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3.xml" ContentType="application/vnd.openxmlformats-officedocument.spreadsheetml.table+xml"/>
  <Override PartName="/xl/tables/table12.xml" ContentType="application/vnd.openxmlformats-officedocument.spreadsheetml.table+xml"/>
  <Override PartName="/xl/tables/table7.xml" ContentType="application/vnd.openxmlformats-officedocument.spreadsheetml.table+xml"/>
  <Override PartName="/xl/tables/table4.xml" ContentType="application/vnd.openxmlformats-officedocument.spreadsheetml.table+xml"/>
  <Override PartName="/xl/tables/table2.xml" ContentType="application/vnd.openxmlformats-officedocument.spreadsheetml.table+xml"/>
  <Override PartName="/xl/tables/table10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11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PSB" sheetId="1" state="visible" r:id="rId2"/>
    <sheet name="Data SD" sheetId="2" state="visible" r:id="rId3"/>
    <sheet name="Data TK" sheetId="3" state="visible" r:id="rId4"/>
    <sheet name="Data SMP" sheetId="4" state="visible" r:id="rId5"/>
    <sheet name="Data SMA" sheetId="5" state="visible" r:id="rId6"/>
    <sheet name="Data Sista" sheetId="6" state="visible" r:id="rId7"/>
    <sheet name="Kode2" sheetId="7" state="visible" r:id="rId8"/>
    <sheet name="Import" sheetId="8" state="visible" r:id="rId9"/>
    <sheet name="ID Wilayah" sheetId="9" state="visible" r:id="rId10"/>
  </sheets>
  <definedNames>
    <definedName function="false" hidden="false" name="PSB" vbProcedure="false">Table11[]</definedName>
    <definedName function="false" hidden="false" localSheetId="3" name="_xlnm._FilterDatabase" vbProcedure="false">'Data SMP'!$A$1:$N$119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<sst xmlns="http://schemas.openxmlformats.org/spreadsheetml/2006/main" count="171015" uniqueCount="59455">
  <si>
    <t xml:space="preserve">Id_Daftar</t>
  </si>
  <si>
    <t xml:space="preserve">Program</t>
  </si>
  <si>
    <t xml:space="preserve">Tgl Daftar</t>
  </si>
  <si>
    <t xml:space="preserve">Tahun Ajaran</t>
  </si>
  <si>
    <t xml:space="preserve">Nama</t>
  </si>
  <si>
    <t xml:space="preserve">Nama Panggilan</t>
  </si>
  <si>
    <t xml:space="preserve">Telp</t>
  </si>
  <si>
    <t xml:space="preserve">No HP</t>
  </si>
  <si>
    <t xml:space="preserve">JK</t>
  </si>
  <si>
    <t xml:space="preserve">Agama</t>
  </si>
  <si>
    <t xml:space="preserve">Tempat Lahir</t>
  </si>
  <si>
    <t xml:space="preserve">Tanggal Lahir</t>
  </si>
  <si>
    <t xml:space="preserve">Alamat</t>
  </si>
  <si>
    <t xml:space="preserve">NO</t>
  </si>
  <si>
    <t xml:space="preserve">RT</t>
  </si>
  <si>
    <t xml:space="preserve">RW</t>
  </si>
  <si>
    <t xml:space="preserve">Kelurahan</t>
  </si>
  <si>
    <t xml:space="preserve">Kecamatan</t>
  </si>
  <si>
    <t xml:space="preserve">Nama Ayah</t>
  </si>
  <si>
    <t xml:space="preserve">Email Ayah</t>
  </si>
  <si>
    <t xml:space="preserve">HP Ayah</t>
  </si>
  <si>
    <t xml:space="preserve">Nama Ibu</t>
  </si>
  <si>
    <t xml:space="preserve">Email Ibu</t>
  </si>
  <si>
    <t xml:space="preserve">HP Ibu</t>
  </si>
  <si>
    <t xml:space="preserve">HP Alternatif</t>
  </si>
  <si>
    <t xml:space="preserve">Asal Sekolah</t>
  </si>
  <si>
    <t xml:space="preserve">IP</t>
  </si>
  <si>
    <t xml:space="preserve">User Siswa</t>
  </si>
  <si>
    <t xml:space="preserve">Password Siswa</t>
  </si>
  <si>
    <t xml:space="preserve">Saudara Kandung</t>
  </si>
  <si>
    <t xml:space="preserve">Nama Saudara</t>
  </si>
  <si>
    <t xml:space="preserve">Kelas Saudara</t>
  </si>
  <si>
    <t xml:space="preserve">Info dari</t>
  </si>
  <si>
    <t xml:space="preserve">Referensi</t>
  </si>
  <si>
    <t xml:space="preserve">Nama Orang Tua Siswa</t>
  </si>
  <si>
    <t xml:space="preserve">Kelas Siswa Referensi</t>
  </si>
  <si>
    <t xml:space="preserve">Nama Referensi Guru</t>
  </si>
  <si>
    <t xml:space="preserve">Bagian</t>
  </si>
  <si>
    <t xml:space="preserve">Lunas Sekolah</t>
  </si>
  <si>
    <t xml:space="preserve">Tgl Lunas Sekolah</t>
  </si>
  <si>
    <t xml:space="preserve">Pekerjaan Ayah</t>
  </si>
  <si>
    <t xml:space="preserve">Pekerjaan Ibu</t>
  </si>
  <si>
    <t xml:space="preserve">Gaji ayah</t>
  </si>
  <si>
    <t xml:space="preserve">Gaji Ibu</t>
  </si>
  <si>
    <t xml:space="preserve">KB16058</t>
  </si>
  <si>
    <t xml:space="preserve">KB</t>
  </si>
  <si>
    <t xml:space="preserve">2017-07-06</t>
  </si>
  <si>
    <t xml:space="preserve">2017/2018</t>
  </si>
  <si>
    <t xml:space="preserve">UKASYAH</t>
  </si>
  <si>
    <t xml:space="preserve">DEDEK</t>
  </si>
  <si>
    <t xml:space="preserve">0812907491</t>
  </si>
  <si>
    <t xml:space="preserve">Laki-Laki</t>
  </si>
  <si>
    <t xml:space="preserve">Islam</t>
  </si>
  <si>
    <t xml:space="preserve">Jakarta</t>
  </si>
  <si>
    <t xml:space="preserve">2014-12-17</t>
  </si>
  <si>
    <t xml:space="preserve">Villa Bintaro indah</t>
  </si>
  <si>
    <t xml:space="preserve">15</t>
  </si>
  <si>
    <t xml:space="preserve">04</t>
  </si>
  <si>
    <t xml:space="preserve">05</t>
  </si>
  <si>
    <t xml:space="preserve">Jombang</t>
  </si>
  <si>
    <t xml:space="preserve">Ciputat</t>
  </si>
  <si>
    <t xml:space="preserve">Abdullah huda</t>
  </si>
  <si>
    <t xml:space="preserve">Saranaprima.jakarta@gmail.com</t>
  </si>
  <si>
    <t xml:space="preserve">081218717010</t>
  </si>
  <si>
    <t xml:space="preserve">Irena ujianti</t>
  </si>
  <si>
    <t xml:space="preserve">Drirenaujianti@gmail.com</t>
  </si>
  <si>
    <t xml:space="preserve">081390749108</t>
  </si>
  <si>
    <t xml:space="preserve">0218218882</t>
  </si>
  <si>
    <t xml:space="preserve">Belum sekolah sebelumnya</t>
  </si>
  <si>
    <t xml:space="preserve">114.124.147.171</t>
  </si>
  <si>
    <t xml:space="preserve">YqPKt</t>
  </si>
  <si>
    <t xml:space="preserve">tidak</t>
  </si>
  <si>
    <t xml:space="preserve">0</t>
  </si>
  <si>
    <t xml:space="preserve">Wiraswasta</t>
  </si>
  <si>
    <t xml:space="preserve">Ibu Rumah Tangga</t>
  </si>
  <si>
    <t xml:space="preserve">SD17198</t>
  </si>
  <si>
    <t xml:space="preserve">SD</t>
  </si>
  <si>
    <t xml:space="preserve">2017-11-03</t>
  </si>
  <si>
    <t xml:space="preserve">2018/2019</t>
  </si>
  <si>
    <t xml:space="preserve">MAHEERA HIROSHI SALMA</t>
  </si>
  <si>
    <t xml:space="preserve">MAHEERA</t>
  </si>
  <si>
    <t xml:space="preserve">-</t>
  </si>
  <si>
    <t xml:space="preserve">0857100262</t>
  </si>
  <si>
    <t xml:space="preserve">Perempuan</t>
  </si>
  <si>
    <t xml:space="preserve">Tangerang</t>
  </si>
  <si>
    <t xml:space="preserve">2012-06-13</t>
  </si>
  <si>
    <t xml:space="preserve">Jl. H. Lele</t>
  </si>
  <si>
    <t xml:space="preserve">19</t>
  </si>
  <si>
    <t xml:space="preserve">06</t>
  </si>
  <si>
    <t xml:space="preserve">Bambu Apus</t>
  </si>
  <si>
    <t xml:space="preserve">Pamulang</t>
  </si>
  <si>
    <t xml:space="preserve">Hervin Kusbernadi, S.Pd</t>
  </si>
  <si>
    <t xml:space="preserve">ayahh3rvin@gmail.com</t>
  </si>
  <si>
    <t xml:space="preserve">085710026206</t>
  </si>
  <si>
    <t xml:space="preserve">Nunik NUrhidayati, S.Pd</t>
  </si>
  <si>
    <t xml:space="preserve">bundach3@gmail.com</t>
  </si>
  <si>
    <t xml:space="preserve">085210430005</t>
  </si>
  <si>
    <t xml:space="preserve">TK ADIBA</t>
  </si>
  <si>
    <t xml:space="preserve">103.29.184.108</t>
  </si>
  <si>
    <t xml:space="preserve">aGqPG</t>
  </si>
  <si>
    <t xml:space="preserve">ya</t>
  </si>
  <si>
    <t xml:space="preserve">Nurazkia Nasya T.</t>
  </si>
  <si>
    <t xml:space="preserve">IV</t>
  </si>
  <si>
    <t xml:space="preserve">Referensi dari</t>
  </si>
  <si>
    <t xml:space="preserve">1</t>
  </si>
  <si>
    <t xml:space="preserve">2017-12-05</t>
  </si>
  <si>
    <t xml:space="preserve">Pegawai Swasta</t>
  </si>
  <si>
    <t xml:space="preserve">Rp. 5.000.000 - Rp. 10.000.000</t>
  </si>
  <si>
    <t xml:space="preserve">TK16130</t>
  </si>
  <si>
    <t xml:space="preserve">TK</t>
  </si>
  <si>
    <t xml:space="preserve">2017-10-12</t>
  </si>
  <si>
    <t xml:space="preserve">WILDAN HAIDAR HALIM HARAHAP</t>
  </si>
  <si>
    <t xml:space="preserve">HAIDAR</t>
  </si>
  <si>
    <t xml:space="preserve">0811926255</t>
  </si>
  <si>
    <t xml:space="preserve">2014-01-06</t>
  </si>
  <si>
    <t xml:space="preserve">Perumahan Villa gunung lestari,  jl. Bromo 2, blok d2/2</t>
  </si>
  <si>
    <t xml:space="preserve">2</t>
  </si>
  <si>
    <t xml:space="preserve">03</t>
  </si>
  <si>
    <t xml:space="preserve">Abdul halim harahap</t>
  </si>
  <si>
    <t xml:space="preserve">ahh.halim@gmail.com</t>
  </si>
  <si>
    <t xml:space="preserve">Ade irma yanti nasution</t>
  </si>
  <si>
    <t xml:space="preserve">adeirmanst81@gmail.com</t>
  </si>
  <si>
    <t xml:space="preserve">082213210911</t>
  </si>
  <si>
    <t xml:space="preserve">08118697876</t>
  </si>
  <si>
    <t xml:space="preserve">111.95.62.196</t>
  </si>
  <si>
    <t xml:space="preserve">z4gZK</t>
  </si>
  <si>
    <t xml:space="preserve">Airyn halim harahap</t>
  </si>
  <si>
    <t xml:space="preserve">4 nyi ageng serang</t>
  </si>
  <si>
    <t xml:space="preserve">Website dan Sosmed AULIYA KEREN</t>
  </si>
  <si>
    <t xml:space="preserve">Bu tety</t>
  </si>
  <si>
    <t xml:space="preserve">Guru kelas </t>
  </si>
  <si>
    <t xml:space="preserve">2017-11-20</t>
  </si>
  <si>
    <t xml:space="preserve">&gt; Rp. 10.000.000</t>
  </si>
  <si>
    <t xml:space="preserve">TK16131</t>
  </si>
  <si>
    <t xml:space="preserve">AHDAN ATHMAR JANUZAJ</t>
  </si>
  <si>
    <t xml:space="preserve">AHDAN</t>
  </si>
  <si>
    <t xml:space="preserve">021-22211166</t>
  </si>
  <si>
    <t xml:space="preserve">0812819244</t>
  </si>
  <si>
    <t xml:space="preserve">Tangerang Selatan</t>
  </si>
  <si>
    <t xml:space="preserve">2014-01-19</t>
  </si>
  <si>
    <t xml:space="preserve">The fit cluster no.a3a, jl jombang raya kav. 8, parigi, pondok aren, tangerang selatan 15227</t>
  </si>
  <si>
    <t xml:space="preserve">A3A</t>
  </si>
  <si>
    <t xml:space="preserve">001</t>
  </si>
  <si>
    <t xml:space="preserve">007</t>
  </si>
  <si>
    <t xml:space="preserve">Parigi</t>
  </si>
  <si>
    <t xml:space="preserve">Pondok Aren</t>
  </si>
  <si>
    <t xml:space="preserve">Arthedias Brian Septesar</t>
  </si>
  <si>
    <t xml:space="preserve">Arthedias.Brian@gmail.com</t>
  </si>
  <si>
    <t xml:space="preserve">08122020677</t>
  </si>
  <si>
    <t xml:space="preserve">Lilis Nuraidah</t>
  </si>
  <si>
    <t xml:space="preserve">nuraidahsaputra@gmail.com</t>
  </si>
  <si>
    <t xml:space="preserve">081281924464</t>
  </si>
  <si>
    <t xml:space="preserve">61.5.78.163</t>
  </si>
  <si>
    <t xml:space="preserve">7C7H4</t>
  </si>
  <si>
    <t xml:space="preserve">Sering Lewat</t>
  </si>
  <si>
    <t xml:space="preserve">2017-11-28</t>
  </si>
  <si>
    <t xml:space="preserve">Pegawai Negeri</t>
  </si>
  <si>
    <t xml:space="preserve">KB16075</t>
  </si>
  <si>
    <t xml:space="preserve">2017-10-30</t>
  </si>
  <si>
    <t xml:space="preserve">MUHAMMAD RASYID KHALIFI</t>
  </si>
  <si>
    <t xml:space="preserve">KHALIF</t>
  </si>
  <si>
    <t xml:space="preserve">0878708480</t>
  </si>
  <si>
    <t xml:space="preserve">2015-02-17</t>
  </si>
  <si>
    <t xml:space="preserve">Jalan kuricang raya blok GD </t>
  </si>
  <si>
    <t xml:space="preserve">5</t>
  </si>
  <si>
    <t xml:space="preserve">10</t>
  </si>
  <si>
    <t xml:space="preserve">Pondok Ranji</t>
  </si>
  <si>
    <t xml:space="preserve">Ciputat Timur</t>
  </si>
  <si>
    <t xml:space="preserve">Muhammad Aditia Eka Putra</t>
  </si>
  <si>
    <t xml:space="preserve">m.aditiaep@yahoo.com</t>
  </si>
  <si>
    <t xml:space="preserve">0819686755</t>
  </si>
  <si>
    <t xml:space="preserve">Mirna Hadi Purnamasari</t>
  </si>
  <si>
    <t xml:space="preserve">mirnahp229@gmail.com</t>
  </si>
  <si>
    <t xml:space="preserve">087870848047</t>
  </si>
  <si>
    <t xml:space="preserve">081213710357</t>
  </si>
  <si>
    <t xml:space="preserve">Belum sekolah</t>
  </si>
  <si>
    <t xml:space="preserve">151.82.132.24</t>
  </si>
  <si>
    <t xml:space="preserve">LkyrX</t>
  </si>
  <si>
    <t xml:space="preserve">Orangtua AULIYA</t>
  </si>
  <si>
    <t xml:space="preserve">Rini Indriani</t>
  </si>
  <si>
    <t xml:space="preserve">TK A  - Zhafirah Ani</t>
  </si>
  <si>
    <t xml:space="preserve">2018-02-20</t>
  </si>
  <si>
    <t xml:space="preserve">KB16074</t>
  </si>
  <si>
    <t xml:space="preserve">HILMAN KHAIRULLAH AL ARIFI</t>
  </si>
  <si>
    <t xml:space="preserve">HILMAN</t>
  </si>
  <si>
    <t xml:space="preserve">0838989280</t>
  </si>
  <si>
    <t xml:space="preserve">TANGERANG</t>
  </si>
  <si>
    <t xml:space="preserve">2013-12-31</t>
  </si>
  <si>
    <t xml:space="preserve">Jalan Lembang Baru 3A</t>
  </si>
  <si>
    <t xml:space="preserve">62</t>
  </si>
  <si>
    <t xml:space="preserve">02</t>
  </si>
  <si>
    <t xml:space="preserve">09</t>
  </si>
  <si>
    <t xml:space="preserve">Sudimara Barat</t>
  </si>
  <si>
    <t xml:space="preserve">Ciledug</t>
  </si>
  <si>
    <t xml:space="preserve">ARIF RACHMAN</t>
  </si>
  <si>
    <t xml:space="preserve">arifabihafidz@gmail.com</t>
  </si>
  <si>
    <t xml:space="preserve">083811438555</t>
  </si>
  <si>
    <t xml:space="preserve">SAFITRI JUANITA</t>
  </si>
  <si>
    <t xml:space="preserve">safitri@gmail.com</t>
  </si>
  <si>
    <t xml:space="preserve">083898928000</t>
  </si>
  <si>
    <t xml:space="preserve">gCQaR</t>
  </si>
  <si>
    <t xml:space="preserve">Hafidz Fathulakbar Al Arifi</t>
  </si>
  <si>
    <t xml:space="preserve">4 Hasanuddin</t>
  </si>
  <si>
    <t xml:space="preserve">2017-12-13</t>
  </si>
  <si>
    <t xml:space="preserve">&lt; Rp 5.000.000</t>
  </si>
  <si>
    <t xml:space="preserve">SD17098</t>
  </si>
  <si>
    <t xml:space="preserve">DANISH AGHA ALFATH HIDAYAT 1*</t>
  </si>
  <si>
    <t xml:space="preserve">DANISH</t>
  </si>
  <si>
    <t xml:space="preserve">0812198435</t>
  </si>
  <si>
    <t xml:space="preserve">2011-11-03</t>
  </si>
  <si>
    <t xml:space="preserve">GANG LURAH SAPRIH </t>
  </si>
  <si>
    <t xml:space="preserve">54C</t>
  </si>
  <si>
    <t xml:space="preserve">004</t>
  </si>
  <si>
    <t xml:space="preserve">003</t>
  </si>
  <si>
    <t xml:space="preserve">PARIGI LAMA</t>
  </si>
  <si>
    <t xml:space="preserve">PONDOK AREN</t>
  </si>
  <si>
    <t xml:space="preserve">AGUS HIDAYAT</t>
  </si>
  <si>
    <t xml:space="preserve">hidayatagus.sh@gmail.com</t>
  </si>
  <si>
    <t xml:space="preserve">081219843521</t>
  </si>
  <si>
    <t xml:space="preserve">RATNA YULIANTI</t>
  </si>
  <si>
    <t xml:space="preserve">ratnayulianti0285@gmail.com</t>
  </si>
  <si>
    <t xml:space="preserve">081280470466</t>
  </si>
  <si>
    <t xml:space="preserve">08119783521</t>
  </si>
  <si>
    <t xml:space="preserve">TK ALKAUTSAR BINTARO</t>
  </si>
  <si>
    <t xml:space="preserve">202.62.19.30</t>
  </si>
  <si>
    <t xml:space="preserve">sgx8D</t>
  </si>
  <si>
    <t xml:space="preserve">ANDI MARISKA</t>
  </si>
  <si>
    <t xml:space="preserve">ANDI FAAD IHSAN (5) </t>
  </si>
  <si>
    <t xml:space="preserve">2017-11-24</t>
  </si>
  <si>
    <t xml:space="preserve">TK16120</t>
  </si>
  <si>
    <t xml:space="preserve">2017-10-11</t>
  </si>
  <si>
    <t xml:space="preserve">RASENDRIYA ALSHAIN WIRATAMA</t>
  </si>
  <si>
    <t xml:space="preserve">RASEN</t>
  </si>
  <si>
    <t xml:space="preserve">02129234902</t>
  </si>
  <si>
    <t xml:space="preserve">0815130429</t>
  </si>
  <si>
    <t xml:space="preserve">Tangerang selatan</t>
  </si>
  <si>
    <t xml:space="preserve">2014-09-05</t>
  </si>
  <si>
    <t xml:space="preserve">Mahagoni park b7 </t>
  </si>
  <si>
    <t xml:space="preserve">31</t>
  </si>
  <si>
    <t xml:space="preserve">3</t>
  </si>
  <si>
    <t xml:space="preserve">17</t>
  </si>
  <si>
    <t xml:space="preserve">Perigi baru</t>
  </si>
  <si>
    <t xml:space="preserve">Pondok aren</t>
  </si>
  <si>
    <t xml:space="preserve">Anung Andang Wiratama</t>
  </si>
  <si>
    <t xml:space="preserve">a.a.wiratama@gmail.com</t>
  </si>
  <si>
    <t xml:space="preserve">08158761541</t>
  </si>
  <si>
    <t xml:space="preserve">Iva Muliani</t>
  </si>
  <si>
    <t xml:space="preserve">aqqla1977@gmail.com</t>
  </si>
  <si>
    <t xml:space="preserve">081513042900</t>
  </si>
  <si>
    <t xml:space="preserve">107.167.111.48</t>
  </si>
  <si>
    <t xml:space="preserve">PNdG2</t>
  </si>
  <si>
    <t xml:space="preserve">Khalifa Azzam Wiratama</t>
  </si>
  <si>
    <t xml:space="preserve">2 RA Kartini</t>
  </si>
  <si>
    <t xml:space="preserve">Guru/Staf</t>
  </si>
  <si>
    <t xml:space="preserve">TK16182</t>
  </si>
  <si>
    <t xml:space="preserve">2017-11-04</t>
  </si>
  <si>
    <t xml:space="preserve">ALYSSA ANJANI HUMAIRA</t>
  </si>
  <si>
    <t xml:space="preserve">ALYSSA</t>
  </si>
  <si>
    <t xml:space="preserve">0813164170</t>
  </si>
  <si>
    <t xml:space="preserve">2014-05-27</t>
  </si>
  <si>
    <t xml:space="preserve">Komplek Villa Bintaro Regency Blok J5</t>
  </si>
  <si>
    <t xml:space="preserve">9</t>
  </si>
  <si>
    <t xml:space="preserve">12</t>
  </si>
  <si>
    <t xml:space="preserve">Pondok Kacang Timur</t>
  </si>
  <si>
    <t xml:space="preserve">Mirta Wisdama Solikh</t>
  </si>
  <si>
    <t xml:space="preserve">mirta.wisdama@gmail.com</t>
  </si>
  <si>
    <t xml:space="preserve">082140048150</t>
  </si>
  <si>
    <t xml:space="preserve">Tity Putri Anggun Pratiwi</t>
  </si>
  <si>
    <t xml:space="preserve">tityputrianggun@gmail.com</t>
  </si>
  <si>
    <t xml:space="preserve">081316417017</t>
  </si>
  <si>
    <t xml:space="preserve">KBI Auliya</t>
  </si>
  <si>
    <t xml:space="preserve">103.47.135.131</t>
  </si>
  <si>
    <t xml:space="preserve">n44jT</t>
  </si>
  <si>
    <t xml:space="preserve">Aairen Chevaline Azzahra</t>
  </si>
  <si>
    <t xml:space="preserve">1 M. Toha</t>
  </si>
  <si>
    <t xml:space="preserve">Tity Putri Anggun Pr</t>
  </si>
  <si>
    <t xml:space="preserve">2017-11-06</t>
  </si>
  <si>
    <t xml:space="preserve">SMP16250</t>
  </si>
  <si>
    <t xml:space="preserve">SMP</t>
  </si>
  <si>
    <t xml:space="preserve">2017-11-01</t>
  </si>
  <si>
    <t xml:space="preserve">NAISHA KINARLA</t>
  </si>
  <si>
    <t xml:space="preserve">ARLA</t>
  </si>
  <si>
    <t xml:space="preserve">02129051308</t>
  </si>
  <si>
    <t xml:space="preserve">0812818910</t>
  </si>
  <si>
    <t xml:space="preserve">2006-09-22</t>
  </si>
  <si>
    <t xml:space="preserve">Jalan Merpati Raya . Perumahan Bintaro Hill</t>
  </si>
  <si>
    <t xml:space="preserve">D08</t>
  </si>
  <si>
    <t xml:space="preserve">01</t>
  </si>
  <si>
    <t xml:space="preserve">Sawah Baru</t>
  </si>
  <si>
    <t xml:space="preserve">Armenzano Yulianto</t>
  </si>
  <si>
    <t xml:space="preserve">armen_zano@yahoo.com</t>
  </si>
  <si>
    <t xml:space="preserve">08121855010</t>
  </si>
  <si>
    <t xml:space="preserve">Wuri Prihantini</t>
  </si>
  <si>
    <t xml:space="preserve">Iwu_aw@yahoo.com</t>
  </si>
  <si>
    <t xml:space="preserve">08128189101</t>
  </si>
  <si>
    <t xml:space="preserve">Sd Tanah Tingal</t>
  </si>
  <si>
    <t xml:space="preserve">180.252.105.161</t>
  </si>
  <si>
    <t xml:space="preserve">xaks4</t>
  </si>
  <si>
    <t xml:space="preserve">Teman</t>
  </si>
  <si>
    <t xml:space="preserve">Resnawati Raflis</t>
  </si>
  <si>
    <t xml:space="preserve">Annisa Naila Shabrin</t>
  </si>
  <si>
    <t xml:space="preserve">SMP16181</t>
  </si>
  <si>
    <t xml:space="preserve">2017-09-11</t>
  </si>
  <si>
    <t xml:space="preserve">ANDI KANAYA BATARI TOJA A.G</t>
  </si>
  <si>
    <t xml:space="preserve">KANAYA</t>
  </si>
  <si>
    <t xml:space="preserve">081322210033</t>
  </si>
  <si>
    <t xml:space="preserve">0813222100</t>
  </si>
  <si>
    <t xml:space="preserve">Ujung Pandang</t>
  </si>
  <si>
    <t xml:space="preserve">2006-10-23</t>
  </si>
  <si>
    <t xml:space="preserve">Jl. Puyuh Timur XI EH 6</t>
  </si>
  <si>
    <t xml:space="preserve">16</t>
  </si>
  <si>
    <t xml:space="preserve">006</t>
  </si>
  <si>
    <t xml:space="preserve">009</t>
  </si>
  <si>
    <t xml:space="preserve">Jurang Mangu</t>
  </si>
  <si>
    <t xml:space="preserve">Andi Ayoga Ghozali</t>
  </si>
  <si>
    <t xml:space="preserve">novi.ghozali@gmail.com</t>
  </si>
  <si>
    <t xml:space="preserve">082129449976</t>
  </si>
  <si>
    <t xml:space="preserve">Novita Nuri Hakim</t>
  </si>
  <si>
    <t xml:space="preserve">SD Bakti Mulya 400</t>
  </si>
  <si>
    <t xml:space="preserve">114.124.230.103</t>
  </si>
  <si>
    <t xml:space="preserve">2XS9j</t>
  </si>
  <si>
    <t xml:space="preserve">SMP16243</t>
  </si>
  <si>
    <t xml:space="preserve">ZAKHIRAH MAYDEARAZKA ELEONORA</t>
  </si>
  <si>
    <t xml:space="preserve">DEAZ</t>
  </si>
  <si>
    <t xml:space="preserve">08999743159</t>
  </si>
  <si>
    <t xml:space="preserve">+628962562</t>
  </si>
  <si>
    <t xml:space="preserve">2006-09-21</t>
  </si>
  <si>
    <t xml:space="preserve">Villa Bintaro Indah E X/16</t>
  </si>
  <si>
    <t xml:space="preserve">011</t>
  </si>
  <si>
    <t xml:space="preserve">ciputat</t>
  </si>
  <si>
    <t xml:space="preserve">Emirzal Andis, ST</t>
  </si>
  <si>
    <t xml:space="preserve">forexexpert13@gmail.com</t>
  </si>
  <si>
    <t xml:space="preserve">087780097800</t>
  </si>
  <si>
    <t xml:space="preserve">Amarilin Architanti Rosa, ST</t>
  </si>
  <si>
    <t xml:space="preserve">amariliniik2@gmail.com</t>
  </si>
  <si>
    <t xml:space="preserve">+6289625621936</t>
  </si>
  <si>
    <t xml:space="preserve">Al Ashar Syufa Budi Bintaro</t>
  </si>
  <si>
    <t xml:space="preserve">103.47.135.150</t>
  </si>
  <si>
    <t xml:space="preserve">e5xFm</t>
  </si>
  <si>
    <t xml:space="preserve">Zeta Maylovazaka Shaquila</t>
  </si>
  <si>
    <t xml:space="preserve">VIII (8 Diponegoro)</t>
  </si>
  <si>
    <t xml:space="preserve">SMP16183</t>
  </si>
  <si>
    <t xml:space="preserve">2017-10-04</t>
  </si>
  <si>
    <t xml:space="preserve">ZAHRAN RANANTA FADYA NUGRAHA</t>
  </si>
  <si>
    <t xml:space="preserve">ZAHRAN</t>
  </si>
  <si>
    <t xml:space="preserve">bandung</t>
  </si>
  <si>
    <t xml:space="preserve">2006-03-27</t>
  </si>
  <si>
    <t xml:space="preserve">jl.cucur barat raya, sektor 4 bintaro jaya</t>
  </si>
  <si>
    <t xml:space="preserve">b1/4</t>
  </si>
  <si>
    <t xml:space="preserve">pondok area</t>
  </si>
  <si>
    <t xml:space="preserve">pondok aren</t>
  </si>
  <si>
    <t xml:space="preserve">fadjar kusuma nugraha</t>
  </si>
  <si>
    <t xml:space="preserve">fadjar_kn@yahoi.com</t>
  </si>
  <si>
    <t xml:space="preserve">08123862555</t>
  </si>
  <si>
    <t xml:space="preserve">srie maryani</t>
  </si>
  <si>
    <t xml:space="preserve">yani_az@yahoi.com</t>
  </si>
  <si>
    <t xml:space="preserve">08114932555</t>
  </si>
  <si>
    <t xml:space="preserve">08113991555</t>
  </si>
  <si>
    <t xml:space="preserve">SDIT AULIYA</t>
  </si>
  <si>
    <t xml:space="preserve">114.124.182.115</t>
  </si>
  <si>
    <t xml:space="preserve">jbOnc</t>
  </si>
  <si>
    <t xml:space="preserve">almer pradipa fadya nugraha</t>
  </si>
  <si>
    <t xml:space="preserve">2017-11-13</t>
  </si>
  <si>
    <t xml:space="preserve">SMP16184</t>
  </si>
  <si>
    <t xml:space="preserve">FARIZ RIZKY PRADANA</t>
  </si>
  <si>
    <t xml:space="preserve">AIZ</t>
  </si>
  <si>
    <t xml:space="preserve">02173448787</t>
  </si>
  <si>
    <t xml:space="preserve">2006-08-27</t>
  </si>
  <si>
    <t xml:space="preserve">Graha Bintaro Jaya Blok GR 11</t>
  </si>
  <si>
    <t xml:space="preserve">Pondok Kacang Barat</t>
  </si>
  <si>
    <t xml:space="preserve">Budi Prayogo</t>
  </si>
  <si>
    <t xml:space="preserve">budiprayogo@yahoo.com</t>
  </si>
  <si>
    <t xml:space="preserve">08126515022</t>
  </si>
  <si>
    <t xml:space="preserve">Imelda Noviyanti</t>
  </si>
  <si>
    <t xml:space="preserve">imelda_noviyanti@yahoo.co.id</t>
  </si>
  <si>
    <t xml:space="preserve">081218599125</t>
  </si>
  <si>
    <t xml:space="preserve">SDIT Auliya</t>
  </si>
  <si>
    <t xml:space="preserve">103.11.187.192</t>
  </si>
  <si>
    <t xml:space="preserve">9aRmG</t>
  </si>
  <si>
    <t xml:space="preserve">SMP16185</t>
  </si>
  <si>
    <t xml:space="preserve">KAYRAFA NARMADA PALUPI</t>
  </si>
  <si>
    <t xml:space="preserve">KAY</t>
  </si>
  <si>
    <t xml:space="preserve">02129521678</t>
  </si>
  <si>
    <t xml:space="preserve">0811870576</t>
  </si>
  <si>
    <t xml:space="preserve">2006-11-10</t>
  </si>
  <si>
    <t xml:space="preserve">Kebayoran Village, Griya Taman XI Blok J No.16</t>
  </si>
  <si>
    <t xml:space="preserve">J-16</t>
  </si>
  <si>
    <t xml:space="preserve">Pondok Pucung</t>
  </si>
  <si>
    <t xml:space="preserve">Reza Satria Palupi</t>
  </si>
  <si>
    <t xml:space="preserve">rezapalupi1977@gmail.com</t>
  </si>
  <si>
    <t xml:space="preserve">08118705762</t>
  </si>
  <si>
    <t xml:space="preserve">Seysi Putri Utami</t>
  </si>
  <si>
    <t xml:space="preserve">seysiputriutami@yahoo.com</t>
  </si>
  <si>
    <t xml:space="preserve">08118705763</t>
  </si>
  <si>
    <t xml:space="preserve">111.95.5.32</t>
  </si>
  <si>
    <t xml:space="preserve">gChFg</t>
  </si>
  <si>
    <t xml:space="preserve">SMP16186</t>
  </si>
  <si>
    <t xml:space="preserve">AMMARA FAYZA WARDANA</t>
  </si>
  <si>
    <t xml:space="preserve">FAYZA </t>
  </si>
  <si>
    <t xml:space="preserve">0812803761</t>
  </si>
  <si>
    <t xml:space="preserve">2006-03-14</t>
  </si>
  <si>
    <t xml:space="preserve">Komplek Dhaya Pesona Jl Bougenville II Blok B 1 </t>
  </si>
  <si>
    <t xml:space="preserve">023</t>
  </si>
  <si>
    <t xml:space="preserve">Hendy Wisnu Wardana</t>
  </si>
  <si>
    <t xml:space="preserve">hendy.wardhana@gmail.com</t>
  </si>
  <si>
    <t xml:space="preserve">081280376176</t>
  </si>
  <si>
    <t xml:space="preserve">Windha Nurhayati</t>
  </si>
  <si>
    <t xml:space="preserve">windha76@gmail.com</t>
  </si>
  <si>
    <t xml:space="preserve">082125913701</t>
  </si>
  <si>
    <t xml:space="preserve">7456088 (Eyang Fayza)</t>
  </si>
  <si>
    <t xml:space="preserve">117.102.124.218</t>
  </si>
  <si>
    <t xml:space="preserve">CSfat</t>
  </si>
  <si>
    <t xml:space="preserve">Alifia Nabila Wardana</t>
  </si>
  <si>
    <t xml:space="preserve">8 Sultan Hasanuddin</t>
  </si>
  <si>
    <t xml:space="preserve">SMP16187</t>
  </si>
  <si>
    <t xml:space="preserve">RADITHYA KINAN ALIFANSYAH</t>
  </si>
  <si>
    <t xml:space="preserve">KINAN</t>
  </si>
  <si>
    <t xml:space="preserve">08129481656/bunda</t>
  </si>
  <si>
    <t xml:space="preserve">0813173700</t>
  </si>
  <si>
    <t xml:space="preserve">2006-06-04</t>
  </si>
  <si>
    <t xml:space="preserve">Taman puri bintaro sektor 9 pb 35 no. 28</t>
  </si>
  <si>
    <t xml:space="preserve">28</t>
  </si>
  <si>
    <t xml:space="preserve">Sawah baru</t>
  </si>
  <si>
    <t xml:space="preserve">Tendy martiansyah</t>
  </si>
  <si>
    <t xml:space="preserve">Tendysukma@yahoo.com </t>
  </si>
  <si>
    <t xml:space="preserve">081317370010</t>
  </si>
  <si>
    <t xml:space="preserve">Sukmawaty</t>
  </si>
  <si>
    <t xml:space="preserve">Sukma80@gmail.com </t>
  </si>
  <si>
    <t xml:space="preserve">08129481656</t>
  </si>
  <si>
    <t xml:space="preserve">Sdit auliya</t>
  </si>
  <si>
    <t xml:space="preserve">125.160.193.146</t>
  </si>
  <si>
    <t xml:space="preserve">OMztH</t>
  </si>
  <si>
    <t xml:space="preserve">Rakhmawaty</t>
  </si>
  <si>
    <t xml:space="preserve">1 smp auliya</t>
  </si>
  <si>
    <t xml:space="preserve">SMP16239</t>
  </si>
  <si>
    <t xml:space="preserve">2017-10-29</t>
  </si>
  <si>
    <t xml:space="preserve">M NIZAM ABIYYU WARDHANA</t>
  </si>
  <si>
    <t xml:space="preserve">NIZAM</t>
  </si>
  <si>
    <t xml:space="preserve">021 29235272</t>
  </si>
  <si>
    <t xml:space="preserve">0812939397</t>
  </si>
  <si>
    <t xml:space="preserve">2006-09-09</t>
  </si>
  <si>
    <t xml:space="preserve">Cluster Althia Park A6 no 11 Prigi Baru Bintaro</t>
  </si>
  <si>
    <t xml:space="preserve">11</t>
  </si>
  <si>
    <t xml:space="preserve">005</t>
  </si>
  <si>
    <t xml:space="preserve">Prigi baru</t>
  </si>
  <si>
    <t xml:space="preserve">Christie Wardhana</t>
  </si>
  <si>
    <t xml:space="preserve">Christie_wardhana@yahoo.com</t>
  </si>
  <si>
    <t xml:space="preserve">08129393976</t>
  </si>
  <si>
    <t xml:space="preserve">Santi Nurhidayanti</t>
  </si>
  <si>
    <t xml:space="preserve">081299069565</t>
  </si>
  <si>
    <t xml:space="preserve">114.124.238.58</t>
  </si>
  <si>
    <t xml:space="preserve">Dt6FX</t>
  </si>
  <si>
    <t xml:space="preserve">Zhian Farrasy Wardhana</t>
  </si>
  <si>
    <t xml:space="preserve">1 Bung Tomo</t>
  </si>
  <si>
    <t xml:space="preserve">SMP16237</t>
  </si>
  <si>
    <t xml:space="preserve">2017-10-28</t>
  </si>
  <si>
    <t xml:space="preserve">FIRYAL MARDHIYAH VISCKY</t>
  </si>
  <si>
    <t xml:space="preserve">FIRYAL</t>
  </si>
  <si>
    <t xml:space="preserve">0816804504</t>
  </si>
  <si>
    <t xml:space="preserve">2005-12-27</t>
  </si>
  <si>
    <t xml:space="preserve">Jl Merpati, Kebon Manggis</t>
  </si>
  <si>
    <t xml:space="preserve">22</t>
  </si>
  <si>
    <t xml:space="preserve">Renova Viscky</t>
  </si>
  <si>
    <t xml:space="preserve">rhenov@gmail</t>
  </si>
  <si>
    <t xml:space="preserve">08118502477</t>
  </si>
  <si>
    <t xml:space="preserve">Atiek Setiyowati</t>
  </si>
  <si>
    <t xml:space="preserve">bunda.atiek@yahoo.com</t>
  </si>
  <si>
    <t xml:space="preserve">36.84.13.107</t>
  </si>
  <si>
    <t xml:space="preserve">CMfNG</t>
  </si>
  <si>
    <t xml:space="preserve">Fadhil Mazhud Qudwah Viscky</t>
  </si>
  <si>
    <t xml:space="preserve">8 Sultan Hasanudin</t>
  </si>
  <si>
    <t xml:space="preserve">SD17078</t>
  </si>
  <si>
    <t xml:space="preserve">MUHAMMAD ABDURRAHMAN RASYID</t>
  </si>
  <si>
    <t xml:space="preserve">RAHMAN</t>
  </si>
  <si>
    <t xml:space="preserve">2012-06-24</t>
  </si>
  <si>
    <t xml:space="preserve">Graha Raya Bintaro Cluster Bougainvillea Loka M3/5</t>
  </si>
  <si>
    <t xml:space="preserve">Pakujaya</t>
  </si>
  <si>
    <t xml:space="preserve">Serpong Utara</t>
  </si>
  <si>
    <t xml:space="preserve">Riki Rinaldo</t>
  </si>
  <si>
    <t xml:space="preserve">rikialdo007@gmail.com</t>
  </si>
  <si>
    <t xml:space="preserve">08111771143</t>
  </si>
  <si>
    <t xml:space="preserve">Ulrike Puspasari</t>
  </si>
  <si>
    <t xml:space="preserve">0818313622</t>
  </si>
  <si>
    <t xml:space="preserve">TK Tiara Cendikia</t>
  </si>
  <si>
    <t xml:space="preserve">139.195.180.137</t>
  </si>
  <si>
    <t xml:space="preserve">h362j</t>
  </si>
  <si>
    <t xml:space="preserve">2017-11-30</t>
  </si>
  <si>
    <t xml:space="preserve">SMP16191</t>
  </si>
  <si>
    <t xml:space="preserve">2017-10-05</t>
  </si>
  <si>
    <t xml:space="preserve">MUHAMMAD YNGWIE ABRISAMUDYA</t>
  </si>
  <si>
    <t xml:space="preserve">YNGWIE</t>
  </si>
  <si>
    <t xml:space="preserve">021-5843739</t>
  </si>
  <si>
    <t xml:space="preserve">0811108614</t>
  </si>
  <si>
    <t xml:space="preserve">2005-11-19</t>
  </si>
  <si>
    <t xml:space="preserve">Kavling DKI Meruya Utara, Blok 80</t>
  </si>
  <si>
    <t xml:space="preserve">24</t>
  </si>
  <si>
    <t xml:space="preserve">010</t>
  </si>
  <si>
    <t xml:space="preserve">Meruya Utara</t>
  </si>
  <si>
    <t xml:space="preserve">Kembangan</t>
  </si>
  <si>
    <t xml:space="preserve">SA Pralim Mudya</t>
  </si>
  <si>
    <t xml:space="preserve">moedya@gmail.com</t>
  </si>
  <si>
    <t xml:space="preserve">08128202691</t>
  </si>
  <si>
    <t xml:space="preserve">Tri Nugrohowati P</t>
  </si>
  <si>
    <t xml:space="preserve">trinprasetyarini@gmail.com</t>
  </si>
  <si>
    <t xml:space="preserve">Jakarta Islamic School (JIsC) Hoglo</t>
  </si>
  <si>
    <t xml:space="preserve">111.94.170.123</t>
  </si>
  <si>
    <t xml:space="preserve">XxMDa</t>
  </si>
  <si>
    <t xml:space="preserve">SMP16192</t>
  </si>
  <si>
    <t xml:space="preserve">M DEVANO AQILA</t>
  </si>
  <si>
    <t xml:space="preserve">DEVAN</t>
  </si>
  <si>
    <t xml:space="preserve">081310186356</t>
  </si>
  <si>
    <t xml:space="preserve">0811846265</t>
  </si>
  <si>
    <t xml:space="preserve">Padang</t>
  </si>
  <si>
    <t xml:space="preserve">2006-03-23</t>
  </si>
  <si>
    <t xml:space="preserve">Emerald View Blok i n 9</t>
  </si>
  <si>
    <t xml:space="preserve">13</t>
  </si>
  <si>
    <t xml:space="preserve">Tasrul</t>
  </si>
  <si>
    <t xml:space="preserve">tasrultanar@gmail.com</t>
  </si>
  <si>
    <t xml:space="preserve">Herlina Sari</t>
  </si>
  <si>
    <t xml:space="preserve"> hersa0706@gmail.com</t>
  </si>
  <si>
    <t xml:space="preserve">118.136.116.212</t>
  </si>
  <si>
    <t xml:space="preserve">kThwR</t>
  </si>
  <si>
    <t xml:space="preserve">Kanisha Prita Addina</t>
  </si>
  <si>
    <t xml:space="preserve">8 Teuku Umar SMPIT Auliya</t>
  </si>
  <si>
    <t xml:space="preserve">2018-03-06</t>
  </si>
  <si>
    <t xml:space="preserve">SMP16193</t>
  </si>
  <si>
    <t xml:space="preserve">AL FATIH NURRAZAN CAHYADI</t>
  </si>
  <si>
    <t xml:space="preserve">AL FATIH</t>
  </si>
  <si>
    <t xml:space="preserve">021-29427207</t>
  </si>
  <si>
    <t xml:space="preserve">2006-10-28</t>
  </si>
  <si>
    <t xml:space="preserve">Cluster Emerald View F-58, Bintaro Jaya Sektor 9</t>
  </si>
  <si>
    <t xml:space="preserve">F-58</t>
  </si>
  <si>
    <t xml:space="preserve">Ardi Cahyadi</t>
  </si>
  <si>
    <t xml:space="preserve">ardicahyadi@yahoo.com</t>
  </si>
  <si>
    <t xml:space="preserve">081280838966</t>
  </si>
  <si>
    <t xml:space="preserve">Dessy Trisanty</t>
  </si>
  <si>
    <t xml:space="preserve">trisantyd@yahoo.com</t>
  </si>
  <si>
    <t xml:space="preserve">081347076488</t>
  </si>
  <si>
    <t xml:space="preserve">021 29427207</t>
  </si>
  <si>
    <t xml:space="preserve">202.58.243.186</t>
  </si>
  <si>
    <t xml:space="preserve">qFmHp</t>
  </si>
  <si>
    <t xml:space="preserve">Aliya Putri Cahyadi</t>
  </si>
  <si>
    <t xml:space="preserve">TK B</t>
  </si>
  <si>
    <t xml:space="preserve">Pak Mustafa</t>
  </si>
  <si>
    <t xml:space="preserve">Pengajar kelas 6</t>
  </si>
  <si>
    <t xml:space="preserve">2017-11-14</t>
  </si>
  <si>
    <t xml:space="preserve">SD17145</t>
  </si>
  <si>
    <t xml:space="preserve">2017-10-31</t>
  </si>
  <si>
    <t xml:space="preserve">ANANTASSIA HUMAIRA IRFAN*OK</t>
  </si>
  <si>
    <t xml:space="preserve">ANNA</t>
  </si>
  <si>
    <t xml:space="preserve">082216947616</t>
  </si>
  <si>
    <t xml:space="preserve">0822169476</t>
  </si>
  <si>
    <t xml:space="preserve">2012-09-25</t>
  </si>
  <si>
    <t xml:space="preserve">Permata Bintaro Jl. Trulek V HG 24</t>
  </si>
  <si>
    <t xml:space="preserve">23</t>
  </si>
  <si>
    <t xml:space="preserve">008</t>
  </si>
  <si>
    <t xml:space="preserve">M Irfan Sukarna</t>
  </si>
  <si>
    <t xml:space="preserve">irfanbi@gmail.com</t>
  </si>
  <si>
    <t xml:space="preserve">Tassi Aryati S. Irfan</t>
  </si>
  <si>
    <t xml:space="preserve">tassi.irfan@gmail.com</t>
  </si>
  <si>
    <t xml:space="preserve">08158302455</t>
  </si>
  <si>
    <t xml:space="preserve">0811181286</t>
  </si>
  <si>
    <t xml:space="preserve">TKIT AULIYA</t>
  </si>
  <si>
    <t xml:space="preserve">TCzTq</t>
  </si>
  <si>
    <t xml:space="preserve">Anandita Khairunnisa Irfan</t>
  </si>
  <si>
    <t xml:space="preserve">2 Jendralsudirman</t>
  </si>
  <si>
    <t xml:space="preserve">SMP16195</t>
  </si>
  <si>
    <t xml:space="preserve">2017-10-06</t>
  </si>
  <si>
    <t xml:space="preserve">SEKAR PRAMODHAWARDHANI</t>
  </si>
  <si>
    <t xml:space="preserve">SEKAR</t>
  </si>
  <si>
    <t xml:space="preserve">021-74864340</t>
  </si>
  <si>
    <t xml:space="preserve">2006-10-22</t>
  </si>
  <si>
    <t xml:space="preserve">Cilosari I blok FF 10</t>
  </si>
  <si>
    <t xml:space="preserve">002</t>
  </si>
  <si>
    <t xml:space="preserve">Jurangmangu barat</t>
  </si>
  <si>
    <t xml:space="preserve">Maryanto Hadi Susetijo</t>
  </si>
  <si>
    <t xml:space="preserve">maryanto.susetijo08@gmail.com</t>
  </si>
  <si>
    <t xml:space="preserve">081513049567</t>
  </si>
  <si>
    <t xml:space="preserve">Desy Nindya Puspitasari</t>
  </si>
  <si>
    <t xml:space="preserve">desynindya@gmail.com</t>
  </si>
  <si>
    <t xml:space="preserve">08128977445</t>
  </si>
  <si>
    <t xml:space="preserve">202.62.17.29</t>
  </si>
  <si>
    <t xml:space="preserve">jP2ZD</t>
  </si>
  <si>
    <t xml:space="preserve">2017-11-16</t>
  </si>
  <si>
    <t xml:space="preserve">SMP16196</t>
  </si>
  <si>
    <t xml:space="preserve">GHAISAN NUFAIL</t>
  </si>
  <si>
    <t xml:space="preserve">ISAN</t>
  </si>
  <si>
    <t xml:space="preserve">0813553792</t>
  </si>
  <si>
    <t xml:space="preserve">Makassar</t>
  </si>
  <si>
    <t xml:space="preserve">2006-06-28</t>
  </si>
  <si>
    <t xml:space="preserve">Emerald Townhouse </t>
  </si>
  <si>
    <t xml:space="preserve">AE-0</t>
  </si>
  <si>
    <t xml:space="preserve">Perigi Lama</t>
  </si>
  <si>
    <t xml:space="preserve">Edyansyah</t>
  </si>
  <si>
    <t xml:space="preserve">edyansyah@yahoo.com</t>
  </si>
  <si>
    <t xml:space="preserve">081355379233</t>
  </si>
  <si>
    <t xml:space="preserve">Yuli Wardiana</t>
  </si>
  <si>
    <t xml:space="preserve">ywardiana@yahoo.com</t>
  </si>
  <si>
    <t xml:space="preserve">081355379229</t>
  </si>
  <si>
    <t xml:space="preserve">SD Islam Al Azhar Syifa Budi Bintaro</t>
  </si>
  <si>
    <t xml:space="preserve">114.124.245.252</t>
  </si>
  <si>
    <t xml:space="preserve">4Fs58</t>
  </si>
  <si>
    <t xml:space="preserve">Ghazi Athari</t>
  </si>
  <si>
    <t xml:space="preserve">7 Sultan Agung</t>
  </si>
  <si>
    <t xml:space="preserve">SD17223</t>
  </si>
  <si>
    <t xml:space="preserve">2017-11-09</t>
  </si>
  <si>
    <t xml:space="preserve">FAZILA ISKANDAR</t>
  </si>
  <si>
    <t xml:space="preserve">ZILA</t>
  </si>
  <si>
    <t xml:space="preserve">0813182599</t>
  </si>
  <si>
    <t xml:space="preserve">2012-06-02</t>
  </si>
  <si>
    <t xml:space="preserve">Graharaya bintaro cluster catalina blok G</t>
  </si>
  <si>
    <t xml:space="preserve">019</t>
  </si>
  <si>
    <t xml:space="preserve">Paku jaya</t>
  </si>
  <si>
    <t xml:space="preserve">Serpong utara</t>
  </si>
  <si>
    <t xml:space="preserve">Franz iskandar</t>
  </si>
  <si>
    <t xml:space="preserve">Franziskandar@yahoo.com</t>
  </si>
  <si>
    <t xml:space="preserve">081906020481</t>
  </si>
  <si>
    <t xml:space="preserve">Mianti</t>
  </si>
  <si>
    <t xml:space="preserve">Mianti_mia@yahoo.com</t>
  </si>
  <si>
    <t xml:space="preserve">081318259981</t>
  </si>
  <si>
    <t xml:space="preserve">081310109092</t>
  </si>
  <si>
    <t xml:space="preserve">Tk Bani umar</t>
  </si>
  <si>
    <t xml:space="preserve">111.95.36.195</t>
  </si>
  <si>
    <t xml:space="preserve">tMOm9</t>
  </si>
  <si>
    <t xml:space="preserve">SD17002</t>
  </si>
  <si>
    <t xml:space="preserve">FATHAN MUBINA PRADANA PUTRA</t>
  </si>
  <si>
    <t xml:space="preserve">FATHAN</t>
  </si>
  <si>
    <t xml:space="preserve">0818083902</t>
  </si>
  <si>
    <t xml:space="preserve">2011-12-21</t>
  </si>
  <si>
    <t xml:space="preserve">Town House sektor 9 bintaro No.  B1 jl. Kalimantan 2 </t>
  </si>
  <si>
    <t xml:space="preserve">B1</t>
  </si>
  <si>
    <t xml:space="preserve">012</t>
  </si>
  <si>
    <t xml:space="preserve">Doko prihandoko</t>
  </si>
  <si>
    <t xml:space="preserve">doqho@yahoo.com</t>
  </si>
  <si>
    <t xml:space="preserve">081808390309</t>
  </si>
  <si>
    <t xml:space="preserve">Silviani Hamida</t>
  </si>
  <si>
    <t xml:space="preserve">whitevie27@yahoo.com</t>
  </si>
  <si>
    <t xml:space="preserve">081808390290</t>
  </si>
  <si>
    <t xml:space="preserve">08121062895</t>
  </si>
  <si>
    <t xml:space="preserve">Bumi bambini</t>
  </si>
  <si>
    <t xml:space="preserve">112.215.236.158</t>
  </si>
  <si>
    <t xml:space="preserve">5jBCt</t>
  </si>
  <si>
    <t xml:space="preserve">TK16118</t>
  </si>
  <si>
    <t xml:space="preserve">2017-10-07</t>
  </si>
  <si>
    <t xml:space="preserve">KIREIALANA MALAIKA PUTRI NOVIARSYAH</t>
  </si>
  <si>
    <t xml:space="preserve">ALANA</t>
  </si>
  <si>
    <t xml:space="preserve">087805200636</t>
  </si>
  <si>
    <t xml:space="preserve">0819052006</t>
  </si>
  <si>
    <t xml:space="preserve">2014-01-01</t>
  </si>
  <si>
    <t xml:space="preserve">Emerald  terrace bintaro sektor 9</t>
  </si>
  <si>
    <t xml:space="preserve">blok</t>
  </si>
  <si>
    <t xml:space="preserve">Pomdok aren</t>
  </si>
  <si>
    <t xml:space="preserve">Nova noviarsyah</t>
  </si>
  <si>
    <t xml:space="preserve">Jipo. Rojali96@gmail.com</t>
  </si>
  <si>
    <t xml:space="preserve">087883326544</t>
  </si>
  <si>
    <t xml:space="preserve">Prily Lavia Adinda Putri</t>
  </si>
  <si>
    <t xml:space="preserve">Prily. Sudrajat@gmail.com</t>
  </si>
  <si>
    <t xml:space="preserve">081905200636</t>
  </si>
  <si>
    <t xml:space="preserve">Tdk ada</t>
  </si>
  <si>
    <t xml:space="preserve">112.215.152.241</t>
  </si>
  <si>
    <t xml:space="preserve">FgKyK</t>
  </si>
  <si>
    <t xml:space="preserve">Mikaila Zahira Putri Noviarsya</t>
  </si>
  <si>
    <t xml:space="preserve">2 SD RA Kartini</t>
  </si>
  <si>
    <t xml:space="preserve">Brosur</t>
  </si>
  <si>
    <t xml:space="preserve">SD17003</t>
  </si>
  <si>
    <t xml:space="preserve">2017-10-08</t>
  </si>
  <si>
    <t xml:space="preserve">RAFA CRAFTFINO TEMMY PUTRA</t>
  </si>
  <si>
    <t xml:space="preserve">FINO</t>
  </si>
  <si>
    <t xml:space="preserve">08119781081</t>
  </si>
  <si>
    <t xml:space="preserve">0819050559</t>
  </si>
  <si>
    <t xml:space="preserve">tangerang</t>
  </si>
  <si>
    <t xml:space="preserve">2011-12-23</t>
  </si>
  <si>
    <t xml:space="preserve">cluster melia grove graha raya bintaro tangerang selatan</t>
  </si>
  <si>
    <t xml:space="preserve">gme2</t>
  </si>
  <si>
    <t xml:space="preserve">pakujaya</t>
  </si>
  <si>
    <t xml:space="preserve">serpong utara</t>
  </si>
  <si>
    <t xml:space="preserve">temmy usman</t>
  </si>
  <si>
    <t xml:space="preserve">temmyusman@yahoo.co.id</t>
  </si>
  <si>
    <t xml:space="preserve">081905055907</t>
  </si>
  <si>
    <t xml:space="preserve">dewi wulan dangiang sari</t>
  </si>
  <si>
    <t xml:space="preserve">dewiwulands1606@gmail.com</t>
  </si>
  <si>
    <t xml:space="preserve">syafana islamic school</t>
  </si>
  <si>
    <t xml:space="preserve">112.215.239.224</t>
  </si>
  <si>
    <t xml:space="preserve">Dh3QF</t>
  </si>
  <si>
    <t xml:space="preserve">yuke patimah</t>
  </si>
  <si>
    <t xml:space="preserve">KB16078</t>
  </si>
  <si>
    <t xml:space="preserve">AYANNA ZAFIRA QUEEN</t>
  </si>
  <si>
    <t xml:space="preserve">AYANNA</t>
  </si>
  <si>
    <t xml:space="preserve">0816147474</t>
  </si>
  <si>
    <t xml:space="preserve">2015-02-06</t>
  </si>
  <si>
    <t xml:space="preserve">Jl sumatra B1/6 villa bintaro regency pondok aren tangsel</t>
  </si>
  <si>
    <t xml:space="preserve">B1/6</t>
  </si>
  <si>
    <t xml:space="preserve">Pondok kacang timur</t>
  </si>
  <si>
    <t xml:space="preserve">Amarsyah</t>
  </si>
  <si>
    <t xml:space="preserve">ammarshah86@yahoo.com</t>
  </si>
  <si>
    <t xml:space="preserve">08161474747</t>
  </si>
  <si>
    <t xml:space="preserve">Fathia prima juwita</t>
  </si>
  <si>
    <t xml:space="preserve">fathia_affandi@yahoo.com</t>
  </si>
  <si>
    <t xml:space="preserve">081511176000</t>
  </si>
  <si>
    <t xml:space="preserve">â€­0816 1851295â€¬</t>
  </si>
  <si>
    <t xml:space="preserve">Blom pernah sekolah</t>
  </si>
  <si>
    <t xml:space="preserve">114.4.78.16</t>
  </si>
  <si>
    <t xml:space="preserve">GbPC5</t>
  </si>
  <si>
    <t xml:space="preserve">Zara aqeela queen</t>
  </si>
  <si>
    <t xml:space="preserve">Tk B1</t>
  </si>
  <si>
    <t xml:space="preserve">2017-11-17</t>
  </si>
  <si>
    <t xml:space="preserve">TK16212</t>
  </si>
  <si>
    <t xml:space="preserve">2017-11-10</t>
  </si>
  <si>
    <t xml:space="preserve">EMIRSYAH LUTHFI MAHARDIKA</t>
  </si>
  <si>
    <t xml:space="preserve">EMIR</t>
  </si>
  <si>
    <t xml:space="preserve">2014-09-12</t>
  </si>
  <si>
    <t xml:space="preserve">Jl. Swadarma Raya PEeumahan Green Permata, Boulevard.</t>
  </si>
  <si>
    <t xml:space="preserve">37</t>
  </si>
  <si>
    <t xml:space="preserve">ULUJAMI</t>
  </si>
  <si>
    <t xml:space="preserve">PESANGGRAHAN</t>
  </si>
  <si>
    <t xml:space="preserve">Firman Ramdhani</t>
  </si>
  <si>
    <t xml:space="preserve">081290077860</t>
  </si>
  <si>
    <t xml:space="preserve">firman0799@gmail.com</t>
  </si>
  <si>
    <t xml:space="preserve"> Yulia Sari</t>
  </si>
  <si>
    <t xml:space="preserve">dr.yuliasari@gmail.com</t>
  </si>
  <si>
    <t xml:space="preserve">081280600795</t>
  </si>
  <si>
    <t xml:space="preserve">KBI AULIYA</t>
  </si>
  <si>
    <t xml:space="preserve">103.29.184.109</t>
  </si>
  <si>
    <t xml:space="preserve">MFcgt</t>
  </si>
  <si>
    <t xml:space="preserve">2017-11-27</t>
  </si>
  <si>
    <t xml:space="preserve">TK16119</t>
  </si>
  <si>
    <t xml:space="preserve">ABHIRAMA ARKAN WIDIHARTONO</t>
  </si>
  <si>
    <t xml:space="preserve">ARKAN</t>
  </si>
  <si>
    <t xml:space="preserve">0813622072</t>
  </si>
  <si>
    <t xml:space="preserve">JAKARTA</t>
  </si>
  <si>
    <t xml:space="preserve">2013-12-07</t>
  </si>
  <si>
    <t xml:space="preserve">KOMPLEK NEO PERMATA BLOK F NO.7 </t>
  </si>
  <si>
    <t xml:space="preserve">F7</t>
  </si>
  <si>
    <t xml:space="preserve">014</t>
  </si>
  <si>
    <t xml:space="preserve">BAGUS UJI WIDIHARTONO</t>
  </si>
  <si>
    <t xml:space="preserve">bagusuwh@yahoo.com</t>
  </si>
  <si>
    <t xml:space="preserve">08125956019</t>
  </si>
  <si>
    <t xml:space="preserve">TUNING ROHWIYATINI</t>
  </si>
  <si>
    <t xml:space="preserve">tuningrohwiyantini@gmail.com</t>
  </si>
  <si>
    <t xml:space="preserve">081362207234</t>
  </si>
  <si>
    <t xml:space="preserve">KB AL -ASHO BINTARO</t>
  </si>
  <si>
    <t xml:space="preserve">139.194.193.165</t>
  </si>
  <si>
    <t xml:space="preserve">KssCb</t>
  </si>
  <si>
    <t xml:space="preserve">ANINDYA KIRANA WIDIHARTONO</t>
  </si>
  <si>
    <t xml:space="preserve">TKB1</t>
  </si>
  <si>
    <t xml:space="preserve">TUNING ROHWIYANTINI</t>
  </si>
  <si>
    <t xml:space="preserve">ORANG TUA MURID</t>
  </si>
  <si>
    <t xml:space="preserve">SMP16197</t>
  </si>
  <si>
    <t xml:space="preserve">2017-10-09</t>
  </si>
  <si>
    <t xml:space="preserve">JIHAN IFFAH NISRINA</t>
  </si>
  <si>
    <t xml:space="preserve">IFFAH</t>
  </si>
  <si>
    <t xml:space="preserve">021-29424584</t>
  </si>
  <si>
    <t xml:space="preserve">0857959621</t>
  </si>
  <si>
    <t xml:space="preserve">2006-06-09</t>
  </si>
  <si>
    <t xml:space="preserve">Graha Raya, Cluster Eldora Blok H.5</t>
  </si>
  <si>
    <t xml:space="preserve">Paku Jaya</t>
  </si>
  <si>
    <t xml:space="preserve">Afifuddin</t>
  </si>
  <si>
    <t xml:space="preserve">afifuddin@ymail.com</t>
  </si>
  <si>
    <t xml:space="preserve">081386996265</t>
  </si>
  <si>
    <t xml:space="preserve">Sawitri Kusharjanti</t>
  </si>
  <si>
    <t xml:space="preserve">Sawitri.kusharjanti@gmail.com</t>
  </si>
  <si>
    <t xml:space="preserve">081386996264</t>
  </si>
  <si>
    <t xml:space="preserve">08158869192</t>
  </si>
  <si>
    <t xml:space="preserve">36.66.94.234</t>
  </si>
  <si>
    <t xml:space="preserve">RsKSW</t>
  </si>
  <si>
    <t xml:space="preserve">Khanza Kamelia Fitri</t>
  </si>
  <si>
    <t xml:space="preserve">SD17007</t>
  </si>
  <si>
    <t xml:space="preserve">AZFAR ALBARRA DAARMAPUTRA</t>
  </si>
  <si>
    <t xml:space="preserve">BARRA</t>
  </si>
  <si>
    <t xml:space="preserve">0819898788</t>
  </si>
  <si>
    <t xml:space="preserve">0812331279</t>
  </si>
  <si>
    <t xml:space="preserve">Malang</t>
  </si>
  <si>
    <t xml:space="preserve">2011-12-07</t>
  </si>
  <si>
    <t xml:space="preserve">Taman Permata 2 A4, Permata Bintaro Jaya Sektor IX</t>
  </si>
  <si>
    <t xml:space="preserve">016</t>
  </si>
  <si>
    <t xml:space="preserve">Puji Arman</t>
  </si>
  <si>
    <t xml:space="preserve">puji.arman@yahoo.com</t>
  </si>
  <si>
    <t xml:space="preserve">Winda Fibriana A</t>
  </si>
  <si>
    <t xml:space="preserve">windafibriana@yahoo.com</t>
  </si>
  <si>
    <t xml:space="preserve">081233127999</t>
  </si>
  <si>
    <t xml:space="preserve">TK Al Aqsha Permata</t>
  </si>
  <si>
    <t xml:space="preserve">103.17.79.2</t>
  </si>
  <si>
    <t xml:space="preserve">LZMr1</t>
  </si>
  <si>
    <t xml:space="preserve">SD17008</t>
  </si>
  <si>
    <t xml:space="preserve">FATIH AZZAYDAN PUTRAKADIPTA</t>
  </si>
  <si>
    <t xml:space="preserve">FATIH</t>
  </si>
  <si>
    <t xml:space="preserve">08111000610</t>
  </si>
  <si>
    <t xml:space="preserve">0811100061</t>
  </si>
  <si>
    <t xml:space="preserve">Semarang</t>
  </si>
  <si>
    <t xml:space="preserve">2011-12-29</t>
  </si>
  <si>
    <t xml:space="preserve">Villa gunung lestari</t>
  </si>
  <si>
    <t xml:space="preserve">B3 N</t>
  </si>
  <si>
    <t xml:space="preserve">Alin Kurniawan</t>
  </si>
  <si>
    <t xml:space="preserve">purwanindita@gmail.com</t>
  </si>
  <si>
    <t xml:space="preserve">082142630789</t>
  </si>
  <si>
    <t xml:space="preserve">Wening ngesthi</t>
  </si>
  <si>
    <t xml:space="preserve">weningesthi@pgn.co.id</t>
  </si>
  <si>
    <t xml:space="preserve">Sekolah tanah tingal</t>
  </si>
  <si>
    <t xml:space="preserve">112.215.151.64</t>
  </si>
  <si>
    <t xml:space="preserve">jWjAT</t>
  </si>
  <si>
    <t xml:space="preserve">2017-11-29</t>
  </si>
  <si>
    <t xml:space="preserve">SD17009</t>
  </si>
  <si>
    <t xml:space="preserve">RAIHAN AHMAD HANIF</t>
  </si>
  <si>
    <t xml:space="preserve">RAIHAN</t>
  </si>
  <si>
    <t xml:space="preserve">0812984399</t>
  </si>
  <si>
    <t xml:space="preserve">TANGERANG SELATAN</t>
  </si>
  <si>
    <t xml:space="preserve">2011-10-28</t>
  </si>
  <si>
    <t xml:space="preserve">VILLA GUNUNG LESTARI, JLN. MERBABU V BLOK B 4 NO. 14</t>
  </si>
  <si>
    <t xml:space="preserve">B 4 </t>
  </si>
  <si>
    <t xml:space="preserve">JOMBANG</t>
  </si>
  <si>
    <t xml:space="preserve">CIPUTAT</t>
  </si>
  <si>
    <t xml:space="preserve">ACHMAD SAIROZI</t>
  </si>
  <si>
    <t xml:space="preserve">achmad.sairozi@ymail.com</t>
  </si>
  <si>
    <t xml:space="preserve">08128248427</t>
  </si>
  <si>
    <t xml:space="preserve">CITRA INDRIANI</t>
  </si>
  <si>
    <t xml:space="preserve">citraindriani@yahoo.com</t>
  </si>
  <si>
    <t xml:space="preserve">08129843994</t>
  </si>
  <si>
    <t xml:space="preserve">BUDI MULIA DUA BINTARO</t>
  </si>
  <si>
    <t xml:space="preserve">10.195.16.119</t>
  </si>
  <si>
    <t xml:space="preserve">DbbF3</t>
  </si>
  <si>
    <t xml:space="preserve">2017-12-11</t>
  </si>
  <si>
    <t xml:space="preserve">SD17011</t>
  </si>
  <si>
    <t xml:space="preserve">SHAKILLA ADIVA NASYWA MANTIRI</t>
  </si>
  <si>
    <t xml:space="preserve">SHAKILLA</t>
  </si>
  <si>
    <t xml:space="preserve">085694966326</t>
  </si>
  <si>
    <t xml:space="preserve">0811927198</t>
  </si>
  <si>
    <t xml:space="preserve">SUKABUMI</t>
  </si>
  <si>
    <t xml:space="preserve">2011-09-06</t>
  </si>
  <si>
    <t xml:space="preserve">Jl.  Kel pondok jaya</t>
  </si>
  <si>
    <t xml:space="preserve">55</t>
  </si>
  <si>
    <t xml:space="preserve">PONDOK JAYA</t>
  </si>
  <si>
    <t xml:space="preserve">ERWIN A.  MANTIRI</t>
  </si>
  <si>
    <t xml:space="preserve">ERWIN_UI@YAHOO.COM</t>
  </si>
  <si>
    <t xml:space="preserve">0811921386</t>
  </si>
  <si>
    <t xml:space="preserve">NISSA FAWITRI SARI</t>
  </si>
  <si>
    <t xml:space="preserve">nissafs@gmail.com</t>
  </si>
  <si>
    <t xml:space="preserve">TK ISLAM MUTIARA BUNDA</t>
  </si>
  <si>
    <t xml:space="preserve">114.4.82.202</t>
  </si>
  <si>
    <t xml:space="preserve">ceZwp</t>
  </si>
  <si>
    <t xml:space="preserve">2017-11-23</t>
  </si>
  <si>
    <t xml:space="preserve">SMP16198</t>
  </si>
  <si>
    <t xml:space="preserve">2017-10-10</t>
  </si>
  <si>
    <t xml:space="preserve">SHABRI RIZKY KUSUMA</t>
  </si>
  <si>
    <t xml:space="preserve">KIKI</t>
  </si>
  <si>
    <t xml:space="preserve">082114180139</t>
  </si>
  <si>
    <t xml:space="preserve">2006-08-07</t>
  </si>
  <si>
    <t xml:space="preserve">Kom.fortume graha raya bintaro</t>
  </si>
  <si>
    <t xml:space="preserve">D 5/</t>
  </si>
  <si>
    <t xml:space="preserve">Tajur</t>
  </si>
  <si>
    <t xml:space="preserve">Dirja kusuma.SH.MH</t>
  </si>
  <si>
    <t xml:space="preserve">K_dirja@yahoo.com</t>
  </si>
  <si>
    <t xml:space="preserve">08129665884</t>
  </si>
  <si>
    <t xml:space="preserve">Yuli dirmawaty,SH</t>
  </si>
  <si>
    <t xml:space="preserve">081212846394</t>
  </si>
  <si>
    <t xml:space="preserve">SD Islam.Al hasanah</t>
  </si>
  <si>
    <t xml:space="preserve">36.78.94.131</t>
  </si>
  <si>
    <t xml:space="preserve">jpYOF</t>
  </si>
  <si>
    <t xml:space="preserve">SMP16199</t>
  </si>
  <si>
    <t xml:space="preserve">RHEINAYA ARDINE AZZAHRA</t>
  </si>
  <si>
    <t xml:space="preserve">RHEINA</t>
  </si>
  <si>
    <t xml:space="preserve">08119844306</t>
  </si>
  <si>
    <t xml:space="preserve">0812862485</t>
  </si>
  <si>
    <t xml:space="preserve">2006-01-22</t>
  </si>
  <si>
    <t xml:space="preserve">Jl. ELANG RAYA, BINTARO GARDEN BLOK A NO.8 </t>
  </si>
  <si>
    <t xml:space="preserve">A8</t>
  </si>
  <si>
    <t xml:space="preserve">KAMPUNG SAWAH</t>
  </si>
  <si>
    <t xml:space="preserve">AHMAD HIDAYAT</t>
  </si>
  <si>
    <t xml:space="preserve">ahidayat21@gmail.com</t>
  </si>
  <si>
    <t xml:space="preserve">081286248560</t>
  </si>
  <si>
    <t xml:space="preserve">DIAN LIES PUSPITA DEWI</t>
  </si>
  <si>
    <t xml:space="preserve">dianlies@gmail.com</t>
  </si>
  <si>
    <t xml:space="preserve">0881847540</t>
  </si>
  <si>
    <t xml:space="preserve">SD PEMBANGUNAN JAYA</t>
  </si>
  <si>
    <t xml:space="preserve">118.97.57.11</t>
  </si>
  <si>
    <t xml:space="preserve">gFfgh</t>
  </si>
  <si>
    <t xml:space="preserve">SMP16200</t>
  </si>
  <si>
    <t xml:space="preserve">NASHWA SYIFADEWI BUDIMAN</t>
  </si>
  <si>
    <t xml:space="preserve">NASHWA</t>
  </si>
  <si>
    <t xml:space="preserve">087888050634</t>
  </si>
  <si>
    <t xml:space="preserve">BANDUNG</t>
  </si>
  <si>
    <t xml:space="preserve">2006-09-03</t>
  </si>
  <si>
    <t xml:space="preserve">CLUSTER MELIA GARDEN GRAHA RAYA BINTARO</t>
  </si>
  <si>
    <t xml:space="preserve">MGB </t>
  </si>
  <si>
    <t xml:space="preserve">PAKUJAYA</t>
  </si>
  <si>
    <t xml:space="preserve">SERPONG UTARA</t>
  </si>
  <si>
    <t xml:space="preserve">BUDI BUDIMAN</t>
  </si>
  <si>
    <t xml:space="preserve">budibudiman7000@gmail.com</t>
  </si>
  <si>
    <t xml:space="preserve">0818695120</t>
  </si>
  <si>
    <t xml:space="preserve">IRA DEWI ADHIANY</t>
  </si>
  <si>
    <t xml:space="preserve">081219196050</t>
  </si>
  <si>
    <t xml:space="preserve">SDI AMELIA</t>
  </si>
  <si>
    <t xml:space="preserve">36.84.242.77</t>
  </si>
  <si>
    <t xml:space="preserve">yEXDD</t>
  </si>
  <si>
    <t xml:space="preserve">SMP16245</t>
  </si>
  <si>
    <t xml:space="preserve">HANNA SYAKIRA</t>
  </si>
  <si>
    <t xml:space="preserve">HANNA</t>
  </si>
  <si>
    <t xml:space="preserve">0821243026</t>
  </si>
  <si>
    <t xml:space="preserve">2006-06-23</t>
  </si>
  <si>
    <t xml:space="preserve">jl.pertanian no 44A</t>
  </si>
  <si>
    <t xml:space="preserve">44 A</t>
  </si>
  <si>
    <t xml:space="preserve">021</t>
  </si>
  <si>
    <t xml:space="preserve">parigi lama</t>
  </si>
  <si>
    <t xml:space="preserve">mujono basuki</t>
  </si>
  <si>
    <t xml:space="preserve">msjons@gmail.com</t>
  </si>
  <si>
    <t xml:space="preserve">081210201039</t>
  </si>
  <si>
    <t xml:space="preserve">neneng kuswati</t>
  </si>
  <si>
    <t xml:space="preserve">neneng.service@gmail.com</t>
  </si>
  <si>
    <t xml:space="preserve">082124302676</t>
  </si>
  <si>
    <t xml:space="preserve">dHgDQ</t>
  </si>
  <si>
    <t xml:space="preserve">Hiliya Nasywa </t>
  </si>
  <si>
    <t xml:space="preserve">8 diponegoro</t>
  </si>
  <si>
    <t xml:space="preserve">2017-12-18</t>
  </si>
  <si>
    <t xml:space="preserve">SD17013</t>
  </si>
  <si>
    <t xml:space="preserve">ATHAYA MUHAMMAD ZIDAN</t>
  </si>
  <si>
    <t xml:space="preserve">ATHAYA</t>
  </si>
  <si>
    <t xml:space="preserve">53126634</t>
  </si>
  <si>
    <t xml:space="preserve">0812191904</t>
  </si>
  <si>
    <t xml:space="preserve">2012-04-01</t>
  </si>
  <si>
    <t xml:space="preserve">GRAHA RAYA - BINTARO JAYA, CLUSTER MELATI LOKA, BLOK HB 4-3</t>
  </si>
  <si>
    <t xml:space="preserve">WENRIZAL</t>
  </si>
  <si>
    <t xml:space="preserve">WENRIZAL@GMAIL.COM</t>
  </si>
  <si>
    <t xml:space="preserve">081219190034</t>
  </si>
  <si>
    <t xml:space="preserve">MIA AYU NIDYA</t>
  </si>
  <si>
    <t xml:space="preserve">MIANIDYA@GMAIL.COM</t>
  </si>
  <si>
    <t xml:space="preserve">081219190432</t>
  </si>
  <si>
    <t xml:space="preserve">081291982363</t>
  </si>
  <si>
    <t xml:space="preserve">SYAFANA ISLAMIC SCHOOL - GRAHA RAYA</t>
  </si>
  <si>
    <t xml:space="preserve">111.95.45.147</t>
  </si>
  <si>
    <t xml:space="preserve">BgfnQ</t>
  </si>
  <si>
    <t xml:space="preserve">PAK RAHMAT, PAK SURY</t>
  </si>
  <si>
    <t xml:space="preserve">MESSENGER TRANSAKSI </t>
  </si>
  <si>
    <t xml:space="preserve">SMP16260</t>
  </si>
  <si>
    <t xml:space="preserve">MUHAMAD RADITYA SURYAWAN</t>
  </si>
  <si>
    <t xml:space="preserve">REDY</t>
  </si>
  <si>
    <t xml:space="preserve">02129427203</t>
  </si>
  <si>
    <t xml:space="preserve">0865100727</t>
  </si>
  <si>
    <t xml:space="preserve">Jakarta </t>
  </si>
  <si>
    <t xml:space="preserve">2006-05-10</t>
  </si>
  <si>
    <t xml:space="preserve">Emerald view Blok A No 21</t>
  </si>
  <si>
    <t xml:space="preserve">21</t>
  </si>
  <si>
    <t xml:space="preserve">Fajar Aji Suryawan</t>
  </si>
  <si>
    <t xml:space="preserve">Fajar.suryawan@indosat . Com</t>
  </si>
  <si>
    <t xml:space="preserve">08551007276</t>
  </si>
  <si>
    <t xml:space="preserve">Dwi Cahyani Widyawati</t>
  </si>
  <si>
    <t xml:space="preserve">Bundavivi@gmail.com</t>
  </si>
  <si>
    <t xml:space="preserve">08561007275</t>
  </si>
  <si>
    <t xml:space="preserve">SDIT auliya </t>
  </si>
  <si>
    <t xml:space="preserve">139.192.163.248</t>
  </si>
  <si>
    <t xml:space="preserve">f98Rm</t>
  </si>
  <si>
    <t xml:space="preserve">M.reswara Suryawan  dan Aisha </t>
  </si>
  <si>
    <t xml:space="preserve">Smp dan SD </t>
  </si>
  <si>
    <t xml:space="preserve">2018-01-08</t>
  </si>
  <si>
    <t xml:space="preserve">SD17200</t>
  </si>
  <si>
    <t xml:space="preserve">ATHAYA SIERRA DARMA</t>
  </si>
  <si>
    <t xml:space="preserve">SIERRA</t>
  </si>
  <si>
    <t xml:space="preserve">02129050550</t>
  </si>
  <si>
    <t xml:space="preserve">0815898535</t>
  </si>
  <si>
    <t xml:space="preserve">2012-07-31</t>
  </si>
  <si>
    <t xml:space="preserve">Jl. Merpati Raya, Perumahan Bintaro Hill </t>
  </si>
  <si>
    <t xml:space="preserve">W 01</t>
  </si>
  <si>
    <t xml:space="preserve">Serua</t>
  </si>
  <si>
    <t xml:space="preserve">Tri Darma Putra</t>
  </si>
  <si>
    <t xml:space="preserve">tridarmaputra@yahoo.com</t>
  </si>
  <si>
    <t xml:space="preserve">08121122442</t>
  </si>
  <si>
    <t xml:space="preserve">Naziefa</t>
  </si>
  <si>
    <t xml:space="preserve">naziefa82@gmail.com</t>
  </si>
  <si>
    <t xml:space="preserve">08158985351</t>
  </si>
  <si>
    <t xml:space="preserve">Al Kautsar</t>
  </si>
  <si>
    <t xml:space="preserve">139.194.193.239</t>
  </si>
  <si>
    <t xml:space="preserve">3QXqe</t>
  </si>
  <si>
    <t xml:space="preserve">Danesh Aguilar Darma</t>
  </si>
  <si>
    <t xml:space="preserve">2 Imam Bonjol</t>
  </si>
  <si>
    <t xml:space="preserve">SD17016</t>
  </si>
  <si>
    <t xml:space="preserve">ANDI AISYAH ZAHARA RACHMAT</t>
  </si>
  <si>
    <t xml:space="preserve">ARA</t>
  </si>
  <si>
    <t xml:space="preserve">087881682609</t>
  </si>
  <si>
    <t xml:space="preserve">0852133222</t>
  </si>
  <si>
    <t xml:space="preserve">2012-03-12</t>
  </si>
  <si>
    <t xml:space="preserve">KOMP. MAHAGONI PARK B21 NO.5, PERIGI BARU, PONDOK AREN, TANGERANG SELATAN</t>
  </si>
  <si>
    <t xml:space="preserve">B21/</t>
  </si>
  <si>
    <t xml:space="preserve">07</t>
  </si>
  <si>
    <t xml:space="preserve">PERIGI BARU</t>
  </si>
  <si>
    <t xml:space="preserve">ANDI RACHMAT SATRIA AMIR</t>
  </si>
  <si>
    <t xml:space="preserve">rachmat72@yahoo.com</t>
  </si>
  <si>
    <t xml:space="preserve">085213673222</t>
  </si>
  <si>
    <t xml:space="preserve">ANDI MARISKA EKAJAYANTI</t>
  </si>
  <si>
    <t xml:space="preserve">085213322231</t>
  </si>
  <si>
    <t xml:space="preserve">081908051513</t>
  </si>
  <si>
    <t xml:space="preserve">TK AL KAUTSAR BINTARO</t>
  </si>
  <si>
    <t xml:space="preserve">139.192.162.202</t>
  </si>
  <si>
    <t xml:space="preserve">w815w</t>
  </si>
  <si>
    <t xml:space="preserve">ANDI FAAD IHSAN RACHMAT</t>
  </si>
  <si>
    <t xml:space="preserve">5 TCD (TEUKU CIK DITIRO)</t>
  </si>
  <si>
    <t xml:space="preserve">SD17108</t>
  </si>
  <si>
    <t xml:space="preserve">DEANDRA KANIA DARSONO</t>
  </si>
  <si>
    <t xml:space="preserve">DEANDRA</t>
  </si>
  <si>
    <t xml:space="preserve">02129235712</t>
  </si>
  <si>
    <t xml:space="preserve">0821221104</t>
  </si>
  <si>
    <t xml:space="preserve">2012-09-11</t>
  </si>
  <si>
    <t xml:space="preserve">Permata Bintaro Cluster Oriana Blok F15</t>
  </si>
  <si>
    <t xml:space="preserve">Slamet Yugo Darsono</t>
  </si>
  <si>
    <t xml:space="preserve">yugo@bahureksa.co.id</t>
  </si>
  <si>
    <t xml:space="preserve">0811144941</t>
  </si>
  <si>
    <t xml:space="preserve">Irma Susanti</t>
  </si>
  <si>
    <t xml:space="preserve">irmasusanti5@gmail.com</t>
  </si>
  <si>
    <t xml:space="preserve">082122110446</t>
  </si>
  <si>
    <t xml:space="preserve">TK B Al Aqsha</t>
  </si>
  <si>
    <t xml:space="preserve">36.84.13.214</t>
  </si>
  <si>
    <t xml:space="preserve">OGC2W</t>
  </si>
  <si>
    <t xml:space="preserve">SMP16254</t>
  </si>
  <si>
    <t xml:space="preserve">ZAKKI MUHAMMAD THABRANI</t>
  </si>
  <si>
    <t xml:space="preserve">ZAKKI</t>
  </si>
  <si>
    <t xml:space="preserve">0811941696</t>
  </si>
  <si>
    <t xml:space="preserve">TASIKMALAYA</t>
  </si>
  <si>
    <t xml:space="preserve">2006-05-24</t>
  </si>
  <si>
    <t xml:space="preserve">ORIANA PERMATA BINTARO</t>
  </si>
  <si>
    <t xml:space="preserve">F11 </t>
  </si>
  <si>
    <t xml:space="preserve">JOKO PURBOYO</t>
  </si>
  <si>
    <t xml:space="preserve">joko.purboyo@gmail.com</t>
  </si>
  <si>
    <t xml:space="preserve">08119416968</t>
  </si>
  <si>
    <t xml:space="preserve">DESTI ARI SUSANTI</t>
  </si>
  <si>
    <t xml:space="preserve">081394080457</t>
  </si>
  <si>
    <t xml:space="preserve">SD BUDI MULIA BINTARO/HAMPTON HARGATE PRIMARY SCHOOL UK</t>
  </si>
  <si>
    <t xml:space="preserve">36.84.13.71</t>
  </si>
  <si>
    <t xml:space="preserve">eHHS8</t>
  </si>
  <si>
    <t xml:space="preserve">IBU WIDYA</t>
  </si>
  <si>
    <t xml:space="preserve">RAYHAN NUGROHO, 8 SH</t>
  </si>
  <si>
    <t xml:space="preserve">TK16121</t>
  </si>
  <si>
    <t xml:space="preserve">ERLANGGA ABIYASA HUTAMA</t>
  </si>
  <si>
    <t xml:space="preserve">ERLANGGA</t>
  </si>
  <si>
    <t xml:space="preserve">0813316661</t>
  </si>
  <si>
    <t xml:space="preserve">jakarta</t>
  </si>
  <si>
    <t xml:space="preserve">2014-01-13</t>
  </si>
  <si>
    <t xml:space="preserve">apartemen kalibata city tower F/02/AF</t>
  </si>
  <si>
    <t xml:space="preserve">02-A</t>
  </si>
  <si>
    <t xml:space="preserve">Rawajati</t>
  </si>
  <si>
    <t xml:space="preserve">Pancoran</t>
  </si>
  <si>
    <t xml:space="preserve">kukuh hutama</t>
  </si>
  <si>
    <t xml:space="preserve">kukuhhutama@gmail.com</t>
  </si>
  <si>
    <t xml:space="preserve">081252211911</t>
  </si>
  <si>
    <t xml:space="preserve">anggraini vidya jayanti</t>
  </si>
  <si>
    <t xml:space="preserve">anggraini_vj@yahoo.com</t>
  </si>
  <si>
    <t xml:space="preserve">081331666137</t>
  </si>
  <si>
    <t xml:space="preserve">Gen Cerdik Kalibata City</t>
  </si>
  <si>
    <t xml:space="preserve">114.124.206.183</t>
  </si>
  <si>
    <t xml:space="preserve">Hc9sP</t>
  </si>
  <si>
    <t xml:space="preserve">TK16122</t>
  </si>
  <si>
    <t xml:space="preserve">NAURA ASSYIFA</t>
  </si>
  <si>
    <t xml:space="preserve">SYIFA</t>
  </si>
  <si>
    <t xml:space="preserve">0812888832</t>
  </si>
  <si>
    <t xml:space="preserve">2014-08-14</t>
  </si>
  <si>
    <t xml:space="preserve">utama garden bintaro no. b4 jl. jombang rawalele</t>
  </si>
  <si>
    <t xml:space="preserve">b4</t>
  </si>
  <si>
    <t xml:space="preserve">jombang</t>
  </si>
  <si>
    <t xml:space="preserve">Yurdian Jumhari</t>
  </si>
  <si>
    <t xml:space="preserve">yurdian.jumhari@gmail.com</t>
  </si>
  <si>
    <t xml:space="preserve">081289040024</t>
  </si>
  <si>
    <t xml:space="preserve">Farha Ramadhani</t>
  </si>
  <si>
    <t xml:space="preserve">farharamadhani@yahoo.com</t>
  </si>
  <si>
    <t xml:space="preserve">081288883240</t>
  </si>
  <si>
    <t xml:space="preserve">tb jemari</t>
  </si>
  <si>
    <t xml:space="preserve">112.215.170.16</t>
  </si>
  <si>
    <t xml:space="preserve">dNMta</t>
  </si>
  <si>
    <t xml:space="preserve">wiwik pujiarti</t>
  </si>
  <si>
    <t xml:space="preserve">nayla kelas 1</t>
  </si>
  <si>
    <t xml:space="preserve">TK16123</t>
  </si>
  <si>
    <t xml:space="preserve">NOUREEN ALMAIRA WINDRI POLA</t>
  </si>
  <si>
    <t xml:space="preserve">NOUREEN</t>
  </si>
  <si>
    <t xml:space="preserve">0811876791</t>
  </si>
  <si>
    <t xml:space="preserve">0818666791</t>
  </si>
  <si>
    <t xml:space="preserve">2014-08-17</t>
  </si>
  <si>
    <t xml:space="preserve">Perumahan bintaro hill blok N no.1</t>
  </si>
  <si>
    <t xml:space="preserve">0212</t>
  </si>
  <si>
    <t xml:space="preserve">Andria</t>
  </si>
  <si>
    <t xml:space="preserve">apola16@gmail.com</t>
  </si>
  <si>
    <t xml:space="preserve">0811146961</t>
  </si>
  <si>
    <t xml:space="preserve">Wiwik pujiati</t>
  </si>
  <si>
    <t xml:space="preserve">Wiwipujiati@gmail.com</t>
  </si>
  <si>
    <t xml:space="preserve">081808756899</t>
  </si>
  <si>
    <t xml:space="preserve">Rumah main main</t>
  </si>
  <si>
    <t xml:space="preserve">112.215.170.181</t>
  </si>
  <si>
    <t xml:space="preserve">kSfAf</t>
  </si>
  <si>
    <t xml:space="preserve">Nayla salsabila WP dan Nindyra</t>
  </si>
  <si>
    <t xml:space="preserve">5 &amp; 1</t>
  </si>
  <si>
    <t xml:space="preserve">TK16124</t>
  </si>
  <si>
    <t xml:space="preserve">RAZZA ALVARO MIKHAILY</t>
  </si>
  <si>
    <t xml:space="preserve">RAZZA</t>
  </si>
  <si>
    <t xml:space="preserve">0217360014</t>
  </si>
  <si>
    <t xml:space="preserve">0818083525</t>
  </si>
  <si>
    <t xml:space="preserve">2014-03-07</t>
  </si>
  <si>
    <t xml:space="preserve">JL. kenari 3 blok L5 </t>
  </si>
  <si>
    <t xml:space="preserve">59</t>
  </si>
  <si>
    <t xml:space="preserve">rengas</t>
  </si>
  <si>
    <t xml:space="preserve">ciputat timur</t>
  </si>
  <si>
    <t xml:space="preserve">Ibnan Mahardika</t>
  </si>
  <si>
    <t xml:space="preserve">ibnanmahardika31@gmail.com</t>
  </si>
  <si>
    <t xml:space="preserve">08568893277</t>
  </si>
  <si>
    <t xml:space="preserve">Sitty Fathira</t>
  </si>
  <si>
    <t xml:space="preserve">fathiralubis@hotmail.com</t>
  </si>
  <si>
    <t xml:space="preserve">081808352527</t>
  </si>
  <si>
    <t xml:space="preserve">RBT81</t>
  </si>
  <si>
    <t xml:space="preserve">nayla kelas 5</t>
  </si>
  <si>
    <t xml:space="preserve">SMP16249</t>
  </si>
  <si>
    <t xml:space="preserve">INAS FATHIYYA ZAHRA</t>
  </si>
  <si>
    <t xml:space="preserve">INAS</t>
  </si>
  <si>
    <t xml:space="preserve">(021) 7453455</t>
  </si>
  <si>
    <t xml:space="preserve">0816187374</t>
  </si>
  <si>
    <t xml:space="preserve">2006-03-16</t>
  </si>
  <si>
    <t xml:space="preserve">Pondok Pucung Indah I Jalan Madura </t>
  </si>
  <si>
    <t xml:space="preserve">82</t>
  </si>
  <si>
    <t xml:space="preserve">Aris Sumarjo</t>
  </si>
  <si>
    <t xml:space="preserve">aris.sumarjo@pajak.go.id</t>
  </si>
  <si>
    <t xml:space="preserve">085811204667</t>
  </si>
  <si>
    <t xml:space="preserve">Magdalena Pohan</t>
  </si>
  <si>
    <t xml:space="preserve">pohan.magdalena@gmail.com</t>
  </si>
  <si>
    <t xml:space="preserve">08161873741</t>
  </si>
  <si>
    <t xml:space="preserve">36.67.214.170</t>
  </si>
  <si>
    <t xml:space="preserve">fQzBa</t>
  </si>
  <si>
    <t xml:space="preserve">Ghiffari Azka Musyaffa</t>
  </si>
  <si>
    <t xml:space="preserve">3 MHT</t>
  </si>
  <si>
    <t xml:space="preserve">SD17168</t>
  </si>
  <si>
    <t xml:space="preserve">QUINA ILMIRA SETIADY</t>
  </si>
  <si>
    <t xml:space="preserve">QUINA</t>
  </si>
  <si>
    <t xml:space="preserve">29314513</t>
  </si>
  <si>
    <t xml:space="preserve">0811870508</t>
  </si>
  <si>
    <t xml:space="preserve">2012-02-23</t>
  </si>
  <si>
    <t xml:space="preserve">Cluster Gracia Recidence Blok H7 Graha Raya Bintaro</t>
  </si>
  <si>
    <t xml:space="preserve">H7</t>
  </si>
  <si>
    <t xml:space="preserve">015</t>
  </si>
  <si>
    <t xml:space="preserve">Teddy Setiady</t>
  </si>
  <si>
    <t xml:space="preserve">teddy.351@gmail.com</t>
  </si>
  <si>
    <t xml:space="preserve">0811868428</t>
  </si>
  <si>
    <t xml:space="preserve">Silvi Yulianda</t>
  </si>
  <si>
    <t xml:space="preserve">silviyulianda@gmail.com</t>
  </si>
  <si>
    <t xml:space="preserve">08118705087</t>
  </si>
  <si>
    <t xml:space="preserve">08111714817</t>
  </si>
  <si>
    <t xml:space="preserve">TK AlKautsar Bintaro 1</t>
  </si>
  <si>
    <t xml:space="preserve">103.87.196.252</t>
  </si>
  <si>
    <t xml:space="preserve">NgAhh</t>
  </si>
  <si>
    <t xml:space="preserve">SD17144</t>
  </si>
  <si>
    <t xml:space="preserve">DANIYAL GAZA GHAZAWA</t>
  </si>
  <si>
    <t xml:space="preserve">GAZA</t>
  </si>
  <si>
    <t xml:space="preserve">021 73880064</t>
  </si>
  <si>
    <t xml:space="preserve">2012-04-29</t>
  </si>
  <si>
    <t xml:space="preserve">Jln. Kuricang 11 Blok GD 3 No 3A Pondok Bintaro</t>
  </si>
  <si>
    <t xml:space="preserve">3A</t>
  </si>
  <si>
    <t xml:space="preserve">Hari Suprianto</t>
  </si>
  <si>
    <t xml:space="preserve">harrylho@yahoo.co.id</t>
  </si>
  <si>
    <t xml:space="preserve">08129415858</t>
  </si>
  <si>
    <t xml:space="preserve">Tungky Novia Harti</t>
  </si>
  <si>
    <t xml:space="preserve">081318680590</t>
  </si>
  <si>
    <t xml:space="preserve">115.85.72.218</t>
  </si>
  <si>
    <t xml:space="preserve">aLePw</t>
  </si>
  <si>
    <t xml:space="preserve">SD17169</t>
  </si>
  <si>
    <t xml:space="preserve">KHLOE ALEEZA OBAY *</t>
  </si>
  <si>
    <t xml:space="preserve">KHLOE</t>
  </si>
  <si>
    <t xml:space="preserve">02129667524</t>
  </si>
  <si>
    <t xml:space="preserve">0811191979</t>
  </si>
  <si>
    <t xml:space="preserve">Graha Raya Cluster Fedora Blok j9</t>
  </si>
  <si>
    <t xml:space="preserve">20</t>
  </si>
  <si>
    <t xml:space="preserve">Robi Nuryadi</t>
  </si>
  <si>
    <t xml:space="preserve">tasyaobay@gmail.com</t>
  </si>
  <si>
    <t xml:space="preserve">08118335339</t>
  </si>
  <si>
    <t xml:space="preserve">Rr Anastasia</t>
  </si>
  <si>
    <t xml:space="preserve">08111919794</t>
  </si>
  <si>
    <t xml:space="preserve">eN99y</t>
  </si>
  <si>
    <t xml:space="preserve">Keiji Akram Obay</t>
  </si>
  <si>
    <t xml:space="preserve">5 SIM</t>
  </si>
  <si>
    <t xml:space="preserve">SMP16201</t>
  </si>
  <si>
    <t xml:space="preserve">MUHAMMAD AUFA NADHIF WICAHYO </t>
  </si>
  <si>
    <t xml:space="preserve">AUFA</t>
  </si>
  <si>
    <t xml:space="preserve">02174701966</t>
  </si>
  <si>
    <t xml:space="preserve">0812912525</t>
  </si>
  <si>
    <t xml:space="preserve">2006-07-07</t>
  </si>
  <si>
    <t xml:space="preserve">Jalan Cempaka 2 </t>
  </si>
  <si>
    <t xml:space="preserve">65</t>
  </si>
  <si>
    <t xml:space="preserve">Rengas </t>
  </si>
  <si>
    <t xml:space="preserve">Ciputat Timur </t>
  </si>
  <si>
    <t xml:space="preserve">Heru Wicahyo </t>
  </si>
  <si>
    <t xml:space="preserve">heru_wicahyo@gmail.com</t>
  </si>
  <si>
    <t xml:space="preserve">08161969449</t>
  </si>
  <si>
    <t xml:space="preserve">Fioni Syabina </t>
  </si>
  <si>
    <t xml:space="preserve">syabinaf18@gmail.com</t>
  </si>
  <si>
    <t xml:space="preserve">081291252502</t>
  </si>
  <si>
    <t xml:space="preserve">SDS Niaga Eka Sari </t>
  </si>
  <si>
    <t xml:space="preserve">114.124.164.102</t>
  </si>
  <si>
    <t xml:space="preserve">5ebEG</t>
  </si>
  <si>
    <t xml:space="preserve">Reza Aditya  Yuniati</t>
  </si>
  <si>
    <t xml:space="preserve">SD17066</t>
  </si>
  <si>
    <t xml:space="preserve">2017-10-27</t>
  </si>
  <si>
    <t xml:space="preserve">MIKAIL SHIRA</t>
  </si>
  <si>
    <t xml:space="preserve">MIKA</t>
  </si>
  <si>
    <t xml:space="preserve">085881470340</t>
  </si>
  <si>
    <t xml:space="preserve">0858814703</t>
  </si>
  <si>
    <t xml:space="preserve">Tangsel</t>
  </si>
  <si>
    <t xml:space="preserve">2011-04-05</t>
  </si>
  <si>
    <t xml:space="preserve">Vila bintaro regency</t>
  </si>
  <si>
    <t xml:space="preserve">4</t>
  </si>
  <si>
    <t xml:space="preserve">Pondok kacang</t>
  </si>
  <si>
    <t xml:space="preserve">Biran</t>
  </si>
  <si>
    <t xml:space="preserve">Biranse@gmail.com</t>
  </si>
  <si>
    <t xml:space="preserve">08121182722</t>
  </si>
  <si>
    <t xml:space="preserve">Nira</t>
  </si>
  <si>
    <t xml:space="preserve">Nirasuli@gmail.com</t>
  </si>
  <si>
    <t xml:space="preserve">0217457250</t>
  </si>
  <si>
    <t xml:space="preserve">Tk Khalifah</t>
  </si>
  <si>
    <t xml:space="preserve">120.188.64.85</t>
  </si>
  <si>
    <t xml:space="preserve">qTTL9</t>
  </si>
  <si>
    <t xml:space="preserve">Spanduk</t>
  </si>
  <si>
    <t xml:space="preserve">TK16154</t>
  </si>
  <si>
    <t xml:space="preserve">ARKAAN KHOURY PRASTOWO</t>
  </si>
  <si>
    <t xml:space="preserve">ARKAAN</t>
  </si>
  <si>
    <t xml:space="preserve">085210414848</t>
  </si>
  <si>
    <t xml:space="preserve">0812832428</t>
  </si>
  <si>
    <t xml:space="preserve">2014-06-10</t>
  </si>
  <si>
    <t xml:space="preserve">Villa Bintaro Indah Jalan Sulawesi X Blok E. 13</t>
  </si>
  <si>
    <t xml:space="preserve">Jombang </t>
  </si>
  <si>
    <t xml:space="preserve">Bayu Prastowo</t>
  </si>
  <si>
    <t xml:space="preserve">bprasto@gmail.com</t>
  </si>
  <si>
    <t xml:space="preserve">Ayu Permata Sari</t>
  </si>
  <si>
    <t xml:space="preserve">ayupermata1987@gmail.com</t>
  </si>
  <si>
    <t xml:space="preserve">081283242864</t>
  </si>
  <si>
    <t xml:space="preserve">085939598927</t>
  </si>
  <si>
    <t xml:space="preserve">TK Ibunda</t>
  </si>
  <si>
    <t xml:space="preserve">112.215.152.62</t>
  </si>
  <si>
    <t xml:space="preserve">Cr9hy</t>
  </si>
  <si>
    <t xml:space="preserve">2017-11-22</t>
  </si>
  <si>
    <t xml:space="preserve">TK16128</t>
  </si>
  <si>
    <t xml:space="preserve">SAFIYYA ALISHA JAMIL</t>
  </si>
  <si>
    <t xml:space="preserve">SAFIYYA</t>
  </si>
  <si>
    <t xml:space="preserve">021 29445828</t>
  </si>
  <si>
    <t xml:space="preserve">0813141209</t>
  </si>
  <si>
    <t xml:space="preserve">2013-11-18</t>
  </si>
  <si>
    <t xml:space="preserve">Cluster Melia Grove, Graha Raya</t>
  </si>
  <si>
    <t xml:space="preserve">GMF </t>
  </si>
  <si>
    <t xml:space="preserve">Muhammad Jamil Syukri</t>
  </si>
  <si>
    <t xml:space="preserve">Jamiel.Syukri@gmail.com</t>
  </si>
  <si>
    <t xml:space="preserve">081314120902</t>
  </si>
  <si>
    <t xml:space="preserve">Falany Anggrelia</t>
  </si>
  <si>
    <t xml:space="preserve">Lany.anggrelia@gmail.com</t>
  </si>
  <si>
    <t xml:space="preserve">081314120903</t>
  </si>
  <si>
    <t xml:space="preserve">36.78.80.204</t>
  </si>
  <si>
    <t xml:space="preserve">bOAeR</t>
  </si>
  <si>
    <t xml:space="preserve">TK16129</t>
  </si>
  <si>
    <t xml:space="preserve">MUHAMMAD ASKAR HAQQANI</t>
  </si>
  <si>
    <t xml:space="preserve">AQQA</t>
  </si>
  <si>
    <t xml:space="preserve">2013-12-18</t>
  </si>
  <si>
    <t xml:space="preserve">Perumahan Pondok Jaya Jl. Beton A10/15 Bintaro Jaya Sektor 3A</t>
  </si>
  <si>
    <t xml:space="preserve">A10/</t>
  </si>
  <si>
    <t xml:space="preserve">Pondok Karya</t>
  </si>
  <si>
    <t xml:space="preserve">Alfan Fahravi</t>
  </si>
  <si>
    <t xml:space="preserve">alfanfahravi@gmail.com</t>
  </si>
  <si>
    <t xml:space="preserve">085235917902</t>
  </si>
  <si>
    <t xml:space="preserve">Dita Rakhmadina</t>
  </si>
  <si>
    <t xml:space="preserve">ditarakhmadina@gmail.com</t>
  </si>
  <si>
    <t xml:space="preserve">085282754244</t>
  </si>
  <si>
    <t xml:space="preserve">089639701986</t>
  </si>
  <si>
    <t xml:space="preserve">diluar (TP 16/17 AULIYA)</t>
  </si>
  <si>
    <t xml:space="preserve">114.7.82.51</t>
  </si>
  <si>
    <t xml:space="preserve">FYHPj</t>
  </si>
  <si>
    <t xml:space="preserve">SMP16204</t>
  </si>
  <si>
    <t xml:space="preserve">GERHANA RATNA SHAFADHIYA</t>
  </si>
  <si>
    <t xml:space="preserve">SHAFA</t>
  </si>
  <si>
    <t xml:space="preserve">0217456743</t>
  </si>
  <si>
    <t xml:space="preserve">0818161835</t>
  </si>
  <si>
    <t xml:space="preserve">2006-07-23</t>
  </si>
  <si>
    <t xml:space="preserve">Villa Bintaro Indah A4</t>
  </si>
  <si>
    <t xml:space="preserve">Gery Yudo</t>
  </si>
  <si>
    <t xml:space="preserve">ger_yudo@yahoo.com</t>
  </si>
  <si>
    <t xml:space="preserve">081398230818</t>
  </si>
  <si>
    <t xml:space="preserve">Ratna</t>
  </si>
  <si>
    <t xml:space="preserve">0816907180</t>
  </si>
  <si>
    <t xml:space="preserve">36.88.138.158</t>
  </si>
  <si>
    <t xml:space="preserve">Agm7m</t>
  </si>
  <si>
    <t xml:space="preserve">Gerhana Ratna Assyifa</t>
  </si>
  <si>
    <t xml:space="preserve">9 Ahmad Dahlan</t>
  </si>
  <si>
    <t xml:space="preserve">SMP16205</t>
  </si>
  <si>
    <t xml:space="preserve">ARDELLIA RESWINDHARU</t>
  </si>
  <si>
    <t xml:space="preserve">ADEL</t>
  </si>
  <si>
    <t xml:space="preserve">0812834478</t>
  </si>
  <si>
    <t xml:space="preserve">2006-02-26</t>
  </si>
  <si>
    <t xml:space="preserve">Perumahan mahkota simpruk </t>
  </si>
  <si>
    <t xml:space="preserve">C8 0</t>
  </si>
  <si>
    <t xml:space="preserve">Paninggilan</t>
  </si>
  <si>
    <t xml:space="preserve">Cileduk</t>
  </si>
  <si>
    <t xml:space="preserve">Restu Widodo Budi Santoso</t>
  </si>
  <si>
    <t xml:space="preserve">resturestu@gmail.com</t>
  </si>
  <si>
    <t xml:space="preserve">081908910005</t>
  </si>
  <si>
    <t xml:space="preserve">Sri Winarsih</t>
  </si>
  <si>
    <t xml:space="preserve">adeldzaky87@gmail.com</t>
  </si>
  <si>
    <t xml:space="preserve">08128344789</t>
  </si>
  <si>
    <t xml:space="preserve">Jakarta Islamic School</t>
  </si>
  <si>
    <t xml:space="preserve">139.195.181.100</t>
  </si>
  <si>
    <t xml:space="preserve">syFmZ</t>
  </si>
  <si>
    <t xml:space="preserve">KB16059</t>
  </si>
  <si>
    <t xml:space="preserve">RAFARDHAN AQLAN MAHARDIKA</t>
  </si>
  <si>
    <t xml:space="preserve">FARDHAN</t>
  </si>
  <si>
    <t xml:space="preserve">0813508080</t>
  </si>
  <si>
    <t xml:space="preserve">Neo Permata  Jalan Taman Permata V Blok E</t>
  </si>
  <si>
    <t xml:space="preserve">29</t>
  </si>
  <si>
    <t xml:space="preserve">14</t>
  </si>
  <si>
    <t xml:space="preserve">Perigi</t>
  </si>
  <si>
    <t xml:space="preserve">Muhammad Hasto Nugroho</t>
  </si>
  <si>
    <t xml:space="preserve">nugro88@yahoo.com</t>
  </si>
  <si>
    <t xml:space="preserve">081350237202 </t>
  </si>
  <si>
    <t xml:space="preserve">Listya Rahmawati</t>
  </si>
  <si>
    <t xml:space="preserve">listya_rh@yahoo.co.id</t>
  </si>
  <si>
    <t xml:space="preserve">081350808099 </t>
  </si>
  <si>
    <t xml:space="preserve">180.244.50.105</t>
  </si>
  <si>
    <t xml:space="preserve">m6dP4</t>
  </si>
  <si>
    <t xml:space="preserve">Fatir Razqa Madreysa</t>
  </si>
  <si>
    <t xml:space="preserve">2 jenderal Sudirman</t>
  </si>
  <si>
    <t xml:space="preserve">SD17035</t>
  </si>
  <si>
    <t xml:space="preserve">2017-10-16</t>
  </si>
  <si>
    <t xml:space="preserve">MUHAMMAD NIZAM ADZUHRA </t>
  </si>
  <si>
    <t xml:space="preserve">2011-12-13</t>
  </si>
  <si>
    <t xml:space="preserve">Jl.jombang raya </t>
  </si>
  <si>
    <t xml:space="preserve">47</t>
  </si>
  <si>
    <t xml:space="preserve">Yanuar ishak</t>
  </si>
  <si>
    <t xml:space="preserve">Yanuar.ishak@gmail.com</t>
  </si>
  <si>
    <t xml:space="preserve">08118005545</t>
  </si>
  <si>
    <t xml:space="preserve">Agusta Lismawati</t>
  </si>
  <si>
    <t xml:space="preserve">agusta.lismawati17@gmail.com</t>
  </si>
  <si>
    <t xml:space="preserve">089524226415</t>
  </si>
  <si>
    <t xml:space="preserve">TK Mori Billingual</t>
  </si>
  <si>
    <t xml:space="preserve">202.62.20.15</t>
  </si>
  <si>
    <t xml:space="preserve">waNMw</t>
  </si>
  <si>
    <t xml:space="preserve">SD17028</t>
  </si>
  <si>
    <t xml:space="preserve">2017-10-13</t>
  </si>
  <si>
    <t xml:space="preserve">AUFAA ALIFIANDRA ADAM</t>
  </si>
  <si>
    <t xml:space="preserve">AUFAA</t>
  </si>
  <si>
    <t xml:space="preserve">2012-06-03</t>
  </si>
  <si>
    <t xml:space="preserve">Discovery Fiore</t>
  </si>
  <si>
    <t xml:space="preserve">E20</t>
  </si>
  <si>
    <t xml:space="preserve">Parigi Lama</t>
  </si>
  <si>
    <t xml:space="preserve">adri maijoni</t>
  </si>
  <si>
    <t xml:space="preserve">adri.maijoni@gmail.com</t>
  </si>
  <si>
    <t xml:space="preserve">082122262499</t>
  </si>
  <si>
    <t xml:space="preserve">meghi tressa</t>
  </si>
  <si>
    <t xml:space="preserve">meghi.t@gmail.com</t>
  </si>
  <si>
    <t xml:space="preserve">081385788442</t>
  </si>
  <si>
    <t xml:space="preserve">Annisaa</t>
  </si>
  <si>
    <t xml:space="preserve">36.66.113.170</t>
  </si>
  <si>
    <t xml:space="preserve">B7tj6</t>
  </si>
  <si>
    <t xml:space="preserve">2017-12-04</t>
  </si>
  <si>
    <t xml:space="preserve">TK16132</t>
  </si>
  <si>
    <t xml:space="preserve">ARKAN DHIA RAMADHAN</t>
  </si>
  <si>
    <t xml:space="preserve">2014-06-30</t>
  </si>
  <si>
    <t xml:space="preserve">pHWqO</t>
  </si>
  <si>
    <t xml:space="preserve">TK16133</t>
  </si>
  <si>
    <t xml:space="preserve">GAMMA PRIBADI MUHAMMAD</t>
  </si>
  <si>
    <t xml:space="preserve">GAMMA</t>
  </si>
  <si>
    <t xml:space="preserve">2014-07-16</t>
  </si>
  <si>
    <t xml:space="preserve">Jl. H. Gorik No. 9 Bintaro Pratama 3</t>
  </si>
  <si>
    <t xml:space="preserve">Samsul Bahri</t>
  </si>
  <si>
    <t xml:space="preserve">samsulbahrie.sb@gmail.com</t>
  </si>
  <si>
    <t xml:space="preserve">08111098571</t>
  </si>
  <si>
    <t xml:space="preserve">Nuraisiah</t>
  </si>
  <si>
    <t xml:space="preserve">chia057201@yahoo.com</t>
  </si>
  <si>
    <t xml:space="preserve">081809302221</t>
  </si>
  <si>
    <t xml:space="preserve">belum sekolah</t>
  </si>
  <si>
    <t xml:space="preserve">SzsKa</t>
  </si>
  <si>
    <t xml:space="preserve">SMP16206</t>
  </si>
  <si>
    <t xml:space="preserve">NAILAH FAKHIRAH</t>
  </si>
  <si>
    <t xml:space="preserve">NAILAH</t>
  </si>
  <si>
    <t xml:space="preserve">2005-12-31</t>
  </si>
  <si>
    <t xml:space="preserve">KOMPLEK ARYA GRAHA BLOK E 3 </t>
  </si>
  <si>
    <t xml:space="preserve">Kedaung</t>
  </si>
  <si>
    <t xml:space="preserve">Ibnu Hajar</t>
  </si>
  <si>
    <t xml:space="preserve">ibnuar@gmail.com</t>
  </si>
  <si>
    <t xml:space="preserve">081310012856</t>
  </si>
  <si>
    <t xml:space="preserve">Leni Marlina</t>
  </si>
  <si>
    <t xml:space="preserve">leni_lm80@yahoo.co.id</t>
  </si>
  <si>
    <t xml:space="preserve">08569890709</t>
  </si>
  <si>
    <t xml:space="preserve">r3Ece</t>
  </si>
  <si>
    <t xml:space="preserve">MUHAMMAD FATHAN ADZKIYAN</t>
  </si>
  <si>
    <t xml:space="preserve">4 NAS</t>
  </si>
  <si>
    <t xml:space="preserve">TK16134</t>
  </si>
  <si>
    <t xml:space="preserve">MUHAMMAD CALIEF ALLARIQ</t>
  </si>
  <si>
    <t xml:space="preserve">CALIEF</t>
  </si>
  <si>
    <t xml:space="preserve">0815601547</t>
  </si>
  <si>
    <t xml:space="preserve">Bandung</t>
  </si>
  <si>
    <t xml:space="preserve">2013-11-17</t>
  </si>
  <si>
    <t xml:space="preserve">Cluster Melia Grove Graha Raya Bintaro</t>
  </si>
  <si>
    <t xml:space="preserve">GMG-</t>
  </si>
  <si>
    <t xml:space="preserve">Indra Hardiansyah</t>
  </si>
  <si>
    <t xml:space="preserve">indrahardiansyah@yahoo.com</t>
  </si>
  <si>
    <t xml:space="preserve">08156015474</t>
  </si>
  <si>
    <t xml:space="preserve">Neni Hadiastuti</t>
  </si>
  <si>
    <t xml:space="preserve">neni.hadiastuti@gmail.com</t>
  </si>
  <si>
    <t xml:space="preserve">08156067003</t>
  </si>
  <si>
    <t xml:space="preserve">081382365808</t>
  </si>
  <si>
    <t xml:space="preserve">103.248.146.2</t>
  </si>
  <si>
    <t xml:space="preserve">r5DH3</t>
  </si>
  <si>
    <t xml:space="preserve">Mayza Anindhira</t>
  </si>
  <si>
    <t xml:space="preserve">2 Ahmad Dahlan SDIT</t>
  </si>
  <si>
    <t xml:space="preserve">Website dan Sosmed A</t>
  </si>
  <si>
    <t xml:space="preserve">TK16135</t>
  </si>
  <si>
    <t xml:space="preserve">SULTAN DZAKY IBNU SANDII</t>
  </si>
  <si>
    <t xml:space="preserve">SULTAN</t>
  </si>
  <si>
    <t xml:space="preserve">02174860137</t>
  </si>
  <si>
    <t xml:space="preserve">0812740891</t>
  </si>
  <si>
    <t xml:space="preserve">Villa bintaro indah blok E 10 </t>
  </si>
  <si>
    <t xml:space="preserve">H. Eri Sandi</t>
  </si>
  <si>
    <t xml:space="preserve">Erisandi.sandi@yahoo.com</t>
  </si>
  <si>
    <t xml:space="preserve">081284484484</t>
  </si>
  <si>
    <t xml:space="preserve">Hj.Rini Lolita</t>
  </si>
  <si>
    <t xml:space="preserve">Rini_loli@yahoo.com</t>
  </si>
  <si>
    <t xml:space="preserve">081274089140</t>
  </si>
  <si>
    <t xml:space="preserve">KB TK JEMARI</t>
  </si>
  <si>
    <t xml:space="preserve">114.124.200.66</t>
  </si>
  <si>
    <t xml:space="preserve">Nb1C7</t>
  </si>
  <si>
    <t xml:space="preserve">Chesya Erina Sandi dan Ratu Ay</t>
  </si>
  <si>
    <t xml:space="preserve">5 CM dan 9 KHD</t>
  </si>
  <si>
    <t xml:space="preserve">SMA17001</t>
  </si>
  <si>
    <t xml:space="preserve">SMA</t>
  </si>
  <si>
    <t xml:space="preserve">RATU AYU APRILLITA SANDI</t>
  </si>
  <si>
    <t xml:space="preserve">RATU</t>
  </si>
  <si>
    <t xml:space="preserve">2003-04-28</t>
  </si>
  <si>
    <t xml:space="preserve">Villa Bintaro Indah blok E 10</t>
  </si>
  <si>
    <t xml:space="preserve">H . Eri Sandi</t>
  </si>
  <si>
    <t xml:space="preserve">SMPIT AULIYA</t>
  </si>
  <si>
    <t xml:space="preserve">114.124.238.220</t>
  </si>
  <si>
    <t xml:space="preserve">RkYXz</t>
  </si>
  <si>
    <t xml:space="preserve">Chesya Erina Sandi</t>
  </si>
  <si>
    <t xml:space="preserve">5 CM</t>
  </si>
  <si>
    <t xml:space="preserve">TK16136</t>
  </si>
  <si>
    <t xml:space="preserve">GAKU NOOR ISHIBASHI</t>
  </si>
  <si>
    <t xml:space="preserve">GAKU</t>
  </si>
  <si>
    <t xml:space="preserve">082125931199</t>
  </si>
  <si>
    <t xml:space="preserve">0811176880</t>
  </si>
  <si>
    <t xml:space="preserve">2013-12-19</t>
  </si>
  <si>
    <t xml:space="preserve">Jl Flamingo 6 JC 17 no 4 Bintaro sektor 9.</t>
  </si>
  <si>
    <t xml:space="preserve">Kazuaki Ishibashi</t>
  </si>
  <si>
    <t xml:space="preserve">kazuaki.ishibashi@outlook.com</t>
  </si>
  <si>
    <t xml:space="preserve">08111798808</t>
  </si>
  <si>
    <t xml:space="preserve">Nuraini Warsono</t>
  </si>
  <si>
    <t xml:space="preserve">aini.ishibashi@gmail.com</t>
  </si>
  <si>
    <t xml:space="preserve">08111768808</t>
  </si>
  <si>
    <t xml:space="preserve">202.62.19.40</t>
  </si>
  <si>
    <t xml:space="preserve">tt36n</t>
  </si>
  <si>
    <t xml:space="preserve">SD17030</t>
  </si>
  <si>
    <t xml:space="preserve">NARENDRA ALTAF RACHARJO</t>
  </si>
  <si>
    <t xml:space="preserve">NARENF</t>
  </si>
  <si>
    <t xml:space="preserve">08122736365</t>
  </si>
  <si>
    <t xml:space="preserve">0812273636</t>
  </si>
  <si>
    <t xml:space="preserve">Pekalongan</t>
  </si>
  <si>
    <t xml:space="preserve">2012-07-29</t>
  </si>
  <si>
    <t xml:space="preserve">Graha Bintaro GR 31</t>
  </si>
  <si>
    <t xml:space="preserve">013</t>
  </si>
  <si>
    <t xml:space="preserve">Darru Pangasto Racharjo</t>
  </si>
  <si>
    <t xml:space="preserve">darru_pangasto@yahoo.com</t>
  </si>
  <si>
    <t xml:space="preserve">081341691295</t>
  </si>
  <si>
    <t xml:space="preserve">Ken Mutia Fitriyati</t>
  </si>
  <si>
    <t xml:space="preserve">ken.fitriyati@gmail.com</t>
  </si>
  <si>
    <t xml:space="preserve">Mutiara Harapan Islamic School</t>
  </si>
  <si>
    <t xml:space="preserve">114.124.176.254</t>
  </si>
  <si>
    <t xml:space="preserve">mNYk9</t>
  </si>
  <si>
    <t xml:space="preserve">Alise Kurniarini Fad</t>
  </si>
  <si>
    <t xml:space="preserve">Ashyla Kalila </t>
  </si>
  <si>
    <t xml:space="preserve">SD17040</t>
  </si>
  <si>
    <t xml:space="preserve">2017-10-18</t>
  </si>
  <si>
    <t xml:space="preserve">RAISA NADYA KAMILA</t>
  </si>
  <si>
    <t xml:space="preserve">RAISA</t>
  </si>
  <si>
    <t xml:space="preserve">08811210603</t>
  </si>
  <si>
    <t xml:space="preserve">0881121060</t>
  </si>
  <si>
    <t xml:space="preserve">2011-11-16</t>
  </si>
  <si>
    <t xml:space="preserve">KOMPLEK ARINDA PERMAI 1 JALAN RAYA CEGER PONDOK AREN TANGERANG SELATAN</t>
  </si>
  <si>
    <t xml:space="preserve">D7</t>
  </si>
  <si>
    <t xml:space="preserve">JAFAR OSMAN</t>
  </si>
  <si>
    <t xml:space="preserve">josnoc@yahoo.co.id</t>
  </si>
  <si>
    <t xml:space="preserve">NELSY SAIDA</t>
  </si>
  <si>
    <t xml:space="preserve">JOSNOC88@GMAIL.COM</t>
  </si>
  <si>
    <t xml:space="preserve">082155599936</t>
  </si>
  <si>
    <t xml:space="preserve">TK AMALINA</t>
  </si>
  <si>
    <t xml:space="preserve">115.178.210.224</t>
  </si>
  <si>
    <t xml:space="preserve">tej2O</t>
  </si>
  <si>
    <t xml:space="preserve">SMP16207</t>
  </si>
  <si>
    <t xml:space="preserve">ALISHA NAYLA NARESWARIE TRISWIYANTO</t>
  </si>
  <si>
    <t xml:space="preserve">ALISHA</t>
  </si>
  <si>
    <t xml:space="preserve">0812541527</t>
  </si>
  <si>
    <t xml:space="preserve">Balikpapan</t>
  </si>
  <si>
    <t xml:space="preserve">2006-12-01</t>
  </si>
  <si>
    <t xml:space="preserve">Komp. Urbana Place, Jl Merpati Raya, Kampung Sawah</t>
  </si>
  <si>
    <t xml:space="preserve">H/20</t>
  </si>
  <si>
    <t xml:space="preserve">Kampung Sawah</t>
  </si>
  <si>
    <t xml:space="preserve">Prihandy Triswiyanto</t>
  </si>
  <si>
    <t xml:space="preserve">prihandy79@yahoo.com</t>
  </si>
  <si>
    <t xml:space="preserve">0811542605</t>
  </si>
  <si>
    <t xml:space="preserve">Elfrida Ryana</t>
  </si>
  <si>
    <t xml:space="preserve">Ryalisha@gmail.com</t>
  </si>
  <si>
    <t xml:space="preserve">08125415279</t>
  </si>
  <si>
    <t xml:space="preserve">SD Islam Amelia</t>
  </si>
  <si>
    <t xml:space="preserve">175.158.55.74</t>
  </si>
  <si>
    <t xml:space="preserve">psy6z</t>
  </si>
  <si>
    <t xml:space="preserve">Media Cetak</t>
  </si>
  <si>
    <t xml:space="preserve">TK16137</t>
  </si>
  <si>
    <t xml:space="preserve">2017-10-14</t>
  </si>
  <si>
    <t xml:space="preserve">RATNA AMIRA NUR ADZKIA</t>
  </si>
  <si>
    <t xml:space="preserve">ADZKIA</t>
  </si>
  <si>
    <t xml:space="preserve">2014-08-15</t>
  </si>
  <si>
    <t xml:space="preserve">PJMI, JALAN DAHLIA RAYA A19/12 JURANGMANGU TIMUR PONDOK AREN</t>
  </si>
  <si>
    <t xml:space="preserve">A19/</t>
  </si>
  <si>
    <t xml:space="preserve">JURANGMANGU TIMUR</t>
  </si>
  <si>
    <t xml:space="preserve">TAMAM KHAULANI</t>
  </si>
  <si>
    <t xml:space="preserve">bangtamam@gmail.com</t>
  </si>
  <si>
    <t xml:space="preserve">081326688100</t>
  </si>
  <si>
    <t xml:space="preserve">PURWANINGSIH RATNA SARIDEWI</t>
  </si>
  <si>
    <t xml:space="preserve">prsaridewi@gmail.com</t>
  </si>
  <si>
    <t xml:space="preserve">081328331202</t>
  </si>
  <si>
    <t xml:space="preserve">DAYCARE LITTLE SUNSHINE</t>
  </si>
  <si>
    <t xml:space="preserve">202.62.17.216</t>
  </si>
  <si>
    <t xml:space="preserve">cXrt6</t>
  </si>
  <si>
    <t xml:space="preserve">EDY PURWANTO</t>
  </si>
  <si>
    <t xml:space="preserve">kELAS 6 sOEKARNO</t>
  </si>
  <si>
    <t xml:space="preserve">SMA17002</t>
  </si>
  <si>
    <t xml:space="preserve">RYAN DARMA SETIADI</t>
  </si>
  <si>
    <t xml:space="preserve">RYAN</t>
  </si>
  <si>
    <t xml:space="preserve">0819061515</t>
  </si>
  <si>
    <t xml:space="preserve">2002-12-09</t>
  </si>
  <si>
    <t xml:space="preserve">discovery terra</t>
  </si>
  <si>
    <t xml:space="preserve">b.50</t>
  </si>
  <si>
    <t xml:space="preserve">parigi</t>
  </si>
  <si>
    <t xml:space="preserve">leo setiadi</t>
  </si>
  <si>
    <t xml:space="preserve">jaya_utama_teknik@yahoo.com</t>
  </si>
  <si>
    <t xml:space="preserve">08128526373</t>
  </si>
  <si>
    <t xml:space="preserve">ira nurmala sari</t>
  </si>
  <si>
    <t xml:space="preserve">iranurmalasari@gmail.com</t>
  </si>
  <si>
    <t xml:space="preserve">081291866789</t>
  </si>
  <si>
    <t xml:space="preserve">smpit auliya</t>
  </si>
  <si>
    <t xml:space="preserve">114.124.201.152</t>
  </si>
  <si>
    <t xml:space="preserve">hGeWP</t>
  </si>
  <si>
    <t xml:space="preserve">SMA17015</t>
  </si>
  <si>
    <t xml:space="preserve">APRILLIA ADINDA WELLIMAN</t>
  </si>
  <si>
    <t xml:space="preserve">APRILLIA</t>
  </si>
  <si>
    <t xml:space="preserve">089635859303</t>
  </si>
  <si>
    <t xml:space="preserve">0896464206</t>
  </si>
  <si>
    <t xml:space="preserve">2003-04-27</t>
  </si>
  <si>
    <t xml:space="preserve">Komplek mahagoni park</t>
  </si>
  <si>
    <t xml:space="preserve">B 19</t>
  </si>
  <si>
    <t xml:space="preserve">Beng welliman</t>
  </si>
  <si>
    <t xml:space="preserve">Aprilliaadindaw@gmail.com</t>
  </si>
  <si>
    <t xml:space="preserve">089689897966</t>
  </si>
  <si>
    <t xml:space="preserve">Yani Nurcahyani</t>
  </si>
  <si>
    <t xml:space="preserve">Ichayani2212@gmail.com</t>
  </si>
  <si>
    <t xml:space="preserve">089646420622</t>
  </si>
  <si>
    <t xml:space="preserve">089642548136</t>
  </si>
  <si>
    <t xml:space="preserve">Smp islam al azhar 3 bintaro</t>
  </si>
  <si>
    <t xml:space="preserve">103.10.66.7</t>
  </si>
  <si>
    <t xml:space="preserve">hRBy8</t>
  </si>
  <si>
    <t xml:space="preserve">KB16062</t>
  </si>
  <si>
    <t xml:space="preserve">2017-10-15</t>
  </si>
  <si>
    <t xml:space="preserve">SYAFILLAH AYUNINGTYAS</t>
  </si>
  <si>
    <t xml:space="preserve">TYAS</t>
  </si>
  <si>
    <t xml:space="preserve">2015-03-26</t>
  </si>
  <si>
    <t xml:space="preserve">Jalan wahid KP bulak</t>
  </si>
  <si>
    <t xml:space="preserve">Sumitro</t>
  </si>
  <si>
    <t xml:space="preserve">gillien90@gmail.com</t>
  </si>
  <si>
    <t xml:space="preserve">082310935400</t>
  </si>
  <si>
    <t xml:space="preserve">Gillien hermi ristia</t>
  </si>
  <si>
    <t xml:space="preserve">112.215.151.103</t>
  </si>
  <si>
    <t xml:space="preserve">P7EDp</t>
  </si>
  <si>
    <t xml:space="preserve">Service center staff</t>
  </si>
  <si>
    <t xml:space="preserve">2017-11-25</t>
  </si>
  <si>
    <t xml:space="preserve">SD17032</t>
  </si>
  <si>
    <t xml:space="preserve">MOHAMMAD DZAKIASYTAR RASYAD</t>
  </si>
  <si>
    <t xml:space="preserve">DZAKI</t>
  </si>
  <si>
    <t xml:space="preserve">081213021063</t>
  </si>
  <si>
    <t xml:space="preserve">0812130210</t>
  </si>
  <si>
    <t xml:space="preserve">2011-11-26</t>
  </si>
  <si>
    <t xml:space="preserve">JL. MERTILANG VIII KA.7/19 BINTARO SEKTOR 9 </t>
  </si>
  <si>
    <t xml:space="preserve">PONDOK PUCUNG</t>
  </si>
  <si>
    <t xml:space="preserve">MOHAMMAD YUSUF SHUAIDI</t>
  </si>
  <si>
    <t xml:space="preserve">mohammadjusuf@gmail.com</t>
  </si>
  <si>
    <t xml:space="preserve">081294632348</t>
  </si>
  <si>
    <t xml:space="preserve">HASNI RAHAYU</t>
  </si>
  <si>
    <t xml:space="preserve">hasnirahayu69@gmail.com</t>
  </si>
  <si>
    <t xml:space="preserve">TK Sekolah Islam Terpadu AULIYA</t>
  </si>
  <si>
    <t xml:space="preserve">139.195.9.206</t>
  </si>
  <si>
    <t xml:space="preserve">xmtCr</t>
  </si>
  <si>
    <t xml:space="preserve">TK16138</t>
  </si>
  <si>
    <t xml:space="preserve">KHANSA LISARIO NURSAL </t>
  </si>
  <si>
    <t xml:space="preserve">KHANSA</t>
  </si>
  <si>
    <t xml:space="preserve">08567142475</t>
  </si>
  <si>
    <t xml:space="preserve">0856714247</t>
  </si>
  <si>
    <t xml:space="preserve">Tangerang </t>
  </si>
  <si>
    <t xml:space="preserve">2014-08-29</t>
  </si>
  <si>
    <t xml:space="preserve">Pondok safari indah Pondok aren tangerang</t>
  </si>
  <si>
    <t xml:space="preserve">D6/1</t>
  </si>
  <si>
    <t xml:space="preserve">JurAngmangu barat</t>
  </si>
  <si>
    <t xml:space="preserve">Ario</t>
  </si>
  <si>
    <t xml:space="preserve">Garionet@gmail</t>
  </si>
  <si>
    <t xml:space="preserve">085711506545</t>
  </si>
  <si>
    <t xml:space="preserve">Sulis</t>
  </si>
  <si>
    <t xml:space="preserve">Bunbun032@gmail</t>
  </si>
  <si>
    <t xml:space="preserve">KB AULIYA</t>
  </si>
  <si>
    <t xml:space="preserve">114.4.82.206</t>
  </si>
  <si>
    <t xml:space="preserve">rmQR8</t>
  </si>
  <si>
    <t xml:space="preserve">SD17033</t>
  </si>
  <si>
    <t xml:space="preserve">ALISHA LISARIO NURSAL</t>
  </si>
  <si>
    <t xml:space="preserve">ALISHA </t>
  </si>
  <si>
    <t xml:space="preserve">2012-08-27</t>
  </si>
  <si>
    <t xml:space="preserve">Pondok safari indah pondok aren </t>
  </si>
  <si>
    <t xml:space="preserve">TKIT AULIYA (JANUARI)</t>
  </si>
  <si>
    <t xml:space="preserve">tHANH</t>
  </si>
  <si>
    <t xml:space="preserve">2017-11-21</t>
  </si>
  <si>
    <t xml:space="preserve">SD17034</t>
  </si>
  <si>
    <t xml:space="preserve">NASYA AULIA IZZATUNNISA</t>
  </si>
  <si>
    <t xml:space="preserve">NASYA</t>
  </si>
  <si>
    <t xml:space="preserve">0811800944</t>
  </si>
  <si>
    <t xml:space="preserve">2012-01-25</t>
  </si>
  <si>
    <t xml:space="preserve">Terusan Residence 1 No 09. Jl. Mesjid Albarokah Lengkong Karya</t>
  </si>
  <si>
    <t xml:space="preserve">Lengkong Karya</t>
  </si>
  <si>
    <t xml:space="preserve">Syamsul Arifin</t>
  </si>
  <si>
    <t xml:space="preserve">sayasyamsul@gmail.com</t>
  </si>
  <si>
    <t xml:space="preserve">0811949854</t>
  </si>
  <si>
    <t xml:space="preserve">Ernalia</t>
  </si>
  <si>
    <t xml:space="preserve">ernalia.arifin@gmail.com</t>
  </si>
  <si>
    <t xml:space="preserve">0811800187</t>
  </si>
  <si>
    <t xml:space="preserve">TK Mori</t>
  </si>
  <si>
    <t xml:space="preserve">202.62.16.74</t>
  </si>
  <si>
    <t xml:space="preserve">P2cwO</t>
  </si>
  <si>
    <t xml:space="preserve">SMP16320</t>
  </si>
  <si>
    <t xml:space="preserve">2018-01-18</t>
  </si>
  <si>
    <t xml:space="preserve">FAYZA MUTIA MANAF</t>
  </si>
  <si>
    <t xml:space="preserve">ISHA</t>
  </si>
  <si>
    <t xml:space="preserve">0858806605</t>
  </si>
  <si>
    <t xml:space="preserve">2006-08-10</t>
  </si>
  <si>
    <t xml:space="preserve">Jl Nyiur Raya </t>
  </si>
  <si>
    <t xml:space="preserve">78</t>
  </si>
  <si>
    <t xml:space="preserve">Kunciran indah</t>
  </si>
  <si>
    <t xml:space="preserve">Pinang</t>
  </si>
  <si>
    <t xml:space="preserve">Sudarto</t>
  </si>
  <si>
    <t xml:space="preserve">dartomanaf22@gmail.com</t>
  </si>
  <si>
    <t xml:space="preserve">08161963151</t>
  </si>
  <si>
    <t xml:space="preserve">Sunarsih</t>
  </si>
  <si>
    <t xml:space="preserve">085880660501</t>
  </si>
  <si>
    <t xml:space="preserve">087884030685</t>
  </si>
  <si>
    <t xml:space="preserve">SD Islam Al Ashar</t>
  </si>
  <si>
    <t xml:space="preserve">103.29.184.90</t>
  </si>
  <si>
    <t xml:space="preserve">HSYcS</t>
  </si>
  <si>
    <t xml:space="preserve">rummy yayasan</t>
  </si>
  <si>
    <t xml:space="preserve">KEUANGAN YAYASAN</t>
  </si>
  <si>
    <t xml:space="preserve">SMP16238</t>
  </si>
  <si>
    <t xml:space="preserve">NINDYA SALMA CHAIRUNNISA AHMAD</t>
  </si>
  <si>
    <t xml:space="preserve">SALMA</t>
  </si>
  <si>
    <t xml:space="preserve">0877822210</t>
  </si>
  <si>
    <t xml:space="preserve">2006-09-02</t>
  </si>
  <si>
    <t xml:space="preserve">Mahagoni Park B19</t>
  </si>
  <si>
    <t xml:space="preserve">Parigi  Baru</t>
  </si>
  <si>
    <t xml:space="preserve">Ahmad Yandriansyah Reza</t>
  </si>
  <si>
    <t xml:space="preserve">Yandri@gmail.com</t>
  </si>
  <si>
    <t xml:space="preserve">0818952211</t>
  </si>
  <si>
    <t xml:space="preserve">Ari Hardini </t>
  </si>
  <si>
    <t xml:space="preserve">arihardini@gmail.com</t>
  </si>
  <si>
    <t xml:space="preserve">087782221044</t>
  </si>
  <si>
    <t xml:space="preserve">180.244.72.8</t>
  </si>
  <si>
    <t xml:space="preserve">agg6T</t>
  </si>
  <si>
    <t xml:space="preserve">KB16063</t>
  </si>
  <si>
    <t xml:space="preserve">AALIYAH LATIFAH IQBAL</t>
  </si>
  <si>
    <t xml:space="preserve">AIYA</t>
  </si>
  <si>
    <t xml:space="preserve">0818060851</t>
  </si>
  <si>
    <t xml:space="preserve">Discovery Lumina Blok E 27</t>
  </si>
  <si>
    <t xml:space="preserve">27</t>
  </si>
  <si>
    <t xml:space="preserve">00</t>
  </si>
  <si>
    <t xml:space="preserve">Ryan Mokhamad Iqbal</t>
  </si>
  <si>
    <t xml:space="preserve">rm.iqbal@garuda-indonesia.com</t>
  </si>
  <si>
    <t xml:space="preserve">087775495439</t>
  </si>
  <si>
    <t xml:space="preserve">Fania Febriani</t>
  </si>
  <si>
    <t xml:space="preserve">aaliyahlatifahiqbal@gmail.com</t>
  </si>
  <si>
    <t xml:space="preserve">081806085187</t>
  </si>
  <si>
    <t xml:space="preserve">112.215.152.160</t>
  </si>
  <si>
    <t xml:space="preserve">8YshH</t>
  </si>
  <si>
    <t xml:space="preserve">2018-02-19</t>
  </si>
  <si>
    <t xml:space="preserve">SD17170</t>
  </si>
  <si>
    <t xml:space="preserve">SHAHEEN DMITRI PERMATA</t>
  </si>
  <si>
    <t xml:space="preserve">SHAHEEN</t>
  </si>
  <si>
    <t xml:space="preserve">0812876537</t>
  </si>
  <si>
    <t xml:space="preserve">2011-11-20</t>
  </si>
  <si>
    <t xml:space="preserve">Dhaya Pesona. Jl Sumatera Rawa Lele </t>
  </si>
  <si>
    <t xml:space="preserve">Dian Permata</t>
  </si>
  <si>
    <t xml:space="preserve">lajoya.deian@gmail.com</t>
  </si>
  <si>
    <t xml:space="preserve">08128765373</t>
  </si>
  <si>
    <t xml:space="preserve">Miftahurrohmah</t>
  </si>
  <si>
    <t xml:space="preserve">081322644546</t>
  </si>
  <si>
    <t xml:space="preserve">TK Auliya</t>
  </si>
  <si>
    <t xml:space="preserve">139.194.126.220</t>
  </si>
  <si>
    <t xml:space="preserve">yrbO1</t>
  </si>
  <si>
    <t xml:space="preserve">KB16064</t>
  </si>
  <si>
    <t xml:space="preserve">AMANE CEKET IKEMOTO</t>
  </si>
  <si>
    <t xml:space="preserve">CEKET</t>
  </si>
  <si>
    <t xml:space="preserve">08119628127</t>
  </si>
  <si>
    <t xml:space="preserve">0811962812</t>
  </si>
  <si>
    <t xml:space="preserve">2015-08-06</t>
  </si>
  <si>
    <t xml:space="preserve">Discovery Cielo D28</t>
  </si>
  <si>
    <t xml:space="preserve">D28</t>
  </si>
  <si>
    <t xml:space="preserve">Iwan Suandi</t>
  </si>
  <si>
    <t xml:space="preserve">iwan.suandi@yahoo.com</t>
  </si>
  <si>
    <t xml:space="preserve">085287676056</t>
  </si>
  <si>
    <t xml:space="preserve">Madoka Ikemoto</t>
  </si>
  <si>
    <t xml:space="preserve">mandalika339@gmail.com</t>
  </si>
  <si>
    <t xml:space="preserve">081998237633</t>
  </si>
  <si>
    <t xml:space="preserve">n/a</t>
  </si>
  <si>
    <t xml:space="preserve">165.241.31.254</t>
  </si>
  <si>
    <t xml:space="preserve">1RHgY</t>
  </si>
  <si>
    <t xml:space="preserve">Homare Solah Ikemoto</t>
  </si>
  <si>
    <t xml:space="preserve">TK A3</t>
  </si>
  <si>
    <t xml:space="preserve">2018-03-29</t>
  </si>
  <si>
    <t xml:space="preserve">SMP16246</t>
  </si>
  <si>
    <t xml:space="preserve">ADIVA ILHAM RAMADHAN</t>
  </si>
  <si>
    <t xml:space="preserve">ADIVA</t>
  </si>
  <si>
    <t xml:space="preserve">0818758069</t>
  </si>
  <si>
    <t xml:space="preserve">2006-09-25</t>
  </si>
  <si>
    <t xml:space="preserve">Graha Raya (Regency) cluster Verina</t>
  </si>
  <si>
    <t xml:space="preserve">020</t>
  </si>
  <si>
    <t xml:space="preserve">Ari Faizal Aliaini</t>
  </si>
  <si>
    <t xml:space="preserve">ari_faizal@yahoo.com</t>
  </si>
  <si>
    <t xml:space="preserve">Rosma Dewi</t>
  </si>
  <si>
    <t xml:space="preserve">rosma.dewi@yahoo.co.id</t>
  </si>
  <si>
    <t xml:space="preserve">0818850547</t>
  </si>
  <si>
    <t xml:space="preserve">083177770417</t>
  </si>
  <si>
    <t xml:space="preserve">180.250.71.194</t>
  </si>
  <si>
    <t xml:space="preserve">BW94h</t>
  </si>
  <si>
    <t xml:space="preserve">Fakhri Alimarrosyidi</t>
  </si>
  <si>
    <t xml:space="preserve">7 Fatahillah SMPIT Auliya</t>
  </si>
  <si>
    <t xml:space="preserve">Yuni Herawati</t>
  </si>
  <si>
    <t xml:space="preserve">6 SDIT Auliya</t>
  </si>
  <si>
    <t xml:space="preserve">SD17038</t>
  </si>
  <si>
    <t xml:space="preserve">2017-10-17</t>
  </si>
  <si>
    <t xml:space="preserve">DIANDRA ANASTASYA SUTRISNA</t>
  </si>
  <si>
    <t xml:space="preserve">DIANDRA</t>
  </si>
  <si>
    <t xml:space="preserve">0217450472</t>
  </si>
  <si>
    <t xml:space="preserve">0818876059</t>
  </si>
  <si>
    <t xml:space="preserve">2012-12-12</t>
  </si>
  <si>
    <t xml:space="preserve">Puri Bintaro PB 11 no. 20 Sektor 9</t>
  </si>
  <si>
    <t xml:space="preserve">Hanifa Sutrisna</t>
  </si>
  <si>
    <t xml:space="preserve">Hanifasutrisna@gmail.com</t>
  </si>
  <si>
    <t xml:space="preserve">0811982266</t>
  </si>
  <si>
    <t xml:space="preserve">Mardanila dahnil</t>
  </si>
  <si>
    <t xml:space="preserve">Mardanila_lala@yahoo.com</t>
  </si>
  <si>
    <t xml:space="preserve">139.195.58.23</t>
  </si>
  <si>
    <t xml:space="preserve">2yaFf</t>
  </si>
  <si>
    <t xml:space="preserve">KB16065</t>
  </si>
  <si>
    <t xml:space="preserve">WIRASENA IBRAHIM WICAKSONO</t>
  </si>
  <si>
    <t xml:space="preserve">WIRA</t>
  </si>
  <si>
    <t xml:space="preserve">0812872245</t>
  </si>
  <si>
    <t xml:space="preserve">2015-03-24</t>
  </si>
  <si>
    <t xml:space="preserve">Jalan gelatik 2, blok v 2, no 14, sektor 2, bintaro jaya</t>
  </si>
  <si>
    <t xml:space="preserve">Rengas</t>
  </si>
  <si>
    <t xml:space="preserve">Ciputat timur</t>
  </si>
  <si>
    <t xml:space="preserve">Danang Wicaksono</t>
  </si>
  <si>
    <t xml:space="preserve">d.wcksn@gmail.com</t>
  </si>
  <si>
    <t xml:space="preserve">ÃƒÂ¢Ã¢â€šÂ¬Ã‚Â­087774369819ÃƒÂ¢Ã¢â€šÂ¬Ã‚Â¬</t>
  </si>
  <si>
    <t xml:space="preserve">Indri yunita</t>
  </si>
  <si>
    <t xml:space="preserve">indri1106@gmail.com</t>
  </si>
  <si>
    <t xml:space="preserve">081287224589</t>
  </si>
  <si>
    <t xml:space="preserve">Regnbue school</t>
  </si>
  <si>
    <t xml:space="preserve">118.136.160.112</t>
  </si>
  <si>
    <t xml:space="preserve">dbHmd</t>
  </si>
  <si>
    <t xml:space="preserve">TK16181</t>
  </si>
  <si>
    <t xml:space="preserve">ARKAN IKHSAN PRASETYA</t>
  </si>
  <si>
    <t xml:space="preserve">021 22215707</t>
  </si>
  <si>
    <t xml:space="preserve">0816104186</t>
  </si>
  <si>
    <t xml:space="preserve">tanggerang</t>
  </si>
  <si>
    <t xml:space="preserve">2014-09-04</t>
  </si>
  <si>
    <t xml:space="preserve">kebayoran view</t>
  </si>
  <si>
    <t xml:space="preserve">B10</t>
  </si>
  <si>
    <t xml:space="preserve">pondok jaya</t>
  </si>
  <si>
    <t xml:space="preserve">teguh prasetya mwp</t>
  </si>
  <si>
    <t xml:space="preserve">teguh.prasetya@gmail.com</t>
  </si>
  <si>
    <t xml:space="preserve">0816812827</t>
  </si>
  <si>
    <t xml:space="preserve">Tika Ratna</t>
  </si>
  <si>
    <t xml:space="preserve">Tika.ratna.prasetya@gmail.com</t>
  </si>
  <si>
    <t xml:space="preserve">087870000036</t>
  </si>
  <si>
    <t xml:space="preserve">KBIT AULIYA</t>
  </si>
  <si>
    <t xml:space="preserve">139.195.51.251</t>
  </si>
  <si>
    <t xml:space="preserve">ABjYB</t>
  </si>
  <si>
    <t xml:space="preserve">zahra amira rahmani</t>
  </si>
  <si>
    <t xml:space="preserve">TKIT AULIYA </t>
  </si>
  <si>
    <t xml:space="preserve">SD17201</t>
  </si>
  <si>
    <t xml:space="preserve">NUR SYIFAAUNNISA </t>
  </si>
  <si>
    <t xml:space="preserve">NISA </t>
  </si>
  <si>
    <t xml:space="preserve">0217325276</t>
  </si>
  <si>
    <t xml:space="preserve">0815141380</t>
  </si>
  <si>
    <t xml:space="preserve">2012-02-09</t>
  </si>
  <si>
    <t xml:space="preserve">Jalan Amal Bakti</t>
  </si>
  <si>
    <t xml:space="preserve">38</t>
  </si>
  <si>
    <t xml:space="preserve">Jurangmangu Barat</t>
  </si>
  <si>
    <t xml:space="preserve">Achmad Iqbal</t>
  </si>
  <si>
    <t xml:space="preserve">achmad.iqbal@ymail.com</t>
  </si>
  <si>
    <t xml:space="preserve">0817820228</t>
  </si>
  <si>
    <t xml:space="preserve">Nur Handini </t>
  </si>
  <si>
    <t xml:space="preserve">nhdini2883@gmail.com</t>
  </si>
  <si>
    <t xml:space="preserve">081514138072</t>
  </si>
  <si>
    <t xml:space="preserve">TK Islam Elfash 2</t>
  </si>
  <si>
    <t xml:space="preserve">223.255.230.56</t>
  </si>
  <si>
    <t xml:space="preserve">raWHA</t>
  </si>
  <si>
    <t xml:space="preserve">SMA17003</t>
  </si>
  <si>
    <t xml:space="preserve">LAKSAMANA ADE TIARA</t>
  </si>
  <si>
    <t xml:space="preserve">TIARA</t>
  </si>
  <si>
    <t xml:space="preserve">0853664060</t>
  </si>
  <si>
    <t xml:space="preserve">BANGKA TENGAH</t>
  </si>
  <si>
    <t xml:space="preserve">2003-08-18</t>
  </si>
  <si>
    <t xml:space="preserve">JLN.KENCANA 1 B.15 BELAKANG KANTOR CAMAT KOBA .KEL.ARUNG DALAM .KEC.KOBA .KAB.BANGKA TENGAH</t>
  </si>
  <si>
    <t xml:space="preserve">B.15</t>
  </si>
  <si>
    <t xml:space="preserve">ARUNG DALAM</t>
  </si>
  <si>
    <t xml:space="preserve">KOBA</t>
  </si>
  <si>
    <t xml:space="preserve">AHMAD FIKRI</t>
  </si>
  <si>
    <t xml:space="preserve">mahdalenarosaa@gmail.com.id</t>
  </si>
  <si>
    <t xml:space="preserve">085366406005</t>
  </si>
  <si>
    <t xml:space="preserve">ROSA MAHDALENA</t>
  </si>
  <si>
    <t xml:space="preserve">081273012879</t>
  </si>
  <si>
    <t xml:space="preserve">SMPN 2 KOBA</t>
  </si>
  <si>
    <t xml:space="preserve">180.242.69.160</t>
  </si>
  <si>
    <t xml:space="preserve">8PYnq</t>
  </si>
  <si>
    <t xml:space="preserve">KB16066</t>
  </si>
  <si>
    <t xml:space="preserve">RASENDRIYA HABIBI ARKANA</t>
  </si>
  <si>
    <t xml:space="preserve">BIBJ</t>
  </si>
  <si>
    <t xml:space="preserve">02173454481</t>
  </si>
  <si>
    <t xml:space="preserve">0812950462</t>
  </si>
  <si>
    <t xml:space="preserve">2015-01-17</t>
  </si>
  <si>
    <t xml:space="preserve">Graha Bintaro Jaya GR 5</t>
  </si>
  <si>
    <t xml:space="preserve">Winanto</t>
  </si>
  <si>
    <t xml:space="preserve">winanto.winanto@gmail.com </t>
  </si>
  <si>
    <t xml:space="preserve">081387769076</t>
  </si>
  <si>
    <t xml:space="preserve">Andhini Kamaratih Dewi </t>
  </si>
  <si>
    <t xml:space="preserve">andhini.kd@gmail.com </t>
  </si>
  <si>
    <t xml:space="preserve">08129504626</t>
  </si>
  <si>
    <t xml:space="preserve">Tidak Ada </t>
  </si>
  <si>
    <t xml:space="preserve">111.94.160.181</t>
  </si>
  <si>
    <t xml:space="preserve">BNKdG</t>
  </si>
  <si>
    <t xml:space="preserve">Pramanindya Naufal Syandana</t>
  </si>
  <si>
    <t xml:space="preserve">3 CMK</t>
  </si>
  <si>
    <t xml:space="preserve">TK16139</t>
  </si>
  <si>
    <t xml:space="preserve">IBRA AHMAD HANIYYA</t>
  </si>
  <si>
    <t xml:space="preserve">IBRA</t>
  </si>
  <si>
    <t xml:space="preserve">2014-04-10</t>
  </si>
  <si>
    <t xml:space="preserve">158.26.209.12</t>
  </si>
  <si>
    <t xml:space="preserve">tswe2</t>
  </si>
  <si>
    <t xml:space="preserve">SMP16209</t>
  </si>
  <si>
    <t xml:space="preserve">ALFAIZZ DYANDRA ARDIN</t>
  </si>
  <si>
    <t xml:space="preserve">FAIZ</t>
  </si>
  <si>
    <t xml:space="preserve">+989121891952</t>
  </si>
  <si>
    <t xml:space="preserve">+989121891</t>
  </si>
  <si>
    <t xml:space="preserve">2004-06-02</t>
  </si>
  <si>
    <t xml:space="preserve">Jl. Cendrawasih V, Serua Ciputat-Tengsel</t>
  </si>
  <si>
    <t xml:space="preserve">Safarudin Irsyad</t>
  </si>
  <si>
    <t xml:space="preserve">hafiza.ardin5@gmail.com</t>
  </si>
  <si>
    <t xml:space="preserve">Agustia Rini</t>
  </si>
  <si>
    <t xml:space="preserve">Pakistan Internasional School, Tehran</t>
  </si>
  <si>
    <t xml:space="preserve">65.49.68.183</t>
  </si>
  <si>
    <t xml:space="preserve">tGLkf</t>
  </si>
  <si>
    <t xml:space="preserve">internet</t>
  </si>
  <si>
    <t xml:space="preserve">TK16140</t>
  </si>
  <si>
    <t xml:space="preserve">GHAZIYA SAKHI</t>
  </si>
  <si>
    <t xml:space="preserve">ZIYA</t>
  </si>
  <si>
    <t xml:space="preserve">081295195141</t>
  </si>
  <si>
    <t xml:space="preserve">0812951951</t>
  </si>
  <si>
    <t xml:space="preserve">2014-04-28</t>
  </si>
  <si>
    <t xml:space="preserve">Mahagoni Park B2 No.17, Graha Bintaro, Bintarp Jaya</t>
  </si>
  <si>
    <t xml:space="preserve">B2/1</t>
  </si>
  <si>
    <t xml:space="preserve">Perigi Baru</t>
  </si>
  <si>
    <t xml:space="preserve">Heru Adi Nugroho, SH</t>
  </si>
  <si>
    <t xml:space="preserve">d_tantri83@yahoo.com</t>
  </si>
  <si>
    <t xml:space="preserve">081281778090</t>
  </si>
  <si>
    <t xml:space="preserve">Dyah Tantri Efrina Putri, S.IP, M.Ipol</t>
  </si>
  <si>
    <t xml:space="preserve">114.124.232.42</t>
  </si>
  <si>
    <t xml:space="preserve">ZEcS5</t>
  </si>
  <si>
    <t xml:space="preserve">Qaireen Rabiya</t>
  </si>
  <si>
    <t xml:space="preserve">Bu Yeti</t>
  </si>
  <si>
    <t xml:space="preserve">Guru KB/TKIT Auliya</t>
  </si>
  <si>
    <t xml:space="preserve">SMP16210</t>
  </si>
  <si>
    <t xml:space="preserve">SALSABILANIA KARTIKA MAHA</t>
  </si>
  <si>
    <t xml:space="preserve">CACA</t>
  </si>
  <si>
    <t xml:space="preserve">02174864026 </t>
  </si>
  <si>
    <t xml:space="preserve">0812861339</t>
  </si>
  <si>
    <t xml:space="preserve">2006-06-27</t>
  </si>
  <si>
    <t xml:space="preserve">Jalan Raya Jombang </t>
  </si>
  <si>
    <t xml:space="preserve">Eddy Kartika Maha</t>
  </si>
  <si>
    <t xml:space="preserve">elicaca397@gmail.com</t>
  </si>
  <si>
    <t xml:space="preserve">083870393695</t>
  </si>
  <si>
    <t xml:space="preserve">Eli Kurniawati </t>
  </si>
  <si>
    <t xml:space="preserve">081286133917</t>
  </si>
  <si>
    <t xml:space="preserve">0811964097</t>
  </si>
  <si>
    <t xml:space="preserve">rF245</t>
  </si>
  <si>
    <t xml:space="preserve">SMA17004</t>
  </si>
  <si>
    <t xml:space="preserve">YOHANNES MARTIN SAHULATA</t>
  </si>
  <si>
    <t xml:space="preserve">MARTIN</t>
  </si>
  <si>
    <t xml:space="preserve">088812999292</t>
  </si>
  <si>
    <t xml:space="preserve">0812999696</t>
  </si>
  <si>
    <t xml:space="preserve">Kristen Katolik</t>
  </si>
  <si>
    <t xml:space="preserve">manado</t>
  </si>
  <si>
    <t xml:space="preserve">2003-06-13</t>
  </si>
  <si>
    <t xml:space="preserve">kelapa gading cluster dahlia kavling 7 jakarta barat</t>
  </si>
  <si>
    <t xml:space="preserve">jakarta timur</t>
  </si>
  <si>
    <t xml:space="preserve">pulomas</t>
  </si>
  <si>
    <t xml:space="preserve">Martin johannes tan</t>
  </si>
  <si>
    <t xml:space="preserve">martinjesus@hotmail.com</t>
  </si>
  <si>
    <t xml:space="preserve">0888123123</t>
  </si>
  <si>
    <t xml:space="preserve">flavira tan</t>
  </si>
  <si>
    <t xml:space="preserve">flavira@yahoo.com</t>
  </si>
  <si>
    <t xml:space="preserve">0888696969</t>
  </si>
  <si>
    <t xml:space="preserve">santa maria highschool kelapa gading 1</t>
  </si>
  <si>
    <t xml:space="preserve">180.244.88.168</t>
  </si>
  <si>
    <t xml:space="preserve">fG1eE</t>
  </si>
  <si>
    <t xml:space="preserve">SD17041</t>
  </si>
  <si>
    <t xml:space="preserve">2017-10-19</t>
  </si>
  <si>
    <t xml:space="preserve">MUHAMMAD EVAN RAMADHAN</t>
  </si>
  <si>
    <t xml:space="preserve">EVAN</t>
  </si>
  <si>
    <t xml:space="preserve">085714379535</t>
  </si>
  <si>
    <t xml:space="preserve">0857143795</t>
  </si>
  <si>
    <t xml:space="preserve">Tanggerang Selatan</t>
  </si>
  <si>
    <t xml:space="preserve">2012-07-23</t>
  </si>
  <si>
    <t xml:space="preserve">Jl. Pondok Aren Raya Gg. H. Abd Manan no.10</t>
  </si>
  <si>
    <t xml:space="preserve">Ricky Prisukma A</t>
  </si>
  <si>
    <t xml:space="preserve">ricky.prisukma@gmail.com</t>
  </si>
  <si>
    <t xml:space="preserve">081261410847</t>
  </si>
  <si>
    <t xml:space="preserve">Diah Prahasti W</t>
  </si>
  <si>
    <t xml:space="preserve">diahp.widi@gmail.com</t>
  </si>
  <si>
    <t xml:space="preserve">Paud-TK Rumah Ceria</t>
  </si>
  <si>
    <t xml:space="preserve">118.136.113.219</t>
  </si>
  <si>
    <t xml:space="preserve">LbfHn</t>
  </si>
  <si>
    <t xml:space="preserve">TK16141</t>
  </si>
  <si>
    <t xml:space="preserve">KSATRIA PUTRA TAUFIK</t>
  </si>
  <si>
    <t xml:space="preserve">KSATRIA</t>
  </si>
  <si>
    <t xml:space="preserve">081908477000</t>
  </si>
  <si>
    <t xml:space="preserve">Depok</t>
  </si>
  <si>
    <t xml:space="preserve">2014-01-08</t>
  </si>
  <si>
    <t xml:space="preserve">Discovery cielo III blok D</t>
  </si>
  <si>
    <t xml:space="preserve">63</t>
  </si>
  <si>
    <t xml:space="preserve">Parigi lama</t>
  </si>
  <si>
    <t xml:space="preserve">Taufik Hidayat</t>
  </si>
  <si>
    <t xml:space="preserve">Gmail@taufiknobo.com</t>
  </si>
  <si>
    <t xml:space="preserve">081316908177</t>
  </si>
  <si>
    <t xml:space="preserve">Vitha Nur Baitie</t>
  </si>
  <si>
    <t xml:space="preserve">Vitha.kusdinar@gmail.com</t>
  </si>
  <si>
    <t xml:space="preserve">02183707171</t>
  </si>
  <si>
    <t xml:space="preserve">Bestariku</t>
  </si>
  <si>
    <t xml:space="preserve">139.192.170.108</t>
  </si>
  <si>
    <t xml:space="preserve">YK5QG</t>
  </si>
  <si>
    <t xml:space="preserve">KB16067</t>
  </si>
  <si>
    <t xml:space="preserve">KHALIS ZABIR ALFARUQ ARDIMAS</t>
  </si>
  <si>
    <t xml:space="preserve">ZABIR</t>
  </si>
  <si>
    <t xml:space="preserve">089630309083</t>
  </si>
  <si>
    <t xml:space="preserve">0896087998</t>
  </si>
  <si>
    <t xml:space="preserve">2014-10-05</t>
  </si>
  <si>
    <t xml:space="preserve">Perumahan Paradise Resort cluster Aloha blok A3 no 52. Jln Aria Putra Ciputat</t>
  </si>
  <si>
    <t xml:space="preserve">52</t>
  </si>
  <si>
    <t xml:space="preserve">Ardimas Wurseto</t>
  </si>
  <si>
    <t xml:space="preserve">ardimas@gmail.com</t>
  </si>
  <si>
    <t xml:space="preserve">Yeni Mustikasari Amin</t>
  </si>
  <si>
    <t xml:space="preserve">yeni.ardimas@gmail.com</t>
  </si>
  <si>
    <t xml:space="preserve">089608799833</t>
  </si>
  <si>
    <t xml:space="preserve">082120046662</t>
  </si>
  <si>
    <t xml:space="preserve">Tidak ada</t>
  </si>
  <si>
    <t xml:space="preserve">111.95.59.226</t>
  </si>
  <si>
    <t xml:space="preserve">G6q62</t>
  </si>
  <si>
    <t xml:space="preserve">Aqila Izaati Safira Ardimas</t>
  </si>
  <si>
    <t xml:space="preserve">2 Jendral Sudirman</t>
  </si>
  <si>
    <t xml:space="preserve">SMP16211</t>
  </si>
  <si>
    <t xml:space="preserve">NADHIRA RASYA ALIVIA</t>
  </si>
  <si>
    <t xml:space="preserve">NADHIRA</t>
  </si>
  <si>
    <t xml:space="preserve">0813162164</t>
  </si>
  <si>
    <t xml:space="preserve">2006-08-05</t>
  </si>
  <si>
    <t xml:space="preserve">Palma Bintaro reseidence</t>
  </si>
  <si>
    <t xml:space="preserve">Abdul Hafizh Riza</t>
  </si>
  <si>
    <t xml:space="preserve">ria.mahardhika@gmail.com</t>
  </si>
  <si>
    <t xml:space="preserve">081347000908</t>
  </si>
  <si>
    <t xml:space="preserve">Ria Mahardhikawati</t>
  </si>
  <si>
    <t xml:space="preserve">081316216482</t>
  </si>
  <si>
    <t xml:space="preserve">Budi mulia dua Bintaro</t>
  </si>
  <si>
    <t xml:space="preserve">114.124.247.52</t>
  </si>
  <si>
    <t xml:space="preserve">eZGxr</t>
  </si>
  <si>
    <t xml:space="preserve">IBU TETI</t>
  </si>
  <si>
    <t xml:space="preserve">Guru/Staf SDIT AULIY</t>
  </si>
  <si>
    <t xml:space="preserve">SMP16258</t>
  </si>
  <si>
    <t xml:space="preserve">FADLI RAZZAN ADABI</t>
  </si>
  <si>
    <t xml:space="preserve">RAZZAN</t>
  </si>
  <si>
    <t xml:space="preserve">0853104554</t>
  </si>
  <si>
    <t xml:space="preserve">2005-11-27</t>
  </si>
  <si>
    <t xml:space="preserve">Puri Bintaro Hijau Blok C1 </t>
  </si>
  <si>
    <t xml:space="preserve">54</t>
  </si>
  <si>
    <t xml:space="preserve">Teguh Wiyono</t>
  </si>
  <si>
    <t xml:space="preserve">novitawiyono@gmail.com</t>
  </si>
  <si>
    <t xml:space="preserve">085217407874</t>
  </si>
  <si>
    <t xml:space="preserve">Novitasari</t>
  </si>
  <si>
    <t xml:space="preserve">085310455471</t>
  </si>
  <si>
    <t xml:space="preserve">SDIT Cordova</t>
  </si>
  <si>
    <t xml:space="preserve">61.94.109.249</t>
  </si>
  <si>
    <t xml:space="preserve">pE3tg</t>
  </si>
  <si>
    <t xml:space="preserve">Fulca Liya Rufaidah</t>
  </si>
  <si>
    <t xml:space="preserve">8 Diponegoro</t>
  </si>
  <si>
    <t xml:space="preserve">SD17043</t>
  </si>
  <si>
    <t xml:space="preserve">ASIYAH SALSABILA</t>
  </si>
  <si>
    <t xml:space="preserve">ASIYAH</t>
  </si>
  <si>
    <t xml:space="preserve">2012-06-01</t>
  </si>
  <si>
    <t xml:space="preserve">Villa Bintaro Regency Jalan Sumatera Blok K1</t>
  </si>
  <si>
    <t xml:space="preserve">34</t>
  </si>
  <si>
    <t xml:space="preserve">David Ricardi</t>
  </si>
  <si>
    <t xml:space="preserve">ricardi77@gmail.com</t>
  </si>
  <si>
    <t xml:space="preserve">081392087984</t>
  </si>
  <si>
    <t xml:space="preserve">Nitta Sestra Afdya</t>
  </si>
  <si>
    <t xml:space="preserve">nittasestra@gmail.com</t>
  </si>
  <si>
    <t xml:space="preserve">081362122288</t>
  </si>
  <si>
    <t xml:space="preserve">TK Bintang - Villa Bintaro Regency</t>
  </si>
  <si>
    <t xml:space="preserve">103.28.107.100</t>
  </si>
  <si>
    <t xml:space="preserve">4d9kQ</t>
  </si>
  <si>
    <t xml:space="preserve">Neura Azzahra</t>
  </si>
  <si>
    <t xml:space="preserve">1 SDIT</t>
  </si>
  <si>
    <t xml:space="preserve">TK16142</t>
  </si>
  <si>
    <t xml:space="preserve">FARRIN RANIA PANGESTU</t>
  </si>
  <si>
    <t xml:space="preserve">FARRIN</t>
  </si>
  <si>
    <t xml:space="preserve">0816727304</t>
  </si>
  <si>
    <t xml:space="preserve">2014-04-08</t>
  </si>
  <si>
    <t xml:space="preserve">Jl. Adora Permata B8 </t>
  </si>
  <si>
    <t xml:space="preserve">018</t>
  </si>
  <si>
    <t xml:space="preserve">Pangestuning Yuni Haryoko</t>
  </si>
  <si>
    <t xml:space="preserve">pangestuharyoko@gmail.com</t>
  </si>
  <si>
    <t xml:space="preserve">08158802599</t>
  </si>
  <si>
    <t xml:space="preserve">Diana Kartikasari</t>
  </si>
  <si>
    <t xml:space="preserve">diana.karrikasari.dd@gmail.com</t>
  </si>
  <si>
    <t xml:space="preserve">139.192.162.226</t>
  </si>
  <si>
    <t xml:space="preserve">2TC2M</t>
  </si>
  <si>
    <t xml:space="preserve">Tristan Maulana Pangestu</t>
  </si>
  <si>
    <t xml:space="preserve">SD17255</t>
  </si>
  <si>
    <t xml:space="preserve">AISYAH AFRINA NURAQILA</t>
  </si>
  <si>
    <t xml:space="preserve">AQILA</t>
  </si>
  <si>
    <t xml:space="preserve">2011-04-14</t>
  </si>
  <si>
    <t xml:space="preserve">Perumahan Graha Raya Cluster Catalina Blok D No. 3</t>
  </si>
  <si>
    <t xml:space="preserve">Israyudi</t>
  </si>
  <si>
    <t xml:space="preserve">israyudi.ramli@gmail.com</t>
  </si>
  <si>
    <t xml:space="preserve">081289790230</t>
  </si>
  <si>
    <t xml:space="preserve">Nurul Hidayati</t>
  </si>
  <si>
    <t xml:space="preserve">hidayatinurul9388@yahoo.co.id</t>
  </si>
  <si>
    <t xml:space="preserve">08567861082</t>
  </si>
  <si>
    <t xml:space="preserve">TK Bani Umar Bintaro</t>
  </si>
  <si>
    <t xml:space="preserve">Txtwt</t>
  </si>
  <si>
    <t xml:space="preserve">2018-02-09</t>
  </si>
  <si>
    <t xml:space="preserve">SD17045</t>
  </si>
  <si>
    <t xml:space="preserve">HABIB IBRAHIM ATHALLAH</t>
  </si>
  <si>
    <t xml:space="preserve">BAIM</t>
  </si>
  <si>
    <t xml:space="preserve">0812995579</t>
  </si>
  <si>
    <t xml:space="preserve">2012-05-29</t>
  </si>
  <si>
    <t xml:space="preserve">Jl. H. Sapri Cluster Pratama </t>
  </si>
  <si>
    <t xml:space="preserve">Parung Serab</t>
  </si>
  <si>
    <t xml:space="preserve">Andri Kesumanegara</t>
  </si>
  <si>
    <t xml:space="preserve">08129955793</t>
  </si>
  <si>
    <t xml:space="preserve">Vera Rifna Eka Putri</t>
  </si>
  <si>
    <t xml:space="preserve">bunbaim@gmail.com</t>
  </si>
  <si>
    <t xml:space="preserve">081288759837</t>
  </si>
  <si>
    <t xml:space="preserve">TK Amalina Islamic School</t>
  </si>
  <si>
    <t xml:space="preserve">114.124.165.182</t>
  </si>
  <si>
    <t xml:space="preserve">Z3MZ7</t>
  </si>
  <si>
    <t xml:space="preserve">SMP16212</t>
  </si>
  <si>
    <t xml:space="preserve">HAFSAH AZIZAH PERWITASARI</t>
  </si>
  <si>
    <t xml:space="preserve">HAFSAH</t>
  </si>
  <si>
    <t xml:space="preserve">2006-06-25</t>
  </si>
  <si>
    <t xml:space="preserve">JLN JAYA WIJAYA BLOK K KUNCIRAN MAS PERMAI</t>
  </si>
  <si>
    <t xml:space="preserve">39C/</t>
  </si>
  <si>
    <t xml:space="preserve">KUNCIRAN INDAH</t>
  </si>
  <si>
    <t xml:space="preserve">PINANG</t>
  </si>
  <si>
    <t xml:space="preserve">GIYATNO</t>
  </si>
  <si>
    <t xml:space="preserve">munyersejahtera@gmail.com</t>
  </si>
  <si>
    <t xml:space="preserve">081210003393</t>
  </si>
  <si>
    <t xml:space="preserve">NARSIH</t>
  </si>
  <si>
    <t xml:space="preserve">sarihapsa@yahoo.com</t>
  </si>
  <si>
    <t xml:space="preserve">085717185000</t>
  </si>
  <si>
    <t xml:space="preserve">081318746326</t>
  </si>
  <si>
    <t xml:space="preserve">SDIT AL-ASHAR</t>
  </si>
  <si>
    <t xml:space="preserve">202.62.17.50</t>
  </si>
  <si>
    <t xml:space="preserve">X1BEk</t>
  </si>
  <si>
    <t xml:space="preserve">MS YUNI</t>
  </si>
  <si>
    <t xml:space="preserve">SD17146</t>
  </si>
  <si>
    <t xml:space="preserve">ZARA AQEELA QUIEN</t>
  </si>
  <si>
    <t xml:space="preserve">ZARA</t>
  </si>
  <si>
    <t xml:space="preserve">2012-11-28</t>
  </si>
  <si>
    <t xml:space="preserve">081584884889</t>
  </si>
  <si>
    <t xml:space="preserve">Tk auliya</t>
  </si>
  <si>
    <t xml:space="preserve">120.188.39.130</t>
  </si>
  <si>
    <t xml:space="preserve">s879Z</t>
  </si>
  <si>
    <t xml:space="preserve">Almer langit abiyu</t>
  </si>
  <si>
    <t xml:space="preserve">3 sd</t>
  </si>
  <si>
    <t xml:space="preserve">TK16143</t>
  </si>
  <si>
    <t xml:space="preserve">SHAFIYYA ALMAHYRA PRATITIS</t>
  </si>
  <si>
    <t xml:space="preserve">SHAFIYYA</t>
  </si>
  <si>
    <t xml:space="preserve">021-7452337</t>
  </si>
  <si>
    <t xml:space="preserve">0813470315</t>
  </si>
  <si>
    <t xml:space="preserve">2014-07-20</t>
  </si>
  <si>
    <t xml:space="preserve">Permata 1 jl.trulek VII Blok HG.25 No.30 sektor 9, Bintaro jaya</t>
  </si>
  <si>
    <t xml:space="preserve">30</t>
  </si>
  <si>
    <t xml:space="preserve">08</t>
  </si>
  <si>
    <t xml:space="preserve">Anggit Pratitis</t>
  </si>
  <si>
    <t xml:space="preserve">Sigit.987@gmail.com</t>
  </si>
  <si>
    <t xml:space="preserve">08125120670</t>
  </si>
  <si>
    <t xml:space="preserve">Intan Norfianah</t>
  </si>
  <si>
    <t xml:space="preserve">081347031581</t>
  </si>
  <si>
    <t xml:space="preserve">111.95.43.227</t>
  </si>
  <si>
    <t xml:space="preserve">DEjfX</t>
  </si>
  <si>
    <t xml:space="preserve">SMP16247</t>
  </si>
  <si>
    <t xml:space="preserve">FAUZAN PUTRA ZAIN</t>
  </si>
  <si>
    <t xml:space="preserve">FAUZAN</t>
  </si>
  <si>
    <t xml:space="preserve">08119403224</t>
  </si>
  <si>
    <t xml:space="preserve">0816916000</t>
  </si>
  <si>
    <t xml:space="preserve">2004-07-21</t>
  </si>
  <si>
    <t xml:space="preserve">Villa bintaro indah B6 no.12 Tangerang 15414</t>
  </si>
  <si>
    <t xml:space="preserve">Zainudin</t>
  </si>
  <si>
    <t xml:space="preserve">dina_farisah@yahoo.com</t>
  </si>
  <si>
    <t xml:space="preserve">Din Farisah</t>
  </si>
  <si>
    <t xml:space="preserve">120.188.5.40</t>
  </si>
  <si>
    <t xml:space="preserve">3cbQQ</t>
  </si>
  <si>
    <t xml:space="preserve">Puteri Calista Zain</t>
  </si>
  <si>
    <t xml:space="preserve">SD17048</t>
  </si>
  <si>
    <t xml:space="preserve">AISYAH FATHIYYAH RABBANI GUNAWAN</t>
  </si>
  <si>
    <t xml:space="preserve">AISYAH</t>
  </si>
  <si>
    <t xml:space="preserve">2012-02-08</t>
  </si>
  <si>
    <t xml:space="preserve">Villa bintaro regency jl riau 2 blok j3</t>
  </si>
  <si>
    <t xml:space="preserve">12a</t>
  </si>
  <si>
    <t xml:space="preserve">Pondok kacang Timur </t>
  </si>
  <si>
    <t xml:space="preserve">Yhogi singgih Gunawan </t>
  </si>
  <si>
    <t xml:space="preserve">Yhogi. Gunawan @gmail.com</t>
  </si>
  <si>
    <t xml:space="preserve">081210482000</t>
  </si>
  <si>
    <t xml:space="preserve">Vanda wulandari</t>
  </si>
  <si>
    <t xml:space="preserve">085219018660</t>
  </si>
  <si>
    <t xml:space="preserve">Kbtk bintang</t>
  </si>
  <si>
    <t xml:space="preserve">103.47.135.157</t>
  </si>
  <si>
    <t xml:space="preserve">BBfjs</t>
  </si>
  <si>
    <t xml:space="preserve">TK16144</t>
  </si>
  <si>
    <t xml:space="preserve">SARA HAFIYYA</t>
  </si>
  <si>
    <t xml:space="preserve">SARA</t>
  </si>
  <si>
    <t xml:space="preserve">0812815255</t>
  </si>
  <si>
    <t xml:space="preserve">2013-12-20</t>
  </si>
  <si>
    <t xml:space="preserve">Puri Beta 1 Jl Pinus 1 </t>
  </si>
  <si>
    <t xml:space="preserve">Larangan Utara</t>
  </si>
  <si>
    <t xml:space="preserve">Larangan</t>
  </si>
  <si>
    <t xml:space="preserve">Indra Satrianto</t>
  </si>
  <si>
    <t xml:space="preserve">indrasatrianto@gmail.com</t>
  </si>
  <si>
    <t xml:space="preserve">081288999737</t>
  </si>
  <si>
    <t xml:space="preserve">Rika Utami</t>
  </si>
  <si>
    <t xml:space="preserve">rikautami@yahoo.com</t>
  </si>
  <si>
    <t xml:space="preserve">081281525508</t>
  </si>
  <si>
    <t xml:space="preserve">Pre K Sekolah Surya Bangsa Ciledug</t>
  </si>
  <si>
    <t xml:space="preserve">202.62.16.217</t>
  </si>
  <si>
    <t xml:space="preserve">tt1gM</t>
  </si>
  <si>
    <t xml:space="preserve">SMP16213</t>
  </si>
  <si>
    <t xml:space="preserve">2017-10-20</t>
  </si>
  <si>
    <t xml:space="preserve">KAI KEANU WARDANA</t>
  </si>
  <si>
    <t xml:space="preserve">KAI</t>
  </si>
  <si>
    <t xml:space="preserve">0816101634</t>
  </si>
  <si>
    <t xml:space="preserve">2006-09-08</t>
  </si>
  <si>
    <t xml:space="preserve">Graha Raya Bintaro-  Anggrek Loka - Anggrek Jingga 1 Blok B 3 </t>
  </si>
  <si>
    <t xml:space="preserve">Wisnu Wardana</t>
  </si>
  <si>
    <t xml:space="preserve">wisnu1853@yahoo.com</t>
  </si>
  <si>
    <t xml:space="preserve">08158844086</t>
  </si>
  <si>
    <t xml:space="preserve">Vanessa Lubuk</t>
  </si>
  <si>
    <t xml:space="preserve">vanessa.lubuk@gmail.com</t>
  </si>
  <si>
    <t xml:space="preserve">08159966024</t>
  </si>
  <si>
    <t xml:space="preserve">SD IT AL HASANAH</t>
  </si>
  <si>
    <t xml:space="preserve">114.4.100.2</t>
  </si>
  <si>
    <t xml:space="preserve">m3OcW</t>
  </si>
  <si>
    <t xml:space="preserve">Sisca Nurmalita Dewi</t>
  </si>
  <si>
    <t xml:space="preserve">SMP16214</t>
  </si>
  <si>
    <t xml:space="preserve">2017-10-21</t>
  </si>
  <si>
    <t xml:space="preserve">RAY AIDIN FAQIH</t>
  </si>
  <si>
    <t xml:space="preserve">RAY</t>
  </si>
  <si>
    <t xml:space="preserve">021-7402639</t>
  </si>
  <si>
    <t xml:space="preserve">0811951649</t>
  </si>
  <si>
    <t xml:space="preserve">2006-01-04</t>
  </si>
  <si>
    <t xml:space="preserve">Jl. Lima Benua </t>
  </si>
  <si>
    <t xml:space="preserve">Dadang Sofyan</t>
  </si>
  <si>
    <t xml:space="preserve">aa.dadang@yahoo.com</t>
  </si>
  <si>
    <t xml:space="preserve">0811171541</t>
  </si>
  <si>
    <t xml:space="preserve">Inge Diana Rismawanti</t>
  </si>
  <si>
    <t xml:space="preserve">zero_inge@yahoo.com</t>
  </si>
  <si>
    <t xml:space="preserve">085939144004</t>
  </si>
  <si>
    <t xml:space="preserve">Al-Azhar Syifa Budi Bintaro</t>
  </si>
  <si>
    <t xml:space="preserve">118.96.107.238</t>
  </si>
  <si>
    <t xml:space="preserve">h7A2O</t>
  </si>
  <si>
    <t xml:space="preserve">Adrian Hafizh</t>
  </si>
  <si>
    <t xml:space="preserve">* Diponegoro</t>
  </si>
  <si>
    <t xml:space="preserve">Baby</t>
  </si>
  <si>
    <t xml:space="preserve">Carlo kelas 8</t>
  </si>
  <si>
    <t xml:space="preserve">SD17049</t>
  </si>
  <si>
    <t xml:space="preserve">MUHAMMAD MUBAROQ FIRDAUDZI</t>
  </si>
  <si>
    <t xml:space="preserve">DAUZI</t>
  </si>
  <si>
    <t xml:space="preserve">02174870509</t>
  </si>
  <si>
    <t xml:space="preserve">0815104631</t>
  </si>
  <si>
    <t xml:space="preserve">2011-12-12</t>
  </si>
  <si>
    <t xml:space="preserve">Komplek Taman Permata 2 Extention, Blok C 3 No 8, Bintaro Sektor 9</t>
  </si>
  <si>
    <t xml:space="preserve">8</t>
  </si>
  <si>
    <t xml:space="preserve">Ricky Suzano</t>
  </si>
  <si>
    <t xml:space="preserve">Ricky.Suzano@gmail.com</t>
  </si>
  <si>
    <t xml:space="preserve">081510463102</t>
  </si>
  <si>
    <t xml:space="preserve">Novi Anggraini</t>
  </si>
  <si>
    <t xml:space="preserve">nunanovi@yahoo.com</t>
  </si>
  <si>
    <t xml:space="preserve">081311640645</t>
  </si>
  <si>
    <t xml:space="preserve">081218976972</t>
  </si>
  <si>
    <t xml:space="preserve">TK Pembangunan Jaya</t>
  </si>
  <si>
    <t xml:space="preserve">139.192.163.85</t>
  </si>
  <si>
    <t xml:space="preserve">bfEPj</t>
  </si>
  <si>
    <t xml:space="preserve">Rina Febriani</t>
  </si>
  <si>
    <t xml:space="preserve">Keni kelas 4</t>
  </si>
  <si>
    <t xml:space="preserve">SMP16215</t>
  </si>
  <si>
    <t xml:space="preserve">VIKA RAHMANIA KUSUMA</t>
  </si>
  <si>
    <t xml:space="preserve">VIKA</t>
  </si>
  <si>
    <t xml:space="preserve">2006-01-28</t>
  </si>
  <si>
    <t xml:space="preserve">Budi Mulia Dua Bintaro</t>
  </si>
  <si>
    <t xml:space="preserve">br3xh</t>
  </si>
  <si>
    <t xml:space="preserve">Widya</t>
  </si>
  <si>
    <t xml:space="preserve">Naufal Nugroho kelas</t>
  </si>
  <si>
    <t xml:space="preserve">SD17050</t>
  </si>
  <si>
    <t xml:space="preserve">AALIYA JENNA TAMA</t>
  </si>
  <si>
    <t xml:space="preserve">JENNA</t>
  </si>
  <si>
    <t xml:space="preserve">02174861351</t>
  </si>
  <si>
    <t xml:space="preserve">0812864129</t>
  </si>
  <si>
    <t xml:space="preserve">2012-01-07</t>
  </si>
  <si>
    <t xml:space="preserve">Puri Bintaro PB 14 </t>
  </si>
  <si>
    <t xml:space="preserve">Yuditama</t>
  </si>
  <si>
    <t xml:space="preserve">Yuditama@gmail.com</t>
  </si>
  <si>
    <t xml:space="preserve">081807115009</t>
  </si>
  <si>
    <t xml:space="preserve">Prita Cynthia Roesli</t>
  </si>
  <si>
    <t xml:space="preserve">pritacynthia@gmail.com</t>
  </si>
  <si>
    <t xml:space="preserve">081286412930</t>
  </si>
  <si>
    <t xml:space="preserve">Sunflower Preschool</t>
  </si>
  <si>
    <t xml:space="preserve">114.124.173.20</t>
  </si>
  <si>
    <t xml:space="preserve">rX89t</t>
  </si>
  <si>
    <t xml:space="preserve">SD17051</t>
  </si>
  <si>
    <t xml:space="preserve">2017-10-22</t>
  </si>
  <si>
    <t xml:space="preserve">KAYRA AZZAHRA SHANUM</t>
  </si>
  <si>
    <t xml:space="preserve">SHANUM</t>
  </si>
  <si>
    <t xml:space="preserve">0818066662</t>
  </si>
  <si>
    <t xml:space="preserve">2012-02-02</t>
  </si>
  <si>
    <t xml:space="preserve">Jalan Mandar XIII DE 1 Bintaro Jaya Sektor 3a</t>
  </si>
  <si>
    <t xml:space="preserve">Andhika Istiono Putra</t>
  </si>
  <si>
    <t xml:space="preserve">andhikaip@gmail.com</t>
  </si>
  <si>
    <t xml:space="preserve">087780000216</t>
  </si>
  <si>
    <t xml:space="preserve">Karlina Apriliani</t>
  </si>
  <si>
    <t xml:space="preserve">karlinapriliani@gmail.com</t>
  </si>
  <si>
    <t xml:space="preserve">081806666214</t>
  </si>
  <si>
    <t xml:space="preserve">087888288221</t>
  </si>
  <si>
    <t xml:space="preserve">Mutiara Harapan</t>
  </si>
  <si>
    <t xml:space="preserve">112.215.200.138</t>
  </si>
  <si>
    <t xml:space="preserve">68szP</t>
  </si>
  <si>
    <t xml:space="preserve">SMP16216</t>
  </si>
  <si>
    <t xml:space="preserve">FATHIYYAH AZ ZAHRA</t>
  </si>
  <si>
    <t xml:space="preserve">FATHIYYAH</t>
  </si>
  <si>
    <t xml:space="preserve">0877744502</t>
  </si>
  <si>
    <t xml:space="preserve">2005-12-12</t>
  </si>
  <si>
    <t xml:space="preserve">JL. SINAR</t>
  </si>
  <si>
    <t xml:space="preserve">SUDIMARA TIMUR</t>
  </si>
  <si>
    <t xml:space="preserve">CILEDUG</t>
  </si>
  <si>
    <t xml:space="preserve">ARDEVI</t>
  </si>
  <si>
    <t xml:space="preserve">081210256556</t>
  </si>
  <si>
    <t xml:space="preserve">LINA DARLINA</t>
  </si>
  <si>
    <t xml:space="preserve">lina.darlinaF4@gmail.com</t>
  </si>
  <si>
    <t xml:space="preserve">087774450262</t>
  </si>
  <si>
    <t xml:space="preserve">111.95.61.70</t>
  </si>
  <si>
    <t xml:space="preserve">OyB6P</t>
  </si>
  <si>
    <t xml:space="preserve">SD17052</t>
  </si>
  <si>
    <t xml:space="preserve">RYUGA SAPUTRA</t>
  </si>
  <si>
    <t xml:space="preserve">RYUGA</t>
  </si>
  <si>
    <t xml:space="preserve">7353015</t>
  </si>
  <si>
    <t xml:space="preserve">0818604484</t>
  </si>
  <si>
    <t xml:space="preserve">Komplek Puri Flamboyan Blok A6</t>
  </si>
  <si>
    <t xml:space="preserve">Rempoa</t>
  </si>
  <si>
    <t xml:space="preserve">Satrio Pramudono</t>
  </si>
  <si>
    <t xml:space="preserve">xpramudono@gmail.com</t>
  </si>
  <si>
    <t xml:space="preserve">08179923781</t>
  </si>
  <si>
    <t xml:space="preserve">Pungut Rahayuningsih</t>
  </si>
  <si>
    <t xml:space="preserve">p.rahayuningsih@gmail.com</t>
  </si>
  <si>
    <t xml:space="preserve">081218610908</t>
  </si>
  <si>
    <t xml:space="preserve">TK Ilham</t>
  </si>
  <si>
    <t xml:space="preserve">139.0.87.208</t>
  </si>
  <si>
    <t xml:space="preserve">2wbO5</t>
  </si>
  <si>
    <t xml:space="preserve">Luvita Marvely Saphira</t>
  </si>
  <si>
    <t xml:space="preserve">4 Hasyim Ashari</t>
  </si>
  <si>
    <t xml:space="preserve">KB16068</t>
  </si>
  <si>
    <t xml:space="preserve">2017-10-23</t>
  </si>
  <si>
    <t xml:space="preserve">CALLYSTA FATIMA NARESWARI</t>
  </si>
  <si>
    <t xml:space="preserve">CALLYSTA</t>
  </si>
  <si>
    <t xml:space="preserve">0812813264</t>
  </si>
  <si>
    <t xml:space="preserve">2014-09-11</t>
  </si>
  <si>
    <t xml:space="preserve">Cluster Emerald Terrace, Bintaro Jaya sektor 9</t>
  </si>
  <si>
    <t xml:space="preserve">Blok</t>
  </si>
  <si>
    <t xml:space="preserve">Kurnia Prawiraatmaja</t>
  </si>
  <si>
    <t xml:space="preserve">kprawiraatmaja@gmail.com</t>
  </si>
  <si>
    <t xml:space="preserve">081288429225</t>
  </si>
  <si>
    <t xml:space="preserve">Yasmin Widya Maharani</t>
  </si>
  <si>
    <t xml:space="preserve">yw.maharani@gmail.com</t>
  </si>
  <si>
    <t xml:space="preserve">081281326477</t>
  </si>
  <si>
    <t xml:space="preserve">08159276017</t>
  </si>
  <si>
    <t xml:space="preserve">36.67.50.226</t>
  </si>
  <si>
    <t xml:space="preserve">8BBFR</t>
  </si>
  <si>
    <t xml:space="preserve">Carissa Ramadhani Prameswari</t>
  </si>
  <si>
    <t xml:space="preserve">3 Samanhudi</t>
  </si>
  <si>
    <t xml:space="preserve">TK16145</t>
  </si>
  <si>
    <t xml:space="preserve">KAMILA SHAFIA ZAHRA</t>
  </si>
  <si>
    <t xml:space="preserve">KAMILA</t>
  </si>
  <si>
    <t xml:space="preserve">0852853138</t>
  </si>
  <si>
    <t xml:space="preserve">2014-08-08</t>
  </si>
  <si>
    <t xml:space="preserve">JL. MUSYAWARAH, PALM RESIDENCE</t>
  </si>
  <si>
    <t xml:space="preserve">D1</t>
  </si>
  <si>
    <t xml:space="preserve">SAWAH</t>
  </si>
  <si>
    <t xml:space="preserve">ZAKKY GHUFRON</t>
  </si>
  <si>
    <t xml:space="preserve">zakky.id@gmail.com</t>
  </si>
  <si>
    <t xml:space="preserve">08111711214</t>
  </si>
  <si>
    <t xml:space="preserve">PUTRI JULIANTI MUFIDA</t>
  </si>
  <si>
    <t xml:space="preserve">putrij18@gmail.com</t>
  </si>
  <si>
    <t xml:space="preserve">085285313805</t>
  </si>
  <si>
    <t xml:space="preserve">085921674499</t>
  </si>
  <si>
    <t xml:space="preserve">36.86.56.69</t>
  </si>
  <si>
    <t xml:space="preserve">TABO1</t>
  </si>
  <si>
    <t xml:space="preserve">TK16146</t>
  </si>
  <si>
    <t xml:space="preserve">ASHARA ZIA PRASETO</t>
  </si>
  <si>
    <t xml:space="preserve">ZIA</t>
  </si>
  <si>
    <t xml:space="preserve">0813176534</t>
  </si>
  <si>
    <t xml:space="preserve">2014-01-03</t>
  </si>
  <si>
    <t xml:space="preserve">JL. KUCICA 2 BLOK JG.6</t>
  </si>
  <si>
    <t xml:space="preserve">ERWIN PRASETYO</t>
  </si>
  <si>
    <t xml:space="preserve">erwinpraseto1980@yahoo.com</t>
  </si>
  <si>
    <t xml:space="preserve">085693809911</t>
  </si>
  <si>
    <t xml:space="preserve">FITRIA SARI </t>
  </si>
  <si>
    <t xml:space="preserve">v3yuking@gmail.com</t>
  </si>
  <si>
    <t xml:space="preserve">081317653437</t>
  </si>
  <si>
    <t xml:space="preserve">HUMAIRA ISLAMIC SCHOOL</t>
  </si>
  <si>
    <t xml:space="preserve">139.193.71.239</t>
  </si>
  <si>
    <t xml:space="preserve">GCPhP</t>
  </si>
  <si>
    <t xml:space="preserve">SD17053</t>
  </si>
  <si>
    <t xml:space="preserve">SALSABILA KHAIRUNNISA SYAMAN SHOLEH</t>
  </si>
  <si>
    <t xml:space="preserve">0813115795</t>
  </si>
  <si>
    <t xml:space="preserve">2012-02-07</t>
  </si>
  <si>
    <t xml:space="preserve">Bintaro Terrace 1, Jl.H.Sawil, Jombang Raya</t>
  </si>
  <si>
    <t xml:space="preserve">Masdar Syaman Sholeh</t>
  </si>
  <si>
    <t xml:space="preserve">maxdar@gmail.com</t>
  </si>
  <si>
    <t xml:space="preserve">08128788049</t>
  </si>
  <si>
    <t xml:space="preserve">Yuni Karyani Sayekti</t>
  </si>
  <si>
    <t xml:space="preserve">younie0682@gmail.com</t>
  </si>
  <si>
    <t xml:space="preserve">081311579589</t>
  </si>
  <si>
    <t xml:space="preserve">0217300056</t>
  </si>
  <si>
    <t xml:space="preserve">TK Arrasheed</t>
  </si>
  <si>
    <t xml:space="preserve">103.214.55.46</t>
  </si>
  <si>
    <t xml:space="preserve">28azn</t>
  </si>
  <si>
    <t xml:space="preserve">Lisna</t>
  </si>
  <si>
    <t xml:space="preserve">Orang tua dari Shira</t>
  </si>
  <si>
    <t xml:space="preserve">SD17054</t>
  </si>
  <si>
    <t xml:space="preserve">MUHAMMAD FAZA AL BUKHARI</t>
  </si>
  <si>
    <t xml:space="preserve">FAZA</t>
  </si>
  <si>
    <t xml:space="preserve">08118833891</t>
  </si>
  <si>
    <t xml:space="preserve">0811883389</t>
  </si>
  <si>
    <t xml:space="preserve">2012-10-05</t>
  </si>
  <si>
    <t xml:space="preserve">Greenwoods Townhouses Jl. WR Supratman</t>
  </si>
  <si>
    <t xml:space="preserve">M8</t>
  </si>
  <si>
    <t xml:space="preserve">Ahmad Syakir</t>
  </si>
  <si>
    <t xml:space="preserve">ahmadsyakir@yahoo.com</t>
  </si>
  <si>
    <t xml:space="preserve">08158822749</t>
  </si>
  <si>
    <t xml:space="preserve">Sofia Arie Damayanty</t>
  </si>
  <si>
    <t xml:space="preserve">momizzan@gmail.com </t>
  </si>
  <si>
    <t xml:space="preserve">TK Bait Al Falah</t>
  </si>
  <si>
    <t xml:space="preserve">202.62.17.177</t>
  </si>
  <si>
    <t xml:space="preserve">Ljyy1</t>
  </si>
  <si>
    <t xml:space="preserve">Muhammad Izzan Al Farisi</t>
  </si>
  <si>
    <t xml:space="preserve">6 M Natsir</t>
  </si>
  <si>
    <t xml:space="preserve">KB16069</t>
  </si>
  <si>
    <t xml:space="preserve">FAQIH MUHAMMAD YUSUF</t>
  </si>
  <si>
    <t xml:space="preserve">FAQIH</t>
  </si>
  <si>
    <t xml:space="preserve">085235433324</t>
  </si>
  <si>
    <t xml:space="preserve">0852189927</t>
  </si>
  <si>
    <t xml:space="preserve">2015-04-13</t>
  </si>
  <si>
    <t xml:space="preserve">PERUM GRIYA PIPIT 6 BLOK A2</t>
  </si>
  <si>
    <t xml:space="preserve">21B</t>
  </si>
  <si>
    <t xml:space="preserve">PONDOK KACANG TIMUR</t>
  </si>
  <si>
    <t xml:space="preserve">MOHAMAD GUNADI</t>
  </si>
  <si>
    <t xml:space="preserve">muhammad.gunadi86@gmail.com</t>
  </si>
  <si>
    <t xml:space="preserve">PUTUT AJENG FITASARI</t>
  </si>
  <si>
    <t xml:space="preserve">putut.fitasari@gmail.com</t>
  </si>
  <si>
    <t xml:space="preserve">085218992724</t>
  </si>
  <si>
    <t xml:space="preserve">123.231.238.194</t>
  </si>
  <si>
    <t xml:space="preserve">1tdex</t>
  </si>
  <si>
    <t xml:space="preserve">SOFIA AQEELA SHEZA</t>
  </si>
  <si>
    <t xml:space="preserve">KB LEBAH</t>
  </si>
  <si>
    <t xml:space="preserve">KB16070</t>
  </si>
  <si>
    <t xml:space="preserve">ALDRIN AZAFRAN AGITAMA</t>
  </si>
  <si>
    <t xml:space="preserve">ALDRIN</t>
  </si>
  <si>
    <t xml:space="preserve">021-7453908</t>
  </si>
  <si>
    <t xml:space="preserve">0817605756</t>
  </si>
  <si>
    <t xml:space="preserve">2015-05-19</t>
  </si>
  <si>
    <t xml:space="preserve">Jl. Kenari G/5 Kompleks Wisma Pondok Aren</t>
  </si>
  <si>
    <t xml:space="preserve">Afit Agustiar</t>
  </si>
  <si>
    <t xml:space="preserve">afitagustiar@gmail.com</t>
  </si>
  <si>
    <t xml:space="preserve">081225031384</t>
  </si>
  <si>
    <t xml:space="preserve">Taniya Mahisa</t>
  </si>
  <si>
    <t xml:space="preserve">taniyamahisa@gmail.com</t>
  </si>
  <si>
    <t xml:space="preserve">08176057566</t>
  </si>
  <si>
    <t xml:space="preserve">Belum Sekolah</t>
  </si>
  <si>
    <t xml:space="preserve">139.192.163.9</t>
  </si>
  <si>
    <t xml:space="preserve">rC7XT</t>
  </si>
  <si>
    <t xml:space="preserve">TK16147</t>
  </si>
  <si>
    <t xml:space="preserve">SOFIA</t>
  </si>
  <si>
    <t xml:space="preserve">JAKARTA SELATAN</t>
  </si>
  <si>
    <t xml:space="preserve">2014-01-24</t>
  </si>
  <si>
    <t xml:space="preserve">GRIYA PIPIT 6 BLOK A2</t>
  </si>
  <si>
    <t xml:space="preserve">KB IT AULIYA</t>
  </si>
  <si>
    <t xml:space="preserve">PywGD</t>
  </si>
  <si>
    <t xml:space="preserve">TK16148</t>
  </si>
  <si>
    <t xml:space="preserve">2017-10-24</t>
  </si>
  <si>
    <t xml:space="preserve">KHADIJAH HANA SABRIA SARAGIH</t>
  </si>
  <si>
    <t xml:space="preserve">HANA</t>
  </si>
  <si>
    <t xml:space="preserve">021-22211111</t>
  </si>
  <si>
    <t xml:space="preserve">2014-07-19</t>
  </si>
  <si>
    <t xml:space="preserve">The Fit Cluster, Jln. Raya Jombang</t>
  </si>
  <si>
    <t xml:space="preserve">A-10</t>
  </si>
  <si>
    <t xml:space="preserve">Anggi Mhd Sabri Saragih</t>
  </si>
  <si>
    <t xml:space="preserve">anggi.saragih@gmail.com</t>
  </si>
  <si>
    <t xml:space="preserve">081320939974</t>
  </si>
  <si>
    <t xml:space="preserve">Soefiana sintia putri</t>
  </si>
  <si>
    <t xml:space="preserve">soefiana.putri@gmail.com</t>
  </si>
  <si>
    <t xml:space="preserve">08123026929</t>
  </si>
  <si>
    <t xml:space="preserve">KB Auliya</t>
  </si>
  <si>
    <t xml:space="preserve">125.167.1.49</t>
  </si>
  <si>
    <t xml:space="preserve">MHQHj</t>
  </si>
  <si>
    <t xml:space="preserve">Sari Purwaningdyah</t>
  </si>
  <si>
    <t xml:space="preserve">3 sdit auliya</t>
  </si>
  <si>
    <t xml:space="preserve">TK16149</t>
  </si>
  <si>
    <t xml:space="preserve">RAISA GHANIYAH MAZIRA</t>
  </si>
  <si>
    <t xml:space="preserve">081280002860</t>
  </si>
  <si>
    <t xml:space="preserve">0819108898</t>
  </si>
  <si>
    <t xml:space="preserve">2014-11-04</t>
  </si>
  <si>
    <t xml:space="preserve">Menaggio Village Barat 6 </t>
  </si>
  <si>
    <t xml:space="preserve">Curug Sangereng</t>
  </si>
  <si>
    <t xml:space="preserve">kelapa dua</t>
  </si>
  <si>
    <t xml:space="preserve">davis rezki</t>
  </si>
  <si>
    <t xml:space="preserve">davis.rezki@gmail.com</t>
  </si>
  <si>
    <t xml:space="preserve">081910889898</t>
  </si>
  <si>
    <t xml:space="preserve">mona shella</t>
  </si>
  <si>
    <t xml:space="preserve">mona.shella86@gmail.com</t>
  </si>
  <si>
    <t xml:space="preserve">Syafana Islamic School Gading Serpong</t>
  </si>
  <si>
    <t xml:space="preserve">112.215.235.224</t>
  </si>
  <si>
    <t xml:space="preserve">n7fEm</t>
  </si>
  <si>
    <t xml:space="preserve">SMP16217</t>
  </si>
  <si>
    <t xml:space="preserve">NABILA PRAMESWARI KUSUMANINGRUM</t>
  </si>
  <si>
    <t xml:space="preserve">NABILA</t>
  </si>
  <si>
    <t xml:space="preserve">0217501412</t>
  </si>
  <si>
    <t xml:space="preserve">0813288405</t>
  </si>
  <si>
    <t xml:space="preserve">2006-06-06</t>
  </si>
  <si>
    <t xml:space="preserve">Jl. Cputat Raya Pondok Pinang </t>
  </si>
  <si>
    <t xml:space="preserve">Pondok Pinang</t>
  </si>
  <si>
    <t xml:space="preserve">Kebayoran Lama</t>
  </si>
  <si>
    <t xml:space="preserve">Bayu Bimo Mulyo</t>
  </si>
  <si>
    <t xml:space="preserve">bayubimomulyo@yahoo.com</t>
  </si>
  <si>
    <t xml:space="preserve">081328840511</t>
  </si>
  <si>
    <t xml:space="preserve">Emilia Lola</t>
  </si>
  <si>
    <t xml:space="preserve">lola.emilia@yahoo.com</t>
  </si>
  <si>
    <t xml:space="preserve">081381980906</t>
  </si>
  <si>
    <t xml:space="preserve">087846700808</t>
  </si>
  <si>
    <t xml:space="preserve">SDI Amalina Pondok Aren</t>
  </si>
  <si>
    <t xml:space="preserve">182.253.177.238</t>
  </si>
  <si>
    <t xml:space="preserve">TBKxQ</t>
  </si>
  <si>
    <t xml:space="preserve">M. Agung Bimo Mulyo</t>
  </si>
  <si>
    <t xml:space="preserve">SD17055</t>
  </si>
  <si>
    <t xml:space="preserve">SEPTIANO ALNESTO</t>
  </si>
  <si>
    <t xml:space="preserve">ALNESTO</t>
  </si>
  <si>
    <t xml:space="preserve">021-7450840</t>
  </si>
  <si>
    <t xml:space="preserve">2012-09-18</t>
  </si>
  <si>
    <t xml:space="preserve">Jalan Kasuari XI HB-13/18 Sektor 9 Bintaro</t>
  </si>
  <si>
    <t xml:space="preserve">18</t>
  </si>
  <si>
    <t xml:space="preserve">Sutoyo</t>
  </si>
  <si>
    <t xml:space="preserve">sutoyo2008@gmail.com</t>
  </si>
  <si>
    <t xml:space="preserve">081218398881</t>
  </si>
  <si>
    <t xml:space="preserve">Agnes Hellyawaty</t>
  </si>
  <si>
    <t xml:space="preserve">081287639905</t>
  </si>
  <si>
    <t xml:space="preserve">Khalifa IMS Kindergarten</t>
  </si>
  <si>
    <t xml:space="preserve">103.56.190.253</t>
  </si>
  <si>
    <t xml:space="preserve">Wf1L1</t>
  </si>
  <si>
    <t xml:space="preserve">Andre Rama Kusuma Wi</t>
  </si>
  <si>
    <t xml:space="preserve">Megandra Arana Wijay</t>
  </si>
  <si>
    <t xml:space="preserve">2018-01-30</t>
  </si>
  <si>
    <t xml:space="preserve">TK16209</t>
  </si>
  <si>
    <t xml:space="preserve">AISHA HAKEEMA REZA</t>
  </si>
  <si>
    <t xml:space="preserve">AISHA</t>
  </si>
  <si>
    <t xml:space="preserve">02129045392</t>
  </si>
  <si>
    <t xml:space="preserve">0819269998</t>
  </si>
  <si>
    <t xml:space="preserve">2014-10-21</t>
  </si>
  <si>
    <t xml:space="preserve">Kebayoran view blok H sektor 7 bintaro</t>
  </si>
  <si>
    <t xml:space="preserve">Pondok Jaya</t>
  </si>
  <si>
    <t xml:space="preserve">Reza Slamet Riyadi</t>
  </si>
  <si>
    <t xml:space="preserve">rz@synergi.co.sg</t>
  </si>
  <si>
    <t xml:space="preserve">08192689988</t>
  </si>
  <si>
    <t xml:space="preserve">Mega warni utami</t>
  </si>
  <si>
    <t xml:space="preserve">mega.utami@gmail.com</t>
  </si>
  <si>
    <t xml:space="preserve">08192699988</t>
  </si>
  <si>
    <t xml:space="preserve">08112266666</t>
  </si>
  <si>
    <t xml:space="preserve">36.84.13.94</t>
  </si>
  <si>
    <t xml:space="preserve">XY71y</t>
  </si>
  <si>
    <t xml:space="preserve">ahra Luna Rania</t>
  </si>
  <si>
    <t xml:space="preserve">5 Sd auliya</t>
  </si>
  <si>
    <t xml:space="preserve">SD17147</t>
  </si>
  <si>
    <t xml:space="preserve">ATHALLAH FAUZAN PRADIPTA</t>
  </si>
  <si>
    <t xml:space="preserve">2011-09-12</t>
  </si>
  <si>
    <t xml:space="preserve">Jl. WR. Supratman Gg. Palem No. 48, Rengas, Ciputat Timur, Tangerang Selatan</t>
  </si>
  <si>
    <t xml:space="preserve">48</t>
  </si>
  <si>
    <t xml:space="preserve">Lumadiyanto</t>
  </si>
  <si>
    <t xml:space="preserve">lumadiyanto@yahoo.com</t>
  </si>
  <si>
    <t xml:space="preserve">0811250752</t>
  </si>
  <si>
    <t xml:space="preserve">Sri Ayu Lestari</t>
  </si>
  <si>
    <t xml:space="preserve">ayu_sl@yahoo.com</t>
  </si>
  <si>
    <t xml:space="preserve">0811976867</t>
  </si>
  <si>
    <t xml:space="preserve">Sekolah Nusantara Ibu Kelinci</t>
  </si>
  <si>
    <t xml:space="preserve">202.62.18.120</t>
  </si>
  <si>
    <t xml:space="preserve">FNm6c</t>
  </si>
  <si>
    <t xml:space="preserve">KB16071</t>
  </si>
  <si>
    <t xml:space="preserve">2017-10-25</t>
  </si>
  <si>
    <t xml:space="preserve">ADHYASTHA VIRENDRA RAFARDHAN</t>
  </si>
  <si>
    <t xml:space="preserve">RAFA</t>
  </si>
  <si>
    <t xml:space="preserve">0813575957</t>
  </si>
  <si>
    <t xml:space="preserve">makassar</t>
  </si>
  <si>
    <t xml:space="preserve">2015-03-27</t>
  </si>
  <si>
    <t xml:space="preserve">Jl Trulek IV HG 15 </t>
  </si>
  <si>
    <t xml:space="preserve">rudi firman setyawan</t>
  </si>
  <si>
    <t xml:space="preserve">rudifirmansetyawan@gmail.com</t>
  </si>
  <si>
    <t xml:space="preserve">081357595755</t>
  </si>
  <si>
    <t xml:space="preserve">nurina rachmawati</t>
  </si>
  <si>
    <t xml:space="preserve">nurinarachma@gmail.com</t>
  </si>
  <si>
    <t xml:space="preserve">082113317617</t>
  </si>
  <si>
    <t xml:space="preserve"> </t>
  </si>
  <si>
    <t xml:space="preserve">114.124.134.41</t>
  </si>
  <si>
    <t xml:space="preserve">AtD3O</t>
  </si>
  <si>
    <t xml:space="preserve">TK16151</t>
  </si>
  <si>
    <t xml:space="preserve">KIANDRA EMILLIA HANGGARA</t>
  </si>
  <si>
    <t xml:space="preserve">MILLY</t>
  </si>
  <si>
    <t xml:space="preserve">0812952584</t>
  </si>
  <si>
    <t xml:space="preserve">2014-10-27</t>
  </si>
  <si>
    <t xml:space="preserve">Bloom Residence kav, Jl Ceger Raya 99B</t>
  </si>
  <si>
    <t xml:space="preserve">7</t>
  </si>
  <si>
    <t xml:space="preserve">Jurang Mangu Barat</t>
  </si>
  <si>
    <t xml:space="preserve">R Hanggara Tri Poetra</t>
  </si>
  <si>
    <t xml:space="preserve">rhanggara_triputra@yahoo.co.id</t>
  </si>
  <si>
    <t xml:space="preserve">081387830301</t>
  </si>
  <si>
    <t xml:space="preserve">Desi Miyamita</t>
  </si>
  <si>
    <t xml:space="preserve">dmiyamita@gmail.com</t>
  </si>
  <si>
    <t xml:space="preserve">08129525845</t>
  </si>
  <si>
    <t xml:space="preserve">112.215.236.47</t>
  </si>
  <si>
    <t xml:space="preserve">EX9FA</t>
  </si>
  <si>
    <t xml:space="preserve">Dewi</t>
  </si>
  <si>
    <t xml:space="preserve">6</t>
  </si>
  <si>
    <t xml:space="preserve">2018-01-04</t>
  </si>
  <si>
    <t xml:space="preserve">SMP16218</t>
  </si>
  <si>
    <t xml:space="preserve">AHMAD RAHID BILLAH</t>
  </si>
  <si>
    <t xml:space="preserve">RAHID</t>
  </si>
  <si>
    <t xml:space="preserve">021-7311169</t>
  </si>
  <si>
    <t xml:space="preserve">0857116476</t>
  </si>
  <si>
    <t xml:space="preserve">2006-08-04</t>
  </si>
  <si>
    <t xml:space="preserve">komplek Purikartika Lama blok AC</t>
  </si>
  <si>
    <t xml:space="preserve">Wahyudi Suherman</t>
  </si>
  <si>
    <t xml:space="preserve">fauziyah_rahid@yahoo.com</t>
  </si>
  <si>
    <t xml:space="preserve">085779568251</t>
  </si>
  <si>
    <t xml:space="preserve">Fauziah Hanim</t>
  </si>
  <si>
    <t xml:space="preserve">085711647647</t>
  </si>
  <si>
    <t xml:space="preserve">103.47.135.161</t>
  </si>
  <si>
    <t xml:space="preserve">6xMh2</t>
  </si>
  <si>
    <t xml:space="preserve">2018-01-25</t>
  </si>
  <si>
    <t xml:space="preserve">SD17058</t>
  </si>
  <si>
    <t xml:space="preserve">2017-10-26</t>
  </si>
  <si>
    <t xml:space="preserve">ALYSSA ZHAHIRA MULIA</t>
  </si>
  <si>
    <t xml:space="preserve">021-29235247</t>
  </si>
  <si>
    <t xml:space="preserve">0819058919</t>
  </si>
  <si>
    <t xml:space="preserve">2012-02-04</t>
  </si>
  <si>
    <t xml:space="preserve">Althia Park A5 </t>
  </si>
  <si>
    <t xml:space="preserve">Parigi Baru</t>
  </si>
  <si>
    <t xml:space="preserve">Fajar Mulia</t>
  </si>
  <si>
    <t xml:space="preserve">fm.fajarmuli@gmail.com</t>
  </si>
  <si>
    <t xml:space="preserve">081905026162</t>
  </si>
  <si>
    <t xml:space="preserve">Mita Rahmasari</t>
  </si>
  <si>
    <t xml:space="preserve">mita.rahmasari@yahoo.com</t>
  </si>
  <si>
    <t xml:space="preserve">081905891901</t>
  </si>
  <si>
    <t xml:space="preserve">081320558832</t>
  </si>
  <si>
    <t xml:space="preserve">36.84.13.59</t>
  </si>
  <si>
    <t xml:space="preserve">2C4sH</t>
  </si>
  <si>
    <t xml:space="preserve">Asfa Zufaruddin Mulia</t>
  </si>
  <si>
    <t xml:space="preserve">5 Cut Meutia</t>
  </si>
  <si>
    <t xml:space="preserve">Euis Nurbaiti</t>
  </si>
  <si>
    <t xml:space="preserve">SD17148</t>
  </si>
  <si>
    <t xml:space="preserve">MUHAMMAD RAZIQ DARMAWAN</t>
  </si>
  <si>
    <t xml:space="preserve">RAZIQ</t>
  </si>
  <si>
    <t xml:space="preserve">0877807229</t>
  </si>
  <si>
    <t xml:space="preserve">jakarta </t>
  </si>
  <si>
    <t xml:space="preserve">2012-06-30</t>
  </si>
  <si>
    <t xml:space="preserve">Jl.Oriana blok F-XI cluster Oriana Permata,Permata Bintaro,Bintaro jaya sek 9 Tangsel</t>
  </si>
  <si>
    <t xml:space="preserve">Dedy Darmawan</t>
  </si>
  <si>
    <t xml:space="preserve">dedy.darmawan byb27@gmail.com</t>
  </si>
  <si>
    <t xml:space="preserve">08129660712</t>
  </si>
  <si>
    <t xml:space="preserve">syafeta Vitty</t>
  </si>
  <si>
    <t xml:space="preserve">vity269@yahoo.com</t>
  </si>
  <si>
    <t xml:space="preserve">087780722968</t>
  </si>
  <si>
    <t xml:space="preserve">087880131594</t>
  </si>
  <si>
    <t xml:space="preserve">TK Islam Amelia 1</t>
  </si>
  <si>
    <t xml:space="preserve">140.0.4.248</t>
  </si>
  <si>
    <t xml:space="preserve">stXFa</t>
  </si>
  <si>
    <t xml:space="preserve">Devi</t>
  </si>
  <si>
    <t xml:space="preserve">Sachio Athalah kelas</t>
  </si>
  <si>
    <t xml:space="preserve">SD17060</t>
  </si>
  <si>
    <t xml:space="preserve">BELVA ALESHA RAMANIA</t>
  </si>
  <si>
    <t xml:space="preserve">BELVA</t>
  </si>
  <si>
    <t xml:space="preserve">KOMP BINTAN RESIDENCE, JL WR SUPRATMAN, CIPUTAT</t>
  </si>
  <si>
    <t xml:space="preserve">A7</t>
  </si>
  <si>
    <t xml:space="preserve">RENGAS</t>
  </si>
  <si>
    <t xml:space="preserve">CIPUTAT TIMUR</t>
  </si>
  <si>
    <t xml:space="preserve">KUNCORO HADI WIBOWO</t>
  </si>
  <si>
    <t xml:space="preserve">kuncorohw@gmail.com</t>
  </si>
  <si>
    <t xml:space="preserve">085691830220</t>
  </si>
  <si>
    <t xml:space="preserve">YURIDA TUNGGA DEWI</t>
  </si>
  <si>
    <t xml:space="preserve">yuridatd@gmail.com</t>
  </si>
  <si>
    <t xml:space="preserve">081357320277</t>
  </si>
  <si>
    <t xml:space="preserve">TK BUMI BAMBINI</t>
  </si>
  <si>
    <t xml:space="preserve">139.228.247.183</t>
  </si>
  <si>
    <t xml:space="preserve">TzAkG</t>
  </si>
  <si>
    <t xml:space="preserve">SMA17005</t>
  </si>
  <si>
    <t xml:space="preserve">MUHAMMAD FADHILAH</t>
  </si>
  <si>
    <t xml:space="preserve">FADIL</t>
  </si>
  <si>
    <t xml:space="preserve">081383185588</t>
  </si>
  <si>
    <t xml:space="preserve">2002-09-06</t>
  </si>
  <si>
    <t xml:space="preserve">JALAN FLAMBOYAN </t>
  </si>
  <si>
    <t xml:space="preserve">REMPOA</t>
  </si>
  <si>
    <t xml:space="preserve">RADIEN</t>
  </si>
  <si>
    <t xml:space="preserve">RADIEN90000@GMAIL.COM</t>
  </si>
  <si>
    <t xml:space="preserve">ENI SUHERNI</t>
  </si>
  <si>
    <t xml:space="preserve">085782249084</t>
  </si>
  <si>
    <t xml:space="preserve">bnEK5</t>
  </si>
  <si>
    <t xml:space="preserve">DEDEN NASRULLOH &amp; MUHAMMAD RAM</t>
  </si>
  <si>
    <t xml:space="preserve">8 SH &amp; 6 HAMKA</t>
  </si>
  <si>
    <t xml:space="preserve">SMP16219</t>
  </si>
  <si>
    <t xml:space="preserve">QANITA ALIFA FIRLY</t>
  </si>
  <si>
    <t xml:space="preserve">QANITA</t>
  </si>
  <si>
    <t xml:space="preserve">0217454835</t>
  </si>
  <si>
    <t xml:space="preserve">0821241478</t>
  </si>
  <si>
    <t xml:space="preserve">2006-10-02</t>
  </si>
  <si>
    <t xml:space="preserve">Villa Bintaro Indah jln Sulawesi III Blok E 3 </t>
  </si>
  <si>
    <t xml:space="preserve">Willy Patria</t>
  </si>
  <si>
    <t xml:space="preserve">willyroypatria@gmail.com</t>
  </si>
  <si>
    <t xml:space="preserve">081315853272</t>
  </si>
  <si>
    <t xml:space="preserve">Firgantari</t>
  </si>
  <si>
    <t xml:space="preserve">firgantari@gmail.com</t>
  </si>
  <si>
    <t xml:space="preserve">082124147828</t>
  </si>
  <si>
    <t xml:space="preserve">085714025208</t>
  </si>
  <si>
    <t xml:space="preserve">SD Al fath BSD </t>
  </si>
  <si>
    <t xml:space="preserve">140.0.115.122</t>
  </si>
  <si>
    <t xml:space="preserve">qGhHy</t>
  </si>
  <si>
    <t xml:space="preserve">SD17107</t>
  </si>
  <si>
    <t xml:space="preserve">AMMARA HIMAWARI AZZURA</t>
  </si>
  <si>
    <t xml:space="preserve">AMMARA</t>
  </si>
  <si>
    <t xml:space="preserve">02173446279</t>
  </si>
  <si>
    <t xml:space="preserve">0815840001</t>
  </si>
  <si>
    <t xml:space="preserve">2012-03-13</t>
  </si>
  <si>
    <t xml:space="preserve">Komp Ciledug Indah, Jl Edelweis Blok E 47 No 27</t>
  </si>
  <si>
    <t xml:space="preserve">Pedurenan</t>
  </si>
  <si>
    <t xml:space="preserve">Karang Tengah</t>
  </si>
  <si>
    <t xml:space="preserve">Achmad Aji Pahlevi</t>
  </si>
  <si>
    <t xml:space="preserve">ajie.pahlevi@gmail.com</t>
  </si>
  <si>
    <t xml:space="preserve">081584033123</t>
  </si>
  <si>
    <t xml:space="preserve">Yogiswari Kusumaningtyas</t>
  </si>
  <si>
    <t xml:space="preserve">yogiswari.kusumaningtyas@gmail</t>
  </si>
  <si>
    <t xml:space="preserve">08158000153</t>
  </si>
  <si>
    <t xml:space="preserve">08990118333</t>
  </si>
  <si>
    <t xml:space="preserve">TK IT Auliya</t>
  </si>
  <si>
    <t xml:space="preserve">180.214.234.77</t>
  </si>
  <si>
    <t xml:space="preserve">HZPgF</t>
  </si>
  <si>
    <t xml:space="preserve">Filzah Haruko Izzayani</t>
  </si>
  <si>
    <t xml:space="preserve">SD17062</t>
  </si>
  <si>
    <t xml:space="preserve">SAJID INDIEK</t>
  </si>
  <si>
    <t xml:space="preserve">SAJID</t>
  </si>
  <si>
    <t xml:space="preserve">0818022235</t>
  </si>
  <si>
    <t xml:space="preserve">Padang Panjang</t>
  </si>
  <si>
    <t xml:space="preserve">2011-08-06</t>
  </si>
  <si>
    <t xml:space="preserve">Jl cimandiri I blok ff 2 </t>
  </si>
  <si>
    <t xml:space="preserve">Wandi Alex Juwansa</t>
  </si>
  <si>
    <t xml:space="preserve">Wandi.alex.juwansa@gmail.com </t>
  </si>
  <si>
    <t xml:space="preserve">081802223555</t>
  </si>
  <si>
    <t xml:space="preserve">Elix Siri Mutia</t>
  </si>
  <si>
    <t xml:space="preserve">Sirikitmutia@gmail.com </t>
  </si>
  <si>
    <t xml:space="preserve">081277809338</t>
  </si>
  <si>
    <t xml:space="preserve">TK Mutiara Bunda</t>
  </si>
  <si>
    <t xml:space="preserve">111.95.17.170</t>
  </si>
  <si>
    <t xml:space="preserve">87ae9</t>
  </si>
  <si>
    <t xml:space="preserve">SD17132</t>
  </si>
  <si>
    <t xml:space="preserve">ALMIRA SYALWA KUSUMAPUTRI</t>
  </si>
  <si>
    <t xml:space="preserve">ALMIRA</t>
  </si>
  <si>
    <t xml:space="preserve">Merpati Bintaro Residence Jl.Elang IV</t>
  </si>
  <si>
    <t xml:space="preserve">B2</t>
  </si>
  <si>
    <t xml:space="preserve">Sawah</t>
  </si>
  <si>
    <t xml:space="preserve">Aji Widiatmoko</t>
  </si>
  <si>
    <t xml:space="preserve">ajiwidiatmoko456@gmail.com</t>
  </si>
  <si>
    <t xml:space="preserve">08111366968</t>
  </si>
  <si>
    <t xml:space="preserve">Ika Retna Yusyifa</t>
  </si>
  <si>
    <t xml:space="preserve">ika.yusyifa@gmail.com</t>
  </si>
  <si>
    <t xml:space="preserve">081290377968</t>
  </si>
  <si>
    <t xml:space="preserve">085717704708</t>
  </si>
  <si>
    <t xml:space="preserve">Klub Awan</t>
  </si>
  <si>
    <t xml:space="preserve">114.124.143.0</t>
  </si>
  <si>
    <t xml:space="preserve">6g6hX</t>
  </si>
  <si>
    <t xml:space="preserve">2017-12-08</t>
  </si>
  <si>
    <t xml:space="preserve">SD17109</t>
  </si>
  <si>
    <t xml:space="preserve">DANISHA ALIANA ZAKY</t>
  </si>
  <si>
    <t xml:space="preserve">DANISHA</t>
  </si>
  <si>
    <t xml:space="preserve">2012-07-21</t>
  </si>
  <si>
    <t xml:space="preserve">Jl. Elang II</t>
  </si>
  <si>
    <t xml:space="preserve">27A</t>
  </si>
  <si>
    <t xml:space="preserve">Muhammad Andy Zaky</t>
  </si>
  <si>
    <t xml:space="preserve">maz@maz.web.id</t>
  </si>
  <si>
    <t xml:space="preserve">0811235646</t>
  </si>
  <si>
    <t xml:space="preserve">Dewi Pugersari</t>
  </si>
  <si>
    <t xml:space="preserve">dewi@maz.web.id</t>
  </si>
  <si>
    <t xml:space="preserve">081320355777</t>
  </si>
  <si>
    <t xml:space="preserve">Bumi Bambini</t>
  </si>
  <si>
    <t xml:space="preserve">114.124.178.94</t>
  </si>
  <si>
    <t xml:space="preserve">9gcn5</t>
  </si>
  <si>
    <t xml:space="preserve">SD17110</t>
  </si>
  <si>
    <t xml:space="preserve">MIRZA ABSYAR RACHMAN</t>
  </si>
  <si>
    <t xml:space="preserve">MIRZA</t>
  </si>
  <si>
    <t xml:space="preserve">087887704989</t>
  </si>
  <si>
    <t xml:space="preserve">0815105198</t>
  </si>
  <si>
    <t xml:space="preserve">2012-08-30</t>
  </si>
  <si>
    <t xml:space="preserve">BUANA GARDENIA BLOK E3/58</t>
  </si>
  <si>
    <t xml:space="preserve">E3/5</t>
  </si>
  <si>
    <t xml:space="preserve">ARIEF RACHMAN HAMZAH</t>
  </si>
  <si>
    <t xml:space="preserve">arief.pm@gmail.com</t>
  </si>
  <si>
    <t xml:space="preserve">081510519833</t>
  </si>
  <si>
    <t xml:space="preserve">EUIS SURYANI</t>
  </si>
  <si>
    <t xml:space="preserve">euis.rfr@gmail.com</t>
  </si>
  <si>
    <t xml:space="preserve">0217320079</t>
  </si>
  <si>
    <t xml:space="preserve">TK AULIYA</t>
  </si>
  <si>
    <t xml:space="preserve">139.193.4.250</t>
  </si>
  <si>
    <t xml:space="preserve">jY6rK</t>
  </si>
  <si>
    <t xml:space="preserve">KYRA HAIDAR RACHMAN</t>
  </si>
  <si>
    <t xml:space="preserve">SD17064</t>
  </si>
  <si>
    <t xml:space="preserve">RAFANDRA ATHALLA HANIF</t>
  </si>
  <si>
    <t xml:space="preserve">0819050568</t>
  </si>
  <si>
    <t xml:space="preserve">2012-05-05</t>
  </si>
  <si>
    <t xml:space="preserve">Komplek Larangan Indah Jl. Anggrek No. 19</t>
  </si>
  <si>
    <t xml:space="preserve">Larangan Indah</t>
  </si>
  <si>
    <t xml:space="preserve">Isa Alfadila</t>
  </si>
  <si>
    <t xml:space="preserve">alfadila13@gmail.com</t>
  </si>
  <si>
    <t xml:space="preserve">08119790454</t>
  </si>
  <si>
    <t xml:space="preserve">Risti Ambar Kusumaningrum</t>
  </si>
  <si>
    <t xml:space="preserve">risti@cimbniaga.co.id</t>
  </si>
  <si>
    <t xml:space="preserve">081905056890</t>
  </si>
  <si>
    <t xml:space="preserve">TK An-Nisaa</t>
  </si>
  <si>
    <t xml:space="preserve">139.195.179.88</t>
  </si>
  <si>
    <t xml:space="preserve">MnNL1</t>
  </si>
  <si>
    <t xml:space="preserve">TK16152</t>
  </si>
  <si>
    <t xml:space="preserve">NAJWA LAZUARDI UTARI</t>
  </si>
  <si>
    <t xml:space="preserve">NAJWA</t>
  </si>
  <si>
    <t xml:space="preserve">085643065440</t>
  </si>
  <si>
    <t xml:space="preserve">0856430654</t>
  </si>
  <si>
    <t xml:space="preserve">Sleman</t>
  </si>
  <si>
    <t xml:space="preserve">2014-02-18</t>
  </si>
  <si>
    <t xml:space="preserve">Perumahan Taman Permata Bintaro I, Jalan Trulek VII Blok HG 25 No 28</t>
  </si>
  <si>
    <t xml:space="preserve">Wisnu Danarto</t>
  </si>
  <si>
    <t xml:space="preserve">wisnudanarto@gmail.com</t>
  </si>
  <si>
    <t xml:space="preserve">08562545365</t>
  </si>
  <si>
    <t xml:space="preserve">Sekar Puspita Ayu Setiyaviani</t>
  </si>
  <si>
    <t xml:space="preserve">sekarpuspita@gmail.com</t>
  </si>
  <si>
    <t xml:space="preserve">KBIT Auliya</t>
  </si>
  <si>
    <t xml:space="preserve">139.193.131.111</t>
  </si>
  <si>
    <t xml:space="preserve">ecxNH</t>
  </si>
  <si>
    <t xml:space="preserve">SD17065</t>
  </si>
  <si>
    <t xml:space="preserve">WAZNA FRADELLA CANDRA</t>
  </si>
  <si>
    <t xml:space="preserve">081298766413</t>
  </si>
  <si>
    <t xml:space="preserve">0812987664</t>
  </si>
  <si>
    <t xml:space="preserve">2012-04-14</t>
  </si>
  <si>
    <t xml:space="preserve">Jl. H. Basir, Gg. TPU Assifa</t>
  </si>
  <si>
    <t xml:space="preserve">81</t>
  </si>
  <si>
    <t xml:space="preserve">Candra Kurniawan</t>
  </si>
  <si>
    <t xml:space="preserve">candra.fis43@gmail.com</t>
  </si>
  <si>
    <t xml:space="preserve">081293923305</t>
  </si>
  <si>
    <t xml:space="preserve">Kartika Andansari</t>
  </si>
  <si>
    <t xml:space="preserve">kartika.andansari@gmail.com</t>
  </si>
  <si>
    <t xml:space="preserve">081380316104</t>
  </si>
  <si>
    <t xml:space="preserve">TKIT Al-Adilla</t>
  </si>
  <si>
    <t xml:space="preserve">202.62.17.231</t>
  </si>
  <si>
    <t xml:space="preserve">tQ5ch</t>
  </si>
  <si>
    <t xml:space="preserve">KB16072</t>
  </si>
  <si>
    <t xml:space="preserve">NADINE ALIA BUDIMAN </t>
  </si>
  <si>
    <t xml:space="preserve">NADINE</t>
  </si>
  <si>
    <t xml:space="preserve">082318473618</t>
  </si>
  <si>
    <t xml:space="preserve">2015-05-01</t>
  </si>
  <si>
    <t xml:space="preserve">Komp Bintaro Terrace </t>
  </si>
  <si>
    <t xml:space="preserve">Pondok Arenq</t>
  </si>
  <si>
    <t xml:space="preserve">Arief Budiman</t>
  </si>
  <si>
    <t xml:space="preserve">abudiman@live.com</t>
  </si>
  <si>
    <t xml:space="preserve">081320582713</t>
  </si>
  <si>
    <t xml:space="preserve">Hayyu Rakhmia </t>
  </si>
  <si>
    <t xml:space="preserve">h.rakhmia@gmail.com</t>
  </si>
  <si>
    <t xml:space="preserve">08164869605</t>
  </si>
  <si>
    <t xml:space="preserve">081318473618</t>
  </si>
  <si>
    <t xml:space="preserve">118.136.167.54</t>
  </si>
  <si>
    <t xml:space="preserve">5tq7n</t>
  </si>
  <si>
    <t xml:space="preserve">Gabriel Aria Budiman </t>
  </si>
  <si>
    <t xml:space="preserve">2 Ahmad Dahlan</t>
  </si>
  <si>
    <t xml:space="preserve">Huri Muthohari</t>
  </si>
  <si>
    <t xml:space="preserve">Hasna Fazilla</t>
  </si>
  <si>
    <t xml:space="preserve">KB16073</t>
  </si>
  <si>
    <t xml:space="preserve">ZAHSY NAYYARA FAIZAH</t>
  </si>
  <si>
    <t xml:space="preserve">NAYA</t>
  </si>
  <si>
    <t xml:space="preserve">0821111398</t>
  </si>
  <si>
    <t xml:space="preserve">sidoarjo</t>
  </si>
  <si>
    <t xml:space="preserve">2014-12-31</t>
  </si>
  <si>
    <t xml:space="preserve">puri bintaro residence 1 jl jeruk blok b no 9 serua indah </t>
  </si>
  <si>
    <t xml:space="preserve">sarua indah</t>
  </si>
  <si>
    <t xml:space="preserve">faiz</t>
  </si>
  <si>
    <t xml:space="preserve">faiz.tf06@gmail.con</t>
  </si>
  <si>
    <t xml:space="preserve">087877223338</t>
  </si>
  <si>
    <t xml:space="preserve">fitri noer laili</t>
  </si>
  <si>
    <t xml:space="preserve">fitrinoerlaili@gmail.com</t>
  </si>
  <si>
    <t xml:space="preserve">082111139810</t>
  </si>
  <si>
    <t xml:space="preserve">kb/tk auliya</t>
  </si>
  <si>
    <t xml:space="preserve">114.124.145.49</t>
  </si>
  <si>
    <t xml:space="preserve">y4mde</t>
  </si>
  <si>
    <t xml:space="preserve">SMA17006</t>
  </si>
  <si>
    <t xml:space="preserve">ARJOU IZZATAKI</t>
  </si>
  <si>
    <t xml:space="preserve">ARJU</t>
  </si>
  <si>
    <t xml:space="preserve">2003-10-27</t>
  </si>
  <si>
    <t xml:space="preserve">jl. japos raya, pondok jati</t>
  </si>
  <si>
    <t xml:space="preserve">jurang mangu barat</t>
  </si>
  <si>
    <t xml:space="preserve">Romli S Mair</t>
  </si>
  <si>
    <t xml:space="preserve">081584174906</t>
  </si>
  <si>
    <t xml:space="preserve">Rusmini</t>
  </si>
  <si>
    <t xml:space="preserve">rusmini.nafis@gmail.com</t>
  </si>
  <si>
    <t xml:space="preserve">081213044853</t>
  </si>
  <si>
    <t xml:space="preserve">PP. Daarul Quran mulia</t>
  </si>
  <si>
    <t xml:space="preserve">36.84.13.189</t>
  </si>
  <si>
    <t xml:space="preserve">LZ9cF</t>
  </si>
  <si>
    <t xml:space="preserve">( Bu linda Staff Yay</t>
  </si>
  <si>
    <t xml:space="preserve">TK16153</t>
  </si>
  <si>
    <t xml:space="preserve">KEANDRA RUCIRA WIDIANTO</t>
  </si>
  <si>
    <t xml:space="preserve">KEANDRA</t>
  </si>
  <si>
    <t xml:space="preserve">0852742262</t>
  </si>
  <si>
    <t xml:space="preserve">2014-12-19</t>
  </si>
  <si>
    <t xml:space="preserve">Green Grass </t>
  </si>
  <si>
    <t xml:space="preserve">Arri widianto</t>
  </si>
  <si>
    <t xml:space="preserve">Arri.widianto15@gmail.com</t>
  </si>
  <si>
    <t xml:space="preserve">081905056578</t>
  </si>
  <si>
    <t xml:space="preserve">Gusrima Dessi</t>
  </si>
  <si>
    <t xml:space="preserve">Gusrima.dessi30@gmail.com</t>
  </si>
  <si>
    <t xml:space="preserve">085274226219</t>
  </si>
  <si>
    <t xml:space="preserve">114.124.178.154</t>
  </si>
  <si>
    <t xml:space="preserve">m5Lrn</t>
  </si>
  <si>
    <t xml:space="preserve">Kafka Nauval Widianto</t>
  </si>
  <si>
    <t xml:space="preserve">Elsa helmiati</t>
  </si>
  <si>
    <t xml:space="preserve">Kelas 1</t>
  </si>
  <si>
    <t xml:space="preserve">SD17067</t>
  </si>
  <si>
    <t xml:space="preserve">KAFKA NAUVAL WIDIANTO</t>
  </si>
  <si>
    <t xml:space="preserve">KAFKA</t>
  </si>
  <si>
    <t xml:space="preserve">2011-12-30</t>
  </si>
  <si>
    <t xml:space="preserve">Green grass</t>
  </si>
  <si>
    <t xml:space="preserve">A no</t>
  </si>
  <si>
    <t xml:space="preserve">Pondok pucung</t>
  </si>
  <si>
    <t xml:space="preserve">Gusrima dessi</t>
  </si>
  <si>
    <t xml:space="preserve">TKIT Auliya</t>
  </si>
  <si>
    <t xml:space="preserve">114.124.149.242</t>
  </si>
  <si>
    <t xml:space="preserve">hXrOy</t>
  </si>
  <si>
    <t xml:space="preserve">2017-11-15</t>
  </si>
  <si>
    <t xml:space="preserve">SD17068</t>
  </si>
  <si>
    <t xml:space="preserve">NAURA AQELA ZAHIYYAH INANDRA</t>
  </si>
  <si>
    <t xml:space="preserve">NAURA</t>
  </si>
  <si>
    <t xml:space="preserve">0812800250</t>
  </si>
  <si>
    <t xml:space="preserve">2012-03-25</t>
  </si>
  <si>
    <t xml:space="preserve">Melia Residence Cluster Melia Grove Blok GMA , Graharaya Bintaro</t>
  </si>
  <si>
    <t xml:space="preserve">Indra Tenaja Saputra</t>
  </si>
  <si>
    <t xml:space="preserve">indra.saputra406@yahoo.com</t>
  </si>
  <si>
    <t xml:space="preserve">08174876710</t>
  </si>
  <si>
    <t xml:space="preserve">Marliyana</t>
  </si>
  <si>
    <t xml:space="preserve">de_lienna81@yahoo.com</t>
  </si>
  <si>
    <t xml:space="preserve">08128002501</t>
  </si>
  <si>
    <t xml:space="preserve">087871120801</t>
  </si>
  <si>
    <t xml:space="preserve">202.72.201.99</t>
  </si>
  <si>
    <t xml:space="preserve">n2kCk</t>
  </si>
  <si>
    <t xml:space="preserve">Athaillah Farrel Inandra</t>
  </si>
  <si>
    <t xml:space="preserve">4 Hasanudin</t>
  </si>
  <si>
    <t xml:space="preserve">TK16155</t>
  </si>
  <si>
    <t xml:space="preserve">AZKA AZFAR SYAHMI INANDRA</t>
  </si>
  <si>
    <t xml:space="preserve">AZKA</t>
  </si>
  <si>
    <t xml:space="preserve">2014-07-13</t>
  </si>
  <si>
    <t xml:space="preserve">xK5qW</t>
  </si>
  <si>
    <t xml:space="preserve">SD17069</t>
  </si>
  <si>
    <t xml:space="preserve">AQILA NAYYARA WARDANA</t>
  </si>
  <si>
    <t xml:space="preserve">Tangerang Selatan </t>
  </si>
  <si>
    <t xml:space="preserve">2012-01-26</t>
  </si>
  <si>
    <t xml:space="preserve">Komplek Dhaya Pesona Jl Bougenville II Blok B 1</t>
  </si>
  <si>
    <t xml:space="preserve">7456088 (Eyang Aqila)</t>
  </si>
  <si>
    <t xml:space="preserve">TK Amelia</t>
  </si>
  <si>
    <t xml:space="preserve">gO71k</t>
  </si>
  <si>
    <t xml:space="preserve">Ammara Fayza Wardana</t>
  </si>
  <si>
    <t xml:space="preserve">6 M. Natsir</t>
  </si>
  <si>
    <t xml:space="preserve">SD17070</t>
  </si>
  <si>
    <t xml:space="preserve">FAYZA LATIFAH HANANIA</t>
  </si>
  <si>
    <t xml:space="preserve">FAYZA</t>
  </si>
  <si>
    <t xml:space="preserve">089634789510</t>
  </si>
  <si>
    <t xml:space="preserve">0813915603</t>
  </si>
  <si>
    <t xml:space="preserve">2012-04-30</t>
  </si>
  <si>
    <t xml:space="preserve">Taman Crista HE 4 no 3 jl Elang 7 Bintaro sektor 9</t>
  </si>
  <si>
    <t xml:space="preserve">HE 4</t>
  </si>
  <si>
    <t xml:space="preserve">Hananto Susilo</t>
  </si>
  <si>
    <t xml:space="preserve">Hanantossl@gmail.com</t>
  </si>
  <si>
    <t xml:space="preserve">081391560303</t>
  </si>
  <si>
    <t xml:space="preserve">Nurul Hidayah</t>
  </si>
  <si>
    <t xml:space="preserve">nurulhant@gmail.com</t>
  </si>
  <si>
    <t xml:space="preserve">Khalifa IMS</t>
  </si>
  <si>
    <t xml:space="preserve">111.95.57.18</t>
  </si>
  <si>
    <t xml:space="preserve">7YQ1s</t>
  </si>
  <si>
    <t xml:space="preserve">Haidar Latief Alfarizy</t>
  </si>
  <si>
    <t xml:space="preserve">3 CND</t>
  </si>
  <si>
    <t xml:space="preserve">TK16156</t>
  </si>
  <si>
    <t xml:space="preserve">ALKINDI SATRITAMA HUTRIEST</t>
  </si>
  <si>
    <t xml:space="preserve">KINDI</t>
  </si>
  <si>
    <t xml:space="preserve">2014-02-04</t>
  </si>
  <si>
    <t xml:space="preserve">Graha raya cluster carissa blok I</t>
  </si>
  <si>
    <t xml:space="preserve">Pondok jagung timur</t>
  </si>
  <si>
    <t xml:space="preserve">Boy hutri</t>
  </si>
  <si>
    <t xml:space="preserve">hutriest@gmail.com</t>
  </si>
  <si>
    <t xml:space="preserve">081294038364</t>
  </si>
  <si>
    <t xml:space="preserve">Yana herista</t>
  </si>
  <si>
    <t xml:space="preserve">Yherista@gmail.com</t>
  </si>
  <si>
    <t xml:space="preserve">081384644719</t>
  </si>
  <si>
    <t xml:space="preserve">118.136.229.172</t>
  </si>
  <si>
    <t xml:space="preserve">3Rn8C</t>
  </si>
  <si>
    <t xml:space="preserve">Puti kinanti hutriest</t>
  </si>
  <si>
    <t xml:space="preserve">SD kelas 1</t>
  </si>
  <si>
    <t xml:space="preserve">SD17071</t>
  </si>
  <si>
    <t xml:space="preserve">ASSYIFA ANNOURA FAQIHAH</t>
  </si>
  <si>
    <t xml:space="preserve">ASSYIFA</t>
  </si>
  <si>
    <t xml:space="preserve">081328848591</t>
  </si>
  <si>
    <t xml:space="preserve">0813840684</t>
  </si>
  <si>
    <t xml:space="preserve">2012-06-20</t>
  </si>
  <si>
    <t xml:space="preserve">JL.KH.DEWATARA,PERUMAHAN GRAND BINTARO ASRI BLOK M7,CIPUTAT-TANGSEL</t>
  </si>
  <si>
    <t xml:space="preserve">M7</t>
  </si>
  <si>
    <t xml:space="preserve">Irwan</t>
  </si>
  <si>
    <t xml:space="preserve">irwandarnis@gmail.com</t>
  </si>
  <si>
    <t xml:space="preserve">Arlyn Eka Putri</t>
  </si>
  <si>
    <t xml:space="preserve">arlynekaputri0610@gmail.com</t>
  </si>
  <si>
    <t xml:space="preserve">081384068456</t>
  </si>
  <si>
    <t xml:space="preserve">TK Aulyia</t>
  </si>
  <si>
    <t xml:space="preserve">111.95.50.24</t>
  </si>
  <si>
    <t xml:space="preserve">6CnMq</t>
  </si>
  <si>
    <t xml:space="preserve">Ibu yuni dan ibu win</t>
  </si>
  <si>
    <t xml:space="preserve">Guru TK B1 Auliya</t>
  </si>
  <si>
    <t xml:space="preserve">SD17072</t>
  </si>
  <si>
    <t xml:space="preserve">KHALID ABDUL HAKIM</t>
  </si>
  <si>
    <t xml:space="preserve">KHALID</t>
  </si>
  <si>
    <t xml:space="preserve">0217233009</t>
  </si>
  <si>
    <t xml:space="preserve">0813823033</t>
  </si>
  <si>
    <t xml:space="preserve">2011-11-06</t>
  </si>
  <si>
    <t xml:space="preserve">Jln. Rengas II, Jakarta Selatan</t>
  </si>
  <si>
    <t xml:space="preserve">26</t>
  </si>
  <si>
    <t xml:space="preserve">Rawa Barat</t>
  </si>
  <si>
    <t xml:space="preserve">Kebayoran Baru</t>
  </si>
  <si>
    <t xml:space="preserve">Deni Sahmaulana</t>
  </si>
  <si>
    <t xml:space="preserve">sahmaulana.deni@gmail.com</t>
  </si>
  <si>
    <t xml:space="preserve">081382303380</t>
  </si>
  <si>
    <t xml:space="preserve">Muslihah Mayasari</t>
  </si>
  <si>
    <t xml:space="preserve">mayakim.pebisnissukses@gmail.c</t>
  </si>
  <si>
    <t xml:space="preserve">085319252898</t>
  </si>
  <si>
    <t xml:space="preserve">08561863692</t>
  </si>
  <si>
    <t xml:space="preserve">TKIT Nurul Hayah</t>
  </si>
  <si>
    <t xml:space="preserve">3Y8t1</t>
  </si>
  <si>
    <t xml:space="preserve">SD17073</t>
  </si>
  <si>
    <t xml:space="preserve">KHALILAH SAKHI PURBAYA</t>
  </si>
  <si>
    <t xml:space="preserve">KHALILAH</t>
  </si>
  <si>
    <t xml:space="preserve">02153120464</t>
  </si>
  <si>
    <t xml:space="preserve">â€­0812 96</t>
  </si>
  <si>
    <t xml:space="preserve">2012-05-22</t>
  </si>
  <si>
    <t xml:space="preserve">Graharaya cluster Adena Blok SA-6</t>
  </si>
  <si>
    <t xml:space="preserve">Pondok Jagung Timur</t>
  </si>
  <si>
    <t xml:space="preserve">Rully Purbaya</t>
  </si>
  <si>
    <t xml:space="preserve">purbaya@gmail.com</t>
  </si>
  <si>
    <t xml:space="preserve">081280294461</t>
  </si>
  <si>
    <t xml:space="preserve">Susi Arlita Anggraeni</t>
  </si>
  <si>
    <t xml:space="preserve">â€­0812 96051592â€¬</t>
  </si>
  <si>
    <t xml:space="preserve">TK Islam Ananda</t>
  </si>
  <si>
    <t xml:space="preserve">114.124.213.154</t>
  </si>
  <si>
    <t xml:space="preserve">1O6q7</t>
  </si>
  <si>
    <t xml:space="preserve">Ghaisan Syabil Purbaya</t>
  </si>
  <si>
    <t xml:space="preserve">4 Kihajar Dewantoro</t>
  </si>
  <si>
    <t xml:space="preserve">Ghaisan Syabil Purba</t>
  </si>
  <si>
    <t xml:space="preserve">TK16158</t>
  </si>
  <si>
    <t xml:space="preserve">AIDAN DHIWA FADHILLAH</t>
  </si>
  <si>
    <t xml:space="preserve">AIDAN</t>
  </si>
  <si>
    <t xml:space="preserve">0815141280</t>
  </si>
  <si>
    <t xml:space="preserve">2014-01-22</t>
  </si>
  <si>
    <t xml:space="preserve">Jln Jombang Raya gg Mushola</t>
  </si>
  <si>
    <t xml:space="preserve">46</t>
  </si>
  <si>
    <t xml:space="preserve">Fauzan Asyari</t>
  </si>
  <si>
    <t xml:space="preserve">fauzanasyari@gmail.com</t>
  </si>
  <si>
    <t xml:space="preserve">08133275967</t>
  </si>
  <si>
    <t xml:space="preserve">Tri Mayasari</t>
  </si>
  <si>
    <t xml:space="preserve">tri3mayasari@gmail.com</t>
  </si>
  <si>
    <t xml:space="preserve">081514128076</t>
  </si>
  <si>
    <t xml:space="preserve">3YYqf</t>
  </si>
  <si>
    <t xml:space="preserve">SD17199</t>
  </si>
  <si>
    <t xml:space="preserve">MUHAMMAD ABDUL HALIM ASY SYAAFII*</t>
  </si>
  <si>
    <t xml:space="preserve">SYAAFII</t>
  </si>
  <si>
    <t xml:space="preserve">08129260054</t>
  </si>
  <si>
    <t xml:space="preserve">0812926005</t>
  </si>
  <si>
    <t xml:space="preserve">2012-08-02</t>
  </si>
  <si>
    <t xml:space="preserve">Perumahan Citra Pesona Sawangan Blok D</t>
  </si>
  <si>
    <t xml:space="preserve">Pondik Petir</t>
  </si>
  <si>
    <t xml:space="preserve">Bojongsari</t>
  </si>
  <si>
    <t xml:space="preserve">Mohamad Mustofa</t>
  </si>
  <si>
    <t xml:space="preserve">mmustofaa.73@gmail.com</t>
  </si>
  <si>
    <t xml:space="preserve">Fipit Fatimah</t>
  </si>
  <si>
    <t xml:space="preserve">fipit.fatimah@gmail.com</t>
  </si>
  <si>
    <t xml:space="preserve">081316285262</t>
  </si>
  <si>
    <t xml:space="preserve">Tk Sahabat Quran</t>
  </si>
  <si>
    <t xml:space="preserve">AjgEr</t>
  </si>
  <si>
    <t xml:space="preserve">SMP16220</t>
  </si>
  <si>
    <t xml:space="preserve">MUHAMMAD ARYA RAJENDRA</t>
  </si>
  <si>
    <t xml:space="preserve">ARYA</t>
  </si>
  <si>
    <t xml:space="preserve">021-73458057</t>
  </si>
  <si>
    <t xml:space="preserve">0818495811</t>
  </si>
  <si>
    <t xml:space="preserve">2006-10-17</t>
  </si>
  <si>
    <t xml:space="preserve">GRAHA BINTARO</t>
  </si>
  <si>
    <t xml:space="preserve">BLOK</t>
  </si>
  <si>
    <t xml:space="preserve">PONDOK KACANG BARAT</t>
  </si>
  <si>
    <t xml:space="preserve">W.S WIBOWO</t>
  </si>
  <si>
    <t xml:space="preserve">WIWEKO.WIBOWO@GMAIL.COM</t>
  </si>
  <si>
    <t xml:space="preserve">08128159020</t>
  </si>
  <si>
    <t xml:space="preserve">RIANDINI</t>
  </si>
  <si>
    <t xml:space="preserve">RIANDINI_RIANDINI@YAHOO.COM</t>
  </si>
  <si>
    <t xml:space="preserve">QP4h9</t>
  </si>
  <si>
    <t xml:space="preserve">NADYA KIRANA M</t>
  </si>
  <si>
    <t xml:space="preserve">3 MHT </t>
  </si>
  <si>
    <t xml:space="preserve">SMP16221</t>
  </si>
  <si>
    <t xml:space="preserve">MUHAMMAD YUSUF ANUGRAH</t>
  </si>
  <si>
    <t xml:space="preserve">YUSUF</t>
  </si>
  <si>
    <t xml:space="preserve">0812672091</t>
  </si>
  <si>
    <t xml:space="preserve">PURWOKERTO</t>
  </si>
  <si>
    <t xml:space="preserve">2006-08-18</t>
  </si>
  <si>
    <t xml:space="preserve">KOMPLEK VILLA BINTARO INDAH BLOK AI/15</t>
  </si>
  <si>
    <t xml:space="preserve">AGUS BUDI WIBOWO</t>
  </si>
  <si>
    <t xml:space="preserve">08126720912</t>
  </si>
  <si>
    <t xml:space="preserve">ASNIDAR JAMAL</t>
  </si>
  <si>
    <t xml:space="preserve">087771826766</t>
  </si>
  <si>
    <t xml:space="preserve">7PNF4</t>
  </si>
  <si>
    <t xml:space="preserve">SMP16222</t>
  </si>
  <si>
    <t xml:space="preserve">RAYYAN RADITYA ABDULLAH</t>
  </si>
  <si>
    <t xml:space="preserve">RAYYAN</t>
  </si>
  <si>
    <t xml:space="preserve">7301321</t>
  </si>
  <si>
    <t xml:space="preserve">KOMPLEK TAMAN ASRI E1/19</t>
  </si>
  <si>
    <t xml:space="preserve">CIPADU JAYA</t>
  </si>
  <si>
    <t xml:space="preserve">LARANGAN</t>
  </si>
  <si>
    <t xml:space="preserve">DANI FITRIYANTO</t>
  </si>
  <si>
    <t xml:space="preserve">DFITRIYANTO@GMAIL.COM</t>
  </si>
  <si>
    <t xml:space="preserve">0818133342</t>
  </si>
  <si>
    <t xml:space="preserve">ANIK MAHARANI</t>
  </si>
  <si>
    <t xml:space="preserve">A.MAHARANI@GMAIL.COM</t>
  </si>
  <si>
    <t xml:space="preserve">0811939941</t>
  </si>
  <si>
    <t xml:space="preserve">WTL1t</t>
  </si>
  <si>
    <t xml:space="preserve">MENTARI ALYA SHALIHA</t>
  </si>
  <si>
    <t xml:space="preserve">3 SAMANHUDI</t>
  </si>
  <si>
    <t xml:space="preserve">SMA17007</t>
  </si>
  <si>
    <t xml:space="preserve">MOCHAMMAD AZRIEL ALVINO DJAFAAR</t>
  </si>
  <si>
    <t xml:space="preserve">VINO</t>
  </si>
  <si>
    <t xml:space="preserve">0822985979</t>
  </si>
  <si>
    <t xml:space="preserve">2002-08-19</t>
  </si>
  <si>
    <t xml:space="preserve">Taman Permata 2 Blok A6</t>
  </si>
  <si>
    <t xml:space="preserve">M.Arfiandy Djafaar </t>
  </si>
  <si>
    <t xml:space="preserve">081347221681</t>
  </si>
  <si>
    <t xml:space="preserve">Atun Mulyanah</t>
  </si>
  <si>
    <t xml:space="preserve">082298591965</t>
  </si>
  <si>
    <t xml:space="preserve">SMP IT AULIYA</t>
  </si>
  <si>
    <t xml:space="preserve">94M5Q</t>
  </si>
  <si>
    <t xml:space="preserve">SMP16223</t>
  </si>
  <si>
    <t xml:space="preserve">SAKHA AFIF HARDHANA</t>
  </si>
  <si>
    <t xml:space="preserve">SAKHA</t>
  </si>
  <si>
    <t xml:space="preserve">02129667539</t>
  </si>
  <si>
    <t xml:space="preserve">0858909068</t>
  </si>
  <si>
    <t xml:space="preserve">2006-05-08</t>
  </si>
  <si>
    <t xml:space="preserve">GRAHA RAYA CLUSTER FEDORA JI8/19</t>
  </si>
  <si>
    <t xml:space="preserve">HARISANTO</t>
  </si>
  <si>
    <t xml:space="preserve">HARI.SANTO@YAHOO.CO.ID</t>
  </si>
  <si>
    <t xml:space="preserve">08161184522</t>
  </si>
  <si>
    <t xml:space="preserve">DHANY SETYOWATI</t>
  </si>
  <si>
    <t xml:space="preserve">DHANYSETYOWATI.DS@GMAIL.COM</t>
  </si>
  <si>
    <t xml:space="preserve">085890906846</t>
  </si>
  <si>
    <t xml:space="preserve">bmFfC</t>
  </si>
  <si>
    <t xml:space="preserve">KAVIAN MIRZA H</t>
  </si>
  <si>
    <t xml:space="preserve">1 ABDUL MUIS</t>
  </si>
  <si>
    <t xml:space="preserve">SMA17008</t>
  </si>
  <si>
    <t xml:space="preserve">SYAKIRA NURRAHMAH HAMBALI</t>
  </si>
  <si>
    <t xml:space="preserve">SYAKIRA</t>
  </si>
  <si>
    <t xml:space="preserve">2002-11-08</t>
  </si>
  <si>
    <t xml:space="preserve">Graha Raya Cluster Catalina Blok. F </t>
  </si>
  <si>
    <t xml:space="preserve">000</t>
  </si>
  <si>
    <t xml:space="preserve">Ahmad Hambali</t>
  </si>
  <si>
    <t xml:space="preserve">Sry Betty R</t>
  </si>
  <si>
    <t xml:space="preserve">087881003365</t>
  </si>
  <si>
    <t xml:space="preserve">pw4EE</t>
  </si>
  <si>
    <t xml:space="preserve">SMP16224</t>
  </si>
  <si>
    <t xml:space="preserve">ALIF RIZKI PURNAMA</t>
  </si>
  <si>
    <t xml:space="preserve">ALIF</t>
  </si>
  <si>
    <t xml:space="preserve">0217337779</t>
  </si>
  <si>
    <t xml:space="preserve">0811195593</t>
  </si>
  <si>
    <t xml:space="preserve">GRAHA BINTARO BLOK GR 8 TANGERANG SELATAN</t>
  </si>
  <si>
    <t xml:space="preserve">CANDRA PURNAMA</t>
  </si>
  <si>
    <t xml:space="preserve">me_candrapurnama@yahoo.com</t>
  </si>
  <si>
    <t xml:space="preserve">085217063365</t>
  </si>
  <si>
    <t xml:space="preserve">SISWANTHI</t>
  </si>
  <si>
    <t xml:space="preserve">s_anthi@yahoo.com</t>
  </si>
  <si>
    <t xml:space="preserve">n7H3e</t>
  </si>
  <si>
    <t xml:space="preserve">ATHARAFA AKBAR PURNAMA</t>
  </si>
  <si>
    <t xml:space="preserve">2 AHMAD DAHLAN</t>
  </si>
  <si>
    <t xml:space="preserve">SMP16225</t>
  </si>
  <si>
    <t xml:space="preserve">NADYA ULAYYA</t>
  </si>
  <si>
    <t xml:space="preserve">021-7370703</t>
  </si>
  <si>
    <t xml:space="preserve">0812953563</t>
  </si>
  <si>
    <t xml:space="preserve">2005-12-25</t>
  </si>
  <si>
    <t xml:space="preserve">JL. BETON BLOK A5/8</t>
  </si>
  <si>
    <t xml:space="preserve">A5/8</t>
  </si>
  <si>
    <t xml:space="preserve">PONDOK KARYA</t>
  </si>
  <si>
    <t xml:space="preserve">EDYPUR12@GMAIL.COM</t>
  </si>
  <si>
    <t xml:space="preserve">08161476303</t>
  </si>
  <si>
    <t xml:space="preserve">DYAH PURWANTI</t>
  </si>
  <si>
    <t xml:space="preserve">DYAHPURWANTI@GMAIL.COM</t>
  </si>
  <si>
    <t xml:space="preserve">081295356312</t>
  </si>
  <si>
    <t xml:space="preserve">W42W6</t>
  </si>
  <si>
    <t xml:space="preserve">UFAYRA SAJIDA</t>
  </si>
  <si>
    <t xml:space="preserve">SMP16226</t>
  </si>
  <si>
    <t xml:space="preserve">REYVAN HISYAM FADILLAH</t>
  </si>
  <si>
    <t xml:space="preserve">REYVAN</t>
  </si>
  <si>
    <t xml:space="preserve">02153129952</t>
  </si>
  <si>
    <t xml:space="preserve">0821237410</t>
  </si>
  <si>
    <t xml:space="preserve">2006-10-30</t>
  </si>
  <si>
    <t xml:space="preserve">GRAHA RAYA, CLUSTER VALENCIA BLOK K-12 </t>
  </si>
  <si>
    <t xml:space="preserve">PAKU JAYA</t>
  </si>
  <si>
    <t xml:space="preserve">MOCHAMAD ISHAK</t>
  </si>
  <si>
    <t xml:space="preserve">081299416495</t>
  </si>
  <si>
    <t xml:space="preserve">HALIDA PANE</t>
  </si>
  <si>
    <t xml:space="preserve">HALIDA.PANE@GMAIL.COM</t>
  </si>
  <si>
    <t xml:space="preserve">082123791000</t>
  </si>
  <si>
    <t xml:space="preserve">xERC4</t>
  </si>
  <si>
    <t xml:space="preserve">DAMAR NADHIF ARIFANDI</t>
  </si>
  <si>
    <t xml:space="preserve">1 M. TOHA</t>
  </si>
  <si>
    <t xml:space="preserve">2017-12-19</t>
  </si>
  <si>
    <t xml:space="preserve">SMP16227</t>
  </si>
  <si>
    <t xml:space="preserve">MUHAMMAD RAHMANTYO SISWANTO</t>
  </si>
  <si>
    <t xml:space="preserve">TYO</t>
  </si>
  <si>
    <t xml:space="preserve">0858940369</t>
  </si>
  <si>
    <t xml:space="preserve">2006-06-24</t>
  </si>
  <si>
    <t xml:space="preserve">EMERALD TOWN HOUSE AE </t>
  </si>
  <si>
    <t xml:space="preserve">PARIGI</t>
  </si>
  <si>
    <t xml:space="preserve">DR. IR. DJOKO SISWANTO, MBA</t>
  </si>
  <si>
    <t xml:space="preserve">djokosiswanto@yahoo.com</t>
  </si>
  <si>
    <t xml:space="preserve">08158612896</t>
  </si>
  <si>
    <t xml:space="preserve">LUOYASIH, SKM</t>
  </si>
  <si>
    <t xml:space="preserve">--</t>
  </si>
  <si>
    <t xml:space="preserve">085894036955</t>
  </si>
  <si>
    <t xml:space="preserve">08179830088</t>
  </si>
  <si>
    <t xml:space="preserve">4GKsw</t>
  </si>
  <si>
    <t xml:space="preserve">FARAH NABILA</t>
  </si>
  <si>
    <t xml:space="preserve">TKIT AULIYA A2</t>
  </si>
  <si>
    <t xml:space="preserve">SMP16228</t>
  </si>
  <si>
    <t xml:space="preserve">SHANIA RIZKA MAHARANI</t>
  </si>
  <si>
    <t xml:space="preserve">SHANIA</t>
  </si>
  <si>
    <t xml:space="preserve">021-73453056</t>
  </si>
  <si>
    <t xml:space="preserve">0812213516</t>
  </si>
  <si>
    <t xml:space="preserve">2006-02-04</t>
  </si>
  <si>
    <t xml:space="preserve">GR 5</t>
  </si>
  <si>
    <t xml:space="preserve">PD. KACANG BARAT</t>
  </si>
  <si>
    <t xml:space="preserve">NUGRAHA SETYAHADI</t>
  </si>
  <si>
    <t xml:space="preserve">0811180682</t>
  </si>
  <si>
    <t xml:space="preserve">SINTA AVIANTARI</t>
  </si>
  <si>
    <t xml:space="preserve">SINTA.AVIANTARI.SA@GMAIL.COM</t>
  </si>
  <si>
    <t xml:space="preserve">08122135169</t>
  </si>
  <si>
    <t xml:space="preserve">mSLLp</t>
  </si>
  <si>
    <t xml:space="preserve">SMP16229</t>
  </si>
  <si>
    <t xml:space="preserve">FITRA SUNADA PUTRA ALFATIH</t>
  </si>
  <si>
    <t xml:space="preserve">FITRA</t>
  </si>
  <si>
    <t xml:space="preserve">02153125722</t>
  </si>
  <si>
    <t xml:space="preserve">0811104247</t>
  </si>
  <si>
    <t xml:space="preserve">2005-11-01</t>
  </si>
  <si>
    <t xml:space="preserve">GRAHA RAYA GRADENIA LOKA</t>
  </si>
  <si>
    <t xml:space="preserve">F3/3</t>
  </si>
  <si>
    <t xml:space="preserve">RADITYO HARRY WIBOWO</t>
  </si>
  <si>
    <t xml:space="preserve">harrytime@gmail.com</t>
  </si>
  <si>
    <t xml:space="preserve">08119204859</t>
  </si>
  <si>
    <t xml:space="preserve">RIRIL MARIADANI</t>
  </si>
  <si>
    <t xml:space="preserve">rilmada007@gmail.com</t>
  </si>
  <si>
    <t xml:space="preserve">08111042479</t>
  </si>
  <si>
    <t xml:space="preserve">sdit auliya</t>
  </si>
  <si>
    <t xml:space="preserve">KhNZH</t>
  </si>
  <si>
    <t xml:space="preserve">SMP16230</t>
  </si>
  <si>
    <t xml:space="preserve">JUAN VAUGHAN NIKOLA</t>
  </si>
  <si>
    <t xml:space="preserve">VAUGHAN</t>
  </si>
  <si>
    <t xml:space="preserve">0812811719</t>
  </si>
  <si>
    <t xml:space="preserve">2006-11-07</t>
  </si>
  <si>
    <t xml:space="preserve">JL. KEBON MANGGIS 1 </t>
  </si>
  <si>
    <t xml:space="preserve">SENA ROYAN NIKOLA</t>
  </si>
  <si>
    <t xml:space="preserve">senakoala@gmail.com</t>
  </si>
  <si>
    <t xml:space="preserve">082110000200</t>
  </si>
  <si>
    <t xml:space="preserve">ADE DEWI NUR AINI</t>
  </si>
  <si>
    <t xml:space="preserve">dewiku1984@gmail.com</t>
  </si>
  <si>
    <t xml:space="preserve">081281171939</t>
  </si>
  <si>
    <t xml:space="preserve">HckFW</t>
  </si>
  <si>
    <t xml:space="preserve">SAMUEL TRYSTAN NIKOLA</t>
  </si>
  <si>
    <t xml:space="preserve">4 NYI AGENG SERANG</t>
  </si>
  <si>
    <t xml:space="preserve">SMP16231</t>
  </si>
  <si>
    <t xml:space="preserve">NAYLA YASMIN ATHIRA</t>
  </si>
  <si>
    <t xml:space="preserve">NEYA</t>
  </si>
  <si>
    <t xml:space="preserve">0857886480</t>
  </si>
  <si>
    <t xml:space="preserve">2006-11-29</t>
  </si>
  <si>
    <t xml:space="preserve">JL. MASJID NURUL FAJRI </t>
  </si>
  <si>
    <t xml:space="preserve">SUPADI</t>
  </si>
  <si>
    <t xml:space="preserve">081381479581</t>
  </si>
  <si>
    <t xml:space="preserve">YULIANTI</t>
  </si>
  <si>
    <t xml:space="preserve">ECHAATHIRA1729@GMAIL.COM</t>
  </si>
  <si>
    <t xml:space="preserve">087886480784/08128811354</t>
  </si>
  <si>
    <t xml:space="preserve">nHY8a</t>
  </si>
  <si>
    <t xml:space="preserve">SMP16232</t>
  </si>
  <si>
    <t xml:space="preserve">NEINA ARIFA </t>
  </si>
  <si>
    <t xml:space="preserve">NEINA</t>
  </si>
  <si>
    <t xml:space="preserve">0887772050</t>
  </si>
  <si>
    <t xml:space="preserve">2006-12-26</t>
  </si>
  <si>
    <t xml:space="preserve">MAHAGONI PARK B11</t>
  </si>
  <si>
    <t xml:space="preserve">PARIGI BARU</t>
  </si>
  <si>
    <t xml:space="preserve">HUSNI WAHYUDI</t>
  </si>
  <si>
    <t xml:space="preserve">husni.wahyudi@gmail.com</t>
  </si>
  <si>
    <t xml:space="preserve">088808065555</t>
  </si>
  <si>
    <t xml:space="preserve">MARHENTIN IKA</t>
  </si>
  <si>
    <t xml:space="preserve">marhentin@gmail.com</t>
  </si>
  <si>
    <t xml:space="preserve">08877720508</t>
  </si>
  <si>
    <t xml:space="preserve">PE8WM</t>
  </si>
  <si>
    <t xml:space="preserve">RAFIF SUHAIL // NAJLA ALMIRA</t>
  </si>
  <si>
    <t xml:space="preserve">7 FATAHILLAH // 3 MHT</t>
  </si>
  <si>
    <t xml:space="preserve">SMP16233</t>
  </si>
  <si>
    <t xml:space="preserve">MASHURAH RAHMAH </t>
  </si>
  <si>
    <t xml:space="preserve">MASHURAH</t>
  </si>
  <si>
    <t xml:space="preserve">02174711987</t>
  </si>
  <si>
    <t xml:space="preserve">0811862929</t>
  </si>
  <si>
    <t xml:space="preserve">BATAM</t>
  </si>
  <si>
    <t xml:space="preserve">2006-08-20</t>
  </si>
  <si>
    <t xml:space="preserve">JALAN CEMPAKA RAYA </t>
  </si>
  <si>
    <t xml:space="preserve">HAMZAH</t>
  </si>
  <si>
    <t xml:space="preserve">FATIMAH / SYARIFAH</t>
  </si>
  <si>
    <t xml:space="preserve">HQz5b</t>
  </si>
  <si>
    <t xml:space="preserve">2018-02-12</t>
  </si>
  <si>
    <t xml:space="preserve">SMP16234</t>
  </si>
  <si>
    <t xml:space="preserve">ATHIF RAFZAIN ABDULLAH</t>
  </si>
  <si>
    <t xml:space="preserve">ALE</t>
  </si>
  <si>
    <t xml:space="preserve">02174863172</t>
  </si>
  <si>
    <t xml:space="preserve">0821133660</t>
  </si>
  <si>
    <t xml:space="preserve">JL VILLA BINATRO INDAH BLOK A8</t>
  </si>
  <si>
    <t xml:space="preserve">ZWEI MUNICI M</t>
  </si>
  <si>
    <t xml:space="preserve">zmunici@gmail.com</t>
  </si>
  <si>
    <t xml:space="preserve">08161947713</t>
  </si>
  <si>
    <t xml:space="preserve">RESNAWATI RAFLIS</t>
  </si>
  <si>
    <t xml:space="preserve">resnawaizwei@gmail.com</t>
  </si>
  <si>
    <t xml:space="preserve">082113366053</t>
  </si>
  <si>
    <t xml:space="preserve">HBtLf</t>
  </si>
  <si>
    <t xml:space="preserve">ANNISA NAILA // AHMAD MARWIN</t>
  </si>
  <si>
    <t xml:space="preserve">8 DIPO // 4 HA</t>
  </si>
  <si>
    <t xml:space="preserve">SMP16235</t>
  </si>
  <si>
    <t xml:space="preserve">AISHA NURUL AZKIA</t>
  </si>
  <si>
    <t xml:space="preserve">02129427181</t>
  </si>
  <si>
    <t xml:space="preserve">0813472600</t>
  </si>
  <si>
    <t xml:space="preserve">BALIKPAPAN</t>
  </si>
  <si>
    <t xml:space="preserve">2006-08-11</t>
  </si>
  <si>
    <t xml:space="preserve">EMERALD VIEW G</t>
  </si>
  <si>
    <t xml:space="preserve">AKHMAD HIDAYAT</t>
  </si>
  <si>
    <t xml:space="preserve">08112011022</t>
  </si>
  <si>
    <t xml:space="preserve">INDAH MEISAYU</t>
  </si>
  <si>
    <t xml:space="preserve">indahmeisayu@gmail.com</t>
  </si>
  <si>
    <t xml:space="preserve">081347260027</t>
  </si>
  <si>
    <t xml:space="preserve">CeLj5</t>
  </si>
  <si>
    <t xml:space="preserve">RAYDA SALSABILA</t>
  </si>
  <si>
    <t xml:space="preserve">TK16186</t>
  </si>
  <si>
    <t xml:space="preserve">GHAZY GILBERT PERMATA</t>
  </si>
  <si>
    <t xml:space="preserve">GHAZY</t>
  </si>
  <si>
    <t xml:space="preserve">2014-03-24</t>
  </si>
  <si>
    <t xml:space="preserve">B9OeT</t>
  </si>
  <si>
    <t xml:space="preserve">Shaheen Dmitri Permata</t>
  </si>
  <si>
    <t xml:space="preserve">TK B3</t>
  </si>
  <si>
    <t xml:space="preserve">TK16187</t>
  </si>
  <si>
    <t xml:space="preserve">2014-12-22</t>
  </si>
  <si>
    <t xml:space="preserve">puri bintaro residence 1 jl jeruk blok b2</t>
  </si>
  <si>
    <t xml:space="preserve">serua indah</t>
  </si>
  <si>
    <t xml:space="preserve">faiz.tf06@gmail.com</t>
  </si>
  <si>
    <t xml:space="preserve">kb auliya</t>
  </si>
  <si>
    <t xml:space="preserve">36.88.140.158</t>
  </si>
  <si>
    <t xml:space="preserve">5CO95</t>
  </si>
  <si>
    <t xml:space="preserve">SD17075</t>
  </si>
  <si>
    <t xml:space="preserve">RAHIMANA RABBIYA RAMADHANIA</t>
  </si>
  <si>
    <t xml:space="preserve">DHANIA</t>
  </si>
  <si>
    <t xml:space="preserve">02174637311</t>
  </si>
  <si>
    <t xml:space="preserve">0812910708</t>
  </si>
  <si>
    <t xml:space="preserve">2012-08-12</t>
  </si>
  <si>
    <t xml:space="preserve">Griya Serua Permai Blok D, Jl. Sukamulya IV</t>
  </si>
  <si>
    <t xml:space="preserve">Serua Indah</t>
  </si>
  <si>
    <t xml:space="preserve">Mukhtarom</t>
  </si>
  <si>
    <t xml:space="preserve">muhtarom.syauqie@gmail.com</t>
  </si>
  <si>
    <t xml:space="preserve">081291070848</t>
  </si>
  <si>
    <t xml:space="preserve">Dery Dona Dea</t>
  </si>
  <si>
    <t xml:space="preserve">derydonadea70@gmail.com</t>
  </si>
  <si>
    <t xml:space="preserve">081310590403</t>
  </si>
  <si>
    <t xml:space="preserve">08158195962</t>
  </si>
  <si>
    <t xml:space="preserve">115.124.69.154</t>
  </si>
  <si>
    <t xml:space="preserve">reF1W</t>
  </si>
  <si>
    <t xml:space="preserve">Isma nadya Roubby Izzaty</t>
  </si>
  <si>
    <t xml:space="preserve">Guru kelas V</t>
  </si>
  <si>
    <t xml:space="preserve">SMA17009</t>
  </si>
  <si>
    <t xml:space="preserve">AKSAN MAULANA</t>
  </si>
  <si>
    <t xml:space="preserve">AKSAN</t>
  </si>
  <si>
    <t xml:space="preserve">2003-07-28</t>
  </si>
  <si>
    <t xml:space="preserve">Jl.Kucica XII JF12</t>
  </si>
  <si>
    <t xml:space="preserve">11A</t>
  </si>
  <si>
    <t xml:space="preserve">Endang Sutiana</t>
  </si>
  <si>
    <t xml:space="preserve">08129948271</t>
  </si>
  <si>
    <t xml:space="preserve">Tengku Rani S</t>
  </si>
  <si>
    <t xml:space="preserve">tengkuranis@yahoo.co.id</t>
  </si>
  <si>
    <t xml:space="preserve">081808290575</t>
  </si>
  <si>
    <t xml:space="preserve">08111129575</t>
  </si>
  <si>
    <t xml:space="preserve">ey26F</t>
  </si>
  <si>
    <t xml:space="preserve">SMA17010</t>
  </si>
  <si>
    <t xml:space="preserve">KEMAL VIRDIANSYAH</t>
  </si>
  <si>
    <t xml:space="preserve">KEMAL</t>
  </si>
  <si>
    <t xml:space="preserve">0815877111</t>
  </si>
  <si>
    <t xml:space="preserve">2003-03-11</t>
  </si>
  <si>
    <t xml:space="preserve">Jl.Delman Indah III</t>
  </si>
  <si>
    <t xml:space="preserve">Tanah Kusir</t>
  </si>
  <si>
    <t xml:space="preserve">Adi Abdullani</t>
  </si>
  <si>
    <t xml:space="preserve">081288160000</t>
  </si>
  <si>
    <t xml:space="preserve">Cut Nevita</t>
  </si>
  <si>
    <t xml:space="preserve">cutnevita@gmail.com</t>
  </si>
  <si>
    <t xml:space="preserve">08158771118</t>
  </si>
  <si>
    <t xml:space="preserve">7Wsqj</t>
  </si>
  <si>
    <t xml:space="preserve">Azka Abinaya</t>
  </si>
  <si>
    <t xml:space="preserve">SMA17011</t>
  </si>
  <si>
    <t xml:space="preserve">ISMAIL FAKHRI AL FATIH</t>
  </si>
  <si>
    <t xml:space="preserve">FAKHRI</t>
  </si>
  <si>
    <t xml:space="preserve">0857143984</t>
  </si>
  <si>
    <t xml:space="preserve">2003-09-02</t>
  </si>
  <si>
    <t xml:space="preserve">Jl. Dr Cipto Mangun Kusumo, Paninggilan Utara</t>
  </si>
  <si>
    <t xml:space="preserve">84</t>
  </si>
  <si>
    <t xml:space="preserve">Paninggilan Utara</t>
  </si>
  <si>
    <t xml:space="preserve">Mansur</t>
  </si>
  <si>
    <t xml:space="preserve">081585896406</t>
  </si>
  <si>
    <t xml:space="preserve">Yanti</t>
  </si>
  <si>
    <t xml:space="preserve">085714398481</t>
  </si>
  <si>
    <t xml:space="preserve">3mOQX</t>
  </si>
  <si>
    <t xml:space="preserve">SMA17012</t>
  </si>
  <si>
    <t xml:space="preserve">MUHAMMAD AZIZI FERNANDA REZA</t>
  </si>
  <si>
    <t xml:space="preserve">NANDO</t>
  </si>
  <si>
    <t xml:space="preserve">0813809943</t>
  </si>
  <si>
    <t xml:space="preserve">2003-04-29</t>
  </si>
  <si>
    <t xml:space="preserve">Cluster Dahlia Utama</t>
  </si>
  <si>
    <t xml:space="preserve">A33</t>
  </si>
  <si>
    <t xml:space="preserve">Muhammad Reza Moeslim</t>
  </si>
  <si>
    <t xml:space="preserve">reza_muslim@yahoo.co.id</t>
  </si>
  <si>
    <t xml:space="preserve">08129691734</t>
  </si>
  <si>
    <t xml:space="preserve">Ummi Utiya Zaitinal</t>
  </si>
  <si>
    <t xml:space="preserve">utiyongol@yahoo.co.id</t>
  </si>
  <si>
    <t xml:space="preserve">081380994350</t>
  </si>
  <si>
    <t xml:space="preserve">08179691734</t>
  </si>
  <si>
    <t xml:space="preserve">L1qap</t>
  </si>
  <si>
    <t xml:space="preserve">Ummi Aziza Ramaniya Reza</t>
  </si>
  <si>
    <t xml:space="preserve">VII Sultan Agung</t>
  </si>
  <si>
    <t xml:space="preserve">SMA17013</t>
  </si>
  <si>
    <t xml:space="preserve">ADINDA LOVISA PUTRI FARIZAL</t>
  </si>
  <si>
    <t xml:space="preserve">LOVISA</t>
  </si>
  <si>
    <t xml:space="preserve">2003-10-20</t>
  </si>
  <si>
    <t xml:space="preserve">Kebayoran View Blok C Kebayoran Residence Sektor 7</t>
  </si>
  <si>
    <t xml:space="preserve">Hendri Farizal</t>
  </si>
  <si>
    <t xml:space="preserve">0818777753</t>
  </si>
  <si>
    <t xml:space="preserve">Muktia Hartini</t>
  </si>
  <si>
    <t xml:space="preserve">087788671776</t>
  </si>
  <si>
    <t xml:space="preserve">a4FOR</t>
  </si>
  <si>
    <t xml:space="preserve">M.Evander</t>
  </si>
  <si>
    <t xml:space="preserve">1 Bungtomo</t>
  </si>
  <si>
    <t xml:space="preserve">2018-04-06</t>
  </si>
  <si>
    <t xml:space="preserve">SMA17014</t>
  </si>
  <si>
    <t xml:space="preserve">NAIYAH ZAHRA RIMATA</t>
  </si>
  <si>
    <t xml:space="preserve">NAIYAH</t>
  </si>
  <si>
    <t xml:space="preserve">0217343708</t>
  </si>
  <si>
    <t xml:space="preserve">0811955952</t>
  </si>
  <si>
    <t xml:space="preserve">2003-03-25</t>
  </si>
  <si>
    <t xml:space="preserve">Perumahan Pondok Jaya, Jl.Beton C1/3</t>
  </si>
  <si>
    <t xml:space="preserve">Billy Angga Rimata</t>
  </si>
  <si>
    <t xml:space="preserve">billyrimata@gmail.com</t>
  </si>
  <si>
    <t xml:space="preserve">0811955259</t>
  </si>
  <si>
    <t xml:space="preserve">Levi Olivia</t>
  </si>
  <si>
    <t xml:space="preserve">chialeviolivia@gmail.com</t>
  </si>
  <si>
    <t xml:space="preserve">d1TOn</t>
  </si>
  <si>
    <t xml:space="preserve">Albi dan Nabila</t>
  </si>
  <si>
    <t xml:space="preserve">7 Sultan Agung dan 4 KHD</t>
  </si>
  <si>
    <t xml:space="preserve">TK16159</t>
  </si>
  <si>
    <t xml:space="preserve">MUHAMMAD YASYRIF MALIK</t>
  </si>
  <si>
    <t xml:space="preserve">YASYRIF/IYAS</t>
  </si>
  <si>
    <t xml:space="preserve">021 29667529</t>
  </si>
  <si>
    <t xml:space="preserve">0813825556</t>
  </si>
  <si>
    <t xml:space="preserve">2014-04-09</t>
  </si>
  <si>
    <t xml:space="preserve">Cluster Fedora blok J1 no.6 Graha Raya</t>
  </si>
  <si>
    <t xml:space="preserve">Muhamad Yusron</t>
  </si>
  <si>
    <t xml:space="preserve">muhamad_yusron@yahoo.com</t>
  </si>
  <si>
    <t xml:space="preserve">0813825556060</t>
  </si>
  <si>
    <t xml:space="preserve">Siti Markhamah</t>
  </si>
  <si>
    <t xml:space="preserve">081293935403</t>
  </si>
  <si>
    <t xml:space="preserve">114.124.202.200</t>
  </si>
  <si>
    <t xml:space="preserve">sOety</t>
  </si>
  <si>
    <t xml:space="preserve">SD17076</t>
  </si>
  <si>
    <t xml:space="preserve">AKSARA FATIMA SASTROWARDOYO</t>
  </si>
  <si>
    <t xml:space="preserve">AKSARA</t>
  </si>
  <si>
    <t xml:space="preserve">0816941801</t>
  </si>
  <si>
    <t xml:space="preserve">2012-09-29</t>
  </si>
  <si>
    <t xml:space="preserve">Neo Permata, Jl. Taman Permata V</t>
  </si>
  <si>
    <t xml:space="preserve">E12</t>
  </si>
  <si>
    <t xml:space="preserve">Raden Rangga Aditya</t>
  </si>
  <si>
    <t xml:space="preserve">Rangga.sastrowardoyo@gmail.com</t>
  </si>
  <si>
    <t xml:space="preserve">08158808847</t>
  </si>
  <si>
    <t xml:space="preserve">Irma Kandini</t>
  </si>
  <si>
    <t xml:space="preserve">Irma.isnaedi@gmail.com</t>
  </si>
  <si>
    <t xml:space="preserve">Mandira School</t>
  </si>
  <si>
    <t xml:space="preserve">180.243.47.245</t>
  </si>
  <si>
    <t xml:space="preserve">nhsOC</t>
  </si>
  <si>
    <t xml:space="preserve">Floria Zulfickry</t>
  </si>
  <si>
    <t xml:space="preserve">SMP16240</t>
  </si>
  <si>
    <t xml:space="preserve">MAULANA MALIK MUHAMMAD</t>
  </si>
  <si>
    <t xml:space="preserve">ABANG / MALIK</t>
  </si>
  <si>
    <t xml:space="preserve">0816187054</t>
  </si>
  <si>
    <t xml:space="preserve">2006-04-11</t>
  </si>
  <si>
    <t xml:space="preserve">Jl. GR B Utara 8, Graha Bintaro blok GR 10</t>
  </si>
  <si>
    <t xml:space="preserve">Dwi Anggoro Bayu Prakoso</t>
  </si>
  <si>
    <t xml:space="preserve">ayahnyaabangade@gmail.com</t>
  </si>
  <si>
    <t xml:space="preserve">+6281519929197</t>
  </si>
  <si>
    <t xml:space="preserve">Dewi Utari</t>
  </si>
  <si>
    <t xml:space="preserve">dewiutariismail@gmail.com</t>
  </si>
  <si>
    <t xml:space="preserve">08151638485</t>
  </si>
  <si>
    <t xml:space="preserve">08161870547</t>
  </si>
  <si>
    <t xml:space="preserve">118.136.71.127</t>
  </si>
  <si>
    <t xml:space="preserve">ZeQW1</t>
  </si>
  <si>
    <t xml:space="preserve">Jasmine Nazira Putri</t>
  </si>
  <si>
    <t xml:space="preserve">5 Cut Mutia</t>
  </si>
  <si>
    <t xml:space="preserve">SD17079</t>
  </si>
  <si>
    <t xml:space="preserve">SALSABILA THALITA PRAMUDITA</t>
  </si>
  <si>
    <t xml:space="preserve">SALSABILA</t>
  </si>
  <si>
    <t xml:space="preserve">081398094945</t>
  </si>
  <si>
    <t xml:space="preserve">0813980949</t>
  </si>
  <si>
    <t xml:space="preserve">2012-09-03</t>
  </si>
  <si>
    <t xml:space="preserve">Cluster Celesta Graha Raya</t>
  </si>
  <si>
    <t xml:space="preserve">B-01</t>
  </si>
  <si>
    <t xml:space="preserve">Ajie Waskitho</t>
  </si>
  <si>
    <t xml:space="preserve">ajie.waskitho@gmail.com</t>
  </si>
  <si>
    <t xml:space="preserve">Yeni Zurida Nirmala</t>
  </si>
  <si>
    <t xml:space="preserve">081398094946</t>
  </si>
  <si>
    <t xml:space="preserve">111.95.49.95</t>
  </si>
  <si>
    <t xml:space="preserve">Kz3eh</t>
  </si>
  <si>
    <t xml:space="preserve">Arkansyah Yafiq Pradipta</t>
  </si>
  <si>
    <t xml:space="preserve">Kelas 1 M Thoha</t>
  </si>
  <si>
    <t xml:space="preserve">SD17092</t>
  </si>
  <si>
    <t xml:space="preserve">ARSYA DANISH HERDIYONO</t>
  </si>
  <si>
    <t xml:space="preserve">ARSYA</t>
  </si>
  <si>
    <t xml:space="preserve">0813 2002 </t>
  </si>
  <si>
    <t xml:space="preserve">2012-10-03</t>
  </si>
  <si>
    <t xml:space="preserve">Komp. Grand Bintaro Asri kav. N6,  Jl. KH. Dewantoro</t>
  </si>
  <si>
    <t xml:space="preserve">N6</t>
  </si>
  <si>
    <t xml:space="preserve">Yanuardi Herdiyono</t>
  </si>
  <si>
    <t xml:space="preserve">yanuardih@gmail.com</t>
  </si>
  <si>
    <t xml:space="preserve">0812 100 92784</t>
  </si>
  <si>
    <t xml:space="preserve">Savitri Retno Damayanti</t>
  </si>
  <si>
    <t xml:space="preserve">savithow@gmail.com</t>
  </si>
  <si>
    <t xml:space="preserve">0813 2002 8202</t>
  </si>
  <si>
    <t xml:space="preserve">183.91.69.110</t>
  </si>
  <si>
    <t xml:space="preserve">daaSZ</t>
  </si>
  <si>
    <t xml:space="preserve">SD17081</t>
  </si>
  <si>
    <t xml:space="preserve">SALMAYLA NAYYARAGITA ISTANTO</t>
  </si>
  <si>
    <t xml:space="preserve">02122213820</t>
  </si>
  <si>
    <t xml:space="preserve">0812820610</t>
  </si>
  <si>
    <t xml:space="preserve">2012-10-25</t>
  </si>
  <si>
    <t xml:space="preserve">Cluster Althia Park Graha Bintaro blok A6</t>
  </si>
  <si>
    <t xml:space="preserve">Wawan Sulistyo Dwi Istanto</t>
  </si>
  <si>
    <t xml:space="preserve">wawan.sulityo@yahoo.com</t>
  </si>
  <si>
    <t xml:space="preserve">08114808817</t>
  </si>
  <si>
    <t xml:space="preserve">Verty Vitria Anggraini</t>
  </si>
  <si>
    <t xml:space="preserve">verty.vitria@gmail.com</t>
  </si>
  <si>
    <t xml:space="preserve">081282061038</t>
  </si>
  <si>
    <t xml:space="preserve">085945644891</t>
  </si>
  <si>
    <t xml:space="preserve">180.244.117.109</t>
  </si>
  <si>
    <t xml:space="preserve">t6DCb</t>
  </si>
  <si>
    <t xml:space="preserve">Satria Aimannurfaiq Istanto</t>
  </si>
  <si>
    <t xml:space="preserve">SD17082</t>
  </si>
  <si>
    <t xml:space="preserve">LOUIS AKMAL NIKOLAI</t>
  </si>
  <si>
    <t xml:space="preserve">LOUIS</t>
  </si>
  <si>
    <t xml:space="preserve">0815995599</t>
  </si>
  <si>
    <t xml:space="preserve">2012-07-13</t>
  </si>
  <si>
    <t xml:space="preserve">Emerald Townhouse AD 30 Bintaro Sektor 9</t>
  </si>
  <si>
    <t xml:space="preserve">AD 3</t>
  </si>
  <si>
    <t xml:space="preserve">Nurhasan</t>
  </si>
  <si>
    <t xml:space="preserve">nurhasan@gmail.com</t>
  </si>
  <si>
    <t xml:space="preserve">0816970900</t>
  </si>
  <si>
    <t xml:space="preserve">Grace Monica</t>
  </si>
  <si>
    <t xml:space="preserve">gracemonicaimran@gmail.com</t>
  </si>
  <si>
    <t xml:space="preserve">08159955990</t>
  </si>
  <si>
    <t xml:space="preserve">36.71.49.83</t>
  </si>
  <si>
    <t xml:space="preserve">19PbM</t>
  </si>
  <si>
    <t xml:space="preserve">Rhodri Akbar Nikolai</t>
  </si>
  <si>
    <t xml:space="preserve">1 Dewi Sartika</t>
  </si>
  <si>
    <t xml:space="preserve">2017-11-07</t>
  </si>
  <si>
    <t xml:space="preserve">SD17083</t>
  </si>
  <si>
    <t xml:space="preserve">SHAUFI SAID MUHAMMAD KRISNAMUSI</t>
  </si>
  <si>
    <t xml:space="preserve">SAID</t>
  </si>
  <si>
    <t xml:space="preserve">021.74632468</t>
  </si>
  <si>
    <t xml:space="preserve">0812917936</t>
  </si>
  <si>
    <t xml:space="preserve">depok</t>
  </si>
  <si>
    <t xml:space="preserve">green bintaro residence blok e </t>
  </si>
  <si>
    <t xml:space="preserve">no.2</t>
  </si>
  <si>
    <t xml:space="preserve">sawah lama</t>
  </si>
  <si>
    <t xml:space="preserve">iman krisnamusi</t>
  </si>
  <si>
    <t xml:space="preserve">iman.krisnamusi@ocbcnisp.com</t>
  </si>
  <si>
    <t xml:space="preserve">08111940127</t>
  </si>
  <si>
    <t xml:space="preserve">santi novitri</t>
  </si>
  <si>
    <t xml:space="preserve">santi151177@gmail.com</t>
  </si>
  <si>
    <t xml:space="preserve">081291793634</t>
  </si>
  <si>
    <t xml:space="preserve">tkit auliya</t>
  </si>
  <si>
    <t xml:space="preserve">112.215.65.170</t>
  </si>
  <si>
    <t xml:space="preserve">ShGte</t>
  </si>
  <si>
    <t xml:space="preserve">shazia gelsi imsan krisnamusi</t>
  </si>
  <si>
    <t xml:space="preserve">4 hasanudin</t>
  </si>
  <si>
    <t xml:space="preserve">SD17084</t>
  </si>
  <si>
    <t xml:space="preserve">MUHAMMAD ATHAR PUTRA SIMBOLON</t>
  </si>
  <si>
    <t xml:space="preserve">ATHAR</t>
  </si>
  <si>
    <t xml:space="preserve">021 7363160</t>
  </si>
  <si>
    <t xml:space="preserve">0821141197</t>
  </si>
  <si>
    <t xml:space="preserve">2012-03-28</t>
  </si>
  <si>
    <t xml:space="preserve">jl. Bintaro Tengah Blok Y.3 No.4 , Sektor 2 , Bintaro Jaya</t>
  </si>
  <si>
    <t xml:space="preserve">MULA P . SIMBOLON</t>
  </si>
  <si>
    <t xml:space="preserve">queen_fath@yahoo.co.id</t>
  </si>
  <si>
    <t xml:space="preserve">081212840195</t>
  </si>
  <si>
    <t xml:space="preserve">NOOR AZIJAH</t>
  </si>
  <si>
    <t xml:space="preserve">082114119748</t>
  </si>
  <si>
    <t xml:space="preserve">114.124.205.15</t>
  </si>
  <si>
    <t xml:space="preserve">htjtA</t>
  </si>
  <si>
    <t xml:space="preserve">AZZURA QUEEN FATHIYYAH</t>
  </si>
  <si>
    <t xml:space="preserve">2 Imam bonjol</t>
  </si>
  <si>
    <t xml:space="preserve">2017-11-08</t>
  </si>
  <si>
    <t xml:space="preserve">SD17085</t>
  </si>
  <si>
    <t xml:space="preserve">HANADINE ATIFA SALSABILA NAINGGOLAN</t>
  </si>
  <si>
    <t xml:space="preserve">0821222920</t>
  </si>
  <si>
    <t xml:space="preserve">2012-11-03</t>
  </si>
  <si>
    <t xml:space="preserve">CLUSTER MELIA GARDEN BLOK E- GRAHA RAYA TANGERANG</t>
  </si>
  <si>
    <t xml:space="preserve">024</t>
  </si>
  <si>
    <t xml:space="preserve">MUHAMAD SURYANSYAH NAINGGOLAN</t>
  </si>
  <si>
    <t xml:space="preserve">msnoke@gmail.com</t>
  </si>
  <si>
    <t xml:space="preserve">082122292087</t>
  </si>
  <si>
    <t xml:space="preserve">ATHIKA HEKSATRIYANI</t>
  </si>
  <si>
    <t xml:space="preserve">athika_heksatriyani@yahoo.com</t>
  </si>
  <si>
    <t xml:space="preserve">08567746177</t>
  </si>
  <si>
    <t xml:space="preserve">114.124.136.100</t>
  </si>
  <si>
    <t xml:space="preserve">L9par</t>
  </si>
  <si>
    <t xml:space="preserve">SD17086</t>
  </si>
  <si>
    <t xml:space="preserve">ORLANDO XAVIER JEFFIK</t>
  </si>
  <si>
    <t xml:space="preserve">ORLANDO</t>
  </si>
  <si>
    <t xml:space="preserve">0897948191</t>
  </si>
  <si>
    <t xml:space="preserve">Jakarta 12 maret 2012</t>
  </si>
  <si>
    <t xml:space="preserve">Mahagony park b12</t>
  </si>
  <si>
    <t xml:space="preserve">Jefry abbas</t>
  </si>
  <si>
    <t xml:space="preserve">Abbasjeffry</t>
  </si>
  <si>
    <t xml:space="preserve">081283678295</t>
  </si>
  <si>
    <t xml:space="preserve">Arfika ardes</t>
  </si>
  <si>
    <t xml:space="preserve">Sofia_jeffik@yahoo.com</t>
  </si>
  <si>
    <t xml:space="preserve">08979481912</t>
  </si>
  <si>
    <t xml:space="preserve">081315728282</t>
  </si>
  <si>
    <t xml:space="preserve">Tkit auliya</t>
  </si>
  <si>
    <t xml:space="preserve">116.206.29.31</t>
  </si>
  <si>
    <t xml:space="preserve">xQrrN</t>
  </si>
  <si>
    <t xml:space="preserve">Sofia aurora jeffik</t>
  </si>
  <si>
    <t xml:space="preserve">3 ciptomangunkusumo</t>
  </si>
  <si>
    <t xml:space="preserve">SD17087</t>
  </si>
  <si>
    <t xml:space="preserve">MIRZA ALKAUTSAR BAYU</t>
  </si>
  <si>
    <t xml:space="preserve">7327858</t>
  </si>
  <si>
    <t xml:space="preserve">0811188756</t>
  </si>
  <si>
    <t xml:space="preserve">2012-02-01</t>
  </si>
  <si>
    <t xml:space="preserve">Taman Asri</t>
  </si>
  <si>
    <t xml:space="preserve">C1/1</t>
  </si>
  <si>
    <t xml:space="preserve">Cipadu Jaya</t>
  </si>
  <si>
    <t xml:space="preserve">Muhammad Bayu Putra</t>
  </si>
  <si>
    <t xml:space="preserve">pritta.bayu@gmail.com</t>
  </si>
  <si>
    <t xml:space="preserve">08562172393</t>
  </si>
  <si>
    <t xml:space="preserve">Trisnawati Nurdin</t>
  </si>
  <si>
    <t xml:space="preserve">08111887565</t>
  </si>
  <si>
    <t xml:space="preserve">TK Islam Al-Azhar Bintaro</t>
  </si>
  <si>
    <t xml:space="preserve">118.97.137.178</t>
  </si>
  <si>
    <t xml:space="preserve">MMEXO</t>
  </si>
  <si>
    <t xml:space="preserve">SD17088</t>
  </si>
  <si>
    <t xml:space="preserve">ADHYASTHA DARY ABIYYU</t>
  </si>
  <si>
    <t xml:space="preserve">DIAS</t>
  </si>
  <si>
    <t xml:space="preserve">08562910395</t>
  </si>
  <si>
    <t xml:space="preserve">0812521501</t>
  </si>
  <si>
    <t xml:space="preserve">2012-04-11</t>
  </si>
  <si>
    <t xml:space="preserve">Komp. Griya Madani Kav No 2, Jln. Kantor Desa</t>
  </si>
  <si>
    <t xml:space="preserve">Jurang Mangu Timur</t>
  </si>
  <si>
    <t xml:space="preserve">Benny Wisuda Dwi Kurniawan</t>
  </si>
  <si>
    <t xml:space="preserve">bennywardhani@gmail.com</t>
  </si>
  <si>
    <t xml:space="preserve">Indria Wardhani</t>
  </si>
  <si>
    <t xml:space="preserve">indria.wardhani@gmail.com</t>
  </si>
  <si>
    <t xml:space="preserve">08125215016</t>
  </si>
  <si>
    <t xml:space="preserve">081259169009</t>
  </si>
  <si>
    <t xml:space="preserve">TK Baitul Maal</t>
  </si>
  <si>
    <t xml:space="preserve">7HTQf</t>
  </si>
  <si>
    <t xml:space="preserve">SD17090</t>
  </si>
  <si>
    <t xml:space="preserve">NURA ALYA SALSABILA</t>
  </si>
  <si>
    <t xml:space="preserve">ALYA</t>
  </si>
  <si>
    <t xml:space="preserve">0812200991</t>
  </si>
  <si>
    <t xml:space="preserve">2012-02-12</t>
  </si>
  <si>
    <t xml:space="preserve">Komplek Greenwoods Townhouses II no. B-08, Jln. Kompas, kota tangerang selatan</t>
  </si>
  <si>
    <t xml:space="preserve">B-08</t>
  </si>
  <si>
    <t xml:space="preserve">Cempaka Putih</t>
  </si>
  <si>
    <t xml:space="preserve">ARYO JATIKUSUMO</t>
  </si>
  <si>
    <t xml:space="preserve">bolehapaaja@gmail.com</t>
  </si>
  <si>
    <t xml:space="preserve">081315669886</t>
  </si>
  <si>
    <t xml:space="preserve">TANIA REVINA YASIN</t>
  </si>
  <si>
    <t xml:space="preserve">tani4_12@yahoo.com</t>
  </si>
  <si>
    <t xml:space="preserve">08122009917</t>
  </si>
  <si>
    <t xml:space="preserve">114.124.137.240</t>
  </si>
  <si>
    <t xml:space="preserve">6tcNf</t>
  </si>
  <si>
    <t xml:space="preserve">SMP16241</t>
  </si>
  <si>
    <t xml:space="preserve">MUHAMMAD RAMADHAN</t>
  </si>
  <si>
    <t xml:space="preserve">ADHAN</t>
  </si>
  <si>
    <t xml:space="preserve">2005-10-27</t>
  </si>
  <si>
    <t xml:space="preserve">JL. FLAMBOYAN</t>
  </si>
  <si>
    <t xml:space="preserve">CIPUTAT RAYA</t>
  </si>
  <si>
    <t xml:space="preserve">RADIN</t>
  </si>
  <si>
    <t xml:space="preserve">08138318558</t>
  </si>
  <si>
    <t xml:space="preserve">36.84.13.149</t>
  </si>
  <si>
    <t xml:space="preserve">4Cdyr</t>
  </si>
  <si>
    <t xml:space="preserve">DEDEN NASRULLOH &amp; MUHAMMAD FAD</t>
  </si>
  <si>
    <t xml:space="preserve">8 SMPIT AULIYA &amp; 9 SMPIT AULIY</t>
  </si>
  <si>
    <t xml:space="preserve">SD17091</t>
  </si>
  <si>
    <t xml:space="preserve">AL SAPPHIRA CELESETA SILVANO</t>
  </si>
  <si>
    <t xml:space="preserve">ALSA</t>
  </si>
  <si>
    <t xml:space="preserve">+6281286056600</t>
  </si>
  <si>
    <t xml:space="preserve">0812914066</t>
  </si>
  <si>
    <t xml:space="preserve">2012-08-23</t>
  </si>
  <si>
    <t xml:space="preserve">Jln mesjid al barokah. Terusan residence kota tangerang selatan bsd</t>
  </si>
  <si>
    <t xml:space="preserve">Lengkong karya</t>
  </si>
  <si>
    <t xml:space="preserve">Dion rangga silvano</t>
  </si>
  <si>
    <t xml:space="preserve">Mhdbobby@gmail.com</t>
  </si>
  <si>
    <t xml:space="preserve">Putri marina</t>
  </si>
  <si>
    <t xml:space="preserve">Putrimarina24@gmail.com</t>
  </si>
  <si>
    <t xml:space="preserve">081291406600</t>
  </si>
  <si>
    <t xml:space="preserve">Tk mori</t>
  </si>
  <si>
    <t xml:space="preserve">114.124.243.180</t>
  </si>
  <si>
    <t xml:space="preserve">rP8fe</t>
  </si>
  <si>
    <t xml:space="preserve">SD17093</t>
  </si>
  <si>
    <t xml:space="preserve">RAFAGHAN ADZKAN</t>
  </si>
  <si>
    <t xml:space="preserve">0811807371</t>
  </si>
  <si>
    <t xml:space="preserve">2012-09-27</t>
  </si>
  <si>
    <t xml:space="preserve">jl palm puri1 , bintaro sektor 9</t>
  </si>
  <si>
    <t xml:space="preserve">7a</t>
  </si>
  <si>
    <t xml:space="preserve">sawah baru</t>
  </si>
  <si>
    <t xml:space="preserve">Yuriandra</t>
  </si>
  <si>
    <t xml:space="preserve">yuriandrabayu@gmail.com</t>
  </si>
  <si>
    <t xml:space="preserve">081321678797</t>
  </si>
  <si>
    <t xml:space="preserve">Rachma Fajarwati</t>
  </si>
  <si>
    <t xml:space="preserve">rachma.fajarwati@gmail.com</t>
  </si>
  <si>
    <t xml:space="preserve">08118073719</t>
  </si>
  <si>
    <t xml:space="preserve">0215853081</t>
  </si>
  <si>
    <t xml:space="preserve">sunflower</t>
  </si>
  <si>
    <t xml:space="preserve">182.253.73.59</t>
  </si>
  <si>
    <t xml:space="preserve">gg9C6</t>
  </si>
  <si>
    <t xml:space="preserve">SD17094</t>
  </si>
  <si>
    <t xml:space="preserve">ARFA ALIYA PUTRI</t>
  </si>
  <si>
    <t xml:space="preserve">ALIYA</t>
  </si>
  <si>
    <t xml:space="preserve">2012-08-03</t>
  </si>
  <si>
    <t xml:space="preserve">Jl. Camar IV</t>
  </si>
  <si>
    <t xml:space="preserve">AG2</t>
  </si>
  <si>
    <t xml:space="preserve">Pondok betung</t>
  </si>
  <si>
    <t xml:space="preserve">M. Kamil Daud</t>
  </si>
  <si>
    <t xml:space="preserve">081289299392</t>
  </si>
  <si>
    <t xml:space="preserve">Dewi Nurul Asikin</t>
  </si>
  <si>
    <t xml:space="preserve">08128780928</t>
  </si>
  <si>
    <t xml:space="preserve">111.95.65.106</t>
  </si>
  <si>
    <t xml:space="preserve">eFegz</t>
  </si>
  <si>
    <t xml:space="preserve">SD17095</t>
  </si>
  <si>
    <t xml:space="preserve">MUHAMMAD FEROZ GHAILAN</t>
  </si>
  <si>
    <t xml:space="preserve">FEROZ</t>
  </si>
  <si>
    <t xml:space="preserve">0819081994</t>
  </si>
  <si>
    <t xml:space="preserve">2012-07-05</t>
  </si>
  <si>
    <t xml:space="preserve">Jl. Muja Kompong </t>
  </si>
  <si>
    <t xml:space="preserve">Perigi </t>
  </si>
  <si>
    <t xml:space="preserve">Pondok Aren </t>
  </si>
  <si>
    <t xml:space="preserve">Heru Mulyadi</t>
  </si>
  <si>
    <t xml:space="preserve">herumulyadi@gmail.com</t>
  </si>
  <si>
    <t xml:space="preserve">081808254603</t>
  </si>
  <si>
    <t xml:space="preserve">Vebyanti Aryani</t>
  </si>
  <si>
    <t xml:space="preserve">vebyaryani@gmail.com</t>
  </si>
  <si>
    <t xml:space="preserve">081908199430</t>
  </si>
  <si>
    <t xml:space="preserve">TK AMELIA</t>
  </si>
  <si>
    <t xml:space="preserve">112.215.170.146</t>
  </si>
  <si>
    <t xml:space="preserve">9rO9y</t>
  </si>
  <si>
    <t xml:space="preserve">2018-02-08</t>
  </si>
  <si>
    <t xml:space="preserve">SD17096</t>
  </si>
  <si>
    <t xml:space="preserve">MUHAMMAD IRFAN BAYUAJI SJAPUTERA</t>
  </si>
  <si>
    <t xml:space="preserve">IRFAN</t>
  </si>
  <si>
    <t xml:space="preserve">0812191616</t>
  </si>
  <si>
    <t xml:space="preserve">2012-07-28</t>
  </si>
  <si>
    <t xml:space="preserve">Bintaro Terrace 2 Residence Kavling 6 Jl. Sumatera No.99 Rawalele, Jombang</t>
  </si>
  <si>
    <t xml:space="preserve">Muhammad Romaz Sjaputera</t>
  </si>
  <si>
    <t xml:space="preserve">muh.romaz@gmail.com</t>
  </si>
  <si>
    <t xml:space="preserve">08117173734</t>
  </si>
  <si>
    <t xml:space="preserve">Arny Fitriana Satyawati</t>
  </si>
  <si>
    <t xml:space="preserve">arny.satyawati@yahoo.com</t>
  </si>
  <si>
    <t xml:space="preserve">081219161679</t>
  </si>
  <si>
    <t xml:space="preserve">103.11.179.3</t>
  </si>
  <si>
    <t xml:space="preserve">gYT26</t>
  </si>
  <si>
    <t xml:space="preserve">KB16076</t>
  </si>
  <si>
    <t xml:space="preserve">ABIDZAR AZRUMI JAUHAR</t>
  </si>
  <si>
    <t xml:space="preserve">ABI</t>
  </si>
  <si>
    <t xml:space="preserve">2015-08-20</t>
  </si>
  <si>
    <t xml:space="preserve">Emerald view jl.emeralda citra VII</t>
  </si>
  <si>
    <t xml:space="preserve">F/35</t>
  </si>
  <si>
    <t xml:space="preserve">Dion jauhar thantowi</t>
  </si>
  <si>
    <t xml:space="preserve">dionjt@gmail.com</t>
  </si>
  <si>
    <t xml:space="preserve">081219349868</t>
  </si>
  <si>
    <t xml:space="preserve">Dhayu reviany</t>
  </si>
  <si>
    <t xml:space="preserve">dhayu33@gmail.com</t>
  </si>
  <si>
    <t xml:space="preserve">081221811589</t>
  </si>
  <si>
    <t xml:space="preserve">139.193.74.85</t>
  </si>
  <si>
    <t xml:space="preserve">Fwaeg</t>
  </si>
  <si>
    <t xml:space="preserve">Ayumi nayyara jauhar</t>
  </si>
  <si>
    <t xml:space="preserve">4. Ki hajar dewantara</t>
  </si>
  <si>
    <t xml:space="preserve">TK16162</t>
  </si>
  <si>
    <t xml:space="preserve">MALIK ALDEN NARARYA</t>
  </si>
  <si>
    <t xml:space="preserve">MALIK</t>
  </si>
  <si>
    <t xml:space="preserve">0811311889</t>
  </si>
  <si>
    <t xml:space="preserve">Surabaya</t>
  </si>
  <si>
    <t xml:space="preserve">2014-04-04</t>
  </si>
  <si>
    <t xml:space="preserve">Gracia Residence Blok G</t>
  </si>
  <si>
    <t xml:space="preserve">Pd Kacang Barat</t>
  </si>
  <si>
    <t xml:space="preserve">Pd Aren</t>
  </si>
  <si>
    <t xml:space="preserve">Chandra Faiz Reza</t>
  </si>
  <si>
    <t xml:space="preserve">chandrafaiz@gmail.com</t>
  </si>
  <si>
    <t xml:space="preserve">Soraya Ika Putri</t>
  </si>
  <si>
    <t xml:space="preserve">soraya_ikaputri@yahoo.com</t>
  </si>
  <si>
    <t xml:space="preserve">087830002424</t>
  </si>
  <si>
    <t xml:space="preserve">114.124.204.39</t>
  </si>
  <si>
    <t xml:space="preserve">4xHCG</t>
  </si>
  <si>
    <t xml:space="preserve">Rayyan Akhtar Ramadhan</t>
  </si>
  <si>
    <t xml:space="preserve">1 Agus Salim</t>
  </si>
  <si>
    <t xml:space="preserve">SD17099</t>
  </si>
  <si>
    <t xml:space="preserve">MUHAMMAD FATHURRAHMAN</t>
  </si>
  <si>
    <t xml:space="preserve">FATHUR</t>
  </si>
  <si>
    <t xml:space="preserve">081808236934</t>
  </si>
  <si>
    <t xml:space="preserve">0877740402</t>
  </si>
  <si>
    <t xml:space="preserve">2012-03-27</t>
  </si>
  <si>
    <t xml:space="preserve">Jalan Kebantenan Bawah </t>
  </si>
  <si>
    <t xml:space="preserve">130</t>
  </si>
  <si>
    <t xml:space="preserve">Heru Gunawan</t>
  </si>
  <si>
    <t xml:space="preserve">hergun@gmail.com</t>
  </si>
  <si>
    <t xml:space="preserve">Syari Nurulita</t>
  </si>
  <si>
    <t xml:space="preserve">syarinurulita@gmail.com</t>
  </si>
  <si>
    <t xml:space="preserve">5PycL</t>
  </si>
  <si>
    <t xml:space="preserve">Muhammad Hazmi Alzam</t>
  </si>
  <si>
    <t xml:space="preserve">SD17100</t>
  </si>
  <si>
    <t xml:space="preserve">MANDIRA FAIZA ANANKA</t>
  </si>
  <si>
    <t xml:space="preserve">MANDIRA</t>
  </si>
  <si>
    <t xml:space="preserve">021 7360688</t>
  </si>
  <si>
    <t xml:space="preserve">0815890035</t>
  </si>
  <si>
    <t xml:space="preserve">2011-11-24</t>
  </si>
  <si>
    <t xml:space="preserve">Perumahan Urbana Place,Jl.Merpati Raya</t>
  </si>
  <si>
    <t xml:space="preserve">J 29</t>
  </si>
  <si>
    <t xml:space="preserve">Andan Kristianto</t>
  </si>
  <si>
    <t xml:space="preserve">andankristianto@gmail.com</t>
  </si>
  <si>
    <t xml:space="preserve">08158900358</t>
  </si>
  <si>
    <t xml:space="preserve">Shiska Febria</t>
  </si>
  <si>
    <t xml:space="preserve">shiskafebria12@gmail.com</t>
  </si>
  <si>
    <t xml:space="preserve">08151605801</t>
  </si>
  <si>
    <t xml:space="preserve">TK Maharani Ciputat</t>
  </si>
  <si>
    <t xml:space="preserve">223.255.229.14</t>
  </si>
  <si>
    <t xml:space="preserve">neKC5</t>
  </si>
  <si>
    <t xml:space="preserve">Ibu Indah</t>
  </si>
  <si>
    <t xml:space="preserve">Adminstrasi</t>
  </si>
  <si>
    <t xml:space="preserve">SD17101</t>
  </si>
  <si>
    <t xml:space="preserve">CARISSA NASYWA AQILAH</t>
  </si>
  <si>
    <t xml:space="preserve">CARISSA</t>
  </si>
  <si>
    <t xml:space="preserve">0813166220</t>
  </si>
  <si>
    <t xml:space="preserve">2011-10-05</t>
  </si>
  <si>
    <t xml:space="preserve">Mahagoni Park B2/15</t>
  </si>
  <si>
    <t xml:space="preserve">Eko Hariananda</t>
  </si>
  <si>
    <t xml:space="preserve">Ekohariananda@gmail.com</t>
  </si>
  <si>
    <t xml:space="preserve">081219590113</t>
  </si>
  <si>
    <t xml:space="preserve">Firlianti Bastaman</t>
  </si>
  <si>
    <t xml:space="preserve">Firli_bastaman@yahoo.com</t>
  </si>
  <si>
    <t xml:space="preserve">081316622044</t>
  </si>
  <si>
    <t xml:space="preserve">114.124.206.243</t>
  </si>
  <si>
    <t xml:space="preserve">WABDg</t>
  </si>
  <si>
    <t xml:space="preserve">Khalila Ramziya Early</t>
  </si>
  <si>
    <t xml:space="preserve">SMP16242</t>
  </si>
  <si>
    <t xml:space="preserve">NAMIRA SIFA MAHARANI</t>
  </si>
  <si>
    <t xml:space="preserve">SIFA</t>
  </si>
  <si>
    <t xml:space="preserve">0217373708</t>
  </si>
  <si>
    <t xml:space="preserve">0816908021</t>
  </si>
  <si>
    <t xml:space="preserve">2016-04-26</t>
  </si>
  <si>
    <t xml:space="preserve">Jl.DEPSOS III</t>
  </si>
  <si>
    <t xml:space="preserve">57</t>
  </si>
  <si>
    <t xml:space="preserve">BINTARO</t>
  </si>
  <si>
    <t xml:space="preserve">BAGUS HARRI PURNOMO</t>
  </si>
  <si>
    <t xml:space="preserve">Librarie@yahoo.com</t>
  </si>
  <si>
    <t xml:space="preserve">0817752096</t>
  </si>
  <si>
    <t xml:space="preserve">DEISY AMBARSARI</t>
  </si>
  <si>
    <t xml:space="preserve">Deisyambarsari@gmail.com</t>
  </si>
  <si>
    <t xml:space="preserve">139.195.9.170</t>
  </si>
  <si>
    <t xml:space="preserve">gqM9f</t>
  </si>
  <si>
    <t xml:space="preserve">SD17102</t>
  </si>
  <si>
    <t xml:space="preserve">ALIYA PUTRI CAHYADI</t>
  </si>
  <si>
    <t xml:space="preserve">0812808389</t>
  </si>
  <si>
    <t xml:space="preserve">2012-01-13</t>
  </si>
  <si>
    <t xml:space="preserve">hmQOj</t>
  </si>
  <si>
    <t xml:space="preserve">Al Fatih Nurrazan Cahyadi</t>
  </si>
  <si>
    <t xml:space="preserve">Ibu Yeti</t>
  </si>
  <si>
    <t xml:space="preserve">Pengajar KB</t>
  </si>
  <si>
    <t xml:space="preserve">TK16160</t>
  </si>
  <si>
    <t xml:space="preserve">AL ZAIDAN RIZQI CAHYADI</t>
  </si>
  <si>
    <t xml:space="preserve">DIMAS</t>
  </si>
  <si>
    <t xml:space="preserve">2014-10-07</t>
  </si>
  <si>
    <t xml:space="preserve">OhjWL</t>
  </si>
  <si>
    <t xml:space="preserve">KB16081</t>
  </si>
  <si>
    <t xml:space="preserve">RASYID</t>
  </si>
  <si>
    <t xml:space="preserve">2015-11-17</t>
  </si>
  <si>
    <t xml:space="preserve">Kabel atas</t>
  </si>
  <si>
    <t xml:space="preserve">26a</t>
  </si>
  <si>
    <t xml:space="preserve">Pondok karya</t>
  </si>
  <si>
    <t xml:space="preserve">Wirasta</t>
  </si>
  <si>
    <t xml:space="preserve">Ryanwirasta@gmail.com</t>
  </si>
  <si>
    <t xml:space="preserve">08679171818</t>
  </si>
  <si>
    <t xml:space="preserve">Ovi</t>
  </si>
  <si>
    <t xml:space="preserve">00087826181</t>
  </si>
  <si>
    <t xml:space="preserve">202.62.16.213</t>
  </si>
  <si>
    <t xml:space="preserve">kOpZx</t>
  </si>
  <si>
    <t xml:space="preserve">TK16161</t>
  </si>
  <si>
    <t xml:space="preserve">HAFIZ RAFI NADIM</t>
  </si>
  <si>
    <t xml:space="preserve">NADIM</t>
  </si>
  <si>
    <t xml:space="preserve">0811888028</t>
  </si>
  <si>
    <t xml:space="preserve">2014-04-25</t>
  </si>
  <si>
    <t xml:space="preserve">Bintaro Land </t>
  </si>
  <si>
    <t xml:space="preserve">B8</t>
  </si>
  <si>
    <t xml:space="preserve">Jasman, S.St.Pi, M.H</t>
  </si>
  <si>
    <t xml:space="preserve">jas.stp41@gmail.com</t>
  </si>
  <si>
    <t xml:space="preserve">081287654384</t>
  </si>
  <si>
    <t xml:space="preserve">Insaniyah, S.St.Pi</t>
  </si>
  <si>
    <t xml:space="preserve">insaniyah.stp41@gmail.com</t>
  </si>
  <si>
    <t xml:space="preserve">08118880287</t>
  </si>
  <si>
    <t xml:space="preserve">08121388784</t>
  </si>
  <si>
    <t xml:space="preserve">112.215.235.106</t>
  </si>
  <si>
    <t xml:space="preserve">cYBGx</t>
  </si>
  <si>
    <t xml:space="preserve">SD17104</t>
  </si>
  <si>
    <t xml:space="preserve">YUSUF SURYA DARMAWAN</t>
  </si>
  <si>
    <t xml:space="preserve">0878099758</t>
  </si>
  <si>
    <t xml:space="preserve">Grobogan</t>
  </si>
  <si>
    <t xml:space="preserve">2012-02-24</t>
  </si>
  <si>
    <t xml:space="preserve">Serpong green park 2 blok </t>
  </si>
  <si>
    <t xml:space="preserve">H 22</t>
  </si>
  <si>
    <t xml:space="preserve">Ciater</t>
  </si>
  <si>
    <t xml:space="preserve">Serpong</t>
  </si>
  <si>
    <t xml:space="preserve">Mulyono</t>
  </si>
  <si>
    <t xml:space="preserve">mol.yono14@gmail.com</t>
  </si>
  <si>
    <t xml:space="preserve">081310178050</t>
  </si>
  <si>
    <t xml:space="preserve">Sulistya ningrum</t>
  </si>
  <si>
    <t xml:space="preserve">sulistya1390@gmail.com</t>
  </si>
  <si>
    <t xml:space="preserve">087809975850</t>
  </si>
  <si>
    <t xml:space="preserve">085100748882</t>
  </si>
  <si>
    <t xml:space="preserve">Tunas cendikia</t>
  </si>
  <si>
    <t xml:space="preserve">112.215.235.45</t>
  </si>
  <si>
    <t xml:space="preserve">pFfsK</t>
  </si>
  <si>
    <t xml:space="preserve">Edy subagiyo</t>
  </si>
  <si>
    <t xml:space="preserve">SD17106</t>
  </si>
  <si>
    <t xml:space="preserve">FRISKA KAYLILA LOEMONGGA</t>
  </si>
  <si>
    <t xml:space="preserve">KAYLILA</t>
  </si>
  <si>
    <t xml:space="preserve">0819315426</t>
  </si>
  <si>
    <t xml:space="preserve">2012-10-11</t>
  </si>
  <si>
    <t xml:space="preserve">Graha Raya Bintaro Cluster Celesta</t>
  </si>
  <si>
    <t xml:space="preserve">i/12</t>
  </si>
  <si>
    <t xml:space="preserve">Pondok Jagung</t>
  </si>
  <si>
    <t xml:space="preserve">M Farid Ismail</t>
  </si>
  <si>
    <t xml:space="preserve">ridz69style@yahoo.com</t>
  </si>
  <si>
    <t xml:space="preserve">085212701228</t>
  </si>
  <si>
    <t xml:space="preserve">Arthika Hamoraon Harahap</t>
  </si>
  <si>
    <t xml:space="preserve">arthika.harahap@yahoo.com</t>
  </si>
  <si>
    <t xml:space="preserve">081931542662</t>
  </si>
  <si>
    <t xml:space="preserve">112.215.151.144</t>
  </si>
  <si>
    <t xml:space="preserve">eA5FQ</t>
  </si>
  <si>
    <t xml:space="preserve">Marina Gardenia</t>
  </si>
  <si>
    <t xml:space="preserve">TK16163</t>
  </si>
  <si>
    <t xml:space="preserve">CARISA SAMUDRA</t>
  </si>
  <si>
    <t xml:space="preserve">CARISA</t>
  </si>
  <si>
    <t xml:space="preserve">0858143586</t>
  </si>
  <si>
    <t xml:space="preserve">TANGGERANG SELATAN</t>
  </si>
  <si>
    <t xml:space="preserve">2014-03-12</t>
  </si>
  <si>
    <t xml:space="preserve">JL MERPATI RAYA, BINTARO HILL BLOK T </t>
  </si>
  <si>
    <t xml:space="preserve">SAWAH BARU</t>
  </si>
  <si>
    <t xml:space="preserve">BAYU SAMUDRA</t>
  </si>
  <si>
    <t xml:space="preserve">b_samoedra@yahoo.com</t>
  </si>
  <si>
    <t xml:space="preserve">08121055531</t>
  </si>
  <si>
    <t xml:space="preserve">DEVI MARTINI</t>
  </si>
  <si>
    <t xml:space="preserve">ddevimartini@gmail.com</t>
  </si>
  <si>
    <t xml:space="preserve">085814358698</t>
  </si>
  <si>
    <t xml:space="preserve">SEKOLAH BUNGA MATAHARI</t>
  </si>
  <si>
    <t xml:space="preserve">108.171.159.47</t>
  </si>
  <si>
    <t xml:space="preserve">RaAyt</t>
  </si>
  <si>
    <t xml:space="preserve">MUTIARA SAMUDRA</t>
  </si>
  <si>
    <t xml:space="preserve">1 AGUS SALIM</t>
  </si>
  <si>
    <t xml:space="preserve">SD17111</t>
  </si>
  <si>
    <t xml:space="preserve">TUBAGUS CLANSY AZZAM</t>
  </si>
  <si>
    <t xml:space="preserve">CLANSY</t>
  </si>
  <si>
    <t xml:space="preserve">2011-10-19</t>
  </si>
  <si>
    <t xml:space="preserve">Emerald Residence Blok L-22  bintaro tangerang selatan</t>
  </si>
  <si>
    <t xml:space="preserve">L-22</t>
  </si>
  <si>
    <t xml:space="preserve">Tubagus alvin harandi</t>
  </si>
  <si>
    <t xml:space="preserve">tubagusalvinh@gmail.com</t>
  </si>
  <si>
    <t xml:space="preserve">081211669914</t>
  </si>
  <si>
    <t xml:space="preserve">Aisyah</t>
  </si>
  <si>
    <t xml:space="preserve">aishaisyah4@gmail.com</t>
  </si>
  <si>
    <t xml:space="preserve">081215160625</t>
  </si>
  <si>
    <t xml:space="preserve">Kb/TKIT Auliya</t>
  </si>
  <si>
    <t xml:space="preserve">114.124.240.229</t>
  </si>
  <si>
    <t xml:space="preserve">xYy46</t>
  </si>
  <si>
    <t xml:space="preserve">Ratu Humaira</t>
  </si>
  <si>
    <t xml:space="preserve">3 samanhudi</t>
  </si>
  <si>
    <t xml:space="preserve">SD17112</t>
  </si>
  <si>
    <t xml:space="preserve">LUKYAN AL-GHAZI</t>
  </si>
  <si>
    <t xml:space="preserve">KEAN</t>
  </si>
  <si>
    <t xml:space="preserve">0819684861</t>
  </si>
  <si>
    <t xml:space="preserve">2012-07-17</t>
  </si>
  <si>
    <t xml:space="preserve">KOMPLEK PAMULANG PERMAI I BLOK A-56</t>
  </si>
  <si>
    <t xml:space="preserve">PAMULANG BARAT</t>
  </si>
  <si>
    <t xml:space="preserve">PAMULANG</t>
  </si>
  <si>
    <t xml:space="preserve">HARYADI</t>
  </si>
  <si>
    <t xml:space="preserve">dimitri_4171@yahoo.co.uk</t>
  </si>
  <si>
    <t xml:space="preserve">0819684860</t>
  </si>
  <si>
    <t xml:space="preserve">LASTRI FEBRIYANTI</t>
  </si>
  <si>
    <t xml:space="preserve">f.lastri@yahoo.com</t>
  </si>
  <si>
    <t xml:space="preserve">TK AL-BAROKAH</t>
  </si>
  <si>
    <t xml:space="preserve">139.193.186.226</t>
  </si>
  <si>
    <t xml:space="preserve">eZ5rG</t>
  </si>
  <si>
    <t xml:space="preserve">SD17113</t>
  </si>
  <si>
    <t xml:space="preserve">MUHAMMAD DAREN MIKAIL SIMANUNGKALIT</t>
  </si>
  <si>
    <t xml:space="preserve">DAREN</t>
  </si>
  <si>
    <t xml:space="preserve">0859595643</t>
  </si>
  <si>
    <t xml:space="preserve">2012-01-09</t>
  </si>
  <si>
    <t xml:space="preserve">GRAHA BINTARO JAYA, GR 26, TANGSEL</t>
  </si>
  <si>
    <t xml:space="preserve">45</t>
  </si>
  <si>
    <t xml:space="preserve">DOHAR SIMANUNGKALIT</t>
  </si>
  <si>
    <t xml:space="preserve">doharsim@gmail.com</t>
  </si>
  <si>
    <t xml:space="preserve">087801178989</t>
  </si>
  <si>
    <t xml:space="preserve">NAZULLAH</t>
  </si>
  <si>
    <t xml:space="preserve">annazh99@gmail.com</t>
  </si>
  <si>
    <t xml:space="preserve">085959564388</t>
  </si>
  <si>
    <t xml:space="preserve">081384089798</t>
  </si>
  <si>
    <t xml:space="preserve">TK TUNAS UNGGUL INDONESIA</t>
  </si>
  <si>
    <t xml:space="preserve">115.178.215.10</t>
  </si>
  <si>
    <t xml:space="preserve">Ad9pK</t>
  </si>
  <si>
    <t xml:space="preserve">DANISH NABIL RAHMAN SIMANUNGKA</t>
  </si>
  <si>
    <t xml:space="preserve">IV KHD</t>
  </si>
  <si>
    <t xml:space="preserve">SMP16244</t>
  </si>
  <si>
    <t xml:space="preserve">MUHAMMAD AZRAYA FAIZRA D. Z</t>
  </si>
  <si>
    <t xml:space="preserve">RAYA</t>
  </si>
  <si>
    <t xml:space="preserve">0811147127</t>
  </si>
  <si>
    <t xml:space="preserve">2006-11-19</t>
  </si>
  <si>
    <t xml:space="preserve">Perumahan Arinda 2 Jln Mahoni 3 Blok E6 </t>
  </si>
  <si>
    <t xml:space="preserve">Dorry Zaitinal</t>
  </si>
  <si>
    <t xml:space="preserve">prihantio@gmail.com</t>
  </si>
  <si>
    <t xml:space="preserve">087783303032</t>
  </si>
  <si>
    <t xml:space="preserve">Prihanti Oktarini </t>
  </si>
  <si>
    <t xml:space="preserve">prihatio@gmail.com</t>
  </si>
  <si>
    <t xml:space="preserve">08111471275</t>
  </si>
  <si>
    <t xml:space="preserve">SDN 01 Pondok Aren</t>
  </si>
  <si>
    <t xml:space="preserve">111.95.5.103</t>
  </si>
  <si>
    <t xml:space="preserve">msRS7</t>
  </si>
  <si>
    <t xml:space="preserve">Naila Fayzuhra Dorry Zaitinal</t>
  </si>
  <si>
    <t xml:space="preserve">SD17114</t>
  </si>
  <si>
    <t xml:space="preserve">YURI FURQON AD DZUHRI</t>
  </si>
  <si>
    <t xml:space="preserve">YURI</t>
  </si>
  <si>
    <t xml:space="preserve">021 73882856</t>
  </si>
  <si>
    <t xml:space="preserve">0877773400</t>
  </si>
  <si>
    <t xml:space="preserve">2012-03-06</t>
  </si>
  <si>
    <t xml:space="preserve">Depsos 111</t>
  </si>
  <si>
    <t xml:space="preserve">Bintaro</t>
  </si>
  <si>
    <t xml:space="preserve">Pesanggrahan</t>
  </si>
  <si>
    <t xml:space="preserve">Muhammad Yussa Fauzan</t>
  </si>
  <si>
    <t xml:space="preserve">yuriefurqon@gmail.com</t>
  </si>
  <si>
    <t xml:space="preserve">085718257030</t>
  </si>
  <si>
    <t xml:space="preserve">Indah Hendarti</t>
  </si>
  <si>
    <t xml:space="preserve">indah.hendarti46@gmail.com</t>
  </si>
  <si>
    <t xml:space="preserve">087777340046</t>
  </si>
  <si>
    <t xml:space="preserve">Tk Tatwamasi bintaro</t>
  </si>
  <si>
    <t xml:space="preserve">111.95.4.161</t>
  </si>
  <si>
    <t xml:space="preserve">W6O1Q</t>
  </si>
  <si>
    <t xml:space="preserve">Deisy ambarsari</t>
  </si>
  <si>
    <t xml:space="preserve">6 Natsir</t>
  </si>
  <si>
    <t xml:space="preserve">SD17115</t>
  </si>
  <si>
    <t xml:space="preserve">RASYID PRAWIRA FINENKO</t>
  </si>
  <si>
    <t xml:space="preserve">0217340096</t>
  </si>
  <si>
    <t xml:space="preserve">0813166456</t>
  </si>
  <si>
    <t xml:space="preserve">2012-05-30</t>
  </si>
  <si>
    <t xml:space="preserve">Perum.Bumi Bintaro Permai Jl.Bintaro Puspita Raya Blok.B </t>
  </si>
  <si>
    <t xml:space="preserve">Ferry Finenko</t>
  </si>
  <si>
    <t xml:space="preserve">ffinenko@yahoo.co.id</t>
  </si>
  <si>
    <t xml:space="preserve">081807882476</t>
  </si>
  <si>
    <t xml:space="preserve">Merni Muthia</t>
  </si>
  <si>
    <t xml:space="preserve">nindy2504@yahoo.com</t>
  </si>
  <si>
    <t xml:space="preserve">081316645684</t>
  </si>
  <si>
    <t xml:space="preserve">08179850532</t>
  </si>
  <si>
    <t xml:space="preserve">36.78.6.13</t>
  </si>
  <si>
    <t xml:space="preserve">hyCFd</t>
  </si>
  <si>
    <t xml:space="preserve">Naradipati Pramudya Finenko</t>
  </si>
  <si>
    <t xml:space="preserve">II Imam Bonjol</t>
  </si>
  <si>
    <t xml:space="preserve">SD17143</t>
  </si>
  <si>
    <t xml:space="preserve">KIRANA</t>
  </si>
  <si>
    <t xml:space="preserve">082112798783</t>
  </si>
  <si>
    <t xml:space="preserve">MADIUN</t>
  </si>
  <si>
    <t xml:space="preserve">F 7</t>
  </si>
  <si>
    <t xml:space="preserve">081296901324</t>
  </si>
  <si>
    <t xml:space="preserve">114.124.142.66</t>
  </si>
  <si>
    <t xml:space="preserve">CyBx1</t>
  </si>
  <si>
    <t xml:space="preserve">TK B1</t>
  </si>
  <si>
    <t xml:space="preserve">SD17117</t>
  </si>
  <si>
    <t xml:space="preserve">SHAHNAZIA CARISSA MAULANA</t>
  </si>
  <si>
    <t xml:space="preserve">0857700057</t>
  </si>
  <si>
    <t xml:space="preserve">2012-07-11</t>
  </si>
  <si>
    <t xml:space="preserve">Komplek Graha Bunga Gb.1/12 Pondok Kacang Barat,Pondok Aren,Tangerang Selatan</t>
  </si>
  <si>
    <t xml:space="preserve">1/12</t>
  </si>
  <si>
    <t xml:space="preserve">M Maki Maulana YP</t>
  </si>
  <si>
    <t xml:space="preserve">maki.maulana@gmail.com</t>
  </si>
  <si>
    <t xml:space="preserve">08156919255</t>
  </si>
  <si>
    <t xml:space="preserve">Ernia Ridha Yahya</t>
  </si>
  <si>
    <t xml:space="preserve">erniaridhayahya@gmail.com</t>
  </si>
  <si>
    <t xml:space="preserve">085770005754</t>
  </si>
  <si>
    <t xml:space="preserve">082141586484</t>
  </si>
  <si>
    <t xml:space="preserve">TK Bani Umar</t>
  </si>
  <si>
    <t xml:space="preserve">139.0.255.68</t>
  </si>
  <si>
    <t xml:space="preserve">AKrnr</t>
  </si>
  <si>
    <t xml:space="preserve">MIANTI</t>
  </si>
  <si>
    <t xml:space="preserve">1 Abdul Muis (Arkana</t>
  </si>
  <si>
    <t xml:space="preserve">SD17118</t>
  </si>
  <si>
    <t xml:space="preserve">MUHAMMAD AJMAL</t>
  </si>
  <si>
    <t xml:space="preserve">MUHAMMAD</t>
  </si>
  <si>
    <t xml:space="preserve">0813103555</t>
  </si>
  <si>
    <t xml:space="preserve">2012-03-04</t>
  </si>
  <si>
    <t xml:space="preserve">Grand bintarobasri </t>
  </si>
  <si>
    <t xml:space="preserve">G1</t>
  </si>
  <si>
    <t xml:space="preserve">Sawah lama</t>
  </si>
  <si>
    <t xml:space="preserve">Bowo setioko</t>
  </si>
  <si>
    <t xml:space="preserve">Bowo_setioko@yahoo.com</t>
  </si>
  <si>
    <t xml:space="preserve">081908192371</t>
  </si>
  <si>
    <t xml:space="preserve">Zubaidah yahya</t>
  </si>
  <si>
    <t xml:space="preserve">ida.yahya1@gmail.com</t>
  </si>
  <si>
    <t xml:space="preserve">081310355564</t>
  </si>
  <si>
    <t xml:space="preserve">139.193.71.214</t>
  </si>
  <si>
    <t xml:space="preserve">KOaK4</t>
  </si>
  <si>
    <t xml:space="preserve">2017-12-14</t>
  </si>
  <si>
    <t xml:space="preserve">SD17119</t>
  </si>
  <si>
    <t xml:space="preserve">NADIA ALESHA PRILMADI</t>
  </si>
  <si>
    <t xml:space="preserve">NADIA</t>
  </si>
  <si>
    <t xml:space="preserve">021-29045907</t>
  </si>
  <si>
    <t xml:space="preserve">0818990442</t>
  </si>
  <si>
    <t xml:space="preserve">2012-12-09</t>
  </si>
  <si>
    <t xml:space="preserve">Emerald Garden Blok E-17,Bintaro Jaya Sektor IX,Tangerang Selatan</t>
  </si>
  <si>
    <t xml:space="preserve">E-17</t>
  </si>
  <si>
    <t xml:space="preserve">Rio Prilmadi</t>
  </si>
  <si>
    <t xml:space="preserve">rioprilmadi1976@gmail.com</t>
  </si>
  <si>
    <t xml:space="preserve">081808058672</t>
  </si>
  <si>
    <t xml:space="preserve">Dina</t>
  </si>
  <si>
    <t xml:space="preserve">dinarevina@yahoo.com</t>
  </si>
  <si>
    <t xml:space="preserve">112.215.236.109</t>
  </si>
  <si>
    <t xml:space="preserve">AjY2s</t>
  </si>
  <si>
    <t xml:space="preserve">SD17120</t>
  </si>
  <si>
    <t xml:space="preserve">SYABIL HAMIZAN NAFI</t>
  </si>
  <si>
    <t xml:space="preserve">SYABIL</t>
  </si>
  <si>
    <t xml:space="preserve">0813106183</t>
  </si>
  <si>
    <t xml:space="preserve">2012-07-01</t>
  </si>
  <si>
    <t xml:space="preserve">Jl. Sedap Malam Blok D5/14  Pondok Safari Indah</t>
  </si>
  <si>
    <t xml:space="preserve">D5/1</t>
  </si>
  <si>
    <t xml:space="preserve">Sigit Rohmadi</t>
  </si>
  <si>
    <t xml:space="preserve">sigitrohmadi@gmail.com</t>
  </si>
  <si>
    <t xml:space="preserve">081384091550</t>
  </si>
  <si>
    <t xml:space="preserve">Suri Warajati</t>
  </si>
  <si>
    <t xml:space="preserve">suriwarajati@gmail.com</t>
  </si>
  <si>
    <t xml:space="preserve">081310618308</t>
  </si>
  <si>
    <t xml:space="preserve">TK-IT Auliya</t>
  </si>
  <si>
    <t xml:space="preserve">114.124.207.67</t>
  </si>
  <si>
    <t xml:space="preserve">YCfje</t>
  </si>
  <si>
    <t xml:space="preserve">Thoriq Abqory Salman</t>
  </si>
  <si>
    <t xml:space="preserve">3 MH. Thamrin</t>
  </si>
  <si>
    <t xml:space="preserve">SD17121</t>
  </si>
  <si>
    <t xml:space="preserve">DIANYA ATHAYA PEARLY</t>
  </si>
  <si>
    <t xml:space="preserve">DIANYA</t>
  </si>
  <si>
    <t xml:space="preserve">0817667321</t>
  </si>
  <si>
    <t xml:space="preserve">2012-10-07</t>
  </si>
  <si>
    <t xml:space="preserve">Kebayoran village Jl. Griya Taman VI B blok F no 11 bintaro sektor 7</t>
  </si>
  <si>
    <t xml:space="preserve">Budhi Refa </t>
  </si>
  <si>
    <t xml:space="preserve">budhirefa@gmail.com</t>
  </si>
  <si>
    <t xml:space="preserve">0811352352</t>
  </si>
  <si>
    <t xml:space="preserve">Novelia Mardhika</t>
  </si>
  <si>
    <t xml:space="preserve">08176673211</t>
  </si>
  <si>
    <t xml:space="preserve">TKIT AUliya</t>
  </si>
  <si>
    <t xml:space="preserve">202.52.132.49</t>
  </si>
  <si>
    <t xml:space="preserve">CMNQa</t>
  </si>
  <si>
    <t xml:space="preserve">Moreo Atha Syahreva</t>
  </si>
  <si>
    <t xml:space="preserve">3 </t>
  </si>
  <si>
    <t xml:space="preserve">Endang</t>
  </si>
  <si>
    <t xml:space="preserve">SD17122</t>
  </si>
  <si>
    <t xml:space="preserve">RAKHA KHAIRAN ANWAR</t>
  </si>
  <si>
    <t xml:space="preserve">RAKHA</t>
  </si>
  <si>
    <t xml:space="preserve">081380169903</t>
  </si>
  <si>
    <t xml:space="preserve">0813801699</t>
  </si>
  <si>
    <t xml:space="preserve">2011-09-13</t>
  </si>
  <si>
    <t xml:space="preserve">Puri Bintaro Hijau </t>
  </si>
  <si>
    <t xml:space="preserve">H3 N</t>
  </si>
  <si>
    <t xml:space="preserve">02/</t>
  </si>
  <si>
    <t xml:space="preserve">Chairil Anwar</t>
  </si>
  <si>
    <t xml:space="preserve">Chairilswm@gmail.com</t>
  </si>
  <si>
    <t xml:space="preserve">082110099920</t>
  </si>
  <si>
    <t xml:space="preserve">Hefi Setiawati</t>
  </si>
  <si>
    <t xml:space="preserve">hs_hefi@yahoo.com</t>
  </si>
  <si>
    <t xml:space="preserve">081517210808</t>
  </si>
  <si>
    <t xml:space="preserve">Tk Amalina</t>
  </si>
  <si>
    <t xml:space="preserve">114.124.144.33</t>
  </si>
  <si>
    <t xml:space="preserve">THgKb</t>
  </si>
  <si>
    <t xml:space="preserve">SD17123</t>
  </si>
  <si>
    <t xml:space="preserve">ALIKA ZAFYNA ARYA</t>
  </si>
  <si>
    <t xml:space="preserve">ALIKA</t>
  </si>
  <si>
    <t xml:space="preserve">081319979898</t>
  </si>
  <si>
    <t xml:space="preserve">0813188689</t>
  </si>
  <si>
    <t xml:space="preserve">2012-08-26</t>
  </si>
  <si>
    <t xml:space="preserve">Jl. Camar VI BJ11, Sektor 3, Bintaro Jaya</t>
  </si>
  <si>
    <t xml:space="preserve">BJ11</t>
  </si>
  <si>
    <t xml:space="preserve">Pondok Betung</t>
  </si>
  <si>
    <t xml:space="preserve">Nugraha Arya Atmajasetiadi </t>
  </si>
  <si>
    <t xml:space="preserve">nugraha.arya@hotmail.com</t>
  </si>
  <si>
    <t xml:space="preserve">Tara Qotrunnada </t>
  </si>
  <si>
    <t xml:space="preserve">tara_qotrunnada@yahoo.co.id</t>
  </si>
  <si>
    <t xml:space="preserve">081318868982</t>
  </si>
  <si>
    <t xml:space="preserve">Kidea Bintaro</t>
  </si>
  <si>
    <t xml:space="preserve">202.62.19.34</t>
  </si>
  <si>
    <t xml:space="preserve">tDAOt</t>
  </si>
  <si>
    <t xml:space="preserve">SD17124</t>
  </si>
  <si>
    <t xml:space="preserve">HUMAIRA DAMAYANTI KUSUMA</t>
  </si>
  <si>
    <t xml:space="preserve">AIRA</t>
  </si>
  <si>
    <t xml:space="preserve">(021) 7364549</t>
  </si>
  <si>
    <t xml:space="preserve">0815553131</t>
  </si>
  <si>
    <t xml:space="preserve">2012-10-02</t>
  </si>
  <si>
    <t xml:space="preserve">Bumi Bintaro Permai, Bukit II Blok TR</t>
  </si>
  <si>
    <t xml:space="preserve">Dharma Kusuma</t>
  </si>
  <si>
    <t xml:space="preserve">ismayanikusuma01@gmail.com</t>
  </si>
  <si>
    <t xml:space="preserve">08161980080</t>
  </si>
  <si>
    <t xml:space="preserve">Maya Ismayani</t>
  </si>
  <si>
    <t xml:space="preserve">081555313111</t>
  </si>
  <si>
    <t xml:space="preserve">Hikari Montesori</t>
  </si>
  <si>
    <t xml:space="preserve">EfQbN</t>
  </si>
  <si>
    <t xml:space="preserve">M.Galihjati K</t>
  </si>
  <si>
    <t xml:space="preserve">Sylvie</t>
  </si>
  <si>
    <t xml:space="preserve">SD17125</t>
  </si>
  <si>
    <t xml:space="preserve">MUHAMMAD YURO PRAMADITYA SOLECHAN</t>
  </si>
  <si>
    <t xml:space="preserve">YURO</t>
  </si>
  <si>
    <t xml:space="preserve">081386568120</t>
  </si>
  <si>
    <t xml:space="preserve">0813105518</t>
  </si>
  <si>
    <t xml:space="preserve">2012-06-23</t>
  </si>
  <si>
    <t xml:space="preserve">Taman Mangu Indah,Jl.Cendana III blok C7 </t>
  </si>
  <si>
    <t xml:space="preserve">Hafez Aditya</t>
  </si>
  <si>
    <t xml:space="preserve">hafez.adt@gmail.com</t>
  </si>
  <si>
    <t xml:space="preserve">081310551895</t>
  </si>
  <si>
    <t xml:space="preserve">Ida Fortuna Dewi</t>
  </si>
  <si>
    <t xml:space="preserve">idafortuna@gmail.com</t>
  </si>
  <si>
    <t xml:space="preserve">TK Islam Amalina</t>
  </si>
  <si>
    <t xml:space="preserve">103.47.135.174</t>
  </si>
  <si>
    <t xml:space="preserve">Dx92x</t>
  </si>
  <si>
    <t xml:space="preserve">SD17126</t>
  </si>
  <si>
    <t xml:space="preserve">AHMAD DYLAN HABIBIE</t>
  </si>
  <si>
    <t xml:space="preserve">DYLAN</t>
  </si>
  <si>
    <t xml:space="preserve">081290088607</t>
  </si>
  <si>
    <t xml:space="preserve">0812900886</t>
  </si>
  <si>
    <t xml:space="preserve">2012-04-28</t>
  </si>
  <si>
    <t xml:space="preserve">Jl. H.Som Bintaro Sektor 9</t>
  </si>
  <si>
    <t xml:space="preserve">99</t>
  </si>
  <si>
    <t xml:space="preserve">Ilmano Sanre</t>
  </si>
  <si>
    <t xml:space="preserve">ilm.sanre@gmail.com</t>
  </si>
  <si>
    <t xml:space="preserve">087808067999</t>
  </si>
  <si>
    <t xml:space="preserve">Nadhya Ameia</t>
  </si>
  <si>
    <t xml:space="preserve">nadhyaamelia@gmail.com</t>
  </si>
  <si>
    <t xml:space="preserve">085218237988</t>
  </si>
  <si>
    <t xml:space="preserve">36.78.84.34</t>
  </si>
  <si>
    <t xml:space="preserve">TABAF</t>
  </si>
  <si>
    <t xml:space="preserve">SD17127</t>
  </si>
  <si>
    <t xml:space="preserve">KAMILIYA AISYAH DHIANTI</t>
  </si>
  <si>
    <t xml:space="preserve">MILY</t>
  </si>
  <si>
    <t xml:space="preserve">7341577</t>
  </si>
  <si>
    <t xml:space="preserve">0812902514</t>
  </si>
  <si>
    <t xml:space="preserve">2011-12-01</t>
  </si>
  <si>
    <t xml:space="preserve">Jl. Cucur Timur XI Blok C6 No. 5, Bintaro Jaya Sektor 4</t>
  </si>
  <si>
    <t xml:space="preserve">C6/5</t>
  </si>
  <si>
    <t xml:space="preserve">M. Pramukti Aryo W.</t>
  </si>
  <si>
    <t xml:space="preserve">pramukti@gmail.com</t>
  </si>
  <si>
    <t xml:space="preserve">08111616877</t>
  </si>
  <si>
    <t xml:space="preserve">Henyndhita Putri</t>
  </si>
  <si>
    <t xml:space="preserve">henyndhita.putri@gmail.com</t>
  </si>
  <si>
    <t xml:space="preserve">08129025148</t>
  </si>
  <si>
    <t xml:space="preserve">08129976602</t>
  </si>
  <si>
    <t xml:space="preserve">TK Amalina</t>
  </si>
  <si>
    <t xml:space="preserve">202.72.215.146</t>
  </si>
  <si>
    <t xml:space="preserve">pRKtY</t>
  </si>
  <si>
    <t xml:space="preserve">SD17128</t>
  </si>
  <si>
    <t xml:space="preserve">GHAISAN VIRENDRA FATHAR #OKE</t>
  </si>
  <si>
    <t xml:space="preserve">GHAISAN</t>
  </si>
  <si>
    <t xml:space="preserve">0878887843</t>
  </si>
  <si>
    <t xml:space="preserve">2011-12-10</t>
  </si>
  <si>
    <t xml:space="preserve">KOMPLEK PANINGGILAN PERMAI JL. SIRSAK</t>
  </si>
  <si>
    <t xml:space="preserve">S/13</t>
  </si>
  <si>
    <t xml:space="preserve">PARUNG SERAB</t>
  </si>
  <si>
    <t xml:space="preserve">CILEDUG TANGERANG</t>
  </si>
  <si>
    <t xml:space="preserve">FATHONI</t>
  </si>
  <si>
    <t xml:space="preserve">THONIJEGER@GMAIL.COM</t>
  </si>
  <si>
    <t xml:space="preserve">087899207418</t>
  </si>
  <si>
    <t xml:space="preserve">ARI MIYANTI</t>
  </si>
  <si>
    <t xml:space="preserve">Ari.miyanti@yahoo.com</t>
  </si>
  <si>
    <t xml:space="preserve">087888784328</t>
  </si>
  <si>
    <t xml:space="preserve">AMALINA ISLAMIC SCHOOL</t>
  </si>
  <si>
    <t xml:space="preserve">111.95.5.162</t>
  </si>
  <si>
    <t xml:space="preserve">LkmRP</t>
  </si>
  <si>
    <t xml:space="preserve">SD17129</t>
  </si>
  <si>
    <t xml:space="preserve">GANESHA RAMADHAN ASKARANY</t>
  </si>
  <si>
    <t xml:space="preserve">GANESH</t>
  </si>
  <si>
    <t xml:space="preserve">7358064</t>
  </si>
  <si>
    <t xml:space="preserve">0811997564</t>
  </si>
  <si>
    <t xml:space="preserve">2011-08-17</t>
  </si>
  <si>
    <t xml:space="preserve">Jl. Mandar 16 Blok DE 9 no 14 </t>
  </si>
  <si>
    <t xml:space="preserve">Bambang Askar Sodiq</t>
  </si>
  <si>
    <t xml:space="preserve">askarhenny@gmail.com</t>
  </si>
  <si>
    <t xml:space="preserve">08119933789as</t>
  </si>
  <si>
    <t xml:space="preserve">Henny</t>
  </si>
  <si>
    <t xml:space="preserve">TKIT Bait Al Falah</t>
  </si>
  <si>
    <t xml:space="preserve">139.195.181.132</t>
  </si>
  <si>
    <t xml:space="preserve">mNnNt</t>
  </si>
  <si>
    <t xml:space="preserve">Fathia</t>
  </si>
  <si>
    <t xml:space="preserve">SD17130</t>
  </si>
  <si>
    <t xml:space="preserve">ADINDA NUR FATIHAH</t>
  </si>
  <si>
    <t xml:space="preserve">DINDA</t>
  </si>
  <si>
    <t xml:space="preserve">087808114377</t>
  </si>
  <si>
    <t xml:space="preserve">0878081143</t>
  </si>
  <si>
    <t xml:space="preserve">2012-05-15</t>
  </si>
  <si>
    <t xml:space="preserve">Jl H Sarmah GG H Miun </t>
  </si>
  <si>
    <t xml:space="preserve">Dwi Arianto</t>
  </si>
  <si>
    <t xml:space="preserve">dwiarianto72@gmail.com</t>
  </si>
  <si>
    <t xml:space="preserve">095959562898</t>
  </si>
  <si>
    <t xml:space="preserve">Retno Purnomowati</t>
  </si>
  <si>
    <t xml:space="preserve">YH7rN</t>
  </si>
  <si>
    <t xml:space="preserve">Nisa Cahaya Karima</t>
  </si>
  <si>
    <t xml:space="preserve">IX</t>
  </si>
  <si>
    <t xml:space="preserve">SD17131</t>
  </si>
  <si>
    <t xml:space="preserve">FATHAN AL-MAISAN ZHAFAR</t>
  </si>
  <si>
    <t xml:space="preserve">2012-07-08</t>
  </si>
  <si>
    <t xml:space="preserve">Jl. Akasia </t>
  </si>
  <si>
    <t xml:space="preserve">51</t>
  </si>
  <si>
    <t xml:space="preserve">Pamulang Timur</t>
  </si>
  <si>
    <t xml:space="preserve">Moh. Sofyan Hadi</t>
  </si>
  <si>
    <t xml:space="preserve">msofyanhadi13@gmail.com</t>
  </si>
  <si>
    <t xml:space="preserve">08972679547</t>
  </si>
  <si>
    <t xml:space="preserve">Sumiyati</t>
  </si>
  <si>
    <t xml:space="preserve">sumi70044@gmail.com</t>
  </si>
  <si>
    <t xml:space="preserve">085697197047</t>
  </si>
  <si>
    <t xml:space="preserve">TK Tunas Bangsa</t>
  </si>
  <si>
    <t xml:space="preserve">mZw3b</t>
  </si>
  <si>
    <t xml:space="preserve">Fawwaz Aufar</t>
  </si>
  <si>
    <t xml:space="preserve">KB16077</t>
  </si>
  <si>
    <t xml:space="preserve">DAVI ARSENIO RAFIF ADHITYO</t>
  </si>
  <si>
    <t xml:space="preserve">DAVI</t>
  </si>
  <si>
    <t xml:space="preserve">Villa Gunung Lestari  Jl. Merbabu X E7/9 Jombang</t>
  </si>
  <si>
    <t xml:space="preserve">E7/9</t>
  </si>
  <si>
    <t xml:space="preserve">Jombnag</t>
  </si>
  <si>
    <t xml:space="preserve">Danang Adhityo</t>
  </si>
  <si>
    <t xml:space="preserve">danangadhityo@gmail.com</t>
  </si>
  <si>
    <t xml:space="preserve">081328869611</t>
  </si>
  <si>
    <t xml:space="preserve">Vidya Yanuar Rakhmawati</t>
  </si>
  <si>
    <t xml:space="preserve">vidya.yanuar@gmail.com</t>
  </si>
  <si>
    <t xml:space="preserve">081325457072</t>
  </si>
  <si>
    <t xml:space="preserve">DWXWA</t>
  </si>
  <si>
    <t xml:space="preserve">TK16164</t>
  </si>
  <si>
    <t xml:space="preserve">TENGKU ALMEERA BIANCA M.H.</t>
  </si>
  <si>
    <t xml:space="preserve">BIANCA</t>
  </si>
  <si>
    <t xml:space="preserve">02129209793</t>
  </si>
  <si>
    <t xml:space="preserve">2014-09-13</t>
  </si>
  <si>
    <t xml:space="preserve">Kompleks Mahagoni Park B2 no 11 Bintaro Sektor 9</t>
  </si>
  <si>
    <t xml:space="preserve">Bobby Badlysjah</t>
  </si>
  <si>
    <t xml:space="preserve">b_badlysjah@yahoo.com</t>
  </si>
  <si>
    <t xml:space="preserve">0819809123</t>
  </si>
  <si>
    <t xml:space="preserve">Dian Primasari</t>
  </si>
  <si>
    <t xml:space="preserve">dianprimasari_by79@yahoo.com</t>
  </si>
  <si>
    <t xml:space="preserve">081808102103</t>
  </si>
  <si>
    <t xml:space="preserve">081281200363</t>
  </si>
  <si>
    <t xml:space="preserve">180.244.50.203</t>
  </si>
  <si>
    <t xml:space="preserve">nyn5Z</t>
  </si>
  <si>
    <t xml:space="preserve">SD17133</t>
  </si>
  <si>
    <t xml:space="preserve">SHOFIYYAH YASMIN</t>
  </si>
  <si>
    <t xml:space="preserve">SHOFI</t>
  </si>
  <si>
    <t xml:space="preserve">0857166778</t>
  </si>
  <si>
    <t xml:space="preserve">2011-08-01</t>
  </si>
  <si>
    <t xml:space="preserve">GRAHA RAYA BINTARO CLUSTER FLAMBOYAN LOKA F17/31</t>
  </si>
  <si>
    <t xml:space="preserve">F17/</t>
  </si>
  <si>
    <t xml:space="preserve">WIDYA NUGROHO</t>
  </si>
  <si>
    <t xml:space="preserve">nugroho_widya@yahoo.co.id</t>
  </si>
  <si>
    <t xml:space="preserve">08158127616</t>
  </si>
  <si>
    <t xml:space="preserve">ERWIN KURNIA WIDHIANINGSIH</t>
  </si>
  <si>
    <t xml:space="preserve">erwidhia@gmail.com</t>
  </si>
  <si>
    <t xml:space="preserve">085716677881</t>
  </si>
  <si>
    <t xml:space="preserve">TK Al Kautsar Bintaro 1</t>
  </si>
  <si>
    <t xml:space="preserve">202.62.18.80</t>
  </si>
  <si>
    <t xml:space="preserve">ML8n8</t>
  </si>
  <si>
    <t xml:space="preserve">SD17134</t>
  </si>
  <si>
    <t xml:space="preserve">DIANDRA NAEEMA NISA</t>
  </si>
  <si>
    <t xml:space="preserve">DIRA</t>
  </si>
  <si>
    <t xml:space="preserve">0217422682</t>
  </si>
  <si>
    <t xml:space="preserve">0811922896</t>
  </si>
  <si>
    <t xml:space="preserve">2011-07-02</t>
  </si>
  <si>
    <t xml:space="preserve">Bintan Residence, Gang Palem, Jl. WR. Supratman</t>
  </si>
  <si>
    <t xml:space="preserve">Donald Saputra</t>
  </si>
  <si>
    <t xml:space="preserve">donald.saputra@gmail.com</t>
  </si>
  <si>
    <t xml:space="preserve">0811922895</t>
  </si>
  <si>
    <t xml:space="preserve">Devi Dinar Juarni</t>
  </si>
  <si>
    <t xml:space="preserve">ddeenar5@gmail.com</t>
  </si>
  <si>
    <t xml:space="preserve">085946511353</t>
  </si>
  <si>
    <t xml:space="preserve">202.158.14.70</t>
  </si>
  <si>
    <t xml:space="preserve">KLPmW</t>
  </si>
  <si>
    <t xml:space="preserve">SD17283</t>
  </si>
  <si>
    <t xml:space="preserve">DZAKIRAH KAISAH PUTRI</t>
  </si>
  <si>
    <t xml:space="preserve">KAISAH</t>
  </si>
  <si>
    <t xml:space="preserve">+6285210200052</t>
  </si>
  <si>
    <t xml:space="preserve">+628521020</t>
  </si>
  <si>
    <t xml:space="preserve">2012-06-15</t>
  </si>
  <si>
    <t xml:space="preserve">Perumahan Villa Japos Blok B2</t>
  </si>
  <si>
    <t xml:space="preserve">Paryanto</t>
  </si>
  <si>
    <t xml:space="preserve">iyan.paryanto@yahoo.com</t>
  </si>
  <si>
    <t xml:space="preserve">081310107004</t>
  </si>
  <si>
    <t xml:space="preserve">Triana Apringsih</t>
  </si>
  <si>
    <t xml:space="preserve">triana.apriningsih</t>
  </si>
  <si>
    <t xml:space="preserve">087774302004</t>
  </si>
  <si>
    <t xml:space="preserve">TK Islam Nurul Falah</t>
  </si>
  <si>
    <t xml:space="preserve">111.95.51.108</t>
  </si>
  <si>
    <t xml:space="preserve">WpOGW</t>
  </si>
  <si>
    <t xml:space="preserve">TK16165</t>
  </si>
  <si>
    <t xml:space="preserve">DZAKY ALMER JAMAIL HERNANDI</t>
  </si>
  <si>
    <t xml:space="preserve">DZAKY</t>
  </si>
  <si>
    <t xml:space="preserve">2014-09-07</t>
  </si>
  <si>
    <t xml:space="preserve">Jalan h Alih perdagangan</t>
  </si>
  <si>
    <t xml:space="preserve">Jodi Hernandi</t>
  </si>
  <si>
    <t xml:space="preserve">Jodi.hernandi@ymail.com</t>
  </si>
  <si>
    <t xml:space="preserve">08119784628</t>
  </si>
  <si>
    <t xml:space="preserve">Ade Mutiarawati</t>
  </si>
  <si>
    <t xml:space="preserve">godeamus@yahoo.com</t>
  </si>
  <si>
    <t xml:space="preserve">08129306006</t>
  </si>
  <si>
    <t xml:space="preserve">202.62.18.58</t>
  </si>
  <si>
    <t xml:space="preserve">HfMNR</t>
  </si>
  <si>
    <t xml:space="preserve">Rafifa Mahera Hernandi</t>
  </si>
  <si>
    <t xml:space="preserve">Tk B</t>
  </si>
  <si>
    <t xml:space="preserve">SD17136</t>
  </si>
  <si>
    <t xml:space="preserve">RAFIFA MAHERA HERNANDI</t>
  </si>
  <si>
    <t xml:space="preserve">EYA</t>
  </si>
  <si>
    <t xml:space="preserve">2012-07-22</t>
  </si>
  <si>
    <t xml:space="preserve">Jalan h Alih Perdagangan</t>
  </si>
  <si>
    <t xml:space="preserve">Jodi.hernadi@ymail.com</t>
  </si>
  <si>
    <t xml:space="preserve">xmYRX</t>
  </si>
  <si>
    <t xml:space="preserve">Dzaky Almer Jamail Hernandi</t>
  </si>
  <si>
    <t xml:space="preserve">KB Lebah</t>
  </si>
  <si>
    <t xml:space="preserve">SD17137</t>
  </si>
  <si>
    <t xml:space="preserve">MUHAMMAD KENZIE RICHSANO AL -HAKEEM</t>
  </si>
  <si>
    <t xml:space="preserve">KENZIE</t>
  </si>
  <si>
    <t xml:space="preserve">021-53125294</t>
  </si>
  <si>
    <t xml:space="preserve">0815914161</t>
  </si>
  <si>
    <t xml:space="preserve">2012-04-08</t>
  </si>
  <si>
    <t xml:space="preserve">Cluster Carissa Graha Raya Bintaro  Tangerang Selatan</t>
  </si>
  <si>
    <t xml:space="preserve">K 25</t>
  </si>
  <si>
    <t xml:space="preserve">Muhammad Ichsan</t>
  </si>
  <si>
    <t xml:space="preserve">ichsan2208@yahoocom</t>
  </si>
  <si>
    <t xml:space="preserve">08164852304</t>
  </si>
  <si>
    <t xml:space="preserve">Ria Ramayanti</t>
  </si>
  <si>
    <t xml:space="preserve">rramayanti607@gmail.com</t>
  </si>
  <si>
    <t xml:space="preserve">08159141616</t>
  </si>
  <si>
    <t xml:space="preserve">Tk Pembangunan Jaya</t>
  </si>
  <si>
    <t xml:space="preserve">120.188.5.144</t>
  </si>
  <si>
    <t xml:space="preserve">S36R1</t>
  </si>
  <si>
    <t xml:space="preserve">Muhammad Maleq Richsano Ar Ras</t>
  </si>
  <si>
    <t xml:space="preserve">SMP16312</t>
  </si>
  <si>
    <t xml:space="preserve">2018-01-11</t>
  </si>
  <si>
    <t xml:space="preserve">MAYSA ZAHIRA SALIMAH</t>
  </si>
  <si>
    <t xml:space="preserve">MAYSA</t>
  </si>
  <si>
    <t xml:space="preserve">2006-10-27</t>
  </si>
  <si>
    <t xml:space="preserve">Bukit Nusa Indah, Jalan Canna kav.434</t>
  </si>
  <si>
    <t xml:space="preserve">Sarua</t>
  </si>
  <si>
    <t xml:space="preserve">Zatiyas</t>
  </si>
  <si>
    <t xml:space="preserve">zatiyas@yahoo.com</t>
  </si>
  <si>
    <t xml:space="preserve">081295522337</t>
  </si>
  <si>
    <t xml:space="preserve">Endrayani Dewi</t>
  </si>
  <si>
    <t xml:space="preserve">ladyendra@gmail.com</t>
  </si>
  <si>
    <t xml:space="preserve">08129438439</t>
  </si>
  <si>
    <t xml:space="preserve">202.77.96.178</t>
  </si>
  <si>
    <t xml:space="preserve">bYacb</t>
  </si>
  <si>
    <t xml:space="preserve">Mazella Maritza Alzena</t>
  </si>
  <si>
    <t xml:space="preserve">3 MH Thamrin</t>
  </si>
  <si>
    <t xml:space="preserve">SD17139</t>
  </si>
  <si>
    <t xml:space="preserve">ZHAFIRAH ANINDYA BIANCA PUTRI</t>
  </si>
  <si>
    <t xml:space="preserve">08127891304</t>
  </si>
  <si>
    <t xml:space="preserve">0812789130</t>
  </si>
  <si>
    <t xml:space="preserve">TANGSEL</t>
  </si>
  <si>
    <t xml:space="preserve">2012-04-21</t>
  </si>
  <si>
    <t xml:space="preserve">KURICANG RAYA BLOK GA NO. 20 SEKTOR 3A PONDOK BINTARO</t>
  </si>
  <si>
    <t xml:space="preserve">GA 2</t>
  </si>
  <si>
    <t xml:space="preserve">PONDOK RANJI</t>
  </si>
  <si>
    <t xml:space="preserve">M.H. ADRIANSYAH</t>
  </si>
  <si>
    <t xml:space="preserve">kevanadriansyah@yahoo.com</t>
  </si>
  <si>
    <t xml:space="preserve">08129997734</t>
  </si>
  <si>
    <t xml:space="preserve">RINI INDRIANI</t>
  </si>
  <si>
    <t xml:space="preserve">rini.adriansyah@gmail.com</t>
  </si>
  <si>
    <t xml:space="preserve">114.124.164.94</t>
  </si>
  <si>
    <t xml:space="preserve">W518a</t>
  </si>
  <si>
    <t xml:space="preserve">M. SACHIO KEVAN SAFARAZ</t>
  </si>
  <si>
    <t xml:space="preserve">SD17140</t>
  </si>
  <si>
    <t xml:space="preserve">AZZAHRA SHAREEFA PUTRI</t>
  </si>
  <si>
    <t xml:space="preserve">ZAHRA</t>
  </si>
  <si>
    <t xml:space="preserve">08123380901</t>
  </si>
  <si>
    <t xml:space="preserve">0812338090</t>
  </si>
  <si>
    <t xml:space="preserve">2011-10-09</t>
  </si>
  <si>
    <t xml:space="preserve">Puri Bintaro cluster Puri Terrace PB 3/36</t>
  </si>
  <si>
    <t xml:space="preserve">36</t>
  </si>
  <si>
    <t xml:space="preserve">Ananta Noviar</t>
  </si>
  <si>
    <t xml:space="preserve">anantanoviar@yahoo.com</t>
  </si>
  <si>
    <t xml:space="preserve">0811362411</t>
  </si>
  <si>
    <t xml:space="preserve">Vina Agustin Triandari</t>
  </si>
  <si>
    <t xml:space="preserve">vinanoviar@yahoo.com</t>
  </si>
  <si>
    <t xml:space="preserve">081311474759</t>
  </si>
  <si>
    <t xml:space="preserve">139.194.26.131</t>
  </si>
  <si>
    <t xml:space="preserve">AOwpP</t>
  </si>
  <si>
    <t xml:space="preserve">Annisa Sofia Putri</t>
  </si>
  <si>
    <t xml:space="preserve">4 KHD</t>
  </si>
  <si>
    <t xml:space="preserve">TK16166</t>
  </si>
  <si>
    <t xml:space="preserve">MUHAMMAD SYAFIQ AZZAHIDI</t>
  </si>
  <si>
    <t xml:space="preserve">SYAFIQ</t>
  </si>
  <si>
    <t xml:space="preserve">0816655604</t>
  </si>
  <si>
    <t xml:space="preserve">Bintaro Garden Residence 2 Blok C </t>
  </si>
  <si>
    <t xml:space="preserve">Yudha Nugraha Kurata</t>
  </si>
  <si>
    <t xml:space="preserve">aprilia.puspasari@yahoo.co.id</t>
  </si>
  <si>
    <t xml:space="preserve">081542919106</t>
  </si>
  <si>
    <t xml:space="preserve">Aprilia Puspasari</t>
  </si>
  <si>
    <t xml:space="preserve">KB Auliya </t>
  </si>
  <si>
    <t xml:space="preserve">120.188.80.224</t>
  </si>
  <si>
    <t xml:space="preserve">1FPrW</t>
  </si>
  <si>
    <t xml:space="preserve">Muhammad Nizam Mulkiakbar</t>
  </si>
  <si>
    <t xml:space="preserve">SD17142</t>
  </si>
  <si>
    <t xml:space="preserve">MILANO ALSAGUNA NUGROHO #</t>
  </si>
  <si>
    <t xml:space="preserve">ALNO</t>
  </si>
  <si>
    <t xml:space="preserve">08119501883</t>
  </si>
  <si>
    <t xml:space="preserve">0811950188</t>
  </si>
  <si>
    <t xml:space="preserve">2011-10-21</t>
  </si>
  <si>
    <t xml:space="preserve">Cluster Althia Park Blok A5 No.33 Jl. Althia VI Bintaro</t>
  </si>
  <si>
    <t xml:space="preserve">A5-3</t>
  </si>
  <si>
    <t xml:space="preserve">Rikho Nugroho</t>
  </si>
  <si>
    <t xml:space="preserve">rikho.nugroho@gmail.com</t>
  </si>
  <si>
    <t xml:space="preserve">+6281213582225</t>
  </si>
  <si>
    <t xml:space="preserve">Rhima Anggun Widhayu</t>
  </si>
  <si>
    <t xml:space="preserve">Rhima.nugroho@gmail.com</t>
  </si>
  <si>
    <t xml:space="preserve">081213582225</t>
  </si>
  <si>
    <t xml:space="preserve">Mutiara Harapan Islamic school</t>
  </si>
  <si>
    <t xml:space="preserve">114.124.145.63</t>
  </si>
  <si>
    <t xml:space="preserve">byYsc</t>
  </si>
  <si>
    <t xml:space="preserve">Keiko Valzalika Nugroho (Keiva</t>
  </si>
  <si>
    <t xml:space="preserve">SD17149</t>
  </si>
  <si>
    <t xml:space="preserve">HAZRINA FAHRIA SHABRINE</t>
  </si>
  <si>
    <t xml:space="preserve">SHABRINE</t>
  </si>
  <si>
    <t xml:space="preserve">0813150129</t>
  </si>
  <si>
    <t xml:space="preserve">2012-05-17</t>
  </si>
  <si>
    <t xml:space="preserve">Komplek Neo Permata</t>
  </si>
  <si>
    <t xml:space="preserve">B 30</t>
  </si>
  <si>
    <t xml:space="preserve">Ananda Budimulia</t>
  </si>
  <si>
    <t xml:space="preserve">anandabudi@gmail.com</t>
  </si>
  <si>
    <t xml:space="preserve">0811179656</t>
  </si>
  <si>
    <t xml:space="preserve">Sondhari Fibrianthi</t>
  </si>
  <si>
    <t xml:space="preserve">sondhari.fibrianthi@gmail.com</t>
  </si>
  <si>
    <t xml:space="preserve">081315012908</t>
  </si>
  <si>
    <t xml:space="preserve">110.138.41.189</t>
  </si>
  <si>
    <t xml:space="preserve">KBHmt</t>
  </si>
  <si>
    <t xml:space="preserve">Raisha Fahria Aqilla</t>
  </si>
  <si>
    <t xml:space="preserve">Ahmad Dahlan</t>
  </si>
  <si>
    <t xml:space="preserve">sd17150</t>
  </si>
  <si>
    <t xml:space="preserve">sd</t>
  </si>
  <si>
    <t xml:space="preserve">MUHAMMAD SALEH SARFIANDHANA</t>
  </si>
  <si>
    <t xml:space="preserve">SALEH</t>
  </si>
  <si>
    <t xml:space="preserve">081283708089</t>
  </si>
  <si>
    <t xml:space="preserve">0857792534</t>
  </si>
  <si>
    <t xml:space="preserve">2011-10-24</t>
  </si>
  <si>
    <t xml:space="preserve">Emerald View </t>
  </si>
  <si>
    <t xml:space="preserve">Anriko Sarfiandhana</t>
  </si>
  <si>
    <t xml:space="preserve">asarfiandhana2000@gmail.com</t>
  </si>
  <si>
    <t xml:space="preserve">Raniah</t>
  </si>
  <si>
    <t xml:space="preserve">raniah0804@gmail.com</t>
  </si>
  <si>
    <t xml:space="preserve">085779253452</t>
  </si>
  <si>
    <t xml:space="preserve">118.136.112.218</t>
  </si>
  <si>
    <t xml:space="preserve">WCSD5</t>
  </si>
  <si>
    <t xml:space="preserve">TK16167</t>
  </si>
  <si>
    <t xml:space="preserve">ALISHA AMMARA BASKARA</t>
  </si>
  <si>
    <t xml:space="preserve">08111350960</t>
  </si>
  <si>
    <t xml:space="preserve">0811877146</t>
  </si>
  <si>
    <t xml:space="preserve">2014-01-21</t>
  </si>
  <si>
    <t xml:space="preserve">Mahagoni Park, Bintaro Jaya</t>
  </si>
  <si>
    <t xml:space="preserve">B20/</t>
  </si>
  <si>
    <t xml:space="preserve">Ari Tista Baskara</t>
  </si>
  <si>
    <t xml:space="preserve">rairetro789@gmail.com</t>
  </si>
  <si>
    <t xml:space="preserve">Setia Tjahyanti</t>
  </si>
  <si>
    <t xml:space="preserve">tia@stietrisakti.ac.id</t>
  </si>
  <si>
    <t xml:space="preserve">08118771463</t>
  </si>
  <si>
    <t xml:space="preserve">087781753357</t>
  </si>
  <si>
    <t xml:space="preserve">202.62.16.203</t>
  </si>
  <si>
    <t xml:space="preserve">Z3Nzx</t>
  </si>
  <si>
    <t xml:space="preserve">Aydia Gantari Baskara</t>
  </si>
  <si>
    <t xml:space="preserve">VIII</t>
  </si>
  <si>
    <t xml:space="preserve">SD17151</t>
  </si>
  <si>
    <t xml:space="preserve">RAFARDHAN ABIYA IZYAN</t>
  </si>
  <si>
    <t xml:space="preserve">02174868115</t>
  </si>
  <si>
    <t xml:space="preserve">0881168200</t>
  </si>
  <si>
    <t xml:space="preserve">2012-03-03</t>
  </si>
  <si>
    <t xml:space="preserve">Taman Crista Jl Elang 7 HE4 no 1 Bintaro Jaya Sektor 9</t>
  </si>
  <si>
    <t xml:space="preserve">HE4/</t>
  </si>
  <si>
    <t xml:space="preserve">Yustin Kusnidar</t>
  </si>
  <si>
    <t xml:space="preserve">masyustin@gmail.com</t>
  </si>
  <si>
    <t xml:space="preserve">08161399234</t>
  </si>
  <si>
    <t xml:space="preserve">Herawati Dewi Sulistyorini</t>
  </si>
  <si>
    <t xml:space="preserve">08158167336</t>
  </si>
  <si>
    <t xml:space="preserve">TK Khalifa IMS</t>
  </si>
  <si>
    <t xml:space="preserve">111.95.61.112</t>
  </si>
  <si>
    <t xml:space="preserve">em94q</t>
  </si>
  <si>
    <t xml:space="preserve">Ailsa Azalia Fahima</t>
  </si>
  <si>
    <t xml:space="preserve">6 Hatta</t>
  </si>
  <si>
    <t xml:space="preserve">Herawati Dewi </t>
  </si>
  <si>
    <t xml:space="preserve">SD17152</t>
  </si>
  <si>
    <t xml:space="preserve">FAYYAZA NAZNEEN ALIMA ROYYA</t>
  </si>
  <si>
    <t xml:space="preserve">FAYYA</t>
  </si>
  <si>
    <t xml:space="preserve">2012-03-10</t>
  </si>
  <si>
    <t xml:space="preserve">JL HAJI SARMAH</t>
  </si>
  <si>
    <t xml:space="preserve">PERIGI LAMA</t>
  </si>
  <si>
    <t xml:space="preserve">TITO SURYTIYOSO</t>
  </si>
  <si>
    <t xml:space="preserve">tito.habsy@yahoo.com</t>
  </si>
  <si>
    <t xml:space="preserve">0811999106</t>
  </si>
  <si>
    <t xml:space="preserve">FETRI INDRIANI</t>
  </si>
  <si>
    <t xml:space="preserve">085313007505</t>
  </si>
  <si>
    <t xml:space="preserve">082213045005</t>
  </si>
  <si>
    <t xml:space="preserve">114.124.229.219</t>
  </si>
  <si>
    <t xml:space="preserve">xgP6A</t>
  </si>
  <si>
    <t xml:space="preserve">RIKA MAYASARI</t>
  </si>
  <si>
    <t xml:space="preserve">SMP16248</t>
  </si>
  <si>
    <t xml:space="preserve">AILSA AZALIA FAHIMA</t>
  </si>
  <si>
    <t xml:space="preserve">AILSA</t>
  </si>
  <si>
    <t xml:space="preserve">2006-01-23</t>
  </si>
  <si>
    <t xml:space="preserve">tHEyB</t>
  </si>
  <si>
    <t xml:space="preserve">TK16168</t>
  </si>
  <si>
    <t xml:space="preserve">FARZANI RAFAN ALKHALIFI</t>
  </si>
  <si>
    <t xml:space="preserve">RAFAN</t>
  </si>
  <si>
    <t xml:space="preserve">08567341531</t>
  </si>
  <si>
    <t xml:space="preserve">0812945114</t>
  </si>
  <si>
    <t xml:space="preserve">2014-05-21</t>
  </si>
  <si>
    <t xml:space="preserve">jl.sukabakti 1 komp.green village bintaro blok  b no.1</t>
  </si>
  <si>
    <t xml:space="preserve">Puji Wijayanto</t>
  </si>
  <si>
    <t xml:space="preserve">puji_wijayanto@ymail.com</t>
  </si>
  <si>
    <t xml:space="preserve">08111386100</t>
  </si>
  <si>
    <t xml:space="preserve">Wulan Permata Sari</t>
  </si>
  <si>
    <t xml:space="preserve">Auliya</t>
  </si>
  <si>
    <t xml:space="preserve">202.62.16.26</t>
  </si>
  <si>
    <t xml:space="preserve">4Cb64</t>
  </si>
  <si>
    <t xml:space="preserve">SD17186</t>
  </si>
  <si>
    <t xml:space="preserve">2017-11-02</t>
  </si>
  <si>
    <t xml:space="preserve">MUHAMMAD ALVARO KUSUMA WIBAWA</t>
  </si>
  <si>
    <t xml:space="preserve">ALVARO</t>
  </si>
  <si>
    <t xml:space="preserve">021-22731680</t>
  </si>
  <si>
    <t xml:space="preserve">0812846688</t>
  </si>
  <si>
    <t xml:space="preserve">2011-05-14</t>
  </si>
  <si>
    <t xml:space="preserve">Jl H Lamin </t>
  </si>
  <si>
    <t xml:space="preserve">44</t>
  </si>
  <si>
    <t xml:space="preserve">Jurangmangu Timur</t>
  </si>
  <si>
    <t xml:space="preserve">Sakti Wibawa</t>
  </si>
  <si>
    <t xml:space="preserve">wibowoenterpreneur@gmail.com</t>
  </si>
  <si>
    <t xml:space="preserve">081912345313</t>
  </si>
  <si>
    <t xml:space="preserve">Nurshinta Kususmawardani</t>
  </si>
  <si>
    <t xml:space="preserve">081284668811</t>
  </si>
  <si>
    <t xml:space="preserve">081212345313</t>
  </si>
  <si>
    <t xml:space="preserve">TK Khalifah Bintaro</t>
  </si>
  <si>
    <t xml:space="preserve">125.161.182.244</t>
  </si>
  <si>
    <t xml:space="preserve">r8NtN</t>
  </si>
  <si>
    <t xml:space="preserve">SD17154</t>
  </si>
  <si>
    <t xml:space="preserve">HASAN IBAD POHAN</t>
  </si>
  <si>
    <t xml:space="preserve">HASAN</t>
  </si>
  <si>
    <t xml:space="preserve">0813877116</t>
  </si>
  <si>
    <t xml:space="preserve">2012-01-20</t>
  </si>
  <si>
    <t xml:space="preserve">Komp Neo Permata </t>
  </si>
  <si>
    <t xml:space="preserve">J-17</t>
  </si>
  <si>
    <t xml:space="preserve">Hendrik Permana</t>
  </si>
  <si>
    <t xml:space="preserve">hendrikpermana7@gmail.com</t>
  </si>
  <si>
    <t xml:space="preserve">081310271933</t>
  </si>
  <si>
    <t xml:space="preserve">Ira Dewi Widyawati</t>
  </si>
  <si>
    <t xml:space="preserve">iradewiw@gmail.com</t>
  </si>
  <si>
    <t xml:space="preserve">081387711678</t>
  </si>
  <si>
    <t xml:space="preserve">114.124.196.17</t>
  </si>
  <si>
    <t xml:space="preserve">k8bMa</t>
  </si>
  <si>
    <t xml:space="preserve">Rania </t>
  </si>
  <si>
    <t xml:space="preserve">SD17155</t>
  </si>
  <si>
    <t xml:space="preserve">NAUFAL ZAKY AZKARYA</t>
  </si>
  <si>
    <t xml:space="preserve">ZAKY</t>
  </si>
  <si>
    <t xml:space="preserve">KEDIRI </t>
  </si>
  <si>
    <t xml:space="preserve">2011-12-04</t>
  </si>
  <si>
    <t xml:space="preserve">GARDENIA LOKA GRAHA RAYA</t>
  </si>
  <si>
    <t xml:space="preserve">E4/C</t>
  </si>
  <si>
    <t xml:space="preserve">SUSANTO SIGIT WIBOWO</t>
  </si>
  <si>
    <t xml:space="preserve">sigitwibowo.s@gmail.com</t>
  </si>
  <si>
    <t xml:space="preserve">085643090181</t>
  </si>
  <si>
    <t xml:space="preserve">GALUH CANDRA PATRIA</t>
  </si>
  <si>
    <t xml:space="preserve">galuhcandra.p@gmail.com</t>
  </si>
  <si>
    <t xml:space="preserve">08562969899</t>
  </si>
  <si>
    <t xml:space="preserve">182.253.6.46</t>
  </si>
  <si>
    <t xml:space="preserve">f8pQm</t>
  </si>
  <si>
    <t xml:space="preserve">TK B AULIYA</t>
  </si>
  <si>
    <t xml:space="preserve">TK16169</t>
  </si>
  <si>
    <t xml:space="preserve">RAVEL ABYAN ALANDRA</t>
  </si>
  <si>
    <t xml:space="preserve">RAVEL</t>
  </si>
  <si>
    <t xml:space="preserve">0815929241</t>
  </si>
  <si>
    <t xml:space="preserve">2013-10-23</t>
  </si>
  <si>
    <t xml:space="preserve">Taman Cipulir Estate Blok D3</t>
  </si>
  <si>
    <t xml:space="preserve">Areza Riandra Sunggono</t>
  </si>
  <si>
    <t xml:space="preserve">arezariandra@yahoo.com</t>
  </si>
  <si>
    <t xml:space="preserve">08129037847</t>
  </si>
  <si>
    <t xml:space="preserve">Alen Suci Marlina</t>
  </si>
  <si>
    <t xml:space="preserve">alenmarlina@yahoo.com</t>
  </si>
  <si>
    <t xml:space="preserve">08159292410</t>
  </si>
  <si>
    <t xml:space="preserve">0852100321070</t>
  </si>
  <si>
    <t xml:space="preserve">115.178.195.128</t>
  </si>
  <si>
    <t xml:space="preserve">24K9x</t>
  </si>
  <si>
    <t xml:space="preserve">TK16170</t>
  </si>
  <si>
    <t xml:space="preserve">SOFIA AZZAHRA MARYAM</t>
  </si>
  <si>
    <t xml:space="preserve">SOFI</t>
  </si>
  <si>
    <t xml:space="preserve">0812931151</t>
  </si>
  <si>
    <t xml:space="preserve">2014-11-10</t>
  </si>
  <si>
    <t xml:space="preserve">CLUSTER MUTIARA BINTARO, JALAN MASJID NURUL FAJRI</t>
  </si>
  <si>
    <t xml:space="preserve">FADHILATUL FITHRI</t>
  </si>
  <si>
    <t xml:space="preserve">RUSDIANY.IKA@GMAIL.COM</t>
  </si>
  <si>
    <t xml:space="preserve">08118168838</t>
  </si>
  <si>
    <t xml:space="preserve">IKA RUSDIANY</t>
  </si>
  <si>
    <t xml:space="preserve">IKARUSDIANY@GMAIL.COM</t>
  </si>
  <si>
    <t xml:space="preserve">081293115110</t>
  </si>
  <si>
    <t xml:space="preserve">203.77.230.210</t>
  </si>
  <si>
    <t xml:space="preserve">Bwtdy</t>
  </si>
  <si>
    <t xml:space="preserve">FARREL IVANDER FITZFITHRI</t>
  </si>
  <si>
    <t xml:space="preserve">5 TCD</t>
  </si>
  <si>
    <t xml:space="preserve">SD17156</t>
  </si>
  <si>
    <t xml:space="preserve">ABIYYU PERWIRA P PURBAWISESA</t>
  </si>
  <si>
    <t xml:space="preserve">BIYYU</t>
  </si>
  <si>
    <t xml:space="preserve">02129045784</t>
  </si>
  <si>
    <t xml:space="preserve">0815889309</t>
  </si>
  <si>
    <t xml:space="preserve">Emerald Garden Bintaro Sektor 9</t>
  </si>
  <si>
    <t xml:space="preserve">G 9</t>
  </si>
  <si>
    <t xml:space="preserve">Legawa Purbawisesa</t>
  </si>
  <si>
    <t xml:space="preserve">sesa_pnb25@yahoo.com</t>
  </si>
  <si>
    <t xml:space="preserve">087782501313</t>
  </si>
  <si>
    <t xml:space="preserve">Estria Sri Sari Indah</t>
  </si>
  <si>
    <t xml:space="preserve">sty_0309@yahoo.com</t>
  </si>
  <si>
    <t xml:space="preserve">08158893091</t>
  </si>
  <si>
    <t xml:space="preserve">08174807020</t>
  </si>
  <si>
    <t xml:space="preserve">TK IT AULYA</t>
  </si>
  <si>
    <t xml:space="preserve">114.4.82.179</t>
  </si>
  <si>
    <t xml:space="preserve">BaL1Z</t>
  </si>
  <si>
    <t xml:space="preserve">SD17157</t>
  </si>
  <si>
    <t xml:space="preserve">RIFQI PRATAMA PUTRA</t>
  </si>
  <si>
    <t xml:space="preserve">RIFQI/QIQI</t>
  </si>
  <si>
    <t xml:space="preserve">08156865059</t>
  </si>
  <si>
    <t xml:space="preserve">0815686505</t>
  </si>
  <si>
    <t xml:space="preserve">Bantul</t>
  </si>
  <si>
    <t xml:space="preserve">2012-08-05</t>
  </si>
  <si>
    <t xml:space="preserve">Cluster Dahlia Utama Blok A/3 Jalan Kampung Rawa Timur</t>
  </si>
  <si>
    <t xml:space="preserve">A/3</t>
  </si>
  <si>
    <t xml:space="preserve">Muslimin</t>
  </si>
  <si>
    <t xml:space="preserve">limin.mus@gmail.com</t>
  </si>
  <si>
    <t xml:space="preserve">081319985811</t>
  </si>
  <si>
    <t xml:space="preserve">Farid Darojah</t>
  </si>
  <si>
    <t xml:space="preserve">farid.sweety@gmail.com</t>
  </si>
  <si>
    <t xml:space="preserve">4AyCk</t>
  </si>
  <si>
    <t xml:space="preserve">SD17158</t>
  </si>
  <si>
    <t xml:space="preserve">ALTAIR HANIF AQILA</t>
  </si>
  <si>
    <t xml:space="preserve">ALTAIR</t>
  </si>
  <si>
    <t xml:space="preserve">02129318251</t>
  </si>
  <si>
    <t xml:space="preserve">0857105494</t>
  </si>
  <si>
    <t xml:space="preserve">2012-06-28</t>
  </si>
  <si>
    <t xml:space="preserve">Komp. Urbana Place Blok J-31 Jl. Merpati Raya </t>
  </si>
  <si>
    <t xml:space="preserve">J31</t>
  </si>
  <si>
    <t xml:space="preserve">Amrizal</t>
  </si>
  <si>
    <t xml:space="preserve">amrizal28@gmail.com</t>
  </si>
  <si>
    <t xml:space="preserve">085710549481</t>
  </si>
  <si>
    <t xml:space="preserve">Ghita Riza Ananda</t>
  </si>
  <si>
    <t xml:space="preserve">TK Al Kautsar</t>
  </si>
  <si>
    <t xml:space="preserve">182.253.28.30</t>
  </si>
  <si>
    <t xml:space="preserve">99B4r</t>
  </si>
  <si>
    <t xml:space="preserve">SD17159</t>
  </si>
  <si>
    <t xml:space="preserve">SABYA AFIQA RISANDI</t>
  </si>
  <si>
    <t xml:space="preserve">AFIQA</t>
  </si>
  <si>
    <t xml:space="preserve">081280163091</t>
  </si>
  <si>
    <t xml:space="preserve">0812158641</t>
  </si>
  <si>
    <t xml:space="preserve">2012-06-17</t>
  </si>
  <si>
    <t xml:space="preserve">PERUM. GRAHA RAYA BINTARO, CLUSTER CELESTA</t>
  </si>
  <si>
    <t xml:space="preserve">i-21</t>
  </si>
  <si>
    <t xml:space="preserve">PONDOK JAGUNG TIMUR</t>
  </si>
  <si>
    <t xml:space="preserve">BOBY DWI ARISANDI</t>
  </si>
  <si>
    <t xml:space="preserve">bobyarisandi@gmail.com</t>
  </si>
  <si>
    <t xml:space="preserve">08121586417</t>
  </si>
  <si>
    <t xml:space="preserve">MARINA GARDENIA</t>
  </si>
  <si>
    <t xml:space="preserve">marinania@yahoo.com</t>
  </si>
  <si>
    <t xml:space="preserve">TK AL KAUTSAR BINTARO 1</t>
  </si>
  <si>
    <t xml:space="preserve">139.255.63.84</t>
  </si>
  <si>
    <t xml:space="preserve">YHkTE</t>
  </si>
  <si>
    <t xml:space="preserve">ALYA ZHARIFA RISANDI</t>
  </si>
  <si>
    <t xml:space="preserve">4 HASYIM ASHARI</t>
  </si>
  <si>
    <t xml:space="preserve">SD17160</t>
  </si>
  <si>
    <t xml:space="preserve">JASMINE FATIMAH DALIMUNTHE</t>
  </si>
  <si>
    <t xml:space="preserve">JASMINE</t>
  </si>
  <si>
    <t xml:space="preserve">29209686</t>
  </si>
  <si>
    <t xml:space="preserve">0813168022</t>
  </si>
  <si>
    <t xml:space="preserve">Mannheim, jerman</t>
  </si>
  <si>
    <t xml:space="preserve">komp.mahagoni park B1A no.8</t>
  </si>
  <si>
    <t xml:space="preserve">perigi baru</t>
  </si>
  <si>
    <t xml:space="preserve">istiqlal</t>
  </si>
  <si>
    <t xml:space="preserve">istiqlal.istiqlal@gmail.com</t>
  </si>
  <si>
    <t xml:space="preserve">087876353606</t>
  </si>
  <si>
    <t xml:space="preserve">yustina i. dahlan</t>
  </si>
  <si>
    <t xml:space="preserve">yustina.dahlan@gmail.com</t>
  </si>
  <si>
    <t xml:space="preserve">081316802236</t>
  </si>
  <si>
    <t xml:space="preserve">114.4.109.114</t>
  </si>
  <si>
    <t xml:space="preserve">Oekxp</t>
  </si>
  <si>
    <t xml:space="preserve">SD17161</t>
  </si>
  <si>
    <t xml:space="preserve">FARRADITYA BINAR PUTRI WIBOWO</t>
  </si>
  <si>
    <t xml:space="preserve">FAYA</t>
  </si>
  <si>
    <t xml:space="preserve">021-7340424</t>
  </si>
  <si>
    <t xml:space="preserve">0812928651</t>
  </si>
  <si>
    <t xml:space="preserve">2012-03-21</t>
  </si>
  <si>
    <t xml:space="preserve">Komplek IKPN</t>
  </si>
  <si>
    <t xml:space="preserve">C 6</t>
  </si>
  <si>
    <t xml:space="preserve">Mukti Wibowo</t>
  </si>
  <si>
    <t xml:space="preserve">irbowo@yahoo.com</t>
  </si>
  <si>
    <t xml:space="preserve">08129286510</t>
  </si>
  <si>
    <t xml:space="preserve">Tri Yuniastuti</t>
  </si>
  <si>
    <t xml:space="preserve">tyasamsuri@yahoo.com</t>
  </si>
  <si>
    <t xml:space="preserve">081382253528</t>
  </si>
  <si>
    <t xml:space="preserve">TK Aisyiyah 28 F Bustanul Athfal IKPN Bintaro</t>
  </si>
  <si>
    <t xml:space="preserve">118.137.198.104</t>
  </si>
  <si>
    <t xml:space="preserve">Xmr86</t>
  </si>
  <si>
    <t xml:space="preserve">SD17162</t>
  </si>
  <si>
    <t xml:space="preserve">MAHIJA SAMI RAYYAN</t>
  </si>
  <si>
    <t xml:space="preserve">SAMI</t>
  </si>
  <si>
    <t xml:space="preserve">021-22210671</t>
  </si>
  <si>
    <t xml:space="preserve">0811190865</t>
  </si>
  <si>
    <t xml:space="preserve">2012-01-24</t>
  </si>
  <si>
    <t xml:space="preserve">Discovery Lumina </t>
  </si>
  <si>
    <t xml:space="preserve">B26</t>
  </si>
  <si>
    <t xml:space="preserve">Estu Nugraha</t>
  </si>
  <si>
    <t xml:space="preserve">estunugraha@gmail.com</t>
  </si>
  <si>
    <t xml:space="preserve">0811208021</t>
  </si>
  <si>
    <t xml:space="preserve">Metta Arianty Taufik</t>
  </si>
  <si>
    <t xml:space="preserve">metta_arianty@yahoo.com</t>
  </si>
  <si>
    <t xml:space="preserve">08111908658</t>
  </si>
  <si>
    <t xml:space="preserve">110.35.81.218</t>
  </si>
  <si>
    <t xml:space="preserve">h8w46</t>
  </si>
  <si>
    <t xml:space="preserve">SD17163</t>
  </si>
  <si>
    <t xml:space="preserve">NAURA ALANI SUKMAWAN</t>
  </si>
  <si>
    <t xml:space="preserve">08128459290</t>
  </si>
  <si>
    <t xml:space="preserve">0812845929</t>
  </si>
  <si>
    <t xml:space="preserve">jl.puri ayu. komplek puri bintaro</t>
  </si>
  <si>
    <t xml:space="preserve">pb 4</t>
  </si>
  <si>
    <t xml:space="preserve">jefri sukmawan</t>
  </si>
  <si>
    <t xml:space="preserve">jefrisukmawan@gmail.com</t>
  </si>
  <si>
    <t xml:space="preserve">081316361933</t>
  </si>
  <si>
    <t xml:space="preserve">dian farikha</t>
  </si>
  <si>
    <t xml:space="preserve">dianfarikha@gmail .com</t>
  </si>
  <si>
    <t xml:space="preserve">tk auliya</t>
  </si>
  <si>
    <t xml:space="preserve">114.199.107.130</t>
  </si>
  <si>
    <t xml:space="preserve">OqfBT</t>
  </si>
  <si>
    <t xml:space="preserve">SD17164</t>
  </si>
  <si>
    <t xml:space="preserve">DANENDRA DIRGA</t>
  </si>
  <si>
    <t xml:space="preserve">DANEN</t>
  </si>
  <si>
    <t xml:space="preserve">0878881032</t>
  </si>
  <si>
    <t xml:space="preserve">2012-05-10</t>
  </si>
  <si>
    <t xml:space="preserve">Jl. Flores blok E3 no 6 Villa Bintaro Regency</t>
  </si>
  <si>
    <t xml:space="preserve">Erlangga rama dirga</t>
  </si>
  <si>
    <t xml:space="preserve">Anggadirga82@gmail.com</t>
  </si>
  <si>
    <t xml:space="preserve">081289890722</t>
  </si>
  <si>
    <t xml:space="preserve">Karlina Astika</t>
  </si>
  <si>
    <t xml:space="preserve">Karlinaastika@yahoo.com</t>
  </si>
  <si>
    <t xml:space="preserve">087888103231</t>
  </si>
  <si>
    <t xml:space="preserve">180.252.100.134</t>
  </si>
  <si>
    <t xml:space="preserve">Kpfky</t>
  </si>
  <si>
    <t xml:space="preserve">Carla zaneta dirga</t>
  </si>
  <si>
    <t xml:space="preserve">SD17165</t>
  </si>
  <si>
    <t xml:space="preserve">ARYASATYA PUTRA PRATAMA</t>
  </si>
  <si>
    <t xml:space="preserve">TAMA</t>
  </si>
  <si>
    <t xml:space="preserve">0813197729</t>
  </si>
  <si>
    <t xml:space="preserve">CIREBON</t>
  </si>
  <si>
    <t xml:space="preserve">2011-12-20</t>
  </si>
  <si>
    <t xml:space="preserve">PERUMAHAN DHAYA PESONA AMARILIS II, JALAN SUMATERA, JOMBANG - CIPUTAT</t>
  </si>
  <si>
    <t xml:space="preserve">A3/6</t>
  </si>
  <si>
    <t xml:space="preserve">FIRMAN HERZAL</t>
  </si>
  <si>
    <t xml:space="preserve">FEARMAN@GMAIL.COM</t>
  </si>
  <si>
    <t xml:space="preserve">081389000045</t>
  </si>
  <si>
    <t xml:space="preserve">NENDEN MAULYANI</t>
  </si>
  <si>
    <t xml:space="preserve">NDEN08@GMAIL.COM</t>
  </si>
  <si>
    <t xml:space="preserve">081319772984</t>
  </si>
  <si>
    <t xml:space="preserve">TK AL-FATH BSD</t>
  </si>
  <si>
    <t xml:space="preserve">103.49.37.4</t>
  </si>
  <si>
    <t xml:space="preserve">t1et9</t>
  </si>
  <si>
    <t xml:space="preserve">2017-12-07</t>
  </si>
  <si>
    <t xml:space="preserve">SD17166</t>
  </si>
  <si>
    <t xml:space="preserve">NARENDRA GHATAN ALFARIZQI</t>
  </si>
  <si>
    <t xml:space="preserve">GHATAN</t>
  </si>
  <si>
    <t xml:space="preserve">0815795689</t>
  </si>
  <si>
    <t xml:space="preserve">2012-11-16</t>
  </si>
  <si>
    <t xml:space="preserve">Grand Bintaro Asri Blok K No.1, Jln. Ki Hajar Dewantara</t>
  </si>
  <si>
    <t xml:space="preserve">k/1</t>
  </si>
  <si>
    <t xml:space="preserve">Kampung Sawah Lama</t>
  </si>
  <si>
    <t xml:space="preserve">Nur Alam Sukarno </t>
  </si>
  <si>
    <t xml:space="preserve">alamsoekarno@gmail.com</t>
  </si>
  <si>
    <t xml:space="preserve">0817273960</t>
  </si>
  <si>
    <t xml:space="preserve">Yuliana</t>
  </si>
  <si>
    <t xml:space="preserve">yuliana.ay@gmail.com</t>
  </si>
  <si>
    <t xml:space="preserve">08157956896</t>
  </si>
  <si>
    <t xml:space="preserve">202.124.203.134</t>
  </si>
  <si>
    <t xml:space="preserve">yMp3X</t>
  </si>
  <si>
    <t xml:space="preserve">Marliana</t>
  </si>
  <si>
    <t xml:space="preserve">Bung Tomo kelas I</t>
  </si>
  <si>
    <t xml:space="preserve">SD17167</t>
  </si>
  <si>
    <t xml:space="preserve">TAMIMA NUR AMALINA FATHIMAH</t>
  </si>
  <si>
    <t xml:space="preserve">TAMIMA</t>
  </si>
  <si>
    <t xml:space="preserve">0819771111</t>
  </si>
  <si>
    <t xml:space="preserve">2012-10-16</t>
  </si>
  <si>
    <t xml:space="preserve">Jalan Mertilang XVI Blok KC 2, Sektor 9, Bintaro jaya</t>
  </si>
  <si>
    <t xml:space="preserve">Mohammad Andree</t>
  </si>
  <si>
    <t xml:space="preserve">andree_tj@yahoo.com</t>
  </si>
  <si>
    <t xml:space="preserve">081977111115</t>
  </si>
  <si>
    <t xml:space="preserve">Uma Citrasari</t>
  </si>
  <si>
    <t xml:space="preserve">umacitrasari@gmail.com</t>
  </si>
  <si>
    <t xml:space="preserve">081929111555</t>
  </si>
  <si>
    <t xml:space="preserve">139.194.193.15</t>
  </si>
  <si>
    <t xml:space="preserve">1Lqqm</t>
  </si>
  <si>
    <t xml:space="preserve">Ibu Siti</t>
  </si>
  <si>
    <t xml:space="preserve">Guru</t>
  </si>
  <si>
    <t xml:space="preserve">TK16171</t>
  </si>
  <si>
    <t xml:space="preserve">NADHEEFA RAMADHANI ACHMAD</t>
  </si>
  <si>
    <t xml:space="preserve">DIVA</t>
  </si>
  <si>
    <t xml:space="preserve">22215192</t>
  </si>
  <si>
    <t xml:space="preserve">+628119709</t>
  </si>
  <si>
    <t xml:space="preserve">tangerang Selatan</t>
  </si>
  <si>
    <t xml:space="preserve">2014-07-10</t>
  </si>
  <si>
    <t xml:space="preserve">Mahagoni Park B8 Bintaro Jaya</t>
  </si>
  <si>
    <t xml:space="preserve">Dr. Achmad Kholidin, SH., MH</t>
  </si>
  <si>
    <t xml:space="preserve">b41qis.81@gmail.com</t>
  </si>
  <si>
    <t xml:space="preserve">081284893469</t>
  </si>
  <si>
    <t xml:space="preserve">Hj. Balqis Syukriyah, SE., MM</t>
  </si>
  <si>
    <t xml:space="preserve">+628119709000</t>
  </si>
  <si>
    <t xml:space="preserve">0819012909999</t>
  </si>
  <si>
    <t xml:space="preserve">125.166.192.197</t>
  </si>
  <si>
    <t xml:space="preserve">NDsQt</t>
  </si>
  <si>
    <t xml:space="preserve">Nadira Kamalia Achmad &amp; Noura </t>
  </si>
  <si>
    <t xml:space="preserve">VI Hatta &amp; IV Hasanuddin</t>
  </si>
  <si>
    <t xml:space="preserve">SD17171</t>
  </si>
  <si>
    <t xml:space="preserve">RAIESAH MASERATI AYRA </t>
  </si>
  <si>
    <t xml:space="preserve">RAIESAH </t>
  </si>
  <si>
    <t xml:space="preserve">021 - 735 9133 </t>
  </si>
  <si>
    <t xml:space="preserve">08211 333 </t>
  </si>
  <si>
    <t xml:space="preserve">2012-01-23</t>
  </si>
  <si>
    <t xml:space="preserve">Jl. Puyuh Barat Raya Blok EH 3</t>
  </si>
  <si>
    <t xml:space="preserve">Jurang Mangu Timur </t>
  </si>
  <si>
    <t xml:space="preserve">Yoshie Sukendar Anwar </t>
  </si>
  <si>
    <t xml:space="preserve">yoshie_s_anwar@yahoo.com</t>
  </si>
  <si>
    <t xml:space="preserve">0856 7999 473 </t>
  </si>
  <si>
    <t xml:space="preserve">Mutiara Rafika </t>
  </si>
  <si>
    <t xml:space="preserve">mutiararafika@yahoo.com</t>
  </si>
  <si>
    <t xml:space="preserve">08211 333 1202</t>
  </si>
  <si>
    <t xml:space="preserve">0811 176 049 </t>
  </si>
  <si>
    <t xml:space="preserve">TKIT Auliya </t>
  </si>
  <si>
    <t xml:space="preserve">139.255.41.195</t>
  </si>
  <si>
    <t xml:space="preserve">PgHjt</t>
  </si>
  <si>
    <t xml:space="preserve">SD17172</t>
  </si>
  <si>
    <t xml:space="preserve">KANAKA PRADIPTA SASONGKO</t>
  </si>
  <si>
    <t xml:space="preserve">KAKA</t>
  </si>
  <si>
    <t xml:space="preserve">tangerang selatan</t>
  </si>
  <si>
    <t xml:space="preserve">2011-11-11</t>
  </si>
  <si>
    <t xml:space="preserve">pondok jagung 2 gs 12</t>
  </si>
  <si>
    <t xml:space="preserve">35</t>
  </si>
  <si>
    <t xml:space="preserve">pondok jagung timur</t>
  </si>
  <si>
    <t xml:space="preserve">agung sasongko</t>
  </si>
  <si>
    <t xml:space="preserve">agung s@gmail.com</t>
  </si>
  <si>
    <t xml:space="preserve">081380515118</t>
  </si>
  <si>
    <t xml:space="preserve">irene djaelani</t>
  </si>
  <si>
    <t xml:space="preserve">irene.zaelani@gmail.com</t>
  </si>
  <si>
    <t xml:space="preserve">081285779293</t>
  </si>
  <si>
    <t xml:space="preserve">tk alkautsar bintaro</t>
  </si>
  <si>
    <t xml:space="preserve">140.0.18.255</t>
  </si>
  <si>
    <t xml:space="preserve">T4E1T</t>
  </si>
  <si>
    <t xml:space="preserve">rikha</t>
  </si>
  <si>
    <t xml:space="preserve">2018-02-14</t>
  </si>
  <si>
    <t xml:space="preserve">TK16172</t>
  </si>
  <si>
    <t xml:space="preserve">SKYLA AZWA WIDYADHARI DIAN SWARA</t>
  </si>
  <si>
    <t xml:space="preserve">SKYLA</t>
  </si>
  <si>
    <t xml:space="preserve">0813835888</t>
  </si>
  <si>
    <t xml:space="preserve">2014-07-17</t>
  </si>
  <si>
    <t xml:space="preserve">CLUSTER VENICE BLOK L2 NO. 26 GRAHA RAYA BINTARO</t>
  </si>
  <si>
    <t xml:space="preserve">L2 /</t>
  </si>
  <si>
    <t xml:space="preserve">MATROJI DIAN SWARA</t>
  </si>
  <si>
    <t xml:space="preserve">prabu.residence@yahoo.com</t>
  </si>
  <si>
    <t xml:space="preserve">081219999837</t>
  </si>
  <si>
    <t xml:space="preserve">SEPTI ROSMALINDA</t>
  </si>
  <si>
    <t xml:space="preserve">sky.mansion@yahoo.com</t>
  </si>
  <si>
    <t xml:space="preserve">081383588881</t>
  </si>
  <si>
    <t xml:space="preserve">087888150009</t>
  </si>
  <si>
    <t xml:space="preserve">KB TK AL BARKAH</t>
  </si>
  <si>
    <t xml:space="preserve">139.195.9.214</t>
  </si>
  <si>
    <t xml:space="preserve">ae3x2</t>
  </si>
  <si>
    <t xml:space="preserve">lisda joshepa</t>
  </si>
  <si>
    <t xml:space="preserve">shavira putri khairu</t>
  </si>
  <si>
    <t xml:space="preserve">SMP16281</t>
  </si>
  <si>
    <t xml:space="preserve">NAILAH GENDIS PRABANINGRUM</t>
  </si>
  <si>
    <t xml:space="preserve">GENDIS</t>
  </si>
  <si>
    <t xml:space="preserve">081317702234</t>
  </si>
  <si>
    <t xml:space="preserve">0812905436</t>
  </si>
  <si>
    <t xml:space="preserve">2006-10-12</t>
  </si>
  <si>
    <t xml:space="preserve">Komplek Peninggilan Permai Blok P </t>
  </si>
  <si>
    <t xml:space="preserve">Domo Pranoto</t>
  </si>
  <si>
    <t xml:space="preserve">hmayvitasari81@gmail.com</t>
  </si>
  <si>
    <t xml:space="preserve">081211645656</t>
  </si>
  <si>
    <t xml:space="preserve">Hesti Mayvitasari</t>
  </si>
  <si>
    <t xml:space="preserve">081290543637</t>
  </si>
  <si>
    <t xml:space="preserve">111.95.59.254</t>
  </si>
  <si>
    <t xml:space="preserve">7ML5N</t>
  </si>
  <si>
    <t xml:space="preserve">SD17174</t>
  </si>
  <si>
    <t xml:space="preserve">MOHAMAD KAREEM ARDHIONA MOERSALIN</t>
  </si>
  <si>
    <t xml:space="preserve">KAREEM</t>
  </si>
  <si>
    <t xml:space="preserve">0816168968</t>
  </si>
  <si>
    <t xml:space="preserve">2012-08-08</t>
  </si>
  <si>
    <t xml:space="preserve">Jl. Kucica I blok JG 2</t>
  </si>
  <si>
    <t xml:space="preserve">Mohamad Iqbal Ibrahim</t>
  </si>
  <si>
    <t xml:space="preserve">Miqi2811@gmail.com </t>
  </si>
  <si>
    <t xml:space="preserve">08161170866</t>
  </si>
  <si>
    <t xml:space="preserve">Hanung Mandani</t>
  </si>
  <si>
    <t xml:space="preserve">Hanung.m@gmail.com</t>
  </si>
  <si>
    <t xml:space="preserve">08161689688</t>
  </si>
  <si>
    <t xml:space="preserve">TK Bestariku</t>
  </si>
  <si>
    <t xml:space="preserve">115.178.200.153</t>
  </si>
  <si>
    <t xml:space="preserve">fTfYN</t>
  </si>
  <si>
    <t xml:space="preserve">SD17175</t>
  </si>
  <si>
    <t xml:space="preserve">HAYYA ALTAIRA ARDYANTIKA</t>
  </si>
  <si>
    <t xml:space="preserve">HAYYA</t>
  </si>
  <si>
    <t xml:space="preserve">2012-08-31</t>
  </si>
  <si>
    <t xml:space="preserve">Bintaro Hill P-05 Jl. Merpati Raya</t>
  </si>
  <si>
    <t xml:space="preserve">P05</t>
  </si>
  <si>
    <t xml:space="preserve">Lucky Ardyantika Sutanto</t>
  </si>
  <si>
    <t xml:space="preserve">lucky.sutanto@gmail.com</t>
  </si>
  <si>
    <t xml:space="preserve">08111019141</t>
  </si>
  <si>
    <t xml:space="preserve">Asri Bunga Delima</t>
  </si>
  <si>
    <t xml:space="preserve">asribungadelima@gmail.com</t>
  </si>
  <si>
    <t xml:space="preserve">08111014785</t>
  </si>
  <si>
    <t xml:space="preserve">139.195.180.61</t>
  </si>
  <si>
    <t xml:space="preserve">DSPxO</t>
  </si>
  <si>
    <t xml:space="preserve">TK16179</t>
  </si>
  <si>
    <t xml:space="preserve">ATHAR LINGGA EKALAVYA</t>
  </si>
  <si>
    <t xml:space="preserve">0821263646</t>
  </si>
  <si>
    <t xml:space="preserve">2014-02-06</t>
  </si>
  <si>
    <t xml:space="preserve">Jl. Elang No. 45/7 Alida Hoeve,  Kampung Sawah Lama</t>
  </si>
  <si>
    <t xml:space="preserve">Sawah Lama</t>
  </si>
  <si>
    <t xml:space="preserve">Belni Trianugrah</t>
  </si>
  <si>
    <t xml:space="preserve">trianugrah@gmail.com</t>
  </si>
  <si>
    <t xml:space="preserve">085220027421</t>
  </si>
  <si>
    <t xml:space="preserve">Anjani Puspadianti</t>
  </si>
  <si>
    <t xml:space="preserve">anjanipuspadianti@yahoo.com </t>
  </si>
  <si>
    <t xml:space="preserve">082126364635</t>
  </si>
  <si>
    <t xml:space="preserve">Sekolah Auliya</t>
  </si>
  <si>
    <t xml:space="preserve">114.124.204.198</t>
  </si>
  <si>
    <t xml:space="preserve">qZTZ3</t>
  </si>
  <si>
    <t xml:space="preserve">SD17178</t>
  </si>
  <si>
    <t xml:space="preserve">RIFA MAHIRA HASANA</t>
  </si>
  <si>
    <t xml:space="preserve">RIFA</t>
  </si>
  <si>
    <t xml:space="preserve">02129427388</t>
  </si>
  <si>
    <t xml:space="preserve">0856802179</t>
  </si>
  <si>
    <t xml:space="preserve">2012-11-08</t>
  </si>
  <si>
    <t xml:space="preserve">Emerald View Blok G</t>
  </si>
  <si>
    <t xml:space="preserve">32</t>
  </si>
  <si>
    <t xml:space="preserve">Arga Sandhi Mirfaqaa</t>
  </si>
  <si>
    <t xml:space="preserve">argasandhi@gmail.com</t>
  </si>
  <si>
    <t xml:space="preserve">08568021797</t>
  </si>
  <si>
    <t xml:space="preserve">Ganis Kurniati</t>
  </si>
  <si>
    <t xml:space="preserve">gkurniati@gmail.com</t>
  </si>
  <si>
    <t xml:space="preserve">08881632698</t>
  </si>
  <si>
    <t xml:space="preserve">TK Amelia 2</t>
  </si>
  <si>
    <t xml:space="preserve">114.4.78.118</t>
  </si>
  <si>
    <t xml:space="preserve">BeMRn</t>
  </si>
  <si>
    <t xml:space="preserve">M Faiz Arradhin - An</t>
  </si>
  <si>
    <t xml:space="preserve">SMA17016</t>
  </si>
  <si>
    <t xml:space="preserve">RHEINALD ADYATMA</t>
  </si>
  <si>
    <t xml:space="preserve">RHEINALD</t>
  </si>
  <si>
    <t xml:space="preserve">0857327986</t>
  </si>
  <si>
    <t xml:space="preserve">2003-07-01</t>
  </si>
  <si>
    <t xml:space="preserve">Viola residence graha raya bintaro</t>
  </si>
  <si>
    <t xml:space="preserve">B12</t>
  </si>
  <si>
    <t xml:space="preserve">Agung</t>
  </si>
  <si>
    <t xml:space="preserve">Agung.yw@gmail.com</t>
  </si>
  <si>
    <t xml:space="preserve">081325850247</t>
  </si>
  <si>
    <t xml:space="preserve">Indah</t>
  </si>
  <si>
    <t xml:space="preserve">Yuliasari.wibowo@gmail.com</t>
  </si>
  <si>
    <t xml:space="preserve">08111475575</t>
  </si>
  <si>
    <t xml:space="preserve">Smp islam amelia</t>
  </si>
  <si>
    <t xml:space="preserve">114.124.136.14</t>
  </si>
  <si>
    <t xml:space="preserve">DcAPQ</t>
  </si>
  <si>
    <t xml:space="preserve">SMP16251</t>
  </si>
  <si>
    <t xml:space="preserve">MUHAMMAD NURFAIZI RAMADHAN GANI</t>
  </si>
  <si>
    <t xml:space="preserve">ZIDHAN</t>
  </si>
  <si>
    <t xml:space="preserve">0811940093</t>
  </si>
  <si>
    <t xml:space="preserve">TAMAN PURI BINTARO PB 45 NO 10 SEKTOR 9 BINTARO TANGSEL</t>
  </si>
  <si>
    <t xml:space="preserve">ABDUL GANI</t>
  </si>
  <si>
    <t xml:space="preserve">abgan2901@gmail.com</t>
  </si>
  <si>
    <t xml:space="preserve">0811151549</t>
  </si>
  <si>
    <t xml:space="preserve">YANI YULIANI</t>
  </si>
  <si>
    <t xml:space="preserve">yanigani29@gmail.com</t>
  </si>
  <si>
    <t xml:space="preserve">114.124.235.9</t>
  </si>
  <si>
    <t xml:space="preserve">3CH2e</t>
  </si>
  <si>
    <t xml:space="preserve">RAYHAN EUREKA GANI</t>
  </si>
  <si>
    <t xml:space="preserve">4 KI HAJAR DEWANTARA</t>
  </si>
  <si>
    <t xml:space="preserve">SD17179</t>
  </si>
  <si>
    <t xml:space="preserve">TANIA FAIZA RAMADHANI</t>
  </si>
  <si>
    <t xml:space="preserve">TANIA</t>
  </si>
  <si>
    <t xml:space="preserve">22735398</t>
  </si>
  <si>
    <t xml:space="preserve">0815970899</t>
  </si>
  <si>
    <t xml:space="preserve">2012-10-17</t>
  </si>
  <si>
    <t xml:space="preserve">Jl perkici XI blok EB2/59</t>
  </si>
  <si>
    <t xml:space="preserve">Jurang mangu timur</t>
  </si>
  <si>
    <t xml:space="preserve">Raden helmk muharram</t>
  </si>
  <si>
    <t xml:space="preserve">Rhelmim@gmail.com</t>
  </si>
  <si>
    <t xml:space="preserve">081519034403</t>
  </si>
  <si>
    <t xml:space="preserve">Diana Marina</t>
  </si>
  <si>
    <t xml:space="preserve">Diana_dina_m@yahoo.com</t>
  </si>
  <si>
    <t xml:space="preserve">08159708993</t>
  </si>
  <si>
    <t xml:space="preserve">â€­+62 815 11715703â€¬</t>
  </si>
  <si>
    <t xml:space="preserve">Al humaira</t>
  </si>
  <si>
    <t xml:space="preserve">58.177.182.36</t>
  </si>
  <si>
    <t xml:space="preserve">cQ7Kc</t>
  </si>
  <si>
    <t xml:space="preserve">Ravina adhania haidarrasyid</t>
  </si>
  <si>
    <t xml:space="preserve">1 abdul muis</t>
  </si>
  <si>
    <t xml:space="preserve">SD17180</t>
  </si>
  <si>
    <t xml:space="preserve">ADHYASTHA SAKHA DIPA NUSANTARA</t>
  </si>
  <si>
    <t xml:space="preserve">ASTHA</t>
  </si>
  <si>
    <t xml:space="preserve">0815780365</t>
  </si>
  <si>
    <t xml:space="preserve">sleman</t>
  </si>
  <si>
    <t xml:space="preserve">2012-03-24</t>
  </si>
  <si>
    <t xml:space="preserve">jalan rusa 3 perum taman rusa B2 pondok ranji ciputat</t>
  </si>
  <si>
    <t xml:space="preserve">pondok ranji</t>
  </si>
  <si>
    <t xml:space="preserve">sigit wruhantoro</t>
  </si>
  <si>
    <t xml:space="preserve">indonesiget@gmail.com</t>
  </si>
  <si>
    <t xml:space="preserve">085319393551</t>
  </si>
  <si>
    <t xml:space="preserve">heri wahyu supartini</t>
  </si>
  <si>
    <t xml:space="preserve">ceriapichan@gmail.com</t>
  </si>
  <si>
    <t xml:space="preserve">081578036546</t>
  </si>
  <si>
    <t xml:space="preserve">al kaustar bintaro 2</t>
  </si>
  <si>
    <t xml:space="preserve">2jrfe</t>
  </si>
  <si>
    <t xml:space="preserve">SD17181</t>
  </si>
  <si>
    <t xml:space="preserve">AKHTAR RAYYAN ADIDAMAR</t>
  </si>
  <si>
    <t xml:space="preserve">AKHTAR</t>
  </si>
  <si>
    <t xml:space="preserve">08119100655</t>
  </si>
  <si>
    <t xml:space="preserve">0811910065</t>
  </si>
  <si>
    <t xml:space="preserve">2011-12-24</t>
  </si>
  <si>
    <t xml:space="preserve">Emerald Garden Blok H-31 Bintaro Jaya Sektor 9</t>
  </si>
  <si>
    <t xml:space="preserve">H-31</t>
  </si>
  <si>
    <t xml:space="preserve">Adityo Pranowo</t>
  </si>
  <si>
    <t xml:space="preserve">adityopranowo@gmail.com</t>
  </si>
  <si>
    <t xml:space="preserve">Ines Tersia Damaranti</t>
  </si>
  <si>
    <t xml:space="preserve">081381100338</t>
  </si>
  <si>
    <t xml:space="preserve">081333708709</t>
  </si>
  <si>
    <t xml:space="preserve">KB/TKIT AULIYA</t>
  </si>
  <si>
    <t xml:space="preserve">114.124.181.72</t>
  </si>
  <si>
    <t xml:space="preserve">ywbh1</t>
  </si>
  <si>
    <t xml:space="preserve">TK16173</t>
  </si>
  <si>
    <t xml:space="preserve">NAJMA SHANUM ADIDAMAR</t>
  </si>
  <si>
    <t xml:space="preserve">2014-08-03</t>
  </si>
  <si>
    <t xml:space="preserve">2Abzr</t>
  </si>
  <si>
    <t xml:space="preserve">TK B - 2</t>
  </si>
  <si>
    <t xml:space="preserve">SD17182</t>
  </si>
  <si>
    <t xml:space="preserve">FATTAN ATHAILLAH PRATAMA</t>
  </si>
  <si>
    <t xml:space="preserve">FATTAN</t>
  </si>
  <si>
    <t xml:space="preserve">0818750615</t>
  </si>
  <si>
    <t xml:space="preserve">2012-04-27</t>
  </si>
  <si>
    <t xml:space="preserve">Cluster Green Grass blok A </t>
  </si>
  <si>
    <t xml:space="preserve">Ramadhani Prasetyo</t>
  </si>
  <si>
    <t xml:space="preserve">dhani.pbr@gmail.com</t>
  </si>
  <si>
    <t xml:space="preserve">08998046890</t>
  </si>
  <si>
    <t xml:space="preserve">Naroh Namin</t>
  </si>
  <si>
    <t xml:space="preserve">naroh.namin@gmail.com</t>
  </si>
  <si>
    <t xml:space="preserve">081808389946</t>
  </si>
  <si>
    <t xml:space="preserve">111.95.42.4</t>
  </si>
  <si>
    <t xml:space="preserve">LkS49</t>
  </si>
  <si>
    <t xml:space="preserve">SD17183</t>
  </si>
  <si>
    <t xml:space="preserve">MALEEQ ALIFIANDRA WICAKSONO</t>
  </si>
  <si>
    <t xml:space="preserve">MALEEQ / AL</t>
  </si>
  <si>
    <t xml:space="preserve">0811104398</t>
  </si>
  <si>
    <t xml:space="preserve">2011-12-25</t>
  </si>
  <si>
    <t xml:space="preserve">Komplek Kunciran Mas Permai, Jl. Wijaya Kusuma Blok A</t>
  </si>
  <si>
    <t xml:space="preserve">119</t>
  </si>
  <si>
    <t xml:space="preserve">Kunciran Indah</t>
  </si>
  <si>
    <t xml:space="preserve">Karuniawan Wicaksono, ST</t>
  </si>
  <si>
    <t xml:space="preserve">karuniawan39@gmail.com</t>
  </si>
  <si>
    <t xml:space="preserve">08111043984</t>
  </si>
  <si>
    <t xml:space="preserve">Hanifah Nur Hidayati, ST</t>
  </si>
  <si>
    <t xml:space="preserve">hanifah.nh15@gmail.com</t>
  </si>
  <si>
    <t xml:space="preserve">085647009164</t>
  </si>
  <si>
    <t xml:space="preserve">TK Islam Al Khansa</t>
  </si>
  <si>
    <t xml:space="preserve">182.253.212.11</t>
  </si>
  <si>
    <t xml:space="preserve">rGfSz</t>
  </si>
  <si>
    <t xml:space="preserve">SD17184</t>
  </si>
  <si>
    <t xml:space="preserve">VALLERIE ZEE CALLISTA</t>
  </si>
  <si>
    <t xml:space="preserve">ZEE</t>
  </si>
  <si>
    <t xml:space="preserve">0217301772</t>
  </si>
  <si>
    <t xml:space="preserve">0812100094</t>
  </si>
  <si>
    <t xml:space="preserve">Komplek Japos Graha Lestari Jl Murai Blok C1</t>
  </si>
  <si>
    <t xml:space="preserve">Trisna Sinompriyasa</t>
  </si>
  <si>
    <t xml:space="preserve">bertha.elyzabeth@yahoo.com</t>
  </si>
  <si>
    <t xml:space="preserve">085775902355</t>
  </si>
  <si>
    <t xml:space="preserve">Bertha Elyzabeth</t>
  </si>
  <si>
    <t xml:space="preserve">081210009452</t>
  </si>
  <si>
    <t xml:space="preserve">TK Spora</t>
  </si>
  <si>
    <t xml:space="preserve">XP2rG</t>
  </si>
  <si>
    <t xml:space="preserve">Jova Pria Adhitama</t>
  </si>
  <si>
    <t xml:space="preserve">6 Hamka</t>
  </si>
  <si>
    <t xml:space="preserve">SD17185</t>
  </si>
  <si>
    <t xml:space="preserve">MAHESA KALVIGARAN ERLANGGA</t>
  </si>
  <si>
    <t xml:space="preserve">ATTAR</t>
  </si>
  <si>
    <t xml:space="preserve">081584344246</t>
  </si>
  <si>
    <t xml:space="preserve">2011-08-08</t>
  </si>
  <si>
    <t xml:space="preserve">Jalan Kasuari Utama Blok HB2 No.21 Bintaro Jaya, Sektor 9</t>
  </si>
  <si>
    <t xml:space="preserve">Rangga Erlangga P</t>
  </si>
  <si>
    <t xml:space="preserve">indra_alimudin@yahoo.con</t>
  </si>
  <si>
    <t xml:space="preserve">0816854188</t>
  </si>
  <si>
    <t xml:space="preserve">Danisyana Ichwan</t>
  </si>
  <si>
    <t xml:space="preserve">danisyana.ichwan@gmail.com</t>
  </si>
  <si>
    <t xml:space="preserve">120.188.7.185</t>
  </si>
  <si>
    <t xml:space="preserve">njj1b</t>
  </si>
  <si>
    <t xml:space="preserve">SD17188</t>
  </si>
  <si>
    <t xml:space="preserve">ALEISHA NAMARA SERENITY</t>
  </si>
  <si>
    <t xml:space="preserve">ALEISHA</t>
  </si>
  <si>
    <t xml:space="preserve">081357333242</t>
  </si>
  <si>
    <t xml:space="preserve">0813573332</t>
  </si>
  <si>
    <t xml:space="preserve">SURABAYA</t>
  </si>
  <si>
    <t xml:space="preserve">2008-02-05</t>
  </si>
  <si>
    <t xml:space="preserve">JL. PUYUH TIMUR 1 BLOK EG-1</t>
  </si>
  <si>
    <t xml:space="preserve">SEPTA BAYU CHRISTIARY</t>
  </si>
  <si>
    <t xml:space="preserve">septabayu@gmail.com</t>
  </si>
  <si>
    <t xml:space="preserve">RATIH PUSPITA SARI</t>
  </si>
  <si>
    <t xml:space="preserve">ratih.christiary@gmail.com</t>
  </si>
  <si>
    <t xml:space="preserve">08123172731</t>
  </si>
  <si>
    <t xml:space="preserve">087853226050</t>
  </si>
  <si>
    <t xml:space="preserve">BESTARIKU - BINTARO</t>
  </si>
  <si>
    <t xml:space="preserve">36.67.142.137</t>
  </si>
  <si>
    <t xml:space="preserve">cregf</t>
  </si>
  <si>
    <t xml:space="preserve">SD17189</t>
  </si>
  <si>
    <t xml:space="preserve">ARKAN FAQIH PRANAJA*</t>
  </si>
  <si>
    <t xml:space="preserve">0812948881</t>
  </si>
  <si>
    <t xml:space="preserve">Jl. Kutilang V Blok T-1 No.8 Bintaro-Jaya sektor 2</t>
  </si>
  <si>
    <t xml:space="preserve">Zulhemi (alm.)</t>
  </si>
  <si>
    <t xml:space="preserve">tidakada</t>
  </si>
  <si>
    <t xml:space="preserve">Ceccinne Trian Gumilang</t>
  </si>
  <si>
    <t xml:space="preserve">gumilang22@gmail.com</t>
  </si>
  <si>
    <t xml:space="preserve">081294888102</t>
  </si>
  <si>
    <t xml:space="preserve">202.57.14.162</t>
  </si>
  <si>
    <t xml:space="preserve">f5FzG</t>
  </si>
  <si>
    <t xml:space="preserve">SD17190</t>
  </si>
  <si>
    <t xml:space="preserve">MUHAMMAD AGHA ADITYAPUTRA</t>
  </si>
  <si>
    <t xml:space="preserve">AGHA</t>
  </si>
  <si>
    <t xml:space="preserve">021-74870589</t>
  </si>
  <si>
    <t xml:space="preserve">0818084022</t>
  </si>
  <si>
    <t xml:space="preserve">2012-03-11</t>
  </si>
  <si>
    <t xml:space="preserve">Komp.Permata Bintaro -  Jl.Vania Utama blok E1A</t>
  </si>
  <si>
    <t xml:space="preserve">Aminudin</t>
  </si>
  <si>
    <t xml:space="preserve">Aminudinslawi93@gmail.com</t>
  </si>
  <si>
    <t xml:space="preserve">081808402259</t>
  </si>
  <si>
    <t xml:space="preserve">Nuryasari</t>
  </si>
  <si>
    <t xml:space="preserve">085946138059</t>
  </si>
  <si>
    <t xml:space="preserve">02174870589</t>
  </si>
  <si>
    <t xml:space="preserve">TK Islam Amelia 2</t>
  </si>
  <si>
    <t xml:space="preserve">139.195.178.215</t>
  </si>
  <si>
    <t xml:space="preserve">Od687</t>
  </si>
  <si>
    <t xml:space="preserve">nawira putri</t>
  </si>
  <si>
    <t xml:space="preserve">Alumni SDIT Aulia angkatan 13</t>
  </si>
  <si>
    <t xml:space="preserve">KB16079</t>
  </si>
  <si>
    <t xml:space="preserve">RAJENDRA ABHINAYA ZHAFRAN</t>
  </si>
  <si>
    <t xml:space="preserve">08121002103</t>
  </si>
  <si>
    <t xml:space="preserve">0811138210</t>
  </si>
  <si>
    <t xml:space="preserve">2015-07-25</t>
  </si>
  <si>
    <t xml:space="preserve">KEBAYORAN RESIDENCES CLUSTER KEBAYORAN GARDEN</t>
  </si>
  <si>
    <t xml:space="preserve">C-08</t>
  </si>
  <si>
    <t xml:space="preserve">BAMBANG RIANTO</t>
  </si>
  <si>
    <t xml:space="preserve">rianto_bambang@yahoo.com</t>
  </si>
  <si>
    <t xml:space="preserve">0811861354</t>
  </si>
  <si>
    <t xml:space="preserve">NITA ANGGRAINI</t>
  </si>
  <si>
    <t xml:space="preserve">nitanggraini@yahoo.com</t>
  </si>
  <si>
    <t xml:space="preserve">08111382103</t>
  </si>
  <si>
    <t xml:space="preserve">BELUM SEKOLAH</t>
  </si>
  <si>
    <t xml:space="preserve">202.62.16.86</t>
  </si>
  <si>
    <t xml:space="preserve">ftDkx</t>
  </si>
  <si>
    <t xml:space="preserve">SYATHRA F. GIBRALTAR (ATHA)</t>
  </si>
  <si>
    <t xml:space="preserve">SD17191</t>
  </si>
  <si>
    <t xml:space="preserve">DANISH ADHYASTHA SUBAGIYO</t>
  </si>
  <si>
    <t xml:space="preserve">021 22210099</t>
  </si>
  <si>
    <t xml:space="preserve">0812191988</t>
  </si>
  <si>
    <t xml:space="preserve">Discovery Fiore blok G</t>
  </si>
  <si>
    <t xml:space="preserve">Edy Subagiyo</t>
  </si>
  <si>
    <t xml:space="preserve">mas.esso@gmail.com</t>
  </si>
  <si>
    <t xml:space="preserve">08111999535</t>
  </si>
  <si>
    <t xml:space="preserve">Maryati</t>
  </si>
  <si>
    <t xml:space="preserve">marrysubag.rps@gmail.com</t>
  </si>
  <si>
    <t xml:space="preserve">081219198800</t>
  </si>
  <si>
    <t xml:space="preserve">085777999535</t>
  </si>
  <si>
    <t xml:space="preserve">KPjH3</t>
  </si>
  <si>
    <t xml:space="preserve">Daffa Edy Pradana</t>
  </si>
  <si>
    <t xml:space="preserve">6 Soekarno</t>
  </si>
  <si>
    <t xml:space="preserve">SMP16252</t>
  </si>
  <si>
    <t xml:space="preserve">FARHAN NUGROHO</t>
  </si>
  <si>
    <t xml:space="preserve">FAFA</t>
  </si>
  <si>
    <t xml:space="preserve">021-74860683</t>
  </si>
  <si>
    <t xml:space="preserve">0812889851</t>
  </si>
  <si>
    <t xml:space="preserve">2006-07-12</t>
  </si>
  <si>
    <t xml:space="preserve">VILLA BINTARO INDAH BLOK. B7 </t>
  </si>
  <si>
    <t xml:space="preserve">4A</t>
  </si>
  <si>
    <t xml:space="preserve">H. NUGROHO SANTOSO,SE AKT MBA</t>
  </si>
  <si>
    <t xml:space="preserve">082298959797</t>
  </si>
  <si>
    <t xml:space="preserve">WIDYAWATI RAHMAHERYANTI</t>
  </si>
  <si>
    <t xml:space="preserve">WIDYAWATIR11@GMAIL.COM</t>
  </si>
  <si>
    <t xml:space="preserve">081288985161</t>
  </si>
  <si>
    <t xml:space="preserve">SD BUDI MULIA DUA BINTARO</t>
  </si>
  <si>
    <t xml:space="preserve">amnAR</t>
  </si>
  <si>
    <t xml:space="preserve">NAUFAL NUGROHO &amp; RAYHAN NUGROH</t>
  </si>
  <si>
    <t xml:space="preserve">SMA &amp; SMP</t>
  </si>
  <si>
    <t xml:space="preserve">TK16174</t>
  </si>
  <si>
    <t xml:space="preserve">QUEEN BELLA AZZAHRA</t>
  </si>
  <si>
    <t xml:space="preserve">BELLA</t>
  </si>
  <si>
    <t xml:space="preserve">081283233372</t>
  </si>
  <si>
    <t xml:space="preserve">0812811135</t>
  </si>
  <si>
    <t xml:space="preserve">2014-09-25</t>
  </si>
  <si>
    <t xml:space="preserve">Cluster Oriana Permata Bintaro, Sektor 9</t>
  </si>
  <si>
    <t xml:space="preserve">F6/1</t>
  </si>
  <si>
    <t xml:space="preserve">Muhammad Fedrian</t>
  </si>
  <si>
    <t xml:space="preserve">ferdy0279@gmail.com</t>
  </si>
  <si>
    <t xml:space="preserve">081281113515</t>
  </si>
  <si>
    <t xml:space="preserve">Mila Ambarsari</t>
  </si>
  <si>
    <t xml:space="preserve">milaferdy0507@gmail.com</t>
  </si>
  <si>
    <t xml:space="preserve">111.95.4.152</t>
  </si>
  <si>
    <t xml:space="preserve">6YSOB</t>
  </si>
  <si>
    <t xml:space="preserve">TK16175</t>
  </si>
  <si>
    <t xml:space="preserve">ASYRAFFI KEMAL KHAIRAN WIBOWO</t>
  </si>
  <si>
    <t xml:space="preserve">RAFFI</t>
  </si>
  <si>
    <t xml:space="preserve">0812881302</t>
  </si>
  <si>
    <t xml:space="preserve">2014-06-23</t>
  </si>
  <si>
    <t xml:space="preserve">Komplek Bintaro townhouse, Jl. Kalimantan Gang H.Boang, Jombang - Ciputat</t>
  </si>
  <si>
    <t xml:space="preserve">A3</t>
  </si>
  <si>
    <t xml:space="preserve">Gunawan Nurcahyo Wibowo</t>
  </si>
  <si>
    <t xml:space="preserve">gunawan_nurcahyo@yahoo.com</t>
  </si>
  <si>
    <t xml:space="preserve">081294060007</t>
  </si>
  <si>
    <t xml:space="preserve">Mutia Eridani</t>
  </si>
  <si>
    <t xml:space="preserve">mutia.eridani@yahoo.com</t>
  </si>
  <si>
    <t xml:space="preserve">081288130202</t>
  </si>
  <si>
    <t xml:space="preserve">202.52.132.74</t>
  </si>
  <si>
    <t xml:space="preserve">GWPAf</t>
  </si>
  <si>
    <t xml:space="preserve">KB16080</t>
  </si>
  <si>
    <t xml:space="preserve">KALDERA ALTAFFERRO APRIAN</t>
  </si>
  <si>
    <t xml:space="preserve">DERA</t>
  </si>
  <si>
    <t xml:space="preserve">081330767322</t>
  </si>
  <si>
    <t xml:space="preserve">0813685045</t>
  </si>
  <si>
    <t xml:space="preserve">2015-03-16</t>
  </si>
  <si>
    <t xml:space="preserve">Perumahan Villa Gunung Lestari, Jl. Merbabu X Blok E 7</t>
  </si>
  <si>
    <t xml:space="preserve">Ciputat </t>
  </si>
  <si>
    <t xml:space="preserve">Listyan Purna Prihantoro</t>
  </si>
  <si>
    <t xml:space="preserve">listyan.purna@gmail.com</t>
  </si>
  <si>
    <t xml:space="preserve">081368504596</t>
  </si>
  <si>
    <t xml:space="preserve">Yusri Akurasi</t>
  </si>
  <si>
    <t xml:space="preserve">yusri.akurasi@gmail.com</t>
  </si>
  <si>
    <t xml:space="preserve">087716061985</t>
  </si>
  <si>
    <t xml:space="preserve">Bumi Bambini, Play Group A</t>
  </si>
  <si>
    <t xml:space="preserve">112.215.45.92</t>
  </si>
  <si>
    <t xml:space="preserve">FBcEd</t>
  </si>
  <si>
    <t xml:space="preserve">TK16176</t>
  </si>
  <si>
    <t xml:space="preserve">FATHAN ABDURRAHMAN ALI</t>
  </si>
  <si>
    <t xml:space="preserve">0821200272</t>
  </si>
  <si>
    <t xml:space="preserve">Jl.mahawarman blok b no 20 pondok bintaro</t>
  </si>
  <si>
    <t xml:space="preserve">Pondok ranji</t>
  </si>
  <si>
    <t xml:space="preserve">Muhammad Ali Ul haq</t>
  </si>
  <si>
    <t xml:space="preserve">Aliulhaq80@yahoo.com</t>
  </si>
  <si>
    <t xml:space="preserve">081382657376</t>
  </si>
  <si>
    <t xml:space="preserve">Sherly novita putri</t>
  </si>
  <si>
    <t xml:space="preserve">Sherlynputri@gmail.com</t>
  </si>
  <si>
    <t xml:space="preserve">082120027222</t>
  </si>
  <si>
    <t xml:space="preserve">139.194.247.225</t>
  </si>
  <si>
    <t xml:space="preserve">z43Na</t>
  </si>
  <si>
    <t xml:space="preserve">TK16180</t>
  </si>
  <si>
    <t xml:space="preserve">FAREZELL ARKAN PRASETYO</t>
  </si>
  <si>
    <t xml:space="preserve">EZELL</t>
  </si>
  <si>
    <t xml:space="preserve">08170033490</t>
  </si>
  <si>
    <t xml:space="preserve">0812828633</t>
  </si>
  <si>
    <t xml:space="preserve">2014-03-15</t>
  </si>
  <si>
    <t xml:space="preserve">Komplek Dhaya Pesona Jl. Amarilis 4 Blok A5 No. 20, Kel. Jombang Kec. Ciputat, Tangerang Selatan</t>
  </si>
  <si>
    <t xml:space="preserve">Bayu Adhi Prasetyo</t>
  </si>
  <si>
    <t xml:space="preserve">bayuadhiprasetyo@yahoo.co.id</t>
  </si>
  <si>
    <t xml:space="preserve">081282863325</t>
  </si>
  <si>
    <t xml:space="preserve">Cindy Soraya</t>
  </si>
  <si>
    <t xml:space="preserve">cindysoraya_1986@yahoo.co.id</t>
  </si>
  <si>
    <t xml:space="preserve">082298286911</t>
  </si>
  <si>
    <t xml:space="preserve">111.95.38.14</t>
  </si>
  <si>
    <t xml:space="preserve">RHY9O</t>
  </si>
  <si>
    <t xml:space="preserve">SD17193</t>
  </si>
  <si>
    <t xml:space="preserve">NARENDRA ADITYA PUTRA</t>
  </si>
  <si>
    <t xml:space="preserve">NARENDRA</t>
  </si>
  <si>
    <t xml:space="preserve">08123197972</t>
  </si>
  <si>
    <t xml:space="preserve">0812319797</t>
  </si>
  <si>
    <t xml:space="preserve">2012-05-06</t>
  </si>
  <si>
    <t xml:space="preserve">PERMATA ORIANA F18 NO 21 BINTARO SEKTOR 9</t>
  </si>
  <si>
    <t xml:space="preserve">IRWANTO</t>
  </si>
  <si>
    <t xml:space="preserve">IRWANTO99@YAHOO.COM</t>
  </si>
  <si>
    <t xml:space="preserve">081802755836</t>
  </si>
  <si>
    <t xml:space="preserve">RIDHA DIANINGRATRI</t>
  </si>
  <si>
    <t xml:space="preserve">DIANINGRATRI.RIDHA@GMAIL.COM</t>
  </si>
  <si>
    <t xml:space="preserve">125.167.1.91</t>
  </si>
  <si>
    <t xml:space="preserve">Ctn5X</t>
  </si>
  <si>
    <t xml:space="preserve">NARESHA QATRUNNADA PUTRI</t>
  </si>
  <si>
    <t xml:space="preserve">SD17194</t>
  </si>
  <si>
    <t xml:space="preserve">DIRGANTARA ABBIYU AZZA SUPRIYANTO</t>
  </si>
  <si>
    <t xml:space="preserve">GANTA</t>
  </si>
  <si>
    <t xml:space="preserve">0818078973</t>
  </si>
  <si>
    <t xml:space="preserve">Perumahan Griya Rajawali Bintaro, JL. cendrawasih V, Blok C</t>
  </si>
  <si>
    <t xml:space="preserve">Eko Supriyanto</t>
  </si>
  <si>
    <t xml:space="preserve">eko@collega.co.id</t>
  </si>
  <si>
    <t xml:space="preserve">081807897373</t>
  </si>
  <si>
    <t xml:space="preserve">Imelda Rahmawati</t>
  </si>
  <si>
    <t xml:space="preserve">imeldarahmawati77@gmail.com</t>
  </si>
  <si>
    <t xml:space="preserve">087774886605</t>
  </si>
  <si>
    <t xml:space="preserve">081384350146</t>
  </si>
  <si>
    <t xml:space="preserve">Bambini</t>
  </si>
  <si>
    <t xml:space="preserve">112.215.236.185</t>
  </si>
  <si>
    <t xml:space="preserve">NEtax</t>
  </si>
  <si>
    <t xml:space="preserve">Maliqa Camilla Lathiefa</t>
  </si>
  <si>
    <t xml:space="preserve">SD17195</t>
  </si>
  <si>
    <t xml:space="preserve">AFINA HASNA ZAKIA</t>
  </si>
  <si>
    <t xml:space="preserve">HASNA</t>
  </si>
  <si>
    <t xml:space="preserve">7356338</t>
  </si>
  <si>
    <t xml:space="preserve">0811950786</t>
  </si>
  <si>
    <t xml:space="preserve">2012-05-08</t>
  </si>
  <si>
    <t xml:space="preserve">Taman Rempoa Indah </t>
  </si>
  <si>
    <t xml:space="preserve">M1</t>
  </si>
  <si>
    <t xml:space="preserve">Dimas Adam Zaki</t>
  </si>
  <si>
    <t xml:space="preserve">dimas.az@kajima.co.id</t>
  </si>
  <si>
    <t xml:space="preserve">081381566963</t>
  </si>
  <si>
    <t xml:space="preserve">Anggie Maynetha</t>
  </si>
  <si>
    <t xml:space="preserve">gie_kitnas@yahoo.com</t>
  </si>
  <si>
    <t xml:space="preserve">202.62.16.46</t>
  </si>
  <si>
    <t xml:space="preserve">BDyAt</t>
  </si>
  <si>
    <t xml:space="preserve">Muhammad Hafizh Zaki</t>
  </si>
  <si>
    <t xml:space="preserve">TK16198</t>
  </si>
  <si>
    <t xml:space="preserve">THURAYA MARYAM TAZKIYA</t>
  </si>
  <si>
    <t xml:space="preserve">TAZKI</t>
  </si>
  <si>
    <t xml:space="preserve">0811895757</t>
  </si>
  <si>
    <t xml:space="preserve">Bintaro Terrace Residence 1 Kav 14 Jl Jombang Raya Gg H Syawill Tangsel-Banten 15227</t>
  </si>
  <si>
    <t xml:space="preserve">Fikri Akhmadi</t>
  </si>
  <si>
    <t xml:space="preserve">fahmadifarid@gmail.com</t>
  </si>
  <si>
    <t xml:space="preserve">081385757575</t>
  </si>
  <si>
    <t xml:space="preserve">Lina Ernawati</t>
  </si>
  <si>
    <t xml:space="preserve">lina.fianka@gmail.com</t>
  </si>
  <si>
    <t xml:space="preserve">08118957575</t>
  </si>
  <si>
    <t xml:space="preserve">118.97.57.12</t>
  </si>
  <si>
    <t xml:space="preserve">PeaZW</t>
  </si>
  <si>
    <t xml:space="preserve">Anneline Fitria Aisyah</t>
  </si>
  <si>
    <t xml:space="preserve">SMP-SMA17002</t>
  </si>
  <si>
    <t xml:space="preserve">SMP-SMA</t>
  </si>
  <si>
    <t xml:space="preserve">JOVA PRIA ADHITAMA</t>
  </si>
  <si>
    <t xml:space="preserve">JOVA </t>
  </si>
  <si>
    <t xml:space="preserve">2006-02-17</t>
  </si>
  <si>
    <t xml:space="preserve">JAPOS GRAHA LESTARI JL MARAI BLOK C1/21</t>
  </si>
  <si>
    <t xml:space="preserve">JURANG MANGU BARAT</t>
  </si>
  <si>
    <t xml:space="preserve">TRISNA SINOMPRIYASA</t>
  </si>
  <si>
    <t xml:space="preserve">BERTHA.IT.ELY@ARAPH@YAHOO.COM</t>
  </si>
  <si>
    <t xml:space="preserve">BERTHA ELYZABETH</t>
  </si>
  <si>
    <t xml:space="preserve">202.62.19.28</t>
  </si>
  <si>
    <t xml:space="preserve">AZaWk</t>
  </si>
  <si>
    <t xml:space="preserve">VENAELITHA ALFANIA</t>
  </si>
  <si>
    <t xml:space="preserve">VII</t>
  </si>
  <si>
    <t xml:space="preserve">SD17197</t>
  </si>
  <si>
    <t xml:space="preserve">MUHAMMAD OZILIO OZORA</t>
  </si>
  <si>
    <t xml:space="preserve">OZIL</t>
  </si>
  <si>
    <t xml:space="preserve">PADANG</t>
  </si>
  <si>
    <t xml:space="preserve">Jl.Zamrud IV blok D,villa mutiara, </t>
  </si>
  <si>
    <t xml:space="preserve">  0</t>
  </si>
  <si>
    <t xml:space="preserve">GALUH SUCI WIBOWO</t>
  </si>
  <si>
    <t xml:space="preserve">iza.xoe@gmail.com</t>
  </si>
  <si>
    <t xml:space="preserve">08119416954</t>
  </si>
  <si>
    <t xml:space="preserve">RAHMIZA FITRI</t>
  </si>
  <si>
    <t xml:space="preserve">08126633099</t>
  </si>
  <si>
    <t xml:space="preserve">TK AL FALAAH</t>
  </si>
  <si>
    <t xml:space="preserve">114.124.228.180</t>
  </si>
  <si>
    <t xml:space="preserve">bPwPn</t>
  </si>
  <si>
    <t xml:space="preserve">SMP16253</t>
  </si>
  <si>
    <t xml:space="preserve">MUHAMMAD FADEL</t>
  </si>
  <si>
    <t xml:space="preserve">DEDEK / FADEL</t>
  </si>
  <si>
    <t xml:space="preserve">021-74868478</t>
  </si>
  <si>
    <t xml:space="preserve">0812868024</t>
  </si>
  <si>
    <t xml:space="preserve">GORONTALO</t>
  </si>
  <si>
    <t xml:space="preserve">2005-12-03</t>
  </si>
  <si>
    <t xml:space="preserve">MENTENG UTAMA III SEKTOR 7 BINTARO</t>
  </si>
  <si>
    <t xml:space="preserve">FB 1</t>
  </si>
  <si>
    <t xml:space="preserve">HJ. MUH BORENT </t>
  </si>
  <si>
    <t xml:space="preserve">08123205985</t>
  </si>
  <si>
    <t xml:space="preserve">HJ. LUCY B.</t>
  </si>
  <si>
    <t xml:space="preserve">081286802488</t>
  </si>
  <si>
    <t xml:space="preserve">wX7EL</t>
  </si>
  <si>
    <t xml:space="preserve">TK16178</t>
  </si>
  <si>
    <t xml:space="preserve">MUHAMMAD FADHIL FAWWAAZ</t>
  </si>
  <si>
    <t xml:space="preserve">FADHIL</t>
  </si>
  <si>
    <t xml:space="preserve">081311624189</t>
  </si>
  <si>
    <t xml:space="preserve">0813116241</t>
  </si>
  <si>
    <t xml:space="preserve">2013-12-14</t>
  </si>
  <si>
    <t xml:space="preserve">Graha raya,cluster venice blok L8 no.23</t>
  </si>
  <si>
    <t xml:space="preserve">Selamat iman budiraharjo</t>
  </si>
  <si>
    <t xml:space="preserve">Selamat.budiraharjo@gmail.com</t>
  </si>
  <si>
    <t xml:space="preserve">081318800936</t>
  </si>
  <si>
    <t xml:space="preserve">Ratih handayani</t>
  </si>
  <si>
    <t xml:space="preserve">Ummifadhilayra@gmail.com</t>
  </si>
  <si>
    <t xml:space="preserve">Kb kinasih</t>
  </si>
  <si>
    <t xml:space="preserve">111.95.59.133</t>
  </si>
  <si>
    <t xml:space="preserve">XdTL1</t>
  </si>
  <si>
    <t xml:space="preserve">Alisha amara baskara</t>
  </si>
  <si>
    <t xml:space="preserve">Kb lebah</t>
  </si>
  <si>
    <t xml:space="preserve">SMA17017</t>
  </si>
  <si>
    <t xml:space="preserve">MARITZA ASMITA</t>
  </si>
  <si>
    <t xml:space="preserve">ICA</t>
  </si>
  <si>
    <t xml:space="preserve">0821220444</t>
  </si>
  <si>
    <t xml:space="preserve">2003-06-10</t>
  </si>
  <si>
    <t xml:space="preserve">Jln sukun </t>
  </si>
  <si>
    <t xml:space="preserve">Ali Thoyibi</t>
  </si>
  <si>
    <t xml:space="preserve">alithoyibi@yahoo.com</t>
  </si>
  <si>
    <t xml:space="preserve">082122044439</t>
  </si>
  <si>
    <t xml:space="preserve">Cunfaya Fitri Dianasari</t>
  </si>
  <si>
    <t xml:space="preserve">cunfayafitri@gmail.com</t>
  </si>
  <si>
    <t xml:space="preserve">082122044437</t>
  </si>
  <si>
    <t xml:space="preserve">SMPIT Auliya</t>
  </si>
  <si>
    <t xml:space="preserve">114.124.236.48</t>
  </si>
  <si>
    <t xml:space="preserve">cNdEK</t>
  </si>
  <si>
    <t xml:space="preserve">2017-11-19</t>
  </si>
  <si>
    <t xml:space="preserve">TK16183</t>
  </si>
  <si>
    <t xml:space="preserve">2017-11-05</t>
  </si>
  <si>
    <t xml:space="preserve">MEDINA ZAHRA ADLINA</t>
  </si>
  <si>
    <t xml:space="preserve">ADLIN</t>
  </si>
  <si>
    <t xml:space="preserve">2014-06-21</t>
  </si>
  <si>
    <t xml:space="preserve">JALAN PISOK XIII EB17 BTR 5</t>
  </si>
  <si>
    <t xml:space="preserve">12D1</t>
  </si>
  <si>
    <t xml:space="preserve">AGUNG PUTRO ASPEXSIA</t>
  </si>
  <si>
    <t xml:space="preserve">aspexsia@gmail.com</t>
  </si>
  <si>
    <t xml:space="preserve">08119952024</t>
  </si>
  <si>
    <t xml:space="preserve">NOVITA EKA WULANDARI</t>
  </si>
  <si>
    <t xml:space="preserve">novitaekawulandari85@gmail.com</t>
  </si>
  <si>
    <t xml:space="preserve">08118701411</t>
  </si>
  <si>
    <t xml:space="preserve">081519112404</t>
  </si>
  <si>
    <t xml:space="preserve">139.193.36.196</t>
  </si>
  <si>
    <t xml:space="preserve">Pbk68</t>
  </si>
  <si>
    <t xml:space="preserve">MAHADRI ZIDANE ALFARIZKI</t>
  </si>
  <si>
    <t xml:space="preserve">SMP16255</t>
  </si>
  <si>
    <t xml:space="preserve">ZHAFIRA AZ ZAHRA</t>
  </si>
  <si>
    <t xml:space="preserve">0811170698</t>
  </si>
  <si>
    <t xml:space="preserve">2006-10-24</t>
  </si>
  <si>
    <t xml:space="preserve">JL. MERPATI RAYA PERUM GRAND BINTARO RESIDENCE</t>
  </si>
  <si>
    <t xml:space="preserve">SARUA INDAH</t>
  </si>
  <si>
    <t xml:space="preserve">MOCHAMAD ZULKARNAIN</t>
  </si>
  <si>
    <t xml:space="preserve">mzoel07@gmail.com</t>
  </si>
  <si>
    <t xml:space="preserve">INDAH IRMAYANTI</t>
  </si>
  <si>
    <t xml:space="preserve">indah.imy@gmail.com</t>
  </si>
  <si>
    <t xml:space="preserve">08161646551</t>
  </si>
  <si>
    <t xml:space="preserve">120.188.65.192</t>
  </si>
  <si>
    <t xml:space="preserve">4ZEdH</t>
  </si>
  <si>
    <t xml:space="preserve">MOCHAMAD EMIRZA AQEEL</t>
  </si>
  <si>
    <t xml:space="preserve">KB16082</t>
  </si>
  <si>
    <t xml:space="preserve">FADHILA KIRANA RAUDHATUNNISA</t>
  </si>
  <si>
    <t xml:space="preserve">FADHILA</t>
  </si>
  <si>
    <t xml:space="preserve">0813211587</t>
  </si>
  <si>
    <t xml:space="preserve">2015-06-03</t>
  </si>
  <si>
    <t xml:space="preserve">Jl kalimantan 2 townhouse sektor IX no B4</t>
  </si>
  <si>
    <t xml:space="preserve">B4</t>
  </si>
  <si>
    <t xml:space="preserve">mulyonoajah@yahoo.com</t>
  </si>
  <si>
    <t xml:space="preserve">081321158756</t>
  </si>
  <si>
    <t xml:space="preserve">Irma Adi Suryani</t>
  </si>
  <si>
    <t xml:space="preserve">azka_ias@yahoo.com</t>
  </si>
  <si>
    <t xml:space="preserve">08122268962</t>
  </si>
  <si>
    <t xml:space="preserve">115.178.216.213</t>
  </si>
  <si>
    <t xml:space="preserve">9ej19</t>
  </si>
  <si>
    <t xml:space="preserve">Muhammad Rifqi Habibi</t>
  </si>
  <si>
    <t xml:space="preserve">TK A2</t>
  </si>
  <si>
    <t xml:space="preserve">TK16184</t>
  </si>
  <si>
    <t xml:space="preserve">MUHAMMAD AKIRA DEAN GUNALDI</t>
  </si>
  <si>
    <t xml:space="preserve">AKIRA/ABANG</t>
  </si>
  <si>
    <t xml:space="preserve">021 292 34847</t>
  </si>
  <si>
    <t xml:space="preserve">0852171524</t>
  </si>
  <si>
    <t xml:space="preserve">Komp.mahagoni park B.11 Bintaro</t>
  </si>
  <si>
    <t xml:space="preserve">Parigi baru</t>
  </si>
  <si>
    <t xml:space="preserve">Asrin Gunaldi </t>
  </si>
  <si>
    <t xml:space="preserve">gunaldi.asrin@yahoo.co.id</t>
  </si>
  <si>
    <t xml:space="preserve">085217152408</t>
  </si>
  <si>
    <t xml:space="preserve">Mardiani</t>
  </si>
  <si>
    <t xml:space="preserve">mardianigunaldi@gmail.com</t>
  </si>
  <si>
    <t xml:space="preserve">085217152407</t>
  </si>
  <si>
    <t xml:space="preserve">021 29234847</t>
  </si>
  <si>
    <t xml:space="preserve">112.215.201.145</t>
  </si>
  <si>
    <t xml:space="preserve">BZCHL</t>
  </si>
  <si>
    <t xml:space="preserve">Yan chamsiati</t>
  </si>
  <si>
    <t xml:space="preserve">SD17202</t>
  </si>
  <si>
    <t xml:space="preserve">FATHAN SAFIY EL JUNDI</t>
  </si>
  <si>
    <t xml:space="preserve">+628128107614</t>
  </si>
  <si>
    <t xml:space="preserve">+628128107</t>
  </si>
  <si>
    <t xml:space="preserve">2012-09-14</t>
  </si>
  <si>
    <t xml:space="preserve">Althia Park Blok A6 No. 17 Graha Bintaro Tangerang Selatan</t>
  </si>
  <si>
    <t xml:space="preserve">Danu Djunaedi</t>
  </si>
  <si>
    <t xml:space="preserve">danu.dj13@gmail.com</t>
  </si>
  <si>
    <t xml:space="preserve">+628128108313</t>
  </si>
  <si>
    <t xml:space="preserve">Mustika Utamaningrum</t>
  </si>
  <si>
    <t xml:space="preserve">mustika.u@gmail.com</t>
  </si>
  <si>
    <t xml:space="preserve">+628119622921</t>
  </si>
  <si>
    <t xml:space="preserve">114.124.146.84</t>
  </si>
  <si>
    <t xml:space="preserve">5EYrE</t>
  </si>
  <si>
    <t xml:space="preserve">TK16185</t>
  </si>
  <si>
    <t xml:space="preserve">NAURA HASNA ANNIDA</t>
  </si>
  <si>
    <t xml:space="preserve">081298176911</t>
  </si>
  <si>
    <t xml:space="preserve">0812981769</t>
  </si>
  <si>
    <t xml:space="preserve">2014-04-18</t>
  </si>
  <si>
    <t xml:space="preserve">Komp Dahlia Residence </t>
  </si>
  <si>
    <t xml:space="preserve">B27</t>
  </si>
  <si>
    <t xml:space="preserve">6t</t>
  </si>
  <si>
    <t xml:space="preserve">Hari Suryadi</t>
  </si>
  <si>
    <t xml:space="preserve">hari.07bs@gmail.co.id</t>
  </si>
  <si>
    <t xml:space="preserve">081314664569â€¬</t>
  </si>
  <si>
    <t xml:space="preserve">Wahyuni Pusplasari</t>
  </si>
  <si>
    <t xml:space="preserve">naura.ayoe@gmail.com</t>
  </si>
  <si>
    <t xml:space="preserve">â€­0853 48162007â€¬</t>
  </si>
  <si>
    <t xml:space="preserve">Taruna Ria</t>
  </si>
  <si>
    <t xml:space="preserve">139.194.242.158</t>
  </si>
  <si>
    <t xml:space="preserve">SAXws</t>
  </si>
  <si>
    <t xml:space="preserve">Ibu Sani</t>
  </si>
  <si>
    <t xml:space="preserve">TK A</t>
  </si>
  <si>
    <t xml:space="preserve">SD17203</t>
  </si>
  <si>
    <t xml:space="preserve">DYLAN SHAQUILANO AQMAROVIE</t>
  </si>
  <si>
    <t xml:space="preserve">08170737000</t>
  </si>
  <si>
    <t xml:space="preserve">0813286030</t>
  </si>
  <si>
    <t xml:space="preserve">2011-10-27</t>
  </si>
  <si>
    <t xml:space="preserve">Jl Jalak XIV (komplek dpr) bintaro sektor 2</t>
  </si>
  <si>
    <t xml:space="preserve">Rori Surya Perdana</t>
  </si>
  <si>
    <t xml:space="preserve">Rori@beraucoal.co.id</t>
  </si>
  <si>
    <t xml:space="preserve">081328603001</t>
  </si>
  <si>
    <t xml:space="preserve">Navi Atul Kasanah</t>
  </si>
  <si>
    <t xml:space="preserve">Navie.rori@gmail.com</t>
  </si>
  <si>
    <t xml:space="preserve">081381381086</t>
  </si>
  <si>
    <t xml:space="preserve">Tadika Puri Bintaro</t>
  </si>
  <si>
    <t xml:space="preserve">36.69.181.66</t>
  </si>
  <si>
    <t xml:space="preserve">eB8aF</t>
  </si>
  <si>
    <t xml:space="preserve">SD17204</t>
  </si>
  <si>
    <t xml:space="preserve">EMIR DANIYALTHAF DIANDRI</t>
  </si>
  <si>
    <t xml:space="preserve">0811860033</t>
  </si>
  <si>
    <t xml:space="preserve">MALANG</t>
  </si>
  <si>
    <t xml:space="preserve">2011-11-25</t>
  </si>
  <si>
    <t xml:space="preserve">KOMP. PONDOK JAYA, JL. KUNCI BLOK </t>
  </si>
  <si>
    <t xml:space="preserve">C5/7</t>
  </si>
  <si>
    <t xml:space="preserve">ENDRIYANA WIRASASMITA</t>
  </si>
  <si>
    <t xml:space="preserve">endrywirasasmita@gmail.com</t>
  </si>
  <si>
    <t xml:space="preserve">081809122112</t>
  </si>
  <si>
    <t xml:space="preserve">DIAJENG ASTRI DWIKANTHI</t>
  </si>
  <si>
    <t xml:space="preserve">diajeng.</t>
  </si>
  <si>
    <t xml:space="preserve">08118600330</t>
  </si>
  <si>
    <t xml:space="preserve">Sekolah Cikal Serpong</t>
  </si>
  <si>
    <t xml:space="preserve">202.72.210.165</t>
  </si>
  <si>
    <t xml:space="preserve">ALbWH</t>
  </si>
  <si>
    <t xml:space="preserve">SMA17018</t>
  </si>
  <si>
    <t xml:space="preserve">MUHAMMAD EURICO AZ GUTTERES</t>
  </si>
  <si>
    <t xml:space="preserve">RICO</t>
  </si>
  <si>
    <t xml:space="preserve">081399233770</t>
  </si>
  <si>
    <t xml:space="preserve">0811818008</t>
  </si>
  <si>
    <t xml:space="preserve">2003-01-25</t>
  </si>
  <si>
    <t xml:space="preserve">Kunciran Mas Permai Jl. Balita VII</t>
  </si>
  <si>
    <t xml:space="preserve">Adel Hendra</t>
  </si>
  <si>
    <t xml:space="preserve">apktnt@gmail.com</t>
  </si>
  <si>
    <t xml:space="preserve">Zoma Octaviany</t>
  </si>
  <si>
    <t xml:space="preserve">08118180084</t>
  </si>
  <si>
    <t xml:space="preserve">08121034349</t>
  </si>
  <si>
    <t xml:space="preserve">SMP Yadika 3</t>
  </si>
  <si>
    <t xml:space="preserve">115.178.199.30</t>
  </si>
  <si>
    <t xml:space="preserve">hwnH2</t>
  </si>
  <si>
    <t xml:space="preserve">SMP16284</t>
  </si>
  <si>
    <t xml:space="preserve">DANISH ANANDHIYA PUTRA</t>
  </si>
  <si>
    <t xml:space="preserve">DANISH </t>
  </si>
  <si>
    <t xml:space="preserve">021-74863231</t>
  </si>
  <si>
    <t xml:space="preserve">0817976015</t>
  </si>
  <si>
    <t xml:space="preserve">2006-07-28</t>
  </si>
  <si>
    <t xml:space="preserve">TAMAN PERMATA 2 BLOK A2 NO 2 BINTARO JAYA</t>
  </si>
  <si>
    <t xml:space="preserve">TOTO WIDIANTO</t>
  </si>
  <si>
    <t xml:space="preserve">TWIDIANTO128@GMAIL.COM</t>
  </si>
  <si>
    <t xml:space="preserve">0811996242</t>
  </si>
  <si>
    <t xml:space="preserve">RATIH RIANOMSARI </t>
  </si>
  <si>
    <t xml:space="preserve">ANNEWIDIAN@GMAIL.COM</t>
  </si>
  <si>
    <t xml:space="preserve">08179760156</t>
  </si>
  <si>
    <t xml:space="preserve">081311578656</t>
  </si>
  <si>
    <t xml:space="preserve">cnqH5</t>
  </si>
  <si>
    <t xml:space="preserve">GIFFARI DZIKRI ZAIDAN</t>
  </si>
  <si>
    <t xml:space="preserve">SMP16256</t>
  </si>
  <si>
    <t xml:space="preserve">NAJMI RAFID AZHAR</t>
  </si>
  <si>
    <t xml:space="preserve">NAJMI</t>
  </si>
  <si>
    <t xml:space="preserve">021-7453616</t>
  </si>
  <si>
    <t xml:space="preserve">2006-02-08</t>
  </si>
  <si>
    <t xml:space="preserve">Komplek Griya Pipit 6 Bintaro Jaya</t>
  </si>
  <si>
    <t xml:space="preserve">B5/2</t>
  </si>
  <si>
    <t xml:space="preserve">Gatot Subiyantoro</t>
  </si>
  <si>
    <t xml:space="preserve">g.subiyantoro@yahoo.co.id</t>
  </si>
  <si>
    <t xml:space="preserve">08129415986</t>
  </si>
  <si>
    <t xml:space="preserve">Nunung Widi Harsanti</t>
  </si>
  <si>
    <t xml:space="preserve">08129551591</t>
  </si>
  <si>
    <t xml:space="preserve">AL KAUTSAR - BINTARO</t>
  </si>
  <si>
    <t xml:space="preserve">180.244.45.238</t>
  </si>
  <si>
    <t xml:space="preserve">gGsdL</t>
  </si>
  <si>
    <t xml:space="preserve">SMP16257</t>
  </si>
  <si>
    <t xml:space="preserve">ANNISA SAFIRA ARDIANI</t>
  </si>
  <si>
    <t xml:space="preserve">FIRA</t>
  </si>
  <si>
    <t xml:space="preserve">2006-05-12</t>
  </si>
  <si>
    <t xml:space="preserve">KEBAYORAN RESIDENCE CLUSTER KEBAYORAN VILLAS BLOK E NO 7 SEKTOR 7</t>
  </si>
  <si>
    <t xml:space="preserve">ARDIAN</t>
  </si>
  <si>
    <t xml:space="preserve">ardian@bp.com</t>
  </si>
  <si>
    <t xml:space="preserve">081337706116</t>
  </si>
  <si>
    <t xml:space="preserve">ZULFIANI</t>
  </si>
  <si>
    <t xml:space="preserve">zulfiani@gmail.com</t>
  </si>
  <si>
    <t xml:space="preserve">081318938366</t>
  </si>
  <si>
    <t xml:space="preserve">SD AMALINA</t>
  </si>
  <si>
    <t xml:space="preserve">tRM5e</t>
  </si>
  <si>
    <t xml:space="preserve">ZAHRA AFIFAH ARDIANI</t>
  </si>
  <si>
    <t xml:space="preserve">1 BUNG TOMO</t>
  </si>
  <si>
    <t xml:space="preserve">SD17206</t>
  </si>
  <si>
    <t xml:space="preserve">DANISH KHALIDDAR RACHMAT</t>
  </si>
  <si>
    <t xml:space="preserve">0821103658</t>
  </si>
  <si>
    <t xml:space="preserve">Vania Permata Blok E1A</t>
  </si>
  <si>
    <t xml:space="preserve">25</t>
  </si>
  <si>
    <t xml:space="preserve">Angga Rachmat Perdana</t>
  </si>
  <si>
    <t xml:space="preserve">anggarachmat@yahoo.com</t>
  </si>
  <si>
    <t xml:space="preserve">081311022854</t>
  </si>
  <si>
    <t xml:space="preserve">Dewi Yusnita</t>
  </si>
  <si>
    <t xml:space="preserve">dewiyusn@gmail.com</t>
  </si>
  <si>
    <t xml:space="preserve">082110365825</t>
  </si>
  <si>
    <t xml:space="preserve">08111881598</t>
  </si>
  <si>
    <t xml:space="preserve">202.9.73.221</t>
  </si>
  <si>
    <t xml:space="preserve">5ALw4</t>
  </si>
  <si>
    <t xml:space="preserve">Naafi Khayri Rachmat</t>
  </si>
  <si>
    <t xml:space="preserve">1- M. Toha</t>
  </si>
  <si>
    <t xml:space="preserve">TK16188</t>
  </si>
  <si>
    <t xml:space="preserve">DELISHA NAYYARA RAIQELMIRA</t>
  </si>
  <si>
    <t xml:space="preserve">0818096973</t>
  </si>
  <si>
    <t xml:space="preserve">2013-08-05</t>
  </si>
  <si>
    <t xml:space="preserve">KOMPLEK PONDOK PUCUNG INDAH TAHAP 2 JL. KEMUNING BLOK A.10 </t>
  </si>
  <si>
    <t xml:space="preserve">HERLAN NOOR RAFIS</t>
  </si>
  <si>
    <t xml:space="preserve">herlan1083@gmai.com</t>
  </si>
  <si>
    <t xml:space="preserve">087878505188</t>
  </si>
  <si>
    <t xml:space="preserve">MITRA DESTIANA NURHAYATI</t>
  </si>
  <si>
    <t xml:space="preserve">mitra.nurhayati@gmail.com</t>
  </si>
  <si>
    <t xml:space="preserve">081809697304</t>
  </si>
  <si>
    <t xml:space="preserve">KBIT LEBAH AULIYA</t>
  </si>
  <si>
    <t xml:space="preserve">175.106.22.38</t>
  </si>
  <si>
    <t xml:space="preserve">keXpT</t>
  </si>
  <si>
    <t xml:space="preserve">DANISH ZIYA ARFARRASY</t>
  </si>
  <si>
    <t xml:space="preserve">SD KELAS 1 ABDUL MUIS</t>
  </si>
  <si>
    <t xml:space="preserve">TK16189</t>
  </si>
  <si>
    <t xml:space="preserve">MAIRA KHALISA RACHMAT</t>
  </si>
  <si>
    <t xml:space="preserve">MAIRA</t>
  </si>
  <si>
    <t xml:space="preserve">2014-09-08</t>
  </si>
  <si>
    <t xml:space="preserve">pPe4C</t>
  </si>
  <si>
    <t xml:space="preserve">Danish Khaliddar Rachmat </t>
  </si>
  <si>
    <t xml:space="preserve">TK-B3</t>
  </si>
  <si>
    <t xml:space="preserve">SD17207</t>
  </si>
  <si>
    <t xml:space="preserve">SAZKIA ADRIENNE LATIFA</t>
  </si>
  <si>
    <t xml:space="preserve">KIA</t>
  </si>
  <si>
    <t xml:space="preserve">087855200684</t>
  </si>
  <si>
    <t xml:space="preserve">0813100417</t>
  </si>
  <si>
    <t xml:space="preserve">Banten</t>
  </si>
  <si>
    <t xml:space="preserve">Puri Bintaro Hijau</t>
  </si>
  <si>
    <t xml:space="preserve">B6-1</t>
  </si>
  <si>
    <t xml:space="preserve">Radhietya Hadikusuma</t>
  </si>
  <si>
    <t xml:space="preserve">Radhietya@gmail.com</t>
  </si>
  <si>
    <t xml:space="preserve">Suci Wulandari</t>
  </si>
  <si>
    <t xml:space="preserve">Scwulandari@yahoo.com</t>
  </si>
  <si>
    <t xml:space="preserve">081310041764</t>
  </si>
  <si>
    <t xml:space="preserve">112.215.201.141</t>
  </si>
  <si>
    <t xml:space="preserve">swt1Y</t>
  </si>
  <si>
    <t xml:space="preserve">Raffa Farand Danneswara</t>
  </si>
  <si>
    <t xml:space="preserve">2 IB</t>
  </si>
  <si>
    <t xml:space="preserve">2IB</t>
  </si>
  <si>
    <t xml:space="preserve">TK16193</t>
  </si>
  <si>
    <t xml:space="preserve">RASYA MUHAMMAD ATHAYA</t>
  </si>
  <si>
    <t xml:space="preserve">RASYA</t>
  </si>
  <si>
    <t xml:space="preserve">081807720036</t>
  </si>
  <si>
    <t xml:space="preserve">0818077200</t>
  </si>
  <si>
    <t xml:space="preserve">Pemalang</t>
  </si>
  <si>
    <t xml:space="preserve">2013-11-11</t>
  </si>
  <si>
    <t xml:space="preserve">Emerald Terrace Blok K No 23 Bintaro </t>
  </si>
  <si>
    <t xml:space="preserve">perigi</t>
  </si>
  <si>
    <t xml:space="preserve">pondok Aren</t>
  </si>
  <si>
    <t xml:space="preserve">Muhamad Muklis</t>
  </si>
  <si>
    <t xml:space="preserve">muklis16@yahoo.com</t>
  </si>
  <si>
    <t xml:space="preserve">Heny widiastuti</t>
  </si>
  <si>
    <t xml:space="preserve">h3ny_w@yahoo.com</t>
  </si>
  <si>
    <t xml:space="preserve">081325748406</t>
  </si>
  <si>
    <t xml:space="preserve">KBITAuliya</t>
  </si>
  <si>
    <t xml:space="preserve">112.215.152.232</t>
  </si>
  <si>
    <t xml:space="preserve">QZhwC</t>
  </si>
  <si>
    <t xml:space="preserve">Naufal Revano Mukhlis</t>
  </si>
  <si>
    <t xml:space="preserve">2 imam Bonjol</t>
  </si>
  <si>
    <t xml:space="preserve">TK16191</t>
  </si>
  <si>
    <t xml:space="preserve">NADINE ADHEESHA FAKHIRA</t>
  </si>
  <si>
    <t xml:space="preserve">0878875091</t>
  </si>
  <si>
    <t xml:space="preserve">2014-07-03</t>
  </si>
  <si>
    <t xml:space="preserve">Kebayoran Village </t>
  </si>
  <si>
    <t xml:space="preserve">E-11</t>
  </si>
  <si>
    <t xml:space="preserve">Andi fakuspati</t>
  </si>
  <si>
    <t xml:space="preserve">fakuspatiandi@gmail.com</t>
  </si>
  <si>
    <t xml:space="preserve">081511506936</t>
  </si>
  <si>
    <t xml:space="preserve">Nesally Muriana</t>
  </si>
  <si>
    <t xml:space="preserve">n35ally@yahoo.com</t>
  </si>
  <si>
    <t xml:space="preserve">087887509154</t>
  </si>
  <si>
    <t xml:space="preserve">202.62.16.179</t>
  </si>
  <si>
    <t xml:space="preserve">5qrBE</t>
  </si>
  <si>
    <t xml:space="preserve">KB16083</t>
  </si>
  <si>
    <t xml:space="preserve">KEI MUHAMMAD ZHAFRAN</t>
  </si>
  <si>
    <t xml:space="preserve">KEI</t>
  </si>
  <si>
    <t xml:space="preserve">087774411980</t>
  </si>
  <si>
    <t xml:space="preserve">0877744119</t>
  </si>
  <si>
    <t xml:space="preserve">2015-06-10</t>
  </si>
  <si>
    <t xml:space="preserve">Kunciran Mas Permai, Jl. nuri 1 </t>
  </si>
  <si>
    <t xml:space="preserve">74</t>
  </si>
  <si>
    <t xml:space="preserve">Pondok Pucung </t>
  </si>
  <si>
    <t xml:space="preserve">Mahmudi</t>
  </si>
  <si>
    <t xml:space="preserve">mudiekent@gmail.com</t>
  </si>
  <si>
    <t xml:space="preserve">087782720069</t>
  </si>
  <si>
    <t xml:space="preserve">Infra Megawaty</t>
  </si>
  <si>
    <t xml:space="preserve">megawatyinfra@gmail.com</t>
  </si>
  <si>
    <t xml:space="preserve">qME7Z</t>
  </si>
  <si>
    <t xml:space="preserve">M. Fachry Devantama</t>
  </si>
  <si>
    <t xml:space="preserve">4 HA</t>
  </si>
  <si>
    <t xml:space="preserve">tidak ada</t>
  </si>
  <si>
    <t xml:space="preserve">SD17208</t>
  </si>
  <si>
    <t xml:space="preserve">EMIR AL FAROUQ</t>
  </si>
  <si>
    <t xml:space="preserve">0813818381</t>
  </si>
  <si>
    <t xml:space="preserve">Graha Raya cluster Valencia K2</t>
  </si>
  <si>
    <t xml:space="preserve">017</t>
  </si>
  <si>
    <t xml:space="preserve">Alhuda Gaffar</t>
  </si>
  <si>
    <t xml:space="preserve">Al.abdulgaffar@gmail.com</t>
  </si>
  <si>
    <t xml:space="preserve">08121142770</t>
  </si>
  <si>
    <t xml:space="preserve">Fini Safina</t>
  </si>
  <si>
    <t xml:space="preserve">fini_safina@yahoo.com</t>
  </si>
  <si>
    <t xml:space="preserve">081381838196</t>
  </si>
  <si>
    <t xml:space="preserve">TKIT AULIYA (EKS)</t>
  </si>
  <si>
    <t xml:space="preserve">36.78.77.184</t>
  </si>
  <si>
    <t xml:space="preserve">3B8kr</t>
  </si>
  <si>
    <t xml:space="preserve">Thoriq Al Maududi</t>
  </si>
  <si>
    <t xml:space="preserve">SD17236</t>
  </si>
  <si>
    <t xml:space="preserve">IRSYADUL ANAM AHSAN PUTUT</t>
  </si>
  <si>
    <t xml:space="preserve">ANAM</t>
  </si>
  <si>
    <t xml:space="preserve">0818065735</t>
  </si>
  <si>
    <t xml:space="preserve">2012-04-03</t>
  </si>
  <si>
    <t xml:space="preserve">GR 24-26 graha raya bintaro</t>
  </si>
  <si>
    <t xml:space="preserve">42</t>
  </si>
  <si>
    <t xml:space="preserve">parigi baru</t>
  </si>
  <si>
    <t xml:space="preserve">Putut Edhi Sutrisno</t>
  </si>
  <si>
    <t xml:space="preserve">pututedhi99@gmail.com</t>
  </si>
  <si>
    <t xml:space="preserve">081287864299</t>
  </si>
  <si>
    <t xml:space="preserve">Wiwik Widayanti</t>
  </si>
  <si>
    <t xml:space="preserve">wiwikputut99@gmail.com</t>
  </si>
  <si>
    <t xml:space="preserve">081806573582</t>
  </si>
  <si>
    <t xml:space="preserve">081575022911</t>
  </si>
  <si>
    <t xml:space="preserve">TK Islam Bani Umar</t>
  </si>
  <si>
    <t xml:space="preserve">112.215.63.14</t>
  </si>
  <si>
    <t xml:space="preserve">WZz65</t>
  </si>
  <si>
    <t xml:space="preserve">Irma Hermawati</t>
  </si>
  <si>
    <t xml:space="preserve">KB16084</t>
  </si>
  <si>
    <t xml:space="preserve">AZEEZA LATIFA ZAHRA</t>
  </si>
  <si>
    <t xml:space="preserve">AZEEZA</t>
  </si>
  <si>
    <t xml:space="preserve">0858147399</t>
  </si>
  <si>
    <t xml:space="preserve">2015-03-10</t>
  </si>
  <si>
    <t xml:space="preserve">The Orchid Bintaro </t>
  </si>
  <si>
    <t xml:space="preserve">83</t>
  </si>
  <si>
    <t xml:space="preserve">Dedy Harianto</t>
  </si>
  <si>
    <t xml:space="preserve">Dedy_harianto@yahoo.com</t>
  </si>
  <si>
    <t xml:space="preserve">08151848601</t>
  </si>
  <si>
    <t xml:space="preserve">Heny Yusnita</t>
  </si>
  <si>
    <t xml:space="preserve">Yusnita.heny@yahoo.com</t>
  </si>
  <si>
    <t xml:space="preserve">085814739944</t>
  </si>
  <si>
    <t xml:space="preserve">61.5.30.32</t>
  </si>
  <si>
    <t xml:space="preserve">3ddPO</t>
  </si>
  <si>
    <t xml:space="preserve">Muh. Rafi Fatinaya</t>
  </si>
  <si>
    <t xml:space="preserve">2018-02-28</t>
  </si>
  <si>
    <t xml:space="preserve">SD17209</t>
  </si>
  <si>
    <t xml:space="preserve">ALVARO MALIQUE IBRAHIM</t>
  </si>
  <si>
    <t xml:space="preserve">021-7451162</t>
  </si>
  <si>
    <t xml:space="preserve">2012-11-12</t>
  </si>
  <si>
    <t xml:space="preserve">Jl. Kasuari IX Blok HB 11 </t>
  </si>
  <si>
    <t xml:space="preserve">ARIF GUNARTO</t>
  </si>
  <si>
    <t xml:space="preserve">arifgunarto@ymail.com</t>
  </si>
  <si>
    <t xml:space="preserve">08161174259</t>
  </si>
  <si>
    <t xml:space="preserve">DWI SUNDARI HAYATININGSIH</t>
  </si>
  <si>
    <t xml:space="preserve">dwi.sundari@garuda-indonesia.c</t>
  </si>
  <si>
    <t xml:space="preserve">08128723821</t>
  </si>
  <si>
    <t xml:space="preserve">118.136.160.81</t>
  </si>
  <si>
    <t xml:space="preserve">BqbLf</t>
  </si>
  <si>
    <t xml:space="preserve">SMP16261</t>
  </si>
  <si>
    <t xml:space="preserve">TYARRA ANGELINA VIRGIE</t>
  </si>
  <si>
    <t xml:space="preserve">TYARRA</t>
  </si>
  <si>
    <t xml:space="preserve">081388772616</t>
  </si>
  <si>
    <t xml:space="preserve">0815939591</t>
  </si>
  <si>
    <t xml:space="preserve">2006-09-13</t>
  </si>
  <si>
    <t xml:space="preserve">Dhaya Pesona Blok B5 </t>
  </si>
  <si>
    <t xml:space="preserve">Astraguna</t>
  </si>
  <si>
    <t xml:space="preserve">diaz_wonx@yahoo.com</t>
  </si>
  <si>
    <t xml:space="preserve">08118503787</t>
  </si>
  <si>
    <t xml:space="preserve">Arum Ernanti M</t>
  </si>
  <si>
    <t xml:space="preserve">arum_astraguna@yahoo.com</t>
  </si>
  <si>
    <t xml:space="preserve">08159395913</t>
  </si>
  <si>
    <t xml:space="preserve">SDI Cikal Harapan BSD</t>
  </si>
  <si>
    <t xml:space="preserve">139.193.4.214</t>
  </si>
  <si>
    <t xml:space="preserve">qnC4w</t>
  </si>
  <si>
    <t xml:space="preserve">SD17210</t>
  </si>
  <si>
    <t xml:space="preserve">RANIA ALISH SALSABILA</t>
  </si>
  <si>
    <t xml:space="preserve">RANIA</t>
  </si>
  <si>
    <t xml:space="preserve">0811489159</t>
  </si>
  <si>
    <t xml:space="preserve">2012-05-18</t>
  </si>
  <si>
    <t xml:space="preserve">Cluster mahagoni park B1 A no 7</t>
  </si>
  <si>
    <t xml:space="preserve">Yogi ali eka saputra</t>
  </si>
  <si>
    <t xml:space="preserve">Yogi.saputra1985@gmail.com</t>
  </si>
  <si>
    <t xml:space="preserve">0811489059</t>
  </si>
  <si>
    <t xml:space="preserve">Marisa andriyani</t>
  </si>
  <si>
    <t xml:space="preserve">Lisa.andriyani@gmail.com</t>
  </si>
  <si>
    <t xml:space="preserve">Tk Auliya</t>
  </si>
  <si>
    <t xml:space="preserve">114.124.137.42</t>
  </si>
  <si>
    <t xml:space="preserve">bYP8Y</t>
  </si>
  <si>
    <t xml:space="preserve">Marisa</t>
  </si>
  <si>
    <t xml:space="preserve">B3</t>
  </si>
  <si>
    <t xml:space="preserve">SMP16262</t>
  </si>
  <si>
    <t xml:space="preserve">THORIQ AL MAUDUDI</t>
  </si>
  <si>
    <t xml:space="preserve">THORIQ</t>
  </si>
  <si>
    <t xml:space="preserve">0821144272</t>
  </si>
  <si>
    <t xml:space="preserve">Sampit</t>
  </si>
  <si>
    <t xml:space="preserve">2006-07-01</t>
  </si>
  <si>
    <t xml:space="preserve">al.abdulgaffar@gmail.com</t>
  </si>
  <si>
    <t xml:space="preserve">082114427250</t>
  </si>
  <si>
    <t xml:space="preserve">z6pmd</t>
  </si>
  <si>
    <t xml:space="preserve">Qonita Banafsaj</t>
  </si>
  <si>
    <t xml:space="preserve"> 8</t>
  </si>
  <si>
    <t xml:space="preserve">SMP16263</t>
  </si>
  <si>
    <t xml:space="preserve">MOHAMMAD NOOR RIZQY FAUZI </t>
  </si>
  <si>
    <t xml:space="preserve">DHEKA</t>
  </si>
  <si>
    <t xml:space="preserve">2005-06-03</t>
  </si>
  <si>
    <t xml:space="preserve">GRAHA BINTARO GR 28 JLN. JALAK BALI III</t>
  </si>
  <si>
    <t xml:space="preserve">NO 4</t>
  </si>
  <si>
    <t xml:space="preserve">LUQMAN FAUZI</t>
  </si>
  <si>
    <t xml:space="preserve">LUQMANFAUZI@YAHOO.COM</t>
  </si>
  <si>
    <t xml:space="preserve">0816899918</t>
  </si>
  <si>
    <t xml:space="preserve">GUSTINA RAHMI NOOR</t>
  </si>
  <si>
    <t xml:space="preserve">TITINCANTIK90@YAHOO.COM</t>
  </si>
  <si>
    <t xml:space="preserve">081319675199</t>
  </si>
  <si>
    <t xml:space="preserve">56S2P</t>
  </si>
  <si>
    <t xml:space="preserve">TK16202</t>
  </si>
  <si>
    <t xml:space="preserve">KHAYYIRA ADNI ZHAFIRA</t>
  </si>
  <si>
    <t xml:space="preserve">ADNI</t>
  </si>
  <si>
    <t xml:space="preserve">0811983559</t>
  </si>
  <si>
    <t xml:space="preserve">2014-02-05</t>
  </si>
  <si>
    <t xml:space="preserve">Griya Bintaro Estate</t>
  </si>
  <si>
    <t xml:space="preserve">Hilman Arie Prabowo</t>
  </si>
  <si>
    <t xml:space="preserve">H_arieprabowo@yahoo.com</t>
  </si>
  <si>
    <t xml:space="preserve">081388982347</t>
  </si>
  <si>
    <t xml:space="preserve">Rini Damayanti</t>
  </si>
  <si>
    <t xml:space="preserve">Rinidamayanti8@gmail.com</t>
  </si>
  <si>
    <t xml:space="preserve">08119835598</t>
  </si>
  <si>
    <t xml:space="preserve">112.215.200.89</t>
  </si>
  <si>
    <t xml:space="preserve">srQA1</t>
  </si>
  <si>
    <t xml:space="preserve">SD17215</t>
  </si>
  <si>
    <t xml:space="preserve">MUFTI ZAKY ALKHALIFI</t>
  </si>
  <si>
    <t xml:space="preserve">MUFTI</t>
  </si>
  <si>
    <t xml:space="preserve">0812810668</t>
  </si>
  <si>
    <t xml:space="preserve">2012-06-11</t>
  </si>
  <si>
    <t xml:space="preserve">Graha Raya Bintaro, Cluster Catalina </t>
  </si>
  <si>
    <t xml:space="preserve">E/2</t>
  </si>
  <si>
    <t xml:space="preserve">Dhani Aderusman</t>
  </si>
  <si>
    <t xml:space="preserve">dhani.aderusman@gmail.com</t>
  </si>
  <si>
    <t xml:space="preserve">081380236050</t>
  </si>
  <si>
    <t xml:space="preserve">Khusnaini</t>
  </si>
  <si>
    <t xml:space="preserve">Khusnaini11@gmail.com</t>
  </si>
  <si>
    <t xml:space="preserve">08128106685</t>
  </si>
  <si>
    <t xml:space="preserve">TK Insan Kamil</t>
  </si>
  <si>
    <t xml:space="preserve">111.95.37.185</t>
  </si>
  <si>
    <t xml:space="preserve">B34ah</t>
  </si>
  <si>
    <t xml:space="preserve">TK16194</t>
  </si>
  <si>
    <t xml:space="preserve">FAUSTINE AMABELLE ORVALA</t>
  </si>
  <si>
    <t xml:space="preserve">ELLE</t>
  </si>
  <si>
    <t xml:space="preserve">087786239038</t>
  </si>
  <si>
    <t xml:space="preserve">0877862390</t>
  </si>
  <si>
    <t xml:space="preserve">2014-01-28</t>
  </si>
  <si>
    <t xml:space="preserve">Jln bukit raya no 99 perumahan serua hill</t>
  </si>
  <si>
    <t xml:space="preserve">Ciputa</t>
  </si>
  <si>
    <t xml:space="preserve">Novel kurniawan kaban</t>
  </si>
  <si>
    <t xml:space="preserve">Kabannovel@gmail.com</t>
  </si>
  <si>
    <t xml:space="preserve">Nandya muharani</t>
  </si>
  <si>
    <t xml:space="preserve">Nandyamuharani85@gmail.com</t>
  </si>
  <si>
    <t xml:space="preserve">087878003428</t>
  </si>
  <si>
    <t xml:space="preserve">Kb insan cendekia madani</t>
  </si>
  <si>
    <t xml:space="preserve">112.215.45.223</t>
  </si>
  <si>
    <t xml:space="preserve">M4j4H</t>
  </si>
  <si>
    <t xml:space="preserve">SD17212</t>
  </si>
  <si>
    <t xml:space="preserve">JADDARO HAQ DARMAWAN</t>
  </si>
  <si>
    <t xml:space="preserve">JADDA</t>
  </si>
  <si>
    <t xml:space="preserve">0217454328</t>
  </si>
  <si>
    <t xml:space="preserve">0811168603</t>
  </si>
  <si>
    <t xml:space="preserve">2012-03-22</t>
  </si>
  <si>
    <t xml:space="preserve">TAMAN PURI BINTARO, JL PURI HIJAU</t>
  </si>
  <si>
    <t xml:space="preserve">PB 3</t>
  </si>
  <si>
    <t xml:space="preserve">DARMAWAN TRIWIDODO</t>
  </si>
  <si>
    <t xml:space="preserve">dtu212@gmail.com</t>
  </si>
  <si>
    <t xml:space="preserve">0811168403</t>
  </si>
  <si>
    <t xml:space="preserve">ELLSA SOEYONO</t>
  </si>
  <si>
    <t xml:space="preserve">ellsa.darmawan@gmail.com</t>
  </si>
  <si>
    <t xml:space="preserve">0816731248</t>
  </si>
  <si>
    <t xml:space="preserve">TK ANNISA</t>
  </si>
  <si>
    <t xml:space="preserve">140.0.17.18</t>
  </si>
  <si>
    <t xml:space="preserve">OKLsC</t>
  </si>
  <si>
    <t xml:space="preserve">JASIRO HAQ DARMAWAN</t>
  </si>
  <si>
    <t xml:space="preserve">TK16195</t>
  </si>
  <si>
    <t xml:space="preserve">MEGANDRA ARANA WIJAYA</t>
  </si>
  <si>
    <t xml:space="preserve">ARANA</t>
  </si>
  <si>
    <t xml:space="preserve">2014-06-16</t>
  </si>
  <si>
    <t xml:space="preserve">Jl kasuari 11 blok hb 12</t>
  </si>
  <si>
    <t xml:space="preserve">Andri rama kusuma wijaya </t>
  </si>
  <si>
    <t xml:space="preserve">Andriramakw@gmail.com</t>
  </si>
  <si>
    <t xml:space="preserve">0816903516</t>
  </si>
  <si>
    <t xml:space="preserve">Mega prastika</t>
  </si>
  <si>
    <t xml:space="preserve">Meganselena882012@gmail.com</t>
  </si>
  <si>
    <t xml:space="preserve">087876928777</t>
  </si>
  <si>
    <t xml:space="preserve">KB kepik auliya </t>
  </si>
  <si>
    <t xml:space="preserve">139.193.36.213</t>
  </si>
  <si>
    <t xml:space="preserve">FLtWL</t>
  </si>
  <si>
    <t xml:space="preserve">TK16201</t>
  </si>
  <si>
    <t xml:space="preserve">DASTAN RAUFA LAKESWARA</t>
  </si>
  <si>
    <t xml:space="preserve">DASTAN</t>
  </si>
  <si>
    <t xml:space="preserve">0812860282</t>
  </si>
  <si>
    <t xml:space="preserve">2014-11-06</t>
  </si>
  <si>
    <t xml:space="preserve">DISCOVERY CIELO BLOK D</t>
  </si>
  <si>
    <t xml:space="preserve">86</t>
  </si>
  <si>
    <t xml:space="preserve">ANDHI WAHYU RIYADNO</t>
  </si>
  <si>
    <t xml:space="preserve">riyadno@gmail.com</t>
  </si>
  <si>
    <t xml:space="preserve">081286028225</t>
  </si>
  <si>
    <t xml:space="preserve">RAHMA MILDA</t>
  </si>
  <si>
    <t xml:space="preserve">rahmamilda16@gmail.com</t>
  </si>
  <si>
    <t xml:space="preserve">081335759202</t>
  </si>
  <si>
    <t xml:space="preserve">ad2ZB</t>
  </si>
  <si>
    <t xml:space="preserve">GHAFI BANNA AFKARI</t>
  </si>
  <si>
    <t xml:space="preserve">1 DEWI SARTIKA</t>
  </si>
  <si>
    <t xml:space="preserve">SD17213</t>
  </si>
  <si>
    <t xml:space="preserve">AHMAD AL FATIH</t>
  </si>
  <si>
    <t xml:space="preserve">0817679530</t>
  </si>
  <si>
    <t xml:space="preserve">2012-03-23</t>
  </si>
  <si>
    <t xml:space="preserve">Jl. Sumatra gg Alpukat</t>
  </si>
  <si>
    <t xml:space="preserve">50</t>
  </si>
  <si>
    <t xml:space="preserve">Muhajar</t>
  </si>
  <si>
    <t xml:space="preserve">vennyanggrainy@gmail.com</t>
  </si>
  <si>
    <t xml:space="preserve">08176795309</t>
  </si>
  <si>
    <t xml:space="preserve">Venny Anggrainy</t>
  </si>
  <si>
    <t xml:space="preserve">ayKp1</t>
  </si>
  <si>
    <t xml:space="preserve">Zara Fatimah</t>
  </si>
  <si>
    <t xml:space="preserve">2 </t>
  </si>
  <si>
    <t xml:space="preserve">KB16085</t>
  </si>
  <si>
    <t xml:space="preserve">ARZANKA RASYID BYANTARA WIRASTA</t>
  </si>
  <si>
    <t xml:space="preserve">ARKA</t>
  </si>
  <si>
    <t xml:space="preserve">081212366360</t>
  </si>
  <si>
    <t xml:space="preserve">0812123663</t>
  </si>
  <si>
    <t xml:space="preserve">PEKALONGAN</t>
  </si>
  <si>
    <t xml:space="preserve">PERUM PONDOK JAYA JL.KABEL ATAS</t>
  </si>
  <si>
    <t xml:space="preserve">26A</t>
  </si>
  <si>
    <t xml:space="preserve">ARYANTO EKA WIRASTA, S.ST</t>
  </si>
  <si>
    <t xml:space="preserve">ryanwirasta@gmail.com</t>
  </si>
  <si>
    <t xml:space="preserve">085777771447</t>
  </si>
  <si>
    <t xml:space="preserve">ROVIKOH, S.Farm., Apt.</t>
  </si>
  <si>
    <t xml:space="preserve">oviwirasta@gmail.com</t>
  </si>
  <si>
    <t xml:space="preserve">0817111543</t>
  </si>
  <si>
    <t xml:space="preserve">BELUM ADA</t>
  </si>
  <si>
    <t xml:space="preserve">202.62.16.230</t>
  </si>
  <si>
    <t xml:space="preserve">2ND4D</t>
  </si>
  <si>
    <t xml:space="preserve">SD17214</t>
  </si>
  <si>
    <t xml:space="preserve">ARSHABRIAN RAKHAVOLTA VERDANI</t>
  </si>
  <si>
    <t xml:space="preserve">0217450548</t>
  </si>
  <si>
    <t xml:space="preserve">0878881252</t>
  </si>
  <si>
    <t xml:space="preserve">2012-10-27</t>
  </si>
  <si>
    <t xml:space="preserve">Jl.cimandiri 4 blok ff6 no 1 bintaro jaya sektor 6</t>
  </si>
  <si>
    <t xml:space="preserve">Pondok jaya</t>
  </si>
  <si>
    <t xml:space="preserve">Lukman prilyandani</t>
  </si>
  <si>
    <t xml:space="preserve">Lukman.prilyandani</t>
  </si>
  <si>
    <t xml:space="preserve">081276581087</t>
  </si>
  <si>
    <t xml:space="preserve">Metha avianti</t>
  </si>
  <si>
    <t xml:space="preserve">avianti.metha@gmail.com</t>
  </si>
  <si>
    <t xml:space="preserve">087888125210</t>
  </si>
  <si>
    <t xml:space="preserve">36.84.13.171</t>
  </si>
  <si>
    <t xml:space="preserve">1kENZ</t>
  </si>
  <si>
    <t xml:space="preserve">SD17218</t>
  </si>
  <si>
    <t xml:space="preserve">MUHAMMAD IKHSAN AKBAR</t>
  </si>
  <si>
    <t xml:space="preserve">IKHSAN</t>
  </si>
  <si>
    <t xml:space="preserve">0217456728</t>
  </si>
  <si>
    <t xml:space="preserve">2011-02-17</t>
  </si>
  <si>
    <t xml:space="preserve">Villa Bintaro Regency, Jl.Riau Blok K2</t>
  </si>
  <si>
    <t xml:space="preserve">Pondok Kacang</t>
  </si>
  <si>
    <t xml:space="preserve">Taufik Akbar</t>
  </si>
  <si>
    <t xml:space="preserve">akbar.meutia@gmail.com</t>
  </si>
  <si>
    <t xml:space="preserve">0811865883</t>
  </si>
  <si>
    <t xml:space="preserve">Meutia Kallista</t>
  </si>
  <si>
    <t xml:space="preserve">08158896970</t>
  </si>
  <si>
    <t xml:space="preserve">08111865883</t>
  </si>
  <si>
    <t xml:space="preserve">TK Al Mualaffah</t>
  </si>
  <si>
    <t xml:space="preserve">103.47.135.149</t>
  </si>
  <si>
    <t xml:space="preserve">GhEFr</t>
  </si>
  <si>
    <t xml:space="preserve">Dian</t>
  </si>
  <si>
    <t xml:space="preserve">SD17219</t>
  </si>
  <si>
    <t xml:space="preserve">ALLISHA CHESSIE ADIGUNAPUTRI</t>
  </si>
  <si>
    <t xml:space="preserve">CHESSIE</t>
  </si>
  <si>
    <t xml:space="preserve">7376596</t>
  </si>
  <si>
    <t xml:space="preserve">0878753837</t>
  </si>
  <si>
    <t xml:space="preserve">Manchester</t>
  </si>
  <si>
    <t xml:space="preserve">2011-12-22</t>
  </si>
  <si>
    <t xml:space="preserve">Komplek Unilever Townhouse Jl. Mertilang 1E Jakarta Selatan 12270</t>
  </si>
  <si>
    <t xml:space="preserve">1E</t>
  </si>
  <si>
    <t xml:space="preserve">Petukangan Selatan</t>
  </si>
  <si>
    <t xml:space="preserve">Achmad Soetoadi</t>
  </si>
  <si>
    <t xml:space="preserve">adi_1510@hotmail.com</t>
  </si>
  <si>
    <t xml:space="preserve">081315634790</t>
  </si>
  <si>
    <t xml:space="preserve">Devi Maulina Gunawan</t>
  </si>
  <si>
    <t xml:space="preserve">chessie_2212@hotmail.com</t>
  </si>
  <si>
    <t xml:space="preserve">081322246494</t>
  </si>
  <si>
    <t xml:space="preserve">Insan Cendekia Madani</t>
  </si>
  <si>
    <t xml:space="preserve">139.192.251.82</t>
  </si>
  <si>
    <t xml:space="preserve">4MLcr</t>
  </si>
  <si>
    <t xml:space="preserve">TK16196</t>
  </si>
  <si>
    <t xml:space="preserve">RADHIKA EYMAR NURRIFKY</t>
  </si>
  <si>
    <t xml:space="preserve">EYMAR</t>
  </si>
  <si>
    <t xml:space="preserve">081315525922</t>
  </si>
  <si>
    <t xml:space="preserve">0813155259</t>
  </si>
  <si>
    <t xml:space="preserve">2014-06-14</t>
  </si>
  <si>
    <t xml:space="preserve">Jalan Cendrawasih V komplek griya rajawali bintaro 1 blok a no 63 sawah baru ciputat tangerang selatan </t>
  </si>
  <si>
    <t xml:space="preserve">A63</t>
  </si>
  <si>
    <t xml:space="preserve">Sawahbaru</t>
  </si>
  <si>
    <t xml:space="preserve">Dody Fahrozi</t>
  </si>
  <si>
    <t xml:space="preserve">Super_dotz@yahoo.com</t>
  </si>
  <si>
    <t xml:space="preserve">085717154254</t>
  </si>
  <si>
    <t xml:space="preserve">Inka Elvira Panjaitan</t>
  </si>
  <si>
    <t xml:space="preserve">Inka_elvira@yahoo.com </t>
  </si>
  <si>
    <t xml:space="preserve">081315525922 </t>
  </si>
  <si>
    <t xml:space="preserve">0816533163</t>
  </si>
  <si>
    <t xml:space="preserve">Rumah Main main</t>
  </si>
  <si>
    <t xml:space="preserve">36.78.65.214</t>
  </si>
  <si>
    <t xml:space="preserve">9qqS4</t>
  </si>
  <si>
    <t xml:space="preserve">Ahmad Zaindra Wiraguna</t>
  </si>
  <si>
    <t xml:space="preserve">2 jendral sudirman</t>
  </si>
  <si>
    <t xml:space="preserve">SD17220</t>
  </si>
  <si>
    <t xml:space="preserve">AIDAN GHIFARI LUBIS</t>
  </si>
  <si>
    <t xml:space="preserve">2012-12-17</t>
  </si>
  <si>
    <t xml:space="preserve">Neo Permata E-37 Bintaro Jaya Sektor IX</t>
  </si>
  <si>
    <t xml:space="preserve">E-37</t>
  </si>
  <si>
    <t xml:space="preserve">Julian Hanafiah Lubis</t>
  </si>
  <si>
    <t xml:space="preserve">julian_lubis@yahoo.com</t>
  </si>
  <si>
    <t xml:space="preserve">08121446460</t>
  </si>
  <si>
    <t xml:space="preserve">Esty Anggoro Wuri</t>
  </si>
  <si>
    <t xml:space="preserve">esty_aw@yahoo.com</t>
  </si>
  <si>
    <t xml:space="preserve">081326187907</t>
  </si>
  <si>
    <t xml:space="preserve">36.66.0.147</t>
  </si>
  <si>
    <t xml:space="preserve">53nzP</t>
  </si>
  <si>
    <t xml:space="preserve">TK16197</t>
  </si>
  <si>
    <t xml:space="preserve">EL VINO RAYYAN ATHARIZZ</t>
  </si>
  <si>
    <t xml:space="preserve">Garut</t>
  </si>
  <si>
    <t xml:space="preserve">2014-07-15</t>
  </si>
  <si>
    <t xml:space="preserve">Perumahan Bintaro Terrace, jalan jombang raya</t>
  </si>
  <si>
    <t xml:space="preserve">Hariyanto</t>
  </si>
  <si>
    <t xml:space="preserve">hery.gothika@gmail.com</t>
  </si>
  <si>
    <t xml:space="preserve">087888787511</t>
  </si>
  <si>
    <t xml:space="preserve">Rika Kurnia Dewi</t>
  </si>
  <si>
    <t xml:space="preserve">rikakurniadewi@gmail.com</t>
  </si>
  <si>
    <t xml:space="preserve">081222938088</t>
  </si>
  <si>
    <t xml:space="preserve">Sekolah Alam Bintaro</t>
  </si>
  <si>
    <t xml:space="preserve">36.66.68.18</t>
  </si>
  <si>
    <t xml:space="preserve">GcLCR</t>
  </si>
  <si>
    <t xml:space="preserve">KB16086</t>
  </si>
  <si>
    <t xml:space="preserve">AISYAH AZZAHRA FIRDAUS</t>
  </si>
  <si>
    <t xml:space="preserve">7371487</t>
  </si>
  <si>
    <t xml:space="preserve">0815801712</t>
  </si>
  <si>
    <t xml:space="preserve">2015-05-26</t>
  </si>
  <si>
    <t xml:space="preserve">Jl. M. Simin</t>
  </si>
  <si>
    <t xml:space="preserve">Firdaus</t>
  </si>
  <si>
    <t xml:space="preserve">76firdaus@gmail.com</t>
  </si>
  <si>
    <t xml:space="preserve">08156146521</t>
  </si>
  <si>
    <t xml:space="preserve">Indrawiranti</t>
  </si>
  <si>
    <t xml:space="preserve">indrawiranti@gmail.com</t>
  </si>
  <si>
    <t xml:space="preserve">08158017122</t>
  </si>
  <si>
    <t xml:space="preserve">118.97.78.34</t>
  </si>
  <si>
    <t xml:space="preserve">ndRO8</t>
  </si>
  <si>
    <t xml:space="preserve">Najma Kamila Firdaus</t>
  </si>
  <si>
    <t xml:space="preserve">sudah lulus SD</t>
  </si>
  <si>
    <t xml:space="preserve">SD17221</t>
  </si>
  <si>
    <t xml:space="preserve">RA MEGAN SELENA </t>
  </si>
  <si>
    <t xml:space="preserve">SELENA</t>
  </si>
  <si>
    <t xml:space="preserve">Jl kasuari 11 blok Hb 12</t>
  </si>
  <si>
    <t xml:space="preserve">Pondok pucung </t>
  </si>
  <si>
    <t xml:space="preserve">Andri Rama kw</t>
  </si>
  <si>
    <t xml:space="preserve">0816903156</t>
  </si>
  <si>
    <t xml:space="preserve">Mega Prastika </t>
  </si>
  <si>
    <t xml:space="preserve">Meganselena2012@gmail.com</t>
  </si>
  <si>
    <t xml:space="preserve">tmK8G</t>
  </si>
  <si>
    <t xml:space="preserve">Megandra Arana wijaya</t>
  </si>
  <si>
    <t xml:space="preserve">KB kepik</t>
  </si>
  <si>
    <t xml:space="preserve">Zoraya</t>
  </si>
  <si>
    <t xml:space="preserve">TK </t>
  </si>
  <si>
    <t xml:space="preserve">SMA17019</t>
  </si>
  <si>
    <t xml:space="preserve">IRFAN TRIHARDIANTO SEPUTRO</t>
  </si>
  <si>
    <t xml:space="preserve">IPONG</t>
  </si>
  <si>
    <t xml:space="preserve">021-7456490</t>
  </si>
  <si>
    <t xml:space="preserve">0818138538</t>
  </si>
  <si>
    <t xml:space="preserve">2003-10-12</t>
  </si>
  <si>
    <t xml:space="preserve">VILLA BINTARO REGENSI</t>
  </si>
  <si>
    <t xml:space="preserve">HARY0 SEPUTRO</t>
  </si>
  <si>
    <t xml:space="preserve">08128261475</t>
  </si>
  <si>
    <t xml:space="preserve">DIAN SULISTYAWATI</t>
  </si>
  <si>
    <t xml:space="preserve">202.62.16.176</t>
  </si>
  <si>
    <t xml:space="preserve">WnkOw</t>
  </si>
  <si>
    <t xml:space="preserve">SD17222</t>
  </si>
  <si>
    <t xml:space="preserve">JORDAN ANDI FAUDZAN </t>
  </si>
  <si>
    <t xml:space="preserve">JOJO</t>
  </si>
  <si>
    <t xml:space="preserve">Villa Bintaro Regency </t>
  </si>
  <si>
    <t xml:space="preserve">F4/7</t>
  </si>
  <si>
    <t xml:space="preserve">Asep Andi Nurdin</t>
  </si>
  <si>
    <t xml:space="preserve">novie1203@gmail.com</t>
  </si>
  <si>
    <t xml:space="preserve">082123445623</t>
  </si>
  <si>
    <t xml:space="preserve">Novie Bamindari</t>
  </si>
  <si>
    <t xml:space="preserve">081212669634</t>
  </si>
  <si>
    <t xml:space="preserve">AdQzG</t>
  </si>
  <si>
    <t xml:space="preserve">Salma Jasmine A. P.</t>
  </si>
  <si>
    <t xml:space="preserve">SMPIT Auliya kelas 8</t>
  </si>
  <si>
    <t xml:space="preserve">SMP16267</t>
  </si>
  <si>
    <t xml:space="preserve">FENDRY NAHRI PAKAYA</t>
  </si>
  <si>
    <t xml:space="preserve">FENDRY</t>
  </si>
  <si>
    <t xml:space="preserve">021-74635319</t>
  </si>
  <si>
    <t xml:space="preserve">2007-03-23</t>
  </si>
  <si>
    <t xml:space="preserve">KOMP ALVITA BLOK G JALAN GARUDA </t>
  </si>
  <si>
    <t xml:space="preserve">NO 5</t>
  </si>
  <si>
    <t xml:space="preserve">SAWAH LAMA</t>
  </si>
  <si>
    <t xml:space="preserve">EFENDI RUSTAM PAKAYA</t>
  </si>
  <si>
    <t xml:space="preserve">0 </t>
  </si>
  <si>
    <t xml:space="preserve">DRA. MARTIRENI MSI</t>
  </si>
  <si>
    <t xml:space="preserve">renni_yeyen@yahoo.com</t>
  </si>
  <si>
    <t xml:space="preserve">08129299672</t>
  </si>
  <si>
    <t xml:space="preserve">AL KAUTSAR BINTARO</t>
  </si>
  <si>
    <t xml:space="preserve">202.62.18.48</t>
  </si>
  <si>
    <t xml:space="preserve">ryGHQ</t>
  </si>
  <si>
    <t xml:space="preserve">SD17225</t>
  </si>
  <si>
    <t xml:space="preserve">ZEMAIRA RAFANDA WIRYA</t>
  </si>
  <si>
    <t xml:space="preserve">ZEA</t>
  </si>
  <si>
    <t xml:space="preserve">0811812111</t>
  </si>
  <si>
    <t xml:space="preserve">2012-09-09</t>
  </si>
  <si>
    <t xml:space="preserve">jalan ciater raya, Komplek ciater permai Blok A2/12</t>
  </si>
  <si>
    <t xml:space="preserve">A2/1</t>
  </si>
  <si>
    <t xml:space="preserve">ciater</t>
  </si>
  <si>
    <t xml:space="preserve">serpong</t>
  </si>
  <si>
    <t xml:space="preserve">Wimphy Anggra Putra</t>
  </si>
  <si>
    <t xml:space="preserve">wimphyanggra@yahoo.com</t>
  </si>
  <si>
    <t xml:space="preserve">081298871119</t>
  </si>
  <si>
    <t xml:space="preserve">Rizki Dilla Britania</t>
  </si>
  <si>
    <t xml:space="preserve">08118121119</t>
  </si>
  <si>
    <t xml:space="preserve">TK Insan Cendekia Madani</t>
  </si>
  <si>
    <t xml:space="preserve">202.62.19.45</t>
  </si>
  <si>
    <t xml:space="preserve">Oy3CG</t>
  </si>
  <si>
    <t xml:space="preserve">TK16199</t>
  </si>
  <si>
    <t xml:space="preserve">GIBRAN ALKANDRA NITIDISASTRA</t>
  </si>
  <si>
    <t xml:space="preserve">GIBRAN</t>
  </si>
  <si>
    <t xml:space="preserve">2014-11-27</t>
  </si>
  <si>
    <t xml:space="preserve">Emerald Terrace K27, Bintaro sektor 9</t>
  </si>
  <si>
    <t xml:space="preserve">K27</t>
  </si>
  <si>
    <t xml:space="preserve">Dwiprakasa Firdian Putra</t>
  </si>
  <si>
    <t xml:space="preserve">dwipafp@yahoo.com</t>
  </si>
  <si>
    <t xml:space="preserve">0811926166</t>
  </si>
  <si>
    <t xml:space="preserve">Amanda Ramdariani</t>
  </si>
  <si>
    <t xml:space="preserve">find.amanda@yahoo.com</t>
  </si>
  <si>
    <t xml:space="preserve">081321433933</t>
  </si>
  <si>
    <t xml:space="preserve">202.62.19.33</t>
  </si>
  <si>
    <t xml:space="preserve">1mjmK</t>
  </si>
  <si>
    <t xml:space="preserve">Sadhya Ramielle Nitidisastra</t>
  </si>
  <si>
    <t xml:space="preserve">SD17227</t>
  </si>
  <si>
    <t xml:space="preserve">RAIHAN RADITHYA DARMAWAN</t>
  </si>
  <si>
    <t xml:space="preserve">RADITH</t>
  </si>
  <si>
    <t xml:space="preserve">021-7451416</t>
  </si>
  <si>
    <t xml:space="preserve">0877759866</t>
  </si>
  <si>
    <t xml:space="preserve">Jl. Kucica X Blok JF 7</t>
  </si>
  <si>
    <t xml:space="preserve">Irwan Darmawan</t>
  </si>
  <si>
    <t xml:space="preserve">irwan.radith@gmail.com</t>
  </si>
  <si>
    <t xml:space="preserve">08119915901</t>
  </si>
  <si>
    <t xml:space="preserve">Wahyuni</t>
  </si>
  <si>
    <t xml:space="preserve">yuni_0206@yahoo.com</t>
  </si>
  <si>
    <t xml:space="preserve">087775986625</t>
  </si>
  <si>
    <t xml:space="preserve">08161367496</t>
  </si>
  <si>
    <t xml:space="preserve">202.57.2.227</t>
  </si>
  <si>
    <t xml:space="preserve">FQctL</t>
  </si>
  <si>
    <t xml:space="preserve">KB16108</t>
  </si>
  <si>
    <t xml:space="preserve">DINARAYSHA HATTARI GUMILANG</t>
  </si>
  <si>
    <t xml:space="preserve">DINAR</t>
  </si>
  <si>
    <t xml:space="preserve">2015-03-21</t>
  </si>
  <si>
    <t xml:space="preserve">Komplek PLN GI Petukangan No.2 Rt.005 Rw.01 Pondok Karya Pondok Aren Tangerang Selatan 15225</t>
  </si>
  <si>
    <t xml:space="preserve">Dinya Hari Gumilang</t>
  </si>
  <si>
    <t xml:space="preserve">dharigumilang@outlook.co.id</t>
  </si>
  <si>
    <t xml:space="preserve">081250927919</t>
  </si>
  <si>
    <t xml:space="preserve">Diah Hatrianingsih</t>
  </si>
  <si>
    <t xml:space="preserve">diahatrianingsih@gmail.com</t>
  </si>
  <si>
    <t xml:space="preserve">081318885987</t>
  </si>
  <si>
    <t xml:space="preserve">081298029989</t>
  </si>
  <si>
    <t xml:space="preserve">36.69.191.101</t>
  </si>
  <si>
    <t xml:space="preserve">Egh8f</t>
  </si>
  <si>
    <t xml:space="preserve">2018-05-18</t>
  </si>
  <si>
    <t xml:space="preserve">SD17228</t>
  </si>
  <si>
    <t xml:space="preserve">ANIKA SABIHA RICKY</t>
  </si>
  <si>
    <t xml:space="preserve">ANIKA</t>
  </si>
  <si>
    <t xml:space="preserve">0811149012</t>
  </si>
  <si>
    <t xml:space="preserve">2012-06-18</t>
  </si>
  <si>
    <t xml:space="preserve">Kebayoran Residence, Cluster Kebayoran Villas Blok E</t>
  </si>
  <si>
    <t xml:space="preserve">Ricky Andriano</t>
  </si>
  <si>
    <t xml:space="preserve">ricky.andriano@gmail.com</t>
  </si>
  <si>
    <t xml:space="preserve">08111490123</t>
  </si>
  <si>
    <t xml:space="preserve">Sari Indah Nalurita</t>
  </si>
  <si>
    <t xml:space="preserve">sari.inalurita@gmail.com</t>
  </si>
  <si>
    <t xml:space="preserve">08111742796</t>
  </si>
  <si>
    <t xml:space="preserve">202.62.17.141</t>
  </si>
  <si>
    <t xml:space="preserve">KSD9f</t>
  </si>
  <si>
    <t xml:space="preserve">TK16200</t>
  </si>
  <si>
    <t xml:space="preserve">MYIESHA NAIARA ESTU</t>
  </si>
  <si>
    <t xml:space="preserve">NAIA</t>
  </si>
  <si>
    <t xml:space="preserve">0856358057</t>
  </si>
  <si>
    <t xml:space="preserve">2014-02-08</t>
  </si>
  <si>
    <t xml:space="preserve">Perumahan Bintaro Terrace 2, Jl. Sumatera Raya 99, Rawalele</t>
  </si>
  <si>
    <t xml:space="preserve">Larap Kemayan Estu</t>
  </si>
  <si>
    <t xml:space="preserve">larapkemayanestu@gmail.com</t>
  </si>
  <si>
    <t xml:space="preserve">085646433435</t>
  </si>
  <si>
    <t xml:space="preserve">Amelynda Oktaviyana Suzzan</t>
  </si>
  <si>
    <t xml:space="preserve">amelyndaoktaviyanasuzzan@gmail</t>
  </si>
  <si>
    <t xml:space="preserve">08563580570</t>
  </si>
  <si>
    <t xml:space="preserve">202.62.17.204</t>
  </si>
  <si>
    <t xml:space="preserve">gZLSg</t>
  </si>
  <si>
    <t xml:space="preserve">SD17229</t>
  </si>
  <si>
    <t xml:space="preserve">KENZIE AZZIKRA BILHAQ</t>
  </si>
  <si>
    <t xml:space="preserve">0811471200</t>
  </si>
  <si>
    <t xml:space="preserve">2011-09-28</t>
  </si>
  <si>
    <t xml:space="preserve">Discovery Flamine ,Bintaro Jaya sektor 9</t>
  </si>
  <si>
    <t xml:space="preserve">Amar Bilhaq</t>
  </si>
  <si>
    <t xml:space="preserve">amar.bilhaq@gmail.com</t>
  </si>
  <si>
    <t xml:space="preserve">081310013811</t>
  </si>
  <si>
    <t xml:space="preserve">Fitriyanti Imaniah</t>
  </si>
  <si>
    <t xml:space="preserve">fitriyanti.imaniah@gmail.com</t>
  </si>
  <si>
    <t xml:space="preserve">08114712000</t>
  </si>
  <si>
    <t xml:space="preserve">TK Budi Mulia Dua Bintaro</t>
  </si>
  <si>
    <t xml:space="preserve">114.124.150.155</t>
  </si>
  <si>
    <t xml:space="preserve">f4Amd</t>
  </si>
  <si>
    <t xml:space="preserve">Cahya Dian Puspita A</t>
  </si>
  <si>
    <t xml:space="preserve">SD kelas 1 Dewi Sart</t>
  </si>
  <si>
    <t xml:space="preserve">SMA17021</t>
  </si>
  <si>
    <t xml:space="preserve">NISA  CAHAYA KARIMA</t>
  </si>
  <si>
    <t xml:space="preserve">NISA</t>
  </si>
  <si>
    <t xml:space="preserve">2003-12-04</t>
  </si>
  <si>
    <t xml:space="preserve">Jl.H Sharma GG H Miun No 45</t>
  </si>
  <si>
    <t xml:space="preserve">Pondak aren</t>
  </si>
  <si>
    <t xml:space="preserve">085959562898</t>
  </si>
  <si>
    <t xml:space="preserve">MAwjT</t>
  </si>
  <si>
    <t xml:space="preserve">SD17238</t>
  </si>
  <si>
    <t xml:space="preserve">ALIKHA  INARA AZKADINA</t>
  </si>
  <si>
    <t xml:space="preserve">ALIKHA</t>
  </si>
  <si>
    <t xml:space="preserve">08996907524</t>
  </si>
  <si>
    <t xml:space="preserve">0899690752</t>
  </si>
  <si>
    <t xml:space="preserve">2012-04-05</t>
  </si>
  <si>
    <t xml:space="preserve">graha raya bintaro cluster catalina blok g no 30</t>
  </si>
  <si>
    <t xml:space="preserve">paku jaya</t>
  </si>
  <si>
    <t xml:space="preserve">adhi hariyanto</t>
  </si>
  <si>
    <t xml:space="preserve">mirayunita2406@yahoo.com</t>
  </si>
  <si>
    <t xml:space="preserve">081802752033</t>
  </si>
  <si>
    <t xml:space="preserve">mira yunita</t>
  </si>
  <si>
    <t xml:space="preserve">mirayuita2406@yahoo.com</t>
  </si>
  <si>
    <t xml:space="preserve">081320521313</t>
  </si>
  <si>
    <t xml:space="preserve">auliya</t>
  </si>
  <si>
    <t xml:space="preserve">111.95.43.203</t>
  </si>
  <si>
    <t xml:space="preserve">AXzB8</t>
  </si>
  <si>
    <t xml:space="preserve">SD17231</t>
  </si>
  <si>
    <t xml:space="preserve">FAUZIL RAYYAN ABQARIY</t>
  </si>
  <si>
    <t xml:space="preserve">085692400040</t>
  </si>
  <si>
    <t xml:space="preserve">0856924000</t>
  </si>
  <si>
    <t xml:space="preserve">2011-08-13</t>
  </si>
  <si>
    <t xml:space="preserve">Puri Bintaro Residence 2 D5 No.1</t>
  </si>
  <si>
    <t xml:space="preserve">D5.1</t>
  </si>
  <si>
    <t xml:space="preserve">Seruan Indah</t>
  </si>
  <si>
    <t xml:space="preserve">Abdurrasyid Mujahid</t>
  </si>
  <si>
    <t xml:space="preserve">rasyidmujahid@yahoo.com</t>
  </si>
  <si>
    <t xml:space="preserve">Lifa Hanifah</t>
  </si>
  <si>
    <t xml:space="preserve">rasyidmujahid@gmail.com</t>
  </si>
  <si>
    <t xml:space="preserve">08567587171</t>
  </si>
  <si>
    <t xml:space="preserve">TK Bait Quraniy &amp; TK Abdan Syakuro</t>
  </si>
  <si>
    <t xml:space="preserve">202.158.12.154</t>
  </si>
  <si>
    <t xml:space="preserve">4Mrea</t>
  </si>
  <si>
    <t xml:space="preserve">SMP16264</t>
  </si>
  <si>
    <t xml:space="preserve">REYNALDI MUHAMMAD RACHMADI</t>
  </si>
  <si>
    <t xml:space="preserve">REY</t>
  </si>
  <si>
    <t xml:space="preserve">0217359289</t>
  </si>
  <si>
    <t xml:space="preserve">0811824807</t>
  </si>
  <si>
    <t xml:space="preserve">2005-09-15</t>
  </si>
  <si>
    <t xml:space="preserve">JL. PERKICI 3 SEKTOR 5 BINTARO JAYA</t>
  </si>
  <si>
    <t xml:space="preserve">JURANG MANGU</t>
  </si>
  <si>
    <t xml:space="preserve">RICKY RACHMADI</t>
  </si>
  <si>
    <t xml:space="preserve">krh _ricky@yahoo.com</t>
  </si>
  <si>
    <t xml:space="preserve">0811824806</t>
  </si>
  <si>
    <t xml:space="preserve">NITA NOVIANTY</t>
  </si>
  <si>
    <t xml:space="preserve">nitanovianty72@gmail.com</t>
  </si>
  <si>
    <t xml:space="preserve">36.67.48.83</t>
  </si>
  <si>
    <t xml:space="preserve">KKBMH</t>
  </si>
  <si>
    <t xml:space="preserve">RACHMAT AKBAR RACHMADI</t>
  </si>
  <si>
    <t xml:space="preserve">8 SULTAN HASSANUDIN</t>
  </si>
  <si>
    <t xml:space="preserve">SUHARYANTO</t>
  </si>
  <si>
    <t xml:space="preserve">SARANA DAN PRASARANA</t>
  </si>
  <si>
    <t xml:space="preserve">TK16203</t>
  </si>
  <si>
    <t xml:space="preserve">ARLEEKHA AIESHA HERNANDANOV</t>
  </si>
  <si>
    <t xml:space="preserve">ARLEE</t>
  </si>
  <si>
    <t xml:space="preserve">021-74711219</t>
  </si>
  <si>
    <t xml:space="preserve">2014-02-22</t>
  </si>
  <si>
    <t xml:space="preserve">Villa Gunung Lestari, Jl. Bromo II Blok D2 No. 4 Jombang, Ciputat</t>
  </si>
  <si>
    <t xml:space="preserve">D2/4</t>
  </si>
  <si>
    <t xml:space="preserve">Alta Hernandanov Suryanegara</t>
  </si>
  <si>
    <t xml:space="preserve">hernandanov@gmail.com</t>
  </si>
  <si>
    <t xml:space="preserve">0811-9000502</t>
  </si>
  <si>
    <t xml:space="preserve">Linda</t>
  </si>
  <si>
    <t xml:space="preserve">0812-80363699</t>
  </si>
  <si>
    <t xml:space="preserve">0815-8858021</t>
  </si>
  <si>
    <t xml:space="preserve">140.0.5.64</t>
  </si>
  <si>
    <t xml:space="preserve">t85yc</t>
  </si>
  <si>
    <t xml:space="preserve">Valeska Adhya Hernandanov</t>
  </si>
  <si>
    <t xml:space="preserve">4 SDIT Auliya</t>
  </si>
  <si>
    <t xml:space="preserve">SD17232</t>
  </si>
  <si>
    <t xml:space="preserve">FALISHA AMELIA ARINI</t>
  </si>
  <si>
    <t xml:space="preserve">SHASHA</t>
  </si>
  <si>
    <t xml:space="preserve">0811185544</t>
  </si>
  <si>
    <t xml:space="preserve">Duncraig WA,</t>
  </si>
  <si>
    <t xml:space="preserve">2012-09-13</t>
  </si>
  <si>
    <t xml:space="preserve">Menteng residence. Jl menteng 1. Blok fc 1/ 5 sektor 7 bintaro</t>
  </si>
  <si>
    <t xml:space="preserve">Niko dharminto</t>
  </si>
  <si>
    <t xml:space="preserve">ndharminto@gmail.com</t>
  </si>
  <si>
    <t xml:space="preserve">08118855441</t>
  </si>
  <si>
    <t xml:space="preserve">Rinna ristianne</t>
  </si>
  <si>
    <t xml:space="preserve">Ristianne79 @gmail.com</t>
  </si>
  <si>
    <t xml:space="preserve">36.84.13.160</t>
  </si>
  <si>
    <t xml:space="preserve">Dm5k3</t>
  </si>
  <si>
    <t xml:space="preserve">SD17233</t>
  </si>
  <si>
    <t xml:space="preserve">MUHAMMAD FAISAL ALFARIS</t>
  </si>
  <si>
    <t xml:space="preserve">FAIS/ FAISAL </t>
  </si>
  <si>
    <t xml:space="preserve">081314048491</t>
  </si>
  <si>
    <t xml:space="preserve">0812988129</t>
  </si>
  <si>
    <t xml:space="preserve">2011-12-02</t>
  </si>
  <si>
    <t xml:space="preserve">Jl.H sawil Perum medina residence bintaro blok D5</t>
  </si>
  <si>
    <t xml:space="preserve">D5</t>
  </si>
  <si>
    <t xml:space="preserve">Hadi Rismono</t>
  </si>
  <si>
    <t xml:space="preserve">arismonohadi@gmail.com</t>
  </si>
  <si>
    <t xml:space="preserve">081298812988</t>
  </si>
  <si>
    <t xml:space="preserve">Yuri rahmawati</t>
  </si>
  <si>
    <t xml:space="preserve">rahmawati.yuri@yahoo.co.id</t>
  </si>
  <si>
    <t xml:space="preserve">Tk Ibunda villa bintaro indah</t>
  </si>
  <si>
    <t xml:space="preserve">139.195.9.188</t>
  </si>
  <si>
    <t xml:space="preserve">hEXmD</t>
  </si>
  <si>
    <t xml:space="preserve">Muhammad Rifky Alfaris</t>
  </si>
  <si>
    <t xml:space="preserve">SD17234</t>
  </si>
  <si>
    <t xml:space="preserve">SAMARA BAHAGIA SUDARSONO</t>
  </si>
  <si>
    <t xml:space="preserve">SAMARA</t>
  </si>
  <si>
    <t xml:space="preserve">0812981033</t>
  </si>
  <si>
    <t xml:space="preserve">2012-01-17</t>
  </si>
  <si>
    <t xml:space="preserve">Jl.Maleo 16 JE 5/35</t>
  </si>
  <si>
    <t xml:space="preserve">pondok pucung</t>
  </si>
  <si>
    <t xml:space="preserve">sudarsono</t>
  </si>
  <si>
    <t xml:space="preserve">sudarsono@tripatra.com</t>
  </si>
  <si>
    <t xml:space="preserve">081316028506</t>
  </si>
  <si>
    <t xml:space="preserve">upik sudarsono</t>
  </si>
  <si>
    <t xml:space="preserve">081298103342</t>
  </si>
  <si>
    <t xml:space="preserve">natura tk</t>
  </si>
  <si>
    <t xml:space="preserve">111.95.36.47</t>
  </si>
  <si>
    <t xml:space="preserve">KbxBk</t>
  </si>
  <si>
    <t xml:space="preserve">TK16204</t>
  </si>
  <si>
    <t xml:space="preserve">ZIANDRU KAMADIYA ARAZKA</t>
  </si>
  <si>
    <t xml:space="preserve">ZIANDRU</t>
  </si>
  <si>
    <t xml:space="preserve">0819083222</t>
  </si>
  <si>
    <t xml:space="preserve">Bintan Residence Blok B21, Rengas - Ciputat Timur</t>
  </si>
  <si>
    <t xml:space="preserve">Agus Setiawan</t>
  </si>
  <si>
    <t xml:space="preserve">ziandru.fali@gmail.com</t>
  </si>
  <si>
    <t xml:space="preserve">081908322280</t>
  </si>
  <si>
    <t xml:space="preserve">Novita R</t>
  </si>
  <si>
    <t xml:space="preserve">081908322286</t>
  </si>
  <si>
    <t xml:space="preserve">112.215.201.69</t>
  </si>
  <si>
    <t xml:space="preserve">1YLht</t>
  </si>
  <si>
    <t xml:space="preserve">Falisha Aulia Agatha</t>
  </si>
  <si>
    <t xml:space="preserve">2 RA. Kartini</t>
  </si>
  <si>
    <t xml:space="preserve">SD17235</t>
  </si>
  <si>
    <t xml:space="preserve">LUTHFI GHANI BASUKI</t>
  </si>
  <si>
    <t xml:space="preserve">LUTHFI</t>
  </si>
  <si>
    <t xml:space="preserve">021-7356402</t>
  </si>
  <si>
    <t xml:space="preserve">0817646663</t>
  </si>
  <si>
    <t xml:space="preserve">2011-08-20</t>
  </si>
  <si>
    <t xml:space="preserve">Jl. Bromo , Pesanggrahan, Jaksel 12320</t>
  </si>
  <si>
    <t xml:space="preserve">12 B</t>
  </si>
  <si>
    <t xml:space="preserve">Basuki Cahyanto</t>
  </si>
  <si>
    <t xml:space="preserve">saranamuktianto@gmail.com</t>
  </si>
  <si>
    <t xml:space="preserve">0811811026</t>
  </si>
  <si>
    <t xml:space="preserve">Indah Ratnawati</t>
  </si>
  <si>
    <t xml:space="preserve">08176466635</t>
  </si>
  <si>
    <t xml:space="preserve">08170811026</t>
  </si>
  <si>
    <t xml:space="preserve">RA. Al Mutaqin</t>
  </si>
  <si>
    <t xml:space="preserve">112.215.239.223</t>
  </si>
  <si>
    <t xml:space="preserve">eGKeb</t>
  </si>
  <si>
    <t xml:space="preserve">Ihsan Nur Basuki</t>
  </si>
  <si>
    <t xml:space="preserve">Lulusan SD,SMP,SMA Auliya angk</t>
  </si>
  <si>
    <t xml:space="preserve">SMP16265</t>
  </si>
  <si>
    <t xml:space="preserve">NAFISHA HUMAIRA RAHARJO</t>
  </si>
  <si>
    <t xml:space="preserve">RARA</t>
  </si>
  <si>
    <t xml:space="preserve">021-74870488</t>
  </si>
  <si>
    <t xml:space="preserve">0811918597</t>
  </si>
  <si>
    <t xml:space="preserve">2006-10-03</t>
  </si>
  <si>
    <t xml:space="preserve">Kompleks Permata 2 Extension</t>
  </si>
  <si>
    <t xml:space="preserve">C1-0</t>
  </si>
  <si>
    <t xml:space="preserve">Teguh Raharjo</t>
  </si>
  <si>
    <t xml:space="preserve">aguk.raharjo@gmail.com</t>
  </si>
  <si>
    <t xml:space="preserve">Nurul Isnaini</t>
  </si>
  <si>
    <t xml:space="preserve">nurul.raharjo@gmail.com</t>
  </si>
  <si>
    <t xml:space="preserve">0811918598</t>
  </si>
  <si>
    <t xml:space="preserve">180.244.40.148</t>
  </si>
  <si>
    <t xml:space="preserve">eBRe5</t>
  </si>
  <si>
    <t xml:space="preserve">Tristan Huwaiza Raharjo</t>
  </si>
  <si>
    <t xml:space="preserve">9 Ki Hajar Dewantoro</t>
  </si>
  <si>
    <t xml:space="preserve">Nadhira Huwayda (4 H</t>
  </si>
  <si>
    <t xml:space="preserve">TK16205</t>
  </si>
  <si>
    <t xml:space="preserve">VIRENDRA CALIEF ZAFRANILO</t>
  </si>
  <si>
    <t xml:space="preserve">ZAFRAN</t>
  </si>
  <si>
    <t xml:space="preserve">0815680460</t>
  </si>
  <si>
    <t xml:space="preserve">2014-01-11</t>
  </si>
  <si>
    <t xml:space="preserve">Cluster neo permata blok c no 08, kelurahan parigi kecamatan pondok aren sektor ix bintaro jaya tangerang selatan 15227</t>
  </si>
  <si>
    <t xml:space="preserve">Eko erwinto</t>
  </si>
  <si>
    <t xml:space="preserve">Erwinto555@gmail.com</t>
  </si>
  <si>
    <t xml:space="preserve">08164268555</t>
  </si>
  <si>
    <t xml:space="preserve">Alise kurniarini fadlila</t>
  </si>
  <si>
    <t xml:space="preserve">Alise.fadlila888@gmail.com</t>
  </si>
  <si>
    <t xml:space="preserve">08156804601</t>
  </si>
  <si>
    <t xml:space="preserve">CM4gR</t>
  </si>
  <si>
    <t xml:space="preserve">Ashyla kalila rheann</t>
  </si>
  <si>
    <t xml:space="preserve">Tk B3</t>
  </si>
  <si>
    <t xml:space="preserve">SMP16266</t>
  </si>
  <si>
    <t xml:space="preserve">MUHAMMAD REYNARD FAWWAZ NURIANSYAH</t>
  </si>
  <si>
    <t xml:space="preserve">0819081990</t>
  </si>
  <si>
    <t xml:space="preserve">2006-02-14</t>
  </si>
  <si>
    <t xml:space="preserve">Jl. Elang IX Blok HG 9 </t>
  </si>
  <si>
    <t xml:space="preserve">Moch. Noor Hidayat</t>
  </si>
  <si>
    <t xml:space="preserve">memet2025@yahoo.com</t>
  </si>
  <si>
    <t xml:space="preserve">081908199026</t>
  </si>
  <si>
    <t xml:space="preserve">Indri Nuzulianti</t>
  </si>
  <si>
    <t xml:space="preserve">indrie2510@yahoo.com</t>
  </si>
  <si>
    <t xml:space="preserve">081906015782</t>
  </si>
  <si>
    <t xml:space="preserve">SD Pembangunan Jaya</t>
  </si>
  <si>
    <t xml:space="preserve">180.252.240.230</t>
  </si>
  <si>
    <t xml:space="preserve">Gqmj3</t>
  </si>
  <si>
    <t xml:space="preserve">TK16206</t>
  </si>
  <si>
    <t xml:space="preserve">NAYAKA CHIEKO SUBAGIYO</t>
  </si>
  <si>
    <t xml:space="preserve">CHIEKO</t>
  </si>
  <si>
    <t xml:space="preserve">02122210099</t>
  </si>
  <si>
    <t xml:space="preserve">2013-10-22</t>
  </si>
  <si>
    <t xml:space="preserve">Discovery Fiore Blok G </t>
  </si>
  <si>
    <t xml:space="preserve">0812 1919 8800</t>
  </si>
  <si>
    <t xml:space="preserve">xCdkX</t>
  </si>
  <si>
    <t xml:space="preserve">Danish Adhyastha Subagiyo</t>
  </si>
  <si>
    <t xml:space="preserve">TKA2</t>
  </si>
  <si>
    <t xml:space="preserve">TK16207</t>
  </si>
  <si>
    <t xml:space="preserve">MIKAIL ABISAL KAMIL</t>
  </si>
  <si>
    <t xml:space="preserve">MIKAIL</t>
  </si>
  <si>
    <t xml:space="preserve">021-22211217</t>
  </si>
  <si>
    <t xml:space="preserve">0877883134</t>
  </si>
  <si>
    <t xml:space="preserve">2014-03-02</t>
  </si>
  <si>
    <t xml:space="preserve">Jln. Rajawali 1 Rajawali Residence bintaro blok A no 5 Bintaro Sek 9</t>
  </si>
  <si>
    <t xml:space="preserve">Faisal Yulianto</t>
  </si>
  <si>
    <t xml:space="preserve">faisal@quadevent.com</t>
  </si>
  <si>
    <t xml:space="preserve">08111894999</t>
  </si>
  <si>
    <t xml:space="preserve">Feby Wahyuandini</t>
  </si>
  <si>
    <t xml:space="preserve">febywahyuandini.oenpao@gmail.c</t>
  </si>
  <si>
    <t xml:space="preserve">cLBPW</t>
  </si>
  <si>
    <t xml:space="preserve">SD17237</t>
  </si>
  <si>
    <t xml:space="preserve">ARRANSHA NOUVALAFI PETRAGRADIA</t>
  </si>
  <si>
    <t xml:space="preserve">ARRAN</t>
  </si>
  <si>
    <t xml:space="preserve">021-29318240</t>
  </si>
  <si>
    <t xml:space="preserve">0856230040</t>
  </si>
  <si>
    <t xml:space="preserve">2012-06-06</t>
  </si>
  <si>
    <t xml:space="preserve">Komplek Urbana Place Jl Merpati Raya Kampung sawah ciputat </t>
  </si>
  <si>
    <t xml:space="preserve">F10</t>
  </si>
  <si>
    <t xml:space="preserve">Revy Petragradia</t>
  </si>
  <si>
    <t xml:space="preserve">revypetragradia@yahoo.co.id</t>
  </si>
  <si>
    <t xml:space="preserve">08562190631</t>
  </si>
  <si>
    <t xml:space="preserve">Ria Rahmayanti Kusuma</t>
  </si>
  <si>
    <t xml:space="preserve">ria.rahmmayanti.rr@gmail.com</t>
  </si>
  <si>
    <t xml:space="preserve">08562300403</t>
  </si>
  <si>
    <t xml:space="preserve">TK Sekolah Nusantara Ibu Kelinci </t>
  </si>
  <si>
    <t xml:space="preserve">175.158.62.90</t>
  </si>
  <si>
    <t xml:space="preserve">LecTy</t>
  </si>
  <si>
    <t xml:space="preserve">Nani Indah Sari</t>
  </si>
  <si>
    <t xml:space="preserve">abdul muis</t>
  </si>
  <si>
    <t xml:space="preserve">TK16208</t>
  </si>
  <si>
    <t xml:space="preserve">AIDAN FARIS AL ARKAN</t>
  </si>
  <si>
    <t xml:space="preserve">0859454702</t>
  </si>
  <si>
    <t xml:space="preserve">2014-02-24</t>
  </si>
  <si>
    <t xml:space="preserve">wisma tajur Blok E.2</t>
  </si>
  <si>
    <t xml:space="preserve">Cieldug</t>
  </si>
  <si>
    <t xml:space="preserve">Joko Pranowo</t>
  </si>
  <si>
    <t xml:space="preserve">joehanazawa@gmail.com</t>
  </si>
  <si>
    <t xml:space="preserve">085945470237</t>
  </si>
  <si>
    <t xml:space="preserve">Irmawati</t>
  </si>
  <si>
    <t xml:space="preserve">irma.azzah@gmail.com</t>
  </si>
  <si>
    <t xml:space="preserve">087772458616</t>
  </si>
  <si>
    <t xml:space="preserve">Py6ty</t>
  </si>
  <si>
    <t xml:space="preserve">hanafi adnan</t>
  </si>
  <si>
    <t xml:space="preserve">kelas 2 </t>
  </si>
  <si>
    <t xml:space="preserve">TK16210</t>
  </si>
  <si>
    <t xml:space="preserve">CALYA ALMEERA SASABILA</t>
  </si>
  <si>
    <t xml:space="preserve">CALYA</t>
  </si>
  <si>
    <t xml:space="preserve">02122733170</t>
  </si>
  <si>
    <t xml:space="preserve">0813100774</t>
  </si>
  <si>
    <t xml:space="preserve">2014-08-19</t>
  </si>
  <si>
    <t xml:space="preserve">Residence 39</t>
  </si>
  <si>
    <t xml:space="preserve">58</t>
  </si>
  <si>
    <t xml:space="preserve">Galih Novanto</t>
  </si>
  <si>
    <t xml:space="preserve">g.novanto@gmail.com</t>
  </si>
  <si>
    <t xml:space="preserve">081328773333</t>
  </si>
  <si>
    <t xml:space="preserve">Witri Ernawati</t>
  </si>
  <si>
    <t xml:space="preserve">gnovanto@yahoo.com</t>
  </si>
  <si>
    <t xml:space="preserve">081310077400</t>
  </si>
  <si>
    <t xml:space="preserve">b7wXY</t>
  </si>
  <si>
    <t xml:space="preserve">Reska Rasya Pramudya</t>
  </si>
  <si>
    <t xml:space="preserve">TK16211</t>
  </si>
  <si>
    <t xml:space="preserve">FATTAN EL AQMAR NATTANUGROHO</t>
  </si>
  <si>
    <t xml:space="preserve">EL</t>
  </si>
  <si>
    <t xml:space="preserve">0856401010</t>
  </si>
  <si>
    <t xml:space="preserve">SEMARANG</t>
  </si>
  <si>
    <t xml:space="preserve">2013-11-03</t>
  </si>
  <si>
    <t xml:space="preserve">ORIANA PERMATA BLOK F7 NO 9, BINTARO JAYA SEKTOR 9</t>
  </si>
  <si>
    <t xml:space="preserve">YUDHI JULIARDIYANTO NUGROHO</t>
  </si>
  <si>
    <t xml:space="preserve">judhinugroho@gmail.com</t>
  </si>
  <si>
    <t xml:space="preserve">085640101030</t>
  </si>
  <si>
    <t xml:space="preserve">NINDI LALLITA SUKMA</t>
  </si>
  <si>
    <t xml:space="preserve">nindilallita@gmail.com</t>
  </si>
  <si>
    <t xml:space="preserve">085729088552</t>
  </si>
  <si>
    <t xml:space="preserve">WeP8m</t>
  </si>
  <si>
    <t xml:space="preserve">TK16213</t>
  </si>
  <si>
    <t xml:space="preserve">MAHARDIKA RAHSYA PRATAMA</t>
  </si>
  <si>
    <t xml:space="preserve">DIKA</t>
  </si>
  <si>
    <t xml:space="preserve">PATI</t>
  </si>
  <si>
    <t xml:space="preserve">2014-08-24</t>
  </si>
  <si>
    <t xml:space="preserve">Jalan betawi </t>
  </si>
  <si>
    <t xml:space="preserve">69B</t>
  </si>
  <si>
    <t xml:space="preserve">Duky Sumantri</t>
  </si>
  <si>
    <t xml:space="preserve">duky.sumantri@gmail.com</t>
  </si>
  <si>
    <t xml:space="preserve">087882216211</t>
  </si>
  <si>
    <t xml:space="preserve">Esti Dwi Utami</t>
  </si>
  <si>
    <t xml:space="preserve">estidwi71@gmail.com</t>
  </si>
  <si>
    <t xml:space="preserve">087782849602</t>
  </si>
  <si>
    <t xml:space="preserve">Y8eeb</t>
  </si>
  <si>
    <t xml:space="preserve">SD17239</t>
  </si>
  <si>
    <t xml:space="preserve">DEANDRA ASYANINDYA</t>
  </si>
  <si>
    <t xml:space="preserve">DEA</t>
  </si>
  <si>
    <t xml:space="preserve">02129672075</t>
  </si>
  <si>
    <t xml:space="preserve">0877110419</t>
  </si>
  <si>
    <t xml:space="preserve">GRBJ CLUSTER CATALINA  BLOK F TANGERANG SELATAN</t>
  </si>
  <si>
    <t xml:space="preserve">WIBISONO KOESDIARTO</t>
  </si>
  <si>
    <t xml:space="preserve">chwibisono@gmail.com</t>
  </si>
  <si>
    <t xml:space="preserve">082110475000</t>
  </si>
  <si>
    <t xml:space="preserve">HENI SULISTYAWATI</t>
  </si>
  <si>
    <t xml:space="preserve">heni.bonnie@gmail.com</t>
  </si>
  <si>
    <t xml:space="preserve">087711041974</t>
  </si>
  <si>
    <t xml:space="preserve">SYAFANA ISLAMIC SCHOOL</t>
  </si>
  <si>
    <t xml:space="preserve">202.180.51.162</t>
  </si>
  <si>
    <t xml:space="preserve">Z7Cw3</t>
  </si>
  <si>
    <t xml:space="preserve">TK16218</t>
  </si>
  <si>
    <t xml:space="preserve">AISYAH SHAKILA PUTRINA FAHMI</t>
  </si>
  <si>
    <t xml:space="preserve">KILA</t>
  </si>
  <si>
    <t xml:space="preserve">02174868864</t>
  </si>
  <si>
    <t xml:space="preserve">0852835200</t>
  </si>
  <si>
    <t xml:space="preserve">2014-08-11</t>
  </si>
  <si>
    <t xml:space="preserve">Emerald Residence, Blok D, Bintaro Jaya Sektor 9</t>
  </si>
  <si>
    <t xml:space="preserve">Abdullah Fahmi</t>
  </si>
  <si>
    <t xml:space="preserve">akangmire@gmail.com</t>
  </si>
  <si>
    <t xml:space="preserve">0811139006</t>
  </si>
  <si>
    <t xml:space="preserve">Kristi Djuarsa</t>
  </si>
  <si>
    <t xml:space="preserve">kdjuarsa@gmail.com</t>
  </si>
  <si>
    <t xml:space="preserve">085283520000</t>
  </si>
  <si>
    <t xml:space="preserve">42.99.164.95</t>
  </si>
  <si>
    <t xml:space="preserve">D1H6H</t>
  </si>
  <si>
    <t xml:space="preserve">Abdallah Omar P. Fahmi</t>
  </si>
  <si>
    <t xml:space="preserve">SDIT kelas 4 MH Thamrin</t>
  </si>
  <si>
    <t xml:space="preserve">SD17241</t>
  </si>
  <si>
    <t xml:space="preserve">KIANO RAFISQY DIAVIS</t>
  </si>
  <si>
    <t xml:space="preserve">KIANO</t>
  </si>
  <si>
    <t xml:space="preserve">02129314350</t>
  </si>
  <si>
    <t xml:space="preserve">0812991766</t>
  </si>
  <si>
    <t xml:space="preserve">2012-03-07</t>
  </si>
  <si>
    <t xml:space="preserve">Discovery Cielo Bintaro Jaya</t>
  </si>
  <si>
    <t xml:space="preserve">B25</t>
  </si>
  <si>
    <t xml:space="preserve">Dinul Ichsan Avis</t>
  </si>
  <si>
    <t xml:space="preserve">diavis77@gmail.com</t>
  </si>
  <si>
    <t xml:space="preserve">08179020677</t>
  </si>
  <si>
    <t xml:space="preserve">Detrisna Syahputri</t>
  </si>
  <si>
    <t xml:space="preserve">detreesna.diavis@gmail.com</t>
  </si>
  <si>
    <t xml:space="preserve">081299176663</t>
  </si>
  <si>
    <t xml:space="preserve">08129506590</t>
  </si>
  <si>
    <t xml:space="preserve">180.252.108.240</t>
  </si>
  <si>
    <t xml:space="preserve">D3Zc8</t>
  </si>
  <si>
    <t xml:space="preserve">Dewi victorine</t>
  </si>
  <si>
    <t xml:space="preserve">TK16214</t>
  </si>
  <si>
    <t xml:space="preserve">KHALFANI RENJIRO DIAVIS</t>
  </si>
  <si>
    <t xml:space="preserve">JIRO</t>
  </si>
  <si>
    <t xml:space="preserve">2014-03-13</t>
  </si>
  <si>
    <t xml:space="preserve">Discovery Cielo Bintaro Jaya </t>
  </si>
  <si>
    <t xml:space="preserve">Detrisna Syahputri </t>
  </si>
  <si>
    <t xml:space="preserve">Insan Cendekia Madani BSD</t>
  </si>
  <si>
    <t xml:space="preserve">NEGjL</t>
  </si>
  <si>
    <t xml:space="preserve">SMP16268</t>
  </si>
  <si>
    <t xml:space="preserve">TASYA ALIFAZAHRA</t>
  </si>
  <si>
    <t xml:space="preserve">TASYA</t>
  </si>
  <si>
    <t xml:space="preserve">0811805549</t>
  </si>
  <si>
    <t xml:space="preserve">2006-05-28</t>
  </si>
  <si>
    <t xml:space="preserve">Puri Bintaro Indah Blok F2 No.14 Jombang Ciputat</t>
  </si>
  <si>
    <t xml:space="preserve">022</t>
  </si>
  <si>
    <t xml:space="preserve">Taufan susanto</t>
  </si>
  <si>
    <t xml:space="preserve">taufansusanto7@gmail.com</t>
  </si>
  <si>
    <t xml:space="preserve">08559929110</t>
  </si>
  <si>
    <t xml:space="preserve">Serly Anugraheni </t>
  </si>
  <si>
    <t xml:space="preserve">serlyanugraheni2@gmail.com</t>
  </si>
  <si>
    <t xml:space="preserve">08118055499</t>
  </si>
  <si>
    <t xml:space="preserve">081298551188</t>
  </si>
  <si>
    <t xml:space="preserve">SD WIJAYA KUSUMA</t>
  </si>
  <si>
    <t xml:space="preserve">139.0.254.76</t>
  </si>
  <si>
    <t xml:space="preserve">WyCpE</t>
  </si>
  <si>
    <t xml:space="preserve">ELLA YULIA</t>
  </si>
  <si>
    <t xml:space="preserve">1 SD ( SATU )</t>
  </si>
  <si>
    <t xml:space="preserve">KB16088</t>
  </si>
  <si>
    <t xml:space="preserve">FADIA PUTI AYUNINGTYAS</t>
  </si>
  <si>
    <t xml:space="preserve">FADIA</t>
  </si>
  <si>
    <t xml:space="preserve">02129046092</t>
  </si>
  <si>
    <t xml:space="preserve">0812844557</t>
  </si>
  <si>
    <t xml:space="preserve">2014-09-10</t>
  </si>
  <si>
    <t xml:space="preserve">EMERALD TERRACE BLOK A.1 NOMOR 12 , BINTARO JAYA SEKTOR 9</t>
  </si>
  <si>
    <t xml:space="preserve">ILHAM YULIANTO</t>
  </si>
  <si>
    <t xml:space="preserve">ilham.yulianto@gmail.com</t>
  </si>
  <si>
    <t xml:space="preserve">08170143294</t>
  </si>
  <si>
    <t xml:space="preserve">RENI PUTI AMBARWATI</t>
  </si>
  <si>
    <t xml:space="preserve">reniputi@gmail.com</t>
  </si>
  <si>
    <t xml:space="preserve">081284455753</t>
  </si>
  <si>
    <t xml:space="preserve">081806053333</t>
  </si>
  <si>
    <t xml:space="preserve">---</t>
  </si>
  <si>
    <t xml:space="preserve">114.124.183.6</t>
  </si>
  <si>
    <t xml:space="preserve">mMQNT</t>
  </si>
  <si>
    <t xml:space="preserve">MUHAMMAD FADIL RADIANTO</t>
  </si>
  <si>
    <t xml:space="preserve">2017-12-06</t>
  </si>
  <si>
    <t xml:space="preserve">TK16215</t>
  </si>
  <si>
    <t xml:space="preserve">M EDGARD ASYAMHUSAIN PRAWIRO</t>
  </si>
  <si>
    <t xml:space="preserve">HUSAIN</t>
  </si>
  <si>
    <t xml:space="preserve">08111086906</t>
  </si>
  <si>
    <t xml:space="preserve">0811108690</t>
  </si>
  <si>
    <t xml:space="preserve">2014-12-11</t>
  </si>
  <si>
    <t xml:space="preserve">Jl Pondok V blok R no 7 Bumi Pesanggrahan Mas Petukangan Selatan Jakarta Selatan</t>
  </si>
  <si>
    <t xml:space="preserve">M Miftakhul Ulum</t>
  </si>
  <si>
    <t xml:space="preserve">mmulum@gmail.com</t>
  </si>
  <si>
    <t xml:space="preserve">081932418408</t>
  </si>
  <si>
    <t xml:space="preserve">Paramita Pratiwi</t>
  </si>
  <si>
    <t xml:space="preserve">ummuhusainhumaira@gmail.com</t>
  </si>
  <si>
    <t xml:space="preserve">08112608178</t>
  </si>
  <si>
    <t xml:space="preserve">139.192.56.236</t>
  </si>
  <si>
    <t xml:space="preserve">9Xg4t</t>
  </si>
  <si>
    <t xml:space="preserve">SMP16270</t>
  </si>
  <si>
    <t xml:space="preserve">RADITYA PRATAMA WIBOWO</t>
  </si>
  <si>
    <t xml:space="preserve">RADIT</t>
  </si>
  <si>
    <t xml:space="preserve">021 73889605</t>
  </si>
  <si>
    <t xml:space="preserve">0811188850</t>
  </si>
  <si>
    <t xml:space="preserve">Aceh</t>
  </si>
  <si>
    <t xml:space="preserve">2006-03-24</t>
  </si>
  <si>
    <t xml:space="preserve">Komp. Perdagangan,  Jl. H.  Alih no 10C Bintaro,  Jakarta Selatan</t>
  </si>
  <si>
    <t xml:space="preserve">10C</t>
  </si>
  <si>
    <t xml:space="preserve">Dwiharry Wibowo</t>
  </si>
  <si>
    <t xml:space="preserve">nicke.ypp@gmail.com</t>
  </si>
  <si>
    <t xml:space="preserve">081312206005</t>
  </si>
  <si>
    <t xml:space="preserve">Nicke Yuliastuti</t>
  </si>
  <si>
    <t xml:space="preserve">08111888509</t>
  </si>
  <si>
    <t xml:space="preserve">021 22734789</t>
  </si>
  <si>
    <t xml:space="preserve">114.124.240.160</t>
  </si>
  <si>
    <t xml:space="preserve">Hz8rR</t>
  </si>
  <si>
    <t xml:space="preserve">SMP16271</t>
  </si>
  <si>
    <t xml:space="preserve">ARISYA KAMILA YASMIN</t>
  </si>
  <si>
    <t xml:space="preserve">RISYA</t>
  </si>
  <si>
    <t xml:space="preserve">0813103066</t>
  </si>
  <si>
    <t xml:space="preserve">2006-11-28</t>
  </si>
  <si>
    <t xml:space="preserve">Adora Permata</t>
  </si>
  <si>
    <t xml:space="preserve">B1/7</t>
  </si>
  <si>
    <t xml:space="preserve">Agung Pranoto Eko Putro</t>
  </si>
  <si>
    <t xml:space="preserve">4gungputro@gmail.com</t>
  </si>
  <si>
    <t xml:space="preserve">081310306659</t>
  </si>
  <si>
    <t xml:space="preserve">Yulianita Dian Arini</t>
  </si>
  <si>
    <t xml:space="preserve">081310306635</t>
  </si>
  <si>
    <t xml:space="preserve">36.84.13.200</t>
  </si>
  <si>
    <t xml:space="preserve">OtSMq</t>
  </si>
  <si>
    <t xml:space="preserve">Rania Mazaya Salsabila</t>
  </si>
  <si>
    <t xml:space="preserve">2 SD</t>
  </si>
  <si>
    <t xml:space="preserve">Agung Pranoto Eko Pu</t>
  </si>
  <si>
    <t xml:space="preserve">SD17242</t>
  </si>
  <si>
    <t xml:space="preserve">2017-11-11</t>
  </si>
  <si>
    <t xml:space="preserve"> XAVIER BINTANG MAHARDIKA</t>
  </si>
  <si>
    <t xml:space="preserve">BINTANG</t>
  </si>
  <si>
    <t xml:space="preserve">0858901444</t>
  </si>
  <si>
    <t xml:space="preserve">2012-05-09</t>
  </si>
  <si>
    <t xml:space="preserve">Jlln maleo raya blok jf 1 no 8. Bintaro sektor 9</t>
  </si>
  <si>
    <t xml:space="preserve">Hendry parfinto</t>
  </si>
  <si>
    <t xml:space="preserve">hparfinto@yahoo.com</t>
  </si>
  <si>
    <t xml:space="preserve">081912330300</t>
  </si>
  <si>
    <t xml:space="preserve">Maharani kusuma artanti</t>
  </si>
  <si>
    <t xml:space="preserve">087875903132</t>
  </si>
  <si>
    <t xml:space="preserve">Tk islam yasqin</t>
  </si>
  <si>
    <t xml:space="preserve">36.67.230.140</t>
  </si>
  <si>
    <t xml:space="preserve">PNRbt</t>
  </si>
  <si>
    <t xml:space="preserve">TK16230</t>
  </si>
  <si>
    <t xml:space="preserve">MARVEL DANENDRA PRASETYO</t>
  </si>
  <si>
    <t xml:space="preserve">MARVEL</t>
  </si>
  <si>
    <t xml:space="preserve">7358594</t>
  </si>
  <si>
    <t xml:space="preserve">0812809478</t>
  </si>
  <si>
    <t xml:space="preserve">JL. Mandar Utama DS 1 / 8. Bintaro Jaya Sektor 3A</t>
  </si>
  <si>
    <t xml:space="preserve">DS1/</t>
  </si>
  <si>
    <t xml:space="preserve">Wisnu Prasetyo</t>
  </si>
  <si>
    <t xml:space="preserve">wisnu.prasetyo84@gmail.com</t>
  </si>
  <si>
    <t xml:space="preserve">081319605384</t>
  </si>
  <si>
    <t xml:space="preserve">Tia Yulianandari</t>
  </si>
  <si>
    <t xml:space="preserve">tia.yuliananda@gmail.com</t>
  </si>
  <si>
    <t xml:space="preserve">081280947851</t>
  </si>
  <si>
    <t xml:space="preserve">182.30.86.219</t>
  </si>
  <si>
    <t xml:space="preserve">xk5pz</t>
  </si>
  <si>
    <t xml:space="preserve">SD17244</t>
  </si>
  <si>
    <t xml:space="preserve">RAKHA MALIK IBRAHIM</t>
  </si>
  <si>
    <t xml:space="preserve">08159126936</t>
  </si>
  <si>
    <t xml:space="preserve">0812872563</t>
  </si>
  <si>
    <t xml:space="preserve">Perumahan Nuansa Asri Blok B4 no.30</t>
  </si>
  <si>
    <t xml:space="preserve">Husein Asyari</t>
  </si>
  <si>
    <t xml:space="preserve">naftarie@gmail.com</t>
  </si>
  <si>
    <t xml:space="preserve">08159126937</t>
  </si>
  <si>
    <t xml:space="preserve">Marisa Hakim</t>
  </si>
  <si>
    <t xml:space="preserve">marisahkm@gmail.com</t>
  </si>
  <si>
    <t xml:space="preserve">081287256324</t>
  </si>
  <si>
    <t xml:space="preserve">081322792859</t>
  </si>
  <si>
    <t xml:space="preserve">TK Al-Azhar 17 Bintaro</t>
  </si>
  <si>
    <t xml:space="preserve">120.188.37.70</t>
  </si>
  <si>
    <t xml:space="preserve">xg6WX</t>
  </si>
  <si>
    <t xml:space="preserve">SD17247</t>
  </si>
  <si>
    <t xml:space="preserve">SHARAZAIMEE THUFAILA IRYUZA</t>
  </si>
  <si>
    <t xml:space="preserve">AIMEE</t>
  </si>
  <si>
    <t xml:space="preserve">082125437833</t>
  </si>
  <si>
    <t xml:space="preserve">0821254378</t>
  </si>
  <si>
    <t xml:space="preserve">2012-06-04</t>
  </si>
  <si>
    <t xml:space="preserve">Perumahan Puri PadiPadi C28. Jl. Baitis Salmah no.31</t>
  </si>
  <si>
    <t xml:space="preserve">C28</t>
  </si>
  <si>
    <t xml:space="preserve">Tegal Rotan</t>
  </si>
  <si>
    <t xml:space="preserve">Nanda Iryuza</t>
  </si>
  <si>
    <t xml:space="preserve">Iryuza@hotmail.com</t>
  </si>
  <si>
    <t xml:space="preserve">0811193481</t>
  </si>
  <si>
    <t xml:space="preserve">Firda Khalisa</t>
  </si>
  <si>
    <t xml:space="preserve">Firda.khalisa@yahoo.co.id</t>
  </si>
  <si>
    <t xml:space="preserve">Dgreen camp</t>
  </si>
  <si>
    <t xml:space="preserve">114.124.232.202</t>
  </si>
  <si>
    <t xml:space="preserve">rkcPk</t>
  </si>
  <si>
    <t xml:space="preserve">SD17246</t>
  </si>
  <si>
    <t xml:space="preserve">KENZIE GHANI NURELHAQ*</t>
  </si>
  <si>
    <t xml:space="preserve">08111490600</t>
  </si>
  <si>
    <t xml:space="preserve">0811149060</t>
  </si>
  <si>
    <t xml:space="preserve">GREEN BINTARO RESIDENCE JL. ELANG RAYA</t>
  </si>
  <si>
    <t xml:space="preserve">D6</t>
  </si>
  <si>
    <t xml:space="preserve">KP. SAWAH</t>
  </si>
  <si>
    <t xml:space="preserve">FANI ADITYA</t>
  </si>
  <si>
    <t xml:space="preserve">fani.aditya@gmail.com</t>
  </si>
  <si>
    <t xml:space="preserve">MEYLISA KURNIAPUTRI</t>
  </si>
  <si>
    <t xml:space="preserve">meylisa14kurniaputri@gmail.com</t>
  </si>
  <si>
    <t xml:space="preserve">08129936029</t>
  </si>
  <si>
    <t xml:space="preserve">TK INSAN CENDEKIA MADANI</t>
  </si>
  <si>
    <t xml:space="preserve">2bgrm</t>
  </si>
  <si>
    <t xml:space="preserve">Hervin KUsbernadi (a</t>
  </si>
  <si>
    <t xml:space="preserve">SMP16272</t>
  </si>
  <si>
    <t xml:space="preserve">2017-11-12</t>
  </si>
  <si>
    <t xml:space="preserve">FAHRIZA RAVA RAMANDITO</t>
  </si>
  <si>
    <t xml:space="preserve">RAVA</t>
  </si>
  <si>
    <t xml:space="preserve">0857769130</t>
  </si>
  <si>
    <t xml:space="preserve">2006-05-09</t>
  </si>
  <si>
    <t xml:space="preserve">Jl. Mertilang XIX BLOK KD 3 SEKTOR 9 BINTARO JAYA</t>
  </si>
  <si>
    <t xml:space="preserve">HARYO SUWONDO DWI WIDODO</t>
  </si>
  <si>
    <t xml:space="preserve">haryo.widodo69@gmail.com</t>
  </si>
  <si>
    <t xml:space="preserve">085776913006</t>
  </si>
  <si>
    <t xml:space="preserve">APPUN UBAWATY</t>
  </si>
  <si>
    <t xml:space="preserve">appunubawaty@gmail.com</t>
  </si>
  <si>
    <t xml:space="preserve">081387002697</t>
  </si>
  <si>
    <t xml:space="preserve">125.166.154.1</t>
  </si>
  <si>
    <t xml:space="preserve">ZyLHN</t>
  </si>
  <si>
    <t xml:space="preserve">VANIA BENITA HAENUNMURTI</t>
  </si>
  <si>
    <t xml:space="preserve">2 SMP</t>
  </si>
  <si>
    <t xml:space="preserve">TK16216</t>
  </si>
  <si>
    <t xml:space="preserve">NADHIRA KHANSA PRATAMA</t>
  </si>
  <si>
    <t xml:space="preserve">0812861151</t>
  </si>
  <si>
    <t xml:space="preserve">2014-11-20</t>
  </si>
  <si>
    <t xml:space="preserve">Jalan raya pondok aren (gang mushola 2)</t>
  </si>
  <si>
    <t xml:space="preserve">49B</t>
  </si>
  <si>
    <t xml:space="preserve">seno yogo pratomo</t>
  </si>
  <si>
    <t xml:space="preserve">senoyogo@gmail.com</t>
  </si>
  <si>
    <t xml:space="preserve">08561188933</t>
  </si>
  <si>
    <t xml:space="preserve">selviyanah</t>
  </si>
  <si>
    <t xml:space="preserve">selviyanah.selvy@gmail.com</t>
  </si>
  <si>
    <t xml:space="preserve">081286115181</t>
  </si>
  <si>
    <t xml:space="preserve">PAUD Sekar Melati</t>
  </si>
  <si>
    <t xml:space="preserve">115.178.212.0</t>
  </si>
  <si>
    <t xml:space="preserve">dndp2</t>
  </si>
  <si>
    <t xml:space="preserve">SD17248</t>
  </si>
  <si>
    <t xml:space="preserve">FATHIYA RAHMANDARI PRADANA</t>
  </si>
  <si>
    <t xml:space="preserve">FATHIYA</t>
  </si>
  <si>
    <t xml:space="preserve">7248579</t>
  </si>
  <si>
    <t xml:space="preserve">0852117619</t>
  </si>
  <si>
    <t xml:space="preserve">2011-11-19</t>
  </si>
  <si>
    <t xml:space="preserve">Komp. Sekneg Cidodol Baru</t>
  </si>
  <si>
    <t xml:space="preserve">D23</t>
  </si>
  <si>
    <t xml:space="preserve">Grogol Selatan</t>
  </si>
  <si>
    <t xml:space="preserve">Dimas Arya Pradana</t>
  </si>
  <si>
    <t xml:space="preserve">dimz.pradana@gmail.com</t>
  </si>
  <si>
    <t xml:space="preserve">082260574890</t>
  </si>
  <si>
    <t xml:space="preserve">Fitri Marlinda Yulius</t>
  </si>
  <si>
    <t xml:space="preserve">fitri.m.yulius@gmail.com</t>
  </si>
  <si>
    <t xml:space="preserve">085211761984</t>
  </si>
  <si>
    <t xml:space="preserve">Bunayya Islamic PreSchool, Kebayoran Lama</t>
  </si>
  <si>
    <t xml:space="preserve">111.94.171.124</t>
  </si>
  <si>
    <t xml:space="preserve">ADZ1m</t>
  </si>
  <si>
    <t xml:space="preserve">TK16217</t>
  </si>
  <si>
    <t xml:space="preserve">KANAYA ZUHDA TAQIYYA</t>
  </si>
  <si>
    <t xml:space="preserve">081212096098</t>
  </si>
  <si>
    <t xml:space="preserve">0812120960</t>
  </si>
  <si>
    <t xml:space="preserve">2014-08-31</t>
  </si>
  <si>
    <t xml:space="preserve">Vila Bintaro Indah Blok A5</t>
  </si>
  <si>
    <t xml:space="preserve">Rohmad Amirul Mukminin</t>
  </si>
  <si>
    <t xml:space="preserve">amir.mukmin@ymail.com</t>
  </si>
  <si>
    <t xml:space="preserve">Jenni</t>
  </si>
  <si>
    <t xml:space="preserve">Namedjenni@yahoo.com</t>
  </si>
  <si>
    <t xml:space="preserve">081212096097</t>
  </si>
  <si>
    <t xml:space="preserve">114.124.166.175</t>
  </si>
  <si>
    <t xml:space="preserve">f63bs</t>
  </si>
  <si>
    <t xml:space="preserve">SMP16273</t>
  </si>
  <si>
    <t xml:space="preserve">ARGHAWISESA DWINANDA ARHAM</t>
  </si>
  <si>
    <t xml:space="preserve">ARGHA</t>
  </si>
  <si>
    <t xml:space="preserve">2006-03-08</t>
  </si>
  <si>
    <t xml:space="preserve">Komplek  Karang Tengah Permai Blok TU</t>
  </si>
  <si>
    <t xml:space="preserve">16 A</t>
  </si>
  <si>
    <t xml:space="preserve">Karang Timur</t>
  </si>
  <si>
    <t xml:space="preserve">Supriatno Arham</t>
  </si>
  <si>
    <t xml:space="preserve">s.arham@icloud.com</t>
  </si>
  <si>
    <t xml:space="preserve">0811195803</t>
  </si>
  <si>
    <t xml:space="preserve">Windarti</t>
  </si>
  <si>
    <t xml:space="preserve">081807882240</t>
  </si>
  <si>
    <t xml:space="preserve">Jakarta Islamic School Joglo</t>
  </si>
  <si>
    <t xml:space="preserve">202.56.170.122</t>
  </si>
  <si>
    <t xml:space="preserve">R9Wzg</t>
  </si>
  <si>
    <t xml:space="preserve">2017-12-30</t>
  </si>
  <si>
    <t xml:space="preserve">KB16087</t>
  </si>
  <si>
    <t xml:space="preserve">RAFANIA PERMATA MECCA MEDINA</t>
  </si>
  <si>
    <t xml:space="preserve">FANI</t>
  </si>
  <si>
    <t xml:space="preserve">2015-03-04</t>
  </si>
  <si>
    <t xml:space="preserve">Jl. Sunan Kalijaga Timur</t>
  </si>
  <si>
    <t xml:space="preserve">Ramli Raihan Muzzamil</t>
  </si>
  <si>
    <t xml:space="preserve">adeisna@gmail.com</t>
  </si>
  <si>
    <t xml:space="preserve">0816344805</t>
  </si>
  <si>
    <t xml:space="preserve">Ade Isnawati</t>
  </si>
  <si>
    <t xml:space="preserve">08567678484</t>
  </si>
  <si>
    <t xml:space="preserve">6K2G3</t>
  </si>
  <si>
    <t xml:space="preserve">M. Faza</t>
  </si>
  <si>
    <t xml:space="preserve">SMA17022</t>
  </si>
  <si>
    <t xml:space="preserve">SHABRINA AUFA LESMANA</t>
  </si>
  <si>
    <t xml:space="preserve">INA</t>
  </si>
  <si>
    <t xml:space="preserve">081310137776</t>
  </si>
  <si>
    <t xml:space="preserve">0813101138</t>
  </si>
  <si>
    <t xml:space="preserve">2003-08-26</t>
  </si>
  <si>
    <t xml:space="preserve">Jl.HOS Cokroaminoto</t>
  </si>
  <si>
    <t xml:space="preserve">Kreo Selatan</t>
  </si>
  <si>
    <t xml:space="preserve">Indra Lesmana</t>
  </si>
  <si>
    <t xml:space="preserve">indra_ls01@yahoo.co.id</t>
  </si>
  <si>
    <t xml:space="preserve">081310113888</t>
  </si>
  <si>
    <t xml:space="preserve">Nurbaitillah</t>
  </si>
  <si>
    <t xml:space="preserve">SMP Al-Bayan Islamic School</t>
  </si>
  <si>
    <t xml:space="preserve">mskZY</t>
  </si>
  <si>
    <t xml:space="preserve">SD17252</t>
  </si>
  <si>
    <t xml:space="preserve">KENZIE AL FATH RAMADHAN SASTRA ATMADJA</t>
  </si>
  <si>
    <t xml:space="preserve">085723999665</t>
  </si>
  <si>
    <t xml:space="preserve">0857239996</t>
  </si>
  <si>
    <t xml:space="preserve">Vila Gunung Lestari E4/18</t>
  </si>
  <si>
    <t xml:space="preserve">R. Dhany Rahadian Sastra Atmadja</t>
  </si>
  <si>
    <t xml:space="preserve">gyomaandriyanita@gmail.com</t>
  </si>
  <si>
    <t xml:space="preserve">08562259795</t>
  </si>
  <si>
    <t xml:space="preserve">Gyoma Winny Andriyanita</t>
  </si>
  <si>
    <t xml:space="preserve">TK Budi Pekerti</t>
  </si>
  <si>
    <t xml:space="preserve">36.66.73.234</t>
  </si>
  <si>
    <t xml:space="preserve">hHDPZ</t>
  </si>
  <si>
    <t xml:space="preserve">SD17266</t>
  </si>
  <si>
    <t xml:space="preserve">KENZO ALBASID ALDRICH</t>
  </si>
  <si>
    <t xml:space="preserve">KENZO</t>
  </si>
  <si>
    <t xml:space="preserve">08161926715</t>
  </si>
  <si>
    <t xml:space="preserve">0812850042</t>
  </si>
  <si>
    <t xml:space="preserve">2012-06-07</t>
  </si>
  <si>
    <t xml:space="preserve">Komplek Bumi Bintaro permai Jl. Bintaro Puspita Raya</t>
  </si>
  <si>
    <t xml:space="preserve">R18</t>
  </si>
  <si>
    <t xml:space="preserve">RIVELINO ZARWAN</t>
  </si>
  <si>
    <t xml:space="preserve">rivelino.zarwan@gmail.com</t>
  </si>
  <si>
    <t xml:space="preserve">081285004234</t>
  </si>
  <si>
    <t xml:space="preserve">DEAN LAURIE CELESTE</t>
  </si>
  <si>
    <t xml:space="preserve">deanlauriec@gmail.com</t>
  </si>
  <si>
    <t xml:space="preserve">08118166691</t>
  </si>
  <si>
    <t xml:space="preserve">TK Al Azhar Bintaro</t>
  </si>
  <si>
    <t xml:space="preserve">42.99.164.50</t>
  </si>
  <si>
    <t xml:space="preserve">A54GM</t>
  </si>
  <si>
    <t xml:space="preserve">KB16090</t>
  </si>
  <si>
    <t xml:space="preserve">ANDREA NAMORA SARAGIH</t>
  </si>
  <si>
    <t xml:space="preserve">MORA</t>
  </si>
  <si>
    <t xml:space="preserve">02122211539</t>
  </si>
  <si>
    <t xml:space="preserve">0817495658</t>
  </si>
  <si>
    <t xml:space="preserve">2015-05-15</t>
  </si>
  <si>
    <t xml:space="preserve">Mahagoni park</t>
  </si>
  <si>
    <t xml:space="preserve">B15/</t>
  </si>
  <si>
    <t xml:space="preserve">Syafrudin saragih</t>
  </si>
  <si>
    <t xml:space="preserve">Syafcelfit@gmail.com</t>
  </si>
  <si>
    <t xml:space="preserve">087774348881</t>
  </si>
  <si>
    <t xml:space="preserve">Tri wahyuningtyas</t>
  </si>
  <si>
    <t xml:space="preserve">Andreasatria0505@gmail.com</t>
  </si>
  <si>
    <t xml:space="preserve">08174956588</t>
  </si>
  <si>
    <t xml:space="preserve">081293790808</t>
  </si>
  <si>
    <t xml:space="preserve">202.62.16.161</t>
  </si>
  <si>
    <t xml:space="preserve">HAk6s</t>
  </si>
  <si>
    <t xml:space="preserve">1 SD</t>
  </si>
  <si>
    <t xml:space="preserve">SD17250</t>
  </si>
  <si>
    <t xml:space="preserve">ALANA DEANDRA ZADA</t>
  </si>
  <si>
    <t xml:space="preserve">0812137711</t>
  </si>
  <si>
    <t xml:space="preserve">2011-12-28</t>
  </si>
  <si>
    <t xml:space="preserve">Perumahan Harvest Bintaro Residence  (Jl. Merpati Raya no.11)</t>
  </si>
  <si>
    <t xml:space="preserve">A14</t>
  </si>
  <si>
    <t xml:space="preserve">Muhamad Fajar Setiawan</t>
  </si>
  <si>
    <t xml:space="preserve">tanika.tamaputri@gmail.com</t>
  </si>
  <si>
    <t xml:space="preserve">081293688866</t>
  </si>
  <si>
    <t xml:space="preserve">Tanika Tamaputri</t>
  </si>
  <si>
    <t xml:space="preserve">081213771175</t>
  </si>
  <si>
    <t xml:space="preserve">TK/KB Islam Al Ikhlas</t>
  </si>
  <si>
    <t xml:space="preserve">110.136.67.10</t>
  </si>
  <si>
    <t xml:space="preserve">EEAOO</t>
  </si>
  <si>
    <t xml:space="preserve">SD17251</t>
  </si>
  <si>
    <t xml:space="preserve">AZZAM MUHAMMAD RASYID</t>
  </si>
  <si>
    <t xml:space="preserve">AZZAM</t>
  </si>
  <si>
    <t xml:space="preserve">021-7337870</t>
  </si>
  <si>
    <t xml:space="preserve">0878552026</t>
  </si>
  <si>
    <t xml:space="preserve">2012-07-12</t>
  </si>
  <si>
    <t xml:space="preserve">Jalan jalak bali 9 blok GR 23 no 36 graha bintaro jaya</t>
  </si>
  <si>
    <t xml:space="preserve">Pondok kacang barat</t>
  </si>
  <si>
    <t xml:space="preserve">Ikbal H kahar</t>
  </si>
  <si>
    <t xml:space="preserve">Ikbalrasyid1@gmail.com</t>
  </si>
  <si>
    <t xml:space="preserve">08129090710</t>
  </si>
  <si>
    <t xml:space="preserve">Yulianti</t>
  </si>
  <si>
    <t xml:space="preserve">Gazaliyulianti@gmail.com</t>
  </si>
  <si>
    <t xml:space="preserve">087855202600</t>
  </si>
  <si>
    <t xml:space="preserve">0818887629</t>
  </si>
  <si>
    <t xml:space="preserve">Mutiara harapan islamic school</t>
  </si>
  <si>
    <t xml:space="preserve">114.124.148.252</t>
  </si>
  <si>
    <t xml:space="preserve">D9EKR</t>
  </si>
  <si>
    <t xml:space="preserve">SMP16274</t>
  </si>
  <si>
    <t xml:space="preserve">HANA MALIDHA HASAN</t>
  </si>
  <si>
    <t xml:space="preserve">0812-87845</t>
  </si>
  <si>
    <t xml:space="preserve">2006-11-18</t>
  </si>
  <si>
    <t xml:space="preserve">Cluster Green Grass </t>
  </si>
  <si>
    <t xml:space="preserve">Hasanudin</t>
  </si>
  <si>
    <t xml:space="preserve">mqdd_has73@yahoo.com</t>
  </si>
  <si>
    <t xml:space="preserve">087771827773</t>
  </si>
  <si>
    <t xml:space="preserve">Herlina</t>
  </si>
  <si>
    <t xml:space="preserve">hana_her72@yahoo.com</t>
  </si>
  <si>
    <t xml:space="preserve">0812-87845838</t>
  </si>
  <si>
    <t xml:space="preserve">36.69.188.121</t>
  </si>
  <si>
    <t xml:space="preserve">67m6c</t>
  </si>
  <si>
    <t xml:space="preserve">MIQDAD HILYA HASAN</t>
  </si>
  <si>
    <t xml:space="preserve">7 RP</t>
  </si>
  <si>
    <t xml:space="preserve">SMP16275</t>
  </si>
  <si>
    <t xml:space="preserve">ARLISYA ZAHRAA AMANINA ZAINATI</t>
  </si>
  <si>
    <t xml:space="preserve">ARLISYA</t>
  </si>
  <si>
    <t xml:space="preserve">0877823836</t>
  </si>
  <si>
    <t xml:space="preserve">CIMAHI</t>
  </si>
  <si>
    <t xml:space="preserve">2006-02-15</t>
  </si>
  <si>
    <t xml:space="preserve">PURI BINTARO HIJAU JL.CENDRAWASIH</t>
  </si>
  <si>
    <t xml:space="preserve">H4/2</t>
  </si>
  <si>
    <t xml:space="preserve">PARUNGSERAB</t>
  </si>
  <si>
    <t xml:space="preserve">ARMAN SAPHARI</t>
  </si>
  <si>
    <t xml:space="preserve">armand.saphari78@gmail.com</t>
  </si>
  <si>
    <t xml:space="preserve">08111750958</t>
  </si>
  <si>
    <t xml:space="preserve">YULI SUSANA</t>
  </si>
  <si>
    <t xml:space="preserve">yulisusana77@yahoo.com</t>
  </si>
  <si>
    <t xml:space="preserve">087782383650</t>
  </si>
  <si>
    <t xml:space="preserve">081932992278</t>
  </si>
  <si>
    <t xml:space="preserve">MI ALHUSNA</t>
  </si>
  <si>
    <t xml:space="preserve">139.193.70.207</t>
  </si>
  <si>
    <t xml:space="preserve">HGrTS</t>
  </si>
  <si>
    <t xml:space="preserve">SMP16276</t>
  </si>
  <si>
    <t xml:space="preserve">KEYSHA NABILA LESMANA</t>
  </si>
  <si>
    <t xml:space="preserve">KEYSHA</t>
  </si>
  <si>
    <t xml:space="preserve">0813101377</t>
  </si>
  <si>
    <t xml:space="preserve">2006-02-22</t>
  </si>
  <si>
    <t xml:space="preserve">JALAN HOS COKROAMINOTO</t>
  </si>
  <si>
    <t xml:space="preserve">KREO SELATAN</t>
  </si>
  <si>
    <t xml:space="preserve">INDRA LESMANA</t>
  </si>
  <si>
    <t xml:space="preserve">insra_ls1@yahoo.com</t>
  </si>
  <si>
    <t xml:space="preserve">NURBAITILLAH</t>
  </si>
  <si>
    <t xml:space="preserve">SD AL BAYAN ISLAMIC SCHOOL</t>
  </si>
  <si>
    <t xml:space="preserve">Ff2fX</t>
  </si>
  <si>
    <t xml:space="preserve">SMP16277</t>
  </si>
  <si>
    <t xml:space="preserve">MUHAMMAD FAIZAL KAMIL</t>
  </si>
  <si>
    <t xml:space="preserve">ICAL</t>
  </si>
  <si>
    <t xml:space="preserve">0217455308</t>
  </si>
  <si>
    <t xml:space="preserve">0812904289</t>
  </si>
  <si>
    <t xml:space="preserve">2006-08-22</t>
  </si>
  <si>
    <t xml:space="preserve">KOMPLEK PONDOK PUCUNG INDAH II JL. MAJAPAHIT </t>
  </si>
  <si>
    <t xml:space="preserve">ALM. LEONARDO</t>
  </si>
  <si>
    <t xml:space="preserve">AAM SETIAWATI / NINA YULIANA</t>
  </si>
  <si>
    <t xml:space="preserve">08129042890</t>
  </si>
  <si>
    <t xml:space="preserve">SDN PONDOK PUCUNG</t>
  </si>
  <si>
    <t xml:space="preserve">XsYsA</t>
  </si>
  <si>
    <t xml:space="preserve">SMP-SMA17003</t>
  </si>
  <si>
    <t xml:space="preserve">DWI CAHYO PRASETYO </t>
  </si>
  <si>
    <t xml:space="preserve">IYO</t>
  </si>
  <si>
    <t xml:space="preserve">2005-11-24</t>
  </si>
  <si>
    <t xml:space="preserve">JL. CEMARA KEBON MANGGIS</t>
  </si>
  <si>
    <t xml:space="preserve">PD. KACANG TIMUR</t>
  </si>
  <si>
    <t xml:space="preserve">FIRMANSYAH</t>
  </si>
  <si>
    <t xml:space="preserve">081294158008</t>
  </si>
  <si>
    <t xml:space="preserve">SUDARWATI</t>
  </si>
  <si>
    <t xml:space="preserve">riniapril.2010@gmail.com</t>
  </si>
  <si>
    <t xml:space="preserve">083898275227</t>
  </si>
  <si>
    <t xml:space="preserve">08561879308</t>
  </si>
  <si>
    <t xml:space="preserve">MI MADINATUNNAJAH</t>
  </si>
  <si>
    <t xml:space="preserve">TRQKY</t>
  </si>
  <si>
    <t xml:space="preserve">NUR ICHWANSYAH</t>
  </si>
  <si>
    <t xml:space="preserve">VIII PATIMURA</t>
  </si>
  <si>
    <t xml:space="preserve">RINI AFRIYANTI </t>
  </si>
  <si>
    <t xml:space="preserve">SD17253</t>
  </si>
  <si>
    <t xml:space="preserve">FAVIAN ABHINAYA SANTOSO</t>
  </si>
  <si>
    <t xml:space="preserve">VIAN</t>
  </si>
  <si>
    <t xml:space="preserve">08156031951</t>
  </si>
  <si>
    <t xml:space="preserve">0815603195</t>
  </si>
  <si>
    <t xml:space="preserve">2012-03-02</t>
  </si>
  <si>
    <t xml:space="preserve">Discovery cielo blok C </t>
  </si>
  <si>
    <t xml:space="preserve">Agus santoso</t>
  </si>
  <si>
    <t xml:space="preserve">ag_santoso1378@yahoo.com</t>
  </si>
  <si>
    <t xml:space="preserve">0816732140</t>
  </si>
  <si>
    <t xml:space="preserve">rita rosita</t>
  </si>
  <si>
    <t xml:space="preserve">rita.rosita710@gmail.com</t>
  </si>
  <si>
    <t xml:space="preserve">TK Annisaa</t>
  </si>
  <si>
    <t xml:space="preserve">139.192.170.59</t>
  </si>
  <si>
    <t xml:space="preserve">tnYO7</t>
  </si>
  <si>
    <t xml:space="preserve">Alzena nathania santoso</t>
  </si>
  <si>
    <t xml:space="preserve">7 </t>
  </si>
  <si>
    <t xml:space="preserve">Ibu yuli</t>
  </si>
  <si>
    <t xml:space="preserve">Guru kls 7 fatahilah</t>
  </si>
  <si>
    <t xml:space="preserve">SMP-SMA17004</t>
  </si>
  <si>
    <t xml:space="preserve">INTAN NURAINI</t>
  </si>
  <si>
    <t xml:space="preserve">AINI</t>
  </si>
  <si>
    <t xml:space="preserve">JL. CEMARA, KEBON MANGGIS</t>
  </si>
  <si>
    <t xml:space="preserve">PD. AREN</t>
  </si>
  <si>
    <t xml:space="preserve">MpyXd</t>
  </si>
  <si>
    <t xml:space="preserve">RINI AFRIYANTI</t>
  </si>
  <si>
    <t xml:space="preserve">SMP16278</t>
  </si>
  <si>
    <t xml:space="preserve">FATHI RAYYAN MUHAMMAD</t>
  </si>
  <si>
    <t xml:space="preserve">FATHI</t>
  </si>
  <si>
    <t xml:space="preserve">02173460737</t>
  </si>
  <si>
    <t xml:space="preserve">0855100210</t>
  </si>
  <si>
    <t xml:space="preserve">2006-11-17</t>
  </si>
  <si>
    <t xml:space="preserve">Perumaha Griya Ciledug Jl. Tulip</t>
  </si>
  <si>
    <t xml:space="preserve">Peninggilan Utara</t>
  </si>
  <si>
    <t xml:space="preserve">Sudarwanto Wisnubroto</t>
  </si>
  <si>
    <t xml:space="preserve">sudarwanto.wisnubroto@gmail.co</t>
  </si>
  <si>
    <t xml:space="preserve">08158208050</t>
  </si>
  <si>
    <t xml:space="preserve">Dian Anggraini</t>
  </si>
  <si>
    <t xml:space="preserve">didi10110@yahoo.com</t>
  </si>
  <si>
    <t xml:space="preserve">08551002104</t>
  </si>
  <si>
    <t xml:space="preserve">LYqp5</t>
  </si>
  <si>
    <t xml:space="preserve">Ilhan Rafidya Khalid</t>
  </si>
  <si>
    <t xml:space="preserve">SD17256</t>
  </si>
  <si>
    <t xml:space="preserve">NAZEEHAH ALISYA KURNIAWAN</t>
  </si>
  <si>
    <t xml:space="preserve">ZEEHA</t>
  </si>
  <si>
    <t xml:space="preserve">0811629494</t>
  </si>
  <si>
    <t xml:space="preserve">Medan</t>
  </si>
  <si>
    <t xml:space="preserve">Jl Cucur Barat VII Blok F5 </t>
  </si>
  <si>
    <t xml:space="preserve">Erfan Kurniawan</t>
  </si>
  <si>
    <t xml:space="preserve">erfankurniawan20@yahoo.com</t>
  </si>
  <si>
    <t xml:space="preserve">Nandra Amirsyah Kurniawan</t>
  </si>
  <si>
    <t xml:space="preserve">081370888216</t>
  </si>
  <si>
    <t xml:space="preserve">TK RA NURUL BAYAN</t>
  </si>
  <si>
    <t xml:space="preserve">203.99.131.126</t>
  </si>
  <si>
    <t xml:space="preserve">dw3Lb</t>
  </si>
  <si>
    <t xml:space="preserve">2017-12-20</t>
  </si>
  <si>
    <t xml:space="preserve">SMP16280</t>
  </si>
  <si>
    <t xml:space="preserve">SHAZIA ANINDYA KINANTI</t>
  </si>
  <si>
    <t xml:space="preserve">SASHA</t>
  </si>
  <si>
    <t xml:space="preserve">08158062070</t>
  </si>
  <si>
    <t xml:space="preserve">0815806207</t>
  </si>
  <si>
    <t xml:space="preserve">2006-10-19</t>
  </si>
  <si>
    <t xml:space="preserve">Graha Raya Cluster Eldora Blok H5</t>
  </si>
  <si>
    <t xml:space="preserve">33</t>
  </si>
  <si>
    <t xml:space="preserve">Yudhi Rachmanto</t>
  </si>
  <si>
    <t xml:space="preserve">ina.shazia@gmail.com</t>
  </si>
  <si>
    <t xml:space="preserve">085719890123</t>
  </si>
  <si>
    <t xml:space="preserve">Ina Mumpuni Handayani</t>
  </si>
  <si>
    <t xml:space="preserve">shazia.kenzie@gmail.com</t>
  </si>
  <si>
    <t xml:space="preserve">081295554177</t>
  </si>
  <si>
    <t xml:space="preserve">114.4.82.173</t>
  </si>
  <si>
    <t xml:space="preserve">6KBz1</t>
  </si>
  <si>
    <t xml:space="preserve">Kenzie Ghaisan Arkananta</t>
  </si>
  <si>
    <t xml:space="preserve">KB16089</t>
  </si>
  <si>
    <t xml:space="preserve">FARIS ALTAF INDARSYAH</t>
  </si>
  <si>
    <t xml:space="preserve">FARIS</t>
  </si>
  <si>
    <t xml:space="preserve">0811163439</t>
  </si>
  <si>
    <t xml:space="preserve">2015-10-22</t>
  </si>
  <si>
    <t xml:space="preserve">Jln. Camar II, Bintaro Sektor 3</t>
  </si>
  <si>
    <t xml:space="preserve">AC 1</t>
  </si>
  <si>
    <t xml:space="preserve">Faisal Indarsyah</t>
  </si>
  <si>
    <t xml:space="preserve">faisal.indarsyah@gmail.com</t>
  </si>
  <si>
    <t xml:space="preserve">08111929450</t>
  </si>
  <si>
    <t xml:space="preserve">Salmah</t>
  </si>
  <si>
    <t xml:space="preserve">iniemma@gmail.com</t>
  </si>
  <si>
    <t xml:space="preserve">08111634393</t>
  </si>
  <si>
    <t xml:space="preserve">081320716006</t>
  </si>
  <si>
    <t xml:space="preserve">114.124.171.79</t>
  </si>
  <si>
    <t xml:space="preserve">OTGsp</t>
  </si>
  <si>
    <t xml:space="preserve">SD17254</t>
  </si>
  <si>
    <t xml:space="preserve">AGASTHYA JAVAS NARARAYA JAKTI</t>
  </si>
  <si>
    <t xml:space="preserve">AGAST</t>
  </si>
  <si>
    <t xml:space="preserve">081218060309</t>
  </si>
  <si>
    <t xml:space="preserve">0812180603</t>
  </si>
  <si>
    <t xml:space="preserve">2011-12-14</t>
  </si>
  <si>
    <t xml:space="preserve">griya kencana II blok JJ </t>
  </si>
  <si>
    <t xml:space="preserve">sudimara</t>
  </si>
  <si>
    <t xml:space="preserve">ciledug</t>
  </si>
  <si>
    <t xml:space="preserve">Eris Aprianto</t>
  </si>
  <si>
    <t xml:space="preserve">erisaprianto@yahoo.co.id</t>
  </si>
  <si>
    <t xml:space="preserve">081331402299</t>
  </si>
  <si>
    <t xml:space="preserve">Titik Kurnianingsih</t>
  </si>
  <si>
    <t xml:space="preserve">titik_aprianto@yahoo.com</t>
  </si>
  <si>
    <t xml:space="preserve">TK Budi Mulya</t>
  </si>
  <si>
    <t xml:space="preserve">103.16.220.99</t>
  </si>
  <si>
    <t xml:space="preserve">dBXLb</t>
  </si>
  <si>
    <t xml:space="preserve">Tyas Purwati </t>
  </si>
  <si>
    <t xml:space="preserve">SMP16282</t>
  </si>
  <si>
    <t xml:space="preserve">2017-11-18</t>
  </si>
  <si>
    <t xml:space="preserve">NAILA PUTRI AUBERTHA</t>
  </si>
  <si>
    <t xml:space="preserve">NAILA PUTRI</t>
  </si>
  <si>
    <t xml:space="preserve">081807299437</t>
  </si>
  <si>
    <t xml:space="preserve">0812134653</t>
  </si>
  <si>
    <t xml:space="preserve">SIDOARJO</t>
  </si>
  <si>
    <t xml:space="preserve">KOMPLEK ANGGREK LOKA BLOK A.7</t>
  </si>
  <si>
    <t xml:space="preserve">ALIEF RISBAYA</t>
  </si>
  <si>
    <t xml:space="preserve">alief.risbaya@gmail.com</t>
  </si>
  <si>
    <t xml:space="preserve">NUR AZIZAH</t>
  </si>
  <si>
    <t xml:space="preserve">nur.azizah.soderin@gmail.com</t>
  </si>
  <si>
    <t xml:space="preserve">081213465345</t>
  </si>
  <si>
    <t xml:space="preserve">08881852382</t>
  </si>
  <si>
    <t xml:space="preserve">SDIT ASY-SYUKRIYYAH</t>
  </si>
  <si>
    <t xml:space="preserve">139.192.148.110</t>
  </si>
  <si>
    <t xml:space="preserve">fZ2a8</t>
  </si>
  <si>
    <t xml:space="preserve">LINTANG QONITA RAHMAN</t>
  </si>
  <si>
    <t xml:space="preserve">1 (BUNG TOMO)</t>
  </si>
  <si>
    <t xml:space="preserve">IBU HJ. SULASTRI</t>
  </si>
  <si>
    <t xml:space="preserve">5 SDIT (SYAMIL)</t>
  </si>
  <si>
    <t xml:space="preserve">SD17257</t>
  </si>
  <si>
    <t xml:space="preserve">CHELSEA VALESKA AZHARA WIDAGDO</t>
  </si>
  <si>
    <t xml:space="preserve">VALESKA</t>
  </si>
  <si>
    <t xml:space="preserve">082284375986</t>
  </si>
  <si>
    <t xml:space="preserve">0821101734</t>
  </si>
  <si>
    <t xml:space="preserve">2012-03-14</t>
  </si>
  <si>
    <t xml:space="preserve">Mahagoni Park JL. Mahagoni X Blok B10 No. 5</t>
  </si>
  <si>
    <t xml:space="preserve">Rakhmadi Widagdo</t>
  </si>
  <si>
    <t xml:space="preserve">Rakhmadi@yahoo.com</t>
  </si>
  <si>
    <t xml:space="preserve">Utami Zairantri</t>
  </si>
  <si>
    <t xml:space="preserve">Uzairantri@yahoo.com</t>
  </si>
  <si>
    <t xml:space="preserve">082110173446</t>
  </si>
  <si>
    <t xml:space="preserve">085695008987</t>
  </si>
  <si>
    <t xml:space="preserve">Shining Stars</t>
  </si>
  <si>
    <t xml:space="preserve">115.178.196.90</t>
  </si>
  <si>
    <t xml:space="preserve">rEecP</t>
  </si>
  <si>
    <t xml:space="preserve">SD17258</t>
  </si>
  <si>
    <t xml:space="preserve">RAKHA MATAHARI PUTERA REZKI</t>
  </si>
  <si>
    <t xml:space="preserve">0812223595</t>
  </si>
  <si>
    <t xml:space="preserve">2012-04-19</t>
  </si>
  <si>
    <t xml:space="preserve">Komplek Bintaro Hill, jl. merpati raya </t>
  </si>
  <si>
    <t xml:space="preserve">N7</t>
  </si>
  <si>
    <t xml:space="preserve">Rezki Yanuar</t>
  </si>
  <si>
    <t xml:space="preserve">kentank_y@yahoo.com</t>
  </si>
  <si>
    <t xml:space="preserve">087880936614</t>
  </si>
  <si>
    <t xml:space="preserve">Ulfa Kusumaningtyas</t>
  </si>
  <si>
    <t xml:space="preserve">ulfakusumaningtyas@gmail.com</t>
  </si>
  <si>
    <t xml:space="preserve">08122235956</t>
  </si>
  <si>
    <t xml:space="preserve">08118402655</t>
  </si>
  <si>
    <t xml:space="preserve">Indonesia Playschool</t>
  </si>
  <si>
    <t xml:space="preserve">139.193.4.238</t>
  </si>
  <si>
    <t xml:space="preserve">1rN8H</t>
  </si>
  <si>
    <t xml:space="preserve">wiwiek</t>
  </si>
  <si>
    <t xml:space="preserve">SD17259</t>
  </si>
  <si>
    <t xml:space="preserve">M ADLAN RAZIF</t>
  </si>
  <si>
    <t xml:space="preserve">ADLAN</t>
  </si>
  <si>
    <t xml:space="preserve">0818609490</t>
  </si>
  <si>
    <t xml:space="preserve">Kav DPR Blok D</t>
  </si>
  <si>
    <t xml:space="preserve">290A</t>
  </si>
  <si>
    <t xml:space="preserve">Sudimara pinang</t>
  </si>
  <si>
    <t xml:space="preserve">Imran B Razif</t>
  </si>
  <si>
    <t xml:space="preserve">Imranrazif@gmail.com</t>
  </si>
  <si>
    <t xml:space="preserve">0818918403</t>
  </si>
  <si>
    <t xml:space="preserve">Rosalita Chandra</t>
  </si>
  <si>
    <t xml:space="preserve">sali1409@yahoo.com</t>
  </si>
  <si>
    <t xml:space="preserve">TK Tahfizh ArRasheed</t>
  </si>
  <si>
    <t xml:space="preserve">112.215.63.11</t>
  </si>
  <si>
    <t xml:space="preserve">Zw29g</t>
  </si>
  <si>
    <t xml:space="preserve">2018-03-26</t>
  </si>
  <si>
    <t xml:space="preserve">KB16091</t>
  </si>
  <si>
    <t xml:space="preserve">LINDUNG AFNAN KAREEM</t>
  </si>
  <si>
    <t xml:space="preserve">LINDUNG</t>
  </si>
  <si>
    <t xml:space="preserve">081296367873</t>
  </si>
  <si>
    <t xml:space="preserve">0812963678</t>
  </si>
  <si>
    <t xml:space="preserve">Tangerang selatan </t>
  </si>
  <si>
    <t xml:space="preserve">2015-11-05</t>
  </si>
  <si>
    <t xml:space="preserve">Jl. Merpati raya, komplek bintaro hill blok u </t>
  </si>
  <si>
    <t xml:space="preserve">Bobby satrio prabowo</t>
  </si>
  <si>
    <t xml:space="preserve">bobby.satrio@gmail.com</t>
  </si>
  <si>
    <t xml:space="preserve">08118083182</t>
  </si>
  <si>
    <t xml:space="preserve">Putti firliawati</t>
  </si>
  <si>
    <t xml:space="preserve">putti.firliawati@gmail.con</t>
  </si>
  <si>
    <t xml:space="preserve">081806942814</t>
  </si>
  <si>
    <t xml:space="preserve">Bumi bambini children centre</t>
  </si>
  <si>
    <t xml:space="preserve">118.136.161.17</t>
  </si>
  <si>
    <t xml:space="preserve">DdzeD</t>
  </si>
  <si>
    <t xml:space="preserve">TK16223</t>
  </si>
  <si>
    <t xml:space="preserve">KINARA HANUMITHA YUGYA</t>
  </si>
  <si>
    <t xml:space="preserve">KINAR</t>
  </si>
  <si>
    <t xml:space="preserve">Perumahan bintaro hill, jalan merpati raya</t>
  </si>
  <si>
    <t xml:space="preserve">U.06</t>
  </si>
  <si>
    <t xml:space="preserve">Bobby Satrio Prabowo</t>
  </si>
  <si>
    <t xml:space="preserve">Putti Firliawati</t>
  </si>
  <si>
    <t xml:space="preserve">putti.firliawati@gmail.com</t>
  </si>
  <si>
    <t xml:space="preserve">R7Zkk</t>
  </si>
  <si>
    <t xml:space="preserve">SD17260</t>
  </si>
  <si>
    <t xml:space="preserve">AZFANSADRA PRANA HATTA</t>
  </si>
  <si>
    <t xml:space="preserve">HATTA</t>
  </si>
  <si>
    <t xml:space="preserve">0812820882</t>
  </si>
  <si>
    <t xml:space="preserve">KOMPLEK DEPSOS BINTARO JALAN DEPSOS XI </t>
  </si>
  <si>
    <t xml:space="preserve">PRAMITO WIBOWO</t>
  </si>
  <si>
    <t xml:space="preserve">pramitopramito@gmail.com</t>
  </si>
  <si>
    <t xml:space="preserve">081282088295</t>
  </si>
  <si>
    <t xml:space="preserve">MIRNA SANDRARINI</t>
  </si>
  <si>
    <t xml:space="preserve">mirna.sandrarini@gmail.com</t>
  </si>
  <si>
    <t xml:space="preserve">085777270308</t>
  </si>
  <si>
    <t xml:space="preserve">TK TAT TWAM ASI BINTARO</t>
  </si>
  <si>
    <t xml:space="preserve">139.0.44.66</t>
  </si>
  <si>
    <t xml:space="preserve">tnXMC</t>
  </si>
  <si>
    <t xml:space="preserve">TK16224</t>
  </si>
  <si>
    <t xml:space="preserve">ABRAR ZAKHIF AL FARABI</t>
  </si>
  <si>
    <t xml:space="preserve">ABRAR</t>
  </si>
  <si>
    <t xml:space="preserve">081286542050</t>
  </si>
  <si>
    <t xml:space="preserve">0856944522</t>
  </si>
  <si>
    <t xml:space="preserve">2014-11-03</t>
  </si>
  <si>
    <t xml:space="preserve">PERUM DHAYA PESONA BLOK B.2 NO.1 JOMBANG CIPUTAT TANGERANG SELATAN</t>
  </si>
  <si>
    <t xml:space="preserve">B2/N</t>
  </si>
  <si>
    <t xml:space="preserve">GALIH KUSUMO WARDOYO</t>
  </si>
  <si>
    <t xml:space="preserve">galihkusumo99@gmail.com</t>
  </si>
  <si>
    <t xml:space="preserve">085694452277</t>
  </si>
  <si>
    <t xml:space="preserve">SENTRI INDAH MAYASARI</t>
  </si>
  <si>
    <t xml:space="preserve">sentrimaya@gmail.com</t>
  </si>
  <si>
    <t xml:space="preserve">082134543507</t>
  </si>
  <si>
    <t xml:space="preserve">114.4.83.34</t>
  </si>
  <si>
    <t xml:space="preserve">d1Hyr</t>
  </si>
  <si>
    <t xml:space="preserve">TK16225</t>
  </si>
  <si>
    <t xml:space="preserve">ALIZEEA SAFIYYA MUZAFARSJAH </t>
  </si>
  <si>
    <t xml:space="preserve">ZEA </t>
  </si>
  <si>
    <t xml:space="preserve">021-73882613</t>
  </si>
  <si>
    <t xml:space="preserve">0852160265</t>
  </si>
  <si>
    <t xml:space="preserve">Jl. Mandar XIV blok DD 5 no.11 Bintaro Sektor 3A</t>
  </si>
  <si>
    <t xml:space="preserve">Fahrenzia Muzafarsjah </t>
  </si>
  <si>
    <t xml:space="preserve">fahrenzia@gmail.com</t>
  </si>
  <si>
    <t xml:space="preserve">081389389920</t>
  </si>
  <si>
    <t xml:space="preserve">Yulianti Amalia</t>
  </si>
  <si>
    <t xml:space="preserve">yuliamalia1107@gmail.com</t>
  </si>
  <si>
    <t xml:space="preserve">085216026511</t>
  </si>
  <si>
    <t xml:space="preserve">KB Insan Cendekia Madani Serpong</t>
  </si>
  <si>
    <t xml:space="preserve">114.124.211.240</t>
  </si>
  <si>
    <t xml:space="preserve">nEmn4</t>
  </si>
  <si>
    <t xml:space="preserve">2017-12-22</t>
  </si>
  <si>
    <t xml:space="preserve">SMP16283</t>
  </si>
  <si>
    <t xml:space="preserve">FARREL FARIZKY</t>
  </si>
  <si>
    <t xml:space="preserve">FARREL</t>
  </si>
  <si>
    <t xml:space="preserve">08119304079</t>
  </si>
  <si>
    <t xml:space="preserve">0811930407</t>
  </si>
  <si>
    <t xml:space="preserve">2005-09-13</t>
  </si>
  <si>
    <t xml:space="preserve">Puri Bintaro Hijau Blok.E4 </t>
  </si>
  <si>
    <t xml:space="preserve">Pondok Arean</t>
  </si>
  <si>
    <t xml:space="preserve">Nur Mualif</t>
  </si>
  <si>
    <t xml:space="preserve">nurmualif_syntium@yahoo.com</t>
  </si>
  <si>
    <t xml:space="preserve">Lise Vianalia</t>
  </si>
  <si>
    <t xml:space="preserve">lise12@gamil.com</t>
  </si>
  <si>
    <t xml:space="preserve">081299069519</t>
  </si>
  <si>
    <t xml:space="preserve">081513538197</t>
  </si>
  <si>
    <t xml:space="preserve">MI Alhusnah</t>
  </si>
  <si>
    <t xml:space="preserve">140.0.4.162</t>
  </si>
  <si>
    <t xml:space="preserve">Z3LRX</t>
  </si>
  <si>
    <t xml:space="preserve">Fazly Faad Akhdan</t>
  </si>
  <si>
    <t xml:space="preserve">SD17261</t>
  </si>
  <si>
    <t xml:space="preserve">AZZAM MAHRAN</t>
  </si>
  <si>
    <t xml:space="preserve">PB 8 no.2 Puri Bintaro</t>
  </si>
  <si>
    <t xml:space="preserve">Adi Wardana</t>
  </si>
  <si>
    <t xml:space="preserve">wardana.adi22@gmail.com</t>
  </si>
  <si>
    <t xml:space="preserve">082283018244</t>
  </si>
  <si>
    <t xml:space="preserve">Trisia Pirsaria</t>
  </si>
  <si>
    <t xml:space="preserve">pirsaria@yahoo.com</t>
  </si>
  <si>
    <t xml:space="preserve">08158927949</t>
  </si>
  <si>
    <t xml:space="preserve">08159881337</t>
  </si>
  <si>
    <t xml:space="preserve">Indonesia Creative School</t>
  </si>
  <si>
    <t xml:space="preserve">111.68.121.90</t>
  </si>
  <si>
    <t xml:space="preserve">sHX3z</t>
  </si>
  <si>
    <t xml:space="preserve">SMA17024</t>
  </si>
  <si>
    <t xml:space="preserve">FADHIL AHMAD MUZAKKI</t>
  </si>
  <si>
    <t xml:space="preserve">02173882265</t>
  </si>
  <si>
    <t xml:space="preserve">0813251641</t>
  </si>
  <si>
    <t xml:space="preserve">2002-12-19</t>
  </si>
  <si>
    <t xml:space="preserve">Jl. Pesut I/B.26 PJMI</t>
  </si>
  <si>
    <t xml:space="preserve">Didy Supriyadi</t>
  </si>
  <si>
    <t xml:space="preserve">didy.s99ui@gmail.com</t>
  </si>
  <si>
    <t xml:space="preserve">081410164647</t>
  </si>
  <si>
    <t xml:space="preserve">Siti Rosida</t>
  </si>
  <si>
    <t xml:space="preserve">rosidaharun@gmail.com</t>
  </si>
  <si>
    <t xml:space="preserve">081325164183</t>
  </si>
  <si>
    <t xml:space="preserve">081995033368</t>
  </si>
  <si>
    <t xml:space="preserve">SMPIP Baitul Maal, Pondok Aren, Tangsel</t>
  </si>
  <si>
    <t xml:space="preserve">112.215.65.73</t>
  </si>
  <si>
    <t xml:space="preserve">tBfqS</t>
  </si>
  <si>
    <t xml:space="preserve">KB16092</t>
  </si>
  <si>
    <t xml:space="preserve">SAFIRA KHALILUNA WIJAYA</t>
  </si>
  <si>
    <t xml:space="preserve">SAFIRA</t>
  </si>
  <si>
    <t xml:space="preserve">0813155854</t>
  </si>
  <si>
    <t xml:space="preserve">2015-11-07</t>
  </si>
  <si>
    <t xml:space="preserve">Taman puri bintaro PB 33 no.2 bintaro sektor 9</t>
  </si>
  <si>
    <t xml:space="preserve">Iman wijaya, SH., MH</t>
  </si>
  <si>
    <t xml:space="preserve">081381900509</t>
  </si>
  <si>
    <t xml:space="preserve">Dr. Anggraeni Noviandini, SpKK</t>
  </si>
  <si>
    <t xml:space="preserve">noviabdini_dr@yahoo.com</t>
  </si>
  <si>
    <t xml:space="preserve">081315585440</t>
  </si>
  <si>
    <t xml:space="preserve">139.193.201.85</t>
  </si>
  <si>
    <t xml:space="preserve">XOL15</t>
  </si>
  <si>
    <t xml:space="preserve">Sahira Azizah Wijaya</t>
  </si>
  <si>
    <t xml:space="preserve">I Abdul Muis</t>
  </si>
  <si>
    <t xml:space="preserve">Zeta Maylovaska Shak</t>
  </si>
  <si>
    <t xml:space="preserve">SMP auliya</t>
  </si>
  <si>
    <t xml:space="preserve">2018-01-23</t>
  </si>
  <si>
    <t xml:space="preserve">SD17262</t>
  </si>
  <si>
    <t xml:space="preserve">ARKANA ANFIELD TERANA</t>
  </si>
  <si>
    <t xml:space="preserve">Emerald Terrace blok G</t>
  </si>
  <si>
    <t xml:space="preserve">Dwi Putera Ananda</t>
  </si>
  <si>
    <t xml:space="preserve">dwi.ananda@mncgroup.com</t>
  </si>
  <si>
    <t xml:space="preserve">081280392981</t>
  </si>
  <si>
    <t xml:space="preserve">Anna Ihsania Pribadi</t>
  </si>
  <si>
    <t xml:space="preserve">ihsaniapribadi@gmail.com</t>
  </si>
  <si>
    <t xml:space="preserve">08568047823</t>
  </si>
  <si>
    <t xml:space="preserve">08888901987</t>
  </si>
  <si>
    <t xml:space="preserve">TK Al Aqsa Permata Bintaro</t>
  </si>
  <si>
    <t xml:space="preserve">202.147.207.64</t>
  </si>
  <si>
    <t xml:space="preserve">2kzkL</t>
  </si>
  <si>
    <t xml:space="preserve">SD17263</t>
  </si>
  <si>
    <t xml:space="preserve">DANISH HAFIDZ GHAISAN</t>
  </si>
  <si>
    <t xml:space="preserve">082299000123</t>
  </si>
  <si>
    <t xml:space="preserve">0855900012</t>
  </si>
  <si>
    <t xml:space="preserve">2011-10-26</t>
  </si>
  <si>
    <t xml:space="preserve">Jl. Sulawesi 2, Blok A3, No.44, Nusa Loka, BSD</t>
  </si>
  <si>
    <t xml:space="preserve">Rawa Mekar Jaya</t>
  </si>
  <si>
    <t xml:space="preserve">Subagyo Haryo Suseno</t>
  </si>
  <si>
    <t xml:space="preserve">subagyo.haryo@gmail.com</t>
  </si>
  <si>
    <t xml:space="preserve">08559000123</t>
  </si>
  <si>
    <t xml:space="preserve">Fitri Nurul Hayati</t>
  </si>
  <si>
    <t xml:space="preserve">08557892910</t>
  </si>
  <si>
    <t xml:space="preserve">08229000123</t>
  </si>
  <si>
    <t xml:space="preserve">Sekolah Tunas Indonesia</t>
  </si>
  <si>
    <t xml:space="preserve">36.71.84.51</t>
  </si>
  <si>
    <t xml:space="preserve">9becB</t>
  </si>
  <si>
    <t xml:space="preserve">Achmad Aliyadin</t>
  </si>
  <si>
    <t xml:space="preserve">SMA17025</t>
  </si>
  <si>
    <t xml:space="preserve">MUHAMMAD ARIEF TAUFIQURRAHMAN</t>
  </si>
  <si>
    <t xml:space="preserve">ARIEF</t>
  </si>
  <si>
    <t xml:space="preserve">081384955969</t>
  </si>
  <si>
    <t xml:space="preserve">0812639022</t>
  </si>
  <si>
    <t xml:space="preserve">2002-01-07</t>
  </si>
  <si>
    <t xml:space="preserve">Perumahan Merpati Residence no 28,Jalan Merpati Raya kav41 Sawah Baru Ciputat</t>
  </si>
  <si>
    <t xml:space="preserve">Hosmanyah.SE</t>
  </si>
  <si>
    <t xml:space="preserve">Hosmanyah@gmail.com</t>
  </si>
  <si>
    <t xml:space="preserve">Adriani.SP</t>
  </si>
  <si>
    <t xml:space="preserve">Zaliaradriani@gmail.com</t>
  </si>
  <si>
    <t xml:space="preserve">081263902277</t>
  </si>
  <si>
    <t xml:space="preserve">SMP Cendekia Madani</t>
  </si>
  <si>
    <t xml:space="preserve">114.124.167.57</t>
  </si>
  <si>
    <t xml:space="preserve">zyK4j</t>
  </si>
  <si>
    <t xml:space="preserve">Muhammad Farhan Zaky Rahman</t>
  </si>
  <si>
    <t xml:space="preserve">TK16226</t>
  </si>
  <si>
    <t xml:space="preserve">MUHAMMAD RASYID AKHSYAL</t>
  </si>
  <si>
    <t xml:space="preserve">085269880183</t>
  </si>
  <si>
    <t xml:space="preserve">0852698801</t>
  </si>
  <si>
    <t xml:space="preserve">Griya Zakia Madani blok Jl. Cendrawasih</t>
  </si>
  <si>
    <t xml:space="preserve">Hadiyatullah</t>
  </si>
  <si>
    <t xml:space="preserve">adytulah@yahoo.com</t>
  </si>
  <si>
    <t xml:space="preserve">082153299722</t>
  </si>
  <si>
    <t xml:space="preserve">Solly Syahrial</t>
  </si>
  <si>
    <t xml:space="preserve">solly.syahrial@gmail.com</t>
  </si>
  <si>
    <t xml:space="preserve">081332228513</t>
  </si>
  <si>
    <t xml:space="preserve">KB Bestariku</t>
  </si>
  <si>
    <t xml:space="preserve">sN86e</t>
  </si>
  <si>
    <t xml:space="preserve">2017-12-21</t>
  </si>
  <si>
    <t xml:space="preserve">SMP16287</t>
  </si>
  <si>
    <t xml:space="preserve">FATIH MIRZA SYABANI</t>
  </si>
  <si>
    <t xml:space="preserve">02174638865</t>
  </si>
  <si>
    <t xml:space="preserve">0812101378</t>
  </si>
  <si>
    <t xml:space="preserve">Bekasi</t>
  </si>
  <si>
    <t xml:space="preserve">2004-09-27</t>
  </si>
  <si>
    <t xml:space="preserve">Kompleks Alvita Jalan Kasuari </t>
  </si>
  <si>
    <t xml:space="preserve">A26</t>
  </si>
  <si>
    <t xml:space="preserve">Widodo Ramadyanto</t>
  </si>
  <si>
    <t xml:space="preserve">widodora@gmail.com</t>
  </si>
  <si>
    <t xml:space="preserve">+61410103783</t>
  </si>
  <si>
    <t xml:space="preserve">Sri Rahayu Tresnawati</t>
  </si>
  <si>
    <t xml:space="preserve">rahayute@gmail.com</t>
  </si>
  <si>
    <t xml:space="preserve">08121013784</t>
  </si>
  <si>
    <t xml:space="preserve">08121013783</t>
  </si>
  <si>
    <t xml:space="preserve">Footscray City College, Melbourne</t>
  </si>
  <si>
    <t xml:space="preserve">amZzN</t>
  </si>
  <si>
    <t xml:space="preserve">Lilia Sari</t>
  </si>
  <si>
    <t xml:space="preserve">Yayasan Auliya</t>
  </si>
  <si>
    <t xml:space="preserve">SD17265</t>
  </si>
  <si>
    <t xml:space="preserve">RUMAISHA MUMTAZ ZAHRA</t>
  </si>
  <si>
    <t xml:space="preserve">RUMI</t>
  </si>
  <si>
    <t xml:space="preserve">0821101821</t>
  </si>
  <si>
    <t xml:space="preserve">2012-02-13</t>
  </si>
  <si>
    <t xml:space="preserve">Graha Raya Bintaro Jaya Cluster Carissa Blok G</t>
  </si>
  <si>
    <t xml:space="preserve">Inwan Hadiansyah</t>
  </si>
  <si>
    <t xml:space="preserve">inwan.1@hotmail.com</t>
  </si>
  <si>
    <t xml:space="preserve">085655218879</t>
  </si>
  <si>
    <t xml:space="preserve">Devia Syabrina S.</t>
  </si>
  <si>
    <t xml:space="preserve">syabrina1985@gmail.com</t>
  </si>
  <si>
    <t xml:space="preserve">082110182191</t>
  </si>
  <si>
    <t xml:space="preserve">081269601808</t>
  </si>
  <si>
    <t xml:space="preserve">TK Pelangi, Pondok Jagung Timur</t>
  </si>
  <si>
    <t xml:space="preserve">114.4.79.8</t>
  </si>
  <si>
    <t xml:space="preserve">E5cLr</t>
  </si>
  <si>
    <t xml:space="preserve">SMP16285</t>
  </si>
  <si>
    <t xml:space="preserve">MUHAMMAD FADIL SAPUTRA WIJAYA</t>
  </si>
  <si>
    <t xml:space="preserve">08111043727</t>
  </si>
  <si>
    <t xml:space="preserve">0813113286</t>
  </si>
  <si>
    <t xml:space="preserve">2005-09-20</t>
  </si>
  <si>
    <t xml:space="preserve">Komp. Address Cluster Ultima Blok B</t>
  </si>
  <si>
    <t xml:space="preserve">Leuwinanggung</t>
  </si>
  <si>
    <t xml:space="preserve">Tapos</t>
  </si>
  <si>
    <t xml:space="preserve">Rudi Wijaya</t>
  </si>
  <si>
    <t xml:space="preserve">rudi.wijaya2008@yahoo.com</t>
  </si>
  <si>
    <t xml:space="preserve">Natasya Arry Indriani</t>
  </si>
  <si>
    <t xml:space="preserve">Tasyamamaq@gmail.com</t>
  </si>
  <si>
    <t xml:space="preserve">081311328652</t>
  </si>
  <si>
    <t xml:space="preserve">SD Madania Makassar</t>
  </si>
  <si>
    <t xml:space="preserve">180.251.175.19</t>
  </si>
  <si>
    <t xml:space="preserve">B7bcq</t>
  </si>
  <si>
    <t xml:space="preserve">TK16227</t>
  </si>
  <si>
    <t xml:space="preserve">RAZQA ALMAN PUTRA PASARIBU</t>
  </si>
  <si>
    <t xml:space="preserve">RAZQA</t>
  </si>
  <si>
    <t xml:space="preserve">0812850069</t>
  </si>
  <si>
    <t xml:space="preserve">2014-09-01</t>
  </si>
  <si>
    <t xml:space="preserve">Vila Bintaro Indah Blok A4</t>
  </si>
  <si>
    <t xml:space="preserve">Reza Kurniawan Pasaribu</t>
  </si>
  <si>
    <t xml:space="preserve">Rezakurniawan26@yahoo.com</t>
  </si>
  <si>
    <t xml:space="preserve">08129016393</t>
  </si>
  <si>
    <t xml:space="preserve">Wulandari</t>
  </si>
  <si>
    <t xml:space="preserve">Wulandarimanaf@gmail.com</t>
  </si>
  <si>
    <t xml:space="preserve">081285006925</t>
  </si>
  <si>
    <t xml:space="preserve">08121140695</t>
  </si>
  <si>
    <t xml:space="preserve">114.124.242.4</t>
  </si>
  <si>
    <t xml:space="preserve">WC11N</t>
  </si>
  <si>
    <t xml:space="preserve">Rafa dan Rasyad</t>
  </si>
  <si>
    <t xml:space="preserve">4  Hasanudin dan 1 Dewi Sartik</t>
  </si>
  <si>
    <t xml:space="preserve">SD17267</t>
  </si>
  <si>
    <t xml:space="preserve">NUR ARDHANI SHAVATA HIGAR</t>
  </si>
  <si>
    <t xml:space="preserve">SHAVATA</t>
  </si>
  <si>
    <t xml:space="preserve">0821123379</t>
  </si>
  <si>
    <t xml:space="preserve">Bogor</t>
  </si>
  <si>
    <t xml:space="preserve">2012-08-07</t>
  </si>
  <si>
    <t xml:space="preserve">Pondok Safari Indah Jl.Cendana D3 No.1</t>
  </si>
  <si>
    <t xml:space="preserve">Abby Seno Higar</t>
  </si>
  <si>
    <t xml:space="preserve">abbysenohigar@gmail.com</t>
  </si>
  <si>
    <t xml:space="preserve">082112337974</t>
  </si>
  <si>
    <t xml:space="preserve">Annisa Rakhmi Asaria</t>
  </si>
  <si>
    <t xml:space="preserve">081297667914</t>
  </si>
  <si>
    <t xml:space="preserve">TK El-Fash</t>
  </si>
  <si>
    <t xml:space="preserve">46.101.89.227</t>
  </si>
  <si>
    <t xml:space="preserve">OGjna</t>
  </si>
  <si>
    <t xml:space="preserve">SMP16286</t>
  </si>
  <si>
    <t xml:space="preserve">MUHAMMAD FAWZY RIFAI</t>
  </si>
  <si>
    <t xml:space="preserve">FAWZY</t>
  </si>
  <si>
    <t xml:space="preserve">53126775</t>
  </si>
  <si>
    <t xml:space="preserve">0815621143</t>
  </si>
  <si>
    <t xml:space="preserve">Cirebon</t>
  </si>
  <si>
    <t xml:space="preserve">2005-12-07</t>
  </si>
  <si>
    <t xml:space="preserve">Graha Raya Bintaro Jaya, Cluster Anggrek Loka,</t>
  </si>
  <si>
    <t xml:space="preserve">A4/4</t>
  </si>
  <si>
    <t xml:space="preserve">Sonny Rifai Sudarman</t>
  </si>
  <si>
    <t xml:space="preserve">sonkayu@gmail.com</t>
  </si>
  <si>
    <t xml:space="preserve">081280801998</t>
  </si>
  <si>
    <t xml:space="preserve">Acintya Nirmala Dahlan</t>
  </si>
  <si>
    <t xml:space="preserve">acint82@gmail.com</t>
  </si>
  <si>
    <t xml:space="preserve">085880939782</t>
  </si>
  <si>
    <t xml:space="preserve">087882881998</t>
  </si>
  <si>
    <t xml:space="preserve">SDIT Al Ashar</t>
  </si>
  <si>
    <t xml:space="preserve">139.228.20.86</t>
  </si>
  <si>
    <t xml:space="preserve">wphnh</t>
  </si>
  <si>
    <t xml:space="preserve">Sulastri Utami</t>
  </si>
  <si>
    <t xml:space="preserve">M. Syamil Al Mumtaz </t>
  </si>
  <si>
    <t xml:space="preserve">TK16228</t>
  </si>
  <si>
    <t xml:space="preserve">NUR LATIFAH ALZENA HIGAR</t>
  </si>
  <si>
    <t xml:space="preserve">ZENA</t>
  </si>
  <si>
    <t xml:space="preserve">2014-05-07</t>
  </si>
  <si>
    <t xml:space="preserve">2BtQg</t>
  </si>
  <si>
    <t xml:space="preserve">TK16229</t>
  </si>
  <si>
    <t xml:space="preserve">KHALIFAH PUTRA KESUMA NEGARA</t>
  </si>
  <si>
    <t xml:space="preserve">0812834816</t>
  </si>
  <si>
    <t xml:space="preserve">2014-05-28</t>
  </si>
  <si>
    <t xml:space="preserve">Jl. Camar VI blok BD</t>
  </si>
  <si>
    <t xml:space="preserve">M.H. Kesuma Negara</t>
  </si>
  <si>
    <t xml:space="preserve">m.h.kesumanegara@yahoo.com</t>
  </si>
  <si>
    <t xml:space="preserve">085210000881</t>
  </si>
  <si>
    <t xml:space="preserve">Candra Permata Hapsari</t>
  </si>
  <si>
    <t xml:space="preserve">cphapsari@yahoo.com</t>
  </si>
  <si>
    <t xml:space="preserve">085210000882</t>
  </si>
  <si>
    <t xml:space="preserve">081283481619</t>
  </si>
  <si>
    <t xml:space="preserve">Na</t>
  </si>
  <si>
    <t xml:space="preserve">114.124.212.7</t>
  </si>
  <si>
    <t xml:space="preserve">3p8G6</t>
  </si>
  <si>
    <t xml:space="preserve">SD17275</t>
  </si>
  <si>
    <t xml:space="preserve">ALIFIAZMI ALTHAFUNNISA JULIZAR</t>
  </si>
  <si>
    <t xml:space="preserve">081585080946</t>
  </si>
  <si>
    <t xml:space="preserve">0815850809</t>
  </si>
  <si>
    <t xml:space="preserve">2012-02-03</t>
  </si>
  <si>
    <t xml:space="preserve">Perumahan Pondok Jagung</t>
  </si>
  <si>
    <t xml:space="preserve">BD 5</t>
  </si>
  <si>
    <t xml:space="preserve">Pondok Jagunh</t>
  </si>
  <si>
    <t xml:space="preserve">Andi Anton Julizar</t>
  </si>
  <si>
    <t xml:space="preserve">aajuliz@gmail.com</t>
  </si>
  <si>
    <t xml:space="preserve">081511223347</t>
  </si>
  <si>
    <t xml:space="preserve">Utami Sera Novita</t>
  </si>
  <si>
    <t xml:space="preserve">sera251185@gmail.com</t>
  </si>
  <si>
    <t xml:space="preserve">TK IT Citra Cendikia Islami</t>
  </si>
  <si>
    <t xml:space="preserve">114.4.78.222</t>
  </si>
  <si>
    <t xml:space="preserve">kCWs7</t>
  </si>
  <si>
    <t xml:space="preserve">TK16232</t>
  </si>
  <si>
    <t xml:space="preserve">ADZIQO NUR RAFDAN</t>
  </si>
  <si>
    <t xml:space="preserve">RAFDAN</t>
  </si>
  <si>
    <t xml:space="preserve">0812978315</t>
  </si>
  <si>
    <t xml:space="preserve">2013-12-11</t>
  </si>
  <si>
    <t xml:space="preserve">Komplek RS 10 Bintaro Jaya</t>
  </si>
  <si>
    <t xml:space="preserve">A11</t>
  </si>
  <si>
    <t xml:space="preserve">Taufik Wisnu Wicaksono</t>
  </si>
  <si>
    <t xml:space="preserve">taufik_wisnu@yahoo.com</t>
  </si>
  <si>
    <t xml:space="preserve">089525890477</t>
  </si>
  <si>
    <t xml:space="preserve">Gitaria Eka Puspitasari</t>
  </si>
  <si>
    <t xml:space="preserve">gitaria.puspitasari@gmail.com</t>
  </si>
  <si>
    <t xml:space="preserve">08976513486</t>
  </si>
  <si>
    <t xml:space="preserve">114.124.172.58</t>
  </si>
  <si>
    <t xml:space="preserve">FcCE9</t>
  </si>
  <si>
    <t xml:space="preserve">TK16234</t>
  </si>
  <si>
    <t xml:space="preserve">M. NOLAND ZAYAN ANARGYA TANGKA</t>
  </si>
  <si>
    <t xml:space="preserve">NOLAND</t>
  </si>
  <si>
    <t xml:space="preserve">0817811557</t>
  </si>
  <si>
    <t xml:space="preserve">2014-09-18</t>
  </si>
  <si>
    <t xml:space="preserve">Cikini 3 FH 8 </t>
  </si>
  <si>
    <t xml:space="preserve">Atmajaya H. Tangka</t>
  </si>
  <si>
    <t xml:space="preserve">Kojaytangka.at@gmail.com</t>
  </si>
  <si>
    <t xml:space="preserve">081806767172</t>
  </si>
  <si>
    <t xml:space="preserve">Madonna Puspitarini</t>
  </si>
  <si>
    <t xml:space="preserve">Puspitadonna@gmail.com</t>
  </si>
  <si>
    <t xml:space="preserve">Rockstar Gym/Belum sekolah</t>
  </si>
  <si>
    <t xml:space="preserve">112.215.152.92</t>
  </si>
  <si>
    <t xml:space="preserve">RE9NQ</t>
  </si>
  <si>
    <t xml:space="preserve">KB16093</t>
  </si>
  <si>
    <t xml:space="preserve">AQUEENA VARISHA INARA ADIATMAN</t>
  </si>
  <si>
    <t xml:space="preserve">QINA</t>
  </si>
  <si>
    <t xml:space="preserve">0217457883 / 22213741</t>
  </si>
  <si>
    <t xml:space="preserve">0822459823</t>
  </si>
  <si>
    <t xml:space="preserve">2015-04-25</t>
  </si>
  <si>
    <t xml:space="preserve">JL.Cikini 2 blok FG 4 no.11 A Sektor 7 bintaro Jaya</t>
  </si>
  <si>
    <t xml:space="preserve">11 A</t>
  </si>
  <si>
    <t xml:space="preserve">Hendra Adiatman</t>
  </si>
  <si>
    <t xml:space="preserve">hendra_adiatman@yahoo.co.id</t>
  </si>
  <si>
    <t xml:space="preserve">08119280588</t>
  </si>
  <si>
    <t xml:space="preserve">Nurul Savitri</t>
  </si>
  <si>
    <t xml:space="preserve">082245982399</t>
  </si>
  <si>
    <t xml:space="preserve">110.136.21.124</t>
  </si>
  <si>
    <t xml:space="preserve">aarKO</t>
  </si>
  <si>
    <t xml:space="preserve">Amira - Anin - Alya</t>
  </si>
  <si>
    <t xml:space="preserve">4 NAS - 2 RAK -TKA 1</t>
  </si>
  <si>
    <t xml:space="preserve">SD17271</t>
  </si>
  <si>
    <t xml:space="preserve">2017-11-26</t>
  </si>
  <si>
    <t xml:space="preserve">HAFIDZAH BEQUINA AGHNIYA AMIN</t>
  </si>
  <si>
    <t xml:space="preserve">Willy Rinaldy</t>
  </si>
  <si>
    <t xml:space="preserve">0812822477</t>
  </si>
  <si>
    <t xml:space="preserve">Jl Mesjid VIA </t>
  </si>
  <si>
    <t xml:space="preserve">Sudimara Timut</t>
  </si>
  <si>
    <t xml:space="preserve">Willy Rinaldy Amin</t>
  </si>
  <si>
    <t xml:space="preserve">willy.rinaldy@gmail.com</t>
  </si>
  <si>
    <t xml:space="preserve">081314742345</t>
  </si>
  <si>
    <t xml:space="preserve">Diah Ratna Mustikawati</t>
  </si>
  <si>
    <t xml:space="preserve">diah.ratna.m@gmail.com</t>
  </si>
  <si>
    <t xml:space="preserve">081282247787</t>
  </si>
  <si>
    <t xml:space="preserve">TK. Islam Nurul Falah</t>
  </si>
  <si>
    <t xml:space="preserve">180.242.216.6</t>
  </si>
  <si>
    <t xml:space="preserve">XzZ2K</t>
  </si>
  <si>
    <t xml:space="preserve">Fitri Ismalia</t>
  </si>
  <si>
    <t xml:space="preserve">SD17272</t>
  </si>
  <si>
    <t xml:space="preserve">AUSTIN JANIS JATMIKA</t>
  </si>
  <si>
    <t xml:space="preserve">AUSTIN</t>
  </si>
  <si>
    <t xml:space="preserve">0818089881</t>
  </si>
  <si>
    <t xml:space="preserve">Jl. Warga Indah I</t>
  </si>
  <si>
    <t xml:space="preserve">125</t>
  </si>
  <si>
    <t xml:space="preserve">Larangan Selatan</t>
  </si>
  <si>
    <t xml:space="preserve">Andre Jatmika</t>
  </si>
  <si>
    <t xml:space="preserve">andrejatmika@gmail.com</t>
  </si>
  <si>
    <t xml:space="preserve">081808988111</t>
  </si>
  <si>
    <t xml:space="preserve">Eko Puspitosari Mulatsih</t>
  </si>
  <si>
    <t xml:space="preserve">eko.puspitosari@gmail.com</t>
  </si>
  <si>
    <t xml:space="preserve">081808988112</t>
  </si>
  <si>
    <t xml:space="preserve">118.136.164.14</t>
  </si>
  <si>
    <t xml:space="preserve">Z14rZ</t>
  </si>
  <si>
    <t xml:space="preserve">Fitri </t>
  </si>
  <si>
    <t xml:space="preserve">2018-01-03</t>
  </si>
  <si>
    <t xml:space="preserve">SD17273</t>
  </si>
  <si>
    <t xml:space="preserve">NAUFAL AQILA PRATAMA</t>
  </si>
  <si>
    <t xml:space="preserve">NAUFAL</t>
  </si>
  <si>
    <t xml:space="preserve">0816136074</t>
  </si>
  <si>
    <t xml:space="preserve">Jl. masjid Al-Mubarokah</t>
  </si>
  <si>
    <t xml:space="preserve">Dipo Winarto, SE, MM</t>
  </si>
  <si>
    <t xml:space="preserve">dipo_mesix@yahoo.com</t>
  </si>
  <si>
    <t xml:space="preserve">08129962395</t>
  </si>
  <si>
    <t xml:space="preserve">Erni Budiyanti, S.Kom</t>
  </si>
  <si>
    <t xml:space="preserve">ernibudiyanti@yahoo.com</t>
  </si>
  <si>
    <t xml:space="preserve">08161360742</t>
  </si>
  <si>
    <t xml:space="preserve">TK Al-Kautsar Bintaro</t>
  </si>
  <si>
    <t xml:space="preserve">139.255.87.66</t>
  </si>
  <si>
    <t xml:space="preserve">qFYFH</t>
  </si>
  <si>
    <t xml:space="preserve">TK16233</t>
  </si>
  <si>
    <t xml:space="preserve">ALMAIRA SALVINA QIRANI</t>
  </si>
  <si>
    <t xml:space="preserve">0813167741</t>
  </si>
  <si>
    <t xml:space="preserve">Cluster fortune essence blok d3 d10 graha raya</t>
  </si>
  <si>
    <t xml:space="preserve">Sugiyono</t>
  </si>
  <si>
    <t xml:space="preserve">Mambe_130@yahoo.com</t>
  </si>
  <si>
    <t xml:space="preserve">082112492417</t>
  </si>
  <si>
    <t xml:space="preserve">Kurnia yuli suryani</t>
  </si>
  <si>
    <t xml:space="preserve">Ba_bintaro@yahoo.com</t>
  </si>
  <si>
    <t xml:space="preserve">081316774111</t>
  </si>
  <si>
    <t xml:space="preserve">085946463553</t>
  </si>
  <si>
    <t xml:space="preserve">202.62.17.110</t>
  </si>
  <si>
    <t xml:space="preserve">NdEg2</t>
  </si>
  <si>
    <t xml:space="preserve">Ibu mary</t>
  </si>
  <si>
    <t xml:space="preserve">Daffa edy pradana, d</t>
  </si>
  <si>
    <t xml:space="preserve">SMP16288</t>
  </si>
  <si>
    <t xml:space="preserve">KISBAH THAHIRAH </t>
  </si>
  <si>
    <t xml:space="preserve">IRA</t>
  </si>
  <si>
    <t xml:space="preserve">2006-07-14</t>
  </si>
  <si>
    <t xml:space="preserve">Cluster celesta blok G</t>
  </si>
  <si>
    <t xml:space="preserve">Pondok jagung timur </t>
  </si>
  <si>
    <t xml:space="preserve">Serpong utara </t>
  </si>
  <si>
    <t xml:space="preserve">Umar Nasir</t>
  </si>
  <si>
    <t xml:space="preserve">08129881587</t>
  </si>
  <si>
    <t xml:space="preserve">Hidayani</t>
  </si>
  <si>
    <t xml:space="preserve">085945106169</t>
  </si>
  <si>
    <t xml:space="preserve">SDI Baiturrahman pinang </t>
  </si>
  <si>
    <t xml:space="preserve">139.194.242.237</t>
  </si>
  <si>
    <t xml:space="preserve">qpgRN</t>
  </si>
  <si>
    <t xml:space="preserve">Susi arlita</t>
  </si>
  <si>
    <t xml:space="preserve">Faiz Ilham kls 7 SA</t>
  </si>
  <si>
    <t xml:space="preserve">SD17274</t>
  </si>
  <si>
    <t xml:space="preserve">LATISHA PUTI KINANDITA</t>
  </si>
  <si>
    <t xml:space="preserve">TISHA</t>
  </si>
  <si>
    <t xml:space="preserve">0813729592</t>
  </si>
  <si>
    <t xml:space="preserve">Tanah Datar </t>
  </si>
  <si>
    <t xml:space="preserve">2012-01-03</t>
  </si>
  <si>
    <t xml:space="preserve">Lakewood Residence Jalan Kompas Kel Pd. Ranji Ciputat</t>
  </si>
  <si>
    <t xml:space="preserve">Pd. Ranji</t>
  </si>
  <si>
    <t xml:space="preserve">Taufiq Haryo Ardiyanto</t>
  </si>
  <si>
    <t xml:space="preserve">taufiqharyo@gmail.com</t>
  </si>
  <si>
    <t xml:space="preserve">081346492137</t>
  </si>
  <si>
    <t xml:space="preserve">Mila Binta Muthia</t>
  </si>
  <si>
    <t xml:space="preserve">mila.muthia@gmail.com</t>
  </si>
  <si>
    <t xml:space="preserve">081372959278</t>
  </si>
  <si>
    <t xml:space="preserve">103.36.32.154</t>
  </si>
  <si>
    <t xml:space="preserve">917wk</t>
  </si>
  <si>
    <t xml:space="preserve">SD17276</t>
  </si>
  <si>
    <t xml:space="preserve">MUHAMMAD ADIL AL KAUTSAR HIDAYAT</t>
  </si>
  <si>
    <t xml:space="preserve">ADIL</t>
  </si>
  <si>
    <t xml:space="preserve">021 7453899</t>
  </si>
  <si>
    <t xml:space="preserve">0818472543</t>
  </si>
  <si>
    <t xml:space="preserve">2012-10-12</t>
  </si>
  <si>
    <t xml:space="preserve">jl. h. som</t>
  </si>
  <si>
    <t xml:space="preserve">m. sochiful hidayat</t>
  </si>
  <si>
    <t xml:space="preserve">lasnoches_shoes@yahoo.com</t>
  </si>
  <si>
    <t xml:space="preserve">087746447522</t>
  </si>
  <si>
    <t xml:space="preserve">neneng cakrawati</t>
  </si>
  <si>
    <t xml:space="preserve">085939093629</t>
  </si>
  <si>
    <t xml:space="preserve">Tk. Islam Nurunnisa</t>
  </si>
  <si>
    <t xml:space="preserve">125.166.34.121</t>
  </si>
  <si>
    <t xml:space="preserve">QggLG</t>
  </si>
  <si>
    <t xml:space="preserve">muhamad bintang auliya hidayat</t>
  </si>
  <si>
    <t xml:space="preserve">2 ra kartini</t>
  </si>
  <si>
    <t xml:space="preserve">KB16094</t>
  </si>
  <si>
    <t xml:space="preserve">KEN RADITYA HERJUNA</t>
  </si>
  <si>
    <t xml:space="preserve">KEN</t>
  </si>
  <si>
    <t xml:space="preserve">08118171877</t>
  </si>
  <si>
    <t xml:space="preserve">Tanggerang</t>
  </si>
  <si>
    <t xml:space="preserve">2015-02-25</t>
  </si>
  <si>
    <t xml:space="preserve">Permata 2 bintaro C3 no 9</t>
  </si>
  <si>
    <t xml:space="preserve">C3/9</t>
  </si>
  <si>
    <t xml:space="preserve">Astra agung setiawan</t>
  </si>
  <si>
    <t xml:space="preserve">Astraagung@yahoo.com</t>
  </si>
  <si>
    <t xml:space="preserve">08129552063</t>
  </si>
  <si>
    <t xml:space="preserve">Endah setyorini</t>
  </si>
  <si>
    <t xml:space="preserve">Endah.bobo@yahoo.com</t>
  </si>
  <si>
    <t xml:space="preserve">202.62.16.27</t>
  </si>
  <si>
    <t xml:space="preserve">m7cCc</t>
  </si>
  <si>
    <t xml:space="preserve">Nayla khairunissa asmarini</t>
  </si>
  <si>
    <t xml:space="preserve">3 mh thamrin</t>
  </si>
  <si>
    <t xml:space="preserve">SD17277</t>
  </si>
  <si>
    <t xml:space="preserve">NARESWARI TUNGGADEWI</t>
  </si>
  <si>
    <t xml:space="preserve">NAE</t>
  </si>
  <si>
    <t xml:space="preserve">082261171444</t>
  </si>
  <si>
    <t xml:space="preserve">0812906999</t>
  </si>
  <si>
    <t xml:space="preserve">Jl. Benda Timur 5 Blok E67 </t>
  </si>
  <si>
    <t xml:space="preserve">Benda Baru</t>
  </si>
  <si>
    <t xml:space="preserve">Resi Asmoro Putra</t>
  </si>
  <si>
    <t xml:space="preserve">asmoroputra@gmail.com</t>
  </si>
  <si>
    <t xml:space="preserve">Titik Puji Rahayu</t>
  </si>
  <si>
    <t xml:space="preserve">titikasmoro@gmail.com</t>
  </si>
  <si>
    <t xml:space="preserve">081290699907</t>
  </si>
  <si>
    <t xml:space="preserve">TK Al Zahra</t>
  </si>
  <si>
    <t xml:space="preserve">118.137.87.217</t>
  </si>
  <si>
    <t xml:space="preserve">76PtN</t>
  </si>
  <si>
    <t xml:space="preserve">SMP16289</t>
  </si>
  <si>
    <t xml:space="preserve">2017-12-01</t>
  </si>
  <si>
    <t xml:space="preserve">ILHAM RIZKY NUGRAHA </t>
  </si>
  <si>
    <t xml:space="preserve">ILHAM</t>
  </si>
  <si>
    <t xml:space="preserve">0878886727</t>
  </si>
  <si>
    <t xml:space="preserve">Puri Dewata indah </t>
  </si>
  <si>
    <t xml:space="preserve">Ah n</t>
  </si>
  <si>
    <t xml:space="preserve">Poris Plawad Utara </t>
  </si>
  <si>
    <t xml:space="preserve">Cipondoh </t>
  </si>
  <si>
    <t xml:space="preserve">Indra gustaman </t>
  </si>
  <si>
    <t xml:space="preserve">Indra.gustaman12@gmail.com </t>
  </si>
  <si>
    <t xml:space="preserve">081807480162</t>
  </si>
  <si>
    <t xml:space="preserve">Dini hartanti </t>
  </si>
  <si>
    <t xml:space="preserve">dini.hartanti83@gmail.com </t>
  </si>
  <si>
    <t xml:space="preserve">087888672757</t>
  </si>
  <si>
    <t xml:space="preserve">Sdit yassir</t>
  </si>
  <si>
    <t xml:space="preserve">112.215.200.146</t>
  </si>
  <si>
    <t xml:space="preserve">3cN3Q</t>
  </si>
  <si>
    <t xml:space="preserve">SD17278</t>
  </si>
  <si>
    <t xml:space="preserve">AALIYAH JASMINE LARASATI</t>
  </si>
  <si>
    <t xml:space="preserve">AALIYAH</t>
  </si>
  <si>
    <t xml:space="preserve">2011-11-28</t>
  </si>
  <si>
    <t xml:space="preserve">Jl teratai b-17 komplek Ciputat Baru</t>
  </si>
  <si>
    <t xml:space="preserve">B-17</t>
  </si>
  <si>
    <t xml:space="preserve">Syahrizal Asman</t>
  </si>
  <si>
    <t xml:space="preserve">syahrizal_asman@kpk.go.id</t>
  </si>
  <si>
    <t xml:space="preserve">081218573703</t>
  </si>
  <si>
    <t xml:space="preserve">Citra Larasati</t>
  </si>
  <si>
    <t xml:space="preserve">citra.syahrizal@gmail.com</t>
  </si>
  <si>
    <t xml:space="preserve">08561108979</t>
  </si>
  <si>
    <t xml:space="preserve">TK Bumi Bambini</t>
  </si>
  <si>
    <t xml:space="preserve">114.124.200.71</t>
  </si>
  <si>
    <t xml:space="preserve">wCGDw</t>
  </si>
  <si>
    <t xml:space="preserve">2018-01-05</t>
  </si>
  <si>
    <t xml:space="preserve">SMP16290</t>
  </si>
  <si>
    <t xml:space="preserve">RIYADH ALDINAR JULIANUR</t>
  </si>
  <si>
    <t xml:space="preserve">RIYADH</t>
  </si>
  <si>
    <t xml:space="preserve">2006-07-16</t>
  </si>
  <si>
    <t xml:space="preserve">Jl. Titihan VI, Permata Bintaro</t>
  </si>
  <si>
    <t xml:space="preserve">Syaprian Nur</t>
  </si>
  <si>
    <t xml:space="preserve">syafrianur@gmail.com</t>
  </si>
  <si>
    <t xml:space="preserve">08111099525</t>
  </si>
  <si>
    <t xml:space="preserve">Indah Arjani</t>
  </si>
  <si>
    <t xml:space="preserve">085717966346</t>
  </si>
  <si>
    <t xml:space="preserve">Sd Amalina</t>
  </si>
  <si>
    <t xml:space="preserve">120.188.83.146</t>
  </si>
  <si>
    <t xml:space="preserve">4rsGh</t>
  </si>
  <si>
    <t xml:space="preserve">SMP16291</t>
  </si>
  <si>
    <t xml:space="preserve">2017-12-02</t>
  </si>
  <si>
    <t xml:space="preserve">HUKAMA RAHAGI ALBUKHORY</t>
  </si>
  <si>
    <t xml:space="preserve">RAHAGI</t>
  </si>
  <si>
    <t xml:space="preserve">021-29424525</t>
  </si>
  <si>
    <t xml:space="preserve">0859390932</t>
  </si>
  <si>
    <t xml:space="preserve">2005-12-21</t>
  </si>
  <si>
    <t xml:space="preserve">GRAHA RAYA BINTARO CLUSTER ELDORA </t>
  </si>
  <si>
    <t xml:space="preserve">H2 0</t>
  </si>
  <si>
    <t xml:space="preserve">HERY BUKHORY</t>
  </si>
  <si>
    <t xml:space="preserve">BUKHORY@GMAIL.COM</t>
  </si>
  <si>
    <t xml:space="preserve">058939093200</t>
  </si>
  <si>
    <t xml:space="preserve">VIRTA AFRIYANTI</t>
  </si>
  <si>
    <t xml:space="preserve">VIRTA212@GMSIL.COM</t>
  </si>
  <si>
    <t xml:space="preserve">089666660232</t>
  </si>
  <si>
    <t xml:space="preserve">08982400724</t>
  </si>
  <si>
    <t xml:space="preserve">SEKOLAH ALAM MADINAH</t>
  </si>
  <si>
    <t xml:space="preserve">36.84.13.65</t>
  </si>
  <si>
    <t xml:space="preserve">zPFWq</t>
  </si>
  <si>
    <t xml:space="preserve">SD17279</t>
  </si>
  <si>
    <t xml:space="preserve">RASYA AQILA RIZKY</t>
  </si>
  <si>
    <t xml:space="preserve">0812811024</t>
  </si>
  <si>
    <t xml:space="preserve">2011-12-17</t>
  </si>
  <si>
    <t xml:space="preserve">Cluster adena blok sr1 no 60 Graha raya bintaro</t>
  </si>
  <si>
    <t xml:space="preserve">60</t>
  </si>
  <si>
    <t xml:space="preserve">Rizky Delli Reza</t>
  </si>
  <si>
    <t xml:space="preserve">081314188296</t>
  </si>
  <si>
    <t xml:space="preserve">Gina Rasita Andriani</t>
  </si>
  <si>
    <t xml:space="preserve">ginarasya@gmail.con</t>
  </si>
  <si>
    <t xml:space="preserve">081281102419</t>
  </si>
  <si>
    <t xml:space="preserve">Tk azahra alamanda</t>
  </si>
  <si>
    <t xml:space="preserve">120.188.37.50</t>
  </si>
  <si>
    <t xml:space="preserve">1T2qH</t>
  </si>
  <si>
    <t xml:space="preserve">SMP16292</t>
  </si>
  <si>
    <t xml:space="preserve">MUJADDID ALFIQRY KHALIFATULLAH SUHURY</t>
  </si>
  <si>
    <t xml:space="preserve">ALFI</t>
  </si>
  <si>
    <t xml:space="preserve">2006-05-06</t>
  </si>
  <si>
    <t xml:space="preserve">Jl. kalimantan raya, gang haji, komplek town house</t>
  </si>
  <si>
    <t xml:space="preserve">A6</t>
  </si>
  <si>
    <t xml:space="preserve">Awalludin Insani Suhury</t>
  </si>
  <si>
    <t xml:space="preserve">in54ni_adbin@gmail.com</t>
  </si>
  <si>
    <t xml:space="preserve">081381515883</t>
  </si>
  <si>
    <t xml:space="preserve">Nursany Surahy</t>
  </si>
  <si>
    <t xml:space="preserve">addid.alfiqry@yahoo.com</t>
  </si>
  <si>
    <t xml:space="preserve">085218877532</t>
  </si>
  <si>
    <t xml:space="preserve">081317534401</t>
  </si>
  <si>
    <t xml:space="preserve">SDS Niaga Ekasari</t>
  </si>
  <si>
    <t xml:space="preserve">114.124.201.29</t>
  </si>
  <si>
    <t xml:space="preserve">BK7R6</t>
  </si>
  <si>
    <t xml:space="preserve">2018-01-22</t>
  </si>
  <si>
    <t xml:space="preserve">SD17285</t>
  </si>
  <si>
    <t xml:space="preserve">RAYYAN ADHITYA HARDYANDRA</t>
  </si>
  <si>
    <t xml:space="preserve">Samarinda</t>
  </si>
  <si>
    <t xml:space="preserve">2011-09-01</t>
  </si>
  <si>
    <t xml:space="preserve">Perum Green Bintaro Jaya Jl. Gelatik 1 Blok A No 7 Ciputat Tangsel 15413</t>
  </si>
  <si>
    <t xml:space="preserve">Bambang Hardyanto</t>
  </si>
  <si>
    <t xml:space="preserve">bambang.hardyanto@gmail.com</t>
  </si>
  <si>
    <t xml:space="preserve">081253022024</t>
  </si>
  <si>
    <t xml:space="preserve">Audranova Intansari</t>
  </si>
  <si>
    <t xml:space="preserve">082165267799</t>
  </si>
  <si>
    <t xml:space="preserve">TK Cendekia </t>
  </si>
  <si>
    <t xml:space="preserve">180.243.115.176</t>
  </si>
  <si>
    <t xml:space="preserve">dWdcO</t>
  </si>
  <si>
    <t xml:space="preserve">SD17281</t>
  </si>
  <si>
    <t xml:space="preserve">AISYAH KANI SETIYAWAN</t>
  </si>
  <si>
    <t xml:space="preserve">0818079065</t>
  </si>
  <si>
    <t xml:space="preserve">2011-09-14</t>
  </si>
  <si>
    <t xml:space="preserve">komplek taman mangu indah blok h6 no 11 pondok aren </t>
  </si>
  <si>
    <t xml:space="preserve">arfian setiyawan</t>
  </si>
  <si>
    <t xml:space="preserve">arfiansetiyawan2gmail.com</t>
  </si>
  <si>
    <t xml:space="preserve">081807906589</t>
  </si>
  <si>
    <t xml:space="preserve">lisi kania chaerani</t>
  </si>
  <si>
    <t xml:space="preserve">lisikania@gmail.com</t>
  </si>
  <si>
    <t xml:space="preserve">TKI endrastek</t>
  </si>
  <si>
    <t xml:space="preserve">103.47.135.179</t>
  </si>
  <si>
    <t xml:space="preserve">qZ2we</t>
  </si>
  <si>
    <t xml:space="preserve">i nyoman widyarsa mu</t>
  </si>
  <si>
    <t xml:space="preserve">muhammad azzam putra</t>
  </si>
  <si>
    <t xml:space="preserve">2018-01-02</t>
  </si>
  <si>
    <t xml:space="preserve">SD17290</t>
  </si>
  <si>
    <t xml:space="preserve">ALYSSA SALSABILLA PUTRI FIRMANTO</t>
  </si>
  <si>
    <t xml:space="preserve">ALYSSA/ALYSS</t>
  </si>
  <si>
    <t xml:space="preserve">0813343222</t>
  </si>
  <si>
    <t xml:space="preserve">2011-09-27</t>
  </si>
  <si>
    <t xml:space="preserve">Cluster Graha Wiru Indah Jalan dr Setiabudi 84-G</t>
  </si>
  <si>
    <t xml:space="preserve">Agus Firmanto</t>
  </si>
  <si>
    <t xml:space="preserve">anto.keys@gmail.com</t>
  </si>
  <si>
    <t xml:space="preserve">081334322220</t>
  </si>
  <si>
    <t xml:space="preserve">Intan Rosa Mayangsari</t>
  </si>
  <si>
    <t xml:space="preserve">intan.irm@gmail.com</t>
  </si>
  <si>
    <t xml:space="preserve">081334322221</t>
  </si>
  <si>
    <t xml:space="preserve">TK Citra Kusuma I</t>
  </si>
  <si>
    <t xml:space="preserve">118.97.142.118</t>
  </si>
  <si>
    <t xml:space="preserve">pLFxS</t>
  </si>
  <si>
    <t xml:space="preserve">TK16235</t>
  </si>
  <si>
    <t xml:space="preserve">MUHAMMAD GHAZY ARKAAN ARD</t>
  </si>
  <si>
    <t xml:space="preserve">081219911582</t>
  </si>
  <si>
    <t xml:space="preserve">0813675939</t>
  </si>
  <si>
    <t xml:space="preserve">Cilegon</t>
  </si>
  <si>
    <t xml:space="preserve">2014-01-18</t>
  </si>
  <si>
    <t xml:space="preserve">Graha Raya Bintaro Cluster Fortune Spring</t>
  </si>
  <si>
    <t xml:space="preserve">D2/F</t>
  </si>
  <si>
    <t xml:space="preserve">Sunarli Ardi</t>
  </si>
  <si>
    <t xml:space="preserve">sunarliardi@yahoo.com</t>
  </si>
  <si>
    <t xml:space="preserve">Dian Putri Yuniarsih</t>
  </si>
  <si>
    <t xml:space="preserve">081367593933</t>
  </si>
  <si>
    <t xml:space="preserve">081517355880</t>
  </si>
  <si>
    <t xml:space="preserve">8.37.235.187</t>
  </si>
  <si>
    <t xml:space="preserve">wyBWz</t>
  </si>
  <si>
    <t xml:space="preserve">SD17286</t>
  </si>
  <si>
    <t xml:space="preserve">ASHRAFF AMEER</t>
  </si>
  <si>
    <t xml:space="preserve">ASHRAFF</t>
  </si>
  <si>
    <t xml:space="preserve">081289481150</t>
  </si>
  <si>
    <t xml:space="preserve">0812894811</t>
  </si>
  <si>
    <t xml:space="preserve">Aberdeen </t>
  </si>
  <si>
    <t xml:space="preserve">Jl. Taman Makam Bahagia no.29 Perum Shizen Residence kav.2 Pondok Aren</t>
  </si>
  <si>
    <t xml:space="preserve">Kav.</t>
  </si>
  <si>
    <t xml:space="preserve">Azmin Yusoff</t>
  </si>
  <si>
    <t xml:space="preserve">aminkomin86@gmail.com</t>
  </si>
  <si>
    <t xml:space="preserve">Panca Tri Lestari</t>
  </si>
  <si>
    <t xml:space="preserve">riri_lestari@hotmail.com</t>
  </si>
  <si>
    <t xml:space="preserve">081927612599</t>
  </si>
  <si>
    <t xml:space="preserve">Sunflower</t>
  </si>
  <si>
    <t xml:space="preserve">202.62.18.67</t>
  </si>
  <si>
    <t xml:space="preserve">NtYe2</t>
  </si>
  <si>
    <t xml:space="preserve">SD17287</t>
  </si>
  <si>
    <t xml:space="preserve">NAFI ARFA DANISWARA</t>
  </si>
  <si>
    <t xml:space="preserve">DANIS</t>
  </si>
  <si>
    <t xml:space="preserve">0817394995</t>
  </si>
  <si>
    <t xml:space="preserve">2012-07-20</t>
  </si>
  <si>
    <t xml:space="preserve">Villa Gunung Lestari</t>
  </si>
  <si>
    <t xml:space="preserve">B1/1</t>
  </si>
  <si>
    <t xml:space="preserve">Akhmad Aziz Setia Hadi</t>
  </si>
  <si>
    <t xml:space="preserve">paramita_jw@yahoo.co.id</t>
  </si>
  <si>
    <t xml:space="preserve">08121655675</t>
  </si>
  <si>
    <t xml:space="preserve">Paramita Jayawardhani</t>
  </si>
  <si>
    <t xml:space="preserve">akhmadaziz@gmail.com</t>
  </si>
  <si>
    <t xml:space="preserve">139.194.193.171</t>
  </si>
  <si>
    <t xml:space="preserve">gpHeK</t>
  </si>
  <si>
    <t xml:space="preserve">2017-12-29</t>
  </si>
  <si>
    <t xml:space="preserve">SD17288</t>
  </si>
  <si>
    <t xml:space="preserve">ZACHERY ATTIRMIZHI</t>
  </si>
  <si>
    <t xml:space="preserve">ZACH</t>
  </si>
  <si>
    <t xml:space="preserve">08129883062</t>
  </si>
  <si>
    <t xml:space="preserve">2012-09-26</t>
  </si>
  <si>
    <t xml:space="preserve">KABAYORAN RESIDENCE, CLUSTER KEBAYORAN VIEW, JL WIJAYA III, D09, BINTARO JAYA. SEKTOR 7, TANGSEL</t>
  </si>
  <si>
    <t xml:space="preserve">D09</t>
  </si>
  <si>
    <t xml:space="preserve">ZOOL PAKAR BIN ITHNIN</t>
  </si>
  <si>
    <t xml:space="preserve">zool0370@gmail.com</t>
  </si>
  <si>
    <t xml:space="preserve">087781243424</t>
  </si>
  <si>
    <t xml:space="preserve">NURHAYATI</t>
  </si>
  <si>
    <t xml:space="preserve">118.136.119.1</t>
  </si>
  <si>
    <t xml:space="preserve">MGRF5</t>
  </si>
  <si>
    <t xml:space="preserve">SD17289</t>
  </si>
  <si>
    <t xml:space="preserve">FICO MAHARDIKA ARDANA PUTRA</t>
  </si>
  <si>
    <t xml:space="preserve">FICO</t>
  </si>
  <si>
    <t xml:space="preserve">0217340149</t>
  </si>
  <si>
    <t xml:space="preserve">0812806632</t>
  </si>
  <si>
    <t xml:space="preserve">BOYOLALI</t>
  </si>
  <si>
    <t xml:space="preserve">2012-04-06</t>
  </si>
  <si>
    <t xml:space="preserve">JL. SOKA B19/NO.5, KOMPLEK PJMI, JURANGMANGU TIMUR, PONDOK AREN</t>
  </si>
  <si>
    <t xml:space="preserve">NO.5</t>
  </si>
  <si>
    <t xml:space="preserve">DANA ABDULRACHMAN</t>
  </si>
  <si>
    <t xml:space="preserve">dana.abdulrachman@kemlu.go.id</t>
  </si>
  <si>
    <t xml:space="preserve">081312242515</t>
  </si>
  <si>
    <t xml:space="preserve">YANI ARIFA KUSUMAWATI</t>
  </si>
  <si>
    <t xml:space="preserve">yaniarifa28@gmail.com</t>
  </si>
  <si>
    <t xml:space="preserve">081280663262</t>
  </si>
  <si>
    <t xml:space="preserve">TK CLUBNEST INDONESIA</t>
  </si>
  <si>
    <t xml:space="preserve">180.252.104.168</t>
  </si>
  <si>
    <t xml:space="preserve">BON21</t>
  </si>
  <si>
    <t xml:space="preserve">KB16097</t>
  </si>
  <si>
    <t xml:space="preserve">ARYA SAGARA WIRANINGRAT</t>
  </si>
  <si>
    <t xml:space="preserve">08118754959</t>
  </si>
  <si>
    <t xml:space="preserve">0811875495</t>
  </si>
  <si>
    <t xml:space="preserve">2015-11-01</t>
  </si>
  <si>
    <t xml:space="preserve">Komplek GBS G-26 Serpong</t>
  </si>
  <si>
    <t xml:space="preserve">Lengkong Wetan</t>
  </si>
  <si>
    <t xml:space="preserve">Fahmi Zulfikri</t>
  </si>
  <si>
    <t xml:space="preserve">fahmi.zulfi@gmail.com</t>
  </si>
  <si>
    <t xml:space="preserve">Puti Ayu Rengganis</t>
  </si>
  <si>
    <t xml:space="preserve">puti.ayurengganis@gmail.com</t>
  </si>
  <si>
    <t xml:space="preserve">08118897897</t>
  </si>
  <si>
    <t xml:space="preserve">Belum pernah sekolah</t>
  </si>
  <si>
    <t xml:space="preserve">36.69.70.193</t>
  </si>
  <si>
    <t xml:space="preserve">6T6Lz</t>
  </si>
  <si>
    <t xml:space="preserve">Umi Kalsum</t>
  </si>
  <si>
    <t xml:space="preserve">SMP16293</t>
  </si>
  <si>
    <t xml:space="preserve">SAVIRA RAMADHANI SIREGAR</t>
  </si>
  <si>
    <t xml:space="preserve">SAVIRA</t>
  </si>
  <si>
    <t xml:space="preserve">02174860213</t>
  </si>
  <si>
    <t xml:space="preserve">0816141184</t>
  </si>
  <si>
    <t xml:space="preserve">2006-10-09</t>
  </si>
  <si>
    <t xml:space="preserve">Villa Bintaro Indah Jl. Pulau Nias Blok C1</t>
  </si>
  <si>
    <t xml:space="preserve">Indra Wijaya Siregar</t>
  </si>
  <si>
    <t xml:space="preserve">mjkb@ymail.com</t>
  </si>
  <si>
    <t xml:space="preserve">08161411840</t>
  </si>
  <si>
    <t xml:space="preserve">Silvia</t>
  </si>
  <si>
    <t xml:space="preserve">081311191489</t>
  </si>
  <si>
    <t xml:space="preserve">SD IT AULIYA</t>
  </si>
  <si>
    <t xml:space="preserve">LD7qD</t>
  </si>
  <si>
    <t xml:space="preserve">Wildan Akbrar Siregar</t>
  </si>
  <si>
    <t xml:space="preserve">III MHT</t>
  </si>
  <si>
    <t xml:space="preserve">SD17292</t>
  </si>
  <si>
    <t xml:space="preserve">MOSTAQIYYA GWENIFRA RIZALI</t>
  </si>
  <si>
    <t xml:space="preserve">GWEN</t>
  </si>
  <si>
    <t xml:space="preserve">0816783451</t>
  </si>
  <si>
    <t xml:space="preserve">Discovery Fiore </t>
  </si>
  <si>
    <t xml:space="preserve">I/15</t>
  </si>
  <si>
    <t xml:space="preserve">Siswa Rizali</t>
  </si>
  <si>
    <t xml:space="preserve">siswarizali@gmail.com</t>
  </si>
  <si>
    <t xml:space="preserve">0817165980</t>
  </si>
  <si>
    <t xml:space="preserve">Adriani</t>
  </si>
  <si>
    <t xml:space="preserve">adrianimirin@gmail.com</t>
  </si>
  <si>
    <t xml:space="preserve">120.188.79.52</t>
  </si>
  <si>
    <t xml:space="preserve">E5Mg3</t>
  </si>
  <si>
    <t xml:space="preserve">KB16095</t>
  </si>
  <si>
    <t xml:space="preserve">MARYAM AFIFA AZZAHRA</t>
  </si>
  <si>
    <t xml:space="preserve">MARYAM</t>
  </si>
  <si>
    <t xml:space="preserve">Selangor, Malaysia</t>
  </si>
  <si>
    <t xml:space="preserve">2015-08-23</t>
  </si>
  <si>
    <t xml:space="preserve">Jalan Permata Bimi II</t>
  </si>
  <si>
    <t xml:space="preserve">Cisaranten Kulon</t>
  </si>
  <si>
    <t xml:space="preserve">Arcamanik</t>
  </si>
  <si>
    <t xml:space="preserve">Dian Nurdiana</t>
  </si>
  <si>
    <t xml:space="preserve">aadean@gmail.com</t>
  </si>
  <si>
    <t xml:space="preserve">+6281313120363</t>
  </si>
  <si>
    <t xml:space="preserve">herlina.nurdiana@yahoo.com</t>
  </si>
  <si>
    <t xml:space="preserve">082126609689</t>
  </si>
  <si>
    <t xml:space="preserve">114.124.143.181</t>
  </si>
  <si>
    <t xml:space="preserve">AgHhb</t>
  </si>
  <si>
    <t xml:space="preserve">SD17294</t>
  </si>
  <si>
    <t xml:space="preserve">2017-12-09</t>
  </si>
  <si>
    <t xml:space="preserve">RAZQA SHAQIL SYAZANI</t>
  </si>
  <si>
    <t xml:space="preserve">021731851</t>
  </si>
  <si>
    <t xml:space="preserve">0851007511</t>
  </si>
  <si>
    <t xml:space="preserve">2012-05-26</t>
  </si>
  <si>
    <t xml:space="preserve">Jl. Pondok aren raya gg. H. Abd. Manan</t>
  </si>
  <si>
    <t xml:space="preserve">Tonny agung Setyo Leksono</t>
  </si>
  <si>
    <t xml:space="preserve">tonny.agung@gmail.com</t>
  </si>
  <si>
    <t xml:space="preserve">081315102479</t>
  </si>
  <si>
    <t xml:space="preserve">Retno Sri Kusumaningrum</t>
  </si>
  <si>
    <t xml:space="preserve">retno29sk@yahoo.co.id</t>
  </si>
  <si>
    <t xml:space="preserve">085100751120</t>
  </si>
  <si>
    <t xml:space="preserve">085100681803</t>
  </si>
  <si>
    <t xml:space="preserve">Sekolah karakter Lashira</t>
  </si>
  <si>
    <t xml:space="preserve">202.62.17.154</t>
  </si>
  <si>
    <t xml:space="preserve">2wfTj</t>
  </si>
  <si>
    <t xml:space="preserve">SD17300</t>
  </si>
  <si>
    <t xml:space="preserve">ADIVA MEISHYA DHANIA</t>
  </si>
  <si>
    <t xml:space="preserve">0821118940</t>
  </si>
  <si>
    <t xml:space="preserve">2012-05-07</t>
  </si>
  <si>
    <t xml:space="preserve">KOMPLEK PONDOK MAHARTA JL. MAHARTA VII BLOK B6</t>
  </si>
  <si>
    <t xml:space="preserve">ARISTIO YUDHANTO</t>
  </si>
  <si>
    <t xml:space="preserve">devi.rania88@gmail.com</t>
  </si>
  <si>
    <t xml:space="preserve">081389859892</t>
  </si>
  <si>
    <t xml:space="preserve">DEVI MARIANA RANIA</t>
  </si>
  <si>
    <t xml:space="preserve">devi.rania@ymail.com</t>
  </si>
  <si>
    <t xml:space="preserve">082111894020</t>
  </si>
  <si>
    <t xml:space="preserve">081310569665</t>
  </si>
  <si>
    <t xml:space="preserve">PAUD RUMAH PINTAR</t>
  </si>
  <si>
    <t xml:space="preserve">Dg7PW</t>
  </si>
  <si>
    <t xml:space="preserve">SD17296</t>
  </si>
  <si>
    <t xml:space="preserve">MUHAMMAD RAFI ARRAKANI</t>
  </si>
  <si>
    <t xml:space="preserve">RAFI</t>
  </si>
  <si>
    <t xml:space="preserve">0821266096</t>
  </si>
  <si>
    <t xml:space="preserve">Banda Aceh</t>
  </si>
  <si>
    <t xml:space="preserve">2010-01-06</t>
  </si>
  <si>
    <t xml:space="preserve">Jalan Permata Bumi II</t>
  </si>
  <si>
    <t xml:space="preserve">Sekolah Bintang Madani</t>
  </si>
  <si>
    <t xml:space="preserve">114.124.174.158</t>
  </si>
  <si>
    <t xml:space="preserve">fKD3e</t>
  </si>
  <si>
    <t xml:space="preserve">SD17297</t>
  </si>
  <si>
    <t xml:space="preserve">MUHAMMAD HARIZ ASSIDDIQ</t>
  </si>
  <si>
    <t xml:space="preserve">HARIZ</t>
  </si>
  <si>
    <t xml:space="preserve">Cisaranten Kulon </t>
  </si>
  <si>
    <t xml:space="preserve">TK Bintang Madani Bandung</t>
  </si>
  <si>
    <t xml:space="preserve">91S3S</t>
  </si>
  <si>
    <t xml:space="preserve">TK16236</t>
  </si>
  <si>
    <t xml:space="preserve">MUHAMMAD ZHAFRAN KAMAL</t>
  </si>
  <si>
    <t xml:space="preserve">ZHAFRAN</t>
  </si>
  <si>
    <t xml:space="preserve">2014-02-19</t>
  </si>
  <si>
    <t xml:space="preserve">Kober Sekolah Rabbani Bandung</t>
  </si>
  <si>
    <t xml:space="preserve">OzTwA</t>
  </si>
  <si>
    <t xml:space="preserve">SD17298</t>
  </si>
  <si>
    <t xml:space="preserve">139.193.75.60</t>
  </si>
  <si>
    <t xml:space="preserve">STffS</t>
  </si>
  <si>
    <t xml:space="preserve">KB16096</t>
  </si>
  <si>
    <t xml:space="preserve">2017-12-12</t>
  </si>
  <si>
    <t xml:space="preserve">EMMIR ABHIMANNAN NATTANUGROHO</t>
  </si>
  <si>
    <t xml:space="preserve">EMMIR</t>
  </si>
  <si>
    <t xml:space="preserve">0856410103</t>
  </si>
  <si>
    <t xml:space="preserve">2015-07-15</t>
  </si>
  <si>
    <t xml:space="preserve">CLUSTER ORIANA PERMATA BLOK F7 NO 9</t>
  </si>
  <si>
    <t xml:space="preserve">F7/9</t>
  </si>
  <si>
    <t xml:space="preserve">Bwyjk</t>
  </si>
  <si>
    <t xml:space="preserve">SMP16294</t>
  </si>
  <si>
    <t xml:space="preserve">AHMAD NAUFAN DARIS DERMAWAN</t>
  </si>
  <si>
    <t xml:space="preserve">NAUFAN</t>
  </si>
  <si>
    <t xml:space="preserve">081280763772</t>
  </si>
  <si>
    <t xml:space="preserve">0812807637</t>
  </si>
  <si>
    <t xml:space="preserve">Nganjuk</t>
  </si>
  <si>
    <t xml:space="preserve">2010-03-24</t>
  </si>
  <si>
    <t xml:space="preserve">Jl. Serpong Raya Pasar pagi</t>
  </si>
  <si>
    <t xml:space="preserve">Ferdiansyah</t>
  </si>
  <si>
    <t xml:space="preserve">herycomp@live.com</t>
  </si>
  <si>
    <t xml:space="preserve">Zahra</t>
  </si>
  <si>
    <t xml:space="preserve">SDIIT AULIA</t>
  </si>
  <si>
    <t xml:space="preserve">43.254.124.188</t>
  </si>
  <si>
    <t xml:space="preserve">QHDmR</t>
  </si>
  <si>
    <t xml:space="preserve">SD17299</t>
  </si>
  <si>
    <t xml:space="preserve">BRILLIANT FATH YUWONO</t>
  </si>
  <si>
    <t xml:space="preserve">BRILLI</t>
  </si>
  <si>
    <t xml:space="preserve">0217442250</t>
  </si>
  <si>
    <t xml:space="preserve">0813102948</t>
  </si>
  <si>
    <t xml:space="preserve">2012-09-19</t>
  </si>
  <si>
    <t xml:space="preserve">Jl. Sumber Hidup I </t>
  </si>
  <si>
    <t xml:space="preserve">Arif Yuwono</t>
  </si>
  <si>
    <t xml:space="preserve">arifclebintang@gmail.com</t>
  </si>
  <si>
    <t xml:space="preserve">081286116979</t>
  </si>
  <si>
    <t xml:space="preserve">Suryani Fath Daeng Bintang</t>
  </si>
  <si>
    <t xml:space="preserve">delapanbintangjatuh@yahoo.com</t>
  </si>
  <si>
    <t xml:space="preserve">081310294816</t>
  </si>
  <si>
    <t xml:space="preserve">TK Islam Al Jihad </t>
  </si>
  <si>
    <t xml:space="preserve">114.124.180.244</t>
  </si>
  <si>
    <t xml:space="preserve">yre3L</t>
  </si>
  <si>
    <t xml:space="preserve">KB16098</t>
  </si>
  <si>
    <t xml:space="preserve">ATHAR MUHAMMAD AL-FATIH</t>
  </si>
  <si>
    <t xml:space="preserve">2015-01-29</t>
  </si>
  <si>
    <t xml:space="preserve">Perum Bumi Bintaro Permai, Jl. Bintaro Rosalia II Cluster Bukit I</t>
  </si>
  <si>
    <t xml:space="preserve">TN 1</t>
  </si>
  <si>
    <t xml:space="preserve">Tony Setyanto</t>
  </si>
  <si>
    <t xml:space="preserve">tony.setyanto@gmail.com</t>
  </si>
  <si>
    <t xml:space="preserve">08159889098</t>
  </si>
  <si>
    <t xml:space="preserve">Dhiana Syamsiah</t>
  </si>
  <si>
    <t xml:space="preserve">dhiana_syamsiah@yahoo.com</t>
  </si>
  <si>
    <t xml:space="preserve">0811147169</t>
  </si>
  <si>
    <t xml:space="preserve">114.124.245.230</t>
  </si>
  <si>
    <t xml:space="preserve">ZFb1D</t>
  </si>
  <si>
    <t xml:space="preserve">Ibu Ary </t>
  </si>
  <si>
    <t xml:space="preserve">KB16099</t>
  </si>
  <si>
    <t xml:space="preserve">ALTHAF MUHAMMAD AL-FATHAN</t>
  </si>
  <si>
    <t xml:space="preserve">+62811147169</t>
  </si>
  <si>
    <t xml:space="preserve">WP2pa</t>
  </si>
  <si>
    <t xml:space="preserve">TK16237</t>
  </si>
  <si>
    <t xml:space="preserve">IBRAHIM ALZAM MOTEKAR</t>
  </si>
  <si>
    <t xml:space="preserve">ALZA</t>
  </si>
  <si>
    <t xml:space="preserve">08112283017</t>
  </si>
  <si>
    <t xml:space="preserve">0811228301</t>
  </si>
  <si>
    <t xml:space="preserve">2014-03-06</t>
  </si>
  <si>
    <t xml:space="preserve">Komplek Villa Gunung Lestari Blok E1 -30</t>
  </si>
  <si>
    <t xml:space="preserve">E1-3</t>
  </si>
  <si>
    <t xml:space="preserve">ADRIANSYAH PUTRA TAUFIK</t>
  </si>
  <si>
    <t xml:space="preserve">adriansyahputra.taufik@gmail.c</t>
  </si>
  <si>
    <t xml:space="preserve">081586418273</t>
  </si>
  <si>
    <t xml:space="preserve">AUDYA PRIDITA</t>
  </si>
  <si>
    <t xml:space="preserve">audya.pridita@gmail.com</t>
  </si>
  <si>
    <t xml:space="preserve">114.4.100.4</t>
  </si>
  <si>
    <t xml:space="preserve">mkON9</t>
  </si>
  <si>
    <t xml:space="preserve">SMP16296</t>
  </si>
  <si>
    <t xml:space="preserve">RAFA HANIFA</t>
  </si>
  <si>
    <t xml:space="preserve">0813152741</t>
  </si>
  <si>
    <t xml:space="preserve">Villa Gunung Lestari Jl. Rinjani 3 Blok D7 Nomot 11</t>
  </si>
  <si>
    <t xml:space="preserve">Setyawan Dwi Antoro</t>
  </si>
  <si>
    <t xml:space="preserve">setyawan antoro@gmail.com</t>
  </si>
  <si>
    <t xml:space="preserve">081218168835</t>
  </si>
  <si>
    <t xml:space="preserve">Indrie Mulyawati</t>
  </si>
  <si>
    <t xml:space="preserve">indriemulyawati@gmail.com</t>
  </si>
  <si>
    <t xml:space="preserve">081315274155</t>
  </si>
  <si>
    <t xml:space="preserve">SDIT Assalaamah</t>
  </si>
  <si>
    <t xml:space="preserve">223.255.229.20</t>
  </si>
  <si>
    <t xml:space="preserve">1sPca</t>
  </si>
  <si>
    <t xml:space="preserve">SMA17027</t>
  </si>
  <si>
    <t xml:space="preserve">IHDA NAJATI FAUZANI</t>
  </si>
  <si>
    <t xml:space="preserve">IHDA</t>
  </si>
  <si>
    <t xml:space="preserve">081524433334</t>
  </si>
  <si>
    <t xml:space="preserve">0857140521</t>
  </si>
  <si>
    <t xml:space="preserve">2003-04-20</t>
  </si>
  <si>
    <t xml:space="preserve">Jl Kutilang I/20 Komplek Pajak Jurangmangu Timur</t>
  </si>
  <si>
    <t xml:space="preserve">Pondokaren</t>
  </si>
  <si>
    <t xml:space="preserve">Taufiq, SE, MT</t>
  </si>
  <si>
    <t xml:space="preserve">kakekastagina@gmail.com</t>
  </si>
  <si>
    <t xml:space="preserve">Izzah</t>
  </si>
  <si>
    <t xml:space="preserve">085714052161</t>
  </si>
  <si>
    <t xml:space="preserve">081219576212</t>
  </si>
  <si>
    <t xml:space="preserve">SMPIT Luqma Hakim Internasional Yogyakarta</t>
  </si>
  <si>
    <t xml:space="preserve">36.80.226.173</t>
  </si>
  <si>
    <t xml:space="preserve">r6Dzz</t>
  </si>
  <si>
    <t xml:space="preserve">TK16238</t>
  </si>
  <si>
    <t xml:space="preserve">KANEYSA AURELIA MASAYU</t>
  </si>
  <si>
    <t xml:space="preserve">NEYSA</t>
  </si>
  <si>
    <t xml:space="preserve">082220252046</t>
  </si>
  <si>
    <t xml:space="preserve">0822202520</t>
  </si>
  <si>
    <t xml:space="preserve">Surakarta</t>
  </si>
  <si>
    <t xml:space="preserve">2014-08-27</t>
  </si>
  <si>
    <t xml:space="preserve">Palma Bintaro Residence</t>
  </si>
  <si>
    <t xml:space="preserve">12A</t>
  </si>
  <si>
    <t xml:space="preserve">dimas hendrasaputra</t>
  </si>
  <si>
    <t xml:space="preserve">arindhaayun@gmail.com</t>
  </si>
  <si>
    <t xml:space="preserve">Arindha Ayu Nugrahani</t>
  </si>
  <si>
    <t xml:space="preserve">KB Mutiara Hati</t>
  </si>
  <si>
    <t xml:space="preserve">202.62.18.86</t>
  </si>
  <si>
    <t xml:space="preserve">PaZ7K</t>
  </si>
  <si>
    <t xml:space="preserve">ria mahardika</t>
  </si>
  <si>
    <t xml:space="preserve">SD17301</t>
  </si>
  <si>
    <t xml:space="preserve">INAYA ATHIFAH SYAMILA</t>
  </si>
  <si>
    <t xml:space="preserve">INAYA</t>
  </si>
  <si>
    <t xml:space="preserve">0811-2380-400</t>
  </si>
  <si>
    <t xml:space="preserve">0812-204-6</t>
  </si>
  <si>
    <t xml:space="preserve">2009-10-24</t>
  </si>
  <si>
    <t xml:space="preserve">JL. KENANGA MEKAR</t>
  </si>
  <si>
    <t xml:space="preserve">MEKARMULYA</t>
  </si>
  <si>
    <t xml:space="preserve">PANYILEUKAN</t>
  </si>
  <si>
    <t xml:space="preserve">MUHAMMAD HILMI FASA</t>
  </si>
  <si>
    <t xml:space="preserve">fasahilmi</t>
  </si>
  <si>
    <t xml:space="preserve">DINARTI PARAMITA</t>
  </si>
  <si>
    <t xml:space="preserve">0812-204-6784</t>
  </si>
  <si>
    <t xml:space="preserve">86.99.190.143</t>
  </si>
  <si>
    <t xml:space="preserve">S9BfK</t>
  </si>
  <si>
    <t xml:space="preserve">SD17302</t>
  </si>
  <si>
    <t xml:space="preserve">MUHAMMAD NABIL MUYASSAR</t>
  </si>
  <si>
    <t xml:space="preserve">NABIL</t>
  </si>
  <si>
    <t xml:space="preserve">fasahilmi@gmail.com</t>
  </si>
  <si>
    <t xml:space="preserve">dinarti.fasa@gmail.com</t>
  </si>
  <si>
    <t xml:space="preserve">0801-2380-400</t>
  </si>
  <si>
    <t xml:space="preserve">AL MUNA PRIMARY SCHOOL, ABU DHABI, UAE</t>
  </si>
  <si>
    <t xml:space="preserve">S175T</t>
  </si>
  <si>
    <t xml:space="preserve">SMP16295</t>
  </si>
  <si>
    <t xml:space="preserve">RAYHAN FIKRI KURNIAWAN</t>
  </si>
  <si>
    <t xml:space="preserve">RAYHAN</t>
  </si>
  <si>
    <t xml:space="preserve">081287262653</t>
  </si>
  <si>
    <t xml:space="preserve">0819189637</t>
  </si>
  <si>
    <t xml:space="preserve">2006-05-20</t>
  </si>
  <si>
    <t xml:space="preserve">JALAN KEBANTENAN </t>
  </si>
  <si>
    <t xml:space="preserve">GAOS FIRDAUS</t>
  </si>
  <si>
    <t xml:space="preserve">MELI YANTI</t>
  </si>
  <si>
    <t xml:space="preserve">yantitriopusaka@yahoo.com</t>
  </si>
  <si>
    <t xml:space="preserve">081918963705</t>
  </si>
  <si>
    <t xml:space="preserve">081517087236</t>
  </si>
  <si>
    <t xml:space="preserve">SDN PARUNG SERAB</t>
  </si>
  <si>
    <t xml:space="preserve">5w5z8</t>
  </si>
  <si>
    <t xml:space="preserve">SMP16297</t>
  </si>
  <si>
    <t xml:space="preserve">MEIKA FATIA KAYRANI</t>
  </si>
  <si>
    <t xml:space="preserve">MEIKA</t>
  </si>
  <si>
    <t xml:space="preserve">082180092971</t>
  </si>
  <si>
    <t xml:space="preserve">2006-04-02</t>
  </si>
  <si>
    <t xml:space="preserve">KOMP. MEGABRATA BANDUNG</t>
  </si>
  <si>
    <t xml:space="preserve">BUAHBATU</t>
  </si>
  <si>
    <t xml:space="preserve">MARGACINTA</t>
  </si>
  <si>
    <t xml:space="preserve">BUDHI SUSENO</t>
  </si>
  <si>
    <t xml:space="preserve">081322933168</t>
  </si>
  <si>
    <t xml:space="preserve">LANNI MARLIANI</t>
  </si>
  <si>
    <t xml:space="preserve">lannisuseno@gmail.com</t>
  </si>
  <si>
    <t xml:space="preserve">SD ISLAM AZZAKIYAH</t>
  </si>
  <si>
    <t xml:space="preserve">dOApT</t>
  </si>
  <si>
    <t xml:space="preserve">SMP16298</t>
  </si>
  <si>
    <t xml:space="preserve">SATYAGUNG FATAH DHARMAWANGSA</t>
  </si>
  <si>
    <t xml:space="preserve">SATYA</t>
  </si>
  <si>
    <t xml:space="preserve">08121009925</t>
  </si>
  <si>
    <t xml:space="preserve">0812107820</t>
  </si>
  <si>
    <t xml:space="preserve">2006-04-18</t>
  </si>
  <si>
    <t xml:space="preserve">Perumahan Arya Graha Jalan Arya Putera</t>
  </si>
  <si>
    <t xml:space="preserve">F 12</t>
  </si>
  <si>
    <t xml:space="preserve">Ervianto Braviaji</t>
  </si>
  <si>
    <t xml:space="preserve">ebraviaji@gmail.com</t>
  </si>
  <si>
    <t xml:space="preserve">08121078209</t>
  </si>
  <si>
    <t xml:space="preserve">Francisca Nilawati</t>
  </si>
  <si>
    <t xml:space="preserve">ciscanila@gmail.com</t>
  </si>
  <si>
    <t xml:space="preserve">SD Islam Al Syukro Universal</t>
  </si>
  <si>
    <t xml:space="preserve">202.152.31.170</t>
  </si>
  <si>
    <t xml:space="preserve">9SZDF</t>
  </si>
  <si>
    <t xml:space="preserve">TU KB/TK AULIYA</t>
  </si>
  <si>
    <t xml:space="preserve">SD17303</t>
  </si>
  <si>
    <t xml:space="preserve">RANAYA KAILA KURNIAWAN</t>
  </si>
  <si>
    <t xml:space="preserve">RANAYA</t>
  </si>
  <si>
    <t xml:space="preserve">2012-05-19</t>
  </si>
  <si>
    <t xml:space="preserve">PERUMAHAN PONDOK LAKAH PERMAI BLOK EE</t>
  </si>
  <si>
    <t xml:space="preserve">PENINGGILAN </t>
  </si>
  <si>
    <t xml:space="preserve">DENY KURNIAWAN</t>
  </si>
  <si>
    <t xml:space="preserve">Deny_kurniawan0778@yahoo.co.id</t>
  </si>
  <si>
    <t xml:space="preserve">08159908677</t>
  </si>
  <si>
    <t xml:space="preserve">NURLAELA</t>
  </si>
  <si>
    <t xml:space="preserve">081310151546</t>
  </si>
  <si>
    <t xml:space="preserve">08151857123</t>
  </si>
  <si>
    <t xml:space="preserve">TK INSAN MULIA</t>
  </si>
  <si>
    <t xml:space="preserve">202.62.16.235</t>
  </si>
  <si>
    <t xml:space="preserve">msW28</t>
  </si>
  <si>
    <t xml:space="preserve">SMP16299</t>
  </si>
  <si>
    <t xml:space="preserve">ZAHARA NUR HIDAYAH</t>
  </si>
  <si>
    <t xml:space="preserve">021-7314804</t>
  </si>
  <si>
    <t xml:space="preserve">0813172496</t>
  </si>
  <si>
    <t xml:space="preserve">2006-07-20</t>
  </si>
  <si>
    <t xml:space="preserve">Komplek Bangun Reksa Indah 2 Blok T </t>
  </si>
  <si>
    <t xml:space="preserve">Nofrizal Chan</t>
  </si>
  <si>
    <t xml:space="preserve">resyasdewi@gmail.com</t>
  </si>
  <si>
    <t xml:space="preserve">08121055651</t>
  </si>
  <si>
    <t xml:space="preserve">Isti Nur Hidayah</t>
  </si>
  <si>
    <t xml:space="preserve">081317249672</t>
  </si>
  <si>
    <t xml:space="preserve">081371432925</t>
  </si>
  <si>
    <t xml:space="preserve">SDI Jakarta Islamic School Joglo</t>
  </si>
  <si>
    <t xml:space="preserve">112.215.200.68</t>
  </si>
  <si>
    <t xml:space="preserve">Qdheh</t>
  </si>
  <si>
    <t xml:space="preserve">SD17304</t>
  </si>
  <si>
    <t xml:space="preserve">2017-12-27</t>
  </si>
  <si>
    <t xml:space="preserve">BELLVANIA SACHI FELCIA</t>
  </si>
  <si>
    <t xml:space="preserve">FELCIA</t>
  </si>
  <si>
    <t xml:space="preserve">0217355325</t>
  </si>
  <si>
    <t xml:space="preserve">0822082295</t>
  </si>
  <si>
    <t xml:space="preserve">Jl inpres </t>
  </si>
  <si>
    <t xml:space="preserve">79A</t>
  </si>
  <si>
    <t xml:space="preserve">Pesanggrahan </t>
  </si>
  <si>
    <t xml:space="preserve">Wowon Iswandi</t>
  </si>
  <si>
    <t xml:space="preserve">wowon999@gmail.com</t>
  </si>
  <si>
    <t xml:space="preserve">082208229509</t>
  </si>
  <si>
    <t xml:space="preserve">Palupi Rahayu</t>
  </si>
  <si>
    <t xml:space="preserve">marfel1411@gmail.com</t>
  </si>
  <si>
    <t xml:space="preserve">087780210205</t>
  </si>
  <si>
    <t xml:space="preserve">Az zahra</t>
  </si>
  <si>
    <t xml:space="preserve">112.215.239.152</t>
  </si>
  <si>
    <t xml:space="preserve">S4thq</t>
  </si>
  <si>
    <t xml:space="preserve">Lisa Handayani</t>
  </si>
  <si>
    <t xml:space="preserve"> Charyssa Aisya kela</t>
  </si>
  <si>
    <t xml:space="preserve">SMP16300</t>
  </si>
  <si>
    <t xml:space="preserve">2017-12-28</t>
  </si>
  <si>
    <t xml:space="preserve">SAFANAH JAYIDAH NASIRUN</t>
  </si>
  <si>
    <t xml:space="preserve">SAFA</t>
  </si>
  <si>
    <t xml:space="preserve">085811293790</t>
  </si>
  <si>
    <t xml:space="preserve">0858112937</t>
  </si>
  <si>
    <t xml:space="preserve">2006-03-17</t>
  </si>
  <si>
    <t xml:space="preserve">Puri Bintaro Hijau Blok C 7</t>
  </si>
  <si>
    <t xml:space="preserve">Pondok ARen</t>
  </si>
  <si>
    <t xml:space="preserve">Edi Nasirun</t>
  </si>
  <si>
    <t xml:space="preserve">ed.onele@gmail.com</t>
  </si>
  <si>
    <t xml:space="preserve">081284813514</t>
  </si>
  <si>
    <t xml:space="preserve">Leni Rosita</t>
  </si>
  <si>
    <t xml:space="preserve">rosita.nohana@gmail.com</t>
  </si>
  <si>
    <t xml:space="preserve">MQSmn</t>
  </si>
  <si>
    <t xml:space="preserve">Safira Zahira Nasirun</t>
  </si>
  <si>
    <t xml:space="preserve">TK16239</t>
  </si>
  <si>
    <t xml:space="preserve">ELSHANUM RAISYA ANINDYA</t>
  </si>
  <si>
    <t xml:space="preserve">ELSHA</t>
  </si>
  <si>
    <t xml:space="preserve">08128251773</t>
  </si>
  <si>
    <t xml:space="preserve">0812509998</t>
  </si>
  <si>
    <t xml:space="preserve">2014-11-22</t>
  </si>
  <si>
    <t xml:space="preserve">Gang PLN Komplek Alzen Residance Blok I No. 20</t>
  </si>
  <si>
    <t xml:space="preserve">Gunung Bahagia</t>
  </si>
  <si>
    <t xml:space="preserve">Balikpapan Selatan</t>
  </si>
  <si>
    <t xml:space="preserve">Muhammad Feriansyah</t>
  </si>
  <si>
    <t xml:space="preserve">feriansyah.muhammad@gmail.com</t>
  </si>
  <si>
    <t xml:space="preserve">081250999877</t>
  </si>
  <si>
    <t xml:space="preserve">Feidrika Nasstasya Aji</t>
  </si>
  <si>
    <t xml:space="preserve">feidrika@gmail.com</t>
  </si>
  <si>
    <t xml:space="preserve">082158889919</t>
  </si>
  <si>
    <t xml:space="preserve">119.252.166.210</t>
  </si>
  <si>
    <t xml:space="preserve">OzGtN</t>
  </si>
  <si>
    <t xml:space="preserve">SMP16302</t>
  </si>
  <si>
    <t xml:space="preserve">JASMINE NAURA AULIA</t>
  </si>
  <si>
    <t xml:space="preserve">081513002045</t>
  </si>
  <si>
    <t xml:space="preserve">0815130020</t>
  </si>
  <si>
    <t xml:space="preserve">2006-05-29</t>
  </si>
  <si>
    <t xml:space="preserve">PURI BINTARO</t>
  </si>
  <si>
    <t xml:space="preserve">MALIARO</t>
  </si>
  <si>
    <t xml:space="preserve">DWI TUGAS WALUYANTO</t>
  </si>
  <si>
    <t xml:space="preserve">dwi_tw@bi.go.id</t>
  </si>
  <si>
    <t xml:space="preserve">SARIBFARIZA</t>
  </si>
  <si>
    <t xml:space="preserve">081251832914</t>
  </si>
  <si>
    <t xml:space="preserve">SDITVAL BINA TERNATE</t>
  </si>
  <si>
    <t xml:space="preserve">120.188.93.71</t>
  </si>
  <si>
    <t xml:space="preserve">zcP2z</t>
  </si>
  <si>
    <t xml:space="preserve">SMP16303</t>
  </si>
  <si>
    <t xml:space="preserve">HARISSANDY KUSUMOJATI</t>
  </si>
  <si>
    <t xml:space="preserve">JATI</t>
  </si>
  <si>
    <t xml:space="preserve">PURI BINTARO PB 10</t>
  </si>
  <si>
    <t xml:space="preserve">SDIT ALL BINA TERNATE</t>
  </si>
  <si>
    <t xml:space="preserve">ET56N</t>
  </si>
  <si>
    <t xml:space="preserve">SMP16304</t>
  </si>
  <si>
    <t xml:space="preserve">2017-12-31</t>
  </si>
  <si>
    <t xml:space="preserve">DANI JAYA NUGRAHA</t>
  </si>
  <si>
    <t xml:space="preserve">DANI</t>
  </si>
  <si>
    <t xml:space="preserve">02153129489</t>
  </si>
  <si>
    <t xml:space="preserve">0812862445</t>
  </si>
  <si>
    <t xml:space="preserve">2006-05-16</t>
  </si>
  <si>
    <t xml:space="preserve">GRAHA RAYA, CLUSTER MELATI LOKA BLOK H12/56, TANGERANG SELATAN</t>
  </si>
  <si>
    <t xml:space="preserve">56</t>
  </si>
  <si>
    <t xml:space="preserve">DAENG NUGRAHA</t>
  </si>
  <si>
    <t xml:space="preserve">DAENGNUG@GMAIL.COM</t>
  </si>
  <si>
    <t xml:space="preserve">081286244578</t>
  </si>
  <si>
    <t xml:space="preserve">VIANI</t>
  </si>
  <si>
    <t xml:space="preserve">081284787297</t>
  </si>
  <si>
    <t xml:space="preserve">081808843649</t>
  </si>
  <si>
    <t xml:space="preserve">SDIT AL-ASHAR TANGERANG</t>
  </si>
  <si>
    <t xml:space="preserve">139.192.170.240</t>
  </si>
  <si>
    <t xml:space="preserve">KDmTm</t>
  </si>
  <si>
    <t xml:space="preserve">KB16100</t>
  </si>
  <si>
    <t xml:space="preserve">2018-01-01</t>
  </si>
  <si>
    <t xml:space="preserve">KEIRA ADILA ISHANA</t>
  </si>
  <si>
    <t xml:space="preserve">KEIRA</t>
  </si>
  <si>
    <t xml:space="preserve">021 736 4449</t>
  </si>
  <si>
    <t xml:space="preserve">0812866164</t>
  </si>
  <si>
    <t xml:space="preserve">2015-02-21</t>
  </si>
  <si>
    <t xml:space="preserve">Jl. Kesehatan IV </t>
  </si>
  <si>
    <t xml:space="preserve">Fadhlillah Aldi Ramadhan</t>
  </si>
  <si>
    <t xml:space="preserve">fadhlillahaldi@yahoo.co.id</t>
  </si>
  <si>
    <t xml:space="preserve">082138859384</t>
  </si>
  <si>
    <t xml:space="preserve">Briana Sayeeda Salmun</t>
  </si>
  <si>
    <t xml:space="preserve">brianasalmun@gmail.com</t>
  </si>
  <si>
    <t xml:space="preserve">081286616409</t>
  </si>
  <si>
    <t xml:space="preserve">Little Jack Preschool and Gym</t>
  </si>
  <si>
    <t xml:space="preserve">202.80.213.46</t>
  </si>
  <si>
    <t xml:space="preserve">KBhWL</t>
  </si>
  <si>
    <t xml:space="preserve">Rubi Larasati Salmun</t>
  </si>
  <si>
    <t xml:space="preserve">Alumni</t>
  </si>
  <si>
    <t xml:space="preserve">TK16240</t>
  </si>
  <si>
    <t xml:space="preserve">RAFISQI KENTARO FERMADY</t>
  </si>
  <si>
    <t xml:space="preserve">RAFQI</t>
  </si>
  <si>
    <t xml:space="preserve">0856922230</t>
  </si>
  <si>
    <t xml:space="preserve">Sukabumi</t>
  </si>
  <si>
    <t xml:space="preserve">2014-01-30</t>
  </si>
  <si>
    <t xml:space="preserve">cluster neo bintaro blok i no 12, jalan raya japos</t>
  </si>
  <si>
    <t xml:space="preserve">Sandy Rifky Fermady</t>
  </si>
  <si>
    <t xml:space="preserve">sandjie.sughoi@gmail.com</t>
  </si>
  <si>
    <t xml:space="preserve">081327779191</t>
  </si>
  <si>
    <t xml:space="preserve">Herina Nurhayati</t>
  </si>
  <si>
    <t xml:space="preserve">herina.lifelight@gmail.com</t>
  </si>
  <si>
    <t xml:space="preserve">081327779292</t>
  </si>
  <si>
    <t xml:space="preserve">085692223018</t>
  </si>
  <si>
    <t xml:space="preserve">120.188.5.24</t>
  </si>
  <si>
    <t xml:space="preserve">5Mqw2</t>
  </si>
  <si>
    <t xml:space="preserve">SMP16305</t>
  </si>
  <si>
    <t xml:space="preserve">SYIFA NUR FEBRIANTI</t>
  </si>
  <si>
    <t xml:space="preserve">0811573898</t>
  </si>
  <si>
    <t xml:space="preserve">BOGOR</t>
  </si>
  <si>
    <t xml:space="preserve">Komp Telkom BCD, Jl Palapa </t>
  </si>
  <si>
    <t xml:space="preserve">Damai Baru</t>
  </si>
  <si>
    <t xml:space="preserve">KHAIRAN NOOR</t>
  </si>
  <si>
    <t xml:space="preserve">nhirie@gmail.com</t>
  </si>
  <si>
    <t xml:space="preserve">08115737184</t>
  </si>
  <si>
    <t xml:space="preserve">LENI NOVITA</t>
  </si>
  <si>
    <t xml:space="preserve">ddlifa@gmail.com</t>
  </si>
  <si>
    <t xml:space="preserve">08115738981</t>
  </si>
  <si>
    <t xml:space="preserve">SDN 001 Balikpapan Kota</t>
  </si>
  <si>
    <t xml:space="preserve">110.136.198.89</t>
  </si>
  <si>
    <t xml:space="preserve">C3BRE</t>
  </si>
  <si>
    <t xml:space="preserve">TK16241</t>
  </si>
  <si>
    <t xml:space="preserve">ASHILA ZHAFIRA PARADISA CALIEF</t>
  </si>
  <si>
    <t xml:space="preserve">ASHILA</t>
  </si>
  <si>
    <t xml:space="preserve">0813191301</t>
  </si>
  <si>
    <t xml:space="preserve">Villa Bintaro Regency Blok J6/10</t>
  </si>
  <si>
    <t xml:space="preserve">Randhika Oktaviana</t>
  </si>
  <si>
    <t xml:space="preserve">randhika.okta87@gmail.com</t>
  </si>
  <si>
    <t xml:space="preserve">081312374681</t>
  </si>
  <si>
    <t xml:space="preserve">Nurul Anissa Hafsari</t>
  </si>
  <si>
    <t xml:space="preserve">nurul.anissa04@gmail.com </t>
  </si>
  <si>
    <t xml:space="preserve">081319130174</t>
  </si>
  <si>
    <t xml:space="preserve">Kelompok Bermain Amali</t>
  </si>
  <si>
    <t xml:space="preserve">182.23.52.245</t>
  </si>
  <si>
    <t xml:space="preserve">fDfXx</t>
  </si>
  <si>
    <t xml:space="preserve">TK16242</t>
  </si>
  <si>
    <t xml:space="preserve">KSHATRIYAN ABIRAMA PRABADWIPA</t>
  </si>
  <si>
    <t xml:space="preserve">SATRIAN</t>
  </si>
  <si>
    <t xml:space="preserve">081808164340</t>
  </si>
  <si>
    <t xml:space="preserve">0818081643</t>
  </si>
  <si>
    <t xml:space="preserve">Jakarta Selatan</t>
  </si>
  <si>
    <t xml:space="preserve">2014-06-03</t>
  </si>
  <si>
    <t xml:space="preserve">Perumahan Pondok Safari Indah</t>
  </si>
  <si>
    <t xml:space="preserve">d13/</t>
  </si>
  <si>
    <t xml:space="preserve">jurangmangu barat</t>
  </si>
  <si>
    <t xml:space="preserve">Adhitya Ridwan Yulianto</t>
  </si>
  <si>
    <t xml:space="preserve">adhitya.ry@gmail.com</t>
  </si>
  <si>
    <t xml:space="preserve">081805305622</t>
  </si>
  <si>
    <t xml:space="preserve">Asteria Raissya Erwin</t>
  </si>
  <si>
    <t xml:space="preserve">asteria.raissya@gmail.com</t>
  </si>
  <si>
    <t xml:space="preserve">ruma</t>
  </si>
  <si>
    <t xml:space="preserve">182.23.43.51</t>
  </si>
  <si>
    <t xml:space="preserve">MTwfN</t>
  </si>
  <si>
    <t xml:space="preserve">SMP-SMA17007</t>
  </si>
  <si>
    <t xml:space="preserve">2018-02-01</t>
  </si>
  <si>
    <t xml:space="preserve">MUHAMMAD HYLMI RAZZAN</t>
  </si>
  <si>
    <t xml:space="preserve">HYLMI</t>
  </si>
  <si>
    <t xml:space="preserve">0813162353</t>
  </si>
  <si>
    <t xml:space="preserve">2005-12-08</t>
  </si>
  <si>
    <t xml:space="preserve">JL. PARIGI BARU</t>
  </si>
  <si>
    <t xml:space="preserve">109</t>
  </si>
  <si>
    <t xml:space="preserve">RIZA AZHARI</t>
  </si>
  <si>
    <t xml:space="preserve">riza.azhari.co.id</t>
  </si>
  <si>
    <t xml:space="preserve">081282928822</t>
  </si>
  <si>
    <t xml:space="preserve">NURHAENI SUHANDA</t>
  </si>
  <si>
    <t xml:space="preserve">081316235383</t>
  </si>
  <si>
    <t xml:space="preserve">AL-WILDAN ISLAMIC SCHOOL</t>
  </si>
  <si>
    <t xml:space="preserve">36.69.181.55</t>
  </si>
  <si>
    <t xml:space="preserve">CEde1</t>
  </si>
  <si>
    <t xml:space="preserve">SMP16306</t>
  </si>
  <si>
    <t xml:space="preserve">DAVINO FADELLA ILHAM</t>
  </si>
  <si>
    <t xml:space="preserve">DAVINO</t>
  </si>
  <si>
    <t xml:space="preserve">0813197442</t>
  </si>
  <si>
    <t xml:space="preserve">MATARAM</t>
  </si>
  <si>
    <t xml:space="preserve">2006-04-22</t>
  </si>
  <si>
    <t xml:space="preserve">JL. PUYUH TIMUR I/EG 1 BINTARO</t>
  </si>
  <si>
    <t xml:space="preserve">ILHAM YACOB</t>
  </si>
  <si>
    <t xml:space="preserve">08128027448</t>
  </si>
  <si>
    <t xml:space="preserve">NISA ESI YANI</t>
  </si>
  <si>
    <t xml:space="preserve">essy_asnil@yahoo.co.id</t>
  </si>
  <si>
    <t xml:space="preserve">081319744245</t>
  </si>
  <si>
    <t xml:space="preserve">BAKTI MULYA 400</t>
  </si>
  <si>
    <t xml:space="preserve">125.161.190.44</t>
  </si>
  <si>
    <t xml:space="preserve">deAyp</t>
  </si>
  <si>
    <t xml:space="preserve">2018-02-13</t>
  </si>
  <si>
    <t xml:space="preserve">SMP16307</t>
  </si>
  <si>
    <t xml:space="preserve">ISNA AULIA</t>
  </si>
  <si>
    <t xml:space="preserve">ISNA</t>
  </si>
  <si>
    <t xml:space="preserve">087771322522</t>
  </si>
  <si>
    <t xml:space="preserve">0877713225</t>
  </si>
  <si>
    <t xml:space="preserve">2006-01-25</t>
  </si>
  <si>
    <t xml:space="preserve">Jl.Raden Fatah gg. Larisma </t>
  </si>
  <si>
    <t xml:space="preserve">kebantenan</t>
  </si>
  <si>
    <t xml:space="preserve">SYATIRI</t>
  </si>
  <si>
    <t xml:space="preserve">nurfitri5881@gmail.com</t>
  </si>
  <si>
    <t xml:space="preserve">6287877899972</t>
  </si>
  <si>
    <t xml:space="preserve">NUR FITRI</t>
  </si>
  <si>
    <t xml:space="preserve">087771322533</t>
  </si>
  <si>
    <t xml:space="preserve">SDIT DAARUSSALAM</t>
  </si>
  <si>
    <t xml:space="preserve">112.215.152.114</t>
  </si>
  <si>
    <t xml:space="preserve">gr5pY</t>
  </si>
  <si>
    <t xml:space="preserve">SMA17028</t>
  </si>
  <si>
    <t xml:space="preserve">APRILIA NAJLA PUTRI</t>
  </si>
  <si>
    <t xml:space="preserve">PUTRI</t>
  </si>
  <si>
    <t xml:space="preserve">0217459417</t>
  </si>
  <si>
    <t xml:space="preserve">0813192633</t>
  </si>
  <si>
    <t xml:space="preserve">2003-04-10</t>
  </si>
  <si>
    <t xml:space="preserve">GRIYA KENARI 16 BLOK A-08</t>
  </si>
  <si>
    <t xml:space="preserve">A-08</t>
  </si>
  <si>
    <t xml:space="preserve">JURANGMANGU BARAT</t>
  </si>
  <si>
    <t xml:space="preserve">SUPARMAN</t>
  </si>
  <si>
    <t xml:space="preserve">parman.sjki@gmail.com</t>
  </si>
  <si>
    <t xml:space="preserve">081319263339</t>
  </si>
  <si>
    <t xml:space="preserve">RINI KASMININGSIH</t>
  </si>
  <si>
    <t xml:space="preserve">081316686797</t>
  </si>
  <si>
    <t xml:space="preserve">082219263339</t>
  </si>
  <si>
    <t xml:space="preserve">SMP IT BAITUL MALL</t>
  </si>
  <si>
    <t xml:space="preserve">202.62.18.124</t>
  </si>
  <si>
    <t xml:space="preserve">25ap3</t>
  </si>
  <si>
    <t xml:space="preserve">SD17305</t>
  </si>
  <si>
    <t xml:space="preserve">SABQIE ARSYAD MIRIN</t>
  </si>
  <si>
    <t xml:space="preserve">ARSYAD</t>
  </si>
  <si>
    <t xml:space="preserve">2012-06-12</t>
  </si>
  <si>
    <t xml:space="preserve">Kompek Arinda 2. Jl. Cemara 3 Blok C3 </t>
  </si>
  <si>
    <t xml:space="preserve">Riady </t>
  </si>
  <si>
    <t xml:space="preserve">riadymirin@gmail.com</t>
  </si>
  <si>
    <t xml:space="preserve">08568082121</t>
  </si>
  <si>
    <t xml:space="preserve">Rina Susilowati</t>
  </si>
  <si>
    <t xml:space="preserve">089666277556</t>
  </si>
  <si>
    <t xml:space="preserve">TK I Mutiara Bunda</t>
  </si>
  <si>
    <t xml:space="preserve">112.215.236.67</t>
  </si>
  <si>
    <t xml:space="preserve">8gc9x</t>
  </si>
  <si>
    <t xml:space="preserve">KB16101</t>
  </si>
  <si>
    <t xml:space="preserve">HAMIZAN HABIBI ISMET</t>
  </si>
  <si>
    <t xml:space="preserve">BIBIP</t>
  </si>
  <si>
    <t xml:space="preserve">085263160080</t>
  </si>
  <si>
    <t xml:space="preserve">0852631600</t>
  </si>
  <si>
    <t xml:space="preserve">2015-02-22</t>
  </si>
  <si>
    <t xml:space="preserve">Dhaya Pesona</t>
  </si>
  <si>
    <t xml:space="preserve">B6 N</t>
  </si>
  <si>
    <t xml:space="preserve">Ismet Alimin</t>
  </si>
  <si>
    <t xml:space="preserve">Ismet_alimin_dr@yahoo.com</t>
  </si>
  <si>
    <t xml:space="preserve">Riska Zulaika</t>
  </si>
  <si>
    <t xml:space="preserve">082111922590</t>
  </si>
  <si>
    <t xml:space="preserve">114.124.246.155</t>
  </si>
  <si>
    <t xml:space="preserve">jfpQp</t>
  </si>
  <si>
    <t xml:space="preserve">Shakila Fahira Ismet</t>
  </si>
  <si>
    <t xml:space="preserve">Kelas 2 Imam Bonjol SD</t>
  </si>
  <si>
    <t xml:space="preserve">SMA17029</t>
  </si>
  <si>
    <t xml:space="preserve">2018-01-07</t>
  </si>
  <si>
    <t xml:space="preserve">MUHAMMAD RYUZA DEWANGGA</t>
  </si>
  <si>
    <t xml:space="preserve">ERZA/RYU</t>
  </si>
  <si>
    <t xml:space="preserve">2002-11-12</t>
  </si>
  <si>
    <t xml:space="preserve">Palm Residence - Jl Musyawarah</t>
  </si>
  <si>
    <t xml:space="preserve">E18</t>
  </si>
  <si>
    <t xml:space="preserve">Wachyu Irwanto</t>
  </si>
  <si>
    <t xml:space="preserve">wachyuirwanto@gmail.com</t>
  </si>
  <si>
    <t xml:space="preserve">081807778877</t>
  </si>
  <si>
    <t xml:space="preserve">Siti Farida Agustina</t>
  </si>
  <si>
    <t xml:space="preserve">agustinaryu1@gmail.com</t>
  </si>
  <si>
    <t xml:space="preserve">087880016787</t>
  </si>
  <si>
    <t xml:space="preserve">140.0.18.33</t>
  </si>
  <si>
    <t xml:space="preserve">wOesW</t>
  </si>
  <si>
    <t xml:space="preserve">Dian Sulistyowati</t>
  </si>
  <si>
    <t xml:space="preserve">SMP16308</t>
  </si>
  <si>
    <t xml:space="preserve">MUHAMMAD JORDAN FAADHILAH</t>
  </si>
  <si>
    <t xml:space="preserve">JORDAN</t>
  </si>
  <si>
    <t xml:space="preserve">02174637823</t>
  </si>
  <si>
    <t xml:space="preserve">0819168080</t>
  </si>
  <si>
    <t xml:space="preserve">2006-10-11</t>
  </si>
  <si>
    <t xml:space="preserve">Vila Gunung Lestari Jalan Lawu 1 Blok C2 No 17</t>
  </si>
  <si>
    <t xml:space="preserve">Cipitat</t>
  </si>
  <si>
    <t xml:space="preserve">Dirga Surya</t>
  </si>
  <si>
    <t xml:space="preserve">dirgas@snap-eo.com</t>
  </si>
  <si>
    <t xml:space="preserve">081916808016</t>
  </si>
  <si>
    <t xml:space="preserve">Chinta Saparini</t>
  </si>
  <si>
    <t xml:space="preserve">085771027555</t>
  </si>
  <si>
    <t xml:space="preserve">081316808016</t>
  </si>
  <si>
    <t xml:space="preserve">SD Islam Al Falaah</t>
  </si>
  <si>
    <t xml:space="preserve">114.7.13.180</t>
  </si>
  <si>
    <t xml:space="preserve">WSrRL</t>
  </si>
  <si>
    <t xml:space="preserve">SD17306</t>
  </si>
  <si>
    <t xml:space="preserve">NAOMIKO TRIWAHONO</t>
  </si>
  <si>
    <t xml:space="preserve">NAOMI</t>
  </si>
  <si>
    <t xml:space="preserve">0811975820</t>
  </si>
  <si>
    <t xml:space="preserve">0817000582</t>
  </si>
  <si>
    <t xml:space="preserve">SLEMAN</t>
  </si>
  <si>
    <t xml:space="preserve">2010-03-05</t>
  </si>
  <si>
    <t xml:space="preserve">CLUSTER DAHLIA UTAMA BLOK A/17 JL.KAMPUNG RAWA TIMUR PONDOK AREN PONDOK PUCUNG</t>
  </si>
  <si>
    <t xml:space="preserve">TOMMY TRIWAHONO</t>
  </si>
  <si>
    <t xml:space="preserve">tom_tri98@yahoo.com</t>
  </si>
  <si>
    <t xml:space="preserve">08170005820</t>
  </si>
  <si>
    <t xml:space="preserve">FERA DWI KARTIKA</t>
  </si>
  <si>
    <t xml:space="preserve">SDN BABARSARI SLEMAN YOGYAKARTA</t>
  </si>
  <si>
    <t xml:space="preserve">103.66.198.122</t>
  </si>
  <si>
    <t xml:space="preserve">2FC14</t>
  </si>
  <si>
    <t xml:space="preserve">WINDRATI/SYAHRUL BOO</t>
  </si>
  <si>
    <t xml:space="preserve">MIKO KELAS 6</t>
  </si>
  <si>
    <t xml:space="preserve">TK16243</t>
  </si>
  <si>
    <t xml:space="preserve">KANIA RAMADHANI AISYAH WIBOWO</t>
  </si>
  <si>
    <t xml:space="preserve">KANIA</t>
  </si>
  <si>
    <t xml:space="preserve">0217363647</t>
  </si>
  <si>
    <t xml:space="preserve">0813178911</t>
  </si>
  <si>
    <t xml:space="preserve">Jl. Camar VI Blok AH No 7 Bintaro Jaya Sektor 3</t>
  </si>
  <si>
    <t xml:space="preserve"> 7</t>
  </si>
  <si>
    <t xml:space="preserve">Laksono Setyo Wibowo</t>
  </si>
  <si>
    <t xml:space="preserve">laksono.setyo.wibowo@yahoo.com</t>
  </si>
  <si>
    <t xml:space="preserve">08561634088</t>
  </si>
  <si>
    <t xml:space="preserve">Caesar Citraningtyas Budiarti</t>
  </si>
  <si>
    <t xml:space="preserve">cc.budiarti@gmail.com</t>
  </si>
  <si>
    <t xml:space="preserve">081317891130</t>
  </si>
  <si>
    <t xml:space="preserve">085695070937</t>
  </si>
  <si>
    <t xml:space="preserve">KB Al</t>
  </si>
  <si>
    <t xml:space="preserve">120.188.33.154</t>
  </si>
  <si>
    <t xml:space="preserve">zPPFf</t>
  </si>
  <si>
    <t xml:space="preserve">SMA17038</t>
  </si>
  <si>
    <t xml:space="preserve">M.NATA NAYOTTAMA</t>
  </si>
  <si>
    <t xml:space="preserve">NATA</t>
  </si>
  <si>
    <t xml:space="preserve">081218135821</t>
  </si>
  <si>
    <t xml:space="preserve">0812839043</t>
  </si>
  <si>
    <t xml:space="preserve">2003-07-26</t>
  </si>
  <si>
    <t xml:space="preserve">Jl. Lombok blok G 2 no 7 Villa Bintaro Regency Pondok Aren Tangerang Selatan</t>
  </si>
  <si>
    <t xml:space="preserve">Sutrisno</t>
  </si>
  <si>
    <t xml:space="preserve">trisno088@yahoo.com</t>
  </si>
  <si>
    <t xml:space="preserve">0811987078</t>
  </si>
  <si>
    <t xml:space="preserve">Ida Rosida</t>
  </si>
  <si>
    <t xml:space="preserve">rosidasakinah@yahoo.com</t>
  </si>
  <si>
    <t xml:space="preserve">081283904391</t>
  </si>
  <si>
    <t xml:space="preserve">SMP Budi Mulia Dua Bintaro</t>
  </si>
  <si>
    <t xml:space="preserve">139.193.71.171</t>
  </si>
  <si>
    <t xml:space="preserve">cGfnL</t>
  </si>
  <si>
    <t xml:space="preserve">TK16244</t>
  </si>
  <si>
    <t xml:space="preserve">SALSABILA KAYLA NUR NADIVA</t>
  </si>
  <si>
    <t xml:space="preserve">NADIVA</t>
  </si>
  <si>
    <t xml:space="preserve">0812476909</t>
  </si>
  <si>
    <t xml:space="preserve">Komp De Cassablanca Residence Blok B 6 No 8, Malang, Jawa Timur</t>
  </si>
  <si>
    <t xml:space="preserve">Cemoro Kandang</t>
  </si>
  <si>
    <t xml:space="preserve">Kedung Kandang</t>
  </si>
  <si>
    <t xml:space="preserve">Sernan Dodi W</t>
  </si>
  <si>
    <t xml:space="preserve">wardanadana06@gmail.com</t>
  </si>
  <si>
    <t xml:space="preserve">081247690987</t>
  </si>
  <si>
    <t xml:space="preserve">Marcelli Herman</t>
  </si>
  <si>
    <t xml:space="preserve">082233464745</t>
  </si>
  <si>
    <t xml:space="preserve">Tk Selaras Cita Malang Jawa Timur</t>
  </si>
  <si>
    <t xml:space="preserve">114.124.237.181</t>
  </si>
  <si>
    <t xml:space="preserve">hgnnK</t>
  </si>
  <si>
    <t xml:space="preserve">SD17308</t>
  </si>
  <si>
    <t xml:space="preserve">2018-01-09</t>
  </si>
  <si>
    <t xml:space="preserve">MUHAMMAD NIZAM AHMED</t>
  </si>
  <si>
    <t xml:space="preserve">Bukittinggi</t>
  </si>
  <si>
    <t xml:space="preserve">2012-02-22</t>
  </si>
  <si>
    <t xml:space="preserve">Perumahan Tamarind no.2 jln. Cendrawasih </t>
  </si>
  <si>
    <t xml:space="preserve">Rahmedi</t>
  </si>
  <si>
    <t xml:space="preserve">ahmed.tex21@yahoo.co.id</t>
  </si>
  <si>
    <t xml:space="preserve">081314449212</t>
  </si>
  <si>
    <t xml:space="preserve">Rani Rahmadani</t>
  </si>
  <si>
    <t xml:space="preserve">082176108888</t>
  </si>
  <si>
    <t xml:space="preserve">114.124.151.190</t>
  </si>
  <si>
    <t xml:space="preserve">9XY5w</t>
  </si>
  <si>
    <t xml:space="preserve">SMP16309</t>
  </si>
  <si>
    <t xml:space="preserve">NASYITHA NAURA KRASIVA</t>
  </si>
  <si>
    <t xml:space="preserve">74868178</t>
  </si>
  <si>
    <t xml:space="preserve">0812888901</t>
  </si>
  <si>
    <t xml:space="preserve">2006-08-25</t>
  </si>
  <si>
    <t xml:space="preserve">Puri Bintaro PB4, Bintaro Sektor 9</t>
  </si>
  <si>
    <t xml:space="preserve">Syarif Hidayatullah</t>
  </si>
  <si>
    <t xml:space="preserve">syarif.hd@gmail.com</t>
  </si>
  <si>
    <t xml:space="preserve">081288890112</t>
  </si>
  <si>
    <t xml:space="preserve">Selvia Lirita</t>
  </si>
  <si>
    <t xml:space="preserve">selvia.lirita@gmail.com</t>
  </si>
  <si>
    <t xml:space="preserve">082211125065</t>
  </si>
  <si>
    <t xml:space="preserve">SD Budi Mulia Dua Bintaro</t>
  </si>
  <si>
    <t xml:space="preserve">61.247.62.48</t>
  </si>
  <si>
    <t xml:space="preserve">1WtL1</t>
  </si>
  <si>
    <t xml:space="preserve">SMP16310</t>
  </si>
  <si>
    <t xml:space="preserve">MEUTHIA VANDARANIA </t>
  </si>
  <si>
    <t xml:space="preserve">DARA</t>
  </si>
  <si>
    <t xml:space="preserve">0215397345</t>
  </si>
  <si>
    <t xml:space="preserve">0811888101</t>
  </si>
  <si>
    <t xml:space="preserve">Kediri</t>
  </si>
  <si>
    <t xml:space="preserve">2006-01-11</t>
  </si>
  <si>
    <t xml:space="preserve">Duta bintaro cluster sanur e8 </t>
  </si>
  <si>
    <t xml:space="preserve">kunciran</t>
  </si>
  <si>
    <t xml:space="preserve">pinang</t>
  </si>
  <si>
    <t xml:space="preserve">hendra arianto</t>
  </si>
  <si>
    <t xml:space="preserve">vthreez@yahoo.com</t>
  </si>
  <si>
    <t xml:space="preserve">08111666070</t>
  </si>
  <si>
    <t xml:space="preserve">Shavitri Zelitha</t>
  </si>
  <si>
    <t xml:space="preserve">08118881011</t>
  </si>
  <si>
    <t xml:space="preserve">08111705577</t>
  </si>
  <si>
    <t xml:space="preserve">7PsEY</t>
  </si>
  <si>
    <t xml:space="preserve">Ibu Rummy </t>
  </si>
  <si>
    <t xml:space="preserve">bagiang keuangan yay</t>
  </si>
  <si>
    <t xml:space="preserve">SMP16311</t>
  </si>
  <si>
    <t xml:space="preserve">THIERRY LEOPOLD ABHISTAVANDY PANDEAN</t>
  </si>
  <si>
    <t xml:space="preserve">THIERRY</t>
  </si>
  <si>
    <t xml:space="preserve">0813113392</t>
  </si>
  <si>
    <t xml:space="preserve">2006-08-15</t>
  </si>
  <si>
    <t xml:space="preserve">KOMP PANINGGILAN PERMAI CLUSTER RUMAH BUANA</t>
  </si>
  <si>
    <t xml:space="preserve">B 4</t>
  </si>
  <si>
    <t xml:space="preserve">FALIX A F PANDEAN</t>
  </si>
  <si>
    <t xml:space="preserve">FELIX.PANDEAN70@GMAIL.COM</t>
  </si>
  <si>
    <t xml:space="preserve">081310060804</t>
  </si>
  <si>
    <t xml:space="preserve">YEANNE NURDIANTY</t>
  </si>
  <si>
    <t xml:space="preserve">YEANNE.PANDEAN@GMAIL.COM</t>
  </si>
  <si>
    <t xml:space="preserve">081311339266</t>
  </si>
  <si>
    <t xml:space="preserve">SDI AMELINA</t>
  </si>
  <si>
    <t xml:space="preserve">prZQh</t>
  </si>
  <si>
    <t xml:space="preserve">SMP-SMA17005</t>
  </si>
  <si>
    <t xml:space="preserve">FENI IDA YATI</t>
  </si>
  <si>
    <t xml:space="preserve">IDA</t>
  </si>
  <si>
    <t xml:space="preserve">__</t>
  </si>
  <si>
    <t xml:space="preserve">malang</t>
  </si>
  <si>
    <t xml:space="preserve">2000-08-08</t>
  </si>
  <si>
    <t xml:space="preserve">jl.kauman , desa sukorejo , kec.gondanglegi , kab.malang</t>
  </si>
  <si>
    <t xml:space="preserve">_._</t>
  </si>
  <si>
    <t xml:space="preserve">sukorejo</t>
  </si>
  <si>
    <t xml:space="preserve">gondanglegi</t>
  </si>
  <si>
    <t xml:space="preserve">sugiono</t>
  </si>
  <si>
    <t xml:space="preserve">tidak punya</t>
  </si>
  <si>
    <t xml:space="preserve">ponimah</t>
  </si>
  <si>
    <t xml:space="preserve">SDN Sukorejo 01</t>
  </si>
  <si>
    <t xml:space="preserve">203.78.118.162</t>
  </si>
  <si>
    <t xml:space="preserve">9SBsT</t>
  </si>
  <si>
    <t xml:space="preserve">SMA17030</t>
  </si>
  <si>
    <t xml:space="preserve">CHANTIK DAILLA TRI PUTRI</t>
  </si>
  <si>
    <t xml:space="preserve">CHANTIK</t>
  </si>
  <si>
    <t xml:space="preserve">081806325588</t>
  </si>
  <si>
    <t xml:space="preserve">0812831108</t>
  </si>
  <si>
    <t xml:space="preserve">2004-01-10</t>
  </si>
  <si>
    <t xml:space="preserve">Jl Raden Fatah no 8 Ciledug</t>
  </si>
  <si>
    <t xml:space="preserve">Sudimara selatan</t>
  </si>
  <si>
    <t xml:space="preserve">Endanglala87@gmail.com</t>
  </si>
  <si>
    <t xml:space="preserve">0818220458</t>
  </si>
  <si>
    <t xml:space="preserve">Nurlaila</t>
  </si>
  <si>
    <t xml:space="preserve">chantik.charissa@gmail.com</t>
  </si>
  <si>
    <t xml:space="preserve">Mutiara harapan</t>
  </si>
  <si>
    <t xml:space="preserve">112.215.170.239</t>
  </si>
  <si>
    <t xml:space="preserve">51R57</t>
  </si>
  <si>
    <t xml:space="preserve">SMA17031</t>
  </si>
  <si>
    <t xml:space="preserve">2018-01-10</t>
  </si>
  <si>
    <t xml:space="preserve">ABYAN MUHAMMAD ZAIDAN</t>
  </si>
  <si>
    <t xml:space="preserve">ZAIDAN</t>
  </si>
  <si>
    <t xml:space="preserve">021-7313055</t>
  </si>
  <si>
    <t xml:space="preserve">0816134771</t>
  </si>
  <si>
    <t xml:space="preserve">2003-07-11</t>
  </si>
  <si>
    <t xml:space="preserve">Komplek Arinda Permai 2 Jl. Jati 3 Blok D5/No. 4-5 Pondok Aren</t>
  </si>
  <si>
    <t xml:space="preserve">4-5</t>
  </si>
  <si>
    <t xml:space="preserve">Dedi Suryana</t>
  </si>
  <si>
    <t xml:space="preserve">dedi.suryana@pertamina.com</t>
  </si>
  <si>
    <t xml:space="preserve">08161347713</t>
  </si>
  <si>
    <t xml:space="preserve">Puji Hastuti</t>
  </si>
  <si>
    <t xml:space="preserve">jihas1907@gmail.com</t>
  </si>
  <si>
    <t xml:space="preserve">085814969259</t>
  </si>
  <si>
    <t xml:space="preserve">08118033047</t>
  </si>
  <si>
    <t xml:space="preserve">EMIISc Jakarta</t>
  </si>
  <si>
    <t xml:space="preserve">139.194.213.185</t>
  </si>
  <si>
    <t xml:space="preserve">nKNYk</t>
  </si>
  <si>
    <t xml:space="preserve">SMP16313</t>
  </si>
  <si>
    <t xml:space="preserve">KHANSA ALYA HUMAIRA</t>
  </si>
  <si>
    <t xml:space="preserve">02153128448</t>
  </si>
  <si>
    <t xml:space="preserve">0821232827</t>
  </si>
  <si>
    <t xml:space="preserve">2005-12-17</t>
  </si>
  <si>
    <t xml:space="preserve">duta bintaro cluster sanue e5 </t>
  </si>
  <si>
    <t xml:space="preserve">Fachrul Roza</t>
  </si>
  <si>
    <t xml:space="preserve">alayroza95@yahoo.com</t>
  </si>
  <si>
    <t xml:space="preserve">08151625705</t>
  </si>
  <si>
    <t xml:space="preserve">Yasmin Radianti</t>
  </si>
  <si>
    <t xml:space="preserve">yradianti@yahoo.com</t>
  </si>
  <si>
    <t xml:space="preserve">082123282735</t>
  </si>
  <si>
    <t xml:space="preserve">02158907774</t>
  </si>
  <si>
    <t xml:space="preserve">MI AL MUBAROK</t>
  </si>
  <si>
    <t xml:space="preserve">125.161.161.243</t>
  </si>
  <si>
    <t xml:space="preserve">fkhbC</t>
  </si>
  <si>
    <t xml:space="preserve">SD17309</t>
  </si>
  <si>
    <t xml:space="preserve">2018-01-12</t>
  </si>
  <si>
    <t xml:space="preserve">SHRI MAHESWARI CATINCA</t>
  </si>
  <si>
    <t xml:space="preserve">TINCA</t>
  </si>
  <si>
    <t xml:space="preserve">0878091130</t>
  </si>
  <si>
    <t xml:space="preserve">2011-04-16</t>
  </si>
  <si>
    <t xml:space="preserve">Perum Bukit Nusa Indah Jl. Accasia</t>
  </si>
  <si>
    <t xml:space="preserve">1527</t>
  </si>
  <si>
    <t xml:space="preserve">Jaka Prasetya</t>
  </si>
  <si>
    <t xml:space="preserve">mr.jakaprasetya@gmail.com</t>
  </si>
  <si>
    <t xml:space="preserve">085959442321</t>
  </si>
  <si>
    <t xml:space="preserve">Safiri Imaniar</t>
  </si>
  <si>
    <t xml:space="preserve">simaniar87@gmail.com</t>
  </si>
  <si>
    <t xml:space="preserve">087809113040</t>
  </si>
  <si>
    <t xml:space="preserve">0818129777</t>
  </si>
  <si>
    <t xml:space="preserve">SDIT Al Lauzah</t>
  </si>
  <si>
    <t xml:space="preserve">118.136.164.5</t>
  </si>
  <si>
    <t xml:space="preserve">Thh86</t>
  </si>
  <si>
    <t xml:space="preserve">SD17310</t>
  </si>
  <si>
    <t xml:space="preserve">FARRADYZA MEYDINA MAULANA</t>
  </si>
  <si>
    <t xml:space="preserve">DYZA</t>
  </si>
  <si>
    <t xml:space="preserve">0811183335</t>
  </si>
  <si>
    <t xml:space="preserve">2011-09-03</t>
  </si>
  <si>
    <t xml:space="preserve">KP. CILALUNG JL. JEMBAR JAYA</t>
  </si>
  <si>
    <t xml:space="preserve">17A</t>
  </si>
  <si>
    <t xml:space="preserve">SERUA</t>
  </si>
  <si>
    <t xml:space="preserve">BAYU SATRIA MAULANA</t>
  </si>
  <si>
    <t xml:space="preserve">farradyza.bayu2327@gmail.com</t>
  </si>
  <si>
    <t xml:space="preserve">08111833352</t>
  </si>
  <si>
    <t xml:space="preserve">EKA MEY SUHARNINGSIH</t>
  </si>
  <si>
    <t xml:space="preserve">eka.mey5@gmail.com</t>
  </si>
  <si>
    <t xml:space="preserve">08111833342</t>
  </si>
  <si>
    <t xml:space="preserve">BIMBA AIUEO</t>
  </si>
  <si>
    <t xml:space="preserve">101.255.33.202</t>
  </si>
  <si>
    <t xml:space="preserve">DXrF4</t>
  </si>
  <si>
    <t xml:space="preserve">SMP16314</t>
  </si>
  <si>
    <t xml:space="preserve">DEVIN OCTAVIAN</t>
  </si>
  <si>
    <t xml:space="preserve">DEVIN</t>
  </si>
  <si>
    <t xml:space="preserve">085210045516</t>
  </si>
  <si>
    <t xml:space="preserve">0812834768</t>
  </si>
  <si>
    <t xml:space="preserve">Graha Raya Bintaro, Cluster Anggrek Loka Blok B7 </t>
  </si>
  <si>
    <t xml:space="preserve">O6</t>
  </si>
  <si>
    <t xml:space="preserve">Pakujaya </t>
  </si>
  <si>
    <t xml:space="preserve">Serpong Utara </t>
  </si>
  <si>
    <t xml:space="preserve">Djoko Santoso </t>
  </si>
  <si>
    <t xml:space="preserve">djokosantoso606@gmail.com </t>
  </si>
  <si>
    <t xml:space="preserve">Gusriyanti Latif</t>
  </si>
  <si>
    <t xml:space="preserve">Gueyanti@yahoo.com</t>
  </si>
  <si>
    <t xml:space="preserve">081283476888</t>
  </si>
  <si>
    <t xml:space="preserve">SD Al-Azhar Syifa Budi Bintaro </t>
  </si>
  <si>
    <t xml:space="preserve">114.124.137.50</t>
  </si>
  <si>
    <t xml:space="preserve">YHd2Q</t>
  </si>
  <si>
    <t xml:space="preserve">2018-04-25</t>
  </si>
  <si>
    <t xml:space="preserve">SMP16315</t>
  </si>
  <si>
    <t xml:space="preserve">AUDY LARASATI BUDIANTO</t>
  </si>
  <si>
    <t xml:space="preserve">AUDY</t>
  </si>
  <si>
    <t xml:space="preserve">081286864789</t>
  </si>
  <si>
    <t xml:space="preserve">0812183305</t>
  </si>
  <si>
    <t xml:space="preserve">2006-01-07</t>
  </si>
  <si>
    <t xml:space="preserve">Jl. H. Simun </t>
  </si>
  <si>
    <t xml:space="preserve">170</t>
  </si>
  <si>
    <t xml:space="preserve">pondok kacang barat</t>
  </si>
  <si>
    <t xml:space="preserve">heru budianta</t>
  </si>
  <si>
    <t xml:space="preserve">heru.budianta@gmail.com</t>
  </si>
  <si>
    <t xml:space="preserve">081218330568</t>
  </si>
  <si>
    <t xml:space="preserve">sri iryani</t>
  </si>
  <si>
    <t xml:space="preserve">yyn.iryani@gmail.com</t>
  </si>
  <si>
    <t xml:space="preserve">0818330068</t>
  </si>
  <si>
    <t xml:space="preserve">SDI Yakmi</t>
  </si>
  <si>
    <t xml:space="preserve">202.62.18.88</t>
  </si>
  <si>
    <t xml:space="preserve">gYZe2</t>
  </si>
  <si>
    <t xml:space="preserve">SMA17032</t>
  </si>
  <si>
    <t xml:space="preserve">2018-01-14</t>
  </si>
  <si>
    <t xml:space="preserve">ANNISA RAHMADIENI </t>
  </si>
  <si>
    <t xml:space="preserve">RAHMA </t>
  </si>
  <si>
    <t xml:space="preserve">0812823650</t>
  </si>
  <si>
    <t xml:space="preserve">2003-12-21</t>
  </si>
  <si>
    <t xml:space="preserve">Jalan Cimandiri 4 </t>
  </si>
  <si>
    <t xml:space="preserve">Cipayung </t>
  </si>
  <si>
    <t xml:space="preserve">Sarjono</t>
  </si>
  <si>
    <t xml:space="preserve">sarjonoar@gmail.com </t>
  </si>
  <si>
    <t xml:space="preserve">081282365059</t>
  </si>
  <si>
    <t xml:space="preserve">Fitri Nuryani </t>
  </si>
  <si>
    <t xml:space="preserve">081280255433</t>
  </si>
  <si>
    <t xml:space="preserve">085695871415</t>
  </si>
  <si>
    <t xml:space="preserve">SMPIT DARUL HIKMAH</t>
  </si>
  <si>
    <t xml:space="preserve">114.124.210.2</t>
  </si>
  <si>
    <t xml:space="preserve">msdFZ</t>
  </si>
  <si>
    <t xml:space="preserve">SMP16316</t>
  </si>
  <si>
    <t xml:space="preserve">2018-01-15</t>
  </si>
  <si>
    <t xml:space="preserve">RIZKA AMAYA PUTRI</t>
  </si>
  <si>
    <t xml:space="preserve">AYA</t>
  </si>
  <si>
    <t xml:space="preserve">02129521152</t>
  </si>
  <si>
    <t xml:space="preserve">DURI RIAU</t>
  </si>
  <si>
    <t xml:space="preserve">2006-11-23</t>
  </si>
  <si>
    <t xml:space="preserve">KEBAYORAN GARDEN BLOK G NO.5 BINTARO JAYA </t>
  </si>
  <si>
    <t xml:space="preserve">ERWIN KASIM</t>
  </si>
  <si>
    <t xml:space="preserve">08118300717</t>
  </si>
  <si>
    <t xml:space="preserve">HUSNA HAMZAH</t>
  </si>
  <si>
    <t xml:space="preserve">087885406436</t>
  </si>
  <si>
    <t xml:space="preserve">081318707114</t>
  </si>
  <si>
    <t xml:space="preserve">110.138.42.206</t>
  </si>
  <si>
    <t xml:space="preserve">wMNF4</t>
  </si>
  <si>
    <t xml:space="preserve">MUHAMMAD RIZKY ERWIN</t>
  </si>
  <si>
    <t xml:space="preserve">III CND</t>
  </si>
  <si>
    <t xml:space="preserve">2018-07-12</t>
  </si>
  <si>
    <t xml:space="preserve">SMP-SMA17006</t>
  </si>
  <si>
    <t xml:space="preserve">SALWA BILQIS AFINTHA</t>
  </si>
  <si>
    <t xml:space="preserve">SALWA</t>
  </si>
  <si>
    <t xml:space="preserve">0215841443</t>
  </si>
  <si>
    <t xml:space="preserve">0812810470</t>
  </si>
  <si>
    <t xml:space="preserve">2006-08-12</t>
  </si>
  <si>
    <t xml:space="preserve">PQT Jalan Arafah B/24 Kebon Jeruk Jakarta Barat</t>
  </si>
  <si>
    <t xml:space="preserve">B/24</t>
  </si>
  <si>
    <t xml:space="preserve">Srengseng</t>
  </si>
  <si>
    <t xml:space="preserve">Afwan, ST</t>
  </si>
  <si>
    <t xml:space="preserve">afwan.abdullah@yahoo.com</t>
  </si>
  <si>
    <t xml:space="preserve">08111800273</t>
  </si>
  <si>
    <t xml:space="preserve">Anggun Sintana, SE, MM</t>
  </si>
  <si>
    <t xml:space="preserve">anggunsintana@gmail.com</t>
  </si>
  <si>
    <t xml:space="preserve">081281047060</t>
  </si>
  <si>
    <t xml:space="preserve">SDIT ABATA</t>
  </si>
  <si>
    <t xml:space="preserve">Fwgjy</t>
  </si>
  <si>
    <t xml:space="preserve">SMA17033</t>
  </si>
  <si>
    <t xml:space="preserve">M. AZRA GHIFARA</t>
  </si>
  <si>
    <t xml:space="preserve">GHIFAR</t>
  </si>
  <si>
    <t xml:space="preserve">2003-06-23</t>
  </si>
  <si>
    <t xml:space="preserve">Jl. Kp. Bulak V</t>
  </si>
  <si>
    <t xml:space="preserve">69A</t>
  </si>
  <si>
    <t xml:space="preserve">M. Fata Rizka</t>
  </si>
  <si>
    <t xml:space="preserve">rizkafata@gmail.com</t>
  </si>
  <si>
    <t xml:space="preserve">0818704596</t>
  </si>
  <si>
    <t xml:space="preserve">Zarnita</t>
  </si>
  <si>
    <t xml:space="preserve">zarnitanita@gmail.com</t>
  </si>
  <si>
    <t xml:space="preserve">087875971826</t>
  </si>
  <si>
    <t xml:space="preserve">081934114880</t>
  </si>
  <si>
    <t xml:space="preserve">203.160.128.134</t>
  </si>
  <si>
    <t xml:space="preserve">c4Kse</t>
  </si>
  <si>
    <t xml:space="preserve">SD17311</t>
  </si>
  <si>
    <t xml:space="preserve">AISYAH SYIFA HAANIYAH</t>
  </si>
  <si>
    <t xml:space="preserve">0813816112</t>
  </si>
  <si>
    <t xml:space="preserve">2012-11-10</t>
  </si>
  <si>
    <t xml:space="preserve">Villa Bintaro Indah blok E. XIII no 5A</t>
  </si>
  <si>
    <t xml:space="preserve">E. X</t>
  </si>
  <si>
    <t xml:space="preserve">Chaidir Maulana</t>
  </si>
  <si>
    <t xml:space="preserve">chaidir_maulana@yahoo.co.id</t>
  </si>
  <si>
    <t xml:space="preserve">081287089111</t>
  </si>
  <si>
    <t xml:space="preserve">Herviana Hapsari</t>
  </si>
  <si>
    <t xml:space="preserve">na2purple15@gmail.com</t>
  </si>
  <si>
    <t xml:space="preserve">081381611216</t>
  </si>
  <si>
    <t xml:space="preserve">085811968077</t>
  </si>
  <si>
    <t xml:space="preserve">TK. An Nur</t>
  </si>
  <si>
    <t xml:space="preserve">120.188.94.80</t>
  </si>
  <si>
    <t xml:space="preserve">4EyQp</t>
  </si>
  <si>
    <t xml:space="preserve">SMP16319</t>
  </si>
  <si>
    <t xml:space="preserve">ATTHALLAH SYAKIR WACHYUDI</t>
  </si>
  <si>
    <t xml:space="preserve">ATTHALLAH</t>
  </si>
  <si>
    <t xml:space="preserve">0812996869</t>
  </si>
  <si>
    <t xml:space="preserve">2006-12-15</t>
  </si>
  <si>
    <t xml:space="preserve">JL. WIRU INDAH P&amp;K V</t>
  </si>
  <si>
    <t xml:space="preserve">57 A</t>
  </si>
  <si>
    <t xml:space="preserve">ACEF WACHYUDI</t>
  </si>
  <si>
    <t xml:space="preserve">08129691337</t>
  </si>
  <si>
    <t xml:space="preserve">YULIA ULFAH S</t>
  </si>
  <si>
    <t xml:space="preserve">ULFAS@YAHOO.COM</t>
  </si>
  <si>
    <t xml:space="preserve">08129968691</t>
  </si>
  <si>
    <t xml:space="preserve">36.84.13.11</t>
  </si>
  <si>
    <t xml:space="preserve">qm2p6</t>
  </si>
  <si>
    <t xml:space="preserve">SMP16318</t>
  </si>
  <si>
    <t xml:space="preserve">2018-01-17</t>
  </si>
  <si>
    <t xml:space="preserve">LUNA FIRZANA</t>
  </si>
  <si>
    <t xml:space="preserve">LUNA</t>
  </si>
  <si>
    <t xml:space="preserve">081905013103</t>
  </si>
  <si>
    <t xml:space="preserve">0819050131</t>
  </si>
  <si>
    <t xml:space="preserve">Graha raya,cluster eldora</t>
  </si>
  <si>
    <t xml:space="preserve">61</t>
  </si>
  <si>
    <t xml:space="preserve">Indra gunawan</t>
  </si>
  <si>
    <t xml:space="preserve">Inxs_jr@yahoo.com</t>
  </si>
  <si>
    <t xml:space="preserve">Penni ciko fitriyah</t>
  </si>
  <si>
    <t xml:space="preserve">089608113961</t>
  </si>
  <si>
    <t xml:space="preserve">Sd islam al-ashar</t>
  </si>
  <si>
    <t xml:space="preserve">112.215.201.88</t>
  </si>
  <si>
    <t xml:space="preserve">1bnjM</t>
  </si>
  <si>
    <t xml:space="preserve">KB16102</t>
  </si>
  <si>
    <t xml:space="preserve">SOULTAN AJMEE MAQIEL VAZZAYO</t>
  </si>
  <si>
    <t xml:space="preserve">MAQIEL</t>
  </si>
  <si>
    <t xml:space="preserve">0878090798</t>
  </si>
  <si>
    <t xml:space="preserve">Emerald View jl emeralda citra iii blok C no 10</t>
  </si>
  <si>
    <t xml:space="preserve">C 10</t>
  </si>
  <si>
    <t xml:space="preserve">Yogi Sumarga</t>
  </si>
  <si>
    <t xml:space="preserve">Y_suma@yahoo.com</t>
  </si>
  <si>
    <t xml:space="preserve">081310993653</t>
  </si>
  <si>
    <t xml:space="preserve">Luthvia vaza caesar agriza</t>
  </si>
  <si>
    <t xml:space="preserve">Luthvia.vaza1@gmail.com</t>
  </si>
  <si>
    <t xml:space="preserve">087809079818</t>
  </si>
  <si>
    <t xml:space="preserve">139.193.34.146</t>
  </si>
  <si>
    <t xml:space="preserve">OFfnS</t>
  </si>
  <si>
    <t xml:space="preserve">SD17335</t>
  </si>
  <si>
    <t xml:space="preserve">2018-04-03</t>
  </si>
  <si>
    <t xml:space="preserve">DAVIA OLINDA PUTRI</t>
  </si>
  <si>
    <t xml:space="preserve">DAVIA </t>
  </si>
  <si>
    <t xml:space="preserve">0812826415</t>
  </si>
  <si>
    <t xml:space="preserve">2011-04-23</t>
  </si>
  <si>
    <t xml:space="preserve">Perumahan Villa Mutiara Serpong Blok C3</t>
  </si>
  <si>
    <t xml:space="preserve">Didith Prasetyo</t>
  </si>
  <si>
    <t xml:space="preserve">didith.bardittoindonesia@gmail</t>
  </si>
  <si>
    <t xml:space="preserve">081315846200</t>
  </si>
  <si>
    <t xml:space="preserve">Arien Christiany Wahyudi</t>
  </si>
  <si>
    <t xml:space="preserve">didith.bardittohoreca@gmail.co</t>
  </si>
  <si>
    <t xml:space="preserve">081282641508</t>
  </si>
  <si>
    <t xml:space="preserve">TK Pertiwi Bekasi</t>
  </si>
  <si>
    <t xml:space="preserve">128.199.214.94</t>
  </si>
  <si>
    <t xml:space="preserve">g6DRp</t>
  </si>
  <si>
    <t xml:space="preserve">SMP16327</t>
  </si>
  <si>
    <t xml:space="preserve">NAYSILLA KANAYA SUARDI</t>
  </si>
  <si>
    <t xml:space="preserve">NAYSILLA</t>
  </si>
  <si>
    <t xml:space="preserve">0813145501</t>
  </si>
  <si>
    <t xml:space="preserve">KOMP. PURI BINTARO HIJAU BLOK C1 </t>
  </si>
  <si>
    <t xml:space="preserve">ACHMAD SURYANDI</t>
  </si>
  <si>
    <t xml:space="preserve">081317817311</t>
  </si>
  <si>
    <t xml:space="preserve">DEWI RACHMA</t>
  </si>
  <si>
    <t xml:space="preserve">deandie@yahoo.com</t>
  </si>
  <si>
    <t xml:space="preserve">081314550185</t>
  </si>
  <si>
    <t xml:space="preserve">SDI AL-AZHAR SYIFA BUDI BINTARO</t>
  </si>
  <si>
    <t xml:space="preserve">WBfBY</t>
  </si>
  <si>
    <t xml:space="preserve">SMP16322</t>
  </si>
  <si>
    <t xml:space="preserve">2018-01-19</t>
  </si>
  <si>
    <t xml:space="preserve">SYAHIRA SAMIA JAISKI</t>
  </si>
  <si>
    <t xml:space="preserve">SYAHIRA</t>
  </si>
  <si>
    <t xml:space="preserve">0217748410</t>
  </si>
  <si>
    <t xml:space="preserve">â€­0819 32</t>
  </si>
  <si>
    <t xml:space="preserve">2007-02-04</t>
  </si>
  <si>
    <t xml:space="preserve">Komplek puribeta 1 jalan flamboyan 1</t>
  </si>
  <si>
    <t xml:space="preserve">Larangan utara</t>
  </si>
  <si>
    <t xml:space="preserve">Syafri jaiski</t>
  </si>
  <si>
    <t xml:space="preserve">shahirasamia@gmail.com</t>
  </si>
  <si>
    <t xml:space="preserve">081199993</t>
  </si>
  <si>
    <t xml:space="preserve">Mia amalia</t>
  </si>
  <si>
    <t xml:space="preserve">miaamoy@gmail.com</t>
  </si>
  <si>
    <t xml:space="preserve">â€­0859 59003030â€¬</t>
  </si>
  <si>
    <t xml:space="preserve">â€­0877 71070873â€¬</t>
  </si>
  <si>
    <t xml:space="preserve">Jakarta islamic school (JISC Joglo)</t>
  </si>
  <si>
    <t xml:space="preserve">114.124.198.146</t>
  </si>
  <si>
    <t xml:space="preserve">WbRb1</t>
  </si>
  <si>
    <t xml:space="preserve">KB16104</t>
  </si>
  <si>
    <t xml:space="preserve">2018-01-20</t>
  </si>
  <si>
    <t xml:space="preserve">KANZA SHABIYA PUTRI KHALED</t>
  </si>
  <si>
    <t xml:space="preserve">KANZA</t>
  </si>
  <si>
    <t xml:space="preserve">7456202</t>
  </si>
  <si>
    <t xml:space="preserve">0813234566</t>
  </si>
  <si>
    <t xml:space="preserve">2015-06-11</t>
  </si>
  <si>
    <t xml:space="preserve">Jl elang raya blok HD 14 bintaro sektor 9</t>
  </si>
  <si>
    <t xml:space="preserve">Alm. Omar khaled soelaeman</t>
  </si>
  <si>
    <t xml:space="preserve">Omarsoelaeman@yahoo.com</t>
  </si>
  <si>
    <t xml:space="preserve">082213401469</t>
  </si>
  <si>
    <t xml:space="preserve">Ladia putri arivani</t>
  </si>
  <si>
    <t xml:space="preserve">Putriarivani@gmail.com</t>
  </si>
  <si>
    <t xml:space="preserve">081323456653</t>
  </si>
  <si>
    <t xml:space="preserve">139.193.215.30</t>
  </si>
  <si>
    <t xml:space="preserve">9xdOs</t>
  </si>
  <si>
    <t xml:space="preserve">SD17313</t>
  </si>
  <si>
    <t xml:space="preserve">GHAISAN KHAIRUZZAKI</t>
  </si>
  <si>
    <t xml:space="preserve">ICAN</t>
  </si>
  <si>
    <t xml:space="preserve">021 7400552</t>
  </si>
  <si>
    <t xml:space="preserve">0856910580</t>
  </si>
  <si>
    <t xml:space="preserve">pamulang</t>
  </si>
  <si>
    <t xml:space="preserve">2012-02-29</t>
  </si>
  <si>
    <t xml:space="preserve">sinar pamulang permai blok A1 no.9</t>
  </si>
  <si>
    <t xml:space="preserve">pamulang timur</t>
  </si>
  <si>
    <t xml:space="preserve">Khoirul Ummah</t>
  </si>
  <si>
    <t xml:space="preserve">khoirul84@gmail.com</t>
  </si>
  <si>
    <t xml:space="preserve">+6285691058087</t>
  </si>
  <si>
    <t xml:space="preserve">Febriani</t>
  </si>
  <si>
    <t xml:space="preserve">febby122@gmail.com</t>
  </si>
  <si>
    <t xml:space="preserve">0811-1940-047</t>
  </si>
  <si>
    <t xml:space="preserve">TK islam Bina Cendekia</t>
  </si>
  <si>
    <t xml:space="preserve">114.124.205.111</t>
  </si>
  <si>
    <t xml:space="preserve">Sj8zF</t>
  </si>
  <si>
    <t xml:space="preserve">Muhammad Ghifari Al Farabi</t>
  </si>
  <si>
    <t xml:space="preserve">Ahmad Jamal</t>
  </si>
  <si>
    <t xml:space="preserve">SMP16323</t>
  </si>
  <si>
    <t xml:space="preserve">RANIA NAYARA </t>
  </si>
  <si>
    <t xml:space="preserve">NIA</t>
  </si>
  <si>
    <t xml:space="preserve">2006-02-18</t>
  </si>
  <si>
    <t xml:space="preserve">Villa Bintaro Regensi blok I/2</t>
  </si>
  <si>
    <t xml:space="preserve">Anthoni devitri</t>
  </si>
  <si>
    <t xml:space="preserve">risvi94@yahoo.co.id</t>
  </si>
  <si>
    <t xml:space="preserve">085210912557</t>
  </si>
  <si>
    <t xml:space="preserve">Risviana</t>
  </si>
  <si>
    <t xml:space="preserve">risviana94@yahoo.co.id</t>
  </si>
  <si>
    <t xml:space="preserve">08129520846</t>
  </si>
  <si>
    <t xml:space="preserve">112.215.200.140</t>
  </si>
  <si>
    <t xml:space="preserve">5D2tG</t>
  </si>
  <si>
    <t xml:space="preserve">SMP16328</t>
  </si>
  <si>
    <t xml:space="preserve">NADIA VELISA KURNIAWAN</t>
  </si>
  <si>
    <t xml:space="preserve">08179184620</t>
  </si>
  <si>
    <t xml:space="preserve">0817918462</t>
  </si>
  <si>
    <t xml:space="preserve">2006-03-01</t>
  </si>
  <si>
    <t xml:space="preserve">Komp.walikota blok D1 </t>
  </si>
  <si>
    <t xml:space="preserve">Meruya Selatan</t>
  </si>
  <si>
    <t xml:space="preserve">Teddy Kurniawan </t>
  </si>
  <si>
    <t xml:space="preserve">Teddy@netviel.com</t>
  </si>
  <si>
    <t xml:space="preserve">0817890354</t>
  </si>
  <si>
    <t xml:space="preserve">Novelia Konilasari</t>
  </si>
  <si>
    <t xml:space="preserve">Noveliakonilasari@yahoo.com</t>
  </si>
  <si>
    <t xml:space="preserve">081219554729</t>
  </si>
  <si>
    <t xml:space="preserve">SDI Al Azhar 8 Kembangan jakarta barat</t>
  </si>
  <si>
    <t xml:space="preserve">112.215.45.59</t>
  </si>
  <si>
    <t xml:space="preserve">nahRt</t>
  </si>
  <si>
    <t xml:space="preserve">SMP16325</t>
  </si>
  <si>
    <t xml:space="preserve">ALYA PUTRI BADRIN</t>
  </si>
  <si>
    <t xml:space="preserve">0852 1011 </t>
  </si>
  <si>
    <t xml:space="preserve">JL. SAYUR ASEM BLOK C NO.4 JOGLO KEMBANGAN</t>
  </si>
  <si>
    <t xml:space="preserve">JOGLO</t>
  </si>
  <si>
    <t xml:space="preserve">KEMBANGAN</t>
  </si>
  <si>
    <t xml:space="preserve">BATRISMEN</t>
  </si>
  <si>
    <t xml:space="preserve">0815 8192 762</t>
  </si>
  <si>
    <t xml:space="preserve">NOVRA RINSIA</t>
  </si>
  <si>
    <t xml:space="preserve">RNovra@gmail.com</t>
  </si>
  <si>
    <t xml:space="preserve">0852 1011 3233</t>
  </si>
  <si>
    <t xml:space="preserve">Jakarta Islamic School (JISC)</t>
  </si>
  <si>
    <t xml:space="preserve">125.161.190.21</t>
  </si>
  <si>
    <t xml:space="preserve">e6sN1</t>
  </si>
  <si>
    <t xml:space="preserve">SMP16326</t>
  </si>
  <si>
    <t xml:space="preserve">ARRAAFI AKBAR</t>
  </si>
  <si>
    <t xml:space="preserve">081911215308</t>
  </si>
  <si>
    <t xml:space="preserve">0812988335</t>
  </si>
  <si>
    <t xml:space="preserve">2006-11-09</t>
  </si>
  <si>
    <t xml:space="preserve">Puri bintaro indah jl. Mawar blok D3</t>
  </si>
  <si>
    <t xml:space="preserve">Evans rizaldy</t>
  </si>
  <si>
    <t xml:space="preserve">Evansr3076@gmail.com</t>
  </si>
  <si>
    <t xml:space="preserve">087781933848</t>
  </si>
  <si>
    <t xml:space="preserve">Butet fitri hasugian</t>
  </si>
  <si>
    <t xml:space="preserve">Fitri994973@gmail.com</t>
  </si>
  <si>
    <t xml:space="preserve">081911225308</t>
  </si>
  <si>
    <t xml:space="preserve">081287185768</t>
  </si>
  <si>
    <t xml:space="preserve">SDI PLUS AL MUHAJIRIN</t>
  </si>
  <si>
    <t xml:space="preserve">202.62.17.117</t>
  </si>
  <si>
    <t xml:space="preserve">QLgCe</t>
  </si>
  <si>
    <t xml:space="preserve">SMP16329</t>
  </si>
  <si>
    <t xml:space="preserve">NASYWA RAYA</t>
  </si>
  <si>
    <t xml:space="preserve">0857801597</t>
  </si>
  <si>
    <t xml:space="preserve">2006-07-30</t>
  </si>
  <si>
    <t xml:space="preserve">jl. cucur barat XVII blok e8</t>
  </si>
  <si>
    <t xml:space="preserve">pondok karya</t>
  </si>
  <si>
    <t xml:space="preserve">pramudyo hanggoro</t>
  </si>
  <si>
    <t xml:space="preserve">pramudya.hanggara@yahoo.com</t>
  </si>
  <si>
    <t xml:space="preserve">083894404400</t>
  </si>
  <si>
    <t xml:space="preserve">arie kurniawati</t>
  </si>
  <si>
    <t xml:space="preserve">arie.kurniawati@bni.co.id</t>
  </si>
  <si>
    <t xml:space="preserve">085780159777</t>
  </si>
  <si>
    <t xml:space="preserve">SDI Darunnajah Ulujami</t>
  </si>
  <si>
    <t xml:space="preserve">182.16.169.254</t>
  </si>
  <si>
    <t xml:space="preserve">3Rsmn</t>
  </si>
  <si>
    <t xml:space="preserve">SD17315</t>
  </si>
  <si>
    <t xml:space="preserve">2018-01-24</t>
  </si>
  <si>
    <t xml:space="preserve">AMIR AHMAD ABUZAR</t>
  </si>
  <si>
    <t xml:space="preserve">ABUZAR</t>
  </si>
  <si>
    <t xml:space="preserve">085275754742</t>
  </si>
  <si>
    <t xml:space="preserve">0852757547</t>
  </si>
  <si>
    <t xml:space="preserve">B. Aceh</t>
  </si>
  <si>
    <t xml:space="preserve">2012-09-01</t>
  </si>
  <si>
    <t xml:space="preserve">Apart sudirman park </t>
  </si>
  <si>
    <t xml:space="preserve">A 11</t>
  </si>
  <si>
    <t xml:space="preserve">Karet tengsi </t>
  </si>
  <si>
    <t xml:space="preserve">Tanah abang</t>
  </si>
  <si>
    <t xml:space="preserve">M. Faisal jazuli</t>
  </si>
  <si>
    <t xml:space="preserve">mfaisaljazuli@bni.co.id</t>
  </si>
  <si>
    <t xml:space="preserve">0812828220053</t>
  </si>
  <si>
    <t xml:space="preserve">Izri nulliza</t>
  </si>
  <si>
    <t xml:space="preserve">Kinderfield sudirman park</t>
  </si>
  <si>
    <t xml:space="preserve">114.124.177.229</t>
  </si>
  <si>
    <t xml:space="preserve">A3Kj9</t>
  </si>
  <si>
    <t xml:space="preserve">2018-02-22</t>
  </si>
  <si>
    <t xml:space="preserve">SD17316</t>
  </si>
  <si>
    <t xml:space="preserve">ALVINO RAQILLA NARARYA</t>
  </si>
  <si>
    <t xml:space="preserve">0217353592</t>
  </si>
  <si>
    <t xml:space="preserve">0811995431</t>
  </si>
  <si>
    <t xml:space="preserve">Komp. Taman Mangu Indah, Jl. Hanjuang III Blok H2 No.9</t>
  </si>
  <si>
    <t xml:space="preserve">ARIE WICAKSONO</t>
  </si>
  <si>
    <t xml:space="preserve">arie30_wicaksono@yahoo.com</t>
  </si>
  <si>
    <t xml:space="preserve">081310477337</t>
  </si>
  <si>
    <t xml:space="preserve">ANINDITA ANGGI PUTRI</t>
  </si>
  <si>
    <t xml:space="preserve">Alvinoraqilla@gmail.com</t>
  </si>
  <si>
    <t xml:space="preserve">08119954313</t>
  </si>
  <si>
    <t xml:space="preserve">TK PEMBANGUNAN JAYA</t>
  </si>
  <si>
    <t xml:space="preserve">202.62.20.25</t>
  </si>
  <si>
    <t xml:space="preserve">GrGH9</t>
  </si>
  <si>
    <t xml:space="preserve">2018-04-24</t>
  </si>
  <si>
    <t xml:space="preserve">TK16245</t>
  </si>
  <si>
    <t xml:space="preserve">AGNIASTIKA AZIMA GYANI</t>
  </si>
  <si>
    <t xml:space="preserve">AGNI</t>
  </si>
  <si>
    <t xml:space="preserve">085646783678</t>
  </si>
  <si>
    <t xml:space="preserve">0856483630</t>
  </si>
  <si>
    <t xml:space="preserve">2014-05-14</t>
  </si>
  <si>
    <t xml:space="preserve">Jalan Pembangunan Cluster Sudimara Bintaro B6, Jombang, Ciputat</t>
  </si>
  <si>
    <t xml:space="preserve">B6</t>
  </si>
  <si>
    <t xml:space="preserve">Rangga Ferdian Perdana</t>
  </si>
  <si>
    <t xml:space="preserve">ranggaferdian@gmail.com</t>
  </si>
  <si>
    <t xml:space="preserve">Agitha Suci R</t>
  </si>
  <si>
    <t xml:space="preserve">arachmawardani@gmail.com</t>
  </si>
  <si>
    <t xml:space="preserve">085648363052</t>
  </si>
  <si>
    <t xml:space="preserve">114.4.82.118</t>
  </si>
  <si>
    <t xml:space="preserve">B4cNC</t>
  </si>
  <si>
    <t xml:space="preserve">SD17317</t>
  </si>
  <si>
    <t xml:space="preserve">RAYYA HANA AMIRA SANI</t>
  </si>
  <si>
    <t xml:space="preserve">RAYYA</t>
  </si>
  <si>
    <t xml:space="preserve">0811884374</t>
  </si>
  <si>
    <t xml:space="preserve">Villa Bintaro Indah Blok A6 / 12A</t>
  </si>
  <si>
    <t xml:space="preserve">Azewar Tamamun Sani</t>
  </si>
  <si>
    <t xml:space="preserve">ando.azewar@gmail.com</t>
  </si>
  <si>
    <t xml:space="preserve">081585455093</t>
  </si>
  <si>
    <t xml:space="preserve">Filia Alanda</t>
  </si>
  <si>
    <t xml:space="preserve">filiaaland4@gmail.com</t>
  </si>
  <si>
    <t xml:space="preserve">02122210797</t>
  </si>
  <si>
    <t xml:space="preserve">103.47.135.153</t>
  </si>
  <si>
    <t xml:space="preserve">F6kGG</t>
  </si>
  <si>
    <t xml:space="preserve">SD17318</t>
  </si>
  <si>
    <t xml:space="preserve">KEYLA ZAHRA ISROVIAN</t>
  </si>
  <si>
    <t xml:space="preserve">KEYLA</t>
  </si>
  <si>
    <t xml:space="preserve">021-74863086</t>
  </si>
  <si>
    <t xml:space="preserve">0817660399</t>
  </si>
  <si>
    <t xml:space="preserve">JL. CIMANDIRI 2 BLOK FF4</t>
  </si>
  <si>
    <t xml:space="preserve">ISROVIAN</t>
  </si>
  <si>
    <t xml:space="preserve">isrovian30@yahoo.co.id</t>
  </si>
  <si>
    <t xml:space="preserve">08176603999</t>
  </si>
  <si>
    <t xml:space="preserve">AYULIA WULAN SARI</t>
  </si>
  <si>
    <t xml:space="preserve">ayuliawulan@yahoo.co.id</t>
  </si>
  <si>
    <t xml:space="preserve">08179131081</t>
  </si>
  <si>
    <t xml:space="preserve">TK BUDI MULIA DUA BINTARO</t>
  </si>
  <si>
    <t xml:space="preserve">36.78.4.104</t>
  </si>
  <si>
    <t xml:space="preserve">yE2jY</t>
  </si>
  <si>
    <t xml:space="preserve">2018-07-11</t>
  </si>
  <si>
    <t xml:space="preserve">SD17319</t>
  </si>
  <si>
    <t xml:space="preserve">2018-01-26</t>
  </si>
  <si>
    <t xml:space="preserve">KEENAN FAWWAZ ARTA</t>
  </si>
  <si>
    <t xml:space="preserve">KEENAN</t>
  </si>
  <si>
    <t xml:space="preserve">0818297762</t>
  </si>
  <si>
    <t xml:space="preserve">2012-04-26</t>
  </si>
  <si>
    <t xml:space="preserve">PAMULANG PERMAI 1 BLOK A57 </t>
  </si>
  <si>
    <t xml:space="preserve">ARLIANSYAH</t>
  </si>
  <si>
    <t xml:space="preserve">lian.metrotv@gmail.com</t>
  </si>
  <si>
    <t xml:space="preserve">AJENG ANINDITA</t>
  </si>
  <si>
    <t xml:space="preserve">ajeng.anindita@gmail.com </t>
  </si>
  <si>
    <t xml:space="preserve">0818297763</t>
  </si>
  <si>
    <t xml:space="preserve">TK PRIMAGAMA - PAMULANG</t>
  </si>
  <si>
    <t xml:space="preserve">103.47.135.186</t>
  </si>
  <si>
    <t xml:space="preserve">chLQS</t>
  </si>
  <si>
    <t xml:space="preserve">SMP16330</t>
  </si>
  <si>
    <t xml:space="preserve">2018-01-27</t>
  </si>
  <si>
    <t xml:space="preserve">FIKRI UBAIDILLAH</t>
  </si>
  <si>
    <t xml:space="preserve">FIKRI</t>
  </si>
  <si>
    <t xml:space="preserve">021 7456472</t>
  </si>
  <si>
    <t xml:space="preserve">0812191739</t>
  </si>
  <si>
    <t xml:space="preserve">2006-08-21</t>
  </si>
  <si>
    <t xml:space="preserve">JL. RAYA JOMBANG </t>
  </si>
  <si>
    <t xml:space="preserve">SAYUTI</t>
  </si>
  <si>
    <t xml:space="preserve">sayutitranslator@yahoo.com</t>
  </si>
  <si>
    <t xml:space="preserve">081315689652</t>
  </si>
  <si>
    <t xml:space="preserve">ROJAH</t>
  </si>
  <si>
    <t xml:space="preserve">081219173906</t>
  </si>
  <si>
    <t xml:space="preserve">085694183187</t>
  </si>
  <si>
    <t xml:space="preserve">SDN JOMBANG 01</t>
  </si>
  <si>
    <t xml:space="preserve">114.124.183.159</t>
  </si>
  <si>
    <t xml:space="preserve">zs4ej</t>
  </si>
  <si>
    <t xml:space="preserve">SD17320</t>
  </si>
  <si>
    <t xml:space="preserve">2018-01-29</t>
  </si>
  <si>
    <t xml:space="preserve">REIA AISHA HUMAIRA SUMALI</t>
  </si>
  <si>
    <t xml:space="preserve">REIA</t>
  </si>
  <si>
    <t xml:space="preserve">0812880343</t>
  </si>
  <si>
    <t xml:space="preserve">2012-04-07</t>
  </si>
  <si>
    <t xml:space="preserve">BSD Foresta Cluster Naturale Blok M1</t>
  </si>
  <si>
    <t xml:space="preserve">Lengkong Kulon</t>
  </si>
  <si>
    <t xml:space="preserve">Pagedangan</t>
  </si>
  <si>
    <t xml:space="preserve">Feby sumali</t>
  </si>
  <si>
    <t xml:space="preserve">Feby.sumali@gmail.com</t>
  </si>
  <si>
    <t xml:space="preserve">081288034362</t>
  </si>
  <si>
    <t xml:space="preserve">Tri ema widianti</t>
  </si>
  <si>
    <t xml:space="preserve">0818531627</t>
  </si>
  <si>
    <t xml:space="preserve">TKIT Lebah Kecil Cililitan</t>
  </si>
  <si>
    <t xml:space="preserve">114.124.142.161</t>
  </si>
  <si>
    <t xml:space="preserve">p8y7e</t>
  </si>
  <si>
    <t xml:space="preserve">Rudi Faisal</t>
  </si>
  <si>
    <t xml:space="preserve">Zaqeysha  Bianca kel</t>
  </si>
  <si>
    <t xml:space="preserve">SMP16332</t>
  </si>
  <si>
    <t xml:space="preserve">KAYSHA CANTIKA PUTRI GUNADI</t>
  </si>
  <si>
    <t xml:space="preserve">KAYSHA</t>
  </si>
  <si>
    <t xml:space="preserve">N/A</t>
  </si>
  <si>
    <t xml:space="preserve">0877716746</t>
  </si>
  <si>
    <t xml:space="preserve">2006-12-31</t>
  </si>
  <si>
    <t xml:space="preserve">Graha Raya Bintaro Adena 2 SR 21 </t>
  </si>
  <si>
    <t xml:space="preserve">Andre Hendra Gunadi</t>
  </si>
  <si>
    <t xml:space="preserve">andre_hage@yahoo.com</t>
  </si>
  <si>
    <t xml:space="preserve">081318104075</t>
  </si>
  <si>
    <t xml:space="preserve">Liza Nova</t>
  </si>
  <si>
    <t xml:space="preserve">liza.gunadi@yahoo.co,id</t>
  </si>
  <si>
    <t xml:space="preserve">087771674657</t>
  </si>
  <si>
    <t xml:space="preserve">112.78.138.203</t>
  </si>
  <si>
    <t xml:space="preserve">e6jzN</t>
  </si>
  <si>
    <t xml:space="preserve">Kayla Aisyah Putri Gunadi</t>
  </si>
  <si>
    <t xml:space="preserve">IX Budi Utomo</t>
  </si>
  <si>
    <t xml:space="preserve">TK16246</t>
  </si>
  <si>
    <t xml:space="preserve">KAINDRA AHNAF PRANAMA YUTA</t>
  </si>
  <si>
    <t xml:space="preserve">KAINDRA</t>
  </si>
  <si>
    <t xml:space="preserve">7457505</t>
  </si>
  <si>
    <t xml:space="preserve">0818071000</t>
  </si>
  <si>
    <t xml:space="preserve">2014-07-09</t>
  </si>
  <si>
    <t xml:space="preserve">Komp Taman Asri B7 </t>
  </si>
  <si>
    <t xml:space="preserve">cipadu</t>
  </si>
  <si>
    <t xml:space="preserve">Adyuta danaparamita</t>
  </si>
  <si>
    <t xml:space="preserve">adyuta09@yahoo.com</t>
  </si>
  <si>
    <t xml:space="preserve">081807100069</t>
  </si>
  <si>
    <t xml:space="preserve">Arniez Husna rahmisyah</t>
  </si>
  <si>
    <t xml:space="preserve">r_kneez@yahoo.com</t>
  </si>
  <si>
    <t xml:space="preserve">081905320003</t>
  </si>
  <si>
    <t xml:space="preserve">202.62.16.112</t>
  </si>
  <si>
    <t xml:space="preserve">ESZzL</t>
  </si>
  <si>
    <t xml:space="preserve">SMA17035</t>
  </si>
  <si>
    <t xml:space="preserve">FAKHRI ILMAM</t>
  </si>
  <si>
    <t xml:space="preserve">0819320751</t>
  </si>
  <si>
    <t xml:space="preserve">2002-03-23</t>
  </si>
  <si>
    <t xml:space="preserve">PERUM LILI RESIDENCE, JL. CENDRAWASIH, CIPUTAT , TANGSEL</t>
  </si>
  <si>
    <t xml:space="preserve">CIPUTAT/SAWAH BARU</t>
  </si>
  <si>
    <t xml:space="preserve">SUTEDJO PRIHATONO</t>
  </si>
  <si>
    <t xml:space="preserve">sutedjoprihatono@gmail.com</t>
  </si>
  <si>
    <t xml:space="preserve">081932075114</t>
  </si>
  <si>
    <t xml:space="preserve">RUSTINA THAMRIN</t>
  </si>
  <si>
    <t xml:space="preserve">SMP ALAM BINTARO</t>
  </si>
  <si>
    <t xml:space="preserve">36.88.135.223</t>
  </si>
  <si>
    <t xml:space="preserve">Xp7AH</t>
  </si>
  <si>
    <t xml:space="preserve">SMA17036</t>
  </si>
  <si>
    <t xml:space="preserve">MUHAMMAD RAYHAN DERIANSYAH</t>
  </si>
  <si>
    <t xml:space="preserve">7406240</t>
  </si>
  <si>
    <t xml:space="preserve">0818742992</t>
  </si>
  <si>
    <t xml:space="preserve">2001-08-11</t>
  </si>
  <si>
    <t xml:space="preserve">Jl. Akasia I no 121 B Komp. P.U. Rempoa C</t>
  </si>
  <si>
    <t xml:space="preserve">121</t>
  </si>
  <si>
    <t xml:space="preserve">Sonny Sandjaya</t>
  </si>
  <si>
    <t xml:space="preserve">sonnysandjaya@yahoo.com</t>
  </si>
  <si>
    <t xml:space="preserve">08158914304</t>
  </si>
  <si>
    <t xml:space="preserve">Imelda Akmal </t>
  </si>
  <si>
    <t xml:space="preserve">imelda.akmal@gmail.con</t>
  </si>
  <si>
    <t xml:space="preserve">SMP Presiden</t>
  </si>
  <si>
    <t xml:space="preserve">61.94.175.13</t>
  </si>
  <si>
    <t xml:space="preserve">RwBY7</t>
  </si>
  <si>
    <t xml:space="preserve">TK16247</t>
  </si>
  <si>
    <t xml:space="preserve">2018-02-03</t>
  </si>
  <si>
    <t xml:space="preserve">R. HENDIKA ADITYAWARMAN PRAKOSO</t>
  </si>
  <si>
    <t xml:space="preserve">DIKO</t>
  </si>
  <si>
    <t xml:space="preserve">0877816314</t>
  </si>
  <si>
    <t xml:space="preserve">EMERALD TOWNHOUSE</t>
  </si>
  <si>
    <t xml:space="preserve">AE-2</t>
  </si>
  <si>
    <t xml:space="preserve">HENDRA YUDHO PRAKOSO</t>
  </si>
  <si>
    <t xml:space="preserve">sendrixon@gmail.com</t>
  </si>
  <si>
    <t xml:space="preserve">087781631431</t>
  </si>
  <si>
    <t xml:space="preserve">SENDITA AIKE PUTRI</t>
  </si>
  <si>
    <t xml:space="preserve">081944999137</t>
  </si>
  <si>
    <t xml:space="preserve">139.0.193.71</t>
  </si>
  <si>
    <t xml:space="preserve">Tjscb</t>
  </si>
  <si>
    <t xml:space="preserve">SMP16333</t>
  </si>
  <si>
    <t xml:space="preserve">2018-02-02</t>
  </si>
  <si>
    <t xml:space="preserve">KAESYA RIYANTI AZZAHRA</t>
  </si>
  <si>
    <t xml:space="preserve">KAESYA/KEKE</t>
  </si>
  <si>
    <t xml:space="preserve">085860455944</t>
  </si>
  <si>
    <t xml:space="preserve">0812849340</t>
  </si>
  <si>
    <t xml:space="preserve">Jl subur </t>
  </si>
  <si>
    <t xml:space="preserve">Susukan</t>
  </si>
  <si>
    <t xml:space="preserve">Ciracas</t>
  </si>
  <si>
    <t xml:space="preserve">SEPTRIYAN HANDAYANTO</t>
  </si>
  <si>
    <t xml:space="preserve">kaesyariyanti0805@gmail.com</t>
  </si>
  <si>
    <t xml:space="preserve">081585489713</t>
  </si>
  <si>
    <t xml:space="preserve">HERIYANTI</t>
  </si>
  <si>
    <t xml:space="preserve">Kanayafathina2203@gmail.com</t>
  </si>
  <si>
    <t xml:space="preserve">SDN 08 SUSUKAN PAGI</t>
  </si>
  <si>
    <t xml:space="preserve">112.215.151.127</t>
  </si>
  <si>
    <t xml:space="preserve">CgQ5F</t>
  </si>
  <si>
    <t xml:space="preserve">SD17322</t>
  </si>
  <si>
    <t xml:space="preserve">MUHAMMAD ARKAAN ALI</t>
  </si>
  <si>
    <t xml:space="preserve">0817923425</t>
  </si>
  <si>
    <t xml:space="preserve">2012-05-04</t>
  </si>
  <si>
    <t xml:space="preserve">PERUMAHAN SERPONG PARK CLUSTER GOLD BLOK G3</t>
  </si>
  <si>
    <t xml:space="preserve">JELUPANG</t>
  </si>
  <si>
    <t xml:space="preserve">FACHRUDIN ALI AHMAD</t>
  </si>
  <si>
    <t xml:space="preserve">fachrudin.ali01@gmail.com</t>
  </si>
  <si>
    <t xml:space="preserve">081320368234</t>
  </si>
  <si>
    <t xml:space="preserve">AMALIA VIDIYANTHI</t>
  </si>
  <si>
    <t xml:space="preserve">amalia.vidimilis@gmail.com</t>
  </si>
  <si>
    <t xml:space="preserve">08179234255</t>
  </si>
  <si>
    <t xml:space="preserve">087887880234</t>
  </si>
  <si>
    <t xml:space="preserve">TK. INSAN KAMIL</t>
  </si>
  <si>
    <t xml:space="preserve">202.162.217.66</t>
  </si>
  <si>
    <t xml:space="preserve">6h2ET</t>
  </si>
  <si>
    <t xml:space="preserve">CHRISTIE WARDHANA</t>
  </si>
  <si>
    <t xml:space="preserve">VI HAMKA</t>
  </si>
  <si>
    <t xml:space="preserve">SD17323</t>
  </si>
  <si>
    <t xml:space="preserve">LOUIS FERNANDO</t>
  </si>
  <si>
    <t xml:space="preserve">2009-08-28</t>
  </si>
  <si>
    <t xml:space="preserve">Kav. Bintaro Indah, Jl. Lombok</t>
  </si>
  <si>
    <t xml:space="preserve">131</t>
  </si>
  <si>
    <t xml:space="preserve">Michael Ciodah F</t>
  </si>
  <si>
    <t xml:space="preserve">Mike2910.mcf@gmail.com</t>
  </si>
  <si>
    <t xml:space="preserve">081314391139</t>
  </si>
  <si>
    <t xml:space="preserve">Nila Dahlia</t>
  </si>
  <si>
    <t xml:space="preserve">081289157473</t>
  </si>
  <si>
    <t xml:space="preserve">081585572698</t>
  </si>
  <si>
    <t xml:space="preserve">Sekolah Dasar Islam Al Badar, Menteng, Jakarta Pusat</t>
  </si>
  <si>
    <t xml:space="preserve">114.124.146.242</t>
  </si>
  <si>
    <t xml:space="preserve">E1Pxf</t>
  </si>
  <si>
    <t xml:space="preserve">SD17324</t>
  </si>
  <si>
    <t xml:space="preserve">MIKOLA SANDERS</t>
  </si>
  <si>
    <t xml:space="preserve">MIKOLA</t>
  </si>
  <si>
    <t xml:space="preserve">2011-08-22</t>
  </si>
  <si>
    <t xml:space="preserve">mike2910.mcf@gmail.com</t>
  </si>
  <si>
    <t xml:space="preserve">RA/BA/TA Al Mabruriyah, Menteng, Jakarta Pusat</t>
  </si>
  <si>
    <t xml:space="preserve">ZxMWB</t>
  </si>
  <si>
    <t xml:space="preserve">2018-03-02</t>
  </si>
  <si>
    <t xml:space="preserve">SMP16334</t>
  </si>
  <si>
    <t xml:space="preserve">MUHAMMAD ALGIFARI MUFID</t>
  </si>
  <si>
    <t xml:space="preserve">FARI</t>
  </si>
  <si>
    <t xml:space="preserve">2005-10-26</t>
  </si>
  <si>
    <t xml:space="preserve">KOMPLEK PESANGGRAHAN PERMAI BLOK E</t>
  </si>
  <si>
    <t xml:space="preserve">PETUKANGAN SELATAN</t>
  </si>
  <si>
    <t xml:space="preserve">DORY MUFID</t>
  </si>
  <si>
    <t xml:space="preserve">dorymufid@gmail.com</t>
  </si>
  <si>
    <t xml:space="preserve">081311144004</t>
  </si>
  <si>
    <t xml:space="preserve">SINTA WAHYUNI</t>
  </si>
  <si>
    <t xml:space="preserve">Sintawahyuni1606@gmail.com</t>
  </si>
  <si>
    <t xml:space="preserve">081314151176</t>
  </si>
  <si>
    <t xml:space="preserve">081266076706</t>
  </si>
  <si>
    <t xml:space="preserve">JISC</t>
  </si>
  <si>
    <t xml:space="preserve">36.84.13.243</t>
  </si>
  <si>
    <t xml:space="preserve">N74sf</t>
  </si>
  <si>
    <t xml:space="preserve">SD17325</t>
  </si>
  <si>
    <t xml:space="preserve">GOHAN ZEEDNEY ADAM</t>
  </si>
  <si>
    <t xml:space="preserve">GOHAN</t>
  </si>
  <si>
    <t xml:space="preserve">0813198799</t>
  </si>
  <si>
    <t xml:space="preserve">2011-10-29</t>
  </si>
  <si>
    <t xml:space="preserve">Jl.H.Sarmili</t>
  </si>
  <si>
    <t xml:space="preserve">85</t>
  </si>
  <si>
    <t xml:space="preserve">Adam Noorzam Kusuma</t>
  </si>
  <si>
    <t xml:space="preserve">Umanti@gmail.com</t>
  </si>
  <si>
    <t xml:space="preserve">08128025298</t>
  </si>
  <si>
    <t xml:space="preserve">Avrida Dwi Astanthi</t>
  </si>
  <si>
    <t xml:space="preserve">Avridaastanthi@gmail.com</t>
  </si>
  <si>
    <t xml:space="preserve">081319879995</t>
  </si>
  <si>
    <t xml:space="preserve">Tk Islam Elfash 2</t>
  </si>
  <si>
    <t xml:space="preserve">114.124.132.96</t>
  </si>
  <si>
    <t xml:space="preserve">BcAE7</t>
  </si>
  <si>
    <t xml:space="preserve">SMP16335</t>
  </si>
  <si>
    <t xml:space="preserve">2018-02-05</t>
  </si>
  <si>
    <t xml:space="preserve">RAFADA DIERRA PRASETYA</t>
  </si>
  <si>
    <t xml:space="preserve">RAFADA </t>
  </si>
  <si>
    <t xml:space="preserve">2006-08-26</t>
  </si>
  <si>
    <t xml:space="preserve">BINTARO GARDEN RESIDENCE </t>
  </si>
  <si>
    <t xml:space="preserve">M INDRA </t>
  </si>
  <si>
    <t xml:space="preserve">OOindra@gmail.com</t>
  </si>
  <si>
    <t xml:space="preserve">081316160010</t>
  </si>
  <si>
    <t xml:space="preserve">NUR FAUZIAH </t>
  </si>
  <si>
    <t xml:space="preserve">NFAUZIAHISHAK@GMAIL.COM</t>
  </si>
  <si>
    <t xml:space="preserve">081319904227</t>
  </si>
  <si>
    <t xml:space="preserve">SD AN NISA </t>
  </si>
  <si>
    <t xml:space="preserve">112.215.238.181</t>
  </si>
  <si>
    <t xml:space="preserve">2MmMk</t>
  </si>
  <si>
    <t xml:space="preserve">SMP16336</t>
  </si>
  <si>
    <t xml:space="preserve">AZZRIEL ALBERTO D</t>
  </si>
  <si>
    <t xml:space="preserve">JIEL</t>
  </si>
  <si>
    <t xml:space="preserve">081288813032</t>
  </si>
  <si>
    <t xml:space="preserve">0812888130</t>
  </si>
  <si>
    <t xml:space="preserve">2006-07-19</t>
  </si>
  <si>
    <t xml:space="preserve">Jln Pesanggrahan Raya No 45 Kodam Bintaro Jak-sel</t>
  </si>
  <si>
    <t xml:space="preserve">Aries M C</t>
  </si>
  <si>
    <t xml:space="preserve">Ida R</t>
  </si>
  <si>
    <t xml:space="preserve">112.215.170.24</t>
  </si>
  <si>
    <t xml:space="preserve">Hce2c</t>
  </si>
  <si>
    <t xml:space="preserve">SD17326</t>
  </si>
  <si>
    <t xml:space="preserve">2018-02-06</t>
  </si>
  <si>
    <t xml:space="preserve">RAMADHINA ALZENA MAHARANI</t>
  </si>
  <si>
    <t xml:space="preserve">ALZENA</t>
  </si>
  <si>
    <t xml:space="preserve">02129048007</t>
  </si>
  <si>
    <t xml:space="preserve">0816929525</t>
  </si>
  <si>
    <t xml:space="preserve">GRIYA BINTARO ESTATE BLOK III</t>
  </si>
  <si>
    <t xml:space="preserve">HARRI BUDIMAN</t>
  </si>
  <si>
    <t xml:space="preserve">harribudiman@gmail.com</t>
  </si>
  <si>
    <t xml:space="preserve">MAYA SUSIAWATI</t>
  </si>
  <si>
    <t xml:space="preserve">maya.susiawati@yahoo.com</t>
  </si>
  <si>
    <t xml:space="preserve">082113019659</t>
  </si>
  <si>
    <t xml:space="preserve">0818676176</t>
  </si>
  <si>
    <t xml:space="preserve">TK AL-KAUTSAR</t>
  </si>
  <si>
    <t xml:space="preserve">203.142.86.244</t>
  </si>
  <si>
    <t xml:space="preserve">c1Tg3</t>
  </si>
  <si>
    <t xml:space="preserve">2018-03-09</t>
  </si>
  <si>
    <t xml:space="preserve">SMA17037</t>
  </si>
  <si>
    <t xml:space="preserve">SAKHA YENOV TAVANIA PURWATIKTA</t>
  </si>
  <si>
    <t xml:space="preserve">0857140934</t>
  </si>
  <si>
    <t xml:space="preserve">2003-03-19</t>
  </si>
  <si>
    <t xml:space="preserve">Graha Bunga Blok Gb7</t>
  </si>
  <si>
    <t xml:space="preserve">39</t>
  </si>
  <si>
    <t xml:space="preserve">Yegus Sun Purwatikta</t>
  </si>
  <si>
    <t xml:space="preserve">yegus@yahoo.com</t>
  </si>
  <si>
    <t xml:space="preserve">08561300105</t>
  </si>
  <si>
    <t xml:space="preserve">Novita Novarisa</t>
  </si>
  <si>
    <t xml:space="preserve">novitanovarisa@yahoo.com</t>
  </si>
  <si>
    <t xml:space="preserve">085719773044</t>
  </si>
  <si>
    <t xml:space="preserve">SMPN 15 Tangerang Selatan</t>
  </si>
  <si>
    <t xml:space="preserve">182.253.36.200</t>
  </si>
  <si>
    <t xml:space="preserve">GQAZf</t>
  </si>
  <si>
    <t xml:space="preserve">TK16248</t>
  </si>
  <si>
    <t xml:space="preserve">2018-02-07</t>
  </si>
  <si>
    <t xml:space="preserve">MUHAMMAD RAKA ALDRIC</t>
  </si>
  <si>
    <t xml:space="preserve">RAKA</t>
  </si>
  <si>
    <t xml:space="preserve">0812939557</t>
  </si>
  <si>
    <t xml:space="preserve">2014-08-26</t>
  </si>
  <si>
    <t xml:space="preserve">Cluster Setiabudi 10 Jl. Dr. Setiabudi</t>
  </si>
  <si>
    <t xml:space="preserve">6E</t>
  </si>
  <si>
    <t xml:space="preserve">Sihabudin Nur</t>
  </si>
  <si>
    <t xml:space="preserve">nursihabudin@gmail.com</t>
  </si>
  <si>
    <t xml:space="preserve">082120708020</t>
  </si>
  <si>
    <t xml:space="preserve">Meiliza Lafyana</t>
  </si>
  <si>
    <t xml:space="preserve">lafyana.meiliza@gmail.com</t>
  </si>
  <si>
    <t xml:space="preserve">081293955714</t>
  </si>
  <si>
    <t xml:space="preserve">202.158.12.50</t>
  </si>
  <si>
    <t xml:space="preserve">3gDNC</t>
  </si>
  <si>
    <t xml:space="preserve">SMP16337</t>
  </si>
  <si>
    <t xml:space="preserve">2018-02-10</t>
  </si>
  <si>
    <t xml:space="preserve">FARREL AHMAD DARMAWANTO</t>
  </si>
  <si>
    <t xml:space="preserve">0821240908</t>
  </si>
  <si>
    <t xml:space="preserve">Komplek Perdana JL HM Saidi Raya gg perdana Jakarta Selatan</t>
  </si>
  <si>
    <t xml:space="preserve">J 15</t>
  </si>
  <si>
    <t xml:space="preserve">Hendra Darmawanto</t>
  </si>
  <si>
    <t xml:space="preserve">hendra.darmawanto7@gmail.com</t>
  </si>
  <si>
    <t xml:space="preserve">08129666987</t>
  </si>
  <si>
    <t xml:space="preserve">Yovita Rahardianty</t>
  </si>
  <si>
    <t xml:space="preserve">yrahardianty@gmail.com</t>
  </si>
  <si>
    <t xml:space="preserve">082124090807</t>
  </si>
  <si>
    <t xml:space="preserve">139.193.67.104</t>
  </si>
  <si>
    <t xml:space="preserve">4gN1C</t>
  </si>
  <si>
    <t xml:space="preserve">2018-07-06</t>
  </si>
  <si>
    <t xml:space="preserve">SMP-SMA17008</t>
  </si>
  <si>
    <t xml:space="preserve">MUHAMMAD FATHIN NABILSAPUTRO</t>
  </si>
  <si>
    <t xml:space="preserve">FATHIN</t>
  </si>
  <si>
    <t xml:space="preserve">JALAN H AKDIH</t>
  </si>
  <si>
    <t xml:space="preserve">SUDIMARA PINANG</t>
  </si>
  <si>
    <t xml:space="preserve">WASITO</t>
  </si>
  <si>
    <t xml:space="preserve">WASITOFATHIN@GMAIL.COM</t>
  </si>
  <si>
    <t xml:space="preserve">0816860785</t>
  </si>
  <si>
    <t xml:space="preserve">DWIYANI SR</t>
  </si>
  <si>
    <t xml:space="preserve">081310220641</t>
  </si>
  <si>
    <t xml:space="preserve">SDIT AL ASHAR PINANG KOTA TANGERANG</t>
  </si>
  <si>
    <t xml:space="preserve">125.161.137.53</t>
  </si>
  <si>
    <t xml:space="preserve">Hrph7</t>
  </si>
  <si>
    <t xml:space="preserve">SMP16338</t>
  </si>
  <si>
    <t xml:space="preserve">DANEEN TAZKIA</t>
  </si>
  <si>
    <t xml:space="preserve">DANEEN</t>
  </si>
  <si>
    <t xml:space="preserve">2007-01-26</t>
  </si>
  <si>
    <t xml:space="preserve">JL.PENDIDIKAN 2</t>
  </si>
  <si>
    <t xml:space="preserve">TARMIJI</t>
  </si>
  <si>
    <t xml:space="preserve">tarmijitarmiji@yahoo.com</t>
  </si>
  <si>
    <t xml:space="preserve">085880846858</t>
  </si>
  <si>
    <t xml:space="preserve">DEDEH MAULIDAH</t>
  </si>
  <si>
    <t xml:space="preserve">dedehmaulidah09@gmail.com</t>
  </si>
  <si>
    <t xml:space="preserve">085877126712</t>
  </si>
  <si>
    <t xml:space="preserve">SDN PARIGI 04</t>
  </si>
  <si>
    <t xml:space="preserve">g8EH1</t>
  </si>
  <si>
    <t xml:space="preserve">SMP16339</t>
  </si>
  <si>
    <t xml:space="preserve">DARELL RIZQULLAH SALAHUDDIN</t>
  </si>
  <si>
    <t xml:space="preserve">DARELL</t>
  </si>
  <si>
    <t xml:space="preserve">087880421995</t>
  </si>
  <si>
    <t xml:space="preserve">0878804219</t>
  </si>
  <si>
    <t xml:space="preserve">Perumahan Sarana Indah Permai, Jl. Melati 1</t>
  </si>
  <si>
    <t xml:space="preserve">Mirza Aulia Salahuddin (alm)</t>
  </si>
  <si>
    <t xml:space="preserve">awindayu@gmail.com</t>
  </si>
  <si>
    <t xml:space="preserve">Armelia Windayu</t>
  </si>
  <si>
    <t xml:space="preserve">SD Islam Al Kautsar</t>
  </si>
  <si>
    <t xml:space="preserve">111.95.98.54</t>
  </si>
  <si>
    <t xml:space="preserve">SKFFA</t>
  </si>
  <si>
    <t xml:space="preserve">SD17327</t>
  </si>
  <si>
    <t xml:space="preserve">ALIYA ZAHRA</t>
  </si>
  <si>
    <t xml:space="preserve">0896584046</t>
  </si>
  <si>
    <t xml:space="preserve">2011-12-05</t>
  </si>
  <si>
    <t xml:space="preserve">BSD nusa loka blok G1/1 sektor XIV tangerang selatan</t>
  </si>
  <si>
    <t xml:space="preserve">rawa mekar jaya</t>
  </si>
  <si>
    <t xml:space="preserve">Firmansyah</t>
  </si>
  <si>
    <t xml:space="preserve">firmansyahh.rachim@yahoo.co.ic</t>
  </si>
  <si>
    <t xml:space="preserve">0895605514443</t>
  </si>
  <si>
    <t xml:space="preserve">Amelia retno octaviany</t>
  </si>
  <si>
    <t xml:space="preserve">amelia.retno09@gmail.com</t>
  </si>
  <si>
    <t xml:space="preserve">089658404648</t>
  </si>
  <si>
    <t xml:space="preserve">TK aliya BSD</t>
  </si>
  <si>
    <t xml:space="preserve">223.255.230.17</t>
  </si>
  <si>
    <t xml:space="preserve">4YKss</t>
  </si>
  <si>
    <t xml:space="preserve">SD17328</t>
  </si>
  <si>
    <t xml:space="preserve">KAYSA NADHILASYARIFA ARYANIZA </t>
  </si>
  <si>
    <t xml:space="preserve">KAYSA</t>
  </si>
  <si>
    <t xml:space="preserve">0315047430</t>
  </si>
  <si>
    <t xml:space="preserve">0816510900</t>
  </si>
  <si>
    <t xml:space="preserve">SURABAYA </t>
  </si>
  <si>
    <t xml:space="preserve">2007-05-20</t>
  </si>
  <si>
    <t xml:space="preserve">NGAGEL REJO </t>
  </si>
  <si>
    <t xml:space="preserve">WONOKROMO </t>
  </si>
  <si>
    <t xml:space="preserve">ANDRI ARYO TEJO </t>
  </si>
  <si>
    <t xml:space="preserve">andri. aryotejo@gmail.com</t>
  </si>
  <si>
    <t xml:space="preserve">0816510900 </t>
  </si>
  <si>
    <t xml:space="preserve">ENNY ZURAIDA </t>
  </si>
  <si>
    <t xml:space="preserve">enny_zuraida@yahoo.com </t>
  </si>
  <si>
    <t xml:space="preserve">081513156314 </t>
  </si>
  <si>
    <t xml:space="preserve">SDIT ISTIQAMAH BALIKPAPAN </t>
  </si>
  <si>
    <t xml:space="preserve">120.188.34.31</t>
  </si>
  <si>
    <t xml:space="preserve">FpOSa</t>
  </si>
  <si>
    <t xml:space="preserve">SD17329</t>
  </si>
  <si>
    <t xml:space="preserve">AISYAH RAHMA PUTRI ZAHRA</t>
  </si>
  <si>
    <t xml:space="preserve">RAHMA</t>
  </si>
  <si>
    <t xml:space="preserve">2009-08-14</t>
  </si>
  <si>
    <t xml:space="preserve">Komp. Graha Raya, Cluster Gardenia Loka, Blok F3</t>
  </si>
  <si>
    <t xml:space="preserve">Radityo Harry Wibowo</t>
  </si>
  <si>
    <t xml:space="preserve">Riril Mariadani</t>
  </si>
  <si>
    <t xml:space="preserve">SDIT Bintang</t>
  </si>
  <si>
    <t xml:space="preserve">111.95.36.180</t>
  </si>
  <si>
    <t xml:space="preserve">AN7TK</t>
  </si>
  <si>
    <t xml:space="preserve">Fitra Suhada Putra Alfatih</t>
  </si>
  <si>
    <t xml:space="preserve">VI</t>
  </si>
  <si>
    <t xml:space="preserve">SMA17039</t>
  </si>
  <si>
    <t xml:space="preserve">2018-02-23</t>
  </si>
  <si>
    <t xml:space="preserve">MUHAMMAD GHATHAF AL GHIFARI</t>
  </si>
  <si>
    <t xml:space="preserve">GHATHAF</t>
  </si>
  <si>
    <t xml:space="preserve">0812123468</t>
  </si>
  <si>
    <t xml:space="preserve">2003-05-31</t>
  </si>
  <si>
    <t xml:space="preserve">GRAHA RAYA CLUSTER CARISSA BLOK J 05 RT.03/14 PONDOK JAGUNG TIMUR SERPONG UTARA</t>
  </si>
  <si>
    <t xml:space="preserve">MOHAMMAD KASMIR</t>
  </si>
  <si>
    <t xml:space="preserve">0812 1234 6880</t>
  </si>
  <si>
    <t xml:space="preserve">REYMINA BERLIANA</t>
  </si>
  <si>
    <t xml:space="preserve">REYMINABERLIANA@GMAIL.COM</t>
  </si>
  <si>
    <t xml:space="preserve">081212346881</t>
  </si>
  <si>
    <t xml:space="preserve">JAYA PLUS MONTESSORI</t>
  </si>
  <si>
    <t xml:space="preserve">6AL1c</t>
  </si>
  <si>
    <t xml:space="preserve">SMA17041</t>
  </si>
  <si>
    <t xml:space="preserve">2018-02-26</t>
  </si>
  <si>
    <t xml:space="preserve">FARIZ SURYA VIRGIANTO</t>
  </si>
  <si>
    <t xml:space="preserve">0859459375</t>
  </si>
  <si>
    <t xml:space="preserve">2003-09-01</t>
  </si>
  <si>
    <t xml:space="preserve">Jl. Pulo Macan IX/67 Kel. Tomang, Kec. Grogol Petamburan</t>
  </si>
  <si>
    <t xml:space="preserve">67</t>
  </si>
  <si>
    <t xml:space="preserve">Tomang </t>
  </si>
  <si>
    <t xml:space="preserve">Grogol Petamburan</t>
  </si>
  <si>
    <t xml:space="preserve">Eddy Suryanto</t>
  </si>
  <si>
    <t xml:space="preserve">edsurya.cbn.net.id</t>
  </si>
  <si>
    <t xml:space="preserve">081510346637</t>
  </si>
  <si>
    <t xml:space="preserve">Tity Purwanti</t>
  </si>
  <si>
    <t xml:space="preserve">titipurwanti1971@gmail.com</t>
  </si>
  <si>
    <t xml:space="preserve">081288882494</t>
  </si>
  <si>
    <t xml:space="preserve">smpi Al Azhar Kembangan 10</t>
  </si>
  <si>
    <t xml:space="preserve">118.136.159.229</t>
  </si>
  <si>
    <t xml:space="preserve">Waggd</t>
  </si>
  <si>
    <t xml:space="preserve">SMP16341</t>
  </si>
  <si>
    <t xml:space="preserve">NAUFAL FAIZUL ANWAR SIRAIT</t>
  </si>
  <si>
    <t xml:space="preserve">0877000100</t>
  </si>
  <si>
    <t xml:space="preserve">2005-08-10</t>
  </si>
  <si>
    <t xml:space="preserve">Emerald garden blok D</t>
  </si>
  <si>
    <t xml:space="preserve">Parigi lama </t>
  </si>
  <si>
    <t xml:space="preserve">Muhammad jusuf sirait</t>
  </si>
  <si>
    <t xml:space="preserve">mjsirait@gmail.com</t>
  </si>
  <si>
    <t xml:space="preserve">081380768627</t>
  </si>
  <si>
    <t xml:space="preserve">Betty rosarya indah</t>
  </si>
  <si>
    <t xml:space="preserve">rosaryaindah@gnail.com</t>
  </si>
  <si>
    <t xml:space="preserve">087700010087</t>
  </si>
  <si>
    <t xml:space="preserve">08118885488</t>
  </si>
  <si>
    <t xml:space="preserve">SD IT NURFATAHILLAH</t>
  </si>
  <si>
    <t xml:space="preserve">118.136.116.68</t>
  </si>
  <si>
    <t xml:space="preserve">dTSwF</t>
  </si>
  <si>
    <t xml:space="preserve">Zaky heru zaymarwan sirait</t>
  </si>
  <si>
    <t xml:space="preserve">9 kihajar dewantara</t>
  </si>
  <si>
    <t xml:space="preserve">Ganis miftahudin</t>
  </si>
  <si>
    <t xml:space="preserve">Guru bahasa arab</t>
  </si>
  <si>
    <t xml:space="preserve">2018-04-09</t>
  </si>
  <si>
    <t xml:space="preserve">SMP16343</t>
  </si>
  <si>
    <t xml:space="preserve">2018-02-27</t>
  </si>
  <si>
    <t xml:space="preserve">SASANTI INDAH RACHMADANI</t>
  </si>
  <si>
    <t xml:space="preserve">SASA</t>
  </si>
  <si>
    <t xml:space="preserve">021-7304272</t>
  </si>
  <si>
    <t xml:space="preserve">0858106454</t>
  </si>
  <si>
    <t xml:space="preserve">Jl. Wiru Indah 1</t>
  </si>
  <si>
    <t xml:space="preserve">102</t>
  </si>
  <si>
    <t xml:space="preserve">Kuspramono</t>
  </si>
  <si>
    <t xml:space="preserve">kuspramono111@gmail.com</t>
  </si>
  <si>
    <t xml:space="preserve">081260154445</t>
  </si>
  <si>
    <t xml:space="preserve">Yenni Rakhmayani</t>
  </si>
  <si>
    <t xml:space="preserve">rakhmayaniyeni.123@gmail.com</t>
  </si>
  <si>
    <t xml:space="preserve">081288003680</t>
  </si>
  <si>
    <t xml:space="preserve">085719770166</t>
  </si>
  <si>
    <t xml:space="preserve">SDI As-Salam</t>
  </si>
  <si>
    <t xml:space="preserve">36.69.179.101</t>
  </si>
  <si>
    <t xml:space="preserve">6xh1t</t>
  </si>
  <si>
    <t xml:space="preserve">KB16105</t>
  </si>
  <si>
    <t xml:space="preserve">2018-02-24</t>
  </si>
  <si>
    <t xml:space="preserve">MUHAMMAD ARSYAH RAJQY SHEVY</t>
  </si>
  <si>
    <t xml:space="preserve">RAJQY</t>
  </si>
  <si>
    <t xml:space="preserve">0812884266</t>
  </si>
  <si>
    <t xml:space="preserve">2015-10-20</t>
  </si>
  <si>
    <t xml:space="preserve">Emerald Town House </t>
  </si>
  <si>
    <t xml:space="preserve">A.i </t>
  </si>
  <si>
    <t xml:space="preserve">Muhammad Shevy</t>
  </si>
  <si>
    <t xml:space="preserve">Shevylawyer@gmail.com</t>
  </si>
  <si>
    <t xml:space="preserve">081288426649</t>
  </si>
  <si>
    <t xml:space="preserve">Vennia Vernianthy Iskandar</t>
  </si>
  <si>
    <t xml:space="preserve">venniavs@gmail.com</t>
  </si>
  <si>
    <t xml:space="preserve">081288426647</t>
  </si>
  <si>
    <t xml:space="preserve">08111542082</t>
  </si>
  <si>
    <t xml:space="preserve">Belum pernah</t>
  </si>
  <si>
    <t xml:space="preserve">36.69.154.97</t>
  </si>
  <si>
    <t xml:space="preserve">QQzD9</t>
  </si>
  <si>
    <t xml:space="preserve">Dirljan</t>
  </si>
  <si>
    <t xml:space="preserve">Nouval</t>
  </si>
  <si>
    <t xml:space="preserve">SMP16342</t>
  </si>
  <si>
    <t xml:space="preserve">JASMINE YOEVITA UNIKA SAVITRI</t>
  </si>
  <si>
    <t xml:space="preserve">081289100092</t>
  </si>
  <si>
    <t xml:space="preserve">0812891000</t>
  </si>
  <si>
    <t xml:space="preserve">Subang</t>
  </si>
  <si>
    <t xml:space="preserve">2005-11-02</t>
  </si>
  <si>
    <t xml:space="preserve">Jl. Fatmawati Raya Gang Kebun Besar No 1 RT. 01  RW. 06</t>
  </si>
  <si>
    <t xml:space="preserve">Gandaria Selatan </t>
  </si>
  <si>
    <t xml:space="preserve">Cilandak</t>
  </si>
  <si>
    <t xml:space="preserve">Kustanto</t>
  </si>
  <si>
    <t xml:space="preserve">emwekaguesthouse@gmail.com</t>
  </si>
  <si>
    <t xml:space="preserve">081254130055</t>
  </si>
  <si>
    <t xml:space="preserve">Ade Uni Laila</t>
  </si>
  <si>
    <t xml:space="preserve">adeunilaila87@gmail.com</t>
  </si>
  <si>
    <t xml:space="preserve">0817744070</t>
  </si>
  <si>
    <t xml:space="preserve">SD Tunas Mekar </t>
  </si>
  <si>
    <t xml:space="preserve">114.124.139.162</t>
  </si>
  <si>
    <t xml:space="preserve">AR1Gn</t>
  </si>
  <si>
    <t xml:space="preserve">SMP-SMA17009</t>
  </si>
  <si>
    <t xml:space="preserve">2018-03-01</t>
  </si>
  <si>
    <t xml:space="preserve">0217304272</t>
  </si>
  <si>
    <t xml:space="preserve">SDI As-Salam, Joglo</t>
  </si>
  <si>
    <t xml:space="preserve">36.69.183.23</t>
  </si>
  <si>
    <t xml:space="preserve">DKeG5</t>
  </si>
  <si>
    <t xml:space="preserve">2018-03-15</t>
  </si>
  <si>
    <t xml:space="preserve">SMA17042</t>
  </si>
  <si>
    <t xml:space="preserve">ADRIAN RAIHANDIKHA ROMANO</t>
  </si>
  <si>
    <t xml:space="preserve">085321000067</t>
  </si>
  <si>
    <t xml:space="preserve">0813814731</t>
  </si>
  <si>
    <t xml:space="preserve">2003-11-11</t>
  </si>
  <si>
    <t xml:space="preserve">Jl. Bakti karya rt 01/05 no 3 sawah baru ciputat </t>
  </si>
  <si>
    <t xml:space="preserve">Bradley arleigh floyd</t>
  </si>
  <si>
    <t xml:space="preserve">brad_gym@yahoo.com</t>
  </si>
  <si>
    <t xml:space="preserve">Christina natalia</t>
  </si>
  <si>
    <t xml:space="preserve">bundaliachristin@gmail.com</t>
  </si>
  <si>
    <t xml:space="preserve">081381473188</t>
  </si>
  <si>
    <t xml:space="preserve">Pesantren Modern Sahid</t>
  </si>
  <si>
    <t xml:space="preserve">114.124.198.8</t>
  </si>
  <si>
    <t xml:space="preserve">ssQjQ</t>
  </si>
  <si>
    <t xml:space="preserve">SD17331</t>
  </si>
  <si>
    <t xml:space="preserve">ANDIKA</t>
  </si>
  <si>
    <t xml:space="preserve">0817</t>
  </si>
  <si>
    <t xml:space="preserve">081</t>
  </si>
  <si>
    <t xml:space="preserve">2012-01-14</t>
  </si>
  <si>
    <t xml:space="preserve">Jl. Tulodong Atas RT.4 RW.7 Pd. Kacang Barat</t>
  </si>
  <si>
    <t xml:space="preserve">pD. Kacang Barat</t>
  </si>
  <si>
    <t xml:space="preserve">Pd. Kacang</t>
  </si>
  <si>
    <t xml:space="preserve">Wildan</t>
  </si>
  <si>
    <t xml:space="preserve">adzr4123@gmail.com</t>
  </si>
  <si>
    <t xml:space="preserve">081712343434</t>
  </si>
  <si>
    <t xml:space="preserve">Siti</t>
  </si>
  <si>
    <t xml:space="preserve">TK Pertiwi</t>
  </si>
  <si>
    <t xml:space="preserve">115.124.86.213</t>
  </si>
  <si>
    <t xml:space="preserve">kSYgE</t>
  </si>
  <si>
    <t xml:space="preserve">SMP16344</t>
  </si>
  <si>
    <t xml:space="preserve">NURHILAL HIBATULLAH</t>
  </si>
  <si>
    <t xml:space="preserve">HILAL</t>
  </si>
  <si>
    <t xml:space="preserve">0812948892</t>
  </si>
  <si>
    <t xml:space="preserve">TANGERANG </t>
  </si>
  <si>
    <t xml:space="preserve">2006-08-28</t>
  </si>
  <si>
    <t xml:space="preserve">JL. MUSOLAH BABUSSALAM </t>
  </si>
  <si>
    <t xml:space="preserve">A. MARGONO</t>
  </si>
  <si>
    <t xml:space="preserve">agung.as211@gmail.com</t>
  </si>
  <si>
    <t xml:space="preserve">081294889298</t>
  </si>
  <si>
    <t xml:space="preserve">NURLAILAH</t>
  </si>
  <si>
    <t xml:space="preserve">aspondokaren@gmail.com</t>
  </si>
  <si>
    <t xml:space="preserve">087771726271</t>
  </si>
  <si>
    <t xml:space="preserve">082111518426</t>
  </si>
  <si>
    <t xml:space="preserve">MI UNWAANUL FALAH</t>
  </si>
  <si>
    <t xml:space="preserve">120.188.93.218</t>
  </si>
  <si>
    <t xml:space="preserve">45b3q</t>
  </si>
  <si>
    <t xml:space="preserve">2018-03-21</t>
  </si>
  <si>
    <t xml:space="preserve">SMA17043</t>
  </si>
  <si>
    <t xml:space="preserve">NANDA ILHAM HARAHAP</t>
  </si>
  <si>
    <t xml:space="preserve">0895386886</t>
  </si>
  <si>
    <t xml:space="preserve">2000-05-30</t>
  </si>
  <si>
    <t xml:space="preserve">Emerald Residence, Jl Emerald Boulevard, Pondok Aren, Banten, Tangerang Selatan</t>
  </si>
  <si>
    <t xml:space="preserve">L 03</t>
  </si>
  <si>
    <t xml:space="preserve">Rudy Mahani Harahap</t>
  </si>
  <si>
    <t xml:space="preserve">rmharahap@gmail.com</t>
  </si>
  <si>
    <t xml:space="preserve">08129101061</t>
  </si>
  <si>
    <t xml:space="preserve">Yetty Martihandayani</t>
  </si>
  <si>
    <t xml:space="preserve">yetty0214@gmail.com</t>
  </si>
  <si>
    <t xml:space="preserve">087882430020</t>
  </si>
  <si>
    <t xml:space="preserve">Westlake Boys High School</t>
  </si>
  <si>
    <t xml:space="preserve">125.161.167.134</t>
  </si>
  <si>
    <t xml:space="preserve">3RBHp</t>
  </si>
  <si>
    <t xml:space="preserve">SD17332</t>
  </si>
  <si>
    <t xml:space="preserve">ALVARO HAIDAR KHALFANI</t>
  </si>
  <si>
    <t xml:space="preserve">087878748697</t>
  </si>
  <si>
    <t xml:space="preserve">0988961144</t>
  </si>
  <si>
    <t xml:space="preserve">2012-02-16</t>
  </si>
  <si>
    <t xml:space="preserve">perumahan ds 10 no 42.43 pondok aren tangserang selatan</t>
  </si>
  <si>
    <t xml:space="preserve">42.4</t>
  </si>
  <si>
    <t xml:space="preserve">01/</t>
  </si>
  <si>
    <t xml:space="preserve">hari wahyu mursitohadi</t>
  </si>
  <si>
    <t xml:space="preserve">arnikaalik@gmail.com</t>
  </si>
  <si>
    <t xml:space="preserve">089889611445</t>
  </si>
  <si>
    <t xml:space="preserve">alik arnika</t>
  </si>
  <si>
    <t xml:space="preserve">alik_arnika86@yahoo.com</t>
  </si>
  <si>
    <t xml:space="preserve">085695159297</t>
  </si>
  <si>
    <t xml:space="preserve">tk baitul maal</t>
  </si>
  <si>
    <t xml:space="preserve">36.69.191.35</t>
  </si>
  <si>
    <t xml:space="preserve">SqTbb</t>
  </si>
  <si>
    <t xml:space="preserve">2018-03-16</t>
  </si>
  <si>
    <t xml:space="preserve">SMP16345</t>
  </si>
  <si>
    <t xml:space="preserve">2018-03-04</t>
  </si>
  <si>
    <t xml:space="preserve">AKRAAM MISBAH HIDAYATULLAH</t>
  </si>
  <si>
    <t xml:space="preserve">AKRAAM</t>
  </si>
  <si>
    <t xml:space="preserve">Fortune spring blok H, graha raya</t>
  </si>
  <si>
    <t xml:space="preserve">Mahindrayudha pratama</t>
  </si>
  <si>
    <t xml:space="preserve">secret_rds@yahoo.com</t>
  </si>
  <si>
    <t xml:space="preserve">08176889347</t>
  </si>
  <si>
    <t xml:space="preserve">Ardes monita</t>
  </si>
  <si>
    <t xml:space="preserve">Secret_rds@yahoo.com</t>
  </si>
  <si>
    <t xml:space="preserve">081808907669</t>
  </si>
  <si>
    <t xml:space="preserve">SDN Halimun Bandung</t>
  </si>
  <si>
    <t xml:space="preserve">112.215.152.34</t>
  </si>
  <si>
    <t xml:space="preserve">Gbyns</t>
  </si>
  <si>
    <t xml:space="preserve">2018-05-24</t>
  </si>
  <si>
    <t xml:space="preserve">KB16106</t>
  </si>
  <si>
    <t xml:space="preserve">ABIMANYU TSAQIF ERLANGGA</t>
  </si>
  <si>
    <t xml:space="preserve">ABIM</t>
  </si>
  <si>
    <t xml:space="preserve">082123112386</t>
  </si>
  <si>
    <t xml:space="preserve">0813182680</t>
  </si>
  <si>
    <t xml:space="preserve">2015-04-27</t>
  </si>
  <si>
    <t xml:space="preserve">Perumahan Ciputat Baru Blok B Jl Markisa </t>
  </si>
  <si>
    <t xml:space="preserve">Erlangga Yudha Nugraha</t>
  </si>
  <si>
    <t xml:space="preserve">cahya_28@yahoo.com</t>
  </si>
  <si>
    <t xml:space="preserve">08111255050</t>
  </si>
  <si>
    <t xml:space="preserve">Cahya Dwi Jayanti </t>
  </si>
  <si>
    <t xml:space="preserve">081318268092</t>
  </si>
  <si>
    <t xml:space="preserve">Belum pernah sekolah </t>
  </si>
  <si>
    <t xml:space="preserve">114.124.135.127</t>
  </si>
  <si>
    <t xml:space="preserve">KdL25</t>
  </si>
  <si>
    <t xml:space="preserve">SMP16353</t>
  </si>
  <si>
    <t xml:space="preserve">ANINKYANDRA NAHLA MAULANA</t>
  </si>
  <si>
    <t xml:space="preserve">KYAN</t>
  </si>
  <si>
    <t xml:space="preserve">081547465321</t>
  </si>
  <si>
    <t xml:space="preserve">2006-08-29</t>
  </si>
  <si>
    <t xml:space="preserve">Perumahan Duta Bintaro Cluster Ubud 1 Block G3 No 1</t>
  </si>
  <si>
    <t xml:space="preserve">Kunciran</t>
  </si>
  <si>
    <t xml:space="preserve">Andy Maulana</t>
  </si>
  <si>
    <t xml:space="preserve">Andymaulanast24@gmail.com</t>
  </si>
  <si>
    <t xml:space="preserve">0811385835</t>
  </si>
  <si>
    <t xml:space="preserve">Vicky Yuliestri Hartanti</t>
  </si>
  <si>
    <t xml:space="preserve">081290978438</t>
  </si>
  <si>
    <t xml:space="preserve">SD Al Hasanah</t>
  </si>
  <si>
    <t xml:space="preserve">114.124.235.85</t>
  </si>
  <si>
    <t xml:space="preserve">SPzeM</t>
  </si>
  <si>
    <t xml:space="preserve">SMA17044</t>
  </si>
  <si>
    <t xml:space="preserve">2018-03-07</t>
  </si>
  <si>
    <t xml:space="preserve">HELMI</t>
  </si>
  <si>
    <t xml:space="preserve">87768687</t>
  </si>
  <si>
    <t xml:space="preserve">0878399045</t>
  </si>
  <si>
    <t xml:space="preserve">2005-03-02</t>
  </si>
  <si>
    <t xml:space="preserve">Jln raya ahmad dahlan</t>
  </si>
  <si>
    <t xml:space="preserve">76</t>
  </si>
  <si>
    <t xml:space="preserve">cirendeu</t>
  </si>
  <si>
    <t xml:space="preserve">bejo</t>
  </si>
  <si>
    <t xml:space="preserve">dt.prasetyo@gmail.com</t>
  </si>
  <si>
    <t xml:space="preserve">087839904590</t>
  </si>
  <si>
    <t xml:space="preserve">yati</t>
  </si>
  <si>
    <t xml:space="preserve">888777888</t>
  </si>
  <si>
    <t xml:space="preserve">smp ciputat</t>
  </si>
  <si>
    <t xml:space="preserve">114.124.183.228</t>
  </si>
  <si>
    <t xml:space="preserve">sdFZX</t>
  </si>
  <si>
    <t xml:space="preserve">mirdad</t>
  </si>
  <si>
    <t xml:space="preserve">staff</t>
  </si>
  <si>
    <t xml:space="preserve">SMA17045</t>
  </si>
  <si>
    <t xml:space="preserve">2018-03-08</t>
  </si>
  <si>
    <t xml:space="preserve">DAFFA BAIHAQI PUTRANDA RAHARDJO</t>
  </si>
  <si>
    <t xml:space="preserve">DAFFA</t>
  </si>
  <si>
    <t xml:space="preserve">021 7300536</t>
  </si>
  <si>
    <t xml:space="preserve">0852169291</t>
  </si>
  <si>
    <t xml:space="preserve">2003-01-11</t>
  </si>
  <si>
    <t xml:space="preserve">Kompleks  Taman Asri,  Blok B8</t>
  </si>
  <si>
    <t xml:space="preserve">Alm. Miko K Rahardjo</t>
  </si>
  <si>
    <t xml:space="preserve">Udarti Ismanianingsih </t>
  </si>
  <si>
    <t xml:space="preserve">srikandi0370@gmail.com</t>
  </si>
  <si>
    <t xml:space="preserve">085216929180</t>
  </si>
  <si>
    <t xml:space="preserve">110.138.63.96</t>
  </si>
  <si>
    <t xml:space="preserve">pHhOx</t>
  </si>
  <si>
    <t xml:space="preserve">Udarti Ismanianingsi</t>
  </si>
  <si>
    <t xml:space="preserve">Daffa Baihaqi Putran</t>
  </si>
  <si>
    <t xml:space="preserve">SMP16346</t>
  </si>
  <si>
    <t xml:space="preserve">DIANDRA SASKIA NUSYA AZZAHRA</t>
  </si>
  <si>
    <t xml:space="preserve">SASKIA</t>
  </si>
  <si>
    <t xml:space="preserve">22210501</t>
  </si>
  <si>
    <t xml:space="preserve">0813180567</t>
  </si>
  <si>
    <t xml:space="preserve">2006-07-26</t>
  </si>
  <si>
    <t xml:space="preserve">Discovery conserva</t>
  </si>
  <si>
    <t xml:space="preserve">C 08</t>
  </si>
  <si>
    <t xml:space="preserve">Achmat Syaifullah</t>
  </si>
  <si>
    <t xml:space="preserve">aspoel98@yahoo.com</t>
  </si>
  <si>
    <t xml:space="preserve">08119773122</t>
  </si>
  <si>
    <t xml:space="preserve">nuryuliati</t>
  </si>
  <si>
    <t xml:space="preserve">nuryuliati@aerowisatafood.com</t>
  </si>
  <si>
    <t xml:space="preserve">081318056707</t>
  </si>
  <si>
    <t xml:space="preserve">SD Islam Darunnajah</t>
  </si>
  <si>
    <t xml:space="preserve">175.103.47.55</t>
  </si>
  <si>
    <t xml:space="preserve">EP3at</t>
  </si>
  <si>
    <t xml:space="preserve">SMA17046</t>
  </si>
  <si>
    <t xml:space="preserve">2018-03-10</t>
  </si>
  <si>
    <t xml:space="preserve">RAMADAKEYZA ANRA HARDOWELIKO</t>
  </si>
  <si>
    <t xml:space="preserve">KEYZA</t>
  </si>
  <si>
    <t xml:space="preserve">0217314401</t>
  </si>
  <si>
    <t xml:space="preserve">0857482483</t>
  </si>
  <si>
    <t xml:space="preserve">2002-12-03</t>
  </si>
  <si>
    <t xml:space="preserve">Taman Mangu Indah, Jl. Dahlia 2, blok D1/1, Jurang Mangu Barat, Pondok Aren, TangSel</t>
  </si>
  <si>
    <t xml:space="preserve">D1/1</t>
  </si>
  <si>
    <t xml:space="preserve">Jurang MAngu Barat</t>
  </si>
  <si>
    <t xml:space="preserve">Anton Adirukmono</t>
  </si>
  <si>
    <t xml:space="preserve">anton.homer005@gmail.com</t>
  </si>
  <si>
    <t xml:space="preserve">081384460448</t>
  </si>
  <si>
    <t xml:space="preserve">drg. Wiken Era Waradati</t>
  </si>
  <si>
    <t xml:space="preserve">drg.wikenera@gmail.com</t>
  </si>
  <si>
    <t xml:space="preserve">081384438406</t>
  </si>
  <si>
    <t xml:space="preserve">SMP Amalina</t>
  </si>
  <si>
    <t xml:space="preserve">103.47.135.128</t>
  </si>
  <si>
    <t xml:space="preserve">n33WO</t>
  </si>
  <si>
    <t xml:space="preserve">SMP16347</t>
  </si>
  <si>
    <t xml:space="preserve">2018-03-12</t>
  </si>
  <si>
    <t xml:space="preserve">WIDYA ARYANTI DEWANTO</t>
  </si>
  <si>
    <t xml:space="preserve">WIDYA</t>
  </si>
  <si>
    <t xml:space="preserve">021.29427608</t>
  </si>
  <si>
    <t xml:space="preserve">Jalan Rajawali 8 blok HD 8</t>
  </si>
  <si>
    <t xml:space="preserve">Airlangga Nurtjahjo Dewanto</t>
  </si>
  <si>
    <t xml:space="preserve">bendororatu@yahoo.co.id</t>
  </si>
  <si>
    <t xml:space="preserve">08113221234</t>
  </si>
  <si>
    <t xml:space="preserve">Idayanti</t>
  </si>
  <si>
    <t xml:space="preserve">idayanti.dewanto@yahoo.co.id</t>
  </si>
  <si>
    <t xml:space="preserve">085691666143</t>
  </si>
  <si>
    <t xml:space="preserve">SD Wijaya Kusuma</t>
  </si>
  <si>
    <t xml:space="preserve">36.71.183.13</t>
  </si>
  <si>
    <t xml:space="preserve">X3kLQ</t>
  </si>
  <si>
    <t xml:space="preserve">Ramadhani Putri Dewanto</t>
  </si>
  <si>
    <t xml:space="preserve">A1</t>
  </si>
  <si>
    <t xml:space="preserve">2018-04-17</t>
  </si>
  <si>
    <t xml:space="preserve">SMA17047</t>
  </si>
  <si>
    <t xml:space="preserve">ANGGER ARIADZANIE PUTRA NUGROHO</t>
  </si>
  <si>
    <t xml:space="preserve">ANGGER</t>
  </si>
  <si>
    <t xml:space="preserve">0877717555</t>
  </si>
  <si>
    <t xml:space="preserve">2002-12-24</t>
  </si>
  <si>
    <t xml:space="preserve">Perumahan kaisar bintaro 4 blok C  Pondok kacang</t>
  </si>
  <si>
    <t xml:space="preserve">Arti Fajar Nugroho</t>
  </si>
  <si>
    <t xml:space="preserve">Afadjarnugroho@yahoo.co</t>
  </si>
  <si>
    <t xml:space="preserve">081314854858</t>
  </si>
  <si>
    <t xml:space="preserve">Sari Hendratie</t>
  </si>
  <si>
    <t xml:space="preserve">Sarihendratie16@gmail.com</t>
  </si>
  <si>
    <t xml:space="preserve">087771755501</t>
  </si>
  <si>
    <t xml:space="preserve">SMP Islam Amelia</t>
  </si>
  <si>
    <t xml:space="preserve">112.215.45.60</t>
  </si>
  <si>
    <t xml:space="preserve">y4dQK</t>
  </si>
  <si>
    <t xml:space="preserve">KB16107</t>
  </si>
  <si>
    <t xml:space="preserve">2018-03-13</t>
  </si>
  <si>
    <t xml:space="preserve">KIKANDRYA ADZKIA CHARMARAIZA</t>
  </si>
  <si>
    <t xml:space="preserve">KIKAN</t>
  </si>
  <si>
    <t xml:space="preserve">081290907760</t>
  </si>
  <si>
    <t xml:space="preserve">0812180006</t>
  </si>
  <si>
    <t xml:space="preserve">jakarta utara</t>
  </si>
  <si>
    <t xml:space="preserve">2015-02-01</t>
  </si>
  <si>
    <t xml:space="preserve">komplek paradise park bintaro blok H5,kec ciputat kel sawah lama</t>
  </si>
  <si>
    <t xml:space="preserve">h5</t>
  </si>
  <si>
    <t xml:space="preserve">tanu febriadi</t>
  </si>
  <si>
    <t xml:space="preserve">thanuu27@gmail.com</t>
  </si>
  <si>
    <t xml:space="preserve">delvi alfiada</t>
  </si>
  <si>
    <t xml:space="preserve">lildenic22@gmail.com</t>
  </si>
  <si>
    <t xml:space="preserve">081218000690</t>
  </si>
  <si>
    <t xml:space="preserve">202.72.211.42</t>
  </si>
  <si>
    <t xml:space="preserve">sOaEX</t>
  </si>
  <si>
    <t xml:space="preserve">TK16249</t>
  </si>
  <si>
    <t xml:space="preserve">2018-03-14</t>
  </si>
  <si>
    <t xml:space="preserve">OZZIAS AHSAN KHAYR</t>
  </si>
  <si>
    <t xml:space="preserve">OZZIE</t>
  </si>
  <si>
    <t xml:space="preserve">2014-10-25</t>
  </si>
  <si>
    <t xml:space="preserve">Jalan Suka Bakti 2</t>
  </si>
  <si>
    <t xml:space="preserve">49A</t>
  </si>
  <si>
    <t xml:space="preserve">Yovial Tri Purnomo Virgi</t>
  </si>
  <si>
    <t xml:space="preserve">yovial.virgi@gmail.com</t>
  </si>
  <si>
    <t xml:space="preserve">081905256696</t>
  </si>
  <si>
    <t xml:space="preserve">Debbie Maris</t>
  </si>
  <si>
    <t xml:space="preserve">08119893190</t>
  </si>
  <si>
    <t xml:space="preserve">36.71.188.228</t>
  </si>
  <si>
    <t xml:space="preserve">Oeq8b</t>
  </si>
  <si>
    <t xml:space="preserve">SMP16348</t>
  </si>
  <si>
    <t xml:space="preserve">FABIAN</t>
  </si>
  <si>
    <t xml:space="preserve">BIAN</t>
  </si>
  <si>
    <t xml:space="preserve">2006-04-21</t>
  </si>
  <si>
    <t xml:space="preserve">bintaro sektor 5</t>
  </si>
  <si>
    <t xml:space="preserve">wawan</t>
  </si>
  <si>
    <t xml:space="preserve">visualteam01@gmail.com</t>
  </si>
  <si>
    <t xml:space="preserve">085810203213</t>
  </si>
  <si>
    <t xml:space="preserve">ria stevia</t>
  </si>
  <si>
    <t xml:space="preserve">081265895478</t>
  </si>
  <si>
    <t xml:space="preserve">SD Al Azhar </t>
  </si>
  <si>
    <t xml:space="preserve">115.124.86.211</t>
  </si>
  <si>
    <t xml:space="preserve">Sp6Aa</t>
  </si>
  <si>
    <t xml:space="preserve">SMA17048</t>
  </si>
  <si>
    <t xml:space="preserve">MUHAMMAD BISYARA MAKKASAU WIDZAN</t>
  </si>
  <si>
    <t xml:space="preserve">0812753002</t>
  </si>
  <si>
    <t xml:space="preserve">Makasar</t>
  </si>
  <si>
    <t xml:space="preserve">Pamulang Permai 1 Blok A 42 No 2</t>
  </si>
  <si>
    <t xml:space="preserve">Pamulang Barat</t>
  </si>
  <si>
    <t xml:space="preserve">Nanda Widzan</t>
  </si>
  <si>
    <t xml:space="preserve">nadawdzn3@gmail.com</t>
  </si>
  <si>
    <t xml:space="preserve">087894237680</t>
  </si>
  <si>
    <t xml:space="preserve">Sri Hastuti</t>
  </si>
  <si>
    <t xml:space="preserve">081275300203</t>
  </si>
  <si>
    <t xml:space="preserve">SMP Muhamadiyah 22 Pamulang</t>
  </si>
  <si>
    <t xml:space="preserve">139.195.185.178</t>
  </si>
  <si>
    <t xml:space="preserve">SPQrA</t>
  </si>
  <si>
    <t xml:space="preserve">SMP16349</t>
  </si>
  <si>
    <t xml:space="preserve">DAVELLO NAZEEYA SARFARAAL</t>
  </si>
  <si>
    <t xml:space="preserve">DAVELLO</t>
  </si>
  <si>
    <t xml:space="preserve">081802662666</t>
  </si>
  <si>
    <t xml:space="preserve">0818060336</t>
  </si>
  <si>
    <t xml:space="preserve">JAKARTA </t>
  </si>
  <si>
    <t xml:space="preserve">2005-11-13</t>
  </si>
  <si>
    <t xml:space="preserve">PERUMAHAN MAWAR, JL MAWAR BOULEVARD</t>
  </si>
  <si>
    <t xml:space="preserve">DONI PURWANTO</t>
  </si>
  <si>
    <t xml:space="preserve">doniabdy@yahoo.com</t>
  </si>
  <si>
    <t xml:space="preserve">NURLAELA SARI</t>
  </si>
  <si>
    <t xml:space="preserve">nurlaelasari78@yahoo.co.uk</t>
  </si>
  <si>
    <t xml:space="preserve">081806033666</t>
  </si>
  <si>
    <t xml:space="preserve">JAKARTA ISLAMIC SCHOOL (JISC)</t>
  </si>
  <si>
    <t xml:space="preserve">112.78.140.98</t>
  </si>
  <si>
    <t xml:space="preserve">AzWqQ</t>
  </si>
  <si>
    <t xml:space="preserve">SMP16350</t>
  </si>
  <si>
    <t xml:space="preserve">2018-03-19</t>
  </si>
  <si>
    <t xml:space="preserve">KALISTA AYASHA SULTANA</t>
  </si>
  <si>
    <t xml:space="preserve">ASHA</t>
  </si>
  <si>
    <t xml:space="preserve">0812916538</t>
  </si>
  <si>
    <t xml:space="preserve">Jalan Raden Fatah Gg. Haji Lecang </t>
  </si>
  <si>
    <t xml:space="preserve">Daniel Marguari</t>
  </si>
  <si>
    <t xml:space="preserve">danielmarguari@gmail.com</t>
  </si>
  <si>
    <t xml:space="preserve">0818780455</t>
  </si>
  <si>
    <t xml:space="preserve">Rainita Adisty</t>
  </si>
  <si>
    <t xml:space="preserve">adistyrainita@gmail.com</t>
  </si>
  <si>
    <t xml:space="preserve">082213971854</t>
  </si>
  <si>
    <t xml:space="preserve">081247706825</t>
  </si>
  <si>
    <t xml:space="preserve">SD Budi Mulia Ciledug</t>
  </si>
  <si>
    <t xml:space="preserve">117.102.105.90</t>
  </si>
  <si>
    <t xml:space="preserve">9XSXh</t>
  </si>
  <si>
    <t xml:space="preserve">Yuni Tahdjoen</t>
  </si>
  <si>
    <t xml:space="preserve">Kepala Sekolah SMP A</t>
  </si>
  <si>
    <t xml:space="preserve">SD17333</t>
  </si>
  <si>
    <t xml:space="preserve">2018-03-20</t>
  </si>
  <si>
    <t xml:space="preserve">RAFFI SYAFARAZ GHAZALI</t>
  </si>
  <si>
    <t xml:space="preserve">0811967062</t>
  </si>
  <si>
    <t xml:space="preserve">2012-11-26</t>
  </si>
  <si>
    <t xml:space="preserve">JL. SABAR 1 JAKARTA SELATAN 12270</t>
  </si>
  <si>
    <t xml:space="preserve">RAHARDIAN GHAZALI</t>
  </si>
  <si>
    <t xml:space="preserve">rahardian.ghazali@gmail.com</t>
  </si>
  <si>
    <t xml:space="preserve">08118711343</t>
  </si>
  <si>
    <t xml:space="preserve">YUNDA WITARADYA</t>
  </si>
  <si>
    <t xml:space="preserve">ynda.witaradya@yahoo.com/ ynda</t>
  </si>
  <si>
    <t xml:space="preserve">08119670626</t>
  </si>
  <si>
    <t xml:space="preserve">0816962331</t>
  </si>
  <si>
    <t xml:space="preserve">TKIT AZ ZAHRA PETUKANGAN SELATAN</t>
  </si>
  <si>
    <t xml:space="preserve">139.0.179.9</t>
  </si>
  <si>
    <t xml:space="preserve">tNFPb</t>
  </si>
  <si>
    <t xml:space="preserve">SD17334</t>
  </si>
  <si>
    <t xml:space="preserve">VEDA HASYIMMY RAFSANJANI</t>
  </si>
  <si>
    <t xml:space="preserve">SAMMY</t>
  </si>
  <si>
    <t xml:space="preserve">BANYUMAS</t>
  </si>
  <si>
    <t xml:space="preserve">GRAHA RAYA MELIA GARDEN</t>
  </si>
  <si>
    <t xml:space="preserve">MAHMUD ARIYANTO</t>
  </si>
  <si>
    <t xml:space="preserve">samudra_utama13@yahoo.com</t>
  </si>
  <si>
    <t xml:space="preserve">08788226800</t>
  </si>
  <si>
    <t xml:space="preserve">TRIYANI</t>
  </si>
  <si>
    <t xml:space="preserve">085747592974</t>
  </si>
  <si>
    <t xml:space="preserve">TK AL IRSYAD </t>
  </si>
  <si>
    <t xml:space="preserve">fOxwK</t>
  </si>
  <si>
    <t xml:space="preserve">SMA17049</t>
  </si>
  <si>
    <t xml:space="preserve">2018-03-22</t>
  </si>
  <si>
    <t xml:space="preserve">MUHAMMAD REINHART ADIRA</t>
  </si>
  <si>
    <t xml:space="preserve">02174860636</t>
  </si>
  <si>
    <t xml:space="preserve">0878537348</t>
  </si>
  <si>
    <t xml:space="preserve">2004-01-07</t>
  </si>
  <si>
    <t xml:space="preserve">permata bintaro 1 </t>
  </si>
  <si>
    <t xml:space="preserve">25/3</t>
  </si>
  <si>
    <t xml:space="preserve">muhammad junaidi</t>
  </si>
  <si>
    <t xml:space="preserve">mjtristarmotorpusat@gmail.com</t>
  </si>
  <si>
    <t xml:space="preserve">0818677410</t>
  </si>
  <si>
    <t xml:space="preserve">devira</t>
  </si>
  <si>
    <t xml:space="preserve">081912484117</t>
  </si>
  <si>
    <t xml:space="preserve">081319997410</t>
  </si>
  <si>
    <t xml:space="preserve">SMP ISLAM AMELIA</t>
  </si>
  <si>
    <t xml:space="preserve">180.243.217.112</t>
  </si>
  <si>
    <t xml:space="preserve">4C2PS</t>
  </si>
  <si>
    <t xml:space="preserve">TK16250</t>
  </si>
  <si>
    <t xml:space="preserve">QISYA KANANI IHSAN</t>
  </si>
  <si>
    <t xml:space="preserve">QISYA</t>
  </si>
  <si>
    <t xml:space="preserve">0811807436</t>
  </si>
  <si>
    <t xml:space="preserve">Jakartw</t>
  </si>
  <si>
    <t xml:space="preserve">2014-01-12</t>
  </si>
  <si>
    <t xml:space="preserve">asem baris raya</t>
  </si>
  <si>
    <t xml:space="preserve">kebon baru</t>
  </si>
  <si>
    <t xml:space="preserve">tebet</t>
  </si>
  <si>
    <t xml:space="preserve">syarki ihsan</t>
  </si>
  <si>
    <t xml:space="preserve">syarkiihsan@gmail.com</t>
  </si>
  <si>
    <t xml:space="preserve">08118074366</t>
  </si>
  <si>
    <t xml:space="preserve">dwita priyanti</t>
  </si>
  <si>
    <t xml:space="preserve">082168721318</t>
  </si>
  <si>
    <t xml:space="preserve">087776630030</t>
  </si>
  <si>
    <t xml:space="preserve">bestariku</t>
  </si>
  <si>
    <t xml:space="preserve">202.80.213.51</t>
  </si>
  <si>
    <t xml:space="preserve">pG3gM</t>
  </si>
  <si>
    <t xml:space="preserve">SMP16352</t>
  </si>
  <si>
    <t xml:space="preserve">2018-03-23</t>
  </si>
  <si>
    <t xml:space="preserve">MARELLA INDIRA FAUSTINA</t>
  </si>
  <si>
    <t xml:space="preserve">ELLA</t>
  </si>
  <si>
    <t xml:space="preserve">0813258536</t>
  </si>
  <si>
    <t xml:space="preserve">2006-07-04</t>
  </si>
  <si>
    <t xml:space="preserve">JL EMERALDA VISTA VIII EMERALD TERRACE BINTARO</t>
  </si>
  <si>
    <t xml:space="preserve">H07</t>
  </si>
  <si>
    <t xml:space="preserve">RONI INDRIAWAN KUMALA WARDANI</t>
  </si>
  <si>
    <t xml:space="preserve">roni.wardani@gmail.com</t>
  </si>
  <si>
    <t xml:space="preserve">081325853614</t>
  </si>
  <si>
    <t xml:space="preserve">YOANITA SUBYAKTO</t>
  </si>
  <si>
    <t xml:space="preserve">yoanita.wardani@gmail.com</t>
  </si>
  <si>
    <t xml:space="preserve">081325853615</t>
  </si>
  <si>
    <t xml:space="preserve">SD AL AZHAR 4 JAKARTA SELATAN</t>
  </si>
  <si>
    <t xml:space="preserve">182.253.32.130</t>
  </si>
  <si>
    <t xml:space="preserve">tNfxz</t>
  </si>
  <si>
    <t xml:space="preserve">KB16109</t>
  </si>
  <si>
    <t xml:space="preserve">KHANSA KHAIRANA KARIM</t>
  </si>
  <si>
    <t xml:space="preserve">082123232319</t>
  </si>
  <si>
    <t xml:space="preserve">Villa Jombang Baru Blok D No. 21 </t>
  </si>
  <si>
    <t xml:space="preserve">Ditto Adansyah</t>
  </si>
  <si>
    <t xml:space="preserve">dittoadiansyah@gmail.co</t>
  </si>
  <si>
    <t xml:space="preserve">081233442323</t>
  </si>
  <si>
    <t xml:space="preserve">Ken Yossy Amalia</t>
  </si>
  <si>
    <t xml:space="preserve">amalia.august@gmail.com</t>
  </si>
  <si>
    <t xml:space="preserve">082140898797</t>
  </si>
  <si>
    <t xml:space="preserve">private playdate</t>
  </si>
  <si>
    <t xml:space="preserve">103.29.184.38</t>
  </si>
  <si>
    <t xml:space="preserve">KZ3L4</t>
  </si>
  <si>
    <t xml:space="preserve">KB16110</t>
  </si>
  <si>
    <t xml:space="preserve">KANAYA TIFANI AZZAHRA</t>
  </si>
  <si>
    <t xml:space="preserve">0813479610</t>
  </si>
  <si>
    <t xml:space="preserve">Awani townhouse, jl. Ki hajar dewantara, gg.Albarkah</t>
  </si>
  <si>
    <t xml:space="preserve">Zulfa adyatma</t>
  </si>
  <si>
    <t xml:space="preserve">zulfa_adyatma@yahoo.com</t>
  </si>
  <si>
    <t xml:space="preserve">081380124157</t>
  </si>
  <si>
    <t xml:space="preserve">Daniar Pratiwi</t>
  </si>
  <si>
    <t xml:space="preserve">daniarpratiwi@yahoo.com</t>
  </si>
  <si>
    <t xml:space="preserve">081347961023</t>
  </si>
  <si>
    <t xml:space="preserve">112.215.200.109</t>
  </si>
  <si>
    <t xml:space="preserve">8fPaR</t>
  </si>
  <si>
    <t xml:space="preserve">SMP16354</t>
  </si>
  <si>
    <t xml:space="preserve">2018-04-05</t>
  </si>
  <si>
    <t xml:space="preserve">KHRISNA ARRAYAN EFFENDY</t>
  </si>
  <si>
    <t xml:space="preserve">KRISNA</t>
  </si>
  <si>
    <t xml:space="preserve">087887677788</t>
  </si>
  <si>
    <t xml:space="preserve">0813181013</t>
  </si>
  <si>
    <t xml:space="preserve">PURI BINTARO HIJAU </t>
  </si>
  <si>
    <t xml:space="preserve">D3/1</t>
  </si>
  <si>
    <t xml:space="preserve">AKHMAD KHOLIL EFFENDY</t>
  </si>
  <si>
    <t xml:space="preserve">yunef4321@gmail.com</t>
  </si>
  <si>
    <t xml:space="preserve">081315472577</t>
  </si>
  <si>
    <t xml:space="preserve">YUNIASIH</t>
  </si>
  <si>
    <t xml:space="preserve">081315209751</t>
  </si>
  <si>
    <t xml:space="preserve">SDIT CORDOVA PONDOK AREN</t>
  </si>
  <si>
    <t xml:space="preserve">103.106.174.102</t>
  </si>
  <si>
    <t xml:space="preserve">9w1R3</t>
  </si>
  <si>
    <t xml:space="preserve">2018-04-18</t>
  </si>
  <si>
    <t xml:space="preserve">SMP16355</t>
  </si>
  <si>
    <t xml:space="preserve">EVAN RAHADIKA MUKTIWIBOWO </t>
  </si>
  <si>
    <t xml:space="preserve">08119950958</t>
  </si>
  <si>
    <t xml:space="preserve">0878827870</t>
  </si>
  <si>
    <t xml:space="preserve">2005-08-18</t>
  </si>
  <si>
    <t xml:space="preserve">Emerald terrace </t>
  </si>
  <si>
    <t xml:space="preserve">J 16</t>
  </si>
  <si>
    <t xml:space="preserve">Rahaditomo Muktiwibowo  (Alm)</t>
  </si>
  <si>
    <t xml:space="preserve">indah.kanti@gmail.com  </t>
  </si>
  <si>
    <t xml:space="preserve">Indah kanti</t>
  </si>
  <si>
    <t xml:space="preserve">indah.kanti@gmail.com </t>
  </si>
  <si>
    <t xml:space="preserve">087882787087</t>
  </si>
  <si>
    <t xml:space="preserve">SDI Al Azhar 17 Bintaro</t>
  </si>
  <si>
    <t xml:space="preserve">125.167.13.222</t>
  </si>
  <si>
    <t xml:space="preserve">fSDdE</t>
  </si>
  <si>
    <t xml:space="preserve">SD17336</t>
  </si>
  <si>
    <t xml:space="preserve">VINEZA AFINI HAEZAR</t>
  </si>
  <si>
    <t xml:space="preserve">INEZ</t>
  </si>
  <si>
    <t xml:space="preserve">0813266004</t>
  </si>
  <si>
    <t xml:space="preserve">2011-11-15</t>
  </si>
  <si>
    <t xml:space="preserve">Grand Orchid Residence, Jl. Orchid Garden</t>
  </si>
  <si>
    <t xml:space="preserve">tanjung merdeka</t>
  </si>
  <si>
    <t xml:space="preserve">Tamalate</t>
  </si>
  <si>
    <t xml:space="preserve">Fandy Haezar</t>
  </si>
  <si>
    <t xml:space="preserve">haezar_46@me.com</t>
  </si>
  <si>
    <t xml:space="preserve">0811401996</t>
  </si>
  <si>
    <t xml:space="preserve">Vina Maya Puspita</t>
  </si>
  <si>
    <t xml:space="preserve">cephin_blue@yahoo.com</t>
  </si>
  <si>
    <t xml:space="preserve">081326600475</t>
  </si>
  <si>
    <t xml:space="preserve">081341969969</t>
  </si>
  <si>
    <t xml:space="preserve">TK Baloon Makassar</t>
  </si>
  <si>
    <t xml:space="preserve">112.215.237.89</t>
  </si>
  <si>
    <t xml:space="preserve">4AfGC</t>
  </si>
  <si>
    <t xml:space="preserve">2018-06-04</t>
  </si>
  <si>
    <t xml:space="preserve">SMA17053</t>
  </si>
  <si>
    <t xml:space="preserve">2018-04-13</t>
  </si>
  <si>
    <t xml:space="preserve">RA ASTARI ADINA WARASTO</t>
  </si>
  <si>
    <t xml:space="preserve">TARI</t>
  </si>
  <si>
    <t xml:space="preserve">0813829049</t>
  </si>
  <si>
    <t xml:space="preserve">2003-01-17</t>
  </si>
  <si>
    <t xml:space="preserve">KOMPLEK BINTARO MANSION </t>
  </si>
  <si>
    <t xml:space="preserve">RM TJANDRA WARASTO</t>
  </si>
  <si>
    <t xml:space="preserve">tjandra@yahoo.com</t>
  </si>
  <si>
    <t xml:space="preserve">081210928818</t>
  </si>
  <si>
    <t xml:space="preserve">MULVIANTI</t>
  </si>
  <si>
    <t xml:space="preserve">evievie1608@gmail.com</t>
  </si>
  <si>
    <t xml:space="preserve">081382904993</t>
  </si>
  <si>
    <t xml:space="preserve">112.215.65.59</t>
  </si>
  <si>
    <t xml:space="preserve">hgWg4</t>
  </si>
  <si>
    <t xml:space="preserve">SMA17051</t>
  </si>
  <si>
    <t xml:space="preserve">2018-04-10</t>
  </si>
  <si>
    <t xml:space="preserve">REVI ARNAN DARMAWAN</t>
  </si>
  <si>
    <t xml:space="preserve">REVI</t>
  </si>
  <si>
    <t xml:space="preserve">0877 7255 </t>
  </si>
  <si>
    <t xml:space="preserve">2003-03-07</t>
  </si>
  <si>
    <t xml:space="preserve">JL. SUKUN, KP. UTAN</t>
  </si>
  <si>
    <t xml:space="preserve">72</t>
  </si>
  <si>
    <t xml:space="preserve">CEMPAKA PUTIH</t>
  </si>
  <si>
    <t xml:space="preserve">BARNADI</t>
  </si>
  <si>
    <t xml:space="preserve">barnadi0803@gmail.com</t>
  </si>
  <si>
    <t xml:space="preserve">08777 255 2220</t>
  </si>
  <si>
    <t xml:space="preserve">YATMINI</t>
  </si>
  <si>
    <t xml:space="preserve">0878 7511 3622</t>
  </si>
  <si>
    <t xml:space="preserve">0813 4156 5938</t>
  </si>
  <si>
    <t xml:space="preserve">PONDOK PESANTREN DARUNNAJAH 2 CIPINING BOGOR</t>
  </si>
  <si>
    <t xml:space="preserve">111.94.243.99</t>
  </si>
  <si>
    <t xml:space="preserve">zMe1a</t>
  </si>
  <si>
    <t xml:space="preserve">SMP16356</t>
  </si>
  <si>
    <t xml:space="preserve">ACHMAD RIFAI MAULANA</t>
  </si>
  <si>
    <t xml:space="preserve">RIFAI</t>
  </si>
  <si>
    <t xml:space="preserve">0812825616</t>
  </si>
  <si>
    <t xml:space="preserve">2007-01-01</t>
  </si>
  <si>
    <t xml:space="preserve">Jl. Tentara Pelajar No. 6A</t>
  </si>
  <si>
    <t xml:space="preserve">Moch. Nasrullah</t>
  </si>
  <si>
    <t xml:space="preserve">082112356810</t>
  </si>
  <si>
    <t xml:space="preserve">Meiry Herawati</t>
  </si>
  <si>
    <t xml:space="preserve">SDN Pondok Kacang II</t>
  </si>
  <si>
    <t xml:space="preserve">180.252.150.234</t>
  </si>
  <si>
    <t xml:space="preserve">xHaPR</t>
  </si>
  <si>
    <t xml:space="preserve">SMP16357</t>
  </si>
  <si>
    <t xml:space="preserve">ARSYIL MAJID ASSIDIQ</t>
  </si>
  <si>
    <t xml:space="preserve">ARSYIL</t>
  </si>
  <si>
    <t xml:space="preserve">0816809554</t>
  </si>
  <si>
    <t xml:space="preserve">Permata Bintaro Blok HG 15 No.15 Jalan Trulek 2 Bintaro Jaya Sektor 9</t>
  </si>
  <si>
    <t xml:space="preserve">Aldin Sobari Hardjasoemantri</t>
  </si>
  <si>
    <t xml:space="preserve">aldinsobari@yahoo.com</t>
  </si>
  <si>
    <t xml:space="preserve">085881088188</t>
  </si>
  <si>
    <t xml:space="preserve">Siti Nurhagi</t>
  </si>
  <si>
    <t xml:space="preserve">siti.nurhagi@indosatooredoo.co</t>
  </si>
  <si>
    <t xml:space="preserve">08967373959</t>
  </si>
  <si>
    <t xml:space="preserve">Mutiara Harapan Islamic Bilingual School</t>
  </si>
  <si>
    <t xml:space="preserve">L8Q5R</t>
  </si>
  <si>
    <t xml:space="preserve">Sahl Al Furqon</t>
  </si>
  <si>
    <t xml:space="preserve">SMP kls 2</t>
  </si>
  <si>
    <t xml:space="preserve">Hilvy Agustin</t>
  </si>
  <si>
    <t xml:space="preserve">SMA17052</t>
  </si>
  <si>
    <t xml:space="preserve">2018-04-12</t>
  </si>
  <si>
    <t xml:space="preserve">FARSYA ALISKA PUTRI</t>
  </si>
  <si>
    <t xml:space="preserve">FARSYA</t>
  </si>
  <si>
    <t xml:space="preserve">2003-05-05</t>
  </si>
  <si>
    <t xml:space="preserve">Duta Bintaro, Cluster Nusa Dua</t>
  </si>
  <si>
    <t xml:space="preserve">F23/</t>
  </si>
  <si>
    <t xml:space="preserve">M. Faisal</t>
  </si>
  <si>
    <t xml:space="preserve">faisal_user@yahoo.com</t>
  </si>
  <si>
    <t xml:space="preserve">0815 8870494</t>
  </si>
  <si>
    <t xml:space="preserve">Fiskasari</t>
  </si>
  <si>
    <t xml:space="preserve">Madinah School</t>
  </si>
  <si>
    <t xml:space="preserve">202.158.17.82</t>
  </si>
  <si>
    <t xml:space="preserve">FOFgD</t>
  </si>
  <si>
    <t xml:space="preserve">SMP16358</t>
  </si>
  <si>
    <t xml:space="preserve">KHALIVIA WILOVA</t>
  </si>
  <si>
    <t xml:space="preserve">VIA</t>
  </si>
  <si>
    <t xml:space="preserve">081511035011</t>
  </si>
  <si>
    <t xml:space="preserve">0896519079</t>
  </si>
  <si>
    <t xml:space="preserve">Graha Raya Bintaro jaya dahlia loka blok rc 8 no 5</t>
  </si>
  <si>
    <t xml:space="preserve">Rc 8</t>
  </si>
  <si>
    <t xml:space="preserve">Junta Sonasa</t>
  </si>
  <si>
    <t xml:space="preserve">jsonasa@gmail.com</t>
  </si>
  <si>
    <t xml:space="preserve">08159943393</t>
  </si>
  <si>
    <t xml:space="preserve">Nur Indah Sulistyowati</t>
  </si>
  <si>
    <t xml:space="preserve">n.indah.s@gmail.com</t>
  </si>
  <si>
    <t xml:space="preserve">089651907993</t>
  </si>
  <si>
    <t xml:space="preserve">081410012422</t>
  </si>
  <si>
    <t xml:space="preserve">SD Jaya Plus Montessori</t>
  </si>
  <si>
    <t xml:space="preserve">103.10.66.68</t>
  </si>
  <si>
    <t xml:space="preserve">8knwq</t>
  </si>
  <si>
    <t xml:space="preserve">SMA17054</t>
  </si>
  <si>
    <t xml:space="preserve">2018-04-15</t>
  </si>
  <si>
    <t xml:space="preserve">IRSYAD BUDI</t>
  </si>
  <si>
    <t xml:space="preserve">IRSYAD</t>
  </si>
  <si>
    <t xml:space="preserve">085945725466</t>
  </si>
  <si>
    <t xml:space="preserve">0813111830</t>
  </si>
  <si>
    <t xml:space="preserve">2003-08-11</t>
  </si>
  <si>
    <t xml:space="preserve">Jalan Kasuari I </t>
  </si>
  <si>
    <t xml:space="preserve">Budi Marwoto</t>
  </si>
  <si>
    <t xml:space="preserve">irsyadbudi9@gmail.com</t>
  </si>
  <si>
    <t xml:space="preserve">081311183050</t>
  </si>
  <si>
    <t xml:space="preserve">Rosmilawati</t>
  </si>
  <si>
    <t xml:space="preserve">SMP AL-AZHAR BINTARO 3</t>
  </si>
  <si>
    <t xml:space="preserve">139.193.36.68</t>
  </si>
  <si>
    <t xml:space="preserve">dScgM</t>
  </si>
  <si>
    <t xml:space="preserve">SMA17055</t>
  </si>
  <si>
    <t xml:space="preserve">2018-04-16</t>
  </si>
  <si>
    <t xml:space="preserve">MUHAMMAD SAFFA RAHADIDA ARIEFANDI</t>
  </si>
  <si>
    <t xml:space="preserve">DIDA</t>
  </si>
  <si>
    <t xml:space="preserve">021 5312 9007</t>
  </si>
  <si>
    <t xml:space="preserve">0896527059</t>
  </si>
  <si>
    <t xml:space="preserve">2003-10-03</t>
  </si>
  <si>
    <t xml:space="preserve">Duta Bintaro</t>
  </si>
  <si>
    <t xml:space="preserve">A2/2</t>
  </si>
  <si>
    <t xml:space="preserve">Deddy Ariefandi Achmad</t>
  </si>
  <si>
    <t xml:space="preserve">d_arefandi@gmail.com</t>
  </si>
  <si>
    <t xml:space="preserve">0855 8039 303</t>
  </si>
  <si>
    <t xml:space="preserve">Ella Sunarsih</t>
  </si>
  <si>
    <t xml:space="preserve">alle.ddd23@gmail.com</t>
  </si>
  <si>
    <t xml:space="preserve">0816 1470 006</t>
  </si>
  <si>
    <t xml:space="preserve">085 5803 9303</t>
  </si>
  <si>
    <t xml:space="preserve">CXmXk</t>
  </si>
  <si>
    <t xml:space="preserve">SMP16359</t>
  </si>
  <si>
    <t xml:space="preserve">ALMER ANANDY FAIZAL</t>
  </si>
  <si>
    <t xml:space="preserve">ALMER</t>
  </si>
  <si>
    <t xml:space="preserve">08118116206</t>
  </si>
  <si>
    <t xml:space="preserve">2005-12-01</t>
  </si>
  <si>
    <t xml:space="preserve">Emerald View Bintaro Jaya</t>
  </si>
  <si>
    <t xml:space="preserve">I -0</t>
  </si>
  <si>
    <t xml:space="preserve">Nanang Faizal, ST</t>
  </si>
  <si>
    <t xml:space="preserve">nankfaizal@gmail.com</t>
  </si>
  <si>
    <t xml:space="preserve">08118116207</t>
  </si>
  <si>
    <t xml:space="preserve">Yan Widya Pramarthasari, SE</t>
  </si>
  <si>
    <t xml:space="preserve">widya.faizal79@gmail.com</t>
  </si>
  <si>
    <t xml:space="preserve">081319331056</t>
  </si>
  <si>
    <t xml:space="preserve">SD Islam Al Azhar 4 Kebayoran Lama Jaksel</t>
  </si>
  <si>
    <t xml:space="preserve">118.136.228.246</t>
  </si>
  <si>
    <t xml:space="preserve">DfAPR</t>
  </si>
  <si>
    <t xml:space="preserve">Santi Nurhidayanti /</t>
  </si>
  <si>
    <t xml:space="preserve">Kelas 6 Hamka</t>
  </si>
  <si>
    <t xml:space="preserve">SMP16360</t>
  </si>
  <si>
    <t xml:space="preserve">VALDI AHMAD HANIEF</t>
  </si>
  <si>
    <t xml:space="preserve">VALDI</t>
  </si>
  <si>
    <t xml:space="preserve">08818169421</t>
  </si>
  <si>
    <t xml:space="preserve">0816147148</t>
  </si>
  <si>
    <t xml:space="preserve">2006-06-18</t>
  </si>
  <si>
    <t xml:space="preserve">Jl. Palapa 4 Blok A 76 No. 1, Komp Pinang Indah</t>
  </si>
  <si>
    <t xml:space="preserve">Sudimara Pinang</t>
  </si>
  <si>
    <t xml:space="preserve">Hadi Purwanto</t>
  </si>
  <si>
    <t xml:space="preserve">hadhie_p@yahoo.com</t>
  </si>
  <si>
    <t xml:space="preserve">08161471486</t>
  </si>
  <si>
    <t xml:space="preserve">Cut Amelia</t>
  </si>
  <si>
    <t xml:space="preserve">08151656400</t>
  </si>
  <si>
    <t xml:space="preserve">SDI YAKMI</t>
  </si>
  <si>
    <t xml:space="preserve">120.188.34.52</t>
  </si>
  <si>
    <t xml:space="preserve">Yr4Qz</t>
  </si>
  <si>
    <t xml:space="preserve">2018-06-21</t>
  </si>
  <si>
    <t xml:space="preserve">SMA17056</t>
  </si>
  <si>
    <t xml:space="preserve">CELVIN MIKAIL JIBRIL</t>
  </si>
  <si>
    <t xml:space="preserve">087884698878</t>
  </si>
  <si>
    <t xml:space="preserve">0877853263</t>
  </si>
  <si>
    <t xml:space="preserve">2003-12-01</t>
  </si>
  <si>
    <t xml:space="preserve">Graha Raya Bintaro Cluster Melia Garden Blok D No.3</t>
  </si>
  <si>
    <t xml:space="preserve">ARIEK SULISTYO KUSUMO</t>
  </si>
  <si>
    <t xml:space="preserve">ariekskusumo@gmail.com</t>
  </si>
  <si>
    <t xml:space="preserve">DIANA</t>
  </si>
  <si>
    <t xml:space="preserve">085966601978</t>
  </si>
  <si>
    <t xml:space="preserve">114.125.52.167</t>
  </si>
  <si>
    <t xml:space="preserve">T9M6E</t>
  </si>
  <si>
    <t xml:space="preserve">SMA17057</t>
  </si>
  <si>
    <t xml:space="preserve">SALWA NADIRA AGUSTINE</t>
  </si>
  <si>
    <t xml:space="preserve">0896287572</t>
  </si>
  <si>
    <t xml:space="preserve">Duta Bintaro Blok D14 (Cluster Tampak Siring)</t>
  </si>
  <si>
    <t xml:space="preserve">Ikhlas Mappatunru</t>
  </si>
  <si>
    <t xml:space="preserve">imappatunru@gmail.com</t>
  </si>
  <si>
    <t xml:space="preserve">08128301001</t>
  </si>
  <si>
    <t xml:space="preserve">Tini Martini</t>
  </si>
  <si>
    <t xml:space="preserve">tm4rtini@gmail.com</t>
  </si>
  <si>
    <t xml:space="preserve">087887700770</t>
  </si>
  <si>
    <t xml:space="preserve">08176660222</t>
  </si>
  <si>
    <t xml:space="preserve">SMP Lab School</t>
  </si>
  <si>
    <t xml:space="preserve">118.136.113.19</t>
  </si>
  <si>
    <t xml:space="preserve">2y9Ga</t>
  </si>
  <si>
    <t xml:space="preserve">TK16251</t>
  </si>
  <si>
    <t xml:space="preserve">2018-04-20</t>
  </si>
  <si>
    <t xml:space="preserve">KHAYLA NADIA MAHESWARI</t>
  </si>
  <si>
    <t xml:space="preserve">KHAYLA</t>
  </si>
  <si>
    <t xml:space="preserve">0812992547</t>
  </si>
  <si>
    <t xml:space="preserve">DEPOK</t>
  </si>
  <si>
    <t xml:space="preserve">2014-05-03</t>
  </si>
  <si>
    <t xml:space="preserve">PARADISE RESORT CLUSTER THE BAY, JL. ARIA PUTERA CIPUTAT</t>
  </si>
  <si>
    <t xml:space="preserve">C7-3</t>
  </si>
  <si>
    <t xml:space="preserve">SERUA INDAH</t>
  </si>
  <si>
    <t xml:space="preserve">SATRIA INDRAPRASTA</t>
  </si>
  <si>
    <t xml:space="preserve">PRASTA.PRASTA@GMAIL.COM</t>
  </si>
  <si>
    <t xml:space="preserve">0811325579</t>
  </si>
  <si>
    <t xml:space="preserve">PRANESTI NOVITASARI</t>
  </si>
  <si>
    <t xml:space="preserve">EMAILNYA.NOVI@GMAIL.COM</t>
  </si>
  <si>
    <t xml:space="preserve">081299254733</t>
  </si>
  <si>
    <t xml:space="preserve">BELUM PERNAH SEKOLAH</t>
  </si>
  <si>
    <t xml:space="preserve">202.162.221.158</t>
  </si>
  <si>
    <t xml:space="preserve">Zy84q</t>
  </si>
  <si>
    <t xml:space="preserve">SMA17058</t>
  </si>
  <si>
    <t xml:space="preserve">2018-04-22</t>
  </si>
  <si>
    <t xml:space="preserve">KEYSHA ATHANADIRA FADHILA</t>
  </si>
  <si>
    <t xml:space="preserve">0812398221</t>
  </si>
  <si>
    <t xml:space="preserve">Denpasar</t>
  </si>
  <si>
    <t xml:space="preserve">2003-06-17</t>
  </si>
  <si>
    <t xml:space="preserve">Puri Bintaro</t>
  </si>
  <si>
    <t xml:space="preserve">PB 7</t>
  </si>
  <si>
    <t xml:space="preserve">Faizal Arief Setiawan</t>
  </si>
  <si>
    <t xml:space="preserve">Fast46@yahoo.com</t>
  </si>
  <si>
    <t xml:space="preserve">08123848499</t>
  </si>
  <si>
    <t xml:space="preserve">Sylvia Kusumawardhani</t>
  </si>
  <si>
    <t xml:space="preserve">sylvia.faizal@gmail.com</t>
  </si>
  <si>
    <t xml:space="preserve">08123982219</t>
  </si>
  <si>
    <t xml:space="preserve">SMP Negeri 6 Makassar</t>
  </si>
  <si>
    <t xml:space="preserve">36.75.244.233</t>
  </si>
  <si>
    <t xml:space="preserve">tk1xR</t>
  </si>
  <si>
    <t xml:space="preserve">SMP16361</t>
  </si>
  <si>
    <t xml:space="preserve">MUHAMMAD ATHANADHIF FIRJATULLAH</t>
  </si>
  <si>
    <t xml:space="preserve">FIRJA</t>
  </si>
  <si>
    <t xml:space="preserve">2005-08-15</t>
  </si>
  <si>
    <t xml:space="preserve">xexXC</t>
  </si>
  <si>
    <t xml:space="preserve">SMA17059</t>
  </si>
  <si>
    <t xml:space="preserve">2018-04-26</t>
  </si>
  <si>
    <t xml:space="preserve">KEYSHA RATU NABILLAH</t>
  </si>
  <si>
    <t xml:space="preserve">0812915813</t>
  </si>
  <si>
    <t xml:space="preserve">Jakarta Barat</t>
  </si>
  <si>
    <t xml:space="preserve">Graha Raya Adena 1</t>
  </si>
  <si>
    <t xml:space="preserve">SR 2</t>
  </si>
  <si>
    <t xml:space="preserve">Adi Saputra</t>
  </si>
  <si>
    <t xml:space="preserve">adi_enchex@yahoo.com</t>
  </si>
  <si>
    <t xml:space="preserve">08129158137</t>
  </si>
  <si>
    <t xml:space="preserve">Tuti Hendarsih</t>
  </si>
  <si>
    <t xml:space="preserve">082110117588</t>
  </si>
  <si>
    <t xml:space="preserve">SMP Lab School Madinah</t>
  </si>
  <si>
    <t xml:space="preserve">118.137.234.152</t>
  </si>
  <si>
    <t xml:space="preserve">cqB8x</t>
  </si>
  <si>
    <t xml:space="preserve">SMA17060</t>
  </si>
  <si>
    <t xml:space="preserve">2018-04-27</t>
  </si>
  <si>
    <t xml:space="preserve">M. IZZUDDIN. WARDHANA</t>
  </si>
  <si>
    <t xml:space="preserve">IZZU</t>
  </si>
  <si>
    <t xml:space="preserve">2003-11-09</t>
  </si>
  <si>
    <t xml:space="preserve">Jl. Sukarela I</t>
  </si>
  <si>
    <t xml:space="preserve">Irwanda Wisnu Wardhana</t>
  </si>
  <si>
    <t xml:space="preserve">irwandawisnu@gmail.com</t>
  </si>
  <si>
    <t xml:space="preserve">08161875076</t>
  </si>
  <si>
    <t xml:space="preserve">Muslihat</t>
  </si>
  <si>
    <t xml:space="preserve"> bundamuslihah@gmail.com</t>
  </si>
  <si>
    <t xml:space="preserve">081513002032</t>
  </si>
  <si>
    <t xml:space="preserve">085921416805</t>
  </si>
  <si>
    <t xml:space="preserve">Mtsn 13</t>
  </si>
  <si>
    <t xml:space="preserve">120.188.7.17</t>
  </si>
  <si>
    <t xml:space="preserve">eMT3R</t>
  </si>
  <si>
    <t xml:space="preserve">KB16111</t>
  </si>
  <si>
    <t xml:space="preserve">A.H FILLIO MARFIANDO</t>
  </si>
  <si>
    <t xml:space="preserve">FILLIO</t>
  </si>
  <si>
    <t xml:space="preserve">0877888246</t>
  </si>
  <si>
    <t xml:space="preserve">2015-05-10</t>
  </si>
  <si>
    <t xml:space="preserve">JALAN PAKUBUWONO VI PERUM KEBAYORAN HEIGHTS BINTARO SEKTOR 7 TANGSEL</t>
  </si>
  <si>
    <t xml:space="preserve">KRA </t>
  </si>
  <si>
    <t xml:space="preserve">BAYU MARFIANDO</t>
  </si>
  <si>
    <t xml:space="preserve">bayumarfiando70@gmail.com</t>
  </si>
  <si>
    <t xml:space="preserve">081326266646</t>
  </si>
  <si>
    <t xml:space="preserve">NATASHA YUDHASOKA</t>
  </si>
  <si>
    <t xml:space="preserve">natsyudh@gmail.com</t>
  </si>
  <si>
    <t xml:space="preserve">087788824606</t>
  </si>
  <si>
    <t xml:space="preserve">HIGH SCOPE BANDUNG</t>
  </si>
  <si>
    <t xml:space="preserve">139.195.14.200</t>
  </si>
  <si>
    <t xml:space="preserve">71pA6</t>
  </si>
  <si>
    <t xml:space="preserve">SMP16362</t>
  </si>
  <si>
    <t xml:space="preserve">2018-04-30</t>
  </si>
  <si>
    <t xml:space="preserve">NASYWA ADELIA PUTRI</t>
  </si>
  <si>
    <t xml:space="preserve">ADELIA</t>
  </si>
  <si>
    <t xml:space="preserve">08111153999</t>
  </si>
  <si>
    <t xml:space="preserve">0811112779</t>
  </si>
  <si>
    <t xml:space="preserve">Kp. Serua  Villa Mutiara</t>
  </si>
  <si>
    <t xml:space="preserve">Sawah Baru </t>
  </si>
  <si>
    <t xml:space="preserve">Bambang Kuncoro</t>
  </si>
  <si>
    <t xml:space="preserve">bakun577@gmail.com</t>
  </si>
  <si>
    <t xml:space="preserve">08111127799</t>
  </si>
  <si>
    <t xml:space="preserve">Murtini</t>
  </si>
  <si>
    <t xml:space="preserve">murtini99999@gmail.com</t>
  </si>
  <si>
    <t xml:space="preserve">081315664488</t>
  </si>
  <si>
    <t xml:space="preserve">SDN Jombang 1</t>
  </si>
  <si>
    <t xml:space="preserve">114.124.212.194</t>
  </si>
  <si>
    <t xml:space="preserve">wb3Hx</t>
  </si>
  <si>
    <t xml:space="preserve">TK16252</t>
  </si>
  <si>
    <t xml:space="preserve">2018-05-01</t>
  </si>
  <si>
    <t xml:space="preserve">OWEN SEIF AL GHIFARI</t>
  </si>
  <si>
    <t xml:space="preserve">OWEN</t>
  </si>
  <si>
    <t xml:space="preserve">pekanbaru</t>
  </si>
  <si>
    <t xml:space="preserve">2013-12-28</t>
  </si>
  <si>
    <t xml:space="preserve">perumahan casa bellevue</t>
  </si>
  <si>
    <t xml:space="preserve">pd aren</t>
  </si>
  <si>
    <t xml:space="preserve">Edwin</t>
  </si>
  <si>
    <t xml:space="preserve">ewin-ikabe2@yahoo.co.id</t>
  </si>
  <si>
    <t xml:space="preserve">08117088203</t>
  </si>
  <si>
    <t xml:space="preserve">Mariska Fatria S</t>
  </si>
  <si>
    <t xml:space="preserve">mariskafatria@gmail.com</t>
  </si>
  <si>
    <t xml:space="preserve">08116789107</t>
  </si>
  <si>
    <t xml:space="preserve">081266453385</t>
  </si>
  <si>
    <t xml:space="preserve">riau</t>
  </si>
  <si>
    <t xml:space="preserve">114.124.140.34</t>
  </si>
  <si>
    <t xml:space="preserve">BCXeg</t>
  </si>
  <si>
    <t xml:space="preserve">SMA17061</t>
  </si>
  <si>
    <t xml:space="preserve">2018-05-02</t>
  </si>
  <si>
    <t xml:space="preserve">SAHLA HAFIDZAH AZ ZAHRA</t>
  </si>
  <si>
    <t xml:space="preserve">LALA</t>
  </si>
  <si>
    <t xml:space="preserve">0822130326</t>
  </si>
  <si>
    <t xml:space="preserve">2003-08-21</t>
  </si>
  <si>
    <t xml:space="preserve">Graha Raya Regency, Cluster Verina Blok H</t>
  </si>
  <si>
    <t xml:space="preserve">Adang Rochiyat</t>
  </si>
  <si>
    <t xml:space="preserve">say_itsar@yahoo.com</t>
  </si>
  <si>
    <t xml:space="preserve">082298427557</t>
  </si>
  <si>
    <t xml:space="preserve">Indri Mulyani Bunyamin</t>
  </si>
  <si>
    <t xml:space="preserve">konsultasiobat@gmail.com</t>
  </si>
  <si>
    <t xml:space="preserve">082213032602</t>
  </si>
  <si>
    <t xml:space="preserve">SMP Islam Plus Baitul Maal </t>
  </si>
  <si>
    <t xml:space="preserve">140.0.5.14</t>
  </si>
  <si>
    <t xml:space="preserve">sf2EF</t>
  </si>
  <si>
    <t xml:space="preserve">SMA17062</t>
  </si>
  <si>
    <t xml:space="preserve">2018-05-03</t>
  </si>
  <si>
    <t xml:space="preserve">ARKAN FATIH ASADULHAQ</t>
  </si>
  <si>
    <t xml:space="preserve">22703178</t>
  </si>
  <si>
    <t xml:space="preserve">0857702848</t>
  </si>
  <si>
    <t xml:space="preserve">2002-11-30</t>
  </si>
  <si>
    <t xml:space="preserve">jl bintaro puspita I</t>
  </si>
  <si>
    <t xml:space="preserve">Yazid Muhammad Aleq Bawafi</t>
  </si>
  <si>
    <t xml:space="preserve">aleqbawafi@gmail.com</t>
  </si>
  <si>
    <t xml:space="preserve">085883520222</t>
  </si>
  <si>
    <t xml:space="preserve">Nailin Nimah</t>
  </si>
  <si>
    <t xml:space="preserve">nailinnimah@gmail.com</t>
  </si>
  <si>
    <t xml:space="preserve">081293705604</t>
  </si>
  <si>
    <t xml:space="preserve">MTsN 3 Jakarta</t>
  </si>
  <si>
    <t xml:space="preserve">61.94.23.52</t>
  </si>
  <si>
    <t xml:space="preserve">f6GTX</t>
  </si>
  <si>
    <t xml:space="preserve">SMP16363</t>
  </si>
  <si>
    <t xml:space="preserve">2018-05-05</t>
  </si>
  <si>
    <t xml:space="preserve">NIZAR RAMADHAN MURISADU</t>
  </si>
  <si>
    <t xml:space="preserve">NIZAR</t>
  </si>
  <si>
    <t xml:space="preserve">02122797131</t>
  </si>
  <si>
    <t xml:space="preserve">Sidoarjo</t>
  </si>
  <si>
    <t xml:space="preserve">2005-12-05</t>
  </si>
  <si>
    <t xml:space="preserve">Nuansa Asri Cipadu </t>
  </si>
  <si>
    <t xml:space="preserve">A3/1</t>
  </si>
  <si>
    <t xml:space="preserve">Teguh Fitrianto</t>
  </si>
  <si>
    <t xml:space="preserve">teguh.fitrianto@gmail.com</t>
  </si>
  <si>
    <t xml:space="preserve">08122111810</t>
  </si>
  <si>
    <t xml:space="preserve">Fitri Widya Merdekawati</t>
  </si>
  <si>
    <t xml:space="preserve">081288869471</t>
  </si>
  <si>
    <t xml:space="preserve">SDN MODEL KOTA MALANG</t>
  </si>
  <si>
    <t xml:space="preserve">180.244.234.212</t>
  </si>
  <si>
    <t xml:space="preserve">y12zk</t>
  </si>
  <si>
    <t xml:space="preserve">SMA17063</t>
  </si>
  <si>
    <t xml:space="preserve">2018-05-07</t>
  </si>
  <si>
    <t xml:space="preserve">ACHMED HAIKAL JUNIOR ZAMAN</t>
  </si>
  <si>
    <t xml:space="preserve">HAIKAL</t>
  </si>
  <si>
    <t xml:space="preserve">085931571677</t>
  </si>
  <si>
    <t xml:space="preserve">tangsel</t>
  </si>
  <si>
    <t xml:space="preserve">2003-12-11</t>
  </si>
  <si>
    <t xml:space="preserve">jl masjid nurul qomar</t>
  </si>
  <si>
    <t xml:space="preserve">77</t>
  </si>
  <si>
    <t xml:space="preserve">Ridwan</t>
  </si>
  <si>
    <t xml:space="preserve">pudjiastuti.bd@gmail.com</t>
  </si>
  <si>
    <t xml:space="preserve">087774282891</t>
  </si>
  <si>
    <t xml:space="preserve">Pudjiastuti</t>
  </si>
  <si>
    <t xml:space="preserve">085921571677</t>
  </si>
  <si>
    <t xml:space="preserve">202.62.17.63</t>
  </si>
  <si>
    <t xml:space="preserve">XS14d</t>
  </si>
  <si>
    <t xml:space="preserve">Raihan Ramadhan</t>
  </si>
  <si>
    <t xml:space="preserve">11 ips</t>
  </si>
  <si>
    <t xml:space="preserve">SD17337</t>
  </si>
  <si>
    <t xml:space="preserve">FAHRI SALIM ISNANDI</t>
  </si>
  <si>
    <t xml:space="preserve">SALIM</t>
  </si>
  <si>
    <t xml:space="preserve">0815103533</t>
  </si>
  <si>
    <t xml:space="preserve">jakarta selatan</t>
  </si>
  <si>
    <t xml:space="preserve">2012-08-01</t>
  </si>
  <si>
    <t xml:space="preserve">Discovery Terra Blok A56, Bintaro Jaya Tangsel</t>
  </si>
  <si>
    <t xml:space="preserve">dony isnandi</t>
  </si>
  <si>
    <t xml:space="preserve">dony@isnandi.net</t>
  </si>
  <si>
    <t xml:space="preserve">087782203799</t>
  </si>
  <si>
    <t xml:space="preserve">dini susanti</t>
  </si>
  <si>
    <t xml:space="preserve">dini@isnandi.net</t>
  </si>
  <si>
    <t xml:space="preserve">081510353322</t>
  </si>
  <si>
    <t xml:space="preserve">TK Al Aqso permata Bintaro</t>
  </si>
  <si>
    <t xml:space="preserve">120.188.65.71</t>
  </si>
  <si>
    <t xml:space="preserve">kYXEC</t>
  </si>
  <si>
    <t xml:space="preserve">Fauziah Audina Hapsari</t>
  </si>
  <si>
    <t xml:space="preserve">Kelas 7 Sultan Agung</t>
  </si>
  <si>
    <t xml:space="preserve">2018-05-30</t>
  </si>
  <si>
    <t xml:space="preserve">TK16253</t>
  </si>
  <si>
    <t xml:space="preserve">ALISHA NAYLA BUDIMAN</t>
  </si>
  <si>
    <t xml:space="preserve">NAYLA</t>
  </si>
  <si>
    <t xml:space="preserve">0812839641</t>
  </si>
  <si>
    <t xml:space="preserve">2014-10-14</t>
  </si>
  <si>
    <t xml:space="preserve">Perumahan green hills blok M4, jln Aria Putera Raya</t>
  </si>
  <si>
    <t xml:space="preserve">M4</t>
  </si>
  <si>
    <t xml:space="preserve">Rahmat Budiman</t>
  </si>
  <si>
    <t xml:space="preserve">rahmat.budi@gmail.com</t>
  </si>
  <si>
    <t xml:space="preserve">081283964136</t>
  </si>
  <si>
    <t xml:space="preserve">Shita Ardiani Rachman</t>
  </si>
  <si>
    <t xml:space="preserve">ardiani.rachman@gmail.com</t>
  </si>
  <si>
    <t xml:space="preserve">081218537774</t>
  </si>
  <si>
    <t xml:space="preserve">114.124.179.131</t>
  </si>
  <si>
    <t xml:space="preserve">q66FN</t>
  </si>
  <si>
    <t xml:space="preserve">SMA17064</t>
  </si>
  <si>
    <t xml:space="preserve">2018-05-08</t>
  </si>
  <si>
    <t xml:space="preserve">GEBY FADILA</t>
  </si>
  <si>
    <t xml:space="preserve">GEBY</t>
  </si>
  <si>
    <t xml:space="preserve">0821812227</t>
  </si>
  <si>
    <t xml:space="preserve">2002-05-03</t>
  </si>
  <si>
    <t xml:space="preserve">JLN SEJAHTERA PONDOK KACANG TIMUR</t>
  </si>
  <si>
    <t xml:space="preserve">EDI PUTRA</t>
  </si>
  <si>
    <t xml:space="preserve">ediputra407@gmail.com</t>
  </si>
  <si>
    <t xml:space="preserve">0811934500</t>
  </si>
  <si>
    <t xml:space="preserve">LENITA SANDRA</t>
  </si>
  <si>
    <t xml:space="preserve">08118122278</t>
  </si>
  <si>
    <t xml:space="preserve">125.161.136.196</t>
  </si>
  <si>
    <t xml:space="preserve">Nm6Qd</t>
  </si>
  <si>
    <t xml:space="preserve">KB16112</t>
  </si>
  <si>
    <t xml:space="preserve">0812185377</t>
  </si>
  <si>
    <t xml:space="preserve">2015-10-12</t>
  </si>
  <si>
    <t xml:space="preserve">Green Hills blok M nomor 4, Jl. Aria Putra, Ciputat</t>
  </si>
  <si>
    <t xml:space="preserve">M/4</t>
  </si>
  <si>
    <t xml:space="preserve">rahmat.budi03@gmail.com</t>
  </si>
  <si>
    <t xml:space="preserve">tidak adq</t>
  </si>
  <si>
    <t xml:space="preserve">114.124.209.106</t>
  </si>
  <si>
    <t xml:space="preserve">txKPD</t>
  </si>
  <si>
    <t xml:space="preserve">SMA17065</t>
  </si>
  <si>
    <t xml:space="preserve">EZRA FATHI SETIAWAN</t>
  </si>
  <si>
    <t xml:space="preserve">EFAN</t>
  </si>
  <si>
    <t xml:space="preserve">0811725026</t>
  </si>
  <si>
    <t xml:space="preserve">0811801847</t>
  </si>
  <si>
    <t xml:space="preserve">Bandar Lampung</t>
  </si>
  <si>
    <t xml:space="preserve">2003-06-11</t>
  </si>
  <si>
    <t xml:space="preserve">AG/1</t>
  </si>
  <si>
    <t xml:space="preserve">Antoni Setiawan</t>
  </si>
  <si>
    <t xml:space="preserve">antonis101073@gmail.com</t>
  </si>
  <si>
    <t xml:space="preserve">Mawar Rika Aprilia</t>
  </si>
  <si>
    <t xml:space="preserve">mra8477@gmail.com</t>
  </si>
  <si>
    <t xml:space="preserve">08118018477</t>
  </si>
  <si>
    <t xml:space="preserve">08118111073</t>
  </si>
  <si>
    <t xml:space="preserve">180.252.152.20</t>
  </si>
  <si>
    <t xml:space="preserve">2E76E</t>
  </si>
  <si>
    <t xml:space="preserve">Danendra Alghifary Setiawan</t>
  </si>
  <si>
    <t xml:space="preserve">SMA17066</t>
  </si>
  <si>
    <t xml:space="preserve">2018-05-09</t>
  </si>
  <si>
    <t xml:space="preserve">VIONA MARSELIA PUTRI</t>
  </si>
  <si>
    <t xml:space="preserve">SELI</t>
  </si>
  <si>
    <t xml:space="preserve">0813877292</t>
  </si>
  <si>
    <t xml:space="preserve">2013-06-27</t>
  </si>
  <si>
    <t xml:space="preserve">JL. SUMATERA GG. hJ. BAKRI RT 03 RW 07 NO.50</t>
  </si>
  <si>
    <t xml:space="preserve">TOTO HARYANTO</t>
  </si>
  <si>
    <t xml:space="preserve">081297883526</t>
  </si>
  <si>
    <t xml:space="preserve">Neneng Marita</t>
  </si>
  <si>
    <t xml:space="preserve">nenengmarita@gmail.com</t>
  </si>
  <si>
    <t xml:space="preserve">085939976813</t>
  </si>
  <si>
    <t xml:space="preserve">MTS SOEBONO MANTOFANI</t>
  </si>
  <si>
    <t xml:space="preserve">125.161.136.81</t>
  </si>
  <si>
    <t xml:space="preserve">gCaMq</t>
  </si>
  <si>
    <t xml:space="preserve">NUNU LATIF</t>
  </si>
  <si>
    <t xml:space="preserve">HILDAN </t>
  </si>
  <si>
    <t xml:space="preserve">SMA17067</t>
  </si>
  <si>
    <t xml:space="preserve">2018-05-10</t>
  </si>
  <si>
    <t xml:space="preserve">MUHAMMAD FAUZAN RAMADHAN</t>
  </si>
  <si>
    <t xml:space="preserve">AAN</t>
  </si>
  <si>
    <t xml:space="preserve">0811173671</t>
  </si>
  <si>
    <t xml:space="preserve">Emerald Garden Bintaro Jaya sektor 9</t>
  </si>
  <si>
    <t xml:space="preserve">A/ 0</t>
  </si>
  <si>
    <t xml:space="preserve">Hermawan Setia Kesuma</t>
  </si>
  <si>
    <t xml:space="preserve">hermawansk@gmail.com</t>
  </si>
  <si>
    <t xml:space="preserve">08111736715</t>
  </si>
  <si>
    <t xml:space="preserve">Dwi Sandhitia Suryani</t>
  </si>
  <si>
    <t xml:space="preserve">08125537750</t>
  </si>
  <si>
    <t xml:space="preserve">081617801377</t>
  </si>
  <si>
    <t xml:space="preserve">SMPIT Auliya Bintaro</t>
  </si>
  <si>
    <t xml:space="preserve">114.124.235.83</t>
  </si>
  <si>
    <t xml:space="preserve">tT3AE</t>
  </si>
  <si>
    <t xml:space="preserve">SD17338</t>
  </si>
  <si>
    <t xml:space="preserve">2018-05-11</t>
  </si>
  <si>
    <t xml:space="preserve">RAFFA NOUVAL APRILIO</t>
  </si>
  <si>
    <t xml:space="preserve">RAFFA</t>
  </si>
  <si>
    <t xml:space="preserve">0821299906</t>
  </si>
  <si>
    <t xml:space="preserve">2012-04-17</t>
  </si>
  <si>
    <t xml:space="preserve">Graha raya cluster celesta blok j17 Rt 002/015 kel.pondok jagung timur kec.serpong utara tangerang selatan.</t>
  </si>
  <si>
    <t xml:space="preserve">Papih harpat</t>
  </si>
  <si>
    <t xml:space="preserve">aslisunda84@gmail.com</t>
  </si>
  <si>
    <t xml:space="preserve">082129990613</t>
  </si>
  <si>
    <t xml:space="preserve">Herliya ernawati</t>
  </si>
  <si>
    <t xml:space="preserve">Herliyaernawati@gmail.com</t>
  </si>
  <si>
    <t xml:space="preserve">081222733012</t>
  </si>
  <si>
    <t xml:space="preserve">Ra tka khairunisa</t>
  </si>
  <si>
    <t xml:space="preserve">118.136.115.49</t>
  </si>
  <si>
    <t xml:space="preserve">Ra3NK</t>
  </si>
  <si>
    <t xml:space="preserve">SMA17068</t>
  </si>
  <si>
    <t xml:space="preserve">2018-05-14</t>
  </si>
  <si>
    <t xml:space="preserve">SAVIRA AULIA LESMANA</t>
  </si>
  <si>
    <t xml:space="preserve">SAVIRA </t>
  </si>
  <si>
    <t xml:space="preserve">2003-03-03</t>
  </si>
  <si>
    <t xml:space="preserve">Villa gunung lestari ( tahap 2 ) jl merbabu IX blok E12 no2</t>
  </si>
  <si>
    <t xml:space="preserve">Anche jayusman dradjat ST</t>
  </si>
  <si>
    <t xml:space="preserve">Anche.jayusman@gmail.com</t>
  </si>
  <si>
    <t xml:space="preserve">08567877234</t>
  </si>
  <si>
    <t xml:space="preserve">Nevia helmi</t>
  </si>
  <si>
    <t xml:space="preserve">Nevia.helmi@gmail.com</t>
  </si>
  <si>
    <t xml:space="preserve">08151888234</t>
  </si>
  <si>
    <t xml:space="preserve">Budi mulia dua bintaro</t>
  </si>
  <si>
    <t xml:space="preserve">120.188.66.129</t>
  </si>
  <si>
    <t xml:space="preserve">WzQjz</t>
  </si>
  <si>
    <t xml:space="preserve">SD17339</t>
  </si>
  <si>
    <t xml:space="preserve">2018-05-17</t>
  </si>
  <si>
    <t xml:space="preserve">AHMAD ZIDANE SEBAYANG</t>
  </si>
  <si>
    <t xml:space="preserve">ZIDAN</t>
  </si>
  <si>
    <t xml:space="preserve">Jalan Haji Cari, Cluster Kaisar Bintaro 1 </t>
  </si>
  <si>
    <t xml:space="preserve">Ahmad Bahtiar Sebayang</t>
  </si>
  <si>
    <t xml:space="preserve">bahtiar.sebayang@tidar.or.id</t>
  </si>
  <si>
    <t xml:space="preserve">0811229611</t>
  </si>
  <si>
    <t xml:space="preserve">Mujahidah Fauzi Islami</t>
  </si>
  <si>
    <t xml:space="preserve">mujauzmi@gmail.com</t>
  </si>
  <si>
    <t xml:space="preserve">08111471877</t>
  </si>
  <si>
    <t xml:space="preserve">TK Al-Kautsar Bintaro I</t>
  </si>
  <si>
    <t xml:space="preserve">X2ww6</t>
  </si>
  <si>
    <t xml:space="preserve">2018-06-05</t>
  </si>
  <si>
    <t xml:space="preserve">SMP16364</t>
  </si>
  <si>
    <t xml:space="preserve">ATHALLA FAUZAN HERMAWAN</t>
  </si>
  <si>
    <t xml:space="preserve">55650768</t>
  </si>
  <si>
    <t xml:space="preserve">0815115000</t>
  </si>
  <si>
    <t xml:space="preserve">Purwokerto</t>
  </si>
  <si>
    <t xml:space="preserve">2006-04-24</t>
  </si>
  <si>
    <t xml:space="preserve">Karawaci</t>
  </si>
  <si>
    <t xml:space="preserve">Karawaci Baru</t>
  </si>
  <si>
    <t xml:space="preserve">Rudito Hermawan</t>
  </si>
  <si>
    <t xml:space="preserve">rudito.hermawan@gmail.com</t>
  </si>
  <si>
    <t xml:space="preserve">081511500009</t>
  </si>
  <si>
    <t xml:space="preserve">Soekmawaty</t>
  </si>
  <si>
    <t xml:space="preserve">sukma80@gmail.com</t>
  </si>
  <si>
    <t xml:space="preserve">082299134977</t>
  </si>
  <si>
    <t xml:space="preserve">08388881121</t>
  </si>
  <si>
    <t xml:space="preserve">SDIT Granada</t>
  </si>
  <si>
    <t xml:space="preserve">202.62.19.202</t>
  </si>
  <si>
    <t xml:space="preserve">pQFQq</t>
  </si>
  <si>
    <t xml:space="preserve">SMA17069</t>
  </si>
  <si>
    <t xml:space="preserve">AQIILA FADIA HAYA</t>
  </si>
  <si>
    <t xml:space="preserve">AQIILA</t>
  </si>
  <si>
    <t xml:space="preserve">0821128050</t>
  </si>
  <si>
    <t xml:space="preserve">2003-12-22</t>
  </si>
  <si>
    <t xml:space="preserve">Komplek Peninggilan Asri blok B No 5</t>
  </si>
  <si>
    <t xml:space="preserve">79</t>
  </si>
  <si>
    <t xml:space="preserve">Mulyadi, S. Km</t>
  </si>
  <si>
    <t xml:space="preserve">lusianamulyadi1976@gmail.com</t>
  </si>
  <si>
    <t xml:space="preserve">081806680399</t>
  </si>
  <si>
    <t xml:space="preserve">Lusiana, M. Pd</t>
  </si>
  <si>
    <t xml:space="preserve">lusianamulyadi1976@gmail.com </t>
  </si>
  <si>
    <t xml:space="preserve">082112805096</t>
  </si>
  <si>
    <t xml:space="preserve">SMP Islam Plus Baitul Maal</t>
  </si>
  <si>
    <t xml:space="preserve">141.0.9.245</t>
  </si>
  <si>
    <t xml:space="preserve">rK9nQ</t>
  </si>
  <si>
    <t xml:space="preserve">SMP16365</t>
  </si>
  <si>
    <t xml:space="preserve">2018-05-19</t>
  </si>
  <si>
    <t xml:space="preserve">RADHIA RAMADHINA FARSYA NURUNNISA</t>
  </si>
  <si>
    <t xml:space="preserve">0217452663</t>
  </si>
  <si>
    <t xml:space="preserve">0813180663</t>
  </si>
  <si>
    <t xml:space="preserve">Kota Tangerang</t>
  </si>
  <si>
    <t xml:space="preserve">2006-09-24</t>
  </si>
  <si>
    <t xml:space="preserve">Vila Bintaro Regency Blok A2</t>
  </si>
  <si>
    <t xml:space="preserve">Kuti Ranuronggo</t>
  </si>
  <si>
    <t xml:space="preserve">Ranuronggo@gmail.com</t>
  </si>
  <si>
    <t xml:space="preserve">08129999348</t>
  </si>
  <si>
    <t xml:space="preserve">Lis Isniati</t>
  </si>
  <si>
    <t xml:space="preserve">Lisniati@gmail.com</t>
  </si>
  <si>
    <t xml:space="preserve">081318066339</t>
  </si>
  <si>
    <t xml:space="preserve">SDIT Aulady</t>
  </si>
  <si>
    <t xml:space="preserve">111.95.47.64</t>
  </si>
  <si>
    <t xml:space="preserve">Sp1rY</t>
  </si>
  <si>
    <t xml:space="preserve">TK16254</t>
  </si>
  <si>
    <t xml:space="preserve">ATHIRAH SOFIA NACITA PULUNGAN</t>
  </si>
  <si>
    <t xml:space="preserve">NACITA</t>
  </si>
  <si>
    <t xml:space="preserve">Ria Ariani</t>
  </si>
  <si>
    <t xml:space="preserve">+628133292</t>
  </si>
  <si>
    <t xml:space="preserve">2013-06-22</t>
  </si>
  <si>
    <t xml:space="preserve"> Villa Gunung Lestari Jl Merbabu Blok E4 </t>
  </si>
  <si>
    <t xml:space="preserve">Ahmad Sofyan Pulungan</t>
  </si>
  <si>
    <t xml:space="preserve">Ahmad.Sofyan@pertamina.com</t>
  </si>
  <si>
    <t xml:space="preserve">081332323213</t>
  </si>
  <si>
    <t xml:space="preserve">Ria Dwi Ariani</t>
  </si>
  <si>
    <t xml:space="preserve">Ariani.riadwi@gmail.com</t>
  </si>
  <si>
    <t xml:space="preserve">+6281332928829</t>
  </si>
  <si>
    <t xml:space="preserve">Tk Andy Learning Center</t>
  </si>
  <si>
    <t xml:space="preserve">114.124.207.245</t>
  </si>
  <si>
    <t xml:space="preserve">3EZFF</t>
  </si>
  <si>
    <t xml:space="preserve">Rahajeng Nihlah</t>
  </si>
  <si>
    <t xml:space="preserve">Bana</t>
  </si>
  <si>
    <t xml:space="preserve">2018-07-20</t>
  </si>
  <si>
    <t xml:space="preserve">SMA17070</t>
  </si>
  <si>
    <t xml:space="preserve">SALSABILA PUTRI WANDA AQILLA</t>
  </si>
  <si>
    <t xml:space="preserve">SALSA/AQILLA</t>
  </si>
  <si>
    <t xml:space="preserve">021-7307844</t>
  </si>
  <si>
    <t xml:space="preserve">0857777717</t>
  </si>
  <si>
    <t xml:space="preserve">2002-01-05</t>
  </si>
  <si>
    <t xml:space="preserve">KP. DUKU </t>
  </si>
  <si>
    <t xml:space="preserve">SUDIMARA SELATAN</t>
  </si>
  <si>
    <t xml:space="preserve">IR. IWAN SETIAWAN, M.Si</t>
  </si>
  <si>
    <t xml:space="preserve">iwanst86@gmail.com</t>
  </si>
  <si>
    <t xml:space="preserve">085777771726</t>
  </si>
  <si>
    <t xml:space="preserve">LINDA ASTUTI</t>
  </si>
  <si>
    <t xml:space="preserve">0857470866</t>
  </si>
  <si>
    <t xml:space="preserve">SMU DARUL HASAN ( PINDAHAN KELAS 11 SEMESTER 1 )</t>
  </si>
  <si>
    <t xml:space="preserve">180.252.155.214</t>
  </si>
  <si>
    <t xml:space="preserve">8wS2G</t>
  </si>
  <si>
    <t xml:space="preserve">SMP16366</t>
  </si>
  <si>
    <t xml:space="preserve">FIRDAUS ALI MULTAZAM RIMBONY S R</t>
  </si>
  <si>
    <t xml:space="preserve">FIRDAUS</t>
  </si>
  <si>
    <t xml:space="preserve">082122279513</t>
  </si>
  <si>
    <t xml:space="preserve">0821222795</t>
  </si>
  <si>
    <t xml:space="preserve">jl.maleo raya je.5/16 sektor 9 bintaro jaya</t>
  </si>
  <si>
    <t xml:space="preserve">Rimbony siner reysen sampetoding</t>
  </si>
  <si>
    <t xml:space="preserve">rimbony@gmail.com</t>
  </si>
  <si>
    <t xml:space="preserve">Robiatul adawiyah</t>
  </si>
  <si>
    <t xml:space="preserve">rubyadawiyah4@gmail.com</t>
  </si>
  <si>
    <t xml:space="preserve">081280616355</t>
  </si>
  <si>
    <t xml:space="preserve">139.193.36.45</t>
  </si>
  <si>
    <t xml:space="preserve">zKMab</t>
  </si>
  <si>
    <t xml:space="preserve">bu lina</t>
  </si>
  <si>
    <t xml:space="preserve">guru kelas 6 natsir</t>
  </si>
  <si>
    <t xml:space="preserve">2018-07-10</t>
  </si>
  <si>
    <t xml:space="preserve">SMA17073</t>
  </si>
  <si>
    <t xml:space="preserve">2018-05-28</t>
  </si>
  <si>
    <t xml:space="preserve">PUTRI KHAIRUNISA</t>
  </si>
  <si>
    <t xml:space="preserve">085939578162</t>
  </si>
  <si>
    <t xml:space="preserve">0859</t>
  </si>
  <si>
    <t xml:space="preserve">2004-12-09</t>
  </si>
  <si>
    <t xml:space="preserve">GRAND PAMULANG RESIDENCE</t>
  </si>
  <si>
    <t xml:space="preserve">G2</t>
  </si>
  <si>
    <t xml:space="preserve">BAMBU APUS</t>
  </si>
  <si>
    <t xml:space="preserve">ARIE OTHMAN</t>
  </si>
  <si>
    <t xml:space="preserve">arieoth@gmail.com</t>
  </si>
  <si>
    <t xml:space="preserve">08111390616</t>
  </si>
  <si>
    <t xml:space="preserve">NILA RIA SEPTIANA</t>
  </si>
  <si>
    <t xml:space="preserve">nilariaseptiana83@gmail.com</t>
  </si>
  <si>
    <t xml:space="preserve">081280248567</t>
  </si>
  <si>
    <t xml:space="preserve">2nErn</t>
  </si>
  <si>
    <t xml:space="preserve">SMA17071</t>
  </si>
  <si>
    <t xml:space="preserve">2018-05-25</t>
  </si>
  <si>
    <t xml:space="preserve">ANNISA PUTRI ADRIANTO</t>
  </si>
  <si>
    <t xml:space="preserve">02129235601</t>
  </si>
  <si>
    <t xml:space="preserve">0812914412</t>
  </si>
  <si>
    <t xml:space="preserve">2003-09-19</t>
  </si>
  <si>
    <t xml:space="preserve">Permata Bintaro, Jl. Callysta III/18 Bintaro Jaya Sektor 9</t>
  </si>
  <si>
    <t xml:space="preserve">Budi Adrianto</t>
  </si>
  <si>
    <t xml:space="preserve">budi.adrianto@gmail.com</t>
  </si>
  <si>
    <t xml:space="preserve">08128680706</t>
  </si>
  <si>
    <t xml:space="preserve">Rika Nora</t>
  </si>
  <si>
    <t xml:space="preserve">rikanora.adrianto@gmail.com</t>
  </si>
  <si>
    <t xml:space="preserve">081384038405</t>
  </si>
  <si>
    <t xml:space="preserve">111.95.47.25</t>
  </si>
  <si>
    <t xml:space="preserve">6m9EY</t>
  </si>
  <si>
    <t xml:space="preserve">Bagas Setyo Adrianto</t>
  </si>
  <si>
    <t xml:space="preserve">SMA17072</t>
  </si>
  <si>
    <t xml:space="preserve">FATHUR RAHMAN</t>
  </si>
  <si>
    <t xml:space="preserve">02122731693</t>
  </si>
  <si>
    <t xml:space="preserve">0878417202</t>
  </si>
  <si>
    <t xml:space="preserve">2001-06-13</t>
  </si>
  <si>
    <t xml:space="preserve">JL. CENDRAWASIH II</t>
  </si>
  <si>
    <t xml:space="preserve">A84D</t>
  </si>
  <si>
    <t xml:space="preserve">Agus Sri Haryanto</t>
  </si>
  <si>
    <t xml:space="preserve">agussire@gmail.com</t>
  </si>
  <si>
    <t xml:space="preserve">087776662095</t>
  </si>
  <si>
    <t xml:space="preserve">Sri Mulyantini</t>
  </si>
  <si>
    <t xml:space="preserve">s_mulyantini@yahoo.co.id</t>
  </si>
  <si>
    <t xml:space="preserve">087877257045</t>
  </si>
  <si>
    <t xml:space="preserve">SMP Baitul Maal</t>
  </si>
  <si>
    <t xml:space="preserve">61.94.25.68</t>
  </si>
  <si>
    <t xml:space="preserve">QjE1h</t>
  </si>
  <si>
    <t xml:space="preserve">Bendahara</t>
  </si>
  <si>
    <t xml:space="preserve">TK16255</t>
  </si>
  <si>
    <t xml:space="preserve">2018-05-26</t>
  </si>
  <si>
    <t xml:space="preserve">KHADIJA RASYID</t>
  </si>
  <si>
    <t xml:space="preserve">KHADIJA</t>
  </si>
  <si>
    <t xml:space="preserve">0855821645</t>
  </si>
  <si>
    <t xml:space="preserve">2014-09-09</t>
  </si>
  <si>
    <t xml:space="preserve">Komplek depsos jln depsos 2 no 4 bintaro jakarta selatan</t>
  </si>
  <si>
    <t xml:space="preserve">Andrey Rasyid</t>
  </si>
  <si>
    <t xml:space="preserve">e.tamponek@gmail.com</t>
  </si>
  <si>
    <t xml:space="preserve">08111803586</t>
  </si>
  <si>
    <t xml:space="preserve">Elok Mutmainah</t>
  </si>
  <si>
    <t xml:space="preserve">08558216451</t>
  </si>
  <si>
    <t xml:space="preserve">Homeschooling</t>
  </si>
  <si>
    <t xml:space="preserve">111.94.68.90</t>
  </si>
  <si>
    <t xml:space="preserve">9mTdn</t>
  </si>
  <si>
    <t xml:space="preserve">SD17340</t>
  </si>
  <si>
    <t xml:space="preserve">2019/2020</t>
  </si>
  <si>
    <t xml:space="preserve">MARYAM RASYID</t>
  </si>
  <si>
    <t xml:space="preserve">2012-06-22</t>
  </si>
  <si>
    <t xml:space="preserve">Tkit baitul maal</t>
  </si>
  <si>
    <t xml:space="preserve">hXwCA</t>
  </si>
  <si>
    <t xml:space="preserve">SD17341</t>
  </si>
  <si>
    <t xml:space="preserve">2018-05-27</t>
  </si>
  <si>
    <t xml:space="preserve">LAVINIA MIKHAYLA</t>
  </si>
  <si>
    <t xml:space="preserve">MIKHAYLA</t>
  </si>
  <si>
    <t xml:space="preserve">081295545648</t>
  </si>
  <si>
    <t xml:space="preserve">Jl jelupang raya, perumahan laverde - cluster vivere blok A3/7 BSD</t>
  </si>
  <si>
    <t xml:space="preserve">A3/7</t>
  </si>
  <si>
    <t xml:space="preserve">Jelupang</t>
  </si>
  <si>
    <t xml:space="preserve">Jihad</t>
  </si>
  <si>
    <t xml:space="preserve">jihad_azharinoer@yahoo.com</t>
  </si>
  <si>
    <t xml:space="preserve">081218626457</t>
  </si>
  <si>
    <t xml:space="preserve">Cynthia ananda</t>
  </si>
  <si>
    <t xml:space="preserve">ananda_cynthia@yahoo.com</t>
  </si>
  <si>
    <t xml:space="preserve">TK mori school</t>
  </si>
  <si>
    <t xml:space="preserve">182.30.70.177</t>
  </si>
  <si>
    <t xml:space="preserve">LBy5a</t>
  </si>
  <si>
    <t xml:space="preserve">SMA17074</t>
  </si>
  <si>
    <t xml:space="preserve">NAHDA ARIFAH</t>
  </si>
  <si>
    <t xml:space="preserve">NAHDA</t>
  </si>
  <si>
    <t xml:space="preserve">Rusdiana Hajidah</t>
  </si>
  <si>
    <t xml:space="preserve">0877745112</t>
  </si>
  <si>
    <t xml:space="preserve">2003-07-09</t>
  </si>
  <si>
    <t xml:space="preserve">Jl. Prof. Dr. Hamka Gang. Cempaka Buntu</t>
  </si>
  <si>
    <t xml:space="preserve">Gaga</t>
  </si>
  <si>
    <t xml:space="preserve">Mujiana</t>
  </si>
  <si>
    <t xml:space="preserve">rushajidah@gmail.com</t>
  </si>
  <si>
    <t xml:space="preserve">082113690211</t>
  </si>
  <si>
    <t xml:space="preserve">Siti Rumiah</t>
  </si>
  <si>
    <t xml:space="preserve">082114262797</t>
  </si>
  <si>
    <t xml:space="preserve">083872505696</t>
  </si>
  <si>
    <t xml:space="preserve">SMP Al Azhar 10 Kembangan</t>
  </si>
  <si>
    <t xml:space="preserve">112.215.65.29</t>
  </si>
  <si>
    <t xml:space="preserve">QZxE5</t>
  </si>
  <si>
    <t xml:space="preserve">Wilda</t>
  </si>
  <si>
    <t xml:space="preserve">TK16256</t>
  </si>
  <si>
    <t xml:space="preserve">2018-05-31</t>
  </si>
  <si>
    <t xml:space="preserve">ACHMAD FATIH AHZAQIAN FAROLAN</t>
  </si>
  <si>
    <t xml:space="preserve">AHZAQIAN / QIAN</t>
  </si>
  <si>
    <t xml:space="preserve">021-22212323</t>
  </si>
  <si>
    <t xml:space="preserve">0811133997</t>
  </si>
  <si>
    <t xml:space="preserve">2014-05-02</t>
  </si>
  <si>
    <t xml:space="preserve">Discovery Aluvia </t>
  </si>
  <si>
    <t xml:space="preserve">S-10</t>
  </si>
  <si>
    <t xml:space="preserve">Rully Farolan</t>
  </si>
  <si>
    <t xml:space="preserve">farolan76@yahoo.co.uk</t>
  </si>
  <si>
    <t xml:space="preserve">08111891185</t>
  </si>
  <si>
    <t xml:space="preserve">Vitri Adya Sarasvitha</t>
  </si>
  <si>
    <t xml:space="preserve">soemakno_vitri@hotmail.com</t>
  </si>
  <si>
    <t xml:space="preserve">08111339974</t>
  </si>
  <si>
    <t xml:space="preserve">Kelompok Bermain Bani Umar</t>
  </si>
  <si>
    <t xml:space="preserve">112.78.149.218</t>
  </si>
  <si>
    <t xml:space="preserve">ggzfz</t>
  </si>
  <si>
    <t xml:space="preserve">2018-07-02</t>
  </si>
  <si>
    <t xml:space="preserve">SMP16367</t>
  </si>
  <si>
    <t xml:space="preserve">ANINDYA ZALFAA P. ADJI</t>
  </si>
  <si>
    <t xml:space="preserve">ZALFAA</t>
  </si>
  <si>
    <t xml:space="preserve">0855107907</t>
  </si>
  <si>
    <t xml:space="preserve">Cluster Emerald Terrace Bintaro Jaya</t>
  </si>
  <si>
    <t xml:space="preserve">F/19</t>
  </si>
  <si>
    <t xml:space="preserve">Khresna P. Adji</t>
  </si>
  <si>
    <t xml:space="preserve">khresnaadji@yahoo.com</t>
  </si>
  <si>
    <t xml:space="preserve">08170903330</t>
  </si>
  <si>
    <t xml:space="preserve">Nurliya F</t>
  </si>
  <si>
    <t xml:space="preserve">nurliya.adji@gmail.com</t>
  </si>
  <si>
    <t xml:space="preserve">08551079079</t>
  </si>
  <si>
    <t xml:space="preserve">08118079079</t>
  </si>
  <si>
    <t xml:space="preserve">125.161.137.36</t>
  </si>
  <si>
    <t xml:space="preserve">MnwbA</t>
  </si>
  <si>
    <t xml:space="preserve">SMA17075</t>
  </si>
  <si>
    <t xml:space="preserve">2018-06-02</t>
  </si>
  <si>
    <t xml:space="preserve">FEBIAN WIJAYA LINTANG</t>
  </si>
  <si>
    <t xml:space="preserve">FEBIAN</t>
  </si>
  <si>
    <t xml:space="preserve">0217329158</t>
  </si>
  <si>
    <t xml:space="preserve">0877812510</t>
  </si>
  <si>
    <t xml:space="preserve">2003-02-24</t>
  </si>
  <si>
    <t xml:space="preserve">Jalan R-PMD</t>
  </si>
  <si>
    <t xml:space="preserve">Cipulir</t>
  </si>
  <si>
    <t xml:space="preserve">Priyono</t>
  </si>
  <si>
    <t xml:space="preserve">priyonofeb@gmail.com</t>
  </si>
  <si>
    <t xml:space="preserve">081385370049</t>
  </si>
  <si>
    <t xml:space="preserve">Woro Handayani</t>
  </si>
  <si>
    <t xml:space="preserve">handayaniworo72@gmail.com</t>
  </si>
  <si>
    <t xml:space="preserve">087781251000</t>
  </si>
  <si>
    <t xml:space="preserve">MTs. Annajah</t>
  </si>
  <si>
    <t xml:space="preserve">125.161.139.118</t>
  </si>
  <si>
    <t xml:space="preserve">kmtaG</t>
  </si>
  <si>
    <t xml:space="preserve">KB16113</t>
  </si>
  <si>
    <t xml:space="preserve">ALYA ZHAFIRA SAHLAN</t>
  </si>
  <si>
    <t xml:space="preserve">0217358048</t>
  </si>
  <si>
    <t xml:space="preserve">0812813796</t>
  </si>
  <si>
    <t xml:space="preserve">2015-12-14</t>
  </si>
  <si>
    <t xml:space="preserve">jl mandar 6 blok dc 4</t>
  </si>
  <si>
    <t xml:space="preserve">hazami sahlan</t>
  </si>
  <si>
    <t xml:space="preserve">windaputeri78@gmail.com</t>
  </si>
  <si>
    <t xml:space="preserve">081905013274</t>
  </si>
  <si>
    <t xml:space="preserve">yuniara kuswinda</t>
  </si>
  <si>
    <t xml:space="preserve">08128137964</t>
  </si>
  <si>
    <t xml:space="preserve">aulia</t>
  </si>
  <si>
    <t xml:space="preserve">111.95.59.189</t>
  </si>
  <si>
    <t xml:space="preserve">HYOWg</t>
  </si>
  <si>
    <t xml:space="preserve">SMA17076</t>
  </si>
  <si>
    <t xml:space="preserve">LAISYA KEZIA CLARINTA</t>
  </si>
  <si>
    <t xml:space="preserve">LAISYA</t>
  </si>
  <si>
    <t xml:space="preserve">0812969336</t>
  </si>
  <si>
    <t xml:space="preserve">2003-08-29</t>
  </si>
  <si>
    <t xml:space="preserve">Emerald Garden Blok H</t>
  </si>
  <si>
    <t xml:space="preserve">Erwin Sugiharto</t>
  </si>
  <si>
    <t xml:space="preserve">clarinta29@gmail.com</t>
  </si>
  <si>
    <t xml:space="preserve">081283330166</t>
  </si>
  <si>
    <t xml:space="preserve">Yola Veronika</t>
  </si>
  <si>
    <t xml:space="preserve">yolaferonika&amp;gmail.com</t>
  </si>
  <si>
    <t xml:space="preserve">081296933643</t>
  </si>
  <si>
    <t xml:space="preserve">SMPN 177</t>
  </si>
  <si>
    <t xml:space="preserve">202.58.124.72</t>
  </si>
  <si>
    <t xml:space="preserve">7mPj3</t>
  </si>
  <si>
    <t xml:space="preserve">SMA17077</t>
  </si>
  <si>
    <t xml:space="preserve">SALMAN AL FARISI</t>
  </si>
  <si>
    <t xml:space="preserve">0858 1090 2439</t>
  </si>
  <si>
    <t xml:space="preserve">0812 9372 </t>
  </si>
  <si>
    <t xml:space="preserve">2003-02-16</t>
  </si>
  <si>
    <t xml:space="preserve">Jl. Kiwi Graha Bintaro Jaya Blok. GR22</t>
  </si>
  <si>
    <t xml:space="preserve">NUR KOLIS</t>
  </si>
  <si>
    <t xml:space="preserve">kulbi279@gmail.com</t>
  </si>
  <si>
    <t xml:space="preserve">0812 9372 087 </t>
  </si>
  <si>
    <t xml:space="preserve">KARTINI</t>
  </si>
  <si>
    <t xml:space="preserve">0858 1090 2439 </t>
  </si>
  <si>
    <t xml:space="preserve">SMP N 14 TANGSEL</t>
  </si>
  <si>
    <t xml:space="preserve">EeDmq</t>
  </si>
  <si>
    <t xml:space="preserve">Ibu Yeni</t>
  </si>
  <si>
    <t xml:space="preserve">0812 9420 5094</t>
  </si>
  <si>
    <t xml:space="preserve">SMP16368</t>
  </si>
  <si>
    <t xml:space="preserve">2018-06-06</t>
  </si>
  <si>
    <t xml:space="preserve">VANESSA BIANCA CHINARA SIREGAR</t>
  </si>
  <si>
    <t xml:space="preserve">0812196206</t>
  </si>
  <si>
    <t xml:space="preserve">2006-04-27</t>
  </si>
  <si>
    <t xml:space="preserve">Komplek Villa Bintaro Indah Blok B9 </t>
  </si>
  <si>
    <t xml:space="preserve">Muhammad Natsir Siregar</t>
  </si>
  <si>
    <t xml:space="preserve">natsirsiregar22@gmail.com</t>
  </si>
  <si>
    <t xml:space="preserve">08111637535</t>
  </si>
  <si>
    <t xml:space="preserve">Sunarningsih</t>
  </si>
  <si>
    <t xml:space="preserve">chinaracici@gmail.com</t>
  </si>
  <si>
    <t xml:space="preserve">081219620610</t>
  </si>
  <si>
    <t xml:space="preserve">MI Pembangunan UIN Jakarta</t>
  </si>
  <si>
    <t xml:space="preserve">175.106.10.189</t>
  </si>
  <si>
    <t xml:space="preserve">ErGG3</t>
  </si>
  <si>
    <t xml:space="preserve">Lisa</t>
  </si>
  <si>
    <t xml:space="preserve">SD17342</t>
  </si>
  <si>
    <t xml:space="preserve">AULIYA</t>
  </si>
  <si>
    <t xml:space="preserve">0812345678</t>
  </si>
  <si>
    <t xml:space="preserve">Muhamad</t>
  </si>
  <si>
    <t xml:space="preserve">Muhamad@gmail.com</t>
  </si>
  <si>
    <t xml:space="preserve">Tk aisyah</t>
  </si>
  <si>
    <t xml:space="preserve">139.193.34.18</t>
  </si>
  <si>
    <t xml:space="preserve">Hr4kn</t>
  </si>
  <si>
    <t xml:space="preserve">TK16257</t>
  </si>
  <si>
    <t xml:space="preserve">2018-06-08</t>
  </si>
  <si>
    <t xml:space="preserve">DENIS ARKANZA FAIZAN</t>
  </si>
  <si>
    <t xml:space="preserve">DENIS</t>
  </si>
  <si>
    <t xml:space="preserve">0859458905</t>
  </si>
  <si>
    <t xml:space="preserve">2013-05-11</t>
  </si>
  <si>
    <t xml:space="preserve">Asrama Polri Ciledug Blok F2</t>
  </si>
  <si>
    <t xml:space="preserve">Rismawan Megantoro</t>
  </si>
  <si>
    <t xml:space="preserve">aindra_lee@yahoo.com</t>
  </si>
  <si>
    <t xml:space="preserve">087784928030</t>
  </si>
  <si>
    <t xml:space="preserve">Lia Wiliyani</t>
  </si>
  <si>
    <t xml:space="preserve">085945890568</t>
  </si>
  <si>
    <t xml:space="preserve">PAUD ANYELIR</t>
  </si>
  <si>
    <t xml:space="preserve">140.213.0.218</t>
  </si>
  <si>
    <t xml:space="preserve">8bLdf</t>
  </si>
  <si>
    <t xml:space="preserve">Yuli</t>
  </si>
  <si>
    <t xml:space="preserve">SMA17078</t>
  </si>
  <si>
    <t xml:space="preserve">TIARA YUNITA</t>
  </si>
  <si>
    <t xml:space="preserve">081290074343</t>
  </si>
  <si>
    <t xml:space="preserve">0812900743</t>
  </si>
  <si>
    <t xml:space="preserve">2002-06-28</t>
  </si>
  <si>
    <t xml:space="preserve">Jl pesantren RT 01 RW 03 No 44 jurang mangu timur Pondok aren Tangerang selatan</t>
  </si>
  <si>
    <t xml:space="preserve">Safridol</t>
  </si>
  <si>
    <t xml:space="preserve">Safridol@gmail.com</t>
  </si>
  <si>
    <t xml:space="preserve">Afrida</t>
  </si>
  <si>
    <t xml:space="preserve">Afrida@gmail.com</t>
  </si>
  <si>
    <t xml:space="preserve">081284364646</t>
  </si>
  <si>
    <t xml:space="preserve">Mts AL-ikhâ€™waniyah</t>
  </si>
  <si>
    <t xml:space="preserve">202.62.18.8</t>
  </si>
  <si>
    <t xml:space="preserve">XqBHx</t>
  </si>
  <si>
    <t xml:space="preserve">Tiara yunita</t>
  </si>
  <si>
    <t xml:space="preserve">Sma</t>
  </si>
  <si>
    <t xml:space="preserve">SMA17079</t>
  </si>
  <si>
    <t xml:space="preserve">2018-06-12</t>
  </si>
  <si>
    <t xml:space="preserve">DZAKIYAH BRILIANI NURUL JANNAH</t>
  </si>
  <si>
    <t xml:space="preserve">DZAKIYAH</t>
  </si>
  <si>
    <t xml:space="preserve">082213592720</t>
  </si>
  <si>
    <t xml:space="preserve">0812810807</t>
  </si>
  <si>
    <t xml:space="preserve">2003-03-30</t>
  </si>
  <si>
    <t xml:space="preserve">JL KUTILANG UTAMA</t>
  </si>
  <si>
    <t xml:space="preserve">JURANG MANGU TIMUR</t>
  </si>
  <si>
    <t xml:space="preserve">UJANG SOBARI</t>
  </si>
  <si>
    <t xml:space="preserve">usob75@gmail.com</t>
  </si>
  <si>
    <t xml:space="preserve">MIRIN SUSILARTI</t>
  </si>
  <si>
    <t xml:space="preserve">misin_s@yahoo.com</t>
  </si>
  <si>
    <t xml:space="preserve">081281080707</t>
  </si>
  <si>
    <t xml:space="preserve">SMPIT AL MULTAZAM KAB KUNINGAN</t>
  </si>
  <si>
    <t xml:space="preserve">36.65.199.245</t>
  </si>
  <si>
    <t xml:space="preserve">B5Sb6</t>
  </si>
  <si>
    <t xml:space="preserve">MARINDA SOLKA</t>
  </si>
  <si>
    <t xml:space="preserve">STAFF ACCOUNTING</t>
  </si>
  <si>
    <t xml:space="preserve">SMA17080</t>
  </si>
  <si>
    <t xml:space="preserve">2018-06-25</t>
  </si>
  <si>
    <t xml:space="preserve">AHMAD HAIKAL</t>
  </si>
  <si>
    <t xml:space="preserve">021. 73690975</t>
  </si>
  <si>
    <t xml:space="preserve">0878878466</t>
  </si>
  <si>
    <t xml:space="preserve">2003-03-14</t>
  </si>
  <si>
    <t xml:space="preserve">Jl. Sabar 1</t>
  </si>
  <si>
    <t xml:space="preserve">H. Ahmad Sayutih</t>
  </si>
  <si>
    <t xml:space="preserve">sinta.ypi@gmail.com</t>
  </si>
  <si>
    <t xml:space="preserve">085921003742</t>
  </si>
  <si>
    <t xml:space="preserve">Sinta Rosita</t>
  </si>
  <si>
    <t xml:space="preserve">087887846664</t>
  </si>
  <si>
    <t xml:space="preserve">SD ISLAM PLUS DARUL MUSTHOFA</t>
  </si>
  <si>
    <t xml:space="preserve">139.194.194.220</t>
  </si>
  <si>
    <t xml:space="preserve">e5Ex3</t>
  </si>
  <si>
    <t xml:space="preserve">Islam Ali Akbar</t>
  </si>
  <si>
    <t xml:space="preserve">kepala sekolah SMAIT</t>
  </si>
  <si>
    <t xml:space="preserve">SMP16369</t>
  </si>
  <si>
    <t xml:space="preserve">2018-06-26</t>
  </si>
  <si>
    <t xml:space="preserve">RAYHAN ATTALA</t>
  </si>
  <si>
    <t xml:space="preserve">0812903619</t>
  </si>
  <si>
    <t xml:space="preserve">2006-03-28</t>
  </si>
  <si>
    <t xml:space="preserve">EMERALD RESIDENCE</t>
  </si>
  <si>
    <t xml:space="preserve">DEFRIZAL</t>
  </si>
  <si>
    <t xml:space="preserve">defrizal.rusli@gmail.co.id</t>
  </si>
  <si>
    <t xml:space="preserve">0818787923</t>
  </si>
  <si>
    <t xml:space="preserve">MAGDALENA</t>
  </si>
  <si>
    <t xml:space="preserve">08129036199</t>
  </si>
  <si>
    <t xml:space="preserve">081317165887</t>
  </si>
  <si>
    <t xml:space="preserve">36.88.154.94</t>
  </si>
  <si>
    <t xml:space="preserve">gH8WE</t>
  </si>
  <si>
    <t xml:space="preserve">NADIFA NANDA RAMADHANI</t>
  </si>
  <si>
    <t xml:space="preserve">9 BU - LULUS TAHUN AJARAN 2017</t>
  </si>
  <si>
    <t xml:space="preserve">2018-08-02</t>
  </si>
  <si>
    <t xml:space="preserve">SMA17081</t>
  </si>
  <si>
    <t xml:space="preserve">2018-06-27</t>
  </si>
  <si>
    <t xml:space="preserve">RAMA PRADIPA BAIHAQI</t>
  </si>
  <si>
    <t xml:space="preserve">RAMA</t>
  </si>
  <si>
    <t xml:space="preserve">0812947499</t>
  </si>
  <si>
    <t xml:space="preserve">2003-06-12</t>
  </si>
  <si>
    <t xml:space="preserve">Graha Raya Bintaro Cluster Adena</t>
  </si>
  <si>
    <t xml:space="preserve">SR 1</t>
  </si>
  <si>
    <t xml:space="preserve">Denny Hendrawan</t>
  </si>
  <si>
    <t xml:space="preserve">dennyhendrawan78@gmail.com</t>
  </si>
  <si>
    <t xml:space="preserve">081298113283</t>
  </si>
  <si>
    <t xml:space="preserve">Sri Yuliyanti</t>
  </si>
  <si>
    <t xml:space="preserve">081280406897</t>
  </si>
  <si>
    <t xml:space="preserve">021-5855368</t>
  </si>
  <si>
    <t xml:space="preserve">SMP Negeri 16 Tangerang Selatan</t>
  </si>
  <si>
    <t xml:space="preserve">114.124.166.235</t>
  </si>
  <si>
    <t xml:space="preserve">DWac7</t>
  </si>
  <si>
    <t xml:space="preserve">SMA17082</t>
  </si>
  <si>
    <t xml:space="preserve">Graha Raya Adena 1 Blok SR 2 No 16</t>
  </si>
  <si>
    <t xml:space="preserve">139.195.22.157</t>
  </si>
  <si>
    <t xml:space="preserve">N9jsG</t>
  </si>
  <si>
    <t xml:space="preserve">SMA17083</t>
  </si>
  <si>
    <t xml:space="preserve">2018-06-28</t>
  </si>
  <si>
    <t xml:space="preserve">ANDRA DELMAR KUSUMA</t>
  </si>
  <si>
    <t xml:space="preserve">ANDRA</t>
  </si>
  <si>
    <t xml:space="preserve">021-7337641</t>
  </si>
  <si>
    <t xml:space="preserve">0811850343</t>
  </si>
  <si>
    <t xml:space="preserve">Cluster graha buana Blok B jl. Prof. Dr. Hamka,</t>
  </si>
  <si>
    <t xml:space="preserve">Larangan selatan</t>
  </si>
  <si>
    <t xml:space="preserve">HENDRA ROHAR</t>
  </si>
  <si>
    <t xml:space="preserve">HENDRA@NAWAKARA.COM</t>
  </si>
  <si>
    <t xml:space="preserve">081283787110</t>
  </si>
  <si>
    <t xml:space="preserve">ELFIANA TUHAREA</t>
  </si>
  <si>
    <t xml:space="preserve">elfianat@gmail.com</t>
  </si>
  <si>
    <t xml:space="preserve">08118503447</t>
  </si>
  <si>
    <t xml:space="preserve">08121010492</t>
  </si>
  <si>
    <t xml:space="preserve">SMP NEGERI 86 JAKARTA</t>
  </si>
  <si>
    <t xml:space="preserve">140.213.15.241</t>
  </si>
  <si>
    <t xml:space="preserve">zCdnb</t>
  </si>
  <si>
    <t xml:space="preserve">SMP16370</t>
  </si>
  <si>
    <t xml:space="preserve">2018-06-29</t>
  </si>
  <si>
    <t xml:space="preserve">CALLYSTA INDIE SALSABILLA</t>
  </si>
  <si>
    <t xml:space="preserve">081314002200</t>
  </si>
  <si>
    <t xml:space="preserve">0812196153</t>
  </si>
  <si>
    <t xml:space="preserve">2005-09-24</t>
  </si>
  <si>
    <t xml:space="preserve">melia garden III </t>
  </si>
  <si>
    <t xml:space="preserve">dhian arief sulistiono</t>
  </si>
  <si>
    <t xml:space="preserve">dhianarief44@gmail.com</t>
  </si>
  <si>
    <t xml:space="preserve">081284888803</t>
  </si>
  <si>
    <t xml:space="preserve">mardhiyah</t>
  </si>
  <si>
    <t xml:space="preserve">didi.caca92@gmail.com</t>
  </si>
  <si>
    <t xml:space="preserve">081219615340</t>
  </si>
  <si>
    <t xml:space="preserve">az zamir</t>
  </si>
  <si>
    <t xml:space="preserve">36.69.88.158</t>
  </si>
  <si>
    <t xml:space="preserve">swd9t</t>
  </si>
  <si>
    <t xml:space="preserve">Muhamad Evander Alvaro</t>
  </si>
  <si>
    <t xml:space="preserve">SMP16371</t>
  </si>
  <si>
    <t xml:space="preserve">SABINA AULIA RACHMAN</t>
  </si>
  <si>
    <t xml:space="preserve">OI</t>
  </si>
  <si>
    <t xml:space="preserve">0878210687</t>
  </si>
  <si>
    <t xml:space="preserve">2005-03-22</t>
  </si>
  <si>
    <t xml:space="preserve">Althia Park A1</t>
  </si>
  <si>
    <t xml:space="preserve">M. Taufik Rachman</t>
  </si>
  <si>
    <t xml:space="preserve">Ulildadu@gmail.com</t>
  </si>
  <si>
    <t xml:space="preserve">081313341395</t>
  </si>
  <si>
    <t xml:space="preserve">Nuril F. Hadiyani</t>
  </si>
  <si>
    <t xml:space="preserve">nurilhadiyani@gmail.com</t>
  </si>
  <si>
    <t xml:space="preserve">087821068711</t>
  </si>
  <si>
    <t xml:space="preserve">Sdn negeri Kedaung</t>
  </si>
  <si>
    <t xml:space="preserve">140.213.35.44</t>
  </si>
  <si>
    <t xml:space="preserve">wxjda</t>
  </si>
  <si>
    <t xml:space="preserve">Much. Shaddam Sz </t>
  </si>
  <si>
    <t xml:space="preserve">SMP16372</t>
  </si>
  <si>
    <t xml:space="preserve">JOEANDA SAPUTRA</t>
  </si>
  <si>
    <t xml:space="preserve">JOE</t>
  </si>
  <si>
    <t xml:space="preserve">2006-01-16</t>
  </si>
  <si>
    <t xml:space="preserve">JL.KAMPUNG RAWA BARAT </t>
  </si>
  <si>
    <t xml:space="preserve">DEDI S</t>
  </si>
  <si>
    <t xml:space="preserve">dedi.supandi78@gmail.com</t>
  </si>
  <si>
    <t xml:space="preserve">081285751177</t>
  </si>
  <si>
    <t xml:space="preserve">YUSLIANA</t>
  </si>
  <si>
    <t xml:space="preserve">yusliana78@gmail.com</t>
  </si>
  <si>
    <t xml:space="preserve">081278003777</t>
  </si>
  <si>
    <t xml:space="preserve">081310795717</t>
  </si>
  <si>
    <t xml:space="preserve">125.161.119.150</t>
  </si>
  <si>
    <t xml:space="preserve">SCTC7</t>
  </si>
  <si>
    <t xml:space="preserve">SMA17084</t>
  </si>
  <si>
    <t xml:space="preserve">0817003557</t>
  </si>
  <si>
    <t xml:space="preserve">2002-04-15</t>
  </si>
  <si>
    <t xml:space="preserve">jalan adam rawa belong</t>
  </si>
  <si>
    <t xml:space="preserve">14a</t>
  </si>
  <si>
    <t xml:space="preserve">sukabumi utara</t>
  </si>
  <si>
    <t xml:space="preserve">kebunjeruk</t>
  </si>
  <si>
    <t xml:space="preserve">saleh</t>
  </si>
  <si>
    <t xml:space="preserve">08170035575</t>
  </si>
  <si>
    <t xml:space="preserve">luthfijah</t>
  </si>
  <si>
    <t xml:space="preserve">pesantren islam alandalus</t>
  </si>
  <si>
    <t xml:space="preserve">36.70.93.71</t>
  </si>
  <si>
    <t xml:space="preserve">3kf1Q</t>
  </si>
  <si>
    <t xml:space="preserve">KB16114</t>
  </si>
  <si>
    <t xml:space="preserve">ALIFAN FADLI AL SOBIRIN</t>
  </si>
  <si>
    <t xml:space="preserve">IFAN</t>
  </si>
  <si>
    <t xml:space="preserve">08161137393</t>
  </si>
  <si>
    <t xml:space="preserve">0812910621</t>
  </si>
  <si>
    <t xml:space="preserve">2015-07-03</t>
  </si>
  <si>
    <t xml:space="preserve">Emerald Townhouse</t>
  </si>
  <si>
    <t xml:space="preserve">AH-2</t>
  </si>
  <si>
    <t xml:space="preserve">Aqso Sobirin</t>
  </si>
  <si>
    <t xml:space="preserve">aqsosobirin@yahoo.co.id</t>
  </si>
  <si>
    <t xml:space="preserve">Amayta Fasyiyatul Djannah</t>
  </si>
  <si>
    <t xml:space="preserve">amaytafasyyatul@gmail.com </t>
  </si>
  <si>
    <t xml:space="preserve">081291062192</t>
  </si>
  <si>
    <t xml:space="preserve">114.124.148.166</t>
  </si>
  <si>
    <t xml:space="preserve">gSSZA</t>
  </si>
  <si>
    <t xml:space="preserve">SMA17085</t>
  </si>
  <si>
    <t xml:space="preserve">2018-07-03</t>
  </si>
  <si>
    <t xml:space="preserve">Jl. Prof. Dr. Hamka Larangan Gaga Gang. Cempaka Buntu</t>
  </si>
  <si>
    <t xml:space="preserve">SMPI Al Azhar 10 Kembangan</t>
  </si>
  <si>
    <t xml:space="preserve">140.213.6.24</t>
  </si>
  <si>
    <t xml:space="preserve">YYgWW</t>
  </si>
  <si>
    <t xml:space="preserve">SMA17086</t>
  </si>
  <si>
    <t xml:space="preserve">2018-07-04</t>
  </si>
  <si>
    <t xml:space="preserve">NICO MUHRATAN JUROVIC KASI UJAR</t>
  </si>
  <si>
    <t xml:space="preserve">NICO</t>
  </si>
  <si>
    <t xml:space="preserve">082111835878</t>
  </si>
  <si>
    <t xml:space="preserve">2003-06-09</t>
  </si>
  <si>
    <t xml:space="preserve">jl. hj. som </t>
  </si>
  <si>
    <t xml:space="preserve">113</t>
  </si>
  <si>
    <t xml:space="preserve">undang kasi ujar</t>
  </si>
  <si>
    <t xml:space="preserve">kasiujar@yahoo.co.id</t>
  </si>
  <si>
    <t xml:space="preserve">sri yulianah</t>
  </si>
  <si>
    <t xml:space="preserve">0821112191748</t>
  </si>
  <si>
    <t xml:space="preserve">180.244.23.187</t>
  </si>
  <si>
    <t xml:space="preserve">859nh</t>
  </si>
  <si>
    <t xml:space="preserve">sri lintang</t>
  </si>
  <si>
    <t xml:space="preserve">081514300200</t>
  </si>
  <si>
    <t xml:space="preserve">SMA17087</t>
  </si>
  <si>
    <t xml:space="preserve">MUHAMMAD AHZAR PERMANA</t>
  </si>
  <si>
    <t xml:space="preserve">AHZAR</t>
  </si>
  <si>
    <t xml:space="preserve">021 73451645</t>
  </si>
  <si>
    <t xml:space="preserve">0858889754</t>
  </si>
  <si>
    <t xml:space="preserve">2003-01-02</t>
  </si>
  <si>
    <t xml:space="preserve">Jl. Raden Fatah Gg. H. Saprih Kp. Kebantenan </t>
  </si>
  <si>
    <t xml:space="preserve">Jamaludin</t>
  </si>
  <si>
    <t xml:space="preserve">jamal_ahfa@yahoo.co.id</t>
  </si>
  <si>
    <t xml:space="preserve">085890611827</t>
  </si>
  <si>
    <t xml:space="preserve">Nurhayati</t>
  </si>
  <si>
    <t xml:space="preserve">085888975468</t>
  </si>
  <si>
    <t xml:space="preserve">SMP Negeri 5 Tangerang Selatan</t>
  </si>
  <si>
    <t xml:space="preserve">36.70.155.217</t>
  </si>
  <si>
    <t xml:space="preserve">9DWwX</t>
  </si>
  <si>
    <t xml:space="preserve">SMA17088</t>
  </si>
  <si>
    <t xml:space="preserve">MUHAMMAD NUR FADHILLA</t>
  </si>
  <si>
    <t xml:space="preserve">0878828544</t>
  </si>
  <si>
    <t xml:space="preserve">2003-08-27</t>
  </si>
  <si>
    <t xml:space="preserve">Jl. PMT Komplek PLN GI Petukangan</t>
  </si>
  <si>
    <t xml:space="preserve">43</t>
  </si>
  <si>
    <t xml:space="preserve">Agus Jayadi</t>
  </si>
  <si>
    <t xml:space="preserve">agusjayadij63@gmail.com</t>
  </si>
  <si>
    <t xml:space="preserve">087888572720</t>
  </si>
  <si>
    <t xml:space="preserve">Djumarsih</t>
  </si>
  <si>
    <t xml:space="preserve">djumarsih178@gmail.com</t>
  </si>
  <si>
    <t xml:space="preserve">087882854454</t>
  </si>
  <si>
    <t xml:space="preserve">SMPIP Baitul Maal</t>
  </si>
  <si>
    <t xml:space="preserve">223.255.229.4</t>
  </si>
  <si>
    <t xml:space="preserve">G6XsC</t>
  </si>
  <si>
    <t xml:space="preserve">SMA17089</t>
  </si>
  <si>
    <t xml:space="preserve">CUT CALYSTA ALYA TAHTA HASBI</t>
  </si>
  <si>
    <t xml:space="preserve">CUT TATA</t>
  </si>
  <si>
    <t xml:space="preserve">02173447025</t>
  </si>
  <si>
    <t xml:space="preserve">0812825274</t>
  </si>
  <si>
    <t xml:space="preserve">2003-01-21</t>
  </si>
  <si>
    <t xml:space="preserve">Jln.Raden Fatar/ Raya Jombang </t>
  </si>
  <si>
    <t xml:space="preserve">DRS TEUKU HASBI ABDUS SAMAD</t>
  </si>
  <si>
    <t xml:space="preserve">walidaramico@gmail.com</t>
  </si>
  <si>
    <t xml:space="preserve">082122280005</t>
  </si>
  <si>
    <t xml:space="preserve">Marniati</t>
  </si>
  <si>
    <t xml:space="preserve">081211638982</t>
  </si>
  <si>
    <t xml:space="preserve">SMP ISLAM AMALINA</t>
  </si>
  <si>
    <t xml:space="preserve">111.95.58.51</t>
  </si>
  <si>
    <t xml:space="preserve">sLTqN</t>
  </si>
  <si>
    <t xml:space="preserve">SMP16373</t>
  </si>
  <si>
    <t xml:space="preserve">SYAFA KAYLA RAMADHANI</t>
  </si>
  <si>
    <t xml:space="preserve">SYAFA</t>
  </si>
  <si>
    <t xml:space="preserve">2006-10-04</t>
  </si>
  <si>
    <t xml:space="preserve">Jl. Raden Fatah Gg. H. Saprih Kp. Kebantenan</t>
  </si>
  <si>
    <t xml:space="preserve">SD Muhammadiyah 3 Parung Serab</t>
  </si>
  <si>
    <t xml:space="preserve">dFR6k</t>
  </si>
  <si>
    <t xml:space="preserve">SMA17090</t>
  </si>
  <si>
    <t xml:space="preserve">2018-07-09</t>
  </si>
  <si>
    <t xml:space="preserve">FARROS ADAM ARIFIN</t>
  </si>
  <si>
    <t xml:space="preserve">FARROS</t>
  </si>
  <si>
    <t xml:space="preserve">2003-03-16</t>
  </si>
  <si>
    <t xml:space="preserve">JALAN MAKAM NO.60 PD. BELIMBING  JURANGMANGU BARAT, TANGERANG SELATAN</t>
  </si>
  <si>
    <t xml:space="preserve">ZAINAL ARIFIN </t>
  </si>
  <si>
    <t xml:space="preserve">081398703537</t>
  </si>
  <si>
    <t xml:space="preserve">BUDI SETYOWATI</t>
  </si>
  <si>
    <t xml:space="preserve">budisetiawati220578@gmail.com</t>
  </si>
  <si>
    <t xml:space="preserve">085326410421</t>
  </si>
  <si>
    <t xml:space="preserve">SMPIP BAITUL MAAL</t>
  </si>
  <si>
    <t xml:space="preserve">125.161.137.164</t>
  </si>
  <si>
    <t xml:space="preserve">zPfek</t>
  </si>
  <si>
    <t xml:space="preserve">BU SITI</t>
  </si>
  <si>
    <t xml:space="preserve">SMP16374</t>
  </si>
  <si>
    <t xml:space="preserve">MUHAMMAD DAIYAN AL RASYAD IDRIS</t>
  </si>
  <si>
    <t xml:space="preserve">RASYAD</t>
  </si>
  <si>
    <t xml:space="preserve">29042318</t>
  </si>
  <si>
    <t xml:space="preserve">0812196266</t>
  </si>
  <si>
    <t xml:space="preserve">2006-03-31</t>
  </si>
  <si>
    <t xml:space="preserve">Jalan Garuda, Villa Lalita Bintaro, 15413</t>
  </si>
  <si>
    <t xml:space="preserve">C.21</t>
  </si>
  <si>
    <t xml:space="preserve">Feisal Maulana Idris</t>
  </si>
  <si>
    <t xml:space="preserve">feisalidris@gmail.com</t>
  </si>
  <si>
    <t xml:space="preserve">081219626671</t>
  </si>
  <si>
    <t xml:space="preserve">Luciana Francisca Siregar</t>
  </si>
  <si>
    <t xml:space="preserve">lucy_lucas88@gmail.com</t>
  </si>
  <si>
    <t xml:space="preserve">08158006653</t>
  </si>
  <si>
    <t xml:space="preserve">SDN 13 Pagi Bintaro</t>
  </si>
  <si>
    <t xml:space="preserve">180.252.151.105</t>
  </si>
  <si>
    <t xml:space="preserve">8r8Ke</t>
  </si>
  <si>
    <t xml:space="preserve">SMP16375</t>
  </si>
  <si>
    <t xml:space="preserve">FARIZAL RAFI PRATAMA</t>
  </si>
  <si>
    <t xml:space="preserve">2006-02-09</t>
  </si>
  <si>
    <t xml:space="preserve">KOMPLEK PONDOK PUCUNG INDAH I JL KAMBOJA </t>
  </si>
  <si>
    <t xml:space="preserve">ARBIANTO IRAWAN</t>
  </si>
  <si>
    <t xml:space="preserve">arbiantoirawan@gmail.com</t>
  </si>
  <si>
    <t xml:space="preserve">081315012378</t>
  </si>
  <si>
    <t xml:space="preserve">FITRIA RAUDHATUL ZAINURI</t>
  </si>
  <si>
    <t xml:space="preserve">pipiet_fitriazainuri@yahoo.com</t>
  </si>
  <si>
    <t xml:space="preserve">081219712405</t>
  </si>
  <si>
    <t xml:space="preserve">SDN 04 JOMBANG TANGSEL</t>
  </si>
  <si>
    <t xml:space="preserve">115.85.72.130</t>
  </si>
  <si>
    <t xml:space="preserve">sATje</t>
  </si>
  <si>
    <t xml:space="preserve">SD17343</t>
  </si>
  <si>
    <t xml:space="preserve">RAISSA RAHMANIA</t>
  </si>
  <si>
    <t xml:space="preserve">RAISSA</t>
  </si>
  <si>
    <t xml:space="preserve">0217459563</t>
  </si>
  <si>
    <t xml:space="preserve">0878096523</t>
  </si>
  <si>
    <t xml:space="preserve">2011-07-19</t>
  </si>
  <si>
    <t xml:space="preserve">Villa Bintaro Regency, Jln Flores 1</t>
  </si>
  <si>
    <t xml:space="preserve">E3/7</t>
  </si>
  <si>
    <t xml:space="preserve">Ade Rahman</t>
  </si>
  <si>
    <t xml:space="preserve">ade_rahman01@yahoo.com</t>
  </si>
  <si>
    <t xml:space="preserve">0817857893</t>
  </si>
  <si>
    <t xml:space="preserve">Kanianingsih</t>
  </si>
  <si>
    <t xml:space="preserve">kania.ningsih@yahoo.co.id</t>
  </si>
  <si>
    <t xml:space="preserve">087809652377</t>
  </si>
  <si>
    <t xml:space="preserve">SD Almubarok</t>
  </si>
  <si>
    <t xml:space="preserve">111.95.7.181</t>
  </si>
  <si>
    <t xml:space="preserve">Omfg5</t>
  </si>
  <si>
    <t xml:space="preserve">Zaidan Fathin Izzati</t>
  </si>
  <si>
    <t xml:space="preserve">SMA17091</t>
  </si>
  <si>
    <t xml:space="preserve">RAFI AL FATHAN FACH ANTOFA</t>
  </si>
  <si>
    <t xml:space="preserve">0815885707</t>
  </si>
  <si>
    <t xml:space="preserve">2001-11-03</t>
  </si>
  <si>
    <t xml:space="preserve">Jl Kebon Mangga I  </t>
  </si>
  <si>
    <t xml:space="preserve">75</t>
  </si>
  <si>
    <t xml:space="preserve">Eka Kurniawan Antofa (alm)</t>
  </si>
  <si>
    <t xml:space="preserve">Yuni Ferawati</t>
  </si>
  <si>
    <t xml:space="preserve">yuni_ferawati@yahoo.com</t>
  </si>
  <si>
    <t xml:space="preserve">08158857078</t>
  </si>
  <si>
    <t xml:space="preserve">082111956027</t>
  </si>
  <si>
    <t xml:space="preserve">SMAN 86 Jakarta</t>
  </si>
  <si>
    <t xml:space="preserve">114.124.198.28</t>
  </si>
  <si>
    <t xml:space="preserve">xyhOE</t>
  </si>
  <si>
    <t xml:space="preserve">KB16115</t>
  </si>
  <si>
    <t xml:space="preserve">MYLO KAREEM ERNAWAN</t>
  </si>
  <si>
    <t xml:space="preserve">MYLO / KAREEM</t>
  </si>
  <si>
    <t xml:space="preserve">0811224698</t>
  </si>
  <si>
    <t xml:space="preserve">2015-11-26</t>
  </si>
  <si>
    <t xml:space="preserve">Discovery Lumina</t>
  </si>
  <si>
    <t xml:space="preserve">Rahmadi Ernawan</t>
  </si>
  <si>
    <t xml:space="preserve">rahmadi_mining@yahoo.com</t>
  </si>
  <si>
    <t xml:space="preserve">â€­+62 813 22096976â€¬</t>
  </si>
  <si>
    <t xml:space="preserve">Arum Purnagari</t>
  </si>
  <si>
    <t xml:space="preserve">blup_2blop@yahoo.com</t>
  </si>
  <si>
    <t xml:space="preserve">08112246989</t>
  </si>
  <si>
    <t xml:space="preserve">114.124.212.145</t>
  </si>
  <si>
    <t xml:space="preserve">G3Rdp</t>
  </si>
  <si>
    <t xml:space="preserve">Adinara Hakeem Ernawan</t>
  </si>
  <si>
    <t xml:space="preserve">Anti siswanthi</t>
  </si>
  <si>
    <t xml:space="preserve">KB16116</t>
  </si>
  <si>
    <t xml:space="preserve">CALISTA ATHAYA AZALIA KRISTANTO</t>
  </si>
  <si>
    <t xml:space="preserve">2015-02-14</t>
  </si>
  <si>
    <t xml:space="preserve">Emerald Town House Blok AB, Bintaro Sektor 9</t>
  </si>
  <si>
    <t xml:space="preserve">Andry Kristanto</t>
  </si>
  <si>
    <t xml:space="preserve">081291432583</t>
  </si>
  <si>
    <t xml:space="preserve">Wina Fitria</t>
  </si>
  <si>
    <t xml:space="preserve">wina_berry@yahoo.com</t>
  </si>
  <si>
    <t xml:space="preserve">081380883827</t>
  </si>
  <si>
    <t xml:space="preserve">114.124.213.224</t>
  </si>
  <si>
    <t xml:space="preserve">jLpzS</t>
  </si>
  <si>
    <t xml:space="preserve">SMA17092</t>
  </si>
  <si>
    <t xml:space="preserve">MUHAMMAD AKBAR FIRMANSYAH</t>
  </si>
  <si>
    <t xml:space="preserve">AKBAR</t>
  </si>
  <si>
    <t xml:space="preserve">2002-08-23</t>
  </si>
  <si>
    <t xml:space="preserve">Laverde,Cluster Astiere B 2 no 5 BSD,Serpong</t>
  </si>
  <si>
    <t xml:space="preserve">B 2 </t>
  </si>
  <si>
    <t xml:space="preserve">Syamsul Bahri</t>
  </si>
  <si>
    <t xml:space="preserve">syamsulpci@gmail.com</t>
  </si>
  <si>
    <t xml:space="preserve">082114559059</t>
  </si>
  <si>
    <t xml:space="preserve">Erat Priatnawaty</t>
  </si>
  <si>
    <t xml:space="preserve">eratpriatnawaty@gmail.com</t>
  </si>
  <si>
    <t xml:space="preserve">081222200138</t>
  </si>
  <si>
    <t xml:space="preserve">SMAIT Al Wildan</t>
  </si>
  <si>
    <t xml:space="preserve">103.214.184.252</t>
  </si>
  <si>
    <t xml:space="preserve">D84NX</t>
  </si>
  <si>
    <t xml:space="preserve">SMP16376</t>
  </si>
  <si>
    <t xml:space="preserve">2018-07-13</t>
  </si>
  <si>
    <t xml:space="preserve">MUHAMMAD FAISHAL KAMIL</t>
  </si>
  <si>
    <t xml:space="preserve">FAISHAL</t>
  </si>
  <si>
    <t xml:space="preserve">0852124360</t>
  </si>
  <si>
    <t xml:space="preserve">PONDOK PUCUNG INDAH 2 JLN. MAJAPAHIT NO.11 BLOK A/21 NO.8</t>
  </si>
  <si>
    <t xml:space="preserve">Alm. LEONARDO</t>
  </si>
  <si>
    <t xml:space="preserve">NINA YULIANA</t>
  </si>
  <si>
    <t xml:space="preserve">yuliana.0907@gmail.com</t>
  </si>
  <si>
    <t xml:space="preserve">SDN PONDOK PUCUNG 04</t>
  </si>
  <si>
    <t xml:space="preserve">125.161.180.49</t>
  </si>
  <si>
    <t xml:space="preserve">BW8CE</t>
  </si>
  <si>
    <t xml:space="preserve">WAKIL DIREKTUR SIT A</t>
  </si>
  <si>
    <t xml:space="preserve">SMA17093</t>
  </si>
  <si>
    <t xml:space="preserve">UMAR ABDUL AZIS</t>
  </si>
  <si>
    <t xml:space="preserve">UMAR</t>
  </si>
  <si>
    <t xml:space="preserve">2002-01-03</t>
  </si>
  <si>
    <t xml:space="preserve">Komp. DKI Joglo Blok Z</t>
  </si>
  <si>
    <t xml:space="preserve">Joglo</t>
  </si>
  <si>
    <t xml:space="preserve">Wihartono</t>
  </si>
  <si>
    <t xml:space="preserve">wihartono2901@gmail.com</t>
  </si>
  <si>
    <t xml:space="preserve">082260005223</t>
  </si>
  <si>
    <t xml:space="preserve">Maelawati</t>
  </si>
  <si>
    <t xml:space="preserve">maelawati0405@gmail.com</t>
  </si>
  <si>
    <t xml:space="preserve">081212345942</t>
  </si>
  <si>
    <t xml:space="preserve">Ponpes Al Hassan</t>
  </si>
  <si>
    <t xml:space="preserve">36.67.214.153</t>
  </si>
  <si>
    <t xml:space="preserve">gOFTm</t>
  </si>
  <si>
    <t xml:space="preserve">Ibu Neneng</t>
  </si>
  <si>
    <t xml:space="preserve">Servise SD Auliya</t>
  </si>
  <si>
    <t xml:space="preserve">SMA17098</t>
  </si>
  <si>
    <t xml:space="preserve">2018-08-06</t>
  </si>
  <si>
    <t xml:space="preserve">KEAN RAFANI</t>
  </si>
  <si>
    <t xml:space="preserve">0811900624</t>
  </si>
  <si>
    <t xml:space="preserve">2004-06-14</t>
  </si>
  <si>
    <t xml:space="preserve">Villa Japos blok G2</t>
  </si>
  <si>
    <t xml:space="preserve">no. </t>
  </si>
  <si>
    <t xml:space="preserve">Indra Kelana</t>
  </si>
  <si>
    <t xml:space="preserve">indra.kelana@gmail.com</t>
  </si>
  <si>
    <t xml:space="preserve">Henny Arfiyanti</t>
  </si>
  <si>
    <t xml:space="preserve">henny1202@yahoo.com</t>
  </si>
  <si>
    <t xml:space="preserve">082123439600</t>
  </si>
  <si>
    <t xml:space="preserve">085714241620</t>
  </si>
  <si>
    <t xml:space="preserve">SMP IP Baitul Maal</t>
  </si>
  <si>
    <t xml:space="preserve">103.85.151.99</t>
  </si>
  <si>
    <t xml:space="preserve">B8D8H</t>
  </si>
  <si>
    <t xml:space="preserve">SMA17094</t>
  </si>
  <si>
    <t xml:space="preserve">2018-07-15</t>
  </si>
  <si>
    <t xml:space="preserve">KHANSA AZANI</t>
  </si>
  <si>
    <t xml:space="preserve">02122740807</t>
  </si>
  <si>
    <t xml:space="preserve">0858174012</t>
  </si>
  <si>
    <t xml:space="preserve">2003-10-07</t>
  </si>
  <si>
    <t xml:space="preserve">JL. KEANG RISIN II</t>
  </si>
  <si>
    <t xml:space="preserve">179</t>
  </si>
  <si>
    <t xml:space="preserve">Pisangan</t>
  </si>
  <si>
    <t xml:space="preserve">Setyo Hantro</t>
  </si>
  <si>
    <t xml:space="preserve">hantoro03@gmail.com</t>
  </si>
  <si>
    <t xml:space="preserve">081317732347</t>
  </si>
  <si>
    <t xml:space="preserve">Lucky Barzah</t>
  </si>
  <si>
    <t xml:space="preserve">luckybarzah@gmail.com</t>
  </si>
  <si>
    <t xml:space="preserve">0817736414</t>
  </si>
  <si>
    <t xml:space="preserve">0816732935</t>
  </si>
  <si>
    <t xml:space="preserve">Madrasah Tsanawiyah Negeri 3 Jakarta</t>
  </si>
  <si>
    <t xml:space="preserve">180.244.17.85</t>
  </si>
  <si>
    <t xml:space="preserve">fbcEL</t>
  </si>
  <si>
    <t xml:space="preserve">TK16258</t>
  </si>
  <si>
    <t xml:space="preserve">2018-07-16</t>
  </si>
  <si>
    <t xml:space="preserve">SARAH SOFIA DHARMAWANGSA</t>
  </si>
  <si>
    <t xml:space="preserve">SARAH</t>
  </si>
  <si>
    <t xml:space="preserve">2014-11-05</t>
  </si>
  <si>
    <t xml:space="preserve">Jln. Kemuning 9 Blok F6 No.9 Taman Kedaung</t>
  </si>
  <si>
    <t xml:space="preserve">Dharma Aji Wibowo</t>
  </si>
  <si>
    <t xml:space="preserve">dharma.ajiwibowo@gmail.com</t>
  </si>
  <si>
    <t xml:space="preserve">081387092997</t>
  </si>
  <si>
    <t xml:space="preserve">Yunita Irawati</t>
  </si>
  <si>
    <t xml:space="preserve">yunitairawati9@gmail.com</t>
  </si>
  <si>
    <t xml:space="preserve">081398192350</t>
  </si>
  <si>
    <t xml:space="preserve">08157957287</t>
  </si>
  <si>
    <t xml:space="preserve">RA/TK Islam Al-Adzhim</t>
  </si>
  <si>
    <t xml:space="preserve">118.137.74.35</t>
  </si>
  <si>
    <t xml:space="preserve">D4btE</t>
  </si>
  <si>
    <t xml:space="preserve">SD17345</t>
  </si>
  <si>
    <t xml:space="preserve">2018-07-17</t>
  </si>
  <si>
    <t xml:space="preserve">KUKKA AIKO FARZA LAWENDATU</t>
  </si>
  <si>
    <t xml:space="preserve">KUKKA</t>
  </si>
  <si>
    <t xml:space="preserve">2008-07-16</t>
  </si>
  <si>
    <t xml:space="preserve">Emerald Garden Jl. Emeralda Prima Blok D-11, Bintaro Jaya Sektor 9</t>
  </si>
  <si>
    <t xml:space="preserve">D-11</t>
  </si>
  <si>
    <t xml:space="preserve">Adita Mirza Alexander Lawendatu</t>
  </si>
  <si>
    <t xml:space="preserve">ica.lawendatu@gmail.com</t>
  </si>
  <si>
    <t xml:space="preserve">087771805334</t>
  </si>
  <si>
    <t xml:space="preserve">Farika Rezina Lawendatu</t>
  </si>
  <si>
    <t xml:space="preserve">f_rezina@yahoo.com</t>
  </si>
  <si>
    <t xml:space="preserve">087880592222</t>
  </si>
  <si>
    <t xml:space="preserve">Sekolah Cikal Cilandak</t>
  </si>
  <si>
    <t xml:space="preserve">2YGB8</t>
  </si>
  <si>
    <t xml:space="preserve">TK16327</t>
  </si>
  <si>
    <t xml:space="preserve">2018-11-05</t>
  </si>
  <si>
    <t xml:space="preserve">Perum. Villa Gunung Lestari Jl merbabu X blok E7/9</t>
  </si>
  <si>
    <t xml:space="preserve">139.192.148.22</t>
  </si>
  <si>
    <t xml:space="preserve">mAzPg</t>
  </si>
  <si>
    <t xml:space="preserve">2018-11-13</t>
  </si>
  <si>
    <t xml:space="preserve">SMA17095</t>
  </si>
  <si>
    <t xml:space="preserve">2018-07-24</t>
  </si>
  <si>
    <t xml:space="preserve">SYIFANADA SAFIA DJAUHARI</t>
  </si>
  <si>
    <t xml:space="preserve">NADA</t>
  </si>
  <si>
    <t xml:space="preserve">+968 9707 </t>
  </si>
  <si>
    <t xml:space="preserve">Sydney,Australia </t>
  </si>
  <si>
    <t xml:space="preserve">2000-03-14</t>
  </si>
  <si>
    <t xml:space="preserve">Puri Bintaro PB 26 No.20 Bintaro Jaya Sektor 9 Tangerang Selatan</t>
  </si>
  <si>
    <t xml:space="preserve">26 N</t>
  </si>
  <si>
    <t xml:space="preserve">Ircham Djauhari</t>
  </si>
  <si>
    <t xml:space="preserve">Ircham@rocketmail.com</t>
  </si>
  <si>
    <t xml:space="preserve">+968 9100 1041</t>
  </si>
  <si>
    <t xml:space="preserve">Evi Sylvana Dewi</t>
  </si>
  <si>
    <t xml:space="preserve">esdhie@yahoo.com</t>
  </si>
  <si>
    <t xml:space="preserve">+96897070847</t>
  </si>
  <si>
    <t xml:space="preserve">Muscat International School</t>
  </si>
  <si>
    <t xml:space="preserve">37.200.230.112</t>
  </si>
  <si>
    <t xml:space="preserve">aPs65</t>
  </si>
  <si>
    <t xml:space="preserve">SMA17096</t>
  </si>
  <si>
    <t xml:space="preserve">DAFI RASYADAN DJAUHARI</t>
  </si>
  <si>
    <t xml:space="preserve">DAFI</t>
  </si>
  <si>
    <t xml:space="preserve">2002-02-18</t>
  </si>
  <si>
    <t xml:space="preserve">EDcCD</t>
  </si>
  <si>
    <t xml:space="preserve">SMA17097</t>
  </si>
  <si>
    <t xml:space="preserve">2018-07-28</t>
  </si>
  <si>
    <t xml:space="preserve">MUHAMMAD FARHAN QORDHAWY</t>
  </si>
  <si>
    <t xml:space="preserve">FARHAN</t>
  </si>
  <si>
    <t xml:space="preserve">0812996399</t>
  </si>
  <si>
    <t xml:space="preserve">2003-02-05</t>
  </si>
  <si>
    <t xml:space="preserve">Jl. Cendrawasih IV </t>
  </si>
  <si>
    <t xml:space="preserve">Syamsul Arifin N</t>
  </si>
  <si>
    <t xml:space="preserve">Ust.nababan@annaba-center.com</t>
  </si>
  <si>
    <t xml:space="preserve">08129963993</t>
  </si>
  <si>
    <t xml:space="preserve">Leli Yuheni</t>
  </si>
  <si>
    <t xml:space="preserve">081386425772</t>
  </si>
  <si>
    <t xml:space="preserve">Pesantren Bina Madani Bogor</t>
  </si>
  <si>
    <t xml:space="preserve">125.162.169.34</t>
  </si>
  <si>
    <t xml:space="preserve">8xEXa</t>
  </si>
  <si>
    <t xml:space="preserve">2018-10-12</t>
  </si>
  <si>
    <t xml:space="preserve">SD17347</t>
  </si>
  <si>
    <t xml:space="preserve">2018-08-14</t>
  </si>
  <si>
    <t xml:space="preserve">MAQIL ARSA PRAYATA</t>
  </si>
  <si>
    <t xml:space="preserve">ARSA</t>
  </si>
  <si>
    <t xml:space="preserve">0857763330</t>
  </si>
  <si>
    <t xml:space="preserve">Jl. Merak III Blok F2 No 19 Bintaro Jaya Sektor 1</t>
  </si>
  <si>
    <t xml:space="preserve">Riky Andika Syahputra</t>
  </si>
  <si>
    <t xml:space="preserve">aditta@gmail.com</t>
  </si>
  <si>
    <t xml:space="preserve">085715161910</t>
  </si>
  <si>
    <t xml:space="preserve">Aditta</t>
  </si>
  <si>
    <t xml:space="preserve">085776333015</t>
  </si>
  <si>
    <t xml:space="preserve">TK Negeri Bintaro</t>
  </si>
  <si>
    <t xml:space="preserve">cDzcD</t>
  </si>
  <si>
    <t xml:space="preserve">SD17348</t>
  </si>
  <si>
    <t xml:space="preserve">2018-08-16</t>
  </si>
  <si>
    <t xml:space="preserve">DAFA ABIMANYU KUSTANTO</t>
  </si>
  <si>
    <t xml:space="preserve">DAFA</t>
  </si>
  <si>
    <t xml:space="preserve">021 22215928</t>
  </si>
  <si>
    <t xml:space="preserve">SUBANG</t>
  </si>
  <si>
    <t xml:space="preserve">2007-10-16</t>
  </si>
  <si>
    <t xml:space="preserve">EMERALD VIEW D1 </t>
  </si>
  <si>
    <t xml:space="preserve">PARGI </t>
  </si>
  <si>
    <t xml:space="preserve">KUSTANTO</t>
  </si>
  <si>
    <t xml:space="preserve">TANTOKUSTANTO333@GMAIL.COM</t>
  </si>
  <si>
    <t xml:space="preserve">ADE UNI LAILA</t>
  </si>
  <si>
    <t xml:space="preserve">SD TUNAS MEKAR</t>
  </si>
  <si>
    <t xml:space="preserve">125.161.137.17</t>
  </si>
  <si>
    <t xml:space="preserve">sjPZd</t>
  </si>
  <si>
    <t xml:space="preserve">JASMINE YOEVITA </t>
  </si>
  <si>
    <t xml:space="preserve">SMA17099</t>
  </si>
  <si>
    <t xml:space="preserve">SABRI FAZLUR-RAHMAN</t>
  </si>
  <si>
    <t xml:space="preserve">SABRI / ABI</t>
  </si>
  <si>
    <t xml:space="preserve">081806206201</t>
  </si>
  <si>
    <t xml:space="preserve">0811199370</t>
  </si>
  <si>
    <t xml:space="preserve">2002-03-16</t>
  </si>
  <si>
    <t xml:space="preserve">Jl. Senayan Blok HJ-2 No.1, Bintaro Sektor 9, Tangsel</t>
  </si>
  <si>
    <t xml:space="preserve">HJ-2</t>
  </si>
  <si>
    <t xml:space="preserve">Andrea Fitrianto</t>
  </si>
  <si>
    <t xml:space="preserve">zahraamelia@hotmail.com</t>
  </si>
  <si>
    <t xml:space="preserve">081806206201 / 0811199370</t>
  </si>
  <si>
    <t xml:space="preserve">Zahra Amelia</t>
  </si>
  <si>
    <t xml:space="preserve">Kafila International Islamic School</t>
  </si>
  <si>
    <t xml:space="preserve">140.213.37.204</t>
  </si>
  <si>
    <t xml:space="preserve">PCayH</t>
  </si>
  <si>
    <t xml:space="preserve">SD17349</t>
  </si>
  <si>
    <t xml:space="preserve">2018-08-21</t>
  </si>
  <si>
    <t xml:space="preserve">DENIAZ ALMALIK PRATAMA</t>
  </si>
  <si>
    <t xml:space="preserve">0877727886</t>
  </si>
  <si>
    <t xml:space="preserve">2012-08-17</t>
  </si>
  <si>
    <t xml:space="preserve">Taman Surya Buana Blok.H</t>
  </si>
  <si>
    <t xml:space="preserve">Cipadu</t>
  </si>
  <si>
    <t xml:space="preserve">Diaz Hendra Pratama</t>
  </si>
  <si>
    <t xml:space="preserve">Andinny13@gmail.com</t>
  </si>
  <si>
    <t xml:space="preserve">081546137565</t>
  </si>
  <si>
    <t xml:space="preserve">Dessy Yuliandinny</t>
  </si>
  <si>
    <t xml:space="preserve">087772788666</t>
  </si>
  <si>
    <t xml:space="preserve">Tk Al afshah</t>
  </si>
  <si>
    <t xml:space="preserve">202.62.19.243</t>
  </si>
  <si>
    <t xml:space="preserve">Ee8f3</t>
  </si>
  <si>
    <t xml:space="preserve">KB16117</t>
  </si>
  <si>
    <t xml:space="preserve">2018-08-31</t>
  </si>
  <si>
    <t xml:space="preserve">ZIDAN RAVIANSYAH ISMAIL</t>
  </si>
  <si>
    <t xml:space="preserve">0878888967</t>
  </si>
  <si>
    <t xml:space="preserve">2015-08-12</t>
  </si>
  <si>
    <t xml:space="preserve">Discovery Aluvia F-06 bintaro jaya</t>
  </si>
  <si>
    <t xml:space="preserve">F-06</t>
  </si>
  <si>
    <t xml:space="preserve">Aviandry narendra ismail</t>
  </si>
  <si>
    <t xml:space="preserve">Aviandry_ismail@yahoo.com</t>
  </si>
  <si>
    <t xml:space="preserve">081317161737</t>
  </si>
  <si>
    <t xml:space="preserve">Mariesa rani</t>
  </si>
  <si>
    <t xml:space="preserve">Mariesa.rani@yahoo.com</t>
  </si>
  <si>
    <t xml:space="preserve">087888896732</t>
  </si>
  <si>
    <t xml:space="preserve">081380005632</t>
  </si>
  <si>
    <t xml:space="preserve">36.69.157.102</t>
  </si>
  <si>
    <t xml:space="preserve">c47wP</t>
  </si>
  <si>
    <t xml:space="preserve">TK16315</t>
  </si>
  <si>
    <t xml:space="preserve">2018-11-04</t>
  </si>
  <si>
    <t xml:space="preserve">0813109936</t>
  </si>
  <si>
    <t xml:space="preserve">EMERALD VIEW BLOK C NO.10 BINTARO JAYA SEKTOR 9, TANGERANG SELATAN</t>
  </si>
  <si>
    <t xml:space="preserve">YOGI SUMARGA</t>
  </si>
  <si>
    <t xml:space="preserve">Y_SUMARGA@YAHOO.COM</t>
  </si>
  <si>
    <t xml:space="preserve">LUTHVIA VAZA CAESAR AGRIZA</t>
  </si>
  <si>
    <t xml:space="preserve">KB AULIYA BINTARO</t>
  </si>
  <si>
    <t xml:space="preserve">118.136.112.148</t>
  </si>
  <si>
    <t xml:space="preserve">kEdHP</t>
  </si>
  <si>
    <t xml:space="preserve">2018-11-08</t>
  </si>
  <si>
    <t xml:space="preserve">SMP16436</t>
  </si>
  <si>
    <t xml:space="preserve">2018-11-02</t>
  </si>
  <si>
    <t xml:space="preserve">TYO AHMADINEJAD ZAGIY</t>
  </si>
  <si>
    <t xml:space="preserve">081703217191</t>
  </si>
  <si>
    <t xml:space="preserve">0816111579</t>
  </si>
  <si>
    <t xml:space="preserve">2007-08-12</t>
  </si>
  <si>
    <t xml:space="preserve">cluster valencia jl. valencia utama k02 no 11 pakujaya serpong utara banten</t>
  </si>
  <si>
    <t xml:space="preserve">k02/</t>
  </si>
  <si>
    <t xml:space="preserve">zaenul huda</t>
  </si>
  <si>
    <t xml:space="preserve">zeedhuda@gmail.com</t>
  </si>
  <si>
    <t xml:space="preserve">maretsha giyade lenggogeni</t>
  </si>
  <si>
    <t xml:space="preserve">lenggomg77@gmail.com</t>
  </si>
  <si>
    <t xml:space="preserve">08161115793</t>
  </si>
  <si>
    <t xml:space="preserve">na</t>
  </si>
  <si>
    <t xml:space="preserve">sd alam madinah</t>
  </si>
  <si>
    <t xml:space="preserve">112.215.152.253</t>
  </si>
  <si>
    <t xml:space="preserve">YMEq7</t>
  </si>
  <si>
    <t xml:space="preserve">nadhira puti giyza</t>
  </si>
  <si>
    <t xml:space="preserve">maretsha giyade leng</t>
  </si>
  <si>
    <t xml:space="preserve">2018-11-23</t>
  </si>
  <si>
    <t xml:space="preserve">SMP-SMA17010</t>
  </si>
  <si>
    <t xml:space="preserve">2018-09-04</t>
  </si>
  <si>
    <t xml:space="preserve">VIOLA MUTIARA</t>
  </si>
  <si>
    <t xml:space="preserve">VIO</t>
  </si>
  <si>
    <t xml:space="preserve">08128121036</t>
  </si>
  <si>
    <t xml:space="preserve">0812812103</t>
  </si>
  <si>
    <t xml:space="preserve">Tanjungkarang</t>
  </si>
  <si>
    <t xml:space="preserve">2007-04-28</t>
  </si>
  <si>
    <t xml:space="preserve">Graha Bintaro Jaya Blok GR2</t>
  </si>
  <si>
    <t xml:space="preserve">A. Setia Budi</t>
  </si>
  <si>
    <t xml:space="preserve">setiabudi75@yahoo.com</t>
  </si>
  <si>
    <t xml:space="preserve">08111189994</t>
  </si>
  <si>
    <t xml:space="preserve">T. Arya Cindy</t>
  </si>
  <si>
    <t xml:space="preserve">aryacindy@gmail.com</t>
  </si>
  <si>
    <t xml:space="preserve">02174864001</t>
  </si>
  <si>
    <t xml:space="preserve">36.71.178.38</t>
  </si>
  <si>
    <t xml:space="preserve">MN4bK</t>
  </si>
  <si>
    <t xml:space="preserve">SD17559</t>
  </si>
  <si>
    <t xml:space="preserve">FATIH AKBAR BAGASKARA</t>
  </si>
  <si>
    <t xml:space="preserve">021-7301321</t>
  </si>
  <si>
    <t xml:space="preserve">2013-09-16</t>
  </si>
  <si>
    <t xml:space="preserve">Taman Asri Blok E1 No 19, Cipadu Jaya, Larangan, Tangerang</t>
  </si>
  <si>
    <t xml:space="preserve">Dani Fitriyanto</t>
  </si>
  <si>
    <t xml:space="preserve">dfitriyanto@gmail.com</t>
  </si>
  <si>
    <t xml:space="preserve">Anik Maharani</t>
  </si>
  <si>
    <t xml:space="preserve">a.maharani@gmail.com</t>
  </si>
  <si>
    <t xml:space="preserve">081211122888</t>
  </si>
  <si>
    <t xml:space="preserve">TK Al Afshah</t>
  </si>
  <si>
    <t xml:space="preserve">140.213.1.128</t>
  </si>
  <si>
    <t xml:space="preserve">Np4bK</t>
  </si>
  <si>
    <t xml:space="preserve">Mentari Alya Shaliha</t>
  </si>
  <si>
    <t xml:space="preserve">2018-12-06</t>
  </si>
  <si>
    <t xml:space="preserve">SD17560</t>
  </si>
  <si>
    <t xml:space="preserve">2018-11-03</t>
  </si>
  <si>
    <t xml:space="preserve">ALISHA QIANA NAYYARA</t>
  </si>
  <si>
    <t xml:space="preserve">02153120026</t>
  </si>
  <si>
    <t xml:space="preserve">0813111711</t>
  </si>
  <si>
    <t xml:space="preserve">2012-08-24</t>
  </si>
  <si>
    <t xml:space="preserve">GRAHA RAYA CLUSTER VALENCIA BLOK K17/11</t>
  </si>
  <si>
    <t xml:space="preserve">MAULANA TAURUS HADI</t>
  </si>
  <si>
    <t xml:space="preserve">maulana_th@gmail.com</t>
  </si>
  <si>
    <t xml:space="preserve">0818198847</t>
  </si>
  <si>
    <t xml:space="preserve">AISYAH ANDI MARE</t>
  </si>
  <si>
    <t xml:space="preserve">081311171118</t>
  </si>
  <si>
    <t xml:space="preserve">TK PEMBINA - PINANG, TANGERANG</t>
  </si>
  <si>
    <t xml:space="preserve">139.228.145.229</t>
  </si>
  <si>
    <t xml:space="preserve">DXefg</t>
  </si>
  <si>
    <t xml:space="preserve">ABDULLAH ANDI KORO</t>
  </si>
  <si>
    <t xml:space="preserve">KB16118</t>
  </si>
  <si>
    <t xml:space="preserve">2018-09-17</t>
  </si>
  <si>
    <t xml:space="preserve">125.166.101.242</t>
  </si>
  <si>
    <t xml:space="preserve">bBKpx</t>
  </si>
  <si>
    <t xml:space="preserve">TK16259</t>
  </si>
  <si>
    <t xml:space="preserve">2018-09-18</t>
  </si>
  <si>
    <t xml:space="preserve">KEENAN ADHYASTHA ROSANDHY</t>
  </si>
  <si>
    <t xml:space="preserve">021-22741969</t>
  </si>
  <si>
    <t xml:space="preserve">0821695639</t>
  </si>
  <si>
    <t xml:space="preserve">Pekanbaru</t>
  </si>
  <si>
    <t xml:space="preserve">puri Bintaro Residence 2 Blok A</t>
  </si>
  <si>
    <t xml:space="preserve">irfan rosandhy</t>
  </si>
  <si>
    <t xml:space="preserve">rosandhyirfan@gmail.com</t>
  </si>
  <si>
    <t xml:space="preserve">08117572820</t>
  </si>
  <si>
    <t xml:space="preserve">kharina savira</t>
  </si>
  <si>
    <t xml:space="preserve">kha88_savira@yahoo.com</t>
  </si>
  <si>
    <t xml:space="preserve">082169563904</t>
  </si>
  <si>
    <t xml:space="preserve">Andy Noya Learning Center</t>
  </si>
  <si>
    <t xml:space="preserve">125.208.154.54</t>
  </si>
  <si>
    <t xml:space="preserve">GjPXp</t>
  </si>
  <si>
    <t xml:space="preserve">KB16119</t>
  </si>
  <si>
    <t xml:space="preserve">NAFISAH HALIMAH ARDHANI</t>
  </si>
  <si>
    <t xml:space="preserve">NAFISAH</t>
  </si>
  <si>
    <t xml:space="preserve">0818045376</t>
  </si>
  <si>
    <t xml:space="preserve">boyolali</t>
  </si>
  <si>
    <t xml:space="preserve">2015-05-13</t>
  </si>
  <si>
    <t xml:space="preserve">perumahan dhaya pesona blok a6/2</t>
  </si>
  <si>
    <t xml:space="preserve">jombang rawa lele</t>
  </si>
  <si>
    <t xml:space="preserve">Dwi anto</t>
  </si>
  <si>
    <t xml:space="preserve">dwi.anto@yahoo.com</t>
  </si>
  <si>
    <t xml:space="preserve">087734938165</t>
  </si>
  <si>
    <t xml:space="preserve">nasseria</t>
  </si>
  <si>
    <t xml:space="preserve">081804533760</t>
  </si>
  <si>
    <t xml:space="preserve">anak teladan</t>
  </si>
  <si>
    <t xml:space="preserve">223.255.229.29</t>
  </si>
  <si>
    <t xml:space="preserve">mpZr4</t>
  </si>
  <si>
    <t xml:space="preserve">SD17355</t>
  </si>
  <si>
    <t xml:space="preserve">2018-09-24</t>
  </si>
  <si>
    <t xml:space="preserve">CELINA HAFIDZAH</t>
  </si>
  <si>
    <t xml:space="preserve">CELINA</t>
  </si>
  <si>
    <t xml:space="preserve">2012-08-10</t>
  </si>
  <si>
    <t xml:space="preserve">Jl.Palem Indah, Pesona Bukit Bintaro</t>
  </si>
  <si>
    <t xml:space="preserve">C-15</t>
  </si>
  <si>
    <t xml:space="preserve">Moch. Eddy Rosyadi</t>
  </si>
  <si>
    <t xml:space="preserve">eddyrosyadi@yahoo.com</t>
  </si>
  <si>
    <t xml:space="preserve">081808720119</t>
  </si>
  <si>
    <t xml:space="preserve">Tanty Riyanti</t>
  </si>
  <si>
    <t xml:space="preserve">tantyriyanti1@gmail.com</t>
  </si>
  <si>
    <t xml:space="preserve">087781105134</t>
  </si>
  <si>
    <t xml:space="preserve">RA Baitis Salmah</t>
  </si>
  <si>
    <t xml:space="preserve">140.213.40.78</t>
  </si>
  <si>
    <t xml:space="preserve">ngg1d</t>
  </si>
  <si>
    <t xml:space="preserve">KB16137</t>
  </si>
  <si>
    <t xml:space="preserve">LUBNA PRAMESTI HUTRIYA</t>
  </si>
  <si>
    <t xml:space="preserve">LUBNA</t>
  </si>
  <si>
    <t xml:space="preserve">2016-08-17</t>
  </si>
  <si>
    <t xml:space="preserve">Emerald Terrace Blok K No:23 Bintaro Jaya</t>
  </si>
  <si>
    <t xml:space="preserve">Heny Widiastuti</t>
  </si>
  <si>
    <t xml:space="preserve">h3ny_W@yahoo.com</t>
  </si>
  <si>
    <t xml:space="preserve">203.176.180.165</t>
  </si>
  <si>
    <t xml:space="preserve">q55HD</t>
  </si>
  <si>
    <t xml:space="preserve">Rasya Muhammad Athaya</t>
  </si>
  <si>
    <t xml:space="preserve">2018-11-19</t>
  </si>
  <si>
    <t xml:space="preserve">SD17584</t>
  </si>
  <si>
    <t xml:space="preserve">2018-11-14</t>
  </si>
  <si>
    <t xml:space="preserve">RAYHANA AGHNIA</t>
  </si>
  <si>
    <t xml:space="preserve">087789165774</t>
  </si>
  <si>
    <t xml:space="preserve">Komplek Permata Bintaro Cluster Callysta Blok D6</t>
  </si>
  <si>
    <t xml:space="preserve">Beno Beniko</t>
  </si>
  <si>
    <t xml:space="preserve">benobeniko@yahoo.com</t>
  </si>
  <si>
    <t xml:space="preserve">0818406648</t>
  </si>
  <si>
    <t xml:space="preserve">R.A Ratna Wulandari</t>
  </si>
  <si>
    <t xml:space="preserve">ratna080487@gmail.com</t>
  </si>
  <si>
    <t xml:space="preserve">: TK Al Aqsha Permata</t>
  </si>
  <si>
    <t xml:space="preserve">180.252.96.13</t>
  </si>
  <si>
    <t xml:space="preserve">qgREd</t>
  </si>
  <si>
    <t xml:space="preserve">Ibu Tria</t>
  </si>
  <si>
    <t xml:space="preserve">Khansa Aqila (3CMK)</t>
  </si>
  <si>
    <t xml:space="preserve">SMP16456</t>
  </si>
  <si>
    <t xml:space="preserve">BEKASI</t>
  </si>
  <si>
    <t xml:space="preserve">2007-02-28</t>
  </si>
  <si>
    <t xml:space="preserve">rusdiany.ika@gmail.com</t>
  </si>
  <si>
    <t xml:space="preserve">+6281210655587</t>
  </si>
  <si>
    <t xml:space="preserve">ikarusdiany@gmail.com</t>
  </si>
  <si>
    <t xml:space="preserve">+6281293115110</t>
  </si>
  <si>
    <t xml:space="preserve">SDIT AULIYA BINTARO</t>
  </si>
  <si>
    <t xml:space="preserve">114.124.239.175</t>
  </si>
  <si>
    <t xml:space="preserve">Se2pB</t>
  </si>
  <si>
    <t xml:space="preserve">TKIT AULIYA (A1)</t>
  </si>
  <si>
    <t xml:space="preserve">2019-01-07</t>
  </si>
  <si>
    <t xml:space="preserve">TK16260</t>
  </si>
  <si>
    <t xml:space="preserve">2018-10-01</t>
  </si>
  <si>
    <t xml:space="preserve">DHIA SYARAFANA ARAFAH ARKAM</t>
  </si>
  <si>
    <t xml:space="preserve">ANA</t>
  </si>
  <si>
    <t xml:space="preserve">021-73882687</t>
  </si>
  <si>
    <t xml:space="preserve">0813224340</t>
  </si>
  <si>
    <t xml:space="preserve">2014-10-03</t>
  </si>
  <si>
    <t xml:space="preserve">Perumahan Teras Bintaro Jl. Veteran</t>
  </si>
  <si>
    <t xml:space="preserve">A5</t>
  </si>
  <si>
    <t xml:space="preserve">Deddy Armand</t>
  </si>
  <si>
    <t xml:space="preserve">dedarmand@yahoo.com</t>
  </si>
  <si>
    <t xml:space="preserve">081321292000</t>
  </si>
  <si>
    <t xml:space="preserve">Lidya Sari</t>
  </si>
  <si>
    <t xml:space="preserve">lidyasari.put@gmail.com</t>
  </si>
  <si>
    <t xml:space="preserve">081322434020</t>
  </si>
  <si>
    <t xml:space="preserve">08161907477</t>
  </si>
  <si>
    <t xml:space="preserve">118.97.57.13</t>
  </si>
  <si>
    <t xml:space="preserve">SqD49</t>
  </si>
  <si>
    <t xml:space="preserve">Latifa Ardelia</t>
  </si>
  <si>
    <t xml:space="preserve">II RA Kartini</t>
  </si>
  <si>
    <t xml:space="preserve">Bu Prapti</t>
  </si>
  <si>
    <t xml:space="preserve">Guru TKIT Aulita</t>
  </si>
  <si>
    <t xml:space="preserve">SD17356</t>
  </si>
  <si>
    <t xml:space="preserve">2018-10-03</t>
  </si>
  <si>
    <t xml:space="preserve">SHAKIRAH HENDRIKA PUTRI</t>
  </si>
  <si>
    <t xml:space="preserve">0852108319</t>
  </si>
  <si>
    <t xml:space="preserve">Perumahan villa jombang baru blok D3</t>
  </si>
  <si>
    <t xml:space="preserve">Hendratna Mutaqin</t>
  </si>
  <si>
    <t xml:space="preserve">hendratna.mutaqin@bpk.go.id</t>
  </si>
  <si>
    <t xml:space="preserve">085210831985</t>
  </si>
  <si>
    <t xml:space="preserve">Veronika </t>
  </si>
  <si>
    <t xml:space="preserve">ika.adysha@gmail.com</t>
  </si>
  <si>
    <t xml:space="preserve">085210831986</t>
  </si>
  <si>
    <t xml:space="preserve">TK Raih Impian</t>
  </si>
  <si>
    <t xml:space="preserve">114.124.243.40</t>
  </si>
  <si>
    <t xml:space="preserve">b3Ocz</t>
  </si>
  <si>
    <t xml:space="preserve">Anjar Sasongko </t>
  </si>
  <si>
    <t xml:space="preserve">TKIT Auliyah</t>
  </si>
  <si>
    <t xml:space="preserve">TK16261</t>
  </si>
  <si>
    <t xml:space="preserve">2018-10-06</t>
  </si>
  <si>
    <t xml:space="preserve">REINER DANENDRA WINADI</t>
  </si>
  <si>
    <t xml:space="preserve">REINER</t>
  </si>
  <si>
    <t xml:space="preserve">02153139205</t>
  </si>
  <si>
    <t xml:space="preserve">0811940980</t>
  </si>
  <si>
    <t xml:space="preserve">2014-05-30</t>
  </si>
  <si>
    <t xml:space="preserve">Graha Raya cluster Carissa blok A no 16</t>
  </si>
  <si>
    <t xml:space="preserve">A 16</t>
  </si>
  <si>
    <t xml:space="preserve">Sri Windarto Adi</t>
  </si>
  <si>
    <t xml:space="preserve">tonny135@yahoo.com</t>
  </si>
  <si>
    <t xml:space="preserve">Susilawati</t>
  </si>
  <si>
    <t xml:space="preserve">syie1111@yahoo.com</t>
  </si>
  <si>
    <t xml:space="preserve">08111845860</t>
  </si>
  <si>
    <t xml:space="preserve">0818940980</t>
  </si>
  <si>
    <t xml:space="preserve">139.193.37.59</t>
  </si>
  <si>
    <t xml:space="preserve">7MDTn</t>
  </si>
  <si>
    <t xml:space="preserve">Aira Parisya Winadi</t>
  </si>
  <si>
    <t xml:space="preserve">SD17379</t>
  </si>
  <si>
    <t xml:space="preserve">2018-10-17</t>
  </si>
  <si>
    <t xml:space="preserve">ARKAN EL BOEDRAKY</t>
  </si>
  <si>
    <t xml:space="preserve">08121441371</t>
  </si>
  <si>
    <t xml:space="preserve">0812993982</t>
  </si>
  <si>
    <t xml:space="preserve">2013-02-16</t>
  </si>
  <si>
    <t xml:space="preserve">JL.JALAK BALI V GR 28</t>
  </si>
  <si>
    <t xml:space="preserve">IRSYAD UL FIKRI</t>
  </si>
  <si>
    <t xml:space="preserve">irsyadulfikri11@gmail.com</t>
  </si>
  <si>
    <t xml:space="preserve">081299398248</t>
  </si>
  <si>
    <t xml:space="preserve">NINING AMALYA NUR</t>
  </si>
  <si>
    <t xml:space="preserve">niningamalyanur@yahoo.com</t>
  </si>
  <si>
    <t xml:space="preserve">081374818152</t>
  </si>
  <si>
    <t xml:space="preserve">TKIB AULIYA</t>
  </si>
  <si>
    <t xml:space="preserve">203.190.37.250</t>
  </si>
  <si>
    <t xml:space="preserve">EAAsY</t>
  </si>
  <si>
    <t xml:space="preserve">2018-11-16</t>
  </si>
  <si>
    <t xml:space="preserve">TK16319</t>
  </si>
  <si>
    <t xml:space="preserve">NASHA KAUREEN MURPHY</t>
  </si>
  <si>
    <t xml:space="preserve">NASHA</t>
  </si>
  <si>
    <t xml:space="preserve">087885876547</t>
  </si>
  <si>
    <t xml:space="preserve">0878858765</t>
  </si>
  <si>
    <t xml:space="preserve">2015-02-03</t>
  </si>
  <si>
    <t xml:space="preserve">jl. rajawali XIII blok HD-I No.6 sektor 9 bintaro jaya</t>
  </si>
  <si>
    <t xml:space="preserve">Nick Murphy Ridana</t>
  </si>
  <si>
    <t xml:space="preserve">nickmurphyridana@gmail.com</t>
  </si>
  <si>
    <t xml:space="preserve">087778384873</t>
  </si>
  <si>
    <t xml:space="preserve">Deflin Alifia</t>
  </si>
  <si>
    <t xml:space="preserve">alifiadeflin@gmail.com</t>
  </si>
  <si>
    <t xml:space="preserve">087877663975</t>
  </si>
  <si>
    <t xml:space="preserve">belum ada</t>
  </si>
  <si>
    <t xml:space="preserve">112.215.151.24</t>
  </si>
  <si>
    <t xml:space="preserve">BLAZy</t>
  </si>
  <si>
    <t xml:space="preserve">2018-11-22</t>
  </si>
  <si>
    <t xml:space="preserve">SMP16437</t>
  </si>
  <si>
    <t xml:space="preserve">MIRZA AZIS ASHARI</t>
  </si>
  <si>
    <t xml:space="preserve">Tanggerang </t>
  </si>
  <si>
    <t xml:space="preserve">Graharaya Bintaro cluster Celesta blok j</t>
  </si>
  <si>
    <t xml:space="preserve">Zul Ashari</t>
  </si>
  <si>
    <t xml:space="preserve">Zul.ashari@yahoo.co.id</t>
  </si>
  <si>
    <t xml:space="preserve">+6281511732725</t>
  </si>
  <si>
    <t xml:space="preserve">Ade Megawati</t>
  </si>
  <si>
    <t xml:space="preserve">Ademegawati76@yahoo.com</t>
  </si>
  <si>
    <t xml:space="preserve">081514578337</t>
  </si>
  <si>
    <t xml:space="preserve">SD Amelia</t>
  </si>
  <si>
    <t xml:space="preserve">139.193.36.250</t>
  </si>
  <si>
    <t xml:space="preserve">W9mXW</t>
  </si>
  <si>
    <t xml:space="preserve">Maharani Rahma Ashari</t>
  </si>
  <si>
    <t xml:space="preserve">8 patimura</t>
  </si>
  <si>
    <t xml:space="preserve">SD17361</t>
  </si>
  <si>
    <t xml:space="preserve">2018-10-10</t>
  </si>
  <si>
    <t xml:space="preserve">KENZO TIYOSO SOETARDJO</t>
  </si>
  <si>
    <t xml:space="preserve">081514582240</t>
  </si>
  <si>
    <t xml:space="preserve">2012-12-06</t>
  </si>
  <si>
    <t xml:space="preserve">Graha Raya Bintaro Cluster Catalina Blok G</t>
  </si>
  <si>
    <t xml:space="preserve">Dedy Tiyoso</t>
  </si>
  <si>
    <t xml:space="preserve">Tiyoso@gmail.com</t>
  </si>
  <si>
    <t xml:space="preserve">081511257337</t>
  </si>
  <si>
    <t xml:space="preserve">Nilam Meirdhania</t>
  </si>
  <si>
    <t xml:space="preserve">nyonyadete@gmail.com</t>
  </si>
  <si>
    <t xml:space="preserve">08176621973</t>
  </si>
  <si>
    <t xml:space="preserve">Syafana Islamic School</t>
  </si>
  <si>
    <t xml:space="preserve">118.136.119.169</t>
  </si>
  <si>
    <t xml:space="preserve">8aYFE</t>
  </si>
  <si>
    <t xml:space="preserve">Alysha Audrey Tiyoso</t>
  </si>
  <si>
    <t xml:space="preserve">SMP16397</t>
  </si>
  <si>
    <t xml:space="preserve">2018-10-18</t>
  </si>
  <si>
    <t xml:space="preserve">NAJLA AISYA KUSUMANINGRUM</t>
  </si>
  <si>
    <t xml:space="preserve">AISYA</t>
  </si>
  <si>
    <t xml:space="preserve">0815142051</t>
  </si>
  <si>
    <t xml:space="preserve">CLUSTER EMERALD GARDE. JL. EMERALDA PRIMA III</t>
  </si>
  <si>
    <t xml:space="preserve">D26</t>
  </si>
  <si>
    <t xml:space="preserve">MUHAMMAD TEGUH DANENDRO</t>
  </si>
  <si>
    <t xml:space="preserve">MTD2505@GMAIL.COM</t>
  </si>
  <si>
    <t xml:space="preserve">081513311196</t>
  </si>
  <si>
    <t xml:space="preserve">IKA WAHYU WULANDARI</t>
  </si>
  <si>
    <t xml:space="preserve">MOONLIGHT11_08@YAHOO.COM</t>
  </si>
  <si>
    <t xml:space="preserve">081514205165</t>
  </si>
  <si>
    <t xml:space="preserve">081295053775</t>
  </si>
  <si>
    <t xml:space="preserve">118.136.118.99</t>
  </si>
  <si>
    <t xml:space="preserve">n238q</t>
  </si>
  <si>
    <t xml:space="preserve">SD17383</t>
  </si>
  <si>
    <t xml:space="preserve">JAUNASHANI ALINAZURI ANDRIAJI</t>
  </si>
  <si>
    <t xml:space="preserve">JOLIE</t>
  </si>
  <si>
    <t xml:space="preserve">085881808868</t>
  </si>
  <si>
    <t xml:space="preserve">0812902616</t>
  </si>
  <si>
    <t xml:space="preserve">2013-11-22</t>
  </si>
  <si>
    <t xml:space="preserve">Komplek Barata. Jl. Barata Karya IV </t>
  </si>
  <si>
    <t xml:space="preserve">563</t>
  </si>
  <si>
    <t xml:space="preserve">Andri Fikri Aji</t>
  </si>
  <si>
    <t xml:space="preserve">andri.ajee@gmail.com</t>
  </si>
  <si>
    <t xml:space="preserve">081290261648</t>
  </si>
  <si>
    <t xml:space="preserve">Pamela Sakina Meriem</t>
  </si>
  <si>
    <t xml:space="preserve">pamelasakinameriem@gmail.com</t>
  </si>
  <si>
    <t xml:space="preserve">TK Islam Amelia</t>
  </si>
  <si>
    <t xml:space="preserve">139.0.138.213</t>
  </si>
  <si>
    <t xml:space="preserve">q3cew</t>
  </si>
  <si>
    <t xml:space="preserve">TK16306</t>
  </si>
  <si>
    <t xml:space="preserve">2018-11-01</t>
  </si>
  <si>
    <t xml:space="preserve">BIBI</t>
  </si>
  <si>
    <t xml:space="preserve">0813877690</t>
  </si>
  <si>
    <t xml:space="preserve">Graha Bintaro Jaya Blok GR 5</t>
  </si>
  <si>
    <t xml:space="preserve">winanto.winanto@gmail.com</t>
  </si>
  <si>
    <t xml:space="preserve">081397769076</t>
  </si>
  <si>
    <t xml:space="preserve">Andhini Kamaratih Dewi</t>
  </si>
  <si>
    <t xml:space="preserve">andhini.kd@gmail.com</t>
  </si>
  <si>
    <t xml:space="preserve">182.253.223.123</t>
  </si>
  <si>
    <t xml:space="preserve">Pp6OZ</t>
  </si>
  <si>
    <t xml:space="preserve">TK16296</t>
  </si>
  <si>
    <t xml:space="preserve">2018-10-30</t>
  </si>
  <si>
    <t xml:space="preserve">jl Masjid, Perumahan New Serpong Estate</t>
  </si>
  <si>
    <t xml:space="preserve">D 1B</t>
  </si>
  <si>
    <t xml:space="preserve">222.124.4.10</t>
  </si>
  <si>
    <t xml:space="preserve">pFpnL</t>
  </si>
  <si>
    <t xml:space="preserve">TK B2</t>
  </si>
  <si>
    <t xml:space="preserve">2018-11-17</t>
  </si>
  <si>
    <t xml:space="preserve">SD17556</t>
  </si>
  <si>
    <t xml:space="preserve">ADHWA FATINA ZAIN</t>
  </si>
  <si>
    <t xml:space="preserve">WAWA </t>
  </si>
  <si>
    <t xml:space="preserve">0817113092</t>
  </si>
  <si>
    <t xml:space="preserve">2013-02-08</t>
  </si>
  <si>
    <t xml:space="preserve">Neo Permata Blok F </t>
  </si>
  <si>
    <t xml:space="preserve">Dodi Slamet Rohardian </t>
  </si>
  <si>
    <t xml:space="preserve">rahardian@deltasindo.com </t>
  </si>
  <si>
    <t xml:space="preserve">0817113092 </t>
  </si>
  <si>
    <t xml:space="preserve">Wenny Roza </t>
  </si>
  <si>
    <t xml:space="preserve">Wenny.roza@gmail.com</t>
  </si>
  <si>
    <t xml:space="preserve">081932702400</t>
  </si>
  <si>
    <t xml:space="preserve">08551606000</t>
  </si>
  <si>
    <t xml:space="preserve">TK Khalifah Bintaro </t>
  </si>
  <si>
    <t xml:space="preserve">111.94.116.153</t>
  </si>
  <si>
    <t xml:space="preserve">1k3F1</t>
  </si>
  <si>
    <t xml:space="preserve">2018-12-05</t>
  </si>
  <si>
    <t xml:space="preserve">SD17555</t>
  </si>
  <si>
    <t xml:space="preserve">KAMIL IHSAN POHAN</t>
  </si>
  <si>
    <t xml:space="preserve">KAMIL</t>
  </si>
  <si>
    <t xml:space="preserve">0217300731</t>
  </si>
  <si>
    <t xml:space="preserve">2013-06-23</t>
  </si>
  <si>
    <t xml:space="preserve">Komplek Japos Graha Lestari Blok D 6</t>
  </si>
  <si>
    <t xml:space="preserve">TAUFIK HIDAYAT POHAN</t>
  </si>
  <si>
    <t xml:space="preserve">taufikhpohan@gmail.com</t>
  </si>
  <si>
    <t xml:space="preserve">08129895145</t>
  </si>
  <si>
    <t xml:space="preserve">RIZKIYAH ARIEANI</t>
  </si>
  <si>
    <t xml:space="preserve">rizkiyah.arieani@gmail.com</t>
  </si>
  <si>
    <t xml:space="preserve">081212019755</t>
  </si>
  <si>
    <t xml:space="preserve">TK Islam Nurul Falah Tangerang</t>
  </si>
  <si>
    <t xml:space="preserve">118.136.112.149</t>
  </si>
  <si>
    <t xml:space="preserve">YbbR9</t>
  </si>
  <si>
    <t xml:space="preserve">TK16311</t>
  </si>
  <si>
    <t xml:space="preserve">HISYAM ANARGYA ADHA</t>
  </si>
  <si>
    <t xml:space="preserve">CACAM</t>
  </si>
  <si>
    <t xml:space="preserve">2015-05-29</t>
  </si>
  <si>
    <t xml:space="preserve">Puri Bintaro Indah Jalan Kemuning Blok B 3</t>
  </si>
  <si>
    <t xml:space="preserve">Syaiful Adha</t>
  </si>
  <si>
    <t xml:space="preserve">Adha.aja@gmail.com</t>
  </si>
  <si>
    <t xml:space="preserve">08561009645</t>
  </si>
  <si>
    <t xml:space="preserve">Meta Rusneldy</t>
  </si>
  <si>
    <t xml:space="preserve">08561661005</t>
  </si>
  <si>
    <t xml:space="preserve">120.188.93.219</t>
  </si>
  <si>
    <t xml:space="preserve">8j2q5</t>
  </si>
  <si>
    <t xml:space="preserve">SMP16379</t>
  </si>
  <si>
    <t xml:space="preserve">SHARLA FAYZA PUTRY</t>
  </si>
  <si>
    <t xml:space="preserve">SHARLA</t>
  </si>
  <si>
    <t xml:space="preserve">0857809991</t>
  </si>
  <si>
    <t xml:space="preserve">2007-05-10</t>
  </si>
  <si>
    <t xml:space="preserve">Bintaro Terrace, Jalan Sawil 99</t>
  </si>
  <si>
    <t xml:space="preserve">Bughie Ambarcahyono</t>
  </si>
  <si>
    <t xml:space="preserve">bughie.ambarcahyono@mitsubishi</t>
  </si>
  <si>
    <t xml:space="preserve">085780999444</t>
  </si>
  <si>
    <t xml:space="preserve">Poppy Indah Dwi Prastiti</t>
  </si>
  <si>
    <t xml:space="preserve">poppy.idp@gmail.com</t>
  </si>
  <si>
    <t xml:space="preserve">085780999111</t>
  </si>
  <si>
    <t xml:space="preserve">202.77.119.133</t>
  </si>
  <si>
    <t xml:space="preserve">4MAT4</t>
  </si>
  <si>
    <t xml:space="preserve">SD17557</t>
  </si>
  <si>
    <t xml:space="preserve">SALAHUDDIN GHAZI</t>
  </si>
  <si>
    <t xml:space="preserve">GHAZI</t>
  </si>
  <si>
    <t xml:space="preserve">7343615</t>
  </si>
  <si>
    <t xml:space="preserve">0857197843</t>
  </si>
  <si>
    <t xml:space="preserve">Jakartq</t>
  </si>
  <si>
    <t xml:space="preserve">2013-06-14</t>
  </si>
  <si>
    <t xml:space="preserve">Jalan kuricang 23 blok GA 5 No. 19</t>
  </si>
  <si>
    <t xml:space="preserve">Gaga nugraha ramadhan</t>
  </si>
  <si>
    <t xml:space="preserve">gaga3d@gmail.com</t>
  </si>
  <si>
    <t xml:space="preserve">08562163440</t>
  </si>
  <si>
    <t xml:space="preserve">Desy faulina</t>
  </si>
  <si>
    <t xml:space="preserve">085719784388</t>
  </si>
  <si>
    <t xml:space="preserve">114.4.79.151</t>
  </si>
  <si>
    <t xml:space="preserve">7sH2f</t>
  </si>
  <si>
    <t xml:space="preserve">Aulia salsabilla m</t>
  </si>
  <si>
    <t xml:space="preserve">5 dipo</t>
  </si>
  <si>
    <t xml:space="preserve">SMP16380</t>
  </si>
  <si>
    <t xml:space="preserve">2018-10-13</t>
  </si>
  <si>
    <t xml:space="preserve">RENAISANS HIDEYOSHI AL-HAIDAR</t>
  </si>
  <si>
    <t xml:space="preserve">RENA</t>
  </si>
  <si>
    <t xml:space="preserve">083874496580</t>
  </si>
  <si>
    <t xml:space="preserve">0838744965</t>
  </si>
  <si>
    <t xml:space="preserve">Lumajang</t>
  </si>
  <si>
    <t xml:space="preserve">2007-02-19</t>
  </si>
  <si>
    <t xml:space="preserve">Graha Raya Bintaro - Celesta</t>
  </si>
  <si>
    <t xml:space="preserve">Risnandar Yusuf</t>
  </si>
  <si>
    <t xml:space="preserve">risnandayusuf@gmail.com</t>
  </si>
  <si>
    <t xml:space="preserve">Hastuti Ari Setiyani</t>
  </si>
  <si>
    <t xml:space="preserve">hasttas@gmail.com</t>
  </si>
  <si>
    <t xml:space="preserve">089501023124</t>
  </si>
  <si>
    <t xml:space="preserve">SDS Alam Madinah School</t>
  </si>
  <si>
    <t xml:space="preserve">139.193.37.236</t>
  </si>
  <si>
    <t xml:space="preserve">bTxFG</t>
  </si>
  <si>
    <t xml:space="preserve">SMP16381</t>
  </si>
  <si>
    <t xml:space="preserve">FAYRA</t>
  </si>
  <si>
    <t xml:space="preserve">0812846393</t>
  </si>
  <si>
    <t xml:space="preserve">2007-06-19</t>
  </si>
  <si>
    <t xml:space="preserve">JALAN BETON A5/8 </t>
  </si>
  <si>
    <t xml:space="preserve">dyahpurwanti@gmail.com</t>
  </si>
  <si>
    <t xml:space="preserve">08128463938</t>
  </si>
  <si>
    <t xml:space="preserve">103.21.217.242</t>
  </si>
  <si>
    <t xml:space="preserve">TTab5</t>
  </si>
  <si>
    <t xml:space="preserve">VII RADEN PATAH</t>
  </si>
  <si>
    <t xml:space="preserve">2018-10-23</t>
  </si>
  <si>
    <t xml:space="preserve">SMP16382</t>
  </si>
  <si>
    <t xml:space="preserve">MUHAMMAD REDOVANE BARKAOUI</t>
  </si>
  <si>
    <t xml:space="preserve">REDO</t>
  </si>
  <si>
    <t xml:space="preserve">021-53125251</t>
  </si>
  <si>
    <t xml:space="preserve">0813983010</t>
  </si>
  <si>
    <t xml:space="preserve">2007-10-05</t>
  </si>
  <si>
    <t xml:space="preserve">PUTRI PAKUJAYA RESENNCY BLOK B NO. 9</t>
  </si>
  <si>
    <t xml:space="preserve">SUGENG WIHANTO</t>
  </si>
  <si>
    <t xml:space="preserve">08195010633</t>
  </si>
  <si>
    <t xml:space="preserve">DHIANI PRAMESTUTI</t>
  </si>
  <si>
    <t xml:space="preserve">dhiani_pramesthi@yahoo.com</t>
  </si>
  <si>
    <t xml:space="preserve">081398301023</t>
  </si>
  <si>
    <t xml:space="preserve">hbtxf</t>
  </si>
  <si>
    <t xml:space="preserve">SMP16383</t>
  </si>
  <si>
    <t xml:space="preserve">FABIANO AFRIANSYAH</t>
  </si>
  <si>
    <t xml:space="preserve">FABI</t>
  </si>
  <si>
    <t xml:space="preserve">021-29235657</t>
  </si>
  <si>
    <t xml:space="preserve">0858145372</t>
  </si>
  <si>
    <t xml:space="preserve">PERUMAHAN PERMATA BINTARO, JL CALLYSTA V BLOK D5</t>
  </si>
  <si>
    <t xml:space="preserve">ARDI FIRMANSYAHH</t>
  </si>
  <si>
    <t xml:space="preserve">ardifirmansyah@gamil.com</t>
  </si>
  <si>
    <t xml:space="preserve">0811970381</t>
  </si>
  <si>
    <t xml:space="preserve">RIKA SARNELY</t>
  </si>
  <si>
    <t xml:space="preserve">reekanel@gmail.com</t>
  </si>
  <si>
    <t xml:space="preserve">085814537244</t>
  </si>
  <si>
    <t xml:space="preserve">3mC8A</t>
  </si>
  <si>
    <t xml:space="preserve">SMP16384</t>
  </si>
  <si>
    <t xml:space="preserve">SHIRA AQIELA ZUKRI</t>
  </si>
  <si>
    <t xml:space="preserve">SHIRA</t>
  </si>
  <si>
    <t xml:space="preserve">2007-12-11</t>
  </si>
  <si>
    <t xml:space="preserve">PERUMAHAN JASMINE GORDEN KAV. 57 BINTARO</t>
  </si>
  <si>
    <t xml:space="preserve">ZULKIRMAN</t>
  </si>
  <si>
    <t xml:space="preserve">08128130173</t>
  </si>
  <si>
    <t xml:space="preserve">LISNAWATI</t>
  </si>
  <si>
    <t xml:space="preserve">lisnazoel@gmail.com</t>
  </si>
  <si>
    <t xml:space="preserve">08128130168</t>
  </si>
  <si>
    <t xml:space="preserve">enCOQ</t>
  </si>
  <si>
    <t xml:space="preserve">2018-12-13</t>
  </si>
  <si>
    <t xml:space="preserve">SMP16385</t>
  </si>
  <si>
    <t xml:space="preserve">KEIRA NADINE MAZAYA</t>
  </si>
  <si>
    <t xml:space="preserve">021-22215615</t>
  </si>
  <si>
    <t xml:space="preserve">0811835554</t>
  </si>
  <si>
    <t xml:space="preserve">2007-11-22</t>
  </si>
  <si>
    <t xml:space="preserve">EMERALD TERRACE BLOK A1/31</t>
  </si>
  <si>
    <t xml:space="preserve">DIAN VENTHA LESMANA</t>
  </si>
  <si>
    <t xml:space="preserve">venthalesmana@gmail.com</t>
  </si>
  <si>
    <t xml:space="preserve">SITI RAHMASARI</t>
  </si>
  <si>
    <t xml:space="preserve">0811812604</t>
  </si>
  <si>
    <t xml:space="preserve">9wf1Y</t>
  </si>
  <si>
    <t xml:space="preserve">ARIQ RAHADIAN SHAWQI</t>
  </si>
  <si>
    <t xml:space="preserve">VIII - PATIMURA</t>
  </si>
  <si>
    <t xml:space="preserve">SMP16386</t>
  </si>
  <si>
    <t xml:space="preserve">NADHIRA IZZATI CAHYANI KIRANA</t>
  </si>
  <si>
    <t xml:space="preserve">DHIRA</t>
  </si>
  <si>
    <t xml:space="preserve">0813100024</t>
  </si>
  <si>
    <t xml:space="preserve">2007-04-08</t>
  </si>
  <si>
    <t xml:space="preserve">PURI PAKU JAYA REGENCY BLOK B </t>
  </si>
  <si>
    <t xml:space="preserve">DEDDY ARIEF SETIAWAN</t>
  </si>
  <si>
    <t xml:space="preserve">deddy.arief@yahoo.com</t>
  </si>
  <si>
    <t xml:space="preserve">08128305654</t>
  </si>
  <si>
    <t xml:space="preserve">IRA PRASETYARINI</t>
  </si>
  <si>
    <t xml:space="preserve">dhiradipt@gmail.com</t>
  </si>
  <si>
    <t xml:space="preserve">081310002420</t>
  </si>
  <si>
    <t xml:space="preserve">180.252.105.121</t>
  </si>
  <si>
    <t xml:space="preserve">FQecT</t>
  </si>
  <si>
    <t xml:space="preserve">M. Izza Dipta Nugraha</t>
  </si>
  <si>
    <t xml:space="preserve">5 Dipo</t>
  </si>
  <si>
    <t xml:space="preserve">SMP16387</t>
  </si>
  <si>
    <t xml:space="preserve">SHILA TANISHA RAIHANI</t>
  </si>
  <si>
    <t xml:space="preserve">SHILA</t>
  </si>
  <si>
    <t xml:space="preserve">021 - 74861362</t>
  </si>
  <si>
    <t xml:space="preserve">JAKATA</t>
  </si>
  <si>
    <t xml:space="preserve">2007-01-06</t>
  </si>
  <si>
    <t xml:space="preserve">PURI BINTARO PB 16/27</t>
  </si>
  <si>
    <t xml:space="preserve">OUGY DAYYANTARA</t>
  </si>
  <si>
    <t xml:space="preserve">ougy.dayyan@gmail.com</t>
  </si>
  <si>
    <t xml:space="preserve">081219999416</t>
  </si>
  <si>
    <t xml:space="preserve">ERLINA WATI</t>
  </si>
  <si>
    <t xml:space="preserve">087771690807</t>
  </si>
  <si>
    <t xml:space="preserve">XbcDT</t>
  </si>
  <si>
    <t xml:space="preserve">SHAZIA KAMILA KHAIRUNNISSA</t>
  </si>
  <si>
    <t xml:space="preserve">SMP16388</t>
  </si>
  <si>
    <t xml:space="preserve">NUR AZIZAH SYAHIRAH SURYA</t>
  </si>
  <si>
    <t xml:space="preserve">AZIZAH</t>
  </si>
  <si>
    <t xml:space="preserve">0081141001</t>
  </si>
  <si>
    <t xml:space="preserve">2007-11-15</t>
  </si>
  <si>
    <t xml:space="preserve">GRB CLUSTER CARISSA BLOK K</t>
  </si>
  <si>
    <t xml:space="preserve">ADE SURYA F</t>
  </si>
  <si>
    <t xml:space="preserve">08129629945</t>
  </si>
  <si>
    <t xml:space="preserve">NURDIANA</t>
  </si>
  <si>
    <t xml:space="preserve">08114100190</t>
  </si>
  <si>
    <t xml:space="preserve">rqmLD</t>
  </si>
  <si>
    <t xml:space="preserve">M. Rafi Dzaky Surya</t>
  </si>
  <si>
    <t xml:space="preserve">9 Budi Utomo</t>
  </si>
  <si>
    <t xml:space="preserve">SMP16389</t>
  </si>
  <si>
    <t xml:space="preserve">FATIH SYAMIL SIDIK</t>
  </si>
  <si>
    <t xml:space="preserve">SYAMIL</t>
  </si>
  <si>
    <t xml:space="preserve">0852177675</t>
  </si>
  <si>
    <t xml:space="preserve">2007-05-07</t>
  </si>
  <si>
    <t xml:space="preserve">EMERALD TERRACE BLOK M SEKTOR 9, BINTARO JAYA</t>
  </si>
  <si>
    <t xml:space="preserve">M. Sidik Darmawan</t>
  </si>
  <si>
    <t xml:space="preserve">08118117019</t>
  </si>
  <si>
    <t xml:space="preserve">Yunita</t>
  </si>
  <si>
    <t xml:space="preserve">085217767526</t>
  </si>
  <si>
    <t xml:space="preserve">77HOb</t>
  </si>
  <si>
    <t xml:space="preserve">NADEEN FATHIMAH SIDIK</t>
  </si>
  <si>
    <t xml:space="preserve">SMP16390</t>
  </si>
  <si>
    <t xml:space="preserve">SAQINA JANNATA AMALI</t>
  </si>
  <si>
    <t xml:space="preserve">QIKO</t>
  </si>
  <si>
    <t xml:space="preserve">2007-12-14</t>
  </si>
  <si>
    <t xml:space="preserve">JL. TITIHAN</t>
  </si>
  <si>
    <t xml:space="preserve">TAUFIK</t>
  </si>
  <si>
    <t xml:space="preserve">RAHMADENI TEKI AYU AMRANI</t>
  </si>
  <si>
    <t xml:space="preserve">081905054101</t>
  </si>
  <si>
    <t xml:space="preserve">KDHcB</t>
  </si>
  <si>
    <t xml:space="preserve">SMP16391</t>
  </si>
  <si>
    <t xml:space="preserve">RAKA GIVARO PANE</t>
  </si>
  <si>
    <t xml:space="preserve">021 - 22215038</t>
  </si>
  <si>
    <t xml:space="preserve">0815876225</t>
  </si>
  <si>
    <t xml:space="preserve">2007-05-16</t>
  </si>
  <si>
    <t xml:space="preserve">EMERALD TERRACE BLOK E</t>
  </si>
  <si>
    <t xml:space="preserve">PERIGI</t>
  </si>
  <si>
    <t xml:space="preserve">DAVI MROHO PANR</t>
  </si>
  <si>
    <t xml:space="preserve">davirakaa@yahoo.com</t>
  </si>
  <si>
    <t xml:space="preserve">08161338734</t>
  </si>
  <si>
    <t xml:space="preserve">DINI OKTAFIANI</t>
  </si>
  <si>
    <t xml:space="preserve">dini1079@gmail.com</t>
  </si>
  <si>
    <t xml:space="preserve">08158762250</t>
  </si>
  <si>
    <t xml:space="preserve">ybYpp</t>
  </si>
  <si>
    <t xml:space="preserve">RASYA ZAFARO PANE</t>
  </si>
  <si>
    <t xml:space="preserve">4 HASANUDIN</t>
  </si>
  <si>
    <t xml:space="preserve">SMP16392</t>
  </si>
  <si>
    <t xml:space="preserve">JASMINE NAZIRA PUTRI</t>
  </si>
  <si>
    <t xml:space="preserve">2007-10-04</t>
  </si>
  <si>
    <t xml:space="preserve">JALAN GR. B UTARA 8 BLOK GR 10 GRAHA BINTARO</t>
  </si>
  <si>
    <t xml:space="preserve">DWI ANGGORO BP</t>
  </si>
  <si>
    <t xml:space="preserve">081519929197</t>
  </si>
  <si>
    <t xml:space="preserve">DEWI UTARI</t>
  </si>
  <si>
    <t xml:space="preserve">XTmEZ</t>
  </si>
  <si>
    <t xml:space="preserve">MAULANA MALIK M</t>
  </si>
  <si>
    <t xml:space="preserve">7SA</t>
  </si>
  <si>
    <t xml:space="preserve">2018-10-22</t>
  </si>
  <si>
    <t xml:space="preserve">SMP16393</t>
  </si>
  <si>
    <t xml:space="preserve">MUHAMMAD RIZKY NAUFAL PANE</t>
  </si>
  <si>
    <t xml:space="preserve">KIKY</t>
  </si>
  <si>
    <t xml:space="preserve">2007-02-11</t>
  </si>
  <si>
    <t xml:space="preserve">CALLYSTA PERMATA</t>
  </si>
  <si>
    <t xml:space="preserve">ASWAR K. PANE</t>
  </si>
  <si>
    <t xml:space="preserve">enj.aswar@gmail.com</t>
  </si>
  <si>
    <t xml:space="preserve">08124036889</t>
  </si>
  <si>
    <t xml:space="preserve">DIAH MELANI WINDASARI</t>
  </si>
  <si>
    <t xml:space="preserve">diah.windasari@gmail.com</t>
  </si>
  <si>
    <t xml:space="preserve">081355011794</t>
  </si>
  <si>
    <t xml:space="preserve">SEKOLAH ALAM BINTARO</t>
  </si>
  <si>
    <t xml:space="preserve">yPcKt</t>
  </si>
  <si>
    <t xml:space="preserve">Ibu Dewi 08151638485</t>
  </si>
  <si>
    <t xml:space="preserve">Maulana Malik</t>
  </si>
  <si>
    <t xml:space="preserve">DEWI UTARI (JASMINE </t>
  </si>
  <si>
    <t xml:space="preserve">2018-11-24</t>
  </si>
  <si>
    <t xml:space="preserve">SMA17105</t>
  </si>
  <si>
    <t xml:space="preserve">DEDEN NASRULLAH</t>
  </si>
  <si>
    <t xml:space="preserve">DEDEN</t>
  </si>
  <si>
    <t xml:space="preserve">Jalan Flamboyan Raya</t>
  </si>
  <si>
    <t xml:space="preserve">Radin</t>
  </si>
  <si>
    <t xml:space="preserve">radien90000@gmail.com</t>
  </si>
  <si>
    <t xml:space="preserve">Eni Suheni</t>
  </si>
  <si>
    <t xml:space="preserve">085772161738</t>
  </si>
  <si>
    <t xml:space="preserve">QYnsg</t>
  </si>
  <si>
    <t xml:space="preserve">SMP (adik) : Muhammad Ramadhan</t>
  </si>
  <si>
    <t xml:space="preserve">SMA (kakak) : X</t>
  </si>
  <si>
    <t xml:space="preserve">SMA17106</t>
  </si>
  <si>
    <t xml:space="preserve">AZZAH TSAMARAH</t>
  </si>
  <si>
    <t xml:space="preserve">AZZAH</t>
  </si>
  <si>
    <t xml:space="preserve">0818161295</t>
  </si>
  <si>
    <t xml:space="preserve">2004-03-11</t>
  </si>
  <si>
    <t xml:space="preserve">JL. MUTIARA I KP. DANGKAL</t>
  </si>
  <si>
    <t xml:space="preserve">ALM. DESY ARIADY</t>
  </si>
  <si>
    <t xml:space="preserve">UTIN SUTINI</t>
  </si>
  <si>
    <t xml:space="preserve">sutini.utin30@gmail.com</t>
  </si>
  <si>
    <t xml:space="preserve">081314441841</t>
  </si>
  <si>
    <t xml:space="preserve">N3Skq</t>
  </si>
  <si>
    <t xml:space="preserve">SMA17107</t>
  </si>
  <si>
    <t xml:space="preserve">WAWAN</t>
  </si>
  <si>
    <t xml:space="preserve">0856187930</t>
  </si>
  <si>
    <t xml:space="preserve">2004-01-01</t>
  </si>
  <si>
    <t xml:space="preserve">JL. DR SETIA BUDI PASERA RESIDENCE</t>
  </si>
  <si>
    <t xml:space="preserve">H/8</t>
  </si>
  <si>
    <t xml:space="preserve">QOyO5</t>
  </si>
  <si>
    <t xml:space="preserve">INTAN NURANI</t>
  </si>
  <si>
    <t xml:space="preserve">7 FATAHILLAH</t>
  </si>
  <si>
    <t xml:space="preserve">2019-01-29</t>
  </si>
  <si>
    <t xml:space="preserve">SMA17108</t>
  </si>
  <si>
    <t xml:space="preserve">KHANSA NAMIRA KHAIRUNNISA</t>
  </si>
  <si>
    <t xml:space="preserve">CHACA</t>
  </si>
  <si>
    <t xml:space="preserve">021-7456347</t>
  </si>
  <si>
    <t xml:space="preserve">0816850303</t>
  </si>
  <si>
    <t xml:space="preserve">2004-05-03</t>
  </si>
  <si>
    <t xml:space="preserve">KOMPLEK PONDOK PUCUNG INDAH 2, JALAN KEMUNING 2</t>
  </si>
  <si>
    <t xml:space="preserve">A7/8</t>
  </si>
  <si>
    <t xml:space="preserve">YUDI NOVIARDI</t>
  </si>
  <si>
    <t xml:space="preserve">ynoviad@gmail.com</t>
  </si>
  <si>
    <t xml:space="preserve">ellayulia78@gmail.com</t>
  </si>
  <si>
    <t xml:space="preserve">08161331313</t>
  </si>
  <si>
    <t xml:space="preserve">GfeDS</t>
  </si>
  <si>
    <t xml:space="preserve">SMA17109</t>
  </si>
  <si>
    <t xml:space="preserve">MUHAMMAD LUKMANUL HAKIM</t>
  </si>
  <si>
    <t xml:space="preserve">LUKMAN</t>
  </si>
  <si>
    <t xml:space="preserve">021-2952066</t>
  </si>
  <si>
    <t xml:space="preserve">0816241158</t>
  </si>
  <si>
    <t xml:space="preserve">2004-01-08</t>
  </si>
  <si>
    <t xml:space="preserve">JL. SETA BUDI </t>
  </si>
  <si>
    <t xml:space="preserve">101</t>
  </si>
  <si>
    <t xml:space="preserve">SAMSURI</t>
  </si>
  <si>
    <t xml:space="preserve">08127893004</t>
  </si>
  <si>
    <t xml:space="preserve">FITRI EKAYANTI</t>
  </si>
  <si>
    <t xml:space="preserve">N2mx3</t>
  </si>
  <si>
    <t xml:space="preserve">SMA17110</t>
  </si>
  <si>
    <t xml:space="preserve">IGNASIA DEWI FITRIYAH</t>
  </si>
  <si>
    <t xml:space="preserve">IGNA</t>
  </si>
  <si>
    <t xml:space="preserve">0812447700</t>
  </si>
  <si>
    <t xml:space="preserve">2004-06-26</t>
  </si>
  <si>
    <t xml:space="preserve">JL. MUJAHIDIN</t>
  </si>
  <si>
    <t xml:space="preserve">89A</t>
  </si>
  <si>
    <t xml:space="preserve">YAYAN</t>
  </si>
  <si>
    <t xml:space="preserve">081218184690</t>
  </si>
  <si>
    <t xml:space="preserve">IRNA APRINA</t>
  </si>
  <si>
    <t xml:space="preserve">YAYAN.JAKPUS@GMAIL.COM</t>
  </si>
  <si>
    <t xml:space="preserve">BMQxq</t>
  </si>
  <si>
    <t xml:space="preserve">SMA17111</t>
  </si>
  <si>
    <t xml:space="preserve">BINTA ADIMASTAMA</t>
  </si>
  <si>
    <t xml:space="preserve">BINTA</t>
  </si>
  <si>
    <t xml:space="preserve">081213767175</t>
  </si>
  <si>
    <t xml:space="preserve">0812137671</t>
  </si>
  <si>
    <t xml:space="preserve">Yogyakarta</t>
  </si>
  <si>
    <t xml:space="preserve">2005-05-31</t>
  </si>
  <si>
    <t xml:space="preserve">Perumahan Emerald Residence Blok D,Bintaro Sektor 9</t>
  </si>
  <si>
    <t xml:space="preserve">Agung Cahya Purwantaka</t>
  </si>
  <si>
    <t xml:space="preserve">agungcp@yahoo.com</t>
  </si>
  <si>
    <t xml:space="preserve">081215570000</t>
  </si>
  <si>
    <t xml:space="preserve">Heronita Purnamasari</t>
  </si>
  <si>
    <t xml:space="preserve">her9403@yahoo.com</t>
  </si>
  <si>
    <t xml:space="preserve">081558575757</t>
  </si>
  <si>
    <t xml:space="preserve">08121570000</t>
  </si>
  <si>
    <t xml:space="preserve">Budi Mula Dua Bintaro</t>
  </si>
  <si>
    <t xml:space="preserve">114.124.206.25</t>
  </si>
  <si>
    <t xml:space="preserve">sMbas</t>
  </si>
  <si>
    <t xml:space="preserve">TK16313</t>
  </si>
  <si>
    <t xml:space="preserve">The orchid Bintaro</t>
  </si>
  <si>
    <t xml:space="preserve">Pd. Aren</t>
  </si>
  <si>
    <t xml:space="preserve">Heny.yusnita01@gmail.com</t>
  </si>
  <si>
    <t xml:space="preserve">08581473994r</t>
  </si>
  <si>
    <t xml:space="preserve">125.165.191.125</t>
  </si>
  <si>
    <t xml:space="preserve">pDS4r</t>
  </si>
  <si>
    <t xml:space="preserve">2018-11-21</t>
  </si>
  <si>
    <t xml:space="preserve">SD17367</t>
  </si>
  <si>
    <t xml:space="preserve">2018-10-15</t>
  </si>
  <si>
    <t xml:space="preserve">ALVEENA DANISH YURIANDRA</t>
  </si>
  <si>
    <t xml:space="preserve">ALVEENA</t>
  </si>
  <si>
    <t xml:space="preserve">08559912000</t>
  </si>
  <si>
    <t xml:space="preserve">+62 853-12</t>
  </si>
  <si>
    <t xml:space="preserve">2013-06-09</t>
  </si>
  <si>
    <t xml:space="preserve">JL.Puyuh Barat VII Blo EH3</t>
  </si>
  <si>
    <t xml:space="preserve">Firman Yuriansyah</t>
  </si>
  <si>
    <t xml:space="preserve">yuriansyah@gmail.com</t>
  </si>
  <si>
    <t xml:space="preserve">Endah Praboningrum</t>
  </si>
  <si>
    <t xml:space="preserve">nining_110@yahoo.com</t>
  </si>
  <si>
    <t xml:space="preserve">+62 85312373393</t>
  </si>
  <si>
    <t xml:space="preserve">TK Al Azhar BSD</t>
  </si>
  <si>
    <t xml:space="preserve">118.136.116.65</t>
  </si>
  <si>
    <t xml:space="preserve">z55NA</t>
  </si>
  <si>
    <t xml:space="preserve">Ossy Prasetya</t>
  </si>
  <si>
    <t xml:space="preserve">2018-12-11</t>
  </si>
  <si>
    <t xml:space="preserve">SD17368</t>
  </si>
  <si>
    <t xml:space="preserve">MUHAMMAD NURADHIKA FARZAN</t>
  </si>
  <si>
    <t xml:space="preserve">FARZAN</t>
  </si>
  <si>
    <t xml:space="preserve">021-74869086</t>
  </si>
  <si>
    <t xml:space="preserve">0819050554</t>
  </si>
  <si>
    <t xml:space="preserve">2013-02-14</t>
  </si>
  <si>
    <t xml:space="preserve">Emerald Residence Blok K22 Perigi Pondok Aren Tangerang Selatan 15227</t>
  </si>
  <si>
    <t xml:space="preserve">Ardioni Rahmatullah</t>
  </si>
  <si>
    <t xml:space="preserve">Emerald Residence blok K22 Bin</t>
  </si>
  <si>
    <t xml:space="preserve">081316522842</t>
  </si>
  <si>
    <t xml:space="preserve">Ade Miranda</t>
  </si>
  <si>
    <t xml:space="preserve">Emerald Residence Blok K22 Tan</t>
  </si>
  <si>
    <t xml:space="preserve">081905055442</t>
  </si>
  <si>
    <t xml:space="preserve">Tunas Indonesia</t>
  </si>
  <si>
    <t xml:space="preserve">140.213.42.128</t>
  </si>
  <si>
    <t xml:space="preserve">mWAbX</t>
  </si>
  <si>
    <t xml:space="preserve">Hanandhiya Mirza</t>
  </si>
  <si>
    <t xml:space="preserve">2018-11-30</t>
  </si>
  <si>
    <t xml:space="preserve">TK16309</t>
  </si>
  <si>
    <t xml:space="preserve">ANNISA DEANDRA PUTRI GUNALDI</t>
  </si>
  <si>
    <t xml:space="preserve">ANNISA</t>
  </si>
  <si>
    <t xml:space="preserve">02129234847</t>
  </si>
  <si>
    <t xml:space="preserve">2015-07-29</t>
  </si>
  <si>
    <t xml:space="preserve">No.1</t>
  </si>
  <si>
    <t xml:space="preserve">Asrin gunaldi</t>
  </si>
  <si>
    <t xml:space="preserve">081383691122</t>
  </si>
  <si>
    <t xml:space="preserve">KB bintang cendikia</t>
  </si>
  <si>
    <t xml:space="preserve">112.215.239.83</t>
  </si>
  <si>
    <t xml:space="preserve">gbXGN</t>
  </si>
  <si>
    <t xml:space="preserve">Muhammad akira dean gunaldi</t>
  </si>
  <si>
    <t xml:space="preserve">Tk A3</t>
  </si>
  <si>
    <t xml:space="preserve">SD17561</t>
  </si>
  <si>
    <t xml:space="preserve">IBRAHIM ATHA MARDIATNA</t>
  </si>
  <si>
    <t xml:space="preserve">IBRAHIM</t>
  </si>
  <si>
    <t xml:space="preserve">021-7357072</t>
  </si>
  <si>
    <t xml:space="preserve">0811139026</t>
  </si>
  <si>
    <t xml:space="preserve">2013-08-30</t>
  </si>
  <si>
    <t xml:space="preserve">Jl. Camar IX Blok AJ Sektor 3 Bintaro Jaya</t>
  </si>
  <si>
    <t xml:space="preserve">Indra Mardiatna</t>
  </si>
  <si>
    <t xml:space="preserve">mardiatna@gmail.com</t>
  </si>
  <si>
    <t xml:space="preserve">Kania Hapsari</t>
  </si>
  <si>
    <t xml:space="preserve">kania_hapsari@cbn.net.id</t>
  </si>
  <si>
    <t xml:space="preserve">0811148665</t>
  </si>
  <si>
    <t xml:space="preserve">118.136.117.207</t>
  </si>
  <si>
    <t xml:space="preserve">xgWGM</t>
  </si>
  <si>
    <t xml:space="preserve">SMA17112</t>
  </si>
  <si>
    <t xml:space="preserve">FARHAN RAMADHAN PUTRA</t>
  </si>
  <si>
    <t xml:space="preserve">YOGYAKARTA</t>
  </si>
  <si>
    <t xml:space="preserve">2004-10-23</t>
  </si>
  <si>
    <t xml:space="preserve">MAHAGONI PARK BLOK B2 </t>
  </si>
  <si>
    <t xml:space="preserve">SOEDJADMIKO MARDIS PRIHANTO</t>
  </si>
  <si>
    <t xml:space="preserve">djadmiko_mp@yahoo.com</t>
  </si>
  <si>
    <t xml:space="preserve">0811861443</t>
  </si>
  <si>
    <t xml:space="preserve">DEWI PRATIWI SETYOLESTARI</t>
  </si>
  <si>
    <t xml:space="preserve">dewipratiwi.1978@gmail.com</t>
  </si>
  <si>
    <t xml:space="preserve">081318104101</t>
  </si>
  <si>
    <t xml:space="preserve">02129234890</t>
  </si>
  <si>
    <t xml:space="preserve">125.161.139.178</t>
  </si>
  <si>
    <t xml:space="preserve">9P4Rs</t>
  </si>
  <si>
    <t xml:space="preserve">ISLAM ALI AKBAR</t>
  </si>
  <si>
    <t xml:space="preserve">KEPALA SEKOLAH</t>
  </si>
  <si>
    <t xml:space="preserve">2018-12-10</t>
  </si>
  <si>
    <t xml:space="preserve">SMP16394</t>
  </si>
  <si>
    <t xml:space="preserve">NOVA CANTIKNYA KWONDO</t>
  </si>
  <si>
    <t xml:space="preserve">NOVA</t>
  </si>
  <si>
    <t xml:space="preserve">021-74869203</t>
  </si>
  <si>
    <t xml:space="preserve">2007-02-02</t>
  </si>
  <si>
    <t xml:space="preserve">EMERALD RESIDEN BLOK H9</t>
  </si>
  <si>
    <t xml:space="preserve">H9</t>
  </si>
  <si>
    <t xml:space="preserve">KHUDI WAHYU HANDOKO</t>
  </si>
  <si>
    <t xml:space="preserve">0811101009</t>
  </si>
  <si>
    <t xml:space="preserve">LUNDARI</t>
  </si>
  <si>
    <t xml:space="preserve">cantiknya_nova@yahoo.com</t>
  </si>
  <si>
    <t xml:space="preserve">081288887552</t>
  </si>
  <si>
    <t xml:space="preserve">SD BUDI MULIA 2 BINTARO</t>
  </si>
  <si>
    <t xml:space="preserve">czYdT</t>
  </si>
  <si>
    <t xml:space="preserve">2018-11-28</t>
  </si>
  <si>
    <t xml:space="preserve">SD17373</t>
  </si>
  <si>
    <t xml:space="preserve">2018-10-16</t>
  </si>
  <si>
    <t xml:space="preserve">AHMAD FATHARAHMAN BRAMADI</t>
  </si>
  <si>
    <t xml:space="preserve">FATHAR</t>
  </si>
  <si>
    <t xml:space="preserve">0823191656</t>
  </si>
  <si>
    <t xml:space="preserve">2013-04-23</t>
  </si>
  <si>
    <t xml:space="preserve">Banjarwijaya cluster cemara 1 blok B1 </t>
  </si>
  <si>
    <t xml:space="preserve">No.6</t>
  </si>
  <si>
    <t xml:space="preserve">Cipondoh</t>
  </si>
  <si>
    <t xml:space="preserve">Poris plawad</t>
  </si>
  <si>
    <t xml:space="preserve">Aryo bramadi</t>
  </si>
  <si>
    <t xml:space="preserve">Bram1101@gmail.com</t>
  </si>
  <si>
    <t xml:space="preserve">081222723522</t>
  </si>
  <si>
    <t xml:space="preserve">Sayu methalia syaveera</t>
  </si>
  <si>
    <t xml:space="preserve">sayumethalia@gmail.com</t>
  </si>
  <si>
    <t xml:space="preserve">082319165656</t>
  </si>
  <si>
    <t xml:space="preserve">TK Friends</t>
  </si>
  <si>
    <t xml:space="preserve">114.124.199.147</t>
  </si>
  <si>
    <t xml:space="preserve">hCLXx</t>
  </si>
  <si>
    <t xml:space="preserve">SD17374</t>
  </si>
  <si>
    <t xml:space="preserve">HAYDAR MAHESA ADITYA</t>
  </si>
  <si>
    <t xml:space="preserve">HAYDAR</t>
  </si>
  <si>
    <t xml:space="preserve">082125594013</t>
  </si>
  <si>
    <t xml:space="preserve">0881616166</t>
  </si>
  <si>
    <t xml:space="preserve">2013-08-17</t>
  </si>
  <si>
    <t xml:space="preserve">Puri Pakujaya Regency Blok i</t>
  </si>
  <si>
    <t xml:space="preserve">Dani Wisma Nugraha</t>
  </si>
  <si>
    <t xml:space="preserve">dani.nugraha@gmail.com</t>
  </si>
  <si>
    <t xml:space="preserve">08811210005</t>
  </si>
  <si>
    <t xml:space="preserve">Sesanti</t>
  </si>
  <si>
    <t xml:space="preserve">sesanti2517@gmaill.com</t>
  </si>
  <si>
    <t xml:space="preserve">202.62.18.221</t>
  </si>
  <si>
    <t xml:space="preserve">tK2jc</t>
  </si>
  <si>
    <t xml:space="preserve">SD17375</t>
  </si>
  <si>
    <t xml:space="preserve">ENERGI AKHMAD AIDANNAFI</t>
  </si>
  <si>
    <t xml:space="preserve">0812317384</t>
  </si>
  <si>
    <t xml:space="preserve">Bintaro Village</t>
  </si>
  <si>
    <t xml:space="preserve">Misbachul Munir</t>
  </si>
  <si>
    <t xml:space="preserve">misbachul@gmail.com</t>
  </si>
  <si>
    <t xml:space="preserve">+628111970043</t>
  </si>
  <si>
    <t xml:space="preserve">Irma Ardian Evayanti</t>
  </si>
  <si>
    <t xml:space="preserve">irma.ardian@gmail.com</t>
  </si>
  <si>
    <t xml:space="preserve">08123173840</t>
  </si>
  <si>
    <t xml:space="preserve">110.136.78.172</t>
  </si>
  <si>
    <t xml:space="preserve">FyXqn</t>
  </si>
  <si>
    <t xml:space="preserve">SMA17113</t>
  </si>
  <si>
    <t xml:space="preserve">DIFA AZZAHRA</t>
  </si>
  <si>
    <t xml:space="preserve">DIFA</t>
  </si>
  <si>
    <t xml:space="preserve">085893051510</t>
  </si>
  <si>
    <t xml:space="preserve">0857798643</t>
  </si>
  <si>
    <t xml:space="preserve">2004-03-24</t>
  </si>
  <si>
    <t xml:space="preserve">JL. MADRASAH</t>
  </si>
  <si>
    <t xml:space="preserve">SURADI</t>
  </si>
  <si>
    <t xml:space="preserve">suradiomega0902@gmail.com</t>
  </si>
  <si>
    <t xml:space="preserve">085779864333</t>
  </si>
  <si>
    <t xml:space="preserve">MUSYAROFAH</t>
  </si>
  <si>
    <t xml:space="preserve">wLz45</t>
  </si>
  <si>
    <t xml:space="preserve">SHAFA SHAFIRA KLS 12, IHSANUL </t>
  </si>
  <si>
    <t xml:space="preserve">SMP16395</t>
  </si>
  <si>
    <t xml:space="preserve">IHSANUL HAKIM</t>
  </si>
  <si>
    <t xml:space="preserve">IHSAN</t>
  </si>
  <si>
    <t xml:space="preserve">JL. MADRASAH </t>
  </si>
  <si>
    <t xml:space="preserve">Hd59D</t>
  </si>
  <si>
    <t xml:space="preserve">SMP16396</t>
  </si>
  <si>
    <t xml:space="preserve">PIXEL ANDERA</t>
  </si>
  <si>
    <t xml:space="preserve">PIXEL</t>
  </si>
  <si>
    <t xml:space="preserve">021 22210292</t>
  </si>
  <si>
    <t xml:space="preserve">0877740243</t>
  </si>
  <si>
    <t xml:space="preserve">TEGAL</t>
  </si>
  <si>
    <t xml:space="preserve">2006-12-28</t>
  </si>
  <si>
    <t xml:space="preserve">PURI BINTARO MANSION </t>
  </si>
  <si>
    <t xml:space="preserve">WAHYU YUDISTIRA</t>
  </si>
  <si>
    <t xml:space="preserve">wyudistira@gmail.com</t>
  </si>
  <si>
    <t xml:space="preserve">081703050100</t>
  </si>
  <si>
    <t xml:space="preserve">RENITA ANGGRAENI</t>
  </si>
  <si>
    <t xml:space="preserve">087774024378</t>
  </si>
  <si>
    <t xml:space="preserve">125.165.155.145</t>
  </si>
  <si>
    <t xml:space="preserve">77XhR</t>
  </si>
  <si>
    <t xml:space="preserve">SD17377</t>
  </si>
  <si>
    <t xml:space="preserve">KHAFIDZAH SHEENA LUBNA</t>
  </si>
  <si>
    <t xml:space="preserve">081298584483</t>
  </si>
  <si>
    <t xml:space="preserve">0813465767</t>
  </si>
  <si>
    <t xml:space="preserve">Balik Papan </t>
  </si>
  <si>
    <t xml:space="preserve">2013-05-01</t>
  </si>
  <si>
    <t xml:space="preserve">Green Grass Cluster Bintaro</t>
  </si>
  <si>
    <t xml:space="preserve">E 7</t>
  </si>
  <si>
    <t xml:space="preserve">Gatot Darmaji</t>
  </si>
  <si>
    <t xml:space="preserve">gatot.darmaji@pertamina.com</t>
  </si>
  <si>
    <t xml:space="preserve">081326927379</t>
  </si>
  <si>
    <t xml:space="preserve">Okie Miladiyah</t>
  </si>
  <si>
    <t xml:space="preserve">081346576759 WA</t>
  </si>
  <si>
    <t xml:space="preserve">TK Budi Mulia Dua</t>
  </si>
  <si>
    <t xml:space="preserve">mATx2</t>
  </si>
  <si>
    <t xml:space="preserve">SD17380</t>
  </si>
  <si>
    <t xml:space="preserve">AULIA PUTRI NASUTION</t>
  </si>
  <si>
    <t xml:space="preserve">AULIA</t>
  </si>
  <si>
    <t xml:space="preserve">0838040670</t>
  </si>
  <si>
    <t xml:space="preserve">2012-06-25</t>
  </si>
  <si>
    <t xml:space="preserve">Jl. Hankam </t>
  </si>
  <si>
    <t xml:space="preserve">Cipayung</t>
  </si>
  <si>
    <t xml:space="preserve">Mulkani Nasution</t>
  </si>
  <si>
    <t xml:space="preserve">Desrini</t>
  </si>
  <si>
    <t xml:space="preserve">desrini.desi@gmail.com</t>
  </si>
  <si>
    <t xml:space="preserve">083804067029</t>
  </si>
  <si>
    <t xml:space="preserve">112.215.200.209</t>
  </si>
  <si>
    <t xml:space="preserve">b5SCQ</t>
  </si>
  <si>
    <t xml:space="preserve">SD17381</t>
  </si>
  <si>
    <t xml:space="preserve">KENZIO BIMO ANTONY</t>
  </si>
  <si>
    <t xml:space="preserve">KENZIO</t>
  </si>
  <si>
    <t xml:space="preserve">5845835</t>
  </si>
  <si>
    <t xml:space="preserve">0818158688</t>
  </si>
  <si>
    <t xml:space="preserve">Jakarta,</t>
  </si>
  <si>
    <t xml:space="preserve">2012-12-20</t>
  </si>
  <si>
    <t xml:space="preserve">Taman Kebon Jeruk Intercon Blok D7</t>
  </si>
  <si>
    <t xml:space="preserve">Antony Riyadi</t>
  </si>
  <si>
    <t xml:space="preserve">renov2004@gmail.com</t>
  </si>
  <si>
    <t xml:space="preserve">081807284789</t>
  </si>
  <si>
    <t xml:space="preserve">Wulan Sari</t>
  </si>
  <si>
    <t xml:space="preserve">lanland2000@yahoo.com</t>
  </si>
  <si>
    <t xml:space="preserve">081282171192</t>
  </si>
  <si>
    <t xml:space="preserve">TK Al Azhar 9 Kembangan</t>
  </si>
  <si>
    <t xml:space="preserve">202.62.20.117</t>
  </si>
  <si>
    <t xml:space="preserve">jbDHk</t>
  </si>
  <si>
    <t xml:space="preserve">SD17382</t>
  </si>
  <si>
    <t xml:space="preserve">IZZAN MUHAMMAD HABIBI</t>
  </si>
  <si>
    <t xml:space="preserve">IZZAN</t>
  </si>
  <si>
    <t xml:space="preserve">0812848084</t>
  </si>
  <si>
    <t xml:space="preserve">2013-04-20</t>
  </si>
  <si>
    <t xml:space="preserve">CLUSTER PONDOK KACANG RESIDENCE Jalan Haji Cari</t>
  </si>
  <si>
    <t xml:space="preserve">INGGAR RIZA DWI PUTRA</t>
  </si>
  <si>
    <t xml:space="preserve">inggar.midun@gmail.com</t>
  </si>
  <si>
    <t xml:space="preserve">081284808406</t>
  </si>
  <si>
    <t xml:space="preserve">ESTI RACHMAWATI</t>
  </si>
  <si>
    <t xml:space="preserve">estirachma88@gmail.com</t>
  </si>
  <si>
    <t xml:space="preserve">081312263563</t>
  </si>
  <si>
    <t xml:space="preserve">08568105270</t>
  </si>
  <si>
    <t xml:space="preserve">120.188.37.62</t>
  </si>
  <si>
    <t xml:space="preserve">bGT9Y</t>
  </si>
  <si>
    <t xml:space="preserve">FAJAR MULIA</t>
  </si>
  <si>
    <t xml:space="preserve">SMP16398</t>
  </si>
  <si>
    <t xml:space="preserve">2018-10-19</t>
  </si>
  <si>
    <t xml:space="preserve">HAURA NAZIHAH RIZKY FASCINAR</t>
  </si>
  <si>
    <t xml:space="preserve">HAURA</t>
  </si>
  <si>
    <t xml:space="preserve">0813985794</t>
  </si>
  <si>
    <t xml:space="preserve">2008-01-25</t>
  </si>
  <si>
    <t xml:space="preserve">BUANA GARDENIA BLOK F2</t>
  </si>
  <si>
    <t xml:space="preserve">YUHERNAWA, SH, MM</t>
  </si>
  <si>
    <t xml:space="preserve">08129412355</t>
  </si>
  <si>
    <t xml:space="preserve">TITIN A, SH, MM</t>
  </si>
  <si>
    <t xml:space="preserve">mamatitin75@gmail.com</t>
  </si>
  <si>
    <t xml:space="preserve">081398579422</t>
  </si>
  <si>
    <t xml:space="preserve">SD AMELIA</t>
  </si>
  <si>
    <t xml:space="preserve">125.167.152.190</t>
  </si>
  <si>
    <t xml:space="preserve">33PqW</t>
  </si>
  <si>
    <t xml:space="preserve">NAUFAL RIZKY WF</t>
  </si>
  <si>
    <t xml:space="preserve">9 AD</t>
  </si>
  <si>
    <t xml:space="preserve">SD17384</t>
  </si>
  <si>
    <t xml:space="preserve">TIARA ARSYILA RIZANI</t>
  </si>
  <si>
    <t xml:space="preserve">2012-10-08</t>
  </si>
  <si>
    <t xml:space="preserve">TAMAN PERMATA 2 BLOK A1 </t>
  </si>
  <si>
    <t xml:space="preserve">M. CHOIRUR RIZQI ANWAR</t>
  </si>
  <si>
    <t xml:space="preserve">rizqi.anwar@gmail.com</t>
  </si>
  <si>
    <t xml:space="preserve">08115360334</t>
  </si>
  <si>
    <t xml:space="preserve">ANISYA</t>
  </si>
  <si>
    <t xml:space="preserve">anisya.mahadi@gmail.com</t>
  </si>
  <si>
    <t xml:space="preserve">081399499430</t>
  </si>
  <si>
    <t xml:space="preserve">125.161.137.40</t>
  </si>
  <si>
    <t xml:space="preserve">F3BkF</t>
  </si>
  <si>
    <t xml:space="preserve">SMP16400</t>
  </si>
  <si>
    <t xml:space="preserve">RADEN GHINA ZAMIRA SHOFA</t>
  </si>
  <si>
    <t xml:space="preserve">GHINA</t>
  </si>
  <si>
    <t xml:space="preserve">021-29672014</t>
  </si>
  <si>
    <t xml:space="preserve">0812107437</t>
  </si>
  <si>
    <t xml:space="preserve">2007-11-09</t>
  </si>
  <si>
    <t xml:space="preserve">CLUSTER CELESTA BLOK G GRAHA RAYA BINTARO</t>
  </si>
  <si>
    <t xml:space="preserve">R. ORI SUFYAN A</t>
  </si>
  <si>
    <t xml:space="preserve">sufyanori@gmail.com</t>
  </si>
  <si>
    <t xml:space="preserve">08121074370</t>
  </si>
  <si>
    <t xml:space="preserve">AI SIITI NURJANNAH</t>
  </si>
  <si>
    <t xml:space="preserve">aisiti1299@gmail.com</t>
  </si>
  <si>
    <t xml:space="preserve">08176845088</t>
  </si>
  <si>
    <t xml:space="preserve">BEMd3</t>
  </si>
  <si>
    <t xml:space="preserve">R. RIFQI MUHAMMAD FAUZI</t>
  </si>
  <si>
    <t xml:space="preserve">8 PATTIMURA</t>
  </si>
  <si>
    <t xml:space="preserve">SD17385</t>
  </si>
  <si>
    <t xml:space="preserve">FAIZIA RAHAYU</t>
  </si>
  <si>
    <t xml:space="preserve">02173888710</t>
  </si>
  <si>
    <t xml:space="preserve">0812237489</t>
  </si>
  <si>
    <t xml:space="preserve">2013-07-09</t>
  </si>
  <si>
    <t xml:space="preserve">Jl Pisok VI Blok EB 11 No 10, Bintaro Sektor 5</t>
  </si>
  <si>
    <t xml:space="preserve">Ziky Teguh Farhan</t>
  </si>
  <si>
    <t xml:space="preserve">zikyteguh@yahoo.com</t>
  </si>
  <si>
    <t xml:space="preserve">08122374895</t>
  </si>
  <si>
    <t xml:space="preserve">Fitri Mutiara Elgasari</t>
  </si>
  <si>
    <t xml:space="preserve">fitri.elgasari@yahoo.com</t>
  </si>
  <si>
    <t xml:space="preserve">08151697002</t>
  </si>
  <si>
    <t xml:space="preserve">08151697003</t>
  </si>
  <si>
    <t xml:space="preserve">125.161.137.134</t>
  </si>
  <si>
    <t xml:space="preserve">6yzdt</t>
  </si>
  <si>
    <t xml:space="preserve">Sacio</t>
  </si>
  <si>
    <t xml:space="preserve">SD17386</t>
  </si>
  <si>
    <t xml:space="preserve">PUTI KANIA RAHMA SASITA LAKSMIDEVI</t>
  </si>
  <si>
    <t xml:space="preserve">SASITA</t>
  </si>
  <si>
    <t xml:space="preserve">0815622566</t>
  </si>
  <si>
    <t xml:space="preserve">2013-03-14</t>
  </si>
  <si>
    <t xml:space="preserve">Graha Raya Bintaro Cluster Catalina Blok M</t>
  </si>
  <si>
    <t xml:space="preserve">M/9</t>
  </si>
  <si>
    <t xml:space="preserve">IGK Windratma AS ST</t>
  </si>
  <si>
    <t xml:space="preserve">igk76@gmail.com</t>
  </si>
  <si>
    <t xml:space="preserve">085781696979</t>
  </si>
  <si>
    <t xml:space="preserve">Lenny Rosalina</t>
  </si>
  <si>
    <t xml:space="preserve">naykisasi78@gmail.com</t>
  </si>
  <si>
    <t xml:space="preserve">08156225669</t>
  </si>
  <si>
    <t xml:space="preserve">TK Islam Amelia 2 Perigi</t>
  </si>
  <si>
    <t xml:space="preserve">118.136.114.243</t>
  </si>
  <si>
    <t xml:space="preserve">pnHLW</t>
  </si>
  <si>
    <t xml:space="preserve">Ika Lestari</t>
  </si>
  <si>
    <t xml:space="preserve">Rayyan Alif S &amp; Dzak</t>
  </si>
  <si>
    <t xml:space="preserve">SMP-SMA17011</t>
  </si>
  <si>
    <t xml:space="preserve">PUTI RANITA INAYAH LAKSMIDEVI</t>
  </si>
  <si>
    <t xml:space="preserve">INAYAH</t>
  </si>
  <si>
    <t xml:space="preserve">Batam</t>
  </si>
  <si>
    <t xml:space="preserve">2006-12-05</t>
  </si>
  <si>
    <t xml:space="preserve">rYbc1</t>
  </si>
  <si>
    <t xml:space="preserve">SMP16401</t>
  </si>
  <si>
    <t xml:space="preserve">AHMAD ARIIQ ULAYYA RAIS</t>
  </si>
  <si>
    <t xml:space="preserve">ARIIQ</t>
  </si>
  <si>
    <t xml:space="preserve">2007-07-15</t>
  </si>
  <si>
    <t xml:space="preserve">Perum. Jaya Asri Blok F </t>
  </si>
  <si>
    <t xml:space="preserve">Entrop</t>
  </si>
  <si>
    <t xml:space="preserve">Jayapura Selatan</t>
  </si>
  <si>
    <t xml:space="preserve">Dwi Budi Wahono</t>
  </si>
  <si>
    <t xml:space="preserve">dwibudi_wahono@yahoo.com</t>
  </si>
  <si>
    <t xml:space="preserve">08124803006</t>
  </si>
  <si>
    <t xml:space="preserve">Dhani Permatasari</t>
  </si>
  <si>
    <t xml:space="preserve">permata.1881.dp@gmail.com</t>
  </si>
  <si>
    <t xml:space="preserve">08122371547</t>
  </si>
  <si>
    <t xml:space="preserve">09675160222</t>
  </si>
  <si>
    <t xml:space="preserve">SDIT Permata Hati Jayapura, Papua</t>
  </si>
  <si>
    <t xml:space="preserve">182.1.206.137</t>
  </si>
  <si>
    <t xml:space="preserve">BLKPL</t>
  </si>
  <si>
    <t xml:space="preserve">SD17387</t>
  </si>
  <si>
    <t xml:space="preserve">DAVINA AZZAHRA SUKMA</t>
  </si>
  <si>
    <t xml:space="preserve">DAVINA</t>
  </si>
  <si>
    <t xml:space="preserve">087883574803</t>
  </si>
  <si>
    <t xml:space="preserve">0812973507</t>
  </si>
  <si>
    <t xml:space="preserve">2008-08-01</t>
  </si>
  <si>
    <t xml:space="preserve">Cluster Viola Residence VL D32, Jln Viola X, Graha Raya, paku jaya, Serpong Utara</t>
  </si>
  <si>
    <t xml:space="preserve">VL D</t>
  </si>
  <si>
    <t xml:space="preserve">Mas Diding Eki Sukmadadi</t>
  </si>
  <si>
    <t xml:space="preserve">Masdidingdiding@gmail.com</t>
  </si>
  <si>
    <t xml:space="preserve">081297350710</t>
  </si>
  <si>
    <t xml:space="preserve">Sarmi Amiaretha</t>
  </si>
  <si>
    <t xml:space="preserve">Davinaazzahracz11@gmail.com</t>
  </si>
  <si>
    <t xml:space="preserve">Kidea Graha Raya</t>
  </si>
  <si>
    <t xml:space="preserve">202.62.19.80</t>
  </si>
  <si>
    <t xml:space="preserve">zSQdQ</t>
  </si>
  <si>
    <t xml:space="preserve">TK16263</t>
  </si>
  <si>
    <t xml:space="preserve">2018-10-20</t>
  </si>
  <si>
    <t xml:space="preserve">GREEN VILLAGE BINTARO BLOK E NO 14 </t>
  </si>
  <si>
    <t xml:space="preserve">SARUA</t>
  </si>
  <si>
    <t xml:space="preserve">FITRI NOER LAILI</t>
  </si>
  <si>
    <t xml:space="preserve">08118033248</t>
  </si>
  <si>
    <t xml:space="preserve">125.161.110.101</t>
  </si>
  <si>
    <t xml:space="preserve">qXDpM</t>
  </si>
  <si>
    <t xml:space="preserve">SD17388</t>
  </si>
  <si>
    <t xml:space="preserve">KAYNAMEERA AZZALFA PRASEPTIA</t>
  </si>
  <si>
    <t xml:space="preserve">ZALFA</t>
  </si>
  <si>
    <t xml:space="preserve">0877744758</t>
  </si>
  <si>
    <t xml:space="preserve">Jl veteran raya komplek teras bintaro blok A2 jaksel</t>
  </si>
  <si>
    <t xml:space="preserve">A2</t>
  </si>
  <si>
    <t xml:space="preserve">Pesanggerahan</t>
  </si>
  <si>
    <t xml:space="preserve">Filsa Praseptia</t>
  </si>
  <si>
    <t xml:space="preserve">Filsa_filsa@yahoo.com</t>
  </si>
  <si>
    <t xml:space="preserve">087878808853</t>
  </si>
  <si>
    <t xml:space="preserve">Trisari Nur Andita</t>
  </si>
  <si>
    <t xml:space="preserve">Trisariandita@yahoo.com</t>
  </si>
  <si>
    <t xml:space="preserve">087774475871</t>
  </si>
  <si>
    <t xml:space="preserve">TK Tesa Montesori</t>
  </si>
  <si>
    <t xml:space="preserve">140.213.14.183</t>
  </si>
  <si>
    <t xml:space="preserve">kw62R</t>
  </si>
  <si>
    <t xml:space="preserve">SD17389</t>
  </si>
  <si>
    <t xml:space="preserve">AYSHA KHIRANI</t>
  </si>
  <si>
    <t xml:space="preserve">AYSHA</t>
  </si>
  <si>
    <t xml:space="preserve">08161323858</t>
  </si>
  <si>
    <t xml:space="preserve">2013-03-28</t>
  </si>
  <si>
    <t xml:space="preserve">JL. MT Haryono</t>
  </si>
  <si>
    <t xml:space="preserve">Sukasari</t>
  </si>
  <si>
    <t xml:space="preserve">Wijayadi kusuma anggun</t>
  </si>
  <si>
    <t xml:space="preserve">Wijayadi.kusuma@gmail.col</t>
  </si>
  <si>
    <t xml:space="preserve">Kurniawati kamdjah</t>
  </si>
  <si>
    <t xml:space="preserve">aysha.khirani@gmail.com</t>
  </si>
  <si>
    <t xml:space="preserve">081574300677</t>
  </si>
  <si>
    <t xml:space="preserve">Syafana Islamic School Graha Raya</t>
  </si>
  <si>
    <t xml:space="preserve">114.4.212.206</t>
  </si>
  <si>
    <t xml:space="preserve">N264b</t>
  </si>
  <si>
    <t xml:space="preserve">SD17390</t>
  </si>
  <si>
    <t xml:space="preserve">CARISSA ZIVA ZAHIRAH</t>
  </si>
  <si>
    <t xml:space="preserve">ZIVA</t>
  </si>
  <si>
    <t xml:space="preserve">7333733</t>
  </si>
  <si>
    <t xml:space="preserve">0815146385</t>
  </si>
  <si>
    <t xml:space="preserve">2012-01-30</t>
  </si>
  <si>
    <t xml:space="preserve">Jl MT Haryono</t>
  </si>
  <si>
    <t xml:space="preserve">Her Dwi Cahyono</t>
  </si>
  <si>
    <t xml:space="preserve">Herdwi.coy@gmail.com</t>
  </si>
  <si>
    <t xml:space="preserve">081584743090</t>
  </si>
  <si>
    <t xml:space="preserve">Rusniawati Kamdjah</t>
  </si>
  <si>
    <t xml:space="preserve">Nik.kamdjah@gmaill.com</t>
  </si>
  <si>
    <t xml:space="preserve">081514638577</t>
  </si>
  <si>
    <t xml:space="preserve">081290438960</t>
  </si>
  <si>
    <t xml:space="preserve">Tk Mentari cipondoh kota tangerang</t>
  </si>
  <si>
    <t xml:space="preserve">114.4.215.73</t>
  </si>
  <si>
    <t xml:space="preserve">cf79L</t>
  </si>
  <si>
    <t xml:space="preserve">Umi Haryawati Kamdja</t>
  </si>
  <si>
    <t xml:space="preserve">Kamila Syahida 11 ip</t>
  </si>
  <si>
    <t xml:space="preserve">Kamila Syahid</t>
  </si>
  <si>
    <t xml:space="preserve">SMP16402</t>
  </si>
  <si>
    <t xml:space="preserve">MUH. RAFI FATINAYA</t>
  </si>
  <si>
    <t xml:space="preserve">2007-02-01</t>
  </si>
  <si>
    <t xml:space="preserve">36.69.176.163</t>
  </si>
  <si>
    <t xml:space="preserve">FMq6t</t>
  </si>
  <si>
    <t xml:space="preserve">Azeeza Latifa Zahra</t>
  </si>
  <si>
    <t xml:space="preserve">2019-01-09</t>
  </si>
  <si>
    <t xml:space="preserve">SD17391</t>
  </si>
  <si>
    <t xml:space="preserve">TALITHA SHAFIYYAH KIRANA</t>
  </si>
  <si>
    <t xml:space="preserve">TITHA</t>
  </si>
  <si>
    <t xml:space="preserve">2013-02-17</t>
  </si>
  <si>
    <t xml:space="preserve">Jl bromo </t>
  </si>
  <si>
    <t xml:space="preserve">Petukangan selatan</t>
  </si>
  <si>
    <t xml:space="preserve">Tommy pratama</t>
  </si>
  <si>
    <t xml:space="preserve">Tommypratam@me.com</t>
  </si>
  <si>
    <t xml:space="preserve">0817119359</t>
  </si>
  <si>
    <t xml:space="preserve">Thessalivia reza</t>
  </si>
  <si>
    <t xml:space="preserve">Thessalivia@gmail.com</t>
  </si>
  <si>
    <t xml:space="preserve">087885976988</t>
  </si>
  <si>
    <t xml:space="preserve">Tk islam annajah</t>
  </si>
  <si>
    <t xml:space="preserve">139.194.160.90</t>
  </si>
  <si>
    <t xml:space="preserve">nwkMY</t>
  </si>
  <si>
    <t xml:space="preserve">SD17392</t>
  </si>
  <si>
    <t xml:space="preserve">2018-10-21</t>
  </si>
  <si>
    <t xml:space="preserve">MUHAMMAD ALFATIH ERVINDO</t>
  </si>
  <si>
    <t xml:space="preserve">AL</t>
  </si>
  <si>
    <t xml:space="preserve">7458115</t>
  </si>
  <si>
    <t xml:space="preserve">0812928363</t>
  </si>
  <si>
    <t xml:space="preserve">2013-04-04</t>
  </si>
  <si>
    <t xml:space="preserve">Komplek pondok pucung indah 1 Jl kamboja no 29</t>
  </si>
  <si>
    <t xml:space="preserve">Dwiarto Ervindo</t>
  </si>
  <si>
    <t xml:space="preserve">d_ervindo@yahoo.com</t>
  </si>
  <si>
    <t xml:space="preserve">081380072728</t>
  </si>
  <si>
    <t xml:space="preserve">Dwiyani Anggraini</t>
  </si>
  <si>
    <t xml:space="preserve">ayianggraini@gmail.com</t>
  </si>
  <si>
    <t xml:space="preserve">08129283637</t>
  </si>
  <si>
    <t xml:space="preserve">Tk Al Muhajirin</t>
  </si>
  <si>
    <t xml:space="preserve">115.178.192.147</t>
  </si>
  <si>
    <t xml:space="preserve">RFXxK</t>
  </si>
  <si>
    <t xml:space="preserve">SMP16403</t>
  </si>
  <si>
    <t xml:space="preserve">SABRINA DWI RIZQI RACHMAWATI</t>
  </si>
  <si>
    <t xml:space="preserve">SABRINA</t>
  </si>
  <si>
    <t xml:space="preserve">0816119086</t>
  </si>
  <si>
    <t xml:space="preserve">2007-07-23</t>
  </si>
  <si>
    <t xml:space="preserve">Villa mutiara serpong blok G 3 </t>
  </si>
  <si>
    <t xml:space="preserve">Supriyadi</t>
  </si>
  <si>
    <t xml:space="preserve">supriyadi_dh@yahoo.com</t>
  </si>
  <si>
    <t xml:space="preserve">08129944583</t>
  </si>
  <si>
    <t xml:space="preserve">Jatu rachmawati</t>
  </si>
  <si>
    <t xml:space="preserve">audyjrr@yahoo.com</t>
  </si>
  <si>
    <t xml:space="preserve">08161190861</t>
  </si>
  <si>
    <t xml:space="preserve">120.188.4.218</t>
  </si>
  <si>
    <t xml:space="preserve">sGnBD</t>
  </si>
  <si>
    <t xml:space="preserve">2018-12-07</t>
  </si>
  <si>
    <t xml:space="preserve">SMP16404</t>
  </si>
  <si>
    <t xml:space="preserve">HAMZAH ABDURRASYID</t>
  </si>
  <si>
    <t xml:space="preserve">2007-05-18</t>
  </si>
  <si>
    <t xml:space="preserve">Puri Beruang Indah</t>
  </si>
  <si>
    <t xml:space="preserve">Gampang Purwanto</t>
  </si>
  <si>
    <t xml:space="preserve">gampangp@gmail.com</t>
  </si>
  <si>
    <t xml:space="preserve">08176892867</t>
  </si>
  <si>
    <t xml:space="preserve">Yusniar Nurnaeny</t>
  </si>
  <si>
    <t xml:space="preserve">yusniar.nurnaeny@gmail.com</t>
  </si>
  <si>
    <t xml:space="preserve">081802612604</t>
  </si>
  <si>
    <t xml:space="preserve">140.213.12.199</t>
  </si>
  <si>
    <t xml:space="preserve">Hyq1e</t>
  </si>
  <si>
    <t xml:space="preserve">Zulfikar Ali Abdulhakim</t>
  </si>
  <si>
    <t xml:space="preserve">SMP16405</t>
  </si>
  <si>
    <t xml:space="preserve">BINTANG ARYA PRADIPTA</t>
  </si>
  <si>
    <t xml:space="preserve">021-53126827</t>
  </si>
  <si>
    <t xml:space="preserve">0858138430</t>
  </si>
  <si>
    <t xml:space="preserve">2007-07-21</t>
  </si>
  <si>
    <t xml:space="preserve">PERUM.GRAHA RAYA BINTARO, BOUGENVILLEA LOKA M3 </t>
  </si>
  <si>
    <t xml:space="preserve">SIGIT PAMUNGKAS</t>
  </si>
  <si>
    <t xml:space="preserve">sigit.pamungkas@mandirigroup.n</t>
  </si>
  <si>
    <t xml:space="preserve">085813843030</t>
  </si>
  <si>
    <t xml:space="preserve">ANDRI ASTUTI</t>
  </si>
  <si>
    <t xml:space="preserve">085711903226</t>
  </si>
  <si>
    <t xml:space="preserve">081299018338</t>
  </si>
  <si>
    <t xml:space="preserve">SD AL ASHAR KUNCIRAN</t>
  </si>
  <si>
    <t xml:space="preserve">125.161.137.216</t>
  </si>
  <si>
    <t xml:space="preserve">6OSYD</t>
  </si>
  <si>
    <t xml:space="preserve">MAMA AZKIA</t>
  </si>
  <si>
    <t xml:space="preserve">TK16326</t>
  </si>
  <si>
    <t xml:space="preserve">NADINE ALIA BUDIMAN</t>
  </si>
  <si>
    <t xml:space="preserve">0813205827</t>
  </si>
  <si>
    <t xml:space="preserve">Komplek Bintaro Terrace</t>
  </si>
  <si>
    <t xml:space="preserve">livingarief@gmail.com</t>
  </si>
  <si>
    <t xml:space="preserve">Hayyu Rakhmia</t>
  </si>
  <si>
    <t xml:space="preserve">08164869605`</t>
  </si>
  <si>
    <t xml:space="preserve">N.A.</t>
  </si>
  <si>
    <t xml:space="preserve">118.136.252.152</t>
  </si>
  <si>
    <t xml:space="preserve">jpeOa</t>
  </si>
  <si>
    <t xml:space="preserve">Gabriel Aria Budiman</t>
  </si>
  <si>
    <t xml:space="preserve"> Hasna Fazila / kela</t>
  </si>
  <si>
    <t xml:space="preserve">TK16277</t>
  </si>
  <si>
    <t xml:space="preserve">2018-10-24</t>
  </si>
  <si>
    <t xml:space="preserve">AKHTAR GEISY EL RAHMAN</t>
  </si>
  <si>
    <t xml:space="preserve">GEISY</t>
  </si>
  <si>
    <t xml:space="preserve">0852147357</t>
  </si>
  <si>
    <t xml:space="preserve">2014-10-20</t>
  </si>
  <si>
    <t xml:space="preserve">Cluster Utama Madani Pamulang</t>
  </si>
  <si>
    <t xml:space="preserve">D4</t>
  </si>
  <si>
    <t xml:space="preserve">Bakti Jaya</t>
  </si>
  <si>
    <t xml:space="preserve">Setu</t>
  </si>
  <si>
    <t xml:space="preserve">Hamdan Dawafi</t>
  </si>
  <si>
    <t xml:space="preserve">hamdamdawafi@gmail.com</t>
  </si>
  <si>
    <t xml:space="preserve">085778189798</t>
  </si>
  <si>
    <t xml:space="preserve">Dedeh Aisyah</t>
  </si>
  <si>
    <t xml:space="preserve">dedeh.aisyah06@gmail.com</t>
  </si>
  <si>
    <t xml:space="preserve">085214735738</t>
  </si>
  <si>
    <t xml:space="preserve">114.124.247.76</t>
  </si>
  <si>
    <t xml:space="preserve">4C2RS</t>
  </si>
  <si>
    <t xml:space="preserve">TK16265</t>
  </si>
  <si>
    <t xml:space="preserve">FAHIRA KHADIJAH HANINDYAWATI</t>
  </si>
  <si>
    <t xml:space="preserve">HANI</t>
  </si>
  <si>
    <t xml:space="preserve">021-22215155</t>
  </si>
  <si>
    <t xml:space="preserve">0818987242</t>
  </si>
  <si>
    <t xml:space="preserve">2015-08-14</t>
  </si>
  <si>
    <t xml:space="preserve">Discovery Conserva Bintaro Jaya</t>
  </si>
  <si>
    <t xml:space="preserve">E-28</t>
  </si>
  <si>
    <t xml:space="preserve">Banang Purnawidyanadi</t>
  </si>
  <si>
    <t xml:space="preserve">Banang.purnawidyanadi@gmail.co</t>
  </si>
  <si>
    <t xml:space="preserve">08164257407</t>
  </si>
  <si>
    <t xml:space="preserve">Nasyiatul Aisyiyah Islami</t>
  </si>
  <si>
    <t xml:space="preserve">Nasyiatul81@yahoo.com</t>
  </si>
  <si>
    <t xml:space="preserve">125.161.136.22</t>
  </si>
  <si>
    <t xml:space="preserve">18dx1</t>
  </si>
  <si>
    <t xml:space="preserve">M. Basyar Aryahadi, Farzana Ai</t>
  </si>
  <si>
    <t xml:space="preserve">6 Hamka, 2 Imam Bonjol</t>
  </si>
  <si>
    <t xml:space="preserve">SD17393</t>
  </si>
  <si>
    <t xml:space="preserve">NASYWA MIKA ANINDYA</t>
  </si>
  <si>
    <t xml:space="preserve">NASYWA</t>
  </si>
  <si>
    <t xml:space="preserve">0856949553</t>
  </si>
  <si>
    <t xml:space="preserve">2013-12-02</t>
  </si>
  <si>
    <t xml:space="preserve">Jalan Palem Indah, Palm Maisonette</t>
  </si>
  <si>
    <t xml:space="preserve">C15</t>
  </si>
  <si>
    <t xml:space="preserve">Romi Junico</t>
  </si>
  <si>
    <t xml:space="preserve">romijunico13@gmail.com</t>
  </si>
  <si>
    <t xml:space="preserve"> 087889231593</t>
  </si>
  <si>
    <t xml:space="preserve">Karinidya Ristiniati</t>
  </si>
  <si>
    <t xml:space="preserve">karinidya@gmail.com</t>
  </si>
  <si>
    <t xml:space="preserve">085694955337</t>
  </si>
  <si>
    <t xml:space="preserve">140.0.21.80</t>
  </si>
  <si>
    <t xml:space="preserve">4PyAG</t>
  </si>
  <si>
    <t xml:space="preserve">SMP16407</t>
  </si>
  <si>
    <t xml:space="preserve">JIHAN SHAHARBANU</t>
  </si>
  <si>
    <t xml:space="preserve">JIHAN</t>
  </si>
  <si>
    <t xml:space="preserve">0811833302</t>
  </si>
  <si>
    <t xml:space="preserve">0878846481</t>
  </si>
  <si>
    <t xml:space="preserve">pasuruan</t>
  </si>
  <si>
    <t xml:space="preserve">2006-12-14</t>
  </si>
  <si>
    <t xml:space="preserve">Perumahan Villa Mutiara, Jl Mutiara Raya, Blok T1, No 1, Sawah Baru, Ciputat, Tangerang Selatan</t>
  </si>
  <si>
    <t xml:space="preserve">saleh_amme@yahoo.com</t>
  </si>
  <si>
    <t xml:space="preserve">maidina</t>
  </si>
  <si>
    <t xml:space="preserve">087884648103</t>
  </si>
  <si>
    <t xml:space="preserve">081911288324</t>
  </si>
  <si>
    <t xml:space="preserve">SD Al Fallah - Sawah Baru Ciputat</t>
  </si>
  <si>
    <t xml:space="preserve">116.50.60.180</t>
  </si>
  <si>
    <t xml:space="preserve">WsTsx</t>
  </si>
  <si>
    <t xml:space="preserve">Maidina (orang tua k</t>
  </si>
  <si>
    <t xml:space="preserve">Jihan dulu TK nya di</t>
  </si>
  <si>
    <t xml:space="preserve">TK16266</t>
  </si>
  <si>
    <t xml:space="preserve">MUHAMMAD BAGIR</t>
  </si>
  <si>
    <t xml:space="preserve">BAGIR</t>
  </si>
  <si>
    <t xml:space="preserve">Ciputat, Tangerang Selatan</t>
  </si>
  <si>
    <t xml:space="preserve">Perumahan Vila Mutiara, Jl Mutiara Raya Blok T1, No.1, Sawah Baru, Ciputat, Tangerang Selatan</t>
  </si>
  <si>
    <t xml:space="preserve">Saleh</t>
  </si>
  <si>
    <t xml:space="preserve">Maidina</t>
  </si>
  <si>
    <t xml:space="preserve">HhGOW</t>
  </si>
  <si>
    <t xml:space="preserve">Kakaknya dulu di TK </t>
  </si>
  <si>
    <t xml:space="preserve">TK16267</t>
  </si>
  <si>
    <t xml:space="preserve">AHSAN ALI SARFARAZ</t>
  </si>
  <si>
    <t xml:space="preserve">AHSAN</t>
  </si>
  <si>
    <t xml:space="preserve">2015-06-25</t>
  </si>
  <si>
    <t xml:space="preserve">08122716500</t>
  </si>
  <si>
    <t xml:space="preserve">125.167.7.136</t>
  </si>
  <si>
    <t xml:space="preserve">X8zTM</t>
  </si>
  <si>
    <t xml:space="preserve">Ahdan Athmar Januzaj</t>
  </si>
  <si>
    <t xml:space="preserve">SD17394</t>
  </si>
  <si>
    <t xml:space="preserve">FELCIA AGNA RATU FAUZIAH</t>
  </si>
  <si>
    <t xml:space="preserve">AGNA</t>
  </si>
  <si>
    <t xml:space="preserve">Pekanbary</t>
  </si>
  <si>
    <t xml:space="preserve">2013-02-21</t>
  </si>
  <si>
    <t xml:space="preserve">Griya@Bintaro Jurangmangu Timur</t>
  </si>
  <si>
    <t xml:space="preserve">B.10</t>
  </si>
  <si>
    <t xml:space="preserve">Agus Haerin Prijatna</t>
  </si>
  <si>
    <t xml:space="preserve">agushaerin.p@gmail.com</t>
  </si>
  <si>
    <t xml:space="preserve">082111156905</t>
  </si>
  <si>
    <t xml:space="preserve">Ona Maya Sari</t>
  </si>
  <si>
    <t xml:space="preserve">onamayasari@gmail.com</t>
  </si>
  <si>
    <t xml:space="preserve">085284319555</t>
  </si>
  <si>
    <t xml:space="preserve">165.225.112.190</t>
  </si>
  <si>
    <t xml:space="preserve">CQkQY</t>
  </si>
  <si>
    <t xml:space="preserve">TK16268</t>
  </si>
  <si>
    <t xml:space="preserve">AUDREY MEDINA FARADISA NAFIA</t>
  </si>
  <si>
    <t xml:space="preserve">AUDREY</t>
  </si>
  <si>
    <t xml:space="preserve">085230441715</t>
  </si>
  <si>
    <t xml:space="preserve">0852304417</t>
  </si>
  <si>
    <t xml:space="preserve">Pangkalpinang</t>
  </si>
  <si>
    <t xml:space="preserve">2013-02-12</t>
  </si>
  <si>
    <t xml:space="preserve">Jl. Kiwi GR19 Graha Bintaro</t>
  </si>
  <si>
    <t xml:space="preserve">Afwan Badru Naim</t>
  </si>
  <si>
    <t xml:space="preserve">afwan@bpk.go.id</t>
  </si>
  <si>
    <t xml:space="preserve">Riana Ekawati</t>
  </si>
  <si>
    <t xml:space="preserve">rianaonsky@gmail.com</t>
  </si>
  <si>
    <t xml:space="preserve">085232545686</t>
  </si>
  <si>
    <t xml:space="preserve">TKIT Al Adilla</t>
  </si>
  <si>
    <t xml:space="preserve">552ks</t>
  </si>
  <si>
    <t xml:space="preserve">Martono</t>
  </si>
  <si>
    <t xml:space="preserve">SD17395</t>
  </si>
  <si>
    <t xml:space="preserve">AUDREY MEDINA FARADISA N</t>
  </si>
  <si>
    <t xml:space="preserve">sMZ92</t>
  </si>
  <si>
    <t xml:space="preserve">SD17396</t>
  </si>
  <si>
    <t xml:space="preserve">PUTRI LETISHA TERRAROSA</t>
  </si>
  <si>
    <t xml:space="preserve">0812752778</t>
  </si>
  <si>
    <t xml:space="preserve">Greeen Serpong Bintaro</t>
  </si>
  <si>
    <t xml:space="preserve">G19</t>
  </si>
  <si>
    <t xml:space="preserve">Eko Terrarosa</t>
  </si>
  <si>
    <t xml:space="preserve">rinianggraini27@gmail.com</t>
  </si>
  <si>
    <t xml:space="preserve">081387796633</t>
  </si>
  <si>
    <t xml:space="preserve">Rini Anggraini</t>
  </si>
  <si>
    <t xml:space="preserve">08127527785</t>
  </si>
  <si>
    <t xml:space="preserve">TK Mori School</t>
  </si>
  <si>
    <t xml:space="preserve">103.59.234.95</t>
  </si>
  <si>
    <t xml:space="preserve">CG4AL</t>
  </si>
  <si>
    <t xml:space="preserve">SD17397</t>
  </si>
  <si>
    <t xml:space="preserve">ALARICHSAN MUHAMMAD ZUHAIRAHZA</t>
  </si>
  <si>
    <t xml:space="preserve">ALARIC</t>
  </si>
  <si>
    <t xml:space="preserve">08119203942</t>
  </si>
  <si>
    <t xml:space="preserve">0811920394</t>
  </si>
  <si>
    <t xml:space="preserve">2013-03-04</t>
  </si>
  <si>
    <t xml:space="preserve">Perumahan emerald terrace a1 27 bintaro sektor 9 pondok aren parigi tangerang banten 15227</t>
  </si>
  <si>
    <t xml:space="preserve">A127</t>
  </si>
  <si>
    <t xml:space="preserve">Dwi ari</t>
  </si>
  <si>
    <t xml:space="preserve">Myxiaomix@gmail.com</t>
  </si>
  <si>
    <t xml:space="preserve">085817379635</t>
  </si>
  <si>
    <t xml:space="preserve">Nuria kusuma</t>
  </si>
  <si>
    <t xml:space="preserve">Nuria.k.ilma@gmail.com</t>
  </si>
  <si>
    <t xml:space="preserve">085643673493</t>
  </si>
  <si>
    <t xml:space="preserve">Tk alam</t>
  </si>
  <si>
    <t xml:space="preserve">114.124.212.205</t>
  </si>
  <si>
    <t xml:space="preserve">EEjPY</t>
  </si>
  <si>
    <t xml:space="preserve">TK16269</t>
  </si>
  <si>
    <t xml:space="preserve">KB Al Furqon</t>
  </si>
  <si>
    <t xml:space="preserve">114.124.168.156</t>
  </si>
  <si>
    <t xml:space="preserve">LE7m6</t>
  </si>
  <si>
    <t xml:space="preserve">Ibu Anita Fauziah</t>
  </si>
  <si>
    <t xml:space="preserve">2018-11-09</t>
  </si>
  <si>
    <t xml:space="preserve">KB16126</t>
  </si>
  <si>
    <t xml:space="preserve">AIDAN FAKIH RAFISQY</t>
  </si>
  <si>
    <t xml:space="preserve">FAKIH</t>
  </si>
  <si>
    <t xml:space="preserve">0811467250</t>
  </si>
  <si>
    <t xml:space="preserve">2015-11-18</t>
  </si>
  <si>
    <t xml:space="preserve">Emerald Terrace Bintaro Jaya Sektor 9</t>
  </si>
  <si>
    <t xml:space="preserve">I-18</t>
  </si>
  <si>
    <t xml:space="preserve">Anang Yoyong Prayogo</t>
  </si>
  <si>
    <t xml:space="preserve">anang.prayogo@gmail.com</t>
  </si>
  <si>
    <t xml:space="preserve">Vierta Dewi Aulia</t>
  </si>
  <si>
    <t xml:space="preserve">viertaz@yahoo.com</t>
  </si>
  <si>
    <t xml:space="preserve">081328071550</t>
  </si>
  <si>
    <t xml:space="preserve">08159934649</t>
  </si>
  <si>
    <t xml:space="preserve">125.161.170.102</t>
  </si>
  <si>
    <t xml:space="preserve">CEbCM</t>
  </si>
  <si>
    <t xml:space="preserve">Arvinza Daris Rafisqy</t>
  </si>
  <si>
    <t xml:space="preserve">2018-11-15</t>
  </si>
  <si>
    <t xml:space="preserve">TK16271</t>
  </si>
  <si>
    <t xml:space="preserve">114.124.169.188</t>
  </si>
  <si>
    <t xml:space="preserve">FWz5F</t>
  </si>
  <si>
    <t xml:space="preserve">KB16125</t>
  </si>
  <si>
    <t xml:space="preserve">KHANSA RAFANI INARA SIREGAR</t>
  </si>
  <si>
    <t xml:space="preserve">02122214636</t>
  </si>
  <si>
    <t xml:space="preserve">2016-03-24</t>
  </si>
  <si>
    <t xml:space="preserve">K-09</t>
  </si>
  <si>
    <t xml:space="preserve">Muhammad Surya Wirawan Siregar</t>
  </si>
  <si>
    <t xml:space="preserve">surya.siregar43@gmail.com</t>
  </si>
  <si>
    <t xml:space="preserve">085267371479</t>
  </si>
  <si>
    <t xml:space="preserve">Nurul Hasanah</t>
  </si>
  <si>
    <t xml:space="preserve">cika.sugeng@gmail.com</t>
  </si>
  <si>
    <t xml:space="preserve">08122154433</t>
  </si>
  <si>
    <t xml:space="preserve">114.124.215.127</t>
  </si>
  <si>
    <t xml:space="preserve">rhCP9</t>
  </si>
  <si>
    <t xml:space="preserve">SD17398</t>
  </si>
  <si>
    <t xml:space="preserve">AISHA ARSYAQILA ARKAM</t>
  </si>
  <si>
    <t xml:space="preserve">2012-10-31</t>
  </si>
  <si>
    <t xml:space="preserve">Teras Bintaro Veteran</t>
  </si>
  <si>
    <t xml:space="preserve">KB/ TKIT Auliya</t>
  </si>
  <si>
    <t xml:space="preserve">OjR8g</t>
  </si>
  <si>
    <t xml:space="preserve">2 RKA</t>
  </si>
  <si>
    <t xml:space="preserve">Ibu </t>
  </si>
  <si>
    <t xml:space="preserve">Ibu Prapti</t>
  </si>
  <si>
    <t xml:space="preserve">Guru TK B</t>
  </si>
  <si>
    <t xml:space="preserve">SD17399</t>
  </si>
  <si>
    <t xml:space="preserve">SELENA ZAHIYA AMROE</t>
  </si>
  <si>
    <t xml:space="preserve">0811951467</t>
  </si>
  <si>
    <t xml:space="preserve">2013-04-27</t>
  </si>
  <si>
    <t xml:space="preserve">Neo Permata Blok E no 19</t>
  </si>
  <si>
    <t xml:space="preserve">E19</t>
  </si>
  <si>
    <t xml:space="preserve">Rizky Amrullah</t>
  </si>
  <si>
    <t xml:space="preserve">Rizamroe@gmail.com</t>
  </si>
  <si>
    <t xml:space="preserve">0811939967</t>
  </si>
  <si>
    <t xml:space="preserve">Eva Suharti</t>
  </si>
  <si>
    <t xml:space="preserve">eva.suharti@gmail.com</t>
  </si>
  <si>
    <t xml:space="preserve">114.124.173.125</t>
  </si>
  <si>
    <t xml:space="preserve">bBtZG</t>
  </si>
  <si>
    <t xml:space="preserve">SD17400</t>
  </si>
  <si>
    <t xml:space="preserve">PRAMITA AFIAH FARHANI</t>
  </si>
  <si>
    <t xml:space="preserve">AFIAH</t>
  </si>
  <si>
    <t xml:space="preserve">2013-03-08</t>
  </si>
  <si>
    <t xml:space="preserve">Jl.kasuari HB 14 no 18 Bintaro sektor 9</t>
  </si>
  <si>
    <t xml:space="preserve">Prasanto</t>
  </si>
  <si>
    <t xml:space="preserve">prasanto.wakidi@gmail.com</t>
  </si>
  <si>
    <t xml:space="preserve">08129295501</t>
  </si>
  <si>
    <t xml:space="preserve">Mikke mahamita</t>
  </si>
  <si>
    <t xml:space="preserve">mikke.try@gmail.com</t>
  </si>
  <si>
    <t xml:space="preserve">085755306009</t>
  </si>
  <si>
    <t xml:space="preserve">115.178.217.86</t>
  </si>
  <si>
    <t xml:space="preserve">N9rFy</t>
  </si>
  <si>
    <t xml:space="preserve">TK16273</t>
  </si>
  <si>
    <t xml:space="preserve">ANINDITA MAHARANI FAJRI</t>
  </si>
  <si>
    <t xml:space="preserve">ANINDI</t>
  </si>
  <si>
    <t xml:space="preserve">0818072994</t>
  </si>
  <si>
    <t xml:space="preserve">Anggrek Loka A7/44, Graha Raya Bintaro Jaya</t>
  </si>
  <si>
    <t xml:space="preserve">A7/4</t>
  </si>
  <si>
    <t xml:space="preserve">Alief Risbaya</t>
  </si>
  <si>
    <t xml:space="preserve">Nur Azizah</t>
  </si>
  <si>
    <t xml:space="preserve">nur_azizah_naila@yahoo.com</t>
  </si>
  <si>
    <t xml:space="preserve">085921512230</t>
  </si>
  <si>
    <t xml:space="preserve">139.192.163.138</t>
  </si>
  <si>
    <t xml:space="preserve">kxFjd</t>
  </si>
  <si>
    <t xml:space="preserve">2 R.A. KARTINI</t>
  </si>
  <si>
    <t xml:space="preserve">Lintang Qonita Rahma</t>
  </si>
  <si>
    <t xml:space="preserve">2018-11-12</t>
  </si>
  <si>
    <t xml:space="preserve">KB16122</t>
  </si>
  <si>
    <t xml:space="preserve">SELMA AFIFAH PRAMESWARI</t>
  </si>
  <si>
    <t xml:space="preserve">SELMA</t>
  </si>
  <si>
    <t xml:space="preserve">2016-10-01</t>
  </si>
  <si>
    <t xml:space="preserve">085855306009</t>
  </si>
  <si>
    <t xml:space="preserve">Kids center bintaro</t>
  </si>
  <si>
    <t xml:space="preserve">kazaT</t>
  </si>
  <si>
    <t xml:space="preserve">Pramita afiah farhani</t>
  </si>
  <si>
    <t xml:space="preserve">SMP16409</t>
  </si>
  <si>
    <t xml:space="preserve">FAIZ RAMADHAN FAUZAN</t>
  </si>
  <si>
    <t xml:space="preserve">081311239260</t>
  </si>
  <si>
    <t xml:space="preserve">0811872647</t>
  </si>
  <si>
    <t xml:space="preserve">2007-09-14</t>
  </si>
  <si>
    <t xml:space="preserve">GRAHA BINTARO GR 11</t>
  </si>
  <si>
    <t xml:space="preserve">MUHAMMAD FAUZAN</t>
  </si>
  <si>
    <t xml:space="preserve">mfauzan71.mf@gmail.com</t>
  </si>
  <si>
    <t xml:space="preserve">ATIEK BERMAWANTI KRISTINA</t>
  </si>
  <si>
    <t xml:space="preserve">atiekb5@gmail.com</t>
  </si>
  <si>
    <t xml:space="preserve">082111611698</t>
  </si>
  <si>
    <t xml:space="preserve">SDI MUTIARA HARAPAN</t>
  </si>
  <si>
    <t xml:space="preserve">36.88.46.161</t>
  </si>
  <si>
    <t xml:space="preserve">sKDeP</t>
  </si>
  <si>
    <t xml:space="preserve">Dhany Setyowati</t>
  </si>
  <si>
    <t xml:space="preserve">7 RADEN FATAH </t>
  </si>
  <si>
    <t xml:space="preserve">TK16274</t>
  </si>
  <si>
    <t xml:space="preserve">RAZIQ WAHYUDA</t>
  </si>
  <si>
    <t xml:space="preserve">UDA RAZIQ</t>
  </si>
  <si>
    <t xml:space="preserve">0853748262</t>
  </si>
  <si>
    <t xml:space="preserve">GRAHA RAYA BINTARO CLUSTER ADENA SR.1 </t>
  </si>
  <si>
    <t xml:space="preserve">WAHYU AZIZI AMHAR</t>
  </si>
  <si>
    <t xml:space="preserve">wahyu_azizi62@yahoo.co.id</t>
  </si>
  <si>
    <t xml:space="preserve">08115840259</t>
  </si>
  <si>
    <t xml:space="preserve">MAYA ENDRIANI</t>
  </si>
  <si>
    <t xml:space="preserve">mayaendriani@ymail.com</t>
  </si>
  <si>
    <t xml:space="preserve">085374826262</t>
  </si>
  <si>
    <t xml:space="preserve">114.125.200.195</t>
  </si>
  <si>
    <t xml:space="preserve">2t46b</t>
  </si>
  <si>
    <t xml:space="preserve">RANTI ENDRIANI</t>
  </si>
  <si>
    <t xml:space="preserve">Kelas 5  Tengku Cikd</t>
  </si>
  <si>
    <t xml:space="preserve">SD17405</t>
  </si>
  <si>
    <t xml:space="preserve">AHMAD HANIF RAFISQY</t>
  </si>
  <si>
    <t xml:space="preserve">HANIF</t>
  </si>
  <si>
    <t xml:space="preserve">2012-12-21</t>
  </si>
  <si>
    <t xml:space="preserve">KB/TK AULIYA</t>
  </si>
  <si>
    <t xml:space="preserve">jNfLA</t>
  </si>
  <si>
    <t xml:space="preserve">SMP16408</t>
  </si>
  <si>
    <t xml:space="preserve">SABITHA ANINDYA SYAHRUL AMAN</t>
  </si>
  <si>
    <t xml:space="preserve">SABITHA</t>
  </si>
  <si>
    <t xml:space="preserve">021 74861841</t>
  </si>
  <si>
    <t xml:space="preserve">0813102404</t>
  </si>
  <si>
    <t xml:space="preserve">2007-11-07</t>
  </si>
  <si>
    <t xml:space="preserve">Jl. Cut Mutia 1 Blok FA 2 No. 31 Sektor 7 Bintaro Jaya</t>
  </si>
  <si>
    <t xml:space="preserve">Jurangmangu</t>
  </si>
  <si>
    <t xml:space="preserve">Ivan Imtikhan</t>
  </si>
  <si>
    <t xml:space="preserve">Ivan_isa@yahoo.com</t>
  </si>
  <si>
    <t xml:space="preserve">081318668233</t>
  </si>
  <si>
    <t xml:space="preserve">Kurniawati</t>
  </si>
  <si>
    <t xml:space="preserve">Ceu2_th@yahoo.com</t>
  </si>
  <si>
    <t xml:space="preserve">081310240491</t>
  </si>
  <si>
    <t xml:space="preserve">114.124.212.26</t>
  </si>
  <si>
    <t xml:space="preserve">AT2dK</t>
  </si>
  <si>
    <t xml:space="preserve">SD17530</t>
  </si>
  <si>
    <t xml:space="preserve">M.SYAFIQ AL ITYSAAR</t>
  </si>
  <si>
    <t xml:space="preserve">082125384542</t>
  </si>
  <si>
    <t xml:space="preserve">0817633239</t>
  </si>
  <si>
    <t xml:space="preserve">Perumahan Utama Madani Pamulang</t>
  </si>
  <si>
    <t xml:space="preserve">C5</t>
  </si>
  <si>
    <t xml:space="preserve">O3</t>
  </si>
  <si>
    <t xml:space="preserve">Efran Hadiwijaya</t>
  </si>
  <si>
    <t xml:space="preserve">Efranhadiwijaya.gmail.com</t>
  </si>
  <si>
    <t xml:space="preserve">087784363859</t>
  </si>
  <si>
    <t xml:space="preserve">Suprapti</t>
  </si>
  <si>
    <t xml:space="preserve">Praptisuprapti.gmail.com</t>
  </si>
  <si>
    <t xml:space="preserve">08176332394</t>
  </si>
  <si>
    <t xml:space="preserve">Kzqyh</t>
  </si>
  <si>
    <t xml:space="preserve">M.Syauqi Fawwaz</t>
  </si>
  <si>
    <t xml:space="preserve">2018-11-26</t>
  </si>
  <si>
    <t xml:space="preserve">SD17401</t>
  </si>
  <si>
    <t xml:space="preserve">ABDULLAH DZAKI ASSAD IRSAN</t>
  </si>
  <si>
    <t xml:space="preserve">ASSAD</t>
  </si>
  <si>
    <t xml:space="preserve">081281247742</t>
  </si>
  <si>
    <t xml:space="preserve">2013-08-29</t>
  </si>
  <si>
    <t xml:space="preserve">Grand Mutiara Residence, Jalan Raya Japos</t>
  </si>
  <si>
    <t xml:space="preserve">6C</t>
  </si>
  <si>
    <t xml:space="preserve">Wira Febrisandi Irsan</t>
  </si>
  <si>
    <t xml:space="preserve">worldfuninc@gmail.com</t>
  </si>
  <si>
    <t xml:space="preserve">089653020563</t>
  </si>
  <si>
    <t xml:space="preserve">Tri Wulandari</t>
  </si>
  <si>
    <t xml:space="preserve">t.wulandari@pertamina.com</t>
  </si>
  <si>
    <t xml:space="preserve">Al Azhar 17 Bintaro</t>
  </si>
  <si>
    <t xml:space="preserve">223.255.225.71</t>
  </si>
  <si>
    <t xml:space="preserve">ZN6am</t>
  </si>
  <si>
    <t xml:space="preserve">SD17402</t>
  </si>
  <si>
    <t xml:space="preserve">ROSEAN KHAIRI NARYAMA PRASETIAWAN</t>
  </si>
  <si>
    <t xml:space="preserve">SEAN</t>
  </si>
  <si>
    <t xml:space="preserve">0821435186</t>
  </si>
  <si>
    <t xml:space="preserve">edelweis residence blok b19, jl cendrawasih, komplek deplu 74</t>
  </si>
  <si>
    <t xml:space="preserve">b19</t>
  </si>
  <si>
    <t xml:space="preserve">pondok betung</t>
  </si>
  <si>
    <t xml:space="preserve">Yonie Prasetiawan</t>
  </si>
  <si>
    <t xml:space="preserve">yonie.prasetiawan@gmail.com</t>
  </si>
  <si>
    <t xml:space="preserve">081331474990</t>
  </si>
  <si>
    <t xml:space="preserve">Ngesthi Nirmala Dewi</t>
  </si>
  <si>
    <t xml:space="preserve">dewingesthi@gmail.com</t>
  </si>
  <si>
    <t xml:space="preserve">082143518677</t>
  </si>
  <si>
    <t xml:space="preserve">al azhar Bintaro</t>
  </si>
  <si>
    <t xml:space="preserve">202.95.141.230</t>
  </si>
  <si>
    <t xml:space="preserve">AkmnQ</t>
  </si>
  <si>
    <t xml:space="preserve">SD17403</t>
  </si>
  <si>
    <t xml:space="preserve">RAFA AKMAL CHRISTANTO</t>
  </si>
  <si>
    <t xml:space="preserve">0812909125</t>
  </si>
  <si>
    <t xml:space="preserve">2009-05-16</t>
  </si>
  <si>
    <t xml:space="preserve">taman permata 2 blok A1/8</t>
  </si>
  <si>
    <t xml:space="preserve">Didut ivan christanto</t>
  </si>
  <si>
    <t xml:space="preserve">didut_cvx@yahoo.com</t>
  </si>
  <si>
    <t xml:space="preserve">081290912513</t>
  </si>
  <si>
    <t xml:space="preserve">santi rosmalina</t>
  </si>
  <si>
    <t xml:space="preserve">hanaery@ymail.com</t>
  </si>
  <si>
    <t xml:space="preserve">081290912514</t>
  </si>
  <si>
    <t xml:space="preserve">sdit istiqomah</t>
  </si>
  <si>
    <t xml:space="preserve">114.125.199.221</t>
  </si>
  <si>
    <t xml:space="preserve">6AGXL</t>
  </si>
  <si>
    <t xml:space="preserve">renita</t>
  </si>
  <si>
    <t xml:space="preserve">SD17404</t>
  </si>
  <si>
    <t xml:space="preserve">AQILA LATIFAH INARA SIREGAR</t>
  </si>
  <si>
    <t xml:space="preserve">2013-06-19</t>
  </si>
  <si>
    <t xml:space="preserve">114.124.239.222</t>
  </si>
  <si>
    <t xml:space="preserve">FE6wj</t>
  </si>
  <si>
    <t xml:space="preserve">Ibu Fita</t>
  </si>
  <si>
    <t xml:space="preserve">Gendhis (TK Auliya)</t>
  </si>
  <si>
    <t xml:space="preserve">KB16124</t>
  </si>
  <si>
    <t xml:space="preserve">MUHAMMAD AKHYAR ANNAUFAL</t>
  </si>
  <si>
    <t xml:space="preserve">AKHYAR</t>
  </si>
  <si>
    <t xml:space="preserve">0857331057</t>
  </si>
  <si>
    <t xml:space="preserve">Perumahan Bintaro Garden Residence 2 blok A9. Jl. Betawi. Tangerang selatan</t>
  </si>
  <si>
    <t xml:space="preserve">A9</t>
  </si>
  <si>
    <t xml:space="preserve">Anang Setiyo Budi</t>
  </si>
  <si>
    <t xml:space="preserve">anangstat05@yahoo.com</t>
  </si>
  <si>
    <t xml:space="preserve">085648292336</t>
  </si>
  <si>
    <t xml:space="preserve">Suulfa Nida Kofiya</t>
  </si>
  <si>
    <t xml:space="preserve">ulfanida@gmail.com</t>
  </si>
  <si>
    <t xml:space="preserve">085733105753</t>
  </si>
  <si>
    <t xml:space="preserve">120.188.74.89</t>
  </si>
  <si>
    <t xml:space="preserve">YW3WZ</t>
  </si>
  <si>
    <t xml:space="preserve">Hidayah wuri</t>
  </si>
  <si>
    <t xml:space="preserve">3 cut nyak dien</t>
  </si>
  <si>
    <t xml:space="preserve">SD17406</t>
  </si>
  <si>
    <t xml:space="preserve">FALISHA BEENA SYAAKIRA</t>
  </si>
  <si>
    <t xml:space="preserve">BEENA</t>
  </si>
  <si>
    <t xml:space="preserve">2013-09-29</t>
  </si>
  <si>
    <t xml:space="preserve">hamdandawafi@gmail.com</t>
  </si>
  <si>
    <t xml:space="preserve">Dedeh.aisyah06@gmail.com</t>
  </si>
  <si>
    <t xml:space="preserve">PAUD Khairunnida</t>
  </si>
  <si>
    <t xml:space="preserve">114.124.213.204</t>
  </si>
  <si>
    <t xml:space="preserve">Mp8SR</t>
  </si>
  <si>
    <t xml:space="preserve">Guru SMA</t>
  </si>
  <si>
    <t xml:space="preserve">SMP16410</t>
  </si>
  <si>
    <t xml:space="preserve">2018-10-25</t>
  </si>
  <si>
    <t xml:space="preserve">DARVA NADIRAZKA DYANDRAPUTRI</t>
  </si>
  <si>
    <t xml:space="preserve">DARVA</t>
  </si>
  <si>
    <t xml:space="preserve">7454420</t>
  </si>
  <si>
    <t xml:space="preserve">0812937107</t>
  </si>
  <si>
    <t xml:space="preserve">2007-03-11</t>
  </si>
  <si>
    <t xml:space="preserve">JL. Mertilang 22 Sektor 9 Bintaro, Tangerang Selatan</t>
  </si>
  <si>
    <t xml:space="preserve">Diki Candra S</t>
  </si>
  <si>
    <t xml:space="preserve">diki_c@yahoo.com</t>
  </si>
  <si>
    <t xml:space="preserve">08129371077</t>
  </si>
  <si>
    <t xml:space="preserve">Dwiyana Apriandini S</t>
  </si>
  <si>
    <t xml:space="preserve">0811845789</t>
  </si>
  <si>
    <t xml:space="preserve">08170000972</t>
  </si>
  <si>
    <t xml:space="preserve">SD BUDIMULIA 2 BINTARO</t>
  </si>
  <si>
    <t xml:space="preserve">139.255.65.203</t>
  </si>
  <si>
    <t xml:space="preserve">Q5sG2</t>
  </si>
  <si>
    <t xml:space="preserve">Dhafin Raihanatha D</t>
  </si>
  <si>
    <t xml:space="preserve">Ganis</t>
  </si>
  <si>
    <t xml:space="preserve">Walas</t>
  </si>
  <si>
    <t xml:space="preserve">SD17407</t>
  </si>
  <si>
    <t xml:space="preserve">NADHIRA KHAIRANI HAFIZAH</t>
  </si>
  <si>
    <t xml:space="preserve">021-7450372</t>
  </si>
  <si>
    <t xml:space="preserve">0878788327</t>
  </si>
  <si>
    <t xml:space="preserve">villa bintaro indah blok A5 </t>
  </si>
  <si>
    <t xml:space="preserve">2A</t>
  </si>
  <si>
    <t xml:space="preserve">Fery Ferdiansyah</t>
  </si>
  <si>
    <t xml:space="preserve">Fery_Ferdiansyah@bca.co.id</t>
  </si>
  <si>
    <t xml:space="preserve">087876582557</t>
  </si>
  <si>
    <t xml:space="preserve">Susan Nurhasanah </t>
  </si>
  <si>
    <t xml:space="preserve">Susanmaryat@gmail.com</t>
  </si>
  <si>
    <t xml:space="preserve">087878832711</t>
  </si>
  <si>
    <t xml:space="preserve">TK Humaira</t>
  </si>
  <si>
    <t xml:space="preserve">112.215.235.247</t>
  </si>
  <si>
    <t xml:space="preserve">XbwQp</t>
  </si>
  <si>
    <t xml:space="preserve">SD17408</t>
  </si>
  <si>
    <t xml:space="preserve">MAWLA HAZIQ FATHULLAH</t>
  </si>
  <si>
    <t xml:space="preserve">MAWLA</t>
  </si>
  <si>
    <t xml:space="preserve">02173445343</t>
  </si>
  <si>
    <t xml:space="preserve">0878859943</t>
  </si>
  <si>
    <t xml:space="preserve">2012-11-27</t>
  </si>
  <si>
    <t xml:space="preserve">Graha Bintaro GR11</t>
  </si>
  <si>
    <t xml:space="preserve">O5</t>
  </si>
  <si>
    <t xml:space="preserve">Irvan Azmi</t>
  </si>
  <si>
    <t xml:space="preserve">irvanazmi@gmail.com</t>
  </si>
  <si>
    <t xml:space="preserve">0818187248</t>
  </si>
  <si>
    <t xml:space="preserve">Riana Octavia</t>
  </si>
  <si>
    <t xml:space="preserve">rianaoctavia@gmail.com</t>
  </si>
  <si>
    <t xml:space="preserve">087885994320</t>
  </si>
  <si>
    <t xml:space="preserve">088884962006</t>
  </si>
  <si>
    <t xml:space="preserve">118.136.254.67</t>
  </si>
  <si>
    <t xml:space="preserve">cacks</t>
  </si>
  <si>
    <t xml:space="preserve">Naura Azka Hazimah</t>
  </si>
  <si>
    <t xml:space="preserve">SD17409</t>
  </si>
  <si>
    <t xml:space="preserve">MUHAMMAD RAFI KHALIF PRABOWO</t>
  </si>
  <si>
    <t xml:space="preserve">0812136687</t>
  </si>
  <si>
    <t xml:space="preserve">2013-01-18</t>
  </si>
  <si>
    <t xml:space="preserve">Cluster catalina blok F no 8 Graha Raya Bintaro</t>
  </si>
  <si>
    <t xml:space="preserve">F 8</t>
  </si>
  <si>
    <t xml:space="preserve">Ganjar Prabowo Widiastomo</t>
  </si>
  <si>
    <t xml:space="preserve">prabowo.ganjar@gmail.com</t>
  </si>
  <si>
    <t xml:space="preserve">08111891706</t>
  </si>
  <si>
    <t xml:space="preserve">Tika Sulistyani</t>
  </si>
  <si>
    <t xml:space="preserve">tika.sulistyani@gmail.com</t>
  </si>
  <si>
    <t xml:space="preserve">081213668703</t>
  </si>
  <si>
    <t xml:space="preserve">110.137.156.63</t>
  </si>
  <si>
    <t xml:space="preserve">CSB6a</t>
  </si>
  <si>
    <t xml:space="preserve">2018-12-14</t>
  </si>
  <si>
    <t xml:space="preserve">SMP16438</t>
  </si>
  <si>
    <t xml:space="preserve">AUNI MANARINA RAHMA</t>
  </si>
  <si>
    <t xml:space="preserve">AUNI</t>
  </si>
  <si>
    <t xml:space="preserve">081283275258</t>
  </si>
  <si>
    <t xml:space="preserve">2006-11-24</t>
  </si>
  <si>
    <t xml:space="preserve">jasmine garden no. 34 jl. masjid baiturrahim, pd. aren - tangerang selatan</t>
  </si>
  <si>
    <t xml:space="preserve">jurangmangu timur</t>
  </si>
  <si>
    <t xml:space="preserve">sony priyambodo</t>
  </si>
  <si>
    <t xml:space="preserve">sonypr@gmail.com</t>
  </si>
  <si>
    <t xml:space="preserve">081315890348</t>
  </si>
  <si>
    <t xml:space="preserve">dina balirita</t>
  </si>
  <si>
    <t xml:space="preserve">dinabhe@gmai.com</t>
  </si>
  <si>
    <t xml:space="preserve">sdip baitul maal</t>
  </si>
  <si>
    <t xml:space="preserve">139.228.144.228</t>
  </si>
  <si>
    <t xml:space="preserve">MSE69</t>
  </si>
  <si>
    <t xml:space="preserve">SMA17114</t>
  </si>
  <si>
    <t xml:space="preserve">REHAN SOFIANTO</t>
  </si>
  <si>
    <t xml:space="preserve">REHAN</t>
  </si>
  <si>
    <t xml:space="preserve">0812994030</t>
  </si>
  <si>
    <t xml:space="preserve">2003-05-27</t>
  </si>
  <si>
    <t xml:space="preserve">KELURAHAN PETAMBURAN RT5 RW3 JALAN PETAMBURAN 2 NO 16 KEC. TANAH ABANG JAKARTA PUSAT</t>
  </si>
  <si>
    <t xml:space="preserve">PETAMBURAN</t>
  </si>
  <si>
    <t xml:space="preserve">TANAH ABANG</t>
  </si>
  <si>
    <t xml:space="preserve">YODISON SOFIAN</t>
  </si>
  <si>
    <t xml:space="preserve">08129940306</t>
  </si>
  <si>
    <t xml:space="preserve">FITRIANTI</t>
  </si>
  <si>
    <t xml:space="preserve">081310449760</t>
  </si>
  <si>
    <t xml:space="preserve">PESANTREN DARUNNAJAH JAKARTA</t>
  </si>
  <si>
    <t xml:space="preserve">180.249.194.35</t>
  </si>
  <si>
    <t xml:space="preserve">1mzzx</t>
  </si>
  <si>
    <t xml:space="preserve">SD17411</t>
  </si>
  <si>
    <t xml:space="preserve">FARIS SALAHUDIN HARFI</t>
  </si>
  <si>
    <t xml:space="preserve">087877940572</t>
  </si>
  <si>
    <t xml:space="preserve">0878779405</t>
  </si>
  <si>
    <t xml:space="preserve">2013-02-23</t>
  </si>
  <si>
    <t xml:space="preserve">Discovery Terra</t>
  </si>
  <si>
    <t xml:space="preserve">B37</t>
  </si>
  <si>
    <t xml:space="preserve">Bay Hecky Harfi</t>
  </si>
  <si>
    <t xml:space="preserve">bharfi@yahoo.com</t>
  </si>
  <si>
    <t xml:space="preserve">081350712814</t>
  </si>
  <si>
    <t xml:space="preserve">Sophia Shanti Meilani</t>
  </si>
  <si>
    <t xml:space="preserve">sophia.harfi@gmail.com</t>
  </si>
  <si>
    <t xml:space="preserve">KB TK Islam Bani Umar</t>
  </si>
  <si>
    <t xml:space="preserve">140.213.51.227</t>
  </si>
  <si>
    <t xml:space="preserve">GpRR2</t>
  </si>
  <si>
    <t xml:space="preserve">SD17412</t>
  </si>
  <si>
    <t xml:space="preserve">HAMMADAN ZAKHA KENZIYARA</t>
  </si>
  <si>
    <t xml:space="preserve">ADAN</t>
  </si>
  <si>
    <t xml:space="preserve">082171798767</t>
  </si>
  <si>
    <t xml:space="preserve">0821717987</t>
  </si>
  <si>
    <t xml:space="preserve">Perumahan jasmine garden no 11, jl mesjid baiturrahim</t>
  </si>
  <si>
    <t xml:space="preserve">Jurangmangu timur</t>
  </si>
  <si>
    <t xml:space="preserve">Agung wicaksono</t>
  </si>
  <si>
    <t xml:space="preserve">r3n_d@yahoo.co.id</t>
  </si>
  <si>
    <t xml:space="preserve">08122966841</t>
  </si>
  <si>
    <t xml:space="preserve">Rinda syafitri</t>
  </si>
  <si>
    <t xml:space="preserve">Tk al azhar bintaro</t>
  </si>
  <si>
    <t xml:space="preserve">114.124.196.189</t>
  </si>
  <si>
    <t xml:space="preserve">4X5m4</t>
  </si>
  <si>
    <t xml:space="preserve">SD17413</t>
  </si>
  <si>
    <t xml:space="preserve">FAIDA HASNA ASSYIFA</t>
  </si>
  <si>
    <t xml:space="preserve">0856407800</t>
  </si>
  <si>
    <t xml:space="preserve">2013-08-27</t>
  </si>
  <si>
    <t xml:space="preserve">Pondok safari indah, jalan sedap malam</t>
  </si>
  <si>
    <t xml:space="preserve">D6 /</t>
  </si>
  <si>
    <t xml:space="preserve">Teduh Afriyoko</t>
  </si>
  <si>
    <t xml:space="preserve">teduhafr@gmail.com</t>
  </si>
  <si>
    <t xml:space="preserve">+6285640033449</t>
  </si>
  <si>
    <t xml:space="preserve">Tribrata Puspitasari</t>
  </si>
  <si>
    <t xml:space="preserve">tribratap@gmail.com</t>
  </si>
  <si>
    <t xml:space="preserve">085640780076</t>
  </si>
  <si>
    <t xml:space="preserve">085640033449</t>
  </si>
  <si>
    <t xml:space="preserve">Al Mualaffah Islami School</t>
  </si>
  <si>
    <t xml:space="preserve">182.0.142.86</t>
  </si>
  <si>
    <t xml:space="preserve">ApzrY</t>
  </si>
  <si>
    <t xml:space="preserve">SD17415</t>
  </si>
  <si>
    <t xml:space="preserve">ALYA ZAHRANI PUTRI DWIANDRA</t>
  </si>
  <si>
    <t xml:space="preserve">021 7311744</t>
  </si>
  <si>
    <t xml:space="preserve">0877886451</t>
  </si>
  <si>
    <t xml:space="preserve">Bandar lampung</t>
  </si>
  <si>
    <t xml:space="preserve">2013-01-04</t>
  </si>
  <si>
    <t xml:space="preserve">Graha Bintaro, Jl. Kiwi II No. 80</t>
  </si>
  <si>
    <t xml:space="preserve">GR21</t>
  </si>
  <si>
    <t xml:space="preserve">Pondok kacang Barat</t>
  </si>
  <si>
    <t xml:space="preserve">Rusly Rendra</t>
  </si>
  <si>
    <t xml:space="preserve">rusly.rendra@gmail.com</t>
  </si>
  <si>
    <t xml:space="preserve">081381181180</t>
  </si>
  <si>
    <t xml:space="preserve">Dwi Sepriani</t>
  </si>
  <si>
    <t xml:space="preserve">sepriani.d@gmail.com</t>
  </si>
  <si>
    <t xml:space="preserve">087788645185</t>
  </si>
  <si>
    <t xml:space="preserve">203.161.24.60</t>
  </si>
  <si>
    <t xml:space="preserve">6SZ3f</t>
  </si>
  <si>
    <t xml:space="preserve">Riana</t>
  </si>
  <si>
    <t xml:space="preserve">Naura Azka Hamizah</t>
  </si>
  <si>
    <t xml:space="preserve">Naura Azka Hazimah/ </t>
  </si>
  <si>
    <t xml:space="preserve">TK16278</t>
  </si>
  <si>
    <t xml:space="preserve">ALESHA EILA MARTIAN</t>
  </si>
  <si>
    <t xml:space="preserve">EILA</t>
  </si>
  <si>
    <t xml:space="preserve">081219593738</t>
  </si>
  <si>
    <t xml:space="preserve">0812195937</t>
  </si>
  <si>
    <t xml:space="preserve">2015-08-16</t>
  </si>
  <si>
    <t xml:space="preserve">Bintaro hill</t>
  </si>
  <si>
    <t xml:space="preserve">Q10</t>
  </si>
  <si>
    <t xml:space="preserve">Deny martian</t>
  </si>
  <si>
    <t xml:space="preserve">Deny.martian@yahoo.com</t>
  </si>
  <si>
    <t xml:space="preserve">087877047165</t>
  </si>
  <si>
    <t xml:space="preserve">Riyana tiyas</t>
  </si>
  <si>
    <t xml:space="preserve">riyana_tiyas@yahoo.com</t>
  </si>
  <si>
    <t xml:space="preserve">Sekolah nusantara ibu kelinci</t>
  </si>
  <si>
    <t xml:space="preserve">139.192.250.248</t>
  </si>
  <si>
    <t xml:space="preserve">83K3C</t>
  </si>
  <si>
    <t xml:space="preserve">Althaf ezaro m</t>
  </si>
  <si>
    <t xml:space="preserve">SD17416</t>
  </si>
  <si>
    <t xml:space="preserve">ALMEERA AYUINARA SAFIRUPRADANI</t>
  </si>
  <si>
    <t xml:space="preserve">ALMEERA</t>
  </si>
  <si>
    <t xml:space="preserve">08161396927</t>
  </si>
  <si>
    <t xml:space="preserve">0816139692</t>
  </si>
  <si>
    <t xml:space="preserve">2013-10-24</t>
  </si>
  <si>
    <t xml:space="preserve">Jl Merak II / N3/33 Bintaro Jaya 1, Jaksel</t>
  </si>
  <si>
    <t xml:space="preserve">herfino indra suryawan</t>
  </si>
  <si>
    <t xml:space="preserve">runi.ayuningtyas@gmail.com</t>
  </si>
  <si>
    <t xml:space="preserve">087775009492</t>
  </si>
  <si>
    <t xml:space="preserve">ayuningtyas runi putri</t>
  </si>
  <si>
    <t xml:space="preserve">202.148.4.4</t>
  </si>
  <si>
    <t xml:space="preserve">Aq5PT</t>
  </si>
  <si>
    <t xml:space="preserve">a</t>
  </si>
  <si>
    <t xml:space="preserve">TK16279</t>
  </si>
  <si>
    <t xml:space="preserve">MEILANI IMANIAR PERTIWI</t>
  </si>
  <si>
    <t xml:space="preserve">MEILANI</t>
  </si>
  <si>
    <t xml:space="preserve">2015-05-30</t>
  </si>
  <si>
    <t xml:space="preserve">pontjorini juswardani</t>
  </si>
  <si>
    <t xml:space="preserve">ySPx8</t>
  </si>
  <si>
    <t xml:space="preserve">SD17417</t>
  </si>
  <si>
    <t xml:space="preserve">NADHIRA ALYSSA CAMILA DJUANDA</t>
  </si>
  <si>
    <t xml:space="preserve">0812830734</t>
  </si>
  <si>
    <t xml:space="preserve">2013-07-08</t>
  </si>
  <si>
    <t xml:space="preserve">Regata Residence Jl. H Bacek </t>
  </si>
  <si>
    <t xml:space="preserve">77c</t>
  </si>
  <si>
    <t xml:space="preserve">Achmad Nolly Djuanda</t>
  </si>
  <si>
    <t xml:space="preserve">ninuk.my3d@gmail.com</t>
  </si>
  <si>
    <t xml:space="preserve">081513774882</t>
  </si>
  <si>
    <t xml:space="preserve">Ninuk Fajarningrum</t>
  </si>
  <si>
    <t xml:space="preserve">08128307344</t>
  </si>
  <si>
    <t xml:space="preserve">081908628239</t>
  </si>
  <si>
    <t xml:space="preserve">JP Montessori Kindergarten </t>
  </si>
  <si>
    <t xml:space="preserve">182.253.17.146</t>
  </si>
  <si>
    <t xml:space="preserve">eRe7W</t>
  </si>
  <si>
    <t xml:space="preserve">SD17418</t>
  </si>
  <si>
    <t xml:space="preserve">NADYA AMEERA CAMILA DJUANDA</t>
  </si>
  <si>
    <t xml:space="preserve">NADYA</t>
  </si>
  <si>
    <t xml:space="preserve">d52nO</t>
  </si>
  <si>
    <t xml:space="preserve">TK16280</t>
  </si>
  <si>
    <t xml:space="preserve">2015-12-19</t>
  </si>
  <si>
    <t xml:space="preserve">Perumahan green grass bintaro</t>
  </si>
  <si>
    <t xml:space="preserve">A.7</t>
  </si>
  <si>
    <t xml:space="preserve">139.192.104.249</t>
  </si>
  <si>
    <t xml:space="preserve">6bqjG</t>
  </si>
  <si>
    <t xml:space="preserve">Kafka nauval</t>
  </si>
  <si>
    <t xml:space="preserve">Tutikaj</t>
  </si>
  <si>
    <t xml:space="preserve">M. Ikhsan kelas 5 SD</t>
  </si>
  <si>
    <t xml:space="preserve">SD17419</t>
  </si>
  <si>
    <t xml:space="preserve">AQEELAH NASHWA MYFA</t>
  </si>
  <si>
    <t xml:space="preserve">0811781339</t>
  </si>
  <si>
    <t xml:space="preserve">Palembang</t>
  </si>
  <si>
    <t xml:space="preserve">2007-12-19</t>
  </si>
  <si>
    <t xml:space="preserve">Jalan puri jelita pb.39 no 28, bintaro sektor 9</t>
  </si>
  <si>
    <t xml:space="preserve">Tomy faisal</t>
  </si>
  <si>
    <t xml:space="preserve">Memy_d@yahoo.com</t>
  </si>
  <si>
    <t xml:space="preserve">082175638882</t>
  </si>
  <si>
    <t xml:space="preserve">Yuli doris memy</t>
  </si>
  <si>
    <t xml:space="preserve">08117813390</t>
  </si>
  <si>
    <t xml:space="preserve">SD IT Al Furqon Palembang</t>
  </si>
  <si>
    <t xml:space="preserve">36.84.228.136</t>
  </si>
  <si>
    <t xml:space="preserve">OFhDx</t>
  </si>
  <si>
    <t xml:space="preserve">SD17554</t>
  </si>
  <si>
    <t xml:space="preserve">0813101090</t>
  </si>
  <si>
    <t xml:space="preserve">2012-07-02</t>
  </si>
  <si>
    <t xml:space="preserve">Alamat rmh. Graharaya bintaro Cluster catalina blok G no23 rt001/019. kel.paku jaya  kec.serpong utara  Tang-sel. Kode pos 15324</t>
  </si>
  <si>
    <t xml:space="preserve">G 23</t>
  </si>
  <si>
    <t xml:space="preserve">Frans iskandar</t>
  </si>
  <si>
    <t xml:space="preserve">Mianti ibrahim</t>
  </si>
  <si>
    <t xml:space="preserve">Tk Bani Umar</t>
  </si>
  <si>
    <t xml:space="preserve">114.124.231.203</t>
  </si>
  <si>
    <t xml:space="preserve">t3LAX</t>
  </si>
  <si>
    <t xml:space="preserve">Arkananta iskandar</t>
  </si>
  <si>
    <t xml:space="preserve">SD17421</t>
  </si>
  <si>
    <t xml:space="preserve">YUSUF RAHMAN MYFA</t>
  </si>
  <si>
    <t xml:space="preserve">2011-11-02</t>
  </si>
  <si>
    <t xml:space="preserve">9pCLf</t>
  </si>
  <si>
    <t xml:space="preserve">SMP16411</t>
  </si>
  <si>
    <t xml:space="preserve">2018-10-26</t>
  </si>
  <si>
    <t xml:space="preserve">MUCHAMMAD NAUFAL AZIZ </t>
  </si>
  <si>
    <t xml:space="preserve">AZIZ </t>
  </si>
  <si>
    <t xml:space="preserve">2006-12-03</t>
  </si>
  <si>
    <t xml:space="preserve">Graha Raya Cluster Adena2 blok SR 15 no 12</t>
  </si>
  <si>
    <t xml:space="preserve">Agung Sadhadi Nugroho</t>
  </si>
  <si>
    <t xml:space="preserve">abu.naufal0312@gmail.com</t>
  </si>
  <si>
    <t xml:space="preserve">081310148901</t>
  </si>
  <si>
    <t xml:space="preserve">Eka Suryaningrum</t>
  </si>
  <si>
    <t xml:space="preserve">081315422755</t>
  </si>
  <si>
    <t xml:space="preserve">SD Islam Baiturachman </t>
  </si>
  <si>
    <t xml:space="preserve">118.137.21.159</t>
  </si>
  <si>
    <t xml:space="preserve">wpwef</t>
  </si>
  <si>
    <t xml:space="preserve">Susi Arlita </t>
  </si>
  <si>
    <t xml:space="preserve">Faiz ilham Kelas 8 T</t>
  </si>
  <si>
    <t xml:space="preserve">TK16281</t>
  </si>
  <si>
    <t xml:space="preserve">M. ATHTHORIQ GHANI ANDREANOV</t>
  </si>
  <si>
    <t xml:space="preserve">0813944662</t>
  </si>
  <si>
    <t xml:space="preserve">2015-07-14</t>
  </si>
  <si>
    <t xml:space="preserve">M. Andreanov Amril</t>
  </si>
  <si>
    <t xml:space="preserve">gemayuni@gmail.com</t>
  </si>
  <si>
    <t xml:space="preserve">082111881488</t>
  </si>
  <si>
    <t xml:space="preserve">Dede Gemayuni Y.</t>
  </si>
  <si>
    <t xml:space="preserve">081394466239</t>
  </si>
  <si>
    <t xml:space="preserve">125.162.165.134</t>
  </si>
  <si>
    <t xml:space="preserve">tGKxX</t>
  </si>
  <si>
    <t xml:space="preserve">SMP-SMA17012</t>
  </si>
  <si>
    <t xml:space="preserve">ALIFA VYASA WIJAYANTI</t>
  </si>
  <si>
    <t xml:space="preserve">ALIFA</t>
  </si>
  <si>
    <t xml:space="preserve">2007-04-10</t>
  </si>
  <si>
    <t xml:space="preserve">SDI Amelia</t>
  </si>
  <si>
    <t xml:space="preserve">O7TqO</t>
  </si>
  <si>
    <t xml:space="preserve">TK16282</t>
  </si>
  <si>
    <t xml:space="preserve">SYAIFA ALMAHYRA ANANDYAR</t>
  </si>
  <si>
    <t xml:space="preserve">ALMA</t>
  </si>
  <si>
    <t xml:space="preserve">0815627287</t>
  </si>
  <si>
    <t xml:space="preserve">2015-01-15</t>
  </si>
  <si>
    <t xml:space="preserve">Discovery Eola No B-28, Bintaro Jaya Sektor 9, Kel Parigi, Kec Pondok Aren, Tangerang Selatan</t>
  </si>
  <si>
    <t xml:space="preserve">B-28</t>
  </si>
  <si>
    <t xml:space="preserve">Zulfian Arun</t>
  </si>
  <si>
    <t xml:space="preserve">arunzul@gmail.com</t>
  </si>
  <si>
    <t xml:space="preserve">081268637092</t>
  </si>
  <si>
    <t xml:space="preserve">Dandy Armuninggar</t>
  </si>
  <si>
    <t xml:space="preserve">dandy.armuninggar@gmail.com</t>
  </si>
  <si>
    <t xml:space="preserve">08156272879</t>
  </si>
  <si>
    <t xml:space="preserve">139.255.79.45</t>
  </si>
  <si>
    <t xml:space="preserve">2pBRH</t>
  </si>
  <si>
    <t xml:space="preserve">SD17422</t>
  </si>
  <si>
    <t xml:space="preserve">KIANARA BATRISYA REDITYA</t>
  </si>
  <si>
    <t xml:space="preserve">KIANA</t>
  </si>
  <si>
    <t xml:space="preserve">0815556216</t>
  </si>
  <si>
    <t xml:space="preserve">2013-05-23</t>
  </si>
  <si>
    <t xml:space="preserve">Taman Cipulir Estate Blok D1</t>
  </si>
  <si>
    <t xml:space="preserve">Fahmi Ready</t>
  </si>
  <si>
    <t xml:space="preserve">fahmi.ready@gmail.com</t>
  </si>
  <si>
    <t xml:space="preserve">08158084283</t>
  </si>
  <si>
    <t xml:space="preserve">Tri Lastminingtiyas Budhi Rahayu</t>
  </si>
  <si>
    <t xml:space="preserve">tri.lastminingtiyas@gmail.com</t>
  </si>
  <si>
    <t xml:space="preserve">081555621687</t>
  </si>
  <si>
    <t xml:space="preserve">82.145.221.147</t>
  </si>
  <si>
    <t xml:space="preserve">s56Fc</t>
  </si>
  <si>
    <t xml:space="preserve">Kanaya Tytar Reditta</t>
  </si>
  <si>
    <t xml:space="preserve">SD17423</t>
  </si>
  <si>
    <t xml:space="preserve">SATRIA RIZKY HAMID</t>
  </si>
  <si>
    <t xml:space="preserve">SATRIA</t>
  </si>
  <si>
    <t xml:space="preserve">087788991965</t>
  </si>
  <si>
    <t xml:space="preserve">0877889919</t>
  </si>
  <si>
    <t xml:space="preserve">2012-09-10</t>
  </si>
  <si>
    <t xml:space="preserve">Bintaro Hill Jl. Merpati Raya </t>
  </si>
  <si>
    <t xml:space="preserve">L 08</t>
  </si>
  <si>
    <t xml:space="preserve">Djulfiandy</t>
  </si>
  <si>
    <t xml:space="preserve">0818765808</t>
  </si>
  <si>
    <t xml:space="preserve">Rosalina Indrianti</t>
  </si>
  <si>
    <t xml:space="preserve">118.137.162.63</t>
  </si>
  <si>
    <t xml:space="preserve">7dwRf</t>
  </si>
  <si>
    <t xml:space="preserve">SD17424</t>
  </si>
  <si>
    <t xml:space="preserve">FILZAH HARUKO IZZAYANI</t>
  </si>
  <si>
    <t xml:space="preserve">FILZAH</t>
  </si>
  <si>
    <t xml:space="preserve">0815840331</t>
  </si>
  <si>
    <t xml:space="preserve">2013-05-05</t>
  </si>
  <si>
    <t xml:space="preserve">Komp Ciledug Indah 2, Blok E 47 No 27</t>
  </si>
  <si>
    <t xml:space="preserve">malcode@gmail.com</t>
  </si>
  <si>
    <t xml:space="preserve">081584000153</t>
  </si>
  <si>
    <t xml:space="preserve">223.255.230.231</t>
  </si>
  <si>
    <t xml:space="preserve">ny5Na</t>
  </si>
  <si>
    <t xml:space="preserve">Ammara Himawari Azzura</t>
  </si>
  <si>
    <t xml:space="preserve">Kelas 1 M. Thoha</t>
  </si>
  <si>
    <t xml:space="preserve">Yogiswari Kusumaning</t>
  </si>
  <si>
    <t xml:space="preserve">Ammara Himawari Azzu</t>
  </si>
  <si>
    <t xml:space="preserve">SD17425</t>
  </si>
  <si>
    <t xml:space="preserve">RYUGA ATHAR RAIHAN</t>
  </si>
  <si>
    <t xml:space="preserve">YUGA</t>
  </si>
  <si>
    <t xml:space="preserve">021 29427223</t>
  </si>
  <si>
    <t xml:space="preserve">0822989636</t>
  </si>
  <si>
    <t xml:space="preserve">2013-06-17</t>
  </si>
  <si>
    <t xml:space="preserve">Emerald View Blok F-23 Bintaro Sektor 9</t>
  </si>
  <si>
    <t xml:space="preserve">F23</t>
  </si>
  <si>
    <t xml:space="preserve">Widiyantomo Rahman</t>
  </si>
  <si>
    <t xml:space="preserve">widiyantomo@gmail.com</t>
  </si>
  <si>
    <t xml:space="preserve">08158011043</t>
  </si>
  <si>
    <t xml:space="preserve">Dina Puspita Sari</t>
  </si>
  <si>
    <t xml:space="preserve">dina_dps@yahoo.com</t>
  </si>
  <si>
    <t xml:space="preserve">082298963639</t>
  </si>
  <si>
    <t xml:space="preserve">125.162.181.232</t>
  </si>
  <si>
    <t xml:space="preserve">4ZK8D</t>
  </si>
  <si>
    <t xml:space="preserve">SD17426</t>
  </si>
  <si>
    <t xml:space="preserve">FUSEIN AVICENA TJIOE</t>
  </si>
  <si>
    <t xml:space="preserve">FUSEIN</t>
  </si>
  <si>
    <t xml:space="preserve">0818179392</t>
  </si>
  <si>
    <t xml:space="preserve">2013-03-21</t>
  </si>
  <si>
    <t xml:space="preserve">Komplek Emerald Residence Blok J No.22</t>
  </si>
  <si>
    <t xml:space="preserve">J 22</t>
  </si>
  <si>
    <t xml:space="preserve">Tjioe Fu Hin</t>
  </si>
  <si>
    <t xml:space="preserve">fuhin@yahoo.com</t>
  </si>
  <si>
    <t xml:space="preserve">081510001464</t>
  </si>
  <si>
    <t xml:space="preserve">Zoraya Fajrin</t>
  </si>
  <si>
    <t xml:space="preserve">fukenzi2808@gmail.com</t>
  </si>
  <si>
    <t xml:space="preserve">139.193.60.138</t>
  </si>
  <si>
    <t xml:space="preserve">h2TLA</t>
  </si>
  <si>
    <t xml:space="preserve">Kenzi Ataya Tjioe</t>
  </si>
  <si>
    <t xml:space="preserve">2 RA KARTINI</t>
  </si>
  <si>
    <t xml:space="preserve">2018-10-31</t>
  </si>
  <si>
    <t xml:space="preserve">SD17427</t>
  </si>
  <si>
    <t xml:space="preserve">FACHRI HASSAN NASTAIN </t>
  </si>
  <si>
    <t xml:space="preserve">FACHRI</t>
  </si>
  <si>
    <t xml:space="preserve">0812115898</t>
  </si>
  <si>
    <t xml:space="preserve">2012-12-26</t>
  </si>
  <si>
    <t xml:space="preserve">Jl. Nias 2 Blok I3, Villa Bintaro Regency</t>
  </si>
  <si>
    <t xml:space="preserve">Pondok aren </t>
  </si>
  <si>
    <t xml:space="preserve">Nastain</t>
  </si>
  <si>
    <t xml:space="preserve">Stw.rachma@gmail.com</t>
  </si>
  <si>
    <t xml:space="preserve">0811823350</t>
  </si>
  <si>
    <t xml:space="preserve">Siti warachmah</t>
  </si>
  <si>
    <t xml:space="preserve">081211589889</t>
  </si>
  <si>
    <t xml:space="preserve">Kb tk bintang </t>
  </si>
  <si>
    <t xml:space="preserve">114.124.211.157</t>
  </si>
  <si>
    <t xml:space="preserve">HCLS3</t>
  </si>
  <si>
    <t xml:space="preserve">SD17428</t>
  </si>
  <si>
    <t xml:space="preserve">ADINARA HAKEEM ERNAWAN</t>
  </si>
  <si>
    <t xml:space="preserve">NARA</t>
  </si>
  <si>
    <t xml:space="preserve">2012-12-29</t>
  </si>
  <si>
    <t xml:space="preserve">Discovery Lumina No A26</t>
  </si>
  <si>
    <t xml:space="preserve">?+62 813 22096976?</t>
  </si>
  <si>
    <t xml:space="preserve">114.124.244.50</t>
  </si>
  <si>
    <t xml:space="preserve">21aey</t>
  </si>
  <si>
    <t xml:space="preserve">Mylo Kareem Ernawan </t>
  </si>
  <si>
    <t xml:space="preserve">Siswanthi Hidayat</t>
  </si>
  <si>
    <t xml:space="preserve">TK16318</t>
  </si>
  <si>
    <t xml:space="preserve">PRAYATA ADAM BUSTARI</t>
  </si>
  <si>
    <t xml:space="preserve">ADAM</t>
  </si>
  <si>
    <t xml:space="preserve">085288882428</t>
  </si>
  <si>
    <t xml:space="preserve">0852888824</t>
  </si>
  <si>
    <t xml:space="preserve">2015-10-13</t>
  </si>
  <si>
    <t xml:space="preserve">PERUMAHAN VILLA GUNUNG LESTARI, JALAN MERBABU</t>
  </si>
  <si>
    <t xml:space="preserve">ALEX RIVANDO AB</t>
  </si>
  <si>
    <t xml:space="preserve">ALEX_RIVANDO@YAHOO.COM</t>
  </si>
  <si>
    <t xml:space="preserve">087778887974</t>
  </si>
  <si>
    <t xml:space="preserve">WELLY SYLVIA</t>
  </si>
  <si>
    <t xml:space="preserve">WELLY.SYLVIA@GMAIL.COM</t>
  </si>
  <si>
    <t xml:space="preserve">111.95.41.141</t>
  </si>
  <si>
    <t xml:space="preserve">fb8an</t>
  </si>
  <si>
    <t xml:space="preserve">SD17430</t>
  </si>
  <si>
    <t xml:space="preserve">MUHAMMAD KHALIFAH ALHAFIDZ</t>
  </si>
  <si>
    <t xml:space="preserve">HAFIDZ</t>
  </si>
  <si>
    <t xml:space="preserve">085691742256</t>
  </si>
  <si>
    <t xml:space="preserve">0856917422</t>
  </si>
  <si>
    <t xml:space="preserve">Villa bintaro regency jl.sumatra</t>
  </si>
  <si>
    <t xml:space="preserve">D2/9</t>
  </si>
  <si>
    <t xml:space="preserve">Muhammad nuradjie</t>
  </si>
  <si>
    <t xml:space="preserve">Muhammad.nuradjie@yahoo.com</t>
  </si>
  <si>
    <t xml:space="preserve">081281185049</t>
  </si>
  <si>
    <t xml:space="preserve">Ratna budi ambarwati</t>
  </si>
  <si>
    <t xml:space="preserve">ratnabudiambarwati@gmail.com</t>
  </si>
  <si>
    <t xml:space="preserve">0816956257</t>
  </si>
  <si>
    <t xml:space="preserve">180.245.45.56</t>
  </si>
  <si>
    <t xml:space="preserve">egSZY</t>
  </si>
  <si>
    <t xml:space="preserve">SD17431</t>
  </si>
  <si>
    <t xml:space="preserve">2018-10-27</t>
  </si>
  <si>
    <t xml:space="preserve">LIVINAYRA WIJAY</t>
  </si>
  <si>
    <t xml:space="preserve">NAYRA</t>
  </si>
  <si>
    <t xml:space="preserve">02129047996</t>
  </si>
  <si>
    <t xml:space="preserve">0812112993</t>
  </si>
  <si>
    <t xml:space="preserve">2013-01-25</t>
  </si>
  <si>
    <t xml:space="preserve">Grits Bintaro Estate </t>
  </si>
  <si>
    <t xml:space="preserve">F8</t>
  </si>
  <si>
    <t xml:space="preserve">Hendra Imam Wijaya</t>
  </si>
  <si>
    <t xml:space="preserve">tlexsist@yahoo.com</t>
  </si>
  <si>
    <t xml:space="preserve">081310006111</t>
  </si>
  <si>
    <t xml:space="preserve">Mailina</t>
  </si>
  <si>
    <t xml:space="preserve">my_l1na@yahoo.com</t>
  </si>
  <si>
    <t xml:space="preserve">08121129936</t>
  </si>
  <si>
    <t xml:space="preserve">139.194.172.162</t>
  </si>
  <si>
    <t xml:space="preserve">qNxBp</t>
  </si>
  <si>
    <t xml:space="preserve">Ardhan Zardyaraka Wijaya</t>
  </si>
  <si>
    <t xml:space="preserve">4 Hasyim Ashari </t>
  </si>
  <si>
    <t xml:space="preserve">TK16310</t>
  </si>
  <si>
    <t xml:space="preserve">Cluster Emerald Terrace Blok K </t>
  </si>
  <si>
    <t xml:space="preserve">4yjfT</t>
  </si>
  <si>
    <t xml:space="preserve">SD17433</t>
  </si>
  <si>
    <t xml:space="preserve">MUHAMMAD YASSIN HAKEEM </t>
  </si>
  <si>
    <t xml:space="preserve">YASSIN </t>
  </si>
  <si>
    <t xml:space="preserve">0217364154</t>
  </si>
  <si>
    <t xml:space="preserve">0811956805</t>
  </si>
  <si>
    <t xml:space="preserve">2012-08-20</t>
  </si>
  <si>
    <t xml:space="preserve">JL. CAMAR 1 BLOK BS NO 12 BINTARO JAYA SEKTOR 3 TANGERANG SELATAN 15220</t>
  </si>
  <si>
    <t xml:space="preserve">Pondok betung </t>
  </si>
  <si>
    <t xml:space="preserve">Riki Riwantoro </t>
  </si>
  <si>
    <t xml:space="preserve">riki.riwantoro@gmail.com</t>
  </si>
  <si>
    <t xml:space="preserve">0811156443 </t>
  </si>
  <si>
    <t xml:space="preserve">Nadhia vitari </t>
  </si>
  <si>
    <t xml:space="preserve">Naeva_vega@yahoo.com </t>
  </si>
  <si>
    <t xml:space="preserve">08119568050 </t>
  </si>
  <si>
    <t xml:space="preserve">182.0.207.85</t>
  </si>
  <si>
    <t xml:space="preserve">MQ9Y2</t>
  </si>
  <si>
    <t xml:space="preserve">Muhammad Yasser Adly </t>
  </si>
  <si>
    <t xml:space="preserve">SD17434</t>
  </si>
  <si>
    <t xml:space="preserve">SAFA ALESHA FRIZMAN</t>
  </si>
  <si>
    <t xml:space="preserve">0217358613</t>
  </si>
  <si>
    <t xml:space="preserve">0811190196</t>
  </si>
  <si>
    <t xml:space="preserve">2013-01-24</t>
  </si>
  <si>
    <t xml:space="preserve">Bintaro Jaya Sektor 5 Jl. Perkici 9 Blok EA9 No.15 Tangerang Selatan</t>
  </si>
  <si>
    <t xml:space="preserve">Anggouldy Frizman</t>
  </si>
  <si>
    <t xml:space="preserve">anggofrizman@gmail.com</t>
  </si>
  <si>
    <t xml:space="preserve">08111909189</t>
  </si>
  <si>
    <t xml:space="preserve">Lia Sovia Ekawati</t>
  </si>
  <si>
    <t xml:space="preserve">lia.sovia@gmail.com</t>
  </si>
  <si>
    <t xml:space="preserve">08111901969</t>
  </si>
  <si>
    <t xml:space="preserve">139.193.70.110</t>
  </si>
  <si>
    <t xml:space="preserve">jcpPF</t>
  </si>
  <si>
    <t xml:space="preserve">Affanio Zahvalan Frizman</t>
  </si>
  <si>
    <t xml:space="preserve">SMP16412</t>
  </si>
  <si>
    <t xml:space="preserve">ATHIFAH NURUL PRATIWI</t>
  </si>
  <si>
    <t xml:space="preserve">THIFA</t>
  </si>
  <si>
    <t xml:space="preserve">081288077678</t>
  </si>
  <si>
    <t xml:space="preserve">0812880776</t>
  </si>
  <si>
    <t xml:space="preserve">2007-03-15</t>
  </si>
  <si>
    <t xml:space="preserve">Duta Bintaro, Blok Kuta A9 No. 7</t>
  </si>
  <si>
    <t xml:space="preserve">A9/7</t>
  </si>
  <si>
    <t xml:space="preserve">Herudin</t>
  </si>
  <si>
    <t xml:space="preserve">herudin.7777@gmail.com</t>
  </si>
  <si>
    <t xml:space="preserve">Enda Lastari</t>
  </si>
  <si>
    <t xml:space="preserve">enda.lastari@gmail.com</t>
  </si>
  <si>
    <t xml:space="preserve">087871769572</t>
  </si>
  <si>
    <t xml:space="preserve">SD Islam Al Hasanah, Ciledug Tangerang</t>
  </si>
  <si>
    <t xml:space="preserve">114.125.214.99</t>
  </si>
  <si>
    <t xml:space="preserve">1Ybqz</t>
  </si>
  <si>
    <t xml:space="preserve">SD17435</t>
  </si>
  <si>
    <t xml:space="preserve">AYANA KAI AZHAR</t>
  </si>
  <si>
    <t xml:space="preserve">AYANA</t>
  </si>
  <si>
    <t xml:space="preserve">0812899984</t>
  </si>
  <si>
    <t xml:space="preserve">2013-01-19</t>
  </si>
  <si>
    <t xml:space="preserve">jl beo </t>
  </si>
  <si>
    <t xml:space="preserve">Rizal Azhar</t>
  </si>
  <si>
    <t xml:space="preserve">rizalazhar@gmail.com</t>
  </si>
  <si>
    <t xml:space="preserve">081289200216</t>
  </si>
  <si>
    <t xml:space="preserve">Ginmarda siregar</t>
  </si>
  <si>
    <t xml:space="preserve">ginmardasiregar@gmail.com</t>
  </si>
  <si>
    <t xml:space="preserve">081289998418</t>
  </si>
  <si>
    <t xml:space="preserve">cendekia school</t>
  </si>
  <si>
    <t xml:space="preserve">202.62.18.17</t>
  </si>
  <si>
    <t xml:space="preserve">P5q7n</t>
  </si>
  <si>
    <t xml:space="preserve">Mutiara</t>
  </si>
  <si>
    <t xml:space="preserve">M Farhan (4 Nas)</t>
  </si>
  <si>
    <t xml:space="preserve">M Farhan ( 4 NAS ) </t>
  </si>
  <si>
    <t xml:space="preserve">SD17436</t>
  </si>
  <si>
    <t xml:space="preserve">KHANSAA KAI AZHAR</t>
  </si>
  <si>
    <t xml:space="preserve">KHANSAA</t>
  </si>
  <si>
    <t xml:space="preserve">8AWct</t>
  </si>
  <si>
    <t xml:space="preserve">SD17437</t>
  </si>
  <si>
    <t xml:space="preserve">ASHRAF WICAKSANA HABIBIE</t>
  </si>
  <si>
    <t xml:space="preserve">ASHRAF</t>
  </si>
  <si>
    <t xml:space="preserve">081234561765</t>
  </si>
  <si>
    <t xml:space="preserve">0812525430</t>
  </si>
  <si>
    <t xml:space="preserve">2013-02-24</t>
  </si>
  <si>
    <t xml:space="preserve">Cluster Adora Permata Bintaro, Jalan Adora Permata X</t>
  </si>
  <si>
    <t xml:space="preserve">B12/</t>
  </si>
  <si>
    <t xml:space="preserve">Anjar Sasongko</t>
  </si>
  <si>
    <t xml:space="preserve">anjar_sas@yahoo.com</t>
  </si>
  <si>
    <t xml:space="preserve">Betti Candrika Anggayasti</t>
  </si>
  <si>
    <t xml:space="preserve">betti.anggayasti@gmail.com</t>
  </si>
  <si>
    <t xml:space="preserve">081252543010</t>
  </si>
  <si>
    <t xml:space="preserve">085740164267</t>
  </si>
  <si>
    <t xml:space="preserve">114.4.223.13</t>
  </si>
  <si>
    <t xml:space="preserve">aObjF</t>
  </si>
  <si>
    <t xml:space="preserve">Prapti</t>
  </si>
  <si>
    <t xml:space="preserve">Wali Kelas B3</t>
  </si>
  <si>
    <t xml:space="preserve">SD17438</t>
  </si>
  <si>
    <t xml:space="preserve">ATHAR DYO SANGKARA</t>
  </si>
  <si>
    <t xml:space="preserve">02173442341</t>
  </si>
  <si>
    <t xml:space="preserve">0812811969</t>
  </si>
  <si>
    <t xml:space="preserve">Komplek Pajak, Jl. Cendrawasih II No.I, Jurang Mangu Timur, Pondok Aren, Tangsel</t>
  </si>
  <si>
    <t xml:space="preserve">Rudy Nugraha Putra</t>
  </si>
  <si>
    <t xml:space="preserve">rudynugraha1@gmail.com</t>
  </si>
  <si>
    <t xml:space="preserve">081382182264</t>
  </si>
  <si>
    <t xml:space="preserve">Octanita</t>
  </si>
  <si>
    <t xml:space="preserve">octanugraha12@gmail.com</t>
  </si>
  <si>
    <t xml:space="preserve">08128119696</t>
  </si>
  <si>
    <t xml:space="preserve">08118128139</t>
  </si>
  <si>
    <t xml:space="preserve">118.136.60.134</t>
  </si>
  <si>
    <t xml:space="preserve">sqBGm</t>
  </si>
  <si>
    <t xml:space="preserve">Ibu Risna</t>
  </si>
  <si>
    <t xml:space="preserve">Guru PG Auliya</t>
  </si>
  <si>
    <t xml:space="preserve">TK16283</t>
  </si>
  <si>
    <t xml:space="preserve">ABIMANYU GIBRAN HABIBIE</t>
  </si>
  <si>
    <t xml:space="preserve">2015-01-19</t>
  </si>
  <si>
    <t xml:space="preserve">KB Bestari</t>
  </si>
  <si>
    <t xml:space="preserve">FZr3Q</t>
  </si>
  <si>
    <t xml:space="preserve">Ashraf Wicaksana Habibie</t>
  </si>
  <si>
    <t xml:space="preserve">TK B (kelas B3)</t>
  </si>
  <si>
    <t xml:space="preserve">SD17516</t>
  </si>
  <si>
    <t xml:space="preserve">2018-10-29</t>
  </si>
  <si>
    <t xml:space="preserve">RAHMA HANIFA NAIARAKIRA </t>
  </si>
  <si>
    <t xml:space="preserve">HANIFA</t>
  </si>
  <si>
    <t xml:space="preserve">29046408</t>
  </si>
  <si>
    <t xml:space="preserve">0813199181</t>
  </si>
  <si>
    <t xml:space="preserve">2013-02-25</t>
  </si>
  <si>
    <t xml:space="preserve">Kebayoran Village, jl Griya Taman XII </t>
  </si>
  <si>
    <t xml:space="preserve">K8</t>
  </si>
  <si>
    <t xml:space="preserve">Leksmono </t>
  </si>
  <si>
    <t xml:space="preserve">Leksmono@gmail.com </t>
  </si>
  <si>
    <t xml:space="preserve">08164599176</t>
  </si>
  <si>
    <t xml:space="preserve">Maharani Soediono </t>
  </si>
  <si>
    <t xml:space="preserve">mhranee@gmail.com</t>
  </si>
  <si>
    <t xml:space="preserve">+6281319918153</t>
  </si>
  <si>
    <t xml:space="preserve">125.161.139.37</t>
  </si>
  <si>
    <t xml:space="preserve">4E4bh</t>
  </si>
  <si>
    <t xml:space="preserve">SD17574</t>
  </si>
  <si>
    <t xml:space="preserve">MUHAMMAD ATHALLAH SAKTI PANGGARBESI</t>
  </si>
  <si>
    <t xml:space="preserve">ATHALLAH</t>
  </si>
  <si>
    <t xml:space="preserve">0821212919</t>
  </si>
  <si>
    <t xml:space="preserve">2013-11-02</t>
  </si>
  <si>
    <t xml:space="preserve">PERUMAHAN GRAHA BUNGA BLOK GB 3</t>
  </si>
  <si>
    <t xml:space="preserve">AHMAD DICE NOVENRA</t>
  </si>
  <si>
    <t xml:space="preserve">082121291949</t>
  </si>
  <si>
    <t xml:space="preserve">EKA MANTIWI</t>
  </si>
  <si>
    <t xml:space="preserve">kap_manti@yahooc.com</t>
  </si>
  <si>
    <t xml:space="preserve">082121291948</t>
  </si>
  <si>
    <t xml:space="preserve">110.136.21.188</t>
  </si>
  <si>
    <t xml:space="preserve">2e85D</t>
  </si>
  <si>
    <t xml:space="preserve">Muhammad Ghanivy Panggarbesi</t>
  </si>
  <si>
    <t xml:space="preserve">SMP16439</t>
  </si>
  <si>
    <t xml:space="preserve">RADITYA PUTRA NUGRAHA</t>
  </si>
  <si>
    <t xml:space="preserve">Pati</t>
  </si>
  <si>
    <t xml:space="preserve">2006-11-25</t>
  </si>
  <si>
    <t xml:space="preserve">Villa Mutiara Serpong blok E2</t>
  </si>
  <si>
    <t xml:space="preserve">No 7</t>
  </si>
  <si>
    <t xml:space="preserve">Catur Ari Nugroho</t>
  </si>
  <si>
    <t xml:space="preserve">Ctrarie@gmail.com</t>
  </si>
  <si>
    <t xml:space="preserve">08118160482</t>
  </si>
  <si>
    <t xml:space="preserve">Ela Dwi Ermasari</t>
  </si>
  <si>
    <t xml:space="preserve">081388322291</t>
  </si>
  <si>
    <t xml:space="preserve">+6281316441782</t>
  </si>
  <si>
    <t xml:space="preserve">SD Al Madinah</t>
  </si>
  <si>
    <t xml:space="preserve">114.125.110.89</t>
  </si>
  <si>
    <t xml:space="preserve">bfkDq</t>
  </si>
  <si>
    <t xml:space="preserve">SD17440</t>
  </si>
  <si>
    <t xml:space="preserve">ABHIRAM ADYASTA RAYYAN</t>
  </si>
  <si>
    <t xml:space="preserve">0821373356</t>
  </si>
  <si>
    <t xml:space="preserve">E3-1</t>
  </si>
  <si>
    <t xml:space="preserve">Tri Nugroho Astrid Novianto</t>
  </si>
  <si>
    <t xml:space="preserve">astrid.@gmail.com</t>
  </si>
  <si>
    <t xml:space="preserve">082137335622</t>
  </si>
  <si>
    <t xml:space="preserve">Vista Indriastutu</t>
  </si>
  <si>
    <t xml:space="preserve">082133745354</t>
  </si>
  <si>
    <t xml:space="preserve">114.124.213.32</t>
  </si>
  <si>
    <t xml:space="preserve">MEbn3</t>
  </si>
  <si>
    <t xml:space="preserve">Abraham Rainando Rasya</t>
  </si>
  <si>
    <t xml:space="preserve">SD17441</t>
  </si>
  <si>
    <t xml:space="preserve">MUHAMMAD ANARGYA BRAMANTA SYUKRI</t>
  </si>
  <si>
    <t xml:space="preserve">IBAM/BRAMANTA</t>
  </si>
  <si>
    <t xml:space="preserve">08176013783</t>
  </si>
  <si>
    <t xml:space="preserve">0817601378</t>
  </si>
  <si>
    <t xml:space="preserve">2013-01-23</t>
  </si>
  <si>
    <t xml:space="preserve">Kompleks Urbana Place Blok H.32 Jl.Merpati Raya Ciputat</t>
  </si>
  <si>
    <t xml:space="preserve">Ferryan Syukri</t>
  </si>
  <si>
    <t xml:space="preserve">ferryansy@gmail.com</t>
  </si>
  <si>
    <t xml:space="preserve">08118661502</t>
  </si>
  <si>
    <t xml:space="preserve">Yulia Diniaty Fitria</t>
  </si>
  <si>
    <t xml:space="preserve">mrsyulia.diniaty@gmail.comq</t>
  </si>
  <si>
    <t xml:space="preserve">Cendekia School</t>
  </si>
  <si>
    <t xml:space="preserve">140.213.5.127</t>
  </si>
  <si>
    <t xml:space="preserve">eGqLW</t>
  </si>
  <si>
    <t xml:space="preserve">Riyana Tyas</t>
  </si>
  <si>
    <t xml:space="preserve">SD - Ezar</t>
  </si>
  <si>
    <t xml:space="preserve">SD17442</t>
  </si>
  <si>
    <t xml:space="preserve">BHARA AKILA ASLAM</t>
  </si>
  <si>
    <t xml:space="preserve">BHARA</t>
  </si>
  <si>
    <t xml:space="preserve">0217342495</t>
  </si>
  <si>
    <t xml:space="preserve">0813334433</t>
  </si>
  <si>
    <t xml:space="preserve">2013-07-30</t>
  </si>
  <si>
    <t xml:space="preserve">Jl perkici xvii eb 15 no 50</t>
  </si>
  <si>
    <t xml:space="preserve">Gabri</t>
  </si>
  <si>
    <t xml:space="preserve">g4bri99@yahoo.com</t>
  </si>
  <si>
    <t xml:space="preserve">081380471681</t>
  </si>
  <si>
    <t xml:space="preserve">Ratih Amalia Putri</t>
  </si>
  <si>
    <t xml:space="preserve">ratihamaliaputri@gmail.com</t>
  </si>
  <si>
    <t xml:space="preserve">081333443332</t>
  </si>
  <si>
    <t xml:space="preserve">081220010016</t>
  </si>
  <si>
    <t xml:space="preserve">TK Bina Cendekia</t>
  </si>
  <si>
    <t xml:space="preserve">36.66.116.185</t>
  </si>
  <si>
    <t xml:space="preserve">1gb2N</t>
  </si>
  <si>
    <t xml:space="preserve">Raga Havazka Aslam</t>
  </si>
  <si>
    <t xml:space="preserve">2 RRS</t>
  </si>
  <si>
    <t xml:space="preserve">SD17443</t>
  </si>
  <si>
    <t xml:space="preserve">AATIQAH YUNA MAHESA</t>
  </si>
  <si>
    <t xml:space="preserve">TIQAH</t>
  </si>
  <si>
    <t xml:space="preserve">0811146605</t>
  </si>
  <si>
    <t xml:space="preserve">2012-09-16</t>
  </si>
  <si>
    <t xml:space="preserve">Jl. Rawa Barat </t>
  </si>
  <si>
    <t xml:space="preserve">10B</t>
  </si>
  <si>
    <t xml:space="preserve">Abi Hadhiru</t>
  </si>
  <si>
    <t xml:space="preserve">abihadh@gmail.com</t>
  </si>
  <si>
    <t xml:space="preserve">0811903489</t>
  </si>
  <si>
    <t xml:space="preserve">Mega Vemita Paulinna</t>
  </si>
  <si>
    <t xml:space="preserve">vemitapaulinna@gmail.com</t>
  </si>
  <si>
    <t xml:space="preserve">180.244.4.96</t>
  </si>
  <si>
    <t xml:space="preserve">PL2M9</t>
  </si>
  <si>
    <t xml:space="preserve">KB16127</t>
  </si>
  <si>
    <t xml:space="preserve">ZORAN ZEBADIANSYAG ZIDAN</t>
  </si>
  <si>
    <t xml:space="preserve">ZORAN</t>
  </si>
  <si>
    <t xml:space="preserve">0877686393</t>
  </si>
  <si>
    <t xml:space="preserve">2016-02-02</t>
  </si>
  <si>
    <t xml:space="preserve">Jl. Grb utara 12 blok GR 8</t>
  </si>
  <si>
    <t xml:space="preserve">94</t>
  </si>
  <si>
    <t xml:space="preserve">Risza ardiansyah perdhana</t>
  </si>
  <si>
    <t xml:space="preserve">risja_milenia@yahoo.com</t>
  </si>
  <si>
    <t xml:space="preserve">087788149405</t>
  </si>
  <si>
    <t xml:space="preserve">Hj. Fuzi febrina fauzia</t>
  </si>
  <si>
    <t xml:space="preserve">fuzyfebrina@yahoo.co.id</t>
  </si>
  <si>
    <t xml:space="preserve">087768639334</t>
  </si>
  <si>
    <t xml:space="preserve">140.213.15.177</t>
  </si>
  <si>
    <t xml:space="preserve">FYxff</t>
  </si>
  <si>
    <t xml:space="preserve">Hana ammara zarina</t>
  </si>
  <si>
    <t xml:space="preserve">SD17444</t>
  </si>
  <si>
    <t xml:space="preserve">0217364718</t>
  </si>
  <si>
    <t xml:space="preserve">Jl Merak III Blok F2 No 19 Bintaro Jaya Sektor 1 </t>
  </si>
  <si>
    <t xml:space="preserve">Riky. Andika@gmail.com</t>
  </si>
  <si>
    <t xml:space="preserve">Aditta </t>
  </si>
  <si>
    <t xml:space="preserve">Adittadittaa@gmail.com </t>
  </si>
  <si>
    <t xml:space="preserve">085776333015 </t>
  </si>
  <si>
    <t xml:space="preserve">114.4.82.112</t>
  </si>
  <si>
    <t xml:space="preserve">8QpQ1</t>
  </si>
  <si>
    <t xml:space="preserve">SD17445</t>
  </si>
  <si>
    <t xml:space="preserve">SHAYMA SAFITRI</t>
  </si>
  <si>
    <t xml:space="preserve">SHAYMA</t>
  </si>
  <si>
    <t xml:space="preserve">021-7450228</t>
  </si>
  <si>
    <t xml:space="preserve">0856722234</t>
  </si>
  <si>
    <t xml:space="preserve">Jl.cimandiri 1 FF2 </t>
  </si>
  <si>
    <t xml:space="preserve">Syarief</t>
  </si>
  <si>
    <t xml:space="preserve">Syarief.muhasyn@gmail.com</t>
  </si>
  <si>
    <t xml:space="preserve">085697431112</t>
  </si>
  <si>
    <t xml:space="preserve">Ratu Muthia Tresnawilda</t>
  </si>
  <si>
    <t xml:space="preserve">ratumuthia@gmail.com</t>
  </si>
  <si>
    <t xml:space="preserve">08567222343</t>
  </si>
  <si>
    <t xml:space="preserve">081287129427</t>
  </si>
  <si>
    <t xml:space="preserve">Tk Islam Amalina</t>
  </si>
  <si>
    <t xml:space="preserve">114.5.147.12</t>
  </si>
  <si>
    <t xml:space="preserve">r93NB</t>
  </si>
  <si>
    <t xml:space="preserve">SD17563</t>
  </si>
  <si>
    <t xml:space="preserve">KEENAN RAIFASYA SIDDIQ</t>
  </si>
  <si>
    <t xml:space="preserve">021-29234894</t>
  </si>
  <si>
    <t xml:space="preserve">0813821711</t>
  </si>
  <si>
    <t xml:space="preserve">2012-11-07</t>
  </si>
  <si>
    <t xml:space="preserve">Mahagoni Park B3/7</t>
  </si>
  <si>
    <t xml:space="preserve">kurniawan sidik</t>
  </si>
  <si>
    <t xml:space="preserve">wawan.ondang@gmail.com</t>
  </si>
  <si>
    <t xml:space="preserve">081388755744</t>
  </si>
  <si>
    <t xml:space="preserve">rumondang bulan siregar</t>
  </si>
  <si>
    <t xml:space="preserve">081382171171</t>
  </si>
  <si>
    <t xml:space="preserve">021-74867775</t>
  </si>
  <si>
    <t xml:space="preserve">palm trees montessori</t>
  </si>
  <si>
    <t xml:space="preserve">36.69.190.3</t>
  </si>
  <si>
    <t xml:space="preserve">YHXaL</t>
  </si>
  <si>
    <t xml:space="preserve">SD17447</t>
  </si>
  <si>
    <t xml:space="preserve">HANA AMMARA ZARINA</t>
  </si>
  <si>
    <t xml:space="preserve">Risja_milenia@yahoo.com</t>
  </si>
  <si>
    <t xml:space="preserve">deEKn</t>
  </si>
  <si>
    <t xml:space="preserve">Zoran zebadiansyah zidan</t>
  </si>
  <si>
    <t xml:space="preserve">Akan masuk kb</t>
  </si>
  <si>
    <t xml:space="preserve">Dwi sundari</t>
  </si>
  <si>
    <t xml:space="preserve">Alvaro kelas 1</t>
  </si>
  <si>
    <t xml:space="preserve">SD17448</t>
  </si>
  <si>
    <t xml:space="preserve">Villa Gunung Lestari Jl Merbabu VII Blok E4</t>
  </si>
  <si>
    <t xml:space="preserve">Ahmad Sofyan</t>
  </si>
  <si>
    <t xml:space="preserve">ahmad.sofyan@pertamina.com</t>
  </si>
  <si>
    <t xml:space="preserve">ariani.riadwi@gmail.com</t>
  </si>
  <si>
    <t xml:space="preserve">081332928829</t>
  </si>
  <si>
    <t xml:space="preserve">114.124.214.143</t>
  </si>
  <si>
    <t xml:space="preserve">waA9O</t>
  </si>
  <si>
    <t xml:space="preserve">SD17449</t>
  </si>
  <si>
    <t xml:space="preserve">ZIVANA SHAKIRA ZULFIKAR</t>
  </si>
  <si>
    <t xml:space="preserve">ZIZI</t>
  </si>
  <si>
    <t xml:space="preserve">081357400062</t>
  </si>
  <si>
    <t xml:space="preserve">0813574000</t>
  </si>
  <si>
    <t xml:space="preserve">Duri (Riau) </t>
  </si>
  <si>
    <t xml:space="preserve">2013-05-15</t>
  </si>
  <si>
    <t xml:space="preserve">Neo Permata Bintaro Jaya</t>
  </si>
  <si>
    <t xml:space="preserve">J-09</t>
  </si>
  <si>
    <t xml:space="preserve">Zulfikar</t>
  </si>
  <si>
    <t xml:space="preserve">zulfikar.kikizizi@gmail.com</t>
  </si>
  <si>
    <t xml:space="preserve">dr. Kiki Rizkita I. </t>
  </si>
  <si>
    <t xml:space="preserve">kiki.rizkita.irianson@gmail.co</t>
  </si>
  <si>
    <t xml:space="preserve">08127691644</t>
  </si>
  <si>
    <t xml:space="preserve">081280001083</t>
  </si>
  <si>
    <t xml:space="preserve">KB-TK Al Aqsha Permata Bintaro</t>
  </si>
  <si>
    <t xml:space="preserve">114.125.230.243</t>
  </si>
  <si>
    <t xml:space="preserve">LDdrX</t>
  </si>
  <si>
    <t xml:space="preserve">Areza Badril</t>
  </si>
  <si>
    <t xml:space="preserve">Sheehan Azavi Badril</t>
  </si>
  <si>
    <t xml:space="preserve">SD17450</t>
  </si>
  <si>
    <t xml:space="preserve">KARINA ADELINE YASMIN</t>
  </si>
  <si>
    <t xml:space="preserve">KARIN</t>
  </si>
  <si>
    <t xml:space="preserve">0217360134</t>
  </si>
  <si>
    <t xml:space="preserve">0813758411</t>
  </si>
  <si>
    <t xml:space="preserve">Jl Camar I/ AE 11 Sektor 3 Bintaro Jaya</t>
  </si>
  <si>
    <t xml:space="preserve">Adityo Putranto</t>
  </si>
  <si>
    <t xml:space="preserve">adityo.putranto@gmail.com</t>
  </si>
  <si>
    <t xml:space="preserve">081375841101</t>
  </si>
  <si>
    <t xml:space="preserve">Tutry Safitri Handayani</t>
  </si>
  <si>
    <t xml:space="preserve">0811105929</t>
  </si>
  <si>
    <t xml:space="preserve">139.193.37.19</t>
  </si>
  <si>
    <t xml:space="preserve">yetL8</t>
  </si>
  <si>
    <t xml:space="preserve">Yasser/Yassin (TK Au</t>
  </si>
  <si>
    <t xml:space="preserve">SD17451</t>
  </si>
  <si>
    <t xml:space="preserve">ADIFA RAHMA SYABINA</t>
  </si>
  <si>
    <t xml:space="preserve">ADIFA</t>
  </si>
  <si>
    <t xml:space="preserve">0217326389</t>
  </si>
  <si>
    <t xml:space="preserve">+614269877</t>
  </si>
  <si>
    <t xml:space="preserve">KP. Bulak </t>
  </si>
  <si>
    <t xml:space="preserve">Rizal Fatkhur Rohman</t>
  </si>
  <si>
    <t xml:space="preserve">rizal.rohman@gmail.com</t>
  </si>
  <si>
    <t xml:space="preserve">+61420208433</t>
  </si>
  <si>
    <t xml:space="preserve">Endah Kurniawati</t>
  </si>
  <si>
    <t xml:space="preserve">ordinaryend@gmail.com</t>
  </si>
  <si>
    <t xml:space="preserve">+61426987750</t>
  </si>
  <si>
    <t xml:space="preserve">08568119941</t>
  </si>
  <si>
    <t xml:space="preserve">Nedlands Primary School</t>
  </si>
  <si>
    <t xml:space="preserve">180.216.182.91</t>
  </si>
  <si>
    <t xml:space="preserve">d9cbr</t>
  </si>
  <si>
    <t xml:space="preserve">Abdurrahman Farras Alfatih</t>
  </si>
  <si>
    <t xml:space="preserve">Ibu Rika</t>
  </si>
  <si>
    <t xml:space="preserve">TU</t>
  </si>
  <si>
    <t xml:space="preserve">2018-12-04</t>
  </si>
  <si>
    <t xml:space="preserve">SD17452</t>
  </si>
  <si>
    <t xml:space="preserve">MUHAMMAD MUMTAZ NARARYA</t>
  </si>
  <si>
    <t xml:space="preserve">0812933693</t>
  </si>
  <si>
    <t xml:space="preserve">2013-03-20</t>
  </si>
  <si>
    <t xml:space="preserve">Cluster Pesona Bintaro Blok F No. 1, Jalan Masjid Al-Mubarokah, Ciputat, Tangerang Selatan</t>
  </si>
  <si>
    <t xml:space="preserve">F1</t>
  </si>
  <si>
    <t xml:space="preserve">Susan Budiarto</t>
  </si>
  <si>
    <t xml:space="preserve">susanbudiarto08@gmail.com</t>
  </si>
  <si>
    <t xml:space="preserve">081219916393</t>
  </si>
  <si>
    <t xml:space="preserve">Hilma Rosyida</t>
  </si>
  <si>
    <t xml:space="preserve">hilma.rosyida@gmail.com</t>
  </si>
  <si>
    <t xml:space="preserve">081293369335</t>
  </si>
  <si>
    <t xml:space="preserve">114.124.198.119</t>
  </si>
  <si>
    <t xml:space="preserve">TX7jQ</t>
  </si>
  <si>
    <t xml:space="preserve">SD17453</t>
  </si>
  <si>
    <t xml:space="preserve">PRINCESSA INEZA BADRIL</t>
  </si>
  <si>
    <t xml:space="preserve">SESSA</t>
  </si>
  <si>
    <t xml:space="preserve">0812804090</t>
  </si>
  <si>
    <t xml:space="preserve">2013-08-01</t>
  </si>
  <si>
    <t xml:space="preserve">Emerald town house, jl emerald 7 AH26, bintaro sektor 9</t>
  </si>
  <si>
    <t xml:space="preserve">AH26</t>
  </si>
  <si>
    <t xml:space="preserve">badril_areza@yahoo.com</t>
  </si>
  <si>
    <t xml:space="preserve">08111333906</t>
  </si>
  <si>
    <t xml:space="preserve">Dewi Victorine Saifuddin </t>
  </si>
  <si>
    <t xml:space="preserve">dewi906@yahoo.com</t>
  </si>
  <si>
    <t xml:space="preserve">081280409000</t>
  </si>
  <si>
    <t xml:space="preserve">112.215.45.198</t>
  </si>
  <si>
    <t xml:space="preserve">pZjbx</t>
  </si>
  <si>
    <t xml:space="preserve">SD17454</t>
  </si>
  <si>
    <t xml:space="preserve">EIJAZ HUSSEIN ALAYDRUS</t>
  </si>
  <si>
    <t xml:space="preserve">EIJAZ</t>
  </si>
  <si>
    <t xml:space="preserve">0817696962</t>
  </si>
  <si>
    <t xml:space="preserve">2013-03-26</t>
  </si>
  <si>
    <t xml:space="preserve">Jalan Kampung Rawa Timur</t>
  </si>
  <si>
    <t xml:space="preserve">jamal@pt-evtech.com</t>
  </si>
  <si>
    <t xml:space="preserve">08176969649</t>
  </si>
  <si>
    <t xml:space="preserve">Ratu Redya Rachman</t>
  </si>
  <si>
    <t xml:space="preserve">rheyamal@yahoo.com</t>
  </si>
  <si>
    <t xml:space="preserve">08176969620</t>
  </si>
  <si>
    <t xml:space="preserve">158.140.187.193</t>
  </si>
  <si>
    <t xml:space="preserve">8gKSf</t>
  </si>
  <si>
    <t xml:space="preserve">Mikail Hasan Alaydrus</t>
  </si>
  <si>
    <t xml:space="preserve">KB16128</t>
  </si>
  <si>
    <t xml:space="preserve">AGAVINZA SASIKIRANA BADRIL</t>
  </si>
  <si>
    <t xml:space="preserve">SASI</t>
  </si>
  <si>
    <t xml:space="preserve">2016-07-28</t>
  </si>
  <si>
    <t xml:space="preserve">Dewi Victorine Saifuddin</t>
  </si>
  <si>
    <t xml:space="preserve">Belum pernah bersekolah</t>
  </si>
  <si>
    <t xml:space="preserve">mhm4h</t>
  </si>
  <si>
    <t xml:space="preserve">Princessa Ineza Badril dan She</t>
  </si>
  <si>
    <t xml:space="preserve">TK B1 dan 2 RRS</t>
  </si>
  <si>
    <t xml:space="preserve">SD17455</t>
  </si>
  <si>
    <t xml:space="preserve">AIRA PARISYA WINADI</t>
  </si>
  <si>
    <t xml:space="preserve">Graha Raya cluster Carissa blok A no 16.</t>
  </si>
  <si>
    <t xml:space="preserve">139.193.37.175</t>
  </si>
  <si>
    <t xml:space="preserve">ptAtw</t>
  </si>
  <si>
    <t xml:space="preserve">SD17456</t>
  </si>
  <si>
    <t xml:space="preserve">MUHAMMAD DHIA MURTAZA HARYATMAJA</t>
  </si>
  <si>
    <t xml:space="preserve">DHIA</t>
  </si>
  <si>
    <t xml:space="preserve">081311333499</t>
  </si>
  <si>
    <t xml:space="preserve">0813113334</t>
  </si>
  <si>
    <t xml:space="preserve">2013-09-06</t>
  </si>
  <si>
    <t xml:space="preserve">Mahagoni Park, Jl. Mahagoni Utama Blok B3</t>
  </si>
  <si>
    <t xml:space="preserve">Suharyono</t>
  </si>
  <si>
    <t xml:space="preserve">Suharyono.suharyono.suharyono@</t>
  </si>
  <si>
    <t xml:space="preserve">081311003693</t>
  </si>
  <si>
    <t xml:space="preserve">Fathonah Rosalita</t>
  </si>
  <si>
    <t xml:space="preserve">Etha.haryono@gmail.com</t>
  </si>
  <si>
    <t xml:space="preserve">112.215.151.6</t>
  </si>
  <si>
    <t xml:space="preserve">KXT8r</t>
  </si>
  <si>
    <t xml:space="preserve">Muhammad Fathi Rahmadio</t>
  </si>
  <si>
    <t xml:space="preserve">2 Rangkayo Rasuna Said</t>
  </si>
  <si>
    <t xml:space="preserve">SD17457</t>
  </si>
  <si>
    <t xml:space="preserve">NADHIF ARFA IZZAN</t>
  </si>
  <si>
    <t xml:space="preserve">NADHIF</t>
  </si>
  <si>
    <t xml:space="preserve">021-7453700</t>
  </si>
  <si>
    <t xml:space="preserve">0811582838</t>
  </si>
  <si>
    <t xml:space="preserve">2013-08-28</t>
  </si>
  <si>
    <t xml:space="preserve">Komplek Callysta Permata Bintaro D6</t>
  </si>
  <si>
    <t xml:space="preserve">Raditya Primayudha</t>
  </si>
  <si>
    <t xml:space="preserve">raditya_primayudha@yahoo.com</t>
  </si>
  <si>
    <t xml:space="preserve">08115828384</t>
  </si>
  <si>
    <t xml:space="preserve">Fitria Bayurini</t>
  </si>
  <si>
    <t xml:space="preserve">fitria_bayurini@yahoo.com</t>
  </si>
  <si>
    <t xml:space="preserve">085717413434</t>
  </si>
  <si>
    <t xml:space="preserve">08562699877</t>
  </si>
  <si>
    <t xml:space="preserve">TK Al-Aqsha Permata Bintaro</t>
  </si>
  <si>
    <t xml:space="preserve">36.69.179.253</t>
  </si>
  <si>
    <t xml:space="preserve">ZXSgg</t>
  </si>
  <si>
    <t xml:space="preserve">Khansa Aqila Hannan</t>
  </si>
  <si>
    <t xml:space="preserve">3 (tiga) Cipto Mangun Kusumo</t>
  </si>
  <si>
    <t xml:space="preserve">SMP16414</t>
  </si>
  <si>
    <t xml:space="preserve">NAYLA SALSABILA WINDRI POLA</t>
  </si>
  <si>
    <t xml:space="preserve">2006-12-20</t>
  </si>
  <si>
    <t xml:space="preserve">Perumahan bintaro hill blok N no.1 jl.merpati raya sarua indah bintaro</t>
  </si>
  <si>
    <t xml:space="preserve">N1</t>
  </si>
  <si>
    <t xml:space="preserve">Andrias</t>
  </si>
  <si>
    <t xml:space="preserve">andrias.pola</t>
  </si>
  <si>
    <t xml:space="preserve">wiwipujiati@gmail.com</t>
  </si>
  <si>
    <t xml:space="preserve">140.213.14.195</t>
  </si>
  <si>
    <t xml:space="preserve">cBrLf</t>
  </si>
  <si>
    <t xml:space="preserve">Nindyra jasmine windri pola da</t>
  </si>
  <si>
    <t xml:space="preserve">2 dan TKA</t>
  </si>
  <si>
    <t xml:space="preserve">2018-12-03</t>
  </si>
  <si>
    <t xml:space="preserve">SD17458</t>
  </si>
  <si>
    <t xml:space="preserve">RAISA AQILA RAHIMAH</t>
  </si>
  <si>
    <t xml:space="preserve">085693499060</t>
  </si>
  <si>
    <t xml:space="preserve">0812957335</t>
  </si>
  <si>
    <t xml:space="preserve">2013-09-14</t>
  </si>
  <si>
    <t xml:space="preserve">Komp. Paninggilan Permai Blok k4</t>
  </si>
  <si>
    <t xml:space="preserve">K4</t>
  </si>
  <si>
    <t xml:space="preserve">Bashory</t>
  </si>
  <si>
    <t xml:space="preserve">wongbedjoo@gmail.com</t>
  </si>
  <si>
    <t xml:space="preserve">08121371211</t>
  </si>
  <si>
    <t xml:space="preserve">Retno Wulandari</t>
  </si>
  <si>
    <t xml:space="preserve">retno85wulandari@gmail.com</t>
  </si>
  <si>
    <t xml:space="preserve">TK Islam Al Falaah</t>
  </si>
  <si>
    <t xml:space="preserve">118.137.162.133</t>
  </si>
  <si>
    <t xml:space="preserve">QY8rn</t>
  </si>
  <si>
    <t xml:space="preserve">SD17459</t>
  </si>
  <si>
    <t xml:space="preserve">DANESHA NADA GAOZHAN</t>
  </si>
  <si>
    <t xml:space="preserve">02174644295</t>
  </si>
  <si>
    <t xml:space="preserve">0877711180</t>
  </si>
  <si>
    <t xml:space="preserve">2013-08-12</t>
  </si>
  <si>
    <t xml:space="preserve">Villa Dago Tol Blok H1</t>
  </si>
  <si>
    <t xml:space="preserve">Deky Paryadi</t>
  </si>
  <si>
    <t xml:space="preserve">deckyparyadi @gmail.com</t>
  </si>
  <si>
    <t xml:space="preserve">0818110403</t>
  </si>
  <si>
    <t xml:space="preserve">Nur Aprilianita</t>
  </si>
  <si>
    <t xml:space="preserve">aprilia760@gmail.com</t>
  </si>
  <si>
    <t xml:space="preserve">087771118098</t>
  </si>
  <si>
    <t xml:space="preserve">TK Islam Pelita Hati</t>
  </si>
  <si>
    <t xml:space="preserve">140.213.43.192</t>
  </si>
  <si>
    <t xml:space="preserve">kPjXL</t>
  </si>
  <si>
    <t xml:space="preserve">Alvaro Athar Gaozhan</t>
  </si>
  <si>
    <t xml:space="preserve">SD17461</t>
  </si>
  <si>
    <t xml:space="preserve">AMIRA SALSABILA</t>
  </si>
  <si>
    <t xml:space="preserve">AMIRA</t>
  </si>
  <si>
    <t xml:space="preserve">08118880081</t>
  </si>
  <si>
    <t xml:space="preserve">2013-01-21</t>
  </si>
  <si>
    <t xml:space="preserve">Jln Cempaka 3</t>
  </si>
  <si>
    <t xml:space="preserve">15 B</t>
  </si>
  <si>
    <t xml:space="preserve">is.muhamad@gmail.com</t>
  </si>
  <si>
    <t xml:space="preserve">Zulfiani</t>
  </si>
  <si>
    <t xml:space="preserve">fiaaqila@gmail.com</t>
  </si>
  <si>
    <t xml:space="preserve">082112203782</t>
  </si>
  <si>
    <t xml:space="preserve">08176300081</t>
  </si>
  <si>
    <t xml:space="preserve">125.165.189.212</t>
  </si>
  <si>
    <t xml:space="preserve">wztKg</t>
  </si>
  <si>
    <t xml:space="preserve">Rania Aqila</t>
  </si>
  <si>
    <t xml:space="preserve">SD17635</t>
  </si>
  <si>
    <t xml:space="preserve">2018-12-18</t>
  </si>
  <si>
    <t xml:space="preserve">KHALID ABDURRAHMAN AZ ZHAFAR</t>
  </si>
  <si>
    <t xml:space="preserve">2012-08-22</t>
  </si>
  <si>
    <t xml:space="preserve">Jalan Kober</t>
  </si>
  <si>
    <t xml:space="preserve">Pondok Cina</t>
  </si>
  <si>
    <t xml:space="preserve">Beji</t>
  </si>
  <si>
    <t xml:space="preserve">Haryadi Pratama</t>
  </si>
  <si>
    <t xml:space="preserve">haryadi_pratama@yahoo.com</t>
  </si>
  <si>
    <t xml:space="preserve">081363343071</t>
  </si>
  <si>
    <t xml:space="preserve">Laili Rahmi</t>
  </si>
  <si>
    <t xml:space="preserve">082283382896</t>
  </si>
  <si>
    <t xml:space="preserve">114.124.213.28</t>
  </si>
  <si>
    <t xml:space="preserve">5O36E</t>
  </si>
  <si>
    <t xml:space="preserve">TK16363</t>
  </si>
  <si>
    <t xml:space="preserve">2018-12-20</t>
  </si>
  <si>
    <t xml:space="preserve">RAKA PRADITYA KAMAL</t>
  </si>
  <si>
    <t xml:space="preserve">2014-11-18</t>
  </si>
  <si>
    <t xml:space="preserve">Komplek Deplu 76 Blok C Jl.Caraka 8 </t>
  </si>
  <si>
    <t xml:space="preserve">Rahmat Saleh</t>
  </si>
  <si>
    <t xml:space="preserve">rahmat.saleh.kamal@gmail.com</t>
  </si>
  <si>
    <t xml:space="preserve">081320005522</t>
  </si>
  <si>
    <t xml:space="preserve">Ryezhapoetri Riezky</t>
  </si>
  <si>
    <t xml:space="preserve">ryezhapoetry@gmail.com</t>
  </si>
  <si>
    <t xml:space="preserve">087780607761</t>
  </si>
  <si>
    <t xml:space="preserve">Rumah Main-Main, Bintaro</t>
  </si>
  <si>
    <t xml:space="preserve">140.213.38.127</t>
  </si>
  <si>
    <t xml:space="preserve">DmREB</t>
  </si>
  <si>
    <t xml:space="preserve">SD17463</t>
  </si>
  <si>
    <t xml:space="preserve">AYEISHA ALEEYA AZKADINA</t>
  </si>
  <si>
    <t xml:space="preserve">ALEEYA/ALIYA</t>
  </si>
  <si>
    <t xml:space="preserve">0813925121</t>
  </si>
  <si>
    <t xml:space="preserve">Klaten</t>
  </si>
  <si>
    <t xml:space="preserve">2013-08-07</t>
  </si>
  <si>
    <t xml:space="preserve">Cluster Bintaro Pratama 2 Jalan Haji Som </t>
  </si>
  <si>
    <t xml:space="preserve">Imam Aziz Wijayanto</t>
  </si>
  <si>
    <t xml:space="preserve">azizwj@gmail.com</t>
  </si>
  <si>
    <t xml:space="preserve">0818132483</t>
  </si>
  <si>
    <t xml:space="preserve">Erlina Agustin Darmawanti</t>
  </si>
  <si>
    <t xml:space="preserve">rleenaadw@gmail.com</t>
  </si>
  <si>
    <t xml:space="preserve">081392512163</t>
  </si>
  <si>
    <t xml:space="preserve">Humaira Islamic School</t>
  </si>
  <si>
    <t xml:space="preserve">114.124.198.34</t>
  </si>
  <si>
    <t xml:space="preserve">4pCBE</t>
  </si>
  <si>
    <t xml:space="preserve">SD17464</t>
  </si>
  <si>
    <t xml:space="preserve">HAKEEM HIZAM MYFA</t>
  </si>
  <si>
    <t xml:space="preserve">HAKIM</t>
  </si>
  <si>
    <t xml:space="preserve">Jalan putri jelita pb 39 no 28 , taman Puri bintaro </t>
  </si>
  <si>
    <t xml:space="preserve">Yuli Doris memy</t>
  </si>
  <si>
    <t xml:space="preserve">TKIT AlFurqon Palembang</t>
  </si>
  <si>
    <t xml:space="preserve">114.124.207.9</t>
  </si>
  <si>
    <t xml:space="preserve">hc8jR</t>
  </si>
  <si>
    <t xml:space="preserve">SD17465</t>
  </si>
  <si>
    <t xml:space="preserve">MOHAMAD RAMA LABIB</t>
  </si>
  <si>
    <t xml:space="preserve">0816134051</t>
  </si>
  <si>
    <t xml:space="preserve">2013-09-17</t>
  </si>
  <si>
    <t xml:space="preserve">Adora Permata Bintaro, B3</t>
  </si>
  <si>
    <t xml:space="preserve">Muhammad Rheza</t>
  </si>
  <si>
    <t xml:space="preserve">m.rheza@gmail.com</t>
  </si>
  <si>
    <t xml:space="preserve">08121067802</t>
  </si>
  <si>
    <t xml:space="preserve">Jatu Madasari</t>
  </si>
  <si>
    <t xml:space="preserve">denovade@yahoo.com</t>
  </si>
  <si>
    <t xml:space="preserve">08161340519</t>
  </si>
  <si>
    <t xml:space="preserve">TK Aulia</t>
  </si>
  <si>
    <t xml:space="preserve">120.188.5.30</t>
  </si>
  <si>
    <t xml:space="preserve">k98y5</t>
  </si>
  <si>
    <t xml:space="preserve">Ratu Salsabila</t>
  </si>
  <si>
    <t xml:space="preserve">MHT</t>
  </si>
  <si>
    <t xml:space="preserve">SD17466</t>
  </si>
  <si>
    <t xml:space="preserve">NAURA ZIA QAIREEN</t>
  </si>
  <si>
    <t xml:space="preserve">NOLA</t>
  </si>
  <si>
    <t xml:space="preserve">02173454451</t>
  </si>
  <si>
    <t xml:space="preserve">0819050542</t>
  </si>
  <si>
    <t xml:space="preserve">2013-09-30</t>
  </si>
  <si>
    <t xml:space="preserve">Graha Bintaro GR 27  Jl. Jalak Bali 4</t>
  </si>
  <si>
    <t xml:space="preserve">Nino Mulia Suwandi</t>
  </si>
  <si>
    <t xml:space="preserve">Nino.suwandi@gmail.com</t>
  </si>
  <si>
    <t xml:space="preserve">081917031974</t>
  </si>
  <si>
    <t xml:space="preserve">Nunu Hadiyatie </t>
  </si>
  <si>
    <t xml:space="preserve">Nunu.hadiyatie@</t>
  </si>
  <si>
    <t xml:space="preserve">081905054204</t>
  </si>
  <si>
    <t xml:space="preserve">139.228.146.55</t>
  </si>
  <si>
    <t xml:space="preserve">CW3F9</t>
  </si>
  <si>
    <t xml:space="preserve">Naaela Jasmine Ramadhani</t>
  </si>
  <si>
    <t xml:space="preserve">SD17467</t>
  </si>
  <si>
    <t xml:space="preserve">ALVARO AKHTAR ALDIMRA</t>
  </si>
  <si>
    <t xml:space="preserve">0817692200</t>
  </si>
  <si>
    <t xml:space="preserve">Manau residence no B 8 jln tegal rotan raya no 72</t>
  </si>
  <si>
    <t xml:space="preserve">B 8</t>
  </si>
  <si>
    <t xml:space="preserve">Dimas Fajar Rahadian</t>
  </si>
  <si>
    <t xml:space="preserve">dimasfr@yahoo.com</t>
  </si>
  <si>
    <t xml:space="preserve">0818131850</t>
  </si>
  <si>
    <t xml:space="preserve">Ratu Shinta Komalasari</t>
  </si>
  <si>
    <t xml:space="preserve">ratu.shinta284@gmail.com</t>
  </si>
  <si>
    <t xml:space="preserve">08176922000</t>
  </si>
  <si>
    <t xml:space="preserve">125.165.147.131</t>
  </si>
  <si>
    <t xml:space="preserve">LOcS3</t>
  </si>
  <si>
    <t xml:space="preserve">SD17468</t>
  </si>
  <si>
    <t xml:space="preserve">INARA MARYAM SAKURA</t>
  </si>
  <si>
    <t xml:space="preserve">INARA/NANA</t>
  </si>
  <si>
    <t xml:space="preserve">Helen Sufehmi</t>
  </si>
  <si>
    <t xml:space="preserve">0857821587</t>
  </si>
  <si>
    <t xml:space="preserve">Jl Kompleks Graha Bintaro GR 31 </t>
  </si>
  <si>
    <t xml:space="preserve">Harry Sufehmi</t>
  </si>
  <si>
    <t xml:space="preserve">Sufehmi@gmail.com</t>
  </si>
  <si>
    <t xml:space="preserve">08119998907</t>
  </si>
  <si>
    <t xml:space="preserve">Helen</t>
  </si>
  <si>
    <t xml:space="preserve">helensufehmi14@gmail.com</t>
  </si>
  <si>
    <t xml:space="preserve">085782158730</t>
  </si>
  <si>
    <t xml:space="preserve">Brainy Bunch Islamic Montessori</t>
  </si>
  <si>
    <t xml:space="preserve">118.136.253.135</t>
  </si>
  <si>
    <t xml:space="preserve">qhFdd</t>
  </si>
  <si>
    <t xml:space="preserve">Novi</t>
  </si>
  <si>
    <t xml:space="preserve">Dauzi Kelas 1</t>
  </si>
  <si>
    <t xml:space="preserve">SMP16434</t>
  </si>
  <si>
    <t xml:space="preserve">MOHAMMAD RIZKY PAHALU ANIF</t>
  </si>
  <si>
    <t xml:space="preserve">082111600775</t>
  </si>
  <si>
    <t xml:space="preserve">0812122226</t>
  </si>
  <si>
    <t xml:space="preserve">2007-03-29</t>
  </si>
  <si>
    <t xml:space="preserve">Catalina Blok G12 Graha Raya</t>
  </si>
  <si>
    <t xml:space="preserve">G12</t>
  </si>
  <si>
    <t xml:space="preserve">Selamet Wibisono</t>
  </si>
  <si>
    <t xml:space="preserve">selametwibisono@gmail.com</t>
  </si>
  <si>
    <t xml:space="preserve">081212222660</t>
  </si>
  <si>
    <t xml:space="preserve">Lilik Fathiyah</t>
  </si>
  <si>
    <t xml:space="preserve">lilik.fathiyah@gmail.com</t>
  </si>
  <si>
    <t xml:space="preserve">SD Al Madinah Jelupang </t>
  </si>
  <si>
    <t xml:space="preserve">36.66.99.31</t>
  </si>
  <si>
    <t xml:space="preserve">R6ngE</t>
  </si>
  <si>
    <t xml:space="preserve">SD17471</t>
  </si>
  <si>
    <t xml:space="preserve">AQUEENA HAZELYA IMANTA</t>
  </si>
  <si>
    <t xml:space="preserve">HAZEL</t>
  </si>
  <si>
    <t xml:space="preserve">0811264410</t>
  </si>
  <si>
    <t xml:space="preserve">Kubu Raya</t>
  </si>
  <si>
    <t xml:space="preserve">2012-11-25</t>
  </si>
  <si>
    <t xml:space="preserve">Komplek Emerald Terrace </t>
  </si>
  <si>
    <t xml:space="preserve">C 26</t>
  </si>
  <si>
    <t xml:space="preserve">Anugrah Imanta</t>
  </si>
  <si>
    <t xml:space="preserve">imant_a@yahoo.com</t>
  </si>
  <si>
    <t xml:space="preserve">08112655100</t>
  </si>
  <si>
    <t xml:space="preserve">Hesti Dwi Yulianti</t>
  </si>
  <si>
    <t xml:space="preserve">echibb@gmail.com</t>
  </si>
  <si>
    <t xml:space="preserve">08112644100</t>
  </si>
  <si>
    <t xml:space="preserve">0857 19342882</t>
  </si>
  <si>
    <t xml:space="preserve">114.124.246.40</t>
  </si>
  <si>
    <t xml:space="preserve">jG6Mj</t>
  </si>
  <si>
    <t xml:space="preserve">Pak Ervan</t>
  </si>
  <si>
    <t xml:space="preserve">Nata</t>
  </si>
  <si>
    <t xml:space="preserve">SMP16435</t>
  </si>
  <si>
    <t xml:space="preserve">HAFEZ MUHAMMAD FATHAN</t>
  </si>
  <si>
    <t xml:space="preserve">HAFEZ</t>
  </si>
  <si>
    <t xml:space="preserve">082132546194</t>
  </si>
  <si>
    <t xml:space="preserve">0813154136</t>
  </si>
  <si>
    <t xml:space="preserve">Batusangkar</t>
  </si>
  <si>
    <t xml:space="preserve">2007-04-23</t>
  </si>
  <si>
    <t xml:space="preserve">Cluster Green Grass B 7 Bintaro</t>
  </si>
  <si>
    <t xml:space="preserve">B7</t>
  </si>
  <si>
    <t xml:space="preserve">Irvan, ST, MBA.T</t>
  </si>
  <si>
    <t xml:space="preserve">irvanmbat@gmail.com</t>
  </si>
  <si>
    <t xml:space="preserve">dr. Desi Arisanti</t>
  </si>
  <si>
    <t xml:space="preserve">drdesiarisanti@gmail.com</t>
  </si>
  <si>
    <t xml:space="preserve">081290230993</t>
  </si>
  <si>
    <t xml:space="preserve">085213703997</t>
  </si>
  <si>
    <t xml:space="preserve">SDIT Muhajirin</t>
  </si>
  <si>
    <t xml:space="preserve">202.70.136.60</t>
  </si>
  <si>
    <t xml:space="preserve">ny99X</t>
  </si>
  <si>
    <t xml:space="preserve">Habiburahman Al Ghifari </t>
  </si>
  <si>
    <t xml:space="preserve">Bu Ida</t>
  </si>
  <si>
    <t xml:space="preserve">SD17473</t>
  </si>
  <si>
    <t xml:space="preserve">KEANA MIKAYLA CASSANDRA</t>
  </si>
  <si>
    <t xml:space="preserve">KEANA</t>
  </si>
  <si>
    <t xml:space="preserve">0856770590</t>
  </si>
  <si>
    <t xml:space="preserve">2013-08-31</t>
  </si>
  <si>
    <t xml:space="preserve">neo permata Bintaro blok L </t>
  </si>
  <si>
    <t xml:space="preserve">Perigi lama</t>
  </si>
  <si>
    <t xml:space="preserve">Nobel rosulla</t>
  </si>
  <si>
    <t xml:space="preserve">nobelrosulla.nr@gmail.com</t>
  </si>
  <si>
    <t xml:space="preserve">08569955891</t>
  </si>
  <si>
    <t xml:space="preserve">Eva yunita meilawati</t>
  </si>
  <si>
    <t xml:space="preserve">Eymeilawati@gmail.com</t>
  </si>
  <si>
    <t xml:space="preserve">08567705901</t>
  </si>
  <si>
    <t xml:space="preserve">TK Al - Aqsha</t>
  </si>
  <si>
    <t xml:space="preserve">120.188.67.174</t>
  </si>
  <si>
    <t xml:space="preserve">rPs4h</t>
  </si>
  <si>
    <t xml:space="preserve">SMP16415</t>
  </si>
  <si>
    <t xml:space="preserve">KEIZA ZAHRA FAWAZA</t>
  </si>
  <si>
    <t xml:space="preserve">KEIZA</t>
  </si>
  <si>
    <t xml:space="preserve">0813821498</t>
  </si>
  <si>
    <t xml:space="preserve">2007-01-25</t>
  </si>
  <si>
    <t xml:space="preserve">Graha Raya Bintaro Cluster  Carissa Jl. Carissa V</t>
  </si>
  <si>
    <t xml:space="preserve">C - </t>
  </si>
  <si>
    <t xml:space="preserve">Muh. Burhani Rustam</t>
  </si>
  <si>
    <t xml:space="preserve">burhan.rustam09@gmail.com</t>
  </si>
  <si>
    <t xml:space="preserve">081281818584</t>
  </si>
  <si>
    <t xml:space="preserve">Merry Chrisnawaty</t>
  </si>
  <si>
    <t xml:space="preserve">meiryzka.putri@gmail.com</t>
  </si>
  <si>
    <t xml:space="preserve">081382149838</t>
  </si>
  <si>
    <t xml:space="preserve">125.161.129.252</t>
  </si>
  <si>
    <t xml:space="preserve">GKaKL</t>
  </si>
  <si>
    <t xml:space="preserve">SD17474</t>
  </si>
  <si>
    <t xml:space="preserve">NURUL ANNISA RAMADHANY SETIAWAN</t>
  </si>
  <si>
    <t xml:space="preserve">NURUL</t>
  </si>
  <si>
    <t xml:space="preserve">081315449553</t>
  </si>
  <si>
    <t xml:space="preserve">Indonesia</t>
  </si>
  <si>
    <t xml:space="preserve">2013-07-23</t>
  </si>
  <si>
    <t xml:space="preserve">Jasmine Garden No. 31 Jalan Masjid Baiturahim</t>
  </si>
  <si>
    <t xml:space="preserve">Iwan Tresna Setiawan</t>
  </si>
  <si>
    <t xml:space="preserve">iwan_tresna_setiawan@yahoo.com</t>
  </si>
  <si>
    <t xml:space="preserve">081298166681</t>
  </si>
  <si>
    <t xml:space="preserve">Siti Aisha Ismail</t>
  </si>
  <si>
    <t xml:space="preserve">aishaiwan@hotmail.com</t>
  </si>
  <si>
    <t xml:space="preserve">Yayasan Masjid Al-Ikhlas (Cipete)</t>
  </si>
  <si>
    <t xml:space="preserve">140.0.21.181</t>
  </si>
  <si>
    <t xml:space="preserve">NzQgh</t>
  </si>
  <si>
    <t xml:space="preserve">SD17475</t>
  </si>
  <si>
    <t xml:space="preserve">FAEYZA DZAKI ARBIANTO</t>
  </si>
  <si>
    <t xml:space="preserve">0811800076</t>
  </si>
  <si>
    <t xml:space="preserve">Komp Peninggilan Permai Cluster Dahlia Residence</t>
  </si>
  <si>
    <t xml:space="preserve">Diki Arbianto</t>
  </si>
  <si>
    <t xml:space="preserve">namakudiks@gmail.com</t>
  </si>
  <si>
    <t xml:space="preserve">081511077513</t>
  </si>
  <si>
    <t xml:space="preserve">Insani Utami Ihtiyanti</t>
  </si>
  <si>
    <t xml:space="preserve">insaniutami@gmail.com</t>
  </si>
  <si>
    <t xml:space="preserve">08118000760</t>
  </si>
  <si>
    <t xml:space="preserve">081218750094</t>
  </si>
  <si>
    <t xml:space="preserve">140.0.21.140</t>
  </si>
  <si>
    <t xml:space="preserve">D2xZw</t>
  </si>
  <si>
    <t xml:space="preserve">SD17476</t>
  </si>
  <si>
    <t xml:space="preserve">MARYAM ALKAUTSAR </t>
  </si>
  <si>
    <t xml:space="preserve">MARYAM </t>
  </si>
  <si>
    <t xml:space="preserve">081328736529 </t>
  </si>
  <si>
    <t xml:space="preserve">0813287365</t>
  </si>
  <si>
    <t xml:space="preserve">2013-01-26</t>
  </si>
  <si>
    <t xml:space="preserve">Jl. Pulau Bangka Blok C3 No.12, Villa Bintaro Indah, Jombang, Ciputat, Tangerang Selatan </t>
  </si>
  <si>
    <t xml:space="preserve">C3 N</t>
  </si>
  <si>
    <t xml:space="preserve">Kautsar Amru </t>
  </si>
  <si>
    <t xml:space="preserve">amru_yes@yahoo.com </t>
  </si>
  <si>
    <t xml:space="preserve">Sarifah Alia</t>
  </si>
  <si>
    <t xml:space="preserve">aliashalon@yahoo.de</t>
  </si>
  <si>
    <t xml:space="preserve">081287661807 </t>
  </si>
  <si>
    <t xml:space="preserve">TK Ibunda, Kompleks Villa Bintaro Indah </t>
  </si>
  <si>
    <t xml:space="preserve">114.124.215.150</t>
  </si>
  <si>
    <t xml:space="preserve">LXe5S</t>
  </si>
  <si>
    <t xml:space="preserve">TK16317</t>
  </si>
  <si>
    <t xml:space="preserve">PERUMAHAN JURANGMANGU PERMAI BLOK E1/6, JURANG MANGU BARAT, PONDOK AREN, TANGERANG SELATAN</t>
  </si>
  <si>
    <t xml:space="preserve">ARYANTO EKA WIRASTA, S. ST.</t>
  </si>
  <si>
    <t xml:space="preserve">ROVIKOH, S. Farm., Apt</t>
  </si>
  <si>
    <t xml:space="preserve">140.213.40.217</t>
  </si>
  <si>
    <t xml:space="preserve">FPkym</t>
  </si>
  <si>
    <t xml:space="preserve">SD17478</t>
  </si>
  <si>
    <t xml:space="preserve">HOMARE SOLAH IKEMOTO </t>
  </si>
  <si>
    <t xml:space="preserve">HOMARE</t>
  </si>
  <si>
    <t xml:space="preserve">2013-07-12</t>
  </si>
  <si>
    <t xml:space="preserve">Discovery Cielo D28 Bintaro Jaya Sektor9</t>
  </si>
  <si>
    <t xml:space="preserve">PONDOK Aren</t>
  </si>
  <si>
    <t xml:space="preserve">Aulia</t>
  </si>
  <si>
    <t xml:space="preserve">114.124.141.84</t>
  </si>
  <si>
    <t xml:space="preserve">aFQQW</t>
  </si>
  <si>
    <t xml:space="preserve">Amane Ceket Ikemoto</t>
  </si>
  <si>
    <t xml:space="preserve">SD17479</t>
  </si>
  <si>
    <t xml:space="preserve">RATU ALISHA ZHAFIRA RIDWAN</t>
  </si>
  <si>
    <t xml:space="preserve">CHACHA</t>
  </si>
  <si>
    <t xml:space="preserve">Yuli Irma M</t>
  </si>
  <si>
    <t xml:space="preserve">0878808426</t>
  </si>
  <si>
    <t xml:space="preserve">2013-07-10</t>
  </si>
  <si>
    <t xml:space="preserve">Villa Gunung Lestari Jl.Rinjani 3 blok F4 no.23 Jombang Ciputat Tangerang Selatan</t>
  </si>
  <si>
    <t xml:space="preserve">yuli.irma.meliza@gmail.com</t>
  </si>
  <si>
    <t xml:space="preserve">081807121778</t>
  </si>
  <si>
    <t xml:space="preserve">Yuli Irma Meliza</t>
  </si>
  <si>
    <t xml:space="preserve">yuli_irma@yahoo.com</t>
  </si>
  <si>
    <t xml:space="preserve">087880842627</t>
  </si>
  <si>
    <t xml:space="preserve">118.137.21.65</t>
  </si>
  <si>
    <t xml:space="preserve">dNhgd</t>
  </si>
  <si>
    <t xml:space="preserve">2018-11-27</t>
  </si>
  <si>
    <t xml:space="preserve">SD17480</t>
  </si>
  <si>
    <t xml:space="preserve">HAZIQ ADLI WARDANA</t>
  </si>
  <si>
    <t xml:space="preserve">HAZIQ</t>
  </si>
  <si>
    <t xml:space="preserve">2012-07-18</t>
  </si>
  <si>
    <t xml:space="preserve">Gracia Residence </t>
  </si>
  <si>
    <t xml:space="preserve">H.02</t>
  </si>
  <si>
    <t xml:space="preserve">Arief Budi Wardana</t>
  </si>
  <si>
    <t xml:space="preserve">wardana.arief@gmail.com</t>
  </si>
  <si>
    <t xml:space="preserve">081542526291</t>
  </si>
  <si>
    <t xml:space="preserve">Mila Indriastuti</t>
  </si>
  <si>
    <t xml:space="preserve">mila.indriastuti@gmail.com</t>
  </si>
  <si>
    <t xml:space="preserve">085802604560</t>
  </si>
  <si>
    <t xml:space="preserve">Al Adilla</t>
  </si>
  <si>
    <t xml:space="preserve">wAchA</t>
  </si>
  <si>
    <t xml:space="preserve">SD17481</t>
  </si>
  <si>
    <t xml:space="preserve">AESSYAH MAYRA KANAYA NASUTION</t>
  </si>
  <si>
    <t xml:space="preserve">085270098897</t>
  </si>
  <si>
    <t xml:space="preserve">0852700988</t>
  </si>
  <si>
    <t xml:space="preserve">2013-05-10</t>
  </si>
  <si>
    <t xml:space="preserve">Perum.emerald terrace blok C 25 bintaro tangerang selatan</t>
  </si>
  <si>
    <t xml:space="preserve">C 25</t>
  </si>
  <si>
    <t xml:space="preserve">Muhammad suhendri</t>
  </si>
  <si>
    <t xml:space="preserve">osman.athir@gmail.com</t>
  </si>
  <si>
    <t xml:space="preserve">0811463666</t>
  </si>
  <si>
    <t xml:space="preserve">Andi besse rezky</t>
  </si>
  <si>
    <t xml:space="preserve">becce.rezky@gmail.com</t>
  </si>
  <si>
    <t xml:space="preserve">TKIT auliya</t>
  </si>
  <si>
    <t xml:space="preserve">114.124.215.186</t>
  </si>
  <si>
    <t xml:space="preserve">925tt</t>
  </si>
  <si>
    <t xml:space="preserve">Qadeejah ufaira intania nasuti</t>
  </si>
  <si>
    <t xml:space="preserve">SD17482</t>
  </si>
  <si>
    <t xml:space="preserve">ALEXANDRIA NAURA SHIFA</t>
  </si>
  <si>
    <t xml:space="preserve">ALEXA</t>
  </si>
  <si>
    <t xml:space="preserve">081380013699</t>
  </si>
  <si>
    <t xml:space="preserve">0812931709</t>
  </si>
  <si>
    <t xml:space="preserve">Cluster permata akasia no. 6A. Jl. Akasia, tajur, pd. kacang timur.Tangsel.</t>
  </si>
  <si>
    <t xml:space="preserve">6A</t>
  </si>
  <si>
    <t xml:space="preserve">Pd. aren</t>
  </si>
  <si>
    <t xml:space="preserve">Achmad yani</t>
  </si>
  <si>
    <t xml:space="preserve">Ay081399027353@gmail.com</t>
  </si>
  <si>
    <t xml:space="preserve">081399027353</t>
  </si>
  <si>
    <t xml:space="preserve">Filiona</t>
  </si>
  <si>
    <t xml:space="preserve">Feelidden@gmail.com</t>
  </si>
  <si>
    <t xml:space="preserve">081293170980</t>
  </si>
  <si>
    <t xml:space="preserve">081380013698</t>
  </si>
  <si>
    <t xml:space="preserve">Brainy bunch montessori school</t>
  </si>
  <si>
    <t xml:space="preserve">202.62.19.59</t>
  </si>
  <si>
    <t xml:space="preserve">643E9</t>
  </si>
  <si>
    <t xml:space="preserve">SD17564</t>
  </si>
  <si>
    <t xml:space="preserve">ZAHRAN ALFATIH</t>
  </si>
  <si>
    <t xml:space="preserve">0813146645</t>
  </si>
  <si>
    <t xml:space="preserve">2012-10-19</t>
  </si>
  <si>
    <t xml:space="preserve">Dahlia Residence Blok B no 27 Peninggilan Permai Parung Serab </t>
  </si>
  <si>
    <t xml:space="preserve">hari.07bs@gmail.com</t>
  </si>
  <si>
    <t xml:space="preserve">081314664569</t>
  </si>
  <si>
    <t xml:space="preserve">085348162007</t>
  </si>
  <si>
    <t xml:space="preserve">TK Taruna Ria</t>
  </si>
  <si>
    <t xml:space="preserve">140.0.0.105</t>
  </si>
  <si>
    <t xml:space="preserve">jkF1q</t>
  </si>
  <si>
    <t xml:space="preserve">SD17484</t>
  </si>
  <si>
    <t xml:space="preserve">FAYYAZ FAZIL MUHAMMAD</t>
  </si>
  <si>
    <t xml:space="preserve">FAYYAZ</t>
  </si>
  <si>
    <t xml:space="preserve">Komplek Graha Permai jalan Cemara A6/11</t>
  </si>
  <si>
    <t xml:space="preserve">A6/1</t>
  </si>
  <si>
    <t xml:space="preserve">Rizal Alimin</t>
  </si>
  <si>
    <t xml:space="preserve">rizaldr@yahoo.com</t>
  </si>
  <si>
    <t xml:space="preserve">081382313982</t>
  </si>
  <si>
    <t xml:space="preserve">Dina Rozandi Suhaidi</t>
  </si>
  <si>
    <t xml:space="preserve">fazlemm@gmail.com</t>
  </si>
  <si>
    <t xml:space="preserve">081316284074</t>
  </si>
  <si>
    <t xml:space="preserve">Brainy Bunch International Montessori</t>
  </si>
  <si>
    <t xml:space="preserve">158.140.187.208</t>
  </si>
  <si>
    <t xml:space="preserve">ms1at</t>
  </si>
  <si>
    <t xml:space="preserve">SD17485</t>
  </si>
  <si>
    <t xml:space="preserve">2018-10-28</t>
  </si>
  <si>
    <t xml:space="preserve">MUHAMMAD FATIH AZKA AL-GHAZALI</t>
  </si>
  <si>
    <t xml:space="preserve">02174862235</t>
  </si>
  <si>
    <t xml:space="preserve">0813835197</t>
  </si>
  <si>
    <t xml:space="preserve">2013-01-20</t>
  </si>
  <si>
    <t xml:space="preserve">Puri Bintaro PB 35</t>
  </si>
  <si>
    <t xml:space="preserve">Nur Adi Gatot Budisusetyo</t>
  </si>
  <si>
    <t xml:space="preserve">gatotbds@gmail.com</t>
  </si>
  <si>
    <t xml:space="preserve">08568878855</t>
  </si>
  <si>
    <t xml:space="preserve">Indah Rini</t>
  </si>
  <si>
    <t xml:space="preserve">indahrini10@gmail.com</t>
  </si>
  <si>
    <t xml:space="preserve">081383519782</t>
  </si>
  <si>
    <t xml:space="preserve">081363107716</t>
  </si>
  <si>
    <t xml:space="preserve">TK IBUNDA</t>
  </si>
  <si>
    <t xml:space="preserve">114.124.232.191</t>
  </si>
  <si>
    <t xml:space="preserve">L7Fxe</t>
  </si>
  <si>
    <t xml:space="preserve">SD17486</t>
  </si>
  <si>
    <t xml:space="preserve">ELFAREZY FAYZ KUSUMA</t>
  </si>
  <si>
    <t xml:space="preserve">EZY</t>
  </si>
  <si>
    <t xml:space="preserve">082112344646</t>
  </si>
  <si>
    <t xml:space="preserve">0813167716</t>
  </si>
  <si>
    <t xml:space="preserve">Jl Sukabakti 1 Komp Bintaro Village</t>
  </si>
  <si>
    <t xml:space="preserve">Sarua Indah</t>
  </si>
  <si>
    <t xml:space="preserve">Jati Kusumawardani</t>
  </si>
  <si>
    <t xml:space="preserve">Cindy.chairunissa@gmail.com</t>
  </si>
  <si>
    <t xml:space="preserve">08137212735</t>
  </si>
  <si>
    <t xml:space="preserve">Cindy Chairunissa</t>
  </si>
  <si>
    <t xml:space="preserve">TK Tunas Mentari</t>
  </si>
  <si>
    <t xml:space="preserve">60.244.124.125</t>
  </si>
  <si>
    <t xml:space="preserve">mzMAc</t>
  </si>
  <si>
    <t xml:space="preserve">2018-12-12</t>
  </si>
  <si>
    <t xml:space="preserve">TK16285</t>
  </si>
  <si>
    <t xml:space="preserve">KEYVARO ATTAR DYODA</t>
  </si>
  <si>
    <t xml:space="preserve">KEYVARO</t>
  </si>
  <si>
    <t xml:space="preserve">2015-09-08</t>
  </si>
  <si>
    <t xml:space="preserve">Urbana Place. Jalan Merpati Raya</t>
  </si>
  <si>
    <t xml:space="preserve">Hasan Mashudha</t>
  </si>
  <si>
    <t xml:space="preserve">hasan.mashudha@gmail.com</t>
  </si>
  <si>
    <t xml:space="preserve">081286130297</t>
  </si>
  <si>
    <t xml:space="preserve">Priscilla Audy Paramitha</t>
  </si>
  <si>
    <t xml:space="preserve">priscilla.audy@gmail.com</t>
  </si>
  <si>
    <t xml:space="preserve">081239655400</t>
  </si>
  <si>
    <t xml:space="preserve">N/a</t>
  </si>
  <si>
    <t xml:space="preserve">36.78.4.69</t>
  </si>
  <si>
    <t xml:space="preserve">hwQEb</t>
  </si>
  <si>
    <t xml:space="preserve">Lis</t>
  </si>
  <si>
    <t xml:space="preserve">Brina - TK</t>
  </si>
  <si>
    <t xml:space="preserve">SD17487</t>
  </si>
  <si>
    <t xml:space="preserve">AFIQAH RIANA SAFIYAH</t>
  </si>
  <si>
    <t xml:space="preserve">AFIQAH</t>
  </si>
  <si>
    <t xml:space="preserve">2013-05-29</t>
  </si>
  <si>
    <t xml:space="preserve">Jl. Anggrek, komplek Pondok Pucung Indah I</t>
  </si>
  <si>
    <t xml:space="preserve">Muhammad Najamuddin</t>
  </si>
  <si>
    <t xml:space="preserve">serayu05@yahoo.com</t>
  </si>
  <si>
    <t xml:space="preserve">081283701543</t>
  </si>
  <si>
    <t xml:space="preserve">Yuanita Dyah Ayu Syabani</t>
  </si>
  <si>
    <t xml:space="preserve">ajoe_80@yahoo.com</t>
  </si>
  <si>
    <t xml:space="preserve">08121016768</t>
  </si>
  <si>
    <t xml:space="preserve">TK Islam Al Muhajirin</t>
  </si>
  <si>
    <t xml:space="preserve">111.95.38.5</t>
  </si>
  <si>
    <t xml:space="preserve">g8QZx</t>
  </si>
  <si>
    <t xml:space="preserve">Fadya Callista Annaila </t>
  </si>
  <si>
    <t xml:space="preserve">2 R. Rasuna Said</t>
  </si>
  <si>
    <t xml:space="preserve">Renita</t>
  </si>
  <si>
    <t xml:space="preserve">Guru Kelas 1 Abdul M</t>
  </si>
  <si>
    <t xml:space="preserve">TK16286</t>
  </si>
  <si>
    <t xml:space="preserve">ZALFA UMAIZA BACHRI</t>
  </si>
  <si>
    <t xml:space="preserve">2015-03-15</t>
  </si>
  <si>
    <t xml:space="preserve">Jln Reformasi Dalam</t>
  </si>
  <si>
    <t xml:space="preserve">Syamsul Bachri</t>
  </si>
  <si>
    <t xml:space="preserve">syamsulbachri@Live.com</t>
  </si>
  <si>
    <t xml:space="preserve">083872228038</t>
  </si>
  <si>
    <t xml:space="preserve">Riyanti</t>
  </si>
  <si>
    <t xml:space="preserve">riyanti.sbc@gmail.com</t>
  </si>
  <si>
    <t xml:space="preserve">085692702949</t>
  </si>
  <si>
    <t xml:space="preserve">114.5.146.78</t>
  </si>
  <si>
    <t xml:space="preserve">hHqqy</t>
  </si>
  <si>
    <t xml:space="preserve">SD17489</t>
  </si>
  <si>
    <t xml:space="preserve">ARDELIA SHABIRINA ANDARAPUTRI</t>
  </si>
  <si>
    <t xml:space="preserve">DELIA</t>
  </si>
  <si>
    <t xml:space="preserve">0811930417</t>
  </si>
  <si>
    <t xml:space="preserve">2012-11-21</t>
  </si>
  <si>
    <t xml:space="preserve">Jl. Mahagoni X, komplek mahagoni park, graha Bintaro</t>
  </si>
  <si>
    <t xml:space="preserve">Andaru Ibnu Pratomo</t>
  </si>
  <si>
    <t xml:space="preserve">andaru70@yahoo.com</t>
  </si>
  <si>
    <t xml:space="preserve">08159957756</t>
  </si>
  <si>
    <t xml:space="preserve">Dessy Setyasari</t>
  </si>
  <si>
    <t xml:space="preserve">dessyandaru090308@gmail.com</t>
  </si>
  <si>
    <t xml:space="preserve">08119304177</t>
  </si>
  <si>
    <t xml:space="preserve">Humaira islamic school</t>
  </si>
  <si>
    <t xml:space="preserve">114.124.165.165</t>
  </si>
  <si>
    <t xml:space="preserve">n7GWh</t>
  </si>
  <si>
    <t xml:space="preserve">SD17568</t>
  </si>
  <si>
    <t xml:space="preserve">ZARA TANISHA HIDAYAT</t>
  </si>
  <si>
    <t xml:space="preserve">ICHA</t>
  </si>
  <si>
    <t xml:space="preserve">22210290</t>
  </si>
  <si>
    <t xml:space="preserve">0878760110</t>
  </si>
  <si>
    <t xml:space="preserve">D3</t>
  </si>
  <si>
    <t xml:space="preserve">MUHAMMAD ADE HIDAYAT</t>
  </si>
  <si>
    <t xml:space="preserve">baran100509@gmail.com</t>
  </si>
  <si>
    <t xml:space="preserve">087876011096</t>
  </si>
  <si>
    <t xml:space="preserve">APRILIA DHIAN PURWANINGSIH</t>
  </si>
  <si>
    <t xml:space="preserve">jeng.avril@gmail.com</t>
  </si>
  <si>
    <t xml:space="preserve">0817217185</t>
  </si>
  <si>
    <t xml:space="preserve">TK NATURA ISLAMIC SCHOOL</t>
  </si>
  <si>
    <t xml:space="preserve">36.69.145.93</t>
  </si>
  <si>
    <t xml:space="preserve">L1EBC</t>
  </si>
  <si>
    <t xml:space="preserve">RADITYA FAJAR HIDAYAT</t>
  </si>
  <si>
    <t xml:space="preserve">II IMAM BONJOL</t>
  </si>
  <si>
    <t xml:space="preserve">Aprilia Dhian Purwan</t>
  </si>
  <si>
    <t xml:space="preserve">SD17491</t>
  </si>
  <si>
    <t xml:space="preserve">ANDHIKA KENZIE FAUZAN</t>
  </si>
  <si>
    <t xml:space="preserve">2012-11-05</t>
  </si>
  <si>
    <t xml:space="preserve">Bintaro Prime Residence Blok A5 no 3, Jalan Jombang Raya</t>
  </si>
  <si>
    <t xml:space="preserve">A5 n</t>
  </si>
  <si>
    <t xml:space="preserve">Dicky Yuliandi</t>
  </si>
  <si>
    <t xml:space="preserve">dickyyuliandi@gmail.com</t>
  </si>
  <si>
    <t xml:space="preserve">081389909123</t>
  </si>
  <si>
    <t xml:space="preserve">Puspita Kurniasih</t>
  </si>
  <si>
    <t xml:space="preserve">puspitakurniasih@yahoo.com</t>
  </si>
  <si>
    <t xml:space="preserve">08151002985</t>
  </si>
  <si>
    <t xml:space="preserve">165.225.116.184</t>
  </si>
  <si>
    <t xml:space="preserve">gnstg</t>
  </si>
  <si>
    <t xml:space="preserve">Annisa Ziya Farzana</t>
  </si>
  <si>
    <t xml:space="preserve">SD17492</t>
  </si>
  <si>
    <t xml:space="preserve">ALIKA KHAYRA SALSABILA</t>
  </si>
  <si>
    <t xml:space="preserve">0217358637</t>
  </si>
  <si>
    <t xml:space="preserve">Jl. Puter raya Blok ED1/44 sektor 5 Bintaro Jaya</t>
  </si>
  <si>
    <t xml:space="preserve">Fachrie yoda</t>
  </si>
  <si>
    <t xml:space="preserve">fachrie.yoda@gmail.com</t>
  </si>
  <si>
    <t xml:space="preserve">085945093659</t>
  </si>
  <si>
    <t xml:space="preserve">Natasya tri hapsari</t>
  </si>
  <si>
    <t xml:space="preserve">natasya_mail@yahoo.com</t>
  </si>
  <si>
    <t xml:space="preserve">087771844843</t>
  </si>
  <si>
    <t xml:space="preserve">125.166.83.101</t>
  </si>
  <si>
    <t xml:space="preserve">wpSnz</t>
  </si>
  <si>
    <t xml:space="preserve">TK16287</t>
  </si>
  <si>
    <t xml:space="preserve">AZKA ABIYYU DAMARLANGIT</t>
  </si>
  <si>
    <t xml:space="preserve">0813624018</t>
  </si>
  <si>
    <t xml:space="preserve">Boyolali</t>
  </si>
  <si>
    <t xml:space="preserve">2015-04-17</t>
  </si>
  <si>
    <t xml:space="preserve">Villa Bintaro Indah Blok E XIII, Jl. Sulawesi X</t>
  </si>
  <si>
    <t xml:space="preserve">Aan Husdianto</t>
  </si>
  <si>
    <t xml:space="preserve">husdianto@gmail.com</t>
  </si>
  <si>
    <t xml:space="preserve">081378007787</t>
  </si>
  <si>
    <t xml:space="preserve">Yunita Kusumaningsih</t>
  </si>
  <si>
    <t xml:space="preserve">nyd_ta@yahoo.com</t>
  </si>
  <si>
    <t xml:space="preserve">081362401824</t>
  </si>
  <si>
    <t xml:space="preserve">KB Ibunda</t>
  </si>
  <si>
    <t xml:space="preserve">182.0.133.71</t>
  </si>
  <si>
    <t xml:space="preserve">1XwF5</t>
  </si>
  <si>
    <t xml:space="preserve">Akmal Yusuf Bachtiar</t>
  </si>
  <si>
    <t xml:space="preserve">SD17493</t>
  </si>
  <si>
    <t xml:space="preserve">KAYLA ALMALIKA WIBISANA</t>
  </si>
  <si>
    <t xml:space="preserve">KAYLA</t>
  </si>
  <si>
    <t xml:space="preserve">0215841335</t>
  </si>
  <si>
    <t xml:space="preserve">2012-11-30</t>
  </si>
  <si>
    <t xml:space="preserve">Komp. DKI Blok O No. 6 Jakarta Barat</t>
  </si>
  <si>
    <t xml:space="preserve">R Priadimulia Wibisana</t>
  </si>
  <si>
    <t xml:space="preserve">priadimulia.wibisana@gmail.com</t>
  </si>
  <si>
    <t xml:space="preserve">081285324237</t>
  </si>
  <si>
    <t xml:space="preserve">Ranny Dwi Anggraini</t>
  </si>
  <si>
    <t xml:space="preserve">rannydwianggraini@gmail.com</t>
  </si>
  <si>
    <t xml:space="preserve">081285324236</t>
  </si>
  <si>
    <t xml:space="preserve">TK Islam As-Salam</t>
  </si>
  <si>
    <t xml:space="preserve">118.136.76.62</t>
  </si>
  <si>
    <t xml:space="preserve">1f9OF</t>
  </si>
  <si>
    <t xml:space="preserve">SMP16416</t>
  </si>
  <si>
    <t xml:space="preserve">RAFEYLA DINDA RAMADHANI</t>
  </si>
  <si>
    <t xml:space="preserve">FEY</t>
  </si>
  <si>
    <t xml:space="preserve">2007-09-17</t>
  </si>
  <si>
    <t xml:space="preserve">Jl.Emeralda Citra 7 Cluster Emerald View Bintaro Jaya Sektor 9</t>
  </si>
  <si>
    <t xml:space="preserve">F22</t>
  </si>
  <si>
    <t xml:space="preserve">Toto Adrianto</t>
  </si>
  <si>
    <t xml:space="preserve">totoadrianto@gmail.com</t>
  </si>
  <si>
    <t xml:space="preserve">081905054191</t>
  </si>
  <si>
    <t xml:space="preserve">Mareta Sri Maharani</t>
  </si>
  <si>
    <t xml:space="preserve">maretafey@gmail.com</t>
  </si>
  <si>
    <t xml:space="preserve">081313433383</t>
  </si>
  <si>
    <t xml:space="preserve">139.192.26.217</t>
  </si>
  <si>
    <t xml:space="preserve">Kckat</t>
  </si>
  <si>
    <t xml:space="preserve">SD17494</t>
  </si>
  <si>
    <t xml:space="preserve">URFA IZZATI PUTRI</t>
  </si>
  <si>
    <t xml:space="preserve">URFA</t>
  </si>
  <si>
    <t xml:space="preserve">021-73443357</t>
  </si>
  <si>
    <t xml:space="preserve">0816800503</t>
  </si>
  <si>
    <t xml:space="preserve">2013-06-10</t>
  </si>
  <si>
    <t xml:space="preserve">Jl. Kiwi II Graha Bintaro GR-21/70 Pondok Kacang Barat - Pondok Aren</t>
  </si>
  <si>
    <t xml:space="preserve">GR-2</t>
  </si>
  <si>
    <t xml:space="preserve">MARTONO</t>
  </si>
  <si>
    <t xml:space="preserve">send.martono@gmail.com</t>
  </si>
  <si>
    <t xml:space="preserve">ERY DWI ASMOROWATI</t>
  </si>
  <si>
    <t xml:space="preserve">ery.asmorowati@gmail.com</t>
  </si>
  <si>
    <t xml:space="preserve">08159593405</t>
  </si>
  <si>
    <t xml:space="preserve">02173443357</t>
  </si>
  <si>
    <t xml:space="preserve">TKIT AL ADILA</t>
  </si>
  <si>
    <t xml:space="preserve">QzfCk</t>
  </si>
  <si>
    <t xml:space="preserve">GHUMAISHA AZKA ALVIENA</t>
  </si>
  <si>
    <t xml:space="preserve">III</t>
  </si>
  <si>
    <t xml:space="preserve">Ery Dwi Asmorowati</t>
  </si>
  <si>
    <t xml:space="preserve">Ghumaisha Azka Avien</t>
  </si>
  <si>
    <t xml:space="preserve">SD17495</t>
  </si>
  <si>
    <t xml:space="preserve">ZAIDAN AKHTAR ADINUR</t>
  </si>
  <si>
    <t xml:space="preserve">0813143026</t>
  </si>
  <si>
    <t xml:space="preserve">Perumahan Graha Tajur Asri </t>
  </si>
  <si>
    <t xml:space="preserve">Rudi Laksamana Adinur</t>
  </si>
  <si>
    <t xml:space="preserve">rudi_l@bakrietelecom.com</t>
  </si>
  <si>
    <t xml:space="preserve">08561085567</t>
  </si>
  <si>
    <t xml:space="preserve">Sitti Fajria Novari</t>
  </si>
  <si>
    <t xml:space="preserve">fajria.nov@gmail.com</t>
  </si>
  <si>
    <t xml:space="preserve">081314302693</t>
  </si>
  <si>
    <t xml:space="preserve">7akpM</t>
  </si>
  <si>
    <t xml:space="preserve">Naura Alifa Adinur</t>
  </si>
  <si>
    <t xml:space="preserve">SD17496</t>
  </si>
  <si>
    <t xml:space="preserve">HANA ANINDYA PRATIWI</t>
  </si>
  <si>
    <t xml:space="preserve">2012-12-27</t>
  </si>
  <si>
    <t xml:space="preserve">202.62.16.131</t>
  </si>
  <si>
    <t xml:space="preserve">YSBAe</t>
  </si>
  <si>
    <t xml:space="preserve">Athallah Fauzan Pradipta</t>
  </si>
  <si>
    <t xml:space="preserve">SMP-SMA17013</t>
  </si>
  <si>
    <t xml:space="preserve">KIRANA AZAYA</t>
  </si>
  <si>
    <t xml:space="preserve">02129234864</t>
  </si>
  <si>
    <t xml:space="preserve">0815666103</t>
  </si>
  <si>
    <t xml:space="preserve">2007-01-19</t>
  </si>
  <si>
    <t xml:space="preserve">Mahagoni park </t>
  </si>
  <si>
    <t xml:space="preserve">B3 /</t>
  </si>
  <si>
    <t xml:space="preserve">Dian desanto</t>
  </si>
  <si>
    <t xml:space="preserve">diandesanto@yahoo.com</t>
  </si>
  <si>
    <t xml:space="preserve">08159269390</t>
  </si>
  <si>
    <t xml:space="preserve">yanazaya@yahoo.com</t>
  </si>
  <si>
    <t xml:space="preserve">08156661030</t>
  </si>
  <si>
    <t xml:space="preserve">Sd auliya</t>
  </si>
  <si>
    <t xml:space="preserve">110.136.22.255</t>
  </si>
  <si>
    <t xml:space="preserve">xNWfe</t>
  </si>
  <si>
    <t xml:space="preserve">Nayaka nismara</t>
  </si>
  <si>
    <t xml:space="preserve">3 cnd</t>
  </si>
  <si>
    <t xml:space="preserve">SD17497</t>
  </si>
  <si>
    <t xml:space="preserve">CHAULA AZZAHRA TAHTIMI</t>
  </si>
  <si>
    <t xml:space="preserve">OLA</t>
  </si>
  <si>
    <t xml:space="preserve">0818176067</t>
  </si>
  <si>
    <t xml:space="preserve">0818067630</t>
  </si>
  <si>
    <t xml:space="preserve">2013-06-25</t>
  </si>
  <si>
    <t xml:space="preserve">Villa Bintaro Regency G4/7 Jl. Lombok III </t>
  </si>
  <si>
    <t xml:space="preserve">Imam Hadi Tahtimi </t>
  </si>
  <si>
    <t xml:space="preserve">didimarchaul@gmail.com</t>
  </si>
  <si>
    <t xml:space="preserve">Dian Herawati </t>
  </si>
  <si>
    <t xml:space="preserve">dianhera05@gmail.com</t>
  </si>
  <si>
    <t xml:space="preserve">081806763077</t>
  </si>
  <si>
    <t xml:space="preserve">081219599767</t>
  </si>
  <si>
    <t xml:space="preserve">TK. BINTANG </t>
  </si>
  <si>
    <t xml:space="preserve">180.245.46.88</t>
  </si>
  <si>
    <t xml:space="preserve">LKHkK</t>
  </si>
  <si>
    <t xml:space="preserve">M. Rizqi Zidnillah, Zafira Put</t>
  </si>
  <si>
    <t xml:space="preserve">6 Soekarno, 4 NAS dan 8 SH</t>
  </si>
  <si>
    <t xml:space="preserve">SD17498</t>
  </si>
  <si>
    <t xml:space="preserve">AKMAL YUSUF BACHTIAR</t>
  </si>
  <si>
    <t xml:space="preserve">AKMAL</t>
  </si>
  <si>
    <t xml:space="preserve">2013-09-22</t>
  </si>
  <si>
    <t xml:space="preserve">TK Auliyaa</t>
  </si>
  <si>
    <t xml:space="preserve">182.0.132.167</t>
  </si>
  <si>
    <t xml:space="preserve">CBRSB</t>
  </si>
  <si>
    <t xml:space="preserve">Naufal Hafidz Adibrata</t>
  </si>
  <si>
    <t xml:space="preserve">SMP16417</t>
  </si>
  <si>
    <t xml:space="preserve">RAIHAN FERDIAN</t>
  </si>
  <si>
    <t xml:space="preserve">0813199031</t>
  </si>
  <si>
    <t xml:space="preserve">2007-03-10</t>
  </si>
  <si>
    <t xml:space="preserve">Perumahan Qorryatussalam ,jln raya ksu</t>
  </si>
  <si>
    <t xml:space="preserve">Q8</t>
  </si>
  <si>
    <t xml:space="preserve">Tirtajaya</t>
  </si>
  <si>
    <t xml:space="preserve">Sukmajaya</t>
  </si>
  <si>
    <t xml:space="preserve">Ferdiansyah, MT,MPM</t>
  </si>
  <si>
    <t xml:space="preserve">Raihan2006.yf@gmail.com</t>
  </si>
  <si>
    <t xml:space="preserve">081316925566</t>
  </si>
  <si>
    <t xml:space="preserve">Yani Mulyani</t>
  </si>
  <si>
    <t xml:space="preserve">yani81171@gmail.com</t>
  </si>
  <si>
    <t xml:space="preserve">081319903166</t>
  </si>
  <si>
    <t xml:space="preserve">Sdif al fikri depok</t>
  </si>
  <si>
    <t xml:space="preserve">158.140.187.214</t>
  </si>
  <si>
    <t xml:space="preserve">48873</t>
  </si>
  <si>
    <t xml:space="preserve">SD17499</t>
  </si>
  <si>
    <t xml:space="preserve">ATHAGIAN GERALD AL MANSUR</t>
  </si>
  <si>
    <t xml:space="preserve">GEGE/GERALD</t>
  </si>
  <si>
    <t xml:space="preserve">0815180343</t>
  </si>
  <si>
    <t xml:space="preserve">Jalan GRB Utara 18 Blok GR 2 No 74 Graha Bintaro</t>
  </si>
  <si>
    <t xml:space="preserve">pondok Kacang Barat</t>
  </si>
  <si>
    <t xml:space="preserve">alfan Mansur</t>
  </si>
  <si>
    <t xml:space="preserve">alfan.mansur@gmail.com</t>
  </si>
  <si>
    <t xml:space="preserve">081804048184</t>
  </si>
  <si>
    <t xml:space="preserve">yussi Dwi Hastuti</t>
  </si>
  <si>
    <t xml:space="preserve">yussidh@gmail.com</t>
  </si>
  <si>
    <t xml:space="preserve">08151803430</t>
  </si>
  <si>
    <t xml:space="preserve">tK Khalifah</t>
  </si>
  <si>
    <t xml:space="preserve">140.0.49.165</t>
  </si>
  <si>
    <t xml:space="preserve">PEqB2</t>
  </si>
  <si>
    <t xml:space="preserve">athallah Farraz Al Mansur</t>
  </si>
  <si>
    <t xml:space="preserve">SD17500</t>
  </si>
  <si>
    <t xml:space="preserve">KHAIRA NAURA AZKADINA</t>
  </si>
  <si>
    <t xml:space="preserve">KHAIRA, KHAI</t>
  </si>
  <si>
    <t xml:space="preserve">TINI PUSPITA MURTI</t>
  </si>
  <si>
    <t xml:space="preserve">0811936793</t>
  </si>
  <si>
    <t xml:space="preserve">2013-08-11</t>
  </si>
  <si>
    <t xml:space="preserve">Emerald Residence Blok L No. 11 Bintaro Jaya Sektor 9</t>
  </si>
  <si>
    <t xml:space="preserve">L 11</t>
  </si>
  <si>
    <t xml:space="preserve">Bintang Laksono Endro Putro</t>
  </si>
  <si>
    <t xml:space="preserve">bintanglaksono@gmail.com</t>
  </si>
  <si>
    <t xml:space="preserve">081283766166</t>
  </si>
  <si>
    <t xml:space="preserve">Dhevie Puspa Sari</t>
  </si>
  <si>
    <t xml:space="preserve">dhevie_puspasari@yahoo.com</t>
  </si>
  <si>
    <t xml:space="preserve">08119367938</t>
  </si>
  <si>
    <t xml:space="preserve">120.188.95.213</t>
  </si>
  <si>
    <t xml:space="preserve">8RO9E</t>
  </si>
  <si>
    <t xml:space="preserve">SD17501</t>
  </si>
  <si>
    <t xml:space="preserve">RAYYAN DIMAS SANTOSO</t>
  </si>
  <si>
    <t xml:space="preserve">0811949260</t>
  </si>
  <si>
    <t xml:space="preserve">2012-12-10</t>
  </si>
  <si>
    <t xml:space="preserve">Jl. Vania Utama E1/18 Permata Bintaro, sektor 9 Bintaro Jaya Tangerang Selatan</t>
  </si>
  <si>
    <t xml:space="preserve">E1/1</t>
  </si>
  <si>
    <t xml:space="preserve">Lendra Santoso</t>
  </si>
  <si>
    <t xml:space="preserve">santoso_lendra@yahoo.com</t>
  </si>
  <si>
    <t xml:space="preserve">08563104222</t>
  </si>
  <si>
    <t xml:space="preserve">Ernawati</t>
  </si>
  <si>
    <t xml:space="preserve">ernamu@yahoo.com</t>
  </si>
  <si>
    <t xml:space="preserve">081285668003</t>
  </si>
  <si>
    <t xml:space="preserve">TK Al-Aqsha Permata Bintro</t>
  </si>
  <si>
    <t xml:space="preserve">140.0.50.55</t>
  </si>
  <si>
    <t xml:space="preserve">d1qdE</t>
  </si>
  <si>
    <t xml:space="preserve">Pak Amin / Ibu Sari</t>
  </si>
  <si>
    <t xml:space="preserve">Agha</t>
  </si>
  <si>
    <t xml:space="preserve">TK16288</t>
  </si>
  <si>
    <t xml:space="preserve">SYIHAM ABDUL NAFI</t>
  </si>
  <si>
    <t xml:space="preserve">SYIHAM</t>
  </si>
  <si>
    <t xml:space="preserve">0857173393</t>
  </si>
  <si>
    <t xml:space="preserve">2014-12-02</t>
  </si>
  <si>
    <t xml:space="preserve">PERUMAHAN GREEN HILLS, JL. ARIA PUTRA, BLOK K</t>
  </si>
  <si>
    <t xml:space="preserve">TONY NOORWICAKSONO</t>
  </si>
  <si>
    <t xml:space="preserve">tony.noorwicaksono@pertamina.c</t>
  </si>
  <si>
    <t xml:space="preserve">085714918483</t>
  </si>
  <si>
    <t xml:space="preserve">DELFIANTI UTAMI</t>
  </si>
  <si>
    <t xml:space="preserve">delfiantiutami@gmail.com</t>
  </si>
  <si>
    <t xml:space="preserve">085717339357</t>
  </si>
  <si>
    <t xml:space="preserve">02139838290</t>
  </si>
  <si>
    <t xml:space="preserve">120.188.39.61</t>
  </si>
  <si>
    <t xml:space="preserve">jRyjK</t>
  </si>
  <si>
    <t xml:space="preserve">SD17502</t>
  </si>
  <si>
    <t xml:space="preserve">REYHAN AKHTAR ALDEBARAN</t>
  </si>
  <si>
    <t xml:space="preserve">REYHAN</t>
  </si>
  <si>
    <t xml:space="preserve">0856881344</t>
  </si>
  <si>
    <t xml:space="preserve">2013-03-15</t>
  </si>
  <si>
    <t xml:space="preserve">Discovery terra blok B no 10</t>
  </si>
  <si>
    <t xml:space="preserve">B. 1</t>
  </si>
  <si>
    <t xml:space="preserve">Bob hansen</t>
  </si>
  <si>
    <t xml:space="preserve">bobhanson28@yahoo.com</t>
  </si>
  <si>
    <t xml:space="preserve">08568813444</t>
  </si>
  <si>
    <t xml:space="preserve">Windha kharina</t>
  </si>
  <si>
    <t xml:space="preserve">windha_k@yahoo.com</t>
  </si>
  <si>
    <t xml:space="preserve">Tk. Al aqsha</t>
  </si>
  <si>
    <t xml:space="preserve">120.188.92.5</t>
  </si>
  <si>
    <t xml:space="preserve">L9TqN</t>
  </si>
  <si>
    <t xml:space="preserve">Nuha fathee A.S</t>
  </si>
  <si>
    <t xml:space="preserve">Psikolog SMP</t>
  </si>
  <si>
    <t xml:space="preserve">SD17515</t>
  </si>
  <si>
    <t xml:space="preserve">ARI SAHDAD</t>
  </si>
  <si>
    <t xml:space="preserve">ARI</t>
  </si>
  <si>
    <t xml:space="preserve">021334444</t>
  </si>
  <si>
    <t xml:space="preserve">0812801611</t>
  </si>
  <si>
    <t xml:space="preserve">bintaro</t>
  </si>
  <si>
    <t xml:space="preserve">bsd </t>
  </si>
  <si>
    <t xml:space="preserve">0219</t>
  </si>
  <si>
    <t xml:space="preserve">serpong </t>
  </si>
  <si>
    <t xml:space="preserve">ardi</t>
  </si>
  <si>
    <t xml:space="preserve">arisahdad@gmail.com</t>
  </si>
  <si>
    <t xml:space="preserve">085853912202 </t>
  </si>
  <si>
    <t xml:space="preserve">mira</t>
  </si>
  <si>
    <t xml:space="preserve">0813 1911 1996 </t>
  </si>
  <si>
    <t xml:space="preserve">tkit insan utama</t>
  </si>
  <si>
    <t xml:space="preserve">120.188.73.206</t>
  </si>
  <si>
    <t xml:space="preserve">zjhQe</t>
  </si>
  <si>
    <t xml:space="preserve">linda</t>
  </si>
  <si>
    <t xml:space="preserve">keuangan </t>
  </si>
  <si>
    <t xml:space="preserve">TK16289</t>
  </si>
  <si>
    <t xml:space="preserve">FATAN ATTAQI RAHMAN</t>
  </si>
  <si>
    <t xml:space="preserve">FATAN</t>
  </si>
  <si>
    <t xml:space="preserve">089630673288</t>
  </si>
  <si>
    <t xml:space="preserve">0896306732</t>
  </si>
  <si>
    <t xml:space="preserve">2014-11-01</t>
  </si>
  <si>
    <t xml:space="preserve">Jl. Betawi</t>
  </si>
  <si>
    <t xml:space="preserve">153</t>
  </si>
  <si>
    <t xml:space="preserve">Andi Rakhman Dira</t>
  </si>
  <si>
    <t xml:space="preserve">rahmandira@gmail.com</t>
  </si>
  <si>
    <t xml:space="preserve">Tiqi Taqiyya Raehana</t>
  </si>
  <si>
    <t xml:space="preserve">tiqtaqnengnong@gmail.com</t>
  </si>
  <si>
    <t xml:space="preserve">081320644556</t>
  </si>
  <si>
    <t xml:space="preserve">rumah main cikal bintaro</t>
  </si>
  <si>
    <t xml:space="preserve">202.43.95.2</t>
  </si>
  <si>
    <t xml:space="preserve">bc5k2</t>
  </si>
  <si>
    <t xml:space="preserve">SD17503</t>
  </si>
  <si>
    <t xml:space="preserve">REYHAN LEANDRO SULTAN</t>
  </si>
  <si>
    <t xml:space="preserve">2013-07-29</t>
  </si>
  <si>
    <t xml:space="preserve">Bintaro Hill, Jln. Merpati Raya</t>
  </si>
  <si>
    <t xml:space="preserve">F 6</t>
  </si>
  <si>
    <t xml:space="preserve">Adi Sastra Putra</t>
  </si>
  <si>
    <t xml:space="preserve">adisastraputra@yahoo.com</t>
  </si>
  <si>
    <t xml:space="preserve">08158936743</t>
  </si>
  <si>
    <t xml:space="preserve">Kartika Sari</t>
  </si>
  <si>
    <t xml:space="preserve">tritamatika@gmail.com</t>
  </si>
  <si>
    <t xml:space="preserve">082123900043</t>
  </si>
  <si>
    <t xml:space="preserve">114.124.202.205</t>
  </si>
  <si>
    <t xml:space="preserve">a3sT8</t>
  </si>
  <si>
    <t xml:space="preserve">Ai Sakiah</t>
  </si>
  <si>
    <t xml:space="preserve">Azzam kelas 4</t>
  </si>
  <si>
    <t xml:space="preserve">SD17504</t>
  </si>
  <si>
    <t xml:space="preserve">ZAHRA AMIRA RAHMANI</t>
  </si>
  <si>
    <t xml:space="preserve">Kebayoran View B-10, Bintaro Jaya Sektor 7</t>
  </si>
  <si>
    <t xml:space="preserve">B-10</t>
  </si>
  <si>
    <t xml:space="preserve">Teguh Prasetya</t>
  </si>
  <si>
    <t xml:space="preserve">Tika Ratna Sari</t>
  </si>
  <si>
    <t xml:space="preserve">tika.ratna.prasetya@gmail.com</t>
  </si>
  <si>
    <t xml:space="preserve">140.213.35.17</t>
  </si>
  <si>
    <t xml:space="preserve">kCLn9</t>
  </si>
  <si>
    <t xml:space="preserve">Jovan Reyhan Nabil Jaya</t>
  </si>
  <si>
    <t xml:space="preserve">VIII Diponegoro</t>
  </si>
  <si>
    <t xml:space="preserve">SD17505</t>
  </si>
  <si>
    <t xml:space="preserve">SAFIRA ANDARI KIRANA</t>
  </si>
  <si>
    <t xml:space="preserve">ANDARI</t>
  </si>
  <si>
    <t xml:space="preserve">0895336440400</t>
  </si>
  <si>
    <t xml:space="preserve">0812878014</t>
  </si>
  <si>
    <t xml:space="preserve">PERUMAHAN BINTARO TERRACE 1, JL. HAJI SAWIL</t>
  </si>
  <si>
    <t xml:space="preserve">AGUNG SETYAWAN</t>
  </si>
  <si>
    <t xml:space="preserve">indriagung@yahoo.com</t>
  </si>
  <si>
    <t xml:space="preserve">08161449827</t>
  </si>
  <si>
    <t xml:space="preserve">RATIH LESTARI PRATIWI</t>
  </si>
  <si>
    <t xml:space="preserve">pratiwiratih@yahoo.com</t>
  </si>
  <si>
    <t xml:space="preserve">08128780148</t>
  </si>
  <si>
    <t xml:space="preserve">08119331978</t>
  </si>
  <si>
    <t xml:space="preserve">202.169.61.227</t>
  </si>
  <si>
    <t xml:space="preserve">2OpRe</t>
  </si>
  <si>
    <t xml:space="preserve">MUHAMMAD ANDRA WIRASENA</t>
  </si>
  <si>
    <t xml:space="preserve">IBU SITI</t>
  </si>
  <si>
    <t xml:space="preserve">WALI KELAS B2</t>
  </si>
  <si>
    <t xml:space="preserve">SD17506</t>
  </si>
  <si>
    <t xml:space="preserve">KAMILA ZHAFIRA DAHLAN</t>
  </si>
  <si>
    <t xml:space="preserve">0812979907</t>
  </si>
  <si>
    <t xml:space="preserve">Pekanbaru </t>
  </si>
  <si>
    <t xml:space="preserve">2013-04-06</t>
  </si>
  <si>
    <t xml:space="preserve">Cluster Green Gardena No.  B02,  Jl.  Cenderawasih 1 </t>
  </si>
  <si>
    <t xml:space="preserve">B02</t>
  </si>
  <si>
    <t xml:space="preserve">Dahlan</t>
  </si>
  <si>
    <t xml:space="preserve">dahlan_98@yahoo.com </t>
  </si>
  <si>
    <t xml:space="preserve">081381113451 </t>
  </si>
  <si>
    <t xml:space="preserve">Rani Kristianti</t>
  </si>
  <si>
    <t xml:space="preserve">081297990795</t>
  </si>
  <si>
    <t xml:space="preserve">TK Auliya Bintaro</t>
  </si>
  <si>
    <t xml:space="preserve">114.124.231.181</t>
  </si>
  <si>
    <t xml:space="preserve">83NCm</t>
  </si>
  <si>
    <t xml:space="preserve">TK16314</t>
  </si>
  <si>
    <t xml:space="preserve">FAZA KHALIFA PUTRAWINATA</t>
  </si>
  <si>
    <t xml:space="preserve">0856957017</t>
  </si>
  <si>
    <t xml:space="preserve">2014-08-16</t>
  </si>
  <si>
    <t xml:space="preserve">Discovery Cielo</t>
  </si>
  <si>
    <t xml:space="preserve">A30</t>
  </si>
  <si>
    <t xml:space="preserve">Yayat Hidayat</t>
  </si>
  <si>
    <t xml:space="preserve">yayat.hidayat@gmail.com</t>
  </si>
  <si>
    <t xml:space="preserve">0816949292</t>
  </si>
  <si>
    <t xml:space="preserve">Anisa Fithrasari</t>
  </si>
  <si>
    <t xml:space="preserve">anisafithrasari@gmail.com</t>
  </si>
  <si>
    <t xml:space="preserve">085695701750</t>
  </si>
  <si>
    <t xml:space="preserve">Rumah Main Cikal Bintaro</t>
  </si>
  <si>
    <t xml:space="preserve">120.188.93.193</t>
  </si>
  <si>
    <t xml:space="preserve">wqydd</t>
  </si>
  <si>
    <t xml:space="preserve">Milda</t>
  </si>
  <si>
    <t xml:space="preserve">SD17562</t>
  </si>
  <si>
    <t xml:space="preserve">FABIAN IBRAHIM HAYUNINGRAT</t>
  </si>
  <si>
    <t xml:space="preserve">081932207580</t>
  </si>
  <si>
    <t xml:space="preserve">0857802004</t>
  </si>
  <si>
    <t xml:space="preserve">Jl Cendrawasih V griya rajawali 1 bintaro blok B2 no. 5 sawah baru ciputat tangsel</t>
  </si>
  <si>
    <t xml:space="preserve">Mapilindo</t>
  </si>
  <si>
    <t xml:space="preserve">Buya.mapilindo@gmail.com</t>
  </si>
  <si>
    <t xml:space="preserve">Astuti Wahyu Wijayanti</t>
  </si>
  <si>
    <t xml:space="preserve">astutiwijayanti@yahoo.com</t>
  </si>
  <si>
    <t xml:space="preserve">085780200459</t>
  </si>
  <si>
    <t xml:space="preserve">202.62.19.206</t>
  </si>
  <si>
    <t xml:space="preserve">Oj74g</t>
  </si>
  <si>
    <t xml:space="preserve">Ferry finenko</t>
  </si>
  <si>
    <t xml:space="preserve">TK16290</t>
  </si>
  <si>
    <t xml:space="preserve">ABDULLAH FURQAN AZZAM IRSAN</t>
  </si>
  <si>
    <t xml:space="preserve">2015-02-18</t>
  </si>
  <si>
    <t xml:space="preserve">Grand Mutiara Residence, jalan japos raya</t>
  </si>
  <si>
    <t xml:space="preserve">primbooooon@gmail.com</t>
  </si>
  <si>
    <t xml:space="preserve">202.20.106.30</t>
  </si>
  <si>
    <t xml:space="preserve">6SZ1r</t>
  </si>
  <si>
    <t xml:space="preserve">SD17508</t>
  </si>
  <si>
    <t xml:space="preserve">GENDHIS ASTAGINA GENARUNDAYA</t>
  </si>
  <si>
    <t xml:space="preserve">GENDHIS</t>
  </si>
  <si>
    <t xml:space="preserve">02122214211</t>
  </si>
  <si>
    <t xml:space="preserve">0813921494</t>
  </si>
  <si>
    <t xml:space="preserve">Magelang</t>
  </si>
  <si>
    <t xml:space="preserve">Discovery fiore</t>
  </si>
  <si>
    <t xml:space="preserve">J22</t>
  </si>
  <si>
    <t xml:space="preserve">Erick prim putra</t>
  </si>
  <si>
    <t xml:space="preserve">epp.geologist@gmail.com</t>
  </si>
  <si>
    <t xml:space="preserve">081392344831</t>
  </si>
  <si>
    <t xml:space="preserve">Nur vita aprilina</t>
  </si>
  <si>
    <t xml:space="preserve">nvaprilina@gmail.com</t>
  </si>
  <si>
    <t xml:space="preserve">081392149494</t>
  </si>
  <si>
    <t xml:space="preserve">114.124.179.130</t>
  </si>
  <si>
    <t xml:space="preserve">Q5qNF</t>
  </si>
  <si>
    <t xml:space="preserve">SD17531</t>
  </si>
  <si>
    <t xml:space="preserve">MUHAMMAD RIFQI HABIBI</t>
  </si>
  <si>
    <t xml:space="preserve">HABIBI</t>
  </si>
  <si>
    <t xml:space="preserve">114.125.232.115</t>
  </si>
  <si>
    <t xml:space="preserve">EptK1</t>
  </si>
  <si>
    <t xml:space="preserve">Fadhila Kirana Raudhatunnisa</t>
  </si>
  <si>
    <t xml:space="preserve">KBIT</t>
  </si>
  <si>
    <t xml:space="preserve">SMP16418</t>
  </si>
  <si>
    <t xml:space="preserve">SOFIE AZKIA RUKMINI</t>
  </si>
  <si>
    <t xml:space="preserve">SOFIE</t>
  </si>
  <si>
    <t xml:space="preserve">0812209128</t>
  </si>
  <si>
    <t xml:space="preserve">2006-08-31</t>
  </si>
  <si>
    <t xml:space="preserve">Emerald Town House Blok AE</t>
  </si>
  <si>
    <t xml:space="preserve">Efi Hanafi</t>
  </si>
  <si>
    <t xml:space="preserve">e_hanafi@yahoo.com</t>
  </si>
  <si>
    <t xml:space="preserve">082115513140</t>
  </si>
  <si>
    <t xml:space="preserve">Reni Fitriasari</t>
  </si>
  <si>
    <t xml:space="preserve">reni.fitriasari@gmail.com</t>
  </si>
  <si>
    <t xml:space="preserve">081220912876</t>
  </si>
  <si>
    <t xml:space="preserve">36.71.185.107</t>
  </si>
  <si>
    <t xml:space="preserve">L3tr7</t>
  </si>
  <si>
    <t xml:space="preserve">SD17509</t>
  </si>
  <si>
    <t xml:space="preserve">GIBRAN MARZO SUKMANA</t>
  </si>
  <si>
    <t xml:space="preserve">081317712772</t>
  </si>
  <si>
    <t xml:space="preserve">0813837272</t>
  </si>
  <si>
    <t xml:space="preserve">2013-03-03</t>
  </si>
  <si>
    <t xml:space="preserve">EMERALD RESIDENCE, BINTARO SEKTOR 9, TANGERANG SELATAN</t>
  </si>
  <si>
    <t xml:space="preserve">H-19</t>
  </si>
  <si>
    <t xml:space="preserve">IRWAN SUKMANA</t>
  </si>
  <si>
    <t xml:space="preserve">isukmana@hotmail.com</t>
  </si>
  <si>
    <t xml:space="preserve">KIRANA LILY DAMAYANTI</t>
  </si>
  <si>
    <t xml:space="preserve">kiranalily@gmail.com</t>
  </si>
  <si>
    <t xml:space="preserve">081383727272</t>
  </si>
  <si>
    <t xml:space="preserve">114.124.196.51</t>
  </si>
  <si>
    <t xml:space="preserve">xAObq</t>
  </si>
  <si>
    <t xml:space="preserve">SD17510</t>
  </si>
  <si>
    <t xml:space="preserve">SHEIKHA FATHIMA AULIA</t>
  </si>
  <si>
    <t xml:space="preserve">SHEIKHA</t>
  </si>
  <si>
    <t xml:space="preserve">0217359987</t>
  </si>
  <si>
    <t xml:space="preserve">0812946499</t>
  </si>
  <si>
    <t xml:space="preserve">2013-06-11</t>
  </si>
  <si>
    <t xml:space="preserve">JL ETERNIT B3 NO 80, PERUMAHAN PONDOK JAYA</t>
  </si>
  <si>
    <t xml:space="preserve">80</t>
  </si>
  <si>
    <t xml:space="preserve">AULIA MULKI OEMAR</t>
  </si>
  <si>
    <t xml:space="preserve">auliaoemar@gmail.com</t>
  </si>
  <si>
    <t xml:space="preserve">0816880699</t>
  </si>
  <si>
    <t xml:space="preserve">ANISA RIZKIA</t>
  </si>
  <si>
    <t xml:space="preserve">weluvabaya@gmail.com</t>
  </si>
  <si>
    <t xml:space="preserve">081294649917</t>
  </si>
  <si>
    <t xml:space="preserve">08129346543</t>
  </si>
  <si>
    <t xml:space="preserve">36.66.121.207</t>
  </si>
  <si>
    <t xml:space="preserve">STRyG</t>
  </si>
  <si>
    <t xml:space="preserve">KB16129</t>
  </si>
  <si>
    <t xml:space="preserve">SAYYIDA SALMA AULIYA</t>
  </si>
  <si>
    <t xml:space="preserve">2016-02-11</t>
  </si>
  <si>
    <t xml:space="preserve">n7ncT</t>
  </si>
  <si>
    <t xml:space="preserve">SHEIKHA FATHIMA AULIYA</t>
  </si>
  <si>
    <t xml:space="preserve">TKB</t>
  </si>
  <si>
    <t xml:space="preserve">SD17567</t>
  </si>
  <si>
    <t xml:space="preserve">FATIH AZZAFRAN ANDIARTO</t>
  </si>
  <si>
    <t xml:space="preserve">012-22744355</t>
  </si>
  <si>
    <t xml:space="preserve">2013-11-01</t>
  </si>
  <si>
    <t xml:space="preserve">Perum Bintaro Village, Jalan Sukabakti 1</t>
  </si>
  <si>
    <t xml:space="preserve">C.2</t>
  </si>
  <si>
    <t xml:space="preserve">Serua indah</t>
  </si>
  <si>
    <t xml:space="preserve">Toto Triyuniarto</t>
  </si>
  <si>
    <t xml:space="preserve">toto.luvbasket@yahoo.com</t>
  </si>
  <si>
    <t xml:space="preserve">081297992089</t>
  </si>
  <si>
    <t xml:space="preserve">Andina Rahmayani</t>
  </si>
  <si>
    <t xml:space="preserve">Andina.andin@gmail.com</t>
  </si>
  <si>
    <t xml:space="preserve">081314120684</t>
  </si>
  <si>
    <t xml:space="preserve">081905057843</t>
  </si>
  <si>
    <t xml:space="preserve">180.244.235.225</t>
  </si>
  <si>
    <t xml:space="preserve">cRPtC</t>
  </si>
  <si>
    <t xml:space="preserve">Faradila Zahra Andiarto</t>
  </si>
  <si>
    <t xml:space="preserve">2 - Rasuna Said</t>
  </si>
  <si>
    <t xml:space="preserve">SD17512</t>
  </si>
  <si>
    <t xml:space="preserve">BRYNA INARAH ARUNDAYA</t>
  </si>
  <si>
    <t xml:space="preserve">BRYNA</t>
  </si>
  <si>
    <t xml:space="preserve">0817092600</t>
  </si>
  <si>
    <t xml:space="preserve">2013-08-15</t>
  </si>
  <si>
    <t xml:space="preserve">URBANA PLACE JALAN MERPATI RAYA BLOK J NOMOR 23</t>
  </si>
  <si>
    <t xml:space="preserve">TAUFIQURAHMAN</t>
  </si>
  <si>
    <t xml:space="preserve">taufik.qurahman@mncgroup.com</t>
  </si>
  <si>
    <t xml:space="preserve">0816714106</t>
  </si>
  <si>
    <t xml:space="preserve">LIS YULIAWATI</t>
  </si>
  <si>
    <t xml:space="preserve">listaufiq@gmail.com</t>
  </si>
  <si>
    <t xml:space="preserve">08170926006</t>
  </si>
  <si>
    <t xml:space="preserve">202.179.188.98</t>
  </si>
  <si>
    <t xml:space="preserve">wcYZn</t>
  </si>
  <si>
    <t xml:space="preserve">CHUQUITA RAISSA AZZAH</t>
  </si>
  <si>
    <t xml:space="preserve">KELAS 9 SMPIT AULIYA</t>
  </si>
  <si>
    <t xml:space="preserve">TK16292</t>
  </si>
  <si>
    <t xml:space="preserve">MOCHAMAD ARKAAN MALIK</t>
  </si>
  <si>
    <t xml:space="preserve">2015-11-09</t>
  </si>
  <si>
    <t xml:space="preserve">Jl. Merpati Raya Perum Grand Bintaro Garden Residence Blok E</t>
  </si>
  <si>
    <t xml:space="preserve">Mochamad Zulkarnain</t>
  </si>
  <si>
    <t xml:space="preserve">Indah Irmayanti</t>
  </si>
  <si>
    <t xml:space="preserve">175.158.55.67</t>
  </si>
  <si>
    <t xml:space="preserve">9Nwda</t>
  </si>
  <si>
    <t xml:space="preserve">Mochamad Emirza Aqeel</t>
  </si>
  <si>
    <t xml:space="preserve">SD17513</t>
  </si>
  <si>
    <t xml:space="preserve">NADIA YUMNA FARIHA</t>
  </si>
  <si>
    <t xml:space="preserve">YUMNA</t>
  </si>
  <si>
    <t xml:space="preserve">081218815430</t>
  </si>
  <si>
    <t xml:space="preserve">0812188154</t>
  </si>
  <si>
    <t xml:space="preserve">BATANG</t>
  </si>
  <si>
    <t xml:space="preserve">2013-11-07</t>
  </si>
  <si>
    <t xml:space="preserve">UTAMA MADANI PAMULANG BLOK B7,RT 3 RW 08,  BHAKTI JAYA, SETU, TANGERANG SELATAN</t>
  </si>
  <si>
    <t xml:space="preserve">BHAKTI JAYA</t>
  </si>
  <si>
    <t xml:space="preserve">SETU</t>
  </si>
  <si>
    <t xml:space="preserve">YANTO DWI KUSTARNO</t>
  </si>
  <si>
    <t xml:space="preserve">nanodwikustarno@gmail.com</t>
  </si>
  <si>
    <t xml:space="preserve">08119054184</t>
  </si>
  <si>
    <t xml:space="preserve">ENDANG TRI YULIANINGSIH</t>
  </si>
  <si>
    <t xml:space="preserve">endangtriyulianingsih@gmail.co</t>
  </si>
  <si>
    <t xml:space="preserve">PAUD KHOIRUNIDA </t>
  </si>
  <si>
    <t xml:space="preserve">125.165.10.12</t>
  </si>
  <si>
    <t xml:space="preserve">MPf2b</t>
  </si>
  <si>
    <t xml:space="preserve">SD17514</t>
  </si>
  <si>
    <t xml:space="preserve">ALMAIRA QAIRINA AQSA</t>
  </si>
  <si>
    <t xml:space="preserve">2013-05-24</t>
  </si>
  <si>
    <t xml:space="preserve">EMERALD TERRACE, BINTARO SEKTOR 9</t>
  </si>
  <si>
    <t xml:space="preserve">K 11</t>
  </si>
  <si>
    <t xml:space="preserve">BUCEU SANDRI PRIHATUN</t>
  </si>
  <si>
    <t xml:space="preserve">bucheq@gmail.com</t>
  </si>
  <si>
    <t xml:space="preserve">0811179672</t>
  </si>
  <si>
    <t xml:space="preserve">INDAH SRIREJEKI</t>
  </si>
  <si>
    <t xml:space="preserve">indahbucheq@gmail.com</t>
  </si>
  <si>
    <t xml:space="preserve">081381806611</t>
  </si>
  <si>
    <t xml:space="preserve">08111996360</t>
  </si>
  <si>
    <t xml:space="preserve">180.252.146.29</t>
  </si>
  <si>
    <t xml:space="preserve">eZ55H</t>
  </si>
  <si>
    <t xml:space="preserve">Aisha Azzellia Naurrania</t>
  </si>
  <si>
    <t xml:space="preserve">5 DIPONEGORO</t>
  </si>
  <si>
    <t xml:space="preserve">TK16293</t>
  </si>
  <si>
    <t xml:space="preserve">HANAN SHAISTA PRASETYA</t>
  </si>
  <si>
    <t xml:space="preserve">HANAN</t>
  </si>
  <si>
    <t xml:space="preserve">0217350363</t>
  </si>
  <si>
    <t xml:space="preserve">0815505058</t>
  </si>
  <si>
    <t xml:space="preserve">2014-12-23</t>
  </si>
  <si>
    <t xml:space="preserve">Jl. Perkici 1 Blok EB1 No.24 Bintaro Jaya Sektor 5 Tangsel</t>
  </si>
  <si>
    <t xml:space="preserve">Eko Prasetya</t>
  </si>
  <si>
    <t xml:space="preserve">ekoprasetya@gmail.com</t>
  </si>
  <si>
    <t xml:space="preserve">0811330094</t>
  </si>
  <si>
    <t xml:space="preserve">Rosdiana Rahmawati</t>
  </si>
  <si>
    <t xml:space="preserve">ossy84@gmail.com</t>
  </si>
  <si>
    <t xml:space="preserve">08155050580</t>
  </si>
  <si>
    <t xml:space="preserve">081211330094</t>
  </si>
  <si>
    <t xml:space="preserve">TK Amelia Perkici</t>
  </si>
  <si>
    <t xml:space="preserve">HLEcp</t>
  </si>
  <si>
    <t xml:space="preserve">Nayla Salsabila Prasetya</t>
  </si>
  <si>
    <t xml:space="preserve">SMP16455</t>
  </si>
  <si>
    <t xml:space="preserve">ARIF ACHMAD ALTHAFSYAH</t>
  </si>
  <si>
    <t xml:space="preserve">ALTHAF</t>
  </si>
  <si>
    <t xml:space="preserve">081770029311</t>
  </si>
  <si>
    <t xml:space="preserve">0817700293</t>
  </si>
  <si>
    <t xml:space="preserve">Jakarya</t>
  </si>
  <si>
    <t xml:space="preserve">2007-08-11</t>
  </si>
  <si>
    <t xml:space="preserve">Discovery residences, cluster discover fiore blok a no 1, bintaro sektor 9. Parigi-pondok aren. Tangerang selatan. Banten</t>
  </si>
  <si>
    <t xml:space="preserve">Fahmi Anwar</t>
  </si>
  <si>
    <t xml:space="preserve">F11anwar@icloud.com</t>
  </si>
  <si>
    <t xml:space="preserve">Cut kartika dewi</t>
  </si>
  <si>
    <t xml:space="preserve">Adecut17@gmail.com</t>
  </si>
  <si>
    <t xml:space="preserve">081212355030</t>
  </si>
  <si>
    <t xml:space="preserve">139.228.146.42</t>
  </si>
  <si>
    <t xml:space="preserve">4FAC5</t>
  </si>
  <si>
    <t xml:space="preserve">Aisyah Zahira Eraj</t>
  </si>
  <si>
    <t xml:space="preserve">2019-01-03</t>
  </si>
  <si>
    <t xml:space="preserve">SD17517</t>
  </si>
  <si>
    <t xml:space="preserve">HAFSHAH AINUN SALSABELLA</t>
  </si>
  <si>
    <t xml:space="preserve">0818085692</t>
  </si>
  <si>
    <t xml:space="preserve">2012-08-29</t>
  </si>
  <si>
    <t xml:space="preserve">Villa Bintaro Indah Jalan Sulawesi Blok E 3</t>
  </si>
  <si>
    <t xml:space="preserve">Hendra Supriyanto</t>
  </si>
  <si>
    <t xml:space="preserve">windy.ariesta@gmail.com</t>
  </si>
  <si>
    <t xml:space="preserve">081212341070</t>
  </si>
  <si>
    <t xml:space="preserve">Windy Rachmania</t>
  </si>
  <si>
    <t xml:space="preserve">081808569291</t>
  </si>
  <si>
    <t xml:space="preserve">B7BmM</t>
  </si>
  <si>
    <t xml:space="preserve">SD17518</t>
  </si>
  <si>
    <t xml:space="preserve">PUTI AYLANA ZAMANI</t>
  </si>
  <si>
    <t xml:space="preserve">AYLA</t>
  </si>
  <si>
    <t xml:space="preserve">0813110553</t>
  </si>
  <si>
    <t xml:space="preserve">2013-05-02</t>
  </si>
  <si>
    <t xml:space="preserve">Jln. depsos dharma no.60 </t>
  </si>
  <si>
    <t xml:space="preserve">Zaki zamani</t>
  </si>
  <si>
    <t xml:space="preserve">Az.zacky@gmail.com</t>
  </si>
  <si>
    <t xml:space="preserve">082122830666</t>
  </si>
  <si>
    <t xml:space="preserve">Dina fitria sari</t>
  </si>
  <si>
    <t xml:space="preserve">Nha.privacy@gmail.com</t>
  </si>
  <si>
    <t xml:space="preserve">081311055346</t>
  </si>
  <si>
    <t xml:space="preserve">182.0.229.112</t>
  </si>
  <si>
    <t xml:space="preserve">tz6gF</t>
  </si>
  <si>
    <t xml:space="preserve">KB16130</t>
  </si>
  <si>
    <t xml:space="preserve">NAZMIA FATHIYA SHANUM</t>
  </si>
  <si>
    <t xml:space="preserve">02129046009</t>
  </si>
  <si>
    <t xml:space="preserve">0811989940</t>
  </si>
  <si>
    <t xml:space="preserve">2016-08-18</t>
  </si>
  <si>
    <t xml:space="preserve">CLUSTER EMERALD GARDEN BLOK F 55 BINTARO SEKTOR 9 TANGERANG SELATAN</t>
  </si>
  <si>
    <t xml:space="preserve">F 55</t>
  </si>
  <si>
    <t xml:space="preserve">NURSANTO LIMANTONO</t>
  </si>
  <si>
    <t xml:space="preserve">nursantolimantono@gmail.com</t>
  </si>
  <si>
    <t xml:space="preserve">0811890480</t>
  </si>
  <si>
    <t xml:space="preserve">CHITRA MARISA RILIYANA</t>
  </si>
  <si>
    <t xml:space="preserve">111.95.44.124</t>
  </si>
  <si>
    <t xml:space="preserve">W363n</t>
  </si>
  <si>
    <t xml:space="preserve">DYANDRA FATIHA GHASSANIA</t>
  </si>
  <si>
    <t xml:space="preserve">SMP16420</t>
  </si>
  <si>
    <t xml:space="preserve">FLANEIRA KHAIRUNNISA ZAKO SETIADI</t>
  </si>
  <si>
    <t xml:space="preserve">FLA</t>
  </si>
  <si>
    <t xml:space="preserve">021-74870498</t>
  </si>
  <si>
    <t xml:space="preserve">0858111272</t>
  </si>
  <si>
    <t xml:space="preserve">Banjar</t>
  </si>
  <si>
    <t xml:space="preserve">2007-07-31</t>
  </si>
  <si>
    <t xml:space="preserve">Taman Permata 2 Extension Blok C2 No Sektor 9 Bintaro Jaya</t>
  </si>
  <si>
    <t xml:space="preserve">C2 /</t>
  </si>
  <si>
    <t xml:space="preserve">Harmoko Setiadi</t>
  </si>
  <si>
    <t xml:space="preserve">Kokho.setiadi@yahoo.com</t>
  </si>
  <si>
    <t xml:space="preserve">081295071389</t>
  </si>
  <si>
    <t xml:space="preserve">Friza Gema</t>
  </si>
  <si>
    <t xml:space="preserve">frizagema@gmail.com</t>
  </si>
  <si>
    <t xml:space="preserve">085811127217</t>
  </si>
  <si>
    <t xml:space="preserve">021-7445464</t>
  </si>
  <si>
    <t xml:space="preserve">148.78.29.191</t>
  </si>
  <si>
    <t xml:space="preserve">QM3tX</t>
  </si>
  <si>
    <t xml:space="preserve">SD17519</t>
  </si>
  <si>
    <t xml:space="preserve">FATHAN ALMAISAN ZHAFAR</t>
  </si>
  <si>
    <t xml:space="preserve">2013-10-09</t>
  </si>
  <si>
    <t xml:space="preserve">Jl. Sinar No.14 rt/rw 003/010 kav 67, Sudimara Timur, Ciledug, Tangerang</t>
  </si>
  <si>
    <t xml:space="preserve">Sudimara Timur</t>
  </si>
  <si>
    <t xml:space="preserve"> Ardevi, S.Pi, M.Sc</t>
  </si>
  <si>
    <t xml:space="preserve">Lina Darlina, S.Pi, MM</t>
  </si>
  <si>
    <t xml:space="preserve">lina.darlinaf4@gmail.com</t>
  </si>
  <si>
    <t xml:space="preserve">0818256556</t>
  </si>
  <si>
    <t xml:space="preserve">140.0.49.8</t>
  </si>
  <si>
    <t xml:space="preserve">sj9bz</t>
  </si>
  <si>
    <t xml:space="preserve">SD17520</t>
  </si>
  <si>
    <t xml:space="preserve">AQILA PUTRI GAYATRI NASUTION</t>
  </si>
  <si>
    <t xml:space="preserve">021-5399072</t>
  </si>
  <si>
    <t xml:space="preserve">2013-04-12</t>
  </si>
  <si>
    <t xml:space="preserve">Pondok Pakulonan Blok M9 </t>
  </si>
  <si>
    <t xml:space="preserve">Pakualam</t>
  </si>
  <si>
    <t xml:space="preserve">Ahmad Wahidy Nasution</t>
  </si>
  <si>
    <t xml:space="preserve">martha.fransisca@gmail.com</t>
  </si>
  <si>
    <t xml:space="preserve">081388267991</t>
  </si>
  <si>
    <t xml:space="preserve">Martha Fransisca </t>
  </si>
  <si>
    <t xml:space="preserve">08119648683</t>
  </si>
  <si>
    <t xml:space="preserve">TK Kartika X - Yonkav 9</t>
  </si>
  <si>
    <t xml:space="preserve">125.161.128.88</t>
  </si>
  <si>
    <t xml:space="preserve">1gxHz</t>
  </si>
  <si>
    <t xml:space="preserve">SD17521</t>
  </si>
  <si>
    <t xml:space="preserve">NAIFA ALMEERA SIREGAR</t>
  </si>
  <si>
    <t xml:space="preserve">NAIFA</t>
  </si>
  <si>
    <t xml:space="preserve">0811187233</t>
  </si>
  <si>
    <t xml:space="preserve">2013-02-07</t>
  </si>
  <si>
    <t xml:space="preserve">Discovery Cielo Blok A10, Bintaro Jaya</t>
  </si>
  <si>
    <t xml:space="preserve">A10</t>
  </si>
  <si>
    <t xml:space="preserve">Reza sazly hakim siregar</t>
  </si>
  <si>
    <t xml:space="preserve">reza.siregar.office@gmail.com</t>
  </si>
  <si>
    <t xml:space="preserve">081290368228</t>
  </si>
  <si>
    <t xml:space="preserve">Sendy Agnetha</t>
  </si>
  <si>
    <t xml:space="preserve">sagnethas@yahoo.com</t>
  </si>
  <si>
    <t xml:space="preserve">139.192.105.207</t>
  </si>
  <si>
    <t xml:space="preserve">83nyB</t>
  </si>
  <si>
    <t xml:space="preserve">Hasna, kelas 1 </t>
  </si>
  <si>
    <t xml:space="preserve">SD17522</t>
  </si>
  <si>
    <t xml:space="preserve">NAILA ALMEERA SIREGAR</t>
  </si>
  <si>
    <t xml:space="preserve">NAILA</t>
  </si>
  <si>
    <t xml:space="preserve">7kpyP</t>
  </si>
  <si>
    <t xml:space="preserve">Hafiz, kelas 3</t>
  </si>
  <si>
    <t xml:space="preserve">TK16294</t>
  </si>
  <si>
    <t xml:space="preserve">HALIMAH LARASATI</t>
  </si>
  <si>
    <t xml:space="preserve">MALA</t>
  </si>
  <si>
    <t xml:space="preserve">02174870554</t>
  </si>
  <si>
    <t xml:space="preserve">0856219670</t>
  </si>
  <si>
    <t xml:space="preserve">2014-10-06</t>
  </si>
  <si>
    <t xml:space="preserve">Jl. Vania V </t>
  </si>
  <si>
    <t xml:space="preserve">E6/0</t>
  </si>
  <si>
    <t xml:space="preserve">Iman Santoso Wahyu</t>
  </si>
  <si>
    <t xml:space="preserve">iman_santoso@hotmail.com</t>
  </si>
  <si>
    <t xml:space="preserve">0818645968</t>
  </si>
  <si>
    <t xml:space="preserve">Sani Adzani</t>
  </si>
  <si>
    <t xml:space="preserve">08562196703</t>
  </si>
  <si>
    <t xml:space="preserve">114.124.196.249</t>
  </si>
  <si>
    <t xml:space="preserve">HDNh7</t>
  </si>
  <si>
    <t xml:space="preserve">SD17524</t>
  </si>
  <si>
    <t xml:space="preserve">MUHAMMAD RAYYAN SYAUQI ROSYADI</t>
  </si>
  <si>
    <t xml:space="preserve">081514345690</t>
  </si>
  <si>
    <t xml:space="preserve">0877748241</t>
  </si>
  <si>
    <t xml:space="preserve">Jl Vania I Blok E2 , Komplek Vania Permmata</t>
  </si>
  <si>
    <t xml:space="preserve">M Ayip Rosyadi </t>
  </si>
  <si>
    <t xml:space="preserve">ayiprosyadi@yahoo.com</t>
  </si>
  <si>
    <t xml:space="preserve">Dewi Kamaratih</t>
  </si>
  <si>
    <t xml:space="preserve">08777482131</t>
  </si>
  <si>
    <t xml:space="preserve">182.253.42.114</t>
  </si>
  <si>
    <t xml:space="preserve">eMx5h</t>
  </si>
  <si>
    <t xml:space="preserve">Muhammad Rafif Putra Rosyadi</t>
  </si>
  <si>
    <t xml:space="preserve">SD17525</t>
  </si>
  <si>
    <t xml:space="preserve">TALITA SALMA FADHILAH</t>
  </si>
  <si>
    <t xml:space="preserve">081379056279</t>
  </si>
  <si>
    <t xml:space="preserve">0812211354</t>
  </si>
  <si>
    <t xml:space="preserve">2013-08-21</t>
  </si>
  <si>
    <t xml:space="preserve">komp pelangi bintaro no.8 jl wr supratman</t>
  </si>
  <si>
    <t xml:space="preserve">muhammad imron rosyadi nur</t>
  </si>
  <si>
    <t xml:space="preserve">m.imron.rn@gmail.com</t>
  </si>
  <si>
    <t xml:space="preserve">aisyah mayuliani</t>
  </si>
  <si>
    <t xml:space="preserve">aisyah.rosyadi@gmail.com</t>
  </si>
  <si>
    <t xml:space="preserve">08122113546</t>
  </si>
  <si>
    <t xml:space="preserve">tkit auliya bintaro</t>
  </si>
  <si>
    <t xml:space="preserve">202.167.250.43</t>
  </si>
  <si>
    <t xml:space="preserve">E2833</t>
  </si>
  <si>
    <t xml:space="preserve">umar zufarul azmi</t>
  </si>
  <si>
    <t xml:space="preserve">2 jend sudirman - sdit auliya</t>
  </si>
  <si>
    <t xml:space="preserve">suprapti</t>
  </si>
  <si>
    <t xml:space="preserve">guru tkit kelas tk B</t>
  </si>
  <si>
    <t xml:space="preserve">TK16295</t>
  </si>
  <si>
    <t xml:space="preserve">AZIZAH DZAKIYAH TALITA</t>
  </si>
  <si>
    <t xml:space="preserve">0813630169</t>
  </si>
  <si>
    <t xml:space="preserve">2015-01-01</t>
  </si>
  <si>
    <t xml:space="preserve">Aden residence . </t>
  </si>
  <si>
    <t xml:space="preserve">Yareswan</t>
  </si>
  <si>
    <t xml:space="preserve">yareswan75@yahoo.com</t>
  </si>
  <si>
    <t xml:space="preserve">081363031699</t>
  </si>
  <si>
    <t xml:space="preserve">Defi santi</t>
  </si>
  <si>
    <t xml:space="preserve">087741022256</t>
  </si>
  <si>
    <t xml:space="preserve">087721828166</t>
  </si>
  <si>
    <t xml:space="preserve">114.124.238.182</t>
  </si>
  <si>
    <t xml:space="preserve">kPkQ9</t>
  </si>
  <si>
    <t xml:space="preserve">Rezky ghulaman zakiya</t>
  </si>
  <si>
    <t xml:space="preserve">2 RA kartini</t>
  </si>
  <si>
    <t xml:space="preserve">KB16131</t>
  </si>
  <si>
    <t xml:space="preserve">ARKASYA VIRENDRA SUTAMI</t>
  </si>
  <si>
    <t xml:space="preserve">2016-02-18</t>
  </si>
  <si>
    <t xml:space="preserve">Paradise Resort, Jl. Aria Putra Raya, Cluster The Bay</t>
  </si>
  <si>
    <t xml:space="preserve">C11/</t>
  </si>
  <si>
    <t xml:space="preserve">Kurniawan Sutami</t>
  </si>
  <si>
    <t xml:space="preserve">kurniawansutami67@gmail.com</t>
  </si>
  <si>
    <t xml:space="preserve">08179436580</t>
  </si>
  <si>
    <t xml:space="preserve">Dhanur Satwikasiwi</t>
  </si>
  <si>
    <t xml:space="preserve">satwikasiwisutami@yahoo.com</t>
  </si>
  <si>
    <t xml:space="preserve">087888588957</t>
  </si>
  <si>
    <t xml:space="preserve">139.0.224.50</t>
  </si>
  <si>
    <t xml:space="preserve">d3AjN</t>
  </si>
  <si>
    <t xml:space="preserve">SD17526</t>
  </si>
  <si>
    <t xml:space="preserve">CHALIJAH PUTRI TRINANTI </t>
  </si>
  <si>
    <t xml:space="preserve">CHALIJAH</t>
  </si>
  <si>
    <t xml:space="preserve">Wisma Pondok Aren Blok L2</t>
  </si>
  <si>
    <t xml:space="preserve">L2</t>
  </si>
  <si>
    <t xml:space="preserve">Haris</t>
  </si>
  <si>
    <t xml:space="preserve">haris_ymik@yahoo.co.id</t>
  </si>
  <si>
    <t xml:space="preserve">081387531661</t>
  </si>
  <si>
    <t xml:space="preserve">Evi Aryana</t>
  </si>
  <si>
    <t xml:space="preserve">081289183938</t>
  </si>
  <si>
    <t xml:space="preserve">Al-Mubarak</t>
  </si>
  <si>
    <t xml:space="preserve">118.137.163.118</t>
  </si>
  <si>
    <t xml:space="preserve">TzHye</t>
  </si>
  <si>
    <t xml:space="preserve">SD17527</t>
  </si>
  <si>
    <t xml:space="preserve">M GHAISAN DHIA FATHI R</t>
  </si>
  <si>
    <t xml:space="preserve">081281332581</t>
  </si>
  <si>
    <t xml:space="preserve">2013-02-22</t>
  </si>
  <si>
    <t xml:space="preserve">CLUSTER ORIANA PERMATA BLOKF16 BINTARO</t>
  </si>
  <si>
    <t xml:space="preserve">SAPARODIN ROIS</t>
  </si>
  <si>
    <t xml:space="preserve">ROIS_S@YAHOO.COM</t>
  </si>
  <si>
    <t xml:space="preserve">081317112882</t>
  </si>
  <si>
    <t xml:space="preserve">DIAN KRISTANTI</t>
  </si>
  <si>
    <t xml:space="preserve">diankristanti31@gmail.com</t>
  </si>
  <si>
    <t xml:space="preserve">Xx1R2</t>
  </si>
  <si>
    <t xml:space="preserve">KEISHA ZALEA ROIS</t>
  </si>
  <si>
    <t xml:space="preserve">2 JENDRALSUDIRMAN</t>
  </si>
  <si>
    <t xml:space="preserve">SD17529</t>
  </si>
  <si>
    <t xml:space="preserve">ARINDAYU MALEEKA FADAYEN</t>
  </si>
  <si>
    <t xml:space="preserve">MALEEKA</t>
  </si>
  <si>
    <t xml:space="preserve">0813113144</t>
  </si>
  <si>
    <t xml:space="preserve">Andrea Residence Jl. Pondok Kacang Raya</t>
  </si>
  <si>
    <t xml:space="preserve">Bayu Fadayen Gantha</t>
  </si>
  <si>
    <t xml:space="preserve">bombatz88@gmail.com</t>
  </si>
  <si>
    <t xml:space="preserve">081311314400</t>
  </si>
  <si>
    <t xml:space="preserve">Rina Apriyanti</t>
  </si>
  <si>
    <t xml:space="preserve">rhienaby@gmail.com</t>
  </si>
  <si>
    <t xml:space="preserve">082216222532</t>
  </si>
  <si>
    <t xml:space="preserve">087784864202</t>
  </si>
  <si>
    <t xml:space="preserve">TK Jamiatul Khair</t>
  </si>
  <si>
    <t xml:space="preserve">139.194.30.100</t>
  </si>
  <si>
    <t xml:space="preserve">SGpG2</t>
  </si>
  <si>
    <t xml:space="preserve">TK16297</t>
  </si>
  <si>
    <t xml:space="preserve">NYANYA</t>
  </si>
  <si>
    <t xml:space="preserve">0815111760</t>
  </si>
  <si>
    <t xml:space="preserve">Jl sumatra blok b1 villa bintaro regency</t>
  </si>
  <si>
    <t xml:space="preserve">Fathia </t>
  </si>
  <si>
    <t xml:space="preserve">08161851295</t>
  </si>
  <si>
    <t xml:space="preserve">139.194.251.141</t>
  </si>
  <si>
    <t xml:space="preserve">BHOk1</t>
  </si>
  <si>
    <t xml:space="preserve">Almer, Zara.</t>
  </si>
  <si>
    <t xml:space="preserve">4 SD, 1 SD.</t>
  </si>
  <si>
    <t xml:space="preserve">SD17532</t>
  </si>
  <si>
    <t xml:space="preserve">KHAYLA SAFA SALSABILA</t>
  </si>
  <si>
    <t xml:space="preserve">081298905991</t>
  </si>
  <si>
    <t xml:space="preserve">0812989059</t>
  </si>
  <si>
    <t xml:space="preserve">Jln. Hang Jebat lll / F3 Jakarta Selatan</t>
  </si>
  <si>
    <t xml:space="preserve">10A</t>
  </si>
  <si>
    <t xml:space="preserve">Gunung</t>
  </si>
  <si>
    <t xml:space="preserve">Mohamad Yusuf Keddah</t>
  </si>
  <si>
    <t xml:space="preserve">yusufkeddah@yahoo.co.id</t>
  </si>
  <si>
    <t xml:space="preserve">081289865617</t>
  </si>
  <si>
    <t xml:space="preserve">Siti Sumiati</t>
  </si>
  <si>
    <t xml:space="preserve">sitisumiati86@yahoo.co.id</t>
  </si>
  <si>
    <t xml:space="preserve">115.178.212.105</t>
  </si>
  <si>
    <t xml:space="preserve">z8PAN</t>
  </si>
  <si>
    <t xml:space="preserve">Mohamad Nauval Akram</t>
  </si>
  <si>
    <t xml:space="preserve">V</t>
  </si>
  <si>
    <t xml:space="preserve">SD17533</t>
  </si>
  <si>
    <t xml:space="preserve">RAFKA PUTRA WIDIYANTORO</t>
  </si>
  <si>
    <t xml:space="preserve">RAFKA</t>
  </si>
  <si>
    <t xml:space="preserve">0812191914</t>
  </si>
  <si>
    <t xml:space="preserve">2012-06-29</t>
  </si>
  <si>
    <t xml:space="preserve">Kebayoran Garden Jl. Gandaria VII Blok F-06 Bintaro Jaya Tangerang Selatan</t>
  </si>
  <si>
    <t xml:space="preserve">Gatot Widiyantoro</t>
  </si>
  <si>
    <t xml:space="preserve">g.widiyantoro@gmail.com</t>
  </si>
  <si>
    <t xml:space="preserve">08121919145</t>
  </si>
  <si>
    <t xml:space="preserve">Irma Sri Rahayu</t>
  </si>
  <si>
    <t xml:space="preserve">sr_irma@yahoo.com</t>
  </si>
  <si>
    <t xml:space="preserve">081291283910</t>
  </si>
  <si>
    <t xml:space="preserve">TK Islam Terpadu Auliya</t>
  </si>
  <si>
    <t xml:space="preserve">114.124.134.60</t>
  </si>
  <si>
    <t xml:space="preserve">FTZf1</t>
  </si>
  <si>
    <t xml:space="preserve">Gavra Putra Widiyantoro</t>
  </si>
  <si>
    <t xml:space="preserve">6 - M. Natsir</t>
  </si>
  <si>
    <t xml:space="preserve">SD17534</t>
  </si>
  <si>
    <t xml:space="preserve">GEMA AHSAN ZAIDAN</t>
  </si>
  <si>
    <t xml:space="preserve">GEMA</t>
  </si>
  <si>
    <t xml:space="preserve">0857808322</t>
  </si>
  <si>
    <t xml:space="preserve">2013-02-04</t>
  </si>
  <si>
    <t xml:space="preserve">Buaran Elok Residence  </t>
  </si>
  <si>
    <t xml:space="preserve">Buaran </t>
  </si>
  <si>
    <t xml:space="preserve">Suryadi</t>
  </si>
  <si>
    <t xml:space="preserve">suryadi.gaz@gmail.com</t>
  </si>
  <si>
    <t xml:space="preserve">085780832212</t>
  </si>
  <si>
    <t xml:space="preserve">Dewi Luvfiati</t>
  </si>
  <si>
    <t xml:space="preserve">luvfiati84@gmail.com</t>
  </si>
  <si>
    <t xml:space="preserve">085780949231</t>
  </si>
  <si>
    <t xml:space="preserve">081289053210</t>
  </si>
  <si>
    <t xml:space="preserve">TKIT Nur Fatahillah</t>
  </si>
  <si>
    <t xml:space="preserve">114.124.244.70</t>
  </si>
  <si>
    <t xml:space="preserve">s6nDQ</t>
  </si>
  <si>
    <t xml:space="preserve">Guru SMAIT Auliya</t>
  </si>
  <si>
    <t xml:space="preserve">SD17578</t>
  </si>
  <si>
    <t xml:space="preserve">JUAN OMAR RAMA KUSMIHARDI</t>
  </si>
  <si>
    <t xml:space="preserve">JUAN</t>
  </si>
  <si>
    <t xml:space="preserve">021 22734553</t>
  </si>
  <si>
    <t xml:space="preserve">0812910286</t>
  </si>
  <si>
    <t xml:space="preserve">Mojokerto</t>
  </si>
  <si>
    <t xml:space="preserve">Jalan Kemuning Raya D16 No 6 Pondok Safari Indah</t>
  </si>
  <si>
    <t xml:space="preserve">Ami Kusmihardi</t>
  </si>
  <si>
    <t xml:space="preserve">ami.kusmihardi@gmail.com</t>
  </si>
  <si>
    <t xml:space="preserve">0856 7572276</t>
  </si>
  <si>
    <t xml:space="preserve">Octarina Ardyanti</t>
  </si>
  <si>
    <t xml:space="preserve">octarinaardyanti@gmail.com</t>
  </si>
  <si>
    <t xml:space="preserve">081291028608</t>
  </si>
  <si>
    <t xml:space="preserve">TK PIKA</t>
  </si>
  <si>
    <t xml:space="preserve">36.89.47.50</t>
  </si>
  <si>
    <t xml:space="preserve">zdp1x</t>
  </si>
  <si>
    <t xml:space="preserve">TK16298</t>
  </si>
  <si>
    <t xml:space="preserve">SALEH ZAFRAN ASSIDIQ</t>
  </si>
  <si>
    <t xml:space="preserve">0856296989</t>
  </si>
  <si>
    <t xml:space="preserve">2015-01-13</t>
  </si>
  <si>
    <t xml:space="preserve">GRAHA RAYA GARDENIALOKA E4-C </t>
  </si>
  <si>
    <t xml:space="preserve">05862969899</t>
  </si>
  <si>
    <t xml:space="preserve">PG AL-FITRAH </t>
  </si>
  <si>
    <t xml:space="preserve">103.21.228.55</t>
  </si>
  <si>
    <t xml:space="preserve">Crjd1</t>
  </si>
  <si>
    <t xml:space="preserve">TK16299</t>
  </si>
  <si>
    <t xml:space="preserve">2z5rC</t>
  </si>
  <si>
    <t xml:space="preserve">SMP16421</t>
  </si>
  <si>
    <t xml:space="preserve">FAKHRI ATHAR RADHIAN</t>
  </si>
  <si>
    <t xml:space="preserve">081906360142</t>
  </si>
  <si>
    <t xml:space="preserve">Graha Raya Bintaro Jaya, Cluster Valencia, Jl Valencia 1 Blok K2</t>
  </si>
  <si>
    <t xml:space="preserve">Dody Adhianto</t>
  </si>
  <si>
    <t xml:space="preserve">dody.adhianto@gmail.com</t>
  </si>
  <si>
    <t xml:space="preserve">081906360141</t>
  </si>
  <si>
    <t xml:space="preserve">Ira Saviera</t>
  </si>
  <si>
    <t xml:space="preserve">ira.saviera@gmail.com</t>
  </si>
  <si>
    <t xml:space="preserve">SD IT Auliya</t>
  </si>
  <si>
    <t xml:space="preserve">202.152.224.27</t>
  </si>
  <si>
    <t xml:space="preserve">zSa96</t>
  </si>
  <si>
    <t xml:space="preserve">Faris Abiyyu Radhian</t>
  </si>
  <si>
    <t xml:space="preserve">TK16300</t>
  </si>
  <si>
    <t xml:space="preserve">Villa Gunung Lestari Jl. Merbabu X Blok E 7</t>
  </si>
  <si>
    <t xml:space="preserve">Sekolah Islam Terpadu AULIYA (KB Lebah)</t>
  </si>
  <si>
    <t xml:space="preserve">112.215.45.48</t>
  </si>
  <si>
    <t xml:space="preserve">rSLr6</t>
  </si>
  <si>
    <t xml:space="preserve">TK16301</t>
  </si>
  <si>
    <t xml:space="preserve">Perumahan Paradise Resort Cluster Aloha Blok A3 no 52. Jln aria putra ciputat tangsel</t>
  </si>
  <si>
    <t xml:space="preserve">KBIT Auliya Jombang</t>
  </si>
  <si>
    <t xml:space="preserve">118.137.2.213</t>
  </si>
  <si>
    <t xml:space="preserve">xK391</t>
  </si>
  <si>
    <t xml:space="preserve">Aqila Izzati Safira Ardimas</t>
  </si>
  <si>
    <t xml:space="preserve">KB16133</t>
  </si>
  <si>
    <t xml:space="preserve">UFAIRA NUR AFIFA ARDIANSAH</t>
  </si>
  <si>
    <t xml:space="preserve">FAIRA</t>
  </si>
  <si>
    <t xml:space="preserve">2016-06-11</t>
  </si>
  <si>
    <t xml:space="preserve">Perumahan Dhaya Pesona, Jl. Amarilis IX Blok A11</t>
  </si>
  <si>
    <t xml:space="preserve">Untung Ardiansah</t>
  </si>
  <si>
    <t xml:space="preserve">untungardiansah79@gmail.com</t>
  </si>
  <si>
    <t xml:space="preserve">085718708259</t>
  </si>
  <si>
    <t xml:space="preserve">Ariya Purnamasari Dewi</t>
  </si>
  <si>
    <t xml:space="preserve">ariya_dewi@yahoo.com</t>
  </si>
  <si>
    <t xml:space="preserve">08111721910</t>
  </si>
  <si>
    <t xml:space="preserve">081310685354</t>
  </si>
  <si>
    <t xml:space="preserve">Natura Islamic School</t>
  </si>
  <si>
    <t xml:space="preserve">jfdOx</t>
  </si>
  <si>
    <t xml:space="preserve">Yuanita Diah Ayu Sya</t>
  </si>
  <si>
    <t xml:space="preserve">2, R. Rasuna Said</t>
  </si>
  <si>
    <t xml:space="preserve">TK16302</t>
  </si>
  <si>
    <t xml:space="preserve">Jalan Kuricang Raya blok GD</t>
  </si>
  <si>
    <t xml:space="preserve">Mirna </t>
  </si>
  <si>
    <t xml:space="preserve">KB IT Auliya</t>
  </si>
  <si>
    <t xml:space="preserve">140.0.2.73</t>
  </si>
  <si>
    <t xml:space="preserve">zdxW8</t>
  </si>
  <si>
    <t xml:space="preserve">KB16134</t>
  </si>
  <si>
    <t xml:space="preserve">NURRIANI MADINA DANASTRI</t>
  </si>
  <si>
    <t xml:space="preserve">MADINA</t>
  </si>
  <si>
    <t xml:space="preserve">2016-11-03</t>
  </si>
  <si>
    <t xml:space="preserve">Eg2DB</t>
  </si>
  <si>
    <t xml:space="preserve">Muhammad Rasyid Khalifi</t>
  </si>
  <si>
    <t xml:space="preserve">KB IT auliya</t>
  </si>
  <si>
    <t xml:space="preserve">TK16303</t>
  </si>
  <si>
    <t xml:space="preserve">02122213741</t>
  </si>
  <si>
    <t xml:space="preserve">Jl. Cikini 2 blok FG 4 sektor 7 bintaro jaya</t>
  </si>
  <si>
    <t xml:space="preserve">nsavitri21@gmail.com</t>
  </si>
  <si>
    <t xml:space="preserve">08128293992472</t>
  </si>
  <si>
    <t xml:space="preserve">125.166.1.56</t>
  </si>
  <si>
    <t xml:space="preserve">LypNA</t>
  </si>
  <si>
    <t xml:space="preserve">Amira shafakamila , Anindya Ta</t>
  </si>
  <si>
    <t xml:space="preserve">5 TCD, 3 CND, TKB3</t>
  </si>
  <si>
    <t xml:space="preserve">SMP16423</t>
  </si>
  <si>
    <t xml:space="preserve">DAFITRA NORMAN FERMI</t>
  </si>
  <si>
    <t xml:space="preserve">0812934554</t>
  </si>
  <si>
    <t xml:space="preserve">Green Valley Blok D2 no 1. Jl Mutiara VI, Villa Mutiara Ciputat</t>
  </si>
  <si>
    <t xml:space="preserve">D2 n</t>
  </si>
  <si>
    <t xml:space="preserve">Ivan Affandi</t>
  </si>
  <si>
    <t xml:space="preserve">ivan.affandi@gmail.com</t>
  </si>
  <si>
    <t xml:space="preserve">08111097501</t>
  </si>
  <si>
    <t xml:space="preserve">Evie Kurniawati</t>
  </si>
  <si>
    <t xml:space="preserve">eviewati@yahoo.com</t>
  </si>
  <si>
    <t xml:space="preserve">08129345543</t>
  </si>
  <si>
    <t xml:space="preserve">Al Azhar Bintaro</t>
  </si>
  <si>
    <t xml:space="preserve">en4zB</t>
  </si>
  <si>
    <t xml:space="preserve">SD17535</t>
  </si>
  <si>
    <t xml:space="preserve">ALYANISSA AFIQA ADIATMAN</t>
  </si>
  <si>
    <t xml:space="preserve">mQS7e</t>
  </si>
  <si>
    <t xml:space="preserve">5 TCD, 3 CND, KB</t>
  </si>
  <si>
    <t xml:space="preserve">SD17536</t>
  </si>
  <si>
    <t xml:space="preserve">GIBRAN AL-FATIH ERDANA</t>
  </si>
  <si>
    <t xml:space="preserve">GIBI</t>
  </si>
  <si>
    <t xml:space="preserve">Vila Gunung Lestari blok E12 No.11</t>
  </si>
  <si>
    <t xml:space="preserve">Saifuddin Noor Afifi</t>
  </si>
  <si>
    <t xml:space="preserve">seifer.d@gmail.com</t>
  </si>
  <si>
    <t xml:space="preserve">08119936287</t>
  </si>
  <si>
    <t xml:space="preserve">Iriene Ayu Prawitasari</t>
  </si>
  <si>
    <t xml:space="preserve">Irieneayu@gmail.com</t>
  </si>
  <si>
    <t xml:space="preserve">082124272462</t>
  </si>
  <si>
    <t xml:space="preserve">114.124.142.233</t>
  </si>
  <si>
    <t xml:space="preserve">bS9jH</t>
  </si>
  <si>
    <t xml:space="preserve">SMP16424</t>
  </si>
  <si>
    <t xml:space="preserve">SAFA FELICIA AZ ZAHRA</t>
  </si>
  <si>
    <t xml:space="preserve">0817011502</t>
  </si>
  <si>
    <t xml:space="preserve">2007-07-10</t>
  </si>
  <si>
    <t xml:space="preserve">JALAN PERKICI V BLOK EA 6 </t>
  </si>
  <si>
    <t xml:space="preserve">DEFA RUSLI</t>
  </si>
  <si>
    <t xml:space="preserve">sarirahayu1020@gmail.com</t>
  </si>
  <si>
    <t xml:space="preserve">08170115022</t>
  </si>
  <si>
    <t xml:space="preserve">SARI RAHAYU</t>
  </si>
  <si>
    <t xml:space="preserve">08176771609</t>
  </si>
  <si>
    <t xml:space="preserve">SD Al Azhar Syifa Budi Bintaro</t>
  </si>
  <si>
    <t xml:space="preserve">36.69.240.210</t>
  </si>
  <si>
    <t xml:space="preserve">SrM15</t>
  </si>
  <si>
    <t xml:space="preserve">LIA SOVIA</t>
  </si>
  <si>
    <t xml:space="preserve">3 SDIT AULIYA</t>
  </si>
  <si>
    <t xml:space="preserve">SD17537</t>
  </si>
  <si>
    <t xml:space="preserve">SOFIA NAILUFAR WIJANARKO</t>
  </si>
  <si>
    <t xml:space="preserve">08111532012</t>
  </si>
  <si>
    <t xml:space="preserve">0817919214</t>
  </si>
  <si>
    <t xml:space="preserve">2013-05-16</t>
  </si>
  <si>
    <t xml:space="preserve">Karya indah village 2 blok L no 1</t>
  </si>
  <si>
    <t xml:space="preserve">Bambang wijanarko</t>
  </si>
  <si>
    <t xml:space="preserve">bam.wijanarko96@gmail.com</t>
  </si>
  <si>
    <t xml:space="preserve">081267804475</t>
  </si>
  <si>
    <t xml:space="preserve">Evelyn Octavia</t>
  </si>
  <si>
    <t xml:space="preserve">evey.octa@gmail.com</t>
  </si>
  <si>
    <t xml:space="preserve">08179192144</t>
  </si>
  <si>
    <t xml:space="preserve">081282610230</t>
  </si>
  <si>
    <t xml:space="preserve">Tk Nurul Bayan</t>
  </si>
  <si>
    <t xml:space="preserve">114.124.198.95</t>
  </si>
  <si>
    <t xml:space="preserve">sBfHk</t>
  </si>
  <si>
    <t xml:space="preserve">SD17538</t>
  </si>
  <si>
    <t xml:space="preserve">Asrama Polri Ciledug Jl Bhayangkara 5 Blok F2</t>
  </si>
  <si>
    <t xml:space="preserve">rismawanmegantoro@gmail.com</t>
  </si>
  <si>
    <t xml:space="preserve">140.213.13.220</t>
  </si>
  <si>
    <t xml:space="preserve">a7XPD</t>
  </si>
  <si>
    <t xml:space="preserve">KB16135</t>
  </si>
  <si>
    <t xml:space="preserve">ABRAR EL BOEDRAKY</t>
  </si>
  <si>
    <t xml:space="preserve">0819335410</t>
  </si>
  <si>
    <t xml:space="preserve">2016-03-16</t>
  </si>
  <si>
    <t xml:space="preserve">103.206.168.22</t>
  </si>
  <si>
    <t xml:space="preserve">91kMP</t>
  </si>
  <si>
    <t xml:space="preserve">TK B-3</t>
  </si>
  <si>
    <t xml:space="preserve">SMP16425</t>
  </si>
  <si>
    <t xml:space="preserve">NADINE SHARLIZ PRILMADI</t>
  </si>
  <si>
    <t xml:space="preserve">29045907</t>
  </si>
  <si>
    <t xml:space="preserve">2007-08-29</t>
  </si>
  <si>
    <t xml:space="preserve">Emerald Garden Blok E-17, Bintaro Jaya Sektor IX</t>
  </si>
  <si>
    <t xml:space="preserve">Dina Revina</t>
  </si>
  <si>
    <t xml:space="preserve">117.120.23.40</t>
  </si>
  <si>
    <t xml:space="preserve">Okd2W</t>
  </si>
  <si>
    <t xml:space="preserve">Nadia Alesha Prilmadi</t>
  </si>
  <si>
    <t xml:space="preserve">SDIT Kelas 1 Dewi Sartika</t>
  </si>
  <si>
    <t xml:space="preserve">SD17539</t>
  </si>
  <si>
    <t xml:space="preserve">ISMAIL HASAN</t>
  </si>
  <si>
    <t xml:space="preserve">ISMAIL</t>
  </si>
  <si>
    <t xml:space="preserve">0812861109</t>
  </si>
  <si>
    <t xml:space="preserve">2013-01-08</t>
  </si>
  <si>
    <t xml:space="preserve">Jl Jombang Raya</t>
  </si>
  <si>
    <t xml:space="preserve">Kartika Yoga</t>
  </si>
  <si>
    <t xml:space="preserve">k.yoga45@gmail.com</t>
  </si>
  <si>
    <t xml:space="preserve">081808202000</t>
  </si>
  <si>
    <t xml:space="preserve">Ratih Dwi Retnaningtryas</t>
  </si>
  <si>
    <t xml:space="preserve">ratih.dwi73@gmail.com</t>
  </si>
  <si>
    <t xml:space="preserve">08129611097</t>
  </si>
  <si>
    <t xml:space="preserve">kAYFR</t>
  </si>
  <si>
    <t xml:space="preserve">Ibrahim Hannan</t>
  </si>
  <si>
    <t xml:space="preserve">SD17573</t>
  </si>
  <si>
    <t xml:space="preserve">FARAH</t>
  </si>
  <si>
    <t xml:space="preserve">2013-11-08</t>
  </si>
  <si>
    <t xml:space="preserve">Emerald Town House blok AE</t>
  </si>
  <si>
    <t xml:space="preserve">DR. Ir. Djoko Siswanto, MBA</t>
  </si>
  <si>
    <t xml:space="preserve">081586612896</t>
  </si>
  <si>
    <t xml:space="preserve">Lucyasih, SKM</t>
  </si>
  <si>
    <t xml:space="preserve">Tkit Auliya</t>
  </si>
  <si>
    <t xml:space="preserve">120.188.66.105</t>
  </si>
  <si>
    <t xml:space="preserve">ccLmQ</t>
  </si>
  <si>
    <t xml:space="preserve">TK16316</t>
  </si>
  <si>
    <t xml:space="preserve">ARKAN IHSAN PRASETYA</t>
  </si>
  <si>
    <t xml:space="preserve">Kebayoran View Blok B-10, Jl. Wijaya 1 kebayoran Residence </t>
  </si>
  <si>
    <t xml:space="preserve">Tika ratna Sari</t>
  </si>
  <si>
    <t xml:space="preserve">tika.ratna@live.com</t>
  </si>
  <si>
    <t xml:space="preserve">TP 2017/2018 KBIT Auliya</t>
  </si>
  <si>
    <t xml:space="preserve">139.194.163.119</t>
  </si>
  <si>
    <t xml:space="preserve">w1L7k</t>
  </si>
  <si>
    <t xml:space="preserve">Zahra Amira Rahmani</t>
  </si>
  <si>
    <t xml:space="preserve">TKIT Auliya - B3</t>
  </si>
  <si>
    <t xml:space="preserve">TK16304</t>
  </si>
  <si>
    <t xml:space="preserve">RAFARDHAN AQLAN MAHARDIKA </t>
  </si>
  <si>
    <t xml:space="preserve">FARDHAN </t>
  </si>
  <si>
    <t xml:space="preserve">Cluster neo permata jalan taman permata V, blok E </t>
  </si>
  <si>
    <t xml:space="preserve">Parigi </t>
  </si>
  <si>
    <t xml:space="preserve">Muhammad Hasto Nugroho </t>
  </si>
  <si>
    <t xml:space="preserve">nugro88@yahoo.com </t>
  </si>
  <si>
    <t xml:space="preserve">081350237202</t>
  </si>
  <si>
    <t xml:space="preserve">Listya rahmawati </t>
  </si>
  <si>
    <t xml:space="preserve">listya_rh@yahoo.co.id </t>
  </si>
  <si>
    <t xml:space="preserve">Kb auliya</t>
  </si>
  <si>
    <t xml:space="preserve">125.167.222.170</t>
  </si>
  <si>
    <t xml:space="preserve">FDRyL</t>
  </si>
  <si>
    <t xml:space="preserve">SMP16426</t>
  </si>
  <si>
    <t xml:space="preserve">KEISYA KINANTI</t>
  </si>
  <si>
    <t xml:space="preserve">021-7332330</t>
  </si>
  <si>
    <t xml:space="preserve">2006-11-11</t>
  </si>
  <si>
    <t xml:space="preserve">Pondok Kacang Prima, Blok E1</t>
  </si>
  <si>
    <t xml:space="preserve">Suyanto</t>
  </si>
  <si>
    <t xml:space="preserve">suyanto@ikpt.com</t>
  </si>
  <si>
    <t xml:space="preserve">082112321213</t>
  </si>
  <si>
    <t xml:space="preserve">Setianingsih</t>
  </si>
  <si>
    <t xml:space="preserve">081287725677</t>
  </si>
  <si>
    <t xml:space="preserve">182.253.30.178</t>
  </si>
  <si>
    <t xml:space="preserve">NQTF4</t>
  </si>
  <si>
    <t xml:space="preserve">SMP16427</t>
  </si>
  <si>
    <t xml:space="preserve">CHESYA ERINA SANDI</t>
  </si>
  <si>
    <t xml:space="preserve">CHESYA</t>
  </si>
  <si>
    <t xml:space="preserve">0217456742</t>
  </si>
  <si>
    <t xml:space="preserve">2006-09-17</t>
  </si>
  <si>
    <t xml:space="preserve">VILLA BINTARO INDAH BLOK E10 </t>
  </si>
  <si>
    <t xml:space="preserve">H. ERI SANDI</t>
  </si>
  <si>
    <t xml:space="preserve">HJ. RINI LOLITA</t>
  </si>
  <si>
    <t xml:space="preserve">114.124.146.38</t>
  </si>
  <si>
    <t xml:space="preserve">zn4Y5</t>
  </si>
  <si>
    <t xml:space="preserve">RATU AYU APRILLITA SANDI  &amp; SU</t>
  </si>
  <si>
    <t xml:space="preserve">X IPS &amp; TKA2</t>
  </si>
  <si>
    <t xml:space="preserve">Wiwik</t>
  </si>
  <si>
    <t xml:space="preserve">Nayla  6</t>
  </si>
  <si>
    <t xml:space="preserve">SD17541</t>
  </si>
  <si>
    <t xml:space="preserve">HAIDAR BONAR WICAKSANA</t>
  </si>
  <si>
    <t xml:space="preserve">081317131015</t>
  </si>
  <si>
    <t xml:space="preserve">2013-02-10</t>
  </si>
  <si>
    <t xml:space="preserve">Kompleks Emerald Town House Blok A/H </t>
  </si>
  <si>
    <t xml:space="preserve">Rijal AsepNugroho</t>
  </si>
  <si>
    <t xml:space="preserve">rijal.asep.nugroho@gmail.com</t>
  </si>
  <si>
    <t xml:space="preserve">08174815221</t>
  </si>
  <si>
    <t xml:space="preserve">Miranda Hutagalung</t>
  </si>
  <si>
    <t xml:space="preserve">miranda.hutagalung@gmail.com</t>
  </si>
  <si>
    <t xml:space="preserve">TK Al Aqsha Bintaro</t>
  </si>
  <si>
    <t xml:space="preserve">125.161.137.63</t>
  </si>
  <si>
    <t xml:space="preserve">KGDFt</t>
  </si>
  <si>
    <t xml:space="preserve">Zakia Uli Kirana</t>
  </si>
  <si>
    <t xml:space="preserve">SD17542</t>
  </si>
  <si>
    <t xml:space="preserve">KEISHIN TSAQIF RADITYA RUSMIN</t>
  </si>
  <si>
    <t xml:space="preserve">KEISHIN</t>
  </si>
  <si>
    <t xml:space="preserve">085718772205</t>
  </si>
  <si>
    <t xml:space="preserve">0815106760</t>
  </si>
  <si>
    <t xml:space="preserve">2013-05-17</t>
  </si>
  <si>
    <t xml:space="preserve">Komplek Puri Bintaro Hijau Blok I1 no.20</t>
  </si>
  <si>
    <t xml:space="preserve">Peninggilan</t>
  </si>
  <si>
    <t xml:space="preserve">Fajrin Rusmin</t>
  </si>
  <si>
    <t xml:space="preserve">Fajrin_indah@yahoo.com</t>
  </si>
  <si>
    <t xml:space="preserve">081510676093</t>
  </si>
  <si>
    <t xml:space="preserve">Indah Mulia Fitri</t>
  </si>
  <si>
    <t xml:space="preserve">Indahmuliafitri@gmail.co.id</t>
  </si>
  <si>
    <t xml:space="preserve">120.188.94.126</t>
  </si>
  <si>
    <t xml:space="preserve">GDt33</t>
  </si>
  <si>
    <t xml:space="preserve">KB16136</t>
  </si>
  <si>
    <t xml:space="preserve">FARZANA ADZKIA</t>
  </si>
  <si>
    <t xml:space="preserve">08111042679</t>
  </si>
  <si>
    <t xml:space="preserve">0811104267</t>
  </si>
  <si>
    <t xml:space="preserve">2016-02-13</t>
  </si>
  <si>
    <t xml:space="preserve">Puri bintaro hijau E4</t>
  </si>
  <si>
    <t xml:space="preserve">Nur mualif</t>
  </si>
  <si>
    <t xml:space="preserve">Nurmualif_syntium@yahoo.com</t>
  </si>
  <si>
    <t xml:space="preserve">Lise vianalia</t>
  </si>
  <si>
    <t xml:space="preserve">liseadzkia@gmail.com</t>
  </si>
  <si>
    <t xml:space="preserve">08159010199</t>
  </si>
  <si>
    <t xml:space="preserve">140.0.3.46</t>
  </si>
  <si>
    <t xml:space="preserve">FOaO6</t>
  </si>
  <si>
    <t xml:space="preserve">TKB2</t>
  </si>
  <si>
    <t xml:space="preserve">SD17543</t>
  </si>
  <si>
    <t xml:space="preserve">FAZLY FAAD AKHDAN </t>
  </si>
  <si>
    <t xml:space="preserve">AKHDAN </t>
  </si>
  <si>
    <t xml:space="preserve">Puri Bintaro Hijau Blok.E4</t>
  </si>
  <si>
    <t xml:space="preserve">08119404079</t>
  </si>
  <si>
    <t xml:space="preserve">Lise Vianalia </t>
  </si>
  <si>
    <t xml:space="preserve">TK IT Aulia </t>
  </si>
  <si>
    <t xml:space="preserve">N4dtK</t>
  </si>
  <si>
    <t xml:space="preserve">Farrel Farizky</t>
  </si>
  <si>
    <t xml:space="preserve">VII Raden Patah</t>
  </si>
  <si>
    <t xml:space="preserve">TK16305</t>
  </si>
  <si>
    <t xml:space="preserve">TRISTAN NAYOTTAMA NAUFAL</t>
  </si>
  <si>
    <t xml:space="preserve">TRISTAN</t>
  </si>
  <si>
    <t xml:space="preserve">02174860348</t>
  </si>
  <si>
    <t xml:space="preserve">0812751703</t>
  </si>
  <si>
    <t xml:space="preserve">2015-04-07</t>
  </si>
  <si>
    <t xml:space="preserve">Perum Cluster Green Grass Blok C-17, JL.Jombang Raya</t>
  </si>
  <si>
    <t xml:space="preserve">C17</t>
  </si>
  <si>
    <t xml:space="preserve">Edo Asri</t>
  </si>
  <si>
    <t xml:space="preserve">edo_asri@yahoo.com</t>
  </si>
  <si>
    <t xml:space="preserve">08127517033</t>
  </si>
  <si>
    <t xml:space="preserve">Elsa Helmiati</t>
  </si>
  <si>
    <t xml:space="preserve">elsa.asri0310@gmail.com</t>
  </si>
  <si>
    <t xml:space="preserve">081290309795</t>
  </si>
  <si>
    <t xml:space="preserve">182.0.149.183</t>
  </si>
  <si>
    <t xml:space="preserve">xGPWX</t>
  </si>
  <si>
    <t xml:space="preserve">Jasmine Arsyila Asri</t>
  </si>
  <si>
    <t xml:space="preserve">2 (Imam Bonjol)</t>
  </si>
  <si>
    <t xml:space="preserve">SD17544</t>
  </si>
  <si>
    <t xml:space="preserve">AMARA AMANJANI TSABITA</t>
  </si>
  <si>
    <t xml:space="preserve">BITA</t>
  </si>
  <si>
    <t xml:space="preserve">02122212620</t>
  </si>
  <si>
    <t xml:space="preserve">0812824242</t>
  </si>
  <si>
    <t xml:space="preserve">Gothenburg</t>
  </si>
  <si>
    <t xml:space="preserve">Ibrahim Kholilul Rohman</t>
  </si>
  <si>
    <t xml:space="preserve">ibrahim.rohman@gmail.com</t>
  </si>
  <si>
    <t xml:space="preserve">081295529913</t>
  </si>
  <si>
    <t xml:space="preserve">Riana Garniati Rahayu</t>
  </si>
  <si>
    <t xml:space="preserve">riana.garniati@gmail.com</t>
  </si>
  <si>
    <t xml:space="preserve">081282424245</t>
  </si>
  <si>
    <t xml:space="preserve">36.71.184.10</t>
  </si>
  <si>
    <t xml:space="preserve">qddK5</t>
  </si>
  <si>
    <t xml:space="preserve">Alana Awahita Tsuraya</t>
  </si>
  <si>
    <t xml:space="preserve">SMP16428</t>
  </si>
  <si>
    <t xml:space="preserve">FAHMI MUHAMMAD PANDYA DJANGGOLA</t>
  </si>
  <si>
    <t xml:space="preserve">FAHMI</t>
  </si>
  <si>
    <t xml:space="preserve">2008-05-29</t>
  </si>
  <si>
    <t xml:space="preserve">Perumahan Paninggilan Permai, Cluster Rumah Buana Blok B</t>
  </si>
  <si>
    <t xml:space="preserve">Suwarno</t>
  </si>
  <si>
    <t xml:space="preserve">nano.roxy@gmail.com</t>
  </si>
  <si>
    <t xml:space="preserve">08551001222</t>
  </si>
  <si>
    <t xml:space="preserve">Adisti Wulandari</t>
  </si>
  <si>
    <t xml:space="preserve">adisti.wulandari@gmail.com</t>
  </si>
  <si>
    <t xml:space="preserve">081511111013</t>
  </si>
  <si>
    <t xml:space="preserve">081801310880</t>
  </si>
  <si>
    <t xml:space="preserve">SD Islam Al Azhar Syifa Budi</t>
  </si>
  <si>
    <t xml:space="preserve">114.110.23.217</t>
  </si>
  <si>
    <t xml:space="preserve">rp32C</t>
  </si>
  <si>
    <t xml:space="preserve">SD17545</t>
  </si>
  <si>
    <t xml:space="preserve">MUHAMMAD FAEYZA AGASHA PUTRA</t>
  </si>
  <si>
    <t xml:space="preserve">FAEYZA</t>
  </si>
  <si>
    <t xml:space="preserve">0816102458</t>
  </si>
  <si>
    <t xml:space="preserve">0853118899</t>
  </si>
  <si>
    <t xml:space="preserve">2012-11-29</t>
  </si>
  <si>
    <t xml:space="preserve">Perumahan Buana Gardenia Blok G1</t>
  </si>
  <si>
    <t xml:space="preserve">Muhammad Hazmy</t>
  </si>
  <si>
    <t xml:space="preserve">muhammad.hazmy@indosatooredoo.</t>
  </si>
  <si>
    <t xml:space="preserve">Galuh Retno Safitri</t>
  </si>
  <si>
    <t xml:space="preserve">Hazmy33@gmail.com</t>
  </si>
  <si>
    <t xml:space="preserve">085311889975</t>
  </si>
  <si>
    <t xml:space="preserve">08551081818</t>
  </si>
  <si>
    <t xml:space="preserve">120.188.95.187</t>
  </si>
  <si>
    <t xml:space="preserve">1hGmj</t>
  </si>
  <si>
    <t xml:space="preserve">SD17546</t>
  </si>
  <si>
    <t xml:space="preserve">ZAHRA SYIFA ALI </t>
  </si>
  <si>
    <t xml:space="preserve">ZAHRA </t>
  </si>
  <si>
    <t xml:space="preserve">0815890736</t>
  </si>
  <si>
    <t xml:space="preserve">Cluster Green Grass Blok E</t>
  </si>
  <si>
    <t xml:space="preserve">ialia80@yahoo.co.id</t>
  </si>
  <si>
    <t xml:space="preserve">08158907365</t>
  </si>
  <si>
    <t xml:space="preserve">Desi rosalya</t>
  </si>
  <si>
    <t xml:space="preserve">drosalya@yahoo.co.id</t>
  </si>
  <si>
    <t xml:space="preserve">082123152557</t>
  </si>
  <si>
    <t xml:space="preserve">0217378570</t>
  </si>
  <si>
    <t xml:space="preserve">125.167.153.249</t>
  </si>
  <si>
    <t xml:space="preserve">My3pr</t>
  </si>
  <si>
    <t xml:space="preserve">Fawwaz Harun Ali</t>
  </si>
  <si>
    <t xml:space="preserve">VI Hatta</t>
  </si>
  <si>
    <t xml:space="preserve">SMP16429</t>
  </si>
  <si>
    <t xml:space="preserve">ARIANE JIHAN KHAYYIRAH</t>
  </si>
  <si>
    <t xml:space="preserve">021-22219165</t>
  </si>
  <si>
    <t xml:space="preserve">0812113029</t>
  </si>
  <si>
    <t xml:space="preserve">2007-02-26</t>
  </si>
  <si>
    <t xml:space="preserve">Graha Raya Bintaro - Cluster Valencia</t>
  </si>
  <si>
    <t xml:space="preserve">K15/</t>
  </si>
  <si>
    <t xml:space="preserve">Wahyu Andrianto</t>
  </si>
  <si>
    <t xml:space="preserve">wahyu.casa212@gmail.com</t>
  </si>
  <si>
    <t xml:space="preserve">08111104880</t>
  </si>
  <si>
    <t xml:space="preserve">Nela Octavia</t>
  </si>
  <si>
    <t xml:space="preserve">nelaoctavia76@gmail.com</t>
  </si>
  <si>
    <t xml:space="preserve">08121130295</t>
  </si>
  <si>
    <t xml:space="preserve">SD Islam Amelia - Pondok Aren</t>
  </si>
  <si>
    <t xml:space="preserve">202.77.108.133</t>
  </si>
  <si>
    <t xml:space="preserve">D5c1R</t>
  </si>
  <si>
    <t xml:space="preserve">Andela Khansa Ramadhani</t>
  </si>
  <si>
    <t xml:space="preserve">8 </t>
  </si>
  <si>
    <t xml:space="preserve">SD17547</t>
  </si>
  <si>
    <t xml:space="preserve">HIRO DORODJATUN HAMMADI</t>
  </si>
  <si>
    <t xml:space="preserve">HIRO</t>
  </si>
  <si>
    <t xml:space="preserve">0811880097</t>
  </si>
  <si>
    <t xml:space="preserve">Serpong Park cluster emerald</t>
  </si>
  <si>
    <t xml:space="preserve">73</t>
  </si>
  <si>
    <t xml:space="preserve">Serpong Utaara</t>
  </si>
  <si>
    <t xml:space="preserve">Zudan Fuad</t>
  </si>
  <si>
    <t xml:space="preserve">nanny.atika@gmail.com</t>
  </si>
  <si>
    <t xml:space="preserve">08118800972</t>
  </si>
  <si>
    <t xml:space="preserve">Nanny Atika</t>
  </si>
  <si>
    <t xml:space="preserve">202.179.191.206</t>
  </si>
  <si>
    <t xml:space="preserve">bdrqg</t>
  </si>
  <si>
    <t xml:space="preserve">Weningesthi</t>
  </si>
  <si>
    <t xml:space="preserve">SD17548</t>
  </si>
  <si>
    <t xml:space="preserve">FATHIAH SHAKIRA AMEERA FAJAR</t>
  </si>
  <si>
    <t xml:space="preserve">FATHIAH</t>
  </si>
  <si>
    <t xml:space="preserve">08567885462</t>
  </si>
  <si>
    <t xml:space="preserve">0812925654</t>
  </si>
  <si>
    <t xml:space="preserve">2013-06-12</t>
  </si>
  <si>
    <t xml:space="preserve">Graha raya bintaro, cluster carissa jl. carissa 1 blok A</t>
  </si>
  <si>
    <t xml:space="preserve">Fajar Diva Saputra</t>
  </si>
  <si>
    <t xml:space="preserve">fajar.diva@gmail.com</t>
  </si>
  <si>
    <t xml:space="preserve">08129256549</t>
  </si>
  <si>
    <t xml:space="preserve">Febrian Sucitra</t>
  </si>
  <si>
    <t xml:space="preserve">sucitrafebrian@gmail.com</t>
  </si>
  <si>
    <t xml:space="preserve">021 5324702</t>
  </si>
  <si>
    <t xml:space="preserve">TK Tunas Mulia</t>
  </si>
  <si>
    <t xml:space="preserve">ctj9A</t>
  </si>
  <si>
    <t xml:space="preserve">SMP16430</t>
  </si>
  <si>
    <t xml:space="preserve">NAURA ZAHIRA PUTRI FARIZAL</t>
  </si>
  <si>
    <t xml:space="preserve">2007-12-22</t>
  </si>
  <si>
    <t xml:space="preserve">KEBAYORAN VIEW JALAN WIJAYA 2 BLOK C NO 6</t>
  </si>
  <si>
    <t xml:space="preserve">NO 6</t>
  </si>
  <si>
    <t xml:space="preserve">PONDOK KACANG</t>
  </si>
  <si>
    <t xml:space="preserve">HENDRI FARIZAL</t>
  </si>
  <si>
    <t xml:space="preserve">0817877755</t>
  </si>
  <si>
    <t xml:space="preserve">MUKTIA HARTINI</t>
  </si>
  <si>
    <t xml:space="preserve">081295958668</t>
  </si>
  <si>
    <t xml:space="preserve">SD AL AZHAR SYIFA BUDI BINTARO</t>
  </si>
  <si>
    <t xml:space="preserve">tdEgr</t>
  </si>
  <si>
    <t xml:space="preserve">ADINDA LOUISA</t>
  </si>
  <si>
    <t xml:space="preserve">10 IPS </t>
  </si>
  <si>
    <t xml:space="preserve">SD17558</t>
  </si>
  <si>
    <t xml:space="preserve">LEVIKA CLARISSA GHAISANI</t>
  </si>
  <si>
    <t xml:space="preserve">LEVIKA</t>
  </si>
  <si>
    <t xml:space="preserve">0857818488</t>
  </si>
  <si>
    <t xml:space="preserve">KOMPLEK PONDOK BAHAR BLOK CC NO 27 CILEDUG</t>
  </si>
  <si>
    <t xml:space="preserve">KARANG TENGAH</t>
  </si>
  <si>
    <t xml:space="preserve">LEONARDO ALDIYATSA</t>
  </si>
  <si>
    <t xml:space="preserve">leodevi88@gmail.com</t>
  </si>
  <si>
    <t xml:space="preserve">085718043459</t>
  </si>
  <si>
    <t xml:space="preserve">Depy Permatasari</t>
  </si>
  <si>
    <t xml:space="preserve">depy.permatasari@yahoo.com</t>
  </si>
  <si>
    <t xml:space="preserve">085781848856</t>
  </si>
  <si>
    <t xml:space="preserve">TK TUNAS REMAJA</t>
  </si>
  <si>
    <t xml:space="preserve">36.69.218.50</t>
  </si>
  <si>
    <t xml:space="preserve">9QYSq</t>
  </si>
  <si>
    <t xml:space="preserve">SD17550</t>
  </si>
  <si>
    <t xml:space="preserve">RAELEEN VIRIYA KUSUMO</t>
  </si>
  <si>
    <t xml:space="preserve">RAELEEN</t>
  </si>
  <si>
    <t xml:space="preserve">021-29048000</t>
  </si>
  <si>
    <t xml:space="preserve">0855910234</t>
  </si>
  <si>
    <t xml:space="preserve">Griya bintaro estate, jl gelatik blok f</t>
  </si>
  <si>
    <t xml:space="preserve">No 9</t>
  </si>
  <si>
    <t xml:space="preserve">Tito dipokusumo</t>
  </si>
  <si>
    <t xml:space="preserve">Tito.dipokusumo@gmail.com</t>
  </si>
  <si>
    <t xml:space="preserve">08159223456</t>
  </si>
  <si>
    <t xml:space="preserve">Nona yulita</t>
  </si>
  <si>
    <t xml:space="preserve">Yulitanona1984@gmail. Com</t>
  </si>
  <si>
    <t xml:space="preserve">085591023456</t>
  </si>
  <si>
    <t xml:space="preserve">08129223456</t>
  </si>
  <si>
    <t xml:space="preserve">139.193.87.55</t>
  </si>
  <si>
    <t xml:space="preserve">ARtQn</t>
  </si>
  <si>
    <t xml:space="preserve">Garvi dariel kusumo</t>
  </si>
  <si>
    <t xml:space="preserve">2 ahmad dahlan</t>
  </si>
  <si>
    <t xml:space="preserve">SMP16431</t>
  </si>
  <si>
    <t xml:space="preserve">AQILA KHAIRA NASYA PUTRI ARUMI</t>
  </si>
  <si>
    <t xml:space="preserve">08170712000</t>
  </si>
  <si>
    <t xml:space="preserve">0817071200</t>
  </si>
  <si>
    <t xml:space="preserve">2007-07-18</t>
  </si>
  <si>
    <t xml:space="preserve">VILA MUTIARA SERPONG BLOK B5/7</t>
  </si>
  <si>
    <t xml:space="preserve">B5 N</t>
  </si>
  <si>
    <t xml:space="preserve">PONDOK JAGUNG</t>
  </si>
  <si>
    <t xml:space="preserve">RUMIYATNO</t>
  </si>
  <si>
    <t xml:space="preserve">rumiya005928@yahoo.com</t>
  </si>
  <si>
    <t xml:space="preserve">08179952000</t>
  </si>
  <si>
    <t xml:space="preserve">DESI SURIANTI</t>
  </si>
  <si>
    <t xml:space="preserve">08121510932</t>
  </si>
  <si>
    <t xml:space="preserve">SDS ALAM MADINNAH SCHOOL</t>
  </si>
  <si>
    <t xml:space="preserve">182.0.134.7</t>
  </si>
  <si>
    <t xml:space="preserve">8St4A</t>
  </si>
  <si>
    <t xml:space="preserve">SMA17115</t>
  </si>
  <si>
    <t xml:space="preserve">TEUKU MUHAMMAD PUTEH RAJA SYAH</t>
  </si>
  <si>
    <t xml:space="preserve">PUTEH</t>
  </si>
  <si>
    <t xml:space="preserve">0217452042</t>
  </si>
  <si>
    <t xml:space="preserve">0812955562</t>
  </si>
  <si>
    <t xml:space="preserve">2004-08-06</t>
  </si>
  <si>
    <t xml:space="preserve">Jalan Rajawali X Blok HD3</t>
  </si>
  <si>
    <t xml:space="preserve">Fitri Rinaldi</t>
  </si>
  <si>
    <t xml:space="preserve">aldifitr@ymail.com</t>
  </si>
  <si>
    <t xml:space="preserve">081210083668</t>
  </si>
  <si>
    <t xml:space="preserve">Nurkemala</t>
  </si>
  <si>
    <t xml:space="preserve">nurkemalaalihasjim@gmail.com</t>
  </si>
  <si>
    <t xml:space="preserve">08129555629</t>
  </si>
  <si>
    <t xml:space="preserve">087777004327</t>
  </si>
  <si>
    <t xml:space="preserve">111.95.112.174</t>
  </si>
  <si>
    <t xml:space="preserve">FmzOd</t>
  </si>
  <si>
    <t xml:space="preserve">Eta</t>
  </si>
  <si>
    <t xml:space="preserve"> IX, Muhammad Zinedi</t>
  </si>
  <si>
    <t xml:space="preserve">TK16312</t>
  </si>
  <si>
    <t xml:space="preserve">Bloom residence, jl Ceger raya 99B</t>
  </si>
  <si>
    <t xml:space="preserve">kav </t>
  </si>
  <si>
    <t xml:space="preserve">Rumah Main Cikal</t>
  </si>
  <si>
    <t xml:space="preserve">140.213.49.189</t>
  </si>
  <si>
    <t xml:space="preserve">237hf</t>
  </si>
  <si>
    <t xml:space="preserve">SD17551</t>
  </si>
  <si>
    <t xml:space="preserve">ADYRA GHANIA AZZAHRA HAKIM</t>
  </si>
  <si>
    <t xml:space="preserve">DYRA</t>
  </si>
  <si>
    <t xml:space="preserve">0812990199</t>
  </si>
  <si>
    <t xml:space="preserve">Gracia Residence - Graha Raya</t>
  </si>
  <si>
    <t xml:space="preserve">E7</t>
  </si>
  <si>
    <t xml:space="preserve">Lukman Hakim Fasa</t>
  </si>
  <si>
    <t xml:space="preserve">lukefasa@gmail.com</t>
  </si>
  <si>
    <t xml:space="preserve">08129901994</t>
  </si>
  <si>
    <t xml:space="preserve">Istiqomah</t>
  </si>
  <si>
    <t xml:space="preserve">iiphiet0106@gmail.com</t>
  </si>
  <si>
    <t xml:space="preserve">0811805158</t>
  </si>
  <si>
    <t xml:space="preserve">082113370028</t>
  </si>
  <si>
    <t xml:space="preserve">TKIT DARUL ATHFAL</t>
  </si>
  <si>
    <t xml:space="preserve">114.124.213.202</t>
  </si>
  <si>
    <t xml:space="preserve">yC6H1</t>
  </si>
  <si>
    <t xml:space="preserve">SD17552</t>
  </si>
  <si>
    <t xml:space="preserve">CAKRA PARAHITA ZAIN</t>
  </si>
  <si>
    <t xml:space="preserve">CAKRA</t>
  </si>
  <si>
    <t xml:space="preserve">02122272093</t>
  </si>
  <si>
    <t xml:space="preserve">0812304808</t>
  </si>
  <si>
    <t xml:space="preserve">2013-04-01</t>
  </si>
  <si>
    <t xml:space="preserve">Wisma Pondok Aren </t>
  </si>
  <si>
    <t xml:space="preserve">J 4</t>
  </si>
  <si>
    <t xml:space="preserve">Hengky Permadi</t>
  </si>
  <si>
    <t xml:space="preserve">hengky.permadi@gmail.com</t>
  </si>
  <si>
    <t xml:space="preserve">0811354010</t>
  </si>
  <si>
    <t xml:space="preserve">Rara Nurendah Fitriyana</t>
  </si>
  <si>
    <t xml:space="preserve">nurendah.fitriyana@gmail.com</t>
  </si>
  <si>
    <t xml:space="preserve">08123048081</t>
  </si>
  <si>
    <t xml:space="preserve">0217902909</t>
  </si>
  <si>
    <t xml:space="preserve">180.244.232.69</t>
  </si>
  <si>
    <t xml:space="preserve">2YZX3</t>
  </si>
  <si>
    <t xml:space="preserve">Bhaskara Angkasa Lazuardi</t>
  </si>
  <si>
    <t xml:space="preserve">3 Cipto Mangunkusumo</t>
  </si>
  <si>
    <t xml:space="preserve">SD17553</t>
  </si>
  <si>
    <t xml:space="preserve">DARRENDRA AKHTAR MAHARDIKA</t>
  </si>
  <si>
    <t xml:space="preserve">DARREN</t>
  </si>
  <si>
    <t xml:space="preserve">087782828407</t>
  </si>
  <si>
    <t xml:space="preserve">0878760016</t>
  </si>
  <si>
    <t xml:space="preserve">2013-01-07</t>
  </si>
  <si>
    <t xml:space="preserve">Jl. Titihan VI, komp. Permata Bintaro, Bintaro Jaya Sektor 9</t>
  </si>
  <si>
    <t xml:space="preserve">Hawanda Narendra</t>
  </si>
  <si>
    <t xml:space="preserve">dhanalho@gmail.com</t>
  </si>
  <si>
    <t xml:space="preserve">08787441007</t>
  </si>
  <si>
    <t xml:space="preserve">Deary Paramita</t>
  </si>
  <si>
    <t xml:space="preserve">deary.paramita@gmail.com</t>
  </si>
  <si>
    <t xml:space="preserve">087876001611</t>
  </si>
  <si>
    <t xml:space="preserve">TK. Bakti Mulya 400</t>
  </si>
  <si>
    <t xml:space="preserve">139.192.148.130</t>
  </si>
  <si>
    <t xml:space="preserve">LHaEz</t>
  </si>
  <si>
    <t xml:space="preserve">SMP16433</t>
  </si>
  <si>
    <t xml:space="preserve">DEANDRA RIZKI MAHESWARA</t>
  </si>
  <si>
    <t xml:space="preserve">DEAN</t>
  </si>
  <si>
    <t xml:space="preserve">2007-10-27</t>
  </si>
  <si>
    <t xml:space="preserve">zbRXr</t>
  </si>
  <si>
    <t xml:space="preserve">TK16308</t>
  </si>
  <si>
    <t xml:space="preserve">Kebayoran Harmony Blok A.03 Bintaro Tangerang Selatan</t>
  </si>
  <si>
    <t xml:space="preserve">A.03</t>
  </si>
  <si>
    <t xml:space="preserve">shevylaw@yahoo.co.id</t>
  </si>
  <si>
    <t xml:space="preserve">4RjjA</t>
  </si>
  <si>
    <t xml:space="preserve">SMA17117</t>
  </si>
  <si>
    <t xml:space="preserve">BILQIS NABILA SHOLIHA</t>
  </si>
  <si>
    <t xml:space="preserve">BILQIS</t>
  </si>
  <si>
    <t xml:space="preserve">73450576</t>
  </si>
  <si>
    <t xml:space="preserve">0813989912</t>
  </si>
  <si>
    <t xml:space="preserve">2004-03-09</t>
  </si>
  <si>
    <t xml:space="preserve">Graha pratama bintaro blok c1</t>
  </si>
  <si>
    <t xml:space="preserve">Frans Setiawan</t>
  </si>
  <si>
    <t xml:space="preserve">Sfrans102@yahoo.com</t>
  </si>
  <si>
    <t xml:space="preserve">08128150563</t>
  </si>
  <si>
    <t xml:space="preserve">Sinta Ekawaty</t>
  </si>
  <si>
    <t xml:space="preserve">sinta.bilqis@gmail.com</t>
  </si>
  <si>
    <t xml:space="preserve">081398991255</t>
  </si>
  <si>
    <t xml:space="preserve">0818178083</t>
  </si>
  <si>
    <t xml:space="preserve">SMP ISLAM BAITUL MAL</t>
  </si>
  <si>
    <t xml:space="preserve">202.62.18.22</t>
  </si>
  <si>
    <t xml:space="preserve">4sMB4</t>
  </si>
  <si>
    <t xml:space="preserve">SMP-SMA17014</t>
  </si>
  <si>
    <t xml:space="preserve">VIOLA</t>
  </si>
  <si>
    <t xml:space="preserve">TANJUNGKARANG</t>
  </si>
  <si>
    <t xml:space="preserve">GRAHA BINTARO JAYA BLOK GR2</t>
  </si>
  <si>
    <t xml:space="preserve">A. SETIA BUDI</t>
  </si>
  <si>
    <t xml:space="preserve">T. ARYA CINDY</t>
  </si>
  <si>
    <t xml:space="preserve">125.161.139.241</t>
  </si>
  <si>
    <t xml:space="preserve">asxex</t>
  </si>
  <si>
    <t xml:space="preserve">SD17571</t>
  </si>
  <si>
    <t xml:space="preserve">UMAIRAH</t>
  </si>
  <si>
    <t xml:space="preserve">UMAIROH</t>
  </si>
  <si>
    <t xml:space="preserve">021-7457283</t>
  </si>
  <si>
    <t xml:space="preserve">0812708132</t>
  </si>
  <si>
    <t xml:space="preserve">PURI BINTARO BLOK PB 27/14 BINTARO SEKTOR IX SAWAH BARU CIPUTAT TANGERANG SELATAN </t>
  </si>
  <si>
    <t xml:space="preserve">PB 2</t>
  </si>
  <si>
    <t xml:space="preserve">ZAENURI</t>
  </si>
  <si>
    <t xml:space="preserve">zaenurijepara@gmail.com</t>
  </si>
  <si>
    <t xml:space="preserve">081270813288</t>
  </si>
  <si>
    <t xml:space="preserve">SRI SULASTRI</t>
  </si>
  <si>
    <t xml:space="preserve">082112030750</t>
  </si>
  <si>
    <t xml:space="preserve">082120239271</t>
  </si>
  <si>
    <t xml:space="preserve">TK ISLAM AN-NIYAH </t>
  </si>
  <si>
    <t xml:space="preserve">180.251.221.31</t>
  </si>
  <si>
    <t xml:space="preserve">b4XyK</t>
  </si>
  <si>
    <t xml:space="preserve">TK16320</t>
  </si>
  <si>
    <t xml:space="preserve">0857290885</t>
  </si>
  <si>
    <t xml:space="preserve">2015-07-05</t>
  </si>
  <si>
    <t xml:space="preserve">CLUSTER ORIANA PERMATA BLOK F7 NO. 9, BINTARO SEKTOR 9</t>
  </si>
  <si>
    <t xml:space="preserve">YUDHI JULIARDIIYANTO NUGROHO</t>
  </si>
  <si>
    <t xml:space="preserve">112.215.236.163</t>
  </si>
  <si>
    <t xml:space="preserve">QmM2L</t>
  </si>
  <si>
    <t xml:space="preserve">SMP16440</t>
  </si>
  <si>
    <t xml:space="preserve">FATHIR AZKA DILLAFAH</t>
  </si>
  <si>
    <t xml:space="preserve">FATHIR</t>
  </si>
  <si>
    <t xml:space="preserve">0815 887 0</t>
  </si>
  <si>
    <t xml:space="preserve">M Faisal</t>
  </si>
  <si>
    <t xml:space="preserve">0815 887 0494</t>
  </si>
  <si>
    <t xml:space="preserve">0812 9175 3822</t>
  </si>
  <si>
    <t xml:space="preserve">SD Madinah School </t>
  </si>
  <si>
    <t xml:space="preserve">117.102.125.58</t>
  </si>
  <si>
    <t xml:space="preserve">BqkA7</t>
  </si>
  <si>
    <t xml:space="preserve">SD17572</t>
  </si>
  <si>
    <t xml:space="preserve">NIZAMA IHSAN SHAFAR</t>
  </si>
  <si>
    <t xml:space="preserve">NIZAMA</t>
  </si>
  <si>
    <t xml:space="preserve">081210510765</t>
  </si>
  <si>
    <t xml:space="preserve">0813825095</t>
  </si>
  <si>
    <t xml:space="preserve">2012-12-24</t>
  </si>
  <si>
    <t xml:space="preserve">DIAMOND RESIDENCE JL KIRAI NO 1 BLOK I.26 PISANGAN, CIPUTAT TIMUR, TANGERANG SELATAN</t>
  </si>
  <si>
    <t xml:space="preserve">I.26</t>
  </si>
  <si>
    <t xml:space="preserve">PISANGAN</t>
  </si>
  <si>
    <t xml:space="preserve">MUHAMMAD IRWAN</t>
  </si>
  <si>
    <t xml:space="preserve">Irwanharjo@gmail.com</t>
  </si>
  <si>
    <t xml:space="preserve">081382509500</t>
  </si>
  <si>
    <t xml:space="preserve">WASTUWIDYAWATI</t>
  </si>
  <si>
    <t xml:space="preserve">wastuwidyawati@gmail.com</t>
  </si>
  <si>
    <t xml:space="preserve">RA MUMTAZA</t>
  </si>
  <si>
    <t xml:space="preserve">140.213.36.141</t>
  </si>
  <si>
    <t xml:space="preserve">qKaCR</t>
  </si>
  <si>
    <t xml:space="preserve">TK16321</t>
  </si>
  <si>
    <t xml:space="preserve">KEI MUHAMMAD ZAFRAN</t>
  </si>
  <si>
    <t xml:space="preserve">Kunciran Mas Permai Jl Nuri 1 </t>
  </si>
  <si>
    <t xml:space="preserve">no 7</t>
  </si>
  <si>
    <t xml:space="preserve">mahmudi</t>
  </si>
  <si>
    <t xml:space="preserve">infra megawaty</t>
  </si>
  <si>
    <t xml:space="preserve">bgNPt</t>
  </si>
  <si>
    <t xml:space="preserve">M, Fachry Devantama</t>
  </si>
  <si>
    <t xml:space="preserve">TK16322</t>
  </si>
  <si>
    <t xml:space="preserve">2015-05-05</t>
  </si>
  <si>
    <t xml:space="preserve">Mahagoni Park B 15/7</t>
  </si>
  <si>
    <t xml:space="preserve">Syafrudin Saragih</t>
  </si>
  <si>
    <t xml:space="preserve">syafcelfit@gmail.com</t>
  </si>
  <si>
    <t xml:space="preserve">Tri Wahyuningtyas</t>
  </si>
  <si>
    <t xml:space="preserve">Pz4GD</t>
  </si>
  <si>
    <t xml:space="preserve">TK16323</t>
  </si>
  <si>
    <t xml:space="preserve">KOmplek Emerald Town House Blok AB </t>
  </si>
  <si>
    <t xml:space="preserve">wina.berry@yahoo.com</t>
  </si>
  <si>
    <t xml:space="preserve">GOCSg</t>
  </si>
  <si>
    <t xml:space="preserve">TK16324</t>
  </si>
  <si>
    <t xml:space="preserve">HILMAN KHAIRULLAH ALARIFI</t>
  </si>
  <si>
    <t xml:space="preserve">0838114385</t>
  </si>
  <si>
    <t xml:space="preserve">Arif Rachman</t>
  </si>
  <si>
    <t xml:space="preserve">safitri Juanita</t>
  </si>
  <si>
    <t xml:space="preserve">APGAC</t>
  </si>
  <si>
    <t xml:space="preserve">Hafidz fathulakbar Al Arifi</t>
  </si>
  <si>
    <t xml:space="preserve">5 Diponegoro</t>
  </si>
  <si>
    <t xml:space="preserve">SMP16441</t>
  </si>
  <si>
    <t xml:space="preserve">ANANDA PUTRA NUGRAHA</t>
  </si>
  <si>
    <t xml:space="preserve">NANDA</t>
  </si>
  <si>
    <t xml:space="preserve">0821230714</t>
  </si>
  <si>
    <t xml:space="preserve">2006-11-08</t>
  </si>
  <si>
    <t xml:space="preserve">Jalan Lembang Baru 3</t>
  </si>
  <si>
    <t xml:space="preserve">Sugiono</t>
  </si>
  <si>
    <t xml:space="preserve">082123071444</t>
  </si>
  <si>
    <t xml:space="preserve">Jumilah</t>
  </si>
  <si>
    <t xml:space="preserve">082110432659</t>
  </si>
  <si>
    <t xml:space="preserve">SD Islam Darunnajah Ulujami Jakarta</t>
  </si>
  <si>
    <t xml:space="preserve">tAYF5</t>
  </si>
  <si>
    <t xml:space="preserve">Wakasek SD</t>
  </si>
  <si>
    <t xml:space="preserve">TK16325</t>
  </si>
  <si>
    <t xml:space="preserve">0813188859</t>
  </si>
  <si>
    <t xml:space="preserve">36.69.159.215</t>
  </si>
  <si>
    <t xml:space="preserve">WPS8f</t>
  </si>
  <si>
    <t xml:space="preserve">SMP16443</t>
  </si>
  <si>
    <t xml:space="preserve">KEISHA SHAKILA ALVARETHA</t>
  </si>
  <si>
    <t xml:space="preserve">KEISHA/ECHA</t>
  </si>
  <si>
    <t xml:space="preserve">021-53129367</t>
  </si>
  <si>
    <t xml:space="preserve">0813868415</t>
  </si>
  <si>
    <t xml:space="preserve">2007-03-07</t>
  </si>
  <si>
    <t xml:space="preserve">Perumahan Duta Bintaro Blok E 5</t>
  </si>
  <si>
    <t xml:space="preserve">No. </t>
  </si>
  <si>
    <t xml:space="preserve">Kunciran </t>
  </si>
  <si>
    <t xml:space="preserve">Fiqransyah </t>
  </si>
  <si>
    <t xml:space="preserve">adefiqransyah@yahoo.com</t>
  </si>
  <si>
    <t xml:space="preserve">081286450048</t>
  </si>
  <si>
    <t xml:space="preserve">Desi Eliana Sari</t>
  </si>
  <si>
    <t xml:space="preserve">desi.eliana@yahoo.com</t>
  </si>
  <si>
    <t xml:space="preserve">081386841519</t>
  </si>
  <si>
    <t xml:space="preserve">SDI Al Ikhlas Cipondoh </t>
  </si>
  <si>
    <t xml:space="preserve">139.193.36.133</t>
  </si>
  <si>
    <t xml:space="preserve">76tcm</t>
  </si>
  <si>
    <t xml:space="preserve">SMP16445</t>
  </si>
  <si>
    <t xml:space="preserve">KULLIT FLORIE ANNABEL</t>
  </si>
  <si>
    <t xml:space="preserve">FLORIE</t>
  </si>
  <si>
    <t xml:space="preserve">0813107575</t>
  </si>
  <si>
    <t xml:space="preserve">2007-06-14</t>
  </si>
  <si>
    <t xml:space="preserve">GRAHA RAYA BINTARO JAYA CLUSTER FEDORA</t>
  </si>
  <si>
    <t xml:space="preserve">J8/8</t>
  </si>
  <si>
    <t xml:space="preserve">BOBBY R. KULLIT</t>
  </si>
  <si>
    <t xml:space="preserve">bkullit@gmail.com</t>
  </si>
  <si>
    <t xml:space="preserve">081310848583</t>
  </si>
  <si>
    <t xml:space="preserve">HESTI PRAWIRA</t>
  </si>
  <si>
    <t xml:space="preserve">hestykullit@gmail.com</t>
  </si>
  <si>
    <t xml:space="preserve">081310757524</t>
  </si>
  <si>
    <t xml:space="preserve">BaahC</t>
  </si>
  <si>
    <t xml:space="preserve">IBU AI</t>
  </si>
  <si>
    <t xml:space="preserve">SMP16446</t>
  </si>
  <si>
    <t xml:space="preserve">MUHAMMAD GASHKA SYAFIYATNO</t>
  </si>
  <si>
    <t xml:space="preserve">GASHKA</t>
  </si>
  <si>
    <t xml:space="preserve">0878846700</t>
  </si>
  <si>
    <t xml:space="preserve">2007-02-03</t>
  </si>
  <si>
    <t xml:space="preserve">perum Graha Raya Cluster Gracia Residence Blok I, Tangerang Selatan</t>
  </si>
  <si>
    <t xml:space="preserve">Pondok Kacang barat</t>
  </si>
  <si>
    <t xml:space="preserve">Eko Supriyatno</t>
  </si>
  <si>
    <t xml:space="preserve">ekoyatno1209@gmail.com</t>
  </si>
  <si>
    <t xml:space="preserve">0817824533</t>
  </si>
  <si>
    <t xml:space="preserve">Ati Lestari</t>
  </si>
  <si>
    <t xml:space="preserve">atilestariatilestari@gmail.com</t>
  </si>
  <si>
    <t xml:space="preserve">0818472299</t>
  </si>
  <si>
    <t xml:space="preserve">08179987533</t>
  </si>
  <si>
    <t xml:space="preserve">114.110.18.14</t>
  </si>
  <si>
    <t xml:space="preserve">z5TcW</t>
  </si>
  <si>
    <t xml:space="preserve">SMA17118</t>
  </si>
  <si>
    <t xml:space="preserve">MUHAMMAD AYMAN YUSUF</t>
  </si>
  <si>
    <t xml:space="preserve">AYMAN</t>
  </si>
  <si>
    <t xml:space="preserve">0813846451</t>
  </si>
  <si>
    <t xml:space="preserve">2004-11-05</t>
  </si>
  <si>
    <t xml:space="preserve">Riverpark Bintaro Jaya Sektor 8 Tangerang Selatan</t>
  </si>
  <si>
    <t xml:space="preserve">GH4/</t>
  </si>
  <si>
    <t xml:space="preserve">M. Yusuf, SH</t>
  </si>
  <si>
    <t xml:space="preserve">syehyusuf@yahoo.co.id</t>
  </si>
  <si>
    <t xml:space="preserve">081285901662</t>
  </si>
  <si>
    <t xml:space="preserve">Dian Handayani</t>
  </si>
  <si>
    <t xml:space="preserve">dianayman@yahoo.com</t>
  </si>
  <si>
    <t xml:space="preserve">081384645121</t>
  </si>
  <si>
    <t xml:space="preserve">36.78.13.10</t>
  </si>
  <si>
    <t xml:space="preserve">6XrKk</t>
  </si>
  <si>
    <t xml:space="preserve">Ibu Etha</t>
  </si>
  <si>
    <t xml:space="preserve">Nedin kelas 9</t>
  </si>
  <si>
    <t xml:space="preserve">SD17575</t>
  </si>
  <si>
    <t xml:space="preserve">TEST TGL 9</t>
  </si>
  <si>
    <t xml:space="preserve">TANGGAL 9</t>
  </si>
  <si>
    <t xml:space="preserve">345</t>
  </si>
  <si>
    <t xml:space="preserve">sdasd</t>
  </si>
  <si>
    <t xml:space="preserve">2010-02-02</t>
  </si>
  <si>
    <t xml:space="preserve">asd</t>
  </si>
  <si>
    <t xml:space="preserve">as</t>
  </si>
  <si>
    <t xml:space="preserve">sdas</t>
  </si>
  <si>
    <t xml:space="preserve">dsfs</t>
  </si>
  <si>
    <t xml:space="preserve">543</t>
  </si>
  <si>
    <t xml:space="preserve">dfsd</t>
  </si>
  <si>
    <t xml:space="preserve">fsd</t>
  </si>
  <si>
    <t xml:space="preserve">asdsa</t>
  </si>
  <si>
    <t xml:space="preserve">180.243.70.221</t>
  </si>
  <si>
    <t xml:space="preserve">bLZDy</t>
  </si>
  <si>
    <t xml:space="preserve">KB16138</t>
  </si>
  <si>
    <t xml:space="preserve">SOPHIE AIRA GAMIRZA</t>
  </si>
  <si>
    <t xml:space="preserve">SOPHIE</t>
  </si>
  <si>
    <t xml:space="preserve">2014-12-27</t>
  </si>
  <si>
    <t xml:space="preserve">Jl. Kasuari 1 Blok HB9/14 Bintaro Jaya Sektor 9</t>
  </si>
  <si>
    <t xml:space="preserve">HB 9</t>
  </si>
  <si>
    <t xml:space="preserve">Tomi Gamirza</t>
  </si>
  <si>
    <t xml:space="preserve">tomigamirza@gmail.com</t>
  </si>
  <si>
    <t xml:space="preserve">081320500067</t>
  </si>
  <si>
    <t xml:space="preserve">Anitiya Virli Respati</t>
  </si>
  <si>
    <t xml:space="preserve">anitiyavirlirespati@yahoo.com</t>
  </si>
  <si>
    <t xml:space="preserve">08111907541</t>
  </si>
  <si>
    <t xml:space="preserve">rumah main cikal</t>
  </si>
  <si>
    <t xml:space="preserve">114.4.108.34</t>
  </si>
  <si>
    <t xml:space="preserve">dtkX8</t>
  </si>
  <si>
    <t xml:space="preserve">SMA17119</t>
  </si>
  <si>
    <t xml:space="preserve">KOMPLEKS ALVITA JALAN KASUARI</t>
  </si>
  <si>
    <t xml:space="preserve">WIDODO RAMADYANTO</t>
  </si>
  <si>
    <t xml:space="preserve">SRI RAHAYU TRESNAWATI</t>
  </si>
  <si>
    <t xml:space="preserve">DQqqD</t>
  </si>
  <si>
    <t xml:space="preserve">SMP16447</t>
  </si>
  <si>
    <t xml:space="preserve">ALTITAN YLMAAR DANTJIE</t>
  </si>
  <si>
    <t xml:space="preserve">TITAN</t>
  </si>
  <si>
    <t xml:space="preserve">0812951933</t>
  </si>
  <si>
    <t xml:space="preserve">2007-03-03</t>
  </si>
  <si>
    <t xml:space="preserve">Duta Bintaro Cluster Kuta Blok A8/1</t>
  </si>
  <si>
    <t xml:space="preserve">A8/1</t>
  </si>
  <si>
    <t xml:space="preserve">Lody Haristiawan Dantjie</t>
  </si>
  <si>
    <t xml:space="preserve">dantjie_lody@yahoo.com</t>
  </si>
  <si>
    <t xml:space="preserve">08129996447</t>
  </si>
  <si>
    <t xml:space="preserve">Yulie Dwiyanty</t>
  </si>
  <si>
    <t xml:space="preserve">yulie.dwiyanty@gmail.com</t>
  </si>
  <si>
    <t xml:space="preserve">08129519334</t>
  </si>
  <si>
    <t xml:space="preserve">114.124.178.65</t>
  </si>
  <si>
    <t xml:space="preserve">cDZFt</t>
  </si>
  <si>
    <t xml:space="preserve">SD17576</t>
  </si>
  <si>
    <t xml:space="preserve">2018-11-10</t>
  </si>
  <si>
    <t xml:space="preserve">YUSUF FATIRRAZIQ NURSETIADI</t>
  </si>
  <si>
    <t xml:space="preserve">7303364</t>
  </si>
  <si>
    <t xml:space="preserve">0821230379</t>
  </si>
  <si>
    <t xml:space="preserve">2013-04-02</t>
  </si>
  <si>
    <t xml:space="preserve">JL. Jahe 2</t>
  </si>
  <si>
    <t xml:space="preserve">Tedi Setiadi</t>
  </si>
  <si>
    <t xml:space="preserve">ayusnurinsiyah@gmail.com</t>
  </si>
  <si>
    <t xml:space="preserve">082123037914</t>
  </si>
  <si>
    <t xml:space="preserve">Ayu Savitri Nurinsiyah</t>
  </si>
  <si>
    <t xml:space="preserve">082123037904</t>
  </si>
  <si>
    <t xml:space="preserve">TK Nurul Falah</t>
  </si>
  <si>
    <t xml:space="preserve">36.84.70.139</t>
  </si>
  <si>
    <t xml:space="preserve">83nTL</t>
  </si>
  <si>
    <t xml:space="preserve">SMP16448</t>
  </si>
  <si>
    <t xml:space="preserve">MUHAMMAD GHIFARI SUMIRU </t>
  </si>
  <si>
    <t xml:space="preserve">GHIFARI </t>
  </si>
  <si>
    <t xml:space="preserve">021-7310706</t>
  </si>
  <si>
    <t xml:space="preserve">0815910754</t>
  </si>
  <si>
    <t xml:space="preserve">2006-06-01</t>
  </si>
  <si>
    <t xml:space="preserve">Komplek. kembangLarangan Jl. Brotowali 5 Blok B28</t>
  </si>
  <si>
    <t xml:space="preserve">Jurangg Mangu Barat </t>
  </si>
  <si>
    <t xml:space="preserve">Djohartono Sumiru </t>
  </si>
  <si>
    <t xml:space="preserve">djohartonogdmjkt@yahoo.com</t>
  </si>
  <si>
    <t xml:space="preserve">081398397418</t>
  </si>
  <si>
    <t xml:space="preserve">Henny Handayani Djumara </t>
  </si>
  <si>
    <t xml:space="preserve">hennydjumara167@gmail.com</t>
  </si>
  <si>
    <t xml:space="preserve">08159107549</t>
  </si>
  <si>
    <t xml:space="preserve">SDI Al-Hasanah </t>
  </si>
  <si>
    <t xml:space="preserve">111.94.207.32</t>
  </si>
  <si>
    <t xml:space="preserve">QZRh7</t>
  </si>
  <si>
    <t xml:space="preserve">Bambang Prakoso </t>
  </si>
  <si>
    <t xml:space="preserve">Sembilan Budi Utomo </t>
  </si>
  <si>
    <t xml:space="preserve">SMP16449</t>
  </si>
  <si>
    <t xml:space="preserve">2018-11-11</t>
  </si>
  <si>
    <t xml:space="preserve">NASYA LALITA CHAIRANI</t>
  </si>
  <si>
    <t xml:space="preserve">0212219239</t>
  </si>
  <si>
    <t xml:space="preserve">Komplek Graha bunga</t>
  </si>
  <si>
    <t xml:space="preserve">GB2/</t>
  </si>
  <si>
    <t xml:space="preserve">Risman Sabharada</t>
  </si>
  <si>
    <t xml:space="preserve">riesd4@gmail.com</t>
  </si>
  <si>
    <t xml:space="preserve">08129356705</t>
  </si>
  <si>
    <t xml:space="preserve">Nur Habibullah Wati</t>
  </si>
  <si>
    <t xml:space="preserve">081291718915</t>
  </si>
  <si>
    <t xml:space="preserve">125.161.130.47</t>
  </si>
  <si>
    <t xml:space="preserve">qjNTj</t>
  </si>
  <si>
    <t xml:space="preserve">TK16328</t>
  </si>
  <si>
    <t xml:space="preserve">MUHAMMAD ZIYYAN EIROS OKTOVIAN</t>
  </si>
  <si>
    <t xml:space="preserve">ZIYYAN</t>
  </si>
  <si>
    <t xml:space="preserve">0857204430</t>
  </si>
  <si>
    <t xml:space="preserve">2014-11-09</t>
  </si>
  <si>
    <t xml:space="preserve">vanya park, cluster assana blok B19/16, jl. boulevard BSD city, pagedangan</t>
  </si>
  <si>
    <t xml:space="preserve">B19/</t>
  </si>
  <si>
    <t xml:space="preserve">cicalengka</t>
  </si>
  <si>
    <t xml:space="preserve">pagedangan</t>
  </si>
  <si>
    <t xml:space="preserve">evan nur oktovian</t>
  </si>
  <si>
    <t xml:space="preserve">even.nur.oktovian@gmail.com</t>
  </si>
  <si>
    <t xml:space="preserve">08111342863</t>
  </si>
  <si>
    <t xml:space="preserve">nur azizah mulyasari</t>
  </si>
  <si>
    <t xml:space="preserve">rdnura@yahoo.com</t>
  </si>
  <si>
    <t xml:space="preserve">085720443009</t>
  </si>
  <si>
    <t xml:space="preserve">belum pernah </t>
  </si>
  <si>
    <t xml:space="preserve">114.4.214.15</t>
  </si>
  <si>
    <t xml:space="preserve">y4Kzk</t>
  </si>
  <si>
    <t xml:space="preserve">TK16329</t>
  </si>
  <si>
    <t xml:space="preserve">SHAFIQ DZAKY ALMIR RATHOMY</t>
  </si>
  <si>
    <t xml:space="preserve">SHAFIQ</t>
  </si>
  <si>
    <t xml:space="preserve">0855190994</t>
  </si>
  <si>
    <t xml:space="preserve">HOUSTON,AMERICA</t>
  </si>
  <si>
    <t xml:space="preserve">2015-06-08</t>
  </si>
  <si>
    <t xml:space="preserve">JL.MUHAMMAD YUSUF / GANG. H YUSUF 3 /PRATAMA RESIDENCE ,PANINGGILAN,CILEDUG</t>
  </si>
  <si>
    <t xml:space="preserve">PANINGGILAN</t>
  </si>
  <si>
    <t xml:space="preserve">ARIEF IHSAN RATHOMY</t>
  </si>
  <si>
    <t xml:space="preserve">airathomy@gmail.com</t>
  </si>
  <si>
    <t xml:space="preserve">08551910726</t>
  </si>
  <si>
    <t xml:space="preserve">ABLA NAMIRA RUSDI</t>
  </si>
  <si>
    <t xml:space="preserve">ablarathomy@gmail.com</t>
  </si>
  <si>
    <t xml:space="preserve">08551909946</t>
  </si>
  <si>
    <t xml:space="preserve">202.62.18.181</t>
  </si>
  <si>
    <t xml:space="preserve">GPMwT</t>
  </si>
  <si>
    <t xml:space="preserve">TK16330</t>
  </si>
  <si>
    <t xml:space="preserve">OMAR FARIS ASY SYAMI</t>
  </si>
  <si>
    <t xml:space="preserve">OMAR</t>
  </si>
  <si>
    <t xml:space="preserve">0816910991</t>
  </si>
  <si>
    <t xml:space="preserve">2014-08-04</t>
  </si>
  <si>
    <t xml:space="preserve">EMERALD VIEW BLOK G </t>
  </si>
  <si>
    <t xml:space="preserve">Anton Suhendro</t>
  </si>
  <si>
    <t xml:space="preserve">081510100024</t>
  </si>
  <si>
    <t xml:space="preserve">Nita Khaizu</t>
  </si>
  <si>
    <t xml:space="preserve">nitakhaizu23@gmail.com</t>
  </si>
  <si>
    <t xml:space="preserve">E6bEM</t>
  </si>
  <si>
    <t xml:space="preserve">Athallah Khai Anyonie</t>
  </si>
  <si>
    <t xml:space="preserve">TK16331</t>
  </si>
  <si>
    <t xml:space="preserve">AIRA INDAH SARI</t>
  </si>
  <si>
    <t xml:space="preserve">Jl. Jombang Raya</t>
  </si>
  <si>
    <t xml:space="preserve">Abdul Rohim</t>
  </si>
  <si>
    <t xml:space="preserve">081287092472</t>
  </si>
  <si>
    <t xml:space="preserve">Yuli Susilawati</t>
  </si>
  <si>
    <t xml:space="preserve">085893058827</t>
  </si>
  <si>
    <t xml:space="preserve">SL8pY</t>
  </si>
  <si>
    <t xml:space="preserve">Ayu Rizkiya</t>
  </si>
  <si>
    <t xml:space="preserve">TK16332</t>
  </si>
  <si>
    <t xml:space="preserve">ATMARIANI ALIYA CHAIRUNNISA</t>
  </si>
  <si>
    <t xml:space="preserve">2015-04-09</t>
  </si>
  <si>
    <t xml:space="preserve">Komplek Griya pipit VI Blok A2</t>
  </si>
  <si>
    <t xml:space="preserve">Faisahal Chairu Noor</t>
  </si>
  <si>
    <t xml:space="preserve">milkahollic@gmail.com</t>
  </si>
  <si>
    <t xml:space="preserve">085608888891</t>
  </si>
  <si>
    <t xml:space="preserve">Denis Diastiti</t>
  </si>
  <si>
    <t xml:space="preserve">denis.diastiti@gmail.com</t>
  </si>
  <si>
    <t xml:space="preserve">085643021375</t>
  </si>
  <si>
    <t xml:space="preserve">RA PAUD Hidayatullah</t>
  </si>
  <si>
    <t xml:space="preserve">7t6yz</t>
  </si>
  <si>
    <t xml:space="preserve">KB16139</t>
  </si>
  <si>
    <t xml:space="preserve">JAVIER ATHAYA SIMBOLON</t>
  </si>
  <si>
    <t xml:space="preserve">VIER</t>
  </si>
  <si>
    <t xml:space="preserve">021-22210528</t>
  </si>
  <si>
    <t xml:space="preserve">0812810246</t>
  </si>
  <si>
    <t xml:space="preserve">2016-05-01</t>
  </si>
  <si>
    <t xml:space="preserve">Discovery Conserva </t>
  </si>
  <si>
    <t xml:space="preserve">A28</t>
  </si>
  <si>
    <t xml:space="preserve">Franki Simbolon</t>
  </si>
  <si>
    <t xml:space="preserve">franki.simbolon@hotmail.com</t>
  </si>
  <si>
    <t xml:space="preserve">0818121030</t>
  </si>
  <si>
    <t xml:space="preserve">Anrianty Uminda Siregar</t>
  </si>
  <si>
    <t xml:space="preserve">anrianty@gmail.com</t>
  </si>
  <si>
    <t xml:space="preserve">08128102461</t>
  </si>
  <si>
    <t xml:space="preserve">08118606327</t>
  </si>
  <si>
    <t xml:space="preserve">Andrea Ramadhan simbolon</t>
  </si>
  <si>
    <t xml:space="preserve">TK16333</t>
  </si>
  <si>
    <t xml:space="preserve">2005-05-26</t>
  </si>
  <si>
    <t xml:space="preserve">qbB27</t>
  </si>
  <si>
    <t xml:space="preserve">TK16334</t>
  </si>
  <si>
    <t xml:space="preserve">21 B</t>
  </si>
  <si>
    <t xml:space="preserve">mOZhb</t>
  </si>
  <si>
    <t xml:space="preserve">Sofia Aqeela Sheza</t>
  </si>
  <si>
    <t xml:space="preserve">TK16335</t>
  </si>
  <si>
    <t xml:space="preserve">Discovery Lumia E.27 Bintaro Sektor 9</t>
  </si>
  <si>
    <t xml:space="preserve">E.27</t>
  </si>
  <si>
    <t xml:space="preserve">Ryan Mokhammad Iqbal</t>
  </si>
  <si>
    <t xml:space="preserve">Qek8x</t>
  </si>
  <si>
    <t xml:space="preserve">TK16336</t>
  </si>
  <si>
    <t xml:space="preserve">0813830088</t>
  </si>
  <si>
    <t xml:space="preserve">2014-03-04</t>
  </si>
  <si>
    <t xml:space="preserve">Jl. Sunan Kalijaga</t>
  </si>
  <si>
    <t xml:space="preserve">Ramli Raihan Muzzammil</t>
  </si>
  <si>
    <t xml:space="preserve">bro.ramliraihan@gmail.com</t>
  </si>
  <si>
    <t xml:space="preserve">081383008888</t>
  </si>
  <si>
    <t xml:space="preserve">ade.zifa@yahoo.co.id</t>
  </si>
  <si>
    <t xml:space="preserve">STfBB</t>
  </si>
  <si>
    <t xml:space="preserve">Raihan Zidan Ramadhan</t>
  </si>
  <si>
    <t xml:space="preserve">TK16337</t>
  </si>
  <si>
    <t xml:space="preserve">Emerald Terrace Blok A.1</t>
  </si>
  <si>
    <t xml:space="preserve">Ilham Yulianto</t>
  </si>
  <si>
    <t xml:space="preserve">081219936018</t>
  </si>
  <si>
    <t xml:space="preserve">Reni Puti Ambarwati</t>
  </si>
  <si>
    <t xml:space="preserve">R6x2j</t>
  </si>
  <si>
    <t xml:space="preserve">Muhammad Fadil Radianto</t>
  </si>
  <si>
    <t xml:space="preserve">TK16338</t>
  </si>
  <si>
    <t xml:space="preserve">0812218115</t>
  </si>
  <si>
    <t xml:space="preserve">Emerald View Jl. Emeralda Citra VII F35</t>
  </si>
  <si>
    <t xml:space="preserve">Dion Jauhar Thantowi</t>
  </si>
  <si>
    <t xml:space="preserve">Dhayu Reviani</t>
  </si>
  <si>
    <t xml:space="preserve">EkMnm</t>
  </si>
  <si>
    <t xml:space="preserve">Aksyadiu Arzumi Jauhar</t>
  </si>
  <si>
    <t xml:space="preserve">TK16339</t>
  </si>
  <si>
    <t xml:space="preserve">FAREZKY ARIQIN SETIAWAN</t>
  </si>
  <si>
    <t xml:space="preserve">AYEZ</t>
  </si>
  <si>
    <t xml:space="preserve">0812396560</t>
  </si>
  <si>
    <t xml:space="preserve">2015-03-20</t>
  </si>
  <si>
    <t xml:space="preserve">Perum. Bintaro Hill </t>
  </si>
  <si>
    <t xml:space="preserve">Irvan Setiawan</t>
  </si>
  <si>
    <t xml:space="preserve">irvanstwn@yahoo.com</t>
  </si>
  <si>
    <t xml:space="preserve">08112251360</t>
  </si>
  <si>
    <t xml:space="preserve">Aderma Rasuaniati</t>
  </si>
  <si>
    <t xml:space="preserve">adermarasuaniati@yahoo.com</t>
  </si>
  <si>
    <t xml:space="preserve">081239656094</t>
  </si>
  <si>
    <t xml:space="preserve">114.124.166.115</t>
  </si>
  <si>
    <t xml:space="preserve">j9ypC</t>
  </si>
  <si>
    <t xml:space="preserve">Fidelia Aisyah Setiawan</t>
  </si>
  <si>
    <t xml:space="preserve">2 SDIT Auliya</t>
  </si>
  <si>
    <t xml:space="preserve">TK16340</t>
  </si>
  <si>
    <t xml:space="preserve">ADYSA SHAHMINA KINASIH</t>
  </si>
  <si>
    <t xml:space="preserve">ADYSA</t>
  </si>
  <si>
    <t xml:space="preserve">021-7363233</t>
  </si>
  <si>
    <t xml:space="preserve">0821103613</t>
  </si>
  <si>
    <t xml:space="preserve">Jl Puter1 blok ED1 </t>
  </si>
  <si>
    <t xml:space="preserve">68</t>
  </si>
  <si>
    <t xml:space="preserve">Dimas Eko Putranto </t>
  </si>
  <si>
    <t xml:space="preserve">dimz_ep@yahoo.com</t>
  </si>
  <si>
    <t xml:space="preserve">081296042346</t>
  </si>
  <si>
    <t xml:space="preserve">Sekar Hanoum Lestari</t>
  </si>
  <si>
    <t xml:space="preserve">sekarlestari@ymail.com</t>
  </si>
  <si>
    <t xml:space="preserve">082110361346</t>
  </si>
  <si>
    <t xml:space="preserve">125.161.138.212</t>
  </si>
  <si>
    <t xml:space="preserve">WeC1j</t>
  </si>
  <si>
    <t xml:space="preserve">SMP16450</t>
  </si>
  <si>
    <t xml:space="preserve">GRANDY AFFANDA YATHANDI TAULADANA</t>
  </si>
  <si>
    <t xml:space="preserve">AFFAN</t>
  </si>
  <si>
    <t xml:space="preserve">0821205200</t>
  </si>
  <si>
    <t xml:space="preserve">Muarabungo, Jambi</t>
  </si>
  <si>
    <t xml:space="preserve">2008-01-16</t>
  </si>
  <si>
    <t xml:space="preserve">Komplek Dosen UI</t>
  </si>
  <si>
    <t xml:space="preserve">Cirendeu</t>
  </si>
  <si>
    <t xml:space="preserve">Berarenar Aring Tauladana</t>
  </si>
  <si>
    <t xml:space="preserve">aringcuisine@yahoo.com</t>
  </si>
  <si>
    <t xml:space="preserve">082120520025</t>
  </si>
  <si>
    <t xml:space="preserve">Rita Handayani</t>
  </si>
  <si>
    <t xml:space="preserve">SD Bhakti Mulya 400</t>
  </si>
  <si>
    <t xml:space="preserve">178.62.124.153</t>
  </si>
  <si>
    <t xml:space="preserve">fnD3k</t>
  </si>
  <si>
    <t xml:space="preserve">SMP16451</t>
  </si>
  <si>
    <t xml:space="preserve">KEENAN MUHAMMAD HASYA YUSHARYADI  </t>
  </si>
  <si>
    <t xml:space="preserve">HASYA</t>
  </si>
  <si>
    <t xml:space="preserve">08122350246</t>
  </si>
  <si>
    <t xml:space="preserve">0812210454</t>
  </si>
  <si>
    <t xml:space="preserve">Carbon</t>
  </si>
  <si>
    <t xml:space="preserve">Jalan Delima Jaya I, Komplek Beranda Rempoa Townhouse</t>
  </si>
  <si>
    <t xml:space="preserve">B18</t>
  </si>
  <si>
    <t xml:space="preserve">Cipuatat Timur</t>
  </si>
  <si>
    <t xml:space="preserve">Mochammad Jusharyadi Priyatna</t>
  </si>
  <si>
    <t xml:space="preserve">yushar19@gmail.com</t>
  </si>
  <si>
    <t xml:space="preserve">08122104544</t>
  </si>
  <si>
    <t xml:space="preserve">Ratria Anggraini Sudarsono</t>
  </si>
  <si>
    <t xml:space="preserve">ratriaa@yahoo.com</t>
  </si>
  <si>
    <t xml:space="preserve">Bunnaya Islamic Labschool</t>
  </si>
  <si>
    <t xml:space="preserve">202.62.19.14</t>
  </si>
  <si>
    <t xml:space="preserve">x9sPF</t>
  </si>
  <si>
    <t xml:space="preserve">TK16341</t>
  </si>
  <si>
    <t xml:space="preserve">114.124.215.254</t>
  </si>
  <si>
    <t xml:space="preserve">WjRtK</t>
  </si>
  <si>
    <t xml:space="preserve">Rubi Salmun</t>
  </si>
  <si>
    <t xml:space="preserve">TK16342</t>
  </si>
  <si>
    <t xml:space="preserve">KEBAYORAN GARDEN BLOK  C 8</t>
  </si>
  <si>
    <t xml:space="preserve">C8</t>
  </si>
  <si>
    <t xml:space="preserve">7rYHe</t>
  </si>
  <si>
    <t xml:space="preserve">Syathra Fataqila Gibraltar</t>
  </si>
  <si>
    <t xml:space="preserve">4 HAS</t>
  </si>
  <si>
    <t xml:space="preserve">TK16343</t>
  </si>
  <si>
    <t xml:space="preserve">2015-08-15</t>
  </si>
  <si>
    <t xml:space="preserve">Discovery Aluvia Blok F</t>
  </si>
  <si>
    <t xml:space="preserve">Aviandry Narendra Ismail</t>
  </si>
  <si>
    <t xml:space="preserve">aviandry_ismail@yahoo.com</t>
  </si>
  <si>
    <t xml:space="preserve">Mariesa Rani</t>
  </si>
  <si>
    <t xml:space="preserve">mariesa.rani@yahoo.com</t>
  </si>
  <si>
    <t xml:space="preserve">087888896731</t>
  </si>
  <si>
    <t xml:space="preserve">B1FwD</t>
  </si>
  <si>
    <t xml:space="preserve">2019-05-15</t>
  </si>
  <si>
    <t xml:space="preserve">TK16344</t>
  </si>
  <si>
    <t xml:space="preserve">Iman Wijaya, SH., MH</t>
  </si>
  <si>
    <t xml:space="preserve">imanwijaya1968@gmail.com</t>
  </si>
  <si>
    <t xml:space="preserve">noviandini_dr@yahoo.com</t>
  </si>
  <si>
    <t xml:space="preserve">AP2PD</t>
  </si>
  <si>
    <t xml:space="preserve">Sahra Azizah Wijaya</t>
  </si>
  <si>
    <t xml:space="preserve">2 Jend Sudirman</t>
  </si>
  <si>
    <t xml:space="preserve">TK16345</t>
  </si>
  <si>
    <t xml:space="preserve">62 813 22096976</t>
  </si>
  <si>
    <t xml:space="preserve">NgDa1</t>
  </si>
  <si>
    <t xml:space="preserve">TK16346</t>
  </si>
  <si>
    <t xml:space="preserve">SYAFILLA AYUNINGTYAS</t>
  </si>
  <si>
    <t xml:space="preserve">Jalan puskesmas pondok aren </t>
  </si>
  <si>
    <t xml:space="preserve">Gillien90@gmail.com</t>
  </si>
  <si>
    <t xml:space="preserve">140.213.13.164</t>
  </si>
  <si>
    <t xml:space="preserve">KEf9E</t>
  </si>
  <si>
    <t xml:space="preserve">TK16347</t>
  </si>
  <si>
    <t xml:space="preserve">KOMPLEK GBS </t>
  </si>
  <si>
    <t xml:space="preserve">G26 </t>
  </si>
  <si>
    <t xml:space="preserve">LENGKONG WETAN</t>
  </si>
  <si>
    <t xml:space="preserve">SERPONG</t>
  </si>
  <si>
    <t xml:space="preserve">FAHMI ZULFIKRI</t>
  </si>
  <si>
    <t xml:space="preserve">PUTI AYU RENGGANIS</t>
  </si>
  <si>
    <t xml:space="preserve">69HEp</t>
  </si>
  <si>
    <t xml:space="preserve">TK16348</t>
  </si>
  <si>
    <t xml:space="preserve">AH25</t>
  </si>
  <si>
    <t xml:space="preserve">amaytafasyyatul@gmail.com</t>
  </si>
  <si>
    <t xml:space="preserve">SzHQw</t>
  </si>
  <si>
    <t xml:space="preserve">SD17596</t>
  </si>
  <si>
    <t xml:space="preserve">AKILA ABHINAYA NUGROHO</t>
  </si>
  <si>
    <t xml:space="preserve">ABHIN</t>
  </si>
  <si>
    <t xml:space="preserve">081513375074</t>
  </si>
  <si>
    <t xml:space="preserve">0815133750</t>
  </si>
  <si>
    <t xml:space="preserve">green serpong bintaro</t>
  </si>
  <si>
    <t xml:space="preserve">G21</t>
  </si>
  <si>
    <t xml:space="preserve">lengkong wetan</t>
  </si>
  <si>
    <t xml:space="preserve">Perdana Argo Nugroho</t>
  </si>
  <si>
    <t xml:space="preserve">brandal14@yahoo.com</t>
  </si>
  <si>
    <t xml:space="preserve">081905057169</t>
  </si>
  <si>
    <t xml:space="preserve">I Gusti Ayu Anggia Swasti</t>
  </si>
  <si>
    <t xml:space="preserve">anggieswasty@yahoo.com</t>
  </si>
  <si>
    <t xml:space="preserve">08156233931</t>
  </si>
  <si>
    <t xml:space="preserve">MP Edicational center pamulang</t>
  </si>
  <si>
    <t xml:space="preserve">118.136.203.38</t>
  </si>
  <si>
    <t xml:space="preserve">8Q6TP</t>
  </si>
  <si>
    <t xml:space="preserve">Rania</t>
  </si>
  <si>
    <t xml:space="preserve"> 4 sd</t>
  </si>
  <si>
    <t xml:space="preserve">SD17577</t>
  </si>
  <si>
    <t xml:space="preserve">NAKU ARAMI BARNADINATA</t>
  </si>
  <si>
    <t xml:space="preserve">NAKU</t>
  </si>
  <si>
    <t xml:space="preserve">085711767970</t>
  </si>
  <si>
    <t xml:space="preserve">0856916573</t>
  </si>
  <si>
    <t xml:space="preserve">Pesona bintaro blok f no 9</t>
  </si>
  <si>
    <t xml:space="preserve">Aria barnadinata</t>
  </si>
  <si>
    <t xml:space="preserve">Ariareyes@gmail.com</t>
  </si>
  <si>
    <t xml:space="preserve">085691657340</t>
  </si>
  <si>
    <t xml:space="preserve">Nur fitri ami</t>
  </si>
  <si>
    <t xml:space="preserve">nufit.ami@gmail.com</t>
  </si>
  <si>
    <t xml:space="preserve">Insan cendikia madani</t>
  </si>
  <si>
    <t xml:space="preserve">120.188.38.5</t>
  </si>
  <si>
    <t xml:space="preserve">CGx6g</t>
  </si>
  <si>
    <t xml:space="preserve">SMP16452</t>
  </si>
  <si>
    <t xml:space="preserve">RAYYAN FATHIN ANUGERAH KAMIL</t>
  </si>
  <si>
    <t xml:space="preserve">0813149935</t>
  </si>
  <si>
    <t xml:space="preserve">LAMONGAN</t>
  </si>
  <si>
    <t xml:space="preserve">2007-08-23</t>
  </si>
  <si>
    <t xml:space="preserve">JL. BOUGENVILLE </t>
  </si>
  <si>
    <t xml:space="preserve">MOHAMMAD ATEKAN</t>
  </si>
  <si>
    <t xml:space="preserve">MOHAMMAD.ATEKAN@GMAIL.COM</t>
  </si>
  <si>
    <t xml:space="preserve">087887333473</t>
  </si>
  <si>
    <t xml:space="preserve">NUR AKSAR M</t>
  </si>
  <si>
    <t xml:space="preserve">081314993547</t>
  </si>
  <si>
    <t xml:space="preserve">SD BUDI LUHUR</t>
  </si>
  <si>
    <t xml:space="preserve">nHSBq</t>
  </si>
  <si>
    <t xml:space="preserve">SMP16453</t>
  </si>
  <si>
    <t xml:space="preserve">AYU RIZKIYAH</t>
  </si>
  <si>
    <t xml:space="preserve">AYU</t>
  </si>
  <si>
    <t xml:space="preserve">2007-10-10</t>
  </si>
  <si>
    <t xml:space="preserve">JL. JOMBANG RAYA NO 01</t>
  </si>
  <si>
    <t xml:space="preserve">ABDUR ROHIM</t>
  </si>
  <si>
    <t xml:space="preserve">YULI SUSILAWATI</t>
  </si>
  <si>
    <t xml:space="preserve">87zbH</t>
  </si>
  <si>
    <t xml:space="preserve">AINRA INDAH SARI</t>
  </si>
  <si>
    <t xml:space="preserve">SMA17120</t>
  </si>
  <si>
    <t xml:space="preserve">ALIFIA NABILA WARDANA</t>
  </si>
  <si>
    <t xml:space="preserve">FIA </t>
  </si>
  <si>
    <t xml:space="preserve">2004-11-09</t>
  </si>
  <si>
    <t xml:space="preserve">Komplek Dhaya Pesona Jl. Bougenville 2 Blok B 1 No. 16 Jombang</t>
  </si>
  <si>
    <t xml:space="preserve">Windha Nurhayati </t>
  </si>
  <si>
    <t xml:space="preserve">021-7456088</t>
  </si>
  <si>
    <t xml:space="preserve">139.255.105.66</t>
  </si>
  <si>
    <t xml:space="preserve">WdLk9</t>
  </si>
  <si>
    <t xml:space="preserve">7 KH Hasyim Azhari </t>
  </si>
  <si>
    <t xml:space="preserve">2018-11-29</t>
  </si>
  <si>
    <t xml:space="preserve">SD17579</t>
  </si>
  <si>
    <t xml:space="preserve">AFNAN RAIHAN ANDAYA</t>
  </si>
  <si>
    <t xml:space="preserve">AFNAN</t>
  </si>
  <si>
    <t xml:space="preserve">081380875770</t>
  </si>
  <si>
    <t xml:space="preserve">2013-05-22</t>
  </si>
  <si>
    <t xml:space="preserve">Kampung Bulak</t>
  </si>
  <si>
    <t xml:space="preserve">Pondok Kacang Timur </t>
  </si>
  <si>
    <t xml:space="preserve">Andrie Yan Idward F</t>
  </si>
  <si>
    <t xml:space="preserve">085693006556</t>
  </si>
  <si>
    <t xml:space="preserve">Devi Handayani</t>
  </si>
  <si>
    <t xml:space="preserve">andrieyan@gmail.com</t>
  </si>
  <si>
    <t xml:space="preserve">081380875770 </t>
  </si>
  <si>
    <t xml:space="preserve">021 7321650</t>
  </si>
  <si>
    <t xml:space="preserve">aL5br</t>
  </si>
  <si>
    <t xml:space="preserve">Faiz Azka Andaya</t>
  </si>
  <si>
    <t xml:space="preserve">SD17580</t>
  </si>
  <si>
    <t xml:space="preserve">MUHAMMAD ZAVIERE ZIDANE SETIAWAN</t>
  </si>
  <si>
    <t xml:space="preserve">ZAVIERE</t>
  </si>
  <si>
    <t xml:space="preserve">2013-01-02</t>
  </si>
  <si>
    <t xml:space="preserve">Graha Bunga Barat GB.8</t>
  </si>
  <si>
    <t xml:space="preserve">Pondook Kacang Barat</t>
  </si>
  <si>
    <t xml:space="preserve">Donny Setiawan</t>
  </si>
  <si>
    <t xml:space="preserve">dony4faceone@yahoo.com</t>
  </si>
  <si>
    <t xml:space="preserve">087821234587</t>
  </si>
  <si>
    <t xml:space="preserve">Nury Suzanty</t>
  </si>
  <si>
    <t xml:space="preserve">nury_luvly@yahoo.com</t>
  </si>
  <si>
    <t xml:space="preserve">087808023188</t>
  </si>
  <si>
    <t xml:space="preserve">081221234587</t>
  </si>
  <si>
    <t xml:space="preserve">rGNpN</t>
  </si>
  <si>
    <t xml:space="preserve">SD17589</t>
  </si>
  <si>
    <t xml:space="preserve">DIMAS RAFARDHAN ATHALLA</t>
  </si>
  <si>
    <t xml:space="preserve">02153128050</t>
  </si>
  <si>
    <t xml:space="preserve">0815144188</t>
  </si>
  <si>
    <t xml:space="preserve">Graha Adena SR 5</t>
  </si>
  <si>
    <t xml:space="preserve"> 03</t>
  </si>
  <si>
    <t xml:space="preserve">Heru Wardoyo</t>
  </si>
  <si>
    <t xml:space="preserve">hwardoyo@gmail.com</t>
  </si>
  <si>
    <t xml:space="preserve">08151800876</t>
  </si>
  <si>
    <t xml:space="preserve">Wulan Pusponingrum</t>
  </si>
  <si>
    <t xml:space="preserve">wulanpusponingrum@gmail.com</t>
  </si>
  <si>
    <t xml:space="preserve">081514418082</t>
  </si>
  <si>
    <t xml:space="preserve">081218189911</t>
  </si>
  <si>
    <t xml:space="preserve">TL Al Kautsar</t>
  </si>
  <si>
    <t xml:space="preserve">akzNL</t>
  </si>
  <si>
    <t xml:space="preserve">Anindita Dyah Puspawardhani</t>
  </si>
  <si>
    <t xml:space="preserve">SMP16454</t>
  </si>
  <si>
    <t xml:space="preserve">ARDELIA PUTRI RAMADHANI</t>
  </si>
  <si>
    <t xml:space="preserve">0817193073</t>
  </si>
  <si>
    <t xml:space="preserve">2007-09-25</t>
  </si>
  <si>
    <t xml:space="preserve">GRAHA RAYA CLUSTER DAHLIA LOKA RC 3/6</t>
  </si>
  <si>
    <t xml:space="preserve">AJIE BUDIMAN</t>
  </si>
  <si>
    <t xml:space="preserve">LUCKY4713@YAHOO.COM</t>
  </si>
  <si>
    <t xml:space="preserve">08129806351</t>
  </si>
  <si>
    <t xml:space="preserve">SHINTA YULIA A</t>
  </si>
  <si>
    <t xml:space="preserve">HONEYBRAND_ID@YAHOO.ID</t>
  </si>
  <si>
    <t xml:space="preserve">081934135910</t>
  </si>
  <si>
    <t xml:space="preserve">w2pnd</t>
  </si>
  <si>
    <t xml:space="preserve">SD17582</t>
  </si>
  <si>
    <t xml:space="preserve">MALIK ALFALAH RINDRA </t>
  </si>
  <si>
    <t xml:space="preserve">0811887916</t>
  </si>
  <si>
    <t xml:space="preserve">2013-01-11</t>
  </si>
  <si>
    <t xml:space="preserve">Jalan Caringin 1</t>
  </si>
  <si>
    <t xml:space="preserve">Pengasinan</t>
  </si>
  <si>
    <t xml:space="preserve">Sawangan </t>
  </si>
  <si>
    <t xml:space="preserve">Hendra Rachma Saputra </t>
  </si>
  <si>
    <t xml:space="preserve">hendrarachma.hrs@gmail.com</t>
  </si>
  <si>
    <t xml:space="preserve">081289560168</t>
  </si>
  <si>
    <t xml:space="preserve">Sri Wahyuni </t>
  </si>
  <si>
    <t xml:space="preserve">yuyun03061979@gmail.com</t>
  </si>
  <si>
    <t xml:space="preserve">08118879168</t>
  </si>
  <si>
    <t xml:space="preserve">As Shafa Sawangan Depok </t>
  </si>
  <si>
    <t xml:space="preserve">182.0.196.220</t>
  </si>
  <si>
    <t xml:space="preserve">XwmW2</t>
  </si>
  <si>
    <t xml:space="preserve">2019-01-21</t>
  </si>
  <si>
    <t xml:space="preserve">TK16349</t>
  </si>
  <si>
    <t xml:space="preserve">RAFI KRESNA MULYA</t>
  </si>
  <si>
    <t xml:space="preserve">0811656578</t>
  </si>
  <si>
    <t xml:space="preserve">asrama brimob kedaung</t>
  </si>
  <si>
    <t xml:space="preserve">D1 l</t>
  </si>
  <si>
    <t xml:space="preserve">kedaung</t>
  </si>
  <si>
    <t xml:space="preserve">ade mulyA</t>
  </si>
  <si>
    <t xml:space="preserve">wiwikagustin0408@gmail.com</t>
  </si>
  <si>
    <t xml:space="preserve">085211749291</t>
  </si>
  <si>
    <t xml:space="preserve">wiwiek agusthin</t>
  </si>
  <si>
    <t xml:space="preserve">08116565788</t>
  </si>
  <si>
    <t xml:space="preserve">highscope</t>
  </si>
  <si>
    <t xml:space="preserve">36.88.134.132</t>
  </si>
  <si>
    <t xml:space="preserve">rPOxB</t>
  </si>
  <si>
    <t xml:space="preserve">2019-03-06</t>
  </si>
  <si>
    <t xml:space="preserve">SD17583</t>
  </si>
  <si>
    <t xml:space="preserve">ARASY GHASSAN SYUKRI</t>
  </si>
  <si>
    <t xml:space="preserve">ARASY</t>
  </si>
  <si>
    <t xml:space="preserve">0812835935</t>
  </si>
  <si>
    <t xml:space="preserve">2013-07-06</t>
  </si>
  <si>
    <t xml:space="preserve">Harvest Residence B19 Jl.WR Supratman</t>
  </si>
  <si>
    <t xml:space="preserve"> Cempaka Putih</t>
  </si>
  <si>
    <t xml:space="preserve">Irfan Yuliandri Syukri</t>
  </si>
  <si>
    <t xml:space="preserve">irfan_yuliandri@yahoo.com</t>
  </si>
  <si>
    <t xml:space="preserve">081293593502</t>
  </si>
  <si>
    <t xml:space="preserve">Atika Iskandar </t>
  </si>
  <si>
    <t xml:space="preserve">at_iska@yahoo.com</t>
  </si>
  <si>
    <t xml:space="preserve">081283593504</t>
  </si>
  <si>
    <t xml:space="preserve">TK Assakinah Rempoa</t>
  </si>
  <si>
    <t xml:space="preserve">7rbFL</t>
  </si>
  <si>
    <t xml:space="preserve">Aslam Ghifari Syukri</t>
  </si>
  <si>
    <t xml:space="preserve">SD17585</t>
  </si>
  <si>
    <t xml:space="preserve">DANIEL NAVEED PUTRA SAMUDRA</t>
  </si>
  <si>
    <t xml:space="preserve">DANIEL</t>
  </si>
  <si>
    <t xml:space="preserve">081382494059</t>
  </si>
  <si>
    <t xml:space="preserve">0819321240</t>
  </si>
  <si>
    <t xml:space="preserve">2012-11-22</t>
  </si>
  <si>
    <t xml:space="preserve">Prime Bintaro Residence</t>
  </si>
  <si>
    <t xml:space="preserve">A6.3</t>
  </si>
  <si>
    <t xml:space="preserve">Jaka Samudra</t>
  </si>
  <si>
    <t xml:space="preserve">jaka_samudra82@yahoo.com</t>
  </si>
  <si>
    <t xml:space="preserve">081384303198</t>
  </si>
  <si>
    <t xml:space="preserve">Librina Tria Putri</t>
  </si>
  <si>
    <t xml:space="preserve">librinatriaputri@gmail.com</t>
  </si>
  <si>
    <t xml:space="preserve">KB/TK Al-Aqso</t>
  </si>
  <si>
    <t xml:space="preserve">3ecGC</t>
  </si>
  <si>
    <t xml:space="preserve">SD17586</t>
  </si>
  <si>
    <t xml:space="preserve">SAIF ALI RAMADHAN</t>
  </si>
  <si>
    <t xml:space="preserve">ALI</t>
  </si>
  <si>
    <t xml:space="preserve">Komp. Green Grass Blok A</t>
  </si>
  <si>
    <t xml:space="preserve">Nurdin</t>
  </si>
  <si>
    <t xml:space="preserve">08128299410</t>
  </si>
  <si>
    <t xml:space="preserve">Nina Yuliana</t>
  </si>
  <si>
    <t xml:space="preserve">WCCtQ</t>
  </si>
  <si>
    <t xml:space="preserve">SD17587</t>
  </si>
  <si>
    <t xml:space="preserve">KENZIE ATHALLAH BINTANG</t>
  </si>
  <si>
    <t xml:space="preserve">2013-04-18</t>
  </si>
  <si>
    <t xml:space="preserve">Jl. Bougenville</t>
  </si>
  <si>
    <t xml:space="preserve">Mohammad Atekan</t>
  </si>
  <si>
    <t xml:space="preserve">mohammad.atekan@gmail.com</t>
  </si>
  <si>
    <t xml:space="preserve">Nur Aksar Mudi</t>
  </si>
  <si>
    <t xml:space="preserve">TK Islam Bina Insani</t>
  </si>
  <si>
    <t xml:space="preserve">ZAbbn</t>
  </si>
  <si>
    <t xml:space="preserve">Rayyan Anugrah</t>
  </si>
  <si>
    <t xml:space="preserve">VII Th 2019-2020</t>
  </si>
  <si>
    <t xml:space="preserve">SD17588</t>
  </si>
  <si>
    <t xml:space="preserve">KEISHA KHANZA MELODYA FIRMANTO</t>
  </si>
  <si>
    <t xml:space="preserve">KEISHA</t>
  </si>
  <si>
    <t xml:space="preserve">2013-03-13</t>
  </si>
  <si>
    <t xml:space="preserve">Cluster Graha Wiru Indah Jl. Dr. Setia Budi 84-G</t>
  </si>
  <si>
    <t xml:space="preserve">Intan Rosa Mayang Sari</t>
  </si>
  <si>
    <t xml:space="preserve">TK Citra Kusuma 1</t>
  </si>
  <si>
    <t xml:space="preserve">jzDrx</t>
  </si>
  <si>
    <t xml:space="preserve">Alyssa Salsabilla Putri Firman</t>
  </si>
  <si>
    <t xml:space="preserve">1 LM</t>
  </si>
  <si>
    <t xml:space="preserve">SMP16494</t>
  </si>
  <si>
    <t xml:space="preserve">RAMYSHA DARIZA MADINA SARAGIH</t>
  </si>
  <si>
    <t xml:space="preserve">RAMYSHA</t>
  </si>
  <si>
    <t xml:space="preserve">2007-08-16</t>
  </si>
  <si>
    <t xml:space="preserve">Mahagoni Park Blok B1</t>
  </si>
  <si>
    <t xml:space="preserve">Khairiansyah Salman</t>
  </si>
  <si>
    <t xml:space="preserve">Buyanote4@gmail.com</t>
  </si>
  <si>
    <t xml:space="preserve">082112638909</t>
  </si>
  <si>
    <t xml:space="preserve">Dian Siti Kalsum</t>
  </si>
  <si>
    <t xml:space="preserve">dheekalsum@gmail.com</t>
  </si>
  <si>
    <t xml:space="preserve">081283417472</t>
  </si>
  <si>
    <t xml:space="preserve">114.124.213.178</t>
  </si>
  <si>
    <t xml:space="preserve">Ze46E</t>
  </si>
  <si>
    <t xml:space="preserve">SD17590</t>
  </si>
  <si>
    <t xml:space="preserve">ALI HELSYAF FARABI</t>
  </si>
  <si>
    <t xml:space="preserve">081314051645</t>
  </si>
  <si>
    <t xml:space="preserve">2012-10-24</t>
  </si>
  <si>
    <t xml:space="preserve">Jl. Puter 4 Blok ED 5</t>
  </si>
  <si>
    <t xml:space="preserve">Jurang Mangu Timur,</t>
  </si>
  <si>
    <t xml:space="preserve">Muhammad Idris</t>
  </si>
  <si>
    <t xml:space="preserve">m_idris_13@yahoo.com</t>
  </si>
  <si>
    <t xml:space="preserve">08121954196</t>
  </si>
  <si>
    <t xml:space="preserve">Hafsia Sakinah</t>
  </si>
  <si>
    <t xml:space="preserve">hafsiasakinah@gmail.com</t>
  </si>
  <si>
    <t xml:space="preserve">081322010218</t>
  </si>
  <si>
    <t xml:space="preserve">TK Islam Al-Azhar 4 Kebayoran Lama</t>
  </si>
  <si>
    <t xml:space="preserve">FGdfb</t>
  </si>
  <si>
    <t xml:space="preserve">SD17591</t>
  </si>
  <si>
    <t xml:space="preserve">RAISHA NINDYA ZULKHA</t>
  </si>
  <si>
    <t xml:space="preserve">0813-1776-</t>
  </si>
  <si>
    <t xml:space="preserve">2013-04-29</t>
  </si>
  <si>
    <t xml:space="preserve">Disovery Cerenity blok D 18</t>
  </si>
  <si>
    <t xml:space="preserve">Henry Nindyawasono</t>
  </si>
  <si>
    <t xml:space="preserve">0852-1596-9090</t>
  </si>
  <si>
    <t xml:space="preserve">Ester Setiawati </t>
  </si>
  <si>
    <t xml:space="preserve">0813-1776-6946</t>
  </si>
  <si>
    <t xml:space="preserve">y3Pmy</t>
  </si>
  <si>
    <t xml:space="preserve">SMP16457</t>
  </si>
  <si>
    <t xml:space="preserve">MUHAMMAD FRITHZY REISYA SYAHLEFI</t>
  </si>
  <si>
    <t xml:space="preserve">LEFI</t>
  </si>
  <si>
    <t xml:space="preserve">021-7323803</t>
  </si>
  <si>
    <t xml:space="preserve">0818088147</t>
  </si>
  <si>
    <t xml:space="preserve">2006-10-29</t>
  </si>
  <si>
    <t xml:space="preserve">Jl. Pd. Kacang Raya, Gg. H. Musar</t>
  </si>
  <si>
    <t xml:space="preserve">Pd. Kacang Barat</t>
  </si>
  <si>
    <t xml:space="preserve">Suparno</t>
  </si>
  <si>
    <t xml:space="preserve">Aganlevi99@gmail.com</t>
  </si>
  <si>
    <t xml:space="preserve">081808814715</t>
  </si>
  <si>
    <t xml:space="preserve">Fifi Fajar Sari</t>
  </si>
  <si>
    <t xml:space="preserve">Fifi.fajar@gmail.com</t>
  </si>
  <si>
    <t xml:space="preserve">089695312341</t>
  </si>
  <si>
    <t xml:space="preserve">Sekolah Alam Madinah School</t>
  </si>
  <si>
    <t xml:space="preserve">122.102.41.250</t>
  </si>
  <si>
    <t xml:space="preserve">4EhWb</t>
  </si>
  <si>
    <t xml:space="preserve">SD17592</t>
  </si>
  <si>
    <t xml:space="preserve">ADRIA JANNAH KUMALA</t>
  </si>
  <si>
    <t xml:space="preserve">JANNAH</t>
  </si>
  <si>
    <t xml:space="preserve">2012-10-18</t>
  </si>
  <si>
    <t xml:space="preserve">Jl. Kucica 7 JH6-17</t>
  </si>
  <si>
    <t xml:space="preserve">Setiyo Murti Wibowo</t>
  </si>
  <si>
    <t xml:space="preserve">heni3asih@gmail.com</t>
  </si>
  <si>
    <t xml:space="preserve">087860376809</t>
  </si>
  <si>
    <t xml:space="preserve">Heni Triasih</t>
  </si>
  <si>
    <t xml:space="preserve">081513677625</t>
  </si>
  <si>
    <t xml:space="preserve">TK Ar Rasheed</t>
  </si>
  <si>
    <t xml:space="preserve">sAmRB</t>
  </si>
  <si>
    <t xml:space="preserve">SMP16458</t>
  </si>
  <si>
    <t xml:space="preserve">MIYORI PAQUITHA</t>
  </si>
  <si>
    <t xml:space="preserve">PAQUITHA</t>
  </si>
  <si>
    <t xml:space="preserve">0811171856</t>
  </si>
  <si>
    <t xml:space="preserve">2007-03-25</t>
  </si>
  <si>
    <t xml:space="preserve">Discovery Fiore Blok E No. 1, Bintaro Sektor 9, Tangerang Selatan</t>
  </si>
  <si>
    <t xml:space="preserve">Eddy Joko Pramono</t>
  </si>
  <si>
    <t xml:space="preserve">winnie.rolindrawan@gmail.com</t>
  </si>
  <si>
    <t xml:space="preserve">081296218067</t>
  </si>
  <si>
    <t xml:space="preserve">Winnie Yamashita Rolindrawan</t>
  </si>
  <si>
    <t xml:space="preserve">Sekolah Highscope Bintaro</t>
  </si>
  <si>
    <t xml:space="preserve">180.250.68.75</t>
  </si>
  <si>
    <t xml:space="preserve">DtpTc</t>
  </si>
  <si>
    <t xml:space="preserve">SD17593</t>
  </si>
  <si>
    <t xml:space="preserve">CALIEF ENZARIO RAHADIAN</t>
  </si>
  <si>
    <t xml:space="preserve">ENZO</t>
  </si>
  <si>
    <t xml:space="preserve">2013-07-19</t>
  </si>
  <si>
    <t xml:space="preserve">Jl Kemang Timur Raya Jakarta Selatan</t>
  </si>
  <si>
    <t xml:space="preserve">Bangka</t>
  </si>
  <si>
    <t xml:space="preserve">Mampang Prapatan</t>
  </si>
  <si>
    <t xml:space="preserve">Rahadian Adhi Saputro</t>
  </si>
  <si>
    <t xml:space="preserve">rahadian.se@gmail.com</t>
  </si>
  <si>
    <t xml:space="preserve">08122799200</t>
  </si>
  <si>
    <t xml:space="preserve">Elissa Setya Iswari</t>
  </si>
  <si>
    <t xml:space="preserve">saputro.se@gmail.com</t>
  </si>
  <si>
    <t xml:space="preserve">0812299222590</t>
  </si>
  <si>
    <t xml:space="preserve">Dharma Handayani</t>
  </si>
  <si>
    <t xml:space="preserve">139.194.180.249</t>
  </si>
  <si>
    <t xml:space="preserve">BxnX3</t>
  </si>
  <si>
    <t xml:space="preserve">SD17594</t>
  </si>
  <si>
    <t xml:space="preserve">TALITHA SYIFA AZALIA</t>
  </si>
  <si>
    <t xml:space="preserve">TALITHA</t>
  </si>
  <si>
    <t xml:space="preserve">0812949879</t>
  </si>
  <si>
    <t xml:space="preserve">2012-10-15</t>
  </si>
  <si>
    <t xml:space="preserve">Duta bintaro cluster nusadua F18 no.01</t>
  </si>
  <si>
    <t xml:space="preserve">F18</t>
  </si>
  <si>
    <t xml:space="preserve">Lisnur candra</t>
  </si>
  <si>
    <t xml:space="preserve">cchaniago9@gmail.com</t>
  </si>
  <si>
    <t xml:space="preserve">081311115443</t>
  </si>
  <si>
    <t xml:space="preserve">Gusriyanti</t>
  </si>
  <si>
    <t xml:space="preserve">Shelvyariani@gmail.com</t>
  </si>
  <si>
    <t xml:space="preserve">081294987939</t>
  </si>
  <si>
    <t xml:space="preserve">TK azahra alamanda</t>
  </si>
  <si>
    <t xml:space="preserve">110.136.3.203</t>
  </si>
  <si>
    <t xml:space="preserve">RCMkh</t>
  </si>
  <si>
    <t xml:space="preserve">SMP16459</t>
  </si>
  <si>
    <t xml:space="preserve">MUHAMMAD RIZKY RAISAN XANDER DJOHAR</t>
  </si>
  <si>
    <t xml:space="preserve">RAISAN</t>
  </si>
  <si>
    <t xml:space="preserve">0817802211</t>
  </si>
  <si>
    <t xml:space="preserve">2006-11-22</t>
  </si>
  <si>
    <t xml:space="preserve">JL. UNTA RAYA, GAPURA MENTENG. BINTARO JAYA SEKTOR 5</t>
  </si>
  <si>
    <t xml:space="preserve">REZA WINDYA KUSUMO</t>
  </si>
  <si>
    <t xml:space="preserve">REZAEJ@GMAIL.COM</t>
  </si>
  <si>
    <t xml:space="preserve">08119222990</t>
  </si>
  <si>
    <t xml:space="preserve">ADISTIE CHANDRASARI</t>
  </si>
  <si>
    <t xml:space="preserve">ADISTIEC@GMAIL.COM</t>
  </si>
  <si>
    <t xml:space="preserve">08111890101</t>
  </si>
  <si>
    <t xml:space="preserve">0818663661</t>
  </si>
  <si>
    <t xml:space="preserve">SD BINA NUSANTARA SERPONG</t>
  </si>
  <si>
    <t xml:space="preserve">hjXxK</t>
  </si>
  <si>
    <t xml:space="preserve">SD17595</t>
  </si>
  <si>
    <t xml:space="preserve">ADRIEN NARRAYA KEENAN DJOHAR</t>
  </si>
  <si>
    <t xml:space="preserve">2012-12-28</t>
  </si>
  <si>
    <t xml:space="preserve">Jl. Unta Raya, Gapura Menteng Bintaro Jaya Sektor 5</t>
  </si>
  <si>
    <t xml:space="preserve">Reza Windya Kusumo</t>
  </si>
  <si>
    <t xml:space="preserve">rezaej@gmail.com</t>
  </si>
  <si>
    <t xml:space="preserve">Adistie Chandrasari</t>
  </si>
  <si>
    <t xml:space="preserve">Adistiec@gmail.com</t>
  </si>
  <si>
    <t xml:space="preserve">081866361</t>
  </si>
  <si>
    <t xml:space="preserve">qN48Y</t>
  </si>
  <si>
    <t xml:space="preserve">SMP16460</t>
  </si>
  <si>
    <t xml:space="preserve">IRSYADUL IBAD ISLAMI PUTUT</t>
  </si>
  <si>
    <t xml:space="preserve">IBAD</t>
  </si>
  <si>
    <t xml:space="preserve">SRAGEN</t>
  </si>
  <si>
    <t xml:space="preserve">GR 26 NO. 42 GRAHA RAYA BINTARO</t>
  </si>
  <si>
    <t xml:space="preserve">PUTUT EDHI SUTRISNO</t>
  </si>
  <si>
    <t xml:space="preserve">PUTUTEDHI99@GMAIL.COM</t>
  </si>
  <si>
    <t xml:space="preserve">WIWIK WIDAYANTI</t>
  </si>
  <si>
    <t xml:space="preserve">WIWIKPUTUT99@GMAIL.COM</t>
  </si>
  <si>
    <t xml:space="preserve">SD ISLAM AMELIA</t>
  </si>
  <si>
    <t xml:space="preserve">X93ar</t>
  </si>
  <si>
    <t xml:space="preserve">2018-12-19</t>
  </si>
  <si>
    <t xml:space="preserve">SMP16461</t>
  </si>
  <si>
    <t xml:space="preserve">BILLY AZWA SUHENDRA</t>
  </si>
  <si>
    <t xml:space="preserve">BILLY</t>
  </si>
  <si>
    <t xml:space="preserve">2006-12-29</t>
  </si>
  <si>
    <t xml:space="preserve">Green Serpong bintaro</t>
  </si>
  <si>
    <t xml:space="preserve">F21</t>
  </si>
  <si>
    <t xml:space="preserve">Lengkong wetan</t>
  </si>
  <si>
    <t xml:space="preserve">Tri Okke Leonardi suria</t>
  </si>
  <si>
    <t xml:space="preserve">oksuria@yahoo.com</t>
  </si>
  <si>
    <t xml:space="preserve">082147309096</t>
  </si>
  <si>
    <t xml:space="preserve">Prima ekasari</t>
  </si>
  <si>
    <t xml:space="preserve">primaekasari@airasia.com</t>
  </si>
  <si>
    <t xml:space="preserve">081299176658</t>
  </si>
  <si>
    <t xml:space="preserve">SD Fadila</t>
  </si>
  <si>
    <t xml:space="preserve">125.161.128.198</t>
  </si>
  <si>
    <t xml:space="preserve">wkCpS</t>
  </si>
  <si>
    <t xml:space="preserve">Ibu Wiwik pujiati</t>
  </si>
  <si>
    <t xml:space="preserve">SD auliya kls 6 (Nay</t>
  </si>
  <si>
    <t xml:space="preserve">TK16350</t>
  </si>
  <si>
    <t xml:space="preserve">KANIA ZAHRA ANINDITA</t>
  </si>
  <si>
    <t xml:space="preserve">Rahma</t>
  </si>
  <si>
    <t xml:space="preserve">2015-11-13</t>
  </si>
  <si>
    <t xml:space="preserve">Taman Permata 2, blok A3/2, Bintaro Jaya sektor 9</t>
  </si>
  <si>
    <t xml:space="preserve">Adrian Wisjnu Hercahyo</t>
  </si>
  <si>
    <t xml:space="preserve">adrian.hercahyo@gmail.com</t>
  </si>
  <si>
    <t xml:space="preserve">085641448822</t>
  </si>
  <si>
    <t xml:space="preserve">Arina Rahmawati</t>
  </si>
  <si>
    <t xml:space="preserve">arynar@gmail.com</t>
  </si>
  <si>
    <t xml:space="preserve">08995830554</t>
  </si>
  <si>
    <t xml:space="preserve">TK Al Aqsa Bintaro</t>
  </si>
  <si>
    <t xml:space="preserve">bPymD</t>
  </si>
  <si>
    <t xml:space="preserve">SMA17122</t>
  </si>
  <si>
    <t xml:space="preserve">Villa Japos</t>
  </si>
  <si>
    <t xml:space="preserve">G2 n</t>
  </si>
  <si>
    <t xml:space="preserve">139.193.34.210</t>
  </si>
  <si>
    <t xml:space="preserve">DR9M4</t>
  </si>
  <si>
    <t xml:space="preserve">SD17598</t>
  </si>
  <si>
    <t xml:space="preserve">RAISYAH AMEERA KADRI</t>
  </si>
  <si>
    <t xml:space="preserve">ARAA</t>
  </si>
  <si>
    <t xml:space="preserve">0812180522</t>
  </si>
  <si>
    <t xml:space="preserve">Pariaman</t>
  </si>
  <si>
    <t xml:space="preserve">Komp. Ciledug Indah 2 blok E42 </t>
  </si>
  <si>
    <t xml:space="preserve">Muh. Kadrianto</t>
  </si>
  <si>
    <t xml:space="preserve">Mechakido@gmail.com</t>
  </si>
  <si>
    <t xml:space="preserve">081267500378</t>
  </si>
  <si>
    <t xml:space="preserve">Tri Melliyanti</t>
  </si>
  <si>
    <t xml:space="preserve">Mecha_chelsea@yahoo.com</t>
  </si>
  <si>
    <t xml:space="preserve">081218052209</t>
  </si>
  <si>
    <t xml:space="preserve">TK Ghana Jaya 1</t>
  </si>
  <si>
    <t xml:space="preserve">139.193.60.90</t>
  </si>
  <si>
    <t xml:space="preserve">EErZe</t>
  </si>
  <si>
    <t xml:space="preserve">SMP16462</t>
  </si>
  <si>
    <t xml:space="preserve">2018-11-18</t>
  </si>
  <si>
    <t xml:space="preserve">MUTIA RAFEYFA ASYLA </t>
  </si>
  <si>
    <t xml:space="preserve">MUTIA</t>
  </si>
  <si>
    <t xml:space="preserve">021 53123144</t>
  </si>
  <si>
    <t xml:space="preserve">0821232176</t>
  </si>
  <si>
    <t xml:space="preserve">2007-02-18</t>
  </si>
  <si>
    <t xml:space="preserve">Melati Loka, Graha Raya Bintaro, </t>
  </si>
  <si>
    <t xml:space="preserve">H15 </t>
  </si>
  <si>
    <t xml:space="preserve">Paku Jaya </t>
  </si>
  <si>
    <t xml:space="preserve">sutrisno.m41@gmail.com</t>
  </si>
  <si>
    <t xml:space="preserve">081398197564</t>
  </si>
  <si>
    <t xml:space="preserve">Mulyati</t>
  </si>
  <si>
    <t xml:space="preserve">mulyati.imoet@gmail.com</t>
  </si>
  <si>
    <t xml:space="preserve">081310464743</t>
  </si>
  <si>
    <t xml:space="preserve">SDIT Auliya </t>
  </si>
  <si>
    <t xml:space="preserve">111.95.47.242</t>
  </si>
  <si>
    <t xml:space="preserve">yt9OG</t>
  </si>
  <si>
    <t xml:space="preserve">Muhammad Rifqi Nugroho </t>
  </si>
  <si>
    <t xml:space="preserve">4 Nyi Ageng Serang </t>
  </si>
  <si>
    <t xml:space="preserve">SMP16463</t>
  </si>
  <si>
    <t xml:space="preserve">DAFFA MAULANA HARYADI</t>
  </si>
  <si>
    <t xml:space="preserve">2007-03-27</t>
  </si>
  <si>
    <t xml:space="preserve">JL. CENDANA, KOMPLEK GRAHA PERMAI</t>
  </si>
  <si>
    <t xml:space="preserve">EVIAN HARYADI (ALM)</t>
  </si>
  <si>
    <t xml:space="preserve">INDA DAMAYANTI</t>
  </si>
  <si>
    <t xml:space="preserve">indadamayanti01@gmail.com</t>
  </si>
  <si>
    <t xml:space="preserve">087884380727</t>
  </si>
  <si>
    <t xml:space="preserve">117.102.116.106</t>
  </si>
  <si>
    <t xml:space="preserve">9t4ac</t>
  </si>
  <si>
    <t xml:space="preserve">SMA17121</t>
  </si>
  <si>
    <t xml:space="preserve">TAQIYYATUS SYAKHSIYYAH</t>
  </si>
  <si>
    <t xml:space="preserve">QIYYA</t>
  </si>
  <si>
    <t xml:space="preserve">085945084631</t>
  </si>
  <si>
    <t xml:space="preserve">2004-02-14</t>
  </si>
  <si>
    <t xml:space="preserve">kamp.Rempoa Jl pahlawan</t>
  </si>
  <si>
    <t xml:space="preserve">cempaka putih</t>
  </si>
  <si>
    <t xml:space="preserve">alm Rahmatullah </t>
  </si>
  <si>
    <t xml:space="preserve">atin.djuremi@gmail.com</t>
  </si>
  <si>
    <t xml:space="preserve">Mujiatin</t>
  </si>
  <si>
    <t xml:space="preserve">SMP Nurus Skhi</t>
  </si>
  <si>
    <t xml:space="preserve">jCnc8</t>
  </si>
  <si>
    <t xml:space="preserve">Bilal Rasyeed R</t>
  </si>
  <si>
    <t xml:space="preserve">5 Dipo SDIT Auliya </t>
  </si>
  <si>
    <t xml:space="preserve">SD17599</t>
  </si>
  <si>
    <t xml:space="preserve">BHISMA ZHUFU SURYADWIPATAMA</t>
  </si>
  <si>
    <t xml:space="preserve">BHISMA</t>
  </si>
  <si>
    <t xml:space="preserve">021 73887881</t>
  </si>
  <si>
    <t xml:space="preserve">0813158188</t>
  </si>
  <si>
    <t xml:space="preserve">Perumahan bumi bintaro, jl rosalia III</t>
  </si>
  <si>
    <t xml:space="preserve">TF 2</t>
  </si>
  <si>
    <t xml:space="preserve">Pondak betung</t>
  </si>
  <si>
    <t xml:space="preserve">Sakyanata Suryadwipatama</t>
  </si>
  <si>
    <t xml:space="preserve">Sakyanat_ssd@gmail.com</t>
  </si>
  <si>
    <t xml:space="preserve">081806177495</t>
  </si>
  <si>
    <t xml:space="preserve">Emy Budiawan</t>
  </si>
  <si>
    <t xml:space="preserve">emybudiawan@yahoo.com</t>
  </si>
  <si>
    <t xml:space="preserve">081315818897</t>
  </si>
  <si>
    <t xml:space="preserve">081296939988</t>
  </si>
  <si>
    <t xml:space="preserve">Tk Amanda Motessori Bintaro</t>
  </si>
  <si>
    <t xml:space="preserve">139.194.81.93</t>
  </si>
  <si>
    <t xml:space="preserve">SLrKy</t>
  </si>
  <si>
    <t xml:space="preserve">SMP16464</t>
  </si>
  <si>
    <t xml:space="preserve">HANIVA AURELI AMATURRAHMAN</t>
  </si>
  <si>
    <t xml:space="preserve">0821146089</t>
  </si>
  <si>
    <t xml:space="preserve">TRULEK VII HG 25 </t>
  </si>
  <si>
    <t xml:space="preserve">TAUFIKURRAHMAN</t>
  </si>
  <si>
    <t xml:space="preserve">fikman@gmail.com</t>
  </si>
  <si>
    <t xml:space="preserve">ARIFAH FIBRI</t>
  </si>
  <si>
    <t xml:space="preserve">arifahfibri@gmail.com</t>
  </si>
  <si>
    <t xml:space="preserve">082114608912</t>
  </si>
  <si>
    <t xml:space="preserve">125.161.139.138</t>
  </si>
  <si>
    <t xml:space="preserve">EnDCY</t>
  </si>
  <si>
    <t xml:space="preserve">SAFIRA RA</t>
  </si>
  <si>
    <t xml:space="preserve">MHS SEM VII</t>
  </si>
  <si>
    <t xml:space="preserve">SMP16465</t>
  </si>
  <si>
    <t xml:space="preserve">VERREL HAZZA RASHEED</t>
  </si>
  <si>
    <t xml:space="preserve">VERREL</t>
  </si>
  <si>
    <t xml:space="preserve">0811983232</t>
  </si>
  <si>
    <t xml:space="preserve">2007-04-07</t>
  </si>
  <si>
    <t xml:space="preserve">BINTARO PRIME RESIDENCE BLOK A3-10 JL. JOMBANG RAYA</t>
  </si>
  <si>
    <t xml:space="preserve">ADIANS ORIZA</t>
  </si>
  <si>
    <t xml:space="preserve">uda.aoryza@gmail.com</t>
  </si>
  <si>
    <t xml:space="preserve">YENI SURYANI</t>
  </si>
  <si>
    <t xml:space="preserve">yenisyani@gmail.com</t>
  </si>
  <si>
    <t xml:space="preserve">08558333999</t>
  </si>
  <si>
    <t xml:space="preserve">h2Q3R</t>
  </si>
  <si>
    <t xml:space="preserve">SD17600</t>
  </si>
  <si>
    <t xml:space="preserve">PRADIPTA ALRAFA RANIE</t>
  </si>
  <si>
    <t xml:space="preserve">DIPTA</t>
  </si>
  <si>
    <t xml:space="preserve">0811964201</t>
  </si>
  <si>
    <t xml:space="preserve">2012-09-21</t>
  </si>
  <si>
    <t xml:space="preserve">Jl. Siaga 1D no.17 Rt.01/Rw.05 Kel. Pejaten Barat Pasar Minggu</t>
  </si>
  <si>
    <t xml:space="preserve">Pejaten Barat</t>
  </si>
  <si>
    <t xml:space="preserve">Pasar Minggu</t>
  </si>
  <si>
    <t xml:space="preserve">Panji Adhisetiawan</t>
  </si>
  <si>
    <t xml:space="preserve">adhiranie@gmail.com</t>
  </si>
  <si>
    <t xml:space="preserve">081234563566</t>
  </si>
  <si>
    <t xml:space="preserve">Rustanti</t>
  </si>
  <si>
    <t xml:space="preserve">tanty.ruslan@gmail.com</t>
  </si>
  <si>
    <t xml:space="preserve">08119642017</t>
  </si>
  <si>
    <t xml:space="preserve">0817171805</t>
  </si>
  <si>
    <t xml:space="preserve">Tk Islam Alikhlas</t>
  </si>
  <si>
    <t xml:space="preserve">114.124.146.30</t>
  </si>
  <si>
    <t xml:space="preserve">NfPK6</t>
  </si>
  <si>
    <t xml:space="preserve">SMP16467</t>
  </si>
  <si>
    <t xml:space="preserve">HAWRA AKILAH ASSHIDDIQQI</t>
  </si>
  <si>
    <t xml:space="preserve">HAWRA</t>
  </si>
  <si>
    <t xml:space="preserve">021-7455016</t>
  </si>
  <si>
    <t xml:space="preserve">0813874828</t>
  </si>
  <si>
    <t xml:space="preserve">2007-04-02</t>
  </si>
  <si>
    <t xml:space="preserve">VILLA BINTARO INDAH BLOK B 12/2A</t>
  </si>
  <si>
    <t xml:space="preserve">M. HASBI ASSHIDDIQQI</t>
  </si>
  <si>
    <t xml:space="preserve">mr_diqqi@yahoo.com</t>
  </si>
  <si>
    <t xml:space="preserve">081317029417</t>
  </si>
  <si>
    <t xml:space="preserve">TRIANA.D.P</t>
  </si>
  <si>
    <t xml:space="preserve">tdpramitha@gmail.com</t>
  </si>
  <si>
    <t xml:space="preserve">081387482828</t>
  </si>
  <si>
    <t xml:space="preserve">MI. MADINATUNAJAH</t>
  </si>
  <si>
    <t xml:space="preserve">hAbwh</t>
  </si>
  <si>
    <t xml:space="preserve">SMP16468</t>
  </si>
  <si>
    <t xml:space="preserve">ALDAFFA ILYASA RIZAL</t>
  </si>
  <si>
    <t xml:space="preserve">JL. CAMAR X BLOK AI NO. 20 SEKTOR 3</t>
  </si>
  <si>
    <t xml:space="preserve">PONDOK BETUNG</t>
  </si>
  <si>
    <t xml:space="preserve">DONI RIZAL</t>
  </si>
  <si>
    <t xml:space="preserve">RITA HANDAYANI</t>
  </si>
  <si>
    <t xml:space="preserve">ita_nursjid@yahoo.com</t>
  </si>
  <si>
    <t xml:space="preserve">SD BAKTI MULYA 400</t>
  </si>
  <si>
    <t xml:space="preserve">XzAhw</t>
  </si>
  <si>
    <t xml:space="preserve">SD17602</t>
  </si>
  <si>
    <t xml:space="preserve">ZAVIER AZFAR SAFARAZ MULYAMAN</t>
  </si>
  <si>
    <t xml:space="preserve">ZAVIER</t>
  </si>
  <si>
    <t xml:space="preserve">0815999891</t>
  </si>
  <si>
    <t xml:space="preserve">Jl. Mesjid Raudatul Jannah, komp. Villa Pinang Mini Blok C</t>
  </si>
  <si>
    <t xml:space="preserve">Fery Mulyaman</t>
  </si>
  <si>
    <t xml:space="preserve">mulyaman@gmail.com</t>
  </si>
  <si>
    <t xml:space="preserve">081319027698</t>
  </si>
  <si>
    <t xml:space="preserve">Tjahjani Elyas Dolot</t>
  </si>
  <si>
    <t xml:space="preserve">yani.ciku@gmail.com</t>
  </si>
  <si>
    <t xml:space="preserve">08159998913</t>
  </si>
  <si>
    <t xml:space="preserve">TK Islam Cikal Cendekia</t>
  </si>
  <si>
    <t xml:space="preserve">202.62.18.20</t>
  </si>
  <si>
    <t xml:space="preserve">D3Yrp</t>
  </si>
  <si>
    <t xml:space="preserve">Fidiawati</t>
  </si>
  <si>
    <t xml:space="preserve">baru lulus smp Auliy</t>
  </si>
  <si>
    <t xml:space="preserve">TK16351</t>
  </si>
  <si>
    <t xml:space="preserve">MUHAMMAD AZZAM ZAID AL KHOIR</t>
  </si>
  <si>
    <t xml:space="preserve">AZAM</t>
  </si>
  <si>
    <t xml:space="preserve">0813168621</t>
  </si>
  <si>
    <t xml:space="preserve">2015-01-28</t>
  </si>
  <si>
    <t xml:space="preserve">Jln Anggaran </t>
  </si>
  <si>
    <t xml:space="preserve">53</t>
  </si>
  <si>
    <t xml:space="preserve">Hery Djami</t>
  </si>
  <si>
    <t xml:space="preserve">0878 8489 8659</t>
  </si>
  <si>
    <t xml:space="preserve">Shofa Mariah Ulfa</t>
  </si>
  <si>
    <t xml:space="preserve">shofamariahulfa36@gmail.com</t>
  </si>
  <si>
    <t xml:space="preserve">081316862174</t>
  </si>
  <si>
    <t xml:space="preserve">Mqt1h</t>
  </si>
  <si>
    <t xml:space="preserve">Ayla Shazia Djami</t>
  </si>
  <si>
    <t xml:space="preserve">5 </t>
  </si>
  <si>
    <t xml:space="preserve">2018-12-28</t>
  </si>
  <si>
    <t xml:space="preserve">KB16140</t>
  </si>
  <si>
    <t xml:space="preserve">KHAYRA ALESHA FARZANA SIREGAR</t>
  </si>
  <si>
    <t xml:space="preserve">ALESHA</t>
  </si>
  <si>
    <t xml:space="preserve">2016-08-12</t>
  </si>
  <si>
    <t xml:space="preserve">Graha Bintaro GR 9 No 24</t>
  </si>
  <si>
    <t xml:space="preserve">Gustian Siregar</t>
  </si>
  <si>
    <t xml:space="preserve">guzztian@yahoo.com</t>
  </si>
  <si>
    <t xml:space="preserve">08111072409</t>
  </si>
  <si>
    <t xml:space="preserve">Imelda Rizaela Sarumpaet</t>
  </si>
  <si>
    <t xml:space="preserve">imeldarizaela@gmail.com</t>
  </si>
  <si>
    <t xml:space="preserve">081380837551</t>
  </si>
  <si>
    <t xml:space="preserve">085221279597</t>
  </si>
  <si>
    <t xml:space="preserve">114.124.235.162</t>
  </si>
  <si>
    <t xml:space="preserve">qT8Q1</t>
  </si>
  <si>
    <t xml:space="preserve">SMP16475</t>
  </si>
  <si>
    <t xml:space="preserve">RAFI AMRULAH PUTRA INDRIANTO</t>
  </si>
  <si>
    <t xml:space="preserve">0812997398</t>
  </si>
  <si>
    <t xml:space="preserve">2006-12-21</t>
  </si>
  <si>
    <t xml:space="preserve">JL. JAMBU 11 BLOK FA-2/32 BINTARO JAYA SEKTOR 7</t>
  </si>
  <si>
    <t xml:space="preserve">SUKO RAHADI YUNIARTO</t>
  </si>
  <si>
    <t xml:space="preserve">081291601991</t>
  </si>
  <si>
    <t xml:space="preserve">INDRIYAWATI</t>
  </si>
  <si>
    <t xml:space="preserve">iin_indri70@yahoo.com</t>
  </si>
  <si>
    <t xml:space="preserve">08129973985</t>
  </si>
  <si>
    <t xml:space="preserve">125.161.139.234</t>
  </si>
  <si>
    <t xml:space="preserve">wd6z7</t>
  </si>
  <si>
    <t xml:space="preserve">SMP16469</t>
  </si>
  <si>
    <t xml:space="preserve">TALITHA ASKARANY</t>
  </si>
  <si>
    <t xml:space="preserve">Jl Mandar 16 Blok DE 9  </t>
  </si>
  <si>
    <t xml:space="preserve">08119933789</t>
  </si>
  <si>
    <t xml:space="preserve">118.137.9.79</t>
  </si>
  <si>
    <t xml:space="preserve">mPTwS</t>
  </si>
  <si>
    <t xml:space="preserve">Ganesha Ramadhan Askarany</t>
  </si>
  <si>
    <t xml:space="preserve">TK16352</t>
  </si>
  <si>
    <t xml:space="preserve">IZAN NARYAMA RAKAPUTRA</t>
  </si>
  <si>
    <t xml:space="preserve">IZAN</t>
  </si>
  <si>
    <t xml:space="preserve">08119007033</t>
  </si>
  <si>
    <t xml:space="preserve">0819056574</t>
  </si>
  <si>
    <t xml:space="preserve">2014-12-06</t>
  </si>
  <si>
    <t xml:space="preserve">B4/1</t>
  </si>
  <si>
    <t xml:space="preserve">Rifindra wicaksono yustama</t>
  </si>
  <si>
    <t xml:space="preserve">Rifindra@gmail.com</t>
  </si>
  <si>
    <t xml:space="preserve">Eka permata sari</t>
  </si>
  <si>
    <t xml:space="preserve">Eckapermatasari@gmail.com</t>
  </si>
  <si>
    <t xml:space="preserve">081905657490</t>
  </si>
  <si>
    <t xml:space="preserve">KB Islam raih impian</t>
  </si>
  <si>
    <t xml:space="preserve">111.95.43.93</t>
  </si>
  <si>
    <t xml:space="preserve">dGwrm</t>
  </si>
  <si>
    <t xml:space="preserve">SD17605</t>
  </si>
  <si>
    <t xml:space="preserve">AQIL NAUFAL ABDILLAH</t>
  </si>
  <si>
    <t xml:space="preserve">AQIL</t>
  </si>
  <si>
    <t xml:space="preserve">085210143366</t>
  </si>
  <si>
    <t xml:space="preserve">0852101433</t>
  </si>
  <si>
    <t xml:space="preserve">Purworejo</t>
  </si>
  <si>
    <t xml:space="preserve">2013-05-30</t>
  </si>
  <si>
    <t xml:space="preserve">Jalan Tanah Seratus</t>
  </si>
  <si>
    <t xml:space="preserve">Sudimara Jaya</t>
  </si>
  <si>
    <t xml:space="preserve">Arief Hardo Saputro</t>
  </si>
  <si>
    <t xml:space="preserve">arief.hardo@gmail.com</t>
  </si>
  <si>
    <t xml:space="preserve">081288997584</t>
  </si>
  <si>
    <t xml:space="preserve">Anggita Oktria Andriani</t>
  </si>
  <si>
    <t xml:space="preserve">anggitaoktria@gmail.com</t>
  </si>
  <si>
    <t xml:space="preserve">TK Insan Mulia</t>
  </si>
  <si>
    <t xml:space="preserve">125.213.138.162</t>
  </si>
  <si>
    <t xml:space="preserve">GXnEY</t>
  </si>
  <si>
    <t xml:space="preserve">SD17607</t>
  </si>
  <si>
    <t xml:space="preserve">MUHAMMAD RAFFI ARELIAN HAFIDZ</t>
  </si>
  <si>
    <t xml:space="preserve">2012-01-16</t>
  </si>
  <si>
    <t xml:space="preserve">Perum Permata Bintaro Jaya Cluster Callysta Jl Callysta VI Blok D7</t>
  </si>
  <si>
    <t xml:space="preserve">Iwan Setiawan</t>
  </si>
  <si>
    <t xml:space="preserve">gadisdr@yahoo.com</t>
  </si>
  <si>
    <t xml:space="preserve">08129944933</t>
  </si>
  <si>
    <t xml:space="preserve">Gadis Destina Rakhmayani</t>
  </si>
  <si>
    <t xml:space="preserve">081310000278</t>
  </si>
  <si>
    <t xml:space="preserve">SD Al-Azhar 6 Jaka Permai</t>
  </si>
  <si>
    <t xml:space="preserve">103.235.35.6</t>
  </si>
  <si>
    <t xml:space="preserve">MqE6O</t>
  </si>
  <si>
    <t xml:space="preserve">SMA17123</t>
  </si>
  <si>
    <t xml:space="preserve">NURUL IZZAH SAIDAH</t>
  </si>
  <si>
    <t xml:space="preserve">0217427614</t>
  </si>
  <si>
    <t xml:space="preserve">2004-06-24</t>
  </si>
  <si>
    <t xml:space="preserve">Bumi Mentari Permai Blok.H Depok 16517</t>
  </si>
  <si>
    <t xml:space="preserve">Pondok Petir</t>
  </si>
  <si>
    <t xml:space="preserve">A. Muharram Kurniawan</t>
  </si>
  <si>
    <t xml:space="preserve">Muharramkurniawan@gmail.com</t>
  </si>
  <si>
    <t xml:space="preserve">08151679952</t>
  </si>
  <si>
    <t xml:space="preserve">nrll70@gmail.com</t>
  </si>
  <si>
    <t xml:space="preserve">6282113359857</t>
  </si>
  <si>
    <t xml:space="preserve">115.178.193.25</t>
  </si>
  <si>
    <t xml:space="preserve">kdzwN</t>
  </si>
  <si>
    <t xml:space="preserve">Asma Shafura Bilqis</t>
  </si>
  <si>
    <t xml:space="preserve">6 SD</t>
  </si>
  <si>
    <t xml:space="preserve">SMP16470</t>
  </si>
  <si>
    <t xml:space="preserve">ASMA SHAFURA BILQIS</t>
  </si>
  <si>
    <t xml:space="preserve">Depok </t>
  </si>
  <si>
    <t xml:space="preserve">+6282113359857</t>
  </si>
  <si>
    <t xml:space="preserve">8d4Q2</t>
  </si>
  <si>
    <t xml:space="preserve">Nurul Izzah Saidah</t>
  </si>
  <si>
    <t xml:space="preserve">9 SMP</t>
  </si>
  <si>
    <t xml:space="preserve">2019-01-04</t>
  </si>
  <si>
    <t xml:space="preserve">SMP16474</t>
  </si>
  <si>
    <t xml:space="preserve">AUDRIC ATHALLAH RELIAN</t>
  </si>
  <si>
    <t xml:space="preserve">AREL</t>
  </si>
  <si>
    <t xml:space="preserve">0878713475</t>
  </si>
  <si>
    <t xml:space="preserve">2007-04-09</t>
  </si>
  <si>
    <t xml:space="preserve">JLN. PISOK VI EB 12</t>
  </si>
  <si>
    <t xml:space="preserve">SUDIBYO MARDIS PRIHADNO</t>
  </si>
  <si>
    <t xml:space="preserve">dio.prihadno@outlook.com</t>
  </si>
  <si>
    <t xml:space="preserve">08176710008</t>
  </si>
  <si>
    <t xml:space="preserve">DEVI</t>
  </si>
  <si>
    <t xml:space="preserve">devi.sudibyo74@gmail.com</t>
  </si>
  <si>
    <t xml:space="preserve">087871347576</t>
  </si>
  <si>
    <t xml:space="preserve">Mbfdp</t>
  </si>
  <si>
    <t xml:space="preserve">SACHIO ATHALLAH SAKHI</t>
  </si>
  <si>
    <t xml:space="preserve">TK16360</t>
  </si>
  <si>
    <t xml:space="preserve">SHAKILA PALESTINE SYARIF</t>
  </si>
  <si>
    <t xml:space="preserve">SHAKILA</t>
  </si>
  <si>
    <t xml:space="preserve">081311382756</t>
  </si>
  <si>
    <t xml:space="preserve">0877832390</t>
  </si>
  <si>
    <t xml:space="preserve">2015-09-26</t>
  </si>
  <si>
    <t xml:space="preserve">JL.Mahawarman Blok B ,Kuricang XXI, Bintaro sektor 3A</t>
  </si>
  <si>
    <t xml:space="preserve">Fahmi Sharifudin</t>
  </si>
  <si>
    <t xml:space="preserve">fahmi.syarifuddin@gmail.com</t>
  </si>
  <si>
    <t xml:space="preserve">087783239060</t>
  </si>
  <si>
    <t xml:space="preserve">Dewi fajar sari</t>
  </si>
  <si>
    <t xml:space="preserve">dewi.sartono@gmail.com</t>
  </si>
  <si>
    <t xml:space="preserve">0895336441060</t>
  </si>
  <si>
    <t xml:space="preserve">118.137.2.14</t>
  </si>
  <si>
    <t xml:space="preserve">1grd1</t>
  </si>
  <si>
    <t xml:space="preserve">SMA17124</t>
  </si>
  <si>
    <t xml:space="preserve">NOVAL AUFA RAHMAN</t>
  </si>
  <si>
    <t xml:space="preserve">NOVAL</t>
  </si>
  <si>
    <t xml:space="preserve">02173883265</t>
  </si>
  <si>
    <t xml:space="preserve">2004-01-22</t>
  </si>
  <si>
    <t xml:space="preserve">Jalan pesut 1</t>
  </si>
  <si>
    <t xml:space="preserve">Didy supriyadi</t>
  </si>
  <si>
    <t xml:space="preserve">didy74@gmail.com</t>
  </si>
  <si>
    <t xml:space="preserve">08552694499</t>
  </si>
  <si>
    <t xml:space="preserve">Siti rosida</t>
  </si>
  <si>
    <t xml:space="preserve">rosidaharun@gmail.con</t>
  </si>
  <si>
    <t xml:space="preserve">SMP ISLAM PLUS BAITUL MAAL</t>
  </si>
  <si>
    <t xml:space="preserve">120.188.92.198</t>
  </si>
  <si>
    <t xml:space="preserve">pDQ9c</t>
  </si>
  <si>
    <t xml:space="preserve">Fadhil ahmad muzakki</t>
  </si>
  <si>
    <t xml:space="preserve">X</t>
  </si>
  <si>
    <t xml:space="preserve">SMP16473</t>
  </si>
  <si>
    <t xml:space="preserve">ANARGYA ANINDYA SAFITRI</t>
  </si>
  <si>
    <t xml:space="preserve">ANIN</t>
  </si>
  <si>
    <t xml:space="preserve">02129664956</t>
  </si>
  <si>
    <t xml:space="preserve">0821222269</t>
  </si>
  <si>
    <t xml:space="preserve">2007-02-07</t>
  </si>
  <si>
    <t xml:space="preserve">Graha Raya Bintaro Jaya cluster fedora blok j20</t>
  </si>
  <si>
    <t xml:space="preserve">Wisnu Groho</t>
  </si>
  <si>
    <t xml:space="preserve">Maswis@gmail.com</t>
  </si>
  <si>
    <t xml:space="preserve">082122226976</t>
  </si>
  <si>
    <t xml:space="preserve">Wahda Amin</t>
  </si>
  <si>
    <t xml:space="preserve">Wahda.wisenoe@gmail.com</t>
  </si>
  <si>
    <t xml:space="preserve">081296964750</t>
  </si>
  <si>
    <t xml:space="preserve">08979178423</t>
  </si>
  <si>
    <t xml:space="preserve">SDN Sukasari 04 </t>
  </si>
  <si>
    <t xml:space="preserve">36.66.70.202</t>
  </si>
  <si>
    <t xml:space="preserve">sqgHG</t>
  </si>
  <si>
    <t xml:space="preserve">SMP16476</t>
  </si>
  <si>
    <t xml:space="preserve">HILMY FARRAS MAULIDYAN</t>
  </si>
  <si>
    <t xml:space="preserve">HILMY</t>
  </si>
  <si>
    <t xml:space="preserve">021 - 74638865</t>
  </si>
  <si>
    <t xml:space="preserve">2007-03-31</t>
  </si>
  <si>
    <t xml:space="preserve">KOMP. ALVITA JL. KASUARI A26</t>
  </si>
  <si>
    <t xml:space="preserve">WIDODORA@GMAIL.OM</t>
  </si>
  <si>
    <t xml:space="preserve">RAHAYUTE@GMAIL.COM</t>
  </si>
  <si>
    <t xml:space="preserve">SDIP BAITUL MAAL</t>
  </si>
  <si>
    <t xml:space="preserve">zRMw8</t>
  </si>
  <si>
    <t xml:space="preserve">9 KHD</t>
  </si>
  <si>
    <t xml:space="preserve">SMP16477</t>
  </si>
  <si>
    <t xml:space="preserve">EHSAN ANTASALAMRAYA SUKANDAR</t>
  </si>
  <si>
    <t xml:space="preserve">ESHAN</t>
  </si>
  <si>
    <t xml:space="preserve">0816900761</t>
  </si>
  <si>
    <t xml:space="preserve">2006-12-02</t>
  </si>
  <si>
    <t xml:space="preserve">JL. ELANG BLOKHE2 </t>
  </si>
  <si>
    <t xml:space="preserve">RIYOGA</t>
  </si>
  <si>
    <t xml:space="preserve">riyoga97@yahoo.com</t>
  </si>
  <si>
    <t xml:space="preserve">087774087629</t>
  </si>
  <si>
    <t xml:space="preserve">ICHDINA DAYA</t>
  </si>
  <si>
    <t xml:space="preserve">ichdina.daya@gmail.com</t>
  </si>
  <si>
    <t xml:space="preserve">Q4nSE</t>
  </si>
  <si>
    <t xml:space="preserve">ILHAM ANTASALAMRAYA</t>
  </si>
  <si>
    <t xml:space="preserve">2019-01-02</t>
  </si>
  <si>
    <t xml:space="preserve">SMA17125</t>
  </si>
  <si>
    <t xml:space="preserve">2018-11-25</t>
  </si>
  <si>
    <t xml:space="preserve">KINANTI NAIANUHA DARADJAT</t>
  </si>
  <si>
    <t xml:space="preserve">02122214497</t>
  </si>
  <si>
    <t xml:space="preserve">0811226511</t>
  </si>
  <si>
    <t xml:space="preserve">2004-10-30</t>
  </si>
  <si>
    <t xml:space="preserve">Jl. Elang III Blok HF6</t>
  </si>
  <si>
    <t xml:space="preserve">Dhani Gunadhi Daradjat</t>
  </si>
  <si>
    <t xml:space="preserve">dhani.daradjat@gmail.com</t>
  </si>
  <si>
    <t xml:space="preserve">08112335110</t>
  </si>
  <si>
    <t xml:space="preserve">Santi Risnayati</t>
  </si>
  <si>
    <t xml:space="preserve">mbusanti@gmail.com</t>
  </si>
  <si>
    <t xml:space="preserve">08112265110</t>
  </si>
  <si>
    <t xml:space="preserve">NeNnA</t>
  </si>
  <si>
    <t xml:space="preserve">SMP16479</t>
  </si>
  <si>
    <t xml:space="preserve">KHALISHA NALANI CHANDRA</t>
  </si>
  <si>
    <t xml:space="preserve">NALA</t>
  </si>
  <si>
    <t xml:space="preserve">0812199002</t>
  </si>
  <si>
    <t xml:space="preserve">2007-07-20</t>
  </si>
  <si>
    <t xml:space="preserve">Casa bintaro residence</t>
  </si>
  <si>
    <t xml:space="preserve">Osvinal chandra</t>
  </si>
  <si>
    <t xml:space="preserve">chandrakab@yahoo.com</t>
  </si>
  <si>
    <t xml:space="preserve">081513108687</t>
  </si>
  <si>
    <t xml:space="preserve">Nuning citra elwin</t>
  </si>
  <si>
    <t xml:space="preserve">nuning_ce01@yahoo.com</t>
  </si>
  <si>
    <t xml:space="preserve">081219900260</t>
  </si>
  <si>
    <t xml:space="preserve">114.124.212.122</t>
  </si>
  <si>
    <t xml:space="preserve">jrO49</t>
  </si>
  <si>
    <t xml:space="preserve">Henny (orang tua dar</t>
  </si>
  <si>
    <t xml:space="preserve">1 agus salim</t>
  </si>
  <si>
    <t xml:space="preserve">TK16353</t>
  </si>
  <si>
    <t xml:space="preserve">AGHNIYA KINANTI AZZAHRA</t>
  </si>
  <si>
    <t xml:space="preserve">AGHNIYA</t>
  </si>
  <si>
    <t xml:space="preserve">081361679581</t>
  </si>
  <si>
    <t xml:space="preserve">0813616795</t>
  </si>
  <si>
    <t xml:space="preserve">2013-08-04</t>
  </si>
  <si>
    <t xml:space="preserve">Jalan Kuricang XIX A Blok GD 6 </t>
  </si>
  <si>
    <t xml:space="preserve">Agus Prabowo Mursito</t>
  </si>
  <si>
    <t xml:space="preserve">augustpm@gmail.com</t>
  </si>
  <si>
    <t xml:space="preserve">08112606010</t>
  </si>
  <si>
    <t xml:space="preserve">Nurul Chairiza</t>
  </si>
  <si>
    <t xml:space="preserve">nurul.chairiza@gmail.com</t>
  </si>
  <si>
    <t xml:space="preserve">TK Islam Bait Al Falah</t>
  </si>
  <si>
    <t xml:space="preserve">180.252.144.163</t>
  </si>
  <si>
    <t xml:space="preserve">Lfyte</t>
  </si>
  <si>
    <t xml:space="preserve">Tuning Rohwiyantini</t>
  </si>
  <si>
    <t xml:space="preserve">Arkaan TK A</t>
  </si>
  <si>
    <t xml:space="preserve">SMP16480</t>
  </si>
  <si>
    <t xml:space="preserve">GIANITA PUTRI AULIA RAHMA</t>
  </si>
  <si>
    <t xml:space="preserve">GIANITA</t>
  </si>
  <si>
    <t xml:space="preserve">0813-1427-</t>
  </si>
  <si>
    <t xml:space="preserve">2007-01-18</t>
  </si>
  <si>
    <t xml:space="preserve">Kaiser Bintaro V no </t>
  </si>
  <si>
    <t xml:space="preserve">Gatik Bayu Anggono</t>
  </si>
  <si>
    <t xml:space="preserve">ferdianita.dina@gmail.com</t>
  </si>
  <si>
    <t xml:space="preserve">0813-1427-4435</t>
  </si>
  <si>
    <t xml:space="preserve">Dina Ferdianita</t>
  </si>
  <si>
    <t xml:space="preserve">SDI Nurul Hasanah</t>
  </si>
  <si>
    <t xml:space="preserve">140.213.12.212</t>
  </si>
  <si>
    <t xml:space="preserve">Gq6h7</t>
  </si>
  <si>
    <t xml:space="preserve">SMP16481</t>
  </si>
  <si>
    <t xml:space="preserve">NAZHIMA ZAHWA ALIFA FIDYA</t>
  </si>
  <si>
    <t xml:space="preserve">ZAHWA</t>
  </si>
  <si>
    <t xml:space="preserve">CIAMIS</t>
  </si>
  <si>
    <t xml:space="preserve">2006-10-13</t>
  </si>
  <si>
    <t xml:space="preserve">PAMULANG ASRI </t>
  </si>
  <si>
    <t xml:space="preserve">ACHMAD MULYADI</t>
  </si>
  <si>
    <t xml:space="preserve">dedazn16@gmail.com</t>
  </si>
  <si>
    <t xml:space="preserve">081321283193</t>
  </si>
  <si>
    <t xml:space="preserve">DIAN RISDIAN</t>
  </si>
  <si>
    <t xml:space="preserve">wodianran@gmail.com</t>
  </si>
  <si>
    <t xml:space="preserve">085716646403</t>
  </si>
  <si>
    <t xml:space="preserve">125.161.183.215</t>
  </si>
  <si>
    <t xml:space="preserve">w9GWw</t>
  </si>
  <si>
    <t xml:space="preserve">M. NAZAM ALAMGIR</t>
  </si>
  <si>
    <t xml:space="preserve">SMP16482</t>
  </si>
  <si>
    <t xml:space="preserve">NAUFAL RAKHA FIRSTA</t>
  </si>
  <si>
    <t xml:space="preserve">021-29045007</t>
  </si>
  <si>
    <t xml:space="preserve">0817519058</t>
  </si>
  <si>
    <t xml:space="preserve">Bengkulu</t>
  </si>
  <si>
    <t xml:space="preserve">2007-08-28</t>
  </si>
  <si>
    <t xml:space="preserve">Puri Bintaro Indah. Jl. Barcelona Blok E4</t>
  </si>
  <si>
    <t xml:space="preserve">Yoga Herawan, SE, Akt</t>
  </si>
  <si>
    <t xml:space="preserve">herawanyoga@gmail.com</t>
  </si>
  <si>
    <t xml:space="preserve">08175190580</t>
  </si>
  <si>
    <t xml:space="preserve">Delviyanti, SP, MSi</t>
  </si>
  <si>
    <t xml:space="preserve">085214044668</t>
  </si>
  <si>
    <t xml:space="preserve">103.28.225.28</t>
  </si>
  <si>
    <t xml:space="preserve">j9D65</t>
  </si>
  <si>
    <t xml:space="preserve">Ogus Darmawan</t>
  </si>
  <si>
    <t xml:space="preserve">SMA17126</t>
  </si>
  <si>
    <t xml:space="preserve">NABILA FARAH RAMADHANI</t>
  </si>
  <si>
    <t xml:space="preserve">Cluster Gretta Graha Bintaro GR 30</t>
  </si>
  <si>
    <t xml:space="preserve">Muhammad Agus Azhar</t>
  </si>
  <si>
    <t xml:space="preserve">magusazhar@gmail.com</t>
  </si>
  <si>
    <t xml:space="preserve">08129247472</t>
  </si>
  <si>
    <t xml:space="preserve">Yenni Dewi Anggreini</t>
  </si>
  <si>
    <t xml:space="preserve">081294205094</t>
  </si>
  <si>
    <t xml:space="preserve">114.124.137.35</t>
  </si>
  <si>
    <t xml:space="preserve">5mwe8</t>
  </si>
  <si>
    <t xml:space="preserve">SMP16483</t>
  </si>
  <si>
    <t xml:space="preserve">ZAFYRA MAISHA AYUPUTRI</t>
  </si>
  <si>
    <t xml:space="preserve">FYRA</t>
  </si>
  <si>
    <t xml:space="preserve">0217351524</t>
  </si>
  <si>
    <t xml:space="preserve">0817652710</t>
  </si>
  <si>
    <t xml:space="preserve">Jl. Kuricang XXI blok GA 3 </t>
  </si>
  <si>
    <t xml:space="preserve">1A</t>
  </si>
  <si>
    <t xml:space="preserve">Pd Ranji</t>
  </si>
  <si>
    <t xml:space="preserve">Suryadinata</t>
  </si>
  <si>
    <t xml:space="preserve">surya.moming@gmail.com</t>
  </si>
  <si>
    <t xml:space="preserve">08118164755</t>
  </si>
  <si>
    <t xml:space="preserve">Rianty ayudini</t>
  </si>
  <si>
    <t xml:space="preserve">riantyayudini@gmail.com</t>
  </si>
  <si>
    <t xml:space="preserve">08176527108</t>
  </si>
  <si>
    <t xml:space="preserve">Pembangunan jaya</t>
  </si>
  <si>
    <t xml:space="preserve">110.136.22.42</t>
  </si>
  <si>
    <t xml:space="preserve">EwqnF</t>
  </si>
  <si>
    <t xml:space="preserve">SD17608</t>
  </si>
  <si>
    <t xml:space="preserve">MALVEEN AZRIEL FAUZI</t>
  </si>
  <si>
    <t xml:space="preserve">MALVEEN</t>
  </si>
  <si>
    <t xml:space="preserve">02122353653</t>
  </si>
  <si>
    <t xml:space="preserve">0818080176</t>
  </si>
  <si>
    <t xml:space="preserve">Denpasar </t>
  </si>
  <si>
    <t xml:space="preserve">2013-01-29</t>
  </si>
  <si>
    <t xml:space="preserve">viola residence blok D no.26 graha raya bintaro</t>
  </si>
  <si>
    <t xml:space="preserve">adithama putra P</t>
  </si>
  <si>
    <t xml:space="preserve">may_faiza@yahoo.com</t>
  </si>
  <si>
    <t xml:space="preserve">081808017626</t>
  </si>
  <si>
    <t xml:space="preserve">humairoh faizah</t>
  </si>
  <si>
    <t xml:space="preserve">TK BANI UMAR</t>
  </si>
  <si>
    <t xml:space="preserve">36.69.73.211</t>
  </si>
  <si>
    <t xml:space="preserve">QWx7P</t>
  </si>
  <si>
    <t xml:space="preserve">SMP16484</t>
  </si>
  <si>
    <t xml:space="preserve">DZALFA RASIKHA ARDHANI</t>
  </si>
  <si>
    <t xml:space="preserve">DZALFA</t>
  </si>
  <si>
    <t xml:space="preserve">081283763389</t>
  </si>
  <si>
    <t xml:space="preserve">0812837633</t>
  </si>
  <si>
    <t xml:space="preserve">2007-02-15</t>
  </si>
  <si>
    <t xml:space="preserve">Perumahan Griya Pamulang Extention Blok F </t>
  </si>
  <si>
    <t xml:space="preserve">Pondok Benda</t>
  </si>
  <si>
    <t xml:space="preserve">Surya Ardhani</t>
  </si>
  <si>
    <t xml:space="preserve">daenk.surya0912@gmail.com</t>
  </si>
  <si>
    <t xml:space="preserve">081113505722</t>
  </si>
  <si>
    <t xml:space="preserve">Leila Ratnasari</t>
  </si>
  <si>
    <t xml:space="preserve">lala.ardhani1110@gmail.com</t>
  </si>
  <si>
    <t xml:space="preserve">087871627326</t>
  </si>
  <si>
    <t xml:space="preserve">Ys2mK</t>
  </si>
  <si>
    <t xml:space="preserve">Chayara Marchia Ardhani</t>
  </si>
  <si>
    <t xml:space="preserve">SMP16489</t>
  </si>
  <si>
    <t xml:space="preserve">DAFFA NURUDDIN AN-NAFI</t>
  </si>
  <si>
    <t xml:space="preserve">2007-04-26</t>
  </si>
  <si>
    <t xml:space="preserve">EMERALD GARDEN BLOK F</t>
  </si>
  <si>
    <t xml:space="preserve">ARDHIE WIDYANTHO SUMARSO</t>
  </si>
  <si>
    <t xml:space="preserve">08121099630</t>
  </si>
  <si>
    <t xml:space="preserve">SUMINI</t>
  </si>
  <si>
    <t xml:space="preserve">SUMINI.AN@GMAIL.COM</t>
  </si>
  <si>
    <t xml:space="preserve">081513065571</t>
  </si>
  <si>
    <t xml:space="preserve">Tf33j</t>
  </si>
  <si>
    <t xml:space="preserve">SMP16490</t>
  </si>
  <si>
    <t xml:space="preserve">EDRIAN ALFAUZAN KUSDARMANTO</t>
  </si>
  <si>
    <t xml:space="preserve">EDRIAN</t>
  </si>
  <si>
    <t xml:space="preserve">02129048011</t>
  </si>
  <si>
    <t xml:space="preserve">0878899480</t>
  </si>
  <si>
    <t xml:space="preserve">2007-07-27</t>
  </si>
  <si>
    <t xml:space="preserve">Jl.gelatik Griya Bintaro Estate blok 2</t>
  </si>
  <si>
    <t xml:space="preserve">Sawah </t>
  </si>
  <si>
    <t xml:space="preserve">Eri Radite Kusdarmanto</t>
  </si>
  <si>
    <t xml:space="preserve">Kusdarmanto@yahoo.com</t>
  </si>
  <si>
    <t xml:space="preserve">081399993555</t>
  </si>
  <si>
    <t xml:space="preserve">Elsi Rahma</t>
  </si>
  <si>
    <t xml:space="preserve">elsirahma@yahoo.com</t>
  </si>
  <si>
    <t xml:space="preserve">087889948010</t>
  </si>
  <si>
    <t xml:space="preserve">Sd Al Azhar Syifa Budi</t>
  </si>
  <si>
    <t xml:space="preserve">118.136.203.64</t>
  </si>
  <si>
    <t xml:space="preserve">RLc6P</t>
  </si>
  <si>
    <t xml:space="preserve">Yuli Wardhana</t>
  </si>
  <si>
    <t xml:space="preserve">7 dan 8</t>
  </si>
  <si>
    <t xml:space="preserve">SMA17127</t>
  </si>
  <si>
    <t xml:space="preserve">NAILA FAYZUHRA DORRY ZAITINAL</t>
  </si>
  <si>
    <t xml:space="preserve">0859661811</t>
  </si>
  <si>
    <t xml:space="preserve">2004-05-06</t>
  </si>
  <si>
    <t xml:space="preserve">Perumahan Arinda 2 jln Mahoni 3 blok E6 </t>
  </si>
  <si>
    <t xml:space="preserve">Dorry Zaitinal </t>
  </si>
  <si>
    <t xml:space="preserve">202.62.20.50</t>
  </si>
  <si>
    <t xml:space="preserve">Nm1aY</t>
  </si>
  <si>
    <t xml:space="preserve">M. Azraya Faizra Dorry Zaitina</t>
  </si>
  <si>
    <t xml:space="preserve">7 Fatahillah</t>
  </si>
  <si>
    <t xml:space="preserve">SMP16486</t>
  </si>
  <si>
    <t xml:space="preserve">FATIMA NAZIRA AMMARANGGANA</t>
  </si>
  <si>
    <t xml:space="preserve">2007-02-22</t>
  </si>
  <si>
    <t xml:space="preserve">Jl. Fiore Blok A Perumahan Discovery Fiore</t>
  </si>
  <si>
    <t xml:space="preserve">Ferdianto Pamungkas</t>
  </si>
  <si>
    <t xml:space="preserve">ferdiferdee@gmail.com</t>
  </si>
  <si>
    <t xml:space="preserve">08118908055</t>
  </si>
  <si>
    <t xml:space="preserve">Nuri Maharani Purnamasari</t>
  </si>
  <si>
    <t xml:space="preserve">uyiepamungkas@gmail.com</t>
  </si>
  <si>
    <t xml:space="preserve">3fw8q</t>
  </si>
  <si>
    <t xml:space="preserve">Muhammad Gavriel Trabasangta</t>
  </si>
  <si>
    <t xml:space="preserve">2019-01-11</t>
  </si>
  <si>
    <t xml:space="preserve">SMP16487</t>
  </si>
  <si>
    <t xml:space="preserve">DARRYL ANGKASA PERMANA</t>
  </si>
  <si>
    <t xml:space="preserve">DARRYL</t>
  </si>
  <si>
    <t xml:space="preserve">2007-03-24</t>
  </si>
  <si>
    <t xml:space="preserve">Emerald Residence Bintaro Jaya Blok L </t>
  </si>
  <si>
    <t xml:space="preserve">Yudi Permana</t>
  </si>
  <si>
    <t xml:space="preserve">yudipermana272@gmail.com</t>
  </si>
  <si>
    <t xml:space="preserve">081219314151</t>
  </si>
  <si>
    <t xml:space="preserve">Helna Yuliyana </t>
  </si>
  <si>
    <t xml:space="preserve">081315860656</t>
  </si>
  <si>
    <t xml:space="preserve">114.124.199.7</t>
  </si>
  <si>
    <t xml:space="preserve">qLYqr</t>
  </si>
  <si>
    <t xml:space="preserve">Syakira Zain Permana </t>
  </si>
  <si>
    <t xml:space="preserve">TK16354</t>
  </si>
  <si>
    <t xml:space="preserve">PRAWIRA ARGANTA KHAYRI SURTYONO</t>
  </si>
  <si>
    <t xml:space="preserve">ARGANTA</t>
  </si>
  <si>
    <t xml:space="preserve">2015-03-30</t>
  </si>
  <si>
    <t xml:space="preserve">PURI BINTARO RESIDENCE 2 BLOK D1</t>
  </si>
  <si>
    <t xml:space="preserve">PRATAMA AGUSTYAN SURTYONO</t>
  </si>
  <si>
    <t xml:space="preserve">pratama.agustyan@gmail.com</t>
  </si>
  <si>
    <t xml:space="preserve">085225434342</t>
  </si>
  <si>
    <t xml:space="preserve">PUTRI KARTIKA ANGGRAINI</t>
  </si>
  <si>
    <t xml:space="preserve">putri.kartika85@gmail.com</t>
  </si>
  <si>
    <t xml:space="preserve">081803248844</t>
  </si>
  <si>
    <t xml:space="preserve">182.0.229.190</t>
  </si>
  <si>
    <t xml:space="preserve">GHwqs</t>
  </si>
  <si>
    <t xml:space="preserve">SMP16491</t>
  </si>
  <si>
    <t xml:space="preserve">BAGAS SETYO ADRIANTO</t>
  </si>
  <si>
    <t xml:space="preserve">BAGAS</t>
  </si>
  <si>
    <t xml:space="preserve">021-29235601</t>
  </si>
  <si>
    <t xml:space="preserve">0813840384</t>
  </si>
  <si>
    <t xml:space="preserve">2007-03-17</t>
  </si>
  <si>
    <t xml:space="preserve">PERMATA CALLYSTA D3/18</t>
  </si>
  <si>
    <t xml:space="preserve">16 &amp;</t>
  </si>
  <si>
    <t xml:space="preserve">BUDI ADRIANTO</t>
  </si>
  <si>
    <t xml:space="preserve">RIKA NORA</t>
  </si>
  <si>
    <t xml:space="preserve">P4Xd5</t>
  </si>
  <si>
    <t xml:space="preserve">SD17609</t>
  </si>
  <si>
    <t xml:space="preserve">MIRZA MULIA ARIF</t>
  </si>
  <si>
    <t xml:space="preserve">087885922212</t>
  </si>
  <si>
    <t xml:space="preserve">0877736528</t>
  </si>
  <si>
    <t xml:space="preserve">Pondok Kacang Raya Jl. Pondok Serut 2</t>
  </si>
  <si>
    <t xml:space="preserve">Arif Nur Budiarto</t>
  </si>
  <si>
    <t xml:space="preserve">arifnurbudiarto@rocketmail.com</t>
  </si>
  <si>
    <t xml:space="preserve">Lia Mulianti</t>
  </si>
  <si>
    <t xml:space="preserve">087773652800</t>
  </si>
  <si>
    <t xml:space="preserve">TK Tunas Mulia Tajur Tangerang</t>
  </si>
  <si>
    <t xml:space="preserve">157.185.131.208</t>
  </si>
  <si>
    <t xml:space="preserve">mPLhb</t>
  </si>
  <si>
    <t xml:space="preserve">TK16355</t>
  </si>
  <si>
    <t xml:space="preserve">PRAMAKILLA HERJUNANTA</t>
  </si>
  <si>
    <t xml:space="preserve">HERJUN</t>
  </si>
  <si>
    <t xml:space="preserve">081314559688</t>
  </si>
  <si>
    <t xml:space="preserve">Cilacap</t>
  </si>
  <si>
    <t xml:space="preserve">2015-03-19</t>
  </si>
  <si>
    <t xml:space="preserve">Bhuvana Residence Blok C5 (Jl. Palem Puri 40)</t>
  </si>
  <si>
    <t xml:space="preserve">Defri Kus Triyanto</t>
  </si>
  <si>
    <t xml:space="preserve">defrikustriyanto@gmail.com</t>
  </si>
  <si>
    <t xml:space="preserve">081314559699</t>
  </si>
  <si>
    <t xml:space="preserve">Earlyninda Ayu Listyanti</t>
  </si>
  <si>
    <t xml:space="preserve">earlyninda@gmail.com</t>
  </si>
  <si>
    <t xml:space="preserve">021-72797427</t>
  </si>
  <si>
    <t xml:space="preserve">KB Al Azhar Cilacap</t>
  </si>
  <si>
    <t xml:space="preserve">ZGn5m</t>
  </si>
  <si>
    <t xml:space="preserve">SMA17128</t>
  </si>
  <si>
    <t xml:space="preserve">MUHAMMAD AFIF ABDURRAHMAN</t>
  </si>
  <si>
    <t xml:space="preserve">AFIF</t>
  </si>
  <si>
    <t xml:space="preserve">0815932967</t>
  </si>
  <si>
    <t xml:space="preserve">2004-10-04</t>
  </si>
  <si>
    <t xml:space="preserve">Jl. Lasiono Utomo Komplek Peruri Blok A No. 8</t>
  </si>
  <si>
    <t xml:space="preserve">A. 8</t>
  </si>
  <si>
    <t xml:space="preserve">Karjo</t>
  </si>
  <si>
    <t xml:space="preserve">Superkarjo@gmail.com</t>
  </si>
  <si>
    <t xml:space="preserve">08159329673</t>
  </si>
  <si>
    <t xml:space="preserve">Almarhumah Endang Dwi Mustika Wati</t>
  </si>
  <si>
    <t xml:space="preserve">082111355513</t>
  </si>
  <si>
    <t xml:space="preserve">MTs Ibad Arrahman</t>
  </si>
  <si>
    <t xml:space="preserve">114.4.215.65</t>
  </si>
  <si>
    <t xml:space="preserve">y1dLb</t>
  </si>
  <si>
    <t xml:space="preserve">SMP16492</t>
  </si>
  <si>
    <t xml:space="preserve">DIZMA OWEN PRATAMA</t>
  </si>
  <si>
    <t xml:space="preserve">DIZMA</t>
  </si>
  <si>
    <t xml:space="preserve">0811100037</t>
  </si>
  <si>
    <t xml:space="preserve">2007-11-14</t>
  </si>
  <si>
    <t xml:space="preserve">JAPOS GRAHA LESTARI BLOK C1/16 JL. MURAI</t>
  </si>
  <si>
    <t xml:space="preserve">DIAN AGUSTIAWAN</t>
  </si>
  <si>
    <t xml:space="preserve">087786487766</t>
  </si>
  <si>
    <t xml:space="preserve">IMMA DIENIA EKSA</t>
  </si>
  <si>
    <t xml:space="preserve">imma.dienia@gmail.com</t>
  </si>
  <si>
    <t xml:space="preserve">08111000375</t>
  </si>
  <si>
    <t xml:space="preserve">SD PEMBANGUNAN JAYA </t>
  </si>
  <si>
    <t xml:space="preserve">2YngC</t>
  </si>
  <si>
    <t xml:space="preserve">Hendra (Bintang Pela</t>
  </si>
  <si>
    <t xml:space="preserve">081219748986</t>
  </si>
  <si>
    <t xml:space="preserve">SMP16493</t>
  </si>
  <si>
    <t xml:space="preserve">DHIMAS RIFQY SURYONUGROHO</t>
  </si>
  <si>
    <t xml:space="preserve">DHIMAS</t>
  </si>
  <si>
    <t xml:space="preserve">0812130570</t>
  </si>
  <si>
    <t xml:space="preserve">MAKASAR</t>
  </si>
  <si>
    <t xml:space="preserve">2006-10-14</t>
  </si>
  <si>
    <t xml:space="preserve">VILLA GUNUNG LESTARI F2/3</t>
  </si>
  <si>
    <t xml:space="preserve">PRAYUDI NUGROHO</t>
  </si>
  <si>
    <t xml:space="preserve">NUGROHOPRAYUDI25@GMAIL.COM</t>
  </si>
  <si>
    <t xml:space="preserve">08121305709</t>
  </si>
  <si>
    <t xml:space="preserve">SURYANTI</t>
  </si>
  <si>
    <t xml:space="preserve">08124218439</t>
  </si>
  <si>
    <t xml:space="preserve">SD ISLAM AL FALAH</t>
  </si>
  <si>
    <t xml:space="preserve">BS16d</t>
  </si>
  <si>
    <t xml:space="preserve">SD17610</t>
  </si>
  <si>
    <t xml:space="preserve">MIKAIL AL WAFI KUSMIANTO</t>
  </si>
  <si>
    <t xml:space="preserve">EKEL</t>
  </si>
  <si>
    <t xml:space="preserve">085643012324</t>
  </si>
  <si>
    <t xml:space="preserve">0812546066</t>
  </si>
  <si>
    <t xml:space="preserve">cirebon</t>
  </si>
  <si>
    <t xml:space="preserve">2013-06-24</t>
  </si>
  <si>
    <t xml:space="preserve">palmspring residence blok E.8</t>
  </si>
  <si>
    <t xml:space="preserve">E8</t>
  </si>
  <si>
    <t xml:space="preserve">heri kusmianto</t>
  </si>
  <si>
    <t xml:space="preserve">kusmianto.heri@yahoo.com</t>
  </si>
  <si>
    <t xml:space="preserve">081254606667</t>
  </si>
  <si>
    <t xml:space="preserve">syaefatul dellifah</t>
  </si>
  <si>
    <t xml:space="preserve">dellifah.sd@gmail.com</t>
  </si>
  <si>
    <t xml:space="preserve">087754606667</t>
  </si>
  <si>
    <t xml:space="preserve">tk nurul bayan</t>
  </si>
  <si>
    <t xml:space="preserve">125.167.4.240</t>
  </si>
  <si>
    <t xml:space="preserve">Dmheg</t>
  </si>
  <si>
    <t xml:space="preserve">SD17611</t>
  </si>
  <si>
    <t xml:space="preserve">2018-12-01</t>
  </si>
  <si>
    <t xml:space="preserve">AUDREY ZETA RAKHSHANDA </t>
  </si>
  <si>
    <t xml:space="preserve">08111828020</t>
  </si>
  <si>
    <t xml:space="preserve">0811182802</t>
  </si>
  <si>
    <t xml:space="preserve">2013-06-16</t>
  </si>
  <si>
    <t xml:space="preserve">PERUMAHAN DHAYA PESONA BLOK B-10</t>
  </si>
  <si>
    <t xml:space="preserve">M. REVI FEBIANSYAH</t>
  </si>
  <si>
    <t xml:space="preserve">REVI_FEBIAN@YAHOO.COM</t>
  </si>
  <si>
    <t xml:space="preserve">08127825267</t>
  </si>
  <si>
    <t xml:space="preserve">JESSICA FEBRINA </t>
  </si>
  <si>
    <t xml:space="preserve">JESSICAFEB@YAHOO.COM</t>
  </si>
  <si>
    <t xml:space="preserve">TK JEMARI BSD</t>
  </si>
  <si>
    <t xml:space="preserve">114.124.172.109</t>
  </si>
  <si>
    <t xml:space="preserve">3p4Rp</t>
  </si>
  <si>
    <t xml:space="preserve">SD17612</t>
  </si>
  <si>
    <t xml:space="preserve">0217404478</t>
  </si>
  <si>
    <t xml:space="preserve">0819050571</t>
  </si>
  <si>
    <t xml:space="preserve">Pamulang Permai 1 Blok A 12</t>
  </si>
  <si>
    <t xml:space="preserve">Perdanaargo@gmail.com</t>
  </si>
  <si>
    <t xml:space="preserve">I Gusti Ayu Anggia Swasty</t>
  </si>
  <si>
    <t xml:space="preserve">Madrasah Pembangunan</t>
  </si>
  <si>
    <t xml:space="preserve">118.136.230.96</t>
  </si>
  <si>
    <t xml:space="preserve">dfPtQ</t>
  </si>
  <si>
    <t xml:space="preserve">Renova</t>
  </si>
  <si>
    <t xml:space="preserve">KB16141</t>
  </si>
  <si>
    <t xml:space="preserve">ALIFA FAIZA BALFIA</t>
  </si>
  <si>
    <t xml:space="preserve">0818739802</t>
  </si>
  <si>
    <t xml:space="preserve">2015-11-11</t>
  </si>
  <si>
    <t xml:space="preserve">discovery terra blok a no 5 bintaro jaya</t>
  </si>
  <si>
    <t xml:space="preserve">muhammad ikbal</t>
  </si>
  <si>
    <t xml:space="preserve">ikbal_sejarah@gmail.com</t>
  </si>
  <si>
    <t xml:space="preserve">081553081392</t>
  </si>
  <si>
    <t xml:space="preserve">fitri efiaty wallad</t>
  </si>
  <si>
    <t xml:space="preserve">fitri_ew@yahoo.com</t>
  </si>
  <si>
    <t xml:space="preserve">115.178.196.113</t>
  </si>
  <si>
    <t xml:space="preserve">eceH3</t>
  </si>
  <si>
    <t xml:space="preserve">SMP16495</t>
  </si>
  <si>
    <t xml:space="preserve">NAURA ATHIFA WIDI</t>
  </si>
  <si>
    <t xml:space="preserve">0811370577</t>
  </si>
  <si>
    <t xml:space="preserve">2008-01-29</t>
  </si>
  <si>
    <t xml:space="preserve">Pusdiklantas POLRI Jalan Bhayangkara Serpong</t>
  </si>
  <si>
    <t xml:space="preserve">Budi Satria</t>
  </si>
  <si>
    <t xml:space="preserve">bonetto7@yahoo.com</t>
  </si>
  <si>
    <t xml:space="preserve">Dewi Mulyati</t>
  </si>
  <si>
    <t xml:space="preserve">087868958619</t>
  </si>
  <si>
    <t xml:space="preserve">Madinah School </t>
  </si>
  <si>
    <t xml:space="preserve">180.250.70.74</t>
  </si>
  <si>
    <t xml:space="preserve">XYwBT</t>
  </si>
  <si>
    <t xml:space="preserve">SD17621</t>
  </si>
  <si>
    <t xml:space="preserve">0856788546</t>
  </si>
  <si>
    <t xml:space="preserve">Graha Raya Bintaro, Cluster Carissa Jalan Carissa 1</t>
  </si>
  <si>
    <t xml:space="preserve">TK TUNAS MULIA</t>
  </si>
  <si>
    <t xml:space="preserve">36.66.101.196</t>
  </si>
  <si>
    <t xml:space="preserve">5XHxx</t>
  </si>
  <si>
    <t xml:space="preserve">SD17624</t>
  </si>
  <si>
    <t xml:space="preserve">MUHAMMAD AKHTAR AL-FAJRI</t>
  </si>
  <si>
    <t xml:space="preserve">0856973300</t>
  </si>
  <si>
    <t xml:space="preserve">Jl.Raya pondok kacang H.Basir</t>
  </si>
  <si>
    <t xml:space="preserve">Johan</t>
  </si>
  <si>
    <t xml:space="preserve">mitacintiyasept97@gmail.com</t>
  </si>
  <si>
    <t xml:space="preserve">085697330030</t>
  </si>
  <si>
    <t xml:space="preserve">Nur Amelia</t>
  </si>
  <si>
    <t xml:space="preserve">08568049144</t>
  </si>
  <si>
    <t xml:space="preserve">103.10.66.17</t>
  </si>
  <si>
    <t xml:space="preserve">TskGQ</t>
  </si>
  <si>
    <t xml:space="preserve">Wazna Fradella Candr</t>
  </si>
  <si>
    <t xml:space="preserve">SMP16497</t>
  </si>
  <si>
    <t xml:space="preserve">CUT ALIYA SYAFIQ RIYANTO</t>
  </si>
  <si>
    <t xml:space="preserve">0812865755</t>
  </si>
  <si>
    <t xml:space="preserve">CILACAP</t>
  </si>
  <si>
    <t xml:space="preserve">2007-01-04</t>
  </si>
  <si>
    <t xml:space="preserve">JL PALEM PURI 2 KOMP.RSS DESA SAWAH</t>
  </si>
  <si>
    <t xml:space="preserve">D20</t>
  </si>
  <si>
    <t xml:space="preserve">TAUFIQ RIYANTO</t>
  </si>
  <si>
    <t xml:space="preserve">taufiqriyanto2009@yahoo.co.id</t>
  </si>
  <si>
    <t xml:space="preserve">081286575565</t>
  </si>
  <si>
    <t xml:space="preserve">SYAMSIDAR</t>
  </si>
  <si>
    <t xml:space="preserve">085959728448</t>
  </si>
  <si>
    <t xml:space="preserve">114.125.166.151</t>
  </si>
  <si>
    <t xml:space="preserve">Pt69z</t>
  </si>
  <si>
    <t xml:space="preserve">SD17623</t>
  </si>
  <si>
    <t xml:space="preserve">ANDI ATILLA ASKHAF</t>
  </si>
  <si>
    <t xml:space="preserve">ATILLA</t>
  </si>
  <si>
    <t xml:space="preserve">081290078723</t>
  </si>
  <si>
    <t xml:space="preserve">0813809999</t>
  </si>
  <si>
    <t xml:space="preserve">2013-07-24</t>
  </si>
  <si>
    <t xml:space="preserve">KOMP. PERMATA HIJAU II, JALAN H. SAIRAN </t>
  </si>
  <si>
    <t xml:space="preserve">103</t>
  </si>
  <si>
    <t xml:space="preserve">GROGOL SELATAN</t>
  </si>
  <si>
    <t xml:space="preserve">KEBAYORAN LAMA</t>
  </si>
  <si>
    <t xml:space="preserve">ANDI HERFIN</t>
  </si>
  <si>
    <t xml:space="preserve">aherfin@yahoo.com</t>
  </si>
  <si>
    <t xml:space="preserve">081293399020</t>
  </si>
  <si>
    <t xml:space="preserve">SISK</t>
  </si>
  <si>
    <t xml:space="preserve">siska_ndi@yahoo.com</t>
  </si>
  <si>
    <t xml:space="preserve">081932060300</t>
  </si>
  <si>
    <t xml:space="preserve">081282551438</t>
  </si>
  <si>
    <t xml:space="preserve">139.255.84.213</t>
  </si>
  <si>
    <t xml:space="preserve">4j4b6</t>
  </si>
  <si>
    <t xml:space="preserve">SD17625</t>
  </si>
  <si>
    <t xml:space="preserve">AYURA GENDIS RANJANA</t>
  </si>
  <si>
    <t xml:space="preserve">0818067345</t>
  </si>
  <si>
    <t xml:space="preserve">2013-03-19</t>
  </si>
  <si>
    <t xml:space="preserve">Jl gaga 1b ciledug tangerang 15154</t>
  </si>
  <si>
    <t xml:space="preserve">7A</t>
  </si>
  <si>
    <t xml:space="preserve">Aji Yudotomo</t>
  </si>
  <si>
    <t xml:space="preserve">yudotomo.aji@gmail.com</t>
  </si>
  <si>
    <t xml:space="preserve">081314114412</t>
  </si>
  <si>
    <t xml:space="preserve">Astriyana Wulandari</t>
  </si>
  <si>
    <t xml:space="preserve">astriana.wd@gmail.com</t>
  </si>
  <si>
    <t xml:space="preserve">081806734543</t>
  </si>
  <si>
    <t xml:space="preserve">Tk Al-Khairat Larangan</t>
  </si>
  <si>
    <t xml:space="preserve">140.213.37.86</t>
  </si>
  <si>
    <t xml:space="preserve">ABs5a</t>
  </si>
  <si>
    <t xml:space="preserve">SD17616</t>
  </si>
  <si>
    <t xml:space="preserve">QAIREN ZAFIRAH GHAISANI</t>
  </si>
  <si>
    <t xml:space="preserve">QAIREN</t>
  </si>
  <si>
    <t xml:space="preserve">0859392190</t>
  </si>
  <si>
    <t xml:space="preserve">sukabumi</t>
  </si>
  <si>
    <t xml:space="preserve">2009-01-15</t>
  </si>
  <si>
    <t xml:space="preserve">puri bintaro</t>
  </si>
  <si>
    <t xml:space="preserve">pb7 </t>
  </si>
  <si>
    <t xml:space="preserve">baban robana</t>
  </si>
  <si>
    <t xml:space="preserve">babanrobana70@Gmail.com</t>
  </si>
  <si>
    <t xml:space="preserve">085939219021</t>
  </si>
  <si>
    <t xml:space="preserve">suprihatin</t>
  </si>
  <si>
    <t xml:space="preserve">087872426731</t>
  </si>
  <si>
    <t xml:space="preserve">mesaieed international school </t>
  </si>
  <si>
    <t xml:space="preserve">36.69.179.240</t>
  </si>
  <si>
    <t xml:space="preserve">4O4QF</t>
  </si>
  <si>
    <t xml:space="preserve">SD17617</t>
  </si>
  <si>
    <t xml:space="preserve">RASYID ABHIRAMA AL-FARISI</t>
  </si>
  <si>
    <t xml:space="preserve">0812351350</t>
  </si>
  <si>
    <t xml:space="preserve">2013-02-02</t>
  </si>
  <si>
    <t xml:space="preserve">Jl. Masjid Nurul Fajri </t>
  </si>
  <si>
    <t xml:space="preserve">69</t>
  </si>
  <si>
    <t xml:space="preserve">Joko Santoso</t>
  </si>
  <si>
    <t xml:space="preserve">santoso.perisaidiri@gmail.com</t>
  </si>
  <si>
    <t xml:space="preserve">081235135056</t>
  </si>
  <si>
    <t xml:space="preserve">Gita Fitri Pratiwi</t>
  </si>
  <si>
    <t xml:space="preserve">gita.f.pratiwi@gmail.com</t>
  </si>
  <si>
    <t xml:space="preserve">081382037303</t>
  </si>
  <si>
    <t xml:space="preserve">TK Islam Mutiara Bunda</t>
  </si>
  <si>
    <t xml:space="preserve">114.124.168.200</t>
  </si>
  <si>
    <t xml:space="preserve">jAF3k</t>
  </si>
  <si>
    <t xml:space="preserve">SD17619</t>
  </si>
  <si>
    <t xml:space="preserve">QAIRY FATIN RABBANI</t>
  </si>
  <si>
    <t xml:space="preserve">QAIRY</t>
  </si>
  <si>
    <t xml:space="preserve">0959392190</t>
  </si>
  <si>
    <t xml:space="preserve">doha qatar</t>
  </si>
  <si>
    <t xml:space="preserve">2011-10-03</t>
  </si>
  <si>
    <t xml:space="preserve">baban </t>
  </si>
  <si>
    <t xml:space="preserve">babanrobana70@gmail.com</t>
  </si>
  <si>
    <t xml:space="preserve">095939219021</t>
  </si>
  <si>
    <t xml:space="preserve">robanab@yahoo.co.id</t>
  </si>
  <si>
    <t xml:space="preserve">mis qatar </t>
  </si>
  <si>
    <t xml:space="preserve">F531k</t>
  </si>
  <si>
    <t xml:space="preserve">SD17620</t>
  </si>
  <si>
    <t xml:space="preserve">BATARA ZAKI BUDIHARDJO</t>
  </si>
  <si>
    <t xml:space="preserve">ZAKI</t>
  </si>
  <si>
    <t xml:space="preserve">08119784921</t>
  </si>
  <si>
    <t xml:space="preserve">0811979701</t>
  </si>
  <si>
    <t xml:space="preserve">Jl Sekolah Duta VI</t>
  </si>
  <si>
    <t xml:space="preserve">Bima Wahyu Darma Budihardjo</t>
  </si>
  <si>
    <t xml:space="preserve">bimabudihardjo@gmail.com</t>
  </si>
  <si>
    <t xml:space="preserve">Lilik Handayani</t>
  </si>
  <si>
    <t xml:space="preserve">lilikh75@ymail.com</t>
  </si>
  <si>
    <t xml:space="preserve">08119797016</t>
  </si>
  <si>
    <t xml:space="preserve">Insan Cedekia Madani</t>
  </si>
  <si>
    <t xml:space="preserve">202.62.19.183</t>
  </si>
  <si>
    <t xml:space="preserve">7wn8y</t>
  </si>
  <si>
    <t xml:space="preserve">Ade orang tua Riffat</t>
  </si>
  <si>
    <t xml:space="preserve">KB16142</t>
  </si>
  <si>
    <t xml:space="preserve">MUHAMMAD FACHREEL ATHARIZZ</t>
  </si>
  <si>
    <t xml:space="preserve">FACHREEL</t>
  </si>
  <si>
    <t xml:space="preserve">2016-02-09</t>
  </si>
  <si>
    <t xml:space="preserve">Komplek Arya Graha Blok E </t>
  </si>
  <si>
    <t xml:space="preserve">IBNU HAJAR</t>
  </si>
  <si>
    <t xml:space="preserve">LENI MARLINA</t>
  </si>
  <si>
    <t xml:space="preserve">PzdFp</t>
  </si>
  <si>
    <t xml:space="preserve">Muhammad Fathan Adzkiyan</t>
  </si>
  <si>
    <t xml:space="preserve">SD17622</t>
  </si>
  <si>
    <t xml:space="preserve">MASAYU AZMYA HIKARI FIRDAUS</t>
  </si>
  <si>
    <t xml:space="preserve">HIKARI</t>
  </si>
  <si>
    <t xml:space="preserve">0217413044</t>
  </si>
  <si>
    <t xml:space="preserve">Perum Villa Mutiara Jalan Permata I Blok SS</t>
  </si>
  <si>
    <t xml:space="preserve">M. Ashari Firdaus</t>
  </si>
  <si>
    <t xml:space="preserve">asharifirdaus@gmail.com </t>
  </si>
  <si>
    <t xml:space="preserve">08131087904</t>
  </si>
  <si>
    <t xml:space="preserve">Fitriyah Harahap</t>
  </si>
  <si>
    <t xml:space="preserve">fitriyahharahap@gmail.com</t>
  </si>
  <si>
    <t xml:space="preserve">081914569440</t>
  </si>
  <si>
    <t xml:space="preserve">087871041314</t>
  </si>
  <si>
    <t xml:space="preserve">202.62.16.245</t>
  </si>
  <si>
    <t xml:space="preserve">p8k8c</t>
  </si>
  <si>
    <t xml:space="preserve">SD17626</t>
  </si>
  <si>
    <t xml:space="preserve">RAFIF NABHAN ARDHANI</t>
  </si>
  <si>
    <t xml:space="preserve">RAFIF</t>
  </si>
  <si>
    <t xml:space="preserve">081280517535</t>
  </si>
  <si>
    <t xml:space="preserve">0815145135</t>
  </si>
  <si>
    <t xml:space="preserve">2012-06-21</t>
  </si>
  <si>
    <t xml:space="preserve">JL. MASJID 2 JL GRAHA RAYA BINTARO PONDOK KACANG BARAT </t>
  </si>
  <si>
    <t xml:space="preserve">SUGENG RIYANTO</t>
  </si>
  <si>
    <t xml:space="preserve">sugeng.riyanto.dso@gmail.com</t>
  </si>
  <si>
    <t xml:space="preserve">MARSIDAH</t>
  </si>
  <si>
    <t xml:space="preserve">sugengriyanto.dsobintaro@gmail</t>
  </si>
  <si>
    <t xml:space="preserve">082213991198</t>
  </si>
  <si>
    <t xml:space="preserve">081514513585</t>
  </si>
  <si>
    <t xml:space="preserve">120.188.94.47</t>
  </si>
  <si>
    <t xml:space="preserve">93RkP</t>
  </si>
  <si>
    <t xml:space="preserve">MINARNO PRASETYO qq </t>
  </si>
  <si>
    <t xml:space="preserve">SMA AULIYA kelas 12 </t>
  </si>
  <si>
    <t xml:space="preserve">KB16143</t>
  </si>
  <si>
    <t xml:space="preserve">JASMINE ALISHA SETIAWAN</t>
  </si>
  <si>
    <t xml:space="preserve">2016-01-18</t>
  </si>
  <si>
    <t xml:space="preserve">Grha Raya Bintaro Cluster Mahagoni Park Blok B7</t>
  </si>
  <si>
    <t xml:space="preserve">Rizky Angga Setiawan</t>
  </si>
  <si>
    <t xml:space="preserve">rizky.angga.s@gmail.com</t>
  </si>
  <si>
    <t xml:space="preserve">08119782042</t>
  </si>
  <si>
    <t xml:space="preserve">Helvani Wida Septiana</t>
  </si>
  <si>
    <t xml:space="preserve">heel.vani@gmail.com</t>
  </si>
  <si>
    <t xml:space="preserve">085817705468</t>
  </si>
  <si>
    <t xml:space="preserve">117.54.234.37</t>
  </si>
  <si>
    <t xml:space="preserve">jEYc2</t>
  </si>
  <si>
    <t xml:space="preserve">SMP16498</t>
  </si>
  <si>
    <t xml:space="preserve">FAWWAZ HARUN ALI</t>
  </si>
  <si>
    <t xml:space="preserve">FAWWAZ</t>
  </si>
  <si>
    <t xml:space="preserve">E 18</t>
  </si>
  <si>
    <t xml:space="preserve">Desi rosalya </t>
  </si>
  <si>
    <t xml:space="preserve">115.178.198.170</t>
  </si>
  <si>
    <t xml:space="preserve">9pRaH</t>
  </si>
  <si>
    <t xml:space="preserve">Zahra syifa Ali</t>
  </si>
  <si>
    <t xml:space="preserve">SD17627</t>
  </si>
  <si>
    <t xml:space="preserve">DAFFA HAFIDZ PRADITIYO</t>
  </si>
  <si>
    <t xml:space="preserve">0856970646</t>
  </si>
  <si>
    <t xml:space="preserve">2013-04-26</t>
  </si>
  <si>
    <t xml:space="preserve">komp. pinang griya permai blok a1 no 126 ciledug tangerang</t>
  </si>
  <si>
    <t xml:space="preserve">126</t>
  </si>
  <si>
    <t xml:space="preserve">Gilang Praditiyo</t>
  </si>
  <si>
    <t xml:space="preserve">givin_78@yahoo.com</t>
  </si>
  <si>
    <t xml:space="preserve">085692974306</t>
  </si>
  <si>
    <t xml:space="preserve">bona puspita sari</t>
  </si>
  <si>
    <t xml:space="preserve">bon_cik@yahoo.co.id</t>
  </si>
  <si>
    <t xml:space="preserve">085697064624</t>
  </si>
  <si>
    <t xml:space="preserve">RA Al irsyadiyah pinang</t>
  </si>
  <si>
    <t xml:space="preserve">118.137.185.101</t>
  </si>
  <si>
    <t xml:space="preserve">5zp3W</t>
  </si>
  <si>
    <t xml:space="preserve">SMP16499</t>
  </si>
  <si>
    <t xml:space="preserve">ALSAVA ABHIPRAYA KUSUMA</t>
  </si>
  <si>
    <t xml:space="preserve">ALSAVA</t>
  </si>
  <si>
    <t xml:space="preserve">02174770774</t>
  </si>
  <si>
    <t xml:space="preserve">0878888936</t>
  </si>
  <si>
    <t xml:space="preserve">2006-12-11</t>
  </si>
  <si>
    <t xml:space="preserve">wismamas</t>
  </si>
  <si>
    <t xml:space="preserve">cinangka</t>
  </si>
  <si>
    <t xml:space="preserve">sawangan</t>
  </si>
  <si>
    <t xml:space="preserve">Tommy kusuma</t>
  </si>
  <si>
    <t xml:space="preserve">quicktomz@gmail.com</t>
  </si>
  <si>
    <t xml:space="preserve">081316886000</t>
  </si>
  <si>
    <t xml:space="preserve">Herlina lubis</t>
  </si>
  <si>
    <t xml:space="preserve">087888893600</t>
  </si>
  <si>
    <t xml:space="preserve">SD Darma Karya</t>
  </si>
  <si>
    <t xml:space="preserve">140.213.35.227</t>
  </si>
  <si>
    <t xml:space="preserve">4K5XC</t>
  </si>
  <si>
    <t xml:space="preserve">KB16144</t>
  </si>
  <si>
    <t xml:space="preserve">DELLHAZZAR ARRAYAN BASYA</t>
  </si>
  <si>
    <t xml:space="preserve">RAYAN</t>
  </si>
  <si>
    <t xml:space="preserve">081319211913</t>
  </si>
  <si>
    <t xml:space="preserve">0813192119</t>
  </si>
  <si>
    <t xml:space="preserve">2016-01-21</t>
  </si>
  <si>
    <t xml:space="preserve">Jl. Daud No.33 Tanah Kusir</t>
  </si>
  <si>
    <t xml:space="preserve">Avisina Basya</t>
  </si>
  <si>
    <t xml:space="preserve">avisinabasya@yahoo.com</t>
  </si>
  <si>
    <t xml:space="preserve">081387518417</t>
  </si>
  <si>
    <t xml:space="preserve">Lidya Praditta</t>
  </si>
  <si>
    <t xml:space="preserve">ditagirl28@gmail.com</t>
  </si>
  <si>
    <t xml:space="preserve">110.138.45.114</t>
  </si>
  <si>
    <t xml:space="preserve">9gM28</t>
  </si>
  <si>
    <t xml:space="preserve">SD17628</t>
  </si>
  <si>
    <t xml:space="preserve">2018-12-08</t>
  </si>
  <si>
    <t xml:space="preserve">SITI NADHIRA HANIFAH</t>
  </si>
  <si>
    <t xml:space="preserve">0857777633</t>
  </si>
  <si>
    <t xml:space="preserve">2013-03-31</t>
  </si>
  <si>
    <t xml:space="preserve">Utama residence bintaro no b3</t>
  </si>
  <si>
    <t xml:space="preserve">Pd kacang timur</t>
  </si>
  <si>
    <t xml:space="preserve">Pd aren</t>
  </si>
  <si>
    <t xml:space="preserve">Yandi rohendi</t>
  </si>
  <si>
    <t xml:space="preserve">nanda.septijayanti@gmail.com</t>
  </si>
  <si>
    <t xml:space="preserve">082211052728</t>
  </si>
  <si>
    <t xml:space="preserve">Nanda septi jayanti</t>
  </si>
  <si>
    <t xml:space="preserve">085777763392</t>
  </si>
  <si>
    <t xml:space="preserve">Tk quran al hikam </t>
  </si>
  <si>
    <t xml:space="preserve">120.188.5.96</t>
  </si>
  <si>
    <t xml:space="preserve">ySSq2</t>
  </si>
  <si>
    <t xml:space="preserve">TK16356</t>
  </si>
  <si>
    <t xml:space="preserve">ZAFIRA ARMANI</t>
  </si>
  <si>
    <t xml:space="preserve">ZAFIRA</t>
  </si>
  <si>
    <t xml:space="preserve">Zool Ithnin</t>
  </si>
  <si>
    <t xml:space="preserve">2013-11-19</t>
  </si>
  <si>
    <t xml:space="preserve">87781243424</t>
  </si>
  <si>
    <t xml:space="preserve">NURHAYATI (IBU IMEL)</t>
  </si>
  <si>
    <t xml:space="preserve">imeltahrin480@gmail.com</t>
  </si>
  <si>
    <t xml:space="preserve">NIL</t>
  </si>
  <si>
    <t xml:space="preserve">139.194.244.176</t>
  </si>
  <si>
    <t xml:space="preserve">yShdk</t>
  </si>
  <si>
    <t xml:space="preserve">1DS (DEWI SARTIKA)</t>
  </si>
  <si>
    <t xml:space="preserve">1SD (DEWI SARTIKA)</t>
  </si>
  <si>
    <t xml:space="preserve">SMP16500</t>
  </si>
  <si>
    <t xml:space="preserve">RAIHAN DAFFA RAMADHAN</t>
  </si>
  <si>
    <t xml:space="preserve">021 29050466</t>
  </si>
  <si>
    <t xml:space="preserve">0815142913</t>
  </si>
  <si>
    <t xml:space="preserve">2007-09-26</t>
  </si>
  <si>
    <t xml:space="preserve">Jl. Palapa Raya perum serpong Green Park Blok V </t>
  </si>
  <si>
    <t xml:space="preserve">Ritzky Augustinus</t>
  </si>
  <si>
    <t xml:space="preserve">ritzky.vwaudi.puri@gmail.com</t>
  </si>
  <si>
    <t xml:space="preserve">081514291329</t>
  </si>
  <si>
    <t xml:space="preserve">Dhini Afrianty</t>
  </si>
  <si>
    <t xml:space="preserve">dhini.afrianty@gmail.com</t>
  </si>
  <si>
    <t xml:space="preserve">081510030334</t>
  </si>
  <si>
    <t xml:space="preserve">087875961810</t>
  </si>
  <si>
    <t xml:space="preserve">SD Islam Al-falaah</t>
  </si>
  <si>
    <t xml:space="preserve">110.136.103.53</t>
  </si>
  <si>
    <t xml:space="preserve">smyQ1</t>
  </si>
  <si>
    <t xml:space="preserve">TK16357</t>
  </si>
  <si>
    <t xml:space="preserve">0818045337</t>
  </si>
  <si>
    <t xml:space="preserve">Perumahan dhaya pesona Blok A6/2, jombang rawalele, ciputat</t>
  </si>
  <si>
    <t xml:space="preserve">A6/2</t>
  </si>
  <si>
    <t xml:space="preserve">Nasseria</t>
  </si>
  <si>
    <t xml:space="preserve">Kb jemari</t>
  </si>
  <si>
    <t xml:space="preserve">120.188.75.37</t>
  </si>
  <si>
    <t xml:space="preserve">P87H7</t>
  </si>
  <si>
    <t xml:space="preserve">KB16145</t>
  </si>
  <si>
    <t xml:space="preserve">MUHAMMAD ABQARI AZZAM</t>
  </si>
  <si>
    <t xml:space="preserve">2016-07-27</t>
  </si>
  <si>
    <t xml:space="preserve">Belum </t>
  </si>
  <si>
    <t xml:space="preserve">QKjCM</t>
  </si>
  <si>
    <t xml:space="preserve">SMP16501</t>
  </si>
  <si>
    <t xml:space="preserve">SALMAN FIQRI ALFAARISY</t>
  </si>
  <si>
    <t xml:space="preserve">SALMAN/ FARIS</t>
  </si>
  <si>
    <t xml:space="preserve">02129422514</t>
  </si>
  <si>
    <t xml:space="preserve">0813114455</t>
  </si>
  <si>
    <t xml:space="preserve">2007-08-05</t>
  </si>
  <si>
    <t xml:space="preserve">Jln BSD Bintaro, Cassia Residence Bintaro</t>
  </si>
  <si>
    <t xml:space="preserve">Taufiq</t>
  </si>
  <si>
    <t xml:space="preserve">Taufiqtarkasan@yahoo.com</t>
  </si>
  <si>
    <t xml:space="preserve">081311445557</t>
  </si>
  <si>
    <t xml:space="preserve">Aryanti Puji Agustiningsih</t>
  </si>
  <si>
    <t xml:space="preserve">Aryantipuji58@gmail.com</t>
  </si>
  <si>
    <t xml:space="preserve">085655145557</t>
  </si>
  <si>
    <t xml:space="preserve">SD Al Azhar BSD</t>
  </si>
  <si>
    <t xml:space="preserve">110.138.2.117</t>
  </si>
  <si>
    <t xml:space="preserve">Y2hs1</t>
  </si>
  <si>
    <t xml:space="preserve">TK16359</t>
  </si>
  <si>
    <t xml:space="preserve">HASNA LATHIFAH ARDHIANI</t>
  </si>
  <si>
    <t xml:space="preserve">081348116085</t>
  </si>
  <si>
    <t xml:space="preserve">0813481160</t>
  </si>
  <si>
    <t xml:space="preserve">Emerald Garden Blok E</t>
  </si>
  <si>
    <t xml:space="preserve">Ardian Aby Santosa</t>
  </si>
  <si>
    <t xml:space="preserve">ardianaby@yahoo.com</t>
  </si>
  <si>
    <t xml:space="preserve">+628121572659</t>
  </si>
  <si>
    <t xml:space="preserve">Noor Apri Hasriyani</t>
  </si>
  <si>
    <t xml:space="preserve">Nooraprihasriyani@yahoo.com</t>
  </si>
  <si>
    <t xml:space="preserve">118.136.115.54</t>
  </si>
  <si>
    <t xml:space="preserve">je2Qt</t>
  </si>
  <si>
    <t xml:space="preserve">Desi</t>
  </si>
  <si>
    <t xml:space="preserve">SMP16502</t>
  </si>
  <si>
    <t xml:space="preserve">RASYAD ATHAURRAHMAN NASUTION</t>
  </si>
  <si>
    <t xml:space="preserve">ATHA</t>
  </si>
  <si>
    <t xml:space="preserve">0811170403</t>
  </si>
  <si>
    <t xml:space="preserve">2006-12-24</t>
  </si>
  <si>
    <t xml:space="preserve">Jalan Masjid Nurul Fajri</t>
  </si>
  <si>
    <t xml:space="preserve">Achmad Ichsan Nasution</t>
  </si>
  <si>
    <t xml:space="preserve">Mipro999@gmail.com</t>
  </si>
  <si>
    <t xml:space="preserve">0811953476</t>
  </si>
  <si>
    <t xml:space="preserve">Koeshastarini Dewi Adaninggar</t>
  </si>
  <si>
    <t xml:space="preserve">Daning_kda@yahoo.com</t>
  </si>
  <si>
    <t xml:space="preserve">114.124.239.27</t>
  </si>
  <si>
    <t xml:space="preserve">CRzfw</t>
  </si>
  <si>
    <t xml:space="preserve">SD17629</t>
  </si>
  <si>
    <t xml:space="preserve">SHINY RAHMATINA KARIASTANTO</t>
  </si>
  <si>
    <t xml:space="preserve">SHINY</t>
  </si>
  <si>
    <t xml:space="preserve">081288237511</t>
  </si>
  <si>
    <t xml:space="preserve">0812882375</t>
  </si>
  <si>
    <t xml:space="preserve">2013-03-06</t>
  </si>
  <si>
    <t xml:space="preserve">Jl. Mandor Dami No. 14, RT 01 RW 07, Kalimulya Cilodong, Depok</t>
  </si>
  <si>
    <t xml:space="preserve">Kalimulya</t>
  </si>
  <si>
    <t xml:space="preserve">Cilodong</t>
  </si>
  <si>
    <t xml:space="preserve">Bayu Dwi KAriastanto</t>
  </si>
  <si>
    <t xml:space="preserve">bayudwik@gmail.com</t>
  </si>
  <si>
    <t xml:space="preserve">081318223050</t>
  </si>
  <si>
    <t xml:space="preserve">Aulia Ihsanin</t>
  </si>
  <si>
    <t xml:space="preserve">aihsanin@gmail.com</t>
  </si>
  <si>
    <t xml:space="preserve">TK/PG/Toddler Global Islamic Labschool Depok</t>
  </si>
  <si>
    <t xml:space="preserve">36.91.118.194</t>
  </si>
  <si>
    <t xml:space="preserve">5QBcO</t>
  </si>
  <si>
    <t xml:space="preserve">SMP16503</t>
  </si>
  <si>
    <t xml:space="preserve">MIFTAH RIZKY ASSHIDIQ</t>
  </si>
  <si>
    <t xml:space="preserve">MIFTAH</t>
  </si>
  <si>
    <t xml:space="preserve">021 5395629</t>
  </si>
  <si>
    <t xml:space="preserve">0877740424</t>
  </si>
  <si>
    <t xml:space="preserve">komplek Duta Bintaro </t>
  </si>
  <si>
    <t xml:space="preserve">Jafar Sidik</t>
  </si>
  <si>
    <t xml:space="preserve">jsidik68@yahoo.co.id</t>
  </si>
  <si>
    <t xml:space="preserve">087774042490</t>
  </si>
  <si>
    <t xml:space="preserve">Diana Anggraini</t>
  </si>
  <si>
    <t xml:space="preserve">089697247908</t>
  </si>
  <si>
    <t xml:space="preserve">SDI Al Ashar</t>
  </si>
  <si>
    <t xml:space="preserve">125.166.86.60</t>
  </si>
  <si>
    <t xml:space="preserve">yWReT</t>
  </si>
  <si>
    <t xml:space="preserve">Hasbya Lathif Assidiq</t>
  </si>
  <si>
    <t xml:space="preserve">SMP16504</t>
  </si>
  <si>
    <t xml:space="preserve">MUHAMAD BARRY ARYADI</t>
  </si>
  <si>
    <t xml:space="preserve">BARRY</t>
  </si>
  <si>
    <t xml:space="preserve">02173456349</t>
  </si>
  <si>
    <t xml:space="preserve">0859328210</t>
  </si>
  <si>
    <t xml:space="preserve">2006-11-14</t>
  </si>
  <si>
    <t xml:space="preserve">Perum. Pondok maharta blok D1</t>
  </si>
  <si>
    <t xml:space="preserve">Pondok kacang Timur</t>
  </si>
  <si>
    <t xml:space="preserve">Mahrur,SE</t>
  </si>
  <si>
    <t xml:space="preserve">Mahrurskd@gmail.com</t>
  </si>
  <si>
    <t xml:space="preserve">082123498454</t>
  </si>
  <si>
    <t xml:space="preserve">Iran Irianti wijaya</t>
  </si>
  <si>
    <t xml:space="preserve">085932821080</t>
  </si>
  <si>
    <t xml:space="preserve">SD. Alam Madinah school</t>
  </si>
  <si>
    <t xml:space="preserve">125.161.136.65</t>
  </si>
  <si>
    <t xml:space="preserve">bKH4M</t>
  </si>
  <si>
    <t xml:space="preserve">Desya maharani</t>
  </si>
  <si>
    <t xml:space="preserve">12.ipa pondok</t>
  </si>
  <si>
    <t xml:space="preserve">Dian Inayatullah </t>
  </si>
  <si>
    <t xml:space="preserve">psikolog SMP - SMA</t>
  </si>
  <si>
    <t xml:space="preserve">SMP16505</t>
  </si>
  <si>
    <t xml:space="preserve">ANDERIL MUHAMMAD DIVO</t>
  </si>
  <si>
    <t xml:space="preserve">DERIL</t>
  </si>
  <si>
    <t xml:space="preserve">0812104424</t>
  </si>
  <si>
    <t xml:space="preserve">2007-07-24</t>
  </si>
  <si>
    <t xml:space="preserve">GRBJ VALENCIA K8 NO.10</t>
  </si>
  <si>
    <t xml:space="preserve">OKTA SURYA RIADI</t>
  </si>
  <si>
    <t xml:space="preserve">OCTABOND@GMAIL.COM</t>
  </si>
  <si>
    <t xml:space="preserve">081210442403</t>
  </si>
  <si>
    <t xml:space="preserve">JEMY OKTAVIA</t>
  </si>
  <si>
    <t xml:space="preserve">01223344644</t>
  </si>
  <si>
    <t xml:space="preserve">DXLKa</t>
  </si>
  <si>
    <t xml:space="preserve">ALLEANDRA Q O</t>
  </si>
  <si>
    <t xml:space="preserve">SMA17129</t>
  </si>
  <si>
    <t xml:space="preserve">PUTRI CALISTA ZAIN</t>
  </si>
  <si>
    <t xml:space="preserve">CALISTA</t>
  </si>
  <si>
    <t xml:space="preserve">021-7455011</t>
  </si>
  <si>
    <t xml:space="preserve">2004-09-23</t>
  </si>
  <si>
    <t xml:space="preserve">VILLA BINTARO INDAH BLOK B6, JL. SULAWESI VII</t>
  </si>
  <si>
    <t xml:space="preserve">ZAINUDIN</t>
  </si>
  <si>
    <t xml:space="preserve">zainudin@bumiresources.com</t>
  </si>
  <si>
    <t xml:space="preserve">081511732666</t>
  </si>
  <si>
    <t xml:space="preserve">DIN FARISAH</t>
  </si>
  <si>
    <t xml:space="preserve">SMPIT AULIA</t>
  </si>
  <si>
    <t xml:space="preserve">202.169.62.123</t>
  </si>
  <si>
    <t xml:space="preserve">OTwzS</t>
  </si>
  <si>
    <t xml:space="preserve">TUJUH</t>
  </si>
  <si>
    <t xml:space="preserve">TK16361</t>
  </si>
  <si>
    <t xml:space="preserve">0813981923</t>
  </si>
  <si>
    <t xml:space="preserve">Jl. Kemuning 9 Blok F6 No.9 Perumahan Taman Kedaung</t>
  </si>
  <si>
    <t xml:space="preserve">yunitairawati29@gmail.com</t>
  </si>
  <si>
    <t xml:space="preserve">KBTK Islam Al-Adzhim</t>
  </si>
  <si>
    <t xml:space="preserve">180.248.109.182</t>
  </si>
  <si>
    <t xml:space="preserve">ZaepZ</t>
  </si>
  <si>
    <t xml:space="preserve">2019-01-22</t>
  </si>
  <si>
    <t xml:space="preserve">SD17630</t>
  </si>
  <si>
    <t xml:space="preserve">SHANAYA ADIVA MAULANA</t>
  </si>
  <si>
    <t xml:space="preserve">02173692786</t>
  </si>
  <si>
    <t xml:space="preserve">2010-12-24</t>
  </si>
  <si>
    <t xml:space="preserve">Nuansa Pesanggrahan Kav B1, Jalan Saidi Raya No. 74 </t>
  </si>
  <si>
    <t xml:space="preserve">Resha Maulana</t>
  </si>
  <si>
    <t xml:space="preserve">rechamaulana@gmail.com</t>
  </si>
  <si>
    <t xml:space="preserve">081992239999</t>
  </si>
  <si>
    <t xml:space="preserve">Haniah</t>
  </si>
  <si>
    <t xml:space="preserve">haniahmaulana@gmail.com</t>
  </si>
  <si>
    <t xml:space="preserve">08128007415</t>
  </si>
  <si>
    <t xml:space="preserve">Gateway Academy Westminster, Primary School, London</t>
  </si>
  <si>
    <t xml:space="preserve">86.184.67.191</t>
  </si>
  <si>
    <t xml:space="preserve">eOCrQ</t>
  </si>
  <si>
    <t xml:space="preserve">Firman Ramdhani/Yuli</t>
  </si>
  <si>
    <t xml:space="preserve">SD17631</t>
  </si>
  <si>
    <t xml:space="preserve">ARMAN KAUTSAR MAULANA</t>
  </si>
  <si>
    <t xml:space="preserve">ARMAN</t>
  </si>
  <si>
    <t xml:space="preserve">2012-06-14</t>
  </si>
  <si>
    <t xml:space="preserve">Nuansa Pesanggrahan Kav B1, Jalan Saidi Raya No. 74</t>
  </si>
  <si>
    <t xml:space="preserve">LcRan</t>
  </si>
  <si>
    <t xml:space="preserve">SD17632</t>
  </si>
  <si>
    <t xml:space="preserve">AIRISHA SAHLA AQILA </t>
  </si>
  <si>
    <t xml:space="preserve">AIRIS</t>
  </si>
  <si>
    <t xml:space="preserve">085640102776</t>
  </si>
  <si>
    <t xml:space="preserve">0815460100</t>
  </si>
  <si>
    <t xml:space="preserve">Tegal,04 Juli 2013</t>
  </si>
  <si>
    <t xml:space="preserve">2013-07-04</t>
  </si>
  <si>
    <t xml:space="preserve">Jl.pd Pucung raya 89 rt 01/rw01 perumahan bintaro home residence</t>
  </si>
  <si>
    <t xml:space="preserve">Khusni eka wardana</t>
  </si>
  <si>
    <t xml:space="preserve">Emyshofa@yahoo.com</t>
  </si>
  <si>
    <t xml:space="preserve">081546010010</t>
  </si>
  <si>
    <t xml:space="preserve">Emmy shofa </t>
  </si>
  <si>
    <t xml:space="preserve">08564102776</t>
  </si>
  <si>
    <t xml:space="preserve">Mutiara bunda</t>
  </si>
  <si>
    <t xml:space="preserve">125.161.137.18</t>
  </si>
  <si>
    <t xml:space="preserve">YMbe2</t>
  </si>
  <si>
    <t xml:space="preserve">Megandra arana wijaya </t>
  </si>
  <si>
    <t xml:space="preserve">Tk A2</t>
  </si>
  <si>
    <t xml:space="preserve">Tk A2  arana </t>
  </si>
  <si>
    <t xml:space="preserve">SMP16506</t>
  </si>
  <si>
    <t xml:space="preserve">NAKINIO AZKA FARASSI SURYO</t>
  </si>
  <si>
    <t xml:space="preserve">2010-03-18</t>
  </si>
  <si>
    <t xml:space="preserve">K-02</t>
  </si>
  <si>
    <t xml:space="preserve">Suryo Utomo</t>
  </si>
  <si>
    <t xml:space="preserve">suryoutomo@gmail.com</t>
  </si>
  <si>
    <t xml:space="preserve">082114728973</t>
  </si>
  <si>
    <t xml:space="preserve">Yeni Rachmawati</t>
  </si>
  <si>
    <t xml:space="preserve">081299176629</t>
  </si>
  <si>
    <t xml:space="preserve">203.189.89.194</t>
  </si>
  <si>
    <t xml:space="preserve">b19ef</t>
  </si>
  <si>
    <t xml:space="preserve">Maira Ellisya Ghassani Suryo</t>
  </si>
  <si>
    <t xml:space="preserve">II</t>
  </si>
  <si>
    <t xml:space="preserve">SMP16507</t>
  </si>
  <si>
    <t xml:space="preserve">KEIJI AKRAM OBAY</t>
  </si>
  <si>
    <t xml:space="preserve">AKRAM</t>
  </si>
  <si>
    <t xml:space="preserve">2007-08-31</t>
  </si>
  <si>
    <t xml:space="preserve">Graha Raya, Cluster Fedora Blok J9</t>
  </si>
  <si>
    <t xml:space="preserve">Robinuryadi@gmail.com</t>
  </si>
  <si>
    <t xml:space="preserve">Tasyaobay@gmail.com</t>
  </si>
  <si>
    <t xml:space="preserve">36.78.75.15</t>
  </si>
  <si>
    <t xml:space="preserve">1jttb</t>
  </si>
  <si>
    <t xml:space="preserve">Khloe Aleeza Obay</t>
  </si>
  <si>
    <t xml:space="preserve">TK16362</t>
  </si>
  <si>
    <t xml:space="preserve">2018-12-15</t>
  </si>
  <si>
    <t xml:space="preserve">ARRAFI ADYA BAGASKARA</t>
  </si>
  <si>
    <t xml:space="preserve">+62 857738</t>
  </si>
  <si>
    <t xml:space="preserve">2015-04-11</t>
  </si>
  <si>
    <t xml:space="preserve">KOMPLEKS TAMAN PERMATA 2 BINTARO BLOK A2 NO. 15, SEKTOR 9 - BINTARO JAYA - TANGERANG SELATAN</t>
  </si>
  <si>
    <t xml:space="preserve">ADIL PUGERPRABOWO</t>
  </si>
  <si>
    <t xml:space="preserve">adilpetra@yahoo.com</t>
  </si>
  <si>
    <t xml:space="preserve">+62 8563043360</t>
  </si>
  <si>
    <t xml:space="preserve">DWI OKTARIYANTI</t>
  </si>
  <si>
    <t xml:space="preserve">doktariyanti@gmail.com</t>
  </si>
  <si>
    <t xml:space="preserve">+62 857 7388 9091</t>
  </si>
  <si>
    <t xml:space="preserve">139.192.148.212</t>
  </si>
  <si>
    <t xml:space="preserve">pB6tx</t>
  </si>
  <si>
    <t xml:space="preserve">SMP16508</t>
  </si>
  <si>
    <t xml:space="preserve">2018-12-17</t>
  </si>
  <si>
    <t xml:space="preserve">RAIHAN JIHAD KARIASTANTO</t>
  </si>
  <si>
    <t xml:space="preserve">2007-09-19</t>
  </si>
  <si>
    <t xml:space="preserve">SD Global Islamic Labschool Depok</t>
  </si>
  <si>
    <t xml:space="preserve">mr8tT</t>
  </si>
  <si>
    <t xml:space="preserve">SD17633</t>
  </si>
  <si>
    <t xml:space="preserve">JAZMINE NAEEMA AWIGYAQILA</t>
  </si>
  <si>
    <t xml:space="preserve">NAEEMA</t>
  </si>
  <si>
    <t xml:space="preserve">021-7313678</t>
  </si>
  <si>
    <t xml:space="preserve">0812818172</t>
  </si>
  <si>
    <t xml:space="preserve">2012-04-15</t>
  </si>
  <si>
    <t xml:space="preserve">kOMP. PALEM BINTARO BLOK G5/3</t>
  </si>
  <si>
    <t xml:space="preserve">RICKY JUNIARDI</t>
  </si>
  <si>
    <t xml:space="preserve">kristianita.sb3@gmail.com</t>
  </si>
  <si>
    <t xml:space="preserve">081215956600</t>
  </si>
  <si>
    <t xml:space="preserve">VANIA WASISTYANA A</t>
  </si>
  <si>
    <t xml:space="preserve">081281817291</t>
  </si>
  <si>
    <t xml:space="preserve">TK MUTIARA BUNDA</t>
  </si>
  <si>
    <t xml:space="preserve">N81X2</t>
  </si>
  <si>
    <t xml:space="preserve">SD17634</t>
  </si>
  <si>
    <t xml:space="preserve">RAJNI NAEVA ALMAHYRA</t>
  </si>
  <si>
    <t xml:space="preserve">RAJNI</t>
  </si>
  <si>
    <t xml:space="preserve">081284484429</t>
  </si>
  <si>
    <t xml:space="preserve">0813801113</t>
  </si>
  <si>
    <t xml:space="preserve">2013-07-31</t>
  </si>
  <si>
    <t xml:space="preserve">Serpong Park cluster Emerald blok E6/25</t>
  </si>
  <si>
    <t xml:space="preserve">Pangestu Aji Swandhanu</t>
  </si>
  <si>
    <t xml:space="preserve">Pangestuajiswandhanu16@gmail.c</t>
  </si>
  <si>
    <t xml:space="preserve">Tri Rasti Purwanti</t>
  </si>
  <si>
    <t xml:space="preserve">Trirastipurwanti@gmail.com</t>
  </si>
  <si>
    <t xml:space="preserve">081380111314</t>
  </si>
  <si>
    <t xml:space="preserve">TK Negri Pembina Akhlaqul Karimah Tangerang</t>
  </si>
  <si>
    <t xml:space="preserve">182.0.135.57</t>
  </si>
  <si>
    <t xml:space="preserve">6Ag97</t>
  </si>
  <si>
    <t xml:space="preserve">2018-12-21</t>
  </si>
  <si>
    <t xml:space="preserve">SMP16509</t>
  </si>
  <si>
    <t xml:space="preserve">ANUGRAH WIRASATRIAJI</t>
  </si>
  <si>
    <t xml:space="preserve">NUGRAH</t>
  </si>
  <si>
    <t xml:space="preserve">081319788883</t>
  </si>
  <si>
    <t xml:space="preserve">0877738988</t>
  </si>
  <si>
    <t xml:space="preserve">Jln kp cilalung rt 03 rw 05 serua jpmbang ciputat</t>
  </si>
  <si>
    <t xml:space="preserve">88</t>
  </si>
  <si>
    <t xml:space="preserve">Anton sujatmika</t>
  </si>
  <si>
    <t xml:space="preserve">antonsujatmika21@gmail.com</t>
  </si>
  <si>
    <t xml:space="preserve">Reti sugiarti</t>
  </si>
  <si>
    <t xml:space="preserve">Retisugiarti04@gmail.com</t>
  </si>
  <si>
    <t xml:space="preserve">082256188883</t>
  </si>
  <si>
    <t xml:space="preserve">0215542244</t>
  </si>
  <si>
    <t xml:space="preserve">Sd taruna bangsa</t>
  </si>
  <si>
    <t xml:space="preserve">114.124.144.15</t>
  </si>
  <si>
    <t xml:space="preserve">KnTdy</t>
  </si>
  <si>
    <t xml:space="preserve">SD17636</t>
  </si>
  <si>
    <t xml:space="preserve">0812-98176</t>
  </si>
  <si>
    <t xml:space="preserve">Dahlia Residence Blok B</t>
  </si>
  <si>
    <t xml:space="preserve">+6281314664569</t>
  </si>
  <si>
    <t xml:space="preserve">0812-98176911</t>
  </si>
  <si>
    <t xml:space="preserve">+6285348162007</t>
  </si>
  <si>
    <t xml:space="preserve">139.192.167.231</t>
  </si>
  <si>
    <t xml:space="preserve">WbrmN</t>
  </si>
  <si>
    <t xml:space="preserve">TK16364</t>
  </si>
  <si>
    <t xml:space="preserve">2018-12-27</t>
  </si>
  <si>
    <t xml:space="preserve">UMAR SYAFIQ ABDURRAHMAN</t>
  </si>
  <si>
    <t xml:space="preserve">0813633430</t>
  </si>
  <si>
    <t xml:space="preserve">182.0.132.72</t>
  </si>
  <si>
    <t xml:space="preserve">aKjBG</t>
  </si>
  <si>
    <t xml:space="preserve">SMP16510</t>
  </si>
  <si>
    <t xml:space="preserve">HAFSHA FAKHIRA</t>
  </si>
  <si>
    <t xml:space="preserve">08118401969</t>
  </si>
  <si>
    <t xml:space="preserve">0811840196</t>
  </si>
  <si>
    <t xml:space="preserve">2007-11-23</t>
  </si>
  <si>
    <t xml:space="preserve">Taman Puri Bintaro  Jl. Puri Elok PB 38/15 Bintaro Sektor 9</t>
  </si>
  <si>
    <t xml:space="preserve">Sarah baru</t>
  </si>
  <si>
    <t xml:space="preserve">Ir. Holillurachman</t>
  </si>
  <si>
    <t xml:space="preserve">holil_cgen@gmail.com</t>
  </si>
  <si>
    <t xml:space="preserve">0811172587</t>
  </si>
  <si>
    <t xml:space="preserve">Dra. Evy Fadhilah,MAg</t>
  </si>
  <si>
    <t xml:space="preserve">evy.yasul@gmail.com</t>
  </si>
  <si>
    <t xml:space="preserve">SD Al-Azhar 17 Bintaro</t>
  </si>
  <si>
    <t xml:space="preserve">139.228.144.107</t>
  </si>
  <si>
    <t xml:space="preserve">dMjAZ</t>
  </si>
  <si>
    <t xml:space="preserve">Ibu Atik Bayu</t>
  </si>
  <si>
    <t xml:space="preserve">2019-01-17</t>
  </si>
  <si>
    <t xml:space="preserve">TK16365</t>
  </si>
  <si>
    <t xml:space="preserve">RAYDIAN MUHAMMAD GHIFARI</t>
  </si>
  <si>
    <t xml:space="preserve">089691523313</t>
  </si>
  <si>
    <t xml:space="preserve">0813804033</t>
  </si>
  <si>
    <t xml:space="preserve">2014-05-22</t>
  </si>
  <si>
    <t xml:space="preserve">JALAN RADEN FATAH </t>
  </si>
  <si>
    <t xml:space="preserve">SUDIMARA BARAT</t>
  </si>
  <si>
    <t xml:space="preserve">RUDIANTO</t>
  </si>
  <si>
    <t xml:space="preserve">diantara3711@gmail.com</t>
  </si>
  <si>
    <t xml:space="preserve">08122645575</t>
  </si>
  <si>
    <t xml:space="preserve">RITA SAHARA SUPRIYADI</t>
  </si>
  <si>
    <t xml:space="preserve">139.0.27.2</t>
  </si>
  <si>
    <t xml:space="preserve">Qhn3p</t>
  </si>
  <si>
    <t xml:space="preserve">SD17639</t>
  </si>
  <si>
    <t xml:space="preserve">2019-01-05</t>
  </si>
  <si>
    <t xml:space="preserve">ALMAIRA AZZAHRA MARULAFAU</t>
  </si>
  <si>
    <t xml:space="preserve">081328352050</t>
  </si>
  <si>
    <t xml:space="preserve">0813283520</t>
  </si>
  <si>
    <t xml:space="preserve">2013-04-09</t>
  </si>
  <si>
    <t xml:space="preserve">Jl Puri Bintaro Hijau Blok H1</t>
  </si>
  <si>
    <t xml:space="preserve">Alfahry Marulafau</t>
  </si>
  <si>
    <t xml:space="preserve">fahrymaru@gmail.com</t>
  </si>
  <si>
    <t xml:space="preserve">085263497974</t>
  </si>
  <si>
    <t xml:space="preserve">Novita Lies Purwanto</t>
  </si>
  <si>
    <t xml:space="preserve">TKIT Amalina</t>
  </si>
  <si>
    <t xml:space="preserve">114.124.198.175</t>
  </si>
  <si>
    <t xml:space="preserve">D2Ae2</t>
  </si>
  <si>
    <t xml:space="preserve">SMA17131</t>
  </si>
  <si>
    <t xml:space="preserve">2018-12-31</t>
  </si>
  <si>
    <t xml:space="preserve">RAFASYA AGUNG AZZAHRA</t>
  </si>
  <si>
    <t xml:space="preserve">FASYA</t>
  </si>
  <si>
    <t xml:space="preserve">021-7459122</t>
  </si>
  <si>
    <t xml:space="preserve">0812-8831-</t>
  </si>
  <si>
    <t xml:space="preserve">Jalan elang no 17 sektor 9 bintÃ ro jaya pondok aren 15229</t>
  </si>
  <si>
    <t xml:space="preserve">Nova agung siswanto</t>
  </si>
  <si>
    <t xml:space="preserve">Jalan elang no 17 sektor 9 bin</t>
  </si>
  <si>
    <t xml:space="preserve">08129017311</t>
  </si>
  <si>
    <t xml:space="preserve">Wiesye rusmiasari</t>
  </si>
  <si>
    <t xml:space="preserve">Jl elang no 17 sektor 9 bintar</t>
  </si>
  <si>
    <t xml:space="preserve">0811872346</t>
  </si>
  <si>
    <t xml:space="preserve">SMP insan cendikia madani</t>
  </si>
  <si>
    <t xml:space="preserve">114.124.132.32</t>
  </si>
  <si>
    <t xml:space="preserve">WPWOM</t>
  </si>
  <si>
    <t xml:space="preserve">SD17638</t>
  </si>
  <si>
    <t xml:space="preserve">MUHAMMAD RAFI HARAHAP</t>
  </si>
  <si>
    <t xml:space="preserve">0813105877</t>
  </si>
  <si>
    <t xml:space="preserve">2008-06-11</t>
  </si>
  <si>
    <t xml:space="preserve">Jl Pondok Baru 1 </t>
  </si>
  <si>
    <t xml:space="preserve">Pardamean Harahap</t>
  </si>
  <si>
    <t xml:space="preserve">pardamean_hrp@yahoo.com</t>
  </si>
  <si>
    <t xml:space="preserve">08111486046</t>
  </si>
  <si>
    <t xml:space="preserve">Milah</t>
  </si>
  <si>
    <t xml:space="preserve">milah_anton@yahcoo.com</t>
  </si>
  <si>
    <t xml:space="preserve">081310587702</t>
  </si>
  <si>
    <t xml:space="preserve">SD KARTIKA</t>
  </si>
  <si>
    <t xml:space="preserve">203.247.149.151</t>
  </si>
  <si>
    <t xml:space="preserve">e1NYA</t>
  </si>
  <si>
    <t xml:space="preserve">SMP16512</t>
  </si>
  <si>
    <t xml:space="preserve">SHARIN DAWNIKA SIGIT</t>
  </si>
  <si>
    <t xml:space="preserve">DAWNI</t>
  </si>
  <si>
    <t xml:space="preserve">0819050505</t>
  </si>
  <si>
    <t xml:space="preserve">2008-02-03</t>
  </si>
  <si>
    <t xml:space="preserve">Taman Puri Bintaro PB 33A</t>
  </si>
  <si>
    <t xml:space="preserve">Wisnu Sigit</t>
  </si>
  <si>
    <t xml:space="preserve">wisnusigit@gmail.com</t>
  </si>
  <si>
    <t xml:space="preserve">081905056191</t>
  </si>
  <si>
    <t xml:space="preserve">Rika Imelda A</t>
  </si>
  <si>
    <t xml:space="preserve">rimelda08@gmail.com</t>
  </si>
  <si>
    <t xml:space="preserve">081905050517</t>
  </si>
  <si>
    <t xml:space="preserve">140.213.51.17</t>
  </si>
  <si>
    <t xml:space="preserve">xShxK</t>
  </si>
  <si>
    <t xml:space="preserve">2019-01-08</t>
  </si>
  <si>
    <t xml:space="preserve">TK16366</t>
  </si>
  <si>
    <t xml:space="preserve">2019-01-01</t>
  </si>
  <si>
    <t xml:space="preserve">MARYAM HUMAIRA MUMTAZA</t>
  </si>
  <si>
    <t xml:space="preserve">HUMAIRA</t>
  </si>
  <si>
    <t xml:space="preserve">0812192194</t>
  </si>
  <si>
    <t xml:space="preserve">2015-07-01</t>
  </si>
  <si>
    <t xml:space="preserve">Komplek Bintaro Hill jalan merpati raya</t>
  </si>
  <si>
    <t xml:space="preserve">V02</t>
  </si>
  <si>
    <t xml:space="preserve">Eka Priantara Wibowo</t>
  </si>
  <si>
    <t xml:space="preserve">tarawibowo@gmail.com</t>
  </si>
  <si>
    <t xml:space="preserve">+62 813-1057-7809</t>
  </si>
  <si>
    <t xml:space="preserve">Dewi Malikhatus Subkhiyah</t>
  </si>
  <si>
    <t xml:space="preserve">dewilagzis@gmail.com</t>
  </si>
  <si>
    <t xml:space="preserve">081219219484</t>
  </si>
  <si>
    <t xml:space="preserve">Al-Kautsar</t>
  </si>
  <si>
    <t xml:space="preserve">182.0.147.168</t>
  </si>
  <si>
    <t xml:space="preserve">SD41S</t>
  </si>
  <si>
    <t xml:space="preserve">Sakiah</t>
  </si>
  <si>
    <t xml:space="preserve">4 Hasyim Asy</t>
  </si>
  <si>
    <t xml:space="preserve">KB16146</t>
  </si>
  <si>
    <t xml:space="preserve">AZHIITA OMAR SHAVARANI</t>
  </si>
  <si>
    <t xml:space="preserve">AZHIITA</t>
  </si>
  <si>
    <t xml:space="preserve">Taufani Omar</t>
  </si>
  <si>
    <t xml:space="preserve">0811950274</t>
  </si>
  <si>
    <t xml:space="preserve">2015-12-28</t>
  </si>
  <si>
    <t xml:space="preserve">Emerald View Jl. Emeralda Citra I, Parigi, Pd. Aren, Kota Tangerang Selatan, Banten 15227</t>
  </si>
  <si>
    <t xml:space="preserve">taufaniomar@yahoo.com</t>
  </si>
  <si>
    <t xml:space="preserve">08119502740</t>
  </si>
  <si>
    <t xml:space="preserve">Syahriyyah</t>
  </si>
  <si>
    <t xml:space="preserve">yellowarie11@gmail.com</t>
  </si>
  <si>
    <t xml:space="preserve">081312348237</t>
  </si>
  <si>
    <t xml:space="preserve">rumah alquran ( pancoran )</t>
  </si>
  <si>
    <t xml:space="preserve">202.152.25.212</t>
  </si>
  <si>
    <t xml:space="preserve">mMLdH</t>
  </si>
  <si>
    <t xml:space="preserve">SD17641</t>
  </si>
  <si>
    <t xml:space="preserve">SACHIO ATHARRAYHAN ADAMNYA GATTA</t>
  </si>
  <si>
    <t xml:space="preserve">SACHIO</t>
  </si>
  <si>
    <t xml:space="preserve">0812890835</t>
  </si>
  <si>
    <t xml:space="preserve">KOMP.PURI KARTIKA JL.DULREN RAYA BLOK J6</t>
  </si>
  <si>
    <t xml:space="preserve">TAJUR</t>
  </si>
  <si>
    <t xml:space="preserve">GATI GANJAR WICAKSONO</t>
  </si>
  <si>
    <t xml:space="preserve">gati@TheTempoGroup.com</t>
  </si>
  <si>
    <t xml:space="preserve">081213931239</t>
  </si>
  <si>
    <t xml:space="preserve">SHINTA SARASWATI NURILLAH</t>
  </si>
  <si>
    <t xml:space="preserve">cinta.minnie@yahoo.co.id</t>
  </si>
  <si>
    <t xml:space="preserve">081289083535</t>
  </si>
  <si>
    <t xml:space="preserve">KB-TK AL-AULAD</t>
  </si>
  <si>
    <t xml:space="preserve">125.162.169.65</t>
  </si>
  <si>
    <t xml:space="preserve">xA6Tj</t>
  </si>
  <si>
    <t xml:space="preserve">SD17642</t>
  </si>
  <si>
    <t xml:space="preserve">NOUREEN NADEZHDA</t>
  </si>
  <si>
    <t xml:space="preserve">NADEZHDA</t>
  </si>
  <si>
    <t xml:space="preserve">02122736390</t>
  </si>
  <si>
    <t xml:space="preserve">0851002318</t>
  </si>
  <si>
    <t xml:space="preserve">Cluster 40 Jalan Yahya</t>
  </si>
  <si>
    <t xml:space="preserve">40A</t>
  </si>
  <si>
    <t xml:space="preserve">Hardinur</t>
  </si>
  <si>
    <t xml:space="preserve">hardi.setiabudi@gmail.com</t>
  </si>
  <si>
    <t xml:space="preserve">081381295762</t>
  </si>
  <si>
    <t xml:space="preserve">Marizka Isroyanti</t>
  </si>
  <si>
    <t xml:space="preserve">oshin2725@gmail.com</t>
  </si>
  <si>
    <t xml:space="preserve">085100231834</t>
  </si>
  <si>
    <t xml:space="preserve">TK Islam Pika </t>
  </si>
  <si>
    <t xml:space="preserve">125.162.168.117</t>
  </si>
  <si>
    <t xml:space="preserve">NPbsD</t>
  </si>
  <si>
    <t xml:space="preserve">SMP16513</t>
  </si>
  <si>
    <t xml:space="preserve">CHAYYARA RAMEYZA</t>
  </si>
  <si>
    <t xml:space="preserve">087822181008</t>
  </si>
  <si>
    <t xml:space="preserve">2007-04-03</t>
  </si>
  <si>
    <t xml:space="preserve">Jl Sirap C4 </t>
  </si>
  <si>
    <t xml:space="preserve">M.Basyarudin</t>
  </si>
  <si>
    <t xml:space="preserve">m.basyarudin@gmail.com</t>
  </si>
  <si>
    <t xml:space="preserve">082118092118</t>
  </si>
  <si>
    <t xml:space="preserve">Rini dwi kusumaningrum</t>
  </si>
  <si>
    <t xml:space="preserve">08119476455</t>
  </si>
  <si>
    <t xml:space="preserve">Sd Islam sudirman cijantung pasar rebo jaktim</t>
  </si>
  <si>
    <t xml:space="preserve">114.124.183.214</t>
  </si>
  <si>
    <t xml:space="preserve">S32rL</t>
  </si>
  <si>
    <t xml:space="preserve">SMP16514</t>
  </si>
  <si>
    <t xml:space="preserve">AZKA DHIYYA ARRAYAAN</t>
  </si>
  <si>
    <t xml:space="preserve">02122746859</t>
  </si>
  <si>
    <t xml:space="preserve">0813473489</t>
  </si>
  <si>
    <t xml:space="preserve">2006-12-30</t>
  </si>
  <si>
    <t xml:space="preserve">KAVLING BUKIT NUSA INDAH, JL. TULIP</t>
  </si>
  <si>
    <t xml:space="preserve">169</t>
  </si>
  <si>
    <t xml:space="preserve">UMAR HAPPY YANUAR PRIHARTONO</t>
  </si>
  <si>
    <t xml:space="preserve">umarhyp@gmail.com</t>
  </si>
  <si>
    <t xml:space="preserve">081347348930</t>
  </si>
  <si>
    <t xml:space="preserve">MIAFAJRI QUAMILA</t>
  </si>
  <si>
    <t xml:space="preserve">miafajri.quamil@gmail.com</t>
  </si>
  <si>
    <t xml:space="preserve">082113312001</t>
  </si>
  <si>
    <t xml:space="preserve">082299028580</t>
  </si>
  <si>
    <t xml:space="preserve">SDIT AL SYUKRO</t>
  </si>
  <si>
    <t xml:space="preserve">125.161.111.166</t>
  </si>
  <si>
    <t xml:space="preserve">NXQBm</t>
  </si>
  <si>
    <t xml:space="preserve">2019-01-14</t>
  </si>
  <si>
    <t xml:space="preserve">SD17643</t>
  </si>
  <si>
    <t xml:space="preserve">SYAMS FAWWAZ GHAZI UTOMO</t>
  </si>
  <si>
    <t xml:space="preserve">SYAMS</t>
  </si>
  <si>
    <t xml:space="preserve">2013-05-04</t>
  </si>
  <si>
    <t xml:space="preserve">Komplek Dhaya Pesona </t>
  </si>
  <si>
    <t xml:space="preserve">Tri Setio Utomo</t>
  </si>
  <si>
    <t xml:space="preserve">azsyams73@gmail.com</t>
  </si>
  <si>
    <t xml:space="preserve">081310491920</t>
  </si>
  <si>
    <t xml:space="preserve">Sufarita</t>
  </si>
  <si>
    <t xml:space="preserve">abdullah.sufarita@gmail.com</t>
  </si>
  <si>
    <t xml:space="preserve">089660705794</t>
  </si>
  <si>
    <t xml:space="preserve">TK Budi Mulia Bintaro</t>
  </si>
  <si>
    <t xml:space="preserve">111.94.116.188</t>
  </si>
  <si>
    <t xml:space="preserve">d2nbe</t>
  </si>
  <si>
    <t xml:space="preserve">2019-01-18</t>
  </si>
  <si>
    <t xml:space="preserve">SD17644</t>
  </si>
  <si>
    <t xml:space="preserve">ZOYA YUMNA SUPRAYITNO</t>
  </si>
  <si>
    <t xml:space="preserve">ZOYA</t>
  </si>
  <si>
    <t xml:space="preserve">0821235332</t>
  </si>
  <si>
    <t xml:space="preserve">Perum Griya Utami Blok D 11 Jl Ciherang Raya Depok</t>
  </si>
  <si>
    <t xml:space="preserve">D11</t>
  </si>
  <si>
    <t xml:space="preserve">Sukatani</t>
  </si>
  <si>
    <t xml:space="preserve">Tomy Suprayitno SE</t>
  </si>
  <si>
    <t xml:space="preserve">msziqo@gmail.com</t>
  </si>
  <si>
    <t xml:space="preserve">08128145239</t>
  </si>
  <si>
    <t xml:space="preserve">Dian Martini SEAk</t>
  </si>
  <si>
    <t xml:space="preserve">bundadianm@gmail.com</t>
  </si>
  <si>
    <t xml:space="preserve">082123533258</t>
  </si>
  <si>
    <t xml:space="preserve">RA Amal Mulia</t>
  </si>
  <si>
    <t xml:space="preserve">120.188.32.187</t>
  </si>
  <si>
    <t xml:space="preserve">PqbaL</t>
  </si>
  <si>
    <t xml:space="preserve">SD17645</t>
  </si>
  <si>
    <t xml:space="preserve">MECCADINA FATIHA NAJLA</t>
  </si>
  <si>
    <t xml:space="preserve">MECCA</t>
  </si>
  <si>
    <t xml:space="preserve">0815750810</t>
  </si>
  <si>
    <t xml:space="preserve">semarang</t>
  </si>
  <si>
    <t xml:space="preserve">2012-02-19</t>
  </si>
  <si>
    <t xml:space="preserve">Jl. Kavling Keuangan IV No. 47/17 (BAR 2), Kedaung - Ciputat, 15415</t>
  </si>
  <si>
    <t xml:space="preserve">47 (</t>
  </si>
  <si>
    <t xml:space="preserve">Ari Hindarto</t>
  </si>
  <si>
    <t xml:space="preserve">ari.hindarto@plne.co.id</t>
  </si>
  <si>
    <t xml:space="preserve">081575081025</t>
  </si>
  <si>
    <t xml:space="preserve">Ika Safitri</t>
  </si>
  <si>
    <t xml:space="preserve">safitri31@yahoo.com</t>
  </si>
  <si>
    <t xml:space="preserve">08156552986</t>
  </si>
  <si>
    <t xml:space="preserve">081228468814</t>
  </si>
  <si>
    <t xml:space="preserve">SD IT Amal Insani Jepara</t>
  </si>
  <si>
    <t xml:space="preserve">180.242.221.226</t>
  </si>
  <si>
    <t xml:space="preserve">WBKG5</t>
  </si>
  <si>
    <t xml:space="preserve">Ratih</t>
  </si>
  <si>
    <t xml:space="preserve">TK16367</t>
  </si>
  <si>
    <t xml:space="preserve">BAGAS SAKA WIBOWO</t>
  </si>
  <si>
    <t xml:space="preserve">SAKA</t>
  </si>
  <si>
    <t xml:space="preserve">0812131412</t>
  </si>
  <si>
    <t xml:space="preserve">2014-11-11</t>
  </si>
  <si>
    <t xml:space="preserve">Bintaro hill,jl.merpati raya</t>
  </si>
  <si>
    <t xml:space="preserve">K-11</t>
  </si>
  <si>
    <t xml:space="preserve">Kusumo Adi Wibowo</t>
  </si>
  <si>
    <t xml:space="preserve">Kusumo.adiwibowo@gmail.com</t>
  </si>
  <si>
    <t xml:space="preserve">08121314129</t>
  </si>
  <si>
    <t xml:space="preserve">Shella Dewi Vitayala</t>
  </si>
  <si>
    <t xml:space="preserve">Shellavitayala@gmail.com</t>
  </si>
  <si>
    <t xml:space="preserve">08121314128</t>
  </si>
  <si>
    <t xml:space="preserve">114.124.234.11</t>
  </si>
  <si>
    <t xml:space="preserve">tKqnY</t>
  </si>
  <si>
    <t xml:space="preserve">SD17646</t>
  </si>
  <si>
    <t xml:space="preserve">2019-01-10</t>
  </si>
  <si>
    <t xml:space="preserve">MAZAYA FALAH BACHRI</t>
  </si>
  <si>
    <t xml:space="preserve">AZA</t>
  </si>
  <si>
    <t xml:space="preserve">0817751759</t>
  </si>
  <si>
    <t xml:space="preserve">2013-05-03</t>
  </si>
  <si>
    <t xml:space="preserve">emerald town house bintaro jaya</t>
  </si>
  <si>
    <t xml:space="preserve">aa26</t>
  </si>
  <si>
    <t xml:space="preserve">syaiful bachri</t>
  </si>
  <si>
    <t xml:space="preserve">syaiful.rfb@gmail.com</t>
  </si>
  <si>
    <t xml:space="preserve">nurhanif</t>
  </si>
  <si>
    <t xml:space="preserve">08179101523</t>
  </si>
  <si>
    <t xml:space="preserve">TK al azhar 14 semarang</t>
  </si>
  <si>
    <t xml:space="preserve">146.185.158.29</t>
  </si>
  <si>
    <t xml:space="preserve">BbjtA</t>
  </si>
  <si>
    <t xml:space="preserve">2019-01-23</t>
  </si>
  <si>
    <t xml:space="preserve">SD17647</t>
  </si>
  <si>
    <t xml:space="preserve">KHAYLA PUTRI BACHRI</t>
  </si>
  <si>
    <t xml:space="preserve">2008-06-09</t>
  </si>
  <si>
    <t xml:space="preserve">sd al azhar 14 semarang</t>
  </si>
  <si>
    <t xml:space="preserve">DOXhw</t>
  </si>
  <si>
    <t xml:space="preserve">2019-03-04</t>
  </si>
  <si>
    <t xml:space="preserve">SMA17132</t>
  </si>
  <si>
    <t xml:space="preserve">SYAHRUL SALMAN</t>
  </si>
  <si>
    <t xml:space="preserve">ARUL</t>
  </si>
  <si>
    <t xml:space="preserve">0812868602</t>
  </si>
  <si>
    <t xml:space="preserve">2004-05-21</t>
  </si>
  <si>
    <t xml:space="preserve">Villa Bintaro Indah, Blok A3 no. 8</t>
  </si>
  <si>
    <t xml:space="preserve">Dahlan Pido</t>
  </si>
  <si>
    <t xml:space="preserve">dahlanpido.advokat@yahoo.com</t>
  </si>
  <si>
    <t xml:space="preserve">08128686022</t>
  </si>
  <si>
    <t xml:space="preserve">Mikyal Tambengi</t>
  </si>
  <si>
    <t xml:space="preserve">081808018001</t>
  </si>
  <si>
    <t xml:space="preserve">08781344300</t>
  </si>
  <si>
    <t xml:space="preserve">SMP Mazaya Islamic Boarding School</t>
  </si>
  <si>
    <t xml:space="preserve">111.95.46.65</t>
  </si>
  <si>
    <t xml:space="preserve">jdyhW</t>
  </si>
  <si>
    <t xml:space="preserve">2019-02-04</t>
  </si>
  <si>
    <t xml:space="preserve">SMA17133</t>
  </si>
  <si>
    <t xml:space="preserve">AISYA AYU MARGARETA </t>
  </si>
  <si>
    <t xml:space="preserve">081250389870</t>
  </si>
  <si>
    <t xml:space="preserve">0812503898</t>
  </si>
  <si>
    <t xml:space="preserve">Jepara</t>
  </si>
  <si>
    <t xml:space="preserve">2004-10-12</t>
  </si>
  <si>
    <t xml:space="preserve">Jl.pinang </t>
  </si>
  <si>
    <t xml:space="preserve">Pamulang timur</t>
  </si>
  <si>
    <t xml:space="preserve">Bambang siswanto</t>
  </si>
  <si>
    <t xml:space="preserve">mbang.jpr@gmail.com</t>
  </si>
  <si>
    <t xml:space="preserve">081319462216</t>
  </si>
  <si>
    <t xml:space="preserve">Ranti</t>
  </si>
  <si>
    <t xml:space="preserve">ranti.jpr@gmail.com</t>
  </si>
  <si>
    <t xml:space="preserve">081291269166</t>
  </si>
  <si>
    <t xml:space="preserve">SMP ISLAM AL SUKRO UNIVERSAL</t>
  </si>
  <si>
    <t xml:space="preserve">114.124.235.10</t>
  </si>
  <si>
    <t xml:space="preserve">nHK9t</t>
  </si>
  <si>
    <t xml:space="preserve">SD17648</t>
  </si>
  <si>
    <t xml:space="preserve">RAAFAT RAEES THURAYYA</t>
  </si>
  <si>
    <t xml:space="preserve">RAAFAT</t>
  </si>
  <si>
    <t xml:space="preserve">0821133490</t>
  </si>
  <si>
    <t xml:space="preserve">Jl swadarma utara 4 pesanggrahan</t>
  </si>
  <si>
    <t xml:space="preserve">Ulujami</t>
  </si>
  <si>
    <t xml:space="preserve">Rangga Mulia</t>
  </si>
  <si>
    <t xml:space="preserve">ayya@empoweringmc.com</t>
  </si>
  <si>
    <t xml:space="preserve">082111966208</t>
  </si>
  <si>
    <t xml:space="preserve">Ayya</t>
  </si>
  <si>
    <t xml:space="preserve">amarshya@yahoo.com</t>
  </si>
  <si>
    <t xml:space="preserve">082113349044</t>
  </si>
  <si>
    <t xml:space="preserve">Alfi Izzah</t>
  </si>
  <si>
    <t xml:space="preserve">139.192.151.188</t>
  </si>
  <si>
    <t xml:space="preserve">8S8LS</t>
  </si>
  <si>
    <t xml:space="preserve">Agus Sutrisno</t>
  </si>
  <si>
    <t xml:space="preserve">Manajemen Letris</t>
  </si>
  <si>
    <t xml:space="preserve">2019-02-01</t>
  </si>
  <si>
    <t xml:space="preserve">SMA17134</t>
  </si>
  <si>
    <t xml:space="preserve">2019-01-15</t>
  </si>
  <si>
    <t xml:space="preserve">MUHAMMAD JIBRIL</t>
  </si>
  <si>
    <t xml:space="preserve">JIBRIL</t>
  </si>
  <si>
    <t xml:space="preserve">0217454540</t>
  </si>
  <si>
    <t xml:space="preserve">0813876540</t>
  </si>
  <si>
    <t xml:space="preserve">Jalan Melati Blok. B II No. 55 Jombang </t>
  </si>
  <si>
    <t xml:space="preserve">Ahmad Syukri</t>
  </si>
  <si>
    <t xml:space="preserve">081387654027</t>
  </si>
  <si>
    <t xml:space="preserve">Merry Maryam</t>
  </si>
  <si>
    <t xml:space="preserve">081290004910</t>
  </si>
  <si>
    <t xml:space="preserve">SMP DAHLIA</t>
  </si>
  <si>
    <t xml:space="preserve">125.161.181.99</t>
  </si>
  <si>
    <t xml:space="preserve">Cx6pe</t>
  </si>
  <si>
    <t xml:space="preserve">SD17649</t>
  </si>
  <si>
    <t xml:space="preserve">ANNABELLE GHANIYYA LAFATUNNISA</t>
  </si>
  <si>
    <t xml:space="preserve">ABEL</t>
  </si>
  <si>
    <t xml:space="preserve">0821381815</t>
  </si>
  <si>
    <t xml:space="preserve">GRAHA RAYA CLUSTER ANGGREK LOKA BLOK A1 NO 34 PAKUJAYA SERPONG</t>
  </si>
  <si>
    <t xml:space="preserve">A1-3</t>
  </si>
  <si>
    <t xml:space="preserve">ARIF KHOZIN SETIAWAN</t>
  </si>
  <si>
    <t xml:space="preserve">arif.khozin@gmail.com</t>
  </si>
  <si>
    <t xml:space="preserve">08111667211</t>
  </si>
  <si>
    <t xml:space="preserve">ANGGANA RAFIKA PARAMITASARI</t>
  </si>
  <si>
    <t xml:space="preserve">anggana.rafika@gmail.com</t>
  </si>
  <si>
    <t xml:space="preserve">082138181555</t>
  </si>
  <si>
    <t xml:space="preserve">SDIT IBNU ABBAS KEBUMEN</t>
  </si>
  <si>
    <t xml:space="preserve">116.12.40.2</t>
  </si>
  <si>
    <t xml:space="preserve">yqBdZ</t>
  </si>
  <si>
    <t xml:space="preserve">BU ENDAH</t>
  </si>
  <si>
    <t xml:space="preserve">SMA17135</t>
  </si>
  <si>
    <t xml:space="preserve">2019-01-16</t>
  </si>
  <si>
    <t xml:space="preserve">MUHAMMAD AULIA AKBAR</t>
  </si>
  <si>
    <t xml:space="preserve">021-7404003</t>
  </si>
  <si>
    <t xml:space="preserve">0812100070</t>
  </si>
  <si>
    <t xml:space="preserve">Jl.Semanggi II </t>
  </si>
  <si>
    <t xml:space="preserve">ciputat Timur</t>
  </si>
  <si>
    <t xml:space="preserve">Eka Sidharta</t>
  </si>
  <si>
    <t xml:space="preserve">eka.sidharta@yahoo.co.id</t>
  </si>
  <si>
    <t xml:space="preserve">081210006501</t>
  </si>
  <si>
    <t xml:space="preserve">kristianti Nur Cahya</t>
  </si>
  <si>
    <t xml:space="preserve">kristin.01@yahoo.com</t>
  </si>
  <si>
    <t xml:space="preserve">081210007010</t>
  </si>
  <si>
    <t xml:space="preserve">087878786501</t>
  </si>
  <si>
    <t xml:space="preserve">SMP IT Auliya Bintaro</t>
  </si>
  <si>
    <t xml:space="preserve">158.140.187.226</t>
  </si>
  <si>
    <t xml:space="preserve">Sultan Muhammad Pasha</t>
  </si>
  <si>
    <t xml:space="preserve">Se</t>
  </si>
  <si>
    <t xml:space="preserve">2019-07-01</t>
  </si>
  <si>
    <t xml:space="preserve">SMP16515</t>
  </si>
  <si>
    <t xml:space="preserve">AUFA NAMIRA AKBAR</t>
  </si>
  <si>
    <t xml:space="preserve">0821228696</t>
  </si>
  <si>
    <t xml:space="preserve">2007-08-09</t>
  </si>
  <si>
    <t xml:space="preserve">Komplek Pasera Residence, Jl. Dr. Setiabudi</t>
  </si>
  <si>
    <t xml:space="preserve">P16</t>
  </si>
  <si>
    <t xml:space="preserve">M. Ali Akbar</t>
  </si>
  <si>
    <t xml:space="preserve">muhammadaliakbar6787@yahoo.co.</t>
  </si>
  <si>
    <t xml:space="preserve">081385143926</t>
  </si>
  <si>
    <t xml:space="preserve">Aina Sabedah Fitri</t>
  </si>
  <si>
    <t xml:space="preserve">aina@bps.go.id</t>
  </si>
  <si>
    <t xml:space="preserve">082122869661</t>
  </si>
  <si>
    <t xml:space="preserve">SD Al-Azhar Syifa Budi Bintaro</t>
  </si>
  <si>
    <t xml:space="preserve">118.136.114.146</t>
  </si>
  <si>
    <t xml:space="preserve">zQGeT</t>
  </si>
  <si>
    <t xml:space="preserve">SMP16516</t>
  </si>
  <si>
    <t xml:space="preserve">MUHAMMAD ATHALLAH ZAIN</t>
  </si>
  <si>
    <t xml:space="preserve">0812991562</t>
  </si>
  <si>
    <t xml:space="preserve">Johor Bahru</t>
  </si>
  <si>
    <t xml:space="preserve">2008-08-08</t>
  </si>
  <si>
    <t xml:space="preserve">Perumahan Residence One, Jl. White Diamond II</t>
  </si>
  <si>
    <t xml:space="preserve">Anggoro Aji Gunawan</t>
  </si>
  <si>
    <t xml:space="preserve">a.gunawan@petrochina.co.id</t>
  </si>
  <si>
    <t xml:space="preserve">081299156294</t>
  </si>
  <si>
    <t xml:space="preserve">Sastri Illian</t>
  </si>
  <si>
    <t xml:space="preserve">sastri.illian@gmail.com</t>
  </si>
  <si>
    <t xml:space="preserve">082111395733</t>
  </si>
  <si>
    <t xml:space="preserve">SD Binus Serpong</t>
  </si>
  <si>
    <t xml:space="preserve">103.213.116.66</t>
  </si>
  <si>
    <t xml:space="preserve">GSED2</t>
  </si>
  <si>
    <t xml:space="preserve">SMA17136</t>
  </si>
  <si>
    <t xml:space="preserve">IKA AFIFATUZ ZAHRO</t>
  </si>
  <si>
    <t xml:space="preserve">SHIKA</t>
  </si>
  <si>
    <t xml:space="preserve">081286074302</t>
  </si>
  <si>
    <t xml:space="preserve">0856865558</t>
  </si>
  <si>
    <t xml:space="preserve">Serang</t>
  </si>
  <si>
    <t xml:space="preserve">2002-09-14</t>
  </si>
  <si>
    <t xml:space="preserve">Jl. Mekar baru 1 </t>
  </si>
  <si>
    <t xml:space="preserve">128</t>
  </si>
  <si>
    <t xml:space="preserve">Budi Santoso</t>
  </si>
  <si>
    <t xml:space="preserve">Budi.harfa09@gmail.com</t>
  </si>
  <si>
    <t xml:space="preserve">Irene Maulina</t>
  </si>
  <si>
    <t xml:space="preserve">imaulina@gmail.com</t>
  </si>
  <si>
    <t xml:space="preserve">08568655585</t>
  </si>
  <si>
    <t xml:space="preserve">Pondok Pesantren Mafaza</t>
  </si>
  <si>
    <t xml:space="preserve">114.5.144.113</t>
  </si>
  <si>
    <t xml:space="preserve">djZrh</t>
  </si>
  <si>
    <t xml:space="preserve">SD17650</t>
  </si>
  <si>
    <t xml:space="preserve">2014-09-03</t>
  </si>
  <si>
    <t xml:space="preserve">Purikartika Lama Jl Kartika 8A RT 004/06 Tajur Ciledug Tangerang Banten</t>
  </si>
  <si>
    <t xml:space="preserve">Randhika Oktavian</t>
  </si>
  <si>
    <t xml:space="preserve">randhikaoktavian@gmail.com</t>
  </si>
  <si>
    <t xml:space="preserve">nurulanissa@gmail.com</t>
  </si>
  <si>
    <t xml:space="preserve">081318130174</t>
  </si>
  <si>
    <t xml:space="preserve">Amalina</t>
  </si>
  <si>
    <t xml:space="preserve">115.178.201.92</t>
  </si>
  <si>
    <t xml:space="preserve">waWSy</t>
  </si>
  <si>
    <t xml:space="preserve">Kaysha Zahra Paradisa Calief</t>
  </si>
  <si>
    <t xml:space="preserve">Hana  Husnul Khotima</t>
  </si>
  <si>
    <t xml:space="preserve">Guru Sosiologi SMA</t>
  </si>
  <si>
    <t xml:space="preserve">SMP16517</t>
  </si>
  <si>
    <t xml:space="preserve">MUHAMMAD IRSYAD SHIDQI FADHILA</t>
  </si>
  <si>
    <t xml:space="preserve">02153125102</t>
  </si>
  <si>
    <t xml:space="preserve">0815431235</t>
  </si>
  <si>
    <t xml:space="preserve">2007-03-08</t>
  </si>
  <si>
    <t xml:space="preserve">GRBJ. Gardenia Loka</t>
  </si>
  <si>
    <t xml:space="preserve">E4C/</t>
  </si>
  <si>
    <t xml:space="preserve">Utomo</t>
  </si>
  <si>
    <t xml:space="preserve">utomo.bsn@gmail.com</t>
  </si>
  <si>
    <t xml:space="preserve">081543123563</t>
  </si>
  <si>
    <t xml:space="preserve">Arinta Yudi Astuti</t>
  </si>
  <si>
    <t xml:space="preserve">arinta.yudi@gmail.com</t>
  </si>
  <si>
    <t xml:space="preserve">085692748295</t>
  </si>
  <si>
    <t xml:space="preserve">3927527</t>
  </si>
  <si>
    <t xml:space="preserve">SDIT Syafana Islamic School</t>
  </si>
  <si>
    <t xml:space="preserve">36.37.72.2</t>
  </si>
  <si>
    <t xml:space="preserve">YZRG6</t>
  </si>
  <si>
    <t xml:space="preserve">KB16147</t>
  </si>
  <si>
    <t xml:space="preserve">ZHIAN DZUHAIRI AUSHAF</t>
  </si>
  <si>
    <t xml:space="preserve">ZHIAN</t>
  </si>
  <si>
    <t xml:space="preserve">0877840519</t>
  </si>
  <si>
    <t xml:space="preserve">2016-05-16</t>
  </si>
  <si>
    <t xml:space="preserve">KP. PONDOK SERUT, JL. HAJI BASIR (RK SKIN CARE)</t>
  </si>
  <si>
    <t xml:space="preserve">255</t>
  </si>
  <si>
    <t xml:space="preserve">ANGGA PRIYANGGODO</t>
  </si>
  <si>
    <t xml:space="preserve">angga.priyanggodo@gmail.com</t>
  </si>
  <si>
    <t xml:space="preserve">087883160408</t>
  </si>
  <si>
    <t xml:space="preserve">MADINA MAHARANY</t>
  </si>
  <si>
    <t xml:space="preserve">madinamaharany@gmail.com</t>
  </si>
  <si>
    <t xml:space="preserve">087784051988</t>
  </si>
  <si>
    <t xml:space="preserve">085218071606</t>
  </si>
  <si>
    <t xml:space="preserve">112.215.201.155</t>
  </si>
  <si>
    <t xml:space="preserve">FAXrk</t>
  </si>
  <si>
    <t xml:space="preserve">SD17651</t>
  </si>
  <si>
    <t xml:space="preserve">RAFILAH TAQIYYA</t>
  </si>
  <si>
    <t xml:space="preserve">0813395488</t>
  </si>
  <si>
    <t xml:space="preserve">Jl. Bogenville 8 Blok M-3 </t>
  </si>
  <si>
    <t xml:space="preserve">Ahmad Fauzi</t>
  </si>
  <si>
    <t xml:space="preserve">fawzeetop@yahoo.com</t>
  </si>
  <si>
    <t xml:space="preserve">081339548857</t>
  </si>
  <si>
    <t xml:space="preserve">Luki DianPurnamasari</t>
  </si>
  <si>
    <t xml:space="preserve">lukina_azzahra@yahoo.com</t>
  </si>
  <si>
    <t xml:space="preserve">081358468866</t>
  </si>
  <si>
    <t xml:space="preserve">TK Al Falah</t>
  </si>
  <si>
    <t xml:space="preserve">182.0.136.242</t>
  </si>
  <si>
    <t xml:space="preserve">3qqt3</t>
  </si>
  <si>
    <t xml:space="preserve">SD17652</t>
  </si>
  <si>
    <t xml:space="preserve">MAIKHA ALMEERA DINATA</t>
  </si>
  <si>
    <t xml:space="preserve">MAIKHA</t>
  </si>
  <si>
    <t xml:space="preserve">08119830651</t>
  </si>
  <si>
    <t xml:space="preserve">0811983065</t>
  </si>
  <si>
    <t xml:space="preserve">2012-07-30</t>
  </si>
  <si>
    <t xml:space="preserve">Jl panglima polim raya </t>
  </si>
  <si>
    <t xml:space="preserve">Pulo</t>
  </si>
  <si>
    <t xml:space="preserve">Kebayoran baru</t>
  </si>
  <si>
    <t xml:space="preserve">Kusumadinata</t>
  </si>
  <si>
    <t xml:space="preserve">Citrapermanita@yahoo.com</t>
  </si>
  <si>
    <t xml:space="preserve">08118169600</t>
  </si>
  <si>
    <t xml:space="preserve">Chitra permanita</t>
  </si>
  <si>
    <t xml:space="preserve">Al irham global islamic school</t>
  </si>
  <si>
    <t xml:space="preserve">114.124.246.92</t>
  </si>
  <si>
    <t xml:space="preserve">pntR3</t>
  </si>
  <si>
    <t xml:space="preserve">SD17653</t>
  </si>
  <si>
    <t xml:space="preserve">SHEINNA SUASTIKA</t>
  </si>
  <si>
    <t xml:space="preserve">SHEINNA</t>
  </si>
  <si>
    <t xml:space="preserve">08568680346</t>
  </si>
  <si>
    <t xml:space="preserve">0856868034</t>
  </si>
  <si>
    <t xml:space="preserve">Jalan DR SETIA BUDI </t>
  </si>
  <si>
    <t xml:space="preserve">Wahid Aji Suastika</t>
  </si>
  <si>
    <t xml:space="preserve">ajisustika84@gmail.com</t>
  </si>
  <si>
    <t xml:space="preserve">085770288198</t>
  </si>
  <si>
    <t xml:space="preserve">Ikam Yunia</t>
  </si>
  <si>
    <t xml:space="preserve">Ikamyunia89@gmail.com</t>
  </si>
  <si>
    <t xml:space="preserve">TK Wibowo</t>
  </si>
  <si>
    <t xml:space="preserve">114.5.147.1</t>
  </si>
  <si>
    <t xml:space="preserve">EZ5re</t>
  </si>
  <si>
    <t xml:space="preserve">SD17654</t>
  </si>
  <si>
    <t xml:space="preserve">SALMAN AZKA FALAH</t>
  </si>
  <si>
    <t xml:space="preserve">AZKA </t>
  </si>
  <si>
    <t xml:space="preserve">085643373838</t>
  </si>
  <si>
    <t xml:space="preserve">0856433738</t>
  </si>
  <si>
    <t xml:space="preserve">Perum Gaperi 1 Bojong Depok Baru Jl. Sirsak 2</t>
  </si>
  <si>
    <t xml:space="preserve">CG 8</t>
  </si>
  <si>
    <t xml:space="preserve">Kedungwaringin</t>
  </si>
  <si>
    <t xml:space="preserve">Bojonggede</t>
  </si>
  <si>
    <t xml:space="preserve">Ali Maksum Ramadhani</t>
  </si>
  <si>
    <t xml:space="preserve">alimr.1988@gmail.com</t>
  </si>
  <si>
    <t xml:space="preserve">081299055100</t>
  </si>
  <si>
    <t xml:space="preserve">Dwi Ratna Kusumaningrum</t>
  </si>
  <si>
    <t xml:space="preserve">drk.ningrum@gmail.com</t>
  </si>
  <si>
    <t xml:space="preserve">085691816935</t>
  </si>
  <si>
    <t xml:space="preserve">TK Bunga Amalia Duren Sawit </t>
  </si>
  <si>
    <t xml:space="preserve">114.4.218.208</t>
  </si>
  <si>
    <t xml:space="preserve">P9q3S</t>
  </si>
  <si>
    <t xml:space="preserve">Dyah Rakhmawati Ikas</t>
  </si>
  <si>
    <t xml:space="preserve">3 ( Nadya Afrelia Ha</t>
  </si>
  <si>
    <t xml:space="preserve">SMA17137</t>
  </si>
  <si>
    <t xml:space="preserve">FARIS ALWAN HADI</t>
  </si>
  <si>
    <t xml:space="preserve">+974504800</t>
  </si>
  <si>
    <t xml:space="preserve">2004-03-06</t>
  </si>
  <si>
    <t xml:space="preserve">Jln. Asri Elok V, Perumahan Medang Lestari</t>
  </si>
  <si>
    <t xml:space="preserve">A2/D</t>
  </si>
  <si>
    <t xml:space="preserve">Medang</t>
  </si>
  <si>
    <t xml:space="preserve">Irwan Hadi</t>
  </si>
  <si>
    <t xml:space="preserve">surau_balai@yahoo.co.id</t>
  </si>
  <si>
    <t xml:space="preserve">+97450480028</t>
  </si>
  <si>
    <t xml:space="preserve">Elmajuita</t>
  </si>
  <si>
    <t xml:space="preserve">+97455297043</t>
  </si>
  <si>
    <t xml:space="preserve">+628128202175</t>
  </si>
  <si>
    <t xml:space="preserve">Fitrah Islamic World Academy</t>
  </si>
  <si>
    <t xml:space="preserve">178.153.20.205</t>
  </si>
  <si>
    <t xml:space="preserve">XyXja</t>
  </si>
  <si>
    <t xml:space="preserve">SMP16518</t>
  </si>
  <si>
    <t xml:space="preserve">AZHIZ KRISHNA ARYADUTA</t>
  </si>
  <si>
    <t xml:space="preserve">KRISHNA</t>
  </si>
  <si>
    <t xml:space="preserve">02153128340</t>
  </si>
  <si>
    <t xml:space="preserve">0811830200</t>
  </si>
  <si>
    <t xml:space="preserve">Perumahan Duta Bintaro</t>
  </si>
  <si>
    <t xml:space="preserve">Ipu Purwodianto</t>
  </si>
  <si>
    <t xml:space="preserve">ips_purwo@yahoo.com</t>
  </si>
  <si>
    <t xml:space="preserve">08129451030</t>
  </si>
  <si>
    <t xml:space="preserve">Dewi Arianti Wulandari</t>
  </si>
  <si>
    <t xml:space="preserve">dewiarianti@sttpln.ac.id</t>
  </si>
  <si>
    <t xml:space="preserve">08118302006</t>
  </si>
  <si>
    <t xml:space="preserve">Sekolah Alam Madinah</t>
  </si>
  <si>
    <t xml:space="preserve">202.159.8.146</t>
  </si>
  <si>
    <t xml:space="preserve">n3gm1</t>
  </si>
  <si>
    <t xml:space="preserve">Daiva Rafa Nurramadanti</t>
  </si>
  <si>
    <t xml:space="preserve">9 Agus Salim</t>
  </si>
  <si>
    <t xml:space="preserve">Dewi Arianti</t>
  </si>
  <si>
    <t xml:space="preserve">Daiva Rafa Nurramada</t>
  </si>
  <si>
    <t xml:space="preserve">2019-04-17</t>
  </si>
  <si>
    <t xml:space="preserve">SMA17138</t>
  </si>
  <si>
    <t xml:space="preserve">DAIVA RAFA NURRAMADANTI</t>
  </si>
  <si>
    <t xml:space="preserve">IFA</t>
  </si>
  <si>
    <t xml:space="preserve">2004-10-16</t>
  </si>
  <si>
    <t xml:space="preserve">yRkf9</t>
  </si>
  <si>
    <t xml:space="preserve">2019-06-17</t>
  </si>
  <si>
    <t xml:space="preserve">SMA17139</t>
  </si>
  <si>
    <t xml:space="preserve">MICHELLE AZZARA INDRA</t>
  </si>
  <si>
    <t xml:space="preserve">MIMI</t>
  </si>
  <si>
    <t xml:space="preserve">0821290998</t>
  </si>
  <si>
    <t xml:space="preserve">New York City</t>
  </si>
  <si>
    <t xml:space="preserve">Pondok Pucung Indah 2 Blok A.18 No.13 Jl. Siliwangi</t>
  </si>
  <si>
    <t xml:space="preserve">Syah Indra</t>
  </si>
  <si>
    <t xml:space="preserve">indrakren@yahoo.com</t>
  </si>
  <si>
    <t xml:space="preserve">087720877411</t>
  </si>
  <si>
    <t xml:space="preserve">Latifah</t>
  </si>
  <si>
    <t xml:space="preserve">lattindra@yahoo.com</t>
  </si>
  <si>
    <t xml:space="preserve">087720877410</t>
  </si>
  <si>
    <t xml:space="preserve">+1 6466001930</t>
  </si>
  <si>
    <t xml:space="preserve">139.192.26.11</t>
  </si>
  <si>
    <t xml:space="preserve">Zc7gw</t>
  </si>
  <si>
    <t xml:space="preserve">2019-02-19</t>
  </si>
  <si>
    <t xml:space="preserve">SD17655</t>
  </si>
  <si>
    <t xml:space="preserve">SEKAR SYAHDU DJAUHAR</t>
  </si>
  <si>
    <t xml:space="preserve">087889930886</t>
  </si>
  <si>
    <t xml:space="preserve">0878899308</t>
  </si>
  <si>
    <t xml:space="preserve">2012-12-16</t>
  </si>
  <si>
    <t xml:space="preserve">Jln bulak kelapa rt.6/4</t>
  </si>
  <si>
    <t xml:space="preserve">116</t>
  </si>
  <si>
    <t xml:space="preserve">Jurang mangu barat</t>
  </si>
  <si>
    <t xml:space="preserve">Muhammad hirwan</t>
  </si>
  <si>
    <t xml:space="preserve">Rukoslmtd@gmail.com</t>
  </si>
  <si>
    <t xml:space="preserve">089519393344</t>
  </si>
  <si>
    <t xml:space="preserve">Helen faradita asri</t>
  </si>
  <si>
    <t xml:space="preserve">Ssdjauhar1234@gmail.com</t>
  </si>
  <si>
    <t xml:space="preserve">Tk islam nurul fallah</t>
  </si>
  <si>
    <t xml:space="preserve">125.161.137.74</t>
  </si>
  <si>
    <t xml:space="preserve">YnXLj</t>
  </si>
  <si>
    <t xml:space="preserve">SD17656</t>
  </si>
  <si>
    <t xml:space="preserve">SAMMY FACHRUDINA AHMAD</t>
  </si>
  <si>
    <t xml:space="preserve">5320315</t>
  </si>
  <si>
    <t xml:space="preserve">0819055920</t>
  </si>
  <si>
    <t xml:space="preserve">Komplek hankam jl jalak </t>
  </si>
  <si>
    <t xml:space="preserve">Palmerah</t>
  </si>
  <si>
    <t xml:space="preserve">Vidi ali ahmad</t>
  </si>
  <si>
    <t xml:space="preserve">vidiali@gmail.com</t>
  </si>
  <si>
    <t xml:space="preserve">08170105953</t>
  </si>
  <si>
    <t xml:space="preserve">Wiguna dewi irmawati</t>
  </si>
  <si>
    <t xml:space="preserve">bundansammy@gmail.com</t>
  </si>
  <si>
    <t xml:space="preserve">081905592079</t>
  </si>
  <si>
    <t xml:space="preserve">RA Istiqlal</t>
  </si>
  <si>
    <t xml:space="preserve">140.213.15.171</t>
  </si>
  <si>
    <t xml:space="preserve">86zR3</t>
  </si>
  <si>
    <t xml:space="preserve">TK16368</t>
  </si>
  <si>
    <t xml:space="preserve">2019-01-24</t>
  </si>
  <si>
    <t xml:space="preserve">ATHIRA KIRANA FATHONY</t>
  </si>
  <si>
    <t xml:space="preserve">KIRA</t>
  </si>
  <si>
    <t xml:space="preserve">2015-06-02</t>
  </si>
  <si>
    <t xml:space="preserve">Jl Kiruntag</t>
  </si>
  <si>
    <t xml:space="preserve">Kelapa Dua</t>
  </si>
  <si>
    <t xml:space="preserve">Kebon Jeruk</t>
  </si>
  <si>
    <t xml:space="preserve">Fathony Firmansyah</t>
  </si>
  <si>
    <t xml:space="preserve">fathonyfm@gmail.com</t>
  </si>
  <si>
    <t xml:space="preserve">0818737747</t>
  </si>
  <si>
    <t xml:space="preserve">Azzikra Nurul Fajri Aviantari</t>
  </si>
  <si>
    <t xml:space="preserve">aaviantari@gmail.com</t>
  </si>
  <si>
    <t xml:space="preserve">0817737747</t>
  </si>
  <si>
    <t xml:space="preserve">Peutercentrum Mengelmoes</t>
  </si>
  <si>
    <t xml:space="preserve">85.145.10.66</t>
  </si>
  <si>
    <t xml:space="preserve">dmMnh</t>
  </si>
  <si>
    <t xml:space="preserve">SMA17140</t>
  </si>
  <si>
    <t xml:space="preserve">2019-01-25</t>
  </si>
  <si>
    <t xml:space="preserve">MUHAMMAD NAUFAL LAKSITA</t>
  </si>
  <si>
    <t xml:space="preserve">0217358955/08988204903</t>
  </si>
  <si>
    <t xml:space="preserve">0898820490</t>
  </si>
  <si>
    <t xml:space="preserve">2004-02-04</t>
  </si>
  <si>
    <t xml:space="preserve">Jalan perkici 6 blok ea 7</t>
  </si>
  <si>
    <t xml:space="preserve">Eko Wahyu Nugroho</t>
  </si>
  <si>
    <t xml:space="preserve">Ekowahyu@gmail.com</t>
  </si>
  <si>
    <t xml:space="preserve">08567410700</t>
  </si>
  <si>
    <t xml:space="preserve">Sri Murwani</t>
  </si>
  <si>
    <t xml:space="preserve">sri.kenes@gmail.com</t>
  </si>
  <si>
    <t xml:space="preserve">08988204903</t>
  </si>
  <si>
    <t xml:space="preserve">0217358955</t>
  </si>
  <si>
    <t xml:space="preserve">SMP N 13 Tangerang Selatan</t>
  </si>
  <si>
    <t xml:space="preserve">36.89.140.106</t>
  </si>
  <si>
    <t xml:space="preserve">Law5s</t>
  </si>
  <si>
    <t xml:space="preserve">2019-02-15</t>
  </si>
  <si>
    <t xml:space="preserve">TK16369</t>
  </si>
  <si>
    <t xml:space="preserve">AFIFAH INARA FATHINA</t>
  </si>
  <si>
    <t xml:space="preserve">AFIFAH</t>
  </si>
  <si>
    <t xml:space="preserve">081336081816</t>
  </si>
  <si>
    <t xml:space="preserve">0852838377</t>
  </si>
  <si>
    <t xml:space="preserve">JL. ARIA PUTRA, GRIYA KEDAUNG ASRI BLOK C19</t>
  </si>
  <si>
    <t xml:space="preserve">C19</t>
  </si>
  <si>
    <t xml:space="preserve">EKO SARWANTO</t>
  </si>
  <si>
    <t xml:space="preserve">ekosarwanto1981@gmail.com</t>
  </si>
  <si>
    <t xml:space="preserve">Anita</t>
  </si>
  <si>
    <t xml:space="preserve">anitasaputri21@yahoo.co.id</t>
  </si>
  <si>
    <t xml:space="preserve">085283837768</t>
  </si>
  <si>
    <t xml:space="preserve">ANDY NOYA</t>
  </si>
  <si>
    <t xml:space="preserve">139.194.39.59</t>
  </si>
  <si>
    <t xml:space="preserve">mr5Re</t>
  </si>
  <si>
    <t xml:space="preserve">2019-02-06</t>
  </si>
  <si>
    <t xml:space="preserve">SMP16519</t>
  </si>
  <si>
    <t xml:space="preserve">MUHAMMAD IQBAL ARRASID</t>
  </si>
  <si>
    <t xml:space="preserve">IQBAL</t>
  </si>
  <si>
    <t xml:space="preserve">0813179267</t>
  </si>
  <si>
    <t xml:space="preserve">Pringsewu-Lampung</t>
  </si>
  <si>
    <t xml:space="preserve">2007-06-26</t>
  </si>
  <si>
    <t xml:space="preserve">Graha Raya Bintaro,Cluster Dahlia Loka</t>
  </si>
  <si>
    <t xml:space="preserve">Rc 2</t>
  </si>
  <si>
    <t xml:space="preserve">ASRURI</t>
  </si>
  <si>
    <t xml:space="preserve">Aardy470@gmail.com</t>
  </si>
  <si>
    <t xml:space="preserve">081317926757</t>
  </si>
  <si>
    <t xml:space="preserve">Eti Mustikawati</t>
  </si>
  <si>
    <t xml:space="preserve">+6289653921722</t>
  </si>
  <si>
    <t xml:space="preserve">SD Islam Al-Ashar-kunciran</t>
  </si>
  <si>
    <t xml:space="preserve">139.0.126.117</t>
  </si>
  <si>
    <t xml:space="preserve">PSWj1</t>
  </si>
  <si>
    <t xml:space="preserve">2019-01-28</t>
  </si>
  <si>
    <t xml:space="preserve">TK16370</t>
  </si>
  <si>
    <t xml:space="preserve">MUHAMMAD ROSAN SEBASTIAN</t>
  </si>
  <si>
    <t xml:space="preserve">ROSAN / OCHAN</t>
  </si>
  <si>
    <t xml:space="preserve">087804041968</t>
  </si>
  <si>
    <t xml:space="preserve">0878040419</t>
  </si>
  <si>
    <t xml:space="preserve">Jl. Pakubuwono III, Kebayoran Height, Pondok Aren, Tangerang Selatan</t>
  </si>
  <si>
    <t xml:space="preserve">Pondok JAya</t>
  </si>
  <si>
    <t xml:space="preserve">Dedi Anshari</t>
  </si>
  <si>
    <t xml:space="preserve">jaminsemesta@gmail.com</t>
  </si>
  <si>
    <t xml:space="preserve">0811133480</t>
  </si>
  <si>
    <t xml:space="preserve">Neneng Hasanah</t>
  </si>
  <si>
    <t xml:space="preserve">08562082950</t>
  </si>
  <si>
    <t xml:space="preserve">I Cant Read</t>
  </si>
  <si>
    <t xml:space="preserve">125.161.137.86</t>
  </si>
  <si>
    <t xml:space="preserve">pRWkP</t>
  </si>
  <si>
    <t xml:space="preserve">SMA17141</t>
  </si>
  <si>
    <t xml:space="preserve">2019-01-26</t>
  </si>
  <si>
    <t xml:space="preserve">FAUZIAH NUR ADILAH</t>
  </si>
  <si>
    <t xml:space="preserve">FAU</t>
  </si>
  <si>
    <t xml:space="preserve">085693373925</t>
  </si>
  <si>
    <t xml:space="preserve">0856933739</t>
  </si>
  <si>
    <t xml:space="preserve">bogor</t>
  </si>
  <si>
    <t xml:space="preserve">2004-03-15</t>
  </si>
  <si>
    <t xml:space="preserve">Kp SITU BAKTI</t>
  </si>
  <si>
    <t xml:space="preserve">Pabuaran</t>
  </si>
  <si>
    <t xml:space="preserve">Kemang</t>
  </si>
  <si>
    <t xml:space="preserve">M Iwan Syah</t>
  </si>
  <si>
    <t xml:space="preserve">iwanicmgugel@gmail.com</t>
  </si>
  <si>
    <t xml:space="preserve">Khodijah</t>
  </si>
  <si>
    <t xml:space="preserve">khotijahsiti@gmail.com</t>
  </si>
  <si>
    <t xml:space="preserve">08569287882</t>
  </si>
  <si>
    <t xml:space="preserve">SMPIT Dinamika Umat</t>
  </si>
  <si>
    <t xml:space="preserve">110.136.33.80</t>
  </si>
  <si>
    <t xml:space="preserve">5mzd8</t>
  </si>
  <si>
    <t xml:space="preserve">SMA17142</t>
  </si>
  <si>
    <t xml:space="preserve">RACHEL NASHA AZIZA</t>
  </si>
  <si>
    <t xml:space="preserve">RACHEL</t>
  </si>
  <si>
    <t xml:space="preserve">0858875221</t>
  </si>
  <si>
    <t xml:space="preserve">jakartq</t>
  </si>
  <si>
    <t xml:space="preserve">2004-09-21</t>
  </si>
  <si>
    <t xml:space="preserve">bintaro sektor 3a</t>
  </si>
  <si>
    <t xml:space="preserve">b1</t>
  </si>
  <si>
    <t xml:space="preserve">endru azis</t>
  </si>
  <si>
    <t xml:space="preserve">endruazis@yahoo.co.id</t>
  </si>
  <si>
    <t xml:space="preserve">085887522181</t>
  </si>
  <si>
    <t xml:space="preserve">paula</t>
  </si>
  <si>
    <t xml:space="preserve">andeslinapaula@gmail.com </t>
  </si>
  <si>
    <t xml:space="preserve">smp islam abudzar</t>
  </si>
  <si>
    <t xml:space="preserve">120.188.35.237</t>
  </si>
  <si>
    <t xml:space="preserve">njPrm</t>
  </si>
  <si>
    <t xml:space="preserve">KB16148</t>
  </si>
  <si>
    <t xml:space="preserve">KAUTSAR ALTAMIS HAILAHZA</t>
  </si>
  <si>
    <t xml:space="preserve">KAUTSAR</t>
  </si>
  <si>
    <t xml:space="preserve">081218592591</t>
  </si>
  <si>
    <t xml:space="preserve">0817083883</t>
  </si>
  <si>
    <t xml:space="preserve">2015-08-25</t>
  </si>
  <si>
    <t xml:space="preserve">Villarelo Residence kav.18. Jalan Roda</t>
  </si>
  <si>
    <t xml:space="preserve">Yohan Hendriana</t>
  </si>
  <si>
    <t xml:space="preserve">abangyoh@yahoo.com</t>
  </si>
  <si>
    <t xml:space="preserve">08170838838</t>
  </si>
  <si>
    <t xml:space="preserve">Nurul Ihsan</t>
  </si>
  <si>
    <t xml:space="preserve">nurul.ihsan.ulil@gmail.com</t>
  </si>
  <si>
    <t xml:space="preserve">Belum</t>
  </si>
  <si>
    <t xml:space="preserve">112.215.152.215</t>
  </si>
  <si>
    <t xml:space="preserve">n7KY4</t>
  </si>
  <si>
    <t xml:space="preserve">SMP16520</t>
  </si>
  <si>
    <t xml:space="preserve">2019-01-30</t>
  </si>
  <si>
    <t xml:space="preserve">ZAHRA ANDIEN PRIYANI</t>
  </si>
  <si>
    <t xml:space="preserve">ANDIEN</t>
  </si>
  <si>
    <t xml:space="preserve">indah ayu mustika</t>
  </si>
  <si>
    <t xml:space="preserve">0812928739</t>
  </si>
  <si>
    <t xml:space="preserve">2007-06-02</t>
  </si>
  <si>
    <t xml:space="preserve">Jl Sawah Lindung</t>
  </si>
  <si>
    <t xml:space="preserve">Paninggilan Selatan</t>
  </si>
  <si>
    <t xml:space="preserve">Sapto Dwi Prihyono</t>
  </si>
  <si>
    <t xml:space="preserve">zahraandien01@gmail.com</t>
  </si>
  <si>
    <t xml:space="preserve">0811807379</t>
  </si>
  <si>
    <t xml:space="preserve">Indah Ayu Mustika</t>
  </si>
  <si>
    <t xml:space="preserve">08129287392</t>
  </si>
  <si>
    <t xml:space="preserve">SDN 01 Paninggilan</t>
  </si>
  <si>
    <t xml:space="preserve">115.178.215.74</t>
  </si>
  <si>
    <t xml:space="preserve">F2zEe</t>
  </si>
  <si>
    <t xml:space="preserve">TK16374</t>
  </si>
  <si>
    <t xml:space="preserve">2019-01-31</t>
  </si>
  <si>
    <t xml:space="preserve">MUHAMMAD DHAFFI HANIF HAIKAL</t>
  </si>
  <si>
    <t xml:space="preserve">DHAFFI</t>
  </si>
  <si>
    <t xml:space="preserve">02174867783</t>
  </si>
  <si>
    <t xml:space="preserve">0819089726</t>
  </si>
  <si>
    <t xml:space="preserve">Jl maleo 12 Jc 1/38</t>
  </si>
  <si>
    <t xml:space="preserve">Jc1/</t>
  </si>
  <si>
    <t xml:space="preserve">Hasanen Haikal</t>
  </si>
  <si>
    <t xml:space="preserve">Jl maleo 12 blok Jc 1 no 38</t>
  </si>
  <si>
    <t xml:space="preserve">+62 811 9443512</t>
  </si>
  <si>
    <t xml:space="preserve">Yuli Rusianti</t>
  </si>
  <si>
    <t xml:space="preserve">yuli_rusianti@yahoo.com</t>
  </si>
  <si>
    <t xml:space="preserve">081908972624</t>
  </si>
  <si>
    <t xml:space="preserve">081295069924</t>
  </si>
  <si>
    <t xml:space="preserve">36.69.180.21</t>
  </si>
  <si>
    <t xml:space="preserve">QhnS9</t>
  </si>
  <si>
    <t xml:space="preserve">Devy</t>
  </si>
  <si>
    <t xml:space="preserve">M. Fauzan kelas 8</t>
  </si>
  <si>
    <t xml:space="preserve">TK16372</t>
  </si>
  <si>
    <t xml:space="preserve">FATHAR RAHAGI ADYATMA</t>
  </si>
  <si>
    <t xml:space="preserve">0811820863</t>
  </si>
  <si>
    <t xml:space="preserve">2015-06-29</t>
  </si>
  <si>
    <t xml:space="preserve">Komp Bintaro Jaya sek 9 jln Maleo Blok JB4</t>
  </si>
  <si>
    <t xml:space="preserve">Dimas A Wicaksono</t>
  </si>
  <si>
    <t xml:space="preserve">dimas.a.wicaksono@gmail.com</t>
  </si>
  <si>
    <t xml:space="preserve">08118208633</t>
  </si>
  <si>
    <t xml:space="preserve">Erizka Vita Lestari</t>
  </si>
  <si>
    <t xml:space="preserve">erizkav@yahoo.com</t>
  </si>
  <si>
    <t xml:space="preserve">08121010606</t>
  </si>
  <si>
    <t xml:space="preserve">0811987717</t>
  </si>
  <si>
    <t xml:space="preserve">Telkom School Banjarbaru</t>
  </si>
  <si>
    <t xml:space="preserve">36.82.254.72</t>
  </si>
  <si>
    <t xml:space="preserve">O74nw</t>
  </si>
  <si>
    <t xml:space="preserve">Fathir Radhika Bhamakerti</t>
  </si>
  <si>
    <t xml:space="preserve">TK16373</t>
  </si>
  <si>
    <t xml:space="preserve">FATHIR RADHIKA BHAMAKERTI</t>
  </si>
  <si>
    <t xml:space="preserve">Komp Bintaro Jaya sek 9 jln Maleo JB4 </t>
  </si>
  <si>
    <t xml:space="preserve">Dimas A. Wicaksono</t>
  </si>
  <si>
    <t xml:space="preserve">scrdX</t>
  </si>
  <si>
    <t xml:space="preserve">KB16149</t>
  </si>
  <si>
    <t xml:space="preserve">FATHIYYA RAFANIA MAHESWARI</t>
  </si>
  <si>
    <t xml:space="preserve">THIYYA</t>
  </si>
  <si>
    <t xml:space="preserve">2016-09-10</t>
  </si>
  <si>
    <t xml:space="preserve">Komp Bintaro Jaya sek 9 jln Maleo JB4</t>
  </si>
  <si>
    <t xml:space="preserve">42Crb</t>
  </si>
  <si>
    <t xml:space="preserve">Fathar Rahagi Adyatma</t>
  </si>
  <si>
    <t xml:space="preserve">SD17657</t>
  </si>
  <si>
    <t xml:space="preserve">ZAFIRA ANASTACIA KAMILA</t>
  </si>
  <si>
    <t xml:space="preserve">0896550309</t>
  </si>
  <si>
    <t xml:space="preserve">2013-11-05</t>
  </si>
  <si>
    <t xml:space="preserve">jalan kedondong </t>
  </si>
  <si>
    <t xml:space="preserve">sudimara jaya</t>
  </si>
  <si>
    <t xml:space="preserve">AULIA NOVARIZA FAHMAN</t>
  </si>
  <si>
    <t xml:space="preserve">maumaubau@yahoo.co.id</t>
  </si>
  <si>
    <t xml:space="preserve">0811988604</t>
  </si>
  <si>
    <t xml:space="preserve">VALENCIA IMELDA TRIASTUTI</t>
  </si>
  <si>
    <t xml:space="preserve">valenciaimelda86@gmail.com</t>
  </si>
  <si>
    <t xml:space="preserve">089655030929</t>
  </si>
  <si>
    <t xml:space="preserve">08987425042</t>
  </si>
  <si>
    <t xml:space="preserve">budi mulia ciledug</t>
  </si>
  <si>
    <t xml:space="preserve">114.4.78.217</t>
  </si>
  <si>
    <t xml:space="preserve">NKOEc</t>
  </si>
  <si>
    <t xml:space="preserve">2019-02-07</t>
  </si>
  <si>
    <t xml:space="preserve">KB16153</t>
  </si>
  <si>
    <t xml:space="preserve">2019-02-20</t>
  </si>
  <si>
    <t xml:space="preserve">AISHA PUTRI ADIBA</t>
  </si>
  <si>
    <t xml:space="preserve">085771799984</t>
  </si>
  <si>
    <t xml:space="preserve">0957717999</t>
  </si>
  <si>
    <t xml:space="preserve">2016-11-26</t>
  </si>
  <si>
    <t xml:space="preserve">KOMPLEK KARYA INDAH VILLAGE BLOK CC-3 </t>
  </si>
  <si>
    <t xml:space="preserve">CC-3</t>
  </si>
  <si>
    <t xml:space="preserve">HELMI SATRIA FAHMI</t>
  </si>
  <si>
    <t xml:space="preserve">newhelmi@gmail.com</t>
  </si>
  <si>
    <t xml:space="preserve">081959001020</t>
  </si>
  <si>
    <t xml:space="preserve">SWASTI PUTRI M</t>
  </si>
  <si>
    <t xml:space="preserve">uthiekuw@gmail.com</t>
  </si>
  <si>
    <t xml:space="preserve">223.27.152.173</t>
  </si>
  <si>
    <t xml:space="preserve">GF9AH</t>
  </si>
  <si>
    <t xml:space="preserve">ESTI ANGGORO WURI</t>
  </si>
  <si>
    <t xml:space="preserve">TK16375</t>
  </si>
  <si>
    <t xml:space="preserve">ZAKIA VINAYA PARVEEN</t>
  </si>
  <si>
    <t xml:space="preserve">0878871771</t>
  </si>
  <si>
    <t xml:space="preserve">2014-06-12</t>
  </si>
  <si>
    <t xml:space="preserve">Jl.pondok kacang prima </t>
  </si>
  <si>
    <t xml:space="preserve">Parung serab</t>
  </si>
  <si>
    <t xml:space="preserve">Kusnan</t>
  </si>
  <si>
    <t xml:space="preserve">Kusnanadi@yahoo.co.id</t>
  </si>
  <si>
    <t xml:space="preserve">08121374562</t>
  </si>
  <si>
    <t xml:space="preserve">Suharni</t>
  </si>
  <si>
    <t xml:space="preserve">bundanakeysha@yahoo.co.id</t>
  </si>
  <si>
    <t xml:space="preserve">087887177196</t>
  </si>
  <si>
    <t xml:space="preserve">082110651080 </t>
  </si>
  <si>
    <t xml:space="preserve">TK Madani Ilmi </t>
  </si>
  <si>
    <t xml:space="preserve">180.252.153.168</t>
  </si>
  <si>
    <t xml:space="preserve">tbkej</t>
  </si>
  <si>
    <t xml:space="preserve">Keysha Dwi Handayani Putri</t>
  </si>
  <si>
    <t xml:space="preserve">Keysha Dwi Handayani</t>
  </si>
  <si>
    <t xml:space="preserve">SD17658</t>
  </si>
  <si>
    <t xml:space="preserve">MUHAMMAD RAFA ALGHIFARI PERMANA</t>
  </si>
  <si>
    <t xml:space="preserve">081288974908</t>
  </si>
  <si>
    <t xml:space="preserve">0812889749</t>
  </si>
  <si>
    <t xml:space="preserve">Jl. Amd V  Ciputat Baru</t>
  </si>
  <si>
    <t xml:space="preserve">Rizki Ridwan Permana</t>
  </si>
  <si>
    <t xml:space="preserve">rizki.rpermana@gmail.com</t>
  </si>
  <si>
    <t xml:space="preserve">0812889477106</t>
  </si>
  <si>
    <t xml:space="preserve">Siswanti</t>
  </si>
  <si>
    <t xml:space="preserve">nurrawanti@gmail.com</t>
  </si>
  <si>
    <t xml:space="preserve">TK Aisyiyah Bustanul Athfal</t>
  </si>
  <si>
    <t xml:space="preserve">cGy9m</t>
  </si>
  <si>
    <t xml:space="preserve">Khalista Nurra Permana</t>
  </si>
  <si>
    <t xml:space="preserve">SD17659</t>
  </si>
  <si>
    <t xml:space="preserve">2019-02-03</t>
  </si>
  <si>
    <t xml:space="preserve">ALBARRA MAIKENZO</t>
  </si>
  <si>
    <t xml:space="preserve">021-7450969</t>
  </si>
  <si>
    <t xml:space="preserve">0811199692</t>
  </si>
  <si>
    <t xml:space="preserve">Jalan kasuari XI Blok Hb 13 no 8 sektor 9 bintaro</t>
  </si>
  <si>
    <t xml:space="preserve">Andy Putra Endicha SE MM</t>
  </si>
  <si>
    <t xml:space="preserve">andy.endicha@gmail.com</t>
  </si>
  <si>
    <t xml:space="preserve">08119105599</t>
  </si>
  <si>
    <t xml:space="preserve">Sindi Defrizianti S.Psi M.Si</t>
  </si>
  <si>
    <t xml:space="preserve">sindi.defrizianti@gmail.com</t>
  </si>
  <si>
    <t xml:space="preserve">08111996929</t>
  </si>
  <si>
    <t xml:space="preserve">182.0.133.7</t>
  </si>
  <si>
    <t xml:space="preserve">6LGb6</t>
  </si>
  <si>
    <t xml:space="preserve">2019-02-25</t>
  </si>
  <si>
    <t xml:space="preserve">KB16151</t>
  </si>
  <si>
    <t xml:space="preserve">GAZI IBNU RONI</t>
  </si>
  <si>
    <t xml:space="preserve">GAZI</t>
  </si>
  <si>
    <t xml:space="preserve">0812946369</t>
  </si>
  <si>
    <t xml:space="preserve">2016-03-23</t>
  </si>
  <si>
    <t xml:space="preserve">Roni Nazra</t>
  </si>
  <si>
    <t xml:space="preserve">roninazra@yahoo.com</t>
  </si>
  <si>
    <t xml:space="preserve">081294636916</t>
  </si>
  <si>
    <t xml:space="preserve">Izzaty</t>
  </si>
  <si>
    <t xml:space="preserve">izzatym@yahoo.com</t>
  </si>
  <si>
    <t xml:space="preserve">081294636903</t>
  </si>
  <si>
    <t xml:space="preserve">125.167.13.177</t>
  </si>
  <si>
    <t xml:space="preserve">O8zX6</t>
  </si>
  <si>
    <t xml:space="preserve">2019-03-14</t>
  </si>
  <si>
    <t xml:space="preserve">TK16376</t>
  </si>
  <si>
    <t xml:space="preserve">TUBAGUS BIMA SENA</t>
  </si>
  <si>
    <t xml:space="preserve">BIMA</t>
  </si>
  <si>
    <t xml:space="preserve">2015-04-26</t>
  </si>
  <si>
    <t xml:space="preserve">Puri Bintaro Indah  Jl. Bhineka</t>
  </si>
  <si>
    <t xml:space="preserve">C1/ </t>
  </si>
  <si>
    <t xml:space="preserve">Tubagus Hilman Widjaya</t>
  </si>
  <si>
    <t xml:space="preserve">widjayahilman@gmail.com</t>
  </si>
  <si>
    <t xml:space="preserve">083812904614</t>
  </si>
  <si>
    <t xml:space="preserve">Elisya</t>
  </si>
  <si>
    <t xml:space="preserve">icha.bimbim26@gmail.com</t>
  </si>
  <si>
    <t xml:space="preserve">111.95.42.98</t>
  </si>
  <si>
    <t xml:space="preserve">BjKCb</t>
  </si>
  <si>
    <t xml:space="preserve">Della </t>
  </si>
  <si>
    <t xml:space="preserve">SMP16521</t>
  </si>
  <si>
    <t xml:space="preserve">NABIL MIRZA RAZAQAN</t>
  </si>
  <si>
    <t xml:space="preserve">2007-02-13</t>
  </si>
  <si>
    <t xml:space="preserve">Jl. Depsos Raya</t>
  </si>
  <si>
    <t xml:space="preserve">Abdul Rozak</t>
  </si>
  <si>
    <t xml:space="preserve">Abd.rozak34@gmail.com</t>
  </si>
  <si>
    <t xml:space="preserve">08159370024</t>
  </si>
  <si>
    <t xml:space="preserve">Nova Komalasari</t>
  </si>
  <si>
    <t xml:space="preserve">Nova.komalasari34@gmail.com</t>
  </si>
  <si>
    <t xml:space="preserve">081511002710</t>
  </si>
  <si>
    <t xml:space="preserve">Sdit Baitul Maal</t>
  </si>
  <si>
    <t xml:space="preserve">120.188.66.100</t>
  </si>
  <si>
    <t xml:space="preserve">TeW4e</t>
  </si>
  <si>
    <t xml:space="preserve">Muhammad Irhas Razaqan</t>
  </si>
  <si>
    <t xml:space="preserve">IX Agus Salim</t>
  </si>
  <si>
    <t xml:space="preserve">SMP16559</t>
  </si>
  <si>
    <t xml:space="preserve">2019-07-05</t>
  </si>
  <si>
    <t xml:space="preserve">SYIFA NOVA SAGITA</t>
  </si>
  <si>
    <t xml:space="preserve">087871771342</t>
  </si>
  <si>
    <t xml:space="preserve">Ciledug Indah 2 Blok C.10 Jl. Delima 1</t>
  </si>
  <si>
    <t xml:space="preserve">Abdul Majid</t>
  </si>
  <si>
    <t xml:space="preserve">081282889123</t>
  </si>
  <si>
    <t xml:space="preserve">Lubna</t>
  </si>
  <si>
    <t xml:space="preserve">sorayarayaas@gmail.com</t>
  </si>
  <si>
    <t xml:space="preserve">Sekolah Khusus Asy-Syifa</t>
  </si>
  <si>
    <t xml:space="preserve">180.244.27.205</t>
  </si>
  <si>
    <t xml:space="preserve">MynDQ</t>
  </si>
  <si>
    <t xml:space="preserve">TK16405</t>
  </si>
  <si>
    <t xml:space="preserve">2019-07-07</t>
  </si>
  <si>
    <t xml:space="preserve">JIBRIL ARKANA ARSA KEDAVRA</t>
  </si>
  <si>
    <t xml:space="preserve">2014-10-22</t>
  </si>
  <si>
    <t xml:space="preserve">Emerald View Bintaro Sektor 9 Blok F</t>
  </si>
  <si>
    <t xml:space="preserve">Yose Rizal</t>
  </si>
  <si>
    <t xml:space="preserve">yosekedavra@gmail.com</t>
  </si>
  <si>
    <t xml:space="preserve">081289355099</t>
  </si>
  <si>
    <t xml:space="preserve">Arina Fadriningsih</t>
  </si>
  <si>
    <t xml:space="preserve">arinafadriningsih@gmail.com</t>
  </si>
  <si>
    <t xml:space="preserve">081291141685</t>
  </si>
  <si>
    <t xml:space="preserve">TK Erlangga Class (Erlass)</t>
  </si>
  <si>
    <t xml:space="preserve">202.80.212.248</t>
  </si>
  <si>
    <t xml:space="preserve">kCETs</t>
  </si>
  <si>
    <t xml:space="preserve">SMP16522</t>
  </si>
  <si>
    <t xml:space="preserve">2019-02-05</t>
  </si>
  <si>
    <t xml:space="preserve">NURSYA ANDITA ZAHRA</t>
  </si>
  <si>
    <t xml:space="preserve">DITA</t>
  </si>
  <si>
    <t xml:space="preserve">021 53120198</t>
  </si>
  <si>
    <t xml:space="preserve">0815131853</t>
  </si>
  <si>
    <t xml:space="preserve">Graha raya cluster carissa blok D no 09</t>
  </si>
  <si>
    <t xml:space="preserve">Dony hidayat</t>
  </si>
  <si>
    <t xml:space="preserve">Tania.ndit@gmail.com</t>
  </si>
  <si>
    <t xml:space="preserve">0816789200</t>
  </si>
  <si>
    <t xml:space="preserve">Rita mahdalena</t>
  </si>
  <si>
    <t xml:space="preserve">081513185300</t>
  </si>
  <si>
    <t xml:space="preserve">021 531 20198</t>
  </si>
  <si>
    <t xml:space="preserve"> SDI AMELIA</t>
  </si>
  <si>
    <t xml:space="preserve">182.0.135.141</t>
  </si>
  <si>
    <t xml:space="preserve">1Q9zS</t>
  </si>
  <si>
    <t xml:space="preserve">2019-02-21</t>
  </si>
  <si>
    <t xml:space="preserve">SMP16523</t>
  </si>
  <si>
    <t xml:space="preserve">GHANIA AULIA KARUNIASARI</t>
  </si>
  <si>
    <t xml:space="preserve">GHANIA</t>
  </si>
  <si>
    <t xml:space="preserve">081212348277</t>
  </si>
  <si>
    <t xml:space="preserve">2007-03-12</t>
  </si>
  <si>
    <t xml:space="preserve">Kebun Raya Residence (KRR) Blok R/No. 14, Pair Kuda, Desa Mekarjaya, Kec Ciomas, Bogor</t>
  </si>
  <si>
    <t xml:space="preserve">R 14</t>
  </si>
  <si>
    <t xml:space="preserve">Mekar Jaya</t>
  </si>
  <si>
    <t xml:space="preserve">Ciomas</t>
  </si>
  <si>
    <t xml:space="preserve">Abdul Kodir</t>
  </si>
  <si>
    <t xml:space="preserve">kodirhut@gmail.com</t>
  </si>
  <si>
    <t xml:space="preserve">081317559999</t>
  </si>
  <si>
    <t xml:space="preserve">Erni Masuku</t>
  </si>
  <si>
    <t xml:space="preserve">kodirhut @gmail.com</t>
  </si>
  <si>
    <t xml:space="preserve">SD Rimba Putra</t>
  </si>
  <si>
    <t xml:space="preserve">180.244.235.164</t>
  </si>
  <si>
    <t xml:space="preserve">8L8T4</t>
  </si>
  <si>
    <t xml:space="preserve">SMA17144</t>
  </si>
  <si>
    <t xml:space="preserve">BASYAR MUSYAFFA ARRAFI</t>
  </si>
  <si>
    <t xml:space="preserve">BASYAR</t>
  </si>
  <si>
    <t xml:space="preserve">2004-09-28</t>
  </si>
  <si>
    <t xml:space="preserve">Komp. Cipadu elok jl. Wahid hasyim  cipadu pondok aren</t>
  </si>
  <si>
    <t xml:space="preserve">Indra budiman</t>
  </si>
  <si>
    <t xml:space="preserve">Indrabudimans@gmail.com</t>
  </si>
  <si>
    <t xml:space="preserve">081212760860</t>
  </si>
  <si>
    <t xml:space="preserve">Allien grillianti</t>
  </si>
  <si>
    <t xml:space="preserve">081221997979</t>
  </si>
  <si>
    <t xml:space="preserve">118.136.254.175</t>
  </si>
  <si>
    <t xml:space="preserve">qF1rB</t>
  </si>
  <si>
    <t xml:space="preserve">TK16377</t>
  </si>
  <si>
    <t xml:space="preserve">ALFARO MIKHAILA RAMADHAN HAMZAH</t>
  </si>
  <si>
    <t xml:space="preserve">FARO</t>
  </si>
  <si>
    <t xml:space="preserve">Jl kiwi 7 a grs 3</t>
  </si>
  <si>
    <t xml:space="preserve">Muhammad hamzah</t>
  </si>
  <si>
    <t xml:space="preserve">agamportfolio.gmail.com</t>
  </si>
  <si>
    <t xml:space="preserve">081340566094</t>
  </si>
  <si>
    <t xml:space="preserve">Deassy itawati</t>
  </si>
  <si>
    <t xml:space="preserve">deassy.is86@gmail.com</t>
  </si>
  <si>
    <t xml:space="preserve">081934191986</t>
  </si>
  <si>
    <t xml:space="preserve">081294445969</t>
  </si>
  <si>
    <t xml:space="preserve">140.213.3.30</t>
  </si>
  <si>
    <t xml:space="preserve">TzFFG</t>
  </si>
  <si>
    <t xml:space="preserve">TK16378</t>
  </si>
  <si>
    <t xml:space="preserve">AYSHA BELLVANIA PUTRI</t>
  </si>
  <si>
    <t xml:space="preserve">081818825580</t>
  </si>
  <si>
    <t xml:space="preserve">0818188255</t>
  </si>
  <si>
    <t xml:space="preserve">2014-11-15</t>
  </si>
  <si>
    <t xml:space="preserve">Jalan ceger Raya no.9</t>
  </si>
  <si>
    <t xml:space="preserve">Dalvin harianto</t>
  </si>
  <si>
    <t xml:space="preserve">renti_larasati@yahoo co.id</t>
  </si>
  <si>
    <t xml:space="preserve">Lala</t>
  </si>
  <si>
    <t xml:space="preserve">renti_larasati@yahoo.co.id</t>
  </si>
  <si>
    <t xml:space="preserve">22214221</t>
  </si>
  <si>
    <t xml:space="preserve">Rumah main-main</t>
  </si>
  <si>
    <t xml:space="preserve">112.215.151.41</t>
  </si>
  <si>
    <t xml:space="preserve">RDHfb</t>
  </si>
  <si>
    <t xml:space="preserve">TK16379</t>
  </si>
  <si>
    <t xml:space="preserve">2019-02-11</t>
  </si>
  <si>
    <t xml:space="preserve">ALMAIRA AISY NASHWA</t>
  </si>
  <si>
    <t xml:space="preserve">082231531234</t>
  </si>
  <si>
    <t xml:space="preserve">2015-07-08</t>
  </si>
  <si>
    <t xml:space="preserve">Jl. Pembangunan Cluster Sudimara Bintaro </t>
  </si>
  <si>
    <t xml:space="preserve">Anton Almansuri</t>
  </si>
  <si>
    <t xml:space="preserve">almansurianton@gmail.com</t>
  </si>
  <si>
    <t xml:space="preserve">Dianis Safitri</t>
  </si>
  <si>
    <t xml:space="preserve">dianissafitri27@gmail.com</t>
  </si>
  <si>
    <t xml:space="preserve">0897-6685-551</t>
  </si>
  <si>
    <t xml:space="preserve">139.0.228.226</t>
  </si>
  <si>
    <t xml:space="preserve">5XrPm</t>
  </si>
  <si>
    <t xml:space="preserve">2019-02-14</t>
  </si>
  <si>
    <t xml:space="preserve">TK16380</t>
  </si>
  <si>
    <t xml:space="preserve">2019-02-12</t>
  </si>
  <si>
    <t xml:space="preserve">HYATT LAMAR RIYADHI</t>
  </si>
  <si>
    <t xml:space="preserve">HYATT</t>
  </si>
  <si>
    <t xml:space="preserve">087708877789</t>
  </si>
  <si>
    <t xml:space="preserve">0819084777</t>
  </si>
  <si>
    <t xml:space="preserve">2015-08-09</t>
  </si>
  <si>
    <t xml:space="preserve">Graha Bintaro Utara 10 Gr8 no61</t>
  </si>
  <si>
    <t xml:space="preserve">Mohamad Musa Riyadhi</t>
  </si>
  <si>
    <t xml:space="preserve">musariyadhi@gmail.com</t>
  </si>
  <si>
    <t xml:space="preserve">081908477789</t>
  </si>
  <si>
    <t xml:space="preserve">Dian Rizki Aulia</t>
  </si>
  <si>
    <t xml:space="preserve">dian.aulia1409@gmail.com</t>
  </si>
  <si>
    <t xml:space="preserve">125.161.253.77</t>
  </si>
  <si>
    <t xml:space="preserve">Ox84m</t>
  </si>
  <si>
    <t xml:space="preserve">2019-02-13</t>
  </si>
  <si>
    <t xml:space="preserve">SMA17145</t>
  </si>
  <si>
    <t xml:space="preserve">2019-02-09</t>
  </si>
  <si>
    <t xml:space="preserve">ADLINA NISA</t>
  </si>
  <si>
    <t xml:space="preserve">ADLINA</t>
  </si>
  <si>
    <t xml:space="preserve">0819050544</t>
  </si>
  <si>
    <t xml:space="preserve">2004-01-11</t>
  </si>
  <si>
    <t xml:space="preserve">Pinang griya kota tangerang</t>
  </si>
  <si>
    <t xml:space="preserve">C95</t>
  </si>
  <si>
    <t xml:space="preserve">Abdul azip</t>
  </si>
  <si>
    <t xml:space="preserve">aazip@cimbniaga.co.id</t>
  </si>
  <si>
    <t xml:space="preserve">081905054428</t>
  </si>
  <si>
    <t xml:space="preserve">Huriah</t>
  </si>
  <si>
    <t xml:space="preserve">+6289678110947</t>
  </si>
  <si>
    <t xml:space="preserve">SMP albayan</t>
  </si>
  <si>
    <t xml:space="preserve">140.213.47.33</t>
  </si>
  <si>
    <t xml:space="preserve">9nQs3</t>
  </si>
  <si>
    <t xml:space="preserve">SD17660</t>
  </si>
  <si>
    <t xml:space="preserve">ARJUNA KENZIE ALTAMIS</t>
  </si>
  <si>
    <t xml:space="preserve">73461064</t>
  </si>
  <si>
    <t xml:space="preserve">0815941832</t>
  </si>
  <si>
    <t xml:space="preserve">2013-08-20</t>
  </si>
  <si>
    <t xml:space="preserve">Puri Bintaro Hijau blok H1</t>
  </si>
  <si>
    <t xml:space="preserve">Sri Purnomo</t>
  </si>
  <si>
    <t xml:space="preserve">081514370001@gmail.com</t>
  </si>
  <si>
    <t xml:space="preserve">081514370001</t>
  </si>
  <si>
    <t xml:space="preserve">Agustien Eko Prawesti</t>
  </si>
  <si>
    <t xml:space="preserve">agustien.prawesti@gmail.com</t>
  </si>
  <si>
    <t xml:space="preserve">08159418321</t>
  </si>
  <si>
    <t xml:space="preserve">120.188.95.46</t>
  </si>
  <si>
    <t xml:space="preserve">mXzk6</t>
  </si>
  <si>
    <t xml:space="preserve">SD17661</t>
  </si>
  <si>
    <t xml:space="preserve">KHANSA NAURS AZ-ZAHRA</t>
  </si>
  <si>
    <t xml:space="preserve">082228001919</t>
  </si>
  <si>
    <t xml:space="preserve">0822280019</t>
  </si>
  <si>
    <t xml:space="preserve">Lamongan</t>
  </si>
  <si>
    <t xml:space="preserve">2012-09-24</t>
  </si>
  <si>
    <t xml:space="preserve">Surya regency blok c6 no 9 sidoarjo</t>
  </si>
  <si>
    <t xml:space="preserve">Karangbong</t>
  </si>
  <si>
    <t xml:space="preserve">Gedangan</t>
  </si>
  <si>
    <t xml:space="preserve">Feddy ardiansyah</t>
  </si>
  <si>
    <t xml:space="preserve">Fardianskna@gmail.com</t>
  </si>
  <si>
    <t xml:space="preserve">Siti masruroh</t>
  </si>
  <si>
    <t xml:space="preserve">082131241941</t>
  </si>
  <si>
    <t xml:space="preserve">Tk plus asalam</t>
  </si>
  <si>
    <t xml:space="preserve">114.125.108.116</t>
  </si>
  <si>
    <t xml:space="preserve">Dyedp</t>
  </si>
  <si>
    <t xml:space="preserve">SMP16524</t>
  </si>
  <si>
    <t xml:space="preserve">KHALILAH TITA SYAFITRI</t>
  </si>
  <si>
    <t xml:space="preserve">TITA</t>
  </si>
  <si>
    <t xml:space="preserve">2007-10-17</t>
  </si>
  <si>
    <t xml:space="preserve">PERUMAHAN GREEN GRASS BLOK B </t>
  </si>
  <si>
    <t xml:space="preserve">FAISAL RISA</t>
  </si>
  <si>
    <t xml:space="preserve">08119505208</t>
  </si>
  <si>
    <t xml:space="preserve">IMELDA ASHAR</t>
  </si>
  <si>
    <t xml:space="preserve">imeldaashar@gmail.com</t>
  </si>
  <si>
    <t xml:space="preserve">081237595100</t>
  </si>
  <si>
    <t xml:space="preserve">SD ISLAM RAUDHATUL JANNAH PAYAKUMBUH - SUMBAR</t>
  </si>
  <si>
    <t xml:space="preserve">125.161.137.210</t>
  </si>
  <si>
    <t xml:space="preserve">6wkGr</t>
  </si>
  <si>
    <t xml:space="preserve">HERLINA</t>
  </si>
  <si>
    <t xml:space="preserve">YAYASAN</t>
  </si>
  <si>
    <t xml:space="preserve">KB16152</t>
  </si>
  <si>
    <t xml:space="preserve">AYRA AQILLA RAFANI</t>
  </si>
  <si>
    <t xml:space="preserve">AYRA</t>
  </si>
  <si>
    <t xml:space="preserve">2016-09-19</t>
  </si>
  <si>
    <t xml:space="preserve">Graha raya cluster venice , jl.venice VI blok L8 no.23</t>
  </si>
  <si>
    <t xml:space="preserve">selamat iman budiraharjo</t>
  </si>
  <si>
    <t xml:space="preserve">selamat.budiraharjo@gmail.com</t>
  </si>
  <si>
    <t xml:space="preserve">ratih handayani</t>
  </si>
  <si>
    <t xml:space="preserve">ummifadhilayra@gmail.com</t>
  </si>
  <si>
    <t xml:space="preserve">139.0.45.130</t>
  </si>
  <si>
    <t xml:space="preserve">fr259</t>
  </si>
  <si>
    <t xml:space="preserve">Muhammad fadhil fawwaaz</t>
  </si>
  <si>
    <t xml:space="preserve">SD17662</t>
  </si>
  <si>
    <t xml:space="preserve">2019-02-16</t>
  </si>
  <si>
    <t xml:space="preserve">BILAL ALIZAM HERINDA</t>
  </si>
  <si>
    <t xml:space="preserve">BILAL</t>
  </si>
  <si>
    <t xml:space="preserve">08115833585</t>
  </si>
  <si>
    <t xml:space="preserve">0811583358</t>
  </si>
  <si>
    <t xml:space="preserve">SAMARINDA</t>
  </si>
  <si>
    <t xml:space="preserve">VINAYA TERRANCE JL SUMATERA  BLOK B1</t>
  </si>
  <si>
    <t xml:space="preserve">DEV HERINDA SE.MM</t>
  </si>
  <si>
    <t xml:space="preserve">diva.avilamozsa@gmail.com</t>
  </si>
  <si>
    <t xml:space="preserve">08125520641</t>
  </si>
  <si>
    <t xml:space="preserve">NINIK M YASIN</t>
  </si>
  <si>
    <t xml:space="preserve">08119899855</t>
  </si>
  <si>
    <t xml:space="preserve">SDIT FATABIKUL KHOIROT SAMARINDA</t>
  </si>
  <si>
    <t xml:space="preserve">HRfFD</t>
  </si>
  <si>
    <t xml:space="preserve">SD17663</t>
  </si>
  <si>
    <t xml:space="preserve">PUTI SAKINAH SAKIYAMUNI LAKSMIDEVI</t>
  </si>
  <si>
    <t xml:space="preserve">KIYANI</t>
  </si>
  <si>
    <t xml:space="preserve">2008-09-25</t>
  </si>
  <si>
    <t xml:space="preserve">I.G.K Windratma AS, ST</t>
  </si>
  <si>
    <t xml:space="preserve">igkrama76@gmail.com</t>
  </si>
  <si>
    <t xml:space="preserve">118.136.119.69</t>
  </si>
  <si>
    <t xml:space="preserve">sXLpq</t>
  </si>
  <si>
    <t xml:space="preserve">TK16381</t>
  </si>
  <si>
    <t xml:space="preserve">2019-02-18</t>
  </si>
  <si>
    <t xml:space="preserve">RAHARDIAN FAHMI AMMAR</t>
  </si>
  <si>
    <t xml:space="preserve">AMMAR</t>
  </si>
  <si>
    <t xml:space="preserve">087871357757</t>
  </si>
  <si>
    <t xml:space="preserve">0811101985</t>
  </si>
  <si>
    <t xml:space="preserve">JOMBANG CIPUTAT</t>
  </si>
  <si>
    <t xml:space="preserve">GRHA CIATER VILLAGE</t>
  </si>
  <si>
    <t xml:space="preserve">B9</t>
  </si>
  <si>
    <t xml:space="preserve">RAWAKALONG</t>
  </si>
  <si>
    <t xml:space="preserve">GUNUNG SINDUR</t>
  </si>
  <si>
    <t xml:space="preserve">HARDIANTO</t>
  </si>
  <si>
    <t xml:space="preserve">HARDIANTO.BWI@GMAIL.COM</t>
  </si>
  <si>
    <t xml:space="preserve">08111019852</t>
  </si>
  <si>
    <t xml:space="preserve">HUMAIROTUL LUTHFIYAH</t>
  </si>
  <si>
    <t xml:space="preserve">125.161.80.218</t>
  </si>
  <si>
    <t xml:space="preserve">XZqNH</t>
  </si>
  <si>
    <t xml:space="preserve">2019-03-21</t>
  </si>
  <si>
    <t xml:space="preserve">SMA17146</t>
  </si>
  <si>
    <t xml:space="preserve">RAKHA ADLA RAMADHAN</t>
  </si>
  <si>
    <t xml:space="preserve">RADLA</t>
  </si>
  <si>
    <t xml:space="preserve">0813103307</t>
  </si>
  <si>
    <t xml:space="preserve">2004-10-15</t>
  </si>
  <si>
    <t xml:space="preserve">Jl. Strategi 3 blok a 1 kavling hankam </t>
  </si>
  <si>
    <t xml:space="preserve">Meidanna Achmad Pashya</t>
  </si>
  <si>
    <t xml:space="preserve">Laila_adla@yahoo.com</t>
  </si>
  <si>
    <t xml:space="preserve">081313008350</t>
  </si>
  <si>
    <t xml:space="preserve">Laila s</t>
  </si>
  <si>
    <t xml:space="preserve">Laila_adla@yahoo.co.</t>
  </si>
  <si>
    <t xml:space="preserve">081310330733</t>
  </si>
  <si>
    <t xml:space="preserve">02158905809</t>
  </si>
  <si>
    <t xml:space="preserve">Smp al bayan</t>
  </si>
  <si>
    <t xml:space="preserve">114.124.174.25</t>
  </si>
  <si>
    <t xml:space="preserve">4FadM</t>
  </si>
  <si>
    <t xml:space="preserve">SD17664</t>
  </si>
  <si>
    <t xml:space="preserve">RADEN ACHMAD SYAUQI RAMADHANI</t>
  </si>
  <si>
    <t xml:space="preserve">UQI</t>
  </si>
  <si>
    <t xml:space="preserve">0877377209</t>
  </si>
  <si>
    <t xml:space="preserve">2012-10-29</t>
  </si>
  <si>
    <t xml:space="preserve">Komplek Pajak Cipadu Jl. Merak</t>
  </si>
  <si>
    <t xml:space="preserve">14 D</t>
  </si>
  <si>
    <t xml:space="preserve">Raden Syahrul Ramadhan, SE</t>
  </si>
  <si>
    <t xml:space="preserve">adamramdhan67@gmail.com</t>
  </si>
  <si>
    <t xml:space="preserve">08179802299</t>
  </si>
  <si>
    <t xml:space="preserve">Dwipayani Krisnawati, SE</t>
  </si>
  <si>
    <t xml:space="preserve">087737720934</t>
  </si>
  <si>
    <t xml:space="preserve">08170880353</t>
  </si>
  <si>
    <t xml:space="preserve">TK Islam Al-Azhar 17 Bintaro</t>
  </si>
  <si>
    <t xml:space="preserve">112.215.171.155</t>
  </si>
  <si>
    <t xml:space="preserve">b1Yhn</t>
  </si>
  <si>
    <t xml:space="preserve">2019-03-29</t>
  </si>
  <si>
    <t xml:space="preserve">SMP16525</t>
  </si>
  <si>
    <t xml:space="preserve">HALIM TANGGUH PAKERTI</t>
  </si>
  <si>
    <t xml:space="preserve">HALIM</t>
  </si>
  <si>
    <t xml:space="preserve">74644482</t>
  </si>
  <si>
    <t xml:space="preserve">0815892392</t>
  </si>
  <si>
    <t xml:space="preserve">Banyumas.Purwokerto</t>
  </si>
  <si>
    <t xml:space="preserve">2007-01-10</t>
  </si>
  <si>
    <t xml:space="preserve">Vila Dago Tol blok i 2 no 12</t>
  </si>
  <si>
    <t xml:space="preserve">Barly Abdul Halim Noe</t>
  </si>
  <si>
    <t xml:space="preserve">Barlyhaliem@yahoo.com</t>
  </si>
  <si>
    <t xml:space="preserve">0818821010</t>
  </si>
  <si>
    <t xml:space="preserve">Suryani</t>
  </si>
  <si>
    <t xml:space="preserve">08158923923</t>
  </si>
  <si>
    <t xml:space="preserve">180.244.27.50</t>
  </si>
  <si>
    <t xml:space="preserve">8fNP5</t>
  </si>
  <si>
    <t xml:space="preserve">2019-02-27</t>
  </si>
  <si>
    <t xml:space="preserve">SMP16526</t>
  </si>
  <si>
    <t xml:space="preserve">VIOLA DENISSHA PUTRI</t>
  </si>
  <si>
    <t xml:space="preserve">53125859</t>
  </si>
  <si>
    <t xml:space="preserve">0813823662</t>
  </si>
  <si>
    <t xml:space="preserve">2007-03-22</t>
  </si>
  <si>
    <t xml:space="preserve">puri pakujaya regency block c10 graha raya</t>
  </si>
  <si>
    <t xml:space="preserve">c no</t>
  </si>
  <si>
    <t xml:space="preserve">o18</t>
  </si>
  <si>
    <t xml:space="preserve">hendro suwardiyanto</t>
  </si>
  <si>
    <t xml:space="preserve">hendros@bestoolindo.com</t>
  </si>
  <si>
    <t xml:space="preserve">081382366242</t>
  </si>
  <si>
    <t xml:space="preserve">yuli wahyuningsih</t>
  </si>
  <si>
    <t xml:space="preserve">sevilladinaa@gmail.com</t>
  </si>
  <si>
    <t xml:space="preserve">082297687299</t>
  </si>
  <si>
    <t xml:space="preserve">SDIT Amelia</t>
  </si>
  <si>
    <t xml:space="preserve">139.0.226.150</t>
  </si>
  <si>
    <t xml:space="preserve">eapKO</t>
  </si>
  <si>
    <t xml:space="preserve">Sevilla Seydinna Keysha</t>
  </si>
  <si>
    <t xml:space="preserve">9 khd</t>
  </si>
  <si>
    <t xml:space="preserve">2019-02-28</t>
  </si>
  <si>
    <t xml:space="preserve">SMP16527</t>
  </si>
  <si>
    <t xml:space="preserve">2019-02-22</t>
  </si>
  <si>
    <t xml:space="preserve">HANIF FADHLURRAHMAN ROSADI</t>
  </si>
  <si>
    <t xml:space="preserve">0811-944870</t>
  </si>
  <si>
    <t xml:space="preserve">0811-94487</t>
  </si>
  <si>
    <t xml:space="preserve">Taman Senayan (Senayan 3), Bintaro Jaya Sektor 9, Tangsel 15229</t>
  </si>
  <si>
    <t xml:space="preserve">HH.1</t>
  </si>
  <si>
    <t xml:space="preserve">M. Rosadi</t>
  </si>
  <si>
    <t xml:space="preserve">mrosadi@telkom.co.id</t>
  </si>
  <si>
    <t xml:space="preserve">Ummi Kalsum</t>
  </si>
  <si>
    <t xml:space="preserve">0811-888130</t>
  </si>
  <si>
    <t xml:space="preserve">BpQMj</t>
  </si>
  <si>
    <t xml:space="preserve">Tharra Alifah Rosadi</t>
  </si>
  <si>
    <t xml:space="preserve">9 </t>
  </si>
  <si>
    <t xml:space="preserve">SMP16528</t>
  </si>
  <si>
    <t xml:space="preserve">2019-02-23</t>
  </si>
  <si>
    <t xml:space="preserve">NADINE AULIYA FADLI</t>
  </si>
  <si>
    <t xml:space="preserve">02174860164</t>
  </si>
  <si>
    <t xml:space="preserve">0815199574</t>
  </si>
  <si>
    <t xml:space="preserve">2006-12-08</t>
  </si>
  <si>
    <t xml:space="preserve">Villa Bintaro Regency Jl Riau 1 Blok J2 </t>
  </si>
  <si>
    <t xml:space="preserve">Fadli Cahyono</t>
  </si>
  <si>
    <t xml:space="preserve">fadli.cahyono@gmail.com</t>
  </si>
  <si>
    <t xml:space="preserve">0818115409</t>
  </si>
  <si>
    <t xml:space="preserve">Karina Susilaningsih</t>
  </si>
  <si>
    <t xml:space="preserve">karina.susilaningsih@gmail.com</t>
  </si>
  <si>
    <t xml:space="preserve">081519957439</t>
  </si>
  <si>
    <t xml:space="preserve">08119792016</t>
  </si>
  <si>
    <t xml:space="preserve">SD An-Nisaa</t>
  </si>
  <si>
    <t xml:space="preserve">158.140.187.206</t>
  </si>
  <si>
    <t xml:space="preserve">8BNmn</t>
  </si>
  <si>
    <t xml:space="preserve">Sabitha kls 6 SD Aul</t>
  </si>
  <si>
    <t xml:space="preserve">2019-03-12</t>
  </si>
  <si>
    <t xml:space="preserve">TK16385</t>
  </si>
  <si>
    <t xml:space="preserve">MUHAMMAD ALBY ZAM ZAMY ZAIDAN</t>
  </si>
  <si>
    <t xml:space="preserve">ALBY</t>
  </si>
  <si>
    <t xml:space="preserve">081278263643</t>
  </si>
  <si>
    <t xml:space="preserve">0812782636</t>
  </si>
  <si>
    <t xml:space="preserve">2014-12-25</t>
  </si>
  <si>
    <t xml:space="preserve">Taman permata I jl. Trulek VI Hg. 18 No.23</t>
  </si>
  <si>
    <t xml:space="preserve">Sukerno</t>
  </si>
  <si>
    <t xml:space="preserve">kerno_alamin@yohoo.com</t>
  </si>
  <si>
    <t xml:space="preserve">Leli khairani Nasution</t>
  </si>
  <si>
    <t xml:space="preserve">082114497223</t>
  </si>
  <si>
    <t xml:space="preserve">111.95.47.251</t>
  </si>
  <si>
    <t xml:space="preserve">wWRyh</t>
  </si>
  <si>
    <t xml:space="preserve"> TKA</t>
  </si>
  <si>
    <t xml:space="preserve">2019-03-01</t>
  </si>
  <si>
    <t xml:space="preserve">TK16383</t>
  </si>
  <si>
    <t xml:space="preserve">2019-02-24</t>
  </si>
  <si>
    <t xml:space="preserve">08111817884</t>
  </si>
  <si>
    <t xml:space="preserve">139.192.148.116</t>
  </si>
  <si>
    <t xml:space="preserve">EtXsR</t>
  </si>
  <si>
    <t xml:space="preserve">Ibu Purwanti dan Ibu</t>
  </si>
  <si>
    <t xml:space="preserve">Guru KB</t>
  </si>
  <si>
    <t xml:space="preserve">SD17665</t>
  </si>
  <si>
    <t xml:space="preserve">AIDAN ALJABBAR ERXAVIER</t>
  </si>
  <si>
    <t xml:space="preserve">081315141234</t>
  </si>
  <si>
    <t xml:space="preserve">0811167877</t>
  </si>
  <si>
    <t xml:space="preserve">2002-09-24</t>
  </si>
  <si>
    <t xml:space="preserve">komp. taman pandansari, jalan raya japos</t>
  </si>
  <si>
    <t xml:space="preserve">yosse ervindry</t>
  </si>
  <si>
    <t xml:space="preserve">yosse.ervindry@kemdikbud.go.id</t>
  </si>
  <si>
    <t xml:space="preserve">diana</t>
  </si>
  <si>
    <t xml:space="preserve">diana.irawan@gmail.com</t>
  </si>
  <si>
    <t xml:space="preserve">08111687786</t>
  </si>
  <si>
    <t xml:space="preserve">08118890889</t>
  </si>
  <si>
    <t xml:space="preserve">TKIT. ar ruhama</t>
  </si>
  <si>
    <t xml:space="preserve">114.124.212.100</t>
  </si>
  <si>
    <t xml:space="preserve">Xyp94</t>
  </si>
  <si>
    <t xml:space="preserve">TK16384</t>
  </si>
  <si>
    <t xml:space="preserve">CHAYRA MAZAYA</t>
  </si>
  <si>
    <t xml:space="preserve">0878878767</t>
  </si>
  <si>
    <t xml:space="preserve">2014-11-26</t>
  </si>
  <si>
    <t xml:space="preserve">Bintaro palma town house d1 , jl palem puri pondok pucung</t>
  </si>
  <si>
    <t xml:space="preserve">Aswin mahardi putra</t>
  </si>
  <si>
    <t xml:space="preserve">Amahardi.putra@gmail.com</t>
  </si>
  <si>
    <t xml:space="preserve">081285724621</t>
  </si>
  <si>
    <t xml:space="preserve">Fitra hapsara</t>
  </si>
  <si>
    <t xml:space="preserve">Fhapsara@gmail.com</t>
  </si>
  <si>
    <t xml:space="preserve">087887876795</t>
  </si>
  <si>
    <t xml:space="preserve">Clubnest indonesia</t>
  </si>
  <si>
    <t xml:space="preserve">140.213.42.133</t>
  </si>
  <si>
    <t xml:space="preserve">eH7MZ</t>
  </si>
  <si>
    <t xml:space="preserve">SMP16529</t>
  </si>
  <si>
    <t xml:space="preserve">FLABIAN MULIA</t>
  </si>
  <si>
    <t xml:space="preserve">2007-01-16</t>
  </si>
  <si>
    <t xml:space="preserve">KOMP ASTEK JL PEMBINAAN NO 41 A LENGKONG GUDANG TIMUR BSD</t>
  </si>
  <si>
    <t xml:space="preserve">41 A</t>
  </si>
  <si>
    <t xml:space="preserve">LENGKONG GUDANG TIMU</t>
  </si>
  <si>
    <t xml:space="preserve">ALM HARYADI</t>
  </si>
  <si>
    <t xml:space="preserve">CHERIA ANUGRACHARI</t>
  </si>
  <si>
    <t xml:space="preserve">CHERIA.ANUGRASARI@GMAIL.COM</t>
  </si>
  <si>
    <t xml:space="preserve">081311118292</t>
  </si>
  <si>
    <t xml:space="preserve">SD DAHLIA</t>
  </si>
  <si>
    <t xml:space="preserve">125.161.137.152</t>
  </si>
  <si>
    <t xml:space="preserve">EwEPY</t>
  </si>
  <si>
    <t xml:space="preserve">SD17666</t>
  </si>
  <si>
    <t xml:space="preserve">2019-02-26</t>
  </si>
  <si>
    <t xml:space="preserve">ALBANNA MILOSA PUTRA</t>
  </si>
  <si>
    <t xml:space="preserve">MILO</t>
  </si>
  <si>
    <t xml:space="preserve">Fitra Hapsara</t>
  </si>
  <si>
    <t xml:space="preserve">2012-12-14</t>
  </si>
  <si>
    <t xml:space="preserve">fhapsara@gmail.com</t>
  </si>
  <si>
    <t xml:space="preserve">Brainy bunch islamic montessori international school</t>
  </si>
  <si>
    <t xml:space="preserve">112.215.170.149</t>
  </si>
  <si>
    <t xml:space="preserve">pnwRK</t>
  </si>
  <si>
    <t xml:space="preserve">SMA17147</t>
  </si>
  <si>
    <t xml:space="preserve">VAATHIRA NAJLA FIDIATRI PRASETYO</t>
  </si>
  <si>
    <t xml:space="preserve">THIRA</t>
  </si>
  <si>
    <t xml:space="preserve">7456359</t>
  </si>
  <si>
    <t xml:space="preserve">0859215717</t>
  </si>
  <si>
    <t xml:space="preserve">2004-01-24</t>
  </si>
  <si>
    <t xml:space="preserve">jl.cimandiri lll blok ff 8 no 8</t>
  </si>
  <si>
    <t xml:space="preserve">Andiprasetyo</t>
  </si>
  <si>
    <t xml:space="preserve">andifinita@icloud.com</t>
  </si>
  <si>
    <t xml:space="preserve">087886446573</t>
  </si>
  <si>
    <t xml:space="preserve">finita puspa kencana</t>
  </si>
  <si>
    <t xml:space="preserve">finita77@icloud.com</t>
  </si>
  <si>
    <t xml:space="preserve">085966115724</t>
  </si>
  <si>
    <t xml:space="preserve">smp an-nisaaâ€™</t>
  </si>
  <si>
    <t xml:space="preserve">112.215.170.221</t>
  </si>
  <si>
    <t xml:space="preserve">arQqc</t>
  </si>
  <si>
    <t xml:space="preserve">Imam</t>
  </si>
  <si>
    <t xml:space="preserve">guru SMA</t>
  </si>
  <si>
    <t xml:space="preserve">TK16386</t>
  </si>
  <si>
    <t xml:space="preserve">RAYYAN UKAIL HARIREZANTO</t>
  </si>
  <si>
    <t xml:space="preserve">021-8611055</t>
  </si>
  <si>
    <t xml:space="preserve">0813163878</t>
  </si>
  <si>
    <t xml:space="preserve">Jeddah</t>
  </si>
  <si>
    <t xml:space="preserve">2014-06-25</t>
  </si>
  <si>
    <t xml:space="preserve">Taman Buaran Indah 1</t>
  </si>
  <si>
    <t xml:space="preserve">258</t>
  </si>
  <si>
    <t xml:space="preserve">Klender</t>
  </si>
  <si>
    <t xml:space="preserve">Duren Sawit</t>
  </si>
  <si>
    <t xml:space="preserve">Denny Harirezanto</t>
  </si>
  <si>
    <t xml:space="preserve">Harirezanto@yahoo.com</t>
  </si>
  <si>
    <t xml:space="preserve">081316387845</t>
  </si>
  <si>
    <t xml:space="preserve">Ismiyati Afni</t>
  </si>
  <si>
    <t xml:space="preserve">Ismi_afnie@yahoo.com</t>
  </si>
  <si>
    <t xml:space="preserve">Al Bayyan Model School</t>
  </si>
  <si>
    <t xml:space="preserve">192.176.1.75</t>
  </si>
  <si>
    <t xml:space="preserve">mqWQO</t>
  </si>
  <si>
    <t xml:space="preserve">Aylana Zamani</t>
  </si>
  <si>
    <t xml:space="preserve">TK-B</t>
  </si>
  <si>
    <t xml:space="preserve">2019-03-08</t>
  </si>
  <si>
    <t xml:space="preserve">SMP16530</t>
  </si>
  <si>
    <t xml:space="preserve">M.MURTHADA MUTHAHARI NASRUDDIN DEWANG</t>
  </si>
  <si>
    <t xml:space="preserve">0811977120</t>
  </si>
  <si>
    <t xml:space="preserve">Cluster Nusa indah loka HE.8/23,Graha raya bintaro jaya</t>
  </si>
  <si>
    <t xml:space="preserve">8/23</t>
  </si>
  <si>
    <t xml:space="preserve">Nasruddin Dewang</t>
  </si>
  <si>
    <t xml:space="preserve">nasrudewang@ymail.com</t>
  </si>
  <si>
    <t xml:space="preserve">08119771200</t>
  </si>
  <si>
    <t xml:space="preserve">Salfiah Sakaria</t>
  </si>
  <si>
    <t xml:space="preserve">Salfiahnas12@gmail.com</t>
  </si>
  <si>
    <t xml:space="preserve">0816814870</t>
  </si>
  <si>
    <t xml:space="preserve">081298902000</t>
  </si>
  <si>
    <t xml:space="preserve">SDI.Amelia</t>
  </si>
  <si>
    <t xml:space="preserve">125.161.129.105</t>
  </si>
  <si>
    <t xml:space="preserve">7crxX</t>
  </si>
  <si>
    <t xml:space="preserve">Liza Mieryanti</t>
  </si>
  <si>
    <t xml:space="preserve">SDI Auliya kelas 2</t>
  </si>
  <si>
    <t xml:space="preserve">SD17667</t>
  </si>
  <si>
    <t xml:space="preserve">EMERY AYERS KHIAR MAHANANI</t>
  </si>
  <si>
    <t xml:space="preserve">EMER</t>
  </si>
  <si>
    <t xml:space="preserve">0812109019</t>
  </si>
  <si>
    <t xml:space="preserve">2011-09-09</t>
  </si>
  <si>
    <t xml:space="preserve">Vila Gunung Lestari, Jl. Semeru IV, Blok A4 </t>
  </si>
  <si>
    <t xml:space="preserve">Edhi Sulistyo Mahanani</t>
  </si>
  <si>
    <t xml:space="preserve">e_mahanani@yahoo.com</t>
  </si>
  <si>
    <t xml:space="preserve">081210901907</t>
  </si>
  <si>
    <t xml:space="preserve">Tuty Octari </t>
  </si>
  <si>
    <t xml:space="preserve">087877116664</t>
  </si>
  <si>
    <t xml:space="preserve">SD Islam Terpadu Harapan Umat (SDIT Harum), Jakarta Utara</t>
  </si>
  <si>
    <t xml:space="preserve">125.161.113.63</t>
  </si>
  <si>
    <t xml:space="preserve">6RdPe</t>
  </si>
  <si>
    <t xml:space="preserve">Wiwin</t>
  </si>
  <si>
    <t xml:space="preserve">Mikko</t>
  </si>
  <si>
    <t xml:space="preserve">SMA17148</t>
  </si>
  <si>
    <t xml:space="preserve">2019-03-02</t>
  </si>
  <si>
    <t xml:space="preserve">KEN HIRAMATSU</t>
  </si>
  <si>
    <t xml:space="preserve">Cikarang</t>
  </si>
  <si>
    <t xml:space="preserve">Palm maisonette</t>
  </si>
  <si>
    <t xml:space="preserve">Jun Hiramatsu</t>
  </si>
  <si>
    <t xml:space="preserve">marikoyohana@gmail.com</t>
  </si>
  <si>
    <t xml:space="preserve">087782748275</t>
  </si>
  <si>
    <t xml:space="preserve">Susanti</t>
  </si>
  <si>
    <t xml:space="preserve">+62 878-4199-9029</t>
  </si>
  <si>
    <t xml:space="preserve">Jakarta Japanese School</t>
  </si>
  <si>
    <t xml:space="preserve">140.213.36.125</t>
  </si>
  <si>
    <t xml:space="preserve">arfEh</t>
  </si>
  <si>
    <t xml:space="preserve">SD17668</t>
  </si>
  <si>
    <t xml:space="preserve">FELISHA NATHANIA HARDIGALUH</t>
  </si>
  <si>
    <t xml:space="preserve">FEL</t>
  </si>
  <si>
    <t xml:space="preserve">081321091900</t>
  </si>
  <si>
    <t xml:space="preserve">2012-06-19</t>
  </si>
  <si>
    <t xml:space="preserve">jl jombang raya vila bintaro indah blok B6 tangerang selatan</t>
  </si>
  <si>
    <t xml:space="preserve"> jombang</t>
  </si>
  <si>
    <t xml:space="preserve">ciputan</t>
  </si>
  <si>
    <t xml:space="preserve">iqbal alamsah hardigaluh</t>
  </si>
  <si>
    <t xml:space="preserve">iqbal.alamsah.h@gmail.com</t>
  </si>
  <si>
    <t xml:space="preserve">ayu kusuma wardhini</t>
  </si>
  <si>
    <t xml:space="preserve">ayu.kusuma.wardhini@gmail.com</t>
  </si>
  <si>
    <t xml:space="preserve">081220705778</t>
  </si>
  <si>
    <t xml:space="preserve">SD NEGERI haurgeuliskolot, kabupaten Indramayu</t>
  </si>
  <si>
    <t xml:space="preserve">182.0.196.100</t>
  </si>
  <si>
    <t xml:space="preserve">fE1w2</t>
  </si>
  <si>
    <t xml:space="preserve">SD17697</t>
  </si>
  <si>
    <t xml:space="preserve">2019-07-09</t>
  </si>
  <si>
    <t xml:space="preserve">SHEENA SHOFWAH DIANDRA NASUTION</t>
  </si>
  <si>
    <t xml:space="preserve">0217417534</t>
  </si>
  <si>
    <t xml:space="preserve">0811640300</t>
  </si>
  <si>
    <t xml:space="preserve">Kampung Rawa</t>
  </si>
  <si>
    <t xml:space="preserve">Zulfi Nasution</t>
  </si>
  <si>
    <t xml:space="preserve">agustripriyono@yahoo.com</t>
  </si>
  <si>
    <t xml:space="preserve">0811638438</t>
  </si>
  <si>
    <t xml:space="preserve">Nurul Putri Ariva</t>
  </si>
  <si>
    <t xml:space="preserve">08116403005</t>
  </si>
  <si>
    <t xml:space="preserve">081265026666</t>
  </si>
  <si>
    <t xml:space="preserve">TK Harapan Medan</t>
  </si>
  <si>
    <t xml:space="preserve">114.124.197.124</t>
  </si>
  <si>
    <t xml:space="preserve">DbLTp</t>
  </si>
  <si>
    <t xml:space="preserve">2019-07-17</t>
  </si>
  <si>
    <t xml:space="preserve">SMP16531</t>
  </si>
  <si>
    <t xml:space="preserve">2019-03-07</t>
  </si>
  <si>
    <t xml:space="preserve">MUHAMMAD ILYAS SIREGAR</t>
  </si>
  <si>
    <t xml:space="preserve">ILYAS</t>
  </si>
  <si>
    <t xml:space="preserve">081187233</t>
  </si>
  <si>
    <t xml:space="preserve">2005-12-23</t>
  </si>
  <si>
    <t xml:space="preserve">Discovery Cielo Blok A10, bintaro jaya, tangerang selatan 15227</t>
  </si>
  <si>
    <t xml:space="preserve">reza sazly hakim siregar</t>
  </si>
  <si>
    <t xml:space="preserve">sendy agnetha</t>
  </si>
  <si>
    <t xml:space="preserve">madina islamic school</t>
  </si>
  <si>
    <t xml:space="preserve">139.192.104.247</t>
  </si>
  <si>
    <t xml:space="preserve">FdCPy</t>
  </si>
  <si>
    <t xml:space="preserve">naifa almeera siregar</t>
  </si>
  <si>
    <t xml:space="preserve">tk B</t>
  </si>
  <si>
    <t xml:space="preserve">SD17671</t>
  </si>
  <si>
    <t xml:space="preserve">2019-03-11</t>
  </si>
  <si>
    <t xml:space="preserve">NIDA RANIA PAMBUDI</t>
  </si>
  <si>
    <t xml:space="preserve">NIDA</t>
  </si>
  <si>
    <t xml:space="preserve">7456549</t>
  </si>
  <si>
    <t xml:space="preserve">0815926095</t>
  </si>
  <si>
    <t xml:space="preserve">21 maret 2014</t>
  </si>
  <si>
    <t xml:space="preserve">2004-03-21</t>
  </si>
  <si>
    <t xml:space="preserve">Perumahaan pondok pucung indah 2 blok A20/1</t>
  </si>
  <si>
    <t xml:space="preserve">Pambudiarto</t>
  </si>
  <si>
    <t xml:space="preserve">Nidarania14@ gmail.com</t>
  </si>
  <si>
    <t xml:space="preserve">+62 813-8832-6307</t>
  </si>
  <si>
    <t xml:space="preserve">Ami widiastuti</t>
  </si>
  <si>
    <t xml:space="preserve">Nidarania14@gmail.com</t>
  </si>
  <si>
    <t xml:space="preserve">08159260956</t>
  </si>
  <si>
    <t xml:space="preserve">09159260956</t>
  </si>
  <si>
    <t xml:space="preserve">Tk bani umar</t>
  </si>
  <si>
    <t xml:space="preserve">114.4.79.91</t>
  </si>
  <si>
    <t xml:space="preserve">YdQHW</t>
  </si>
  <si>
    <t xml:space="preserve">Bu rika</t>
  </si>
  <si>
    <t xml:space="preserve">Bag.keuangan</t>
  </si>
  <si>
    <t xml:space="preserve">SMA17150</t>
  </si>
  <si>
    <t xml:space="preserve">2019-03-10</t>
  </si>
  <si>
    <t xml:space="preserve">AHMAD SYAHID ARRAANTISI</t>
  </si>
  <si>
    <t xml:space="preserve">SYAHID</t>
  </si>
  <si>
    <t xml:space="preserve">021729157</t>
  </si>
  <si>
    <t xml:space="preserve">0812974907</t>
  </si>
  <si>
    <t xml:space="preserve">2004-08-20</t>
  </si>
  <si>
    <t xml:space="preserve">Jl. Flaminggo Blok H/9 Pamulang Permai Baru-Pamulang-Tanggerang Selatan</t>
  </si>
  <si>
    <t xml:space="preserve">H/9</t>
  </si>
  <si>
    <t xml:space="preserve">AJAT JATNIKA</t>
  </si>
  <si>
    <t xml:space="preserve">AJATJNK@GMAIL.COM</t>
  </si>
  <si>
    <t xml:space="preserve">08128189502</t>
  </si>
  <si>
    <t xml:space="preserve">SHINTA WAHYUNI</t>
  </si>
  <si>
    <t xml:space="preserve">SHINTACHAIRUDDIN@GMAIL.COM</t>
  </si>
  <si>
    <t xml:space="preserve">081297409078</t>
  </si>
  <si>
    <t xml:space="preserve">0217429157</t>
  </si>
  <si>
    <t xml:space="preserve">SMPI NURUL FIKRI BOARDING SCHOOL LEMBANG</t>
  </si>
  <si>
    <t xml:space="preserve">61.247.40.66</t>
  </si>
  <si>
    <t xml:space="preserve">FjP1F</t>
  </si>
  <si>
    <t xml:space="preserve">SD17670</t>
  </si>
  <si>
    <t xml:space="preserve">MUHAMAD UWAIS AL FAKRI</t>
  </si>
  <si>
    <t xml:space="preserve">UWAIS</t>
  </si>
  <si>
    <t xml:space="preserve">surabaya</t>
  </si>
  <si>
    <t xml:space="preserve">2013-04-08</t>
  </si>
  <si>
    <t xml:space="preserve">bintaro palma townhouse</t>
  </si>
  <si>
    <t xml:space="preserve">a 05</t>
  </si>
  <si>
    <t xml:space="preserve">harma adityo</t>
  </si>
  <si>
    <t xml:space="preserve">harmadd@yahoo.com</t>
  </si>
  <si>
    <t xml:space="preserve">082245671495</t>
  </si>
  <si>
    <t xml:space="preserve">kartika ade lina</t>
  </si>
  <si>
    <t xml:space="preserve">082186087678</t>
  </si>
  <si>
    <t xml:space="preserve">palm kids</t>
  </si>
  <si>
    <t xml:space="preserve">114.124.235.247</t>
  </si>
  <si>
    <t xml:space="preserve">WbMCm</t>
  </si>
  <si>
    <t xml:space="preserve">SMA17151</t>
  </si>
  <si>
    <t xml:space="preserve">NICHOLAS KEANA RHIENEDY</t>
  </si>
  <si>
    <t xml:space="preserve">087888271158</t>
  </si>
  <si>
    <t xml:space="preserve">0878882711</t>
  </si>
  <si>
    <t xml:space="preserve">2004-05-08</t>
  </si>
  <si>
    <t xml:space="preserve">Bintaro, Jl. Emerald boulevard, Emerald Townhouse</t>
  </si>
  <si>
    <t xml:space="preserve">AC 2</t>
  </si>
  <si>
    <t xml:space="preserve">(KAKAK) Miguel Javiar Rhienedy</t>
  </si>
  <si>
    <t xml:space="preserve">08788574393</t>
  </si>
  <si>
    <t xml:space="preserve">Highscope Indonesia</t>
  </si>
  <si>
    <t xml:space="preserve">125.161.137.120</t>
  </si>
  <si>
    <t xml:space="preserve">rOE2c</t>
  </si>
  <si>
    <t xml:space="preserve">SD17672</t>
  </si>
  <si>
    <t xml:space="preserve">HARISHA SARASWATI</t>
  </si>
  <si>
    <t xml:space="preserve">RISHA</t>
  </si>
  <si>
    <t xml:space="preserve">Hesti Luh S -</t>
  </si>
  <si>
    <t xml:space="preserve">Graha Raya GR 26</t>
  </si>
  <si>
    <t xml:space="preserve">Haris Budianto</t>
  </si>
  <si>
    <t xml:space="preserve">Hesti Luh Suprobowati</t>
  </si>
  <si>
    <t xml:space="preserve">hestiluh@gmail.com</t>
  </si>
  <si>
    <t xml:space="preserve">081331849797</t>
  </si>
  <si>
    <t xml:space="preserve">Kidea Kindegarten Graha Raya</t>
  </si>
  <si>
    <t xml:space="preserve">w8yhY</t>
  </si>
  <si>
    <t xml:space="preserve">SD17673</t>
  </si>
  <si>
    <t xml:space="preserve">NAURA AMARADYNA FAUZI</t>
  </si>
  <si>
    <t xml:space="preserve">0852200000</t>
  </si>
  <si>
    <t xml:space="preserve">2010-07-15</t>
  </si>
  <si>
    <t xml:space="preserve">KOMPLEK NUANSA INDAH RESIDENCE</t>
  </si>
  <si>
    <t xml:space="preserve">MARGAHAYU TENGAH</t>
  </si>
  <si>
    <t xml:space="preserve">MARGAHAYU</t>
  </si>
  <si>
    <t xml:space="preserve">FAUZI TRIYONO</t>
  </si>
  <si>
    <t xml:space="preserve">fazui.triyono@gmail.com</t>
  </si>
  <si>
    <t xml:space="preserve">085220006000</t>
  </si>
  <si>
    <t xml:space="preserve">NINING RISNAWATI</t>
  </si>
  <si>
    <t xml:space="preserve">ning1881@gmail.com</t>
  </si>
  <si>
    <t xml:space="preserve">08112341880</t>
  </si>
  <si>
    <t xml:space="preserve">085923185343</t>
  </si>
  <si>
    <t xml:space="preserve">AL - IRSYAD SATYA ISLAMIC SCHOOL</t>
  </si>
  <si>
    <t xml:space="preserve">114.124.196.29</t>
  </si>
  <si>
    <t xml:space="preserve">B8ZHj</t>
  </si>
  <si>
    <t xml:space="preserve">KB16154</t>
  </si>
  <si>
    <t xml:space="preserve">2019-03-15</t>
  </si>
  <si>
    <t xml:space="preserve">ARSYILA ALISHA KUSUMA</t>
  </si>
  <si>
    <t xml:space="preserve">082127577409</t>
  </si>
  <si>
    <t xml:space="preserve">0811930123</t>
  </si>
  <si>
    <t xml:space="preserve">2016-09-11</t>
  </si>
  <si>
    <t xml:space="preserve">Kavling Bintaro Indah</t>
  </si>
  <si>
    <t xml:space="preserve">Arif Adi Kusuma</t>
  </si>
  <si>
    <t xml:space="preserve">rifadi_a@yahoo.co.id</t>
  </si>
  <si>
    <t xml:space="preserve">08119301235</t>
  </si>
  <si>
    <t xml:space="preserve">Artyas Farakhan Laksmitawahni</t>
  </si>
  <si>
    <t xml:space="preserve">artyas.farlani10@gmail.com</t>
  </si>
  <si>
    <t xml:space="preserve">114.124.143.109</t>
  </si>
  <si>
    <t xml:space="preserve">DaFrk</t>
  </si>
  <si>
    <t xml:space="preserve">SMP16532</t>
  </si>
  <si>
    <t xml:space="preserve">NADIA ALMEERA</t>
  </si>
  <si>
    <t xml:space="preserve">7294769</t>
  </si>
  <si>
    <t xml:space="preserve">0878088813</t>
  </si>
  <si>
    <t xml:space="preserve">Jl.Samosir Blok H3 </t>
  </si>
  <si>
    <t xml:space="preserve">rawa mekar</t>
  </si>
  <si>
    <t xml:space="preserve">Adidharma</t>
  </si>
  <si>
    <t xml:space="preserve">buanareka@gmail.com</t>
  </si>
  <si>
    <t xml:space="preserve">087808881316</t>
  </si>
  <si>
    <t xml:space="preserve">Nina Rosetiasih</t>
  </si>
  <si>
    <t xml:space="preserve">anggunbusana.nina@gmail.com</t>
  </si>
  <si>
    <t xml:space="preserve">081906010203</t>
  </si>
  <si>
    <t xml:space="preserve">SD Sinar Cendekia</t>
  </si>
  <si>
    <t xml:space="preserve">180.252.97.212</t>
  </si>
  <si>
    <t xml:space="preserve">P5EZz</t>
  </si>
  <si>
    <t xml:space="preserve">Sri Wahyuni</t>
  </si>
  <si>
    <t xml:space="preserve">Bramasto Bayudono</t>
  </si>
  <si>
    <t xml:space="preserve">TK16387</t>
  </si>
  <si>
    <t xml:space="preserve">SYALWA UFAIRA NURAFIFAH</t>
  </si>
  <si>
    <t xml:space="preserve">SYALWA</t>
  </si>
  <si>
    <t xml:space="preserve">0813816279</t>
  </si>
  <si>
    <t xml:space="preserve">JALAN UNTA RAYA 1 </t>
  </si>
  <si>
    <t xml:space="preserve">SAHLANI AAN DJANIM</t>
  </si>
  <si>
    <t xml:space="preserve">aandjanim@gmail.com</t>
  </si>
  <si>
    <t xml:space="preserve">081280041483</t>
  </si>
  <si>
    <t xml:space="preserve">RISYA NURRIZQIYAH</t>
  </si>
  <si>
    <t xml:space="preserve">risya3786@gmail.com</t>
  </si>
  <si>
    <t xml:space="preserve">081381627910</t>
  </si>
  <si>
    <t xml:space="preserve">TK ISLAM AL FATH 4</t>
  </si>
  <si>
    <t xml:space="preserve">112.215.236.183</t>
  </si>
  <si>
    <t xml:space="preserve">kc5Od</t>
  </si>
  <si>
    <t xml:space="preserve">SMP16533</t>
  </si>
  <si>
    <t xml:space="preserve">2019-03-16</t>
  </si>
  <si>
    <t xml:space="preserve">FARREL ANARGYA FARZEEN</t>
  </si>
  <si>
    <t xml:space="preserve">2007-06-11</t>
  </si>
  <si>
    <t xml:space="preserve">CLUSTER HAKIKI CIPUTAT JL. RAYA BUKIT INDAH TANGSEL</t>
  </si>
  <si>
    <t xml:space="preserve">R8</t>
  </si>
  <si>
    <t xml:space="preserve">S. FERY KURNIAWAN</t>
  </si>
  <si>
    <t xml:space="preserve">anargya.fy07@yahoo.com</t>
  </si>
  <si>
    <t xml:space="preserve">081316648586</t>
  </si>
  <si>
    <t xml:space="preserve">YENI PRIHATINI</t>
  </si>
  <si>
    <t xml:space="preserve">Yeni.Prihatini84@gmail.com</t>
  </si>
  <si>
    <t xml:space="preserve">081211564898</t>
  </si>
  <si>
    <t xml:space="preserve">139.0.140.28</t>
  </si>
  <si>
    <t xml:space="preserve">HcOzQ</t>
  </si>
  <si>
    <t xml:space="preserve">SD17674</t>
  </si>
  <si>
    <t xml:space="preserve">2019-03-22</t>
  </si>
  <si>
    <t xml:space="preserve">KAMIL PUTRA IRAWAN</t>
  </si>
  <si>
    <t xml:space="preserve">PUTRA</t>
  </si>
  <si>
    <t xml:space="preserve">0812121846</t>
  </si>
  <si>
    <t xml:space="preserve">2012-11-20</t>
  </si>
  <si>
    <t xml:space="preserve">Kp bintaro </t>
  </si>
  <si>
    <t xml:space="preserve">Rizki irawan</t>
  </si>
  <si>
    <t xml:space="preserve">Rizki.irawan61@yahoo.com</t>
  </si>
  <si>
    <t xml:space="preserve">081384484304</t>
  </si>
  <si>
    <t xml:space="preserve">Fitri nurjanah</t>
  </si>
  <si>
    <t xml:space="preserve">081934641793</t>
  </si>
  <si>
    <t xml:space="preserve">182.0.132.134</t>
  </si>
  <si>
    <t xml:space="preserve">PBAZO</t>
  </si>
  <si>
    <t xml:space="preserve">2019-04-02</t>
  </si>
  <si>
    <t xml:space="preserve">SMA17152</t>
  </si>
  <si>
    <t xml:space="preserve">TUBAGUS MUHAMMAD SURYA ALMAJID SUNARATADIRDJA</t>
  </si>
  <si>
    <t xml:space="preserve">SURYA</t>
  </si>
  <si>
    <t xml:space="preserve">08999100789</t>
  </si>
  <si>
    <t xml:space="preserve">0819781810</t>
  </si>
  <si>
    <t xml:space="preserve">2004-08-13</t>
  </si>
  <si>
    <t xml:space="preserve">Perumahan bintaro garden residence 2 </t>
  </si>
  <si>
    <t xml:space="preserve">Tubagus Muhammad Teli Fadila Sufirman</t>
  </si>
  <si>
    <t xml:space="preserve">Sarah Dita</t>
  </si>
  <si>
    <t xml:space="preserve">sarahdita@gmail.com</t>
  </si>
  <si>
    <t xml:space="preserve">Smpit Auliya</t>
  </si>
  <si>
    <t xml:space="preserve">125.161.137.99</t>
  </si>
  <si>
    <t xml:space="preserve">KpAaw</t>
  </si>
  <si>
    <t xml:space="preserve">TK16388</t>
  </si>
  <si>
    <t xml:space="preserve">2019-03-23</t>
  </si>
  <si>
    <t xml:space="preserve">ANARA SHAFA KIANDRA</t>
  </si>
  <si>
    <t xml:space="preserve">0812202372</t>
  </si>
  <si>
    <t xml:space="preserve">2014-10-15</t>
  </si>
  <si>
    <t xml:space="preserve">Komplek Green Serpong Bintaro, jl. Lengkong Wetan</t>
  </si>
  <si>
    <t xml:space="preserve">M12</t>
  </si>
  <si>
    <t xml:space="preserve">Ramdhani Nur Budiarto</t>
  </si>
  <si>
    <t xml:space="preserve">ramdhani.nur.budiarto@gmail.co</t>
  </si>
  <si>
    <t xml:space="preserve">081214615235</t>
  </si>
  <si>
    <t xml:space="preserve">Annisa Karnia Wirdani</t>
  </si>
  <si>
    <t xml:space="preserve">annisakarnia@gmail.com</t>
  </si>
  <si>
    <t xml:space="preserve">081220237265</t>
  </si>
  <si>
    <t xml:space="preserve">Khalifah Taman Royal Tangerang</t>
  </si>
  <si>
    <t xml:space="preserve">140.213.51.232</t>
  </si>
  <si>
    <t xml:space="preserve">5O9z1</t>
  </si>
  <si>
    <t xml:space="preserve">2019-04-10</t>
  </si>
  <si>
    <t xml:space="preserve">SD17675</t>
  </si>
  <si>
    <t xml:space="preserve">2019-03-24</t>
  </si>
  <si>
    <t xml:space="preserve">KIRANA AURELLYA BUDIANTO</t>
  </si>
  <si>
    <t xml:space="preserve">Jl. H. simun </t>
  </si>
  <si>
    <t xml:space="preserve">Heru Budianta</t>
  </si>
  <si>
    <t xml:space="preserve">Sri Iryani</t>
  </si>
  <si>
    <t xml:space="preserve">08128686478986864789</t>
  </si>
  <si>
    <t xml:space="preserve">115.178.205.215</t>
  </si>
  <si>
    <t xml:space="preserve">O3wkZ</t>
  </si>
  <si>
    <t xml:space="preserve">Audy Larasati Budianto</t>
  </si>
  <si>
    <t xml:space="preserve">Kelas VII Fatahillah</t>
  </si>
  <si>
    <t xml:space="preserve">2019-04-01</t>
  </si>
  <si>
    <t xml:space="preserve">SMP16534</t>
  </si>
  <si>
    <t xml:space="preserve">2019-03-25</t>
  </si>
  <si>
    <t xml:space="preserve">MAURELLYA REVIERA AZZAHRA</t>
  </si>
  <si>
    <t xml:space="preserve">0878704554</t>
  </si>
  <si>
    <t xml:space="preserve">2005-10-13</t>
  </si>
  <si>
    <t xml:space="preserve">Cluster Jasmine Bintaro Graha Bintaro</t>
  </si>
  <si>
    <t xml:space="preserve">Muhammad Johan Firmansyah</t>
  </si>
  <si>
    <t xml:space="preserve">ranggonadv@gmail.com</t>
  </si>
  <si>
    <t xml:space="preserve">081329107529</t>
  </si>
  <si>
    <t xml:space="preserve">Purnomowati</t>
  </si>
  <si>
    <t xml:space="preserve">pu2ngpwati.skd@gmail.com</t>
  </si>
  <si>
    <t xml:space="preserve">087870455476</t>
  </si>
  <si>
    <t xml:space="preserve">MI Taalamul Huda Gunung Sindur</t>
  </si>
  <si>
    <t xml:space="preserve">140.213.6.163</t>
  </si>
  <si>
    <t xml:space="preserve">R1h75</t>
  </si>
  <si>
    <t xml:space="preserve">SD17676</t>
  </si>
  <si>
    <t xml:space="preserve">DAFFA RAFFI ALRIZKI</t>
  </si>
  <si>
    <t xml:space="preserve">081905055486</t>
  </si>
  <si>
    <t xml:space="preserve">2013-02-11</t>
  </si>
  <si>
    <t xml:space="preserve">KOMPLEKS PERMATA BINTARO, JALAN TITIHAN IV BLOK HF 11 NO 7, BINTARO SEKTOR 9, TANGERANG SELATAN 15227</t>
  </si>
  <si>
    <t xml:space="preserve">HARIS KUSUMO</t>
  </si>
  <si>
    <t xml:space="preserve">hariskusumo@gmail.com</t>
  </si>
  <si>
    <t xml:space="preserve">087771791322</t>
  </si>
  <si>
    <t xml:space="preserve">WINDI RISTITA</t>
  </si>
  <si>
    <t xml:space="preserve">N.RAMADHAN23@YAHOO.COM</t>
  </si>
  <si>
    <t xml:space="preserve">PAUD AL SAKINAH BINTARO</t>
  </si>
  <si>
    <t xml:space="preserve">139.193.62.79</t>
  </si>
  <si>
    <t xml:space="preserve">7qMYM</t>
  </si>
  <si>
    <t xml:space="preserve">NUNU HADIYATIE</t>
  </si>
  <si>
    <t xml:space="preserve">2019-04-09</t>
  </si>
  <si>
    <t xml:space="preserve">TK16389</t>
  </si>
  <si>
    <t xml:space="preserve">2019-03-26</t>
  </si>
  <si>
    <t xml:space="preserve">RAISA KAYLA PUTRI</t>
  </si>
  <si>
    <t xml:space="preserve">081210406489</t>
  </si>
  <si>
    <t xml:space="preserve">0812104064</t>
  </si>
  <si>
    <t xml:space="preserve">2014-11-25</t>
  </si>
  <si>
    <t xml:space="preserve">Jl.kampung rawa timur </t>
  </si>
  <si>
    <t xml:space="preserve">90</t>
  </si>
  <si>
    <t xml:space="preserve">M.arip riyanto</t>
  </si>
  <si>
    <t xml:space="preserve">Aripriyanto89@gmail.com</t>
  </si>
  <si>
    <t xml:space="preserve">081389014149</t>
  </si>
  <si>
    <t xml:space="preserve">Eti fatmawati</t>
  </si>
  <si>
    <t xml:space="preserve">Etifatmawati306@gmail.com</t>
  </si>
  <si>
    <t xml:space="preserve">114.124.212.2</t>
  </si>
  <si>
    <t xml:space="preserve">mjDz4</t>
  </si>
  <si>
    <t xml:space="preserve">SMP16536</t>
  </si>
  <si>
    <t xml:space="preserve">SITI KIRANI NURASSYIFA AMINAH</t>
  </si>
  <si>
    <t xml:space="preserve">KIRAN</t>
  </si>
  <si>
    <t xml:space="preserve">0878 86698</t>
  </si>
  <si>
    <t xml:space="preserve">2007-04-25</t>
  </si>
  <si>
    <t xml:space="preserve">Ayna Residence, Graha Raya</t>
  </si>
  <si>
    <t xml:space="preserve">AY/A</t>
  </si>
  <si>
    <t xml:space="preserve">paku Jaya</t>
  </si>
  <si>
    <t xml:space="preserve">Teguh Rosyidin</t>
  </si>
  <si>
    <t xml:space="preserve">Khiranicubby@gmail.com</t>
  </si>
  <si>
    <t xml:space="preserve">0812 92604742</t>
  </si>
  <si>
    <t xml:space="preserve">Rini Febrianti</t>
  </si>
  <si>
    <t xml:space="preserve">assyifaamina569@gmail.com</t>
  </si>
  <si>
    <t xml:space="preserve">0878 86698338</t>
  </si>
  <si>
    <t xml:space="preserve">SDI Amalina</t>
  </si>
  <si>
    <t xml:space="preserve">140.213.3.108</t>
  </si>
  <si>
    <t xml:space="preserve">8nxk9</t>
  </si>
  <si>
    <t xml:space="preserve">TK16390</t>
  </si>
  <si>
    <t xml:space="preserve">FEYZELEONA ZAHSY MEZALI</t>
  </si>
  <si>
    <t xml:space="preserve">FEYZEL </t>
  </si>
  <si>
    <t xml:space="preserve">6285292246</t>
  </si>
  <si>
    <t xml:space="preserve">2015-09-18</t>
  </si>
  <si>
    <t xml:space="preserve">puri bintaro pb 3 no 46 bintaro sektor 9</t>
  </si>
  <si>
    <t xml:space="preserve">benny aria mezali</t>
  </si>
  <si>
    <t xml:space="preserve">benny.mezali@gmail.com</t>
  </si>
  <si>
    <t xml:space="preserve">6285292246804</t>
  </si>
  <si>
    <t xml:space="preserve">gisely vionalita</t>
  </si>
  <si>
    <t xml:space="preserve">gisely.vionalita@gmail.com</t>
  </si>
  <si>
    <t xml:space="preserve">6281219606605</t>
  </si>
  <si>
    <t xml:space="preserve">628126607977</t>
  </si>
  <si>
    <t xml:space="preserve">tk khalifa ims</t>
  </si>
  <si>
    <t xml:space="preserve">110.138.9.47</t>
  </si>
  <si>
    <t xml:space="preserve">GDB8k</t>
  </si>
  <si>
    <t xml:space="preserve">TK16391</t>
  </si>
  <si>
    <t xml:space="preserve">ABYAZ FAZLI WARDANA</t>
  </si>
  <si>
    <t xml:space="preserve">ABYAZ </t>
  </si>
  <si>
    <t xml:space="preserve">Komplek Dhaya Pesona Jl. Bougenville V Blok B 1 No. 16 Jombang</t>
  </si>
  <si>
    <t xml:space="preserve">cnBjc</t>
  </si>
  <si>
    <t xml:space="preserve">9 SMPIT Auliya</t>
  </si>
  <si>
    <t xml:space="preserve">SMP16537</t>
  </si>
  <si>
    <t xml:space="preserve">MUHAMMAD ADIL ADZKIA</t>
  </si>
  <si>
    <t xml:space="preserve">082184607505</t>
  </si>
  <si>
    <t xml:space="preserve">0821846075</t>
  </si>
  <si>
    <t xml:space="preserve">2006-06-14</t>
  </si>
  <si>
    <t xml:space="preserve">Jl. Pelita RT 02 </t>
  </si>
  <si>
    <t xml:space="preserve">Desa Talang Lindung</t>
  </si>
  <si>
    <t xml:space="preserve">Sungai Bungkal</t>
  </si>
  <si>
    <t xml:space="preserve">DIAN HADINATA</t>
  </si>
  <si>
    <t xml:space="preserve">dianbisnis@gmail.com</t>
  </si>
  <si>
    <t xml:space="preserve">08117410399</t>
  </si>
  <si>
    <t xml:space="preserve">LUSYANA CHARLI GRASIA</t>
  </si>
  <si>
    <t xml:space="preserve">lusyanacharli@gmail.com</t>
  </si>
  <si>
    <t xml:space="preserve">SDN 004/XI Pelayang Raya. Kota Sungai Penuh. Provinsi Jambi</t>
  </si>
  <si>
    <t xml:space="preserve">180.242.83.6</t>
  </si>
  <si>
    <t xml:space="preserve">qkk2L</t>
  </si>
  <si>
    <t xml:space="preserve">SMP16540</t>
  </si>
  <si>
    <t xml:space="preserve">2019-04-11</t>
  </si>
  <si>
    <t xml:space="preserve">FAIQA MADANIYA AFRIN</t>
  </si>
  <si>
    <t xml:space="preserve">AFRIN</t>
  </si>
  <si>
    <t xml:space="preserve">0813143140</t>
  </si>
  <si>
    <t xml:space="preserve">2007-06-22</t>
  </si>
  <si>
    <t xml:space="preserve">Jl Kucica IV Blok JG9</t>
  </si>
  <si>
    <t xml:space="preserve">Ahmad Danny</t>
  </si>
  <si>
    <t xml:space="preserve">bpk.danny@gmail.com</t>
  </si>
  <si>
    <t xml:space="preserve">082298888217</t>
  </si>
  <si>
    <t xml:space="preserve">Anjar Aryani</t>
  </si>
  <si>
    <t xml:space="preserve">anjar.aryani18@gmail.com</t>
  </si>
  <si>
    <t xml:space="preserve">081314314004</t>
  </si>
  <si>
    <t xml:space="preserve">SDN Mekarjaya XXX Depok</t>
  </si>
  <si>
    <t xml:space="preserve">103.79.154.66</t>
  </si>
  <si>
    <t xml:space="preserve">M3K5O</t>
  </si>
  <si>
    <t xml:space="preserve">2019-04-23</t>
  </si>
  <si>
    <t xml:space="preserve">SMP16539</t>
  </si>
  <si>
    <t xml:space="preserve">2019-04-08</t>
  </si>
  <si>
    <t xml:space="preserve">NABINA RATU ZEIN</t>
  </si>
  <si>
    <t xml:space="preserve">NABINA</t>
  </si>
  <si>
    <t xml:space="preserve">087788854549</t>
  </si>
  <si>
    <t xml:space="preserve">0877888545</t>
  </si>
  <si>
    <t xml:space="preserve">Redland residence </t>
  </si>
  <si>
    <t xml:space="preserve">A/08</t>
  </si>
  <si>
    <t xml:space="preserve">Balbir singh</t>
  </si>
  <si>
    <t xml:space="preserve">laurena.juanda@yahoo.com</t>
  </si>
  <si>
    <t xml:space="preserve">Lina Laurena</t>
  </si>
  <si>
    <t xml:space="preserve">SDI Al Azhar 7 Sukabumi</t>
  </si>
  <si>
    <t xml:space="preserve">36.71.232.206</t>
  </si>
  <si>
    <t xml:space="preserve">gwjqZ</t>
  </si>
  <si>
    <t xml:space="preserve">SD17677</t>
  </si>
  <si>
    <t xml:space="preserve">2019-04-13</t>
  </si>
  <si>
    <t xml:space="preserve">FAIRUZ SHAKILA ZAHRAN</t>
  </si>
  <si>
    <t xml:space="preserve">0858800206</t>
  </si>
  <si>
    <t xml:space="preserve">2013-05-14</t>
  </si>
  <si>
    <t xml:space="preserve">Komp Deplu Pd Aren jl caraka raya</t>
  </si>
  <si>
    <t xml:space="preserve">Seto Ganang Purwoko</t>
  </si>
  <si>
    <t xml:space="preserve">Setoganang14@gmail.com</t>
  </si>
  <si>
    <t xml:space="preserve">085880020606</t>
  </si>
  <si>
    <t xml:space="preserve">Maya andini ayu</t>
  </si>
  <si>
    <t xml:space="preserve">088211621176</t>
  </si>
  <si>
    <t xml:space="preserve">120.188.38.158</t>
  </si>
  <si>
    <t xml:space="preserve">sLp8N</t>
  </si>
  <si>
    <t xml:space="preserve">2019-05-13</t>
  </si>
  <si>
    <t xml:space="preserve">KB16155</t>
  </si>
  <si>
    <t xml:space="preserve">2019-04-15</t>
  </si>
  <si>
    <t xml:space="preserve">DAFFA ARYA YUDHISTIRA</t>
  </si>
  <si>
    <t xml:space="preserve">021 7375774</t>
  </si>
  <si>
    <t xml:space="preserve">0813145074</t>
  </si>
  <si>
    <t xml:space="preserve">2016-08-29</t>
  </si>
  <si>
    <t xml:space="preserve">Jalan Pondok Betung Raya Gang Aren 1 no 23 B </t>
  </si>
  <si>
    <t xml:space="preserve">23 b</t>
  </si>
  <si>
    <t xml:space="preserve">pondok aren </t>
  </si>
  <si>
    <t xml:space="preserve">Norhy Yudhistira</t>
  </si>
  <si>
    <t xml:space="preserve">norhy.yudhistira@gmail.com </t>
  </si>
  <si>
    <t xml:space="preserve">085714178002</t>
  </si>
  <si>
    <t xml:space="preserve">Nyi Mas Ratih Ramadhiny</t>
  </si>
  <si>
    <t xml:space="preserve">ratihnyimas@gmail.com </t>
  </si>
  <si>
    <t xml:space="preserve">081314507440</t>
  </si>
  <si>
    <t xml:space="preserve">08131457440</t>
  </si>
  <si>
    <t xml:space="preserve">103.63.96.22</t>
  </si>
  <si>
    <t xml:space="preserve">4ZRje</t>
  </si>
  <si>
    <t xml:space="preserve">SMA17153</t>
  </si>
  <si>
    <t xml:space="preserve">MAYCIE NURMUTHIAH TJANDRA</t>
  </si>
  <si>
    <t xml:space="preserve">MAY</t>
  </si>
  <si>
    <t xml:space="preserve">081218779889</t>
  </si>
  <si>
    <t xml:space="preserve">0877892487</t>
  </si>
  <si>
    <t xml:space="preserve">Perumahan Graha Mas Serpong Blok T No 5 Jl. Anthurium</t>
  </si>
  <si>
    <t xml:space="preserve">Sendy Fauzy Alireza</t>
  </si>
  <si>
    <t xml:space="preserve">sendy_rezali@yahoo.com</t>
  </si>
  <si>
    <t xml:space="preserve">08176633758</t>
  </si>
  <si>
    <t xml:space="preserve">Yossi Susan</t>
  </si>
  <si>
    <t xml:space="preserve">yossisusan86@gmail.com</t>
  </si>
  <si>
    <t xml:space="preserve">Madrasah Pembangunan UIN Syarif Hidayatullah Jakarta</t>
  </si>
  <si>
    <t xml:space="preserve">36.77.248.132</t>
  </si>
  <si>
    <t xml:space="preserve">pKNCa</t>
  </si>
  <si>
    <t xml:space="preserve">SMP16541</t>
  </si>
  <si>
    <t xml:space="preserve">2019-04-16</t>
  </si>
  <si>
    <t xml:space="preserve">NABILA KHAIRUNISA WAHYUDI</t>
  </si>
  <si>
    <t xml:space="preserve">02129237713</t>
  </si>
  <si>
    <t xml:space="preserve">0818078691</t>
  </si>
  <si>
    <t xml:space="preserve">2006-12-18</t>
  </si>
  <si>
    <t xml:space="preserve">Villa Gunung Lestari Jl. Merbabu Raya Blok B5 NO.4 Jombang -Ciputat</t>
  </si>
  <si>
    <t xml:space="preserve">Jomnbang</t>
  </si>
  <si>
    <t xml:space="preserve">wahyudi</t>
  </si>
  <si>
    <t xml:space="preserve">wahyuditiki@gmail.com</t>
  </si>
  <si>
    <t xml:space="preserve">08180789111</t>
  </si>
  <si>
    <t xml:space="preserve">Yustina Sri Pujiastuti</t>
  </si>
  <si>
    <t xml:space="preserve">0816729111</t>
  </si>
  <si>
    <t xml:space="preserve">SDI Azhari Islamic School  Lebak bulus</t>
  </si>
  <si>
    <t xml:space="preserve">182.23.126.2</t>
  </si>
  <si>
    <t xml:space="preserve">tHmCx</t>
  </si>
  <si>
    <t xml:space="preserve">SD17679</t>
  </si>
  <si>
    <t xml:space="preserve">MARCELLO RAFIE NOERHADI</t>
  </si>
  <si>
    <t xml:space="preserve">ACEL</t>
  </si>
  <si>
    <t xml:space="preserve">021-29521216</t>
  </si>
  <si>
    <t xml:space="preserve">0818086002</t>
  </si>
  <si>
    <t xml:space="preserve">Kebayoran Residence Cluster Kebayoran Garden </t>
  </si>
  <si>
    <t xml:space="preserve">E 33</t>
  </si>
  <si>
    <t xml:space="preserve">Ali Gautama Noerhadi</t>
  </si>
  <si>
    <t xml:space="preserve">ali.noerhadi@yahoo.com</t>
  </si>
  <si>
    <t xml:space="preserve">08118505299</t>
  </si>
  <si>
    <t xml:space="preserve">Triana Theamata Noerhadi</t>
  </si>
  <si>
    <t xml:space="preserve">ana.theamata12@yahoo.com</t>
  </si>
  <si>
    <t xml:space="preserve">081808600262</t>
  </si>
  <si>
    <t xml:space="preserve">TK Pembangunan Jaya </t>
  </si>
  <si>
    <t xml:space="preserve">140.213.7.17</t>
  </si>
  <si>
    <t xml:space="preserve">mnzcB</t>
  </si>
  <si>
    <t xml:space="preserve">SMP16542</t>
  </si>
  <si>
    <t xml:space="preserve">KHALISHA ADINDA AZZAHRA</t>
  </si>
  <si>
    <t xml:space="preserve">0813881044</t>
  </si>
  <si>
    <t xml:space="preserve">Komplek Mabad 124, Jalan Gunung Sumbing</t>
  </si>
  <si>
    <t xml:space="preserve">Sahreza Permadi</t>
  </si>
  <si>
    <t xml:space="preserve">reizecha@gmail.com</t>
  </si>
  <si>
    <t xml:space="preserve">087888686788</t>
  </si>
  <si>
    <t xml:space="preserve">Reni Mariani</t>
  </si>
  <si>
    <t xml:space="preserve">reni080577@gmail.com</t>
  </si>
  <si>
    <t xml:space="preserve">081285488866</t>
  </si>
  <si>
    <t xml:space="preserve">SDN Rempoa</t>
  </si>
  <si>
    <t xml:space="preserve">182.23.17.2</t>
  </si>
  <si>
    <t xml:space="preserve">nGcDL</t>
  </si>
  <si>
    <t xml:space="preserve">TK16392</t>
  </si>
  <si>
    <t xml:space="preserve">IBRAHIM ARYASTYA WAHYUDI</t>
  </si>
  <si>
    <t xml:space="preserve">FNpfh</t>
  </si>
  <si>
    <t xml:space="preserve">KB16156</t>
  </si>
  <si>
    <t xml:space="preserve">2019-04-18</t>
  </si>
  <si>
    <t xml:space="preserve">MIKHAILA AINUN NADIRA</t>
  </si>
  <si>
    <t xml:space="preserve">MIKHA</t>
  </si>
  <si>
    <t xml:space="preserve">0812910581</t>
  </si>
  <si>
    <t xml:space="preserve">2016-08-28</t>
  </si>
  <si>
    <t xml:space="preserve">Jl. Discovery Terra V </t>
  </si>
  <si>
    <t xml:space="preserve">Reza Alfajri</t>
  </si>
  <si>
    <t xml:space="preserve">rezaalfajri463@gmail.com</t>
  </si>
  <si>
    <t xml:space="preserve">081291058160</t>
  </si>
  <si>
    <t xml:space="preserve">Detry Lestari</t>
  </si>
  <si>
    <t xml:space="preserve">detry.463@gmail.com</t>
  </si>
  <si>
    <t xml:space="preserve">082130351759</t>
  </si>
  <si>
    <t xml:space="preserve">08117436830</t>
  </si>
  <si>
    <t xml:space="preserve">125.167.7.243</t>
  </si>
  <si>
    <t xml:space="preserve">jrwZ5</t>
  </si>
  <si>
    <t xml:space="preserve">TK16393</t>
  </si>
  <si>
    <t xml:space="preserve">2019-04-19</t>
  </si>
  <si>
    <t xml:space="preserve">ABHIPRAYA RIZKY DIMITRI</t>
  </si>
  <si>
    <t xml:space="preserve">ABHI</t>
  </si>
  <si>
    <t xml:space="preserve">0812295170</t>
  </si>
  <si>
    <t xml:space="preserve">2015-10-23</t>
  </si>
  <si>
    <t xml:space="preserve">Perumahan Vasa Bintaro</t>
  </si>
  <si>
    <t xml:space="preserve">TRI SULISTYO YUNARTO</t>
  </si>
  <si>
    <t xml:space="preserve">triyot88@gmail.com</t>
  </si>
  <si>
    <t xml:space="preserve">+6281220885086</t>
  </si>
  <si>
    <t xml:space="preserve">DIAH SURYANDARI</t>
  </si>
  <si>
    <t xml:space="preserve">diahsuryandari27@gmail.com</t>
  </si>
  <si>
    <t xml:space="preserve">081229517023</t>
  </si>
  <si>
    <t xml:space="preserve">114.124.212.16</t>
  </si>
  <si>
    <t xml:space="preserve">W1DaF</t>
  </si>
  <si>
    <t xml:space="preserve">2019-07-02</t>
  </si>
  <si>
    <t xml:space="preserve">TK16394</t>
  </si>
  <si>
    <t xml:space="preserve">DENANDRA ARKENZI</t>
  </si>
  <si>
    <t xml:space="preserve">DENAN</t>
  </si>
  <si>
    <t xml:space="preserve">2014-06-20</t>
  </si>
  <si>
    <t xml:space="preserve">180.244.232.40</t>
  </si>
  <si>
    <t xml:space="preserve">rg8DL</t>
  </si>
  <si>
    <t xml:space="preserve">Denis Arkanza Faizan</t>
  </si>
  <si>
    <t xml:space="preserve">2019-04-30</t>
  </si>
  <si>
    <t xml:space="preserve">SD17698</t>
  </si>
  <si>
    <t xml:space="preserve">2019-07-13</t>
  </si>
  <si>
    <t xml:space="preserve">0821687213</t>
  </si>
  <si>
    <t xml:space="preserve">jalan carissa v blok c no 2 graha raya bintaro</t>
  </si>
  <si>
    <t xml:space="preserve">pondok jagung</t>
  </si>
  <si>
    <t xml:space="preserve">08118084366</t>
  </si>
  <si>
    <t xml:space="preserve">dwita.priyanti@gmail.com</t>
  </si>
  <si>
    <t xml:space="preserve">tk islam bani umar</t>
  </si>
  <si>
    <t xml:space="preserve">118.136.112.167</t>
  </si>
  <si>
    <t xml:space="preserve">b14H9</t>
  </si>
  <si>
    <t xml:space="preserve">SMP16543</t>
  </si>
  <si>
    <t xml:space="preserve">AHZA KHAIRI MUMTAZ</t>
  </si>
  <si>
    <t xml:space="preserve">AHZA</t>
  </si>
  <si>
    <t xml:space="preserve">0813856098</t>
  </si>
  <si>
    <t xml:space="preserve">Elora Rsidence jl.Rusa 5 </t>
  </si>
  <si>
    <t xml:space="preserve">Eko SUsanto</t>
  </si>
  <si>
    <t xml:space="preserve">eko.santoz@yahoo.com</t>
  </si>
  <si>
    <t xml:space="preserve">081281679268</t>
  </si>
  <si>
    <t xml:space="preserve">Mayang Tantri Oktaniaq</t>
  </si>
  <si>
    <t xml:space="preserve">mayang.tantri@yahoo.com</t>
  </si>
  <si>
    <t xml:space="preserve">081296675571</t>
  </si>
  <si>
    <t xml:space="preserve">081317255191</t>
  </si>
  <si>
    <t xml:space="preserve">homeschooling kak seto</t>
  </si>
  <si>
    <t xml:space="preserve">118.136.216.35</t>
  </si>
  <si>
    <t xml:space="preserve">paeBx</t>
  </si>
  <si>
    <t xml:space="preserve">SMA17155</t>
  </si>
  <si>
    <t xml:space="preserve">HAMMAS FIKRI MUMTAZ</t>
  </si>
  <si>
    <t xml:space="preserve">MUMTAZ</t>
  </si>
  <si>
    <t xml:space="preserve">2004-03-02</t>
  </si>
  <si>
    <t xml:space="preserve">021 3140267</t>
  </si>
  <si>
    <t xml:space="preserve">MTS MADRASAH PEMBANGUNAN UIN</t>
  </si>
  <si>
    <t xml:space="preserve">PBx7p</t>
  </si>
  <si>
    <t xml:space="preserve">TK16395</t>
  </si>
  <si>
    <t xml:space="preserve">2019-04-24</t>
  </si>
  <si>
    <t xml:space="preserve">MUHAMMAD AMERTA ZIKRI RISTYAPUTRA</t>
  </si>
  <si>
    <t xml:space="preserve">AMERTA</t>
  </si>
  <si>
    <t xml:space="preserve">082233076249</t>
  </si>
  <si>
    <t xml:space="preserve">0822330762</t>
  </si>
  <si>
    <t xml:space="preserve">Ponorogo</t>
  </si>
  <si>
    <t xml:space="preserve">2015-07-04</t>
  </si>
  <si>
    <t xml:space="preserve">Pesona Bintaro Residence Blok E</t>
  </si>
  <si>
    <t xml:space="preserve">No 6</t>
  </si>
  <si>
    <t xml:space="preserve">Rendyawan Aristyo</t>
  </si>
  <si>
    <t xml:space="preserve">mblooro29@gmail.com</t>
  </si>
  <si>
    <t xml:space="preserve">082213108322</t>
  </si>
  <si>
    <t xml:space="preserve">Mahestu Kurnia Putri</t>
  </si>
  <si>
    <t xml:space="preserve">mahesniaputri@gmail.com</t>
  </si>
  <si>
    <t xml:space="preserve">202.148.18.34</t>
  </si>
  <si>
    <t xml:space="preserve">92TzC</t>
  </si>
  <si>
    <t xml:space="preserve">SD17680</t>
  </si>
  <si>
    <t xml:space="preserve">ATHAYA KHANSA RISTYAPUTRI</t>
  </si>
  <si>
    <t xml:space="preserve">2012-08-06</t>
  </si>
  <si>
    <t xml:space="preserve">TK Al Falaah</t>
  </si>
  <si>
    <t xml:space="preserve">p3jjR</t>
  </si>
  <si>
    <t xml:space="preserve">SD17681</t>
  </si>
  <si>
    <t xml:space="preserve">MUHAMMAD DUTA ALAMSYAH </t>
  </si>
  <si>
    <t xml:space="preserve">DUTA</t>
  </si>
  <si>
    <t xml:space="preserve">Surabaya </t>
  </si>
  <si>
    <t xml:space="preserve">2013-04-03</t>
  </si>
  <si>
    <t xml:space="preserve">Komplek pondok pucung indah 2 jl gn guntur blok b4</t>
  </si>
  <si>
    <t xml:space="preserve">Galuh Alamsyah </t>
  </si>
  <si>
    <t xml:space="preserve">galuh.alamsyah@gmail.com</t>
  </si>
  <si>
    <t xml:space="preserve">081327378844</t>
  </si>
  <si>
    <t xml:space="preserve">Sri Diana</t>
  </si>
  <si>
    <t xml:space="preserve">wita_here@yahoo.com</t>
  </si>
  <si>
    <t xml:space="preserve">087787112261</t>
  </si>
  <si>
    <t xml:space="preserve">TK Budi Mulia 2 Bintaro</t>
  </si>
  <si>
    <t xml:space="preserve">140.213.37.28</t>
  </si>
  <si>
    <t xml:space="preserve">WhtXm</t>
  </si>
  <si>
    <t xml:space="preserve">SD17682</t>
  </si>
  <si>
    <t xml:space="preserve">KHALEELYA ARI ARRAYSHAH</t>
  </si>
  <si>
    <t xml:space="preserve">085213141241</t>
  </si>
  <si>
    <t xml:space="preserve">0852131412</t>
  </si>
  <si>
    <t xml:space="preserve">2013-09-08</t>
  </si>
  <si>
    <t xml:space="preserve">Graha bintaro jaya,blok Gr.38 </t>
  </si>
  <si>
    <t xml:space="preserve">Teddy Mur Ariwibowo</t>
  </si>
  <si>
    <t xml:space="preserve">teddyariwibowo@yahoo.com</t>
  </si>
  <si>
    <t xml:space="preserve">085223412756</t>
  </si>
  <si>
    <t xml:space="preserve">Fardian Soamole Marasabessy</t>
  </si>
  <si>
    <t xml:space="preserve">marssy.fardian82@gmail.com</t>
  </si>
  <si>
    <t xml:space="preserve">TK AL ADILA</t>
  </si>
  <si>
    <t xml:space="preserve">139.162.21.134</t>
  </si>
  <si>
    <t xml:space="preserve">88TDQ</t>
  </si>
  <si>
    <t xml:space="preserve">Uma</t>
  </si>
  <si>
    <t xml:space="preserve">SD17683</t>
  </si>
  <si>
    <t xml:space="preserve">2019-04-25</t>
  </si>
  <si>
    <t xml:space="preserve">NAILA ANINDITA KURNIASARI</t>
  </si>
  <si>
    <t xml:space="preserve">0812106836</t>
  </si>
  <si>
    <t xml:space="preserve">2011-05-04</t>
  </si>
  <si>
    <t xml:space="preserve">Perumahan Serpong Green Park Blok E No.5</t>
  </si>
  <si>
    <t xml:space="preserve">E.5</t>
  </si>
  <si>
    <t xml:space="preserve">Lastoro Yuli Kurniawan</t>
  </si>
  <si>
    <t xml:space="preserve">lastoro.yk@gmail.com</t>
  </si>
  <si>
    <t xml:space="preserve">081213646364</t>
  </si>
  <si>
    <t xml:space="preserve">Prima Hapsari Sandri</t>
  </si>
  <si>
    <t xml:space="preserve">Prima.phs@gmail.com</t>
  </si>
  <si>
    <t xml:space="preserve">08121068362</t>
  </si>
  <si>
    <t xml:space="preserve">SD Hidayatullah Semarang</t>
  </si>
  <si>
    <t xml:space="preserve">120.188.6.5</t>
  </si>
  <si>
    <t xml:space="preserve">abXpS</t>
  </si>
  <si>
    <t xml:space="preserve">SD17684</t>
  </si>
  <si>
    <t xml:space="preserve">2019-04-27</t>
  </si>
  <si>
    <t xml:space="preserve">RAFFI AADITYA PUTERA</t>
  </si>
  <si>
    <t xml:space="preserve">087885610115</t>
  </si>
  <si>
    <t xml:space="preserve">Kasuari raya Hb19</t>
  </si>
  <si>
    <t xml:space="preserve">06 </t>
  </si>
  <si>
    <t xml:space="preserve">Krisna setiawan</t>
  </si>
  <si>
    <t xml:space="preserve">Krisnasetiawan@yahoo.com</t>
  </si>
  <si>
    <t xml:space="preserve">087779376063</t>
  </si>
  <si>
    <t xml:space="preserve">Enia puspitaloka</t>
  </si>
  <si>
    <t xml:space="preserve">Eniapuspita@gmail.com</t>
  </si>
  <si>
    <t xml:space="preserve">085693684980</t>
  </si>
  <si>
    <t xml:space="preserve">TK Al-mualaffah</t>
  </si>
  <si>
    <t xml:space="preserve">125.161.167.71</t>
  </si>
  <si>
    <t xml:space="preserve">qH7P2</t>
  </si>
  <si>
    <t xml:space="preserve">Salma enisia damara</t>
  </si>
  <si>
    <t xml:space="preserve">8 sultan hassanudin</t>
  </si>
  <si>
    <t xml:space="preserve">2019-05-08</t>
  </si>
  <si>
    <t xml:space="preserve">SMA17156</t>
  </si>
  <si>
    <t xml:space="preserve">RAFLI SIVA KHALFANI</t>
  </si>
  <si>
    <t xml:space="preserve">RAFLI</t>
  </si>
  <si>
    <t xml:space="preserve">0811870333</t>
  </si>
  <si>
    <t xml:space="preserve">2004-03-18</t>
  </si>
  <si>
    <t xml:space="preserve">Cornelia Residence Graha Raya Bintaro Pondok Jagung 1 GS12A No 16</t>
  </si>
  <si>
    <t xml:space="preserve">Ermawan Sutanto</t>
  </si>
  <si>
    <t xml:space="preserve">Ersoet@yahoo.com</t>
  </si>
  <si>
    <t xml:space="preserve">08118703336</t>
  </si>
  <si>
    <t xml:space="preserve">Hernalia Wijayanthi</t>
  </si>
  <si>
    <t xml:space="preserve">Lia.pique1979@hmsil.com</t>
  </si>
  <si>
    <t xml:space="preserve">085212700079</t>
  </si>
  <si>
    <t xml:space="preserve">SMPN 14</t>
  </si>
  <si>
    <t xml:space="preserve">139.192.149.70</t>
  </si>
  <si>
    <t xml:space="preserve">mrd5g</t>
  </si>
  <si>
    <t xml:space="preserve">SMA17157</t>
  </si>
  <si>
    <t xml:space="preserve">2019-04-29</t>
  </si>
  <si>
    <t xml:space="preserve">SAVIERA AFLA FEBRIANI</t>
  </si>
  <si>
    <t xml:space="preserve">AFLA</t>
  </si>
  <si>
    <t xml:space="preserve">0218502372</t>
  </si>
  <si>
    <t xml:space="preserve">0817032171</t>
  </si>
  <si>
    <t xml:space="preserve">2004-02-03</t>
  </si>
  <si>
    <t xml:space="preserve">Cipinang Indah P5 Cipinang Muara Jatinegara Jaktim 13420</t>
  </si>
  <si>
    <t xml:space="preserve">P 5</t>
  </si>
  <si>
    <t xml:space="preserve">serong utara</t>
  </si>
  <si>
    <t xml:space="preserve">Chaerul Bahtiar (wali Zaenul huda)</t>
  </si>
  <si>
    <t xml:space="preserve">Dian Indah Afili (ibu wali Maretsha Giyade L)</t>
  </si>
  <si>
    <t xml:space="preserve">08161115793 (wali ibu etsha)</t>
  </si>
  <si>
    <t xml:space="preserve">SMP 195 Jakarta Timur</t>
  </si>
  <si>
    <t xml:space="preserve">112.215.65.45</t>
  </si>
  <si>
    <t xml:space="preserve">tNTTW</t>
  </si>
  <si>
    <t xml:space="preserve">Maretsha GIyade Leng</t>
  </si>
  <si>
    <t xml:space="preserve">Nadhira Puti Giyza </t>
  </si>
  <si>
    <t xml:space="preserve">TK16397</t>
  </si>
  <si>
    <t xml:space="preserve">DALISHA SHEZA ANNYCI</t>
  </si>
  <si>
    <t xml:space="preserve">CHECA</t>
  </si>
  <si>
    <t xml:space="preserve">021-7457635</t>
  </si>
  <si>
    <t xml:space="preserve">0812832632</t>
  </si>
  <si>
    <t xml:space="preserve">2015-06-18</t>
  </si>
  <si>
    <t xml:space="preserve">Jl Mertilang XVII Blok KC.2 </t>
  </si>
  <si>
    <t xml:space="preserve">Donny</t>
  </si>
  <si>
    <t xml:space="preserve">Dn81bly@yahoo.com</t>
  </si>
  <si>
    <t xml:space="preserve">08128326320</t>
  </si>
  <si>
    <t xml:space="preserve">Suci Riliya</t>
  </si>
  <si>
    <t xml:space="preserve">Suciriliya@yahoo.com</t>
  </si>
  <si>
    <t xml:space="preserve">081286126907</t>
  </si>
  <si>
    <t xml:space="preserve">139.0.126.102</t>
  </si>
  <si>
    <t xml:space="preserve">bZOdw</t>
  </si>
  <si>
    <t xml:space="preserve">SMA17158</t>
  </si>
  <si>
    <t xml:space="preserve">2019-05-02</t>
  </si>
  <si>
    <t xml:space="preserve">NURRIZKIE</t>
  </si>
  <si>
    <t xml:space="preserve">RIZKIE</t>
  </si>
  <si>
    <t xml:space="preserve">021 7388 1533</t>
  </si>
  <si>
    <t xml:space="preserve">0812 1293 </t>
  </si>
  <si>
    <t xml:space="preserve">2003-02-09</t>
  </si>
  <si>
    <t xml:space="preserve">Jl. Bima I</t>
  </si>
  <si>
    <t xml:space="preserve">Johan Tagor Harahap</t>
  </si>
  <si>
    <t xml:space="preserve">johan.tagor@gmail.com</t>
  </si>
  <si>
    <t xml:space="preserve">0812 222 1758</t>
  </si>
  <si>
    <t xml:space="preserve">Tjut Mutia</t>
  </si>
  <si>
    <t xml:space="preserve">tjut.mutia@gmail.com</t>
  </si>
  <si>
    <t xml:space="preserve">0818 831 616</t>
  </si>
  <si>
    <t xml:space="preserve">Budi Mulia 2, Bintaro</t>
  </si>
  <si>
    <t xml:space="preserve">114.124.170.214</t>
  </si>
  <si>
    <t xml:space="preserve">XrZy5</t>
  </si>
  <si>
    <t xml:space="preserve">TK16398</t>
  </si>
  <si>
    <t xml:space="preserve">FUMI ALULA SYARA</t>
  </si>
  <si>
    <t xml:space="preserve">FUMI</t>
  </si>
  <si>
    <t xml:space="preserve">0858914439</t>
  </si>
  <si>
    <t xml:space="preserve">Perumahan Dhaya Pesona Blok A11 no.11</t>
  </si>
  <si>
    <t xml:space="preserve">Rawa Lele</t>
  </si>
  <si>
    <t xml:space="preserve">Jombang, ciputat</t>
  </si>
  <si>
    <t xml:space="preserve">Syaiful Bachri</t>
  </si>
  <si>
    <t xml:space="preserve">Rahmiamelia@gmail.com</t>
  </si>
  <si>
    <t xml:space="preserve">08118335333</t>
  </si>
  <si>
    <t xml:space="preserve">Rahmi amelia</t>
  </si>
  <si>
    <t xml:space="preserve">085891443933</t>
  </si>
  <si>
    <t xml:space="preserve">114.4.213.62</t>
  </si>
  <si>
    <t xml:space="preserve">8S4SE</t>
  </si>
  <si>
    <t xml:space="preserve">2019-05-14</t>
  </si>
  <si>
    <t xml:space="preserve">SMA17159</t>
  </si>
  <si>
    <t xml:space="preserve">2019-05-03</t>
  </si>
  <si>
    <t xml:space="preserve">ALEYSIA FATIRA BELAMI</t>
  </si>
  <si>
    <t xml:space="preserve">YARA</t>
  </si>
  <si>
    <t xml:space="preserve">081318118503</t>
  </si>
  <si>
    <t xml:space="preserve">0813181185</t>
  </si>
  <si>
    <t xml:space="preserve">2003-10-15</t>
  </si>
  <si>
    <t xml:space="preserve">Jl. Manyar Raya Blok O-3 No. 16 Sektor 1 Bintaro Jaya, Jakarta Selatan 12330</t>
  </si>
  <si>
    <t xml:space="preserve">Dimi Belami</t>
  </si>
  <si>
    <t xml:space="preserve">diimibelaminatural@gmail.com</t>
  </si>
  <si>
    <t xml:space="preserve">Indri Abda</t>
  </si>
  <si>
    <t xml:space="preserve">ind285abd@gmail.com</t>
  </si>
  <si>
    <t xml:space="preserve">0818418078</t>
  </si>
  <si>
    <t xml:space="preserve">SMP Islam Al-Azhar  Bintaro</t>
  </si>
  <si>
    <t xml:space="preserve">103.225.89.34</t>
  </si>
  <si>
    <t xml:space="preserve">jjC4L</t>
  </si>
  <si>
    <t xml:space="preserve">TK16396</t>
  </si>
  <si>
    <t xml:space="preserve">ASNARAIDA ALMIRA RIZKI</t>
  </si>
  <si>
    <t xml:space="preserve">ASNA</t>
  </si>
  <si>
    <t xml:space="preserve">0811168052</t>
  </si>
  <si>
    <t xml:space="preserve">2014-06-22</t>
  </si>
  <si>
    <t xml:space="preserve">Dharma rakyat I</t>
  </si>
  <si>
    <t xml:space="preserve">Tambaksari</t>
  </si>
  <si>
    <t xml:space="preserve">Rizki Adwitiyo Santoso</t>
  </si>
  <si>
    <t xml:space="preserve">deeto.santoso@gmail.com</t>
  </si>
  <si>
    <t xml:space="preserve">08115418193</t>
  </si>
  <si>
    <t xml:space="preserve">Khairina afiah</t>
  </si>
  <si>
    <t xml:space="preserve">khairina.afiah@gmail.com </t>
  </si>
  <si>
    <t xml:space="preserve">08111680521</t>
  </si>
  <si>
    <t xml:space="preserve">Al hikmah surabaya</t>
  </si>
  <si>
    <t xml:space="preserve">36.83.200.211</t>
  </si>
  <si>
    <t xml:space="preserve">AppsO</t>
  </si>
  <si>
    <t xml:space="preserve">SD17685</t>
  </si>
  <si>
    <t xml:space="preserve">FATIA ZASKIA AZZAHRA</t>
  </si>
  <si>
    <t xml:space="preserve">FATIA</t>
  </si>
  <si>
    <t xml:space="preserve">02157934335</t>
  </si>
  <si>
    <t xml:space="preserve">0816132194</t>
  </si>
  <si>
    <t xml:space="preserve">2014-08-22</t>
  </si>
  <si>
    <t xml:space="preserve">Kota wisata jl florida timur raya blok 02 no 52 ciangsana </t>
  </si>
  <si>
    <t xml:space="preserve">Ciangsana</t>
  </si>
  <si>
    <t xml:space="preserve">Gn putri</t>
  </si>
  <si>
    <t xml:space="preserve">Ikhsan ramdan</t>
  </si>
  <si>
    <t xml:space="preserve">Ikhsan.ramdan@gmail.com</t>
  </si>
  <si>
    <t xml:space="preserve">0811821037</t>
  </si>
  <si>
    <t xml:space="preserve">Rini wellianti</t>
  </si>
  <si>
    <t xml:space="preserve">Riniep0822@gmail.com</t>
  </si>
  <si>
    <t xml:space="preserve">08161321948</t>
  </si>
  <si>
    <t xml:space="preserve">0816813471</t>
  </si>
  <si>
    <t xml:space="preserve">Sacikeas</t>
  </si>
  <si>
    <t xml:space="preserve">114.4.212.112</t>
  </si>
  <si>
    <t xml:space="preserve">CPOcm</t>
  </si>
  <si>
    <t xml:space="preserve">SMA17163</t>
  </si>
  <si>
    <t xml:space="preserve">2019-05-06</t>
  </si>
  <si>
    <t xml:space="preserve">MAULIDANI SYARIFUDDIN HARAHAP</t>
  </si>
  <si>
    <t xml:space="preserve">+62 895-4146-09300</t>
  </si>
  <si>
    <t xml:space="preserve">+62 895-41</t>
  </si>
  <si>
    <t xml:space="preserve">2005-05-01</t>
  </si>
  <si>
    <t xml:space="preserve">Emerald Residence Block L no.3</t>
  </si>
  <si>
    <t xml:space="preserve">No.3</t>
  </si>
  <si>
    <t xml:space="preserve">Rmharahap@gmail.com</t>
  </si>
  <si>
    <t xml:space="preserve">Yetty0214@gmail.com</t>
  </si>
  <si>
    <t xml:space="preserve">0217458791</t>
  </si>
  <si>
    <t xml:space="preserve">125.165.65.0</t>
  </si>
  <si>
    <t xml:space="preserve">TcjTT</t>
  </si>
  <si>
    <t xml:space="preserve">Pak akbar</t>
  </si>
  <si>
    <t xml:space="preserve">Kepala sekolah SMA</t>
  </si>
  <si>
    <t xml:space="preserve">SD17688</t>
  </si>
  <si>
    <t xml:space="preserve">DAVINA CARISA YASMIN</t>
  </si>
  <si>
    <t xml:space="preserve">08112959670</t>
  </si>
  <si>
    <t xml:space="preserve">0811295967</t>
  </si>
  <si>
    <t xml:space="preserve">Gardenia Loka Blok E D9 Graha Raya</t>
  </si>
  <si>
    <t xml:space="preserve">Jumadi</t>
  </si>
  <si>
    <t xml:space="preserve">ahmedjumadi@yahoo.com</t>
  </si>
  <si>
    <t xml:space="preserve">081329379133</t>
  </si>
  <si>
    <t xml:space="preserve">Permata Sari</t>
  </si>
  <si>
    <t xml:space="preserve">interisari@gmail.com</t>
  </si>
  <si>
    <t xml:space="preserve">SDN PAKU ALAM 1</t>
  </si>
  <si>
    <t xml:space="preserve">4qRbD</t>
  </si>
  <si>
    <t xml:space="preserve">Bunda Dian ( Ananda </t>
  </si>
  <si>
    <t xml:space="preserve">SMA17162</t>
  </si>
  <si>
    <t xml:space="preserve">2019-05-04</t>
  </si>
  <si>
    <t xml:space="preserve">ANDI REZKYQUE FIRZATULAH MUZAKKIR</t>
  </si>
  <si>
    <t xml:space="preserve">081312345093</t>
  </si>
  <si>
    <t xml:space="preserve">0813123450</t>
  </si>
  <si>
    <t xml:space="preserve">2005-01-24</t>
  </si>
  <si>
    <t xml:space="preserve">Cluster catalina blok J19-Graha Raya Bintaro</t>
  </si>
  <si>
    <t xml:space="preserve">J19</t>
  </si>
  <si>
    <t xml:space="preserve">A.Muzakkir Achmad</t>
  </si>
  <si>
    <t xml:space="preserve">08123948693</t>
  </si>
  <si>
    <t xml:space="preserve">Besse Hartayi</t>
  </si>
  <si>
    <t xml:space="preserve">hartatimassaile@yahoo.com</t>
  </si>
  <si>
    <t xml:space="preserve">SMPS Nurul Islam</t>
  </si>
  <si>
    <t xml:space="preserve">182.0.241.60</t>
  </si>
  <si>
    <t xml:space="preserve">W4hCO</t>
  </si>
  <si>
    <t xml:space="preserve">SMA17166</t>
  </si>
  <si>
    <t xml:space="preserve">ZAKY FIKRI</t>
  </si>
  <si>
    <t xml:space="preserve">0877811327</t>
  </si>
  <si>
    <t xml:space="preserve">2004-01-09</t>
  </si>
  <si>
    <t xml:space="preserve">JLN. Reformasi Raya</t>
  </si>
  <si>
    <t xml:space="preserve">Suwardi</t>
  </si>
  <si>
    <t xml:space="preserve">krisnaa.dikaa@gmail.com</t>
  </si>
  <si>
    <t xml:space="preserve">0818820466</t>
  </si>
  <si>
    <t xml:space="preserve">Nurfadillah</t>
  </si>
  <si>
    <t xml:space="preserve">081807008876</t>
  </si>
  <si>
    <t xml:space="preserve">SMP AMALINA</t>
  </si>
  <si>
    <t xml:space="preserve">103.105.68.66</t>
  </si>
  <si>
    <t xml:space="preserve">g6ez6</t>
  </si>
  <si>
    <t xml:space="preserve">SMA17164</t>
  </si>
  <si>
    <t xml:space="preserve">2019-05-07</t>
  </si>
  <si>
    <t xml:space="preserve">MUHAMMAD FAJAR HILMAN</t>
  </si>
  <si>
    <t xml:space="preserve">FAJAR</t>
  </si>
  <si>
    <t xml:space="preserve">082197902979</t>
  </si>
  <si>
    <t xml:space="preserve">0821979029</t>
  </si>
  <si>
    <t xml:space="preserve">MAJALENGKA</t>
  </si>
  <si>
    <t xml:space="preserve">2004-07-18</t>
  </si>
  <si>
    <t xml:space="preserve">JL. CARISSA VI BLOK D30 GRAHA RAYA BINTARO, TANGSEL, BANTEN</t>
  </si>
  <si>
    <t xml:space="preserve">D30</t>
  </si>
  <si>
    <t xml:space="preserve">Mamat Kosim</t>
  </si>
  <si>
    <t xml:space="preserve">mamatkosim@gmail.com</t>
  </si>
  <si>
    <t xml:space="preserve">Hilda Novitawati</t>
  </si>
  <si>
    <t xml:space="preserve">182.1.60.89</t>
  </si>
  <si>
    <t xml:space="preserve">pAzAk</t>
  </si>
  <si>
    <t xml:space="preserve">SD17687</t>
  </si>
  <si>
    <t xml:space="preserve">2019-05-10</t>
  </si>
  <si>
    <t xml:space="preserve">ALIF HAFIDZ ATHAILLAH</t>
  </si>
  <si>
    <t xml:space="preserve">02187913366</t>
  </si>
  <si>
    <t xml:space="preserve">0822994670</t>
  </si>
  <si>
    <t xml:space="preserve">2012-01-12</t>
  </si>
  <si>
    <t xml:space="preserve">KKDR SEKTOR MELATI BLOK C1</t>
  </si>
  <si>
    <t xml:space="preserve">JATIMULYA</t>
  </si>
  <si>
    <t xml:space="preserve">CILODONG</t>
  </si>
  <si>
    <t xml:space="preserve">LEO HENDRA ADITRIONO</t>
  </si>
  <si>
    <t xml:space="preserve">leohndr4@gmail.com</t>
  </si>
  <si>
    <t xml:space="preserve">085100855915</t>
  </si>
  <si>
    <t xml:space="preserve">ERNA PELITAWATI NUR</t>
  </si>
  <si>
    <t xml:space="preserve">082299467070</t>
  </si>
  <si>
    <t xml:space="preserve">SDIF ALFIKRI</t>
  </si>
  <si>
    <t xml:space="preserve">118.97.50.4</t>
  </si>
  <si>
    <t xml:space="preserve">jsXrk</t>
  </si>
  <si>
    <t xml:space="preserve">FITRI MARLINDA/DIMAS</t>
  </si>
  <si>
    <t xml:space="preserve">SMP16545</t>
  </si>
  <si>
    <t xml:space="preserve">BILLY AKBAR SUHENDRA</t>
  </si>
  <si>
    <t xml:space="preserve">Bandung </t>
  </si>
  <si>
    <t xml:space="preserve">Green serpong Bintaro blok f21 perigi lama - lengkong wetan -serpong </t>
  </si>
  <si>
    <t xml:space="preserve">Tri okke leonardi suria </t>
  </si>
  <si>
    <t xml:space="preserve">Prima Ekasari</t>
  </si>
  <si>
    <t xml:space="preserve">08129917658</t>
  </si>
  <si>
    <t xml:space="preserve">SD Fadilah</t>
  </si>
  <si>
    <t xml:space="preserve">182.0.151.98</t>
  </si>
  <si>
    <t xml:space="preserve">29jAy</t>
  </si>
  <si>
    <t xml:space="preserve">Wiwik pujiati (naila</t>
  </si>
  <si>
    <t xml:space="preserve">SD17686</t>
  </si>
  <si>
    <t xml:space="preserve">RAZQA AZZAMY MUALIM</t>
  </si>
  <si>
    <t xml:space="preserve">2013-04-28</t>
  </si>
  <si>
    <t xml:space="preserve">Kebayoran Garden Blok E</t>
  </si>
  <si>
    <t xml:space="preserve">Mochamad Imam Mualim</t>
  </si>
  <si>
    <t xml:space="preserve">aal0404@gmail.com</t>
  </si>
  <si>
    <t xml:space="preserve">0818884467</t>
  </si>
  <si>
    <t xml:space="preserve">Nunik Rudiawati </t>
  </si>
  <si>
    <t xml:space="preserve">0818508900</t>
  </si>
  <si>
    <t xml:space="preserve">qNsPz</t>
  </si>
  <si>
    <t xml:space="preserve">SMA17165</t>
  </si>
  <si>
    <t xml:space="preserve">2019-05-12</t>
  </si>
  <si>
    <t xml:space="preserve">HALIZA DITA JANNATIA</t>
  </si>
  <si>
    <t xml:space="preserve">HALIZA</t>
  </si>
  <si>
    <t xml:space="preserve">021-74862369</t>
  </si>
  <si>
    <t xml:space="preserve">0819499033</t>
  </si>
  <si>
    <t xml:space="preserve">Komplek Pondok Pucung Indah I, Jl.Kasuari Blok B/40</t>
  </si>
  <si>
    <t xml:space="preserve">40</t>
  </si>
  <si>
    <t xml:space="preserve">Ponduk Pucung</t>
  </si>
  <si>
    <t xml:space="preserve">M. Heru Dento</t>
  </si>
  <si>
    <t xml:space="preserve">herudento@gmail.com</t>
  </si>
  <si>
    <t xml:space="preserve">0817463904</t>
  </si>
  <si>
    <t xml:space="preserve">Pridsnha Deasy Agustina</t>
  </si>
  <si>
    <t xml:space="preserve">Pridsnhadeasy@gmail.com</t>
  </si>
  <si>
    <t xml:space="preserve">0817277989</t>
  </si>
  <si>
    <t xml:space="preserve">0531-33321</t>
  </si>
  <si>
    <t xml:space="preserve">SMPN 1 Sampit</t>
  </si>
  <si>
    <t xml:space="preserve">36.82.254.59</t>
  </si>
  <si>
    <t xml:space="preserve">4x1fm</t>
  </si>
  <si>
    <t xml:space="preserve">SMA17183</t>
  </si>
  <si>
    <t xml:space="preserve">2019-06-22</t>
  </si>
  <si>
    <t xml:space="preserve">NABILAH NUR AZIZAH</t>
  </si>
  <si>
    <t xml:space="preserve">NABILAH</t>
  </si>
  <si>
    <t xml:space="preserve">02122736037</t>
  </si>
  <si>
    <t xml:space="preserve">0812957655</t>
  </si>
  <si>
    <t xml:space="preserve">2004-05-07</t>
  </si>
  <si>
    <t xml:space="preserve">Jl Garuda II</t>
  </si>
  <si>
    <t xml:space="preserve">A98C</t>
  </si>
  <si>
    <t xml:space="preserve">Muslih (Almarhum)</t>
  </si>
  <si>
    <t xml:space="preserve">Nurwati</t>
  </si>
  <si>
    <t xml:space="preserve">nurwati.uf@gmail.com</t>
  </si>
  <si>
    <t xml:space="preserve">08129576553</t>
  </si>
  <si>
    <t xml:space="preserve">SMPIT Darul Quran Mulia</t>
  </si>
  <si>
    <t xml:space="preserve">125.161.138.195</t>
  </si>
  <si>
    <t xml:space="preserve">Q4sNZ</t>
  </si>
  <si>
    <t xml:space="preserve">SMA17168</t>
  </si>
  <si>
    <t xml:space="preserve">2019-05-19</t>
  </si>
  <si>
    <t xml:space="preserve">KEYLA RATU LABIBAH</t>
  </si>
  <si>
    <t xml:space="preserve">085210359279</t>
  </si>
  <si>
    <t xml:space="preserve">2004-09-16</t>
  </si>
  <si>
    <t xml:space="preserve">adisaputra2601@gmail.com</t>
  </si>
  <si>
    <t xml:space="preserve">0213800202</t>
  </si>
  <si>
    <t xml:space="preserve">140.0.20.54</t>
  </si>
  <si>
    <t xml:space="preserve">zbBCg</t>
  </si>
  <si>
    <t xml:space="preserve">Keysha Ratu Nabillah</t>
  </si>
  <si>
    <t xml:space="preserve">X IPS</t>
  </si>
  <si>
    <t xml:space="preserve">2019-07-15</t>
  </si>
  <si>
    <t xml:space="preserve">KB16157</t>
  </si>
  <si>
    <t xml:space="preserve">2019-05-23</t>
  </si>
  <si>
    <t xml:space="preserve">KEINARA MISHARY ASSYIFA</t>
  </si>
  <si>
    <t xml:space="preserve">ACHI</t>
  </si>
  <si>
    <t xml:space="preserve">0852104300</t>
  </si>
  <si>
    <t xml:space="preserve">2016-06-22</t>
  </si>
  <si>
    <t xml:space="preserve">Villa Pamulang Mas 1. Jl lele 1 </t>
  </si>
  <si>
    <t xml:space="preserve">Hervin Kusbernadi</t>
  </si>
  <si>
    <t xml:space="preserve">Nunik Nurhidayati</t>
  </si>
  <si>
    <t xml:space="preserve">114.124.169.180</t>
  </si>
  <si>
    <t xml:space="preserve">fMzh4</t>
  </si>
  <si>
    <t xml:space="preserve">Nasya - Zora  - Maheera</t>
  </si>
  <si>
    <t xml:space="preserve">5 - 2 - 1</t>
  </si>
  <si>
    <t xml:space="preserve">2019-06-13</t>
  </si>
  <si>
    <t xml:space="preserve">SMA17172</t>
  </si>
  <si>
    <t xml:space="preserve">2019-05-30</t>
  </si>
  <si>
    <t xml:space="preserve">DIFFA TANIA HANIFAH</t>
  </si>
  <si>
    <t xml:space="preserve">0812125186</t>
  </si>
  <si>
    <t xml:space="preserve">2004-07-26</t>
  </si>
  <si>
    <t xml:space="preserve">Dhaya pesona blok b2</t>
  </si>
  <si>
    <t xml:space="preserve">Didin Dumaeli</t>
  </si>
  <si>
    <t xml:space="preserve">ddumaeli@gmail.com</t>
  </si>
  <si>
    <t xml:space="preserve">082122761597</t>
  </si>
  <si>
    <t xml:space="preserve">Dewi Irianti </t>
  </si>
  <si>
    <t xml:space="preserve">Diffat25@gmail.com</t>
  </si>
  <si>
    <t xml:space="preserve">081310538973</t>
  </si>
  <si>
    <t xml:space="preserve">Darunnajah boarding school </t>
  </si>
  <si>
    <t xml:space="preserve">114.124.167.20</t>
  </si>
  <si>
    <t xml:space="preserve">PNgsk</t>
  </si>
  <si>
    <t xml:space="preserve">SD17689</t>
  </si>
  <si>
    <t xml:space="preserve">HANINA FARADISA</t>
  </si>
  <si>
    <t xml:space="preserve">HANINA</t>
  </si>
  <si>
    <t xml:space="preserve">08158282727</t>
  </si>
  <si>
    <t xml:space="preserve">0815828272</t>
  </si>
  <si>
    <t xml:space="preserve">JL.AMD X</t>
  </si>
  <si>
    <t xml:space="preserve">10 </t>
  </si>
  <si>
    <t xml:space="preserve">PETUKANGAN UTARA</t>
  </si>
  <si>
    <t xml:space="preserve">M.YUSUF</t>
  </si>
  <si>
    <t xml:space="preserve">asmi.anih@gmail.com</t>
  </si>
  <si>
    <t xml:space="preserve">085695056895</t>
  </si>
  <si>
    <t xml:space="preserve">ASMIANIH</t>
  </si>
  <si>
    <t xml:space="preserve">081511076554</t>
  </si>
  <si>
    <t xml:space="preserve">TKIT AZZAHRA</t>
  </si>
  <si>
    <t xml:space="preserve">M1yzZ</t>
  </si>
  <si>
    <t xml:space="preserve">SD17690</t>
  </si>
  <si>
    <t xml:space="preserve">2019-05-24</t>
  </si>
  <si>
    <t xml:space="preserve">RAYSHA NAZWA PUTRI</t>
  </si>
  <si>
    <t xml:space="preserve">RAYSHA</t>
  </si>
  <si>
    <t xml:space="preserve">Tasikmalaya</t>
  </si>
  <si>
    <t xml:space="preserve">Komp.adipura jl.gardenia </t>
  </si>
  <si>
    <t xml:space="preserve">Rancabolang</t>
  </si>
  <si>
    <t xml:space="preserve">Gedebage</t>
  </si>
  <si>
    <t xml:space="preserve">Yayat Supriyatna</t>
  </si>
  <si>
    <t xml:space="preserve">yayat.supriatna@oto.co.id</t>
  </si>
  <si>
    <t xml:space="preserve">081367186399</t>
  </si>
  <si>
    <t xml:space="preserve">Astri singer sari</t>
  </si>
  <si>
    <t xml:space="preserve">astrisinger@gmail.com</t>
  </si>
  <si>
    <t xml:space="preserve">081321774471</t>
  </si>
  <si>
    <t xml:space="preserve">SDIT Al Fitrah Bandung</t>
  </si>
  <si>
    <t xml:space="preserve">36.79.250.169</t>
  </si>
  <si>
    <t xml:space="preserve">wCPpG</t>
  </si>
  <si>
    <t xml:space="preserve">Allarik</t>
  </si>
  <si>
    <t xml:space="preserve">Lanni</t>
  </si>
  <si>
    <t xml:space="preserve">SD17691</t>
  </si>
  <si>
    <t xml:space="preserve">M.RADITYA NAJMI</t>
  </si>
  <si>
    <t xml:space="preserve">RADITYA</t>
  </si>
  <si>
    <t xml:space="preserve">2009-06-04</t>
  </si>
  <si>
    <t xml:space="preserve">SD Cerdas Mia Ekselensia Bandung</t>
  </si>
  <si>
    <t xml:space="preserve">DOYMp</t>
  </si>
  <si>
    <t xml:space="preserve">TK16399</t>
  </si>
  <si>
    <t xml:space="preserve">2019-05-25</t>
  </si>
  <si>
    <t xml:space="preserve">SHEENA KHAZBIIKA ARSYAHNA SAKHI</t>
  </si>
  <si>
    <t xml:space="preserve">SHEENA</t>
  </si>
  <si>
    <t xml:space="preserve">0217331646</t>
  </si>
  <si>
    <t xml:space="preserve">0857757820</t>
  </si>
  <si>
    <t xml:space="preserve">Pondok maharta blok G.9/1</t>
  </si>
  <si>
    <t xml:space="preserve">Arie rullyansyah</t>
  </si>
  <si>
    <t xml:space="preserve">Arierullyansyah86@gmail.com</t>
  </si>
  <si>
    <t xml:space="preserve">08568696299</t>
  </si>
  <si>
    <t xml:space="preserve">Anna dian permata</t>
  </si>
  <si>
    <t xml:space="preserve">Annadian25@gmail.com</t>
  </si>
  <si>
    <t xml:space="preserve">085775782000</t>
  </si>
  <si>
    <t xml:space="preserve">118.136.116.124</t>
  </si>
  <si>
    <t xml:space="preserve">HSMkN</t>
  </si>
  <si>
    <t xml:space="preserve">2019-07-03</t>
  </si>
  <si>
    <t xml:space="preserve">SMA17177</t>
  </si>
  <si>
    <t xml:space="preserve">MUHAMAD AFKAR FATHUR RAFI</t>
  </si>
  <si>
    <t xml:space="preserve">AFKAR</t>
  </si>
  <si>
    <t xml:space="preserve">021-748 61939</t>
  </si>
  <si>
    <t xml:space="preserve">0815930572</t>
  </si>
  <si>
    <t xml:space="preserve">2004-04-17</t>
  </si>
  <si>
    <t xml:space="preserve">VILA BINTARO INDAH BLOK C 15 </t>
  </si>
  <si>
    <t xml:space="preserve">RIZAL MUH IMRON DS</t>
  </si>
  <si>
    <t xml:space="preserve">rzlcopy@yahoo.co.id</t>
  </si>
  <si>
    <t xml:space="preserve">08159305723</t>
  </si>
  <si>
    <t xml:space="preserve">SARTINI</t>
  </si>
  <si>
    <t xml:space="preserve">rzlcopy151@gmail.com</t>
  </si>
  <si>
    <t xml:space="preserve">085883847444</t>
  </si>
  <si>
    <t xml:space="preserve">MTsN 3 JAKARTA</t>
  </si>
  <si>
    <t xml:space="preserve">139.192.163.202</t>
  </si>
  <si>
    <t xml:space="preserve">nzGnG</t>
  </si>
  <si>
    <t xml:space="preserve">SMA17171</t>
  </si>
  <si>
    <t xml:space="preserve">2019-05-27</t>
  </si>
  <si>
    <t xml:space="preserve">NABILAH ANNORA PUTRI</t>
  </si>
  <si>
    <t xml:space="preserve">NORA</t>
  </si>
  <si>
    <t xml:space="preserve">082139505652</t>
  </si>
  <si>
    <t xml:space="preserve">0811752622</t>
  </si>
  <si>
    <t xml:space="preserve">Perawang </t>
  </si>
  <si>
    <t xml:space="preserve">2004-08-05</t>
  </si>
  <si>
    <t xml:space="preserve">Perumahan Golden Park Serpong Jl. Lengkong Wetan</t>
  </si>
  <si>
    <t xml:space="preserve">J25</t>
  </si>
  <si>
    <t xml:space="preserve">ahmad.fauzi@timas.com</t>
  </si>
  <si>
    <t xml:space="preserve">Anni Kholilah</t>
  </si>
  <si>
    <t xml:space="preserve">081268956257</t>
  </si>
  <si>
    <t xml:space="preserve">SMPN No 5 Pekanbaru - Riau</t>
  </si>
  <si>
    <t xml:space="preserve">202.147.196.106</t>
  </si>
  <si>
    <t xml:space="preserve">wRh7b</t>
  </si>
  <si>
    <t xml:space="preserve">TK16401</t>
  </si>
  <si>
    <t xml:space="preserve">2019-05-28</t>
  </si>
  <si>
    <t xml:space="preserve">ASSYIFA ELSHANUM AZZAHRA</t>
  </si>
  <si>
    <t xml:space="preserve">2015-05-08</t>
  </si>
  <si>
    <t xml:space="preserve">Urbana Place Jl. Merpati Raya 1</t>
  </si>
  <si>
    <t xml:space="preserve">H1</t>
  </si>
  <si>
    <t xml:space="preserve">Alwi Hajar Fiansyah</t>
  </si>
  <si>
    <t xml:space="preserve">alwi.fiansyah@gmail.com</t>
  </si>
  <si>
    <t xml:space="preserve">08111017878</t>
  </si>
  <si>
    <t xml:space="preserve">Santi</t>
  </si>
  <si>
    <t xml:space="preserve">santi.fiansyah@gmail.com</t>
  </si>
  <si>
    <t xml:space="preserve">08112015981</t>
  </si>
  <si>
    <t xml:space="preserve">104.129.196.195</t>
  </si>
  <si>
    <t xml:space="preserve">SXgLL</t>
  </si>
  <si>
    <t xml:space="preserve">muhammad ajmal Kelas</t>
  </si>
  <si>
    <t xml:space="preserve">SMA17173</t>
  </si>
  <si>
    <t xml:space="preserve">RAISYAH SYENIE WIDYALOKA</t>
  </si>
  <si>
    <t xml:space="preserve">RANI</t>
  </si>
  <si>
    <t xml:space="preserve">081313188240</t>
  </si>
  <si>
    <t xml:space="preserve">0813131882</t>
  </si>
  <si>
    <t xml:space="preserve">2004-07-24</t>
  </si>
  <si>
    <t xml:space="preserve">Perum Nerada Estate Blok B7/6 Cipayung Ciputat Tangerang Selatan</t>
  </si>
  <si>
    <t xml:space="preserve">B7/6</t>
  </si>
  <si>
    <t xml:space="preserve">Totok Wicaksono</t>
  </si>
  <si>
    <t xml:space="preserve">cak_no@gmail.com</t>
  </si>
  <si>
    <t xml:space="preserve">Lusi Andriyani</t>
  </si>
  <si>
    <t xml:space="preserve">lusilamong@gmail.com</t>
  </si>
  <si>
    <t xml:space="preserve">SMP Latansa</t>
  </si>
  <si>
    <t xml:space="preserve">118.136.230.110</t>
  </si>
  <si>
    <t xml:space="preserve">zSj3O</t>
  </si>
  <si>
    <t xml:space="preserve">Marketing</t>
  </si>
  <si>
    <t xml:space="preserve">SMP16557</t>
  </si>
  <si>
    <t xml:space="preserve">2019-06-27</t>
  </si>
  <si>
    <t xml:space="preserve">BRAHMANDA ADITYA PUTRA HERTANTO</t>
  </si>
  <si>
    <t xml:space="preserve">ADITYA</t>
  </si>
  <si>
    <t xml:space="preserve">02122733764</t>
  </si>
  <si>
    <t xml:space="preserve">0816186881</t>
  </si>
  <si>
    <t xml:space="preserve">jl. asri, kampung pondok belimbing</t>
  </si>
  <si>
    <t xml:space="preserve">97</t>
  </si>
  <si>
    <t xml:space="preserve">alm. iwan hertanto </t>
  </si>
  <si>
    <t xml:space="preserve">mimin.mko@gmail.com</t>
  </si>
  <si>
    <t xml:space="preserve">087887071969</t>
  </si>
  <si>
    <t xml:space="preserve">suratminingsih</t>
  </si>
  <si>
    <t xml:space="preserve">sdn pondok betung 04, pondok betung</t>
  </si>
  <si>
    <t xml:space="preserve">182.253.110.169</t>
  </si>
  <si>
    <t xml:space="preserve">BheXE</t>
  </si>
  <si>
    <t xml:space="preserve">KB16158</t>
  </si>
  <si>
    <t xml:space="preserve">2019-05-31</t>
  </si>
  <si>
    <t xml:space="preserve">RAFARDHAN ALHUSAYN ALFADILA</t>
  </si>
  <si>
    <t xml:space="preserve">0812244438</t>
  </si>
  <si>
    <t xml:space="preserve">Cluster MP Bintaro Residence, Jalan Palem Puri</t>
  </si>
  <si>
    <t xml:space="preserve">Helmy Reza Alfadila</t>
  </si>
  <si>
    <t xml:space="preserve">helmy.reza@gmail.com</t>
  </si>
  <si>
    <t xml:space="preserve">081323589090</t>
  </si>
  <si>
    <t xml:space="preserve">Ulia Kurnia Rahman</t>
  </si>
  <si>
    <t xml:space="preserve">ulia1740@gmail.com</t>
  </si>
  <si>
    <t xml:space="preserve">081224443838</t>
  </si>
  <si>
    <t xml:space="preserve">125.160.146.190</t>
  </si>
  <si>
    <t xml:space="preserve">NnQf5</t>
  </si>
  <si>
    <t xml:space="preserve">SMA17174</t>
  </si>
  <si>
    <t xml:space="preserve">SALSABILA ARRAHMA</t>
  </si>
  <si>
    <t xml:space="preserve">SALSA</t>
  </si>
  <si>
    <t xml:space="preserve">08126422933</t>
  </si>
  <si>
    <t xml:space="preserve">0813706848</t>
  </si>
  <si>
    <t xml:space="preserve">2004-10-26</t>
  </si>
  <si>
    <t xml:space="preserve">Puri Bintaro Sektor IX </t>
  </si>
  <si>
    <t xml:space="preserve">M Firman</t>
  </si>
  <si>
    <t xml:space="preserve">Fericha22@yahoo.co.id</t>
  </si>
  <si>
    <t xml:space="preserve">081370684859</t>
  </si>
  <si>
    <t xml:space="preserve">Khadijah lubis</t>
  </si>
  <si>
    <t xml:space="preserve">Dzlbs50@gmail.com</t>
  </si>
  <si>
    <t xml:space="preserve">SMP Islam Amelia </t>
  </si>
  <si>
    <t xml:space="preserve">114.124.136.187</t>
  </si>
  <si>
    <t xml:space="preserve">56gyw</t>
  </si>
  <si>
    <t xml:space="preserve">SMP16546</t>
  </si>
  <si>
    <t xml:space="preserve">SULTHAN DZAKY HABIBI</t>
  </si>
  <si>
    <t xml:space="preserve">+62 882 25</t>
  </si>
  <si>
    <t xml:space="preserve">2006-05-22</t>
  </si>
  <si>
    <t xml:space="preserve">DISCOVERY FIORE </t>
  </si>
  <si>
    <t xml:space="preserve">MACHDANI</t>
  </si>
  <si>
    <t xml:space="preserve">machdani007@gmail.com</t>
  </si>
  <si>
    <t xml:space="preserve">+62 813 8702 7900</t>
  </si>
  <si>
    <t xml:space="preserve">MIRNA</t>
  </si>
  <si>
    <t xml:space="preserve">+62 882 2568 5224</t>
  </si>
  <si>
    <t xml:space="preserve">+62 897 1830 849</t>
  </si>
  <si>
    <t xml:space="preserve">125.161.139.47</t>
  </si>
  <si>
    <t xml:space="preserve">cM98p</t>
  </si>
  <si>
    <t xml:space="preserve">XAVIERA AMIDA PUTRI</t>
  </si>
  <si>
    <t xml:space="preserve">9 AHMAD DAHLAN</t>
  </si>
  <si>
    <t xml:space="preserve">SD17692</t>
  </si>
  <si>
    <t xml:space="preserve">NAYLA TANISHA BALFIA</t>
  </si>
  <si>
    <t xml:space="preserve">NAYKA</t>
  </si>
  <si>
    <t xml:space="preserve">7312471</t>
  </si>
  <si>
    <t xml:space="preserve">0815530813</t>
  </si>
  <si>
    <t xml:space="preserve">2011-05-11</t>
  </si>
  <si>
    <t xml:space="preserve">Pondok Maharta F10, Jalan Delima</t>
  </si>
  <si>
    <t xml:space="preserve">Muhammad Ikbal</t>
  </si>
  <si>
    <t xml:space="preserve">ikbal.sejarah@gmail.com</t>
  </si>
  <si>
    <t xml:space="preserve">Fitri Efiaty Wallad</t>
  </si>
  <si>
    <t xml:space="preserve">fitri.ew@gmail.com</t>
  </si>
  <si>
    <t xml:space="preserve">SDI Al Hasanah Ciledug</t>
  </si>
  <si>
    <t xml:space="preserve">61.247.44.244</t>
  </si>
  <si>
    <t xml:space="preserve">5LTyH</t>
  </si>
  <si>
    <t xml:space="preserve">SMA17175</t>
  </si>
  <si>
    <t xml:space="preserve">2019-06-03</t>
  </si>
  <si>
    <t xml:space="preserve">LAURENT  CAROLINA AZIZAH </t>
  </si>
  <si>
    <t xml:space="preserve">LAURENT </t>
  </si>
  <si>
    <t xml:space="preserve">021 5855461</t>
  </si>
  <si>
    <t xml:space="preserve">0821111179</t>
  </si>
  <si>
    <t xml:space="preserve">TANGERANG 09 APRIL 2003</t>
  </si>
  <si>
    <t xml:space="preserve">2003-04-09</t>
  </si>
  <si>
    <t xml:space="preserve">Perumahan  griya ciledug blok U </t>
  </si>
  <si>
    <t xml:space="preserve">Paninggilan utara</t>
  </si>
  <si>
    <t xml:space="preserve">SUNARNO</t>
  </si>
  <si>
    <t xml:space="preserve">rosedecor@sb.yahoo.com</t>
  </si>
  <si>
    <t xml:space="preserve">082324251971</t>
  </si>
  <si>
    <t xml:space="preserve">Semi tridayati</t>
  </si>
  <si>
    <t xml:space="preserve">082111117974</t>
  </si>
  <si>
    <t xml:space="preserve">087808001973</t>
  </si>
  <si>
    <t xml:space="preserve">Al abidin internasional boarding school</t>
  </si>
  <si>
    <t xml:space="preserve">120.188.35.55</t>
  </si>
  <si>
    <t xml:space="preserve">TN5gt</t>
  </si>
  <si>
    <t xml:space="preserve">Pradita satya puspita</t>
  </si>
  <si>
    <t xml:space="preserve">Damayanti</t>
  </si>
  <si>
    <t xml:space="preserve">Rayhan</t>
  </si>
  <si>
    <t xml:space="preserve">SMA17176</t>
  </si>
  <si>
    <t xml:space="preserve">2019-06-06</t>
  </si>
  <si>
    <t xml:space="preserve">NADIVA SALSA AMELIA</t>
  </si>
  <si>
    <t xml:space="preserve">0812906635</t>
  </si>
  <si>
    <t xml:space="preserve">Batang</t>
  </si>
  <si>
    <t xml:space="preserve">2005-03-30</t>
  </si>
  <si>
    <t xml:space="preserve">DK Gedongan</t>
  </si>
  <si>
    <t xml:space="preserve">Rejosari Barat</t>
  </si>
  <si>
    <t xml:space="preserve">Tersono</t>
  </si>
  <si>
    <t xml:space="preserve">Moh Zakaria</t>
  </si>
  <si>
    <t xml:space="preserve">moh10zakaria@gmail.com</t>
  </si>
  <si>
    <t xml:space="preserve">081228402307</t>
  </si>
  <si>
    <t xml:space="preserve">Ratnaningsih</t>
  </si>
  <si>
    <t xml:space="preserve">081228402308</t>
  </si>
  <si>
    <t xml:space="preserve">081391594938</t>
  </si>
  <si>
    <t xml:space="preserve">SMP N 2 Pekalongan</t>
  </si>
  <si>
    <t xml:space="preserve">36.80.197.93</t>
  </si>
  <si>
    <t xml:space="preserve">sGPaO</t>
  </si>
  <si>
    <t xml:space="preserve">Irwan Gunawan</t>
  </si>
  <si>
    <t xml:space="preserve">TK16402</t>
  </si>
  <si>
    <t xml:space="preserve">2019-06-11</t>
  </si>
  <si>
    <t xml:space="preserve">SYAFIQ AQLAN PERMANA</t>
  </si>
  <si>
    <t xml:space="preserve">02122215224</t>
  </si>
  <si>
    <t xml:space="preserve">2015-03-31</t>
  </si>
  <si>
    <t xml:space="preserve">Discovery Terra D03 district Discovery Bintaro Jaya </t>
  </si>
  <si>
    <t xml:space="preserve">D03</t>
  </si>
  <si>
    <t xml:space="preserve">Septian Yudha Permana</t>
  </si>
  <si>
    <t xml:space="preserve">Septian.Yudha@gmail.com</t>
  </si>
  <si>
    <t xml:space="preserve">08111460082</t>
  </si>
  <si>
    <t xml:space="preserve">Ichita Meilandany Puspa</t>
  </si>
  <si>
    <t xml:space="preserve">Moi.ichita@gmail.com</t>
  </si>
  <si>
    <t xml:space="preserve">081311261955</t>
  </si>
  <si>
    <t xml:space="preserve">KB Bani Umar</t>
  </si>
  <si>
    <t xml:space="preserve">36.78.15.146</t>
  </si>
  <si>
    <t xml:space="preserve">MKWsz</t>
  </si>
  <si>
    <t xml:space="preserve">SD17693</t>
  </si>
  <si>
    <t xml:space="preserve">ARISSA MILENA</t>
  </si>
  <si>
    <t xml:space="preserve">ARISSA</t>
  </si>
  <si>
    <t xml:space="preserve">0818173339</t>
  </si>
  <si>
    <t xml:space="preserve">2012-03-09</t>
  </si>
  <si>
    <t xml:space="preserve">Jalan Pulo Raya IV</t>
  </si>
  <si>
    <t xml:space="preserve">Petogogan</t>
  </si>
  <si>
    <t xml:space="preserve">Dedy Agus Priyanto</t>
  </si>
  <si>
    <t xml:space="preserve">dedyap@gmail.com</t>
  </si>
  <si>
    <t xml:space="preserve">Ghariza</t>
  </si>
  <si>
    <t xml:space="preserve">ghariza.mail@gmail.com</t>
  </si>
  <si>
    <t xml:space="preserve">08161916242</t>
  </si>
  <si>
    <t xml:space="preserve">0811953339</t>
  </si>
  <si>
    <t xml:space="preserve">SD Yasporbi, Pancoran- Jakarta Selatan</t>
  </si>
  <si>
    <t xml:space="preserve">158.140.187.211</t>
  </si>
  <si>
    <t xml:space="preserve">rDAH9</t>
  </si>
  <si>
    <t xml:space="preserve">SMP16561</t>
  </si>
  <si>
    <t xml:space="preserve">2019-08-15</t>
  </si>
  <si>
    <t xml:space="preserve">AISYAH JAMEELAH RACHMAN</t>
  </si>
  <si>
    <t xml:space="preserve">2008-08-05</t>
  </si>
  <si>
    <t xml:space="preserve">Althia Park A1 Jl. Graha Raya Bintaro</t>
  </si>
  <si>
    <t xml:space="preserve">Mochammad Taufik Rachman</t>
  </si>
  <si>
    <t xml:space="preserve">ulildadu@gmail.com</t>
  </si>
  <si>
    <t xml:space="preserve">Nuril Fitri Hadiyani</t>
  </si>
  <si>
    <t xml:space="preserve">None </t>
  </si>
  <si>
    <t xml:space="preserve">125.161.139.7</t>
  </si>
  <si>
    <t xml:space="preserve">rWWnR</t>
  </si>
  <si>
    <t xml:space="preserve">SMP16548</t>
  </si>
  <si>
    <t xml:space="preserve">114.125.180.117</t>
  </si>
  <si>
    <t xml:space="preserve">MtsQt</t>
  </si>
  <si>
    <t xml:space="preserve">SMP16549</t>
  </si>
  <si>
    <t xml:space="preserve">KEISHA SHAKILA ALMIRADIVA</t>
  </si>
  <si>
    <t xml:space="preserve">114.125.180.116</t>
  </si>
  <si>
    <t xml:space="preserve">sROYY</t>
  </si>
  <si>
    <t xml:space="preserve">SMP16550</t>
  </si>
  <si>
    <t xml:space="preserve">NAURA AULIA RAHMA</t>
  </si>
  <si>
    <t xml:space="preserve">Daru Mulyawan</t>
  </si>
  <si>
    <t xml:space="preserve">0811227166</t>
  </si>
  <si>
    <t xml:space="preserve">2006-04-28</t>
  </si>
  <si>
    <t xml:space="preserve">Jl Tebet Timur Dalam V K </t>
  </si>
  <si>
    <t xml:space="preserve">Tebet</t>
  </si>
  <si>
    <t xml:space="preserve">daru.mulyawan@gmail.com</t>
  </si>
  <si>
    <t xml:space="preserve">Retno Indriati</t>
  </si>
  <si>
    <t xml:space="preserve">retno.indriati@gmail.com</t>
  </si>
  <si>
    <t xml:space="preserve">08111802867</t>
  </si>
  <si>
    <t xml:space="preserve">Madina Islamic School</t>
  </si>
  <si>
    <t xml:space="preserve">114.124.229.90</t>
  </si>
  <si>
    <t xml:space="preserve">yR57z</t>
  </si>
  <si>
    <t xml:space="preserve">SD17694</t>
  </si>
  <si>
    <t xml:space="preserve">2019-06-18</t>
  </si>
  <si>
    <t xml:space="preserve">MUHAMMAD ARGHA KIBAR WICAKSONO</t>
  </si>
  <si>
    <t xml:space="preserve">0811329021</t>
  </si>
  <si>
    <t xml:space="preserve">surabaya </t>
  </si>
  <si>
    <t xml:space="preserve">2011-08-12</t>
  </si>
  <si>
    <t xml:space="preserve">nirwana regency nr 368 surabaya</t>
  </si>
  <si>
    <t xml:space="preserve">368</t>
  </si>
  <si>
    <t xml:space="preserve">rt3</t>
  </si>
  <si>
    <t xml:space="preserve">rw1</t>
  </si>
  <si>
    <t xml:space="preserve">penjaringansari</t>
  </si>
  <si>
    <t xml:space="preserve">rungkut</t>
  </si>
  <si>
    <t xml:space="preserve">gathut wicaksono</t>
  </si>
  <si>
    <t xml:space="preserve">gathut.wicaksono@semenindonesi</t>
  </si>
  <si>
    <t xml:space="preserve">yeni ari wijayati</t>
  </si>
  <si>
    <t xml:space="preserve">yeniari2019@gmail.com</t>
  </si>
  <si>
    <t xml:space="preserve">08123161099</t>
  </si>
  <si>
    <t xml:space="preserve">sd muhammadiyah gkb gresik jawa timur</t>
  </si>
  <si>
    <t xml:space="preserve">114.124.140.124</t>
  </si>
  <si>
    <t xml:space="preserve">c2COb</t>
  </si>
  <si>
    <t xml:space="preserve">TK16403</t>
  </si>
  <si>
    <t xml:space="preserve">GATARI AYUNDA SAAFIA</t>
  </si>
  <si>
    <t xml:space="preserve">AYUNDA</t>
  </si>
  <si>
    <t xml:space="preserve">gresik</t>
  </si>
  <si>
    <t xml:space="preserve">2014-02-17</t>
  </si>
  <si>
    <t xml:space="preserve">tkit al ibrah gresik</t>
  </si>
  <si>
    <t xml:space="preserve">114.124.136.27</t>
  </si>
  <si>
    <t xml:space="preserve">s76r1</t>
  </si>
  <si>
    <t xml:space="preserve">SMA17178</t>
  </si>
  <si>
    <t xml:space="preserve">2019-06-19</t>
  </si>
  <si>
    <t xml:space="preserve">NABILAH YUNIARSIH</t>
  </si>
  <si>
    <t xml:space="preserve">02127623174</t>
  </si>
  <si>
    <t xml:space="preserve">0823-1159-</t>
  </si>
  <si>
    <t xml:space="preserve">2004-06-11</t>
  </si>
  <si>
    <t xml:space="preserve">VILLA BINTARO INDAH BLOK B X  </t>
  </si>
  <si>
    <t xml:space="preserve">LUKMAN ADHISETIA</t>
  </si>
  <si>
    <t xml:space="preserve">081281912903</t>
  </si>
  <si>
    <t xml:space="preserve">SRI ERNA NENGSIH</t>
  </si>
  <si>
    <t xml:space="preserve">erna.setianingsih@yahoo.com</t>
  </si>
  <si>
    <t xml:space="preserve">081281912905</t>
  </si>
  <si>
    <t xml:space="preserve">SMPIT AULIYAH</t>
  </si>
  <si>
    <t xml:space="preserve">202.137.25.2</t>
  </si>
  <si>
    <t xml:space="preserve">RbjHc</t>
  </si>
  <si>
    <t xml:space="preserve">ALIA ADHISETIA NINGSIH</t>
  </si>
  <si>
    <t xml:space="preserve">SUDAH TAMAT TAHUN 2018</t>
  </si>
  <si>
    <t xml:space="preserve">2019-07-10</t>
  </si>
  <si>
    <t xml:space="preserve">SMA17179</t>
  </si>
  <si>
    <t xml:space="preserve">2019-06-20</t>
  </si>
  <si>
    <t xml:space="preserve">MUHAMMAD ZINEDIN ZIHNI</t>
  </si>
  <si>
    <t xml:space="preserve">NEDIN</t>
  </si>
  <si>
    <t xml:space="preserve">0877755254</t>
  </si>
  <si>
    <t xml:space="preserve">2004-06-16</t>
  </si>
  <si>
    <t xml:space="preserve">Mahagoni Park, Jl. Mahagoni Utama</t>
  </si>
  <si>
    <t xml:space="preserve">B3/1</t>
  </si>
  <si>
    <t xml:space="preserve">suharyono.suharyono.suharyono@</t>
  </si>
  <si>
    <t xml:space="preserve">etha.haryono@gmail.com</t>
  </si>
  <si>
    <t xml:space="preserve">08118034873</t>
  </si>
  <si>
    <t xml:space="preserve">SMP Islam Terpadu Auliya</t>
  </si>
  <si>
    <t xml:space="preserve">61.94.38.6</t>
  </si>
  <si>
    <t xml:space="preserve">D2hGL</t>
  </si>
  <si>
    <t xml:space="preserve">M. Fathi Rahmadio</t>
  </si>
  <si>
    <t xml:space="preserve">2019-07-08</t>
  </si>
  <si>
    <t xml:space="preserve">SMA17186</t>
  </si>
  <si>
    <t xml:space="preserve">2019-06-24</t>
  </si>
  <si>
    <t xml:space="preserve">BUNGA KARNELIA</t>
  </si>
  <si>
    <t xml:space="preserve">BUNGA</t>
  </si>
  <si>
    <t xml:space="preserve">0812217274</t>
  </si>
  <si>
    <t xml:space="preserve">2004-11-22</t>
  </si>
  <si>
    <t xml:space="preserve">Jl. Cendrawasih 1 </t>
  </si>
  <si>
    <t xml:space="preserve">31A</t>
  </si>
  <si>
    <t xml:space="preserve">Kartono</t>
  </si>
  <si>
    <t xml:space="preserve">kartono67m@pln.co.id</t>
  </si>
  <si>
    <t xml:space="preserve">08176562555</t>
  </si>
  <si>
    <t xml:space="preserve">Neneng Suryani</t>
  </si>
  <si>
    <t xml:space="preserve">082112347818</t>
  </si>
  <si>
    <t xml:space="preserve">SMP Al-Falaah</t>
  </si>
  <si>
    <t xml:space="preserve">180.244.233.244</t>
  </si>
  <si>
    <t xml:space="preserve">gze1M</t>
  </si>
  <si>
    <t xml:space="preserve">SMP16551</t>
  </si>
  <si>
    <t xml:space="preserve">2019-06-21</t>
  </si>
  <si>
    <t xml:space="preserve">RAISSA MAHESWARI ANANINGATI</t>
  </si>
  <si>
    <t xml:space="preserve">0813322498</t>
  </si>
  <si>
    <t xml:space="preserve">2007-10-19</t>
  </si>
  <si>
    <t xml:space="preserve">Asrama polri ciledug jl. bhayangkara 1 blok M </t>
  </si>
  <si>
    <t xml:space="preserve">Sudimara barat</t>
  </si>
  <si>
    <t xml:space="preserve">Ruly Indra Wijayanto</t>
  </si>
  <si>
    <t xml:space="preserve">rulyindrawijayanto@gmail.com</t>
  </si>
  <si>
    <t xml:space="preserve">08127305928</t>
  </si>
  <si>
    <t xml:space="preserve">Aulia Radhyasa Prameswari</t>
  </si>
  <si>
    <t xml:space="preserve">auliaruly@gmail.com</t>
  </si>
  <si>
    <t xml:space="preserve">081332249898</t>
  </si>
  <si>
    <t xml:space="preserve">SD YADIKA 3</t>
  </si>
  <si>
    <t xml:space="preserve">36.79.105.171</t>
  </si>
  <si>
    <t xml:space="preserve">5pyeg</t>
  </si>
  <si>
    <t xml:space="preserve">Pak Kei</t>
  </si>
  <si>
    <t xml:space="preserve">Kepala Sekolah SMA</t>
  </si>
  <si>
    <t xml:space="preserve">SMA17181</t>
  </si>
  <si>
    <t xml:space="preserve">HASNA TSABITAH</t>
  </si>
  <si>
    <t xml:space="preserve">0812123459</t>
  </si>
  <si>
    <t xml:space="preserve">2004-06-20</t>
  </si>
  <si>
    <t xml:space="preserve">Komp. DKI Joglo Blok Z </t>
  </si>
  <si>
    <t xml:space="preserve">Pesantren Modern Al Hassan</t>
  </si>
  <si>
    <t xml:space="preserve">103.76.169.182</t>
  </si>
  <si>
    <t xml:space="preserve">MaX1L</t>
  </si>
  <si>
    <t xml:space="preserve">Umar Abdul Azis</t>
  </si>
  <si>
    <t xml:space="preserve">XI</t>
  </si>
  <si>
    <t xml:space="preserve">Mujono Basuki</t>
  </si>
  <si>
    <t xml:space="preserve">SMA17182</t>
  </si>
  <si>
    <t xml:space="preserve">ANNISA NAILA SHABRINA</t>
  </si>
  <si>
    <t xml:space="preserve">ANCA</t>
  </si>
  <si>
    <t xml:space="preserve">2004-06-23</t>
  </si>
  <si>
    <t xml:space="preserve">villa Bintaro Indah Blok A8</t>
  </si>
  <si>
    <t xml:space="preserve">Zwei Munici Mukhlis</t>
  </si>
  <si>
    <t xml:space="preserve">resnawatizwe@gmail.com</t>
  </si>
  <si>
    <t xml:space="preserve">139.0.136.229</t>
  </si>
  <si>
    <t xml:space="preserve">Dtep7</t>
  </si>
  <si>
    <t xml:space="preserve">Athif Rafzain Abdullah dan Ahm</t>
  </si>
  <si>
    <t xml:space="preserve">6 dan 8</t>
  </si>
  <si>
    <t xml:space="preserve">SMA17184</t>
  </si>
  <si>
    <t xml:space="preserve">RAISSA RAHMAH MEDINA</t>
  </si>
  <si>
    <t xml:space="preserve">089680123069</t>
  </si>
  <si>
    <t xml:space="preserve">0896801230</t>
  </si>
  <si>
    <t xml:space="preserve">Jln.merpati raya perumahan urbana place</t>
  </si>
  <si>
    <t xml:space="preserve">F 22</t>
  </si>
  <si>
    <t xml:space="preserve">Gunawan</t>
  </si>
  <si>
    <t xml:space="preserve">Nur balqis</t>
  </si>
  <si>
    <t xml:space="preserve">nbalqis744@gmail.com</t>
  </si>
  <si>
    <t xml:space="preserve">081286638243</t>
  </si>
  <si>
    <t xml:space="preserve">SMP Waskito</t>
  </si>
  <si>
    <t xml:space="preserve">114.124.132.17</t>
  </si>
  <si>
    <t xml:space="preserve">ha33r</t>
  </si>
  <si>
    <t xml:space="preserve">Ati Resari</t>
  </si>
  <si>
    <t xml:space="preserve">Guru SMPIT</t>
  </si>
  <si>
    <t xml:space="preserve">SMA17185</t>
  </si>
  <si>
    <t xml:space="preserve">2019-06-23</t>
  </si>
  <si>
    <t xml:space="preserve">NADYNE JAVAIREA YUSUF</t>
  </si>
  <si>
    <t xml:space="preserve">NADYNE</t>
  </si>
  <si>
    <t xml:space="preserve">0877745608</t>
  </si>
  <si>
    <t xml:space="preserve">2004-07-17</t>
  </si>
  <si>
    <t xml:space="preserve">Discovery Residence - Discovery Cielo Blok C Sektor 9 Bintaro</t>
  </si>
  <si>
    <t xml:space="preserve">Rahmat Yusuf</t>
  </si>
  <si>
    <t xml:space="preserve">rahmat.72@gmail.com</t>
  </si>
  <si>
    <t xml:space="preserve">08118335355</t>
  </si>
  <si>
    <t xml:space="preserve">Emilia Silalahi</t>
  </si>
  <si>
    <t xml:space="preserve">emilia.s147@gmail.com</t>
  </si>
  <si>
    <t xml:space="preserve">087774560862</t>
  </si>
  <si>
    <t xml:space="preserve">081807882083</t>
  </si>
  <si>
    <t xml:space="preserve">SMP IT Auliya</t>
  </si>
  <si>
    <t xml:space="preserve">140.213.47.10</t>
  </si>
  <si>
    <t xml:space="preserve">PZMz8</t>
  </si>
  <si>
    <t xml:space="preserve">Adiva Zayn Yusuf</t>
  </si>
  <si>
    <t xml:space="preserve">12 IPA</t>
  </si>
  <si>
    <t xml:space="preserve">SMA17187</t>
  </si>
  <si>
    <t xml:space="preserve">R.A. ADINDA UTAMI NUGROHO</t>
  </si>
  <si>
    <t xml:space="preserve">ADINDA</t>
  </si>
  <si>
    <t xml:space="preserve">0881123229</t>
  </si>
  <si>
    <t xml:space="preserve">2004-09-10</t>
  </si>
  <si>
    <t xml:space="preserve">GRAHA RAYA VALENCIA BLOK K 15 NO 7 BINTARO JAYA TANGERANG SELATAN</t>
  </si>
  <si>
    <t xml:space="preserve">K 15</t>
  </si>
  <si>
    <t xml:space="preserve">ADI NUGROHO UTOMO</t>
  </si>
  <si>
    <t xml:space="preserve">adinutomo@gmail.com</t>
  </si>
  <si>
    <t xml:space="preserve">08811235881</t>
  </si>
  <si>
    <t xml:space="preserve">R.A. UTAMI DEWI </t>
  </si>
  <si>
    <t xml:space="preserve">08811232295</t>
  </si>
  <si>
    <t xml:space="preserve">081294778301</t>
  </si>
  <si>
    <t xml:space="preserve">SMP ISLAM AL FALAAH</t>
  </si>
  <si>
    <t xml:space="preserve">125.161.131.146</t>
  </si>
  <si>
    <t xml:space="preserve">bxm1f</t>
  </si>
  <si>
    <t xml:space="preserve">SMP16552</t>
  </si>
  <si>
    <t xml:space="preserve">2019-06-25</t>
  </si>
  <si>
    <t xml:space="preserve">SYAKIRA GADIZA FIRDAUS</t>
  </si>
  <si>
    <t xml:space="preserve">021 53130146</t>
  </si>
  <si>
    <t xml:space="preserve">0811877820</t>
  </si>
  <si>
    <t xml:space="preserve">2007-05-26</t>
  </si>
  <si>
    <t xml:space="preserve">Graha Raya Bintaro Cluster Venice jl. Venice V Blok L07 </t>
  </si>
  <si>
    <t xml:space="preserve">Riza Firdaus</t>
  </si>
  <si>
    <t xml:space="preserve">rizafird@gmail.com</t>
  </si>
  <si>
    <t xml:space="preserve">08111833094</t>
  </si>
  <si>
    <t xml:space="preserve">Eka Dilla Safitri</t>
  </si>
  <si>
    <t xml:space="preserve">ekadilla.s@gmail.com</t>
  </si>
  <si>
    <t xml:space="preserve">125.161.129.124</t>
  </si>
  <si>
    <t xml:space="preserve">T1yF3</t>
  </si>
  <si>
    <t xml:space="preserve">Lisnawaty</t>
  </si>
  <si>
    <t xml:space="preserve">SMA17188</t>
  </si>
  <si>
    <t xml:space="preserve">2019-06-26</t>
  </si>
  <si>
    <t xml:space="preserve">MUHAMMAD FAHREZA SUKMAWIJAYA</t>
  </si>
  <si>
    <t xml:space="preserve">REZA</t>
  </si>
  <si>
    <t xml:space="preserve">0878784096</t>
  </si>
  <si>
    <t xml:space="preserve">GRAHA BINTARO GR-21 JALAN KIWI 2</t>
  </si>
  <si>
    <t xml:space="preserve">POEGOEH RAHARDJO</t>
  </si>
  <si>
    <t xml:space="preserve">poegoehrahardjo72@gmail.com</t>
  </si>
  <si>
    <t xml:space="preserve">08111885586</t>
  </si>
  <si>
    <t xml:space="preserve">FLORY NUFFIANTI</t>
  </si>
  <si>
    <t xml:space="preserve">fnuffianti@gmail.com</t>
  </si>
  <si>
    <t xml:space="preserve">087889628761</t>
  </si>
  <si>
    <t xml:space="preserve">087888719663</t>
  </si>
  <si>
    <t xml:space="preserve">114.124.215.65</t>
  </si>
  <si>
    <t xml:space="preserve">1pkGa</t>
  </si>
  <si>
    <t xml:space="preserve">SMP-SMA17015</t>
  </si>
  <si>
    <t xml:space="preserve">2019-07-30</t>
  </si>
  <si>
    <t xml:space="preserve">MARSHA AMELIA NIRBITA</t>
  </si>
  <si>
    <t xml:space="preserve">MARSHA</t>
  </si>
  <si>
    <t xml:space="preserve">0877880403</t>
  </si>
  <si>
    <t xml:space="preserve">2008-06-28</t>
  </si>
  <si>
    <t xml:space="preserve">Komplek Pondok Pucung Indah 1, Jl. Kasuari B3/51</t>
  </si>
  <si>
    <t xml:space="preserve">B3/5</t>
  </si>
  <si>
    <t xml:space="preserve">Fierly Febrianto Sutrisno, S.sos, AWM</t>
  </si>
  <si>
    <t xml:space="preserve">Fierlyfebrianto@gmail.com</t>
  </si>
  <si>
    <t xml:space="preserve">087788040305</t>
  </si>
  <si>
    <t xml:space="preserve">Merliana Sagita Agustina, ST. MM.</t>
  </si>
  <si>
    <t xml:space="preserve">Merliana_sagita@yahoo.com</t>
  </si>
  <si>
    <t xml:space="preserve">081905026452</t>
  </si>
  <si>
    <t xml:space="preserve">SDI Plus Al Muhajirin</t>
  </si>
  <si>
    <t xml:space="preserve">182.0.198.45</t>
  </si>
  <si>
    <t xml:space="preserve">qCEWp</t>
  </si>
  <si>
    <t xml:space="preserve">TK16404</t>
  </si>
  <si>
    <t xml:space="preserve">2019-06-28</t>
  </si>
  <si>
    <t xml:space="preserve">ABYAKTA DANURENDRA RAKAN IBRAHIM</t>
  </si>
  <si>
    <t xml:space="preserve">RAKAN</t>
  </si>
  <si>
    <t xml:space="preserve">0813889935</t>
  </si>
  <si>
    <t xml:space="preserve">2015-02-27</t>
  </si>
  <si>
    <t xml:space="preserve">cluster neo permata Blok L bintaro sektor 9</t>
  </si>
  <si>
    <t xml:space="preserve">Bimaya kridanta</t>
  </si>
  <si>
    <t xml:space="preserve">bimayak@gmail.com</t>
  </si>
  <si>
    <t xml:space="preserve">081216301946</t>
  </si>
  <si>
    <t xml:space="preserve">kiky</t>
  </si>
  <si>
    <t xml:space="preserve">kk_warastuty@yahoo.co.id</t>
  </si>
  <si>
    <t xml:space="preserve">081388993535</t>
  </si>
  <si>
    <t xml:space="preserve">08170246292</t>
  </si>
  <si>
    <t xml:space="preserve">Paud griya</t>
  </si>
  <si>
    <t xml:space="preserve">223.255.230.71</t>
  </si>
  <si>
    <t xml:space="preserve">rtdnh</t>
  </si>
  <si>
    <t xml:space="preserve">SMA17202</t>
  </si>
  <si>
    <t xml:space="preserve">SYAUQIYAH BALQIS SALMA AMIN</t>
  </si>
  <si>
    <t xml:space="preserve">BALQIS</t>
  </si>
  <si>
    <t xml:space="preserve">0813147423</t>
  </si>
  <si>
    <t xml:space="preserve">2004-09-02</t>
  </si>
  <si>
    <t xml:space="preserve">Jl Masjid</t>
  </si>
  <si>
    <t xml:space="preserve">Willy.rinaldy@gmail.com</t>
  </si>
  <si>
    <t xml:space="preserve">120.188.36.22</t>
  </si>
  <si>
    <t xml:space="preserve">Ge8pe</t>
  </si>
  <si>
    <t xml:space="preserve">Eko puspito sari mul</t>
  </si>
  <si>
    <t xml:space="preserve">Sd kelas 1</t>
  </si>
  <si>
    <t xml:space="preserve">SMP16554</t>
  </si>
  <si>
    <t xml:space="preserve">NABILAH SALSABILAH</t>
  </si>
  <si>
    <t xml:space="preserve">081806541170</t>
  </si>
  <si>
    <t xml:space="preserve">0818065411</t>
  </si>
  <si>
    <t xml:space="preserve">Banjarnegara</t>
  </si>
  <si>
    <t xml:space="preserve">Gg masjid al barkah, jl.jombang raya</t>
  </si>
  <si>
    <t xml:space="preserve">132</t>
  </si>
  <si>
    <t xml:space="preserve">Supriyanto</t>
  </si>
  <si>
    <t xml:space="preserve">spr_anto@yahoo.com</t>
  </si>
  <si>
    <t xml:space="preserve">087877341193</t>
  </si>
  <si>
    <t xml:space="preserve">SD Muhammadiyah 3</t>
  </si>
  <si>
    <t xml:space="preserve">140.213.36.170</t>
  </si>
  <si>
    <t xml:space="preserve">aeWss</t>
  </si>
  <si>
    <t xml:space="preserve">SD17696</t>
  </si>
  <si>
    <t xml:space="preserve">Pondok Maharta F10, Jl. Delima</t>
  </si>
  <si>
    <t xml:space="preserve">5725540</t>
  </si>
  <si>
    <t xml:space="preserve">SD Islam Al Hasanah Ciledung</t>
  </si>
  <si>
    <t xml:space="preserve">203.89.25.82</t>
  </si>
  <si>
    <t xml:space="preserve">ATP2m</t>
  </si>
  <si>
    <t xml:space="preserve">Alifa Faiza Balfia</t>
  </si>
  <si>
    <t xml:space="preserve">SMP16556</t>
  </si>
  <si>
    <t xml:space="preserve">AGHNA EL QOLBI PUTRI</t>
  </si>
  <si>
    <t xml:space="preserve">0217450119</t>
  </si>
  <si>
    <t xml:space="preserve">0813160526</t>
  </si>
  <si>
    <t xml:space="preserve">2007-02-25</t>
  </si>
  <si>
    <t xml:space="preserve">Jl. Taman Makam Bahagia Abri</t>
  </si>
  <si>
    <t xml:space="preserve">Moch. Tajudin CH</t>
  </si>
  <si>
    <t xml:space="preserve">tajudinchambali@gmail.com</t>
  </si>
  <si>
    <t xml:space="preserve">081284691043</t>
  </si>
  <si>
    <t xml:space="preserve">Nur Rahmah</t>
  </si>
  <si>
    <t xml:space="preserve">putriazza2507@gmail.com</t>
  </si>
  <si>
    <t xml:space="preserve">081316052653</t>
  </si>
  <si>
    <t xml:space="preserve">SD AL-Mubarak</t>
  </si>
  <si>
    <t xml:space="preserve">125.161.138.181</t>
  </si>
  <si>
    <t xml:space="preserve">ZW3Kr</t>
  </si>
  <si>
    <t xml:space="preserve">SD17695</t>
  </si>
  <si>
    <t xml:space="preserve">2019-06-29</t>
  </si>
  <si>
    <t xml:space="preserve">MUHAMMAD EDZAR FARASYA</t>
  </si>
  <si>
    <t xml:space="preserve">FARAS</t>
  </si>
  <si>
    <t xml:space="preserve">0857229722</t>
  </si>
  <si>
    <t xml:space="preserve">2008-04-03</t>
  </si>
  <si>
    <t xml:space="preserve">Komp. Ditjen Tekstil No. D/35 Kemanggisan - Jakarta Barat</t>
  </si>
  <si>
    <t xml:space="preserve">D/35</t>
  </si>
  <si>
    <t xml:space="preserve">M. Bahendra Bachti</t>
  </si>
  <si>
    <t xml:space="preserve">bahendra734@yahoo.co.id</t>
  </si>
  <si>
    <t xml:space="preserve">085236081551</t>
  </si>
  <si>
    <t xml:space="preserve">Sitti Rafinah</t>
  </si>
  <si>
    <t xml:space="preserve">s.rafinah@gmail.com</t>
  </si>
  <si>
    <t xml:space="preserve">085722972275</t>
  </si>
  <si>
    <t xml:space="preserve">08159566594</t>
  </si>
  <si>
    <t xml:space="preserve">SDIT Al-Furqon</t>
  </si>
  <si>
    <t xml:space="preserve">180.246.150.241</t>
  </si>
  <si>
    <t xml:space="preserve">C353q</t>
  </si>
  <si>
    <t xml:space="preserve">SMP16558</t>
  </si>
  <si>
    <t xml:space="preserve">FAIRUZ AKHTAR RANDRASYAH</t>
  </si>
  <si>
    <t xml:space="preserve">RANDRA</t>
  </si>
  <si>
    <t xml:space="preserve">2005-09-09</t>
  </si>
  <si>
    <t xml:space="preserve">SMPN 2 Palangka Raya</t>
  </si>
  <si>
    <t xml:space="preserve">aMwnF</t>
  </si>
  <si>
    <t xml:space="preserve">SMA17191</t>
  </si>
  <si>
    <t xml:space="preserve">ALIYA SABHIRA RAMADHANI</t>
  </si>
  <si>
    <t xml:space="preserve">02122271891</t>
  </si>
  <si>
    <t xml:space="preserve">0812196851</t>
  </si>
  <si>
    <t xml:space="preserve">2004-10-31</t>
  </si>
  <si>
    <t xml:space="preserve">Jl. Gelora 3 No 18, Pondok Kacang Timur, Pondok Aren, Tangerang Selatan</t>
  </si>
  <si>
    <t xml:space="preserve">Ir. Beno Tjatur Wibowo, M. Mtr</t>
  </si>
  <si>
    <t xml:space="preserve">elokalia@gmail.com</t>
  </si>
  <si>
    <t xml:space="preserve">082110410526</t>
  </si>
  <si>
    <t xml:space="preserve">Eni Chandra Shanti, SE</t>
  </si>
  <si>
    <t xml:space="preserve">aliyasabhira31@gmail.com</t>
  </si>
  <si>
    <t xml:space="preserve">082113281611</t>
  </si>
  <si>
    <t xml:space="preserve">SMP ISLAM TERPADU AULIYA</t>
  </si>
  <si>
    <t xml:space="preserve">125.161.139.180</t>
  </si>
  <si>
    <t xml:space="preserve">8BRe8</t>
  </si>
  <si>
    <t xml:space="preserve">Wita Elok Rizkia Shanti</t>
  </si>
  <si>
    <t xml:space="preserve">XII</t>
  </si>
  <si>
    <t xml:space="preserve">Pak Muhammad Sholeh</t>
  </si>
  <si>
    <t xml:space="preserve">Guru Kimia ( SMAIT A</t>
  </si>
  <si>
    <t xml:space="preserve">SMA17192</t>
  </si>
  <si>
    <t xml:space="preserve">MUHAMMAD IKHSAN RIZKY NUGRAHA</t>
  </si>
  <si>
    <t xml:space="preserve">SANDY</t>
  </si>
  <si>
    <t xml:space="preserve">0819060802</t>
  </si>
  <si>
    <t xml:space="preserve">2004-07-23</t>
  </si>
  <si>
    <t xml:space="preserve">JL. TIDORE </t>
  </si>
  <si>
    <t xml:space="preserve">MUHAMMAD TAUFIK</t>
  </si>
  <si>
    <t xml:space="preserve">mtaufik70@yahoo.com</t>
  </si>
  <si>
    <t xml:space="preserve">085770172132</t>
  </si>
  <si>
    <t xml:space="preserve">DINA LATHIFA SARI</t>
  </si>
  <si>
    <t xml:space="preserve">dinalathifasari@yahoo.com</t>
  </si>
  <si>
    <t xml:space="preserve">081906080226</t>
  </si>
  <si>
    <t xml:space="preserve">SMP AL MINHAJ SHAHABAH, BOGOR</t>
  </si>
  <si>
    <t xml:space="preserve">125.161.180.106</t>
  </si>
  <si>
    <t xml:space="preserve">hKEE1</t>
  </si>
  <si>
    <t xml:space="preserve">SMA17193</t>
  </si>
  <si>
    <t xml:space="preserve">QONITA BANAFSAJ</t>
  </si>
  <si>
    <t xml:space="preserve">QONITA</t>
  </si>
  <si>
    <t xml:space="preserve">02153139458</t>
  </si>
  <si>
    <t xml:space="preserve">2004-02-10</t>
  </si>
  <si>
    <t xml:space="preserve">graha raya cluster valencia blok k2</t>
  </si>
  <si>
    <t xml:space="preserve">alhuda gaffar</t>
  </si>
  <si>
    <t xml:space="preserve">fini safina</t>
  </si>
  <si>
    <t xml:space="preserve">SMPIT auliya</t>
  </si>
  <si>
    <t xml:space="preserve">125.161.129.23</t>
  </si>
  <si>
    <t xml:space="preserve">Ktkrx</t>
  </si>
  <si>
    <t xml:space="preserve">thoriq al maududi &amp; emir al fa</t>
  </si>
  <si>
    <t xml:space="preserve">8 &amp; 2</t>
  </si>
  <si>
    <t xml:space="preserve">SMA17194</t>
  </si>
  <si>
    <t xml:space="preserve">ABD. SYADDAN NUR ZAKY</t>
  </si>
  <si>
    <t xml:space="preserve">SYADDAN</t>
  </si>
  <si>
    <t xml:space="preserve">0856956732</t>
  </si>
  <si>
    <t xml:space="preserve">2004-05-18</t>
  </si>
  <si>
    <t xml:space="preserve">Pondok Maharta Blok G11</t>
  </si>
  <si>
    <t xml:space="preserve">awan_putihcerah@yahoo.comawa</t>
  </si>
  <si>
    <t xml:space="preserve">081217900056</t>
  </si>
  <si>
    <t xml:space="preserve">Hindun</t>
  </si>
  <si>
    <t xml:space="preserve">awan_putihcerah@yahoo.com</t>
  </si>
  <si>
    <t xml:space="preserve">085695673289</t>
  </si>
  <si>
    <t xml:space="preserve">103.29.184.210</t>
  </si>
  <si>
    <t xml:space="preserve">QjTn7</t>
  </si>
  <si>
    <t xml:space="preserve">M Zahwan Khairuddin</t>
  </si>
  <si>
    <t xml:space="preserve">SMA17203</t>
  </si>
  <si>
    <t xml:space="preserve">IRFAN ZUHDI DHARMAKIRTY</t>
  </si>
  <si>
    <t xml:space="preserve">021 73886965</t>
  </si>
  <si>
    <t xml:space="preserve">0815940255</t>
  </si>
  <si>
    <t xml:space="preserve">2004-07-07</t>
  </si>
  <si>
    <t xml:space="preserve">Perumahan pondok jaya jalan. eternit A2/ 25</t>
  </si>
  <si>
    <t xml:space="preserve">A2/ </t>
  </si>
  <si>
    <t xml:space="preserve">Arjo Dharmakirty</t>
  </si>
  <si>
    <t xml:space="preserve">adharmakirty@gmail.com</t>
  </si>
  <si>
    <t xml:space="preserve">08118252077</t>
  </si>
  <si>
    <t xml:space="preserve">Ade Iklima</t>
  </si>
  <si>
    <t xml:space="preserve">08159402554</t>
  </si>
  <si>
    <t xml:space="preserve">021 50821555</t>
  </si>
  <si>
    <t xml:space="preserve">SMP AL AZHAR</t>
  </si>
  <si>
    <t xml:space="preserve">125.161.137.115</t>
  </si>
  <si>
    <t xml:space="preserve">cMjPT</t>
  </si>
  <si>
    <t xml:space="preserve">SMA17201</t>
  </si>
  <si>
    <t xml:space="preserve">OCTOVIA RACHMA AURELIA</t>
  </si>
  <si>
    <t xml:space="preserve">021 74715226</t>
  </si>
  <si>
    <t xml:space="preserve">0812100618</t>
  </si>
  <si>
    <t xml:space="preserve">2004-10-19</t>
  </si>
  <si>
    <t xml:space="preserve">PERUMAHAN NERADA </t>
  </si>
  <si>
    <t xml:space="preserve">B5/1</t>
  </si>
  <si>
    <t xml:space="preserve">CIPAYUNG</t>
  </si>
  <si>
    <t xml:space="preserve">WIDAYAT</t>
  </si>
  <si>
    <t xml:space="preserve">wnoeswa@yahoo.com</t>
  </si>
  <si>
    <t xml:space="preserve">0811869752</t>
  </si>
  <si>
    <t xml:space="preserve">ERI KUSRIANTI</t>
  </si>
  <si>
    <t xml:space="preserve">erikusrianti@gmail.com</t>
  </si>
  <si>
    <t xml:space="preserve">081210061848</t>
  </si>
  <si>
    <t xml:space="preserve">SMP ALFATH CIRENDE</t>
  </si>
  <si>
    <t xml:space="preserve">139.193.56.234</t>
  </si>
  <si>
    <t xml:space="preserve">r2hg6</t>
  </si>
  <si>
    <t xml:space="preserve">SMA17197</t>
  </si>
  <si>
    <t xml:space="preserve">ELSA ISMAYA COKRO RAHAYU</t>
  </si>
  <si>
    <t xml:space="preserve">ELSA</t>
  </si>
  <si>
    <t xml:space="preserve">0878851500</t>
  </si>
  <si>
    <t xml:space="preserve">2004-12-27</t>
  </si>
  <si>
    <t xml:space="preserve">Jl.Lengkong Wetan Serpong Tangerang Selatan</t>
  </si>
  <si>
    <t xml:space="preserve">Sarno Cokro Hadi Nur Wijoyo</t>
  </si>
  <si>
    <t xml:space="preserve">sarnocokro@gmail.com</t>
  </si>
  <si>
    <t xml:space="preserve">081310928861</t>
  </si>
  <si>
    <t xml:space="preserve">Satini</t>
  </si>
  <si>
    <t xml:space="preserve">085311777372</t>
  </si>
  <si>
    <t xml:space="preserve">SMP Al Mubarok</t>
  </si>
  <si>
    <t xml:space="preserve">158.140.187.196</t>
  </si>
  <si>
    <t xml:space="preserve">RyCBC</t>
  </si>
  <si>
    <t xml:space="preserve">Miss Yuni</t>
  </si>
  <si>
    <t xml:space="preserve">Kepala Sekolah SMP</t>
  </si>
  <si>
    <t xml:space="preserve">SMA17198</t>
  </si>
  <si>
    <t xml:space="preserve">ARSEA MADINA ALSISTANI</t>
  </si>
  <si>
    <t xml:space="preserve">ARSEA</t>
  </si>
  <si>
    <t xml:space="preserve">081398881261</t>
  </si>
  <si>
    <t xml:space="preserve">0813988812</t>
  </si>
  <si>
    <t xml:space="preserve">2004-12-30</t>
  </si>
  <si>
    <t xml:space="preserve">BVG1 NO 55 CLUSTER GOLD SERPONG PARK</t>
  </si>
  <si>
    <t xml:space="preserve">RULI WIJAYA</t>
  </si>
  <si>
    <t xml:space="preserve">ruliwijaya@yahoo.com</t>
  </si>
  <si>
    <t xml:space="preserve">081385800821</t>
  </si>
  <si>
    <t xml:space="preserve">ASRA FAHLEFI</t>
  </si>
  <si>
    <t xml:space="preserve">asra.fahlefi@gmail.com</t>
  </si>
  <si>
    <t xml:space="preserve">087887710001</t>
  </si>
  <si>
    <t xml:space="preserve">SMPS LABSCHOOL MADINAH</t>
  </si>
  <si>
    <t xml:space="preserve">182.0.164.31</t>
  </si>
  <si>
    <t xml:space="preserve">tQAgD</t>
  </si>
  <si>
    <t xml:space="preserve">2019-07-04</t>
  </si>
  <si>
    <t xml:space="preserve">SMA17199</t>
  </si>
  <si>
    <t xml:space="preserve">VIRA</t>
  </si>
  <si>
    <t xml:space="preserve">2004-09-03</t>
  </si>
  <si>
    <t xml:space="preserve">Machdani</t>
  </si>
  <si>
    <t xml:space="preserve">08999854000</t>
  </si>
  <si>
    <t xml:space="preserve">Mirna</t>
  </si>
  <si>
    <t xml:space="preserve">125.166.2.106</t>
  </si>
  <si>
    <t xml:space="preserve">Rk1zj</t>
  </si>
  <si>
    <t xml:space="preserve">SMA17204</t>
  </si>
  <si>
    <t xml:space="preserve">HILIYA NASYWA</t>
  </si>
  <si>
    <t xml:space="preserve">HILIYA</t>
  </si>
  <si>
    <t xml:space="preserve">02122210658</t>
  </si>
  <si>
    <t xml:space="preserve">0815850237</t>
  </si>
  <si>
    <t xml:space="preserve">padang</t>
  </si>
  <si>
    <t xml:space="preserve">2004-08-07</t>
  </si>
  <si>
    <t xml:space="preserve">jl pertanian no 44A parigi bintaro sektor 9 tangsel</t>
  </si>
  <si>
    <t xml:space="preserve">44A</t>
  </si>
  <si>
    <t xml:space="preserve">masjons@gmail.com</t>
  </si>
  <si>
    <t xml:space="preserve">Neneng Kuswati</t>
  </si>
  <si>
    <t xml:space="preserve">h.syakira@yahoo.com.my</t>
  </si>
  <si>
    <t xml:space="preserve">085697700292</t>
  </si>
  <si>
    <t xml:space="preserve">36.69.181.204</t>
  </si>
  <si>
    <t xml:space="preserve">bBskE</t>
  </si>
  <si>
    <t xml:space="preserve">Hanna Syakira</t>
  </si>
  <si>
    <t xml:space="preserve">SMA17208</t>
  </si>
  <si>
    <t xml:space="preserve">MUHAMMAD DZAKY RAMADHAN</t>
  </si>
  <si>
    <t xml:space="preserve">021-7335648</t>
  </si>
  <si>
    <t xml:space="preserve">0859459195</t>
  </si>
  <si>
    <t xml:space="preserve">2004-10-13</t>
  </si>
  <si>
    <t xml:space="preserve">PERUMAHAN MAHKOTA SIMPRUG</t>
  </si>
  <si>
    <t xml:space="preserve">A4/1</t>
  </si>
  <si>
    <t xml:space="preserve">MUHAMMAD IHSAN</t>
  </si>
  <si>
    <t xml:space="preserve">ichan.ich14@gmail.com</t>
  </si>
  <si>
    <t xml:space="preserve">0818701165</t>
  </si>
  <si>
    <t xml:space="preserve">HERFINA KUSUMANINGRUM</t>
  </si>
  <si>
    <t xml:space="preserve">0818695175</t>
  </si>
  <si>
    <t xml:space="preserve">081286857153</t>
  </si>
  <si>
    <t xml:space="preserve">SMP BUDI MULIA DUA BINTARO</t>
  </si>
  <si>
    <t xml:space="preserve">202.77.111.206</t>
  </si>
  <si>
    <t xml:space="preserve">3kLWB</t>
  </si>
  <si>
    <t xml:space="preserve">SMA17206</t>
  </si>
  <si>
    <t xml:space="preserve">AMMARA GHANIYA ADI</t>
  </si>
  <si>
    <t xml:space="preserve">0217450236</t>
  </si>
  <si>
    <t xml:space="preserve">0878712043</t>
  </si>
  <si>
    <t xml:space="preserve">2004-11-18</t>
  </si>
  <si>
    <t xml:space="preserve">cilosari 1 ff10 no 23 bintaro jaya sektor 6</t>
  </si>
  <si>
    <t xml:space="preserve">M.Adib</t>
  </si>
  <si>
    <t xml:space="preserve">Adib.cholid@gmail.com</t>
  </si>
  <si>
    <t xml:space="preserve">0818941048</t>
  </si>
  <si>
    <t xml:space="preserve">Sri ratih Agustiva Retnandari</t>
  </si>
  <si>
    <t xml:space="preserve">ratihagustiva@gmail.com</t>
  </si>
  <si>
    <t xml:space="preserve">087871204341</t>
  </si>
  <si>
    <t xml:space="preserve">125.161.139.5</t>
  </si>
  <si>
    <t xml:space="preserve">rFKSb</t>
  </si>
  <si>
    <t xml:space="preserve">Ratih Agustiva</t>
  </si>
  <si>
    <t xml:space="preserve">sembilan</t>
  </si>
  <si>
    <t xml:space="preserve">SMA17207</t>
  </si>
  <si>
    <t xml:space="preserve">LIZZILMI SYARIFATUZ ZAIMAH</t>
  </si>
  <si>
    <t xml:space="preserve">ZILMI</t>
  </si>
  <si>
    <t xml:space="preserve">081319135555</t>
  </si>
  <si>
    <t xml:space="preserve">0813191355</t>
  </si>
  <si>
    <t xml:space="preserve">tangerang </t>
  </si>
  <si>
    <t xml:space="preserve">pondok maharta Blok C12</t>
  </si>
  <si>
    <t xml:space="preserve">No.2</t>
  </si>
  <si>
    <t xml:space="preserve">pondok kacang timur</t>
  </si>
  <si>
    <t xml:space="preserve">Mohammad tajul anwar</t>
  </si>
  <si>
    <t xml:space="preserve">kangtajul@gmail.com</t>
  </si>
  <si>
    <t xml:space="preserve">lilik fitriani nasukha </t>
  </si>
  <si>
    <t xml:space="preserve">081314464484</t>
  </si>
  <si>
    <t xml:space="preserve">SMP Islam Plus Baitulmaal</t>
  </si>
  <si>
    <t xml:space="preserve">139.192.105.106</t>
  </si>
  <si>
    <t xml:space="preserve">aWHKB</t>
  </si>
  <si>
    <t xml:space="preserve">SMA17209</t>
  </si>
  <si>
    <t xml:space="preserve">GHEFIRA MUFLIHUNNISA</t>
  </si>
  <si>
    <t xml:space="preserve">2003-10-19</t>
  </si>
  <si>
    <t xml:space="preserve">JL. SD. INPRES </t>
  </si>
  <si>
    <t xml:space="preserve">JOMBANG RAWA LELE</t>
  </si>
  <si>
    <t xml:space="preserve">NURYANTO</t>
  </si>
  <si>
    <t xml:space="preserve">nuryantomhmd123@gmail.com</t>
  </si>
  <si>
    <t xml:space="preserve">085711113134</t>
  </si>
  <si>
    <t xml:space="preserve">SUPATMI</t>
  </si>
  <si>
    <t xml:space="preserve">padmi_gn@yahoo.com</t>
  </si>
  <si>
    <t xml:space="preserve">08161130809</t>
  </si>
  <si>
    <t xml:space="preserve">SMP AL-FATH BSD</t>
  </si>
  <si>
    <t xml:space="preserve">202.169.46.35</t>
  </si>
  <si>
    <t xml:space="preserve">ZrcHK</t>
  </si>
  <si>
    <t xml:space="preserve">SMA17213</t>
  </si>
  <si>
    <t xml:space="preserve">2019-07-11</t>
  </si>
  <si>
    <t xml:space="preserve">SAHL AL FURQAN</t>
  </si>
  <si>
    <t xml:space="preserve">SAHL</t>
  </si>
  <si>
    <t xml:space="preserve">2004-02-15</t>
  </si>
  <si>
    <t xml:space="preserve">Permata Bintaro 1 Blok HG 15 NO.15 No rumah : HG 15 NO.15 Rt : 006 Rw : 005 Kelurahan : Parigi Kecamatan : Pondok Aren</t>
  </si>
  <si>
    <t xml:space="preserve">HG 1</t>
  </si>
  <si>
    <t xml:space="preserve">Aldin Sobari</t>
  </si>
  <si>
    <t xml:space="preserve">SMP Tunas Indonesia</t>
  </si>
  <si>
    <t xml:space="preserve">36.69.149.9</t>
  </si>
  <si>
    <t xml:space="preserve">OnpKC</t>
  </si>
  <si>
    <t xml:space="preserve">SMA17211</t>
  </si>
  <si>
    <t xml:space="preserve">MUHAMMAD IRHAS RAZAQAN </t>
  </si>
  <si>
    <t xml:space="preserve">IRHAS</t>
  </si>
  <si>
    <t xml:space="preserve">0815110027</t>
  </si>
  <si>
    <t xml:space="preserve">2004-03-10</t>
  </si>
  <si>
    <t xml:space="preserve">Jln. Depsos Raya </t>
  </si>
  <si>
    <t xml:space="preserve">Bintaro </t>
  </si>
  <si>
    <t xml:space="preserve">Arozak02@gmail.com</t>
  </si>
  <si>
    <t xml:space="preserve">Nova Komalasari </t>
  </si>
  <si>
    <t xml:space="preserve">SMPIT Auliya </t>
  </si>
  <si>
    <t xml:space="preserve">114.5.144.98</t>
  </si>
  <si>
    <t xml:space="preserve">hjZsa</t>
  </si>
  <si>
    <t xml:space="preserve">Customer service</t>
  </si>
  <si>
    <t xml:space="preserve">SMA17217</t>
  </si>
  <si>
    <t xml:space="preserve">2019-07-29</t>
  </si>
  <si>
    <t xml:space="preserve">RADEN RORO NAILA DIAH PERMATA</t>
  </si>
  <si>
    <t xml:space="preserve">0819064674</t>
  </si>
  <si>
    <t xml:space="preserve">Jl Beringin Blok B1 No 4 Graha Permai Ciputat Tangsel </t>
  </si>
  <si>
    <t xml:space="preserve">drg. Raden Satriyo Nugroho </t>
  </si>
  <si>
    <t xml:space="preserve">yoyo_cooldentist@yahoo.com</t>
  </si>
  <si>
    <t xml:space="preserve">081315085007</t>
  </si>
  <si>
    <t xml:space="preserve">Rara Wilis</t>
  </si>
  <si>
    <t xml:space="preserve">rarawilis1212@gmail.com</t>
  </si>
  <si>
    <t xml:space="preserve">0818973379</t>
  </si>
  <si>
    <t xml:space="preserve">SMPN 3 Tangsel</t>
  </si>
  <si>
    <t xml:space="preserve">140.213.12.142</t>
  </si>
  <si>
    <t xml:space="preserve">sGbpD</t>
  </si>
  <si>
    <t xml:space="preserve">X IPA</t>
  </si>
  <si>
    <t xml:space="preserve">2019-08-01</t>
  </si>
  <si>
    <t xml:space="preserve">SMA17215</t>
  </si>
  <si>
    <t xml:space="preserve">2019-07-22</t>
  </si>
  <si>
    <t xml:space="preserve">ATHALLAH KEANU SYAHPUTRA FAHMI</t>
  </si>
  <si>
    <t xml:space="preserve">2004-12-29</t>
  </si>
  <si>
    <t xml:space="preserve">Emerald Residence, Blok D no.8, Bintaro Jaya Sektor 9</t>
  </si>
  <si>
    <t xml:space="preserve">165.225.114.86</t>
  </si>
  <si>
    <t xml:space="preserve">1tzc5</t>
  </si>
  <si>
    <t xml:space="preserve">Abdallah Omar P. Fahmi </t>
  </si>
  <si>
    <t xml:space="preserve">6 SD </t>
  </si>
  <si>
    <t xml:space="preserve">2019-08-08</t>
  </si>
  <si>
    <t xml:space="preserve">SD17699</t>
  </si>
  <si>
    <t xml:space="preserve">DEA LI NOVA AZZAHRA</t>
  </si>
  <si>
    <t xml:space="preserve">DEA / CECE</t>
  </si>
  <si>
    <t xml:space="preserve">0816182986</t>
  </si>
  <si>
    <t xml:space="preserve">2010-11-09</t>
  </si>
  <si>
    <t xml:space="preserve">Parung Serab, jalan karya bakti</t>
  </si>
  <si>
    <t xml:space="preserve">Dedy Supriyadi</t>
  </si>
  <si>
    <t xml:space="preserve">mrdedysupriyadi@gmail.com</t>
  </si>
  <si>
    <t xml:space="preserve">08116602828</t>
  </si>
  <si>
    <t xml:space="preserve">Purwanti</t>
  </si>
  <si>
    <t xml:space="preserve">purwantioktiyo@yahoo.co.id</t>
  </si>
  <si>
    <t xml:space="preserve">08161829861</t>
  </si>
  <si>
    <t xml:space="preserve">SDN Peninggilan 3 Parung serab</t>
  </si>
  <si>
    <t xml:space="preserve">KWSSX</t>
  </si>
  <si>
    <t xml:space="preserve">SD17700</t>
  </si>
  <si>
    <t xml:space="preserve">2019-07-23</t>
  </si>
  <si>
    <t xml:space="preserve">NAYYAKA RAFIF ANINDYA NUGRAHA</t>
  </si>
  <si>
    <t xml:space="preserve">2007-12-07</t>
  </si>
  <si>
    <t xml:space="preserve">Perum Telaga Mas blok BB 08</t>
  </si>
  <si>
    <t xml:space="preserve">Harapan Baru</t>
  </si>
  <si>
    <t xml:space="preserve">Bekasi Utara</t>
  </si>
  <si>
    <t xml:space="preserve">Galih Pusantoro</t>
  </si>
  <si>
    <t xml:space="preserve">galih.pst@gmail.com</t>
  </si>
  <si>
    <t xml:space="preserve">08112729029</t>
  </si>
  <si>
    <t xml:space="preserve">Rina Syamsu Indyaningrum</t>
  </si>
  <si>
    <t xml:space="preserve">08122765807</t>
  </si>
  <si>
    <t xml:space="preserve">SD Islam Al Azhar 16 Cilacap</t>
  </si>
  <si>
    <t xml:space="preserve">182.0.171.157</t>
  </si>
  <si>
    <t xml:space="preserve">MfDw1</t>
  </si>
  <si>
    <t xml:space="preserve">KB16159</t>
  </si>
  <si>
    <t xml:space="preserve">2019-07-26</t>
  </si>
  <si>
    <t xml:space="preserve">MUHAMMAD ALFATIH HIDAYAT</t>
  </si>
  <si>
    <t xml:space="preserve">081381686094</t>
  </si>
  <si>
    <t xml:space="preserve">0813816860</t>
  </si>
  <si>
    <t xml:space="preserve">Tangerang Selata</t>
  </si>
  <si>
    <t xml:space="preserve">2016-10-09</t>
  </si>
  <si>
    <t xml:space="preserve">Perum RS 14 Desa Sawah, Jl. Palem Puri 2</t>
  </si>
  <si>
    <t xml:space="preserve">Asrul Hidayat</t>
  </si>
  <si>
    <t xml:space="preserve">yulia.armenda@gmail.com</t>
  </si>
  <si>
    <t xml:space="preserve">Yulia Armenda</t>
  </si>
  <si>
    <t xml:space="preserve">Kelompok Bermain</t>
  </si>
  <si>
    <t xml:space="preserve">202.70.136.173</t>
  </si>
  <si>
    <t xml:space="preserve">hXtm1</t>
  </si>
  <si>
    <t xml:space="preserve">SD17701</t>
  </si>
  <si>
    <t xml:space="preserve">2019-08-05</t>
  </si>
  <si>
    <t xml:space="preserve">ADINDA DAVINA AISYA</t>
  </si>
  <si>
    <t xml:space="preserve">0811198173</t>
  </si>
  <si>
    <t xml:space="preserve">Perumahan Permata Bintaro, Cluster Oriana Permata F18-10</t>
  </si>
  <si>
    <t xml:space="preserve">F18-</t>
  </si>
  <si>
    <t xml:space="preserve">Erry Kurniawanto</t>
  </si>
  <si>
    <t xml:space="preserve">erry.kurniawanto@semenindonesi</t>
  </si>
  <si>
    <t xml:space="preserve">08118038198</t>
  </si>
  <si>
    <t xml:space="preserve">Nurina Pratiwi Sasmita</t>
  </si>
  <si>
    <t xml:space="preserve">nurinapratiwi24@gmail.com</t>
  </si>
  <si>
    <t xml:space="preserve">08111981733</t>
  </si>
  <si>
    <t xml:space="preserve">36.91.176.93</t>
  </si>
  <si>
    <t xml:space="preserve">5CDpW</t>
  </si>
  <si>
    <t xml:space="preserve">SMP16560</t>
  </si>
  <si>
    <t xml:space="preserve">2019-08-13</t>
  </si>
  <si>
    <t xml:space="preserve">0821258261</t>
  </si>
  <si>
    <t xml:space="preserve">BANDAR LAMPUNG</t>
  </si>
  <si>
    <t xml:space="preserve">2017-03-12</t>
  </si>
  <si>
    <t xml:space="preserve">EMERALD VIEW A 01 B</t>
  </si>
  <si>
    <t xml:space="preserve">ABDUL KODIR</t>
  </si>
  <si>
    <t xml:space="preserve">ERNIMASUKU53@GMAIL.COM</t>
  </si>
  <si>
    <t xml:space="preserve">ERNI MASUKU</t>
  </si>
  <si>
    <t xml:space="preserve">SMP INSAN CENDEKIA BOERDING SENTUL BABAKAN MADANG</t>
  </si>
  <si>
    <t xml:space="preserve">180.244.16.146</t>
  </si>
  <si>
    <t xml:space="preserve">25sce</t>
  </si>
  <si>
    <t xml:space="preserve">SD17702</t>
  </si>
  <si>
    <t xml:space="preserve">2019-08-19</t>
  </si>
  <si>
    <t xml:space="preserve">AYESHA YASMINE AZQEEA</t>
  </si>
  <si>
    <t xml:space="preserve">YASMINE</t>
  </si>
  <si>
    <t xml:space="preserve">0856911465</t>
  </si>
  <si>
    <t xml:space="preserve">Kebumen</t>
  </si>
  <si>
    <t xml:space="preserve">2014-01-16</t>
  </si>
  <si>
    <t xml:space="preserve">Perumahan Ciputat Baru Jalan Nusa Indah</t>
  </si>
  <si>
    <t xml:space="preserve">Hendra Kusuma Brotosumpeno</t>
  </si>
  <si>
    <t xml:space="preserve">hendra.brotosumpeno@gmail.com</t>
  </si>
  <si>
    <t xml:space="preserve">085691146536</t>
  </si>
  <si>
    <t xml:space="preserve">Tri Mega Agustina</t>
  </si>
  <si>
    <t xml:space="preserve">trimegagustina@gmail.com</t>
  </si>
  <si>
    <t xml:space="preserve">085643757755</t>
  </si>
  <si>
    <t xml:space="preserve">158.140.181.227</t>
  </si>
  <si>
    <t xml:space="preserve">qw4LO</t>
  </si>
  <si>
    <t xml:space="preserve">SMA17218</t>
  </si>
  <si>
    <t xml:space="preserve">2019-08-22</t>
  </si>
  <si>
    <t xml:space="preserve">MUU</t>
  </si>
  <si>
    <t xml:space="preserve">MU</t>
  </si>
  <si>
    <t xml:space="preserve">1321</t>
  </si>
  <si>
    <t xml:space="preserve">312313</t>
  </si>
  <si>
    <t xml:space="preserve">banjar</t>
  </si>
  <si>
    <t xml:space="preserve">2000-01-17</t>
  </si>
  <si>
    <t xml:space="preserve">wqwqw</t>
  </si>
  <si>
    <t xml:space="preserve">242</t>
  </si>
  <si>
    <t xml:space="preserve">ggg</t>
  </si>
  <si>
    <t xml:space="preserve">qqwqw</t>
  </si>
  <si>
    <t xml:space="preserve">333@ggfgf.com</t>
  </si>
  <si>
    <t xml:space="preserve">131313133</t>
  </si>
  <si>
    <t xml:space="preserve">nnn@ggfg.com</t>
  </si>
  <si>
    <t xml:space="preserve">22131313</t>
  </si>
  <si>
    <t xml:space="preserve">2313212313</t>
  </si>
  <si>
    <t xml:space="preserve">rssdaa</t>
  </si>
  <si>
    <t xml:space="preserve">107.181.177.139</t>
  </si>
  <si>
    <t xml:space="preserve">LZdDt</t>
  </si>
  <si>
    <t xml:space="preserve">aag</t>
  </si>
  <si>
    <t xml:space="preserve">agda</t>
  </si>
  <si>
    <t xml:space="preserve">adfaf</t>
  </si>
  <si>
    <t xml:space="preserve">dafafaf</t>
  </si>
  <si>
    <t xml:space="preserve">SD17703</t>
  </si>
  <si>
    <t xml:space="preserve">2019-08-27</t>
  </si>
  <si>
    <t xml:space="preserve">0859216744</t>
  </si>
  <si>
    <t xml:space="preserve">2014-08-05</t>
  </si>
  <si>
    <t xml:space="preserve">JL. MUSYAWARAH, PALM RESIDENCE BLOK D1, CIPUTAT</t>
  </si>
  <si>
    <t xml:space="preserve">SAWAH </t>
  </si>
  <si>
    <t xml:space="preserve">0817711214</t>
  </si>
  <si>
    <t xml:space="preserve">203.130.212.59</t>
  </si>
  <si>
    <t xml:space="preserve">8mqyG</t>
  </si>
  <si>
    <t xml:space="preserve">KB16160</t>
  </si>
  <si>
    <t xml:space="preserve">2019-08-28</t>
  </si>
  <si>
    <t xml:space="preserve">ADIVA AYUDIA AZZAHRA</t>
  </si>
  <si>
    <t xml:space="preserve">0878092222</t>
  </si>
  <si>
    <t xml:space="preserve">2016-04-09</t>
  </si>
  <si>
    <t xml:space="preserve">Callysta Permata Jl. Callysta IV blok D6</t>
  </si>
  <si>
    <t xml:space="preserve">Budi Purnomo</t>
  </si>
  <si>
    <t xml:space="preserve">Budip_mm@yahoo.com</t>
  </si>
  <si>
    <t xml:space="preserve">08158903686</t>
  </si>
  <si>
    <t xml:space="preserve">Dessi Arishanti</t>
  </si>
  <si>
    <t xml:space="preserve">daryshanti@yahoo.com</t>
  </si>
  <si>
    <t xml:space="preserve">087809222237</t>
  </si>
  <si>
    <t xml:space="preserve">087823355757</t>
  </si>
  <si>
    <t xml:space="preserve">139.192.163.2</t>
  </si>
  <si>
    <t xml:space="preserve">jXj3W</t>
  </si>
  <si>
    <t xml:space="preserve">2019-09-02</t>
  </si>
  <si>
    <t xml:space="preserve">SD17704</t>
  </si>
  <si>
    <t xml:space="preserve">2020/2021</t>
  </si>
  <si>
    <t xml:space="preserve">RAKA LANGIT KASHKA</t>
  </si>
  <si>
    <t xml:space="preserve">2014-08-28</t>
  </si>
  <si>
    <t xml:space="preserve">Jl palem puri 1 no 7a bintaro sektor 9 </t>
  </si>
  <si>
    <t xml:space="preserve">7a </t>
  </si>
  <si>
    <t xml:space="preserve">Yuriandra@gmail.com</t>
  </si>
  <si>
    <t xml:space="preserve">Rachma F</t>
  </si>
  <si>
    <t xml:space="preserve">Rachma.fajarwati@gmail.com</t>
  </si>
  <si>
    <t xml:space="preserve">Budi mulia dua</t>
  </si>
  <si>
    <t xml:space="preserve">182.0.196.217</t>
  </si>
  <si>
    <t xml:space="preserve">4yYf6</t>
  </si>
  <si>
    <t xml:space="preserve">Rafaghan Adzkan</t>
  </si>
  <si>
    <t xml:space="preserve">2 Rasuna Said</t>
  </si>
  <si>
    <t xml:space="preserve">2019-11-04</t>
  </si>
  <si>
    <t xml:space="preserve">TK16419</t>
  </si>
  <si>
    <t xml:space="preserve">2019-10-01</t>
  </si>
  <si>
    <t xml:space="preserve">UBAY ABDURRAHMAN SETIYAWAN</t>
  </si>
  <si>
    <t xml:space="preserve">UBAY</t>
  </si>
  <si>
    <t xml:space="preserve">2016-02-19</t>
  </si>
  <si>
    <t xml:space="preserve">Komplek taman mangu indah blok h6 no 11 pondok aren  tangerang selatan</t>
  </si>
  <si>
    <t xml:space="preserve">H6 n</t>
  </si>
  <si>
    <t xml:space="preserve">Arfian setiyawan</t>
  </si>
  <si>
    <t xml:space="preserve">Arfiansetiyawan@gmail.com</t>
  </si>
  <si>
    <t xml:space="preserve">08170721100</t>
  </si>
  <si>
    <t xml:space="preserve">Lisi kanian</t>
  </si>
  <si>
    <t xml:space="preserve">Lisikania@gmail.com</t>
  </si>
  <si>
    <t xml:space="preserve">158.140.187.227</t>
  </si>
  <si>
    <t xml:space="preserve">s3EKM</t>
  </si>
  <si>
    <t xml:space="preserve">Aisyah kani setiyawan</t>
  </si>
  <si>
    <t xml:space="preserve">2 rrs</t>
  </si>
  <si>
    <t xml:space="preserve">2019-10-25</t>
  </si>
  <si>
    <t xml:space="preserve">SMP16562</t>
  </si>
  <si>
    <t xml:space="preserve">2019-09-03</t>
  </si>
  <si>
    <t xml:space="preserve">AQILA KHANSA KHAIRUNNISA</t>
  </si>
  <si>
    <t xml:space="preserve">0815692400</t>
  </si>
  <si>
    <t xml:space="preserve">Jl Japos Raya, Perumahan Jati Asri </t>
  </si>
  <si>
    <t xml:space="preserve">No 4</t>
  </si>
  <si>
    <t xml:space="preserve">Eko Nur Surachman</t>
  </si>
  <si>
    <t xml:space="preserve">e.nursurachman@gmail.com</t>
  </si>
  <si>
    <t xml:space="preserve">085820067688</t>
  </si>
  <si>
    <t xml:space="preserve">Heristika Nirwani</t>
  </si>
  <si>
    <t xml:space="preserve">cheerstika@gmail.com</t>
  </si>
  <si>
    <t xml:space="preserve">08156924002</t>
  </si>
  <si>
    <t xml:space="preserve">36.91.179.30</t>
  </si>
  <si>
    <t xml:space="preserve">877tN</t>
  </si>
  <si>
    <t xml:space="preserve">Cuti Asih</t>
  </si>
  <si>
    <t xml:space="preserve">SD17705</t>
  </si>
  <si>
    <t xml:space="preserve">2019-09-04</t>
  </si>
  <si>
    <t xml:space="preserve">MALIQ ABDULLAH IQBAL</t>
  </si>
  <si>
    <t xml:space="preserve">MALIQ</t>
  </si>
  <si>
    <t xml:space="preserve">082174455473</t>
  </si>
  <si>
    <t xml:space="preserve">0821744554</t>
  </si>
  <si>
    <t xml:space="preserve">Villa Gunung Lestari Jl Rinjani 2 Blok F2 No 4 Kel Jombang Kec Ciputat Kota Tangerang Selatan</t>
  </si>
  <si>
    <t xml:space="preserve">F2 N</t>
  </si>
  <si>
    <t xml:space="preserve">Muhammad Iqbal</t>
  </si>
  <si>
    <t xml:space="preserve">namakoeiqbal@gmail.com</t>
  </si>
  <si>
    <t xml:space="preserve">08111108782</t>
  </si>
  <si>
    <t xml:space="preserve">Yati Delvia</t>
  </si>
  <si>
    <t xml:space="preserve">delviayati@gmail.com</t>
  </si>
  <si>
    <t xml:space="preserve">08111322224</t>
  </si>
  <si>
    <t xml:space="preserve">103.247.226.50</t>
  </si>
  <si>
    <t xml:space="preserve">HPn17</t>
  </si>
  <si>
    <t xml:space="preserve">SD17706</t>
  </si>
  <si>
    <t xml:space="preserve">2019-09-05</t>
  </si>
  <si>
    <t xml:space="preserve">CHARMARAIZA LUTHFI EL KHANZA</t>
  </si>
  <si>
    <t xml:space="preserve">KHANZA </t>
  </si>
  <si>
    <t xml:space="preserve">0853135613</t>
  </si>
  <si>
    <t xml:space="preserve">2014-06-11</t>
  </si>
  <si>
    <t xml:space="preserve">JALAN RAYA WISMA TAJUR </t>
  </si>
  <si>
    <t xml:space="preserve">PONDOK KACANG </t>
  </si>
  <si>
    <t xml:space="preserve">REZA LUTHFI PRADITYA</t>
  </si>
  <si>
    <t xml:space="preserve">rezaluthfi.p@gmail.com</t>
  </si>
  <si>
    <t xml:space="preserve">085217338545</t>
  </si>
  <si>
    <t xml:space="preserve">MELATI PRASETYANI</t>
  </si>
  <si>
    <t xml:space="preserve">melatiprasetyani@gmail.com</t>
  </si>
  <si>
    <t xml:space="preserve">085313561387</t>
  </si>
  <si>
    <t xml:space="preserve">TK Jakarta Islamic School Joglo</t>
  </si>
  <si>
    <t xml:space="preserve">202.147.201.77</t>
  </si>
  <si>
    <t xml:space="preserve">8kr6E</t>
  </si>
  <si>
    <t xml:space="preserve">2019-11-27</t>
  </si>
  <si>
    <t xml:space="preserve">SD17707</t>
  </si>
  <si>
    <t xml:space="preserve">ARZIKI PRATAMA</t>
  </si>
  <si>
    <t xml:space="preserve">ARZIKI</t>
  </si>
  <si>
    <t xml:space="preserve">0813100094</t>
  </si>
  <si>
    <t xml:space="preserve">2013-12-24</t>
  </si>
  <si>
    <t xml:space="preserve">Jl. Elang 7 Blok HG4 Tangerang selatan</t>
  </si>
  <si>
    <t xml:space="preserve">Ari Fiyanto</t>
  </si>
  <si>
    <t xml:space="preserve">Keboth_fiyan@gmail.com</t>
  </si>
  <si>
    <t xml:space="preserve">08568256570</t>
  </si>
  <si>
    <t xml:space="preserve">Putri Wulandari</t>
  </si>
  <si>
    <t xml:space="preserve">Mrs.putrri@gmail.com</t>
  </si>
  <si>
    <t xml:space="preserve">081310009419</t>
  </si>
  <si>
    <t xml:space="preserve">Humaira School</t>
  </si>
  <si>
    <t xml:space="preserve">182.0.210.242</t>
  </si>
  <si>
    <t xml:space="preserve">zd1eD</t>
  </si>
  <si>
    <t xml:space="preserve">2020-02-07</t>
  </si>
  <si>
    <t xml:space="preserve">TK16407</t>
  </si>
  <si>
    <t xml:space="preserve">MUHAMMAD FIRAS GHAZI</t>
  </si>
  <si>
    <t xml:space="preserve">0899804861</t>
  </si>
  <si>
    <t xml:space="preserve">banyumas</t>
  </si>
  <si>
    <t xml:space="preserve">2016-03-29</t>
  </si>
  <si>
    <t xml:space="preserve">cattleya bintaro</t>
  </si>
  <si>
    <t xml:space="preserve">a4</t>
  </si>
  <si>
    <t xml:space="preserve">krisna setyawan</t>
  </si>
  <si>
    <t xml:space="preserve">usti.nugraeni@gmail.com</t>
  </si>
  <si>
    <t xml:space="preserve">085726414262</t>
  </si>
  <si>
    <t xml:space="preserve">usti nugraeni</t>
  </si>
  <si>
    <t xml:space="preserve">08998048610</t>
  </si>
  <si>
    <t xml:space="preserve">36.91.179.29</t>
  </si>
  <si>
    <t xml:space="preserve">zwrSH</t>
  </si>
  <si>
    <t xml:space="preserve">TK16408</t>
  </si>
  <si>
    <t xml:space="preserve">ARYLEIA SHAFANA MUZAFARSJAH</t>
  </si>
  <si>
    <t xml:space="preserve">LEIA</t>
  </si>
  <si>
    <t xml:space="preserve">021 73882613</t>
  </si>
  <si>
    <t xml:space="preserve">2016-05-13</t>
  </si>
  <si>
    <t xml:space="preserve">Jl. Mandar XIV Blok DD 5 bintaro sektor 3 A</t>
  </si>
  <si>
    <t xml:space="preserve">Fahrenzia Muzafarsjah</t>
  </si>
  <si>
    <t xml:space="preserve">182.253.172.32</t>
  </si>
  <si>
    <t xml:space="preserve">Q27hW</t>
  </si>
  <si>
    <t xml:space="preserve">Alizeea Safiyya Muzafarsjah</t>
  </si>
  <si>
    <t xml:space="preserve">2019-10-18</t>
  </si>
  <si>
    <t xml:space="preserve">SD17708</t>
  </si>
  <si>
    <t xml:space="preserve">ALIZEEA SAFIYYA MUZAFARSJAH</t>
  </si>
  <si>
    <t xml:space="preserve">L15rk</t>
  </si>
  <si>
    <t xml:space="preserve">SD17709</t>
  </si>
  <si>
    <t xml:space="preserve">120.188.7.208</t>
  </si>
  <si>
    <t xml:space="preserve">eypXP</t>
  </si>
  <si>
    <t xml:space="preserve">Tri Lastminingtiyas</t>
  </si>
  <si>
    <t xml:space="preserve">3 SD</t>
  </si>
  <si>
    <t xml:space="preserve">SD17715</t>
  </si>
  <si>
    <t xml:space="preserve">2019-09-11</t>
  </si>
  <si>
    <t xml:space="preserve">HAMZAH ABDURRAHMAN RASYID</t>
  </si>
  <si>
    <t xml:space="preserve">081380768849</t>
  </si>
  <si>
    <t xml:space="preserve">2014-02-23</t>
  </si>
  <si>
    <t xml:space="preserve">Puri pakujaya regency blok a6 </t>
  </si>
  <si>
    <t xml:space="preserve">Mohamad Rosyido</t>
  </si>
  <si>
    <t xml:space="preserve">Mohamadrosyido@sat.co.id</t>
  </si>
  <si>
    <t xml:space="preserve">+6281294670007</t>
  </si>
  <si>
    <t xml:space="preserve">Sindi Indah Lestari</t>
  </si>
  <si>
    <t xml:space="preserve">Sindi.i.lestari@mu.co.id</t>
  </si>
  <si>
    <t xml:space="preserve">Kidea</t>
  </si>
  <si>
    <t xml:space="preserve">182.0.165.29</t>
  </si>
  <si>
    <t xml:space="preserve">SBcEK</t>
  </si>
  <si>
    <t xml:space="preserve">Bilqis Nabila</t>
  </si>
  <si>
    <t xml:space="preserve">Sma kelas 1</t>
  </si>
  <si>
    <t xml:space="preserve">SD17711</t>
  </si>
  <si>
    <t xml:space="preserve">2019-09-06</t>
  </si>
  <si>
    <t xml:space="preserve">RHEANINDYA HAYU HAMIDY</t>
  </si>
  <si>
    <t xml:space="preserve">RHEA</t>
  </si>
  <si>
    <t xml:space="preserve">08121746135</t>
  </si>
  <si>
    <t xml:space="preserve">0852304325</t>
  </si>
  <si>
    <t xml:space="preserve">JL PENINGGARAN TIMUR I NO 44 A</t>
  </si>
  <si>
    <t xml:space="preserve">KEBAYORAN LAMA UTARA</t>
  </si>
  <si>
    <t xml:space="preserve">HABIB HAMIDY</t>
  </si>
  <si>
    <t xml:space="preserve">habib.hamidy@gmail.com</t>
  </si>
  <si>
    <t xml:space="preserve">085230432511</t>
  </si>
  <si>
    <t xml:space="preserve">WOROSITA MULYANINGLISTI</t>
  </si>
  <si>
    <t xml:space="preserve">worosita.m@gmail.com</t>
  </si>
  <si>
    <t xml:space="preserve">+628121746135</t>
  </si>
  <si>
    <t xml:space="preserve">TKIT AL IBRAH GRESIK</t>
  </si>
  <si>
    <t xml:space="preserve">110.138.234.196</t>
  </si>
  <si>
    <t xml:space="preserve">bkAaM</t>
  </si>
  <si>
    <t xml:space="preserve">SD17712</t>
  </si>
  <si>
    <t xml:space="preserve">PERMATA BINTARO 1, JALAN TRULEK VII BLOK HG25 NO28, RT03 RW08, PARIGI, PONDOK AREN, TANGERANG SELATAN</t>
  </si>
  <si>
    <t xml:space="preserve">HG25</t>
  </si>
  <si>
    <t xml:space="preserve">WISNU DANARTO</t>
  </si>
  <si>
    <t xml:space="preserve">SEKAR PUSPITA AYU SETIYAVIANI</t>
  </si>
  <si>
    <t xml:space="preserve">125.161.136.60</t>
  </si>
  <si>
    <t xml:space="preserve">G72H4</t>
  </si>
  <si>
    <t xml:space="preserve">SEKAR PUSPITA AYU SE</t>
  </si>
  <si>
    <t xml:space="preserve">2019-10-24</t>
  </si>
  <si>
    <t xml:space="preserve">SD17713</t>
  </si>
  <si>
    <t xml:space="preserve">2019-09-09</t>
  </si>
  <si>
    <t xml:space="preserve">JUNA AKRAM MULLER</t>
  </si>
  <si>
    <t xml:space="preserve">JUNA</t>
  </si>
  <si>
    <t xml:space="preserve">2014-08-01</t>
  </si>
  <si>
    <t xml:space="preserve">Jl. Merbabu Blok E9 </t>
  </si>
  <si>
    <t xml:space="preserve">Mario Hendry Muller</t>
  </si>
  <si>
    <t xml:space="preserve">mario.h.muller@gmail.com</t>
  </si>
  <si>
    <t xml:space="preserve">0818778895</t>
  </si>
  <si>
    <t xml:space="preserve">Rahajeng Sekar Nihlah</t>
  </si>
  <si>
    <t xml:space="preserve">namasayanihlah@gmail.com</t>
  </si>
  <si>
    <t xml:space="preserve">08111909479</t>
  </si>
  <si>
    <t xml:space="preserve">118.136.115.154</t>
  </si>
  <si>
    <t xml:space="preserve">A1Tkz</t>
  </si>
  <si>
    <t xml:space="preserve">Bana Fravash Muller</t>
  </si>
  <si>
    <t xml:space="preserve">4 Ki Hajar Dewantara</t>
  </si>
  <si>
    <t xml:space="preserve">SD17714</t>
  </si>
  <si>
    <t xml:space="preserve">2019-09-10</t>
  </si>
  <si>
    <t xml:space="preserve">HANA ASIYAH NAJIBAH</t>
  </si>
  <si>
    <t xml:space="preserve">HANA ATAU BABY</t>
  </si>
  <si>
    <t xml:space="preserve">081802017999</t>
  </si>
  <si>
    <t xml:space="preserve">0815116439</t>
  </si>
  <si>
    <t xml:space="preserve">Cluster Neo Permata, Blok E-10, Bintaro Sektor 9, Tangerang Selatan, 15227</t>
  </si>
  <si>
    <t xml:space="preserve">E-10</t>
  </si>
  <si>
    <t xml:space="preserve">Handoko Tomo</t>
  </si>
  <si>
    <t xml:space="preserve">handokotomo@gmail.com</t>
  </si>
  <si>
    <t xml:space="preserve">081511643999</t>
  </si>
  <si>
    <t xml:space="preserve">Nurhuda</t>
  </si>
  <si>
    <t xml:space="preserve">nurhuda.ismed@gmail.com</t>
  </si>
  <si>
    <t xml:space="preserve">087889195255</t>
  </si>
  <si>
    <t xml:space="preserve">TK Al Aqsha - Permata Bintaro</t>
  </si>
  <si>
    <t xml:space="preserve">140.213.10.66</t>
  </si>
  <si>
    <t xml:space="preserve">OEO9m</t>
  </si>
  <si>
    <t xml:space="preserve">Hanifah Nabilah</t>
  </si>
  <si>
    <t xml:space="preserve">SD17717</t>
  </si>
  <si>
    <t xml:space="preserve">2019-09-16</t>
  </si>
  <si>
    <t xml:space="preserve">Jl.pondok kacang prima  </t>
  </si>
  <si>
    <t xml:space="preserve">Al muallafah islamic school</t>
  </si>
  <si>
    <t xml:space="preserve">125.161.161.96</t>
  </si>
  <si>
    <t xml:space="preserve">9fbDk</t>
  </si>
  <si>
    <t xml:space="preserve">SD17718</t>
  </si>
  <si>
    <t xml:space="preserve">MARITZA NAJMI HANANIA</t>
  </si>
  <si>
    <t xml:space="preserve">MARITZA</t>
  </si>
  <si>
    <t xml:space="preserve">0896347895</t>
  </si>
  <si>
    <t xml:space="preserve">2014-02-03</t>
  </si>
  <si>
    <t xml:space="preserve">Taman Crista HE 4 </t>
  </si>
  <si>
    <t xml:space="preserve">139.192.167.207</t>
  </si>
  <si>
    <t xml:space="preserve">SGXZ2</t>
  </si>
  <si>
    <t xml:space="preserve">Haidar Latief</t>
  </si>
  <si>
    <t xml:space="preserve">2019-10-22</t>
  </si>
  <si>
    <t xml:space="preserve">SD17719</t>
  </si>
  <si>
    <t xml:space="preserve">2014-01-26</t>
  </si>
  <si>
    <t xml:space="preserve">GRIYA PIPIT 6 BLOK A2 TANGERANG SELATAN</t>
  </si>
  <si>
    <t xml:space="preserve">21-B</t>
  </si>
  <si>
    <t xml:space="preserve">182.1.98.220</t>
  </si>
  <si>
    <t xml:space="preserve">tK1k5</t>
  </si>
  <si>
    <t xml:space="preserve">SD17720</t>
  </si>
  <si>
    <t xml:space="preserve">02153133202</t>
  </si>
  <si>
    <t xml:space="preserve">Fortune essence blok d3d10</t>
  </si>
  <si>
    <t xml:space="preserve">D3d1</t>
  </si>
  <si>
    <t xml:space="preserve">mambe_130@yahoo.com</t>
  </si>
  <si>
    <t xml:space="preserve">kyulis2018@gmail.com</t>
  </si>
  <si>
    <t xml:space="preserve">Syafana islamic school</t>
  </si>
  <si>
    <t xml:space="preserve">125.161.130.244</t>
  </si>
  <si>
    <t xml:space="preserve">nArFd</t>
  </si>
  <si>
    <t xml:space="preserve">Sulistyaningrum</t>
  </si>
  <si>
    <t xml:space="preserve">Yusuf surya darmawan</t>
  </si>
  <si>
    <t xml:space="preserve">SD17721</t>
  </si>
  <si>
    <t xml:space="preserve">MUHAMMAD FAZIAN KHALID</t>
  </si>
  <si>
    <t xml:space="preserve">FAZIAN/ZIAN </t>
  </si>
  <si>
    <t xml:space="preserve">0812684959</t>
  </si>
  <si>
    <t xml:space="preserve">2013-10-21</t>
  </si>
  <si>
    <t xml:space="preserve">Discovery Conserva Blok F no. 22, Bintaro Jaya</t>
  </si>
  <si>
    <t xml:space="preserve">Pomdok Aren</t>
  </si>
  <si>
    <t xml:space="preserve">Khalid Faisal</t>
  </si>
  <si>
    <t xml:space="preserve">khalid.fsl@gmail.com</t>
  </si>
  <si>
    <t xml:space="preserve">081268010126</t>
  </si>
  <si>
    <t xml:space="preserve">Nancy Puspitasari</t>
  </si>
  <si>
    <t xml:space="preserve">nancy.ppsari@gmail.com</t>
  </si>
  <si>
    <t xml:space="preserve">081268495966</t>
  </si>
  <si>
    <t xml:space="preserve">Al Fath</t>
  </si>
  <si>
    <t xml:space="preserve">125.161.178.183</t>
  </si>
  <si>
    <t xml:space="preserve">WX7dF</t>
  </si>
  <si>
    <t xml:space="preserve">TK16409</t>
  </si>
  <si>
    <t xml:space="preserve">ALMAHYRA ELSHANUM</t>
  </si>
  <si>
    <t xml:space="preserve">2015-12-02</t>
  </si>
  <si>
    <t xml:space="preserve">K4wcy</t>
  </si>
  <si>
    <t xml:space="preserve">SD17722</t>
  </si>
  <si>
    <t xml:space="preserve">2019-09-17</t>
  </si>
  <si>
    <t xml:space="preserve">ARSYAD MUHAMMAD DZIQRI</t>
  </si>
  <si>
    <t xml:space="preserve">081382950590</t>
  </si>
  <si>
    <t xml:space="preserve">0812109990</t>
  </si>
  <si>
    <t xml:space="preserve">2014-02-01</t>
  </si>
  <si>
    <t xml:space="preserve">Perumahan plataran indah bintaro blok c</t>
  </si>
  <si>
    <t xml:space="preserve">Rudy winandar</t>
  </si>
  <si>
    <t xml:space="preserve">Winandar@gmail.com </t>
  </si>
  <si>
    <t xml:space="preserve">Syarifah safitri </t>
  </si>
  <si>
    <t xml:space="preserve">Syarifah.safitri88@gmail.com </t>
  </si>
  <si>
    <t xml:space="preserve">081210999064</t>
  </si>
  <si>
    <t xml:space="preserve">Cendekia school</t>
  </si>
  <si>
    <t xml:space="preserve">118.136.117.29</t>
  </si>
  <si>
    <t xml:space="preserve">KCHzP</t>
  </si>
  <si>
    <t xml:space="preserve">TK16410</t>
  </si>
  <si>
    <t xml:space="preserve">MUHAMMAD RAFFASYA MECCA FADLI</t>
  </si>
  <si>
    <t xml:space="preserve">RAFFASYA</t>
  </si>
  <si>
    <t xml:space="preserve">021-74634499</t>
  </si>
  <si>
    <t xml:space="preserve">0813988998</t>
  </si>
  <si>
    <t xml:space="preserve">2016-10-07</t>
  </si>
  <si>
    <t xml:space="preserve">Bintaro Village Blok E.9 Jl. Merpati 2 Kel. Serua Indah </t>
  </si>
  <si>
    <t xml:space="preserve">E.9</t>
  </si>
  <si>
    <t xml:space="preserve">Muhammad Fadli</t>
  </si>
  <si>
    <t xml:space="preserve">muhammadfad@gmail.com</t>
  </si>
  <si>
    <t xml:space="preserve">08111012143</t>
  </si>
  <si>
    <t xml:space="preserve">Rabiyatus Sadiyah</t>
  </si>
  <si>
    <t xml:space="preserve">sadiyah84@gmail.com</t>
  </si>
  <si>
    <t xml:space="preserve">081398899848</t>
  </si>
  <si>
    <t xml:space="preserve">0813-10348106</t>
  </si>
  <si>
    <t xml:space="preserve">103.23.117.5</t>
  </si>
  <si>
    <t xml:space="preserve">D84nr</t>
  </si>
  <si>
    <t xml:space="preserve">SD17723</t>
  </si>
  <si>
    <t xml:space="preserve">NAFEEZA RIZALDI</t>
  </si>
  <si>
    <t xml:space="preserve">FEFE</t>
  </si>
  <si>
    <t xml:space="preserve">02129041752</t>
  </si>
  <si>
    <t xml:space="preserve">0811818513</t>
  </si>
  <si>
    <t xml:space="preserve">2013-11-10</t>
  </si>
  <si>
    <t xml:space="preserve">Jl. Prof Dr Hamka, Cluster Graha Buana blok B</t>
  </si>
  <si>
    <t xml:space="preserve">Irvan Rizaldi</t>
  </si>
  <si>
    <t xml:space="preserve">irv_rizaldi@yahoo.com</t>
  </si>
  <si>
    <t xml:space="preserve">08118185139</t>
  </si>
  <si>
    <t xml:space="preserve">Tri Suhartini</t>
  </si>
  <si>
    <t xml:space="preserve">suhartini.tri@gmail.com</t>
  </si>
  <si>
    <t xml:space="preserve">08111615139</t>
  </si>
  <si>
    <t xml:space="preserve">Sekolah karakter TK Lashira</t>
  </si>
  <si>
    <t xml:space="preserve">36.79.105.155</t>
  </si>
  <si>
    <t xml:space="preserve">tzhf7</t>
  </si>
  <si>
    <t xml:space="preserve">TK16411</t>
  </si>
  <si>
    <t xml:space="preserve">2019-09-19</t>
  </si>
  <si>
    <t xml:space="preserve">KEENAN AKBAR ALGHANI</t>
  </si>
  <si>
    <t xml:space="preserve">021 22210655</t>
  </si>
  <si>
    <t xml:space="preserve">0812133006</t>
  </si>
  <si>
    <t xml:space="preserve">2016-05-03</t>
  </si>
  <si>
    <t xml:space="preserve">Cluster Discovery lumina no b06 bintaro tangerang selatan</t>
  </si>
  <si>
    <t xml:space="preserve">B06</t>
  </si>
  <si>
    <t xml:space="preserve">Rangga Kharisma</t>
  </si>
  <si>
    <t xml:space="preserve">Kharisma_rangga@yahoo.com</t>
  </si>
  <si>
    <t xml:space="preserve">081310190808</t>
  </si>
  <si>
    <t xml:space="preserve">Chintya Bani Pratami</t>
  </si>
  <si>
    <t xml:space="preserve">Tiya_chintiya@yahoo.com</t>
  </si>
  <si>
    <t xml:space="preserve">081213300868</t>
  </si>
  <si>
    <t xml:space="preserve">082110654040</t>
  </si>
  <si>
    <t xml:space="preserve">Natura Islamic School (toddler &amp; Nursery)</t>
  </si>
  <si>
    <t xml:space="preserve">182.0.138.218</t>
  </si>
  <si>
    <t xml:space="preserve">EjLka</t>
  </si>
  <si>
    <t xml:space="preserve">TK16412</t>
  </si>
  <si>
    <t xml:space="preserve">RIFAT AL KHALIFI RASYID</t>
  </si>
  <si>
    <t xml:space="preserve">RIFAT</t>
  </si>
  <si>
    <t xml:space="preserve">081905678379</t>
  </si>
  <si>
    <t xml:space="preserve">0819056783</t>
  </si>
  <si>
    <t xml:space="preserve">2014-11-14</t>
  </si>
  <si>
    <t xml:space="preserve">komplek perhubungan </t>
  </si>
  <si>
    <t xml:space="preserve">kebon jeruk</t>
  </si>
  <si>
    <t xml:space="preserve">RIDWAN RASYID WALIYUDDIN</t>
  </si>
  <si>
    <t xml:space="preserve">dr.ridwan.rasyid@gmail.com</t>
  </si>
  <si>
    <t xml:space="preserve">08118402390</t>
  </si>
  <si>
    <t xml:space="preserve">RIZKY SARI NURANISA</t>
  </si>
  <si>
    <t xml:space="preserve">iqyrasyid@gmail.com</t>
  </si>
  <si>
    <t xml:space="preserve"> 08111788748</t>
  </si>
  <si>
    <t xml:space="preserve">TK Fitrah Insani</t>
  </si>
  <si>
    <t xml:space="preserve">125.166.121.155</t>
  </si>
  <si>
    <t xml:space="preserve">Ta7en</t>
  </si>
  <si>
    <t xml:space="preserve">SMP16590</t>
  </si>
  <si>
    <t xml:space="preserve">2019-10-08</t>
  </si>
  <si>
    <t xml:space="preserve">DIMAS AZFA RAHMAN</t>
  </si>
  <si>
    <t xml:space="preserve">0812136711</t>
  </si>
  <si>
    <t xml:space="preserve">2008-08-28</t>
  </si>
  <si>
    <t xml:space="preserve">puri beta 2 jl Cempaka no 2 </t>
  </si>
  <si>
    <t xml:space="preserve">Nur Iman Santoso</t>
  </si>
  <si>
    <t xml:space="preserve">santosoiman87@gmail.com</t>
  </si>
  <si>
    <t xml:space="preserve">08158958870</t>
  </si>
  <si>
    <t xml:space="preserve">diah pitaloka</t>
  </si>
  <si>
    <t xml:space="preserve">d_1toy@yahoo.com</t>
  </si>
  <si>
    <t xml:space="preserve">081213671110</t>
  </si>
  <si>
    <t xml:space="preserve">jisc Joglo</t>
  </si>
  <si>
    <t xml:space="preserve">220.247.172.67</t>
  </si>
  <si>
    <t xml:space="preserve">EKw9s</t>
  </si>
  <si>
    <t xml:space="preserve">Riya</t>
  </si>
  <si>
    <t xml:space="preserve">Ria </t>
  </si>
  <si>
    <t xml:space="preserve">salsabila putri zuri</t>
  </si>
  <si>
    <t xml:space="preserve">SD17726</t>
  </si>
  <si>
    <t xml:space="preserve">REIN GHAILAN SALAM</t>
  </si>
  <si>
    <t xml:space="preserve">REIN</t>
  </si>
  <si>
    <t xml:space="preserve">0812109803</t>
  </si>
  <si>
    <t xml:space="preserve">Graha raya bintaro cluster fortune essence</t>
  </si>
  <si>
    <t xml:space="preserve">D3/E</t>
  </si>
  <si>
    <t xml:space="preserve">Defri salam</t>
  </si>
  <si>
    <t xml:space="preserve">Defrisalam@gmail.com</t>
  </si>
  <si>
    <t xml:space="preserve">08129050165</t>
  </si>
  <si>
    <t xml:space="preserve">Putri hijir</t>
  </si>
  <si>
    <t xml:space="preserve">drg.hijir@gmail.com</t>
  </si>
  <si>
    <t xml:space="preserve">081210980328</t>
  </si>
  <si>
    <t xml:space="preserve">Kidea graha raya bintaro</t>
  </si>
  <si>
    <t xml:space="preserve">118.136.215.74</t>
  </si>
  <si>
    <t xml:space="preserve">ch3Ow</t>
  </si>
  <si>
    <t xml:space="preserve">2020-02-17</t>
  </si>
  <si>
    <t xml:space="preserve">SD17727</t>
  </si>
  <si>
    <t xml:space="preserve">2019-09-20</t>
  </si>
  <si>
    <t xml:space="preserve">RAAKAAN ALFARAZAL ARMERO</t>
  </si>
  <si>
    <t xml:space="preserve">RAAKAAN</t>
  </si>
  <si>
    <t xml:space="preserve">021-7423238</t>
  </si>
  <si>
    <t xml:space="preserve">0812841400</t>
  </si>
  <si>
    <t xml:space="preserve">2013-10-13</t>
  </si>
  <si>
    <t xml:space="preserve">Jl Nasabah Raya </t>
  </si>
  <si>
    <t xml:space="preserve">Cameron Audibagus</t>
  </si>
  <si>
    <t xml:space="preserve">cameron_audi@yahoo.com</t>
  </si>
  <si>
    <t xml:space="preserve">081310427264</t>
  </si>
  <si>
    <t xml:space="preserve">Ria Kemalasari</t>
  </si>
  <si>
    <t xml:space="preserve">riakemalasari@gmail.com</t>
  </si>
  <si>
    <t xml:space="preserve">08128414004</t>
  </si>
  <si>
    <t xml:space="preserve">175.106.22.23</t>
  </si>
  <si>
    <t xml:space="preserve">aqt3x</t>
  </si>
  <si>
    <t xml:space="preserve">Alida</t>
  </si>
  <si>
    <t xml:space="preserve">SD17728</t>
  </si>
  <si>
    <t xml:space="preserve">2019-09-21</t>
  </si>
  <si>
    <t xml:space="preserve">KEENAN AZLAN GIBRALTA</t>
  </si>
  <si>
    <t xml:space="preserve">KEENAN/OCEL</t>
  </si>
  <si>
    <t xml:space="preserve">08119880740</t>
  </si>
  <si>
    <t xml:space="preserve">0811988074</t>
  </si>
  <si>
    <t xml:space="preserve">2014-04-17</t>
  </si>
  <si>
    <t xml:space="preserve">CLUSTER SEVILLA BLOK AE BSD CITY</t>
  </si>
  <si>
    <t xml:space="preserve">RAWAMEKAR JAYA</t>
  </si>
  <si>
    <t xml:space="preserve">WAWAN PURWANTO</t>
  </si>
  <si>
    <t xml:space="preserve">WAWAN.MR.PURWANTO@GMAIL.COM</t>
  </si>
  <si>
    <t xml:space="preserve">081219773995</t>
  </si>
  <si>
    <t xml:space="preserve">THEODORA TRANSLANKA N</t>
  </si>
  <si>
    <t xml:space="preserve">THEODORA.NERYCEKA@GMAIL.COM</t>
  </si>
  <si>
    <t xml:space="preserve">SUNNY PLACE SCHOOLHOUSE</t>
  </si>
  <si>
    <t xml:space="preserve">158.140.187.223</t>
  </si>
  <si>
    <t xml:space="preserve">Tapza</t>
  </si>
  <si>
    <t xml:space="preserve">SD17729</t>
  </si>
  <si>
    <t xml:space="preserve">2019-09-22</t>
  </si>
  <si>
    <t xml:space="preserve">ALZAM</t>
  </si>
  <si>
    <t xml:space="preserve">E1 n</t>
  </si>
  <si>
    <t xml:space="preserve">Adriansyah Putra Taufik</t>
  </si>
  <si>
    <t xml:space="preserve">Adriansyahputra.taufik@gmail.c</t>
  </si>
  <si>
    <t xml:space="preserve">081576418273</t>
  </si>
  <si>
    <t xml:space="preserve">Audya Pridita</t>
  </si>
  <si>
    <t xml:space="preserve">TK Raih Impian </t>
  </si>
  <si>
    <t xml:space="preserve">114.124.140.214</t>
  </si>
  <si>
    <t xml:space="preserve">dgXAn</t>
  </si>
  <si>
    <t xml:space="preserve">SD17730</t>
  </si>
  <si>
    <t xml:space="preserve">MIKAIL ALWAFI KUSMIANTO</t>
  </si>
  <si>
    <t xml:space="preserve">0856430123</t>
  </si>
  <si>
    <t xml:space="preserve">Palmspring Residence E8</t>
  </si>
  <si>
    <t xml:space="preserve">Heri Kusmianto</t>
  </si>
  <si>
    <t xml:space="preserve">Syaefatul Dellifah</t>
  </si>
  <si>
    <t xml:space="preserve">087854606667</t>
  </si>
  <si>
    <t xml:space="preserve">TK Nurul Bayan</t>
  </si>
  <si>
    <t xml:space="preserve">165.225.112.114</t>
  </si>
  <si>
    <t xml:space="preserve">gfssa</t>
  </si>
  <si>
    <t xml:space="preserve">SMP16563</t>
  </si>
  <si>
    <t xml:space="preserve">2019-09-24</t>
  </si>
  <si>
    <t xml:space="preserve">FLAURA DEFA AR RAUDHO</t>
  </si>
  <si>
    <t xml:space="preserve">FLAURA</t>
  </si>
  <si>
    <t xml:space="preserve">0821762250</t>
  </si>
  <si>
    <t xml:space="preserve">JAMBI</t>
  </si>
  <si>
    <t xml:space="preserve">2008-05-28</t>
  </si>
  <si>
    <t xml:space="preserve">PURI TOWN HOUSE</t>
  </si>
  <si>
    <t xml:space="preserve">F12</t>
  </si>
  <si>
    <t xml:space="preserve">EKA SUGIANTARA</t>
  </si>
  <si>
    <t xml:space="preserve">Sepda76@gmail.com</t>
  </si>
  <si>
    <t xml:space="preserve">081249914900</t>
  </si>
  <si>
    <t xml:space="preserve">DEBBY ANGGRAINI SEPTI</t>
  </si>
  <si>
    <t xml:space="preserve">082176225047</t>
  </si>
  <si>
    <t xml:space="preserve">114.124.137.7</t>
  </si>
  <si>
    <t xml:space="preserve">AdkW5</t>
  </si>
  <si>
    <t xml:space="preserve">2019-10-14</t>
  </si>
  <si>
    <t xml:space="preserve">SMP16565</t>
  </si>
  <si>
    <t xml:space="preserve">MAHESWARI WIDYA WARDHANA</t>
  </si>
  <si>
    <t xml:space="preserve">MAHES</t>
  </si>
  <si>
    <t xml:space="preserve">0857105610</t>
  </si>
  <si>
    <t xml:space="preserve">Graha Mas Serpong Blok Q Jl Eidelweis</t>
  </si>
  <si>
    <t xml:space="preserve">Giridrawardana</t>
  </si>
  <si>
    <t xml:space="preserve">wardhana.giri.wg@gmail.com</t>
  </si>
  <si>
    <t xml:space="preserve">085697231883</t>
  </si>
  <si>
    <t xml:space="preserve">Ani Setiawati</t>
  </si>
  <si>
    <t xml:space="preserve">085710561028</t>
  </si>
  <si>
    <t xml:space="preserve">081284473762</t>
  </si>
  <si>
    <t xml:space="preserve">114.124.202.155</t>
  </si>
  <si>
    <t xml:space="preserve">8dpF6</t>
  </si>
  <si>
    <t xml:space="preserve">Bunda Naswa </t>
  </si>
  <si>
    <t xml:space="preserve">naswa kls 9 08121563</t>
  </si>
  <si>
    <t xml:space="preserve">2019-10-15</t>
  </si>
  <si>
    <t xml:space="preserve">SD17731</t>
  </si>
  <si>
    <t xml:space="preserve">ABID AQIL ISKANDAR</t>
  </si>
  <si>
    <t xml:space="preserve">2013-09-04</t>
  </si>
  <si>
    <t xml:space="preserve">Cluster catalina graha raya tangsel</t>
  </si>
  <si>
    <t xml:space="preserve">182.0.198.29</t>
  </si>
  <si>
    <t xml:space="preserve">4c5YS</t>
  </si>
  <si>
    <t xml:space="preserve">Arkananta Iskandar Muda</t>
  </si>
  <si>
    <t xml:space="preserve">III  MHT</t>
  </si>
  <si>
    <t xml:space="preserve">SD17739</t>
  </si>
  <si>
    <t xml:space="preserve">2019-09-25</t>
  </si>
  <si>
    <t xml:space="preserve">QUINNA AZZAHRA CHAYYIRA SUMUNAR</t>
  </si>
  <si>
    <t xml:space="preserve">QUINNA</t>
  </si>
  <si>
    <t xml:space="preserve">0812800092</t>
  </si>
  <si>
    <t xml:space="preserve">2013-12-26</t>
  </si>
  <si>
    <t xml:space="preserve">Jl. Elang 6 blok hg 1 no 18 bintaro sektor 9</t>
  </si>
  <si>
    <t xml:space="preserve">Yogi Suryo Sumunar</t>
  </si>
  <si>
    <t xml:space="preserve">riaayuhardiyanti@yahoo.co.id</t>
  </si>
  <si>
    <t xml:space="preserve">085780222100</t>
  </si>
  <si>
    <t xml:space="preserve">Ria Ayu Hardiyanti</t>
  </si>
  <si>
    <t xml:space="preserve">081280009214</t>
  </si>
  <si>
    <t xml:space="preserve">Al muallafah</t>
  </si>
  <si>
    <t xml:space="preserve">182.0.175.221</t>
  </si>
  <si>
    <t xml:space="preserve">FcsOq</t>
  </si>
  <si>
    <t xml:space="preserve">SD17740</t>
  </si>
  <si>
    <t xml:space="preserve">ADSKHAN LUSTY HAEZAR</t>
  </si>
  <si>
    <t xml:space="preserve">INO</t>
  </si>
  <si>
    <t xml:space="preserve">2014-01-29</t>
  </si>
  <si>
    <t xml:space="preserve">Vania Permata Blok E1A 12</t>
  </si>
  <si>
    <t xml:space="preserve">cephinblue@gmail.com</t>
  </si>
  <si>
    <t xml:space="preserve">081341599112</t>
  </si>
  <si>
    <t xml:space="preserve">114.124.228.25</t>
  </si>
  <si>
    <t xml:space="preserve">9yHw9</t>
  </si>
  <si>
    <t xml:space="preserve">Vineza Afini Haezar</t>
  </si>
  <si>
    <t xml:space="preserve">2 - Antasari</t>
  </si>
  <si>
    <t xml:space="preserve">SD17738</t>
  </si>
  <si>
    <t xml:space="preserve">Jl Musyawarah, Palm Residence Blok DI, Ciputat</t>
  </si>
  <si>
    <t xml:space="preserve">Zakky Ghufron</t>
  </si>
  <si>
    <t xml:space="preserve">Putri Julianti Mufida</t>
  </si>
  <si>
    <t xml:space="preserve">Putrij18@gmail.com</t>
  </si>
  <si>
    <t xml:space="preserve">110.138.63.121</t>
  </si>
  <si>
    <t xml:space="preserve">gNCZr</t>
  </si>
  <si>
    <t xml:space="preserve">SD17844</t>
  </si>
  <si>
    <t xml:space="preserve">2019-10-07</t>
  </si>
  <si>
    <t xml:space="preserve">0811200696</t>
  </si>
  <si>
    <t xml:space="preserve">EMERALD RESIDENCE, BLOK D NO.8, BINTARO JAYA SEKTOR 9</t>
  </si>
  <si>
    <t xml:space="preserve">D 8</t>
  </si>
  <si>
    <t xml:space="preserve">Kristi Djuars</t>
  </si>
  <si>
    <t xml:space="preserve">08112006969</t>
  </si>
  <si>
    <t xml:space="preserve">165.225.112.82</t>
  </si>
  <si>
    <t xml:space="preserve">pTMqe</t>
  </si>
  <si>
    <t xml:space="preserve">Athallah Keanu S.Fahmi , Abdal</t>
  </si>
  <si>
    <t xml:space="preserve">X , VI</t>
  </si>
  <si>
    <t xml:space="preserve">SD17767</t>
  </si>
  <si>
    <t xml:space="preserve">2019-10-04</t>
  </si>
  <si>
    <t xml:space="preserve">FAKHRIE ZHAFRAN KHAIRY</t>
  </si>
  <si>
    <t xml:space="preserve">FAKHRIE</t>
  </si>
  <si>
    <t xml:space="preserve">2013-11-24</t>
  </si>
  <si>
    <t xml:space="preserve">Jl. Kayu Putih Kav.1198, Bukit Nusa Indah</t>
  </si>
  <si>
    <t xml:space="preserve">1198</t>
  </si>
  <si>
    <t xml:space="preserve">Yasirly</t>
  </si>
  <si>
    <t xml:space="preserve">yhasherly27@gmail.com</t>
  </si>
  <si>
    <t xml:space="preserve">081373227738</t>
  </si>
  <si>
    <t xml:space="preserve">Siska Anggy</t>
  </si>
  <si>
    <t xml:space="preserve">siska.anggy@gmail.com</t>
  </si>
  <si>
    <t xml:space="preserve">081280212161</t>
  </si>
  <si>
    <t xml:space="preserve">TK Aisyiyah 21</t>
  </si>
  <si>
    <t xml:space="preserve">jKbF9</t>
  </si>
  <si>
    <t xml:space="preserve">SD17736</t>
  </si>
  <si>
    <t xml:space="preserve">CARISSA NAILAH MAHESWARI</t>
  </si>
  <si>
    <t xml:space="preserve">0812811184</t>
  </si>
  <si>
    <t xml:space="preserve">2013-10-04</t>
  </si>
  <si>
    <t xml:space="preserve">Jl. Garut / Gg. Roy ( Rumah Kayu)</t>
  </si>
  <si>
    <t xml:space="preserve">Catur Budianto</t>
  </si>
  <si>
    <t xml:space="preserve">081288088222</t>
  </si>
  <si>
    <t xml:space="preserve">Risma Dwi fatmawati</t>
  </si>
  <si>
    <t xml:space="preserve">risma.carissa@gmail.com</t>
  </si>
  <si>
    <t xml:space="preserve">081281118413</t>
  </si>
  <si>
    <t xml:space="preserve">Al-Muallafah Islamic School</t>
  </si>
  <si>
    <t xml:space="preserve">114.124.175.128</t>
  </si>
  <si>
    <t xml:space="preserve">GCq1k</t>
  </si>
  <si>
    <t xml:space="preserve">SD17737</t>
  </si>
  <si>
    <t xml:space="preserve">KINARA STISHA PRIMANDANI</t>
  </si>
  <si>
    <t xml:space="preserve">STISHA</t>
  </si>
  <si>
    <t xml:space="preserve">0812800665</t>
  </si>
  <si>
    <t xml:space="preserve">Perum. Emerald View</t>
  </si>
  <si>
    <t xml:space="preserve">B 12</t>
  </si>
  <si>
    <t xml:space="preserve">Irsha Primanda</t>
  </si>
  <si>
    <t xml:space="preserve">irsha.primanda@gmail.com</t>
  </si>
  <si>
    <t xml:space="preserve">081919870911</t>
  </si>
  <si>
    <t xml:space="preserve">Fauziah Noor Imaniar</t>
  </si>
  <si>
    <t xml:space="preserve">fanniimaniar@gmail.com</t>
  </si>
  <si>
    <t xml:space="preserve">081280066511</t>
  </si>
  <si>
    <t xml:space="preserve">Al Muallafah</t>
  </si>
  <si>
    <t xml:space="preserve">125.163.129.140</t>
  </si>
  <si>
    <t xml:space="preserve">FLdZG</t>
  </si>
  <si>
    <t xml:space="preserve">TK16414</t>
  </si>
  <si>
    <t xml:space="preserve">AIMARA SHAFA KINANDARI</t>
  </si>
  <si>
    <t xml:space="preserve">2015-11-04</t>
  </si>
  <si>
    <t xml:space="preserve">6Ggtj</t>
  </si>
  <si>
    <t xml:space="preserve">TK16415</t>
  </si>
  <si>
    <t xml:space="preserve">FELISHA AMIRA PRAMESWARI</t>
  </si>
  <si>
    <t xml:space="preserve">FELISHA</t>
  </si>
  <si>
    <t xml:space="preserve">2015-11-10</t>
  </si>
  <si>
    <t xml:space="preserve">Risma Dwi Fatmawati</t>
  </si>
  <si>
    <t xml:space="preserve">MFtBt</t>
  </si>
  <si>
    <t xml:space="preserve">SD17741</t>
  </si>
  <si>
    <t xml:space="preserve">perumahan Ciputat Baru Jalan Nusa Indah</t>
  </si>
  <si>
    <t xml:space="preserve">hendra Kusuma Brotosumpeno</t>
  </si>
  <si>
    <t xml:space="preserve">xHCnc</t>
  </si>
  <si>
    <t xml:space="preserve">SMP16589</t>
  </si>
  <si>
    <t xml:space="preserve">ARIELLA MUQITA PUTRI NOVIARSYAH</t>
  </si>
  <si>
    <t xml:space="preserve">ARIELLA</t>
  </si>
  <si>
    <t xml:space="preserve">02127622392</t>
  </si>
  <si>
    <t xml:space="preserve">0817108606</t>
  </si>
  <si>
    <t xml:space="preserve">cluster emerald terrace bintaro sektor 9</t>
  </si>
  <si>
    <t xml:space="preserve">M-7</t>
  </si>
  <si>
    <t xml:space="preserve">Nova Noviarsyah</t>
  </si>
  <si>
    <t xml:space="preserve">jipo_rojali@gmail.com</t>
  </si>
  <si>
    <t xml:space="preserve">Prily Lavia</t>
  </si>
  <si>
    <t xml:space="preserve">prily.sudrajat@gmail.com</t>
  </si>
  <si>
    <t xml:space="preserve">103.105.68.82</t>
  </si>
  <si>
    <t xml:space="preserve">8wNPz</t>
  </si>
  <si>
    <t xml:space="preserve">4 hasyim ashari / TK B1 </t>
  </si>
  <si>
    <t xml:space="preserve">SD17769</t>
  </si>
  <si>
    <t xml:space="preserve">0815606700</t>
  </si>
  <si>
    <t xml:space="preserve">Cluster Melia Grove GMG 9 Graha Raya Bintaro</t>
  </si>
  <si>
    <t xml:space="preserve">103.139.24.2</t>
  </si>
  <si>
    <t xml:space="preserve">FtPEW</t>
  </si>
  <si>
    <t xml:space="preserve">2019-11-07</t>
  </si>
  <si>
    <t xml:space="preserve">SD17743</t>
  </si>
  <si>
    <t xml:space="preserve">Tk Kalifah Bintaro</t>
  </si>
  <si>
    <t xml:space="preserve">hXZLp</t>
  </si>
  <si>
    <t xml:space="preserve">TK16416</t>
  </si>
  <si>
    <t xml:space="preserve">OZA DEANDRA</t>
  </si>
  <si>
    <t xml:space="preserve">OZA</t>
  </si>
  <si>
    <t xml:space="preserve">2016-02-29</t>
  </si>
  <si>
    <t xml:space="preserve">KOMPLEK JAPOS GRAHA LESTARI JL. MURAI BLOK C1</t>
  </si>
  <si>
    <t xml:space="preserve">trisnasinom@gmail.com</t>
  </si>
  <si>
    <t xml:space="preserve">087882530021</t>
  </si>
  <si>
    <t xml:space="preserve">139.194.163.21</t>
  </si>
  <si>
    <t xml:space="preserve">GmQLd</t>
  </si>
  <si>
    <t xml:space="preserve">VENAELITHA ALFANIA - JOVA PRIA</t>
  </si>
  <si>
    <t xml:space="preserve">9AS - 8SH - 2IB</t>
  </si>
  <si>
    <t xml:space="preserve">SD17744</t>
  </si>
  <si>
    <t xml:space="preserve">Jl. Camar VI Blok BD</t>
  </si>
  <si>
    <t xml:space="preserve">M. H. Kesuma Negara</t>
  </si>
  <si>
    <t xml:space="preserve">m_h_kesumanegara@yahoo.com</t>
  </si>
  <si>
    <t xml:space="preserve">candrapermata@yahoo.com</t>
  </si>
  <si>
    <t xml:space="preserve">TK Islam Al Azhar 17 Bintaro</t>
  </si>
  <si>
    <t xml:space="preserve">182.0.207.125</t>
  </si>
  <si>
    <t xml:space="preserve">CNXtG</t>
  </si>
  <si>
    <t xml:space="preserve">2019-11-06</t>
  </si>
  <si>
    <t xml:space="preserve">SMP16566</t>
  </si>
  <si>
    <t xml:space="preserve">FARAH SYAHTAMA</t>
  </si>
  <si>
    <t xml:space="preserve">0817770116</t>
  </si>
  <si>
    <t xml:space="preserve">2007-11-19</t>
  </si>
  <si>
    <t xml:space="preserve">Serpong Park BVG 1</t>
  </si>
  <si>
    <t xml:space="preserve">Dhandy Hermansyah</t>
  </si>
  <si>
    <t xml:space="preserve">dhandy.hermansyah@id.yusen-log</t>
  </si>
  <si>
    <t xml:space="preserve">081519014818</t>
  </si>
  <si>
    <t xml:space="preserve">Merda Ritama</t>
  </si>
  <si>
    <t xml:space="preserve">merda.manda@gmail.com</t>
  </si>
  <si>
    <t xml:space="preserve">081210233336</t>
  </si>
  <si>
    <t xml:space="preserve">118.136.118.93</t>
  </si>
  <si>
    <t xml:space="preserve">YCSsE</t>
  </si>
  <si>
    <t xml:space="preserve">2019-10-16</t>
  </si>
  <si>
    <t xml:space="preserve">SD17745</t>
  </si>
  <si>
    <t xml:space="preserve">TEUKU MALEEQ JALILLA</t>
  </si>
  <si>
    <t xml:space="preserve">MALEEQ</t>
  </si>
  <si>
    <t xml:space="preserve">0813992136</t>
  </si>
  <si>
    <t xml:space="preserve">Cluster fortune spring blok E58 Fortune district graha raya bintaro tangerang selatan </t>
  </si>
  <si>
    <t xml:space="preserve">E 58</t>
  </si>
  <si>
    <t xml:space="preserve">Teuku Wahyudi Amrizal</t>
  </si>
  <si>
    <t xml:space="preserve">teukuwahyudi@yahoo.com</t>
  </si>
  <si>
    <t xml:space="preserve">082122045062</t>
  </si>
  <si>
    <t xml:space="preserve">Suci lestari</t>
  </si>
  <si>
    <t xml:space="preserve">suciiilestariii@yahoo.com</t>
  </si>
  <si>
    <t xml:space="preserve">081398213613</t>
  </si>
  <si>
    <t xml:space="preserve">TK Almuallafah </t>
  </si>
  <si>
    <t xml:space="preserve">182.0.149.179</t>
  </si>
  <si>
    <t xml:space="preserve">L19L1</t>
  </si>
  <si>
    <t xml:space="preserve">SD17746</t>
  </si>
  <si>
    <t xml:space="preserve">2019-09-26</t>
  </si>
  <si>
    <t xml:space="preserve">SYAKIRA TIFANI DAHVRI</t>
  </si>
  <si>
    <t xml:space="preserve">Novriadi Novriadi</t>
  </si>
  <si>
    <t xml:space="preserve">0813336006</t>
  </si>
  <si>
    <t xml:space="preserve">Jl. Kramat Raya, Gg. Kramat VII, Cluster Ciledug Land</t>
  </si>
  <si>
    <t xml:space="preserve">Novriadi</t>
  </si>
  <si>
    <t xml:space="preserve">novriadi1011@gmail.com</t>
  </si>
  <si>
    <t xml:space="preserve">081333600618</t>
  </si>
  <si>
    <t xml:space="preserve">Endah Tri Lestari</t>
  </si>
  <si>
    <t xml:space="preserve">087751047337</t>
  </si>
  <si>
    <t xml:space="preserve">087897521283</t>
  </si>
  <si>
    <t xml:space="preserve">TK. Tunas Mulia</t>
  </si>
  <si>
    <t xml:space="preserve">111.95.74.122</t>
  </si>
  <si>
    <t xml:space="preserve">KghbG</t>
  </si>
  <si>
    <t xml:space="preserve">2019-11-29</t>
  </si>
  <si>
    <t xml:space="preserve">SD17747</t>
  </si>
  <si>
    <t xml:space="preserve">ATHAYA KIYANDARU PUTRI WIBOWO </t>
  </si>
  <si>
    <t xml:space="preserve">0813822535</t>
  </si>
  <si>
    <t xml:space="preserve">2013-10-14</t>
  </si>
  <si>
    <t xml:space="preserve">Cluster Emerald Terrace </t>
  </si>
  <si>
    <t xml:space="preserve">0811131470</t>
  </si>
  <si>
    <t xml:space="preserve">TK Khalifah, Bintaro</t>
  </si>
  <si>
    <t xml:space="preserve">125.162.248.28</t>
  </si>
  <si>
    <t xml:space="preserve">qK8HT</t>
  </si>
  <si>
    <t xml:space="preserve">Farraditya Binar Putri Wibowo</t>
  </si>
  <si>
    <t xml:space="preserve">SD17961</t>
  </si>
  <si>
    <t xml:space="preserve">2019-12-24</t>
  </si>
  <si>
    <t xml:space="preserve">DANESH DZAKIYA THALITA SAKHI</t>
  </si>
  <si>
    <t xml:space="preserve">DANESH</t>
  </si>
  <si>
    <t xml:space="preserve">021-22734443</t>
  </si>
  <si>
    <t xml:space="preserve">2013-12-17</t>
  </si>
  <si>
    <t xml:space="preserve">Cluster puri indah jalan masjid nurul iman</t>
  </si>
  <si>
    <t xml:space="preserve">Asep Wahyu Saefulloh</t>
  </si>
  <si>
    <t xml:space="preserve">Alitdejavu@gmail.com</t>
  </si>
  <si>
    <t xml:space="preserve">081382097172</t>
  </si>
  <si>
    <t xml:space="preserve">Rizky juliyana</t>
  </si>
  <si>
    <t xml:space="preserve">0817240911</t>
  </si>
  <si>
    <t xml:space="preserve">140.213.3.77</t>
  </si>
  <si>
    <t xml:space="preserve">baP4L</t>
  </si>
  <si>
    <t xml:space="preserve">SD17853</t>
  </si>
  <si>
    <t xml:space="preserve">SAKHAZARA GAYATRI NITYASALIHA</t>
  </si>
  <si>
    <t xml:space="preserve">0858149230</t>
  </si>
  <si>
    <t xml:space="preserve">Sing Asri Residence</t>
  </si>
  <si>
    <t xml:space="preserve">C3</t>
  </si>
  <si>
    <t xml:space="preserve">Edi Surakhman</t>
  </si>
  <si>
    <t xml:space="preserve">edisurakhman@gmail.com</t>
  </si>
  <si>
    <t xml:space="preserve">085814923042</t>
  </si>
  <si>
    <t xml:space="preserve">Novriandini Ermaningrum</t>
  </si>
  <si>
    <t xml:space="preserve">novriandini@gmail.com</t>
  </si>
  <si>
    <t xml:space="preserve">085811250452</t>
  </si>
  <si>
    <t xml:space="preserve">Bumi Bambini Children Center</t>
  </si>
  <si>
    <t xml:space="preserve">125.213.132.14</t>
  </si>
  <si>
    <t xml:space="preserve">5sAT3</t>
  </si>
  <si>
    <t xml:space="preserve">SD17749</t>
  </si>
  <si>
    <t xml:space="preserve">0812832333</t>
  </si>
  <si>
    <t xml:space="preserve">Cluster Oriana Permata Bintaro Sektor 9 </t>
  </si>
  <si>
    <t xml:space="preserve">Ferdy0279@gmail.com</t>
  </si>
  <si>
    <t xml:space="preserve">36.84.243.119</t>
  </si>
  <si>
    <t xml:space="preserve">82bmz</t>
  </si>
  <si>
    <t xml:space="preserve">2019-10-17</t>
  </si>
  <si>
    <t xml:space="preserve">SD17751</t>
  </si>
  <si>
    <t xml:space="preserve">MAIZA QIANDRA RAHMANI</t>
  </si>
  <si>
    <t xml:space="preserve">QIAN</t>
  </si>
  <si>
    <t xml:space="preserve">0813207578</t>
  </si>
  <si>
    <t xml:space="preserve">Utama Garden Bintaro Residence,  Jl Sumatera</t>
  </si>
  <si>
    <t xml:space="preserve">A13</t>
  </si>
  <si>
    <t xml:space="preserve">Irawan</t>
  </si>
  <si>
    <t xml:space="preserve">mailku.irawan@gmail.com</t>
  </si>
  <si>
    <t xml:space="preserve">0811229925</t>
  </si>
  <si>
    <t xml:space="preserve">Daisy Dwi Hapsari</t>
  </si>
  <si>
    <t xml:space="preserve">daisyhapsari@gmail.com</t>
  </si>
  <si>
    <t xml:space="preserve">081320757813</t>
  </si>
  <si>
    <t xml:space="preserve">Ar Rasheed Bintaro</t>
  </si>
  <si>
    <t xml:space="preserve">114.124.176.157</t>
  </si>
  <si>
    <t xml:space="preserve">LrPjA</t>
  </si>
  <si>
    <t xml:space="preserve">Aysha Fadia, Nayyara</t>
  </si>
  <si>
    <t xml:space="preserve">6 Natsir, 3 MHT</t>
  </si>
  <si>
    <t xml:space="preserve">2019-10-23</t>
  </si>
  <si>
    <t xml:space="preserve">SD17752</t>
  </si>
  <si>
    <t xml:space="preserve">YUSUF PUTRA ARBYANTO</t>
  </si>
  <si>
    <t xml:space="preserve">085691070886</t>
  </si>
  <si>
    <t xml:space="preserve">0812981383</t>
  </si>
  <si>
    <t xml:space="preserve">2013-09-03</t>
  </si>
  <si>
    <t xml:space="preserve">EMERALD VIEW BLOK C1 NO. 22</t>
  </si>
  <si>
    <t xml:space="preserve">YUS ARBYANTO</t>
  </si>
  <si>
    <t xml:space="preserve">yusarbyanto@gmail.com</t>
  </si>
  <si>
    <t xml:space="preserve">081298138362</t>
  </si>
  <si>
    <t xml:space="preserve">YUNIATI HUSNA</t>
  </si>
  <si>
    <t xml:space="preserve">yuniati.husna@gmail.com</t>
  </si>
  <si>
    <t xml:space="preserve">081298138316</t>
  </si>
  <si>
    <t xml:space="preserve">TK amelia</t>
  </si>
  <si>
    <t xml:space="preserve">139.0.131.229</t>
  </si>
  <si>
    <t xml:space="preserve">4qZre</t>
  </si>
  <si>
    <t xml:space="preserve">Neneng Cakrawati</t>
  </si>
  <si>
    <t xml:space="preserve">M adil alkautsar hid</t>
  </si>
  <si>
    <t xml:space="preserve">2019-11-01</t>
  </si>
  <si>
    <t xml:space="preserve">TK16417</t>
  </si>
  <si>
    <t xml:space="preserve">2019-09-27</t>
  </si>
  <si>
    <t xml:space="preserve">MUHAMMAD SUBHAN ALI RIDHO</t>
  </si>
  <si>
    <t xml:space="preserve">0217333037</t>
  </si>
  <si>
    <t xml:space="preserve">+628777093</t>
  </si>
  <si>
    <t xml:space="preserve">2015-09-01</t>
  </si>
  <si>
    <t xml:space="preserve">Perumahan Griya Kencana II Blok K</t>
  </si>
  <si>
    <t xml:space="preserve">14B</t>
  </si>
  <si>
    <t xml:space="preserve">Sudirmara</t>
  </si>
  <si>
    <t xml:space="preserve">Salahudin Ridha</t>
  </si>
  <si>
    <t xml:space="preserve">ridhoes79@yahoo.com</t>
  </si>
  <si>
    <t xml:space="preserve">+62811997471</t>
  </si>
  <si>
    <t xml:space="preserve">Safitrie Indraningrum</t>
  </si>
  <si>
    <t xml:space="preserve">safitrie.indraningrum@gmail.co</t>
  </si>
  <si>
    <t xml:space="preserve">+6287770933438</t>
  </si>
  <si>
    <t xml:space="preserve">202.169.45.186</t>
  </si>
  <si>
    <t xml:space="preserve">W1fPH</t>
  </si>
  <si>
    <t xml:space="preserve">Viola Nuning Andina</t>
  </si>
  <si>
    <t xml:space="preserve">2019-10-21</t>
  </si>
  <si>
    <t xml:space="preserve">SD17753</t>
  </si>
  <si>
    <t xml:space="preserve">SULTAN DAVIS KHRISNARENDRA</t>
  </si>
  <si>
    <t xml:space="preserve">DAVIS</t>
  </si>
  <si>
    <t xml:space="preserve">0811 2959 </t>
  </si>
  <si>
    <t xml:space="preserve">2013-06-20</t>
  </si>
  <si>
    <t xml:space="preserve">Gardenia Loka Graha Raya</t>
  </si>
  <si>
    <t xml:space="preserve">E4 D</t>
  </si>
  <si>
    <t xml:space="preserve">Ahmedjumadi@yahoo.co.id</t>
  </si>
  <si>
    <t xml:space="preserve">0813 2937 9133</t>
  </si>
  <si>
    <t xml:space="preserve">Permata sari retno</t>
  </si>
  <si>
    <t xml:space="preserve">Interisari@gmail.com</t>
  </si>
  <si>
    <t xml:space="preserve">0811 295 9670</t>
  </si>
  <si>
    <t xml:space="preserve">TK N Pembina Tangerang Kota</t>
  </si>
  <si>
    <t xml:space="preserve">182.0.145.68</t>
  </si>
  <si>
    <t xml:space="preserve">O1z3D</t>
  </si>
  <si>
    <t xml:space="preserve">Davina Carissa Yasmin</t>
  </si>
  <si>
    <t xml:space="preserve">SD17754</t>
  </si>
  <si>
    <t xml:space="preserve">KAIYARA ALMIRA NUGROHO</t>
  </si>
  <si>
    <t xml:space="preserve">0217364392</t>
  </si>
  <si>
    <t xml:space="preserve">0812190188</t>
  </si>
  <si>
    <t xml:space="preserve">2013-10-17</t>
  </si>
  <si>
    <t xml:space="preserve">Jalan Camar VI Blok AI No.14 Bintaro Jaya Sektor 3</t>
  </si>
  <si>
    <t xml:space="preserve">Adwin Nugroho Bachtiar</t>
  </si>
  <si>
    <t xml:space="preserve">puputsuwastika@gmail.com</t>
  </si>
  <si>
    <t xml:space="preserve">081211685320</t>
  </si>
  <si>
    <t xml:space="preserve">Puput Suwastika</t>
  </si>
  <si>
    <t xml:space="preserve">081219018874</t>
  </si>
  <si>
    <t xml:space="preserve">TK Bait Alfalah</t>
  </si>
  <si>
    <t xml:space="preserve">27.123.223.78</t>
  </si>
  <si>
    <t xml:space="preserve">rqPwD</t>
  </si>
  <si>
    <t xml:space="preserve">TK16418</t>
  </si>
  <si>
    <t xml:space="preserve">2019-09-29</t>
  </si>
  <si>
    <t xml:space="preserve">GHAISAN ARIF ABDULLAH</t>
  </si>
  <si>
    <t xml:space="preserve">Ngawi</t>
  </si>
  <si>
    <t xml:space="preserve">2016-06-25</t>
  </si>
  <si>
    <t xml:space="preserve">E7/1</t>
  </si>
  <si>
    <t xml:space="preserve">Adi Gunawan Saputra</t>
  </si>
  <si>
    <t xml:space="preserve">adigunawan106@gmail.com</t>
  </si>
  <si>
    <t xml:space="preserve">085746962372</t>
  </si>
  <si>
    <t xml:space="preserve">Faridatus Saadah</t>
  </si>
  <si>
    <t xml:space="preserve">tussialbanna@gmail.com</t>
  </si>
  <si>
    <t xml:space="preserve">085749621946</t>
  </si>
  <si>
    <t xml:space="preserve">082195084653</t>
  </si>
  <si>
    <t xml:space="preserve">118.136.131.126</t>
  </si>
  <si>
    <t xml:space="preserve">qAXyz</t>
  </si>
  <si>
    <t xml:space="preserve">SD17755</t>
  </si>
  <si>
    <t xml:space="preserve">2019-09-30</t>
  </si>
  <si>
    <t xml:space="preserve">AKSARA BUMI SAKHA PUTRA ADIYATNO</t>
  </si>
  <si>
    <t xml:space="preserve">BUMI</t>
  </si>
  <si>
    <t xml:space="preserve">08114502084</t>
  </si>
  <si>
    <t xml:space="preserve">0817656764</t>
  </si>
  <si>
    <t xml:space="preserve">Perumahan Dhaya Pesona</t>
  </si>
  <si>
    <t xml:space="preserve">A2/0</t>
  </si>
  <si>
    <t xml:space="preserve">ERWIN ADIYATNO</t>
  </si>
  <si>
    <t xml:space="preserve">erwin.adiyatno@gmail.com</t>
  </si>
  <si>
    <t xml:space="preserve">ULPAH HALIM RATNAWATI TRI DEWI</t>
  </si>
  <si>
    <t xml:space="preserve">ulpah.halim@yahoo.com</t>
  </si>
  <si>
    <t xml:space="preserve">08176567643</t>
  </si>
  <si>
    <t xml:space="preserve">140.213.32.153</t>
  </si>
  <si>
    <t xml:space="preserve">3htz4</t>
  </si>
  <si>
    <t xml:space="preserve">NARA SALVIA KIRANA PUTRI ADIYA</t>
  </si>
  <si>
    <t xml:space="preserve">5 CUT MUTIA</t>
  </si>
  <si>
    <t xml:space="preserve">2019-10-31</t>
  </si>
  <si>
    <t xml:space="preserve">SD17867</t>
  </si>
  <si>
    <t xml:space="preserve">2019-10-10</t>
  </si>
  <si>
    <t xml:space="preserve">AZKA ADITYA KAMIL</t>
  </si>
  <si>
    <t xml:space="preserve">0812876231</t>
  </si>
  <si>
    <t xml:space="preserve">2014-10-01</t>
  </si>
  <si>
    <t xml:space="preserve">PERMATA BINTARO, CLUSTER ORIANA BLOK F15 NO 20 BINTARO</t>
  </si>
  <si>
    <t xml:space="preserve">BADRU ZAMAN</t>
  </si>
  <si>
    <t xml:space="preserve">badru.zaman@shimz.biz</t>
  </si>
  <si>
    <t xml:space="preserve">081113700916</t>
  </si>
  <si>
    <t xml:space="preserve">NUR HIDAYATI</t>
  </si>
  <si>
    <t xml:space="preserve">noe.nursam@gmail.com</t>
  </si>
  <si>
    <t xml:space="preserve">08128762316</t>
  </si>
  <si>
    <t xml:space="preserve">TK ISLAM AL AQSHO PERMATA BINTARO</t>
  </si>
  <si>
    <t xml:space="preserve">36.71.59.147</t>
  </si>
  <si>
    <t xml:space="preserve">5rxED</t>
  </si>
  <si>
    <t xml:space="preserve">AYESHA KAMILA</t>
  </si>
  <si>
    <t xml:space="preserve">SD17756</t>
  </si>
  <si>
    <t xml:space="preserve">HAFIZH TAQI RAFINDRA</t>
  </si>
  <si>
    <t xml:space="preserve">HAFIZH</t>
  </si>
  <si>
    <t xml:space="preserve">2014-02-14</t>
  </si>
  <si>
    <t xml:space="preserve">Duta Bintaro cluster Sanur</t>
  </si>
  <si>
    <t xml:space="preserve">E8/1</t>
  </si>
  <si>
    <t xml:space="preserve">Hendra Arianto</t>
  </si>
  <si>
    <t xml:space="preserve">hendra.meruya@gmail.com</t>
  </si>
  <si>
    <t xml:space="preserve">vthreezelitha30@gmail.com</t>
  </si>
  <si>
    <t xml:space="preserve">RA Zahra Alamanda</t>
  </si>
  <si>
    <t xml:space="preserve">125.161.130.128</t>
  </si>
  <si>
    <t xml:space="preserve">rCHSD</t>
  </si>
  <si>
    <t xml:space="preserve">Meuthia Vandarania</t>
  </si>
  <si>
    <t xml:space="preserve">8 Teuku Umar</t>
  </si>
  <si>
    <t xml:space="preserve">SD17758</t>
  </si>
  <si>
    <t xml:space="preserve">SANCHIA TATYANA LIQA</t>
  </si>
  <si>
    <t xml:space="preserve">CHIA</t>
  </si>
  <si>
    <t xml:space="preserve">DESI LINATA</t>
  </si>
  <si>
    <t xml:space="preserve">0812180270</t>
  </si>
  <si>
    <t xml:space="preserve">Metro</t>
  </si>
  <si>
    <t xml:space="preserve">2014-06-04</t>
  </si>
  <si>
    <t xml:space="preserve">Cempaka Green Residence , Jl. Kompas Gg. Kembang</t>
  </si>
  <si>
    <t xml:space="preserve">Andoko Wijayanto</t>
  </si>
  <si>
    <t xml:space="preserve">andoko3@gmail.com</t>
  </si>
  <si>
    <t xml:space="preserve">085719631898</t>
  </si>
  <si>
    <t xml:space="preserve">Desi Linata</t>
  </si>
  <si>
    <t xml:space="preserve">d.linata@gmail.com</t>
  </si>
  <si>
    <t xml:space="preserve">08121802700</t>
  </si>
  <si>
    <t xml:space="preserve">182.0.132.21</t>
  </si>
  <si>
    <t xml:space="preserve">q8cen</t>
  </si>
  <si>
    <t xml:space="preserve">Muhammad Atqa Yazidunnakhla</t>
  </si>
  <si>
    <t xml:space="preserve">4 Nyi Ageng Serang</t>
  </si>
  <si>
    <t xml:space="preserve">SD17759</t>
  </si>
  <si>
    <t xml:space="preserve">2019-10-02</t>
  </si>
  <si>
    <t xml:space="preserve">CUT ADIA SHEZA HUMAIRA</t>
  </si>
  <si>
    <t xml:space="preserve">SHEZA</t>
  </si>
  <si>
    <t xml:space="preserve">02174775361</t>
  </si>
  <si>
    <t xml:space="preserve">0811807372</t>
  </si>
  <si>
    <t xml:space="preserve">Griya Hijau Regency Blok B6. Jl. H. Taif. Kedaung. Pamulang, Tangerang Selatam 15415</t>
  </si>
  <si>
    <t xml:space="preserve">Rendra Yudhi Agustian</t>
  </si>
  <si>
    <t xml:space="preserve">yudhirendra@yahoo.com</t>
  </si>
  <si>
    <t xml:space="preserve">081227258049</t>
  </si>
  <si>
    <t xml:space="preserve">Maritza Al Iradah</t>
  </si>
  <si>
    <t xml:space="preserve">maritza.iradah@gmail.com</t>
  </si>
  <si>
    <t xml:space="preserve">08118073720</t>
  </si>
  <si>
    <t xml:space="preserve">08170707028</t>
  </si>
  <si>
    <t xml:space="preserve">TKIT Bina Cendekia</t>
  </si>
  <si>
    <t xml:space="preserve">182.253.235.108</t>
  </si>
  <si>
    <t xml:space="preserve">OsPfK</t>
  </si>
  <si>
    <t xml:space="preserve">SD17760</t>
  </si>
  <si>
    <t xml:space="preserve">02122211828</t>
  </si>
  <si>
    <t xml:space="preserve">Bintaro Terrace Residence 1 </t>
  </si>
  <si>
    <t xml:space="preserve">Fikri Ahmadi</t>
  </si>
  <si>
    <t xml:space="preserve">182.0.139.141</t>
  </si>
  <si>
    <t xml:space="preserve">ZMnAq</t>
  </si>
  <si>
    <t xml:space="preserve">SD Auliya Kelas 3 CMK</t>
  </si>
  <si>
    <t xml:space="preserve">TK16420</t>
  </si>
  <si>
    <t xml:space="preserve">Emerald town house, jl emerald 7 AH26</t>
  </si>
  <si>
    <t xml:space="preserve">0811133906</t>
  </si>
  <si>
    <t xml:space="preserve">182.0.143.127</t>
  </si>
  <si>
    <t xml:space="preserve">zNnsn</t>
  </si>
  <si>
    <t xml:space="preserve">Sheehan Azavi Badril &amp; Princes</t>
  </si>
  <si>
    <t xml:space="preserve">3 CMK dan 1 M.toha</t>
  </si>
  <si>
    <t xml:space="preserve">SD17761</t>
  </si>
  <si>
    <t xml:space="preserve">Jl. Adora Permata B8 no 23 sektor 9 Permata BIntaro Jaya Kel. Jombang Kec. Ciputat </t>
  </si>
  <si>
    <t xml:space="preserve">diana.kartikasari.dd@gmail.com</t>
  </si>
  <si>
    <t xml:space="preserve">118.136.112.34</t>
  </si>
  <si>
    <t xml:space="preserve">hesgx</t>
  </si>
  <si>
    <t xml:space="preserve">SMP16567</t>
  </si>
  <si>
    <t xml:space="preserve">2019-10-03</t>
  </si>
  <si>
    <t xml:space="preserve">JULIAN ARAJI</t>
  </si>
  <si>
    <t xml:space="preserve">JULIAN</t>
  </si>
  <si>
    <t xml:space="preserve">0812855458</t>
  </si>
  <si>
    <t xml:space="preserve">2008-07-30</t>
  </si>
  <si>
    <t xml:space="preserve">Jalan.gang H. senin No.01 rt06/06 Parigi Lama Pondok aren, Tangsel, banten</t>
  </si>
  <si>
    <t xml:space="preserve">PARIGI </t>
  </si>
  <si>
    <t xml:space="preserve">MARSID</t>
  </si>
  <si>
    <t xml:space="preserve">marsid.mobile@gmail.com</t>
  </si>
  <si>
    <t xml:space="preserve">081296531117</t>
  </si>
  <si>
    <t xml:space="preserve">NUR ASIYAH</t>
  </si>
  <si>
    <t xml:space="preserve">081285545876</t>
  </si>
  <si>
    <t xml:space="preserve">MI Pondok pesantren Madinatunnajah </t>
  </si>
  <si>
    <t xml:space="preserve">wARew</t>
  </si>
  <si>
    <t xml:space="preserve">Neneng kuswati</t>
  </si>
  <si>
    <t xml:space="preserve">YAYASAN </t>
  </si>
  <si>
    <t xml:space="preserve">TK16421</t>
  </si>
  <si>
    <t xml:space="preserve">ALIYA KIRANA ZHAFIRA</t>
  </si>
  <si>
    <t xml:space="preserve">08119590955</t>
  </si>
  <si>
    <t xml:space="preserve">0811100645</t>
  </si>
  <si>
    <t xml:space="preserve">2015-10-29</t>
  </si>
  <si>
    <t xml:space="preserve">Jl. Cendrawasih, The Paradise Park Residence Blok E</t>
  </si>
  <si>
    <t xml:space="preserve">Heri Heryana S</t>
  </si>
  <si>
    <t xml:space="preserve">herisilva23@gmail.com</t>
  </si>
  <si>
    <t xml:space="preserve">Nurul Karima</t>
  </si>
  <si>
    <t xml:space="preserve">nurulkarima@yahoo.com</t>
  </si>
  <si>
    <t xml:space="preserve">08111006459</t>
  </si>
  <si>
    <t xml:space="preserve">blm sekolah</t>
  </si>
  <si>
    <t xml:space="preserve">182.253.21.50</t>
  </si>
  <si>
    <t xml:space="preserve">9ZPTC</t>
  </si>
  <si>
    <t xml:space="preserve">SD17762</t>
  </si>
  <si>
    <t xml:space="preserve">2017-08-24</t>
  </si>
  <si>
    <t xml:space="preserve">Griya Zakia Madani blok C no. 9, Jl, Cendrawasih, RT 002 RW 003, Sawah Baru, Ciputat</t>
  </si>
  <si>
    <t xml:space="preserve">C no</t>
  </si>
  <si>
    <t xml:space="preserve">TK B Auliya</t>
  </si>
  <si>
    <t xml:space="preserve">222.124.250.82</t>
  </si>
  <si>
    <t xml:space="preserve">AkkT7</t>
  </si>
  <si>
    <t xml:space="preserve">TK16435</t>
  </si>
  <si>
    <t xml:space="preserve">GARVARO AZFAR WIBISONO</t>
  </si>
  <si>
    <t xml:space="preserve">VARO</t>
  </si>
  <si>
    <t xml:space="preserve">0217371509</t>
  </si>
  <si>
    <t xml:space="preserve">0812986664</t>
  </si>
  <si>
    <t xml:space="preserve">2016-07-29</t>
  </si>
  <si>
    <t xml:space="preserve">Jalan Wadassari II </t>
  </si>
  <si>
    <t xml:space="preserve">41</t>
  </si>
  <si>
    <t xml:space="preserve">Tegar Wibisono</t>
  </si>
  <si>
    <t xml:space="preserve">tegarwibi2@gmail.com</t>
  </si>
  <si>
    <t xml:space="preserve">0811882662</t>
  </si>
  <si>
    <t xml:space="preserve">Ulfa Putri Aprillia</t>
  </si>
  <si>
    <t xml:space="preserve">ulfaputriaprillia@gmail.com</t>
  </si>
  <si>
    <t xml:space="preserve">081298666431</t>
  </si>
  <si>
    <t xml:space="preserve">xjPNz</t>
  </si>
  <si>
    <t xml:space="preserve">SD17766</t>
  </si>
  <si>
    <t xml:space="preserve">RAIA MEDINA ARISSA</t>
  </si>
  <si>
    <t xml:space="preserve">RAIA</t>
  </si>
  <si>
    <t xml:space="preserve">0812711001</t>
  </si>
  <si>
    <t xml:space="preserve">2013-12-08</t>
  </si>
  <si>
    <t xml:space="preserve">Komplek Pondok Sawah Indah (Alvita), blok X</t>
  </si>
  <si>
    <t xml:space="preserve">Adi Purwono</t>
  </si>
  <si>
    <t xml:space="preserve">adi.purwono@gmail.com</t>
  </si>
  <si>
    <t xml:space="preserve">082183466236</t>
  </si>
  <si>
    <t xml:space="preserve">Nungki Kartika Sari</t>
  </si>
  <si>
    <t xml:space="preserve">kikihebat@yahoo.com</t>
  </si>
  <si>
    <t xml:space="preserve">08127110018</t>
  </si>
  <si>
    <t xml:space="preserve">TK Nurul Falah Masohi Maluku Tengah</t>
  </si>
  <si>
    <t xml:space="preserve">182.1.194.178</t>
  </si>
  <si>
    <t xml:space="preserve">ZksNK</t>
  </si>
  <si>
    <t xml:space="preserve">SD17770</t>
  </si>
  <si>
    <t xml:space="preserve">ASâ€™AD BARIQ KHALAF MAHDY</t>
  </si>
  <si>
    <t xml:space="preserve">ASâ€™AD</t>
  </si>
  <si>
    <t xml:space="preserve">021 53153664</t>
  </si>
  <si>
    <t xml:space="preserve">0815680823</t>
  </si>
  <si>
    <t xml:space="preserve">2019-04-03</t>
  </si>
  <si>
    <t xml:space="preserve">Regency melati mas blok c18 No 3 pondok jagung Serpong utara tangsel</t>
  </si>
  <si>
    <t xml:space="preserve">Pondok jagung</t>
  </si>
  <si>
    <t xml:space="preserve">Agus Sapto utomo</t>
  </si>
  <si>
    <t xml:space="preserve">agussaptoutomo55@gmail.com</t>
  </si>
  <si>
    <t xml:space="preserve">081281665288</t>
  </si>
  <si>
    <t xml:space="preserve">Daru setiyati</t>
  </si>
  <si>
    <t xml:space="preserve">ndarusetiyati81@yahoo.com</t>
  </si>
  <si>
    <t xml:space="preserve">08156808237</t>
  </si>
  <si>
    <t xml:space="preserve">Tk bumi bambini children center</t>
  </si>
  <si>
    <t xml:space="preserve">125.161.128.40</t>
  </si>
  <si>
    <t xml:space="preserve">4kxmp</t>
  </si>
  <si>
    <t xml:space="preserve">Citra larasati</t>
  </si>
  <si>
    <t xml:space="preserve">2  (Aaliyah jasmine)</t>
  </si>
  <si>
    <t xml:space="preserve">2019-10-28</t>
  </si>
  <si>
    <t xml:space="preserve">TK16422</t>
  </si>
  <si>
    <t xml:space="preserve">29046009</t>
  </si>
  <si>
    <t xml:space="preserve">Emerald Garden F 55 Bintaro Jaya sektor 9</t>
  </si>
  <si>
    <t xml:space="preserve">Nursanto Limantono</t>
  </si>
  <si>
    <t xml:space="preserve">Chitra Marisa Riliyana</t>
  </si>
  <si>
    <t xml:space="preserve">chitramarisariliyana@gmail.com</t>
  </si>
  <si>
    <t xml:space="preserve">139.192.27.9</t>
  </si>
  <si>
    <t xml:space="preserve">zCh1j</t>
  </si>
  <si>
    <t xml:space="preserve">Dyandra Fatiha Ghassania</t>
  </si>
  <si>
    <t xml:space="preserve">SD17771</t>
  </si>
  <si>
    <t xml:space="preserve">TENGKU ALMEERA BIANCA MAKAILA HABSJAH</t>
  </si>
  <si>
    <t xml:space="preserve">0818081021</t>
  </si>
  <si>
    <t xml:space="preserve">Mahagoni Park </t>
  </si>
  <si>
    <t xml:space="preserve">B2 n</t>
  </si>
  <si>
    <t xml:space="preserve">081905056138</t>
  </si>
  <si>
    <t xml:space="preserve">110.138.44.234</t>
  </si>
  <si>
    <t xml:space="preserve">zcdqF</t>
  </si>
  <si>
    <t xml:space="preserve">2019-11-28</t>
  </si>
  <si>
    <t xml:space="preserve">SMP16568</t>
  </si>
  <si>
    <t xml:space="preserve">FAHRANI DWI ARIANTY</t>
  </si>
  <si>
    <t xml:space="preserve">0812931314</t>
  </si>
  <si>
    <t xml:space="preserve">2008-12-02</t>
  </si>
  <si>
    <t xml:space="preserve">Graha Raya, cluster Gardenia Loka</t>
  </si>
  <si>
    <t xml:space="preserve">E4C-</t>
  </si>
  <si>
    <t xml:space="preserve">Arghita Budi</t>
  </si>
  <si>
    <t xml:space="preserve">arghita@gmail.com</t>
  </si>
  <si>
    <t xml:space="preserve">08128236033</t>
  </si>
  <si>
    <t xml:space="preserve">Tyas Purwati</t>
  </si>
  <si>
    <t xml:space="preserve">081293131448</t>
  </si>
  <si>
    <t xml:space="preserve">SDIT Insan Kamil Tangerang</t>
  </si>
  <si>
    <t xml:space="preserve">110.136.10.150</t>
  </si>
  <si>
    <t xml:space="preserve">DwnNt</t>
  </si>
  <si>
    <t xml:space="preserve">Riril Mariadani (bun</t>
  </si>
  <si>
    <t xml:space="preserve">SD17772</t>
  </si>
  <si>
    <t xml:space="preserve">Emerald Terrace</t>
  </si>
  <si>
    <t xml:space="preserve">125.162.165.244</t>
  </si>
  <si>
    <t xml:space="preserve">zFXys</t>
  </si>
  <si>
    <t xml:space="preserve">SMP16587</t>
  </si>
  <si>
    <t xml:space="preserve">MUTIARA HASNA AFIFA</t>
  </si>
  <si>
    <t xml:space="preserve">MUTIARA</t>
  </si>
  <si>
    <t xml:space="preserve">0812941598</t>
  </si>
  <si>
    <t xml:space="preserve">2008-04-21</t>
  </si>
  <si>
    <t xml:space="preserve">125.161.48.175</t>
  </si>
  <si>
    <t xml:space="preserve">Xtmt2</t>
  </si>
  <si>
    <t xml:space="preserve">Najmi Rafid Azhar</t>
  </si>
  <si>
    <t xml:space="preserve">8 Patimura</t>
  </si>
  <si>
    <t xml:space="preserve">SD17774</t>
  </si>
  <si>
    <t xml:space="preserve">2019-10-05</t>
  </si>
  <si>
    <t xml:space="preserve">SULTHAN AMMAR ABDUL HADI</t>
  </si>
  <si>
    <t xml:space="preserve">SULTHAN</t>
  </si>
  <si>
    <t xml:space="preserve">Emerald Terrace Blok E</t>
  </si>
  <si>
    <t xml:space="preserve">Dimas Putra Kurniawan Hadi</t>
  </si>
  <si>
    <t xml:space="preserve">dimaz29@yahoo.co.id</t>
  </si>
  <si>
    <t xml:space="preserve">081330527005</t>
  </si>
  <si>
    <t xml:space="preserve">Siti Maria Ulfa</t>
  </si>
  <si>
    <t xml:space="preserve">08123111823</t>
  </si>
  <si>
    <t xml:space="preserve">TK Khairunnas Surabaya</t>
  </si>
  <si>
    <t xml:space="preserve">202.80.216.215</t>
  </si>
  <si>
    <t xml:space="preserve">z1j7B</t>
  </si>
  <si>
    <t xml:space="preserve">SD17775</t>
  </si>
  <si>
    <t xml:space="preserve">INSYIRAH MAZNA TAQIYYAH</t>
  </si>
  <si>
    <t xml:space="preserve">SYIRA</t>
  </si>
  <si>
    <t xml:space="preserve">021-22797989</t>
  </si>
  <si>
    <t xml:space="preserve">0816612577</t>
  </si>
  <si>
    <t xml:space="preserve">2014-04-24</t>
  </si>
  <si>
    <t xml:space="preserve">Cluster Neo Bintaro Blok A, Jalan Raya Japos</t>
  </si>
  <si>
    <t xml:space="preserve">Fadli Rahman Kinasih</t>
  </si>
  <si>
    <t xml:space="preserve">kinasih_acc@yahoo.com</t>
  </si>
  <si>
    <t xml:space="preserve">081319519996</t>
  </si>
  <si>
    <t xml:space="preserve">Riana Hapsari</t>
  </si>
  <si>
    <t xml:space="preserve">rianahapsari@gmail.com</t>
  </si>
  <si>
    <t xml:space="preserve">36.71.29.14</t>
  </si>
  <si>
    <t xml:space="preserve">4nBcg</t>
  </si>
  <si>
    <t xml:space="preserve">SD17777</t>
  </si>
  <si>
    <t xml:space="preserve">SABRINA AULIA AZZAHRA</t>
  </si>
  <si>
    <t xml:space="preserve">Jl setu raya Gang santri</t>
  </si>
  <si>
    <t xml:space="preserve">149</t>
  </si>
  <si>
    <t xml:space="preserve">Anas husein</t>
  </si>
  <si>
    <t xml:space="preserve">annashusein@gmail.com</t>
  </si>
  <si>
    <t xml:space="preserve">0818220760</t>
  </si>
  <si>
    <t xml:space="preserve">Puji triyana</t>
  </si>
  <si>
    <t xml:space="preserve">triyanahusein@gmail.com</t>
  </si>
  <si>
    <t xml:space="preserve">081210972200</t>
  </si>
  <si>
    <t xml:space="preserve">Humaira Islamic school bintaro</t>
  </si>
  <si>
    <t xml:space="preserve">182.0.197.144</t>
  </si>
  <si>
    <t xml:space="preserve">bEGh7</t>
  </si>
  <si>
    <t xml:space="preserve">SD17778</t>
  </si>
  <si>
    <t xml:space="preserve">KHANZA KATHIRA KAMILARIZKI</t>
  </si>
  <si>
    <t xml:space="preserve">ATHIRA</t>
  </si>
  <si>
    <t xml:space="preserve">Cynthia Prayudi</t>
  </si>
  <si>
    <t xml:space="preserve">0817001240</t>
  </si>
  <si>
    <t xml:space="preserve">Jl. Pondok Hijau Raya Ciputat</t>
  </si>
  <si>
    <t xml:space="preserve">pisangan</t>
  </si>
  <si>
    <t xml:space="preserve">rizki ananda febrianto</t>
  </si>
  <si>
    <t xml:space="preserve">rizkianandafebrianto@gmail.com</t>
  </si>
  <si>
    <t xml:space="preserve">08170861286</t>
  </si>
  <si>
    <t xml:space="preserve">cynthia kurnia prayudi</t>
  </si>
  <si>
    <t xml:space="preserve">cynthiakurnia88@gmail.com</t>
  </si>
  <si>
    <t xml:space="preserve">08170012402</t>
  </si>
  <si>
    <t xml:space="preserve">TK ketilang UIN</t>
  </si>
  <si>
    <t xml:space="preserve">140.213.7.38</t>
  </si>
  <si>
    <t xml:space="preserve">Yy2S7</t>
  </si>
  <si>
    <t xml:space="preserve">SD17779</t>
  </si>
  <si>
    <t xml:space="preserve">FAHIMA IZZATUN NISAA</t>
  </si>
  <si>
    <t xml:space="preserve">FAHIMA</t>
  </si>
  <si>
    <t xml:space="preserve">2014-04-22</t>
  </si>
  <si>
    <t xml:space="preserve">GRAHA RAYA BINTARO, CLUSTER ADENA 2 BLOK SR-15</t>
  </si>
  <si>
    <t xml:space="preserve">AGUNG SADHADI NUGROHO</t>
  </si>
  <si>
    <t xml:space="preserve">6281310148901</t>
  </si>
  <si>
    <t xml:space="preserve">EKA SURYANINGRUM</t>
  </si>
  <si>
    <t xml:space="preserve">eka.suryaningrum@gmail.com</t>
  </si>
  <si>
    <t xml:space="preserve">6281315422755</t>
  </si>
  <si>
    <t xml:space="preserve">TK ISLAM ANANDA</t>
  </si>
  <si>
    <t xml:space="preserve">114.125.214.198</t>
  </si>
  <si>
    <t xml:space="preserve">ZW86G</t>
  </si>
  <si>
    <t xml:space="preserve">MUCHAMMAD NAUFAL AZIZ</t>
  </si>
  <si>
    <t xml:space="preserve">SMP16569</t>
  </si>
  <si>
    <t xml:space="preserve">RAFFA ALMER JAMAIL NURSYAMSU</t>
  </si>
  <si>
    <t xml:space="preserve">021 22927113</t>
  </si>
  <si>
    <t xml:space="preserve">0859661819</t>
  </si>
  <si>
    <t xml:space="preserve">KOTA TANGGERANG</t>
  </si>
  <si>
    <t xml:space="preserve">KOMPLEK GRAHA RAYA CLUSTER VERINA </t>
  </si>
  <si>
    <t xml:space="preserve">A.51</t>
  </si>
  <si>
    <t xml:space="preserve">IWAN NURSYAMSU</t>
  </si>
  <si>
    <t xml:space="preserve">iwannursyamsu@gmail.com</t>
  </si>
  <si>
    <t xml:space="preserve">081294558720</t>
  </si>
  <si>
    <t xml:space="preserve">DEASY SORAYA</t>
  </si>
  <si>
    <t xml:space="preserve">085966181982</t>
  </si>
  <si>
    <t xml:space="preserve">AL HASANAH</t>
  </si>
  <si>
    <t xml:space="preserve">125.161.131.107</t>
  </si>
  <si>
    <t xml:space="preserve">DGSjH</t>
  </si>
  <si>
    <t xml:space="preserve">2020-03-09</t>
  </si>
  <si>
    <t xml:space="preserve">SD17780</t>
  </si>
  <si>
    <t xml:space="preserve">CHLOE MICHAELLA LOVELY </t>
  </si>
  <si>
    <t xml:space="preserve">LOLLY</t>
  </si>
  <si>
    <t xml:space="preserve">0811876755</t>
  </si>
  <si>
    <t xml:space="preserve">2013-10-08</t>
  </si>
  <si>
    <t xml:space="preserve">CLUSTER KAISAR BINTARO 1</t>
  </si>
  <si>
    <t xml:space="preserve">TEGUH TRI WIDODO</t>
  </si>
  <si>
    <t xml:space="preserve">teguhtwist@gmail.com</t>
  </si>
  <si>
    <t xml:space="preserve">08128160060</t>
  </si>
  <si>
    <t xml:space="preserve">DIAN RACHMAWATI</t>
  </si>
  <si>
    <t xml:space="preserve">dhianrach@yahoo.com</t>
  </si>
  <si>
    <t xml:space="preserve">TK WIJAYA KUSUMAH</t>
  </si>
  <si>
    <t xml:space="preserve">114.124.228.142</t>
  </si>
  <si>
    <t xml:space="preserve">KE88N</t>
  </si>
  <si>
    <t xml:space="preserve">SD17781</t>
  </si>
  <si>
    <t xml:space="preserve">R.A. CLEOSA MECCA HUMANIORA</t>
  </si>
  <si>
    <t xml:space="preserve">CLEOSA</t>
  </si>
  <si>
    <t xml:space="preserve">7454968</t>
  </si>
  <si>
    <t xml:space="preserve">0812862233</t>
  </si>
  <si>
    <t xml:space="preserve">2014-05-24</t>
  </si>
  <si>
    <t xml:space="preserve">Komplek Pondok Pucung Indah I Jln Kamboja </t>
  </si>
  <si>
    <t xml:space="preserve">R. Adisutantyo Suryohudoyo</t>
  </si>
  <si>
    <t xml:space="preserve">adisutantyo@gmail.com</t>
  </si>
  <si>
    <t xml:space="preserve">081286223351</t>
  </si>
  <si>
    <t xml:space="preserve">Adhe Mila Herdiyanti</t>
  </si>
  <si>
    <t xml:space="preserve">adhemila0602@gmail.com</t>
  </si>
  <si>
    <t xml:space="preserve">081286223352</t>
  </si>
  <si>
    <t xml:space="preserve">TK Ibunda, bintaro</t>
  </si>
  <si>
    <t xml:space="preserve">114.124.209.65</t>
  </si>
  <si>
    <t xml:space="preserve">8GkLc</t>
  </si>
  <si>
    <t xml:space="preserve">SD17782</t>
  </si>
  <si>
    <t xml:space="preserve">KHAIZURAN ADLYN SAKHA VEADY</t>
  </si>
  <si>
    <t xml:space="preserve">ADLYN</t>
  </si>
  <si>
    <t xml:space="preserve">0821365004</t>
  </si>
  <si>
    <t xml:space="preserve">Graha Bintaro Utara 20, GR 2 No 59, Bintaro - Tangerang Selatan</t>
  </si>
  <si>
    <t xml:space="preserve">Satriady Utomo</t>
  </si>
  <si>
    <t xml:space="preserve">sadytom@gmail.com</t>
  </si>
  <si>
    <t xml:space="preserve">082136500404</t>
  </si>
  <si>
    <t xml:space="preserve">Veby Sintia Ella</t>
  </si>
  <si>
    <t xml:space="preserve">vbysintia@gmail.com</t>
  </si>
  <si>
    <t xml:space="preserve">082113018187</t>
  </si>
  <si>
    <t xml:space="preserve">Sekolah Islam Amelia Bintaro</t>
  </si>
  <si>
    <t xml:space="preserve">202.169.50.42</t>
  </si>
  <si>
    <t xml:space="preserve">3BQTE</t>
  </si>
  <si>
    <t xml:space="preserve">SD17783</t>
  </si>
  <si>
    <t xml:space="preserve">NARENDRA AMMAR HUSSEIN</t>
  </si>
  <si>
    <t xml:space="preserve">0818168040</t>
  </si>
  <si>
    <t xml:space="preserve">2014-05-05</t>
  </si>
  <si>
    <t xml:space="preserve">Bintaro Garden Residence 2, Jl Betawi</t>
  </si>
  <si>
    <t xml:space="preserve">Akhmad Arif Najamudin</t>
  </si>
  <si>
    <t xml:space="preserve">udinmu@gmail.com</t>
  </si>
  <si>
    <t xml:space="preserve">Dyah Rakhmawati Ikasari</t>
  </si>
  <si>
    <t xml:space="preserve">dyahaibara@gmail.com</t>
  </si>
  <si>
    <t xml:space="preserve">087771147077</t>
  </si>
  <si>
    <t xml:space="preserve">085624060406</t>
  </si>
  <si>
    <t xml:space="preserve">Sekolah Bunga Matahari</t>
  </si>
  <si>
    <t xml:space="preserve">140.213.50.206</t>
  </si>
  <si>
    <t xml:space="preserve">1AOKT</t>
  </si>
  <si>
    <t xml:space="preserve">Nadya Afrelia Harika</t>
  </si>
  <si>
    <t xml:space="preserve">SMP16577</t>
  </si>
  <si>
    <t xml:space="preserve">AIRYN HALIM HARAHAP</t>
  </si>
  <si>
    <t xml:space="preserve">AIRYN</t>
  </si>
  <si>
    <t xml:space="preserve">2008-11-17</t>
  </si>
  <si>
    <t xml:space="preserve">VILLA GUNUNG LESTARI, JL. BROMO II BLOK D2/2</t>
  </si>
  <si>
    <t xml:space="preserve">ABDUL HALIM HARAHAP</t>
  </si>
  <si>
    <t xml:space="preserve">AHH.HALIM@GMAIL.COM</t>
  </si>
  <si>
    <t xml:space="preserve">ADE IRMA YANTI</t>
  </si>
  <si>
    <t xml:space="preserve">125.161.139.40</t>
  </si>
  <si>
    <t xml:space="preserve">SDKYD</t>
  </si>
  <si>
    <t xml:space="preserve">WILDAN HAIDAR HARAHAP</t>
  </si>
  <si>
    <t xml:space="preserve">TK16423</t>
  </si>
  <si>
    <t xml:space="preserve">ARSYILA SYAFIQA RAYYA VEADY</t>
  </si>
  <si>
    <t xml:space="preserve">Belum Sekolah sebelumnya</t>
  </si>
  <si>
    <t xml:space="preserve">dCzmZ</t>
  </si>
  <si>
    <t xml:space="preserve">SD17785</t>
  </si>
  <si>
    <t xml:space="preserve">AQILA SYAKIRA SATYAPRAMONO</t>
  </si>
  <si>
    <t xml:space="preserve">021 74862277</t>
  </si>
  <si>
    <t xml:space="preserve">0818 0486 </t>
  </si>
  <si>
    <t xml:space="preserve">2014-08-20</t>
  </si>
  <si>
    <t xml:space="preserve">Jln. Pondok kacang timur Kp. Lio Gg. H. Ace No. 39 kel. Parigi Kec. Pondok Aren</t>
  </si>
  <si>
    <t xml:space="preserve">Agung Supramono</t>
  </si>
  <si>
    <t xml:space="preserve">agungsupramono@yahoo.com</t>
  </si>
  <si>
    <t xml:space="preserve">081804862137</t>
  </si>
  <si>
    <t xml:space="preserve">Sarmini Setyawati</t>
  </si>
  <si>
    <t xml:space="preserve">sarminisetyawati@gmail.com</t>
  </si>
  <si>
    <t xml:space="preserve">081804862138</t>
  </si>
  <si>
    <t xml:space="preserve">0813 6742 6667</t>
  </si>
  <si>
    <t xml:space="preserve">TK islam Bani Umar</t>
  </si>
  <si>
    <t xml:space="preserve">114.125.124.197</t>
  </si>
  <si>
    <t xml:space="preserve">dNGXx</t>
  </si>
  <si>
    <t xml:space="preserve">SD17786</t>
  </si>
  <si>
    <t xml:space="preserve">0852827542</t>
  </si>
  <si>
    <t xml:space="preserve">Perumahan Pondok Jaya Jalan Beton Blok A10/15. Bintaro sektor 3A Tangeran Selatan 15223</t>
  </si>
  <si>
    <t xml:space="preserve">089639701989</t>
  </si>
  <si>
    <t xml:space="preserve">111.94.78.7</t>
  </si>
  <si>
    <t xml:space="preserve">k5H5g</t>
  </si>
  <si>
    <t xml:space="preserve">SMP16570</t>
  </si>
  <si>
    <t xml:space="preserve">GHAISAN SYABIL PURBAYA </t>
  </si>
  <si>
    <t xml:space="preserve">2008-08-22</t>
  </si>
  <si>
    <t xml:space="preserve">Graha Adena 2 </t>
  </si>
  <si>
    <t xml:space="preserve">Sa6/</t>
  </si>
  <si>
    <t xml:space="preserve">Rully Purbaya </t>
  </si>
  <si>
    <t xml:space="preserve">susiarlita@gmail.com</t>
  </si>
  <si>
    <t xml:space="preserve">081296051592</t>
  </si>
  <si>
    <t xml:space="preserve">139.0.238.228</t>
  </si>
  <si>
    <t xml:space="preserve">q3BtO</t>
  </si>
  <si>
    <t xml:space="preserve">Faiz Ilham Purbaya ,khalilah S</t>
  </si>
  <si>
    <t xml:space="preserve">9 KHD  , 2 AD</t>
  </si>
  <si>
    <t xml:space="preserve">SD17843</t>
  </si>
  <si>
    <t xml:space="preserve">OXANA NIMAS NUR IZZATI</t>
  </si>
  <si>
    <t xml:space="preserve">OXA</t>
  </si>
  <si>
    <t xml:space="preserve">Perumahan Permata Bintaro, Cluster Vania Blok B.9/E-1A</t>
  </si>
  <si>
    <t xml:space="preserve">ROHMAT</t>
  </si>
  <si>
    <t xml:space="preserve">LAYANGBEL@YAHOO.COM</t>
  </si>
  <si>
    <t xml:space="preserve">0811828980</t>
  </si>
  <si>
    <t xml:space="preserve">RISKIANTI WULANDARI</t>
  </si>
  <si>
    <t xml:space="preserve">RISKIANTI.W@GMAIL.COM</t>
  </si>
  <si>
    <t xml:space="preserve">081288332519</t>
  </si>
  <si>
    <t xml:space="preserve">0818646980</t>
  </si>
  <si>
    <t xml:space="preserve">TK ISLAM SMARTSCHOOL MAKASSAR</t>
  </si>
  <si>
    <t xml:space="preserve">112.215.244.205</t>
  </si>
  <si>
    <t xml:space="preserve">ExROm</t>
  </si>
  <si>
    <t xml:space="preserve">SITI KHASANAH</t>
  </si>
  <si>
    <t xml:space="preserve">ALMIRA MAIZA ADI KEL</t>
  </si>
  <si>
    <t xml:space="preserve">SD17787</t>
  </si>
  <si>
    <t xml:space="preserve">VILLA GUNUNG LESTARI, JL. MERBABU V</t>
  </si>
  <si>
    <t xml:space="preserve">139.0.223.115</t>
  </si>
  <si>
    <t xml:space="preserve">Ss4pB</t>
  </si>
  <si>
    <t xml:space="preserve">2 ANTASARI</t>
  </si>
  <si>
    <t xml:space="preserve">SD17852</t>
  </si>
  <si>
    <t xml:space="preserve">KIREILANA MALAIKA PUTRI NOVIARSYAH</t>
  </si>
  <si>
    <t xml:space="preserve">021 27622392</t>
  </si>
  <si>
    <t xml:space="preserve">prily lavia</t>
  </si>
  <si>
    <t xml:space="preserve">p2P7w</t>
  </si>
  <si>
    <t xml:space="preserve">4 hasyim ashari </t>
  </si>
  <si>
    <t xml:space="preserve">2020-03-06</t>
  </si>
  <si>
    <t xml:space="preserve">SD17794</t>
  </si>
  <si>
    <t xml:space="preserve">TRISTAN AQILA WARDHANA </t>
  </si>
  <si>
    <t xml:space="preserve">TRISTAN </t>
  </si>
  <si>
    <t xml:space="preserve">021-29235272</t>
  </si>
  <si>
    <t xml:space="preserve">2013-11-23</t>
  </si>
  <si>
    <t xml:space="preserve">CLUSTER ALTHIA PARK BINTARO</t>
  </si>
  <si>
    <t xml:space="preserve">CHRISTIE WARDHANA </t>
  </si>
  <si>
    <t xml:space="preserve">christie_wardhana@yahoo.com</t>
  </si>
  <si>
    <t xml:space="preserve">SANTI NURHIDAYANTI</t>
  </si>
  <si>
    <t xml:space="preserve">usan92564@gmail.com</t>
  </si>
  <si>
    <t xml:space="preserve">125.161.164.90</t>
  </si>
  <si>
    <t xml:space="preserve">yTmWk</t>
  </si>
  <si>
    <t xml:space="preserve">ZHIAN FARRASY WARDHANA </t>
  </si>
  <si>
    <t xml:space="preserve">SD17790</t>
  </si>
  <si>
    <t xml:space="preserve">Cluster Emerald View F-58, Bintaro Jaya</t>
  </si>
  <si>
    <t xml:space="preserve">103.254.169.98</t>
  </si>
  <si>
    <t xml:space="preserve">g5KCb</t>
  </si>
  <si>
    <t xml:space="preserve">SD17791</t>
  </si>
  <si>
    <t xml:space="preserve">MUHAMMAD RASYA ATHALLAH</t>
  </si>
  <si>
    <t xml:space="preserve">021 73460583</t>
  </si>
  <si>
    <t xml:space="preserve">PERUM. BUANA GARDENIA JL. BUANA MEGAH IV BLOK B4</t>
  </si>
  <si>
    <t xml:space="preserve">HERMAN SUSILO NURHAKIM</t>
  </si>
  <si>
    <t xml:space="preserve">hermannurhakim@gmail.com</t>
  </si>
  <si>
    <t xml:space="preserve">0857 7597 6185</t>
  </si>
  <si>
    <t xml:space="preserve">NANCY MEILIANTY</t>
  </si>
  <si>
    <t xml:space="preserve">nancymeilianty@gmail.com</t>
  </si>
  <si>
    <t xml:space="preserve">0856 9780 9118</t>
  </si>
  <si>
    <t xml:space="preserve">0812 1870 7474</t>
  </si>
  <si>
    <t xml:space="preserve">TK BUDI MULIA</t>
  </si>
  <si>
    <t xml:space="preserve">114.5.146.136</t>
  </si>
  <si>
    <t xml:space="preserve">s9n6m</t>
  </si>
  <si>
    <t xml:space="preserve">TK16425</t>
  </si>
  <si>
    <t xml:space="preserve">RIEFANI SYANALA KANEEZ</t>
  </si>
  <si>
    <t xml:space="preserve">KANEEZ</t>
  </si>
  <si>
    <t xml:space="preserve">2016-03-10</t>
  </si>
  <si>
    <t xml:space="preserve">Serpong Park cluster Emerald blok E6/25 jelupang serpong utara Tangsel banten</t>
  </si>
  <si>
    <t xml:space="preserve">182.0.228.108</t>
  </si>
  <si>
    <t xml:space="preserve">37XKA</t>
  </si>
  <si>
    <t xml:space="preserve">SDIT AULIYA 1 DEWI SARTIKA</t>
  </si>
  <si>
    <t xml:space="preserve">2019-11-11</t>
  </si>
  <si>
    <t xml:space="preserve">SMP16572</t>
  </si>
  <si>
    <t xml:space="preserve">FALIA NAZAHAH RIZKY</t>
  </si>
  <si>
    <t xml:space="preserve">FALIA</t>
  </si>
  <si>
    <t xml:space="preserve">087809090981</t>
  </si>
  <si>
    <t xml:space="preserve">0812181142</t>
  </si>
  <si>
    <t xml:space="preserve">2008-07-26</t>
  </si>
  <si>
    <t xml:space="preserve">paragon residence No.11 Jl.lengkong gudang timur  BSD,Serpong</t>
  </si>
  <si>
    <t xml:space="preserve">Lengkong gudang timu</t>
  </si>
  <si>
    <t xml:space="preserve">Rizky Hassan Ramli</t>
  </si>
  <si>
    <t xml:space="preserve">tari.berkah99@yahoo.com</t>
  </si>
  <si>
    <t xml:space="preserve">08121811422</t>
  </si>
  <si>
    <t xml:space="preserve">Herlin Dwi Lestari</t>
  </si>
  <si>
    <t xml:space="preserve">tariberkah99@yahoo.com</t>
  </si>
  <si>
    <t xml:space="preserve">Sinar Cendekia</t>
  </si>
  <si>
    <t xml:space="preserve">140.213.139.34</t>
  </si>
  <si>
    <t xml:space="preserve">7nQZ5</t>
  </si>
  <si>
    <t xml:space="preserve">2019-12-30</t>
  </si>
  <si>
    <t xml:space="preserve">SD17792</t>
  </si>
  <si>
    <t xml:space="preserve">ABYAN PRATAMA RISWANTO</t>
  </si>
  <si>
    <t xml:space="preserve">ABYAN </t>
  </si>
  <si>
    <t xml:space="preserve">0821100819</t>
  </si>
  <si>
    <t xml:space="preserve">2013-03-30</t>
  </si>
  <si>
    <t xml:space="preserve">Graha Raya Regency Cluster Catalina Bintaro Tangerang Selatan</t>
  </si>
  <si>
    <t xml:space="preserve">G 20</t>
  </si>
  <si>
    <t xml:space="preserve">Eko Riswanto</t>
  </si>
  <si>
    <t xml:space="preserve">eris_120@yahoo.co.id</t>
  </si>
  <si>
    <t xml:space="preserve">081212224639</t>
  </si>
  <si>
    <t xml:space="preserve">Mika Puspita</t>
  </si>
  <si>
    <t xml:space="preserve">mikacatalina@gmail.com</t>
  </si>
  <si>
    <t xml:space="preserve">082110081921</t>
  </si>
  <si>
    <t xml:space="preserve">139.192.104.154</t>
  </si>
  <si>
    <t xml:space="preserve">y2GOz</t>
  </si>
  <si>
    <t xml:space="preserve">TK16426</t>
  </si>
  <si>
    <t xml:space="preserve">ZAHRANI AZKAYRA SHAFINA</t>
  </si>
  <si>
    <t xml:space="preserve">ZAHRANI</t>
  </si>
  <si>
    <t xml:space="preserve">0812222525</t>
  </si>
  <si>
    <t xml:space="preserve">2016-02-06</t>
  </si>
  <si>
    <t xml:space="preserve">CLUSTER NEO PERMATA NO B37 PERIGI, PONDOK AREN, TANGSEL</t>
  </si>
  <si>
    <t xml:space="preserve">IVAN DWI PUTRA</t>
  </si>
  <si>
    <t xml:space="preserve">IVAN.DWI.PUTRA@GMAIL.COM</t>
  </si>
  <si>
    <t xml:space="preserve">081222252501</t>
  </si>
  <si>
    <t xml:space="preserve">VINA FIDRIANA</t>
  </si>
  <si>
    <t xml:space="preserve">VINA.FIDRIANA@GMAIL.COM</t>
  </si>
  <si>
    <t xml:space="preserve">081286716588</t>
  </si>
  <si>
    <t xml:space="preserve">TPA AL AQSHA PERMATA BINTARO</t>
  </si>
  <si>
    <t xml:space="preserve">114.124.240.238</t>
  </si>
  <si>
    <t xml:space="preserve">Z2th1</t>
  </si>
  <si>
    <t xml:space="preserve">SD17793</t>
  </si>
  <si>
    <t xml:space="preserve">NAJHA ULHAQ</t>
  </si>
  <si>
    <t xml:space="preserve">NAJHA</t>
  </si>
  <si>
    <t xml:space="preserve">02122215553</t>
  </si>
  <si>
    <t xml:space="preserve">0811354084</t>
  </si>
  <si>
    <t xml:space="preserve">Jl. Kucica VI Blok JH.4 No.5</t>
  </si>
  <si>
    <t xml:space="preserve">JH4/</t>
  </si>
  <si>
    <t xml:space="preserve">Nanda Akhmad</t>
  </si>
  <si>
    <t xml:space="preserve">nandaakhmad@gmail.com</t>
  </si>
  <si>
    <t xml:space="preserve">08113540848</t>
  </si>
  <si>
    <t xml:space="preserve">Roro Orifia Pitrasari</t>
  </si>
  <si>
    <t xml:space="preserve">Orifia.pitrasari@gmail.com</t>
  </si>
  <si>
    <t xml:space="preserve">+6282177242383</t>
  </si>
  <si>
    <t xml:space="preserve">114.124.234.166</t>
  </si>
  <si>
    <t xml:space="preserve">jGRdH</t>
  </si>
  <si>
    <t xml:space="preserve">Ibu Niken</t>
  </si>
  <si>
    <t xml:space="preserve">Abizar Pandega Zaki</t>
  </si>
  <si>
    <t xml:space="preserve">SMP16573</t>
  </si>
  <si>
    <t xml:space="preserve">UMMI AZIZIAH NEYSA KHUMAIRA REZA</t>
  </si>
  <si>
    <t xml:space="preserve">2008-05-14</t>
  </si>
  <si>
    <t xml:space="preserve">cluster dahlia utama, bintaro sektor 9</t>
  </si>
  <si>
    <t xml:space="preserve">A 33</t>
  </si>
  <si>
    <t xml:space="preserve">Muhammad reza moeslim</t>
  </si>
  <si>
    <t xml:space="preserve">reza_muslim@yahoo.co.uk</t>
  </si>
  <si>
    <t xml:space="preserve">Ummi utiya zaitinal</t>
  </si>
  <si>
    <t xml:space="preserve">utiyong01@yahoo.co.id</t>
  </si>
  <si>
    <t xml:space="preserve">203.190.49.3</t>
  </si>
  <si>
    <t xml:space="preserve">H6G36</t>
  </si>
  <si>
    <t xml:space="preserve">Muhammad azizi fernando reza</t>
  </si>
  <si>
    <t xml:space="preserve">XI  IPA al khawarizmi</t>
  </si>
  <si>
    <t xml:space="preserve">2020-07-05</t>
  </si>
  <si>
    <t xml:space="preserve">SMP16574</t>
  </si>
  <si>
    <t xml:space="preserve">BAGAS AFYAD ANANDYA</t>
  </si>
  <si>
    <t xml:space="preserve">Jalan Palem Indah, Komplek Bintaro Residence</t>
  </si>
  <si>
    <t xml:space="preserve">A/03</t>
  </si>
  <si>
    <t xml:space="preserve">Teguh Sarry Hartono</t>
  </si>
  <si>
    <t xml:space="preserve">masai_md@yahoo.co.id</t>
  </si>
  <si>
    <t xml:space="preserve">081296224818</t>
  </si>
  <si>
    <t xml:space="preserve">Adinta Anandani</t>
  </si>
  <si>
    <t xml:space="preserve">adinta.anandani@yahoo.com</t>
  </si>
  <si>
    <t xml:space="preserve">081392064427</t>
  </si>
  <si>
    <t xml:space="preserve">139.192.167.139</t>
  </si>
  <si>
    <t xml:space="preserve">jkwGd</t>
  </si>
  <si>
    <t xml:space="preserve">Ade Sam Tjahyadi</t>
  </si>
  <si>
    <t xml:space="preserve">Alumni (lulus 2013 d</t>
  </si>
  <si>
    <t xml:space="preserve">SD17795</t>
  </si>
  <si>
    <t xml:space="preserve">KENZIE AHZA HASTOWAHYUDI</t>
  </si>
  <si>
    <t xml:space="preserve">Apartemen Pancoran Riversides,</t>
  </si>
  <si>
    <t xml:space="preserve"> 2 A</t>
  </si>
  <si>
    <t xml:space="preserve">Pengadegan</t>
  </si>
  <si>
    <t xml:space="preserve">Widy Hastowahyudi</t>
  </si>
  <si>
    <t xml:space="preserve">w.hastowahyudi@gmail.com</t>
  </si>
  <si>
    <t xml:space="preserve">085692956274</t>
  </si>
  <si>
    <t xml:space="preserve">Intan Yuri Susanti</t>
  </si>
  <si>
    <t xml:space="preserve">intanyurisusanti@gmail.com</t>
  </si>
  <si>
    <t xml:space="preserve">085716083400</t>
  </si>
  <si>
    <t xml:space="preserve">Kidea Cawang</t>
  </si>
  <si>
    <t xml:space="preserve">114.4.83.158</t>
  </si>
  <si>
    <t xml:space="preserve">EZW1X</t>
  </si>
  <si>
    <t xml:space="preserve">2019-11-14</t>
  </si>
  <si>
    <t xml:space="preserve">SMA17220</t>
  </si>
  <si>
    <t xml:space="preserve">KHAIRA KHANSA RINALDI</t>
  </si>
  <si>
    <t xml:space="preserve">KHAIRA</t>
  </si>
  <si>
    <t xml:space="preserve">0811166280</t>
  </si>
  <si>
    <t xml:space="preserve">2005-05-28</t>
  </si>
  <si>
    <t xml:space="preserve">Jl. kenari VI blok L1 sektor 2 bintaro</t>
  </si>
  <si>
    <t xml:space="preserve">rengas </t>
  </si>
  <si>
    <t xml:space="preserve">harry rinaldi</t>
  </si>
  <si>
    <t xml:space="preserve">future42y@yahoo.com</t>
  </si>
  <si>
    <t xml:space="preserve">0818824744</t>
  </si>
  <si>
    <t xml:space="preserve">ina maryana</t>
  </si>
  <si>
    <t xml:space="preserve">ina.maryana5@gmail.com</t>
  </si>
  <si>
    <t xml:space="preserve">081290907171</t>
  </si>
  <si>
    <t xml:space="preserve">sekolah alam bintaro</t>
  </si>
  <si>
    <t xml:space="preserve">139.0.221.8</t>
  </si>
  <si>
    <t xml:space="preserve">54zRK</t>
  </si>
  <si>
    <t xml:space="preserve">SMA17225</t>
  </si>
  <si>
    <t xml:space="preserve">SALWAH PADILAH HAMBALI</t>
  </si>
  <si>
    <t xml:space="preserve">SALWAH</t>
  </si>
  <si>
    <t xml:space="preserve">0859595801</t>
  </si>
  <si>
    <t xml:space="preserve">2005-01-15</t>
  </si>
  <si>
    <t xml:space="preserve">cluster catalina blok f no 6 tangerang selatan</t>
  </si>
  <si>
    <t xml:space="preserve">ahmad hambali</t>
  </si>
  <si>
    <t xml:space="preserve">hambali168@gmail.com</t>
  </si>
  <si>
    <t xml:space="preserve">08121349939</t>
  </si>
  <si>
    <t xml:space="preserve">sry betty rochaeni</t>
  </si>
  <si>
    <t xml:space="preserve">smp it auliya</t>
  </si>
  <si>
    <t xml:space="preserve">125.161.130.170</t>
  </si>
  <si>
    <t xml:space="preserve">CzZst</t>
  </si>
  <si>
    <t xml:space="preserve">syakira nurrahma hambali</t>
  </si>
  <si>
    <t xml:space="preserve">2 sma</t>
  </si>
  <si>
    <t xml:space="preserve">SD17796</t>
  </si>
  <si>
    <t xml:space="preserve">KHALIF FAYYADHI ZAFRAN</t>
  </si>
  <si>
    <t xml:space="preserve">0812-96291</t>
  </si>
  <si>
    <t xml:space="preserve">Perumahan Discovery Lumina, Blok D no 20, Bintaro Sektor 9, Tangerang.</t>
  </si>
  <si>
    <t xml:space="preserve">Fuad Rahadi</t>
  </si>
  <si>
    <t xml:space="preserve">fuad.rahadi@gmail.com</t>
  </si>
  <si>
    <t xml:space="preserve">0811-530043</t>
  </si>
  <si>
    <t xml:space="preserve">Miftahul Jannah</t>
  </si>
  <si>
    <t xml:space="preserve">miftah_mandiri@yahoo.com</t>
  </si>
  <si>
    <t xml:space="preserve">0812-96291404</t>
  </si>
  <si>
    <t xml:space="preserve">TK Al-Azhar Syifa Budi Cibubur</t>
  </si>
  <si>
    <t xml:space="preserve">110.138.148.132</t>
  </si>
  <si>
    <t xml:space="preserve">zyFg8</t>
  </si>
  <si>
    <t xml:space="preserve">TK16427</t>
  </si>
  <si>
    <t xml:space="preserve">HAFSHAH FAHIMA SHALIHA</t>
  </si>
  <si>
    <t xml:space="preserve">HAFSHAH</t>
  </si>
  <si>
    <t xml:space="preserve">08112726042</t>
  </si>
  <si>
    <t xml:space="preserve">0811272604</t>
  </si>
  <si>
    <t xml:space="preserve">Komplek Alvita Jalan Kasuari </t>
  </si>
  <si>
    <t xml:space="preserve">Randi Putra</t>
  </si>
  <si>
    <t xml:space="preserve">randiputra20@gmail.com</t>
  </si>
  <si>
    <t xml:space="preserve">085214273639</t>
  </si>
  <si>
    <t xml:space="preserve">Listia Dwi Setyanti</t>
  </si>
  <si>
    <t xml:space="preserve">listiadwi_setyanti@yahoo.com</t>
  </si>
  <si>
    <t xml:space="preserve">KB-TK Islam Mutiara Hikmah</t>
  </si>
  <si>
    <t xml:space="preserve">180.244.235.111</t>
  </si>
  <si>
    <t xml:space="preserve">2tNXj</t>
  </si>
  <si>
    <t xml:space="preserve">SD17806</t>
  </si>
  <si>
    <t xml:space="preserve">VILLA GUNUNG LESTARI, JL. BROMO 2 BLOK D2/2</t>
  </si>
  <si>
    <t xml:space="preserve">4cWPc</t>
  </si>
  <si>
    <t xml:space="preserve">TK16429</t>
  </si>
  <si>
    <t xml:space="preserve">AYUNINDYA AZZAHRA FINENKO</t>
  </si>
  <si>
    <t xml:space="preserve">NINDY</t>
  </si>
  <si>
    <t xml:space="preserve">2016-04-25</t>
  </si>
  <si>
    <t xml:space="preserve">Perum Bumi Bintaro Permai Jl.Bintaro Puspita Raya Blok B 17 Pesanggrahan Jaksel</t>
  </si>
  <si>
    <t xml:space="preserve">B17</t>
  </si>
  <si>
    <t xml:space="preserve">ffinenko.yahoo.co.id</t>
  </si>
  <si>
    <t xml:space="preserve">muthia2ra@gmail.com</t>
  </si>
  <si>
    <t xml:space="preserve">KB-TK Negeri Bintaro</t>
  </si>
  <si>
    <t xml:space="preserve">114.124.205.174</t>
  </si>
  <si>
    <t xml:space="preserve">yZ3EO</t>
  </si>
  <si>
    <t xml:space="preserve">SD17798</t>
  </si>
  <si>
    <t xml:space="preserve">YASMIN HAKIMAH WACHYUDI</t>
  </si>
  <si>
    <t xml:space="preserve">YASMIN</t>
  </si>
  <si>
    <t xml:space="preserve">2014-04-21</t>
  </si>
  <si>
    <t xml:space="preserve">JL. KAVLING P&amp;K V</t>
  </si>
  <si>
    <t xml:space="preserve">57A</t>
  </si>
  <si>
    <t xml:space="preserve">Acef wachyudi</t>
  </si>
  <si>
    <t xml:space="preserve">Acef.wachyudi@gmail.com</t>
  </si>
  <si>
    <t xml:space="preserve">Yulia Ulfah Shabal</t>
  </si>
  <si>
    <t xml:space="preserve">ulfas@yahoo.com</t>
  </si>
  <si>
    <t xml:space="preserve">+628129968691</t>
  </si>
  <si>
    <t xml:space="preserve">TK TIMUN MAS</t>
  </si>
  <si>
    <t xml:space="preserve">139.192.24.42</t>
  </si>
  <si>
    <t xml:space="preserve">zBxXz</t>
  </si>
  <si>
    <t xml:space="preserve">Athallah syakir wachyudi</t>
  </si>
  <si>
    <t xml:space="preserve">Yulia ulfah shabal</t>
  </si>
  <si>
    <t xml:space="preserve">2019-10-30</t>
  </si>
  <si>
    <t xml:space="preserve">SD17799</t>
  </si>
  <si>
    <t xml:space="preserve">FATHIYA ZAHIRA PUTRI ALFATIH</t>
  </si>
  <si>
    <t xml:space="preserve">2014-04-30</t>
  </si>
  <si>
    <t xml:space="preserve">Kompleks Graha Raya, Cluster Gardenia Loka, Blok F3</t>
  </si>
  <si>
    <t xml:space="preserve">139.192.250.56</t>
  </si>
  <si>
    <t xml:space="preserve">QZ1wP</t>
  </si>
  <si>
    <t xml:space="preserve">Aisyah Rahma Putri Zahra/Fitra</t>
  </si>
  <si>
    <t xml:space="preserve">4 KHD/8 SHS</t>
  </si>
  <si>
    <t xml:space="preserve">SD17800</t>
  </si>
  <si>
    <t xml:space="preserve">0812930600</t>
  </si>
  <si>
    <t xml:space="preserve">Komplek perdagangan, jln h alih </t>
  </si>
  <si>
    <t xml:space="preserve">Jodi hernandi</t>
  </si>
  <si>
    <t xml:space="preserve">125.161.136.46</t>
  </si>
  <si>
    <t xml:space="preserve">zXe2G</t>
  </si>
  <si>
    <t xml:space="preserve">SD17801</t>
  </si>
  <si>
    <t xml:space="preserve">MUHAMMAD RASYID AMIN</t>
  </si>
  <si>
    <t xml:space="preserve">2014-06-19</t>
  </si>
  <si>
    <t xml:space="preserve">Puri Bintaro Indah</t>
  </si>
  <si>
    <t xml:space="preserve">B 2/</t>
  </si>
  <si>
    <t xml:space="preserve">Niranto</t>
  </si>
  <si>
    <t xml:space="preserve">moenir@gmail.com</t>
  </si>
  <si>
    <t xml:space="preserve">0811880874</t>
  </si>
  <si>
    <t xml:space="preserve">Sari Narulita</t>
  </si>
  <si>
    <t xml:space="preserve">shary.lita85@gmail.com</t>
  </si>
  <si>
    <t xml:space="preserve">081273627030</t>
  </si>
  <si>
    <t xml:space="preserve">KB/TK Tahfidz Ar Rasheed</t>
  </si>
  <si>
    <t xml:space="preserve">114.124.197.176</t>
  </si>
  <si>
    <t xml:space="preserve">FOY2g</t>
  </si>
  <si>
    <t xml:space="preserve">2 antasari</t>
  </si>
  <si>
    <t xml:space="preserve">SD17802</t>
  </si>
  <si>
    <t xml:space="preserve">02129050365</t>
  </si>
  <si>
    <t xml:space="preserve">Perumahan bintaro hill blok N</t>
  </si>
  <si>
    <t xml:space="preserve">0818 08756899</t>
  </si>
  <si>
    <t xml:space="preserve">118.137.77.126</t>
  </si>
  <si>
    <t xml:space="preserve">nnLjW</t>
  </si>
  <si>
    <t xml:space="preserve">Nindyra jasmine windri pola</t>
  </si>
  <si>
    <t xml:space="preserve">SMP16576</t>
  </si>
  <si>
    <t xml:space="preserve">RAISA FAHIMA</t>
  </si>
  <si>
    <t xml:space="preserve">0812949669</t>
  </si>
  <si>
    <t xml:space="preserve">2008-01-22</t>
  </si>
  <si>
    <t xml:space="preserve">Griya Rajawali Bintaro 1 Blok A 12, Jl. Cendrawasih V, Sawah Baru, Ciputat, Tangsel 15413</t>
  </si>
  <si>
    <t xml:space="preserve">A12</t>
  </si>
  <si>
    <t xml:space="preserve">Tri Harwindanu</t>
  </si>
  <si>
    <t xml:space="preserve">tharwindanu@gmail.com</t>
  </si>
  <si>
    <t xml:space="preserve">0811877508</t>
  </si>
  <si>
    <t xml:space="preserve">Nurul Istiqomah</t>
  </si>
  <si>
    <t xml:space="preserve">nidris79@gmail.com</t>
  </si>
  <si>
    <t xml:space="preserve">08129496692</t>
  </si>
  <si>
    <t xml:space="preserve">180.252.156.144</t>
  </si>
  <si>
    <t xml:space="preserve">cBcFK</t>
  </si>
  <si>
    <t xml:space="preserve">Muhammad Al Fatih</t>
  </si>
  <si>
    <t xml:space="preserve">5 Teuku Cik Ditiro</t>
  </si>
  <si>
    <t xml:space="preserve">TK16428</t>
  </si>
  <si>
    <t xml:space="preserve">GHINA SHOFWATU INAYATILLAH</t>
  </si>
  <si>
    <t xml:space="preserve">SHOFIE</t>
  </si>
  <si>
    <t xml:space="preserve">02122211007</t>
  </si>
  <si>
    <t xml:space="preserve">0811972580</t>
  </si>
  <si>
    <t xml:space="preserve">2016-05-02</t>
  </si>
  <si>
    <t xml:space="preserve">Perumahan Althia Park </t>
  </si>
  <si>
    <t xml:space="preserve">A2 N</t>
  </si>
  <si>
    <t xml:space="preserve">M Ainul Yaqin</t>
  </si>
  <si>
    <t xml:space="preserve">yaqin.ainul2@gmail.com</t>
  </si>
  <si>
    <t xml:space="preserve">08111330506</t>
  </si>
  <si>
    <t xml:space="preserve">Suroiyah Ramlan</t>
  </si>
  <si>
    <t xml:space="preserve">suroiyah.suroiyah@ericsson.com</t>
  </si>
  <si>
    <t xml:space="preserve">08119725801</t>
  </si>
  <si>
    <t xml:space="preserve">114.124.139.31</t>
  </si>
  <si>
    <t xml:space="preserve">FO2Bq</t>
  </si>
  <si>
    <t xml:space="preserve">Nizarul Hamizan &amp; A M Hannan H</t>
  </si>
  <si>
    <t xml:space="preserve">5 TCD &amp; 3 CND</t>
  </si>
  <si>
    <t xml:space="preserve">Pak Indra</t>
  </si>
  <si>
    <t xml:space="preserve">Guru kelas 5 TCD</t>
  </si>
  <si>
    <t xml:space="preserve">SD17803</t>
  </si>
  <si>
    <t xml:space="preserve">Jalan Elang Raya No.45/7 Cluster Alida hoeve</t>
  </si>
  <si>
    <t xml:space="preserve">belni.trianugrah@yahoo.com</t>
  </si>
  <si>
    <t xml:space="preserve">anjanipuspadianti@yahoo.com</t>
  </si>
  <si>
    <t xml:space="preserve">180.244.232.56</t>
  </si>
  <si>
    <t xml:space="preserve">zM3gt</t>
  </si>
  <si>
    <t xml:space="preserve">SD17804</t>
  </si>
  <si>
    <t xml:space="preserve">0812664533</t>
  </si>
  <si>
    <t xml:space="preserve">Pekanbaru,riau</t>
  </si>
  <si>
    <t xml:space="preserve">Cluster casa bellevue jl.mujahiddin </t>
  </si>
  <si>
    <t xml:space="preserve">B.6</t>
  </si>
  <si>
    <t xml:space="preserve">ewin.ikabe2@gmail.com</t>
  </si>
  <si>
    <t xml:space="preserve">08116789106</t>
  </si>
  <si>
    <t xml:space="preserve">Mariska fatria sari</t>
  </si>
  <si>
    <t xml:space="preserve">Mariskafatria@gmail.com</t>
  </si>
  <si>
    <t xml:space="preserve">125.166.106.162</t>
  </si>
  <si>
    <t xml:space="preserve">TCKSs</t>
  </si>
  <si>
    <t xml:space="preserve">Orlando dzaki al yaasiin</t>
  </si>
  <si>
    <t xml:space="preserve">4 hasanuddin</t>
  </si>
  <si>
    <t xml:space="preserve">SD17805</t>
  </si>
  <si>
    <t xml:space="preserve">MUHAMMAD RIFQI HABIBI 1920</t>
  </si>
  <si>
    <t xml:space="preserve">Jl. Mesjid ciater, perumahan New Serpong Estate</t>
  </si>
  <si>
    <t xml:space="preserve">D1B</t>
  </si>
  <si>
    <t xml:space="preserve">Azka_ias@yahoo.com</t>
  </si>
  <si>
    <t xml:space="preserve">114.124.169.16</t>
  </si>
  <si>
    <t xml:space="preserve">YG1KH</t>
  </si>
  <si>
    <t xml:space="preserve">Fadhilla Kirana Raudhatunnisa</t>
  </si>
  <si>
    <t xml:space="preserve">TK16433</t>
  </si>
  <si>
    <t xml:space="preserve">CECA</t>
  </si>
  <si>
    <t xml:space="preserve">021-7457535</t>
  </si>
  <si>
    <t xml:space="preserve">Jl Mertilang XVII Blok KC.2 No.15. Bintaro Sektor IX</t>
  </si>
  <si>
    <t xml:space="preserve">dn81bly@yahoo.com</t>
  </si>
  <si>
    <t xml:space="preserve">suciriliya@yahoo.com</t>
  </si>
  <si>
    <t xml:space="preserve">0812-86126907</t>
  </si>
  <si>
    <t xml:space="preserve">119.11.181.90</t>
  </si>
  <si>
    <t xml:space="preserve">3zyOs</t>
  </si>
  <si>
    <t xml:space="preserve">SMP16588</t>
  </si>
  <si>
    <t xml:space="preserve">NAURA SALSABILA ROSIDIN</t>
  </si>
  <si>
    <t xml:space="preserve">087774043398</t>
  </si>
  <si>
    <t xml:space="preserve">0877740433</t>
  </si>
  <si>
    <t xml:space="preserve">2008-11-13</t>
  </si>
  <si>
    <t xml:space="preserve">CLUSTER ADENA GRAHARAYA BINTARO</t>
  </si>
  <si>
    <t xml:space="preserve">SR.9</t>
  </si>
  <si>
    <t xml:space="preserve">YUDIAH ROSIDIN</t>
  </si>
  <si>
    <t xml:space="preserve">yudiah.rosidin@danone.com</t>
  </si>
  <si>
    <t xml:space="preserve">087777307635</t>
  </si>
  <si>
    <t xml:space="preserve">ROSILAWATI</t>
  </si>
  <si>
    <t xml:space="preserve">ochie_dewaci@yahoo.co.id</t>
  </si>
  <si>
    <t xml:space="preserve">08129468560</t>
  </si>
  <si>
    <t xml:space="preserve">SDIT INSAN KAMIL TANGERANG</t>
  </si>
  <si>
    <t xml:space="preserve">125.166.125.154</t>
  </si>
  <si>
    <t xml:space="preserve">tYK43</t>
  </si>
  <si>
    <t xml:space="preserve">TYAS PURWANTI</t>
  </si>
  <si>
    <t xml:space="preserve">RIFKI</t>
  </si>
  <si>
    <t xml:space="preserve">SD17809</t>
  </si>
  <si>
    <t xml:space="preserve">REYHAN ARDAFFA SETIA BAKTI</t>
  </si>
  <si>
    <t xml:space="preserve">0896181577</t>
  </si>
  <si>
    <t xml:space="preserve">GREEN SERPONG BINTARO JL. LENGKONG WETAN KP. RAWA PERIGI</t>
  </si>
  <si>
    <t xml:space="preserve">H-1</t>
  </si>
  <si>
    <t xml:space="preserve">LUCKY SETIA BAKTI</t>
  </si>
  <si>
    <t xml:space="preserve">luckysetiabakti@gmail.com</t>
  </si>
  <si>
    <t xml:space="preserve">081278869661</t>
  </si>
  <si>
    <t xml:space="preserve">SULISTIANAH</t>
  </si>
  <si>
    <t xml:space="preserve">sulistianah@gmail.com</t>
  </si>
  <si>
    <t xml:space="preserve">089618157704</t>
  </si>
  <si>
    <t xml:space="preserve">BA RESTU 1 MALANG</t>
  </si>
  <si>
    <t xml:space="preserve">202.67.46.18</t>
  </si>
  <si>
    <t xml:space="preserve">Py8jA</t>
  </si>
  <si>
    <t xml:space="preserve">RANNY</t>
  </si>
  <si>
    <t xml:space="preserve">KAYLA KELAS 1</t>
  </si>
  <si>
    <t xml:space="preserve">SD17810</t>
  </si>
  <si>
    <t xml:space="preserve">MUHAMMAD AKHDAN KAESAR ALFARIZQI</t>
  </si>
  <si>
    <t xml:space="preserve">AKHDAN</t>
  </si>
  <si>
    <t xml:space="preserve">0877892838</t>
  </si>
  <si>
    <t xml:space="preserve">PEKANBARU</t>
  </si>
  <si>
    <t xml:space="preserve">2013-08-06</t>
  </si>
  <si>
    <t xml:space="preserve">JL. GR B SELATAN 2 BLOK GR 13  </t>
  </si>
  <si>
    <t xml:space="preserve">LEO KAESAR AWALI AKBAR</t>
  </si>
  <si>
    <t xml:space="preserve">Leo.Akbar@petrosea.com</t>
  </si>
  <si>
    <t xml:space="preserve">087789283847</t>
  </si>
  <si>
    <t xml:space="preserve">RAJA DIAN TRISIAFITRI</t>
  </si>
  <si>
    <t xml:space="preserve">rajadiantrisiafitri@gmail.com</t>
  </si>
  <si>
    <t xml:space="preserve">085265823518/085762548402</t>
  </si>
  <si>
    <t xml:space="preserve">TK ALKAUTSAR 1 BINTARO</t>
  </si>
  <si>
    <t xml:space="preserve">114.4.219.4</t>
  </si>
  <si>
    <t xml:space="preserve">chNRz</t>
  </si>
  <si>
    <t xml:space="preserve">SD17811</t>
  </si>
  <si>
    <t xml:space="preserve">AKARAYA AFFAN</t>
  </si>
  <si>
    <t xml:space="preserve">0217373736</t>
  </si>
  <si>
    <t xml:space="preserve">0815989192</t>
  </si>
  <si>
    <t xml:space="preserve">Jln Pondok Betung Raya Gg Amal 1 </t>
  </si>
  <si>
    <t xml:space="preserve">Arief Furqon</t>
  </si>
  <si>
    <t xml:space="preserve">arief.frqn@gmail.com</t>
  </si>
  <si>
    <t xml:space="preserve">08159891929</t>
  </si>
  <si>
    <t xml:space="preserve">Akhir Nuryani</t>
  </si>
  <si>
    <t xml:space="preserve">akhir.nuryani@gmail.com</t>
  </si>
  <si>
    <t xml:space="preserve">  +6697265793</t>
  </si>
  <si>
    <t xml:space="preserve">Sekolah Indonesia Bangkok</t>
  </si>
  <si>
    <t xml:space="preserve">125.167.10.122</t>
  </si>
  <si>
    <t xml:space="preserve">78TQf</t>
  </si>
  <si>
    <t xml:space="preserve">SD17812</t>
  </si>
  <si>
    <t xml:space="preserve">ABYAZ</t>
  </si>
  <si>
    <t xml:space="preserve">0821259137</t>
  </si>
  <si>
    <t xml:space="preserve">Komplek Dhaya Pesona Jl. Bougenville V Blok B 1</t>
  </si>
  <si>
    <t xml:space="preserve">r6DLj</t>
  </si>
  <si>
    <t xml:space="preserve">IPA Al Biruni </t>
  </si>
  <si>
    <t xml:space="preserve">2020-01-07</t>
  </si>
  <si>
    <t xml:space="preserve">SMA17221</t>
  </si>
  <si>
    <t xml:space="preserve">MUHAMMAD FARHAN ZAKY RAHMAN</t>
  </si>
  <si>
    <t xml:space="preserve">0821136680</t>
  </si>
  <si>
    <t xml:space="preserve">Perumahan Merpati Residence - Sawah Baru, Ciputat</t>
  </si>
  <si>
    <t xml:space="preserve">Hosmansyah</t>
  </si>
  <si>
    <t xml:space="preserve">hosmansyah@gmail.com</t>
  </si>
  <si>
    <t xml:space="preserve">125.161.95.87</t>
  </si>
  <si>
    <t xml:space="preserve">ywHxs</t>
  </si>
  <si>
    <t xml:space="preserve">TK16430</t>
  </si>
  <si>
    <t xml:space="preserve">HAFIZ MUHAMMAD ALFATIH AZFAR ISKANDAR</t>
  </si>
  <si>
    <t xml:space="preserve">AZFAR</t>
  </si>
  <si>
    <t xml:space="preserve">2015-11-29</t>
  </si>
  <si>
    <t xml:space="preserve">Taman Permata 1 Jalan Trulex X </t>
  </si>
  <si>
    <t xml:space="preserve">HG19</t>
  </si>
  <si>
    <t xml:space="preserve">Dera Abdurrachman Iskandar</t>
  </si>
  <si>
    <t xml:space="preserve">Iskandardera@gmail.com</t>
  </si>
  <si>
    <t xml:space="preserve">081287716132</t>
  </si>
  <si>
    <t xml:space="preserve">Winda Dwi Silvia</t>
  </si>
  <si>
    <t xml:space="preserve">Windadsilvia@yahoo.com</t>
  </si>
  <si>
    <t xml:space="preserve">087729112015</t>
  </si>
  <si>
    <t xml:space="preserve">118.136.116.132</t>
  </si>
  <si>
    <t xml:space="preserve">sY9Zt</t>
  </si>
  <si>
    <t xml:space="preserve">SD17813</t>
  </si>
  <si>
    <t xml:space="preserve">0856734153</t>
  </si>
  <si>
    <t xml:space="preserve">Jl. Sukabakti 1 Komp. Green Village Bintaro</t>
  </si>
  <si>
    <t xml:space="preserve">Puji_wijayanto@ymail.com</t>
  </si>
  <si>
    <t xml:space="preserve">Wulan.shary24@yahoo.com</t>
  </si>
  <si>
    <t xml:space="preserve">182.0.215.27</t>
  </si>
  <si>
    <t xml:space="preserve">Xn5nh</t>
  </si>
  <si>
    <t xml:space="preserve">SMP16578</t>
  </si>
  <si>
    <t xml:space="preserve">ATHAYYA KEISHA ANTONIETA</t>
  </si>
  <si>
    <t xml:space="preserve">0815101000</t>
  </si>
  <si>
    <t xml:space="preserve">2008-02-19</t>
  </si>
  <si>
    <t xml:space="preserve">Jalan Emeralda Citra IX Blok G</t>
  </si>
  <si>
    <t xml:space="preserve">nitakhaizu23@gmai.com</t>
  </si>
  <si>
    <t xml:space="preserve">SDI Darunnajah</t>
  </si>
  <si>
    <t xml:space="preserve">P1mQq</t>
  </si>
  <si>
    <t xml:space="preserve">Athallah Khai Antonie</t>
  </si>
  <si>
    <t xml:space="preserve">SD17814</t>
  </si>
  <si>
    <t xml:space="preserve">IYAS/YASYRIF</t>
  </si>
  <si>
    <t xml:space="preserve">0812939354</t>
  </si>
  <si>
    <t xml:space="preserve">Cluster Fedora, Graha Raya Bintaro</t>
  </si>
  <si>
    <t xml:space="preserve">yusron@lps.go.id</t>
  </si>
  <si>
    <t xml:space="preserve">081385556060</t>
  </si>
  <si>
    <t xml:space="preserve">sitimarkhamah79@icloud.com</t>
  </si>
  <si>
    <t xml:space="preserve">081293935404</t>
  </si>
  <si>
    <t xml:space="preserve">114.124.201.31</t>
  </si>
  <si>
    <t xml:space="preserve">BFqnF</t>
  </si>
  <si>
    <t xml:space="preserve">TK16431</t>
  </si>
  <si>
    <t xml:space="preserve">KIARA ARSIYLA ZULFIKAR</t>
  </si>
  <si>
    <t xml:space="preserve">Emerald Townhouse Bintaro Jalan Emerald 2</t>
  </si>
  <si>
    <t xml:space="preserve">AA-1</t>
  </si>
  <si>
    <t xml:space="preserve">dr. Kiki Rizkita I.</t>
  </si>
  <si>
    <t xml:space="preserve">KB Ibunda Bintaro</t>
  </si>
  <si>
    <t xml:space="preserve">125.161.138.244</t>
  </si>
  <si>
    <t xml:space="preserve">8rDCN</t>
  </si>
  <si>
    <t xml:space="preserve">Zivana Shakira Zulfikar</t>
  </si>
  <si>
    <t xml:space="preserve">SD Kelas 1 M. Toha</t>
  </si>
  <si>
    <t xml:space="preserve">Ibu Endah</t>
  </si>
  <si>
    <t xml:space="preserve">Administrasi Sekolah</t>
  </si>
  <si>
    <t xml:space="preserve">SD17815</t>
  </si>
  <si>
    <t xml:space="preserve">MUHAMMAD REIHAN ABQORI</t>
  </si>
  <si>
    <t xml:space="preserve">REIHAN</t>
  </si>
  <si>
    <t xml:space="preserve">0217326157</t>
  </si>
  <si>
    <t xml:space="preserve">0877745410</t>
  </si>
  <si>
    <t xml:space="preserve">2013-08-24</t>
  </si>
  <si>
    <t xml:space="preserve">Jl masjid darul mualimin</t>
  </si>
  <si>
    <t xml:space="preserve">Tarmo</t>
  </si>
  <si>
    <t xml:space="preserve">24.mreihan@gmail.com</t>
  </si>
  <si>
    <t xml:space="preserve">085723427008</t>
  </si>
  <si>
    <t xml:space="preserve">Mayni salwah</t>
  </si>
  <si>
    <t xml:space="preserve">maynisyalwah08@gmail.com</t>
  </si>
  <si>
    <t xml:space="preserve">087774541006</t>
  </si>
  <si>
    <t xml:space="preserve">TK al kautsar</t>
  </si>
  <si>
    <t xml:space="preserve">36.71.179.41</t>
  </si>
  <si>
    <t xml:space="preserve">7acmw</t>
  </si>
  <si>
    <t xml:space="preserve">SD17816</t>
  </si>
  <si>
    <t xml:space="preserve">Bintan Residence Blok B</t>
  </si>
  <si>
    <t xml:space="preserve">KB TKIT Auliya</t>
  </si>
  <si>
    <t xml:space="preserve">140.213.52.70</t>
  </si>
  <si>
    <t xml:space="preserve">cr2GX</t>
  </si>
  <si>
    <t xml:space="preserve">2019-11-21</t>
  </si>
  <si>
    <t xml:space="preserve">SD17817</t>
  </si>
  <si>
    <t xml:space="preserve">085228414749</t>
  </si>
  <si>
    <t xml:space="preserve">0815191124</t>
  </si>
  <si>
    <t xml:space="preserve">Jalan pisok 13 blok eb17</t>
  </si>
  <si>
    <t xml:space="preserve">12d1</t>
  </si>
  <si>
    <t xml:space="preserve">Agung Putro Aspexsia</t>
  </si>
  <si>
    <t xml:space="preserve">Aspexsia@gmail.com</t>
  </si>
  <si>
    <t xml:space="preserve">Novita eka Wulandari</t>
  </si>
  <si>
    <t xml:space="preserve">118.137.77.96</t>
  </si>
  <si>
    <t xml:space="preserve">KTYFt</t>
  </si>
  <si>
    <t xml:space="preserve">Mahadri zidane alfarizki</t>
  </si>
  <si>
    <t xml:space="preserve">SD17818</t>
  </si>
  <si>
    <t xml:space="preserve">158.140.187.195</t>
  </si>
  <si>
    <t xml:space="preserve">wLD4D</t>
  </si>
  <si>
    <t xml:space="preserve">3 Cipto Mangun Kusumo</t>
  </si>
  <si>
    <t xml:space="preserve">SD17819</t>
  </si>
  <si>
    <t xml:space="preserve">RAFASYA MAHANIPUNA WIJAYA</t>
  </si>
  <si>
    <t xml:space="preserve">0217448460</t>
  </si>
  <si>
    <t xml:space="preserve">0812188808</t>
  </si>
  <si>
    <t xml:space="preserve">Villa pamulang mas blok A 1</t>
  </si>
  <si>
    <t xml:space="preserve">Bambu apus</t>
  </si>
  <si>
    <t xml:space="preserve">Pamulang barat</t>
  </si>
  <si>
    <t xml:space="preserve">Buang Wijaya</t>
  </si>
  <si>
    <t xml:space="preserve">Jaywijaya061@gmail.com</t>
  </si>
  <si>
    <t xml:space="preserve">085207030703</t>
  </si>
  <si>
    <t xml:space="preserve">Renissa Nurmalinda</t>
  </si>
  <si>
    <t xml:space="preserve">081218880879</t>
  </si>
  <si>
    <t xml:space="preserve">TK Madrasah Pembangunan UIN Jakarta</t>
  </si>
  <si>
    <t xml:space="preserve">114.124.147.166</t>
  </si>
  <si>
    <t xml:space="preserve">3jzC1</t>
  </si>
  <si>
    <t xml:space="preserve">SD17820</t>
  </si>
  <si>
    <t xml:space="preserve">0813123746</t>
  </si>
  <si>
    <t xml:space="preserve">Villa Bintaro Regency Jl Riau II Blok J6 No 10</t>
  </si>
  <si>
    <t xml:space="preserve">randhika.oktaviana2013@gmail.c</t>
  </si>
  <si>
    <t xml:space="preserve">nurul.anissa04@gmail.com</t>
  </si>
  <si>
    <t xml:space="preserve">087705102013</t>
  </si>
  <si>
    <t xml:space="preserve">TK Islam Amalina (Pondok Aren)</t>
  </si>
  <si>
    <t xml:space="preserve">36.79.107.129</t>
  </si>
  <si>
    <t xml:space="preserve">FNxLQ</t>
  </si>
  <si>
    <t xml:space="preserve">Hana Husnul Khotimah</t>
  </si>
  <si>
    <t xml:space="preserve">Guru Sosiologi SMAIT</t>
  </si>
  <si>
    <t xml:space="preserve">TK16434</t>
  </si>
  <si>
    <t xml:space="preserve">AZFARAYYAN ATHALLAH ALFALAQY</t>
  </si>
  <si>
    <t xml:space="preserve">0811887656</t>
  </si>
  <si>
    <t xml:space="preserve">2015-12-17</t>
  </si>
  <si>
    <t xml:space="preserve">Perumahan Bale Perigi Bintaro, Jl. Mujahidin No.70, Parigi Baru, Kec. Pd. Aren, Kota Tangerang Selatan, Banten 15228</t>
  </si>
  <si>
    <t xml:space="preserve">E1</t>
  </si>
  <si>
    <t xml:space="preserve">arif fajar alfalaqy</t>
  </si>
  <si>
    <t xml:space="preserve">alfalaqy@gmail.com</t>
  </si>
  <si>
    <t xml:space="preserve">Osrinikita zubhana</t>
  </si>
  <si>
    <t xml:space="preserve">osrinikita.zubhana@gmail.com</t>
  </si>
  <si>
    <t xml:space="preserve">0811878959</t>
  </si>
  <si>
    <t xml:space="preserve">222.124.202.179</t>
  </si>
  <si>
    <t xml:space="preserve">fLSaO</t>
  </si>
  <si>
    <t xml:space="preserve">SD17822</t>
  </si>
  <si>
    <t xml:space="preserve">021-2</t>
  </si>
  <si>
    <t xml:space="preserve">0815876154</t>
  </si>
  <si>
    <t xml:space="preserve">MAHAGONI PARK BLOK B7/ NO. 31 BINTARO JAYA, KELURAHAN PERIGI BARU, EK</t>
  </si>
  <si>
    <t xml:space="preserve">B7/3</t>
  </si>
  <si>
    <t xml:space="preserve">ANUNG ANDANG WIRATAMA</t>
  </si>
  <si>
    <t xml:space="preserve">IVA MULIANI</t>
  </si>
  <si>
    <t xml:space="preserve">125.161.119.221</t>
  </si>
  <si>
    <t xml:space="preserve">4zBZY</t>
  </si>
  <si>
    <t xml:space="preserve">KHALIFA AZZAM WIRATAMA</t>
  </si>
  <si>
    <t xml:space="preserve">2019-10-11</t>
  </si>
  <si>
    <t xml:space="preserve">SMP16579</t>
  </si>
  <si>
    <t xml:space="preserve">KULLIT ABIGAIL</t>
  </si>
  <si>
    <t xml:space="preserve">BGAIL</t>
  </si>
  <si>
    <t xml:space="preserve">2008-08-19</t>
  </si>
  <si>
    <t xml:space="preserve">Graha Raya Bintaro Jaya Cluster Fedora Blok J8 no. 8 Pakujaya Serpong tangsel 15324</t>
  </si>
  <si>
    <t xml:space="preserve">J8. </t>
  </si>
  <si>
    <t xml:space="preserve">Seepong Utara</t>
  </si>
  <si>
    <t xml:space="preserve">Bobby Rahman Kullit</t>
  </si>
  <si>
    <t xml:space="preserve">Hesti Prawita Febiana</t>
  </si>
  <si>
    <t xml:space="preserve">114.124.212.17</t>
  </si>
  <si>
    <t xml:space="preserve">63NBj</t>
  </si>
  <si>
    <t xml:space="preserve">KULLIT, Florie Annabel</t>
  </si>
  <si>
    <t xml:space="preserve">Raden Fatah</t>
  </si>
  <si>
    <t xml:space="preserve">SD17823</t>
  </si>
  <si>
    <t xml:space="preserve">Jl. Cendrawasih V, Komplek Griya Rajawali Bintaro 1</t>
  </si>
  <si>
    <t xml:space="preserve">A 63</t>
  </si>
  <si>
    <t xml:space="preserve">awalgaris@gmail.com</t>
  </si>
  <si>
    <t xml:space="preserve">081211912791</t>
  </si>
  <si>
    <t xml:space="preserve">Inka Elvira</t>
  </si>
  <si>
    <t xml:space="preserve">inka_elvira@yahoo.com</t>
  </si>
  <si>
    <t xml:space="preserve">180.252.154.21</t>
  </si>
  <si>
    <t xml:space="preserve">D3c4N</t>
  </si>
  <si>
    <t xml:space="preserve">Ahmad Zaindra WIraguna</t>
  </si>
  <si>
    <t xml:space="preserve">SD17824</t>
  </si>
  <si>
    <t xml:space="preserve">MUHAMMAD ALDRICH ASZARA</t>
  </si>
  <si>
    <t xml:space="preserve">ASZA</t>
  </si>
  <si>
    <t xml:space="preserve">021-7317128</t>
  </si>
  <si>
    <t xml:space="preserve">0857112631</t>
  </si>
  <si>
    <t xml:space="preserve">2013-11-27</t>
  </si>
  <si>
    <t xml:space="preserve">JLN. PONDOK MAHARTA, BLOK A 15 NO 19 RT 002 RW 010</t>
  </si>
  <si>
    <t xml:space="preserve">REZA AVRIZAL</t>
  </si>
  <si>
    <t xml:space="preserve">avrizale.pln@gmail.com</t>
  </si>
  <si>
    <t xml:space="preserve">0812844665150</t>
  </si>
  <si>
    <t xml:space="preserve">SARUNI DWIASNATI</t>
  </si>
  <si>
    <t xml:space="preserve">saruni.dwiasnati25@gmail.com</t>
  </si>
  <si>
    <t xml:space="preserve">085711263147</t>
  </si>
  <si>
    <t xml:space="preserve">103.67.176.2</t>
  </si>
  <si>
    <t xml:space="preserve">Z5XnB</t>
  </si>
  <si>
    <t xml:space="preserve">2019-10-29</t>
  </si>
  <si>
    <t xml:space="preserve">SD17826</t>
  </si>
  <si>
    <t xml:space="preserve">2019-10-06</t>
  </si>
  <si>
    <t xml:space="preserve">KAAMILA AISYAH LARASATI</t>
  </si>
  <si>
    <t xml:space="preserve">0813103220</t>
  </si>
  <si>
    <t xml:space="preserve">2014-11-13</t>
  </si>
  <si>
    <t xml:space="preserve">Graha Raya Bintaro Jaya - Cluster Catalina</t>
  </si>
  <si>
    <t xml:space="preserve">J10</t>
  </si>
  <si>
    <t xml:space="preserve">Mochammad Surjo Koentjoro</t>
  </si>
  <si>
    <t xml:space="preserve">mskoentjoro@yahoo.com</t>
  </si>
  <si>
    <t xml:space="preserve">0818898567</t>
  </si>
  <si>
    <t xml:space="preserve">Lusiana Kartininingsih</t>
  </si>
  <si>
    <t xml:space="preserve">lussy.pediatri@yahoo.co.id</t>
  </si>
  <si>
    <t xml:space="preserve">081310322056</t>
  </si>
  <si>
    <t xml:space="preserve">112.215.236.231</t>
  </si>
  <si>
    <t xml:space="preserve">SQrHf</t>
  </si>
  <si>
    <t xml:space="preserve">Syafieq Muhammad Fikri</t>
  </si>
  <si>
    <t xml:space="preserve">Lulus S</t>
  </si>
  <si>
    <t xml:space="preserve">SD17827</t>
  </si>
  <si>
    <t xml:space="preserve">ZIFASYA KEISA INTANIA</t>
  </si>
  <si>
    <t xml:space="preserve">ZIFA</t>
  </si>
  <si>
    <t xml:space="preserve">0813194369</t>
  </si>
  <si>
    <t xml:space="preserve">LABUHAN RUKU</t>
  </si>
  <si>
    <t xml:space="preserve">2014-03-21</t>
  </si>
  <si>
    <t xml:space="preserve">JL.PERKICI XIII EB.4</t>
  </si>
  <si>
    <t xml:space="preserve">YUDI,SE,M.Ak</t>
  </si>
  <si>
    <t xml:space="preserve">yudijemiran@gmail.com</t>
  </si>
  <si>
    <t xml:space="preserve">081295273355</t>
  </si>
  <si>
    <t xml:space="preserve">Dr.HJ.IIN DEWI ASTUTY, MKK</t>
  </si>
  <si>
    <t xml:space="preserve">iin.dokter76@gmail.com</t>
  </si>
  <si>
    <t xml:space="preserve">081319436934</t>
  </si>
  <si>
    <t xml:space="preserve">TK ISLAM AMELIA 1</t>
  </si>
  <si>
    <t xml:space="preserve">120.188.39.210</t>
  </si>
  <si>
    <t xml:space="preserve">BqRYk</t>
  </si>
  <si>
    <t xml:space="preserve">MUHAMMAD MAKI MAULAN</t>
  </si>
  <si>
    <t xml:space="preserve">SD17828</t>
  </si>
  <si>
    <t xml:space="preserve">TEUKU WAN KHALIFAH NUSANTARA</t>
  </si>
  <si>
    <t xml:space="preserve">KHAKA</t>
  </si>
  <si>
    <t xml:space="preserve">0811152636</t>
  </si>
  <si>
    <t xml:space="preserve">Komplek The River, Parung Panjang</t>
  </si>
  <si>
    <t xml:space="preserve">E7-1</t>
  </si>
  <si>
    <t xml:space="preserve">Parung Panjang</t>
  </si>
  <si>
    <t xml:space="preserve">Teuku Syarief Riyadh</t>
  </si>
  <si>
    <t xml:space="preserve">komandan@gmail.com</t>
  </si>
  <si>
    <t xml:space="preserve">Pamela Larasati</t>
  </si>
  <si>
    <t xml:space="preserve">08567509269</t>
  </si>
  <si>
    <t xml:space="preserve">TK Anisa</t>
  </si>
  <si>
    <t xml:space="preserve">139.228.17.76</t>
  </si>
  <si>
    <t xml:space="preserve">5jAkH</t>
  </si>
  <si>
    <t xml:space="preserve">Arif Rahman</t>
  </si>
  <si>
    <t xml:space="preserve">SD17829</t>
  </si>
  <si>
    <t xml:space="preserve">KANAYA D. AZZALIA</t>
  </si>
  <si>
    <t xml:space="preserve">085711002688</t>
  </si>
  <si>
    <t xml:space="preserve">2014-01-20</t>
  </si>
  <si>
    <t xml:space="preserve">Cluster Graha Bunga, Perumahan Graha Raya</t>
  </si>
  <si>
    <t xml:space="preserve">Ari Herdiawan</t>
  </si>
  <si>
    <t xml:space="preserve">shiva.avantasia@gmail.com</t>
  </si>
  <si>
    <t xml:space="preserve">Aulia T.</t>
  </si>
  <si>
    <t xml:space="preserve">082211669947</t>
  </si>
  <si>
    <t xml:space="preserve">140.213.52.221</t>
  </si>
  <si>
    <t xml:space="preserve">aALTa</t>
  </si>
  <si>
    <t xml:space="preserve">SMP16641</t>
  </si>
  <si>
    <t xml:space="preserve">RAZIQ GHAISAN SURYANTA KURNIAWAN</t>
  </si>
  <si>
    <t xml:space="preserve">0813181002</t>
  </si>
  <si>
    <t xml:space="preserve">2007-08-22</t>
  </si>
  <si>
    <t xml:space="preserve">GRAHA RAYA BINTARO CLUSTER NUSA INDAH LOKA</t>
  </si>
  <si>
    <t xml:space="preserve">IRWAN KURNIAWAN</t>
  </si>
  <si>
    <t xml:space="preserve">087774077812</t>
  </si>
  <si>
    <t xml:space="preserve">RIMELDA DWI RANI</t>
  </si>
  <si>
    <t xml:space="preserve">rimeldadwi.rani@gmail.com</t>
  </si>
  <si>
    <t xml:space="preserve">081318100212</t>
  </si>
  <si>
    <t xml:space="preserve">125.166.18.63</t>
  </si>
  <si>
    <t xml:space="preserve">eaqK5</t>
  </si>
  <si>
    <t xml:space="preserve">SD17830</t>
  </si>
  <si>
    <t xml:space="preserve">SHAFIYYA AALMAHYRA PRATITIS</t>
  </si>
  <si>
    <t xml:space="preserve">FIYYA</t>
  </si>
  <si>
    <t xml:space="preserve">Taman Permata I Jl. Trulek VII Blok HG.25 No.30 </t>
  </si>
  <si>
    <t xml:space="preserve">anggit.pratitis@yahoo.com</t>
  </si>
  <si>
    <t xml:space="preserve">Intan Noorfiana</t>
  </si>
  <si>
    <t xml:space="preserve">sigit.987@gmail.com</t>
  </si>
  <si>
    <t xml:space="preserve">139.192.251.170</t>
  </si>
  <si>
    <t xml:space="preserve">kDpTF</t>
  </si>
  <si>
    <t xml:space="preserve">SD17831</t>
  </si>
  <si>
    <t xml:space="preserve">Bintaro Hill, Jl. Merpati Raya</t>
  </si>
  <si>
    <t xml:space="preserve">T - </t>
  </si>
  <si>
    <t xml:space="preserve">Bayu Samudra</t>
  </si>
  <si>
    <t xml:space="preserve">Devi Martini</t>
  </si>
  <si>
    <t xml:space="preserve">110.138.45.148</t>
  </si>
  <si>
    <t xml:space="preserve">Repc9</t>
  </si>
  <si>
    <t xml:space="preserve">Mutiara Samudra</t>
  </si>
  <si>
    <t xml:space="preserve">SD17832</t>
  </si>
  <si>
    <t xml:space="preserve">NEVENKA PRADAYESHA PRADITYA</t>
  </si>
  <si>
    <t xml:space="preserve">VEA</t>
  </si>
  <si>
    <t xml:space="preserve">0818086519</t>
  </si>
  <si>
    <t xml:space="preserve">2014-04-14</t>
  </si>
  <si>
    <t xml:space="preserve">Komplek Althia Park blok A2</t>
  </si>
  <si>
    <t xml:space="preserve">Prama Praditya</t>
  </si>
  <si>
    <t xml:space="preserve">Pradityaprama@gmail.com</t>
  </si>
  <si>
    <t xml:space="preserve">081398199766</t>
  </si>
  <si>
    <t xml:space="preserve">Hilda Halida</t>
  </si>
  <si>
    <t xml:space="preserve">Hildahalida6578@gmail.com</t>
  </si>
  <si>
    <t xml:space="preserve">081808651977</t>
  </si>
  <si>
    <t xml:space="preserve">08126006577</t>
  </si>
  <si>
    <t xml:space="preserve">140.213.137.69</t>
  </si>
  <si>
    <t xml:space="preserve">rBXj9</t>
  </si>
  <si>
    <t xml:space="preserve">Navarel Pradavka Praditya</t>
  </si>
  <si>
    <t xml:space="preserve">4 SD</t>
  </si>
  <si>
    <t xml:space="preserve">SMP16580</t>
  </si>
  <si>
    <t xml:space="preserve">DHIEMAS RAFI ADINATA RAHADI</t>
  </si>
  <si>
    <t xml:space="preserve">DHIEMAS</t>
  </si>
  <si>
    <t xml:space="preserve">0821231951</t>
  </si>
  <si>
    <t xml:space="preserve">2008-03-21</t>
  </si>
  <si>
    <t xml:space="preserve">Jl. Jalak Bali II GR. 25 </t>
  </si>
  <si>
    <t xml:space="preserve">Rasdhita Heri Apriadi</t>
  </si>
  <si>
    <t xml:space="preserve">rasdhita.heri@gmail.com</t>
  </si>
  <si>
    <t xml:space="preserve">082123195197</t>
  </si>
  <si>
    <t xml:space="preserve">Wydia Nova</t>
  </si>
  <si>
    <t xml:space="preserve">widyanova.rahadi@gmail.com</t>
  </si>
  <si>
    <t xml:space="preserve">081219206412</t>
  </si>
  <si>
    <t xml:space="preserve">081299559978</t>
  </si>
  <si>
    <t xml:space="preserve">118.137.152.254</t>
  </si>
  <si>
    <t xml:space="preserve">RA7SG</t>
  </si>
  <si>
    <t xml:space="preserve">SMA17222</t>
  </si>
  <si>
    <t xml:space="preserve">NADIA AURELIA RAHADI</t>
  </si>
  <si>
    <t xml:space="preserve">AUREL</t>
  </si>
  <si>
    <t xml:space="preserve">2005-08-07</t>
  </si>
  <si>
    <t xml:space="preserve">SMP Amelia</t>
  </si>
  <si>
    <t xml:space="preserve">YrQZa</t>
  </si>
  <si>
    <t xml:space="preserve">SD17855</t>
  </si>
  <si>
    <t xml:space="preserve">MUHAMMAD ALFAIREL RAJENDRA</t>
  </si>
  <si>
    <t xml:space="preserve">ALFAIREL</t>
  </si>
  <si>
    <t xml:space="preserve">081298121977</t>
  </si>
  <si>
    <t xml:space="preserve">0811126088</t>
  </si>
  <si>
    <t xml:space="preserve">2014-06-17</t>
  </si>
  <si>
    <t xml:space="preserve">Jl. Jelupang Raya</t>
  </si>
  <si>
    <t xml:space="preserve">Andri Rosadi</t>
  </si>
  <si>
    <t xml:space="preserve">andrirosadi889@gmail.com</t>
  </si>
  <si>
    <t xml:space="preserve">08111260889</t>
  </si>
  <si>
    <t xml:space="preserve">Dewi Anggraini</t>
  </si>
  <si>
    <t xml:space="preserve">TK. Madinah School</t>
  </si>
  <si>
    <t xml:space="preserve">178.128.17.61</t>
  </si>
  <si>
    <t xml:space="preserve">rLm4Z</t>
  </si>
  <si>
    <t xml:space="preserve">SD17854</t>
  </si>
  <si>
    <t xml:space="preserve">AIDAN DHIWA FADILLAH</t>
  </si>
  <si>
    <t xml:space="preserve">Gg Musholla </t>
  </si>
  <si>
    <t xml:space="preserve">Fauzan Asyari </t>
  </si>
  <si>
    <t xml:space="preserve">fauzanasyari9@gmail.com</t>
  </si>
  <si>
    <t xml:space="preserve">081332759467</t>
  </si>
  <si>
    <t xml:space="preserve">TKT AULIYA</t>
  </si>
  <si>
    <t xml:space="preserve">125.161.139.31</t>
  </si>
  <si>
    <t xml:space="preserve">nDGHf</t>
  </si>
  <si>
    <t xml:space="preserve">SD17835</t>
  </si>
  <si>
    <t xml:space="preserve">ARINKA RACHMA KHAIRUNNISA</t>
  </si>
  <si>
    <t xml:space="preserve">ARINKA</t>
  </si>
  <si>
    <t xml:space="preserve">0857775767</t>
  </si>
  <si>
    <t xml:space="preserve">Pamulang permai 1 blok A 57 no 26</t>
  </si>
  <si>
    <t xml:space="preserve">Andika firdaus yasrin</t>
  </si>
  <si>
    <t xml:space="preserve">Aridita_dwijayanti@yahoo.co.id</t>
  </si>
  <si>
    <t xml:space="preserve">085777576787</t>
  </si>
  <si>
    <t xml:space="preserve">Aridita Dwijayanti</t>
  </si>
  <si>
    <t xml:space="preserve">Al syukro</t>
  </si>
  <si>
    <t xml:space="preserve">118.136.119.134</t>
  </si>
  <si>
    <t xml:space="preserve">7MjqH</t>
  </si>
  <si>
    <t xml:space="preserve">SD17836</t>
  </si>
  <si>
    <t xml:space="preserve">LUTFAN ZAIDAN KURNIA</t>
  </si>
  <si>
    <t xml:space="preserve">LUTFAN</t>
  </si>
  <si>
    <t xml:space="preserve">021 7408531</t>
  </si>
  <si>
    <t xml:space="preserve">0813723304</t>
  </si>
  <si>
    <t xml:space="preserve">Komplek pertamina jl. Limea 1</t>
  </si>
  <si>
    <t xml:space="preserve">Luky kurnia</t>
  </si>
  <si>
    <t xml:space="preserve">lkurnia78@gmail.com</t>
  </si>
  <si>
    <t xml:space="preserve">08119301244</t>
  </si>
  <si>
    <t xml:space="preserve">Alinia Fitrianti</t>
  </si>
  <si>
    <t xml:space="preserve">alinia_fitrianti@gmail.com</t>
  </si>
  <si>
    <t xml:space="preserve">081372330484</t>
  </si>
  <si>
    <t xml:space="preserve">+966 506760856</t>
  </si>
  <si>
    <t xml:space="preserve">TK PATRA V</t>
  </si>
  <si>
    <t xml:space="preserve">114.122.68.114</t>
  </si>
  <si>
    <t xml:space="preserve">LKdSc</t>
  </si>
  <si>
    <t xml:space="preserve">SMP16581</t>
  </si>
  <si>
    <t xml:space="preserve">RIDHWAN HAFIZH ZURIA </t>
  </si>
  <si>
    <t xml:space="preserve">HAFIZH </t>
  </si>
  <si>
    <t xml:space="preserve">021-29040375</t>
  </si>
  <si>
    <t xml:space="preserve">0812842561</t>
  </si>
  <si>
    <t xml:space="preserve">2008-08-14</t>
  </si>
  <si>
    <t xml:space="preserve">Komplek Taman Mutiara Blok H no 9, Paninggilan Utara, Ciledug, Tangerang </t>
  </si>
  <si>
    <t xml:space="preserve">Paninggilan Utara </t>
  </si>
  <si>
    <t xml:space="preserve">Ciledug </t>
  </si>
  <si>
    <t xml:space="preserve">ZULMARYA AHDA </t>
  </si>
  <si>
    <t xml:space="preserve">zulmarya.ahda@ymail.com </t>
  </si>
  <si>
    <t xml:space="preserve">08118660721</t>
  </si>
  <si>
    <t xml:space="preserve">RIA FITRIANI </t>
  </si>
  <si>
    <t xml:space="preserve">ria.citi@yahoo.com </t>
  </si>
  <si>
    <t xml:space="preserve">081284256121</t>
  </si>
  <si>
    <t xml:space="preserve">Jakarta Islamic School Joglo (JISc Joglo)</t>
  </si>
  <si>
    <t xml:space="preserve">180.244.2.133</t>
  </si>
  <si>
    <t xml:space="preserve">7p836</t>
  </si>
  <si>
    <t xml:space="preserve">Salsabila Putri Zuria </t>
  </si>
  <si>
    <t xml:space="preserve">9 BudI Utomo </t>
  </si>
  <si>
    <t xml:space="preserve">SALSABILA PUTRI ZURI</t>
  </si>
  <si>
    <t xml:space="preserve">9 Budi Utomo </t>
  </si>
  <si>
    <t xml:space="preserve">TK16432</t>
  </si>
  <si>
    <t xml:space="preserve">110.136.22.27</t>
  </si>
  <si>
    <t xml:space="preserve">nGFkS</t>
  </si>
  <si>
    <t xml:space="preserve">SD17837</t>
  </si>
  <si>
    <t xml:space="preserve">HANNAH AZKANA SAKHI</t>
  </si>
  <si>
    <t xml:space="preserve">HANNAH</t>
  </si>
  <si>
    <t xml:space="preserve">2013-10-11</t>
  </si>
  <si>
    <t xml:space="preserve">PERUMAHAN VILLA GUNUNG LESTARI BLOK E3 NO 4</t>
  </si>
  <si>
    <t xml:space="preserve">AHMAD ZIKRI</t>
  </si>
  <si>
    <t xml:space="preserve">ahmad_zikri@ymail.com</t>
  </si>
  <si>
    <t xml:space="preserve">081219258774</t>
  </si>
  <si>
    <t xml:space="preserve">KHAIRINA ANNAV</t>
  </si>
  <si>
    <t xml:space="preserve">khairina.annav@gmail.com</t>
  </si>
  <si>
    <t xml:space="preserve">081316624343</t>
  </si>
  <si>
    <t xml:space="preserve">114.124.198.224</t>
  </si>
  <si>
    <t xml:space="preserve">czsgF</t>
  </si>
  <si>
    <t xml:space="preserve">SMA17223</t>
  </si>
  <si>
    <t xml:space="preserve">FATHIYA RANA AMARILA</t>
  </si>
  <si>
    <t xml:space="preserve">RILA</t>
  </si>
  <si>
    <t xml:space="preserve">021 29235295</t>
  </si>
  <si>
    <t xml:space="preserve">0878728754</t>
  </si>
  <si>
    <t xml:space="preserve">2005-09-08</t>
  </si>
  <si>
    <t xml:space="preserve">Himawan Primono Esni</t>
  </si>
  <si>
    <t xml:space="preserve">himawan.primono@gmail.com</t>
  </si>
  <si>
    <t xml:space="preserve">0811138583</t>
  </si>
  <si>
    <t xml:space="preserve">Leny Rismalia</t>
  </si>
  <si>
    <t xml:space="preserve">mrsrismalia@gmail.com</t>
  </si>
  <si>
    <t xml:space="preserve">087838215292</t>
  </si>
  <si>
    <t xml:space="preserve">SMP Sekolah Alam Bintaro</t>
  </si>
  <si>
    <t xml:space="preserve">180.252.107.139</t>
  </si>
  <si>
    <t xml:space="preserve">SD17838</t>
  </si>
  <si>
    <t xml:space="preserve">RASHEEDA RIZKY VANANDYA</t>
  </si>
  <si>
    <t xml:space="preserve">RASHEE</t>
  </si>
  <si>
    <t xml:space="preserve">2014-01-05</t>
  </si>
  <si>
    <t xml:space="preserve">Oriana permata</t>
  </si>
  <si>
    <t xml:space="preserve">F18 </t>
  </si>
  <si>
    <t xml:space="preserve">R Irvan arianto</t>
  </si>
  <si>
    <t xml:space="preserve">vavan.arianto@yahoo.com</t>
  </si>
  <si>
    <t xml:space="preserve">08157945880</t>
  </si>
  <si>
    <t xml:space="preserve">Mirdyawati ardyarini</t>
  </si>
  <si>
    <t xml:space="preserve">Mirdyawati_ab@yahoo.co.id</t>
  </si>
  <si>
    <t xml:space="preserve">120.188.94.98</t>
  </si>
  <si>
    <t xml:space="preserve">75gFe</t>
  </si>
  <si>
    <t xml:space="preserve">SD17839</t>
  </si>
  <si>
    <t xml:space="preserve">RAISYAH SHINY ROMYMA</t>
  </si>
  <si>
    <t xml:space="preserve">RAISYAH / ICA</t>
  </si>
  <si>
    <t xml:space="preserve">0813116632</t>
  </si>
  <si>
    <t xml:space="preserve">2014-02-12</t>
  </si>
  <si>
    <t xml:space="preserve">Jl.pondok kacang timur kampung lio </t>
  </si>
  <si>
    <t xml:space="preserve">Romy normal</t>
  </si>
  <si>
    <t xml:space="preserve">romynorm@gmail.com</t>
  </si>
  <si>
    <t xml:space="preserve">081311663239</t>
  </si>
  <si>
    <t xml:space="preserve">Maemunah</t>
  </si>
  <si>
    <t xml:space="preserve">085313848504</t>
  </si>
  <si>
    <t xml:space="preserve">Tk</t>
  </si>
  <si>
    <t xml:space="preserve">114.124.197.103</t>
  </si>
  <si>
    <t xml:space="preserve">ZdrN4</t>
  </si>
  <si>
    <t xml:space="preserve">SMP16582</t>
  </si>
  <si>
    <t xml:space="preserve">SAMY</t>
  </si>
  <si>
    <t xml:space="preserve">TANGERANG  </t>
  </si>
  <si>
    <t xml:space="preserve">2008-09-30</t>
  </si>
  <si>
    <t xml:space="preserve">JL MANGGIS 1 KP. MANGGIS PONDOK KACANG TIMUR</t>
  </si>
  <si>
    <t xml:space="preserve">senanikola@gmail.com</t>
  </si>
  <si>
    <t xml:space="preserve">ADE DEWI N</t>
  </si>
  <si>
    <t xml:space="preserve">dewikulg84@gmail.com</t>
  </si>
  <si>
    <t xml:space="preserve">140.213.132.115</t>
  </si>
  <si>
    <t xml:space="preserve">PaHqT</t>
  </si>
  <si>
    <t xml:space="preserve">8 PATIMURA</t>
  </si>
  <si>
    <t xml:space="preserve">SD17840</t>
  </si>
  <si>
    <t xml:space="preserve">0817003349</t>
  </si>
  <si>
    <t xml:space="preserve">Komp. Dhaya Pesona A5/20 Jl. Amarilis IV , Jombang Ciputat</t>
  </si>
  <si>
    <t xml:space="preserve">cindysoraya@gmail.com</t>
  </si>
  <si>
    <t xml:space="preserve">222.165.231.248</t>
  </si>
  <si>
    <t xml:space="preserve">4rmPd</t>
  </si>
  <si>
    <t xml:space="preserve">SMA17224</t>
  </si>
  <si>
    <t xml:space="preserve">AULIA FEBIYANTI</t>
  </si>
  <si>
    <t xml:space="preserve">FEBY</t>
  </si>
  <si>
    <t xml:space="preserve">0817648996</t>
  </si>
  <si>
    <t xml:space="preserve">2005-02-12</t>
  </si>
  <si>
    <t xml:space="preserve">B 9</t>
  </si>
  <si>
    <t xml:space="preserve">Bakti JAya </t>
  </si>
  <si>
    <t xml:space="preserve">Muhamad Ichwan</t>
  </si>
  <si>
    <t xml:space="preserve">tjyuni71@gmail.com</t>
  </si>
  <si>
    <t xml:space="preserve">08176489966</t>
  </si>
  <si>
    <t xml:space="preserve">Yuniarti Tahdjoen</t>
  </si>
  <si>
    <t xml:space="preserve">125.161.139.46</t>
  </si>
  <si>
    <t xml:space="preserve">Xn18k</t>
  </si>
  <si>
    <t xml:space="preserve">SD17841</t>
  </si>
  <si>
    <t xml:space="preserve">RAISA ZAHRA NAFEEZA DANASTRI</t>
  </si>
  <si>
    <t xml:space="preserve">081395676060</t>
  </si>
  <si>
    <t xml:space="preserve">0819327097</t>
  </si>
  <si>
    <t xml:space="preserve">Residence 39 Blok F5 Jl. WR Supratman Rengas - Ciputat Timur - Tangsel</t>
  </si>
  <si>
    <t xml:space="preserve">F5</t>
  </si>
  <si>
    <t xml:space="preserve">Sudana</t>
  </si>
  <si>
    <t xml:space="preserve">idank.sudana@gmail.com</t>
  </si>
  <si>
    <t xml:space="preserve">087829657788</t>
  </si>
  <si>
    <t xml:space="preserve">Astri Lestari</t>
  </si>
  <si>
    <t xml:space="preserve">asthree.lestari@gmail.com</t>
  </si>
  <si>
    <t xml:space="preserve">085224199199</t>
  </si>
  <si>
    <t xml:space="preserve">TK Bait Al Falah Pondok Ranji Ciputat Timur</t>
  </si>
  <si>
    <t xml:space="preserve">202.147.193.3</t>
  </si>
  <si>
    <t xml:space="preserve">QMqh9</t>
  </si>
  <si>
    <t xml:space="preserve">Witri (wiwit)</t>
  </si>
  <si>
    <t xml:space="preserve">Rasya kelas 2</t>
  </si>
  <si>
    <t xml:space="preserve">SD17842</t>
  </si>
  <si>
    <t xml:space="preserve">joko pranowo</t>
  </si>
  <si>
    <t xml:space="preserve">wisma tajur blok e.2 </t>
  </si>
  <si>
    <t xml:space="preserve">irmawati</t>
  </si>
  <si>
    <t xml:space="preserve">TK auliya</t>
  </si>
  <si>
    <t xml:space="preserve">125.161.136.175</t>
  </si>
  <si>
    <t xml:space="preserve">EcRWW</t>
  </si>
  <si>
    <t xml:space="preserve">hanafi adnan al kautsar</t>
  </si>
  <si>
    <t xml:space="preserve">SMP16583</t>
  </si>
  <si>
    <t xml:space="preserve">BELVANA WUKIR NUR IZZATI</t>
  </si>
  <si>
    <t xml:space="preserve">0822712196</t>
  </si>
  <si>
    <t xml:space="preserve">2007-07-02</t>
  </si>
  <si>
    <t xml:space="preserve">SD ISLAM ATHIRAH MAKASSAR</t>
  </si>
  <si>
    <t xml:space="preserve">TNC96</t>
  </si>
  <si>
    <t xml:space="preserve">SMP16584</t>
  </si>
  <si>
    <t xml:space="preserve">ABDALLAH OMAR PUTRANDA FAHMI</t>
  </si>
  <si>
    <t xml:space="preserve">2008-06-30</t>
  </si>
  <si>
    <t xml:space="preserve">AppzE</t>
  </si>
  <si>
    <t xml:space="preserve">Athallah Keanu S.Fahmi , Aisya</t>
  </si>
  <si>
    <t xml:space="preserve">X , TKB</t>
  </si>
  <si>
    <t xml:space="preserve">SMP16585</t>
  </si>
  <si>
    <t xml:space="preserve">SARAH NOURA ALTHAFUNNISA HUMAIRA ALAYUBI</t>
  </si>
  <si>
    <t xml:space="preserve">0877140420</t>
  </si>
  <si>
    <t xml:space="preserve">2008-04-14</t>
  </si>
  <si>
    <t xml:space="preserve">Jl. H. Ujan Nain II</t>
  </si>
  <si>
    <t xml:space="preserve">Jurangmangu Timur </t>
  </si>
  <si>
    <t xml:space="preserve">Solahudin Alayubi </t>
  </si>
  <si>
    <t xml:space="preserve">alayubi.solahudin@gmail.com</t>
  </si>
  <si>
    <t xml:space="preserve">08158051677</t>
  </si>
  <si>
    <t xml:space="preserve">Nurbaity</t>
  </si>
  <si>
    <t xml:space="preserve">betty.solahudin@gmail.com</t>
  </si>
  <si>
    <t xml:space="preserve">087881057277</t>
  </si>
  <si>
    <t xml:space="preserve">182.0.151.220</t>
  </si>
  <si>
    <t xml:space="preserve">5Dx1X</t>
  </si>
  <si>
    <t xml:space="preserve">SD17847</t>
  </si>
  <si>
    <t xml:space="preserve">02122212323</t>
  </si>
  <si>
    <t xml:space="preserve">Jalan Discovery Aluvia Bintaro Jaya, Tangerang Selatan 15227</t>
  </si>
  <si>
    <t xml:space="preserve">S - </t>
  </si>
  <si>
    <t xml:space="preserve">0877891185</t>
  </si>
  <si>
    <t xml:space="preserve">0818101174</t>
  </si>
  <si>
    <t xml:space="preserve">180.242.217.35</t>
  </si>
  <si>
    <t xml:space="preserve">Mb4Ft</t>
  </si>
  <si>
    <t xml:space="preserve">SD17848</t>
  </si>
  <si>
    <t xml:space="preserve">MUHAMMAD HUSAIN LATHIEF</t>
  </si>
  <si>
    <t xml:space="preserve">2014-09-06</t>
  </si>
  <si>
    <t xml:space="preserve">Graha Raya Cluster Bougainvillea Loka Blok M3</t>
  </si>
  <si>
    <t xml:space="preserve"> 08111771143</t>
  </si>
  <si>
    <t xml:space="preserve">ulricknme@gmail.com</t>
  </si>
  <si>
    <t xml:space="preserve">TK Tiara Cendekia</t>
  </si>
  <si>
    <t xml:space="preserve">fTHeh</t>
  </si>
  <si>
    <t xml:space="preserve">Muhammad Abdurrahman Rasyid</t>
  </si>
  <si>
    <t xml:space="preserve">SD17849</t>
  </si>
  <si>
    <t xml:space="preserve">114.5.216.29</t>
  </si>
  <si>
    <t xml:space="preserve">OyYBs</t>
  </si>
  <si>
    <t xml:space="preserve">SMP16586</t>
  </si>
  <si>
    <t xml:space="preserve">M AZQI DAMESWARA</t>
  </si>
  <si>
    <t xml:space="preserve">EQ</t>
  </si>
  <si>
    <t xml:space="preserve">0813988889</t>
  </si>
  <si>
    <t xml:space="preserve">2008-07-11</t>
  </si>
  <si>
    <t xml:space="preserve">Jln manunggal v Parigi baru</t>
  </si>
  <si>
    <t xml:space="preserve">Agus Koswara</t>
  </si>
  <si>
    <t xml:space="preserve">mamakkoswara@gmail.com</t>
  </si>
  <si>
    <t xml:space="preserve">08111353679</t>
  </si>
  <si>
    <t xml:space="preserve">Kustikah</t>
  </si>
  <si>
    <t xml:space="preserve">kustikah@gmail.com</t>
  </si>
  <si>
    <t xml:space="preserve">081398888971</t>
  </si>
  <si>
    <t xml:space="preserve">114.124.133.3</t>
  </si>
  <si>
    <t xml:space="preserve">YYAWg</t>
  </si>
  <si>
    <t xml:space="preserve">SD17850</t>
  </si>
  <si>
    <t xml:space="preserve">PERUM BINTARO VILLAGE, JL. SUKABAKTI 1</t>
  </si>
  <si>
    <t xml:space="preserve">TOTO TRIYUNIARTO</t>
  </si>
  <si>
    <t xml:space="preserve">ANDINA RAHMAYANI</t>
  </si>
  <si>
    <t xml:space="preserve">andina.andin@gmail.com</t>
  </si>
  <si>
    <t xml:space="preserve">TKIT. AULIYA DAN TK. BUNGA MATAHARI</t>
  </si>
  <si>
    <t xml:space="preserve">36.79.110.10</t>
  </si>
  <si>
    <t xml:space="preserve">3zWt5</t>
  </si>
  <si>
    <t xml:space="preserve">FARADILA ZAHRA ANDIARTO</t>
  </si>
  <si>
    <t xml:space="preserve">3 - CIPTO MANGUN KUSUMO</t>
  </si>
  <si>
    <t xml:space="preserve">SD17851</t>
  </si>
  <si>
    <t xml:space="preserve">ABID AQILA PRATAMA</t>
  </si>
  <si>
    <t xml:space="preserve">ABID</t>
  </si>
  <si>
    <t xml:space="preserve">0857203559</t>
  </si>
  <si>
    <t xml:space="preserve">Cluster Sukabakti Permai, Jl. Sukabakti II</t>
  </si>
  <si>
    <t xml:space="preserve">Eko Purwanto</t>
  </si>
  <si>
    <t xml:space="preserve">oke.pur28@gmail.com</t>
  </si>
  <si>
    <t xml:space="preserve">085647059483</t>
  </si>
  <si>
    <t xml:space="preserve">Devi Choirul Prehantini</t>
  </si>
  <si>
    <t xml:space="preserve">dp.12.19th@gmail.com</t>
  </si>
  <si>
    <t xml:space="preserve">085720355984</t>
  </si>
  <si>
    <t xml:space="preserve">081312685587</t>
  </si>
  <si>
    <t xml:space="preserve">203.57.25.106</t>
  </si>
  <si>
    <t xml:space="preserve">pKE9p</t>
  </si>
  <si>
    <t xml:space="preserve">SMP16597</t>
  </si>
  <si>
    <t xml:space="preserve">QUEENA SAVA PRADIPTA</t>
  </si>
  <si>
    <t xml:space="preserve">QUEENA</t>
  </si>
  <si>
    <t xml:space="preserve">0877745503</t>
  </si>
  <si>
    <t xml:space="preserve">2008-05-23</t>
  </si>
  <si>
    <t xml:space="preserve">Cluster Adena SA 01/05</t>
  </si>
  <si>
    <t xml:space="preserve">Pandu Bagus Buntaran</t>
  </si>
  <si>
    <t xml:space="preserve">Pbuntaran@gmail.com</t>
  </si>
  <si>
    <t xml:space="preserve">0818192756</t>
  </si>
  <si>
    <t xml:space="preserve">Yogawati puri handayani</t>
  </si>
  <si>
    <t xml:space="preserve">yogawati_buntaran@yahoo.com</t>
  </si>
  <si>
    <t xml:space="preserve">087774550383</t>
  </si>
  <si>
    <t xml:space="preserve">081316122470</t>
  </si>
  <si>
    <t xml:space="preserve">139.193.204.43</t>
  </si>
  <si>
    <t xml:space="preserve">bEEpf</t>
  </si>
  <si>
    <t xml:space="preserve">SD17870</t>
  </si>
  <si>
    <t xml:space="preserve">BARRA RASENDRA SUTAMI</t>
  </si>
  <si>
    <t xml:space="preserve">0878885889</t>
  </si>
  <si>
    <t xml:space="preserve">2014-06-01</t>
  </si>
  <si>
    <t xml:space="preserve">PARADISE RESORT, JLN. ARIA PUTRA RAYA, CLUSTER THE BAY</t>
  </si>
  <si>
    <t xml:space="preserve">KURNIAWAN SUTAMI</t>
  </si>
  <si>
    <t xml:space="preserve">DHANUR SATWIKASIWI</t>
  </si>
  <si>
    <t xml:space="preserve">TK KHALIFAH BINTARO</t>
  </si>
  <si>
    <t xml:space="preserve">139.193.205.241</t>
  </si>
  <si>
    <t xml:space="preserve">Tm72Y</t>
  </si>
  <si>
    <t xml:space="preserve">SD17856</t>
  </si>
  <si>
    <t xml:space="preserve"> Utama Madani Pamulang</t>
  </si>
  <si>
    <t xml:space="preserve">Bhakti Jaya</t>
  </si>
  <si>
    <t xml:space="preserve">Yanto Dwi Kustarno</t>
  </si>
  <si>
    <t xml:space="preserve"> kyantodwi@yahoo.co.id</t>
  </si>
  <si>
    <t xml:space="preserve">083895272736</t>
  </si>
  <si>
    <t xml:space="preserve">Endang Tri Yulianingsih</t>
  </si>
  <si>
    <t xml:space="preserve">TK Little Bee Permata Pamulang</t>
  </si>
  <si>
    <t xml:space="preserve">R2186</t>
  </si>
  <si>
    <t xml:space="preserve">SD17857</t>
  </si>
  <si>
    <t xml:space="preserve">KHANZA ANINDITA WICAKSONO</t>
  </si>
  <si>
    <t xml:space="preserve">KHANZA</t>
  </si>
  <si>
    <t xml:space="preserve">081281851477</t>
  </si>
  <si>
    <t xml:space="preserve">0812818514</t>
  </si>
  <si>
    <t xml:space="preserve">Tangerang selatan 15 juli 2014</t>
  </si>
  <si>
    <t xml:space="preserve">Jl.beton blok a5 no 11 komplek pondok jaya bintaro</t>
  </si>
  <si>
    <t xml:space="preserve">Arinto wicaksono</t>
  </si>
  <si>
    <t xml:space="preserve">wicak.ari@gmail.com</t>
  </si>
  <si>
    <t xml:space="preserve">08128101429</t>
  </si>
  <si>
    <t xml:space="preserve">Yenita Arismawati</t>
  </si>
  <si>
    <t xml:space="preserve">Bambini children center</t>
  </si>
  <si>
    <t xml:space="preserve">140.213.133.40</t>
  </si>
  <si>
    <t xml:space="preserve">P6KZ1</t>
  </si>
  <si>
    <t xml:space="preserve">Keuangan</t>
  </si>
  <si>
    <t xml:space="preserve">SMP16591</t>
  </si>
  <si>
    <t xml:space="preserve">2008-05-30</t>
  </si>
  <si>
    <t xml:space="preserve">villa Bintaro Indah Blok E X  jl Sulawesi X </t>
  </si>
  <si>
    <t xml:space="preserve">Erwin Prima Zachri</t>
  </si>
  <si>
    <t xml:space="preserve">ezachri@gmail.com</t>
  </si>
  <si>
    <t xml:space="preserve">0811147639</t>
  </si>
  <si>
    <t xml:space="preserve">Ida Farida Mutia</t>
  </si>
  <si>
    <t xml:space="preserve">ifarida76@yahoo.com</t>
  </si>
  <si>
    <t xml:space="preserve">08159913471</t>
  </si>
  <si>
    <t xml:space="preserve">083806384503</t>
  </si>
  <si>
    <t xml:space="preserve">158.140.187.236</t>
  </si>
  <si>
    <t xml:space="preserve">RTkZr</t>
  </si>
  <si>
    <t xml:space="preserve">SMP16592</t>
  </si>
  <si>
    <t xml:space="preserve">ATHAR RAFA AHMAD</t>
  </si>
  <si>
    <t xml:space="preserve">0812861264</t>
  </si>
  <si>
    <t xml:space="preserve">2008-02-11</t>
  </si>
  <si>
    <t xml:space="preserve">Pondok Sawah Indah (Komp. Alvita)</t>
  </si>
  <si>
    <t xml:space="preserve">T-27</t>
  </si>
  <si>
    <t xml:space="preserve">Seno Ahmad</t>
  </si>
  <si>
    <t xml:space="preserve">seno1979@gmail.com</t>
  </si>
  <si>
    <t xml:space="preserve">081286126488</t>
  </si>
  <si>
    <t xml:space="preserve">Cindy Cara Adiana</t>
  </si>
  <si>
    <t xml:space="preserve">081290347976</t>
  </si>
  <si>
    <t xml:space="preserve">139.0.232.201</t>
  </si>
  <si>
    <t xml:space="preserve">rOzdS</t>
  </si>
  <si>
    <t xml:space="preserve">SD17858</t>
  </si>
  <si>
    <t xml:space="preserve">0813811003</t>
  </si>
  <si>
    <t xml:space="preserve">Emerald Garden Blok H-31, Bintaro Jaya, Sektor IX, Tangerang Selatan</t>
  </si>
  <si>
    <t xml:space="preserve">inestersia84@gmail.com</t>
  </si>
  <si>
    <t xml:space="preserve">114.124.228.213</t>
  </si>
  <si>
    <t xml:space="preserve">OKnNk</t>
  </si>
  <si>
    <t xml:space="preserve">2 (RA. Kartini)</t>
  </si>
  <si>
    <t xml:space="preserve">SD17859</t>
  </si>
  <si>
    <t xml:space="preserve">2019-10-09</t>
  </si>
  <si>
    <t xml:space="preserve">SHARLIZ RAYYA HIDAYAT</t>
  </si>
  <si>
    <t xml:space="preserve">ALIZ</t>
  </si>
  <si>
    <t xml:space="preserve">0857774436</t>
  </si>
  <si>
    <t xml:space="preserve">Villa Bintaro Indah Blok D.5</t>
  </si>
  <si>
    <t xml:space="preserve">Rahmat Hidayat</t>
  </si>
  <si>
    <t xml:space="preserve">rahmatwawan@gmail.com</t>
  </si>
  <si>
    <t xml:space="preserve">0815841272721</t>
  </si>
  <si>
    <t xml:space="preserve">Asri Damayanti Tahir</t>
  </si>
  <si>
    <t xml:space="preserve">asri.tahir20@gmail.com</t>
  </si>
  <si>
    <t xml:space="preserve">085777744365</t>
  </si>
  <si>
    <t xml:space="preserve">TK Al Muhajirin</t>
  </si>
  <si>
    <t xml:space="preserve">139.0.131.238</t>
  </si>
  <si>
    <t xml:space="preserve">yZXOj</t>
  </si>
  <si>
    <t xml:space="preserve">SD17860</t>
  </si>
  <si>
    <t xml:space="preserve">RADEN ACHMAD ARIF BASWORO</t>
  </si>
  <si>
    <t xml:space="preserve">ARIF</t>
  </si>
  <si>
    <t xml:space="preserve">081809155590</t>
  </si>
  <si>
    <t xml:space="preserve">0819091555</t>
  </si>
  <si>
    <t xml:space="preserve">Jl Titihan Raya no 16 Blok HF 10 Permata Bintaro</t>
  </si>
  <si>
    <t xml:space="preserve">Kunto Basworo</t>
  </si>
  <si>
    <t xml:space="preserve">Indriayu@yahoo.com</t>
  </si>
  <si>
    <t xml:space="preserve">Indriayu Afriana</t>
  </si>
  <si>
    <t xml:space="preserve">TK Islam Al Aqsha</t>
  </si>
  <si>
    <t xml:space="preserve">140.213.131.98</t>
  </si>
  <si>
    <t xml:space="preserve">M12gq</t>
  </si>
  <si>
    <t xml:space="preserve">Chandra Faiz/ Soraya</t>
  </si>
  <si>
    <t xml:space="preserve">SD17861</t>
  </si>
  <si>
    <t xml:space="preserve">RAYYAN ALI PRASHA</t>
  </si>
  <si>
    <t xml:space="preserve">08563013386</t>
  </si>
  <si>
    <t xml:space="preserve">0856301338</t>
  </si>
  <si>
    <t xml:space="preserve">2013-12-05</t>
  </si>
  <si>
    <t xml:space="preserve">kuricang xxv</t>
  </si>
  <si>
    <t xml:space="preserve">GA8/</t>
  </si>
  <si>
    <t xml:space="preserve">hathfi hakim</t>
  </si>
  <si>
    <t xml:space="preserve">hathfi.hakim@gmail.com </t>
  </si>
  <si>
    <t xml:space="preserve">08563088308</t>
  </si>
  <si>
    <t xml:space="preserve">Rachmi Prastiwi </t>
  </si>
  <si>
    <t xml:space="preserve">widi.prastiwi@gmail.com</t>
  </si>
  <si>
    <t xml:space="preserve">08563013386 </t>
  </si>
  <si>
    <t xml:space="preserve">TK Cendekia School</t>
  </si>
  <si>
    <t xml:space="preserve">120.188.37.154</t>
  </si>
  <si>
    <t xml:space="preserve">cTrX9</t>
  </si>
  <si>
    <t xml:space="preserve">Rosdiana </t>
  </si>
  <si>
    <t xml:space="preserve">SMA17226</t>
  </si>
  <si>
    <t xml:space="preserve">OKTADYO RAIHAN ASH-SHIDDIQI</t>
  </si>
  <si>
    <t xml:space="preserve">DYO</t>
  </si>
  <si>
    <t xml:space="preserve">0852649808</t>
  </si>
  <si>
    <t xml:space="preserve">2004-10-11</t>
  </si>
  <si>
    <t xml:space="preserve">PERUMAHAN BUKIT SEJAHTERA, POLIGON</t>
  </si>
  <si>
    <t xml:space="preserve">BUKIT LAMA</t>
  </si>
  <si>
    <t xml:space="preserve">ILIR BARAT I</t>
  </si>
  <si>
    <t xml:space="preserve">JON HENDRI</t>
  </si>
  <si>
    <t xml:space="preserve">jhendri49@gmail.com</t>
  </si>
  <si>
    <t xml:space="preserve">08117077001</t>
  </si>
  <si>
    <t xml:space="preserve">EVA MULIA</t>
  </si>
  <si>
    <t xml:space="preserve">085264980817</t>
  </si>
  <si>
    <t xml:space="preserve">SMP ISLAM AZ ZAHRAH 2 PALEMBANG</t>
  </si>
  <si>
    <t xml:space="preserve">114.125.253.85</t>
  </si>
  <si>
    <t xml:space="preserve">jfctW</t>
  </si>
  <si>
    <t xml:space="preserve">SD17862</t>
  </si>
  <si>
    <t xml:space="preserve">CHELSEA AFIFA FITIYAR</t>
  </si>
  <si>
    <t xml:space="preserve">CHELSEA</t>
  </si>
  <si>
    <t xml:space="preserve">083870192787</t>
  </si>
  <si>
    <t xml:space="preserve">0838701927</t>
  </si>
  <si>
    <t xml:space="preserve">2014-04-01</t>
  </si>
  <si>
    <t xml:space="preserve">JL. Dr. Setia Budi, Gang Kebon Manggis 4, Cluster Kebon Manggis 4 </t>
  </si>
  <si>
    <t xml:space="preserve">Tiyar Rachmadhan</t>
  </si>
  <si>
    <t xml:space="preserve">erioddan@gmail.com</t>
  </si>
  <si>
    <t xml:space="preserve">Siti Julaeha</t>
  </si>
  <si>
    <t xml:space="preserve">083870192786</t>
  </si>
  <si>
    <t xml:space="preserve">08128880587</t>
  </si>
  <si>
    <t xml:space="preserve">103.85.117.2</t>
  </si>
  <si>
    <t xml:space="preserve">NqPn9</t>
  </si>
  <si>
    <t xml:space="preserve">TK16440</t>
  </si>
  <si>
    <t xml:space="preserve">3WNs9</t>
  </si>
  <si>
    <t xml:space="preserve">SMP16593</t>
  </si>
  <si>
    <t xml:space="preserve">AMANDA BENITA RAISSA PARAMITA</t>
  </si>
  <si>
    <t xml:space="preserve">AMANDA</t>
  </si>
  <si>
    <t xml:space="preserve">2008-03-01</t>
  </si>
  <si>
    <t xml:space="preserve">Graha Raya cluster Venice blok L06</t>
  </si>
  <si>
    <t xml:space="preserve">Bagus Ujiono Yanu Adiyanto</t>
  </si>
  <si>
    <t xml:space="preserve">bagus.ujiono@gmail.com</t>
  </si>
  <si>
    <t xml:space="preserve">08159685543/085222463339</t>
  </si>
  <si>
    <t xml:space="preserve">Rumanti Endah Sihmirmani</t>
  </si>
  <si>
    <t xml:space="preserve">182.0.202.251</t>
  </si>
  <si>
    <t xml:space="preserve">w1hEH</t>
  </si>
  <si>
    <t xml:space="preserve">SMP16594</t>
  </si>
  <si>
    <t xml:space="preserve">RANIYA MARWAH VISCKY</t>
  </si>
  <si>
    <t xml:space="preserve">RANIYA</t>
  </si>
  <si>
    <t xml:space="preserve">2007-12-29</t>
  </si>
  <si>
    <t xml:space="preserve">JL. MERPATI, KEBON MANGGIS</t>
  </si>
  <si>
    <t xml:space="preserve">RENOVA VISCKY</t>
  </si>
  <si>
    <t xml:space="preserve">RHENOV@GMAIL.COM</t>
  </si>
  <si>
    <t xml:space="preserve">ATIEK SETIYOWATI</t>
  </si>
  <si>
    <t xml:space="preserve">BUNDA.ATIEK@YAHOO.COM</t>
  </si>
  <si>
    <t xml:space="preserve">125.161.139.16</t>
  </si>
  <si>
    <t xml:space="preserve">xe9Nb</t>
  </si>
  <si>
    <t xml:space="preserve">VIRYAL MARDHIYAH V</t>
  </si>
  <si>
    <t xml:space="preserve">TK16437</t>
  </si>
  <si>
    <t xml:space="preserve">NAYAKA ARKANANTA JATMIKOPUTRO</t>
  </si>
  <si>
    <t xml:space="preserve">0813944984</t>
  </si>
  <si>
    <t xml:space="preserve">TANGRANG SELATAN</t>
  </si>
  <si>
    <t xml:space="preserve">2016-08-09</t>
  </si>
  <si>
    <t xml:space="preserve">VILLA GUNUNG LESTARI JL.MERBABU VIII BLOK E5 NO4</t>
  </si>
  <si>
    <t xml:space="preserve">RAHMADI JATMIKOPUTRO</t>
  </si>
  <si>
    <t xml:space="preserve">MIKO.ARCHITECT@GMAIL.COM</t>
  </si>
  <si>
    <t xml:space="preserve">081394498498</t>
  </si>
  <si>
    <t xml:space="preserve">NENENG SARIFAH</t>
  </si>
  <si>
    <t xml:space="preserve">081311363629</t>
  </si>
  <si>
    <t xml:space="preserve">Kelompok Bermain Raih Impian</t>
  </si>
  <si>
    <t xml:space="preserve">118.137.74.15</t>
  </si>
  <si>
    <t xml:space="preserve">Wc2t1</t>
  </si>
  <si>
    <t xml:space="preserve">welly silvia</t>
  </si>
  <si>
    <t xml:space="preserve">Prayata Adam Bustari</t>
  </si>
  <si>
    <t xml:space="preserve">SMP16595</t>
  </si>
  <si>
    <t xml:space="preserve">ARYO SENOPATI ARKANANTA</t>
  </si>
  <si>
    <t xml:space="preserve">Jakarta/ 14maret 2008</t>
  </si>
  <si>
    <t xml:space="preserve">2008-03-14</t>
  </si>
  <si>
    <t xml:space="preserve">Komp Bintaro Hill. Jl Merpati Raya</t>
  </si>
  <si>
    <t xml:space="preserve">Pandji Aryo Damar</t>
  </si>
  <si>
    <t xml:space="preserve">pandji_aryo @yahoo.com</t>
  </si>
  <si>
    <t xml:space="preserve">081280274689</t>
  </si>
  <si>
    <t xml:space="preserve">Siwi Saptowati</t>
  </si>
  <si>
    <t xml:space="preserve">siwi.saptowati@gmail.com</t>
  </si>
  <si>
    <t xml:space="preserve">08121099551</t>
  </si>
  <si>
    <t xml:space="preserve">Sekolah Tanah Tingal</t>
  </si>
  <si>
    <t xml:space="preserve">180.244.233.224</t>
  </si>
  <si>
    <t xml:space="preserve">cgCTt</t>
  </si>
  <si>
    <t xml:space="preserve">Wiwik- Nayla</t>
  </si>
  <si>
    <t xml:space="preserve">TK16438</t>
  </si>
  <si>
    <t xml:space="preserve">DANISH DIAS RIZALDI</t>
  </si>
  <si>
    <t xml:space="preserve">2015-11-03</t>
  </si>
  <si>
    <t xml:space="preserve">Jl. Pesantren Cluster Bintaro Mutiara</t>
  </si>
  <si>
    <t xml:space="preserve">C10</t>
  </si>
  <si>
    <t xml:space="preserve">Aldi Gunarwinanto</t>
  </si>
  <si>
    <t xml:space="preserve">gunarwinato@gmail.com</t>
  </si>
  <si>
    <t xml:space="preserve">081320423669</t>
  </si>
  <si>
    <t xml:space="preserve">Astri Utami Rahayu S</t>
  </si>
  <si>
    <t xml:space="preserve">utamirahayu21@gmail.com</t>
  </si>
  <si>
    <t xml:space="preserve">081224443961</t>
  </si>
  <si>
    <t xml:space="preserve">087877000000</t>
  </si>
  <si>
    <t xml:space="preserve">180.252.100.94</t>
  </si>
  <si>
    <t xml:space="preserve">8jF9T</t>
  </si>
  <si>
    <t xml:space="preserve">Naradipati Pramudya </t>
  </si>
  <si>
    <t xml:space="preserve">SD17863</t>
  </si>
  <si>
    <t xml:space="preserve">081362207233</t>
  </si>
  <si>
    <t xml:space="preserve">Neo Permata Bintaro sektor IX</t>
  </si>
  <si>
    <t xml:space="preserve">Bagus Uji Widihartono</t>
  </si>
  <si>
    <t xml:space="preserve">08119862544</t>
  </si>
  <si>
    <t xml:space="preserve">118.136.118.223</t>
  </si>
  <si>
    <t xml:space="preserve">Gm3qZ</t>
  </si>
  <si>
    <t xml:space="preserve"> Anindya Kirana Widihartono</t>
  </si>
  <si>
    <t xml:space="preserve">Imam Bonjol SD 2</t>
  </si>
  <si>
    <t xml:space="preserve">Wiyan</t>
  </si>
  <si>
    <t xml:space="preserve">Kirana</t>
  </si>
  <si>
    <t xml:space="preserve">SMA17228</t>
  </si>
  <si>
    <t xml:space="preserve">NAEL</t>
  </si>
  <si>
    <t xml:space="preserve">021-7301772</t>
  </si>
  <si>
    <t xml:space="preserve">0812 1000 </t>
  </si>
  <si>
    <t xml:space="preserve">2005-01-08</t>
  </si>
  <si>
    <t xml:space="preserve">Japos Graha Lestari Jl. Murai </t>
  </si>
  <si>
    <t xml:space="preserve">C1-2</t>
  </si>
  <si>
    <t xml:space="preserve">0878 8253 0021</t>
  </si>
  <si>
    <t xml:space="preserve">0812 1000 9452</t>
  </si>
  <si>
    <t xml:space="preserve">139.194.100.145</t>
  </si>
  <si>
    <t xml:space="preserve">y48Le</t>
  </si>
  <si>
    <t xml:space="preserve">JOVA PRIA ADHITAMA  dan  VALLE</t>
  </si>
  <si>
    <t xml:space="preserve">8SH  dan  2IB</t>
  </si>
  <si>
    <t xml:space="preserve">SD17864</t>
  </si>
  <si>
    <t xml:space="preserve">081281290002</t>
  </si>
  <si>
    <t xml:space="preserve">0812848934</t>
  </si>
  <si>
    <t xml:space="preserve">Mahagoni Park B8/6 Bintaro Jaya, Perigi Baru - Pondok Aren, Tangerang Selatan 15228 </t>
  </si>
  <si>
    <t xml:space="preserve">B8/6</t>
  </si>
  <si>
    <t xml:space="preserve">Dr. H. Achmad Kholidin, SH. MH</t>
  </si>
  <si>
    <t xml:space="preserve">a_cholidin@yahoo.com</t>
  </si>
  <si>
    <t xml:space="preserve">Hj. Balqis Syukriyah, SE. MM</t>
  </si>
  <si>
    <t xml:space="preserve">b41qis.81@gmail.com </t>
  </si>
  <si>
    <t xml:space="preserve">125.161.139.52</t>
  </si>
  <si>
    <t xml:space="preserve">t9P4H</t>
  </si>
  <si>
    <t xml:space="preserve">Noura Jannati Achmad</t>
  </si>
  <si>
    <t xml:space="preserve">VI Hamka</t>
  </si>
  <si>
    <t xml:space="preserve">2020-01-21</t>
  </si>
  <si>
    <t xml:space="preserve">TK16439</t>
  </si>
  <si>
    <t xml:space="preserve">ZORAN ZEBADIANSYAH ZIDAN</t>
  </si>
  <si>
    <t xml:space="preserve">Risza Ardiansyah perdhana</t>
  </si>
  <si>
    <t xml:space="preserve">Fuzi febrina fauzia</t>
  </si>
  <si>
    <t xml:space="preserve">139.193.150.243</t>
  </si>
  <si>
    <t xml:space="preserve">tcbbT</t>
  </si>
  <si>
    <t xml:space="preserve">Hana Ammara zarina</t>
  </si>
  <si>
    <t xml:space="preserve">1 dewi sartika</t>
  </si>
  <si>
    <t xml:space="preserve">SD17865</t>
  </si>
  <si>
    <t xml:space="preserve">FATIHAH AYANA SHOFIYYATUNNAJAH</t>
  </si>
  <si>
    <t xml:space="preserve">081574494417</t>
  </si>
  <si>
    <t xml:space="preserve">2013-09-12</t>
  </si>
  <si>
    <t xml:space="preserve">Jl Masjid Lio Pondok Kacang Barat</t>
  </si>
  <si>
    <t xml:space="preserve">Nurdin Hidayat</t>
  </si>
  <si>
    <t xml:space="preserve">hidayatnurdin85@gmail.com</t>
  </si>
  <si>
    <t xml:space="preserve">Siti Romlah</t>
  </si>
  <si>
    <t xml:space="preserve">sitiromlah161183@gmail.com</t>
  </si>
  <si>
    <t xml:space="preserve">08891302994</t>
  </si>
  <si>
    <t xml:space="preserve">TK Miftah Assaadah</t>
  </si>
  <si>
    <t xml:space="preserve">125.161.139.247</t>
  </si>
  <si>
    <t xml:space="preserve">TTwbt</t>
  </si>
  <si>
    <t xml:space="preserve">SD17866</t>
  </si>
  <si>
    <t xml:space="preserve">AMIRA DARA KIRANA</t>
  </si>
  <si>
    <t xml:space="preserve">Jakarta Timur</t>
  </si>
  <si>
    <t xml:space="preserve">2014-09-29</t>
  </si>
  <si>
    <t xml:space="preserve">Jalan Pesantren No 99 RT 03/03, Kel Jurangmangu Timur, Kec Pondok Aren, Tangsel (Perumahan Blossom 3 Residence Kav 26)</t>
  </si>
  <si>
    <t xml:space="preserve">Wahyu Adi Perdana</t>
  </si>
  <si>
    <t xml:space="preserve">mr.wahyu.ap@gmail.com </t>
  </si>
  <si>
    <t xml:space="preserve">085266002957</t>
  </si>
  <si>
    <t xml:space="preserve">Rizka Agustina</t>
  </si>
  <si>
    <t xml:space="preserve">rizkaanwar@gmail.com</t>
  </si>
  <si>
    <t xml:space="preserve">089630006565</t>
  </si>
  <si>
    <t xml:space="preserve">Taman Pendidikan Quran Ar-Rahmah</t>
  </si>
  <si>
    <t xml:space="preserve">120.20.209.119</t>
  </si>
  <si>
    <t xml:space="preserve">AzhsH</t>
  </si>
  <si>
    <t xml:space="preserve">SD17871</t>
  </si>
  <si>
    <t xml:space="preserve">NAURA AQILATUNNAISA</t>
  </si>
  <si>
    <t xml:space="preserve">0813778836</t>
  </si>
  <si>
    <t xml:space="preserve">Perum Vila Gunung Lestari, Jalan Merbabu II Blok B 1 no 24, Jombang, Ciputat, Tangerang Selatan</t>
  </si>
  <si>
    <t xml:space="preserve">Muslih Lutfi</t>
  </si>
  <si>
    <t xml:space="preserve">muslih_lutfiuns@yahoo.com</t>
  </si>
  <si>
    <t xml:space="preserve">085228167069</t>
  </si>
  <si>
    <t xml:space="preserve">Rafika Dora</t>
  </si>
  <si>
    <t xml:space="preserve">rafika.bintang@gmail.com</t>
  </si>
  <si>
    <t xml:space="preserve">081377883618</t>
  </si>
  <si>
    <t xml:space="preserve">08117807997</t>
  </si>
  <si>
    <t xml:space="preserve">TKIT Al Hasanah Kota Prabumulih</t>
  </si>
  <si>
    <t xml:space="preserve">111.95.1.212</t>
  </si>
  <si>
    <t xml:space="preserve">2yLb3</t>
  </si>
  <si>
    <t xml:space="preserve">Ibu Mita</t>
  </si>
  <si>
    <t xml:space="preserve">SMP16596</t>
  </si>
  <si>
    <t xml:space="preserve">AUREL PUTI BALQIS</t>
  </si>
  <si>
    <t xml:space="preserve">2007-12-01</t>
  </si>
  <si>
    <t xml:space="preserve">SD ISLAM AZ ZAHRAH PALEMBANG</t>
  </si>
  <si>
    <t xml:space="preserve">114.125.28.139</t>
  </si>
  <si>
    <t xml:space="preserve">1T1mb</t>
  </si>
  <si>
    <t xml:space="preserve">SD17868</t>
  </si>
  <si>
    <t xml:space="preserve">ABDULLAH FATHIR RABBANI AHMED</t>
  </si>
  <si>
    <t xml:space="preserve">2013-10-02</t>
  </si>
  <si>
    <t xml:space="preserve">puri bintaro, jln puri murni PB 34 nomor. 9</t>
  </si>
  <si>
    <t xml:space="preserve">arrasyeed</t>
  </si>
  <si>
    <t xml:space="preserve">36.69.215.52</t>
  </si>
  <si>
    <t xml:space="preserve">pDzfB</t>
  </si>
  <si>
    <t xml:space="preserve">muhammad nizam ahmed</t>
  </si>
  <si>
    <t xml:space="preserve">2 rang kayo rasuna said</t>
  </si>
  <si>
    <t xml:space="preserve">2019-11-19</t>
  </si>
  <si>
    <t xml:space="preserve">SD17869</t>
  </si>
  <si>
    <t xml:space="preserve">0811 311 889</t>
  </si>
  <si>
    <t xml:space="preserve">0878 3000 </t>
  </si>
  <si>
    <t xml:space="preserve">GRACIA RESIDENCE BLOK G 22, JL. RAYA GRAHA BINTARO</t>
  </si>
  <si>
    <t xml:space="preserve">CHANDRA FAIZ REZA</t>
  </si>
  <si>
    <t xml:space="preserve">SORAYA IKA PUTRI</t>
  </si>
  <si>
    <t xml:space="preserve">182.0.177.155</t>
  </si>
  <si>
    <t xml:space="preserve">Qs9RO</t>
  </si>
  <si>
    <t xml:space="preserve">RAYYAN AKHTAR RAMADHAN</t>
  </si>
  <si>
    <t xml:space="preserve">3 RRS</t>
  </si>
  <si>
    <t xml:space="preserve">SMA17229</t>
  </si>
  <si>
    <t xml:space="preserve">RIZKY CHANDRA RIADI</t>
  </si>
  <si>
    <t xml:space="preserve">RIZKY</t>
  </si>
  <si>
    <t xml:space="preserve">2004-11-26</t>
  </si>
  <si>
    <t xml:space="preserve">JALAN JOMBANG RAYA</t>
  </si>
  <si>
    <t xml:space="preserve">70</t>
  </si>
  <si>
    <t xml:space="preserve">SUPRIYADI</t>
  </si>
  <si>
    <t xml:space="preserve">08161443992</t>
  </si>
  <si>
    <t xml:space="preserve">RETNO HARTATIK</t>
  </si>
  <si>
    <t xml:space="preserve">081213025600</t>
  </si>
  <si>
    <t xml:space="preserve">125.161.139.130</t>
  </si>
  <si>
    <t xml:space="preserve">nSkNA</t>
  </si>
  <si>
    <t xml:space="preserve">TK16441</t>
  </si>
  <si>
    <t xml:space="preserve">0878858551</t>
  </si>
  <si>
    <t xml:space="preserve">EMERALD TERRACE BLOK K NO.23 KELURAHAN PARIGI KEC.PONDOK AREN BINTARO JAYA SEKTOR 9 TANGERANG SELATAN</t>
  </si>
  <si>
    <t xml:space="preserve">muhamad muklis</t>
  </si>
  <si>
    <t xml:space="preserve">087885855115</t>
  </si>
  <si>
    <t xml:space="preserve">125.161.168.238</t>
  </si>
  <si>
    <t xml:space="preserve">MxRdx</t>
  </si>
  <si>
    <t xml:space="preserve">Naufal Revano Muklis,  Rasya M</t>
  </si>
  <si>
    <t xml:space="preserve">4.Hasanudin sd it auliya, tk B</t>
  </si>
  <si>
    <t xml:space="preserve">SD17872</t>
  </si>
  <si>
    <t xml:space="preserve">Melia Residence Cluster Melia Grove blok GMA 02 Graha Raya Bintaro</t>
  </si>
  <si>
    <t xml:space="preserve">indra.saputra406@gmail.com</t>
  </si>
  <si>
    <t xml:space="preserve">de.lienna81@gmail.com</t>
  </si>
  <si>
    <t xml:space="preserve">08118034233</t>
  </si>
  <si>
    <t xml:space="preserve">114.124.172.193</t>
  </si>
  <si>
    <t xml:space="preserve">f26Q6</t>
  </si>
  <si>
    <t xml:space="preserve">Naura Aqela zahiyyah Inandra</t>
  </si>
  <si>
    <t xml:space="preserve">SMP16600</t>
  </si>
  <si>
    <t xml:space="preserve">2019-10-12</t>
  </si>
  <si>
    <t xml:space="preserve">MAYZA WANDA ZHAFIRA</t>
  </si>
  <si>
    <t xml:space="preserve">MAYZA</t>
  </si>
  <si>
    <t xml:space="preserve">0811841209</t>
  </si>
  <si>
    <t xml:space="preserve">DENPASAR</t>
  </si>
  <si>
    <t xml:space="preserve">2008-05-04</t>
  </si>
  <si>
    <t xml:space="preserve">GRAHA RAYA BINTARO CLUSTER CELESTA D6</t>
  </si>
  <si>
    <t xml:space="preserve">PURWANTO</t>
  </si>
  <si>
    <t xml:space="preserve">purwanto.mkz@gmail.com</t>
  </si>
  <si>
    <t xml:space="preserve">08111443294</t>
  </si>
  <si>
    <t xml:space="preserve">ARISTYANANDA SURYANINGTYAS</t>
  </si>
  <si>
    <t xml:space="preserve">08118412098</t>
  </si>
  <si>
    <t xml:space="preserve">SDN PONDOK KACANG TIMUR 02</t>
  </si>
  <si>
    <t xml:space="preserve">139.192.27.58</t>
  </si>
  <si>
    <t xml:space="preserve">Lr9sz</t>
  </si>
  <si>
    <t xml:space="preserve">SMA17231</t>
  </si>
  <si>
    <t xml:space="preserve">ATHALLAH KHAI ANTONIE</t>
  </si>
  <si>
    <t xml:space="preserve">KHAI</t>
  </si>
  <si>
    <t xml:space="preserve">Emerald view blok g no.10</t>
  </si>
  <si>
    <t xml:space="preserve">G 10</t>
  </si>
  <si>
    <t xml:space="preserve">Emerald view</t>
  </si>
  <si>
    <t xml:space="preserve">Nita khaizu</t>
  </si>
  <si>
    <t xml:space="preserve">Smpit auliya</t>
  </si>
  <si>
    <t xml:space="preserve">125.166.223.11</t>
  </si>
  <si>
    <t xml:space="preserve">y3PzL</t>
  </si>
  <si>
    <t xml:space="preserve">Omar faris asy syami</t>
  </si>
  <si>
    <t xml:space="preserve">Tk A</t>
  </si>
  <si>
    <t xml:space="preserve">SMP16598</t>
  </si>
  <si>
    <t xml:space="preserve">JELITA NADZWA</t>
  </si>
  <si>
    <t xml:space="preserve">NADZWA</t>
  </si>
  <si>
    <t xml:space="preserve">0812192367</t>
  </si>
  <si>
    <t xml:space="preserve">2008-01-23</t>
  </si>
  <si>
    <t xml:space="preserve">JOMBANG RAYA</t>
  </si>
  <si>
    <t xml:space="preserve">SYAFRUDIN LUBIS</t>
  </si>
  <si>
    <t xml:space="preserve">081296086820</t>
  </si>
  <si>
    <t xml:space="preserve">ENY IRIANI</t>
  </si>
  <si>
    <t xml:space="preserve">081219236740</t>
  </si>
  <si>
    <t xml:space="preserve">082213660499</t>
  </si>
  <si>
    <t xml:space="preserve">cZqtF</t>
  </si>
  <si>
    <t xml:space="preserve">SMA17230</t>
  </si>
  <si>
    <t xml:space="preserve">MALIKA RAHMADINA</t>
  </si>
  <si>
    <t xml:space="preserve">DINA</t>
  </si>
  <si>
    <t xml:space="preserve">081932271974</t>
  </si>
  <si>
    <t xml:space="preserve">0819322719</t>
  </si>
  <si>
    <t xml:space="preserve">2005-02-20</t>
  </si>
  <si>
    <t xml:space="preserve">Dahlia Loka blok RB4 no.3 Graha Raya</t>
  </si>
  <si>
    <t xml:space="preserve">M. Nuruddin Subhan</t>
  </si>
  <si>
    <t xml:space="preserve">nuruddin.subhan@yahoo.co.id</t>
  </si>
  <si>
    <t xml:space="preserve">Dian Ansari</t>
  </si>
  <si>
    <t xml:space="preserve">dian.ansari@cimbniaga.co.id</t>
  </si>
  <si>
    <t xml:space="preserve">0818711311</t>
  </si>
  <si>
    <t xml:space="preserve">202.43.183.98</t>
  </si>
  <si>
    <t xml:space="preserve">tQhfA</t>
  </si>
  <si>
    <t xml:space="preserve">2019-10-26</t>
  </si>
  <si>
    <t xml:space="preserve">SD17874</t>
  </si>
  <si>
    <t xml:space="preserve">+62 21 22213382</t>
  </si>
  <si>
    <t xml:space="preserve">+62 816655</t>
  </si>
  <si>
    <t xml:space="preserve">DISCOVERY FIORE</t>
  </si>
  <si>
    <t xml:space="preserve">E-15</t>
  </si>
  <si>
    <t xml:space="preserve">YUDHA NUGRAHA KURATA</t>
  </si>
  <si>
    <t xml:space="preserve">+62 81542919106</t>
  </si>
  <si>
    <t xml:space="preserve">APRILIA PUSPASARI</t>
  </si>
  <si>
    <t xml:space="preserve">+62 816655604</t>
  </si>
  <si>
    <t xml:space="preserve">114.5.208.54</t>
  </si>
  <si>
    <t xml:space="preserve">O2A4p</t>
  </si>
  <si>
    <t xml:space="preserve">MUHAMMAD NIZAM MULKIAKBAR</t>
  </si>
  <si>
    <t xml:space="preserve">SMP16640</t>
  </si>
  <si>
    <t xml:space="preserve">KENZI SULAIMAN CHITO</t>
  </si>
  <si>
    <t xml:space="preserve">KENZI</t>
  </si>
  <si>
    <t xml:space="preserve">0813810622</t>
  </si>
  <si>
    <t xml:space="preserve">2007-11-06</t>
  </si>
  <si>
    <t xml:space="preserve">Pondok pucung indah 2 jl kemuning 1</t>
  </si>
  <si>
    <t xml:space="preserve">Hari afriyadi</t>
  </si>
  <si>
    <t xml:space="preserve">Chitokimmi@gmail.com</t>
  </si>
  <si>
    <t xml:space="preserve">081381102737</t>
  </si>
  <si>
    <t xml:space="preserve">Nadia maharani</t>
  </si>
  <si>
    <t xml:space="preserve">seenadiaa@gmail.com</t>
  </si>
  <si>
    <t xml:space="preserve">+6281381062217</t>
  </si>
  <si>
    <t xml:space="preserve">182.0.170.233</t>
  </si>
  <si>
    <t xml:space="preserve">wOger</t>
  </si>
  <si>
    <t xml:space="preserve">Kameela myesha faerie</t>
  </si>
  <si>
    <t xml:space="preserve">Nadia</t>
  </si>
  <si>
    <t xml:space="preserve">SMP16599</t>
  </si>
  <si>
    <t xml:space="preserve">MUHAMAD FADHIL</t>
  </si>
  <si>
    <t xml:space="preserve">2008-02-25</t>
  </si>
  <si>
    <t xml:space="preserve">98a</t>
  </si>
  <si>
    <t xml:space="preserve">Yayan</t>
  </si>
  <si>
    <t xml:space="preserve">yayan.jakpus@gmail.com</t>
  </si>
  <si>
    <t xml:space="preserve">Irna aprina</t>
  </si>
  <si>
    <t xml:space="preserve">Irnaaprina@gmail.com</t>
  </si>
  <si>
    <t xml:space="preserve">081294477003</t>
  </si>
  <si>
    <t xml:space="preserve">Sd fadilah</t>
  </si>
  <si>
    <t xml:space="preserve">114.124.236.202</t>
  </si>
  <si>
    <t xml:space="preserve">y4ZPD</t>
  </si>
  <si>
    <t xml:space="preserve">Ignasia dewi fithriyah</t>
  </si>
  <si>
    <t xml:space="preserve">X al- khanzini</t>
  </si>
  <si>
    <t xml:space="preserve">Nur azizah</t>
  </si>
  <si>
    <t xml:space="preserve">7 raden fatah</t>
  </si>
  <si>
    <t xml:space="preserve">2019-11-08</t>
  </si>
  <si>
    <t xml:space="preserve">SD17876</t>
  </si>
  <si>
    <t xml:space="preserve">Emerald Terrace Blok K No.23 Bintaro Jaya sektor 9 Tangerang Selatan</t>
  </si>
  <si>
    <t xml:space="preserve">SzLDa</t>
  </si>
  <si>
    <t xml:space="preserve">Naufal Revano Mukhlis, Lubna P</t>
  </si>
  <si>
    <t xml:space="preserve">4 Hasanudin Sd auliya, KB auli</t>
  </si>
  <si>
    <t xml:space="preserve">SD17877</t>
  </si>
  <si>
    <t xml:space="preserve">ASHIRA RANA SHALIHA</t>
  </si>
  <si>
    <t xml:space="preserve">0217442791</t>
  </si>
  <si>
    <t xml:space="preserve">0819902710</t>
  </si>
  <si>
    <t xml:space="preserve">2014-01-14</t>
  </si>
  <si>
    <t xml:space="preserve">Perum Merpati Residence</t>
  </si>
  <si>
    <t xml:space="preserve">Shah Reza Dwiputra</t>
  </si>
  <si>
    <t xml:space="preserve">shahreza88@yahoo.com</t>
  </si>
  <si>
    <t xml:space="preserve">0811972418</t>
  </si>
  <si>
    <t xml:space="preserve">Shinta Rachmawati</t>
  </si>
  <si>
    <t xml:space="preserve">shintanajma@gmail.com</t>
  </si>
  <si>
    <t xml:space="preserve">081990271007</t>
  </si>
  <si>
    <t xml:space="preserve">125.161.136.148</t>
  </si>
  <si>
    <t xml:space="preserve">964Ty</t>
  </si>
  <si>
    <t xml:space="preserve">SMP16601</t>
  </si>
  <si>
    <t xml:space="preserve">RAISA NOOR FADHILA</t>
  </si>
  <si>
    <t xml:space="preserve">7402639</t>
  </si>
  <si>
    <t xml:space="preserve">2008-07-07</t>
  </si>
  <si>
    <t xml:space="preserve">jl. lima benua</t>
  </si>
  <si>
    <t xml:space="preserve">dadang sofyan</t>
  </si>
  <si>
    <t xml:space="preserve">zero.inge@gmail.com</t>
  </si>
  <si>
    <t xml:space="preserve">inge diana rismawanti</t>
  </si>
  <si>
    <t xml:space="preserve">0811951648</t>
  </si>
  <si>
    <t xml:space="preserve">al azhar syifabudi bintaro</t>
  </si>
  <si>
    <t xml:space="preserve">139.194.85.142</t>
  </si>
  <si>
    <t xml:space="preserve">MkqQh</t>
  </si>
  <si>
    <t xml:space="preserve">ray aidin faqih</t>
  </si>
  <si>
    <t xml:space="preserve">viii pattimura</t>
  </si>
  <si>
    <t xml:space="preserve">2019-11-13</t>
  </si>
  <si>
    <t xml:space="preserve">SD17878</t>
  </si>
  <si>
    <t xml:space="preserve">2019-10-13</t>
  </si>
  <si>
    <t xml:space="preserve">AULIA IZZATUNNISA AHMAD</t>
  </si>
  <si>
    <t xml:space="preserve">081519640765</t>
  </si>
  <si>
    <t xml:space="preserve">0858141119</t>
  </si>
  <si>
    <t xml:space="preserve">Villa Bintaro Regency Jalan Sumatera Blok J1 No. 15</t>
  </si>
  <si>
    <t xml:space="preserve">Ahmad Ubaidillah</t>
  </si>
  <si>
    <t xml:space="preserve">ahmad.ubaidillah2506@gmail.com</t>
  </si>
  <si>
    <t xml:space="preserve">Kartika Fajarwati Hartono</t>
  </si>
  <si>
    <t xml:space="preserve">kartika.fajarwatihartono@gmail</t>
  </si>
  <si>
    <t xml:space="preserve">085814111974</t>
  </si>
  <si>
    <t xml:space="preserve">dtwdm</t>
  </si>
  <si>
    <t xml:space="preserve">SD 1</t>
  </si>
  <si>
    <t xml:space="preserve">SMP16602</t>
  </si>
  <si>
    <t xml:space="preserve">KHALID SAIFULLAH RAMADHAN</t>
  </si>
  <si>
    <t xml:space="preserve">OLID</t>
  </si>
  <si>
    <t xml:space="preserve">2008-09-18</t>
  </si>
  <si>
    <t xml:space="preserve">Jl Kenanga II</t>
  </si>
  <si>
    <t xml:space="preserve">Triwisaksana</t>
  </si>
  <si>
    <t xml:space="preserve">triwisaksana@hotmail.com</t>
  </si>
  <si>
    <t xml:space="preserve">08118072434</t>
  </si>
  <si>
    <t xml:space="preserve">liliasari@icloud.com</t>
  </si>
  <si>
    <t xml:space="preserve">081316119465</t>
  </si>
  <si>
    <t xml:space="preserve">114.124.171.98</t>
  </si>
  <si>
    <t xml:space="preserve">6ExZS</t>
  </si>
  <si>
    <t xml:space="preserve">SD17879</t>
  </si>
  <si>
    <t xml:space="preserve">0816426855</t>
  </si>
  <si>
    <t xml:space="preserve">Cluster Neo Permata </t>
  </si>
  <si>
    <t xml:space="preserve">Eko Erwinto</t>
  </si>
  <si>
    <t xml:space="preserve">Alise Kurniarini Fadlila</t>
  </si>
  <si>
    <t xml:space="preserve">alise.fadlila888@gmail.com</t>
  </si>
  <si>
    <t xml:space="preserve">Auliyaa</t>
  </si>
  <si>
    <t xml:space="preserve">115.178.205.12</t>
  </si>
  <si>
    <t xml:space="preserve">Gf1EM</t>
  </si>
  <si>
    <t xml:space="preserve">Ashyla Kalila Rheannelisa</t>
  </si>
  <si>
    <t xml:space="preserve">3 Zainal Musthofa</t>
  </si>
  <si>
    <t xml:space="preserve">SMP16603</t>
  </si>
  <si>
    <t xml:space="preserve">PASHA IKRAM RAIS ATMOKO</t>
  </si>
  <si>
    <t xml:space="preserve">PASHA</t>
  </si>
  <si>
    <t xml:space="preserve">2008-04-20</t>
  </si>
  <si>
    <t xml:space="preserve">Griya Kencana 2 Blok DD </t>
  </si>
  <si>
    <t xml:space="preserve">Heri Atmoko</t>
  </si>
  <si>
    <t xml:space="preserve">widyashanti.rahayu@gmail.com</t>
  </si>
  <si>
    <t xml:space="preserve">08121088895</t>
  </si>
  <si>
    <t xml:space="preserve">Widyashanti Rahayu</t>
  </si>
  <si>
    <t xml:space="preserve">SDS Jakarta Islamic School Joglo</t>
  </si>
  <si>
    <t xml:space="preserve">158.140.187.210</t>
  </si>
  <si>
    <t xml:space="preserve">WrB2N</t>
  </si>
  <si>
    <t xml:space="preserve">Kayla Fiorenza Atmoko</t>
  </si>
  <si>
    <t xml:space="preserve">Susan</t>
  </si>
  <si>
    <t xml:space="preserve">SMA17232</t>
  </si>
  <si>
    <t xml:space="preserve">AHMAD RAFI SYAHZADA AL FAQIH</t>
  </si>
  <si>
    <t xml:space="preserve">0813818732</t>
  </si>
  <si>
    <t xml:space="preserve">2005-05-18</t>
  </si>
  <si>
    <t xml:space="preserve">PERUMAHAN BINTARO GARDEN RESIDENCE 2 BLOK A 12, JL. BETAWI - JOMBANG</t>
  </si>
  <si>
    <t xml:space="preserve">BAMBANG PAMUNGKAS PRIO S</t>
  </si>
  <si>
    <t xml:space="preserve">bpamungkasps@gmail.com</t>
  </si>
  <si>
    <t xml:space="preserve">081285549556</t>
  </si>
  <si>
    <t xml:space="preserve">RAHMAWATI</t>
  </si>
  <si>
    <t xml:space="preserve">08125477760</t>
  </si>
  <si>
    <t xml:space="preserve">08113561977</t>
  </si>
  <si>
    <t xml:space="preserve">PONDOK PESANTREN TAHFIZH DAARUL QURAN KETAPANG</t>
  </si>
  <si>
    <t xml:space="preserve">114.124.181.15</t>
  </si>
  <si>
    <t xml:space="preserve">TFOsP</t>
  </si>
  <si>
    <t xml:space="preserve">SMP16606</t>
  </si>
  <si>
    <t xml:space="preserve">ZAKI FATATHYRA MADANA ARLIND</t>
  </si>
  <si>
    <t xml:space="preserve">02129237815</t>
  </si>
  <si>
    <t xml:space="preserve">2008-04-15</t>
  </si>
  <si>
    <t xml:space="preserve">Neo Permata Blok J-07, Permata Bintaro</t>
  </si>
  <si>
    <t xml:space="preserve">Ary Rismy</t>
  </si>
  <si>
    <t xml:space="preserve">ary.rismy@gmail.com</t>
  </si>
  <si>
    <t xml:space="preserve">08119882669</t>
  </si>
  <si>
    <t xml:space="preserve">Melinda Novalia Azwar</t>
  </si>
  <si>
    <t xml:space="preserve">arlindazaki@gmail.com</t>
  </si>
  <si>
    <t xml:space="preserve">0818496214</t>
  </si>
  <si>
    <t xml:space="preserve">120.188.65.241</t>
  </si>
  <si>
    <t xml:space="preserve">XhjEE</t>
  </si>
  <si>
    <t xml:space="preserve">SMP16605</t>
  </si>
  <si>
    <t xml:space="preserve">MUHAMMAD PUTRA FADILA</t>
  </si>
  <si>
    <t xml:space="preserve">0818085951</t>
  </si>
  <si>
    <t xml:space="preserve">2008-05-19</t>
  </si>
  <si>
    <t xml:space="preserve">Graha raya Cluster Venice blok L9 </t>
  </si>
  <si>
    <t xml:space="preserve">No 3</t>
  </si>
  <si>
    <t xml:space="preserve">Bambang Dwiono</t>
  </si>
  <si>
    <t xml:space="preserve">Bamz1979@gmail.com</t>
  </si>
  <si>
    <t xml:space="preserve">08179839290</t>
  </si>
  <si>
    <t xml:space="preserve">Fitri maeduriati</t>
  </si>
  <si>
    <t xml:space="preserve">Fitrimaeduriati83@gmail.com</t>
  </si>
  <si>
    <t xml:space="preserve">081808595193</t>
  </si>
  <si>
    <t xml:space="preserve">140.213.36.200</t>
  </si>
  <si>
    <t xml:space="preserve">GDFdh</t>
  </si>
  <si>
    <t xml:space="preserve">Ademegawati</t>
  </si>
  <si>
    <t xml:space="preserve">SD17880</t>
  </si>
  <si>
    <t xml:space="preserve">REYSHA TALITA SHALIHA</t>
  </si>
  <si>
    <t xml:space="preserve">REYSHA</t>
  </si>
  <si>
    <t xml:space="preserve">0813819960</t>
  </si>
  <si>
    <t xml:space="preserve">Pondok kacang timur gang lurah</t>
  </si>
  <si>
    <t xml:space="preserve">235</t>
  </si>
  <si>
    <t xml:space="preserve">Komarrudin</t>
  </si>
  <si>
    <t xml:space="preserve">ipang.komar@gmail.com</t>
  </si>
  <si>
    <t xml:space="preserve">08561384193</t>
  </si>
  <si>
    <t xml:space="preserve">Resty Anisa</t>
  </si>
  <si>
    <t xml:space="preserve">resty.annisa@gmail.com</t>
  </si>
  <si>
    <t xml:space="preserve">081381996056</t>
  </si>
  <si>
    <t xml:space="preserve">08119863043</t>
  </si>
  <si>
    <t xml:space="preserve">Bulan Bintang </t>
  </si>
  <si>
    <t xml:space="preserve">118.99.73.167</t>
  </si>
  <si>
    <t xml:space="preserve">chfZr</t>
  </si>
  <si>
    <t xml:space="preserve">SD17881</t>
  </si>
  <si>
    <t xml:space="preserve">ADZKIYA NAILA RASYA</t>
  </si>
  <si>
    <t xml:space="preserve">7361682</t>
  </si>
  <si>
    <t xml:space="preserve">0878778956</t>
  </si>
  <si>
    <t xml:space="preserve">2014-11-02</t>
  </si>
  <si>
    <t xml:space="preserve">Jl. Sabar Raya No. 4, RT 009/ RW 04, Petukangan Selatan, Pesanggrahan, Jakarta Selatan 12270</t>
  </si>
  <si>
    <t xml:space="preserve"> Pesanggrahan</t>
  </si>
  <si>
    <t xml:space="preserve">Juliarnomo Sarathon</t>
  </si>
  <si>
    <t xml:space="preserve">juliarnomo@gmail.com</t>
  </si>
  <si>
    <t xml:space="preserve">08175119028</t>
  </si>
  <si>
    <t xml:space="preserve">Mila Astria Kirana</t>
  </si>
  <si>
    <t xml:space="preserve">milaastriakirana@yahoo.com</t>
  </si>
  <si>
    <t xml:space="preserve">087877895618</t>
  </si>
  <si>
    <t xml:space="preserve">TK Islam Annajah</t>
  </si>
  <si>
    <t xml:space="preserve">203.77.249.186</t>
  </si>
  <si>
    <t xml:space="preserve">xKGOH</t>
  </si>
  <si>
    <t xml:space="preserve">TK16442</t>
  </si>
  <si>
    <t xml:space="preserve">JAVIER</t>
  </si>
  <si>
    <t xml:space="preserve">Discovery Conserva</t>
  </si>
  <si>
    <t xml:space="preserve">6sM8P</t>
  </si>
  <si>
    <t xml:space="preserve">Andrea Ramadhan Simbolon</t>
  </si>
  <si>
    <t xml:space="preserve">4 KHD SD</t>
  </si>
  <si>
    <t xml:space="preserve">SD17882</t>
  </si>
  <si>
    <t xml:space="preserve">ILYANA FRISYA MAHIRANATA</t>
  </si>
  <si>
    <t xml:space="preserve">ILYANA</t>
  </si>
  <si>
    <t xml:space="preserve">0877855412</t>
  </si>
  <si>
    <t xml:space="preserve">2014-12-29</t>
  </si>
  <si>
    <t xml:space="preserve">Griya Rajawali Bintaro 1, Jl.Cendrawasih 5</t>
  </si>
  <si>
    <t xml:space="preserve">Frisandhi P</t>
  </si>
  <si>
    <t xml:space="preserve">Freei.pratomo@gmail.com</t>
  </si>
  <si>
    <t xml:space="preserve">08179266345</t>
  </si>
  <si>
    <t xml:space="preserve">Widya Amarta</t>
  </si>
  <si>
    <t xml:space="preserve">kaynafa@gmail.com</t>
  </si>
  <si>
    <t xml:space="preserve">087785541232</t>
  </si>
  <si>
    <t xml:space="preserve">Brainy Bunch Bintaro</t>
  </si>
  <si>
    <t xml:space="preserve">182.0.230.195</t>
  </si>
  <si>
    <t xml:space="preserve">hNQ24</t>
  </si>
  <si>
    <t xml:space="preserve">SMP16607</t>
  </si>
  <si>
    <t xml:space="preserve">TITA KEISHA MICHAELA</t>
  </si>
  <si>
    <t xml:space="preserve">08811382893</t>
  </si>
  <si>
    <t xml:space="preserve">0812879569</t>
  </si>
  <si>
    <t xml:space="preserve">2008-03-13</t>
  </si>
  <si>
    <t xml:space="preserve">Graha mas serpong blok O</t>
  </si>
  <si>
    <t xml:space="preserve">Tito subiyanto</t>
  </si>
  <si>
    <t xml:space="preserve">Titosubiyanto@yahoo.com</t>
  </si>
  <si>
    <t xml:space="preserve">Evi octaprianti</t>
  </si>
  <si>
    <t xml:space="preserve">Eviocta01@gmail.com</t>
  </si>
  <si>
    <t xml:space="preserve">08128795692</t>
  </si>
  <si>
    <t xml:space="preserve">SD amelia</t>
  </si>
  <si>
    <t xml:space="preserve">182.0.164.69</t>
  </si>
  <si>
    <t xml:space="preserve">ej462</t>
  </si>
  <si>
    <t xml:space="preserve">TK16443</t>
  </si>
  <si>
    <t xml:space="preserve">VILLARELO RESIDENCE KAV.18 </t>
  </si>
  <si>
    <t xml:space="preserve">YOHAN HENDRIANA</t>
  </si>
  <si>
    <t xml:space="preserve">yohan.hendriana@yahoo.com</t>
  </si>
  <si>
    <t xml:space="preserve">NURUL IHSAN </t>
  </si>
  <si>
    <t xml:space="preserve">140.213.40.48</t>
  </si>
  <si>
    <t xml:space="preserve">HMGNX</t>
  </si>
  <si>
    <t xml:space="preserve">TK16446</t>
  </si>
  <si>
    <t xml:space="preserve">0812215443</t>
  </si>
  <si>
    <t xml:space="preserve">surya_403@gmail.com</t>
  </si>
  <si>
    <t xml:space="preserve">180.252.151.133</t>
  </si>
  <si>
    <t xml:space="preserve">dxRWh</t>
  </si>
  <si>
    <t xml:space="preserve">Aqila Latifah Inara Siregar</t>
  </si>
  <si>
    <t xml:space="preserve">SD17884</t>
  </si>
  <si>
    <t xml:space="preserve">FARRA ZARA LATISHA</t>
  </si>
  <si>
    <t xml:space="preserve">0811160288</t>
  </si>
  <si>
    <t xml:space="preserve">2013-09-09</t>
  </si>
  <si>
    <t xml:space="preserve">Cluster Gracia Residence, Graha Bintaro</t>
  </si>
  <si>
    <t xml:space="preserve">N25</t>
  </si>
  <si>
    <t xml:space="preserve">Rully Ardi Nugroho</t>
  </si>
  <si>
    <t xml:space="preserve">rullyardinugroho@gmail.com</t>
  </si>
  <si>
    <t xml:space="preserve">081905026123</t>
  </si>
  <si>
    <t xml:space="preserve">Citra Mona Prasasti</t>
  </si>
  <si>
    <t xml:space="preserve">citramonap@gmail.com</t>
  </si>
  <si>
    <t xml:space="preserve">08111602880</t>
  </si>
  <si>
    <t xml:space="preserve">139.192.24.35</t>
  </si>
  <si>
    <t xml:space="preserve">rGhq2</t>
  </si>
  <si>
    <t xml:space="preserve">SD17885</t>
  </si>
  <si>
    <t xml:space="preserve">Jl H Cari</t>
  </si>
  <si>
    <t xml:space="preserve">123</t>
  </si>
  <si>
    <t xml:space="preserve">140.213.139.161</t>
  </si>
  <si>
    <t xml:space="preserve">tXKGS</t>
  </si>
  <si>
    <t xml:space="preserve">2020-03-10</t>
  </si>
  <si>
    <t xml:space="preserve">TK16444</t>
  </si>
  <si>
    <t xml:space="preserve">0812144137</t>
  </si>
  <si>
    <t xml:space="preserve">JL.JALAK BALI V GR 28 </t>
  </si>
  <si>
    <t xml:space="preserve">3kAwX</t>
  </si>
  <si>
    <t xml:space="preserve">TK16445</t>
  </si>
  <si>
    <t xml:space="preserve">0813280715</t>
  </si>
  <si>
    <t xml:space="preserve">EMERALD TERRACE BINTARO JAYA SEKTOR 9</t>
  </si>
  <si>
    <t xml:space="preserve">I/18</t>
  </si>
  <si>
    <t xml:space="preserve">ANANG YOYONG PRAYOGO</t>
  </si>
  <si>
    <t xml:space="preserve">VIERTA DEWI AULIA</t>
  </si>
  <si>
    <t xml:space="preserve">viertadewi@gmail.com</t>
  </si>
  <si>
    <t xml:space="preserve">125.161.137.251</t>
  </si>
  <si>
    <t xml:space="preserve">qCx3m</t>
  </si>
  <si>
    <t xml:space="preserve">ARVINZA DARIS RAFISQY / AHMAD </t>
  </si>
  <si>
    <t xml:space="preserve">SD 3 / SD 1</t>
  </si>
  <si>
    <t xml:space="preserve">SMP16608</t>
  </si>
  <si>
    <t xml:space="preserve">MUHAMMAD FACHRY DEVANTAMA </t>
  </si>
  <si>
    <t xml:space="preserve">FACHRY</t>
  </si>
  <si>
    <t xml:space="preserve">2008-01-30</t>
  </si>
  <si>
    <t xml:space="preserve">Jl Lembang </t>
  </si>
  <si>
    <t xml:space="preserve">125.166.57.195</t>
  </si>
  <si>
    <t xml:space="preserve">XnHM2</t>
  </si>
  <si>
    <t xml:space="preserve">Kei Muhammad Zhafran </t>
  </si>
  <si>
    <t xml:space="preserve">2020-01-15</t>
  </si>
  <si>
    <t xml:space="preserve">SD17891</t>
  </si>
  <si>
    <t xml:space="preserve">ORIANA PERMATA BLOK F7 NO 9</t>
  </si>
  <si>
    <t xml:space="preserve">F7-9</t>
  </si>
  <si>
    <t xml:space="preserve">180.242.217.67</t>
  </si>
  <si>
    <t xml:space="preserve">sK3aQ</t>
  </si>
  <si>
    <t xml:space="preserve">TK A 3</t>
  </si>
  <si>
    <t xml:space="preserve">SMP16609</t>
  </si>
  <si>
    <t xml:space="preserve">kustanto</t>
  </si>
  <si>
    <t xml:space="preserve">tantokustanto333@gmail.com</t>
  </si>
  <si>
    <t xml:space="preserve">Ade Uni Laela </t>
  </si>
  <si>
    <t xml:space="preserve">adeunilaela@gmail.com</t>
  </si>
  <si>
    <t xml:space="preserve">110.139.173.146</t>
  </si>
  <si>
    <t xml:space="preserve">nygLm</t>
  </si>
  <si>
    <t xml:space="preserve">Jasmine Yoevita Unika Savitri</t>
  </si>
  <si>
    <t xml:space="preserve">SD17887</t>
  </si>
  <si>
    <t xml:space="preserve">KINANTIAZ BINTANG RINALDI</t>
  </si>
  <si>
    <t xml:space="preserve">081809149008</t>
  </si>
  <si>
    <t xml:space="preserve">0818091490</t>
  </si>
  <si>
    <t xml:space="preserve">Jl kucica 8 Blok JF 4</t>
  </si>
  <si>
    <t xml:space="preserve">Alfin Rinaldi</t>
  </si>
  <si>
    <t xml:space="preserve">alfinrinaldi@gmail.com</t>
  </si>
  <si>
    <t xml:space="preserve">08122372013</t>
  </si>
  <si>
    <t xml:space="preserve">Tia Mutiarasari</t>
  </si>
  <si>
    <t xml:space="preserve">tiamutiarasari1203@gmail.com</t>
  </si>
  <si>
    <t xml:space="preserve">08122247807</t>
  </si>
  <si>
    <t xml:space="preserve">TK Pembangunan Jaya Bintaro</t>
  </si>
  <si>
    <t xml:space="preserve">114.125.81.74</t>
  </si>
  <si>
    <t xml:space="preserve">hbCjA</t>
  </si>
  <si>
    <t xml:space="preserve">Paramita </t>
  </si>
  <si>
    <t xml:space="preserve">Chezta kelas 5 Dipon</t>
  </si>
  <si>
    <t xml:space="preserve">Paramita Apriani</t>
  </si>
  <si>
    <t xml:space="preserve">Cedro</t>
  </si>
  <si>
    <t xml:space="preserve">2019-11-26</t>
  </si>
  <si>
    <t xml:space="preserve">TK16447</t>
  </si>
  <si>
    <t xml:space="preserve">Graha Raya Bintaro Cluster Mahagoni Park Blok B7</t>
  </si>
  <si>
    <t xml:space="preserve">Bq5jb</t>
  </si>
  <si>
    <t xml:space="preserve">SMP16610</t>
  </si>
  <si>
    <t xml:space="preserve">ABDUL AZIZ RANTISI</t>
  </si>
  <si>
    <t xml:space="preserve">RAN</t>
  </si>
  <si>
    <t xml:space="preserve">0878834675</t>
  </si>
  <si>
    <t xml:space="preserve">2008-04-28</t>
  </si>
  <si>
    <t xml:space="preserve">Jalan Sanusi no 16 Kebayoran Lama</t>
  </si>
  <si>
    <t xml:space="preserve">Achmad Farid</t>
  </si>
  <si>
    <t xml:space="preserve">afarididoev@gmail.com</t>
  </si>
  <si>
    <t xml:space="preserve">087883467596</t>
  </si>
  <si>
    <t xml:space="preserve">Ita Erlina K</t>
  </si>
  <si>
    <t xml:space="preserve">Itaerlinakustiwinarni@gmail.co</t>
  </si>
  <si>
    <t xml:space="preserve">087871501266</t>
  </si>
  <si>
    <t xml:space="preserve">125.161.137.198</t>
  </si>
  <si>
    <t xml:space="preserve">XBdWE</t>
  </si>
  <si>
    <t xml:space="preserve">Nafisah Elmi</t>
  </si>
  <si>
    <t xml:space="preserve">2020-05-29</t>
  </si>
  <si>
    <t xml:space="preserve">TK16448</t>
  </si>
  <si>
    <t xml:space="preserve">MUHAMMAD AHZA DANISH AL FATIH</t>
  </si>
  <si>
    <t xml:space="preserve">0838976119</t>
  </si>
  <si>
    <t xml:space="preserve">Jl Ajem Mail</t>
  </si>
  <si>
    <t xml:space="preserve">Rudi Hartono</t>
  </si>
  <si>
    <t xml:space="preserve">rudi121hartono@gmail.com</t>
  </si>
  <si>
    <t xml:space="preserve">083897611997</t>
  </si>
  <si>
    <t xml:space="preserve">Nurul Sarifah</t>
  </si>
  <si>
    <t xml:space="preserve">nurulghazali68@mail.com</t>
  </si>
  <si>
    <t xml:space="preserve">083807100983</t>
  </si>
  <si>
    <t xml:space="preserve">125.161.139.8</t>
  </si>
  <si>
    <t xml:space="preserve">C9Ywr</t>
  </si>
  <si>
    <t xml:space="preserve">SMP16611</t>
  </si>
  <si>
    <t xml:space="preserve">2008-01-24</t>
  </si>
  <si>
    <t xml:space="preserve">Komplek Arya Graha Blok E No. 3</t>
  </si>
  <si>
    <t xml:space="preserve">0856-9890709</t>
  </si>
  <si>
    <t xml:space="preserve">Kfb6y</t>
  </si>
  <si>
    <t xml:space="preserve">Nailah Fakhirah</t>
  </si>
  <si>
    <t xml:space="preserve">8 TU</t>
  </si>
  <si>
    <t xml:space="preserve">2019-12-05</t>
  </si>
  <si>
    <t xml:space="preserve">TK16462</t>
  </si>
  <si>
    <t xml:space="preserve">Ratih Handayani</t>
  </si>
  <si>
    <t xml:space="preserve">KBIT auliya</t>
  </si>
  <si>
    <t xml:space="preserve">182.0.133.146</t>
  </si>
  <si>
    <t xml:space="preserve">zNpNK</t>
  </si>
  <si>
    <t xml:space="preserve">Muhammad Fadhil Fawwaaz</t>
  </si>
  <si>
    <t xml:space="preserve">SMP16612</t>
  </si>
  <si>
    <t xml:space="preserve">RAIHAN ZIDAN RAMADHAN</t>
  </si>
  <si>
    <t xml:space="preserve">0856767848</t>
  </si>
  <si>
    <t xml:space="preserve">2008-09-27</t>
  </si>
  <si>
    <t xml:space="preserve">Jl.Sunan Kalijaga Timur IX</t>
  </si>
  <si>
    <t xml:space="preserve">www.ramliraihan@gmail.com</t>
  </si>
  <si>
    <t xml:space="preserve">adeisnaw@gmail.com</t>
  </si>
  <si>
    <t xml:space="preserve">114.4.79.80</t>
  </si>
  <si>
    <t xml:space="preserve">kDXHh</t>
  </si>
  <si>
    <t xml:space="preserve">Raza Mafaza Ghazawan</t>
  </si>
  <si>
    <t xml:space="preserve">Guru TK AULIYA</t>
  </si>
  <si>
    <t xml:space="preserve">2020-02-19</t>
  </si>
  <si>
    <t xml:space="preserve">SMP16643</t>
  </si>
  <si>
    <t xml:space="preserve">FISCHELLO RADIF ATHALLA</t>
  </si>
  <si>
    <t xml:space="preserve">ELLO</t>
  </si>
  <si>
    <t xml:space="preserve">0217445139</t>
  </si>
  <si>
    <t xml:space="preserve">2008-06-27</t>
  </si>
  <si>
    <t xml:space="preserve">Villa Bintaro Regency Jl. Nias blok i3</t>
  </si>
  <si>
    <t xml:space="preserve">Panji Pratama P.</t>
  </si>
  <si>
    <t xml:space="preserve">pratomopanji.jkt@gmail.com</t>
  </si>
  <si>
    <t xml:space="preserve">081277791797</t>
  </si>
  <si>
    <t xml:space="preserve">Lionita</t>
  </si>
  <si>
    <t xml:space="preserve">081381795388</t>
  </si>
  <si>
    <t xml:space="preserve">139.192.206.66</t>
  </si>
  <si>
    <t xml:space="preserve">zCA5K</t>
  </si>
  <si>
    <t xml:space="preserve">SD17917</t>
  </si>
  <si>
    <t xml:space="preserve">MUHAMMAD ATTALARIQ SATRIAWIJAYA</t>
  </si>
  <si>
    <t xml:space="preserve">0812818488</t>
  </si>
  <si>
    <t xml:space="preserve">2013-09-28</t>
  </si>
  <si>
    <t xml:space="preserve">Celesta </t>
  </si>
  <si>
    <t xml:space="preserve">C 11</t>
  </si>
  <si>
    <t xml:space="preserve">RD. Agus Suganda SE,</t>
  </si>
  <si>
    <t xml:space="preserve">agusss1933@gmail.com</t>
  </si>
  <si>
    <t xml:space="preserve">08112298791</t>
  </si>
  <si>
    <t xml:space="preserve">Annisa Dwi Erlina SE,</t>
  </si>
  <si>
    <t xml:space="preserve">081281848879</t>
  </si>
  <si>
    <t xml:space="preserve">36.77.226.82</t>
  </si>
  <si>
    <t xml:space="preserve">fKhes</t>
  </si>
  <si>
    <t xml:space="preserve">SMA17233</t>
  </si>
  <si>
    <t xml:space="preserve">RAIS RAYA ARABIAN HABIBILLAH</t>
  </si>
  <si>
    <t xml:space="preserve">02153129912</t>
  </si>
  <si>
    <t xml:space="preserve">0812841144</t>
  </si>
  <si>
    <t xml:space="preserve">Cluster Valencia Blok K.8 no.1 paku jaya serpong utara</t>
  </si>
  <si>
    <t xml:space="preserve">K.8 </t>
  </si>
  <si>
    <t xml:space="preserve">Paku kaya</t>
  </si>
  <si>
    <t xml:space="preserve">Muhammad Jauhari</t>
  </si>
  <si>
    <t xml:space="preserve">Jauhari_muhammad2000@yahoo.com</t>
  </si>
  <si>
    <t xml:space="preserve">081284114411</t>
  </si>
  <si>
    <t xml:space="preserve">Heni Rahmawati </t>
  </si>
  <si>
    <t xml:space="preserve">rayjiheni1984@gmail.com</t>
  </si>
  <si>
    <t xml:space="preserve">085710275000</t>
  </si>
  <si>
    <t xml:space="preserve">Lab school Madinah serpong</t>
  </si>
  <si>
    <t xml:space="preserve">182.0.167.78</t>
  </si>
  <si>
    <t xml:space="preserve">WCqqf</t>
  </si>
  <si>
    <t xml:space="preserve">SMP16613</t>
  </si>
  <si>
    <t xml:space="preserve">JIHAN CHALISSA TIARA RAMADHANI</t>
  </si>
  <si>
    <t xml:space="preserve">0857141752</t>
  </si>
  <si>
    <t xml:space="preserve">2008-09-28</t>
  </si>
  <si>
    <t xml:space="preserve">Cluster Valencia Blok k8 no.1 serpong utara Tangsel prov. Banten</t>
  </si>
  <si>
    <t xml:space="preserve">Heni Rahmawati</t>
  </si>
  <si>
    <t xml:space="preserve">Rayjiheni1984@gmail.com</t>
  </si>
  <si>
    <t xml:space="preserve">SD Mutiara Harapan Bilingual school</t>
  </si>
  <si>
    <t xml:space="preserve">1FFKY</t>
  </si>
  <si>
    <t xml:space="preserve">TK16450</t>
  </si>
  <si>
    <t xml:space="preserve">SAYYIDA SALMA AULIA</t>
  </si>
  <si>
    <t xml:space="preserve">7359887</t>
  </si>
  <si>
    <t xml:space="preserve">JL ETERNIT B3</t>
  </si>
  <si>
    <t xml:space="preserve">kiky_rizkia@yahoo.co.id</t>
  </si>
  <si>
    <t xml:space="preserve">2.50.149.105</t>
  </si>
  <si>
    <t xml:space="preserve">zt2bZ</t>
  </si>
  <si>
    <t xml:space="preserve">SD17888</t>
  </si>
  <si>
    <t xml:space="preserve">MUHAMMAD KENZIE ARGANTA CANDRA</t>
  </si>
  <si>
    <t xml:space="preserve">0812939233</t>
  </si>
  <si>
    <t xml:space="preserve">Jl. TPU Assifa </t>
  </si>
  <si>
    <t xml:space="preserve">08111023699</t>
  </si>
  <si>
    <t xml:space="preserve">081210469491</t>
  </si>
  <si>
    <t xml:space="preserve">180.244.232.166</t>
  </si>
  <si>
    <t xml:space="preserve">Xns33</t>
  </si>
  <si>
    <t xml:space="preserve">Wazna Fradella Candra</t>
  </si>
  <si>
    <t xml:space="preserve">SD17889</t>
  </si>
  <si>
    <t xml:space="preserve">KINARA</t>
  </si>
  <si>
    <t xml:space="preserve">0811808318</t>
  </si>
  <si>
    <t xml:space="preserve">Jl. Merpati raya cluster bintaro hill blok u </t>
  </si>
  <si>
    <t xml:space="preserve">Bumi bambini children center</t>
  </si>
  <si>
    <t xml:space="preserve">118.137.77.254</t>
  </si>
  <si>
    <t xml:space="preserve">eecCH</t>
  </si>
  <si>
    <t xml:space="preserve">SMA17237</t>
  </si>
  <si>
    <t xml:space="preserve">MUHAMMAD RAFI ATHALLAH</t>
  </si>
  <si>
    <t xml:space="preserve">0811857986</t>
  </si>
  <si>
    <t xml:space="preserve">2005-07-03</t>
  </si>
  <si>
    <t xml:space="preserve">Ciputat Baru, blok C. Jl. Teratai Buntu Kav. AA5A, Ciputat 15413, Tangerang Selatan</t>
  </si>
  <si>
    <t xml:space="preserve">AA5A</t>
  </si>
  <si>
    <t xml:space="preserve">Duta Widanarto</t>
  </si>
  <si>
    <t xml:space="preserve">d_widanarto@yahoo.com</t>
  </si>
  <si>
    <t xml:space="preserve">0811988465</t>
  </si>
  <si>
    <t xml:space="preserve">Dwi Fajar Lestari</t>
  </si>
  <si>
    <t xml:space="preserve">wiek3007@yahoo.com</t>
  </si>
  <si>
    <t xml:space="preserve">118.137.200.60</t>
  </si>
  <si>
    <t xml:space="preserve">trKpr</t>
  </si>
  <si>
    <t xml:space="preserve">SMA17234</t>
  </si>
  <si>
    <t xml:space="preserve">MUHAMMAD RIZQI MANSURY</t>
  </si>
  <si>
    <t xml:space="preserve">RIZQI</t>
  </si>
  <si>
    <t xml:space="preserve">021-7455609</t>
  </si>
  <si>
    <t xml:space="preserve">0811 14 23</t>
  </si>
  <si>
    <t xml:space="preserve">2005-02-25</t>
  </si>
  <si>
    <t xml:space="preserve">Puri Bintaro PB 17 no 10</t>
  </si>
  <si>
    <t xml:space="preserve">Nimanda Saleh Mansury</t>
  </si>
  <si>
    <t xml:space="preserve">nimansm@gmail.com</t>
  </si>
  <si>
    <t xml:space="preserve">0811 807 3419</t>
  </si>
  <si>
    <t xml:space="preserve">Endang Wuri Pratiwi</t>
  </si>
  <si>
    <t xml:space="preserve">123.231.241.114</t>
  </si>
  <si>
    <t xml:space="preserve">t9QE3</t>
  </si>
  <si>
    <t xml:space="preserve">TK16451</t>
  </si>
  <si>
    <t xml:space="preserve">Jln Maleo II blok JB4 </t>
  </si>
  <si>
    <t xml:space="preserve">Dimas Anom Wicaksono</t>
  </si>
  <si>
    <t xml:space="preserve">08121010601</t>
  </si>
  <si>
    <t xml:space="preserve">125.161.136.172</t>
  </si>
  <si>
    <t xml:space="preserve">w1g3p</t>
  </si>
  <si>
    <t xml:space="preserve">TK16452</t>
  </si>
  <si>
    <t xml:space="preserve">ASHALINA ARSAFAMALAIKA ARKAM</t>
  </si>
  <si>
    <t xml:space="preserve">LAIKA</t>
  </si>
  <si>
    <t xml:space="preserve">0813212920</t>
  </si>
  <si>
    <t xml:space="preserve">Bandunh</t>
  </si>
  <si>
    <t xml:space="preserve">Taman Gandaria</t>
  </si>
  <si>
    <t xml:space="preserve">125.161.139.156</t>
  </si>
  <si>
    <t xml:space="preserve">AzYwj</t>
  </si>
  <si>
    <t xml:space="preserve">Dhia Syarafana Arafah Arkam</t>
  </si>
  <si>
    <t xml:space="preserve">SD17892</t>
  </si>
  <si>
    <t xml:space="preserve">OOO</t>
  </si>
  <si>
    <t xml:space="preserve">Cluster Mutiara Bintaro Jl. MASJID NURUL FAJRI, TANGERANG SELATAN 15224</t>
  </si>
  <si>
    <t xml:space="preserve">081210655587</t>
  </si>
  <si>
    <t xml:space="preserve">TKIT AULIYA BINTARO</t>
  </si>
  <si>
    <t xml:space="preserve">114.124.245.212</t>
  </si>
  <si>
    <t xml:space="preserve">m8HzF</t>
  </si>
  <si>
    <t xml:space="preserve">VII SULTAN AGUNG</t>
  </si>
  <si>
    <t xml:space="preserve">SMP16614</t>
  </si>
  <si>
    <t xml:space="preserve">GHIFARY TRISTAN ATHALLAH GUNARDI</t>
  </si>
  <si>
    <t xml:space="preserve">GHIFARY</t>
  </si>
  <si>
    <t xml:space="preserve">0812973297</t>
  </si>
  <si>
    <t xml:space="preserve">puri pakujaya regensi G/7 jl. raya bhayangkara tangerang selatan</t>
  </si>
  <si>
    <t xml:space="preserve">yudhi gunardi</t>
  </si>
  <si>
    <t xml:space="preserve">yudhiyg@gmail.com</t>
  </si>
  <si>
    <t xml:space="preserve">089668923090</t>
  </si>
  <si>
    <t xml:space="preserve">ita nurhayati</t>
  </si>
  <si>
    <t xml:space="preserve">081297329714</t>
  </si>
  <si>
    <t xml:space="preserve">sdi amelia</t>
  </si>
  <si>
    <t xml:space="preserve">118.137.152.215</t>
  </si>
  <si>
    <t xml:space="preserve">6P6t4</t>
  </si>
  <si>
    <t xml:space="preserve">TK16453</t>
  </si>
  <si>
    <t xml:space="preserve">DAFI AQIB MOCHTAR</t>
  </si>
  <si>
    <t xml:space="preserve">02122214346</t>
  </si>
  <si>
    <t xml:space="preserve">0877750614</t>
  </si>
  <si>
    <t xml:space="preserve">Taman Puri Bintaro PB 33 / 80 Bintaro Jaya sektor 9 Tangerang Selatan</t>
  </si>
  <si>
    <t xml:space="preserve">Agung Mochtar</t>
  </si>
  <si>
    <t xml:space="preserve">agung75us@gmail.com</t>
  </si>
  <si>
    <t xml:space="preserve">087780884770</t>
  </si>
  <si>
    <t xml:space="preserve">Devi Ariyani</t>
  </si>
  <si>
    <t xml:space="preserve">devi_ariyani01@yahoo.com</t>
  </si>
  <si>
    <t xml:space="preserve">087775061477</t>
  </si>
  <si>
    <t xml:space="preserve">Tidak Ada</t>
  </si>
  <si>
    <t xml:space="preserve">125.161.137.0</t>
  </si>
  <si>
    <t xml:space="preserve">O63kN</t>
  </si>
  <si>
    <t xml:space="preserve">SMA17235</t>
  </si>
  <si>
    <t xml:space="preserve">GILANG ANANDA </t>
  </si>
  <si>
    <t xml:space="preserve">GILANG</t>
  </si>
  <si>
    <t xml:space="preserve">081586418274</t>
  </si>
  <si>
    <t xml:space="preserve">53128392</t>
  </si>
  <si>
    <t xml:space="preserve">2003-05-08</t>
  </si>
  <si>
    <t xml:space="preserve">Tangerang, Graha Raya Cluster Valencia</t>
  </si>
  <si>
    <t xml:space="preserve">E5no</t>
  </si>
  <si>
    <t xml:space="preserve">Ahmad Yusuf Bachari</t>
  </si>
  <si>
    <t xml:space="preserve">AhmadYusuf@gmail.com</t>
  </si>
  <si>
    <t xml:space="preserve">089173892</t>
  </si>
  <si>
    <t xml:space="preserve">Vina Andirani</t>
  </si>
  <si>
    <t xml:space="preserve">Vinaandriani@gmail.com</t>
  </si>
  <si>
    <t xml:space="preserve">081547654</t>
  </si>
  <si>
    <t xml:space="preserve">SMP Negeri 14</t>
  </si>
  <si>
    <t xml:space="preserve">139.0.221.201</t>
  </si>
  <si>
    <t xml:space="preserve">ncqEc</t>
  </si>
  <si>
    <t xml:space="preserve">SD17893</t>
  </si>
  <si>
    <t xml:space="preserve">2019-10-19</t>
  </si>
  <si>
    <t xml:space="preserve">0912191988</t>
  </si>
  <si>
    <t xml:space="preserve">G-10</t>
  </si>
  <si>
    <t xml:space="preserve">36.90.7.149</t>
  </si>
  <si>
    <t xml:space="preserve">LRRdP</t>
  </si>
  <si>
    <t xml:space="preserve">SMA17236</t>
  </si>
  <si>
    <t xml:space="preserve">NAZIF AKBAR</t>
  </si>
  <si>
    <t xml:space="preserve">NAZIF</t>
  </si>
  <si>
    <t xml:space="preserve">0812194962</t>
  </si>
  <si>
    <t xml:space="preserve">Jl. Graha Bintaro Althia Park</t>
  </si>
  <si>
    <t xml:space="preserve">Abdillelah</t>
  </si>
  <si>
    <t xml:space="preserve">081355215998</t>
  </si>
  <si>
    <t xml:space="preserve">Indah Nadra</t>
  </si>
  <si>
    <t xml:space="preserve">indahnadra268@gmail.com</t>
  </si>
  <si>
    <t xml:space="preserve">081219496262</t>
  </si>
  <si>
    <t xml:space="preserve">125.166.2.78</t>
  </si>
  <si>
    <t xml:space="preserve">p51Xx</t>
  </si>
  <si>
    <t xml:space="preserve">2020-07-06</t>
  </si>
  <si>
    <t xml:space="preserve">SD17997</t>
  </si>
  <si>
    <t xml:space="preserve">2020-04-21</t>
  </si>
  <si>
    <t xml:space="preserve">REYHANZA PRAJA PUTRA SETIAWAN</t>
  </si>
  <si>
    <t xml:space="preserve">085711590205</t>
  </si>
  <si>
    <t xml:space="preserve">0857115902</t>
  </si>
  <si>
    <t xml:space="preserve">2013-09-13</t>
  </si>
  <si>
    <t xml:space="preserve">Jl H.sarmah no.38 Rt 001 Rw 002 Kelurahan parigi lama. Kecamatan pondok aren</t>
  </si>
  <si>
    <t xml:space="preserve">Andi Setiawan</t>
  </si>
  <si>
    <t xml:space="preserve">ikamuryantiningsih9279@gmail.c</t>
  </si>
  <si>
    <t xml:space="preserve">085711590206</t>
  </si>
  <si>
    <t xml:space="preserve">Ika Muryantiningsih</t>
  </si>
  <si>
    <t xml:space="preserve">125.161.172.192</t>
  </si>
  <si>
    <t xml:space="preserve">SDZn9</t>
  </si>
  <si>
    <t xml:space="preserve">2020-04-29</t>
  </si>
  <si>
    <t xml:space="preserve">SMP16616</t>
  </si>
  <si>
    <t xml:space="preserve">2019-10-20</t>
  </si>
  <si>
    <t xml:space="preserve">HASYA KHAIRINA RIANDRA</t>
  </si>
  <si>
    <t xml:space="preserve">7353885</t>
  </si>
  <si>
    <t xml:space="preserve">2007-12-10</t>
  </si>
  <si>
    <t xml:space="preserve">Jl. Merpati II Blok H3 Bintaro Sektor 1</t>
  </si>
  <si>
    <t xml:space="preserve">Pesangrahan</t>
  </si>
  <si>
    <t xml:space="preserve">Candra Purnama</t>
  </si>
  <si>
    <t xml:space="preserve">candra.p82@gmail.com</t>
  </si>
  <si>
    <t xml:space="preserve">081310647060</t>
  </si>
  <si>
    <t xml:space="preserve">Rika Jayanti</t>
  </si>
  <si>
    <t xml:space="preserve">rikajayanti09@gmail.com</t>
  </si>
  <si>
    <t xml:space="preserve">081219545509</t>
  </si>
  <si>
    <t xml:space="preserve">Al Azhar 4 Kebayoran Lama</t>
  </si>
  <si>
    <t xml:space="preserve">125.161.136.130</t>
  </si>
  <si>
    <t xml:space="preserve">rQncX</t>
  </si>
  <si>
    <t xml:space="preserve">Ina Maryana</t>
  </si>
  <si>
    <t xml:space="preserve">Calon siswi SMAIT Au</t>
  </si>
  <si>
    <t xml:space="preserve">SD17894</t>
  </si>
  <si>
    <t xml:space="preserve">0812987711</t>
  </si>
  <si>
    <t xml:space="preserve">cluster mahagoni park bintaro jaya</t>
  </si>
  <si>
    <t xml:space="preserve">b20/</t>
  </si>
  <si>
    <t xml:space="preserve">ari tista baskara</t>
  </si>
  <si>
    <t xml:space="preserve">arirairetro@gmail.com</t>
  </si>
  <si>
    <t xml:space="preserve">081298771123</t>
  </si>
  <si>
    <t xml:space="preserve">setia tjahyanti</t>
  </si>
  <si>
    <t xml:space="preserve">125.160.145.148</t>
  </si>
  <si>
    <t xml:space="preserve">sc27h</t>
  </si>
  <si>
    <t xml:space="preserve">aydia gantari baskara</t>
  </si>
  <si>
    <t xml:space="preserve">alumni angkatan 11 smpit auliy</t>
  </si>
  <si>
    <t xml:space="preserve">TK16454</t>
  </si>
  <si>
    <t xml:space="preserve">Jl. Kasuari XIV HB 14 no 18 Bintaro Sektor 9 Tangerang Selatan 15229</t>
  </si>
  <si>
    <t xml:space="preserve">Mikke Mahamita</t>
  </si>
  <si>
    <t xml:space="preserve">KBIT Auliya Bintaro</t>
  </si>
  <si>
    <t xml:space="preserve">103.63.99.22</t>
  </si>
  <si>
    <t xml:space="preserve">PSKX9</t>
  </si>
  <si>
    <t xml:space="preserve">Pramita Afiah Farhani</t>
  </si>
  <si>
    <t xml:space="preserve">TK16455</t>
  </si>
  <si>
    <t xml:space="preserve">PURI BINTARO HIJAU E4 </t>
  </si>
  <si>
    <t xml:space="preserve">Po dok aren</t>
  </si>
  <si>
    <t xml:space="preserve">NURMUALIF</t>
  </si>
  <si>
    <t xml:space="preserve">Vianalialise@gmail.com</t>
  </si>
  <si>
    <t xml:space="preserve">Kb it auliya</t>
  </si>
  <si>
    <t xml:space="preserve">114.124.132.50</t>
  </si>
  <si>
    <t xml:space="preserve">YXcAC</t>
  </si>
  <si>
    <t xml:space="preserve">Farrel Farizky , Fazly Faad Ak</t>
  </si>
  <si>
    <t xml:space="preserve">8 Teuku umar, 1 abdul Muis</t>
  </si>
  <si>
    <t xml:space="preserve">SMP16617</t>
  </si>
  <si>
    <t xml:space="preserve">HUSNA SHAFIYA</t>
  </si>
  <si>
    <t xml:space="preserve">FIYA</t>
  </si>
  <si>
    <t xml:space="preserve">021-73460737</t>
  </si>
  <si>
    <t xml:space="preserve">Griya Ciledug Jl. Tulip </t>
  </si>
  <si>
    <t xml:space="preserve">didi10110@gmail.com</t>
  </si>
  <si>
    <t xml:space="preserve">2dS31</t>
  </si>
  <si>
    <t xml:space="preserve">Fathi Rayyan Muhammad</t>
  </si>
  <si>
    <t xml:space="preserve">8 Dipo</t>
  </si>
  <si>
    <t xml:space="preserve">SD17895</t>
  </si>
  <si>
    <t xml:space="preserve">KOMPLEK PONDOK PUCUNG INDAH TAHAP 2 JL. KEMUNING 1 BLOK A10</t>
  </si>
  <si>
    <t xml:space="preserve">herlan1083@gmail.com</t>
  </si>
  <si>
    <t xml:space="preserve">081803043040</t>
  </si>
  <si>
    <t xml:space="preserve">125.161.138.72</t>
  </si>
  <si>
    <t xml:space="preserve">ONdfK</t>
  </si>
  <si>
    <t xml:space="preserve">3 SAMAN HUDI</t>
  </si>
  <si>
    <t xml:space="preserve">MITRA DESTIANA NURHA</t>
  </si>
  <si>
    <t xml:space="preserve">DANISH ZIYA</t>
  </si>
  <si>
    <t xml:space="preserve">TK16459</t>
  </si>
  <si>
    <t xml:space="preserve">Callysta Permata Bintaro Jl. Callysta IV blok D6 No 29</t>
  </si>
  <si>
    <t xml:space="preserve">budip_mm@yahoo.com</t>
  </si>
  <si>
    <t xml:space="preserve">111.95.1.155</t>
  </si>
  <si>
    <t xml:space="preserve">rtdDn</t>
  </si>
  <si>
    <t xml:space="preserve">2020-03-02</t>
  </si>
  <si>
    <t xml:space="preserve">SMA17238</t>
  </si>
  <si>
    <t xml:space="preserve">ANANDIKA CENTRINO</t>
  </si>
  <si>
    <t xml:space="preserve">021-74868134</t>
  </si>
  <si>
    <t xml:space="preserve">0816756026</t>
  </si>
  <si>
    <t xml:space="preserve">Jl. Kucica 8 Blok JF1 No.12A, sektor 9 Bintaro - Tangerang Selatan</t>
  </si>
  <si>
    <t xml:space="preserve">Aris Syamsul Hidayat</t>
  </si>
  <si>
    <t xml:space="preserve">arissyamsul84@gmail.com</t>
  </si>
  <si>
    <t xml:space="preserve">085920696606 / 081338352549</t>
  </si>
  <si>
    <t xml:space="preserve">Nanuk Haryanti</t>
  </si>
  <si>
    <t xml:space="preserve">nharyanti71@gmail.com</t>
  </si>
  <si>
    <t xml:space="preserve">021-74861834</t>
  </si>
  <si>
    <t xml:space="preserve">SMP Pembangunan Jaya</t>
  </si>
  <si>
    <t xml:space="preserve">103.224.101.10</t>
  </si>
  <si>
    <t xml:space="preserve">ty5fs</t>
  </si>
  <si>
    <t xml:space="preserve">SMP16618</t>
  </si>
  <si>
    <t xml:space="preserve">HUDZAFAH AL ZIYAD</t>
  </si>
  <si>
    <t xml:space="preserve">DZAFAH</t>
  </si>
  <si>
    <t xml:space="preserve">085772730922</t>
  </si>
  <si>
    <t xml:space="preserve">0857727309</t>
  </si>
  <si>
    <t xml:space="preserve">KAVLING PONDOK PUCUNG</t>
  </si>
  <si>
    <t xml:space="preserve">RAHMAT</t>
  </si>
  <si>
    <t xml:space="preserve">LINDA VERIATI</t>
  </si>
  <si>
    <t xml:space="preserve">linda,dzafah03@gmail.com</t>
  </si>
  <si>
    <t xml:space="preserve">125.161.139.111</t>
  </si>
  <si>
    <t xml:space="preserve">52S69</t>
  </si>
  <si>
    <t xml:space="preserve">TK16456</t>
  </si>
  <si>
    <t xml:space="preserve">AQILA QUINZA ARYANDRA</t>
  </si>
  <si>
    <t xml:space="preserve">0856918111</t>
  </si>
  <si>
    <t xml:space="preserve">2016-02-07</t>
  </si>
  <si>
    <t xml:space="preserve">Grand Pinang Senayan Jln Kampung Rawa Barat</t>
  </si>
  <si>
    <t xml:space="preserve">Bambang Eko Hendrawan</t>
  </si>
  <si>
    <t xml:space="preserve">be.hendrawan@gmail.com</t>
  </si>
  <si>
    <t xml:space="preserve">085746850733</t>
  </si>
  <si>
    <t xml:space="preserve">Esti Aryani Purwaningrum </t>
  </si>
  <si>
    <t xml:space="preserve">esti.aryani@gmail.com</t>
  </si>
  <si>
    <t xml:space="preserve">085691811133</t>
  </si>
  <si>
    <t xml:space="preserve">Brainy Bunch</t>
  </si>
  <si>
    <t xml:space="preserve">120.188.94.144</t>
  </si>
  <si>
    <t xml:space="preserve">srQpN</t>
  </si>
  <si>
    <t xml:space="preserve">2019-11-05</t>
  </si>
  <si>
    <t xml:space="preserve">SMP16619</t>
  </si>
  <si>
    <t xml:space="preserve">MAHESA BAYU INDRAJIT</t>
  </si>
  <si>
    <t xml:space="preserve">MAHESA</t>
  </si>
  <si>
    <t xml:space="preserve">7358955</t>
  </si>
  <si>
    <t xml:space="preserve">2007-12-09</t>
  </si>
  <si>
    <t xml:space="preserve">Jalan Perkici VI Blok EA 7 Bintaro Jaya Sektor V TAngerang Selatan</t>
  </si>
  <si>
    <t xml:space="preserve">eko.wahyu@gmail.com</t>
  </si>
  <si>
    <t xml:space="preserve">SD AL AZHAR 17 BINTARO</t>
  </si>
  <si>
    <t xml:space="preserve">RKK9O</t>
  </si>
  <si>
    <t xml:space="preserve">SMP16620</t>
  </si>
  <si>
    <t xml:space="preserve">AFIFAH INTAN KHALISA</t>
  </si>
  <si>
    <t xml:space="preserve">AFI</t>
  </si>
  <si>
    <t xml:space="preserve">2007-12-04</t>
  </si>
  <si>
    <t xml:space="preserve">Kebayoran Residence, Cluster Kebayoran Villas, Jl. Patimura B 10</t>
  </si>
  <si>
    <t xml:space="preserve">B 10</t>
  </si>
  <si>
    <t xml:space="preserve">â€”</t>
  </si>
  <si>
    <t xml:space="preserve">Eka Kania</t>
  </si>
  <si>
    <t xml:space="preserve">08111895715</t>
  </si>
  <si>
    <t xml:space="preserve">Al Azhar Syifa Budi Bintaro</t>
  </si>
  <si>
    <t xml:space="preserve">114.124.143.27</t>
  </si>
  <si>
    <t xml:space="preserve">EfLCg</t>
  </si>
  <si>
    <t xml:space="preserve">Inge Diana Rismawant</t>
  </si>
  <si>
    <t xml:space="preserve">Ray Aidin Faqih kela</t>
  </si>
  <si>
    <t xml:space="preserve">SMP16621</t>
  </si>
  <si>
    <t xml:space="preserve">ALIA TIARA MAULIDIAH</t>
  </si>
  <si>
    <t xml:space="preserve">0812709017</t>
  </si>
  <si>
    <t xml:space="preserve">MAKASSAR</t>
  </si>
  <si>
    <t xml:space="preserve">2008-04-01</t>
  </si>
  <si>
    <t xml:space="preserve">JLN. SUMATRA PERUM. THE AKASIA SERENITY </t>
  </si>
  <si>
    <t xml:space="preserve">B 7</t>
  </si>
  <si>
    <t xml:space="preserve">H.WIRA HEROSYAH</t>
  </si>
  <si>
    <t xml:space="preserve">wiraherosyah@gmail.com</t>
  </si>
  <si>
    <t xml:space="preserve">087809513999</t>
  </si>
  <si>
    <t xml:space="preserve">ANDI TJENNING DJUANNA</t>
  </si>
  <si>
    <t xml:space="preserve">andi.tjenning73@gmail.com</t>
  </si>
  <si>
    <t xml:space="preserve">081284251573</t>
  </si>
  <si>
    <t xml:space="preserve">087843333313</t>
  </si>
  <si>
    <t xml:space="preserve">SD AR-RAHMAN KARANG TENGAH, CILEDUG</t>
  </si>
  <si>
    <t xml:space="preserve">4hh7X</t>
  </si>
  <si>
    <t xml:space="preserve">TK16457</t>
  </si>
  <si>
    <t xml:space="preserve">114.124.212.97</t>
  </si>
  <si>
    <t xml:space="preserve">5e6N5</t>
  </si>
  <si>
    <t xml:space="preserve">SD17897</t>
  </si>
  <si>
    <t xml:space="preserve">2013-11-06</t>
  </si>
  <si>
    <t xml:space="preserve">182.0.200.197</t>
  </si>
  <si>
    <t xml:space="preserve">OOCQE</t>
  </si>
  <si>
    <t xml:space="preserve">3 CUT NYAK DIEN</t>
  </si>
  <si>
    <t xml:space="preserve">TK16458</t>
  </si>
  <si>
    <t xml:space="preserve">2015-11-15</t>
  </si>
  <si>
    <t xml:space="preserve">Pondok Maharta F10 No.16, Jalan Delima</t>
  </si>
  <si>
    <t xml:space="preserve">139.194.91.7</t>
  </si>
  <si>
    <t xml:space="preserve">FASzE</t>
  </si>
  <si>
    <t xml:space="preserve">Nayla Tanisha Balfia</t>
  </si>
  <si>
    <t xml:space="preserve">SMP16626</t>
  </si>
  <si>
    <t xml:space="preserve">RAIHAN AKBAR</t>
  </si>
  <si>
    <t xml:space="preserve">08121075930</t>
  </si>
  <si>
    <t xml:space="preserve">2007-09-10</t>
  </si>
  <si>
    <t xml:space="preserve">NEO PERMATA BLOK J BINTARO SEKTOR 9</t>
  </si>
  <si>
    <t xml:space="preserve">AULIA IKHSAN</t>
  </si>
  <si>
    <t xml:space="preserve">IKHSANS@GMAIL.COM</t>
  </si>
  <si>
    <t xml:space="preserve">08159998590</t>
  </si>
  <si>
    <t xml:space="preserve">KARINA</t>
  </si>
  <si>
    <t xml:space="preserve">KARINA.BAR.IKHSAN@GMAIL.COM</t>
  </si>
  <si>
    <t xml:space="preserve">egnWY</t>
  </si>
  <si>
    <t xml:space="preserve">SMP16622</t>
  </si>
  <si>
    <t xml:space="preserve">AYUMI NAYYARA JAUHAR</t>
  </si>
  <si>
    <t xml:space="preserve">AYUMI</t>
  </si>
  <si>
    <t xml:space="preserve">2008-05-01</t>
  </si>
  <si>
    <t xml:space="preserve">F 35</t>
  </si>
  <si>
    <t xml:space="preserve">Dhayu reviani</t>
  </si>
  <si>
    <t xml:space="preserve">182.0.198.252</t>
  </si>
  <si>
    <t xml:space="preserve">tbEe9</t>
  </si>
  <si>
    <t xml:space="preserve">Aksyadiu arzumi jauhar</t>
  </si>
  <si>
    <t xml:space="preserve">SMP16623</t>
  </si>
  <si>
    <t xml:space="preserve">INDIRA MISKHAILLA ANANDA</t>
  </si>
  <si>
    <t xml:space="preserve">INDIRA</t>
  </si>
  <si>
    <t xml:space="preserve">2009-05-29</t>
  </si>
  <si>
    <t xml:space="preserve">KOMPLEK PONDOK PUCUNG INDAH 1 - JLN KUTILANG BLOK </t>
  </si>
  <si>
    <t xml:space="preserve">GUNANT WAHAB</t>
  </si>
  <si>
    <t xml:space="preserve">0817880872</t>
  </si>
  <si>
    <t xml:space="preserve">WIDOWATI DIAH E.Y</t>
  </si>
  <si>
    <t xml:space="preserve">wido_dey@yahoo.com</t>
  </si>
  <si>
    <t xml:space="preserve">081315687198</t>
  </si>
  <si>
    <t xml:space="preserve">pQNyw</t>
  </si>
  <si>
    <t xml:space="preserve">BARANANDA WAHAB</t>
  </si>
  <si>
    <t xml:space="preserve">SMP16624</t>
  </si>
  <si>
    <t xml:space="preserve">FAYYADH AZKA RIO UTOMO</t>
  </si>
  <si>
    <t xml:space="preserve">FAYYADH</t>
  </si>
  <si>
    <t xml:space="preserve">0896607057</t>
  </si>
  <si>
    <t xml:space="preserve">2008-03-07</t>
  </si>
  <si>
    <t xml:space="preserve">Komplek Dhaya Pesona Blok A3/12 Rawalele Jombang</t>
  </si>
  <si>
    <t xml:space="preserve">Ciputat Selatan</t>
  </si>
  <si>
    <t xml:space="preserve">123.231.238.138</t>
  </si>
  <si>
    <t xml:space="preserve">n3DD2</t>
  </si>
  <si>
    <t xml:space="preserve">Syams Fawwaz Ghazi Utomo</t>
  </si>
  <si>
    <t xml:space="preserve">SD17901</t>
  </si>
  <si>
    <t xml:space="preserve">GHIFARI MUHAMMAD ALKHALIFI</t>
  </si>
  <si>
    <t xml:space="preserve">GHIFARI</t>
  </si>
  <si>
    <t xml:space="preserve">2014-04-05</t>
  </si>
  <si>
    <t xml:space="preserve">Villa Bintaro Regency Blok C5 No.1</t>
  </si>
  <si>
    <t xml:space="preserve">Muhamad Yusuf</t>
  </si>
  <si>
    <t xml:space="preserve">yusuf_ui@yahoo.com</t>
  </si>
  <si>
    <t xml:space="preserve">081298908581</t>
  </si>
  <si>
    <t xml:space="preserve">Ira Savitri</t>
  </si>
  <si>
    <t xml:space="preserve">ira.savitri1981@gmail.com</t>
  </si>
  <si>
    <t xml:space="preserve">08115707730</t>
  </si>
  <si>
    <t xml:space="preserve">TK An Nisaa</t>
  </si>
  <si>
    <t xml:space="preserve">110.138.61.155</t>
  </si>
  <si>
    <t xml:space="preserve">32pOa</t>
  </si>
  <si>
    <t xml:space="preserve">SMP16625</t>
  </si>
  <si>
    <t xml:space="preserve">DENNISE ATHALLAH HARDIAN</t>
  </si>
  <si>
    <t xml:space="preserve">DENNISE</t>
  </si>
  <si>
    <t xml:space="preserve">021-7457211</t>
  </si>
  <si>
    <t xml:space="preserve">0813811454</t>
  </si>
  <si>
    <t xml:space="preserve">2008-10-10</t>
  </si>
  <si>
    <t xml:space="preserve">Villa Bintaro Regency Blok H5 </t>
  </si>
  <si>
    <t xml:space="preserve">Hardian</t>
  </si>
  <si>
    <t xml:space="preserve">naidrah@gmail.com</t>
  </si>
  <si>
    <t xml:space="preserve">081584255577</t>
  </si>
  <si>
    <t xml:space="preserve">Khairunnisa</t>
  </si>
  <si>
    <t xml:space="preserve">khairunnisa_hardian@yahoo.com</t>
  </si>
  <si>
    <t xml:space="preserve">081381145469</t>
  </si>
  <si>
    <t xml:space="preserve">Al Azhar Syifa Budhi Bintaro</t>
  </si>
  <si>
    <t xml:space="preserve">118.99.102.239</t>
  </si>
  <si>
    <t xml:space="preserve">dp1yW</t>
  </si>
  <si>
    <t xml:space="preserve">Ibu Inge Diana Risma</t>
  </si>
  <si>
    <t xml:space="preserve">Orangtua Ray Aidin F</t>
  </si>
  <si>
    <t xml:space="preserve">SD17904</t>
  </si>
  <si>
    <t xml:space="preserve">Graha raya, cluster Venice , jl. venice VI Blok L8 no.23</t>
  </si>
  <si>
    <t xml:space="preserve">Selamat Iman Budiraharjo</t>
  </si>
  <si>
    <t xml:space="preserve">111.95.50.219</t>
  </si>
  <si>
    <t xml:space="preserve">FhdHc</t>
  </si>
  <si>
    <t xml:space="preserve">Ayra Aqilla Rafani</t>
  </si>
  <si>
    <t xml:space="preserve">SMP16642</t>
  </si>
  <si>
    <t xml:space="preserve">ALIKA DWI ARYANTI</t>
  </si>
  <si>
    <t xml:space="preserve">0813117325</t>
  </si>
  <si>
    <t xml:space="preserve">2008-03-05</t>
  </si>
  <si>
    <t xml:space="preserve">JL. PAHLAWAN </t>
  </si>
  <si>
    <t xml:space="preserve">25B</t>
  </si>
  <si>
    <t xml:space="preserve">SARUA </t>
  </si>
  <si>
    <t xml:space="preserve">ROBBY PRATAMA </t>
  </si>
  <si>
    <t xml:space="preserve">081284750480</t>
  </si>
  <si>
    <t xml:space="preserve">KURNIATI OKTAVIANI</t>
  </si>
  <si>
    <t xml:space="preserve">oktavianinia84@gmail.com</t>
  </si>
  <si>
    <t xml:space="preserve">081311732752</t>
  </si>
  <si>
    <t xml:space="preserve">ASH SHIDDIQIYYAH</t>
  </si>
  <si>
    <t xml:space="preserve">mbNhW</t>
  </si>
  <si>
    <t xml:space="preserve">2020-02-04</t>
  </si>
  <si>
    <t xml:space="preserve">SMP16628</t>
  </si>
  <si>
    <t xml:space="preserve">MUHAMMAD ARKAAN GHIFFARI RIZKY</t>
  </si>
  <si>
    <t xml:space="preserve">08117008956</t>
  </si>
  <si>
    <t xml:space="preserve">2008-04-02</t>
  </si>
  <si>
    <t xml:space="preserve">Komp. Discovery Lumina, Jl.Lumina IX Blok H no 2, Bintaro Jaya Sektor 9, Tangsel-banten 15227</t>
  </si>
  <si>
    <t xml:space="preserve">H02</t>
  </si>
  <si>
    <t xml:space="preserve">Rizky R Kusumah</t>
  </si>
  <si>
    <t xml:space="preserve">rizkykusumah@yahoo.com</t>
  </si>
  <si>
    <t xml:space="preserve">0811151400</t>
  </si>
  <si>
    <t xml:space="preserve">Arina Saraswati Wahid</t>
  </si>
  <si>
    <t xml:space="preserve">arinawahid@yahoo.com</t>
  </si>
  <si>
    <t xml:space="preserve">sdit Auliya</t>
  </si>
  <si>
    <t xml:space="preserve">125.160.150.21</t>
  </si>
  <si>
    <t xml:space="preserve">AnSqm</t>
  </si>
  <si>
    <t xml:space="preserve">SD17903</t>
  </si>
  <si>
    <t xml:space="preserve">0812128230</t>
  </si>
  <si>
    <t xml:space="preserve">Emereal Town House Bintaro Jaya</t>
  </si>
  <si>
    <t xml:space="preserve">AA-0</t>
  </si>
  <si>
    <t xml:space="preserve">081316387845 </t>
  </si>
  <si>
    <t xml:space="preserve">081212823056</t>
  </si>
  <si>
    <t xml:space="preserve">178.81.117.38</t>
  </si>
  <si>
    <t xml:space="preserve">je2nm</t>
  </si>
  <si>
    <t xml:space="preserve">Dina Fitria</t>
  </si>
  <si>
    <t xml:space="preserve">SMP16629</t>
  </si>
  <si>
    <t xml:space="preserve">NABILA ZAHRA RIMATA</t>
  </si>
  <si>
    <t xml:space="preserve">Perumahan pondok jaya, jalan beton c1 no.3 sektor 3a</t>
  </si>
  <si>
    <t xml:space="preserve">C1 n</t>
  </si>
  <si>
    <t xml:space="preserve">Billy angga rimata</t>
  </si>
  <si>
    <t xml:space="preserve">Billyrimata@gmail.com</t>
  </si>
  <si>
    <t xml:space="preserve">Levi olivia</t>
  </si>
  <si>
    <t xml:space="preserve">Chialeviolivia@gmail.com</t>
  </si>
  <si>
    <t xml:space="preserve">139.255.182.226</t>
  </si>
  <si>
    <t xml:space="preserve">HHysG</t>
  </si>
  <si>
    <t xml:space="preserve">Muhammad albiansyah rimata</t>
  </si>
  <si>
    <t xml:space="preserve">9 agus salim</t>
  </si>
  <si>
    <t xml:space="preserve">SD17905</t>
  </si>
  <si>
    <t xml:space="preserve">Kebayoran Residence,Cluster Kebayoran View. Bintaro</t>
  </si>
  <si>
    <t xml:space="preserve">D0 1</t>
  </si>
  <si>
    <t xml:space="preserve">pondok Jaya</t>
  </si>
  <si>
    <t xml:space="preserve">Zool Pakar</t>
  </si>
  <si>
    <t xml:space="preserve">+60193510202</t>
  </si>
  <si>
    <t xml:space="preserve">Nurhayati ( imel )</t>
  </si>
  <si>
    <t xml:space="preserve"> imeltahrin480@gmail.com</t>
  </si>
  <si>
    <t xml:space="preserve">081385815418</t>
  </si>
  <si>
    <t xml:space="preserve">TK Auliya </t>
  </si>
  <si>
    <t xml:space="preserve">36.78.12.143</t>
  </si>
  <si>
    <t xml:space="preserve">C2HdC</t>
  </si>
  <si>
    <t xml:space="preserve">Zachery Attirmizhi</t>
  </si>
  <si>
    <t xml:space="preserve">Bu lenny </t>
  </si>
  <si>
    <t xml:space="preserve">TU TK Auliya</t>
  </si>
  <si>
    <t xml:space="preserve">SMA17239</t>
  </si>
  <si>
    <t xml:space="preserve">BRITANIA NAZIMA INDRA </t>
  </si>
  <si>
    <t xml:space="preserve">0877208774</t>
  </si>
  <si>
    <t xml:space="preserve">New York, USA</t>
  </si>
  <si>
    <t xml:space="preserve">2005-11-08</t>
  </si>
  <si>
    <t xml:space="preserve">Pondok Pucung Indah II Blok A.18 No 13 Jalan Siliwangi</t>
  </si>
  <si>
    <t xml:space="preserve">+1 646 600 1930</t>
  </si>
  <si>
    <t xml:space="preserve">139.0.131.231</t>
  </si>
  <si>
    <t xml:space="preserve">McThy</t>
  </si>
  <si>
    <t xml:space="preserve">Michelle Azzara Indra</t>
  </si>
  <si>
    <t xml:space="preserve">X IPA Al Khazini</t>
  </si>
  <si>
    <t xml:space="preserve">SD17906</t>
  </si>
  <si>
    <t xml:space="preserve">ALEESHA ZAHIRA PUTRI ADITYA</t>
  </si>
  <si>
    <t xml:space="preserve">ALEESHA</t>
  </si>
  <si>
    <t xml:space="preserve">0811840754</t>
  </si>
  <si>
    <t xml:space="preserve">2014-10-02</t>
  </si>
  <si>
    <t xml:space="preserve">Jl Kenari V Blok L3/6 Bintaro Sektor 2</t>
  </si>
  <si>
    <t xml:space="preserve">L3/6</t>
  </si>
  <si>
    <t xml:space="preserve">Aditya Wibowo</t>
  </si>
  <si>
    <t xml:space="preserve">adit062@gmail.com</t>
  </si>
  <si>
    <t xml:space="preserve">085695555026</t>
  </si>
  <si>
    <t xml:space="preserve">Ajeng Lazuardini</t>
  </si>
  <si>
    <t xml:space="preserve">lazuardinie@gmail.com</t>
  </si>
  <si>
    <t xml:space="preserve">08118407545</t>
  </si>
  <si>
    <t xml:space="preserve">REGNBUE SCHOOL - Bintaro </t>
  </si>
  <si>
    <t xml:space="preserve">202.169.43.38</t>
  </si>
  <si>
    <t xml:space="preserve">aMxfS</t>
  </si>
  <si>
    <t xml:space="preserve">Ibu Madoka Ikemoto</t>
  </si>
  <si>
    <t xml:space="preserve">SD17907</t>
  </si>
  <si>
    <t xml:space="preserve">KHANSA LISARIO NURSAL</t>
  </si>
  <si>
    <t xml:space="preserve">KHANSA </t>
  </si>
  <si>
    <t xml:space="preserve">jl.sedap malam D6/11 pondok safari indah</t>
  </si>
  <si>
    <t xml:space="preserve"> jurangmangu barat</t>
  </si>
  <si>
    <t xml:space="preserve">095711506545</t>
  </si>
  <si>
    <t xml:space="preserve">Sulistya Martuti</t>
  </si>
  <si>
    <t xml:space="preserve"> bunbun032@gmail.com</t>
  </si>
  <si>
    <t xml:space="preserve">sxCn2</t>
  </si>
  <si>
    <t xml:space="preserve">Tata</t>
  </si>
  <si>
    <t xml:space="preserve">3 saman hudi</t>
  </si>
  <si>
    <t xml:space="preserve">2020-02-11</t>
  </si>
  <si>
    <t xml:space="preserve">SMA17240</t>
  </si>
  <si>
    <t xml:space="preserve">MUHAMMAD FAIZ ALTAFIAN</t>
  </si>
  <si>
    <t xml:space="preserve">02122211902</t>
  </si>
  <si>
    <t xml:space="preserve">0818800955</t>
  </si>
  <si>
    <t xml:space="preserve">2005-11-25</t>
  </si>
  <si>
    <t xml:space="preserve">PERUMAHAN MAHAGONI PARK</t>
  </si>
  <si>
    <t xml:space="preserve">B17/</t>
  </si>
  <si>
    <t xml:space="preserve">PARIGI BARU </t>
  </si>
  <si>
    <t xml:space="preserve">MAULIA GITHA USTADZTAMA</t>
  </si>
  <si>
    <t xml:space="preserve">mauliagitha@gmail.com</t>
  </si>
  <si>
    <t xml:space="preserve">0818695957</t>
  </si>
  <si>
    <t xml:space="preserve">NIMAS FITRIANA</t>
  </si>
  <si>
    <t xml:space="preserve">nimasfitriana@gmail.com</t>
  </si>
  <si>
    <t xml:space="preserve">125.161.139.67</t>
  </si>
  <si>
    <t xml:space="preserve">w1fBG</t>
  </si>
  <si>
    <t xml:space="preserve">AUFA KHOIRUNNISA ADNIN</t>
  </si>
  <si>
    <t xml:space="preserve">SMP16630</t>
  </si>
  <si>
    <t xml:space="preserve">ALEACIA KAYLA AZZAHRA</t>
  </si>
  <si>
    <t xml:space="preserve">Sydney</t>
  </si>
  <si>
    <t xml:space="preserve">2008-08-17</t>
  </si>
  <si>
    <t xml:space="preserve">Kompleks Mahkota Simprug jl. mahkota I Blok A4</t>
  </si>
  <si>
    <t xml:space="preserve">R. Agoeng Triadi</t>
  </si>
  <si>
    <t xml:space="preserve">agung149@yahoo.cpm</t>
  </si>
  <si>
    <t xml:space="preserve">081236264114</t>
  </si>
  <si>
    <t xml:space="preserve">Sinta Mayasary</t>
  </si>
  <si>
    <t xml:space="preserve">smayasary@yahoo.com</t>
  </si>
  <si>
    <t xml:space="preserve">081227771575</t>
  </si>
  <si>
    <t xml:space="preserve">118.137.96.229</t>
  </si>
  <si>
    <t xml:space="preserve">eaasd</t>
  </si>
  <si>
    <t xml:space="preserve">SMA17241</t>
  </si>
  <si>
    <t xml:space="preserve">ATHIRA NAURA</t>
  </si>
  <si>
    <t xml:space="preserve">08116627050</t>
  </si>
  <si>
    <t xml:space="preserve">0811662705</t>
  </si>
  <si>
    <t xml:space="preserve">2005-12-15</t>
  </si>
  <si>
    <t xml:space="preserve">Cluster Melia Grove</t>
  </si>
  <si>
    <t xml:space="preserve">GMK </t>
  </si>
  <si>
    <t xml:space="preserve">Muhammad Taufik</t>
  </si>
  <si>
    <t xml:space="preserve">taufikmhd@yahoo.com</t>
  </si>
  <si>
    <t xml:space="preserve">08127190660</t>
  </si>
  <si>
    <t xml:space="preserve">Aida Fauziah</t>
  </si>
  <si>
    <t xml:space="preserve">114.124.237.138</t>
  </si>
  <si>
    <t xml:space="preserve">cxZHP</t>
  </si>
  <si>
    <t xml:space="preserve">Alisha Zahira</t>
  </si>
  <si>
    <t xml:space="preserve">XII IPA AVICENNA</t>
  </si>
  <si>
    <t xml:space="preserve">2019-11-02</t>
  </si>
  <si>
    <t xml:space="preserve">SMP16631</t>
  </si>
  <si>
    <t xml:space="preserve">QURRATU AYUN</t>
  </si>
  <si>
    <t xml:space="preserve">AYUN</t>
  </si>
  <si>
    <t xml:space="preserve">0217376952</t>
  </si>
  <si>
    <t xml:space="preserve">0878787145</t>
  </si>
  <si>
    <t xml:space="preserve">2008-05-15</t>
  </si>
  <si>
    <t xml:space="preserve">Jl Mosaik C2 Komplek Pondok Jaya</t>
  </si>
  <si>
    <t xml:space="preserve">Setyadi Cahyadi</t>
  </si>
  <si>
    <t xml:space="preserve">setyacahyadi70@gmail.com</t>
  </si>
  <si>
    <t xml:space="preserve">087878714594</t>
  </si>
  <si>
    <t xml:space="preserve">Tutut Widayati</t>
  </si>
  <si>
    <t xml:space="preserve">tututw@gmail.com</t>
  </si>
  <si>
    <t xml:space="preserve">112.215.245.223</t>
  </si>
  <si>
    <t xml:space="preserve">jRsnZ</t>
  </si>
  <si>
    <t xml:space="preserve">Dinara Shafina</t>
  </si>
  <si>
    <t xml:space="preserve">Usep</t>
  </si>
  <si>
    <t xml:space="preserve">Wali kelas 6</t>
  </si>
  <si>
    <t xml:space="preserve">SD17908</t>
  </si>
  <si>
    <t xml:space="preserve">KALILA FARAH AUDELIA</t>
  </si>
  <si>
    <t xml:space="preserve">KALILA</t>
  </si>
  <si>
    <t xml:space="preserve">0217377408</t>
  </si>
  <si>
    <t xml:space="preserve">0813805656</t>
  </si>
  <si>
    <t xml:space="preserve">2013-10-01</t>
  </si>
  <si>
    <t xml:space="preserve">JL. PISOK V BLOK EB 10</t>
  </si>
  <si>
    <t xml:space="preserve">WISNU WARDANA</t>
  </si>
  <si>
    <t xml:space="preserve">bijipete@yahoo.com</t>
  </si>
  <si>
    <t xml:space="preserve">081311410139</t>
  </si>
  <si>
    <t xml:space="preserve">MARIA ULFAH</t>
  </si>
  <si>
    <t xml:space="preserve">maria_ulfah26@yahoo.co.id</t>
  </si>
  <si>
    <t xml:space="preserve">081380565628</t>
  </si>
  <si>
    <t xml:space="preserve">TK BESTARIKU</t>
  </si>
  <si>
    <t xml:space="preserve">139.255.18.114</t>
  </si>
  <si>
    <t xml:space="preserve">M5SXn</t>
  </si>
  <si>
    <t xml:space="preserve">RAHAJENG SEKAR NIHLA</t>
  </si>
  <si>
    <t xml:space="preserve">4 KIHAJAR DEWANTARA</t>
  </si>
  <si>
    <t xml:space="preserve">SMP16632</t>
  </si>
  <si>
    <t xml:space="preserve">ECHA</t>
  </si>
  <si>
    <t xml:space="preserve">2008-07-01</t>
  </si>
  <si>
    <t xml:space="preserve">DIANINGRATRI.RIDHA@GMAIL.CO,</t>
  </si>
  <si>
    <t xml:space="preserve">NSgHk</t>
  </si>
  <si>
    <t xml:space="preserve">NARESHA QP</t>
  </si>
  <si>
    <t xml:space="preserve">SD17909</t>
  </si>
  <si>
    <t xml:space="preserve">VICDAN NAUFAL MAULANA</t>
  </si>
  <si>
    <t xml:space="preserve">OPAL</t>
  </si>
  <si>
    <t xml:space="preserve">08113506003</t>
  </si>
  <si>
    <t xml:space="preserve">Probolinggo</t>
  </si>
  <si>
    <t xml:space="preserve">Taman Permata I Jl. Trulex IX Blok HG 25 </t>
  </si>
  <si>
    <t xml:space="preserve">Ahmad Husaini</t>
  </si>
  <si>
    <t xml:space="preserve">huseinahmed211012@gmail.com</t>
  </si>
  <si>
    <t xml:space="preserve">Iga Mawar Nining S.P</t>
  </si>
  <si>
    <t xml:space="preserve">082320252535</t>
  </si>
  <si>
    <t xml:space="preserve">Tk. Tahfidz Ar Rasheed Bintaro</t>
  </si>
  <si>
    <t xml:space="preserve">wBTF4</t>
  </si>
  <si>
    <t xml:space="preserve">SD17910</t>
  </si>
  <si>
    <t xml:space="preserve">Griya Bintaro Estate blok F no 7</t>
  </si>
  <si>
    <t xml:space="preserve">F.7</t>
  </si>
  <si>
    <t xml:space="preserve">H_arieprabowo@gmail.com</t>
  </si>
  <si>
    <t xml:space="preserve">114.124.140.182</t>
  </si>
  <si>
    <t xml:space="preserve">y3PgA</t>
  </si>
  <si>
    <t xml:space="preserve">2020-01-24</t>
  </si>
  <si>
    <t xml:space="preserve">SD17911</t>
  </si>
  <si>
    <t xml:space="preserve">RAFARDHAN MUHAMMAD RAIHANILMI</t>
  </si>
  <si>
    <t xml:space="preserve">2014-03-19</t>
  </si>
  <si>
    <t xml:space="preserve">Serpong green park</t>
  </si>
  <si>
    <t xml:space="preserve">A18</t>
  </si>
  <si>
    <t xml:space="preserve">Seru</t>
  </si>
  <si>
    <t xml:space="preserve">Reza mastika</t>
  </si>
  <si>
    <t xml:space="preserve">neokarmics@gmail.com</t>
  </si>
  <si>
    <t xml:space="preserve">0811884400</t>
  </si>
  <si>
    <t xml:space="preserve">Ina wulandar</t>
  </si>
  <si>
    <t xml:space="preserve">0811130987</t>
  </si>
  <si>
    <t xml:space="preserve">TK Ar rasheed</t>
  </si>
  <si>
    <t xml:space="preserve">114.124.197.121</t>
  </si>
  <si>
    <t xml:space="preserve">HANnF</t>
  </si>
  <si>
    <t xml:space="preserve">SMP16633</t>
  </si>
  <si>
    <t xml:space="preserve">MUHAMMAD ABRAR MAWLA FIKHAR</t>
  </si>
  <si>
    <t xml:space="preserve">ABE</t>
  </si>
  <si>
    <t xml:space="preserve">0217456347</t>
  </si>
  <si>
    <t xml:space="preserve">2007-12-30</t>
  </si>
  <si>
    <t xml:space="preserve">Komp. Pondok Pucung Indah 2, Jl. Kemuning 2 Blok A7</t>
  </si>
  <si>
    <t xml:space="preserve">Yudi Noviardi</t>
  </si>
  <si>
    <t xml:space="preserve">Ella Yulia</t>
  </si>
  <si>
    <t xml:space="preserve">118.136.119.18</t>
  </si>
  <si>
    <t xml:space="preserve">PMnMW</t>
  </si>
  <si>
    <t xml:space="preserve">Khansa Namira Khairunnisa</t>
  </si>
  <si>
    <t xml:space="preserve">SMP16634</t>
  </si>
  <si>
    <t xml:space="preserve">AZKA ABINAYA</t>
  </si>
  <si>
    <t xml:space="preserve">0822984011</t>
  </si>
  <si>
    <t xml:space="preserve">Jl. Delman Indah III</t>
  </si>
  <si>
    <t xml:space="preserve">Kebayoran lama Utara</t>
  </si>
  <si>
    <t xml:space="preserve">adiabdullani@gmail.com</t>
  </si>
  <si>
    <t xml:space="preserve">Nevita</t>
  </si>
  <si>
    <t xml:space="preserve">118.136.76.230</t>
  </si>
  <si>
    <t xml:space="preserve">ajSh7</t>
  </si>
  <si>
    <t xml:space="preserve">2019-12-02</t>
  </si>
  <si>
    <t xml:space="preserve">SMP16635</t>
  </si>
  <si>
    <t xml:space="preserve">M. DAFFA FAIZA</t>
  </si>
  <si>
    <t xml:space="preserve">Adhi Ari Utomo</t>
  </si>
  <si>
    <t xml:space="preserve">0818078830</t>
  </si>
  <si>
    <t xml:space="preserve">2008-02-21</t>
  </si>
  <si>
    <t xml:space="preserve">Cluster Taman Permata 2 Extension Blok C3 No.07 Bintaro Jaya Sektor 9</t>
  </si>
  <si>
    <t xml:space="preserve">adharut@gmail.com</t>
  </si>
  <si>
    <t xml:space="preserve">081807883088</t>
  </si>
  <si>
    <t xml:space="preserve">Anita Fauziah</t>
  </si>
  <si>
    <t xml:space="preserve">a_fauziah@yahoo.com</t>
  </si>
  <si>
    <t xml:space="preserve">08551551484</t>
  </si>
  <si>
    <t xml:space="preserve">0811989612</t>
  </si>
  <si>
    <t xml:space="preserve">125.161.136.123</t>
  </si>
  <si>
    <t xml:space="preserve">m2jzc</t>
  </si>
  <si>
    <t xml:space="preserve">Diffa Alma Fakhira</t>
  </si>
  <si>
    <t xml:space="preserve">KB Auliya Lebah</t>
  </si>
  <si>
    <t xml:space="preserve">SMA17242</t>
  </si>
  <si>
    <t xml:space="preserve">VANESSA ZAKIYA AMROE</t>
  </si>
  <si>
    <t xml:space="preserve">VANESSA</t>
  </si>
  <si>
    <t xml:space="preserve">0812861283</t>
  </si>
  <si>
    <t xml:space="preserve">Neo Permata Blok E No 19 Bintaro Jaya Sektor 9</t>
  </si>
  <si>
    <t xml:space="preserve">Rizky Amrullah </t>
  </si>
  <si>
    <t xml:space="preserve">081286128384</t>
  </si>
  <si>
    <t xml:space="preserve">182.0.167.37</t>
  </si>
  <si>
    <t xml:space="preserve">31EOc</t>
  </si>
  <si>
    <t xml:space="preserve">SMP16636</t>
  </si>
  <si>
    <t xml:space="preserve">NAJRA MALAIKA PUTRI FAHMI</t>
  </si>
  <si>
    <t xml:space="preserve">AYKA</t>
  </si>
  <si>
    <t xml:space="preserve">Jl. Pisok 5 No. 13 Blok EB XI, Sektor V, Bintaro Jaya 12330</t>
  </si>
  <si>
    <t xml:space="preserve">Fahmi Umar</t>
  </si>
  <si>
    <t xml:space="preserve">ilovepipix@yahoo.com</t>
  </si>
  <si>
    <t xml:space="preserve">08128975234</t>
  </si>
  <si>
    <t xml:space="preserve">Niniek</t>
  </si>
  <si>
    <t xml:space="preserve">081314120209</t>
  </si>
  <si>
    <t xml:space="preserve">SDI Cikal Harapan 1 BSD</t>
  </si>
  <si>
    <t xml:space="preserve">182.0.173.85</t>
  </si>
  <si>
    <t xml:space="preserve">rdqOY</t>
  </si>
  <si>
    <t xml:space="preserve">SD17912</t>
  </si>
  <si>
    <t xml:space="preserve">NYIMAS ATHALLA HAZIQA GASHANNI</t>
  </si>
  <si>
    <t xml:space="preserve">ZIQA</t>
  </si>
  <si>
    <t xml:space="preserve">02122797840</t>
  </si>
  <si>
    <t xml:space="preserve">0852152618</t>
  </si>
  <si>
    <t xml:space="preserve">2014-06-06</t>
  </si>
  <si>
    <t xml:space="preserve">TARENDRA RESIDENCE, JL. MATAHARI GG. BINTANG 2</t>
  </si>
  <si>
    <t xml:space="preserve">KMS M USMAN</t>
  </si>
  <si>
    <t xml:space="preserve">usmankemas@gmail.com</t>
  </si>
  <si>
    <t xml:space="preserve">085367067775</t>
  </si>
  <si>
    <t xml:space="preserve">TIRANI KOMALASARI</t>
  </si>
  <si>
    <t xml:space="preserve">tiranikomalasari@gmail.com</t>
  </si>
  <si>
    <t xml:space="preserve">085215261808</t>
  </si>
  <si>
    <t xml:space="preserve">116.254.116.154</t>
  </si>
  <si>
    <t xml:space="preserve">jdq7y</t>
  </si>
  <si>
    <t xml:space="preserve">2019-12-10</t>
  </si>
  <si>
    <t xml:space="preserve">SD17913</t>
  </si>
  <si>
    <t xml:space="preserve">2019-10-27</t>
  </si>
  <si>
    <t xml:space="preserve">MUHAMMAD ARSYAD MUHASSIN KHALED</t>
  </si>
  <si>
    <t xml:space="preserve">0817466644</t>
  </si>
  <si>
    <t xml:space="preserve">0812912289</t>
  </si>
  <si>
    <t xml:space="preserve">2014-03-10</t>
  </si>
  <si>
    <t xml:space="preserve">Jl. Merpati 2 Perum The Greenpark 2 residence</t>
  </si>
  <si>
    <t xml:space="preserve">Mohammad Khaled</t>
  </si>
  <si>
    <t xml:space="preserve">archolit@yahoo.com</t>
  </si>
  <si>
    <t xml:space="preserve">Indah Wulandari</t>
  </si>
  <si>
    <t xml:space="preserve">081291228997</t>
  </si>
  <si>
    <t xml:space="preserve">081392634012</t>
  </si>
  <si>
    <t xml:space="preserve">TK islam An-Naafi u</t>
  </si>
  <si>
    <t xml:space="preserve">114.124.139.81</t>
  </si>
  <si>
    <t xml:space="preserve">rNF34</t>
  </si>
  <si>
    <t xml:space="preserve">Nayla Athifa Khaled</t>
  </si>
  <si>
    <t xml:space="preserve">SMA17243</t>
  </si>
  <si>
    <t xml:space="preserve">YARRA DEFA ZAFYRA</t>
  </si>
  <si>
    <t xml:space="preserve">YARRA</t>
  </si>
  <si>
    <t xml:space="preserve">2005-11-28</t>
  </si>
  <si>
    <t xml:space="preserve">SMP AL AZHAR BSD</t>
  </si>
  <si>
    <t xml:space="preserve">139.228.144.29</t>
  </si>
  <si>
    <t xml:space="preserve">b8DOm</t>
  </si>
  <si>
    <t xml:space="preserve">SMP16638</t>
  </si>
  <si>
    <t xml:space="preserve">MUHAMMAD HAMMAS FATHURRAHMAN</t>
  </si>
  <si>
    <t xml:space="preserve">HAMMAS</t>
  </si>
  <si>
    <t xml:space="preserve">Adora Permata X Blok B10</t>
  </si>
  <si>
    <t xml:space="preserve">Rinto Priambodo</t>
  </si>
  <si>
    <t xml:space="preserve">rintopriambodo@gmail.co</t>
  </si>
  <si>
    <t xml:space="preserve">08118111027</t>
  </si>
  <si>
    <t xml:space="preserve">Trie Maya Kadarina</t>
  </si>
  <si>
    <t xml:space="preserve">triemaya@gmail.com</t>
  </si>
  <si>
    <t xml:space="preserve">081219404063</t>
  </si>
  <si>
    <t xml:space="preserve">02127623658</t>
  </si>
  <si>
    <t xml:space="preserve">125.161.136.115</t>
  </si>
  <si>
    <t xml:space="preserve">kgHSj</t>
  </si>
  <si>
    <t xml:space="preserve">SD 3</t>
  </si>
  <si>
    <t xml:space="preserve">SD17914</t>
  </si>
  <si>
    <t xml:space="preserve">Jl. Unta Raya</t>
  </si>
  <si>
    <t xml:space="preserve">Sahlani Aan Djanim</t>
  </si>
  <si>
    <t xml:space="preserve">Risya Nurrizqiyah</t>
  </si>
  <si>
    <t xml:space="preserve">Tk Islam Al Istiqomah</t>
  </si>
  <si>
    <t xml:space="preserve">140.213.138.74</t>
  </si>
  <si>
    <t xml:space="preserve">jBy9G</t>
  </si>
  <si>
    <t xml:space="preserve">SD17915</t>
  </si>
  <si>
    <t xml:space="preserve">IYAZZHINTA KHUMAIRAH AZZALFA SUHURI</t>
  </si>
  <si>
    <t xml:space="preserve">IYAZZ</t>
  </si>
  <si>
    <t xml:space="preserve">2014-04-11</t>
  </si>
  <si>
    <t xml:space="preserve">JL.KALIMANTAN 2 GANG H.BOANG KOMP TOWN HOUSE</t>
  </si>
  <si>
    <t xml:space="preserve">AWALUDDIN SUHURY</t>
  </si>
  <si>
    <t xml:space="preserve">NURSANY SURAHY</t>
  </si>
  <si>
    <t xml:space="preserve">087888392519</t>
  </si>
  <si>
    <t xml:space="preserve">TK ARASHID</t>
  </si>
  <si>
    <t xml:space="preserve">125.161.139.172</t>
  </si>
  <si>
    <t xml:space="preserve">ztkqH</t>
  </si>
  <si>
    <t xml:space="preserve">MUJADDID ALFIQRY K SUHURY</t>
  </si>
  <si>
    <t xml:space="preserve">VIII-SMPIT AULIYA</t>
  </si>
  <si>
    <t xml:space="preserve">SMP16639</t>
  </si>
  <si>
    <t xml:space="preserve">AYSHA ALIA MAWANDY</t>
  </si>
  <si>
    <t xml:space="preserve">081282655522</t>
  </si>
  <si>
    <t xml:space="preserve">0812826555</t>
  </si>
  <si>
    <t xml:space="preserve">GRAHA RAYA, CLUSTER VERINA, JL. VERINA 8 BLOK H-KOTA TANGSEL</t>
  </si>
  <si>
    <t xml:space="preserve">ERWIN MAWANDY</t>
  </si>
  <si>
    <t xml:space="preserve">erwinmawandy@gmail.com</t>
  </si>
  <si>
    <t xml:space="preserve">081288869173</t>
  </si>
  <si>
    <t xml:space="preserve">AFIEN RAFIYANTI</t>
  </si>
  <si>
    <t xml:space="preserve">afienrafiyanti77@gmail.com</t>
  </si>
  <si>
    <t xml:space="preserve">182.0.214.128</t>
  </si>
  <si>
    <t xml:space="preserve">TtxaG</t>
  </si>
  <si>
    <t xml:space="preserve">ICA NURBAITI</t>
  </si>
  <si>
    <t xml:space="preserve">GURU SD ISLAM AMELIA</t>
  </si>
  <si>
    <t xml:space="preserve">SD17916</t>
  </si>
  <si>
    <t xml:space="preserve">QURRATUAIN RAMADHANI WICAKSONO</t>
  </si>
  <si>
    <t xml:space="preserve">0821139485</t>
  </si>
  <si>
    <t xml:space="preserve">2013-07-16</t>
  </si>
  <si>
    <t xml:space="preserve">CLUSTER ORIANA JL. ORIANA X FA.5 BINTARO SEKTOR 9</t>
  </si>
  <si>
    <t xml:space="preserve">KRISAJI EKO WICAKSONO</t>
  </si>
  <si>
    <t xml:space="preserve">TIFFANY AVIANTI</t>
  </si>
  <si>
    <t xml:space="preserve">fanynizam@gmail.com</t>
  </si>
  <si>
    <t xml:space="preserve">082113948588</t>
  </si>
  <si>
    <t xml:space="preserve">TK AL AQSHO</t>
  </si>
  <si>
    <t xml:space="preserve">EXZcy</t>
  </si>
  <si>
    <t xml:space="preserve">SMP16646</t>
  </si>
  <si>
    <t xml:space="preserve">ZAKIRA ARGIA HUMAIRA</t>
  </si>
  <si>
    <t xml:space="preserve">0858108596</t>
  </si>
  <si>
    <t xml:space="preserve">2008-04-04</t>
  </si>
  <si>
    <t xml:space="preserve">JALAN CUCUR TIMUR XII BLOK C5 NO.13</t>
  </si>
  <si>
    <t xml:space="preserve">ANDY CHAIRUMAN</t>
  </si>
  <si>
    <t xml:space="preserve">andychairuman@ymail.com</t>
  </si>
  <si>
    <t xml:space="preserve">087777978310</t>
  </si>
  <si>
    <t xml:space="preserve">RIDHA NOVREGIA</t>
  </si>
  <si>
    <t xml:space="preserve">ridhanovregia@yahoo.com</t>
  </si>
  <si>
    <t xml:space="preserve">08151628326</t>
  </si>
  <si>
    <t xml:space="preserve">085810859699</t>
  </si>
  <si>
    <t xml:space="preserve">SD ISLAM AL AZHAR 4 KEBAYORAN LAMA</t>
  </si>
  <si>
    <t xml:space="preserve">140.213.38.54</t>
  </si>
  <si>
    <t xml:space="preserve">yQChT</t>
  </si>
  <si>
    <t xml:space="preserve">TK16460</t>
  </si>
  <si>
    <t xml:space="preserve">MUHAMMAD RAFIF ELVIO MALANO</t>
  </si>
  <si>
    <t xml:space="preserve">ELVIO</t>
  </si>
  <si>
    <t xml:space="preserve">29667518</t>
  </si>
  <si>
    <t xml:space="preserve">Graha Raya Bintaro, Cluster Fedora Blok J10</t>
  </si>
  <si>
    <t xml:space="preserve">Bob Dovi</t>
  </si>
  <si>
    <t xml:space="preserve">Bobdovi@gmail.com</t>
  </si>
  <si>
    <t xml:space="preserve">081287775292</t>
  </si>
  <si>
    <t xml:space="preserve">Dian Pramitha</t>
  </si>
  <si>
    <t xml:space="preserve">082126643668</t>
  </si>
  <si>
    <t xml:space="preserve">61.94.245.226</t>
  </si>
  <si>
    <t xml:space="preserve">5OLnF</t>
  </si>
  <si>
    <t xml:space="preserve">Naila Puti Z. M dan Raziq Alvi</t>
  </si>
  <si>
    <t xml:space="preserve">5 dan 4</t>
  </si>
  <si>
    <t xml:space="preserve">4 dan 5</t>
  </si>
  <si>
    <t xml:space="preserve">2019-11-12</t>
  </si>
  <si>
    <t xml:space="preserve">SD17919</t>
  </si>
  <si>
    <t xml:space="preserve">SHEIRRA AMADEA WIDIANTORO</t>
  </si>
  <si>
    <t xml:space="preserve">CHEYA</t>
  </si>
  <si>
    <t xml:space="preserve">082236873826</t>
  </si>
  <si>
    <t xml:space="preserve">0822368738</t>
  </si>
  <si>
    <t xml:space="preserve">Kabupaten Semarang</t>
  </si>
  <si>
    <t xml:space="preserve">Vania Permata, Jalan Vania V, E6/18</t>
  </si>
  <si>
    <t xml:space="preserve">Jundi Widiantoro</t>
  </si>
  <si>
    <t xml:space="preserve">777undi@gmail.com</t>
  </si>
  <si>
    <t xml:space="preserve">Intan Gustiani Purnama</t>
  </si>
  <si>
    <t xml:space="preserve">intan.sheirra.widiantoro@gmail</t>
  </si>
  <si>
    <t xml:space="preserve">085717296574</t>
  </si>
  <si>
    <t xml:space="preserve">08566743852</t>
  </si>
  <si>
    <t xml:space="preserve">SD N 8 Pangalengan</t>
  </si>
  <si>
    <t xml:space="preserve">114.124.182.176</t>
  </si>
  <si>
    <t xml:space="preserve">HsG4s</t>
  </si>
  <si>
    <t xml:space="preserve">TK16461</t>
  </si>
  <si>
    <t xml:space="preserve">EMIL ALFATIH IBRAHIM</t>
  </si>
  <si>
    <t xml:space="preserve">EMIL</t>
  </si>
  <si>
    <t xml:space="preserve">085695444455</t>
  </si>
  <si>
    <t xml:space="preserve">0856954444</t>
  </si>
  <si>
    <t xml:space="preserve">Jl Bintaro Tengah Blok P1</t>
  </si>
  <si>
    <t xml:space="preserve">pesanggarahan</t>
  </si>
  <si>
    <t xml:space="preserve">Hariadi Munindro</t>
  </si>
  <si>
    <t xml:space="preserve">Rani.fania@gmail.com</t>
  </si>
  <si>
    <t xml:space="preserve">0812952131</t>
  </si>
  <si>
    <t xml:space="preserve">Rani fania</t>
  </si>
  <si>
    <t xml:space="preserve">Annisa</t>
  </si>
  <si>
    <t xml:space="preserve">120.188.37.92</t>
  </si>
  <si>
    <t xml:space="preserve">zTnD7</t>
  </si>
  <si>
    <t xml:space="preserve">SMP16644</t>
  </si>
  <si>
    <t xml:space="preserve">HASNA NUUR HANIIFAH</t>
  </si>
  <si>
    <t xml:space="preserve">081519036036</t>
  </si>
  <si>
    <t xml:space="preserve">0815105200</t>
  </si>
  <si>
    <t xml:space="preserve">2008-06-21</t>
  </si>
  <si>
    <t xml:space="preserve">Emerald Garden</t>
  </si>
  <si>
    <t xml:space="preserve">E21</t>
  </si>
  <si>
    <t xml:space="preserve">Adrianto</t>
  </si>
  <si>
    <t xml:space="preserve">adrianto.nafis@sakaenergi.com</t>
  </si>
  <si>
    <t xml:space="preserve">081510520026</t>
  </si>
  <si>
    <t xml:space="preserve">Martha Anugerah</t>
  </si>
  <si>
    <t xml:space="preserve">marthaanugerah@gmail.com</t>
  </si>
  <si>
    <t xml:space="preserve">SD Sinar Cendikia</t>
  </si>
  <si>
    <t xml:space="preserve">110.35.81.250</t>
  </si>
  <si>
    <t xml:space="preserve">k2THh</t>
  </si>
  <si>
    <t xml:space="preserve">SD17920</t>
  </si>
  <si>
    <t xml:space="preserve">Mahagoni Park B2 No. 17</t>
  </si>
  <si>
    <t xml:space="preserve">Heru Adi Nugroho, S.H</t>
  </si>
  <si>
    <t xml:space="preserve">0878857855777</t>
  </si>
  <si>
    <t xml:space="preserve">Dyah Tantri Efrina Putri, S.IP., M. IPol</t>
  </si>
  <si>
    <t xml:space="preserve">08129447254</t>
  </si>
  <si>
    <t xml:space="preserve">125.161.137.133</t>
  </si>
  <si>
    <t xml:space="preserve">XxMrs</t>
  </si>
  <si>
    <t xml:space="preserve">2019-11-22</t>
  </si>
  <si>
    <t xml:space="preserve">SMP16645</t>
  </si>
  <si>
    <t xml:space="preserve">ELVIA RAHMA SARI</t>
  </si>
  <si>
    <t xml:space="preserve">ELVIA</t>
  </si>
  <si>
    <t xml:space="preserve">7452946</t>
  </si>
  <si>
    <t xml:space="preserve">0882232953</t>
  </si>
  <si>
    <t xml:space="preserve">2007-10-23</t>
  </si>
  <si>
    <t xml:space="preserve">Jln. Merak C2/11 Pondok Pucung Indah 2</t>
  </si>
  <si>
    <t xml:space="preserve">C2/1</t>
  </si>
  <si>
    <t xml:space="preserve">Widodo Setyadi</t>
  </si>
  <si>
    <t xml:space="preserve">seraehosetyadi_98@yahoo.com.id</t>
  </si>
  <si>
    <t xml:space="preserve">0885772300888</t>
  </si>
  <si>
    <t xml:space="preserve">Dwi Putri Andayani</t>
  </si>
  <si>
    <t xml:space="preserve">081213640518</t>
  </si>
  <si>
    <t xml:space="preserve">082112100888</t>
  </si>
  <si>
    <t xml:space="preserve">SDS WIJAYA KUSUMA</t>
  </si>
  <si>
    <t xml:space="preserve">139.194.163.108</t>
  </si>
  <si>
    <t xml:space="preserve">SMQwL</t>
  </si>
  <si>
    <t xml:space="preserve">SD17921</t>
  </si>
  <si>
    <t xml:space="preserve">HAURA IZZATUL AZMI - 2</t>
  </si>
  <si>
    <t xml:space="preserve">Puri Bintaro Hijau Blok E3</t>
  </si>
  <si>
    <t xml:space="preserve">Masronggo Cokro Puspito</t>
  </si>
  <si>
    <t xml:space="preserve">masronggo.cokro@gmail.com</t>
  </si>
  <si>
    <t xml:space="preserve">085225800550</t>
  </si>
  <si>
    <t xml:space="preserve">Luluk Ulfa Aisyah Wahyuni</t>
  </si>
  <si>
    <t xml:space="preserve">luluk.uaw@gmail.com</t>
  </si>
  <si>
    <t xml:space="preserve">081331787803</t>
  </si>
  <si>
    <t xml:space="preserve">SD Bina Anak Sholeh Tuban</t>
  </si>
  <si>
    <t xml:space="preserve">36.91.148.196</t>
  </si>
  <si>
    <t xml:space="preserve">Tnkry</t>
  </si>
  <si>
    <t xml:space="preserve">TK16463</t>
  </si>
  <si>
    <t xml:space="preserve">NADYA ALYSSA ARZIENDA</t>
  </si>
  <si>
    <t xml:space="preserve">0812839283</t>
  </si>
  <si>
    <t xml:space="preserve">2015-12-01</t>
  </si>
  <si>
    <t xml:space="preserve">Bintaro Palma Townhouse blok C7, Jl. Palem Puri</t>
  </si>
  <si>
    <t xml:space="preserve">C7</t>
  </si>
  <si>
    <t xml:space="preserve">Muhammad Fakhrurozie</t>
  </si>
  <si>
    <t xml:space="preserve">m.fakhrurozie@gmail.com</t>
  </si>
  <si>
    <t xml:space="preserve">085214856594</t>
  </si>
  <si>
    <t xml:space="preserve">Primananda Tavianti Yuliana</t>
  </si>
  <si>
    <t xml:space="preserve">primanandaty@yahoo.co.id</t>
  </si>
  <si>
    <t xml:space="preserve">081283928327</t>
  </si>
  <si>
    <t xml:space="preserve">08118032545</t>
  </si>
  <si>
    <t xml:space="preserve">KB Mutiara Bunda</t>
  </si>
  <si>
    <t xml:space="preserve">180.244.1.155</t>
  </si>
  <si>
    <t xml:space="preserve">Tp9x6</t>
  </si>
  <si>
    <t xml:space="preserve">2019-11-18</t>
  </si>
  <si>
    <t xml:space="preserve">TK16464</t>
  </si>
  <si>
    <t xml:space="preserve">RANGGABUMI RAFAIZAN ANDALAPUTRA</t>
  </si>
  <si>
    <t xml:space="preserve">RANGGA</t>
  </si>
  <si>
    <t xml:space="preserve">087808798673</t>
  </si>
  <si>
    <t xml:space="preserve">0856929026</t>
  </si>
  <si>
    <t xml:space="preserve">Jalan Haji Sarmah </t>
  </si>
  <si>
    <t xml:space="preserve">Yudha Trimuliadi Suryana, ST</t>
  </si>
  <si>
    <t xml:space="preserve">Trimuliadi.civil89@gmail.com</t>
  </si>
  <si>
    <t xml:space="preserve">Fadhila dina Kartika</t>
  </si>
  <si>
    <t xml:space="preserve">Fadhila.kartika@gmail.com</t>
  </si>
  <si>
    <t xml:space="preserve">+6285692902648</t>
  </si>
  <si>
    <t xml:space="preserve">114.5.147.254</t>
  </si>
  <si>
    <t xml:space="preserve">MCXMp</t>
  </si>
  <si>
    <t xml:space="preserve">SD17923</t>
  </si>
  <si>
    <t xml:space="preserve">KELVIN ADRIAN HARIYANTO</t>
  </si>
  <si>
    <t xml:space="preserve">KELVIN</t>
  </si>
  <si>
    <t xml:space="preserve">0811170118</t>
  </si>
  <si>
    <t xml:space="preserve">Jl. Pelikan 6 Blok U9 No.13 Bintaro Jaya Sektor 2</t>
  </si>
  <si>
    <t xml:space="preserve">Fajar Hariyanto</t>
  </si>
  <si>
    <t xml:space="preserve">anto9163@gmail.com</t>
  </si>
  <si>
    <t xml:space="preserve">0811100821</t>
  </si>
  <si>
    <t xml:space="preserve">Suciarti Wahyuningtyas</t>
  </si>
  <si>
    <t xml:space="preserve">akuchichie@gmail.com</t>
  </si>
  <si>
    <t xml:space="preserve">08111701183</t>
  </si>
  <si>
    <t xml:space="preserve">TK Citta Bangsa, Bekasi</t>
  </si>
  <si>
    <t xml:space="preserve">111.95.77.77</t>
  </si>
  <si>
    <t xml:space="preserve">HSf2B</t>
  </si>
  <si>
    <t xml:space="preserve">Novelia Scorpiana</t>
  </si>
  <si>
    <t xml:space="preserve">aleksey hemanata ind</t>
  </si>
  <si>
    <t xml:space="preserve">2019-12-03</t>
  </si>
  <si>
    <t xml:space="preserve">TK16466</t>
  </si>
  <si>
    <t xml:space="preserve">AHZA MUFAZZALSYAH</t>
  </si>
  <si>
    <t xml:space="preserve">0812813088</t>
  </si>
  <si>
    <t xml:space="preserve">2016-05-28</t>
  </si>
  <si>
    <t xml:space="preserve">Perumahan Bukit Nusa Indah Jl. Lelie</t>
  </si>
  <si>
    <t xml:space="preserve">Ferry Ferdiansyah</t>
  </si>
  <si>
    <t xml:space="preserve">frayferry@gmail.com</t>
  </si>
  <si>
    <t xml:space="preserve">081288235523</t>
  </si>
  <si>
    <t xml:space="preserve">Novita</t>
  </si>
  <si>
    <t xml:space="preserve">novitasarno@gmail.com</t>
  </si>
  <si>
    <t xml:space="preserve">081281308878</t>
  </si>
  <si>
    <t xml:space="preserve">McDKids</t>
  </si>
  <si>
    <t xml:space="preserve">158.140.187.200</t>
  </si>
  <si>
    <t xml:space="preserve">8xjpG</t>
  </si>
  <si>
    <t xml:space="preserve">Daghfal Abrarsyah</t>
  </si>
  <si>
    <t xml:space="preserve">IV SD</t>
  </si>
  <si>
    <t xml:space="preserve">IV SDIT Auliya</t>
  </si>
  <si>
    <t xml:space="preserve">SMA17244</t>
  </si>
  <si>
    <t xml:space="preserve">NAILA ATHIFA</t>
  </si>
  <si>
    <t xml:space="preserve">0812857983</t>
  </si>
  <si>
    <t xml:space="preserve">2004-09-26</t>
  </si>
  <si>
    <t xml:space="preserve">vania permata blok E6</t>
  </si>
  <si>
    <t xml:space="preserve">harry baharudin</t>
  </si>
  <si>
    <t xml:space="preserve">harry.baharudin@gmail.com</t>
  </si>
  <si>
    <t xml:space="preserve">081285798399</t>
  </si>
  <si>
    <t xml:space="preserve">Ernika Maulida</t>
  </si>
  <si>
    <t xml:space="preserve">081383948457</t>
  </si>
  <si>
    <t xml:space="preserve">SMP Sinar cendikia</t>
  </si>
  <si>
    <t xml:space="preserve">139.193.148.46</t>
  </si>
  <si>
    <t xml:space="preserve">wNyCa</t>
  </si>
  <si>
    <t xml:space="preserve">Naila Athifa</t>
  </si>
  <si>
    <t xml:space="preserve">SD17922</t>
  </si>
  <si>
    <t xml:space="preserve">0813857884</t>
  </si>
  <si>
    <t xml:space="preserve">discovery fiore blok E no 20</t>
  </si>
  <si>
    <t xml:space="preserve">bTRsF</t>
  </si>
  <si>
    <t xml:space="preserve">Aufaa Alifiandra Adam</t>
  </si>
  <si>
    <t xml:space="preserve">2 RAK</t>
  </si>
  <si>
    <t xml:space="preserve">SD17924</t>
  </si>
  <si>
    <t xml:space="preserve">ABYAN MUFTI KAUTSAR</t>
  </si>
  <si>
    <t xml:space="preserve">2013-08-03</t>
  </si>
  <si>
    <t xml:space="preserve">Perumahan Grand City Balikpapan, Cluster Forestvile BloK K-17 </t>
  </si>
  <si>
    <t xml:space="preserve">Batu Ampar</t>
  </si>
  <si>
    <t xml:space="preserve">Balikpapan Utara</t>
  </si>
  <si>
    <t xml:space="preserve">Angga Ridho Kurniawan</t>
  </si>
  <si>
    <t xml:space="preserve">readdho@yahoo.co.id</t>
  </si>
  <si>
    <t xml:space="preserve">082149565596</t>
  </si>
  <si>
    <t xml:space="preserve">Lola Loliana</t>
  </si>
  <si>
    <t xml:space="preserve">lolaloliana@yahoo.com</t>
  </si>
  <si>
    <t xml:space="preserve">082110006414</t>
  </si>
  <si>
    <t xml:space="preserve">Islamic Global Preschool Balikpapan </t>
  </si>
  <si>
    <t xml:space="preserve">175.184.248.43</t>
  </si>
  <si>
    <t xml:space="preserve">b8HFj</t>
  </si>
  <si>
    <t xml:space="preserve">SD17928</t>
  </si>
  <si>
    <t xml:space="preserve">ARYAPTA WIRATAMA</t>
  </si>
  <si>
    <t xml:space="preserve">021 7313265</t>
  </si>
  <si>
    <t xml:space="preserve">0856276748</t>
  </si>
  <si>
    <t xml:space="preserve">2012-12-13</t>
  </si>
  <si>
    <t xml:space="preserve">Jl cemara 2 Blok C 3 No 3, Arinda Permai 2</t>
  </si>
  <si>
    <t xml:space="preserve">Dzakiy Ash Shodiqi</t>
  </si>
  <si>
    <t xml:space="preserve">iphraes28@gmail.com</t>
  </si>
  <si>
    <t xml:space="preserve">08119799915</t>
  </si>
  <si>
    <t xml:space="preserve">Ira Prasmawati</t>
  </si>
  <si>
    <t xml:space="preserve">08562767483</t>
  </si>
  <si>
    <t xml:space="preserve">021 29986670</t>
  </si>
  <si>
    <t xml:space="preserve">Yayasan Pendidikan Cipta Tunas Bangsa PAUD Birama</t>
  </si>
  <si>
    <t xml:space="preserve">180.244.232.249</t>
  </si>
  <si>
    <t xml:space="preserve">seYWS</t>
  </si>
  <si>
    <t xml:space="preserve">SMA17246</t>
  </si>
  <si>
    <t xml:space="preserve">RAYHAN AKURSIO WIGUNA</t>
  </si>
  <si>
    <t xml:space="preserve">0217378354</t>
  </si>
  <si>
    <t xml:space="preserve">0812806717</t>
  </si>
  <si>
    <t xml:space="preserve">Jl. Wijaya Kusuma ujung IV</t>
  </si>
  <si>
    <t xml:space="preserve">Ferry Anka Sugandar</t>
  </si>
  <si>
    <t xml:space="preserve">ilyneaembong@gmsil.com</t>
  </si>
  <si>
    <t xml:space="preserve">08128067173</t>
  </si>
  <si>
    <t xml:space="preserve">Kurniati</t>
  </si>
  <si>
    <t xml:space="preserve">ilyneaembong76@gmail.com</t>
  </si>
  <si>
    <t xml:space="preserve">7378354</t>
  </si>
  <si>
    <t xml:space="preserve">114.124.244.242</t>
  </si>
  <si>
    <t xml:space="preserve">7R1j6</t>
  </si>
  <si>
    <t xml:space="preserve">SD17925</t>
  </si>
  <si>
    <t xml:space="preserve">MUHAMMAD FATHAN ALWAFI </t>
  </si>
  <si>
    <t xml:space="preserve">Bireune</t>
  </si>
  <si>
    <t xml:space="preserve">2014-03-05</t>
  </si>
  <si>
    <t xml:space="preserve">Harvest Residence </t>
  </si>
  <si>
    <t xml:space="preserve">Cepaka Putih</t>
  </si>
  <si>
    <t xml:space="preserve">Irfan Saleh</t>
  </si>
  <si>
    <t xml:space="preserve">081360962424</t>
  </si>
  <si>
    <t xml:space="preserve">Rizki Nanda Sari</t>
  </si>
  <si>
    <t xml:space="preserve">Toko.Kenedy@gmail.com</t>
  </si>
  <si>
    <t xml:space="preserve">085260808098</t>
  </si>
  <si>
    <t xml:space="preserve">125.161.139.97</t>
  </si>
  <si>
    <t xml:space="preserve">erqy3</t>
  </si>
  <si>
    <t xml:space="preserve">Ms. Lala</t>
  </si>
  <si>
    <t xml:space="preserve">yayasan</t>
  </si>
  <si>
    <t xml:space="preserve">2019-12-04</t>
  </si>
  <si>
    <t xml:space="preserve">SD17926</t>
  </si>
  <si>
    <t xml:space="preserve">BUTSAYNA ARUSHI SIRAJ</t>
  </si>
  <si>
    <t xml:space="preserve">TSAYNA</t>
  </si>
  <si>
    <t xml:space="preserve">0811133325</t>
  </si>
  <si>
    <t xml:space="preserve">Jl. H. SIKAM RAYA NO 1, BOJONG PONCOL, KOMP. KUNCIRAN INDAH</t>
  </si>
  <si>
    <t xml:space="preserve">ZAKY SIRAJ, S.H., M. CL</t>
  </si>
  <si>
    <t xml:space="preserve">zakysiraj.sirajuddin@gmail.com</t>
  </si>
  <si>
    <t xml:space="preserve">08111333251</t>
  </si>
  <si>
    <t xml:space="preserve">RIRA ZULYANTI, B. Econs</t>
  </si>
  <si>
    <t xml:space="preserve">081280144789</t>
  </si>
  <si>
    <t xml:space="preserve">BIMBA AIUEO DAN SNOWY ENGLISH</t>
  </si>
  <si>
    <t xml:space="preserve">139.194.100.255</t>
  </si>
  <si>
    <t xml:space="preserve">fmzQX</t>
  </si>
  <si>
    <t xml:space="preserve">SMA17247</t>
  </si>
  <si>
    <t xml:space="preserve">SYARIFAH AEISHA HUMAIRA</t>
  </si>
  <si>
    <t xml:space="preserve">0819321213</t>
  </si>
  <si>
    <t xml:space="preserve">2005-08-12</t>
  </si>
  <si>
    <t xml:space="preserve">Palem Bintaro Blok H3/11, Pondok Aren</t>
  </si>
  <si>
    <t xml:space="preserve">Sayid Armia Bardan</t>
  </si>
  <si>
    <t xml:space="preserve">bardan.id@gmail.com</t>
  </si>
  <si>
    <t xml:space="preserve">081317180878</t>
  </si>
  <si>
    <t xml:space="preserve">Pindarukmi nurtrisukma</t>
  </si>
  <si>
    <t xml:space="preserve">Pindabardan@gmail.com</t>
  </si>
  <si>
    <t xml:space="preserve">085770050930</t>
  </si>
  <si>
    <t xml:space="preserve">114.124.151.174</t>
  </si>
  <si>
    <t xml:space="preserve">9C4Kp</t>
  </si>
  <si>
    <t xml:space="preserve">SD17927</t>
  </si>
  <si>
    <t xml:space="preserve">NABIL FAYADH GUNAWAN</t>
  </si>
  <si>
    <t xml:space="preserve">0217373614</t>
  </si>
  <si>
    <t xml:space="preserve">0822921643</t>
  </si>
  <si>
    <t xml:space="preserve">2014-01-25</t>
  </si>
  <si>
    <t xml:space="preserve">JL PERKICI 17 BLOK EB 15 NO 16 BINTARO SEKTOR 5 </t>
  </si>
  <si>
    <t xml:space="preserve">GUNAWAN GANI</t>
  </si>
  <si>
    <t xml:space="preserve">street2012@yahoo.co.id</t>
  </si>
  <si>
    <t xml:space="preserve">081242534405</t>
  </si>
  <si>
    <t xml:space="preserve">RETNO INDAH DEWI PURNAMA</t>
  </si>
  <si>
    <t xml:space="preserve">retnoindah_dewi@yahoo.com</t>
  </si>
  <si>
    <t xml:space="preserve">082292164354</t>
  </si>
  <si>
    <t xml:space="preserve">SEKOLAH ANNISA IZADA</t>
  </si>
  <si>
    <t xml:space="preserve">HKERK</t>
  </si>
  <si>
    <t xml:space="preserve">SD17929</t>
  </si>
  <si>
    <t xml:space="preserve">DIANDRA ADRIANA LUTFIAH</t>
  </si>
  <si>
    <t xml:space="preserve">2014-05-15</t>
  </si>
  <si>
    <t xml:space="preserve">Graha Raya Bintaro, Cluster Valencia. K10</t>
  </si>
  <si>
    <t xml:space="preserve">Muhammad Luth Perkasa</t>
  </si>
  <si>
    <t xml:space="preserve">luth.perkasa@gmail.com</t>
  </si>
  <si>
    <t xml:space="preserve">0811697890</t>
  </si>
  <si>
    <t xml:space="preserve">Siti Dani Yati</t>
  </si>
  <si>
    <t xml:space="preserve">08117000696</t>
  </si>
  <si>
    <t xml:space="preserve">114.124.246.23</t>
  </si>
  <si>
    <t xml:space="preserve">TK16467</t>
  </si>
  <si>
    <t xml:space="preserve">SYEIKHA ALNUAIMI HAITHAMI BOYTIZEN</t>
  </si>
  <si>
    <t xml:space="preserve">SYEIKHA </t>
  </si>
  <si>
    <t xml:space="preserve">021-29237966</t>
  </si>
  <si>
    <t xml:space="preserve">0811197775</t>
  </si>
  <si>
    <t xml:space="preserve">2016-12-07</t>
  </si>
  <si>
    <t xml:space="preserve">Kebayoran Villas blok b-26 kebayoran residence Bintaro sektor 7</t>
  </si>
  <si>
    <t xml:space="preserve">Mochamad Haithami Achmad</t>
  </si>
  <si>
    <t xml:space="preserve">Haithami.achmad@gmail.com</t>
  </si>
  <si>
    <t xml:space="preserve">08118888393</t>
  </si>
  <si>
    <t xml:space="preserve">Novi Nurjanah </t>
  </si>
  <si>
    <t xml:space="preserve">novi_nurjahn@yahoo.com</t>
  </si>
  <si>
    <t xml:space="preserve">08111977754</t>
  </si>
  <si>
    <t xml:space="preserve">125.161.136.27</t>
  </si>
  <si>
    <t xml:space="preserve">QhbMP</t>
  </si>
  <si>
    <t xml:space="preserve">Azka Malika Haithami Boytizen</t>
  </si>
  <si>
    <t xml:space="preserve">5 Diponegoro </t>
  </si>
  <si>
    <t xml:space="preserve">Ibu Prapti </t>
  </si>
  <si>
    <t xml:space="preserve">Guru Pengajar</t>
  </si>
  <si>
    <t xml:space="preserve">2020-01-13</t>
  </si>
  <si>
    <t xml:space="preserve">SMP16647</t>
  </si>
  <si>
    <t xml:space="preserve">2019-11-16</t>
  </si>
  <si>
    <t xml:space="preserve">DIANDRA NADA ZAHIRA</t>
  </si>
  <si>
    <t xml:space="preserve">0816426754</t>
  </si>
  <si>
    <t xml:space="preserve">Temanggung</t>
  </si>
  <si>
    <t xml:space="preserve">2008-06-06</t>
  </si>
  <si>
    <t xml:space="preserve">Green Bintaro Residence, Jl. Elang Raya No. B15</t>
  </si>
  <si>
    <t xml:space="preserve">Reno Samudra</t>
  </si>
  <si>
    <t xml:space="preserve">reno.samudra@gmail.com</t>
  </si>
  <si>
    <t xml:space="preserve">081806951625</t>
  </si>
  <si>
    <t xml:space="preserve">Dinar Ina Anitis</t>
  </si>
  <si>
    <t xml:space="preserve">dinartpb@gmail.com</t>
  </si>
  <si>
    <t xml:space="preserve">08164267549</t>
  </si>
  <si>
    <t xml:space="preserve">SD Al Kautsar Bintaro</t>
  </si>
  <si>
    <t xml:space="preserve">114.124.230.75</t>
  </si>
  <si>
    <t xml:space="preserve">eR4nm</t>
  </si>
  <si>
    <t xml:space="preserve">SMP16648</t>
  </si>
  <si>
    <t xml:space="preserve">MALIK MAJEED</t>
  </si>
  <si>
    <t xml:space="preserve">0816147237</t>
  </si>
  <si>
    <t xml:space="preserve">2008-11-14</t>
  </si>
  <si>
    <t xml:space="preserve">Saram Indah Permai Jl. Alamanda II B5 No. 2</t>
  </si>
  <si>
    <t xml:space="preserve">Bambang</t>
  </si>
  <si>
    <t xml:space="preserve">08128242619</t>
  </si>
  <si>
    <t xml:space="preserve">Amie</t>
  </si>
  <si>
    <t xml:space="preserve">fitri.amie@gmail.com</t>
  </si>
  <si>
    <t xml:space="preserve">08161472379</t>
  </si>
  <si>
    <t xml:space="preserve">114.124.204.106</t>
  </si>
  <si>
    <t xml:space="preserve">NaeNH</t>
  </si>
  <si>
    <t xml:space="preserve">SD17930</t>
  </si>
  <si>
    <t xml:space="preserve">ALEXANDRA OLIVIER FARHAN</t>
  </si>
  <si>
    <t xml:space="preserve">ALEX</t>
  </si>
  <si>
    <t xml:space="preserve">08111461917</t>
  </si>
  <si>
    <t xml:space="preserve">0811146191</t>
  </si>
  <si>
    <t xml:space="preserve">Puri Bintaro Indah blok F1 </t>
  </si>
  <si>
    <t xml:space="preserve">Syogi Farhan</t>
  </si>
  <si>
    <t xml:space="preserve">syogifarhan@gmail.com</t>
  </si>
  <si>
    <t xml:space="preserve">08119208731</t>
  </si>
  <si>
    <t xml:space="preserve">Dinny Edwini </t>
  </si>
  <si>
    <t xml:space="preserve">gracieladinie83@gmail.com</t>
  </si>
  <si>
    <t xml:space="preserve">103.133.150.18</t>
  </si>
  <si>
    <t xml:space="preserve">bsFH2</t>
  </si>
  <si>
    <t xml:space="preserve">SMP16649</t>
  </si>
  <si>
    <t xml:space="preserve">2019-11-17</t>
  </si>
  <si>
    <t xml:space="preserve">NAUFAL FAUZAN FIRDAUS </t>
  </si>
  <si>
    <t xml:space="preserve">*</t>
  </si>
  <si>
    <t xml:space="preserve">0813816285</t>
  </si>
  <si>
    <t xml:space="preserve">Gg las Virgo kp gunung</t>
  </si>
  <si>
    <t xml:space="preserve">39A</t>
  </si>
  <si>
    <t xml:space="preserve">Indra Syarif Hidayat </t>
  </si>
  <si>
    <t xml:space="preserve">Indrasyarif20@gmail.com</t>
  </si>
  <si>
    <t xml:space="preserve">085810999560</t>
  </si>
  <si>
    <t xml:space="preserve">Iin nurlillah</t>
  </si>
  <si>
    <t xml:space="preserve">iin.nurlilah83@gmail.com</t>
  </si>
  <si>
    <t xml:space="preserve">081381628544</t>
  </si>
  <si>
    <t xml:space="preserve">AL kautsar Bintaro </t>
  </si>
  <si>
    <t xml:space="preserve">125.161.136.253</t>
  </si>
  <si>
    <t xml:space="preserve">DthaF</t>
  </si>
  <si>
    <t xml:space="preserve">SMP16650</t>
  </si>
  <si>
    <t xml:space="preserve">DANENDRA NARARYA AHMAD BASUNI</t>
  </si>
  <si>
    <t xml:space="preserve">081548839143</t>
  </si>
  <si>
    <t xml:space="preserve">0815488391</t>
  </si>
  <si>
    <t xml:space="preserve">2009-01-16</t>
  </si>
  <si>
    <t xml:space="preserve">Puri pakujaya regency </t>
  </si>
  <si>
    <t xml:space="preserve">E11</t>
  </si>
  <si>
    <t xml:space="preserve">Basuni </t>
  </si>
  <si>
    <t xml:space="preserve">ir.basuni@gmail.com </t>
  </si>
  <si>
    <t xml:space="preserve">Dwi NURDINA fitriani</t>
  </si>
  <si>
    <t xml:space="preserve">dna_bugs@yahoo.com </t>
  </si>
  <si>
    <t xml:space="preserve">081329563434</t>
  </si>
  <si>
    <t xml:space="preserve">Sd islam amelia</t>
  </si>
  <si>
    <t xml:space="preserve">120.188.72.81</t>
  </si>
  <si>
    <t xml:space="preserve">aOgAy</t>
  </si>
  <si>
    <t xml:space="preserve">SD17931</t>
  </si>
  <si>
    <t xml:space="preserve">ALANA MUGHNI FISAYRA</t>
  </si>
  <si>
    <t xml:space="preserve">Jln Elang VI Blok HG 1/10, Bintaro Sektor 9, Tangerang Selatan 15229.</t>
  </si>
  <si>
    <t xml:space="preserve">Joffi Febriando</t>
  </si>
  <si>
    <t xml:space="preserve">Joffife@gmail.com</t>
  </si>
  <si>
    <t xml:space="preserve">087790120886</t>
  </si>
  <si>
    <t xml:space="preserve">Ranti Yunia Sari</t>
  </si>
  <si>
    <t xml:space="preserve">rantiys@gmail.com</t>
  </si>
  <si>
    <t xml:space="preserve">08129697808</t>
  </si>
  <si>
    <t xml:space="preserve">Shinning Stars</t>
  </si>
  <si>
    <t xml:space="preserve">140.213.40.186</t>
  </si>
  <si>
    <t xml:space="preserve">Mg52c</t>
  </si>
  <si>
    <t xml:space="preserve">Ayala Putri Raffi</t>
  </si>
  <si>
    <t xml:space="preserve">5 - Cut Mutia</t>
  </si>
  <si>
    <t xml:space="preserve">SMA17249</t>
  </si>
  <si>
    <t xml:space="preserve">FARISA AZZAHRA ABIDIN PUTRI</t>
  </si>
  <si>
    <t xml:space="preserve">021-7321143</t>
  </si>
  <si>
    <t xml:space="preserve">Tulungagung</t>
  </si>
  <si>
    <t xml:space="preserve">2005-07-29</t>
  </si>
  <si>
    <t xml:space="preserve">Perumahan Arinda II, Jl. Cemara 2 Blok C.4 No.7</t>
  </si>
  <si>
    <t xml:space="preserve">Jainal Abidin</t>
  </si>
  <si>
    <t xml:space="preserve">jainal.abd@gmail.com</t>
  </si>
  <si>
    <t xml:space="preserve">08567815893</t>
  </si>
  <si>
    <t xml:space="preserve">Pance Ratnadewi</t>
  </si>
  <si>
    <t xml:space="preserve">pance.ratnadewi@gmail.com</t>
  </si>
  <si>
    <t xml:space="preserve">08567943677</t>
  </si>
  <si>
    <t xml:space="preserve">081218573579</t>
  </si>
  <si>
    <t xml:space="preserve">SMP Negeri 12 Tangerang Selatan</t>
  </si>
  <si>
    <t xml:space="preserve">36.67.214.132</t>
  </si>
  <si>
    <t xml:space="preserve">Q84Cr</t>
  </si>
  <si>
    <t xml:space="preserve">SMA17250</t>
  </si>
  <si>
    <t xml:space="preserve">NAZWA LATIFAH SHABIRAH</t>
  </si>
  <si>
    <t xml:space="preserve">NAZWA</t>
  </si>
  <si>
    <t xml:space="preserve">2005-08-30</t>
  </si>
  <si>
    <t xml:space="preserve">Villa Serpong Jalan Purimoro 2 Blok D.1</t>
  </si>
  <si>
    <t xml:space="preserve">14A</t>
  </si>
  <si>
    <t xml:space="preserve">059</t>
  </si>
  <si>
    <t xml:space="preserve">Andri Marfiana</t>
  </si>
  <si>
    <t xml:space="preserve">andri.marfiana@pknstan.ac.id</t>
  </si>
  <si>
    <t xml:space="preserve">081291271077</t>
  </si>
  <si>
    <t xml:space="preserve">Fitriani</t>
  </si>
  <si>
    <t xml:space="preserve">081282295597</t>
  </si>
  <si>
    <t xml:space="preserve">SMPIT Insan Cita Serang</t>
  </si>
  <si>
    <t xml:space="preserve">125.161.131.101</t>
  </si>
  <si>
    <t xml:space="preserve">sMadj</t>
  </si>
  <si>
    <t xml:space="preserve">SMP16652</t>
  </si>
  <si>
    <t xml:space="preserve">SULTAN ALIF SANDIRAPUTRA</t>
  </si>
  <si>
    <t xml:space="preserve">0819705571</t>
  </si>
  <si>
    <t xml:space="preserve">2008-09-26</t>
  </si>
  <si>
    <t xml:space="preserve">Cluster Mahagoni Park</t>
  </si>
  <si>
    <t xml:space="preserve">Sandy Eko Purnomom</t>
  </si>
  <si>
    <t xml:space="preserve">sandek.purnomo@gmail.com</t>
  </si>
  <si>
    <t xml:space="preserve">Oky Indira Murti</t>
  </si>
  <si>
    <t xml:space="preserve">okyindiramurti@yahoo.com</t>
  </si>
  <si>
    <t xml:space="preserve">081807896445</t>
  </si>
  <si>
    <t xml:space="preserve">103.10.147.11</t>
  </si>
  <si>
    <t xml:space="preserve">T4mTC</t>
  </si>
  <si>
    <t xml:space="preserve">Ibu Isdy</t>
  </si>
  <si>
    <t xml:space="preserve">Wali Kelas 6 - M. Na</t>
  </si>
  <si>
    <t xml:space="preserve">SMA17248</t>
  </si>
  <si>
    <t xml:space="preserve">ARIFFAIZ ZAIDAN</t>
  </si>
  <si>
    <t xml:space="preserve">0857864753</t>
  </si>
  <si>
    <t xml:space="preserve">Cilacap </t>
  </si>
  <si>
    <t xml:space="preserve">2004-11-27</t>
  </si>
  <si>
    <t xml:space="preserve">Perum Urbana Place Bintaro</t>
  </si>
  <si>
    <t xml:space="preserve">Chairil Sutanto</t>
  </si>
  <si>
    <t xml:space="preserve">chairil_2006@yahoo.co.id</t>
  </si>
  <si>
    <t xml:space="preserve">+62 856 47752672</t>
  </si>
  <si>
    <t xml:space="preserve">Heny Herawati</t>
  </si>
  <si>
    <t xml:space="preserve">henywise2@yahoo.com</t>
  </si>
  <si>
    <t xml:space="preserve">085796475394</t>
  </si>
  <si>
    <t xml:space="preserve">SMPN 77 Jakarta Pusat</t>
  </si>
  <si>
    <t xml:space="preserve">139.0.167.239</t>
  </si>
  <si>
    <t xml:space="preserve">5C21O</t>
  </si>
  <si>
    <t xml:space="preserve">SD17932</t>
  </si>
  <si>
    <t xml:space="preserve">AZALEA KHANSA AZZAHRA</t>
  </si>
  <si>
    <t xml:space="preserve">ALEA</t>
  </si>
  <si>
    <t xml:space="preserve">0821250062</t>
  </si>
  <si>
    <t xml:space="preserve">Graha Raya Bintaro, Cluster Fedora Blok J8 </t>
  </si>
  <si>
    <t xml:space="preserve">Mohamad Guntur Fadhli</t>
  </si>
  <si>
    <t xml:space="preserve">guntur.fadhli@gmail.com</t>
  </si>
  <si>
    <t xml:space="preserve">081907432107</t>
  </si>
  <si>
    <t xml:space="preserve">Resti Oktora</t>
  </si>
  <si>
    <t xml:space="preserve">resti.oktora@gmail.com</t>
  </si>
  <si>
    <t xml:space="preserve">082125006202</t>
  </si>
  <si>
    <t xml:space="preserve">TKIT Albarkah</t>
  </si>
  <si>
    <t xml:space="preserve">125.161.136.157</t>
  </si>
  <si>
    <t xml:space="preserve">gjbr6</t>
  </si>
  <si>
    <t xml:space="preserve">SMP16653</t>
  </si>
  <si>
    <t xml:space="preserve">RACHEL BULAN REVINA</t>
  </si>
  <si>
    <t xml:space="preserve">085218001142</t>
  </si>
  <si>
    <t xml:space="preserve">0852180011</t>
  </si>
  <si>
    <t xml:space="preserve">2008-02-04</t>
  </si>
  <si>
    <t xml:space="preserve">Ko.lio pondok kacang timur</t>
  </si>
  <si>
    <t xml:space="preserve">Edy yosak</t>
  </si>
  <si>
    <t xml:space="preserve">Bulan.riviena08@gmail.com</t>
  </si>
  <si>
    <t xml:space="preserve">081296223697</t>
  </si>
  <si>
    <t xml:space="preserve">Yuli Farida Siregar</t>
  </si>
  <si>
    <t xml:space="preserve">SD Al Hasanah Ciledug</t>
  </si>
  <si>
    <t xml:space="preserve">125.161.138.231</t>
  </si>
  <si>
    <t xml:space="preserve">R66K1</t>
  </si>
  <si>
    <t xml:space="preserve">TK16468</t>
  </si>
  <si>
    <t xml:space="preserve">2019-11-20</t>
  </si>
  <si>
    <t xml:space="preserve">MUHAMMAD SEIF ALDIN TJAKRANINGRAT</t>
  </si>
  <si>
    <t xml:space="preserve">ALDIN</t>
  </si>
  <si>
    <t xml:space="preserve">2015-07-10</t>
  </si>
  <si>
    <t xml:space="preserve">Jalan Mertilang XVI, Blok KC 2</t>
  </si>
  <si>
    <t xml:space="preserve">081311100531</t>
  </si>
  <si>
    <t xml:space="preserve">uma.citrasari@gmail.com</t>
  </si>
  <si>
    <t xml:space="preserve">139.0.131.217</t>
  </si>
  <si>
    <t xml:space="preserve">daACb</t>
  </si>
  <si>
    <t xml:space="preserve">Tamima Nur Amalina Fathimah</t>
  </si>
  <si>
    <t xml:space="preserve">SDIT Auliya, kelas 2 Imam Bonj</t>
  </si>
  <si>
    <t xml:space="preserve">SMP16654</t>
  </si>
  <si>
    <t xml:space="preserve">MUHAMAD ADRIAN MAULANA</t>
  </si>
  <si>
    <t xml:space="preserve">ADRIAN</t>
  </si>
  <si>
    <t xml:space="preserve">021 27658658</t>
  </si>
  <si>
    <t xml:space="preserve">0857173213</t>
  </si>
  <si>
    <t xml:space="preserve">2008-03-19</t>
  </si>
  <si>
    <t xml:space="preserve">Jl.ujung kenari perumahan green avenue </t>
  </si>
  <si>
    <t xml:space="preserve">Yanto</t>
  </si>
  <si>
    <t xml:space="preserve">Suryati_indriyani@ymail.com</t>
  </si>
  <si>
    <t xml:space="preserve">08987325783</t>
  </si>
  <si>
    <t xml:space="preserve">Suryati indriyanj</t>
  </si>
  <si>
    <t xml:space="preserve">085717321393</t>
  </si>
  <si>
    <t xml:space="preserve">SDI darunnajah</t>
  </si>
  <si>
    <t xml:space="preserve">36.69.159.61</t>
  </si>
  <si>
    <t xml:space="preserve">E5e9M</t>
  </si>
  <si>
    <t xml:space="preserve">SD17933</t>
  </si>
  <si>
    <t xml:space="preserve">BAIHAQI BACHRIN NASUTION</t>
  </si>
  <si>
    <t xml:space="preserve">BAIHAQI</t>
  </si>
  <si>
    <t xml:space="preserve">2013-04-22</t>
  </si>
  <si>
    <t xml:space="preserve">Kesehatan I </t>
  </si>
  <si>
    <t xml:space="preserve">Bachdi Hariman Nasution</t>
  </si>
  <si>
    <t xml:space="preserve">badi2204@yahoo.com</t>
  </si>
  <si>
    <t xml:space="preserve">081253015855</t>
  </si>
  <si>
    <t xml:space="preserve">Rina Mariana</t>
  </si>
  <si>
    <t xml:space="preserve">081906398003</t>
  </si>
  <si>
    <t xml:space="preserve">081802241981</t>
  </si>
  <si>
    <t xml:space="preserve">Amanda</t>
  </si>
  <si>
    <t xml:space="preserve">118.136.163.111</t>
  </si>
  <si>
    <t xml:space="preserve">hHqW5</t>
  </si>
  <si>
    <t xml:space="preserve">SMA17251</t>
  </si>
  <si>
    <t xml:space="preserve">SALMA AQEELA NASUTION</t>
  </si>
  <si>
    <t xml:space="preserve">2005-02-11</t>
  </si>
  <si>
    <t xml:space="preserve">Jl. Masjid Nurul Fajri</t>
  </si>
  <si>
    <t xml:space="preserve">mipro999@gmail.com</t>
  </si>
  <si>
    <t xml:space="preserve">Koeshastarini</t>
  </si>
  <si>
    <t xml:space="preserve">daning_kda@yahoo.com</t>
  </si>
  <si>
    <t xml:space="preserve">Al Wildan Islamic School</t>
  </si>
  <si>
    <t xml:space="preserve">182.0.209.115</t>
  </si>
  <si>
    <t xml:space="preserve">HBzhq</t>
  </si>
  <si>
    <t xml:space="preserve">Rasyad Athaurrahman Nasution</t>
  </si>
  <si>
    <t xml:space="preserve">2019-12-17</t>
  </si>
  <si>
    <t xml:space="preserve">SMP16655</t>
  </si>
  <si>
    <t xml:space="preserve">RENATA NALA ANINDYA JAMIN</t>
  </si>
  <si>
    <t xml:space="preserve">RERE</t>
  </si>
  <si>
    <t xml:space="preserve">02129053376</t>
  </si>
  <si>
    <t xml:space="preserve">0812806502</t>
  </si>
  <si>
    <t xml:space="preserve">Komplek graha pesona ciputat blok D9</t>
  </si>
  <si>
    <t xml:space="preserve">sawah</t>
  </si>
  <si>
    <t xml:space="preserve">isfa jamin</t>
  </si>
  <si>
    <t xml:space="preserve">isfajamin@gmail.com</t>
  </si>
  <si>
    <t xml:space="preserve">08128065022</t>
  </si>
  <si>
    <t xml:space="preserve">dian novita</t>
  </si>
  <si>
    <t xml:space="preserve">08111344703</t>
  </si>
  <si>
    <t xml:space="preserve">Al kautsar</t>
  </si>
  <si>
    <t xml:space="preserve">125.161.138.223</t>
  </si>
  <si>
    <t xml:space="preserve">t1X2e</t>
  </si>
  <si>
    <t xml:space="preserve">SD17934</t>
  </si>
  <si>
    <t xml:space="preserve">RADYNAND HAFIDZ AFIF (TA 2019 SEM II)</t>
  </si>
  <si>
    <t xml:space="preserve">DYNAND</t>
  </si>
  <si>
    <t xml:space="preserve">08129434225</t>
  </si>
  <si>
    <t xml:space="preserve">0812808773</t>
  </si>
  <si>
    <t xml:space="preserve">2009-04-12</t>
  </si>
  <si>
    <t xml:space="preserve">GRAND WISATA, CLUSTER GARDEN TERRACE EA10/8, BEKASI 17510, JAWA BARAT</t>
  </si>
  <si>
    <t xml:space="preserve">EA10</t>
  </si>
  <si>
    <t xml:space="preserve">LAMBANG SARI</t>
  </si>
  <si>
    <t xml:space="preserve">TAMBUN SELATAN</t>
  </si>
  <si>
    <t xml:space="preserve">TOMMY EMILAN</t>
  </si>
  <si>
    <t xml:space="preserve">tommy.hdht@gmail.com</t>
  </si>
  <si>
    <t xml:space="preserve">08128087735</t>
  </si>
  <si>
    <t xml:space="preserve">ELVIRA ANINDA SATI ZEIN</t>
  </si>
  <si>
    <t xml:space="preserve">elvira.zein@yahoo.com</t>
  </si>
  <si>
    <t xml:space="preserve">SD ISLAM AL AZHAR 9 KEMANG PRATAMA BEKASI (KELAS 5)</t>
  </si>
  <si>
    <t xml:space="preserve">110.138.151.32</t>
  </si>
  <si>
    <t xml:space="preserve">XM71t</t>
  </si>
  <si>
    <t xml:space="preserve">SMP16656</t>
  </si>
  <si>
    <t xml:space="preserve">SEKAR RASIKAH SYAHIDAH</t>
  </si>
  <si>
    <t xml:space="preserve">2008-01-31</t>
  </si>
  <si>
    <t xml:space="preserve">Griya Larasati No.4 Jl. Beruang II </t>
  </si>
  <si>
    <t xml:space="preserve">Ciputat Tmur </t>
  </si>
  <si>
    <t xml:space="preserve">Firman Tatariyanto</t>
  </si>
  <si>
    <t xml:space="preserve">parmin.tatariyanto@gmail.com</t>
  </si>
  <si>
    <t xml:space="preserve">+8109098262602</t>
  </si>
  <si>
    <t xml:space="preserve">Ratih Indriati </t>
  </si>
  <si>
    <t xml:space="preserve">+8109078328729</t>
  </si>
  <si>
    <t xml:space="preserve">+62081310962395</t>
  </si>
  <si>
    <t xml:space="preserve">Sekolah Republik Indonesia Tokyo </t>
  </si>
  <si>
    <t xml:space="preserve">153.167.121.236</t>
  </si>
  <si>
    <t xml:space="preserve">nQCKb</t>
  </si>
  <si>
    <t xml:space="preserve">SMP16659</t>
  </si>
  <si>
    <t xml:space="preserve">2019-11-25</t>
  </si>
  <si>
    <t xml:space="preserve">0878724267</t>
  </si>
  <si>
    <t xml:space="preserve">Neo permata  bintaro</t>
  </si>
  <si>
    <t xml:space="preserve">a005</t>
  </si>
  <si>
    <t xml:space="preserve">suprihatin hartono</t>
  </si>
  <si>
    <t xml:space="preserve">081932228449</t>
  </si>
  <si>
    <t xml:space="preserve">125.161.119.86</t>
  </si>
  <si>
    <t xml:space="preserve">4ttCj</t>
  </si>
  <si>
    <t xml:space="preserve">Qairy fatin Rabbani</t>
  </si>
  <si>
    <t xml:space="preserve">SMP16657</t>
  </si>
  <si>
    <t xml:space="preserve">SHAZIA GHINA KAMILA ANGGORO</t>
  </si>
  <si>
    <t xml:space="preserve">0813887669</t>
  </si>
  <si>
    <t xml:space="preserve">2008-02-08</t>
  </si>
  <si>
    <t xml:space="preserve">Graha Bintaro GR 12/92 - Pondok Aren</t>
  </si>
  <si>
    <t xml:space="preserve">GR 1</t>
  </si>
  <si>
    <t xml:space="preserve">Pdk Kacang Barat</t>
  </si>
  <si>
    <t xml:space="preserve">M. Yogi Anggoro</t>
  </si>
  <si>
    <t xml:space="preserve">yogi.anggoro@gmail.com</t>
  </si>
  <si>
    <t xml:space="preserve">082122116166</t>
  </si>
  <si>
    <t xml:space="preserve">I. Siva Suciati</t>
  </si>
  <si>
    <t xml:space="preserve">081388766900</t>
  </si>
  <si>
    <t xml:space="preserve">SD Mutiara Harapan</t>
  </si>
  <si>
    <t xml:space="preserve">139.193.215.125</t>
  </si>
  <si>
    <t xml:space="preserve">MmOMA</t>
  </si>
  <si>
    <t xml:space="preserve">SMP16658</t>
  </si>
  <si>
    <t xml:space="preserve">RAMEYZA ALYA</t>
  </si>
  <si>
    <t xml:space="preserve">Sukabumi </t>
  </si>
  <si>
    <t xml:space="preserve">2007-10-15</t>
  </si>
  <si>
    <t xml:space="preserve">Plumeria residence Blok 31 jl. Graha bintaro</t>
  </si>
  <si>
    <t xml:space="preserve">Pondok Kacang Barat </t>
  </si>
  <si>
    <t xml:space="preserve">Andrie pramudia Shandi</t>
  </si>
  <si>
    <t xml:space="preserve">Andrieshandi1981@gmail.com</t>
  </si>
  <si>
    <t xml:space="preserve">089521127394</t>
  </si>
  <si>
    <t xml:space="preserve">Ade Sri mulyani</t>
  </si>
  <si>
    <t xml:space="preserve">Adesrimulyani@icloud.com</t>
  </si>
  <si>
    <t xml:space="preserve">081313799950</t>
  </si>
  <si>
    <t xml:space="preserve">08112937808</t>
  </si>
  <si>
    <t xml:space="preserve">Sd harapan bunda</t>
  </si>
  <si>
    <t xml:space="preserve">116.206.29.58</t>
  </si>
  <si>
    <t xml:space="preserve">8aH7r</t>
  </si>
  <si>
    <t xml:space="preserve">SD17937</t>
  </si>
  <si>
    <t xml:space="preserve">ZIORA SOFEA RANATA</t>
  </si>
  <si>
    <t xml:space="preserve">ZIORA</t>
  </si>
  <si>
    <t xml:space="preserve">087781243434</t>
  </si>
  <si>
    <t xml:space="preserve">0877812434</t>
  </si>
  <si>
    <t xml:space="preserve">2010-06-22</t>
  </si>
  <si>
    <t xml:space="preserve">KEBAYORAN RESIDENCE CLUSTER KEBSYORAN VIEW JL. WIJAYA III </t>
  </si>
  <si>
    <t xml:space="preserve">SD HIGHSCOPE SIMATUMPANG</t>
  </si>
  <si>
    <t xml:space="preserve">183.171.108.135</t>
  </si>
  <si>
    <t xml:space="preserve">65CER</t>
  </si>
  <si>
    <t xml:space="preserve">2 AD</t>
  </si>
  <si>
    <t xml:space="preserve">SD17938</t>
  </si>
  <si>
    <t xml:space="preserve">DEANDRA NIBRASHA AQILA</t>
  </si>
  <si>
    <t xml:space="preserve">ACHA</t>
  </si>
  <si>
    <t xml:space="preserve">08115406818</t>
  </si>
  <si>
    <t xml:space="preserve">0811540681</t>
  </si>
  <si>
    <t xml:space="preserve">2008-03-10</t>
  </si>
  <si>
    <t xml:space="preserve">Kebayoran Village, Blok A</t>
  </si>
  <si>
    <t xml:space="preserve">Rahendrafedy</t>
  </si>
  <si>
    <t xml:space="preserve">raf0108@yahoo.co.id</t>
  </si>
  <si>
    <t xml:space="preserve">Dewi Acheryearti</t>
  </si>
  <si>
    <t xml:space="preserve">acheryearti@gmail.com</t>
  </si>
  <si>
    <t xml:space="preserve">0811539010</t>
  </si>
  <si>
    <t xml:space="preserve">000000</t>
  </si>
  <si>
    <t xml:space="preserve">SDIT Al Azhar 16 Cilacap</t>
  </si>
  <si>
    <t xml:space="preserve">36.71.233.76</t>
  </si>
  <si>
    <t xml:space="preserve">8CAEA</t>
  </si>
  <si>
    <t xml:space="preserve">SMP16662</t>
  </si>
  <si>
    <t xml:space="preserve">CHEERLY LUCKYY PUTRICIA</t>
  </si>
  <si>
    <t xml:space="preserve">CHEERLY</t>
  </si>
  <si>
    <t xml:space="preserve">2008-04-19</t>
  </si>
  <si>
    <t xml:space="preserve">Dhaya Pesona Blok B5 no 5</t>
  </si>
  <si>
    <t xml:space="preserve">SDI Cikal Harapan</t>
  </si>
  <si>
    <t xml:space="preserve">182.0.132.119</t>
  </si>
  <si>
    <t xml:space="preserve">NRKrK</t>
  </si>
  <si>
    <t xml:space="preserve">Tyarra Angelina Virgie</t>
  </si>
  <si>
    <t xml:space="preserve">8 SH</t>
  </si>
  <si>
    <t xml:space="preserve">SMA17252</t>
  </si>
  <si>
    <t xml:space="preserve">ANDRA KAYANA</t>
  </si>
  <si>
    <t xml:space="preserve">ANDRA </t>
  </si>
  <si>
    <t xml:space="preserve">53129321</t>
  </si>
  <si>
    <t xml:space="preserve">0812841146</t>
  </si>
  <si>
    <t xml:space="preserve">2005-07-08</t>
  </si>
  <si>
    <t xml:space="preserve">DUTA BINTARO BLOK D2 CLUSTER TAMPAK SIRING</t>
  </si>
  <si>
    <t xml:space="preserve">KUNCIRAN</t>
  </si>
  <si>
    <t xml:space="preserve">BENNY</t>
  </si>
  <si>
    <t xml:space="preserve">benny@dutasys.co.id</t>
  </si>
  <si>
    <t xml:space="preserve">08121079728</t>
  </si>
  <si>
    <t xml:space="preserve">ARIATUN</t>
  </si>
  <si>
    <t xml:space="preserve">dtsarie@gmail.com</t>
  </si>
  <si>
    <t xml:space="preserve">SMPIT ASSY SYUKRIYAH</t>
  </si>
  <si>
    <t xml:space="preserve">139.194.122.223</t>
  </si>
  <si>
    <t xml:space="preserve">3fqzt</t>
  </si>
  <si>
    <t xml:space="preserve">SMP16663</t>
  </si>
  <si>
    <t xml:space="preserve">AHMAD GADI GAVRILLA</t>
  </si>
  <si>
    <t xml:space="preserve">GADI</t>
  </si>
  <si>
    <t xml:space="preserve">0838758559</t>
  </si>
  <si>
    <t xml:space="preserve">Jl. Pesantren Gang Haji Muhammad</t>
  </si>
  <si>
    <t xml:space="preserve">Ahmad Junaedi </t>
  </si>
  <si>
    <t xml:space="preserve">gadigavrilla@gmail.com </t>
  </si>
  <si>
    <t xml:space="preserve">087812330004</t>
  </si>
  <si>
    <t xml:space="preserve">Sri Mulyani </t>
  </si>
  <si>
    <t xml:space="preserve">083875855990</t>
  </si>
  <si>
    <t xml:space="preserve">SDIP Baitul Maal</t>
  </si>
  <si>
    <t xml:space="preserve">125.161.138.54</t>
  </si>
  <si>
    <t xml:space="preserve">BaNzC</t>
  </si>
  <si>
    <t xml:space="preserve">Ati Resari Mirsih</t>
  </si>
  <si>
    <t xml:space="preserve">Guru SD +62 812-1381</t>
  </si>
  <si>
    <t xml:space="preserve">SMP16666</t>
  </si>
  <si>
    <t xml:space="preserve">DITTO FAQIH DYASMORO</t>
  </si>
  <si>
    <t xml:space="preserve">DITTO</t>
  </si>
  <si>
    <t xml:space="preserve">0812821643</t>
  </si>
  <si>
    <t xml:space="preserve">CLUSTER PESONA JAPOS  JLN. H DIRIN</t>
  </si>
  <si>
    <t xml:space="preserve">E 5</t>
  </si>
  <si>
    <t xml:space="preserve">AGUS EDHY PRASETYO</t>
  </si>
  <si>
    <t xml:space="preserve">PRAS.AGUS71@GMAIL.COM</t>
  </si>
  <si>
    <t xml:space="preserve">081212225432</t>
  </si>
  <si>
    <t xml:space="preserve">WULAN HARJANTI</t>
  </si>
  <si>
    <t xml:space="preserve">WOELAND1.WH@GMAIL.COM</t>
  </si>
  <si>
    <t xml:space="preserve">081282164380</t>
  </si>
  <si>
    <t xml:space="preserve">SDI AL HASANAH</t>
  </si>
  <si>
    <t xml:space="preserve">118.137.152.69</t>
  </si>
  <si>
    <t xml:space="preserve">WpTrk</t>
  </si>
  <si>
    <t xml:space="preserve">SMA17253</t>
  </si>
  <si>
    <t xml:space="preserve">MUHAMMAD KAUTSAR SIREGAR</t>
  </si>
  <si>
    <t xml:space="preserve">0812 1911 4595</t>
  </si>
  <si>
    <t xml:space="preserve">0812191145</t>
  </si>
  <si>
    <t xml:space="preserve">2005-11-14</t>
  </si>
  <si>
    <t xml:space="preserve">Cluster De Rio B.6 no.11 perumahan De Latinos </t>
  </si>
  <si>
    <t xml:space="preserve">B.6 </t>
  </si>
  <si>
    <t xml:space="preserve">Rawa Buntu</t>
  </si>
  <si>
    <t xml:space="preserve">Abdul Sapril Siregar </t>
  </si>
  <si>
    <t xml:space="preserve">Cut Yusdiawati</t>
  </si>
  <si>
    <t xml:space="preserve">cyddiakautsar1411@gmail.com</t>
  </si>
  <si>
    <t xml:space="preserve">Nurul Fikri Boarding School Anyer</t>
  </si>
  <si>
    <t xml:space="preserve">180.252.46.202</t>
  </si>
  <si>
    <t xml:space="preserve">KGQDq</t>
  </si>
  <si>
    <t xml:space="preserve">SMP16665</t>
  </si>
  <si>
    <t xml:space="preserve">RASYA BAIHAQI RAJA HAYATA</t>
  </si>
  <si>
    <t xml:space="preserve">(021)22270887</t>
  </si>
  <si>
    <t xml:space="preserve">0812811219</t>
  </si>
  <si>
    <t xml:space="preserve">2007-11-08</t>
  </si>
  <si>
    <t xml:space="preserve">Pondok kacang timur gang anggrek</t>
  </si>
  <si>
    <t xml:space="preserve">153 </t>
  </si>
  <si>
    <t xml:space="preserve">LUTFI HAYATA</t>
  </si>
  <si>
    <t xml:space="preserve">Lutfi.hayata@gmail.com</t>
  </si>
  <si>
    <t xml:space="preserve">081281121977</t>
  </si>
  <si>
    <t xml:space="preserve">WIDA IRMAWANTI S.sos</t>
  </si>
  <si>
    <t xml:space="preserve">wida.irmawanti@gmail.com</t>
  </si>
  <si>
    <t xml:space="preserve">082122816077</t>
  </si>
  <si>
    <t xml:space="preserve">0816751277</t>
  </si>
  <si>
    <t xml:space="preserve">SD Islam AL HASANAH</t>
  </si>
  <si>
    <t xml:space="preserve">114.124.175.234</t>
  </si>
  <si>
    <t xml:space="preserve">h34LQ</t>
  </si>
  <si>
    <t xml:space="preserve">SD17939</t>
  </si>
  <si>
    <t xml:space="preserve">ARSHAKA ARIZ ADSKAN</t>
  </si>
  <si>
    <t xml:space="preserve">0895242264</t>
  </si>
  <si>
    <t xml:space="preserve">TAngerang</t>
  </si>
  <si>
    <t xml:space="preserve">2014-01-02</t>
  </si>
  <si>
    <t xml:space="preserve">Kp.ciater II Kode pos 15318</t>
  </si>
  <si>
    <t xml:space="preserve">08118005544</t>
  </si>
  <si>
    <t xml:space="preserve">Agusta lismawati</t>
  </si>
  <si>
    <t xml:space="preserve">116.206.29.84</t>
  </si>
  <si>
    <t xml:space="preserve">2MXdW</t>
  </si>
  <si>
    <t xml:space="preserve">Muhammad Nizam Adzuhra</t>
  </si>
  <si>
    <t xml:space="preserve">2 Antasari</t>
  </si>
  <si>
    <t xml:space="preserve">2020-02-05</t>
  </si>
  <si>
    <t xml:space="preserve">SD17940</t>
  </si>
  <si>
    <t xml:space="preserve">Villa Gunung Lestari Jl.Rinjani 3 blok F4/23 </t>
  </si>
  <si>
    <t xml:space="preserve">Ciputat000</t>
  </si>
  <si>
    <t xml:space="preserve">ridwan.mandiri@gmail.com</t>
  </si>
  <si>
    <t xml:space="preserve">Yuli irma meliza</t>
  </si>
  <si>
    <t xml:space="preserve">139.193.151.191</t>
  </si>
  <si>
    <t xml:space="preserve">Hjjc4</t>
  </si>
  <si>
    <t xml:space="preserve">TK16469</t>
  </si>
  <si>
    <t xml:space="preserve">DANELLA NADA BRAMA</t>
  </si>
  <si>
    <t xml:space="preserve">0878094438</t>
  </si>
  <si>
    <t xml:space="preserve">2015-10-11</t>
  </si>
  <si>
    <t xml:space="preserve">Bumi Bintaro Asri Blok C</t>
  </si>
  <si>
    <t xml:space="preserve">Brama Suta Sara</t>
  </si>
  <si>
    <t xml:space="preserve">brama.suta@ovo.id</t>
  </si>
  <si>
    <t xml:space="preserve">+6287877816167</t>
  </si>
  <si>
    <t xml:space="preserve">Mariah kibtia</t>
  </si>
  <si>
    <t xml:space="preserve">mariah.kibtia@dens.tv</t>
  </si>
  <si>
    <t xml:space="preserve">087809443808</t>
  </si>
  <si>
    <t xml:space="preserve">none</t>
  </si>
  <si>
    <t xml:space="preserve">202.158.112.17</t>
  </si>
  <si>
    <t xml:space="preserve">W7pDY</t>
  </si>
  <si>
    <t xml:space="preserve">SMP16667</t>
  </si>
  <si>
    <t xml:space="preserve">DAFFA PUTRA WAHYUDIN </t>
  </si>
  <si>
    <t xml:space="preserve">0813982906</t>
  </si>
  <si>
    <t xml:space="preserve">2008-01-18</t>
  </si>
  <si>
    <t xml:space="preserve">Puri kartika baru rt 003 rw 07 </t>
  </si>
  <si>
    <t xml:space="preserve">49</t>
  </si>
  <si>
    <t xml:space="preserve">Sudimara selatan </t>
  </si>
  <si>
    <t xml:space="preserve">Wahyudin</t>
  </si>
  <si>
    <t xml:space="preserve">wahyudaffa@yahoo.com</t>
  </si>
  <si>
    <t xml:space="preserve">081911147254</t>
  </si>
  <si>
    <t xml:space="preserve">Novi sukartono </t>
  </si>
  <si>
    <t xml:space="preserve">novi_cats2001@yahoo.com</t>
  </si>
  <si>
    <t xml:space="preserve">081398390646</t>
  </si>
  <si>
    <t xml:space="preserve">Sd Budi Luhur Jombang </t>
  </si>
  <si>
    <t xml:space="preserve">114.124.204.140</t>
  </si>
  <si>
    <t xml:space="preserve">SRWHG</t>
  </si>
  <si>
    <t xml:space="preserve">SMP16668</t>
  </si>
  <si>
    <t xml:space="preserve">2019-11-30</t>
  </si>
  <si>
    <t xml:space="preserve">MUHAMMAD AASHIM DANIEL H</t>
  </si>
  <si>
    <t xml:space="preserve">021 - 748 60 623</t>
  </si>
  <si>
    <t xml:space="preserve">0822 9938 </t>
  </si>
  <si>
    <t xml:space="preserve">2008-11-05</t>
  </si>
  <si>
    <t xml:space="preserve">River Park Blok GH 6 Sektor 8</t>
  </si>
  <si>
    <t xml:space="preserve">Rachim Riyadi H</t>
  </si>
  <si>
    <t xml:space="preserve">rachimriyadi.hardjodibroto@gma</t>
  </si>
  <si>
    <t xml:space="preserve">0812 1348 8902</t>
  </si>
  <si>
    <t xml:space="preserve">Ayu Nila</t>
  </si>
  <si>
    <t xml:space="preserve">ayurachim@gmail.com</t>
  </si>
  <si>
    <t xml:space="preserve">0822 9938 6510</t>
  </si>
  <si>
    <t xml:space="preserve">SDI Al Mubarak</t>
  </si>
  <si>
    <t xml:space="preserve">125.161.137.124</t>
  </si>
  <si>
    <t xml:space="preserve">ayz4Z</t>
  </si>
  <si>
    <t xml:space="preserve">2019-12-09</t>
  </si>
  <si>
    <t xml:space="preserve">SMP16669</t>
  </si>
  <si>
    <t xml:space="preserve">ADAM HILMY FATHAN ARITONANG</t>
  </si>
  <si>
    <t xml:space="preserve">02129235535</t>
  </si>
  <si>
    <t xml:space="preserve">0812118081</t>
  </si>
  <si>
    <t xml:space="preserve">Oriana Permata</t>
  </si>
  <si>
    <t xml:space="preserve">F3 N</t>
  </si>
  <si>
    <t xml:space="preserve">David Martin</t>
  </si>
  <si>
    <t xml:space="preserve">dm.aritonang@gmail.com</t>
  </si>
  <si>
    <t xml:space="preserve">0811847484</t>
  </si>
  <si>
    <t xml:space="preserve">alida.id@gmail.com</t>
  </si>
  <si>
    <t xml:space="preserve">+628121180811</t>
  </si>
  <si>
    <t xml:space="preserve">087808031972</t>
  </si>
  <si>
    <t xml:space="preserve">114.124.140.165</t>
  </si>
  <si>
    <t xml:space="preserve">kAh98</t>
  </si>
  <si>
    <t xml:space="preserve">SMP16672</t>
  </si>
  <si>
    <t xml:space="preserve">MUHAMMAD ABIYU FAIQUDZAKY</t>
  </si>
  <si>
    <t xml:space="preserve">ABIYU</t>
  </si>
  <si>
    <t xml:space="preserve">(021)29663913</t>
  </si>
  <si>
    <t xml:space="preserve">Graha raya Bintaro cluster fedora blok j.11 no.3 </t>
  </si>
  <si>
    <t xml:space="preserve">J.11</t>
  </si>
  <si>
    <t xml:space="preserve">Rachmat Budijanto </t>
  </si>
  <si>
    <t xml:space="preserve">Hesti_bundaberkebun@yahoo.com</t>
  </si>
  <si>
    <t xml:space="preserve">08121081929</t>
  </si>
  <si>
    <t xml:space="preserve">Hesti Budiarsih</t>
  </si>
  <si>
    <t xml:space="preserve">081289726498</t>
  </si>
  <si>
    <t xml:space="preserve">Sekolah Islam Jayawinata</t>
  </si>
  <si>
    <t xml:space="preserve">180.244.46.14</t>
  </si>
  <si>
    <t xml:space="preserve">t2OgS</t>
  </si>
  <si>
    <t xml:space="preserve">2020-01-22</t>
  </si>
  <si>
    <t xml:space="preserve">TK16470</t>
  </si>
  <si>
    <t xml:space="preserve">NASYA KIRANA</t>
  </si>
  <si>
    <t xml:space="preserve">0217353247</t>
  </si>
  <si>
    <t xml:space="preserve">0816228827</t>
  </si>
  <si>
    <t xml:space="preserve">Jln. Paus B1/10 PJMI Bintaro</t>
  </si>
  <si>
    <t xml:space="preserve">Yogi Reza Utama</t>
  </si>
  <si>
    <t xml:space="preserve">yogi_reza@yahoo.com</t>
  </si>
  <si>
    <t xml:space="preserve">Lusi P. Arianti</t>
  </si>
  <si>
    <t xml:space="preserve">082228987027</t>
  </si>
  <si>
    <t xml:space="preserve">KB-TK Permata Bunda</t>
  </si>
  <si>
    <t xml:space="preserve">182.0.150.248</t>
  </si>
  <si>
    <t xml:space="preserve">qEzFc</t>
  </si>
  <si>
    <t xml:space="preserve">Fachrie Yoda</t>
  </si>
  <si>
    <t xml:space="preserve">SMP16670</t>
  </si>
  <si>
    <t xml:space="preserve">REEFHA ZEEYA FAIZA ARIANSYAH</t>
  </si>
  <si>
    <t xml:space="preserve">ZEEYA</t>
  </si>
  <si>
    <t xml:space="preserve">0812887703</t>
  </si>
  <si>
    <t xml:space="preserve">2008-10-05</t>
  </si>
  <si>
    <t xml:space="preserve">Cluster Fierra Residence No. 73B</t>
  </si>
  <si>
    <t xml:space="preserve">Adhy Ariansyah</t>
  </si>
  <si>
    <t xml:space="preserve">adhy@incam.co.id</t>
  </si>
  <si>
    <t xml:space="preserve">081288770339</t>
  </si>
  <si>
    <t xml:space="preserve">Irma Tri Kurniaty</t>
  </si>
  <si>
    <t xml:space="preserve">081291533738</t>
  </si>
  <si>
    <t xml:space="preserve">125.161.136.76</t>
  </si>
  <si>
    <t xml:space="preserve">456kd</t>
  </si>
  <si>
    <t xml:space="preserve">Irwan Kurniawan</t>
  </si>
  <si>
    <t xml:space="preserve">2020-02-27</t>
  </si>
  <si>
    <t xml:space="preserve">SMP16671</t>
  </si>
  <si>
    <t xml:space="preserve">ANDI KAREEMA TENRIPADA AYOGA GHOZALI</t>
  </si>
  <si>
    <t xml:space="preserve">KAREEMA</t>
  </si>
  <si>
    <t xml:space="preserve">Jl. Puyuh timur XI EH 6</t>
  </si>
  <si>
    <t xml:space="preserve">Ayoga.ghozali.jalangkara@gmail</t>
  </si>
  <si>
    <t xml:space="preserve">+62 821 29449976</t>
  </si>
  <si>
    <t xml:space="preserve">Novi Hakim</t>
  </si>
  <si>
    <t xml:space="preserve">nnh.hakim@gmail.com</t>
  </si>
  <si>
    <t xml:space="preserve">+6281322210033</t>
  </si>
  <si>
    <t xml:space="preserve">Bakti Mulya 400</t>
  </si>
  <si>
    <t xml:space="preserve">182.0.148.237</t>
  </si>
  <si>
    <t xml:space="preserve">bPtkB</t>
  </si>
  <si>
    <t xml:space="preserve">SD17942</t>
  </si>
  <si>
    <t xml:space="preserve">ADHYASTHA ATHALLAH NANDANA</t>
  </si>
  <si>
    <t xml:space="preserve">02173690181</t>
  </si>
  <si>
    <t xml:space="preserve">Jl. Pisok VI Bintaro Jaya Sektor 5</t>
  </si>
  <si>
    <t xml:space="preserve">EB 1</t>
  </si>
  <si>
    <t xml:space="preserve">Sudibyo Mardis Prihadno</t>
  </si>
  <si>
    <t xml:space="preserve">Dio.Prihadno@outlook.com</t>
  </si>
  <si>
    <t xml:space="preserve">125.161.136.251</t>
  </si>
  <si>
    <t xml:space="preserve">bLL66</t>
  </si>
  <si>
    <t xml:space="preserve">Sachio Athallah Sakhi &amp; Audric</t>
  </si>
  <si>
    <t xml:space="preserve">3 CND &amp; 7 SA</t>
  </si>
  <si>
    <t xml:space="preserve">2020-01-28</t>
  </si>
  <si>
    <t xml:space="preserve">SD17943</t>
  </si>
  <si>
    <t xml:space="preserve">MUHAMMAD MOULKIE ARKANA (2)</t>
  </si>
  <si>
    <t xml:space="preserve">IMOU</t>
  </si>
  <si>
    <t xml:space="preserve">Jalan Kanayakan</t>
  </si>
  <si>
    <t xml:space="preserve">A-15</t>
  </si>
  <si>
    <t xml:space="preserve">Dago</t>
  </si>
  <si>
    <t xml:space="preserve">Coblong</t>
  </si>
  <si>
    <t xml:space="preserve">Gusthama Dicky Zachrandy </t>
  </si>
  <si>
    <t xml:space="preserve">gusthamadz@gmail.com</t>
  </si>
  <si>
    <t xml:space="preserve">081293578427 </t>
  </si>
  <si>
    <t xml:space="preserve">Hariza Djauhari </t>
  </si>
  <si>
    <t xml:space="preserve">hariza.djauhari@gmail.com</t>
  </si>
  <si>
    <t xml:space="preserve">087822175107</t>
  </si>
  <si>
    <t xml:space="preserve">0818993755</t>
  </si>
  <si>
    <t xml:space="preserve">SD Fatkiyatul Amaliyah Medan</t>
  </si>
  <si>
    <t xml:space="preserve">112.215.229.165</t>
  </si>
  <si>
    <t xml:space="preserve">2A5HA</t>
  </si>
  <si>
    <t xml:space="preserve">SD17944</t>
  </si>
  <si>
    <t xml:space="preserve">ARKAN MUHAMMAD AHADIAT</t>
  </si>
  <si>
    <t xml:space="preserve">081314903559</t>
  </si>
  <si>
    <t xml:space="preserve">0813149035</t>
  </si>
  <si>
    <t xml:space="preserve">Bintaro Garden Residence</t>
  </si>
  <si>
    <t xml:space="preserve">A-3</t>
  </si>
  <si>
    <t xml:space="preserve">Ardika Maulana</t>
  </si>
  <si>
    <t xml:space="preserve">ardika.maulana@gmail.com</t>
  </si>
  <si>
    <t xml:space="preserve">Dwi Arryma Niza</t>
  </si>
  <si>
    <t xml:space="preserve">08111601502</t>
  </si>
  <si>
    <t xml:space="preserve">118.136.117.253</t>
  </si>
  <si>
    <t xml:space="preserve">DRszk</t>
  </si>
  <si>
    <t xml:space="preserve">SD17945</t>
  </si>
  <si>
    <t xml:space="preserve">ALMAIRA ARSYILA HASNA</t>
  </si>
  <si>
    <t xml:space="preserve">CILA</t>
  </si>
  <si>
    <t xml:space="preserve">0811101837</t>
  </si>
  <si>
    <t xml:space="preserve">0811410444</t>
  </si>
  <si>
    <t xml:space="preserve">2012-11-14</t>
  </si>
  <si>
    <t xml:space="preserve">Discovery Aluvia Blok G</t>
  </si>
  <si>
    <t xml:space="preserve">Sigit Hariyanto</t>
  </si>
  <si>
    <t xml:space="preserve">Sigit_hariyanto@telkomsel.co.i</t>
  </si>
  <si>
    <t xml:space="preserve">Andarwati</t>
  </si>
  <si>
    <t xml:space="preserve">0811414433</t>
  </si>
  <si>
    <t xml:space="preserve">SD Telkom Makassar</t>
  </si>
  <si>
    <t xml:space="preserve">114.124.145.184</t>
  </si>
  <si>
    <t xml:space="preserve">ObGzb</t>
  </si>
  <si>
    <t xml:space="preserve">Dimas Anom Wicaksana</t>
  </si>
  <si>
    <t xml:space="preserve">TK16471</t>
  </si>
  <si>
    <t xml:space="preserve">AFNAN FAUSTO HABIBBURAKHMAN</t>
  </si>
  <si>
    <t xml:space="preserve">0857598411</t>
  </si>
  <si>
    <t xml:space="preserve">2016-02-03</t>
  </si>
  <si>
    <t xml:space="preserve">Perumahan Akasia Serenity, Jl. Sumatera, Kota Tangerang Selatan, Banten 15414</t>
  </si>
  <si>
    <t xml:space="preserve">Faizal Rakhman</t>
  </si>
  <si>
    <t xml:space="preserve">faizalrakhman3@gmail.com</t>
  </si>
  <si>
    <t xml:space="preserve">085759841162</t>
  </si>
  <si>
    <t xml:space="preserve">Riska Adi Utami</t>
  </si>
  <si>
    <t xml:space="preserve">riskaadiutami@gmail.com</t>
  </si>
  <si>
    <t xml:space="preserve">085647019626</t>
  </si>
  <si>
    <t xml:space="preserve">125.166.2.51</t>
  </si>
  <si>
    <t xml:space="preserve">XKW7Q</t>
  </si>
  <si>
    <t xml:space="preserve">SD17946</t>
  </si>
  <si>
    <t xml:space="preserve">LEONARD ZHAFRAN UTOMO</t>
  </si>
  <si>
    <t xml:space="preserve">LEON</t>
  </si>
  <si>
    <t xml:space="preserve">Sri Puji Utomo</t>
  </si>
  <si>
    <t xml:space="preserve">0878619911</t>
  </si>
  <si>
    <t xml:space="preserve">2013-10-18</t>
  </si>
  <si>
    <t xml:space="preserve">PALMA BINTARO RESIDENCE</t>
  </si>
  <si>
    <t xml:space="preserve">206</t>
  </si>
  <si>
    <t xml:space="preserve">SRI PUJI UTOMO</t>
  </si>
  <si>
    <t xml:space="preserve">tom_risingforce@yahoo.com</t>
  </si>
  <si>
    <t xml:space="preserve">087861991198</t>
  </si>
  <si>
    <t xml:space="preserve">ROBIATUL ADAWIAH</t>
  </si>
  <si>
    <t xml:space="preserve">biahleon@gmail.com</t>
  </si>
  <si>
    <t xml:space="preserve">087786746212</t>
  </si>
  <si>
    <t xml:space="preserve">TK MUTIARA HATI</t>
  </si>
  <si>
    <t xml:space="preserve">140.213.35.123</t>
  </si>
  <si>
    <t xml:space="preserve">eOG4O</t>
  </si>
  <si>
    <t xml:space="preserve">SD17947</t>
  </si>
  <si>
    <t xml:space="preserve">KEENAN ADHIKARA LAZUARDI</t>
  </si>
  <si>
    <t xml:space="preserve">KEENAN </t>
  </si>
  <si>
    <t xml:space="preserve">0815173147</t>
  </si>
  <si>
    <t xml:space="preserve">2014-05-17</t>
  </si>
  <si>
    <t xml:space="preserve">GRAHA RAYA BINTARO CLUSTER CELESTA BLOK I</t>
  </si>
  <si>
    <t xml:space="preserve">PONDOK JAGUNG TIMUR </t>
  </si>
  <si>
    <t xml:space="preserve">SERPONG UTARA </t>
  </si>
  <si>
    <t xml:space="preserve">DHIKA ARMADJI</t>
  </si>
  <si>
    <t xml:space="preserve">Dhikarmadji@gmail.com</t>
  </si>
  <si>
    <t xml:space="preserve">+62 818-0682-2717</t>
  </si>
  <si>
    <t xml:space="preserve">RATNA NINGSIH</t>
  </si>
  <si>
    <t xml:space="preserve">Ratna.ningsih8809@gmail.com</t>
  </si>
  <si>
    <t xml:space="preserve">081517314714</t>
  </si>
  <si>
    <t xml:space="preserve">114.5.214.70</t>
  </si>
  <si>
    <t xml:space="preserve">YySnE</t>
  </si>
  <si>
    <t xml:space="preserve">SD17948</t>
  </si>
  <si>
    <t xml:space="preserve">MARSHAOLLA ABIGAIL CHAVALI</t>
  </si>
  <si>
    <t xml:space="preserve">OLLA</t>
  </si>
  <si>
    <t xml:space="preserve">0813903337</t>
  </si>
  <si>
    <t xml:space="preserve">Sukoharjo</t>
  </si>
  <si>
    <t xml:space="preserve">2013-05-12</t>
  </si>
  <si>
    <t xml:space="preserve">Komplek Pondok Jaya Jl Beton Blok A6 Nomor 10 Kav 4 Bintaro Jaya Tangerang Selatan</t>
  </si>
  <si>
    <t xml:space="preserve">Bagus Handoko</t>
  </si>
  <si>
    <t xml:space="preserve">bagus.handoko@pertamina.com</t>
  </si>
  <si>
    <t xml:space="preserve">0811481114</t>
  </si>
  <si>
    <t xml:space="preserve">Rizky Ayu Nurfirdauzi</t>
  </si>
  <si>
    <t xml:space="preserve">rizkyayunurfirdauz@yahoo.com</t>
  </si>
  <si>
    <t xml:space="preserve">081390333763</t>
  </si>
  <si>
    <t xml:space="preserve">SDIT Albanna</t>
  </si>
  <si>
    <t xml:space="preserve">180.249.116.103</t>
  </si>
  <si>
    <t xml:space="preserve">PR1A9</t>
  </si>
  <si>
    <t xml:space="preserve">TK16472</t>
  </si>
  <si>
    <t xml:space="preserve">2019-12-06</t>
  </si>
  <si>
    <t xml:space="preserve">FAIQAH ZIHNI AYUDIA</t>
  </si>
  <si>
    <t xml:space="preserve">FAIQAH</t>
  </si>
  <si>
    <t xml:space="preserve">2015-12-09</t>
  </si>
  <si>
    <t xml:space="preserve">Graha Jeumpa Residence</t>
  </si>
  <si>
    <t xml:space="preserve">Abdul Aziz Muslim</t>
  </si>
  <si>
    <t xml:space="preserve">tanyaabdulaziz@gmail.com</t>
  </si>
  <si>
    <t xml:space="preserve">081510547200</t>
  </si>
  <si>
    <t xml:space="preserve">Yuli Supriatin</t>
  </si>
  <si>
    <t xml:space="preserve">yulisupriatindr@gmail.com</t>
  </si>
  <si>
    <t xml:space="preserve">081314538004</t>
  </si>
  <si>
    <t xml:space="preserve">TPA Imanuddin</t>
  </si>
  <si>
    <t xml:space="preserve">114.4.221.161</t>
  </si>
  <si>
    <t xml:space="preserve">LdjyZ</t>
  </si>
  <si>
    <t xml:space="preserve">SD17949</t>
  </si>
  <si>
    <t xml:space="preserve">2019-12-07</t>
  </si>
  <si>
    <t xml:space="preserve">FATHAN NADHIF ANWAR</t>
  </si>
  <si>
    <t xml:space="preserve">0812821114</t>
  </si>
  <si>
    <t xml:space="preserve">2013-11-12</t>
  </si>
  <si>
    <t xml:space="preserve">Komplek Paninggilan Permai Blok B no.3</t>
  </si>
  <si>
    <t xml:space="preserve">B-3</t>
  </si>
  <si>
    <t xml:space="preserve">Rosyihan Anwar</t>
  </si>
  <si>
    <t xml:space="preserve">rosyihan_anwar@yahoo.com</t>
  </si>
  <si>
    <t xml:space="preserve">081298151245</t>
  </si>
  <si>
    <t xml:space="preserve">Mety Nazarwati</t>
  </si>
  <si>
    <t xml:space="preserve">mety.nazarwati@gmail.com</t>
  </si>
  <si>
    <t xml:space="preserve">08128211140</t>
  </si>
  <si>
    <t xml:space="preserve">TK Asy Syamil</t>
  </si>
  <si>
    <t xml:space="preserve">182.0.197.8</t>
  </si>
  <si>
    <t xml:space="preserve">pCHCE</t>
  </si>
  <si>
    <t xml:space="preserve">TK16473</t>
  </si>
  <si>
    <t xml:space="preserve">RAKA BAGASKARA ABIMANYU</t>
  </si>
  <si>
    <t xml:space="preserve">2016-05-25</t>
  </si>
  <si>
    <t xml:space="preserve">Cluster Green Valley Blok D1 No.2 Jl.Mutiara VI Villa Mutiara</t>
  </si>
  <si>
    <t xml:space="preserve">Andito Yusuf</t>
  </si>
  <si>
    <t xml:space="preserve">anditoyusuf@gmail.com</t>
  </si>
  <si>
    <t xml:space="preserve">0816867604</t>
  </si>
  <si>
    <t xml:space="preserve">Irma Primayanti</t>
  </si>
  <si>
    <t xml:space="preserve">iprimayanti@gmail.com</t>
  </si>
  <si>
    <t xml:space="preserve">08161447378</t>
  </si>
  <si>
    <t xml:space="preserve">139.192.250.18</t>
  </si>
  <si>
    <t xml:space="preserve">fQpBK</t>
  </si>
  <si>
    <t xml:space="preserve">SD17950</t>
  </si>
  <si>
    <t xml:space="preserve">Mona Shella</t>
  </si>
  <si>
    <t xml:space="preserve">2013-11-04</t>
  </si>
  <si>
    <t xml:space="preserve">villa gunung lestari jl. merbabu </t>
  </si>
  <si>
    <t xml:space="preserve">E7/2</t>
  </si>
  <si>
    <t xml:space="preserve">Davis Rezki</t>
  </si>
  <si>
    <t xml:space="preserve">mona.shella.86@gmail.com</t>
  </si>
  <si>
    <t xml:space="preserve">TK al azhar bsd</t>
  </si>
  <si>
    <t xml:space="preserve">114.124.199.244</t>
  </si>
  <si>
    <t xml:space="preserve">tLjbp</t>
  </si>
  <si>
    <t xml:space="preserve">2020-01-29</t>
  </si>
  <si>
    <t xml:space="preserve">SD17951</t>
  </si>
  <si>
    <t xml:space="preserve">0811-90005</t>
  </si>
  <si>
    <t xml:space="preserve">Villa Gunung Lestari, Jl. Bromo II Blok D2 No. 4</t>
  </si>
  <si>
    <t xml:space="preserve">Alta Hernandanov Sy</t>
  </si>
  <si>
    <t xml:space="preserve">linda.hernandanob@gmail.com</t>
  </si>
  <si>
    <t xml:space="preserve">139.0.239.48</t>
  </si>
  <si>
    <t xml:space="preserve">p81En</t>
  </si>
  <si>
    <t xml:space="preserve">SD17952</t>
  </si>
  <si>
    <t xml:space="preserve">MUHAMMAD GEZKA HATASYAH</t>
  </si>
  <si>
    <t xml:space="preserve">GEZKA</t>
  </si>
  <si>
    <t xml:space="preserve">0812237948</t>
  </si>
  <si>
    <t xml:space="preserve">Jambi</t>
  </si>
  <si>
    <t xml:space="preserve">2014-04-26</t>
  </si>
  <si>
    <t xml:space="preserve">Jl. Anggrek No. 32 Rt/Rw. 03/18 Pondok Benda, Pamulang, Kota Tangerang Selatan</t>
  </si>
  <si>
    <t xml:space="preserve">Huzer Apriansyah</t>
  </si>
  <si>
    <t xml:space="preserve">Huzer.apri@gmail.com</t>
  </si>
  <si>
    <t xml:space="preserve">081284847362</t>
  </si>
  <si>
    <t xml:space="preserve">Nur Mentari</t>
  </si>
  <si>
    <t xml:space="preserve">nurmentari.jambi@gmail.com</t>
  </si>
  <si>
    <t xml:space="preserve">081223793840</t>
  </si>
  <si>
    <t xml:space="preserve">081286884546</t>
  </si>
  <si>
    <t xml:space="preserve">Bimba AIUEO Waskito</t>
  </si>
  <si>
    <t xml:space="preserve">36.71.18.134</t>
  </si>
  <si>
    <t xml:space="preserve">CF7YH</t>
  </si>
  <si>
    <t xml:space="preserve">SD17953</t>
  </si>
  <si>
    <t xml:space="preserve">MALIKA AGNY WINDARDY</t>
  </si>
  <si>
    <t xml:space="preserve">MALIKA</t>
  </si>
  <si>
    <t xml:space="preserve">087760056323</t>
  </si>
  <si>
    <t xml:space="preserve">0877600563</t>
  </si>
  <si>
    <t xml:space="preserve">2013-11-29</t>
  </si>
  <si>
    <t xml:space="preserve">Graha raya bintaro cluster venice</t>
  </si>
  <si>
    <t xml:space="preserve">Hendy Windardy</t>
  </si>
  <si>
    <t xml:space="preserve">Hendy.windardy@gmail.com</t>
  </si>
  <si>
    <t xml:space="preserve">081211669967</t>
  </si>
  <si>
    <t xml:space="preserve">Ulfa alhasanah</t>
  </si>
  <si>
    <t xml:space="preserve">Ulfaalhasanah@gmail.com</t>
  </si>
  <si>
    <t xml:space="preserve">Tk cikal cendikia</t>
  </si>
  <si>
    <t xml:space="preserve">140.213.6.90</t>
  </si>
  <si>
    <t xml:space="preserve">pYLcg</t>
  </si>
  <si>
    <t xml:space="preserve">SD17954</t>
  </si>
  <si>
    <t xml:space="preserve">AISHYA NOOR KAREEMA</t>
  </si>
  <si>
    <t xml:space="preserve">AISHYA</t>
  </si>
  <si>
    <t xml:space="preserve">021-73461210</t>
  </si>
  <si>
    <t xml:space="preserve">0812940988</t>
  </si>
  <si>
    <t xml:space="preserve">Komplek Puri Bintaro Hijau, Jalan Nusa Indah VII</t>
  </si>
  <si>
    <t xml:space="preserve">D.10</t>
  </si>
  <si>
    <t xml:space="preserve">Ponfok Aren</t>
  </si>
  <si>
    <t xml:space="preserve">Suhermanto</t>
  </si>
  <si>
    <t xml:space="preserve">hermanto872@gmail.com</t>
  </si>
  <si>
    <t xml:space="preserve">081284999611</t>
  </si>
  <si>
    <t xml:space="preserve">Nanik Sulistyawati</t>
  </si>
  <si>
    <t xml:space="preserve">sulistyawati_nanik@yahoo.com</t>
  </si>
  <si>
    <t xml:space="preserve">081294098844</t>
  </si>
  <si>
    <t xml:space="preserve">TKIT Cordova</t>
  </si>
  <si>
    <t xml:space="preserve">103.18.181.129</t>
  </si>
  <si>
    <t xml:space="preserve">XTgLh</t>
  </si>
  <si>
    <t xml:space="preserve">TK16474</t>
  </si>
  <si>
    <t xml:space="preserve">NADA AIRA PRATITA</t>
  </si>
  <si>
    <t xml:space="preserve">085659346060</t>
  </si>
  <si>
    <t xml:space="preserve">0821186704</t>
  </si>
  <si>
    <t xml:space="preserve">2016-08-30</t>
  </si>
  <si>
    <t xml:space="preserve">Dhaya Pesona Jl. Bougenville 6 No. 2 Jombang Ciputat Tangerang Selatan</t>
  </si>
  <si>
    <t xml:space="preserve">Progira Wangsamukti</t>
  </si>
  <si>
    <t xml:space="preserve">wangsamukti@gmail.com</t>
  </si>
  <si>
    <t xml:space="preserve">082118670404</t>
  </si>
  <si>
    <t xml:space="preserve">Nurina Putri Handayani</t>
  </si>
  <si>
    <t xml:space="preserve">nurinaph@gmail.com</t>
  </si>
  <si>
    <t xml:space="preserve">KB Jemari Nusantara</t>
  </si>
  <si>
    <t xml:space="preserve">111.67.66.35</t>
  </si>
  <si>
    <t xml:space="preserve">whYsb</t>
  </si>
  <si>
    <t xml:space="preserve">Mitra Destiana</t>
  </si>
  <si>
    <t xml:space="preserve">Delisha</t>
  </si>
  <si>
    <t xml:space="preserve">TK16475</t>
  </si>
  <si>
    <t xml:space="preserve">2019-12-11</t>
  </si>
  <si>
    <t xml:space="preserve">CHERISH FAYAN ZEYBA</t>
  </si>
  <si>
    <t xml:space="preserve">CHERISH</t>
  </si>
  <si>
    <t xml:space="preserve">0812918644</t>
  </si>
  <si>
    <t xml:space="preserve">Plataran Indah Bintaro </t>
  </si>
  <si>
    <t xml:space="preserve">A 20</t>
  </si>
  <si>
    <t xml:space="preserve">Ahmad Faisal</t>
  </si>
  <si>
    <t xml:space="preserve">fey121@yahoo.com</t>
  </si>
  <si>
    <t xml:space="preserve">08122119211</t>
  </si>
  <si>
    <t xml:space="preserve">Yanti Thesalia</t>
  </si>
  <si>
    <t xml:space="preserve">yanti.thesalia@gmail.com</t>
  </si>
  <si>
    <t xml:space="preserve">081291864499</t>
  </si>
  <si>
    <t xml:space="preserve">TK Ibu Kelinci</t>
  </si>
  <si>
    <t xml:space="preserve">114.124.161.150</t>
  </si>
  <si>
    <t xml:space="preserve">HHYWp</t>
  </si>
  <si>
    <t xml:space="preserve">SD17955</t>
  </si>
  <si>
    <t xml:space="preserve">HUMAIRA IVARA JANITRA SRIDEWI</t>
  </si>
  <si>
    <t xml:space="preserve">JANI</t>
  </si>
  <si>
    <t xml:space="preserve">Jl Perkici XI Bintaro Jaya Sektor 5</t>
  </si>
  <si>
    <t xml:space="preserve">Ivan Renald Tigana</t>
  </si>
  <si>
    <t xml:space="preserve">ivantigana@gmail.com</t>
  </si>
  <si>
    <t xml:space="preserve">081514408228</t>
  </si>
  <si>
    <t xml:space="preserve">Sarah Putri Dewi</t>
  </si>
  <si>
    <t xml:space="preserve">sarahputridewi@gmail.com</t>
  </si>
  <si>
    <t xml:space="preserve">08159519302</t>
  </si>
  <si>
    <t xml:space="preserve">TK Amelia 1</t>
  </si>
  <si>
    <t xml:space="preserve">125.161.139.202</t>
  </si>
  <si>
    <t xml:space="preserve">Tm2pG</t>
  </si>
  <si>
    <t xml:space="preserve">Ibu Devi</t>
  </si>
  <si>
    <t xml:space="preserve">Sachio Athallah Sakh</t>
  </si>
  <si>
    <t xml:space="preserve">SMP16673</t>
  </si>
  <si>
    <t xml:space="preserve">MUFIDAH SETIASTY</t>
  </si>
  <si>
    <t xml:space="preserve">FIDA</t>
  </si>
  <si>
    <t xml:space="preserve">081574189183</t>
  </si>
  <si>
    <t xml:space="preserve">0815863154</t>
  </si>
  <si>
    <t xml:space="preserve">2008-11-04</t>
  </si>
  <si>
    <t xml:space="preserve">Bintaro Jaya Sektor VII</t>
  </si>
  <si>
    <t xml:space="preserve">L03</t>
  </si>
  <si>
    <t xml:space="preserve">Moch Sapto</t>
  </si>
  <si>
    <t xml:space="preserve">sapto97@gmail.com</t>
  </si>
  <si>
    <t xml:space="preserve">082125533383</t>
  </si>
  <si>
    <t xml:space="preserve">Esti Winarti</t>
  </si>
  <si>
    <t xml:space="preserve">estiwinarti@gmail.com</t>
  </si>
  <si>
    <t xml:space="preserve">081586315489</t>
  </si>
  <si>
    <t xml:space="preserve">SDI Abu Bakar</t>
  </si>
  <si>
    <t xml:space="preserve">140.213.134.185</t>
  </si>
  <si>
    <t xml:space="preserve">1hEZG</t>
  </si>
  <si>
    <t xml:space="preserve">SD17956</t>
  </si>
  <si>
    <t xml:space="preserve">2019-12-13</t>
  </si>
  <si>
    <t xml:space="preserve">AFFAN ERZA MALIK</t>
  </si>
  <si>
    <t xml:space="preserve">2013-04-10</t>
  </si>
  <si>
    <t xml:space="preserve">Komplek PT Badak NGL PC 3 Jalan Tanjung</t>
  </si>
  <si>
    <t xml:space="preserve">Satimpo</t>
  </si>
  <si>
    <t xml:space="preserve">Bontang Selatan</t>
  </si>
  <si>
    <t xml:space="preserve">Ertanto Vetra</t>
  </si>
  <si>
    <t xml:space="preserve">ertanto.vetra@gmail.com</t>
  </si>
  <si>
    <t xml:space="preserve">08121479061</t>
  </si>
  <si>
    <t xml:space="preserve">Aziza Addina Permata</t>
  </si>
  <si>
    <t xml:space="preserve">blue_alto130@yahoo.com</t>
  </si>
  <si>
    <t xml:space="preserve">081382116091</t>
  </si>
  <si>
    <t xml:space="preserve">08115522590</t>
  </si>
  <si>
    <t xml:space="preserve">TK Alam Baiturrahman Bontang</t>
  </si>
  <si>
    <t xml:space="preserve">125.213.140.46</t>
  </si>
  <si>
    <t xml:space="preserve">NAM8h</t>
  </si>
  <si>
    <t xml:space="preserve">2020-04-27</t>
  </si>
  <si>
    <t xml:space="preserve">SMP16678</t>
  </si>
  <si>
    <t xml:space="preserve">ALIEF SYAWQI INDRAPRAJA</t>
  </si>
  <si>
    <t xml:space="preserve">ALIEF</t>
  </si>
  <si>
    <t xml:space="preserve">Villa Cinere Hijau 1 Blok C</t>
  </si>
  <si>
    <t xml:space="preserve">Meruyung</t>
  </si>
  <si>
    <t xml:space="preserve">Limo</t>
  </si>
  <si>
    <t xml:space="preserve">Hermawan Indrapraja</t>
  </si>
  <si>
    <t xml:space="preserve">h.indrapraja@gmail.com</t>
  </si>
  <si>
    <t xml:space="preserve">08878807525</t>
  </si>
  <si>
    <t xml:space="preserve">Diah Hermawati</t>
  </si>
  <si>
    <t xml:space="preserve">diah.hermawati@gmail.com</t>
  </si>
  <si>
    <t xml:space="preserve">0817777643</t>
  </si>
  <si>
    <t xml:space="preserve">Ar Ridha Al Salam</t>
  </si>
  <si>
    <t xml:space="preserve">139.0.132.239</t>
  </si>
  <si>
    <t xml:space="preserve">2w4GC</t>
  </si>
  <si>
    <t xml:space="preserve">TK16476</t>
  </si>
  <si>
    <t xml:space="preserve">HASAN RAYYAN ABDURRAHMAN FAHLEVI</t>
  </si>
  <si>
    <t xml:space="preserve">08111885552</t>
  </si>
  <si>
    <t xml:space="preserve">0811188555</t>
  </si>
  <si>
    <t xml:space="preserve">2016-04-02</t>
  </si>
  <si>
    <t xml:space="preserve">Asrama brimob pasar minggu Jln komp polri kesatrian no.7  RT006/RW002 Pejaten barat, pasar minggu Jakarta selatan 12510 Indonesia</t>
  </si>
  <si>
    <t xml:space="preserve">Pasarminggu </t>
  </si>
  <si>
    <t xml:space="preserve">Pejaten barat</t>
  </si>
  <si>
    <t xml:space="preserve">Reza fahlevi</t>
  </si>
  <si>
    <t xml:space="preserve">2010rezafahlevi@gmail.com</t>
  </si>
  <si>
    <t xml:space="preserve">082124874343</t>
  </si>
  <si>
    <t xml:space="preserve">Pratiwi rachmadi </t>
  </si>
  <si>
    <t xml:space="preserve">Pratiwirachmadi@yahoo.com</t>
  </si>
  <si>
    <t xml:space="preserve">KB-TKIT al furqon palembang</t>
  </si>
  <si>
    <t xml:space="preserve">125.160.144.21</t>
  </si>
  <si>
    <t xml:space="preserve">bgGPe</t>
  </si>
  <si>
    <t xml:space="preserve">Nurul hasanah (cika)</t>
  </si>
  <si>
    <t xml:space="preserve">PG</t>
  </si>
  <si>
    <t xml:space="preserve">SD17957</t>
  </si>
  <si>
    <t xml:space="preserve">ALIYA HUMAIRA ALMIRA FAHLEVI</t>
  </si>
  <si>
    <t xml:space="preserve">Asrama brimob pasar minggu jln kesatrian</t>
  </si>
  <si>
    <t xml:space="preserve">Pasarminggu</t>
  </si>
  <si>
    <t xml:space="preserve">2010rezafahlevi@yahoo.com</t>
  </si>
  <si>
    <t xml:space="preserve">Pratiwi rachmadi</t>
  </si>
  <si>
    <t xml:space="preserve">TKIT al furqon palembang</t>
  </si>
  <si>
    <t xml:space="preserve">Ek87F</t>
  </si>
  <si>
    <t xml:space="preserve">TK16477</t>
  </si>
  <si>
    <t xml:space="preserve">HUSEIN G A FAHLEVI</t>
  </si>
  <si>
    <t xml:space="preserve">HUSEIN</t>
  </si>
  <si>
    <t xml:space="preserve">Asrama brimob pasarminggu jln kesatrian</t>
  </si>
  <si>
    <t xml:space="preserve">s3WFH</t>
  </si>
  <si>
    <t xml:space="preserve">TK16478</t>
  </si>
  <si>
    <t xml:space="preserve">2019-12-16</t>
  </si>
  <si>
    <t xml:space="preserve">JL. LELE 1 </t>
  </si>
  <si>
    <t xml:space="preserve">HERVIN KUSBERNADI</t>
  </si>
  <si>
    <t xml:space="preserve">NUNIK NURHIDAYATI</t>
  </si>
  <si>
    <t xml:space="preserve">61.247.61.109</t>
  </si>
  <si>
    <t xml:space="preserve">53p1B</t>
  </si>
  <si>
    <t xml:space="preserve">Nurazkia Nasya Taqwima</t>
  </si>
  <si>
    <t xml:space="preserve">SMP16675</t>
  </si>
  <si>
    <t xml:space="preserve">2019-12-15</t>
  </si>
  <si>
    <t xml:space="preserve">NASYWA SYAHIIDAH</t>
  </si>
  <si>
    <t xml:space="preserve">2008-08-31</t>
  </si>
  <si>
    <t xml:space="preserve">JL.syukur </t>
  </si>
  <si>
    <t xml:space="preserve">46i</t>
  </si>
  <si>
    <t xml:space="preserve">Lenteng agung</t>
  </si>
  <si>
    <t xml:space="preserve">Jagakarsa</t>
  </si>
  <si>
    <t xml:space="preserve">Zakirman</t>
  </si>
  <si>
    <t xml:space="preserve">zaki.auf@gmail.com</t>
  </si>
  <si>
    <t xml:space="preserve">08119988668</t>
  </si>
  <si>
    <t xml:space="preserve">Frioza fakhruddin</t>
  </si>
  <si>
    <t xml:space="preserve">081292494609</t>
  </si>
  <si>
    <t xml:space="preserve">Sdit albiruni</t>
  </si>
  <si>
    <t xml:space="preserve">36.71.189.90</t>
  </si>
  <si>
    <t xml:space="preserve">XHgp1</t>
  </si>
  <si>
    <t xml:space="preserve">SMP16676</t>
  </si>
  <si>
    <t xml:space="preserve">KIEVLAN ARIF WIRASANA</t>
  </si>
  <si>
    <t xml:space="preserve">ELAN</t>
  </si>
  <si>
    <t xml:space="preserve">0811446130</t>
  </si>
  <si>
    <t xml:space="preserve">0817 9551 </t>
  </si>
  <si>
    <t xml:space="preserve">2008-05-25</t>
  </si>
  <si>
    <t xml:space="preserve">Oriana Permata F18-18</t>
  </si>
  <si>
    <t xml:space="preserve">Puji Wiyono</t>
  </si>
  <si>
    <t xml:space="preserve">wiyonopuji642@gmail.com</t>
  </si>
  <si>
    <t xml:space="preserve">0817 9551 695</t>
  </si>
  <si>
    <t xml:space="preserve">Farida Dwi Herdiatin</t>
  </si>
  <si>
    <t xml:space="preserve">fherdiatin@yahoo.com</t>
  </si>
  <si>
    <t xml:space="preserve">139.193.205.70</t>
  </si>
  <si>
    <t xml:space="preserve">KzLGD</t>
  </si>
  <si>
    <t xml:space="preserve">2020-01-16</t>
  </si>
  <si>
    <t xml:space="preserve">TK16480</t>
  </si>
  <si>
    <t xml:space="preserve">ALDIO HAFIDZ RAJENDRA</t>
  </si>
  <si>
    <t xml:space="preserve">ALDIO</t>
  </si>
  <si>
    <t xml:space="preserve">0811518913</t>
  </si>
  <si>
    <t xml:space="preserve">CLUSTER NEO PERMATA. JL. TAMAN PERMATA XII</t>
  </si>
  <si>
    <t xml:space="preserve">L-10</t>
  </si>
  <si>
    <t xml:space="preserve">ALAMSYAH PRASETIO</t>
  </si>
  <si>
    <t xml:space="preserve">Alamsyah.prasetio@gmail.com</t>
  </si>
  <si>
    <t xml:space="preserve">SELI RAKHMAYANTI</t>
  </si>
  <si>
    <t xml:space="preserve">Seli.rakhmayanti@gmail.com</t>
  </si>
  <si>
    <t xml:space="preserve">082117727747</t>
  </si>
  <si>
    <t xml:space="preserve">KB AL AZHAR 4 KEBAYORAN LAMA</t>
  </si>
  <si>
    <t xml:space="preserve">182.0.172.241</t>
  </si>
  <si>
    <t xml:space="preserve">MseBz</t>
  </si>
  <si>
    <t xml:space="preserve">SMP16677</t>
  </si>
  <si>
    <t xml:space="preserve">FABIO OTKA ATHAYA</t>
  </si>
  <si>
    <t xml:space="preserve">MBI </t>
  </si>
  <si>
    <t xml:space="preserve">0812111444</t>
  </si>
  <si>
    <t xml:space="preserve">2007-08-15</t>
  </si>
  <si>
    <t xml:space="preserve">Jl Raya Pondok Kacang, Gg Musollah </t>
  </si>
  <si>
    <t xml:space="preserve">105</t>
  </si>
  <si>
    <t xml:space="preserve">Otong Komarudin</t>
  </si>
  <si>
    <t xml:space="preserve">otong.fabio44@gmail.com</t>
  </si>
  <si>
    <t xml:space="preserve">081211144483</t>
  </si>
  <si>
    <t xml:space="preserve">Eka Sekartiningsih </t>
  </si>
  <si>
    <t xml:space="preserve">eka.sekar@gmail.com</t>
  </si>
  <si>
    <t xml:space="preserve">081318078255</t>
  </si>
  <si>
    <t xml:space="preserve">SD Budi Mulia </t>
  </si>
  <si>
    <t xml:space="preserve">45.251.72.114</t>
  </si>
  <si>
    <t xml:space="preserve">7K8RC</t>
  </si>
  <si>
    <t xml:space="preserve">TK16482</t>
  </si>
  <si>
    <t xml:space="preserve">MUHAMMAD DAVIANO AL FATIH</t>
  </si>
  <si>
    <t xml:space="preserve">087881803222</t>
  </si>
  <si>
    <t xml:space="preserve">0878818032</t>
  </si>
  <si>
    <t xml:space="preserve">2015-10-15</t>
  </si>
  <si>
    <t xml:space="preserve">jalan pondok hijau II</t>
  </si>
  <si>
    <t xml:space="preserve">33-3</t>
  </si>
  <si>
    <t xml:space="preserve">pondok pinang</t>
  </si>
  <si>
    <t xml:space="preserve">kebayoran lama</t>
  </si>
  <si>
    <t xml:space="preserve">Reytra Afriano Nugraha</t>
  </si>
  <si>
    <t xml:space="preserve">avrianorey@yahoo.com</t>
  </si>
  <si>
    <t xml:space="preserve">081298588542</t>
  </si>
  <si>
    <t xml:space="preserve">Andina Fitri</t>
  </si>
  <si>
    <t xml:space="preserve">andinafitri1305@yahoo.com</t>
  </si>
  <si>
    <t xml:space="preserve">125.166.47.242</t>
  </si>
  <si>
    <t xml:space="preserve">TfYcM</t>
  </si>
  <si>
    <t xml:space="preserve">SD17958</t>
  </si>
  <si>
    <t xml:space="preserve">REIDINKA SYAKIRAH AZ ZAHRA</t>
  </si>
  <si>
    <t xml:space="preserve">DINKA</t>
  </si>
  <si>
    <t xml:space="preserve">TK Bakti Mulya 400</t>
  </si>
  <si>
    <t xml:space="preserve">88NTk</t>
  </si>
  <si>
    <t xml:space="preserve">SD17960</t>
  </si>
  <si>
    <t xml:space="preserve">2019-12-19</t>
  </si>
  <si>
    <t xml:space="preserve">ANINDITA ALESHA JASMINE</t>
  </si>
  <si>
    <t xml:space="preserve">JL. KH Hasyim Ashari</t>
  </si>
  <si>
    <t xml:space="preserve">Dimas Anugrah Prakoso</t>
  </si>
  <si>
    <t xml:space="preserve">Danugrah@gmail.com</t>
  </si>
  <si>
    <t xml:space="preserve">081280004224</t>
  </si>
  <si>
    <t xml:space="preserve">Novita Budianti</t>
  </si>
  <si>
    <t xml:space="preserve">vitambul@gmail.com</t>
  </si>
  <si>
    <t xml:space="preserve">081318503723</t>
  </si>
  <si>
    <t xml:space="preserve">TPA KB TK Islam Kinasih</t>
  </si>
  <si>
    <t xml:space="preserve">168.235.205.188</t>
  </si>
  <si>
    <t xml:space="preserve">hhSkf</t>
  </si>
  <si>
    <t xml:space="preserve">SMP16679</t>
  </si>
  <si>
    <t xml:space="preserve">2019-12-20</t>
  </si>
  <si>
    <t xml:space="preserve">RIFFAT MULYANA RAZIQ</t>
  </si>
  <si>
    <t xml:space="preserve">RIFFAT</t>
  </si>
  <si>
    <t xml:space="preserve">0822974680</t>
  </si>
  <si>
    <t xml:space="preserve">2008-07-19</t>
  </si>
  <si>
    <t xml:space="preserve">Jl. Jombang Raya No. 53 RT. 02/06</t>
  </si>
  <si>
    <t xml:space="preserve">Yana Mulyana</t>
  </si>
  <si>
    <t xml:space="preserve">yana.xjati@yahoo.com</t>
  </si>
  <si>
    <t xml:space="preserve">081806091012</t>
  </si>
  <si>
    <t xml:space="preserve">Mailia</t>
  </si>
  <si>
    <t xml:space="preserve">well_mailia@yahoo.co.id</t>
  </si>
  <si>
    <t xml:space="preserve">082297468032</t>
  </si>
  <si>
    <t xml:space="preserve">082139293232</t>
  </si>
  <si>
    <t xml:space="preserve">SD AL MUBARAK</t>
  </si>
  <si>
    <t xml:space="preserve">125.161.136.137</t>
  </si>
  <si>
    <t xml:space="preserve">e29kr</t>
  </si>
  <si>
    <t xml:space="preserve">Susiladewi</t>
  </si>
  <si>
    <t xml:space="preserve">Andra 4 SD</t>
  </si>
  <si>
    <t xml:space="preserve">SMP16680</t>
  </si>
  <si>
    <t xml:space="preserve">2019-12-21</t>
  </si>
  <si>
    <t xml:space="preserve">RASHIFAH</t>
  </si>
  <si>
    <t xml:space="preserve">SHIFA</t>
  </si>
  <si>
    <t xml:space="preserve">2008-08-25</t>
  </si>
  <si>
    <t xml:space="preserve">Graha raya celesta blok G no 12</t>
  </si>
  <si>
    <t xml:space="preserve">Umar hasir</t>
  </si>
  <si>
    <t xml:space="preserve">SDI Baiturahman</t>
  </si>
  <si>
    <t xml:space="preserve">125.161.160.64</t>
  </si>
  <si>
    <t xml:space="preserve">gncWe</t>
  </si>
  <si>
    <t xml:space="preserve">Kisbah Thahirah</t>
  </si>
  <si>
    <t xml:space="preserve">TK16483</t>
  </si>
  <si>
    <t xml:space="preserve">2019-12-22</t>
  </si>
  <si>
    <t xml:space="preserve">AKSARA BAGAS ADITYA</t>
  </si>
  <si>
    <t xml:space="preserve">ABI/ AKSARA</t>
  </si>
  <si>
    <t xml:space="preserve">0878834185</t>
  </si>
  <si>
    <t xml:space="preserve">2016-02-28</t>
  </si>
  <si>
    <t xml:space="preserve">Graha cendrawasih -sawah baru</t>
  </si>
  <si>
    <t xml:space="preserve">Hale Ramia Aditya Putra</t>
  </si>
  <si>
    <t xml:space="preserve">hale@live.com</t>
  </si>
  <si>
    <t xml:space="preserve">081291255001</t>
  </si>
  <si>
    <t xml:space="preserve">Asti Prameswari</t>
  </si>
  <si>
    <t xml:space="preserve">astiprameswari@yahoo.co.id</t>
  </si>
  <si>
    <t xml:space="preserve">087883418565</t>
  </si>
  <si>
    <t xml:space="preserve">Rise Bintaro </t>
  </si>
  <si>
    <t xml:space="preserve">140.213.33.9</t>
  </si>
  <si>
    <t xml:space="preserve">EPstO</t>
  </si>
  <si>
    <t xml:space="preserve">TK16484</t>
  </si>
  <si>
    <t xml:space="preserve">2019-12-23</t>
  </si>
  <si>
    <t xml:space="preserve">RAYYAN ALIANDRA REZA </t>
  </si>
  <si>
    <t xml:space="preserve">081999214662</t>
  </si>
  <si>
    <t xml:space="preserve">0812901357</t>
  </si>
  <si>
    <t xml:space="preserve">Kompleks villa bintaro indah blok A8 no 6</t>
  </si>
  <si>
    <t xml:space="preserve">Fahmi Reza</t>
  </si>
  <si>
    <t xml:space="preserve">Fahmireza1503@gmail.com </t>
  </si>
  <si>
    <t xml:space="preserve">0811875298</t>
  </si>
  <si>
    <t xml:space="preserve">Mira Sawitri </t>
  </si>
  <si>
    <t xml:space="preserve">mirasawitri@gmail.com</t>
  </si>
  <si>
    <t xml:space="preserve">Rumah main main </t>
  </si>
  <si>
    <t xml:space="preserve">139.192.148.186</t>
  </si>
  <si>
    <t xml:space="preserve">NgBbn</t>
  </si>
  <si>
    <t xml:space="preserve">2020-01-20</t>
  </si>
  <si>
    <t xml:space="preserve">TK16485</t>
  </si>
  <si>
    <t xml:space="preserve">2019-12-25</t>
  </si>
  <si>
    <t xml:space="preserve">KAMILA AZZAHRA YUDHA</t>
  </si>
  <si>
    <t xml:space="preserve">0878898041</t>
  </si>
  <si>
    <t xml:space="preserve">MÃ¼lheim an der Ruhr</t>
  </si>
  <si>
    <t xml:space="preserve">Jl Wisma Tajur</t>
  </si>
  <si>
    <t xml:space="preserve">Andhyka Pramitra Yudha</t>
  </si>
  <si>
    <t xml:space="preserve">andhyka_pyx@yahoo.com</t>
  </si>
  <si>
    <t xml:space="preserve">087889804144</t>
  </si>
  <si>
    <t xml:space="preserve">Marsalyna </t>
  </si>
  <si>
    <t xml:space="preserve">marsalynana@gmail.com</t>
  </si>
  <si>
    <t xml:space="preserve">140.213.143.186</t>
  </si>
  <si>
    <t xml:space="preserve">x25FX</t>
  </si>
  <si>
    <t xml:space="preserve">SD17962</t>
  </si>
  <si>
    <t xml:space="preserve">KAISA AZKA ARIFAH</t>
  </si>
  <si>
    <t xml:space="preserve">KAISA</t>
  </si>
  <si>
    <t xml:space="preserve">0852682381</t>
  </si>
  <si>
    <t xml:space="preserve">Cluster Catalina, Blok H Nomor 8, Graha Raya Bintaro, Jakarta Selatan</t>
  </si>
  <si>
    <t xml:space="preserve">Topan Satria Gumilang</t>
  </si>
  <si>
    <t xml:space="preserve">topansatria@yahoo.com</t>
  </si>
  <si>
    <t xml:space="preserve">081227601313</t>
  </si>
  <si>
    <t xml:space="preserve">Debi Karina Dwijayanti</t>
  </si>
  <si>
    <t xml:space="preserve">debikarina@yahoo.com</t>
  </si>
  <si>
    <t xml:space="preserve">085268238100</t>
  </si>
  <si>
    <t xml:space="preserve">118.136.131.60</t>
  </si>
  <si>
    <t xml:space="preserve">tFKSF</t>
  </si>
  <si>
    <t xml:space="preserve">Lusiana</t>
  </si>
  <si>
    <t xml:space="preserve">SMP kelas 1</t>
  </si>
  <si>
    <t xml:space="preserve">2020-02-03</t>
  </si>
  <si>
    <t xml:space="preserve">SMA17258</t>
  </si>
  <si>
    <t xml:space="preserve">MUHAMMAD AKMAL AFRIANSYAH ALWI</t>
  </si>
  <si>
    <t xml:space="preserve">081369206443</t>
  </si>
  <si>
    <t xml:space="preserve">0813609827</t>
  </si>
  <si>
    <t xml:space="preserve">2005-04-23</t>
  </si>
  <si>
    <t xml:space="preserve">Komp Villa Bintaro Indah Blok B3 </t>
  </si>
  <si>
    <t xml:space="preserve">Lukman Alwi</t>
  </si>
  <si>
    <t xml:space="preserve">lukmanalwi@rocketmail.com</t>
  </si>
  <si>
    <t xml:space="preserve">081360982764</t>
  </si>
  <si>
    <t xml:space="preserve">Ningsih Lapadengan</t>
  </si>
  <si>
    <t xml:space="preserve">ningsihlapadengan@yahoo.co.id</t>
  </si>
  <si>
    <t xml:space="preserve">SMP N 7 Jambi</t>
  </si>
  <si>
    <t xml:space="preserve">36.69.180.32</t>
  </si>
  <si>
    <t xml:space="preserve">5ftA1</t>
  </si>
  <si>
    <t xml:space="preserve">2020-01-10</t>
  </si>
  <si>
    <t xml:space="preserve">SMA17255</t>
  </si>
  <si>
    <t xml:space="preserve">2019-12-27</t>
  </si>
  <si>
    <t xml:space="preserve">NAUFAL RAZKA AULIA</t>
  </si>
  <si>
    <t xml:space="preserve">RAZKA</t>
  </si>
  <si>
    <t xml:space="preserve">081310217518</t>
  </si>
  <si>
    <t xml:space="preserve">0858545433</t>
  </si>
  <si>
    <t xml:space="preserve">2005-03-18</t>
  </si>
  <si>
    <t xml:space="preserve">Griya Pipit VI Blok B 7</t>
  </si>
  <si>
    <t xml:space="preserve">Alm. Dwinanto</t>
  </si>
  <si>
    <t xml:space="preserve">Evi Rahmawati,SAB</t>
  </si>
  <si>
    <t xml:space="preserve">evi.rahmawati75@gmail.com</t>
  </si>
  <si>
    <t xml:space="preserve">085854543325</t>
  </si>
  <si>
    <t xml:space="preserve">SMPIT wanareja boarding school</t>
  </si>
  <si>
    <t xml:space="preserve">114.124.161.189</t>
  </si>
  <si>
    <t xml:space="preserve">xYwrF</t>
  </si>
  <si>
    <t xml:space="preserve"> Noverlina</t>
  </si>
  <si>
    <t xml:space="preserve"> syifa rizqiani</t>
  </si>
  <si>
    <t xml:space="preserve">TK16489</t>
  </si>
  <si>
    <t xml:space="preserve">2020-01-08</t>
  </si>
  <si>
    <t xml:space="preserve">AZZAHRA MALIKA RIADSYAH</t>
  </si>
  <si>
    <t xml:space="preserve">085664962964</t>
  </si>
  <si>
    <t xml:space="preserve">0856649629</t>
  </si>
  <si>
    <t xml:space="preserve">2016-07-10</t>
  </si>
  <si>
    <t xml:space="preserve">Jln. Palem puri, Bhuvana residence</t>
  </si>
  <si>
    <t xml:space="preserve">B.05</t>
  </si>
  <si>
    <t xml:space="preserve">Bonny hendrawan</t>
  </si>
  <si>
    <t xml:space="preserve">Bonnyavolution@gmail.com</t>
  </si>
  <si>
    <t xml:space="preserve">081296615821</t>
  </si>
  <si>
    <t xml:space="preserve">Ayu winda safitri</t>
  </si>
  <si>
    <t xml:space="preserve">windaayu698@gmail.com</t>
  </si>
  <si>
    <t xml:space="preserve">114.5.212.136</t>
  </si>
  <si>
    <t xml:space="preserve">ddyQg</t>
  </si>
  <si>
    <t xml:space="preserve">SMA17318</t>
  </si>
  <si>
    <t xml:space="preserve">2020-05-04</t>
  </si>
  <si>
    <t xml:space="preserve">FAWWAZ AREEFA YAQZHAN</t>
  </si>
  <si>
    <t xml:space="preserve">081212406129</t>
  </si>
  <si>
    <t xml:space="preserve">0812858730</t>
  </si>
  <si>
    <t xml:space="preserve">2005-04-02</t>
  </si>
  <si>
    <t xml:space="preserve">GRAHA RAYA GARDENIA LOKA BLOK E.1</t>
  </si>
  <si>
    <t xml:space="preserve">JUMAZI</t>
  </si>
  <si>
    <t xml:space="preserve">odzie.banca@gmail.com</t>
  </si>
  <si>
    <t xml:space="preserve">SITI NURLAELAH</t>
  </si>
  <si>
    <t xml:space="preserve">ellasitinur@gmail.com</t>
  </si>
  <si>
    <t xml:space="preserve">081285873002</t>
  </si>
  <si>
    <t xml:space="preserve">114.124.212.27</t>
  </si>
  <si>
    <t xml:space="preserve">Rcsfc</t>
  </si>
  <si>
    <t xml:space="preserve">2020-07-01</t>
  </si>
  <si>
    <t xml:space="preserve">SD17964</t>
  </si>
  <si>
    <t xml:space="preserve">BHIMA KADAR BANIHARIARTO</t>
  </si>
  <si>
    <t xml:space="preserve">BHIEMA</t>
  </si>
  <si>
    <t xml:space="preserve">085718055500</t>
  </si>
  <si>
    <t xml:space="preserve">0857180555</t>
  </si>
  <si>
    <t xml:space="preserve">2010-03-30</t>
  </si>
  <si>
    <t xml:space="preserve">Jl WR Supratman. Komp vila c11</t>
  </si>
  <si>
    <t xml:space="preserve">C11</t>
  </si>
  <si>
    <t xml:space="preserve">Benny Kadarhariarto</t>
  </si>
  <si>
    <t xml:space="preserve">bennykadar@me.com</t>
  </si>
  <si>
    <t xml:space="preserve">+6285718055500</t>
  </si>
  <si>
    <t xml:space="preserve">Lia Oesmani</t>
  </si>
  <si>
    <t xml:space="preserve">bennykadar@gmail.com</t>
  </si>
  <si>
    <t xml:space="preserve">0811104612</t>
  </si>
  <si>
    <t xml:space="preserve">SD Al Fath</t>
  </si>
  <si>
    <t xml:space="preserve">185.242.4.204</t>
  </si>
  <si>
    <t xml:space="preserve">hdtEL</t>
  </si>
  <si>
    <t xml:space="preserve">TK16486</t>
  </si>
  <si>
    <t xml:space="preserve">DEVANO FAHRIAN AHMAD</t>
  </si>
  <si>
    <t xml:space="preserve">VANO</t>
  </si>
  <si>
    <t xml:space="preserve">082111198093</t>
  </si>
  <si>
    <t xml:space="preserve">0811840321</t>
  </si>
  <si>
    <t xml:space="preserve">2016-01-08</t>
  </si>
  <si>
    <t xml:space="preserve">Jalan Kucica 7 Blok JH 5 </t>
  </si>
  <si>
    <t xml:space="preserve">Sulistiono Setyo Adi</t>
  </si>
  <si>
    <t xml:space="preserve">soeluisadi@gmail.com</t>
  </si>
  <si>
    <t xml:space="preserve">Quvin Nola Prihandani</t>
  </si>
  <si>
    <t xml:space="preserve">quvin.nola@gmail.com</t>
  </si>
  <si>
    <t xml:space="preserve">082111198093098</t>
  </si>
  <si>
    <t xml:space="preserve">Sekolah Taman Anggrek</t>
  </si>
  <si>
    <t xml:space="preserve">NthMf</t>
  </si>
  <si>
    <t xml:space="preserve">TK16487</t>
  </si>
  <si>
    <t xml:space="preserve">DEVINO FAIZAN AHMAD</t>
  </si>
  <si>
    <t xml:space="preserve">sulistiono Setyo Adi</t>
  </si>
  <si>
    <t xml:space="preserve">516fz</t>
  </si>
  <si>
    <t xml:space="preserve">SMP16681</t>
  </si>
  <si>
    <t xml:space="preserve">2019-12-31</t>
  </si>
  <si>
    <t xml:space="preserve">TSAQIFA ZAHRA ASYAFIQA</t>
  </si>
  <si>
    <t xml:space="preserve">ASYA</t>
  </si>
  <si>
    <t xml:space="preserve">0818024248</t>
  </si>
  <si>
    <t xml:space="preserve">2009-01-24</t>
  </si>
  <si>
    <t xml:space="preserve">Grand Pamulang Residence</t>
  </si>
  <si>
    <t xml:space="preserve">Mohamad Abul Hasan</t>
  </si>
  <si>
    <t xml:space="preserve">mohamadabul@yahoo.com</t>
  </si>
  <si>
    <t xml:space="preserve">081213708442</t>
  </si>
  <si>
    <t xml:space="preserve">Sania Diaurrahmi BS</t>
  </si>
  <si>
    <t xml:space="preserve">saniasoebagyo@gmail.com</t>
  </si>
  <si>
    <t xml:space="preserve">081802424896</t>
  </si>
  <si>
    <t xml:space="preserve">SDI Alkautsar Bintaro</t>
  </si>
  <si>
    <t xml:space="preserve">103.56.189.249</t>
  </si>
  <si>
    <t xml:space="preserve">cgT1W</t>
  </si>
  <si>
    <t xml:space="preserve">SD17966</t>
  </si>
  <si>
    <t xml:space="preserve">2019-12-29</t>
  </si>
  <si>
    <t xml:space="preserve">NABEEL NIZAMY DYFA SUDIRMAN</t>
  </si>
  <si>
    <t xml:space="preserve">NABEEL</t>
  </si>
  <si>
    <t xml:space="preserve">0818914934</t>
  </si>
  <si>
    <t xml:space="preserve">0818914914</t>
  </si>
  <si>
    <t xml:space="preserve">Komplek Discovery Fiore</t>
  </si>
  <si>
    <t xml:space="preserve">Hendy Yuserly Sudirman</t>
  </si>
  <si>
    <t xml:space="preserve">Hendyuserly@gmail.com</t>
  </si>
  <si>
    <t xml:space="preserve">085365960555</t>
  </si>
  <si>
    <t xml:space="preserve">Faradilla Akmal</t>
  </si>
  <si>
    <t xml:space="preserve">Faradillaakmal767@gmail.com</t>
  </si>
  <si>
    <t xml:space="preserve">081378028384</t>
  </si>
  <si>
    <t xml:space="preserve">TK Indonesian Creative School Pekanbaru</t>
  </si>
  <si>
    <t xml:space="preserve">139.194.126.166</t>
  </si>
  <si>
    <t xml:space="preserve">7GXNB</t>
  </si>
  <si>
    <t xml:space="preserve">Ibu Herlina</t>
  </si>
  <si>
    <t xml:space="preserve">Manager sarana</t>
  </si>
  <si>
    <t xml:space="preserve">SMA17257</t>
  </si>
  <si>
    <t xml:space="preserve">AIDATUN NABILAH AL MANSHUR </t>
  </si>
  <si>
    <t xml:space="preserve">NABILAH </t>
  </si>
  <si>
    <t xml:space="preserve">000000000000</t>
  </si>
  <si>
    <t xml:space="preserve">0815 858 9</t>
  </si>
  <si>
    <t xml:space="preserve">Jl. Pintu Air III kampung pulo nyamuk </t>
  </si>
  <si>
    <t xml:space="preserve">Mansuurun@yahoo.com</t>
  </si>
  <si>
    <t xml:space="preserve">0815 858 964 06</t>
  </si>
  <si>
    <t xml:space="preserve">yayanti80@gmail.com</t>
  </si>
  <si>
    <t xml:space="preserve">0815 8406 9943</t>
  </si>
  <si>
    <t xml:space="preserve">00000000000</t>
  </si>
  <si>
    <t xml:space="preserve">Smpit Al Izzah</t>
  </si>
  <si>
    <t xml:space="preserve">182.0.138.145</t>
  </si>
  <si>
    <t xml:space="preserve">LraXZ</t>
  </si>
  <si>
    <t xml:space="preserve">SMP16682</t>
  </si>
  <si>
    <t xml:space="preserve">MUHAMMAD ZAHWAN KHOIRUDDIN</t>
  </si>
  <si>
    <t xml:space="preserve">ZAHWAN</t>
  </si>
  <si>
    <t xml:space="preserve">Pondok Maharta Blok G11 </t>
  </si>
  <si>
    <t xml:space="preserve">Pd. Kacang Timur</t>
  </si>
  <si>
    <t xml:space="preserve">Hindun F.M</t>
  </si>
  <si>
    <t xml:space="preserve">1jeX1</t>
  </si>
  <si>
    <t xml:space="preserve">Abd Syaddan Nur Zaky</t>
  </si>
  <si>
    <t xml:space="preserve">2020-02-13</t>
  </si>
  <si>
    <t xml:space="preserve">SD17969</t>
  </si>
  <si>
    <t xml:space="preserve">GHAVA RAFASYA VARDANI</t>
  </si>
  <si>
    <t xml:space="preserve">021 7502917</t>
  </si>
  <si>
    <t xml:space="preserve">0852690196</t>
  </si>
  <si>
    <t xml:space="preserve">Jl. Pertanian Raya, Lebak Bulus Indah E9</t>
  </si>
  <si>
    <t xml:space="preserve">E9</t>
  </si>
  <si>
    <t xml:space="preserve">Lebak Bulus</t>
  </si>
  <si>
    <t xml:space="preserve">Hendrivand</t>
  </si>
  <si>
    <t xml:space="preserve">ddcring@gmail.com</t>
  </si>
  <si>
    <t xml:space="preserve">081373712549</t>
  </si>
  <si>
    <t xml:space="preserve">Ade Ramadhani</t>
  </si>
  <si>
    <t xml:space="preserve">ramadhani311@gmail.com</t>
  </si>
  <si>
    <t xml:space="preserve">085269019691</t>
  </si>
  <si>
    <t xml:space="preserve">088802500749</t>
  </si>
  <si>
    <t xml:space="preserve">TKIT Bina Amal Semarang</t>
  </si>
  <si>
    <t xml:space="preserve">114.79.21.179</t>
  </si>
  <si>
    <t xml:space="preserve">bnygm</t>
  </si>
  <si>
    <t xml:space="preserve">SMA17260</t>
  </si>
  <si>
    <t xml:space="preserve">2020-01-01</t>
  </si>
  <si>
    <t xml:space="preserve">FARISAN HERMAWAN LEE</t>
  </si>
  <si>
    <t xml:space="preserve">0541201976</t>
  </si>
  <si>
    <t xml:space="preserve">Jl. KS TUBUN DALAM, SAMARINDA</t>
  </si>
  <si>
    <t xml:space="preserve">DADI MULYA</t>
  </si>
  <si>
    <t xml:space="preserve">SAMARINDA ULU</t>
  </si>
  <si>
    <t xml:space="preserve">SUHERMAN</t>
  </si>
  <si>
    <t xml:space="preserve">PRATAMAHERMAWAN2112@GMAIL.COM</t>
  </si>
  <si>
    <t xml:space="preserve">081290860701</t>
  </si>
  <si>
    <t xml:space="preserve">SUNAIDAH</t>
  </si>
  <si>
    <t xml:space="preserve">082279976067</t>
  </si>
  <si>
    <t xml:space="preserve">SMP NEGERI 1 SAMARINDA</t>
  </si>
  <si>
    <t xml:space="preserve">101.255.73.133</t>
  </si>
  <si>
    <t xml:space="preserve">D1nhs</t>
  </si>
  <si>
    <t xml:space="preserve">SD17968</t>
  </si>
  <si>
    <t xml:space="preserve">KHARQA ABIRA VARDANI</t>
  </si>
  <si>
    <t xml:space="preserve">QARA</t>
  </si>
  <si>
    <t xml:space="preserve">SDIT Bina Amal, Semarang</t>
  </si>
  <si>
    <t xml:space="preserve">115.178.236.5</t>
  </si>
  <si>
    <t xml:space="preserve">fEOk5</t>
  </si>
  <si>
    <t xml:space="preserve">SMP16704</t>
  </si>
  <si>
    <t xml:space="preserve">2020-02-21</t>
  </si>
  <si>
    <t xml:space="preserve">MAHESWARI AZURA NAURA ATHAILLAH</t>
  </si>
  <si>
    <t xml:space="preserve">NONIK</t>
  </si>
  <si>
    <t xml:space="preserve">087808199906</t>
  </si>
  <si>
    <t xml:space="preserve">BINTARO GREEN CLUSTER BL D</t>
  </si>
  <si>
    <t xml:space="preserve">ARIDIAN</t>
  </si>
  <si>
    <t xml:space="preserve">087888760444</t>
  </si>
  <si>
    <t xml:space="preserve">RATIH WAHYU</t>
  </si>
  <si>
    <t xml:space="preserve">SAFFANAURA</t>
  </si>
  <si>
    <t xml:space="preserve">36.78.13.135</t>
  </si>
  <si>
    <t xml:space="preserve">eDZCQ</t>
  </si>
  <si>
    <t xml:space="preserve">SMP16684</t>
  </si>
  <si>
    <t xml:space="preserve">2020-01-03</t>
  </si>
  <si>
    <t xml:space="preserve">ZAHRA ADIVA ADHANIA</t>
  </si>
  <si>
    <t xml:space="preserve">0811411044</t>
  </si>
  <si>
    <t xml:space="preserve">Discovery Aluvia Blok G-05, Bintaro Sektor 9</t>
  </si>
  <si>
    <t xml:space="preserve">G-05</t>
  </si>
  <si>
    <t xml:space="preserve">sigit_hariyanto@telkomsel.co.i</t>
  </si>
  <si>
    <t xml:space="preserve">andar0812@gmail.com</t>
  </si>
  <si>
    <t xml:space="preserve">08114110444</t>
  </si>
  <si>
    <t xml:space="preserve">SD Al Azhar 17 Bintaro</t>
  </si>
  <si>
    <t xml:space="preserve">182.0.235.82</t>
  </si>
  <si>
    <t xml:space="preserve">tKGqH</t>
  </si>
  <si>
    <t xml:space="preserve">Almaira Arsyila Hasna</t>
  </si>
  <si>
    <t xml:space="preserve">Dimas Anom WIcaksana</t>
  </si>
  <si>
    <t xml:space="preserve">Endah</t>
  </si>
  <si>
    <t xml:space="preserve">Tata Usaha SD Auliya</t>
  </si>
  <si>
    <t xml:space="preserve">2020-01-17</t>
  </si>
  <si>
    <t xml:space="preserve">SMA17266</t>
  </si>
  <si>
    <t xml:space="preserve">MUHAMMAD ALBIANSYAH RIMATA </t>
  </si>
  <si>
    <t xml:space="preserve">ALBI</t>
  </si>
  <si>
    <t xml:space="preserve">021-7343708</t>
  </si>
  <si>
    <t xml:space="preserve">2004-12-13</t>
  </si>
  <si>
    <t xml:space="preserve">Jalan Beton blok C1</t>
  </si>
  <si>
    <t xml:space="preserve">Billy Angga Rimata </t>
  </si>
  <si>
    <t xml:space="preserve">billyanggarimata@gmail.com</t>
  </si>
  <si>
    <t xml:space="preserve">118.137.132.198</t>
  </si>
  <si>
    <t xml:space="preserve">MMkr2</t>
  </si>
  <si>
    <t xml:space="preserve">Nabila Zahra Rimata</t>
  </si>
  <si>
    <t xml:space="preserve">2020-03-11</t>
  </si>
  <si>
    <t xml:space="preserve">SMA17263</t>
  </si>
  <si>
    <t xml:space="preserve">2020-01-04</t>
  </si>
  <si>
    <t xml:space="preserve">FAKHRA AINA HADIDA</t>
  </si>
  <si>
    <t xml:space="preserve">FAKHRA</t>
  </si>
  <si>
    <t xml:space="preserve">0817733132</t>
  </si>
  <si>
    <t xml:space="preserve">2004-12-04</t>
  </si>
  <si>
    <t xml:space="preserve">Jalan H. Mencong Gang H. Ripuh</t>
  </si>
  <si>
    <t xml:space="preserve">Pomo Ardani</t>
  </si>
  <si>
    <t xml:space="preserve">pardani76@gmail.com</t>
  </si>
  <si>
    <t xml:space="preserve">Widya Sari</t>
  </si>
  <si>
    <t xml:space="preserve">widyasari76@gmail.com</t>
  </si>
  <si>
    <t xml:space="preserve">081808487609</t>
  </si>
  <si>
    <t xml:space="preserve">SMPIP Baitul Maal Progsus</t>
  </si>
  <si>
    <t xml:space="preserve">180.244.233.134</t>
  </si>
  <si>
    <t xml:space="preserve">8Z7ex</t>
  </si>
  <si>
    <t xml:space="preserve">Ustadz Ali Akbar</t>
  </si>
  <si>
    <t xml:space="preserve">Yayasan</t>
  </si>
  <si>
    <t xml:space="preserve">SMA17264</t>
  </si>
  <si>
    <t xml:space="preserve">ERLANGGA HARSYA PRAMUDYA</t>
  </si>
  <si>
    <t xml:space="preserve">ELANG</t>
  </si>
  <si>
    <t xml:space="preserve">0811845870</t>
  </si>
  <si>
    <t xml:space="preserve">Komp. Pertamina Jl. Mesran II Blok M20 </t>
  </si>
  <si>
    <t xml:space="preserve">D17</t>
  </si>
  <si>
    <t xml:space="preserve">Sri Hari Murti</t>
  </si>
  <si>
    <t xml:space="preserve">bin_murti@yahoo.com</t>
  </si>
  <si>
    <t xml:space="preserve">085946129617</t>
  </si>
  <si>
    <t xml:space="preserve">Illsya Meilanda D</t>
  </si>
  <si>
    <t xml:space="preserve">illsya_elbin@yahoo.com</t>
  </si>
  <si>
    <t xml:space="preserve">SMP Daarut Tauhid Boarding School Bandung</t>
  </si>
  <si>
    <t xml:space="preserve">139.195.237.88</t>
  </si>
  <si>
    <t xml:space="preserve">TY5Ag</t>
  </si>
  <si>
    <t xml:space="preserve">2020-02-28</t>
  </si>
  <si>
    <t xml:space="preserve">TK16488</t>
  </si>
  <si>
    <t xml:space="preserve">2020-01-06</t>
  </si>
  <si>
    <t xml:space="preserve">GIANNI ISAURA AZARIN</t>
  </si>
  <si>
    <t xml:space="preserve">GIA</t>
  </si>
  <si>
    <t xml:space="preserve">081380965228</t>
  </si>
  <si>
    <t xml:space="preserve">0818160621</t>
  </si>
  <si>
    <t xml:space="preserve">2015-03-18</t>
  </si>
  <si>
    <t xml:space="preserve">Kirana Serua Private Residence kavling 14, Jl.Sukamulya Raya</t>
  </si>
  <si>
    <t xml:space="preserve">Audy nugroho al farabi</t>
  </si>
  <si>
    <t xml:space="preserve">Audy.nugroho@gmail.com</t>
  </si>
  <si>
    <t xml:space="preserve">Kharisma kusuma rizky</t>
  </si>
  <si>
    <t xml:space="preserve">Kharismakusuma@yahoo.com</t>
  </si>
  <si>
    <t xml:space="preserve">118.136.57.161</t>
  </si>
  <si>
    <t xml:space="preserve">emrOW</t>
  </si>
  <si>
    <t xml:space="preserve">SD17967</t>
  </si>
  <si>
    <t xml:space="preserve">ADYTAMA ALTHAF DZAMAAR WIBOWO</t>
  </si>
  <si>
    <t xml:space="preserve">082114692039</t>
  </si>
  <si>
    <t xml:space="preserve">0812939295</t>
  </si>
  <si>
    <t xml:space="preserve">Jl. Raya Puskesmas Pondok Aren</t>
  </si>
  <si>
    <t xml:space="preserve">184</t>
  </si>
  <si>
    <t xml:space="preserve">Setyo Wibowo</t>
  </si>
  <si>
    <t xml:space="preserve">setyowibowo029@gmail.com</t>
  </si>
  <si>
    <t xml:space="preserve">Rosanilah</t>
  </si>
  <si>
    <t xml:space="preserve">rosa.nila@icloud.com</t>
  </si>
  <si>
    <t xml:space="preserve">081293929520</t>
  </si>
  <si>
    <t xml:space="preserve">081290344908</t>
  </si>
  <si>
    <t xml:space="preserve">TK Sabiluna Ceria 2 Pondok Aren</t>
  </si>
  <si>
    <t xml:space="preserve">114.124.161.50</t>
  </si>
  <si>
    <t xml:space="preserve">7nQ1L</t>
  </si>
  <si>
    <t xml:space="preserve">SMA17267</t>
  </si>
  <si>
    <t xml:space="preserve">2020-01-09</t>
  </si>
  <si>
    <t xml:space="preserve">RACHEL AYESHA AMMARA SALIM</t>
  </si>
  <si>
    <t xml:space="preserve">081212418948</t>
  </si>
  <si>
    <t xml:space="preserve">0812124189</t>
  </si>
  <si>
    <t xml:space="preserve">2005-09-05</t>
  </si>
  <si>
    <t xml:space="preserve">Jalan Manyar Dalam ,Bintaro sektor 2</t>
  </si>
  <si>
    <t xml:space="preserve">Agus Salim, SH, Msi</t>
  </si>
  <si>
    <t xml:space="preserve">Abankjambronk@gmail.com</t>
  </si>
  <si>
    <t xml:space="preserve">081290351112</t>
  </si>
  <si>
    <t xml:space="preserve">Yuni Winarti SE</t>
  </si>
  <si>
    <t xml:space="preserve">yunisalim59@gmail.com</t>
  </si>
  <si>
    <t xml:space="preserve">08129604340</t>
  </si>
  <si>
    <t xml:space="preserve">081294948437</t>
  </si>
  <si>
    <t xml:space="preserve">SMP Islam Harapan Ibu</t>
  </si>
  <si>
    <t xml:space="preserve">180.244.20.129</t>
  </si>
  <si>
    <t xml:space="preserve">nSR47</t>
  </si>
  <si>
    <t xml:space="preserve">SMP16685</t>
  </si>
  <si>
    <t xml:space="preserve">KAYLA AYESHA HUMAIRA SIREGAR</t>
  </si>
  <si>
    <t xml:space="preserve">2007-11-24</t>
  </si>
  <si>
    <t xml:space="preserve">Bintaro Jaya, Emerald Garden Blok G no. 1</t>
  </si>
  <si>
    <t xml:space="preserve">G no</t>
  </si>
  <si>
    <t xml:space="preserve">Barita Andi S. Siregar</t>
  </si>
  <si>
    <t xml:space="preserve">b.andi.siregar@gmail.com</t>
  </si>
  <si>
    <t xml:space="preserve">08125415330</t>
  </si>
  <si>
    <t xml:space="preserve">Mini Ahyuni</t>
  </si>
  <si>
    <t xml:space="preserve">mini.siregar@gmail.com</t>
  </si>
  <si>
    <t xml:space="preserve">08125598019</t>
  </si>
  <si>
    <t xml:space="preserve">08175415330</t>
  </si>
  <si>
    <t xml:space="preserve">203.153.122.34</t>
  </si>
  <si>
    <t xml:space="preserve">Ay6km</t>
  </si>
  <si>
    <t xml:space="preserve">TK16490</t>
  </si>
  <si>
    <t xml:space="preserve">2020-01-11</t>
  </si>
  <si>
    <t xml:space="preserve">KAIANDRA ATHALLA MEPILIAN</t>
  </si>
  <si>
    <t xml:space="preserve">Tria Adara Residence 3</t>
  </si>
  <si>
    <t xml:space="preserve">B 11</t>
  </si>
  <si>
    <t xml:space="preserve">Thomas Herda Mepilian</t>
  </si>
  <si>
    <t xml:space="preserve">thomas.herda@gmail.com</t>
  </si>
  <si>
    <t xml:space="preserve">08156074606</t>
  </si>
  <si>
    <t xml:space="preserve">Della Felicia</t>
  </si>
  <si>
    <t xml:space="preserve">dfelicia226@gmail.com</t>
  </si>
  <si>
    <t xml:space="preserve">085717301808</t>
  </si>
  <si>
    <t xml:space="preserve">081218180321</t>
  </si>
  <si>
    <t xml:space="preserve">PAUD Bunda Syakira</t>
  </si>
  <si>
    <t xml:space="preserve">139.228.145.122</t>
  </si>
  <si>
    <t xml:space="preserve">NTZ9d</t>
  </si>
  <si>
    <t xml:space="preserve">SMA17268</t>
  </si>
  <si>
    <t xml:space="preserve">ATIYA LAYLI SYAHBANA</t>
  </si>
  <si>
    <t xml:space="preserve">ATIYA</t>
  </si>
  <si>
    <t xml:space="preserve">0812900155</t>
  </si>
  <si>
    <t xml:space="preserve">2005-09-18</t>
  </si>
  <si>
    <t xml:space="preserve">Puri Bintaro PB 13 no.21</t>
  </si>
  <si>
    <t xml:space="preserve">Ibnu Amin Ridwan</t>
  </si>
  <si>
    <t xml:space="preserve">ridwania@yahoo.com</t>
  </si>
  <si>
    <t xml:space="preserve">08111804637</t>
  </si>
  <si>
    <t xml:space="preserve">Maggi Yani Syahda</t>
  </si>
  <si>
    <t xml:space="preserve">maggie.syahda02@gmail.com</t>
  </si>
  <si>
    <t xml:space="preserve">081334326064</t>
  </si>
  <si>
    <t xml:space="preserve">SMP Islam Amalina</t>
  </si>
  <si>
    <t xml:space="preserve">139.0.244.179</t>
  </si>
  <si>
    <t xml:space="preserve">9ZEme</t>
  </si>
  <si>
    <t xml:space="preserve">TK16491</t>
  </si>
  <si>
    <t xml:space="preserve">2020-01-12</t>
  </si>
  <si>
    <t xml:space="preserve">RAISA DZAKIYYA</t>
  </si>
  <si>
    <t xml:space="preserve">RAISA/ICHA</t>
  </si>
  <si>
    <t xml:space="preserve">0853192528</t>
  </si>
  <si>
    <t xml:space="preserve">Villa Dago Tol Blok D2 </t>
  </si>
  <si>
    <t xml:space="preserve">081362406020</t>
  </si>
  <si>
    <t xml:space="preserve">114.124.197.248</t>
  </si>
  <si>
    <t xml:space="preserve">Nsraj</t>
  </si>
  <si>
    <t xml:space="preserve">Khalid Abdul Hakim</t>
  </si>
  <si>
    <t xml:space="preserve">TK16492</t>
  </si>
  <si>
    <t xml:space="preserve">2020-01-14</t>
  </si>
  <si>
    <t xml:space="preserve">AZZAHRA KIRANI KOESSANTIARSO</t>
  </si>
  <si>
    <t xml:space="preserve">KIRANI</t>
  </si>
  <si>
    <t xml:space="preserve">0813103034</t>
  </si>
  <si>
    <t xml:space="preserve">2015-06-27</t>
  </si>
  <si>
    <t xml:space="preserve">Bintaro Crown Residance Jl sumatera Jombang Rawa Lele</t>
  </si>
  <si>
    <t xml:space="preserve">EKO BAMBANG KOESSANTIARSO</t>
  </si>
  <si>
    <t xml:space="preserve">kombang_26@gmail.co.id</t>
  </si>
  <si>
    <t xml:space="preserve">082137915141</t>
  </si>
  <si>
    <t xml:space="preserve">ISNA PUSPITA SATYAWATI</t>
  </si>
  <si>
    <t xml:space="preserve">isna_puspita@yahoo.com</t>
  </si>
  <si>
    <t xml:space="preserve">081310303429</t>
  </si>
  <si>
    <t xml:space="preserve">110.35.82.66</t>
  </si>
  <si>
    <t xml:space="preserve">B3WTg</t>
  </si>
  <si>
    <t xml:space="preserve">Arny Fitriana Satyaw</t>
  </si>
  <si>
    <t xml:space="preserve">2 Jendral Sudirman (</t>
  </si>
  <si>
    <t xml:space="preserve">SMP16686</t>
  </si>
  <si>
    <t xml:space="preserve">SABINA NAIRA FARHA</t>
  </si>
  <si>
    <t xml:space="preserve">NAIRA</t>
  </si>
  <si>
    <t xml:space="preserve">0811137220</t>
  </si>
  <si>
    <t xml:space="preserve">2007-12-21</t>
  </si>
  <si>
    <t xml:space="preserve">Komp Paninggilan Permai Cluster Rumah Buana</t>
  </si>
  <si>
    <t xml:space="preserve">S -4</t>
  </si>
  <si>
    <t xml:space="preserve">parung Serab</t>
  </si>
  <si>
    <t xml:space="preserve">Wahyu Santoso</t>
  </si>
  <si>
    <t xml:space="preserve">Why.santoso69@gmail.com</t>
  </si>
  <si>
    <t xml:space="preserve">081399084878</t>
  </si>
  <si>
    <t xml:space="preserve">Tauriana Windarini</t>
  </si>
  <si>
    <t xml:space="preserve">Taurianawindarini@gmail.com</t>
  </si>
  <si>
    <t xml:space="preserve">08111372204</t>
  </si>
  <si>
    <t xml:space="preserve">SD Islam Al Hasanah</t>
  </si>
  <si>
    <t xml:space="preserve">111.94.76.153</t>
  </si>
  <si>
    <t xml:space="preserve">4cZ8R</t>
  </si>
  <si>
    <t xml:space="preserve">7 Raden Patah</t>
  </si>
  <si>
    <t xml:space="preserve">SD17970</t>
  </si>
  <si>
    <t xml:space="preserve">FAZILA SYAHIRA LUBNA</t>
  </si>
  <si>
    <t xml:space="preserve">085776001060</t>
  </si>
  <si>
    <t xml:space="preserve">0857760010</t>
  </si>
  <si>
    <t xml:space="preserve">2013-08-25</t>
  </si>
  <si>
    <t xml:space="preserve">jalan haji basir, pondok kacang barat t</t>
  </si>
  <si>
    <t xml:space="preserve">224</t>
  </si>
  <si>
    <t xml:space="preserve">Andhi Fachrudin</t>
  </si>
  <si>
    <t xml:space="preserve">theyellowblack@rocketmail.com</t>
  </si>
  <si>
    <t xml:space="preserve">085212282691</t>
  </si>
  <si>
    <t xml:space="preserve">Sri Kurnia Nuraeni</t>
  </si>
  <si>
    <t xml:space="preserve">srilubna85@gmail.com</t>
  </si>
  <si>
    <t xml:space="preserve">081386147995</t>
  </si>
  <si>
    <t xml:space="preserve">TK TUNAS MULIA </t>
  </si>
  <si>
    <t xml:space="preserve">101.255.73.185</t>
  </si>
  <si>
    <t xml:space="preserve">dsmm6</t>
  </si>
  <si>
    <t xml:space="preserve">2020-03-23</t>
  </si>
  <si>
    <t xml:space="preserve">TK16493</t>
  </si>
  <si>
    <t xml:space="preserve">KHADIJA MUTTAQIYYAH SAFFAN</t>
  </si>
  <si>
    <t xml:space="preserve">087701304093</t>
  </si>
  <si>
    <t xml:space="preserve">0877013040</t>
  </si>
  <si>
    <t xml:space="preserve">2016-08-20</t>
  </si>
  <si>
    <t xml:space="preserve">Taman Permata 2 Extention</t>
  </si>
  <si>
    <t xml:space="preserve">Achmad Faris Saffan Sunarya</t>
  </si>
  <si>
    <t xml:space="preserve">farissaffan@gmail.com</t>
  </si>
  <si>
    <t xml:space="preserve">087701304092</t>
  </si>
  <si>
    <t xml:space="preserve">Shuffah Nur Hijrah</t>
  </si>
  <si>
    <t xml:space="preserve">shuffahnurhijrah@gmail.com</t>
  </si>
  <si>
    <t xml:space="preserve">36.69.190.251</t>
  </si>
  <si>
    <t xml:space="preserve">GRbmh</t>
  </si>
  <si>
    <t xml:space="preserve">Bu Venny Anggrainy (</t>
  </si>
  <si>
    <t xml:space="preserve">TK16494</t>
  </si>
  <si>
    <t xml:space="preserve">KYNA SHANIQUE WICAKSONO</t>
  </si>
  <si>
    <t xml:space="preserve">KYNA</t>
  </si>
  <si>
    <t xml:space="preserve">081805042090</t>
  </si>
  <si>
    <t xml:space="preserve">0818050420</t>
  </si>
  <si>
    <t xml:space="preserve">2016-07-11</t>
  </si>
  <si>
    <t xml:space="preserve">Vasa Bintaro Kav. B1. Jl. Pendidikan 2 No. 46. </t>
  </si>
  <si>
    <t xml:space="preserve">Wicaksono</t>
  </si>
  <si>
    <t xml:space="preserve">wicaksono.ti2001@gmail.com</t>
  </si>
  <si>
    <t xml:space="preserve">08111981913</t>
  </si>
  <si>
    <t xml:space="preserve">Chapsah Indah Patty</t>
  </si>
  <si>
    <t xml:space="preserve">achapatty@yahoo.com</t>
  </si>
  <si>
    <t xml:space="preserve">182.253.231.220</t>
  </si>
  <si>
    <t xml:space="preserve">xAqXt</t>
  </si>
  <si>
    <t xml:space="preserve">SMA17269</t>
  </si>
  <si>
    <t xml:space="preserve">AISYAH MIRANDA FIAMANILLAH</t>
  </si>
  <si>
    <t xml:space="preserve">SASYA</t>
  </si>
  <si>
    <t xml:space="preserve">+62122733623</t>
  </si>
  <si>
    <t xml:space="preserve">+628771137</t>
  </si>
  <si>
    <t xml:space="preserve">Komplek Pondok Safari Indah Jl. Soka Blok D 22 </t>
  </si>
  <si>
    <t xml:space="preserve">Rachmat Budi Purnomo</t>
  </si>
  <si>
    <t xml:space="preserve">rachmatbp@pekape.com</t>
  </si>
  <si>
    <t xml:space="preserve">+62817726909</t>
  </si>
  <si>
    <t xml:space="preserve">Milda Rijayanti</t>
  </si>
  <si>
    <t xml:space="preserve">mildarijayanti@gmail.com</t>
  </si>
  <si>
    <t xml:space="preserve">+628118589730</t>
  </si>
  <si>
    <t xml:space="preserve">+628118772062</t>
  </si>
  <si>
    <t xml:space="preserve">180.244.19.167</t>
  </si>
  <si>
    <t xml:space="preserve">65zME</t>
  </si>
  <si>
    <t xml:space="preserve">TK16495</t>
  </si>
  <si>
    <t xml:space="preserve">KHALILLA MIRVANTI</t>
  </si>
  <si>
    <t xml:space="preserve">KHILLA</t>
  </si>
  <si>
    <t xml:space="preserve">02174869003</t>
  </si>
  <si>
    <t xml:space="preserve">0812934391</t>
  </si>
  <si>
    <t xml:space="preserve">2014-09-17</t>
  </si>
  <si>
    <t xml:space="preserve">Emerald Residence Jln emerald 5 blok K no 03 Bintaro Jaya sek 9</t>
  </si>
  <si>
    <t xml:space="preserve">Akmal Madrid </t>
  </si>
  <si>
    <t xml:space="preserve">tiwipertiwi47@gmail.com</t>
  </si>
  <si>
    <t xml:space="preserve">08161947258</t>
  </si>
  <si>
    <t xml:space="preserve">E. Pertiwi </t>
  </si>
  <si>
    <t xml:space="preserve">08129343912</t>
  </si>
  <si>
    <t xml:space="preserve">Rock star Gym</t>
  </si>
  <si>
    <t xml:space="preserve">118.136.127.183</t>
  </si>
  <si>
    <t xml:space="preserve">SeyCp</t>
  </si>
  <si>
    <t xml:space="preserve">2020-02-10</t>
  </si>
  <si>
    <t xml:space="preserve">SD17971</t>
  </si>
  <si>
    <t xml:space="preserve">ALZENA MAHADIA SYARA</t>
  </si>
  <si>
    <t xml:space="preserve">02127561716</t>
  </si>
  <si>
    <t xml:space="preserve">Jalan kali jiun  Rt 01/01 Keulurahan Parigi Kecamatan Pondok Aren</t>
  </si>
  <si>
    <t xml:space="preserve">H. Abdul Hoir</t>
  </si>
  <si>
    <t xml:space="preserve">ria.mahdia204@gmail.com</t>
  </si>
  <si>
    <t xml:space="preserve">081210061976</t>
  </si>
  <si>
    <t xml:space="preserve">Ria Mahdiw Fitri</t>
  </si>
  <si>
    <t xml:space="preserve">081585575572</t>
  </si>
  <si>
    <t xml:space="preserve">TK Aisiyah 66</t>
  </si>
  <si>
    <t xml:space="preserve">180.244.232.170</t>
  </si>
  <si>
    <t xml:space="preserve">F3XsL</t>
  </si>
  <si>
    <t xml:space="preserve">SD17972</t>
  </si>
  <si>
    <t xml:space="preserve">ARYA BIMA MANTIRI</t>
  </si>
  <si>
    <t xml:space="preserve">0821666543</t>
  </si>
  <si>
    <t xml:space="preserve">2013-11-14</t>
  </si>
  <si>
    <t xml:space="preserve">Komplek Senayan 1 Bintaro</t>
  </si>
  <si>
    <t xml:space="preserve">HH7/</t>
  </si>
  <si>
    <t xml:space="preserve">Roni Mantiri, SH</t>
  </si>
  <si>
    <t xml:space="preserve">posh.roni@gmail.com</t>
  </si>
  <si>
    <t xml:space="preserve">081376629579</t>
  </si>
  <si>
    <t xml:space="preserve">dr. Erlina Hikmawati</t>
  </si>
  <si>
    <t xml:space="preserve">drlina2707@gmail.com</t>
  </si>
  <si>
    <t xml:space="preserve">082166654331</t>
  </si>
  <si>
    <t xml:space="preserve">08116190379</t>
  </si>
  <si>
    <t xml:space="preserve">TK IT AULIYA</t>
  </si>
  <si>
    <t xml:space="preserve">112.215.171.159</t>
  </si>
  <si>
    <t xml:space="preserve">EGBZn</t>
  </si>
  <si>
    <t xml:space="preserve">SD17973</t>
  </si>
  <si>
    <t xml:space="preserve">ALESHA ZENA AMBERLY</t>
  </si>
  <si>
    <t xml:space="preserve">02153134499</t>
  </si>
  <si>
    <t xml:space="preserve">0821111300</t>
  </si>
  <si>
    <t xml:space="preserve">2013-10-26</t>
  </si>
  <si>
    <t xml:space="preserve">Komplek duta bintaro blok AA1 </t>
  </si>
  <si>
    <t xml:space="preserve">Firdaus Oiwobo SH</t>
  </si>
  <si>
    <t xml:space="preserve">Muhammadfirdausoiwobo@gmail.co</t>
  </si>
  <si>
    <t xml:space="preserve">082111130009</t>
  </si>
  <si>
    <t xml:space="preserve">Diana rosidah spd</t>
  </si>
  <si>
    <t xml:space="preserve">Dianarosse261013@gmail.com</t>
  </si>
  <si>
    <t xml:space="preserve">082111130006</t>
  </si>
  <si>
    <t xml:space="preserve">081288585886</t>
  </si>
  <si>
    <t xml:space="preserve">Al kautsar bintaro 1</t>
  </si>
  <si>
    <t xml:space="preserve">180.244.226.249</t>
  </si>
  <si>
    <t xml:space="preserve">afx7K</t>
  </si>
  <si>
    <t xml:space="preserve">TK16497</t>
  </si>
  <si>
    <t xml:space="preserve">HASAN ZHAFRAN ARRASYID</t>
  </si>
  <si>
    <t xml:space="preserve">085263321621</t>
  </si>
  <si>
    <t xml:space="preserve">0852633216</t>
  </si>
  <si>
    <t xml:space="preserve">2016-06-05</t>
  </si>
  <si>
    <t xml:space="preserve">Jalan Betawi No 152 RT 03 RW 16 Kelurahan Jombang, Kecamatan Ciputat, Kota Tangerang Selatan, Provinsi Banten</t>
  </si>
  <si>
    <t xml:space="preserve">152</t>
  </si>
  <si>
    <t xml:space="preserve">Masri Mulyadi</t>
  </si>
  <si>
    <t xml:space="preserve">masrimulyadi@gmail.com</t>
  </si>
  <si>
    <t xml:space="preserve">Citra Resmi</t>
  </si>
  <si>
    <t xml:space="preserve">citra.tbn@gmail.com</t>
  </si>
  <si>
    <t xml:space="preserve">085312849259</t>
  </si>
  <si>
    <t xml:space="preserve">Paud Nurul Khairiyah</t>
  </si>
  <si>
    <t xml:space="preserve">182.0.197.153</t>
  </si>
  <si>
    <t xml:space="preserve">5nysT</t>
  </si>
  <si>
    <t xml:space="preserve">Andi</t>
  </si>
  <si>
    <t xml:space="preserve">SD17975</t>
  </si>
  <si>
    <t xml:space="preserve">ADILA MUHAMMAD FARZAN (KELAS 4 TP2021)</t>
  </si>
  <si>
    <t xml:space="preserve">0815642985</t>
  </si>
  <si>
    <t xml:space="preserve">2010-06-29</t>
  </si>
  <si>
    <t xml:space="preserve">Konplek Depkes Jl. KH Dewantara Blok C2</t>
  </si>
  <si>
    <t xml:space="preserve">SUPRAYOGI</t>
  </si>
  <si>
    <t xml:space="preserve">sayasuprayogi@gmail.com</t>
  </si>
  <si>
    <t xml:space="preserve">08156429855</t>
  </si>
  <si>
    <t xml:space="preserve">VIDIE IRMAWATI SUMANTO</t>
  </si>
  <si>
    <t xml:space="preserve">082113481065</t>
  </si>
  <si>
    <t xml:space="preserve">SDIT PERMATA BUNDA 3 BANDAR LAMPUNG</t>
  </si>
  <si>
    <t xml:space="preserve">114.5.219.143</t>
  </si>
  <si>
    <t xml:space="preserve">QLDwO</t>
  </si>
  <si>
    <t xml:space="preserve">TK16496</t>
  </si>
  <si>
    <t xml:space="preserve">ALFARIZA IBNU AMRAN (TK A)</t>
  </si>
  <si>
    <t xml:space="preserve">RIZA</t>
  </si>
  <si>
    <t xml:space="preserve">X492C</t>
  </si>
  <si>
    <t xml:space="preserve">SMA17270</t>
  </si>
  <si>
    <t xml:space="preserve">MAHIRA PUTU ARIANDHINI</t>
  </si>
  <si>
    <t xml:space="preserve">MAHIRA</t>
  </si>
  <si>
    <t xml:space="preserve">0878788111</t>
  </si>
  <si>
    <t xml:space="preserve">2005-07-25</t>
  </si>
  <si>
    <t xml:space="preserve">Komplek Swadaya Asri 1 no 5 jl H Amat </t>
  </si>
  <si>
    <t xml:space="preserve">Agus Aria K</t>
  </si>
  <si>
    <t xml:space="preserve">Agusaria.aa@gmail.com</t>
  </si>
  <si>
    <t xml:space="preserve">081316831166</t>
  </si>
  <si>
    <t xml:space="preserve">Tanti Widyastuti</t>
  </si>
  <si>
    <t xml:space="preserve">Tanti.widyastuti@gmail.com</t>
  </si>
  <si>
    <t xml:space="preserve">087878811112</t>
  </si>
  <si>
    <t xml:space="preserve">081310730281</t>
  </si>
  <si>
    <t xml:space="preserve">125.161.193.191</t>
  </si>
  <si>
    <t xml:space="preserve">pn61x</t>
  </si>
  <si>
    <t xml:space="preserve">SD17976</t>
  </si>
  <si>
    <t xml:space="preserve">CARISSA AUDREE PRIANDRA</t>
  </si>
  <si>
    <t xml:space="preserve">AUDREE</t>
  </si>
  <si>
    <t xml:space="preserve">2014-01-15</t>
  </si>
  <si>
    <t xml:space="preserve">Kebayoran Harmony Blok B</t>
  </si>
  <si>
    <t xml:space="preserve">Dian Priandra</t>
  </si>
  <si>
    <t xml:space="preserve">priandra_2002@yahoo.com</t>
  </si>
  <si>
    <t xml:space="preserve">081319865970</t>
  </si>
  <si>
    <t xml:space="preserve">Rosa Viona</t>
  </si>
  <si>
    <t xml:space="preserve">rosaviona@yahoo.com</t>
  </si>
  <si>
    <t xml:space="preserve">081219733314</t>
  </si>
  <si>
    <t xml:space="preserve">125.161.139.193</t>
  </si>
  <si>
    <t xml:space="preserve">cF1NH</t>
  </si>
  <si>
    <t xml:space="preserve">SD17979</t>
  </si>
  <si>
    <t xml:space="preserve">RAYYAN RIZKI ARDANI 2 1920</t>
  </si>
  <si>
    <t xml:space="preserve">Neo Permata blok G</t>
  </si>
  <si>
    <t xml:space="preserve">dahlan.e99@gmail.com</t>
  </si>
  <si>
    <t xml:space="preserve">081213956788</t>
  </si>
  <si>
    <t xml:space="preserve">Suasti Utami</t>
  </si>
  <si>
    <t xml:space="preserve">suastiutami.noni@gmail.com</t>
  </si>
  <si>
    <t xml:space="preserve">08118208266</t>
  </si>
  <si>
    <t xml:space="preserve">SD Annisa </t>
  </si>
  <si>
    <t xml:space="preserve">139.192.24.10</t>
  </si>
  <si>
    <t xml:space="preserve">jOKOb</t>
  </si>
  <si>
    <t xml:space="preserve">SMP16688</t>
  </si>
  <si>
    <t xml:space="preserve">2020-01-18</t>
  </si>
  <si>
    <t xml:space="preserve">AHMAD DZAKI NURSYAHPUTRA</t>
  </si>
  <si>
    <t xml:space="preserve">0811121030</t>
  </si>
  <si>
    <t xml:space="preserve">Tambun</t>
  </si>
  <si>
    <t xml:space="preserve">2008-04-10</t>
  </si>
  <si>
    <t xml:space="preserve">Villa mutiara serpong blok B8 jalan buni</t>
  </si>
  <si>
    <t xml:space="preserve">1A/3</t>
  </si>
  <si>
    <t xml:space="preserve">Eman nurochman</t>
  </si>
  <si>
    <t xml:space="preserve">Dijahindrijani@gmail.com</t>
  </si>
  <si>
    <t xml:space="preserve">081218795959</t>
  </si>
  <si>
    <t xml:space="preserve">Dijah indrijani</t>
  </si>
  <si>
    <t xml:space="preserve">08111210304</t>
  </si>
  <si>
    <t xml:space="preserve">182.0.203.64</t>
  </si>
  <si>
    <t xml:space="preserve">CyBfa</t>
  </si>
  <si>
    <t xml:space="preserve">Siti fatimah</t>
  </si>
  <si>
    <t xml:space="preserve">SMP16689</t>
  </si>
  <si>
    <t xml:space="preserve">2020-01-19</t>
  </si>
  <si>
    <t xml:space="preserve">MAGHFIRA ANDJELITA ALMUGHNY</t>
  </si>
  <si>
    <t xml:space="preserve">ANDJEL</t>
  </si>
  <si>
    <t xml:space="preserve">085222337263</t>
  </si>
  <si>
    <t xml:space="preserve">0852223372</t>
  </si>
  <si>
    <t xml:space="preserve">RESIDENCE ONE JL BLUE SAPHIRE 2 </t>
  </si>
  <si>
    <t xml:space="preserve">BUDI HEDIANA</t>
  </si>
  <si>
    <t xml:space="preserve">Budi.hediana@gmail.com</t>
  </si>
  <si>
    <t xml:space="preserve">08155512286</t>
  </si>
  <si>
    <t xml:space="preserve">SRI NURGINA</t>
  </si>
  <si>
    <t xml:space="preserve">ginajelita@gmail.com</t>
  </si>
  <si>
    <t xml:space="preserve">MADINAH </t>
  </si>
  <si>
    <t xml:space="preserve">36.70.94.120</t>
  </si>
  <si>
    <t xml:space="preserve">ghcKw</t>
  </si>
  <si>
    <t xml:space="preserve">TK16498</t>
  </si>
  <si>
    <t xml:space="preserve">AGHNIYA AXELIA FIRAS </t>
  </si>
  <si>
    <t xml:space="preserve">AXELIA </t>
  </si>
  <si>
    <t xml:space="preserve">085692485801</t>
  </si>
  <si>
    <t xml:space="preserve">0856924858</t>
  </si>
  <si>
    <t xml:space="preserve">2016-04-27</t>
  </si>
  <si>
    <t xml:space="preserve">pamulang Barat . Gg Asem </t>
  </si>
  <si>
    <t xml:space="preserve">pamulang barat</t>
  </si>
  <si>
    <t xml:space="preserve">pamulang </t>
  </si>
  <si>
    <t xml:space="preserve">muhamad Atin Janwar </t>
  </si>
  <si>
    <t xml:space="preserve">januar.ari11@gmail.com</t>
  </si>
  <si>
    <t xml:space="preserve">Sulistiorini </t>
  </si>
  <si>
    <t xml:space="preserve">rini.dpd@gmail.com</t>
  </si>
  <si>
    <t xml:space="preserve">082123959096</t>
  </si>
  <si>
    <t xml:space="preserve">125.161.138.132</t>
  </si>
  <si>
    <t xml:space="preserve">xGfxH</t>
  </si>
  <si>
    <t xml:space="preserve">marketing</t>
  </si>
  <si>
    <t xml:space="preserve">SMP16690</t>
  </si>
  <si>
    <t xml:space="preserve">MUHAMMAD DAFFA HILMI RAMADHAN</t>
  </si>
  <si>
    <t xml:space="preserve">HILMI</t>
  </si>
  <si>
    <t xml:space="preserve">087780660062</t>
  </si>
  <si>
    <t xml:space="preserve">0877806600</t>
  </si>
  <si>
    <t xml:space="preserve">2007-09-13</t>
  </si>
  <si>
    <t xml:space="preserve">Graha Raya Melati Loka Blok HB 4</t>
  </si>
  <si>
    <t xml:space="preserve">Mohamad Sulistriyo Pranoto</t>
  </si>
  <si>
    <t xml:space="preserve">sulispram1978@gmailcom</t>
  </si>
  <si>
    <t xml:space="preserve">087780039868</t>
  </si>
  <si>
    <t xml:space="preserve">Dina Meutia Aurora</t>
  </si>
  <si>
    <t xml:space="preserve">dinameutia@gmail.com</t>
  </si>
  <si>
    <t xml:space="preserve">139.255.82.67</t>
  </si>
  <si>
    <t xml:space="preserve">Ls3zk</t>
  </si>
  <si>
    <t xml:space="preserve">Muhammad Nizar Gani</t>
  </si>
  <si>
    <t xml:space="preserve">SMA17271</t>
  </si>
  <si>
    <t xml:space="preserve">SALMA ENISIA DAMARA</t>
  </si>
  <si>
    <t xml:space="preserve">02174864282</t>
  </si>
  <si>
    <t xml:space="preserve">0878856101</t>
  </si>
  <si>
    <t xml:space="preserve">Cikurung</t>
  </si>
  <si>
    <t xml:space="preserve">2005-03-21</t>
  </si>
  <si>
    <t xml:space="preserve">Jalan Kasuari Raya </t>
  </si>
  <si>
    <t xml:space="preserve">Krisna Setiawan</t>
  </si>
  <si>
    <t xml:space="preserve">087779876063</t>
  </si>
  <si>
    <t xml:space="preserve">Enia Puspitaloka</t>
  </si>
  <si>
    <t xml:space="preserve">eniapuspita@gmail.com</t>
  </si>
  <si>
    <t xml:space="preserve">36.69.190.201</t>
  </si>
  <si>
    <t xml:space="preserve">MHwsK</t>
  </si>
  <si>
    <t xml:space="preserve">Raffi Aaditya Putera</t>
  </si>
  <si>
    <t xml:space="preserve">1 AM</t>
  </si>
  <si>
    <t xml:space="preserve">SD17977</t>
  </si>
  <si>
    <t xml:space="preserve">Jalan Carissa V blok c no 2</t>
  </si>
  <si>
    <t xml:space="preserve">Syarki Ihsan</t>
  </si>
  <si>
    <t xml:space="preserve">syarkiihsan@gmail.con</t>
  </si>
  <si>
    <t xml:space="preserve">Dwita priyanti</t>
  </si>
  <si>
    <t xml:space="preserve">Tk islam Bani umar</t>
  </si>
  <si>
    <t xml:space="preserve">139.0.220.13</t>
  </si>
  <si>
    <t xml:space="preserve">WgM1N</t>
  </si>
  <si>
    <t xml:space="preserve">Mika puspita</t>
  </si>
  <si>
    <t xml:space="preserve">SD17978</t>
  </si>
  <si>
    <t xml:space="preserve">YUSUF AZZAM FISKOLI</t>
  </si>
  <si>
    <t xml:space="preserve">081517292288</t>
  </si>
  <si>
    <t xml:space="preserve">0815172922</t>
  </si>
  <si>
    <t xml:space="preserve">2014-02-27</t>
  </si>
  <si>
    <t xml:space="preserve">Komplek Green Serpong Bintaro</t>
  </si>
  <si>
    <t xml:space="preserve">K10</t>
  </si>
  <si>
    <t xml:space="preserve">Citra Ayu R</t>
  </si>
  <si>
    <t xml:space="preserve">citra.ar.soewito@gmail.com</t>
  </si>
  <si>
    <t xml:space="preserve">Citra Ayu Riztianti</t>
  </si>
  <si>
    <t xml:space="preserve">TK Al-Azhar 5 Kemandoran </t>
  </si>
  <si>
    <t xml:space="preserve">114.5.145.54</t>
  </si>
  <si>
    <t xml:space="preserve">WFCSM</t>
  </si>
  <si>
    <t xml:space="preserve">TK16499</t>
  </si>
  <si>
    <t xml:space="preserve">2020-01-23</t>
  </si>
  <si>
    <t xml:space="preserve">Rahmadi ernawan</t>
  </si>
  <si>
    <t xml:space="preserve">+62 813 22096976</t>
  </si>
  <si>
    <t xml:space="preserve">+62 811 9466287</t>
  </si>
  <si>
    <t xml:space="preserve">Shining star preschool</t>
  </si>
  <si>
    <t xml:space="preserve">180.249.194.155</t>
  </si>
  <si>
    <t xml:space="preserve">KefSb</t>
  </si>
  <si>
    <t xml:space="preserve">Adinara hakeem ernawan</t>
  </si>
  <si>
    <t xml:space="preserve">Siswanthi</t>
  </si>
  <si>
    <t xml:space="preserve">Atharafa kelas 4</t>
  </si>
  <si>
    <t xml:space="preserve">TK16500</t>
  </si>
  <si>
    <t xml:space="preserve">0899583055</t>
  </si>
  <si>
    <t xml:space="preserve">116.206.28.61</t>
  </si>
  <si>
    <t xml:space="preserve">t6sGO</t>
  </si>
  <si>
    <t xml:space="preserve">SD17980</t>
  </si>
  <si>
    <t xml:space="preserve">2020-01-27</t>
  </si>
  <si>
    <t xml:space="preserve">AYSHA ANINDITA ZAHRA KURNIA</t>
  </si>
  <si>
    <t xml:space="preserve">08111084111</t>
  </si>
  <si>
    <t xml:space="preserve">0811108411</t>
  </si>
  <si>
    <t xml:space="preserve">TANGERANG SELATAN </t>
  </si>
  <si>
    <t xml:space="preserve">PERMATA BINTARO CLUSTER ADORA, JL PERMATA ADORA 8, BLOK B 8 </t>
  </si>
  <si>
    <t xml:space="preserve">INDRA KURNIAWAN</t>
  </si>
  <si>
    <t xml:space="preserve">osmalinda25@gmail.com</t>
  </si>
  <si>
    <t xml:space="preserve">OSMALINDA</t>
  </si>
  <si>
    <t xml:space="preserve">SUNFLOWER</t>
  </si>
  <si>
    <t xml:space="preserve">139.255.25.218</t>
  </si>
  <si>
    <t xml:space="preserve">bxSQ1</t>
  </si>
  <si>
    <t xml:space="preserve">SMP16691</t>
  </si>
  <si>
    <t xml:space="preserve">CHARISSA SHAFWA KHAIRUNISSA</t>
  </si>
  <si>
    <t xml:space="preserve">CHARISSA</t>
  </si>
  <si>
    <t xml:space="preserve">081295149948</t>
  </si>
  <si>
    <t xml:space="preserve">0812951499</t>
  </si>
  <si>
    <t xml:space="preserve">tangerang selatan, ciputat, jombang, villa gunung lestari, jln bromo 6 blok d6 no 7</t>
  </si>
  <si>
    <t xml:space="preserve">triono wahyudi</t>
  </si>
  <si>
    <t xml:space="preserve">twbagoesyudi@gmail.com</t>
  </si>
  <si>
    <t xml:space="preserve">081219838899</t>
  </si>
  <si>
    <t xml:space="preserve">ratri apriyani </t>
  </si>
  <si>
    <t xml:space="preserve">ratri.apriyani@gmail.com</t>
  </si>
  <si>
    <t xml:space="preserve">081284033337</t>
  </si>
  <si>
    <t xml:space="preserve">118.136.252.56</t>
  </si>
  <si>
    <t xml:space="preserve">QCRgt</t>
  </si>
  <si>
    <t xml:space="preserve">2020-02-14</t>
  </si>
  <si>
    <t xml:space="preserve">SD17981</t>
  </si>
  <si>
    <t xml:space="preserve">SHAQILLA SALSABILA HARDIANTO</t>
  </si>
  <si>
    <t xml:space="preserve">QILLA</t>
  </si>
  <si>
    <t xml:space="preserve">081315152836</t>
  </si>
  <si>
    <t xml:space="preserve">0821309055</t>
  </si>
  <si>
    <t xml:space="preserve">Graha raya bintaro dahlia loka blok ra 2 no 11 serpong utara</t>
  </si>
  <si>
    <t xml:space="preserve">Ra 2</t>
  </si>
  <si>
    <t xml:space="preserve">Yodi hardianto</t>
  </si>
  <si>
    <t xml:space="preserve">Yodihardiantoptik67@gmail.com</t>
  </si>
  <si>
    <t xml:space="preserve">081245727486</t>
  </si>
  <si>
    <t xml:space="preserve">Friska febrilia</t>
  </si>
  <si>
    <t xml:space="preserve">Friskafebrilia@gmail.com</t>
  </si>
  <si>
    <t xml:space="preserve">082130905518</t>
  </si>
  <si>
    <t xml:space="preserve">Sd islam amelia </t>
  </si>
  <si>
    <t xml:space="preserve">118.137.134.24</t>
  </si>
  <si>
    <t xml:space="preserve">ZcF8Y</t>
  </si>
  <si>
    <t xml:space="preserve">Adzkiya sabrina hardianto</t>
  </si>
  <si>
    <t xml:space="preserve">Belum sekolah umur 2.5 thn</t>
  </si>
  <si>
    <t xml:space="preserve">SD17982</t>
  </si>
  <si>
    <t xml:space="preserve">2020-01-30</t>
  </si>
  <si>
    <t xml:space="preserve">RADITYA ARDIAN</t>
  </si>
  <si>
    <t xml:space="preserve">0812986853</t>
  </si>
  <si>
    <t xml:space="preserve">2014-05-09</t>
  </si>
  <si>
    <t xml:space="preserve">Permata Bintaro Jl. Oriana IX Blok F8 No. 21, Bintaro Jaya Sektor 9, Kec. Ciputat, Kel. Jombang, Tangerang Selatan.</t>
  </si>
  <si>
    <t xml:space="preserve">Ramdan Ardian (Alm)</t>
  </si>
  <si>
    <t xml:space="preserve">081298685372</t>
  </si>
  <si>
    <t xml:space="preserve">Eva Rosmalia</t>
  </si>
  <si>
    <t xml:space="preserve">rosmaliaeva1@gmail.com</t>
  </si>
  <si>
    <t xml:space="preserve">TK Al-Aqso</t>
  </si>
  <si>
    <t xml:space="preserve">180.242.217.203</t>
  </si>
  <si>
    <t xml:space="preserve">CSHm8</t>
  </si>
  <si>
    <t xml:space="preserve">SMP16692</t>
  </si>
  <si>
    <t xml:space="preserve">DIAN EKAWATI</t>
  </si>
  <si>
    <t xml:space="preserve">DIAN</t>
  </si>
  <si>
    <t xml:space="preserve">0858930583</t>
  </si>
  <si>
    <t xml:space="preserve">2008-02-22</t>
  </si>
  <si>
    <t xml:space="preserve">jl. kh dero kp. kosong gang al-jihad V</t>
  </si>
  <si>
    <t xml:space="preserve">panunggangan</t>
  </si>
  <si>
    <t xml:space="preserve">kuntring hermawan</t>
  </si>
  <si>
    <t xml:space="preserve">keishanyaraka@gmail.com</t>
  </si>
  <si>
    <t xml:space="preserve">081219066993</t>
  </si>
  <si>
    <t xml:space="preserve">isah</t>
  </si>
  <si>
    <t xml:space="preserve">089671268237</t>
  </si>
  <si>
    <t xml:space="preserve">SD negri panunggangan 11</t>
  </si>
  <si>
    <t xml:space="preserve">120.188.35.27</t>
  </si>
  <si>
    <t xml:space="preserve">9gwW8</t>
  </si>
  <si>
    <t xml:space="preserve">SMA17274</t>
  </si>
  <si>
    <t xml:space="preserve">CENDA KAUTSA SAYYIDA</t>
  </si>
  <si>
    <t xml:space="preserve">CENDA</t>
  </si>
  <si>
    <t xml:space="preserve">2005-04-04</t>
  </si>
  <si>
    <t xml:space="preserve">Villa Bintaro Regency Jl. Sumatra</t>
  </si>
  <si>
    <t xml:space="preserve">B1-3</t>
  </si>
  <si>
    <t xml:space="preserve">Rudy Mustianto Ir.</t>
  </si>
  <si>
    <t xml:space="preserve">archievmd@gmail.com</t>
  </si>
  <si>
    <t xml:space="preserve">08159430130</t>
  </si>
  <si>
    <t xml:space="preserve">Rifia Nurdiana ST</t>
  </si>
  <si>
    <t xml:space="preserve">fia0271@gmail.com</t>
  </si>
  <si>
    <t xml:space="preserve">08170090100</t>
  </si>
  <si>
    <t xml:space="preserve">158.140.187.252</t>
  </si>
  <si>
    <t xml:space="preserve">dm2mP</t>
  </si>
  <si>
    <t xml:space="preserve">SMA17275</t>
  </si>
  <si>
    <t xml:space="preserve">NAILA NUR KHALISHA</t>
  </si>
  <si>
    <t xml:space="preserve">0217353725</t>
  </si>
  <si>
    <t xml:space="preserve">0812191762</t>
  </si>
  <si>
    <t xml:space="preserve">2005-06-17</t>
  </si>
  <si>
    <t xml:space="preserve">Jl. Cendrawasih III</t>
  </si>
  <si>
    <t xml:space="preserve">Candra Ariansah</t>
  </si>
  <si>
    <t xml:space="preserve">candra.ariansah@sctv.co.id</t>
  </si>
  <si>
    <t xml:space="preserve">081219176296</t>
  </si>
  <si>
    <t xml:space="preserve">Maulida Fibriani</t>
  </si>
  <si>
    <t xml:space="preserve">081298395941</t>
  </si>
  <si>
    <t xml:space="preserve">SPMIP Baitul Maal</t>
  </si>
  <si>
    <t xml:space="preserve">202.58.124.37</t>
  </si>
  <si>
    <t xml:space="preserve">TaF7c</t>
  </si>
  <si>
    <t xml:space="preserve">SD17983</t>
  </si>
  <si>
    <t xml:space="preserve">RAYYAN AZKA GHAIZAN ( KELAS 3 TP 20/21 )</t>
  </si>
  <si>
    <t xml:space="preserve">RAYYAN </t>
  </si>
  <si>
    <t xml:space="preserve">0815302028</t>
  </si>
  <si>
    <t xml:space="preserve">Medan </t>
  </si>
  <si>
    <t xml:space="preserve">Jl abadi komplek abadi palace blok c </t>
  </si>
  <si>
    <t xml:space="preserve">Tanjung rejo</t>
  </si>
  <si>
    <t xml:space="preserve">Medan sunggal</t>
  </si>
  <si>
    <t xml:space="preserve">Dedi rusydi</t>
  </si>
  <si>
    <t xml:space="preserve">rusydier@gmail.com</t>
  </si>
  <si>
    <t xml:space="preserve">08116107025</t>
  </si>
  <si>
    <t xml:space="preserve">Isyeni febriani</t>
  </si>
  <si>
    <t xml:space="preserve">syeirablanco@yahoo.com</t>
  </si>
  <si>
    <t xml:space="preserve">08153020285</t>
  </si>
  <si>
    <t xml:space="preserve">Yayasan Pendidikan Shafiyyatul Amaliyyah </t>
  </si>
  <si>
    <t xml:space="preserve">120.188.67.106</t>
  </si>
  <si>
    <t xml:space="preserve">EAR4c</t>
  </si>
  <si>
    <t xml:space="preserve">SMA17276</t>
  </si>
  <si>
    <t xml:space="preserve">AQILLAH RIFQY AKBAR</t>
  </si>
  <si>
    <t xml:space="preserve">QIQI</t>
  </si>
  <si>
    <t xml:space="preserve">0877718201</t>
  </si>
  <si>
    <t xml:space="preserve">2005-10-19</t>
  </si>
  <si>
    <t xml:space="preserve">Jalan Lembang II</t>
  </si>
  <si>
    <t xml:space="preserve">HENDRIYADI s.Kom</t>
  </si>
  <si>
    <t xml:space="preserve">087771820111</t>
  </si>
  <si>
    <t xml:space="preserve">sT fARIDA f. s. SOS.i</t>
  </si>
  <si>
    <t xml:space="preserve">087879533929</t>
  </si>
  <si>
    <t xml:space="preserve">SMP ISLAM, AMALINA</t>
  </si>
  <si>
    <t xml:space="preserve">125.161.137.137</t>
  </si>
  <si>
    <t xml:space="preserve">D6kQP</t>
  </si>
  <si>
    <t xml:space="preserve">SMP16693</t>
  </si>
  <si>
    <t xml:space="preserve">MUHAMMAD NAZHEEFA ZAHRAN</t>
  </si>
  <si>
    <t xml:space="preserve">021-53123668</t>
  </si>
  <si>
    <t xml:space="preserve">0813196044</t>
  </si>
  <si>
    <t xml:space="preserve">2008-03-30</t>
  </si>
  <si>
    <t xml:space="preserve">DUTA BINTARO CLUSTER KINTAMANI BLOK B10</t>
  </si>
  <si>
    <t xml:space="preserve">AGUS SURYADI</t>
  </si>
  <si>
    <t xml:space="preserve">AGUSSURYADI501@GMAIL.COM</t>
  </si>
  <si>
    <t xml:space="preserve">082125767654</t>
  </si>
  <si>
    <t xml:space="preserve">ESYA YULIA</t>
  </si>
  <si>
    <t xml:space="preserve">FSYA.YULIA@GMAIL.COM</t>
  </si>
  <si>
    <t xml:space="preserve">081319604494</t>
  </si>
  <si>
    <t xml:space="preserve">SD JAYAWINATA</t>
  </si>
  <si>
    <t xml:space="preserve">OCext</t>
  </si>
  <si>
    <t xml:space="preserve">SMA17277</t>
  </si>
  <si>
    <t xml:space="preserve">AHMAD RIZKI AWALUDDIN</t>
  </si>
  <si>
    <t xml:space="preserve">RIZKI</t>
  </si>
  <si>
    <t xml:space="preserve">0877747652</t>
  </si>
  <si>
    <t xml:space="preserve">2005-11-30</t>
  </si>
  <si>
    <t xml:space="preserve">Jl. Prof. Dr. Hamka Cluster Graha Buana</t>
  </si>
  <si>
    <t xml:space="preserve">Ade Permadi</t>
  </si>
  <si>
    <t xml:space="preserve">adepermadi2@gmail.com</t>
  </si>
  <si>
    <t xml:space="preserve">08170070952</t>
  </si>
  <si>
    <t xml:space="preserve">Nurhasanah</t>
  </si>
  <si>
    <t xml:space="preserve">087774765227</t>
  </si>
  <si>
    <t xml:space="preserve">082113948989</t>
  </si>
  <si>
    <t xml:space="preserve">SMP IP Baitul Maal Jurang Mangu</t>
  </si>
  <si>
    <t xml:space="preserve">114.124.161.55</t>
  </si>
  <si>
    <t xml:space="preserve">d2hcW</t>
  </si>
  <si>
    <t xml:space="preserve">SMP16694</t>
  </si>
  <si>
    <t xml:space="preserve">MUHAMMAD SYIHAN RAFDI</t>
  </si>
  <si>
    <t xml:space="preserve">SYIHAN</t>
  </si>
  <si>
    <t xml:space="preserve">085100512771</t>
  </si>
  <si>
    <t xml:space="preserve">0821124107</t>
  </si>
  <si>
    <t xml:space="preserve">Jl. Sukamulya no 26 kisamaun Tangerang 15118</t>
  </si>
  <si>
    <t xml:space="preserve">Ahmad Muslim</t>
  </si>
  <si>
    <t xml:space="preserve">muslim18fina@gmail.com</t>
  </si>
  <si>
    <t xml:space="preserve">081294689874</t>
  </si>
  <si>
    <t xml:space="preserve">Iin Mustafina</t>
  </si>
  <si>
    <t xml:space="preserve">082112410725</t>
  </si>
  <si>
    <t xml:space="preserve">SDI CIKAL HARAPAN 2</t>
  </si>
  <si>
    <t xml:space="preserve">36.72.215.135</t>
  </si>
  <si>
    <t xml:space="preserve">HpjGp</t>
  </si>
  <si>
    <t xml:space="preserve">TK16501</t>
  </si>
  <si>
    <t xml:space="preserve">0813123482</t>
  </si>
  <si>
    <t xml:space="preserve">Emerald View Blok A1 No.15</t>
  </si>
  <si>
    <t xml:space="preserve">103.232.243.170</t>
  </si>
  <si>
    <t xml:space="preserve">thEpm</t>
  </si>
  <si>
    <t xml:space="preserve">SMP16699</t>
  </si>
  <si>
    <t xml:space="preserve">MUHAMMAD ABYAN</t>
  </si>
  <si>
    <t xml:space="preserve">ABYAN</t>
  </si>
  <si>
    <t xml:space="preserve">021-73461007</t>
  </si>
  <si>
    <t xml:space="preserve">PURI BINTARO HIJAU BLOK E-1</t>
  </si>
  <si>
    <t xml:space="preserve">GUNAWAN MUHAMMAD</t>
  </si>
  <si>
    <t xml:space="preserve">081511159125</t>
  </si>
  <si>
    <t xml:space="preserve">YAYUK NUR AZIZAH</t>
  </si>
  <si>
    <t xml:space="preserve">ATHAL.ABYNA@GMAIL.COM</t>
  </si>
  <si>
    <t xml:space="preserve">08121357278</t>
  </si>
  <si>
    <t xml:space="preserve">SEKLAH ALAM BINTARO</t>
  </si>
  <si>
    <t xml:space="preserve">125.161.179.240</t>
  </si>
  <si>
    <t xml:space="preserve">RcwbZ</t>
  </si>
  <si>
    <t xml:space="preserve">BU FITRI 08568185881</t>
  </si>
  <si>
    <t xml:space="preserve">GURU SDIT AULIYA</t>
  </si>
  <si>
    <t xml:space="preserve">SMP16698</t>
  </si>
  <si>
    <t xml:space="preserve">2020-02-08</t>
  </si>
  <si>
    <t xml:space="preserve">JADID FADHIL HIKARI</t>
  </si>
  <si>
    <t xml:space="preserve">JADID</t>
  </si>
  <si>
    <t xml:space="preserve">021-7453760</t>
  </si>
  <si>
    <t xml:space="preserve">2008-03-28</t>
  </si>
  <si>
    <t xml:space="preserve">Villa Bintaro Regency .jalan lombok 3</t>
  </si>
  <si>
    <t xml:space="preserve">G4/1</t>
  </si>
  <si>
    <t xml:space="preserve">M Hari</t>
  </si>
  <si>
    <t xml:space="preserve">hari_coal@yahoo.com</t>
  </si>
  <si>
    <t xml:space="preserve">081351975999</t>
  </si>
  <si>
    <t xml:space="preserve">Vika</t>
  </si>
  <si>
    <t xml:space="preserve">081289890221</t>
  </si>
  <si>
    <t xml:space="preserve">021-7458842</t>
  </si>
  <si>
    <t xml:space="preserve">SD Al Mubarok</t>
  </si>
  <si>
    <t xml:space="preserve">182.0.201.11</t>
  </si>
  <si>
    <t xml:space="preserve">8OAPm</t>
  </si>
  <si>
    <t xml:space="preserve">SMA17279</t>
  </si>
  <si>
    <t xml:space="preserve">2020-02-06</t>
  </si>
  <si>
    <t xml:space="preserve">AYESHA ANNUR</t>
  </si>
  <si>
    <t xml:space="preserve">22730680</t>
  </si>
  <si>
    <t xml:space="preserve">0859451481</t>
  </si>
  <si>
    <t xml:space="preserve">2004-10-14</t>
  </si>
  <si>
    <t xml:space="preserve">JL KURICANG XIX BLOK GD 8 BINTARO SEKTOR 3A</t>
  </si>
  <si>
    <t xml:space="preserve">A. HENDRI HASSAN</t>
  </si>
  <si>
    <t xml:space="preserve">hendrihassan85@gmail.com</t>
  </si>
  <si>
    <t xml:space="preserve">081212793201</t>
  </si>
  <si>
    <t xml:space="preserve">LIDYA SAMSY</t>
  </si>
  <si>
    <t xml:space="preserve">lidyasamsy@gmail.com</t>
  </si>
  <si>
    <t xml:space="preserve">085945148154</t>
  </si>
  <si>
    <t xml:space="preserve">0818123158</t>
  </si>
  <si>
    <t xml:space="preserve">SMP ISLAM AL-FALAAH VILA MUTIARA</t>
  </si>
  <si>
    <t xml:space="preserve">103.139.181.1</t>
  </si>
  <si>
    <t xml:space="preserve">2020-02-15</t>
  </si>
  <si>
    <t xml:space="preserve">SMP16696</t>
  </si>
  <si>
    <t xml:space="preserve">AYSHA FADIA PUTRI</t>
  </si>
  <si>
    <t xml:space="preserve">2008-11-26</t>
  </si>
  <si>
    <t xml:space="preserve">Utama Garden Bintaro </t>
  </si>
  <si>
    <t xml:space="preserve">Mailku.irawan@gmail.com</t>
  </si>
  <si>
    <t xml:space="preserve">182.0.199.126</t>
  </si>
  <si>
    <t xml:space="preserve">3wDWY</t>
  </si>
  <si>
    <t xml:space="preserve">Nayyara Dianda Anggani</t>
  </si>
  <si>
    <t xml:space="preserve">SD17984</t>
  </si>
  <si>
    <t xml:space="preserve">MUHAMMAD ZAIDAN AL-FARESH</t>
  </si>
  <si>
    <t xml:space="preserve">FARESH</t>
  </si>
  <si>
    <t xml:space="preserve">085693009931</t>
  </si>
  <si>
    <t xml:space="preserve">0856930099</t>
  </si>
  <si>
    <t xml:space="preserve">Jl masjid al abror</t>
  </si>
  <si>
    <t xml:space="preserve">Idup sulaeman</t>
  </si>
  <si>
    <t xml:space="preserve">doevy.doevy@yahoo.com</t>
  </si>
  <si>
    <t xml:space="preserve">Siti nurjanah</t>
  </si>
  <si>
    <t xml:space="preserve">Nurjanahsity44@gmail.com</t>
  </si>
  <si>
    <t xml:space="preserve">08888176160</t>
  </si>
  <si>
    <t xml:space="preserve">085888176160</t>
  </si>
  <si>
    <t xml:space="preserve">Ra Nurul huda</t>
  </si>
  <si>
    <t xml:space="preserve">182.0.234.180</t>
  </si>
  <si>
    <t xml:space="preserve">qh29d</t>
  </si>
  <si>
    <t xml:space="preserve">TK16502</t>
  </si>
  <si>
    <t xml:space="preserve">NARASIMHA ARYA MAHAPRAYA</t>
  </si>
  <si>
    <t xml:space="preserve">0812913404</t>
  </si>
  <si>
    <t xml:space="preserve">2016-09-29</t>
  </si>
  <si>
    <t xml:space="preserve">Perumahan Taman Mutiara Jl. Dr. Cipto Mangunkusumo</t>
  </si>
  <si>
    <t xml:space="preserve">H-28</t>
  </si>
  <si>
    <t xml:space="preserve">Yonan Mahardin</t>
  </si>
  <si>
    <t xml:space="preserve">yoyo4jazz@gmail.com</t>
  </si>
  <si>
    <t xml:space="preserve">081291340472</t>
  </si>
  <si>
    <t xml:space="preserve">Mita Dwijayanti</t>
  </si>
  <si>
    <t xml:space="preserve">meetha.mail@gmail.com</t>
  </si>
  <si>
    <t xml:space="preserve">081299066808</t>
  </si>
  <si>
    <t xml:space="preserve">182.0.198.141</t>
  </si>
  <si>
    <t xml:space="preserve">y854G</t>
  </si>
  <si>
    <t xml:space="preserve">SMA17281</t>
  </si>
  <si>
    <t xml:space="preserve">RIFKY ARYA SUBAKTI</t>
  </si>
  <si>
    <t xml:space="preserve">021-7456720</t>
  </si>
  <si>
    <t xml:space="preserve">2005-08-14</t>
  </si>
  <si>
    <t xml:space="preserve">KOMP PONDOK PUCUNG INDAH II JLN KRAKATAU III BLOK A</t>
  </si>
  <si>
    <t xml:space="preserve">HENDAR SUBAKTI</t>
  </si>
  <si>
    <t xml:space="preserve">081310698068</t>
  </si>
  <si>
    <t xml:space="preserve">ASTUTI SUGIARDIASIH</t>
  </si>
  <si>
    <t xml:space="preserve">astuti_74@yahoo.com</t>
  </si>
  <si>
    <t xml:space="preserve">08161111594</t>
  </si>
  <si>
    <t xml:space="preserve">125.161.139.114</t>
  </si>
  <si>
    <t xml:space="preserve">rr1GP</t>
  </si>
  <si>
    <t xml:space="preserve">2020-02-24</t>
  </si>
  <si>
    <t xml:space="preserve">SMA17283</t>
  </si>
  <si>
    <t xml:space="preserve">LINTANG NUR CAHYO</t>
  </si>
  <si>
    <t xml:space="preserve">LINTANG</t>
  </si>
  <si>
    <t xml:space="preserve">JLN. JAMBLANG KAMP BULAK INDAH</t>
  </si>
  <si>
    <t xml:space="preserve">NO 3</t>
  </si>
  <si>
    <t xml:space="preserve">PONDOK BETUNG </t>
  </si>
  <si>
    <t xml:space="preserve">SENTOT SUPRIANTO</t>
  </si>
  <si>
    <t xml:space="preserve">081318184681</t>
  </si>
  <si>
    <t xml:space="preserve">KRIDA WARDANI</t>
  </si>
  <si>
    <t xml:space="preserve">WARDANIKRIDA@GMAIL.COM</t>
  </si>
  <si>
    <t xml:space="preserve">081316430843</t>
  </si>
  <si>
    <t xml:space="preserve">SMP AL AZHAR BINTARO</t>
  </si>
  <si>
    <t xml:space="preserve">k3cP8</t>
  </si>
  <si>
    <t xml:space="preserve">SMA17280</t>
  </si>
  <si>
    <t xml:space="preserve">BULAN SYAHNA CHOIRUL RAHMA</t>
  </si>
  <si>
    <t xml:space="preserve">BULAN</t>
  </si>
  <si>
    <t xml:space="preserve">0217324173</t>
  </si>
  <si>
    <t xml:space="preserve">0857192079</t>
  </si>
  <si>
    <t xml:space="preserve">2005-01-10</t>
  </si>
  <si>
    <t xml:space="preserve">Jln dr cipto mangunkusumo no 27 paninggilan selatan cileduk tangerang</t>
  </si>
  <si>
    <t xml:space="preserve">Paninggilan selatan</t>
  </si>
  <si>
    <t xml:space="preserve">Teguh wiyono</t>
  </si>
  <si>
    <t xml:space="preserve">wiyono880@gmail.com</t>
  </si>
  <si>
    <t xml:space="preserve">085719207922</t>
  </si>
  <si>
    <t xml:space="preserve">Ismi suwiji</t>
  </si>
  <si>
    <t xml:space="preserve">ismisuwiji2@gmail.com</t>
  </si>
  <si>
    <t xml:space="preserve">+6285810151224</t>
  </si>
  <si>
    <t xml:space="preserve">085921774323</t>
  </si>
  <si>
    <t xml:space="preserve">Smp surya bangsa </t>
  </si>
  <si>
    <t xml:space="preserve">180.244.235.233</t>
  </si>
  <si>
    <t xml:space="preserve">LcDqY</t>
  </si>
  <si>
    <t xml:space="preserve">SMA17282</t>
  </si>
  <si>
    <t xml:space="preserve">MUSA KEEFE HERMAWAN</t>
  </si>
  <si>
    <t xml:space="preserve">KEEFE</t>
  </si>
  <si>
    <t xml:space="preserve">JL BAITIS SALMAH KAVLING BAITIS SALMA</t>
  </si>
  <si>
    <t xml:space="preserve">YUDHA HERMAWAN</t>
  </si>
  <si>
    <t xml:space="preserve">yhermawan@yahoo.com</t>
  </si>
  <si>
    <t xml:space="preserve">08161752141</t>
  </si>
  <si>
    <t xml:space="preserve">KRISTIYANTI</t>
  </si>
  <si>
    <t xml:space="preserve">AL AZHAR BINTARO</t>
  </si>
  <si>
    <t xml:space="preserve">96NLr</t>
  </si>
  <si>
    <t xml:space="preserve">SMA17284</t>
  </si>
  <si>
    <t xml:space="preserve">RAFID FADLILLAH HARUN</t>
  </si>
  <si>
    <t xml:space="preserve">RAFID</t>
  </si>
  <si>
    <t xml:space="preserve">021-74714933</t>
  </si>
  <si>
    <t xml:space="preserve">0812802698</t>
  </si>
  <si>
    <t xml:space="preserve">2005-07-27</t>
  </si>
  <si>
    <t xml:space="preserve">PERUMAHAN ARYA GRAHA BLOK K-7</t>
  </si>
  <si>
    <t xml:space="preserve">K-7</t>
  </si>
  <si>
    <t xml:space="preserve">KEDAUNG</t>
  </si>
  <si>
    <t xml:space="preserve">HARUN RACHMAN</t>
  </si>
  <si>
    <t xml:space="preserve">harun.rachman@gmail.com</t>
  </si>
  <si>
    <t xml:space="preserve">0818957352</t>
  </si>
  <si>
    <t xml:space="preserve">YENI HADIANI</t>
  </si>
  <si>
    <t xml:space="preserve">081280269838</t>
  </si>
  <si>
    <t xml:space="preserve">PESANTREN DARUL MUTTAQIEN</t>
  </si>
  <si>
    <t xml:space="preserve">140.213.54.73</t>
  </si>
  <si>
    <t xml:space="preserve">sa8rK</t>
  </si>
  <si>
    <t xml:space="preserve">SMA17285</t>
  </si>
  <si>
    <t xml:space="preserve">2020-02-16</t>
  </si>
  <si>
    <t xml:space="preserve">NADA NADHIFAH APRIANINGRUM </t>
  </si>
  <si>
    <t xml:space="preserve">NADA </t>
  </si>
  <si>
    <t xml:space="preserve">2005-04-11</t>
  </si>
  <si>
    <t xml:space="preserve">Perum Yellow Garden Cluster Asoka Blok E5 </t>
  </si>
  <si>
    <t xml:space="preserve">Karang Mulya </t>
  </si>
  <si>
    <t xml:space="preserve">Karang Tengah </t>
  </si>
  <si>
    <t xml:space="preserve">Bambang Aprianto </t>
  </si>
  <si>
    <t xml:space="preserve">bam.aprianto@gmail.com </t>
  </si>
  <si>
    <t xml:space="preserve">081511200211 </t>
  </si>
  <si>
    <t xml:space="preserve">Euis Nurkomala Sari </t>
  </si>
  <si>
    <t xml:space="preserve">Ningrum082@gmail.com</t>
  </si>
  <si>
    <t xml:space="preserve">089508804372 </t>
  </si>
  <si>
    <t xml:space="preserve">08119008027 </t>
  </si>
  <si>
    <t xml:space="preserve">Pesantren Darul Hasan </t>
  </si>
  <si>
    <t xml:space="preserve">139.192.144.169</t>
  </si>
  <si>
    <t xml:space="preserve">RgEOH</t>
  </si>
  <si>
    <t xml:space="preserve">2020-03-24</t>
  </si>
  <si>
    <t xml:space="preserve">SD17985</t>
  </si>
  <si>
    <t xml:space="preserve">OMAR ARKHAN EL GHIFARI </t>
  </si>
  <si>
    <t xml:space="preserve">0813152534</t>
  </si>
  <si>
    <t xml:space="preserve">2013-06-13</t>
  </si>
  <si>
    <t xml:space="preserve">JLN. ELANG IV NO.8 RT 004/011 KAMPUNG SAWAH CIPUTAT</t>
  </si>
  <si>
    <t xml:space="preserve">8 A</t>
  </si>
  <si>
    <t xml:space="preserve">BILLY NOVALINO</t>
  </si>
  <si>
    <t xml:space="preserve">selvi.winata1@gmail.com</t>
  </si>
  <si>
    <t xml:space="preserve">081315253463</t>
  </si>
  <si>
    <t xml:space="preserve">SELVI TUNNIA WINATA</t>
  </si>
  <si>
    <t xml:space="preserve">103.85.63.82</t>
  </si>
  <si>
    <t xml:space="preserve">OgOW6</t>
  </si>
  <si>
    <t xml:space="preserve">SMP16700</t>
  </si>
  <si>
    <t xml:space="preserve">2020-02-18</t>
  </si>
  <si>
    <t xml:space="preserve">FIZHSAN MALIQ SEPTIANSYAH</t>
  </si>
  <si>
    <t xml:space="preserve">FIZHSAN</t>
  </si>
  <si>
    <t xml:space="preserve">0818855259</t>
  </si>
  <si>
    <t xml:space="preserve">2008-09-29</t>
  </si>
  <si>
    <t xml:space="preserve">Equator townhouse No.9 Jl. Musyawarah 12, sawah lama ciputat</t>
  </si>
  <si>
    <t xml:space="preserve">Hafizh Ryan Trianda</t>
  </si>
  <si>
    <t xml:space="preserve">ryantriandamr@gmail.com</t>
  </si>
  <si>
    <t xml:space="preserve">081908333307</t>
  </si>
  <si>
    <t xml:space="preserve">Sania Eka Tantri</t>
  </si>
  <si>
    <t xml:space="preserve">sania3103@yahoo.com</t>
  </si>
  <si>
    <t xml:space="preserve">3RHEE</t>
  </si>
  <si>
    <t xml:space="preserve">2020-03-05</t>
  </si>
  <si>
    <t xml:space="preserve">SMA17286</t>
  </si>
  <si>
    <t xml:space="preserve">RAIHAN NAUFAL SAUQI</t>
  </si>
  <si>
    <t xml:space="preserve">081284959016</t>
  </si>
  <si>
    <t xml:space="preserve">2005-11-05</t>
  </si>
  <si>
    <t xml:space="preserve">Jln Haji Merin Kav BRI blok D</t>
  </si>
  <si>
    <t xml:space="preserve">59A</t>
  </si>
  <si>
    <t xml:space="preserve">Anas</t>
  </si>
  <si>
    <t xml:space="preserve">novi.rg@icloud.com</t>
  </si>
  <si>
    <t xml:space="preserve">081908192190</t>
  </si>
  <si>
    <t xml:space="preserve">Novi Shanti</t>
  </si>
  <si>
    <t xml:space="preserve">SMP Al - Bayan Islamic school</t>
  </si>
  <si>
    <t xml:space="preserve">139.0.81.109</t>
  </si>
  <si>
    <t xml:space="preserve">8EAEC</t>
  </si>
  <si>
    <t xml:space="preserve">SD17986</t>
  </si>
  <si>
    <t xml:space="preserve">KAISAR IBRAHIM ABBAS</t>
  </si>
  <si>
    <t xml:space="preserve">KAISAR</t>
  </si>
  <si>
    <t xml:space="preserve">0811821746</t>
  </si>
  <si>
    <t xml:space="preserve">2012-08-14</t>
  </si>
  <si>
    <t xml:space="preserve">Kebayoran Village JL Griya Taman XI </t>
  </si>
  <si>
    <t xml:space="preserve">J07</t>
  </si>
  <si>
    <t xml:space="preserve">Ilhamy Amanullah Abbas</t>
  </si>
  <si>
    <t xml:space="preserve">Ilhami_abbas@yahoo.com</t>
  </si>
  <si>
    <t xml:space="preserve">Amelia Masa Ramadhani Lonthor</t>
  </si>
  <si>
    <t xml:space="preserve">amellonthor@gmail.com</t>
  </si>
  <si>
    <t xml:space="preserve">087786050141</t>
  </si>
  <si>
    <t xml:space="preserve">087888053653</t>
  </si>
  <si>
    <t xml:space="preserve">SDN 1 Bintaro</t>
  </si>
  <si>
    <t xml:space="preserve">140.213.141.240</t>
  </si>
  <si>
    <t xml:space="preserve">2kqky</t>
  </si>
  <si>
    <t xml:space="preserve">Rachmasyah Agrimanik</t>
  </si>
  <si>
    <t xml:space="preserve">3 SD </t>
  </si>
  <si>
    <t xml:space="preserve">SMA17287</t>
  </si>
  <si>
    <t xml:space="preserve">GHAZI ATHARI</t>
  </si>
  <si>
    <t xml:space="preserve">Selangor</t>
  </si>
  <si>
    <t xml:space="preserve">2005-06-10</t>
  </si>
  <si>
    <t xml:space="preserve">Jalan Oriana IX Permata Oriana F8 No.5</t>
  </si>
  <si>
    <t xml:space="preserve">F8/5</t>
  </si>
  <si>
    <t xml:space="preserve">Edyansyah </t>
  </si>
  <si>
    <t xml:space="preserve">182.0.235.122</t>
  </si>
  <si>
    <t xml:space="preserve">eNs6j</t>
  </si>
  <si>
    <t xml:space="preserve">Ghaisan Nufail</t>
  </si>
  <si>
    <t xml:space="preserve">SMP16701</t>
  </si>
  <si>
    <t xml:space="preserve">HANARGYA ARKHA WIDODO</t>
  </si>
  <si>
    <t xml:space="preserve">ARKHA</t>
  </si>
  <si>
    <t xml:space="preserve">0819060622</t>
  </si>
  <si>
    <t xml:space="preserve">Tangerang, Banten</t>
  </si>
  <si>
    <t xml:space="preserve">2008-08-21</t>
  </si>
  <si>
    <t xml:space="preserve">Duta Bintaro, Cluster Kuta, Blok A.4</t>
  </si>
  <si>
    <t xml:space="preserve">Setyo Widodo</t>
  </si>
  <si>
    <t xml:space="preserve">setyo.w.hadisuwito@gmail.com</t>
  </si>
  <si>
    <t xml:space="preserve">081906062288</t>
  </si>
  <si>
    <t xml:space="preserve">Rizta Permana Putri</t>
  </si>
  <si>
    <t xml:space="preserve">riztadodo89@gmail.com</t>
  </si>
  <si>
    <t xml:space="preserve">085959562026</t>
  </si>
  <si>
    <t xml:space="preserve">081386707464</t>
  </si>
  <si>
    <t xml:space="preserve">SD Islam Cikal Cendikia, Pinang Griya, Tangerang.</t>
  </si>
  <si>
    <t xml:space="preserve">115.178.223.145</t>
  </si>
  <si>
    <t xml:space="preserve">bnTgA</t>
  </si>
  <si>
    <t xml:space="preserve">Hadinda Anindita Parameswari</t>
  </si>
  <si>
    <t xml:space="preserve">Jafar Sidiq</t>
  </si>
  <si>
    <t xml:space="preserve">1 SMP</t>
  </si>
  <si>
    <t xml:space="preserve">SMP16702</t>
  </si>
  <si>
    <t xml:space="preserve">Emerald townhouse </t>
  </si>
  <si>
    <t xml:space="preserve">Aa26</t>
  </si>
  <si>
    <t xml:space="preserve">Syaiful bachri</t>
  </si>
  <si>
    <t xml:space="preserve">Nurhanif</t>
  </si>
  <si>
    <t xml:space="preserve">140.213.35.30</t>
  </si>
  <si>
    <t xml:space="preserve">Pe39c</t>
  </si>
  <si>
    <t xml:space="preserve">Mazaya falah bachri</t>
  </si>
  <si>
    <t xml:space="preserve">SMA17288</t>
  </si>
  <si>
    <t xml:space="preserve">2020-02-20</t>
  </si>
  <si>
    <t xml:space="preserve">MUHAMMAD RIFQI AULIYA WICAKSANA</t>
  </si>
  <si>
    <t xml:space="preserve">RIFQI</t>
  </si>
  <si>
    <t xml:space="preserve">082175469706</t>
  </si>
  <si>
    <t xml:space="preserve">0813134489</t>
  </si>
  <si>
    <t xml:space="preserve">2004-11-29</t>
  </si>
  <si>
    <t xml:space="preserve">Kebayoran Residences Cluster Kebayoran Symphony Blok i</t>
  </si>
  <si>
    <t xml:space="preserve">Dendy Wicaksana</t>
  </si>
  <si>
    <t xml:space="preserve">dendywicaksana@yahoo.com</t>
  </si>
  <si>
    <t xml:space="preserve">Sylvianti</t>
  </si>
  <si>
    <t xml:space="preserve">unisylvi@gmail.com</t>
  </si>
  <si>
    <t xml:space="preserve">081313448935</t>
  </si>
  <si>
    <t xml:space="preserve">114.124.161.135</t>
  </si>
  <si>
    <t xml:space="preserve">shf63</t>
  </si>
  <si>
    <t xml:space="preserve">Muhammad Rafie Akmal Wicaksana</t>
  </si>
  <si>
    <t xml:space="preserve">SMP16703</t>
  </si>
  <si>
    <t xml:space="preserve">ARSKY MACCA AL-SISTANI</t>
  </si>
  <si>
    <t xml:space="preserve">SKY</t>
  </si>
  <si>
    <t xml:space="preserve">0878877100</t>
  </si>
  <si>
    <t xml:space="preserve">2008-05-03</t>
  </si>
  <si>
    <t xml:space="preserve">Serpong park Blok BVG 1</t>
  </si>
  <si>
    <t xml:space="preserve">Ruli Wijaya </t>
  </si>
  <si>
    <t xml:space="preserve">Asra Fahlefi </t>
  </si>
  <si>
    <t xml:space="preserve">SD Alam Madinah School </t>
  </si>
  <si>
    <t xml:space="preserve">140.213.128.79</t>
  </si>
  <si>
    <t xml:space="preserve">8MDDM</t>
  </si>
  <si>
    <t xml:space="preserve">Arsea Madinah Al-Sistani</t>
  </si>
  <si>
    <t xml:space="preserve">X Ips SMA Auliya </t>
  </si>
  <si>
    <t xml:space="preserve">2020-07-10</t>
  </si>
  <si>
    <t xml:space="preserve">SMA17289</t>
  </si>
  <si>
    <t xml:space="preserve">ALFARIZY BAYU PUTRANTO</t>
  </si>
  <si>
    <t xml:space="preserve">FARIZ</t>
  </si>
  <si>
    <t xml:space="preserve">22214049</t>
  </si>
  <si>
    <t xml:space="preserve">0817292800</t>
  </si>
  <si>
    <t xml:space="preserve">2006-06-17</t>
  </si>
  <si>
    <t xml:space="preserve">Discovery Serenity Bintaro Jaya</t>
  </si>
  <si>
    <t xml:space="preserve">Bagus Putranto</t>
  </si>
  <si>
    <t xml:space="preserve">bgputranto@gmail.com</t>
  </si>
  <si>
    <t xml:space="preserve">08119190677</t>
  </si>
  <si>
    <t xml:space="preserve">Yura Susanty Syam</t>
  </si>
  <si>
    <t xml:space="preserve">susanty_inresh@yahoo.com</t>
  </si>
  <si>
    <t xml:space="preserve">36.69.144.163</t>
  </si>
  <si>
    <t xml:space="preserve">9zGMz</t>
  </si>
  <si>
    <t xml:space="preserve">SMA17290</t>
  </si>
  <si>
    <t xml:space="preserve">ANDELA KHANSA RAMADHANI</t>
  </si>
  <si>
    <t xml:space="preserve">0811117045</t>
  </si>
  <si>
    <t xml:space="preserve">2005-07-14</t>
  </si>
  <si>
    <t xml:space="preserve">Graha Raya Bintaro Cluster Valencia, Jalan Valencia XI </t>
  </si>
  <si>
    <t xml:space="preserve">SMPIT Auliya - Jalan Jombang</t>
  </si>
  <si>
    <t xml:space="preserve">125.161.129.149</t>
  </si>
  <si>
    <t xml:space="preserve">zXmkK</t>
  </si>
  <si>
    <t xml:space="preserve">Ariane Jihan Khayyirah</t>
  </si>
  <si>
    <t xml:space="preserve">SMA17291</t>
  </si>
  <si>
    <t xml:space="preserve">NAILA ZERLINDA</t>
  </si>
  <si>
    <t xml:space="preserve">0217373041</t>
  </si>
  <si>
    <t xml:space="preserve">0815970621</t>
  </si>
  <si>
    <t xml:space="preserve">2005-02-05</t>
  </si>
  <si>
    <t xml:space="preserve">JALAN KURICANG 1 GA 2</t>
  </si>
  <si>
    <t xml:space="preserve">OMING WIRASSAKTI</t>
  </si>
  <si>
    <t xml:space="preserve">0816772444</t>
  </si>
  <si>
    <t xml:space="preserve">RENI SAFITRI</t>
  </si>
  <si>
    <t xml:space="preserve">renisuzuki05@gmail.com</t>
  </si>
  <si>
    <t xml:space="preserve">08159706218</t>
  </si>
  <si>
    <t xml:space="preserve">SMP AL AZHAR 3 </t>
  </si>
  <si>
    <t xml:space="preserve">PDfQm</t>
  </si>
  <si>
    <t xml:space="preserve">RATNA/ MEMEI</t>
  </si>
  <si>
    <t xml:space="preserve">NO. TELP : 085773427</t>
  </si>
  <si>
    <t xml:space="preserve">2020-03-17</t>
  </si>
  <si>
    <t xml:space="preserve">TK16504</t>
  </si>
  <si>
    <t xml:space="preserve">ALMEERA ZAYNA RAZZANI</t>
  </si>
  <si>
    <t xml:space="preserve">02122212267</t>
  </si>
  <si>
    <t xml:space="preserve">0878776607</t>
  </si>
  <si>
    <t xml:space="preserve">2016-05-17</t>
  </si>
  <si>
    <t xml:space="preserve">KEBAYORAN HARMONY BLOK A</t>
  </si>
  <si>
    <t xml:space="preserve">MUHAMMAD RIZKY FAUZI</t>
  </si>
  <si>
    <t xml:space="preserve">rizkyfm@yahoo.com</t>
  </si>
  <si>
    <t xml:space="preserve">087877660707</t>
  </si>
  <si>
    <t xml:space="preserve">ARMITA LUBIS</t>
  </si>
  <si>
    <t xml:space="preserve">mita.barleyandhops@gmail.com</t>
  </si>
  <si>
    <t xml:space="preserve">08568110118</t>
  </si>
  <si>
    <t xml:space="preserve">36.69.148.161</t>
  </si>
  <si>
    <t xml:space="preserve">R7QDF</t>
  </si>
  <si>
    <t xml:space="preserve">2020-04-14</t>
  </si>
  <si>
    <t xml:space="preserve">SMA17294</t>
  </si>
  <si>
    <t xml:space="preserve">2020-02-22</t>
  </si>
  <si>
    <t xml:space="preserve">MIZANIA RIZKINOF</t>
  </si>
  <si>
    <t xml:space="preserve">021 53122453</t>
  </si>
  <si>
    <t xml:space="preserve">0811969362</t>
  </si>
  <si>
    <t xml:space="preserve">2005-04-13</t>
  </si>
  <si>
    <t xml:space="preserve">Danof Daniel</t>
  </si>
  <si>
    <t xml:space="preserve">danof.daniel@medcoenergi.com</t>
  </si>
  <si>
    <t xml:space="preserve">08119693628</t>
  </si>
  <si>
    <t xml:space="preserve">Hesti Andriani</t>
  </si>
  <si>
    <t xml:space="preserve">085851446438</t>
  </si>
  <si>
    <t xml:space="preserve">SMPIT INSAN MUBARAK</t>
  </si>
  <si>
    <t xml:space="preserve">114.124.213.40</t>
  </si>
  <si>
    <t xml:space="preserve">bCEBW</t>
  </si>
  <si>
    <t xml:space="preserve">SMA17295</t>
  </si>
  <si>
    <t xml:space="preserve">AISYA NURHANIFAH</t>
  </si>
  <si>
    <t xml:space="preserve">0857800097</t>
  </si>
  <si>
    <t xml:space="preserve">2004-12-11</t>
  </si>
  <si>
    <t xml:space="preserve">Jl. Elang II blok HF 5 no 7, Bintaro Jaya sektor 9, Tangerang Selatan, Banten, 15229</t>
  </si>
  <si>
    <t xml:space="preserve">Kusumo Riyanto</t>
  </si>
  <si>
    <t xml:space="preserve">kusumoriyanto4@gmail.com</t>
  </si>
  <si>
    <t xml:space="preserve">085693118925</t>
  </si>
  <si>
    <t xml:space="preserve">Sri Wulan Diyah Ayu S</t>
  </si>
  <si>
    <t xml:space="preserve">wulandiyah7@yahoo.com</t>
  </si>
  <si>
    <t xml:space="preserve">08561405190</t>
  </si>
  <si>
    <t xml:space="preserve">180.244.1.229</t>
  </si>
  <si>
    <t xml:space="preserve">R3Zaf</t>
  </si>
  <si>
    <t xml:space="preserve">SMA17298</t>
  </si>
  <si>
    <t xml:space="preserve">SHIFWAH ANNIDA LUBIS</t>
  </si>
  <si>
    <t xml:space="preserve">SHIFWAH</t>
  </si>
  <si>
    <t xml:space="preserve">0813164440</t>
  </si>
  <si>
    <t xml:space="preserve">2005-11-26</t>
  </si>
  <si>
    <t xml:space="preserve">Perumahan Amarapura Blok C4 no. 1 Serpong Tangsel</t>
  </si>
  <si>
    <t xml:space="preserve">Kademangan</t>
  </si>
  <si>
    <t xml:space="preserve">Satria Hadi Lubis </t>
  </si>
  <si>
    <t xml:space="preserve">Satriahl@gmail.com</t>
  </si>
  <si>
    <t xml:space="preserve">081316444033</t>
  </si>
  <si>
    <t xml:space="preserve">Kingkin Anida</t>
  </si>
  <si>
    <t xml:space="preserve">Muslimglows@gmail.com</t>
  </si>
  <si>
    <t xml:space="preserve">08129808925</t>
  </si>
  <si>
    <t xml:space="preserve">114.124.161.14</t>
  </si>
  <si>
    <t xml:space="preserve">Sm3R4</t>
  </si>
  <si>
    <t xml:space="preserve">Ketua Yayasan </t>
  </si>
  <si>
    <t xml:space="preserve">SMA17297</t>
  </si>
  <si>
    <t xml:space="preserve">MUHAMMAD FARHAN ABDURRAHMAN </t>
  </si>
  <si>
    <t xml:space="preserve">0821263745</t>
  </si>
  <si>
    <t xml:space="preserve">2005-02-10</t>
  </si>
  <si>
    <t xml:space="preserve">Jalan musyawarah </t>
  </si>
  <si>
    <t xml:space="preserve">Drs Ahyudin</t>
  </si>
  <si>
    <t xml:space="preserve">salma.arifah@gmail.com</t>
  </si>
  <si>
    <t xml:space="preserve">0812224447438</t>
  </si>
  <si>
    <t xml:space="preserve">Kun Kurnia</t>
  </si>
  <si>
    <t xml:space="preserve">salmarifaa09@gmail.com</t>
  </si>
  <si>
    <t xml:space="preserve">081389768179</t>
  </si>
  <si>
    <t xml:space="preserve">081382881994</t>
  </si>
  <si>
    <t xml:space="preserve">Jakarta Islamic Boys Boarding School Bogor </t>
  </si>
  <si>
    <t xml:space="preserve">36.69.154.18</t>
  </si>
  <si>
    <t xml:space="preserve">HtgRH</t>
  </si>
  <si>
    <t xml:space="preserve">SMP16706</t>
  </si>
  <si>
    <t xml:space="preserve">ZEYN FABIAN SAKHA</t>
  </si>
  <si>
    <t xml:space="preserve">081298244734</t>
  </si>
  <si>
    <t xml:space="preserve">0812982447</t>
  </si>
  <si>
    <t xml:space="preserve">2007-12-16</t>
  </si>
  <si>
    <t xml:space="preserve">Kav DKI Pondok Kelapa Blok A11 No.33</t>
  </si>
  <si>
    <t xml:space="preserve">Malaka Jaya</t>
  </si>
  <si>
    <t xml:space="preserve">Duren sawit</t>
  </si>
  <si>
    <t xml:space="preserve">Ardian Handiyanto</t>
  </si>
  <si>
    <t xml:space="preserve">ardian.handiyanto@gmail.com</t>
  </si>
  <si>
    <t xml:space="preserve">08111916850</t>
  </si>
  <si>
    <t xml:space="preserve">Rizka F Bachdar</t>
  </si>
  <si>
    <t xml:space="preserve">rizka.fb@gmail.com</t>
  </si>
  <si>
    <t xml:space="preserve">081288842706</t>
  </si>
  <si>
    <t xml:space="preserve">SDIT Ar Ridho</t>
  </si>
  <si>
    <t xml:space="preserve">hktS2</t>
  </si>
  <si>
    <t xml:space="preserve">TK16503</t>
  </si>
  <si>
    <t xml:space="preserve">HANUN NIRWASITA HANA</t>
  </si>
  <si>
    <t xml:space="preserve">HANUN</t>
  </si>
  <si>
    <t xml:space="preserve">Mojokerto </t>
  </si>
  <si>
    <t xml:space="preserve">Diinformasikan kemudian</t>
  </si>
  <si>
    <t xml:space="preserve">Ardi Arifianto</t>
  </si>
  <si>
    <t xml:space="preserve">ardi.arifianto@gmail.com</t>
  </si>
  <si>
    <t xml:space="preserve">085655321143</t>
  </si>
  <si>
    <t xml:space="preserve">Frida S. W. Masithoh </t>
  </si>
  <si>
    <t xml:space="preserve">Frida.s.w.masithoh@gmail.com</t>
  </si>
  <si>
    <t xml:space="preserve">08563129812</t>
  </si>
  <si>
    <t xml:space="preserve">TK Islam Istiqomah Balikpapan </t>
  </si>
  <si>
    <t xml:space="preserve">114.125.216.65</t>
  </si>
  <si>
    <t xml:space="preserve">PYqjt</t>
  </si>
  <si>
    <t xml:space="preserve">SMA17299</t>
  </si>
  <si>
    <t xml:space="preserve">ALIYAH JASMINE SALIANO</t>
  </si>
  <si>
    <t xml:space="preserve">AALA</t>
  </si>
  <si>
    <t xml:space="preserve">0813987728</t>
  </si>
  <si>
    <t xml:space="preserve">2005-04-05</t>
  </si>
  <si>
    <t xml:space="preserve">Graha Raya Bintaro (Valencia) </t>
  </si>
  <si>
    <t xml:space="preserve">K12/</t>
  </si>
  <si>
    <t xml:space="preserve">PakuJaya</t>
  </si>
  <si>
    <t xml:space="preserve">Listiono</t>
  </si>
  <si>
    <t xml:space="preserve">listiono@gmail.com</t>
  </si>
  <si>
    <t xml:space="preserve">081311011819</t>
  </si>
  <si>
    <t xml:space="preserve">susantisoekarno@gmail.com</t>
  </si>
  <si>
    <t xml:space="preserve">081398772835</t>
  </si>
  <si>
    <t xml:space="preserve">180.251.192.123</t>
  </si>
  <si>
    <t xml:space="preserve">fyqKz</t>
  </si>
  <si>
    <t xml:space="preserve">Jihan Khaira</t>
  </si>
  <si>
    <t xml:space="preserve">SD17987</t>
  </si>
  <si>
    <t xml:space="preserve">JIHAN HUMAIRAH EFENDI</t>
  </si>
  <si>
    <t xml:space="preserve">081380111884</t>
  </si>
  <si>
    <t xml:space="preserve">8138011188</t>
  </si>
  <si>
    <t xml:space="preserve">2013-11-15</t>
  </si>
  <si>
    <t xml:space="preserve">Cluster berlian </t>
  </si>
  <si>
    <t xml:space="preserve">Mochamad efendi</t>
  </si>
  <si>
    <t xml:space="preserve">Rahmadina745@gmail.com</t>
  </si>
  <si>
    <t xml:space="preserve">081282640559</t>
  </si>
  <si>
    <t xml:space="preserve">Rahmadina</t>
  </si>
  <si>
    <t xml:space="preserve">81380111884</t>
  </si>
  <si>
    <t xml:space="preserve">RA al irsyadiah</t>
  </si>
  <si>
    <t xml:space="preserve">114.124.161.136</t>
  </si>
  <si>
    <t xml:space="preserve">FKQ71</t>
  </si>
  <si>
    <t xml:space="preserve">TK16505</t>
  </si>
  <si>
    <t xml:space="preserve">2020-02-25</t>
  </si>
  <si>
    <t xml:space="preserve">LABIB AFLAH</t>
  </si>
  <si>
    <t xml:space="preserve">LABIB</t>
  </si>
  <si>
    <t xml:space="preserve">0877716209</t>
  </si>
  <si>
    <t xml:space="preserve">2016-02-10</t>
  </si>
  <si>
    <t xml:space="preserve">Jln Kayu Gede 2 </t>
  </si>
  <si>
    <t xml:space="preserve">Achmad Ardiansyah</t>
  </si>
  <si>
    <t xml:space="preserve">ahd.ardiansyah@gmail.com</t>
  </si>
  <si>
    <t xml:space="preserve">085885184601</t>
  </si>
  <si>
    <t xml:space="preserve">Mepa Kurniasih</t>
  </si>
  <si>
    <t xml:space="preserve">mepa.kurnia@gmail.com</t>
  </si>
  <si>
    <t xml:space="preserve">087771620910</t>
  </si>
  <si>
    <t xml:space="preserve">Alif School</t>
  </si>
  <si>
    <t xml:space="preserve">180.243.4.223</t>
  </si>
  <si>
    <t xml:space="preserve">pgcDx</t>
  </si>
  <si>
    <t xml:space="preserve">2020-04-07</t>
  </si>
  <si>
    <t xml:space="preserve">SMA17300</t>
  </si>
  <si>
    <t xml:space="preserve">KANAYA ARISTAWIDYA NOVYANTO</t>
  </si>
  <si>
    <t xml:space="preserve">0217246256</t>
  </si>
  <si>
    <t xml:space="preserve">0857161219</t>
  </si>
  <si>
    <t xml:space="preserve">2005-01-20</t>
  </si>
  <si>
    <t xml:space="preserve">Jl. Dwijaya 3 No.19 Radio Dalam</t>
  </si>
  <si>
    <t xml:space="preserve">Gandaria Utara</t>
  </si>
  <si>
    <t xml:space="preserve">Yusman Novyanto</t>
  </si>
  <si>
    <t xml:space="preserve">yusman1976@yahoo.com</t>
  </si>
  <si>
    <t xml:space="preserve">085716121976</t>
  </si>
  <si>
    <t xml:space="preserve">Shanti Artati</t>
  </si>
  <si>
    <t xml:space="preserve">shanti.artati@gmail.com</t>
  </si>
  <si>
    <t xml:space="preserve">085779200024</t>
  </si>
  <si>
    <t xml:space="preserve">081398479746</t>
  </si>
  <si>
    <t xml:space="preserve">SMP Hang Tuah 2 Jakarta</t>
  </si>
  <si>
    <t xml:space="preserve">114.5.208.196</t>
  </si>
  <si>
    <t xml:space="preserve">8dHCs</t>
  </si>
  <si>
    <t xml:space="preserve">SMA17301</t>
  </si>
  <si>
    <t xml:space="preserve">RADEN RIFQI MUHAMMAD FAUZI</t>
  </si>
  <si>
    <t xml:space="preserve">2005-07-21</t>
  </si>
  <si>
    <t xml:space="preserve">CLUSTER CELESTA BLOK G</t>
  </si>
  <si>
    <t xml:space="preserve">R. ORI SOFYAN A</t>
  </si>
  <si>
    <t xml:space="preserve">AI SITI NURJANNAH</t>
  </si>
  <si>
    <t xml:space="preserve">125.161.138.113</t>
  </si>
  <si>
    <t xml:space="preserve">jbhph</t>
  </si>
  <si>
    <t xml:space="preserve">RADEN GHINA ZAHIRA SHOFA</t>
  </si>
  <si>
    <t xml:space="preserve">7 HASYIM ASHARI</t>
  </si>
  <si>
    <t xml:space="preserve">SMA17302</t>
  </si>
  <si>
    <t xml:space="preserve">2020-03-01</t>
  </si>
  <si>
    <t xml:space="preserve">FATMA KHAIRUNISA</t>
  </si>
  <si>
    <t xml:space="preserve">FATMA</t>
  </si>
  <si>
    <t xml:space="preserve">2005-01-03</t>
  </si>
  <si>
    <t xml:space="preserve">JL.RAYA PONDOK AREN GG.MUSHOLAH 4</t>
  </si>
  <si>
    <t xml:space="preserve">MASRIZAL</t>
  </si>
  <si>
    <t xml:space="preserve">rizalsikumbang76@gmail.com</t>
  </si>
  <si>
    <t xml:space="preserve">081310633582</t>
  </si>
  <si>
    <t xml:space="preserve">ASMURNI</t>
  </si>
  <si>
    <t xml:space="preserve">azizahkn50@gmail.com</t>
  </si>
  <si>
    <t xml:space="preserve">081282410565</t>
  </si>
  <si>
    <t xml:space="preserve">XLTbD</t>
  </si>
  <si>
    <t xml:space="preserve">2020-03-18</t>
  </si>
  <si>
    <t xml:space="preserve">SMA17303</t>
  </si>
  <si>
    <t xml:space="preserve">MUHAMMAD HAYYAN</t>
  </si>
  <si>
    <t xml:space="preserve">HAYYAN</t>
  </si>
  <si>
    <t xml:space="preserve">05428709631</t>
  </si>
  <si>
    <t xml:space="preserve">0811198779</t>
  </si>
  <si>
    <t xml:space="preserve">2005-02-13</t>
  </si>
  <si>
    <t xml:space="preserve">BALIKPAPAN BARU CLUSTER TORONTO BLOK JB NO 15</t>
  </si>
  <si>
    <t xml:space="preserve">DAMAI</t>
  </si>
  <si>
    <t xml:space="preserve">BALIKPAPAN SELATAN</t>
  </si>
  <si>
    <t xml:space="preserve">TAUFIQUR RAHMAN</t>
  </si>
  <si>
    <t xml:space="preserve">taufiq.rahman88@gmail.com</t>
  </si>
  <si>
    <t xml:space="preserve">081315516577</t>
  </si>
  <si>
    <t xml:space="preserve">ANDRI DWI SUSANTI</t>
  </si>
  <si>
    <t xml:space="preserve">andri.dwi.susanti@gmail.com</t>
  </si>
  <si>
    <t xml:space="preserve">082110573547</t>
  </si>
  <si>
    <t xml:space="preserve">SMPIT AL IMAM MADINATUL IMAN</t>
  </si>
  <si>
    <t xml:space="preserve">182.23.87.98</t>
  </si>
  <si>
    <t xml:space="preserve">mK3Nn</t>
  </si>
  <si>
    <t xml:space="preserve">SD17988</t>
  </si>
  <si>
    <t xml:space="preserve">2020-03-03</t>
  </si>
  <si>
    <t xml:space="preserve">ABIMANYU ATTHARIZ CALIEF</t>
  </si>
  <si>
    <t xml:space="preserve">08111379766</t>
  </si>
  <si>
    <t xml:space="preserve">0818171399</t>
  </si>
  <si>
    <t xml:space="preserve">Bintaro Plaza Residences</t>
  </si>
  <si>
    <t xml:space="preserve">pondok karya karya</t>
  </si>
  <si>
    <t xml:space="preserve">Mohammad Rizal Situru</t>
  </si>
  <si>
    <t xml:space="preserve">attharizcalief233@gmail.com</t>
  </si>
  <si>
    <t xml:space="preserve">Elly Nurwidyawati Dwiastuti</t>
  </si>
  <si>
    <t xml:space="preserve">08118842381</t>
  </si>
  <si>
    <t xml:space="preserve">TK Hang Tuah 5 Cilandak Jaksel</t>
  </si>
  <si>
    <t xml:space="preserve">36.69.177.215</t>
  </si>
  <si>
    <t xml:space="preserve">167x9</t>
  </si>
  <si>
    <t xml:space="preserve">SMA17304</t>
  </si>
  <si>
    <t xml:space="preserve">2020-03-04</t>
  </si>
  <si>
    <t xml:space="preserve">MAULIDA AQSHA MAYLANDRI</t>
  </si>
  <si>
    <t xml:space="preserve">MEMEY</t>
  </si>
  <si>
    <t xml:space="preserve">0856-9154-</t>
  </si>
  <si>
    <t xml:space="preserve">Jl. Musholla At Taubah</t>
  </si>
  <si>
    <t xml:space="preserve">iwansetia.wae@gmail.com</t>
  </si>
  <si>
    <t xml:space="preserve">0817873913</t>
  </si>
  <si>
    <t xml:space="preserve">Ratna.ibeng81@gmail.com</t>
  </si>
  <si>
    <t xml:space="preserve">0857-7342-7455</t>
  </si>
  <si>
    <t xml:space="preserve">SMP IT AULIA</t>
  </si>
  <si>
    <t xml:space="preserve">112.215.171.138</t>
  </si>
  <si>
    <t xml:space="preserve">ftafW</t>
  </si>
  <si>
    <t xml:space="preserve">2020-07-14</t>
  </si>
  <si>
    <t xml:space="preserve">SD17989</t>
  </si>
  <si>
    <t xml:space="preserve">ABQORIY ADZMAR ANWAR</t>
  </si>
  <si>
    <t xml:space="preserve">ABQORIY</t>
  </si>
  <si>
    <t xml:space="preserve">08119104500</t>
  </si>
  <si>
    <t xml:space="preserve">0811910450</t>
  </si>
  <si>
    <t xml:space="preserve">2014-01-17</t>
  </si>
  <si>
    <t xml:space="preserve">Palem Rahmani Townhouse No A1 Jalan Palem</t>
  </si>
  <si>
    <t xml:space="preserve">Anditya Anwar</t>
  </si>
  <si>
    <t xml:space="preserve">anditya.anwar@yahoo.com</t>
  </si>
  <si>
    <t xml:space="preserve">08113334643</t>
  </si>
  <si>
    <t xml:space="preserve">Amalia Hayati</t>
  </si>
  <si>
    <t xml:space="preserve">amalia.hayati@yahoo.com</t>
  </si>
  <si>
    <t xml:space="preserve">TK Al-Hikmah Surabaya</t>
  </si>
  <si>
    <t xml:space="preserve">180.247.72.228</t>
  </si>
  <si>
    <t xml:space="preserve">2NMST</t>
  </si>
  <si>
    <t xml:space="preserve">2020-03-26</t>
  </si>
  <si>
    <t xml:space="preserve">SD17990</t>
  </si>
  <si>
    <t xml:space="preserve">AZZALEA RANITA MECCA</t>
  </si>
  <si>
    <t xml:space="preserve">ECCA</t>
  </si>
  <si>
    <t xml:space="preserve">probolinggo</t>
  </si>
  <si>
    <t xml:space="preserve">aspol ketintang blok L </t>
  </si>
  <si>
    <t xml:space="preserve">ketintang</t>
  </si>
  <si>
    <t xml:space="preserve">gayungan</t>
  </si>
  <si>
    <t xml:space="preserve">teddy suhendyawan syarif</t>
  </si>
  <si>
    <t xml:space="preserve">teddss7294@gmail.com</t>
  </si>
  <si>
    <t xml:space="preserve">081392069194</t>
  </si>
  <si>
    <t xml:space="preserve">ratih dwi wulandari</t>
  </si>
  <si>
    <t xml:space="preserve">ratihstp30@gmail.com</t>
  </si>
  <si>
    <t xml:space="preserve">082229267411</t>
  </si>
  <si>
    <t xml:space="preserve">tk aba 1 probolinggo</t>
  </si>
  <si>
    <t xml:space="preserve">36.78.124.78</t>
  </si>
  <si>
    <t xml:space="preserve">Nb3Za</t>
  </si>
  <si>
    <t xml:space="preserve">2020-04-20</t>
  </si>
  <si>
    <t xml:space="preserve">SD17991</t>
  </si>
  <si>
    <t xml:space="preserve">AZZAHRA DENINGTYAS DARMASANTI TP.2021 3</t>
  </si>
  <si>
    <t xml:space="preserve">2011-03-11</t>
  </si>
  <si>
    <t xml:space="preserve">MI 1 Muhammadiyah Probolinggo</t>
  </si>
  <si>
    <t xml:space="preserve">Y86QF</t>
  </si>
  <si>
    <t xml:space="preserve">SMP16707</t>
  </si>
  <si>
    <t xml:space="preserve">AURA SULTAN RIZKY SYARIF</t>
  </si>
  <si>
    <t xml:space="preserve">the accent apartemen jl wahid hasyim</t>
  </si>
  <si>
    <t xml:space="preserve">902</t>
  </si>
  <si>
    <t xml:space="preserve">SD ICM tangerang selatan</t>
  </si>
  <si>
    <t xml:space="preserve">23QTk</t>
  </si>
  <si>
    <t xml:space="preserve">TK16506</t>
  </si>
  <si>
    <t xml:space="preserve">2020-03-07</t>
  </si>
  <si>
    <t xml:space="preserve">RAYZHA TSABITA NAIRAPUTRI</t>
  </si>
  <si>
    <t xml:space="preserve">081343633301</t>
  </si>
  <si>
    <t xml:space="preserve">0811967045</t>
  </si>
  <si>
    <t xml:space="preserve">2016-03-08</t>
  </si>
  <si>
    <t xml:space="preserve">Ko Rawa Lele Gg Damai</t>
  </si>
  <si>
    <t xml:space="preserve">Abraham Firdaus Ghofur</t>
  </si>
  <si>
    <t xml:space="preserve">abrahamfirdaus56@gmail.com</t>
  </si>
  <si>
    <t xml:space="preserve">Ayu Wulandari Hananingrum</t>
  </si>
  <si>
    <t xml:space="preserve">ayuwulan0410@gmail.com</t>
  </si>
  <si>
    <t xml:space="preserve">08119670457</t>
  </si>
  <si>
    <t xml:space="preserve">114.5.212.208</t>
  </si>
  <si>
    <t xml:space="preserve">BCf4K</t>
  </si>
  <si>
    <t xml:space="preserve">SMA17305</t>
  </si>
  <si>
    <t xml:space="preserve">2020-03-08</t>
  </si>
  <si>
    <t xml:space="preserve">NAILAH AZZAHRA</t>
  </si>
  <si>
    <t xml:space="preserve">02173445615</t>
  </si>
  <si>
    <t xml:space="preserve">+62 857-78</t>
  </si>
  <si>
    <t xml:space="preserve">2005-09-12</t>
  </si>
  <si>
    <t xml:space="preserve">Jl. Graha Bintaro utara 16 blok. GR 2</t>
  </si>
  <si>
    <t xml:space="preserve">Hartono</t>
  </si>
  <si>
    <t xml:space="preserve">Jl. Graha Bintaro utara 16 blo</t>
  </si>
  <si>
    <t xml:space="preserve">081311569981</t>
  </si>
  <si>
    <t xml:space="preserve">Umi Fadila</t>
  </si>
  <si>
    <t xml:space="preserve">ufadila77@yahoo.co.id</t>
  </si>
  <si>
    <t xml:space="preserve">08170817499</t>
  </si>
  <si>
    <t xml:space="preserve">08161952908</t>
  </si>
  <si>
    <t xml:space="preserve">140.213.142.201</t>
  </si>
  <si>
    <t xml:space="preserve">2X5HM</t>
  </si>
  <si>
    <t xml:space="preserve">SMA17306</t>
  </si>
  <si>
    <t xml:space="preserve">ALZENA NATHANIA SANTOSO</t>
  </si>
  <si>
    <t xml:space="preserve">2005-02-15</t>
  </si>
  <si>
    <t xml:space="preserve">PURI TOWNHOUSE BLOK B</t>
  </si>
  <si>
    <t xml:space="preserve">AGUS SANTOSO</t>
  </si>
  <si>
    <t xml:space="preserve">RITA ROSITA</t>
  </si>
  <si>
    <t xml:space="preserve">125.165.154.12</t>
  </si>
  <si>
    <t xml:space="preserve">TSpd1</t>
  </si>
  <si>
    <t xml:space="preserve">SMA17307</t>
  </si>
  <si>
    <t xml:space="preserve">MOHAMAD YARDAN RAFIF</t>
  </si>
  <si>
    <t xml:space="preserve">YARDAN</t>
  </si>
  <si>
    <t xml:space="preserve">2005-01-23</t>
  </si>
  <si>
    <t xml:space="preserve">PERUMAHAN GRACIA RESIDENCE X BLOK.L</t>
  </si>
  <si>
    <t xml:space="preserve">MOHAMAD YUSUF KEDDATI</t>
  </si>
  <si>
    <t xml:space="preserve">yusufkeddah@yahoo.com</t>
  </si>
  <si>
    <t xml:space="preserve">SITI SUMIATI</t>
  </si>
  <si>
    <t xml:space="preserve">sitisumiati86@gmail.com</t>
  </si>
  <si>
    <t xml:space="preserve">a1ftE</t>
  </si>
  <si>
    <t xml:space="preserve">MOHAMAD NAUVAL AKRAM</t>
  </si>
  <si>
    <t xml:space="preserve">6 HATTA</t>
  </si>
  <si>
    <t xml:space="preserve">2020-05-11</t>
  </si>
  <si>
    <t xml:space="preserve">SD17992</t>
  </si>
  <si>
    <t xml:space="preserve">THORIQ IMAM BHASWARA</t>
  </si>
  <si>
    <t xml:space="preserve">0811930555</t>
  </si>
  <si>
    <t xml:space="preserve">Neo Permata Blok B n0 15 Sektor IX Bintaro Jaya Tangerang</t>
  </si>
  <si>
    <t xml:space="preserve">B15</t>
  </si>
  <si>
    <t xml:space="preserve">Wachid Setyawan</t>
  </si>
  <si>
    <t xml:space="preserve">wahet_10@yahoo.co.id</t>
  </si>
  <si>
    <t xml:space="preserve">081328771248</t>
  </si>
  <si>
    <t xml:space="preserve">Sara Wibawaning Respati</t>
  </si>
  <si>
    <t xml:space="preserve">respati.sara@yahoo.co.id</t>
  </si>
  <si>
    <t xml:space="preserve">08119305553</t>
  </si>
  <si>
    <t xml:space="preserve">Kelvin Grove State College, Brisbane, Australia</t>
  </si>
  <si>
    <t xml:space="preserve">139.0.221.220</t>
  </si>
  <si>
    <t xml:space="preserve">A1Ak6</t>
  </si>
  <si>
    <t xml:space="preserve">2020-04-15</t>
  </si>
  <si>
    <t xml:space="preserve">SMP16708</t>
  </si>
  <si>
    <t xml:space="preserve">NURAZKIA NASYA TAQWIMA</t>
  </si>
  <si>
    <t xml:space="preserve">2008-03-27</t>
  </si>
  <si>
    <t xml:space="preserve">JL. LELE 1 NO 1 BAMBU APUS PAMULANG</t>
  </si>
  <si>
    <t xml:space="preserve">HERVIN KUSBERNADI </t>
  </si>
  <si>
    <t xml:space="preserve">noe_nick82@gmail.com</t>
  </si>
  <si>
    <t xml:space="preserve">1FPpK</t>
  </si>
  <si>
    <t xml:space="preserve">HANA AOZORA KLS 3, MAHEERA H S</t>
  </si>
  <si>
    <t xml:space="preserve">SD17993</t>
  </si>
  <si>
    <t xml:space="preserve">KANIA SYIFAQEELA RIYANDAMA</t>
  </si>
  <si>
    <t xml:space="preserve">0819082426</t>
  </si>
  <si>
    <t xml:space="preserve">Pondok Kacang Prima Blok i 3</t>
  </si>
  <si>
    <t xml:space="preserve">POndok Aren</t>
  </si>
  <si>
    <t xml:space="preserve">ekoo322@gmail.com</t>
  </si>
  <si>
    <t xml:space="preserve">087889026276</t>
  </si>
  <si>
    <t xml:space="preserve">CItra Rizka Yulia Damayanti</t>
  </si>
  <si>
    <t xml:space="preserve">citraryd@gmail.com</t>
  </si>
  <si>
    <t xml:space="preserve">081908242666</t>
  </si>
  <si>
    <t xml:space="preserve">140.213.46.217</t>
  </si>
  <si>
    <t xml:space="preserve">BHNYz</t>
  </si>
  <si>
    <t xml:space="preserve">Fetri</t>
  </si>
  <si>
    <t xml:space="preserve">KElas 2</t>
  </si>
  <si>
    <t xml:space="preserve">SD17994</t>
  </si>
  <si>
    <t xml:space="preserve">2020-03-12</t>
  </si>
  <si>
    <t xml:space="preserve">MUHAMMAD ARIAJUNA AMSYAR FAEZYA</t>
  </si>
  <si>
    <t xml:space="preserve">ARIAJUNA</t>
  </si>
  <si>
    <t xml:space="preserve">Jalan Manyar III blok O3 nomer 44 Bintaro sektor 2</t>
  </si>
  <si>
    <t xml:space="preserve">Haryanto</t>
  </si>
  <si>
    <t xml:space="preserve">DartoHaryanto01@gmail.com</t>
  </si>
  <si>
    <t xml:space="preserve">081381127293</t>
  </si>
  <si>
    <t xml:space="preserve">Sefina</t>
  </si>
  <si>
    <t xml:space="preserve">sefinaaaa@gmail.com</t>
  </si>
  <si>
    <t xml:space="preserve">081945364641</t>
  </si>
  <si>
    <t xml:space="preserve">Islamic Global School Malang</t>
  </si>
  <si>
    <t xml:space="preserve">118.136.101.172</t>
  </si>
  <si>
    <t xml:space="preserve">TXSkN</t>
  </si>
  <si>
    <t xml:space="preserve">SMA17308</t>
  </si>
  <si>
    <t xml:space="preserve">MUHAMMAD RIFQI PRATAMA</t>
  </si>
  <si>
    <t xml:space="preserve">0812920849</t>
  </si>
  <si>
    <t xml:space="preserve">Cluster Eldora Blok H1-31 Graha Raya Bintaro </t>
  </si>
  <si>
    <t xml:space="preserve">Norman Pratama</t>
  </si>
  <si>
    <t xml:space="preserve">npratama@gmail.com</t>
  </si>
  <si>
    <t xml:space="preserve">08129208497</t>
  </si>
  <si>
    <t xml:space="preserve">Afi Nursyifa</t>
  </si>
  <si>
    <t xml:space="preserve">081212225274</t>
  </si>
  <si>
    <t xml:space="preserve">SMPN 16</t>
  </si>
  <si>
    <t xml:space="preserve">103.63.99.65</t>
  </si>
  <si>
    <t xml:space="preserve">DQ4tR</t>
  </si>
  <si>
    <t xml:space="preserve">2020-04-02</t>
  </si>
  <si>
    <t xml:space="preserve">SMA17309</t>
  </si>
  <si>
    <t xml:space="preserve">2020-03-13</t>
  </si>
  <si>
    <t xml:space="preserve">MUHAMMAD NIZAR GANI</t>
  </si>
  <si>
    <t xml:space="preserve">Brebes</t>
  </si>
  <si>
    <t xml:space="preserve">2005-12-18</t>
  </si>
  <si>
    <t xml:space="preserve">Graha Raya Melati Loka HB4</t>
  </si>
  <si>
    <t xml:space="preserve">M.Sulistriyo Pranoto</t>
  </si>
  <si>
    <t xml:space="preserve">sulispram1978@gmail.com</t>
  </si>
  <si>
    <t xml:space="preserve">+62 877-8003-9868</t>
  </si>
  <si>
    <t xml:space="preserve">Dina Meutia A.</t>
  </si>
  <si>
    <t xml:space="preserve">FO7qT</t>
  </si>
  <si>
    <t xml:space="preserve">2020-07-04</t>
  </si>
  <si>
    <t xml:space="preserve">SMP16709</t>
  </si>
  <si>
    <t xml:space="preserve">FARRASAH HAYYU DHIA WIDODO</t>
  </si>
  <si>
    <t xml:space="preserve">0856791202</t>
  </si>
  <si>
    <t xml:space="preserve">Jl. Cempedak No. 31 A, Pesanggrahan Bintaro</t>
  </si>
  <si>
    <t xml:space="preserve">31 A</t>
  </si>
  <si>
    <t xml:space="preserve">Yudi Widodo</t>
  </si>
  <si>
    <t xml:space="preserve">yudiwidodoo@gmail.com</t>
  </si>
  <si>
    <t xml:space="preserve">081510687165</t>
  </si>
  <si>
    <t xml:space="preserve">Henny Herawati</t>
  </si>
  <si>
    <t xml:space="preserve">henny.gns@gmail.com</t>
  </si>
  <si>
    <t xml:space="preserve">08567912029</t>
  </si>
  <si>
    <t xml:space="preserve">180.252.161.57</t>
  </si>
  <si>
    <t xml:space="preserve">ZwBCp</t>
  </si>
  <si>
    <t xml:space="preserve">SMA17310</t>
  </si>
  <si>
    <t xml:space="preserve">SYAADYA AINAYA AMIRAZ</t>
  </si>
  <si>
    <t xml:space="preserve">081213417672</t>
  </si>
  <si>
    <t xml:space="preserve">0812134176</t>
  </si>
  <si>
    <t xml:space="preserve">2005-05-14</t>
  </si>
  <si>
    <t xml:space="preserve">perumahan ganda asri 1</t>
  </si>
  <si>
    <t xml:space="preserve">Amir Irianto</t>
  </si>
  <si>
    <t xml:space="preserve">amir@westra.com</t>
  </si>
  <si>
    <t xml:space="preserve">081213921100</t>
  </si>
  <si>
    <t xml:space="preserve">Sri fatmini</t>
  </si>
  <si>
    <t xml:space="preserve">amirazaya2@gmail.com</t>
  </si>
  <si>
    <t xml:space="preserve">081296100600</t>
  </si>
  <si>
    <t xml:space="preserve">smpn 177</t>
  </si>
  <si>
    <t xml:space="preserve">125.161.137.179</t>
  </si>
  <si>
    <t xml:space="preserve">9LRg9</t>
  </si>
  <si>
    <t xml:space="preserve">TK16507</t>
  </si>
  <si>
    <t xml:space="preserve">2020-03-20</t>
  </si>
  <si>
    <t xml:space="preserve">MUSTHAFA KAMAL</t>
  </si>
  <si>
    <t xml:space="preserve">KAMAL</t>
  </si>
  <si>
    <t xml:space="preserve">2016-07-15</t>
  </si>
  <si>
    <t xml:space="preserve">Jl. Gelora </t>
  </si>
  <si>
    <t xml:space="preserve">Ahmad Arif</t>
  </si>
  <si>
    <t xml:space="preserve">Ahmadarif</t>
  </si>
  <si>
    <t xml:space="preserve">08121000386</t>
  </si>
  <si>
    <t xml:space="preserve">Fathiyah</t>
  </si>
  <si>
    <t xml:space="preserve">Fathiyahyahya@gmail.com</t>
  </si>
  <si>
    <t xml:space="preserve">081249999487</t>
  </si>
  <si>
    <t xml:space="preserve">Rumah Main-Main</t>
  </si>
  <si>
    <t xml:space="preserve">118.136.56.153</t>
  </si>
  <si>
    <t xml:space="preserve">wXDkL</t>
  </si>
  <si>
    <t xml:space="preserve">SMA17311</t>
  </si>
  <si>
    <t xml:space="preserve">2020-03-21</t>
  </si>
  <si>
    <t xml:space="preserve">AKMAL FADHIL KHOIRI</t>
  </si>
  <si>
    <t xml:space="preserve">08223412614</t>
  </si>
  <si>
    <t xml:space="preserve">2005-09-25</t>
  </si>
  <si>
    <t xml:space="preserve">Puri Bintaro Hijau Blok B6 </t>
  </si>
  <si>
    <t xml:space="preserve">A Khambali Kholid</t>
  </si>
  <si>
    <t xml:space="preserve">khambalipbh@yahoo.co.id</t>
  </si>
  <si>
    <t xml:space="preserve">082112516704</t>
  </si>
  <si>
    <t xml:space="preserve">Ken Marheni</t>
  </si>
  <si>
    <t xml:space="preserve">082111949247</t>
  </si>
  <si>
    <t xml:space="preserve">180.252.111.249</t>
  </si>
  <si>
    <t xml:space="preserve">rYmmP</t>
  </si>
  <si>
    <t xml:space="preserve">2020-05-27</t>
  </si>
  <si>
    <t xml:space="preserve">SMP16710</t>
  </si>
  <si>
    <t xml:space="preserve">2020-03-25</t>
  </si>
  <si>
    <t xml:space="preserve">MUHAMMAD DAVA ASHURA CHAVIK</t>
  </si>
  <si>
    <t xml:space="preserve">DAVA</t>
  </si>
  <si>
    <t xml:space="preserve">0251 8211055</t>
  </si>
  <si>
    <t xml:space="preserve">2008-05-07</t>
  </si>
  <si>
    <t xml:space="preserve">Jln.Pamoyanan</t>
  </si>
  <si>
    <t xml:space="preserve">Pamoyanan</t>
  </si>
  <si>
    <t xml:space="preserve">Kota Bogor Selatan</t>
  </si>
  <si>
    <t xml:space="preserve">Yusar Chavik Harun</t>
  </si>
  <si>
    <t xml:space="preserve">Yusar.chavik@gmail.com</t>
  </si>
  <si>
    <t xml:space="preserve">087870877321</t>
  </si>
  <si>
    <t xml:space="preserve">Silfia Rahmawati</t>
  </si>
  <si>
    <t xml:space="preserve">Silfia.r@gmail.com</t>
  </si>
  <si>
    <t xml:space="preserve">087770040132</t>
  </si>
  <si>
    <t xml:space="preserve">Sekolah Islam Ibnu Hajar Bogor</t>
  </si>
  <si>
    <t xml:space="preserve">36.88.131.253</t>
  </si>
  <si>
    <t xml:space="preserve">Ma2dB</t>
  </si>
  <si>
    <t xml:space="preserve">2020-05-28</t>
  </si>
  <si>
    <t xml:space="preserve">SMP16711</t>
  </si>
  <si>
    <t xml:space="preserve">2020-04-03</t>
  </si>
  <si>
    <t xml:space="preserve">AULIYA SALSABILLA MIRAJ</t>
  </si>
  <si>
    <t xml:space="preserve">kuricang XXIII blok GA 5 No. 19, Bintaro 3A</t>
  </si>
  <si>
    <t xml:space="preserve">Ga 5</t>
  </si>
  <si>
    <t xml:space="preserve">gaga nugraha ramadhan</t>
  </si>
  <si>
    <t xml:space="preserve">desy faulina</t>
  </si>
  <si>
    <t xml:space="preserve">desy3d@gmail.com</t>
  </si>
  <si>
    <t xml:space="preserve">118.136.127.28</t>
  </si>
  <si>
    <t xml:space="preserve">ReLD7</t>
  </si>
  <si>
    <t xml:space="preserve">naurah azaria taqiyyah</t>
  </si>
  <si>
    <t xml:space="preserve">2020-05-06</t>
  </si>
  <si>
    <t xml:space="preserve">SMA17313</t>
  </si>
  <si>
    <t xml:space="preserve">2020-03-27</t>
  </si>
  <si>
    <t xml:space="preserve">RABIATUL ADAWIYAH </t>
  </si>
  <si>
    <t xml:space="preserve">RABIA </t>
  </si>
  <si>
    <t xml:space="preserve">081267411111</t>
  </si>
  <si>
    <t xml:space="preserve">0812109657</t>
  </si>
  <si>
    <t xml:space="preserve">2004-11-25</t>
  </si>
  <si>
    <t xml:space="preserve">Jl. Kepodang Raya blok k9 no 2 </t>
  </si>
  <si>
    <t xml:space="preserve">No 2</t>
  </si>
  <si>
    <t xml:space="preserve">Mohammad Jalani </t>
  </si>
  <si>
    <t xml:space="preserve">tewa777biz@gmail.com</t>
  </si>
  <si>
    <t xml:space="preserve">Neli Carnelian </t>
  </si>
  <si>
    <t xml:space="preserve">Nelicarnelian@gmail.com</t>
  </si>
  <si>
    <t xml:space="preserve">087808421233</t>
  </si>
  <si>
    <t xml:space="preserve">140.213.5.122</t>
  </si>
  <si>
    <t xml:space="preserve">4EwQ1</t>
  </si>
  <si>
    <t xml:space="preserve">2020-05-18</t>
  </si>
  <si>
    <t xml:space="preserve">SMA17314</t>
  </si>
  <si>
    <t xml:space="preserve">MUHAMMAD RIFKI FAHLEFI</t>
  </si>
  <si>
    <t xml:space="preserve">0711541070</t>
  </si>
  <si>
    <t xml:space="preserve">0821751206</t>
  </si>
  <si>
    <t xml:space="preserve">2005-04-10</t>
  </si>
  <si>
    <t xml:space="preserve">Palembang plaju darat jln. Tegal binangun rt8 rw3</t>
  </si>
  <si>
    <t xml:space="preserve">Plaju darat</t>
  </si>
  <si>
    <t xml:space="preserve">Plaju</t>
  </si>
  <si>
    <t xml:space="preserve">Beng iswanto</t>
  </si>
  <si>
    <t xml:space="preserve">ptbengmandiriutama01@gmail.com</t>
  </si>
  <si>
    <t xml:space="preserve">082175120634</t>
  </si>
  <si>
    <t xml:space="preserve">Desi susanti</t>
  </si>
  <si>
    <t xml:space="preserve">081373430262</t>
  </si>
  <si>
    <t xml:space="preserve">0711542689</t>
  </si>
  <si>
    <t xml:space="preserve">SMPN 9 PALEMBANG</t>
  </si>
  <si>
    <t xml:space="preserve">115.178.219.58</t>
  </si>
  <si>
    <t xml:space="preserve">EqK3R</t>
  </si>
  <si>
    <t xml:space="preserve">SMP16712</t>
  </si>
  <si>
    <t xml:space="preserve">2020-04-05</t>
  </si>
  <si>
    <t xml:space="preserve">FACHRI FAREZA TAHIR</t>
  </si>
  <si>
    <t xml:space="preserve">EZA</t>
  </si>
  <si>
    <t xml:space="preserve">2008-08-29</t>
  </si>
  <si>
    <t xml:space="preserve">Kompleks pondok pucung indah 2 jalan kemuning 2 Blok A 10 </t>
  </si>
  <si>
    <t xml:space="preserve">Sugeng</t>
  </si>
  <si>
    <t xml:space="preserve">Sugeng_78@yahoo.com</t>
  </si>
  <si>
    <t xml:space="preserve">081211114779</t>
  </si>
  <si>
    <t xml:space="preserve">Fitri yusmiati</t>
  </si>
  <si>
    <t xml:space="preserve">Fitri.yusmiati@gmail.com</t>
  </si>
  <si>
    <t xml:space="preserve">082124431110</t>
  </si>
  <si>
    <t xml:space="preserve">081295993566</t>
  </si>
  <si>
    <t xml:space="preserve">Jakarta islamic school</t>
  </si>
  <si>
    <t xml:space="preserve">139.193.37.92</t>
  </si>
  <si>
    <t xml:space="preserve">t5FBM</t>
  </si>
  <si>
    <t xml:space="preserve">SD17995</t>
  </si>
  <si>
    <t xml:space="preserve">2020-04-06</t>
  </si>
  <si>
    <t xml:space="preserve">ABRAHAM ADAM</t>
  </si>
  <si>
    <t xml:space="preserve">081388596229</t>
  </si>
  <si>
    <t xml:space="preserve">0813816722</t>
  </si>
  <si>
    <t xml:space="preserve">2014-04-07</t>
  </si>
  <si>
    <t xml:space="preserve">Jalan haji basir </t>
  </si>
  <si>
    <t xml:space="preserve">209</t>
  </si>
  <si>
    <t xml:space="preserve">Tanggerang selatan</t>
  </si>
  <si>
    <t xml:space="preserve">Roby amanda idris</t>
  </si>
  <si>
    <t xml:space="preserve">Robyamanda17@gmail.com</t>
  </si>
  <si>
    <t xml:space="preserve">081381672220</t>
  </si>
  <si>
    <t xml:space="preserve">Lia handayani</t>
  </si>
  <si>
    <t xml:space="preserve">Leahandayani211@yahoo.com</t>
  </si>
  <si>
    <t xml:space="preserve">081283949256</t>
  </si>
  <si>
    <t xml:space="preserve">Tk al kamal jakarta barat</t>
  </si>
  <si>
    <t xml:space="preserve">182.0.247.198</t>
  </si>
  <si>
    <t xml:space="preserve">LmdOd</t>
  </si>
  <si>
    <t xml:space="preserve">SMP16713</t>
  </si>
  <si>
    <t xml:space="preserve">VIRGI SETIA DIRVI</t>
  </si>
  <si>
    <t xml:space="preserve">VIRGI</t>
  </si>
  <si>
    <t xml:space="preserve">085782178938</t>
  </si>
  <si>
    <t xml:space="preserve">2008-07-06</t>
  </si>
  <si>
    <t xml:space="preserve">KEBON MANGGIS</t>
  </si>
  <si>
    <t xml:space="preserve">Sudirman</t>
  </si>
  <si>
    <t xml:space="preserve">081315824481</t>
  </si>
  <si>
    <t xml:space="preserve">Elfi dari dewi</t>
  </si>
  <si>
    <t xml:space="preserve">081268585015</t>
  </si>
  <si>
    <t xml:space="preserve">SDN Sudimara7</t>
  </si>
  <si>
    <t xml:space="preserve">180.244.235.241</t>
  </si>
  <si>
    <t xml:space="preserve">Ajq35</t>
  </si>
  <si>
    <t xml:space="preserve">Rachel bulan reivina</t>
  </si>
  <si>
    <t xml:space="preserve">2020-06-22</t>
  </si>
  <si>
    <t xml:space="preserve">SMA17315</t>
  </si>
  <si>
    <t xml:space="preserve">KAYLA ALIYA PUTRI</t>
  </si>
  <si>
    <t xml:space="preserve">0812931987</t>
  </si>
  <si>
    <t xml:space="preserve">2005-02-17</t>
  </si>
  <si>
    <t xml:space="preserve">Jl. Cendana Perumahan Bukit Nusa Indah</t>
  </si>
  <si>
    <t xml:space="preserve">1362</t>
  </si>
  <si>
    <t xml:space="preserve">Yanwar Adi Putra</t>
  </si>
  <si>
    <t xml:space="preserve">081289234677</t>
  </si>
  <si>
    <t xml:space="preserve">Desviera</t>
  </si>
  <si>
    <t xml:space="preserve">desviera86@yahoo.com</t>
  </si>
  <si>
    <t xml:space="preserve">081212197807</t>
  </si>
  <si>
    <t xml:space="preserve">SMPIIT - Al Falaah</t>
  </si>
  <si>
    <t xml:space="preserve">139.0.244.214</t>
  </si>
  <si>
    <t xml:space="preserve">7wjdj</t>
  </si>
  <si>
    <t xml:space="preserve">SD17996</t>
  </si>
  <si>
    <t xml:space="preserve">2020-04-09</t>
  </si>
  <si>
    <t xml:space="preserve">CELLOMINA RECTU KAIRA IBRAHIM</t>
  </si>
  <si>
    <t xml:space="preserve">CELLO/MINA</t>
  </si>
  <si>
    <t xml:space="preserve">bintaro jaya sektor9,kucica 9</t>
  </si>
  <si>
    <t xml:space="preserve">jf9/</t>
  </si>
  <si>
    <t xml:space="preserve">DRIYANO ANDRI IBRHIM</t>
  </si>
  <si>
    <t xml:space="preserve">edodriyano@gmail.com</t>
  </si>
  <si>
    <t xml:space="preserve">081340454795</t>
  </si>
  <si>
    <t xml:space="preserve">ROSANTI</t>
  </si>
  <si>
    <t xml:space="preserve">Santybelo876@gmail.com</t>
  </si>
  <si>
    <t xml:space="preserve">081356086617</t>
  </si>
  <si>
    <t xml:space="preserve">TK AMANAH AT TAQWA</t>
  </si>
  <si>
    <t xml:space="preserve">36.71.182.107</t>
  </si>
  <si>
    <t xml:space="preserve">28XjN</t>
  </si>
  <si>
    <t xml:space="preserve">WILLIAM WIRATAMA</t>
  </si>
  <si>
    <t xml:space="preserve">MAHASISWA</t>
  </si>
  <si>
    <t xml:space="preserve">SMA17317</t>
  </si>
  <si>
    <t xml:space="preserve">2020-04-22</t>
  </si>
  <si>
    <t xml:space="preserve">M.ALVITO OKTARIAN</t>
  </si>
  <si>
    <t xml:space="preserve">VITO</t>
  </si>
  <si>
    <t xml:space="preserve">081287575988</t>
  </si>
  <si>
    <t xml:space="preserve">0812875759</t>
  </si>
  <si>
    <t xml:space="preserve">Jl.Reformasi dalam</t>
  </si>
  <si>
    <t xml:space="preserve">Lahmuddin ar</t>
  </si>
  <si>
    <t xml:space="preserve">agamviva72@gmail.com</t>
  </si>
  <si>
    <t xml:space="preserve">081311259997</t>
  </si>
  <si>
    <t xml:space="preserve">Aisyah shinta</t>
  </si>
  <si>
    <t xml:space="preserve">Ichaviva79@gmail.com</t>
  </si>
  <si>
    <t xml:space="preserve">081281117279</t>
  </si>
  <si>
    <t xml:space="preserve">081510008062</t>
  </si>
  <si>
    <t xml:space="preserve">Sekolah Islam Amalina</t>
  </si>
  <si>
    <t xml:space="preserve">139.193.249.70</t>
  </si>
  <si>
    <t xml:space="preserve">Za2XL</t>
  </si>
  <si>
    <t xml:space="preserve">SMP16714</t>
  </si>
  <si>
    <t xml:space="preserve">2020-05-03</t>
  </si>
  <si>
    <t xml:space="preserve">RAFIDA NUR KHADIJAH</t>
  </si>
  <si>
    <t xml:space="preserve">021-29237816</t>
  </si>
  <si>
    <t xml:space="preserve">0812-1389-</t>
  </si>
  <si>
    <t xml:space="preserve">2008-04-07</t>
  </si>
  <si>
    <t xml:space="preserve">Cluster Neo Permata Jl. Taman Permata VII G-09 Bintaro Jaya</t>
  </si>
  <si>
    <t xml:space="preserve">G-09</t>
  </si>
  <si>
    <t xml:space="preserve">Meiril Basir</t>
  </si>
  <si>
    <t xml:space="preserve">m.basir@pt-sena.co.id</t>
  </si>
  <si>
    <t xml:space="preserve">081213894075</t>
  </si>
  <si>
    <t xml:space="preserve">Mira Ferial</t>
  </si>
  <si>
    <t xml:space="preserve">081911244997</t>
  </si>
  <si>
    <t xml:space="preserve">08159833025</t>
  </si>
  <si>
    <t xml:space="preserve">139.0.220.206</t>
  </si>
  <si>
    <t xml:space="preserve">mBrZY</t>
  </si>
  <si>
    <t xml:space="preserve">Marlinda Solka</t>
  </si>
  <si>
    <t xml:space="preserve">2020-07-13</t>
  </si>
  <si>
    <t xml:space="preserve">SMP16715</t>
  </si>
  <si>
    <t xml:space="preserve">2020-05-05</t>
  </si>
  <si>
    <t xml:space="preserve">RANDY AHMAD HARITH</t>
  </si>
  <si>
    <t xml:space="preserve">RANDY</t>
  </si>
  <si>
    <t xml:space="preserve">0881816942</t>
  </si>
  <si>
    <t xml:space="preserve">Jl. Palapa 4 Blok A 76, Komp. Pinang Indah</t>
  </si>
  <si>
    <t xml:space="preserve">139.0.238.53</t>
  </si>
  <si>
    <t xml:space="preserve">hL3ce</t>
  </si>
  <si>
    <t xml:space="preserve">Valdi Ahmad Hanief</t>
  </si>
  <si>
    <t xml:space="preserve">SMP16716</t>
  </si>
  <si>
    <t xml:space="preserve">2020-05-07</t>
  </si>
  <si>
    <t xml:space="preserve">SALSABILA ANISAH NAURAH</t>
  </si>
  <si>
    <t xml:space="preserve">NAURAH</t>
  </si>
  <si>
    <t xml:space="preserve">0896624659</t>
  </si>
  <si>
    <t xml:space="preserve">2008-07-14</t>
  </si>
  <si>
    <t xml:space="preserve">Komplek taman mangu indah blok E14 No 8 kel. Pondok aren</t>
  </si>
  <si>
    <t xml:space="preserve">Setto Prayitno</t>
  </si>
  <si>
    <t xml:space="preserve">prayitno.setto@yahoo.co.id</t>
  </si>
  <si>
    <t xml:space="preserve">081366400587</t>
  </si>
  <si>
    <t xml:space="preserve">Dyah Ulfa Rahmawati</t>
  </si>
  <si>
    <t xml:space="preserve">dyahulfa01@yahoo.com</t>
  </si>
  <si>
    <t xml:space="preserve">082152911991</t>
  </si>
  <si>
    <t xml:space="preserve">SDN 03 Pondok Ranji</t>
  </si>
  <si>
    <t xml:space="preserve">222.165.219.162</t>
  </si>
  <si>
    <t xml:space="preserve">jTBXK</t>
  </si>
  <si>
    <t xml:space="preserve">2020-07-03</t>
  </si>
  <si>
    <t xml:space="preserve">SD17998</t>
  </si>
  <si>
    <t xml:space="preserve">2020-05-09</t>
  </si>
  <si>
    <t xml:space="preserve">MUHAMMAD ADIS TSAQIB HAKIM / KELAS 5</t>
  </si>
  <si>
    <t xml:space="preserve">ADIS</t>
  </si>
  <si>
    <t xml:space="preserve">2010-05-18</t>
  </si>
  <si>
    <t xml:space="preserve">Graha Raya, Gracia Residence Blok E No.7</t>
  </si>
  <si>
    <t xml:space="preserve">182.2.132.46</t>
  </si>
  <si>
    <t xml:space="preserve">mp1LW</t>
  </si>
  <si>
    <t xml:space="preserve">Adyra Ghania Azzahra Hakim</t>
  </si>
  <si>
    <t xml:space="preserve">SD17999</t>
  </si>
  <si>
    <t xml:space="preserve">2020-05-13</t>
  </si>
  <si>
    <t xml:space="preserve">AZKADINATA RIZKY BURHANUDIN</t>
  </si>
  <si>
    <t xml:space="preserve">081311399593</t>
  </si>
  <si>
    <t xml:space="preserve">0813113995</t>
  </si>
  <si>
    <t xml:space="preserve">2011-02-10</t>
  </si>
  <si>
    <t xml:space="preserve">Neo permata blok d no 2</t>
  </si>
  <si>
    <t xml:space="preserve">D no</t>
  </si>
  <si>
    <t xml:space="preserve">Imam burhanudin</t>
  </si>
  <si>
    <t xml:space="preserve">Delianapermata1@gmail.com</t>
  </si>
  <si>
    <t xml:space="preserve">Delina permata</t>
  </si>
  <si>
    <t xml:space="preserve">SD al mualafah</t>
  </si>
  <si>
    <t xml:space="preserve">61.247.61.132</t>
  </si>
  <si>
    <t xml:space="preserve">ccqWP</t>
  </si>
  <si>
    <t xml:space="preserve">SD18000</t>
  </si>
  <si>
    <t xml:space="preserve">M. ARYA RADINATA BURHANUDIN</t>
  </si>
  <si>
    <t xml:space="preserve">2013-08-19</t>
  </si>
  <si>
    <t xml:space="preserve">Deliana permata</t>
  </si>
  <si>
    <t xml:space="preserve">SD mualafah</t>
  </si>
  <si>
    <t xml:space="preserve">rfyrS</t>
  </si>
  <si>
    <t xml:space="preserve">SMP16717</t>
  </si>
  <si>
    <t xml:space="preserve">AUDREY CALYA PUTRIHANIFA</t>
  </si>
  <si>
    <t xml:space="preserve">29237932</t>
  </si>
  <si>
    <t xml:space="preserve">0816131727</t>
  </si>
  <si>
    <t xml:space="preserve">Perm. Neo Permata Bintaro </t>
  </si>
  <si>
    <t xml:space="preserve">E-27</t>
  </si>
  <si>
    <t xml:space="preserve">Mark Zulfikar</t>
  </si>
  <si>
    <t xml:space="preserve">mrq_mark@yahoo.com</t>
  </si>
  <si>
    <t xml:space="preserve">0816842218</t>
  </si>
  <si>
    <t xml:space="preserve">Armia</t>
  </si>
  <si>
    <t xml:space="preserve">armia_pi@yahoo.com</t>
  </si>
  <si>
    <t xml:space="preserve">08161317271</t>
  </si>
  <si>
    <t xml:space="preserve">114.5.210.80</t>
  </si>
  <si>
    <t xml:space="preserve">6cFfq</t>
  </si>
  <si>
    <t xml:space="preserve">Devdan Abqary Sayyidina Hanafi</t>
  </si>
  <si>
    <t xml:space="preserve">2020-05-26</t>
  </si>
  <si>
    <t xml:space="preserve">SD18001</t>
  </si>
  <si>
    <t xml:space="preserve">2020-05-14</t>
  </si>
  <si>
    <t xml:space="preserve">RAKHA ARTA NUGRAHA DJOJOADIKUSUMO</t>
  </si>
  <si>
    <t xml:space="preserve">0877201119</t>
  </si>
  <si>
    <t xml:space="preserve">2011-01-19</t>
  </si>
  <si>
    <t xml:space="preserve">Komplek Graha Raya Cluster Dahlia Loka Blok RA 2 </t>
  </si>
  <si>
    <t xml:space="preserve">Wahid Agung Saputra</t>
  </si>
  <si>
    <t xml:space="preserve">wahidagungsaputra@gmail.com</t>
  </si>
  <si>
    <t xml:space="preserve">08175000843</t>
  </si>
  <si>
    <t xml:space="preserve">Wita Puspadilla</t>
  </si>
  <si>
    <t xml:space="preserve">wita.puspadilla@gmail.com</t>
  </si>
  <si>
    <t xml:space="preserve">087889000843</t>
  </si>
  <si>
    <t xml:space="preserve">SDS Bhakti YKKP Jakarta </t>
  </si>
  <si>
    <t xml:space="preserve">125.161.131.241</t>
  </si>
  <si>
    <t xml:space="preserve">dcTzz</t>
  </si>
  <si>
    <t xml:space="preserve">SD18002</t>
  </si>
  <si>
    <t xml:space="preserve">2020-05-15</t>
  </si>
  <si>
    <t xml:space="preserve">MUJAHIDATUL MUFIDA MARDHIYAH</t>
  </si>
  <si>
    <t xml:space="preserve">0857119290</t>
  </si>
  <si>
    <t xml:space="preserve">KP.JOMBANG </t>
  </si>
  <si>
    <t xml:space="preserve">ACHMAD SATIRI</t>
  </si>
  <si>
    <t xml:space="preserve">satirisaeni32@gmail.com</t>
  </si>
  <si>
    <t xml:space="preserve">085711929064</t>
  </si>
  <si>
    <t xml:space="preserve">089517342152</t>
  </si>
  <si>
    <t xml:space="preserve">PAUD BUNDA SYAKIRA</t>
  </si>
  <si>
    <t xml:space="preserve">116.206.13.169</t>
  </si>
  <si>
    <t xml:space="preserve">ZdO4O</t>
  </si>
  <si>
    <t xml:space="preserve">IBU RIKA</t>
  </si>
  <si>
    <t xml:space="preserve">TATA USAHA AULIYA</t>
  </si>
  <si>
    <t xml:space="preserve">2020-05-20</t>
  </si>
  <si>
    <t xml:space="preserve">SMA17319</t>
  </si>
  <si>
    <t xml:space="preserve">KATRINA NASYWA DAMAYANTI</t>
  </si>
  <si>
    <t xml:space="preserve">KATRINA</t>
  </si>
  <si>
    <t xml:space="preserve">0815191141</t>
  </si>
  <si>
    <t xml:space="preserve">2005-05-15</t>
  </si>
  <si>
    <t xml:space="preserve">JL. SEJAHTERA RAYA</t>
  </si>
  <si>
    <t xml:space="preserve">LARANGAN SELATAN</t>
  </si>
  <si>
    <t xml:space="preserve">GOS WAHYUDI, ST.</t>
  </si>
  <si>
    <t xml:space="preserve">Gos.wahyudi2608@gmail.com</t>
  </si>
  <si>
    <t xml:space="preserve">081385063857</t>
  </si>
  <si>
    <t xml:space="preserve">DEVITA DAMAYANTI, SE.</t>
  </si>
  <si>
    <t xml:space="preserve">dd_kat2007@yahoo.co.id</t>
  </si>
  <si>
    <t xml:space="preserve">081808535696</t>
  </si>
  <si>
    <t xml:space="preserve">SMPIT AL - BAYAN ISLAMIC SCHOOL</t>
  </si>
  <si>
    <t xml:space="preserve">125.161.130.109</t>
  </si>
  <si>
    <t xml:space="preserve">wkE3f</t>
  </si>
  <si>
    <t xml:space="preserve">SMA17320</t>
  </si>
  <si>
    <t xml:space="preserve">FAWNIA ANANDA DEWI</t>
  </si>
  <si>
    <t xml:space="preserve">0816 982580</t>
  </si>
  <si>
    <t xml:space="preserve">0816 98258</t>
  </si>
  <si>
    <t xml:space="preserve">Jl. Melia Garden III no.7 , Cluster Melia Garden - Graha Raya, </t>
  </si>
  <si>
    <t xml:space="preserve">Subagyo</t>
  </si>
  <si>
    <t xml:space="preserve">ahadiatin20109@gmail.com</t>
  </si>
  <si>
    <t xml:space="preserve">08161635898</t>
  </si>
  <si>
    <t xml:space="preserve">Atin Hadiatin</t>
  </si>
  <si>
    <t xml:space="preserve">0816982580</t>
  </si>
  <si>
    <t xml:space="preserve">08118335485</t>
  </si>
  <si>
    <t xml:space="preserve">Amalina Islamic School</t>
  </si>
  <si>
    <t xml:space="preserve">202.191.3.26</t>
  </si>
  <si>
    <t xml:space="preserve">rWbdc</t>
  </si>
  <si>
    <t xml:space="preserve">SMA17321</t>
  </si>
  <si>
    <t xml:space="preserve">2020-05-22</t>
  </si>
  <si>
    <t xml:space="preserve">ANDI MUHAMMAD FATHIR ADITYA PERDANA HENDRA</t>
  </si>
  <si>
    <t xml:space="preserve">ANDI FATHIR</t>
  </si>
  <si>
    <t xml:space="preserve">0812418737</t>
  </si>
  <si>
    <t xml:space="preserve">2005-02-02</t>
  </si>
  <si>
    <t xml:space="preserve">JL. PEJUANG 3 MAKASSAR</t>
  </si>
  <si>
    <t xml:space="preserve">PAROPO</t>
  </si>
  <si>
    <t xml:space="preserve">PANAKKUKANG</t>
  </si>
  <si>
    <t xml:space="preserve">ANDI HENDRA DWI BAYU PUTRA, SH</t>
  </si>
  <si>
    <t xml:space="preserve">kesuma.natalia25@gmail.com</t>
  </si>
  <si>
    <t xml:space="preserve">082154100939</t>
  </si>
  <si>
    <t xml:space="preserve">WIWIEK DWI LESTARI, SH  (ALMH)</t>
  </si>
  <si>
    <t xml:space="preserve">081384143958</t>
  </si>
  <si>
    <t xml:space="preserve">SMP NEGERI 14 KOTA TANGERANG SELATAN</t>
  </si>
  <si>
    <t xml:space="preserve">125.161.95.99</t>
  </si>
  <si>
    <t xml:space="preserve">zH8DZ</t>
  </si>
  <si>
    <t xml:space="preserve">SMA17322</t>
  </si>
  <si>
    <t xml:space="preserve">M.KHAIRIANSYAH ARIFIN</t>
  </si>
  <si>
    <t xml:space="preserve">IAN</t>
  </si>
  <si>
    <t xml:space="preserve">021 5396942</t>
  </si>
  <si>
    <t xml:space="preserve">PERUM PAKU JAYA PERMAI </t>
  </si>
  <si>
    <t xml:space="preserve">AHMAD ARIPIN</t>
  </si>
  <si>
    <t xml:space="preserve">ahmad.aripin@gmail.com</t>
  </si>
  <si>
    <t xml:space="preserve">085777998718</t>
  </si>
  <si>
    <t xml:space="preserve">SITI NURLAILLAH</t>
  </si>
  <si>
    <t xml:space="preserve">ella.aripin@gmail.com</t>
  </si>
  <si>
    <t xml:space="preserve">085692569629</t>
  </si>
  <si>
    <t xml:space="preserve">114.5.212.249</t>
  </si>
  <si>
    <t xml:space="preserve">jGptP</t>
  </si>
  <si>
    <t xml:space="preserve">BU LASTRI</t>
  </si>
  <si>
    <t xml:space="preserve">Pendamping Wali kela</t>
  </si>
  <si>
    <t xml:space="preserve">TK16508</t>
  </si>
  <si>
    <t xml:space="preserve">ANDI MUHAMMAD ALDEN GAVRIEL</t>
  </si>
  <si>
    <t xml:space="preserve">ALDEN</t>
  </si>
  <si>
    <t xml:space="preserve">0813191991</t>
  </si>
  <si>
    <t xml:space="preserve">2015-08-07</t>
  </si>
  <si>
    <t xml:space="preserve">PLUMERIA RESIDENCE GR 32 NO 61 GRAHA RAYA BINTARO</t>
  </si>
  <si>
    <t xml:space="preserve">32/6</t>
  </si>
  <si>
    <t xml:space="preserve">ANDI ARMAN HUDURI</t>
  </si>
  <si>
    <t xml:space="preserve">ANDIARMAN310@GMAIL.COM</t>
  </si>
  <si>
    <t xml:space="preserve">081390009949</t>
  </si>
  <si>
    <t xml:space="preserve">KAISYA YESICA STEVANI</t>
  </si>
  <si>
    <t xml:space="preserve">KAISYA.KAUNANG@GMAIL.COM</t>
  </si>
  <si>
    <t xml:space="preserve">081319199185</t>
  </si>
  <si>
    <t xml:space="preserve">081386233244</t>
  </si>
  <si>
    <t xml:space="preserve">TIDAK ADA</t>
  </si>
  <si>
    <t xml:space="preserve">36.89.131.195</t>
  </si>
  <si>
    <t xml:space="preserve">LnAnF</t>
  </si>
  <si>
    <t xml:space="preserve">SMA17323</t>
  </si>
  <si>
    <t xml:space="preserve">PUTRA CAHYA SANGGORO</t>
  </si>
  <si>
    <t xml:space="preserve">SANGGORO</t>
  </si>
  <si>
    <t xml:space="preserve">0896738745</t>
  </si>
  <si>
    <t xml:space="preserve">2005-04-06</t>
  </si>
  <si>
    <t xml:space="preserve">Sutera kirana VII</t>
  </si>
  <si>
    <t xml:space="preserve">Putra Bayu Osangjaya</t>
  </si>
  <si>
    <t xml:space="preserve">bayusanjaya2309@gmail.com</t>
  </si>
  <si>
    <t xml:space="preserve">087777975777</t>
  </si>
  <si>
    <t xml:space="preserve">Ilen Emilia</t>
  </si>
  <si>
    <t xml:space="preserve">087808091987</t>
  </si>
  <si>
    <t xml:space="preserve">Jaya Plus Montessori</t>
  </si>
  <si>
    <t xml:space="preserve">112.215.238.58</t>
  </si>
  <si>
    <t xml:space="preserve">APRNh</t>
  </si>
  <si>
    <t xml:space="preserve">2020-06-17</t>
  </si>
  <si>
    <t xml:space="preserve">SMP16718</t>
  </si>
  <si>
    <t xml:space="preserve">DIJAFFAN PRATAMA</t>
  </si>
  <si>
    <t xml:space="preserve">DIJA</t>
  </si>
  <si>
    <t xml:space="preserve">0821244600</t>
  </si>
  <si>
    <t xml:space="preserve">Banda aceh</t>
  </si>
  <si>
    <t xml:space="preserve">2008-03-18</t>
  </si>
  <si>
    <t xml:space="preserve">Jl.pedurenan buntu</t>
  </si>
  <si>
    <t xml:space="preserve">Cilandak timur</t>
  </si>
  <si>
    <t xml:space="preserve">Pasar minggu</t>
  </si>
  <si>
    <t xml:space="preserve">Taufan yudi</t>
  </si>
  <si>
    <t xml:space="preserve">Taufanyudi@gmail.com</t>
  </si>
  <si>
    <t xml:space="preserve">082124460088</t>
  </si>
  <si>
    <t xml:space="preserve">Sri ningrum</t>
  </si>
  <si>
    <t xml:space="preserve">Ningrumkusuma1@gmail.com</t>
  </si>
  <si>
    <t xml:space="preserve">081375100406</t>
  </si>
  <si>
    <t xml:space="preserve">SD Negeri 28 Banda Aceh</t>
  </si>
  <si>
    <t xml:space="preserve">118.137.173.213</t>
  </si>
  <si>
    <t xml:space="preserve">WM6Xh</t>
  </si>
  <si>
    <t xml:space="preserve">SMA17324</t>
  </si>
  <si>
    <t xml:space="preserve">2020-05-30</t>
  </si>
  <si>
    <t xml:space="preserve">SATRIO WICAKSONO SETYADI</t>
  </si>
  <si>
    <t xml:space="preserve">SATRIO</t>
  </si>
  <si>
    <t xml:space="preserve">0812918590</t>
  </si>
  <si>
    <t xml:space="preserve">2005-03-31</t>
  </si>
  <si>
    <t xml:space="preserve">Graha Raya Boulevard, Cluster Valencia Blok K5/25</t>
  </si>
  <si>
    <t xml:space="preserve">Arri Setyadi</t>
  </si>
  <si>
    <t xml:space="preserve">setyadi.arri@gmail.com</t>
  </si>
  <si>
    <t xml:space="preserve">082110843636</t>
  </si>
  <si>
    <t xml:space="preserve">Siti Nursanti</t>
  </si>
  <si>
    <t xml:space="preserve">082168091535</t>
  </si>
  <si>
    <t xml:space="preserve">SMPN 14 Tangerang Selatan</t>
  </si>
  <si>
    <t xml:space="preserve">36.90.233.188</t>
  </si>
  <si>
    <t xml:space="preserve">wzD7w</t>
  </si>
  <si>
    <t xml:space="preserve">TK16509</t>
  </si>
  <si>
    <t xml:space="preserve">2020-06-01</t>
  </si>
  <si>
    <t xml:space="preserve">AISYAH NUR RAHMANIA</t>
  </si>
  <si>
    <t xml:space="preserve">087883450203</t>
  </si>
  <si>
    <t xml:space="preserve">0815815125</t>
  </si>
  <si>
    <t xml:space="preserve">2015-09-25</t>
  </si>
  <si>
    <t xml:space="preserve">Graha raya cluster valencia blok k6 no 32</t>
  </si>
  <si>
    <t xml:space="preserve">Jonny saleh</t>
  </si>
  <si>
    <t xml:space="preserve">ariesta799@gmail.com</t>
  </si>
  <si>
    <t xml:space="preserve">08158151249</t>
  </si>
  <si>
    <t xml:space="preserve">Dian kurniati</t>
  </si>
  <si>
    <t xml:space="preserve">ariesta788@gmail.com</t>
  </si>
  <si>
    <t xml:space="preserve">Paud As Sajaddah</t>
  </si>
  <si>
    <t xml:space="preserve">125.161.130.134</t>
  </si>
  <si>
    <t xml:space="preserve">7mpzm</t>
  </si>
  <si>
    <t xml:space="preserve">SMP16719</t>
  </si>
  <si>
    <t xml:space="preserve">MUHAMMAD DWIKI IRHAMSYAH</t>
  </si>
  <si>
    <t xml:space="preserve">DWIKI</t>
  </si>
  <si>
    <t xml:space="preserve">â·</t>
  </si>
  <si>
    <t xml:space="preserve">SDIT AL HASANAH</t>
  </si>
  <si>
    <t xml:space="preserve">rx4ns</t>
  </si>
  <si>
    <t xml:space="preserve">SD18003</t>
  </si>
  <si>
    <t xml:space="preserve">2020-06-02</t>
  </si>
  <si>
    <t xml:space="preserve">VALENTINO ADIKUASA PANGIHUTAN</t>
  </si>
  <si>
    <t xml:space="preserve">VALENTINO</t>
  </si>
  <si>
    <t xml:space="preserve">0000</t>
  </si>
  <si>
    <t xml:space="preserve">0859301808</t>
  </si>
  <si>
    <t xml:space="preserve">RSUD Tarakan Jakarta Pusat</t>
  </si>
  <si>
    <t xml:space="preserve">Komplek Perumahan Gardenia Loka Blok F4</t>
  </si>
  <si>
    <t xml:space="preserve">M. Haris Stiawan</t>
  </si>
  <si>
    <t xml:space="preserve">mayaharis264@gmail.com</t>
  </si>
  <si>
    <t xml:space="preserve">08121188791</t>
  </si>
  <si>
    <t xml:space="preserve">Sumaya</t>
  </si>
  <si>
    <t xml:space="preserve">cintasuci2917@gmail.com</t>
  </si>
  <si>
    <t xml:space="preserve">085930180859</t>
  </si>
  <si>
    <t xml:space="preserve">087775095286</t>
  </si>
  <si>
    <t xml:space="preserve">TK.Penabur Kota Wisata</t>
  </si>
  <si>
    <t xml:space="preserve">118.136.116.168</t>
  </si>
  <si>
    <t xml:space="preserve">n8LeX</t>
  </si>
  <si>
    <t xml:space="preserve">SD18004</t>
  </si>
  <si>
    <t xml:space="preserve">ERDWIN AULIYA KELAS 3</t>
  </si>
  <si>
    <t xml:space="preserve">ERDWIN</t>
  </si>
  <si>
    <t xml:space="preserve">0217371234</t>
  </si>
  <si>
    <t xml:space="preserve">0811594980</t>
  </si>
  <si>
    <t xml:space="preserve">bintaro sektor 4 jalan cucur barat XVIII E8</t>
  </si>
  <si>
    <t xml:space="preserve">16A</t>
  </si>
  <si>
    <t xml:space="preserve">pondok karya </t>
  </si>
  <si>
    <t xml:space="preserve">Siswanto Mukti</t>
  </si>
  <si>
    <t xml:space="preserve">Siswanto.mukti@yahoo.co.id</t>
  </si>
  <si>
    <t xml:space="preserve">08125889800</t>
  </si>
  <si>
    <t xml:space="preserve">Astri Djauhari</t>
  </si>
  <si>
    <t xml:space="preserve">astridjauhari</t>
  </si>
  <si>
    <t xml:space="preserve">08115949800</t>
  </si>
  <si>
    <t xml:space="preserve">SDIT Al-auliya 2 balikpapan</t>
  </si>
  <si>
    <t xml:space="preserve">125.160.64.58</t>
  </si>
  <si>
    <t xml:space="preserve">HSBDY</t>
  </si>
  <si>
    <t xml:space="preserve">SMP16720</t>
  </si>
  <si>
    <t xml:space="preserve">2020-06-04</t>
  </si>
  <si>
    <t xml:space="preserve">NADHIRA HUWAYDA RAHARJO</t>
  </si>
  <si>
    <t xml:space="preserve">2008-09-15</t>
  </si>
  <si>
    <t xml:space="preserve">Taman Permata 2 Extension</t>
  </si>
  <si>
    <t xml:space="preserve">C1-6</t>
  </si>
  <si>
    <t xml:space="preserve">114.124.161.185</t>
  </si>
  <si>
    <t xml:space="preserve">zBfaB</t>
  </si>
  <si>
    <t xml:space="preserve">Nafisha Humaira Raharjo</t>
  </si>
  <si>
    <t xml:space="preserve">SMA17325</t>
  </si>
  <si>
    <t xml:space="preserve">2020-06-06</t>
  </si>
  <si>
    <t xml:space="preserve">AFIFAH RAUDHOTUNNISA</t>
  </si>
  <si>
    <t xml:space="preserve">08125726009</t>
  </si>
  <si>
    <t xml:space="preserve">0813457499</t>
  </si>
  <si>
    <t xml:space="preserve">Pontianak</t>
  </si>
  <si>
    <t xml:space="preserve">Jl.Semangka 2 Blok L3 No.9 Pamulang Estate, Pamulang Timur Kec.Pamulang </t>
  </si>
  <si>
    <t xml:space="preserve">L3 N</t>
  </si>
  <si>
    <t xml:space="preserve">Ferry Setiawan</t>
  </si>
  <si>
    <t xml:space="preserve">Ferry_setia1@yahoo.com</t>
  </si>
  <si>
    <t xml:space="preserve">081345749999</t>
  </si>
  <si>
    <t xml:space="preserve">Henny Fitriati</t>
  </si>
  <si>
    <t xml:space="preserve">Safikah@yahoo.com</t>
  </si>
  <si>
    <t xml:space="preserve">SMP CITA MULIA</t>
  </si>
  <si>
    <t xml:space="preserve">180.244.234.69</t>
  </si>
  <si>
    <t xml:space="preserve">N6pTw</t>
  </si>
  <si>
    <t xml:space="preserve">2020-07-08</t>
  </si>
  <si>
    <t xml:space="preserve">SD18005</t>
  </si>
  <si>
    <t xml:space="preserve">CALVIN ADAM</t>
  </si>
  <si>
    <t xml:space="preserve">CALVIN</t>
  </si>
  <si>
    <t xml:space="preserve">2014-03-25</t>
  </si>
  <si>
    <t xml:space="preserve">Apt.Serpong green view</t>
  </si>
  <si>
    <t xml:space="preserve">Lengkong</t>
  </si>
  <si>
    <t xml:space="preserve">Fadli Oktavian</t>
  </si>
  <si>
    <t xml:space="preserve">clvn.ad25@gmail.com</t>
  </si>
  <si>
    <t xml:space="preserve">08114614635</t>
  </si>
  <si>
    <t xml:space="preserve">Chaerida Muslimah</t>
  </si>
  <si>
    <t xml:space="preserve">087793419495</t>
  </si>
  <si>
    <t xml:space="preserve">Lazuardi Haura Global Islamic School</t>
  </si>
  <si>
    <t xml:space="preserve">112.215.174.24</t>
  </si>
  <si>
    <t xml:space="preserve">dqyEj</t>
  </si>
  <si>
    <t xml:space="preserve">SMP16721</t>
  </si>
  <si>
    <t xml:space="preserve">2020-06-08</t>
  </si>
  <si>
    <t xml:space="preserve">NANDANA YAFI AHSAR</t>
  </si>
  <si>
    <t xml:space="preserve">081388644303</t>
  </si>
  <si>
    <t xml:space="preserve">2008-10-02</t>
  </si>
  <si>
    <t xml:space="preserve">Jln. Rengas Raya No.7 RT 12 Rw 11 Pesanggrahan Bintaro Jakarta Selatan</t>
  </si>
  <si>
    <t xml:space="preserve">Dachry Mufti,SE</t>
  </si>
  <si>
    <t xml:space="preserve">dachry1690@yahoo.com</t>
  </si>
  <si>
    <t xml:space="preserve">081292412348</t>
  </si>
  <si>
    <t xml:space="preserve">Rr. Masye Sudarti Gusti Ning Asih,SE</t>
  </si>
  <si>
    <t xml:space="preserve">dachrymufti1690@gmail.com</t>
  </si>
  <si>
    <t xml:space="preserve">081310243642</t>
  </si>
  <si>
    <t xml:space="preserve">0817779166</t>
  </si>
  <si>
    <t xml:space="preserve">139.194.236.96</t>
  </si>
  <si>
    <t xml:space="preserve">dFMjH</t>
  </si>
  <si>
    <t xml:space="preserve">SD18006</t>
  </si>
  <si>
    <t xml:space="preserve">0811190754</t>
  </si>
  <si>
    <t xml:space="preserve">Jl. Kasuari 1 Blok HB 9/14</t>
  </si>
  <si>
    <t xml:space="preserve">tomi.gamirza@gmail.com</t>
  </si>
  <si>
    <t xml:space="preserve">182.0.231.189</t>
  </si>
  <si>
    <t xml:space="preserve">4ZZZQ</t>
  </si>
  <si>
    <t xml:space="preserve">SMA17326</t>
  </si>
  <si>
    <t xml:space="preserve">2020-06-09</t>
  </si>
  <si>
    <t xml:space="preserve">MUHAMAD RESWARA SURYAWAN</t>
  </si>
  <si>
    <t xml:space="preserve">0855100727</t>
  </si>
  <si>
    <t xml:space="preserve">2005-05-30</t>
  </si>
  <si>
    <t xml:space="preserve">Emerald View Blok EV/A</t>
  </si>
  <si>
    <t xml:space="preserve">fajaraji@gmail.com</t>
  </si>
  <si>
    <t xml:space="preserve">bundavivi@gmail.com</t>
  </si>
  <si>
    <t xml:space="preserve">08551007275</t>
  </si>
  <si>
    <t xml:space="preserve">118.136.116.235</t>
  </si>
  <si>
    <t xml:space="preserve">P7Rq9</t>
  </si>
  <si>
    <t xml:space="preserve">Aisha Anandita Saraswati Surya</t>
  </si>
  <si>
    <t xml:space="preserve">SMA17327</t>
  </si>
  <si>
    <t xml:space="preserve">2020-06-10</t>
  </si>
  <si>
    <t xml:space="preserve">MUHAMMAD NABIL RAMADHAN</t>
  </si>
  <si>
    <t xml:space="preserve">021-75870680</t>
  </si>
  <si>
    <t xml:space="preserve">0878880149</t>
  </si>
  <si>
    <t xml:space="preserve">2005-10-11</t>
  </si>
  <si>
    <t xml:space="preserve">Jl.Permata Indah II, blok B1 No 7, Permata Pamulang</t>
  </si>
  <si>
    <t xml:space="preserve">Agung Gunarto</t>
  </si>
  <si>
    <t xml:space="preserve">agunggunarto65@gmail.com</t>
  </si>
  <si>
    <t xml:space="preserve">081806225265</t>
  </si>
  <si>
    <t xml:space="preserve">Rina Rismawati</t>
  </si>
  <si>
    <t xml:space="preserve">rina.rismawati73@gmail.com</t>
  </si>
  <si>
    <t xml:space="preserve">08176813273</t>
  </si>
  <si>
    <t xml:space="preserve">SMP IT INSAN HARAPAN</t>
  </si>
  <si>
    <t xml:space="preserve">180.252.249.18</t>
  </si>
  <si>
    <t xml:space="preserve">E6e7w</t>
  </si>
  <si>
    <t xml:space="preserve">Bu Rahma</t>
  </si>
  <si>
    <t xml:space="preserve">WAKASEK</t>
  </si>
  <si>
    <t xml:space="preserve">SD18007</t>
  </si>
  <si>
    <t xml:space="preserve">2020-06-16</t>
  </si>
  <si>
    <t xml:space="preserve">KEENAY MAHARANI TAMBUN KELAS 4</t>
  </si>
  <si>
    <t xml:space="preserve">KEENAY</t>
  </si>
  <si>
    <t xml:space="preserve">â€ª+62Â 812â€‘9554â€‘2704â€¬</t>
  </si>
  <si>
    <t xml:space="preserve">â€ª+62Â 81</t>
  </si>
  <si>
    <t xml:space="preserve">2011-03-25</t>
  </si>
  <si>
    <t xml:space="preserve">Discovery bintaro</t>
  </si>
  <si>
    <t xml:space="preserve">B20</t>
  </si>
  <si>
    <t xml:space="preserve">Joseph Benyamin Tambun</t>
  </si>
  <si>
    <t xml:space="preserve">Joetambun@gmail.com</t>
  </si>
  <si>
    <t xml:space="preserve">Siti fatimah rosdiana</t>
  </si>
  <si>
    <t xml:space="preserve">Rossietambun123@gmail.com</t>
  </si>
  <si>
    <t xml:space="preserve">Sd Tunas Iblam</t>
  </si>
  <si>
    <t xml:space="preserve">139.0.105.141</t>
  </si>
  <si>
    <t xml:space="preserve">P6Rxd</t>
  </si>
  <si>
    <t xml:space="preserve">SMP16722</t>
  </si>
  <si>
    <t xml:space="preserve">2020-06-15</t>
  </si>
  <si>
    <t xml:space="preserve">NAILAH ARIDA ZALFA</t>
  </si>
  <si>
    <t xml:space="preserve">0812 1955 </t>
  </si>
  <si>
    <t xml:space="preserve">2008-08-15</t>
  </si>
  <si>
    <t xml:space="preserve">Duta Bintaro,Cluster Nusa Dua Blok F1 NO.6</t>
  </si>
  <si>
    <t xml:space="preserve">F1 N</t>
  </si>
  <si>
    <t xml:space="preserve">Arip Sarippudin</t>
  </si>
  <si>
    <t xml:space="preserve">arip.mkm@gmail.com</t>
  </si>
  <si>
    <t xml:space="preserve">0811 925 387</t>
  </si>
  <si>
    <t xml:space="preserve">Ida Farida</t>
  </si>
  <si>
    <t xml:space="preserve">ida.nazaldin@gmail.com</t>
  </si>
  <si>
    <t xml:space="preserve">0812 1955 5883</t>
  </si>
  <si>
    <t xml:space="preserve">SD Daarul Quran International</t>
  </si>
  <si>
    <t xml:space="preserve">118.136.131.214</t>
  </si>
  <si>
    <t xml:space="preserve">Mn4mB</t>
  </si>
  <si>
    <t xml:space="preserve">TK16510</t>
  </si>
  <si>
    <t xml:space="preserve">2020-06-19</t>
  </si>
  <si>
    <t xml:space="preserve">M.FURQAN AL ZIYAD</t>
  </si>
  <si>
    <t xml:space="preserve">ZIYAD</t>
  </si>
  <si>
    <t xml:space="preserve">082121450260</t>
  </si>
  <si>
    <t xml:space="preserve">0821214602</t>
  </si>
  <si>
    <t xml:space="preserve">Jakarta.2 November 2014</t>
  </si>
  <si>
    <t xml:space="preserve">Jl.pesantren jurang Mangu,Ceger greenvill 3 no.4 pondok aren tang-sel</t>
  </si>
  <si>
    <t xml:space="preserve">No.4</t>
  </si>
  <si>
    <t xml:space="preserve">Tid</t>
  </si>
  <si>
    <t xml:space="preserve">Jurang Mangu timur</t>
  </si>
  <si>
    <t xml:space="preserve">M.Nasdi</t>
  </si>
  <si>
    <t xml:space="preserve">Nedie ajha@yaho.com</t>
  </si>
  <si>
    <t xml:space="preserve">085281447133/082121450260</t>
  </si>
  <si>
    <t xml:space="preserve">Sepni ernita</t>
  </si>
  <si>
    <t xml:space="preserve">Sepni@gmail.com</t>
  </si>
  <si>
    <t xml:space="preserve">Bimba jurang mangu</t>
  </si>
  <si>
    <t xml:space="preserve">182.0.202.172</t>
  </si>
  <si>
    <t xml:space="preserve">1k2w5</t>
  </si>
  <si>
    <t xml:space="preserve">2020-06-29</t>
  </si>
  <si>
    <t xml:space="preserve">SMA17328</t>
  </si>
  <si>
    <t xml:space="preserve">BARA</t>
  </si>
  <si>
    <t xml:space="preserve">0813156871</t>
  </si>
  <si>
    <t xml:space="preserve">2005-03-08</t>
  </si>
  <si>
    <t xml:space="preserve">Komplek pondok pucung indah 1 - jln.Kutilang Blok D</t>
  </si>
  <si>
    <t xml:space="preserve">Gunanto </t>
  </si>
  <si>
    <t xml:space="preserve">Gunanto89@gmail.com</t>
  </si>
  <si>
    <t xml:space="preserve">Widowati Diah Enda Yuntriarini</t>
  </si>
  <si>
    <t xml:space="preserve">Wido_dey@yahoo.com</t>
  </si>
  <si>
    <t xml:space="preserve">082122381969</t>
  </si>
  <si>
    <t xml:space="preserve">180.252.171.6</t>
  </si>
  <si>
    <t xml:space="preserve">wMdE8</t>
  </si>
  <si>
    <t xml:space="preserve">SMA17331</t>
  </si>
  <si>
    <t xml:space="preserve">2020-06-18</t>
  </si>
  <si>
    <t xml:space="preserve">ALYA ANINDITA RARAS WIDZAN</t>
  </si>
  <si>
    <t xml:space="preserve">Pamulang Permai 1</t>
  </si>
  <si>
    <t xml:space="preserve">A42 </t>
  </si>
  <si>
    <t xml:space="preserve">nandawdzn3@gmail.com</t>
  </si>
  <si>
    <t xml:space="preserve">087771463287</t>
  </si>
  <si>
    <t xml:space="preserve">drezzup.syari@gmail.com</t>
  </si>
  <si>
    <t xml:space="preserve">SMP 4 Tangerang Selatan</t>
  </si>
  <si>
    <t xml:space="preserve">114.124.161.164</t>
  </si>
  <si>
    <t xml:space="preserve">w4seM</t>
  </si>
  <si>
    <t xml:space="preserve">SMA17333</t>
  </si>
  <si>
    <t xml:space="preserve">2020-06-24</t>
  </si>
  <si>
    <t xml:space="preserve">MUHAMMAD DAFFA NAUFAL MUZAKKI </t>
  </si>
  <si>
    <t xml:space="preserve">0813100925</t>
  </si>
  <si>
    <t xml:space="preserve">2005-08-23</t>
  </si>
  <si>
    <t xml:space="preserve">komplek Pondok Pucung Indah 1 , jl bali blok b no.82, rt6/4, pondok aren-tanggerang selatan 15229</t>
  </si>
  <si>
    <t xml:space="preserve">Ade Saputra </t>
  </si>
  <si>
    <t xml:space="preserve">iphie265@gmail.com</t>
  </si>
  <si>
    <t xml:space="preserve">081211111265</t>
  </si>
  <si>
    <t xml:space="preserve">Syilvanni</t>
  </si>
  <si>
    <t xml:space="preserve">081310092595</t>
  </si>
  <si>
    <t xml:space="preserve">Sekolah Budi Mulia Dua Bintaro</t>
  </si>
  <si>
    <t xml:space="preserve">125.161.137.24</t>
  </si>
  <si>
    <t xml:space="preserve">Tr2RC</t>
  </si>
  <si>
    <t xml:space="preserve">SMA17330</t>
  </si>
  <si>
    <t xml:space="preserve">SHAVIRA PUTRI KHAIRUNNISA</t>
  </si>
  <si>
    <t xml:space="preserve">02153126998</t>
  </si>
  <si>
    <t xml:space="preserve">0821112113</t>
  </si>
  <si>
    <t xml:space="preserve">2005-11-17</t>
  </si>
  <si>
    <t xml:space="preserve">GRAHA RAYA,ANGGREK LOKA BLOK A3</t>
  </si>
  <si>
    <t xml:space="preserve">HENRI BUDIMAN</t>
  </si>
  <si>
    <t xml:space="preserve">malikiagibran@gmail.com</t>
  </si>
  <si>
    <t xml:space="preserve">081277099781</t>
  </si>
  <si>
    <t xml:space="preserve">LISDA JOSHEPA</t>
  </si>
  <si>
    <t xml:space="preserve">082111211311</t>
  </si>
  <si>
    <t xml:space="preserve">125.161.157.164</t>
  </si>
  <si>
    <t xml:space="preserve">YzLTw</t>
  </si>
  <si>
    <t xml:space="preserve">SD18008</t>
  </si>
  <si>
    <t xml:space="preserve">MUHAMMAD MURIDAN NOTO</t>
  </si>
  <si>
    <t xml:space="preserve">MURI</t>
  </si>
  <si>
    <t xml:space="preserve">08118704483</t>
  </si>
  <si>
    <t xml:space="preserve">0811870448</t>
  </si>
  <si>
    <t xml:space="preserve">2011-08-15</t>
  </si>
  <si>
    <t xml:space="preserve">Jln mesjid nurul komar</t>
  </si>
  <si>
    <t xml:space="preserve">Mohamad rahmadi</t>
  </si>
  <si>
    <t xml:space="preserve">Adipunyaemail@yahoo.com</t>
  </si>
  <si>
    <t xml:space="preserve">Dewi Woro Harjanti</t>
  </si>
  <si>
    <t xml:space="preserve">Woro4483@gmail.com</t>
  </si>
  <si>
    <t xml:space="preserve">Global Islamic school</t>
  </si>
  <si>
    <t xml:space="preserve">125.161.136.124</t>
  </si>
  <si>
    <t xml:space="preserve">YzGnF</t>
  </si>
  <si>
    <t xml:space="preserve">SMA17332</t>
  </si>
  <si>
    <t xml:space="preserve">2020-06-23</t>
  </si>
  <si>
    <t xml:space="preserve">MUHAMMAD ERNESTO RIANDY</t>
  </si>
  <si>
    <t xml:space="preserve">ERNES</t>
  </si>
  <si>
    <t xml:space="preserve">081210719341</t>
  </si>
  <si>
    <t xml:space="preserve">6281210719</t>
  </si>
  <si>
    <t xml:space="preserve">2004-12-28</t>
  </si>
  <si>
    <t xml:space="preserve">Perumahan Daun Village Blok D No.1 Kota Balikpapan</t>
  </si>
  <si>
    <t xml:space="preserve">D/1</t>
  </si>
  <si>
    <t xml:space="preserve">Andy Armansyah</t>
  </si>
  <si>
    <t xml:space="preserve">andylpg@yahoo.com</t>
  </si>
  <si>
    <t xml:space="preserve">Destriyanti</t>
  </si>
  <si>
    <t xml:space="preserve">andyarman86@gmail.com</t>
  </si>
  <si>
    <t xml:space="preserve">08116845888</t>
  </si>
  <si>
    <t xml:space="preserve">08116897788</t>
  </si>
  <si>
    <t xml:space="preserve">MTS Negeri 1 Balikpapan</t>
  </si>
  <si>
    <t xml:space="preserve">120.188.75.243</t>
  </si>
  <si>
    <t xml:space="preserve">GaCee</t>
  </si>
  <si>
    <t xml:space="preserve">SMP16726</t>
  </si>
  <si>
    <t xml:space="preserve">BHADRIKA BHADRA BUANA</t>
  </si>
  <si>
    <t xml:space="preserve">DHIKA</t>
  </si>
  <si>
    <t xml:space="preserve">0858-1122-1388</t>
  </si>
  <si>
    <t xml:space="preserve">Cluster Rumah Buana, Paninggilan Permai</t>
  </si>
  <si>
    <t xml:space="preserve">B-03</t>
  </si>
  <si>
    <t xml:space="preserve">Tansri Buana</t>
  </si>
  <si>
    <t xml:space="preserve">tansri.buana@gmail.com</t>
  </si>
  <si>
    <t xml:space="preserve">0818-108-819</t>
  </si>
  <si>
    <t xml:space="preserve">Irma Shinta</t>
  </si>
  <si>
    <t xml:space="preserve">irmasinta1@gmail.com</t>
  </si>
  <si>
    <t xml:space="preserve">0811-9319-789</t>
  </si>
  <si>
    <t xml:space="preserve">112.215.239.235</t>
  </si>
  <si>
    <t xml:space="preserve">KONqc</t>
  </si>
  <si>
    <t xml:space="preserve">SMA17334</t>
  </si>
  <si>
    <t xml:space="preserve">2020-06-25</t>
  </si>
  <si>
    <t xml:space="preserve">AISHA BINTANG RAMADHAN</t>
  </si>
  <si>
    <t xml:space="preserve">021-5865918</t>
  </si>
  <si>
    <t xml:space="preserve">0817086866</t>
  </si>
  <si>
    <t xml:space="preserve">TAMAN VILLA MERUYA </t>
  </si>
  <si>
    <t xml:space="preserve">G4 N</t>
  </si>
  <si>
    <t xml:space="preserve">MERUYA UTARA</t>
  </si>
  <si>
    <t xml:space="preserve">KEMBANGAN </t>
  </si>
  <si>
    <t xml:space="preserve">REZANADES MUHAMMAD</t>
  </si>
  <si>
    <t xml:space="preserve">rezanades@ymail.com</t>
  </si>
  <si>
    <t xml:space="preserve">081808027580</t>
  </si>
  <si>
    <t xml:space="preserve">WULANDARI</t>
  </si>
  <si>
    <t xml:space="preserve">wulankinan29@gmail.com</t>
  </si>
  <si>
    <t xml:space="preserve">0818921994</t>
  </si>
  <si>
    <t xml:space="preserve">SMPI AL AZHAR 10 KEMBANGAN </t>
  </si>
  <si>
    <t xml:space="preserve">118.136.76.54</t>
  </si>
  <si>
    <t xml:space="preserve">m7m1f</t>
  </si>
  <si>
    <t xml:space="preserve">SMA17335</t>
  </si>
  <si>
    <t xml:space="preserve">RADEN BATARA MAHDI WIBOWO</t>
  </si>
  <si>
    <t xml:space="preserve">BATARA</t>
  </si>
  <si>
    <t xml:space="preserve">085217116777</t>
  </si>
  <si>
    <t xml:space="preserve">0852171167</t>
  </si>
  <si>
    <t xml:space="preserve">2005-02-09</t>
  </si>
  <si>
    <t xml:space="preserve">i no</t>
  </si>
  <si>
    <t xml:space="preserve">Chrisma ali Hestiwibowo</t>
  </si>
  <si>
    <t xml:space="preserve">Chris@prfect.net</t>
  </si>
  <si>
    <t xml:space="preserve">Dian Safitri</t>
  </si>
  <si>
    <t xml:space="preserve">dian.safitri@prfect.net</t>
  </si>
  <si>
    <t xml:space="preserve">0811852004</t>
  </si>
  <si>
    <t xml:space="preserve">118.136.112.201</t>
  </si>
  <si>
    <t xml:space="preserve">P46QW</t>
  </si>
  <si>
    <t xml:space="preserve">Raden Baswara Mika Wibowo</t>
  </si>
  <si>
    <t xml:space="preserve">3ZM</t>
  </si>
  <si>
    <t xml:space="preserve">Kepala Sekolah SMPIT</t>
  </si>
  <si>
    <t xml:space="preserve">SMA17336</t>
  </si>
  <si>
    <t xml:space="preserve">SALSABILA PUTRI ZURIA</t>
  </si>
  <si>
    <t xml:space="preserve">081319442443</t>
  </si>
  <si>
    <t xml:space="preserve">2004-12-25</t>
  </si>
  <si>
    <t xml:space="preserve">Perum Taman Mutiara Blok H no.9, Paninggilan Utara, Ciledug, Tangerang</t>
  </si>
  <si>
    <t xml:space="preserve">Zulmarya Ahda</t>
  </si>
  <si>
    <t xml:space="preserve">zulmarya.ahda@gmail.com</t>
  </si>
  <si>
    <t xml:space="preserve">Ria Fitriani</t>
  </si>
  <si>
    <t xml:space="preserve">ria.citi@yahoo.com</t>
  </si>
  <si>
    <t xml:space="preserve">081586070959</t>
  </si>
  <si>
    <t xml:space="preserve">36.71.187.250</t>
  </si>
  <si>
    <t xml:space="preserve">kaFLk</t>
  </si>
  <si>
    <t xml:space="preserve">Ridwan Hafizh Zuria</t>
  </si>
  <si>
    <t xml:space="preserve">SMP16727</t>
  </si>
  <si>
    <t xml:space="preserve">AZKA ARKASYA RADITYA</t>
  </si>
  <si>
    <t xml:space="preserve">0822266001</t>
  </si>
  <si>
    <t xml:space="preserve">Kebayoran Village Jalan Griya Taman 1 Blok KL/A-17 Bintaro Sektor 7 Tangerang Selatan</t>
  </si>
  <si>
    <t xml:space="preserve">A-17</t>
  </si>
  <si>
    <t xml:space="preserve">Rusmin Nuryadin</t>
  </si>
  <si>
    <t xml:space="preserve">rusmin_n@haritamineral.com</t>
  </si>
  <si>
    <t xml:space="preserve">08119629729`</t>
  </si>
  <si>
    <t xml:space="preserve">Rinda Wahyuni</t>
  </si>
  <si>
    <t xml:space="preserve">082226600150</t>
  </si>
  <si>
    <t xml:space="preserve">SDN Pesanggrahan 02 Pagi</t>
  </si>
  <si>
    <t xml:space="preserve">139.192.167.142</t>
  </si>
  <si>
    <t xml:space="preserve">dNnAP</t>
  </si>
  <si>
    <t xml:space="preserve">SMP16728</t>
  </si>
  <si>
    <t xml:space="preserve">SALIM RAMADHAN HAMI SENO</t>
  </si>
  <si>
    <t xml:space="preserve">0217353831</t>
  </si>
  <si>
    <t xml:space="preserve">0813855784</t>
  </si>
  <si>
    <t xml:space="preserve">2007-10-08</t>
  </si>
  <si>
    <t xml:space="preserve">Jl Camar 1 blok AB </t>
  </si>
  <si>
    <t xml:space="preserve">Arief Satiagraha</t>
  </si>
  <si>
    <t xml:space="preserve">wenikhs.notaris@yahoo.com</t>
  </si>
  <si>
    <t xml:space="preserve">081807775577</t>
  </si>
  <si>
    <t xml:space="preserve">Weni Kurniawati Hami Seno</t>
  </si>
  <si>
    <t xml:space="preserve">081385578428</t>
  </si>
  <si>
    <t xml:space="preserve">Sekolah Mentari</t>
  </si>
  <si>
    <t xml:space="preserve">112.215.200.123</t>
  </si>
  <si>
    <t xml:space="preserve">ON2gC</t>
  </si>
  <si>
    <t xml:space="preserve">SMA17337</t>
  </si>
  <si>
    <t xml:space="preserve">2020-06-26</t>
  </si>
  <si>
    <t xml:space="preserve">MUHAMMAD RAAFI AKBAR</t>
  </si>
  <si>
    <t xml:space="preserve">RAAFI</t>
  </si>
  <si>
    <t xml:space="preserve">Resmi Utami</t>
  </si>
  <si>
    <t xml:space="preserve">0877804293</t>
  </si>
  <si>
    <t xml:space="preserve">2005-08-28</t>
  </si>
  <si>
    <t xml:space="preserve">Jalan Graha Bintaro Blok GR 41</t>
  </si>
  <si>
    <t xml:space="preserve">Muhammad Anugrah</t>
  </si>
  <si>
    <t xml:space="preserve">pilotedan1@gmail.com</t>
  </si>
  <si>
    <t xml:space="preserve">087775711061</t>
  </si>
  <si>
    <t xml:space="preserve">resmi48@gmail.com</t>
  </si>
  <si>
    <t xml:space="preserve">081808907677</t>
  </si>
  <si>
    <t xml:space="preserve">SMP Negeri 14 Kota Tangerang Selatan</t>
  </si>
  <si>
    <t xml:space="preserve">139.193.205.223</t>
  </si>
  <si>
    <t xml:space="preserve">hKnew</t>
  </si>
  <si>
    <t xml:space="preserve">Dian Oktin Rahmania</t>
  </si>
  <si>
    <t xml:space="preserve">SMA17338</t>
  </si>
  <si>
    <t xml:space="preserve">M.REVAN RADINKA</t>
  </si>
  <si>
    <t xml:space="preserve">REVAN </t>
  </si>
  <si>
    <t xml:space="preserve">021 - 7360798</t>
  </si>
  <si>
    <t xml:space="preserve">0813825359</t>
  </si>
  <si>
    <t xml:space="preserve">Jakarta selatan</t>
  </si>
  <si>
    <t xml:space="preserve">2005-04-30</t>
  </si>
  <si>
    <t xml:space="preserve">Graha buana residence kav.4  jl.jurang mangu barat</t>
  </si>
  <si>
    <t xml:space="preserve">9 A</t>
  </si>
  <si>
    <t xml:space="preserve">Jurang mangu</t>
  </si>
  <si>
    <t xml:space="preserve">Yana suryana kosasih</t>
  </si>
  <si>
    <t xml:space="preserve">tohagajayasakti@gmail.com</t>
  </si>
  <si>
    <t xml:space="preserve">0818990399</t>
  </si>
  <si>
    <t xml:space="preserve">Tia siti nurrahmati</t>
  </si>
  <si>
    <t xml:space="preserve">081382535968</t>
  </si>
  <si>
    <t xml:space="preserve">SMP negeri 177</t>
  </si>
  <si>
    <t xml:space="preserve">139.228.147.157</t>
  </si>
  <si>
    <t xml:space="preserve">OjaFb</t>
  </si>
  <si>
    <t xml:space="preserve">2020-07-25</t>
  </si>
  <si>
    <t xml:space="preserve">SMP16730</t>
  </si>
  <si>
    <t xml:space="preserve">UZLIFATIL JANNAH</t>
  </si>
  <si>
    <t xml:space="preserve">021-7332744</t>
  </si>
  <si>
    <t xml:space="preserve">0812842298</t>
  </si>
  <si>
    <t xml:space="preserve">2008-03-24</t>
  </si>
  <si>
    <t xml:space="preserve">PERUMAHAN VILLA JAPOS BLOK N 1</t>
  </si>
  <si>
    <t xml:space="preserve">CILEDUK</t>
  </si>
  <si>
    <t xml:space="preserve">M HANAFIAH AMIN</t>
  </si>
  <si>
    <t xml:space="preserve">081211116099</t>
  </si>
  <si>
    <t xml:space="preserve">ERNI RIDWAN </t>
  </si>
  <si>
    <t xml:space="preserve">ridwanerni0909@gmail.com</t>
  </si>
  <si>
    <t xml:space="preserve">081284229869</t>
  </si>
  <si>
    <t xml:space="preserve">125.162.181.155</t>
  </si>
  <si>
    <t xml:space="preserve">p2t83</t>
  </si>
  <si>
    <t xml:space="preserve">SMA17340</t>
  </si>
  <si>
    <t xml:space="preserve">2020-06-27</t>
  </si>
  <si>
    <t xml:space="preserve">ADINDA REZQYA RAHMADINI</t>
  </si>
  <si>
    <t xml:space="preserve">021222197380</t>
  </si>
  <si>
    <t xml:space="preserve">0819901105</t>
  </si>
  <si>
    <t xml:space="preserve">2005-05-11</t>
  </si>
  <si>
    <t xml:space="preserve">GRAHA RAYA, ANGGREK LOKA</t>
  </si>
  <si>
    <t xml:space="preserve">B4/ </t>
  </si>
  <si>
    <t xml:space="preserve">ADE RAMAYADI</t>
  </si>
  <si>
    <t xml:space="preserve">dhero87@yahoo.com</t>
  </si>
  <si>
    <t xml:space="preserve">08129546476</t>
  </si>
  <si>
    <t xml:space="preserve">R. MELA ROSELAWATY</t>
  </si>
  <si>
    <t xml:space="preserve">melros90@gmail.com</t>
  </si>
  <si>
    <t xml:space="preserve">08128034574</t>
  </si>
  <si>
    <t xml:space="preserve">083812353568</t>
  </si>
  <si>
    <t xml:space="preserve">SMP An Nisaa Tangerang Selatan</t>
  </si>
  <si>
    <t xml:space="preserve">36.69.89.253</t>
  </si>
  <si>
    <t xml:space="preserve">RADNF</t>
  </si>
  <si>
    <t xml:space="preserve">SMP16729</t>
  </si>
  <si>
    <t xml:space="preserve">2020-06-28</t>
  </si>
  <si>
    <t xml:space="preserve">RAISHARD KOFI PUTRA NUGROHO</t>
  </si>
  <si>
    <t xml:space="preserve">RAISHARD</t>
  </si>
  <si>
    <t xml:space="preserve">02174770238</t>
  </si>
  <si>
    <t xml:space="preserve">0813143377</t>
  </si>
  <si>
    <t xml:space="preserve">Komplek Bintaro Baru Residence Blok B11, Jl. Rusa Raya Kompas Pondok Ranji, Ciputat Timur Tangerang Selatan Banten</t>
  </si>
  <si>
    <t xml:space="preserve">B11</t>
  </si>
  <si>
    <t xml:space="preserve">Endro Bagus Nugroho, SE</t>
  </si>
  <si>
    <t xml:space="preserve">Endro.nugroho01@gmail.com</t>
  </si>
  <si>
    <t xml:space="preserve">081314337773</t>
  </si>
  <si>
    <t xml:space="preserve">Siska Kartikasari</t>
  </si>
  <si>
    <t xml:space="preserve">kartikasarisiska@gmail.com</t>
  </si>
  <si>
    <t xml:space="preserve">SD Islam Al Azhar 17 Bintaro</t>
  </si>
  <si>
    <t xml:space="preserve">36.88.139.207</t>
  </si>
  <si>
    <t xml:space="preserve">p4DD8</t>
  </si>
  <si>
    <t xml:space="preserve">SMA17341</t>
  </si>
  <si>
    <t xml:space="preserve">NAJWA AQILA KURNIAWAN</t>
  </si>
  <si>
    <t xml:space="preserve">QILA</t>
  </si>
  <si>
    <t xml:space="preserve">082110566421</t>
  </si>
  <si>
    <t xml:space="preserve">Jalan pondok serut 2</t>
  </si>
  <si>
    <t xml:space="preserve">Erwin kurniawan</t>
  </si>
  <si>
    <t xml:space="preserve">0813-8193-9084</t>
  </si>
  <si>
    <t xml:space="preserve">Wiwin puspitasari</t>
  </si>
  <si>
    <t xml:space="preserve">085921531599</t>
  </si>
  <si>
    <t xml:space="preserve">Smp an-Nurmaniyah (yapera)</t>
  </si>
  <si>
    <t xml:space="preserve">114.124.161.149</t>
  </si>
  <si>
    <t xml:space="preserve">AstFa</t>
  </si>
  <si>
    <t xml:space="preserve">SMA17342</t>
  </si>
  <si>
    <t xml:space="preserve">2020-06-30</t>
  </si>
  <si>
    <t xml:space="preserve">RATU SANIAH CAHYANING AKBAR</t>
  </si>
  <si>
    <t xml:space="preserve">08111313737</t>
  </si>
  <si>
    <t xml:space="preserve">2005-03-28</t>
  </si>
  <si>
    <t xml:space="preserve">JALAN PINANG TENGAH BLOK FEXT 7/2 KOSAMBI BARU</t>
  </si>
  <si>
    <t xml:space="preserve">7/2</t>
  </si>
  <si>
    <t xml:space="preserve">DURI KOSAMBI</t>
  </si>
  <si>
    <t xml:space="preserve">CENGKARENG</t>
  </si>
  <si>
    <t xml:space="preserve">ALI AKBAR</t>
  </si>
  <si>
    <t xml:space="preserve">081284927179</t>
  </si>
  <si>
    <t xml:space="preserve">RISA ANISA</t>
  </si>
  <si>
    <t xml:space="preserve">risa.anisa@gmail.com</t>
  </si>
  <si>
    <t xml:space="preserve">SMP AL-AZHAR 10 KEMBANGAN</t>
  </si>
  <si>
    <t xml:space="preserve">125.167.152.110</t>
  </si>
  <si>
    <t xml:space="preserve">NY4mm</t>
  </si>
  <si>
    <t xml:space="preserve">SMA17343</t>
  </si>
  <si>
    <t xml:space="preserve">QAZARIKA AZMI</t>
  </si>
  <si>
    <t xml:space="preserve">AZAR</t>
  </si>
  <si>
    <t xml:space="preserve">0859472363</t>
  </si>
  <si>
    <t xml:space="preserve">JL. UNTA II, RT. 01/06, NO.66, PONDOK RANJI, CIPUTAT TIMUR, TANGERANG SELTAN, BANTEN</t>
  </si>
  <si>
    <t xml:space="preserve">66</t>
  </si>
  <si>
    <t xml:space="preserve">PONDOOK RANJI</t>
  </si>
  <si>
    <t xml:space="preserve">HERU SUPRAPTO</t>
  </si>
  <si>
    <t xml:space="preserve">heruspt2010@gmail.com</t>
  </si>
  <si>
    <t xml:space="preserve">081298799727</t>
  </si>
  <si>
    <t xml:space="preserve">ISTIKANAH INDRAYANI</t>
  </si>
  <si>
    <t xml:space="preserve">089624443595</t>
  </si>
  <si>
    <t xml:space="preserve">125.167.222.160</t>
  </si>
  <si>
    <t xml:space="preserve">PTS9r</t>
  </si>
  <si>
    <t xml:space="preserve">SMA17344</t>
  </si>
  <si>
    <t xml:space="preserve">ANNISA WULANDARI</t>
  </si>
  <si>
    <t xml:space="preserve">ANNISA </t>
  </si>
  <si>
    <t xml:space="preserve">081284240732</t>
  </si>
  <si>
    <t xml:space="preserve">0812842407</t>
  </si>
  <si>
    <t xml:space="preserve">2005-01-29</t>
  </si>
  <si>
    <t xml:space="preserve">Jl Aria Putra Gg Putra ISkandar Rt 009 Rw 010 no 99 Kedaung Pamulang</t>
  </si>
  <si>
    <t xml:space="preserve">Eko Setiawan</t>
  </si>
  <si>
    <t xml:space="preserve">ekozidan84@gmail.com</t>
  </si>
  <si>
    <t xml:space="preserve">081283177236</t>
  </si>
  <si>
    <t xml:space="preserve">Nur Hidayati</t>
  </si>
  <si>
    <t xml:space="preserve">nur31180@gmail.com</t>
  </si>
  <si>
    <t xml:space="preserve">081388331151</t>
  </si>
  <si>
    <t xml:space="preserve">SMPN 9 KOTA TANGERANG SELATAN</t>
  </si>
  <si>
    <t xml:space="preserve">180.244.233.212</t>
  </si>
  <si>
    <t xml:space="preserve">EHEG3</t>
  </si>
  <si>
    <t xml:space="preserve">SMA17345</t>
  </si>
  <si>
    <t xml:space="preserve">DALILA HAQ WAN WAHMUDA</t>
  </si>
  <si>
    <t xml:space="preserve">DALILA</t>
  </si>
  <si>
    <t xml:space="preserve">0812960822</t>
  </si>
  <si>
    <t xml:space="preserve">SURAKARTA</t>
  </si>
  <si>
    <t xml:space="preserve">2005-02-19</t>
  </si>
  <si>
    <t xml:space="preserve">PERUMAHAN TAMAN MUTIARA BLOK I </t>
  </si>
  <si>
    <t xml:space="preserve">PANINGGILAN UTARA</t>
  </si>
  <si>
    <t xml:space="preserve">DOLI SUDARMAWAN</t>
  </si>
  <si>
    <t xml:space="preserve">darmawan95@gmail.com</t>
  </si>
  <si>
    <t xml:space="preserve">081211701009</t>
  </si>
  <si>
    <t xml:space="preserve">HAMIDA WAHMUDA</t>
  </si>
  <si>
    <t xml:space="preserve">hamida.wahmuda@gmail.com</t>
  </si>
  <si>
    <t xml:space="preserve">081296082293</t>
  </si>
  <si>
    <t xml:space="preserve">MTsN 13 Jakarta</t>
  </si>
  <si>
    <t xml:space="preserve">36.71.180.235</t>
  </si>
  <si>
    <t xml:space="preserve">d9NDR</t>
  </si>
  <si>
    <t xml:space="preserve">SMA17346</t>
  </si>
  <si>
    <t xml:space="preserve">MAEKA ALFARY BAYHAQY JAMIN</t>
  </si>
  <si>
    <t xml:space="preserve">MAEKA</t>
  </si>
  <si>
    <t xml:space="preserve">2005-05-24</t>
  </si>
  <si>
    <t xml:space="preserve">komplek graha pesona ciputat blok D9 No. 9. jalan KH. dewantoro ciputat</t>
  </si>
  <si>
    <t xml:space="preserve">D9/9</t>
  </si>
  <si>
    <t xml:space="preserve">dian novita. p</t>
  </si>
  <si>
    <t xml:space="preserve">SMP islam al azhar 3 bintaro</t>
  </si>
  <si>
    <t xml:space="preserve">111.95.1.23</t>
  </si>
  <si>
    <t xml:space="preserve">CT78T</t>
  </si>
  <si>
    <t xml:space="preserve">renata nala anindya jamin</t>
  </si>
  <si>
    <t xml:space="preserve">SMA17347</t>
  </si>
  <si>
    <t xml:space="preserve">NAUFAL AMMAR DZAKIR</t>
  </si>
  <si>
    <t xml:space="preserve">0812861149</t>
  </si>
  <si>
    <t xml:space="preserve">2003-12-05</t>
  </si>
  <si>
    <t xml:space="preserve">Zaelani </t>
  </si>
  <si>
    <t xml:space="preserve">Irmayani</t>
  </si>
  <si>
    <t xml:space="preserve">irmayani204@gmail.com</t>
  </si>
  <si>
    <t xml:space="preserve">081286114936</t>
  </si>
  <si>
    <t xml:space="preserve">SMPIT RIYADHUSSOLIHIIN</t>
  </si>
  <si>
    <t xml:space="preserve">114.124.197.236</t>
  </si>
  <si>
    <t xml:space="preserve">q4XNz</t>
  </si>
  <si>
    <t xml:space="preserve">SMA17348</t>
  </si>
  <si>
    <t xml:space="preserve">MUHAMMAD NAUFAL AULIA</t>
  </si>
  <si>
    <t xml:space="preserve">0815111110</t>
  </si>
  <si>
    <t xml:space="preserve">2004-11-07</t>
  </si>
  <si>
    <t xml:space="preserve">Perumahan Paninggilan Permai, Cluster Rumah Buana B14</t>
  </si>
  <si>
    <t xml:space="preserve">B14</t>
  </si>
  <si>
    <t xml:space="preserve">SMPIT Baitul Maal</t>
  </si>
  <si>
    <t xml:space="preserve">139.195.166.14</t>
  </si>
  <si>
    <t xml:space="preserve">neDnn</t>
  </si>
  <si>
    <t xml:space="preserve">Fahmi Muhammad Pandya</t>
  </si>
  <si>
    <t xml:space="preserve">SMA17349</t>
  </si>
  <si>
    <t xml:space="preserve">RATU CATHALLYA CAHYA UKHRAWINATA</t>
  </si>
  <si>
    <t xml:space="preserve">LEA</t>
  </si>
  <si>
    <t xml:space="preserve">08111694972</t>
  </si>
  <si>
    <t xml:space="preserve">2005-05-02</t>
  </si>
  <si>
    <t xml:space="preserve">Perum graha raya cluster Celesta </t>
  </si>
  <si>
    <t xml:space="preserve">G8</t>
  </si>
  <si>
    <t xml:space="preserve">Yoyon Ukhrawinata</t>
  </si>
  <si>
    <t xml:space="preserve">yoyonukhrawinata@gmail.com</t>
  </si>
  <si>
    <t xml:space="preserve">0816784971</t>
  </si>
  <si>
    <t xml:space="preserve">Yekti cahyaningrum</t>
  </si>
  <si>
    <t xml:space="preserve">yekticahyaningrum331@gmail.com</t>
  </si>
  <si>
    <t xml:space="preserve">081646015123</t>
  </si>
  <si>
    <t xml:space="preserve">125.160.136.65</t>
  </si>
  <si>
    <t xml:space="preserve">SnwDB</t>
  </si>
  <si>
    <t xml:space="preserve">guru smpit auliya</t>
  </si>
  <si>
    <t xml:space="preserve">SMA17352</t>
  </si>
  <si>
    <t xml:space="preserve">NADYA ULYA ARIVA</t>
  </si>
  <si>
    <t xml:space="preserve">0878825277</t>
  </si>
  <si>
    <t xml:space="preserve">GRIYA SUDIMARA BLOK A</t>
  </si>
  <si>
    <t xml:space="preserve">KARJONO</t>
  </si>
  <si>
    <t xml:space="preserve">karjono@scorpapranedya.co.id</t>
  </si>
  <si>
    <t xml:space="preserve">0817831237</t>
  </si>
  <si>
    <t xml:space="preserve">IVA KUMALA SARI</t>
  </si>
  <si>
    <t xml:space="preserve">iva.322ww@gmail.com</t>
  </si>
  <si>
    <t xml:space="preserve">087882527799</t>
  </si>
  <si>
    <t xml:space="preserve">MTs DARUNNAJAH ULUJAMI</t>
  </si>
  <si>
    <t xml:space="preserve">125.161.137.243</t>
  </si>
  <si>
    <t xml:space="preserve">7cGsb</t>
  </si>
  <si>
    <t xml:space="preserve">SMA17353</t>
  </si>
  <si>
    <t xml:space="preserve">PUTRAKU GARIN DEWANTO</t>
  </si>
  <si>
    <t xml:space="preserve">GARIN</t>
  </si>
  <si>
    <t xml:space="preserve">0895422852</t>
  </si>
  <si>
    <t xml:space="preserve">2004-11-24</t>
  </si>
  <si>
    <t xml:space="preserve">BSD SEKTOR XIV-5, Jalan Karimata</t>
  </si>
  <si>
    <t xml:space="preserve">3 A</t>
  </si>
  <si>
    <t xml:space="preserve">TRI GUNANTO</t>
  </si>
  <si>
    <t xml:space="preserve">trigunanto@yahoo.com</t>
  </si>
  <si>
    <t xml:space="preserve">081315909093</t>
  </si>
  <si>
    <t xml:space="preserve">Dewi Yuliana Santi</t>
  </si>
  <si>
    <t xml:space="preserve">081280257751</t>
  </si>
  <si>
    <t xml:space="preserve">SMP INSAN RABBANY</t>
  </si>
  <si>
    <t xml:space="preserve">158.140.180.99</t>
  </si>
  <si>
    <t xml:space="preserve">zStmA</t>
  </si>
  <si>
    <t xml:space="preserve">SMA17351</t>
  </si>
  <si>
    <t xml:space="preserve">AISYAH AMYRANIA RAHMANI</t>
  </si>
  <si>
    <t xml:space="preserve">02175818576</t>
  </si>
  <si>
    <t xml:space="preserve">0812910042</t>
  </si>
  <si>
    <t xml:space="preserve">2005-08-05</t>
  </si>
  <si>
    <t xml:space="preserve">Jl. H.Goden</t>
  </si>
  <si>
    <t xml:space="preserve">Pondok pinang</t>
  </si>
  <si>
    <t xml:space="preserve">Samsul Rahman</t>
  </si>
  <si>
    <t xml:space="preserve">samsul_rahman1265@yahoo.co.id</t>
  </si>
  <si>
    <t xml:space="preserve">081387724165</t>
  </si>
  <si>
    <t xml:space="preserve">Monika Jufry</t>
  </si>
  <si>
    <t xml:space="preserve">monika.jufry@yahoo.co.id</t>
  </si>
  <si>
    <t xml:space="preserve">081319113824</t>
  </si>
  <si>
    <t xml:space="preserve">182.0.201.100</t>
  </si>
  <si>
    <t xml:space="preserve">RK4RW</t>
  </si>
  <si>
    <t xml:space="preserve">SD18009</t>
  </si>
  <si>
    <t xml:space="preserve">2020-07-02</t>
  </si>
  <si>
    <t xml:space="preserve">NINDITA KIRANA HASANAH</t>
  </si>
  <si>
    <t xml:space="preserve">NINDI</t>
  </si>
  <si>
    <t xml:space="preserve">0813183170</t>
  </si>
  <si>
    <t xml:space="preserve">Jl. Melati </t>
  </si>
  <si>
    <t xml:space="preserve">Lingga Saputra</t>
  </si>
  <si>
    <t xml:space="preserve">Wongpeko@gmail.com</t>
  </si>
  <si>
    <t xml:space="preserve">081213435031</t>
  </si>
  <si>
    <t xml:space="preserve">Fitria Uswatun Hasanah</t>
  </si>
  <si>
    <t xml:space="preserve">fitrianindita26@gmail.com</t>
  </si>
  <si>
    <t xml:space="preserve">081318317022</t>
  </si>
  <si>
    <t xml:space="preserve">Paud Tunas Kartika</t>
  </si>
  <si>
    <t xml:space="preserve">114.124.239.49</t>
  </si>
  <si>
    <t xml:space="preserve">NfXcP</t>
  </si>
  <si>
    <t xml:space="preserve">SMA17356</t>
  </si>
  <si>
    <t xml:space="preserve">DINDA NAYLA FAUZIA</t>
  </si>
  <si>
    <t xml:space="preserve">0217455955</t>
  </si>
  <si>
    <t xml:space="preserve">0878200244</t>
  </si>
  <si>
    <t xml:space="preserve">2005-05-13</t>
  </si>
  <si>
    <t xml:space="preserve">Jl. Mertilang XIII KA 8</t>
  </si>
  <si>
    <t xml:space="preserve">(alm.) Deni Hasanuddinsyah</t>
  </si>
  <si>
    <t xml:space="preserve">Rina Cakti Yuliani</t>
  </si>
  <si>
    <t xml:space="preserve">rinacakti@yahoo.co.uk</t>
  </si>
  <si>
    <t xml:space="preserve">0818416726</t>
  </si>
  <si>
    <t xml:space="preserve">SMP Negeri 111 Jakarta</t>
  </si>
  <si>
    <t xml:space="preserve">9aa6D</t>
  </si>
  <si>
    <t xml:space="preserve">SMA17354</t>
  </si>
  <si>
    <t xml:space="preserve">NAJMIYAH PUTRI MULIAWAN</t>
  </si>
  <si>
    <t xml:space="preserve">MIA</t>
  </si>
  <si>
    <t xml:space="preserve">082178335207</t>
  </si>
  <si>
    <t xml:space="preserve">0821783352</t>
  </si>
  <si>
    <t xml:space="preserve">2005-10-28</t>
  </si>
  <si>
    <t xml:space="preserve">Jl Nako 17 Pondok Jaya</t>
  </si>
  <si>
    <t xml:space="preserve">Zaki Muliawan</t>
  </si>
  <si>
    <t xml:space="preserve">zakimuliawan@gmail.com</t>
  </si>
  <si>
    <t xml:space="preserve">+6282178335207</t>
  </si>
  <si>
    <t xml:space="preserve">godblessnova@gmailcom</t>
  </si>
  <si>
    <t xml:space="preserve">08115421943</t>
  </si>
  <si>
    <t xml:space="preserve">SMPI Al Azhar 3 Bintaro</t>
  </si>
  <si>
    <t xml:space="preserve">118.137.132.116</t>
  </si>
  <si>
    <t xml:space="preserve">5MMja</t>
  </si>
  <si>
    <t xml:space="preserve">SMP16731</t>
  </si>
  <si>
    <t xml:space="preserve">ADINE CLARA ADILAH</t>
  </si>
  <si>
    <t xml:space="preserve">ADINE</t>
  </si>
  <si>
    <t xml:space="preserve">0823344849</t>
  </si>
  <si>
    <t xml:space="preserve">2008-01-17</t>
  </si>
  <si>
    <t xml:space="preserve">JL GURU KOJAR III </t>
  </si>
  <si>
    <t xml:space="preserve">106</t>
  </si>
  <si>
    <t xml:space="preserve">ACHMAD YUNANI</t>
  </si>
  <si>
    <t xml:space="preserve">iwung12@gmail.com</t>
  </si>
  <si>
    <t xml:space="preserve">082312764367</t>
  </si>
  <si>
    <t xml:space="preserve">IWUNG WULANDARI</t>
  </si>
  <si>
    <t xml:space="preserve">08119512091</t>
  </si>
  <si>
    <t xml:space="preserve">081280491837</t>
  </si>
  <si>
    <t xml:space="preserve">SD ISLAM AMALINA</t>
  </si>
  <si>
    <t xml:space="preserve">125.165.9.110</t>
  </si>
  <si>
    <t xml:space="preserve">fDXM2</t>
  </si>
  <si>
    <t xml:space="preserve">SD18011</t>
  </si>
  <si>
    <t xml:space="preserve">MUHAMMAD FADHIL SATIAGRAHA</t>
  </si>
  <si>
    <t xml:space="preserve">2010-01-01</t>
  </si>
  <si>
    <t xml:space="preserve">Jl Camar 1 Blok AB</t>
  </si>
  <si>
    <t xml:space="preserve">Weni K Hami Seno </t>
  </si>
  <si>
    <t xml:space="preserve">Wenikhs.notaris@yahoo.com</t>
  </si>
  <si>
    <t xml:space="preserve">Sekolah Mentari Bintaro</t>
  </si>
  <si>
    <t xml:space="preserve">125.161.139.35</t>
  </si>
  <si>
    <t xml:space="preserve">OCy3H</t>
  </si>
  <si>
    <t xml:space="preserve">SMA17359</t>
  </si>
  <si>
    <t xml:space="preserve">RAFIF RANDIKA NOVIENDRI</t>
  </si>
  <si>
    <t xml:space="preserve">74869182</t>
  </si>
  <si>
    <t xml:space="preserve">0811817186</t>
  </si>
  <si>
    <t xml:space="preserve">THE ORCHID BINTARO</t>
  </si>
  <si>
    <t xml:space="preserve">NOVIENDRI, SE</t>
  </si>
  <si>
    <t xml:space="preserve">novdjalil@gmail.com</t>
  </si>
  <si>
    <t xml:space="preserve">08118171865</t>
  </si>
  <si>
    <t xml:space="preserve">RIKA MAYASARI, SE.AK</t>
  </si>
  <si>
    <t xml:space="preserve">08121097660</t>
  </si>
  <si>
    <t xml:space="preserve">081905054008</t>
  </si>
  <si>
    <t xml:space="preserve">125.161.94.234</t>
  </si>
  <si>
    <t xml:space="preserve">TamAP</t>
  </si>
  <si>
    <t xml:space="preserve">2020-07-09</t>
  </si>
  <si>
    <t xml:space="preserve">TK16511</t>
  </si>
  <si>
    <t xml:space="preserve">KHALEESI ADIVA INARA</t>
  </si>
  <si>
    <t xml:space="preserve">INARA</t>
  </si>
  <si>
    <t xml:space="preserve">085781675691</t>
  </si>
  <si>
    <t xml:space="preserve">0857816756</t>
  </si>
  <si>
    <t xml:space="preserve">REMBANG</t>
  </si>
  <si>
    <t xml:space="preserve">2015-12-25</t>
  </si>
  <si>
    <t xml:space="preserve">Cluster The  Leiden 1 Bintaro Sektor 9. Jl. Tidore No. 73B, Jombang-Ciputat, Tangerang Selatan</t>
  </si>
  <si>
    <t xml:space="preserve">73B</t>
  </si>
  <si>
    <t xml:space="preserve">KURNIA BAGUS PAMBUDI</t>
  </si>
  <si>
    <t xml:space="preserve">kurnia.ob@gmail.co.id</t>
  </si>
  <si>
    <t xml:space="preserve">081382465530</t>
  </si>
  <si>
    <t xml:space="preserve">SEVARA ANDREANI</t>
  </si>
  <si>
    <t xml:space="preserve">se_vara@yahoo.com</t>
  </si>
  <si>
    <t xml:space="preserve">TK Aisyiyah 13 Kuningan Setiabudi</t>
  </si>
  <si>
    <t xml:space="preserve">36.69.82.145</t>
  </si>
  <si>
    <t xml:space="preserve">z931P</t>
  </si>
  <si>
    <t xml:space="preserve">2020-07-11</t>
  </si>
  <si>
    <t xml:space="preserve">SMA17357</t>
  </si>
  <si>
    <t xml:space="preserve">MUHAMMAD AUFAA SAAMII</t>
  </si>
  <si>
    <t xml:space="preserve">SAAMII</t>
  </si>
  <si>
    <t xml:space="preserve">082213534602</t>
  </si>
  <si>
    <t xml:space="preserve">2004-12-31</t>
  </si>
  <si>
    <t xml:space="preserve">Jalan Zamrud 3 Blok i/5, Villa Mutiara</t>
  </si>
  <si>
    <t xml:space="preserve">Rudi Priyanto</t>
  </si>
  <si>
    <t xml:space="preserve">r.priyanto@garuda-indonesia.co</t>
  </si>
  <si>
    <t xml:space="preserve">082298951515</t>
  </si>
  <si>
    <t xml:space="preserve">Alice Novarini</t>
  </si>
  <si>
    <t xml:space="preserve">alice_novarini@yahoo.com</t>
  </si>
  <si>
    <t xml:space="preserve">081380768713</t>
  </si>
  <si>
    <t xml:space="preserve">SMP Nusa Indah</t>
  </si>
  <si>
    <t xml:space="preserve">139.0.222.26</t>
  </si>
  <si>
    <t xml:space="preserve">c5GCA</t>
  </si>
  <si>
    <t xml:space="preserve">SMP16733</t>
  </si>
  <si>
    <t xml:space="preserve">0217459805</t>
  </si>
  <si>
    <t xml:space="preserve">Jl. Puri Utama PB 45 No. 10 Taman Puri Bintaro</t>
  </si>
  <si>
    <t xml:space="preserve">Abdul Gani</t>
  </si>
  <si>
    <t xml:space="preserve">Yani Yuliani</t>
  </si>
  <si>
    <t xml:space="preserve">0215419419</t>
  </si>
  <si>
    <t xml:space="preserve">182.0.197.132</t>
  </si>
  <si>
    <t xml:space="preserve">2yQMD</t>
  </si>
  <si>
    <t xml:space="preserve">MUHAMMAD NURFAIZI RAMADHAN GAN</t>
  </si>
  <si>
    <t xml:space="preserve">SMA17358</t>
  </si>
  <si>
    <t xml:space="preserve">TALITHA ABBY PAVITA FATAHILLAH</t>
  </si>
  <si>
    <t xml:space="preserve">ABBY</t>
  </si>
  <si>
    <t xml:space="preserve">0217353886</t>
  </si>
  <si>
    <t xml:space="preserve">0881131929</t>
  </si>
  <si>
    <t xml:space="preserve">2005-05-17</t>
  </si>
  <si>
    <t xml:space="preserve">Jl.merpati 1 Blok Q2 No.15 Bintaro Sektor 1</t>
  </si>
  <si>
    <t xml:space="preserve">SIDI MUHAMMED FATAHILLAH</t>
  </si>
  <si>
    <t xml:space="preserve">sidimf@gmail.com</t>
  </si>
  <si>
    <t xml:space="preserve">081585881158</t>
  </si>
  <si>
    <t xml:space="preserve">SANTHI MAWAR NIRMALA</t>
  </si>
  <si>
    <t xml:space="preserve">santhimawar@gmail.com</t>
  </si>
  <si>
    <t xml:space="preserve">08567800080</t>
  </si>
  <si>
    <t xml:space="preserve">SMP ISLAM AL AZHAR 3 BINTARO</t>
  </si>
  <si>
    <t xml:space="preserve">139.193.34.227</t>
  </si>
  <si>
    <t xml:space="preserve">nt3Tm</t>
  </si>
  <si>
    <t xml:space="preserve">SMA17360</t>
  </si>
  <si>
    <t xml:space="preserve">MUHAMMAD RAIZKAL ANDYA ZAHRAM</t>
  </si>
  <si>
    <t xml:space="preserve">REYES</t>
  </si>
  <si>
    <t xml:space="preserve">7225425</t>
  </si>
  <si>
    <t xml:space="preserve">0811989930</t>
  </si>
  <si>
    <t xml:space="preserve">Rajawali X, bintaro sektor 9</t>
  </si>
  <si>
    <t xml:space="preserve">HD 3</t>
  </si>
  <si>
    <t xml:space="preserve">Andyka Pratama</t>
  </si>
  <si>
    <t xml:space="preserve">pratama3088@gmail.com</t>
  </si>
  <si>
    <t xml:space="preserve">081290009215</t>
  </si>
  <si>
    <t xml:space="preserve">Widya Fauziah</t>
  </si>
  <si>
    <t xml:space="preserve">widyafauziah.25@gmail.com</t>
  </si>
  <si>
    <t xml:space="preserve">08119899300</t>
  </si>
  <si>
    <t xml:space="preserve">SMP N 19 Jakarta</t>
  </si>
  <si>
    <t xml:space="preserve">110.137.152.26</t>
  </si>
  <si>
    <t xml:space="preserve">jhebn</t>
  </si>
  <si>
    <t xml:space="preserve">SMA17361</t>
  </si>
  <si>
    <t xml:space="preserve">NAZWA DIVINAR ALKAUTSAR</t>
  </si>
  <si>
    <t xml:space="preserve">081563686971</t>
  </si>
  <si>
    <t xml:space="preserve">JALAN KAVLING SETIA BUDI, CIPADU 99 BANDENG</t>
  </si>
  <si>
    <t xml:space="preserve">CIPADU</t>
  </si>
  <si>
    <t xml:space="preserve">Almarhum</t>
  </si>
  <si>
    <t xml:space="preserve">PIPIT RAMADHA PRATIVI</t>
  </si>
  <si>
    <t xml:space="preserve">0812293344929</t>
  </si>
  <si>
    <t xml:space="preserve">MTS ANNAJAH PETUKANGAN</t>
  </si>
  <si>
    <t xml:space="preserve">180.244.1.228</t>
  </si>
  <si>
    <t xml:space="preserve">B8pNr</t>
  </si>
  <si>
    <t xml:space="preserve">SD18012</t>
  </si>
  <si>
    <t xml:space="preserve">2020-07-07</t>
  </si>
  <si>
    <t xml:space="preserve">NIRVANA DEFAYA KHRISANDI</t>
  </si>
  <si>
    <t xml:space="preserve">VANA</t>
  </si>
  <si>
    <t xml:space="preserve">0812124575</t>
  </si>
  <si>
    <t xml:space="preserve">Discovery Cielo, bintaro sektor 9-tangsel</t>
  </si>
  <si>
    <t xml:space="preserve">A 31</t>
  </si>
  <si>
    <t xml:space="preserve">Fadli Khrisandi</t>
  </si>
  <si>
    <t xml:space="preserve">f_krishandy@gmail.com</t>
  </si>
  <si>
    <t xml:space="preserve">081268783990</t>
  </si>
  <si>
    <t xml:space="preserve">Devina Probo Wardhani</t>
  </si>
  <si>
    <t xml:space="preserve">devinanirvana@gmail.com</t>
  </si>
  <si>
    <t xml:space="preserve">081212457576</t>
  </si>
  <si>
    <t xml:space="preserve">SDN 108 Pekanbaru</t>
  </si>
  <si>
    <t xml:space="preserve">125.160.148.100</t>
  </si>
  <si>
    <t xml:space="preserve">8KSpg</t>
  </si>
  <si>
    <t xml:space="preserve">bu Endah</t>
  </si>
  <si>
    <t xml:space="preserve">SMA17362</t>
  </si>
  <si>
    <t xml:space="preserve">AISYAH FAIRUZA MUTAMMIMAH</t>
  </si>
  <si>
    <t xml:space="preserve">Permata bintaro hf 10 no. 19 jl. titihan IV</t>
  </si>
  <si>
    <t xml:space="preserve">Kasturin</t>
  </si>
  <si>
    <t xml:space="preserve">kasturinov75@gmail.com</t>
  </si>
  <si>
    <t xml:space="preserve">08111</t>
  </si>
  <si>
    <t xml:space="preserve">Sri Widiastuti</t>
  </si>
  <si>
    <t xml:space="preserve">widiastuti1072@gmail.com</t>
  </si>
  <si>
    <t xml:space="preserve">08557800885</t>
  </si>
  <si>
    <t xml:space="preserve">SMPIT Aulady</t>
  </si>
  <si>
    <t xml:space="preserve">125.165.145.228</t>
  </si>
  <si>
    <t xml:space="preserve">zWSqf</t>
  </si>
  <si>
    <t xml:space="preserve">SMA17363</t>
  </si>
  <si>
    <t xml:space="preserve">IZHAR AL-HAQ NASSER</t>
  </si>
  <si>
    <t xml:space="preserve">IZHAR</t>
  </si>
  <si>
    <t xml:space="preserve">081287572150</t>
  </si>
  <si>
    <t xml:space="preserve">0812875721</t>
  </si>
  <si>
    <t xml:space="preserve">Villa Dago Tol Blok D2 No 9</t>
  </si>
  <si>
    <t xml:space="preserve">Iqbal Nasser</t>
  </si>
  <si>
    <t xml:space="preserve">Burkay12@gmail.com</t>
  </si>
  <si>
    <t xml:space="preserve">08111337008</t>
  </si>
  <si>
    <t xml:space="preserve">Imanda Siska</t>
  </si>
  <si>
    <t xml:space="preserve">Imandasiska75@gmail.com</t>
  </si>
  <si>
    <t xml:space="preserve">082114254746</t>
  </si>
  <si>
    <t xml:space="preserve">SMPN 11 TANGERANG SELATAN</t>
  </si>
  <si>
    <t xml:space="preserve">110.138.63.5</t>
  </si>
  <si>
    <t xml:space="preserve">nHftt</t>
  </si>
  <si>
    <t xml:space="preserve">pak dian </t>
  </si>
  <si>
    <t xml:space="preserve">wakil kepala sekolah</t>
  </si>
  <si>
    <t xml:space="preserve">2020-07-18</t>
  </si>
  <si>
    <t xml:space="preserve">SMP16734</t>
  </si>
  <si>
    <t xml:space="preserve">AUREL ANASTASIA</t>
  </si>
  <si>
    <t xml:space="preserve">2007-12-12</t>
  </si>
  <si>
    <t xml:space="preserve">GRAHA BINTARO GR 9 NO 10</t>
  </si>
  <si>
    <t xml:space="preserve">HARRY</t>
  </si>
  <si>
    <t xml:space="preserve">TIARA PUTRI</t>
  </si>
  <si>
    <t xml:space="preserve">tiaraadrian.edwinbribht@gmail.</t>
  </si>
  <si>
    <t xml:space="preserve">081388299929</t>
  </si>
  <si>
    <t xml:space="preserve">MUTIARA HARAPAN</t>
  </si>
  <si>
    <t xml:space="preserve">180.252.171.255</t>
  </si>
  <si>
    <t xml:space="preserve">QgS79</t>
  </si>
  <si>
    <t xml:space="preserve">SD18013</t>
  </si>
  <si>
    <t xml:space="preserve">2020-07-19</t>
  </si>
  <si>
    <t xml:space="preserve">JASMINE TSANIYAH SAHBANA</t>
  </si>
  <si>
    <t xml:space="preserve">085900061491</t>
  </si>
  <si>
    <t xml:space="preserve">0859000614</t>
  </si>
  <si>
    <t xml:space="preserve">Cluster bintaro land </t>
  </si>
  <si>
    <t xml:space="preserve">B5</t>
  </si>
  <si>
    <t xml:space="preserve">M.rowi sahbana</t>
  </si>
  <si>
    <t xml:space="preserve">vhiamine16@gmail.com</t>
  </si>
  <si>
    <t xml:space="preserve">081295060616</t>
  </si>
  <si>
    <t xml:space="preserve">Ratih lutfiyah</t>
  </si>
  <si>
    <t xml:space="preserve">Bimbel al-khalifi</t>
  </si>
  <si>
    <t xml:space="preserve">125.161.138.250</t>
  </si>
  <si>
    <t xml:space="preserve">gXKHX</t>
  </si>
  <si>
    <t xml:space="preserve">SMA17364</t>
  </si>
  <si>
    <t xml:space="preserve">2020-07-20</t>
  </si>
  <si>
    <t xml:space="preserve">AHMANIA</t>
  </si>
  <si>
    <t xml:space="preserve">089510130288</t>
  </si>
  <si>
    <t xml:space="preserve">2005-01-11</t>
  </si>
  <si>
    <t xml:space="preserve">Gang Lombok </t>
  </si>
  <si>
    <t xml:space="preserve">Ahmad</t>
  </si>
  <si>
    <t xml:space="preserve">Nuraeni</t>
  </si>
  <si>
    <t xml:space="preserve">SMPN 6 Tangerang Selatan</t>
  </si>
  <si>
    <t xml:space="preserve">125.161.138.254</t>
  </si>
  <si>
    <t xml:space="preserve">1kASq</t>
  </si>
  <si>
    <t xml:space="preserve">SD18014</t>
  </si>
  <si>
    <t xml:space="preserve">2020-08-14</t>
  </si>
  <si>
    <t xml:space="preserve">ANGGITRI DZAKIRA TAFFANA</t>
  </si>
  <si>
    <t xml:space="preserve">TAFFA</t>
  </si>
  <si>
    <t xml:space="preserve">0217357294</t>
  </si>
  <si>
    <t xml:space="preserve">0811102117</t>
  </si>
  <si>
    <t xml:space="preserve">Jl. Kepodang Raya Blok </t>
  </si>
  <si>
    <t xml:space="preserve">L2 N</t>
  </si>
  <si>
    <t xml:space="preserve">Anton Dwiputra Soedibyo (Alm.)</t>
  </si>
  <si>
    <t xml:space="preserve">gitadinarsanti1@gmail.com</t>
  </si>
  <si>
    <t xml:space="preserve">08111021178</t>
  </si>
  <si>
    <t xml:space="preserve">Gita Dinarsanti</t>
  </si>
  <si>
    <t xml:space="preserve">TK Kasih Ananda Bintaro</t>
  </si>
  <si>
    <t xml:space="preserve">103.211.50.5</t>
  </si>
  <si>
    <t xml:space="preserve">5jLBP</t>
  </si>
  <si>
    <t xml:space="preserve">SD18031</t>
  </si>
  <si>
    <t xml:space="preserve">2020-09-20</t>
  </si>
  <si>
    <t xml:space="preserve">2021/2022</t>
  </si>
  <si>
    <t xml:space="preserve">CHAYRA MAZAYA </t>
  </si>
  <si>
    <t xml:space="preserve">085219798817</t>
  </si>
  <si>
    <t xml:space="preserve">0852197988</t>
  </si>
  <si>
    <t xml:space="preserve">Bintaro palma town house </t>
  </si>
  <si>
    <t xml:space="preserve">081311399313</t>
  </si>
  <si>
    <t xml:space="preserve">Clunest indonesia</t>
  </si>
  <si>
    <t xml:space="preserve">182.2.139.145</t>
  </si>
  <si>
    <t xml:space="preserve">dR8gt</t>
  </si>
  <si>
    <t xml:space="preserve">Albanna milosa putra</t>
  </si>
  <si>
    <t xml:space="preserve">2020-11-05</t>
  </si>
  <si>
    <t xml:space="preserve">SD18017</t>
  </si>
  <si>
    <t xml:space="preserve">2020-08-18</t>
  </si>
  <si>
    <t xml:space="preserve">FATIHRAFA FARANDHI</t>
  </si>
  <si>
    <t xml:space="preserve">081391560060</t>
  </si>
  <si>
    <t xml:space="preserve">0813915600</t>
  </si>
  <si>
    <t xml:space="preserve">2012-06-26</t>
  </si>
  <si>
    <t xml:space="preserve">Perumahan Serpong Park </t>
  </si>
  <si>
    <t xml:space="preserve">BVF1</t>
  </si>
  <si>
    <t xml:space="preserve">Isnandhi Dwi Saputra</t>
  </si>
  <si>
    <t xml:space="preserve">isnandhi.saputra@gmail.com</t>
  </si>
  <si>
    <t xml:space="preserve">Fara Umainah</t>
  </si>
  <si>
    <t xml:space="preserve">fara.umainah85@gmail.com</t>
  </si>
  <si>
    <t xml:space="preserve">08118889344</t>
  </si>
  <si>
    <t xml:space="preserve">Brunswick North West Primary School-Australia</t>
  </si>
  <si>
    <t xml:space="preserve">125.161.139.81</t>
  </si>
  <si>
    <t xml:space="preserve">4dsXx</t>
  </si>
  <si>
    <t xml:space="preserve">SMP16735</t>
  </si>
  <si>
    <t xml:space="preserve">2020-08-21</t>
  </si>
  <si>
    <t xml:space="preserve">MUHAMMAD MALIKHAN MANDALAPUTRA MANTIK</t>
  </si>
  <si>
    <t xml:space="preserve">0812186046</t>
  </si>
  <si>
    <t xml:space="preserve">2008-12-15</t>
  </si>
  <si>
    <t xml:space="preserve">Bintaro Pratama 2 Town Houses Kav 10. Jl H. Som</t>
  </si>
  <si>
    <t xml:space="preserve">Rama Satriamandala Mantik</t>
  </si>
  <si>
    <t xml:space="preserve">rama.mantik@gmail.com</t>
  </si>
  <si>
    <t xml:space="preserve">08118115647</t>
  </si>
  <si>
    <t xml:space="preserve">Endah Chriswienarti Kusumaningtyas</t>
  </si>
  <si>
    <t xml:space="preserve">endahtyas31@gmail.com</t>
  </si>
  <si>
    <t xml:space="preserve">081218604656</t>
  </si>
  <si>
    <t xml:space="preserve">02127543226</t>
  </si>
  <si>
    <t xml:space="preserve">SD Sekolah Alam Bintaro</t>
  </si>
  <si>
    <t xml:space="preserve">165.225.112.99</t>
  </si>
  <si>
    <t xml:space="preserve">O1FEf</t>
  </si>
  <si>
    <t xml:space="preserve">SMP16749</t>
  </si>
  <si>
    <t xml:space="preserve">2020-10-10</t>
  </si>
  <si>
    <t xml:space="preserve">PRATAMA RADHI KHALISH</t>
  </si>
  <si>
    <t xml:space="preserve">RADHI</t>
  </si>
  <si>
    <t xml:space="preserve">0878894374</t>
  </si>
  <si>
    <t xml:space="preserve">Grand Pinang Senayan, Jl.KP.Rawa Barat</t>
  </si>
  <si>
    <t xml:space="preserve">Reza Wahyu Utama</t>
  </si>
  <si>
    <t xml:space="preserve">oraceutama@gmail.com</t>
  </si>
  <si>
    <t xml:space="preserve">087889437465</t>
  </si>
  <si>
    <t xml:space="preserve">Nella Savira Liani</t>
  </si>
  <si>
    <t xml:space="preserve">nellasavira@gmail.com</t>
  </si>
  <si>
    <t xml:space="preserve">082389724000</t>
  </si>
  <si>
    <t xml:space="preserve">125.161.139.24</t>
  </si>
  <si>
    <t xml:space="preserve">r5Whf</t>
  </si>
  <si>
    <t xml:space="preserve">2020-11-23</t>
  </si>
  <si>
    <t xml:space="preserve">SMP16742</t>
  </si>
  <si>
    <t xml:space="preserve">2020-10-02</t>
  </si>
  <si>
    <t xml:space="preserve">CHAYARA MARCHIA ARDHANI</t>
  </si>
  <si>
    <t xml:space="preserve">CHAYARA</t>
  </si>
  <si>
    <t xml:space="preserve">2009-03-08</t>
  </si>
  <si>
    <t xml:space="preserve">Griya Pamulang Extension Blok F </t>
  </si>
  <si>
    <t xml:space="preserve">surya.0912@gmail.com</t>
  </si>
  <si>
    <t xml:space="preserve">082123434302</t>
  </si>
  <si>
    <t xml:space="preserve">118.137.161.81</t>
  </si>
  <si>
    <t xml:space="preserve">aeBeh</t>
  </si>
  <si>
    <t xml:space="preserve">2020-10-05</t>
  </si>
  <si>
    <t xml:space="preserve">TK16526</t>
  </si>
  <si>
    <t xml:space="preserve">2020-09-15</t>
  </si>
  <si>
    <t xml:space="preserve">JIBRAN ZAIDANU WALUYO (PIND.TKB)</t>
  </si>
  <si>
    <t xml:space="preserve">JIBRAN</t>
  </si>
  <si>
    <t xml:space="preserve">0813154284</t>
  </si>
  <si>
    <t xml:space="preserve">Jl. Sedap Malam Blok D5 No.11-A  Pondok Safari Indah</t>
  </si>
  <si>
    <t xml:space="preserve">Jurang Mangu Barat </t>
  </si>
  <si>
    <t xml:space="preserve">BUDI WALUYO</t>
  </si>
  <si>
    <t xml:space="preserve">budiwaluyo@hotmail.com</t>
  </si>
  <si>
    <t xml:space="preserve">081315428494</t>
  </si>
  <si>
    <t xml:space="preserve">YULINDA TRI KOMALASARI</t>
  </si>
  <si>
    <t xml:space="preserve">yulinda.komalasari@gmail.com</t>
  </si>
  <si>
    <t xml:space="preserve">082227582552</t>
  </si>
  <si>
    <t xml:space="preserve">Medway Primary School, Leicester, Inggris</t>
  </si>
  <si>
    <t xml:space="preserve">36.73.156.133</t>
  </si>
  <si>
    <t xml:space="preserve">K5FO4</t>
  </si>
  <si>
    <t xml:space="preserve">ATHAYA SALSABILA WALUYO</t>
  </si>
  <si>
    <t xml:space="preserve">SD Kelas 5</t>
  </si>
  <si>
    <t xml:space="preserve">SMP16738</t>
  </si>
  <si>
    <t xml:space="preserve">2020-09-03</t>
  </si>
  <si>
    <t xml:space="preserve">LAYL FADHLAN ATHALLAH YARZIT</t>
  </si>
  <si>
    <t xml:space="preserve">FADHLAN</t>
  </si>
  <si>
    <t xml:space="preserve">081318431498</t>
  </si>
  <si>
    <t xml:space="preserve">2009-01-19</t>
  </si>
  <si>
    <t xml:space="preserve">JALAN H SAWIL PERUM MEDINA RESIDENCE BLOK B NO 7</t>
  </si>
  <si>
    <t xml:space="preserve">LAZITI</t>
  </si>
  <si>
    <t xml:space="preserve">JACKLAZITI98@GMAIL.COM</t>
  </si>
  <si>
    <t xml:space="preserve">YARMA MEILICA</t>
  </si>
  <si>
    <t xml:space="preserve">YARMAICHA@GMAIL.COM</t>
  </si>
  <si>
    <t xml:space="preserve">081282003203</t>
  </si>
  <si>
    <t xml:space="preserve">PONPES DARUL QOLAM 1</t>
  </si>
  <si>
    <t xml:space="preserve">36.90.6.252</t>
  </si>
  <si>
    <t xml:space="preserve">YgsjR</t>
  </si>
  <si>
    <t xml:space="preserve">SD18020</t>
  </si>
  <si>
    <t xml:space="preserve">2020-08-26</t>
  </si>
  <si>
    <t xml:space="preserve">JIHAAN KHAMILAH PUTRI</t>
  </si>
  <si>
    <t xml:space="preserve">JIHAAN</t>
  </si>
  <si>
    <t xml:space="preserve">0877866850</t>
  </si>
  <si>
    <t xml:space="preserve">0000-00-00</t>
  </si>
  <si>
    <t xml:space="preserve">Jl kyai maja no.66 kel.panunggangan pinang tangerang</t>
  </si>
  <si>
    <t xml:space="preserve">Panunggangan</t>
  </si>
  <si>
    <t xml:space="preserve">Chaerul rama</t>
  </si>
  <si>
    <t xml:space="preserve">chaerulrama@gmail.com</t>
  </si>
  <si>
    <t xml:space="preserve">087808070254</t>
  </si>
  <si>
    <t xml:space="preserve">Widi sulastri</t>
  </si>
  <si>
    <t xml:space="preserve">jihaankhamilah@yahoo.co.id</t>
  </si>
  <si>
    <t xml:space="preserve">087786685000</t>
  </si>
  <si>
    <t xml:space="preserve">Tkit pelangi</t>
  </si>
  <si>
    <t xml:space="preserve">36.70.246.15</t>
  </si>
  <si>
    <t xml:space="preserve">F3wtg</t>
  </si>
  <si>
    <t xml:space="preserve">SD18021</t>
  </si>
  <si>
    <t xml:space="preserve">2020-09-01</t>
  </si>
  <si>
    <t xml:space="preserve">ACHMAD FADHLAN ALFATIH</t>
  </si>
  <si>
    <t xml:space="preserve">021 - 29521221</t>
  </si>
  <si>
    <t xml:space="preserve">0819 0505 </t>
  </si>
  <si>
    <t xml:space="preserve">Jl. Krakatau II Blok A 5, Perumahan Pondok Pucung Indah 2</t>
  </si>
  <si>
    <t xml:space="preserve">Fajri Achmad Maulana</t>
  </si>
  <si>
    <t xml:space="preserve">devi.refa@gmail.com</t>
  </si>
  <si>
    <t xml:space="preserve">0815 8444 6333</t>
  </si>
  <si>
    <t xml:space="preserve">Devi Refa Armita</t>
  </si>
  <si>
    <t xml:space="preserve">0819 0505 5742</t>
  </si>
  <si>
    <t xml:space="preserve">125.161.137.214</t>
  </si>
  <si>
    <t xml:space="preserve">LjZw9</t>
  </si>
  <si>
    <t xml:space="preserve">2020-11-09</t>
  </si>
  <si>
    <t xml:space="preserve">SD18022</t>
  </si>
  <si>
    <t xml:space="preserve">0812911416</t>
  </si>
  <si>
    <t xml:space="preserve">Emerald View Blok F No. 12 Bintaro Jaya Sektor 9 Kota Tangerang Selatan</t>
  </si>
  <si>
    <t xml:space="preserve">F.12</t>
  </si>
  <si>
    <t xml:space="preserve">TK Budi Mulia Dua Bintaro (BMD)</t>
  </si>
  <si>
    <t xml:space="preserve">139.192.171.240</t>
  </si>
  <si>
    <t xml:space="preserve">BYcqx</t>
  </si>
  <si>
    <t xml:space="preserve">SD18089</t>
  </si>
  <si>
    <t xml:space="preserve">2020-10-17</t>
  </si>
  <si>
    <t xml:space="preserve">SHAYLLA KIRANA ANINDITHA</t>
  </si>
  <si>
    <t xml:space="preserve">Graha Raya Bintaro Cluster Adena Blok SA 2 </t>
  </si>
  <si>
    <t xml:space="preserve">Artha Gushandini</t>
  </si>
  <si>
    <t xml:space="preserve">arthacivil03@gmail.com</t>
  </si>
  <si>
    <t xml:space="preserve">082154711066</t>
  </si>
  <si>
    <t xml:space="preserve">Sri Nurmala</t>
  </si>
  <si>
    <t xml:space="preserve">srynoermala@gmail.com</t>
  </si>
  <si>
    <t xml:space="preserve">081260187568</t>
  </si>
  <si>
    <t xml:space="preserve">114.124.244.200</t>
  </si>
  <si>
    <t xml:space="preserve">gwEBH</t>
  </si>
  <si>
    <t xml:space="preserve">Fahima Izzatun Nisaa</t>
  </si>
  <si>
    <t xml:space="preserve">TK16513</t>
  </si>
  <si>
    <t xml:space="preserve">AWFA ALFAWZAN SINARTANARUNDAYA</t>
  </si>
  <si>
    <t xml:space="preserve">AWFA</t>
  </si>
  <si>
    <t xml:space="preserve">0821255354</t>
  </si>
  <si>
    <t xml:space="preserve">VILLA GUNUNG LESTARI BLOK B 3 NO.6</t>
  </si>
  <si>
    <t xml:space="preserve">ALIN KURNIAWAN </t>
  </si>
  <si>
    <t xml:space="preserve">WENING NGESTHI</t>
  </si>
  <si>
    <t xml:space="preserve">082125535480</t>
  </si>
  <si>
    <t xml:space="preserve">222.124.200.18</t>
  </si>
  <si>
    <t xml:space="preserve">XMbKA</t>
  </si>
  <si>
    <t xml:space="preserve">3 MUHAMAD HUSNI THAMRIN</t>
  </si>
  <si>
    <t xml:space="preserve">SD18023</t>
  </si>
  <si>
    <t xml:space="preserve">2020-09-04</t>
  </si>
  <si>
    <t xml:space="preserve">ALIHAZEN PUTRA BARAAS</t>
  </si>
  <si>
    <t xml:space="preserve">0811840711</t>
  </si>
  <si>
    <t xml:space="preserve">Jati Padang Baru</t>
  </si>
  <si>
    <t xml:space="preserve">Jati Padang</t>
  </si>
  <si>
    <t xml:space="preserve">Viza Ramadhani</t>
  </si>
  <si>
    <t xml:space="preserve">Vizaramadhani@gmail.com</t>
  </si>
  <si>
    <t xml:space="preserve">0811186193</t>
  </si>
  <si>
    <t xml:space="preserve">Hindun Mulaika</t>
  </si>
  <si>
    <t xml:space="preserve">Hmulaika@gmail.com</t>
  </si>
  <si>
    <t xml:space="preserve">08118407113</t>
  </si>
  <si>
    <t xml:space="preserve">114.124.206.56</t>
  </si>
  <si>
    <t xml:space="preserve">e31QN</t>
  </si>
  <si>
    <t xml:space="preserve">SD18027</t>
  </si>
  <si>
    <t xml:space="preserve">ATHAYA SALSABILA WALUYO (PIND.5)</t>
  </si>
  <si>
    <t xml:space="preserve">2010-10-28</t>
  </si>
  <si>
    <t xml:space="preserve">36.90.12.120</t>
  </si>
  <si>
    <t xml:space="preserve">AShDO</t>
  </si>
  <si>
    <t xml:space="preserve">JIBRAN ZAIDANU WALUYO</t>
  </si>
  <si>
    <t xml:space="preserve">TK16516</t>
  </si>
  <si>
    <t xml:space="preserve">HANNAH PUTRI HUMAIRA</t>
  </si>
  <si>
    <t xml:space="preserve">021-7445262</t>
  </si>
  <si>
    <t xml:space="preserve">2017-07-24</t>
  </si>
  <si>
    <t xml:space="preserve">JL. ELANG II NO. 26  Rt 004 RW 001 SAWAH LAMA, CIPUTAT TANGERANG SELATAN</t>
  </si>
  <si>
    <t xml:space="preserve">AHMAD FIRDAUS RIDWAN</t>
  </si>
  <si>
    <t xml:space="preserve">ridwan.ahmadfirdaus@gmail.com</t>
  </si>
  <si>
    <t xml:space="preserve">081286430633</t>
  </si>
  <si>
    <t xml:space="preserve">MIFTAHUL JANNAH</t>
  </si>
  <si>
    <t xml:space="preserve">mitha.mjannah@gmail.com</t>
  </si>
  <si>
    <t xml:space="preserve">202.180.17.146</t>
  </si>
  <si>
    <t xml:space="preserve">hLyDz</t>
  </si>
  <si>
    <t xml:space="preserve">2020-11-03</t>
  </si>
  <si>
    <t xml:space="preserve">TK16517</t>
  </si>
  <si>
    <t xml:space="preserve">KHANSA ALMAHYRA RIZKARIFRANI</t>
  </si>
  <si>
    <t xml:space="preserve">0813292854</t>
  </si>
  <si>
    <t xml:space="preserve">2017-02-05</t>
  </si>
  <si>
    <t xml:space="preserve">UTAMA GARDEN BINTARO </t>
  </si>
  <si>
    <t xml:space="preserve">ARIF BUDHIANTO</t>
  </si>
  <si>
    <t xml:space="preserve">arif.budhianto52@gmail.com</t>
  </si>
  <si>
    <t xml:space="preserve">081329285444</t>
  </si>
  <si>
    <t xml:space="preserve">ATHIAH GUFRANI GUSTALIYANTI</t>
  </si>
  <si>
    <t xml:space="preserve">athiahg@gmail.com</t>
  </si>
  <si>
    <t xml:space="preserve">08159496645</t>
  </si>
  <si>
    <t xml:space="preserve">36.69.186.12</t>
  </si>
  <si>
    <t xml:space="preserve">2MPL6</t>
  </si>
  <si>
    <t xml:space="preserve">2020-11-04</t>
  </si>
  <si>
    <t xml:space="preserve">TK16518</t>
  </si>
  <si>
    <t xml:space="preserve">NADIA FARADISA LUBIS</t>
  </si>
  <si>
    <t xml:space="preserve">0813261879</t>
  </si>
  <si>
    <t xml:space="preserve">2017-03-25</t>
  </si>
  <si>
    <t xml:space="preserve">Neo Permata Blok E-37 Bintaro Jaya Sektor IX</t>
  </si>
  <si>
    <t xml:space="preserve">esty.anggorowuri@gmail.com</t>
  </si>
  <si>
    <t xml:space="preserve">125.161.139.250</t>
  </si>
  <si>
    <t xml:space="preserve">qDXqb</t>
  </si>
  <si>
    <t xml:space="preserve">Aidan Ghifari Lubis</t>
  </si>
  <si>
    <t xml:space="preserve">2020-10-28</t>
  </si>
  <si>
    <t xml:space="preserve">SD18024</t>
  </si>
  <si>
    <t xml:space="preserve">ATHAYA SAKHA CIPTADI</t>
  </si>
  <si>
    <t xml:space="preserve">0858807360</t>
  </si>
  <si>
    <t xml:space="preserve">2013-06-03</t>
  </si>
  <si>
    <t xml:space="preserve">puri padi padi. Sawah Baru - Ciputat</t>
  </si>
  <si>
    <t xml:space="preserve">E 1 </t>
  </si>
  <si>
    <t xml:space="preserve">Teddy Ciptadi</t>
  </si>
  <si>
    <t xml:space="preserve">teddyciptadi@yahoo.co.id</t>
  </si>
  <si>
    <t xml:space="preserve">08159710096</t>
  </si>
  <si>
    <t xml:space="preserve">Ratih Nina Widiany</t>
  </si>
  <si>
    <t xml:space="preserve">ratihninawidiany@yahoo.co.id</t>
  </si>
  <si>
    <t xml:space="preserve">085880736045</t>
  </si>
  <si>
    <t xml:space="preserve">(+62) 021 8990 0333</t>
  </si>
  <si>
    <t xml:space="preserve">Global Jaya School Bintaro</t>
  </si>
  <si>
    <t xml:space="preserve">139.192.84.8</t>
  </si>
  <si>
    <t xml:space="preserve">DzmTK</t>
  </si>
  <si>
    <t xml:space="preserve">SMP16782</t>
  </si>
  <si>
    <t xml:space="preserve">2020-10-19</t>
  </si>
  <si>
    <t xml:space="preserve">RIZKI ADRIAN IBNU PRATAMA</t>
  </si>
  <si>
    <t xml:space="preserve">021-74870480</t>
  </si>
  <si>
    <t xml:space="preserve">2009-04-06</t>
  </si>
  <si>
    <t xml:space="preserve">Taman Permata 2 Ekstension </t>
  </si>
  <si>
    <t xml:space="preserve">Nopy Andriyatna</t>
  </si>
  <si>
    <t xml:space="preserve">nopy78@gmail.com</t>
  </si>
  <si>
    <t xml:space="preserve">081808633153</t>
  </si>
  <si>
    <t xml:space="preserve">Citra Fitria Rizki</t>
  </si>
  <si>
    <t xml:space="preserve">citralubis@yahoo.com</t>
  </si>
  <si>
    <t xml:space="preserve">087882761233</t>
  </si>
  <si>
    <t xml:space="preserve">08121068157</t>
  </si>
  <si>
    <t xml:space="preserve">61.247.61.50</t>
  </si>
  <si>
    <t xml:space="preserve">NzcZc</t>
  </si>
  <si>
    <t xml:space="preserve">Isdy </t>
  </si>
  <si>
    <t xml:space="preserve">Wali kelas 6 M. Nats</t>
  </si>
  <si>
    <t xml:space="preserve">SMP16750</t>
  </si>
  <si>
    <t xml:space="preserve">PRATAMA CEYDA KHALISH</t>
  </si>
  <si>
    <t xml:space="preserve">CEYDA</t>
  </si>
  <si>
    <t xml:space="preserve">EzRqM</t>
  </si>
  <si>
    <t xml:space="preserve">TK16520</t>
  </si>
  <si>
    <t xml:space="preserve">2020-09-07</t>
  </si>
  <si>
    <t xml:space="preserve">HASHIF ALIBUENO ARDYANTIKA</t>
  </si>
  <si>
    <t xml:space="preserve">2016-11-18</t>
  </si>
  <si>
    <t xml:space="preserve">Bintaro Hill  Jl. Merpati Raya</t>
  </si>
  <si>
    <t xml:space="preserve">P-05</t>
  </si>
  <si>
    <t xml:space="preserve">081293579353</t>
  </si>
  <si>
    <t xml:space="preserve">Sekolah Bambini</t>
  </si>
  <si>
    <t xml:space="preserve">124.158.180.86</t>
  </si>
  <si>
    <t xml:space="preserve">BhFrG</t>
  </si>
  <si>
    <t xml:space="preserve">Hayya Altaira Ardyantika</t>
  </si>
  <si>
    <t xml:space="preserve">3 Oemar Said Tjokroaminoto</t>
  </si>
  <si>
    <t xml:space="preserve">TK16521</t>
  </si>
  <si>
    <t xml:space="preserve">Bintaro Hill, Jl. Merpati raya</t>
  </si>
  <si>
    <t xml:space="preserve">Sekolah Bumi Bambini</t>
  </si>
  <si>
    <t xml:space="preserve">Dn6tP</t>
  </si>
  <si>
    <t xml:space="preserve">3 Oemar Said Tjokrominoto</t>
  </si>
  <si>
    <t xml:space="preserve">TK16528</t>
  </si>
  <si>
    <t xml:space="preserve">2020-10-09</t>
  </si>
  <si>
    <t xml:space="preserve">ALMA ZURI SHARIFA</t>
  </si>
  <si>
    <t xml:space="preserve">2016-09-13</t>
  </si>
  <si>
    <t xml:space="preserve">Jl bintaro utara blok a1 no. I Pesanggrahan Jakarta Selatan</t>
  </si>
  <si>
    <t xml:space="preserve">Putra Arief Budiman</t>
  </si>
  <si>
    <t xml:space="preserve">pabudiman@gmail.com</t>
  </si>
  <si>
    <t xml:space="preserve">082111017369</t>
  </si>
  <si>
    <t xml:space="preserve">Arifa Elfanisa</t>
  </si>
  <si>
    <t xml:space="preserve">Elfanisa25@gmail.com</t>
  </si>
  <si>
    <t xml:space="preserve">087822527529</t>
  </si>
  <si>
    <t xml:space="preserve">60.127.38.10</t>
  </si>
  <si>
    <t xml:space="preserve">rKY5r</t>
  </si>
  <si>
    <t xml:space="preserve">SMA17365</t>
  </si>
  <si>
    <t xml:space="preserve">2020-09-08</t>
  </si>
  <si>
    <t xml:space="preserve">DHIMAS ATHAAN FADHALAH MUFIT</t>
  </si>
  <si>
    <t xml:space="preserve">0817523903</t>
  </si>
  <si>
    <t xml:space="preserve">2006-05-30</t>
  </si>
  <si>
    <t xml:space="preserve">Graha Bintaro Raya, GR 23 Jalak Bali IX</t>
  </si>
  <si>
    <t xml:space="preserve">Muhammad Fitri</t>
  </si>
  <si>
    <t xml:space="preserve">ademufit@gmail.com</t>
  </si>
  <si>
    <t xml:space="preserve">087877521053</t>
  </si>
  <si>
    <t xml:space="preserve">Diatri Nararatih</t>
  </si>
  <si>
    <t xml:space="preserve">diatri_n@yahoo.com</t>
  </si>
  <si>
    <t xml:space="preserve">081297239034</t>
  </si>
  <si>
    <t xml:space="preserve">139.195.166.79</t>
  </si>
  <si>
    <t xml:space="preserve">XsGKP</t>
  </si>
  <si>
    <t xml:space="preserve">Nurliya</t>
  </si>
  <si>
    <t xml:space="preserve">SMP16791</t>
  </si>
  <si>
    <t xml:space="preserve">2020-10-21</t>
  </si>
  <si>
    <t xml:space="preserve">RAFI NUR RIZQI SHINSUKE MITSUI</t>
  </si>
  <si>
    <t xml:space="preserve">0217459822</t>
  </si>
  <si>
    <t xml:space="preserve">2009-10-03</t>
  </si>
  <si>
    <t xml:space="preserve">Taman Puri Bintaro Jalan Puri Pelangi </t>
  </si>
  <si>
    <t xml:space="preserve">PB 4</t>
  </si>
  <si>
    <t xml:space="preserve">Mitsui Katsuhito</t>
  </si>
  <si>
    <t xml:space="preserve">mitsui_katsuhito@yahoo.co.jp</t>
  </si>
  <si>
    <t xml:space="preserve">081311231177</t>
  </si>
  <si>
    <t xml:space="preserve">Fransiska Modesta Tuto</t>
  </si>
  <si>
    <t xml:space="preserve">tiasiska@yahoo.com</t>
  </si>
  <si>
    <t xml:space="preserve">SD INSAN CENDEKIA MADANI</t>
  </si>
  <si>
    <t xml:space="preserve">139.0.244.50</t>
  </si>
  <si>
    <t xml:space="preserve">95W5c</t>
  </si>
  <si>
    <t xml:space="preserve">SD18048</t>
  </si>
  <si>
    <t xml:space="preserve">2020-10-12</t>
  </si>
  <si>
    <t xml:space="preserve">02122972314</t>
  </si>
  <si>
    <t xml:space="preserve">2004-10-27</t>
  </si>
  <si>
    <t xml:space="preserve">Bloom Residence</t>
  </si>
  <si>
    <t xml:space="preserve">Kav </t>
  </si>
  <si>
    <t xml:space="preserve">Raden Hanggara Tri Poetra</t>
  </si>
  <si>
    <t xml:space="preserve">125.166.60.232</t>
  </si>
  <si>
    <t xml:space="preserve">5LZaZ</t>
  </si>
  <si>
    <t xml:space="preserve">SMA17366</t>
  </si>
  <si>
    <t xml:space="preserve">MUHAMAD DAFFA ROUZAN BUDIJANTO</t>
  </si>
  <si>
    <t xml:space="preserve">082299497980</t>
  </si>
  <si>
    <t xml:space="preserve">2004-02-26</t>
  </si>
  <si>
    <t xml:space="preserve">Graha Raya Bintaro Cluster Fedora Blok J11  Pakujaya Tangerang Selatan</t>
  </si>
  <si>
    <t xml:space="preserve">Rachmat Budijanto</t>
  </si>
  <si>
    <t xml:space="preserve">Rachmat.id@gmail.com</t>
  </si>
  <si>
    <t xml:space="preserve">hestibundaberkebun@yahoo.com </t>
  </si>
  <si>
    <t xml:space="preserve">Pondok Pesantren Almukmin - Pindahan Kelas 11</t>
  </si>
  <si>
    <t xml:space="preserve">36.90.6.217</t>
  </si>
  <si>
    <t xml:space="preserve">LjRdG</t>
  </si>
  <si>
    <t xml:space="preserve">Muhammad Abiyu Faiqudzaky</t>
  </si>
  <si>
    <t xml:space="preserve">7 Sulthan Agung</t>
  </si>
  <si>
    <t xml:space="preserve">TK16524</t>
  </si>
  <si>
    <t xml:space="preserve">MIKAIL MALIK RASYA KEDAVRA</t>
  </si>
  <si>
    <t xml:space="preserve">2016-08-21</t>
  </si>
  <si>
    <t xml:space="preserve">Emerald View Blok F. No.12 Bintaro Jaya Sektor 9 Kota Tangerang</t>
  </si>
  <si>
    <t xml:space="preserve">L6dD6</t>
  </si>
  <si>
    <t xml:space="preserve">2020-11-02</t>
  </si>
  <si>
    <t xml:space="preserve">SD18026</t>
  </si>
  <si>
    <t xml:space="preserve">2020-09-14</t>
  </si>
  <si>
    <t xml:space="preserve">CALIEF ALBY ARGANI</t>
  </si>
  <si>
    <t xml:space="preserve">0217311359</t>
  </si>
  <si>
    <t xml:space="preserve">0819063131</t>
  </si>
  <si>
    <t xml:space="preserve">2014-11-17</t>
  </si>
  <si>
    <t xml:space="preserve">Perum Puri Kartika Lama Blok BE</t>
  </si>
  <si>
    <t xml:space="preserve">Rahmat Hidayat Hengky Saputra</t>
  </si>
  <si>
    <t xml:space="preserve">rahmat.saputra@gmail.com</t>
  </si>
  <si>
    <t xml:space="preserve">081283333969</t>
  </si>
  <si>
    <t xml:space="preserve">Astrid Grahita Wulandari</t>
  </si>
  <si>
    <t xml:space="preserve">wulandari.astrid86@gmail.com</t>
  </si>
  <si>
    <t xml:space="preserve">081906313117</t>
  </si>
  <si>
    <t xml:space="preserve">081802333969</t>
  </si>
  <si>
    <t xml:space="preserve">TK Islam Amali</t>
  </si>
  <si>
    <t xml:space="preserve">bYBqr</t>
  </si>
  <si>
    <t xml:space="preserve">2020-11-10</t>
  </si>
  <si>
    <t xml:space="preserve">SMP16739</t>
  </si>
  <si>
    <t xml:space="preserve">NAJLA ARGYANTI RAHMAFA</t>
  </si>
  <si>
    <t xml:space="preserve">NAJLA</t>
  </si>
  <si>
    <t xml:space="preserve">022 - 2534608</t>
  </si>
  <si>
    <t xml:space="preserve">0811221094</t>
  </si>
  <si>
    <t xml:space="preserve">BNDUNG</t>
  </si>
  <si>
    <t xml:space="preserve">2009-05-12</t>
  </si>
  <si>
    <t xml:space="preserve">JL. DAGO ASRI II BANDUNG (BINTARO JAYA SEKTOR 9EMERALD RESIDENCE BLOK D-10)</t>
  </si>
  <si>
    <t xml:space="preserve">DAGO</t>
  </si>
  <si>
    <t xml:space="preserve">COBLONG</t>
  </si>
  <si>
    <t xml:space="preserve">MOCHAMMAD FAHRUROZI RAMDHAN NASUTION</t>
  </si>
  <si>
    <t xml:space="preserve">fahrulnasution@gmail.com</t>
  </si>
  <si>
    <t xml:space="preserve">08112210947</t>
  </si>
  <si>
    <t xml:space="preserve">CITRA AMAND INDAHEKAWATI</t>
  </si>
  <si>
    <t xml:space="preserve">citra.amanda@gmail.com</t>
  </si>
  <si>
    <t xml:space="preserve">08112210946</t>
  </si>
  <si>
    <t xml:space="preserve">SD KUNTUM CEMERLANG</t>
  </si>
  <si>
    <t xml:space="preserve">36.71.244.85</t>
  </si>
  <si>
    <t xml:space="preserve">67fkg</t>
  </si>
  <si>
    <t xml:space="preserve">SD18028</t>
  </si>
  <si>
    <t xml:space="preserve">MUHAMMAD KHARIS ARGYANTO NASUTION</t>
  </si>
  <si>
    <t xml:space="preserve">KHARIS</t>
  </si>
  <si>
    <t xml:space="preserve">2011-10-23</t>
  </si>
  <si>
    <t xml:space="preserve">CITRA AMANDA INDAHEKAWATI</t>
  </si>
  <si>
    <t xml:space="preserve">yEcH6</t>
  </si>
  <si>
    <t xml:space="preserve">SD18029</t>
  </si>
  <si>
    <t xml:space="preserve">NAOMI ARGYANTI KHAIRANA</t>
  </si>
  <si>
    <t xml:space="preserve">2015-11-20</t>
  </si>
  <si>
    <t xml:space="preserve">MUTIARA BUNDA PLAYSCHOOL</t>
  </si>
  <si>
    <t xml:space="preserve">W3byM</t>
  </si>
  <si>
    <t xml:space="preserve">SD18030</t>
  </si>
  <si>
    <t xml:space="preserve">2020-09-16</t>
  </si>
  <si>
    <t xml:space="preserve">KYLO RAYYAN ANTARIKSO</t>
  </si>
  <si>
    <t xml:space="preserve">KYLO</t>
  </si>
  <si>
    <t xml:space="preserve">Jl Venice IV Blok L6 no 6 Cluster Venice Graha Raya</t>
  </si>
  <si>
    <t xml:space="preserve">L6 n</t>
  </si>
  <si>
    <t xml:space="preserve">Rizky Bayu Antarikso</t>
  </si>
  <si>
    <t xml:space="preserve">bayuantarikso@gmail.com</t>
  </si>
  <si>
    <t xml:space="preserve">0811932982</t>
  </si>
  <si>
    <t xml:space="preserve">Karina Anggraini</t>
  </si>
  <si>
    <t xml:space="preserve">karina.anggraini@gmail.com</t>
  </si>
  <si>
    <t xml:space="preserve">081283108522</t>
  </si>
  <si>
    <t xml:space="preserve">157.167.34.180</t>
  </si>
  <si>
    <t xml:space="preserve">RTqEd</t>
  </si>
  <si>
    <t xml:space="preserve">SMA17367</t>
  </si>
  <si>
    <t xml:space="preserve">2020-09-21</t>
  </si>
  <si>
    <t xml:space="preserve">RIESCA ANISA NURAINI</t>
  </si>
  <si>
    <t xml:space="preserve">RISKA</t>
  </si>
  <si>
    <t xml:space="preserve">2005-12-14</t>
  </si>
  <si>
    <t xml:space="preserve">Pakujaya Permai Blok A29/4</t>
  </si>
  <si>
    <t xml:space="preserve">Cecep Supriyadi</t>
  </si>
  <si>
    <t xml:space="preserve">csupriyadi1972@gmail.com</t>
  </si>
  <si>
    <t xml:space="preserve">081219704219</t>
  </si>
  <si>
    <t xml:space="preserve">081283731540</t>
  </si>
  <si>
    <t xml:space="preserve">SMPQ AS-SAALAM BOARDING SCHOOL BOGOR</t>
  </si>
  <si>
    <t xml:space="preserve">180.243.15.149</t>
  </si>
  <si>
    <t xml:space="preserve">kqCCt</t>
  </si>
  <si>
    <t xml:space="preserve">SD18032</t>
  </si>
  <si>
    <t xml:space="preserve">KEENAN ATHALAH GIRI PERMADI</t>
  </si>
  <si>
    <t xml:space="preserve">2015-02-24</t>
  </si>
  <si>
    <t xml:space="preserve">Blossom Residence 3, Jalan Pondok Pesantren</t>
  </si>
  <si>
    <t xml:space="preserve">Egi Agung Permadi</t>
  </si>
  <si>
    <t xml:space="preserve">gie.subjecterror@gmail.com</t>
  </si>
  <si>
    <t xml:space="preserve">081808552887</t>
  </si>
  <si>
    <t xml:space="preserve">Putri Aprilliani</t>
  </si>
  <si>
    <t xml:space="preserve">putriazlam@gmail.com</t>
  </si>
  <si>
    <t xml:space="preserve">081808530507</t>
  </si>
  <si>
    <t xml:space="preserve">103.58.104.12</t>
  </si>
  <si>
    <t xml:space="preserve">dOkXZ</t>
  </si>
  <si>
    <t xml:space="preserve">SMP16768</t>
  </si>
  <si>
    <t xml:space="preserve">GIANDRA ABIYU GUNARAMDANI </t>
  </si>
  <si>
    <t xml:space="preserve">GIANDRA</t>
  </si>
  <si>
    <t xml:space="preserve">0812909050</t>
  </si>
  <si>
    <t xml:space="preserve">2008-10-06</t>
  </si>
  <si>
    <t xml:space="preserve">Jl. KH. Wahid Hasyim, Perumahan Cipadu Elok Blok A</t>
  </si>
  <si>
    <t xml:space="preserve">JurangMangu Timur</t>
  </si>
  <si>
    <t xml:space="preserve">Hikwiyana Gunaramdani </t>
  </si>
  <si>
    <t xml:space="preserve">Giandragiandra06@gmail.com</t>
  </si>
  <si>
    <t xml:space="preserve">081317282461</t>
  </si>
  <si>
    <t xml:space="preserve">Arie Aristyawati</t>
  </si>
  <si>
    <t xml:space="preserve">Aristya1510@gmail.com</t>
  </si>
  <si>
    <t xml:space="preserve">081290905014</t>
  </si>
  <si>
    <t xml:space="preserve">081317545652</t>
  </si>
  <si>
    <t xml:space="preserve">SDIT Baitul Maal</t>
  </si>
  <si>
    <t xml:space="preserve">114.124.161.8</t>
  </si>
  <si>
    <t xml:space="preserve">5PzZM</t>
  </si>
  <si>
    <t xml:space="preserve">Angga Rimata</t>
  </si>
  <si>
    <t xml:space="preserve">2020-11-11</t>
  </si>
  <si>
    <t xml:space="preserve">SMP16789</t>
  </si>
  <si>
    <t xml:space="preserve">2020-10-20</t>
  </si>
  <si>
    <t xml:space="preserve">NAJLA ALMIRA</t>
  </si>
  <si>
    <t xml:space="preserve">0812988160</t>
  </si>
  <si>
    <t xml:space="preserve">2009-01-23</t>
  </si>
  <si>
    <t xml:space="preserve">KOMPLEK MAHAGONI PARK BLOK B.11</t>
  </si>
  <si>
    <t xml:space="preserve">081389368942</t>
  </si>
  <si>
    <t xml:space="preserve">MARHENTIN IKA KURNIAWATI</t>
  </si>
  <si>
    <t xml:space="preserve">081298816071</t>
  </si>
  <si>
    <t xml:space="preserve">114.79.4.183</t>
  </si>
  <si>
    <t xml:space="preserve">deqGD</t>
  </si>
  <si>
    <t xml:space="preserve">SD18034</t>
  </si>
  <si>
    <t xml:space="preserve">2020-09-29</t>
  </si>
  <si>
    <t xml:space="preserve">Iman Santoso Wahyu Tri Wibowo</t>
  </si>
  <si>
    <t xml:space="preserve">Iman.santoso.w@gmail.com</t>
  </si>
  <si>
    <t xml:space="preserve">S.adzani@gmail.com</t>
  </si>
  <si>
    <t xml:space="preserve">120.188.37.79</t>
  </si>
  <si>
    <t xml:space="preserve">xXxFQ</t>
  </si>
  <si>
    <t xml:space="preserve">SD18035</t>
  </si>
  <si>
    <t xml:space="preserve">08164869605 </t>
  </si>
  <si>
    <t xml:space="preserve">Cluster Bintaro Terrace - Jl.  H Sawil - Jombang Raya</t>
  </si>
  <si>
    <t xml:space="preserve">Arief Budima </t>
  </si>
  <si>
    <t xml:space="preserve">lacinemail@gmail.com</t>
  </si>
  <si>
    <t xml:space="preserve">hayyu.rakhmia@tripatra.com</t>
  </si>
  <si>
    <t xml:space="preserve">118.137.134.99</t>
  </si>
  <si>
    <t xml:space="preserve">ptdw3</t>
  </si>
  <si>
    <t xml:space="preserve">5 SD</t>
  </si>
  <si>
    <t xml:space="preserve">alumni (baru lulus S</t>
  </si>
  <si>
    <t xml:space="preserve">SD18036</t>
  </si>
  <si>
    <t xml:space="preserve">Neo Permata Blok E no 29 Sektor 9 Bintaro Jaya</t>
  </si>
  <si>
    <t xml:space="preserve">081350808099</t>
  </si>
  <si>
    <t xml:space="preserve">125.165.188.117</t>
  </si>
  <si>
    <t xml:space="preserve">dbxy7</t>
  </si>
  <si>
    <t xml:space="preserve">SD18037</t>
  </si>
  <si>
    <t xml:space="preserve">cluster Neo permata </t>
  </si>
  <si>
    <t xml:space="preserve">bimaya.k@gmail.com</t>
  </si>
  <si>
    <t xml:space="preserve">kiky </t>
  </si>
  <si>
    <t xml:space="preserve">116.206.13.164</t>
  </si>
  <si>
    <t xml:space="preserve">4X6mf</t>
  </si>
  <si>
    <t xml:space="preserve">SD18038</t>
  </si>
  <si>
    <t xml:space="preserve">KHALIFI</t>
  </si>
  <si>
    <t xml:space="preserve">Jalan Kuricang Raya Blok GD</t>
  </si>
  <si>
    <t xml:space="preserve">M Aditia Eka Putra</t>
  </si>
  <si>
    <t xml:space="preserve">111.95.51.238</t>
  </si>
  <si>
    <t xml:space="preserve">NsGL1</t>
  </si>
  <si>
    <t xml:space="preserve">2020-10-27</t>
  </si>
  <si>
    <t xml:space="preserve">SD18039</t>
  </si>
  <si>
    <t xml:space="preserve">HISYAM/CACAM</t>
  </si>
  <si>
    <t xml:space="preserve">0856166100</t>
  </si>
  <si>
    <t xml:space="preserve">Puri Bintaro Indah Jl. Kemuning Blok B3</t>
  </si>
  <si>
    <t xml:space="preserve">adha.aja@gmail.com</t>
  </si>
  <si>
    <t xml:space="preserve">metasya_rusneldy@yahoo.com</t>
  </si>
  <si>
    <t xml:space="preserve">125.161.138.125</t>
  </si>
  <si>
    <t xml:space="preserve">tpdP1</t>
  </si>
  <si>
    <t xml:space="preserve">SD18040</t>
  </si>
  <si>
    <t xml:space="preserve">2020-09-30</t>
  </si>
  <si>
    <t xml:space="preserve">ROSAN / OCHAN </t>
  </si>
  <si>
    <t xml:space="preserve">Kebayoran Height, JL. Pakubuwono III KRA 6 NO. 7, Bintaro Sektor 7, Tangerang Selatan </t>
  </si>
  <si>
    <t xml:space="preserve">POndok JAya </t>
  </si>
  <si>
    <t xml:space="preserve">103.78.214.61</t>
  </si>
  <si>
    <t xml:space="preserve">dECR5</t>
  </si>
  <si>
    <t xml:space="preserve">SD18138</t>
  </si>
  <si>
    <t xml:space="preserve">2020-10-22</t>
  </si>
  <si>
    <t xml:space="preserve">087884898659</t>
  </si>
  <si>
    <t xml:space="preserve">Sopa Mariah Ulfa</t>
  </si>
  <si>
    <t xml:space="preserve">125.161.136.213</t>
  </si>
  <si>
    <t xml:space="preserve">2a4BA</t>
  </si>
  <si>
    <t xml:space="preserve">2020-12-01</t>
  </si>
  <si>
    <t xml:space="preserve">SD18121</t>
  </si>
  <si>
    <t xml:space="preserve">KIYARA ZIA JENNAIRA</t>
  </si>
  <si>
    <t xml:space="preserve">KIARA</t>
  </si>
  <si>
    <t xml:space="preserve">2015-01-09</t>
  </si>
  <si>
    <t xml:space="preserve">Jl Mandar 13 Blok De 1 No 27</t>
  </si>
  <si>
    <t xml:space="preserve">112.215.238.108</t>
  </si>
  <si>
    <t xml:space="preserve">LawDe</t>
  </si>
  <si>
    <t xml:space="preserve">Kayra Azzahra Shanum</t>
  </si>
  <si>
    <t xml:space="preserve">3 Cut Nyak Dien </t>
  </si>
  <si>
    <t xml:space="preserve">SMA17368</t>
  </si>
  <si>
    <t xml:space="preserve">2020-10-01</t>
  </si>
  <si>
    <t xml:space="preserve">Ardevi</t>
  </si>
  <si>
    <t xml:space="preserve">Jl. Sinar</t>
  </si>
  <si>
    <t xml:space="preserve">ardevi@ymail.com</t>
  </si>
  <si>
    <t xml:space="preserve">Lina darlina</t>
  </si>
  <si>
    <t xml:space="preserve">lina.darlinaF4@gmal.com</t>
  </si>
  <si>
    <t xml:space="preserve">pesantren Al Azkar</t>
  </si>
  <si>
    <t xml:space="preserve">202.180.17.145</t>
  </si>
  <si>
    <t xml:space="preserve">SMOdt</t>
  </si>
  <si>
    <t xml:space="preserve">Fathan Az</t>
  </si>
  <si>
    <t xml:space="preserve">Lina Darlina</t>
  </si>
  <si>
    <t xml:space="preserve">2020-12-21</t>
  </si>
  <si>
    <t xml:space="preserve">SD18042</t>
  </si>
  <si>
    <t xml:space="preserve">0856430213</t>
  </si>
  <si>
    <t xml:space="preserve">Komplek Griya Pipit VI</t>
  </si>
  <si>
    <t xml:space="preserve">Faishal Chairu Noor</t>
  </si>
  <si>
    <t xml:space="preserve">chairuuu@gmail.com</t>
  </si>
  <si>
    <t xml:space="preserve">086508888891</t>
  </si>
  <si>
    <t xml:space="preserve">139.0.130.97</t>
  </si>
  <si>
    <t xml:space="preserve">hNyTt</t>
  </si>
  <si>
    <t xml:space="preserve">2020-11-06</t>
  </si>
  <si>
    <t xml:space="preserve">SMP16741</t>
  </si>
  <si>
    <t xml:space="preserve">ANINDYA DANISHWARA</t>
  </si>
  <si>
    <t xml:space="preserve">0813178833</t>
  </si>
  <si>
    <t xml:space="preserve">2008-11-24</t>
  </si>
  <si>
    <t xml:space="preserve">Bontaro Jaya Sektor 3A, Cluster Kuricang</t>
  </si>
  <si>
    <t xml:space="preserve">Nico Febrianto</t>
  </si>
  <si>
    <t xml:space="preserve">nicof_md@yahoo.com</t>
  </si>
  <si>
    <t xml:space="preserve">08129530360</t>
  </si>
  <si>
    <t xml:space="preserve">Andriyani</t>
  </si>
  <si>
    <t xml:space="preserve">andriyani.anya@gmail.com</t>
  </si>
  <si>
    <t xml:space="preserve">081317883353</t>
  </si>
  <si>
    <t xml:space="preserve">SDIT Citra Az-Zahra</t>
  </si>
  <si>
    <t xml:space="preserve">125.161.138.233</t>
  </si>
  <si>
    <t xml:space="preserve">m7reQ</t>
  </si>
  <si>
    <t xml:space="preserve">SMP16743</t>
  </si>
  <si>
    <t xml:space="preserve">FAYZARIDZKA RINGGA ATHAYA</t>
  </si>
  <si>
    <t xml:space="preserve">082114002051</t>
  </si>
  <si>
    <t xml:space="preserve">0821140020</t>
  </si>
  <si>
    <t xml:space="preserve">2009-05-21</t>
  </si>
  <si>
    <t xml:space="preserve">Bintaro Prime Residence Jl. Jombang Raya Blok A1/1</t>
  </si>
  <si>
    <t xml:space="preserve">Bamby Aringga</t>
  </si>
  <si>
    <t xml:space="preserve">ringgo21@yahoo.com</t>
  </si>
  <si>
    <t xml:space="preserve">081314531803</t>
  </si>
  <si>
    <t xml:space="preserve">Ria Allita</t>
  </si>
  <si>
    <t xml:space="preserve">allitagirl@gmail.com</t>
  </si>
  <si>
    <t xml:space="preserve">081511383888</t>
  </si>
  <si>
    <t xml:space="preserve">Sinar Cendikia</t>
  </si>
  <si>
    <t xml:space="preserve">118.136.113.238</t>
  </si>
  <si>
    <t xml:space="preserve">Kd42w</t>
  </si>
  <si>
    <t xml:space="preserve">SMP16744</t>
  </si>
  <si>
    <t xml:space="preserve">MUHAMMAD RAIMI AKBAR</t>
  </si>
  <si>
    <t xml:space="preserve">RAMI</t>
  </si>
  <si>
    <t xml:space="preserve">2009-05-03</t>
  </si>
  <si>
    <t xml:space="preserve">JURANG MANGU PERMAI JL. PERMAI TIMUR IV BLOK F2</t>
  </si>
  <si>
    <t xml:space="preserve">RIZA NUR AKBAR</t>
  </si>
  <si>
    <t xml:space="preserve">riza.n.akbar@gmail.com</t>
  </si>
  <si>
    <t xml:space="preserve">082110773663</t>
  </si>
  <si>
    <t xml:space="preserve">MELA AKMENIA</t>
  </si>
  <si>
    <t xml:space="preserve">mela.akmenia@gmail.com</t>
  </si>
  <si>
    <t xml:space="preserve">087875001980</t>
  </si>
  <si>
    <t xml:space="preserve">139.192.167.7</t>
  </si>
  <si>
    <t xml:space="preserve">nsQx2</t>
  </si>
  <si>
    <t xml:space="preserve">SMP16745</t>
  </si>
  <si>
    <t xml:space="preserve">2020-10-03</t>
  </si>
  <si>
    <t xml:space="preserve">DANENDRA WINDARDI HARYAWAN</t>
  </si>
  <si>
    <t xml:space="preserve">0217456074</t>
  </si>
  <si>
    <t xml:space="preserve">0811168055</t>
  </si>
  <si>
    <t xml:space="preserve">2008-10-17</t>
  </si>
  <si>
    <t xml:space="preserve">Komp. Pondok Pucung Indah 2, Jl. Sriwijaya</t>
  </si>
  <si>
    <t xml:space="preserve">Bernadi Haryawan</t>
  </si>
  <si>
    <t xml:space="preserve">windi.wijayanti@yahoo.co.id</t>
  </si>
  <si>
    <t xml:space="preserve">08111680550</t>
  </si>
  <si>
    <t xml:space="preserve">Windi Nurdila Wijayanti</t>
  </si>
  <si>
    <t xml:space="preserve">081290838900</t>
  </si>
  <si>
    <t xml:space="preserve">BMDB</t>
  </si>
  <si>
    <t xml:space="preserve">118.136.113.17</t>
  </si>
  <si>
    <t xml:space="preserve">SLbtd</t>
  </si>
  <si>
    <t xml:space="preserve">Nadine Auliya Fadli </t>
  </si>
  <si>
    <t xml:space="preserve">SD18043</t>
  </si>
  <si>
    <t xml:space="preserve">KENZO PUTRA NURHAMID</t>
  </si>
  <si>
    <t xml:space="preserve">08119304087</t>
  </si>
  <si>
    <t xml:space="preserve">0811930408</t>
  </si>
  <si>
    <t xml:space="preserve">2015-02-28</t>
  </si>
  <si>
    <t xml:space="preserve">Bintaro Hill C5, Jl. Merpati Raya, Sawah Baru, Ciputat, Sawah Lama, Kec. Ciputat, Kota Tangerang Selatan, Banten 15413</t>
  </si>
  <si>
    <t xml:space="preserve">C 5</t>
  </si>
  <si>
    <t xml:space="preserve">Raden Kazuya Nurhamid</t>
  </si>
  <si>
    <t xml:space="preserve">kazuya82@gmail.com</t>
  </si>
  <si>
    <t xml:space="preserve">+628119304082</t>
  </si>
  <si>
    <t xml:space="preserve">Putrinda Damayanti</t>
  </si>
  <si>
    <t xml:space="preserve">putrinda.damayanti@gmail.com</t>
  </si>
  <si>
    <t xml:space="preserve">182.253.245.112</t>
  </si>
  <si>
    <t xml:space="preserve">Z18jX</t>
  </si>
  <si>
    <t xml:space="preserve">TK16527</t>
  </si>
  <si>
    <t xml:space="preserve">JIHAN ADZKIYA SAHWAHITA</t>
  </si>
  <si>
    <t xml:space="preserve">2016-11-08</t>
  </si>
  <si>
    <t xml:space="preserve">Perumahan Green Hills, Jl. Aria Putra</t>
  </si>
  <si>
    <t xml:space="preserve">Tony Noorwicaksono</t>
  </si>
  <si>
    <t xml:space="preserve">tn_wic@yahoo.com</t>
  </si>
  <si>
    <t xml:space="preserve">Delfianti Utami</t>
  </si>
  <si>
    <t xml:space="preserve">114.5.213.118</t>
  </si>
  <si>
    <t xml:space="preserve">7rS8y</t>
  </si>
  <si>
    <t xml:space="preserve">Syiham Abdul Nafi</t>
  </si>
  <si>
    <t xml:space="preserve">SMP16746</t>
  </si>
  <si>
    <t xml:space="preserve">AMI KIARA SUN RAIS</t>
  </si>
  <si>
    <t xml:space="preserve">08976294043</t>
  </si>
  <si>
    <t xml:space="preserve">0817601717</t>
  </si>
  <si>
    <t xml:space="preserve">2009-07-21</t>
  </si>
  <si>
    <t xml:space="preserve">JALAN ORIANA VII BLOK F10 NO 12 ORIANA PERMATA BINTARO TANGERANG SELATAN</t>
  </si>
  <si>
    <t xml:space="preserve">F10 </t>
  </si>
  <si>
    <t xml:space="preserve">SANDI SUPRIATNA</t>
  </si>
  <si>
    <t xml:space="preserve">sandyakakida@gmail.com</t>
  </si>
  <si>
    <t xml:space="preserve">MIA ANDRIANA</t>
  </si>
  <si>
    <t xml:space="preserve">mia.andriana@gmail.com</t>
  </si>
  <si>
    <t xml:space="preserve">0817755874</t>
  </si>
  <si>
    <t xml:space="preserve">081318844460</t>
  </si>
  <si>
    <t xml:space="preserve">SEKOLAH TUNAS INDONESIA</t>
  </si>
  <si>
    <t xml:space="preserve">139.193.151.49</t>
  </si>
  <si>
    <t xml:space="preserve">S6GPE</t>
  </si>
  <si>
    <t xml:space="preserve">SD18044</t>
  </si>
  <si>
    <t xml:space="preserve">1XrtZ</t>
  </si>
  <si>
    <t xml:space="preserve">2020-10-30</t>
  </si>
  <si>
    <t xml:space="preserve">SD18088</t>
  </si>
  <si>
    <t xml:space="preserve">085742070085</t>
  </si>
  <si>
    <t xml:space="preserve">0857777714</t>
  </si>
  <si>
    <t xml:space="preserve">PERUM JURANG MANGU PERMAI, JL PERMAI TENGAH VI BLOK E1</t>
  </si>
  <si>
    <t xml:space="preserve">ARYANTO EKA WIRASTA</t>
  </si>
  <si>
    <t xml:space="preserve">EKAWIRASTA@YAHOO.COM</t>
  </si>
  <si>
    <t xml:space="preserve">ROVIKOH, S. Farm., Apt.</t>
  </si>
  <si>
    <t xml:space="preserve">140.213.5.3</t>
  </si>
  <si>
    <t xml:space="preserve">ZWwth</t>
  </si>
  <si>
    <t xml:space="preserve">SD18045</t>
  </si>
  <si>
    <t xml:space="preserve">2020-10-07</t>
  </si>
  <si>
    <t xml:space="preserve">QUTHBIE ZAYAN SETIADY</t>
  </si>
  <si>
    <t xml:space="preserve">QUTHBIE</t>
  </si>
  <si>
    <t xml:space="preserve">02129314513</t>
  </si>
  <si>
    <t xml:space="preserve">2014-10-31</t>
  </si>
  <si>
    <t xml:space="preserve">Gracia Residence VI </t>
  </si>
  <si>
    <t xml:space="preserve">SD Al Kautsar</t>
  </si>
  <si>
    <t xml:space="preserve">103.148.232.11</t>
  </si>
  <si>
    <t xml:space="preserve">pXFLr</t>
  </si>
  <si>
    <t xml:space="preserve">Quina Ilmira Setiady</t>
  </si>
  <si>
    <t xml:space="preserve">3 KZM</t>
  </si>
  <si>
    <t xml:space="preserve">SMP16787</t>
  </si>
  <si>
    <t xml:space="preserve">KHANZA KAMELIA FITRI</t>
  </si>
  <si>
    <t xml:space="preserve">081385788672</t>
  </si>
  <si>
    <t xml:space="preserve">0813857886</t>
  </si>
  <si>
    <t xml:space="preserve">2009-07-05</t>
  </si>
  <si>
    <t xml:space="preserve">125.213.156.14</t>
  </si>
  <si>
    <t xml:space="preserve">gKmRr</t>
  </si>
  <si>
    <t xml:space="preserve">Jihan Iffah Nisrina</t>
  </si>
  <si>
    <t xml:space="preserve">SD18128</t>
  </si>
  <si>
    <t xml:space="preserve">NALA KHAWLAH RAMADHANI</t>
  </si>
  <si>
    <t xml:space="preserve">Villa Gunung Lestari, Jl. Merbabu I Blok B1</t>
  </si>
  <si>
    <t xml:space="preserve">118.136.131.123</t>
  </si>
  <si>
    <t xml:space="preserve">jdYr9</t>
  </si>
  <si>
    <t xml:space="preserve">Nafi Arfa Daniswara</t>
  </si>
  <si>
    <t xml:space="preserve">SD18086</t>
  </si>
  <si>
    <t xml:space="preserve">Taman Permata 2, blok A3/2. Bintaro Jaya sektor 9</t>
  </si>
  <si>
    <t xml:space="preserve">TK Al Aqsha Permata Bintaro</t>
  </si>
  <si>
    <t xml:space="preserve">139.192.105.231</t>
  </si>
  <si>
    <t xml:space="preserve">T8fb6</t>
  </si>
  <si>
    <t xml:space="preserve">SMA17369</t>
  </si>
  <si>
    <t xml:space="preserve">2020-10-13</t>
  </si>
  <si>
    <t xml:space="preserve">ALIFAH RAFIQA MUBARAK</t>
  </si>
  <si>
    <t xml:space="preserve">ALIFAH</t>
  </si>
  <si>
    <t xml:space="preserve">0812870228</t>
  </si>
  <si>
    <t xml:space="preserve">Jl. H. Gedad Gg. HM Ayub</t>
  </si>
  <si>
    <t xml:space="preserve">Abid Ali</t>
  </si>
  <si>
    <t xml:space="preserve">abidali19800614@gmail.com</t>
  </si>
  <si>
    <t xml:space="preserve">081399108054</t>
  </si>
  <si>
    <t xml:space="preserve">Farah Mailinda Nurlita</t>
  </si>
  <si>
    <t xml:space="preserve">alifah_linda@yahoo.co.id</t>
  </si>
  <si>
    <t xml:space="preserve">081289200492</t>
  </si>
  <si>
    <t xml:space="preserve">Sekolah Menengah Pertama Islam Terpadu (SMPIT) CORDOVA</t>
  </si>
  <si>
    <t xml:space="preserve">103.229.203.164</t>
  </si>
  <si>
    <t xml:space="preserve">97k76</t>
  </si>
  <si>
    <t xml:space="preserve">XII IPS </t>
  </si>
  <si>
    <t xml:space="preserve">SMP16751</t>
  </si>
  <si>
    <t xml:space="preserve">BINTANY PUTRI ATHAYA HUSNA</t>
  </si>
  <si>
    <t xml:space="preserve">BINTAN</t>
  </si>
  <si>
    <t xml:space="preserve">0818230272</t>
  </si>
  <si>
    <t xml:space="preserve">2009-09-27</t>
  </si>
  <si>
    <t xml:space="preserve">Komplek Pertamina Pondok Ranji Jl. Melina IV </t>
  </si>
  <si>
    <t xml:space="preserve">Wahyudi</t>
  </si>
  <si>
    <t xml:space="preserve">nihil</t>
  </si>
  <si>
    <t xml:space="preserve">Indria Purwaningsih</t>
  </si>
  <si>
    <t xml:space="preserve">nongkie@gmail.com</t>
  </si>
  <si>
    <t xml:space="preserve">SD Insan Cendekia Madani</t>
  </si>
  <si>
    <t xml:space="preserve">140.213.0.88</t>
  </si>
  <si>
    <t xml:space="preserve">8yT8y</t>
  </si>
  <si>
    <t xml:space="preserve">SMP16752</t>
  </si>
  <si>
    <t xml:space="preserve">ALECIA MECCA PAMORAGUNG</t>
  </si>
  <si>
    <t xml:space="preserve">ECA</t>
  </si>
  <si>
    <t xml:space="preserve">0897 7702 </t>
  </si>
  <si>
    <t xml:space="preserve">2009-07-22</t>
  </si>
  <si>
    <t xml:space="preserve">Villa Gunung Lestari, Jl Merbabu Raya Blok E5 no 1A Kec Ciputat, Kel Jombang. Tangerang Selatan</t>
  </si>
  <si>
    <t xml:space="preserve">Aryo Pamoragung </t>
  </si>
  <si>
    <t xml:space="preserve">pamoragung@gmail.com</t>
  </si>
  <si>
    <t xml:space="preserve">0811 189 4112</t>
  </si>
  <si>
    <t xml:space="preserve">Santi Dewi Rosiana</t>
  </si>
  <si>
    <t xml:space="preserve">nuca.ayo@gmail.com</t>
  </si>
  <si>
    <t xml:space="preserve">0813 116 94 815 </t>
  </si>
  <si>
    <t xml:space="preserve">SD Al azhar Kemandoran Jakarta Barat t </t>
  </si>
  <si>
    <t xml:space="preserve">111.94.8.52</t>
  </si>
  <si>
    <t xml:space="preserve">s3Fep</t>
  </si>
  <si>
    <t xml:space="preserve">SMP16753</t>
  </si>
  <si>
    <t xml:space="preserve">2020-10-14</t>
  </si>
  <si>
    <t xml:space="preserve">KEVIN HAFIZ</t>
  </si>
  <si>
    <t xml:space="preserve">KEVIN</t>
  </si>
  <si>
    <t xml:space="preserve">081317114656</t>
  </si>
  <si>
    <t xml:space="preserve">0813171146</t>
  </si>
  <si>
    <t xml:space="preserve">Emerald town house </t>
  </si>
  <si>
    <t xml:space="preserve">AG10</t>
  </si>
  <si>
    <t xml:space="preserve">Otte Sulistyo Novendra</t>
  </si>
  <si>
    <t xml:space="preserve">ottesn@gmail.com</t>
  </si>
  <si>
    <t xml:space="preserve">08119441497</t>
  </si>
  <si>
    <t xml:space="preserve">Yayah Fauziah</t>
  </si>
  <si>
    <t xml:space="preserve">yafa.fauziah@gmail.com</t>
  </si>
  <si>
    <t xml:space="preserve">02174868992</t>
  </si>
  <si>
    <t xml:space="preserve">125.161.137.4</t>
  </si>
  <si>
    <t xml:space="preserve">9y3pS</t>
  </si>
  <si>
    <t xml:space="preserve">SD18050</t>
  </si>
  <si>
    <t xml:space="preserve">DIANDRA ALIFIA ZAKY</t>
  </si>
  <si>
    <t xml:space="preserve">DIDI</t>
  </si>
  <si>
    <t xml:space="preserve">02122746423</t>
  </si>
  <si>
    <t xml:space="preserve">0813203557</t>
  </si>
  <si>
    <t xml:space="preserve">2015-02-05</t>
  </si>
  <si>
    <t xml:space="preserve">125.161.138.211</t>
  </si>
  <si>
    <t xml:space="preserve">bjZCb</t>
  </si>
  <si>
    <t xml:space="preserve">Danisha Aliana Zaky</t>
  </si>
  <si>
    <t xml:space="preserve">SD18051</t>
  </si>
  <si>
    <t xml:space="preserve">2020-10-15</t>
  </si>
  <si>
    <t xml:space="preserve">AZKIYA ZAVRINA HASNA</t>
  </si>
  <si>
    <t xml:space="preserve">AZKIYA</t>
  </si>
  <si>
    <t xml:space="preserve">2012-05-28</t>
  </si>
  <si>
    <t xml:space="preserve">Gg H Marwah</t>
  </si>
  <si>
    <t xml:space="preserve">37B</t>
  </si>
  <si>
    <t xml:space="preserve">Bojong Pondok Terong</t>
  </si>
  <si>
    <t xml:space="preserve">Mohammad Luky Zaky Habibi</t>
  </si>
  <si>
    <t xml:space="preserve">lucky_zaky@yahoo.co.id</t>
  </si>
  <si>
    <t xml:space="preserve">081330752628</t>
  </si>
  <si>
    <t xml:space="preserve">Rustriningtyas</t>
  </si>
  <si>
    <t xml:space="preserve">rustriningtyas@gmail.com</t>
  </si>
  <si>
    <t xml:space="preserve">085292325922</t>
  </si>
  <si>
    <t xml:space="preserve">SD N 24 Banda Aceh</t>
  </si>
  <si>
    <t xml:space="preserve">180.250.52.242</t>
  </si>
  <si>
    <t xml:space="preserve">9tH28</t>
  </si>
  <si>
    <t xml:space="preserve">SD18052</t>
  </si>
  <si>
    <t xml:space="preserve">2020-10-16</t>
  </si>
  <si>
    <t xml:space="preserve">Bintaro Garden Residence 2</t>
  </si>
  <si>
    <t xml:space="preserve">Hardianto</t>
  </si>
  <si>
    <t xml:space="preserve">hardibwi11@gmail.com</t>
  </si>
  <si>
    <t xml:space="preserve">Humairotul Luthfiyah</t>
  </si>
  <si>
    <t xml:space="preserve">vivihumairaok@gmail.com</t>
  </si>
  <si>
    <t xml:space="preserve">087788199323</t>
  </si>
  <si>
    <t xml:space="preserve">140.213.13.245</t>
  </si>
  <si>
    <t xml:space="preserve">a4mBB</t>
  </si>
  <si>
    <t xml:space="preserve">Guru TK IT Auliya</t>
  </si>
  <si>
    <t xml:space="preserve">2020-12-03</t>
  </si>
  <si>
    <t xml:space="preserve">SD18053</t>
  </si>
  <si>
    <t xml:space="preserve">ALEXANDRA NICHOLE PRAKOSO</t>
  </si>
  <si>
    <t xml:space="preserve">NICHOLE</t>
  </si>
  <si>
    <t xml:space="preserve">0811188939</t>
  </si>
  <si>
    <t xml:space="preserve">0817631063</t>
  </si>
  <si>
    <t xml:space="preserve">Jl. Sawo Manila</t>
  </si>
  <si>
    <t xml:space="preserve">Bernadi Prakoso SE, MM</t>
  </si>
  <si>
    <t xml:space="preserve">bernadiprakoso@yahoo.com</t>
  </si>
  <si>
    <t xml:space="preserve">Hilda Febrina</t>
  </si>
  <si>
    <t xml:space="preserve">b312nadi@gmail.com</t>
  </si>
  <si>
    <t xml:space="preserve">08176310634</t>
  </si>
  <si>
    <t xml:space="preserve">Tk. Pembangunan Jaya</t>
  </si>
  <si>
    <t xml:space="preserve">103.145.222.242</t>
  </si>
  <si>
    <t xml:space="preserve">qS8ed</t>
  </si>
  <si>
    <t xml:space="preserve">Nicholas Jordan Prakoso</t>
  </si>
  <si>
    <t xml:space="preserve">SD18054</t>
  </si>
  <si>
    <t xml:space="preserve">ADAM ATHAYA WANGSADINATA</t>
  </si>
  <si>
    <t xml:space="preserve">0877990011</t>
  </si>
  <si>
    <t xml:space="preserve">Toran Residence. Jalan haji toran </t>
  </si>
  <si>
    <t xml:space="preserve">80F</t>
  </si>
  <si>
    <t xml:space="preserve">Tama wangsadinata</t>
  </si>
  <si>
    <t xml:space="preserve">tama.wd@gmail.com</t>
  </si>
  <si>
    <t xml:space="preserve">0818990011</t>
  </si>
  <si>
    <t xml:space="preserve">Rr indriasari</t>
  </si>
  <si>
    <t xml:space="preserve">Indria11@gmail.com</t>
  </si>
  <si>
    <t xml:space="preserve">087799001180</t>
  </si>
  <si>
    <t xml:space="preserve">125.161.138.83</t>
  </si>
  <si>
    <t xml:space="preserve">4hKCD</t>
  </si>
  <si>
    <t xml:space="preserve">2020-11-17</t>
  </si>
  <si>
    <t xml:space="preserve">SMP16754</t>
  </si>
  <si>
    <t xml:space="preserve">SHAZIA ARSYTA KARIMA</t>
  </si>
  <si>
    <t xml:space="preserve">SHAZIA</t>
  </si>
  <si>
    <t xml:space="preserve">0818085812</t>
  </si>
  <si>
    <t xml:space="preserve">2009-01-07</t>
  </si>
  <si>
    <t xml:space="preserve">Cluster Belezza, Jl Pertanian</t>
  </si>
  <si>
    <t xml:space="preserve">Muhammad Miftah Akbari</t>
  </si>
  <si>
    <t xml:space="preserve">Akbari.miftah@gmail.com</t>
  </si>
  <si>
    <t xml:space="preserve">08934200176</t>
  </si>
  <si>
    <t xml:space="preserve">Fista Gaurya Kirana Laksmi</t>
  </si>
  <si>
    <t xml:space="preserve">flaksmi@gmail.com</t>
  </si>
  <si>
    <t xml:space="preserve">081808581231</t>
  </si>
  <si>
    <t xml:space="preserve">175.158.54.120</t>
  </si>
  <si>
    <t xml:space="preserve">DjkrM</t>
  </si>
  <si>
    <t xml:space="preserve">SD18055</t>
  </si>
  <si>
    <t xml:space="preserve">Jln Cendrawasih V rt 07/02, no.125, Sawah Baru, Ciputat, Tangsel, Banten</t>
  </si>
  <si>
    <t xml:space="preserve">brother.ramli@gmail.com</t>
  </si>
  <si>
    <t xml:space="preserve">140.213.2.167</t>
  </si>
  <si>
    <t xml:space="preserve">zBw2M</t>
  </si>
  <si>
    <t xml:space="preserve">Ade isnawati</t>
  </si>
  <si>
    <t xml:space="preserve">Staff TKIT Auliya</t>
  </si>
  <si>
    <t xml:space="preserve">2020-12-07</t>
  </si>
  <si>
    <t xml:space="preserve">TK16530</t>
  </si>
  <si>
    <t xml:space="preserve">RAISHA HUMAIRA PANE</t>
  </si>
  <si>
    <t xml:space="preserve">TATA</t>
  </si>
  <si>
    <t xml:space="preserve">02122215038</t>
  </si>
  <si>
    <t xml:space="preserve">Bintaro,Tangerang</t>
  </si>
  <si>
    <t xml:space="preserve">2017-02-14</t>
  </si>
  <si>
    <t xml:space="preserve">Emerald terrace</t>
  </si>
  <si>
    <t xml:space="preserve">Davi maroho pane</t>
  </si>
  <si>
    <t xml:space="preserve">daviraka0@gmail.com</t>
  </si>
  <si>
    <t xml:space="preserve">Dini oktafiani</t>
  </si>
  <si>
    <t xml:space="preserve">Dini1079@gmail.com</t>
  </si>
  <si>
    <t xml:space="preserve">125.166.19.235</t>
  </si>
  <si>
    <t xml:space="preserve">HTKW2</t>
  </si>
  <si>
    <t xml:space="preserve">SMP16755</t>
  </si>
  <si>
    <t xml:space="preserve">SHAZIA NACITA KHAIRANI GUNAWAN</t>
  </si>
  <si>
    <t xml:space="preserve">0812104820</t>
  </si>
  <si>
    <t xml:space="preserve">2009-11-13</t>
  </si>
  <si>
    <t xml:space="preserve">Villa Bintaro Regency, Jl. Riau II Blok J3</t>
  </si>
  <si>
    <t xml:space="preserve">Yhogi S. Gunawan</t>
  </si>
  <si>
    <t xml:space="preserve">yhogi.gunawan@gmail.com</t>
  </si>
  <si>
    <t xml:space="preserve">Vanda Wulandari</t>
  </si>
  <si>
    <t xml:space="preserve">vanda.wulandari@gmail.com</t>
  </si>
  <si>
    <t xml:space="preserve">116.197.134.26</t>
  </si>
  <si>
    <t xml:space="preserve">2OjDj</t>
  </si>
  <si>
    <t xml:space="preserve">Aisyah Fathiyyah Rabbani Gunaw</t>
  </si>
  <si>
    <t xml:space="preserve">III Cut Nyak Dien</t>
  </si>
  <si>
    <t xml:space="preserve">SD18056</t>
  </si>
  <si>
    <t xml:space="preserve">MAHESHA RAYYAN SAVERO</t>
  </si>
  <si>
    <t xml:space="preserve">0811818093</t>
  </si>
  <si>
    <t xml:space="preserve">2014-09-26</t>
  </si>
  <si>
    <t xml:space="preserve">Equator Town House No.3, Jl. Elang IV</t>
  </si>
  <si>
    <t xml:space="preserve">Affan Prasetyo Herlambang</t>
  </si>
  <si>
    <t xml:space="preserve">affan.prasetyo@gmail.com</t>
  </si>
  <si>
    <t xml:space="preserve">081316861617</t>
  </si>
  <si>
    <t xml:space="preserve">Dwita Afrina</t>
  </si>
  <si>
    <t xml:space="preserve">dwita.afrina@gmail.com</t>
  </si>
  <si>
    <t xml:space="preserve">202.80.213.184</t>
  </si>
  <si>
    <t xml:space="preserve">X3Wxd</t>
  </si>
  <si>
    <t xml:space="preserve">SD18057</t>
  </si>
  <si>
    <t xml:space="preserve">AHMAD HASAN ANINDITO</t>
  </si>
  <si>
    <t xml:space="preserve">AHMAD</t>
  </si>
  <si>
    <t xml:space="preserve">0857135279</t>
  </si>
  <si>
    <t xml:space="preserve">2015-04-23</t>
  </si>
  <si>
    <t xml:space="preserve">Perumahan Griya Bintaro Estate, Jalan Gelatik</t>
  </si>
  <si>
    <t xml:space="preserve">D 15</t>
  </si>
  <si>
    <t xml:space="preserve">Bayut Nurrahhudin, ST</t>
  </si>
  <si>
    <t xml:space="preserve">bayut_nurrahhudin@yahoo.com</t>
  </si>
  <si>
    <t xml:space="preserve">085713527989</t>
  </si>
  <si>
    <t xml:space="preserve">Rahayu Tyas Anindyta, ST</t>
  </si>
  <si>
    <t xml:space="preserve">tyas.anindyta@gmail.com</t>
  </si>
  <si>
    <t xml:space="preserve">081578160785</t>
  </si>
  <si>
    <t xml:space="preserve">Al Kautsar Bintaro</t>
  </si>
  <si>
    <t xml:space="preserve">111.94.39.129</t>
  </si>
  <si>
    <t xml:space="preserve">CdaOF</t>
  </si>
  <si>
    <t xml:space="preserve">SMP16756</t>
  </si>
  <si>
    <t xml:space="preserve">MUHAMMAD JORDAN SYARLAN</t>
  </si>
  <si>
    <t xml:space="preserve">CLUSTER NEO PERMATA BINTARO JAYA SEKTOR 9</t>
  </si>
  <si>
    <t xml:space="preserve">C-18</t>
  </si>
  <si>
    <t xml:space="preserve">ASROEL AMRAN</t>
  </si>
  <si>
    <t xml:space="preserve">asroel.amran@gmail.com</t>
  </si>
  <si>
    <t xml:space="preserve">081210566745</t>
  </si>
  <si>
    <t xml:space="preserve">ADELINA DIANA SARY</t>
  </si>
  <si>
    <t xml:space="preserve">08128087345</t>
  </si>
  <si>
    <t xml:space="preserve">125.161.137.27</t>
  </si>
  <si>
    <t xml:space="preserve">yeOQb</t>
  </si>
  <si>
    <t xml:space="preserve">SRI RAHAYU</t>
  </si>
  <si>
    <t xml:space="preserve">SMP16757</t>
  </si>
  <si>
    <t xml:space="preserve">MUHAMMAD JORGHI SYARLAN</t>
  </si>
  <si>
    <t xml:space="preserve">JORGHI</t>
  </si>
  <si>
    <t xml:space="preserve">D2E5L</t>
  </si>
  <si>
    <t xml:space="preserve">SD18058</t>
  </si>
  <si>
    <t xml:space="preserve">PERUMAHAN BUKIT MAS</t>
  </si>
  <si>
    <t xml:space="preserve">A7B</t>
  </si>
  <si>
    <t xml:space="preserve">DEDDY ARMAND</t>
  </si>
  <si>
    <t xml:space="preserve">dedarmand01@gmail.com</t>
  </si>
  <si>
    <t xml:space="preserve">LIDYA SARI</t>
  </si>
  <si>
    <t xml:space="preserve">081619077</t>
  </si>
  <si>
    <t xml:space="preserve">bOZQA</t>
  </si>
  <si>
    <t xml:space="preserve">Latifa Ardelia dan AIsha Arsya</t>
  </si>
  <si>
    <t xml:space="preserve">4KHD dan 2IB</t>
  </si>
  <si>
    <t xml:space="preserve">SMP16758</t>
  </si>
  <si>
    <t xml:space="preserve">DAFFA HAIDAR MULYANA</t>
  </si>
  <si>
    <t xml:space="preserve">0812130206</t>
  </si>
  <si>
    <t xml:space="preserve">2008-12-29</t>
  </si>
  <si>
    <t xml:space="preserve">Jl. Kucica 1 JG 2 Bintaro sektor 9</t>
  </si>
  <si>
    <t xml:space="preserve">Dede Mulyana</t>
  </si>
  <si>
    <t xml:space="preserve">dede.mulyana@mitratex.com</t>
  </si>
  <si>
    <t xml:space="preserve">08121302064</t>
  </si>
  <si>
    <t xml:space="preserve">Endah Dwi Susanti</t>
  </si>
  <si>
    <t xml:space="preserve">endah_dsusanti@yahoo.com</t>
  </si>
  <si>
    <t xml:space="preserve">081210369248</t>
  </si>
  <si>
    <t xml:space="preserve">118.136.112.103</t>
  </si>
  <si>
    <t xml:space="preserve">Pn3ab</t>
  </si>
  <si>
    <t xml:space="preserve">SD18059</t>
  </si>
  <si>
    <t xml:space="preserve">KAYNES NURAISHA SALSABILA</t>
  </si>
  <si>
    <t xml:space="preserve">KAYNES</t>
  </si>
  <si>
    <t xml:space="preserve">0811104186</t>
  </si>
  <si>
    <t xml:space="preserve">Cluster Sudimara Bintaro Blok B.4, Jalan Pembangunan</t>
  </si>
  <si>
    <t xml:space="preserve">Mahriza Nugroho Irvianto</t>
  </si>
  <si>
    <t xml:space="preserve">mahriza.nugroho@gmail.com</t>
  </si>
  <si>
    <t xml:space="preserve">08127160693</t>
  </si>
  <si>
    <t xml:space="preserve">Adhika Pramesita</t>
  </si>
  <si>
    <t xml:space="preserve">adhikapramesita@gmail.com</t>
  </si>
  <si>
    <t xml:space="preserve">08111041860</t>
  </si>
  <si>
    <t xml:space="preserve">112.215.170.92</t>
  </si>
  <si>
    <t xml:space="preserve">BdheB</t>
  </si>
  <si>
    <t xml:space="preserve">SMA17370</t>
  </si>
  <si>
    <t xml:space="preserve">RUMINUREAST CHANNING</t>
  </si>
  <si>
    <t xml:space="preserve">PURI BINTARO HIJAU B.6 NO.11 PONDOK AREN TANGSEL</t>
  </si>
  <si>
    <t xml:space="preserve">ANDI HARDIONO</t>
  </si>
  <si>
    <t xml:space="preserve">a.hardiono@gmail.com</t>
  </si>
  <si>
    <t xml:space="preserve">087875757055</t>
  </si>
  <si>
    <t xml:space="preserve">CHARISMA WIDHIASTI</t>
  </si>
  <si>
    <t xml:space="preserve">0818298709</t>
  </si>
  <si>
    <t xml:space="preserve">139.192.45.166</t>
  </si>
  <si>
    <t xml:space="preserve">rzhCp</t>
  </si>
  <si>
    <t xml:space="preserve">SMP16759</t>
  </si>
  <si>
    <t xml:space="preserve">ANDI KAYYISAH ZAHRA YUDIANTO</t>
  </si>
  <si>
    <t xml:space="preserve">KAYYISAH</t>
  </si>
  <si>
    <t xml:space="preserve">0217316802</t>
  </si>
  <si>
    <t xml:space="preserve">0811989030</t>
  </si>
  <si>
    <t xml:space="preserve">Jl. Kejaksaan Raya </t>
  </si>
  <si>
    <t xml:space="preserve">Kreo</t>
  </si>
  <si>
    <t xml:space="preserve">Singgih Yudianto</t>
  </si>
  <si>
    <t xml:space="preserve">singgih.yudianto@gmail.com</t>
  </si>
  <si>
    <t xml:space="preserve">081380669966</t>
  </si>
  <si>
    <t xml:space="preserve">Tri Fatmawati</t>
  </si>
  <si>
    <t xml:space="preserve">fatmathahir@gmail.com</t>
  </si>
  <si>
    <t xml:space="preserve">08119890308</t>
  </si>
  <si>
    <t xml:space="preserve">081310355599</t>
  </si>
  <si>
    <t xml:space="preserve">118.136.224.196</t>
  </si>
  <si>
    <t xml:space="preserve">dkfjc</t>
  </si>
  <si>
    <t xml:space="preserve">SMP16760</t>
  </si>
  <si>
    <t xml:space="preserve">KHANSA ANDYTA DARMAWAN</t>
  </si>
  <si>
    <t xml:space="preserve">2008-11-03</t>
  </si>
  <si>
    <t xml:space="preserve">komplek menteng residence blok fc1</t>
  </si>
  <si>
    <t xml:space="preserve">Doddy Darmawan</t>
  </si>
  <si>
    <t xml:space="preserve">doddy_dharmawan@yahoo.com </t>
  </si>
  <si>
    <t xml:space="preserve">08127501624</t>
  </si>
  <si>
    <t xml:space="preserve">Mouni Mirfakantia</t>
  </si>
  <si>
    <t xml:space="preserve">081212128674</t>
  </si>
  <si>
    <t xml:space="preserve">114.124.171.12</t>
  </si>
  <si>
    <t xml:space="preserve">S7hNQ</t>
  </si>
  <si>
    <t xml:space="preserve">TK16531</t>
  </si>
  <si>
    <t xml:space="preserve">ABDUL RASYID HALIM HARAHAP</t>
  </si>
  <si>
    <t xml:space="preserve">2016-02-22</t>
  </si>
  <si>
    <t xml:space="preserve">Villa Gunung Lestari Jl. Merbabu Blok E1 no. 24 Jombang Ciputat</t>
  </si>
  <si>
    <t xml:space="preserve">Abdul Halim Harahap</t>
  </si>
  <si>
    <t xml:space="preserve">Ade Irma Yanti Nasution</t>
  </si>
  <si>
    <t xml:space="preserve">118.137.38.72</t>
  </si>
  <si>
    <t xml:space="preserve">wha3E</t>
  </si>
  <si>
    <t xml:space="preserve">Airyn Halim Harahap / Wildan H</t>
  </si>
  <si>
    <t xml:space="preserve">Kls 7 Smp / Kls 1 SD</t>
  </si>
  <si>
    <t xml:space="preserve">Bu Nisa</t>
  </si>
  <si>
    <t xml:space="preserve">Guru TK Auliya</t>
  </si>
  <si>
    <t xml:space="preserve">SD18060</t>
  </si>
  <si>
    <t xml:space="preserve">SHAHIRA RANNISA MAULANA</t>
  </si>
  <si>
    <t xml:space="preserve">RANNISA</t>
  </si>
  <si>
    <t xml:space="preserve">2015-08-31</t>
  </si>
  <si>
    <t xml:space="preserve">KOMPLEK GRAHA BUNGA </t>
  </si>
  <si>
    <t xml:space="preserve">M MAKI MAULANA YP</t>
  </si>
  <si>
    <t xml:space="preserve">ERNIA RIDHA YAHYA</t>
  </si>
  <si>
    <t xml:space="preserve">125.161.130.92</t>
  </si>
  <si>
    <t xml:space="preserve">rDgTm</t>
  </si>
  <si>
    <t xml:space="preserve">SD18061</t>
  </si>
  <si>
    <t xml:space="preserve">Villa Gunung Lestari Jalan Merbabu X E7</t>
  </si>
  <si>
    <t xml:space="preserve">139.192.206.224</t>
  </si>
  <si>
    <t xml:space="preserve">ba2Eg</t>
  </si>
  <si>
    <t xml:space="preserve">Yeni M. Amin</t>
  </si>
  <si>
    <t xml:space="preserve">TK B4</t>
  </si>
  <si>
    <t xml:space="preserve">SD18064</t>
  </si>
  <si>
    <t xml:space="preserve">Perumahan Paradise Resort Cluster Aloha Blok A3/52 Jln Aria Putra</t>
  </si>
  <si>
    <t xml:space="preserve">ARDIMAS WURSETO</t>
  </si>
  <si>
    <t xml:space="preserve">YENI MUSTIKASARI AMIN</t>
  </si>
  <si>
    <t xml:space="preserve"> 082120046662</t>
  </si>
  <si>
    <t xml:space="preserve">118.137.135.235</t>
  </si>
  <si>
    <t xml:space="preserve">9zAHg</t>
  </si>
  <si>
    <t xml:space="preserve">AQILA IZZATI SAFIRA ARDIMAS</t>
  </si>
  <si>
    <t xml:space="preserve">5 (Kelas : Sultan Iskandar Mud</t>
  </si>
  <si>
    <t xml:space="preserve">Vidya Yanuar Rakhmaw</t>
  </si>
  <si>
    <t xml:space="preserve">SD18065</t>
  </si>
  <si>
    <t xml:space="preserve">0856553211</t>
  </si>
  <si>
    <t xml:space="preserve">Emerald Townhouse Blok AA03</t>
  </si>
  <si>
    <t xml:space="preserve">Frida S. W. Masithoh</t>
  </si>
  <si>
    <t xml:space="preserve">180.242.112.52</t>
  </si>
  <si>
    <t xml:space="preserve">4kn6j</t>
  </si>
  <si>
    <t xml:space="preserve">BU Purwanti</t>
  </si>
  <si>
    <t xml:space="preserve">Wali kelas B4 TK Aul</t>
  </si>
  <si>
    <t xml:space="preserve">SD18066</t>
  </si>
  <si>
    <t xml:space="preserve">MOHAMAD RAMDA ADITYA</t>
  </si>
  <si>
    <t xml:space="preserve">RAMDA</t>
  </si>
  <si>
    <t xml:space="preserve">0856997701</t>
  </si>
  <si>
    <t xml:space="preserve">cluster adora permata B3/10</t>
  </si>
  <si>
    <t xml:space="preserve">muhammad rheza</t>
  </si>
  <si>
    <t xml:space="preserve">muhammad.rheza@icloude.com</t>
  </si>
  <si>
    <t xml:space="preserve">08569977015</t>
  </si>
  <si>
    <t xml:space="preserve">jatu madasari</t>
  </si>
  <si>
    <t xml:space="preserve">jatu.madasari@gmail.com</t>
  </si>
  <si>
    <t xml:space="preserve">082111168684</t>
  </si>
  <si>
    <t xml:space="preserve">118.136.112.110</t>
  </si>
  <si>
    <t xml:space="preserve">ctjLk</t>
  </si>
  <si>
    <t xml:space="preserve">caca dan rama</t>
  </si>
  <si>
    <t xml:space="preserve">5&amp;2</t>
  </si>
  <si>
    <t xml:space="preserve">bu guru fauziah</t>
  </si>
  <si>
    <t xml:space="preserve">guru kelas 2 AHD</t>
  </si>
  <si>
    <t xml:space="preserve">SMP16761</t>
  </si>
  <si>
    <t xml:space="preserve">FATIH ARRAYYAN WIBISONO</t>
  </si>
  <si>
    <t xml:space="preserve">081806270505</t>
  </si>
  <si>
    <t xml:space="preserve">2009-05-11</t>
  </si>
  <si>
    <t xml:space="preserve">Perumahan Paradise Resort Blok C9/5, Jl. Aria Putra</t>
  </si>
  <si>
    <t xml:space="preserve">C9/5</t>
  </si>
  <si>
    <t xml:space="preserve">Muhammad Baskoro</t>
  </si>
  <si>
    <t xml:space="preserve">Muhammad_baskoro@yahoo.com</t>
  </si>
  <si>
    <t xml:space="preserve">08111966787</t>
  </si>
  <si>
    <t xml:space="preserve">Yulia Rahmaputri</t>
  </si>
  <si>
    <t xml:space="preserve">Yul_207@yahoo.com</t>
  </si>
  <si>
    <t xml:space="preserve">118.137.135.143</t>
  </si>
  <si>
    <t xml:space="preserve">ROOp6</t>
  </si>
  <si>
    <t xml:space="preserve">Fadhya Cetta Kinanti</t>
  </si>
  <si>
    <t xml:space="preserve">Fadhya kelas 4</t>
  </si>
  <si>
    <t xml:space="preserve">TK16543</t>
  </si>
  <si>
    <t xml:space="preserve">2020-10-29</t>
  </si>
  <si>
    <t xml:space="preserve">KHALID ARFAN RAYHAAN</t>
  </si>
  <si>
    <t xml:space="preserve">Emerald Residence Blok L 11 </t>
  </si>
  <si>
    <t xml:space="preserve">Bintang Lakso Endro Putro</t>
  </si>
  <si>
    <t xml:space="preserve">dheviepuspasari86@gmail.com</t>
  </si>
  <si>
    <t xml:space="preserve">114.124.161.21</t>
  </si>
  <si>
    <t xml:space="preserve">Wy34N</t>
  </si>
  <si>
    <t xml:space="preserve">Khaira Naura Azkadina</t>
  </si>
  <si>
    <t xml:space="preserve">2020-11-16</t>
  </si>
  <si>
    <t xml:space="preserve">SD18152</t>
  </si>
  <si>
    <t xml:space="preserve">0812812477</t>
  </si>
  <si>
    <t xml:space="preserve">Grand Mutiara Residence, Jalan Japos Raya</t>
  </si>
  <si>
    <t xml:space="preserve">world_fun_inc@gmail.com</t>
  </si>
  <si>
    <t xml:space="preserve">125.161.136.83</t>
  </si>
  <si>
    <t xml:space="preserve">wkdSb</t>
  </si>
  <si>
    <t xml:space="preserve">Abdullah Dzaki Assad Irsan</t>
  </si>
  <si>
    <t xml:space="preserve">SD18068</t>
  </si>
  <si>
    <t xml:space="preserve">azzikra.aviantari@hotmail.com</t>
  </si>
  <si>
    <t xml:space="preserve">139.192.140.2</t>
  </si>
  <si>
    <t xml:space="preserve">LDDGx</t>
  </si>
  <si>
    <t xml:space="preserve">SMA17393</t>
  </si>
  <si>
    <t xml:space="preserve">MUTHIA KHAIRUNNISA NAAFILA</t>
  </si>
  <si>
    <t xml:space="preserve">MUTHIA</t>
  </si>
  <si>
    <t xml:space="preserve">021 73 4444 11</t>
  </si>
  <si>
    <t xml:space="preserve">021 73 444</t>
  </si>
  <si>
    <t xml:space="preserve">2006-06-10</t>
  </si>
  <si>
    <t xml:space="preserve">GRAHA BINTARO UTARA 14, BLOK GR-1</t>
  </si>
  <si>
    <t xml:space="preserve">30-3</t>
  </si>
  <si>
    <t xml:space="preserve">FITDRIAN IRAWAN, S.KOM</t>
  </si>
  <si>
    <t xml:space="preserve">08881852079</t>
  </si>
  <si>
    <t xml:space="preserve">LAELA RACHMA,SE</t>
  </si>
  <si>
    <t xml:space="preserve">0816 77 4249</t>
  </si>
  <si>
    <t xml:space="preserve">36.90.5.164</t>
  </si>
  <si>
    <t xml:space="preserve">8deEA</t>
  </si>
  <si>
    <t xml:space="preserve">TK16532</t>
  </si>
  <si>
    <t xml:space="preserve">MUHAMMAD HASAN ZAKI</t>
  </si>
  <si>
    <t xml:space="preserve">2017-02-21</t>
  </si>
  <si>
    <t xml:space="preserve">Taman Rempoa Indah jl Palm Indah blok M1 kodepos 15412</t>
  </si>
  <si>
    <t xml:space="preserve">Dimasadamzaki@gmail.com</t>
  </si>
  <si>
    <t xml:space="preserve">Maynetha@gmail.com</t>
  </si>
  <si>
    <t xml:space="preserve">182.30.194.212</t>
  </si>
  <si>
    <t xml:space="preserve">LHwwT</t>
  </si>
  <si>
    <t xml:space="preserve">SMP16762</t>
  </si>
  <si>
    <t xml:space="preserve">ARLENE AZMA ANEEQA</t>
  </si>
  <si>
    <t xml:space="preserve">ARLENE</t>
  </si>
  <si>
    <t xml:space="preserve">2009-10-08</t>
  </si>
  <si>
    <t xml:space="preserve">Cluster Discovery Cielo</t>
  </si>
  <si>
    <t xml:space="preserve">B 36</t>
  </si>
  <si>
    <t xml:space="preserve">Yudha Marthexaphala Ekalaya </t>
  </si>
  <si>
    <t xml:space="preserve">yudha.me@gmail.com</t>
  </si>
  <si>
    <t xml:space="preserve">08111633103</t>
  </si>
  <si>
    <t xml:space="preserve">Irma Nofiana</t>
  </si>
  <si>
    <t xml:space="preserve">faurien@hotmail.com</t>
  </si>
  <si>
    <t xml:space="preserve">087875567696</t>
  </si>
  <si>
    <t xml:space="preserve">140.213.5.97</t>
  </si>
  <si>
    <t xml:space="preserve">YnQFN</t>
  </si>
  <si>
    <t xml:space="preserve">SD18124</t>
  </si>
  <si>
    <t xml:space="preserve">TAMAN PURI BINTARO </t>
  </si>
  <si>
    <t xml:space="preserve">PB33</t>
  </si>
  <si>
    <t xml:space="preserve">IMAN WIJAYA, SH., MHum.</t>
  </si>
  <si>
    <t xml:space="preserve">ANGGRAENI NOVIANDINI, DR., SpKK</t>
  </si>
  <si>
    <t xml:space="preserve">158.140.187.217</t>
  </si>
  <si>
    <t xml:space="preserve">m1hw5</t>
  </si>
  <si>
    <t xml:space="preserve">SAHIRA AZIZAH WIJAYA</t>
  </si>
  <si>
    <t xml:space="preserve">AMARILIN ARCHITANTI </t>
  </si>
  <si>
    <t xml:space="preserve">ZAKHIRAH MAYDEARASKA</t>
  </si>
  <si>
    <t xml:space="preserve">SD18071</t>
  </si>
  <si>
    <t xml:space="preserve">Emerald Trrrace BloK J no.7</t>
  </si>
  <si>
    <t xml:space="preserve">J7</t>
  </si>
  <si>
    <t xml:space="preserve">081211051899</t>
  </si>
  <si>
    <t xml:space="preserve">125.161.139.236</t>
  </si>
  <si>
    <t xml:space="preserve">zj4kh</t>
  </si>
  <si>
    <t xml:space="preserve">Kelas 2 RAK</t>
  </si>
  <si>
    <t xml:space="preserve">SD18072</t>
  </si>
  <si>
    <t xml:space="preserve">0813145596</t>
  </si>
  <si>
    <t xml:space="preserve">Bhuvana Residence Blok C/5, Jalan Palem Puri 40, Tangerang Selatan</t>
  </si>
  <si>
    <t xml:space="preserve">C/5</t>
  </si>
  <si>
    <t xml:space="preserve">36.69.180.166</t>
  </si>
  <si>
    <t xml:space="preserve">1s3xn</t>
  </si>
  <si>
    <t xml:space="preserve">SMP16763</t>
  </si>
  <si>
    <t xml:space="preserve">AQEELA AYASHA QANIA SUMALI</t>
  </si>
  <si>
    <t xml:space="preserve">AQEELA</t>
  </si>
  <si>
    <t xml:space="preserve">2008-07-20</t>
  </si>
  <si>
    <t xml:space="preserve">BSD Foresta Cluster Naturale Blok M1 no 6 RT 001 RW 03, Tangerang 15331 Kecamatan Pagedangan Kelurahan Lengkong kulon</t>
  </si>
  <si>
    <t xml:space="preserve">lengkong kulon</t>
  </si>
  <si>
    <t xml:space="preserve">Feby Sumali</t>
  </si>
  <si>
    <t xml:space="preserve">feby.sumali@gmail.com</t>
  </si>
  <si>
    <t xml:space="preserve">tri ema widianti</t>
  </si>
  <si>
    <t xml:space="preserve">+62 878 81654505</t>
  </si>
  <si>
    <t xml:space="preserve">SDIP Baitul maal</t>
  </si>
  <si>
    <t xml:space="preserve">158.140.187.251</t>
  </si>
  <si>
    <t xml:space="preserve">O1FhF</t>
  </si>
  <si>
    <t xml:space="preserve">idah hadirjah</t>
  </si>
  <si>
    <t xml:space="preserve">SD18073</t>
  </si>
  <si>
    <t xml:space="preserve">KEYAAN ALFATIH ARKANANTA</t>
  </si>
  <si>
    <t xml:space="preserve">KEYAAN</t>
  </si>
  <si>
    <t xml:space="preserve">0813162138</t>
  </si>
  <si>
    <t xml:space="preserve">2014-04-06</t>
  </si>
  <si>
    <t xml:space="preserve">Komplek graha bunga</t>
  </si>
  <si>
    <t xml:space="preserve">Pondok kacang barat </t>
  </si>
  <si>
    <t xml:space="preserve">Freggy griyatta putra adipurwa</t>
  </si>
  <si>
    <t xml:space="preserve">Freggy.adipurwa@gmail.com </t>
  </si>
  <si>
    <t xml:space="preserve">08111909772</t>
  </si>
  <si>
    <t xml:space="preserve">Rikha raini shafillah</t>
  </si>
  <si>
    <t xml:space="preserve">Rikhashafillah@gmail.com</t>
  </si>
  <si>
    <t xml:space="preserve">081316213808</t>
  </si>
  <si>
    <t xml:space="preserve">36.72.91.199</t>
  </si>
  <si>
    <t xml:space="preserve">rjrmb</t>
  </si>
  <si>
    <t xml:space="preserve">Ernia ridha yahya</t>
  </si>
  <si>
    <t xml:space="preserve">SMP16781</t>
  </si>
  <si>
    <t xml:space="preserve">MUHAMMAD SULTAN YASIR DEFRIANTO</t>
  </si>
  <si>
    <t xml:space="preserve">082171810735</t>
  </si>
  <si>
    <t xml:space="preserve">JL. DISCOVERY PARK CLUSTER FLAMINE </t>
  </si>
  <si>
    <t xml:space="preserve">B 1</t>
  </si>
  <si>
    <t xml:space="preserve">PERIGI </t>
  </si>
  <si>
    <t xml:space="preserve">DWI SANTOSO</t>
  </si>
  <si>
    <t xml:space="preserve">081352231999</t>
  </si>
  <si>
    <t xml:space="preserve">FITRIAH</t>
  </si>
  <si>
    <t xml:space="preserve">ecydwisantoso@gmail.com</t>
  </si>
  <si>
    <t xml:space="preserve">081256611999</t>
  </si>
  <si>
    <t xml:space="preserve">SMPN 6 MAKASAR</t>
  </si>
  <si>
    <t xml:space="preserve">36.90.5.128</t>
  </si>
  <si>
    <t xml:space="preserve">xKQhQ</t>
  </si>
  <si>
    <t xml:space="preserve">M Akbar Fakhrudin</t>
  </si>
  <si>
    <t xml:space="preserve">SD18118</t>
  </si>
  <si>
    <t xml:space="preserve">ADZKIA SAHLA REZA</t>
  </si>
  <si>
    <t xml:space="preserve">0878884442</t>
  </si>
  <si>
    <t xml:space="preserve">2014-12-16</t>
  </si>
  <si>
    <t xml:space="preserve">Puri Bintaro Indah Blok C1-24</t>
  </si>
  <si>
    <t xml:space="preserve">c1-2</t>
  </si>
  <si>
    <t xml:space="preserve">reza taufik hidayat</t>
  </si>
  <si>
    <t xml:space="preserve">rezataufikhidayat@gmail.com</t>
  </si>
  <si>
    <t xml:space="preserve">087888444259</t>
  </si>
  <si>
    <t xml:space="preserve">fera bayu kartika</t>
  </si>
  <si>
    <t xml:space="preserve">ferataufikhidayat@gmail.com</t>
  </si>
  <si>
    <t xml:space="preserve">085772820340</t>
  </si>
  <si>
    <t xml:space="preserve">140.213.33.202</t>
  </si>
  <si>
    <t xml:space="preserve">DwwD1</t>
  </si>
  <si>
    <t xml:space="preserve">SD18076</t>
  </si>
  <si>
    <t xml:space="preserve">Villa Gunung Lestari, Jl. Merbabu X Blok E 7</t>
  </si>
  <si>
    <t xml:space="preserve">dinanty.imut@gmail.com</t>
  </si>
  <si>
    <t xml:space="preserve">118.136.131.24</t>
  </si>
  <si>
    <t xml:space="preserve">qAWfw</t>
  </si>
  <si>
    <t xml:space="preserve">SMP16792</t>
  </si>
  <si>
    <t xml:space="preserve">M SULTAN YASIR DEFRIANTO</t>
  </si>
  <si>
    <t xml:space="preserve">22211253</t>
  </si>
  <si>
    <t xml:space="preserve">0821718107</t>
  </si>
  <si>
    <t xml:space="preserve">Jl Rasuna Said Bintaro, perumahan Discovery Flamine blok B-01</t>
  </si>
  <si>
    <t xml:space="preserve">B01</t>
  </si>
  <si>
    <t xml:space="preserve">Pdk Aren</t>
  </si>
  <si>
    <t xml:space="preserve">Dwi Santoso</t>
  </si>
  <si>
    <t xml:space="preserve">Fitriah</t>
  </si>
  <si>
    <t xml:space="preserve">082112227899</t>
  </si>
  <si>
    <t xml:space="preserve">125.165.155.223</t>
  </si>
  <si>
    <t xml:space="preserve">9kchy</t>
  </si>
  <si>
    <t xml:space="preserve">M Akbar Fachruddin</t>
  </si>
  <si>
    <t xml:space="preserve">SD18123</t>
  </si>
  <si>
    <t xml:space="preserve">QAIREEN ANDITA PUTRI</t>
  </si>
  <si>
    <t xml:space="preserve">QAI</t>
  </si>
  <si>
    <t xml:space="preserve">081315195151</t>
  </si>
  <si>
    <t xml:space="preserve">0812880756</t>
  </si>
  <si>
    <t xml:space="preserve">The Fit Cluster blok A no 11</t>
  </si>
  <si>
    <t xml:space="preserve">M Toriqul Amien</t>
  </si>
  <si>
    <t xml:space="preserve">Mt.Amien@gmail.com</t>
  </si>
  <si>
    <t xml:space="preserve">Nunung Riyati</t>
  </si>
  <si>
    <t xml:space="preserve">Nunung.riyati@gmail.com</t>
  </si>
  <si>
    <t xml:space="preserve">08128807565</t>
  </si>
  <si>
    <t xml:space="preserve">125.161.139.49</t>
  </si>
  <si>
    <t xml:space="preserve">COMhn</t>
  </si>
  <si>
    <t xml:space="preserve">SD18078</t>
  </si>
  <si>
    <t xml:space="preserve">0813780077</t>
  </si>
  <si>
    <t xml:space="preserve">VILLA BINTARO INDAH BLOK E XIII</t>
  </si>
  <si>
    <t xml:space="preserve">AAN HUSDIANTO</t>
  </si>
  <si>
    <t xml:space="preserve">YUNITA KUSUMANINGSIH</t>
  </si>
  <si>
    <t xml:space="preserve">158.140.187.231</t>
  </si>
  <si>
    <t xml:space="preserve">6LbXF</t>
  </si>
  <si>
    <t xml:space="preserve">AKMAL YUSUF BACHTIAR/NAUFAL HA</t>
  </si>
  <si>
    <t xml:space="preserve">2 IMAM BONJOL/4 NYI AGENG SERA</t>
  </si>
  <si>
    <t xml:space="preserve">SD18079</t>
  </si>
  <si>
    <t xml:space="preserve">02129045383</t>
  </si>
  <si>
    <t xml:space="preserve">Kebayoran view , jln wijaya 1 </t>
  </si>
  <si>
    <t xml:space="preserve">Teguh@alita.id</t>
  </si>
  <si>
    <t xml:space="preserve">021 29406751</t>
  </si>
  <si>
    <t xml:space="preserve">36.78.8.5</t>
  </si>
  <si>
    <t xml:space="preserve">QCFOQ</t>
  </si>
  <si>
    <t xml:space="preserve">2Rak</t>
  </si>
  <si>
    <t xml:space="preserve">Fuzy febrina</t>
  </si>
  <si>
    <t xml:space="preserve">TK16533</t>
  </si>
  <si>
    <t xml:space="preserve">DINANTI AURUMMAHYRA APRIAN</t>
  </si>
  <si>
    <t xml:space="preserve">INAN</t>
  </si>
  <si>
    <t xml:space="preserve">2017-01-08</t>
  </si>
  <si>
    <t xml:space="preserve">GEkk6</t>
  </si>
  <si>
    <t xml:space="preserve">Kaldera Altafferro Aprian</t>
  </si>
  <si>
    <t xml:space="preserve">TK B 4</t>
  </si>
  <si>
    <t xml:space="preserve">SD18080</t>
  </si>
  <si>
    <t xml:space="preserve">Jl Betawi</t>
  </si>
  <si>
    <t xml:space="preserve">182.0.198.160</t>
  </si>
  <si>
    <t xml:space="preserve">tpjjg</t>
  </si>
  <si>
    <t xml:space="preserve">SMP16764</t>
  </si>
  <si>
    <t xml:space="preserve">MUHAMMAD AL FATIH</t>
  </si>
  <si>
    <t xml:space="preserve">2009-03-20</t>
  </si>
  <si>
    <t xml:space="preserve">A 12</t>
  </si>
  <si>
    <t xml:space="preserve">36.78.13.82</t>
  </si>
  <si>
    <t xml:space="preserve">sWsGA</t>
  </si>
  <si>
    <t xml:space="preserve">Raisa Fahima</t>
  </si>
  <si>
    <t xml:space="preserve">SD18081</t>
  </si>
  <si>
    <t xml:space="preserve">ASHEERA RAHAJENG HERSAPUTRI</t>
  </si>
  <si>
    <t xml:space="preserve">ASHEERA</t>
  </si>
  <si>
    <t xml:space="preserve">021 22211605</t>
  </si>
  <si>
    <t xml:space="preserve">0813990805</t>
  </si>
  <si>
    <t xml:space="preserve">2015-02-20</t>
  </si>
  <si>
    <t xml:space="preserve">Jl. Palem Puri 2 Bintaro sektor 9</t>
  </si>
  <si>
    <t xml:space="preserve">Herwanto Sarjono</t>
  </si>
  <si>
    <t xml:space="preserve">Herwanto_handle@live.com</t>
  </si>
  <si>
    <t xml:space="preserve">087877115552</t>
  </si>
  <si>
    <t xml:space="preserve">Eni Nuraini</t>
  </si>
  <si>
    <t xml:space="preserve">eninuraini0301@gmail.com</t>
  </si>
  <si>
    <t xml:space="preserve">081399080500</t>
  </si>
  <si>
    <t xml:space="preserve">081288115557</t>
  </si>
  <si>
    <t xml:space="preserve">Bimba AIUEO</t>
  </si>
  <si>
    <t xml:space="preserve">180.252.152.187</t>
  </si>
  <si>
    <t xml:space="preserve">x4OCe</t>
  </si>
  <si>
    <t xml:space="preserve">Dimas Hersa saputra</t>
  </si>
  <si>
    <t xml:space="preserve">IV Hasyim Ashari</t>
  </si>
  <si>
    <t xml:space="preserve">TK16534</t>
  </si>
  <si>
    <t xml:space="preserve">SOFIA RAYHANA</t>
  </si>
  <si>
    <t xml:space="preserve">2016-09-02</t>
  </si>
  <si>
    <t xml:space="preserve">E81rm</t>
  </si>
  <si>
    <t xml:space="preserve">SMP16765</t>
  </si>
  <si>
    <t xml:space="preserve">ALYSHA AUDREY TIYOSO</t>
  </si>
  <si>
    <t xml:space="preserve">ALYSHA</t>
  </si>
  <si>
    <t xml:space="preserve">0815145822</t>
  </si>
  <si>
    <t xml:space="preserve">2009-02-13</t>
  </si>
  <si>
    <t xml:space="preserve">Graha Raya Bintaro Cluster Catalina Jl. Catalina VI Blok G </t>
  </si>
  <si>
    <t xml:space="preserve">tiyoso@gmail.com</t>
  </si>
  <si>
    <t xml:space="preserve">Nilam Meirdhania </t>
  </si>
  <si>
    <t xml:space="preserve">118.136.112.135</t>
  </si>
  <si>
    <t xml:space="preserve">OCBAe</t>
  </si>
  <si>
    <t xml:space="preserve">Kenzo Tiyoso Soetardjo</t>
  </si>
  <si>
    <t xml:space="preserve">SD18082</t>
  </si>
  <si>
    <t xml:space="preserve">Perumahan Taman Kedaung, Jl. Kemuning IX Blok F6 No.9</t>
  </si>
  <si>
    <t xml:space="preserve">F6 N</t>
  </si>
  <si>
    <t xml:space="preserve">yunitairawati29@gmail.com </t>
  </si>
  <si>
    <t xml:space="preserve">139.193.0.151</t>
  </si>
  <si>
    <t xml:space="preserve">8DZEe</t>
  </si>
  <si>
    <t xml:space="preserve">Intan</t>
  </si>
  <si>
    <t xml:space="preserve">Guru SD Auliya</t>
  </si>
  <si>
    <t xml:space="preserve">SD18083</t>
  </si>
  <si>
    <t xml:space="preserve">MUHAMMAD FURQAN AL ZIYAD</t>
  </si>
  <si>
    <t xml:space="preserve">085281447133</t>
  </si>
  <si>
    <t xml:space="preserve">0877761328</t>
  </si>
  <si>
    <t xml:space="preserve">Jakarta.2 november 2014</t>
  </si>
  <si>
    <t xml:space="preserve">Jl.pesantren cluster greenville 3 no 4 jurang mangu pondok aren tang-sel</t>
  </si>
  <si>
    <t xml:space="preserve">Jurang mangu selatan</t>
  </si>
  <si>
    <t xml:space="preserve">Muhammad nasdi</t>
  </si>
  <si>
    <t xml:space="preserve">Nedie ajha@yaho.co.id</t>
  </si>
  <si>
    <t xml:space="preserve">Ziyandraahmad88@gmail.com </t>
  </si>
  <si>
    <t xml:space="preserve">08776132852</t>
  </si>
  <si>
    <t xml:space="preserve">087776132852</t>
  </si>
  <si>
    <t xml:space="preserve">125.161.139.163</t>
  </si>
  <si>
    <t xml:space="preserve">bP1RK</t>
  </si>
  <si>
    <t xml:space="preserve">SD18084</t>
  </si>
  <si>
    <t xml:space="preserve">AMIRA KHANZA SHIDQIA</t>
  </si>
  <si>
    <t xml:space="preserve">081293931985</t>
  </si>
  <si>
    <t xml:space="preserve">0812939319</t>
  </si>
  <si>
    <t xml:space="preserve">2015-01-18</t>
  </si>
  <si>
    <t xml:space="preserve">Cluster Neo Bintaro Blok D-07 Jl. Raya Japos, Pondok Belimbing, Rt/Rw. 03/04. Kel. Jurangmangu barat, pondok aren</t>
  </si>
  <si>
    <t xml:space="preserve">D-07</t>
  </si>
  <si>
    <t xml:space="preserve">AMIRUL MUMININ</t>
  </si>
  <si>
    <t xml:space="preserve">amirul.muminin87@gmail.com</t>
  </si>
  <si>
    <t xml:space="preserve">TIARA PRIMA DEWI</t>
  </si>
  <si>
    <t xml:space="preserve">tiaraprimadewi@ymail.com</t>
  </si>
  <si>
    <t xml:space="preserve">081293931987</t>
  </si>
  <si>
    <t xml:space="preserve">081316556222</t>
  </si>
  <si>
    <t xml:space="preserve">MUTIARA HARAPAN ISLAMIC SCHOOL</t>
  </si>
  <si>
    <t xml:space="preserve">180.244.232.74</t>
  </si>
  <si>
    <t xml:space="preserve">rYFbX</t>
  </si>
  <si>
    <t xml:space="preserve">SMA17371</t>
  </si>
  <si>
    <t xml:space="preserve">Graha Bintaro blok GR 10</t>
  </si>
  <si>
    <t xml:space="preserve">120.188.64.136</t>
  </si>
  <si>
    <t xml:space="preserve">Qkyt5</t>
  </si>
  <si>
    <t xml:space="preserve">SD18092</t>
  </si>
  <si>
    <t xml:space="preserve">085718319107</t>
  </si>
  <si>
    <t xml:space="preserve">0857730876</t>
  </si>
  <si>
    <t xml:space="preserve">Jln jombang raya</t>
  </si>
  <si>
    <t xml:space="preserve">Abdur rohim</t>
  </si>
  <si>
    <t xml:space="preserve">Abdurrohim123</t>
  </si>
  <si>
    <t xml:space="preserve">08577308767</t>
  </si>
  <si>
    <t xml:space="preserve">Yuli susilawati</t>
  </si>
  <si>
    <t xml:space="preserve">08578319107</t>
  </si>
  <si>
    <t xml:space="preserve">085773087607</t>
  </si>
  <si>
    <t xml:space="preserve">114.4.78.239</t>
  </si>
  <si>
    <t xml:space="preserve">Esw4G</t>
  </si>
  <si>
    <t xml:space="preserve">Ayu rizkiyah</t>
  </si>
  <si>
    <t xml:space="preserve">8 smpit auliya</t>
  </si>
  <si>
    <t xml:space="preserve">Ibu suprati</t>
  </si>
  <si>
    <t xml:space="preserve">Guru kelas</t>
  </si>
  <si>
    <t xml:space="preserve">SMP16770</t>
  </si>
  <si>
    <t xml:space="preserve">ZAQEYSHA BIANCA RAMADHANTY  FAISAL</t>
  </si>
  <si>
    <t xml:space="preserve">QEYSHA</t>
  </si>
  <si>
    <t xml:space="preserve">082111651991</t>
  </si>
  <si>
    <t xml:space="preserve">0813423668</t>
  </si>
  <si>
    <t xml:space="preserve">2009-08-22</t>
  </si>
  <si>
    <t xml:space="preserve">jln cikini 3 blok fh 3 no 25, sektor 7 bintaro jaya, tangsel</t>
  </si>
  <si>
    <t xml:space="preserve">rudi faisal</t>
  </si>
  <si>
    <t xml:space="preserve">menyusul</t>
  </si>
  <si>
    <t xml:space="preserve">ida hadidjah</t>
  </si>
  <si>
    <t xml:space="preserve">081342366806</t>
  </si>
  <si>
    <t xml:space="preserve">A11rr</t>
  </si>
  <si>
    <t xml:space="preserve">fira</t>
  </si>
  <si>
    <t xml:space="preserve">qeysha</t>
  </si>
  <si>
    <t xml:space="preserve">SD18085</t>
  </si>
  <si>
    <t xml:space="preserve">AMIRA HANIFAH RAZIF</t>
  </si>
  <si>
    <t xml:space="preserve">0217507574</t>
  </si>
  <si>
    <t xml:space="preserve">2015-04-16</t>
  </si>
  <si>
    <t xml:space="preserve">Jl. H Abdul Majid dalam II </t>
  </si>
  <si>
    <t xml:space="preserve">Cipete Selatan</t>
  </si>
  <si>
    <t xml:space="preserve">Imran Bukhari Razif</t>
  </si>
  <si>
    <t xml:space="preserve">imranrazif@gmail.com</t>
  </si>
  <si>
    <t xml:space="preserve">rosalitachandra@gmail.com</t>
  </si>
  <si>
    <t xml:space="preserve">125.161.130.114</t>
  </si>
  <si>
    <t xml:space="preserve">gbAbX</t>
  </si>
  <si>
    <t xml:space="preserve">Muhammad Adlan Razif</t>
  </si>
  <si>
    <t xml:space="preserve">SD18087</t>
  </si>
  <si>
    <t xml:space="preserve">MUTIARA PUTRI SAMUDRA</t>
  </si>
  <si>
    <t xml:space="preserve">2015-04-03</t>
  </si>
  <si>
    <t xml:space="preserve">Perum Bintaro Prime Residence, jln Jombang raya,Dpn RS IMC</t>
  </si>
  <si>
    <t xml:space="preserve">A6.0</t>
  </si>
  <si>
    <t xml:space="preserve">jaka_samudra1982@yahoo.co.id</t>
  </si>
  <si>
    <t xml:space="preserve">rinazubiw85@gmail.com</t>
  </si>
  <si>
    <t xml:space="preserve">081932124036</t>
  </si>
  <si>
    <t xml:space="preserve">125.161.137.46</t>
  </si>
  <si>
    <t xml:space="preserve">bRZRE</t>
  </si>
  <si>
    <t xml:space="preserve">DanieL Naveed Putra Samudra</t>
  </si>
  <si>
    <t xml:space="preserve">SMP16767</t>
  </si>
  <si>
    <t xml:space="preserve">PANGERAN ANDREANSYAH </t>
  </si>
  <si>
    <t xml:space="preserve">ANDRE</t>
  </si>
  <si>
    <t xml:space="preserve">021-22216145</t>
  </si>
  <si>
    <t xml:space="preserve">2009-04-04</t>
  </si>
  <si>
    <t xml:space="preserve">Komplek Emerald View Jl. Emeralda citra VII Blok F No 33</t>
  </si>
  <si>
    <t xml:space="preserve">Amri</t>
  </si>
  <si>
    <t xml:space="preserve">082162422039</t>
  </si>
  <si>
    <t xml:space="preserve">Linda Masyuri</t>
  </si>
  <si>
    <t xml:space="preserve">lindamasyuri@gmail.com</t>
  </si>
  <si>
    <t xml:space="preserve">02122214165</t>
  </si>
  <si>
    <t xml:space="preserve">Eqtfw</t>
  </si>
  <si>
    <t xml:space="preserve">SMA17372</t>
  </si>
  <si>
    <t xml:space="preserve">SHABRI</t>
  </si>
  <si>
    <t xml:space="preserve">Fortune breeze graha raya</t>
  </si>
  <si>
    <t xml:space="preserve">D 5 </t>
  </si>
  <si>
    <t xml:space="preserve">Dirja Kusuma</t>
  </si>
  <si>
    <t xml:space="preserve">Dirjakusuma7@gmail.com</t>
  </si>
  <si>
    <t xml:space="preserve">Yuli Dirmawaty</t>
  </si>
  <si>
    <t xml:space="preserve">Yuli1974top@gmail.com</t>
  </si>
  <si>
    <t xml:space="preserve">103.84.7.138</t>
  </si>
  <si>
    <t xml:space="preserve">KkPgB</t>
  </si>
  <si>
    <t xml:space="preserve">SD18090</t>
  </si>
  <si>
    <t xml:space="preserve">MUHAMMAD ATHALLAH OMAR AVICENNA</t>
  </si>
  <si>
    <t xml:space="preserve">087771802033</t>
  </si>
  <si>
    <t xml:space="preserve">0877718020</t>
  </si>
  <si>
    <t xml:space="preserve">2014-12-05</t>
  </si>
  <si>
    <t xml:space="preserve">Cluster Catalina </t>
  </si>
  <si>
    <t xml:space="preserve">Muhammad Reza Fahlevi</t>
  </si>
  <si>
    <t xml:space="preserve">abiboya08@gmail.com</t>
  </si>
  <si>
    <t xml:space="preserve">08787172279</t>
  </si>
  <si>
    <t xml:space="preserve">Naillyati Mulyasari Putri</t>
  </si>
  <si>
    <t xml:space="preserve">087871744279</t>
  </si>
  <si>
    <t xml:space="preserve">111.94.237.250</t>
  </si>
  <si>
    <t xml:space="preserve">DgzrQ</t>
  </si>
  <si>
    <t xml:space="preserve">Muhammad Attaya Farhan Averroe</t>
  </si>
  <si>
    <t xml:space="preserve">SD18091</t>
  </si>
  <si>
    <t xml:space="preserve">RAJENDRA ABHINAYA ZHAFRAN </t>
  </si>
  <si>
    <t xml:space="preserve">Kebayoran garden</t>
  </si>
  <si>
    <t xml:space="preserve">Bambang Rianto</t>
  </si>
  <si>
    <t xml:space="preserve">Nita Anggraini</t>
  </si>
  <si>
    <t xml:space="preserve">180.242.219.168</t>
  </si>
  <si>
    <t xml:space="preserve">Fa9Rt</t>
  </si>
  <si>
    <t xml:space="preserve">Ibu lala dan ibu ris</t>
  </si>
  <si>
    <t xml:space="preserve">Yayasan dan guru tk</t>
  </si>
  <si>
    <t xml:space="preserve">SMP16769</t>
  </si>
  <si>
    <t xml:space="preserve">MIFZAL FAYAAZ ZEESHAN</t>
  </si>
  <si>
    <t xml:space="preserve">DEYAZ</t>
  </si>
  <si>
    <t xml:space="preserve">2009-01-05</t>
  </si>
  <si>
    <t xml:space="preserve">Komp. Graha Raya Cluster Gardenia Loka E.1 </t>
  </si>
  <si>
    <t xml:space="preserve">Jumazi </t>
  </si>
  <si>
    <t xml:space="preserve">Siti Nurlaelah</t>
  </si>
  <si>
    <t xml:space="preserve">114.124.206.210</t>
  </si>
  <si>
    <t xml:space="preserve">mF8kZ</t>
  </si>
  <si>
    <t xml:space="preserve">Fawwaz Areefa Yaqzhan</t>
  </si>
  <si>
    <t xml:space="preserve">SMA17373</t>
  </si>
  <si>
    <t xml:space="preserve">NASHWA LATEEFAH WIBOWO</t>
  </si>
  <si>
    <t xml:space="preserve">WAWA</t>
  </si>
  <si>
    <t xml:space="preserve">0217407445</t>
  </si>
  <si>
    <t xml:space="preserve">0811102360</t>
  </si>
  <si>
    <t xml:space="preserve">Ciputat Molek IV</t>
  </si>
  <si>
    <t xml:space="preserve">F6</t>
  </si>
  <si>
    <t xml:space="preserve">Arif Wibowo</t>
  </si>
  <si>
    <t xml:space="preserve">bobby100378@gmail.com</t>
  </si>
  <si>
    <t xml:space="preserve">081212128081</t>
  </si>
  <si>
    <t xml:space="preserve">Sewitri</t>
  </si>
  <si>
    <t xml:space="preserve">purpleiwiet@yahoo.com</t>
  </si>
  <si>
    <t xml:space="preserve">08117576995</t>
  </si>
  <si>
    <t xml:space="preserve">Nurul Fikri Boarding School Bogor</t>
  </si>
  <si>
    <t xml:space="preserve">118.137.158.249</t>
  </si>
  <si>
    <t xml:space="preserve">X9PsZ</t>
  </si>
  <si>
    <t xml:space="preserve">muhammad albiansyah </t>
  </si>
  <si>
    <t xml:space="preserve">10 al kindy</t>
  </si>
  <si>
    <t xml:space="preserve">SMP16771</t>
  </si>
  <si>
    <t xml:space="preserve">CHIARA PUTRI FAUZIAH</t>
  </si>
  <si>
    <t xml:space="preserve">CHIARA</t>
  </si>
  <si>
    <t xml:space="preserve">2009-07-02</t>
  </si>
  <si>
    <t xml:space="preserve">Graha raya cluster dahlia loka blok Rc3 no.6 bintaro </t>
  </si>
  <si>
    <t xml:space="preserve">Rc 3</t>
  </si>
  <si>
    <t xml:space="preserve">Ajie budiman</t>
  </si>
  <si>
    <t xml:space="preserve">47boediman@gmail.com</t>
  </si>
  <si>
    <t xml:space="preserve">Shinta yulia anggraini</t>
  </si>
  <si>
    <t xml:space="preserve">Honeybrand_id@yahoo.com</t>
  </si>
  <si>
    <t xml:space="preserve">SD Amelia parigi tangsel	</t>
  </si>
  <si>
    <t xml:space="preserve">140.213.35.4</t>
  </si>
  <si>
    <t xml:space="preserve">ybMYX</t>
  </si>
  <si>
    <t xml:space="preserve">Ardelia Putri Ramadhani</t>
  </si>
  <si>
    <t xml:space="preserve">8 Pattimura</t>
  </si>
  <si>
    <t xml:space="preserve">SMP16773</t>
  </si>
  <si>
    <t xml:space="preserve">BELLA TALITA DZAKIRA</t>
  </si>
  <si>
    <t xml:space="preserve">2009-07-25</t>
  </si>
  <si>
    <t xml:space="preserve">Villa Bintaro Regency, Jl. Nias II Blok i 4</t>
  </si>
  <si>
    <t xml:space="preserve">Arifani Nuhroho</t>
  </si>
  <si>
    <t xml:space="preserve">arifani.nugroho@gmail.com</t>
  </si>
  <si>
    <t xml:space="preserve">08112279984</t>
  </si>
  <si>
    <t xml:space="preserve">viola.andina84@gmail.com</t>
  </si>
  <si>
    <t xml:space="preserve">081380198300</t>
  </si>
  <si>
    <t xml:space="preserve">SDI Al Hasanah</t>
  </si>
  <si>
    <t xml:space="preserve">180.244.233.21</t>
  </si>
  <si>
    <t xml:space="preserve">ztyy5</t>
  </si>
  <si>
    <t xml:space="preserve">Clarissa Nadhifa Larasati</t>
  </si>
  <si>
    <t xml:space="preserve">SMP16774</t>
  </si>
  <si>
    <t xml:space="preserve">NARENDRA PADANI WILASA</t>
  </si>
  <si>
    <t xml:space="preserve">NAREN</t>
  </si>
  <si>
    <t xml:space="preserve">Bintaro prime residence A7</t>
  </si>
  <si>
    <t xml:space="preserve">Breh Pasila</t>
  </si>
  <si>
    <t xml:space="preserve">bpasilas@gmail.com</t>
  </si>
  <si>
    <t xml:space="preserve">0818881598</t>
  </si>
  <si>
    <t xml:space="preserve">Rini Fuziastuti</t>
  </si>
  <si>
    <t xml:space="preserve">dokrinif79@gmail.com</t>
  </si>
  <si>
    <t xml:space="preserve">087882020747</t>
  </si>
  <si>
    <t xml:space="preserve">0821-5576-6448</t>
  </si>
  <si>
    <t xml:space="preserve">140.213.33.35</t>
  </si>
  <si>
    <t xml:space="preserve">5mGyz</t>
  </si>
  <si>
    <t xml:space="preserve">Nafiza Rasya Padani</t>
  </si>
  <si>
    <t xml:space="preserve">2021-01-11</t>
  </si>
  <si>
    <t xml:space="preserve">SD18093</t>
  </si>
  <si>
    <t xml:space="preserve">FARZANA ZASKIA ZAHRA</t>
  </si>
  <si>
    <t xml:space="preserve">FARZA</t>
  </si>
  <si>
    <t xml:space="preserve">081280000141</t>
  </si>
  <si>
    <t xml:space="preserve">0856917182</t>
  </si>
  <si>
    <t xml:space="preserve">2015-04-02</t>
  </si>
  <si>
    <t xml:space="preserve">Komplek Taman Mangu Indah </t>
  </si>
  <si>
    <t xml:space="preserve">E12 </t>
  </si>
  <si>
    <t xml:space="preserve">Handywan Nurcahyanto</t>
  </si>
  <si>
    <t xml:space="preserve">handywan87@gmail.com</t>
  </si>
  <si>
    <t xml:space="preserve">Dara Laksmita Ayunungtyas K</t>
  </si>
  <si>
    <t xml:space="preserve">dara.laksmita@yahoo.com</t>
  </si>
  <si>
    <t xml:space="preserve">085691718267</t>
  </si>
  <si>
    <t xml:space="preserve">08118115545</t>
  </si>
  <si>
    <t xml:space="preserve">TK Paud Rumah Ceria</t>
  </si>
  <si>
    <t xml:space="preserve">36.71.236.135</t>
  </si>
  <si>
    <t xml:space="preserve">52A1G</t>
  </si>
  <si>
    <t xml:space="preserve">SD18094</t>
  </si>
  <si>
    <t xml:space="preserve">Komplek PLN GI Petukangan Jl.Arrester Tangerang Selatan 15225</t>
  </si>
  <si>
    <t xml:space="preserve">dhgumilang@gmail.com</t>
  </si>
  <si>
    <t xml:space="preserve">180.252.107.72</t>
  </si>
  <si>
    <t xml:space="preserve">Ob9SF</t>
  </si>
  <si>
    <t xml:space="preserve">SD18095</t>
  </si>
  <si>
    <t xml:space="preserve">KAISA AYUDIA KHALILUNA</t>
  </si>
  <si>
    <t xml:space="preserve">0217334848</t>
  </si>
  <si>
    <t xml:space="preserve">0813163058</t>
  </si>
  <si>
    <t xml:space="preserve">Jl H Basir No 52.Kelurahan Pd Kacang Barat. Kecamatan Pondok Aren</t>
  </si>
  <si>
    <t xml:space="preserve">Aziz Ashadiyanto</t>
  </si>
  <si>
    <t xml:space="preserve">aziz.utayanto@gmail.com</t>
  </si>
  <si>
    <t xml:space="preserve">081316305834</t>
  </si>
  <si>
    <t xml:space="preserve">Niken Kusuma Wardani</t>
  </si>
  <si>
    <t xml:space="preserve">niken_0607@yahoo.com</t>
  </si>
  <si>
    <t xml:space="preserve">081294634036</t>
  </si>
  <si>
    <t xml:space="preserve">TK Islam Al Ikhlas Jakarta</t>
  </si>
  <si>
    <t xml:space="preserve">125.161.137.197</t>
  </si>
  <si>
    <t xml:space="preserve">Sz2Pf</t>
  </si>
  <si>
    <t xml:space="preserve">SD18096</t>
  </si>
  <si>
    <t xml:space="preserve">ryanmokhamad@gmail.com</t>
  </si>
  <si>
    <t xml:space="preserve">faniafebrianiaaliyah@gmail.com</t>
  </si>
  <si>
    <t xml:space="preserve">36.90.7.150</t>
  </si>
  <si>
    <t xml:space="preserve">EcLOT</t>
  </si>
  <si>
    <t xml:space="preserve">2020-12-02</t>
  </si>
  <si>
    <t xml:space="preserve">SMA17374</t>
  </si>
  <si>
    <t xml:space="preserve">FATAN RAHHAL GHANI</t>
  </si>
  <si>
    <t xml:space="preserve">0812202050</t>
  </si>
  <si>
    <t xml:space="preserve">Jalan Beton A7 No 4 Perumahan Pondok Jaya</t>
  </si>
  <si>
    <t xml:space="preserve">Aznel Fajri</t>
  </si>
  <si>
    <t xml:space="preserve">aznel2007@gmail.com</t>
  </si>
  <si>
    <t xml:space="preserve">0818527680</t>
  </si>
  <si>
    <t xml:space="preserve">Widya Novita</t>
  </si>
  <si>
    <t xml:space="preserve">wildanfatan@gmail.com</t>
  </si>
  <si>
    <t xml:space="preserve">087775078582</t>
  </si>
  <si>
    <t xml:space="preserve">140.213.13.27</t>
  </si>
  <si>
    <t xml:space="preserve">W3sQ8</t>
  </si>
  <si>
    <t xml:space="preserve">SD18097</t>
  </si>
  <si>
    <t xml:space="preserve">2015-04-15</t>
  </si>
  <si>
    <t xml:space="preserve">Graha Jeumpa Residence No. 27, Jl. H. Cari Kav. 27</t>
  </si>
  <si>
    <t xml:space="preserve">Mohamad Gunadi</t>
  </si>
  <si>
    <t xml:space="preserve">muhammad. gunadi86@gmail.com</t>
  </si>
  <si>
    <t xml:space="preserve">085234533324</t>
  </si>
  <si>
    <t xml:space="preserve">Putut Ajeng Fitasari</t>
  </si>
  <si>
    <t xml:space="preserve">125.167.154.109</t>
  </si>
  <si>
    <t xml:space="preserve">1XTyZ</t>
  </si>
  <si>
    <t xml:space="preserve">SD Kelas 1 M Toha</t>
  </si>
  <si>
    <t xml:space="preserve">Guru TKIT Auliya</t>
  </si>
  <si>
    <t xml:space="preserve">SMA17375</t>
  </si>
  <si>
    <t xml:space="preserve">NAYYARA ABUBAKAR ALHADDAR</t>
  </si>
  <si>
    <t xml:space="preserve">NAYYA</t>
  </si>
  <si>
    <t xml:space="preserve">087809475113</t>
  </si>
  <si>
    <t xml:space="preserve">0878094751</t>
  </si>
  <si>
    <t xml:space="preserve">2006-07-21</t>
  </si>
  <si>
    <t xml:space="preserve">Jl. Perkici XII Blok EB6 No. 59, Bintaro Jaya Sektor 5.</t>
  </si>
  <si>
    <t xml:space="preserve">Ary Abubakar</t>
  </si>
  <si>
    <t xml:space="preserve">abuabu13@yahoo.com</t>
  </si>
  <si>
    <t xml:space="preserve">0817774641</t>
  </si>
  <si>
    <t xml:space="preserve">Angela Angky Parimita</t>
  </si>
  <si>
    <t xml:space="preserve">angkyparimita@gmail.com</t>
  </si>
  <si>
    <t xml:space="preserve">081808900776</t>
  </si>
  <si>
    <t xml:space="preserve">082114814876</t>
  </si>
  <si>
    <t xml:space="preserve">110.138.60.93</t>
  </si>
  <si>
    <t xml:space="preserve">eB63E</t>
  </si>
  <si>
    <t xml:space="preserve">10 Al-Kindi ( Muhamm</t>
  </si>
  <si>
    <t xml:space="preserve">SMP16784</t>
  </si>
  <si>
    <t xml:space="preserve">MUHAMMAD HAFIZ GARNADI</t>
  </si>
  <si>
    <t xml:space="preserve">HAFIZ</t>
  </si>
  <si>
    <t xml:space="preserve">2008-11-16</t>
  </si>
  <si>
    <t xml:space="preserve">Mahagoni Park, Jl. Mahagoni XV blok B15 </t>
  </si>
  <si>
    <t xml:space="preserve">Andri Garnadi H.</t>
  </si>
  <si>
    <t xml:space="preserve">garnadi.agh@gmail.com</t>
  </si>
  <si>
    <t xml:space="preserve">081296813886</t>
  </si>
  <si>
    <t xml:space="preserve">Mouna Sophia</t>
  </si>
  <si>
    <t xml:space="preserve">081282553379</t>
  </si>
  <si>
    <t xml:space="preserve">36.69.165.58</t>
  </si>
  <si>
    <t xml:space="preserve">AyagL</t>
  </si>
  <si>
    <t xml:space="preserve">SD18099</t>
  </si>
  <si>
    <t xml:space="preserve">021- 22213741</t>
  </si>
  <si>
    <t xml:space="preserve">0852212576</t>
  </si>
  <si>
    <t xml:space="preserve">Cikini 2 blok FG 4, Sektor 7 Bintaro jaya</t>
  </si>
  <si>
    <t xml:space="preserve">085221257618 (WA) / 081517182210</t>
  </si>
  <si>
    <t xml:space="preserve">180.252.174.48</t>
  </si>
  <si>
    <t xml:space="preserve">rBmrh</t>
  </si>
  <si>
    <t xml:space="preserve">Anindya Tara M A dan Alyanissa</t>
  </si>
  <si>
    <t xml:space="preserve">5 SIM dan 2 IB</t>
  </si>
  <si>
    <t xml:space="preserve">SD18100</t>
  </si>
  <si>
    <t xml:space="preserve">Anggrek Loka , Graha Raya Bintaro Jaya</t>
  </si>
  <si>
    <t xml:space="preserve">Alief.risbaya@gmail.com</t>
  </si>
  <si>
    <t xml:space="preserve">118.137.136.206</t>
  </si>
  <si>
    <t xml:space="preserve">ZhqgX</t>
  </si>
  <si>
    <t xml:space="preserve">Lintang Qonita Rahman</t>
  </si>
  <si>
    <t xml:space="preserve">4 Sultan Ageng Tirtayasa</t>
  </si>
  <si>
    <t xml:space="preserve">SD18101</t>
  </si>
  <si>
    <t xml:space="preserve">0897668555</t>
  </si>
  <si>
    <t xml:space="preserve">Jalan Pembangunan Cluster Sudimara Bintaro </t>
  </si>
  <si>
    <t xml:space="preserve">08976685551</t>
  </si>
  <si>
    <t xml:space="preserve">089673778223</t>
  </si>
  <si>
    <t xml:space="preserve">139.193.150.184</t>
  </si>
  <si>
    <t xml:space="preserve">YcFfQ</t>
  </si>
  <si>
    <t xml:space="preserve">SD18102</t>
  </si>
  <si>
    <t xml:space="preserve">Discovery Aluvia</t>
  </si>
  <si>
    <t xml:space="preserve">F-6</t>
  </si>
  <si>
    <t xml:space="preserve">Aviandry N.Ismail</t>
  </si>
  <si>
    <t xml:space="preserve">aviandry_Ismail@yahoo.com</t>
  </si>
  <si>
    <t xml:space="preserve">36.90.4.132</t>
  </si>
  <si>
    <t xml:space="preserve">WmWb9</t>
  </si>
  <si>
    <t xml:space="preserve">SD18103</t>
  </si>
  <si>
    <t xml:space="preserve">Pd Pucung</t>
  </si>
  <si>
    <t xml:space="preserve">dedy_harianto@yahoo.com</t>
  </si>
  <si>
    <t xml:space="preserve">heny.yusnita@gmail.com</t>
  </si>
  <si>
    <t xml:space="preserve">114.4.220.189</t>
  </si>
  <si>
    <t xml:space="preserve">pTsfr</t>
  </si>
  <si>
    <t xml:space="preserve">VIII </t>
  </si>
  <si>
    <t xml:space="preserve">SD18104</t>
  </si>
  <si>
    <t xml:space="preserve">DEEVA ZEVANNA PRADITIYO</t>
  </si>
  <si>
    <t xml:space="preserve">DEEVA</t>
  </si>
  <si>
    <t xml:space="preserve">2015-09-05</t>
  </si>
  <si>
    <t xml:space="preserve">Komp. Pinang griya permai blok a1 </t>
  </si>
  <si>
    <t xml:space="preserve">Bona Puspita Sari</t>
  </si>
  <si>
    <t xml:space="preserve">Tk Amalia</t>
  </si>
  <si>
    <t xml:space="preserve">180.253.182.217</t>
  </si>
  <si>
    <t xml:space="preserve">Oqn8M</t>
  </si>
  <si>
    <t xml:space="preserve">Daffa Hafidz Praditiyo</t>
  </si>
  <si>
    <t xml:space="preserve">SD18105</t>
  </si>
  <si>
    <t xml:space="preserve">MIKA NASYWA KHAIRANI</t>
  </si>
  <si>
    <t xml:space="preserve">085216002000</t>
  </si>
  <si>
    <t xml:space="preserve">0822610020</t>
  </si>
  <si>
    <t xml:space="preserve">2015-08-10</t>
  </si>
  <si>
    <t xml:space="preserve">Jl Merak II Blok N2 No 18 Bintaro Jaya </t>
  </si>
  <si>
    <t xml:space="preserve">R Iman Hendrawan</t>
  </si>
  <si>
    <t xml:space="preserve">hendrawaniman@gmail.com</t>
  </si>
  <si>
    <t xml:space="preserve">Anindra Widyaswati</t>
  </si>
  <si>
    <t xml:space="preserve">anindradyas@gmail.com</t>
  </si>
  <si>
    <t xml:space="preserve">082261002000</t>
  </si>
  <si>
    <t xml:space="preserve">118.136.119.2</t>
  </si>
  <si>
    <t xml:space="preserve">YRRSy</t>
  </si>
  <si>
    <t xml:space="preserve">SD18106</t>
  </si>
  <si>
    <t xml:space="preserve">0856860629</t>
  </si>
  <si>
    <t xml:space="preserve">Pondok Maharta Blok G.9</t>
  </si>
  <si>
    <t xml:space="preserve">Arie Rullyansyah</t>
  </si>
  <si>
    <t xml:space="preserve">08568606299</t>
  </si>
  <si>
    <t xml:space="preserve">Anna Dian Permata</t>
  </si>
  <si>
    <t xml:space="preserve">120.188.34.251</t>
  </si>
  <si>
    <t xml:space="preserve">cbdzx</t>
  </si>
  <si>
    <t xml:space="preserve">SMP16775</t>
  </si>
  <si>
    <t xml:space="preserve">2020-10-18</t>
  </si>
  <si>
    <t xml:space="preserve">RAISA FATHIMAH ELTHARIK SOFYAN</t>
  </si>
  <si>
    <t xml:space="preserve">02127624486</t>
  </si>
  <si>
    <t xml:space="preserve">0811997221</t>
  </si>
  <si>
    <t xml:space="preserve">2009-10-09</t>
  </si>
  <si>
    <t xml:space="preserve">Puri Town House ,Puri Bintaro Bintaro Jaya Sektor 9</t>
  </si>
  <si>
    <t xml:space="preserve">E05</t>
  </si>
  <si>
    <t xml:space="preserve">Tharik Achmad Sofjan</t>
  </si>
  <si>
    <t xml:space="preserve">thariks@gmail.com</t>
  </si>
  <si>
    <t xml:space="preserve">0811135146</t>
  </si>
  <si>
    <t xml:space="preserve">Rita Febrina</t>
  </si>
  <si>
    <t xml:space="preserve">rfebrina@gmail.com</t>
  </si>
  <si>
    <t xml:space="preserve">SDIT Aulady </t>
  </si>
  <si>
    <t xml:space="preserve">125.161.136.35</t>
  </si>
  <si>
    <t xml:space="preserve">Ep2sw</t>
  </si>
  <si>
    <t xml:space="preserve">SMA17376</t>
  </si>
  <si>
    <t xml:space="preserve">0878611156</t>
  </si>
  <si>
    <t xml:space="preserve">Kp. Kebantenan Gg. H. Sapri </t>
  </si>
  <si>
    <t xml:space="preserve">yajamal52@gmail.com</t>
  </si>
  <si>
    <t xml:space="preserve">139.228.144.106</t>
  </si>
  <si>
    <t xml:space="preserve">CrYyx</t>
  </si>
  <si>
    <t xml:space="preserve">Muhammad Ahzar Permana</t>
  </si>
  <si>
    <t xml:space="preserve">2020-11-20</t>
  </si>
  <si>
    <t xml:space="preserve">TK16535</t>
  </si>
  <si>
    <t xml:space="preserve">AISYAH MUTIARA ALMAHYRA</t>
  </si>
  <si>
    <t xml:space="preserve">2016-12-12</t>
  </si>
  <si>
    <t xml:space="preserve">Komp.Hatake no.C12 jl.cendrawasih 18</t>
  </si>
  <si>
    <t xml:space="preserve">C12</t>
  </si>
  <si>
    <t xml:space="preserve">adriansyah putra.taufik@gmail.</t>
  </si>
  <si>
    <t xml:space="preserve">Audya pridita</t>
  </si>
  <si>
    <t xml:space="preserve">114.124.207.107</t>
  </si>
  <si>
    <t xml:space="preserve">f1BpE</t>
  </si>
  <si>
    <t xml:space="preserve">Ibrahim Alzam Motekar</t>
  </si>
  <si>
    <t xml:space="preserve">1 Bung tomo</t>
  </si>
  <si>
    <t xml:space="preserve">SMP16776</t>
  </si>
  <si>
    <t xml:space="preserve">BIYAN ABIGAIL REYILO</t>
  </si>
  <si>
    <t xml:space="preserve">BIYAN</t>
  </si>
  <si>
    <t xml:space="preserve">021-53132034</t>
  </si>
  <si>
    <t xml:space="preserve">0856-9448-</t>
  </si>
  <si>
    <t xml:space="preserve">2009-04-25</t>
  </si>
  <si>
    <t xml:space="preserve">GRBJ Bougenvillea Loka Blok M4</t>
  </si>
  <si>
    <t xml:space="preserve">Muhammad Solihin</t>
  </si>
  <si>
    <t xml:space="preserve">Solihin.muhammad99@gmail.com</t>
  </si>
  <si>
    <t xml:space="preserve">0813-1826-2888</t>
  </si>
  <si>
    <t xml:space="preserve">Afrisa Reiyn On</t>
  </si>
  <si>
    <t xml:space="preserve">risarey77@gmail.com</t>
  </si>
  <si>
    <t xml:space="preserve">0856-1893-505</t>
  </si>
  <si>
    <t xml:space="preserve">0856-9701-9119</t>
  </si>
  <si>
    <t xml:space="preserve">SD Islam Al-Kautsar Bintaro</t>
  </si>
  <si>
    <t xml:space="preserve">125.161.128.161</t>
  </si>
  <si>
    <t xml:space="preserve">58tkx</t>
  </si>
  <si>
    <t xml:space="preserve">SD18107</t>
  </si>
  <si>
    <t xml:space="preserve">MALAEKA PUTRI SYAHPUTRA</t>
  </si>
  <si>
    <t xml:space="preserve">MALAEKA</t>
  </si>
  <si>
    <t xml:space="preserve">02174870491</t>
  </si>
  <si>
    <t xml:space="preserve">0812104348</t>
  </si>
  <si>
    <t xml:space="preserve">Andrian Syahputra</t>
  </si>
  <si>
    <t xml:space="preserve">kang.endit@gmail.com</t>
  </si>
  <si>
    <t xml:space="preserve">0811926561</t>
  </si>
  <si>
    <t xml:space="preserve">Yulinda Adiwilaga</t>
  </si>
  <si>
    <t xml:space="preserve">uli.yulindaadiwilaga@gmail.com</t>
  </si>
  <si>
    <t xml:space="preserve">08121043489</t>
  </si>
  <si>
    <t xml:space="preserve">139.0.130.103</t>
  </si>
  <si>
    <t xml:space="preserve">fwYnn</t>
  </si>
  <si>
    <t xml:space="preserve">SMA17377</t>
  </si>
  <si>
    <t xml:space="preserve">ATHALLAH SYAKIR WACHYUDI</t>
  </si>
  <si>
    <t xml:space="preserve">Ulfah</t>
  </si>
  <si>
    <t xml:space="preserve">139.192.165.75</t>
  </si>
  <si>
    <t xml:space="preserve">BXcED</t>
  </si>
  <si>
    <t xml:space="preserve">Yasmin Hakimah W</t>
  </si>
  <si>
    <t xml:space="preserve">SMA17378</t>
  </si>
  <si>
    <t xml:space="preserve">0821116612</t>
  </si>
  <si>
    <t xml:space="preserve">BINTARO GARDEN RESIDENCE  BLOK. A</t>
  </si>
  <si>
    <t xml:space="preserve">DIAN LIES PUSPITADEWI</t>
  </si>
  <si>
    <t xml:space="preserve">08119844306P</t>
  </si>
  <si>
    <t xml:space="preserve">SMP ISLAM SINAR CENDEKIA</t>
  </si>
  <si>
    <t xml:space="preserve">114.124.161.19</t>
  </si>
  <si>
    <t xml:space="preserve">eTkhd</t>
  </si>
  <si>
    <t xml:space="preserve">SMP16777</t>
  </si>
  <si>
    <t xml:space="preserve">2008-12-26</t>
  </si>
  <si>
    <t xml:space="preserve">Bintaro Terrace 1, Jl. H. Sawil</t>
  </si>
  <si>
    <t xml:space="preserve">Pondok Aren, Tangera</t>
  </si>
  <si>
    <t xml:space="preserve">Agung Setyawan</t>
  </si>
  <si>
    <t xml:space="preserve">indriagung@gmail.com</t>
  </si>
  <si>
    <t xml:space="preserve">Ratih Lestari Pratiwi</t>
  </si>
  <si>
    <t xml:space="preserve">180.244.20.86</t>
  </si>
  <si>
    <t xml:space="preserve">WBTbA</t>
  </si>
  <si>
    <t xml:space="preserve">Safira Andari Kirana</t>
  </si>
  <si>
    <t xml:space="preserve">SMP16783</t>
  </si>
  <si>
    <t xml:space="preserve">M. ABEL ARRAHMAN</t>
  </si>
  <si>
    <t xml:space="preserve">021-7456783</t>
  </si>
  <si>
    <t xml:space="preserve">0821125658</t>
  </si>
  <si>
    <t xml:space="preserve">Pondok pucung indah II blok B4 jl. Gunung guntur 3</t>
  </si>
  <si>
    <t xml:space="preserve">M. Amin</t>
  </si>
  <si>
    <t xml:space="preserve">aminmoch52@gmail.com</t>
  </si>
  <si>
    <t xml:space="preserve">081292369283</t>
  </si>
  <si>
    <t xml:space="preserve">Laila hoesna</t>
  </si>
  <si>
    <t xml:space="preserve">hoesna.laila@gmail.com</t>
  </si>
  <si>
    <t xml:space="preserve">082112565848</t>
  </si>
  <si>
    <t xml:space="preserve">08161416980</t>
  </si>
  <si>
    <t xml:space="preserve">SDI PLUS ALMUHAJIRIN</t>
  </si>
  <si>
    <t xml:space="preserve">139.228.1.240</t>
  </si>
  <si>
    <t xml:space="preserve">6EMqg</t>
  </si>
  <si>
    <t xml:space="preserve">TK16537</t>
  </si>
  <si>
    <t xml:space="preserve">ONEIL ZAIDAN AL KHALIFI</t>
  </si>
  <si>
    <t xml:space="preserve">0811678910</t>
  </si>
  <si>
    <t xml:space="preserve">2016-09-06</t>
  </si>
  <si>
    <t xml:space="preserve">Cluster casa bellevue jl.mujahiddin</t>
  </si>
  <si>
    <t xml:space="preserve">Edwin SH,Sik,M.Si</t>
  </si>
  <si>
    <t xml:space="preserve">114.124.161.44</t>
  </si>
  <si>
    <t xml:space="preserve">sGHcx</t>
  </si>
  <si>
    <t xml:space="preserve">5 cut meutia</t>
  </si>
  <si>
    <t xml:space="preserve">SD18112</t>
  </si>
  <si>
    <t xml:space="preserve">RAFA PRADITYA GUNAWAN </t>
  </si>
  <si>
    <t xml:space="preserve">RAFA </t>
  </si>
  <si>
    <t xml:space="preserve">021 7365973</t>
  </si>
  <si>
    <t xml:space="preserve">Alamanda raya blok hb no 34 acacia residence  bumi bintaro permai 2</t>
  </si>
  <si>
    <t xml:space="preserve">Hb 3</t>
  </si>
  <si>
    <t xml:space="preserve">Pesangrahan </t>
  </si>
  <si>
    <t xml:space="preserve">Gunawan </t>
  </si>
  <si>
    <t xml:space="preserve">Gunawan4774yahoo.com</t>
  </si>
  <si>
    <t xml:space="preserve">081315269269</t>
  </si>
  <si>
    <t xml:space="preserve">Devi krisnasari</t>
  </si>
  <si>
    <t xml:space="preserve">Devi_krisnasari@yahoo.com</t>
  </si>
  <si>
    <t xml:space="preserve">082113571511</t>
  </si>
  <si>
    <t xml:space="preserve">182.0.197.118</t>
  </si>
  <si>
    <t xml:space="preserve">NXg1s</t>
  </si>
  <si>
    <t xml:space="preserve">SD18113</t>
  </si>
  <si>
    <t xml:space="preserve">HANAN SHAISTA PRASETYA </t>
  </si>
  <si>
    <t xml:space="preserve">0811800426</t>
  </si>
  <si>
    <t xml:space="preserve">Jl. Perkici 1 Blok EB1 , Bintaro Jaya sektor 5</t>
  </si>
  <si>
    <t xml:space="preserve">08118004260</t>
  </si>
  <si>
    <t xml:space="preserve">125.161.137.5</t>
  </si>
  <si>
    <t xml:space="preserve">yxg1E</t>
  </si>
  <si>
    <t xml:space="preserve">Arkano Sidqi Prasetya</t>
  </si>
  <si>
    <t xml:space="preserve">SD18114</t>
  </si>
  <si>
    <t xml:space="preserve">MUHAMMAD KIMMI FASHA</t>
  </si>
  <si>
    <t xml:space="preserve">KIMMI</t>
  </si>
  <si>
    <t xml:space="preserve">081297011185</t>
  </si>
  <si>
    <t xml:space="preserve">Cluster Catalina Graha bintaro jaya</t>
  </si>
  <si>
    <t xml:space="preserve">Muhammad Taufiq Fasha</t>
  </si>
  <si>
    <t xml:space="preserve">bob.fasha28@gmail.com</t>
  </si>
  <si>
    <t xml:space="preserve">081289756276</t>
  </si>
  <si>
    <t xml:space="preserve">Adinda Juliasari</t>
  </si>
  <si>
    <t xml:space="preserve">adindajuliasari@gmail.com</t>
  </si>
  <si>
    <t xml:space="preserve">Tk almubarak</t>
  </si>
  <si>
    <t xml:space="preserve">110.136.0.78</t>
  </si>
  <si>
    <t xml:space="preserve">TaA3S</t>
  </si>
  <si>
    <t xml:space="preserve">Karlina dirga</t>
  </si>
  <si>
    <t xml:space="preserve">3 dan 6</t>
  </si>
  <si>
    <t xml:space="preserve">2020-11-13</t>
  </si>
  <si>
    <t xml:space="preserve">SMP16778</t>
  </si>
  <si>
    <t xml:space="preserve">FARIS ABIYYU RADHIAN</t>
  </si>
  <si>
    <t xml:space="preserve">ABIY</t>
  </si>
  <si>
    <t xml:space="preserve">0819063601</t>
  </si>
  <si>
    <t xml:space="preserve">2009-05-24</t>
  </si>
  <si>
    <t xml:space="preserve">Graha Raya Bintaro Jaya, Cluster Valencia</t>
  </si>
  <si>
    <t xml:space="preserve">K2/2</t>
  </si>
  <si>
    <t xml:space="preserve">36.69.84.67</t>
  </si>
  <si>
    <t xml:space="preserve">ctsLS</t>
  </si>
  <si>
    <t xml:space="preserve">Fakhri Athar Radhian</t>
  </si>
  <si>
    <t xml:space="preserve">SMP16779</t>
  </si>
  <si>
    <t xml:space="preserve">KALLYCA AZKA</t>
  </si>
  <si>
    <t xml:space="preserve">021-22215262</t>
  </si>
  <si>
    <t xml:space="preserve">0811501031</t>
  </si>
  <si>
    <t xml:space="preserve">2008-09-13</t>
  </si>
  <si>
    <t xml:space="preserve">Discovery Conserva Blok A no. 15 Bintaro Sektor 9, </t>
  </si>
  <si>
    <t xml:space="preserve">Arli Rahman</t>
  </si>
  <si>
    <t xml:space="preserve">arli.rahman@yahoo.com</t>
  </si>
  <si>
    <t xml:space="preserve">08115019110</t>
  </si>
  <si>
    <t xml:space="preserve">Miranti Rahmaniar</t>
  </si>
  <si>
    <t xml:space="preserve">miranti.rahmaniar@gmail.com</t>
  </si>
  <si>
    <t xml:space="preserve">08115010312</t>
  </si>
  <si>
    <t xml:space="preserve">SD Insan Cendikia Madani Ciater Serpong</t>
  </si>
  <si>
    <t xml:space="preserve">125.167.4.120</t>
  </si>
  <si>
    <t xml:space="preserve">Ejcbf</t>
  </si>
  <si>
    <t xml:space="preserve">SMA17379</t>
  </si>
  <si>
    <t xml:space="preserve">NAZLA NOURA CHELONIA</t>
  </si>
  <si>
    <t xml:space="preserve">CHELO</t>
  </si>
  <si>
    <t xml:space="preserve">082137277237</t>
  </si>
  <si>
    <t xml:space="preserve">0817518319</t>
  </si>
  <si>
    <t xml:space="preserve">GROBOGAN</t>
  </si>
  <si>
    <t xml:space="preserve">2007-09-29</t>
  </si>
  <si>
    <t xml:space="preserve">PERUM DHAYA PESONA JL. ASTEK JOMBANG, RAWALELE</t>
  </si>
  <si>
    <t xml:space="preserve">A6 /</t>
  </si>
  <si>
    <t xml:space="preserve">AGUNG NUGROHO</t>
  </si>
  <si>
    <t xml:space="preserve">ranu.panuluh@gmail.com</t>
  </si>
  <si>
    <t xml:space="preserve">08121903145</t>
  </si>
  <si>
    <t xml:space="preserve">TITIK WIJI ASMARA</t>
  </si>
  <si>
    <t xml:space="preserve">twa.musabine@gmail.com</t>
  </si>
  <si>
    <t xml:space="preserve">08175183199</t>
  </si>
  <si>
    <t xml:space="preserve">140.213.15.196</t>
  </si>
  <si>
    <t xml:space="preserve">kQzFw</t>
  </si>
  <si>
    <t xml:space="preserve">SMP16780</t>
  </si>
  <si>
    <t xml:space="preserve">MAGHFIRAH NADA FITRIA</t>
  </si>
  <si>
    <t xml:space="preserve">2008-09-05</t>
  </si>
  <si>
    <t xml:space="preserve">Jl.taman makam TNI rt04/04 Parigi  pondok aren</t>
  </si>
  <si>
    <t xml:space="preserve">Andika</t>
  </si>
  <si>
    <t xml:space="preserve">albasandisabda@gmail.com</t>
  </si>
  <si>
    <t xml:space="preserve">087887997307</t>
  </si>
  <si>
    <t xml:space="preserve">Ita Isnawati</t>
  </si>
  <si>
    <t xml:space="preserve">087784426303</t>
  </si>
  <si>
    <t xml:space="preserve">125.161.139.224</t>
  </si>
  <si>
    <t xml:space="preserve">nTXbZ</t>
  </si>
  <si>
    <t xml:space="preserve">Sabda Albasandi</t>
  </si>
  <si>
    <t xml:space="preserve">SMP16803</t>
  </si>
  <si>
    <t xml:space="preserve">RAUSHAN GARLEN DISIYONA</t>
  </si>
  <si>
    <t xml:space="preserve">RAUSHAN</t>
  </si>
  <si>
    <t xml:space="preserve">0813180878</t>
  </si>
  <si>
    <t xml:space="preserve">2009-05-15</t>
  </si>
  <si>
    <t xml:space="preserve">Jln. Graha Bintaro Selatan 3 - Blok GR 12 / No. 20</t>
  </si>
  <si>
    <t xml:space="preserve">Arya Disiyona</t>
  </si>
  <si>
    <t xml:space="preserve">arya.disiyona@gmail.com</t>
  </si>
  <si>
    <t xml:space="preserve">08118889337</t>
  </si>
  <si>
    <t xml:space="preserve">Erni Lindahastuti</t>
  </si>
  <si>
    <t xml:space="preserve">erni.linda@yahoo.co.id</t>
  </si>
  <si>
    <t xml:space="preserve">081318087819</t>
  </si>
  <si>
    <t xml:space="preserve">Sd Amelia</t>
  </si>
  <si>
    <t xml:space="preserve">110.136.101.148</t>
  </si>
  <si>
    <t xml:space="preserve">H5yNZ</t>
  </si>
  <si>
    <t xml:space="preserve">SD18115</t>
  </si>
  <si>
    <t xml:space="preserve">IRSYADUL ADHA ABYAZ PUTUT</t>
  </si>
  <si>
    <t xml:space="preserve">0812878642</t>
  </si>
  <si>
    <t xml:space="preserve">2014-10-04</t>
  </si>
  <si>
    <t xml:space="preserve">Jl.H.Som gg.H.Riman</t>
  </si>
  <si>
    <t xml:space="preserve">Pututedhi99@gmail.com</t>
  </si>
  <si>
    <t xml:space="preserve">Wiwik widayanti</t>
  </si>
  <si>
    <t xml:space="preserve">Wiwikputut99@gmail.com</t>
  </si>
  <si>
    <t xml:space="preserve">Tk islam Bani Umar</t>
  </si>
  <si>
    <t xml:space="preserve">140.213.15.229</t>
  </si>
  <si>
    <t xml:space="preserve">CGSY2</t>
  </si>
  <si>
    <t xml:space="preserve">Irsyadul Anam Ahsan Putut</t>
  </si>
  <si>
    <t xml:space="preserve">Ibu fitri</t>
  </si>
  <si>
    <t xml:space="preserve">Wali kelas 3cnd</t>
  </si>
  <si>
    <t xml:space="preserve">SD18116</t>
  </si>
  <si>
    <t xml:space="preserve">NAJWAN ARKAAN AHMAD</t>
  </si>
  <si>
    <t xml:space="preserve">NAJWAN</t>
  </si>
  <si>
    <t xml:space="preserve">02174864775</t>
  </si>
  <si>
    <t xml:space="preserve">0811916679</t>
  </si>
  <si>
    <t xml:space="preserve">Jl. Kucica XIII JF 15</t>
  </si>
  <si>
    <t xml:space="preserve">Achmad Hariri</t>
  </si>
  <si>
    <t xml:space="preserve">hariri.achmad@gmail.com</t>
  </si>
  <si>
    <t xml:space="preserve">08128166791</t>
  </si>
  <si>
    <t xml:space="preserve">Astri Alianti</t>
  </si>
  <si>
    <t xml:space="preserve">astri.alianti@gmail.com</t>
  </si>
  <si>
    <t xml:space="preserve">08119166791</t>
  </si>
  <si>
    <t xml:space="preserve">182.2.168.88</t>
  </si>
  <si>
    <t xml:space="preserve">zgyhk</t>
  </si>
  <si>
    <t xml:space="preserve">TK16536</t>
  </si>
  <si>
    <t xml:space="preserve">AZKARALI MUNGGANA</t>
  </si>
  <si>
    <t xml:space="preserve">02129045282</t>
  </si>
  <si>
    <t xml:space="preserve">0811969454</t>
  </si>
  <si>
    <t xml:space="preserve">2016-09-16</t>
  </si>
  <si>
    <t xml:space="preserve">Perkomplekkan Kebayoran Residences. Cluster Kebayoran Terrace Blok D. Bintaro Jaya Sektor 7.</t>
  </si>
  <si>
    <t xml:space="preserve">Wira Munggana</t>
  </si>
  <si>
    <t xml:space="preserve">wira.munggana@gmail.com</t>
  </si>
  <si>
    <t xml:space="preserve">0811852771</t>
  </si>
  <si>
    <t xml:space="preserve">Yulivia Rahmatika</t>
  </si>
  <si>
    <t xml:space="preserve">rahmatika.yulivia@gmail.com</t>
  </si>
  <si>
    <t xml:space="preserve">08119694547</t>
  </si>
  <si>
    <t xml:space="preserve">Hikari Montessori School</t>
  </si>
  <si>
    <t xml:space="preserve">118.137.134.60</t>
  </si>
  <si>
    <t xml:space="preserve">pHOwd</t>
  </si>
  <si>
    <t xml:space="preserve">SMA17380</t>
  </si>
  <si>
    <t xml:space="preserve">PERRIN AVARIELLA SWANA </t>
  </si>
  <si>
    <t xml:space="preserve">PERRIN</t>
  </si>
  <si>
    <t xml:space="preserve">0899998896</t>
  </si>
  <si>
    <t xml:space="preserve">2006-08-19</t>
  </si>
  <si>
    <t xml:space="preserve">Firdaus Residence </t>
  </si>
  <si>
    <t xml:space="preserve">Sanfa Swana </t>
  </si>
  <si>
    <t xml:space="preserve">sanfaswana@yahoo.com</t>
  </si>
  <si>
    <t xml:space="preserve">08989333005</t>
  </si>
  <si>
    <t xml:space="preserve">Ruri Liasari </t>
  </si>
  <si>
    <t xml:space="preserve">rier929@gmail.com</t>
  </si>
  <si>
    <t xml:space="preserve">08999988966</t>
  </si>
  <si>
    <t xml:space="preserve">SMP Islam Azhari</t>
  </si>
  <si>
    <t xml:space="preserve">101.255.40.133</t>
  </si>
  <si>
    <t xml:space="preserve">QF9yy</t>
  </si>
  <si>
    <t xml:space="preserve">SD18117</t>
  </si>
  <si>
    <t xml:space="preserve">ZAIDAN KAMIL SUTISNA</t>
  </si>
  <si>
    <t xml:space="preserve">085716677082</t>
  </si>
  <si>
    <t xml:space="preserve">0812954414</t>
  </si>
  <si>
    <t xml:space="preserve">Karawang </t>
  </si>
  <si>
    <t xml:space="preserve">Gracia residence  blok J n16 graha bintaro </t>
  </si>
  <si>
    <t xml:space="preserve">Amung sutisna</t>
  </si>
  <si>
    <t xml:space="preserve">Amung84sutisna@gmail.com</t>
  </si>
  <si>
    <t xml:space="preserve">081295441414</t>
  </si>
  <si>
    <t xml:space="preserve">Isem</t>
  </si>
  <si>
    <t xml:space="preserve">Iis82maya@gmail.com</t>
  </si>
  <si>
    <t xml:space="preserve">TKIT alkautsar</t>
  </si>
  <si>
    <t xml:space="preserve">139.192.25.87</t>
  </si>
  <si>
    <t xml:space="preserve">E9xdQ</t>
  </si>
  <si>
    <t xml:space="preserve">SD18119</t>
  </si>
  <si>
    <t xml:space="preserve">Villa Gunung Lestari Jl Merbabu Blok B4</t>
  </si>
  <si>
    <t xml:space="preserve">Rifindra Wicaksono Yustama</t>
  </si>
  <si>
    <t xml:space="preserve">rifindra@gmail.com</t>
  </si>
  <si>
    <t xml:space="preserve">Eka Permata Sari</t>
  </si>
  <si>
    <t xml:space="preserve">eckapermatasari@gmail.com</t>
  </si>
  <si>
    <t xml:space="preserve">xbbrN</t>
  </si>
  <si>
    <t xml:space="preserve">SD18120</t>
  </si>
  <si>
    <t xml:space="preserve">ALKHAWARIZMI RAFFASYA IZZAN KHALIFA</t>
  </si>
  <si>
    <t xml:space="preserve">ALKHA</t>
  </si>
  <si>
    <t xml:space="preserve">0852325456</t>
  </si>
  <si>
    <t xml:space="preserve">2014-09-15</t>
  </si>
  <si>
    <t xml:space="preserve">Jl Kiwi II GR19 Graha Bintaro</t>
  </si>
  <si>
    <t xml:space="preserve">afwanonsky@gmail.com</t>
  </si>
  <si>
    <t xml:space="preserve">180.244.232.71</t>
  </si>
  <si>
    <t xml:space="preserve">eTCQ1</t>
  </si>
  <si>
    <t xml:space="preserve">Audrey Medina Faradisa Nafia</t>
  </si>
  <si>
    <t xml:space="preserve">2 Jenderal Sudirman</t>
  </si>
  <si>
    <t xml:space="preserve">SMP16788</t>
  </si>
  <si>
    <t xml:space="preserve">MUHAMMAD RIFQI NUGROHO</t>
  </si>
  <si>
    <t xml:space="preserve">02153123144</t>
  </si>
  <si>
    <t xml:space="preserve">0813981975</t>
  </si>
  <si>
    <t xml:space="preserve">2009-12-17</t>
  </si>
  <si>
    <t xml:space="preserve">Graha Raya Bintaro Cluster Melati Loka Blok H 15</t>
  </si>
  <si>
    <t xml:space="preserve">111.94.117.168</t>
  </si>
  <si>
    <t xml:space="preserve">gkt7r</t>
  </si>
  <si>
    <t xml:space="preserve">Mutia Rafeyfa Asyla</t>
  </si>
  <si>
    <t xml:space="preserve">8 DIPO</t>
  </si>
  <si>
    <t xml:space="preserve">SD18125</t>
  </si>
  <si>
    <t xml:space="preserve">AAQILLAH ANNABEL SOMANTRI</t>
  </si>
  <si>
    <t xml:space="preserve">AAQILLAH</t>
  </si>
  <si>
    <t xml:space="preserve">08121287473</t>
  </si>
  <si>
    <t xml:space="preserve">0812868099</t>
  </si>
  <si>
    <t xml:space="preserve">Cluster Emerald terrace Blok A No 16, Bintaro Jaya Sektor IX</t>
  </si>
  <si>
    <t xml:space="preserve">A-16</t>
  </si>
  <si>
    <t xml:space="preserve">Yudi Somantri</t>
  </si>
  <si>
    <t xml:space="preserve">yudsmtea@gmail.com</t>
  </si>
  <si>
    <t xml:space="preserve">Shintia Dewi</t>
  </si>
  <si>
    <t xml:space="preserve">shintia82@gmail.com</t>
  </si>
  <si>
    <t xml:space="preserve">081286809917</t>
  </si>
  <si>
    <t xml:space="preserve">02129045929</t>
  </si>
  <si>
    <t xml:space="preserve">103.66.197.18</t>
  </si>
  <si>
    <t xml:space="preserve">GcsXO</t>
  </si>
  <si>
    <t xml:space="preserve">SD18131</t>
  </si>
  <si>
    <t xml:space="preserve">M UBAIDILLAH ASSYADDAD</t>
  </si>
  <si>
    <t xml:space="preserve">0812566119</t>
  </si>
  <si>
    <t xml:space="preserve">2011-04-06</t>
  </si>
  <si>
    <t xml:space="preserve">alamat lengkap disini pake ini aja bunci :  jl. HR. Rasuna Said Bintaro, cluster Discovery Flamine B01, pondok aren, tangsel 15227</t>
  </si>
  <si>
    <t xml:space="preserve">ecydwisantoso</t>
  </si>
  <si>
    <t xml:space="preserve">0821 12227899</t>
  </si>
  <si>
    <t xml:space="preserve">SDIT Atirah makassar</t>
  </si>
  <si>
    <t xml:space="preserve">QCh64</t>
  </si>
  <si>
    <t xml:space="preserve">SD18130</t>
  </si>
  <si>
    <t xml:space="preserve">M ALTHAF ARYA NARAPATI</t>
  </si>
  <si>
    <t xml:space="preserve">2013-02-28</t>
  </si>
  <si>
    <t xml:space="preserve">Ecydwisantoso@gmail.com</t>
  </si>
  <si>
    <t xml:space="preserve">fzWRC</t>
  </si>
  <si>
    <t xml:space="preserve">TK16538</t>
  </si>
  <si>
    <t xml:space="preserve">DZAKIRRA SHULLA ANNYCI</t>
  </si>
  <si>
    <t xml:space="preserve">LULA</t>
  </si>
  <si>
    <t xml:space="preserve">2017-05-19</t>
  </si>
  <si>
    <t xml:space="preserve">103.245.19.242</t>
  </si>
  <si>
    <t xml:space="preserve">OQ5W5</t>
  </si>
  <si>
    <t xml:space="preserve">Dalisha Sheza Annyci</t>
  </si>
  <si>
    <t xml:space="preserve">TK A-2</t>
  </si>
  <si>
    <t xml:space="preserve">SUCI RILIYA</t>
  </si>
  <si>
    <t xml:space="preserve">SD18132</t>
  </si>
  <si>
    <t xml:space="preserve">KIRANI ASSYIFA HAUR</t>
  </si>
  <si>
    <t xml:space="preserve">Pdk aren</t>
  </si>
  <si>
    <t xml:space="preserve">ecydwisantoso@gmai.com</t>
  </si>
  <si>
    <t xml:space="preserve">SDIT Atirah Makassar</t>
  </si>
  <si>
    <t xml:space="preserve">KcCFs</t>
  </si>
  <si>
    <t xml:space="preserve">SMP16793</t>
  </si>
  <si>
    <t xml:space="preserve">AGMEKA ZIDANE MAULANA IKHSAN</t>
  </si>
  <si>
    <t xml:space="preserve">ZIDANE</t>
  </si>
  <si>
    <t xml:space="preserve">0818080803</t>
  </si>
  <si>
    <t xml:space="preserve">2008-11-02</t>
  </si>
  <si>
    <t xml:space="preserve">Perumahan Dhaya Pesona Blok A8 </t>
  </si>
  <si>
    <t xml:space="preserve">Agung Sugihartono</t>
  </si>
  <si>
    <t xml:space="preserve">mlprima079@gmail.com</t>
  </si>
  <si>
    <t xml:space="preserve">08175484931</t>
  </si>
  <si>
    <t xml:space="preserve">Meyla Prima Susilawati</t>
  </si>
  <si>
    <t xml:space="preserve">prima079@gmail.com</t>
  </si>
  <si>
    <t xml:space="preserve">08175484932</t>
  </si>
  <si>
    <t xml:space="preserve">112.215.170.248</t>
  </si>
  <si>
    <t xml:space="preserve">DDarb</t>
  </si>
  <si>
    <t xml:space="preserve">SD18135</t>
  </si>
  <si>
    <t xml:space="preserve">AIDAN ELVAN SAFARAZ</t>
  </si>
  <si>
    <t xml:space="preserve">+62 878867</t>
  </si>
  <si>
    <t xml:space="preserve">2014-12-18</t>
  </si>
  <si>
    <t xml:space="preserve">Green Serpong Bintaro, Cluster La Parco M25, Jalan Lengkong Wetan</t>
  </si>
  <si>
    <t xml:space="preserve">M25</t>
  </si>
  <si>
    <t xml:space="preserve">lengkong Wetan</t>
  </si>
  <si>
    <t xml:space="preserve">Deden Achmad Chaerudin</t>
  </si>
  <si>
    <t xml:space="preserve">deden.a.chaerudin@gmail.com</t>
  </si>
  <si>
    <t xml:space="preserve">085921241034</t>
  </si>
  <si>
    <t xml:space="preserve">Indry Melissa</t>
  </si>
  <si>
    <t xml:space="preserve">indrymelissa@gmail.com</t>
  </si>
  <si>
    <t xml:space="preserve">6287886750771</t>
  </si>
  <si>
    <t xml:space="preserve">125.161.128.13</t>
  </si>
  <si>
    <t xml:space="preserve">AHcmn</t>
  </si>
  <si>
    <t xml:space="preserve">SMP16795</t>
  </si>
  <si>
    <t xml:space="preserve">KARIM MAHIRA DHARMAWAN</t>
  </si>
  <si>
    <t xml:space="preserve">KARIM</t>
  </si>
  <si>
    <t xml:space="preserve">081333192202</t>
  </si>
  <si>
    <t xml:space="preserve">Banyuwangi</t>
  </si>
  <si>
    <t xml:space="preserve">2009-10-17</t>
  </si>
  <si>
    <t xml:space="preserve">Puri bintaro indah jl.bhineka blok A 2</t>
  </si>
  <si>
    <t xml:space="preserve">Yopi Dharmawan</t>
  </si>
  <si>
    <t xml:space="preserve">yopi.dharmawan@gmail.com</t>
  </si>
  <si>
    <t xml:space="preserve">087884025177</t>
  </si>
  <si>
    <t xml:space="preserve">Holi Rosalina</t>
  </si>
  <si>
    <t xml:space="preserve">holirosalina2@gmail.com</t>
  </si>
  <si>
    <t xml:space="preserve">139.192.206.233</t>
  </si>
  <si>
    <t xml:space="preserve">SQW2B</t>
  </si>
  <si>
    <t xml:space="preserve">Ibu Aisyah</t>
  </si>
  <si>
    <t xml:space="preserve">SD18136</t>
  </si>
  <si>
    <t xml:space="preserve">JENNAMIRA SYAHNA BINTANG</t>
  </si>
  <si>
    <t xml:space="preserve">0821144436</t>
  </si>
  <si>
    <t xml:space="preserve">2014-10-30</t>
  </si>
  <si>
    <t xml:space="preserve">Jl. Dahlia Raya blok. A19 PJMI</t>
  </si>
  <si>
    <t xml:space="preserve">Arya Bintang</t>
  </si>
  <si>
    <t xml:space="preserve">aryabintang.ars@gmail.com</t>
  </si>
  <si>
    <t xml:space="preserve">081210369995</t>
  </si>
  <si>
    <t xml:space="preserve">Widya Pinastika</t>
  </si>
  <si>
    <t xml:space="preserve">widyapinastika@yahoo.com</t>
  </si>
  <si>
    <t xml:space="preserve">082114443604</t>
  </si>
  <si>
    <t xml:space="preserve">PAUDIT Balikpapan Islamic School</t>
  </si>
  <si>
    <t xml:space="preserve">202.58.205.12</t>
  </si>
  <si>
    <t xml:space="preserve">7wGDd</t>
  </si>
  <si>
    <t xml:space="preserve">SMP16797</t>
  </si>
  <si>
    <t xml:space="preserve">MUHAMMAD RIFQY RAFAARIZKY</t>
  </si>
  <si>
    <t xml:space="preserve">RIFQY</t>
  </si>
  <si>
    <t xml:space="preserve">085326096169</t>
  </si>
  <si>
    <t xml:space="preserve">0853260961</t>
  </si>
  <si>
    <t xml:space="preserve">2009-12-10</t>
  </si>
  <si>
    <t xml:space="preserve">EMERALD GARDEN - BINTARO</t>
  </si>
  <si>
    <t xml:space="preserve">MOH.SYAIFUDDIN</t>
  </si>
  <si>
    <t xml:space="preserve">Moh.syaifuddin.abyan@gmail.com</t>
  </si>
  <si>
    <t xml:space="preserve">0811446907</t>
  </si>
  <si>
    <t xml:space="preserve">DEWI TRI WULANDANI</t>
  </si>
  <si>
    <t xml:space="preserve">Dewi.triwulandani@gmail.com</t>
  </si>
  <si>
    <t xml:space="preserve">08123495000</t>
  </si>
  <si>
    <t xml:space="preserve">36.78.7.110</t>
  </si>
  <si>
    <t xml:space="preserve">FQ7Xb</t>
  </si>
  <si>
    <t xml:space="preserve">SMP16798</t>
  </si>
  <si>
    <t xml:space="preserve">SYALENA KIARA MARUF KALAMAYA</t>
  </si>
  <si>
    <t xml:space="preserve">SYALEN</t>
  </si>
  <si>
    <t xml:space="preserve">0818040202</t>
  </si>
  <si>
    <t xml:space="preserve">2008-12-22</t>
  </si>
  <si>
    <t xml:space="preserve">Graha Pondok Jagung I GS-7/6</t>
  </si>
  <si>
    <t xml:space="preserve">GS-7</t>
  </si>
  <si>
    <t xml:space="preserve">Muhammad Hari Kurniawan</t>
  </si>
  <si>
    <t xml:space="preserve">harikur7@gmail.com</t>
  </si>
  <si>
    <t xml:space="preserve">081804020290</t>
  </si>
  <si>
    <t xml:space="preserve">Rini Ismiati</t>
  </si>
  <si>
    <t xml:space="preserve">rini_ismi02@yahoo.com</t>
  </si>
  <si>
    <t xml:space="preserve">081804066069</t>
  </si>
  <si>
    <t xml:space="preserve">139.192.140.172</t>
  </si>
  <si>
    <t xml:space="preserve">kA9Qj</t>
  </si>
  <si>
    <t xml:space="preserve">SMP16799</t>
  </si>
  <si>
    <t xml:space="preserve">MUHAMMAD OSMAN ATHIR NASUTION</t>
  </si>
  <si>
    <t xml:space="preserve">ATHIR</t>
  </si>
  <si>
    <t xml:space="preserve">0812910226</t>
  </si>
  <si>
    <t xml:space="preserve">2009-12-07</t>
  </si>
  <si>
    <t xml:space="preserve">Cluster Emerald Terrace blok C 25 Bintaro</t>
  </si>
  <si>
    <t xml:space="preserve">Muhammad Suhendri Nasution</t>
  </si>
  <si>
    <t xml:space="preserve">muh.suhendri.nst@gmail.com</t>
  </si>
  <si>
    <t xml:space="preserve">Andi Besse Rezky</t>
  </si>
  <si>
    <t xml:space="preserve">08270098897</t>
  </si>
  <si>
    <t xml:space="preserve">182.0.231.85</t>
  </si>
  <si>
    <t xml:space="preserve">SceKW</t>
  </si>
  <si>
    <t xml:space="preserve">Qadeejah Ufaira Intania Nasuti</t>
  </si>
  <si>
    <t xml:space="preserve">4 SAT</t>
  </si>
  <si>
    <t xml:space="preserve">TK16539</t>
  </si>
  <si>
    <t xml:space="preserve">MUHAMMAD HANIF WIRAWAN</t>
  </si>
  <si>
    <t xml:space="preserve">2017-05-15</t>
  </si>
  <si>
    <t xml:space="preserve">jl cendrawasih V perum griya rajawali blok a</t>
  </si>
  <si>
    <t xml:space="preserve">D Andreas Wirawan</t>
  </si>
  <si>
    <t xml:space="preserve">dewantara.pamungkas@gmail.com</t>
  </si>
  <si>
    <t xml:space="preserve">08197828787</t>
  </si>
  <si>
    <t xml:space="preserve">Enni Kristanti</t>
  </si>
  <si>
    <t xml:space="preserve">ennikristanti@gmail.com</t>
  </si>
  <si>
    <t xml:space="preserve">081932409182</t>
  </si>
  <si>
    <t xml:space="preserve">125.161.137.101</t>
  </si>
  <si>
    <t xml:space="preserve">2NCPP</t>
  </si>
  <si>
    <t xml:space="preserve">SD18134</t>
  </si>
  <si>
    <t xml:space="preserve">0819084770</t>
  </si>
  <si>
    <t xml:space="preserve">Tria adara residence 7 </t>
  </si>
  <si>
    <t xml:space="preserve">C 06</t>
  </si>
  <si>
    <t xml:space="preserve">Taufik hidayat</t>
  </si>
  <si>
    <t xml:space="preserve">Taufiknobo@gmail.com</t>
  </si>
  <si>
    <t xml:space="preserve">081231323304</t>
  </si>
  <si>
    <t xml:space="preserve">Vitha nur baitie</t>
  </si>
  <si>
    <t xml:space="preserve">Ar-rasheed</t>
  </si>
  <si>
    <t xml:space="preserve">114.124.213.172</t>
  </si>
  <si>
    <t xml:space="preserve">nHPOc</t>
  </si>
  <si>
    <t xml:space="preserve">SMP16800</t>
  </si>
  <si>
    <t xml:space="preserve">NADYA KIRANA MAHARANI</t>
  </si>
  <si>
    <t xml:space="preserve">021 73458057</t>
  </si>
  <si>
    <t xml:space="preserve">2009-05-02</t>
  </si>
  <si>
    <t xml:space="preserve">Jl. Graha Bintaro Utara 8 Blok GR 8 no 3 - 4</t>
  </si>
  <si>
    <t xml:space="preserve">3-4</t>
  </si>
  <si>
    <t xml:space="preserve">Wiweka Sulistiyo Wibowo</t>
  </si>
  <si>
    <t xml:space="preserve">wiweko.wibowo@gmail.com</t>
  </si>
  <si>
    <t xml:space="preserve">Riandini</t>
  </si>
  <si>
    <t xml:space="preserve">riandini_riandini@yahoo.com</t>
  </si>
  <si>
    <t xml:space="preserve">36.90.84.251</t>
  </si>
  <si>
    <t xml:space="preserve">dK9Q3</t>
  </si>
  <si>
    <t xml:space="preserve">Muhammad Arya Rajendra</t>
  </si>
  <si>
    <t xml:space="preserve">TK16541</t>
  </si>
  <si>
    <t xml:space="preserve">MUHAMMAD ARKHADITYA LUKMANTO</t>
  </si>
  <si>
    <t xml:space="preserve">0821242456</t>
  </si>
  <si>
    <t xml:space="preserve">2016-11-04</t>
  </si>
  <si>
    <t xml:space="preserve">Eramas 2000 Blok B8, No.11, Pulogebang, Cakung, Jakarta Timur</t>
  </si>
  <si>
    <t xml:space="preserve">Pulogebang</t>
  </si>
  <si>
    <t xml:space="preserve">Cakung</t>
  </si>
  <si>
    <t xml:space="preserve">Hendy Eko Lukmanto</t>
  </si>
  <si>
    <t xml:space="preserve">Lukmantohendyeko@gmail.com</t>
  </si>
  <si>
    <t xml:space="preserve">082124245603</t>
  </si>
  <si>
    <t xml:space="preserve">Retno Widyastuti</t>
  </si>
  <si>
    <t xml:space="preserve">Retno.widyas@gmail.com</t>
  </si>
  <si>
    <t xml:space="preserve">081319209487</t>
  </si>
  <si>
    <t xml:space="preserve">114.124.199.165</t>
  </si>
  <si>
    <t xml:space="preserve">afpa5</t>
  </si>
  <si>
    <t xml:space="preserve">TK16540</t>
  </si>
  <si>
    <t xml:space="preserve">139.0.116.197</t>
  </si>
  <si>
    <t xml:space="preserve">kj6WR</t>
  </si>
  <si>
    <t xml:space="preserve">SD18137</t>
  </si>
  <si>
    <t xml:space="preserve">DHIAJENG KARISSACITTA LUKMANTO</t>
  </si>
  <si>
    <t xml:space="preserve">KARISSA</t>
  </si>
  <si>
    <t xml:space="preserve">2015-06-19</t>
  </si>
  <si>
    <t xml:space="preserve">Al Azhar Sentra Premier</t>
  </si>
  <si>
    <t xml:space="preserve">nNDWC</t>
  </si>
  <si>
    <t xml:space="preserve">SD18139</t>
  </si>
  <si>
    <t xml:space="preserve">087886921363</t>
  </si>
  <si>
    <t xml:space="preserve">Jln Wahid M KP Bulak Timur </t>
  </si>
  <si>
    <t xml:space="preserve">SUMITRO</t>
  </si>
  <si>
    <t xml:space="preserve">087786385883</t>
  </si>
  <si>
    <t xml:space="preserve">dqtjm</t>
  </si>
  <si>
    <t xml:space="preserve">SMA17381</t>
  </si>
  <si>
    <t xml:space="preserve">2020-10-23</t>
  </si>
  <si>
    <t xml:space="preserve">MUHAMAD RAMADHAN</t>
  </si>
  <si>
    <t xml:space="preserve">Jl Flamoyan Raya </t>
  </si>
  <si>
    <t xml:space="preserve">No 1</t>
  </si>
  <si>
    <t xml:space="preserve">Eni Suherni</t>
  </si>
  <si>
    <t xml:space="preserve">085777181657</t>
  </si>
  <si>
    <t xml:space="preserve">FDbGC</t>
  </si>
  <si>
    <t xml:space="preserve">Muhammad Fadhilah</t>
  </si>
  <si>
    <t xml:space="preserve">2020-11-28</t>
  </si>
  <si>
    <t xml:space="preserve">SD18140</t>
  </si>
  <si>
    <t xml:space="preserve">ANDI DEWABRATA ACHMAD SESSU LANGANRO</t>
  </si>
  <si>
    <t xml:space="preserve">ANDI ATA</t>
  </si>
  <si>
    <t xml:space="preserve">Nedy Achmad</t>
  </si>
  <si>
    <t xml:space="preserve">Jalan Emerald Boulevard, Cluster Emerald Terrace </t>
  </si>
  <si>
    <t xml:space="preserve">G/02</t>
  </si>
  <si>
    <t xml:space="preserve">nedy_achmad@yahoo.com</t>
  </si>
  <si>
    <t xml:space="preserve">081212661991</t>
  </si>
  <si>
    <t xml:space="preserve">Andi Maisara</t>
  </si>
  <si>
    <t xml:space="preserve">andidewabrata@gmail.com</t>
  </si>
  <si>
    <t xml:space="preserve">082292247001</t>
  </si>
  <si>
    <t xml:space="preserve">TK Pelita Cemerlang, Pontianak</t>
  </si>
  <si>
    <t xml:space="preserve">125.161.138.228</t>
  </si>
  <si>
    <t xml:space="preserve">yaK1t</t>
  </si>
  <si>
    <t xml:space="preserve">Ahmad Bahtiar Sebaya</t>
  </si>
  <si>
    <t xml:space="preserve">SD18141</t>
  </si>
  <si>
    <t xml:space="preserve">AUFA RIZKI ZULKARNAEN</t>
  </si>
  <si>
    <t xml:space="preserve">AUFA ATAU RIZKI</t>
  </si>
  <si>
    <t xml:space="preserve">087786762245</t>
  </si>
  <si>
    <t xml:space="preserve">0856-9789-</t>
  </si>
  <si>
    <t xml:space="preserve">D58</t>
  </si>
  <si>
    <t xml:space="preserve">Romdon Zulkarnaen</t>
  </si>
  <si>
    <t xml:space="preserve">yulisinaga27@gmail.com</t>
  </si>
  <si>
    <t xml:space="preserve">087786862245</t>
  </si>
  <si>
    <t xml:space="preserve">Yuly Sukmawati Sinaga</t>
  </si>
  <si>
    <t xml:space="preserve">+62 812-8380-6163</t>
  </si>
  <si>
    <t xml:space="preserve">First Rabbit</t>
  </si>
  <si>
    <t xml:space="preserve">120.188.93.179</t>
  </si>
  <si>
    <t xml:space="preserve">d2QyM</t>
  </si>
  <si>
    <t xml:space="preserve">SMA17382</t>
  </si>
  <si>
    <t xml:space="preserve">2020-10-26</t>
  </si>
  <si>
    <t xml:space="preserve">AIBARETHA AL TAQTA</t>
  </si>
  <si>
    <t xml:space="preserve">AIBA</t>
  </si>
  <si>
    <t xml:space="preserve">0813110058</t>
  </si>
  <si>
    <t xml:space="preserve">Komplek Taman Mutiara, Blok D12A, Kel. Peninggilan Utara, Kec. Ciledug, Kodya Tangerang, Banten</t>
  </si>
  <si>
    <t xml:space="preserve">D/12</t>
  </si>
  <si>
    <t xml:space="preserve">Drs. Sutrisno, MSc.</t>
  </si>
  <si>
    <t xml:space="preserve">Komp. Taman Mutiara D/12 A, Ci</t>
  </si>
  <si>
    <t xml:space="preserve">081311005882</t>
  </si>
  <si>
    <t xml:space="preserve">Dra. Susy Untari</t>
  </si>
  <si>
    <t xml:space="preserve">sutris83@yahoo.com</t>
  </si>
  <si>
    <t xml:space="preserve">081297477804</t>
  </si>
  <si>
    <t xml:space="preserve">111.95.230.74</t>
  </si>
  <si>
    <t xml:space="preserve">6QzHQ</t>
  </si>
  <si>
    <t xml:space="preserve">TK16542</t>
  </si>
  <si>
    <t xml:space="preserve">HANABILA AZKADINA SHAZFA NAINGGOLAN</t>
  </si>
  <si>
    <t xml:space="preserve">0811117908</t>
  </si>
  <si>
    <t xml:space="preserve">2016-09-09</t>
  </si>
  <si>
    <t xml:space="preserve">Cluster Melia Garden blok E - Graha Raya</t>
  </si>
  <si>
    <t xml:space="preserve">Muhamad Suryansyah Nainggolan</t>
  </si>
  <si>
    <t xml:space="preserve">08119909587</t>
  </si>
  <si>
    <t xml:space="preserve">Athika Heksatriyani</t>
  </si>
  <si>
    <t xml:space="preserve">08111179087</t>
  </si>
  <si>
    <t xml:space="preserve">125.161.129.189</t>
  </si>
  <si>
    <t xml:space="preserve">Hanadine Atifa Salsabila Naing</t>
  </si>
  <si>
    <t xml:space="preserve">3 OST</t>
  </si>
  <si>
    <t xml:space="preserve">SMP16801</t>
  </si>
  <si>
    <t xml:space="preserve">2020-10-24</t>
  </si>
  <si>
    <t xml:space="preserve">MUHAMMAD ATHALA TARMAN </t>
  </si>
  <si>
    <t xml:space="preserve">OUI</t>
  </si>
  <si>
    <t xml:space="preserve">087824814228</t>
  </si>
  <si>
    <t xml:space="preserve">0878248142</t>
  </si>
  <si>
    <t xml:space="preserve">2009-02-17</t>
  </si>
  <si>
    <t xml:space="preserve">Urbana Place</t>
  </si>
  <si>
    <t xml:space="preserve">F9</t>
  </si>
  <si>
    <t xml:space="preserve">Agoes Tarman</t>
  </si>
  <si>
    <t xml:space="preserve">deilla3@yahoo.com </t>
  </si>
  <si>
    <t xml:space="preserve">08121086488</t>
  </si>
  <si>
    <t xml:space="preserve">Deilla andriani dahniar</t>
  </si>
  <si>
    <t xml:space="preserve">08122020828</t>
  </si>
  <si>
    <t xml:space="preserve">180.252.99.44</t>
  </si>
  <si>
    <t xml:space="preserve">aCkjT</t>
  </si>
  <si>
    <t xml:space="preserve">SD18144</t>
  </si>
  <si>
    <t xml:space="preserve">DINEJAD DEALOVA AL RASYID</t>
  </si>
  <si>
    <t xml:space="preserve">AL RASYID</t>
  </si>
  <si>
    <t xml:space="preserve">081911122087</t>
  </si>
  <si>
    <t xml:space="preserve">0819111220</t>
  </si>
  <si>
    <t xml:space="preserve">2014-05-11</t>
  </si>
  <si>
    <t xml:space="preserve">jl. Gotong Royong KP.Lio </t>
  </si>
  <si>
    <t xml:space="preserve">Erwin</t>
  </si>
  <si>
    <t xml:space="preserve">erwindealova@gmail.com</t>
  </si>
  <si>
    <t xml:space="preserve">087883218889</t>
  </si>
  <si>
    <t xml:space="preserve">Dewi Astuti</t>
  </si>
  <si>
    <t xml:space="preserve">dewiastutidealova@gmail.com</t>
  </si>
  <si>
    <t xml:space="preserve">125.165.152.52</t>
  </si>
  <si>
    <t xml:space="preserve">OgdFS</t>
  </si>
  <si>
    <t xml:space="preserve">Indri Mulyani Bunyam</t>
  </si>
  <si>
    <t xml:space="preserve">XII SMAIT Auliya</t>
  </si>
  <si>
    <t xml:space="preserve">SMP16802</t>
  </si>
  <si>
    <t xml:space="preserve">2020-10-25</t>
  </si>
  <si>
    <t xml:space="preserve">GENDIS SATRIANI WARDHANA</t>
  </si>
  <si>
    <t xml:space="preserve">0856072318</t>
  </si>
  <si>
    <t xml:space="preserve">2009-07-20</t>
  </si>
  <si>
    <t xml:space="preserve">GRAHA MAS SERPONG</t>
  </si>
  <si>
    <t xml:space="preserve">GIRIDRAWARDANA</t>
  </si>
  <si>
    <t xml:space="preserve">0856972311883</t>
  </si>
  <si>
    <t xml:space="preserve">ANI SETIAWATI</t>
  </si>
  <si>
    <t xml:space="preserve">125.161.131.69</t>
  </si>
  <si>
    <t xml:space="preserve">3ACKH</t>
  </si>
  <si>
    <t xml:space="preserve">SMA17383</t>
  </si>
  <si>
    <t xml:space="preserve">JOVA PRIYA ADHITAMA</t>
  </si>
  <si>
    <t xml:space="preserve">JOVA</t>
  </si>
  <si>
    <t xml:space="preserve">JAPOS GRAHA LESTARI JL. MARAI BLOK C1/21</t>
  </si>
  <si>
    <t xml:space="preserve">bertha.it.ely@araph@yahoo.com</t>
  </si>
  <si>
    <t xml:space="preserve">RCM4G</t>
  </si>
  <si>
    <t xml:space="preserve">SMA17384</t>
  </si>
  <si>
    <t xml:space="preserve">MUHAMMAD FATHIN NABIL SAPUTRO</t>
  </si>
  <si>
    <t xml:space="preserve">JALAN H AKDIH </t>
  </si>
  <si>
    <t xml:space="preserve">DWIYANI SITI RAHAYU </t>
  </si>
  <si>
    <t xml:space="preserve">081513417873</t>
  </si>
  <si>
    <t xml:space="preserve">kmeq9</t>
  </si>
  <si>
    <t xml:space="preserve">SD18146</t>
  </si>
  <si>
    <t xml:space="preserve">MUHAMAD RAYYAN ALGHIFARI</t>
  </si>
  <si>
    <t xml:space="preserve">0822111454</t>
  </si>
  <si>
    <t xml:space="preserve">Cluster sudimara Bintaro</t>
  </si>
  <si>
    <t xml:space="preserve">D14</t>
  </si>
  <si>
    <t xml:space="preserve">Herry Wijanto</t>
  </si>
  <si>
    <t xml:space="preserve">isckaryanusa@gmail.com</t>
  </si>
  <si>
    <t xml:space="preserve">081311140027</t>
  </si>
  <si>
    <t xml:space="preserve">Juita ILato</t>
  </si>
  <si>
    <t xml:space="preserve">Jhuitajhui@gmail.com</t>
  </si>
  <si>
    <t xml:space="preserve">082211145449</t>
  </si>
  <si>
    <t xml:space="preserve">08118884977</t>
  </si>
  <si>
    <t xml:space="preserve">Budi Mulia Bintaro </t>
  </si>
  <si>
    <t xml:space="preserve">139.228.146.104</t>
  </si>
  <si>
    <t xml:space="preserve">wwgbq</t>
  </si>
  <si>
    <t xml:space="preserve">SD18147</t>
  </si>
  <si>
    <t xml:space="preserve">ABRAR ZAKHIF ALFARABI</t>
  </si>
  <si>
    <t xml:space="preserve">0812865420</t>
  </si>
  <si>
    <t xml:space="preserve">DHAYA PESONA BLOK B2 NO 1 </t>
  </si>
  <si>
    <t xml:space="preserve">GALIHKUSUMO99@GMAIL.COM</t>
  </si>
  <si>
    <t xml:space="preserve">SENTRIMAYA@GMAIL.COM</t>
  </si>
  <si>
    <t xml:space="preserve">TK ALFATH BSD</t>
  </si>
  <si>
    <t xml:space="preserve">120.188.35.209</t>
  </si>
  <si>
    <t xml:space="preserve">Pe7Se</t>
  </si>
  <si>
    <t xml:space="preserve">SD18153</t>
  </si>
  <si>
    <t xml:space="preserve">ELVIN AL KHAIR PRAMANDA SASTRA ATMADJA</t>
  </si>
  <si>
    <t xml:space="preserve">ELVIN</t>
  </si>
  <si>
    <t xml:space="preserve">Jl Merbabu E4/18</t>
  </si>
  <si>
    <t xml:space="preserve">e4/1</t>
  </si>
  <si>
    <t xml:space="preserve">R. Dhany Rahadian S.A.</t>
  </si>
  <si>
    <t xml:space="preserve">dhanyrahadian@gmail.com</t>
  </si>
  <si>
    <t xml:space="preserve">139.192.227.236</t>
  </si>
  <si>
    <t xml:space="preserve">XGLpK</t>
  </si>
  <si>
    <t xml:space="preserve">Kenzie Al Fath Ramadhan Sastra</t>
  </si>
  <si>
    <t xml:space="preserve">Gyoma Winny</t>
  </si>
  <si>
    <t xml:space="preserve">2020-11-12</t>
  </si>
  <si>
    <t xml:space="preserve">SD18150</t>
  </si>
  <si>
    <t xml:space="preserve">ALIKA SHAKIRA PUTRI KIRANA</t>
  </si>
  <si>
    <t xml:space="preserve">0812231819</t>
  </si>
  <si>
    <t xml:space="preserve">2014-08-06</t>
  </si>
  <si>
    <t xml:space="preserve">Jl.lembang baru IV</t>
  </si>
  <si>
    <t xml:space="preserve">Bagus purwowidadi</t>
  </si>
  <si>
    <t xml:space="preserve">bagus.puwowidadi22@gmail.com</t>
  </si>
  <si>
    <t xml:space="preserve">08561960506</t>
  </si>
  <si>
    <t xml:space="preserve">Rosmala dewi</t>
  </si>
  <si>
    <t xml:space="preserve">rosmaladewi.dedew@gmail.com</t>
  </si>
  <si>
    <t xml:space="preserve">081223181985</t>
  </si>
  <si>
    <t xml:space="preserve">Sekolah TK Islam Nurul Hasanah</t>
  </si>
  <si>
    <t xml:space="preserve">139.0.244.81</t>
  </si>
  <si>
    <t xml:space="preserve">C7XxK</t>
  </si>
  <si>
    <t xml:space="preserve">SD18154</t>
  </si>
  <si>
    <t xml:space="preserve">Jl Lembang</t>
  </si>
  <si>
    <t xml:space="preserve">087741487388</t>
  </si>
  <si>
    <t xml:space="preserve">140.213.11.45</t>
  </si>
  <si>
    <t xml:space="preserve">yArq8</t>
  </si>
  <si>
    <t xml:space="preserve">M Fachry Devantama</t>
  </si>
  <si>
    <t xml:space="preserve">7 FT</t>
  </si>
  <si>
    <t xml:space="preserve">2020-11-30</t>
  </si>
  <si>
    <t xml:space="preserve">SD18155</t>
  </si>
  <si>
    <t xml:space="preserve">DAFFANDRYAN MUHAMMAD PRAMANTA</t>
  </si>
  <si>
    <t xml:space="preserve">DAFFAN</t>
  </si>
  <si>
    <t xml:space="preserve">2015-05-16</t>
  </si>
  <si>
    <t xml:space="preserve">Jl. Kucica IX Blok JF3 No. 11, Bintaro Jaya Sektor 9</t>
  </si>
  <si>
    <t xml:space="preserve">M. Pramukti </t>
  </si>
  <si>
    <t xml:space="preserve">pramuktimuhammad@gmail.com</t>
  </si>
  <si>
    <t xml:space="preserve">139.193.34.196</t>
  </si>
  <si>
    <t xml:space="preserve">6jL4k</t>
  </si>
  <si>
    <t xml:space="preserve">Kamiliya Aisyah Dhianti</t>
  </si>
  <si>
    <t xml:space="preserve">SD18156</t>
  </si>
  <si>
    <t xml:space="preserve">Emerald Terrace blok K no 15, bintaro</t>
  </si>
  <si>
    <t xml:space="preserve">K no</t>
  </si>
  <si>
    <t xml:space="preserve">182.2.164.216</t>
  </si>
  <si>
    <t xml:space="preserve">CjRSt</t>
  </si>
  <si>
    <t xml:space="preserve">6 hamka</t>
  </si>
  <si>
    <t xml:space="preserve">SD18157</t>
  </si>
  <si>
    <t xml:space="preserve">MUHAMMAD HAKAN GHIFFARI</t>
  </si>
  <si>
    <t xml:space="preserve">HAKAN</t>
  </si>
  <si>
    <t xml:space="preserve">021-73886362</t>
  </si>
  <si>
    <t xml:space="preserve">0816918069</t>
  </si>
  <si>
    <t xml:space="preserve">Jl. Perkici 7 Blok EA 8 Bintaro Jaya Sektor 5</t>
  </si>
  <si>
    <t xml:space="preserve">Lukman Hidayat</t>
  </si>
  <si>
    <t xml:space="preserve">luke.man9979@ gmail.com</t>
  </si>
  <si>
    <t xml:space="preserve">08158817459</t>
  </si>
  <si>
    <t xml:space="preserve">Ade Rusdiah</t>
  </si>
  <si>
    <t xml:space="preserve">ade.rusdiah@gmail.com</t>
  </si>
  <si>
    <t xml:space="preserve">118.137.136.166</t>
  </si>
  <si>
    <t xml:space="preserve">HQdWx</t>
  </si>
  <si>
    <t xml:space="preserve">7 Dennise Athallah</t>
  </si>
  <si>
    <t xml:space="preserve">SD18158</t>
  </si>
  <si>
    <t xml:space="preserve">AKHTAR GEISY EL-RAHMAN</t>
  </si>
  <si>
    <t xml:space="preserve">AIS/GEISY</t>
  </si>
  <si>
    <t xml:space="preserve">TK Little Bee House Pamulang</t>
  </si>
  <si>
    <t xml:space="preserve">114.124.161.35</t>
  </si>
  <si>
    <t xml:space="preserve">2WXnn</t>
  </si>
  <si>
    <t xml:space="preserve">Falisha Beena Syaakira</t>
  </si>
  <si>
    <t xml:space="preserve">SMP16804</t>
  </si>
  <si>
    <t xml:space="preserve">MUHAMMAD FATIH HAMDI</t>
  </si>
  <si>
    <t xml:space="preserve">HAMDI</t>
  </si>
  <si>
    <t xml:space="preserve">0815881745</t>
  </si>
  <si>
    <t xml:space="preserve">Jl. Perkici 7 Blok EA 8 No. 8 Bintaro Jaya Sektor 5</t>
  </si>
  <si>
    <t xml:space="preserve">luke.man9979@gmail.com</t>
  </si>
  <si>
    <t xml:space="preserve">118.137.152.105</t>
  </si>
  <si>
    <t xml:space="preserve">Fm99r</t>
  </si>
  <si>
    <t xml:space="preserve"> Denise Athallah Kel</t>
  </si>
  <si>
    <t xml:space="preserve">SMA17385</t>
  </si>
  <si>
    <t xml:space="preserve">hgcsA</t>
  </si>
  <si>
    <t xml:space="preserve">SD18159</t>
  </si>
  <si>
    <t xml:space="preserve">MUHAMMAD FAWZAN RIFAI</t>
  </si>
  <si>
    <t xml:space="preserve">FAWZAN</t>
  </si>
  <si>
    <t xml:space="preserve">0858809397</t>
  </si>
  <si>
    <t xml:space="preserve">2015-02-09</t>
  </si>
  <si>
    <t xml:space="preserve">Graha Raya Bintaro Jaya Anggrek Loka</t>
  </si>
  <si>
    <t xml:space="preserve">A4-4</t>
  </si>
  <si>
    <t xml:space="preserve">Sonny Rifai Sudarman S.T</t>
  </si>
  <si>
    <t xml:space="preserve">TKN Pembina Akhlakul Kharimah</t>
  </si>
  <si>
    <t xml:space="preserve">125.161.199.76</t>
  </si>
  <si>
    <t xml:space="preserve">dksZC</t>
  </si>
  <si>
    <t xml:space="preserve">Muhammad Fawzy Rifai</t>
  </si>
  <si>
    <t xml:space="preserve">SD18160</t>
  </si>
  <si>
    <t xml:space="preserve">RAFFAZA DANISH ARIZALNO</t>
  </si>
  <si>
    <t xml:space="preserve">02122211211</t>
  </si>
  <si>
    <t xml:space="preserve">2015-10-16</t>
  </si>
  <si>
    <t xml:space="preserve">Puri Bintaro Mansion Blok B, Jl.Palem Puri 2</t>
  </si>
  <si>
    <t xml:space="preserve">Rully Rizaldy</t>
  </si>
  <si>
    <t xml:space="preserve">ro9es_dlr@yahoo.com</t>
  </si>
  <si>
    <t xml:space="preserve">085921513309</t>
  </si>
  <si>
    <t xml:space="preserve">Noni Rumania</t>
  </si>
  <si>
    <t xml:space="preserve">norizaldy@gmail.com</t>
  </si>
  <si>
    <t xml:space="preserve">081311099018</t>
  </si>
  <si>
    <t xml:space="preserve">125.166.114.237</t>
  </si>
  <si>
    <t xml:space="preserve">7RE2C</t>
  </si>
  <si>
    <t xml:space="preserve">SD18161</t>
  </si>
  <si>
    <t xml:space="preserve">Jl.Merpati Raya Perum Grand Bintaro Garden Residence  </t>
  </si>
  <si>
    <t xml:space="preserve">175.158.54.32</t>
  </si>
  <si>
    <t xml:space="preserve">dwfcW</t>
  </si>
  <si>
    <t xml:space="preserve">SD18162</t>
  </si>
  <si>
    <t xml:space="preserve">EMERALD TERRACE BLOK A1 NOMOR 12 , BINTARO JAYA SEKTOR 9</t>
  </si>
  <si>
    <t xml:space="preserve">081219936108</t>
  </si>
  <si>
    <t xml:space="preserve">182.0.230.225</t>
  </si>
  <si>
    <t xml:space="preserve">q4K8s</t>
  </si>
  <si>
    <t xml:space="preserve">SD18163</t>
  </si>
  <si>
    <t xml:space="preserve">ANANDARA QUEEN SERYN CRISNANDO</t>
  </si>
  <si>
    <t xml:space="preserve">SERYN / NEBY</t>
  </si>
  <si>
    <t xml:space="preserve">0812806808</t>
  </si>
  <si>
    <t xml:space="preserve">Cluster Dahlia Utama </t>
  </si>
  <si>
    <t xml:space="preserve">Yudiarto Krisnandono, M.M</t>
  </si>
  <si>
    <t xml:space="preserve">Yudiarto_kd@yahoo.com</t>
  </si>
  <si>
    <t xml:space="preserve">08111062344</t>
  </si>
  <si>
    <t xml:space="preserve">Sheny Sri Sofiyanti, S.Ikom</t>
  </si>
  <si>
    <t xml:space="preserve">Sheny.sofiyanti@gmail.com</t>
  </si>
  <si>
    <t xml:space="preserve">081280680869</t>
  </si>
  <si>
    <t xml:space="preserve">203.190.49.2</t>
  </si>
  <si>
    <t xml:space="preserve">kOyK2</t>
  </si>
  <si>
    <t xml:space="preserve">2020-11-18</t>
  </si>
  <si>
    <t xml:space="preserve">SD18164</t>
  </si>
  <si>
    <t xml:space="preserve">MUHAMMAD FARUQ ATTAR</t>
  </si>
  <si>
    <t xml:space="preserve">081291705964</t>
  </si>
  <si>
    <t xml:space="preserve">0812917059</t>
  </si>
  <si>
    <t xml:space="preserve">Jl. Vania Utama nlok E1A Permata Bintaro, cluster Vania</t>
  </si>
  <si>
    <t xml:space="preserve">Muhammad Trihardi</t>
  </si>
  <si>
    <t xml:space="preserve">hardi.b628@gmail.com</t>
  </si>
  <si>
    <t xml:space="preserve">081290205765</t>
  </si>
  <si>
    <t xml:space="preserve">Sagita Nur Pratiwi</t>
  </si>
  <si>
    <t xml:space="preserve">nunuka612@gmail.com</t>
  </si>
  <si>
    <t xml:space="preserve">085710185560</t>
  </si>
  <si>
    <t xml:space="preserve">114.122.103.208</t>
  </si>
  <si>
    <t xml:space="preserve">QLt24</t>
  </si>
  <si>
    <t xml:space="preserve">SD18165</t>
  </si>
  <si>
    <t xml:space="preserve">2020-10-31</t>
  </si>
  <si>
    <t xml:space="preserve">GRIYA KEDAUNG ASRI, JL ARIA PUTRA</t>
  </si>
  <si>
    <t xml:space="preserve">C 19</t>
  </si>
  <si>
    <t xml:space="preserve">ANITA</t>
  </si>
  <si>
    <t xml:space="preserve">anitasaputri21@yshoo.co.id</t>
  </si>
  <si>
    <t xml:space="preserve">139.192.249.174</t>
  </si>
  <si>
    <t xml:space="preserve">j4nKY</t>
  </si>
  <si>
    <t xml:space="preserve">SD18166</t>
  </si>
  <si>
    <t xml:space="preserve">ARKAN ADIYATSA RAIHAN</t>
  </si>
  <si>
    <t xml:space="preserve">0812194686</t>
  </si>
  <si>
    <t xml:space="preserve">Jl swadarma raya gang hj rohimin</t>
  </si>
  <si>
    <t xml:space="preserve">Muhamad rafki rosyaf</t>
  </si>
  <si>
    <t xml:space="preserve">rafki.rosyaf.bri@gmail.com</t>
  </si>
  <si>
    <t xml:space="preserve">085692143760</t>
  </si>
  <si>
    <t xml:space="preserve">Putri amelia</t>
  </si>
  <si>
    <t xml:space="preserve">081219468605</t>
  </si>
  <si>
    <t xml:space="preserve">Al azhar pasar minggu</t>
  </si>
  <si>
    <t xml:space="preserve">114.5.249.103</t>
  </si>
  <si>
    <t xml:space="preserve">gcOGT</t>
  </si>
  <si>
    <t xml:space="preserve">Neneng</t>
  </si>
  <si>
    <t xml:space="preserve">Service marketing</t>
  </si>
  <si>
    <t xml:space="preserve">SMP16806</t>
  </si>
  <si>
    <t xml:space="preserve">SHAFIRA AFFWA DEWI </t>
  </si>
  <si>
    <t xml:space="preserve">2009-05-08</t>
  </si>
  <si>
    <t xml:space="preserve">JL. JOMBANG RAYA NO 70</t>
  </si>
  <si>
    <t xml:space="preserve">adipatisupriadi@gmail.com</t>
  </si>
  <si>
    <t xml:space="preserve">Retno hartatik </t>
  </si>
  <si>
    <t xml:space="preserve">retnohartati600Â©gmail.com</t>
  </si>
  <si>
    <t xml:space="preserve">36.90.7.235</t>
  </si>
  <si>
    <t xml:space="preserve">C4f1c</t>
  </si>
  <si>
    <t xml:space="preserve"> Rizky Chandra riadi </t>
  </si>
  <si>
    <t xml:space="preserve">SD18168</t>
  </si>
  <si>
    <t xml:space="preserve">125.161.137.50</t>
  </si>
  <si>
    <t xml:space="preserve">csW8b</t>
  </si>
  <si>
    <t xml:space="preserve">SMP16805</t>
  </si>
  <si>
    <t xml:space="preserve">M. NAZAM ALAMGIR F.</t>
  </si>
  <si>
    <t xml:space="preserve">NAZAM</t>
  </si>
  <si>
    <t xml:space="preserve">0857166464</t>
  </si>
  <si>
    <t xml:space="preserve">Ciamis</t>
  </si>
  <si>
    <t xml:space="preserve">2009-03-05</t>
  </si>
  <si>
    <t xml:space="preserve">Pamulang Asri Blok D5</t>
  </si>
  <si>
    <t xml:space="preserve">Achmad Mulyadi</t>
  </si>
  <si>
    <t xml:space="preserve">mulyadi.maasconsulting@gmail.c</t>
  </si>
  <si>
    <t xml:space="preserve">085883030360</t>
  </si>
  <si>
    <t xml:space="preserve">Dian Risdian</t>
  </si>
  <si>
    <t xml:space="preserve">158.140.187.246</t>
  </si>
  <si>
    <t xml:space="preserve">Rbd62</t>
  </si>
  <si>
    <t xml:space="preserve">Nazhima Zahwa A.F.</t>
  </si>
  <si>
    <t xml:space="preserve">SD18169</t>
  </si>
  <si>
    <t xml:space="preserve">ABHIPRAYA RIZKI DIMITRI</t>
  </si>
  <si>
    <t xml:space="preserve">2015-07-23</t>
  </si>
  <si>
    <t xml:space="preserve">Vasa bintaro</t>
  </si>
  <si>
    <t xml:space="preserve">081220885086</t>
  </si>
  <si>
    <t xml:space="preserve">182.0.199.36</t>
  </si>
  <si>
    <t xml:space="preserve">Zdye7</t>
  </si>
  <si>
    <t xml:space="preserve">Ibu Rini</t>
  </si>
  <si>
    <t xml:space="preserve">Guru kelas TK B2</t>
  </si>
  <si>
    <t xml:space="preserve">2021-02-02</t>
  </si>
  <si>
    <t xml:space="preserve">SMA17386</t>
  </si>
  <si>
    <t xml:space="preserve">KALISHA PUTRI SYAHYANITA RANGKUTI</t>
  </si>
  <si>
    <t xml:space="preserve">KALISHA</t>
  </si>
  <si>
    <t xml:space="preserve">0811881917</t>
  </si>
  <si>
    <t xml:space="preserve">Jl. Puyuh Timur XI Blok EH 6 </t>
  </si>
  <si>
    <t xml:space="preserve">Syahyan Karin Rangkuti</t>
  </si>
  <si>
    <t xml:space="preserve">syahyan.karin@id.issworld.com</t>
  </si>
  <si>
    <t xml:space="preserve">08159529027</t>
  </si>
  <si>
    <t xml:space="preserve">anita.2407@yahoo.com</t>
  </si>
  <si>
    <t xml:space="preserve">smp al falaah</t>
  </si>
  <si>
    <t xml:space="preserve">3Ok1Q</t>
  </si>
  <si>
    <t xml:space="preserve">TK16544</t>
  </si>
  <si>
    <t xml:space="preserve">2020-11-01</t>
  </si>
  <si>
    <t xml:space="preserve">IRHAM AZMI AL MUSYAFFA</t>
  </si>
  <si>
    <t xml:space="preserve">AZMI</t>
  </si>
  <si>
    <t xml:space="preserve">2015-10-10</t>
  </si>
  <si>
    <t xml:space="preserve">Jalan nangka Cimanggis barat</t>
  </si>
  <si>
    <t xml:space="preserve">Usep Abdul Wahab</t>
  </si>
  <si>
    <t xml:space="preserve">Septyan223@gmail.com</t>
  </si>
  <si>
    <t xml:space="preserve">081283790125</t>
  </si>
  <si>
    <t xml:space="preserve">Ana lidiana mahmudah</t>
  </si>
  <si>
    <t xml:space="preserve">analidiana6@gmail.com</t>
  </si>
  <si>
    <t xml:space="preserve">085775930354</t>
  </si>
  <si>
    <t xml:space="preserve">140.213.9.29</t>
  </si>
  <si>
    <t xml:space="preserve">nzqcr</t>
  </si>
  <si>
    <t xml:space="preserve">2020-11-26</t>
  </si>
  <si>
    <t xml:space="preserve">TK16545</t>
  </si>
  <si>
    <t xml:space="preserve">Callysta Permata Jl. Callysta VI blok D6</t>
  </si>
  <si>
    <t xml:space="preserve">139.0.85.98</t>
  </si>
  <si>
    <t xml:space="preserve">cyEEb</t>
  </si>
  <si>
    <t xml:space="preserve">SMA17388</t>
  </si>
  <si>
    <t xml:space="preserve">SHEVA ABYAN HAKIM</t>
  </si>
  <si>
    <t xml:space="preserve">SHEVA</t>
  </si>
  <si>
    <t xml:space="preserve">021 73440121</t>
  </si>
  <si>
    <t xml:space="preserve">0813188337</t>
  </si>
  <si>
    <t xml:space="preserve">2006-08-06</t>
  </si>
  <si>
    <t xml:space="preserve">Jl.pondok aren gang haji biru</t>
  </si>
  <si>
    <t xml:space="preserve">Luthfil chakim</t>
  </si>
  <si>
    <t xml:space="preserve">Luthfil.tax.com</t>
  </si>
  <si>
    <t xml:space="preserve">08129991266</t>
  </si>
  <si>
    <t xml:space="preserve">Tuti fitria rahmawati</t>
  </si>
  <si>
    <t xml:space="preserve">tutifitria1978@gmail.com</t>
  </si>
  <si>
    <t xml:space="preserve">081318833766</t>
  </si>
  <si>
    <t xml:space="preserve">Smp Amalina</t>
  </si>
  <si>
    <t xml:space="preserve">125.161.137.82</t>
  </si>
  <si>
    <t xml:space="preserve">WWBOT</t>
  </si>
  <si>
    <t xml:space="preserve">SMA17389</t>
  </si>
  <si>
    <t xml:space="preserve">NADIN / NADYA</t>
  </si>
  <si>
    <t xml:space="preserve">0821136287</t>
  </si>
  <si>
    <t xml:space="preserve">Jl. Beton A5/8 Perumahan Pondok Jaya</t>
  </si>
  <si>
    <t xml:space="preserve">Edy Purwanto</t>
  </si>
  <si>
    <t xml:space="preserve">edypoer12@gmail.com</t>
  </si>
  <si>
    <t xml:space="preserve">082111807984</t>
  </si>
  <si>
    <t xml:space="preserve">Dyah Purwanti</t>
  </si>
  <si>
    <t xml:space="preserve">118.136.253.202</t>
  </si>
  <si>
    <t xml:space="preserve">OhzQq</t>
  </si>
  <si>
    <t xml:space="preserve">8 DIPONEGORO</t>
  </si>
  <si>
    <t xml:space="preserve">SD18170</t>
  </si>
  <si>
    <t xml:space="preserve">KEENAR NAYLA ADITYA</t>
  </si>
  <si>
    <t xml:space="preserve">KEENAR</t>
  </si>
  <si>
    <t xml:space="preserve">2015-03-03</t>
  </si>
  <si>
    <t xml:space="preserve">Ubud village blok G3 no 31 ciledug</t>
  </si>
  <si>
    <t xml:space="preserve">Sudimara timur</t>
  </si>
  <si>
    <t xml:space="preserve">Aditya nurfani jati</t>
  </si>
  <si>
    <t xml:space="preserve">Aditya.nurfanijati@gmail.com</t>
  </si>
  <si>
    <t xml:space="preserve">08119240234</t>
  </si>
  <si>
    <t xml:space="preserve">Rachmahsyah agrimanika</t>
  </si>
  <si>
    <t xml:space="preserve">08170017234</t>
  </si>
  <si>
    <t xml:space="preserve">Budi mulia</t>
  </si>
  <si>
    <t xml:space="preserve">223.255.225.227</t>
  </si>
  <si>
    <t xml:space="preserve">wW2WE</t>
  </si>
  <si>
    <t xml:space="preserve">Kanz lazuardi aditya</t>
  </si>
  <si>
    <t xml:space="preserve">Aditya</t>
  </si>
  <si>
    <t xml:space="preserve">SD18171</t>
  </si>
  <si>
    <t xml:space="preserve">KINAN BILAL RABBANI</t>
  </si>
  <si>
    <t xml:space="preserve">085774994049</t>
  </si>
  <si>
    <t xml:space="preserve">0816112924</t>
  </si>
  <si>
    <t xml:space="preserve">Komplek Puri Padi Padi, Jl. Baitis Salmah, Tegal Rotan</t>
  </si>
  <si>
    <t xml:space="preserve">F19</t>
  </si>
  <si>
    <t xml:space="preserve">Kannadasen</t>
  </si>
  <si>
    <t xml:space="preserve">kannadasen@redma.co.id</t>
  </si>
  <si>
    <t xml:space="preserve">08161129249</t>
  </si>
  <si>
    <t xml:space="preserve">Dian Septina</t>
  </si>
  <si>
    <t xml:space="preserve">diansept299@gmail.com</t>
  </si>
  <si>
    <t xml:space="preserve">125.161.139.161</t>
  </si>
  <si>
    <t xml:space="preserve">teGH6</t>
  </si>
  <si>
    <t xml:space="preserve">SMP16807</t>
  </si>
  <si>
    <t xml:space="preserve">CHIFA IASYA</t>
  </si>
  <si>
    <t xml:space="preserve">CHIFA</t>
  </si>
  <si>
    <t xml:space="preserve">0821123212</t>
  </si>
  <si>
    <t xml:space="preserve">2009-09-09</t>
  </si>
  <si>
    <t xml:space="preserve">Pondok Kacang Prima</t>
  </si>
  <si>
    <t xml:space="preserve">dore_mifa@yahoo.com</t>
  </si>
  <si>
    <t xml:space="preserve">nining3579@gmail.com</t>
  </si>
  <si>
    <t xml:space="preserve">021 7332330</t>
  </si>
  <si>
    <t xml:space="preserve">43.243.140.82</t>
  </si>
  <si>
    <t xml:space="preserve">Z44TM</t>
  </si>
  <si>
    <t xml:space="preserve">Keisya Kinanti</t>
  </si>
  <si>
    <t xml:space="preserve">SMA17390</t>
  </si>
  <si>
    <t xml:space="preserve">0813 16235</t>
  </si>
  <si>
    <t xml:space="preserve">Jl.Mujahiddin</t>
  </si>
  <si>
    <t xml:space="preserve">Riza Azhari</t>
  </si>
  <si>
    <t xml:space="preserve">riza.azhari@nashta.co.id</t>
  </si>
  <si>
    <t xml:space="preserve">0812 93044933</t>
  </si>
  <si>
    <t xml:space="preserve">Nurhaeni Suhanda</t>
  </si>
  <si>
    <t xml:space="preserve">anisuhanda15478@gmail.com</t>
  </si>
  <si>
    <t xml:space="preserve">0813 16235383</t>
  </si>
  <si>
    <t xml:space="preserve">wZf1x</t>
  </si>
  <si>
    <t xml:space="preserve">SMP16808</t>
  </si>
  <si>
    <t xml:space="preserve">SALSABILA FAYZA</t>
  </si>
  <si>
    <t xml:space="preserve">0812801840</t>
  </si>
  <si>
    <t xml:space="preserve">2009-08-01</t>
  </si>
  <si>
    <t xml:space="preserve">mahagony park</t>
  </si>
  <si>
    <t xml:space="preserve">b21/</t>
  </si>
  <si>
    <t xml:space="preserve">mohamad yusuf</t>
  </si>
  <si>
    <t xml:space="preserve">yusuf.sherlock82@gmail.com</t>
  </si>
  <si>
    <t xml:space="preserve">081319815144</t>
  </si>
  <si>
    <t xml:space="preserve">yulia indriani</t>
  </si>
  <si>
    <t xml:space="preserve">raflesia02@gmail.com</t>
  </si>
  <si>
    <t xml:space="preserve">08176622570</t>
  </si>
  <si>
    <t xml:space="preserve">SD islam AL azhar BSD</t>
  </si>
  <si>
    <t xml:space="preserve">182.253.5.30</t>
  </si>
  <si>
    <t xml:space="preserve">EYyWH</t>
  </si>
  <si>
    <t xml:space="preserve">TK16546</t>
  </si>
  <si>
    <t xml:space="preserve">MUHAMMAD ARSHAKA KAIVANDRA BINTANG</t>
  </si>
  <si>
    <t xml:space="preserve">ARSHAKA</t>
  </si>
  <si>
    <t xml:space="preserve">2016-12-02</t>
  </si>
  <si>
    <t xml:space="preserve">6Bq3L</t>
  </si>
  <si>
    <t xml:space="preserve">SD18172</t>
  </si>
  <si>
    <t xml:space="preserve">NUR MUHAMMAD SAGGAF</t>
  </si>
  <si>
    <t xml:space="preserve">MUSA</t>
  </si>
  <si>
    <t xml:space="preserve">0895613275964</t>
  </si>
  <si>
    <t xml:space="preserve">0895613275</t>
  </si>
  <si>
    <t xml:space="preserve">2014-12-12</t>
  </si>
  <si>
    <t xml:space="preserve">111</t>
  </si>
  <si>
    <t xml:space="preserve">RAMDANIH</t>
  </si>
  <si>
    <t xml:space="preserve">KHODIJATUS SHOLIHAH</t>
  </si>
  <si>
    <t xml:space="preserve">0895613275969</t>
  </si>
  <si>
    <t xml:space="preserve">SD AL-MUBARAK</t>
  </si>
  <si>
    <t xml:space="preserve">180.252.157.254</t>
  </si>
  <si>
    <t xml:space="preserve">knAWb</t>
  </si>
  <si>
    <t xml:space="preserve">Nurrahmah</t>
  </si>
  <si>
    <t xml:space="preserve">SD18173</t>
  </si>
  <si>
    <t xml:space="preserve">081327565635</t>
  </si>
  <si>
    <t xml:space="preserve">118.136.56.63</t>
  </si>
  <si>
    <t xml:space="preserve">whceh</t>
  </si>
  <si>
    <t xml:space="preserve">SD18174</t>
  </si>
  <si>
    <t xml:space="preserve">Jl sumatera blok B1-villa bintaro regency</t>
  </si>
  <si>
    <t xml:space="preserve">fathiaprimajuwita@gmail.com</t>
  </si>
  <si>
    <t xml:space="preserve">081283383737</t>
  </si>
  <si>
    <t xml:space="preserve">114.5.214.27</t>
  </si>
  <si>
    <t xml:space="preserve">xCXWK</t>
  </si>
  <si>
    <t xml:space="preserve">Almer langit abiyu, Zara aqeel</t>
  </si>
  <si>
    <t xml:space="preserve">Kelas 6 dan Kelas 3.</t>
  </si>
  <si>
    <t xml:space="preserve">SMP16809</t>
  </si>
  <si>
    <t xml:space="preserve">ALMER LANGIT ABIYU</t>
  </si>
  <si>
    <t xml:space="preserve">G7rLB</t>
  </si>
  <si>
    <t xml:space="preserve">Zara aqeela queen, Ayanna zafi</t>
  </si>
  <si>
    <t xml:space="preserve">Kelas 3 dan kelas TK B.</t>
  </si>
  <si>
    <t xml:space="preserve">SD18175</t>
  </si>
  <si>
    <t xml:space="preserve">SATYA WIRA PRAMUDYA</t>
  </si>
  <si>
    <t xml:space="preserve">021 22929211</t>
  </si>
  <si>
    <t xml:space="preserve">0856920049</t>
  </si>
  <si>
    <t xml:space="preserve">2014-11-24</t>
  </si>
  <si>
    <t xml:space="preserve">KP. Rawa Lele, Jl. Masjid Al-Huda RT.02 Rw.017 Keluarahan Jombang, Kecamatan Ciputat, Tangerang Selatan, Banten 15414</t>
  </si>
  <si>
    <t xml:space="preserve">Andhika Pramudya</t>
  </si>
  <si>
    <t xml:space="preserve">apramudya09@gmail.com</t>
  </si>
  <si>
    <t xml:space="preserve">087774830618</t>
  </si>
  <si>
    <t xml:space="preserve">Andri Gatya Satiti</t>
  </si>
  <si>
    <t xml:space="preserve">gatyasatiti@gmail.com</t>
  </si>
  <si>
    <t xml:space="preserve">085692004994</t>
  </si>
  <si>
    <t xml:space="preserve">085698319326</t>
  </si>
  <si>
    <t xml:space="preserve">125.161.136.10</t>
  </si>
  <si>
    <t xml:space="preserve">PB1M8</t>
  </si>
  <si>
    <t xml:space="preserve">SMA17391</t>
  </si>
  <si>
    <t xml:space="preserve">DWI CAHYO PRASETYO</t>
  </si>
  <si>
    <t xml:space="preserve">PD KACANG BARAT</t>
  </si>
  <si>
    <t xml:space="preserve">PD AREN</t>
  </si>
  <si>
    <t xml:space="preserve">bfX42</t>
  </si>
  <si>
    <t xml:space="preserve">SMA17392</t>
  </si>
  <si>
    <t xml:space="preserve">PD KACANG TIMUR</t>
  </si>
  <si>
    <t xml:space="preserve">6tPZW</t>
  </si>
  <si>
    <t xml:space="preserve">SMP16810</t>
  </si>
  <si>
    <t xml:space="preserve">2020-11-07</t>
  </si>
  <si>
    <t xml:space="preserve">NAFEESHA AQEELAH SETIAWAN</t>
  </si>
  <si>
    <t xml:space="preserve">FEESHA</t>
  </si>
  <si>
    <t xml:space="preserve">2009-01-01</t>
  </si>
  <si>
    <t xml:space="preserve">Graha Raya Bintaro jl verina 8 blok H</t>
  </si>
  <si>
    <t xml:space="preserve">Aris Setiawan</t>
  </si>
  <si>
    <t xml:space="preserve">asetiawan58@gmail.com</t>
  </si>
  <si>
    <t xml:space="preserve">0816965538</t>
  </si>
  <si>
    <t xml:space="preserve">Vivi Sopiah</t>
  </si>
  <si>
    <t xml:space="preserve">vivi.sophia@gmail.com</t>
  </si>
  <si>
    <t xml:space="preserve">085692698698</t>
  </si>
  <si>
    <t xml:space="preserve">SDIT Al Bayan</t>
  </si>
  <si>
    <t xml:space="preserve">139.193.150.166</t>
  </si>
  <si>
    <t xml:space="preserve">M4CN5</t>
  </si>
  <si>
    <t xml:space="preserve">Kaureen Falisha Setiawan</t>
  </si>
  <si>
    <t xml:space="preserve">Pak Erwin</t>
  </si>
  <si>
    <t xml:space="preserve">SMP16811</t>
  </si>
  <si>
    <t xml:space="preserve">AYESHA ZAHWA ZAKIRAH</t>
  </si>
  <si>
    <t xml:space="preserve">2009-04-07</t>
  </si>
  <si>
    <t xml:space="preserve">Oriana Permata Blok F12</t>
  </si>
  <si>
    <t xml:space="preserve">FEDRYAN ADHIE S</t>
  </si>
  <si>
    <t xml:space="preserve">fadhies@gmail.com</t>
  </si>
  <si>
    <t xml:space="preserve">+628121318673</t>
  </si>
  <si>
    <t xml:space="preserve">Siti Fatimah</t>
  </si>
  <si>
    <t xml:space="preserve">08121563037</t>
  </si>
  <si>
    <t xml:space="preserve">114.124.199.181</t>
  </si>
  <si>
    <t xml:space="preserve">aSEL9</t>
  </si>
  <si>
    <t xml:space="preserve">Bu Ari Hardini</t>
  </si>
  <si>
    <t xml:space="preserve">TK16547</t>
  </si>
  <si>
    <t xml:space="preserve">KHADIJAH KEUMALAHAYATI </t>
  </si>
  <si>
    <t xml:space="preserve">KHADIJAH </t>
  </si>
  <si>
    <t xml:space="preserve">Lis Ariyanto</t>
  </si>
  <si>
    <t xml:space="preserve">0813923009</t>
  </si>
  <si>
    <t xml:space="preserve">Bontang </t>
  </si>
  <si>
    <t xml:space="preserve">2017-06-14</t>
  </si>
  <si>
    <t xml:space="preserve">Kacapiring  PC 6 PKT Bontang</t>
  </si>
  <si>
    <t xml:space="preserve">Belimbing </t>
  </si>
  <si>
    <t xml:space="preserve">Bontang barat </t>
  </si>
  <si>
    <t xml:space="preserve">Nendra Ariyanto </t>
  </si>
  <si>
    <t xml:space="preserve">nendraariantp@gmail.com </t>
  </si>
  <si>
    <t xml:space="preserve">085246002709</t>
  </si>
  <si>
    <t xml:space="preserve">Lis Suriyani </t>
  </si>
  <si>
    <t xml:space="preserve">lisnendra19@gmail.com</t>
  </si>
  <si>
    <t xml:space="preserve">081392300930</t>
  </si>
  <si>
    <t xml:space="preserve">Paud Baiturahman Bontang </t>
  </si>
  <si>
    <t xml:space="preserve">182.2.168.149</t>
  </si>
  <si>
    <t xml:space="preserve">PC36T</t>
  </si>
  <si>
    <t xml:space="preserve">TK16548</t>
  </si>
  <si>
    <t xml:space="preserve">2020-11-08</t>
  </si>
  <si>
    <t xml:space="preserve">KHALID FATH AL ZAHRAWI</t>
  </si>
  <si>
    <t xml:space="preserve">2015-07-18</t>
  </si>
  <si>
    <t xml:space="preserve">TK it Baiturahman Bontang </t>
  </si>
  <si>
    <t xml:space="preserve">182.2.168.46</t>
  </si>
  <si>
    <t xml:space="preserve">xZrDj</t>
  </si>
  <si>
    <t xml:space="preserve">SD18176</t>
  </si>
  <si>
    <t xml:space="preserve">KHAULAH NAILAH ADZIKRIYAH </t>
  </si>
  <si>
    <t xml:space="preserve">KHAULAH </t>
  </si>
  <si>
    <t xml:space="preserve">SD it Baiturahman Bontang </t>
  </si>
  <si>
    <t xml:space="preserve">MAKQd</t>
  </si>
  <si>
    <t xml:space="preserve">SD18177</t>
  </si>
  <si>
    <t xml:space="preserve">114.124.161.4</t>
  </si>
  <si>
    <t xml:space="preserve">cp6ER</t>
  </si>
  <si>
    <t xml:space="preserve">SMP16812</t>
  </si>
  <si>
    <t xml:space="preserve">ZEYA NAJMA ALIKA</t>
  </si>
  <si>
    <t xml:space="preserve">ZEYA</t>
  </si>
  <si>
    <t xml:space="preserve">021-74714422</t>
  </si>
  <si>
    <t xml:space="preserve">0817118190</t>
  </si>
  <si>
    <t xml:space="preserve">Komp. Bukit Nusa Indah, Jl. Garuda</t>
  </si>
  <si>
    <t xml:space="preserve">1760</t>
  </si>
  <si>
    <t xml:space="preserve">Yuan Oktafian</t>
  </si>
  <si>
    <t xml:space="preserve">yuan.oktafian@gmail.com</t>
  </si>
  <si>
    <t xml:space="preserve">08121253010</t>
  </si>
  <si>
    <t xml:space="preserve">Lira Redata</t>
  </si>
  <si>
    <t xml:space="preserve">l.redata1090@gmail.com</t>
  </si>
  <si>
    <t xml:space="preserve">SDIT Al Laucah</t>
  </si>
  <si>
    <t xml:space="preserve">125.161.136.183</t>
  </si>
  <si>
    <t xml:space="preserve">famCz</t>
  </si>
  <si>
    <t xml:space="preserve">SMP16813</t>
  </si>
  <si>
    <t xml:space="preserve">RAIHANA SHAFIRA ARDHYANTO</t>
  </si>
  <si>
    <t xml:space="preserve">085228005234</t>
  </si>
  <si>
    <t xml:space="preserve">0822132883</t>
  </si>
  <si>
    <t xml:space="preserve">VIla Jombang Baru Blok B2 No.16 Tangerang Selatan Banten 15414</t>
  </si>
  <si>
    <t xml:space="preserve">Wahyudi Ardhyanto</t>
  </si>
  <si>
    <t xml:space="preserve">wahyudi_anto@yahoo.com</t>
  </si>
  <si>
    <t xml:space="preserve">081353782018</t>
  </si>
  <si>
    <t xml:space="preserve">Ade Emilda</t>
  </si>
  <si>
    <t xml:space="preserve">a_emilda@yahoo.com</t>
  </si>
  <si>
    <t xml:space="preserve">085239285850</t>
  </si>
  <si>
    <t xml:space="preserve">SD IT Al Lauzah</t>
  </si>
  <si>
    <t xml:space="preserve">140.213.187.125</t>
  </si>
  <si>
    <t xml:space="preserve">MRP9h</t>
  </si>
  <si>
    <t xml:space="preserve">SMP16814</t>
  </si>
  <si>
    <t xml:space="preserve">ALICIA PUTRI PANIGORO</t>
  </si>
  <si>
    <t xml:space="preserve">ALICIA</t>
  </si>
  <si>
    <t xml:space="preserve">0812834565</t>
  </si>
  <si>
    <t xml:space="preserve">2009-06-24</t>
  </si>
  <si>
    <t xml:space="preserve">Cluster carissa blok E/28 graha raya</t>
  </si>
  <si>
    <t xml:space="preserve">E/28</t>
  </si>
  <si>
    <t xml:space="preserve">Ariyadi Panigoro</t>
  </si>
  <si>
    <t xml:space="preserve">ariyadipanigoro@yahoo.com</t>
  </si>
  <si>
    <t xml:space="preserve">081289447763</t>
  </si>
  <si>
    <t xml:space="preserve">Yunita pratiwi</t>
  </si>
  <si>
    <t xml:space="preserve">Nitnotnitnat@yahoo.com</t>
  </si>
  <si>
    <t xml:space="preserve">081257683045</t>
  </si>
  <si>
    <t xml:space="preserve">182.2.165.36</t>
  </si>
  <si>
    <t xml:space="preserve">Pz4Ye</t>
  </si>
  <si>
    <t xml:space="preserve">Ani setiawati</t>
  </si>
  <si>
    <t xml:space="preserve">Maheswari widiawarda</t>
  </si>
  <si>
    <t xml:space="preserve">SD18178</t>
  </si>
  <si>
    <t xml:space="preserve">NARESWARI HANA KHAIRA</t>
  </si>
  <si>
    <t xml:space="preserve">082113811381</t>
  </si>
  <si>
    <t xml:space="preserve">0812860009</t>
  </si>
  <si>
    <t xml:space="preserve">Jl.Haji Sarnata</t>
  </si>
  <si>
    <t xml:space="preserve">141</t>
  </si>
  <si>
    <t xml:space="preserve">Izagh Agung Sukmana</t>
  </si>
  <si>
    <t xml:space="preserve">Izagh.ip@gmail.com</t>
  </si>
  <si>
    <t xml:space="preserve">Windy Anggrainu</t>
  </si>
  <si>
    <t xml:space="preserve">081286000918</t>
  </si>
  <si>
    <t xml:space="preserve">R.A Madinatunnajah</t>
  </si>
  <si>
    <t xml:space="preserve">125.165.64.149</t>
  </si>
  <si>
    <t xml:space="preserve">CsgdY</t>
  </si>
  <si>
    <t xml:space="preserve">SMA17394</t>
  </si>
  <si>
    <t xml:space="preserve">ALIYAH EKSI ANAQAH</t>
  </si>
  <si>
    <t xml:space="preserve">ALIYAH</t>
  </si>
  <si>
    <t xml:space="preserve">0877349137</t>
  </si>
  <si>
    <t xml:space="preserve">Risna Residence Kav. C3 Jl.  Beruang Raya Bintaro Sektor 3A</t>
  </si>
  <si>
    <t xml:space="preserve">Agung Kuncoro,  SE,  M.Ak</t>
  </si>
  <si>
    <t xml:space="preserve">a.kun59@yahoo.co.id</t>
  </si>
  <si>
    <t xml:space="preserve">08128468673</t>
  </si>
  <si>
    <t xml:space="preserve">Susi Anggriani,  SH,  M. Si</t>
  </si>
  <si>
    <t xml:space="preserve">anggriani.susi@yahoo.co.id</t>
  </si>
  <si>
    <t xml:space="preserve">087885898463</t>
  </si>
  <si>
    <t xml:space="preserve">081291417738</t>
  </si>
  <si>
    <t xml:space="preserve">SMP Islam Al Azhar Bintaro</t>
  </si>
  <si>
    <t xml:space="preserve">103.52.213.57</t>
  </si>
  <si>
    <t xml:space="preserve">NMzsY</t>
  </si>
  <si>
    <t xml:space="preserve">SMA17395</t>
  </si>
  <si>
    <t xml:space="preserve">NASYAMAH ANINDITA</t>
  </si>
  <si>
    <t xml:space="preserve">JAPOS GRAHA LESTARI F5/31</t>
  </si>
  <si>
    <t xml:space="preserve">IDIL ADHA, SH</t>
  </si>
  <si>
    <t xml:space="preserve">ariestatinindy@gmail.com</t>
  </si>
  <si>
    <t xml:space="preserve">081310234870</t>
  </si>
  <si>
    <t xml:space="preserve">ARIES TATI APRILIANTINI</t>
  </si>
  <si>
    <t xml:space="preserve">081908980029</t>
  </si>
  <si>
    <t xml:space="preserve">SMPI AMALINA </t>
  </si>
  <si>
    <t xml:space="preserve">2HnBt</t>
  </si>
  <si>
    <t xml:space="preserve">SMP16815</t>
  </si>
  <si>
    <t xml:space="preserve">CANISA ZHAFIRA</t>
  </si>
  <si>
    <t xml:space="preserve">CANISA</t>
  </si>
  <si>
    <t xml:space="preserve">2008-12-10</t>
  </si>
  <si>
    <t xml:space="preserve">JL. MT HARYONO </t>
  </si>
  <si>
    <t xml:space="preserve">SUKASARI</t>
  </si>
  <si>
    <t xml:space="preserve">HER DWI CAHYONO</t>
  </si>
  <si>
    <t xml:space="preserve">herdwi.coy@gmail.com</t>
  </si>
  <si>
    <t xml:space="preserve">RUSNIAWATI KAMDJAH</t>
  </si>
  <si>
    <t xml:space="preserve">rusniawatikamdjah@gmail.com</t>
  </si>
  <si>
    <t xml:space="preserve">08567455405</t>
  </si>
  <si>
    <t xml:space="preserve">Sekolah Alam Tangerang</t>
  </si>
  <si>
    <t xml:space="preserve">120.188.38.168</t>
  </si>
  <si>
    <t xml:space="preserve">BBAcj</t>
  </si>
  <si>
    <t xml:space="preserve">SD 2 RAK</t>
  </si>
  <si>
    <t xml:space="preserve">SMP16816</t>
  </si>
  <si>
    <t xml:space="preserve">ALVARO PUTRA HARIAWAN</t>
  </si>
  <si>
    <t xml:space="preserve">021-53139384</t>
  </si>
  <si>
    <t xml:space="preserve">0813192923</t>
  </si>
  <si>
    <t xml:space="preserve">2009-05-20</t>
  </si>
  <si>
    <t xml:space="preserve">CLUSTER VIOLA RESIDENCE</t>
  </si>
  <si>
    <t xml:space="preserve">VLA </t>
  </si>
  <si>
    <t xml:space="preserve">026</t>
  </si>
  <si>
    <t xml:space="preserve">BUDI HARIAWAN</t>
  </si>
  <si>
    <t xml:space="preserve">budihariawan@ymail.com</t>
  </si>
  <si>
    <t xml:space="preserve">081319292388</t>
  </si>
  <si>
    <t xml:space="preserve">TRINI PALUPI</t>
  </si>
  <si>
    <t xml:space="preserve">081328591427</t>
  </si>
  <si>
    <t xml:space="preserve">125.161.128.223</t>
  </si>
  <si>
    <t xml:space="preserve">Shr9p</t>
  </si>
  <si>
    <t xml:space="preserve">SD18179</t>
  </si>
  <si>
    <t xml:space="preserve">MUHAMMAD ASHABUL KAHFIE NAJAA</t>
  </si>
  <si>
    <t xml:space="preserve">KAHFIE</t>
  </si>
  <si>
    <t xml:space="preserve">0812870083</t>
  </si>
  <si>
    <t xml:space="preserve">2014-09-24</t>
  </si>
  <si>
    <t xml:space="preserve">Jalan Anggrek 2 No, 57</t>
  </si>
  <si>
    <t xml:space="preserve">Afdholi Ali Rahman</t>
  </si>
  <si>
    <t xml:space="preserve">rinnoooghiffary@gmail.com</t>
  </si>
  <si>
    <t xml:space="preserve">08128700835</t>
  </si>
  <si>
    <t xml:space="preserve">Eny Purwaningsih</t>
  </si>
  <si>
    <t xml:space="preserve">087870512670</t>
  </si>
  <si>
    <t xml:space="preserve">Tk Tahfidz Ar Rasheed</t>
  </si>
  <si>
    <t xml:space="preserve">125.165.188.171</t>
  </si>
  <si>
    <t xml:space="preserve">2ABcD</t>
  </si>
  <si>
    <t xml:space="preserve">2021-07-12</t>
  </si>
  <si>
    <t xml:space="preserve">SMP16817</t>
  </si>
  <si>
    <t xml:space="preserve">MOHAMMAD ADHITYA WILDAN</t>
  </si>
  <si>
    <t xml:space="preserve">ADHIT</t>
  </si>
  <si>
    <t xml:space="preserve">081314859807</t>
  </si>
  <si>
    <t xml:space="preserve">2008-10-25</t>
  </si>
  <si>
    <t xml:space="preserve">Jln. Swadarma V </t>
  </si>
  <si>
    <t xml:space="preserve">Edy Pramono</t>
  </si>
  <si>
    <t xml:space="preserve">edytangsel@gmail.com</t>
  </si>
  <si>
    <t xml:space="preserve">081310973055</t>
  </si>
  <si>
    <t xml:space="preserve">Windiyastuti</t>
  </si>
  <si>
    <t xml:space="preserve">R24Bs</t>
  </si>
  <si>
    <t xml:space="preserve">Rheisa Puteri Maharanie </t>
  </si>
  <si>
    <t xml:space="preserve">SMA17396</t>
  </si>
  <si>
    <t xml:space="preserve">0813808882</t>
  </si>
  <si>
    <t xml:space="preserve">Pondok Pucung Indah I Jalan Madura Blok C1</t>
  </si>
  <si>
    <t xml:space="preserve">arissumarjoe@gmail.com</t>
  </si>
  <si>
    <t xml:space="preserve">081290459290</t>
  </si>
  <si>
    <t xml:space="preserve">t5af2</t>
  </si>
  <si>
    <t xml:space="preserve">6 Hamka SDIT Auliya</t>
  </si>
  <si>
    <t xml:space="preserve">SMP16818</t>
  </si>
  <si>
    <t xml:space="preserve">GHIFFARI AZKA MUSYAFFA</t>
  </si>
  <si>
    <t xml:space="preserve">GHIFFARI</t>
  </si>
  <si>
    <t xml:space="preserve">2009-02-05</t>
  </si>
  <si>
    <t xml:space="preserve">No.8</t>
  </si>
  <si>
    <t xml:space="preserve">yZ2ej</t>
  </si>
  <si>
    <t xml:space="preserve">Inas Fathiyya Zahra</t>
  </si>
  <si>
    <t xml:space="preserve">9 KHD SMPIT Auliya</t>
  </si>
  <si>
    <t xml:space="preserve">SD18180</t>
  </si>
  <si>
    <t xml:space="preserve">Perum Emerald Townhouse</t>
  </si>
  <si>
    <t xml:space="preserve">amaytafasyiya@gmail.com</t>
  </si>
  <si>
    <t xml:space="preserve">182.0.199.145</t>
  </si>
  <si>
    <t xml:space="preserve">Kbype</t>
  </si>
  <si>
    <t xml:space="preserve">2020-12-11</t>
  </si>
  <si>
    <t xml:space="preserve">SMA17397</t>
  </si>
  <si>
    <t xml:space="preserve">SALSABILA SALMA AZZAHRAH</t>
  </si>
  <si>
    <t xml:space="preserve">0815840111</t>
  </si>
  <si>
    <t xml:space="preserve">2006-05-15</t>
  </si>
  <si>
    <t xml:space="preserve">Jl Kalimantan II. GG H Boang</t>
  </si>
  <si>
    <t xml:space="preserve">haryantosanti67@gmail.com</t>
  </si>
  <si>
    <t xml:space="preserve">081584011136</t>
  </si>
  <si>
    <t xml:space="preserve">salsabilasalmaaa15@gmail.com</t>
  </si>
  <si>
    <t xml:space="preserve">081383579299</t>
  </si>
  <si>
    <t xml:space="preserve">Mts Soebono Mantofani</t>
  </si>
  <si>
    <t xml:space="preserve">114.124.209.39</t>
  </si>
  <si>
    <t xml:space="preserve">bxHnF</t>
  </si>
  <si>
    <t xml:space="preserve">SD18181</t>
  </si>
  <si>
    <t xml:space="preserve">2020-11-14</t>
  </si>
  <si>
    <t xml:space="preserve">QUINZHA SHAKILA SYADEL</t>
  </si>
  <si>
    <t xml:space="preserve">QUIN</t>
  </si>
  <si>
    <t xml:space="preserve">0813200016</t>
  </si>
  <si>
    <t xml:space="preserve">Puri Town House</t>
  </si>
  <si>
    <t xml:space="preserve">B 02</t>
  </si>
  <si>
    <t xml:space="preserve">Andy Achmad Armansyah</t>
  </si>
  <si>
    <t xml:space="preserve">andy.a.armansyah@gmail.com</t>
  </si>
  <si>
    <t xml:space="preserve">081320001677</t>
  </si>
  <si>
    <t xml:space="preserve">Jothi Delniaci Putri</t>
  </si>
  <si>
    <t xml:space="preserve">jothiputri243@gmail.com</t>
  </si>
  <si>
    <t xml:space="preserve">081290536958</t>
  </si>
  <si>
    <t xml:space="preserve">Kinderfield</t>
  </si>
  <si>
    <t xml:space="preserve">114.124.196.53</t>
  </si>
  <si>
    <t xml:space="preserve">ELWM8</t>
  </si>
  <si>
    <t xml:space="preserve">Quelsey</t>
  </si>
  <si>
    <t xml:space="preserve">SMP16819</t>
  </si>
  <si>
    <t xml:space="preserve">RAJENDRA ATHMAR NUGROHO</t>
  </si>
  <si>
    <t xml:space="preserve">ATHMAR</t>
  </si>
  <si>
    <t xml:space="preserve">0811868370</t>
  </si>
  <si>
    <t xml:space="preserve">2009-09-22</t>
  </si>
  <si>
    <t xml:space="preserve">ARINDA II BLOK C4 NO.4</t>
  </si>
  <si>
    <t xml:space="preserve">WIDIYANTO NUGROHO</t>
  </si>
  <si>
    <t xml:space="preserve">dinimayasari.nugroho@gmail.com</t>
  </si>
  <si>
    <t xml:space="preserve">08118683700</t>
  </si>
  <si>
    <t xml:space="preserve">DINI MAYASARI</t>
  </si>
  <si>
    <t xml:space="preserve">0811886770</t>
  </si>
  <si>
    <t xml:space="preserve">SDI AMALINA</t>
  </si>
  <si>
    <t xml:space="preserve">139.228.145.143</t>
  </si>
  <si>
    <t xml:space="preserve">E4mSD</t>
  </si>
  <si>
    <t xml:space="preserve">SD18182</t>
  </si>
  <si>
    <t xml:space="preserve">Puri Bintaro PB 7</t>
  </si>
  <si>
    <t xml:space="preserve">08121572659</t>
  </si>
  <si>
    <t xml:space="preserve">Noor Aprihasriyani</t>
  </si>
  <si>
    <t xml:space="preserve">nooraprihasriyani@gmail.com</t>
  </si>
  <si>
    <t xml:space="preserve">118.137.133.54</t>
  </si>
  <si>
    <t xml:space="preserve">OB6xD</t>
  </si>
  <si>
    <t xml:space="preserve">SMA17398</t>
  </si>
  <si>
    <t xml:space="preserve">GHAISAN NUFAIL </t>
  </si>
  <si>
    <t xml:space="preserve">Jalan Oriana VII, Permata Oriana</t>
  </si>
  <si>
    <t xml:space="preserve">ywardiana@gmail.com</t>
  </si>
  <si>
    <t xml:space="preserve">114.124.196.178</t>
  </si>
  <si>
    <t xml:space="preserve">t6AnP</t>
  </si>
  <si>
    <t xml:space="preserve">X IPA Al Biruni</t>
  </si>
  <si>
    <t xml:space="preserve">SD18183</t>
  </si>
  <si>
    <t xml:space="preserve">2020-11-15</t>
  </si>
  <si>
    <t xml:space="preserve">RAAZI ATHAR NASUTION</t>
  </si>
  <si>
    <t xml:space="preserve">RAAZI</t>
  </si>
  <si>
    <t xml:space="preserve">0811870070</t>
  </si>
  <si>
    <t xml:space="preserve">2014-09-16</t>
  </si>
  <si>
    <t xml:space="preserve">Jl beo </t>
  </si>
  <si>
    <t xml:space="preserve">Rakhmat Fauzi Nasution</t>
  </si>
  <si>
    <t xml:space="preserve">Rakhmatfauzinasution@gmail.com</t>
  </si>
  <si>
    <t xml:space="preserve">08567038015</t>
  </si>
  <si>
    <t xml:space="preserve">Tri astuti</t>
  </si>
  <si>
    <t xml:space="preserve">Astrytriastuti@gmail.com</t>
  </si>
  <si>
    <t xml:space="preserve">08118700703</t>
  </si>
  <si>
    <t xml:space="preserve">082216218651</t>
  </si>
  <si>
    <t xml:space="preserve">TK Al Kautsar </t>
  </si>
  <si>
    <t xml:space="preserve">180.244.233.213</t>
  </si>
  <si>
    <t xml:space="preserve">5L3xr</t>
  </si>
  <si>
    <t xml:space="preserve">SD18184</t>
  </si>
  <si>
    <t xml:space="preserve">FADHLA FIORELLA LARASATI</t>
  </si>
  <si>
    <t xml:space="preserve">FADHLA</t>
  </si>
  <si>
    <t xml:space="preserve">0819367752</t>
  </si>
  <si>
    <t xml:space="preserve">Graha Bintaro_Kiwi Residence Jl. Kiwi IlI GR 22 </t>
  </si>
  <si>
    <t xml:space="preserve">Suyono</t>
  </si>
  <si>
    <t xml:space="preserve">soeyono234@gmail.com</t>
  </si>
  <si>
    <t xml:space="preserve">08111773336</t>
  </si>
  <si>
    <t xml:space="preserve">dian.handayani2104@gmail.com</t>
  </si>
  <si>
    <t xml:space="preserve">081936775246</t>
  </si>
  <si>
    <t xml:space="preserve">081384579136</t>
  </si>
  <si>
    <t xml:space="preserve">110.139.245.179</t>
  </si>
  <si>
    <t xml:space="preserve">4PyQ5</t>
  </si>
  <si>
    <t xml:space="preserve">Ibu Endah </t>
  </si>
  <si>
    <t xml:space="preserve">Kepsek TK Islam Bani</t>
  </si>
  <si>
    <t xml:space="preserve">SD18185</t>
  </si>
  <si>
    <t xml:space="preserve">0817886234</t>
  </si>
  <si>
    <t xml:space="preserve">Perumahan ubud village, jl hos cokro aminoto</t>
  </si>
  <si>
    <t xml:space="preserve">G3 N</t>
  </si>
  <si>
    <t xml:space="preserve">aditya.nurfanijati@gmail.com</t>
  </si>
  <si>
    <t xml:space="preserve">Rachmasyah agrimanika</t>
  </si>
  <si>
    <t xml:space="preserve">aditya.nurfanijati@yahoo.com</t>
  </si>
  <si>
    <t xml:space="preserve">112.215.235.126</t>
  </si>
  <si>
    <t xml:space="preserve">sGsyz</t>
  </si>
  <si>
    <t xml:space="preserve">SD18186</t>
  </si>
  <si>
    <t xml:space="preserve">Ubud village blok G3</t>
  </si>
  <si>
    <t xml:space="preserve">Rachmasyah.agrimanika@gmail.co</t>
  </si>
  <si>
    <t xml:space="preserve">08110240234</t>
  </si>
  <si>
    <t xml:space="preserve">180.214.233.20</t>
  </si>
  <si>
    <t xml:space="preserve">Z5qLN</t>
  </si>
  <si>
    <t xml:space="preserve">SMP16820</t>
  </si>
  <si>
    <t xml:space="preserve">HAIKAL TITO RHAFA AZZAREL</t>
  </si>
  <si>
    <t xml:space="preserve">RHAFA</t>
  </si>
  <si>
    <t xml:space="preserve">2009-08-29</t>
  </si>
  <si>
    <t xml:space="preserve">118.137.96.35</t>
  </si>
  <si>
    <t xml:space="preserve">x2ZFT</t>
  </si>
  <si>
    <t xml:space="preserve">Mayza Wanda Zhafira</t>
  </si>
  <si>
    <t xml:space="preserve">TK16549</t>
  </si>
  <si>
    <t xml:space="preserve">CINTA QUINSHILANATA BURHANUDIN</t>
  </si>
  <si>
    <t xml:space="preserve">CINTA</t>
  </si>
  <si>
    <t xml:space="preserve">0878 63423924</t>
  </si>
  <si>
    <t xml:space="preserve">0878 63423</t>
  </si>
  <si>
    <t xml:space="preserve">2017-03-08</t>
  </si>
  <si>
    <t xml:space="preserve">Neo Permata blok D 2 bintaro </t>
  </si>
  <si>
    <t xml:space="preserve">D2</t>
  </si>
  <si>
    <t xml:space="preserve">Imam burhanudin </t>
  </si>
  <si>
    <t xml:space="preserve">Delianapermata1@gmaill.com</t>
  </si>
  <si>
    <t xml:space="preserve">61.247.61.11</t>
  </si>
  <si>
    <t xml:space="preserve">zBQOB</t>
  </si>
  <si>
    <t xml:space="preserve">Azkadinata</t>
  </si>
  <si>
    <t xml:space="preserve">4 se hasanudin</t>
  </si>
  <si>
    <t xml:space="preserve">SMP16821</t>
  </si>
  <si>
    <t xml:space="preserve">ACHMAD RAYYAN PUTRA SIREGAR</t>
  </si>
  <si>
    <t xml:space="preserve">08111022406</t>
  </si>
  <si>
    <t xml:space="preserve">0812867877</t>
  </si>
  <si>
    <t xml:space="preserve">2009-06-16</t>
  </si>
  <si>
    <t xml:space="preserve">Vania Permata Bintaro, Jl. Vania II Blok E3-15, Bintaro Jaya Sektor IX, Tangerang Selatan.</t>
  </si>
  <si>
    <t xml:space="preserve">Erry F. Nugraha</t>
  </si>
  <si>
    <t xml:space="preserve">efnugraha@gmail.com</t>
  </si>
  <si>
    <t xml:space="preserve">081286787711</t>
  </si>
  <si>
    <t xml:space="preserve">Siti Jelita Crestoluni</t>
  </si>
  <si>
    <t xml:space="preserve">sjcluni@gmail.com</t>
  </si>
  <si>
    <t xml:space="preserve">DH7f3</t>
  </si>
  <si>
    <t xml:space="preserve">SMP16822</t>
  </si>
  <si>
    <t xml:space="preserve">DINDA AISYAH ABDILLAH</t>
  </si>
  <si>
    <t xml:space="preserve">0813285901</t>
  </si>
  <si>
    <t xml:space="preserve">2009-02-08</t>
  </si>
  <si>
    <t xml:space="preserve">Villa Jombang Baru Blok D7</t>
  </si>
  <si>
    <t xml:space="preserve">Mochammad Gilang Ramadhan</t>
  </si>
  <si>
    <t xml:space="preserve">moch.gilang.r@gmail.com</t>
  </si>
  <si>
    <t xml:space="preserve">082112348784</t>
  </si>
  <si>
    <t xml:space="preserve">Rina Khairani</t>
  </si>
  <si>
    <t xml:space="preserve">rinakhairani84@gmail.com</t>
  </si>
  <si>
    <t xml:space="preserve">081328590106</t>
  </si>
  <si>
    <t xml:space="preserve">140.213.54.226</t>
  </si>
  <si>
    <t xml:space="preserve">fmhXw</t>
  </si>
  <si>
    <t xml:space="preserve">SMA17399</t>
  </si>
  <si>
    <t xml:space="preserve">RIYADH NABIL HISYAM</t>
  </si>
  <si>
    <t xml:space="preserve">081212337513</t>
  </si>
  <si>
    <t xml:space="preserve">0813988138</t>
  </si>
  <si>
    <t xml:space="preserve">2006-09-04</t>
  </si>
  <si>
    <t xml:space="preserve">Rawa bunga 15 pondok kacang barat</t>
  </si>
  <si>
    <t xml:space="preserve">168</t>
  </si>
  <si>
    <t xml:space="preserve">Jauhar mustofa.Amd.IP.SH.M.Si</t>
  </si>
  <si>
    <t xml:space="preserve">jauharmustofa79.jm@gmail.com</t>
  </si>
  <si>
    <t xml:space="preserve">08984661896</t>
  </si>
  <si>
    <t xml:space="preserve">Melinda komalasari</t>
  </si>
  <si>
    <t xml:space="preserve">melindakomalasari79@gmail.com</t>
  </si>
  <si>
    <t xml:space="preserve">125.160.115.13</t>
  </si>
  <si>
    <t xml:space="preserve">O9DeZ</t>
  </si>
  <si>
    <t xml:space="preserve">SD18187</t>
  </si>
  <si>
    <t xml:space="preserve">RIZKI (PENIPU)</t>
  </si>
  <si>
    <t xml:space="preserve">085255492386</t>
  </si>
  <si>
    <t xml:space="preserve">0822092047</t>
  </si>
  <si>
    <t xml:space="preserve">2015-04-04</t>
  </si>
  <si>
    <t xml:space="preserve">Jl. Al Hidayah 1-54, Pd. Jaya, Kec. Pd. Aren, Kota Tangerang Selatan, Banten 15220</t>
  </si>
  <si>
    <t xml:space="preserve">1-54</t>
  </si>
  <si>
    <t xml:space="preserve">A muh Ryan rizaldi</t>
  </si>
  <si>
    <t xml:space="preserve">Rizki95q@gmail.com</t>
  </si>
  <si>
    <t xml:space="preserve">ADLIAN</t>
  </si>
  <si>
    <t xml:space="preserve">082292047099</t>
  </si>
  <si>
    <t xml:space="preserve">0852555492386</t>
  </si>
  <si>
    <t xml:space="preserve">Tk inti bandung raya</t>
  </si>
  <si>
    <t xml:space="preserve">125.167.117.43</t>
  </si>
  <si>
    <t xml:space="preserve">Zh3aP</t>
  </si>
  <si>
    <t xml:space="preserve">A muh ryan rizaldi</t>
  </si>
  <si>
    <t xml:space="preserve">SMP16823</t>
  </si>
  <si>
    <t xml:space="preserve">2020-11-19</t>
  </si>
  <si>
    <t xml:space="preserve">AUFA ILHAM EKA SAMETA</t>
  </si>
  <si>
    <t xml:space="preserve">+628129309</t>
  </si>
  <si>
    <t xml:space="preserve">Fortune Breeze Blok D5 no J-16 </t>
  </si>
  <si>
    <t xml:space="preserve">D5 /</t>
  </si>
  <si>
    <t xml:space="preserve">Sahurian Suharyono </t>
  </si>
  <si>
    <t xml:space="preserve">Sahurian.suharyono@gmail.com</t>
  </si>
  <si>
    <t xml:space="preserve">+6285370700706</t>
  </si>
  <si>
    <t xml:space="preserve">Selmarita</t>
  </si>
  <si>
    <t xml:space="preserve">Selmarita.suharyono@gmail.com</t>
  </si>
  <si>
    <t xml:space="preserve">+6285370700760</t>
  </si>
  <si>
    <t xml:space="preserve">SDN Pondok Kacang Timur 3</t>
  </si>
  <si>
    <t xml:space="preserve">36.69.82.100</t>
  </si>
  <si>
    <t xml:space="preserve">rTqjM</t>
  </si>
  <si>
    <t xml:space="preserve">SMA17400</t>
  </si>
  <si>
    <t xml:space="preserve">MEUTHIA VANDARANIA</t>
  </si>
  <si>
    <t xml:space="preserve">114.124.237.152</t>
  </si>
  <si>
    <t xml:space="preserve">cT8s3</t>
  </si>
  <si>
    <t xml:space="preserve">Hafizh Taqi Rafindra</t>
  </si>
  <si>
    <t xml:space="preserve">SD18190</t>
  </si>
  <si>
    <t xml:space="preserve">AVICENNA MAKARIM SETIAWAN</t>
  </si>
  <si>
    <t xml:space="preserve">SENNA</t>
  </si>
  <si>
    <t xml:space="preserve">0878182674</t>
  </si>
  <si>
    <t xml:space="preserve">2015-01-25</t>
  </si>
  <si>
    <t xml:space="preserve">Permata Callysta</t>
  </si>
  <si>
    <t xml:space="preserve">Beko Setiawan</t>
  </si>
  <si>
    <t xml:space="preserve"> bekosetiawan80@gmail.com</t>
  </si>
  <si>
    <t xml:space="preserve">081905054355</t>
  </si>
  <si>
    <t xml:space="preserve">Sri Mulyani</t>
  </si>
  <si>
    <t xml:space="preserve">srimulyanighazali13@gmail.com</t>
  </si>
  <si>
    <t xml:space="preserve">087818267484</t>
  </si>
  <si>
    <t xml:space="preserve">140.213.35.151</t>
  </si>
  <si>
    <t xml:space="preserve">gERdE</t>
  </si>
  <si>
    <t xml:space="preserve">Sani Adzan</t>
  </si>
  <si>
    <t xml:space="preserve">Mala</t>
  </si>
  <si>
    <t xml:space="preserve">SD18188</t>
  </si>
  <si>
    <t xml:space="preserve">ARYNDRA ZAHRANIA PRIHANTORO</t>
  </si>
  <si>
    <t xml:space="preserve">ARYN</t>
  </si>
  <si>
    <t xml:space="preserve">0812810240</t>
  </si>
  <si>
    <t xml:space="preserve">SERANG</t>
  </si>
  <si>
    <t xml:space="preserve">REGENCY MELATI MAS BLOK E12/15</t>
  </si>
  <si>
    <t xml:space="preserve">WINDRA SUKMA PRIHANTORO</t>
  </si>
  <si>
    <t xml:space="preserve">w8_ezpe@yahoo.com</t>
  </si>
  <si>
    <t xml:space="preserve">081338338807</t>
  </si>
  <si>
    <t xml:space="preserve">ARYANTI MANDASARI</t>
  </si>
  <si>
    <t xml:space="preserve">aryantimandasari_gilik@yahoo.c</t>
  </si>
  <si>
    <t xml:space="preserve">081281024024</t>
  </si>
  <si>
    <t xml:space="preserve">TK B INSAN KAMIL</t>
  </si>
  <si>
    <t xml:space="preserve">125.167.189.172</t>
  </si>
  <si>
    <t xml:space="preserve">5ZS9K</t>
  </si>
  <si>
    <t xml:space="preserve">SD18189</t>
  </si>
  <si>
    <t xml:space="preserve">DASTAN ALTHAV MUHAMMAD</t>
  </si>
  <si>
    <t xml:space="preserve">0817374254</t>
  </si>
  <si>
    <t xml:space="preserve">2013-07-11</t>
  </si>
  <si>
    <t xml:space="preserve">DELTA WEDORO INDAH</t>
  </si>
  <si>
    <t xml:space="preserve">WEDORO</t>
  </si>
  <si>
    <t xml:space="preserve">WARU</t>
  </si>
  <si>
    <t xml:space="preserve">SYAH WAFI MUHAMMAD</t>
  </si>
  <si>
    <t xml:space="preserve">SWAFIM@GMAIL.COM</t>
  </si>
  <si>
    <t xml:space="preserve">081703217384</t>
  </si>
  <si>
    <t xml:space="preserve">ANGGITA KUSUMA PUTRI</t>
  </si>
  <si>
    <t xml:space="preserve">ANGGITALTHAV@GMAIL.COM</t>
  </si>
  <si>
    <t xml:space="preserve">SDI RAUDLATUL JANNAH - SIDOARJO</t>
  </si>
  <si>
    <t xml:space="preserve">158.140.187.255</t>
  </si>
  <si>
    <t xml:space="preserve">FYjXr</t>
  </si>
  <si>
    <t xml:space="preserve">TK16550</t>
  </si>
  <si>
    <t xml:space="preserve">GHAZI RASYIQUL FATIH</t>
  </si>
  <si>
    <t xml:space="preserve">0852501759</t>
  </si>
  <si>
    <t xml:space="preserve">2016-06-26</t>
  </si>
  <si>
    <t xml:space="preserve">Perumahan Dhaya Pesona Jalan Amarilis VI blok A5</t>
  </si>
  <si>
    <t xml:space="preserve">Herudi Kandau Nugroho</t>
  </si>
  <si>
    <t xml:space="preserve">Herudi.forum@gmail.com</t>
  </si>
  <si>
    <t xml:space="preserve">081548845826</t>
  </si>
  <si>
    <t xml:space="preserve">Lidya Insan Swastika</t>
  </si>
  <si>
    <t xml:space="preserve">lidya.insan.swastika@gmail.com</t>
  </si>
  <si>
    <t xml:space="preserve">085250175946</t>
  </si>
  <si>
    <t xml:space="preserve">081282823972</t>
  </si>
  <si>
    <t xml:space="preserve">Belum bersekolah, namun aktif belajar mandiri di rumah bersama ortu.</t>
  </si>
  <si>
    <t xml:space="preserve">139.192.25.198</t>
  </si>
  <si>
    <t xml:space="preserve">TE8hB</t>
  </si>
  <si>
    <t xml:space="preserve">Ibu Cindy Soraya</t>
  </si>
  <si>
    <t xml:space="preserve">Ortu dari ananda Eze</t>
  </si>
  <si>
    <t xml:space="preserve">TK16551</t>
  </si>
  <si>
    <t xml:space="preserve">SHAKIRA SHEILA RAMADHANI</t>
  </si>
  <si>
    <t xml:space="preserve">SHEILA</t>
  </si>
  <si>
    <t xml:space="preserve">081807007611</t>
  </si>
  <si>
    <t xml:space="preserve">0818070076</t>
  </si>
  <si>
    <t xml:space="preserve">Pamulang </t>
  </si>
  <si>
    <t xml:space="preserve">2016-06-19</t>
  </si>
  <si>
    <t xml:space="preserve">Amarylis bintaro blok C No.6, Serua, Ciputat, Tangerang Selatan</t>
  </si>
  <si>
    <t xml:space="preserve">Hery budi kuswanto</t>
  </si>
  <si>
    <t xml:space="preserve">hery.kuswantto@gmail.com</t>
  </si>
  <si>
    <t xml:space="preserve">Desi Nurtrika Sari</t>
  </si>
  <si>
    <t xml:space="preserve">desi.nurtrikasari@gmail.com</t>
  </si>
  <si>
    <t xml:space="preserve">087784101360</t>
  </si>
  <si>
    <t xml:space="preserve">TK Handayani</t>
  </si>
  <si>
    <t xml:space="preserve">125.161.138.247</t>
  </si>
  <si>
    <t xml:space="preserve">xRNEY</t>
  </si>
  <si>
    <t xml:space="preserve">SMA17401</t>
  </si>
  <si>
    <t xml:space="preserve">JESMINE AURORA HUMAIRAH</t>
  </si>
  <si>
    <t xml:space="preserve">MAMIN</t>
  </si>
  <si>
    <t xml:space="preserve">0217358851</t>
  </si>
  <si>
    <t xml:space="preserve">0812852563</t>
  </si>
  <si>
    <t xml:space="preserve">2006-09-07</t>
  </si>
  <si>
    <t xml:space="preserve">Jl. H. Leman, Rawapapan </t>
  </si>
  <si>
    <t xml:space="preserve">136</t>
  </si>
  <si>
    <t xml:space="preserve">Nurbito</t>
  </si>
  <si>
    <t xml:space="preserve">noerbito@yahoo.com</t>
  </si>
  <si>
    <t xml:space="preserve">081285256333</t>
  </si>
  <si>
    <t xml:space="preserve">Yasmiko</t>
  </si>
  <si>
    <t xml:space="preserve">081260680034</t>
  </si>
  <si>
    <t xml:space="preserve">Pesantren Terpadu Darul Quran Mulia</t>
  </si>
  <si>
    <t xml:space="preserve">139.255.192.18</t>
  </si>
  <si>
    <t xml:space="preserve">g6zZ5</t>
  </si>
  <si>
    <t xml:space="preserve">Ibu Angki</t>
  </si>
  <si>
    <t xml:space="preserve">2020-12-09</t>
  </si>
  <si>
    <t xml:space="preserve">SMA17402</t>
  </si>
  <si>
    <t xml:space="preserve">ATHAR ATWA</t>
  </si>
  <si>
    <t xml:space="preserve">0896300284</t>
  </si>
  <si>
    <t xml:space="preserve">2006-06-26</t>
  </si>
  <si>
    <t xml:space="preserve">Jalan Bulak Wangi III Komplek Bumi Pantawijaya</t>
  </si>
  <si>
    <t xml:space="preserve">Ingki Rinaldi</t>
  </si>
  <si>
    <t xml:space="preserve">ingki.rinaldi@kudukomunikasi.i</t>
  </si>
  <si>
    <t xml:space="preserve">08155075150</t>
  </si>
  <si>
    <t xml:space="preserve">Ulfiyana Nurrahman</t>
  </si>
  <si>
    <t xml:space="preserve">urufi.hime@gmail.com</t>
  </si>
  <si>
    <t xml:space="preserve">089630028402</t>
  </si>
  <si>
    <t xml:space="preserve">SMP Al Bayan Islamic School</t>
  </si>
  <si>
    <t xml:space="preserve">68yTE</t>
  </si>
  <si>
    <t xml:space="preserve">2020-12-17</t>
  </si>
  <si>
    <t xml:space="preserve">TK16552</t>
  </si>
  <si>
    <t xml:space="preserve">AISYAH ADZRA SHABIRA</t>
  </si>
  <si>
    <t xml:space="preserve">Riri rinta</t>
  </si>
  <si>
    <t xml:space="preserve">0815850760</t>
  </si>
  <si>
    <t xml:space="preserve">2017-05-12</t>
  </si>
  <si>
    <t xml:space="preserve">Jl sunan gunung jati no 45C rt 002/005 peninggilan selatan ciledug</t>
  </si>
  <si>
    <t xml:space="preserve">45C</t>
  </si>
  <si>
    <t xml:space="preserve">Peninggilan selatan</t>
  </si>
  <si>
    <t xml:space="preserve">Rahadian</t>
  </si>
  <si>
    <t xml:space="preserve">Giel_coolstuff@yahoo.com</t>
  </si>
  <si>
    <t xml:space="preserve">081585076084</t>
  </si>
  <si>
    <t xml:space="preserve">Rinta ananda putri</t>
  </si>
  <si>
    <t xml:space="preserve">xcotzbox@gmail.com</t>
  </si>
  <si>
    <t xml:space="preserve">085966115874</t>
  </si>
  <si>
    <t xml:space="preserve">140.213.5.217</t>
  </si>
  <si>
    <t xml:space="preserve">c2S3T</t>
  </si>
  <si>
    <t xml:space="preserve">2020-12-14</t>
  </si>
  <si>
    <t xml:space="preserve">SMP16824</t>
  </si>
  <si>
    <t xml:space="preserve">2020-11-21</t>
  </si>
  <si>
    <t xml:space="preserve">PAMANAHAN JAGATNATA</t>
  </si>
  <si>
    <t xml:space="preserve">JAGAT</t>
  </si>
  <si>
    <t xml:space="preserve">0857723828</t>
  </si>
  <si>
    <t xml:space="preserve">Pondok Safari Indah. Jl. Flamboyan D9/5. Jurangmangu Barat. Tangerang Selatan</t>
  </si>
  <si>
    <t xml:space="preserve">Ruby P. Sidik</t>
  </si>
  <si>
    <t xml:space="preserve">rp.sidik@gmail.com</t>
  </si>
  <si>
    <t xml:space="preserve">081563179906</t>
  </si>
  <si>
    <t xml:space="preserve">Dessy Kurnia</t>
  </si>
  <si>
    <t xml:space="preserve">chdessy@gmail.com</t>
  </si>
  <si>
    <t xml:space="preserve">081388691098</t>
  </si>
  <si>
    <t xml:space="preserve">110.138.40.65</t>
  </si>
  <si>
    <t xml:space="preserve">yt2qk</t>
  </si>
  <si>
    <t xml:space="preserve">Hening Dhrawirabuwana</t>
  </si>
  <si>
    <t xml:space="preserve">Susi</t>
  </si>
  <si>
    <t xml:space="preserve">Andra kelas 5 TCD</t>
  </si>
  <si>
    <t xml:space="preserve">TK16553</t>
  </si>
  <si>
    <t xml:space="preserve">FAHIRA MAHARANI ADININGRUM </t>
  </si>
  <si>
    <t xml:space="preserve">FAHIRA </t>
  </si>
  <si>
    <t xml:space="preserve">081283456319</t>
  </si>
  <si>
    <t xml:space="preserve">0878205135</t>
  </si>
  <si>
    <t xml:space="preserve">2017-05-17</t>
  </si>
  <si>
    <t xml:space="preserve">Pondok Safari Indah Jl. Flamboyan Raya Blok D 9</t>
  </si>
  <si>
    <t xml:space="preserve">no 1</t>
  </si>
  <si>
    <t xml:space="preserve">Yulis Bimas Sakti</t>
  </si>
  <si>
    <t xml:space="preserve">alexandersakti@gmail.com</t>
  </si>
  <si>
    <t xml:space="preserve">081286616598</t>
  </si>
  <si>
    <t xml:space="preserve">susiladewiupa@gmail.com </t>
  </si>
  <si>
    <t xml:space="preserve">114.124.161.196</t>
  </si>
  <si>
    <t xml:space="preserve">p9Oex</t>
  </si>
  <si>
    <t xml:space="preserve">Muh. Baihaqi Andra Baskara </t>
  </si>
  <si>
    <t xml:space="preserve">5 tcd </t>
  </si>
  <si>
    <t xml:space="preserve">ibu lala </t>
  </si>
  <si>
    <t xml:space="preserve">yayasan </t>
  </si>
  <si>
    <t xml:space="preserve">2020-12-22</t>
  </si>
  <si>
    <t xml:space="preserve">SMP16825</t>
  </si>
  <si>
    <t xml:space="preserve">AYUMI KASYARA PARAMESTI</t>
  </si>
  <si>
    <t xml:space="preserve">02153134440</t>
  </si>
  <si>
    <t xml:space="preserve">0811942225</t>
  </si>
  <si>
    <t xml:space="preserve">Graha Raya Cluster Celesta Blok I</t>
  </si>
  <si>
    <t xml:space="preserve">Budi Setiawan, SH</t>
  </si>
  <si>
    <t xml:space="preserve">naydyra_awanie@yahoo.co.id</t>
  </si>
  <si>
    <t xml:space="preserve">081283831030</t>
  </si>
  <si>
    <t xml:space="preserve">Dyah RUkmini,SH,MK.n</t>
  </si>
  <si>
    <t xml:space="preserve">125.161.128.96</t>
  </si>
  <si>
    <t xml:space="preserve">a5WTk</t>
  </si>
  <si>
    <t xml:space="preserve">SMP16826</t>
  </si>
  <si>
    <t xml:space="preserve">DHEANDRA THALITHA HELGA</t>
  </si>
  <si>
    <t xml:space="preserve">DHEANDRA</t>
  </si>
  <si>
    <t xml:space="preserve">0812644275</t>
  </si>
  <si>
    <t xml:space="preserve">2009-09-02</t>
  </si>
  <si>
    <t xml:space="preserve">Jl. Kasuari 1 Blok HB 4 </t>
  </si>
  <si>
    <t xml:space="preserve">Denny Pawhen Perangin Angin</t>
  </si>
  <si>
    <t xml:space="preserve">princesskagura@gmail.com</t>
  </si>
  <si>
    <t xml:space="preserve">082161205959</t>
  </si>
  <si>
    <t xml:space="preserve">Siska Maya Sundari</t>
  </si>
  <si>
    <t xml:space="preserve">siskamayas20@gmail.com</t>
  </si>
  <si>
    <t xml:space="preserve">081264427557</t>
  </si>
  <si>
    <t xml:space="preserve">SD Asy Syafi</t>
  </si>
  <si>
    <t xml:space="preserve">36.78.4.74</t>
  </si>
  <si>
    <t xml:space="preserve">gganE</t>
  </si>
  <si>
    <t xml:space="preserve">SMP16827</t>
  </si>
  <si>
    <t xml:space="preserve">QONITAH NABILA PUTRI WASITO</t>
  </si>
  <si>
    <t xml:space="preserve">QONITAH</t>
  </si>
  <si>
    <t xml:space="preserve">0815134178</t>
  </si>
  <si>
    <t xml:space="preserve">2009-01-03</t>
  </si>
  <si>
    <t xml:space="preserve">Jln H Akdih</t>
  </si>
  <si>
    <t xml:space="preserve">Wasito</t>
  </si>
  <si>
    <t xml:space="preserve">wasitofathin@gmail.com</t>
  </si>
  <si>
    <t xml:space="preserve">Dwiyani Siti Rahayu</t>
  </si>
  <si>
    <t xml:space="preserve">dwiyanisitirahayu@gmail.com</t>
  </si>
  <si>
    <t xml:space="preserve">SDI AL Ashar</t>
  </si>
  <si>
    <t xml:space="preserve">180.244.23.220</t>
  </si>
  <si>
    <t xml:space="preserve">p9QLa</t>
  </si>
  <si>
    <t xml:space="preserve">Muhammad Fathin Nabil Saputro</t>
  </si>
  <si>
    <t xml:space="preserve">IX KHD</t>
  </si>
  <si>
    <t xml:space="preserve">SMA17403</t>
  </si>
  <si>
    <t xml:space="preserve">RIDHO NUR HIDAYAT </t>
  </si>
  <si>
    <t xml:space="preserve">RIDHO</t>
  </si>
  <si>
    <t xml:space="preserve">0813444481</t>
  </si>
  <si>
    <t xml:space="preserve">BIAK, PAPUA</t>
  </si>
  <si>
    <t xml:space="preserve">GRIYA NAFATRA BLOK H NO 4 KELURAHAN SAWAH BARU KECAMATAN CIPUTAT TANGERANG SELATAN</t>
  </si>
  <si>
    <t xml:space="preserve">H 4</t>
  </si>
  <si>
    <t xml:space="preserve">PRIANTO</t>
  </si>
  <si>
    <t xml:space="preserve">Ajiprianto519@gmail.com</t>
  </si>
  <si>
    <t xml:space="preserve">081344016665</t>
  </si>
  <si>
    <t xml:space="preserve">FRI SUKAISIH KHUSNAWATY</t>
  </si>
  <si>
    <t xml:space="preserve">fri.khusnawaty@gmail.com</t>
  </si>
  <si>
    <t xml:space="preserve">081344448135</t>
  </si>
  <si>
    <t xml:space="preserve">085717135072</t>
  </si>
  <si>
    <t xml:space="preserve">SMP Islam Al Falah</t>
  </si>
  <si>
    <t xml:space="preserve">182.2.139.252</t>
  </si>
  <si>
    <t xml:space="preserve">AcdMH</t>
  </si>
  <si>
    <t xml:space="preserve">SD18191</t>
  </si>
  <si>
    <t xml:space="preserve">SHABRIYYA NOURA TAHIR</t>
  </si>
  <si>
    <t xml:space="preserve">BRIYYA</t>
  </si>
  <si>
    <t xml:space="preserve">0856350910</t>
  </si>
  <si>
    <t xml:space="preserve">Blitar</t>
  </si>
  <si>
    <t xml:space="preserve">Perumahan Deviva Jl. Pertanian, Parigi, Kec. Pd. Aren, Kota Tangerang Selatan, Banten 15227</t>
  </si>
  <si>
    <t xml:space="preserve">A4</t>
  </si>
  <si>
    <t xml:space="preserve">Pralabdha Ananggadipa</t>
  </si>
  <si>
    <t xml:space="preserve">pralabdha.angga@gmail.com</t>
  </si>
  <si>
    <t xml:space="preserve">085726277547</t>
  </si>
  <si>
    <t xml:space="preserve">Femmy Septiatisma</t>
  </si>
  <si>
    <t xml:space="preserve">femmyseptiarisma99@gmail.com</t>
  </si>
  <si>
    <t xml:space="preserve">08563509107</t>
  </si>
  <si>
    <t xml:space="preserve">120.188.65.178</t>
  </si>
  <si>
    <t xml:space="preserve">Dwkb9</t>
  </si>
  <si>
    <t xml:space="preserve">Ibu Tuti </t>
  </si>
  <si>
    <t xml:space="preserve">Kepala Sekolah Al Aq</t>
  </si>
  <si>
    <t xml:space="preserve">SMA17404</t>
  </si>
  <si>
    <t xml:space="preserve">jl. pertanian No. 44 A parigi Lama. Tangsel</t>
  </si>
  <si>
    <t xml:space="preserve">nenkservice25@gmail.com</t>
  </si>
  <si>
    <t xml:space="preserve">125.161.136.156</t>
  </si>
  <si>
    <t xml:space="preserve">8DqTr</t>
  </si>
  <si>
    <t xml:space="preserve">Hiliya Nasywa</t>
  </si>
  <si>
    <t xml:space="preserve">2021-04-14</t>
  </si>
  <si>
    <t xml:space="preserve">SMP16828</t>
  </si>
  <si>
    <t xml:space="preserve">ATHIRA AGUNG ADNANIANOURAH</t>
  </si>
  <si>
    <t xml:space="preserve">JL. Elang, sektor 9</t>
  </si>
  <si>
    <t xml:space="preserve">Nova Agung Siswanto</t>
  </si>
  <si>
    <t xml:space="preserve">nagawadaya17@gmail.com</t>
  </si>
  <si>
    <t xml:space="preserve">Wiesye Rusmiasari</t>
  </si>
  <si>
    <t xml:space="preserve">wiesyefatiha@gmail.com</t>
  </si>
  <si>
    <t xml:space="preserve">114.124.215.124</t>
  </si>
  <si>
    <t xml:space="preserve">s7EKd</t>
  </si>
  <si>
    <t xml:space="preserve">Rafasya Agung &amp; Haezel Agung</t>
  </si>
  <si>
    <t xml:space="preserve">XI dan VIII</t>
  </si>
  <si>
    <t xml:space="preserve">SD18192</t>
  </si>
  <si>
    <t xml:space="preserve">RAFA ALFATIH</t>
  </si>
  <si>
    <t xml:space="preserve">081268875100</t>
  </si>
  <si>
    <t xml:space="preserve">0812688751</t>
  </si>
  <si>
    <t xml:space="preserve">JALAN. SWADAYA V NO.11 RT.03 RW.05 PARUNG SERAB</t>
  </si>
  <si>
    <t xml:space="preserve">EKO BHUMY SAHMALAY</t>
  </si>
  <si>
    <t xml:space="preserve">bhumyz@gmail.com</t>
  </si>
  <si>
    <t xml:space="preserve">NIDYA AGRIANI</t>
  </si>
  <si>
    <t xml:space="preserve">081372462624</t>
  </si>
  <si>
    <t xml:space="preserve">TK AISYIYAH</t>
  </si>
  <si>
    <t xml:space="preserve">103.40.94.249</t>
  </si>
  <si>
    <t xml:space="preserve">bm56Z</t>
  </si>
  <si>
    <t xml:space="preserve">SD18193</t>
  </si>
  <si>
    <t xml:space="preserve">ANDRA EKA RAMADHAN</t>
  </si>
  <si>
    <t xml:space="preserve">0857100428</t>
  </si>
  <si>
    <t xml:space="preserve">2014-07-04</t>
  </si>
  <si>
    <t xml:space="preserve">Jl Mahoni 1 Blok E9 No 18 Arinda Permai 2</t>
  </si>
  <si>
    <t xml:space="preserve">Idi Sunardi</t>
  </si>
  <si>
    <t xml:space="preserve">idiponpin@gmail.com</t>
  </si>
  <si>
    <t xml:space="preserve">085710042843</t>
  </si>
  <si>
    <t xml:space="preserve">Herni Apsari</t>
  </si>
  <si>
    <t xml:space="preserve">herni.apsari@gmail.com</t>
  </si>
  <si>
    <t xml:space="preserve">081511719871</t>
  </si>
  <si>
    <t xml:space="preserve">111.94.43.9</t>
  </si>
  <si>
    <t xml:space="preserve">WBfWY</t>
  </si>
  <si>
    <t xml:space="preserve">2020-12-10</t>
  </si>
  <si>
    <t xml:space="preserve">SD18194</t>
  </si>
  <si>
    <t xml:space="preserve">2020-11-24</t>
  </si>
  <si>
    <t xml:space="preserve">Perumahan Green Serpong Bintaro, Jalan Lengkong Wetan</t>
  </si>
  <si>
    <t xml:space="preserve">ramdhani.budiarto@gmail.com</t>
  </si>
  <si>
    <t xml:space="preserve">125.161.131.14</t>
  </si>
  <si>
    <t xml:space="preserve">Rmrqf</t>
  </si>
  <si>
    <t xml:space="preserve">SD18195</t>
  </si>
  <si>
    <t xml:space="preserve">KOMPLEK PURI BINTARO, BLOK PB20 NO.1</t>
  </si>
  <si>
    <t xml:space="preserve">ridwan.rasyid.w@gmail.com</t>
  </si>
  <si>
    <t xml:space="preserve">nuranisarizky@gmail.com</t>
  </si>
  <si>
    <t xml:space="preserve">08111788748</t>
  </si>
  <si>
    <t xml:space="preserve">139.193.233.142</t>
  </si>
  <si>
    <t xml:space="preserve">YHZNR</t>
  </si>
  <si>
    <t xml:space="preserve">SMA17405</t>
  </si>
  <si>
    <t xml:space="preserve">2020-11-25</t>
  </si>
  <si>
    <t xml:space="preserve">KISBAH THAHIRAH</t>
  </si>
  <si>
    <t xml:space="preserve">0819061879</t>
  </si>
  <si>
    <t xml:space="preserve">Graha Raya Celesta</t>
  </si>
  <si>
    <t xml:space="preserve">helgaregita2@gmail.com</t>
  </si>
  <si>
    <t xml:space="preserve">087774713239</t>
  </si>
  <si>
    <t xml:space="preserve">125.165.45.55</t>
  </si>
  <si>
    <t xml:space="preserve">dhPAt</t>
  </si>
  <si>
    <t xml:space="preserve">Rashifah</t>
  </si>
  <si>
    <t xml:space="preserve">7 Rp</t>
  </si>
  <si>
    <t xml:space="preserve">2021-02-09</t>
  </si>
  <si>
    <t xml:space="preserve">TK16556</t>
  </si>
  <si>
    <t xml:space="preserve">ALMASHYRA RENAND ARDHANI</t>
  </si>
  <si>
    <t xml:space="preserve">Renadi Rey Kusumawiangga</t>
  </si>
  <si>
    <t xml:space="preserve">Kab. Bandung Barat</t>
  </si>
  <si>
    <t xml:space="preserve">2016-12-17</t>
  </si>
  <si>
    <t xml:space="preserve">Jl. Discovery Terra V</t>
  </si>
  <si>
    <t xml:space="preserve">D-30</t>
  </si>
  <si>
    <t xml:space="preserve">Renadi Permana Kusumawiangga</t>
  </si>
  <si>
    <t xml:space="preserve">permana.renadi@gmail.com</t>
  </si>
  <si>
    <t xml:space="preserve">082121272073</t>
  </si>
  <si>
    <t xml:space="preserve">Kitas Dewi Andjani</t>
  </si>
  <si>
    <t xml:space="preserve">kitasanjani@gmail.com</t>
  </si>
  <si>
    <t xml:space="preserve">081324153419</t>
  </si>
  <si>
    <t xml:space="preserve">125.161.137.109</t>
  </si>
  <si>
    <t xml:space="preserve">AfdKb</t>
  </si>
  <si>
    <t xml:space="preserve">2020-12-28</t>
  </si>
  <si>
    <t xml:space="preserve">SD18196</t>
  </si>
  <si>
    <t xml:space="preserve">02127624434</t>
  </si>
  <si>
    <t xml:space="preserve">0812345617</t>
  </si>
  <si>
    <t xml:space="preserve">Adora Permata </t>
  </si>
  <si>
    <t xml:space="preserve">anjar.sasongko@gmail.com</t>
  </si>
  <si>
    <t xml:space="preserve">125.162.212.44</t>
  </si>
  <si>
    <t xml:space="preserve">xXZNz</t>
  </si>
  <si>
    <t xml:space="preserve">Sarah</t>
  </si>
  <si>
    <t xml:space="preserve">TK16555</t>
  </si>
  <si>
    <t xml:space="preserve">MUHAMMAD AQIL ALFARIZQI </t>
  </si>
  <si>
    <t xml:space="preserve">0815196407</t>
  </si>
  <si>
    <t xml:space="preserve">2016-12-24</t>
  </si>
  <si>
    <t xml:space="preserve">Villa Bintaro Regency</t>
  </si>
  <si>
    <t xml:space="preserve">aFZ1R</t>
  </si>
  <si>
    <t xml:space="preserve">Aulia Izzatunnisa Ahmad</t>
  </si>
  <si>
    <t xml:space="preserve">1 - Abdul Muis</t>
  </si>
  <si>
    <t xml:space="preserve">1-Abdul Muis</t>
  </si>
  <si>
    <t xml:space="preserve">2020-12-18</t>
  </si>
  <si>
    <t xml:space="preserve">SMP16831</t>
  </si>
  <si>
    <t xml:space="preserve">AZKA AUFA MUMTAZ</t>
  </si>
  <si>
    <t xml:space="preserve">AUFA </t>
  </si>
  <si>
    <t xml:space="preserve">0812966755</t>
  </si>
  <si>
    <t xml:space="preserve">2008-11-29</t>
  </si>
  <si>
    <t xml:space="preserve">Elora Residence jl. Rusa 5 </t>
  </si>
  <si>
    <t xml:space="preserve">Eko Susanto</t>
  </si>
  <si>
    <t xml:space="preserve">Mayang Tantri Oktania</t>
  </si>
  <si>
    <t xml:space="preserve">081296675571 </t>
  </si>
  <si>
    <t xml:space="preserve">SD Negeri 04 pondok ranji </t>
  </si>
  <si>
    <t xml:space="preserve">118.137.147.53</t>
  </si>
  <si>
    <t xml:space="preserve">eZ459</t>
  </si>
  <si>
    <t xml:space="preserve">SD18200</t>
  </si>
  <si>
    <t xml:space="preserve">2020-11-27</t>
  </si>
  <si>
    <t xml:space="preserve">0838722280</t>
  </si>
  <si>
    <t xml:space="preserve">syamsulbachri@live.com</t>
  </si>
  <si>
    <t xml:space="preserve">103.138.42.145</t>
  </si>
  <si>
    <t xml:space="preserve">H9wBm</t>
  </si>
  <si>
    <t xml:space="preserve">SMP16829</t>
  </si>
  <si>
    <t xml:space="preserve">RIZKY MAHA RAHMATAN UMINA</t>
  </si>
  <si>
    <t xml:space="preserve">0821260887</t>
  </si>
  <si>
    <t xml:space="preserve">2009-06-03</t>
  </si>
  <si>
    <t xml:space="preserve">VILLA INTI PERSADA BLOK D4 NO 6, PAMULANG, TANGERANG SELATAN</t>
  </si>
  <si>
    <t xml:space="preserve">028</t>
  </si>
  <si>
    <t xml:space="preserve">PAMULANG TIMUR</t>
  </si>
  <si>
    <t xml:space="preserve">DADANG SUPRIATNA</t>
  </si>
  <si>
    <t xml:space="preserve">MIRANTI ADRIANA</t>
  </si>
  <si>
    <t xml:space="preserve">miranti.adriana@gmail.com</t>
  </si>
  <si>
    <t xml:space="preserve">082126088768</t>
  </si>
  <si>
    <t xml:space="preserve">SD ALFATH CIRENDEU</t>
  </si>
  <si>
    <t xml:space="preserve">139.0.164.104</t>
  </si>
  <si>
    <t xml:space="preserve">fbkdy</t>
  </si>
  <si>
    <t xml:space="preserve">SD18198</t>
  </si>
  <si>
    <t xml:space="preserve">KHEYLA KHANZAQEELA ARVIA</t>
  </si>
  <si>
    <t xml:space="preserve">KHEYLA</t>
  </si>
  <si>
    <t xml:space="preserve">Neo Permata Bintaro, Jl. Permata III, Blok D</t>
  </si>
  <si>
    <t xml:space="preserve">Ari Binuko</t>
  </si>
  <si>
    <t xml:space="preserve">binu094@gmail.com</t>
  </si>
  <si>
    <t xml:space="preserve">087785594054</t>
  </si>
  <si>
    <t xml:space="preserve">Mike Silvia</t>
  </si>
  <si>
    <t xml:space="preserve">ikhey13@gmail.com</t>
  </si>
  <si>
    <t xml:space="preserve">087876202749</t>
  </si>
  <si>
    <t xml:space="preserve">TK AL Aqsha Permata BIntaro</t>
  </si>
  <si>
    <t xml:space="preserve">125.161.139.68</t>
  </si>
  <si>
    <t xml:space="preserve">ZrSSg</t>
  </si>
  <si>
    <t xml:space="preserve">SD18199</t>
  </si>
  <si>
    <t xml:space="preserve">MIKAIL NUR ADAM</t>
  </si>
  <si>
    <t xml:space="preserve">081212355050</t>
  </si>
  <si>
    <t xml:space="preserve">0812123550</t>
  </si>
  <si>
    <t xml:space="preserve">Townhouse sektor 9 blok c3. Jl kalimantan 2.jombang</t>
  </si>
  <si>
    <t xml:space="preserve">Cahyadi widianto</t>
  </si>
  <si>
    <t xml:space="preserve">Cahyadiwidianto@gmail.com</t>
  </si>
  <si>
    <t xml:space="preserve">087871271077</t>
  </si>
  <si>
    <t xml:space="preserve">Syarifah shalihah</t>
  </si>
  <si>
    <t xml:space="preserve">Icutaja@gmail.com</t>
  </si>
  <si>
    <t xml:space="preserve">Tk islam annissa jombang</t>
  </si>
  <si>
    <t xml:space="preserve">180.244.21.24</t>
  </si>
  <si>
    <t xml:space="preserve">eSWdO</t>
  </si>
  <si>
    <t xml:space="preserve">SD18201</t>
  </si>
  <si>
    <t xml:space="preserve">KEA ADELMAR PAMUNGKAS</t>
  </si>
  <si>
    <t xml:space="preserve">KEA</t>
  </si>
  <si>
    <t xml:space="preserve">Discovery Serenity Blok A, Bintaro Jaya Sektor 9</t>
  </si>
  <si>
    <t xml:space="preserve">Tri Hutomo Pamungkas</t>
  </si>
  <si>
    <t xml:space="preserve">thpamungkas@yahoo.com</t>
  </si>
  <si>
    <t xml:space="preserve">081310231939</t>
  </si>
  <si>
    <t xml:space="preserve">Ratih Indrastuti</t>
  </si>
  <si>
    <t xml:space="preserve">ratih.ind@gmail.com</t>
  </si>
  <si>
    <t xml:space="preserve">081282003939</t>
  </si>
  <si>
    <t xml:space="preserve">TK Yasporbi 3 Kemanggisan, Slipi, Jakarta Barat</t>
  </si>
  <si>
    <t xml:space="preserve">114.124.230.154</t>
  </si>
  <si>
    <t xml:space="preserve">4Ft8L</t>
  </si>
  <si>
    <t xml:space="preserve">Ridha Dianingratri</t>
  </si>
  <si>
    <t xml:space="preserve">2020-12-08</t>
  </si>
  <si>
    <t xml:space="preserve">SD18202</t>
  </si>
  <si>
    <t xml:space="preserve">Jl. Palem Puri, Bhuvana Residence</t>
  </si>
  <si>
    <t xml:space="preserve">180.252.103.29</t>
  </si>
  <si>
    <t xml:space="preserve">GY2eq</t>
  </si>
  <si>
    <t xml:space="preserve">Alumni SDIT Auliya</t>
  </si>
  <si>
    <t xml:space="preserve">SD18203</t>
  </si>
  <si>
    <t xml:space="preserve">MUHAMMAD LEVI SUDIRO</t>
  </si>
  <si>
    <t xml:space="preserve">LEVI</t>
  </si>
  <si>
    <t xml:space="preserve">0878883388</t>
  </si>
  <si>
    <t xml:space="preserve">2014-11-07</t>
  </si>
  <si>
    <t xml:space="preserve">Graha Raya Bintaro Cluster Fortune Breeze Blok D5 F6 NO. 12</t>
  </si>
  <si>
    <t xml:space="preserve">Gatot Sudiro </t>
  </si>
  <si>
    <t xml:space="preserve">gete.sudiro@gmail.com</t>
  </si>
  <si>
    <t xml:space="preserve">087776104188</t>
  </si>
  <si>
    <t xml:space="preserve">Diajeng Aulia Miranti</t>
  </si>
  <si>
    <t xml:space="preserve">lyasudiro@gmail.com</t>
  </si>
  <si>
    <t xml:space="preserve">087888338876</t>
  </si>
  <si>
    <t xml:space="preserve">TKIT Al Kautsar I Bintaro</t>
  </si>
  <si>
    <t xml:space="preserve">125.161.129.2</t>
  </si>
  <si>
    <t xml:space="preserve">taeCr</t>
  </si>
  <si>
    <t xml:space="preserve">SD18204</t>
  </si>
  <si>
    <t xml:space="preserve">AHMAD KHALID ALTAIR AL-KAUTSAR</t>
  </si>
  <si>
    <t xml:space="preserve">085921244452</t>
  </si>
  <si>
    <t xml:space="preserve">0812186580</t>
  </si>
  <si>
    <t xml:space="preserve">2014-05-25</t>
  </si>
  <si>
    <t xml:space="preserve">B4-2</t>
  </si>
  <si>
    <t xml:space="preserve">Fathul Huda </t>
  </si>
  <si>
    <t xml:space="preserve">huda.fathul@gmail.com</t>
  </si>
  <si>
    <t xml:space="preserve">08151870560</t>
  </si>
  <si>
    <t xml:space="preserve">Niam Sadiyah </t>
  </si>
  <si>
    <t xml:space="preserve">niam.sadiyah@gmail.com</t>
  </si>
  <si>
    <t xml:space="preserve">081218658062</t>
  </si>
  <si>
    <t xml:space="preserve">TK Bestariku </t>
  </si>
  <si>
    <t xml:space="preserve">114.124.161.57</t>
  </si>
  <si>
    <t xml:space="preserve">adLxW</t>
  </si>
  <si>
    <t xml:space="preserve">SMP16830</t>
  </si>
  <si>
    <t xml:space="preserve">ATHALLA HAMIZAN ARIFIN</t>
  </si>
  <si>
    <t xml:space="preserve">ATHALLA</t>
  </si>
  <si>
    <t xml:space="preserve">085216505923</t>
  </si>
  <si>
    <t xml:space="preserve">0852165059</t>
  </si>
  <si>
    <t xml:space="preserve">2009-06-02</t>
  </si>
  <si>
    <t xml:space="preserve">Villa bintaro regency blok g 6 </t>
  </si>
  <si>
    <t xml:space="preserve">Nanang arifin </t>
  </si>
  <si>
    <t xml:space="preserve">Shadowarifin@gmail.com</t>
  </si>
  <si>
    <t xml:space="preserve">085217023416</t>
  </si>
  <si>
    <t xml:space="preserve">Raviza munaya </t>
  </si>
  <si>
    <t xml:space="preserve">23raviza@gmail.com</t>
  </si>
  <si>
    <t xml:space="preserve">Sekolah islam amelia</t>
  </si>
  <si>
    <t xml:space="preserve">1tDnM</t>
  </si>
  <si>
    <t xml:space="preserve">SD18205</t>
  </si>
  <si>
    <t xml:space="preserve">AIDAN MUHAMMAD ABU SUFYAN</t>
  </si>
  <si>
    <t xml:space="preserve">0812128134</t>
  </si>
  <si>
    <t xml:space="preserve">Jl Cendrawasih Blok D2 Vila Dago Tol </t>
  </si>
  <si>
    <t xml:space="preserve">Dian Abu Sufyan</t>
  </si>
  <si>
    <t xml:space="preserve">abusufyandian@gmail.com</t>
  </si>
  <si>
    <t xml:space="preserve">081212813401</t>
  </si>
  <si>
    <t xml:space="preserve">Meliyani</t>
  </si>
  <si>
    <t xml:space="preserve">081294568908</t>
  </si>
  <si>
    <t xml:space="preserve">9Z9dc</t>
  </si>
  <si>
    <t xml:space="preserve">Rayyan Aqila Abu Sufyan</t>
  </si>
  <si>
    <t xml:space="preserve">SD18206</t>
  </si>
  <si>
    <t xml:space="preserve">HARITS AGLER AL FATIH HASIBUAN</t>
  </si>
  <si>
    <t xml:space="preserve">02174360350</t>
  </si>
  <si>
    <t xml:space="preserve">0821111196</t>
  </si>
  <si>
    <t xml:space="preserve">Pondok Kacang Timur  Jl. Musholla Ar-Rahman</t>
  </si>
  <si>
    <t xml:space="preserve">Franky Leonardo Hsb</t>
  </si>
  <si>
    <t xml:space="preserve">frankyhasibuan333@gmail.com</t>
  </si>
  <si>
    <t xml:space="preserve">082111119613</t>
  </si>
  <si>
    <t xml:space="preserve">Sri komala dewi</t>
  </si>
  <si>
    <t xml:space="preserve">dhewileo25@gmail.com</t>
  </si>
  <si>
    <t xml:space="preserve">082111119602</t>
  </si>
  <si>
    <t xml:space="preserve">TK AL Aulad</t>
  </si>
  <si>
    <t xml:space="preserve">125.161.138.240</t>
  </si>
  <si>
    <t xml:space="preserve">KbAcO</t>
  </si>
  <si>
    <t xml:space="preserve">2020-12-04</t>
  </si>
  <si>
    <t xml:space="preserve">SD18207</t>
  </si>
  <si>
    <t xml:space="preserve">MYSHALUM QAMELASYAMMA </t>
  </si>
  <si>
    <t xml:space="preserve">SHALUM</t>
  </si>
  <si>
    <t xml:space="preserve">0812912250</t>
  </si>
  <si>
    <t xml:space="preserve">Magelang </t>
  </si>
  <si>
    <t xml:space="preserve">Jl beton a7 no 6 perum pondok jaya bintaro sektor 3a </t>
  </si>
  <si>
    <t xml:space="preserve">A7/6</t>
  </si>
  <si>
    <t xml:space="preserve">Faizal Wayan </t>
  </si>
  <si>
    <t xml:space="preserve">faizalwu1987@gmail.com</t>
  </si>
  <si>
    <t xml:space="preserve">081328198847</t>
  </si>
  <si>
    <t xml:space="preserve">Ayu Isni </t>
  </si>
  <si>
    <t xml:space="preserve">ayuisniii@gmail.com </t>
  </si>
  <si>
    <t xml:space="preserve">081291225095 </t>
  </si>
  <si>
    <t xml:space="preserve">139.193.61.27</t>
  </si>
  <si>
    <t xml:space="preserve">B6K6k</t>
  </si>
  <si>
    <t xml:space="preserve">2020-12-16</t>
  </si>
  <si>
    <t xml:space="preserve">SMA17406</t>
  </si>
  <si>
    <t xml:space="preserve">MUHAMMAD NAUFAL RAMADHAN</t>
  </si>
  <si>
    <t xml:space="preserve">0822898989</t>
  </si>
  <si>
    <t xml:space="preserve">2006-10-05</t>
  </si>
  <si>
    <t xml:space="preserve">Bintaro Permai Acacia Residen Jl. Alamanda Raya Bintaro Jaksel</t>
  </si>
  <si>
    <t xml:space="preserve">HB 4</t>
  </si>
  <si>
    <t xml:space="preserve">Handan Munawars</t>
  </si>
  <si>
    <t xml:space="preserve">Siti Meisyaroh</t>
  </si>
  <si>
    <t xml:space="preserve">085891281025</t>
  </si>
  <si>
    <t xml:space="preserve">MTs. Al Hamidiyyah Depok</t>
  </si>
  <si>
    <t xml:space="preserve">36.71.189.62</t>
  </si>
  <si>
    <t xml:space="preserve">j97CO</t>
  </si>
  <si>
    <t xml:space="preserve">TK16557</t>
  </si>
  <si>
    <t xml:space="preserve">RANIABELLA JASMINE KURNIAWAN</t>
  </si>
  <si>
    <t xml:space="preserve">2016-12-13</t>
  </si>
  <si>
    <t xml:space="preserve">Jl.metro pondok indah </t>
  </si>
  <si>
    <t xml:space="preserve">31 T</t>
  </si>
  <si>
    <t xml:space="preserve">Pondok pinang </t>
  </si>
  <si>
    <t xml:space="preserve">Kebayoran lama</t>
  </si>
  <si>
    <t xml:space="preserve">Ari kurniawan</t>
  </si>
  <si>
    <t xml:space="preserve">ari.kurniawan29@ikpt.com</t>
  </si>
  <si>
    <t xml:space="preserve">081219469699</t>
  </si>
  <si>
    <t xml:space="preserve">Amalia rahmani hakim</t>
  </si>
  <si>
    <t xml:space="preserve">hakim.amalia.rahmani@gmail.com</t>
  </si>
  <si>
    <t xml:space="preserve">081219000396</t>
  </si>
  <si>
    <t xml:space="preserve">111.95.74.7</t>
  </si>
  <si>
    <t xml:space="preserve">aQDPn</t>
  </si>
  <si>
    <t xml:space="preserve">Novita nuri hakim</t>
  </si>
  <si>
    <t xml:space="preserve">7 fatahillah </t>
  </si>
  <si>
    <t xml:space="preserve">TK16558</t>
  </si>
  <si>
    <t xml:space="preserve">KHAYRA ADZRA KURNIAWAN</t>
  </si>
  <si>
    <t xml:space="preserve">ADZRA</t>
  </si>
  <si>
    <t xml:space="preserve">w5RWK</t>
  </si>
  <si>
    <t xml:space="preserve">SMA17407</t>
  </si>
  <si>
    <t xml:space="preserve">RASHA FAYYADH PUTERA ERWINSYAH</t>
  </si>
  <si>
    <t xml:space="preserve">RASHA</t>
  </si>
  <si>
    <t xml:space="preserve">02173461221</t>
  </si>
  <si>
    <t xml:space="preserve">0815133009</t>
  </si>
  <si>
    <t xml:space="preserve">MENTENG, JAKARTA </t>
  </si>
  <si>
    <t xml:space="preserve">PURI BINTARO HIJAU BLOK B4A/15 PD. AREN TANG-SEL</t>
  </si>
  <si>
    <t xml:space="preserve">B4A/</t>
  </si>
  <si>
    <t xml:space="preserve">HENRY ERWINSYAH</t>
  </si>
  <si>
    <t xml:space="preserve">henry.erwinsyah@yahoo.com</t>
  </si>
  <si>
    <t xml:space="preserve">081513300997</t>
  </si>
  <si>
    <t xml:space="preserve">ASTI PARAMITA</t>
  </si>
  <si>
    <t xml:space="preserve">asti_paramita@yahoo.com</t>
  </si>
  <si>
    <t xml:space="preserve">081513300995</t>
  </si>
  <si>
    <t xml:space="preserve">139.192.149.210</t>
  </si>
  <si>
    <t xml:space="preserve">XfYEx</t>
  </si>
  <si>
    <t xml:space="preserve">SD18208</t>
  </si>
  <si>
    <t xml:space="preserve">FREYA AUDREY WILONA</t>
  </si>
  <si>
    <t xml:space="preserve">AUDI</t>
  </si>
  <si>
    <t xml:space="preserve">0811176600</t>
  </si>
  <si>
    <t xml:space="preserve">Bintaro Prime Residence</t>
  </si>
  <si>
    <t xml:space="preserve">Adians Oriza</t>
  </si>
  <si>
    <t xml:space="preserve">Yeni Suryani</t>
  </si>
  <si>
    <t xml:space="preserve">TK Tahfizh Ar Rasheed</t>
  </si>
  <si>
    <t xml:space="preserve">139.192.26.198</t>
  </si>
  <si>
    <t xml:space="preserve">zhLRe</t>
  </si>
  <si>
    <t xml:space="preserve">SD18209</t>
  </si>
  <si>
    <t xml:space="preserve">SEAN NOAH APRILIO</t>
  </si>
  <si>
    <t xml:space="preserve">SEAN </t>
  </si>
  <si>
    <t xml:space="preserve">0811801207</t>
  </si>
  <si>
    <t xml:space="preserve">Discovery conserva blok b02</t>
  </si>
  <si>
    <t xml:space="preserve">Ferdian Hariyo wibowo</t>
  </si>
  <si>
    <t xml:space="preserve">Ferdian.hariyo@gmail.com</t>
  </si>
  <si>
    <t xml:space="preserve">08118012074</t>
  </si>
  <si>
    <t xml:space="preserve">Widyawati rachmat</t>
  </si>
  <si>
    <t xml:space="preserve">081905056564</t>
  </si>
  <si>
    <t xml:space="preserve">081905057060</t>
  </si>
  <si>
    <t xml:space="preserve">Sun Flower</t>
  </si>
  <si>
    <t xml:space="preserve">175.158.54.66</t>
  </si>
  <si>
    <t xml:space="preserve">aNx4f</t>
  </si>
  <si>
    <t xml:space="preserve">SMP16832</t>
  </si>
  <si>
    <t xml:space="preserve">2020-12-06</t>
  </si>
  <si>
    <t xml:space="preserve">0813143911</t>
  </si>
  <si>
    <t xml:space="preserve">Jl. Lombok, Kav.Bintaro Indah</t>
  </si>
  <si>
    <t xml:space="preserve">Nila.dahlia1810@gmail.com</t>
  </si>
  <si>
    <t xml:space="preserve">125.161.137.161</t>
  </si>
  <si>
    <t xml:space="preserve">NdHDW</t>
  </si>
  <si>
    <t xml:space="preserve">Mikola Sanders</t>
  </si>
  <si>
    <t xml:space="preserve">SD18214</t>
  </si>
  <si>
    <t xml:space="preserve">AFIYA FARIZA KAMILA</t>
  </si>
  <si>
    <t xml:space="preserve">AFIYA</t>
  </si>
  <si>
    <t xml:space="preserve">2015-01-20</t>
  </si>
  <si>
    <t xml:space="preserve">Custer Vasa Bintaro, Jl. Pendidikan II No.46</t>
  </si>
  <si>
    <t xml:space="preserve">Sucipto Antoni</t>
  </si>
  <si>
    <t xml:space="preserve">antoni.sucipto@gmail.com</t>
  </si>
  <si>
    <t xml:space="preserve">08118207665</t>
  </si>
  <si>
    <t xml:space="preserve">Diah Maharlisa</t>
  </si>
  <si>
    <t xml:space="preserve">dmaharlisa@yahoo.com</t>
  </si>
  <si>
    <t xml:space="preserve">081288600384</t>
  </si>
  <si>
    <t xml:space="preserve">KB &amp; TK Islam Bani Umar</t>
  </si>
  <si>
    <t xml:space="preserve">180.252.170.67</t>
  </si>
  <si>
    <t xml:space="preserve">kqnpb</t>
  </si>
  <si>
    <t xml:space="preserve">SD18211</t>
  </si>
  <si>
    <t xml:space="preserve">Bintaro Crown residance Blok A Jl Sumatera</t>
  </si>
  <si>
    <t xml:space="preserve">5A</t>
  </si>
  <si>
    <t xml:space="preserve">Eko Bambang Koessantiarso</t>
  </si>
  <si>
    <t xml:space="preserve">koko.koessantiarso@gmail.com</t>
  </si>
  <si>
    <t xml:space="preserve">Isna Puspita Satyawati</t>
  </si>
  <si>
    <t xml:space="preserve">087808108055</t>
  </si>
  <si>
    <t xml:space="preserve">tidak sekolah TK</t>
  </si>
  <si>
    <t xml:space="preserve">114.124.212.86</t>
  </si>
  <si>
    <t xml:space="preserve">SbAzm</t>
  </si>
  <si>
    <t xml:space="preserve"> 3 CND (M. Irfan Bay</t>
  </si>
  <si>
    <t xml:space="preserve">2020-12-19</t>
  </si>
  <si>
    <t xml:space="preserve">SD18212</t>
  </si>
  <si>
    <t xml:space="preserve">NAMIA VIOLETTA FLORENCE</t>
  </si>
  <si>
    <t xml:space="preserve">VIOLET</t>
  </si>
  <si>
    <t xml:space="preserve">0812248455</t>
  </si>
  <si>
    <t xml:space="preserve">2015-02-02</t>
  </si>
  <si>
    <t xml:space="preserve">SR8 </t>
  </si>
  <si>
    <t xml:space="preserve">Deddy Stiady</t>
  </si>
  <si>
    <t xml:space="preserve">sirddy80@gmail.com</t>
  </si>
  <si>
    <t xml:space="preserve">08122484556</t>
  </si>
  <si>
    <t xml:space="preserve">Warda Auriza</t>
  </si>
  <si>
    <t xml:space="preserve">wauriza@gmail.com</t>
  </si>
  <si>
    <t xml:space="preserve">081287561051</t>
  </si>
  <si>
    <t xml:space="preserve">125.161.131.221</t>
  </si>
  <si>
    <t xml:space="preserve">GaYb3</t>
  </si>
  <si>
    <t xml:space="preserve">2021-01-05</t>
  </si>
  <si>
    <t xml:space="preserve">SD18213</t>
  </si>
  <si>
    <t xml:space="preserve">02173663449</t>
  </si>
  <si>
    <t xml:space="preserve">0813112619</t>
  </si>
  <si>
    <t xml:space="preserve">Jl. Pesantren no 6 Green Bintaro Indah </t>
  </si>
  <si>
    <t xml:space="preserve">D18</t>
  </si>
  <si>
    <t xml:space="preserve">Septian Yudha Permana </t>
  </si>
  <si>
    <t xml:space="preserve">septian.yudha@gmail.com</t>
  </si>
  <si>
    <t xml:space="preserve">moi.ichita@gmail.com</t>
  </si>
  <si>
    <t xml:space="preserve">TK Al-Azhar </t>
  </si>
  <si>
    <t xml:space="preserve">125.161.139.165</t>
  </si>
  <si>
    <t xml:space="preserve">TfFp4</t>
  </si>
  <si>
    <t xml:space="preserve">xx</t>
  </si>
  <si>
    <t xml:space="preserve">SMA17408</t>
  </si>
  <si>
    <t xml:space="preserve">HAFSA NAFIDA ABIDIN</t>
  </si>
  <si>
    <t xml:space="preserve">HAFSA</t>
  </si>
  <si>
    <t xml:space="preserve">0217454870</t>
  </si>
  <si>
    <t xml:space="preserve">0813158482</t>
  </si>
  <si>
    <t xml:space="preserve">2006-10-10</t>
  </si>
  <si>
    <t xml:space="preserve">Permata Bintaro Jl. Trulek 1 blok HG 13 no 14 Bintaro Sektor 9</t>
  </si>
  <si>
    <t xml:space="preserve">Firzi Syailendra Abidin</t>
  </si>
  <si>
    <t xml:space="preserve">firziabi@gmail.com</t>
  </si>
  <si>
    <t xml:space="preserve">0811985851</t>
  </si>
  <si>
    <t xml:space="preserve">Ade Irmayanti</t>
  </si>
  <si>
    <t xml:space="preserve">ade.abidin@gmail.com</t>
  </si>
  <si>
    <t xml:space="preserve">081315848205</t>
  </si>
  <si>
    <t xml:space="preserve">SMP Abu Dzar</t>
  </si>
  <si>
    <t xml:space="preserve">180.252.164.209</t>
  </si>
  <si>
    <t xml:space="preserve">SahC6</t>
  </si>
  <si>
    <t xml:space="preserve">SD18215</t>
  </si>
  <si>
    <t xml:space="preserve">AUDREY JULIE ANDJANI</t>
  </si>
  <si>
    <t xml:space="preserve">2013-07-27</t>
  </si>
  <si>
    <t xml:space="preserve">36.77.233.115</t>
  </si>
  <si>
    <t xml:space="preserve">xmB5S</t>
  </si>
  <si>
    <t xml:space="preserve">SMP16833</t>
  </si>
  <si>
    <t xml:space="preserve">NAKEISHA MAHESWARI ALIFYA FERDIAN</t>
  </si>
  <si>
    <t xml:space="preserve">NAKESH</t>
  </si>
  <si>
    <t xml:space="preserve">0812540200</t>
  </si>
  <si>
    <t xml:space="preserve">2007-07-12</t>
  </si>
  <si>
    <t xml:space="preserve">Jl.SKKI Gading Serpong </t>
  </si>
  <si>
    <t xml:space="preserve">Rizha Ferdian</t>
  </si>
  <si>
    <t xml:space="preserve">rizha.ferdian@yahoo.com</t>
  </si>
  <si>
    <t xml:space="preserve">081138104838</t>
  </si>
  <si>
    <t xml:space="preserve">Nur Halena</t>
  </si>
  <si>
    <t xml:space="preserve">08125402000</t>
  </si>
  <si>
    <t xml:space="preserve">SMPI Al Abidin surakarta</t>
  </si>
  <si>
    <t xml:space="preserve">114.124.230.244</t>
  </si>
  <si>
    <t xml:space="preserve">9FRmO</t>
  </si>
  <si>
    <t xml:space="preserve">SD18216</t>
  </si>
  <si>
    <t xml:space="preserve">VANESHA PRAMESWARI AKLEEMA FERDIAN</t>
  </si>
  <si>
    <t xml:space="preserve">VANESHA</t>
  </si>
  <si>
    <t xml:space="preserve">0825402000</t>
  </si>
  <si>
    <t xml:space="preserve">2011-09-25</t>
  </si>
  <si>
    <t xml:space="preserve">Jl. SKKI Gading Serpong</t>
  </si>
  <si>
    <t xml:space="preserve">SDII Al Abidin Surakarta</t>
  </si>
  <si>
    <t xml:space="preserve">RxXQe</t>
  </si>
  <si>
    <t xml:space="preserve">SMA17409</t>
  </si>
  <si>
    <t xml:space="preserve">MUHAMMAD KALIMAS</t>
  </si>
  <si>
    <t xml:space="preserve">2006-02-03</t>
  </si>
  <si>
    <t xml:space="preserve">Puri Town House </t>
  </si>
  <si>
    <t xml:space="preserve">G-1</t>
  </si>
  <si>
    <t xml:space="preserve">Astraditya</t>
  </si>
  <si>
    <t xml:space="preserve">astraditya2019@gmail.com</t>
  </si>
  <si>
    <t xml:space="preserve">08119188827</t>
  </si>
  <si>
    <t xml:space="preserve">Karmila</t>
  </si>
  <si>
    <t xml:space="preserve">karmilaemil@yahoo.com</t>
  </si>
  <si>
    <t xml:space="preserve">08118522275</t>
  </si>
  <si>
    <t xml:space="preserve">SMPN 252 Jakarta Timur</t>
  </si>
  <si>
    <t xml:space="preserve">139.193.215.178</t>
  </si>
  <si>
    <t xml:space="preserve">SRLkL</t>
  </si>
  <si>
    <t xml:space="preserve">SMP16834</t>
  </si>
  <si>
    <t xml:space="preserve">2020-12-12</t>
  </si>
  <si>
    <t xml:space="preserve">KHANZA SYAKIRA MAHYADHIA</t>
  </si>
  <si>
    <t xml:space="preserve">CILLA</t>
  </si>
  <si>
    <t xml:space="preserve">0878000939</t>
  </si>
  <si>
    <t xml:space="preserve">2009-09-28</t>
  </si>
  <si>
    <t xml:space="preserve">Komplek Perdagangan Bintaro, Belmont Residence Kavling M Jl Haji Alih No.22 </t>
  </si>
  <si>
    <t xml:space="preserve">A.H Mulyanto</t>
  </si>
  <si>
    <t xml:space="preserve">mulyanto.energi@gmail.com</t>
  </si>
  <si>
    <t xml:space="preserve">0818223616</t>
  </si>
  <si>
    <t xml:space="preserve">Puji Lestari</t>
  </si>
  <si>
    <t xml:space="preserve">pujiiilestari09@yahoo.com</t>
  </si>
  <si>
    <t xml:space="preserve">087800093919</t>
  </si>
  <si>
    <t xml:space="preserve">SD Islam Al Azhar 5 Kemandoran Jakarta Selatan</t>
  </si>
  <si>
    <t xml:space="preserve">125.161.137.67</t>
  </si>
  <si>
    <t xml:space="preserve">XKPEn</t>
  </si>
  <si>
    <t xml:space="preserve">SMP16835</t>
  </si>
  <si>
    <t xml:space="preserve">DIFFA ALMA FAKHIRA </t>
  </si>
  <si>
    <t xml:space="preserve">021-27622371</t>
  </si>
  <si>
    <t xml:space="preserve">2009-09-17</t>
  </si>
  <si>
    <t xml:space="preserve">Cluster Taman Permata 2 Extension Blok C3 No.7 Bintaro Jaya Sektor 9 </t>
  </si>
  <si>
    <t xml:space="preserve">C3/0</t>
  </si>
  <si>
    <t xml:space="preserve">Adhi Ari Utomo </t>
  </si>
  <si>
    <t xml:space="preserve">081807883088 </t>
  </si>
  <si>
    <t xml:space="preserve">087784841484</t>
  </si>
  <si>
    <t xml:space="preserve">0816906632</t>
  </si>
  <si>
    <t xml:space="preserve">125.161.137.227</t>
  </si>
  <si>
    <t xml:space="preserve">OwCEN</t>
  </si>
  <si>
    <t xml:space="preserve">Muhammad Deffa Akhtar</t>
  </si>
  <si>
    <t xml:space="preserve">SD18217</t>
  </si>
  <si>
    <t xml:space="preserve">RAIHAN EMIRSYAH SUROSO</t>
  </si>
  <si>
    <t xml:space="preserve">08159492808</t>
  </si>
  <si>
    <t xml:space="preserve">0815949280</t>
  </si>
  <si>
    <t xml:space="preserve">Perumahan mahkota simprug jln mahkota 3 b1/27</t>
  </si>
  <si>
    <t xml:space="preserve">Mario frankista suroso</t>
  </si>
  <si>
    <t xml:space="preserve">Marimario.frankista@gmail.com</t>
  </si>
  <si>
    <t xml:space="preserve">081322222060</t>
  </si>
  <si>
    <t xml:space="preserve">Rika nuraisyah</t>
  </si>
  <si>
    <t xml:space="preserve">Rikanuraisyah@gmail.com</t>
  </si>
  <si>
    <t xml:space="preserve">Tk arrahman motik setiabudi</t>
  </si>
  <si>
    <t xml:space="preserve">180.244.233.97</t>
  </si>
  <si>
    <t xml:space="preserve">r1Q11</t>
  </si>
  <si>
    <t xml:space="preserve">Ibu resti nama anak </t>
  </si>
  <si>
    <t xml:space="preserve">SD18218</t>
  </si>
  <si>
    <t xml:space="preserve">DARRELL RASENDRIA ALFAREZEL ABQARY</t>
  </si>
  <si>
    <t xml:space="preserve">DARRELL</t>
  </si>
  <si>
    <t xml:space="preserve">2012-06-05</t>
  </si>
  <si>
    <t xml:space="preserve">Discovery Fiore Jl. Discovery Park, Parigi, Kec. Pd. Aren, Kota Tangerang Selatan, Banten 15227</t>
  </si>
  <si>
    <t xml:space="preserve">Bayu Christian Hervianto</t>
  </si>
  <si>
    <t xml:space="preserve">bayu.ch@gmail.com</t>
  </si>
  <si>
    <t xml:space="preserve">085284039212</t>
  </si>
  <si>
    <t xml:space="preserve">Indah Lestari</t>
  </si>
  <si>
    <t xml:space="preserve">+6282284218450</t>
  </si>
  <si>
    <t xml:space="preserve">081319772652</t>
  </si>
  <si>
    <t xml:space="preserve">SD Azhari Islamic School Rasuna</t>
  </si>
  <si>
    <t xml:space="preserve">125.161.137.71</t>
  </si>
  <si>
    <t xml:space="preserve">1wYnn</t>
  </si>
  <si>
    <t xml:space="preserve">SD18219</t>
  </si>
  <si>
    <t xml:space="preserve">2020-12-15</t>
  </si>
  <si>
    <t xml:space="preserve">0i1340566094</t>
  </si>
  <si>
    <t xml:space="preserve">JL. Kiwi 7a GRS-3 No.6</t>
  </si>
  <si>
    <t xml:space="preserve">M. Hamzah</t>
  </si>
  <si>
    <t xml:space="preserve">agamportfolio1@gmail.com</t>
  </si>
  <si>
    <t xml:space="preserve">Deassy Irawati Sidik</t>
  </si>
  <si>
    <t xml:space="preserve">O81934191986</t>
  </si>
  <si>
    <t xml:space="preserve">GyrL5</t>
  </si>
  <si>
    <t xml:space="preserve">SD18220</t>
  </si>
  <si>
    <t xml:space="preserve">DYANDRA NUR AZILA</t>
  </si>
  <si>
    <t xml:space="preserve">DYANDRA</t>
  </si>
  <si>
    <t xml:space="preserve">02122271875</t>
  </si>
  <si>
    <t xml:space="preserve">0852722727</t>
  </si>
  <si>
    <t xml:space="preserve">2014-10-29</t>
  </si>
  <si>
    <t xml:space="preserve">Perumahan Puri Beta 2 Cluster Taman Buah 1</t>
  </si>
  <si>
    <t xml:space="preserve">Mohammad Ardiansyah</t>
  </si>
  <si>
    <t xml:space="preserve">ardiansyah2910@gmail.com</t>
  </si>
  <si>
    <t xml:space="preserve">085310102729</t>
  </si>
  <si>
    <t xml:space="preserve">Tirta Sari</t>
  </si>
  <si>
    <t xml:space="preserve">dyandra2910@gmail.com</t>
  </si>
  <si>
    <t xml:space="preserve">085272272729</t>
  </si>
  <si>
    <t xml:space="preserve">0818262729</t>
  </si>
  <si>
    <t xml:space="preserve">KB TK AL Bayan Islamic School</t>
  </si>
  <si>
    <t xml:space="preserve">125.161.137.247</t>
  </si>
  <si>
    <t xml:space="preserve">bGzBa</t>
  </si>
  <si>
    <t xml:space="preserve">TK16559</t>
  </si>
  <si>
    <t xml:space="preserve">ALYSSA NUR AZZAHRA</t>
  </si>
  <si>
    <t xml:space="preserve">2017-04-26</t>
  </si>
  <si>
    <t xml:space="preserve">dFs35</t>
  </si>
  <si>
    <t xml:space="preserve">TK16560</t>
  </si>
  <si>
    <t xml:space="preserve">NAURATUZZAHRA AMMARA SYAFIQA</t>
  </si>
  <si>
    <t xml:space="preserve">cluster sudimara bintaro </t>
  </si>
  <si>
    <t xml:space="preserve">E10</t>
  </si>
  <si>
    <t xml:space="preserve">Rachmat Fauzi Riyanto</t>
  </si>
  <si>
    <t xml:space="preserve">rachmatfauziriyanto@gmail.com</t>
  </si>
  <si>
    <t xml:space="preserve">082251507725</t>
  </si>
  <si>
    <t xml:space="preserve">Septina Sekarsita K</t>
  </si>
  <si>
    <t xml:space="preserve">sekarsita@gmail.com</t>
  </si>
  <si>
    <t xml:space="preserve">082124288824</t>
  </si>
  <si>
    <t xml:space="preserve">111.95.74.92</t>
  </si>
  <si>
    <t xml:space="preserve">Zp6r4</t>
  </si>
  <si>
    <t xml:space="preserve">2021-01-25</t>
  </si>
  <si>
    <t xml:space="preserve">SD18221</t>
  </si>
  <si>
    <t xml:space="preserve">ABRAHAM SYAILENDRA</t>
  </si>
  <si>
    <t xml:space="preserve">0811858788</t>
  </si>
  <si>
    <t xml:space="preserve">Cluster Dahlia Utama Blok A, Jl. Kp.Rawa Timur - Pd.Aren Tangerang Selatan</t>
  </si>
  <si>
    <t xml:space="preserve">Pd. Pucung</t>
  </si>
  <si>
    <t xml:space="preserve">Fajar Arianto Ismael</t>
  </si>
  <si>
    <t xml:space="preserve">fajar_a_ismael@yahoo.com</t>
  </si>
  <si>
    <t xml:space="preserve">087886655996</t>
  </si>
  <si>
    <t xml:space="preserve">Ayu Puji Kodrati</t>
  </si>
  <si>
    <t xml:space="preserve">ayu.yara85@gmail.com</t>
  </si>
  <si>
    <t xml:space="preserve">08118587886</t>
  </si>
  <si>
    <t xml:space="preserve">TK Lalita Kita</t>
  </si>
  <si>
    <t xml:space="preserve">140.213.17.183</t>
  </si>
  <si>
    <t xml:space="preserve">TxZzP</t>
  </si>
  <si>
    <t xml:space="preserve">Keuangan yayasan</t>
  </si>
  <si>
    <t xml:space="preserve">TK16561</t>
  </si>
  <si>
    <t xml:space="preserve">RAYEES AKHDAN ALKHALIFI</t>
  </si>
  <si>
    <t xml:space="preserve">RAYEES</t>
  </si>
  <si>
    <t xml:space="preserve">2017-02-27</t>
  </si>
  <si>
    <t xml:space="preserve">36.79.123.252</t>
  </si>
  <si>
    <t xml:space="preserve">x1acd</t>
  </si>
  <si>
    <t xml:space="preserve">Farzani Rafan Alkhalifi</t>
  </si>
  <si>
    <t xml:space="preserve">2021-01-04</t>
  </si>
  <si>
    <t xml:space="preserve">SD18222</t>
  </si>
  <si>
    <t xml:space="preserve">PRAMUDITO ALI WICAKSONO</t>
  </si>
  <si>
    <t xml:space="preserve">DITO</t>
  </si>
  <si>
    <t xml:space="preserve">0818669799</t>
  </si>
  <si>
    <t xml:space="preserve">Graha Raya, Cluster Catalina, Blok L no.18, Rt 002/019, Paku Jaya, Serpong Utara, Tang-Sel </t>
  </si>
  <si>
    <t xml:space="preserve">Panji Wicaksono </t>
  </si>
  <si>
    <t xml:space="preserve">panji.wicaksono@gmail.com</t>
  </si>
  <si>
    <t xml:space="preserve">08128811323</t>
  </si>
  <si>
    <t xml:space="preserve">Chairani</t>
  </si>
  <si>
    <t xml:space="preserve">ran267@yahoo.com</t>
  </si>
  <si>
    <t xml:space="preserve">08176511300</t>
  </si>
  <si>
    <t xml:space="preserve">TK. Al Kautsar</t>
  </si>
  <si>
    <t xml:space="preserve">112.215.235.94</t>
  </si>
  <si>
    <t xml:space="preserve">sASEX</t>
  </si>
  <si>
    <t xml:space="preserve">TK16563</t>
  </si>
  <si>
    <t xml:space="preserve">KHALISA HANNA BERMANDA</t>
  </si>
  <si>
    <t xml:space="preserve">Ayu Sekar</t>
  </si>
  <si>
    <t xml:space="preserve">0856953522</t>
  </si>
  <si>
    <t xml:space="preserve">2016-12-11</t>
  </si>
  <si>
    <t xml:space="preserve">Jalan Ceger Raya No. 99, Sahid Mansion C30</t>
  </si>
  <si>
    <t xml:space="preserve">C30</t>
  </si>
  <si>
    <t xml:space="preserve">Gilly Beramanda</t>
  </si>
  <si>
    <t xml:space="preserve">bermandagilly@gmail.com</t>
  </si>
  <si>
    <t xml:space="preserve">08567810686</t>
  </si>
  <si>
    <t xml:space="preserve">Ayu Sekar Mirah</t>
  </si>
  <si>
    <t xml:space="preserve">ayu.bermanda@gmail.com</t>
  </si>
  <si>
    <t xml:space="preserve">085695352259</t>
  </si>
  <si>
    <t xml:space="preserve">118.137.132.14</t>
  </si>
  <si>
    <t xml:space="preserve">4e2MY</t>
  </si>
  <si>
    <t xml:space="preserve">SMA17410</t>
  </si>
  <si>
    <t xml:space="preserve">FASYA BIMA ILYASA</t>
  </si>
  <si>
    <t xml:space="preserve">0812137704</t>
  </si>
  <si>
    <t xml:space="preserve">2006-07-13</t>
  </si>
  <si>
    <t xml:space="preserve">Jl. Pelikan V blok. U7 no. 22 sektor 2</t>
  </si>
  <si>
    <t xml:space="preserve">Hilman Ilyasa</t>
  </si>
  <si>
    <t xml:space="preserve">hilmanilyasa@gmail.com</t>
  </si>
  <si>
    <t xml:space="preserve">087888178876</t>
  </si>
  <si>
    <t xml:space="preserve">Ferriet Arifiani</t>
  </si>
  <si>
    <t xml:space="preserve">aferriet@yahoo.com</t>
  </si>
  <si>
    <t xml:space="preserve">08129934373</t>
  </si>
  <si>
    <t xml:space="preserve">Smpn 12 wijaya</t>
  </si>
  <si>
    <t xml:space="preserve">LnkSD</t>
  </si>
  <si>
    <t xml:space="preserve">Camelia Antar ibunya</t>
  </si>
  <si>
    <t xml:space="preserve">SD18224</t>
  </si>
  <si>
    <t xml:space="preserve">AMIRAH HASNA ASKANAH</t>
  </si>
  <si>
    <t xml:space="preserve">MIRAH</t>
  </si>
  <si>
    <t xml:space="preserve">081310186654</t>
  </si>
  <si>
    <t xml:space="preserve">0813101866</t>
  </si>
  <si>
    <t xml:space="preserve">Jl. Raden fatah, dahlia residence blok b</t>
  </si>
  <si>
    <t xml:space="preserve">Rizky raya dwiputra</t>
  </si>
  <si>
    <t xml:space="preserve">Rizkydwipoetra@gmail.com</t>
  </si>
  <si>
    <t xml:space="preserve">081320676106</t>
  </si>
  <si>
    <t xml:space="preserve">Rinanda putri lambitu</t>
  </si>
  <si>
    <t xml:space="preserve">Nandaputrilambitu@gmail.com</t>
  </si>
  <si>
    <t xml:space="preserve">Tk Al Aulad</t>
  </si>
  <si>
    <t xml:space="preserve">111.95.113.58</t>
  </si>
  <si>
    <t xml:space="preserve">FqZdO</t>
  </si>
  <si>
    <t xml:space="preserve">Insani utami/Faeyza </t>
  </si>
  <si>
    <t xml:space="preserve">SMA17411</t>
  </si>
  <si>
    <t xml:space="preserve">MUHAMMAD LUTHFI</t>
  </si>
  <si>
    <t xml:space="preserve">021- 73461339</t>
  </si>
  <si>
    <t xml:space="preserve">0821131519</t>
  </si>
  <si>
    <t xml:space="preserve">PERUMAHAN PURI BINTARO HIJAU </t>
  </si>
  <si>
    <t xml:space="preserve">C.6/</t>
  </si>
  <si>
    <t xml:space="preserve">RUSLAN</t>
  </si>
  <si>
    <t xml:space="preserve">drsruslan@yahoo.co.id</t>
  </si>
  <si>
    <t xml:space="preserve">08129023188</t>
  </si>
  <si>
    <t xml:space="preserve">RATNA SURYATI</t>
  </si>
  <si>
    <t xml:space="preserve">087808814299</t>
  </si>
  <si>
    <t xml:space="preserve">182.0.229.254</t>
  </si>
  <si>
    <t xml:space="preserve">XtLpm</t>
  </si>
  <si>
    <t xml:space="preserve">MUHAMMAD IQBAL</t>
  </si>
  <si>
    <t xml:space="preserve">SUDAH LULUS 2018</t>
  </si>
  <si>
    <t xml:space="preserve">SD18225</t>
  </si>
  <si>
    <t xml:space="preserve">ALESHA CLEONEFA DERISTIAN</t>
  </si>
  <si>
    <t xml:space="preserve">0815720850</t>
  </si>
  <si>
    <t xml:space="preserve">Jl Vania I blok E2 </t>
  </si>
  <si>
    <t xml:space="preserve">Dicky Ereza Deristian</t>
  </si>
  <si>
    <t xml:space="preserve">ereza29@gmail.com</t>
  </si>
  <si>
    <t xml:space="preserve">08156264454</t>
  </si>
  <si>
    <t xml:space="preserve">Dewi Prima Suci</t>
  </si>
  <si>
    <t xml:space="preserve">dewi.prima.suci@gmail.com</t>
  </si>
  <si>
    <t xml:space="preserve">081572085042</t>
  </si>
  <si>
    <t xml:space="preserve">Primesmart Islamic montessori school</t>
  </si>
  <si>
    <t xml:space="preserve">139.192.24.132</t>
  </si>
  <si>
    <t xml:space="preserve">zkzfP</t>
  </si>
  <si>
    <t xml:space="preserve">2021-01-12</t>
  </si>
  <si>
    <t xml:space="preserve">SMA17412</t>
  </si>
  <si>
    <t xml:space="preserve">MUHAMMAD BILAL ARKAAN YUSUF</t>
  </si>
  <si>
    <t xml:space="preserve">0812106868</t>
  </si>
  <si>
    <t xml:space="preserve">Jl Jombang Raya Komplek Bintaro Prime Residence </t>
  </si>
  <si>
    <t xml:space="preserve">A3 /</t>
  </si>
  <si>
    <t xml:space="preserve">Tubagus Adhytia Yusuf</t>
  </si>
  <si>
    <t xml:space="preserve">aditlags@gmail.com</t>
  </si>
  <si>
    <t xml:space="preserve">081285228501</t>
  </si>
  <si>
    <t xml:space="preserve">Maria Ulfah</t>
  </si>
  <si>
    <t xml:space="preserve">bizelshop@gmail.com</t>
  </si>
  <si>
    <t xml:space="preserve">08121068682</t>
  </si>
  <si>
    <t xml:space="preserve">08118208536</t>
  </si>
  <si>
    <t xml:space="preserve">139.192.104.231</t>
  </si>
  <si>
    <t xml:space="preserve">6XRgA</t>
  </si>
  <si>
    <t xml:space="preserve">SMA17413</t>
  </si>
  <si>
    <t xml:space="preserve">GRACIA ANGGRAENI</t>
  </si>
  <si>
    <t xml:space="preserve">GRACIA</t>
  </si>
  <si>
    <t xml:space="preserve">088808959527</t>
  </si>
  <si>
    <t xml:space="preserve">0888089595</t>
  </si>
  <si>
    <t xml:space="preserve">Graha raya cluster Gardenialoka Blok E 4C</t>
  </si>
  <si>
    <t xml:space="preserve">Agus Lusianto</t>
  </si>
  <si>
    <t xml:space="preserve">aguslusianto29@gmail.com</t>
  </si>
  <si>
    <t xml:space="preserve">08811098703</t>
  </si>
  <si>
    <t xml:space="preserve">Teni judani</t>
  </si>
  <si>
    <t xml:space="preserve">tenijudani5@gmail.com</t>
  </si>
  <si>
    <t xml:space="preserve">081977518498</t>
  </si>
  <si>
    <t xml:space="preserve">125.161.139.87</t>
  </si>
  <si>
    <t xml:space="preserve">M8ENT</t>
  </si>
  <si>
    <t xml:space="preserve">Grady Febriano</t>
  </si>
  <si>
    <t xml:space="preserve">SD18226</t>
  </si>
  <si>
    <t xml:space="preserve">2020-12-23</t>
  </si>
  <si>
    <t xml:space="preserve">SABRINA GHAISANI ERIYANTO</t>
  </si>
  <si>
    <t xml:space="preserve">081993074437</t>
  </si>
  <si>
    <t xml:space="preserve">0816931831</t>
  </si>
  <si>
    <t xml:space="preserve">2015-02-16</t>
  </si>
  <si>
    <t xml:space="preserve">Regensi Melati Mas Blok G 5 </t>
  </si>
  <si>
    <t xml:space="preserve">Waluyo Eriyanto</t>
  </si>
  <si>
    <t xml:space="preserve">waluyo.eriyanto@yahoo.com</t>
  </si>
  <si>
    <t xml:space="preserve">081933074437</t>
  </si>
  <si>
    <t xml:space="preserve">Lia Mundiany</t>
  </si>
  <si>
    <t xml:space="preserve">l_mundiany@yahoo.com</t>
  </si>
  <si>
    <t xml:space="preserve">08169318316</t>
  </si>
  <si>
    <t xml:space="preserve">Bina Nusantara</t>
  </si>
  <si>
    <t xml:space="preserve">202.169.46.226</t>
  </si>
  <si>
    <t xml:space="preserve">awS8h</t>
  </si>
  <si>
    <t xml:space="preserve">2021-01-19</t>
  </si>
  <si>
    <t xml:space="preserve">SMA17415</t>
  </si>
  <si>
    <t xml:space="preserve">2021-01-01</t>
  </si>
  <si>
    <t xml:space="preserve">ABDULLAH ASYAM</t>
  </si>
  <si>
    <t xml:space="preserve">ASYAM</t>
  </si>
  <si>
    <t xml:space="preserve">08174826932</t>
  </si>
  <si>
    <t xml:space="preserve">0817482693</t>
  </si>
  <si>
    <t xml:space="preserve">2021-06-21</t>
  </si>
  <si>
    <t xml:space="preserve">Perumahan Cireundeu Permai, Jl. Bukit Cireundeu Permai II No.5</t>
  </si>
  <si>
    <t xml:space="preserve">Cireundeu Ilir</t>
  </si>
  <si>
    <t xml:space="preserve">Eka Kushendra</t>
  </si>
  <si>
    <t xml:space="preserve">Ekakushendra@gmail.com</t>
  </si>
  <si>
    <t xml:space="preserve">Fauziah Mappamasing</t>
  </si>
  <si>
    <t xml:space="preserve">Uziuzifauziah@gmaik.com</t>
  </si>
  <si>
    <t xml:space="preserve">081806314869</t>
  </si>
  <si>
    <t xml:space="preserve">139.192.198.250</t>
  </si>
  <si>
    <t xml:space="preserve">9gx2B</t>
  </si>
  <si>
    <t xml:space="preserve">Fauziah mappamasing</t>
  </si>
  <si>
    <t xml:space="preserve">Bukan</t>
  </si>
  <si>
    <t xml:space="preserve">SMP16837</t>
  </si>
  <si>
    <t xml:space="preserve">SABRINA MAURILLA FIRMANSYAH</t>
  </si>
  <si>
    <t xml:space="preserve">MAURILL</t>
  </si>
  <si>
    <t xml:space="preserve">087760338626</t>
  </si>
  <si>
    <t xml:space="preserve">0877603386</t>
  </si>
  <si>
    <t xml:space="preserve">2009-01-30</t>
  </si>
  <si>
    <t xml:space="preserve">Pondok maharta 7 blok b4</t>
  </si>
  <si>
    <t xml:space="preserve">indahfirman1105@gmail.com</t>
  </si>
  <si>
    <t xml:space="preserve">Indah Destriana</t>
  </si>
  <si>
    <t xml:space="preserve">SDN BOJONG 1</t>
  </si>
  <si>
    <t xml:space="preserve">110.138.57.71</t>
  </si>
  <si>
    <t xml:space="preserve">YX1GE</t>
  </si>
  <si>
    <t xml:space="preserve">TK16562</t>
  </si>
  <si>
    <t xml:space="preserve">2020-12-24</t>
  </si>
  <si>
    <t xml:space="preserve">SHAFA RAHMA KHAIRIYA</t>
  </si>
  <si>
    <t xml:space="preserve">02174868428</t>
  </si>
  <si>
    <t xml:space="preserve">0817005766</t>
  </si>
  <si>
    <t xml:space="preserve">2017-01-21</t>
  </si>
  <si>
    <t xml:space="preserve">Perumahan Menteng Residence Blok FC1 No. 19, Bintaro Sektor 7</t>
  </si>
  <si>
    <t xml:space="preserve">FC1 </t>
  </si>
  <si>
    <t xml:space="preserve">Fakhrul Taufik</t>
  </si>
  <si>
    <t xml:space="preserve">fakhrul.taufik@gmail.com</t>
  </si>
  <si>
    <t xml:space="preserve">081314569931</t>
  </si>
  <si>
    <t xml:space="preserve">Sari Rahmawati</t>
  </si>
  <si>
    <t xml:space="preserve">sari.syarif@gmail.com</t>
  </si>
  <si>
    <t xml:space="preserve">08170057667</t>
  </si>
  <si>
    <t xml:space="preserve">180.244.22.239</t>
  </si>
  <si>
    <t xml:space="preserve">7mx13</t>
  </si>
  <si>
    <t xml:space="preserve">2021-01-07</t>
  </si>
  <si>
    <t xml:space="preserve">SMA17414</t>
  </si>
  <si>
    <t xml:space="preserve">2020-12-26</t>
  </si>
  <si>
    <t xml:space="preserve">NADYA CINTYA ZAHRA</t>
  </si>
  <si>
    <t xml:space="preserve">0813810851</t>
  </si>
  <si>
    <t xml:space="preserve">2006-11-13</t>
  </si>
  <si>
    <t xml:space="preserve">Komplek Paninggilan Permai</t>
  </si>
  <si>
    <t xml:space="preserve">Sunarto</t>
  </si>
  <si>
    <t xml:space="preserve">sunartost535@gmail.com</t>
  </si>
  <si>
    <t xml:space="preserve">081283829899</t>
  </si>
  <si>
    <t xml:space="preserve">Milaty Diah Jayanty</t>
  </si>
  <si>
    <t xml:space="preserve">081231675434</t>
  </si>
  <si>
    <t xml:space="preserve">081282396004</t>
  </si>
  <si>
    <t xml:space="preserve">139.193.233.182</t>
  </si>
  <si>
    <t xml:space="preserve">dgy2B</t>
  </si>
  <si>
    <t xml:space="preserve">SMP16838</t>
  </si>
  <si>
    <t xml:space="preserve">RAFANDRA DIMAS NUSYA RAMADHAN</t>
  </si>
  <si>
    <t xml:space="preserve">02122210501</t>
  </si>
  <si>
    <t xml:space="preserve">2009-09-18</t>
  </si>
  <si>
    <t xml:space="preserve">Discovery Conserva C 08 Bintaro jaya sektor 9</t>
  </si>
  <si>
    <t xml:space="preserve">Nuryulianti</t>
  </si>
  <si>
    <t xml:space="preserve">nuryuliantie.21@gmail.com</t>
  </si>
  <si>
    <t xml:space="preserve">180.252.146.128</t>
  </si>
  <si>
    <t xml:space="preserve">Gzje9</t>
  </si>
  <si>
    <t xml:space="preserve">SMA17484</t>
  </si>
  <si>
    <t xml:space="preserve">2021-06-04</t>
  </si>
  <si>
    <t xml:space="preserve">TIAN NADHIF PANDYA PRADANA</t>
  </si>
  <si>
    <t xml:space="preserve">TIAN</t>
  </si>
  <si>
    <t xml:space="preserve">Graha Raya Bintaro.  Cluster Adena SR.5 no. 26 Kelurahan Pondok Jagung Timur. Kecamatan Serpong Utara.  Kota Tangerang Selatan.</t>
  </si>
  <si>
    <t xml:space="preserve">Pondok Jagung Timur.</t>
  </si>
  <si>
    <t xml:space="preserve">Serpong Utara.</t>
  </si>
  <si>
    <t xml:space="preserve">Parmadi Dailami</t>
  </si>
  <si>
    <t xml:space="preserve">ninamardaningtyas@gmail.com</t>
  </si>
  <si>
    <t xml:space="preserve">08161363663</t>
  </si>
  <si>
    <t xml:space="preserve">Nina Mardaningtyas</t>
  </si>
  <si>
    <t xml:space="preserve">08158182018 </t>
  </si>
  <si>
    <t xml:space="preserve">081289227570</t>
  </si>
  <si>
    <t xml:space="preserve">SMPN 14 Pondok Aren</t>
  </si>
  <si>
    <t xml:space="preserve">36.90.7.164</t>
  </si>
  <si>
    <t xml:space="preserve">cmgMa</t>
  </si>
  <si>
    <t xml:space="preserve">eka suryanungrum </t>
  </si>
  <si>
    <t xml:space="preserve">SD18227</t>
  </si>
  <si>
    <t xml:space="preserve">2020-12-29</t>
  </si>
  <si>
    <t xml:space="preserve">0812666247</t>
  </si>
  <si>
    <t xml:space="preserve">arif.sdauliya@gmail.com</t>
  </si>
  <si>
    <t xml:space="preserve">081266624792</t>
  </si>
  <si>
    <t xml:space="preserve">Safitri Juanita</t>
  </si>
  <si>
    <t xml:space="preserve">125.165.47.74</t>
  </si>
  <si>
    <t xml:space="preserve">OPwnz</t>
  </si>
  <si>
    <t xml:space="preserve">Ayesha Mufidah Rahmani</t>
  </si>
  <si>
    <t xml:space="preserve">SMA17416</t>
  </si>
  <si>
    <t xml:space="preserve">2021-01-02</t>
  </si>
  <si>
    <t xml:space="preserve">RASYA AULIA RIZQULLAH</t>
  </si>
  <si>
    <t xml:space="preserve">021 27563233</t>
  </si>
  <si>
    <t xml:space="preserve">0812109886</t>
  </si>
  <si>
    <t xml:space="preserve">Jl. Manggis 2, Kebun Manggis Terrace Blok A1</t>
  </si>
  <si>
    <t xml:space="preserve">Agus Indrawan</t>
  </si>
  <si>
    <t xml:space="preserve">agus.indrawanrasya@gmail.com</t>
  </si>
  <si>
    <t xml:space="preserve">081388752734</t>
  </si>
  <si>
    <t xml:space="preserve">Sri Nurnaeni</t>
  </si>
  <si>
    <t xml:space="preserve">srinurnaeni97@gmail.com</t>
  </si>
  <si>
    <t xml:space="preserve">081381921510</t>
  </si>
  <si>
    <t xml:space="preserve">0811696140</t>
  </si>
  <si>
    <t xml:space="preserve">SMP Islam Cordova</t>
  </si>
  <si>
    <t xml:space="preserve">36.70.159.224</t>
  </si>
  <si>
    <t xml:space="preserve">58h68</t>
  </si>
  <si>
    <t xml:space="preserve">Miss Lala</t>
  </si>
  <si>
    <t xml:space="preserve">TK16564</t>
  </si>
  <si>
    <t xml:space="preserve">ADZAN ASHRAF</t>
  </si>
  <si>
    <t xml:space="preserve">ADZAN</t>
  </si>
  <si>
    <t xml:space="preserve">0812829657</t>
  </si>
  <si>
    <t xml:space="preserve">2015-12-18</t>
  </si>
  <si>
    <t xml:space="preserve">adena 1 sr 1/72 graha raya</t>
  </si>
  <si>
    <t xml:space="preserve">gunawan saputra</t>
  </si>
  <si>
    <t xml:space="preserve">bl805qq@gmail.com</t>
  </si>
  <si>
    <t xml:space="preserve">081293393883</t>
  </si>
  <si>
    <t xml:space="preserve">sri wahyuni</t>
  </si>
  <si>
    <t xml:space="preserve">ka_younie@yahoo.com</t>
  </si>
  <si>
    <t xml:space="preserve">081282965767</t>
  </si>
  <si>
    <t xml:space="preserve">tk citra cendikia</t>
  </si>
  <si>
    <t xml:space="preserve">182.2.136.31</t>
  </si>
  <si>
    <t xml:space="preserve">RbrFL</t>
  </si>
  <si>
    <t xml:space="preserve">2021-01-22</t>
  </si>
  <si>
    <t xml:space="preserve">SD18228</t>
  </si>
  <si>
    <t xml:space="preserve">2021-01-03</t>
  </si>
  <si>
    <t xml:space="preserve">FAWWAZ ABQARY MUHAMMAD</t>
  </si>
  <si>
    <t xml:space="preserve">0813162840</t>
  </si>
  <si>
    <t xml:space="preserve">Komp. Graha Permai, Jl. Cemara A6</t>
  </si>
  <si>
    <t xml:space="preserve">Brainy Bunch International Islamic Montessori School, Cyber Jaya</t>
  </si>
  <si>
    <t xml:space="preserve">182.0.199.67</t>
  </si>
  <si>
    <t xml:space="preserve">T57Qm</t>
  </si>
  <si>
    <t xml:space="preserve">Fayyaz Fazil Muhammad</t>
  </si>
  <si>
    <t xml:space="preserve">SMA17417</t>
  </si>
  <si>
    <t xml:space="preserve">NADIA MAULATHIFA</t>
  </si>
  <si>
    <t xml:space="preserve">081347200702</t>
  </si>
  <si>
    <t xml:space="preserve">2016-10-23</t>
  </si>
  <si>
    <t xml:space="preserve">Sepinggan Pratama </t>
  </si>
  <si>
    <t xml:space="preserve">Sepinggan Baru</t>
  </si>
  <si>
    <t xml:space="preserve">Adhi Suherman</t>
  </si>
  <si>
    <t xml:space="preserve">Adhi.suherman@gmail.com</t>
  </si>
  <si>
    <t xml:space="preserve">081225592888</t>
  </si>
  <si>
    <t xml:space="preserve">Nindya Arsi</t>
  </si>
  <si>
    <t xml:space="preserve">Nindya.arsi@gmail.com</t>
  </si>
  <si>
    <t xml:space="preserve">SMP KPS</t>
  </si>
  <si>
    <t xml:space="preserve">114.122.229.123</t>
  </si>
  <si>
    <t xml:space="preserve">NdGyK</t>
  </si>
  <si>
    <t xml:space="preserve">TK16566</t>
  </si>
  <si>
    <t xml:space="preserve">ATHAR RIZKY SATRIA</t>
  </si>
  <si>
    <t xml:space="preserve">0821237910</t>
  </si>
  <si>
    <t xml:space="preserve">2017-03-30</t>
  </si>
  <si>
    <t xml:space="preserve">Graha Raya Cluster ValenciaBlok K-12</t>
  </si>
  <si>
    <t xml:space="preserve">Mochamad Ishak</t>
  </si>
  <si>
    <t xml:space="preserve">mr.ishak234@gmail.com</t>
  </si>
  <si>
    <t xml:space="preserve">Halida Pane</t>
  </si>
  <si>
    <t xml:space="preserve">halida.pane@gmail.com</t>
  </si>
  <si>
    <t xml:space="preserve">114.124.212.169</t>
  </si>
  <si>
    <t xml:space="preserve">QpTKN</t>
  </si>
  <si>
    <t xml:space="preserve">Damar Nadhif Arifandi</t>
  </si>
  <si>
    <t xml:space="preserve">SMA17418</t>
  </si>
  <si>
    <t xml:space="preserve">MAISA MUSTIKA ENDAH</t>
  </si>
  <si>
    <t xml:space="preserve">MAISA</t>
  </si>
  <si>
    <t xml:space="preserve">0813869619</t>
  </si>
  <si>
    <t xml:space="preserve">Taman royal 1 cluster pimus extention jl. Pinus IX</t>
  </si>
  <si>
    <t xml:space="preserve">No.5</t>
  </si>
  <si>
    <t xml:space="preserve">Tanah tinggi</t>
  </si>
  <si>
    <t xml:space="preserve">Supriyanto@sumo-forklift.com</t>
  </si>
  <si>
    <t xml:space="preserve">08119605858</t>
  </si>
  <si>
    <t xml:space="preserve">Nova E.S</t>
  </si>
  <si>
    <t xml:space="preserve">Ngebutabizz@gmail.com</t>
  </si>
  <si>
    <t xml:space="preserve">081386961980</t>
  </si>
  <si>
    <t xml:space="preserve">SMPIT Tunas Harapan Ilahi</t>
  </si>
  <si>
    <t xml:space="preserve">139.193.213.209</t>
  </si>
  <si>
    <t xml:space="preserve">deGQZ</t>
  </si>
  <si>
    <t xml:space="preserve">SMA17419</t>
  </si>
  <si>
    <t xml:space="preserve">TSABITAH SAHAR MUSTAGHFIROH</t>
  </si>
  <si>
    <t xml:space="preserve">0878269917</t>
  </si>
  <si>
    <t xml:space="preserve">2006-09-18</t>
  </si>
  <si>
    <t xml:space="preserve">Jalan Makam Pondok Belimbing</t>
  </si>
  <si>
    <t xml:space="preserve">Agung Ponco Nugroho</t>
  </si>
  <si>
    <t xml:space="preserve">agungponconugroho@gmail.com</t>
  </si>
  <si>
    <t xml:space="preserve">0818962138</t>
  </si>
  <si>
    <t xml:space="preserve">Roiyah</t>
  </si>
  <si>
    <t xml:space="preserve">ummusajidah@gmail.com</t>
  </si>
  <si>
    <t xml:space="preserve">087774079133</t>
  </si>
  <si>
    <t xml:space="preserve">SMPIT As Syifa Boarding School Subang</t>
  </si>
  <si>
    <t xml:space="preserve">140.213.33.24</t>
  </si>
  <si>
    <t xml:space="preserve">TEb4O</t>
  </si>
  <si>
    <t xml:space="preserve">SD18229</t>
  </si>
  <si>
    <t xml:space="preserve">0812193498</t>
  </si>
  <si>
    <t xml:space="preserve">Emerald View jalan emeralda citra VII</t>
  </si>
  <si>
    <t xml:space="preserve">139.192.227.218</t>
  </si>
  <si>
    <t xml:space="preserve">Sz6nF</t>
  </si>
  <si>
    <t xml:space="preserve">2021-01-14</t>
  </si>
  <si>
    <t xml:space="preserve">SD18230</t>
  </si>
  <si>
    <t xml:space="preserve">081388992310</t>
  </si>
  <si>
    <t xml:space="preserve">125.165.60.112</t>
  </si>
  <si>
    <t xml:space="preserve">hw9WT</t>
  </si>
  <si>
    <t xml:space="preserve">Athaya Keisya</t>
  </si>
  <si>
    <t xml:space="preserve">7  SMP AULIYA</t>
  </si>
  <si>
    <t xml:space="preserve">SD18231</t>
  </si>
  <si>
    <t xml:space="preserve">2021-01-06</t>
  </si>
  <si>
    <t xml:space="preserve">HAJID ABBASY KHAN</t>
  </si>
  <si>
    <t xml:space="preserve">HAJID</t>
  </si>
  <si>
    <t xml:space="preserve">PAUD Sahara</t>
  </si>
  <si>
    <t xml:space="preserve">140.213.35.149</t>
  </si>
  <si>
    <t xml:space="preserve">h5ggO</t>
  </si>
  <si>
    <t xml:space="preserve">TK16567</t>
  </si>
  <si>
    <t xml:space="preserve">KENZO KHALIFAH KATARA RIZKI</t>
  </si>
  <si>
    <t xml:space="preserve">cynthia kurnia</t>
  </si>
  <si>
    <t xml:space="preserve">2016-12-05</t>
  </si>
  <si>
    <t xml:space="preserve">Jl. Pondok Hijau Raya Blok B1</t>
  </si>
  <si>
    <t xml:space="preserve">Pisangan </t>
  </si>
  <si>
    <t xml:space="preserve">Rizki Ananda Febrianto</t>
  </si>
  <si>
    <t xml:space="preserve">Cynthia Kurnia Prayudi</t>
  </si>
  <si>
    <t xml:space="preserve">+628170012402</t>
  </si>
  <si>
    <t xml:space="preserve">Belum Bersekolah</t>
  </si>
  <si>
    <t xml:space="preserve">118.136.216.15</t>
  </si>
  <si>
    <t xml:space="preserve">t9r2a</t>
  </si>
  <si>
    <t xml:space="preserve">Khanza Kathira Kamila Rizki</t>
  </si>
  <si>
    <t xml:space="preserve">2021-01-20</t>
  </si>
  <si>
    <t xml:space="preserve">SD18232</t>
  </si>
  <si>
    <t xml:space="preserve">2021-01-08</t>
  </si>
  <si>
    <t xml:space="preserve">HASYA KEZIA ASHALINA</t>
  </si>
  <si>
    <t xml:space="preserve">KEZIA</t>
  </si>
  <si>
    <t xml:space="preserve">Chandra Utama Putra</t>
  </si>
  <si>
    <t xml:space="preserve">0811962542</t>
  </si>
  <si>
    <t xml:space="preserve">Puri Bintaro PB 2 no 22</t>
  </si>
  <si>
    <t xml:space="preserve">chandra.up2009@gmail.com</t>
  </si>
  <si>
    <t xml:space="preserve">Triana Pitaloka</t>
  </si>
  <si>
    <t xml:space="preserve">tp.loka@gmail.com</t>
  </si>
  <si>
    <t xml:space="preserve">08111330535</t>
  </si>
  <si>
    <t xml:space="preserve">0000000</t>
  </si>
  <si>
    <t xml:space="preserve">TK Brainy Bunch</t>
  </si>
  <si>
    <t xml:space="preserve">111.95.112.190</t>
  </si>
  <si>
    <t xml:space="preserve">dHO9K</t>
  </si>
  <si>
    <t xml:space="preserve">2021-01-21</t>
  </si>
  <si>
    <t xml:space="preserve">SD18233</t>
  </si>
  <si>
    <t xml:space="preserve">2021-01-09</t>
  </si>
  <si>
    <t xml:space="preserve">EHSAN MAHESWARA HARIMURTI</t>
  </si>
  <si>
    <t xml:space="preserve">EHSAN</t>
  </si>
  <si>
    <t xml:space="preserve">087781353617</t>
  </si>
  <si>
    <t xml:space="preserve">0877818547</t>
  </si>
  <si>
    <t xml:space="preserve">Puri Bintaro 14 No. 51 Sektor 9 Bintaro Jaya</t>
  </si>
  <si>
    <t xml:space="preserve">Windarto Harimurti</t>
  </si>
  <si>
    <t xml:space="preserve">endah.merdekasari@gmail.com</t>
  </si>
  <si>
    <t xml:space="preserve">Endah Merdekasari</t>
  </si>
  <si>
    <t xml:space="preserve">windarto.harimurti@gmail.com</t>
  </si>
  <si>
    <t xml:space="preserve">087781854750</t>
  </si>
  <si>
    <t xml:space="preserve">TK Tunas Muda I IKKT</t>
  </si>
  <si>
    <t xml:space="preserve">139.192.197.5</t>
  </si>
  <si>
    <t xml:space="preserve">ArtBF</t>
  </si>
  <si>
    <t xml:space="preserve">SMP16839</t>
  </si>
  <si>
    <t xml:space="preserve">KENZIE RAFI ARDHIE</t>
  </si>
  <si>
    <t xml:space="preserve">0812940326</t>
  </si>
  <si>
    <t xml:space="preserve">2009-08-10</t>
  </si>
  <si>
    <t xml:space="preserve">Emerald Terrace Blok A1 Bintaro Jaya</t>
  </si>
  <si>
    <t xml:space="preserve">Ardhienus</t>
  </si>
  <si>
    <t xml:space="preserve">ardhie_plb@yahoo.com</t>
  </si>
  <si>
    <t xml:space="preserve">08129403268</t>
  </si>
  <si>
    <t xml:space="preserve">cutiasih@gmail.com</t>
  </si>
  <si>
    <t xml:space="preserve">08179177428</t>
  </si>
  <si>
    <t xml:space="preserve">114.4.78.126</t>
  </si>
  <si>
    <t xml:space="preserve">XMSbt</t>
  </si>
  <si>
    <t xml:space="preserve">2021-02-15</t>
  </si>
  <si>
    <t xml:space="preserve">SD18236</t>
  </si>
  <si>
    <t xml:space="preserve">2021-01-15</t>
  </si>
  <si>
    <t xml:space="preserve">HUMZA SARFARAZ ALFAREZEL</t>
  </si>
  <si>
    <t xml:space="preserve">HUMZA</t>
  </si>
  <si>
    <t xml:space="preserve">08111171900</t>
  </si>
  <si>
    <t xml:space="preserve">0811117190</t>
  </si>
  <si>
    <t xml:space="preserve">2010-09-19</t>
  </si>
  <si>
    <t xml:space="preserve">Puri Bintaro Mansion A-16 Jl. Palem Puri 2 Bintaro Sektor 9 Tangerang Selatan</t>
  </si>
  <si>
    <t xml:space="preserve">Pradana Agung Wibowo</t>
  </si>
  <si>
    <t xml:space="preserve">agung.almadani@gmail.com</t>
  </si>
  <si>
    <t xml:space="preserve">08111191900</t>
  </si>
  <si>
    <t xml:space="preserve">Mulyani Febrianthi</t>
  </si>
  <si>
    <t xml:space="preserve">mulyani.febrianthi@gmail.com</t>
  </si>
  <si>
    <t xml:space="preserve">081511549750</t>
  </si>
  <si>
    <t xml:space="preserve">SD Islam Al Alifah Palembang</t>
  </si>
  <si>
    <t xml:space="preserve">36.68.183.244</t>
  </si>
  <si>
    <t xml:space="preserve">8TPCN</t>
  </si>
  <si>
    <t xml:space="preserve">SD18234</t>
  </si>
  <si>
    <t xml:space="preserve">NAYSILA ALVIENA</t>
  </si>
  <si>
    <t xml:space="preserve">NAYSILA</t>
  </si>
  <si>
    <t xml:space="preserve">2014-03-08</t>
  </si>
  <si>
    <t xml:space="preserve">KOMPLEK VILA REGENCY JLN IRIAN 3 BLOK  A2/18</t>
  </si>
  <si>
    <t xml:space="preserve">PONDOK  AREN</t>
  </si>
  <si>
    <t xml:space="preserve">SAFRUL RIZA YUDHISTIRA</t>
  </si>
  <si>
    <t xml:space="preserve">julianarafika4@gmail.com</t>
  </si>
  <si>
    <t xml:space="preserve">085214011001</t>
  </si>
  <si>
    <t xml:space="preserve">RAFIKA JULIANA</t>
  </si>
  <si>
    <t xml:space="preserve">081382290895</t>
  </si>
  <si>
    <t xml:space="preserve">087771904609</t>
  </si>
  <si>
    <t xml:space="preserve">TK DAARUL QURAN KETAPANG TANGERANG</t>
  </si>
  <si>
    <t xml:space="preserve">125.161.131.33</t>
  </si>
  <si>
    <t xml:space="preserve">LXhQW</t>
  </si>
  <si>
    <t xml:space="preserve">SMA17421</t>
  </si>
  <si>
    <t xml:space="preserve">(021)22215928</t>
  </si>
  <si>
    <t xml:space="preserve">Emerald View D1no 21</t>
  </si>
  <si>
    <t xml:space="preserve">Ade uni laila</t>
  </si>
  <si>
    <t xml:space="preserve">125.161.136.182</t>
  </si>
  <si>
    <t xml:space="preserve">5WALN</t>
  </si>
  <si>
    <t xml:space="preserve">Dafa Abimanyu kustanto</t>
  </si>
  <si>
    <t xml:space="preserve">7 HA</t>
  </si>
  <si>
    <t xml:space="preserve">Ibu esta</t>
  </si>
  <si>
    <t xml:space="preserve">Guru kls 9 BU</t>
  </si>
  <si>
    <t xml:space="preserve">SMA17422</t>
  </si>
  <si>
    <t xml:space="preserve">ARRAFI AKBAR</t>
  </si>
  <si>
    <t xml:space="preserve">081298833523</t>
  </si>
  <si>
    <t xml:space="preserve">0812871857</t>
  </si>
  <si>
    <t xml:space="preserve">Puri Bintaro Indah Jl. Mawar Blok D3</t>
  </si>
  <si>
    <t xml:space="preserve">Evans Rizaldy</t>
  </si>
  <si>
    <t xml:space="preserve">evansr3076@gmail.com</t>
  </si>
  <si>
    <t xml:space="preserve">Butet Fitri hasugian</t>
  </si>
  <si>
    <t xml:space="preserve">fitri994973@gmail.com</t>
  </si>
  <si>
    <t xml:space="preserve">0877819383848</t>
  </si>
  <si>
    <t xml:space="preserve">SMP Islam Pekalongan</t>
  </si>
  <si>
    <t xml:space="preserve">36.68.53.181</t>
  </si>
  <si>
    <t xml:space="preserve">h7Kge</t>
  </si>
  <si>
    <t xml:space="preserve">2021-02-05</t>
  </si>
  <si>
    <t xml:space="preserve">SD18235</t>
  </si>
  <si>
    <t xml:space="preserve">FAIQAHN ZAHRA RAMADHANI</t>
  </si>
  <si>
    <t xml:space="preserve">FAIQA</t>
  </si>
  <si>
    <t xml:space="preserve">SD ISLAM PEKALONGAN</t>
  </si>
  <si>
    <t xml:space="preserve">kyFYe</t>
  </si>
  <si>
    <t xml:space="preserve">SMP16840</t>
  </si>
  <si>
    <t xml:space="preserve">2021-01-13</t>
  </si>
  <si>
    <t xml:space="preserve">ANDANI MIKAILA RAISYA PRASETYO</t>
  </si>
  <si>
    <t xml:space="preserve">MIKAILA</t>
  </si>
  <si>
    <t xml:space="preserve">0217456359</t>
  </si>
  <si>
    <t xml:space="preserve">0317456359</t>
  </si>
  <si>
    <t xml:space="preserve">2008-11-30</t>
  </si>
  <si>
    <t xml:space="preserve">Jl cimandiri 3 FF 8 no 8 sektor 6 bintaro jaya</t>
  </si>
  <si>
    <t xml:space="preserve">Andi Prasetyo</t>
  </si>
  <si>
    <t xml:space="preserve">attawheed@gmail.comm</t>
  </si>
  <si>
    <t xml:space="preserve">081919021412</t>
  </si>
  <si>
    <t xml:space="preserve">Finita Puspa Kencana</t>
  </si>
  <si>
    <t xml:space="preserve">Sd khalifa IMS</t>
  </si>
  <si>
    <t xml:space="preserve">112.215.65.131</t>
  </si>
  <si>
    <t xml:space="preserve">BO7f2</t>
  </si>
  <si>
    <t xml:space="preserve">Vaathira Najla Fidiatri Praset</t>
  </si>
  <si>
    <t xml:space="preserve">xi </t>
  </si>
  <si>
    <t xml:space="preserve">SD18237</t>
  </si>
  <si>
    <t xml:space="preserve">SHAZLEA LUBNA LOVUZA</t>
  </si>
  <si>
    <t xml:space="preserve">Rkc8W</t>
  </si>
  <si>
    <t xml:space="preserve">SMA17423</t>
  </si>
  <si>
    <t xml:space="preserve">2021-01-16</t>
  </si>
  <si>
    <t xml:space="preserve">ANIDA NURUSYIFA DEWANTO</t>
  </si>
  <si>
    <t xml:space="preserve">08111627107</t>
  </si>
  <si>
    <t xml:space="preserve">0811162710</t>
  </si>
  <si>
    <t xml:space="preserve">2006-03-15</t>
  </si>
  <si>
    <t xml:space="preserve">Komp Puri Pakujaya Regency G8 Jl Raya Bhayangkara Pusdiklantas Serpong Utara Tangerang Selatan </t>
  </si>
  <si>
    <t xml:space="preserve">Imam Dewanto</t>
  </si>
  <si>
    <t xml:space="preserve">Iman.dewanto@darya-varia.com</t>
  </si>
  <si>
    <t xml:space="preserve">Widiastuti</t>
  </si>
  <si>
    <t xml:space="preserve">Widiastuti@fajarfarmatama.co.i</t>
  </si>
  <si>
    <t xml:space="preserve">081281058047</t>
  </si>
  <si>
    <t xml:space="preserve">081370070872</t>
  </si>
  <si>
    <t xml:space="preserve">Sahid Boarding School Bogor</t>
  </si>
  <si>
    <t xml:space="preserve">114.124.213.31</t>
  </si>
  <si>
    <t xml:space="preserve">EqmGW</t>
  </si>
  <si>
    <t xml:space="preserve">2021-05-07</t>
  </si>
  <si>
    <t xml:space="preserve">SD18238</t>
  </si>
  <si>
    <t xml:space="preserve">2021-01-18</t>
  </si>
  <si>
    <t xml:space="preserve">LATHIF AKMAL NURUL ADZOM</t>
  </si>
  <si>
    <t xml:space="preserve">08176565863</t>
  </si>
  <si>
    <t xml:space="preserve">0817656586</t>
  </si>
  <si>
    <t xml:space="preserve">2014-10-18</t>
  </si>
  <si>
    <t xml:space="preserve">PONDOK KACANG TIMUR </t>
  </si>
  <si>
    <t xml:space="preserve">KARYOTO</t>
  </si>
  <si>
    <t xml:space="preserve">widyasasriningtyas@gmail.com</t>
  </si>
  <si>
    <t xml:space="preserve">SUPIATI</t>
  </si>
  <si>
    <t xml:space="preserve">widyasariningtyas@gmail.com</t>
  </si>
  <si>
    <t xml:space="preserve">087889625184</t>
  </si>
  <si>
    <t xml:space="preserve">125.166.19.32</t>
  </si>
  <si>
    <t xml:space="preserve">MBqba</t>
  </si>
  <si>
    <t xml:space="preserve">SMA17424</t>
  </si>
  <si>
    <t xml:space="preserve">Graha raya cluster eldora h1-61</t>
  </si>
  <si>
    <t xml:space="preserve">Indra Gunawan</t>
  </si>
  <si>
    <t xml:space="preserve">Penni Ciko Fitriyah</t>
  </si>
  <si>
    <t xml:space="preserve">Abu Dzar</t>
  </si>
  <si>
    <t xml:space="preserve">140.213.0.81</t>
  </si>
  <si>
    <t xml:space="preserve">6mW9A</t>
  </si>
  <si>
    <t xml:space="preserve">SMA17425</t>
  </si>
  <si>
    <t xml:space="preserve">HIMMATUL AULIA</t>
  </si>
  <si>
    <t xml:space="preserve">HIMMA</t>
  </si>
  <si>
    <t xml:space="preserve">02122272742</t>
  </si>
  <si>
    <t xml:space="preserve">0821109936</t>
  </si>
  <si>
    <t xml:space="preserve">PURI BINTARO HIJAU BLOK D1. </t>
  </si>
  <si>
    <t xml:space="preserve">ARIEF MUSTOFA</t>
  </si>
  <si>
    <t xml:space="preserve">ariefnote@gmail.com</t>
  </si>
  <si>
    <t xml:space="preserve">08159419511</t>
  </si>
  <si>
    <t xml:space="preserve">DIAN LISTIANTI</t>
  </si>
  <si>
    <t xml:space="preserve">tiantinote@gmail.com</t>
  </si>
  <si>
    <t xml:space="preserve">081519573941</t>
  </si>
  <si>
    <t xml:space="preserve">SMP N 12 Tangerang Selatan</t>
  </si>
  <si>
    <t xml:space="preserve">kM8fw</t>
  </si>
  <si>
    <t xml:space="preserve">Ali Sampurnoaji</t>
  </si>
  <si>
    <t xml:space="preserve">6 Soekarno SDIT Auliya</t>
  </si>
  <si>
    <t xml:space="preserve">SMA17426</t>
  </si>
  <si>
    <t xml:space="preserve">081211045932</t>
  </si>
  <si>
    <t xml:space="preserve">Puri Bintaro Hijau Bintaro Hijau pondok aren tangerang selaran</t>
  </si>
  <si>
    <t xml:space="preserve">G1 N</t>
  </si>
  <si>
    <t xml:space="preserve">Gaos Firdaus</t>
  </si>
  <si>
    <t xml:space="preserve">Meliyanti</t>
  </si>
  <si>
    <t xml:space="preserve">yantitriopusaka@yahoo.co.id</t>
  </si>
  <si>
    <t xml:space="preserve">081318963705</t>
  </si>
  <si>
    <t xml:space="preserve">36.90.4.144</t>
  </si>
  <si>
    <t xml:space="preserve">DG1ax</t>
  </si>
  <si>
    <t xml:space="preserve">2021-02-16</t>
  </si>
  <si>
    <t xml:space="preserve">SMP16841</t>
  </si>
  <si>
    <t xml:space="preserve">2021-01-26</t>
  </si>
  <si>
    <t xml:space="preserve">RASYA ARKHAN</t>
  </si>
  <si>
    <t xml:space="preserve">RASYA / ACHA</t>
  </si>
  <si>
    <t xml:space="preserve">087890393090</t>
  </si>
  <si>
    <t xml:space="preserve">2008-10-15</t>
  </si>
  <si>
    <t xml:space="preserve">Komplek Pesanggrahan Permai Blok C </t>
  </si>
  <si>
    <t xml:space="preserve">Petukangan Utara </t>
  </si>
  <si>
    <t xml:space="preserve">Alm.H.Rahmat Yoeshandi</t>
  </si>
  <si>
    <t xml:space="preserve">sudah tiada</t>
  </si>
  <si>
    <t xml:space="preserve">Elfira Hermansyah</t>
  </si>
  <si>
    <t xml:space="preserve">elfirahermansyah81@gmail.com</t>
  </si>
  <si>
    <t xml:space="preserve">087809393090</t>
  </si>
  <si>
    <t xml:space="preserve"> 0895704666668</t>
  </si>
  <si>
    <t xml:space="preserve">SDIT Citra Azzahra, Joglo, Jakarta Barat</t>
  </si>
  <si>
    <t xml:space="preserve">110.136.22.165</t>
  </si>
  <si>
    <t xml:space="preserve">ykKT7</t>
  </si>
  <si>
    <t xml:space="preserve">2021-07-09</t>
  </si>
  <si>
    <t xml:space="preserve">SMP16842</t>
  </si>
  <si>
    <t xml:space="preserve">2021-01-27</t>
  </si>
  <si>
    <t xml:space="preserve">NUR KHALISHA PUTRI</t>
  </si>
  <si>
    <t xml:space="preserve">KHALISHA</t>
  </si>
  <si>
    <t xml:space="preserve">2009-04-28</t>
  </si>
  <si>
    <t xml:space="preserve">Jl. H. Sarmah, Gang H. Miun</t>
  </si>
  <si>
    <t xml:space="preserve">Dwi Aryanto (Alm)</t>
  </si>
  <si>
    <t xml:space="preserve">retnopurnomowati28@gmail.com</t>
  </si>
  <si>
    <t xml:space="preserve">125.161.137.83</t>
  </si>
  <si>
    <t xml:space="preserve">yGZeb</t>
  </si>
  <si>
    <t xml:space="preserve">Adinda Nur Fatihah</t>
  </si>
  <si>
    <t xml:space="preserve">kelas 3</t>
  </si>
  <si>
    <t xml:space="preserve">SMA17427</t>
  </si>
  <si>
    <t xml:space="preserve">NAUFAL HANIF SUSANTO</t>
  </si>
  <si>
    <t xml:space="preserve">HANIF </t>
  </si>
  <si>
    <t xml:space="preserve">08129290265</t>
  </si>
  <si>
    <t xml:space="preserve">0812929026</t>
  </si>
  <si>
    <t xml:space="preserve">Tanggerang selatan 25 desember 2095</t>
  </si>
  <si>
    <t xml:space="preserve">Jalan haji sarmah </t>
  </si>
  <si>
    <t xml:space="preserve">Badri susanto</t>
  </si>
  <si>
    <t xml:space="preserve">@sutinisusanto1@gmail.com </t>
  </si>
  <si>
    <t xml:space="preserve">-08129290265</t>
  </si>
  <si>
    <t xml:space="preserve">Sutini</t>
  </si>
  <si>
    <t xml:space="preserve">Sutinisusanto123@gmail.com</t>
  </si>
  <si>
    <t xml:space="preserve">-tidak ada</t>
  </si>
  <si>
    <t xml:space="preserve">Ponies darunnajah Jakarta </t>
  </si>
  <si>
    <t xml:space="preserve">36.90.6.32</t>
  </si>
  <si>
    <t xml:space="preserve">8ZnEw</t>
  </si>
  <si>
    <t xml:space="preserve">Rachel bulan reviena</t>
  </si>
  <si>
    <t xml:space="preserve">Smp auliya kelas 7 f</t>
  </si>
  <si>
    <t xml:space="preserve">2021-02-22</t>
  </si>
  <si>
    <t xml:space="preserve">TK16568</t>
  </si>
  <si>
    <t xml:space="preserve">Jl. Graha bintaro utara 12 blok GR 8 no 94. Graha Bintaro jaya. </t>
  </si>
  <si>
    <t xml:space="preserve">Risza Ardiansyah Perdhana</t>
  </si>
  <si>
    <t xml:space="preserve">Fuzi Febrina Fauzia</t>
  </si>
  <si>
    <t xml:space="preserve">08161174257</t>
  </si>
  <si>
    <t xml:space="preserve">111.95.230.37</t>
  </si>
  <si>
    <t xml:space="preserve">jkNrK</t>
  </si>
  <si>
    <t xml:space="preserve">Hana ammara</t>
  </si>
  <si>
    <t xml:space="preserve">Alvaro kelas 3</t>
  </si>
  <si>
    <t xml:space="preserve">2021-01-28</t>
  </si>
  <si>
    <t xml:space="preserve">SMA17428</t>
  </si>
  <si>
    <t xml:space="preserve">RADITYA KEMAL SAPUTRA</t>
  </si>
  <si>
    <t xml:space="preserve">021- 7352073</t>
  </si>
  <si>
    <t xml:space="preserve">0818195575</t>
  </si>
  <si>
    <t xml:space="preserve">2006-01-20</t>
  </si>
  <si>
    <t xml:space="preserve">Jl. Beruang 2</t>
  </si>
  <si>
    <t xml:space="preserve">Rudi Cahyono Saputro</t>
  </si>
  <si>
    <t xml:space="preserve">ludmilanovitasari@yahoo.com</t>
  </si>
  <si>
    <t xml:space="preserve">08118335407</t>
  </si>
  <si>
    <t xml:space="preserve">Ludmila Novitasari</t>
  </si>
  <si>
    <t xml:space="preserve">139.193.204.56</t>
  </si>
  <si>
    <t xml:space="preserve">sqGH3</t>
  </si>
  <si>
    <t xml:space="preserve">2021-03-05</t>
  </si>
  <si>
    <t xml:space="preserve">SMP16843</t>
  </si>
  <si>
    <t xml:space="preserve">2021-01-29</t>
  </si>
  <si>
    <t xml:space="preserve">SHAQUILLE OTTOMAN YUDHA</t>
  </si>
  <si>
    <t xml:space="preserve">SHAQIL </t>
  </si>
  <si>
    <t xml:space="preserve">087823245363</t>
  </si>
  <si>
    <t xml:space="preserve">2009-02-04</t>
  </si>
  <si>
    <t xml:space="preserve">jl.unta raya no.19a pd ranji.kp pladen.</t>
  </si>
  <si>
    <t xml:space="preserve">19a </t>
  </si>
  <si>
    <t xml:space="preserve">MEDIA YUDHA</t>
  </si>
  <si>
    <t xml:space="preserve">ss.sakeyla@gmail.com</t>
  </si>
  <si>
    <t xml:space="preserve">081772866923</t>
  </si>
  <si>
    <t xml:space="preserve">DONA VIDYA SARI</t>
  </si>
  <si>
    <t xml:space="preserve">SD PRIBADI BANDUNG</t>
  </si>
  <si>
    <t xml:space="preserve">36.90.5.225</t>
  </si>
  <si>
    <t xml:space="preserve">ypZND</t>
  </si>
  <si>
    <t xml:space="preserve">SAKEYLA VANDANI AICHA YUDHA</t>
  </si>
  <si>
    <t xml:space="preserve">SMA17429</t>
  </si>
  <si>
    <t xml:space="preserve">081290657257</t>
  </si>
  <si>
    <t xml:space="preserve">Rumah 8 Residence Jl. Sukabakti 2 Rt 002/ 006 No. 5 Serua Indah Ciputat Tangerang Selatan</t>
  </si>
  <si>
    <t xml:space="preserve">Dedi</t>
  </si>
  <si>
    <t xml:space="preserve">Yusliana</t>
  </si>
  <si>
    <t xml:space="preserve">SMPN 5 Tangerang</t>
  </si>
  <si>
    <t xml:space="preserve">LtzE4</t>
  </si>
  <si>
    <t xml:space="preserve">Hanifah Fauziah</t>
  </si>
  <si>
    <t xml:space="preserve">SMP16844</t>
  </si>
  <si>
    <t xml:space="preserve">HANIFAH FAUZIAH</t>
  </si>
  <si>
    <t xml:space="preserve">FAUZIAH</t>
  </si>
  <si>
    <t xml:space="preserve">0821 13005912</t>
  </si>
  <si>
    <t xml:space="preserve">R7dTb</t>
  </si>
  <si>
    <t xml:space="preserve">Joeanda Saputra</t>
  </si>
  <si>
    <t xml:space="preserve">x</t>
  </si>
  <si>
    <t xml:space="preserve">SMP16845</t>
  </si>
  <si>
    <t xml:space="preserve">CARISSA WIJAYA</t>
  </si>
  <si>
    <t xml:space="preserve">0813-14478426</t>
  </si>
  <si>
    <t xml:space="preserve">2008-10-03</t>
  </si>
  <si>
    <t xml:space="preserve">Jl. Pahlawan No.2 RT.01/02 Rempoa Ciputat Timur Tangerang Selatan 15412</t>
  </si>
  <si>
    <t xml:space="preserve">Suchyan Wijaya</t>
  </si>
  <si>
    <t xml:space="preserve">wijayasuchyan@gmail.com</t>
  </si>
  <si>
    <t xml:space="preserve">081316151078</t>
  </si>
  <si>
    <t xml:space="preserve">Nita Indriani</t>
  </si>
  <si>
    <t xml:space="preserve">nitaindrianicrs@gmail.com</t>
  </si>
  <si>
    <t xml:space="preserve">0813-16151079</t>
  </si>
  <si>
    <t xml:space="preserve">w1Xc8</t>
  </si>
  <si>
    <t xml:space="preserve">2021-02-19</t>
  </si>
  <si>
    <t xml:space="preserve">SMA17430</t>
  </si>
  <si>
    <t xml:space="preserve">2021-01-30</t>
  </si>
  <si>
    <t xml:space="preserve">TIFAL ABDUSYAHID</t>
  </si>
  <si>
    <t xml:space="preserve">TIFAL</t>
  </si>
  <si>
    <t xml:space="preserve">0857174495</t>
  </si>
  <si>
    <t xml:space="preserve">2006-05-01</t>
  </si>
  <si>
    <t xml:space="preserve">Jl H Holil</t>
  </si>
  <si>
    <t xml:space="preserve">Syamsul Hadi</t>
  </si>
  <si>
    <t xml:space="preserve">sy_syamsul@yahoo.com</t>
  </si>
  <si>
    <t xml:space="preserve">081315155969</t>
  </si>
  <si>
    <t xml:space="preserve">Marwati</t>
  </si>
  <si>
    <t xml:space="preserve">umitifal@gmail.com</t>
  </si>
  <si>
    <t xml:space="preserve">085717449504</t>
  </si>
  <si>
    <t xml:space="preserve">085880578347</t>
  </si>
  <si>
    <t xml:space="preserve">SMPIslam Plus Baitul Maal</t>
  </si>
  <si>
    <t xml:space="preserve">114.4.212.101</t>
  </si>
  <si>
    <t xml:space="preserve">CxXpM</t>
  </si>
  <si>
    <t xml:space="preserve">SD18239</t>
  </si>
  <si>
    <t xml:space="preserve">2021-02-01</t>
  </si>
  <si>
    <t xml:space="preserve">MUHAMMAD LUQMAN HAKIM YUSRON</t>
  </si>
  <si>
    <t xml:space="preserve">LUQMAN</t>
  </si>
  <si>
    <t xml:space="preserve">0318952342</t>
  </si>
  <si>
    <t xml:space="preserve">0812167050</t>
  </si>
  <si>
    <t xml:space="preserve">Perum mega asri c nob12 b, larangan, candi, sidoarjo</t>
  </si>
  <si>
    <t xml:space="preserve">C 12</t>
  </si>
  <si>
    <t xml:space="preserve">032</t>
  </si>
  <si>
    <t xml:space="preserve">Candi</t>
  </si>
  <si>
    <t xml:space="preserve">Yusron</t>
  </si>
  <si>
    <t xml:space="preserve">yusronhibrizie@gmail.com</t>
  </si>
  <si>
    <t xml:space="preserve">0818853522</t>
  </si>
  <si>
    <t xml:space="preserve">Maelany</t>
  </si>
  <si>
    <t xml:space="preserve">maelanyds@gmail.com</t>
  </si>
  <si>
    <t xml:space="preserve">08121670500</t>
  </si>
  <si>
    <t xml:space="preserve">08123514115</t>
  </si>
  <si>
    <t xml:space="preserve">SDI sabilillah</t>
  </si>
  <si>
    <t xml:space="preserve">66.96.225.69</t>
  </si>
  <si>
    <t xml:space="preserve">K3ePT</t>
  </si>
  <si>
    <t xml:space="preserve">SMA17431</t>
  </si>
  <si>
    <t xml:space="preserve">NASYWA ZAHIRA FALAH</t>
  </si>
  <si>
    <t xml:space="preserve">081235580651</t>
  </si>
  <si>
    <t xml:space="preserve">0813830736</t>
  </si>
  <si>
    <t xml:space="preserve">2006-02-25</t>
  </si>
  <si>
    <t xml:space="preserve">Bintaro Sektor 4. Jl. Cucur barat XII blok E2 </t>
  </si>
  <si>
    <t xml:space="preserve">10-1</t>
  </si>
  <si>
    <t xml:space="preserve">Samsul Falah</t>
  </si>
  <si>
    <t xml:space="preserve">kasimpalpul@gmail.com</t>
  </si>
  <si>
    <t xml:space="preserve">081235139744</t>
  </si>
  <si>
    <t xml:space="preserve">Ketut Pennie Savitri</t>
  </si>
  <si>
    <t xml:space="preserve">enikvitri@gmail.com</t>
  </si>
  <si>
    <t xml:space="preserve">081383073604</t>
  </si>
  <si>
    <t xml:space="preserve">180.244.6.30</t>
  </si>
  <si>
    <t xml:space="preserve">tD5WD</t>
  </si>
  <si>
    <t xml:space="preserve">SMP16846</t>
  </si>
  <si>
    <t xml:space="preserve">ZAKIA ULI KIRANA</t>
  </si>
  <si>
    <t xml:space="preserve">ZAKIA</t>
  </si>
  <si>
    <t xml:space="preserve">0813171310</t>
  </si>
  <si>
    <t xml:space="preserve">2009-04-16</t>
  </si>
  <si>
    <t xml:space="preserve">Emerald Town House AH 21 Parigi Pondok Aren Tangerang Selatan</t>
  </si>
  <si>
    <t xml:space="preserve">Rijal Asepnugroho</t>
  </si>
  <si>
    <t xml:space="preserve">125.167.8.224</t>
  </si>
  <si>
    <t xml:space="preserve">7gby3</t>
  </si>
  <si>
    <t xml:space="preserve">Haidar Bonar Wicaksana </t>
  </si>
  <si>
    <t xml:space="preserve">SMP16847</t>
  </si>
  <si>
    <t xml:space="preserve">ATHALLAH MUHAMMAD IHSAN</t>
  </si>
  <si>
    <t xml:space="preserve">2009-10-06</t>
  </si>
  <si>
    <t xml:space="preserve">Kebayoran Villaje blok J/11(RT 02/R 17, Kelurahan Pondok Pucung, Kecamatan Pondok Aren)</t>
  </si>
  <si>
    <t xml:space="preserve">Agus Marjianto</t>
  </si>
  <si>
    <t xml:space="preserve">gusmarjianto@gmail.com</t>
  </si>
  <si>
    <t xml:space="preserve">08121052170</t>
  </si>
  <si>
    <t xml:space="preserve">Siti Nur Saidah</t>
  </si>
  <si>
    <t xml:space="preserve">nursaidh@gmail.com</t>
  </si>
  <si>
    <t xml:space="preserve">081286933350</t>
  </si>
  <si>
    <t xml:space="preserve">jnbnL</t>
  </si>
  <si>
    <t xml:space="preserve">TK16569</t>
  </si>
  <si>
    <t xml:space="preserve">MUHAMMAD ARYAN HAMIZAN</t>
  </si>
  <si>
    <t xml:space="preserve">ARYAN</t>
  </si>
  <si>
    <t xml:space="preserve">085732962535</t>
  </si>
  <si>
    <t xml:space="preserve">0857329625</t>
  </si>
  <si>
    <t xml:space="preserve">2017-02-09</t>
  </si>
  <si>
    <t xml:space="preserve">Jl Sukabakti 1 Perumahan Bintaro Terrace Premier</t>
  </si>
  <si>
    <t xml:space="preserve">Lukman</t>
  </si>
  <si>
    <t xml:space="preserve">lukmanbpn@gmail.com</t>
  </si>
  <si>
    <t xml:space="preserve">Nisfani Syahrien</t>
  </si>
  <si>
    <t xml:space="preserve">085645336686</t>
  </si>
  <si>
    <t xml:space="preserve">125.166.90.112</t>
  </si>
  <si>
    <t xml:space="preserve">pCDjG</t>
  </si>
  <si>
    <t xml:space="preserve">2021-03-02</t>
  </si>
  <si>
    <t xml:space="preserve">SMA17432</t>
  </si>
  <si>
    <t xml:space="preserve">2021-02-04</t>
  </si>
  <si>
    <t xml:space="preserve">RAKHA DAFFA TAMA TRUSKI</t>
  </si>
  <si>
    <t xml:space="preserve">081310009409</t>
  </si>
  <si>
    <t xml:space="preserve">Komplek Puri Bintaro Hijau Blok J1 Nomer 7</t>
  </si>
  <si>
    <t xml:space="preserve">Truski</t>
  </si>
  <si>
    <t xml:space="preserve">081906261643</t>
  </si>
  <si>
    <t xml:space="preserve">Nurwaidah</t>
  </si>
  <si>
    <t xml:space="preserve">nurwaidah5@gmail.com</t>
  </si>
  <si>
    <t xml:space="preserve">116.197.134.42</t>
  </si>
  <si>
    <t xml:space="preserve">YcgTA</t>
  </si>
  <si>
    <t xml:space="preserve">Miss Infra</t>
  </si>
  <si>
    <t xml:space="preserve">Kepala Sekolah TKIT</t>
  </si>
  <si>
    <t xml:space="preserve">SMP16848</t>
  </si>
  <si>
    <t xml:space="preserve">NAFISAH ELMI</t>
  </si>
  <si>
    <t xml:space="preserve">ELMI</t>
  </si>
  <si>
    <t xml:space="preserve">2008-07-23</t>
  </si>
  <si>
    <t xml:space="preserve">jalan sanusi no 16</t>
  </si>
  <si>
    <t xml:space="preserve">Ita Erlina </t>
  </si>
  <si>
    <t xml:space="preserve">itaerlinakustiwinarni@gmail.co</t>
  </si>
  <si>
    <t xml:space="preserve">125.161.138.218</t>
  </si>
  <si>
    <t xml:space="preserve">7xOaN</t>
  </si>
  <si>
    <t xml:space="preserve">2021-03-09</t>
  </si>
  <si>
    <t xml:space="preserve">TK16570</t>
  </si>
  <si>
    <t xml:space="preserve">2021-02-06</t>
  </si>
  <si>
    <t xml:space="preserve">ZHAFRAN AL MANAF</t>
  </si>
  <si>
    <t xml:space="preserve">0812893077</t>
  </si>
  <si>
    <t xml:space="preserve">2015-11-21</t>
  </si>
  <si>
    <t xml:space="preserve">Jl. Raya pondok aren </t>
  </si>
  <si>
    <t xml:space="preserve">Muhammad Ismail</t>
  </si>
  <si>
    <t xml:space="preserve">muhammadismail1988@gmail.com</t>
  </si>
  <si>
    <t xml:space="preserve">082255555910</t>
  </si>
  <si>
    <t xml:space="preserve">Siti Rukayah</t>
  </si>
  <si>
    <t xml:space="preserve">sitirukayah1989@gmail.com</t>
  </si>
  <si>
    <t xml:space="preserve">081289307720</t>
  </si>
  <si>
    <t xml:space="preserve">182.2.165.153</t>
  </si>
  <si>
    <t xml:space="preserve">PFNOs</t>
  </si>
  <si>
    <t xml:space="preserve">TK16571</t>
  </si>
  <si>
    <t xml:space="preserve">AISYAH MUTIA KAMILA</t>
  </si>
  <si>
    <t xml:space="preserve">0853640051</t>
  </si>
  <si>
    <t xml:space="preserve">2015-12-16</t>
  </si>
  <si>
    <t xml:space="preserve">Emerald townhouse, Jl Emerald Boulevard, Parigi, Pondok Aren</t>
  </si>
  <si>
    <t xml:space="preserve">AA20</t>
  </si>
  <si>
    <t xml:space="preserve">Onny Idianto, ST. MT</t>
  </si>
  <si>
    <t xml:space="preserve">mayang.adelia.puspita@gmail.co</t>
  </si>
  <si>
    <t xml:space="preserve">085234860222</t>
  </si>
  <si>
    <t xml:space="preserve">Mayang Adelia Puspita, SP. MP</t>
  </si>
  <si>
    <t xml:space="preserve">085364005186</t>
  </si>
  <si>
    <t xml:space="preserve">Playgroup muallimin bandung</t>
  </si>
  <si>
    <t xml:space="preserve">36.78.4.49</t>
  </si>
  <si>
    <t xml:space="preserve">Azh7B</t>
  </si>
  <si>
    <t xml:space="preserve">Affan Akbar Kamil</t>
  </si>
  <si>
    <t xml:space="preserve">Hariza Djauhari</t>
  </si>
  <si>
    <t xml:space="preserve">SMA17433</t>
  </si>
  <si>
    <t xml:space="preserve">2021-02-07</t>
  </si>
  <si>
    <t xml:space="preserve">GUSTI AYU SHEELA GANDI NIRANTI</t>
  </si>
  <si>
    <t xml:space="preserve">SHEELA</t>
  </si>
  <si>
    <t xml:space="preserve">0818070702</t>
  </si>
  <si>
    <t xml:space="preserve">Pondok Jati Residence, Jl. Japos Raya no.96</t>
  </si>
  <si>
    <t xml:space="preserve">B-6</t>
  </si>
  <si>
    <t xml:space="preserve">I Gusti Nyoman Yogi Wibisana</t>
  </si>
  <si>
    <t xml:space="preserve">nyomanyogi10@gmail.com</t>
  </si>
  <si>
    <t xml:space="preserve">089690008333</t>
  </si>
  <si>
    <t xml:space="preserve">Rohaeni</t>
  </si>
  <si>
    <t xml:space="preserve">eni.wibisana@gmail.com</t>
  </si>
  <si>
    <t xml:space="preserve">081807070280</t>
  </si>
  <si>
    <t xml:space="preserve">081806635836</t>
  </si>
  <si>
    <t xml:space="preserve">125.161.138.155</t>
  </si>
  <si>
    <t xml:space="preserve">XFq2w</t>
  </si>
  <si>
    <t xml:space="preserve">SMA17434</t>
  </si>
  <si>
    <t xml:space="preserve">RENATA PUTRI MULIN</t>
  </si>
  <si>
    <t xml:space="preserve">RENATA </t>
  </si>
  <si>
    <t xml:space="preserve">0813184331</t>
  </si>
  <si>
    <t xml:space="preserve">Cluster verina blok H</t>
  </si>
  <si>
    <t xml:space="preserve">Mulyadi</t>
  </si>
  <si>
    <t xml:space="preserve">mulyadi.nt@gmail.com</t>
  </si>
  <si>
    <t xml:space="preserve">08161443904</t>
  </si>
  <si>
    <t xml:space="preserve">Indrayuningsih</t>
  </si>
  <si>
    <t xml:space="preserve">indrayuningsih13@gmail.com</t>
  </si>
  <si>
    <t xml:space="preserve">085695628878</t>
  </si>
  <si>
    <t xml:space="preserve">08170215898</t>
  </si>
  <si>
    <t xml:space="preserve">Smp jaya plus montessori</t>
  </si>
  <si>
    <t xml:space="preserve">139.193.16.36</t>
  </si>
  <si>
    <t xml:space="preserve">Y4yHW</t>
  </si>
  <si>
    <t xml:space="preserve">SD18240</t>
  </si>
  <si>
    <t xml:space="preserve">2021-02-08</t>
  </si>
  <si>
    <t xml:space="preserve">AYSHA KANAYA EMILY</t>
  </si>
  <si>
    <t xml:space="preserve">08119000785</t>
  </si>
  <si>
    <t xml:space="preserve">0812889938</t>
  </si>
  <si>
    <t xml:space="preserve">Discovery Fiore Blok A</t>
  </si>
  <si>
    <t xml:space="preserve">Emil Edhie Dharma</t>
  </si>
  <si>
    <t xml:space="preserve">emil.dharma@gmail.com</t>
  </si>
  <si>
    <t xml:space="preserve">Nuri Widya Pramesti</t>
  </si>
  <si>
    <t xml:space="preserve">aysha.kanayaemily@gmail.com</t>
  </si>
  <si>
    <t xml:space="preserve">081288993808</t>
  </si>
  <si>
    <t xml:space="preserve">125.161.139.204</t>
  </si>
  <si>
    <t xml:space="preserve">h4kjm</t>
  </si>
  <si>
    <t xml:space="preserve">SMA17435</t>
  </si>
  <si>
    <t xml:space="preserve">ANDHIKA PERMANA SAGIYONO</t>
  </si>
  <si>
    <t xml:space="preserve">ANDHIKA</t>
  </si>
  <si>
    <t xml:space="preserve">081318885899</t>
  </si>
  <si>
    <t xml:space="preserve">Komplek Villa Bintaro Indah Jln. Sulawesi 9 Blok B7 No.7</t>
  </si>
  <si>
    <t xml:space="preserve">Agus Sagiyono</t>
  </si>
  <si>
    <t xml:space="preserve">0811 8885 899</t>
  </si>
  <si>
    <t xml:space="preserve">Ruhiyah</t>
  </si>
  <si>
    <t xml:space="preserve">iya7771.as@gmail.com</t>
  </si>
  <si>
    <t xml:space="preserve">082112452771</t>
  </si>
  <si>
    <t xml:space="preserve">36.90.6.35</t>
  </si>
  <si>
    <t xml:space="preserve">YMes1</t>
  </si>
  <si>
    <t xml:space="preserve">Bu Widya </t>
  </si>
  <si>
    <t xml:space="preserve">kelas 9</t>
  </si>
  <si>
    <t xml:space="preserve">2021-03-10</t>
  </si>
  <si>
    <t xml:space="preserve">SD18241</t>
  </si>
  <si>
    <t xml:space="preserve">2021-02-10</t>
  </si>
  <si>
    <t xml:space="preserve">LOGAN KHAIRAN KATSIRA</t>
  </si>
  <si>
    <t xml:space="preserve">LOGAN</t>
  </si>
  <si>
    <t xml:space="preserve">0815996083</t>
  </si>
  <si>
    <t xml:space="preserve">2015-09-03</t>
  </si>
  <si>
    <t xml:space="preserve">Jl. Bintaro 5 Utama Blok EA 2</t>
  </si>
  <si>
    <t xml:space="preserve">Novra Rizki</t>
  </si>
  <si>
    <t xml:space="preserve">novra.rizki@gmail.com</t>
  </si>
  <si>
    <t xml:space="preserve">0817152341</t>
  </si>
  <si>
    <t xml:space="preserve">Luri Puspa Sari</t>
  </si>
  <si>
    <t xml:space="preserve">luri_puspa_sari@yahoo.com</t>
  </si>
  <si>
    <t xml:space="preserve">08159960833</t>
  </si>
  <si>
    <t xml:space="preserve">114.5.219.192</t>
  </si>
  <si>
    <t xml:space="preserve">rTjQ7</t>
  </si>
  <si>
    <t xml:space="preserve">2021-02-26</t>
  </si>
  <si>
    <t xml:space="preserve">SMA17436</t>
  </si>
  <si>
    <t xml:space="preserve">2021-02-12</t>
  </si>
  <si>
    <t xml:space="preserve">ARKHANDIKA BUDI WIDODOPUTRA</t>
  </si>
  <si>
    <t xml:space="preserve">0877741610</t>
  </si>
  <si>
    <t xml:space="preserve">2006-11-27</t>
  </si>
  <si>
    <t xml:space="preserve">Yadiarto Widodo</t>
  </si>
  <si>
    <t xml:space="preserve">yadiarto@gmail.com</t>
  </si>
  <si>
    <t xml:space="preserve">081280301984</t>
  </si>
  <si>
    <t xml:space="preserve">Ika Budi Rachmawati Widyorini</t>
  </si>
  <si>
    <t xml:space="preserve">ika.widyorini@gmail.com</t>
  </si>
  <si>
    <t xml:space="preserve">08170707152</t>
  </si>
  <si>
    <t xml:space="preserve">SMP Budi Mulia Dua Bintaro </t>
  </si>
  <si>
    <t xml:space="preserve">118.137.74.185</t>
  </si>
  <si>
    <t xml:space="preserve">d9FXw</t>
  </si>
  <si>
    <t xml:space="preserve">SD18242</t>
  </si>
  <si>
    <t xml:space="preserve">REYNAND ANDAREN RISANDY</t>
  </si>
  <si>
    <t xml:space="preserve">REYNAND / REY</t>
  </si>
  <si>
    <t xml:space="preserve">2015-07-02</t>
  </si>
  <si>
    <t xml:space="preserve">Baitis Salmah Kavling no. 14 A</t>
  </si>
  <si>
    <t xml:space="preserve">14 A</t>
  </si>
  <si>
    <t xml:space="preserve">Rendi Risandy</t>
  </si>
  <si>
    <t xml:space="preserve">rendi_risandy@yahoo.com</t>
  </si>
  <si>
    <t xml:space="preserve">08111715039</t>
  </si>
  <si>
    <t xml:space="preserve">Nanda Dara Julia</t>
  </si>
  <si>
    <t xml:space="preserve">nanda.darajulia@gmail.com</t>
  </si>
  <si>
    <t xml:space="preserve">081586655004</t>
  </si>
  <si>
    <t xml:space="preserve">118.136.253.84</t>
  </si>
  <si>
    <t xml:space="preserve">mx46a</t>
  </si>
  <si>
    <t xml:space="preserve">Athaya Sierra</t>
  </si>
  <si>
    <t xml:space="preserve">3SMH</t>
  </si>
  <si>
    <t xml:space="preserve">SD18243</t>
  </si>
  <si>
    <t xml:space="preserve">FAIZ AZZAM RASOQINAMI NASUTION</t>
  </si>
  <si>
    <t xml:space="preserve">0218096565</t>
  </si>
  <si>
    <t xml:space="preserve">0813195385</t>
  </si>
  <si>
    <t xml:space="preserve">2013-02-19</t>
  </si>
  <si>
    <t xml:space="preserve">Discovery Aluvia - Bintaro</t>
  </si>
  <si>
    <t xml:space="preserve">B05</t>
  </si>
  <si>
    <t xml:space="preserve">Khairul Abdi</t>
  </si>
  <si>
    <t xml:space="preserve">khairul.abdi@gmail.com</t>
  </si>
  <si>
    <t xml:space="preserve">6281319538538</t>
  </si>
  <si>
    <t xml:space="preserve">Istiqomah Safitriningrum</t>
  </si>
  <si>
    <t xml:space="preserve">safitriningrum.abdi@gmail.com</t>
  </si>
  <si>
    <t xml:space="preserve">628121959733</t>
  </si>
  <si>
    <t xml:space="preserve">08121959733</t>
  </si>
  <si>
    <t xml:space="preserve">SDIT Al Khairat</t>
  </si>
  <si>
    <t xml:space="preserve">118.137.106.116</t>
  </si>
  <si>
    <t xml:space="preserve">czTQx</t>
  </si>
  <si>
    <t xml:space="preserve">Nurliya F Adjie</t>
  </si>
  <si>
    <t xml:space="preserve">Kelas 9</t>
  </si>
  <si>
    <t xml:space="preserve">SMP16849</t>
  </si>
  <si>
    <t xml:space="preserve">RAISHA AMALIA NASUTION</t>
  </si>
  <si>
    <t xml:space="preserve">RAISHA</t>
  </si>
  <si>
    <t xml:space="preserve">Discovery Aluvia, Bintaro</t>
  </si>
  <si>
    <t xml:space="preserve">Khairul Abdi Nasution</t>
  </si>
  <si>
    <t xml:space="preserve">081319538538</t>
  </si>
  <si>
    <t xml:space="preserve">qA136</t>
  </si>
  <si>
    <t xml:space="preserve">Nurliya F Ajie</t>
  </si>
  <si>
    <t xml:space="preserve">SD18244</t>
  </si>
  <si>
    <t xml:space="preserve">KAUREEN AVIANA ATHAR</t>
  </si>
  <si>
    <t xml:space="preserve">KAUREEN</t>
  </si>
  <si>
    <t xml:space="preserve">0877880012</t>
  </si>
  <si>
    <t xml:space="preserve">2014-11-08</t>
  </si>
  <si>
    <t xml:space="preserve">vila lalita bintaro, blok C 20, JL. Garuda, kel. Sawah Lama CIputat , Tangsel</t>
  </si>
  <si>
    <t xml:space="preserve">C20</t>
  </si>
  <si>
    <t xml:space="preserve">Avicenna Athar Rumandung</t>
  </si>
  <si>
    <t xml:space="preserve">avicenna.athar@gmail.com</t>
  </si>
  <si>
    <t xml:space="preserve">08118335628</t>
  </si>
  <si>
    <t xml:space="preserve">Indriana</t>
  </si>
  <si>
    <t xml:space="preserve">indriana.kartodinoto@gmail.com</t>
  </si>
  <si>
    <t xml:space="preserve">087788001275</t>
  </si>
  <si>
    <t xml:space="preserve">Brainy bunch bintaro</t>
  </si>
  <si>
    <t xml:space="preserve">180.252.86.252</t>
  </si>
  <si>
    <t xml:space="preserve">fRQRw</t>
  </si>
  <si>
    <t xml:space="preserve">SD18245</t>
  </si>
  <si>
    <t xml:space="preserve">ASHEEFA RENATA YADI</t>
  </si>
  <si>
    <t xml:space="preserve">SHEEFA</t>
  </si>
  <si>
    <t xml:space="preserve">Nisma cut ubit</t>
  </si>
  <si>
    <t xml:space="preserve">2015-03-08</t>
  </si>
  <si>
    <t xml:space="preserve">Cluster Taman Puri Bintaro  Jl. Puri Bianglala</t>
  </si>
  <si>
    <t xml:space="preserve">Pb 4</t>
  </si>
  <si>
    <t xml:space="preserve">Rahmad Yadi</t>
  </si>
  <si>
    <t xml:space="preserve">matt_yadi@gmail.com</t>
  </si>
  <si>
    <t xml:space="preserve">081360257025</t>
  </si>
  <si>
    <t xml:space="preserve">Nisma Cut Ubit</t>
  </si>
  <si>
    <t xml:space="preserve">nisma.cut1005@gmail.com</t>
  </si>
  <si>
    <t xml:space="preserve">082273300700</t>
  </si>
  <si>
    <t xml:space="preserve">Tk Khalifah 2 Banda Aceh</t>
  </si>
  <si>
    <t xml:space="preserve">180.252.174.183</t>
  </si>
  <si>
    <t xml:space="preserve">fKmHM</t>
  </si>
  <si>
    <t xml:space="preserve">SMP16850</t>
  </si>
  <si>
    <t xml:space="preserve">MUHAMMAD ATHAR AL GHAZALI</t>
  </si>
  <si>
    <t xml:space="preserve">Greenwoods Townhouses, Jalan WR Supratman</t>
  </si>
  <si>
    <t xml:space="preserve">momizzan@gmail.com</t>
  </si>
  <si>
    <t xml:space="preserve">118.136.204.212</t>
  </si>
  <si>
    <t xml:space="preserve">Amrxy</t>
  </si>
  <si>
    <t xml:space="preserve">Muhammad Faza Al Bukhari</t>
  </si>
  <si>
    <t xml:space="preserve">SMP16851</t>
  </si>
  <si>
    <t xml:space="preserve">IREY CAMERYSITA SASONGKO</t>
  </si>
  <si>
    <t xml:space="preserve">IREY</t>
  </si>
  <si>
    <t xml:space="preserve">0858932767</t>
  </si>
  <si>
    <t xml:space="preserve">2009-06-12</t>
  </si>
  <si>
    <t xml:space="preserve">PURI BINTARO INDAH </t>
  </si>
  <si>
    <t xml:space="preserve">B2/6</t>
  </si>
  <si>
    <t xml:space="preserve">ANGGIT NOVAN SASONGKO</t>
  </si>
  <si>
    <t xml:space="preserve">ansa_nov@yahoo.com</t>
  </si>
  <si>
    <t xml:space="preserve">087885379692</t>
  </si>
  <si>
    <t xml:space="preserve">EVA ROSVITASARI</t>
  </si>
  <si>
    <t xml:space="preserve">evaros1219@gmail.com</t>
  </si>
  <si>
    <t xml:space="preserve">082133509448</t>
  </si>
  <si>
    <t xml:space="preserve">Sinar Cendekia Islamic School</t>
  </si>
  <si>
    <t xml:space="preserve">111.94.41.238</t>
  </si>
  <si>
    <t xml:space="preserve">qLsee</t>
  </si>
  <si>
    <t xml:space="preserve">SMP16852</t>
  </si>
  <si>
    <t xml:space="preserve">2021-02-17</t>
  </si>
  <si>
    <t xml:space="preserve">NATHANIA KHANSA FELIKA</t>
  </si>
  <si>
    <t xml:space="preserve">THANIA</t>
  </si>
  <si>
    <t xml:space="preserve">08126720334</t>
  </si>
  <si>
    <t xml:space="preserve">2009-02-18</t>
  </si>
  <si>
    <t xml:space="preserve">Discovery Aluvia Blok DA/J-29 RT 03 RW 024 Jl. Discovery Aluvia, Kel. Parigi,  Kec. Pd. Aren, Kota Tangerang Selatan, Banten 15427</t>
  </si>
  <si>
    <t xml:space="preserve">Jhoni Eka Putra</t>
  </si>
  <si>
    <t xml:space="preserve">livi_sy@yahoo.com</t>
  </si>
  <si>
    <t xml:space="preserve">081373838328</t>
  </si>
  <si>
    <t xml:space="preserve">Ollivia Syoffinal</t>
  </si>
  <si>
    <t xml:space="preserve"> 08126720334</t>
  </si>
  <si>
    <t xml:space="preserve">SDN Pondok Kacang Barat 03</t>
  </si>
  <si>
    <t xml:space="preserve">ps6fx</t>
  </si>
  <si>
    <t xml:space="preserve">SMA17437</t>
  </si>
  <si>
    <t xml:space="preserve">HANA RIFDA AISYAH</t>
  </si>
  <si>
    <t xml:space="preserve">085894014804</t>
  </si>
  <si>
    <t xml:space="preserve"> Jl. Reformasi 2 no. 11 Kel. Pondok Aren Kec. Pondok Aren Tangerang Selatan</t>
  </si>
  <si>
    <t xml:space="preserve">M. Sandy SE ( Alm )</t>
  </si>
  <si>
    <t xml:space="preserve"> Ir. Nurhayati Idrus</t>
  </si>
  <si>
    <t xml:space="preserve">nurhayaticc27@gmail.com</t>
  </si>
  <si>
    <t xml:space="preserve">082211405009</t>
  </si>
  <si>
    <t xml:space="preserve">082253940310</t>
  </si>
  <si>
    <t xml:space="preserve">Pesa tren  Latansa</t>
  </si>
  <si>
    <t xml:space="preserve">6nrKO</t>
  </si>
  <si>
    <t xml:space="preserve">2021-04-27</t>
  </si>
  <si>
    <t xml:space="preserve">SMA17438</t>
  </si>
  <si>
    <t xml:space="preserve">MOHAMMAD AKHTAR RAFIF SUSILO</t>
  </si>
  <si>
    <t xml:space="preserve">Nova Scorpiasari</t>
  </si>
  <si>
    <t xml:space="preserve">0818086396</t>
  </si>
  <si>
    <t xml:space="preserve">Jalan raya tegal rotan no.55A</t>
  </si>
  <si>
    <t xml:space="preserve">55A</t>
  </si>
  <si>
    <t xml:space="preserve">Eno bowo susilo</t>
  </si>
  <si>
    <t xml:space="preserve">Enobowosusilo@gmail.com</t>
  </si>
  <si>
    <t xml:space="preserve">08111722722</t>
  </si>
  <si>
    <t xml:space="preserve">Nova scorpia sari</t>
  </si>
  <si>
    <t xml:space="preserve">nscorpiasari@gmail.com</t>
  </si>
  <si>
    <t xml:space="preserve">081808639677</t>
  </si>
  <si>
    <t xml:space="preserve">08111100030</t>
  </si>
  <si>
    <t xml:space="preserve">SMP ALFATH BSD</t>
  </si>
  <si>
    <t xml:space="preserve">180.252.155.42</t>
  </si>
  <si>
    <t xml:space="preserve">A2BEN</t>
  </si>
  <si>
    <t xml:space="preserve">SMA17439</t>
  </si>
  <si>
    <t xml:space="preserve">NAJLA MARITZA KALTSUM</t>
  </si>
  <si>
    <t xml:space="preserve">0217373946</t>
  </si>
  <si>
    <t xml:space="preserve">0812809717</t>
  </si>
  <si>
    <t xml:space="preserve">Jl merpati 1</t>
  </si>
  <si>
    <t xml:space="preserve">Iwan sopiyan</t>
  </si>
  <si>
    <t xml:space="preserve">Iwan.sopiyan@gmail.com</t>
  </si>
  <si>
    <t xml:space="preserve">08121870122</t>
  </si>
  <si>
    <t xml:space="preserve">Amelia</t>
  </si>
  <si>
    <t xml:space="preserve">Ameliagani12@gmail.com</t>
  </si>
  <si>
    <t xml:space="preserve">08128097171</t>
  </si>
  <si>
    <t xml:space="preserve">08985974141</t>
  </si>
  <si>
    <t xml:space="preserve">Smp islam plus Baitul maal</t>
  </si>
  <si>
    <t xml:space="preserve">139.193.215.111</t>
  </si>
  <si>
    <t xml:space="preserve">1ONH7</t>
  </si>
  <si>
    <t xml:space="preserve">Ibu asmianih</t>
  </si>
  <si>
    <t xml:space="preserve">SD kelas 2 RRS</t>
  </si>
  <si>
    <t xml:space="preserve">SMP16853</t>
  </si>
  <si>
    <t xml:space="preserve">2021-02-18</t>
  </si>
  <si>
    <t xml:space="preserve">MUHAMMAD DAFFA RUSDIAN</t>
  </si>
  <si>
    <t xml:space="preserve">+62 812-18</t>
  </si>
  <si>
    <t xml:space="preserve">2009-02-27</t>
  </si>
  <si>
    <t xml:space="preserve">Villa bintaro regency, jl.irian Blok A4</t>
  </si>
  <si>
    <t xml:space="preserve">Ibnu Rusdian</t>
  </si>
  <si>
    <t xml:space="preserve">irusdian00@gmail.com</t>
  </si>
  <si>
    <t xml:space="preserve">+62 812-1851-4462</t>
  </si>
  <si>
    <t xml:space="preserve">Ajeng Ananty</t>
  </si>
  <si>
    <t xml:space="preserve">+62 813-9922-2656</t>
  </si>
  <si>
    <t xml:space="preserve">Highscope Bintaro</t>
  </si>
  <si>
    <t xml:space="preserve">114.124.137.184</t>
  </si>
  <si>
    <t xml:space="preserve">dmrGc</t>
  </si>
  <si>
    <t xml:space="preserve">Dennise Athallah Har</t>
  </si>
  <si>
    <t xml:space="preserve">SD18248</t>
  </si>
  <si>
    <t xml:space="preserve">2021-02-23</t>
  </si>
  <si>
    <t xml:space="preserve">ALIA NURCAHYA</t>
  </si>
  <si>
    <t xml:space="preserve">ALIA</t>
  </si>
  <si>
    <t xml:space="preserve">0811220293</t>
  </si>
  <si>
    <t xml:space="preserve">Komplek Pondok Pucung Indah II Blok B7</t>
  </si>
  <si>
    <t xml:space="preserve">Edward Erwanto</t>
  </si>
  <si>
    <t xml:space="preserve">eerwanto0477@gmail.com</t>
  </si>
  <si>
    <t xml:space="preserve">08118904908</t>
  </si>
  <si>
    <t xml:space="preserve">Fasma Handayani</t>
  </si>
  <si>
    <t xml:space="preserve">fasmahandayani@gmail.com</t>
  </si>
  <si>
    <t xml:space="preserve">08112202933</t>
  </si>
  <si>
    <t xml:space="preserve">TKIT Al-Mughni</t>
  </si>
  <si>
    <t xml:space="preserve">114.124.215.71</t>
  </si>
  <si>
    <t xml:space="preserve">mnfjD</t>
  </si>
  <si>
    <t xml:space="preserve">2021-03-15</t>
  </si>
  <si>
    <t xml:space="preserve">SMP16855</t>
  </si>
  <si>
    <t xml:space="preserve">SALWA AQIILA AZAHRA</t>
  </si>
  <si>
    <t xml:space="preserve">29235317</t>
  </si>
  <si>
    <t xml:space="preserve">0812847858</t>
  </si>
  <si>
    <t xml:space="preserve">2009-01-14</t>
  </si>
  <si>
    <t xml:space="preserve">Cluster althia park A.6</t>
  </si>
  <si>
    <t xml:space="preserve">Diar kuntoro</t>
  </si>
  <si>
    <t xml:space="preserve">anikoen.supriyani@gmail.com</t>
  </si>
  <si>
    <t xml:space="preserve">08128023091</t>
  </si>
  <si>
    <t xml:space="preserve">Supriyan</t>
  </si>
  <si>
    <t xml:space="preserve">08128478589</t>
  </si>
  <si>
    <t xml:space="preserve">110.136.22.91</t>
  </si>
  <si>
    <t xml:space="preserve">MbsFy</t>
  </si>
  <si>
    <t xml:space="preserve">Razan Barra Kuntoro</t>
  </si>
  <si>
    <t xml:space="preserve">4 Ki hajar Dewantoro</t>
  </si>
  <si>
    <t xml:space="preserve">SMP16856</t>
  </si>
  <si>
    <t xml:space="preserve">MUHAMMAD FATIH</t>
  </si>
  <si>
    <t xml:space="preserve">087773709509</t>
  </si>
  <si>
    <t xml:space="preserve">Rangkasbitung</t>
  </si>
  <si>
    <t xml:space="preserve">2009-07-03</t>
  </si>
  <si>
    <t xml:space="preserve"> jl Siliwangi no 09 RT 02 RW 12 Kp palaton MC timur Rangkasbitung kab lebak</t>
  </si>
  <si>
    <t xml:space="preserve">Adi purnomo</t>
  </si>
  <si>
    <t xml:space="preserve">agungtrianatea@gmail.com</t>
  </si>
  <si>
    <t xml:space="preserve">081398899391</t>
  </si>
  <si>
    <t xml:space="preserve">dr. Agung Triana Hartaty SpDV</t>
  </si>
  <si>
    <t xml:space="preserve">SDIT Al qudwah Rangkasbitung</t>
  </si>
  <si>
    <t xml:space="preserve">ktk9p</t>
  </si>
  <si>
    <t xml:space="preserve">Hana assyifa</t>
  </si>
  <si>
    <t xml:space="preserve">pindahan kls 5 di Auliya</t>
  </si>
  <si>
    <t xml:space="preserve">2021-03-24</t>
  </si>
  <si>
    <t xml:space="preserve">SD18246</t>
  </si>
  <si>
    <t xml:space="preserve">HANA ASSYIFA</t>
  </si>
  <si>
    <t xml:space="preserve">2011-01-05</t>
  </si>
  <si>
    <t xml:space="preserve">5sdRP</t>
  </si>
  <si>
    <t xml:space="preserve">Muhammad Fatih </t>
  </si>
  <si>
    <t xml:space="preserve">kelas 7 TP. 2021-2022</t>
  </si>
  <si>
    <t xml:space="preserve">SMA17440</t>
  </si>
  <si>
    <t xml:space="preserve">GHOZAM MULIAWAN SHOLIHIN</t>
  </si>
  <si>
    <t xml:space="preserve">GHOZAM</t>
  </si>
  <si>
    <t xml:space="preserve">0813280515</t>
  </si>
  <si>
    <t xml:space="preserve">2005-12-26</t>
  </si>
  <si>
    <t xml:space="preserve">Perumahan Pondok Jurangmangu Indah (PJMI), Jl. Mawar IV Blok A18</t>
  </si>
  <si>
    <t xml:space="preserve">Akhmad Solikin</t>
  </si>
  <si>
    <t xml:space="preserve">akhsolikin@gmail.com</t>
  </si>
  <si>
    <t xml:space="preserve">081328051551</t>
  </si>
  <si>
    <t xml:space="preserve">T. Widiasih Asmaningtyas</t>
  </si>
  <si>
    <t xml:space="preserve">081383410431</t>
  </si>
  <si>
    <t xml:space="preserve">114.124.161.10</t>
  </si>
  <si>
    <t xml:space="preserve">B4nmR</t>
  </si>
  <si>
    <t xml:space="preserve">SMA17441</t>
  </si>
  <si>
    <t xml:space="preserve">2021-02-20</t>
  </si>
  <si>
    <t xml:space="preserve">MUHAMMAD ZULFIQAR</t>
  </si>
  <si>
    <t xml:space="preserve">VIKI</t>
  </si>
  <si>
    <t xml:space="preserve">7376661</t>
  </si>
  <si>
    <t xml:space="preserve">0895605474</t>
  </si>
  <si>
    <t xml:space="preserve">Perumahan Pondok Jaya JL.PAKU D4/12 PD.JAYA</t>
  </si>
  <si>
    <t xml:space="preserve">D4/1</t>
  </si>
  <si>
    <t xml:space="preserve">Gatot Budi Setiawan</t>
  </si>
  <si>
    <t xml:space="preserve">Dewi Saraswati</t>
  </si>
  <si>
    <t xml:space="preserve">d3w1s4r4s@gmail.com</t>
  </si>
  <si>
    <t xml:space="preserve">087876637575</t>
  </si>
  <si>
    <t xml:space="preserve">139.192.45.73</t>
  </si>
  <si>
    <t xml:space="preserve">3WaqT</t>
  </si>
  <si>
    <t xml:space="preserve">SMA17442</t>
  </si>
  <si>
    <t xml:space="preserve">2021-02-21</t>
  </si>
  <si>
    <t xml:space="preserve">WISNU OCTA SAPUTRA</t>
  </si>
  <si>
    <t xml:space="preserve">WISNUU</t>
  </si>
  <si>
    <t xml:space="preserve">081381742146</t>
  </si>
  <si>
    <t xml:space="preserve">0813817421</t>
  </si>
  <si>
    <t xml:space="preserve">2005-10-17</t>
  </si>
  <si>
    <t xml:space="preserve">jalan H.sarmah</t>
  </si>
  <si>
    <t xml:space="preserve">wisnuoctaa@gmail.com</t>
  </si>
  <si>
    <t xml:space="preserve">Juani</t>
  </si>
  <si>
    <t xml:space="preserve">SMP Budi Bakti</t>
  </si>
  <si>
    <t xml:space="preserve">182.2.139.149</t>
  </si>
  <si>
    <t xml:space="preserve">NQe8C</t>
  </si>
  <si>
    <t xml:space="preserve">Rachel bulan</t>
  </si>
  <si>
    <t xml:space="preserve">7 Fatahilah</t>
  </si>
  <si>
    <t xml:space="preserve">2021-04-03</t>
  </si>
  <si>
    <t xml:space="preserve">SMA17443</t>
  </si>
  <si>
    <t xml:space="preserve">M. AZRAYA FAIZRA DORRY Z.</t>
  </si>
  <si>
    <t xml:space="preserve">Arinda Permai 2</t>
  </si>
  <si>
    <t xml:space="preserve">Dorry Zaitinal (Alm)</t>
  </si>
  <si>
    <t xml:space="preserve"> Prihanti Oktarini</t>
  </si>
  <si>
    <t xml:space="preserve">oktarini20p@gmail.com </t>
  </si>
  <si>
    <t xml:space="preserve">36.71.189.11</t>
  </si>
  <si>
    <t xml:space="preserve">PWnYW</t>
  </si>
  <si>
    <t xml:space="preserve">Naila Fayzuhra Dorry Z.</t>
  </si>
  <si>
    <t xml:space="preserve">XI Ibnu Khaldun </t>
  </si>
  <si>
    <t xml:space="preserve">SD18247</t>
  </si>
  <si>
    <t xml:space="preserve">MUHAMAD ZAFRAN AL FATIH</t>
  </si>
  <si>
    <t xml:space="preserve">0858251949</t>
  </si>
  <si>
    <t xml:space="preserve">2014-02-15</t>
  </si>
  <si>
    <t xml:space="preserve">Graharaya Viola Residence </t>
  </si>
  <si>
    <t xml:space="preserve">Surya Suganda</t>
  </si>
  <si>
    <t xml:space="preserve">suryasuganda@gmail.com</t>
  </si>
  <si>
    <t xml:space="preserve">085825194911</t>
  </si>
  <si>
    <t xml:space="preserve">Siti Ainun Yunita Chairil</t>
  </si>
  <si>
    <t xml:space="preserve">ainunhuny@yahoo.com</t>
  </si>
  <si>
    <t xml:space="preserve">TK Islam Rahmatullah Banyuwangi</t>
  </si>
  <si>
    <t xml:space="preserve">125.161.129.108</t>
  </si>
  <si>
    <t xml:space="preserve">3sFmx</t>
  </si>
  <si>
    <t xml:space="preserve">Amaliah</t>
  </si>
  <si>
    <t xml:space="preserve">Kelas 1 SD</t>
  </si>
  <si>
    <t xml:space="preserve">2021-03-08</t>
  </si>
  <si>
    <t xml:space="preserve">SMP16857</t>
  </si>
  <si>
    <t xml:space="preserve">2021-02-24</t>
  </si>
  <si>
    <t xml:space="preserve">MAISYAA KALEA AMANDA</t>
  </si>
  <si>
    <t xml:space="preserve">MICA</t>
  </si>
  <si>
    <t xml:space="preserve">2009-05-19</t>
  </si>
  <si>
    <t xml:space="preserve">KOMPLEKS PERMATA BINTARO JALAN TITIHAN IV BLOK HF 11 NO 7</t>
  </si>
  <si>
    <t xml:space="preserve">HF 1</t>
  </si>
  <si>
    <t xml:space="preserve">daffaraffi99@gmail.com</t>
  </si>
  <si>
    <t xml:space="preserve">SD Negeri 05 Gunung</t>
  </si>
  <si>
    <t xml:space="preserve">139.192.249.85</t>
  </si>
  <si>
    <t xml:space="preserve">7adaP</t>
  </si>
  <si>
    <t xml:space="preserve">2 RANGKAYO RASUNA SAID</t>
  </si>
  <si>
    <t xml:space="preserve">TK16572</t>
  </si>
  <si>
    <t xml:space="preserve">KHAYLILA AYRA AN NAJMUS SAQIB</t>
  </si>
  <si>
    <t xml:space="preserve">KHALILA</t>
  </si>
  <si>
    <t xml:space="preserve">081283803481</t>
  </si>
  <si>
    <t xml:space="preserve">0812838033</t>
  </si>
  <si>
    <t xml:space="preserve">2016-04-11</t>
  </si>
  <si>
    <t xml:space="preserve">Cluster Sudimara Bintaro blok D1 Jl. Pembangunan Jombang Ciputat</t>
  </si>
  <si>
    <t xml:space="preserve">Bambang Supriyanto 3674</t>
  </si>
  <si>
    <t xml:space="preserve">bsupriyanto74@gmail.com</t>
  </si>
  <si>
    <t xml:space="preserve">087871176530</t>
  </si>
  <si>
    <t xml:space="preserve">Atik Hudayani</t>
  </si>
  <si>
    <t xml:space="preserve">087782111882</t>
  </si>
  <si>
    <t xml:space="preserve">081283803381</t>
  </si>
  <si>
    <t xml:space="preserve">182.0.196.216</t>
  </si>
  <si>
    <t xml:space="preserve">G29rw</t>
  </si>
  <si>
    <t xml:space="preserve">2021-03-16</t>
  </si>
  <si>
    <t xml:space="preserve">SD18249</t>
  </si>
  <si>
    <t xml:space="preserve">KHALISA SHEILALUNA</t>
  </si>
  <si>
    <t xml:space="preserve">085711213472</t>
  </si>
  <si>
    <t xml:space="preserve">0857112134</t>
  </si>
  <si>
    <t xml:space="preserve">Jl. Komp Villa Bintaro Indah Blok</t>
  </si>
  <si>
    <t xml:space="preserve">B 5/</t>
  </si>
  <si>
    <t xml:space="preserve">Krisandra Priyagama</t>
  </si>
  <si>
    <t xml:space="preserve">krizslash@gmail.com</t>
  </si>
  <si>
    <t xml:space="preserve">087882121822</t>
  </si>
  <si>
    <t xml:space="preserve">Mekania Avitantri</t>
  </si>
  <si>
    <t xml:space="preserve">michioshaa@gmail.com</t>
  </si>
  <si>
    <t xml:space="preserve">TK Islam Baiturrahman (komp Villa Bintaro Indah)</t>
  </si>
  <si>
    <t xml:space="preserve">66.96.225.106</t>
  </si>
  <si>
    <t xml:space="preserve">fbyzd</t>
  </si>
  <si>
    <t xml:space="preserve">SMA17444</t>
  </si>
  <si>
    <t xml:space="preserve">2021-02-27</t>
  </si>
  <si>
    <t xml:space="preserve">FIDA SAFIYA SHOLIHAH</t>
  </si>
  <si>
    <t xml:space="preserve">08561000420</t>
  </si>
  <si>
    <t xml:space="preserve">0856100042</t>
  </si>
  <si>
    <t xml:space="preserve">Jalan Kutilang Utama No 12 Komplek Pajak Cipadu</t>
  </si>
  <si>
    <t xml:space="preserve">Rizky Syabana</t>
  </si>
  <si>
    <t xml:space="preserve">rizkysyabana@gmail.com</t>
  </si>
  <si>
    <t xml:space="preserve">08551000420</t>
  </si>
  <si>
    <t xml:space="preserve">Widyaningsih</t>
  </si>
  <si>
    <t xml:space="preserve">ningsyabana@gmail,com</t>
  </si>
  <si>
    <t xml:space="preserve">085213931355</t>
  </si>
  <si>
    <t xml:space="preserve">081294161685</t>
  </si>
  <si>
    <t xml:space="preserve">110.136.216.23</t>
  </si>
  <si>
    <t xml:space="preserve">fxgEp</t>
  </si>
  <si>
    <t xml:space="preserve">SMP16858</t>
  </si>
  <si>
    <t xml:space="preserve">2021-03-01</t>
  </si>
  <si>
    <t xml:space="preserve">KHALEED PUTRA MULIAWAN</t>
  </si>
  <si>
    <t xml:space="preserve">KHALEED</t>
  </si>
  <si>
    <t xml:space="preserve">0858119976</t>
  </si>
  <si>
    <t xml:space="preserve">Pangkal Pinang</t>
  </si>
  <si>
    <t xml:space="preserve">2009-07-17</t>
  </si>
  <si>
    <t xml:space="preserve">Bintaro Hill </t>
  </si>
  <si>
    <t xml:space="preserve">F 9</t>
  </si>
  <si>
    <t xml:space="preserve">Sawan Baru</t>
  </si>
  <si>
    <t xml:space="preserve">Jeffri Muliawan</t>
  </si>
  <si>
    <t xml:space="preserve">Jeffrimuli@gmail.com</t>
  </si>
  <si>
    <t xml:space="preserve">08192253515</t>
  </si>
  <si>
    <t xml:space="preserve">lya2701@gmail.com</t>
  </si>
  <si>
    <t xml:space="preserve">085811997679</t>
  </si>
  <si>
    <t xml:space="preserve">182.253.124.119</t>
  </si>
  <si>
    <t xml:space="preserve">XatWs</t>
  </si>
  <si>
    <t xml:space="preserve">TK16573</t>
  </si>
  <si>
    <t xml:space="preserve">SHERAFINA KIANDRA HASSAN</t>
  </si>
  <si>
    <t xml:space="preserve">SHENA</t>
  </si>
  <si>
    <t xml:space="preserve">DKI Jakarta</t>
  </si>
  <si>
    <t xml:space="preserve">2017-04-16</t>
  </si>
  <si>
    <t xml:space="preserve">Adora Permata Bintaro, Jalan Adora Permata VII</t>
  </si>
  <si>
    <t xml:space="preserve">B7 N</t>
  </si>
  <si>
    <t xml:space="preserve">Agus Satria Hassan</t>
  </si>
  <si>
    <t xml:space="preserve">satriahassan@gmail.com</t>
  </si>
  <si>
    <t xml:space="preserve">081910012487</t>
  </si>
  <si>
    <t xml:space="preserve">Shinta Ayu Fitrianti</t>
  </si>
  <si>
    <t xml:space="preserve">shintaaf@gmail.com</t>
  </si>
  <si>
    <t xml:space="preserve">0817752875</t>
  </si>
  <si>
    <t xml:space="preserve">139.192.224.2</t>
  </si>
  <si>
    <t xml:space="preserve">rrb5A</t>
  </si>
  <si>
    <t xml:space="preserve">2021-03-17</t>
  </si>
  <si>
    <t xml:space="preserve">SMP16859</t>
  </si>
  <si>
    <t xml:space="preserve">ALBYANDRA ACHMAD AVIODY</t>
  </si>
  <si>
    <t xml:space="preserve">085791114218</t>
  </si>
  <si>
    <t xml:space="preserve">0822307801</t>
  </si>
  <si>
    <t xml:space="preserve">JALAN KOMPLEK ASTEK NO. 174</t>
  </si>
  <si>
    <t xml:space="preserve">174</t>
  </si>
  <si>
    <t xml:space="preserve">Lengkong Gudang Timu</t>
  </si>
  <si>
    <t xml:space="preserve">ACHMAD ZAINUDIN</t>
  </si>
  <si>
    <t xml:space="preserve">zainudin254@gmail.com</t>
  </si>
  <si>
    <t xml:space="preserve">082230780138</t>
  </si>
  <si>
    <t xml:space="preserve">NOVY RIA DWININGTIYASAQ</t>
  </si>
  <si>
    <t xml:space="preserve">NOVYRIA30A@GMAIL.COM</t>
  </si>
  <si>
    <t xml:space="preserve">SDN LENGKONG GUDANG TIMUR</t>
  </si>
  <si>
    <t xml:space="preserve">103.3.221.167</t>
  </si>
  <si>
    <t xml:space="preserve">88GxS</t>
  </si>
  <si>
    <t xml:space="preserve">2021-03-29</t>
  </si>
  <si>
    <t xml:space="preserve">TK16574</t>
  </si>
  <si>
    <t xml:space="preserve">2021-03-03</t>
  </si>
  <si>
    <t xml:space="preserve">MUHAMMAD KEANO ATHALLA PUTRA </t>
  </si>
  <si>
    <t xml:space="preserve">KEANO</t>
  </si>
  <si>
    <t xml:space="preserve">0813180074</t>
  </si>
  <si>
    <t xml:space="preserve">2015-12-15</t>
  </si>
  <si>
    <t xml:space="preserve">Villa gunung lestari e6 no 5</t>
  </si>
  <si>
    <t xml:space="preserve">jombang </t>
  </si>
  <si>
    <t xml:space="preserve">ciputat </t>
  </si>
  <si>
    <t xml:space="preserve">hendy rahmadhany </t>
  </si>
  <si>
    <t xml:space="preserve">hendyrahmadhany@ymail.com</t>
  </si>
  <si>
    <t xml:space="preserve">081377711270</t>
  </si>
  <si>
    <t xml:space="preserve">deby andika restu </t>
  </si>
  <si>
    <t xml:space="preserve">debyandika30@yahoo.com </t>
  </si>
  <si>
    <t xml:space="preserve">081318007407</t>
  </si>
  <si>
    <t xml:space="preserve">bumi bambini</t>
  </si>
  <si>
    <t xml:space="preserve">139.192.149.226</t>
  </si>
  <si>
    <t xml:space="preserve">4gXc9</t>
  </si>
  <si>
    <t xml:space="preserve">SMA17445</t>
  </si>
  <si>
    <t xml:space="preserve">2021-03-04</t>
  </si>
  <si>
    <t xml:space="preserve">FATHI FARREL AL FAWWAZ</t>
  </si>
  <si>
    <t xml:space="preserve">0818671767</t>
  </si>
  <si>
    <t xml:space="preserve">KOMPLEK URBANA PLACE BLOK F NO. 17</t>
  </si>
  <si>
    <t xml:space="preserve">MUHAMAD ALI</t>
  </si>
  <si>
    <t xml:space="preserve">muhamad17alii@gmail.com</t>
  </si>
  <si>
    <t xml:space="preserve">FAIZAH</t>
  </si>
  <si>
    <t xml:space="preserve">ezafaizah88@gmail.com</t>
  </si>
  <si>
    <t xml:space="preserve">081510016448</t>
  </si>
  <si>
    <t xml:space="preserve">081310235077</t>
  </si>
  <si>
    <t xml:space="preserve">SMPIT AL FALAAH</t>
  </si>
  <si>
    <t xml:space="preserve">175.158.54.196</t>
  </si>
  <si>
    <t xml:space="preserve">S7Whh</t>
  </si>
  <si>
    <t xml:space="preserve">SD18250</t>
  </si>
  <si>
    <t xml:space="preserve">KAYYISAH NASYWAH SALSABILA</t>
  </si>
  <si>
    <t xml:space="preserve">2015-07-22</t>
  </si>
  <si>
    <t xml:space="preserve">nuraksar.mudi@gmail.com</t>
  </si>
  <si>
    <t xml:space="preserve">TK Bina Insani</t>
  </si>
  <si>
    <t xml:space="preserve">125.161.139.242</t>
  </si>
  <si>
    <t xml:space="preserve">pYDcO</t>
  </si>
  <si>
    <t xml:space="preserve">Rayyan Fathin Anugerah Kamil</t>
  </si>
  <si>
    <t xml:space="preserve">2021-03-22</t>
  </si>
  <si>
    <t xml:space="preserve">SMA17446</t>
  </si>
  <si>
    <t xml:space="preserve">MUHAMMAD RAZAN NUGRAHA</t>
  </si>
  <si>
    <t xml:space="preserve">RAZAN</t>
  </si>
  <si>
    <t xml:space="preserve">08121028924</t>
  </si>
  <si>
    <t xml:space="preserve">Jl. Bintaro Permai III No. 12 Rt 002 Rw 09 Kel. Bintaro Kec. Pesanggrahan Jakarta Selatan</t>
  </si>
  <si>
    <t xml:space="preserve">Ibnu Nugroho</t>
  </si>
  <si>
    <t xml:space="preserve">0811961309</t>
  </si>
  <si>
    <t xml:space="preserve">Rachma Veryanti A.</t>
  </si>
  <si>
    <t xml:space="preserve">rachmaveryanti@ymail.com</t>
  </si>
  <si>
    <t xml:space="preserve">MTs Pembangunan UIN Jakarta</t>
  </si>
  <si>
    <t xml:space="preserve">36.71.185.155</t>
  </si>
  <si>
    <t xml:space="preserve">QW416</t>
  </si>
  <si>
    <t xml:space="preserve">SMA17447</t>
  </si>
  <si>
    <t xml:space="preserve">RAVAN RIFQA AGYANO</t>
  </si>
  <si>
    <t xml:space="preserve">RAVAN</t>
  </si>
  <si>
    <t xml:space="preserve">0877030220</t>
  </si>
  <si>
    <t xml:space="preserve">Perumahan Green Hills Estate Jl Aria Putra</t>
  </si>
  <si>
    <t xml:space="preserve">Dion Agyano</t>
  </si>
  <si>
    <t xml:space="preserve">dionagyano55@gmail.com</t>
  </si>
  <si>
    <t xml:space="preserve">08170732005</t>
  </si>
  <si>
    <t xml:space="preserve">Bua Zoraya Praryptha Vhasty Manik</t>
  </si>
  <si>
    <t xml:space="preserve">buazoraya@gmail.com</t>
  </si>
  <si>
    <t xml:space="preserve">08179966623</t>
  </si>
  <si>
    <t xml:space="preserve">SMP Islam Al-Falaah</t>
  </si>
  <si>
    <t xml:space="preserve">180.252.94.171</t>
  </si>
  <si>
    <t xml:space="preserve">pP4Kn</t>
  </si>
  <si>
    <t xml:space="preserve">TK16575</t>
  </si>
  <si>
    <t xml:space="preserve">MUHAMMAD RAYYAN ATHALLA</t>
  </si>
  <si>
    <t xml:space="preserve">2016-05-11</t>
  </si>
  <si>
    <t xml:space="preserve">C/8</t>
  </si>
  <si>
    <t xml:space="preserve">0811470469</t>
  </si>
  <si>
    <t xml:space="preserve">Siti AInun Yunita Chairil</t>
  </si>
  <si>
    <t xml:space="preserve">0811464394</t>
  </si>
  <si>
    <t xml:space="preserve">KB Islam Rahmatullah Banyuwangi</t>
  </si>
  <si>
    <t xml:space="preserve">125.161.130.6</t>
  </si>
  <si>
    <t xml:space="preserve">9nENR</t>
  </si>
  <si>
    <t xml:space="preserve">Muhamad Zafran Al Fatih</t>
  </si>
  <si>
    <t xml:space="preserve">amalia</t>
  </si>
  <si>
    <t xml:space="preserve">2021-03-19</t>
  </si>
  <si>
    <t xml:space="preserve">SMA17448</t>
  </si>
  <si>
    <t xml:space="preserve">YUKA ANNISA AYUDIA RAHMA</t>
  </si>
  <si>
    <t xml:space="preserve">0217453760</t>
  </si>
  <si>
    <t xml:space="preserve">0813862445</t>
  </si>
  <si>
    <t xml:space="preserve">Tangerang, 17 Agustus 2006</t>
  </si>
  <si>
    <t xml:space="preserve">2006-08-17</t>
  </si>
  <si>
    <t xml:space="preserve">Villa Bintaro Regency, Jl Lombok III Blok G4 </t>
  </si>
  <si>
    <t xml:space="preserve">M.Hari</t>
  </si>
  <si>
    <t xml:space="preserve">vikajunko81@gmail.com</t>
  </si>
  <si>
    <t xml:space="preserve">SMP  AL MUBAROK</t>
  </si>
  <si>
    <t xml:space="preserve">114.124.161.1</t>
  </si>
  <si>
    <t xml:space="preserve">7ZCwQ</t>
  </si>
  <si>
    <t xml:space="preserve">Jadid Fadhil</t>
  </si>
  <si>
    <t xml:space="preserve">2021-06-07</t>
  </si>
  <si>
    <t xml:space="preserve">SMA17449</t>
  </si>
  <si>
    <t xml:space="preserve">2021-03-06</t>
  </si>
  <si>
    <t xml:space="preserve">ANDI KANAYA BATARI TOJA AYOGA GHOZALI</t>
  </si>
  <si>
    <t xml:space="preserve">021 7694630</t>
  </si>
  <si>
    <t xml:space="preserve">Jl. Metro Pondok Indah </t>
  </si>
  <si>
    <t xml:space="preserve">ayoga.ghozali.jalangkara@gmail</t>
  </si>
  <si>
    <t xml:space="preserve">Novita Hakim</t>
  </si>
  <si>
    <t xml:space="preserve">110.136.22.226</t>
  </si>
  <si>
    <t xml:space="preserve">p5Ld3</t>
  </si>
  <si>
    <t xml:space="preserve">Andi Kareema Tenripada Ayoga G</t>
  </si>
  <si>
    <t xml:space="preserve">SD18251</t>
  </si>
  <si>
    <t xml:space="preserve">ANDI KAMEELA WE TOMARIO AYOGA GHOZALI</t>
  </si>
  <si>
    <t xml:space="preserve">KAMEELA</t>
  </si>
  <si>
    <t xml:space="preserve">0217694630</t>
  </si>
  <si>
    <t xml:space="preserve">andi.ayoga.ghozali@gmail.com</t>
  </si>
  <si>
    <t xml:space="preserve">gQNjF</t>
  </si>
  <si>
    <t xml:space="preserve">TK16576</t>
  </si>
  <si>
    <t xml:space="preserve">BIAS SURYA HERMAWAN</t>
  </si>
  <si>
    <t xml:space="preserve">BIAS</t>
  </si>
  <si>
    <t xml:space="preserve">0819322327</t>
  </si>
  <si>
    <t xml:space="preserve">2016-10-19</t>
  </si>
  <si>
    <t xml:space="preserve">Rawa indah 3</t>
  </si>
  <si>
    <t xml:space="preserve">Bintara jaya</t>
  </si>
  <si>
    <t xml:space="preserve">Bekasi barat</t>
  </si>
  <si>
    <t xml:space="preserve">You and dra hermawan</t>
  </si>
  <si>
    <t xml:space="preserve">hermawanyouanddra@gmail.com</t>
  </si>
  <si>
    <t xml:space="preserve">+62 812-1333-2737</t>
  </si>
  <si>
    <t xml:space="preserve">Amilatul maritsa</t>
  </si>
  <si>
    <t xml:space="preserve">Icha9900@gmail.com</t>
  </si>
  <si>
    <t xml:space="preserve">081932232708</t>
  </si>
  <si>
    <t xml:space="preserve">110.138.91.216</t>
  </si>
  <si>
    <t xml:space="preserve">Rfdyd</t>
  </si>
  <si>
    <t xml:space="preserve">2021-03-18</t>
  </si>
  <si>
    <t xml:space="preserve">SD18252</t>
  </si>
  <si>
    <t xml:space="preserve">KERLAP SEMESTA PARAMARTHA</t>
  </si>
  <si>
    <t xml:space="preserve">ESTA</t>
  </si>
  <si>
    <t xml:space="preserve">2014-11-30</t>
  </si>
  <si>
    <t xml:space="preserve">TK Al Ikhlas</t>
  </si>
  <si>
    <t xml:space="preserve">P23M3</t>
  </si>
  <si>
    <t xml:space="preserve">SD18253</t>
  </si>
  <si>
    <t xml:space="preserve">LULU RAMADHANI MOERSIDIN</t>
  </si>
  <si>
    <t xml:space="preserve">LULU</t>
  </si>
  <si>
    <t xml:space="preserve">0821572107</t>
  </si>
  <si>
    <t xml:space="preserve">2013-07-14</t>
  </si>
  <si>
    <t xml:space="preserve">Balikpapan Baru, Somerset DJ 2</t>
  </si>
  <si>
    <t xml:space="preserve">DJ 2</t>
  </si>
  <si>
    <t xml:space="preserve">Kelik Nugroho Moersidin</t>
  </si>
  <si>
    <t xml:space="preserve">keliknm@gmail.com</t>
  </si>
  <si>
    <t xml:space="preserve">+6281257763950</t>
  </si>
  <si>
    <t xml:space="preserve">Riesna Aryanti</t>
  </si>
  <si>
    <t xml:space="preserve">riesna.a@gmail.com</t>
  </si>
  <si>
    <t xml:space="preserve">082157210725</t>
  </si>
  <si>
    <t xml:space="preserve">140.213.196.149</t>
  </si>
  <si>
    <t xml:space="preserve">9zrYB</t>
  </si>
  <si>
    <t xml:space="preserve">SD18254</t>
  </si>
  <si>
    <t xml:space="preserve">LUQMAN ALMEER MOERSIDIN</t>
  </si>
  <si>
    <t xml:space="preserve">2011-07-05</t>
  </si>
  <si>
    <t xml:space="preserve">w1A5d</t>
  </si>
  <si>
    <t xml:space="preserve">SD18255</t>
  </si>
  <si>
    <t xml:space="preserve">2021-03-12</t>
  </si>
  <si>
    <t xml:space="preserve">MUHAMMAD ALGHIFARI MARWAN</t>
  </si>
  <si>
    <t xml:space="preserve">ALGHI</t>
  </si>
  <si>
    <t xml:space="preserve">cluster kebayoran essence</t>
  </si>
  <si>
    <t xml:space="preserve">L-19</t>
  </si>
  <si>
    <t xml:space="preserve">Marwan Aras</t>
  </si>
  <si>
    <t xml:space="preserve">marwan.aras@gmail.com</t>
  </si>
  <si>
    <t xml:space="preserve">085312345455</t>
  </si>
  <si>
    <t xml:space="preserve">Windia Saftarina</t>
  </si>
  <si>
    <t xml:space="preserve">081299210123</t>
  </si>
  <si>
    <t xml:space="preserve">TK Baiturrahman Citra</t>
  </si>
  <si>
    <t xml:space="preserve">180.214.233.65</t>
  </si>
  <si>
    <t xml:space="preserve">LyQ2f</t>
  </si>
  <si>
    <t xml:space="preserve">2021-03-30</t>
  </si>
  <si>
    <t xml:space="preserve">SD18256</t>
  </si>
  <si>
    <t xml:space="preserve">MUHAMMAH ARASHY MARWAN</t>
  </si>
  <si>
    <t xml:space="preserve">AI</t>
  </si>
  <si>
    <t xml:space="preserve">SDIT Baiturrahman Citra</t>
  </si>
  <si>
    <t xml:space="preserve">mkALR</t>
  </si>
  <si>
    <t xml:space="preserve">SD18257</t>
  </si>
  <si>
    <t xml:space="preserve">2021-03-13</t>
  </si>
  <si>
    <t xml:space="preserve">182.2.164.60</t>
  </si>
  <si>
    <t xml:space="preserve">cTsnh</t>
  </si>
  <si>
    <t xml:space="preserve">TK16577</t>
  </si>
  <si>
    <t xml:space="preserve">SALMA RATIFA FERDIAN</t>
  </si>
  <si>
    <t xml:space="preserve">081911103481</t>
  </si>
  <si>
    <t xml:space="preserve">0852141220</t>
  </si>
  <si>
    <t xml:space="preserve">Tangerang kota</t>
  </si>
  <si>
    <t xml:space="preserve">2016-12-14</t>
  </si>
  <si>
    <t xml:space="preserve">Jl. KUCICA V JH2</t>
  </si>
  <si>
    <t xml:space="preserve">Ando Ferdian</t>
  </si>
  <si>
    <t xml:space="preserve">Ando.ferdian@gmail.com</t>
  </si>
  <si>
    <t xml:space="preserve">081211031981</t>
  </si>
  <si>
    <t xml:space="preserve">Motika Sari Putri</t>
  </si>
  <si>
    <t xml:space="preserve">Momotmotika@gmail.com</t>
  </si>
  <si>
    <t xml:space="preserve">085214122016</t>
  </si>
  <si>
    <t xml:space="preserve">111.95.113.27</t>
  </si>
  <si>
    <t xml:space="preserve">WFH1L</t>
  </si>
  <si>
    <t xml:space="preserve">SMA17450</t>
  </si>
  <si>
    <t xml:space="preserve">ROBIN AZLAN FIRDAUS</t>
  </si>
  <si>
    <t xml:space="preserve">ROBIN</t>
  </si>
  <si>
    <t xml:space="preserve">081932144524</t>
  </si>
  <si>
    <t xml:space="preserve">0819321445</t>
  </si>
  <si>
    <t xml:space="preserve">Taman permata 2, A6/21. Bintaro jaya, tangsel</t>
  </si>
  <si>
    <t xml:space="preserve">Arief firdaus</t>
  </si>
  <si>
    <t xml:space="preserve">Ira18162000@yahoo. Co.uk</t>
  </si>
  <si>
    <t xml:space="preserve">+62 859 20612710</t>
  </si>
  <si>
    <t xml:space="preserve">Yommy azvira</t>
  </si>
  <si>
    <t xml:space="preserve">Ira18162000@yahoo.co.uk</t>
  </si>
  <si>
    <t xml:space="preserve">Budi muliya dua</t>
  </si>
  <si>
    <t xml:space="preserve">118.136.118.255</t>
  </si>
  <si>
    <t xml:space="preserve">mA34C</t>
  </si>
  <si>
    <t xml:space="preserve">2021-06-08</t>
  </si>
  <si>
    <t xml:space="preserve">TK16578</t>
  </si>
  <si>
    <t xml:space="preserve">NABILA ALESHA PUTRIZNI</t>
  </si>
  <si>
    <t xml:space="preserve">021 22211211</t>
  </si>
  <si>
    <t xml:space="preserve">2017-07-17</t>
  </si>
  <si>
    <t xml:space="preserve">Puri Bintaro Mansion, Jl. Palem Puri 2</t>
  </si>
  <si>
    <t xml:space="preserve">081281052890</t>
  </si>
  <si>
    <t xml:space="preserve">125.166.19.52</t>
  </si>
  <si>
    <t xml:space="preserve">9MPqW</t>
  </si>
  <si>
    <t xml:space="preserve">Raffaza Danish Arizalno</t>
  </si>
  <si>
    <t xml:space="preserve">2021-04-05</t>
  </si>
  <si>
    <t xml:space="preserve">SMP16860</t>
  </si>
  <si>
    <t xml:space="preserve">ARYO BIMO HARDIPUTRO</t>
  </si>
  <si>
    <t xml:space="preserve">ARYO</t>
  </si>
  <si>
    <t xml:space="preserve">087786766656</t>
  </si>
  <si>
    <t xml:space="preserve">0877867666</t>
  </si>
  <si>
    <t xml:space="preserve">2009-04-10</t>
  </si>
  <si>
    <t xml:space="preserve">Perumahan Pondok Aren Residence</t>
  </si>
  <si>
    <t xml:space="preserve">mila.yenita@yahoo.com</t>
  </si>
  <si>
    <t xml:space="preserve">Mila Yenita</t>
  </si>
  <si>
    <t xml:space="preserve">mila.yenita@cnaf.co.id</t>
  </si>
  <si>
    <t xml:space="preserve">SD Annamiroh  Pusat Pekanbaru Riau</t>
  </si>
  <si>
    <t xml:space="preserve">103.151.15.175</t>
  </si>
  <si>
    <t xml:space="preserve">sp4HD</t>
  </si>
  <si>
    <t xml:space="preserve">SMA17453</t>
  </si>
  <si>
    <t xml:space="preserve">2021-03-14</t>
  </si>
  <si>
    <t xml:space="preserve">REFINO DEFO PRASETYA </t>
  </si>
  <si>
    <t xml:space="preserve">REFINO </t>
  </si>
  <si>
    <t xml:space="preserve">0812780563</t>
  </si>
  <si>
    <t xml:space="preserve">Arya Makmur</t>
  </si>
  <si>
    <t xml:space="preserve">2006-06-05</t>
  </si>
  <si>
    <t xml:space="preserve">Pasar Limbur Tembesi </t>
  </si>
  <si>
    <t xml:space="preserve">Limbur Tembesi </t>
  </si>
  <si>
    <t xml:space="preserve">Batin VIII</t>
  </si>
  <si>
    <t xml:space="preserve">Junaidi Tamin </t>
  </si>
  <si>
    <t xml:space="preserve">mitrawiradefo@gmail.com</t>
  </si>
  <si>
    <t xml:space="preserve">082269228650</t>
  </si>
  <si>
    <t xml:space="preserve">Neli Marsaulina</t>
  </si>
  <si>
    <t xml:space="preserve">Neliakeongajha@gmail.com</t>
  </si>
  <si>
    <t xml:space="preserve">081318789997</t>
  </si>
  <si>
    <t xml:space="preserve">MTs Miftahul Ulum Limbur Tembesi Sarolangun Jambi </t>
  </si>
  <si>
    <t xml:space="preserve">182.2.4.37</t>
  </si>
  <si>
    <t xml:space="preserve">6Qrhf</t>
  </si>
  <si>
    <t xml:space="preserve">SMA17455</t>
  </si>
  <si>
    <t xml:space="preserve">DEVITA RIZKIA RAMADHANI</t>
  </si>
  <si>
    <t xml:space="preserve">DEVITA</t>
  </si>
  <si>
    <t xml:space="preserve">0217458053</t>
  </si>
  <si>
    <t xml:space="preserve">0857735619</t>
  </si>
  <si>
    <t xml:space="preserve">villa bintaro indah blok c 16 no 17</t>
  </si>
  <si>
    <t xml:space="preserve">warsono</t>
  </si>
  <si>
    <t xml:space="preserve">dianmeisita123@gmail.com</t>
  </si>
  <si>
    <t xml:space="preserve">081310635621</t>
  </si>
  <si>
    <t xml:space="preserve">hervina</t>
  </si>
  <si>
    <t xml:space="preserve">081314895362</t>
  </si>
  <si>
    <t xml:space="preserve">085778193629</t>
  </si>
  <si>
    <t xml:space="preserve">smp al-falaah</t>
  </si>
  <si>
    <t xml:space="preserve">111.94.42.221</t>
  </si>
  <si>
    <t xml:space="preserve">SMA17454</t>
  </si>
  <si>
    <t xml:space="preserve">AULIA VEGA</t>
  </si>
  <si>
    <t xml:space="preserve">VEGA</t>
  </si>
  <si>
    <t xml:space="preserve">0895091502</t>
  </si>
  <si>
    <t xml:space="preserve">2006-03-09</t>
  </si>
  <si>
    <t xml:space="preserve">Jl. Palem puri 1</t>
  </si>
  <si>
    <t xml:space="preserve">Ali</t>
  </si>
  <si>
    <t xml:space="preserve">Alitaher0506@gmail.com</t>
  </si>
  <si>
    <t xml:space="preserve">083872001745</t>
  </si>
  <si>
    <t xml:space="preserve">Tuti nurmayanti</t>
  </si>
  <si>
    <t xml:space="preserve">Nurmayantituti594@gmail.com</t>
  </si>
  <si>
    <t xml:space="preserve">0895386938818</t>
  </si>
  <si>
    <t xml:space="preserve">103.10.66.5</t>
  </si>
  <si>
    <t xml:space="preserve">bAXgF</t>
  </si>
  <si>
    <t xml:space="preserve">SMP16861</t>
  </si>
  <si>
    <t xml:space="preserve">2021-03-26</t>
  </si>
  <si>
    <t xml:space="preserve">NAVIZA HADDAD</t>
  </si>
  <si>
    <t xml:space="preserve">0812134094</t>
  </si>
  <si>
    <t xml:space="preserve">Jl. Melati Ampera Raya</t>
  </si>
  <si>
    <t xml:space="preserve">Cilandak Timur</t>
  </si>
  <si>
    <t xml:space="preserve">Achmad Alfi, SE</t>
  </si>
  <si>
    <t xml:space="preserve">alfihaddad29@hotmail.com</t>
  </si>
  <si>
    <t xml:space="preserve">081928511799</t>
  </si>
  <si>
    <t xml:space="preserve">Elma Belani, SE</t>
  </si>
  <si>
    <t xml:space="preserve">owleaglescorpio@yahoo.com</t>
  </si>
  <si>
    <t xml:space="preserve">081316451871</t>
  </si>
  <si>
    <t xml:space="preserve">SD ISLAM Al AZHAR 2 PASAR MINGGU</t>
  </si>
  <si>
    <t xml:space="preserve">110.137.207.165</t>
  </si>
  <si>
    <t xml:space="preserve">HDTOB</t>
  </si>
  <si>
    <t xml:space="preserve">SD18258</t>
  </si>
  <si>
    <t xml:space="preserve">NAFLA RIZQIA KAMILA</t>
  </si>
  <si>
    <t xml:space="preserve">NAFLA</t>
  </si>
  <si>
    <t xml:space="preserve">081212013388</t>
  </si>
  <si>
    <t xml:space="preserve">0818946199</t>
  </si>
  <si>
    <t xml:space="preserve">Taman Permata 1 trulek V HG24/26 bintaro sektor 9</t>
  </si>
  <si>
    <t xml:space="preserve">Mochamad Ridwan</t>
  </si>
  <si>
    <t xml:space="preserve">mridwan107@gmail.com</t>
  </si>
  <si>
    <t xml:space="preserve">Vinka Rosana</t>
  </si>
  <si>
    <t xml:space="preserve">vinka.rosana@gmail.com</t>
  </si>
  <si>
    <t xml:space="preserve">TK An Nisaa pondok aren</t>
  </si>
  <si>
    <t xml:space="preserve">139.192.170.161</t>
  </si>
  <si>
    <t xml:space="preserve">bg8cH</t>
  </si>
  <si>
    <t xml:space="preserve">SMP16862</t>
  </si>
  <si>
    <t xml:space="preserve">DISCOVERY FLAMINE,BINTARO</t>
  </si>
  <si>
    <t xml:space="preserve">B_x005F_x0000_1</t>
  </si>
  <si>
    <t xml:space="preserve">DWI SANTOSO </t>
  </si>
  <si>
    <t xml:space="preserve">110.137.205.216</t>
  </si>
  <si>
    <t xml:space="preserve">DprbY</t>
  </si>
  <si>
    <t xml:space="preserve">MUH.SULTAN YASIR DEFRIANTO</t>
  </si>
  <si>
    <t xml:space="preserve">9 BUDI UTOMO</t>
  </si>
  <si>
    <t xml:space="preserve">CAHYA</t>
  </si>
  <si>
    <t xml:space="preserve">SD18259</t>
  </si>
  <si>
    <t xml:space="preserve">MUHAMMAD ABYAN RAFANDRA</t>
  </si>
  <si>
    <t xml:space="preserve">0812806966</t>
  </si>
  <si>
    <t xml:space="preserve">Jl. Ki Mangun Sarkoro </t>
  </si>
  <si>
    <t xml:space="preserve">Bekasi Jaya</t>
  </si>
  <si>
    <t xml:space="preserve">Bekasi Timur</t>
  </si>
  <si>
    <t xml:space="preserve">Radig Wisnu Yuwono</t>
  </si>
  <si>
    <t xml:space="preserve">radigwy@gmail.com</t>
  </si>
  <si>
    <t xml:space="preserve">081280696685</t>
  </si>
  <si>
    <t xml:space="preserve">Maria Puspita Sari</t>
  </si>
  <si>
    <t xml:space="preserve">mariaps26@gmail.com</t>
  </si>
  <si>
    <t xml:space="preserve">081280696686</t>
  </si>
  <si>
    <t xml:space="preserve">TK Global Persada Mandiri, Bekasi</t>
  </si>
  <si>
    <t xml:space="preserve">198.16.70.53</t>
  </si>
  <si>
    <t xml:space="preserve">KCRzT</t>
  </si>
  <si>
    <t xml:space="preserve">SMA17456</t>
  </si>
  <si>
    <t xml:space="preserve">RASSYA ANANDITO PUNTODEWO</t>
  </si>
  <si>
    <t xml:space="preserve">RASSYA</t>
  </si>
  <si>
    <t xml:space="preserve">081315149714</t>
  </si>
  <si>
    <t xml:space="preserve">2005-11-10</t>
  </si>
  <si>
    <t xml:space="preserve">Ki hajar dewantara jl al.barkah sawah lama ciputat</t>
  </si>
  <si>
    <t xml:space="preserve">71a</t>
  </si>
  <si>
    <t xml:space="preserve">Girindro yudistiro</t>
  </si>
  <si>
    <t xml:space="preserve">girindroyudistiro@gmail.com</t>
  </si>
  <si>
    <t xml:space="preserve">081219606392</t>
  </si>
  <si>
    <t xml:space="preserve">Indriani safitri</t>
  </si>
  <si>
    <t xml:space="preserve">indriuni79@gmail.com</t>
  </si>
  <si>
    <t xml:space="preserve">182.0.135.128</t>
  </si>
  <si>
    <t xml:space="preserve">mzpfZ</t>
  </si>
  <si>
    <t xml:space="preserve">SMA17457</t>
  </si>
  <si>
    <t xml:space="preserve">MUHAMMAD RAFI KURNIA</t>
  </si>
  <si>
    <t xml:space="preserve">FIKUR</t>
  </si>
  <si>
    <t xml:space="preserve">+6281315278976</t>
  </si>
  <si>
    <t xml:space="preserve">+628131527</t>
  </si>
  <si>
    <t xml:space="preserve">2006-01-06</t>
  </si>
  <si>
    <t xml:space="preserve">Perumahan Arinda 2, Blok C3, No. 7, Kec. Pondok Aren, Kota Tangeran Selatan, Banten</t>
  </si>
  <si>
    <t xml:space="preserve">Ageng Kurnia Cahyanto</t>
  </si>
  <si>
    <t xml:space="preserve">ageng_raf@yahoo.com</t>
  </si>
  <si>
    <t xml:space="preserve">+6281385106634</t>
  </si>
  <si>
    <t xml:space="preserve">Selvi Erika Siahaan</t>
  </si>
  <si>
    <t xml:space="preserve">+6281218686123</t>
  </si>
  <si>
    <t xml:space="preserve">02122798723</t>
  </si>
  <si>
    <t xml:space="preserve">180.252.87.11</t>
  </si>
  <si>
    <t xml:space="preserve">5ESyw</t>
  </si>
  <si>
    <t xml:space="preserve">SD18260</t>
  </si>
  <si>
    <t xml:space="preserve">2021-04-02</t>
  </si>
  <si>
    <t xml:space="preserve">ARVO ALKAVARO ARIFIN</t>
  </si>
  <si>
    <t xml:space="preserve">ARVO</t>
  </si>
  <si>
    <t xml:space="preserve">0542-8511136</t>
  </si>
  <si>
    <t xml:space="preserve">0812946283</t>
  </si>
  <si>
    <t xml:space="preserve">Komplek Wika Kutai Hills KH A1/6</t>
  </si>
  <si>
    <t xml:space="preserve">KH A</t>
  </si>
  <si>
    <t xml:space="preserve">Gunung Samarinda Bar</t>
  </si>
  <si>
    <t xml:space="preserve">Alpha Shally Arifin</t>
  </si>
  <si>
    <t xml:space="preserve">alpha.s.arifin@gmail.com</t>
  </si>
  <si>
    <t xml:space="preserve">081294628388</t>
  </si>
  <si>
    <t xml:space="preserve">Tika Ratnasari</t>
  </si>
  <si>
    <t xml:space="preserve">underwater@ymail.com</t>
  </si>
  <si>
    <t xml:space="preserve">082250492950</t>
  </si>
  <si>
    <t xml:space="preserve">Karya Imajinasi Dan Seni, Balikpapan</t>
  </si>
  <si>
    <t xml:space="preserve">125.160.64.128</t>
  </si>
  <si>
    <t xml:space="preserve">rO65O</t>
  </si>
  <si>
    <t xml:space="preserve">SD18263</t>
  </si>
  <si>
    <t xml:space="preserve">ADELARD FURQAN ATALLAH GUNADI</t>
  </si>
  <si>
    <t xml:space="preserve">FURQAN</t>
  </si>
  <si>
    <t xml:space="preserve">Bontang</t>
  </si>
  <si>
    <t xml:space="preserve">2013-12-06</t>
  </si>
  <si>
    <t xml:space="preserve">Jl. Sedap Malam </t>
  </si>
  <si>
    <t xml:space="preserve">Belimbing</t>
  </si>
  <si>
    <t xml:space="preserve">Bontang Barat</t>
  </si>
  <si>
    <t xml:space="preserve">Avrie Sasmita Gunadi</t>
  </si>
  <si>
    <t xml:space="preserve">avrie.sasmita@gmail.com</t>
  </si>
  <si>
    <t xml:space="preserve">082133776688</t>
  </si>
  <si>
    <t xml:space="preserve">Anna Rismaya Safira</t>
  </si>
  <si>
    <t xml:space="preserve">anna.rismaya@gmail.com</t>
  </si>
  <si>
    <t xml:space="preserve">082233669393</t>
  </si>
  <si>
    <t xml:space="preserve">SD YPK Bontang</t>
  </si>
  <si>
    <t xml:space="preserve">110.137.192.177</t>
  </si>
  <si>
    <t xml:space="preserve">hHgRH</t>
  </si>
  <si>
    <t xml:space="preserve">SMA17459</t>
  </si>
  <si>
    <t xml:space="preserve">SYARIFAH NESIA</t>
  </si>
  <si>
    <t xml:space="preserve">NESIA</t>
  </si>
  <si>
    <t xml:space="preserve">0812181798</t>
  </si>
  <si>
    <t xml:space="preserve">Kebayoran view blok KV/B.18 Keb.Residence .Bintaro sekt.7</t>
  </si>
  <si>
    <t xml:space="preserve">Kv B</t>
  </si>
  <si>
    <t xml:space="preserve">H.SAYED FUAD ZAKARIA,SE</t>
  </si>
  <si>
    <t xml:space="preserve">Sayedfuadzakaria311060@gmail.c</t>
  </si>
  <si>
    <t xml:space="preserve">081380836330</t>
  </si>
  <si>
    <t xml:space="preserve">ARJUWITA</t>
  </si>
  <si>
    <t xml:space="preserve">Arjuwita78@gmail.com</t>
  </si>
  <si>
    <t xml:space="preserve">081296496788</t>
  </si>
  <si>
    <t xml:space="preserve">Smp islam Al Azhar 3 Bintaro</t>
  </si>
  <si>
    <t xml:space="preserve">139.192.162.117</t>
  </si>
  <si>
    <t xml:space="preserve">hbYTO</t>
  </si>
  <si>
    <t xml:space="preserve">Mbak weni</t>
  </si>
  <si>
    <t xml:space="preserve">WA</t>
  </si>
  <si>
    <t xml:space="preserve">TK16579</t>
  </si>
  <si>
    <t xml:space="preserve">2021-04-06</t>
  </si>
  <si>
    <t xml:space="preserve">SABRINA HUMAIRA SAKHIR</t>
  </si>
  <si>
    <t xml:space="preserve">2017-08-09</t>
  </si>
  <si>
    <t xml:space="preserve">Perumahan Villa Bintaro Indah, Blok C7 </t>
  </si>
  <si>
    <t xml:space="preserve">Mochamad Amanda Rofik S</t>
  </si>
  <si>
    <t xml:space="preserve">mochamad.rofik@gmail.com</t>
  </si>
  <si>
    <t xml:space="preserve">081284941114</t>
  </si>
  <si>
    <t xml:space="preserve">Ika Dewi Agustin</t>
  </si>
  <si>
    <t xml:space="preserve">ika.dewiagustin@gmail.com</t>
  </si>
  <si>
    <t xml:space="preserve">082233708037</t>
  </si>
  <si>
    <t xml:space="preserve">118.136.255.65</t>
  </si>
  <si>
    <t xml:space="preserve">ReThw</t>
  </si>
  <si>
    <t xml:space="preserve">Anton Alamansuri</t>
  </si>
  <si>
    <t xml:space="preserve">2021-04-16</t>
  </si>
  <si>
    <t xml:space="preserve">SMA17460</t>
  </si>
  <si>
    <t xml:space="preserve">2021-04-07</t>
  </si>
  <si>
    <t xml:space="preserve">MUHAMMAD KUKUH ANSHORI </t>
  </si>
  <si>
    <t xml:space="preserve">KUKUH</t>
  </si>
  <si>
    <t xml:space="preserve">0217327154</t>
  </si>
  <si>
    <t xml:space="preserve">0813984764</t>
  </si>
  <si>
    <t xml:space="preserve">Jalan Teratai D12/16. Komplek Pondok Safari Indah. Pondok Aren</t>
  </si>
  <si>
    <t xml:space="preserve">Jurangmangu Barat </t>
  </si>
  <si>
    <t xml:space="preserve">Bayu Triastoto</t>
  </si>
  <si>
    <t xml:space="preserve">bayu.triastoto@gmail.com</t>
  </si>
  <si>
    <t xml:space="preserve">08158852472</t>
  </si>
  <si>
    <t xml:space="preserve">Alfiah Dri Astuti </t>
  </si>
  <si>
    <t xml:space="preserve">alfiah.driastuti@gmail.com</t>
  </si>
  <si>
    <t xml:space="preserve">08158852473</t>
  </si>
  <si>
    <t xml:space="preserve">SMPIT Nurul Fikri Boarding School Serang</t>
  </si>
  <si>
    <t xml:space="preserve">36.69.165.181</t>
  </si>
  <si>
    <t xml:space="preserve">xjx6K</t>
  </si>
  <si>
    <t xml:space="preserve">Susila Dewi </t>
  </si>
  <si>
    <t xml:space="preserve">SD </t>
  </si>
  <si>
    <t xml:space="preserve">SD18261</t>
  </si>
  <si>
    <t xml:space="preserve">2021-04-08</t>
  </si>
  <si>
    <t xml:space="preserve">JAZI RAFFAZA HUTAGALUNG</t>
  </si>
  <si>
    <t xml:space="preserve">BONTANG</t>
  </si>
  <si>
    <t xml:space="preserve">2013-04-24</t>
  </si>
  <si>
    <t xml:space="preserve">KOMPLEKS KEBAYORAN TERRACE CLUSTER KEBAYORAN TERRACE</t>
  </si>
  <si>
    <t xml:space="preserve">FRILO FITRASALI HUTAGALUNG</t>
  </si>
  <si>
    <t xml:space="preserve">frilofh@gmail.com</t>
  </si>
  <si>
    <t xml:space="preserve">081256522802</t>
  </si>
  <si>
    <t xml:space="preserve">IRMA BUDI PRATIWI</t>
  </si>
  <si>
    <t xml:space="preserve">irmabudi20@gmail.com</t>
  </si>
  <si>
    <t xml:space="preserve">085225161351</t>
  </si>
  <si>
    <t xml:space="preserve">SD VIDATRA BONTANG</t>
  </si>
  <si>
    <t xml:space="preserve">114.125.210.126</t>
  </si>
  <si>
    <t xml:space="preserve">z66h7</t>
  </si>
  <si>
    <t xml:space="preserve">SD18262</t>
  </si>
  <si>
    <t xml:space="preserve">BILAL IZZAT HUTAGALUNG</t>
  </si>
  <si>
    <t xml:space="preserve">2015-04-05</t>
  </si>
  <si>
    <t xml:space="preserve">TK ISLAM AL FALAH BONTANG</t>
  </si>
  <si>
    <t xml:space="preserve">114.125.210.88</t>
  </si>
  <si>
    <t xml:space="preserve">BOrFk</t>
  </si>
  <si>
    <t xml:space="preserve">2021-04-29</t>
  </si>
  <si>
    <t xml:space="preserve">SMP16863</t>
  </si>
  <si>
    <t xml:space="preserve">2021-04-15</t>
  </si>
  <si>
    <t xml:space="preserve">MUHAMMAD ARKAN PRAYOGO</t>
  </si>
  <si>
    <t xml:space="preserve">0812185937</t>
  </si>
  <si>
    <t xml:space="preserve">2009-08-24</t>
  </si>
  <si>
    <t xml:space="preserve">Jln. Gelatik, Komp. Griya Bintaro Estate </t>
  </si>
  <si>
    <t xml:space="preserve">J.5</t>
  </si>
  <si>
    <t xml:space="preserve">Cakra Nagara</t>
  </si>
  <si>
    <t xml:space="preserve">cakranagara@gmail.com</t>
  </si>
  <si>
    <t xml:space="preserve">081314969888</t>
  </si>
  <si>
    <t xml:space="preserve">Veronica Kusumawardhani</t>
  </si>
  <si>
    <t xml:space="preserve">vkusumawardhani@gmail.com</t>
  </si>
  <si>
    <t xml:space="preserve">081218593719</t>
  </si>
  <si>
    <t xml:space="preserve">Al-Kautsar Bintaro</t>
  </si>
  <si>
    <t xml:space="preserve">202.169.54.29</t>
  </si>
  <si>
    <t xml:space="preserve">sagm4</t>
  </si>
  <si>
    <t xml:space="preserve">SD18264</t>
  </si>
  <si>
    <t xml:space="preserve">Emerald Residence</t>
  </si>
  <si>
    <t xml:space="preserve">Brainy Bunch International Islamic Montessori School Malaysia</t>
  </si>
  <si>
    <t xml:space="preserve">111.94.9.216</t>
  </si>
  <si>
    <t xml:space="preserve">wMYMW</t>
  </si>
  <si>
    <t xml:space="preserve">SMP16864</t>
  </si>
  <si>
    <t xml:space="preserve">2021-04-22</t>
  </si>
  <si>
    <t xml:space="preserve">Komplek Dhaya Pesona Blok A3 no 12 Jombang</t>
  </si>
  <si>
    <t xml:space="preserve">TRI SETIO UTOMO</t>
  </si>
  <si>
    <t xml:space="preserve">azsyams73@gmail&gt;com</t>
  </si>
  <si>
    <t xml:space="preserve">SUFARITA</t>
  </si>
  <si>
    <t xml:space="preserve">SMPIT AL MULTAZAM</t>
  </si>
  <si>
    <t xml:space="preserve">111.95.36.183</t>
  </si>
  <si>
    <t xml:space="preserve">LB8AB</t>
  </si>
  <si>
    <t xml:space="preserve">SMA17461</t>
  </si>
  <si>
    <t xml:space="preserve">2021-04-26</t>
  </si>
  <si>
    <t xml:space="preserve">NAZMA NUR ALIFAH</t>
  </si>
  <si>
    <t xml:space="preserve">NAZMA</t>
  </si>
  <si>
    <t xml:space="preserve">081298898055</t>
  </si>
  <si>
    <t xml:space="preserve">0815829307</t>
  </si>
  <si>
    <t xml:space="preserve">2004-05-24</t>
  </si>
  <si>
    <t xml:space="preserve">Jl. Dr.Setia Budi Gang Musholla At_taqwa</t>
  </si>
  <si>
    <t xml:space="preserve">Juhari</t>
  </si>
  <si>
    <t xml:space="preserve">Juhariwst@gmail.com</t>
  </si>
  <si>
    <t xml:space="preserve">08158293075</t>
  </si>
  <si>
    <t xml:space="preserve">Neni Juneni</t>
  </si>
  <si>
    <t xml:space="preserve">Nenijuneni07198@gmail.com</t>
  </si>
  <si>
    <t xml:space="preserve">081222292212</t>
  </si>
  <si>
    <t xml:space="preserve">SMAIT ASYIFA BOARDING SCHOOL WANAREJA SUBANG</t>
  </si>
  <si>
    <t xml:space="preserve">110.137.194.30</t>
  </si>
  <si>
    <t xml:space="preserve">kFaH1</t>
  </si>
  <si>
    <t xml:space="preserve">SD18265</t>
  </si>
  <si>
    <t xml:space="preserve">2021-04-28</t>
  </si>
  <si>
    <t xml:space="preserve">ADINDA CALLISTA SALSABILA</t>
  </si>
  <si>
    <t xml:space="preserve">0812837100</t>
  </si>
  <si>
    <t xml:space="preserve">Komplek Buana Risma. Jalan Saguling Blok DC no 22</t>
  </si>
  <si>
    <t xml:space="preserve">Jakasampurna</t>
  </si>
  <si>
    <t xml:space="preserve">Bekasi- Selatan</t>
  </si>
  <si>
    <t xml:space="preserve">Ristianto Wahyu Nugroho</t>
  </si>
  <si>
    <t xml:space="preserve">ristianto.wahyu.nugroho@gmail.</t>
  </si>
  <si>
    <t xml:space="preserve">085643094910</t>
  </si>
  <si>
    <t xml:space="preserve">Roosma Anggraini</t>
  </si>
  <si>
    <t xml:space="preserve">roosma.anggraini@gmail.com</t>
  </si>
  <si>
    <t xml:space="preserve">081347301989</t>
  </si>
  <si>
    <t xml:space="preserve">TK Harapan Bunda Balikpapan-Kaltim</t>
  </si>
  <si>
    <t xml:space="preserve">114.122.232.216</t>
  </si>
  <si>
    <t xml:space="preserve">DqNek</t>
  </si>
  <si>
    <t xml:space="preserve">TK16580</t>
  </si>
  <si>
    <t xml:space="preserve">MILANNE ADHISTA MADEWI</t>
  </si>
  <si>
    <t xml:space="preserve">MILLIE</t>
  </si>
  <si>
    <t xml:space="preserve">02127624296</t>
  </si>
  <si>
    <t xml:space="preserve">0877871111</t>
  </si>
  <si>
    <t xml:space="preserve">Deviva Bintaro Blok G-6, Jl. Pertanian no.8, Parigi, Pd. Aren, Bintaro</t>
  </si>
  <si>
    <t xml:space="preserve">G6</t>
  </si>
  <si>
    <t xml:space="preserve">M. Ismoyono Djojoatmodjo</t>
  </si>
  <si>
    <t xml:space="preserve">yoyo.djojoatmodjo@gmail.com</t>
  </si>
  <si>
    <t xml:space="preserve">087876098169</t>
  </si>
  <si>
    <t xml:space="preserve">Dyah Retno Andhini</t>
  </si>
  <si>
    <t xml:space="preserve">yovieandhini@gmail.com</t>
  </si>
  <si>
    <t xml:space="preserve">087787111198</t>
  </si>
  <si>
    <t xml:space="preserve">110.137.201.133</t>
  </si>
  <si>
    <t xml:space="preserve">rm97x</t>
  </si>
  <si>
    <t xml:space="preserve">SD18266</t>
  </si>
  <si>
    <t xml:space="preserve">AISYAH QYNAN ZAHEEN</t>
  </si>
  <si>
    <t xml:space="preserve">QYNAN</t>
  </si>
  <si>
    <t xml:space="preserve">0895363147</t>
  </si>
  <si>
    <t xml:space="preserve">Bintaro Residence, Jl. Palem Indah</t>
  </si>
  <si>
    <t xml:space="preserve">E 02</t>
  </si>
  <si>
    <t xml:space="preserve">Andry</t>
  </si>
  <si>
    <t xml:space="preserve">andrysuganda@gmail.com</t>
  </si>
  <si>
    <t xml:space="preserve">08122384935</t>
  </si>
  <si>
    <t xml:space="preserve">Vita Agnawita Ariany Putri</t>
  </si>
  <si>
    <t xml:space="preserve">vitaagawita@gmail.com</t>
  </si>
  <si>
    <t xml:space="preserve">0895363147003</t>
  </si>
  <si>
    <t xml:space="preserve">021.7422269</t>
  </si>
  <si>
    <t xml:space="preserve">Sekolah Teladan Yogyakarta</t>
  </si>
  <si>
    <t xml:space="preserve">eeZQT</t>
  </si>
  <si>
    <t xml:space="preserve">SD18267</t>
  </si>
  <si>
    <t xml:space="preserve">MUHAMMAD ARKAN ZAHID</t>
  </si>
  <si>
    <t xml:space="preserve">2010-07-20</t>
  </si>
  <si>
    <t xml:space="preserve">kk6FQ</t>
  </si>
  <si>
    <t xml:space="preserve">SMA17462</t>
  </si>
  <si>
    <t xml:space="preserve">MUHAMMAD RAMDHANI</t>
  </si>
  <si>
    <t xml:space="preserve">RAMDHANI/DHANI</t>
  </si>
  <si>
    <t xml:space="preserve">085754772187</t>
  </si>
  <si>
    <t xml:space="preserve">0857547721</t>
  </si>
  <si>
    <t xml:space="preserve">2003-11-14</t>
  </si>
  <si>
    <t xml:space="preserve">PD.pakulonan blok.o4</t>
  </si>
  <si>
    <t xml:space="preserve">H.usman</t>
  </si>
  <si>
    <t xml:space="preserve">Kumkum142505@gmail.com</t>
  </si>
  <si>
    <t xml:space="preserve">087871122522</t>
  </si>
  <si>
    <t xml:space="preserve">Yulia Handayani</t>
  </si>
  <si>
    <t xml:space="preserve">Ponpes Al Basyariah</t>
  </si>
  <si>
    <t xml:space="preserve">139.193.222.214</t>
  </si>
  <si>
    <t xml:space="preserve">Y2nGN</t>
  </si>
  <si>
    <t xml:space="preserve">SMA17463</t>
  </si>
  <si>
    <t xml:space="preserve">DAVA PRATAMA</t>
  </si>
  <si>
    <t xml:space="preserve">0896378921</t>
  </si>
  <si>
    <t xml:space="preserve">2005-09-10</t>
  </si>
  <si>
    <t xml:space="preserve">JL. BAITISALMAH</t>
  </si>
  <si>
    <t xml:space="preserve">DASIRUN</t>
  </si>
  <si>
    <t xml:space="preserve">dasirun.indobotol08@gmail.com</t>
  </si>
  <si>
    <t xml:space="preserve">08128703478</t>
  </si>
  <si>
    <t xml:space="preserve">YUSNIYAH</t>
  </si>
  <si>
    <t xml:space="preserve">yusniahfitriana@gmail.com</t>
  </si>
  <si>
    <t xml:space="preserve">081286453175</t>
  </si>
  <si>
    <t xml:space="preserve">087775423395</t>
  </si>
  <si>
    <t xml:space="preserve">PONDOK PESANTREN MADINATUNNAJAH</t>
  </si>
  <si>
    <t xml:space="preserve">223.255.230.77</t>
  </si>
  <si>
    <t xml:space="preserve">EjHcC</t>
  </si>
  <si>
    <t xml:space="preserve">TK16581</t>
  </si>
  <si>
    <t xml:space="preserve">2021-04-30</t>
  </si>
  <si>
    <t xml:space="preserve">CEISYA FAHIMA SAFA</t>
  </si>
  <si>
    <t xml:space="preserve">CEISYA</t>
  </si>
  <si>
    <t xml:space="preserve">0852159280</t>
  </si>
  <si>
    <t xml:space="preserve">2017-07-14</t>
  </si>
  <si>
    <t xml:space="preserve">Bintaro Garden Residence 2 Blok C6 Jl Betawi Kel Jombang Kec Ciputat, Tangerang Selatan</t>
  </si>
  <si>
    <t xml:space="preserve">C6</t>
  </si>
  <si>
    <t xml:space="preserve">Atqkan</t>
  </si>
  <si>
    <t xml:space="preserve">Atqkan@yahoo.com</t>
  </si>
  <si>
    <t xml:space="preserve">081385215900</t>
  </si>
  <si>
    <t xml:space="preserve">Ferlicia Aberta</t>
  </si>
  <si>
    <t xml:space="preserve">Uniferli@gmail.com</t>
  </si>
  <si>
    <t xml:space="preserve">085215928000</t>
  </si>
  <si>
    <t xml:space="preserve">139.193.248.67</t>
  </si>
  <si>
    <t xml:space="preserve">sZjY6</t>
  </si>
  <si>
    <t xml:space="preserve">2021-05-24</t>
  </si>
  <si>
    <t xml:space="preserve">SMP16865</t>
  </si>
  <si>
    <t xml:space="preserve">2021-05-04</t>
  </si>
  <si>
    <t xml:space="preserve">HANIF AHMAD</t>
  </si>
  <si>
    <t xml:space="preserve">081280156214</t>
  </si>
  <si>
    <t xml:space="preserve">0812801562</t>
  </si>
  <si>
    <t xml:space="preserve">2007-12-17</t>
  </si>
  <si>
    <t xml:space="preserve">Graha Raya Bintaro Cluster Dahlia Loka</t>
  </si>
  <si>
    <t xml:space="preserve">RB8-</t>
  </si>
  <si>
    <t xml:space="preserve">Heru Purwo Prasutio</t>
  </si>
  <si>
    <t xml:space="preserve">illgatt@gmail.com</t>
  </si>
  <si>
    <t xml:space="preserve">Henny Fitriani</t>
  </si>
  <si>
    <t xml:space="preserve">081298559676</t>
  </si>
  <si>
    <t xml:space="preserve">SMPCikal Serpong</t>
  </si>
  <si>
    <t xml:space="preserve">182.253.124.47</t>
  </si>
  <si>
    <t xml:space="preserve">ZHzG8</t>
  </si>
  <si>
    <t xml:space="preserve">Gatut Cahyadi</t>
  </si>
  <si>
    <t xml:space="preserve">sudah lulus</t>
  </si>
  <si>
    <t xml:space="preserve">SD18268</t>
  </si>
  <si>
    <t xml:space="preserve">FABIAN ABIYYU ATHARIZ TANJUNG</t>
  </si>
  <si>
    <t xml:space="preserve">Tridaya nuansa indah </t>
  </si>
  <si>
    <t xml:space="preserve">Ba4/</t>
  </si>
  <si>
    <t xml:space="preserve">Sumber jaya</t>
  </si>
  <si>
    <t xml:space="preserve">Tambun selatan</t>
  </si>
  <si>
    <t xml:space="preserve">Derry Tanjung</t>
  </si>
  <si>
    <t xml:space="preserve">deri.tanjung@gmail.com</t>
  </si>
  <si>
    <t xml:space="preserve">08112288979</t>
  </si>
  <si>
    <t xml:space="preserve">Syafrina Effendi</t>
  </si>
  <si>
    <t xml:space="preserve">Rina300383@gmail.com</t>
  </si>
  <si>
    <t xml:space="preserve">081295346634</t>
  </si>
  <si>
    <t xml:space="preserve">114.124.230.8</t>
  </si>
  <si>
    <t xml:space="preserve">DZnzQ</t>
  </si>
  <si>
    <t xml:space="preserve">Bu endah</t>
  </si>
  <si>
    <t xml:space="preserve">Bagian tata usaha</t>
  </si>
  <si>
    <t xml:space="preserve">TK16582</t>
  </si>
  <si>
    <t xml:space="preserve">KEANO ATHAR SHAQUILLE</t>
  </si>
  <si>
    <t xml:space="preserve">ANO</t>
  </si>
  <si>
    <t xml:space="preserve">2016-08-10</t>
  </si>
  <si>
    <t xml:space="preserve">Tridaya Nuansa Indah</t>
  </si>
  <si>
    <t xml:space="preserve">BA4/</t>
  </si>
  <si>
    <t xml:space="preserve">Sumber Jaya</t>
  </si>
  <si>
    <t xml:space="preserve">Tambun Selatan</t>
  </si>
  <si>
    <t xml:space="preserve">rina300383@gmail.com</t>
  </si>
  <si>
    <t xml:space="preserve">182.253.232.160</t>
  </si>
  <si>
    <t xml:space="preserve">2EDAT</t>
  </si>
  <si>
    <t xml:space="preserve">TK16583</t>
  </si>
  <si>
    <t xml:space="preserve">2021-05-25</t>
  </si>
  <si>
    <t xml:space="preserve">ALDEBARAN HAIDARRASYID WIDODO</t>
  </si>
  <si>
    <t xml:space="preserve">ALDE</t>
  </si>
  <si>
    <t xml:space="preserve">0821140001</t>
  </si>
  <si>
    <t xml:space="preserve">2016-11-27</t>
  </si>
  <si>
    <t xml:space="preserve">Blue Green Cluster</t>
  </si>
  <si>
    <t xml:space="preserve">Nurrizki Dwianto Widodo</t>
  </si>
  <si>
    <t xml:space="preserve">nurrizki.dwiantoo@gmail.com</t>
  </si>
  <si>
    <t xml:space="preserve">085641011552</t>
  </si>
  <si>
    <t xml:space="preserve">Dolina Gitapati</t>
  </si>
  <si>
    <t xml:space="preserve">Dolinaumar@gmail.com</t>
  </si>
  <si>
    <t xml:space="preserve">082114000116</t>
  </si>
  <si>
    <t xml:space="preserve">081617415948</t>
  </si>
  <si>
    <t xml:space="preserve">Bloom Islamic Montessori School</t>
  </si>
  <si>
    <t xml:space="preserve">182.0.231.205</t>
  </si>
  <si>
    <t xml:space="preserve">13Y5g</t>
  </si>
  <si>
    <t xml:space="preserve">2021-06-11</t>
  </si>
  <si>
    <t xml:space="preserve">SD18269</t>
  </si>
  <si>
    <t xml:space="preserve">REINATA PANGGULU AZIZ</t>
  </si>
  <si>
    <t xml:space="preserve">REI</t>
  </si>
  <si>
    <t xml:space="preserve">0818061706</t>
  </si>
  <si>
    <t xml:space="preserve">2014-02-02</t>
  </si>
  <si>
    <t xml:space="preserve">Jl. Karyawan 1, Mean Residence </t>
  </si>
  <si>
    <t xml:space="preserve">6b</t>
  </si>
  <si>
    <t xml:space="preserve">Karang tengah</t>
  </si>
  <si>
    <t xml:space="preserve">Akhmad chirshon</t>
  </si>
  <si>
    <t xml:space="preserve">Chezoon@yahoo.com</t>
  </si>
  <si>
    <t xml:space="preserve">085921337270</t>
  </si>
  <si>
    <t xml:space="preserve">Indri atiyyatul aziz</t>
  </si>
  <si>
    <t xml:space="preserve">Indriaziz22@gmail.com</t>
  </si>
  <si>
    <t xml:space="preserve">081806170644</t>
  </si>
  <si>
    <t xml:space="preserve">TK ATHALLAH  MERUYA JAKARTA BARAT</t>
  </si>
  <si>
    <t xml:space="preserve">103.3.221.138</t>
  </si>
  <si>
    <t xml:space="preserve">52McY</t>
  </si>
  <si>
    <t xml:space="preserve">2021-06-10</t>
  </si>
  <si>
    <t xml:space="preserve">SMP16868</t>
  </si>
  <si>
    <t xml:space="preserve">NIKKY DYANDRA MALIK</t>
  </si>
  <si>
    <t xml:space="preserve">NIKKY</t>
  </si>
  <si>
    <t xml:space="preserve">0217452603</t>
  </si>
  <si>
    <t xml:space="preserve">0896848303</t>
  </si>
  <si>
    <t xml:space="preserve">2010-01-21</t>
  </si>
  <si>
    <t xml:space="preserve">Cikini 1 FG 6 </t>
  </si>
  <si>
    <t xml:space="preserve">Denny Pramusatriyo</t>
  </si>
  <si>
    <t xml:space="preserve">pramusatriyo@gmail.com</t>
  </si>
  <si>
    <t xml:space="preserve">081280297698</t>
  </si>
  <si>
    <t xml:space="preserve">Ayu Lestari</t>
  </si>
  <si>
    <t xml:space="preserve">ayul300@gmail.com</t>
  </si>
  <si>
    <t xml:space="preserve">081315928525</t>
  </si>
  <si>
    <t xml:space="preserve">110.138.44.117</t>
  </si>
  <si>
    <t xml:space="preserve">ZaA78</t>
  </si>
  <si>
    <t xml:space="preserve">Sri rahayu</t>
  </si>
  <si>
    <t xml:space="preserve">SMA17464</t>
  </si>
  <si>
    <t xml:space="preserve">WILDAN FITRADI WARGADIPURA</t>
  </si>
  <si>
    <t xml:space="preserve">WILDAN</t>
  </si>
  <si>
    <t xml:space="preserve">+62 812-9342-5533</t>
  </si>
  <si>
    <t xml:space="preserve">+62 812-93</t>
  </si>
  <si>
    <t xml:space="preserve">Cimahi</t>
  </si>
  <si>
    <t xml:space="preserve">Graha Raya, Cluster Gracia Residence, Jln Gracia III</t>
  </si>
  <si>
    <t xml:space="preserve">E 08</t>
  </si>
  <si>
    <t xml:space="preserve">Fajar Nurhidayat Wargadipura</t>
  </si>
  <si>
    <t xml:space="preserve">fnwargadipura@gmail.com</t>
  </si>
  <si>
    <t xml:space="preserve">081288311166</t>
  </si>
  <si>
    <t xml:space="preserve">Merry Naftaliana</t>
  </si>
  <si>
    <t xml:space="preserve">naftaliana@gmail.com</t>
  </si>
  <si>
    <t xml:space="preserve">081311356433</t>
  </si>
  <si>
    <t xml:space="preserve">081536110318</t>
  </si>
  <si>
    <t xml:space="preserve">Darul Hasan Boarding School</t>
  </si>
  <si>
    <t xml:space="preserve">180.254.65.227</t>
  </si>
  <si>
    <t xml:space="preserve">65fG5</t>
  </si>
  <si>
    <t xml:space="preserve">SMP16869</t>
  </si>
  <si>
    <t xml:space="preserve">NAZWA AZZELIKHA SYAHWA</t>
  </si>
  <si>
    <t xml:space="preserve">0858881911</t>
  </si>
  <si>
    <t xml:space="preserve">2009-05-23</t>
  </si>
  <si>
    <t xml:space="preserve">Griya Jakarta Blok L 1  pamulang</t>
  </si>
  <si>
    <t xml:space="preserve">IR. Azwan MBA</t>
  </si>
  <si>
    <t xml:space="preserve">aazwan562@gmail.com</t>
  </si>
  <si>
    <t xml:space="preserve">081288165888</t>
  </si>
  <si>
    <t xml:space="preserve">Mulyanti</t>
  </si>
  <si>
    <t xml:space="preserve">085888191191</t>
  </si>
  <si>
    <t xml:space="preserve">SD Al-kautsar Bintaro</t>
  </si>
  <si>
    <t xml:space="preserve">139.194.183.34</t>
  </si>
  <si>
    <t xml:space="preserve">8ZWq6</t>
  </si>
  <si>
    <t xml:space="preserve">SMA17468</t>
  </si>
  <si>
    <t xml:space="preserve">2021-05-17</t>
  </si>
  <si>
    <t xml:space="preserve">MUMTAZAH AZAHRA FITRI</t>
  </si>
  <si>
    <t xml:space="preserve">0812199753</t>
  </si>
  <si>
    <t xml:space="preserve">Villa Gunung Lestari, Jl. Merbabu IX Blok E 7/18</t>
  </si>
  <si>
    <t xml:space="preserve">E 7/</t>
  </si>
  <si>
    <t xml:space="preserve">Sudimara</t>
  </si>
  <si>
    <t xml:space="preserve">Ishak A Wahyudi</t>
  </si>
  <si>
    <t xml:space="preserve">ishakwahyudi@gmail.com</t>
  </si>
  <si>
    <t xml:space="preserve">081266245454</t>
  </si>
  <si>
    <t xml:space="preserve">siswanti@bpk.go.id</t>
  </si>
  <si>
    <t xml:space="preserve">081266227787</t>
  </si>
  <si>
    <t xml:space="preserve">SMP IT Amelia</t>
  </si>
  <si>
    <t xml:space="preserve">182.23.20.18</t>
  </si>
  <si>
    <t xml:space="preserve">9Oe4C</t>
  </si>
  <si>
    <t xml:space="preserve">SMA17466</t>
  </si>
  <si>
    <t xml:space="preserve">2021-05-10</t>
  </si>
  <si>
    <t xml:space="preserve">PERTHIYA ANNISA QATRUNNADA</t>
  </si>
  <si>
    <t xml:space="preserve">PERTIYA</t>
  </si>
  <si>
    <t xml:space="preserve">0816757667</t>
  </si>
  <si>
    <t xml:space="preserve">2006-11-16</t>
  </si>
  <si>
    <t xml:space="preserve">Jl. Kini Kijan</t>
  </si>
  <si>
    <t xml:space="preserve">Nerogtog</t>
  </si>
  <si>
    <t xml:space="preserve">Ir, Alland Asqolani M.Eng</t>
  </si>
  <si>
    <t xml:space="preserve">ayulhaida@gmail.com</t>
  </si>
  <si>
    <t xml:space="preserve">Julhaidah</t>
  </si>
  <si>
    <t xml:space="preserve">08111682911</t>
  </si>
  <si>
    <t xml:space="preserve">SMPN 1 TANGERANG</t>
  </si>
  <si>
    <t xml:space="preserve">103.50.218.25</t>
  </si>
  <si>
    <t xml:space="preserve">ORgRH</t>
  </si>
  <si>
    <t xml:space="preserve">SMA17467</t>
  </si>
  <si>
    <t xml:space="preserve">2021-05-12</t>
  </si>
  <si>
    <t xml:space="preserve">AUDREY TSABITHA</t>
  </si>
  <si>
    <t xml:space="preserve">Grand Bintaro Asri Blok H-6, Jl. KI Hajar Dewantara,Kp Sawah,Ciputat Tangsel</t>
  </si>
  <si>
    <t xml:space="preserve">H-6</t>
  </si>
  <si>
    <t xml:space="preserve">Adi Sulistyo</t>
  </si>
  <si>
    <t xml:space="preserve">Adi.sulistyo@nestle.com</t>
  </si>
  <si>
    <t xml:space="preserve">082112714480</t>
  </si>
  <si>
    <t xml:space="preserve">Susi Sukirman</t>
  </si>
  <si>
    <t xml:space="preserve">081288139095</t>
  </si>
  <si>
    <t xml:space="preserve">SMP Azhari Islamic School</t>
  </si>
  <si>
    <t xml:space="preserve">139.192.104.167</t>
  </si>
  <si>
    <t xml:space="preserve">pSZ8a</t>
  </si>
  <si>
    <t xml:space="preserve">SMA17469</t>
  </si>
  <si>
    <t xml:space="preserve">2021-05-20</t>
  </si>
  <si>
    <t xml:space="preserve">IKMAL DAFI BADILLA</t>
  </si>
  <si>
    <t xml:space="preserve">IKMAL</t>
  </si>
  <si>
    <t xml:space="preserve">0813880887</t>
  </si>
  <si>
    <t xml:space="preserve">JL.pepaya 3 kampung utan </t>
  </si>
  <si>
    <t xml:space="preserve">cioutat timur</t>
  </si>
  <si>
    <t xml:space="preserve">M.anhar deni purnama</t>
  </si>
  <si>
    <t xml:space="preserve">anhardeni@gmail.com</t>
  </si>
  <si>
    <t xml:space="preserve">08567870114</t>
  </si>
  <si>
    <t xml:space="preserve">Yenita widiani</t>
  </si>
  <si>
    <t xml:space="preserve">Nita.anhardeni@gmail.com</t>
  </si>
  <si>
    <t xml:space="preserve">081293576338</t>
  </si>
  <si>
    <t xml:space="preserve">SMP Azhari lebak bulus</t>
  </si>
  <si>
    <t xml:space="preserve">110.137.195.78</t>
  </si>
  <si>
    <t xml:space="preserve">pk51H</t>
  </si>
  <si>
    <t xml:space="preserve">SMA17470</t>
  </si>
  <si>
    <t xml:space="preserve">DEWANGGA RAMADHAN HALIM</t>
  </si>
  <si>
    <t xml:space="preserve">DEWA</t>
  </si>
  <si>
    <t xml:space="preserve">0815868810</t>
  </si>
  <si>
    <t xml:space="preserve">Permata Bintaro Residence Jl Elang IV No 28</t>
  </si>
  <si>
    <t xml:space="preserve">Afqon Halimi</t>
  </si>
  <si>
    <t xml:space="preserve">halimdewangga02@gmail.com</t>
  </si>
  <si>
    <t xml:space="preserve">085966701010</t>
  </si>
  <si>
    <t xml:space="preserve">Sri Doso Kumolo Putri</t>
  </si>
  <si>
    <t xml:space="preserve">doso.putri@gmail.com</t>
  </si>
  <si>
    <t xml:space="preserve">081586881010</t>
  </si>
  <si>
    <t xml:space="preserve">081290343168</t>
  </si>
  <si>
    <t xml:space="preserve">MTS Pembangunan UIN Jakarta</t>
  </si>
  <si>
    <t xml:space="preserve">139.193.212.160</t>
  </si>
  <si>
    <t xml:space="preserve">enTsW</t>
  </si>
  <si>
    <t xml:space="preserve">SMA17471</t>
  </si>
  <si>
    <t xml:space="preserve">2021-05-21</t>
  </si>
  <si>
    <t xml:space="preserve">REYNALDI</t>
  </si>
  <si>
    <t xml:space="preserve">08872487379</t>
  </si>
  <si>
    <t xml:space="preserve">Jalan Perkici III EA.5/19 BTR 5</t>
  </si>
  <si>
    <t xml:space="preserve">EA. </t>
  </si>
  <si>
    <t xml:space="preserve">Alm. Ricky Rachmadi</t>
  </si>
  <si>
    <t xml:space="preserve">Nita Novianty</t>
  </si>
  <si>
    <t xml:space="preserve">nitanovianty@gmail.com</t>
  </si>
  <si>
    <t xml:space="preserve">08118248807</t>
  </si>
  <si>
    <t xml:space="preserve">36.90.4.77</t>
  </si>
  <si>
    <t xml:space="preserve">Hkm75</t>
  </si>
  <si>
    <t xml:space="preserve">Aditya Fajar Rachmadi, Ilham R</t>
  </si>
  <si>
    <t xml:space="preserve">9BU</t>
  </si>
  <si>
    <t xml:space="preserve">Bu esta</t>
  </si>
  <si>
    <t xml:space="preserve">Walas 9BU</t>
  </si>
  <si>
    <t xml:space="preserve">SMA17472</t>
  </si>
  <si>
    <t xml:space="preserve">2021-05-22</t>
  </si>
  <si>
    <t xml:space="preserve">lenim98@gmail.com</t>
  </si>
  <si>
    <t xml:space="preserve">lenim98@gm</t>
  </si>
  <si>
    <t xml:space="preserve">Komplek Arya Graha Blok E3</t>
  </si>
  <si>
    <t xml:space="preserve">Ibnuar@gmail.com</t>
  </si>
  <si>
    <t xml:space="preserve">103.3.221.209</t>
  </si>
  <si>
    <t xml:space="preserve">ahqD6</t>
  </si>
  <si>
    <t xml:space="preserve">SMA17473</t>
  </si>
  <si>
    <t xml:space="preserve">MOCHAMMAD RASYID ABDANDI</t>
  </si>
  <si>
    <t xml:space="preserve">08176554229</t>
  </si>
  <si>
    <t xml:space="preserve">0817655422</t>
  </si>
  <si>
    <t xml:space="preserve">JL ALPUKAT I NO 17 BLOK E 15 RT/RW. 02/18 BENDA BARU PAMULANG</t>
  </si>
  <si>
    <t xml:space="preserve">BENDA BARU</t>
  </si>
  <si>
    <t xml:space="preserve">ABDILLAH</t>
  </si>
  <si>
    <t xml:space="preserve">ekalistrianawardani@gmail.com</t>
  </si>
  <si>
    <t xml:space="preserve">EKA LISTRIANA WARDANI</t>
  </si>
  <si>
    <t xml:space="preserve">SMP AL ZAHRA INDONESIA</t>
  </si>
  <si>
    <t xml:space="preserve">115.124.86.212</t>
  </si>
  <si>
    <t xml:space="preserve">7LpXd</t>
  </si>
  <si>
    <t xml:space="preserve">SMA17474</t>
  </si>
  <si>
    <t xml:space="preserve">EMIA NAVISADIRA</t>
  </si>
  <si>
    <t xml:space="preserve">EMIA</t>
  </si>
  <si>
    <t xml:space="preserve">+628212909</t>
  </si>
  <si>
    <t xml:space="preserve">2006-05-05</t>
  </si>
  <si>
    <t xml:space="preserve">Jalan Mandar XIV Blok DD 5 no 14 Bintaro Sektor 3A</t>
  </si>
  <si>
    <t xml:space="preserve">Sigit Sumarlan</t>
  </si>
  <si>
    <t xml:space="preserve">sigitsumarlan@gmail.com</t>
  </si>
  <si>
    <t xml:space="preserve">081387679195</t>
  </si>
  <si>
    <t xml:space="preserve">Seira Maulidina</t>
  </si>
  <si>
    <t xml:space="preserve">seira.maulidina@gmail.com</t>
  </si>
  <si>
    <t xml:space="preserve">081311233231</t>
  </si>
  <si>
    <t xml:space="preserve">110.137.203.142</t>
  </si>
  <si>
    <t xml:space="preserve">ERYdT</t>
  </si>
  <si>
    <t xml:space="preserve">SMA17478</t>
  </si>
  <si>
    <t xml:space="preserve">2021-05-27</t>
  </si>
  <si>
    <t xml:space="preserve">MUHAMMAD SYAFI</t>
  </si>
  <si>
    <t xml:space="preserve">SYAFI</t>
  </si>
  <si>
    <t xml:space="preserve">0821400314</t>
  </si>
  <si>
    <t xml:space="preserve">MAHAGONI B1/20</t>
  </si>
  <si>
    <t xml:space="preserve">B1/2</t>
  </si>
  <si>
    <t xml:space="preserve">TWK AZHARI</t>
  </si>
  <si>
    <t xml:space="preserve">02125259299</t>
  </si>
  <si>
    <t xml:space="preserve">YULIAROSA</t>
  </si>
  <si>
    <t xml:space="preserve">0818127665</t>
  </si>
  <si>
    <t xml:space="preserve">SMPN 14 TANGSEL</t>
  </si>
  <si>
    <t xml:space="preserve">36.71.178.10</t>
  </si>
  <si>
    <t xml:space="preserve">WyPGe</t>
  </si>
  <si>
    <t xml:space="preserve">2021-06-15</t>
  </si>
  <si>
    <t xml:space="preserve">SMA17479</t>
  </si>
  <si>
    <t xml:space="preserve">FATHIYA NAYLA HUSNA WIBOWO</t>
  </si>
  <si>
    <t xml:space="preserve">085312374828</t>
  </si>
  <si>
    <t xml:space="preserve">0853123748</t>
  </si>
  <si>
    <t xml:space="preserve">Karya indah village II blok L no 15</t>
  </si>
  <si>
    <t xml:space="preserve">Jurangmangu timur </t>
  </si>
  <si>
    <t xml:space="preserve">Ranto Yudi T Wibowo</t>
  </si>
  <si>
    <t xml:space="preserve">criatianowibowo@yahoo.co.id </t>
  </si>
  <si>
    <t xml:space="preserve">089653391003</t>
  </si>
  <si>
    <t xml:space="preserve">Rita Harjanti</t>
  </si>
  <si>
    <t xml:space="preserve">ritaharjanti2002@gmail.com</t>
  </si>
  <si>
    <t xml:space="preserve">SMP Islam Plus BaitulMaal</t>
  </si>
  <si>
    <t xml:space="preserve">139.192.129.46</t>
  </si>
  <si>
    <t xml:space="preserve">7nNmG</t>
  </si>
  <si>
    <t xml:space="preserve">Divisi Servis</t>
  </si>
  <si>
    <t xml:space="preserve">SMA17476</t>
  </si>
  <si>
    <t xml:space="preserve">MUHAMMAD IQBAL AL FATIH</t>
  </si>
  <si>
    <t xml:space="preserve">021 7710522</t>
  </si>
  <si>
    <t xml:space="preserve">0813860112</t>
  </si>
  <si>
    <t xml:space="preserve">2006-12-10</t>
  </si>
  <si>
    <t xml:space="preserve">gema pesona estate, jl. tole iskandar no 45, depok</t>
  </si>
  <si>
    <t xml:space="preserve">J2</t>
  </si>
  <si>
    <t xml:space="preserve">sukmajaya</t>
  </si>
  <si>
    <t xml:space="preserve">IMAM SYARIFUDIN</t>
  </si>
  <si>
    <t xml:space="preserve">imambbg123@gmail.com</t>
  </si>
  <si>
    <t xml:space="preserve">08129275794</t>
  </si>
  <si>
    <t xml:space="preserve">DEWI DAMAYANTI</t>
  </si>
  <si>
    <t xml:space="preserve">mtsn 41 al azhar asy syarif Jakarta</t>
  </si>
  <si>
    <t xml:space="preserve">36.69.150.21</t>
  </si>
  <si>
    <t xml:space="preserve">pFxtS</t>
  </si>
  <si>
    <t xml:space="preserve">2021-06-28</t>
  </si>
  <si>
    <t xml:space="preserve">SMP16870</t>
  </si>
  <si>
    <t xml:space="preserve">2021-05-26</t>
  </si>
  <si>
    <t xml:space="preserve">IRSYA NAGHEEN ANNAYA EL IRHAMI</t>
  </si>
  <si>
    <t xml:space="preserve">ANNAYA</t>
  </si>
  <si>
    <t xml:space="preserve">0812853948</t>
  </si>
  <si>
    <t xml:space="preserve">2009-05-30</t>
  </si>
  <si>
    <t xml:space="preserve">Jl pelikan 6 blok u 9</t>
  </si>
  <si>
    <t xml:space="preserve">Ciputat timur </t>
  </si>
  <si>
    <t xml:space="preserve">Muhammad irham syukri </t>
  </si>
  <si>
    <t xml:space="preserve">ptsurilines@yahoo.id</t>
  </si>
  <si>
    <t xml:space="preserve">081242790001</t>
  </si>
  <si>
    <t xml:space="preserve">Irste aulia putri </t>
  </si>
  <si>
    <t xml:space="preserve">auliairhan@gmail.com </t>
  </si>
  <si>
    <t xml:space="preserve">081386491700</t>
  </si>
  <si>
    <t xml:space="preserve">Al azhar 17 bintaro </t>
  </si>
  <si>
    <t xml:space="preserve">115.178.197.2</t>
  </si>
  <si>
    <t xml:space="preserve">Xzdwg</t>
  </si>
  <si>
    <t xml:space="preserve">SMA17477</t>
  </si>
  <si>
    <t xml:space="preserve">FAUZAN RIZKY RAMADHAN</t>
  </si>
  <si>
    <t xml:space="preserve">2004-10-29</t>
  </si>
  <si>
    <t xml:space="preserve">Jl tanjung blok C.3/36 perumahan griya jakarta,tangerang selatan,banten</t>
  </si>
  <si>
    <t xml:space="preserve">Hilmansyah</t>
  </si>
  <si>
    <t xml:space="preserve">hillmann2112@gmail.com</t>
  </si>
  <si>
    <t xml:space="preserve">081288803545</t>
  </si>
  <si>
    <t xml:space="preserve">Shanty</t>
  </si>
  <si>
    <t xml:space="preserve">081315759990</t>
  </si>
  <si>
    <t xml:space="preserve">sma Riyadhussholihiin</t>
  </si>
  <si>
    <t xml:space="preserve">114.124.197.249</t>
  </si>
  <si>
    <t xml:space="preserve">3Y1pF</t>
  </si>
  <si>
    <t xml:space="preserve">SMA17483</t>
  </si>
  <si>
    <t xml:space="preserve">2021-05-29</t>
  </si>
  <si>
    <t xml:space="preserve">ABIYYA MAISARA JASMINE</t>
  </si>
  <si>
    <t xml:space="preserve">ABIYYA</t>
  </si>
  <si>
    <t xml:space="preserve">02122271872</t>
  </si>
  <si>
    <t xml:space="preserve">0813173470</t>
  </si>
  <si>
    <t xml:space="preserve">Jl Taman Buah III no 25 Puribeta 2 Larangan Tangerang</t>
  </si>
  <si>
    <t xml:space="preserve">Budi Teguh Prakoso</t>
  </si>
  <si>
    <t xml:space="preserve">bteguhp@gmail.com</t>
  </si>
  <si>
    <t xml:space="preserve">0811801651</t>
  </si>
  <si>
    <t xml:space="preserve">Asty Dinar Kandi</t>
  </si>
  <si>
    <t xml:space="preserve">dapur.asty@gmail.com</t>
  </si>
  <si>
    <t xml:space="preserve">081383086251</t>
  </si>
  <si>
    <t xml:space="preserve">Amalina Junior High School</t>
  </si>
  <si>
    <t xml:space="preserve">182.0.198.15</t>
  </si>
  <si>
    <t xml:space="preserve">rWQ9s</t>
  </si>
  <si>
    <t xml:space="preserve">SMA17481</t>
  </si>
  <si>
    <t xml:space="preserve">2021-05-28</t>
  </si>
  <si>
    <t xml:space="preserve">Discovery Flamine B01 Bintaro</t>
  </si>
  <si>
    <t xml:space="preserve">Dwi Santoso, SH,MH</t>
  </si>
  <si>
    <t xml:space="preserve">OZPf7</t>
  </si>
  <si>
    <t xml:space="preserve">1. Kirani Assyifa Haur        </t>
  </si>
  <si>
    <t xml:space="preserve">1. 6 SOE             2. 4 KHD </t>
  </si>
  <si>
    <t xml:space="preserve">SMA17482</t>
  </si>
  <si>
    <t xml:space="preserve">FAUZAN PUTRA ZAIN </t>
  </si>
  <si>
    <t xml:space="preserve"> Villa Bintaro Indah BVI No.12 Tangsel 15414</t>
  </si>
  <si>
    <t xml:space="preserve">0815732666</t>
  </si>
  <si>
    <t xml:space="preserve">dina_farisah@yahoo.com </t>
  </si>
  <si>
    <t xml:space="preserve">HCryC</t>
  </si>
  <si>
    <t xml:space="preserve">TK16584</t>
  </si>
  <si>
    <t xml:space="preserve">SELMA NATHANIA PRADANA</t>
  </si>
  <si>
    <t xml:space="preserve">0815911318</t>
  </si>
  <si>
    <t xml:space="preserve">2017-03-07</t>
  </si>
  <si>
    <t xml:space="preserve">APARTEMEN EMERALD BINTARO, TOWER A, LT.21 NO.23, PONDOK AREN, TANGERANG SELATAN</t>
  </si>
  <si>
    <t xml:space="preserve">ADITYA IMAN PRADANA</t>
  </si>
  <si>
    <t xml:space="preserve">Aditya.imanp@gmail.com</t>
  </si>
  <si>
    <t xml:space="preserve">08159113181</t>
  </si>
  <si>
    <t xml:space="preserve">SRI SETIAWATI</t>
  </si>
  <si>
    <t xml:space="preserve">Mumumonk@gmail.com</t>
  </si>
  <si>
    <t xml:space="preserve">081511155737</t>
  </si>
  <si>
    <t xml:space="preserve">180.252.93.29</t>
  </si>
  <si>
    <t xml:space="preserve">nBzcw</t>
  </si>
  <si>
    <t xml:space="preserve">SD18270</t>
  </si>
  <si>
    <t xml:space="preserve">FATIH AZKA RIVY</t>
  </si>
  <si>
    <t xml:space="preserve">0821852143</t>
  </si>
  <si>
    <t xml:space="preserve">2010-07-02</t>
  </si>
  <si>
    <t xml:space="preserve">Discovery Terra, Bintaro Jaya Sektor 7</t>
  </si>
  <si>
    <t xml:space="preserve">B-7</t>
  </si>
  <si>
    <t xml:space="preserve">Hendri Susanto, SSi, Apt</t>
  </si>
  <si>
    <t xml:space="preserve">hendriazkarivi@gmail.com</t>
  </si>
  <si>
    <t xml:space="preserve">082185214348</t>
  </si>
  <si>
    <t xml:space="preserve">dr. Devi Indirasari Wiremmer</t>
  </si>
  <si>
    <t xml:space="preserve">zazkiarivi4@gmail.com</t>
  </si>
  <si>
    <t xml:space="preserve">082185214349</t>
  </si>
  <si>
    <t xml:space="preserve">SD Muhammadiyah 6 Gadung Surabaya </t>
  </si>
  <si>
    <t xml:space="preserve">36.82.145.253</t>
  </si>
  <si>
    <t xml:space="preserve">TN3g7</t>
  </si>
  <si>
    <t xml:space="preserve">SMP16871</t>
  </si>
  <si>
    <t xml:space="preserve">ZAKI ZIDAN HABIBURRAHMAN</t>
  </si>
  <si>
    <t xml:space="preserve">0812338678</t>
  </si>
  <si>
    <t xml:space="preserve">Discove Terra, Bintaro Jaya Sektor 7</t>
  </si>
  <si>
    <t xml:space="preserve">SMP Muhammadiyah 4 Gadung Surabaya</t>
  </si>
  <si>
    <t xml:space="preserve">WAjNX</t>
  </si>
  <si>
    <t xml:space="preserve">SD18278</t>
  </si>
  <si>
    <t xml:space="preserve">2021-07-06</t>
  </si>
  <si>
    <t xml:space="preserve">SAFARAZ EVANDER WIJAYA</t>
  </si>
  <si>
    <t xml:space="preserve">KAHUT</t>
  </si>
  <si>
    <t xml:space="preserve">081218067845</t>
  </si>
  <si>
    <t xml:space="preserve">0813872543</t>
  </si>
  <si>
    <t xml:space="preserve">Green Hills Estate ciputat, blok K 1 E Serua Indah, Ciputat, Tangerang Selatan,  Banten</t>
  </si>
  <si>
    <t xml:space="preserve">Dedi Wijaya</t>
  </si>
  <si>
    <t xml:space="preserve">dediwijaya2109@gmail.com</t>
  </si>
  <si>
    <t xml:space="preserve">08138725434</t>
  </si>
  <si>
    <t xml:space="preserve">Ade Eka Saputri</t>
  </si>
  <si>
    <t xml:space="preserve">Adeekasaputri81@gmial.com</t>
  </si>
  <si>
    <t xml:space="preserve">+62 821-6038-3777</t>
  </si>
  <si>
    <t xml:space="preserve">TK Ketilang Jakarta</t>
  </si>
  <si>
    <t xml:space="preserve">182.2.166.95</t>
  </si>
  <si>
    <t xml:space="preserve">5bEW3</t>
  </si>
  <si>
    <t xml:space="preserve">SMA17485</t>
  </si>
  <si>
    <t xml:space="preserve">2021-06-06</t>
  </si>
  <si>
    <t xml:space="preserve">ABUL FIDA ISMAIL</t>
  </si>
  <si>
    <t xml:space="preserve">AFID</t>
  </si>
  <si>
    <t xml:space="preserve">0813172193</t>
  </si>
  <si>
    <t xml:space="preserve">2005-10-18</t>
  </si>
  <si>
    <t xml:space="preserve">Melia Garden, Graha Raya</t>
  </si>
  <si>
    <t xml:space="preserve">MGD1</t>
  </si>
  <si>
    <t xml:space="preserve">Gunawan Wibisono</t>
  </si>
  <si>
    <t xml:space="preserve">gundulzky@yahoo.co.id</t>
  </si>
  <si>
    <t xml:space="preserve">081317219350</t>
  </si>
  <si>
    <t xml:space="preserve">Vivi Susanti</t>
  </si>
  <si>
    <t xml:space="preserve">081218430222</t>
  </si>
  <si>
    <t xml:space="preserve">SMP Quran Asy Syahid, Gunung Putri, Bogor</t>
  </si>
  <si>
    <t xml:space="preserve">182.2.138.223</t>
  </si>
  <si>
    <t xml:space="preserve">22tmT</t>
  </si>
  <si>
    <t xml:space="preserve">SD18271</t>
  </si>
  <si>
    <t xml:space="preserve">AFFAN AKBAR KAMIL</t>
  </si>
  <si>
    <t xml:space="preserve">021 74866057</t>
  </si>
  <si>
    <t xml:space="preserve">2012-09-28</t>
  </si>
  <si>
    <t xml:space="preserve">Emerald Townhouse, Jl Emerald 2, Parigi, Pondok aren</t>
  </si>
  <si>
    <t xml:space="preserve">onnyidia@gmail.com</t>
  </si>
  <si>
    <t xml:space="preserve">Mayang Adelia Puspita, SP.MP</t>
  </si>
  <si>
    <t xml:space="preserve">110.137.201.172</t>
  </si>
  <si>
    <t xml:space="preserve">ZSEKE</t>
  </si>
  <si>
    <t xml:space="preserve">Aisyah Mutia Kamila</t>
  </si>
  <si>
    <t xml:space="preserve">Muhammad Imoulki kel</t>
  </si>
  <si>
    <t xml:space="preserve">TK16585</t>
  </si>
  <si>
    <t xml:space="preserve">RAYYAN SAHREZA AFIAT</t>
  </si>
  <si>
    <t xml:space="preserve">021 22734578</t>
  </si>
  <si>
    <t xml:space="preserve">0812937576</t>
  </si>
  <si>
    <t xml:space="preserve">2017-08-07</t>
  </si>
  <si>
    <t xml:space="preserve">Bintaro Park 1, Jl. Unta Raya</t>
  </si>
  <si>
    <t xml:space="preserve">Paondok Aren</t>
  </si>
  <si>
    <t xml:space="preserve">Relan Masato</t>
  </si>
  <si>
    <t xml:space="preserve">relan_masato@yahoo.com</t>
  </si>
  <si>
    <t xml:space="preserve">08111460168</t>
  </si>
  <si>
    <t xml:space="preserve">Afifah Inayati</t>
  </si>
  <si>
    <t xml:space="preserve">afifahinayat82@gmail.com</t>
  </si>
  <si>
    <t xml:space="preserve">081293757632</t>
  </si>
  <si>
    <t xml:space="preserve">180.252.169.144</t>
  </si>
  <si>
    <t xml:space="preserve">HOx4d</t>
  </si>
  <si>
    <t xml:space="preserve">SMA17486</t>
  </si>
  <si>
    <t xml:space="preserve">202.158.5.180</t>
  </si>
  <si>
    <t xml:space="preserve">txPmL</t>
  </si>
  <si>
    <t xml:space="preserve">Randy Ahmad Harith</t>
  </si>
  <si>
    <t xml:space="preserve">2021-07-20</t>
  </si>
  <si>
    <t xml:space="preserve">SMA17487</t>
  </si>
  <si>
    <t xml:space="preserve">2021-06-14</t>
  </si>
  <si>
    <t xml:space="preserve">MUHAMMAD ZAKY KAMIL</t>
  </si>
  <si>
    <t xml:space="preserve">082112418200</t>
  </si>
  <si>
    <t xml:space="preserve">0821124182</t>
  </si>
  <si>
    <t xml:space="preserve">2005-09-30</t>
  </si>
  <si>
    <t xml:space="preserve">kiwi residence jl kiwi 3 gr 22 no 18</t>
  </si>
  <si>
    <t xml:space="preserve">PONDOM AREN</t>
  </si>
  <si>
    <t xml:space="preserve">081936775426</t>
  </si>
  <si>
    <t xml:space="preserve">SMP negeri 16 Tanggerang Selatan</t>
  </si>
  <si>
    <t xml:space="preserve">180.251.181.53</t>
  </si>
  <si>
    <t xml:space="preserve">XpgGK</t>
  </si>
  <si>
    <t xml:space="preserve">Fadhla Fiorella Lara</t>
  </si>
  <si>
    <t xml:space="preserve">SMA17488</t>
  </si>
  <si>
    <t xml:space="preserve">2021-06-17</t>
  </si>
  <si>
    <t xml:space="preserve">HARSHA DIMAS SYAHPUTRA</t>
  </si>
  <si>
    <t xml:space="preserve">HARSHA</t>
  </si>
  <si>
    <t xml:space="preserve">087888471040</t>
  </si>
  <si>
    <t xml:space="preserve">Bukit Nusa Indah Jl.Acasia 1503</t>
  </si>
  <si>
    <t xml:space="preserve">1503</t>
  </si>
  <si>
    <t xml:space="preserve">Mnathasia@gmail.com</t>
  </si>
  <si>
    <t xml:space="preserve">+62 877-7249-8474</t>
  </si>
  <si>
    <t xml:space="preserve">Maria Nathasia Yolanda</t>
  </si>
  <si>
    <t xml:space="preserve">SMP Negri 9</t>
  </si>
  <si>
    <t xml:space="preserve">110.138.84.49</t>
  </si>
  <si>
    <t xml:space="preserve">AEMHz</t>
  </si>
  <si>
    <t xml:space="preserve">SMA17489</t>
  </si>
  <si>
    <t xml:space="preserve">REFINO DEFO PRASETYA</t>
  </si>
  <si>
    <t xml:space="preserve">REFINO</t>
  </si>
  <si>
    <t xml:space="preserve">ARGA MAKMUR</t>
  </si>
  <si>
    <t xml:space="preserve">LIMBUR TEMBESI </t>
  </si>
  <si>
    <t xml:space="preserve">LIMBUR TEMBESI</t>
  </si>
  <si>
    <t xml:space="preserve">BATHIN VIII</t>
  </si>
  <si>
    <t xml:space="preserve">JUNAIDI TAMIN</t>
  </si>
  <si>
    <t xml:space="preserve">NELI MARSAULINA</t>
  </si>
  <si>
    <t xml:space="preserve">MTS MIFTAHUL </t>
  </si>
  <si>
    <t xml:space="preserve">36.71.182.149</t>
  </si>
  <si>
    <t xml:space="preserve">hgBAy</t>
  </si>
  <si>
    <t xml:space="preserve">SMA17490</t>
  </si>
  <si>
    <t xml:space="preserve">MUHAMMAD DAFFA AURANDA</t>
  </si>
  <si>
    <t xml:space="preserve">0812104951</t>
  </si>
  <si>
    <t xml:space="preserve">2006-01-18</t>
  </si>
  <si>
    <t xml:space="preserve">Komplek Graha Pesona Blok A5 N0. 04</t>
  </si>
  <si>
    <t xml:space="preserve">Suriadi</t>
  </si>
  <si>
    <t xml:space="preserve">ginsur77@gmail.com</t>
  </si>
  <si>
    <t xml:space="preserve">081210495174</t>
  </si>
  <si>
    <t xml:space="preserve">Malahayati</t>
  </si>
  <si>
    <t xml:space="preserve">081399362420</t>
  </si>
  <si>
    <t xml:space="preserve">081211369976</t>
  </si>
  <si>
    <t xml:space="preserve">MTS Madrasah Pembangunan  UIN - Jakarta</t>
  </si>
  <si>
    <t xml:space="preserve">175.158.54.76</t>
  </si>
  <si>
    <t xml:space="preserve">j2Fkp</t>
  </si>
  <si>
    <t xml:space="preserve">Isfa Jamin</t>
  </si>
  <si>
    <t xml:space="preserve">SD18272</t>
  </si>
  <si>
    <t xml:space="preserve">KYNA SANDRICA FERDINAN</t>
  </si>
  <si>
    <t xml:space="preserve">08126620403</t>
  </si>
  <si>
    <t xml:space="preserve">0812660078</t>
  </si>
  <si>
    <t xml:space="preserve">2011-06-14</t>
  </si>
  <si>
    <t xml:space="preserve">EMERALD RESIDENCE BLOK B </t>
  </si>
  <si>
    <t xml:space="preserve">FERDINAN HIDAYAT</t>
  </si>
  <si>
    <t xml:space="preserve">ferdinanhidayat@gmail.com</t>
  </si>
  <si>
    <t xml:space="preserve">08126600789</t>
  </si>
  <si>
    <t xml:space="preserve">MARDASTUTANIA</t>
  </si>
  <si>
    <t xml:space="preserve">081378567813</t>
  </si>
  <si>
    <t xml:space="preserve">SDIT AZ ZAHRA PALEMBANG</t>
  </si>
  <si>
    <t xml:space="preserve">36.69.8.131</t>
  </si>
  <si>
    <t xml:space="preserve">jgkd3</t>
  </si>
  <si>
    <t xml:space="preserve">MARDANILA</t>
  </si>
  <si>
    <t xml:space="preserve">SD18273</t>
  </si>
  <si>
    <t xml:space="preserve">GEVAN DEANDRA FERDINAN</t>
  </si>
  <si>
    <t xml:space="preserve">GEVAN</t>
  </si>
  <si>
    <t xml:space="preserve">EMERALD RESIDENCE BLOK B</t>
  </si>
  <si>
    <t xml:space="preserve">YEtC2</t>
  </si>
  <si>
    <t xml:space="preserve">SMA17491</t>
  </si>
  <si>
    <t xml:space="preserve">2021-06-20</t>
  </si>
  <si>
    <t xml:space="preserve">JASMINE KAYLA DAFFINA PASYA</t>
  </si>
  <si>
    <t xml:space="preserve">0813662843</t>
  </si>
  <si>
    <t xml:space="preserve">Cornelia Residence Graha Raya</t>
  </si>
  <si>
    <t xml:space="preserve">GS 7</t>
  </si>
  <si>
    <t xml:space="preserve">Hery Pahlawan Nurdin Yusuf</t>
  </si>
  <si>
    <t xml:space="preserve">herypahlawan123@gmail.com</t>
  </si>
  <si>
    <t xml:space="preserve">08118073391</t>
  </si>
  <si>
    <t xml:space="preserve">Rd. Dini A. Gandakusumah</t>
  </si>
  <si>
    <t xml:space="preserve"> -</t>
  </si>
  <si>
    <t xml:space="preserve">081366284343</t>
  </si>
  <si>
    <t xml:space="preserve">165.225.112.218</t>
  </si>
  <si>
    <t xml:space="preserve">7j6M6</t>
  </si>
  <si>
    <t xml:space="preserve">SMA17492</t>
  </si>
  <si>
    <t xml:space="preserve">FARADINA NAURA AGHNIA</t>
  </si>
  <si>
    <t xml:space="preserve">ADIN</t>
  </si>
  <si>
    <t xml:space="preserve">02129004528</t>
  </si>
  <si>
    <t xml:space="preserve">0813816271</t>
  </si>
  <si>
    <t xml:space="preserve">2006-08-13</t>
  </si>
  <si>
    <t xml:space="preserve">Green Cove Block A2/6 BSD City </t>
  </si>
  <si>
    <t xml:space="preserve">A2/6</t>
  </si>
  <si>
    <t xml:space="preserve">Cilengang</t>
  </si>
  <si>
    <t xml:space="preserve">Eko Kis Suprojo</t>
  </si>
  <si>
    <t xml:space="preserve">ekokissuprojo@gmail.com</t>
  </si>
  <si>
    <t xml:space="preserve">082112227711</t>
  </si>
  <si>
    <t xml:space="preserve">Nuraini</t>
  </si>
  <si>
    <t xml:space="preserve">nurainikardi02@gmail.com</t>
  </si>
  <si>
    <t xml:space="preserve">081296881671</t>
  </si>
  <si>
    <t xml:space="preserve">081290927129</t>
  </si>
  <si>
    <t xml:space="preserve">Al-Wildan International Islamic School</t>
  </si>
  <si>
    <t xml:space="preserve">36.70.194.73</t>
  </si>
  <si>
    <t xml:space="preserve">EGfZf</t>
  </si>
  <si>
    <t xml:space="preserve">SMA17493</t>
  </si>
  <si>
    <t xml:space="preserve">2021-06-22</t>
  </si>
  <si>
    <t xml:space="preserve">ARIQ MUZHOFFAR</t>
  </si>
  <si>
    <t xml:space="preserve">ARIQ</t>
  </si>
  <si>
    <t xml:space="preserve">02122733892</t>
  </si>
  <si>
    <t xml:space="preserve">0878104229</t>
  </si>
  <si>
    <t xml:space="preserve">Tamani Residence Blok A</t>
  </si>
  <si>
    <t xml:space="preserve"> 5</t>
  </si>
  <si>
    <t xml:space="preserve">M. Lukmanul Hakim</t>
  </si>
  <si>
    <t xml:space="preserve">lukmanoel.hakim@gmail.com</t>
  </si>
  <si>
    <t xml:space="preserve">0817722447</t>
  </si>
  <si>
    <t xml:space="preserve">Rahmawati</t>
  </si>
  <si>
    <t xml:space="preserve">Rahmawati.lukman @gmail.com</t>
  </si>
  <si>
    <t xml:space="preserve">081808500294</t>
  </si>
  <si>
    <t xml:space="preserve">08111245321</t>
  </si>
  <si>
    <t xml:space="preserve">110.137.197.2</t>
  </si>
  <si>
    <t xml:space="preserve">OXGzE</t>
  </si>
  <si>
    <t xml:space="preserve">Fathur Rahman</t>
  </si>
  <si>
    <t xml:space="preserve">XII IPA </t>
  </si>
  <si>
    <t xml:space="preserve">SMP16872</t>
  </si>
  <si>
    <t xml:space="preserve">BINTANG SATRIA NARARYA</t>
  </si>
  <si>
    <t xml:space="preserve">0878832887</t>
  </si>
  <si>
    <t xml:space="preserve">2009-07-26</t>
  </si>
  <si>
    <t xml:space="preserve">Asrama Polri Ciledug Jl. Bhayangkara I blok M no. 16 Tangerang</t>
  </si>
  <si>
    <t xml:space="preserve">SD Yadika 3</t>
  </si>
  <si>
    <t xml:space="preserve">125.166.106.30</t>
  </si>
  <si>
    <t xml:space="preserve">gwRBF</t>
  </si>
  <si>
    <t xml:space="preserve">Raissa Maheswari Ananingati</t>
  </si>
  <si>
    <t xml:space="preserve">SMA17494</t>
  </si>
  <si>
    <t xml:space="preserve">MEYATHALA RAZDITYA</t>
  </si>
  <si>
    <t xml:space="preserve">THALA</t>
  </si>
  <si>
    <t xml:space="preserve">021-22210611</t>
  </si>
  <si>
    <t xml:space="preserve">0878775253</t>
  </si>
  <si>
    <t xml:space="preserve">2006-05-19</t>
  </si>
  <si>
    <t xml:space="preserve">Puri Bintaro, Blok PB 33A, Sektor 9, Bintaro Jaya,</t>
  </si>
  <si>
    <t xml:space="preserve">Agus Razmajaya</t>
  </si>
  <si>
    <t xml:space="preserve">razmajaya@gmail.com</t>
  </si>
  <si>
    <t xml:space="preserve">0811187828</t>
  </si>
  <si>
    <t xml:space="preserve">Meldy Sandritya</t>
  </si>
  <si>
    <t xml:space="preserve">meldy.wirecard@gmail.com</t>
  </si>
  <si>
    <t xml:space="preserve">08170010992</t>
  </si>
  <si>
    <t xml:space="preserve">08119599992</t>
  </si>
  <si>
    <t xml:space="preserve">SMP Negeri 19, Jakarta</t>
  </si>
  <si>
    <t xml:space="preserve">110.137.192.114</t>
  </si>
  <si>
    <t xml:space="preserve">2yw4w</t>
  </si>
  <si>
    <t xml:space="preserve">TK16586</t>
  </si>
  <si>
    <t xml:space="preserve">2021-06-23</t>
  </si>
  <si>
    <t xml:space="preserve">QIANU ATHAR MAHERDEKA</t>
  </si>
  <si>
    <t xml:space="preserve">QIANU</t>
  </si>
  <si>
    <t xml:space="preserve">0811151781</t>
  </si>
  <si>
    <t xml:space="preserve">2017-08-17</t>
  </si>
  <si>
    <t xml:space="preserve">Heri Heryana</t>
  </si>
  <si>
    <t xml:space="preserve">08111517817</t>
  </si>
  <si>
    <t xml:space="preserve">08111061010</t>
  </si>
  <si>
    <t xml:space="preserve">114.7.64.2</t>
  </si>
  <si>
    <t xml:space="preserve">2Xhcp</t>
  </si>
  <si>
    <t xml:space="preserve">Aliya Kirana Zhafira</t>
  </si>
  <si>
    <t xml:space="preserve">2021-07-07</t>
  </si>
  <si>
    <t xml:space="preserve">SMA17496</t>
  </si>
  <si>
    <t xml:space="preserve">2021-06-29</t>
  </si>
  <si>
    <t xml:space="preserve">DEVARIO ALIANO</t>
  </si>
  <si>
    <t xml:space="preserve">DEVA</t>
  </si>
  <si>
    <t xml:space="preserve">085210202452</t>
  </si>
  <si>
    <t xml:space="preserve">0852102024</t>
  </si>
  <si>
    <t xml:space="preserve">Jalan Gelatik 1 No 62</t>
  </si>
  <si>
    <t xml:space="preserve">CiputÃ¢t</t>
  </si>
  <si>
    <t xml:space="preserve">HERRY DERMAWAN</t>
  </si>
  <si>
    <t xml:space="preserve">herry_dok@yahoo.com</t>
  </si>
  <si>
    <t xml:space="preserve">081280122278</t>
  </si>
  <si>
    <t xml:space="preserve">TITIN MURNIAH</t>
  </si>
  <si>
    <t xml:space="preserve">titinmurniah8@gmail.com</t>
  </si>
  <si>
    <t xml:space="preserve">081210510588</t>
  </si>
  <si>
    <t xml:space="preserve">089653060740</t>
  </si>
  <si>
    <t xml:space="preserve">SMPN 87 JAKARTA</t>
  </si>
  <si>
    <t xml:space="preserve">111.94.40.178</t>
  </si>
  <si>
    <t xml:space="preserve">fFa8P</t>
  </si>
  <si>
    <t xml:space="preserve">SD18275</t>
  </si>
  <si>
    <t xml:space="preserve">ANDI MUHAMMAD ALDEN G</t>
  </si>
  <si>
    <t xml:space="preserve">Plumeria Residence GR 32 No 61 Graha Raya Bintaro</t>
  </si>
  <si>
    <t xml:space="preserve">Andi Arman Huduri SE</t>
  </si>
  <si>
    <t xml:space="preserve">aahkzy@gmail.com</t>
  </si>
  <si>
    <t xml:space="preserve">Kaisya Yesica Stevani</t>
  </si>
  <si>
    <t xml:space="preserve">kaisya.stevani@gmail.com</t>
  </si>
  <si>
    <t xml:space="preserve">TK KHALIFAH BINTARO </t>
  </si>
  <si>
    <t xml:space="preserve">114.124.161.41</t>
  </si>
  <si>
    <t xml:space="preserve">D6XDm</t>
  </si>
  <si>
    <t xml:space="preserve">SD18276</t>
  </si>
  <si>
    <t xml:space="preserve">2021-06-24</t>
  </si>
  <si>
    <t xml:space="preserve">114.4.215.139</t>
  </si>
  <si>
    <t xml:space="preserve">C3Ncd</t>
  </si>
  <si>
    <t xml:space="preserve">SMP16873</t>
  </si>
  <si>
    <t xml:space="preserve">2021-06-25</t>
  </si>
  <si>
    <t xml:space="preserve">Graha Bintaro GR 12 No 92 - Pondok Aren, Tangerang Selatan</t>
  </si>
  <si>
    <t xml:space="preserve">92</t>
  </si>
  <si>
    <t xml:space="preserve">Iman Siva Suciati</t>
  </si>
  <si>
    <t xml:space="preserve">siva.suciati@gmail.com</t>
  </si>
  <si>
    <t xml:space="preserve">081703130000</t>
  </si>
  <si>
    <t xml:space="preserve">SMP 14 Tangerang Selatan</t>
  </si>
  <si>
    <t xml:space="preserve">36.71.185.117</t>
  </si>
  <si>
    <t xml:space="preserve">28cBb</t>
  </si>
  <si>
    <t xml:space="preserve">SMA17495</t>
  </si>
  <si>
    <t xml:space="preserve">2021-06-26</t>
  </si>
  <si>
    <t xml:space="preserve">NAURA SALSABILLA</t>
  </si>
  <si>
    <t xml:space="preserve">0882101432</t>
  </si>
  <si>
    <t xml:space="preserve">Discovery Lumina, Jln. Lumina 3 blok C-27</t>
  </si>
  <si>
    <t xml:space="preserve">Daniel Ryan Siswanto</t>
  </si>
  <si>
    <t xml:space="preserve">yombe.33@gmail.com</t>
  </si>
  <si>
    <t xml:space="preserve">+62 878-8359-1000</t>
  </si>
  <si>
    <t xml:space="preserve">Dewi siti hanjar</t>
  </si>
  <si>
    <t xml:space="preserve">087885393235</t>
  </si>
  <si>
    <t xml:space="preserve">SMPIT ALMAKA</t>
  </si>
  <si>
    <t xml:space="preserve">115.178.195.9</t>
  </si>
  <si>
    <t xml:space="preserve">tNZZS</t>
  </si>
  <si>
    <t xml:space="preserve">SMP16874</t>
  </si>
  <si>
    <t xml:space="preserve">2021-06-27</t>
  </si>
  <si>
    <t xml:space="preserve">36.79.239.219</t>
  </si>
  <si>
    <t xml:space="preserve">kbSNr</t>
  </si>
  <si>
    <t xml:space="preserve">SMP16875</t>
  </si>
  <si>
    <t xml:space="preserve">MUHAMMAD GHAZALI ABDURRAHMAN</t>
  </si>
  <si>
    <t xml:space="preserve">GHAZALI</t>
  </si>
  <si>
    <t xml:space="preserve">0217375424</t>
  </si>
  <si>
    <t xml:space="preserve">0851582955</t>
  </si>
  <si>
    <t xml:space="preserve">Jl. Mandar 19 DF 7 No.18 Bintaro Jaya, Tangerang Selatan 15225</t>
  </si>
  <si>
    <t xml:space="preserve">Yerri Anullah</t>
  </si>
  <si>
    <t xml:space="preserve">yerri.anullah@gmail.com</t>
  </si>
  <si>
    <t xml:space="preserve">0811972970</t>
  </si>
  <si>
    <t xml:space="preserve">Cahyaning Rahayu</t>
  </si>
  <si>
    <t xml:space="preserve">Cahyaningrahayu17@gmail.com</t>
  </si>
  <si>
    <t xml:space="preserve">08128459936</t>
  </si>
  <si>
    <t xml:space="preserve">36.69.148.9</t>
  </si>
  <si>
    <t xml:space="preserve">fRXhr</t>
  </si>
  <si>
    <t xml:space="preserve">SMA17521</t>
  </si>
  <si>
    <t xml:space="preserve">2021-07-19</t>
  </si>
  <si>
    <t xml:space="preserve">AHMAD FALAH RAMADHAN</t>
  </si>
  <si>
    <t xml:space="preserve">FALAH</t>
  </si>
  <si>
    <t xml:space="preserve">0818690120</t>
  </si>
  <si>
    <t xml:space="preserve">2005-10-14</t>
  </si>
  <si>
    <t xml:space="preserve">Villa Bintaro Indah Jl. Kalimantan blok E13</t>
  </si>
  <si>
    <t xml:space="preserve">Donny Trihardono</t>
  </si>
  <si>
    <t xml:space="preserve">donny89@hotmail.com</t>
  </si>
  <si>
    <t xml:space="preserve">Ayu Poppy Rubiaty</t>
  </si>
  <si>
    <t xml:space="preserve">poppy.thardono@gmail.com</t>
  </si>
  <si>
    <t xml:space="preserve">0811199548</t>
  </si>
  <si>
    <t xml:space="preserve">FIWA BOARDING SCHOOL</t>
  </si>
  <si>
    <t xml:space="preserve">118.137.86.44</t>
  </si>
  <si>
    <t xml:space="preserve">r1Bp4</t>
  </si>
  <si>
    <t xml:space="preserve">2021-08-16</t>
  </si>
  <si>
    <t xml:space="preserve">SMA17498</t>
  </si>
  <si>
    <t xml:space="preserve">RADEN RASYA CAKRA AGASTYA RANGGEWA</t>
  </si>
  <si>
    <t xml:space="preserve">0811949734</t>
  </si>
  <si>
    <t xml:space="preserve">811949734</t>
  </si>
  <si>
    <t xml:space="preserve">Jalan.Bintaro Melati 6 B</t>
  </si>
  <si>
    <t xml:space="preserve">Rd. Ramadhanu K. Widjaja</t>
  </si>
  <si>
    <t xml:space="preserve">eafiah@yahoo.com</t>
  </si>
  <si>
    <t xml:space="preserve">Evie Afiah</t>
  </si>
  <si>
    <t xml:space="preserve">SMP Al Azhar Bintaro Melati</t>
  </si>
  <si>
    <t xml:space="preserve">139.192.149.185</t>
  </si>
  <si>
    <t xml:space="preserve">FX4ds</t>
  </si>
  <si>
    <t xml:space="preserve">TK16587</t>
  </si>
  <si>
    <t xml:space="preserve">2021-06-30</t>
  </si>
  <si>
    <t xml:space="preserve">MUHAMMAD KANZO WIDJAKSANA</t>
  </si>
  <si>
    <t xml:space="preserve">KANZO</t>
  </si>
  <si>
    <t xml:space="preserve">0813200006</t>
  </si>
  <si>
    <t xml:space="preserve">Toha Boutique Residence, jln gelatik 1</t>
  </si>
  <si>
    <t xml:space="preserve">Djaka Widjaksana</t>
  </si>
  <si>
    <t xml:space="preserve">djakawidjaksana@yahoo.com</t>
  </si>
  <si>
    <t xml:space="preserve">081320000682</t>
  </si>
  <si>
    <t xml:space="preserve">Meriska Pitaloka</t>
  </si>
  <si>
    <t xml:space="preserve">meriskapitaloka@gmail.com</t>
  </si>
  <si>
    <t xml:space="preserve">081320000683</t>
  </si>
  <si>
    <t xml:space="preserve">182.253.124.118</t>
  </si>
  <si>
    <t xml:space="preserve">ADNd7</t>
  </si>
  <si>
    <t xml:space="preserve">2021-07-13</t>
  </si>
  <si>
    <t xml:space="preserve">SD18277</t>
  </si>
  <si>
    <t xml:space="preserve">ARUNA MAKAILA FATHIYATURIZKI ROESMAN </t>
  </si>
  <si>
    <t xml:space="preserve">ARUNA</t>
  </si>
  <si>
    <t xml:space="preserve">021 - 22797722</t>
  </si>
  <si>
    <t xml:space="preserve">0878886277</t>
  </si>
  <si>
    <t xml:space="preserve">Casa Bellevue no. A8 Jl. Manunggal V</t>
  </si>
  <si>
    <t xml:space="preserve">Ruri Hariri Roesman</t>
  </si>
  <si>
    <t xml:space="preserve">ruriroesman@gmail.com</t>
  </si>
  <si>
    <t xml:space="preserve">0811709984</t>
  </si>
  <si>
    <t xml:space="preserve">Fajarina Rizki Rifani</t>
  </si>
  <si>
    <t xml:space="preserve">fajarinarizkir@gmail.com</t>
  </si>
  <si>
    <t xml:space="preserve">087888627767</t>
  </si>
  <si>
    <t xml:space="preserve">0818889984</t>
  </si>
  <si>
    <t xml:space="preserve">110.137.195.79</t>
  </si>
  <si>
    <t xml:space="preserve">W1yCj</t>
  </si>
  <si>
    <t xml:space="preserve">SMA17499</t>
  </si>
  <si>
    <t xml:space="preserve">DAFFA BISMA RUDIDHARMA</t>
  </si>
  <si>
    <t xml:space="preserve">081213186163</t>
  </si>
  <si>
    <t xml:space="preserve">0811953493</t>
  </si>
  <si>
    <t xml:space="preserve">2006-04-30</t>
  </si>
  <si>
    <t xml:space="preserve">Duta Bintaro Blok G4 No.19, Kunciran Pinang Tangerang</t>
  </si>
  <si>
    <t xml:space="preserve">rudihartono.personal@gmail.com</t>
  </si>
  <si>
    <t xml:space="preserve">Historya Widya Wardhani</t>
  </si>
  <si>
    <t xml:space="preserve">widyawardhani.personal@gmail.c</t>
  </si>
  <si>
    <t xml:space="preserve">SMPN 23 Kota Tangerang</t>
  </si>
  <si>
    <t xml:space="preserve">140.213.9.73</t>
  </si>
  <si>
    <t xml:space="preserve">7PPFr</t>
  </si>
  <si>
    <t xml:space="preserve">SMA17500</t>
  </si>
  <si>
    <t xml:space="preserve">BAGUS ARIIQ AMBIYA</t>
  </si>
  <si>
    <t xml:space="preserve">0813196719</t>
  </si>
  <si>
    <t xml:space="preserve">2006-01-17</t>
  </si>
  <si>
    <t xml:space="preserve">Jl. Musyawarah</t>
  </si>
  <si>
    <t xml:space="preserve">Bagus Marsudi</t>
  </si>
  <si>
    <t xml:space="preserve">pwidya1605@gmail.com</t>
  </si>
  <si>
    <t xml:space="preserve">081310101927</t>
  </si>
  <si>
    <t xml:space="preserve">Prapti Widyaningsih</t>
  </si>
  <si>
    <t xml:space="preserve">081319671907</t>
  </si>
  <si>
    <t xml:space="preserve">SMPN 4 Tangerang Selatan</t>
  </si>
  <si>
    <t xml:space="preserve">180.252.80.67</t>
  </si>
  <si>
    <t xml:space="preserve">np6KZ</t>
  </si>
  <si>
    <t xml:space="preserve">SMA17501</t>
  </si>
  <si>
    <t xml:space="preserve">2021-07-01</t>
  </si>
  <si>
    <t xml:space="preserve">ELIFA BRYZA FITRIANY</t>
  </si>
  <si>
    <t xml:space="preserve">ELIFA</t>
  </si>
  <si>
    <t xml:space="preserve">087885411977</t>
  </si>
  <si>
    <t xml:space="preserve">0896174599</t>
  </si>
  <si>
    <t xml:space="preserve">Madiun</t>
  </si>
  <si>
    <t xml:space="preserve">2006-11-20</t>
  </si>
  <si>
    <t xml:space="preserve">Graha mas serpong, Blok M1 No 17, Jelupang, Serpong Utara, Tangerang Selatan</t>
  </si>
  <si>
    <t xml:space="preserve">jelupang</t>
  </si>
  <si>
    <t xml:space="preserve">Kadirin</t>
  </si>
  <si>
    <t xml:space="preserve">kadirinkasum@gmail.com</t>
  </si>
  <si>
    <t xml:space="preserve">Sari Kristianti</t>
  </si>
  <si>
    <t xml:space="preserve">sarikris81@gmail.com</t>
  </si>
  <si>
    <t xml:space="preserve">085210443566</t>
  </si>
  <si>
    <t xml:space="preserve">Smp Islam Amelia</t>
  </si>
  <si>
    <t xml:space="preserve">140.213.33.233</t>
  </si>
  <si>
    <t xml:space="preserve">9n2Za</t>
  </si>
  <si>
    <t xml:space="preserve">SMA17502</t>
  </si>
  <si>
    <t xml:space="preserve">Jl. Rajawali VIII Blok HD.8 No.16</t>
  </si>
  <si>
    <t xml:space="preserve">36.69.148.170</t>
  </si>
  <si>
    <t xml:space="preserve">XHBd2</t>
  </si>
  <si>
    <t xml:space="preserve">TK16588</t>
  </si>
  <si>
    <t xml:space="preserve">0877758405</t>
  </si>
  <si>
    <t xml:space="preserve">KEBAYORAN HARMONY </t>
  </si>
  <si>
    <t xml:space="preserve">087i77660707</t>
  </si>
  <si>
    <t xml:space="preserve">36.76.168.43</t>
  </si>
  <si>
    <t xml:space="preserve">SkxOx</t>
  </si>
  <si>
    <t xml:space="preserve">2021-07-16</t>
  </si>
  <si>
    <t xml:space="preserve">SMA17514</t>
  </si>
  <si>
    <t xml:space="preserve">2021-07-10</t>
  </si>
  <si>
    <t xml:space="preserve">0813118930</t>
  </si>
  <si>
    <t xml:space="preserve">Graha Raya Cluster Valencia, Blok K2</t>
  </si>
  <si>
    <t xml:space="preserve">fini.safina77@gmail.com</t>
  </si>
  <si>
    <t xml:space="preserve">180.243.10.1</t>
  </si>
  <si>
    <t xml:space="preserve">tqBHR</t>
  </si>
  <si>
    <t xml:space="preserve">SMP16876</t>
  </si>
  <si>
    <t xml:space="preserve">2021-07-02</t>
  </si>
  <si>
    <t xml:space="preserve">KEYSHA TRIDAN</t>
  </si>
  <si>
    <t xml:space="preserve">0878878262</t>
  </si>
  <si>
    <t xml:space="preserve">2008-08-13</t>
  </si>
  <si>
    <t xml:space="preserve">Taman Puri Bintaro Jl Puri Ayu</t>
  </si>
  <si>
    <t xml:space="preserve">Dana Ardian</t>
  </si>
  <si>
    <t xml:space="preserve">dxardian@gmail.com</t>
  </si>
  <si>
    <t xml:space="preserve">082244126500</t>
  </si>
  <si>
    <t xml:space="preserve">as3_lestari@yahoo.com</t>
  </si>
  <si>
    <t xml:space="preserve">087887826264</t>
  </si>
  <si>
    <t xml:space="preserve">08113160332</t>
  </si>
  <si>
    <t xml:space="preserve">Jakarta Islamic Girls Boarding School</t>
  </si>
  <si>
    <t xml:space="preserve">115.178.195.16</t>
  </si>
  <si>
    <t xml:space="preserve">BPwMP</t>
  </si>
  <si>
    <t xml:space="preserve">SMA17504</t>
  </si>
  <si>
    <t xml:space="preserve">2021-07-03</t>
  </si>
  <si>
    <t xml:space="preserve">IHSAN FATHURRAYYAN HARSONO</t>
  </si>
  <si>
    <t xml:space="preserve">0819311220</t>
  </si>
  <si>
    <t xml:space="preserve">Jl. Sakti 3 no. 4 kemanggisan Jakarta Barat</t>
  </si>
  <si>
    <t xml:space="preserve">Kemanggisan</t>
  </si>
  <si>
    <t xml:space="preserve">DR. Budi Harsono, SE, MSi</t>
  </si>
  <si>
    <t xml:space="preserve">budi.harsono8008@gmail.com</t>
  </si>
  <si>
    <t xml:space="preserve">081212401973</t>
  </si>
  <si>
    <t xml:space="preserve">Widie widayani</t>
  </si>
  <si>
    <t xml:space="preserve">diurasadonk@gmail.com</t>
  </si>
  <si>
    <t xml:space="preserve">08129657944</t>
  </si>
  <si>
    <t xml:space="preserve">081931122006</t>
  </si>
  <si>
    <t xml:space="preserve">SMP Islam Al Azhar Kemandoran</t>
  </si>
  <si>
    <t xml:space="preserve">139.192.38.50</t>
  </si>
  <si>
    <t xml:space="preserve">P5kGe</t>
  </si>
  <si>
    <t xml:space="preserve">Bapak Muam</t>
  </si>
  <si>
    <t xml:space="preserve">Alumni SMA Auliya </t>
  </si>
  <si>
    <t xml:space="preserve">SMA17505</t>
  </si>
  <si>
    <t xml:space="preserve">FAUZAN AHMAD DZAKI</t>
  </si>
  <si>
    <t xml:space="preserve">081292136354</t>
  </si>
  <si>
    <t xml:space="preserve">0812921363</t>
  </si>
  <si>
    <t xml:space="preserve">Arinda 2 block c3 no.16</t>
  </si>
  <si>
    <t xml:space="preserve">Ihwanul Kamid</t>
  </si>
  <si>
    <t xml:space="preserve">Ihwanulkamid@yahoo.com</t>
  </si>
  <si>
    <t xml:space="preserve">08161604573</t>
  </si>
  <si>
    <t xml:space="preserve">Suharyati</t>
  </si>
  <si>
    <t xml:space="preserve">boo.h4ry@gmail.com</t>
  </si>
  <si>
    <t xml:space="preserve">08158784692</t>
  </si>
  <si>
    <t xml:space="preserve">140.213.187.42</t>
  </si>
  <si>
    <t xml:space="preserve">482rt</t>
  </si>
  <si>
    <t xml:space="preserve">Bu Dewi</t>
  </si>
  <si>
    <t xml:space="preserve">SMP16877</t>
  </si>
  <si>
    <t xml:space="preserve">2021-07-05</t>
  </si>
  <si>
    <t xml:space="preserve">TARRA AYESHA NUGROHO</t>
  </si>
  <si>
    <t xml:space="preserve">TARRA</t>
  </si>
  <si>
    <t xml:space="preserve">0823122820</t>
  </si>
  <si>
    <t xml:space="preserve">Emerald Garden, Jl. Emeralda Prima V </t>
  </si>
  <si>
    <t xml:space="preserve">E 22</t>
  </si>
  <si>
    <t xml:space="preserve">Adi Nugroho</t>
  </si>
  <si>
    <t xml:space="preserve">adi.griyatama@gmail.com</t>
  </si>
  <si>
    <t xml:space="preserve">0811179298</t>
  </si>
  <si>
    <t xml:space="preserve">Desy Permata Suri</t>
  </si>
  <si>
    <t xml:space="preserve">dpermatasuri@gmail.com</t>
  </si>
  <si>
    <t xml:space="preserve">08111011273</t>
  </si>
  <si>
    <t xml:space="preserve">085791993999</t>
  </si>
  <si>
    <t xml:space="preserve">SD Al Azhar Syifa Budi Cibubur Cileungsi</t>
  </si>
  <si>
    <t xml:space="preserve">139.192.249.238</t>
  </si>
  <si>
    <t xml:space="preserve">Nbrmw</t>
  </si>
  <si>
    <t xml:space="preserve">SMA17507</t>
  </si>
  <si>
    <t xml:space="preserve">MUHAMMAD SHIDDIQ PRADANA</t>
  </si>
  <si>
    <t xml:space="preserve">SHIDDIQ</t>
  </si>
  <si>
    <t xml:space="preserve">021-73447571</t>
  </si>
  <si>
    <t xml:space="preserve">0819190401</t>
  </si>
  <si>
    <t xml:space="preserve">JL. GRAHA BUNGA BARAT I, GB7 NO.18 PONDOK KACANG BARAT, PONDOK AREN, TANGERANG SELATAN</t>
  </si>
  <si>
    <t xml:space="preserve">GB7 </t>
  </si>
  <si>
    <t xml:space="preserve">SUDARTO</t>
  </si>
  <si>
    <t xml:space="preserve">sudarto.basir@gmail.com</t>
  </si>
  <si>
    <t xml:space="preserve">08128381741</t>
  </si>
  <si>
    <t xml:space="preserve">BABAY JASTANTRI</t>
  </si>
  <si>
    <t xml:space="preserve">jastantri@gmail.com</t>
  </si>
  <si>
    <t xml:space="preserve">087774160023</t>
  </si>
  <si>
    <t xml:space="preserve">SMPN 161 Jakarta</t>
  </si>
  <si>
    <t xml:space="preserve">180.252.16.154</t>
  </si>
  <si>
    <t xml:space="preserve">zLPDa</t>
  </si>
  <si>
    <t xml:space="preserve">Bagus Iyan Abdurrahman</t>
  </si>
  <si>
    <t xml:space="preserve">SMA17508</t>
  </si>
  <si>
    <t xml:space="preserve">Jl. Cucur Barat XVII blok E8 no 15 Bintaro Jaya sektor 4</t>
  </si>
  <si>
    <t xml:space="preserve">PRAMUDYA HANGGARA</t>
  </si>
  <si>
    <t xml:space="preserve">pramudya2000@gmail.com</t>
  </si>
  <si>
    <t xml:space="preserve">ARIE KURNIAWATI</t>
  </si>
  <si>
    <t xml:space="preserve">kurniawatiarie@gmail.com</t>
  </si>
  <si>
    <t xml:space="preserve">smpi al azhar 3 bintaro</t>
  </si>
  <si>
    <t xml:space="preserve">182.30.74.161</t>
  </si>
  <si>
    <t xml:space="preserve">Dxpqs</t>
  </si>
  <si>
    <t xml:space="preserve">SMA17509</t>
  </si>
  <si>
    <t xml:space="preserve">SYAFIQ MUSYAFA AQILA</t>
  </si>
  <si>
    <t xml:space="preserve">08558417075</t>
  </si>
  <si>
    <t xml:space="preserve">0853130806</t>
  </si>
  <si>
    <t xml:space="preserve">tasikmalaya</t>
  </si>
  <si>
    <t xml:space="preserve">2004-05-25</t>
  </si>
  <si>
    <t xml:space="preserve">jl. tumaritis no 40 jl. sumber rezeki kel perigi kec pondok aren rt 1 rw 6 kota tangerang selatan</t>
  </si>
  <si>
    <t xml:space="preserve">enda irawan</t>
  </si>
  <si>
    <t xml:space="preserve">enda.irawan93@gmail.com</t>
  </si>
  <si>
    <t xml:space="preserve">eli karlina</t>
  </si>
  <si>
    <t xml:space="preserve">082310269776</t>
  </si>
  <si>
    <t xml:space="preserve">smas riyadhussholihiin</t>
  </si>
  <si>
    <t xml:space="preserve">110.137.203.166</t>
  </si>
  <si>
    <t xml:space="preserve">aGXak</t>
  </si>
  <si>
    <t xml:space="preserve">SMA17510</t>
  </si>
  <si>
    <t xml:space="preserve">WALDAN RAFID</t>
  </si>
  <si>
    <t xml:space="preserve">0858835582</t>
  </si>
  <si>
    <t xml:space="preserve">Bambang Supriyatno</t>
  </si>
  <si>
    <t xml:space="preserve">bmbang.supriya@gmail</t>
  </si>
  <si>
    <t xml:space="preserve">081287656872</t>
  </si>
  <si>
    <t xml:space="preserve">Sri Hartati</t>
  </si>
  <si>
    <t xml:space="preserve">hartatisoeprapto2272@gmail.com</t>
  </si>
  <si>
    <t xml:space="preserve">085776894509</t>
  </si>
  <si>
    <t xml:space="preserve">SMP Islam Amailna</t>
  </si>
  <si>
    <t xml:space="preserve">139.193.36.226</t>
  </si>
  <si>
    <t xml:space="preserve">kERPm</t>
  </si>
  <si>
    <t xml:space="preserve">TK16589</t>
  </si>
  <si>
    <t xml:space="preserve">AYAZI HAMIZAN BASARI</t>
  </si>
  <si>
    <t xml:space="preserve">AYAZI</t>
  </si>
  <si>
    <t xml:space="preserve">0856918599</t>
  </si>
  <si>
    <t xml:space="preserve">2016-01-14</t>
  </si>
  <si>
    <t xml:space="preserve">Jl. Graha Bintaro Jaya Blok GR 40 No.1</t>
  </si>
  <si>
    <t xml:space="preserve">Hamzah Basari</t>
  </si>
  <si>
    <t xml:space="preserve">hamzah.basari@yahoo.co.id</t>
  </si>
  <si>
    <t xml:space="preserve">081286972360</t>
  </si>
  <si>
    <t xml:space="preserve">Khikmatul Islah</t>
  </si>
  <si>
    <t xml:space="preserve">islahzone@gmail.com</t>
  </si>
  <si>
    <t xml:space="preserve">085691859902</t>
  </si>
  <si>
    <t xml:space="preserve">114.124.141.235</t>
  </si>
  <si>
    <t xml:space="preserve">DMzQK</t>
  </si>
  <si>
    <t xml:space="preserve">SMA17511</t>
  </si>
  <si>
    <t xml:space="preserve">2021-07-08</t>
  </si>
  <si>
    <t xml:space="preserve">NABIL SHAQIR</t>
  </si>
  <si>
    <t xml:space="preserve">0815176735</t>
  </si>
  <si>
    <t xml:space="preserve">2005-11-07</t>
  </si>
  <si>
    <t xml:space="preserve">Emerald Townhouse blok AD</t>
  </si>
  <si>
    <t xml:space="preserve">Yongky Octavia</t>
  </si>
  <si>
    <t xml:space="preserve">yongky.octavia@yahoo.com</t>
  </si>
  <si>
    <t xml:space="preserve">081584198966</t>
  </si>
  <si>
    <t xml:space="preserve">Lily Maryati Tjakradipura</t>
  </si>
  <si>
    <t xml:space="preserve">lilymaryati@gmail.com</t>
  </si>
  <si>
    <t xml:space="preserve">08159279388</t>
  </si>
  <si>
    <t xml:space="preserve">180.252.161.23</t>
  </si>
  <si>
    <t xml:space="preserve">c84YL</t>
  </si>
  <si>
    <t xml:space="preserve">SMA17518</t>
  </si>
  <si>
    <t xml:space="preserve">NAFISHA HUMAIRA RAHARJO LEMAN SOEMOWIDAGDO</t>
  </si>
  <si>
    <t xml:space="preserve">811918597</t>
  </si>
  <si>
    <t xml:space="preserve">0818918597</t>
  </si>
  <si>
    <t xml:space="preserve">Taman Permata 2 Extension, Blok C1-06, Bintaro Jaya Sektor 9, Desa Parigi, Pondok Aren</t>
  </si>
  <si>
    <t xml:space="preserve">teguh.raharjo@gmail.com</t>
  </si>
  <si>
    <t xml:space="preserve">02174870488</t>
  </si>
  <si>
    <t xml:space="preserve">36.69.165.53</t>
  </si>
  <si>
    <t xml:space="preserve">p7ygd</t>
  </si>
  <si>
    <t xml:space="preserve">Nadhira Huwayda Raharjo, Natas</t>
  </si>
  <si>
    <t xml:space="preserve">Kelas 8, Kelas 6</t>
  </si>
  <si>
    <t xml:space="preserve">SMA17513</t>
  </si>
  <si>
    <t xml:space="preserve">MUHAMMAD RAISSA PRAMADHANA</t>
  </si>
  <si>
    <t xml:space="preserve">DHANA</t>
  </si>
  <si>
    <t xml:space="preserve">0819275580</t>
  </si>
  <si>
    <t xml:space="preserve">bekasi </t>
  </si>
  <si>
    <t xml:space="preserve">2005-09-28</t>
  </si>
  <si>
    <t xml:space="preserve">Jalan Cidodol Raya </t>
  </si>
  <si>
    <t xml:space="preserve">5b</t>
  </si>
  <si>
    <t xml:space="preserve">grogol selatan</t>
  </si>
  <si>
    <t xml:space="preserve">Agni praditya </t>
  </si>
  <si>
    <t xml:space="preserve">Agni.praditya@yahoo.com</t>
  </si>
  <si>
    <t xml:space="preserve">081927558000</t>
  </si>
  <si>
    <t xml:space="preserve">Hilda Nurul Amalia </t>
  </si>
  <si>
    <t xml:space="preserve">08128159444</t>
  </si>
  <si>
    <t xml:space="preserve">114.79.2.25</t>
  </si>
  <si>
    <t xml:space="preserve">gZ65r</t>
  </si>
  <si>
    <t xml:space="preserve">SMA17516</t>
  </si>
  <si>
    <t xml:space="preserve">HAPSARI IZZATI KUSUMAWARDANI</t>
  </si>
  <si>
    <t xml:space="preserve">HAPPY</t>
  </si>
  <si>
    <t xml:space="preserve"> 088808614168</t>
  </si>
  <si>
    <t xml:space="preserve">0888086141</t>
  </si>
  <si>
    <t xml:space="preserve">Komplek Mega Persada Residence</t>
  </si>
  <si>
    <t xml:space="preserve">D10</t>
  </si>
  <si>
    <t xml:space="preserve">Jurang Mangu barat</t>
  </si>
  <si>
    <t xml:space="preserve">Hamam Kurniawan</t>
  </si>
  <si>
    <t xml:space="preserve">aprilensilawatish@yahoo.com</t>
  </si>
  <si>
    <t xml:space="preserve">081319770786</t>
  </si>
  <si>
    <t xml:space="preserve">Aprilen Silawati</t>
  </si>
  <si>
    <t xml:space="preserve">081310049175</t>
  </si>
  <si>
    <t xml:space="preserve">115.178.192.79</t>
  </si>
  <si>
    <t xml:space="preserve">WxRBK</t>
  </si>
  <si>
    <t xml:space="preserve">SMA17517</t>
  </si>
  <si>
    <t xml:space="preserve">DZAKY FAAZA SYAHPUTRA</t>
  </si>
  <si>
    <t xml:space="preserve">062811926561</t>
  </si>
  <si>
    <t xml:space="preserve">TANGGERANG</t>
  </si>
  <si>
    <t xml:space="preserve">PERMATA 2 EKSTENSION C1/12</t>
  </si>
  <si>
    <t xml:space="preserve">ANDRIAN SYAHPUTRA</t>
  </si>
  <si>
    <t xml:space="preserve">YULINDA ADIWILAGA</t>
  </si>
  <si>
    <t xml:space="preserve">SMP ISLAM AL AZHAR BSD</t>
  </si>
  <si>
    <t xml:space="preserve">118.136.119.129</t>
  </si>
  <si>
    <t xml:space="preserve">dBEsf</t>
  </si>
  <si>
    <t xml:space="preserve">Ibu SUSILAWATI</t>
  </si>
  <si>
    <t xml:space="preserve">ALUMNI AULIYA</t>
  </si>
  <si>
    <t xml:space="preserve">SMA17519</t>
  </si>
  <si>
    <t xml:space="preserve">ALESHA ZERINA</t>
  </si>
  <si>
    <t xml:space="preserve">0811900132</t>
  </si>
  <si>
    <t xml:space="preserve">0812843549</t>
  </si>
  <si>
    <t xml:space="preserve">Jl. Depsos III No. 22A, Kenanga, RC Veteran, Bintaro</t>
  </si>
  <si>
    <t xml:space="preserve">22A</t>
  </si>
  <si>
    <t xml:space="preserve">Trisakti Yudo Asmoro</t>
  </si>
  <si>
    <t xml:space="preserve">tya.trisakti@hotmail.com</t>
  </si>
  <si>
    <t xml:space="preserve">Almh. Evita Triana Lestari </t>
  </si>
  <si>
    <t xml:space="preserve">SMP Bakti Mulya 400</t>
  </si>
  <si>
    <t xml:space="preserve">202.80.219.72</t>
  </si>
  <si>
    <t xml:space="preserve">xs4PD</t>
  </si>
  <si>
    <t xml:space="preserve">Riesta Handayani</t>
  </si>
  <si>
    <t xml:space="preserve">Lulus</t>
  </si>
  <si>
    <t xml:space="preserve">TK16591</t>
  </si>
  <si>
    <t xml:space="preserve">MARIZTA HAIFA SAHLA</t>
  </si>
  <si>
    <t xml:space="preserve">HAIFA</t>
  </si>
  <si>
    <t xml:space="preserve">085900038485</t>
  </si>
  <si>
    <t xml:space="preserve">0859000384</t>
  </si>
  <si>
    <t xml:space="preserve">2016-01-04</t>
  </si>
  <si>
    <t xml:space="preserve">JL.Suka Karya Cluster Tria  Adara Residen 9 bok B </t>
  </si>
  <si>
    <t xml:space="preserve">Iihsanul Fajri</t>
  </si>
  <si>
    <t xml:space="preserve">elishondabtr@gmail.cm</t>
  </si>
  <si>
    <t xml:space="preserve">081293268466</t>
  </si>
  <si>
    <t xml:space="preserve">Elissa putri Bachdar</t>
  </si>
  <si>
    <t xml:space="preserve">081906366049</t>
  </si>
  <si>
    <t xml:space="preserve">115.124.77.122</t>
  </si>
  <si>
    <t xml:space="preserve">2KGEp</t>
  </si>
  <si>
    <t xml:space="preserve">SMP16878</t>
  </si>
  <si>
    <t xml:space="preserve">HAFIDZ FATHULAKBAR AL ARIFI</t>
  </si>
  <si>
    <t xml:space="preserve">Kafila Boarding School</t>
  </si>
  <si>
    <t xml:space="preserve">110.137.202.70</t>
  </si>
  <si>
    <t xml:space="preserve">y217q</t>
  </si>
  <si>
    <t xml:space="preserve">VI SD</t>
  </si>
  <si>
    <t xml:space="preserve">SMP16879</t>
  </si>
  <si>
    <t xml:space="preserve">SULTHAN RASYAD KISWORO</t>
  </si>
  <si>
    <t xml:space="preserve">0877820751</t>
  </si>
  <si>
    <t xml:space="preserve">Bunga Mayang V </t>
  </si>
  <si>
    <t xml:space="preserve">Benny kisworo</t>
  </si>
  <si>
    <t xml:space="preserve">kisworo.benny@gmail.com</t>
  </si>
  <si>
    <t xml:space="preserve">081517832612</t>
  </si>
  <si>
    <t xml:space="preserve">Riesta handayani</t>
  </si>
  <si>
    <t xml:space="preserve">riesta.handayani@gmail.com</t>
  </si>
  <si>
    <t xml:space="preserve">087782975106</t>
  </si>
  <si>
    <t xml:space="preserve">Smp insan cendekia madani, serpong</t>
  </si>
  <si>
    <t xml:space="preserve">180.252.83.65</t>
  </si>
  <si>
    <t xml:space="preserve">sNwts</t>
  </si>
  <si>
    <t xml:space="preserve">Asmianih</t>
  </si>
  <si>
    <t xml:space="preserve">SMA17520</t>
  </si>
  <si>
    <t xml:space="preserve">2021-07-17</t>
  </si>
  <si>
    <t xml:space="preserve">ALYA NABILA GHANIYY</t>
  </si>
  <si>
    <t xml:space="preserve">0811969472</t>
  </si>
  <si>
    <t xml:space="preserve">Jl Kucica V JH 3 </t>
  </si>
  <si>
    <t xml:space="preserve">Juna Nuriman</t>
  </si>
  <si>
    <t xml:space="preserve">Juna.nuriman@yahoo.co.id</t>
  </si>
  <si>
    <t xml:space="preserve">081380183859</t>
  </si>
  <si>
    <t xml:space="preserve">Ika Irawati</t>
  </si>
  <si>
    <t xml:space="preserve">ira_octora@yahoo.com</t>
  </si>
  <si>
    <t xml:space="preserve">08119694723</t>
  </si>
  <si>
    <t xml:space="preserve">SMP Mutiara Harapan Islamic School</t>
  </si>
  <si>
    <t xml:space="preserve">118.137.86.25</t>
  </si>
  <si>
    <t xml:space="preserve">99OEL</t>
  </si>
  <si>
    <t xml:space="preserve">TK16592</t>
  </si>
  <si>
    <t xml:space="preserve">2021-07-21</t>
  </si>
  <si>
    <t xml:space="preserve">BILLAL BOY CRISTRIYANTO</t>
  </si>
  <si>
    <t xml:space="preserve">BILLAL</t>
  </si>
  <si>
    <t xml:space="preserve">08118198634</t>
  </si>
  <si>
    <t xml:space="preserve">0812843697</t>
  </si>
  <si>
    <t xml:space="preserve">Al khobar, Saudi Arabia</t>
  </si>
  <si>
    <t xml:space="preserve">2017-05-29</t>
  </si>
  <si>
    <t xml:space="preserve">Discovery  Serenity, Bintaro sektor9, Tanggerang Selatan</t>
  </si>
  <si>
    <t xml:space="preserve">D-20</t>
  </si>
  <si>
    <t xml:space="preserve">Boy Cristriyanto</t>
  </si>
  <si>
    <t xml:space="preserve">cristriyantoboy@outlook.com</t>
  </si>
  <si>
    <t xml:space="preserve">Rena Mei Karwulan</t>
  </si>
  <si>
    <t xml:space="preserve">renacristriyanto@gmail.com</t>
  </si>
  <si>
    <t xml:space="preserve">081284369711</t>
  </si>
  <si>
    <t xml:space="preserve">118.99.110.246</t>
  </si>
  <si>
    <t xml:space="preserve">rxnr4</t>
  </si>
  <si>
    <t xml:space="preserve">Nining</t>
  </si>
  <si>
    <t xml:space="preserve">2021-08-03</t>
  </si>
  <si>
    <t xml:space="preserve">TK16593</t>
  </si>
  <si>
    <t xml:space="preserve">2021-07-22</t>
  </si>
  <si>
    <t xml:space="preserve">KISSYLA ABIYASA AIRANI</t>
  </si>
  <si>
    <t xml:space="preserve">2016-05-29</t>
  </si>
  <si>
    <t xml:space="preserve">Kebayoran Harmony jalan harmony II</t>
  </si>
  <si>
    <t xml:space="preserve">B50</t>
  </si>
  <si>
    <t xml:space="preserve">- -</t>
  </si>
  <si>
    <t xml:space="preserve">Bagus.handoko95@gmail.com</t>
  </si>
  <si>
    <t xml:space="preserve">Rizky ayu</t>
  </si>
  <si>
    <t xml:space="preserve">- - -</t>
  </si>
  <si>
    <t xml:space="preserve">180.252.166.237</t>
  </si>
  <si>
    <t xml:space="preserve">nYLMK</t>
  </si>
  <si>
    <t xml:space="preserve">Ainun</t>
  </si>
  <si>
    <t xml:space="preserve">Rayyan TK B</t>
  </si>
  <si>
    <t xml:space="preserve">2021-08-13</t>
  </si>
  <si>
    <t xml:space="preserve">TK16594</t>
  </si>
  <si>
    <t xml:space="preserve">2021-07-27</t>
  </si>
  <si>
    <t xml:space="preserve">FATEEMA AINUL REZA</t>
  </si>
  <si>
    <t xml:space="preserve">FATEEMA</t>
  </si>
  <si>
    <t xml:space="preserve">2017-04-12</t>
  </si>
  <si>
    <t xml:space="preserve">JL. Kebayoran View H.01</t>
  </si>
  <si>
    <t xml:space="preserve">H.01</t>
  </si>
  <si>
    <t xml:space="preserve">REZA SLAMET RIYADI</t>
  </si>
  <si>
    <t xml:space="preserve">rz@sinergy.web.id</t>
  </si>
  <si>
    <t xml:space="preserve">MEGA WARNI UTAMI</t>
  </si>
  <si>
    <t xml:space="preserve">111.95.30.218</t>
  </si>
  <si>
    <t xml:space="preserve">cnjEC</t>
  </si>
  <si>
    <t xml:space="preserve">Leni </t>
  </si>
  <si>
    <t xml:space="preserve">Admin TK</t>
  </si>
  <si>
    <t xml:space="preserve">SMP16880</t>
  </si>
  <si>
    <t xml:space="preserve">2021-07-28</t>
  </si>
  <si>
    <t xml:space="preserve">ALTAFARREL DIMITRI PRAWIRA</t>
  </si>
  <si>
    <t xml:space="preserve">ALTA</t>
  </si>
  <si>
    <t xml:space="preserve">081297968786</t>
  </si>
  <si>
    <t xml:space="preserve">0812979687</t>
  </si>
  <si>
    <t xml:space="preserve">2009-12-20</t>
  </si>
  <si>
    <t xml:space="preserve">Discovery Aluvia - Pondok aren 15227</t>
  </si>
  <si>
    <t xml:space="preserve">E/22</t>
  </si>
  <si>
    <t xml:space="preserve">Okky Yudha Prawira</t>
  </si>
  <si>
    <t xml:space="preserve">ydlta.adp@gmail.com</t>
  </si>
  <si>
    <t xml:space="preserve">08558855865</t>
  </si>
  <si>
    <t xml:space="preserve">Fani Irfaningaih</t>
  </si>
  <si>
    <t xml:space="preserve">fanialta.dp@gmail.com</t>
  </si>
  <si>
    <t xml:space="preserve">SD Bhakti YKKP</t>
  </si>
  <si>
    <t xml:space="preserve">180.252.164.101</t>
  </si>
  <si>
    <t xml:space="preserve">tAdaZ</t>
  </si>
  <si>
    <t xml:space="preserve">SMA17522</t>
  </si>
  <si>
    <t xml:space="preserve">2021-08-05</t>
  </si>
  <si>
    <t xml:space="preserve">MUHAMMAD FATHURRAHMAN RAFIUDDIN</t>
  </si>
  <si>
    <t xml:space="preserve">(021) 29861028</t>
  </si>
  <si>
    <t xml:space="preserve">0815198804</t>
  </si>
  <si>
    <t xml:space="preserve">JL. H REKAN PERUMAHAN GRAND AKASIA RESIDENCE A12</t>
  </si>
  <si>
    <t xml:space="preserve">PONDOK BENDA</t>
  </si>
  <si>
    <t xml:space="preserve">EDI SUPARLI</t>
  </si>
  <si>
    <t xml:space="preserve">suparli_es@yahoo.com</t>
  </si>
  <si>
    <t xml:space="preserve">081519880404</t>
  </si>
  <si>
    <t xml:space="preserve">ELVARINA DAYU DWITA</t>
  </si>
  <si>
    <t xml:space="preserve">elvarinadd@gmail.com</t>
  </si>
  <si>
    <t xml:space="preserve">081511168289</t>
  </si>
  <si>
    <t xml:space="preserve">SMPIT RAHMANIYAH BOARDING SCHOOL</t>
  </si>
  <si>
    <t xml:space="preserve">110.137.200.73</t>
  </si>
  <si>
    <t xml:space="preserve">EP6ZR</t>
  </si>
  <si>
    <t xml:space="preserve">SMA17523</t>
  </si>
  <si>
    <t xml:space="preserve">Jalan Gn Jaya Wijaya</t>
  </si>
  <si>
    <t xml:space="preserve">Pinang, Tangerang</t>
  </si>
  <si>
    <t xml:space="preserve">Giyanto</t>
  </si>
  <si>
    <t xml:space="preserve">cvmunyersejahtera@gmail.com</t>
  </si>
  <si>
    <t xml:space="preserve">Narsih</t>
  </si>
  <si>
    <t xml:space="preserve">08128536939</t>
  </si>
  <si>
    <t xml:space="preserve">SMA Al Wildan Islamic School</t>
  </si>
  <si>
    <t xml:space="preserve">36.90.7.108</t>
  </si>
  <si>
    <t xml:space="preserve">24cFA</t>
  </si>
  <si>
    <t xml:space="preserve">Ahmad Luthfi Aziz</t>
  </si>
  <si>
    <t xml:space="preserve">No. Urut</t>
  </si>
  <si>
    <t xml:space="preserve">Kode Ttl</t>
  </si>
  <si>
    <t xml:space="preserve">Unik Bantu</t>
  </si>
  <si>
    <t xml:space="preserve">Kode Unik</t>
  </si>
  <si>
    <t xml:space="preserve">Kelas</t>
  </si>
  <si>
    <t xml:space="preserve">NIPD</t>
  </si>
  <si>
    <t xml:space="preserve">VA SPP</t>
  </si>
  <si>
    <t xml:space="preserve">VA BMS</t>
  </si>
  <si>
    <t xml:space="preserve">MS Teams</t>
  </si>
  <si>
    <t xml:space="preserve">Password</t>
  </si>
  <si>
    <t xml:space="preserve">No.</t>
  </si>
  <si>
    <t xml:space="preserve">Ms. Teams</t>
  </si>
  <si>
    <t xml:space="preserve">Fathur240306</t>
  </si>
  <si>
    <t xml:space="preserve">Hafsah250606</t>
  </si>
  <si>
    <t xml:space="preserve">ID</t>
  </si>
  <si>
    <t xml:space="preserve">No Pendaftaran</t>
  </si>
  <si>
    <t xml:space="preserve">Tanggal Daftar</t>
  </si>
  <si>
    <t xml:space="preserve">Tingkat Kelas</t>
  </si>
  <si>
    <t xml:space="preserve">NISN</t>
  </si>
  <si>
    <t xml:space="preserve">Jenis Kelamin</t>
  </si>
  <si>
    <t xml:space="preserve">Anak Ke</t>
  </si>
  <si>
    <t xml:space="preserve">Status Anak</t>
  </si>
  <si>
    <t xml:space="preserve">No</t>
  </si>
  <si>
    <t xml:space="preserve">Wilayah</t>
  </si>
  <si>
    <t xml:space="preserve">NIK Ayah</t>
  </si>
  <si>
    <t xml:space="preserve">Jabatan Ayah</t>
  </si>
  <si>
    <t xml:space="preserve">Telp Kantor Ayah</t>
  </si>
  <si>
    <t xml:space="preserve">Alamat Kantor Ayah</t>
  </si>
  <si>
    <t xml:space="preserve">Gaji Ayah</t>
  </si>
  <si>
    <t xml:space="preserve">NIK Ibu</t>
  </si>
  <si>
    <t xml:space="preserve">HP Email Ibu</t>
  </si>
  <si>
    <t xml:space="preserve">Jabatan Ibu</t>
  </si>
  <si>
    <t xml:space="preserve">Telp Kantor Ibu</t>
  </si>
  <si>
    <t xml:space="preserve">Alamat Kantor Ibu</t>
  </si>
  <si>
    <t xml:space="preserve">NIP (Orang tua yang bekerja di Auliya)</t>
  </si>
  <si>
    <t xml:space="preserve">Alamat Orang Tua</t>
  </si>
  <si>
    <t xml:space="preserve">Nama Wali</t>
  </si>
  <si>
    <t xml:space="preserve">NIK Wali</t>
  </si>
  <si>
    <t xml:space="preserve">HP Wali</t>
  </si>
  <si>
    <t xml:space="preserve">HP Email Wali</t>
  </si>
  <si>
    <t xml:space="preserve">Pekerjaan Wali</t>
  </si>
  <si>
    <t xml:space="preserve">Jabatan Wali</t>
  </si>
  <si>
    <t xml:space="preserve">Telp Kantor Wali</t>
  </si>
  <si>
    <t xml:space="preserve">Alamat Kantor Wali</t>
  </si>
  <si>
    <t xml:space="preserve">Gaji Wali</t>
  </si>
  <si>
    <t xml:space="preserve">Alamat Wali</t>
  </si>
  <si>
    <t xml:space="preserve">Info Dari</t>
  </si>
  <si>
    <t xml:space="preserve">Nama2</t>
  </si>
  <si>
    <t xml:space="preserve">Posisi</t>
  </si>
  <si>
    <t xml:space="preserve">class_id</t>
  </si>
  <si>
    <t xml:space="preserve">Aksi</t>
  </si>
  <si>
    <t xml:space="preserve">2020/2021-1</t>
  </si>
  <si>
    <t xml:space="preserve">0141545707</t>
  </si>
  <si>
    <t xml:space="preserve">Ghaziya Sakhi</t>
  </si>
  <si>
    <t xml:space="preserve">Ziya</t>
  </si>
  <si>
    <t xml:space="preserve">Mahagoni Park B2</t>
  </si>
  <si>
    <t xml:space="preserve">Parigi Baru, Pondok Aren, Kota Tangerang Selatan, Banten</t>
  </si>
  <si>
    <t xml:space="preserve">Dyah Tantri Efrina Putri, S.Ip., M. Ipol</t>
  </si>
  <si>
    <t xml:space="preserve">Sekolah Islam Terpadu Auliya,</t>
  </si>
  <si>
    <t xml:space="preserve">                                                                                   </t>
  </si>
  <si>
    <t xml:space="preserve">Thoriq Imam Bhaswara</t>
  </si>
  <si>
    <t xml:space="preserve">Thoriq</t>
  </si>
  <si>
    <t xml:space="preserve">Laki-laki</t>
  </si>
  <si>
    <t xml:space="preserve">Neo Permata Blok B N0 15 Sektor Ix Bintaro Jaya Tangerang</t>
  </si>
  <si>
    <t xml:space="preserve">Parigi, Pondok Aren, Kota Tangerang Selatan, Banten</t>
  </si>
  <si>
    <t xml:space="preserve">Karyawan</t>
  </si>
  <si>
    <t xml:space="preserve">(021) 5231999</t>
  </si>
  <si>
    <t xml:space="preserve">Pertamina, Gedung Wtc 2 Jakarta</t>
  </si>
  <si>
    <t xml:space="preserve">Dosen</t>
  </si>
  <si>
    <t xml:space="preserve">(0542) 860895</t>
  </si>
  <si>
    <t xml:space="preserve">Politeknik Negeri Balikpapan</t>
  </si>
  <si>
    <t xml:space="preserve">sekolah lain, Kelvin Grove State College, Brisbane, Australia</t>
  </si>
  <si>
    <t xml:space="preserve">2019/2020-1</t>
  </si>
  <si>
    <t xml:space="preserve">0134553220</t>
  </si>
  <si>
    <t xml:space="preserve">Muhammad Akhtar Al Fajri</t>
  </si>
  <si>
    <t xml:space="preserve">Akhtar</t>
  </si>
  <si>
    <t xml:space="preserve">Jl.Raya Pondok Kacang H.Basir</t>
  </si>
  <si>
    <t xml:space="preserve">Pondok Kacang Barat, Pondok Aren, Kota Tangerang Selatan, Banten</t>
  </si>
  <si>
    <t xml:space="preserve">sekolah lain, TKIT Al-Adilla</t>
  </si>
  <si>
    <t xml:space="preserve">0134751970</t>
  </si>
  <si>
    <t xml:space="preserve">Muhammad Duta Alamsyah</t>
  </si>
  <si>
    <t xml:space="preserve">Duta</t>
  </si>
  <si>
    <t xml:space="preserve">Komplek Pondok Pucung Indah 2 Jl Gn Guntur Blok B4</t>
  </si>
  <si>
    <t xml:space="preserve">Pondok Pucung, Pondok Aren, Kota Tangerang Selatan, Banten</t>
  </si>
  <si>
    <t xml:space="preserve">Galuh Alamsyah</t>
  </si>
  <si>
    <t xml:space="preserve">Relationship Manager</t>
  </si>
  <si>
    <t xml:space="preserve">03413012469</t>
  </si>
  <si>
    <t xml:space="preserve">Jl Jenderal Suprapto 87 Malang</t>
  </si>
  <si>
    <t xml:space="preserve">Operational Manager</t>
  </si>
  <si>
    <t xml:space="preserve">0215763354</t>
  </si>
  <si>
    <t xml:space="preserve">Jl prof Dr Satrio Kav 8 No 16 lt dasar mall ambasador jakarta</t>
  </si>
  <si>
    <t xml:space="preserve">sekolah lain, TK Budi Mulia 2 Bintaro</t>
  </si>
  <si>
    <t xml:space="preserve">2018/2019-1</t>
  </si>
  <si>
    <t xml:space="preserve">0124301635</t>
  </si>
  <si>
    <t xml:space="preserve">Arsya Danish Herdiyono</t>
  </si>
  <si>
    <t xml:space="preserve">Arsya</t>
  </si>
  <si>
    <t xml:space="preserve">Komp. Grand Bintaro Asri Kav. N6,  Jl. Kh. Dewantoro</t>
  </si>
  <si>
    <t xml:space="preserve">Sawah Lama, Ciputat, Kota Tangerang Selatan, Banten</t>
  </si>
  <si>
    <t xml:space="preserve">081210092784</t>
  </si>
  <si>
    <t xml:space="preserve">081320028202</t>
  </si>
  <si>
    <t xml:space="preserve">sekolah lain, TK Pembangunan Jaya</t>
  </si>
  <si>
    <t xml:space="preserve">0124058571</t>
  </si>
  <si>
    <t xml:space="preserve">Fayyaza Nazneen Alima Royya</t>
  </si>
  <si>
    <t xml:space="preserve">Fayya</t>
  </si>
  <si>
    <t xml:space="preserve">Jl Haji Sarmah</t>
  </si>
  <si>
    <t xml:space="preserve">Tito Surytiyoso</t>
  </si>
  <si>
    <t xml:space="preserve">Fetri Indriani</t>
  </si>
  <si>
    <t xml:space="preserve">sekolah lain, TK Amalina</t>
  </si>
  <si>
    <t xml:space="preserve">Rika Mayasari</t>
  </si>
  <si>
    <t xml:space="preserve">0113504446</t>
  </si>
  <si>
    <t xml:space="preserve">Muhammad Alvaro Kusuma Wibawa</t>
  </si>
  <si>
    <t xml:space="preserve">Alvaro</t>
  </si>
  <si>
    <t xml:space="preserve">Jl H Lamin</t>
  </si>
  <si>
    <t xml:space="preserve">Jurangmangu Timur, Pondok Aren, Kota Tangerang Selatan, Banten</t>
  </si>
  <si>
    <t xml:space="preserve">sekolah lain, TK Khalifah Bintaro</t>
  </si>
  <si>
    <t xml:space="preserve">0122125639</t>
  </si>
  <si>
    <t xml:space="preserve">Naura Alani Sukmawan</t>
  </si>
  <si>
    <t xml:space="preserve">Naura</t>
  </si>
  <si>
    <t xml:space="preserve">Jl.Puri Ayu. Komplek Puri Bintaro</t>
  </si>
  <si>
    <t xml:space="preserve">Sawah Baru, Ciputat, Kota Tangerang Selatan, Banten</t>
  </si>
  <si>
    <t xml:space="preserve">Jefri Sukmawan</t>
  </si>
  <si>
    <t xml:space="preserve">Dian Farikha</t>
  </si>
  <si>
    <t xml:space="preserve">0125052347</t>
  </si>
  <si>
    <t xml:space="preserve">Raysha Nazwa Putri</t>
  </si>
  <si>
    <t xml:space="preserve">Raysha</t>
  </si>
  <si>
    <t xml:space="preserve">Komp.Adipura Jl.Gardenia</t>
  </si>
  <si>
    <t xml:space="preserve">Rancabolang, Gedebage, Kota Bandung, Jawa Barat</t>
  </si>
  <si>
    <t xml:space="preserve">Astri Singer Sari</t>
  </si>
  <si>
    <t xml:space="preserve">sekolah lain, SDIT Al Fitrah Bandung</t>
  </si>
  <si>
    <t xml:space="preserve">0114637526</t>
  </si>
  <si>
    <t xml:space="preserve">Shakilla Adiva Nasywa Mantiri</t>
  </si>
  <si>
    <t xml:space="preserve">Shakilla</t>
  </si>
  <si>
    <t xml:space="preserve">Jl.  Kel Pondok Jaya</t>
  </si>
  <si>
    <t xml:space="preserve">Pondok Jaya, Pondok Aren, Kota Tangerang Selatan, Banten</t>
  </si>
  <si>
    <t xml:space="preserve">Erwin A. Mantiri</t>
  </si>
  <si>
    <t xml:space="preserve">erwin_ui@yahoo.com</t>
  </si>
  <si>
    <t xml:space="preserve">Nissa Fawitri Sari</t>
  </si>
  <si>
    <t xml:space="preserve">sekolah lain, TK Islam Mutiara Bunda</t>
  </si>
  <si>
    <t xml:space="preserve">2017/2018-1</t>
  </si>
  <si>
    <t xml:space="preserve">0113462626</t>
  </si>
  <si>
    <t xml:space="preserve">Biya</t>
  </si>
  <si>
    <t xml:space="preserve">sekolah lain,</t>
  </si>
  <si>
    <t xml:space="preserve">0114555754</t>
  </si>
  <si>
    <t xml:space="preserve">Zafier Daffa Alrescha</t>
  </si>
  <si>
    <t xml:space="preserve">Al</t>
  </si>
  <si>
    <t xml:space="preserve">Perumahan Green Grass Jl. Kp. Rawa Barat No. B5 Rt 5/5 Pondok Pucung</t>
  </si>
  <si>
    <t xml:space="preserve">Indra Septiady</t>
  </si>
  <si>
    <t xml:space="preserve">08159144455</t>
  </si>
  <si>
    <t xml:space="preserve">Yose Masanggi</t>
  </si>
  <si>
    <t xml:space="preserve">087889015900</t>
  </si>
  <si>
    <t xml:space="preserve">0142329282</t>
  </si>
  <si>
    <t xml:space="preserve">Khayyira Adni Zhafira</t>
  </si>
  <si>
    <t xml:space="preserve">Adni</t>
  </si>
  <si>
    <t xml:space="preserve">Griya Bintaro Estate Blok F No 7 Sawah Lama Ciputat</t>
  </si>
  <si>
    <t xml:space="preserve">h_arieprabowo@gmail.com</t>
  </si>
  <si>
    <t xml:space="preserve">rinidamayanti8@gmail.com</t>
  </si>
  <si>
    <t xml:space="preserve">0146890414</t>
  </si>
  <si>
    <t xml:space="preserve">Raden Ajeng Cleosa Mecca Humaniora</t>
  </si>
  <si>
    <t xml:space="preserve">Cleosa</t>
  </si>
  <si>
    <t xml:space="preserve">Anak Kandung</t>
  </si>
  <si>
    <t xml:space="preserve">Komplek Pondok Pucung Indah I Jln Kamboja</t>
  </si>
  <si>
    <t xml:space="preserve">Staf</t>
  </si>
  <si>
    <t xml:space="preserve">Wisma Bca Pondok Indah Jl Metro Pondok Indah No 10 Jaksel</t>
  </si>
  <si>
    <t xml:space="preserve">Pusdiklat Anggaran dan Perbendaharaan jln raya puncak km 72, bogor</t>
  </si>
  <si>
    <t xml:space="preserve">&lt; Rp. 5.000.000</t>
  </si>
  <si>
    <t xml:space="preserve">sekolah lain, TK Ibunda, Bintaro</t>
  </si>
  <si>
    <t xml:space="preserve">Arindayu Maleeka Fadayen</t>
  </si>
  <si>
    <t xml:space="preserve">Maleeka</t>
  </si>
  <si>
    <t xml:space="preserve">Lurah</t>
  </si>
  <si>
    <t xml:space="preserve">021-5632791</t>
  </si>
  <si>
    <t xml:space="preserve">Jl. Tanjung Duren Timur Dalam Rt 11/01</t>
  </si>
  <si>
    <t xml:space="preserve">021-58357678</t>
  </si>
  <si>
    <t xml:space="preserve">Kantor Walikota jakarta barat</t>
  </si>
  <si>
    <t xml:space="preserve">sekolah lain, TK Jamiatul Khair</t>
  </si>
  <si>
    <t xml:space="preserve">0132784502</t>
  </si>
  <si>
    <t xml:space="preserve">Muhammad Ghaisan Dhiafathi Rois</t>
  </si>
  <si>
    <t xml:space="preserve">Cluster Oriana Permata Blok F16</t>
  </si>
  <si>
    <t xml:space="preserve">Jombang, Ciputat, Kota Tangerang Selatan, Banten</t>
  </si>
  <si>
    <t xml:space="preserve">Saparodin Rois</t>
  </si>
  <si>
    <t xml:space="preserve">rois_s@yahoo.com</t>
  </si>
  <si>
    <t xml:space="preserve">Dian Kristanti</t>
  </si>
  <si>
    <t xml:space="preserve">Oriana Permata Blok F16 No. 30 Rt 003/021 Perigi Lama</t>
  </si>
  <si>
    <t xml:space="preserve">sekolah lain, TK Annisa</t>
  </si>
  <si>
    <t xml:space="preserve">Keisha Zalea Rois</t>
  </si>
  <si>
    <t xml:space="preserve">0105231808</t>
  </si>
  <si>
    <t xml:space="preserve">Muhammad Akbar Fakhruddin</t>
  </si>
  <si>
    <t xml:space="preserve">Akbar</t>
  </si>
  <si>
    <t xml:space="preserve">Jl. Rasuna Said Bintaro, Cluster Discovery Flamine B/01 Rt 01/007 Perigi Baru</t>
  </si>
  <si>
    <t xml:space="preserve">Danny Zaidun Hidayat</t>
  </si>
  <si>
    <t xml:space="preserve">08119771961</t>
  </si>
  <si>
    <t xml:space="preserve">Cahya Dian Puspita Anggriani</t>
  </si>
  <si>
    <t xml:space="preserve">081298999125</t>
  </si>
  <si>
    <t xml:space="preserve">0118434526</t>
  </si>
  <si>
    <t xml:space="preserve">Nayla</t>
  </si>
  <si>
    <t xml:space="preserve">Pondok Maharta F10</t>
  </si>
  <si>
    <t xml:space="preserve">Pondok Kacang Timur, Pondok Aren, Kota Tangerang Selatan, Banten</t>
  </si>
  <si>
    <t xml:space="preserve">Kepala Seksi Program Dan Evaluasi</t>
  </si>
  <si>
    <t xml:space="preserve">Komplek Kemendikbud Gedung E Lantai 9, Jl. Jenderal Sudirman, Senayan, Jakarta</t>
  </si>
  <si>
    <t xml:space="preserve">Pondok Maharta F10 No.16, Pondok Kacang Timur, Pondok Aren</t>
  </si>
  <si>
    <t xml:space="preserve">sekolah lain, Sdi Al Hasanah Ciledug</t>
  </si>
  <si>
    <t xml:space="preserve">0111164676</t>
  </si>
  <si>
    <t xml:space="preserve">Zhafirah Fiorenza</t>
  </si>
  <si>
    <t xml:space="preserve">Firah</t>
  </si>
  <si>
    <t xml:space="preserve">Jl. Cikini 3 Block Fh 3</t>
  </si>
  <si>
    <t xml:space="preserve">Jurangmangu Barat, Pondok Aren, Kota Tangerang Selatan, Banten</t>
  </si>
  <si>
    <t xml:space="preserve">08222651991</t>
  </si>
  <si>
    <t xml:space="preserve">Ratu Ida Hadiyah</t>
  </si>
  <si>
    <t xml:space="preserve">087775741910</t>
  </si>
  <si>
    <t xml:space="preserve">Jl. Cikini 3 Block Fh 3 No. 25 Rt 07/02 Sek 7 Bintaro, Pondok Aren</t>
  </si>
  <si>
    <t xml:space="preserve">081284800298</t>
  </si>
  <si>
    <t xml:space="preserve">sekolah lain, -</t>
  </si>
  <si>
    <t xml:space="preserve">Website dan Sosmed Auliya Keren</t>
  </si>
  <si>
    <t xml:space="preserve">2016/2017-1</t>
  </si>
  <si>
    <t xml:space="preserve">0095508317</t>
  </si>
  <si>
    <t xml:space="preserve">Annisaa Syifa Salsabila</t>
  </si>
  <si>
    <t xml:space="preserve">Icha</t>
  </si>
  <si>
    <t xml:space="preserve">Bintaro View Residence 2 No B2, Jl Elang Raya Kel.Sawah, Ciputat, Tangerang</t>
  </si>
  <si>
    <t xml:space="preserve">Andry Wibisono</t>
  </si>
  <si>
    <t xml:space="preserve">08122994990</t>
  </si>
  <si>
    <t xml:space="preserve">Niswatil Mouna</t>
  </si>
  <si>
    <t xml:space="preserve">08158784341</t>
  </si>
  <si>
    <t xml:space="preserve">02129516485</t>
  </si>
  <si>
    <t xml:space="preserve">2021001/TKIT</t>
  </si>
  <si>
    <t xml:space="preserve">Abrar El Boedraky</t>
  </si>
  <si>
    <t xml:space="preserve">Abrar</t>
  </si>
  <si>
    <t xml:space="preserve">Jalan Jalak Bali V Gr 28</t>
  </si>
  <si>
    <t xml:space="preserve">Irsyad Ul Fikri</t>
  </si>
  <si>
    <t xml:space="preserve">Auditor</t>
  </si>
  <si>
    <t xml:space="preserve">0217800230</t>
  </si>
  <si>
    <t xml:space="preserve">Jl. Harsono Rm No 3 Ps Minggu Jakarta 12550</t>
  </si>
  <si>
    <t xml:space="preserve">Nining Amalya Nur</t>
  </si>
  <si>
    <t xml:space="preserve">Ass. Manager HCBP</t>
  </si>
  <si>
    <t xml:space="preserve">02124505500</t>
  </si>
  <si>
    <t xml:space="preserve">Menara Btpn - Cbd Mega Kuningan Jl. Dr. Ide Anak Agung Gde Agung Kav 5.5 - 5.6 Jakarta 12950</t>
  </si>
  <si>
    <t xml:space="preserve">Jl. Jalak Bali V Gr 28</t>
  </si>
  <si>
    <t xml:space="preserve">Sekolah Islam Terpadu Auliya, -</t>
  </si>
  <si>
    <t xml:space="preserve">Arkan El Boedraky</t>
  </si>
  <si>
    <t xml:space="preserve">2021003/TKIT</t>
  </si>
  <si>
    <t xml:space="preserve">Agavinza Sasikirana Badril</t>
  </si>
  <si>
    <t xml:space="preserve">Sasi</t>
  </si>
  <si>
    <t xml:space="preserve">Emerald Town House, Jalan Emerald 7</t>
  </si>
  <si>
    <t xml:space="preserve">Eingeneer</t>
  </si>
  <si>
    <t xml:space="preserve">Medan Merdeka Timur No 1A</t>
  </si>
  <si>
    <t xml:space="preserve">Emerald Town House, Jl Emerald 7 Ah26</t>
  </si>
  <si>
    <t xml:space="preserve">2021004/TKIT</t>
  </si>
  <si>
    <t xml:space="preserve">Ahza Mufazzalsyah</t>
  </si>
  <si>
    <t xml:space="preserve">Ahza</t>
  </si>
  <si>
    <t xml:space="preserve">Perumahan Bukit Nusa Indah Jalan Lelie</t>
  </si>
  <si>
    <t xml:space="preserve">Serua, Ciputat, Kota Tangerang Selatan, Banten</t>
  </si>
  <si>
    <t xml:space="preserve">Spv</t>
  </si>
  <si>
    <t xml:space="preserve">0216196333</t>
  </si>
  <si>
    <t xml:space="preserve">Daan Mogot Jakarta Barat</t>
  </si>
  <si>
    <t xml:space="preserve">02174639122</t>
  </si>
  <si>
    <t xml:space="preserve">Perumahan Bukit Nusa Indah Jl.Lelie Rt.5 Rw.13 Serua Ciputat Tangerang Selatan</t>
  </si>
  <si>
    <t xml:space="preserve">sekolah lain, McDKids</t>
  </si>
  <si>
    <t xml:space="preserve">2021005/TKIT</t>
  </si>
  <si>
    <t xml:space="preserve">Aidan Fakih Rafisqy</t>
  </si>
  <si>
    <t xml:space="preserve">Fakih</t>
  </si>
  <si>
    <t xml:space="preserve">Overseas Sales Manager</t>
  </si>
  <si>
    <t xml:space="preserve">0213190 0146</t>
  </si>
  <si>
    <t xml:space="preserve">Gedung Oil Center Lantai 6, Jl Mh Thamrin Kav 55 Jakarta Pusat</t>
  </si>
  <si>
    <t xml:space="preserve">Arvinza Daris Rafisqy / Ahmad</t>
  </si>
  <si>
    <t xml:space="preserve">2021006/TKIT</t>
  </si>
  <si>
    <t xml:space="preserve">Aimara Shafa Kinandari</t>
  </si>
  <si>
    <t xml:space="preserve">Aimee</t>
  </si>
  <si>
    <t xml:space="preserve">Perumahan Emerald View</t>
  </si>
  <si>
    <t xml:space="preserve">Staff</t>
  </si>
  <si>
    <t xml:space="preserve">02178830850</t>
  </si>
  <si>
    <t xml:space="preserve">Graha Elnusa, Jl. Tb Simatupang Kav 1B</t>
  </si>
  <si>
    <t xml:space="preserve">02179184557</t>
  </si>
  <si>
    <t xml:space="preserve">Gedung Transmedia, Jl. Kapten Pierre Tendean Kav 12 - 14A, Mampang Prapatan</t>
  </si>
  <si>
    <t xml:space="preserve">sekolah lain, Al Muallafah</t>
  </si>
  <si>
    <t xml:space="preserve">2021007/TKIT</t>
  </si>
  <si>
    <t xml:space="preserve">0158522330</t>
  </si>
  <si>
    <t xml:space="preserve">Aldio Hafidz Rajendra</t>
  </si>
  <si>
    <t xml:space="preserve">Aldio</t>
  </si>
  <si>
    <t xml:space="preserve">Cluster Neo Permata. Jalan Taman Permata Xii</t>
  </si>
  <si>
    <t xml:space="preserve">Alamsyah Prasetio</t>
  </si>
  <si>
    <t xml:space="preserve">alamsyah.prasetio@gmail.com</t>
  </si>
  <si>
    <t xml:space="preserve">Officer</t>
  </si>
  <si>
    <t xml:space="preserve">021-30023000 ext 7127504</t>
  </si>
  <si>
    <t xml:space="preserve">Menara Mandiri 1 Lt 19 Jl. Jend Sudirman Kav 54-55 Jakarta</t>
  </si>
  <si>
    <t xml:space="preserve">Seli Rakhmayanti</t>
  </si>
  <si>
    <t xml:space="preserve">seli.rakhmayanti@gmail.com</t>
  </si>
  <si>
    <t xml:space="preserve">021-3815111 ext 3154</t>
  </si>
  <si>
    <t xml:space="preserve">Graha Elnusa Lt. 6 Jl. Tb Simatupang Kav 1B Jakarta</t>
  </si>
  <si>
    <t xml:space="preserve">Cluster Neo Permata. Jl. Taman Permata Xii</t>
  </si>
  <si>
    <t xml:space="preserve">sekolah lain, KB Al Azhar 4 Kebayoran Lama</t>
  </si>
  <si>
    <t xml:space="preserve">2021008/TKIT</t>
  </si>
  <si>
    <t xml:space="preserve">Alfariza Ibnu Amran</t>
  </si>
  <si>
    <t xml:space="preserve">Riza</t>
  </si>
  <si>
    <t xml:space="preserve">Konplek Depkes Jalan Kh Dewantara Blok C2</t>
  </si>
  <si>
    <t xml:space="preserve">Suprayogi</t>
  </si>
  <si>
    <t xml:space="preserve">Section Head Collection Administration</t>
  </si>
  <si>
    <t xml:space="preserve">0216334838</t>
  </si>
  <si>
    <t xml:space="preserve">Perusahaan Gas Negara Jl. Kh Zainul Aifin No. 20 Jakarta Barat</t>
  </si>
  <si>
    <t xml:space="preserve">Vidie Irmawati Sumanto</t>
  </si>
  <si>
    <t xml:space="preserve">Konplek Depkes Jl. Kh Dewantara Blok C2</t>
  </si>
  <si>
    <t xml:space="preserve">2021009/TKIT</t>
  </si>
  <si>
    <t xml:space="preserve">Alifa</t>
  </si>
  <si>
    <t xml:space="preserve">2021010/TKIT</t>
  </si>
  <si>
    <t xml:space="preserve">Aliya</t>
  </si>
  <si>
    <t xml:space="preserve">Jalan Cendrawasih, The Paradise Park Residence Blok E</t>
  </si>
  <si>
    <t xml:space="preserve">021 - 29407040</t>
  </si>
  <si>
    <t xml:space="preserve">Energy Equity, Jl. Tb Simatupang Kav 1. Menara 165, 12560</t>
  </si>
  <si>
    <t xml:space="preserve">(021) 5240811</t>
  </si>
  <si>
    <t xml:space="preserve">Telkomsel Smart Office Jl. Gatot Subroto No.Kav. 52, Rt.6/Rw.1, Kuningan Bar., 12710</t>
  </si>
  <si>
    <t xml:space="preserve">2021011/TKIT</t>
  </si>
  <si>
    <t xml:space="preserve">Aqila Quinza Aryandra</t>
  </si>
  <si>
    <t xml:space="preserve">Aqila</t>
  </si>
  <si>
    <t xml:space="preserve">Grand Pinang Senayan Jalan Kampung Rawa Barat</t>
  </si>
  <si>
    <t xml:space="preserve">It Business Analysts</t>
  </si>
  <si>
    <t xml:space="preserve">021 29775800</t>
  </si>
  <si>
    <t xml:space="preserve">Pt Traveloka Indonesia Wisma 77 Tower 2 Lt 10, Jln S Parman Kav 77 Slipi, Jakbar 11410</t>
  </si>
  <si>
    <t xml:space="preserve">Esti Aryani Purwaningrum</t>
  </si>
  <si>
    <t xml:space="preserve">sekolah lain, Brainy Bunch Islamic International Montessori School</t>
  </si>
  <si>
    <t xml:space="preserve">2021012/TKIT</t>
  </si>
  <si>
    <t xml:space="preserve">Arsyila Syafiqa Rayya Veady</t>
  </si>
  <si>
    <t xml:space="preserve">Rayya</t>
  </si>
  <si>
    <t xml:space="preserve">Graha Bintaro Utara 20, GR 2</t>
  </si>
  <si>
    <t xml:space="preserve">021 78843880</t>
  </si>
  <si>
    <t xml:space="preserve">Jl Harsono Rm No 2, Ragunan - Jakarta Selatan</t>
  </si>
  <si>
    <t xml:space="preserve">00000</t>
  </si>
  <si>
    <t xml:space="preserve">Graha Bintaro Utara 20, Gr 2 No 59, Bintaro - Tangerang Selatan</t>
  </si>
  <si>
    <t xml:space="preserve">2021013/TKIT</t>
  </si>
  <si>
    <t xml:space="preserve">Aryleia Shafana Muzafarsjah</t>
  </si>
  <si>
    <t xml:space="preserve">Leia</t>
  </si>
  <si>
    <t xml:space="preserve">Jalan Mandar Xiv Blok Dd 5 Bintaro Sektor 3 A</t>
  </si>
  <si>
    <t xml:space="preserve">Pondok Karya, Pondok Aren, Kota Tangerang Selatan, Banten</t>
  </si>
  <si>
    <t xml:space="preserve">Marketing Executive</t>
  </si>
  <si>
    <t xml:space="preserve">08001333777</t>
  </si>
  <si>
    <t xml:space="preserve">Pt. Rentokil Initial Slipi</t>
  </si>
  <si>
    <t xml:space="preserve">Supervisor Sales &amp; Services</t>
  </si>
  <si>
    <t xml:space="preserve">0215822711</t>
  </si>
  <si>
    <t xml:space="preserve">Garuda Indonesia Puri Indah Mall</t>
  </si>
  <si>
    <t xml:space="preserve">Jl. Mandar Xiv Blok Dd 5 Bintaro Sektor 3 A</t>
  </si>
  <si>
    <t xml:space="preserve">2021014/TKIT</t>
  </si>
  <si>
    <t xml:space="preserve">Ashalina Arsyafamalaika Arkam</t>
  </si>
  <si>
    <t xml:space="preserve">Laika</t>
  </si>
  <si>
    <t xml:space="preserve">Bintaro, Pesanggrahan, Kota Adm. Jakarta Selatan, DKI Jakarta</t>
  </si>
  <si>
    <t xml:space="preserve">De Tower, Jl. Gatot Subroto</t>
  </si>
  <si>
    <t xml:space="preserve">Telkom Landmark Tower, Jl. Gatot Subroto</t>
  </si>
  <si>
    <t xml:space="preserve">2021015/TKIT</t>
  </si>
  <si>
    <t xml:space="preserve">Ayra</t>
  </si>
  <si>
    <t xml:space="preserve">Graha Raya,Cluster Venice Blok L8</t>
  </si>
  <si>
    <t xml:space="preserve">Pakujaya, Serpong Utara, Kota Tangerang Selatan, Banten</t>
  </si>
  <si>
    <t xml:space="preserve">Pegawai</t>
  </si>
  <si>
    <t xml:space="preserve">Jl.Gatot Subroto</t>
  </si>
  <si>
    <t xml:space="preserve">Graha Raya,Cluster Venice Blok L8 No.23</t>
  </si>
  <si>
    <t xml:space="preserve">2021016/TKIT</t>
  </si>
  <si>
    <t xml:space="preserve">0139040763</t>
  </si>
  <si>
    <t xml:space="preserve">Ayunindya Azzahra Finenko</t>
  </si>
  <si>
    <t xml:space="preserve">Nindy</t>
  </si>
  <si>
    <t xml:space="preserve">Perumahan Bumi Bintaro Permai Jalan Bintaro Puspita Raya Blok B</t>
  </si>
  <si>
    <t xml:space="preserve">Pesanggrahan, Pesanggrahan, Kota Adm. Jakarta Selatan, DKI Jakarta</t>
  </si>
  <si>
    <t xml:space="preserve">Region Head</t>
  </si>
  <si>
    <t xml:space="preserve">Bumi Bintaro Permai</t>
  </si>
  <si>
    <t xml:space="preserve">Menara Sudirman</t>
  </si>
  <si>
    <t xml:space="preserve">sekolah lain, KB-TK Negeri Bintaro</t>
  </si>
  <si>
    <t xml:space="preserve">2021017/TKIT</t>
  </si>
  <si>
    <t xml:space="preserve">Checa</t>
  </si>
  <si>
    <t xml:space="preserve">Jalan Mertilang Xvii Blok Kc.2 No.15. Bintaro Sektor Ix</t>
  </si>
  <si>
    <t xml:space="preserve">Manajer</t>
  </si>
  <si>
    <t xml:space="preserve">021-39501505</t>
  </si>
  <si>
    <t xml:space="preserve">The Plaza Office Tower Lt.26</t>
  </si>
  <si>
    <t xml:space="preserve">Jl Mertilang Xvii Blok Kc.2</t>
  </si>
  <si>
    <t xml:space="preserve">2021018/TKIT</t>
  </si>
  <si>
    <t xml:space="preserve">Devano Fahrian Ahmad</t>
  </si>
  <si>
    <t xml:space="preserve">Vano</t>
  </si>
  <si>
    <t xml:space="preserve">Jalan Kucica 7 Blok Jh 5</t>
  </si>
  <si>
    <t xml:space="preserve">Engineer</t>
  </si>
  <si>
    <t xml:space="preserve">(021) 52922007</t>
  </si>
  <si>
    <t xml:space="preserve">Jl. Kebon Sirih No.37, RT.14/RW.2, Kb. Sirih, Kec. Menteng, Kota Jakarta Pusat, Daerah Khusus Ibukot</t>
  </si>
  <si>
    <t xml:space="preserve">sekolah lain, Sekolah Taman Anggrek</t>
  </si>
  <si>
    <t xml:space="preserve">2021019/TKIT</t>
  </si>
  <si>
    <t xml:space="preserve">Devino Faizan Ahmad</t>
  </si>
  <si>
    <t xml:space="preserve">Vino</t>
  </si>
  <si>
    <t xml:space="preserve">2021020/TKIT</t>
  </si>
  <si>
    <t xml:space="preserve">Faiqah Zihni Ayudia</t>
  </si>
  <si>
    <t xml:space="preserve">Faiqah</t>
  </si>
  <si>
    <t xml:space="preserve">Network Engineer</t>
  </si>
  <si>
    <t xml:space="preserve">Klinik Mitra Sehat</t>
  </si>
  <si>
    <t xml:space="preserve">Dokter Umum</t>
  </si>
  <si>
    <t xml:space="preserve">(021) 80829000</t>
  </si>
  <si>
    <t xml:space="preserve">Pondok Indah Office Tower 1</t>
  </si>
  <si>
    <t xml:space="preserve">sekolah lain, TPA Imanuddin</t>
  </si>
  <si>
    <t xml:space="preserve">2021021/TKIT</t>
  </si>
  <si>
    <t xml:space="preserve">Farzana Adzkia</t>
  </si>
  <si>
    <t xml:space="preserve">Adzkia</t>
  </si>
  <si>
    <t xml:space="preserve">Puri Bintaro Hijau E4</t>
  </si>
  <si>
    <t xml:space="preserve">Pondok Aren, Pondok Aren, Kota Tangerang Selatan, Banten</t>
  </si>
  <si>
    <t xml:space="preserve">2021022/TKIT</t>
  </si>
  <si>
    <t xml:space="preserve">Fathiyya Rafania Maheswari</t>
  </si>
  <si>
    <t xml:space="preserve">Thiyya</t>
  </si>
  <si>
    <t xml:space="preserve">Jalan Maleo Ii Blok Jb4</t>
  </si>
  <si>
    <t xml:space="preserve">Gm Nep Sumatera (Pt Telkomsel)</t>
  </si>
  <si>
    <t xml:space="preserve">061-4550811</t>
  </si>
  <si>
    <t xml:space="preserve">Gdng Graha Merah Putih Lt 3 Jln Puteri Hijau No 1 Medan Sumatera Utara</t>
  </si>
  <si>
    <t xml:space="preserve">Komp Bintaro Jaya Sek 9 Jln Maleo Blok Jb4</t>
  </si>
  <si>
    <t xml:space="preserve">2021023/TKIT</t>
  </si>
  <si>
    <t xml:space="preserve">Ghaisan Arif Abdullah</t>
  </si>
  <si>
    <t xml:space="preserve">Ghaisan</t>
  </si>
  <si>
    <t xml:space="preserve">Usaha Toko</t>
  </si>
  <si>
    <t xml:space="preserve">2021024/TKIT</t>
  </si>
  <si>
    <t xml:space="preserve">Ghina Shofwatu Inayatillah</t>
  </si>
  <si>
    <t xml:space="preserve">Shofie</t>
  </si>
  <si>
    <t xml:space="preserve">Perumahan Althia Park</t>
  </si>
  <si>
    <t xml:space="preserve">Muhammad Ainul Yaqin</t>
  </si>
  <si>
    <t xml:space="preserve">Kompleks Althia Park Blok Rt 05/07 Perigi Baru Pondok Aren</t>
  </si>
  <si>
    <t xml:space="preserve">02130409229</t>
  </si>
  <si>
    <t xml:space="preserve">2021025/TKIT</t>
  </si>
  <si>
    <t xml:space="preserve">Hafiz Muhammad Alfatih Azfar Iskandar</t>
  </si>
  <si>
    <t xml:space="preserve">Azfar</t>
  </si>
  <si>
    <t xml:space="preserve">Taman Permata 1 Jalan Trulex X</t>
  </si>
  <si>
    <t xml:space="preserve">iskandardera@gmail.com</t>
  </si>
  <si>
    <t xml:space="preserve">Manager Finance</t>
  </si>
  <si>
    <t xml:space="preserve">Jalan Kaimun Jaya No 40 Cilandak Barat Jakarta Selatan</t>
  </si>
  <si>
    <t xml:space="preserve">windadsilvia@yahoo.com</t>
  </si>
  <si>
    <t xml:space="preserve">2021026/TKIT</t>
  </si>
  <si>
    <t xml:space="preserve">Hafshah Fahima Shaliha</t>
  </si>
  <si>
    <t xml:space="preserve">Hafshah</t>
  </si>
  <si>
    <t xml:space="preserve">Komplek Alvita Jalan Kasuari</t>
  </si>
  <si>
    <t xml:space="preserve">Auditor Kepegawaian</t>
  </si>
  <si>
    <t xml:space="preserve">Komisi Aparatur Sipil Negara</t>
  </si>
  <si>
    <t xml:space="preserve">sekolah lain, KB-TK Islam Mutiara Hikmah</t>
  </si>
  <si>
    <t xml:space="preserve">2021027/TKIT</t>
  </si>
  <si>
    <t xml:space="preserve">Hasan Rayyan Abdurrahman Fahlevi</t>
  </si>
  <si>
    <t xml:space="preserve">Hasan</t>
  </si>
  <si>
    <t xml:space="preserve">Asrama Brimob Pasar Minggu Jalan Komp Polri Kesatrian</t>
  </si>
  <si>
    <t xml:space="preserve">Pejaten Barat, Pasar Minggu, Kota Adm. Jakarta Selatan, DKI Jakarta</t>
  </si>
  <si>
    <t xml:space="preserve">Reza Fahlevi</t>
  </si>
  <si>
    <t xml:space="preserve">Pama Polda Metro Jaya</t>
  </si>
  <si>
    <t xml:space="preserve">0215234077</t>
  </si>
  <si>
    <t xml:space="preserve">Jl Jendral Sudirman Kav 55 Jakarta Pusat</t>
  </si>
  <si>
    <t xml:space="preserve">Pratiwi Rachmadi</t>
  </si>
  <si>
    <t xml:space="preserve">pratiwirachmadi@yahoo.com</t>
  </si>
  <si>
    <t xml:space="preserve">Asrama Brimob Pasar Minggu Jln Kesatrian</t>
  </si>
  <si>
    <t xml:space="preserve">sekolah lain, KB-TKIT al furqon palembang</t>
  </si>
  <si>
    <t xml:space="preserve">Nurul Hasanah (Cika) Teman</t>
  </si>
  <si>
    <t xml:space="preserve">2021028/TKIT</t>
  </si>
  <si>
    <t xml:space="preserve">Husein G A Fahlevi</t>
  </si>
  <si>
    <t xml:space="preserve">Husein</t>
  </si>
  <si>
    <t xml:space="preserve">2021029/TKIT</t>
  </si>
  <si>
    <t xml:space="preserve">Jasmine Alisha Setiawan</t>
  </si>
  <si>
    <t xml:space="preserve">Jasmine</t>
  </si>
  <si>
    <t xml:space="preserve">Sales Manager</t>
  </si>
  <si>
    <t xml:space="preserve">(021) 6302626</t>
  </si>
  <si>
    <t xml:space="preserve">Docotel World Lt 6, Hasyim Ashari No 26, Jakarta Pusat</t>
  </si>
  <si>
    <t xml:space="preserve">2021030/TKIT</t>
  </si>
  <si>
    <t xml:space="preserve">Javier Athaya Simbolon</t>
  </si>
  <si>
    <t xml:space="preserve">Javier</t>
  </si>
  <si>
    <t xml:space="preserve">Discovery Conserva Bintaro Jaya Tangerang Selatan, Perigi Lama, Pondok Aren A28</t>
  </si>
  <si>
    <t xml:space="preserve">2021031/TKIT</t>
  </si>
  <si>
    <t xml:space="preserve">0162180258</t>
  </si>
  <si>
    <t xml:space="preserve">Kaiandra Athalla Mepilian</t>
  </si>
  <si>
    <t xml:space="preserve">Kai</t>
  </si>
  <si>
    <t xml:space="preserve">Produser</t>
  </si>
  <si>
    <t xml:space="preserve">02129546100</t>
  </si>
  <si>
    <t xml:space="preserve">Net Tv, Gedung The East Lantai 28, Lingkar Mega Kuningan, Jakarta Selatan</t>
  </si>
  <si>
    <t xml:space="preserve">Staff Logistik</t>
  </si>
  <si>
    <t xml:space="preserve">02125505245</t>
  </si>
  <si>
    <t xml:space="preserve">Kedutaan Australia, Patra Kuningan, Jakarta Selatan</t>
  </si>
  <si>
    <t xml:space="preserve">sekolah lain, PAUD Bunda Syakira</t>
  </si>
  <si>
    <t xml:space="preserve">2021032/TKIT</t>
  </si>
  <si>
    <t xml:space="preserve">Kamila Azzahra Yudha</t>
  </si>
  <si>
    <t xml:space="preserve">Kamila</t>
  </si>
  <si>
    <t xml:space="preserve">Mülheim An Der Ruhr</t>
  </si>
  <si>
    <t xml:space="preserve">Jalan Wisma Tajur</t>
  </si>
  <si>
    <t xml:space="preserve">Pemilik</t>
  </si>
  <si>
    <t xml:space="preserve">Jl. Lengkong Gudang Timur Raya, Lengkong Gudang Tim., Kec. Serpong, Kota Tangerang Selatan, Banten</t>
  </si>
  <si>
    <t xml:space="preserve">Marsalyna</t>
  </si>
  <si>
    <t xml:space="preserve">Engineering Staf</t>
  </si>
  <si>
    <t xml:space="preserve">Gd Teknologi 2 lt 2 (PTIP) kawasan puspiptek, serpong</t>
  </si>
  <si>
    <t xml:space="preserve">2021033/TKIT</t>
  </si>
  <si>
    <t xml:space="preserve">Kautsar Altamis Hailahza</t>
  </si>
  <si>
    <t xml:space="preserve">Kautsar</t>
  </si>
  <si>
    <t xml:space="preserve">Villarelo Residence Kav.18</t>
  </si>
  <si>
    <t xml:space="preserve">Head Agency Academy</t>
  </si>
  <si>
    <t xml:space="preserve">02125557788</t>
  </si>
  <si>
    <t xml:space="preserve">Sampoerna Strategic Square</t>
  </si>
  <si>
    <t xml:space="preserve">Internal Control System Specialist</t>
  </si>
  <si>
    <t xml:space="preserve">02129868209</t>
  </si>
  <si>
    <t xml:space="preserve">Talavera Suite TB Simatupang</t>
  </si>
  <si>
    <t xml:space="preserve">2021034/TKIT</t>
  </si>
  <si>
    <t xml:space="preserve">Keinara Mishary Assyifa</t>
  </si>
  <si>
    <t xml:space="preserve">Achi</t>
  </si>
  <si>
    <t xml:space="preserve">Jalan Lele 1</t>
  </si>
  <si>
    <t xml:space="preserve">Bambuapus, Pamulang, Kota Tangerang Selatan, Banten</t>
  </si>
  <si>
    <t xml:space="preserve">Jl.Lele 1 No.19 Rt 06/05 Bambu Apus Pamulang</t>
  </si>
  <si>
    <t xml:space="preserve">2021035/TKIT</t>
  </si>
  <si>
    <t xml:space="preserve">Khadija Muttaqiyyah Saffah</t>
  </si>
  <si>
    <t xml:space="preserve">Khadija</t>
  </si>
  <si>
    <t xml:space="preserve">World Trade Center Iii, Jl. Jend. Sudirman No.Kav. 29-31, Rt.8/Rw.3, Kuningan, Karet, Kota Jakarta Selatan, Daerah Khusus Ibukota Jakarta 12920</t>
  </si>
  <si>
    <t xml:space="preserve">Bu Venny Anggrainy</t>
  </si>
  <si>
    <t xml:space="preserve">2021061/TKIT</t>
  </si>
  <si>
    <t xml:space="preserve">0131825390</t>
  </si>
  <si>
    <t xml:space="preserve">Khaleesi Adiva Inara</t>
  </si>
  <si>
    <t xml:space="preserve">Inara</t>
  </si>
  <si>
    <t xml:space="preserve">Rembang</t>
  </si>
  <si>
    <t xml:space="preserve">Cluster The Leiden 1 Bintaro Sektor 9. Jalan Tidore No. 73B</t>
  </si>
  <si>
    <t xml:space="preserve">73 B</t>
  </si>
  <si>
    <t xml:space="preserve">Kurnias Bagus Pambudi</t>
  </si>
  <si>
    <t xml:space="preserve">kurnia.ob@gmail.com</t>
  </si>
  <si>
    <t xml:space="preserve">Jalan Kusuma Admaja No 1 Lantai 1 Denpasar Bali</t>
  </si>
  <si>
    <t xml:space="preserve">Sevara Andreani</t>
  </si>
  <si>
    <t xml:space="preserve">021-5729848</t>
  </si>
  <si>
    <t xml:space="preserve">BNI Kantor Pusat,JL. Jend Sudirman Kav 1  Jakpus</t>
  </si>
  <si>
    <t xml:space="preserve">Cluster The Leiden 1 Bintaro Sektor 9. Jl. Tidore No. 73B, Jombang-Ciputat, Tangerang Selatan</t>
  </si>
  <si>
    <t xml:space="preserve">sekolah lain, TK Aisyiyah 13 Kuningan Setiabudi</t>
  </si>
  <si>
    <t xml:space="preserve">2021036/TKIT</t>
  </si>
  <si>
    <t xml:space="preserve">Khalilla Mirvanti</t>
  </si>
  <si>
    <t xml:space="preserve">Khilla</t>
  </si>
  <si>
    <t xml:space="preserve">Emerald Residence Jalan Emerald 5 Blok K No 03 Bintaro Jaya Sek 9</t>
  </si>
  <si>
    <t xml:space="preserve">Akmal Madrid</t>
  </si>
  <si>
    <t xml:space="preserve">Cengkareng Terminal 2</t>
  </si>
  <si>
    <t xml:space="preserve">E. Pertiwi</t>
  </si>
  <si>
    <t xml:space="preserve">Dokter</t>
  </si>
  <si>
    <t xml:space="preserve">Jln Jombang Raya blok AA1 no 35</t>
  </si>
  <si>
    <t xml:space="preserve">Emerald Residence Jln Emerald 5 Blok K No 03 Bintaro Jaya Sek 9</t>
  </si>
  <si>
    <t xml:space="preserve">sekolah lain, Rock star Gym</t>
  </si>
  <si>
    <t xml:space="preserve">2021037/TKIT</t>
  </si>
  <si>
    <t xml:space="preserve">Khayra Alesha Farzana Siregar</t>
  </si>
  <si>
    <t xml:space="preserve">Alesha</t>
  </si>
  <si>
    <t xml:space="preserve">Graha Bintaro Gr 9 No 24</t>
  </si>
  <si>
    <t xml:space="preserve">Dbs Tower Lt 36</t>
  </si>
  <si>
    <t xml:space="preserve">2021038/TKIT</t>
  </si>
  <si>
    <t xml:space="preserve">Kiara Arsiyla Zulfikar</t>
  </si>
  <si>
    <t xml:space="preserve">Rara</t>
  </si>
  <si>
    <t xml:space="preserve">Completion &amp; Well Testing Engineer</t>
  </si>
  <si>
    <t xml:space="preserve">02129951236</t>
  </si>
  <si>
    <t xml:space="preserve">Jalan Jenderal Sudirman Gedung The Energy Lantai 11-12 Scbd Jakarta Selatan</t>
  </si>
  <si>
    <t xml:space="preserve">Dr. Kiki Rizkita I.</t>
  </si>
  <si>
    <t xml:space="preserve">Dokter Mcu &amp; K3 Rumah Sakit</t>
  </si>
  <si>
    <t xml:space="preserve">02180828888</t>
  </si>
  <si>
    <t xml:space="preserve">CBD Emerald Blok CE/C No. 1, Jl. Boulevard Bintaro Jaya, Parigi, Kec. Pd. Aren, Kota Tangerang Selatan, Banten 15227</t>
  </si>
  <si>
    <t xml:space="preserve">sekolah lain, KB Ibunda Bintaro</t>
  </si>
  <si>
    <t xml:space="preserve">2021039/TKIT</t>
  </si>
  <si>
    <t xml:space="preserve">Kyna Shanique Wicaksono</t>
  </si>
  <si>
    <t xml:space="preserve">Kyna</t>
  </si>
  <si>
    <t xml:space="preserve">Vasa Bintaro Kav. B1. Jalan Pendidikan 2</t>
  </si>
  <si>
    <t xml:space="preserve">Telkomsel Smart Office (Tso) 19Th Floor. Jl. Jend Gatot Subroto Kav 52. Jakarta</t>
  </si>
  <si>
    <t xml:space="preserve">The Plaza Office Tower, 22nd floor. Jl. MH. Thamrin, Jakarta.</t>
  </si>
  <si>
    <t xml:space="preserve">Vasa Bintaro Kav. B1. Jl. Pendidikan 2 No. 46.</t>
  </si>
  <si>
    <t xml:space="preserve">2021040/TKIT</t>
  </si>
  <si>
    <t xml:space="preserve">Labib Aflah</t>
  </si>
  <si>
    <t xml:space="preserve">Labib</t>
  </si>
  <si>
    <t xml:space="preserve">Jalan Kayu Gede 2</t>
  </si>
  <si>
    <t xml:space="preserve">Software Developer</t>
  </si>
  <si>
    <t xml:space="preserve">021-80821540</t>
  </si>
  <si>
    <t xml:space="preserve">Alfa Tower Lantai 21, Jl. Jalur Sutera Bar. No.Kav. 7, Rw.9, Panunggangan Tim., Kec. Pinang, Kota Tangerang, Banten 15143</t>
  </si>
  <si>
    <t xml:space="preserve">021-585 3753</t>
  </si>
  <si>
    <t xml:space="preserve">Jl. Ciledug Raya, Petukangan Utara, Jakarta Selatan, 12260. DKI Jakarta, Indonesia.</t>
  </si>
  <si>
    <t xml:space="preserve">Jln Kayu Gede 2</t>
  </si>
  <si>
    <t xml:space="preserve">sekolah lain, Alif School</t>
  </si>
  <si>
    <t xml:space="preserve">2021041/TKIT</t>
  </si>
  <si>
    <t xml:space="preserve">Lubna Pramesti Hutriya</t>
  </si>
  <si>
    <t xml:space="preserve">Emerald Terrace Blok K</t>
  </si>
  <si>
    <t xml:space="preserve">Gm Sales &amp; Marketing</t>
  </si>
  <si>
    <t xml:space="preserve">02157905788 /02157905789</t>
  </si>
  <si>
    <t xml:space="preserve">Wisma Keiai 22Nd Floor, Jl. Jend.Sudirman Kav.3 Jakarta</t>
  </si>
  <si>
    <t xml:space="preserve">Emerald Terrace Blok K No.23 Kelurahan Parigi Kec.Pondok Aren Bintaro Jaya Sektor 9 Tangerang Selatan</t>
  </si>
  <si>
    <t xml:space="preserve">2021042/TKIT</t>
  </si>
  <si>
    <t xml:space="preserve">Muhammad Ahza Danish Al Fatih</t>
  </si>
  <si>
    <t xml:space="preserve">Fatih</t>
  </si>
  <si>
    <t xml:space="preserve">Jalan Ajem Mail</t>
  </si>
  <si>
    <t xml:space="preserve">Guru Sdit Auliya</t>
  </si>
  <si>
    <t xml:space="preserve">0217451055</t>
  </si>
  <si>
    <t xml:space="preserve">Jl Raya Jombang No. 49 Pondok Aren Tangerang Selatan</t>
  </si>
  <si>
    <t xml:space="preserve">Guru Tkit Auliya</t>
  </si>
  <si>
    <t xml:space="preserve">0217452897</t>
  </si>
  <si>
    <t xml:space="preserve">Jl Jombang Raya nO. 39 Pondok Aren Tangerang Selatan</t>
  </si>
  <si>
    <t xml:space="preserve">2021043/TKIT</t>
  </si>
  <si>
    <t xml:space="preserve">Muhammad Fachreel Atharizz</t>
  </si>
  <si>
    <t xml:space="preserve">Fachreel</t>
  </si>
  <si>
    <t xml:space="preserve">Komplek Arya Graha Blok E</t>
  </si>
  <si>
    <t xml:space="preserve">Kedaung, Pamulang, Kota Tangerang Selatan, Banten</t>
  </si>
  <si>
    <t xml:space="preserve">2021044/TKIT</t>
  </si>
  <si>
    <t xml:space="preserve">Muhammad Rafif Elvio Malano</t>
  </si>
  <si>
    <t xml:space="preserve">Elvio</t>
  </si>
  <si>
    <t xml:space="preserve">Bob Dovy Malano</t>
  </si>
  <si>
    <t xml:space="preserve">bobdovi@gmail.com</t>
  </si>
  <si>
    <t xml:space="preserve">Direktur</t>
  </si>
  <si>
    <t xml:space="preserve">Ruko Golden Boulevard Bsd</t>
  </si>
  <si>
    <t xml:space="preserve">Dian Pramitha Sari</t>
  </si>
  <si>
    <t xml:space="preserve">Graha Raya Bintaro, Cluster Fedora blok J10 no. 2</t>
  </si>
  <si>
    <t xml:space="preserve">Naila Puti Z. M Dan Raziq Alvi</t>
  </si>
  <si>
    <t xml:space="preserve">2021045/TKIT</t>
  </si>
  <si>
    <t xml:space="preserve">Muhammad Subhan Ali Ridho</t>
  </si>
  <si>
    <t xml:space="preserve">Perumahan Griya Kencana Ii Blok K</t>
  </si>
  <si>
    <t xml:space="preserve">Sudimara Barat, Ciledug, Kota Tangerang, Banten</t>
  </si>
  <si>
    <t xml:space="preserve">0811997471</t>
  </si>
  <si>
    <t xml:space="preserve">Atm Ops. Unit Head</t>
  </si>
  <si>
    <t xml:space="preserve">021 27536500</t>
  </si>
  <si>
    <t xml:space="preserve">Graha Inti Fauzi Jl. Warung Buncit No. 22</t>
  </si>
  <si>
    <t xml:space="preserve">087770933438</t>
  </si>
  <si>
    <t xml:space="preserve">Hrga</t>
  </si>
  <si>
    <t xml:space="preserve">021 5707559/ 60</t>
  </si>
  <si>
    <t xml:space="preserve">Gd. Midplaza 2, Lt. 16. JL. Jend. Sudirman Kav. 10-11 Jakarta</t>
  </si>
  <si>
    <t xml:space="preserve">2021046/TKIT</t>
  </si>
  <si>
    <t xml:space="preserve">Mylo Kareem Ernawan</t>
  </si>
  <si>
    <t xml:space="preserve">Kareem</t>
  </si>
  <si>
    <t xml:space="preserve">081322096976</t>
  </si>
  <si>
    <t xml:space="preserve">Manager</t>
  </si>
  <si>
    <t xml:space="preserve">02129770999</t>
  </si>
  <si>
    <t xml:space="preserve">Pt Petrosea Di Indy Bintaro Office Park , Jl. Boulevard Bintaro Jaya Blok B7/A6 Sektor Vii Cbd Bintaro Jaya</t>
  </si>
  <si>
    <t xml:space="preserve">Karyawati</t>
  </si>
  <si>
    <t xml:space="preserve">?021 7333430? / ?021 73443373?</t>
  </si>
  <si>
    <t xml:space="preserve">RS Sari Asih Ciledug Jl. HOS Cokroaminoto No. 38, Ciledug, Kota Tangerang,</t>
  </si>
  <si>
    <t xml:space="preserve">2021047/TKIT</t>
  </si>
  <si>
    <t xml:space="preserve">Nada Aira Pratita</t>
  </si>
  <si>
    <t xml:space="preserve">Aira</t>
  </si>
  <si>
    <t xml:space="preserve">Dhaya Pesona Jalan Bougenville 6 No. 2 Jombang Ciputat Tangerang Selatan</t>
  </si>
  <si>
    <t xml:space="preserve">Supervisor</t>
  </si>
  <si>
    <t xml:space="preserve">(021) 29706789</t>
  </si>
  <si>
    <t xml:space="preserve">Grha Artajasa Jl. Letnan Sutopo B.1/3, Sektor Komersil Iii B, Lengkong Gudang Tim., Kec. Serpong, Kota Tangerang Selatan, Banten 15321</t>
  </si>
  <si>
    <t xml:space="preserve">(021) 54220808</t>
  </si>
  <si>
    <t xml:space="preserve">Jl. Scientia Boulevard, Curug Sangereng, Kec. Klp. Dua, Tangerang, Banten 15810</t>
  </si>
  <si>
    <t xml:space="preserve">sekolah lain, KB Jemari Nusantara</t>
  </si>
  <si>
    <t xml:space="preserve">2021048/TKIT</t>
  </si>
  <si>
    <t xml:space="preserve">Nadya Alyssa Arzienda</t>
  </si>
  <si>
    <t xml:space="preserve">Alyssa</t>
  </si>
  <si>
    <t xml:space="preserve">Bintaro Palma Townhouse Blok C7, Jalan Palem Puri</t>
  </si>
  <si>
    <t xml:space="preserve">Asisten Manager</t>
  </si>
  <si>
    <t xml:space="preserve">(021)3815111</t>
  </si>
  <si>
    <t xml:space="preserve">Jl. Medan Merdeka Tim. No.1A, Rt.2/Rw.1, Gambir, Kecamatan Gambir,</t>
  </si>
  <si>
    <t xml:space="preserve">(021)7458230</t>
  </si>
  <si>
    <t xml:space="preserve">Apartement Accent, M2, Sektor 7 Bintaro</t>
  </si>
  <si>
    <t xml:space="preserve">Bintaro Palma Townhouse Blok C7, Jl. Palem Puri</t>
  </si>
  <si>
    <t xml:space="preserve">sekolah lain, KB Mutiara Bunda</t>
  </si>
  <si>
    <t xml:space="preserve">2021049/TKIT</t>
  </si>
  <si>
    <t xml:space="preserve">Nazmia Fathiya Shanum</t>
  </si>
  <si>
    <t xml:space="preserve">Shanum</t>
  </si>
  <si>
    <t xml:space="preserve">Emerald Garden, Bintaro Jaya Sektor 9</t>
  </si>
  <si>
    <t xml:space="preserve">F55</t>
  </si>
  <si>
    <t xml:space="preserve">Cluster Emerald Garden Blok F 55 Bintaro Sek09 Tangerang Selatan</t>
  </si>
  <si>
    <t xml:space="preserve">2021050/TKIT</t>
  </si>
  <si>
    <t xml:space="preserve">Rafardhan Alhusayn Alfadila</t>
  </si>
  <si>
    <t xml:space="preserve">Rafa</t>
  </si>
  <si>
    <t xml:space="preserve">Cluster Mp Bintaro Residence, Jalan Palem Puri</t>
  </si>
  <si>
    <t xml:space="preserve">Analyst I People Management</t>
  </si>
  <si>
    <t xml:space="preserve">Kantor Pusat Pertamina, Jl. Medan Merdeka Timur No. 1A</t>
  </si>
  <si>
    <t xml:space="preserve">2021051/TKIT</t>
  </si>
  <si>
    <t xml:space="preserve">Raisa Dzakiyya</t>
  </si>
  <si>
    <t xml:space="preserve">Raisa/Icha</t>
  </si>
  <si>
    <t xml:space="preserve">Villa Dago Tol Blok D2</t>
  </si>
  <si>
    <t xml:space="preserve">Jln. Rengas Ii, Jakarta Selatan</t>
  </si>
  <si>
    <t xml:space="preserve">2021052/TKIT</t>
  </si>
  <si>
    <t xml:space="preserve">Raka Bagaskara Abimanyu</t>
  </si>
  <si>
    <t xml:space="preserve">Raka</t>
  </si>
  <si>
    <t xml:space="preserve">Cluster Green Valley Blok D1 No.2 Jalanmutiara Vi Villa Mutiara</t>
  </si>
  <si>
    <t xml:space="preserve">Pekerja</t>
  </si>
  <si>
    <t xml:space="preserve">Cluster Green Valley Blok D1 No.2 Jl.Mutiara Vi Villa Mutiara</t>
  </si>
  <si>
    <t xml:space="preserve">2021053/TKIT</t>
  </si>
  <si>
    <t xml:space="preserve">Ranggabumi Rafaizan Andalaputra</t>
  </si>
  <si>
    <t xml:space="preserve">Rangga</t>
  </si>
  <si>
    <t xml:space="preserve">Jalan Haji Sarmah</t>
  </si>
  <si>
    <t xml:space="preserve">Yudha Trimuliadi Suryana, St</t>
  </si>
  <si>
    <t xml:space="preserve">trimuliadi.civil89@gmail.com</t>
  </si>
  <si>
    <t xml:space="preserve">Project Manager</t>
  </si>
  <si>
    <t xml:space="preserve">021 74706930</t>
  </si>
  <si>
    <t xml:space="preserve">Jalan Cendrawasih Raya No 26B, Sawah Lama Kecamatan Ciputat, Tangerang Selatan</t>
  </si>
  <si>
    <t xml:space="preserve">Fadhila Dina Kartika</t>
  </si>
  <si>
    <t xml:space="preserve">085692902648</t>
  </si>
  <si>
    <t xml:space="preserve">fadhila.kartika@gmail.com</t>
  </si>
  <si>
    <t xml:space="preserve">2021054/TKIT</t>
  </si>
  <si>
    <t xml:space="preserve">Rayyan Aliandra Reza</t>
  </si>
  <si>
    <t xml:space="preserve">Rayyan</t>
  </si>
  <si>
    <t xml:space="preserve">Kompleks Villa Bintaro Indah Blok A8 No 6</t>
  </si>
  <si>
    <t xml:space="preserve">fahmireza1503@gmail.com</t>
  </si>
  <si>
    <t xml:space="preserve">02155764045</t>
  </si>
  <si>
    <t xml:space="preserve">Jl Industri No 6. Bojong Jaya. Kec Karawaci</t>
  </si>
  <si>
    <t xml:space="preserve">Mira Sawitri</t>
  </si>
  <si>
    <t xml:space="preserve">sekolah lain, Rumah main main</t>
  </si>
  <si>
    <t xml:space="preserve">2021055/TKIT</t>
  </si>
  <si>
    <t xml:space="preserve">Riefani Syanala Kaneez</t>
  </si>
  <si>
    <t xml:space="preserve">Kaneez</t>
  </si>
  <si>
    <t xml:space="preserve">Serpong Park Cluster Emerald Blok E6</t>
  </si>
  <si>
    <t xml:space="preserve">Jelupang, Serpong Utara, Kota Tangerang Selatan, Banten</t>
  </si>
  <si>
    <t xml:space="preserve">pangestuajiswandhanu16@gmail.com</t>
  </si>
  <si>
    <t xml:space="preserve">0215858934</t>
  </si>
  <si>
    <t xml:space="preserve">Jl.Aries Permai Blok C6 No.1  Rt02/06 Kelurahan Meruya Utara Kec.Kembangan Jakarta Barat</t>
  </si>
  <si>
    <t xml:space="preserve">trirastipurwanti@gmail.com</t>
  </si>
  <si>
    <t xml:space="preserve">Kasubbag.Pelayanan Publik</t>
  </si>
  <si>
    <t xml:space="preserve">0215821721</t>
  </si>
  <si>
    <t xml:space="preserve">Kantor walikota jakarta barat lt.5 jl.raya kembangan no.2 kel.kembangan selatan kec.kembangan kota jakarta barat</t>
  </si>
  <si>
    <t xml:space="preserve">Serpong Park Cluster Emerald Blok E6/25</t>
  </si>
  <si>
    <t xml:space="preserve">Rajni Naeva Almahyra</t>
  </si>
  <si>
    <t xml:space="preserve">2021056/TKIT</t>
  </si>
  <si>
    <t xml:space="preserve">Sayyida Salma Aulia</t>
  </si>
  <si>
    <t xml:space="preserve">Salma</t>
  </si>
  <si>
    <t xml:space="preserve">Jalan Eternit B3</t>
  </si>
  <si>
    <t xml:space="preserve">Aulia Mulki Oemar</t>
  </si>
  <si>
    <t xml:space="preserve">Presiden Direktur</t>
  </si>
  <si>
    <t xml:space="preserve">Talavera Suite 15Th Fl, Jakarta 12430</t>
  </si>
  <si>
    <t xml:space="preserve">Anisa Rizkia</t>
  </si>
  <si>
    <t xml:space="preserve">Jl Eternit B3 no 80</t>
  </si>
  <si>
    <t xml:space="preserve">Jl Eternit B3</t>
  </si>
  <si>
    <t xml:space="preserve">Sheikha Fathima Aulia</t>
  </si>
  <si>
    <t xml:space="preserve">2021057/TKIT</t>
  </si>
  <si>
    <t xml:space="preserve">Selma Afifah Prameswari</t>
  </si>
  <si>
    <t xml:space="preserve">Selma</t>
  </si>
  <si>
    <t xml:space="preserve">Jalan Kasuari Xiv Hb 14</t>
  </si>
  <si>
    <t xml:space="preserve">02129327957</t>
  </si>
  <si>
    <t xml:space="preserve">Jl. Sultan Iskandar Mud, Kav V-Ta Jakarta</t>
  </si>
  <si>
    <t xml:space="preserve">0212510318</t>
  </si>
  <si>
    <t xml:space="preserve">Jl.jendral sudirman kav 44-46 jakarta pusat</t>
  </si>
  <si>
    <t xml:space="preserve">Jl.Kasuari Hb 14 No 18 Bintaro Sektor 9</t>
  </si>
  <si>
    <t xml:space="preserve">2021058/TKIT</t>
  </si>
  <si>
    <t xml:space="preserve">Syeikha Alnuaimi Haithami Boytizen</t>
  </si>
  <si>
    <t xml:space="preserve">Syeikha</t>
  </si>
  <si>
    <t xml:space="preserve">Kebayoran Villas Blok B-26 Kebayoran Residence Bintaro Sektor 7</t>
  </si>
  <si>
    <t xml:space="preserve">Novi Nurjanah</t>
  </si>
  <si>
    <t xml:space="preserve">Emerald Garden C 26 Bintaro Sek 09</t>
  </si>
  <si>
    <t xml:space="preserve">029045906</t>
  </si>
  <si>
    <t xml:space="preserve">2021059/TKIT</t>
  </si>
  <si>
    <t xml:space="preserve">Ubay Abdurrahman Setiyawan</t>
  </si>
  <si>
    <t xml:space="preserve">Ubay</t>
  </si>
  <si>
    <t xml:space="preserve">Komplek Taman Mangu Indah Blok H6</t>
  </si>
  <si>
    <t xml:space="preserve">Arfian Setiyawan</t>
  </si>
  <si>
    <t xml:space="preserve">arfiansetiyawan@gmail.com</t>
  </si>
  <si>
    <t xml:space="preserve">Lisi Kania Chaerani</t>
  </si>
  <si>
    <t xml:space="preserve">Komplek Taman Mangu Indah Blok H6 No 11 Pondok Aren</t>
  </si>
  <si>
    <t xml:space="preserve">Aisyah Kani Setiyawan</t>
  </si>
  <si>
    <t xml:space="preserve">2021060/TKIT</t>
  </si>
  <si>
    <t xml:space="preserve">Zahrani Azkayra Shafina</t>
  </si>
  <si>
    <t xml:space="preserve">Zahrani</t>
  </si>
  <si>
    <t xml:space="preserve">Cluster Neo Permata No B37 Perigi, Pondok Aren, Tangsel</t>
  </si>
  <si>
    <t xml:space="preserve">Ivan Dwi Putra</t>
  </si>
  <si>
    <t xml:space="preserve">ivan.dwi.putra@gmail.com</t>
  </si>
  <si>
    <t xml:space="preserve">02128548000</t>
  </si>
  <si>
    <t xml:space="preserve">Dbs Tower 22Nd Floor, Jalan Prof. Dr. Satrio Kav. 3 - 5, Rt.18/Rw.4, Kuningan, Karet Kuningan, Kota Jakarta Selatan, Daerah Khusus Ibukota Jakarta 129</t>
  </si>
  <si>
    <t xml:space="preserve">Vina Fidriana</t>
  </si>
  <si>
    <t xml:space="preserve">vina.fidriana@gmail.com</t>
  </si>
  <si>
    <t xml:space="preserve">Menara Thamrin, Jl. M.H. Thamrin Menteng No.Kav. 3, RT.10/RW.10, Kb. Sirih, Kec. Menteng, Kota Jakarta Pusat, Daerah Khusus Ibukota Jakarta 10250</t>
  </si>
  <si>
    <t xml:space="preserve">sekolah lain, TPA AL AQSHA PERMATA BINTARO</t>
  </si>
  <si>
    <t xml:space="preserve">Assad</t>
  </si>
  <si>
    <t xml:space="preserve">Rscm</t>
  </si>
  <si>
    <t xml:space="preserve">Jr.Officer Os Contract Management</t>
  </si>
  <si>
    <t xml:space="preserve">Jl. Medan Merdeka Timur No.1A</t>
  </si>
  <si>
    <t xml:space="preserve">sekolah lain, Al Azhar 17 Bintaro</t>
  </si>
  <si>
    <t xml:space="preserve">Abdullah Fathirrabbani Ahmed</t>
  </si>
  <si>
    <t xml:space="preserve">Fathir</t>
  </si>
  <si>
    <t xml:space="preserve">Puri Bintaro, Jln Puri Murni PB 34</t>
  </si>
  <si>
    <t xml:space="preserve">Owner</t>
  </si>
  <si>
    <t xml:space="preserve">Thamrin City</t>
  </si>
  <si>
    <t xml:space="preserve">Puri Bintaro, Jln Puri Murni Pb 34 Nomor. 9</t>
  </si>
  <si>
    <t xml:space="preserve">sekolah lain, Ar Rasheed Bintaro</t>
  </si>
  <si>
    <t xml:space="preserve">Muhammad Nizam Ahmed</t>
  </si>
  <si>
    <t xml:space="preserve">Abhiram Adyasta Rayyan</t>
  </si>
  <si>
    <t xml:space="preserve">Senior Officer</t>
  </si>
  <si>
    <t xml:space="preserve">Sinarmasland Plaza Lantai 24, Jl. M.H. Thamrin No 51</t>
  </si>
  <si>
    <t xml:space="preserve">Vista Indriastuti</t>
  </si>
  <si>
    <t xml:space="preserve">0139848971</t>
  </si>
  <si>
    <t xml:space="preserve">Abhirama Arkan Widihartono</t>
  </si>
  <si>
    <t xml:space="preserve">Arkan</t>
  </si>
  <si>
    <t xml:space="preserve">Neo Permata Bintaro Sektor Ix</t>
  </si>
  <si>
    <t xml:space="preserve">Graha Pdsi Matraman</t>
  </si>
  <si>
    <t xml:space="preserve">Gambir</t>
  </si>
  <si>
    <t xml:space="preserve">Anindya Kirana Widihartono</t>
  </si>
  <si>
    <t xml:space="preserve">0136059024</t>
  </si>
  <si>
    <t xml:space="preserve">Abid Aqil Iskandar</t>
  </si>
  <si>
    <t xml:space="preserve">Aqil</t>
  </si>
  <si>
    <t xml:space="preserve">Cluster Catalina Graha Raya</t>
  </si>
  <si>
    <t xml:space="preserve">Frans Iskandar</t>
  </si>
  <si>
    <t xml:space="preserve">franziskandar@yahoo.com</t>
  </si>
  <si>
    <t xml:space="preserve">Pasar Tanah Abang Jakarta Pusat</t>
  </si>
  <si>
    <t xml:space="preserve">Mianti Ibrahim</t>
  </si>
  <si>
    <t xml:space="preserve">mianti_mia@yahoo.com</t>
  </si>
  <si>
    <t xml:space="preserve">Pasar tanah abang blok B jakarta pusat</t>
  </si>
  <si>
    <t xml:space="preserve">Cluster Catalina Graha Raya Tangsel</t>
  </si>
  <si>
    <t xml:space="preserve">sekolah lain, TK Bani Umar</t>
  </si>
  <si>
    <t xml:space="preserve">0149612403</t>
  </si>
  <si>
    <t xml:space="preserve">Abqoriy Adzmar Anwar</t>
  </si>
  <si>
    <t xml:space="preserve">Abqoriy</t>
  </si>
  <si>
    <t xml:space="preserve">Rengas, Ciputat Timur, Kota Tangerang Selatan, Banten</t>
  </si>
  <si>
    <t xml:space="preserve">0211500000</t>
  </si>
  <si>
    <t xml:space="preserve">Jalan Medan Merdeka Timur No 1A</t>
  </si>
  <si>
    <t xml:space="preserve">sekolah lain, TK Al-Hikmah Surabaya</t>
  </si>
  <si>
    <t xml:space="preserve">0137612773</t>
  </si>
  <si>
    <t xml:space="preserve">Abyan Pratama Riswanto</t>
  </si>
  <si>
    <t xml:space="preserve">Abyan</t>
  </si>
  <si>
    <t xml:space="preserve">Komp. Dpr I</t>
  </si>
  <si>
    <t xml:space="preserve">Kepala Bagian</t>
  </si>
  <si>
    <t xml:space="preserve">021 5715615</t>
  </si>
  <si>
    <t xml:space="preserve">Sekretariat Jenderal Dpr Ri Jl. Jend. Gatot Subroto, Senayan</t>
  </si>
  <si>
    <t xml:space="preserve">sekolah lain, TK Islam Bani Umar</t>
  </si>
  <si>
    <t xml:space="preserve">Abyaz Fazli Wardana</t>
  </si>
  <si>
    <t xml:space="preserve">Abyaz</t>
  </si>
  <si>
    <t xml:space="preserve">Akuntan</t>
  </si>
  <si>
    <t xml:space="preserve">021-29675104</t>
  </si>
  <si>
    <t xml:space="preserve">Tcc Batavia Tower One Lt.32 Jl. Kh Mas Mansyur Kav, 126 Jakarta Pusat</t>
  </si>
  <si>
    <t xml:space="preserve">021-58902737</t>
  </si>
  <si>
    <t xml:space="preserve">Puskesmas Joglo 2 Jl. Pemadam RT 011 RW02 Joglo Kembangan Jakarta Barat</t>
  </si>
  <si>
    <t xml:space="preserve">0217456088</t>
  </si>
  <si>
    <t xml:space="preserve">sekolah lain, TK Islam Amelia</t>
  </si>
  <si>
    <t xml:space="preserve">0144155329</t>
  </si>
  <si>
    <t xml:space="preserve">Achmad Fatih Ahzaqian Farolan</t>
  </si>
  <si>
    <t xml:space="preserve">Qian</t>
  </si>
  <si>
    <t xml:space="preserve">Adhwa Fatina Zain</t>
  </si>
  <si>
    <t xml:space="preserve">Wawa</t>
  </si>
  <si>
    <t xml:space="preserve">Neo Permata Blok F</t>
  </si>
  <si>
    <t xml:space="preserve">Dodi Slamet Rohardian</t>
  </si>
  <si>
    <t xml:space="preserve">rahardian@deltasindo.com</t>
  </si>
  <si>
    <t xml:space="preserve">Account Manager</t>
  </si>
  <si>
    <t xml:space="preserve">021-29226688</t>
  </si>
  <si>
    <t xml:space="preserve">Pt Deltasindo Raya Sejahtera Ruko Niaga Roxy Mas Blok E.2 No 36 Jl.Hasyim Ashari 125 ,Cideng Gambir Jakarta Pusat</t>
  </si>
  <si>
    <t xml:space="preserve">Wenny Roza</t>
  </si>
  <si>
    <t xml:space="preserve">wenny.roza@gmail.com</t>
  </si>
  <si>
    <t xml:space="preserve">Pelaksana</t>
  </si>
  <si>
    <t xml:space="preserve">0217245785</t>
  </si>
  <si>
    <t xml:space="preserve">Kantor Pelayanan Pajak Pratama Jagakarsa  Jl TB Simatupang Jakarta Selatan</t>
  </si>
  <si>
    <t xml:space="preserve">0133624735</t>
  </si>
  <si>
    <t xml:space="preserve">Adhyastha Athallah Nandana</t>
  </si>
  <si>
    <t xml:space="preserve">Astha</t>
  </si>
  <si>
    <t xml:space="preserve">Jl. Pisok Vi Bintaro Jaya Sektor 5</t>
  </si>
  <si>
    <t xml:space="preserve">Lantai 24-26, World Trade Center III, RT.8/RW.3, Kuningan, Setiabudi, South Jakarta City, Jakarta 12</t>
  </si>
  <si>
    <t xml:space="preserve">sekolah lain, TK Islam Amelia 1</t>
  </si>
  <si>
    <t xml:space="preserve">Nara</t>
  </si>
  <si>
    <t xml:space="preserve">Adskhan Lusty Haezar</t>
  </si>
  <si>
    <t xml:space="preserve">Ino</t>
  </si>
  <si>
    <t xml:space="preserve">Fungsional Pemeriksa</t>
  </si>
  <si>
    <t xml:space="preserve">021 79182583</t>
  </si>
  <si>
    <t xml:space="preserve">Jl. Taman Makam Pahlawan Kalibata</t>
  </si>
  <si>
    <t xml:space="preserve">Ka Poliklinik</t>
  </si>
  <si>
    <t xml:space="preserve">0217218240</t>
  </si>
  <si>
    <t xml:space="preserve">Jl.trunojoyo no.3 Kebayoran Baru, jaksel</t>
  </si>
  <si>
    <t xml:space="preserve">sekolah lain, Budi Mulia 2 Bintaro</t>
  </si>
  <si>
    <t xml:space="preserve">Dyra</t>
  </si>
  <si>
    <t xml:space="preserve">Kepala Seksi</t>
  </si>
  <si>
    <t xml:space="preserve">Jalan Prajurit KKO Usman dan Harun No. 10 Senen, Jakarta Pusat</t>
  </si>
  <si>
    <t xml:space="preserve">sekolah lain, TKIT Darul Athfal</t>
  </si>
  <si>
    <t xml:space="preserve">Aeesyah Mayra Kanaya Nasution</t>
  </si>
  <si>
    <t xml:space="preserve">Naya</t>
  </si>
  <si>
    <t xml:space="preserve">Perum.Emerald Terrace Blok C</t>
  </si>
  <si>
    <t xml:space="preserve">Auditor Fungsional Pemeriksa</t>
  </si>
  <si>
    <t xml:space="preserve">021-52970785</t>
  </si>
  <si>
    <t xml:space="preserve">Jend.gatot subroto kav.40-42 jakarta selatan</t>
  </si>
  <si>
    <t xml:space="preserve">Perum.Emerald Terrace Blok C 25 Bintaro Tangerang Selatan</t>
  </si>
  <si>
    <t xml:space="preserve">0135663747</t>
  </si>
  <si>
    <t xml:space="preserve">Affan Erza Malik</t>
  </si>
  <si>
    <t xml:space="preserve">Affan</t>
  </si>
  <si>
    <t xml:space="preserve">Komplek Pt Badak Ngl Pc 3 Jalan Tanjung</t>
  </si>
  <si>
    <t xml:space="preserve">Satimpo, Bontang Selatan, Kota Bontang, Kalimantan Timur</t>
  </si>
  <si>
    <t xml:space="preserve">Group Head</t>
  </si>
  <si>
    <t xml:space="preserve">0548553829</t>
  </si>
  <si>
    <t xml:space="preserve">Gedung Top Lt.2 Komplek Pt Badak Ngl</t>
  </si>
  <si>
    <t xml:space="preserve">081382116097</t>
  </si>
  <si>
    <t xml:space="preserve">Komplek PT Badak NGL PC 3 Jalan Tanjung no. 75</t>
  </si>
  <si>
    <t xml:space="preserve">sekolah lain, TK Alam Baiturrahman Bontang</t>
  </si>
  <si>
    <t xml:space="preserve">0136203299</t>
  </si>
  <si>
    <t xml:space="preserve">Afiqah Riana Safiya</t>
  </si>
  <si>
    <t xml:space="preserve">Afiqah</t>
  </si>
  <si>
    <t xml:space="preserve">Jl. Anggrek, Komplek Pondok Pucung Indah I</t>
  </si>
  <si>
    <t xml:space="preserve">Allianz Tower, Jl. Hr Rasuna Said Kawasan Kuningan Persada Super Blok 2. Jaksel</t>
  </si>
  <si>
    <t xml:space="preserve">021-29268888</t>
  </si>
  <si>
    <t xml:space="preserve">Jl. Gatot Soebroto, Ruko Arya. Jatake, Jatuwung</t>
  </si>
  <si>
    <t xml:space="preserve">sekolah lain, TK Islam Al Muhajirin</t>
  </si>
  <si>
    <t xml:space="preserve">Fadya Callista Annaila</t>
  </si>
  <si>
    <t xml:space="preserve">0123040358</t>
  </si>
  <si>
    <t xml:space="preserve">Ahmad Hanif Rafisqy</t>
  </si>
  <si>
    <t xml:space="preserve">Hanif</t>
  </si>
  <si>
    <t xml:space="preserve">0148247509</t>
  </si>
  <si>
    <t xml:space="preserve">Aidan Dhiwa Fadhillah</t>
  </si>
  <si>
    <t xml:space="preserve">Aidan</t>
  </si>
  <si>
    <t xml:space="preserve">Gg Musholla</t>
  </si>
  <si>
    <t xml:space="preserve">Mabesal Cilangkap</t>
  </si>
  <si>
    <t xml:space="preserve">0147337413</t>
  </si>
  <si>
    <t xml:space="preserve">Aidan Faris Al Arkan</t>
  </si>
  <si>
    <t xml:space="preserve">Wisma Tajur Blok E.2</t>
  </si>
  <si>
    <t xml:space="preserve">Tajur, Ciledug, Kota Tangerang, Banten</t>
  </si>
  <si>
    <t xml:space="preserve">ibu rumah tangga</t>
  </si>
  <si>
    <t xml:space="preserve">sekolah auliya</t>
  </si>
  <si>
    <t xml:space="preserve">Hanafi Adnan Al Kautsar</t>
  </si>
  <si>
    <t xml:space="preserve">Aisha Arsyaqila Arkam</t>
  </si>
  <si>
    <t xml:space="preserve">Aisha</t>
  </si>
  <si>
    <t xml:space="preserve">Prapti Ibu</t>
  </si>
  <si>
    <t xml:space="preserve">0139105933</t>
  </si>
  <si>
    <t xml:space="preserve">Aishya Noor Kareema</t>
  </si>
  <si>
    <t xml:space="preserve">Aishya</t>
  </si>
  <si>
    <t xml:space="preserve">Komplek Puri Bintaro Hijau, Jalan Nusa Indah Vii</t>
  </si>
  <si>
    <t xml:space="preserve">Analis Gedung Dan Instalasi</t>
  </si>
  <si>
    <t xml:space="preserve">Kasubag Administrasi</t>
  </si>
  <si>
    <t xml:space="preserve">Jln. Jend. Gatot Soebroto, Jakarta Pusat</t>
  </si>
  <si>
    <t xml:space="preserve">021-5715527</t>
  </si>
  <si>
    <t xml:space="preserve">sekolah lain, TKIT Cordova</t>
  </si>
  <si>
    <t xml:space="preserve">0143126104</t>
  </si>
  <si>
    <t xml:space="preserve">Aisyah Shakila Putrina Fahmi</t>
  </si>
  <si>
    <t xml:space="preserve">Kila</t>
  </si>
  <si>
    <t xml:space="preserve">Emerald Residence, Blok D</t>
  </si>
  <si>
    <t xml:space="preserve">General Manager</t>
  </si>
  <si>
    <t xml:space="preserve">0215240811</t>
  </si>
  <si>
    <t xml:space="preserve">Telkomsel Jakarta</t>
  </si>
  <si>
    <t xml:space="preserve">Senior Manager</t>
  </si>
  <si>
    <t xml:space="preserve">021806412000</t>
  </si>
  <si>
    <t xml:space="preserve">Arnotts Indonesia</t>
  </si>
  <si>
    <t xml:space="preserve">Emerald Residence, Blok D No.8, Bintaro Jaya Sektor 9</t>
  </si>
  <si>
    <t xml:space="preserve">Abdallah Omar Putranda Fahmi, Athallah Keanu Syahputra Fahmi</t>
  </si>
  <si>
    <t xml:space="preserve">0139983191</t>
  </si>
  <si>
    <t xml:space="preserve">Akmal</t>
  </si>
  <si>
    <t xml:space="preserve">Villa Bintaro Indah Blok E Xiii, Jalan Sulawesi X</t>
  </si>
  <si>
    <t xml:space="preserve">Pemeriksa</t>
  </si>
  <si>
    <t xml:space="preserve">(021) 25549000</t>
  </si>
  <si>
    <t xml:space="preserve">Jl. Gatot Subroto No. 31 Jakarta Pusat</t>
  </si>
  <si>
    <t xml:space="preserve">Villa Bintaro Indah Blok E Xiii, Jl. Sulawesi X</t>
  </si>
  <si>
    <t xml:space="preserve">Azka Abiyyu Damar langit, Naufal Hafidz Adibrata</t>
  </si>
  <si>
    <t xml:space="preserve">0147041736</t>
  </si>
  <si>
    <t xml:space="preserve">Aksara Bumi Sakha Putra Adiyatno</t>
  </si>
  <si>
    <t xml:space="preserve">Bumi</t>
  </si>
  <si>
    <t xml:space="preserve">Erwin Adiyatno</t>
  </si>
  <si>
    <t xml:space="preserve">Kepala Unit Satuan Pengawasan Intern</t>
  </si>
  <si>
    <t xml:space="preserve">02157982222</t>
  </si>
  <si>
    <t xml:space="preserve">Pt. Ppa (Persero) Sampoerna Strategic Square Lt. 9-12 Jl. Jend Sudirman Kav 45-46 Jakarta Selatan</t>
  </si>
  <si>
    <t xml:space="preserve">Ulpah Halim Ratnawati Tri Dewi</t>
  </si>
  <si>
    <t xml:space="preserve">Fungsional Pemeriksa Pajak</t>
  </si>
  <si>
    <t xml:space="preserve">02518328284</t>
  </si>
  <si>
    <t xml:space="preserve">KPP MADYA BOGOR Jl. Pangrango No.23 Bogor</t>
  </si>
  <si>
    <t xml:space="preserve">sekolah lain, TK Ibunda</t>
  </si>
  <si>
    <t xml:space="preserve">Nara Salvia Kirana Putri Adiya</t>
  </si>
  <si>
    <t xml:space="preserve">0143819765</t>
  </si>
  <si>
    <t xml:space="preserve">Al Zaidan Rizqi Cahyadi</t>
  </si>
  <si>
    <t xml:space="preserve">Dimas</t>
  </si>
  <si>
    <t xml:space="preserve">02129427207</t>
  </si>
  <si>
    <t xml:space="preserve">Alana Mughny Fisayra</t>
  </si>
  <si>
    <t xml:space="preserve">Alana</t>
  </si>
  <si>
    <t xml:space="preserve">Jln Elang Vi Blok Hg 1</t>
  </si>
  <si>
    <t xml:space="preserve">joffife@gmail.com</t>
  </si>
  <si>
    <t xml:space="preserve">Principal</t>
  </si>
  <si>
    <t xml:space="preserve">0217451892</t>
  </si>
  <si>
    <t xml:space="preserve">Jalan Elang Vi Blok Hg 1/10, Bintaro Sektor 9</t>
  </si>
  <si>
    <t xml:space="preserve">Deputy Head Of Sales And Marketing Support</t>
  </si>
  <si>
    <t xml:space="preserve">02129297729</t>
  </si>
  <si>
    <t xml:space="preserve">Jalan Letjend. S. Parman kav.73, Slipi.</t>
  </si>
  <si>
    <t xml:space="preserve">Jln Elang Vi Blok Hg 1/10, Bintaro Sektor 9, Tangerang Selatan 15229.</t>
  </si>
  <si>
    <t xml:space="preserve">sekolah lain, Shinning Stars</t>
  </si>
  <si>
    <t xml:space="preserve">Albarra Maikenzo</t>
  </si>
  <si>
    <t xml:space="preserve">Barra</t>
  </si>
  <si>
    <t xml:space="preserve">Jalan Kasuari Xi Blok Hb 13 No 8 Sektor 9 Bintaro</t>
  </si>
  <si>
    <t xml:space="preserve">Andy Putra Endicha Se Mm</t>
  </si>
  <si>
    <t xml:space="preserve">Scm Officer</t>
  </si>
  <si>
    <t xml:space="preserve">0212591443</t>
  </si>
  <si>
    <t xml:space="preserve">Pd Labu</t>
  </si>
  <si>
    <t xml:space="preserve">Hr Officer</t>
  </si>
  <si>
    <t xml:space="preserve">021-2591443</t>
  </si>
  <si>
    <t xml:space="preserve">Rasuna said Kuningan Jaksel</t>
  </si>
  <si>
    <t xml:space="preserve">sekolah lain, Shining Stars</t>
  </si>
  <si>
    <t xml:space="preserve">03149398250</t>
  </si>
  <si>
    <t xml:space="preserve">Aleesha Zahira Putri Aditya</t>
  </si>
  <si>
    <t xml:space="preserve">Aleesha</t>
  </si>
  <si>
    <t xml:space="preserve">Jl Kenari V Blok L3/6 Bintaro Sektor 2, Rengas Ciputat</t>
  </si>
  <si>
    <t xml:space="preserve">sekolah lain, Regnbue School - Bintaro</t>
  </si>
  <si>
    <t xml:space="preserve">0128167280</t>
  </si>
  <si>
    <t xml:space="preserve">Ali Helsyaf Farabi</t>
  </si>
  <si>
    <t xml:space="preserve">Jl. Puter 4 Blok Ed 5</t>
  </si>
  <si>
    <t xml:space="preserve">021-5638642</t>
  </si>
  <si>
    <t xml:space="preserve">Pt Pln (Persero) Pusat Enjiniring Ketenagalistrikan</t>
  </si>
  <si>
    <t xml:space="preserve">021-29396400</t>
  </si>
  <si>
    <t xml:space="preserve">Bank of Tokyo, Gandaria Tower</t>
  </si>
  <si>
    <t xml:space="preserve">sekolah lain, TK Islam Al-Azhar 4 Kebayoran Lama</t>
  </si>
  <si>
    <t xml:space="preserve">0149532590</t>
  </si>
  <si>
    <t xml:space="preserve">Alisha Ammara Baskara</t>
  </si>
  <si>
    <t xml:space="preserve">Alisha</t>
  </si>
  <si>
    <t xml:space="preserve">Cluster Mahagoni Park Bintaro Jaya</t>
  </si>
  <si>
    <t xml:space="preserve">Mahagoni Park B20/22</t>
  </si>
  <si>
    <t xml:space="preserve">kyai tapa no 20, grogol, jakbar</t>
  </si>
  <si>
    <t xml:space="preserve">Aliya Humaira Almira Fahlevi</t>
  </si>
  <si>
    <t xml:space="preserve">sekolah lain, TKIT Al Furqon Palembang</t>
  </si>
  <si>
    <t xml:space="preserve">0146679436</t>
  </si>
  <si>
    <t xml:space="preserve">Zea</t>
  </si>
  <si>
    <t xml:space="preserve">0138586575</t>
  </si>
  <si>
    <t xml:space="preserve">Almaira Qairina Aqsa</t>
  </si>
  <si>
    <t xml:space="preserve">Alma</t>
  </si>
  <si>
    <t xml:space="preserve">Emerald Terrace, Bintaro Sektor 9</t>
  </si>
  <si>
    <t xml:space="preserve">Buceu Sandri Prihatun</t>
  </si>
  <si>
    <t xml:space="preserve">Indah Srirejeki</t>
  </si>
  <si>
    <t xml:space="preserve">Emerald Terrace Blok K 11,</t>
  </si>
  <si>
    <t xml:space="preserve">02129046039</t>
  </si>
  <si>
    <t xml:space="preserve">0126412162</t>
  </si>
  <si>
    <t xml:space="preserve">Alvaro Akhtar Aldimra</t>
  </si>
  <si>
    <t xml:space="preserve">Manau Residence No B 8 Jln Tegal Rotan Raya No 72</t>
  </si>
  <si>
    <t xml:space="preserve">Bumn</t>
  </si>
  <si>
    <t xml:space="preserve">021 57974000 ext 9010967</t>
  </si>
  <si>
    <t xml:space="preserve">Pt Pertamina Ep Jln Prof Dr Satrio No 164</t>
  </si>
  <si>
    <t xml:space="preserve">Ibu Rmh Tangga</t>
  </si>
  <si>
    <t xml:space="preserve">Oo</t>
  </si>
  <si>
    <t xml:space="preserve">0139822994</t>
  </si>
  <si>
    <t xml:space="preserve">Alveena Danish Yuriandra</t>
  </si>
  <si>
    <t xml:space="preserve">Alveena</t>
  </si>
  <si>
    <t xml:space="preserve">Jl.Puyuh Barat Vii Blo Eh3</t>
  </si>
  <si>
    <t xml:space="preserve">Consultant</t>
  </si>
  <si>
    <t xml:space="preserve">The Plaza Office</t>
  </si>
  <si>
    <t xml:space="preserve">085312373393</t>
  </si>
  <si>
    <t xml:space="preserve">Hr</t>
  </si>
  <si>
    <t xml:space="preserve">Pondok Indah Office Tower</t>
  </si>
  <si>
    <t xml:space="preserve">sekolah lain, TK Al Azhar Bsd</t>
  </si>
  <si>
    <t xml:space="preserve">0139010792</t>
  </si>
  <si>
    <t xml:space="preserve">Alyanissa Afiqa Adiatman</t>
  </si>
  <si>
    <t xml:space="preserve">Alya</t>
  </si>
  <si>
    <t xml:space="preserve">Jalan Cikini 2 Blok Fg 4 Sektor 7 Bintaro Jaya</t>
  </si>
  <si>
    <t xml:space="preserve">Pimpinan</t>
  </si>
  <si>
    <t xml:space="preserve">0215724770</t>
  </si>
  <si>
    <t xml:space="preserve">Kh. Mas Mansyur Menara Batavia Lt30</t>
  </si>
  <si>
    <t xml:space="preserve">Jl. Cikini 2 Blok Fg 4 Sektor 7 Bintaro Jaya</t>
  </si>
  <si>
    <t xml:space="preserve">Amira Shafakamila , Anindya Ta</t>
  </si>
  <si>
    <t xml:space="preserve">0148012513</t>
  </si>
  <si>
    <t xml:space="preserve">Alyssa Anjani Humaira</t>
  </si>
  <si>
    <t xml:space="preserve">Villa Bintaro Regency Blok J5 No. 9. Rt 12/12 Pondok Aren. Tangsel</t>
  </si>
  <si>
    <t xml:space="preserve">0139997013</t>
  </si>
  <si>
    <t xml:space="preserve">Alzena Mahadia Syara</t>
  </si>
  <si>
    <t xml:space="preserve">Zena</t>
  </si>
  <si>
    <t xml:space="preserve">Jalan Kali Jiun  Rt 01/01 Keulurahan Parigi Kecamatan Pondok Aren</t>
  </si>
  <si>
    <t xml:space="preserve">Pengusaha</t>
  </si>
  <si>
    <t xml:space="preserve">Jalan Kali Jiun. Rt 01/01</t>
  </si>
  <si>
    <t xml:space="preserve">Anggota Dprd Prov Banten</t>
  </si>
  <si>
    <t xml:space="preserve">02548480066</t>
  </si>
  <si>
    <t xml:space="preserve">Jalan syeh nawawi albantani, sukajaya, curug, Serang</t>
  </si>
  <si>
    <t xml:space="preserve">sekolah lain, TK Aisiyah 66</t>
  </si>
  <si>
    <t xml:space="preserve">Andhika Kenzie Fauzan</t>
  </si>
  <si>
    <t xml:space="preserve">Kenzie</t>
  </si>
  <si>
    <t xml:space="preserve">Bintaro Prime Residence Blok A5, Jalan Jombang Raya</t>
  </si>
  <si>
    <t xml:space="preserve">081532882058</t>
  </si>
  <si>
    <t xml:space="preserve">02130422000</t>
  </si>
  <si>
    <t xml:space="preserve">Pondok Indah</t>
  </si>
  <si>
    <t xml:space="preserve">Bintaro Prime Residence Blok A5 No 3, Jalan Jombang Raya</t>
  </si>
  <si>
    <t xml:space="preserve">0149471026</t>
  </si>
  <si>
    <t xml:space="preserve">Anindita Alesha Jasmine</t>
  </si>
  <si>
    <t xml:space="preserve">Jl. Kh Hasyim Ashari</t>
  </si>
  <si>
    <t xml:space="preserve">Sudimara Pinang, Pinang, Kota Tangerang, Banten</t>
  </si>
  <si>
    <t xml:space="preserve">danugrah@gmail.com</t>
  </si>
  <si>
    <t xml:space="preserve">Business Analyst</t>
  </si>
  <si>
    <t xml:space="preserve">Dbs Bank Tower Lantai 12</t>
  </si>
  <si>
    <t xml:space="preserve">Store Manager</t>
  </si>
  <si>
    <t xml:space="preserve">Starbucks Mall Livingworld</t>
  </si>
  <si>
    <t xml:space="preserve">sekolah lain, TPA KB TK Islam Kinasih</t>
  </si>
  <si>
    <t xml:space="preserve">0149050642</t>
  </si>
  <si>
    <t xml:space="preserve">Aqila Syakira Satyapramono</t>
  </si>
  <si>
    <t xml:space="preserve">Jln. Pondok Kacang Timur Kp. Lio Gg. H. Ace No. 39 Kel. Parigi Kec. Pondok Aren</t>
  </si>
  <si>
    <t xml:space="preserve">Dkrektur</t>
  </si>
  <si>
    <t xml:space="preserve">Jl. Pondok Kacang Timur No. 39</t>
  </si>
  <si>
    <t xml:space="preserve">Jln. Pondok kacang timur</t>
  </si>
  <si>
    <t xml:space="preserve">0148363834</t>
  </si>
  <si>
    <t xml:space="preserve">Arkan Dhia Ramadhan</t>
  </si>
  <si>
    <t xml:space="preserve">Discovery Fiore Blok E</t>
  </si>
  <si>
    <t xml:space="preserve">Adri Maijoni</t>
  </si>
  <si>
    <t xml:space="preserve">02180824000</t>
  </si>
  <si>
    <t xml:space="preserve">Scbd, Jalan Jend Sudirman No.Kav 58 Jakarta</t>
  </si>
  <si>
    <t xml:space="preserve">Meghi Tressa</t>
  </si>
  <si>
    <t xml:space="preserve">Discovery Fiore Blok E No 20</t>
  </si>
  <si>
    <t xml:space="preserve">0131327703</t>
  </si>
  <si>
    <t xml:space="preserve">0149904076</t>
  </si>
  <si>
    <t xml:space="preserve">Arsakha Ariz Adskhan</t>
  </si>
  <si>
    <t xml:space="preserve">Arsa</t>
  </si>
  <si>
    <t xml:space="preserve">Kp.Ciater Ii Kode Pos 15318</t>
  </si>
  <si>
    <t xml:space="preserve">Lengkong Wetan, Serpong, Kota Tangerang Selatan, Banten</t>
  </si>
  <si>
    <t xml:space="preserve">Yanuar Ishak</t>
  </si>
  <si>
    <t xml:space="preserve">yanuar.ishak@gmail.com</t>
  </si>
  <si>
    <t xml:space="preserve">Scbd Sudirman</t>
  </si>
  <si>
    <t xml:space="preserve">sekolah lain, TK Mori Billingual</t>
  </si>
  <si>
    <t xml:space="preserve">0139671052</t>
  </si>
  <si>
    <t xml:space="preserve">Arya Bima Mantiri</t>
  </si>
  <si>
    <t xml:space="preserve">Arya</t>
  </si>
  <si>
    <t xml:space="preserve">Roni Mantiri, Sh</t>
  </si>
  <si>
    <t xml:space="preserve">Pengacara</t>
  </si>
  <si>
    <t xml:space="preserve">Jl. Cikatomas I No.7, Kebayoran Baru, Jakarta Selatan</t>
  </si>
  <si>
    <t xml:space="preserve">Dr. Erlina Hikmawati</t>
  </si>
  <si>
    <t xml:space="preserve">0144718164</t>
  </si>
  <si>
    <t xml:space="preserve">As'ad Bariq Khalaf Mahdy</t>
  </si>
  <si>
    <t xml:space="preserve">Asad</t>
  </si>
  <si>
    <t xml:space="preserve">Regency Melati Mas Blok C18 No 3 Pondok Jagung Serpong Utara Tangsel</t>
  </si>
  <si>
    <t xml:space="preserve">Pondok Jagung, Serpong Utara, Kota Tangerang Selatan, Banten</t>
  </si>
  <si>
    <t xml:space="preserve">Agus Sapto Utomo</t>
  </si>
  <si>
    <t xml:space="preserve">Daru Setiyati</t>
  </si>
  <si>
    <t xml:space="preserve">sekolah lain, Tk Bumi Bambini Children Center</t>
  </si>
  <si>
    <t xml:space="preserve">0149218154</t>
  </si>
  <si>
    <t xml:space="preserve">Ashila Zhafira Paradisa Calief</t>
  </si>
  <si>
    <t xml:space="preserve">Ashila</t>
  </si>
  <si>
    <t xml:space="preserve">Villa Bintaro Regency Jl Riau Ii Blok J6 No 10</t>
  </si>
  <si>
    <t xml:space="preserve">Legal Manager</t>
  </si>
  <si>
    <t xml:space="preserve">02121882358</t>
  </si>
  <si>
    <t xml:space="preserve">Altira Business Park D 01-02 Jakarta Utara</t>
  </si>
  <si>
    <t xml:space="preserve">Manager Treasury</t>
  </si>
  <si>
    <t xml:space="preserve">0213862141</t>
  </si>
  <si>
    <t xml:space="preserve">Graha PPI Jl Abdul Muis Rt 11/08 Jakarta Pusat</t>
  </si>
  <si>
    <t xml:space="preserve">sekolah lain, TK Islam Amalina (Pondok Aren)</t>
  </si>
  <si>
    <t xml:space="preserve">0142809208</t>
  </si>
  <si>
    <t xml:space="preserve">Athar Lingga Ekalavya</t>
  </si>
  <si>
    <t xml:space="preserve">Athar</t>
  </si>
  <si>
    <t xml:space="preserve">Jalan Elang Raya No.45/7 Cluster Alida Hoeve</t>
  </si>
  <si>
    <t xml:space="preserve">Kuningan Jakarta</t>
  </si>
  <si>
    <t xml:space="preserve">02139833222</t>
  </si>
  <si>
    <t xml:space="preserve">Jl.M.H Thamrin No.9 Menara Cakrawala lantai 19 Jakarta Pusat</t>
  </si>
  <si>
    <t xml:space="preserve">Athaya Kiyandaru Putri Wibowo</t>
  </si>
  <si>
    <t xml:space="preserve">Atha</t>
  </si>
  <si>
    <t xml:space="preserve">Cluster Emerald Terrace</t>
  </si>
  <si>
    <t xml:space="preserve">Jl. Prof. Dr. Satrio No. 164, Jakarta Selatan</t>
  </si>
  <si>
    <t xml:space="preserve">sekolah lain, TK Khalifah, Bintaro</t>
  </si>
  <si>
    <t xml:space="preserve">0146601966</t>
  </si>
  <si>
    <t xml:space="preserve">It Technical Consultant</t>
  </si>
  <si>
    <t xml:space="preserve">021-30487600</t>
  </si>
  <si>
    <t xml:space="preserve">Pt. Netapp Indonesia, Sentral Senayan Ii, Lt 21 Jalan Asia Afrika No.8</t>
  </si>
  <si>
    <t xml:space="preserve">Dosen Tetap</t>
  </si>
  <si>
    <t xml:space="preserve">021-5670496 Ext 8505</t>
  </si>
  <si>
    <t xml:space="preserve">Universitas Trisakti, Kampus A, Jalan Kyai Tapa No. 1 Grogol, Jakarta Barat</t>
  </si>
  <si>
    <t xml:space="preserve">sekolah lain, Sekolah Alam Bintaro</t>
  </si>
  <si>
    <t xml:space="preserve">Ayeisha Aleeya Azkadina</t>
  </si>
  <si>
    <t xml:space="preserve">Aleeya/Aliya</t>
  </si>
  <si>
    <t xml:space="preserve">Cluster Bintaro Pratama 2 Jalan Haji Som</t>
  </si>
  <si>
    <t xml:space="preserve">Staf Audit Keselamatan</t>
  </si>
  <si>
    <t xml:space="preserve">0213505006</t>
  </si>
  <si>
    <t xml:space="preserve">Jalan Medan Merdeka Barat No 8 Jakarta Pusat</t>
  </si>
  <si>
    <t xml:space="preserve">Staf Analisa Dan Tl Lha</t>
  </si>
  <si>
    <t xml:space="preserve">Jalan Merdeka Barat No 8 Jakarta Pusat</t>
  </si>
  <si>
    <t xml:space="preserve">sekolah lain, Humaira Islamic School</t>
  </si>
  <si>
    <t xml:space="preserve">Azalea Khansa Azzahra</t>
  </si>
  <si>
    <t xml:space="preserve">Alea</t>
  </si>
  <si>
    <t xml:space="preserve">Graha Raya Bintaro, Cluster Fedora Blok J8</t>
  </si>
  <si>
    <t xml:space="preserve">Ppat</t>
  </si>
  <si>
    <t xml:space="preserve">Jl. Raden Intan No. 28, Desa Banding Agung, Talang Padang, Kab. Tanggamus</t>
  </si>
  <si>
    <t xml:space="preserve">Staff Akunting</t>
  </si>
  <si>
    <t xml:space="preserve">021-7459434</t>
  </si>
  <si>
    <t xml:space="preserve">Ruko Sentra Menteng Blok MN 71, CBD, BBintaro Sektor 7</t>
  </si>
  <si>
    <t xml:space="preserve">sekolah lain, TKIT Albarkah</t>
  </si>
  <si>
    <t xml:space="preserve">0145195767</t>
  </si>
  <si>
    <t xml:space="preserve">Azka Aditya Kamil</t>
  </si>
  <si>
    <t xml:space="preserve">Kamil</t>
  </si>
  <si>
    <t xml:space="preserve">Permata Bintaro, Cluster Oriana Blok F15</t>
  </si>
  <si>
    <t xml:space="preserve">Badru Zaman</t>
  </si>
  <si>
    <t xml:space="preserve">081281887168</t>
  </si>
  <si>
    <t xml:space="preserve">Permata Bintaro, Cluster :Oriana, Blok F 15 No : 20 Rt 3/21 Jombang</t>
  </si>
  <si>
    <t xml:space="preserve">sekolah lain, TK Islam Al Aqsho Permata Bintaro</t>
  </si>
  <si>
    <t xml:space="preserve">Ayesha Kamila</t>
  </si>
  <si>
    <t xml:space="preserve">0145423479</t>
  </si>
  <si>
    <t xml:space="preserve">Azka Azfar Syahmi Inandra</t>
  </si>
  <si>
    <t xml:space="preserve">Azka</t>
  </si>
  <si>
    <t xml:space="preserve">Melia Residence Cluster Melia Grove Blok Gma 02 Graha Raya Bintaro</t>
  </si>
  <si>
    <t xml:space="preserve">Operation Safety Superintendent</t>
  </si>
  <si>
    <t xml:space="preserve">02178543033</t>
  </si>
  <si>
    <t xml:space="preserve">Phe Tower Lt.6 Jl.Tb Simatupang Kav 99 Jakarta Selatan</t>
  </si>
  <si>
    <t xml:space="preserve">Perawat Kamar Bedah</t>
  </si>
  <si>
    <t xml:space="preserve">0217219322</t>
  </si>
  <si>
    <t xml:space="preserve">Rumah Sakit Pusat Pertamina lt.2 gd.F Kamar Operasi, jl.Kyai Maja no 43 kelurahan Gunung Kebayoran Baru Jakarta Selatan</t>
  </si>
  <si>
    <t xml:space="preserve">Naura Aqela Zahiyyah Inandra</t>
  </si>
  <si>
    <t xml:space="preserve">Azkayra Khalisa Zahra</t>
  </si>
  <si>
    <t xml:space="preserve">Lolly</t>
  </si>
  <si>
    <t xml:space="preserve">Cluster Kaisar Bintaro 1</t>
  </si>
  <si>
    <t xml:space="preserve">Teguh Tri Widodo</t>
  </si>
  <si>
    <t xml:space="preserve">Kasubid</t>
  </si>
  <si>
    <t xml:space="preserve">Jl. Medan Merdeka, Jakarta Pusat</t>
  </si>
  <si>
    <t xml:space="preserve">Dian Rachmawati</t>
  </si>
  <si>
    <t xml:space="preserve">sekolah lain, TK Wijaya Kusumah</t>
  </si>
  <si>
    <t xml:space="preserve">0144828320</t>
  </si>
  <si>
    <t xml:space="preserve">Carisa Samudra</t>
  </si>
  <si>
    <t xml:space="preserve">Carisa</t>
  </si>
  <si>
    <t xml:space="preserve">Perumahan Bintaro Hill, Jl Merpati Raya Ciputat Tangsel T06</t>
  </si>
  <si>
    <t xml:space="preserve">0134727695</t>
  </si>
  <si>
    <t xml:space="preserve">Cellomina Rectu Kaira Ibrahim</t>
  </si>
  <si>
    <t xml:space="preserve">Cello/Mina</t>
  </si>
  <si>
    <t xml:space="preserve">Manado</t>
  </si>
  <si>
    <t xml:space="preserve">Bintaro Jaya Sektor9,Kucica 9</t>
  </si>
  <si>
    <t xml:space="preserve">Driyano Andri Ibrhim</t>
  </si>
  <si>
    <t xml:space="preserve">Polisi Wadir Lantas Polda Malut</t>
  </si>
  <si>
    <t xml:space="preserve">Polda Malut</t>
  </si>
  <si>
    <t xml:space="preserve">Rosanti</t>
  </si>
  <si>
    <t xml:space="preserve">santybelo876@gmail.com</t>
  </si>
  <si>
    <t xml:space="preserve">RUMAH</t>
  </si>
  <si>
    <t xml:space="preserve">sekolah lain, TK Amanah At Taqwa</t>
  </si>
  <si>
    <t xml:space="preserve">William Wiratama</t>
  </si>
  <si>
    <t xml:space="preserve">0147511047</t>
  </si>
  <si>
    <t xml:space="preserve">Charmaraiza Luthfi El Khanza</t>
  </si>
  <si>
    <t xml:space="preserve">Khanza</t>
  </si>
  <si>
    <t xml:space="preserve">Jalan Raya Wisma Tajur</t>
  </si>
  <si>
    <t xml:space="preserve">Reza Luthfi Praditya</t>
  </si>
  <si>
    <t xml:space="preserve">News Produser</t>
  </si>
  <si>
    <t xml:space="preserve">021-4613545</t>
  </si>
  <si>
    <t xml:space="preserve">Redaksi Tv One Jl. Rawa Terate Ii No. 2, Kawasan Industri Pulo Gadung, Pulo Gadung</t>
  </si>
  <si>
    <t xml:space="preserve">Melati Prasetyani</t>
  </si>
  <si>
    <t xml:space="preserve">Reporter</t>
  </si>
  <si>
    <t xml:space="preserve">021-23567600</t>
  </si>
  <si>
    <t xml:space="preserve">Gedung Inews Center Lantai 11, l. K.H. Wahid Hasyim No. 28 Jakarta</t>
  </si>
  <si>
    <t xml:space="preserve">sekolah lain, TK Jakarta Islamic School Joglo</t>
  </si>
  <si>
    <t xml:space="preserve">0132336502</t>
  </si>
  <si>
    <t xml:space="preserve">Danesha Nada Gaozhan</t>
  </si>
  <si>
    <t xml:space="preserve">Nada</t>
  </si>
  <si>
    <t xml:space="preserve">Villa Dago Tol Blok H1/12 Sarua Ciputat Tangsel</t>
  </si>
  <si>
    <t xml:space="preserve">02147483647</t>
  </si>
  <si>
    <t xml:space="preserve">sekolah lain, TK Islam Pelita Hati</t>
  </si>
  <si>
    <t xml:space="preserve">0134077929</t>
  </si>
  <si>
    <t xml:space="preserve">Dastan Raufa Lakeswara</t>
  </si>
  <si>
    <t xml:space="preserve">Dastan</t>
  </si>
  <si>
    <t xml:space="preserve">Discovery Cielo Blok D</t>
  </si>
  <si>
    <t xml:space="preserve">Andhi Wahyu Riyadno</t>
  </si>
  <si>
    <t xml:space="preserve">021 29814096</t>
  </si>
  <si>
    <t xml:space="preserve">Jl Mh Thamrin No 2 Jakarta Pusat 10350</t>
  </si>
  <si>
    <t xml:space="preserve">Rahma Milda</t>
  </si>
  <si>
    <t xml:space="preserve">Ghafi Banna Afkari</t>
  </si>
  <si>
    <t xml:space="preserve">0135982340</t>
  </si>
  <si>
    <t xml:space="preserve">Delisha Nayyara Raiqelmira</t>
  </si>
  <si>
    <t xml:space="preserve">Adel</t>
  </si>
  <si>
    <t xml:space="preserve">Komplek Pondok Pucung Indah Tahap 2 Jl. Kemuning 1 Blok A10</t>
  </si>
  <si>
    <t xml:space="preserve">Herlan Noor Rafis</t>
  </si>
  <si>
    <t xml:space="preserve">Mitra Destiana Nurhayati</t>
  </si>
  <si>
    <t xml:space="preserve">Jl. Kemuning Perumahan Pondok Pucung Indah 2, Blok A 10 No. 8 Rt 003/006</t>
  </si>
  <si>
    <t xml:space="preserve">Danish Ziya Arfarrasy</t>
  </si>
  <si>
    <t xml:space="preserve">Mitra Destiana Nurha</t>
  </si>
  <si>
    <t xml:space="preserve">Denandra Arkenzi</t>
  </si>
  <si>
    <t xml:space="preserve">Denan</t>
  </si>
  <si>
    <t xml:space="preserve">Asrama Polri Ciledug,Jl Bhayangkara 5, Blok F2</t>
  </si>
  <si>
    <t xml:space="preserve">0215541872</t>
  </si>
  <si>
    <t xml:space="preserve">Jl Kh Hasyim Ashari No 54 Cipondoh</t>
  </si>
  <si>
    <t xml:space="preserve">02129000809</t>
  </si>
  <si>
    <t xml:space="preserve">Jl Boulevard Gading Serpong M5/15</t>
  </si>
  <si>
    <t xml:space="preserve">0144011039</t>
  </si>
  <si>
    <t xml:space="preserve">Dzaky</t>
  </si>
  <si>
    <t xml:space="preserve">Komplek Perdagangan, Jln H Alih</t>
  </si>
  <si>
    <t xml:space="preserve">jodi.hernandi@ymail.com</t>
  </si>
  <si>
    <t xml:space="preserve">Field Operation Manager Jakarta</t>
  </si>
  <si>
    <t xml:space="preserve">0217696217</t>
  </si>
  <si>
    <t xml:space="preserve">Jl Lebak Bulus 1 No.45 Jaksel</t>
  </si>
  <si>
    <t xml:space="preserve">Dokter Gigi</t>
  </si>
  <si>
    <t xml:space="preserve">021 7401868</t>
  </si>
  <si>
    <t xml:space="preserve">Klinik gigi kimia Farma situ gintung ciputat</t>
  </si>
  <si>
    <t xml:space="preserve">0142366544</t>
  </si>
  <si>
    <t xml:space="preserve">Fahima</t>
  </si>
  <si>
    <t xml:space="preserve">Graha Raya Bintaro, Cluster Adena 2 Blok Sr-15 No 12 Serpong</t>
  </si>
  <si>
    <t xml:space="preserve">Pondok Jagung Timur, Serpong Utara, Kota Tangerang Selatan, Banten</t>
  </si>
  <si>
    <t xml:space="preserve">sekolah lain, Tk Islam Ananda</t>
  </si>
  <si>
    <t xml:space="preserve">Muchammad Naufal Aziz</t>
  </si>
  <si>
    <t xml:space="preserve">0139510879</t>
  </si>
  <si>
    <t xml:space="preserve">Beena</t>
  </si>
  <si>
    <t xml:space="preserve">Bakti Jaya, Setu, Kota Tangerang Selatan, Banten</t>
  </si>
  <si>
    <t xml:space="preserve">sekolah lain, Paud Khairunnida</t>
  </si>
  <si>
    <t xml:space="preserve">0144748351</t>
  </si>
  <si>
    <t xml:space="preserve">Farezell Arkan Prasetyo</t>
  </si>
  <si>
    <t xml:space="preserve">Ezell</t>
  </si>
  <si>
    <t xml:space="preserve">Komp. Dhaya Pesona A5/20 Jl. Amarilis Iv , Jombang Ciputat</t>
  </si>
  <si>
    <t xml:space="preserve">Credit Controller &amp; Finance Manager</t>
  </si>
  <si>
    <t xml:space="preserve">0218564570</t>
  </si>
  <si>
    <t xml:space="preserve">Wisma Indomobil 2 Jl. Mt Haryono Kav.9 Bidara Cina, Jakarta Timur</t>
  </si>
  <si>
    <t xml:space="preserve">02129406767</t>
  </si>
  <si>
    <t xml:space="preserve">The Manhattan Square Lt.2 Jl. TB Simatupang Kav.1S Cilandak Timur Jakarta Selatan</t>
  </si>
  <si>
    <t xml:space="preserve">0149693628</t>
  </si>
  <si>
    <t xml:space="preserve">Farrin Rania Pangestu</t>
  </si>
  <si>
    <t xml:space="preserve">Farrin</t>
  </si>
  <si>
    <t xml:space="preserve">Jl. Adora Permata B8</t>
  </si>
  <si>
    <t xml:space="preserve">Arsitek Senior</t>
  </si>
  <si>
    <t xml:space="preserve">0217365438</t>
  </si>
  <si>
    <t xml:space="preserve">Jl. Mandar Xi Blok De5 No 9 Sektor 3A Bintaro Jaya</t>
  </si>
  <si>
    <t xml:space="preserve">Jl. Adora Permata B8 No 23 Sektor 9 Permata Bintaro Jaya Kel. Jombang Kec. Ciputat</t>
  </si>
  <si>
    <t xml:space="preserve">0145513823</t>
  </si>
  <si>
    <t xml:space="preserve">Rafan</t>
  </si>
  <si>
    <t xml:space="preserve">Serua Indah, Ciputat, Kota Tangerang Selatan, Banten</t>
  </si>
  <si>
    <t xml:space="preserve">021 2980 7000</t>
  </si>
  <si>
    <t xml:space="preserve">Menara Bidakara 1, Lantai 4 Jl.Jend. Gatot Subroto Kav 71-73 Jakarta</t>
  </si>
  <si>
    <t xml:space="preserve">wulan.shary24@yahoo.com</t>
  </si>
  <si>
    <t xml:space="preserve">Fathan Nadhif Anwar</t>
  </si>
  <si>
    <t xml:space="preserve">Nadhif</t>
  </si>
  <si>
    <t xml:space="preserve">Komplek Paninggilan Permai Blok B No.3</t>
  </si>
  <si>
    <t xml:space="preserve">Parung Serab, Ciledug, Kota Tangerang, Banten</t>
  </si>
  <si>
    <t xml:space="preserve">0215272555</t>
  </si>
  <si>
    <t xml:space="preserve">Jl. Jend. Gatot Subroto Kav.36-38</t>
  </si>
  <si>
    <t xml:space="preserve">02122775083</t>
  </si>
  <si>
    <t xml:space="preserve">Jl. Jend. Sudirman Kav.56 Jakarta Selatan</t>
  </si>
  <si>
    <t xml:space="preserve">sekolah lain, TK Asy Syamil</t>
  </si>
  <si>
    <t xml:space="preserve">0142663844</t>
  </si>
  <si>
    <t xml:space="preserve">Fathiya Zahira Putri Alfatih</t>
  </si>
  <si>
    <t xml:space="preserve">Fathiya</t>
  </si>
  <si>
    <t xml:space="preserve">sekolah lain, TK Islam Ananda</t>
  </si>
  <si>
    <t xml:space="preserve">Fatih Azzafran Andiarto</t>
  </si>
  <si>
    <t xml:space="preserve">Zafran</t>
  </si>
  <si>
    <t xml:space="preserve">Perum Bintaro Village, Jl. Sukabakti 1</t>
  </si>
  <si>
    <t xml:space="preserve">082114900414</t>
  </si>
  <si>
    <t xml:space="preserve">Perum Bintaro Village Jl  Sukabakti 1 No. C2 Rt 004/006 Serua Indah</t>
  </si>
  <si>
    <t xml:space="preserve">Fatihah Ayana Shofiyatunnajah</t>
  </si>
  <si>
    <t xml:space="preserve">Shofi</t>
  </si>
  <si>
    <t xml:space="preserve">0215864426</t>
  </si>
  <si>
    <t xml:space="preserve">Komplek Unilever Jl. H. Saba</t>
  </si>
  <si>
    <t xml:space="preserve">sekolah lain, TK Miftah Assaadah</t>
  </si>
  <si>
    <t xml:space="preserve">0132576581</t>
  </si>
  <si>
    <t xml:space="preserve">Fazila Syahira Lubna</t>
  </si>
  <si>
    <t xml:space="preserve">Jalan Haji Basir, Pondok Kacang Barat T</t>
  </si>
  <si>
    <t xml:space="preserve">(021) 55743322</t>
  </si>
  <si>
    <t xml:space="preserve">Jl. Poris Indah Raya, Rt.014/Rw.010, Cipondoh Indah, Kec. Cipondoh, Kota Tangerang, Banten 15148</t>
  </si>
  <si>
    <t xml:space="preserve">Ketua Pkbm</t>
  </si>
  <si>
    <t xml:space="preserve">021) 7451183</t>
  </si>
  <si>
    <t xml:space="preserve">Jl. Raya Perigi Lama No.3A, Parigi, Kec. Pd. Aren, Kota Tangerang Selatan, Banten 15227</t>
  </si>
  <si>
    <t xml:space="preserve">sekolah lain, TK Tunas Mulia</t>
  </si>
  <si>
    <t xml:space="preserve">0137512611</t>
  </si>
  <si>
    <t xml:space="preserve">Ghava Rafasya Vardani</t>
  </si>
  <si>
    <t xml:space="preserve">Jl. Pertanian Raya, Lebak Bulus Indah</t>
  </si>
  <si>
    <t xml:space="preserve">Lebak Bulus, Cilandak, Kota Adm. Jakarta Selatan, DKI Jakarta</t>
  </si>
  <si>
    <t xml:space="preserve">Fungsional</t>
  </si>
  <si>
    <t xml:space="preserve">02129059999</t>
  </si>
  <si>
    <t xml:space="preserve">Jl. Tb Simatupang No.1, Rw.5, Ragunan, Kec. Ps. Minggu, Kota Jakarta Selatan,</t>
  </si>
  <si>
    <t xml:space="preserve">sekolah lain, TKIT Bina Amal Semarang</t>
  </si>
  <si>
    <t xml:space="preserve">0147519493</t>
  </si>
  <si>
    <t xml:space="preserve">Gibran Alkandra Nitidisastra</t>
  </si>
  <si>
    <t xml:space="preserve">Gibran</t>
  </si>
  <si>
    <t xml:space="preserve">Emerald Terrace K27 Parigi</t>
  </si>
  <si>
    <t xml:space="preserve">Dwi Prakasa Firdian Putra</t>
  </si>
  <si>
    <t xml:space="preserve">Hafizh</t>
  </si>
  <si>
    <t xml:space="preserve">Duta Bintaro Cluster Sanur</t>
  </si>
  <si>
    <t xml:space="preserve">Kunciran, Pinang, Kota Tangerang, Banten</t>
  </si>
  <si>
    <t xml:space="preserve">Kpp Madya Palembang</t>
  </si>
  <si>
    <t xml:space="preserve">sekolah lain, Ra Zahra Alamanda</t>
  </si>
  <si>
    <t xml:space="preserve">0144208852</t>
  </si>
  <si>
    <t xml:space="preserve">Hana Asiyah Najibah</t>
  </si>
  <si>
    <t xml:space="preserve">Hana Atau Baby</t>
  </si>
  <si>
    <t xml:space="preserve">Pemimpin Rekan Kap</t>
  </si>
  <si>
    <t xml:space="preserve">Jl. Sisingamangaraja No. 26 Bundaran Senayan, Jakarta Selatan</t>
  </si>
  <si>
    <t xml:space="preserve">08129278755</t>
  </si>
  <si>
    <t xml:space="preserve">di rumah</t>
  </si>
  <si>
    <t xml:space="preserve">sekolah lain, TK Al Aqsha - Permata Bintaro</t>
  </si>
  <si>
    <t xml:space="preserve">0134026961</t>
  </si>
  <si>
    <t xml:space="preserve">Hannah Azkana Sakhi</t>
  </si>
  <si>
    <t xml:space="preserve">Hannah</t>
  </si>
  <si>
    <t xml:space="preserve">Perumahan Villa Gunung Lestari Blok E3 No 4</t>
  </si>
  <si>
    <t xml:space="preserve">Ahmad Zikri</t>
  </si>
  <si>
    <t xml:space="preserve">021-27881800</t>
  </si>
  <si>
    <t xml:space="preserve">Menara Sentraya Lt 28, Jl Iskandarsyah Raya No 1A Kebayoran Baru, Jakarta Selatan</t>
  </si>
  <si>
    <t xml:space="preserve">Khairina Annav</t>
  </si>
  <si>
    <t xml:space="preserve">021-5246222</t>
  </si>
  <si>
    <t xml:space="preserve">WTC 1 JL JEND SUDIRMAN KAV 29-31 KARET SETIABUDI JAKARTA SELATAN</t>
  </si>
  <si>
    <t xml:space="preserve">sekolah lain, TK Bumi Bambini</t>
  </si>
  <si>
    <t xml:space="preserve">0144571326</t>
  </si>
  <si>
    <t xml:space="preserve">Ibra Ahmad Haniyya</t>
  </si>
  <si>
    <t xml:space="preserve">Ibra</t>
  </si>
  <si>
    <t xml:space="preserve">Villa Gunung Lestari, Jl. Merbabu V</t>
  </si>
  <si>
    <t xml:space="preserve">Achmad Sairozi</t>
  </si>
  <si>
    <t xml:space="preserve">Analyst</t>
  </si>
  <si>
    <t xml:space="preserve">Arkadia Green Park, Tower F, Lantai 4</t>
  </si>
  <si>
    <t xml:space="preserve">Citra Indriani</t>
  </si>
  <si>
    <t xml:space="preserve">Admin Assistant</t>
  </si>
  <si>
    <t xml:space="preserve">WISMA GKBI, LANTAI 28</t>
  </si>
  <si>
    <t xml:space="preserve">Raihan Ahmad Hanif</t>
  </si>
  <si>
    <t xml:space="preserve">Alzam</t>
  </si>
  <si>
    <t xml:space="preserve">Solution Architect</t>
  </si>
  <si>
    <t xml:space="preserve">+1 6174751580</t>
  </si>
  <si>
    <t xml:space="preserve">One Broadway, 14Th Floor Cambridge,Ma Usa 02142</t>
  </si>
  <si>
    <t xml:space="preserve">sekolah lain, TK Raih Impian</t>
  </si>
  <si>
    <t xml:space="preserve">0147034873</t>
  </si>
  <si>
    <t xml:space="preserve">Insyirah Mazna Taqiyyah</t>
  </si>
  <si>
    <t xml:space="preserve">Syira</t>
  </si>
  <si>
    <t xml:space="preserve">Kepala Sub Bagian</t>
  </si>
  <si>
    <t xml:space="preserve">0511-3352557</t>
  </si>
  <si>
    <t xml:space="preserve">Bea Cukai, Jalan Barito Hilir, Telaga Biru, Banjarmasin, Kalimantan Selatan</t>
  </si>
  <si>
    <t xml:space="preserve">021-29600000</t>
  </si>
  <si>
    <t xml:space="preserve">OJK, Gedung Soemitro Djojohadikusumo lantai 12, Jalan Lapangan Banteng Timur Nomor 2-4 Jakarta Pusat</t>
  </si>
  <si>
    <t xml:space="preserve">Iyazzhinta Khumairah Azzalfa Suhuri</t>
  </si>
  <si>
    <t xml:space="preserve">Iyazz</t>
  </si>
  <si>
    <t xml:space="preserve">Jl.Kalimantan 2 Gang H.Boang Komp Town House</t>
  </si>
  <si>
    <t xml:space="preserve">Awaluddin Suhury</t>
  </si>
  <si>
    <t xml:space="preserve">0217458322</t>
  </si>
  <si>
    <t xml:space="preserve">Pt Adbiyaz Jaya Abadi</t>
  </si>
  <si>
    <t xml:space="preserve">PT ADBIYAZ JAYA ABADI</t>
  </si>
  <si>
    <t xml:space="preserve">sekolah lain, TK Arashid</t>
  </si>
  <si>
    <t xml:space="preserve">Mujaddid Alfiqry K Suhury</t>
  </si>
  <si>
    <t xml:space="preserve">Juna Akram Muller</t>
  </si>
  <si>
    <t xml:space="preserve">Juna</t>
  </si>
  <si>
    <t xml:space="preserve">Jl. Merbabu Blok E9</t>
  </si>
  <si>
    <t xml:space="preserve">Jl. Merbaru Blok E9 No 2 Villa Gunung Lestari Jombang, Ciputat</t>
  </si>
  <si>
    <t xml:space="preserve">sekolah lain, Bestariku</t>
  </si>
  <si>
    <t xml:space="preserve">Kaamila Aisyah Larasati</t>
  </si>
  <si>
    <t xml:space="preserve">021-54220808</t>
  </si>
  <si>
    <t xml:space="preserve">Universitas Multimedia Nusantara, Scientia Boulevard, Gading Serpong, Tangerang, Banten</t>
  </si>
  <si>
    <t xml:space="preserve">021-7456379</t>
  </si>
  <si>
    <t xml:space="preserve">Ichsan Medical Center, Jl. Raya Jombang, Ciputat, Tangerang Selatan, Banten</t>
  </si>
  <si>
    <t xml:space="preserve">03146257021</t>
  </si>
  <si>
    <t xml:space="preserve">Kaisa Azka Arifah</t>
  </si>
  <si>
    <t xml:space="preserve">Kaisa</t>
  </si>
  <si>
    <t xml:space="preserve">sekolah lain, Tk Mutiara Bunda</t>
  </si>
  <si>
    <t xml:space="preserve">0132912891</t>
  </si>
  <si>
    <t xml:space="preserve">Kaiyara Almira Nugroho</t>
  </si>
  <si>
    <t xml:space="preserve">Yara</t>
  </si>
  <si>
    <t xml:space="preserve">Jalan Camar Vi Blok Ai No.14 Bintaro Jaya Sektor 3</t>
  </si>
  <si>
    <t xml:space="preserve">Pondok Betung, Pondok Aren, Kota Tangerang Selatan, Banten</t>
  </si>
  <si>
    <t xml:space="preserve">0217396694</t>
  </si>
  <si>
    <t xml:space="preserve">Kementerian Pekerjaan Umum Dan Perumahan Rakyat, Jalan Patimurra</t>
  </si>
  <si>
    <t xml:space="preserve">Konsultan Dan Pengajar</t>
  </si>
  <si>
    <t xml:space="preserve">0212300313</t>
  </si>
  <si>
    <t xml:space="preserve">jalan menteng raya no.9 Jakarta Pusat</t>
  </si>
  <si>
    <t xml:space="preserve">sekolah lain, TK Bait Alfalah</t>
  </si>
  <si>
    <t xml:space="preserve">0149312591</t>
  </si>
  <si>
    <t xml:space="preserve">Kamila Shafia Zahra</t>
  </si>
  <si>
    <t xml:space="preserve">Jl. Musyawarah, Palm Residence Blok D1, Ciputat</t>
  </si>
  <si>
    <t xml:space="preserve">Kepala Unit</t>
  </si>
  <si>
    <t xml:space="preserve">021 5150515</t>
  </si>
  <si>
    <t xml:space="preserve">Kawasan Scbd Sudirman</t>
  </si>
  <si>
    <t xml:space="preserve">021 25601131</t>
  </si>
  <si>
    <t xml:space="preserve">AREA PERKANTORAN BANDARA SOEKARNO HATTA</t>
  </si>
  <si>
    <t xml:space="preserve">0132993632</t>
  </si>
  <si>
    <t xml:space="preserve">Kelvin Adrian Hariyanto</t>
  </si>
  <si>
    <t xml:space="preserve">Kelvin</t>
  </si>
  <si>
    <t xml:space="preserve">Country Marketing Manager</t>
  </si>
  <si>
    <t xml:space="preserve">02130422520</t>
  </si>
  <si>
    <t xml:space="preserve">Hp Indonesia, Prudential Tower</t>
  </si>
  <si>
    <t xml:space="preserve">Photographer Dan Blogger</t>
  </si>
  <si>
    <t xml:space="preserve">sekolah lain, TK Citta Bangsa, Bekasi</t>
  </si>
  <si>
    <t xml:space="preserve">0149628261</t>
  </si>
  <si>
    <t xml:space="preserve">Khaizuran Adlyn Sakha Veady</t>
  </si>
  <si>
    <t xml:space="preserve">Adlyn</t>
  </si>
  <si>
    <t xml:space="preserve">sekolah lain, Sekolah Islam Amelia Bintaro</t>
  </si>
  <si>
    <t xml:space="preserve">0134270955</t>
  </si>
  <si>
    <t xml:space="preserve">Khalif Fayyadhi Zafran</t>
  </si>
  <si>
    <t xml:space="preserve">Perumahan Discovery Lumina, Blok D No 20, Bintaro Sektor 9, Tangerang.</t>
  </si>
  <si>
    <t xml:space="preserve">Jl Gatot Subroto Kav 52, Jakarta Selatan, 12710</t>
  </si>
  <si>
    <t xml:space="preserve">sekolah lain, TK Al-Azhar Syifa Budi Cibubur</t>
  </si>
  <si>
    <t xml:space="preserve">0141753957</t>
  </si>
  <si>
    <t xml:space="preserve">Khalifah Putra Kesuma Negara</t>
  </si>
  <si>
    <t xml:space="preserve">Alif</t>
  </si>
  <si>
    <t xml:space="preserve">Jl. Camar Vi Blok Bd</t>
  </si>
  <si>
    <t xml:space="preserve">Auditor Muda</t>
  </si>
  <si>
    <t xml:space="preserve">NA</t>
  </si>
  <si>
    <t xml:space="preserve">Jl. H. R. Rasuna Said Kav. 6-7, Kuningan, Jakarta Selatan</t>
  </si>
  <si>
    <t xml:space="preserve">sekolah lain, TK Islam Al Azhar 17 Bintaro</t>
  </si>
  <si>
    <t xml:space="preserve">0148366187</t>
  </si>
  <si>
    <t xml:space="preserve">Khansa Lisario Nursal</t>
  </si>
  <si>
    <t xml:space="preserve">Khansa</t>
  </si>
  <si>
    <t xml:space="preserve">Jl.Sedap Malam D6, Pondok Safari Indah</t>
  </si>
  <si>
    <t xml:space="preserve">garionet@gmail</t>
  </si>
  <si>
    <t xml:space="preserve">bunbun032@gmail</t>
  </si>
  <si>
    <t xml:space="preserve">Pondok Safari Indah Pondok Aren</t>
  </si>
  <si>
    <t xml:space="preserve">0148451974</t>
  </si>
  <si>
    <t xml:space="preserve">Khanza Anindita Wicaksono</t>
  </si>
  <si>
    <t xml:space="preserve">Tangerang Selatan 15 Juli 2014</t>
  </si>
  <si>
    <t xml:space="preserve">Jl.Beton Blok A5 No 11 Komplek Pondok Jaya Bintaro</t>
  </si>
  <si>
    <t xml:space="preserve">Arinto Wicaksono</t>
  </si>
  <si>
    <t xml:space="preserve">0217377091</t>
  </si>
  <si>
    <t xml:space="preserve">Equity Tower</t>
  </si>
  <si>
    <t xml:space="preserve">sekolah lain, Bumi Bambini</t>
  </si>
  <si>
    <t xml:space="preserve">Rika</t>
  </si>
  <si>
    <t xml:space="preserve">0131467634</t>
  </si>
  <si>
    <t xml:space="preserve">Athira</t>
  </si>
  <si>
    <t xml:space="preserve">Jl. Pondok Hijau Raya Ciputat Blok B1 / 16 Pisangan Ciputat</t>
  </si>
  <si>
    <t xml:space="preserve">Pisangan, Ciputat Timur, Kota Tangerang Selatan, Banten</t>
  </si>
  <si>
    <t xml:space="preserve">sekolah lain, Tk Ketilang Uin</t>
  </si>
  <si>
    <t xml:space="preserve">0142978134</t>
  </si>
  <si>
    <t xml:space="preserve">Kinantiaz Bintang Rinaldi</t>
  </si>
  <si>
    <t xml:space="preserve">Bintang</t>
  </si>
  <si>
    <t xml:space="preserve">Jl Kucica 8 Blok Jf 4 No 13 Pondok Pucung</t>
  </si>
  <si>
    <t xml:space="preserve">sekolah lain, Tk Pembangunan Jaya Bintaro</t>
  </si>
  <si>
    <t xml:space="preserve">Kinara Stisha Primandani</t>
  </si>
  <si>
    <t xml:space="preserve">Stisha</t>
  </si>
  <si>
    <t xml:space="preserve">0145529516</t>
  </si>
  <si>
    <t xml:space="preserve">Kireilana Malaika Putri Noviarsyah</t>
  </si>
  <si>
    <t xml:space="preserve">Cluster Emerald Terrace Bintaro Sektor 9</t>
  </si>
  <si>
    <t xml:space="preserve">0217812110</t>
  </si>
  <si>
    <t xml:space="preserve">Jatinegara</t>
  </si>
  <si>
    <t xml:space="preserve">Jl.Tanah Abang Iii No. 29 Jakarta Pusat</t>
  </si>
  <si>
    <t xml:space="preserve">M. Arya Radinata Burhanudin</t>
  </si>
  <si>
    <t xml:space="preserve">Neo Permata Blok D</t>
  </si>
  <si>
    <t xml:space="preserve">Imam Burhanudin</t>
  </si>
  <si>
    <t xml:space="preserve">delianapermata1@gmail.com</t>
  </si>
  <si>
    <t xml:space="preserve">Asisten Direktur</t>
  </si>
  <si>
    <t xml:space="preserve">Thamrin No 2 Jakpus</t>
  </si>
  <si>
    <t xml:space="preserve">Deliana Permata</t>
  </si>
  <si>
    <t xml:space="preserve">Neo Permata Blok D No 2</t>
  </si>
  <si>
    <t xml:space="preserve">sekolah lain, TK Mualafah</t>
  </si>
  <si>
    <t xml:space="preserve">Maikha Almeera Dinata</t>
  </si>
  <si>
    <t xml:space="preserve">Maikha</t>
  </si>
  <si>
    <t xml:space="preserve">Jl Panglima Polim Raya</t>
  </si>
  <si>
    <t xml:space="preserve">Pulo, Kebayoran Baru, Kota Adm. Jakarta Selatan, DKI Jakarta</t>
  </si>
  <si>
    <t xml:space="preserve">citrapermanita@yahoo.com</t>
  </si>
  <si>
    <t xml:space="preserve">Karyawan Swasta</t>
  </si>
  <si>
    <t xml:space="preserve">021-7224440</t>
  </si>
  <si>
    <t xml:space="preserve">Puri Mansion Jak Bar</t>
  </si>
  <si>
    <t xml:space="preserve">Chitra Permanita</t>
  </si>
  <si>
    <t xml:space="preserve">Jl panglima polim raya no.7</t>
  </si>
  <si>
    <t xml:space="preserve">sekolah lain, Al Irham Global Islamic School</t>
  </si>
  <si>
    <t xml:space="preserve">Maiza Qiandra Rahmani</t>
  </si>
  <si>
    <t xml:space="preserve">Teknisi</t>
  </si>
  <si>
    <t xml:space="preserve">Telkomsel Smart Office, Jl. Gatsu Kav. 52 Jaksel</t>
  </si>
  <si>
    <t xml:space="preserve">Utama Garden Bintaro</t>
  </si>
  <si>
    <t xml:space="preserve">0131809897</t>
  </si>
  <si>
    <t xml:space="preserve">Malik Al Falah Rindra</t>
  </si>
  <si>
    <t xml:space="preserve">Malik</t>
  </si>
  <si>
    <t xml:space="preserve">Pengasinan, Sawangan, Kota Depok, Jawa Barat</t>
  </si>
  <si>
    <t xml:space="preserve">Hendra Rachma Saputra</t>
  </si>
  <si>
    <t xml:space="preserve">Pedagang</t>
  </si>
  <si>
    <t xml:space="preserve">Jl Rivaria Dalam Rt 01/01 No.1A Bedahan Sawangan Depok</t>
  </si>
  <si>
    <t xml:space="preserve">sekolah lain, As Shafa Sawangan Depok</t>
  </si>
  <si>
    <t xml:space="preserve">0146578095</t>
  </si>
  <si>
    <t xml:space="preserve">Malik Alden Nararya</t>
  </si>
  <si>
    <t xml:space="preserve">Gracia Residence Blok G 22, Jl. Raya Graha Bintaro</t>
  </si>
  <si>
    <t xml:space="preserve">0213919988</t>
  </si>
  <si>
    <t xml:space="preserve">Graha Mr21 Lantai 10, Jl. Menteng Raya No.21 Jakarta Pusat</t>
  </si>
  <si>
    <t xml:space="preserve">Maritza Najmi Hanania</t>
  </si>
  <si>
    <t xml:space="preserve">Maritza</t>
  </si>
  <si>
    <t xml:space="preserve">Taman Crista He 4</t>
  </si>
  <si>
    <t xml:space="preserve">hanantossl@gmail.com</t>
  </si>
  <si>
    <t xml:space="preserve">Taman Crista He 4 No 3 Jl Elang 7 Bintaro Sektor 9</t>
  </si>
  <si>
    <t xml:space="preserve">sekolah lain, Khalifa Ims</t>
  </si>
  <si>
    <t xml:space="preserve">0146317103</t>
  </si>
  <si>
    <t xml:space="preserve">Medina Zahra Adlina</t>
  </si>
  <si>
    <t xml:space="preserve">Adlin</t>
  </si>
  <si>
    <t xml:space="preserve">Jalan Pisok 13 Blok Eb17</t>
  </si>
  <si>
    <t xml:space="preserve">Novita Eka Wulandari</t>
  </si>
  <si>
    <t xml:space="preserve">Jl Pisok 13 Blok Eb 17 Rt 09/011</t>
  </si>
  <si>
    <t xml:space="preserve">Mahadri Zidane Alfarizki</t>
  </si>
  <si>
    <t xml:space="preserve">Muhammad Akhdan Kaesar Alfarizqi</t>
  </si>
  <si>
    <t xml:space="preserve">Akhdan</t>
  </si>
  <si>
    <t xml:space="preserve">Jl. Gr B Selatan 2 Blok Gr 13</t>
  </si>
  <si>
    <t xml:space="preserve">Leo Kaesar Awali Akbar</t>
  </si>
  <si>
    <t xml:space="preserve">leo.akbar@petrosea.com</t>
  </si>
  <si>
    <t xml:space="preserve">Project Control Superintendent</t>
  </si>
  <si>
    <t xml:space="preserve">0212977099 EXT 31336</t>
  </si>
  <si>
    <t xml:space="preserve">Indy Bintaro Office Park Building B Jl. Boulevard Bintaro Jaya Blok B7/A6 Sektor Vii, Cbd Bintaro Jaya, Tangsel</t>
  </si>
  <si>
    <t xml:space="preserve">Raja Dian Trisiafitri</t>
  </si>
  <si>
    <t xml:space="preserve">085265823518</t>
  </si>
  <si>
    <t xml:space="preserve">sekolah lain, TK Alkautsar Bintaro</t>
  </si>
  <si>
    <t xml:space="preserve">0135715043</t>
  </si>
  <si>
    <t xml:space="preserve">Muhammad Aldrich Aszara</t>
  </si>
  <si>
    <t xml:space="preserve">Asza</t>
  </si>
  <si>
    <t xml:space="preserve">Jln. Pondok Maharta, Blok A 15 No 19 Rt 002 Rw 010</t>
  </si>
  <si>
    <t xml:space="preserve">Reza Avrizal</t>
  </si>
  <si>
    <t xml:space="preserve">Jl. Raya Tengah No.80, Rt.6/Rw.1, Gedong, Kec. Ps. Rebo, Kota Jakarta Timur, Daerah Khusus Ibukota Jakarta 13760</t>
  </si>
  <si>
    <t xml:space="preserve">Saruni Dwiasnati</t>
  </si>
  <si>
    <t xml:space="preserve">Jl. Meruya Selatan No.1, RT.4/RW.1, Meruya Sel., Kec. Kembangan, Kota Jakarta Barat, Daerah Khusus Ibukota Jakarta 11650</t>
  </si>
  <si>
    <t xml:space="preserve">0144625918</t>
  </si>
  <si>
    <t xml:space="preserve">Muhammad Arsyad Muhassin Khaled</t>
  </si>
  <si>
    <t xml:space="preserve">Arsyad</t>
  </si>
  <si>
    <t xml:space="preserve">Jl. Merpati 2 Perum The Greenpark 2 Residence, Blok A3 Sawah Baru Ciputat</t>
  </si>
  <si>
    <t xml:space="preserve"> </t>
  </si>
  <si>
    <t xml:space="preserve">sekolah lain, Tk Islam An-Naafi U</t>
  </si>
  <si>
    <t xml:space="preserve">0138590310</t>
  </si>
  <si>
    <t xml:space="preserve">Muhammad Askar Haqqani</t>
  </si>
  <si>
    <t xml:space="preserve">Aqqa</t>
  </si>
  <si>
    <t xml:space="preserve">Perumahan Pondok Jaya Jalan Beton Blok A10/15. Bintaro Sektor 3A Tangeran Selatan 15223</t>
  </si>
  <si>
    <t xml:space="preserve">0134069830</t>
  </si>
  <si>
    <t xml:space="preserve">Muhammad Calief Allariq</t>
  </si>
  <si>
    <t xml:space="preserve">Calief</t>
  </si>
  <si>
    <t xml:space="preserve">Cluster Melia Grove Gmg 9 Graha Raya Bintaro</t>
  </si>
  <si>
    <t xml:space="preserve">Paku Jaya, Cluster Melia Grove Komplek Graha Raya, Serpong Utara</t>
  </si>
  <si>
    <t xml:space="preserve">0133196371</t>
  </si>
  <si>
    <t xml:space="preserve">Fadhil</t>
  </si>
  <si>
    <t xml:space="preserve">0148253129</t>
  </si>
  <si>
    <t xml:space="preserve">Muhammad Fathan Alwafi</t>
  </si>
  <si>
    <t xml:space="preserve">Fathan</t>
  </si>
  <si>
    <t xml:space="preserve">Harvest Residence Blok C12 Cempaka Putih Ciputat</t>
  </si>
  <si>
    <t xml:space="preserve">Cempaka Putih, Ciputat Timur, Kota Tangerang Selatan, Banten</t>
  </si>
  <si>
    <t xml:space="preserve">085260808090</t>
  </si>
  <si>
    <t xml:space="preserve">toko.kenedy@gmail.com</t>
  </si>
  <si>
    <t xml:space="preserve">sekolah lain, Tk Islam Bait Al Falah</t>
  </si>
  <si>
    <t xml:space="preserve">0142046459</t>
  </si>
  <si>
    <t xml:space="preserve">Muhammad Husain Lathif</t>
  </si>
  <si>
    <t xml:space="preserve">Husain</t>
  </si>
  <si>
    <t xml:space="preserve">sekolah lain, TK Tiara Cendekia</t>
  </si>
  <si>
    <t xml:space="preserve">0134088632</t>
  </si>
  <si>
    <t xml:space="preserve">Muhammad Kenzie Arganta Candra</t>
  </si>
  <si>
    <t xml:space="preserve">Jl. Tpu Assifa</t>
  </si>
  <si>
    <t xml:space="preserve">Peneliti</t>
  </si>
  <si>
    <t xml:space="preserve">021-7560570</t>
  </si>
  <si>
    <t xml:space="preserve">Pusat Penelitian Fisika - Lipi, Puspiptek Serpong</t>
  </si>
  <si>
    <t xml:space="preserve">www.butikulakan.com</t>
  </si>
  <si>
    <t xml:space="preserve">Muhammad Nuradhika Farzan</t>
  </si>
  <si>
    <t xml:space="preserve">Farzan</t>
  </si>
  <si>
    <t xml:space="preserve">emerald residence blok k22 bin</t>
  </si>
  <si>
    <t xml:space="preserve">Emerald Residence Blok K 22 Kel Perigi Kec Pondok Aren Tangerang Selatan</t>
  </si>
  <si>
    <t xml:space="preserve">sekolah lain, Tunas Indonesia</t>
  </si>
  <si>
    <t xml:space="preserve">0144185661</t>
  </si>
  <si>
    <t xml:space="preserve">Muhammad Rasya Athallah</t>
  </si>
  <si>
    <t xml:space="preserve">Rasya</t>
  </si>
  <si>
    <t xml:space="preserve">Perum. Buana Gardenia Jl. Buana Megah Iv Blok B4</t>
  </si>
  <si>
    <t xml:space="preserve">Pinang, Pinang, Kota Tangerang, Banten</t>
  </si>
  <si>
    <t xml:space="preserve">Herman Susilo Nurhakim</t>
  </si>
  <si>
    <t xml:space="preserve">085775976185</t>
  </si>
  <si>
    <t xml:space="preserve">Guru Bidang Study</t>
  </si>
  <si>
    <t xml:space="preserve">021 7304328</t>
  </si>
  <si>
    <t xml:space="preserve">Jl. H.O.S Cokroaminoto No.1 Sudimara Jaya Ciledug - Tangerang</t>
  </si>
  <si>
    <t xml:space="preserve">Nancy Meilianty</t>
  </si>
  <si>
    <t xml:space="preserve">085697809118</t>
  </si>
  <si>
    <t xml:space="preserve">Guru Wali Kelas</t>
  </si>
  <si>
    <t xml:space="preserve">021 745 1055</t>
  </si>
  <si>
    <t xml:space="preserve">Jl. Jombang Raya No.49 Pondok Aren</t>
  </si>
  <si>
    <t xml:space="preserve">sekolah lain, TK Budi Mulia</t>
  </si>
  <si>
    <t xml:space="preserve">Muhammad Rasyid Amin</t>
  </si>
  <si>
    <t xml:space="preserve">Rasyid</t>
  </si>
  <si>
    <t xml:space="preserve">021-72798353</t>
  </si>
  <si>
    <t xml:space="preserve">Jl. Sultan Hasanuddin No. 1 Kebayoran Baru</t>
  </si>
  <si>
    <t xml:space="preserve">021-7243119</t>
  </si>
  <si>
    <t xml:space="preserve">Jl. Sultan Kebayoran No. 1 Kebayoran Baru</t>
  </si>
  <si>
    <t xml:space="preserve">sekolah lain, KB/TK Tahfidz Ar Rasheed</t>
  </si>
  <si>
    <t xml:space="preserve">0139049808</t>
  </si>
  <si>
    <t xml:space="preserve">Muhammad Reihan Abqori</t>
  </si>
  <si>
    <t xml:space="preserve">Reihan</t>
  </si>
  <si>
    <t xml:space="preserve">Jl Masjid Darul Mualimin No 55 Pondok Kacang Timur</t>
  </si>
  <si>
    <t xml:space="preserve">Mayni Salwah</t>
  </si>
  <si>
    <t xml:space="preserve">sekolah lain, Tk Al Kautsar</t>
  </si>
  <si>
    <t xml:space="preserve">0142986047</t>
  </si>
  <si>
    <t xml:space="preserve">Muhammad Syafiq Azzahidi</t>
  </si>
  <si>
    <t xml:space="preserve">Syafiq</t>
  </si>
  <si>
    <t xml:space="preserve">Bintaro Garden Residence 2 Blok C1 .Jombang Ciputat ,Tangerang Selatan</t>
  </si>
  <si>
    <t xml:space="preserve">0146020875</t>
  </si>
  <si>
    <t xml:space="preserve">Muhammad Yasyrif Malik</t>
  </si>
  <si>
    <t xml:space="preserve">Iyas/Yasyrif</t>
  </si>
  <si>
    <t xml:space="preserve">Muhammad Zaidan Al-Faresh</t>
  </si>
  <si>
    <t xml:space="preserve">Faresh</t>
  </si>
  <si>
    <t xml:space="preserve">Jl Masjid Al Abror</t>
  </si>
  <si>
    <t xml:space="preserve">Idup Sulaeman</t>
  </si>
  <si>
    <t xml:space="preserve">(021) 5348284</t>
  </si>
  <si>
    <t xml:space="preserve">Jl Raya Perjuangan 88</t>
  </si>
  <si>
    <t xml:space="preserve">Siti Nurjanah</t>
  </si>
  <si>
    <t xml:space="preserve">nurjanahsity44@gmail.com</t>
  </si>
  <si>
    <t xml:space="preserve">Finance</t>
  </si>
  <si>
    <t xml:space="preserve">Jl margaguna 1 no 8A</t>
  </si>
  <si>
    <t xml:space="preserve">sekolah lain, Ra Nurul Huda</t>
  </si>
  <si>
    <t xml:space="preserve">0143416256</t>
  </si>
  <si>
    <t xml:space="preserve">Mujahidatul Mufida Mardhiyah</t>
  </si>
  <si>
    <t xml:space="preserve">Fida</t>
  </si>
  <si>
    <t xml:space="preserve">Kp.Jombang</t>
  </si>
  <si>
    <t xml:space="preserve">Lengkong Gudang Timur, Serpong, Kota Tangerang Selatan, Banten</t>
  </si>
  <si>
    <t xml:space="preserve">Achmad Satiri</t>
  </si>
  <si>
    <t xml:space="preserve">sekolah lain, Paud Bunda Syakira</t>
  </si>
  <si>
    <t xml:space="preserve">0148885415</t>
  </si>
  <si>
    <t xml:space="preserve">Nabeel Nizamy Dyfa Sudirman</t>
  </si>
  <si>
    <t xml:space="preserve">Nabeel</t>
  </si>
  <si>
    <t xml:space="preserve">hendyuserly@gmail.com</t>
  </si>
  <si>
    <t xml:space="preserve">Jln. Fajar Ujung Payung Sekaki</t>
  </si>
  <si>
    <t xml:space="preserve">faradillaakmal767@gmail.com</t>
  </si>
  <si>
    <t xml:space="preserve">sekolah lain, TK Indonesian Creative School Pekanbaru</t>
  </si>
  <si>
    <t xml:space="preserve">0149947136</t>
  </si>
  <si>
    <t xml:space="preserve">Nadheefa Ramadhani Achmad</t>
  </si>
  <si>
    <t xml:space="preserve">Diva</t>
  </si>
  <si>
    <t xml:space="preserve">Mahagoni Park B8/6 Bintaro Jaya, Perigi Baru - Pondok Aren, Tangerang Selatan 15228</t>
  </si>
  <si>
    <t xml:space="preserve">Dr. H. Achmad Kholidin, Sh. Mh</t>
  </si>
  <si>
    <t xml:space="preserve">Advokat</t>
  </si>
  <si>
    <t xml:space="preserve">Griya Hijau 2 No.1 Ciputat</t>
  </si>
  <si>
    <t xml:space="preserve">Hj. Balqis Syukriyah, Se. Mm</t>
  </si>
  <si>
    <t xml:space="preserve">Mahagoni Park</t>
  </si>
  <si>
    <t xml:space="preserve">0132619371</t>
  </si>
  <si>
    <t xml:space="preserve">Nadhif Arfa Izzan</t>
  </si>
  <si>
    <t xml:space="preserve">Adora Permata B8 No 22 Tangerang Selatan</t>
  </si>
  <si>
    <t xml:space="preserve">sekolah lain, TK Al-Aqsha Permata Bintaro</t>
  </si>
  <si>
    <t xml:space="preserve">0137796342</t>
  </si>
  <si>
    <t xml:space="preserve">Nadia Yumna Fariha</t>
  </si>
  <si>
    <t xml:space="preserve">Yumna</t>
  </si>
  <si>
    <t xml:space="preserve">Utama Madani Pamulang</t>
  </si>
  <si>
    <t xml:space="preserve">kyantodwi@yahoo.co.id</t>
  </si>
  <si>
    <t xml:space="preserve">021 56954585</t>
  </si>
  <si>
    <t xml:space="preserve">Roxy Square Building 5Th Floor, Block A No.1, Jl Kyai Tapa No 1, Tomang, Jakbar</t>
  </si>
  <si>
    <t xml:space="preserve">Guru Smp Auliya</t>
  </si>
  <si>
    <t xml:space="preserve">021 7459203</t>
  </si>
  <si>
    <t xml:space="preserve">Jl Jombang Raya no 49, Jombang, Ciputat, Tangsel</t>
  </si>
  <si>
    <t xml:space="preserve">sekolah lain, TK Little Bee Permata Pamulang</t>
  </si>
  <si>
    <t xml:space="preserve">Nafeeza Rizaldi</t>
  </si>
  <si>
    <t xml:space="preserve">Fefe</t>
  </si>
  <si>
    <t xml:space="preserve">Jl. Prof Dr Hamka, Cluster Graha Buana Blok B</t>
  </si>
  <si>
    <t xml:space="preserve">Larangan Selatan, Larangan, Kota Tangerang, Banten</t>
  </si>
  <si>
    <t xml:space="preserve">02153652322</t>
  </si>
  <si>
    <t xml:space="preserve">Kuningan</t>
  </si>
  <si>
    <t xml:space="preserve">Cluster Graha Buana</t>
  </si>
  <si>
    <t xml:space="preserve">sekolah lain, Sekolah Karakter TK Lashira</t>
  </si>
  <si>
    <t xml:space="preserve">0132998073</t>
  </si>
  <si>
    <t xml:space="preserve">Najha Ulhaq</t>
  </si>
  <si>
    <t xml:space="preserve">Najha</t>
  </si>
  <si>
    <t xml:space="preserve">Jl. Kucica Vi Blok Jh.4 No.5</t>
  </si>
  <si>
    <t xml:space="preserve">0213816666</t>
  </si>
  <si>
    <t xml:space="preserve">Jl. Medan Merdeka Timur 1A Jakarta Pusat</t>
  </si>
  <si>
    <t xml:space="preserve">082177242383</t>
  </si>
  <si>
    <t xml:space="preserve">orifia.pitrasari@gmail.com</t>
  </si>
  <si>
    <t xml:space="preserve">â€­0217261122â€¬</t>
  </si>
  <si>
    <t xml:space="preserve">Jl. Trunojoyo Blok M, no 135 Jakarta Selatan</t>
  </si>
  <si>
    <t xml:space="preserve">Niken</t>
  </si>
  <si>
    <t xml:space="preserve">0144714641</t>
  </si>
  <si>
    <t xml:space="preserve">Najma Shanum Adidamar</t>
  </si>
  <si>
    <t xml:space="preserve">Akhtar Rayyan Adidamar</t>
  </si>
  <si>
    <t xml:space="preserve">0142445076</t>
  </si>
  <si>
    <t xml:space="preserve">Najwa Lazuardi Utari</t>
  </si>
  <si>
    <t xml:space="preserve">Najwa</t>
  </si>
  <si>
    <t xml:space="preserve">Permata Bintaro 1, Jalan Trulek Vii Blok Hg25 No28, Rt03 Rw08, Parigi, Pondok Aren, Tangerang Selatan</t>
  </si>
  <si>
    <t xml:space="preserve">Ass Manajer</t>
  </si>
  <si>
    <t xml:space="preserve">021 6334838</t>
  </si>
  <si>
    <t xml:space="preserve">Pt Perusahaan Gas Negara Tbk, Jalan Kh Zainul Arifin No 20, Jakarta Barat</t>
  </si>
  <si>
    <t xml:space="preserve">021 7245735</t>
  </si>
  <si>
    <t xml:space="preserve">Jl. KH. Ahmad Dahlan Kby. No.14 A, Kramat Pela, Kec. Kby. Baru, Kota Jakarta Selatan, Daerah Khusus Ibukota Jakarta 12130</t>
  </si>
  <si>
    <t xml:space="preserve">Sekar Puspita Ayu Se</t>
  </si>
  <si>
    <t xml:space="preserve">03146228443</t>
  </si>
  <si>
    <t xml:space="preserve">Narendra Ammar Hussein</t>
  </si>
  <si>
    <t xml:space="preserve">Bintaro Garden Residence 2, Jl Betawi Blok A11 Jombang</t>
  </si>
  <si>
    <t xml:space="preserve">Bintaro Garden Residnce 2 Blok A11 Jombang , Ciputat</t>
  </si>
  <si>
    <t xml:space="preserve">sekolah lain, Sekolah Bunga Matahari</t>
  </si>
  <si>
    <t xml:space="preserve">0143908896</t>
  </si>
  <si>
    <t xml:space="preserve">Naura Aqilatunnisa</t>
  </si>
  <si>
    <t xml:space="preserve">Perum Vila Gunung Lestari, Jalan Merbabu Ii Blok B 1 No 24, Jombang, Ciputat, Tangerang Selatan</t>
  </si>
  <si>
    <t xml:space="preserve">Pertamina Asset Ii Kota Prabumulih</t>
  </si>
  <si>
    <t xml:space="preserve">sekolah lain, TKIT Al Hasanah Kota Prabumulih</t>
  </si>
  <si>
    <t xml:space="preserve">Mita</t>
  </si>
  <si>
    <t xml:space="preserve">0139347036</t>
  </si>
  <si>
    <t xml:space="preserve">Nayaka Chieko Subagiyo</t>
  </si>
  <si>
    <t xml:space="preserve">Chieko</t>
  </si>
  <si>
    <t xml:space="preserve">Discovery Fiore Blok G</t>
  </si>
  <si>
    <t xml:space="preserve">0144570519</t>
  </si>
  <si>
    <t xml:space="preserve">Nevenka Pradayesha Praditya</t>
  </si>
  <si>
    <t xml:space="preserve">Vea</t>
  </si>
  <si>
    <t xml:space="preserve">Komplek Althia Park Blok A2 No 31 Perigi Baru</t>
  </si>
  <si>
    <t xml:space="preserve">087887606717</t>
  </si>
  <si>
    <t xml:space="preserve">Komp. Althia Park Blok A2 No 31. 005/007. Perigi Baru . Pondok Aren . Tangsel</t>
  </si>
  <si>
    <t xml:space="preserve">sekolah lain, Tk Islam Bani Umar</t>
  </si>
  <si>
    <t xml:space="preserve">0142151109</t>
  </si>
  <si>
    <t xml:space="preserve">Noureen Almaira Windri Pola</t>
  </si>
  <si>
    <t xml:space="preserve">Noureen</t>
  </si>
  <si>
    <t xml:space="preserve">Perumahan Bintaro Hill Blok N</t>
  </si>
  <si>
    <t xml:space="preserve">02175401080</t>
  </si>
  <si>
    <t xml:space="preserve">Cinere</t>
  </si>
  <si>
    <t xml:space="preserve">Wiwik Pujiati</t>
  </si>
  <si>
    <t xml:space="preserve">Perumahan Bintaro Hill Blok N No.1 Jl.Merpati Raya Sarua Indah Bintaro</t>
  </si>
  <si>
    <t xml:space="preserve">Nindyra Jasmine Windri Pola</t>
  </si>
  <si>
    <t xml:space="preserve">0147487175</t>
  </si>
  <si>
    <t xml:space="preserve">Nyimas Athalla Haziqa Gashanni</t>
  </si>
  <si>
    <t xml:space="preserve">Ziqa</t>
  </si>
  <si>
    <t xml:space="preserve">Tarendra Residence, Jl. Matahari Gg. Bintang 2</t>
  </si>
  <si>
    <t xml:space="preserve">Kms M Usman</t>
  </si>
  <si>
    <t xml:space="preserve">02122787940</t>
  </si>
  <si>
    <t xml:space="preserve">Tarendra Residence No5</t>
  </si>
  <si>
    <t xml:space="preserve">Tirani Komalasari</t>
  </si>
  <si>
    <t xml:space="preserve">Owen Seif Al Ghifari</t>
  </si>
  <si>
    <t xml:space="preserve">Owen</t>
  </si>
  <si>
    <t xml:space="preserve">Pekanbaru,Riau</t>
  </si>
  <si>
    <t xml:space="preserve">Cluster Casa Bellevue Jl.Mujahiddin</t>
  </si>
  <si>
    <t xml:space="preserve">Mariska Fatria Sari</t>
  </si>
  <si>
    <t xml:space="preserve">Jl. Manunggal V/ Mujahidin Perum Casa Bellevue Residence Blok B6, Tangsel</t>
  </si>
  <si>
    <t xml:space="preserve">Orlando Dzaki Al Yaasiin</t>
  </si>
  <si>
    <t xml:space="preserve">0137763682</t>
  </si>
  <si>
    <t xml:space="preserve">Oxana Nimas Nur Izzati</t>
  </si>
  <si>
    <t xml:space="preserve">Oxa</t>
  </si>
  <si>
    <t xml:space="preserve">Perumahan Permata Bintaro, Cluster Vania Blok B.9/E-1A No 12 Jombang</t>
  </si>
  <si>
    <t xml:space="preserve">Rohmat</t>
  </si>
  <si>
    <t xml:space="preserve">layangbel@yahoo.com</t>
  </si>
  <si>
    <t xml:space="preserve">021-5373811</t>
  </si>
  <si>
    <t xml:space="preserve">Jalan Raya Serpong Sektor Viii Blok 405 No. 4, Bsd, Tangeran</t>
  </si>
  <si>
    <t xml:space="preserve">Riskianti Wulandari</t>
  </si>
  <si>
    <t xml:space="preserve">riskianti.w@gmail.com</t>
  </si>
  <si>
    <t xml:space="preserve">sekolah lain, Tk Islam Smartschool Makassar</t>
  </si>
  <si>
    <t xml:space="preserve">0143973549</t>
  </si>
  <si>
    <t xml:space="preserve">Queen Bella Azzahra</t>
  </si>
  <si>
    <t xml:space="preserve">Bella</t>
  </si>
  <si>
    <t xml:space="preserve">Cluster Oriana Permata Bintaro Sektor 9</t>
  </si>
  <si>
    <t xml:space="preserve">Gm Branch Controller Development</t>
  </si>
  <si>
    <t xml:space="preserve">021 73880707</t>
  </si>
  <si>
    <t xml:space="preserve">Jl.Pondok Betung Raya No.45 Pondok Karya Tangerang</t>
  </si>
  <si>
    <t xml:space="preserve">0143650741</t>
  </si>
  <si>
    <t xml:space="preserve">Raden Achmad Arif Basworo</t>
  </si>
  <si>
    <t xml:space="preserve">Arif</t>
  </si>
  <si>
    <t xml:space="preserve">Jl Titihan Raya No 16 Blok Hf 10 Permata Bintaro</t>
  </si>
  <si>
    <t xml:space="preserve">indriayu@yahoo.com</t>
  </si>
  <si>
    <t xml:space="preserve">Senior Pengembangan</t>
  </si>
  <si>
    <t xml:space="preserve">Gedung Bidakara I lt 8</t>
  </si>
  <si>
    <t xml:space="preserve">sekolah lain, TK Islam Al Aqsha</t>
  </si>
  <si>
    <t xml:space="preserve">0149213292</t>
  </si>
  <si>
    <t xml:space="preserve">Radhika Eymar Nurrifky</t>
  </si>
  <si>
    <t xml:space="preserve">Eymar</t>
  </si>
  <si>
    <t xml:space="preserve">085218544969</t>
  </si>
  <si>
    <t xml:space="preserve">081219454778</t>
  </si>
  <si>
    <t xml:space="preserve">Jl Cendrawasih V Komp. Griya Rajawali 1</t>
  </si>
  <si>
    <t xml:space="preserve">Rafardhan Muhammad Raihanilmi</t>
  </si>
  <si>
    <t xml:space="preserve">Serpong Green Park</t>
  </si>
  <si>
    <t xml:space="preserve">Reza Mastika</t>
  </si>
  <si>
    <t xml:space="preserve">Ina Wulandar</t>
  </si>
  <si>
    <t xml:space="preserve">Asmen</t>
  </si>
  <si>
    <t xml:space="preserve">sekolah lain, TK Ar Rasheed</t>
  </si>
  <si>
    <t xml:space="preserve">0142031822</t>
  </si>
  <si>
    <t xml:space="preserve">Rafasya Mahanipuna Wijaya</t>
  </si>
  <si>
    <t xml:space="preserve">Villa Pamulang Mas Blok A 1 No 6 Bambu Apus Pamulang</t>
  </si>
  <si>
    <t xml:space="preserve">jaywijaya061@gmail.com</t>
  </si>
  <si>
    <t xml:space="preserve">renissa_24@yahoo.com</t>
  </si>
  <si>
    <t xml:space="preserve">sekolah lain, Tk Madrasah Pembangunan Uin Jakarta</t>
  </si>
  <si>
    <t xml:space="preserve">0138776580</t>
  </si>
  <si>
    <t xml:space="preserve">Raia Medina Arissa</t>
  </si>
  <si>
    <t xml:space="preserve">Raia</t>
  </si>
  <si>
    <t xml:space="preserve">Komplek Pondok Sawah Indah (Alvita), Blok X</t>
  </si>
  <si>
    <t xml:space="preserve">091422246</t>
  </si>
  <si>
    <t xml:space="preserve">Pt Pln (Persero) Up3 Masohi. Jl. Abdullah Soulissa No. 1, Masohi, Kabupaten Maluku Tengah, Provinsi Maluku</t>
  </si>
  <si>
    <t xml:space="preserve">SDA</t>
  </si>
  <si>
    <t xml:space="preserve">sekolah lain, TK Nurul Falah Masohi Maluku Tengah</t>
  </si>
  <si>
    <t xml:space="preserve">0136901206</t>
  </si>
  <si>
    <t xml:space="preserve">Raisa Ghaniyah Mazira</t>
  </si>
  <si>
    <t xml:space="preserve">Raisa</t>
  </si>
  <si>
    <t xml:space="preserve">Villa Gunung Lestari Jl. Merbabu</t>
  </si>
  <si>
    <t xml:space="preserve">Pemilik Usaha</t>
  </si>
  <si>
    <t xml:space="preserve">Sales</t>
  </si>
  <si>
    <t xml:space="preserve">Mnc Studios Kebon Jeruk</t>
  </si>
  <si>
    <t xml:space="preserve">Gading serpong</t>
  </si>
  <si>
    <t xml:space="preserve">0145774480</t>
  </si>
  <si>
    <t xml:space="preserve">Raisa Zahra Nafeeza Danastri</t>
  </si>
  <si>
    <t xml:space="preserve">Residence 39 Blok F5 Jl. Wr Supratman Rengas - Ciputat Timur - Tangsel</t>
  </si>
  <si>
    <t xml:space="preserve">Dept Head</t>
  </si>
  <si>
    <t xml:space="preserve">021-3926933</t>
  </si>
  <si>
    <t xml:space="preserve">Jl. Kebon Sirih No 17-19 Jakarta 10340</t>
  </si>
  <si>
    <t xml:space="preserve">Dos</t>
  </si>
  <si>
    <t xml:space="preserve">021-3108080</t>
  </si>
  <si>
    <t xml:space="preserve">Jl. Wahid Hasyim  No.80, RT.15/RW.3, Kebon Sirih, Menteng, Central Jakarta City, Jakarta 10340</t>
  </si>
  <si>
    <t xml:space="preserve">sekolah lain, TK Bait Al Falah Pondok Ranji Ciputat Timur</t>
  </si>
  <si>
    <t xml:space="preserve">Witri (Wiwit)</t>
  </si>
  <si>
    <t xml:space="preserve">0146106404</t>
  </si>
  <si>
    <t xml:space="preserve">Raka Langit Kashka</t>
  </si>
  <si>
    <t xml:space="preserve">Jl Palem Puri 1 No 7A Bintaro Sektor 9</t>
  </si>
  <si>
    <t xml:space="preserve">Jl Palm Puri1 , Bintaro Sektor 9</t>
  </si>
  <si>
    <t xml:space="preserve">0148864432</t>
  </si>
  <si>
    <t xml:space="preserve">Rasendriya Alshain Wiratama</t>
  </si>
  <si>
    <t xml:space="preserve">Rasen</t>
  </si>
  <si>
    <t xml:space="preserve">Mahagoni Park Blok B7</t>
  </si>
  <si>
    <t xml:space="preserve">B7/31</t>
  </si>
  <si>
    <t xml:space="preserve">Mahagoni Park B7/31 , Rt 3/7 ,Perigi Baru Tangsel</t>
  </si>
  <si>
    <t xml:space="preserve">0145481708</t>
  </si>
  <si>
    <t xml:space="preserve">Rasheeda Rizky Vanandya</t>
  </si>
  <si>
    <t xml:space="preserve">Rashee</t>
  </si>
  <si>
    <t xml:space="preserve">R Irvan Arianto</t>
  </si>
  <si>
    <t xml:space="preserve">021 30026300</t>
  </si>
  <si>
    <t xml:space="preserve">Menara Btpn Kuningan Jakarta Selatan</t>
  </si>
  <si>
    <t xml:space="preserve">Mirdyawati Ardyarini</t>
  </si>
  <si>
    <t xml:space="preserve">mirdyawati_ab@yahoo.co.id</t>
  </si>
  <si>
    <t xml:space="preserve">021 5376571</t>
  </si>
  <si>
    <t xml:space="preserve">Pasar modern bsd</t>
  </si>
  <si>
    <t xml:space="preserve">0135646420</t>
  </si>
  <si>
    <t xml:space="preserve">03145760579</t>
  </si>
  <si>
    <t xml:space="preserve">Rein Ghailan Salam</t>
  </si>
  <si>
    <t xml:space="preserve">Rein</t>
  </si>
  <si>
    <t xml:space="preserve">Graha Raya Bintaro Cluster Fortune Essence Blok D3/E, Tajur, Ciledug</t>
  </si>
  <si>
    <t xml:space="preserve">Defri Salam</t>
  </si>
  <si>
    <t xml:space="preserve">defrisalam@gmail.com</t>
  </si>
  <si>
    <t xml:space="preserve">Putri Hijir</t>
  </si>
  <si>
    <t xml:space="preserve">sekolah lain, Kidea Graha Raya Bintaro</t>
  </si>
  <si>
    <t xml:space="preserve">0138016092</t>
  </si>
  <si>
    <t xml:space="preserve">Reyhanza Praja Putra Setiawan</t>
  </si>
  <si>
    <t xml:space="preserve">Reyhan</t>
  </si>
  <si>
    <t xml:space="preserve">Jl H.Sarmah No.38 Rt 001 Rw 002 Kelurahan Parigi Lama. Kecamatan Pondok Aren</t>
  </si>
  <si>
    <t xml:space="preserve">Kepala Seksi Kesejahteraan Sosial</t>
  </si>
  <si>
    <t xml:space="preserve">(021) 53158235</t>
  </si>
  <si>
    <t xml:space="preserve">Jl Raya Serpong Km 8, Komp.Villa Melati Mas Blok J, Pd. Jagung, Tangerang, Kota Tangerang Selatan</t>
  </si>
  <si>
    <t xml:space="preserve">Jl H.sarmah no 38 Rt 001 Rw 002 Kelurahan parigi lama. Kecamatan pondok aren</t>
  </si>
  <si>
    <t xml:space="preserve">sekolah lain, TK Annisaa</t>
  </si>
  <si>
    <t xml:space="preserve">03146624488</t>
  </si>
  <si>
    <t xml:space="preserve">Reysha Talita Shaliha</t>
  </si>
  <si>
    <t xml:space="preserve">Reysha</t>
  </si>
  <si>
    <t xml:space="preserve">Pondok Kacang Timur Gang Lurah No 235 Pondok Aren</t>
  </si>
  <si>
    <t xml:space="preserve">ipank.komar@gmail.com</t>
  </si>
  <si>
    <t xml:space="preserve">sekolah lain, Bulan Bintang</t>
  </si>
  <si>
    <t xml:space="preserve">Sabrina Aulia Azzahra</t>
  </si>
  <si>
    <t xml:space="preserve">Sabrina</t>
  </si>
  <si>
    <t xml:space="preserve">Jl Setu Raya Gang Santri</t>
  </si>
  <si>
    <t xml:space="preserve">Anas Husein</t>
  </si>
  <si>
    <t xml:space="preserve">Ao</t>
  </si>
  <si>
    <t xml:space="preserve">021-7223468</t>
  </si>
  <si>
    <t xml:space="preserve">Radio Dalam</t>
  </si>
  <si>
    <t xml:space="preserve">Puji Triyana</t>
  </si>
  <si>
    <t xml:space="preserve">Cso</t>
  </si>
  <si>
    <t xml:space="preserve">021-7421007</t>
  </si>
  <si>
    <t xml:space="preserve">Bank Mandiri Jakarta Pamulang</t>
  </si>
  <si>
    <t xml:space="preserve">0132363561</t>
  </si>
  <si>
    <t xml:space="preserve">Safa Alesha Frizman</t>
  </si>
  <si>
    <t xml:space="preserve">Safa</t>
  </si>
  <si>
    <t xml:space="preserve">Bintaro Jaya Sektor 5 Jl. Perkici 9 Blok EA9</t>
  </si>
  <si>
    <t xml:space="preserve">Bintaro Jaya Sektor 5, Jl. Perkici 9 Blok Ea09 No 15. Tangsel</t>
  </si>
  <si>
    <t xml:space="preserve">0147843406</t>
  </si>
  <si>
    <t xml:space="preserve">Sanchia Tatyana Liqa</t>
  </si>
  <si>
    <t xml:space="preserve">Chia</t>
  </si>
  <si>
    <t xml:space="preserve">Cempaka Green Residence, Jl. Kompas Gg. Kembang</t>
  </si>
  <si>
    <t xml:space="preserve">085719631893</t>
  </si>
  <si>
    <t xml:space="preserve">085624687826</t>
  </si>
  <si>
    <t xml:space="preserve">Jl. Kompas Perum Cempaka Residence No 09. Rt02/08. Cempaka Putih , Ciputat Timur, Tangerang Selatan</t>
  </si>
  <si>
    <t xml:space="preserve">sekolah lain, TK Bait Al Falah</t>
  </si>
  <si>
    <t xml:space="preserve">0148236079</t>
  </si>
  <si>
    <t xml:space="preserve">Shafiyya Almahyra Pratitis</t>
  </si>
  <si>
    <t xml:space="preserve">fiyya</t>
  </si>
  <si>
    <t xml:space="preserve">Taman Permata I Jl. Trulek Vii Blok Hg.25 No.30</t>
  </si>
  <si>
    <t xml:space="preserve">0131554348</t>
  </si>
  <si>
    <t xml:space="preserve">Shaqilla Salsabila Hardianto</t>
  </si>
  <si>
    <t xml:space="preserve">Qilla</t>
  </si>
  <si>
    <t xml:space="preserve">Graha Raya Bintaro Dahlia Loka Blok Ra 2 No 11 Serpong Utara</t>
  </si>
  <si>
    <t xml:space="preserve">Yodi Hardianto</t>
  </si>
  <si>
    <t xml:space="preserve">yodihardiantoptik67@gmail.com</t>
  </si>
  <si>
    <t xml:space="preserve">Kanit</t>
  </si>
  <si>
    <t xml:space="preserve">Polda Metro Jaya</t>
  </si>
  <si>
    <t xml:space="preserve">Friska Febrilia</t>
  </si>
  <si>
    <t xml:space="preserve">friskafebrilia@gmail.com</t>
  </si>
  <si>
    <t xml:space="preserve">Adzkiya Sabrina Hardianto</t>
  </si>
  <si>
    <t xml:space="preserve">0131707499</t>
  </si>
  <si>
    <t xml:space="preserve">Sheikha</t>
  </si>
  <si>
    <t xml:space="preserve">0142021794</t>
  </si>
  <si>
    <t xml:space="preserve">Sofia</t>
  </si>
  <si>
    <t xml:space="preserve">Perumahan Griya Pipit 6 Blok A2</t>
  </si>
  <si>
    <t xml:space="preserve">021 5250208</t>
  </si>
  <si>
    <t xml:space="preserve">Jl. Gatot Subroto Kav 40-42 Jakarta</t>
  </si>
  <si>
    <t xml:space="preserve">021 5253019</t>
  </si>
  <si>
    <t xml:space="preserve">Jl. Trunojoyo Blok M I No. 135 Jakarta</t>
  </si>
  <si>
    <t xml:space="preserve">Perum Griya Pipit 6 Blok A2</t>
  </si>
  <si>
    <t xml:space="preserve">Faqih Muhammad Yusuf</t>
  </si>
  <si>
    <t xml:space="preserve">0141893984</t>
  </si>
  <si>
    <t xml:space="preserve">Sofia Azzahra Maryam</t>
  </si>
  <si>
    <t xml:space="preserve">Cluster Mutiara Bintaro Jl. Masjid Nurul Fajri, Tangerang Selatan 15224</t>
  </si>
  <si>
    <t xml:space="preserve">Fadhilatul Fithri</t>
  </si>
  <si>
    <t xml:space="preserve">Executive Chef</t>
  </si>
  <si>
    <t xml:space="preserve">0215221178</t>
  </si>
  <si>
    <t xml:space="preserve">Ruths Chris Steak House, Jl.Prof Dr. Satrio, Mega Kuningan, Jakarta</t>
  </si>
  <si>
    <t xml:space="preserve">Ika Rusdiany</t>
  </si>
  <si>
    <t xml:space="preserve">Hr/Ga</t>
  </si>
  <si>
    <t xml:space="preserve">02173444968</t>
  </si>
  <si>
    <t xml:space="preserve">Jl.Hos Cokroaminoto, Kreo-Larangan. Tangerang</t>
  </si>
  <si>
    <t xml:space="preserve">Cluster Mutiara Bintaro, Jalan Masjid Nurul Fajri</t>
  </si>
  <si>
    <t xml:space="preserve">Farrel Ivander Fitzfithri</t>
  </si>
  <si>
    <t xml:space="preserve">Sofia Nailufar Wijanarko</t>
  </si>
  <si>
    <t xml:space="preserve">Karya Indah Village 2 Blok L No 1</t>
  </si>
  <si>
    <t xml:space="preserve">Bambang Wijanarko</t>
  </si>
  <si>
    <t xml:space="preserve">Pasimin N Logistik</t>
  </si>
  <si>
    <t xml:space="preserve">021-3813108</t>
  </si>
  <si>
    <t xml:space="preserve">Jl Tanah Abang 2 Jakarta Pusat</t>
  </si>
  <si>
    <t xml:space="preserve">sekolah lain, TK Nurul Bayan</t>
  </si>
  <si>
    <t xml:space="preserve">0137914189</t>
  </si>
  <si>
    <t xml:space="preserve">Sultan Davis Khrisnarendra</t>
  </si>
  <si>
    <t xml:space="preserve">Davis</t>
  </si>
  <si>
    <t xml:space="preserve">Pt Adhikarya Pasar Minggu</t>
  </si>
  <si>
    <t xml:space="preserve">Permata Sari Retno</t>
  </si>
  <si>
    <t xml:space="preserve">sekolah lain, TK N Pembina Tangerang Kota</t>
  </si>
  <si>
    <t xml:space="preserve">0138516356</t>
  </si>
  <si>
    <t xml:space="preserve">Syakira Tifani Dahvri</t>
  </si>
  <si>
    <t xml:space="preserve">Jl. Kramat Raya, Gg. Kramat Vii, Cluster Ciledug Land</t>
  </si>
  <si>
    <t xml:space="preserve">02122230155</t>
  </si>
  <si>
    <t xml:space="preserve">Jl. Kapten Soebijanto Djojohadikusumo No.1 Kav. Cbd Ii Bsd Menara Bri - Bsd Lt.6 Tangerang Selatan</t>
  </si>
  <si>
    <t xml:space="preserve">0136727042</t>
  </si>
  <si>
    <t xml:space="preserve">Talita Salma Fadhilah</t>
  </si>
  <si>
    <t xml:space="preserve">Komp Pelangi Bintaro, Jl Wr Supratman</t>
  </si>
  <si>
    <t xml:space="preserve">Muhammad Imron Rosyadi Nur</t>
  </si>
  <si>
    <t xml:space="preserve">Kepala Divisi</t>
  </si>
  <si>
    <t xml:space="preserve">021-29556975</t>
  </si>
  <si>
    <t xml:space="preserve">Wtc 2, Jl Jend Sudirman Kav 29 Jakarta Selatan</t>
  </si>
  <si>
    <t xml:space="preserve">Aisyah Mayuliani</t>
  </si>
  <si>
    <t xml:space="preserve">021-3509442</t>
  </si>
  <si>
    <t xml:space="preserve">Gedung Frans Seda, Jalan Doktor Wahidin Raya No. 1 jakarta</t>
  </si>
  <si>
    <t xml:space="preserve">Komp Pelangi Bintaro No.8 Jl Wr Supratman</t>
  </si>
  <si>
    <t xml:space="preserve">Umar Zufarul Azmi</t>
  </si>
  <si>
    <t xml:space="preserve">Tengku Almeera Bianca Makaila Habsjah</t>
  </si>
  <si>
    <t xml:space="preserve">Bianca</t>
  </si>
  <si>
    <t xml:space="preserve">Jln Cendrawasih V No 30 B</t>
  </si>
  <si>
    <t xml:space="preserve">0149633219</t>
  </si>
  <si>
    <t xml:space="preserve">Teuku Wan Khalifah Nusantara</t>
  </si>
  <si>
    <t xml:space="preserve">Khaka</t>
  </si>
  <si>
    <t xml:space="preserve">Parungpanjang, Parung Panjang, Kab. Bogor, Jawa Barat</t>
  </si>
  <si>
    <t xml:space="preserve">021-7323753</t>
  </si>
  <si>
    <t xml:space="preserve">Ruko Ciledug Mas, C-20, Hos Cokroaminoto No.40, Tangerang</t>
  </si>
  <si>
    <t xml:space="preserve">Mahasiswa</t>
  </si>
  <si>
    <t xml:space="preserve">Ruko Ciledug Mas, C-20, HOS Cokroaminoto no.40, tangerang</t>
  </si>
  <si>
    <t xml:space="preserve">sekolah lain, TK Anisa</t>
  </si>
  <si>
    <t xml:space="preserve">0146070725</t>
  </si>
  <si>
    <t xml:space="preserve">Thuraya Maryam Tazkiya</t>
  </si>
  <si>
    <t xml:space="preserve">Tazki</t>
  </si>
  <si>
    <t xml:space="preserve">Bintaro Terrace Residence 1</t>
  </si>
  <si>
    <t xml:space="preserve">Perum Bintaro Terrace Residence 1 Kav 14 . Gg H Syawil 99</t>
  </si>
  <si>
    <t xml:space="preserve">0133860511</t>
  </si>
  <si>
    <t xml:space="preserve">Tristan Aqila Wardhana</t>
  </si>
  <si>
    <t xml:space="preserve">Tristan</t>
  </si>
  <si>
    <t xml:space="preserve">Cluster Althia Park Bintaro</t>
  </si>
  <si>
    <t xml:space="preserve">Cluster Althia Park A6 No 11 Prigi Baru Bintaro</t>
  </si>
  <si>
    <t xml:space="preserve">0141647633</t>
  </si>
  <si>
    <t xml:space="preserve">Virendra Calief Zafranilo</t>
  </si>
  <si>
    <t xml:space="preserve">Cluster Neo Permata Parigi</t>
  </si>
  <si>
    <t xml:space="preserve">erwinto555@gmail.com</t>
  </si>
  <si>
    <t xml:space="preserve">Cluster Neo Permata Blok C No 08 Rt 2/14, Parigi, Pondok Aren Sektor Ix Bintaro Jaya Tangerang Selatan 15227</t>
  </si>
  <si>
    <t xml:space="preserve">0142893193</t>
  </si>
  <si>
    <t xml:space="preserve">Wildan Haidar Halim Harahap</t>
  </si>
  <si>
    <t xml:space="preserve">Haidar</t>
  </si>
  <si>
    <t xml:space="preserve">Villa Gunung Lestari, Jl. Bromo 2 Blok D2</t>
  </si>
  <si>
    <t xml:space="preserve">Ade Irma Yanti</t>
  </si>
  <si>
    <t xml:space="preserve">Villa Gunung Lestari, Jl. Bromo 2 Blok D2/2</t>
  </si>
  <si>
    <t xml:space="preserve">Airyn Halim Harahap</t>
  </si>
  <si>
    <t xml:space="preserve">0147825929</t>
  </si>
  <si>
    <t xml:space="preserve">Yasmin Hakimah Wachyudi</t>
  </si>
  <si>
    <t xml:space="preserve">Yasmin</t>
  </si>
  <si>
    <t xml:space="preserve">Jl. Kavling P&amp;K V</t>
  </si>
  <si>
    <t xml:space="preserve">Acef Wachyudi</t>
  </si>
  <si>
    <t xml:space="preserve">acef.wachyudi@gmail.com</t>
  </si>
  <si>
    <t xml:space="preserve">Jl. Wiru Indah P&amp;K V</t>
  </si>
  <si>
    <t xml:space="preserve">sekolah lain, TK Timun Mas</t>
  </si>
  <si>
    <t xml:space="preserve">Atthallah Syakir Wachyudi</t>
  </si>
  <si>
    <t xml:space="preserve">Yusuf Putra Arbyanto</t>
  </si>
  <si>
    <t xml:space="preserve">Yusuf</t>
  </si>
  <si>
    <t xml:space="preserve">Emerald View Blok C1 No. 22</t>
  </si>
  <si>
    <t xml:space="preserve">Yus Arbyanto</t>
  </si>
  <si>
    <t xml:space="preserve">Emerald View</t>
  </si>
  <si>
    <t xml:space="preserve">Yuniati Husna</t>
  </si>
  <si>
    <t xml:space="preserve">emerald view</t>
  </si>
  <si>
    <t xml:space="preserve">sekolah lain, TK Amelia</t>
  </si>
  <si>
    <t xml:space="preserve">Zafira Armani</t>
  </si>
  <si>
    <t xml:space="preserve">Zafira</t>
  </si>
  <si>
    <t xml:space="preserve">Kebayoran Residence, Cluster Kebayoran View</t>
  </si>
  <si>
    <t xml:space="preserve">Zool Pakar Bin Ithnin</t>
  </si>
  <si>
    <t xml:space="preserve">Kabayoran Residence, Cluster Kebayoran View, Jl Wijaya Iii, D09, Bintaro Jaya. Sektor 7, Tangsel</t>
  </si>
  <si>
    <t xml:space="preserve">Lenny</t>
  </si>
  <si>
    <t xml:space="preserve">Zahra Syifa Ali</t>
  </si>
  <si>
    <t xml:space="preserve">0217458939</t>
  </si>
  <si>
    <t xml:space="preserve">Jl. Jombang Raya No. 49</t>
  </si>
  <si>
    <t xml:space="preserve">Desi Rosalya</t>
  </si>
  <si>
    <t xml:space="preserve">Rumah</t>
  </si>
  <si>
    <t xml:space="preserve">Cluster Green Grass</t>
  </si>
  <si>
    <t xml:space="preserve">0144235152</t>
  </si>
  <si>
    <t xml:space="preserve">Ziandru Kamadiya Arazka</t>
  </si>
  <si>
    <t xml:space="preserve">Ziandru</t>
  </si>
  <si>
    <t xml:space="preserve">0812-98929980</t>
  </si>
  <si>
    <t xml:space="preserve">Novita Rajak</t>
  </si>
  <si>
    <t xml:space="preserve">0819-08322286</t>
  </si>
  <si>
    <t xml:space="preserve">Jl. Palem Bintan Residence Blok B21 Lel. Rengas Ciputat Timur</t>
  </si>
  <si>
    <t xml:space="preserve">0217422499</t>
  </si>
  <si>
    <t xml:space="preserve">0129082483</t>
  </si>
  <si>
    <t xml:space="preserve">Aatiqah Yuna Mahesa</t>
  </si>
  <si>
    <t xml:space="preserve">Tiqah</t>
  </si>
  <si>
    <t xml:space="preserve">Jl. Rawa Barat</t>
  </si>
  <si>
    <t xml:space="preserve">021-22533000</t>
  </si>
  <si>
    <t xml:space="preserve">Telkom Landmark Tower Jl. Send. Gatot Subroto Kav. 52</t>
  </si>
  <si>
    <t xml:space="preserve">sekolah lain, TK Negeri Bintaro</t>
  </si>
  <si>
    <t xml:space="preserve">Adifa Rahma Syabina</t>
  </si>
  <si>
    <t xml:space="preserve">Adifa</t>
  </si>
  <si>
    <t xml:space="preserve">Kp. Bulak</t>
  </si>
  <si>
    <t xml:space="preserve">08569857987</t>
  </si>
  <si>
    <t xml:space="preserve">081426987750</t>
  </si>
  <si>
    <t xml:space="preserve">Kp. Bulak Rt04/03 No.30 Pondok Kacang Timur, Pondok Aren</t>
  </si>
  <si>
    <t xml:space="preserve">sekolah lain, Nedlands Primary School</t>
  </si>
  <si>
    <t xml:space="preserve">Albanna Milosa Putra</t>
  </si>
  <si>
    <t xml:space="preserve">Milo</t>
  </si>
  <si>
    <t xml:space="preserve">Bintaro Palma Town House D1 , Jl Palem Puri Pondok Pucung</t>
  </si>
  <si>
    <t xml:space="preserve">Aswin Mahardi Putra</t>
  </si>
  <si>
    <t xml:space="preserve">0127026223</t>
  </si>
  <si>
    <t xml:space="preserve">Alika Khayra Salsabila</t>
  </si>
  <si>
    <t xml:space="preserve">Alika</t>
  </si>
  <si>
    <t xml:space="preserve">Jl. Puter Raya Blok Ed1/44 Sektor 5 Bintaro Jaya</t>
  </si>
  <si>
    <t xml:space="preserve">02183798588</t>
  </si>
  <si>
    <t xml:space="preserve">Graha Pbas Jl. Prof Dr Soepomo Sh No 55 Tebet Jakarta Selatan</t>
  </si>
  <si>
    <t xml:space="preserve">Natasya Tri Hapsari</t>
  </si>
  <si>
    <t xml:space="preserve">Staf Fungsional Umum</t>
  </si>
  <si>
    <t xml:space="preserve">0213865745</t>
  </si>
  <si>
    <t xml:space="preserve">Dinas teknis Jl. Abdul muis no 66 jakarta pusat</t>
  </si>
  <si>
    <t xml:space="preserve">0124596487</t>
  </si>
  <si>
    <t xml:space="preserve">Cila</t>
  </si>
  <si>
    <t xml:space="preserve">Telkomsel</t>
  </si>
  <si>
    <t xml:space="preserve">Gatot Subroto</t>
  </si>
  <si>
    <t xml:space="preserve">Bintaro sektor 9</t>
  </si>
  <si>
    <t xml:space="preserve">sekolah lain, TK Telkom Makassar</t>
  </si>
  <si>
    <t xml:space="preserve">0139933937</t>
  </si>
  <si>
    <t xml:space="preserve">Alya Zahrani Putri Dwiandra</t>
  </si>
  <si>
    <t xml:space="preserve">Graha Bintaro, Jl. Kiwi Ii No. 80</t>
  </si>
  <si>
    <t xml:space="preserve">021-5829006</t>
  </si>
  <si>
    <t xml:space="preserve">Gedung Kawan Lama, Jl. Puri Kencana No. 1</t>
  </si>
  <si>
    <t xml:space="preserve">021 29221800</t>
  </si>
  <si>
    <t xml:space="preserve">Gedung Mugi Griya, Jl. MT Haryono Kav.10</t>
  </si>
  <si>
    <t xml:space="preserve">Riana Riana</t>
  </si>
  <si>
    <t xml:space="preserve">Amara Amanjani Tsabita</t>
  </si>
  <si>
    <t xml:space="preserve">Bita</t>
  </si>
  <si>
    <t xml:space="preserve">Discovery Fiore F-06, Bintaro Jaya</t>
  </si>
  <si>
    <t xml:space="preserve">0139357097</t>
  </si>
  <si>
    <t xml:space="preserve">Amira Salsabila</t>
  </si>
  <si>
    <t xml:space="preserve">Amira</t>
  </si>
  <si>
    <t xml:space="preserve">021-7197766</t>
  </si>
  <si>
    <t xml:space="preserve">-Jln Kemang Selatan 1 C</t>
  </si>
  <si>
    <t xml:space="preserve">0131826464</t>
  </si>
  <si>
    <t xml:space="preserve">Drilling Site Manager</t>
  </si>
  <si>
    <t xml:space="preserve">0765821004</t>
  </si>
  <si>
    <t xml:space="preserve">Kutilang Office 3 Room 7, Duri Camp, Pt Chevron Pacific Indonesia, Duri-Mandau, Bengkalis, Riau, 28884</t>
  </si>
  <si>
    <t xml:space="preserve">Sales&amp;Marketing Department Head</t>
  </si>
  <si>
    <t xml:space="preserve">02150368368</t>
  </si>
  <si>
    <t xml:space="preserve">Sinarmas Land, Green Office Park 6 Wing A 2nd Floor Green Office Park BSD City</t>
  </si>
  <si>
    <t xml:space="preserve">sekolah lain, TK Al Azhar Bintaro</t>
  </si>
  <si>
    <t xml:space="preserve">Fita</t>
  </si>
  <si>
    <t xml:space="preserve">Aqueena Hazelya Imanta</t>
  </si>
  <si>
    <t xml:space="preserve">Hazel</t>
  </si>
  <si>
    <t xml:space="preserve">Komplek Emerald Terrace</t>
  </si>
  <si>
    <t xml:space="preserve">Penata Humas</t>
  </si>
  <si>
    <t xml:space="preserve">021-5207797</t>
  </si>
  <si>
    <t xml:space="preserve">Jalan Gatot Subroto Nomor 79 Jakarta Selatan</t>
  </si>
  <si>
    <t xml:space="preserve">021 31938118</t>
  </si>
  <si>
    <t xml:space="preserve">Jalan Biliton Nomor 9 Menteng Jakarta Pusat</t>
  </si>
  <si>
    <t xml:space="preserve">Ervan Ervan</t>
  </si>
  <si>
    <t xml:space="preserve">0134661643</t>
  </si>
  <si>
    <t xml:space="preserve">Arasy Ghassan Syukri</t>
  </si>
  <si>
    <t xml:space="preserve">Arasy</t>
  </si>
  <si>
    <t xml:space="preserve">Harvest Residence B19 Jl.Wr Supratman</t>
  </si>
  <si>
    <t xml:space="preserve">Sr Geophysicist</t>
  </si>
  <si>
    <t xml:space="preserve">021-78541328</t>
  </si>
  <si>
    <t xml:space="preserve">Conoco Phillips, Ratu Prabu 2 Jl. Tb Simatupang</t>
  </si>
  <si>
    <t xml:space="preserve">Atika Iskandar</t>
  </si>
  <si>
    <t xml:space="preserve">sekolah lain, TK Assakinah Rempoa</t>
  </si>
  <si>
    <t xml:space="preserve">0137387878</t>
  </si>
  <si>
    <t xml:space="preserve">Arjuna Kenzie Altamis</t>
  </si>
  <si>
    <t xml:space="preserve">Puri Bintaro Hijau Blok H1</t>
  </si>
  <si>
    <t xml:space="preserve">product executive</t>
  </si>
  <si>
    <t xml:space="preserve">Rukan Gading Mediterania Residence</t>
  </si>
  <si>
    <t xml:space="preserve">Eka Hospital BSD</t>
  </si>
  <si>
    <t xml:space="preserve">Ashraf</t>
  </si>
  <si>
    <t xml:space="preserve">02125549000</t>
  </si>
  <si>
    <t xml:space="preserve">Jalan Gatot Subroto No 31, Jakarta Pusat</t>
  </si>
  <si>
    <t xml:space="preserve">02175818842</t>
  </si>
  <si>
    <t xml:space="preserve">Jl. Ciputat Raya No.2, Rt.1/Rw.1, Pd. Pinang, Kby. Lama, Kota Jakarta Selatan, Daerah Khusus Ibukota Jakarta 12310</t>
  </si>
  <si>
    <t xml:space="preserve">Athirah Sofia Nacita Pulungan</t>
  </si>
  <si>
    <t xml:space="preserve">Nacita</t>
  </si>
  <si>
    <t xml:space="preserve">Villa Gunung Lestari Jl Merbabu Vii Blok E4</t>
  </si>
  <si>
    <t xml:space="preserve">Staf Engineer</t>
  </si>
  <si>
    <t xml:space="preserve">021 43928195</t>
  </si>
  <si>
    <t xml:space="preserve">Jl Yos Sudarso 32-34 Tanjung Priuk Jakut</t>
  </si>
  <si>
    <t xml:space="preserve">0132183390</t>
  </si>
  <si>
    <t xml:space="preserve">Audrey</t>
  </si>
  <si>
    <t xml:space="preserve">Jl. Kiwi Gr19 Graha Bintaro</t>
  </si>
  <si>
    <t xml:space="preserve">021-25549000 ekt 3436</t>
  </si>
  <si>
    <t xml:space="preserve">Jl. Gatot Subroto 31</t>
  </si>
  <si>
    <t xml:space="preserve">Jl. Kiwi GR19 Nomor 22</t>
  </si>
  <si>
    <t xml:space="preserve">sekolah lain, TKIT Al Adilla</t>
  </si>
  <si>
    <t xml:space="preserve">Martono Martono</t>
  </si>
  <si>
    <t xml:space="preserve">0134610288</t>
  </si>
  <si>
    <t xml:space="preserve">Bhara Akila Aslam</t>
  </si>
  <si>
    <t xml:space="preserve">Bhara</t>
  </si>
  <si>
    <t xml:space="preserve">Jl Perkici Xvii Eb 15</t>
  </si>
  <si>
    <t xml:space="preserve">Pt Frigoglass</t>
  </si>
  <si>
    <t xml:space="preserve">pamulang village</t>
  </si>
  <si>
    <t xml:space="preserve">Jl Perkici Xvii Eb 15 No 50</t>
  </si>
  <si>
    <t xml:space="preserve">sekolah lain, TK Bina Cendekia</t>
  </si>
  <si>
    <t xml:space="preserve">0132513395</t>
  </si>
  <si>
    <t xml:space="preserve">Bryna Inarah Arundaya</t>
  </si>
  <si>
    <t xml:space="preserve">Bryna</t>
  </si>
  <si>
    <t xml:space="preserve">Urbana Place Jalan Merpati Raya Blok J Nomor 23</t>
  </si>
  <si>
    <t xml:space="preserve">Taufiqurahman</t>
  </si>
  <si>
    <t xml:space="preserve">Manager News Gathering</t>
  </si>
  <si>
    <t xml:space="preserve">021-80635916</t>
  </si>
  <si>
    <t xml:space="preserve">Gedung Inews Center, Jl Wahid Hasyim No.36-38, Jakarta Pusat</t>
  </si>
  <si>
    <t xml:space="preserve">Lis Yuliawati</t>
  </si>
  <si>
    <t xml:space="preserve">Redaktur</t>
  </si>
  <si>
    <t xml:space="preserve">021-4601326</t>
  </si>
  <si>
    <t xml:space="preserve">GEDUNG TVONE, JL RAWA TERATE II NO.2, JAKARTA TIMUR</t>
  </si>
  <si>
    <t xml:space="preserve">Chuquita Raissa Azzah</t>
  </si>
  <si>
    <t xml:space="preserve">0131047222</t>
  </si>
  <si>
    <t xml:space="preserve">Cakra Parahita Zain</t>
  </si>
  <si>
    <t xml:space="preserve">Cakra</t>
  </si>
  <si>
    <t xml:space="preserve">Wisma Pondok Aren</t>
  </si>
  <si>
    <t xml:space="preserve">Hengky Permadi, St</t>
  </si>
  <si>
    <t xml:space="preserve">Rara Nurendah Fitriyana, St</t>
  </si>
  <si>
    <t xml:space="preserve">Jl. Garuda Blok J No.4 ,001/003 Pondok Aren , Tangerang Selatan</t>
  </si>
  <si>
    <t xml:space="preserve">0128930233</t>
  </si>
  <si>
    <t xml:space="preserve">Carissa Ziva Zahirah</t>
  </si>
  <si>
    <t xml:space="preserve">Ziva</t>
  </si>
  <si>
    <t xml:space="preserve">Jl Mt Haryono</t>
  </si>
  <si>
    <t xml:space="preserve">Sukasari, Tangerang, Kota Tangerang, Banten</t>
  </si>
  <si>
    <t xml:space="preserve">Asisten Supervisor</t>
  </si>
  <si>
    <t xml:space="preserve">5507272 ext 3259</t>
  </si>
  <si>
    <t xml:space="preserve">Bandara Soekarno Hatta</t>
  </si>
  <si>
    <t xml:space="preserve">nik.kamdjah@gmaill.com</t>
  </si>
  <si>
    <t xml:space="preserve">Ketua Yayasan</t>
  </si>
  <si>
    <t xml:space="preserve">Jl. Raya kpr btn kutabumi kabupaten Tangerang</t>
  </si>
  <si>
    <t xml:space="preserve">sekolah lain, TK Mentari Cipondoh Kota Tangerang</t>
  </si>
  <si>
    <t xml:space="preserve">Umi Haryawati Kamdja Umi Haryawati Kamdja</t>
  </si>
  <si>
    <t xml:space="preserve">0147059241</t>
  </si>
  <si>
    <t xml:space="preserve">Chalijah Putri Trinanti</t>
  </si>
  <si>
    <t xml:space="preserve">Chalijah</t>
  </si>
  <si>
    <t xml:space="preserve">Kepala Sekolah</t>
  </si>
  <si>
    <t xml:space="preserve">Joglo, Jakarta Barat</t>
  </si>
  <si>
    <t xml:space="preserve">sekolah lain, Al-Mubarak</t>
  </si>
  <si>
    <t xml:space="preserve">Daffa</t>
  </si>
  <si>
    <t xml:space="preserve">Komp. Pinang Griya Permai Blok A1 No 126 Ciledug Tangerang</t>
  </si>
  <si>
    <t xml:space="preserve">Head Of Venture Fund</t>
  </si>
  <si>
    <t xml:space="preserve">021526661</t>
  </si>
  <si>
    <t xml:space="preserve">Jl. Jend Sudirman Kav 54-55, Jakarta Selatan</t>
  </si>
  <si>
    <t xml:space="preserve">sekolah lain, Ra Al Irsyadiyah Pinang</t>
  </si>
  <si>
    <t xml:space="preserve">0137004622</t>
  </si>
  <si>
    <t xml:space="preserve">Daffa Raffi Alrizki</t>
  </si>
  <si>
    <t xml:space="preserve">Kompleks Permata Bintaro, Jalan Titihan Iv Blok Hf 11 No 7, Bintaro Sektor 9, Tangerang Selatan 15227</t>
  </si>
  <si>
    <t xml:space="preserve">Haris Kusumo</t>
  </si>
  <si>
    <t xml:space="preserve">021.23955259</t>
  </si>
  <si>
    <t xml:space="preserve">The H Tower Lantai 20 Unit C Jalan Hr Rasuna Said Kav 73 Jakarta Selatan</t>
  </si>
  <si>
    <t xml:space="preserve">Windi Ristita</t>
  </si>
  <si>
    <t xml:space="preserve">n.ramadhan23@yahoo.com</t>
  </si>
  <si>
    <t xml:space="preserve">Assistant Vice President</t>
  </si>
  <si>
    <t xml:space="preserve">021.2700 555 Ext 77549</t>
  </si>
  <si>
    <t xml:space="preserve">GEDUNG SENTRAYA LANTAI 30, JALAN ISKANDARSYAH RAYA NO.1A KEBAYORAN BARU - JAKARTA SELATAN 12160</t>
  </si>
  <si>
    <t xml:space="preserve">sekolah lain, Paud Al Sakinah Bintaro</t>
  </si>
  <si>
    <t xml:space="preserve">Nunu Hadiyatie</t>
  </si>
  <si>
    <t xml:space="preserve">0126201024</t>
  </si>
  <si>
    <t xml:space="preserve">Daniel Naveed Putra Samudra</t>
  </si>
  <si>
    <t xml:space="preserve">Daniel</t>
  </si>
  <si>
    <t xml:space="preserve">02129385855</t>
  </si>
  <si>
    <t xml:space="preserve">Menara Satu Sentra Kelapa Gading</t>
  </si>
  <si>
    <t xml:space="preserve">sekolah lain, KB/TK Al-Aqso</t>
  </si>
  <si>
    <t xml:space="preserve">Denis</t>
  </si>
  <si>
    <t xml:space="preserve">0135906299</t>
  </si>
  <si>
    <t xml:space="preserve">Dimas Rafardhan Athalla</t>
  </si>
  <si>
    <t xml:space="preserve">Graha Adena Sr 5</t>
  </si>
  <si>
    <t xml:space="preserve">021-5151601</t>
  </si>
  <si>
    <t xml:space="preserve">Indonesian Exchange Building Towervi Jl. Jenderal Sudirman Jakarta Pusat</t>
  </si>
  <si>
    <t xml:space="preserve">Staff Bagian Umum</t>
  </si>
  <si>
    <t xml:space="preserve">021-72798311</t>
  </si>
  <si>
    <t xml:space="preserve">Sekertarian Badan LITBANG ESDM Kebayoran Lama Jakarta Selatan</t>
  </si>
  <si>
    <t xml:space="preserve">sekolah lain, Tl Al Kautsar</t>
  </si>
  <si>
    <t xml:space="preserve">0132949716</t>
  </si>
  <si>
    <t xml:space="preserve">Eijaz Hussein Alaydrus</t>
  </si>
  <si>
    <t xml:space="preserve">Eijaz</t>
  </si>
  <si>
    <t xml:space="preserve">Application Engineer</t>
  </si>
  <si>
    <t xml:space="preserve">0217976039</t>
  </si>
  <si>
    <t xml:space="preserve">Wisma Korindo Lantai 5 Pancoran</t>
  </si>
  <si>
    <t xml:space="preserve">0135513583</t>
  </si>
  <si>
    <t xml:space="preserve">Elfarezy Fayz Kusuma</t>
  </si>
  <si>
    <t xml:space="preserve">Ezy</t>
  </si>
  <si>
    <t xml:space="preserve">cindy.chairunissa@gmail.com</t>
  </si>
  <si>
    <t xml:space="preserve">0215740707</t>
  </si>
  <si>
    <t xml:space="preserve">Wisma GKBI</t>
  </si>
  <si>
    <t xml:space="preserve">sekolah lain, TK Tunas Mentari</t>
  </si>
  <si>
    <t xml:space="preserve">0132807000</t>
  </si>
  <si>
    <t xml:space="preserve">Fabian Ibrahim Hayuningrat</t>
  </si>
  <si>
    <t xml:space="preserve">Baim</t>
  </si>
  <si>
    <t xml:space="preserve">Jl Cendrawasih V Griya Rajawali 1 Bintaro Blok B2 No. 5 Sawah Baru Ciputat Tangsel</t>
  </si>
  <si>
    <t xml:space="preserve">buya.mapilindo@gmail.com</t>
  </si>
  <si>
    <t xml:space="preserve">Karyawan Bumn</t>
  </si>
  <si>
    <t xml:space="preserve">62 21 2700400</t>
  </si>
  <si>
    <t xml:space="preserve">Grha Smf Jl. Panglima Polim 1 No 1 Jakarta 12160</t>
  </si>
  <si>
    <t xml:space="preserve">Staff Compliance Division</t>
  </si>
  <si>
    <t xml:space="preserve">62 21 50811111</t>
  </si>
  <si>
    <t xml:space="preserve">Mangkuluhur City Towee One jl. Gatot Subroto kav. 1-3 jakarta 12930</t>
  </si>
  <si>
    <t xml:space="preserve">0139605553</t>
  </si>
  <si>
    <t xml:space="preserve">Faeyza Dzaki Arbianto</t>
  </si>
  <si>
    <t xml:space="preserve">Dzaki</t>
  </si>
  <si>
    <t xml:space="preserve">Junior Manager</t>
  </si>
  <si>
    <t xml:space="preserve">02155915000</t>
  </si>
  <si>
    <t xml:space="preserve">Jl. Ir. H. Juanda No.1 Tangerang 15121</t>
  </si>
  <si>
    <t xml:space="preserve">2021.7.15.031</t>
  </si>
  <si>
    <t xml:space="preserve">0086930313</t>
  </si>
  <si>
    <t xml:space="preserve">Farah Nabila</t>
  </si>
  <si>
    <t xml:space="preserve">Nabila</t>
  </si>
  <si>
    <t xml:space="preserve">Villa Bintaro Indah Blok E X  Jl Sulawesi X</t>
  </si>
  <si>
    <t xml:space="preserve">Erwin Prima Putra Zachri</t>
  </si>
  <si>
    <t xml:space="preserve">Jurnalis</t>
  </si>
  <si>
    <t xml:space="preserve">021-5360409</t>
  </si>
  <si>
    <t xml:space="preserve">Jl Palmerah Barat No 8 Jakarta Selatan 12210</t>
  </si>
  <si>
    <t xml:space="preserve">Jl Hidup Baru No 31 Serua Raya Ciputat</t>
  </si>
  <si>
    <t xml:space="preserve">0131772084</t>
  </si>
  <si>
    <t xml:space="preserve">Faris Salahudin Harfi</t>
  </si>
  <si>
    <t xml:space="preserve">Faris</t>
  </si>
  <si>
    <t xml:space="preserve">Phe Tower Jl. Tb Simatupang</t>
  </si>
  <si>
    <t xml:space="preserve">Jl Raya perjuangan Bekasi</t>
  </si>
  <si>
    <t xml:space="preserve">sekolah lain, KB TK Islam Bani Umar</t>
  </si>
  <si>
    <t xml:space="preserve">0138266829</t>
  </si>
  <si>
    <t xml:space="preserve">Fathan Al Maisan Zhafar</t>
  </si>
  <si>
    <t xml:space="preserve">Jl. Sinar No.14 Rt/Rw 003/010 Kav 67, Sudimara Timur, Ciledug, Tangerang</t>
  </si>
  <si>
    <t xml:space="preserve">Sudimara Timur, Ciledug, Kota Tangerang, Banten</t>
  </si>
  <si>
    <t xml:space="preserve">Ardevi, S.Pi, M.Sc</t>
  </si>
  <si>
    <t xml:space="preserve">Lina Darlina, S.Pi, Mm</t>
  </si>
  <si>
    <t xml:space="preserve">Guru Tetap Sdit Auliya</t>
  </si>
  <si>
    <t xml:space="preserve">02174863669</t>
  </si>
  <si>
    <t xml:space="preserve">Jl Jombang Raya No 1</t>
  </si>
  <si>
    <t xml:space="preserve">0138931893</t>
  </si>
  <si>
    <t xml:space="preserve">Fatih Akbar Bagaskara</t>
  </si>
  <si>
    <t xml:space="preserve">Taman Asri Blok E1</t>
  </si>
  <si>
    <t xml:space="preserve">Cipadu Jaya, Larangan, Kota Tangerang, Banten</t>
  </si>
  <si>
    <t xml:space="preserve">0251-8619979</t>
  </si>
  <si>
    <t xml:space="preserve">Ruko Taman Melati Blok A No 5, Pengasinan, Sawangan, Depok</t>
  </si>
  <si>
    <t xml:space="preserve">Gm</t>
  </si>
  <si>
    <t xml:space="preserve">021-5240811</t>
  </si>
  <si>
    <t xml:space="preserve">Telkomsel Smart Office lt 16. Jl Gatot Subroto No 52, Jakarta Selatan</t>
  </si>
  <si>
    <t xml:space="preserve">sekolah lain, TK Al Afshah</t>
  </si>
  <si>
    <t xml:space="preserve">Fayyaz</t>
  </si>
  <si>
    <t xml:space="preserve">Komplek Graha Permai Jalan Cemara A6</t>
  </si>
  <si>
    <t xml:space="preserve">Aksi Cepat Tanggap, Menara 165 Lt 11, Jakarta Selatan</t>
  </si>
  <si>
    <t xml:space="preserve">Komplek Graha Permai Jalan Cemara A6/11</t>
  </si>
  <si>
    <t xml:space="preserve">0121004893</t>
  </si>
  <si>
    <t xml:space="preserve">Fazila Iskandar</t>
  </si>
  <si>
    <t xml:space="preserve">Zila</t>
  </si>
  <si>
    <t xml:space="preserve">Arkananta Iskandar</t>
  </si>
  <si>
    <t xml:space="preserve">0124046770</t>
  </si>
  <si>
    <t xml:space="preserve">Filzah</t>
  </si>
  <si>
    <t xml:space="preserve">Komp Ciledug Indah, Jl Edelweis Blok E 47</t>
  </si>
  <si>
    <t xml:space="preserve">Padurenan, Karang Tengah, Kota Tangerang, Banten</t>
  </si>
  <si>
    <t xml:space="preserve">0138523697</t>
  </si>
  <si>
    <t xml:space="preserve">Fusein Avicena Tjioe</t>
  </si>
  <si>
    <t xml:space="preserve">Fusein</t>
  </si>
  <si>
    <t xml:space="preserve">Komplek Emerald Residence Blok J</t>
  </si>
  <si>
    <t xml:space="preserve">Specialist Engineer</t>
  </si>
  <si>
    <t xml:space="preserve">02130411000</t>
  </si>
  <si>
    <t xml:space="preserve">Menara Mulia, Jalan Gatot Subroto No.Kav 9-11, 12930</t>
  </si>
  <si>
    <t xml:space="preserve">0132695355</t>
  </si>
  <si>
    <t xml:space="preserve">Gema Ahsan Zaidan</t>
  </si>
  <si>
    <t xml:space="preserve">Gema</t>
  </si>
  <si>
    <t xml:space="preserve">Buaran Elok Residence</t>
  </si>
  <si>
    <t xml:space="preserve">Buaran, Serpong, Kota Tangerang Selatan, Banten</t>
  </si>
  <si>
    <t xml:space="preserve">Kabag Ops</t>
  </si>
  <si>
    <t xml:space="preserve">0217405458</t>
  </si>
  <si>
    <t xml:space="preserve">Jl. Aria Putra Kedaung Pamulang</t>
  </si>
  <si>
    <t xml:space="preserve">SMAIT  AULIYA</t>
  </si>
  <si>
    <t xml:space="preserve">sekolah lain, TKIT Nur Fatahillah</t>
  </si>
  <si>
    <t xml:space="preserve">0129867278</t>
  </si>
  <si>
    <t xml:space="preserve">Gendhis Astagina Genarundaya</t>
  </si>
  <si>
    <t xml:space="preserve">Gendhis</t>
  </si>
  <si>
    <t xml:space="preserve">Erick Prim Putra</t>
  </si>
  <si>
    <t xml:space="preserve">Geologist</t>
  </si>
  <si>
    <t xml:space="preserve">0215159701</t>
  </si>
  <si>
    <t xml:space="preserve">Husky Cnocc Madura Limited</t>
  </si>
  <si>
    <t xml:space="preserve">Nur Vita Aprilina</t>
  </si>
  <si>
    <t xml:space="preserve">02129180675</t>
  </si>
  <si>
    <t xml:space="preserve">Star energy geothermal</t>
  </si>
  <si>
    <t xml:space="preserve">0139778151</t>
  </si>
  <si>
    <t xml:space="preserve">Gibran Marzo Sukmana</t>
  </si>
  <si>
    <t xml:space="preserve">Emerald Residence, Bintaro Sektor 9, Tangerang Selatan</t>
  </si>
  <si>
    <t xml:space="preserve">Irwan Sukmana</t>
  </si>
  <si>
    <t xml:space="preserve">Vice President</t>
  </si>
  <si>
    <t xml:space="preserve">0215246775</t>
  </si>
  <si>
    <t xml:space="preserve">Pt Hsbc Indonesia, Wtc Lt 4, Jl Jend Sudirman Kv 29-31, Jakarta</t>
  </si>
  <si>
    <t xml:space="preserve">Kirana Lily Damayanti</t>
  </si>
  <si>
    <t xml:space="preserve">Hafshah Ainun Salsabella</t>
  </si>
  <si>
    <t xml:space="preserve">02178839773</t>
  </si>
  <si>
    <t xml:space="preserve">Ps. Minggu</t>
  </si>
  <si>
    <t xml:space="preserve">Villa Bintaro Indah</t>
  </si>
  <si>
    <t xml:space="preserve">Haidar Bonar Wicaksana</t>
  </si>
  <si>
    <t xml:space="preserve">Kompleks Emerald Town House Blok A/H</t>
  </si>
  <si>
    <t xml:space="preserve">Rijal Asep Nugroho</t>
  </si>
  <si>
    <t xml:space="preserve">Programmer</t>
  </si>
  <si>
    <t xml:space="preserve">Jl Sutan Iskandarmuda No 6 B Kebayoran Lama Jaksel</t>
  </si>
  <si>
    <t xml:space="preserve">02129816250</t>
  </si>
  <si>
    <t xml:space="preserve">Jl MH Thamrin No 2 Jakpus</t>
  </si>
  <si>
    <t xml:space="preserve">sekolah lain, TK Al Aqsha Bintaro</t>
  </si>
  <si>
    <t xml:space="preserve">0125217434</t>
  </si>
  <si>
    <t xml:space="preserve">Hakeem Hizam Myfa</t>
  </si>
  <si>
    <t xml:space="preserve">Hakim</t>
  </si>
  <si>
    <t xml:space="preserve">Jalan Putri Jelita Pb 39</t>
  </si>
  <si>
    <t xml:space="preserve">Tomy Faisal</t>
  </si>
  <si>
    <t xml:space="preserve">memy_d@yahoo.com</t>
  </si>
  <si>
    <t xml:space="preserve">Manager Institusi Kftd Jakarta</t>
  </si>
  <si>
    <t xml:space="preserve">Japan Budi Utomo No 1 Jakarta Pusat</t>
  </si>
  <si>
    <t xml:space="preserve">Yuli Doris Memy</t>
  </si>
  <si>
    <t xml:space="preserve">Jalan Putri Jelita Pb 39 No 28 , Taman Puri Bintaro</t>
  </si>
  <si>
    <t xml:space="preserve">sekolah lain, TKIT Alfurqon Palembang</t>
  </si>
  <si>
    <t xml:space="preserve">Hana Ammara Zarina</t>
  </si>
  <si>
    <t xml:space="preserve">Hana</t>
  </si>
  <si>
    <t xml:space="preserve">Jl. Grb Utara 12 Blok Gr 8</t>
  </si>
  <si>
    <t xml:space="preserve">0216231022</t>
  </si>
  <si>
    <t xml:space="preserve">Mangga Dua Square E8.  Jl. Mangga Dua Raya.  Jakarta Utara</t>
  </si>
  <si>
    <t xml:space="preserve">Hj. Fuzi Febrina Fauzia</t>
  </si>
  <si>
    <t xml:space="preserve">Zoran Zebadiansyah Zidan</t>
  </si>
  <si>
    <t xml:space="preserve">Dwi Sundari</t>
  </si>
  <si>
    <t xml:space="preserve">0132445732</t>
  </si>
  <si>
    <t xml:space="preserve">Hanina Faradisa</t>
  </si>
  <si>
    <t xml:space="preserve">Hanina</t>
  </si>
  <si>
    <t xml:space="preserve">Jl.Amd X</t>
  </si>
  <si>
    <t xml:space="preserve">Petukangan Utara, Pesanggrahan, Kota Adm. Jakarta Selatan, DKI Jakarta</t>
  </si>
  <si>
    <t xml:space="preserve">M.Yusuf</t>
  </si>
  <si>
    <t xml:space="preserve">Kampung Baru</t>
  </si>
  <si>
    <t xml:space="preserve">sekolah lain, TKIT Azzahra</t>
  </si>
  <si>
    <t xml:space="preserve">Khalid</t>
  </si>
  <si>
    <t xml:space="preserve">0134245743</t>
  </si>
  <si>
    <t xml:space="preserve">Haura Izzatul Azmi</t>
  </si>
  <si>
    <t xml:space="preserve">021 25549000</t>
  </si>
  <si>
    <t xml:space="preserve">Jl Gatot Subroto No 31 Jakarta Pusat</t>
  </si>
  <si>
    <t xml:space="preserve">Ibu Ruma Tangga</t>
  </si>
  <si>
    <t xml:space="preserve">sekolah lain, TK Bina Anak Sholeh Tuban</t>
  </si>
  <si>
    <t xml:space="preserve">0127166092</t>
  </si>
  <si>
    <t xml:space="preserve">Haziq Adli Wardana</t>
  </si>
  <si>
    <t xml:space="preserve">Haziq</t>
  </si>
  <si>
    <t xml:space="preserve">Gracia Residence</t>
  </si>
  <si>
    <t xml:space="preserve">Jalan Gatot Subroto Kav. 40-42 Jakarta Selatan</t>
  </si>
  <si>
    <t xml:space="preserve">021 7361654</t>
  </si>
  <si>
    <t xml:space="preserve">Jalan Bintaro Utama Sektor V Bintaro Jaya</t>
  </si>
  <si>
    <t xml:space="preserve">sekolah lain, Al Adilla</t>
  </si>
  <si>
    <t xml:space="preserve">Homare</t>
  </si>
  <si>
    <t xml:space="preserve">Advisor</t>
  </si>
  <si>
    <t xml:space="preserve">02157951113</t>
  </si>
  <si>
    <t xml:space="preserve">Sentra Senayan Ii Lt. 19 Jl. Asia Afrika</t>
  </si>
  <si>
    <t xml:space="preserve">Kaisar Ibrahim Abbas</t>
  </si>
  <si>
    <t xml:space="preserve">Kaisar</t>
  </si>
  <si>
    <t xml:space="preserve">Kebayoran Village Jl Griya Taman Xi</t>
  </si>
  <si>
    <t xml:space="preserve">ilhami_abbas@yahoo.com</t>
  </si>
  <si>
    <t xml:space="preserve">Enterpreuner</t>
  </si>
  <si>
    <t xml:space="preserve">sekolah lain, SDN 1 Bintaro</t>
  </si>
  <si>
    <t xml:space="preserve">Kamil Putra Irawan</t>
  </si>
  <si>
    <t xml:space="preserve">Putra</t>
  </si>
  <si>
    <t xml:space="preserve">Kp Bintaro</t>
  </si>
  <si>
    <t xml:space="preserve">Rizki Irawan</t>
  </si>
  <si>
    <t xml:space="preserve">rizki.irawan61@yahoo.com</t>
  </si>
  <si>
    <t xml:space="preserve">Penyidik</t>
  </si>
  <si>
    <t xml:space="preserve">Fitri Nurjanah</t>
  </si>
  <si>
    <t xml:space="preserve">Jl. Jend sudirman no 55 jakarta selatan</t>
  </si>
  <si>
    <t xml:space="preserve">sekolah lain, Bimba Aiueo</t>
  </si>
  <si>
    <t xml:space="preserve">0134338560</t>
  </si>
  <si>
    <t xml:space="preserve">Kamila Zhafira Dahlan</t>
  </si>
  <si>
    <t xml:space="preserve">Cluster Green Gardena No.  B02,  Jl.  Cenderawasih 1</t>
  </si>
  <si>
    <t xml:space="preserve">081381113451</t>
  </si>
  <si>
    <t xml:space="preserve">dahlan_98@yahoo.com</t>
  </si>
  <si>
    <t xml:space="preserve">Senior Analyst Geothermal</t>
  </si>
  <si>
    <t xml:space="preserve">021 3502150</t>
  </si>
  <si>
    <t xml:space="preserve">Gedung Kwarnas Jl.  Medan Merdeka Timur No.  6</t>
  </si>
  <si>
    <t xml:space="preserve">Cluster Green Gardena No.  B02</t>
  </si>
  <si>
    <t xml:space="preserve">Kayla Almalika Wibisana</t>
  </si>
  <si>
    <t xml:space="preserve">Kayla</t>
  </si>
  <si>
    <t xml:space="preserve">Komp. Dki Blok O No. 6 Jakarta Barat</t>
  </si>
  <si>
    <t xml:space="preserve">Joglo, Kembangan, Kota Adm. Jakarta Barat, DKI Jakarta</t>
  </si>
  <si>
    <t xml:space="preserve">02129972400</t>
  </si>
  <si>
    <t xml:space="preserve">Cimb Niaga Jl. Kh Wahid Hasjim Blok B4 No. 3 Bintaro Jaya Sektor 7</t>
  </si>
  <si>
    <t xml:space="preserve">0215605835</t>
  </si>
  <si>
    <t xml:space="preserve">Universitas Trisakti Jl. Kyai Tapa No.1 Tomang Jakarta Barat</t>
  </si>
  <si>
    <t xml:space="preserve">sekolah lain, TK Islam As-Salam</t>
  </si>
  <si>
    <t xml:space="preserve">Keisha Khanza Melodya Firmanto</t>
  </si>
  <si>
    <t xml:space="preserve">Keisha</t>
  </si>
  <si>
    <t xml:space="preserve">Cluster Graha Wiru Indah Jalan Dr Setiabudi 84-G</t>
  </si>
  <si>
    <t xml:space="preserve">sekolah lain, TK Citra Kusuma 1</t>
  </si>
  <si>
    <t xml:space="preserve">0132188280</t>
  </si>
  <si>
    <t xml:space="preserve">Keishin Tsaqif Raditya Rusmin</t>
  </si>
  <si>
    <t xml:space="preserve">Keishin</t>
  </si>
  <si>
    <t xml:space="preserve">Komplek Puri Bintaro Hijau Blok I1 No.20</t>
  </si>
  <si>
    <t xml:space="preserve">fajrin_indah@yahoo.com</t>
  </si>
  <si>
    <t xml:space="preserve">02157933306</t>
  </si>
  <si>
    <t xml:space="preserve">Menara Taspen, Jl. Jendral Sudirman Lantai 11</t>
  </si>
  <si>
    <t xml:space="preserve">indahmuliafitri@gmail.co.id</t>
  </si>
  <si>
    <t xml:space="preserve">Ass. Manager</t>
  </si>
  <si>
    <t xml:space="preserve">021 29268888</t>
  </si>
  <si>
    <t xml:space="preserve">Allianz Tower jl. HR. Rasuna said Lantai 12</t>
  </si>
  <si>
    <t xml:space="preserve">Kenzo</t>
  </si>
  <si>
    <t xml:space="preserve">Graha Raya Bintaro Cluster Catalina Blok G No 15</t>
  </si>
  <si>
    <t xml:space="preserve">sekolah lain, Syafana Islamic School</t>
  </si>
  <si>
    <t xml:space="preserve">0135924942</t>
  </si>
  <si>
    <t xml:space="preserve">Khaira, Khai</t>
  </si>
  <si>
    <t xml:space="preserve">Pt Indonesia Comnet Plus</t>
  </si>
  <si>
    <t xml:space="preserve">0134648612</t>
  </si>
  <si>
    <t xml:space="preserve">Khaleelya Ari Arraysha</t>
  </si>
  <si>
    <t xml:space="preserve">El</t>
  </si>
  <si>
    <t xml:space="preserve">Graha Bintaro Jaya,Blok Gr.38</t>
  </si>
  <si>
    <t xml:space="preserve">Logistic</t>
  </si>
  <si>
    <t xml:space="preserve">Graha bintaro jaya,blok Gr.38 No.18</t>
  </si>
  <si>
    <t xml:space="preserve">sekolah lain, TK Al Adila</t>
  </si>
  <si>
    <t xml:space="preserve">0131794436</t>
  </si>
  <si>
    <t xml:space="preserve">Khayla Safa Salsabila</t>
  </si>
  <si>
    <t xml:space="preserve">Khayla</t>
  </si>
  <si>
    <t xml:space="preserve">Jln. Hang Jebat Lll / F3</t>
  </si>
  <si>
    <t xml:space="preserve">Gunung, Kebayoran Baru, Kota Adm. Jakarta Selatan, DKI Jakarta</t>
  </si>
  <si>
    <t xml:space="preserve">Nakhoda Kapal</t>
  </si>
  <si>
    <t xml:space="preserve">+60-322806845</t>
  </si>
  <si>
    <t xml:space="preserve">Kuala Lumpur Malaysia</t>
  </si>
  <si>
    <t xml:space="preserve">Nil</t>
  </si>
  <si>
    <t xml:space="preserve">Jln. Hang Jebat Lll / F3 Jakarta Selatan</t>
  </si>
  <si>
    <t xml:space="preserve">0133544698</t>
  </si>
  <si>
    <t xml:space="preserve">Kianara Batrisya Reditya</t>
  </si>
  <si>
    <t xml:space="preserve">Kiana</t>
  </si>
  <si>
    <t xml:space="preserve">Taman Cipuilir Estate B6 9</t>
  </si>
  <si>
    <t xml:space="preserve">0131744614</t>
  </si>
  <si>
    <t xml:space="preserve">Kirana Aurellya Budianto</t>
  </si>
  <si>
    <t xml:space="preserve">Jl. H. Simun</t>
  </si>
  <si>
    <t xml:space="preserve">0134876261</t>
  </si>
  <si>
    <t xml:space="preserve">Livinayra Wijaya</t>
  </si>
  <si>
    <t xml:space="preserve">Nayra</t>
  </si>
  <si>
    <t xml:space="preserve">Grits Bintaro Estate</t>
  </si>
  <si>
    <t xml:space="preserve">Griya Bintaro Estate Blok F.8 Jl. Gelatik Tegal Rotan Sawah Lama</t>
  </si>
  <si>
    <t xml:space="preserve">Muhammad Althaf Arya Narapati</t>
  </si>
  <si>
    <t xml:space="preserve">Althaf</t>
  </si>
  <si>
    <t xml:space="preserve">Jl. Hr. Rasuna Said Bintaro Cluster Discovery</t>
  </si>
  <si>
    <t xml:space="preserve">Desy Fitriah Hidayat</t>
  </si>
  <si>
    <t xml:space="preserve">sekolah lain, Sdit Atirah Makassar</t>
  </si>
  <si>
    <t xml:space="preserve">0126033635</t>
  </si>
  <si>
    <t xml:space="preserve">Marcello Rafie Noerhadi</t>
  </si>
  <si>
    <t xml:space="preserve">Acel</t>
  </si>
  <si>
    <t xml:space="preserve">Kebayoran Residence Cluster Kebayoran Garden</t>
  </si>
  <si>
    <t xml:space="preserve">021-5709330</t>
  </si>
  <si>
    <t xml:space="preserve">Jl. Jend. Sudirman Kav.3 Jakarta</t>
  </si>
  <si>
    <t xml:space="preserve">Mawla Haziq Fathullah</t>
  </si>
  <si>
    <t xml:space="preserve">Mawla</t>
  </si>
  <si>
    <t xml:space="preserve">Graha Bintaro Gr11</t>
  </si>
  <si>
    <t xml:space="preserve">0212500</t>
  </si>
  <si>
    <t xml:space="preserve">Xl Axiata Tower</t>
  </si>
  <si>
    <t xml:space="preserve">0136712015</t>
  </si>
  <si>
    <t xml:space="preserve">Mazaya Falah Bachri</t>
  </si>
  <si>
    <t xml:space="preserve">Aza</t>
  </si>
  <si>
    <t xml:space="preserve">Emerald Town House Bintaro Jaya</t>
  </si>
  <si>
    <t xml:space="preserve">AA26</t>
  </si>
  <si>
    <t xml:space="preserve">021-29888700</t>
  </si>
  <si>
    <t xml:space="preserve">Dbs Bank Tower Lt 14</t>
  </si>
  <si>
    <t xml:space="preserve">sekolah lain, TK Al Azhar 14 Semarang</t>
  </si>
  <si>
    <t xml:space="preserve">0137423913</t>
  </si>
  <si>
    <t xml:space="preserve">Mohamad Rama Labib</t>
  </si>
  <si>
    <t xml:space="preserve">Rama</t>
  </si>
  <si>
    <t xml:space="preserve">Gedung Ericcson</t>
  </si>
  <si>
    <t xml:space="preserve">Administrasi</t>
  </si>
  <si>
    <t xml:space="preserve">pondok indah</t>
  </si>
  <si>
    <t xml:space="preserve">Muhammad Ariajuna Amsyar Faeyza</t>
  </si>
  <si>
    <t xml:space="preserve">Ariajuna</t>
  </si>
  <si>
    <t xml:space="preserve">Jalan Manyar Iii Blok O3 Nomer 44 Bintaro Sektor 2</t>
  </si>
  <si>
    <t xml:space="preserve">dartoharyanto01@gmail.com</t>
  </si>
  <si>
    <t xml:space="preserve">Executive Produser</t>
  </si>
  <si>
    <t xml:space="preserve">Jalan Bintaro Tengah Blok O2 No 9 , Bintaro Jakarta Selatan</t>
  </si>
  <si>
    <t xml:space="preserve">Jalan manyar III blok O3 nomer 44</t>
  </si>
  <si>
    <t xml:space="preserve">sekolah lain, Islamic Global School Malang</t>
  </si>
  <si>
    <t xml:space="preserve">0136958046</t>
  </si>
  <si>
    <t xml:space="preserve">Muhammad Fatih Azka Al Ghazali</t>
  </si>
  <si>
    <t xml:space="preserve">Puri Bintaro Pb 35</t>
  </si>
  <si>
    <t xml:space="preserve">Abeam Consulting , Malaysia</t>
  </si>
  <si>
    <t xml:space="preserve">Account Representative</t>
  </si>
  <si>
    <t xml:space="preserve">0217918104</t>
  </si>
  <si>
    <t xml:space="preserve">KPP Badan dan Orang Asing Jl TMP Kalibata Jakarta Selatan 12760</t>
  </si>
  <si>
    <t xml:space="preserve">Muhammad Rafa Alghifari Permana</t>
  </si>
  <si>
    <t xml:space="preserve">Manager Bc</t>
  </si>
  <si>
    <t xml:space="preserve">02174701423</t>
  </si>
  <si>
    <t xml:space="preserve">Kebon Jeruk Bisnis Park, Jl Meruya Ilir Raya No.88 Jakbar</t>
  </si>
  <si>
    <t xml:space="preserve">Belleze Office Tower Lt. 7 Jl. Letjen Soepeno No.34 Arteri Permata hijau</t>
  </si>
  <si>
    <t xml:space="preserve">sekolah lain, TK Aisyiyah Bustanul Athfal</t>
  </si>
  <si>
    <t xml:space="preserve">0133772329</t>
  </si>
  <si>
    <t xml:space="preserve">Muhammad Rafi Khalif Prabowo</t>
  </si>
  <si>
    <t xml:space="preserve">Khalif</t>
  </si>
  <si>
    <t xml:space="preserve">Cluster Catalina Blok F No 8 Graha Raya Bintaro</t>
  </si>
  <si>
    <t xml:space="preserve">Jl. Gatot Subroto No Kav. 52 Kuningan Barat, Jaksel</t>
  </si>
  <si>
    <t xml:space="preserve">0138430562</t>
  </si>
  <si>
    <t xml:space="preserve">Muhammad Rayyan Syauqi Rosyadi</t>
  </si>
  <si>
    <t xml:space="preserve">Muhammad Ayip Rosyadi</t>
  </si>
  <si>
    <t xml:space="preserve">087774824131</t>
  </si>
  <si>
    <t xml:space="preserve">Jalan Vania I Blok E2 No. 3 Rt 2/8  Komplek Vania Permata Bintaro Sektor 9</t>
  </si>
  <si>
    <t xml:space="preserve">Muhammad Syafiq Al Iytsaar</t>
  </si>
  <si>
    <t xml:space="preserve">efranhadiwijaya.gmail.com</t>
  </si>
  <si>
    <t xml:space="preserve">praptisuprapti.gmail.com</t>
  </si>
  <si>
    <t xml:space="preserve">Wali Kelas</t>
  </si>
  <si>
    <t xml:space="preserve">021 7452897</t>
  </si>
  <si>
    <t xml:space="preserve">Jombang Raya No. 39 Pondok Aren Tangerang selatan</t>
  </si>
  <si>
    <t xml:space="preserve">0136249216</t>
  </si>
  <si>
    <t xml:space="preserve">Muhammad Yassin Hakeem</t>
  </si>
  <si>
    <t xml:space="preserve">Yassin</t>
  </si>
  <si>
    <t xml:space="preserve">Jl. Camar 1 Blok Bs No 12 Bintaro Jaya Sektor 3 Tangerang Selatan 15220</t>
  </si>
  <si>
    <t xml:space="preserve">Riki Riwantoro</t>
  </si>
  <si>
    <t xml:space="preserve">0811156443</t>
  </si>
  <si>
    <t xml:space="preserve">Project Kontrol</t>
  </si>
  <si>
    <t xml:space="preserve">Moot Macdonald Graha Cimb Niaga</t>
  </si>
  <si>
    <t xml:space="preserve">Nadhia Vitari</t>
  </si>
  <si>
    <t xml:space="preserve">08119568050</t>
  </si>
  <si>
    <t xml:space="preserve">naeva_vega@yahoo.com</t>
  </si>
  <si>
    <t xml:space="preserve">Muhammad Yasser Adly</t>
  </si>
  <si>
    <t xml:space="preserve">0136101093</t>
  </si>
  <si>
    <t xml:space="preserve">Muhammad Zaviere Zidane Setiawan</t>
  </si>
  <si>
    <t xml:space="preserve">Zaviere</t>
  </si>
  <si>
    <t xml:space="preserve">Graha Bunga Barat Gb.8</t>
  </si>
  <si>
    <t xml:space="preserve">Owner Usaha</t>
  </si>
  <si>
    <t xml:space="preserve">02152391839</t>
  </si>
  <si>
    <t xml:space="preserve">Citra Garden 5 Blok A4 No 12A Cengkareng Jakarta Barat</t>
  </si>
  <si>
    <t xml:space="preserve">Junior Manager 1</t>
  </si>
  <si>
    <t xml:space="preserve">0215523382</t>
  </si>
  <si>
    <t xml:space="preserve">Jl Damjati No. 7 Tangerang</t>
  </si>
  <si>
    <t xml:space="preserve">Nadhira Khairani Hafizah</t>
  </si>
  <si>
    <t xml:space="preserve">Dhira</t>
  </si>
  <si>
    <t xml:space="preserve">Villa Bintaro Indah Blok A5</t>
  </si>
  <si>
    <t xml:space="preserve">fery_ferdiansyah@bca.co.id</t>
  </si>
  <si>
    <t xml:space="preserve">021-235888000 ext 21202</t>
  </si>
  <si>
    <t xml:space="preserve">Menara Bca, Jl. Mh. Thamrin No. 1, Jakarta Pusat</t>
  </si>
  <si>
    <t xml:space="preserve">Susan Nurhasanah</t>
  </si>
  <si>
    <t xml:space="preserve">susanmaryat@gmail.com</t>
  </si>
  <si>
    <t xml:space="preserve">sekolah lain, TK Humaira</t>
  </si>
  <si>
    <t xml:space="preserve">Naifa Almeera Siregar</t>
  </si>
  <si>
    <t xml:space="preserve">Naifa</t>
  </si>
  <si>
    <t xml:space="preserve">Discovery Cielo Blok A, Bintaro Jaya</t>
  </si>
  <si>
    <t xml:space="preserve">Reza Sazly Hakim Siregar</t>
  </si>
  <si>
    <t xml:space="preserve">0217989705</t>
  </si>
  <si>
    <t xml:space="preserve">Jl. H Samali No 51, Kalibata Pancoran, Jakarta Selatan</t>
  </si>
  <si>
    <t xml:space="preserve">Naila Almeera Siregar</t>
  </si>
  <si>
    <t xml:space="preserve">Naila</t>
  </si>
  <si>
    <t xml:space="preserve">0138959274</t>
  </si>
  <si>
    <t xml:space="preserve">Naura Zia Qaireen</t>
  </si>
  <si>
    <t xml:space="preserve">Nola</t>
  </si>
  <si>
    <t xml:space="preserve">Graha Bintaro Gr 27  Jl. Jalak Bali 4</t>
  </si>
  <si>
    <t xml:space="preserve">0811286134152</t>
  </si>
  <si>
    <t xml:space="preserve">Nunu Hadiyatie Ishak</t>
  </si>
  <si>
    <t xml:space="preserve">Graha Bintaro Gr 27 No 8 Jl. Jalak Bali 4 Pd. Kacang Barat</t>
  </si>
  <si>
    <t xml:space="preserve">0131539124</t>
  </si>
  <si>
    <t xml:space="preserve">Afiah</t>
  </si>
  <si>
    <t xml:space="preserve">Princessa Ineza Badril</t>
  </si>
  <si>
    <t xml:space="preserve">Sessa</t>
  </si>
  <si>
    <t xml:space="preserve">Puti Aylana Zamani</t>
  </si>
  <si>
    <t xml:space="preserve">Ayla</t>
  </si>
  <si>
    <t xml:space="preserve">Jln. Depsos Dharma No.60</t>
  </si>
  <si>
    <t xml:space="preserve">Zaki Zamani</t>
  </si>
  <si>
    <t xml:space="preserve">az.zacky@gmail.com</t>
  </si>
  <si>
    <t xml:space="preserve">Gadog Ciawi</t>
  </si>
  <si>
    <t xml:space="preserve">Dina Fitria Sari</t>
  </si>
  <si>
    <t xml:space="preserve">nha.privacy@gmail.com</t>
  </si>
  <si>
    <t xml:space="preserve">0133129348</t>
  </si>
  <si>
    <t xml:space="preserve">Puti Kania Rahma Sasita Laksmidevi</t>
  </si>
  <si>
    <t xml:space="preserve">Sasita</t>
  </si>
  <si>
    <t xml:space="preserve">I.G.K Windratma As, St</t>
  </si>
  <si>
    <t xml:space="preserve">Kabag.Keuangan</t>
  </si>
  <si>
    <t xml:space="preserve">Kantor Kecamatan Setiabudi</t>
  </si>
  <si>
    <t xml:space="preserve">sekolah lain, TK Islam Amelia 2 Perigi</t>
  </si>
  <si>
    <t xml:space="preserve">Ika Lestari Ika Lestari</t>
  </si>
  <si>
    <t xml:space="preserve">0124346249</t>
  </si>
  <si>
    <t xml:space="preserve">Raafat Raees Thurayya</t>
  </si>
  <si>
    <t xml:space="preserve">Raafat</t>
  </si>
  <si>
    <t xml:space="preserve">Jl Swadarma Utara 4 Pesanggrahan</t>
  </si>
  <si>
    <t xml:space="preserve">Ulujami, Pesanggrahan, Kota Adm. Jakarta Selatan, DKI Jakarta</t>
  </si>
  <si>
    <t xml:space="preserve">Graha Adhie Media Lantai 3</t>
  </si>
  <si>
    <t xml:space="preserve">PPGBK senayan</t>
  </si>
  <si>
    <t xml:space="preserve">sekolah lain, Alfi Izzah</t>
  </si>
  <si>
    <t xml:space="preserve">Agus Sutrisno Agus Sutrisno</t>
  </si>
  <si>
    <t xml:space="preserve">Raden Achmad Syauqi Ramadhani</t>
  </si>
  <si>
    <t xml:space="preserve">Uqi</t>
  </si>
  <si>
    <t xml:space="preserve">Raden Syahrul Ramadhan, Se</t>
  </si>
  <si>
    <t xml:space="preserve">Director</t>
  </si>
  <si>
    <t xml:space="preserve">02129449404</t>
  </si>
  <si>
    <t xml:space="preserve">Graha Karang Tengah Blok E No 68 Pondok Pucung, Tangerang</t>
  </si>
  <si>
    <t xml:space="preserve">Dwipayani Krisnawati, Se</t>
  </si>
  <si>
    <t xml:space="preserve">sekolah lain, TK Islam Al-Azhar 17 Bintaro</t>
  </si>
  <si>
    <t xml:space="preserve">Raeleen Viriya Kusumo</t>
  </si>
  <si>
    <t xml:space="preserve">Raeleen</t>
  </si>
  <si>
    <t xml:space="preserve">Griya Bintaro Estate, Jl Gelatik Blok F</t>
  </si>
  <si>
    <t xml:space="preserve">Tito Dipokusumo</t>
  </si>
  <si>
    <t xml:space="preserve">08158223456</t>
  </si>
  <si>
    <t xml:space="preserve">tito.dipokusumo@gmail.com</t>
  </si>
  <si>
    <t xml:space="preserve">Nona Yulita</t>
  </si>
  <si>
    <t xml:space="preserve">Griya Bintaro Estate. Jl. Gelatik Blok F No. 9 Rt 01/01 Sawah Lama Ciputat</t>
  </si>
  <si>
    <t xml:space="preserve">Garvi Dariel Kusumo</t>
  </si>
  <si>
    <t xml:space="preserve">0121546308</t>
  </si>
  <si>
    <t xml:space="preserve">Raffi</t>
  </si>
  <si>
    <t xml:space="preserve">Kasuari Raya Hb19</t>
  </si>
  <si>
    <t xml:space="preserve">krisnasetiawan@yahoo.com</t>
  </si>
  <si>
    <t xml:space="preserve">02156959101</t>
  </si>
  <si>
    <t xml:space="preserve">Jelambar, Jakarta Barat</t>
  </si>
  <si>
    <t xml:space="preserve">Kepala Toko</t>
  </si>
  <si>
    <t xml:space="preserve">Jl.kasuari</t>
  </si>
  <si>
    <t xml:space="preserve">sekolah lain, TK Al-Mualaffah</t>
  </si>
  <si>
    <t xml:space="preserve">Salma Enisia Damara</t>
  </si>
  <si>
    <t xml:space="preserve">0127999378</t>
  </si>
  <si>
    <t xml:space="preserve">Rafka Putra Widiyantoro</t>
  </si>
  <si>
    <t xml:space="preserve">Rafka</t>
  </si>
  <si>
    <t xml:space="preserve">Kebayoran Garden Jl. Gandaria Vii Blok F-06 Bintaro Jaya Tangerang Selatan</t>
  </si>
  <si>
    <t xml:space="preserve">Senior Manajer</t>
  </si>
  <si>
    <t xml:space="preserve">021-7458888</t>
  </si>
  <si>
    <t xml:space="preserve">Boulevard Emerald Blok Ce/A-1 Bintaro Jaya Tangerang Selatan</t>
  </si>
  <si>
    <t xml:space="preserve">Notaris / Ppat</t>
  </si>
  <si>
    <t xml:space="preserve">021-53124440</t>
  </si>
  <si>
    <t xml:space="preserve">Ruko Orline Archade 2 Blok JB No.38 Graha Raya Tangerang Selatan</t>
  </si>
  <si>
    <t xml:space="preserve">Rahma Hanifa Naiarakirana</t>
  </si>
  <si>
    <t xml:space="preserve">Hanifa</t>
  </si>
  <si>
    <t xml:space="preserve">Kebayoran Village, Jl Griya Taman Xii</t>
  </si>
  <si>
    <t xml:space="preserve">Leksmono</t>
  </si>
  <si>
    <t xml:space="preserve">leksmono@gmail.com</t>
  </si>
  <si>
    <t xml:space="preserve">Konsultan</t>
  </si>
  <si>
    <t xml:space="preserve">Maharani Soediono</t>
  </si>
  <si>
    <t xml:space="preserve">081319918153</t>
  </si>
  <si>
    <t xml:space="preserve">081219918153</t>
  </si>
  <si>
    <t xml:space="preserve">Kebayoran Village</t>
  </si>
  <si>
    <t xml:space="preserve">0133261946</t>
  </si>
  <si>
    <t xml:space="preserve">Rajni</t>
  </si>
  <si>
    <t xml:space="preserve">sekolah lain, TK Negri Pembina Akhlaqul Karimah Tangerang</t>
  </si>
  <si>
    <t xml:space="preserve">Rayyan Dimas Santoso</t>
  </si>
  <si>
    <t xml:space="preserve">Jl. Vania Utama E1/18 Permata Bintaro, Sektor 9 Bintaro Jaya Tangerang Selatan</t>
  </si>
  <si>
    <t xml:space="preserve">Business Partner</t>
  </si>
  <si>
    <t xml:space="preserve">021-29268860</t>
  </si>
  <si>
    <t xml:space="preserve">Thamrin 9</t>
  </si>
  <si>
    <t xml:space="preserve">021-31923836</t>
  </si>
  <si>
    <t xml:space="preserve">Jl. Jambu No. 32</t>
  </si>
  <si>
    <t xml:space="preserve">sekolah lain, TK Al-Aqsha Permata Bintro</t>
  </si>
  <si>
    <t xml:space="preserve">Amin / Sari</t>
  </si>
  <si>
    <t xml:space="preserve">0133180649</t>
  </si>
  <si>
    <t xml:space="preserve">Reyhan Leandro Sultan</t>
  </si>
  <si>
    <t xml:space="preserve">021-3958098</t>
  </si>
  <si>
    <t xml:space="preserve">Jln. Meruya Selatan</t>
  </si>
  <si>
    <t xml:space="preserve">021-5782334</t>
  </si>
  <si>
    <t xml:space="preserve">Jln. Jend Sudirman kav 1</t>
  </si>
  <si>
    <t xml:space="preserve">sekolah lain, TK Insan Cendekia Madani</t>
  </si>
  <si>
    <t xml:space="preserve">Andari</t>
  </si>
  <si>
    <t xml:space="preserve">Perumahan Bintaro Terrace 1, Jl. Haji Sawil</t>
  </si>
  <si>
    <t xml:space="preserve">Bintaro Terrace Kav 1 69 Syawil N0 99 Parigi Pd.Aren</t>
  </si>
  <si>
    <t xml:space="preserve">Muhammad Andra Wirasena</t>
  </si>
  <si>
    <t xml:space="preserve">Saif Ali Ramadhan</t>
  </si>
  <si>
    <t xml:space="preserve">Wakil Direktur</t>
  </si>
  <si>
    <t xml:space="preserve">085100714733</t>
  </si>
  <si>
    <t xml:space="preserve">Jl. Jombang Raya No.49</t>
  </si>
  <si>
    <t xml:space="preserve">0128905526</t>
  </si>
  <si>
    <t xml:space="preserve">Satria Rizky Hamid</t>
  </si>
  <si>
    <t xml:space="preserve">Satria</t>
  </si>
  <si>
    <t xml:space="preserve">Bintaro Hill Jl. Merpati Raya</t>
  </si>
  <si>
    <t xml:space="preserve">Bendungan Hillir Jakarta</t>
  </si>
  <si>
    <t xml:space="preserve">0139295197</t>
  </si>
  <si>
    <t xml:space="preserve">Selena Zahiya Amroe</t>
  </si>
  <si>
    <t xml:space="preserve">Selena</t>
  </si>
  <si>
    <t xml:space="preserve">Neo Permata Blok E No 19</t>
  </si>
  <si>
    <t xml:space="preserve">rizamroe@gmail.com</t>
  </si>
  <si>
    <t xml:space="preserve">Telkomsel Smart Office, Jl. Gatot Sobroto</t>
  </si>
  <si>
    <t xml:space="preserve">0138241561</t>
  </si>
  <si>
    <t xml:space="preserve">Shayma Safitri</t>
  </si>
  <si>
    <t xml:space="preserve">Shayma</t>
  </si>
  <si>
    <t xml:space="preserve">Jl.Cimandiri 1 Ff2</t>
  </si>
  <si>
    <t xml:space="preserve">syarief.muhasyn@gmail.com</t>
  </si>
  <si>
    <t xml:space="preserve">Ast Manager Management Reporting</t>
  </si>
  <si>
    <t xml:space="preserve">021-5209009</t>
  </si>
  <si>
    <t xml:space="preserve">Wisma Tugu Ii Jl.Hr Rasuna Said Kav C7-9 Kuningan</t>
  </si>
  <si>
    <t xml:space="preserve">Ss Finance Business Support</t>
  </si>
  <si>
    <t xml:space="preserve">021-52700034</t>
  </si>
  <si>
    <t xml:space="preserve">Gd.Patrajasa Jl.Gatot Subroto kav 32-34 Jakarta</t>
  </si>
  <si>
    <t xml:space="preserve">sekolah lain, TK Islam Amalina</t>
  </si>
  <si>
    <t xml:space="preserve">Sheinna Suastika</t>
  </si>
  <si>
    <t xml:space="preserve">Sheinna</t>
  </si>
  <si>
    <t xml:space="preserve">Jalan Dr Setia Budi</t>
  </si>
  <si>
    <t xml:space="preserve">082123613192</t>
  </si>
  <si>
    <t xml:space="preserve">ikamyunia89@gmail.com</t>
  </si>
  <si>
    <t xml:space="preserve">Counter Leader</t>
  </si>
  <si>
    <t xml:space="preserve">087778201124</t>
  </si>
  <si>
    <t xml:space="preserve">Jalan tebet barat</t>
  </si>
  <si>
    <t xml:space="preserve">sekolah lain, TK Wibowo</t>
  </si>
  <si>
    <t xml:space="preserve">0135454504</t>
  </si>
  <si>
    <t xml:space="preserve">Shiny Rahmatina Kariastanto</t>
  </si>
  <si>
    <t xml:space="preserve">Shiny</t>
  </si>
  <si>
    <t xml:space="preserve">Jl. Mandor Dami No. 14, Rt 01 Rw 07, Kalimulya Cilodong, Depok</t>
  </si>
  <si>
    <t xml:space="preserve">Kalimulya, Cilodong, Kota Depok, Jawa Barat</t>
  </si>
  <si>
    <t xml:space="preserve">Bayu Dwi Kariastanto</t>
  </si>
  <si>
    <t xml:space="preserve">(021) 2960 0000</t>
  </si>
  <si>
    <t xml:space="preserve">Jalan Lapangan Banteng Timur 2-4  Jakarta 10710  Indonesia</t>
  </si>
  <si>
    <t xml:space="preserve">(021)3505052</t>
  </si>
  <si>
    <t xml:space="preserve">Gd. Frans Seda Lt. 1 Jl. Wahidin Raya No. 1 Jakarta</t>
  </si>
  <si>
    <t xml:space="preserve">sekolah lain, Tk/Pg/Toddler Global Islamic Labschool Depok</t>
  </si>
  <si>
    <t xml:space="preserve">0139705773</t>
  </si>
  <si>
    <t xml:space="preserve">Syams</t>
  </si>
  <si>
    <t xml:space="preserve">Komplek Dhaya Pesona</t>
  </si>
  <si>
    <t xml:space="preserve">Staf Akunting</t>
  </si>
  <si>
    <t xml:space="preserve">021-2505050</t>
  </si>
  <si>
    <t xml:space="preserve">Graha Cimb Niaga Jl Sudirman Kav 58 Jakarta Selatan</t>
  </si>
  <si>
    <t xml:space="preserve">Jl Gatot Subroto no 79 Jakarta Selatan</t>
  </si>
  <si>
    <t xml:space="preserve">sekolah lain, TK Budi Mulia Bintaro</t>
  </si>
  <si>
    <t xml:space="preserve">0133326833</t>
  </si>
  <si>
    <t xml:space="preserve">Talitha Shafiyyah Kirana</t>
  </si>
  <si>
    <t xml:space="preserve">Titha</t>
  </si>
  <si>
    <t xml:space="preserve">Jl Bromo</t>
  </si>
  <si>
    <t xml:space="preserve">Petukangan Selatan, Pesanggrahan, Kota Adm. Jakarta Selatan, DKI Jakarta</t>
  </si>
  <si>
    <t xml:space="preserve">Tommy Pratama</t>
  </si>
  <si>
    <t xml:space="preserve">tommypratam@me.com</t>
  </si>
  <si>
    <t xml:space="preserve">02158902050</t>
  </si>
  <si>
    <t xml:space="preserve">Wisma Presisi Lt 7. Jl Taman Aries Blok A1 No 1. Meruya Utara. Kembangan. Jakarta Barat</t>
  </si>
  <si>
    <t xml:space="preserve">Thessalivia Reza</t>
  </si>
  <si>
    <t xml:space="preserve">thessalivia@gmail.com</t>
  </si>
  <si>
    <t xml:space="preserve">0215758150</t>
  </si>
  <si>
    <t xml:space="preserve">Gedung Bri 2. Lt 30. Jl jend sudirman kav 44-46. Jakarta pusat</t>
  </si>
  <si>
    <t xml:space="preserve">sekolah lain, TK Islam Annajah</t>
  </si>
  <si>
    <t xml:space="preserve">0131005888</t>
  </si>
  <si>
    <t xml:space="preserve">Urfa Izzati Putri</t>
  </si>
  <si>
    <t xml:space="preserve">Urfa</t>
  </si>
  <si>
    <t xml:space="preserve">Jl. Kiwi Ii Graha Bintaro GR 21</t>
  </si>
  <si>
    <t xml:space="preserve">Graha Bintaro Jaya Gr.21/70, 007/007. Pondok Kacang Barat, Pondok Aren, Tangsel</t>
  </si>
  <si>
    <t xml:space="preserve">sekolah lain, TKIT Al Adila</t>
  </si>
  <si>
    <t xml:space="preserve">Ghumaisha Azka Alviena</t>
  </si>
  <si>
    <t xml:space="preserve">0135224740</t>
  </si>
  <si>
    <t xml:space="preserve">Zafira Anastacia Kamila</t>
  </si>
  <si>
    <t xml:space="preserve">Jalan Kedondong</t>
  </si>
  <si>
    <t xml:space="preserve">Sudimara Jaya, Ciledug, Kota Tangerang, Banten</t>
  </si>
  <si>
    <t xml:space="preserve">Aulia Novariza Fahman</t>
  </si>
  <si>
    <t xml:space="preserve">021-26608451</t>
  </si>
  <si>
    <t xml:space="preserve">Puskesmas Kecamatan Kepulauan Seribu Utara</t>
  </si>
  <si>
    <t xml:space="preserve">Valencia Imelda Triastuti</t>
  </si>
  <si>
    <t xml:space="preserve">021-7251373</t>
  </si>
  <si>
    <t xml:space="preserve">Jl radio I no.8, kramat pela , kebayoran baru</t>
  </si>
  <si>
    <t xml:space="preserve">sekolah lain, Budi Mulia Ciledug</t>
  </si>
  <si>
    <t xml:space="preserve">0133724722</t>
  </si>
  <si>
    <t xml:space="preserve">Kebayoran View Blok B, Jalan Wijaya 1 Kebayoran Residence</t>
  </si>
  <si>
    <t xml:space="preserve">Gedung Alita, Jl. Muara Dalam 108, Tanjung Barat, Jakarta</t>
  </si>
  <si>
    <t xml:space="preserve">Kebayoran View Blok B-10, Jl. Wijaya 1 Kebayoran Residence</t>
  </si>
  <si>
    <t xml:space="preserve">0131933456</t>
  </si>
  <si>
    <t xml:space="preserve">Zaidan Akhtar Adinur</t>
  </si>
  <si>
    <t xml:space="preserve">Perumahan Graha Tajur Asri</t>
  </si>
  <si>
    <t xml:space="preserve">Siti Fajria Novari</t>
  </si>
  <si>
    <t xml:space="preserve">Graha Tajur Asri B2/11 005/003. Kel.Tajur , Kec Ciledug, Tangerang</t>
  </si>
  <si>
    <t xml:space="preserve">Zara Tanisha Hidayat</t>
  </si>
  <si>
    <t xml:space="preserve">Puri Bintaro Mansion</t>
  </si>
  <si>
    <t xml:space="preserve">Muhammad Ade Hidayat</t>
  </si>
  <si>
    <t xml:space="preserve">Aprilia Dhian Purwaningsih</t>
  </si>
  <si>
    <t xml:space="preserve">Komplek Puri Bintaro Mansion D/3 Rt 002/006 Sawah Baru, Ciputat</t>
  </si>
  <si>
    <t xml:space="preserve">022210290</t>
  </si>
  <si>
    <t xml:space="preserve">sekolah lain, TK Natura Islamic School</t>
  </si>
  <si>
    <t xml:space="preserve">Raditya Fajar Hidayat</t>
  </si>
  <si>
    <t xml:space="preserve">Aprilia Dhian Purwan Aprilia Dhian Purwan</t>
  </si>
  <si>
    <t xml:space="preserve">0139816213</t>
  </si>
  <si>
    <t xml:space="preserve">Zizi</t>
  </si>
  <si>
    <t xml:space="preserve">Duri (Riau)</t>
  </si>
  <si>
    <t xml:space="preserve">sekolah lain, KB-TK Al Aqsha Permata Bintaro</t>
  </si>
  <si>
    <t xml:space="preserve">0117434361</t>
  </si>
  <si>
    <t xml:space="preserve">Aaliyah Jasmine Larasati</t>
  </si>
  <si>
    <t xml:space="preserve">Aaliyah</t>
  </si>
  <si>
    <t xml:space="preserve">Jl Teratai B-17 Komplek Ciputat Baru</t>
  </si>
  <si>
    <t xml:space="preserve">0124592392</t>
  </si>
  <si>
    <t xml:space="preserve">Abiyyu Perwira Putra Purbawisesa</t>
  </si>
  <si>
    <t xml:space="preserve">Biyyu</t>
  </si>
  <si>
    <t xml:space="preserve">0129062530</t>
  </si>
  <si>
    <t xml:space="preserve">Dinda</t>
  </si>
  <si>
    <t xml:space="preserve">Jl H Sarmah Gg H Miun</t>
  </si>
  <si>
    <t xml:space="preserve">0128132662</t>
  </si>
  <si>
    <t xml:space="preserve">Afina Hasna Zakia</t>
  </si>
  <si>
    <t xml:space="preserve">Hasna</t>
  </si>
  <si>
    <t xml:space="preserve">Taman Rempoa Indah</t>
  </si>
  <si>
    <t xml:space="preserve">Rempoa, Ciputat Timur, Kota Tangerang Selatan, Banten</t>
  </si>
  <si>
    <t xml:space="preserve">0124882211</t>
  </si>
  <si>
    <t xml:space="preserve">Ahmad Al Fatih</t>
  </si>
  <si>
    <t xml:space="preserve">Jl. Sumatra Gg Alpukat</t>
  </si>
  <si>
    <t xml:space="preserve">0123582203</t>
  </si>
  <si>
    <t xml:space="preserve">Ahmad Dylan Habibie</t>
  </si>
  <si>
    <t xml:space="preserve">Dylan</t>
  </si>
  <si>
    <t xml:space="preserve">0118723919</t>
  </si>
  <si>
    <t xml:space="preserve">Ahmad Zidane Sebayang</t>
  </si>
  <si>
    <t xml:space="preserve">Zidan</t>
  </si>
  <si>
    <t xml:space="preserve">Jalan Haji Cari, Cluster Kaisar Bintaro 1</t>
  </si>
  <si>
    <t xml:space="preserve">sekolah lain, TK Al-Kautsar Bintaro I</t>
  </si>
  <si>
    <t xml:space="preserve">0122568564</t>
  </si>
  <si>
    <t xml:space="preserve">Neo Permata E-37 Bintaro Jaya Sektor Ix</t>
  </si>
  <si>
    <t xml:space="preserve">0117145232</t>
  </si>
  <si>
    <t xml:space="preserve">Aisyah Afrina Nuraqila</t>
  </si>
  <si>
    <t xml:space="preserve">sekolah lain, TK Bani Umar Bintaro</t>
  </si>
  <si>
    <t xml:space="preserve">0123649097</t>
  </si>
  <si>
    <t xml:space="preserve">Aisyah Fathiyyah Rabbani Gunawan</t>
  </si>
  <si>
    <t xml:space="preserve">Villa Bintaro Regency Jl Riau 2 Blok J3</t>
  </si>
  <si>
    <t xml:space="preserve">Yhogi Singgih Gunawan</t>
  </si>
  <si>
    <t xml:space="preserve">yhogi. gunawan @gmail.com</t>
  </si>
  <si>
    <t xml:space="preserve">sekolah lain, KBTK Bintang</t>
  </si>
  <si>
    <t xml:space="preserve">0116850600</t>
  </si>
  <si>
    <t xml:space="preserve">Caca</t>
  </si>
  <si>
    <t xml:space="preserve">sekolah lain, Tki Endrastek</t>
  </si>
  <si>
    <t xml:space="preserve">I Nyoman Widyarsa Mu</t>
  </si>
  <si>
    <t xml:space="preserve">0116836312</t>
  </si>
  <si>
    <t xml:space="preserve">0121679078</t>
  </si>
  <si>
    <t xml:space="preserve">Aksara Fatima Sastrowardoyo</t>
  </si>
  <si>
    <t xml:space="preserve">Aksara</t>
  </si>
  <si>
    <t xml:space="preserve">rangga.sastrowardoyo@gmail.com</t>
  </si>
  <si>
    <t xml:space="preserve">irma.isnaedi@gmail.com</t>
  </si>
  <si>
    <t xml:space="preserve">sekolah lain, Mandira School</t>
  </si>
  <si>
    <t xml:space="preserve">0124078936</t>
  </si>
  <si>
    <t xml:space="preserve">Al Sapphira Celesta Silvano</t>
  </si>
  <si>
    <t xml:space="preserve">Alsa</t>
  </si>
  <si>
    <t xml:space="preserve">Jln Mesjid Al Barokah. Terusan Residence Kota Tangerang Selatan Bsd</t>
  </si>
  <si>
    <t xml:space="preserve">Lengkong Karya, Serpong Utara, Kota Tangerang Selatan, Banten</t>
  </si>
  <si>
    <t xml:space="preserve">Dion Rangga Silvano</t>
  </si>
  <si>
    <t xml:space="preserve">081286056600</t>
  </si>
  <si>
    <t xml:space="preserve">mhdbobby@gmail.com</t>
  </si>
  <si>
    <t xml:space="preserve">Putri Marina</t>
  </si>
  <si>
    <t xml:space="preserve">putrimarina24@gmail.com</t>
  </si>
  <si>
    <t xml:space="preserve">Tidakada</t>
  </si>
  <si>
    <t xml:space="preserve">sekolah lain, TK Mori</t>
  </si>
  <si>
    <t xml:space="preserve">0122539537</t>
  </si>
  <si>
    <t xml:space="preserve">Alif Hafidz Athaillah</t>
  </si>
  <si>
    <t xml:space="preserve">Hafidz</t>
  </si>
  <si>
    <t xml:space="preserve">Kkdr Sektor Melati Blok C1</t>
  </si>
  <si>
    <t xml:space="preserve">Jatimulya, Cilodong, Kota Depok, Jawa Barat</t>
  </si>
  <si>
    <t xml:space="preserve">Leo Hendra Aditriono</t>
  </si>
  <si>
    <t xml:space="preserve">0217209024</t>
  </si>
  <si>
    <t xml:space="preserve">Sisingamngaraja Kav 4-6 Kebayoran Jak-Sel</t>
  </si>
  <si>
    <t xml:space="preserve">Erna Pelitawati Nur</t>
  </si>
  <si>
    <t xml:space="preserve">KKDR SEKKTOR MELATI C1/24</t>
  </si>
  <si>
    <t xml:space="preserve">sekolah lain, Sdif Alfikri</t>
  </si>
  <si>
    <t xml:space="preserve">Fitri Marlinda/Dimas</t>
  </si>
  <si>
    <t xml:space="preserve">0127613616</t>
  </si>
  <si>
    <t xml:space="preserve">Alika Zafyna Arya</t>
  </si>
  <si>
    <t xml:space="preserve">Jl. Camar Vi Bj11, Sektor 3, Bintaro Jaya</t>
  </si>
  <si>
    <t xml:space="preserve">Nugraha Arya Atmajasetiadi</t>
  </si>
  <si>
    <t xml:space="preserve">Tara Qotrunnada</t>
  </si>
  <si>
    <t xml:space="preserve">sekolah lain, Kidea Bintaro</t>
  </si>
  <si>
    <t xml:space="preserve">0123219626</t>
  </si>
  <si>
    <t xml:space="preserve">Alikha Inara Azkadina</t>
  </si>
  <si>
    <t xml:space="preserve">Alikha</t>
  </si>
  <si>
    <t xml:space="preserve">Graha Raya Bintaro Cluster Catalina Blok G No 30</t>
  </si>
  <si>
    <t xml:space="preserve">Adhi Hariyanto</t>
  </si>
  <si>
    <t xml:space="preserve">Mira Yunita</t>
  </si>
  <si>
    <t xml:space="preserve">0127773171</t>
  </si>
  <si>
    <t xml:space="preserve">Alisha Lisario Nursal</t>
  </si>
  <si>
    <t xml:space="preserve">0125560924</t>
  </si>
  <si>
    <t xml:space="preserve">Yeti</t>
  </si>
  <si>
    <t xml:space="preserve">0124534230</t>
  </si>
  <si>
    <t xml:space="preserve">Almira Syalwa Kusumaputri</t>
  </si>
  <si>
    <t xml:space="preserve">Almira</t>
  </si>
  <si>
    <t xml:space="preserve">Merpati Bintaro Residence Jl.Elang Iv</t>
  </si>
  <si>
    <t xml:space="preserve">sekolah lain, Klub Awan</t>
  </si>
  <si>
    <t xml:space="preserve">0129023719</t>
  </si>
  <si>
    <t xml:space="preserve">Alvaro Haidar Khalfani</t>
  </si>
  <si>
    <t xml:space="preserve">Perumahan Ds 10 No 42.43 Pondok Aren Tangserang Selatan</t>
  </si>
  <si>
    <t xml:space="preserve">42-43</t>
  </si>
  <si>
    <t xml:space="preserve">Hari Wahyu Mursitohadi</t>
  </si>
  <si>
    <t xml:space="preserve">Alik Arnika</t>
  </si>
  <si>
    <t xml:space="preserve">sekolah lain, TK Baitul Maal</t>
  </si>
  <si>
    <t xml:space="preserve">0122593213</t>
  </si>
  <si>
    <t xml:space="preserve">Alvaro Malique Ibrahim</t>
  </si>
  <si>
    <t xml:space="preserve">Jl. Kasuari Ix Blok Hb 11</t>
  </si>
  <si>
    <t xml:space="preserve">Arif Gunarto</t>
  </si>
  <si>
    <t xml:space="preserve">Dwi Sundari Hayatiningsih</t>
  </si>
  <si>
    <t xml:space="preserve">0124969680</t>
  </si>
  <si>
    <t xml:space="preserve">Alvino Raqilla Nararya</t>
  </si>
  <si>
    <t xml:space="preserve">Komp. Taman Mangu Indah, Jl. Hanjuang Iii Blok H2 No.9</t>
  </si>
  <si>
    <t xml:space="preserve">Arie Wicaksono</t>
  </si>
  <si>
    <t xml:space="preserve">Anindita Anggi Putri</t>
  </si>
  <si>
    <t xml:space="preserve">alvinoraqilla@gmail.com</t>
  </si>
  <si>
    <t xml:space="preserve">0114255517</t>
  </si>
  <si>
    <t xml:space="preserve">Alyssa Salsabilla Putri</t>
  </si>
  <si>
    <t xml:space="preserve">Alyssa/Alyss</t>
  </si>
  <si>
    <t xml:space="preserve">sekolah lain, TK Citra Kusuma I</t>
  </si>
  <si>
    <t xml:space="preserve">0121205906</t>
  </si>
  <si>
    <t xml:space="preserve">Alyssa Zhahira Mulia</t>
  </si>
  <si>
    <t xml:space="preserve">Althia Park A5</t>
  </si>
  <si>
    <t xml:space="preserve">0129209907</t>
  </si>
  <si>
    <t xml:space="preserve">Ammara</t>
  </si>
  <si>
    <t xml:space="preserve">0123317498</t>
  </si>
  <si>
    <t xml:space="preserve">Anantassia Humaira Irfan</t>
  </si>
  <si>
    <t xml:space="preserve">Anna</t>
  </si>
  <si>
    <t xml:space="preserve">Permata Bintaro Jl. Trulek V Hg 24</t>
  </si>
  <si>
    <t xml:space="preserve">0129679963</t>
  </si>
  <si>
    <t xml:space="preserve">Andi Aisyah Zahara Rachmat</t>
  </si>
  <si>
    <t xml:space="preserve">Ara</t>
  </si>
  <si>
    <t xml:space="preserve">Komp. Mahagoni Park B21 No.5, Perigi Baru, Pondok Aren, Tangerang Selatan</t>
  </si>
  <si>
    <t xml:space="preserve">Andi Rachmat Satria Amir</t>
  </si>
  <si>
    <t xml:space="preserve">Andi Mariska Ekajayanti</t>
  </si>
  <si>
    <t xml:space="preserve">sekolah lain, TK Al Kautsar Bintaro</t>
  </si>
  <si>
    <t xml:space="preserve">Andi Faad Ihsan Rachmat</t>
  </si>
  <si>
    <t xml:space="preserve">0115576673</t>
  </si>
  <si>
    <t xml:space="preserve">0122251963</t>
  </si>
  <si>
    <t xml:space="preserve">Annabelle Ghaniyya Lafatunnisa</t>
  </si>
  <si>
    <t xml:space="preserve">Abel</t>
  </si>
  <si>
    <t xml:space="preserve">Graha Raya Cluster Anggrek Loka Blok A1 No 34 Pakujaya Serpong</t>
  </si>
  <si>
    <t xml:space="preserve">Arif Khozin Setiawan</t>
  </si>
  <si>
    <t xml:space="preserve">Skk Migas Jl. Gatot Subroto Kav.42 Jakarta Selatan</t>
  </si>
  <si>
    <t xml:space="preserve">Anggana Rafika Paramitasari</t>
  </si>
  <si>
    <t xml:space="preserve">Mahasiswa Ppds</t>
  </si>
  <si>
    <t xml:space="preserve">sekolah lain, SDIT Ibnu Abbas Kebumen</t>
  </si>
  <si>
    <t xml:space="preserve">0121871208</t>
  </si>
  <si>
    <t xml:space="preserve">Aqila Nayyara Wardana</t>
  </si>
  <si>
    <t xml:space="preserve">0129399304</t>
  </si>
  <si>
    <t xml:space="preserve">Arfa Aliya Putri</t>
  </si>
  <si>
    <t xml:space="preserve">Jl. Camar Iv</t>
  </si>
  <si>
    <t xml:space="preserve">0114767342</t>
  </si>
  <si>
    <t xml:space="preserve">Arkana Anfield Terana</t>
  </si>
  <si>
    <t xml:space="preserve">Arka</t>
  </si>
  <si>
    <t xml:space="preserve">Emerald Terrace Blok G</t>
  </si>
  <si>
    <t xml:space="preserve">sekolah lain, TK Al Aqsa Permata Bintaro</t>
  </si>
  <si>
    <t xml:space="preserve">Arman Kautsar Maulana</t>
  </si>
  <si>
    <t xml:space="preserve">Arman</t>
  </si>
  <si>
    <t xml:space="preserve">Nuansa Pesanggrahan Kav B1, Jalan Saidi Raya</t>
  </si>
  <si>
    <t xml:space="preserve">Diplomat Sekretaris Kedua Kementerian Luar Negeri Ri</t>
  </si>
  <si>
    <t xml:space="preserve">0213441508</t>
  </si>
  <si>
    <t xml:space="preserve">Jl. Pejambon No. 6, Jakarta Pusat, 10110 Indonesia</t>
  </si>
  <si>
    <t xml:space="preserve">sekolah lain, Gateway Academy Westminster, Primary School, London</t>
  </si>
  <si>
    <t xml:space="preserve">0119569618</t>
  </si>
  <si>
    <t xml:space="preserve">Aryasatya Putra Pratama</t>
  </si>
  <si>
    <t xml:space="preserve">Tama</t>
  </si>
  <si>
    <t xml:space="preserve">Perumahan Dhaya Pesona Amarilis Ii, Jalan Sumatera, Jombang - Ciputat</t>
  </si>
  <si>
    <t xml:space="preserve">Firman Herzal</t>
  </si>
  <si>
    <t xml:space="preserve">fearman@gmail.com</t>
  </si>
  <si>
    <t xml:space="preserve">Nenden Maulyani</t>
  </si>
  <si>
    <t xml:space="preserve">nden08@gmail.com</t>
  </si>
  <si>
    <t xml:space="preserve">sekolah lain, TK Al-Fath Bsd</t>
  </si>
  <si>
    <t xml:space="preserve">0128198049</t>
  </si>
  <si>
    <t xml:space="preserve">Asiyah Salsabila</t>
  </si>
  <si>
    <t xml:space="preserve">Asiyah</t>
  </si>
  <si>
    <t xml:space="preserve">sekolah lain, TK Bintang - Villa Bintaro Regency</t>
  </si>
  <si>
    <t xml:space="preserve">0111991563</t>
  </si>
  <si>
    <t xml:space="preserve">Faiz</t>
  </si>
  <si>
    <t xml:space="preserve">Jl. Wr. Supratman Gg. Palem No. 48, Rengas, Ciputat Timur, Tangerang Selatan</t>
  </si>
  <si>
    <t xml:space="preserve">sekolah lain, Sekolah Nusantara Ibu Kelinci</t>
  </si>
  <si>
    <t xml:space="preserve">0127111945</t>
  </si>
  <si>
    <t xml:space="preserve">Athaya Sierra Darma</t>
  </si>
  <si>
    <t xml:space="preserve">Sierra</t>
  </si>
  <si>
    <t xml:space="preserve">Jl. Merpati Raya, Perumahan Bintaro Hill</t>
  </si>
  <si>
    <t xml:space="preserve">sekolah lain, Al Kautsar</t>
  </si>
  <si>
    <t xml:space="preserve">0126332364</t>
  </si>
  <si>
    <t xml:space="preserve">Aufaa</t>
  </si>
  <si>
    <t xml:space="preserve">sekolah lain, Annisaa</t>
  </si>
  <si>
    <t xml:space="preserve">0128838907</t>
  </si>
  <si>
    <t xml:space="preserve">Austin Janis Jatmika</t>
  </si>
  <si>
    <t xml:space="preserve">Austin</t>
  </si>
  <si>
    <t xml:space="preserve">sekolah lain, TK Islam Nurul Falah</t>
  </si>
  <si>
    <t xml:space="preserve">Fitri</t>
  </si>
  <si>
    <t xml:space="preserve">0119511507</t>
  </si>
  <si>
    <t xml:space="preserve">Azzahra Shareefa Putri</t>
  </si>
  <si>
    <t xml:space="preserve">Puri Bintaro Cluster Puri Terrace Pb 3/36</t>
  </si>
  <si>
    <t xml:space="preserve">0128556190</t>
  </si>
  <si>
    <t xml:space="preserve">Belva Alesha Ramania</t>
  </si>
  <si>
    <t xml:space="preserve">Belva</t>
  </si>
  <si>
    <t xml:space="preserve">Komp Bintan Residence, Jl Wr Supratman, Ciputat</t>
  </si>
  <si>
    <t xml:space="preserve">Kuncoro Hadi Wibowo</t>
  </si>
  <si>
    <t xml:space="preserve">Yurida Tungga Dewi</t>
  </si>
  <si>
    <t xml:space="preserve">0117488099</t>
  </si>
  <si>
    <t xml:space="preserve">Bilal Alizam Herinda</t>
  </si>
  <si>
    <t xml:space="preserve">Bilal</t>
  </si>
  <si>
    <t xml:space="preserve">Vinaya Terrance Jl Sumatera  Blok B1</t>
  </si>
  <si>
    <t xml:space="preserve">Dev Herinda Se.Mm</t>
  </si>
  <si>
    <t xml:space="preserve">Pt Harita Group</t>
  </si>
  <si>
    <t xml:space="preserve">Ninik M Yasin</t>
  </si>
  <si>
    <t xml:space="preserve">sekolah lain, SDIT Fatabikul Khoirot Samarinda</t>
  </si>
  <si>
    <t xml:space="preserve">0115729565</t>
  </si>
  <si>
    <t xml:space="preserve">Carissa Nasywa Aqilah</t>
  </si>
  <si>
    <t xml:space="preserve">Carissa</t>
  </si>
  <si>
    <t xml:space="preserve">ekohariananda@gmail.com</t>
  </si>
  <si>
    <t xml:space="preserve">firli_bastaman@yahoo.com</t>
  </si>
  <si>
    <t xml:space="preserve">0122070828</t>
  </si>
  <si>
    <t xml:space="preserve">Danendra Dirga</t>
  </si>
  <si>
    <t xml:space="preserve">Danen</t>
  </si>
  <si>
    <t xml:space="preserve">Jl. Flores Blok E3, Villa Bintaro Regency</t>
  </si>
  <si>
    <t xml:space="preserve">Erlangga Rama Dirga</t>
  </si>
  <si>
    <t xml:space="preserve">anggadirga82@gmail.com</t>
  </si>
  <si>
    <t xml:space="preserve">Jl. Flores Blok E No 6 Villa Bintaro Regency</t>
  </si>
  <si>
    <t xml:space="preserve">Carla Zaneta Dirga</t>
  </si>
  <si>
    <t xml:space="preserve">0125814716</t>
  </si>
  <si>
    <t xml:space="preserve">Danish</t>
  </si>
  <si>
    <t xml:space="preserve">0118434076</t>
  </si>
  <si>
    <t xml:space="preserve">Danish Agha Alfath Hidayat</t>
  </si>
  <si>
    <t xml:space="preserve">Gang Lurah Saprih</t>
  </si>
  <si>
    <t xml:space="preserve">Agus Hidayat</t>
  </si>
  <si>
    <t xml:space="preserve">Ratna Yulianti</t>
  </si>
  <si>
    <t xml:space="preserve">Andi Mariska</t>
  </si>
  <si>
    <t xml:space="preserve">0111222177</t>
  </si>
  <si>
    <t xml:space="preserve">Danish Hafidz Ghaisan</t>
  </si>
  <si>
    <t xml:space="preserve">Jl. Sulawesi 2, Blok A3, No.44, Nusa Loka, Bsd</t>
  </si>
  <si>
    <t xml:space="preserve">sekolah lain, Sekolah Tunas Indonesia</t>
  </si>
  <si>
    <t xml:space="preserve">0126155443</t>
  </si>
  <si>
    <t xml:space="preserve">Danisha</t>
  </si>
  <si>
    <t xml:space="preserve">Jl. Elang Ii</t>
  </si>
  <si>
    <t xml:space="preserve">0121024705</t>
  </si>
  <si>
    <t xml:space="preserve">Daniyal Zayn Ghazawa</t>
  </si>
  <si>
    <t xml:space="preserve">Gaza</t>
  </si>
  <si>
    <t xml:space="preserve">Jln. Kuricang 11 Blok Gd 3 No 3A Pondok Bintaro</t>
  </si>
  <si>
    <t xml:space="preserve">Pondok Ranji, Ciputat Timur, Kota Tangerang Selatan, Banten</t>
  </si>
  <si>
    <t xml:space="preserve">0119905428</t>
  </si>
  <si>
    <t xml:space="preserve">Davina Carisa Yasmin</t>
  </si>
  <si>
    <t xml:space="preserve">Davina</t>
  </si>
  <si>
    <t xml:space="preserve">sekolah lain, SDN Paku Alam 1</t>
  </si>
  <si>
    <t xml:space="preserve">Bunda Dian ( Ananda</t>
  </si>
  <si>
    <t xml:space="preserve">0124361750</t>
  </si>
  <si>
    <t xml:space="preserve">Diandra Anastasya Sutrisna</t>
  </si>
  <si>
    <t xml:space="preserve">Diandra</t>
  </si>
  <si>
    <t xml:space="preserve">Puri Bintaro Pb 11 No. 20 Sektor 9</t>
  </si>
  <si>
    <t xml:space="preserve">hanifasutrisna@gmail.com</t>
  </si>
  <si>
    <t xml:space="preserve">Mardanila Dahnil</t>
  </si>
  <si>
    <t xml:space="preserve">mardanila_lala@yahoo.com</t>
  </si>
  <si>
    <t xml:space="preserve">0118646162</t>
  </si>
  <si>
    <t xml:space="preserve">Diandra Naeema Nisa</t>
  </si>
  <si>
    <t xml:space="preserve">Dira</t>
  </si>
  <si>
    <t xml:space="preserve">Bintan Residence, Gang Palem, Jl. Wr. Supratman</t>
  </si>
  <si>
    <t xml:space="preserve">0125218023</t>
  </si>
  <si>
    <t xml:space="preserve">Dianya Athaya Pearly</t>
  </si>
  <si>
    <t xml:space="preserve">Dianya</t>
  </si>
  <si>
    <t xml:space="preserve">Kebayoran Village Jl. Griya Taman Vi B Blok F, Bintaro Sektor 7</t>
  </si>
  <si>
    <t xml:space="preserve">Budhi Refa Anjani</t>
  </si>
  <si>
    <t xml:space="preserve">Kebayoran Village Jl. Griya Taman Vi B Blok F No 11 Bintaro Sektor 7</t>
  </si>
  <si>
    <t xml:space="preserve">0128507255</t>
  </si>
  <si>
    <t xml:space="preserve">Dirgantara Abbiyu Azza Supriyanto</t>
  </si>
  <si>
    <t xml:space="preserve">Ganta</t>
  </si>
  <si>
    <t xml:space="preserve">Perumahan Griya Rajawali Bintaro, Jl. Cendrawasih V, Blok C</t>
  </si>
  <si>
    <t xml:space="preserve">0112479242</t>
  </si>
  <si>
    <t xml:space="preserve">Emery Ayers Khiar Mahanani</t>
  </si>
  <si>
    <t xml:space="preserve">Emer</t>
  </si>
  <si>
    <t xml:space="preserve">Vila Gunung Lestari, Jl. Semeru Iv, Blok A4</t>
  </si>
  <si>
    <t xml:space="preserve">Direktur Operasional</t>
  </si>
  <si>
    <t xml:space="preserve">Jl. Cendrawasih No. 26B, Sawah Lama, Ciputat, Tangsel</t>
  </si>
  <si>
    <t xml:space="preserve">Tuty Octari</t>
  </si>
  <si>
    <t xml:space="preserve">sekolah lain, TKIT Harapan Umat (SDIT Harum), Jakarta Utara</t>
  </si>
  <si>
    <t xml:space="preserve">0119286118</t>
  </si>
  <si>
    <t xml:space="preserve">Emir Al Farouq</t>
  </si>
  <si>
    <t xml:space="preserve">Emir</t>
  </si>
  <si>
    <t xml:space="preserve">Graha Raya Cluster Valencia K2</t>
  </si>
  <si>
    <t xml:space="preserve">0126671647</t>
  </si>
  <si>
    <t xml:space="preserve">Fahri Salim Isnandi</t>
  </si>
  <si>
    <t xml:space="preserve">Salim</t>
  </si>
  <si>
    <t xml:space="preserve">Dony Isnandi</t>
  </si>
  <si>
    <t xml:space="preserve">Dini Susanti</t>
  </si>
  <si>
    <t xml:space="preserve">sekolah lain, TK Al Aqso Permata Bintaro</t>
  </si>
  <si>
    <t xml:space="preserve">0129573791</t>
  </si>
  <si>
    <t xml:space="preserve">Faya</t>
  </si>
  <si>
    <t xml:space="preserve">sekolah lain, TK Aisyiyah 28 F Bustanul Athfal Ikpn Bintaro</t>
  </si>
  <si>
    <t xml:space="preserve">0125397661</t>
  </si>
  <si>
    <t xml:space="preserve">Fathan Al-Maisan Zhafar</t>
  </si>
  <si>
    <t xml:space="preserve">Jl. Akasia</t>
  </si>
  <si>
    <t xml:space="preserve">Pamulang Timur, Pamulang, Kota Tangerang Selatan, Banten</t>
  </si>
  <si>
    <t xml:space="preserve">sekolah lain, TK Tunas Bangsa</t>
  </si>
  <si>
    <t xml:space="preserve">0127572804</t>
  </si>
  <si>
    <t xml:space="preserve">Fathan Safiy El Jundi</t>
  </si>
  <si>
    <t xml:space="preserve">08128108313</t>
  </si>
  <si>
    <t xml:space="preserve">08128107614</t>
  </si>
  <si>
    <t xml:space="preserve">08119622921</t>
  </si>
  <si>
    <t xml:space="preserve">0116079306</t>
  </si>
  <si>
    <t xml:space="preserve">Fathiya Rahmandari Pradana</t>
  </si>
  <si>
    <t xml:space="preserve">Grogol Selatan, Kebayoran Lama, Kota Adm. Jakarta Selatan, DKI Jakarta</t>
  </si>
  <si>
    <t xml:space="preserve">sekolah lain, Bunayya Islamic Preschool, Kebayoran Lama</t>
  </si>
  <si>
    <t xml:space="preserve">0114354796</t>
  </si>
  <si>
    <t xml:space="preserve">Fatih Azzaydan Putrakadipta</t>
  </si>
  <si>
    <t xml:space="preserve">Villa Gunung Lestari B3</t>
  </si>
  <si>
    <t xml:space="preserve">Wening Ngesthi</t>
  </si>
  <si>
    <t xml:space="preserve">sekolah lain, Sekolah Tanah Tingal</t>
  </si>
  <si>
    <t xml:space="preserve">0126525616</t>
  </si>
  <si>
    <t xml:space="preserve">Fayza Latifah Hanania</t>
  </si>
  <si>
    <t xml:space="preserve">Fayza</t>
  </si>
  <si>
    <t xml:space="preserve">Felisha Nathania Hardi Galuh</t>
  </si>
  <si>
    <t xml:space="preserve">Fel</t>
  </si>
  <si>
    <t xml:space="preserve">Jl Jombang Raya Vila Bintaro Indah Blok B6 Tangerang Selatan</t>
  </si>
  <si>
    <t xml:space="preserve">Iqbal Alamsah Hardigaluh</t>
  </si>
  <si>
    <t xml:space="preserve">Rs Suci Paramitha Balaraja</t>
  </si>
  <si>
    <t xml:space="preserve">Ayu Kusuma Wardhini</t>
  </si>
  <si>
    <t xml:space="preserve">sekolah lain, TK Negeri Haurgeuliskolot, Kabupaten Indramayu</t>
  </si>
  <si>
    <t xml:space="preserve">0125108329</t>
  </si>
  <si>
    <t xml:space="preserve">Friska Kaylila Loemongga</t>
  </si>
  <si>
    <t xml:space="preserve">Kaylila</t>
  </si>
  <si>
    <t xml:space="preserve">0114943761</t>
  </si>
  <si>
    <t xml:space="preserve">Ganesh</t>
  </si>
  <si>
    <t xml:space="preserve">Jl. Mandar 16 Blok De 9 No 14</t>
  </si>
  <si>
    <t xml:space="preserve">08119933789As</t>
  </si>
  <si>
    <t xml:space="preserve">sekolah lain, TKIT Bait Al Falah</t>
  </si>
  <si>
    <t xml:space="preserve">0127517475</t>
  </si>
  <si>
    <t xml:space="preserve">Hanadine Atifa Salsabila Nainggolan</t>
  </si>
  <si>
    <t xml:space="preserve">Nadine</t>
  </si>
  <si>
    <t xml:space="preserve">Cluster Melia Garden Blok E- Graha Raya Tangerang</t>
  </si>
  <si>
    <t xml:space="preserve">0127519353</t>
  </si>
  <si>
    <t xml:space="preserve">Hayya</t>
  </si>
  <si>
    <t xml:space="preserve">0128599826</t>
  </si>
  <si>
    <t xml:space="preserve">Hazrina Fahria Shabrine</t>
  </si>
  <si>
    <t xml:space="preserve">Shabrine</t>
  </si>
  <si>
    <t xml:space="preserve">0121149622</t>
  </si>
  <si>
    <t xml:space="preserve">Humaira Damayanti Kusuma</t>
  </si>
  <si>
    <t xml:space="preserve">Bumi Bintaro Permai, Bukit Ii Blok Tr</t>
  </si>
  <si>
    <t xml:space="preserve">sekolah lain, Hikari Montesori</t>
  </si>
  <si>
    <t xml:space="preserve">0127411545</t>
  </si>
  <si>
    <t xml:space="preserve">Anam</t>
  </si>
  <si>
    <t xml:space="preserve">Gr 24-26 Graha Raya Bintaro</t>
  </si>
  <si>
    <t xml:space="preserve">0123341822</t>
  </si>
  <si>
    <t xml:space="preserve">Jaddaro Haq Darmawan</t>
  </si>
  <si>
    <t xml:space="preserve">Jadda</t>
  </si>
  <si>
    <t xml:space="preserve">Taman Puri Bintaro, Jl Puri Hijau</t>
  </si>
  <si>
    <t xml:space="preserve">Darmawan Triwidodo</t>
  </si>
  <si>
    <t xml:space="preserve">Ellsa Soeyono</t>
  </si>
  <si>
    <t xml:space="preserve">Jasiro Haq Darmawan</t>
  </si>
  <si>
    <t xml:space="preserve">0123754902</t>
  </si>
  <si>
    <t xml:space="preserve">Jasmine Fatimah Dalimunthe</t>
  </si>
  <si>
    <t xml:space="preserve">Mannheim, Jerman</t>
  </si>
  <si>
    <t xml:space="preserve">Komp.Mahagoni Park B1A No.8</t>
  </si>
  <si>
    <t xml:space="preserve">Istiqlal</t>
  </si>
  <si>
    <t xml:space="preserve">Yustina I. Dahlan</t>
  </si>
  <si>
    <t xml:space="preserve">0127303876</t>
  </si>
  <si>
    <t xml:space="preserve">Jordan Andi Fauzan</t>
  </si>
  <si>
    <t xml:space="preserve">Jojo</t>
  </si>
  <si>
    <t xml:space="preserve">0111786840</t>
  </si>
  <si>
    <t xml:space="preserve">Kafka</t>
  </si>
  <si>
    <t xml:space="preserve">Perumahan Green Grass Bintaro</t>
  </si>
  <si>
    <t xml:space="preserve">Arri Widianto</t>
  </si>
  <si>
    <t xml:space="preserve">arri.widianto15@gmail.com</t>
  </si>
  <si>
    <t xml:space="preserve">gusrima.dessi30@gmail.com</t>
  </si>
  <si>
    <t xml:space="preserve">Green Grass</t>
  </si>
  <si>
    <t xml:space="preserve">0115051739</t>
  </si>
  <si>
    <t xml:space="preserve">Mily</t>
  </si>
  <si>
    <t xml:space="preserve">Jl. Cucur Timur Xi Blok C6 No. 5, Bintaro Jaya Sektor 4</t>
  </si>
  <si>
    <t xml:space="preserve">0111936423</t>
  </si>
  <si>
    <t xml:space="preserve">Kanaka Pradipta Sasongko</t>
  </si>
  <si>
    <t xml:space="preserve">Kaka</t>
  </si>
  <si>
    <t xml:space="preserve">Pondok Jagung 2 Gs 12</t>
  </si>
  <si>
    <t xml:space="preserve">Agung Sasongko</t>
  </si>
  <si>
    <t xml:space="preserve">Irene Djaelani</t>
  </si>
  <si>
    <t xml:space="preserve">Rikha</t>
  </si>
  <si>
    <t xml:space="preserve">0124599835</t>
  </si>
  <si>
    <t xml:space="preserve">Jalan Mandar Xiii De 1 Bintaro Jaya Sektor 3A</t>
  </si>
  <si>
    <t xml:space="preserve">sekolah lain, Mutiara Harapan Islamic School</t>
  </si>
  <si>
    <t xml:space="preserve">0129805014</t>
  </si>
  <si>
    <t xml:space="preserve">Kenzie Al Fath Ramadhan Sastra Atmadja</t>
  </si>
  <si>
    <t xml:space="preserve">sekolah lain, TK Budi Pekerti</t>
  </si>
  <si>
    <t xml:space="preserve">0126155240</t>
  </si>
  <si>
    <t xml:space="preserve">Kenzie Ghani Nurelhaq</t>
  </si>
  <si>
    <t xml:space="preserve">Green Bintaro Residence Jl. Elang Raya</t>
  </si>
  <si>
    <t xml:space="preserve">Fani Aditya</t>
  </si>
  <si>
    <t xml:space="preserve">Meylisa Kurniaputri</t>
  </si>
  <si>
    <t xml:space="preserve">0118034803</t>
  </si>
  <si>
    <t xml:space="preserve">sekolah lain, TKIT Nurul Hayah</t>
  </si>
  <si>
    <t xml:space="preserve">0127545001</t>
  </si>
  <si>
    <t xml:space="preserve">Khalilah Sakhi Purbaya</t>
  </si>
  <si>
    <t xml:space="preserve">Khalilah</t>
  </si>
  <si>
    <t xml:space="preserve">Graharaya Cluster Adena Blok SA</t>
  </si>
  <si>
    <t xml:space="preserve">0215269988</t>
  </si>
  <si>
    <t xml:space="preserve">Gd Cyber Lt 7 Jln Kuningan Barat No 8 Jakarta 12710</t>
  </si>
  <si>
    <t xml:space="preserve">Graha Adena 2</t>
  </si>
  <si>
    <t xml:space="preserve">0126365307</t>
  </si>
  <si>
    <t xml:space="preserve">Kharqa Abira Vardani</t>
  </si>
  <si>
    <t xml:space="preserve">Qara</t>
  </si>
  <si>
    <t xml:space="preserve">sekolah lain, SDIT Bina Amal, Semarang</t>
  </si>
  <si>
    <t xml:space="preserve">0113756641</t>
  </si>
  <si>
    <t xml:space="preserve">Khloe</t>
  </si>
  <si>
    <t xml:space="preserve">Graha Raya Cluster Fedora Blok J9</t>
  </si>
  <si>
    <t xml:space="preserve">0122428730</t>
  </si>
  <si>
    <t xml:space="preserve">Louis Akmal Nikolai</t>
  </si>
  <si>
    <t xml:space="preserve">Louis</t>
  </si>
  <si>
    <t xml:space="preserve">Emerald Townhouse, Bintaro Sektor 9</t>
  </si>
  <si>
    <t xml:space="preserve">AD 30</t>
  </si>
  <si>
    <t xml:space="preserve">Emerald Townhouse Ad 30 Bintaro Sektor 9</t>
  </si>
  <si>
    <t xml:space="preserve">0128244103</t>
  </si>
  <si>
    <t xml:space="preserve">Lukyan Al Ghazi</t>
  </si>
  <si>
    <t xml:space="preserve">Kean</t>
  </si>
  <si>
    <t xml:space="preserve">Komplek Pamulang Permai I Blok A-56</t>
  </si>
  <si>
    <t xml:space="preserve">Pamulang Barat, Pamulang, Kota Tangerang Selatan, Banten</t>
  </si>
  <si>
    <t xml:space="preserve">Haryadi</t>
  </si>
  <si>
    <t xml:space="preserve">Lastri Febriyanti</t>
  </si>
  <si>
    <t xml:space="preserve">sekolah lain, TK Al-Barokah</t>
  </si>
  <si>
    <t xml:space="preserve">0113486146</t>
  </si>
  <si>
    <t xml:space="preserve">Luthfi Ghani Basuki</t>
  </si>
  <si>
    <t xml:space="preserve">Luthfi</t>
  </si>
  <si>
    <t xml:space="preserve">sekolah lain, Ra. Al Mutaqin</t>
  </si>
  <si>
    <t xml:space="preserve">0123280228</t>
  </si>
  <si>
    <t xml:space="preserve">M. Adlan Razif</t>
  </si>
  <si>
    <t xml:space="preserve">Adlan</t>
  </si>
  <si>
    <t xml:space="preserve">Kav Dpr Blok D</t>
  </si>
  <si>
    <t xml:space="preserve">sekolah lain, TK Tahfizh Arrasheed</t>
  </si>
  <si>
    <t xml:space="preserve">0126455143</t>
  </si>
  <si>
    <t xml:space="preserve">Maheera Hiroshi Salma</t>
  </si>
  <si>
    <t xml:space="preserve">Maheera</t>
  </si>
  <si>
    <t xml:space="preserve">sekolah lain, TK Adiba</t>
  </si>
  <si>
    <t xml:space="preserve">0126034556</t>
  </si>
  <si>
    <t xml:space="preserve">Meccadina Fatiha Najla</t>
  </si>
  <si>
    <t xml:space="preserve">Mecca</t>
  </si>
  <si>
    <t xml:space="preserve">Jl. Kavling Keuangan Iv No. 47/17 (Bar 2), Kedaung - Ciputat, 15415</t>
  </si>
  <si>
    <t xml:space="preserve">47/17</t>
  </si>
  <si>
    <t xml:space="preserve">Pln Enjiniring</t>
  </si>
  <si>
    <t xml:space="preserve">02127510363</t>
  </si>
  <si>
    <t xml:space="preserve">Menara Enjiniring, Jl. Ciputat Raya No. 123, Kebayoran Lama,Jakarta</t>
  </si>
  <si>
    <t xml:space="preserve">Pln</t>
  </si>
  <si>
    <t xml:space="preserve">(021) 7261122</t>
  </si>
  <si>
    <t xml:space="preserve">PLN Pusat, jl. Trunojoyo</t>
  </si>
  <si>
    <t xml:space="preserve">sekolah lain, TK It Amal Insani Jepara</t>
  </si>
  <si>
    <t xml:space="preserve">0115179488</t>
  </si>
  <si>
    <t xml:space="preserve">Mikola</t>
  </si>
  <si>
    <t xml:space="preserve">sekolah lain, Ra/Ba/Ta Al Mabruriyah, Menteng, Jakarta Pusat</t>
  </si>
  <si>
    <t xml:space="preserve">0115580580</t>
  </si>
  <si>
    <t xml:space="preserve">Milano Alsaguna Nugroho</t>
  </si>
  <si>
    <t xml:space="preserve">Alno</t>
  </si>
  <si>
    <t xml:space="preserve">Cluster Althia Park Blok A5, Jl. Althia Vi Bintaro</t>
  </si>
  <si>
    <t xml:space="preserve">0811168733</t>
  </si>
  <si>
    <t xml:space="preserve">Komp. Althia Park A5-33, 05/07. Perigi Baru , Pondok Aren, Tangsel. Kode Poss 15228</t>
  </si>
  <si>
    <t xml:space="preserve">02129235251</t>
  </si>
  <si>
    <t xml:space="preserve">0122432797</t>
  </si>
  <si>
    <t xml:space="preserve">Mirza Absyar Rachman</t>
  </si>
  <si>
    <t xml:space="preserve">Mirza</t>
  </si>
  <si>
    <t xml:space="preserve">Buana Gardenia Blok E3</t>
  </si>
  <si>
    <t xml:space="preserve">Arief Rachman Hamzah</t>
  </si>
  <si>
    <t xml:space="preserve">Euis Suryani</t>
  </si>
  <si>
    <t xml:space="preserve">Buana Gardenia Blok E3/58</t>
  </si>
  <si>
    <t xml:space="preserve">Kyra Haidar Rachman</t>
  </si>
  <si>
    <t xml:space="preserve">0126037646</t>
  </si>
  <si>
    <t xml:space="preserve">Mohamad Kareem Ardhiona Moersalin</t>
  </si>
  <si>
    <t xml:space="preserve">Jl. Kucica I Blok Jg 2</t>
  </si>
  <si>
    <t xml:space="preserve">miqi2811@gmail.com</t>
  </si>
  <si>
    <t xml:space="preserve">hanung.m@gmail.com</t>
  </si>
  <si>
    <t xml:space="preserve">sekolah lain, TK Bestariku</t>
  </si>
  <si>
    <t xml:space="preserve">0126421725</t>
  </si>
  <si>
    <t xml:space="preserve">Mufti Zaky Alkhalifi</t>
  </si>
  <si>
    <t xml:space="preserve">Mufti</t>
  </si>
  <si>
    <t xml:space="preserve">Graha Raya Bintaro, Cluster Catalina</t>
  </si>
  <si>
    <t xml:space="preserve">khusnaini11@gmail.com</t>
  </si>
  <si>
    <t xml:space="preserve">sekolah lain, TK Insan Kamil</t>
  </si>
  <si>
    <t xml:space="preserve">0128314571</t>
  </si>
  <si>
    <t xml:space="preserve">Muhammad Abdul Halim Asy Syaafi'I</t>
  </si>
  <si>
    <t xml:space="preserve">Syaafii</t>
  </si>
  <si>
    <t xml:space="preserve">Pondok Petir, Bojongsari, Kota Depok, Jawa Barat</t>
  </si>
  <si>
    <t xml:space="preserve">sekolah lain, TK Sahabat Quran</t>
  </si>
  <si>
    <t xml:space="preserve">0123067130</t>
  </si>
  <si>
    <t xml:space="preserve">Rahman</t>
  </si>
  <si>
    <t xml:space="preserve">sekolah lain, TK Tiara Cendikia</t>
  </si>
  <si>
    <t xml:space="preserve">0126149333</t>
  </si>
  <si>
    <t xml:space="preserve">Muhammad Adil Al Kautsar Hidayat</t>
  </si>
  <si>
    <t xml:space="preserve">Adil</t>
  </si>
  <si>
    <t xml:space="preserve">Jl. H. Som</t>
  </si>
  <si>
    <t xml:space="preserve">M. Sochiful Hidayat</t>
  </si>
  <si>
    <t xml:space="preserve">sekolah lain, TK Islam Nurunnisa</t>
  </si>
  <si>
    <t xml:space="preserve">Muhamad Bintang Auliya Hidayat</t>
  </si>
  <si>
    <t xml:space="preserve">0121235398</t>
  </si>
  <si>
    <t xml:space="preserve">Muhammad Agha Adityaputra</t>
  </si>
  <si>
    <t xml:space="preserve">Komp.Permata Bintaro -  Jl.Vania Utama Blok E1A</t>
  </si>
  <si>
    <t xml:space="preserve">aminudinslawi93@gmail.com</t>
  </si>
  <si>
    <t xml:space="preserve">sekolah lain, TK Islam Amelia 2</t>
  </si>
  <si>
    <t xml:space="preserve">Nawira Putri</t>
  </si>
  <si>
    <t xml:space="preserve">0127698731</t>
  </si>
  <si>
    <t xml:space="preserve">Muhammad Daren Mikail Simanungkalit</t>
  </si>
  <si>
    <t xml:space="preserve">Daren</t>
  </si>
  <si>
    <t xml:space="preserve">Graha Bintaro Jaya, Gr 26, Tangsel</t>
  </si>
  <si>
    <t xml:space="preserve">Dohar Simanungkalit</t>
  </si>
  <si>
    <t xml:space="preserve">Nazullah</t>
  </si>
  <si>
    <t xml:space="preserve">sekolah lain, TK Tunas Unggul Indonesia</t>
  </si>
  <si>
    <t xml:space="preserve">Danish Nabil Rahman Simanungka</t>
  </si>
  <si>
    <t xml:space="preserve">0112541782</t>
  </si>
  <si>
    <t xml:space="preserve">Muhammad Dzaki Asytar Rasyad</t>
  </si>
  <si>
    <t xml:space="preserve">Jl. Mertilang Viii Ka.7/19 Bintaro Sektor 9</t>
  </si>
  <si>
    <t xml:space="preserve">Mohammad Yusuf Shuaidi</t>
  </si>
  <si>
    <t xml:space="preserve">Hasni Rahayu</t>
  </si>
  <si>
    <t xml:space="preserve">0127852470</t>
  </si>
  <si>
    <t xml:space="preserve">Muhammad Fathurrahman</t>
  </si>
  <si>
    <t xml:space="preserve">Fathur</t>
  </si>
  <si>
    <t xml:space="preserve">Jalan Kebantenan Bawah</t>
  </si>
  <si>
    <t xml:space="preserve">0123850656</t>
  </si>
  <si>
    <t xml:space="preserve">Faza</t>
  </si>
  <si>
    <t xml:space="preserve">Greenwoods Townhouses Jl. Wr Supratman</t>
  </si>
  <si>
    <t xml:space="preserve">08567893870</t>
  </si>
  <si>
    <t xml:space="preserve">Greenwoods Townhouses M8 Jl. Wr Supratman Rengas Ciputat Tangsel</t>
  </si>
  <si>
    <t xml:space="preserve">0129835630</t>
  </si>
  <si>
    <t xml:space="preserve">Muhammad Feroz Ghailan</t>
  </si>
  <si>
    <t xml:space="preserve">Feroz</t>
  </si>
  <si>
    <t xml:space="preserve">Jl. Muja Kompong</t>
  </si>
  <si>
    <t xml:space="preserve">0114877290</t>
  </si>
  <si>
    <t xml:space="preserve">Muhammad Ikhsan Akbar</t>
  </si>
  <si>
    <t xml:space="preserve">Ikhsan</t>
  </si>
  <si>
    <t xml:space="preserve">sekolah lain, TK Al Mualaffah</t>
  </si>
  <si>
    <t xml:space="preserve">0127649025</t>
  </si>
  <si>
    <t xml:space="preserve">Muhammad Irfan Bayuaji Sjaputera</t>
  </si>
  <si>
    <t xml:space="preserve">Irfan</t>
  </si>
  <si>
    <t xml:space="preserve">0129430971</t>
  </si>
  <si>
    <t xml:space="preserve">Muhammad Kenzie Richsano Al Hakeem</t>
  </si>
  <si>
    <t xml:space="preserve">Cluster Carissa Graha Raya Bintaro</t>
  </si>
  <si>
    <t xml:space="preserve">02153125294</t>
  </si>
  <si>
    <t xml:space="preserve">0123611106</t>
  </si>
  <si>
    <t xml:space="preserve">Muhammad Moulkie Arkana</t>
  </si>
  <si>
    <t xml:space="preserve">Imou</t>
  </si>
  <si>
    <t xml:space="preserve">Dago, Coblong, Kota Bandung, Jawa Barat</t>
  </si>
  <si>
    <t xml:space="preserve">Gusthama Dicky Zachrandy</t>
  </si>
  <si>
    <t xml:space="preserve">081293578427</t>
  </si>
  <si>
    <t xml:space="preserve">Manager Strategi Dan Kebijakan Manajemen Aset Regional Maluku Papua</t>
  </si>
  <si>
    <t xml:space="preserve">PT PLN (Persero)  Jln Trunojoyo Blok M-I No. 135, Melawai, Kec. Kby. Baru, Kota Jakarta Selatan, DKI</t>
  </si>
  <si>
    <t xml:space="preserve">sekolah lain, TK Fatkiyatul Amaliyah Medan</t>
  </si>
  <si>
    <t xml:space="preserve">0118929897</t>
  </si>
  <si>
    <t xml:space="preserve">Muhammad Mubaroq Firdaudzi</t>
  </si>
  <si>
    <t xml:space="preserve">Dauzi</t>
  </si>
  <si>
    <t xml:space="preserve">Komplek Taman Permata 2 Extention, Blok C 3</t>
  </si>
  <si>
    <t xml:space="preserve">Ricky Susano</t>
  </si>
  <si>
    <t xml:space="preserve">ricky.suzano@gmail.com</t>
  </si>
  <si>
    <t xml:space="preserve">0113923713</t>
  </si>
  <si>
    <t xml:space="preserve">Nizam</t>
  </si>
  <si>
    <t xml:space="preserve">0123823060</t>
  </si>
  <si>
    <t xml:space="preserve">0125549485</t>
  </si>
  <si>
    <t xml:space="preserve">Muhammad Raffi Arelian Hafidz</t>
  </si>
  <si>
    <t xml:space="preserve">Perum Permata Bintaro Jaya Cluster Callysta Jl Callysta Vi Blok D7</t>
  </si>
  <si>
    <t xml:space="preserve">Kadiv Hrd</t>
  </si>
  <si>
    <t xml:space="preserve">021-3459955</t>
  </si>
  <si>
    <t xml:space="preserve">Jl.Medan Merdeka Barat No.1 Jakarta Pusat</t>
  </si>
  <si>
    <t xml:space="preserve">Manager Accounting</t>
  </si>
  <si>
    <t xml:space="preserve">021-29916169</t>
  </si>
  <si>
    <t xml:space="preserve">Bellezza Office Tower Jl.Letjen Soepeno No.34 Arteri Permata Hijau Jakarta Selatan</t>
  </si>
  <si>
    <t xml:space="preserve">sekolah lain, TK Al-Azhar 6 Jaka Permai</t>
  </si>
  <si>
    <t xml:space="preserve">0129147351</t>
  </si>
  <si>
    <t xml:space="preserve">Muhammad Raziq Darmawan</t>
  </si>
  <si>
    <t xml:space="preserve">Raziq</t>
  </si>
  <si>
    <t xml:space="preserve">Jl.Oriana Blok F-Xi Cluster Oriana Permata,Permata Bintaro,Bintaro Jaya Sek 9 Tangsel</t>
  </si>
  <si>
    <t xml:space="preserve">Syafeta Vitty</t>
  </si>
  <si>
    <t xml:space="preserve">SD17150</t>
  </si>
  <si>
    <t xml:space="preserve">0114719159</t>
  </si>
  <si>
    <t xml:space="preserve">Muhammad Saleh Sarfiandhana</t>
  </si>
  <si>
    <t xml:space="preserve">0122830370</t>
  </si>
  <si>
    <t xml:space="preserve">Emerald Garden Blok E-17,Bintaro Jaya Sektor Ix,Tangerang Selatan</t>
  </si>
  <si>
    <t xml:space="preserve">0124996095</t>
  </si>
  <si>
    <t xml:space="preserve">Danis</t>
  </si>
  <si>
    <t xml:space="preserve">sekolah lain, Indonesia Playschool</t>
  </si>
  <si>
    <t xml:space="preserve">0124319603</t>
  </si>
  <si>
    <t xml:space="preserve">Narendra Aditya Putra</t>
  </si>
  <si>
    <t xml:space="preserve">Narendra</t>
  </si>
  <si>
    <t xml:space="preserve">Permata Oriana F18 No 21 Bintaro Sektor 9</t>
  </si>
  <si>
    <t xml:space="preserve">Irwanto</t>
  </si>
  <si>
    <t xml:space="preserve">irwanto99@yahoo.com</t>
  </si>
  <si>
    <t xml:space="preserve">dianingratri.ridha@gmail.com</t>
  </si>
  <si>
    <t xml:space="preserve">Naresha Qatrunnada Putri</t>
  </si>
  <si>
    <t xml:space="preserve">0129678860</t>
  </si>
  <si>
    <t xml:space="preserve">Narendra Ghatan Alfarizqi</t>
  </si>
  <si>
    <t xml:space="preserve">Ghatan</t>
  </si>
  <si>
    <t xml:space="preserve">Nur Alam Sukarno</t>
  </si>
  <si>
    <t xml:space="preserve">0112384247</t>
  </si>
  <si>
    <t xml:space="preserve">Naufal Zaky Azkarya</t>
  </si>
  <si>
    <t xml:space="preserve">Zaky</t>
  </si>
  <si>
    <t xml:space="preserve">Susanto Sigit Wibowo</t>
  </si>
  <si>
    <t xml:space="preserve">Galuh Candra Patria</t>
  </si>
  <si>
    <t xml:space="preserve">0121013209</t>
  </si>
  <si>
    <t xml:space="preserve">0121476091</t>
  </si>
  <si>
    <t xml:space="preserve">Nazeehah Alisya Kurniawan</t>
  </si>
  <si>
    <t xml:space="preserve">Zeeha</t>
  </si>
  <si>
    <t xml:space="preserve">Jl Cucur Barat Vii Blok F5</t>
  </si>
  <si>
    <t xml:space="preserve">Jl. Cucur Barat 7 Blok F5 No.4 Rt,09/08 Pondok Betung Pondok Aren</t>
  </si>
  <si>
    <t xml:space="preserve">sekolah lain, TK Ra Nurul Bayan</t>
  </si>
  <si>
    <t xml:space="preserve">proses</t>
  </si>
  <si>
    <t xml:space="preserve">Nirvana Defaya Khrisandi</t>
  </si>
  <si>
    <t xml:space="preserve">Vana</t>
  </si>
  <si>
    <t xml:space="preserve">Discovery Cielo, Bintaro Sektor 9-Tangsel</t>
  </si>
  <si>
    <t xml:space="preserve">0763-34714</t>
  </si>
  <si>
    <t xml:space="preserve">Selatpanjang</t>
  </si>
  <si>
    <t xml:space="preserve">Manager Artist</t>
  </si>
  <si>
    <t xml:space="preserve">Discovery Cielo A31</t>
  </si>
  <si>
    <t xml:space="preserve">sekolah lain, SDN 108 Pekanbaru</t>
  </si>
  <si>
    <t xml:space="preserve">0125302310</t>
  </si>
  <si>
    <t xml:space="preserve">Orlando Xavier Jeffik</t>
  </si>
  <si>
    <t xml:space="preserve">Orlando</t>
  </si>
  <si>
    <t xml:space="preserve">Mahagony Park B12</t>
  </si>
  <si>
    <t xml:space="preserve">Jefry Abbas</t>
  </si>
  <si>
    <t xml:space="preserve">abbasjeffry</t>
  </si>
  <si>
    <t xml:space="preserve">Arfika Ardes</t>
  </si>
  <si>
    <t xml:space="preserve">sofia_jeffik@yahoo.com</t>
  </si>
  <si>
    <t xml:space="preserve">Sofia Aurora Jeffik</t>
  </si>
  <si>
    <t xml:space="preserve">Qairy Fatin Rabbani</t>
  </si>
  <si>
    <t xml:space="preserve">Qairy</t>
  </si>
  <si>
    <t xml:space="preserve">Doha Qatar</t>
  </si>
  <si>
    <t xml:space="preserve">Baban</t>
  </si>
  <si>
    <t xml:space="preserve">Mic Qatar</t>
  </si>
  <si>
    <t xml:space="preserve">Suprihatin</t>
  </si>
  <si>
    <t xml:space="preserve">mesaieed</t>
  </si>
  <si>
    <t xml:space="preserve">sekolah lain, Mis Qatar</t>
  </si>
  <si>
    <t xml:space="preserve">0125876154</t>
  </si>
  <si>
    <t xml:space="preserve">Quina</t>
  </si>
  <si>
    <t xml:space="preserve">sekolah lain, TK Alkautsar Bintaro 1</t>
  </si>
  <si>
    <t xml:space="preserve">0121550204</t>
  </si>
  <si>
    <t xml:space="preserve">Raden Ayu Megan Selena</t>
  </si>
  <si>
    <t xml:space="preserve">Jl Kasuari 11 Blok Hb 12</t>
  </si>
  <si>
    <t xml:space="preserve">Andri Rama Kw</t>
  </si>
  <si>
    <t xml:space="preserve">andriramakw@gmail.com</t>
  </si>
  <si>
    <t xml:space="preserve">Mega Prastika</t>
  </si>
  <si>
    <t xml:space="preserve">meganselena2012@gmail.com</t>
  </si>
  <si>
    <t xml:space="preserve">Megandra Arana Wijaya</t>
  </si>
  <si>
    <t xml:space="preserve">0122637989</t>
  </si>
  <si>
    <t xml:space="preserve">sekolah lain, Sunflower</t>
  </si>
  <si>
    <t xml:space="preserve">0129688893</t>
  </si>
  <si>
    <t xml:space="preserve">Rafardhan Abiya Izyan</t>
  </si>
  <si>
    <t xml:space="preserve">Taman Crista Jl Elang 7, Bintaro Jaya Sektor 9</t>
  </si>
  <si>
    <t xml:space="preserve">Taman Crista Jl Elang 7 He4 No 1 Bintaro Jaya Sektor 9</t>
  </si>
  <si>
    <t xml:space="preserve">sekolah lain, TK Khalifa Ims</t>
  </si>
  <si>
    <t xml:space="preserve">Herawati Dewi</t>
  </si>
  <si>
    <t xml:space="preserve">0123111210</t>
  </si>
  <si>
    <t xml:space="preserve">Raffa Nouval Aprilio</t>
  </si>
  <si>
    <t xml:space="preserve">Raffa</t>
  </si>
  <si>
    <t xml:space="preserve">Graha Raya Cluster Celesta Blok J17.</t>
  </si>
  <si>
    <t xml:space="preserve">Papih Harpat</t>
  </si>
  <si>
    <t xml:space="preserve">Herliya Ernawati</t>
  </si>
  <si>
    <t xml:space="preserve">herliyaernawati@gmail.com</t>
  </si>
  <si>
    <t xml:space="preserve">sekolah lain, Ra Tka Khairunisa</t>
  </si>
  <si>
    <t xml:space="preserve">0121300241</t>
  </si>
  <si>
    <t xml:space="preserve">Eya</t>
  </si>
  <si>
    <t xml:space="preserve">0125855418</t>
  </si>
  <si>
    <t xml:space="preserve">Rahimana Rabbiya Ramadhania</t>
  </si>
  <si>
    <t xml:space="preserve">Dhania</t>
  </si>
  <si>
    <t xml:space="preserve">Griya Serua Permai Blok D, Jl. Sukamulya Iv</t>
  </si>
  <si>
    <t xml:space="preserve">Griya Serua Permai Jl Sukamulya 4 Blok D No. 12 Rt 7/8 Serua Indah</t>
  </si>
  <si>
    <t xml:space="preserve">Isma Nadya Roubby Izzaty</t>
  </si>
  <si>
    <t xml:space="preserve">0121629236</t>
  </si>
  <si>
    <t xml:space="preserve">Raiesah Maserati Ayra</t>
  </si>
  <si>
    <t xml:space="preserve">Raiesah</t>
  </si>
  <si>
    <t xml:space="preserve">Jl. Puyuh Barat Raya Blok Eh 3</t>
  </si>
  <si>
    <t xml:space="preserve">Yoshie Sukendar Anwar</t>
  </si>
  <si>
    <t xml:space="preserve">08567999473</t>
  </si>
  <si>
    <t xml:space="preserve">Mutiara Rafika</t>
  </si>
  <si>
    <t xml:space="preserve">082113331202</t>
  </si>
  <si>
    <t xml:space="preserve">0114126361</t>
  </si>
  <si>
    <t xml:space="preserve">Raihan</t>
  </si>
  <si>
    <t xml:space="preserve">0113985853</t>
  </si>
  <si>
    <t xml:space="preserve">Raihan Radithya Darmawan</t>
  </si>
  <si>
    <t xml:space="preserve">Radith</t>
  </si>
  <si>
    <t xml:space="preserve">Jl. Kucica X Blok Jf 7</t>
  </si>
  <si>
    <t xml:space="preserve">0112792086</t>
  </si>
  <si>
    <t xml:space="preserve">Raisa Nadya Kamila</t>
  </si>
  <si>
    <t xml:space="preserve">Komplek Arinda Permai 1 Jalan Raya Ceger Pondok Aren Tangerang Selatan</t>
  </si>
  <si>
    <t xml:space="preserve">Jafar Osman</t>
  </si>
  <si>
    <t xml:space="preserve">Nelsy Saida</t>
  </si>
  <si>
    <t xml:space="preserve">josnoc88@gmail.com</t>
  </si>
  <si>
    <t xml:space="preserve">0118624710</t>
  </si>
  <si>
    <t xml:space="preserve">Rakha Khairan Anwar</t>
  </si>
  <si>
    <t xml:space="preserve">Rakha</t>
  </si>
  <si>
    <t xml:space="preserve">chairilswm@gmail.com</t>
  </si>
  <si>
    <t xml:space="preserve">0129276973</t>
  </si>
  <si>
    <t xml:space="preserve">Rakha Malik Ibrahim</t>
  </si>
  <si>
    <t xml:space="preserve">Perumahan Nuansa Asri Blok B4 No.30</t>
  </si>
  <si>
    <t xml:space="preserve">sekolah lain, TK Al-Azhar 17 Bintaro</t>
  </si>
  <si>
    <t xml:space="preserve">0121122833</t>
  </si>
  <si>
    <t xml:space="preserve">Rania Alish Salsabila</t>
  </si>
  <si>
    <t xml:space="preserve">Cluster Mahagoni Park B1 A No 7</t>
  </si>
  <si>
    <t xml:space="preserve">Yogi Ali Eka Saputra</t>
  </si>
  <si>
    <t xml:space="preserve">yogi.saputra1985@gmail.com</t>
  </si>
  <si>
    <t xml:space="preserve">Marisa Andriyani</t>
  </si>
  <si>
    <t xml:space="preserve">lisa.andriyani@gmail.com</t>
  </si>
  <si>
    <t xml:space="preserve">0121530481</t>
  </si>
  <si>
    <t xml:space="preserve">Rasyid Prawira Finenko</t>
  </si>
  <si>
    <t xml:space="preserve">Rayyan Azka Ghaizan</t>
  </si>
  <si>
    <t xml:space="preserve">Jl Abadi Komplek Abadi Palace Blok C</t>
  </si>
  <si>
    <t xml:space="preserve">Tanjung Rejo, Medan Sunggal, Kota Medan, Sumatera Utara</t>
  </si>
  <si>
    <t xml:space="preserve">Dedi Rusydi</t>
  </si>
  <si>
    <t xml:space="preserve">Business Development Manager</t>
  </si>
  <si>
    <t xml:space="preserve">Wisma Baja Jl Gatot Subroto Kav 54 Jakarta Selatan</t>
  </si>
  <si>
    <t xml:space="preserve">Isyeni Febriani</t>
  </si>
  <si>
    <t xml:space="preserve">sekolah lain, Yayasan Pendidikan Shafiyyatul Amaliyyah</t>
  </si>
  <si>
    <t xml:space="preserve">0126605724</t>
  </si>
  <si>
    <t xml:space="preserve">Rayyan Rizki Ardani</t>
  </si>
  <si>
    <t xml:space="preserve">Neo Permata Blok G</t>
  </si>
  <si>
    <t xml:space="preserve">021-73883063</t>
  </si>
  <si>
    <t xml:space="preserve">Victorian Business Park Blok Cc No.16 Bintaro Utama Sektor 3A</t>
  </si>
  <si>
    <t xml:space="preserve">Neo Permata blok G10</t>
  </si>
  <si>
    <t xml:space="preserve">0129730737</t>
  </si>
  <si>
    <t xml:space="preserve">Rifa Mahira Hasana</t>
  </si>
  <si>
    <t xml:space="preserve">Rifa</t>
  </si>
  <si>
    <t xml:space="preserve">sekolah lain, TK Amelia 2</t>
  </si>
  <si>
    <t xml:space="preserve">0124909817</t>
  </si>
  <si>
    <t xml:space="preserve">Rifqi Pratama Putra</t>
  </si>
  <si>
    <t xml:space="preserve">Rifqi/Qiqi</t>
  </si>
  <si>
    <t xml:space="preserve">0127802362</t>
  </si>
  <si>
    <t xml:space="preserve">Rumaisha Mumtaz Zahra</t>
  </si>
  <si>
    <t xml:space="preserve">Rumi</t>
  </si>
  <si>
    <t xml:space="preserve">sekolah lain, TK Pelangi, Pondok Jagung Timur</t>
  </si>
  <si>
    <t xml:space="preserve">0126495756</t>
  </si>
  <si>
    <t xml:space="preserve">Ryuga Saputra</t>
  </si>
  <si>
    <t xml:space="preserve">Ryuga</t>
  </si>
  <si>
    <t xml:space="preserve">sekolah lain, TK Ilham</t>
  </si>
  <si>
    <t xml:space="preserve">0125563862</t>
  </si>
  <si>
    <t xml:space="preserve">Sabya Afiqa Risandi</t>
  </si>
  <si>
    <t xml:space="preserve">Afiqa</t>
  </si>
  <si>
    <t xml:space="preserve">Perum. Graha Raya Bintaro, Cluster Celesta</t>
  </si>
  <si>
    <t xml:space="preserve">Boby Dwi Arisandi</t>
  </si>
  <si>
    <t xml:space="preserve">sekolah lain, TK Al Kautsar Bintaro 1</t>
  </si>
  <si>
    <t xml:space="preserve">Alya Zharifa Risandi</t>
  </si>
  <si>
    <t xml:space="preserve">0125272554</t>
  </si>
  <si>
    <t xml:space="preserve">Salmayla Nayyaragita Istanto</t>
  </si>
  <si>
    <t xml:space="preserve">Cluster Althia Park Graha Bintaro Blok A6</t>
  </si>
  <si>
    <t xml:space="preserve">0129513897</t>
  </si>
  <si>
    <t xml:space="preserve">Salsabila Khairunnisa Syaman Sholeh</t>
  </si>
  <si>
    <t xml:space="preserve">sekolah lain, TK Arrasheed</t>
  </si>
  <si>
    <t xml:space="preserve">0121376453</t>
  </si>
  <si>
    <t xml:space="preserve">Salsabila Thalita Pramudita</t>
  </si>
  <si>
    <t xml:space="preserve">Salsabila</t>
  </si>
  <si>
    <t xml:space="preserve">Cluster Celesta Graha Raya B1 Rt 001/015 Pondok Jagung Timur</t>
  </si>
  <si>
    <t xml:space="preserve">0129343593</t>
  </si>
  <si>
    <t xml:space="preserve">Samara Bahagia Sudarsono</t>
  </si>
  <si>
    <t xml:space="preserve">Samara</t>
  </si>
  <si>
    <t xml:space="preserve">Jl.Maleo 16 Je 5/35</t>
  </si>
  <si>
    <t xml:space="preserve">Sudarsono</t>
  </si>
  <si>
    <t xml:space="preserve">Upik Sudarsono</t>
  </si>
  <si>
    <t xml:space="preserve">sekolah lain, Natura Tk</t>
  </si>
  <si>
    <t xml:space="preserve">0124045248</t>
  </si>
  <si>
    <t xml:space="preserve">Sazkia Adrienne Latifa</t>
  </si>
  <si>
    <t xml:space="preserve">Kia</t>
  </si>
  <si>
    <t xml:space="preserve">0811846709</t>
  </si>
  <si>
    <t xml:space="preserve">Puri Bintaro Hijau Blok B6/16 ,011/012. Pondok Aren, Tangsel</t>
  </si>
  <si>
    <t xml:space="preserve">0128055793</t>
  </si>
  <si>
    <t xml:space="preserve">Septiano Alnesto</t>
  </si>
  <si>
    <t xml:space="preserve">Alnesto</t>
  </si>
  <si>
    <t xml:space="preserve">Jalan Kasuari Xi Hb-13/18 Sektor 9 Bintaro</t>
  </si>
  <si>
    <t xml:space="preserve">0117007207</t>
  </si>
  <si>
    <t xml:space="preserve">Shaheen</t>
  </si>
  <si>
    <t xml:space="preserve">Dhaya Pesona. Jl Sumatera Rawa Lele</t>
  </si>
  <si>
    <t xml:space="preserve">0121074015</t>
  </si>
  <si>
    <t xml:space="preserve">Shahnazia Carissa Maulana</t>
  </si>
  <si>
    <t xml:space="preserve">M Maki Maulana Yp</t>
  </si>
  <si>
    <t xml:space="preserve">0114561497</t>
  </si>
  <si>
    <t xml:space="preserve">Shofiyyah Yasmin</t>
  </si>
  <si>
    <t xml:space="preserve">Graha Raya Bintaro Cluster Flamboyan Loka F17/31</t>
  </si>
  <si>
    <t xml:space="preserve">Widya Nugroho</t>
  </si>
  <si>
    <t xml:space="preserve">Erwin Kurnia Widhianingsih</t>
  </si>
  <si>
    <t xml:space="preserve">0127438134</t>
  </si>
  <si>
    <t xml:space="preserve">Syabil Hamizan Nafi</t>
  </si>
  <si>
    <t xml:space="preserve">Syabil</t>
  </si>
  <si>
    <t xml:space="preserve">Jl. Sedap Malam Blok D5, Pondok Safari Indah</t>
  </si>
  <si>
    <t xml:space="preserve">0122270082</t>
  </si>
  <si>
    <t xml:space="preserve">Tamima</t>
  </si>
  <si>
    <t xml:space="preserve">Jalan Mertilang Xvi Blok Kc 2, Sektor 9, Bintaro Jaya</t>
  </si>
  <si>
    <t xml:space="preserve">0127095489</t>
  </si>
  <si>
    <t xml:space="preserve">Tania Faiza Ramadhani</t>
  </si>
  <si>
    <t xml:space="preserve">Tania</t>
  </si>
  <si>
    <t xml:space="preserve">Jl Perkici Xi Blok EB2</t>
  </si>
  <si>
    <t xml:space="preserve">Raden Helmi Muharram</t>
  </si>
  <si>
    <t xml:space="preserve">rhelmim@gmail.com</t>
  </si>
  <si>
    <t xml:space="preserve">Jalan Perkici Xi Blok Eb2/59 Rt 09/11 Jurang Mangu Timur</t>
  </si>
  <si>
    <t xml:space="preserve">sekolah lain, Al Humaira</t>
  </si>
  <si>
    <t xml:space="preserve">Ravina Adhania Haidarrasyid</t>
  </si>
  <si>
    <t xml:space="preserve">0114658786</t>
  </si>
  <si>
    <t xml:space="preserve">Tubagus Clansy Azzam</t>
  </si>
  <si>
    <t xml:space="preserve">Clansy</t>
  </si>
  <si>
    <t xml:space="preserve">Emerald Residence Blok L</t>
  </si>
  <si>
    <t xml:space="preserve">Tubagus Alvin Harandi</t>
  </si>
  <si>
    <t xml:space="preserve">087774536163</t>
  </si>
  <si>
    <t xml:space="preserve">Emerald Residence Blok L-22 Bintaro</t>
  </si>
  <si>
    <t xml:space="preserve">0128343464</t>
  </si>
  <si>
    <t xml:space="preserve">Vallerie Zee Callista</t>
  </si>
  <si>
    <t xml:space="preserve">Zee</t>
  </si>
  <si>
    <t xml:space="preserve">Japos Graha Lestari Jl Marai Blok C1/21</t>
  </si>
  <si>
    <t xml:space="preserve">sekolah lain, TK Spora</t>
  </si>
  <si>
    <t xml:space="preserve">0123116167</t>
  </si>
  <si>
    <t xml:space="preserve">Veda Hasyimmy Rafsanjani</t>
  </si>
  <si>
    <t xml:space="preserve">Sammy</t>
  </si>
  <si>
    <t xml:space="preserve">Banyumas</t>
  </si>
  <si>
    <t xml:space="preserve">Graha Raya Melia Garden</t>
  </si>
  <si>
    <t xml:space="preserve">Mahmud Ariyanto</t>
  </si>
  <si>
    <t xml:space="preserve">Triyani</t>
  </si>
  <si>
    <t xml:space="preserve">sekolah lain, TK Al Irsyad</t>
  </si>
  <si>
    <t xml:space="preserve">0112078960</t>
  </si>
  <si>
    <t xml:space="preserve">Inez</t>
  </si>
  <si>
    <t xml:space="preserve">sekolah lain, TK Baloon Makassar</t>
  </si>
  <si>
    <t xml:space="preserve">0125684026</t>
  </si>
  <si>
    <t xml:space="preserve">0124380343</t>
  </si>
  <si>
    <t xml:space="preserve">Yuri Furqon Ad Dzuhri</t>
  </si>
  <si>
    <t xml:space="preserve">Yuri</t>
  </si>
  <si>
    <t xml:space="preserve">sekolah lain, TK Tatwamasi Bintaro</t>
  </si>
  <si>
    <t xml:space="preserve">Deisy Ambarsari</t>
  </si>
  <si>
    <t xml:space="preserve">0123982349</t>
  </si>
  <si>
    <t xml:space="preserve">Yusuf Surya Darmawan</t>
  </si>
  <si>
    <t xml:space="preserve">Serpong Green Park 2 Blok</t>
  </si>
  <si>
    <t xml:space="preserve">Ciater, Serpong, Kota Tangerang Selatan, Banten</t>
  </si>
  <si>
    <t xml:space="preserve">Sulistya Ningrum</t>
  </si>
  <si>
    <t xml:space="preserve">sekolah lain, Tunas Cendikia</t>
  </si>
  <si>
    <t xml:space="preserve">0123569746</t>
  </si>
  <si>
    <t xml:space="preserve">Zach</t>
  </si>
  <si>
    <t xml:space="preserve">0126276020</t>
  </si>
  <si>
    <t xml:space="preserve">Zara Aqeela Queen</t>
  </si>
  <si>
    <t xml:space="preserve">Zara</t>
  </si>
  <si>
    <t xml:space="preserve">Jalan Sumatra Blok B1 Villa Bintaro Regency</t>
  </si>
  <si>
    <t xml:space="preserve">08161471717</t>
  </si>
  <si>
    <t xml:space="preserve">Penerbang</t>
  </si>
  <si>
    <t xml:space="preserve">021-63798000</t>
  </si>
  <si>
    <t xml:space="preserve">Jl. Gajah Mada No:7, Petojo, Gambir, Jakpus.</t>
  </si>
  <si>
    <t xml:space="preserve">Fathia Prima Juwita</t>
  </si>
  <si>
    <t xml:space="preserve">Jl. Sumatra B1 No.26 Villa Bintaro Regency Tangerang 15226</t>
  </si>
  <si>
    <t xml:space="preserve">Almer Langit Abiyu</t>
  </si>
  <si>
    <t xml:space="preserve">0122491027</t>
  </si>
  <si>
    <t xml:space="preserve">Zhafirah Anindya Bianca Putri</t>
  </si>
  <si>
    <t xml:space="preserve">Kuricang Raya Blok Ga, Sektor 3A</t>
  </si>
  <si>
    <t xml:space="preserve">M.H. Adriansyah</t>
  </si>
  <si>
    <t xml:space="preserve">Jl. Kuricang Raya Blok Ga No. 20 Sek 3 A 01/10 Pondok Bintaro</t>
  </si>
  <si>
    <t xml:space="preserve">02170778078</t>
  </si>
  <si>
    <t xml:space="preserve">M. Sachio Kevan Safaraz</t>
  </si>
  <si>
    <t xml:space="preserve">0115057213</t>
  </si>
  <si>
    <t xml:space="preserve">Aline</t>
  </si>
  <si>
    <t xml:space="preserve">0105908404</t>
  </si>
  <si>
    <t xml:space="preserve">Abiyyu Dimas Harjono</t>
  </si>
  <si>
    <t xml:space="preserve">Jl. Flamboyan Elok Blok C2 No. 9 Rt 004/012 Rempoa, Ciputat Timur</t>
  </si>
  <si>
    <t xml:space="preserve">Soedarmanto Harjono</t>
  </si>
  <si>
    <t xml:space="preserve">0811967200</t>
  </si>
  <si>
    <t xml:space="preserve">Yulinda Basir</t>
  </si>
  <si>
    <t xml:space="preserve">0811806464</t>
  </si>
  <si>
    <t xml:space="preserve">0217378257</t>
  </si>
  <si>
    <t xml:space="preserve">0116663976</t>
  </si>
  <si>
    <t xml:space="preserve">Abizar Pandega Sakhi</t>
  </si>
  <si>
    <t xml:space="preserve">Abizar</t>
  </si>
  <si>
    <t xml:space="preserve">Pamekasan</t>
  </si>
  <si>
    <t xml:space="preserve">Jl Kucica Ii Jg 5 No. 3 Rt 2/11, Bintaro Jaya Sector 9</t>
  </si>
  <si>
    <t xml:space="preserve">Dimas Anugerah Ps</t>
  </si>
  <si>
    <t xml:space="preserve">082134333354</t>
  </si>
  <si>
    <t xml:space="preserve">Rr Anissa Primasari</t>
  </si>
  <si>
    <t xml:space="preserve">08119599792</t>
  </si>
  <si>
    <t xml:space="preserve">0118260848</t>
  </si>
  <si>
    <t xml:space="preserve">Adhnia Rizqita Fardhad</t>
  </si>
  <si>
    <t xml:space="preserve">Qiqi</t>
  </si>
  <si>
    <t xml:space="preserve">Villa Bintaro Indah Blok D 2 No. 6 Rt 01/01 Jombang Ciputat</t>
  </si>
  <si>
    <t xml:space="preserve">Reki Caprianto</t>
  </si>
  <si>
    <t xml:space="preserve">081314519554</t>
  </si>
  <si>
    <t xml:space="preserve">Setia Rini</t>
  </si>
  <si>
    <t xml:space="preserve">081298828151</t>
  </si>
  <si>
    <t xml:space="preserve">0217455376</t>
  </si>
  <si>
    <t xml:space="preserve">0104560834</t>
  </si>
  <si>
    <t xml:space="preserve">Adila Muhammad Farzan</t>
  </si>
  <si>
    <t xml:space="preserve">sekolah lain, SDIT Permata Bunda 3 Bandar Lampung</t>
  </si>
  <si>
    <t xml:space="preserve">0111781411</t>
  </si>
  <si>
    <t xml:space="preserve">Ahmad Musyaffa ' Hannan Hamyzan</t>
  </si>
  <si>
    <t xml:space="preserve">Hannan</t>
  </si>
  <si>
    <t xml:space="preserve">Gresik</t>
  </si>
  <si>
    <t xml:space="preserve">0118657053</t>
  </si>
  <si>
    <t xml:space="preserve">Aimee Puti Ramadhanti Asayanda Gunawan</t>
  </si>
  <si>
    <t xml:space="preserve">Kimmy</t>
  </si>
  <si>
    <t xml:space="preserve">Kompl. Vila Bintaro Indah Blok B8/14A Rt 4/12 Jombang Ciputat</t>
  </si>
  <si>
    <t xml:space="preserve">B8/14</t>
  </si>
  <si>
    <t xml:space="preserve">Febi Gunawan</t>
  </si>
  <si>
    <t xml:space="preserve">08161826622</t>
  </si>
  <si>
    <t xml:space="preserve">Ria Saraswati</t>
  </si>
  <si>
    <t xml:space="preserve">08159000566</t>
  </si>
  <si>
    <t xml:space="preserve">0116779718</t>
  </si>
  <si>
    <t xml:space="preserve">Aisha Anandita Saraswati Suryawan</t>
  </si>
  <si>
    <t xml:space="preserve">Aisha/Rara</t>
  </si>
  <si>
    <t xml:space="preserve">Emerald View Blok A No 21 Rt 03/13 Sektor 9. Bintaro Jaya</t>
  </si>
  <si>
    <t xml:space="preserve">0115759236</t>
  </si>
  <si>
    <t xml:space="preserve">Aisha Hasna Putri Arsya</t>
  </si>
  <si>
    <t xml:space="preserve">Jl Merpati Raya Perum Urbana Place F2</t>
  </si>
  <si>
    <t xml:space="preserve">I Nyoman Wydiarsa Murti</t>
  </si>
  <si>
    <t xml:space="preserve">087888703600</t>
  </si>
  <si>
    <t xml:space="preserve">087783134343</t>
  </si>
  <si>
    <t xml:space="preserve">Jl Merpati Raya Perum Urbana Place F2 Rt 001/001 Sawah Baru, Ciputat</t>
  </si>
  <si>
    <t xml:space="preserve">0118561769</t>
  </si>
  <si>
    <t xml:space="preserve">Aishara Azkia Fatchurayyan</t>
  </si>
  <si>
    <t xml:space="preserve">Aishara</t>
  </si>
  <si>
    <t xml:space="preserve">Jl. Kuricang Raya Blok Gc 1, No. 19 Rt 01/01, Bintaro Sektor 3A</t>
  </si>
  <si>
    <t xml:space="preserve">Fatchur Rochman</t>
  </si>
  <si>
    <t xml:space="preserve">081314001100</t>
  </si>
  <si>
    <t xml:space="preserve">Arifatul Khorida</t>
  </si>
  <si>
    <t xml:space="preserve">081316950653</t>
  </si>
  <si>
    <t xml:space="preserve">0109432542</t>
  </si>
  <si>
    <t xml:space="preserve">081281011828</t>
  </si>
  <si>
    <t xml:space="preserve">Cut Kartika Dewi</t>
  </si>
  <si>
    <t xml:space="preserve">Discovery Fiore Blok A/1 Rt 1/18 Sektor 9 Bintaro Jaya. Tangerang Selatan. Banten 15227</t>
  </si>
  <si>
    <t xml:space="preserve">0116406227</t>
  </si>
  <si>
    <t xml:space="preserve">Zumi</t>
  </si>
  <si>
    <t xml:space="preserve">Emerald View Jalan Emeralda Citra VII</t>
  </si>
  <si>
    <t xml:space="preserve">F35</t>
  </si>
  <si>
    <t xml:space="preserve">D Ayu Batik / Sultan Batik</t>
  </si>
  <si>
    <t xml:space="preserve">Emerald View Jl. Emeralda Citra Vii F35</t>
  </si>
  <si>
    <t xml:space="preserve">0117311619</t>
  </si>
  <si>
    <t xml:space="preserve">Raya</t>
  </si>
  <si>
    <t xml:space="preserve">0113172171</t>
  </si>
  <si>
    <t xml:space="preserve">Alarik Zafir Abiyan</t>
  </si>
  <si>
    <t xml:space="preserve">Alarik / Aik</t>
  </si>
  <si>
    <t xml:space="preserve">Emerald Terrace Blok F 26</t>
  </si>
  <si>
    <t xml:space="preserve">Budhi Suseno</t>
  </si>
  <si>
    <t xml:space="preserve">Lanni Marliani</t>
  </si>
  <si>
    <t xml:space="preserve">082180082971</t>
  </si>
  <si>
    <t xml:space="preserve">Emerald Terrace Blok F 26 Bintaro</t>
  </si>
  <si>
    <t xml:space="preserve">0106691872</t>
  </si>
  <si>
    <t xml:space="preserve">Aleksey Hemananta Indra</t>
  </si>
  <si>
    <t xml:space="preserve">Axel</t>
  </si>
  <si>
    <t xml:space="preserve">Bintaro Sektor 3A Jl. Mandar Utama Blok Ds1 No. 10 Rt 4/10 Pondok Karya</t>
  </si>
  <si>
    <t xml:space="preserve">Nicolayev Indra Agus</t>
  </si>
  <si>
    <t xml:space="preserve">08128406714</t>
  </si>
  <si>
    <t xml:space="preserve">08118877849</t>
  </si>
  <si>
    <t xml:space="preserve">0118676948</t>
  </si>
  <si>
    <t xml:space="preserve">Aliya Rahimah</t>
  </si>
  <si>
    <t xml:space="preserve">0112987782</t>
  </si>
  <si>
    <t xml:space="preserve">Almanytha Rizqiyaa Wardhani</t>
  </si>
  <si>
    <t xml:space="preserve">Komplek Green Grass  B-3A Rt 05/05 Pondok Pucung</t>
  </si>
  <si>
    <t xml:space="preserve">Yopie Anjas Wardhono</t>
  </si>
  <si>
    <t xml:space="preserve">08111001629</t>
  </si>
  <si>
    <t xml:space="preserve">Ika Nur Afriyanti</t>
  </si>
  <si>
    <t xml:space="preserve">081584511023</t>
  </si>
  <si>
    <t xml:space="preserve">0217452498</t>
  </si>
  <si>
    <t xml:space="preserve">0119144975</t>
  </si>
  <si>
    <t xml:space="preserve">Almira Zahra Fatisha</t>
  </si>
  <si>
    <t xml:space="preserve">Jl. Rawa Simpruk Iii No. 5 Rt 06/05 Grogol Selatan</t>
  </si>
  <si>
    <t xml:space="preserve">Agung Triyanto</t>
  </si>
  <si>
    <t xml:space="preserve">081290704251</t>
  </si>
  <si>
    <t xml:space="preserve">Ary Setyorini</t>
  </si>
  <si>
    <t xml:space="preserve">081381387996</t>
  </si>
  <si>
    <t xml:space="preserve">021.7257738</t>
  </si>
  <si>
    <t xml:space="preserve">0112030136</t>
  </si>
  <si>
    <t xml:space="preserve">Alonzo Ibrahim Soepartoko</t>
  </si>
  <si>
    <t xml:space="preserve">Alonzo</t>
  </si>
  <si>
    <t xml:space="preserve">Jl Kh Ilyas No 1 Kp. Baru Rt.02/04 Sudimara Barat Ciledug Tangerang</t>
  </si>
  <si>
    <t xml:space="preserve">Sri Awal Soepartoko</t>
  </si>
  <si>
    <t xml:space="preserve">085280001818</t>
  </si>
  <si>
    <t xml:space="preserve">Idhayu Nuraini</t>
  </si>
  <si>
    <t xml:space="preserve">085213661818</t>
  </si>
  <si>
    <t xml:space="preserve">0217308376</t>
  </si>
  <si>
    <t xml:space="preserve">0114294577</t>
  </si>
  <si>
    <t xml:space="preserve">Althaf Ezaro Martian</t>
  </si>
  <si>
    <t xml:space="preserve">Ezar</t>
  </si>
  <si>
    <t xml:space="preserve">Bintaro Hill</t>
  </si>
  <si>
    <t xml:space="preserve">Deny Martian</t>
  </si>
  <si>
    <t xml:space="preserve">deny.martian@yahoo.com</t>
  </si>
  <si>
    <t xml:space="preserve">Sr Seismic Processing</t>
  </si>
  <si>
    <t xml:space="preserve">Tb Simatupang</t>
  </si>
  <si>
    <t xml:space="preserve">Riyana Tiyas Restika</t>
  </si>
  <si>
    <t xml:space="preserve">0101756015</t>
  </si>
  <si>
    <t xml:space="preserve">Alya Alisya Harahap</t>
  </si>
  <si>
    <t xml:space="preserve">Emerald Townhouse Bintaro Ae- Rt 02/09 Parigi Pondok Aren</t>
  </si>
  <si>
    <t xml:space="preserve">Adrian Sani Harahap, St</t>
  </si>
  <si>
    <t xml:space="preserve">08126281118</t>
  </si>
  <si>
    <t xml:space="preserve">Asmidani, St</t>
  </si>
  <si>
    <t xml:space="preserve">081312300651</t>
  </si>
  <si>
    <t xml:space="preserve">0112044071</t>
  </si>
  <si>
    <t xml:space="preserve">Ameera Khalila Hasanah</t>
  </si>
  <si>
    <t xml:space="preserve">Amee</t>
  </si>
  <si>
    <t xml:space="preserve">Puri Pakujaya Regency Blok B No. 9 Rt 001/018 Pakujaya</t>
  </si>
  <si>
    <t xml:space="preserve">Sugeng Wiharto</t>
  </si>
  <si>
    <t xml:space="preserve">Dhiani Pramesthi</t>
  </si>
  <si>
    <t xml:space="preserve">0103636108</t>
  </si>
  <si>
    <t xml:space="preserve">Anindhita Syansasthi Wibisono</t>
  </si>
  <si>
    <t xml:space="preserve">Disya</t>
  </si>
  <si>
    <t xml:space="preserve">Jl.Kepodang 1 Bintaro Jaya Sektor 2 K9 Rt 4/6 Rengas Ciputat Timur</t>
  </si>
  <si>
    <t xml:space="preserve">Agung Wibisono</t>
  </si>
  <si>
    <t xml:space="preserve">08129261896</t>
  </si>
  <si>
    <t xml:space="preserve">Ratih Sari Anggradini</t>
  </si>
  <si>
    <t xml:space="preserve">0817875570</t>
  </si>
  <si>
    <t xml:space="preserve">0113003140</t>
  </si>
  <si>
    <t xml:space="preserve">Anne</t>
  </si>
  <si>
    <t xml:space="preserve">0114687981</t>
  </si>
  <si>
    <t xml:space="preserve">Annisa Azkiya Gunawan</t>
  </si>
  <si>
    <t xml:space="preserve">Azkiya</t>
  </si>
  <si>
    <t xml:space="preserve">Graha Raya Bintaro Cluster Catalina Blok G 06</t>
  </si>
  <si>
    <t xml:space="preserve">Denies</t>
  </si>
  <si>
    <t xml:space="preserve">08176572299</t>
  </si>
  <si>
    <t xml:space="preserve">Irma Inayah</t>
  </si>
  <si>
    <t xml:space="preserve">087885460871</t>
  </si>
  <si>
    <t xml:space="preserve">0116814720</t>
  </si>
  <si>
    <t xml:space="preserve">0107288833</t>
  </si>
  <si>
    <t xml:space="preserve">0113291049</t>
  </si>
  <si>
    <t xml:space="preserve">Jalan Perkici 1 Blok Eb1</t>
  </si>
  <si>
    <t xml:space="preserve">Jl. Perkici Vii Ea 7 N0 7 Sek 5</t>
  </si>
  <si>
    <t xml:space="preserve">0117759621</t>
  </si>
  <si>
    <t xml:space="preserve">0101210308</t>
  </si>
  <si>
    <t xml:space="preserve">Arsenio Al Ghiffari Suryo</t>
  </si>
  <si>
    <t xml:space="preserve">Arsen</t>
  </si>
  <si>
    <t xml:space="preserve">Discovery Fiore K-02 Rt 04/18 Parigi Baru</t>
  </si>
  <si>
    <t xml:space="preserve">0115442457</t>
  </si>
  <si>
    <t xml:space="preserve">Arvin</t>
  </si>
  <si>
    <t xml:space="preserve">0114164198</t>
  </si>
  <si>
    <t xml:space="preserve">Shyla</t>
  </si>
  <si>
    <t xml:space="preserve">0112039229</t>
  </si>
  <si>
    <t xml:space="preserve">Aslam Abdulhafizh Karim</t>
  </si>
  <si>
    <t xml:space="preserve">Aslam</t>
  </si>
  <si>
    <t xml:space="preserve">Jl Putri Duyung Komp Kav Deplu No. 172 Rt 07/07 Cipadu Jaya</t>
  </si>
  <si>
    <t xml:space="preserve">Ronny Agusta</t>
  </si>
  <si>
    <t xml:space="preserve">08119933919</t>
  </si>
  <si>
    <t xml:space="preserve">Sandra Rosita</t>
  </si>
  <si>
    <t xml:space="preserve">08111333916</t>
  </si>
  <si>
    <t xml:space="preserve">0111989570</t>
  </si>
  <si>
    <t xml:space="preserve">Asmanadia Farradina</t>
  </si>
  <si>
    <t xml:space="preserve">Diffa</t>
  </si>
  <si>
    <t xml:space="preserve">Vila Bintaro Indah Blok B4 No 14 Jombang Tangerang Selatan</t>
  </si>
  <si>
    <t xml:space="preserve">Ghulam Mahdi Muharram</t>
  </si>
  <si>
    <t xml:space="preserve">081287317217</t>
  </si>
  <si>
    <t xml:space="preserve">Ratna Purnamasari</t>
  </si>
  <si>
    <t xml:space="preserve">087885465753</t>
  </si>
  <si>
    <t xml:space="preserve">0104492115</t>
  </si>
  <si>
    <t xml:space="preserve">Athira Ayu Haniya Andana Putri</t>
  </si>
  <si>
    <t xml:space="preserve">Jl. Rajawali X Blok Hd 2 No 1 Rt 003/008 Bintaro Jaya Sektor 9 Tangerang Selatan</t>
  </si>
  <si>
    <t xml:space="preserve">Friyandana Wijaya Marsuhud</t>
  </si>
  <si>
    <t xml:space="preserve">081298813240</t>
  </si>
  <si>
    <t xml:space="preserve">Tri Ayu Srikandi</t>
  </si>
  <si>
    <t xml:space="preserve">081389848821</t>
  </si>
  <si>
    <t xml:space="preserve">0119355508</t>
  </si>
  <si>
    <t xml:space="preserve">Atilla Dzaky Aditya</t>
  </si>
  <si>
    <t xml:space="preserve">Perumahan Firdaus Residence Jl. Gelatik No. 19 Rt 006/001 Sawah, Ciputat</t>
  </si>
  <si>
    <t xml:space="preserve">M. Syarif</t>
  </si>
  <si>
    <t xml:space="preserve">08111551774</t>
  </si>
  <si>
    <t xml:space="preserve">Umy Rohimah</t>
  </si>
  <si>
    <t xml:space="preserve">082114867730</t>
  </si>
  <si>
    <t xml:space="preserve">0113739272</t>
  </si>
  <si>
    <t xml:space="preserve">Attar Aradhya Zahran</t>
  </si>
  <si>
    <t xml:space="preserve">Attar</t>
  </si>
  <si>
    <t xml:space="preserve">Perumahan Griya Ciledug, Jalan Tulip</t>
  </si>
  <si>
    <t xml:space="preserve">Paninggilan Utara, Ciledug, Kota Tangerang, Banten</t>
  </si>
  <si>
    <t xml:space="preserve">Perumahan Griya Ciledug, Jalan Tulip B.3 Rt 002/016 Paninggilan Utara Ciledug</t>
  </si>
  <si>
    <t xml:space="preserve">0114697312</t>
  </si>
  <si>
    <t xml:space="preserve">Kimi</t>
  </si>
  <si>
    <t xml:space="preserve">0119496304</t>
  </si>
  <si>
    <t xml:space="preserve">Azkadinata Rizky Burhanudin</t>
  </si>
  <si>
    <t xml:space="preserve">sekolah lain, TK Al Mualafah</t>
  </si>
  <si>
    <t xml:space="preserve">0111080370</t>
  </si>
  <si>
    <t xml:space="preserve">Azra Farhanah Aurelia Riadi</t>
  </si>
  <si>
    <t xml:space="preserve">Azra</t>
  </si>
  <si>
    <t xml:space="preserve">Jl Seni No 106B Rt 11/11, Samping Villa Bintaro Regency, Raya Jombang. Pondok Aren</t>
  </si>
  <si>
    <t xml:space="preserve">106B</t>
  </si>
  <si>
    <t xml:space="preserve">Yan Riadi</t>
  </si>
  <si>
    <t xml:space="preserve">081510460060</t>
  </si>
  <si>
    <t xml:space="preserve">Mirasanti</t>
  </si>
  <si>
    <t xml:space="preserve">0816101830</t>
  </si>
  <si>
    <t xml:space="preserve">02174863115</t>
  </si>
  <si>
    <t xml:space="preserve">0101501649</t>
  </si>
  <si>
    <t xml:space="preserve">Bakhitah Lisario Nursal</t>
  </si>
  <si>
    <t xml:space="preserve">0115885643</t>
  </si>
  <si>
    <t xml:space="preserve">Cazahra Kimiko Akbari</t>
  </si>
  <si>
    <t xml:space="preserve">Perum.Nuansa Pesanggrahan.Jl.M.Saidi Raya No.74 Blok A11 Rt 7/1 Petukangan Selatan</t>
  </si>
  <si>
    <t xml:space="preserve">Gita Tarapti Akbari, Mba</t>
  </si>
  <si>
    <t xml:space="preserve">08111660321</t>
  </si>
  <si>
    <t xml:space="preserve">Dr. Putri J. Pratiwi Syam</t>
  </si>
  <si>
    <t xml:space="preserve">08170220885</t>
  </si>
  <si>
    <t xml:space="preserve">0115212898</t>
  </si>
  <si>
    <t xml:space="preserve">Cedro Makaio Firmansyah</t>
  </si>
  <si>
    <t xml:space="preserve">Villa Bintaro Indah B13</t>
  </si>
  <si>
    <t xml:space="preserve">Cipto Firmansyah</t>
  </si>
  <si>
    <t xml:space="preserve">08128239370</t>
  </si>
  <si>
    <t xml:space="preserve">08161338171</t>
  </si>
  <si>
    <t xml:space="preserve">Villa Bintaro Indah B13 No. 4 Rt 2/12 Jombang</t>
  </si>
  <si>
    <t xml:space="preserve">0217455012</t>
  </si>
  <si>
    <t xml:space="preserve">0111542506</t>
  </si>
  <si>
    <t xml:space="preserve">Villa Bintaro Regency , Jl. Nias Ii Blok 14 4</t>
  </si>
  <si>
    <t xml:space="preserve">Arifani Nugroho</t>
  </si>
  <si>
    <t xml:space="preserve">0107137904</t>
  </si>
  <si>
    <t xml:space="preserve">Graha Raya Bintaro, Valencia Blok K-12</t>
  </si>
  <si>
    <t xml:space="preserve">Graha Raya Bintaro, Valencia Blok K-12 No.10 Rt 004/017 Pakujaya</t>
  </si>
  <si>
    <t xml:space="preserve">0113990181</t>
  </si>
  <si>
    <t xml:space="preserve">0119662841</t>
  </si>
  <si>
    <t xml:space="preserve">Darren Ivander Kurniawan</t>
  </si>
  <si>
    <t xml:space="preserve">Darren</t>
  </si>
  <si>
    <t xml:space="preserve">Emerald Residence Blok G</t>
  </si>
  <si>
    <t xml:space="preserve">Agus Kurniawan</t>
  </si>
  <si>
    <t xml:space="preserve">08568761789</t>
  </si>
  <si>
    <t xml:space="preserve">Sylvia Perdana Putri</t>
  </si>
  <si>
    <t xml:space="preserve">085697735102</t>
  </si>
  <si>
    <t xml:space="preserve">Emerald Residence Blok G No 23</t>
  </si>
  <si>
    <t xml:space="preserve">02174861355</t>
  </si>
  <si>
    <t xml:space="preserve">0118583783</t>
  </si>
  <si>
    <t xml:space="preserve">Devdan</t>
  </si>
  <si>
    <t xml:space="preserve">Neo Permata Bintaro Blok E 27</t>
  </si>
  <si>
    <t xml:space="preserve">Ged. Artha Graha Lt. 19 Jl. Jend Sudirman, Jakarta Selatan</t>
  </si>
  <si>
    <t xml:space="preserve">Ged. Menara Sudirman Lt. 10</t>
  </si>
  <si>
    <t xml:space="preserve">Perm. Neo Permata Bintaro</t>
  </si>
  <si>
    <t xml:space="preserve">0101931499</t>
  </si>
  <si>
    <t xml:space="preserve">Dimas Hersa Saputra</t>
  </si>
  <si>
    <t xml:space="preserve">Jl. Palem Puri 2 Kp. Serua Poncol  No. 94 Rt 002/006 Sawah Baru Ciputat</t>
  </si>
  <si>
    <t xml:space="preserve">Herwanto</t>
  </si>
  <si>
    <t xml:space="preserve">0112866762</t>
  </si>
  <si>
    <t xml:space="preserve">El Erdogan Albana Sutomo</t>
  </si>
  <si>
    <t xml:space="preserve">Albana</t>
  </si>
  <si>
    <t xml:space="preserve">Cluster Valencia Blok K7/16 Rt 003/017, Graha Raya Bintaro</t>
  </si>
  <si>
    <t xml:space="preserve">Tommy Sutomo</t>
  </si>
  <si>
    <t xml:space="preserve">0811-823477</t>
  </si>
  <si>
    <t xml:space="preserve">Trisna Dewi</t>
  </si>
  <si>
    <t xml:space="preserve">0812-18881091</t>
  </si>
  <si>
    <t xml:space="preserve">0113288420</t>
  </si>
  <si>
    <t xml:space="preserve">Elouise Marwadya Ananda Maurika</t>
  </si>
  <si>
    <t xml:space="preserve">Jl. Flamingo Vi Blok Jc18 No 1 Sek 09</t>
  </si>
  <si>
    <t xml:space="preserve">Mokhamad Mauludin</t>
  </si>
  <si>
    <t xml:space="preserve">08161816480</t>
  </si>
  <si>
    <t xml:space="preserve">Erika Puji Sartika</t>
  </si>
  <si>
    <t xml:space="preserve">087889611054</t>
  </si>
  <si>
    <t xml:space="preserve">0113729426</t>
  </si>
  <si>
    <t xml:space="preserve">Faathir Danendra Setiabudi</t>
  </si>
  <si>
    <t xml:space="preserve">Faathir</t>
  </si>
  <si>
    <t xml:space="preserve">Vila Jombang Baru Blok D2 No 7 Rt 003/014 Jombang</t>
  </si>
  <si>
    <t xml:space="preserve">Danny Setiabudi Odrus</t>
  </si>
  <si>
    <t xml:space="preserve">08121321385</t>
  </si>
  <si>
    <t xml:space="preserve">Yanetta Suryaningtyas Kusuma Ratih</t>
  </si>
  <si>
    <t xml:space="preserve">089656518145</t>
  </si>
  <si>
    <t xml:space="preserve">0113384894</t>
  </si>
  <si>
    <t xml:space="preserve">Fadhya</t>
  </si>
  <si>
    <t xml:space="preserve">Jl. Cucur Timur Iv Blok A12, Bintaro Sektor 4</t>
  </si>
  <si>
    <t xml:space="preserve">08179998162</t>
  </si>
  <si>
    <t xml:space="preserve">Yulia Rahma Putri</t>
  </si>
  <si>
    <t xml:space="preserve">Jl. Cucur Timur Iv Blok A12 No. 8 Rt 002/009 Bintaro Sektor 4, Tangsel</t>
  </si>
  <si>
    <t xml:space="preserve">0112681027</t>
  </si>
  <si>
    <t xml:space="preserve">Callista</t>
  </si>
  <si>
    <t xml:space="preserve">0101192523</t>
  </si>
  <si>
    <t xml:space="preserve">Fahim Subhan Noor Prodjohabsoro</t>
  </si>
  <si>
    <t xml:space="preserve">Fahim</t>
  </si>
  <si>
    <t xml:space="preserve">Jl. Duta Loka</t>
  </si>
  <si>
    <t xml:space="preserve">Tjahjanto Budisatrio</t>
  </si>
  <si>
    <t xml:space="preserve">0811969980</t>
  </si>
  <si>
    <t xml:space="preserve">Dian Ashriani</t>
  </si>
  <si>
    <t xml:space="preserve">0811171178</t>
  </si>
  <si>
    <t xml:space="preserve">Jl. Duta Loka No. 5 Rt 2/7, Komp. Deplu Duta Loka Pondok Karya</t>
  </si>
  <si>
    <t xml:space="preserve">0115318544</t>
  </si>
  <si>
    <t xml:space="preserve">Fahmi Azzam Adyaka</t>
  </si>
  <si>
    <t xml:space="preserve">Fahmi</t>
  </si>
  <si>
    <t xml:space="preserve">Komp Mahagoni Park B17 No. 26 Rt 03/07 Parigi Baru Pondok Aren</t>
  </si>
  <si>
    <t xml:space="preserve">Dyan Wuriantoro</t>
  </si>
  <si>
    <t xml:space="preserve">085691377553</t>
  </si>
  <si>
    <t xml:space="preserve">Ika Wulandari</t>
  </si>
  <si>
    <t xml:space="preserve">085770779082</t>
  </si>
  <si>
    <t xml:space="preserve">0117656866</t>
  </si>
  <si>
    <t xml:space="preserve">C2</t>
  </si>
  <si>
    <t xml:space="preserve">0118236796</t>
  </si>
  <si>
    <t xml:space="preserve">Farzana Aisyah Hanaryanti</t>
  </si>
  <si>
    <t xml:space="preserve">banang.purnawidyanadi@gmail.com</t>
  </si>
  <si>
    <t xml:space="preserve">021-75992446</t>
  </si>
  <si>
    <t xml:space="preserve">Jl. Sultan Iskandar Muda Kav V-Ta Pondok Indah Jakarta Selatan</t>
  </si>
  <si>
    <t xml:space="preserve">nasyiatul81@yahoo.com</t>
  </si>
  <si>
    <t xml:space="preserve">0115232574</t>
  </si>
  <si>
    <t xml:space="preserve">Fathia Humaira Salsabila</t>
  </si>
  <si>
    <t xml:space="preserve">Jl. Pln No. 103 Rt 007/001 Pondok Karya</t>
  </si>
  <si>
    <t xml:space="preserve">Bagus Hermawan Sukma</t>
  </si>
  <si>
    <t xml:space="preserve">081290290291</t>
  </si>
  <si>
    <t xml:space="preserve">Suzan Sundari</t>
  </si>
  <si>
    <t xml:space="preserve">081218172600</t>
  </si>
  <si>
    <t xml:space="preserve">0101548141</t>
  </si>
  <si>
    <t xml:space="preserve">Fathin Rasyid Noor Prodjohabsoro</t>
  </si>
  <si>
    <t xml:space="preserve">Fathin</t>
  </si>
  <si>
    <t xml:space="preserve">0116732320</t>
  </si>
  <si>
    <t xml:space="preserve">Fidel</t>
  </si>
  <si>
    <t xml:space="preserve">Perum Bintaro Hill Blok S No. 19 Rt 010/001 Sawah Baru, Ciputat</t>
  </si>
  <si>
    <t xml:space="preserve">0118903061</t>
  </si>
  <si>
    <t xml:space="preserve">Fitrah Annisa Humairah</t>
  </si>
  <si>
    <t xml:space="preserve">Fitrah</t>
  </si>
  <si>
    <t xml:space="preserve">Jalan Merpati</t>
  </si>
  <si>
    <t xml:space="preserve">Muhammad Isa</t>
  </si>
  <si>
    <t xml:space="preserve">085885339000</t>
  </si>
  <si>
    <t xml:space="preserve">Ayanah Faulinah</t>
  </si>
  <si>
    <t xml:space="preserve">081556565600</t>
  </si>
  <si>
    <t xml:space="preserve">Jalan Merpati No. 86 Rt 03/04 Pondok Kacang Timur</t>
  </si>
  <si>
    <t xml:space="preserve">0116345406</t>
  </si>
  <si>
    <t xml:space="preserve">Garvi</t>
  </si>
  <si>
    <t xml:space="preserve">0118667343</t>
  </si>
  <si>
    <t xml:space="preserve">Ghafi</t>
  </si>
  <si>
    <t xml:space="preserve">0103832016</t>
  </si>
  <si>
    <t xml:space="preserve">Hamdan Koswara</t>
  </si>
  <si>
    <t xml:space="preserve">Hamdan</t>
  </si>
  <si>
    <t xml:space="preserve">Jl.Japos Raya Pd Jati Utara No. 10 Rt 05/03 Jurang Mangu, Pondok Aren</t>
  </si>
  <si>
    <t xml:space="preserve">081310944561</t>
  </si>
  <si>
    <t xml:space="preserve">Mutlika</t>
  </si>
  <si>
    <t xml:space="preserve">089530088515</t>
  </si>
  <si>
    <t xml:space="preserve">0114191996</t>
  </si>
  <si>
    <t xml:space="preserve">Hana Aozora Adzania</t>
  </si>
  <si>
    <t xml:space="preserve">Zora</t>
  </si>
  <si>
    <t xml:space="preserve">0111563842</t>
  </si>
  <si>
    <t xml:space="preserve">Hasna Ghoziyatul Aqsho</t>
  </si>
  <si>
    <t xml:space="preserve">Jl. Mujahidin 130</t>
  </si>
  <si>
    <t xml:space="preserve">Djoko Susilo</t>
  </si>
  <si>
    <t xml:space="preserve">081315812569</t>
  </si>
  <si>
    <t xml:space="preserve">Dian Niagari</t>
  </si>
  <si>
    <t xml:space="preserve">081314901994</t>
  </si>
  <si>
    <t xml:space="preserve">Jl. Mujahidin 130. Perigi Baru . Pondok Aren Tangsel</t>
  </si>
  <si>
    <t xml:space="preserve">0117319112</t>
  </si>
  <si>
    <t xml:space="preserve">Hero Taqi Altamis</t>
  </si>
  <si>
    <t xml:space="preserve">Hero</t>
  </si>
  <si>
    <t xml:space="preserve">Komplek Bumi Pamulang Pratama Blok Rt 009/003 Bambu Apus Pamulang</t>
  </si>
  <si>
    <t xml:space="preserve">Dede Asep Hidayattulah</t>
  </si>
  <si>
    <t xml:space="preserve">087878329339</t>
  </si>
  <si>
    <t xml:space="preserve">Emma Ekawanti</t>
  </si>
  <si>
    <t xml:space="preserve">087777937345</t>
  </si>
  <si>
    <t xml:space="preserve">0106716123</t>
  </si>
  <si>
    <t xml:space="preserve">Humaira Shabrina Noor Prodjohabsoro</t>
  </si>
  <si>
    <t xml:space="preserve">Humaira</t>
  </si>
  <si>
    <t xml:space="preserve">0119557961</t>
  </si>
  <si>
    <t xml:space="preserve">Isma Nadya Robby Idzati</t>
  </si>
  <si>
    <t xml:space="preserve">Nadya</t>
  </si>
  <si>
    <t xml:space="preserve">0112542782</t>
  </si>
  <si>
    <t xml:space="preserve">Jessie</t>
  </si>
  <si>
    <t xml:space="preserve">Perumahan Cluster Green Grass Blok C</t>
  </si>
  <si>
    <t xml:space="preserve">08551603102</t>
  </si>
  <si>
    <t xml:space="preserve">Perum Green Grass Blok C-17 Rt 004/005, Jl.Jombang Raya, Pondok Pucung</t>
  </si>
  <si>
    <t xml:space="preserve">0117963584</t>
  </si>
  <si>
    <t xml:space="preserve">Jasmine Khalisa Wardhana</t>
  </si>
  <si>
    <t xml:space="preserve">Tangerag Selatan</t>
  </si>
  <si>
    <t xml:space="preserve">Sing Asri Residence Blok B, Jl, Merpati Raya</t>
  </si>
  <si>
    <t xml:space="preserve">Wahid Ridho</t>
  </si>
  <si>
    <t xml:space="preserve">08174858626</t>
  </si>
  <si>
    <t xml:space="preserve">Yuliana Darmanto</t>
  </si>
  <si>
    <t xml:space="preserve">085717026527</t>
  </si>
  <si>
    <t xml:space="preserve">Sing Asri Residence Blok B No.10 Jl, Merpati Raya  Ciputat</t>
  </si>
  <si>
    <t xml:space="preserve">02174635006</t>
  </si>
  <si>
    <t xml:space="preserve">0112865349</t>
  </si>
  <si>
    <t xml:space="preserve">Kanaya Tytar Reditya</t>
  </si>
  <si>
    <t xml:space="preserve">Kanaya</t>
  </si>
  <si>
    <t xml:space="preserve">0101707474</t>
  </si>
  <si>
    <t xml:space="preserve">Kavian Mirza Hardhana</t>
  </si>
  <si>
    <t xml:space="preserve">Kavi</t>
  </si>
  <si>
    <t xml:space="preserve">Graha Raya Bintaro Cluster Fedora Blok J 18 No. 19 Rt 002/015 Pakujaya</t>
  </si>
  <si>
    <t xml:space="preserve">Hari Santo</t>
  </si>
  <si>
    <t xml:space="preserve">hari.santo@yahoo.co.id</t>
  </si>
  <si>
    <t xml:space="preserve">0116352417</t>
  </si>
  <si>
    <t xml:space="preserve">Kayla Aqueena Kusumaningtyas</t>
  </si>
  <si>
    <t xml:space="preserve">Jl. Kasuari 17 Hb 18 Rt 006/009 Pondok Aren</t>
  </si>
  <si>
    <t xml:space="preserve">Cendana Truntum Wedaringrat</t>
  </si>
  <si>
    <t xml:space="preserve">0818488258</t>
  </si>
  <si>
    <t xml:space="preserve">Arini Septiani</t>
  </si>
  <si>
    <t xml:space="preserve">08125729807</t>
  </si>
  <si>
    <t xml:space="preserve">0115734525</t>
  </si>
  <si>
    <t xml:space="preserve">Kayla Hafizha</t>
  </si>
  <si>
    <t xml:space="preserve">Emerald Townhouse Ac 0 Rt 02/03 Parigi Lama, Pondok Aren</t>
  </si>
  <si>
    <t xml:space="preserve">M. Andy Rahmad Wijaya</t>
  </si>
  <si>
    <t xml:space="preserve">08111010815</t>
  </si>
  <si>
    <t xml:space="preserve">Novalinda Tia Paramita</t>
  </si>
  <si>
    <t xml:space="preserve">08112502611</t>
  </si>
  <si>
    <t xml:space="preserve">0116309793</t>
  </si>
  <si>
    <t xml:space="preserve">Kayleen Shamira Wibowo</t>
  </si>
  <si>
    <t xml:space="preserve">Kayleen</t>
  </si>
  <si>
    <t xml:space="preserve">Greenwoods Townhouse 2 Jl Kompas No 9 Blok A-01 Rt 01/08</t>
  </si>
  <si>
    <t xml:space="preserve">Soni Ario Wibowo</t>
  </si>
  <si>
    <t xml:space="preserve">085777857770</t>
  </si>
  <si>
    <t xml:space="preserve">Atikah Wijayanti</t>
  </si>
  <si>
    <t xml:space="preserve">08561600700</t>
  </si>
  <si>
    <t xml:space="preserve">0114834347</t>
  </si>
  <si>
    <t xml:space="preserve">Keenay Maharani Tambun</t>
  </si>
  <si>
    <t xml:space="preserve">Keenay</t>
  </si>
  <si>
    <t xml:space="preserve">Discovery Bintaro</t>
  </si>
  <si>
    <t xml:space="preserve">081295542704</t>
  </si>
  <si>
    <t xml:space="preserve">Siti Fatimah Rosdiana</t>
  </si>
  <si>
    <t xml:space="preserve">0109494464</t>
  </si>
  <si>
    <t xml:space="preserve">Keisha Azalea Rois</t>
  </si>
  <si>
    <t xml:space="preserve">0117619095</t>
  </si>
  <si>
    <t xml:space="preserve">Kenzi</t>
  </si>
  <si>
    <t xml:space="preserve">0103713321</t>
  </si>
  <si>
    <t xml:space="preserve">Khairinnisa Farah Sekararum</t>
  </si>
  <si>
    <t xml:space="preserve">Sekar</t>
  </si>
  <si>
    <t xml:space="preserve">Puri Bintaro Hijau H3</t>
  </si>
  <si>
    <t xml:space="preserve">Fajar Fitrianto</t>
  </si>
  <si>
    <t xml:space="preserve">0818148336</t>
  </si>
  <si>
    <t xml:space="preserve">Indah Indarwati</t>
  </si>
  <si>
    <t xml:space="preserve">087880055468</t>
  </si>
  <si>
    <t xml:space="preserve">Puri Bintaro Hijau H3/4 Rt 003/007 Parung Serab Cileduk</t>
  </si>
  <si>
    <t xml:space="preserve">0115866258</t>
  </si>
  <si>
    <t xml:space="preserve">Khansa Hananzafira Odyssa</t>
  </si>
  <si>
    <t xml:space="preserve">Bintaro Prime Residence Blok.A3 No. 6 Rt 009/004 Jalan Raya Jombang</t>
  </si>
  <si>
    <t xml:space="preserve">Tody Ferdica, St</t>
  </si>
  <si>
    <t xml:space="preserve">081275814998</t>
  </si>
  <si>
    <t xml:space="preserve">Thessa Atthawa, Sh.,Mkn</t>
  </si>
  <si>
    <t xml:space="preserve">08129028997</t>
  </si>
  <si>
    <t xml:space="preserve">0118849991</t>
  </si>
  <si>
    <t xml:space="preserve">Tifa</t>
  </si>
  <si>
    <t xml:space="preserve">0112468482</t>
  </si>
  <si>
    <t xml:space="preserve">Lintang</t>
  </si>
  <si>
    <t xml:space="preserve">Dar Es Salaam</t>
  </si>
  <si>
    <t xml:space="preserve">Anggrek Loka, Graha Raya Bintaro Jaya</t>
  </si>
  <si>
    <t xml:space="preserve">A7/44</t>
  </si>
  <si>
    <t xml:space="preserve">Tac Ran Specialist</t>
  </si>
  <si>
    <t xml:space="preserve">021-31922255</t>
  </si>
  <si>
    <t xml:space="preserve">Jl. Pahlawan Seribu Lot 12A Cbd Bsd Tangsel</t>
  </si>
  <si>
    <t xml:space="preserve">0111185526</t>
  </si>
  <si>
    <t xml:space="preserve">Muhammad Ubaidillah Assyaddad</t>
  </si>
  <si>
    <t xml:space="preserve">0114315732</t>
  </si>
  <si>
    <t xml:space="preserve">Alfa</t>
  </si>
  <si>
    <t xml:space="preserve">0104476898</t>
  </si>
  <si>
    <t xml:space="preserve">Mazaya Syakira Khairunnisa</t>
  </si>
  <si>
    <t xml:space="preserve">Komplek Pondok Pucung Indah 2, Jl Kemuning 2</t>
  </si>
  <si>
    <t xml:space="preserve">Komplek Pondok Pucung Indah 2, Jalan Kemuning 2</t>
  </si>
  <si>
    <t xml:space="preserve">0119948700</t>
  </si>
  <si>
    <t xml:space="preserve">Mika</t>
  </si>
  <si>
    <t xml:space="preserve">0118564881</t>
  </si>
  <si>
    <t xml:space="preserve">Muhammad Affan Ghaisan</t>
  </si>
  <si>
    <t xml:space="preserve">Komplek Taman Mutiara Blok A27</t>
  </si>
  <si>
    <t xml:space="preserve">Gandul, Cinere, Kota Depok, Jawa Barat</t>
  </si>
  <si>
    <t xml:space="preserve">Muhammad Rafiudin Darajat</t>
  </si>
  <si>
    <t xml:space="preserve">08128296471</t>
  </si>
  <si>
    <t xml:space="preserve">Dewi Rahma Tunisa</t>
  </si>
  <si>
    <t xml:space="preserve">082110420303</t>
  </si>
  <si>
    <t xml:space="preserve">0117480878</t>
  </si>
  <si>
    <t xml:space="preserve">Muhammad Akbar Pamungkas</t>
  </si>
  <si>
    <t xml:space="preserve">Cluster Fedora J 11</t>
  </si>
  <si>
    <t xml:space="preserve">Agus Maulana</t>
  </si>
  <si>
    <t xml:space="preserve">08128174398</t>
  </si>
  <si>
    <t xml:space="preserve">Ai Nurjanah</t>
  </si>
  <si>
    <t xml:space="preserve">081282787009</t>
  </si>
  <si>
    <t xml:space="preserve">Graha Raya Cluster Fedorajll/09</t>
  </si>
  <si>
    <t xml:space="preserve">0113992594</t>
  </si>
  <si>
    <t xml:space="preserve">Muhammad Alif Akmal Afwany</t>
  </si>
  <si>
    <t xml:space="preserve">Jl. Jambu Fa 3</t>
  </si>
  <si>
    <t xml:space="preserve">08568563110</t>
  </si>
  <si>
    <t xml:space="preserve">Nur Jannatun Naim</t>
  </si>
  <si>
    <t xml:space="preserve">085691214242</t>
  </si>
  <si>
    <t xml:space="preserve">Jl. Jambu Fa 3 No. 58 Rt 001/012</t>
  </si>
  <si>
    <t xml:space="preserve">0115629435</t>
  </si>
  <si>
    <t xml:space="preserve">Muhammad Dafi Al Hammam</t>
  </si>
  <si>
    <t xml:space="preserve">Dafi</t>
  </si>
  <si>
    <t xml:space="preserve">Kartiko</t>
  </si>
  <si>
    <t xml:space="preserve">08119427750</t>
  </si>
  <si>
    <t xml:space="preserve">Dar Ell Tari</t>
  </si>
  <si>
    <t xml:space="preserve">08118472879</t>
  </si>
  <si>
    <t xml:space="preserve">02129046415</t>
  </si>
  <si>
    <t xml:space="preserve">0113502048</t>
  </si>
  <si>
    <t xml:space="preserve">Muhammad Evander Farizal</t>
  </si>
  <si>
    <t xml:space="preserve">Evand</t>
  </si>
  <si>
    <t xml:space="preserve">Kebayoran View Jl. Wijaya 2 Blok C</t>
  </si>
  <si>
    <t xml:space="preserve">0115786454</t>
  </si>
  <si>
    <t xml:space="preserve">Muhammad Fauzan</t>
  </si>
  <si>
    <t xml:space="preserve">Fauzan</t>
  </si>
  <si>
    <t xml:space="preserve">Jl.Kh Dewantoro. Perum Grand Bintaro Asri F3</t>
  </si>
  <si>
    <t xml:space="preserve">Moh. Syaifuddin</t>
  </si>
  <si>
    <t xml:space="preserve">Dewi Tri Wulandani</t>
  </si>
  <si>
    <t xml:space="preserve">Jl.Kh Dewantoro. Perum Grand Bintaro Asri F3 Rt 002/007 Sawah, Ciputat</t>
  </si>
  <si>
    <t xml:space="preserve">0118988747</t>
  </si>
  <si>
    <t xml:space="preserve">Muhammad Fitra Al Faqih</t>
  </si>
  <si>
    <t xml:space="preserve">Faqih</t>
  </si>
  <si>
    <t xml:space="preserve">Emerald View G-20 Rt 01/013 Bintaro Jaya, Tangerang Selatan</t>
  </si>
  <si>
    <t xml:space="preserve">Akhmad Hidayat Teguh Lestari</t>
  </si>
  <si>
    <t xml:space="preserve">Indah Meisayu</t>
  </si>
  <si>
    <t xml:space="preserve">Emerald View G</t>
  </si>
  <si>
    <t xml:space="preserve">0112442332</t>
  </si>
  <si>
    <t xml:space="preserve">Muhammad Ibrahim Sasradipoera</t>
  </si>
  <si>
    <t xml:space="preserve">Ibrahim</t>
  </si>
  <si>
    <t xml:space="preserve">Jl. Trulek 1 Blok Hg No 31 Taman Permata</t>
  </si>
  <si>
    <t xml:space="preserve">Moehamad Gunadharma</t>
  </si>
  <si>
    <t xml:space="preserve">081221779039</t>
  </si>
  <si>
    <t xml:space="preserve">Nadia Dwiastari</t>
  </si>
  <si>
    <t xml:space="preserve">081221054561</t>
  </si>
  <si>
    <t xml:space="preserve">0118271486</t>
  </si>
  <si>
    <t xml:space="preserve">Muhammad Muridan Noto</t>
  </si>
  <si>
    <t xml:space="preserve">Muri</t>
  </si>
  <si>
    <t xml:space="preserve">Jln Mesjid Nurul Komar</t>
  </si>
  <si>
    <t xml:space="preserve">Mohamad Rahmadi</t>
  </si>
  <si>
    <t xml:space="preserve">adipunyaemail@yahoo.com</t>
  </si>
  <si>
    <t xml:space="preserve">woro4483@gmail.com</t>
  </si>
  <si>
    <t xml:space="preserve">Jln jend sudirman</t>
  </si>
  <si>
    <t xml:space="preserve">sekolah lain, Global Islamic School</t>
  </si>
  <si>
    <t xml:space="preserve">0116276685</t>
  </si>
  <si>
    <t xml:space="preserve">Rafif</t>
  </si>
  <si>
    <t xml:space="preserve">0116691373</t>
  </si>
  <si>
    <t xml:space="preserve">Muhammad Rasyid Ghaisani</t>
  </si>
  <si>
    <t xml:space="preserve">0104338610</t>
  </si>
  <si>
    <t xml:space="preserve">Muhammad Syauqi Fawwaz</t>
  </si>
  <si>
    <t xml:space="preserve">Fawwaz</t>
  </si>
  <si>
    <t xml:space="preserve">0108982738</t>
  </si>
  <si>
    <t xml:space="preserve">0112997963</t>
  </si>
  <si>
    <t xml:space="preserve">Bintaro Prime Residence A7</t>
  </si>
  <si>
    <t xml:space="preserve">082155766448</t>
  </si>
  <si>
    <t xml:space="preserve">Rini Fuziastuty</t>
  </si>
  <si>
    <t xml:space="preserve">Bintaro Prime Residence A7 No2 Rt 009/004 Jombang Raya</t>
  </si>
  <si>
    <t xml:space="preserve">0113810619</t>
  </si>
  <si>
    <t xml:space="preserve">Namira Rifdha Sabilahaq</t>
  </si>
  <si>
    <t xml:space="preserve">Namira</t>
  </si>
  <si>
    <t xml:space="preserve">Pondok Pucung Indah 1 Jalan Madura</t>
  </si>
  <si>
    <t xml:space="preserve">Ppi Jl. Madura C-82 Pondok Aren Tangsel</t>
  </si>
  <si>
    <t xml:space="preserve">0217453455</t>
  </si>
  <si>
    <t xml:space="preserve">0103670510</t>
  </si>
  <si>
    <t xml:space="preserve">Jogjakarta</t>
  </si>
  <si>
    <t xml:space="preserve">Azka Abiyyu Damar langit, Akmal Yusuf Bachtiar</t>
  </si>
  <si>
    <t xml:space="preserve">0118614713</t>
  </si>
  <si>
    <t xml:space="preserve">Nayla Athifah Khaled</t>
  </si>
  <si>
    <t xml:space="preserve">Jalan Merpati 2 Perumahan The Green Park 2 A3 Rt 004/006 Serua Indah</t>
  </si>
  <si>
    <t xml:space="preserve">0114323922</t>
  </si>
  <si>
    <t xml:space="preserve">0105432722</t>
  </si>
  <si>
    <t xml:space="preserve">Jordan</t>
  </si>
  <si>
    <t xml:space="preserve">Jl. Sawo Manila No. 9 Rt 002/007 Parigi</t>
  </si>
  <si>
    <t xml:space="preserve">Bernadi Prakoso Se, Mm</t>
  </si>
  <si>
    <t xml:space="preserve">0114337027</t>
  </si>
  <si>
    <t xml:space="preserve">Nindyra</t>
  </si>
  <si>
    <t xml:space="preserve">0108819534</t>
  </si>
  <si>
    <t xml:space="preserve">Nujiha Naila Ilmi</t>
  </si>
  <si>
    <t xml:space="preserve">Nujiha</t>
  </si>
  <si>
    <t xml:space="preserve">Cluster Citra Pesona Residence 2 No. 12 Rt 05/07 Pondok Kacang Timur</t>
  </si>
  <si>
    <t xml:space="preserve">Slamet Maudin</t>
  </si>
  <si>
    <t xml:space="preserve">085694666350</t>
  </si>
  <si>
    <t xml:space="preserve">Ratih Prida Arini</t>
  </si>
  <si>
    <t xml:space="preserve">085718483400</t>
  </si>
  <si>
    <t xml:space="preserve">02173449188</t>
  </si>
  <si>
    <t xml:space="preserve">0118670433</t>
  </si>
  <si>
    <t xml:space="preserve">Nusaibah Tsabita Nugroho</t>
  </si>
  <si>
    <t xml:space="preserve">Tsabita</t>
  </si>
  <si>
    <t xml:space="preserve">Jl. Jombang Raya Gg. Mushola 47</t>
  </si>
  <si>
    <t xml:space="preserve">Andri Setyo Nugroho</t>
  </si>
  <si>
    <t xml:space="preserve">085945883545</t>
  </si>
  <si>
    <t xml:space="preserve">087888002175</t>
  </si>
  <si>
    <t xml:space="preserve">0119389145</t>
  </si>
  <si>
    <t xml:space="preserve">Puti Sakinah Sakiyamuni Laksmidevi</t>
  </si>
  <si>
    <t xml:space="preserve">Kiyani</t>
  </si>
  <si>
    <t xml:space="preserve">sekolah lain, Sdi Amelia</t>
  </si>
  <si>
    <t xml:space="preserve">0117080913</t>
  </si>
  <si>
    <t xml:space="preserve">Qadeejah Ufaira Intania Nasution</t>
  </si>
  <si>
    <t xml:space="preserve">Quin</t>
  </si>
  <si>
    <t xml:space="preserve">0114186830</t>
  </si>
  <si>
    <t xml:space="preserve">Qaleesya Naurah Khairana</t>
  </si>
  <si>
    <t xml:space="preserve">Naurah</t>
  </si>
  <si>
    <t xml:space="preserve">Graha Raya Bintaro Cluster Gardenia Loka E4B8  Rt 005/011 Pakujaya</t>
  </si>
  <si>
    <t xml:space="preserve">Zul Amri</t>
  </si>
  <si>
    <t xml:space="preserve">0817187454</t>
  </si>
  <si>
    <t xml:space="preserve">Dian Sukmasari</t>
  </si>
  <si>
    <t xml:space="preserve">0818465278</t>
  </si>
  <si>
    <t xml:space="preserve">0102903899</t>
  </si>
  <si>
    <t xml:space="preserve">Baswara</t>
  </si>
  <si>
    <t xml:space="preserve">Griya Kenccana 2 Blok Ii 11</t>
  </si>
  <si>
    <t xml:space="preserve">Raden Chrismaali Hestiwibowo</t>
  </si>
  <si>
    <t xml:space="preserve">0112714272</t>
  </si>
  <si>
    <t xml:space="preserve">Radit</t>
  </si>
  <si>
    <t xml:space="preserve">0119296645</t>
  </si>
  <si>
    <t xml:space="preserve">Rafka Fathilah Ilham</t>
  </si>
  <si>
    <t xml:space="preserve">Griya Harapan Mulia 3A Condong Catur</t>
  </si>
  <si>
    <t xml:space="preserve">Condongcatur, Depok, Kab. Sleman, Daerah Istimewa Yogyakarta</t>
  </si>
  <si>
    <t xml:space="preserve">Setyawan Adhi Nur Ilham</t>
  </si>
  <si>
    <t xml:space="preserve">08117389389</t>
  </si>
  <si>
    <t xml:space="preserve">Anggit Puspasari</t>
  </si>
  <si>
    <t xml:space="preserve">08117311983</t>
  </si>
  <si>
    <t xml:space="preserve">Griya Harapan Mulia 3A Condong Catur, Yogyakarta</t>
  </si>
  <si>
    <t xml:space="preserve">0116350865</t>
  </si>
  <si>
    <t xml:space="preserve">Raga</t>
  </si>
  <si>
    <t xml:space="preserve">0116154012</t>
  </si>
  <si>
    <t xml:space="preserve">Raissa Rahmania</t>
  </si>
  <si>
    <t xml:space="preserve">Raissa</t>
  </si>
  <si>
    <t xml:space="preserve">sekolah lain, TK Almubarok</t>
  </si>
  <si>
    <t xml:space="preserve">0115910100</t>
  </si>
  <si>
    <t xml:space="preserve">Rakanda Wisanggeni Bastiawan</t>
  </si>
  <si>
    <t xml:space="preserve">Emerald Terrace K 18 Bintaro Jaya Sek 09 18</t>
  </si>
  <si>
    <t xml:space="preserve">Hertha Bastiawan</t>
  </si>
  <si>
    <t xml:space="preserve">081380868616</t>
  </si>
  <si>
    <t xml:space="preserve">08157922132</t>
  </si>
  <si>
    <t xml:space="preserve">02129046031</t>
  </si>
  <si>
    <t xml:space="preserve">0118100959</t>
  </si>
  <si>
    <t xml:space="preserve">Rasyad Asraf Putra Pasaribu</t>
  </si>
  <si>
    <t xml:space="preserve">Rasyad</t>
  </si>
  <si>
    <t xml:space="preserve">Vila Bintaro Indah Blok A4 No. 5 Rt 02/12 Jombang, Ciputat</t>
  </si>
  <si>
    <t xml:space="preserve">0108157517</t>
  </si>
  <si>
    <t xml:space="preserve">Ravina</t>
  </si>
  <si>
    <t xml:space="preserve">0107432980</t>
  </si>
  <si>
    <t xml:space="preserve">0118714546</t>
  </si>
  <si>
    <t xml:space="preserve">Jalan Sunan Kalijaga</t>
  </si>
  <si>
    <t xml:space="preserve">Larangan Indah, Larangan, Kota Tangerang, Banten</t>
  </si>
  <si>
    <t xml:space="preserve">SIT AULIYA</t>
  </si>
  <si>
    <t xml:space="preserve">0118466449</t>
  </si>
  <si>
    <t xml:space="preserve">Cluster Althia Park A.6</t>
  </si>
  <si>
    <t xml:space="preserve">Diar Kuntoro</t>
  </si>
  <si>
    <t xml:space="preserve">Supriyanti</t>
  </si>
  <si>
    <t xml:space="preserve">Cluster Althia Park A.6  No. 2 Rt 08/01 Perigi Baru, Pondok Aren</t>
  </si>
  <si>
    <t xml:space="preserve">0105560567</t>
  </si>
  <si>
    <t xml:space="preserve">Rezky Ghulaman Zakiya</t>
  </si>
  <si>
    <t xml:space="preserve">Rezky</t>
  </si>
  <si>
    <t xml:space="preserve">Aden Residence No. 13 Rt 03/02 Tajur Ciledug</t>
  </si>
  <si>
    <t xml:space="preserve">Defi Santi</t>
  </si>
  <si>
    <t xml:space="preserve">089683884338</t>
  </si>
  <si>
    <t xml:space="preserve">0111280215</t>
  </si>
  <si>
    <t xml:space="preserve">Rhodri</t>
  </si>
  <si>
    <t xml:space="preserve">0119381641</t>
  </si>
  <si>
    <t xml:space="preserve">Sabda Al Basandi</t>
  </si>
  <si>
    <t xml:space="preserve">Sabda</t>
  </si>
  <si>
    <t xml:space="preserve">Jl.Taman Makam</t>
  </si>
  <si>
    <t xml:space="preserve">0818806430807</t>
  </si>
  <si>
    <t xml:space="preserve">082122578564</t>
  </si>
  <si>
    <t xml:space="preserve">Jl. Taman Mkam Abri Parigi Lama 04/O4 Pondok Aren</t>
  </si>
  <si>
    <t xml:space="preserve">0115051602</t>
  </si>
  <si>
    <t xml:space="preserve">Sachio Athallah Sakhi</t>
  </si>
  <si>
    <t xml:space="preserve">Chio</t>
  </si>
  <si>
    <t xml:space="preserve">0114375580</t>
  </si>
  <si>
    <t xml:space="preserve">Sahira</t>
  </si>
  <si>
    <t xml:space="preserve">Taman Puri Bintaro Pb 33 No.2 Bintaro Sektor 9</t>
  </si>
  <si>
    <t xml:space="preserve">Iman Wijaya, Sh., Mh</t>
  </si>
  <si>
    <t xml:space="preserve">Asintel Kejati Sulsel</t>
  </si>
  <si>
    <t xml:space="preserve">0411448678</t>
  </si>
  <si>
    <t xml:space="preserve">Jl. Urip Sumoharjo Km. 4 No. 244 Kota Makasar Sul Sel</t>
  </si>
  <si>
    <t xml:space="preserve">Dr. Anggraeni Noviandini, Spkk</t>
  </si>
  <si>
    <t xml:space="preserve">Dokter Spesialis Kulit &amp; Kelamin</t>
  </si>
  <si>
    <t xml:space="preserve">021 7459697</t>
  </si>
  <si>
    <t xml:space="preserve">Jl. Menteng Raya Blok FA 1 No. 23 Sektor 7 Bintaro</t>
  </si>
  <si>
    <t xml:space="preserve">0117657330</t>
  </si>
  <si>
    <t xml:space="preserve">Sheehan</t>
  </si>
  <si>
    <t xml:space="preserve">0106377274</t>
  </si>
  <si>
    <t xml:space="preserve">Tania Cahya Qurani</t>
  </si>
  <si>
    <t xml:space="preserve">Jl.H Sarmah Parigi Lama No. 10 Rt 003/007 Parigi Lama, Pondok Aren</t>
  </si>
  <si>
    <t xml:space="preserve">Murtani</t>
  </si>
  <si>
    <t xml:space="preserve">087880458025</t>
  </si>
  <si>
    <t xml:space="preserve">Siti Haroh</t>
  </si>
  <si>
    <t xml:space="preserve">081932672228</t>
  </si>
  <si>
    <t xml:space="preserve">0118235008</t>
  </si>
  <si>
    <t xml:space="preserve">Taqi Hamzah Romadhon</t>
  </si>
  <si>
    <t xml:space="preserve">Taqi</t>
  </si>
  <si>
    <t xml:space="preserve">Kebayoran Residence Cluster Blok M 19</t>
  </si>
  <si>
    <t xml:space="preserve">Romadhon</t>
  </si>
  <si>
    <t xml:space="preserve">081296616666</t>
  </si>
  <si>
    <t xml:space="preserve">Heryani</t>
  </si>
  <si>
    <t xml:space="preserve">081212273837</t>
  </si>
  <si>
    <t xml:space="preserve">02174636905</t>
  </si>
  <si>
    <t xml:space="preserve">0103243436</t>
  </si>
  <si>
    <t xml:space="preserve">Tsuraya Cayla Zahira</t>
  </si>
  <si>
    <t xml:space="preserve">Perum Graha Raya. Cluster Gracia Residence Vi H5 Rt 15/07 Pondok Kacang Barat</t>
  </si>
  <si>
    <t xml:space="preserve">Luhur Wicaksono</t>
  </si>
  <si>
    <t xml:space="preserve">081932031653</t>
  </si>
  <si>
    <t xml:space="preserve">Andriani Sulistyowati</t>
  </si>
  <si>
    <t xml:space="preserve">0816555154</t>
  </si>
  <si>
    <t xml:space="preserve">0119621266</t>
  </si>
  <si>
    <t xml:space="preserve">Umar</t>
  </si>
  <si>
    <t xml:space="preserve">0103426136</t>
  </si>
  <si>
    <t xml:space="preserve">Violetta Aisyah Dharma</t>
  </si>
  <si>
    <t xml:space="preserve">Vio</t>
  </si>
  <si>
    <t xml:space="preserve">Graha Bintaro Gr. 22 No. 23 Rt 008/07, Jl. Kiwi Raya</t>
  </si>
  <si>
    <t xml:space="preserve">Rievo Dharma</t>
  </si>
  <si>
    <t xml:space="preserve">08558348444</t>
  </si>
  <si>
    <t xml:space="preserve">081513000982</t>
  </si>
  <si>
    <t xml:space="preserve">0113266602</t>
  </si>
  <si>
    <t xml:space="preserve">Yusuf Rahman Myfa</t>
  </si>
  <si>
    <t xml:space="preserve">sekolah lain, TK It Al Furqon Palembang</t>
  </si>
  <si>
    <t xml:space="preserve">0103690149</t>
  </si>
  <si>
    <t xml:space="preserve">Zaara Jaseena Yobi Rahendra</t>
  </si>
  <si>
    <t xml:space="preserve">Zaara</t>
  </si>
  <si>
    <t xml:space="preserve">Villa Bintaro Regency, Jl. Riau Iii Blok J5 No. 7 Rt 12/12 Pondok Kacang Timur</t>
  </si>
  <si>
    <t xml:space="preserve">Roy Rahendra</t>
  </si>
  <si>
    <t xml:space="preserve">081315451000</t>
  </si>
  <si>
    <t xml:space="preserve">Yosi Frinda Yobi</t>
  </si>
  <si>
    <t xml:space="preserve">081316761543</t>
  </si>
  <si>
    <t xml:space="preserve">0118679413</t>
  </si>
  <si>
    <t xml:space="preserve">Zahra Afifah Ardiani</t>
  </si>
  <si>
    <t xml:space="preserve">Kebayoran Residence Cluster Kebayoran Villas Blok E 07</t>
  </si>
  <si>
    <t xml:space="preserve">Ardian</t>
  </si>
  <si>
    <t xml:space="preserve">081316741987</t>
  </si>
  <si>
    <t xml:space="preserve">0116770465</t>
  </si>
  <si>
    <t xml:space="preserve">Zahwa Hanifah Rimeka</t>
  </si>
  <si>
    <t xml:space="preserve">Zahwa</t>
  </si>
  <si>
    <t xml:space="preserve">Mahagoni Park B3N Rt 02/047 Parigi Baru Pondok Aren</t>
  </si>
  <si>
    <t xml:space="preserve">Muhammad Harpro Rimeka</t>
  </si>
  <si>
    <t xml:space="preserve">081575001125</t>
  </si>
  <si>
    <t xml:space="preserve">Ra Mislihah</t>
  </si>
  <si>
    <t xml:space="preserve">08122160966</t>
  </si>
  <si>
    <t xml:space="preserve">02129234898</t>
  </si>
  <si>
    <t xml:space="preserve">0112074142</t>
  </si>
  <si>
    <t xml:space="preserve">Zhian</t>
  </si>
  <si>
    <t xml:space="preserve">0111442759</t>
  </si>
  <si>
    <t xml:space="preserve">Zulfi</t>
  </si>
  <si>
    <t xml:space="preserve">Puri Beruang Indah B2</t>
  </si>
  <si>
    <t xml:space="preserve">021-30022419</t>
  </si>
  <si>
    <t xml:space="preserve">Alamanda Tower, Jl Tb Simatupang</t>
  </si>
  <si>
    <t xml:space="preserve">021-29712909</t>
  </si>
  <si>
    <t xml:space="preserve">Manhattan Square Mid Tower, Jl Tb Simatupang</t>
  </si>
  <si>
    <t xml:space="preserve">0104700515</t>
  </si>
  <si>
    <t xml:space="preserve">0101988473</t>
  </si>
  <si>
    <t xml:space="preserve">Nagano</t>
  </si>
  <si>
    <t xml:space="preserve">0103504327</t>
  </si>
  <si>
    <t xml:space="preserve">0108382338</t>
  </si>
  <si>
    <t xml:space="preserve">Ahmad Da'I Robbani</t>
  </si>
  <si>
    <t xml:space="preserve">Dai</t>
  </si>
  <si>
    <t xml:space="preserve">0104276269</t>
  </si>
  <si>
    <t xml:space="preserve">Zain</t>
  </si>
  <si>
    <t xml:space="preserve">Aisyah Rahma Putri Zahra</t>
  </si>
  <si>
    <t xml:space="preserve">sekolah lain, SDIT Bintang</t>
  </si>
  <si>
    <t xml:space="preserve">0106232589</t>
  </si>
  <si>
    <t xml:space="preserve">Akbarrafif Wahidipta Dhamar Putra Hamdan</t>
  </si>
  <si>
    <t xml:space="preserve">Jl. Betawi Komplek Bintaro Garden Residence 2 Blok B</t>
  </si>
  <si>
    <t xml:space="preserve">Dimas Hamdan Adjie</t>
  </si>
  <si>
    <t xml:space="preserve">081932344509</t>
  </si>
  <si>
    <t xml:space="preserve">Hidaya Wuri Yulita</t>
  </si>
  <si>
    <t xml:space="preserve">087888940417</t>
  </si>
  <si>
    <t xml:space="preserve">0108796100</t>
  </si>
  <si>
    <t xml:space="preserve">Alleandra Quina Octa</t>
  </si>
  <si>
    <t xml:space="preserve">Allea</t>
  </si>
  <si>
    <t xml:space="preserve">Graha Raya Bintaro Cluster Valencia K8/Kd Serpong Bintaro Tangsel</t>
  </si>
  <si>
    <t xml:space="preserve">Okta Surya Riadi</t>
  </si>
  <si>
    <t xml:space="preserve">octabond@gmail.com</t>
  </si>
  <si>
    <t xml:space="preserve">Jemy Oktavia</t>
  </si>
  <si>
    <t xml:space="preserve">081223344644</t>
  </si>
  <si>
    <t xml:space="preserve">0093243438</t>
  </si>
  <si>
    <t xml:space="preserve">Alma Izzati Faizia</t>
  </si>
  <si>
    <t xml:space="preserve">Sgp Blok N N0 12 Jl. Palapa/Villa Dago Tol, 05/23 Kel Serua , Kec Ciputat Tangerang Selatan</t>
  </si>
  <si>
    <t xml:space="preserve">Abolhaq Andalasi</t>
  </si>
  <si>
    <t xml:space="preserve">08111498916</t>
  </si>
  <si>
    <t xml:space="preserve">Anita Dwi Wahyuning</t>
  </si>
  <si>
    <t xml:space="preserve">081328393783</t>
  </si>
  <si>
    <t xml:space="preserve">0096450465</t>
  </si>
  <si>
    <t xml:space="preserve">0109571310</t>
  </si>
  <si>
    <t xml:space="preserve">Alvaro Ryuga Hizrian</t>
  </si>
  <si>
    <t xml:space="preserve">Ryu</t>
  </si>
  <si>
    <t xml:space="preserve">Jl. Kucica Jh 8/23 Bintaro Jaya Ix 01/11 Pondok Pucung , Pondok Aren ,Tangerang Selatan</t>
  </si>
  <si>
    <t xml:space="preserve">Andy Fahril Manvaludhi</t>
  </si>
  <si>
    <t xml:space="preserve">0811985871</t>
  </si>
  <si>
    <t xml:space="preserve">Adrina Thamrin</t>
  </si>
  <si>
    <t xml:space="preserve">08561055641</t>
  </si>
  <si>
    <t xml:space="preserve">0103662202</t>
  </si>
  <si>
    <t xml:space="preserve">Ammara Fahma Mahira</t>
  </si>
  <si>
    <t xml:space="preserve">Mahagoni Park Jl Mahagoni Utama B 2. No 6.</t>
  </si>
  <si>
    <t xml:space="preserve">Widia Kurnianto</t>
  </si>
  <si>
    <t xml:space="preserve">0811227511</t>
  </si>
  <si>
    <t xml:space="preserve">Kurnia Dewi</t>
  </si>
  <si>
    <t xml:space="preserve">081219455354</t>
  </si>
  <si>
    <t xml:space="preserve">0104646228</t>
  </si>
  <si>
    <t xml:space="preserve">Amulet Zaide Narendra</t>
  </si>
  <si>
    <t xml:space="preserve">Alle / Zaid</t>
  </si>
  <si>
    <t xml:space="preserve">Discovery Cielo C 66 Bintaro Sek 09 Pondok Aren , Tangsel</t>
  </si>
  <si>
    <t xml:space="preserve">Drajat Kusuma Negara</t>
  </si>
  <si>
    <t xml:space="preserve">08176556899</t>
  </si>
  <si>
    <t xml:space="preserve">087878612383</t>
  </si>
  <si>
    <t xml:space="preserve">02129314686</t>
  </si>
  <si>
    <t xml:space="preserve">0102242370</t>
  </si>
  <si>
    <t xml:space="preserve">Dita</t>
  </si>
  <si>
    <t xml:space="preserve">Taman Permata Jl. Trulek V Hg 24</t>
  </si>
  <si>
    <t xml:space="preserve">Muhamad Irfan Sukarna</t>
  </si>
  <si>
    <t xml:space="preserve">Tassi Aryati Sutoyo</t>
  </si>
  <si>
    <t xml:space="preserve">Taman Permata Jl. Trulek V Hg 24/23 Bintaro Jaya Sek 09</t>
  </si>
  <si>
    <t xml:space="preserve">0217455340</t>
  </si>
  <si>
    <t xml:space="preserve">0104177997</t>
  </si>
  <si>
    <t xml:space="preserve">Andrea</t>
  </si>
  <si>
    <t xml:space="preserve">0104222814</t>
  </si>
  <si>
    <t xml:space="preserve">Anindya Tara Maritza Adiatman</t>
  </si>
  <si>
    <t xml:space="preserve">Anin</t>
  </si>
  <si>
    <t xml:space="preserve">0103996030</t>
  </si>
  <si>
    <t xml:space="preserve">Perumahan Paradise Resort Cluster Aloha Blok A3, Jalan Aria Putra</t>
  </si>
  <si>
    <t xml:space="preserve">Ciputat, Ciputat, Kota Tangerang Selatan, Banten</t>
  </si>
  <si>
    <t xml:space="preserve">Perumahan Paradise Resort, Jl. Aria Putra. Kedaung. Ciputat.Blok A3 No 52</t>
  </si>
  <si>
    <t xml:space="preserve">08960879</t>
  </si>
  <si>
    <t xml:space="preserve">0098008381</t>
  </si>
  <si>
    <t xml:space="preserve">Arfan Nadeem Kaendra</t>
  </si>
  <si>
    <t xml:space="preserve">Arfan</t>
  </si>
  <si>
    <t xml:space="preserve">Graha Adena SR 1</t>
  </si>
  <si>
    <t xml:space="preserve">Eka Leo Putra</t>
  </si>
  <si>
    <t xml:space="preserve">08111099098</t>
  </si>
  <si>
    <t xml:space="preserve">Ranti Endriani</t>
  </si>
  <si>
    <t xml:space="preserve">081519107181</t>
  </si>
  <si>
    <t xml:space="preserve">Graha Adena Sr 1 No 27 Pondok Jagung Graha Raya Bintaro Tangsel</t>
  </si>
  <si>
    <t xml:space="preserve">0091613765</t>
  </si>
  <si>
    <t xml:space="preserve">Arfin Nadeem Kaendra</t>
  </si>
  <si>
    <t xml:space="preserve">Arfin</t>
  </si>
  <si>
    <t xml:space="preserve">0103505773</t>
  </si>
  <si>
    <t xml:space="preserve">Atharafa Akbar Purnama</t>
  </si>
  <si>
    <t xml:space="preserve">Atharafa</t>
  </si>
  <si>
    <t xml:space="preserve">Graha Bintaro Blok GR 08</t>
  </si>
  <si>
    <t xml:space="preserve">Graha Bintaro Blok Gr 8 Tangerang Selatan</t>
  </si>
  <si>
    <t xml:space="preserve">Athaya Salsabila Waluyo</t>
  </si>
  <si>
    <t xml:space="preserve">Aya</t>
  </si>
  <si>
    <t xml:space="preserve">Jl. Sedap Malam Blok D5</t>
  </si>
  <si>
    <t xml:space="preserve">Budi Waluyo</t>
  </si>
  <si>
    <t xml:space="preserve">Yulinda Tri Komalasari</t>
  </si>
  <si>
    <t xml:space="preserve">sekolah lain, Medway Primary School, Leicester, Inggris</t>
  </si>
  <si>
    <t xml:space="preserve">Jibran Zaidanu Waluyo</t>
  </si>
  <si>
    <t xml:space="preserve">0104083661</t>
  </si>
  <si>
    <t xml:space="preserve">Aufa Khoirunnisa Adnin</t>
  </si>
  <si>
    <t xml:space="preserve">Aufa</t>
  </si>
  <si>
    <t xml:space="preserve">Perum Mahagoni Park B17</t>
  </si>
  <si>
    <t xml:space="preserve">Maulia Githa Ustadztama</t>
  </si>
  <si>
    <t xml:space="preserve">Nimas Fitriana</t>
  </si>
  <si>
    <t xml:space="preserve">Perum Mahagoni Park B17/05 Pergi Baru</t>
  </si>
  <si>
    <t xml:space="preserve">0106568437</t>
  </si>
  <si>
    <t xml:space="preserve">Ayesha</t>
  </si>
  <si>
    <t xml:space="preserve">0103104512</t>
  </si>
  <si>
    <t xml:space="preserve">Ayman Ismail Taufani</t>
  </si>
  <si>
    <t xml:space="preserve">Ayman</t>
  </si>
  <si>
    <t xml:space="preserve">Jl. Wijaya V No E8 Kebayoran View Bintaro Sek 07, Pondok Aren ,Tangerang Selatan</t>
  </si>
  <si>
    <t xml:space="preserve">Aulia Taufani</t>
  </si>
  <si>
    <t xml:space="preserve">08161972218</t>
  </si>
  <si>
    <t xml:space="preserve">Novi Andari</t>
  </si>
  <si>
    <t xml:space="preserve">08161928520</t>
  </si>
  <si>
    <t xml:space="preserve">02129045280</t>
  </si>
  <si>
    <t xml:space="preserve">0094084390</t>
  </si>
  <si>
    <t xml:space="preserve">0105496609</t>
  </si>
  <si>
    <t xml:space="preserve">Bhas</t>
  </si>
  <si>
    <t xml:space="preserve">0105476549</t>
  </si>
  <si>
    <t xml:space="preserve">Bima Rasyid Davaputra</t>
  </si>
  <si>
    <t xml:space="preserve">Bima</t>
  </si>
  <si>
    <t xml:space="preserve">Graha Bintaro Jaya Blok Gr.4 No 49 Rt04/07 Pondok Kacang Barat, Pondok Aren, Tangsel</t>
  </si>
  <si>
    <t xml:space="preserve">Dadan Rahdian</t>
  </si>
  <si>
    <t xml:space="preserve">0811809733</t>
  </si>
  <si>
    <t xml:space="preserve">Neva Andina</t>
  </si>
  <si>
    <t xml:space="preserve">08122703558</t>
  </si>
  <si>
    <t xml:space="preserve">0812270355</t>
  </si>
  <si>
    <t xml:space="preserve">0106916336</t>
  </si>
  <si>
    <t xml:space="preserve">Daghfal</t>
  </si>
  <si>
    <t xml:space="preserve">0108775787</t>
  </si>
  <si>
    <t xml:space="preserve">Danesh</t>
  </si>
  <si>
    <t xml:space="preserve">0105527923</t>
  </si>
  <si>
    <t xml:space="preserve">Danish Irdasa Adriansah</t>
  </si>
  <si>
    <t xml:space="preserve">Taman Puri Bintaro Pb 32/5 Puri Bintaro Sek 09 , Bintaro</t>
  </si>
  <si>
    <t xml:space="preserve">Rusman Ardamili Adriansah</t>
  </si>
  <si>
    <t xml:space="preserve">08128158255</t>
  </si>
  <si>
    <t xml:space="preserve">Indah Apiek</t>
  </si>
  <si>
    <t xml:space="preserve">0811929469</t>
  </si>
  <si>
    <t xml:space="preserve">0108533177</t>
  </si>
  <si>
    <t xml:space="preserve">Dyandra</t>
  </si>
  <si>
    <t xml:space="preserve">0101199184</t>
  </si>
  <si>
    <t xml:space="preserve">Faiza Ramadhan Permana</t>
  </si>
  <si>
    <t xml:space="preserve">Faiza/ Kakak</t>
  </si>
  <si>
    <t xml:space="preserve">Grand Bintaro Garden Residence Blok D4A . 001/001 , Sawah Baru,Ciputat, Tangsel</t>
  </si>
  <si>
    <t xml:space="preserve">Andre Permana</t>
  </si>
  <si>
    <t xml:space="preserve">081395157050</t>
  </si>
  <si>
    <t xml:space="preserve">Wini Wardhini</t>
  </si>
  <si>
    <t xml:space="preserve">081394001339</t>
  </si>
  <si>
    <t xml:space="preserve">0108315534</t>
  </si>
  <si>
    <t xml:space="preserve">Falisha</t>
  </si>
  <si>
    <t xml:space="preserve">0106231763</t>
  </si>
  <si>
    <t xml:space="preserve">Farah Aqila Ibrahim</t>
  </si>
  <si>
    <t xml:space="preserve">Qila</t>
  </si>
  <si>
    <t xml:space="preserve">Jl. Pertanian No 70A Kp Parigi, 01/05 , Pondok Aren Tangsel</t>
  </si>
  <si>
    <t xml:space="preserve">70A</t>
  </si>
  <si>
    <t xml:space="preserve">Ibrahim Lakoni</t>
  </si>
  <si>
    <t xml:space="preserve">08111335523</t>
  </si>
  <si>
    <t xml:space="preserve">Furaidah Mubarokah</t>
  </si>
  <si>
    <t xml:space="preserve">08153847334</t>
  </si>
  <si>
    <t xml:space="preserve">0103588120</t>
  </si>
  <si>
    <t xml:space="preserve">Farah Sabila Ramadhani</t>
  </si>
  <si>
    <t xml:space="preserve">Farah</t>
  </si>
  <si>
    <t xml:space="preserve">Tangerang Sealatan</t>
  </si>
  <si>
    <t xml:space="preserve">Graha Pondok Jagung 2 G5, 12/31 Graha Raya Bintaro , Serpong Utara Tangsel</t>
  </si>
  <si>
    <t xml:space="preserve">Adrian Febriadi Sofyan</t>
  </si>
  <si>
    <t xml:space="preserve">08129607109</t>
  </si>
  <si>
    <t xml:space="preserve">Kairun Nisa Dwiyani</t>
  </si>
  <si>
    <t xml:space="preserve">08128362265</t>
  </si>
  <si>
    <t xml:space="preserve">0098447280</t>
  </si>
  <si>
    <t xml:space="preserve">Fathia Aisyah Rasyid</t>
  </si>
  <si>
    <t xml:space="preserve">Jl. Garuda Iii C4/7 Sek 1, Bintaro -Pesanggrahan Jakarta Selatan</t>
  </si>
  <si>
    <t xml:space="preserve">Budi Cahaya</t>
  </si>
  <si>
    <t xml:space="preserve">0811145615</t>
  </si>
  <si>
    <t xml:space="preserve">Nunik Endah Pramukti</t>
  </si>
  <si>
    <t xml:space="preserve">0811832100</t>
  </si>
  <si>
    <t xml:space="preserve">0105413475</t>
  </si>
  <si>
    <t xml:space="preserve">Cluster Neo Permata Jalan Taman Permata V, Blok E</t>
  </si>
  <si>
    <t xml:space="preserve">Neo Permata Blok E No 29 Bintaro Jaya Sek Ix</t>
  </si>
  <si>
    <t xml:space="preserve">0106367491</t>
  </si>
  <si>
    <t xml:space="preserve">Gabriel</t>
  </si>
  <si>
    <t xml:space="preserve">Cluster Bintaro Terrace Kav. 23. Jl. H Shawil. Jombang Raya. Tangerang Selatan.</t>
  </si>
  <si>
    <t xml:space="preserve">0104945114</t>
  </si>
  <si>
    <t xml:space="preserve">Ghazan Malik Rahmani</t>
  </si>
  <si>
    <t xml:space="preserve">Ghazan</t>
  </si>
  <si>
    <t xml:space="preserve">Puri Bintaro Pb 33</t>
  </si>
  <si>
    <t xml:space="preserve">Muhammad Rahmani</t>
  </si>
  <si>
    <t xml:space="preserve">0811891435</t>
  </si>
  <si>
    <t xml:space="preserve">Yasmin Muntaz</t>
  </si>
  <si>
    <t xml:space="preserve">081906394603</t>
  </si>
  <si>
    <t xml:space="preserve">0093244375</t>
  </si>
  <si>
    <t xml:space="preserve">0103103597</t>
  </si>
  <si>
    <t xml:space="preserve">Haidar Rafif Narendra</t>
  </si>
  <si>
    <t xml:space="preserve">Dedo</t>
  </si>
  <si>
    <t xml:space="preserve">Jl Titihan Blok Hg 12 Permaata Bintaro Sektor 9, Perigi, Pondok Aren</t>
  </si>
  <si>
    <t xml:space="preserve">Taufik</t>
  </si>
  <si>
    <t xml:space="preserve">08118334594</t>
  </si>
  <si>
    <t xml:space="preserve">Rahadeni Teki Ayu Amranani</t>
  </si>
  <si>
    <t xml:space="preserve">0105711234</t>
  </si>
  <si>
    <t xml:space="preserve">Hamizan Kenzie</t>
  </si>
  <si>
    <t xml:space="preserve">Emerald View Blok F19. Rt02/13, Perigi , Pondok Aren , Tangsel</t>
  </si>
  <si>
    <t xml:space="preserve">Danang Tri Hartono</t>
  </si>
  <si>
    <t xml:space="preserve">081285256222</t>
  </si>
  <si>
    <t xml:space="preserve">Dwiana Hari Data</t>
  </si>
  <si>
    <t xml:space="preserve">0101165565</t>
  </si>
  <si>
    <t xml:space="preserve">Adnan</t>
  </si>
  <si>
    <t xml:space="preserve">0099749937</t>
  </si>
  <si>
    <t xml:space="preserve">Hanuna Bakhita</t>
  </si>
  <si>
    <t xml:space="preserve">Hanuna</t>
  </si>
  <si>
    <t xml:space="preserve">Tangerang  Selatan</t>
  </si>
  <si>
    <t xml:space="preserve">Komplek Pamulang Indah A7/13 .Rt02/07. Pamulang Timur, Tangsel</t>
  </si>
  <si>
    <t xml:space="preserve">Teuku Syalianyah</t>
  </si>
  <si>
    <t xml:space="preserve">Vieranita Puspa Dewi</t>
  </si>
  <si>
    <t xml:space="preserve">087875221946/ 08116076368</t>
  </si>
  <si>
    <t xml:space="preserve">0106858447</t>
  </si>
  <si>
    <t xml:space="preserve">Hening</t>
  </si>
  <si>
    <t xml:space="preserve">Pondok Safari Indah Jl. Flamboyan D9</t>
  </si>
  <si>
    <t xml:space="preserve">Ruby Poniman Sidik</t>
  </si>
  <si>
    <t xml:space="preserve">Pondok Safari Indah Jl. Flamboyan D9/5 Jurang Mangu Pondok Aren Tangerang Selatan</t>
  </si>
  <si>
    <t xml:space="preserve">0106029527</t>
  </si>
  <si>
    <t xml:space="preserve">Ilham Antasalamraya Sukandar</t>
  </si>
  <si>
    <t xml:space="preserve">Ilham</t>
  </si>
  <si>
    <t xml:space="preserve">Jl. Elang Blok He 2 No 12 Bintaro Jaya Sek Ix</t>
  </si>
  <si>
    <t xml:space="preserve">Riyoga</t>
  </si>
  <si>
    <t xml:space="preserve">Kepala Humas</t>
  </si>
  <si>
    <t xml:space="preserve">Kemayoran, Jakarta</t>
  </si>
  <si>
    <t xml:space="preserve">Ichdina Daya</t>
  </si>
  <si>
    <t xml:space="preserve">Organization Development Manager</t>
  </si>
  <si>
    <t xml:space="preserve">Jl. R. A Kartini, Jakarta</t>
  </si>
  <si>
    <t xml:space="preserve">Jl. Elang Blokhe2</t>
  </si>
  <si>
    <t xml:space="preserve">0101092068</t>
  </si>
  <si>
    <t xml:space="preserve">Kameela Myesha Faerie</t>
  </si>
  <si>
    <t xml:space="preserve">Kimmi</t>
  </si>
  <si>
    <t xml:space="preserve">Pondok Pucung Indah Ii Blok A</t>
  </si>
  <si>
    <t xml:space="preserve">Hari Afriyadi</t>
  </si>
  <si>
    <t xml:space="preserve">chitokimmi@gmail.com</t>
  </si>
  <si>
    <t xml:space="preserve">Nadia Maharani</t>
  </si>
  <si>
    <t xml:space="preserve">081381062217</t>
  </si>
  <si>
    <t xml:space="preserve">Pondok Pucung Indah Ii Blok A10/1</t>
  </si>
  <si>
    <t xml:space="preserve">0093055751</t>
  </si>
  <si>
    <t xml:space="preserve">Kanz Lazuardi Aditya</t>
  </si>
  <si>
    <t xml:space="preserve">Kanz</t>
  </si>
  <si>
    <t xml:space="preserve">Jl. H.Sakini No 22 , 014/08/ Pondok Pinang , Kebayoran Lama, Jakarta Selatan</t>
  </si>
  <si>
    <t xml:space="preserve">Pondok Pinang, Kebayoran Lama, Kota Adm. Jakarta Selatan, DKI Jakarta</t>
  </si>
  <si>
    <t xml:space="preserve">Aditya Nurfani Jati</t>
  </si>
  <si>
    <t xml:space="preserve">Rachmahsyah</t>
  </si>
  <si>
    <t xml:space="preserve">0217694658</t>
  </si>
  <si>
    <t xml:space="preserve">0106344782</t>
  </si>
  <si>
    <t xml:space="preserve">Keiko Valzalika Nugroho</t>
  </si>
  <si>
    <t xml:space="preserve">Keiva</t>
  </si>
  <si>
    <t xml:space="preserve">0108074261</t>
  </si>
  <si>
    <t xml:space="preserve">Graha Raya, Cluster Eldora Blok H5</t>
  </si>
  <si>
    <t xml:space="preserve">0101482240</t>
  </si>
  <si>
    <t xml:space="preserve">0102364357</t>
  </si>
  <si>
    <t xml:space="preserve">0108144001</t>
  </si>
  <si>
    <t xml:space="preserve">Lazuardi Adrian Fatony</t>
  </si>
  <si>
    <t xml:space="preserve">Adrian</t>
  </si>
  <si>
    <t xml:space="preserve">Jl. Emerald Vista 1A Blok A1/No 5 Cluster Emerald Terrace , Bintaro Jaya Sek 09. Tangsel</t>
  </si>
  <si>
    <t xml:space="preserve">Muhamad Gadhavi Fatony</t>
  </si>
  <si>
    <t xml:space="preserve">0818783260</t>
  </si>
  <si>
    <t xml:space="preserve">Anastasia Fasty Wuryandari</t>
  </si>
  <si>
    <t xml:space="preserve">08128992753</t>
  </si>
  <si>
    <t xml:space="preserve">0107416675</t>
  </si>
  <si>
    <t xml:space="preserve">Maharani Khairunnisa</t>
  </si>
  <si>
    <t xml:space="preserve">Graha Raya Bintaro ,Cluster Fedora Blok J12 No 12, Paku Jaya ,Serpong Utara, Tangsel</t>
  </si>
  <si>
    <t xml:space="preserve">Faizul Hadi</t>
  </si>
  <si>
    <t xml:space="preserve">082221129476</t>
  </si>
  <si>
    <t xml:space="preserve">Reza Aditia Yuniati</t>
  </si>
  <si>
    <t xml:space="preserve">081298239760</t>
  </si>
  <si>
    <t xml:space="preserve">0812982397</t>
  </si>
  <si>
    <t xml:space="preserve">0099677674</t>
  </si>
  <si>
    <t xml:space="preserve">Maulidya Humaira</t>
  </si>
  <si>
    <t xml:space="preserve">Lidya</t>
  </si>
  <si>
    <t xml:space="preserve">Jl. Elang Blok Hc . Gang Madrasah</t>
  </si>
  <si>
    <t xml:space="preserve">Suradi</t>
  </si>
  <si>
    <t xml:space="preserve">Staff Rumah Tangga</t>
  </si>
  <si>
    <t xml:space="preserve">Musyarofah</t>
  </si>
  <si>
    <t xml:space="preserve">Jl. Madrasah</t>
  </si>
  <si>
    <t xml:space="preserve">0106790008</t>
  </si>
  <si>
    <t xml:space="preserve">Mayza</t>
  </si>
  <si>
    <t xml:space="preserve">0106047634</t>
  </si>
  <si>
    <t xml:space="preserve">Mikaila Zahira Putri Noviarsyah</t>
  </si>
  <si>
    <t xml:space="preserve">Mikaila</t>
  </si>
  <si>
    <t xml:space="preserve">0101401346</t>
  </si>
  <si>
    <t xml:space="preserve">Mozakumi Muhtadin Wibawa</t>
  </si>
  <si>
    <t xml:space="preserve">Mozi</t>
  </si>
  <si>
    <t xml:space="preserve">D Bintaro Town House Blok Rh No 2 Bintaro Sek 09</t>
  </si>
  <si>
    <t xml:space="preserve">Mario Indra Wibawa</t>
  </si>
  <si>
    <t xml:space="preserve">08156026183</t>
  </si>
  <si>
    <t xml:space="preserve">Maorit Sepmarama</t>
  </si>
  <si>
    <t xml:space="preserve">081555606199</t>
  </si>
  <si>
    <t xml:space="preserve">0103362127</t>
  </si>
  <si>
    <t xml:space="preserve">Muhammad Adis Tsaqib Hakim</t>
  </si>
  <si>
    <t xml:space="preserve">Adis</t>
  </si>
  <si>
    <t xml:space="preserve">0106687544</t>
  </si>
  <si>
    <t xml:space="preserve">Muhammad Affreyzi Bayulaksana</t>
  </si>
  <si>
    <t xml:space="preserve">Frey</t>
  </si>
  <si>
    <t xml:space="preserve">Graha Raya Cluster Carissa F33 Pondok Jagung Timur</t>
  </si>
  <si>
    <t xml:space="preserve">Ujang Suryalaksana</t>
  </si>
  <si>
    <t xml:space="preserve">081554410133</t>
  </si>
  <si>
    <t xml:space="preserve">Sri Cahyaningrum</t>
  </si>
  <si>
    <t xml:space="preserve">082111749299</t>
  </si>
  <si>
    <t xml:space="preserve">0102160810</t>
  </si>
  <si>
    <t xml:space="preserve">Muhammad Akbar Bilal Sinatrya</t>
  </si>
  <si>
    <t xml:space="preserve">Abbay</t>
  </si>
  <si>
    <t xml:space="preserve">Graha Bintaro Gr 6 No12, 004/007, Pondok Kacang Barat, Pd.Aren Tangsel</t>
  </si>
  <si>
    <t xml:space="preserve">Bayu Dewantoro Adi Cahyo Santoso</t>
  </si>
  <si>
    <t xml:space="preserve">081295988885</t>
  </si>
  <si>
    <t xml:space="preserve">Elly Kusumawardhani</t>
  </si>
  <si>
    <t xml:space="preserve">081314606080</t>
  </si>
  <si>
    <t xml:space="preserve">02173453680</t>
  </si>
  <si>
    <t xml:space="preserve">0107384558</t>
  </si>
  <si>
    <t xml:space="preserve">Muhammad Athallah Fardiansyah</t>
  </si>
  <si>
    <t xml:space="preserve">Afa</t>
  </si>
  <si>
    <t xml:space="preserve">Graha Bintaro Gr 23. No35, Rt010/07. Pondok Kacang , Pondok Aren, Tangsel</t>
  </si>
  <si>
    <t xml:space="preserve">Andriansyah</t>
  </si>
  <si>
    <t xml:space="preserve">081932310653</t>
  </si>
  <si>
    <t xml:space="preserve">Dewi Fardila</t>
  </si>
  <si>
    <t xml:space="preserve">087878241607</t>
  </si>
  <si>
    <t xml:space="preserve">08119528941</t>
  </si>
  <si>
    <t xml:space="preserve">0093366685</t>
  </si>
  <si>
    <t xml:space="preserve">Atqa</t>
  </si>
  <si>
    <t xml:space="preserve">0093615856</t>
  </si>
  <si>
    <t xml:space="preserve">Muhammad Azzam Putra Arsya</t>
  </si>
  <si>
    <t xml:space="preserve">Azzam</t>
  </si>
  <si>
    <t xml:space="preserve">Jember</t>
  </si>
  <si>
    <t xml:space="preserve">0108281707</t>
  </si>
  <si>
    <t xml:space="preserve">Muhammad Baihaqi Andra Baskara</t>
  </si>
  <si>
    <t xml:space="preserve">Andra</t>
  </si>
  <si>
    <t xml:space="preserve">Pondok Safari Indah Jl. Flamboyan Blok D-9/ 1  Rt08/15 Jurang Mangu Barat, Pondok Aren ,Tangerang Selatan</t>
  </si>
  <si>
    <t xml:space="preserve">081288306218</t>
  </si>
  <si>
    <t xml:space="preserve">0106552573</t>
  </si>
  <si>
    <t xml:space="preserve">Deffa</t>
  </si>
  <si>
    <t xml:space="preserve">Taman Permata 2 Ekstension</t>
  </si>
  <si>
    <t xml:space="preserve">081808714584</t>
  </si>
  <si>
    <t xml:space="preserve">Perumahan Permata Bintaro .Custer Taman Permata 2 Eksten Sioon C3/7 Bintaro Jaya Sek 5</t>
  </si>
  <si>
    <t xml:space="preserve">Diffa Alma Fakhira, Muhammad Daffa Faiza</t>
  </si>
  <si>
    <t xml:space="preserve">0089846973</t>
  </si>
  <si>
    <t xml:space="preserve">Muhammad Fadhil Satiagraha</t>
  </si>
  <si>
    <t xml:space="preserve">Jl Camar 1 Blok Ab</t>
  </si>
  <si>
    <t xml:space="preserve">Owner Pt. Visitek</t>
  </si>
  <si>
    <t xml:space="preserve">Jl Camar Blok Ab No 1 Sektor 3 Bintaro Jaya, Tangerang Selatan</t>
  </si>
  <si>
    <t xml:space="preserve">Notaris &amp;Ppat</t>
  </si>
  <si>
    <t xml:space="preserve">Kantor Notaris &amp;PPAT Weni K Hami Seno, Jl Camar 1 Blok AB No 1</t>
  </si>
  <si>
    <t xml:space="preserve">sekolah lain, Sekolah Mentari Bintaro</t>
  </si>
  <si>
    <t xml:space="preserve">0108502980</t>
  </si>
  <si>
    <t xml:space="preserve">Muhammad Galihjati Kusuma</t>
  </si>
  <si>
    <t xml:space="preserve">Galih</t>
  </si>
  <si>
    <t xml:space="preserve">0107060638</t>
  </si>
  <si>
    <t xml:space="preserve">0089699985</t>
  </si>
  <si>
    <t xml:space="preserve">Muhammad Hanif Riyatno</t>
  </si>
  <si>
    <t xml:space="preserve">Althia Park Jl. Graha Bintaro Blok A5/2 Tangerang Selatan</t>
  </si>
  <si>
    <t xml:space="preserve">Riyatno</t>
  </si>
  <si>
    <t xml:space="preserve">081388263599</t>
  </si>
  <si>
    <t xml:space="preserve">Maya Damayanti</t>
  </si>
  <si>
    <t xml:space="preserve">081210432534</t>
  </si>
  <si>
    <t xml:space="preserve">0103086556</t>
  </si>
  <si>
    <t xml:space="preserve">0107620957</t>
  </si>
  <si>
    <t xml:space="preserve">Muhammad Maleq Richsano Ar Rasyid</t>
  </si>
  <si>
    <t xml:space="preserve">Maleq</t>
  </si>
  <si>
    <t xml:space="preserve">0095680555</t>
  </si>
  <si>
    <t xml:space="preserve">Muhammad Mikail</t>
  </si>
  <si>
    <t xml:space="preserve">Mikail</t>
  </si>
  <si>
    <t xml:space="preserve">Jl. Kepodang Raya Blok K09/2 Bintaro Jaya Sek02</t>
  </si>
  <si>
    <t xml:space="preserve">Mohammad Jalani Bin Mohd Haniffa</t>
  </si>
  <si>
    <t xml:space="preserve">Nelli Carnelian</t>
  </si>
  <si>
    <t xml:space="preserve">081210965799</t>
  </si>
  <si>
    <t xml:space="preserve">0217364935</t>
  </si>
  <si>
    <t xml:space="preserve">0106221991</t>
  </si>
  <si>
    <t xml:space="preserve">Muhammad Rafif Amru Nasution</t>
  </si>
  <si>
    <t xml:space="preserve">Nusa Indah Loka Heg/17 Graha Raya Bintaro Jaya</t>
  </si>
  <si>
    <t xml:space="preserve">Ismail Fahmi Nasution</t>
  </si>
  <si>
    <t xml:space="preserve">08161496864</t>
  </si>
  <si>
    <t xml:space="preserve">085311558972</t>
  </si>
  <si>
    <t xml:space="preserve">02153126412</t>
  </si>
  <si>
    <t xml:space="preserve">0097352017</t>
  </si>
  <si>
    <t xml:space="preserve">Muhammad Zhafran Kamal</t>
  </si>
  <si>
    <t xml:space="preserve">Zhafran</t>
  </si>
  <si>
    <t xml:space="preserve">Jl. Pondok Lakah No 55 Rt 04/13 , Paninggilan Selatan Ciledug Tangerang</t>
  </si>
  <si>
    <t xml:space="preserve">Paninggilan, Ciledug, Kota Tangerang, Banten</t>
  </si>
  <si>
    <t xml:space="preserve">Ismet Kamal</t>
  </si>
  <si>
    <t xml:space="preserve">085711815859</t>
  </si>
  <si>
    <t xml:space="preserve">Fitri Ismail</t>
  </si>
  <si>
    <t xml:space="preserve">085939700729</t>
  </si>
  <si>
    <t xml:space="preserve">0217325545</t>
  </si>
  <si>
    <t xml:space="preserve">0101205704</t>
  </si>
  <si>
    <t xml:space="preserve">0101268115</t>
  </si>
  <si>
    <t xml:space="preserve">Najwa Athira</t>
  </si>
  <si>
    <t xml:space="preserve">Jl. Vania V Blok E6 Permata Bintaro Sektor 9,No 23, Rt 1/9. Jombang Ciputat</t>
  </si>
  <si>
    <t xml:space="preserve">Harry Baharudin</t>
  </si>
  <si>
    <t xml:space="preserve">08174870657</t>
  </si>
  <si>
    <t xml:space="preserve">0107604852</t>
  </si>
  <si>
    <t xml:space="preserve">0109369328</t>
  </si>
  <si>
    <t xml:space="preserve">Natasha Huraiya Raharjo Leman Soemowidagdo</t>
  </si>
  <si>
    <t xml:space="preserve">Taman Permata 2 Ext C1</t>
  </si>
  <si>
    <t xml:space="preserve">Teguh Raharjo Leman Soemowidagdo</t>
  </si>
  <si>
    <t xml:space="preserve">Konsultan Sistem Informasi</t>
  </si>
  <si>
    <t xml:space="preserve">021-2521777</t>
  </si>
  <si>
    <t xml:space="preserve">Menara Batavia, Lt. 20, Jln Kh Mas Mansyur Kav. 126, Jakarta</t>
  </si>
  <si>
    <t xml:space="preserve">Manajer Sdm</t>
  </si>
  <si>
    <t xml:space="preserve">021-5215229</t>
  </si>
  <si>
    <t xml:space="preserve">Graha Merah Putih, Lt. 13, Jln Gatot Subroto Kav. 52, Jakarta</t>
  </si>
  <si>
    <t xml:space="preserve">0103689239</t>
  </si>
  <si>
    <t xml:space="preserve">Naufal</t>
  </si>
  <si>
    <t xml:space="preserve">0091803032</t>
  </si>
  <si>
    <t xml:space="preserve">Naura Alieka Salma</t>
  </si>
  <si>
    <t xml:space="preserve">Jl. Karya Bakti</t>
  </si>
  <si>
    <t xml:space="preserve">Mutamar</t>
  </si>
  <si>
    <t xml:space="preserve">08155146308</t>
  </si>
  <si>
    <t xml:space="preserve">Nuri Masita</t>
  </si>
  <si>
    <t xml:space="preserve">087809253096</t>
  </si>
  <si>
    <t xml:space="preserve">0093560322</t>
  </si>
  <si>
    <t xml:space="preserve">0102053998</t>
  </si>
  <si>
    <t xml:space="preserve">Naurah Azaria Taqiyyah</t>
  </si>
  <si>
    <t xml:space="preserve">Qiya</t>
  </si>
  <si>
    <t xml:space="preserve">Jl. Kuricang Xxii Blok GA 5</t>
  </si>
  <si>
    <t xml:space="preserve">Gaga Nugraha Ramadhan</t>
  </si>
  <si>
    <t xml:space="preserve">Profesional</t>
  </si>
  <si>
    <t xml:space="preserve">Desy Faulina</t>
  </si>
  <si>
    <t xml:space="preserve">Kuricang Xxiii Blok Ga 5 No. 19, Bintaro 3A</t>
  </si>
  <si>
    <t xml:space="preserve">0102196728</t>
  </si>
  <si>
    <t xml:space="preserve">Navarel Pradavka Praditya Abdoellah</t>
  </si>
  <si>
    <t xml:space="preserve">Ael</t>
  </si>
  <si>
    <t xml:space="preserve">0107260642</t>
  </si>
  <si>
    <t xml:space="preserve">Nayaka Nismara</t>
  </si>
  <si>
    <t xml:space="preserve">Mahagoni Park B3/15 .03/07 Perigi Baru , Pondok Aren , Tangsel</t>
  </si>
  <si>
    <t xml:space="preserve">Dian Desanto</t>
  </si>
  <si>
    <t xml:space="preserve">Yan Chamsiati</t>
  </si>
  <si>
    <t xml:space="preserve">0094539213</t>
  </si>
  <si>
    <t xml:space="preserve">Nazeela Ulya Sani</t>
  </si>
  <si>
    <t xml:space="preserve">Nazeela</t>
  </si>
  <si>
    <t xml:space="preserve">Mahagoni Park B1/78, 01/07. Parigi Baru, Pondok Aren, Tangsel Banten</t>
  </si>
  <si>
    <t xml:space="preserve">Dwi Sasongko</t>
  </si>
  <si>
    <t xml:space="preserve">081386922466</t>
  </si>
  <si>
    <t xml:space="preserve">081291322311</t>
  </si>
  <si>
    <t xml:space="preserve">0813869224</t>
  </si>
  <si>
    <t xml:space="preserve">0107131880</t>
  </si>
  <si>
    <t xml:space="preserve">Naziha Putri Aristawidya</t>
  </si>
  <si>
    <t xml:space="preserve">Jl. Rajawali X  Blok Hd 2</t>
  </si>
  <si>
    <t xml:space="preserve">Faralian Poerdjono</t>
  </si>
  <si>
    <t xml:space="preserve">081310785758</t>
  </si>
  <si>
    <t xml:space="preserve">081905054237</t>
  </si>
  <si>
    <t xml:space="preserve">Jl. Rajawali X Blok Hd 2 No 25 Bintaro Sektor 09</t>
  </si>
  <si>
    <t xml:space="preserve">0101670855</t>
  </si>
  <si>
    <t xml:space="preserve">Nikita Juliyanti</t>
  </si>
  <si>
    <t xml:space="preserve">Nikita</t>
  </si>
  <si>
    <t xml:space="preserve">Karawang</t>
  </si>
  <si>
    <t xml:space="preserve">Callysta Permata Bintaro D 2/10 ,01/20, Jombang, Ciputat, Tangsel</t>
  </si>
  <si>
    <t xml:space="preserve">Sudiono</t>
  </si>
  <si>
    <t xml:space="preserve">081399179302</t>
  </si>
  <si>
    <t xml:space="preserve">Maspupah</t>
  </si>
  <si>
    <t xml:space="preserve">085780699527</t>
  </si>
  <si>
    <t xml:space="preserve">0106144519</t>
  </si>
  <si>
    <t xml:space="preserve">Nuha Fathee Attahiyyat Syah</t>
  </si>
  <si>
    <t xml:space="preserve">Fathee</t>
  </si>
  <si>
    <t xml:space="preserve">Komp. Karya Indah Village Ii Blok L-17</t>
  </si>
  <si>
    <t xml:space="preserve">Muhammad Firmansyah</t>
  </si>
  <si>
    <t xml:space="preserve">08129495720</t>
  </si>
  <si>
    <t xml:space="preserve">Dian Inayatullah Yafie</t>
  </si>
  <si>
    <t xml:space="preserve">081906130433</t>
  </si>
  <si>
    <t xml:space="preserve">0094509473</t>
  </si>
  <si>
    <t xml:space="preserve">0098570085</t>
  </si>
  <si>
    <t xml:space="preserve">Puti Raudya Zahra Bahri</t>
  </si>
  <si>
    <t xml:space="preserve">Puti</t>
  </si>
  <si>
    <t xml:space="preserve">Permata 2 A1/1 Bintaro Sek 09, Tangsel</t>
  </si>
  <si>
    <t xml:space="preserve">Shaipul Nur Bahrip</t>
  </si>
  <si>
    <t xml:space="preserve">08132619669</t>
  </si>
  <si>
    <t xml:space="preserve">Frimadhona Syafri</t>
  </si>
  <si>
    <t xml:space="preserve">081326192121</t>
  </si>
  <si>
    <t xml:space="preserve">0813261921</t>
  </si>
  <si>
    <t xml:space="preserve">0105801214</t>
  </si>
  <si>
    <t xml:space="preserve">Raden Ajeng Putri Adhike Nur Kharismawati</t>
  </si>
  <si>
    <t xml:space="preserve">Putri</t>
  </si>
  <si>
    <t xml:space="preserve">Emerald Town House Blok Ag-7, Bintaro Jaya, Perigi Pondok Aren</t>
  </si>
  <si>
    <t xml:space="preserve">Raden Mas Aditya Nur Irawan</t>
  </si>
  <si>
    <t xml:space="preserve">081319772165</t>
  </si>
  <si>
    <t xml:space="preserve">Like Rachmawati</t>
  </si>
  <si>
    <t xml:space="preserve">085694470642</t>
  </si>
  <si>
    <t xml:space="preserve">02174868950</t>
  </si>
  <si>
    <t xml:space="preserve">0105861439</t>
  </si>
  <si>
    <t xml:space="preserve">0103276192</t>
  </si>
  <si>
    <t xml:space="preserve">Rainamina Aisyah Iskandar</t>
  </si>
  <si>
    <t xml:space="preserve">Raina</t>
  </si>
  <si>
    <t xml:space="preserve">Jl. Raden Fatah ,Gang Swadaya No.46 Rt.008/005 Parung Serab Ciledug Tangerang 15151</t>
  </si>
  <si>
    <t xml:space="preserve">Dadang Iskandar</t>
  </si>
  <si>
    <t xml:space="preserve">085285757597</t>
  </si>
  <si>
    <t xml:space="preserve">Vitri Ericka</t>
  </si>
  <si>
    <t xml:space="preserve">08129252859</t>
  </si>
  <si>
    <t xml:space="preserve">0106070421</t>
  </si>
  <si>
    <t xml:space="preserve">Raisha</t>
  </si>
  <si>
    <t xml:space="preserve">0103196226</t>
  </si>
  <si>
    <t xml:space="preserve">Rakhadyan Al Ghifari Wasono</t>
  </si>
  <si>
    <t xml:space="preserve">Villa Gunung Lestari Jl. Lawu 1 Blok C2 No.18 Jombang Ciputat</t>
  </si>
  <si>
    <t xml:space="preserve">Bambang Wasono</t>
  </si>
  <si>
    <t xml:space="preserve">08161180709</t>
  </si>
  <si>
    <t xml:space="preserve">Diana Eka Yanti</t>
  </si>
  <si>
    <t xml:space="preserve">085811165801</t>
  </si>
  <si>
    <t xml:space="preserve">0108181888</t>
  </si>
  <si>
    <t xml:space="preserve">Adora Permata B1/7 , 001/18 .Jombang ,Ciputat Tangerang Selatan</t>
  </si>
  <si>
    <t xml:space="preserve">0093393732</t>
  </si>
  <si>
    <t xml:space="preserve">Rasya Fadhlur Rachman</t>
  </si>
  <si>
    <t xml:space="preserve">Aca / Rasya</t>
  </si>
  <si>
    <t xml:space="preserve">0092486732</t>
  </si>
  <si>
    <t xml:space="preserve">Ratu Sabrina Maiesa</t>
  </si>
  <si>
    <t xml:space="preserve">Eca</t>
  </si>
  <si>
    <t xml:space="preserve">Emerald Garden Blok B No 11 Sekt 09 Bintaro Jaya, 001/011, Parigi , Pondok Aren</t>
  </si>
  <si>
    <t xml:space="preserve">Tubagus Achmad Malucky</t>
  </si>
  <si>
    <t xml:space="preserve">08111661997</t>
  </si>
  <si>
    <t xml:space="preserve">08111681662</t>
  </si>
  <si>
    <t xml:space="preserve">0104444420</t>
  </si>
  <si>
    <t xml:space="preserve">0109322302</t>
  </si>
  <si>
    <t xml:space="preserve">Raziq Alvidian Malano</t>
  </si>
  <si>
    <t xml:space="preserve">0108233463</t>
  </si>
  <si>
    <t xml:space="preserve">Riffat Athary Barkat</t>
  </si>
  <si>
    <t xml:space="preserve">Riffat</t>
  </si>
  <si>
    <t xml:space="preserve">Griya Torina, Jl. Nusajaya,B1,04/ 02  Pondok Ranji, Ciputat, Tagerang Selatan 15412</t>
  </si>
  <si>
    <t xml:space="preserve">Hendy Barkat</t>
  </si>
  <si>
    <t xml:space="preserve">08121076202</t>
  </si>
  <si>
    <t xml:space="preserve">Ade Amelia Anas</t>
  </si>
  <si>
    <t xml:space="preserve">089689047499</t>
  </si>
  <si>
    <t xml:space="preserve">02173660084</t>
  </si>
  <si>
    <t xml:space="preserve">0109774855</t>
  </si>
  <si>
    <t xml:space="preserve">Sadhya</t>
  </si>
  <si>
    <t xml:space="preserve">Emerald Terrace K27 Bintaro Sek 9 Tangerang Selatan</t>
  </si>
  <si>
    <t xml:space="preserve">0096327402</t>
  </si>
  <si>
    <t xml:space="preserve">Safina Najmi</t>
  </si>
  <si>
    <t xml:space="preserve">Najmi</t>
  </si>
  <si>
    <t xml:space="preserve">Ppi I Jl. Sulawesi C 53, 08/04 Pondok Pucung, Pondok Aren, Tangsel</t>
  </si>
  <si>
    <t xml:space="preserve">08129405413</t>
  </si>
  <si>
    <t xml:space="preserve">Levita Yuri Ramadhani</t>
  </si>
  <si>
    <t xml:space="preserve">08129456451</t>
  </si>
  <si>
    <t xml:space="preserve">0105316352</t>
  </si>
  <si>
    <t xml:space="preserve">Safira Zahirah Nasirun</t>
  </si>
  <si>
    <t xml:space="preserve">Fira</t>
  </si>
  <si>
    <t xml:space="preserve">Puri Bintaro Hijau Blok C7</t>
  </si>
  <si>
    <t xml:space="preserve">0108140541</t>
  </si>
  <si>
    <t xml:space="preserve">Shanaya Adiva Maulana</t>
  </si>
  <si>
    <t xml:space="preserve">0103668962</t>
  </si>
  <si>
    <t xml:space="preserve">Shanza Shaliha Mecca</t>
  </si>
  <si>
    <t xml:space="preserve">Shanza</t>
  </si>
  <si>
    <t xml:space="preserve">Kebayoran Garden E/32 Bintaro Jaya ,Rt3/13</t>
  </si>
  <si>
    <t xml:space="preserve">Nasrul Chair</t>
  </si>
  <si>
    <t xml:space="preserve">087771433859</t>
  </si>
  <si>
    <t xml:space="preserve">Rumsari</t>
  </si>
  <si>
    <t xml:space="preserve">081314855395</t>
  </si>
  <si>
    <t xml:space="preserve">0107620065</t>
  </si>
  <si>
    <t xml:space="preserve">Shazia Kamila Khairunnisa</t>
  </si>
  <si>
    <t xml:space="preserve">Shazia</t>
  </si>
  <si>
    <t xml:space="preserve">Puri Bintaro Pb 16/27 Bintaro Jaya Sek 09 Tangsel</t>
  </si>
  <si>
    <t xml:space="preserve">Ougy Dayyantara</t>
  </si>
  <si>
    <t xml:space="preserve">08568482777</t>
  </si>
  <si>
    <t xml:space="preserve">Erlina Wati</t>
  </si>
  <si>
    <t xml:space="preserve">02193022244</t>
  </si>
  <si>
    <t xml:space="preserve">02174861362</t>
  </si>
  <si>
    <t xml:space="preserve">0102045755</t>
  </si>
  <si>
    <t xml:space="preserve">Sheera Equilibria Albab</t>
  </si>
  <si>
    <t xml:space="preserve">Sheera</t>
  </si>
  <si>
    <t xml:space="preserve">Komplek Ikpn Blok B No 8 .002/004, Bintaro , Pesanggrahan Jakarta Selatan</t>
  </si>
  <si>
    <t xml:space="preserve">Subiyantoro</t>
  </si>
  <si>
    <t xml:space="preserve">081367037556</t>
  </si>
  <si>
    <t xml:space="preserve">Dini Rahma Bintari</t>
  </si>
  <si>
    <t xml:space="preserve">082129111639</t>
  </si>
  <si>
    <t xml:space="preserve">02173885569</t>
  </si>
  <si>
    <t xml:space="preserve">0103775347</t>
  </si>
  <si>
    <t xml:space="preserve">Sultan Muliasakhi Gobel</t>
  </si>
  <si>
    <t xml:space="preserve">Sakhi</t>
  </si>
  <si>
    <t xml:space="preserve">Perum Puri Bintaro Pb 13 No 54 Tangsel</t>
  </si>
  <si>
    <t xml:space="preserve">Indra Gobel</t>
  </si>
  <si>
    <t xml:space="preserve">081372277333</t>
  </si>
  <si>
    <t xml:space="preserve">0819862727</t>
  </si>
  <si>
    <t xml:space="preserve">0093996889</t>
  </si>
  <si>
    <t xml:space="preserve">0101662758</t>
  </si>
  <si>
    <t xml:space="preserve">Ziora Sofea Ranata</t>
  </si>
  <si>
    <t xml:space="preserve">Ziora</t>
  </si>
  <si>
    <t xml:space="preserve">sekolah lain, TK Highscope Simatumpang</t>
  </si>
  <si>
    <t xml:space="preserve">2021.7.15.001</t>
  </si>
  <si>
    <t xml:space="preserve">0083839678</t>
  </si>
  <si>
    <t xml:space="preserve">Abdallah Omar Putranda Fahmi</t>
  </si>
  <si>
    <t xml:space="preserve">Omar</t>
  </si>
  <si>
    <t xml:space="preserve">Aisyah Shakila Putrina Fahmi, Athallah Keanu Syahputra Fahmi</t>
  </si>
  <si>
    <t xml:space="preserve">2021.7.15.002</t>
  </si>
  <si>
    <t xml:space="preserve">0084110542</t>
  </si>
  <si>
    <t xml:space="preserve">Abdul Aziz Rantisi</t>
  </si>
  <si>
    <t xml:space="preserve">Ran</t>
  </si>
  <si>
    <t xml:space="preserve">Jl. Sanusi</t>
  </si>
  <si>
    <t xml:space="preserve">Cipulir, Kebayoran Lama, Kota Adm. Jakarta Selatan, DKI Jakarta</t>
  </si>
  <si>
    <t xml:space="preserve">Jalan Jombang Raya</t>
  </si>
  <si>
    <t xml:space="preserve">Jalan Sanusi No 16 Kebayoran Lama</t>
  </si>
  <si>
    <t xml:space="preserve">2021.7.15.003</t>
  </si>
  <si>
    <t xml:space="preserve">0074485912</t>
  </si>
  <si>
    <t xml:space="preserve">Afifah Intan Khalisa</t>
  </si>
  <si>
    <t xml:space="preserve">Afi</t>
  </si>
  <si>
    <t xml:space="preserve">Trino Erwin</t>
  </si>
  <si>
    <t xml:space="preserve">Ss Ii</t>
  </si>
  <si>
    <t xml:space="preserve">Wisma Adityawarman</t>
  </si>
  <si>
    <t xml:space="preserve">sekolah lain, Al Azhar Syifa Budi Bintaro</t>
  </si>
  <si>
    <t xml:space="preserve">2021.7.15.004</t>
  </si>
  <si>
    <t xml:space="preserve">0083854980</t>
  </si>
  <si>
    <t xml:space="preserve">Ahmad Dzaki Nursyahputra</t>
  </si>
  <si>
    <t xml:space="preserve">Villa Mutiara Serpong Blok B8 Jalan Buni</t>
  </si>
  <si>
    <t xml:space="preserve">Eman Nurochman</t>
  </si>
  <si>
    <t xml:space="preserve">dijahindrijani@gmail.com</t>
  </si>
  <si>
    <t xml:space="preserve">Alam Sutra</t>
  </si>
  <si>
    <t xml:space="preserve">Dijah Indrijani</t>
  </si>
  <si>
    <t xml:space="preserve">sekolah lain, SDI Amelia</t>
  </si>
  <si>
    <t xml:space="preserve">2021.7.15.005</t>
  </si>
  <si>
    <t xml:space="preserve">0082273661</t>
  </si>
  <si>
    <t xml:space="preserve">Ahmad Gadi Gavrilla</t>
  </si>
  <si>
    <t xml:space="preserve">Gadi</t>
  </si>
  <si>
    <t xml:space="preserve">Ahmad Junaedi</t>
  </si>
  <si>
    <t xml:space="preserve">gadigavrilla@gmail.com</t>
  </si>
  <si>
    <t xml:space="preserve">Jalan Gatot Subroto</t>
  </si>
  <si>
    <t xml:space="preserve">sekolah lain, SDIP Baitul Maal</t>
  </si>
  <si>
    <t xml:space="preserve">2021.7.15.006</t>
  </si>
  <si>
    <t xml:space="preserve">0084192468</t>
  </si>
  <si>
    <t xml:space="preserve">Airyn</t>
  </si>
  <si>
    <t xml:space="preserve">Wildan Haidar Harahap</t>
  </si>
  <si>
    <t xml:space="preserve">2021.7.15.007</t>
  </si>
  <si>
    <t xml:space="preserve">Alika Dwi Aryanti</t>
  </si>
  <si>
    <t xml:space="preserve">Jl. Pahlawan</t>
  </si>
  <si>
    <t xml:space="preserve">Robby Pratama</t>
  </si>
  <si>
    <t xml:space="preserve">Expedisi Kudus</t>
  </si>
  <si>
    <t xml:space="preserve">Kurniati Oktaviani</t>
  </si>
  <si>
    <t xml:space="preserve">sekolah lain, Ash Shiddiqiyyah</t>
  </si>
  <si>
    <t xml:space="preserve">2021.7.15.008</t>
  </si>
  <si>
    <t xml:space="preserve">0089549818</t>
  </si>
  <si>
    <t xml:space="preserve">Andi Kareema Tenripada Ayoga Ghozali</t>
  </si>
  <si>
    <t xml:space="preserve">Kareema</t>
  </si>
  <si>
    <t xml:space="preserve">Jl. Metro Pondok Indah No.31 Ta 11</t>
  </si>
  <si>
    <t xml:space="preserve">Andi Yoga Ghozali</t>
  </si>
  <si>
    <t xml:space="preserve">Metro Pondok Indah No.31</t>
  </si>
  <si>
    <t xml:space="preserve">Agency Director</t>
  </si>
  <si>
    <t xml:space="preserve">0 21 7371249</t>
  </si>
  <si>
    <t xml:space="preserve">Tamara Center-Jl. Jend Sudirman Jakarta Selatan</t>
  </si>
  <si>
    <t xml:space="preserve">Jl. Puyuh Timur Xi Eh 6</t>
  </si>
  <si>
    <t xml:space="preserve">sekolah lain, Bakti Mulya 400</t>
  </si>
  <si>
    <t xml:space="preserve">2021.7.15.009</t>
  </si>
  <si>
    <t xml:space="preserve">0085801612</t>
  </si>
  <si>
    <t xml:space="preserve">Ariella Muqita Putri Noviarsyah</t>
  </si>
  <si>
    <t xml:space="preserve">Ariella</t>
  </si>
  <si>
    <t xml:space="preserve">sekolah lain, Mutiara Harapan</t>
  </si>
  <si>
    <t xml:space="preserve">2021.7.15.010</t>
  </si>
  <si>
    <t xml:space="preserve">0081395338</t>
  </si>
  <si>
    <t xml:space="preserve">Arsky Macca Al Sistani</t>
  </si>
  <si>
    <t xml:space="preserve">Sky</t>
  </si>
  <si>
    <t xml:space="preserve">Serpong Park Blok Bvg 1</t>
  </si>
  <si>
    <t xml:space="preserve">Ruli Wijaya</t>
  </si>
  <si>
    <t xml:space="preserve">Captain</t>
  </si>
  <si>
    <t xml:space="preserve">Jl. M1 Area Perkantoran Gedung Garuda City Center, Soekarno Hatta</t>
  </si>
  <si>
    <t xml:space="preserve">Asra Fahlefi</t>
  </si>
  <si>
    <t xml:space="preserve">Bvg1 No 55 Cluster Gold Serpong Park</t>
  </si>
  <si>
    <t xml:space="preserve">sekolah lain, SD Alam Madinah School</t>
  </si>
  <si>
    <t xml:space="preserve">Arsea Madinah Al Sistani</t>
  </si>
  <si>
    <t xml:space="preserve">2021.7.15.011</t>
  </si>
  <si>
    <t xml:space="preserve">0081202647</t>
  </si>
  <si>
    <t xml:space="preserve">Athar Rafa Ahmad</t>
  </si>
  <si>
    <t xml:space="preserve">Seno Ahmad A.</t>
  </si>
  <si>
    <t xml:space="preserve">2021.7.15.012</t>
  </si>
  <si>
    <t xml:space="preserve">0081532968</t>
  </si>
  <si>
    <t xml:space="preserve">Athayya Keisha Antonieta</t>
  </si>
  <si>
    <t xml:space="preserve">Jalan Emeralda Citra Ix Blok G</t>
  </si>
  <si>
    <t xml:space="preserve">sekolah lain, SDI Darunnajah</t>
  </si>
  <si>
    <t xml:space="preserve">2021.7.15.013</t>
  </si>
  <si>
    <t xml:space="preserve">0082852081</t>
  </si>
  <si>
    <t xml:space="preserve">Audrey Calya Putrihanifa</t>
  </si>
  <si>
    <t xml:space="preserve">2021.7.15.014</t>
  </si>
  <si>
    <t xml:space="preserve">0084486142</t>
  </si>
  <si>
    <t xml:space="preserve">Auliya Salsabilla Miraj</t>
  </si>
  <si>
    <t xml:space="preserve">2021.7.15.105</t>
  </si>
  <si>
    <t xml:space="preserve">Aurel Anastasia</t>
  </si>
  <si>
    <t xml:space="preserve">Aurel</t>
  </si>
  <si>
    <t xml:space="preserve">Graha Bintaro GR 9</t>
  </si>
  <si>
    <t xml:space="preserve">Harry</t>
  </si>
  <si>
    <t xml:space="preserve">Tiara Putri</t>
  </si>
  <si>
    <t xml:space="preserve">2021.7.15.015</t>
  </si>
  <si>
    <t xml:space="preserve">0084333374</t>
  </si>
  <si>
    <t xml:space="preserve">Aysha Alia Mawandy</t>
  </si>
  <si>
    <t xml:space="preserve">Aysha</t>
  </si>
  <si>
    <t xml:space="preserve">Graha Raya, Cluster Verina, Jl. Verina 8 Blok H-Kota Tangsel</t>
  </si>
  <si>
    <t xml:space="preserve">Erwin Mawandi</t>
  </si>
  <si>
    <t xml:space="preserve">Kepala Bidang</t>
  </si>
  <si>
    <t xml:space="preserve">021-5994209</t>
  </si>
  <si>
    <t xml:space="preserve">Bappeda Kab. Tangerang Jl. H. Somawinata Blok D No.1-Tigaraksa</t>
  </si>
  <si>
    <t xml:space="preserve">Afien Rafiyanti</t>
  </si>
  <si>
    <t xml:space="preserve">021-22261424</t>
  </si>
  <si>
    <t xml:space="preserve">Sman 9, Jl.H. Jali No.9 Kel. Kunciran Jaya Kec. Pinang-Kota Tangerang</t>
  </si>
  <si>
    <t xml:space="preserve">Ica Nurbaiti</t>
  </si>
  <si>
    <t xml:space="preserve">2021.7.15.016</t>
  </si>
  <si>
    <t xml:space="preserve">0089711707</t>
  </si>
  <si>
    <t xml:space="preserve">Aysha Fadia Putri</t>
  </si>
  <si>
    <t xml:space="preserve">2021.7.15.017</t>
  </si>
  <si>
    <t xml:space="preserve">0087378456</t>
  </si>
  <si>
    <t xml:space="preserve">Ayumi Nayyara Jauhar</t>
  </si>
  <si>
    <t xml:space="preserve">Ayumi</t>
  </si>
  <si>
    <t xml:space="preserve">2021.7.15.018</t>
  </si>
  <si>
    <t xml:space="preserve">0078906453</t>
  </si>
  <si>
    <t xml:space="preserve">Jl. Delman Indah Iii</t>
  </si>
  <si>
    <t xml:space="preserve">Kebayoran Lama Selatan, Kebayoran Lama, Kota Adm. Jakarta Selatan, DKI Jakarta</t>
  </si>
  <si>
    <t xml:space="preserve">Jl. Warung Jati No. 43, Gedung Keama Yudha</t>
  </si>
  <si>
    <t xml:space="preserve">Jl. S Parman, Gedung Bank Bukopin</t>
  </si>
  <si>
    <t xml:space="preserve">2021.7.15.019</t>
  </si>
  <si>
    <t xml:space="preserve">0071279898</t>
  </si>
  <si>
    <t xml:space="preserve">Bagas Afyad Anandya</t>
  </si>
  <si>
    <t xml:space="preserve">Bagas</t>
  </si>
  <si>
    <t xml:space="preserve">021-6506559 ext 3319</t>
  </si>
  <si>
    <t xml:space="preserve">Rspi Prof Dr Sulianti Saroso</t>
  </si>
  <si>
    <t xml:space="preserve">021-7492135</t>
  </si>
  <si>
    <t xml:space="preserve">Fkk Univ.Muhammadiyah Jakarta</t>
  </si>
  <si>
    <t xml:space="preserve">sekolah lain, SDIT Amelia</t>
  </si>
  <si>
    <t xml:space="preserve">2021.7.15.020</t>
  </si>
  <si>
    <t xml:space="preserve">0081735017</t>
  </si>
  <si>
    <t xml:space="preserve">Belvana Wukir Nur Izzati</t>
  </si>
  <si>
    <t xml:space="preserve">sekolah lain, SDI Athirah Makassar</t>
  </si>
  <si>
    <t xml:space="preserve">Siti Khasanah</t>
  </si>
  <si>
    <t xml:space="preserve">2021.7.15.021</t>
  </si>
  <si>
    <t xml:space="preserve">0085619657</t>
  </si>
  <si>
    <t xml:space="preserve">Bhadrika Bhadra Buana</t>
  </si>
  <si>
    <t xml:space="preserve">Dhika</t>
  </si>
  <si>
    <t xml:space="preserve">Direktur Utama</t>
  </si>
  <si>
    <t xml:space="preserve">Cluster Rumah Buana No.B-03</t>
  </si>
  <si>
    <t xml:space="preserve">08119319789</t>
  </si>
  <si>
    <t xml:space="preserve">Cluster Rumah Buana No-03</t>
  </si>
  <si>
    <t xml:space="preserve">2021.7.15.022</t>
  </si>
  <si>
    <t xml:space="preserve">0082416446</t>
  </si>
  <si>
    <t xml:space="preserve">Charissa Shafwa Khairunissa</t>
  </si>
  <si>
    <t xml:space="preserve">Charissa</t>
  </si>
  <si>
    <t xml:space="preserve">Tangerang Selatan, Ciputat, Jombang, Villa Gunung Lestari, Jln Bromo 6 Blok D6 No 7</t>
  </si>
  <si>
    <t xml:space="preserve">Triono Wahyudhi</t>
  </si>
  <si>
    <t xml:space="preserve">Staff Tenaga Ahli</t>
  </si>
  <si>
    <t xml:space="preserve">0215755757</t>
  </si>
  <si>
    <t xml:space="preserve">Nusantera 1 Jl.Jendral Gatot Subroto</t>
  </si>
  <si>
    <t xml:space="preserve">Ratri Apriyani</t>
  </si>
  <si>
    <t xml:space="preserve">Assisten Dokter Gigi</t>
  </si>
  <si>
    <t xml:space="preserve">02178835640</t>
  </si>
  <si>
    <t xml:space="preserve">Marine Dental Clinic, Arkadia Green Park Jln. Tb Simatupang 88</t>
  </si>
  <si>
    <t xml:space="preserve">sekolah lain, SDI Plus Al Muhajirin</t>
  </si>
  <si>
    <t xml:space="preserve">2021.7.15.106</t>
  </si>
  <si>
    <t xml:space="preserve">0075010456</t>
  </si>
  <si>
    <t xml:space="preserve">Dafa Abimanyu Kustanto</t>
  </si>
  <si>
    <t xml:space="preserve">Dafa</t>
  </si>
  <si>
    <t xml:space="preserve">Emerald view D1/21</t>
  </si>
  <si>
    <t xml:space="preserve">Aryo Abimanyu Kustanto</t>
  </si>
  <si>
    <t xml:space="preserve">2021.7.15.023</t>
  </si>
  <si>
    <t xml:space="preserve">0087000265</t>
  </si>
  <si>
    <t xml:space="preserve">Dennise Athallah Hardian</t>
  </si>
  <si>
    <t xml:space="preserve">Dennise</t>
  </si>
  <si>
    <t xml:space="preserve">Villa Bintaro Regency Blok H5</t>
  </si>
  <si>
    <t xml:space="preserve">021-29721592</t>
  </si>
  <si>
    <t xml:space="preserve">Jl. Cipaku I No.16, Jakarta Selatan</t>
  </si>
  <si>
    <t xml:space="preserve">021-3440027</t>
  </si>
  <si>
    <t xml:space="preserve">Jl. Taman Jatibaru No. 1 Jakarta Pusat</t>
  </si>
  <si>
    <t xml:space="preserve">Inge Diana Risma</t>
  </si>
  <si>
    <t xml:space="preserve">2021.7.15.024</t>
  </si>
  <si>
    <t xml:space="preserve">0087208488</t>
  </si>
  <si>
    <t xml:space="preserve">Dhiemas Rafi Adinata Rahadi</t>
  </si>
  <si>
    <t xml:space="preserve">Dhiemas</t>
  </si>
  <si>
    <t xml:space="preserve">Jl. Jalak Bali Ii Gr. 25</t>
  </si>
  <si>
    <t xml:space="preserve">KPP Migas, Jl. TMP Kalibata</t>
  </si>
  <si>
    <t xml:space="preserve">2021.7.15.025</t>
  </si>
  <si>
    <t xml:space="preserve">0082708242</t>
  </si>
  <si>
    <t xml:space="preserve">Dian Ekawati</t>
  </si>
  <si>
    <t xml:space="preserve">Jl. Kh Dero Kp. Kosong Gang Al-Jihad V</t>
  </si>
  <si>
    <t xml:space="preserve">Panunggangan Timur, Pinang, Kota Tangerang, Banten</t>
  </si>
  <si>
    <t xml:space="preserve">Kuntring Hermawan</t>
  </si>
  <si>
    <t xml:space="preserve">Alam Sutera</t>
  </si>
  <si>
    <t xml:space="preserve">Isah</t>
  </si>
  <si>
    <t xml:space="preserve">sekolah lain, SD Negri Panunggangan 11</t>
  </si>
  <si>
    <t xml:space="preserve">2021.7.15.026</t>
  </si>
  <si>
    <t xml:space="preserve">0075307111</t>
  </si>
  <si>
    <t xml:space="preserve">Ditto Faqih Dyasmoro</t>
  </si>
  <si>
    <t xml:space="preserve">Ditto</t>
  </si>
  <si>
    <t xml:space="preserve">Cluster Pesona Japos  Jln. H Dirin</t>
  </si>
  <si>
    <t xml:space="preserve">Cipadu, Larangan, Kota Tangerang, Banten</t>
  </si>
  <si>
    <t xml:space="preserve">Agus Edhy Prasetyo</t>
  </si>
  <si>
    <t xml:space="preserve">pras.agus71@gmail.com</t>
  </si>
  <si>
    <t xml:space="preserve">Putrajaya Mobilindo Jln Dr Cipto Mangun Kusumo</t>
  </si>
  <si>
    <t xml:space="preserve">Wulan Harjanti</t>
  </si>
  <si>
    <t xml:space="preserve">woeland1.wh@gmail.com</t>
  </si>
  <si>
    <t xml:space="preserve">Pesona Japos</t>
  </si>
  <si>
    <t xml:space="preserve">sekolah lain, SDI Al Hasanah</t>
  </si>
  <si>
    <t xml:space="preserve">2021.7.15.027</t>
  </si>
  <si>
    <t xml:space="preserve">0075883051</t>
  </si>
  <si>
    <t xml:space="preserve">Elvia Rahma Sari</t>
  </si>
  <si>
    <t xml:space="preserve">Elvia</t>
  </si>
  <si>
    <t xml:space="preserve">Jln. Kartika Utama Sm 25-134</t>
  </si>
  <si>
    <t xml:space="preserve">sekolah lain, SDS Wijaya Kusuma</t>
  </si>
  <si>
    <t xml:space="preserve">2021.7.15.028</t>
  </si>
  <si>
    <t xml:space="preserve">0086859144</t>
  </si>
  <si>
    <t xml:space="preserve">Fachri Fareza Tahir</t>
  </si>
  <si>
    <t xml:space="preserve">Eza</t>
  </si>
  <si>
    <t xml:space="preserve">Kompleks Pondok Pucung Indah 2 Jalan Kemuning 2 Blok A 10</t>
  </si>
  <si>
    <t xml:space="preserve">sugeng_78@yahoo.com</t>
  </si>
  <si>
    <t xml:space="preserve">Kompleks Pondok Pucung Indah 2 Blok A10 No 17</t>
  </si>
  <si>
    <t xml:space="preserve">Fitri Yusmiati</t>
  </si>
  <si>
    <t xml:space="preserve">fitri.yusmiati@gmail.com</t>
  </si>
  <si>
    <t xml:space="preserve">Gedung Telkom Lenmark Jln Gatot Subroto</t>
  </si>
  <si>
    <t xml:space="preserve">sekolah lain, Jakarta Islamic School</t>
  </si>
  <si>
    <t xml:space="preserve">2021.7.15.029</t>
  </si>
  <si>
    <t xml:space="preserve">0085127288</t>
  </si>
  <si>
    <t xml:space="preserve">Fahrani Dwi Arianty</t>
  </si>
  <si>
    <t xml:space="preserve">Rani</t>
  </si>
  <si>
    <t xml:space="preserve">Graha Raya, Cluster Gardenia Loka</t>
  </si>
  <si>
    <t xml:space="preserve">Accounting</t>
  </si>
  <si>
    <t xml:space="preserve">Jl. Suryo No 32 Jak Sel</t>
  </si>
  <si>
    <t xml:space="preserve">sekolah lain, SDIT Insan Kamil Tangerang</t>
  </si>
  <si>
    <t xml:space="preserve">2021.7.15.030</t>
  </si>
  <si>
    <t xml:space="preserve">0089350922</t>
  </si>
  <si>
    <t xml:space="preserve">Falia Nazahah Rizky</t>
  </si>
  <si>
    <t xml:space="preserve">Falia</t>
  </si>
  <si>
    <t xml:space="preserve">Paragon Residence No.11 Jl.Lengkong Gudang Timur  Bsd,Serpong</t>
  </si>
  <si>
    <t xml:space="preserve">Rizky Ramli</t>
  </si>
  <si>
    <t xml:space="preserve">Direktur Operation</t>
  </si>
  <si>
    <t xml:space="preserve">02129321305</t>
  </si>
  <si>
    <t xml:space="preserve">Time Square No.80 118</t>
  </si>
  <si>
    <t xml:space="preserve">Sda</t>
  </si>
  <si>
    <t xml:space="preserve">sda</t>
  </si>
  <si>
    <t xml:space="preserve">sekolah lain, Sinar Cendekia</t>
  </si>
  <si>
    <t xml:space="preserve">0135285233</t>
  </si>
  <si>
    <t xml:space="preserve">Emerald Town House Blok Ae</t>
  </si>
  <si>
    <t xml:space="preserve">Dr. Ir. Djoko Siswanto, Mba</t>
  </si>
  <si>
    <t xml:space="preserve">Dirjen Migas</t>
  </si>
  <si>
    <t xml:space="preserve">Hr Rasuna Said  Kav 5-6 Kuningan Jakarta Selatan</t>
  </si>
  <si>
    <t xml:space="preserve">Lucyasih, Skm</t>
  </si>
  <si>
    <t xml:space="preserve">Emerald town house AE 01</t>
  </si>
  <si>
    <t xml:space="preserve">2021.7.15.032</t>
  </si>
  <si>
    <t xml:space="preserve">0072282032</t>
  </si>
  <si>
    <t xml:space="preserve">Farah Syahtama</t>
  </si>
  <si>
    <t xml:space="preserve">Serpong Park Bvg 1</t>
  </si>
  <si>
    <t xml:space="preserve">Dhandy Hermansyah S.H</t>
  </si>
  <si>
    <t xml:space="preserve">Asst.Manager</t>
  </si>
  <si>
    <t xml:space="preserve">021-55912917 ext. 311</t>
  </si>
  <si>
    <t xml:space="preserve">Soewarna Bussiness Park. Blok A Lot 1-2, Soekarno Hatta. Airport</t>
  </si>
  <si>
    <t xml:space="preserve">2021.7.15.033</t>
  </si>
  <si>
    <t xml:space="preserve">0087778723</t>
  </si>
  <si>
    <t xml:space="preserve">Farrasah Hayyu Dhia Widodo</t>
  </si>
  <si>
    <t xml:space="preserve">Dhia</t>
  </si>
  <si>
    <t xml:space="preserve">Business Development</t>
  </si>
  <si>
    <t xml:space="preserve">Regulatory &amp; Operation</t>
  </si>
  <si>
    <t xml:space="preserve">Mampang Prapatan Raya</t>
  </si>
  <si>
    <t xml:space="preserve">2021.7.15.034</t>
  </si>
  <si>
    <t xml:space="preserve">0082095598</t>
  </si>
  <si>
    <t xml:space="preserve">Fischello Radhif Athalla</t>
  </si>
  <si>
    <t xml:space="preserve">Ello</t>
  </si>
  <si>
    <t xml:space="preserve">Villa Bintaro Regency Jl. Nias Blok I3</t>
  </si>
  <si>
    <t xml:space="preserve">Panji Pratama</t>
  </si>
  <si>
    <t xml:space="preserve">Pemasaran</t>
  </si>
  <si>
    <t xml:space="preserve">0217445140</t>
  </si>
  <si>
    <t xml:space="preserve">Jl. Delima Jaya 1 No.10, Rempoa</t>
  </si>
  <si>
    <t xml:space="preserve">pratomopanji2.jkt@gmail.com</t>
  </si>
  <si>
    <t xml:space="preserve">2021.7.15.035</t>
  </si>
  <si>
    <t xml:space="preserve">0081922384</t>
  </si>
  <si>
    <t xml:space="preserve">Fizhsan Maliq Septiansyah</t>
  </si>
  <si>
    <t xml:space="preserve">Fizhsan</t>
  </si>
  <si>
    <t xml:space="preserve">Equator Townhouse No.9 Jl. Musyawarah 12, Sawah Lama Ciputat</t>
  </si>
  <si>
    <t xml:space="preserve">Hafizh Riyan Trianda</t>
  </si>
  <si>
    <t xml:space="preserve">Online</t>
  </si>
  <si>
    <t xml:space="preserve">Procurement Manager</t>
  </si>
  <si>
    <t xml:space="preserve">Bintaro Sektor 9</t>
  </si>
  <si>
    <t xml:space="preserve">sekolah lain, SD Al Kautsar Bintaro</t>
  </si>
  <si>
    <t xml:space="preserve">2021.7.15.036</t>
  </si>
  <si>
    <t xml:space="preserve">0087870031</t>
  </si>
  <si>
    <t xml:space="preserve">Flaura Defa Ar Raudho</t>
  </si>
  <si>
    <t xml:space="preserve">Flaura</t>
  </si>
  <si>
    <t xml:space="preserve">Eka Sugiantara</t>
  </si>
  <si>
    <t xml:space="preserve">sepda76@gmail.com</t>
  </si>
  <si>
    <t xml:space="preserve">Debby Anggraini Septi</t>
  </si>
  <si>
    <t xml:space="preserve">2021.7.15.037</t>
  </si>
  <si>
    <t xml:space="preserve">0084123487</t>
  </si>
  <si>
    <t xml:space="preserve">Faiz Ilham Purbaya ,Khalilah S</t>
  </si>
  <si>
    <t xml:space="preserve">2021.7.15.038</t>
  </si>
  <si>
    <t xml:space="preserve">0084937083</t>
  </si>
  <si>
    <t xml:space="preserve">Ghifary Tristan Athallah Gunardi</t>
  </si>
  <si>
    <t xml:space="preserve">Ghifary</t>
  </si>
  <si>
    <t xml:space="preserve">Puri Pakujaya Regensi G/7 Jl. Raya Bhayangkara Tangerang Selatan</t>
  </si>
  <si>
    <t xml:space="preserve">Yudhi Gunardi</t>
  </si>
  <si>
    <t xml:space="preserve">0215840816</t>
  </si>
  <si>
    <t xml:space="preserve">Jl. Meruya Selatan Kembangan Jakarta Barat</t>
  </si>
  <si>
    <t xml:space="preserve">Ita Nurhayati</t>
  </si>
  <si>
    <t xml:space="preserve">2021.7.15.039</t>
  </si>
  <si>
    <t xml:space="preserve">0083860087</t>
  </si>
  <si>
    <t xml:space="preserve">Hanargya Arkha Widodo</t>
  </si>
  <si>
    <t xml:space="preserve">Arkha</t>
  </si>
  <si>
    <t xml:space="preserve">0217494422</t>
  </si>
  <si>
    <t xml:space="preserve">Ppptmgb Lemigas, Jl. Ciledug Raya, Kav. 109, Cipulir, Kebayoran Lama, Jakarta Selatan</t>
  </si>
  <si>
    <t xml:space="preserve">sekolah lain, SDI Cikal Cendikia, Pinang Griya, Tangerang.</t>
  </si>
  <si>
    <t xml:space="preserve">2021.7.15.040</t>
  </si>
  <si>
    <t xml:space="preserve">0074878745</t>
  </si>
  <si>
    <t xml:space="preserve">Hasya Khairina Riandra</t>
  </si>
  <si>
    <t xml:space="preserve">Hasya</t>
  </si>
  <si>
    <t xml:space="preserve">Jl. Merpati Ii Blok H3 Bintaro Sektor 1</t>
  </si>
  <si>
    <t xml:space="preserve">Pengelola Laman</t>
  </si>
  <si>
    <t xml:space="preserve">Kemendikbud Jl. Pintu 1 Senayan - Sudirman - Jakarta</t>
  </si>
  <si>
    <t xml:space="preserve">Verifikator Keuangan</t>
  </si>
  <si>
    <t xml:space="preserve">Kemendikbud Jl. Pintu 1 Senayan - Jakarta</t>
  </si>
  <si>
    <t xml:space="preserve">sekolah lain, Al Azhar 4 Kebayoran Lama</t>
  </si>
  <si>
    <t xml:space="preserve">2021.7.15.041</t>
  </si>
  <si>
    <t xml:space="preserve">0078489329</t>
  </si>
  <si>
    <t xml:space="preserve">Hudzafah Al Ziyad</t>
  </si>
  <si>
    <t xml:space="preserve">Dzafah</t>
  </si>
  <si>
    <t xml:space="preserve">Kavling Pondok Pucung</t>
  </si>
  <si>
    <t xml:space="preserve">Rahmat</t>
  </si>
  <si>
    <t xml:space="preserve">Linda Veriati</t>
  </si>
  <si>
    <t xml:space="preserve">2021.7.15.042</t>
  </si>
  <si>
    <t xml:space="preserve">0088249126</t>
  </si>
  <si>
    <t xml:space="preserve">Husna Shafiya</t>
  </si>
  <si>
    <t xml:space="preserve">Fiya</t>
  </si>
  <si>
    <t xml:space="preserve">2021.7.15.043</t>
  </si>
  <si>
    <t xml:space="preserve">0093148442</t>
  </si>
  <si>
    <t xml:space="preserve">Indira Miskhailla Ananda</t>
  </si>
  <si>
    <t xml:space="preserve">Indira</t>
  </si>
  <si>
    <t xml:space="preserve">Komplek Pondok Pucung Indah 1 - Jln Kutilang Blok</t>
  </si>
  <si>
    <t xml:space="preserve">Gunant Wahab</t>
  </si>
  <si>
    <t xml:space="preserve">Gunanto89@Gmail.Com</t>
  </si>
  <si>
    <t xml:space="preserve">Purchasing</t>
  </si>
  <si>
    <t xml:space="preserve">Ruko Pinangsia Bkok D No.18 Lippo Karawaci - Tangerang 15115</t>
  </si>
  <si>
    <t xml:space="preserve">Komplek Pondok Pucung Indah 1 - Jln.Kutilang Blok D</t>
  </si>
  <si>
    <t xml:space="preserve">sekolah lain, SD Wijaya Kusuma</t>
  </si>
  <si>
    <t xml:space="preserve">Barananda Wahab</t>
  </si>
  <si>
    <t xml:space="preserve">2021.7.15.104</t>
  </si>
  <si>
    <t xml:space="preserve">0087990618</t>
  </si>
  <si>
    <t xml:space="preserve">Jadid Fadhil Hikari Rangkuti</t>
  </si>
  <si>
    <t xml:space="preserve">Jadid</t>
  </si>
  <si>
    <t xml:space="preserve">Villa Bintaro Regency .Jalan Lombok 3</t>
  </si>
  <si>
    <t xml:space="preserve">M. Hari Rangkuti</t>
  </si>
  <si>
    <t xml:space="preserve">Vbr Bblok A1 No 18</t>
  </si>
  <si>
    <t xml:space="preserve">sekolah lain, SD Al Mubarok</t>
  </si>
  <si>
    <t xml:space="preserve">2021.7.15.044</t>
  </si>
  <si>
    <t xml:space="preserve">0089219712</t>
  </si>
  <si>
    <t xml:space="preserve">Jelita Nadzwa</t>
  </si>
  <si>
    <t xml:space="preserve">Nadzwa</t>
  </si>
  <si>
    <t xml:space="preserve">Jombang Raya</t>
  </si>
  <si>
    <t xml:space="preserve">Syafrudin Lubis</t>
  </si>
  <si>
    <t xml:space="preserve">Staff Umum</t>
  </si>
  <si>
    <t xml:space="preserve">Eny Iriani</t>
  </si>
  <si>
    <t xml:space="preserve">2021.7.15.045</t>
  </si>
  <si>
    <t xml:space="preserve">0082299754</t>
  </si>
  <si>
    <t xml:space="preserve">Jihan Chalissa Tiara Ramadhani</t>
  </si>
  <si>
    <t xml:space="preserve">Jihan</t>
  </si>
  <si>
    <t xml:space="preserve">Cluster Valencia Blok K8 No.1 Serpong Utara Tangsel Prov. Banten</t>
  </si>
  <si>
    <t xml:space="preserve">K.8</t>
  </si>
  <si>
    <t xml:space="preserve">jauhari_muhammad2000@yahoo.com</t>
  </si>
  <si>
    <t xml:space="preserve">Ship Master</t>
  </si>
  <si>
    <t xml:space="preserve">+60178505802</t>
  </si>
  <si>
    <t xml:space="preserve">Jl Krokop Lot 234 Miri Sarawak East Malaysia</t>
  </si>
  <si>
    <t xml:space="preserve">sekolah lain, SD Mutiara Harapan Bilingual School</t>
  </si>
  <si>
    <t xml:space="preserve">2021.7.15.046</t>
  </si>
  <si>
    <t xml:space="preserve">0085228377</t>
  </si>
  <si>
    <t xml:space="preserve">Julian Araji</t>
  </si>
  <si>
    <t xml:space="preserve">Julian</t>
  </si>
  <si>
    <t xml:space="preserve">Jalan.Gang H. Senin No.01 Rt06/06 Parigi Lama Pondok Aren, Tangsel, Banten</t>
  </si>
  <si>
    <t xml:space="preserve">Marsid</t>
  </si>
  <si>
    <t xml:space="preserve">Manager Lapangan</t>
  </si>
  <si>
    <t xml:space="preserve">0217375523</t>
  </si>
  <si>
    <t xml:space="preserve">Jalan Taman Bintaro Sektor 1</t>
  </si>
  <si>
    <t xml:space="preserve">Nur Asiyah</t>
  </si>
  <si>
    <t xml:space="preserve">sekolah lain, MI Pondok Pesantren Madinatunnajah</t>
  </si>
  <si>
    <t xml:space="preserve">2021.7.15.047</t>
  </si>
  <si>
    <t xml:space="preserve">0073047524</t>
  </si>
  <si>
    <t xml:space="preserve">Kenzi Sulaiman Chito</t>
  </si>
  <si>
    <t xml:space="preserve">2021.7.15.048</t>
  </si>
  <si>
    <t xml:space="preserve">0085414803</t>
  </si>
  <si>
    <t xml:space="preserve">Khalid Saifullah Ramadhan</t>
  </si>
  <si>
    <t xml:space="preserve">Jl. Kenanga II no 7</t>
  </si>
  <si>
    <t xml:space="preserve">-, -</t>
  </si>
  <si>
    <t xml:space="preserve">2021.7.15.049</t>
  </si>
  <si>
    <t xml:space="preserve">0084620306</t>
  </si>
  <si>
    <t xml:space="preserve">Khayla Putri Bachri</t>
  </si>
  <si>
    <t xml:space="preserve">2021.7.15.050</t>
  </si>
  <si>
    <t xml:space="preserve">0082175368</t>
  </si>
  <si>
    <t xml:space="preserve">Kievlan Arif Wirasana</t>
  </si>
  <si>
    <t xml:space="preserve">Elan</t>
  </si>
  <si>
    <t xml:space="preserve">08179551695</t>
  </si>
  <si>
    <t xml:space="preserve">02129948001</t>
  </si>
  <si>
    <t xml:space="preserve">Indonesia Stock Exchange Building, Jl. Jend. Sudirman Kav.52-53 Jakarta</t>
  </si>
  <si>
    <t xml:space="preserve">2021.7.15.051</t>
  </si>
  <si>
    <t xml:space="preserve">0089950269</t>
  </si>
  <si>
    <t xml:space="preserve">Kullit Abigail</t>
  </si>
  <si>
    <t xml:space="preserve">Bgail</t>
  </si>
  <si>
    <t xml:space="preserve">Graha Raya Bintaro Jaya Cluster Fedora Blok J8</t>
  </si>
  <si>
    <t xml:space="preserve">Hk</t>
  </si>
  <si>
    <t xml:space="preserve">Graha Raya Bintaro Jaya Cluster Fedora Blok J8 No. 8 Pakujaya Serpong Tangsel 15324</t>
  </si>
  <si>
    <t xml:space="preserve">Kullit, Florie Annabel</t>
  </si>
  <si>
    <t xml:space="preserve">2021.7.15.103</t>
  </si>
  <si>
    <t xml:space="preserve">Layl Fadhlan Athallah Yarzit</t>
  </si>
  <si>
    <t xml:space="preserve">Fadhlan</t>
  </si>
  <si>
    <t xml:space="preserve">Jalan H Sawil Perum Medina Residence Blok B</t>
  </si>
  <si>
    <t xml:space="preserve">Laziti</t>
  </si>
  <si>
    <t xml:space="preserve">jacklaziti98@gmail.com</t>
  </si>
  <si>
    <t xml:space="preserve">021-3191309</t>
  </si>
  <si>
    <t xml:space="preserve">Jln Fachrudin Raya No 5</t>
  </si>
  <si>
    <t xml:space="preserve">Yarma Meilica</t>
  </si>
  <si>
    <t xml:space="preserve">yarmaicha@gmail.com</t>
  </si>
  <si>
    <t xml:space="preserve">Jalan H Sawil Perum Medina Residence Blok B No 7</t>
  </si>
  <si>
    <t xml:space="preserve">sekolah lain, Ponpes Darul Qolam 1</t>
  </si>
  <si>
    <t xml:space="preserve">2021.7.15.053</t>
  </si>
  <si>
    <t xml:space="preserve">0079998290</t>
  </si>
  <si>
    <t xml:space="preserve">Mahesa Bayu Indrajit</t>
  </si>
  <si>
    <t xml:space="preserve">Mahesa</t>
  </si>
  <si>
    <t xml:space="preserve">Jalan Perkici Vi Blok Ea 7 Bintaro Jaya Sektor V Tangerang Selatan</t>
  </si>
  <si>
    <t xml:space="preserve">Jalan Perkici Vi Blok Ea7 No 2 Bintaro Sektor V</t>
  </si>
  <si>
    <t xml:space="preserve">Pkn Stan Bintaro Sektor V Tangerang Selatan</t>
  </si>
  <si>
    <t xml:space="preserve">sekolah lain, SD Al Azhar 17 Bintaro</t>
  </si>
  <si>
    <t xml:space="preserve">2021.7.15.054</t>
  </si>
  <si>
    <t xml:space="preserve">0082378412</t>
  </si>
  <si>
    <t xml:space="preserve">Maheswari Widya Wardhana</t>
  </si>
  <si>
    <t xml:space="preserve">Mahes</t>
  </si>
  <si>
    <t xml:space="preserve">Giri Drawardana</t>
  </si>
  <si>
    <t xml:space="preserve">Graha Mas Serpong Blok Q 14 Serpong.Tangsel</t>
  </si>
  <si>
    <t xml:space="preserve">Jl Raya Bekasi Timur No. 86 Cipinang Jak Tim</t>
  </si>
  <si>
    <t xml:space="preserve">Bunda Naswa</t>
  </si>
  <si>
    <t xml:space="preserve">2021.7.15.055</t>
  </si>
  <si>
    <t xml:space="preserve">0082369918</t>
  </si>
  <si>
    <t xml:space="preserve">Graha Raya Bintaro Cluster Celesta D6</t>
  </si>
  <si>
    <t xml:space="preserve">Purwanto</t>
  </si>
  <si>
    <t xml:space="preserve">Aristyananda Suryaningtyas</t>
  </si>
  <si>
    <t xml:space="preserve">sekolah lain, SDN Pondok Kacang Timur 02</t>
  </si>
  <si>
    <t xml:space="preserve">2021.7.15.056</t>
  </si>
  <si>
    <t xml:space="preserve">0086323882</t>
  </si>
  <si>
    <t xml:space="preserve">Muhamad Fadhil</t>
  </si>
  <si>
    <t xml:space="preserve">Kasubdi Pengukuran Dan Pemetaan Dasar Tematik</t>
  </si>
  <si>
    <t xml:space="preserve">Irna Aprina</t>
  </si>
  <si>
    <t xml:space="preserve">Jl. Mujahidin</t>
  </si>
  <si>
    <t xml:space="preserve">sekolah lain, SD Fadilah</t>
  </si>
  <si>
    <t xml:space="preserve">Ignasia Dewi Fithriyah</t>
  </si>
  <si>
    <t xml:space="preserve">2021.7.15.057</t>
  </si>
  <si>
    <t xml:space="preserve">0084064495</t>
  </si>
  <si>
    <t xml:space="preserve">Muhammad Aashim Daniel Hardjodibroto</t>
  </si>
  <si>
    <t xml:space="preserve">River Park Blok Gh 6 Sektor 8</t>
  </si>
  <si>
    <t xml:space="preserve">081213488902</t>
  </si>
  <si>
    <t xml:space="preserve">021-647 032 01</t>
  </si>
  <si>
    <t xml:space="preserve">Jl. Rajawali Selatan Raya C5 No.2 Pademangan - Jakarta Utara</t>
  </si>
  <si>
    <t xml:space="preserve">082299386510</t>
  </si>
  <si>
    <t xml:space="preserve">sekolah lain, SDI Al Mubarak</t>
  </si>
  <si>
    <t xml:space="preserve">2021.7.15.058</t>
  </si>
  <si>
    <t xml:space="preserve">0085783708</t>
  </si>
  <si>
    <t xml:space="preserve">Abiyu</t>
  </si>
  <si>
    <t xml:space="preserve">Graha Raya Bintaro Cluster Fedora Blok J.11 No.3</t>
  </si>
  <si>
    <t xml:space="preserve">hesti_bundaberkebun@yahoo.com</t>
  </si>
  <si>
    <t xml:space="preserve">Wisma Mulia Jalan Gatot Subroto</t>
  </si>
  <si>
    <t xml:space="preserve">sekolah lain, Sekolah Islam Jayawinata</t>
  </si>
  <si>
    <t xml:space="preserve">2021.7.15.059</t>
  </si>
  <si>
    <t xml:space="preserve">0076461824</t>
  </si>
  <si>
    <t xml:space="preserve">Muhammad Abrar Mawla Fikhar</t>
  </si>
  <si>
    <t xml:space="preserve">Abe</t>
  </si>
  <si>
    <t xml:space="preserve">2021.7.15.052</t>
  </si>
  <si>
    <t xml:space="preserve">0085201272</t>
  </si>
  <si>
    <t xml:space="preserve">Muhammad Daffa Faiza</t>
  </si>
  <si>
    <t xml:space="preserve">2021.7.15.060</t>
  </si>
  <si>
    <t xml:space="preserve">0079024991</t>
  </si>
  <si>
    <t xml:space="preserve">Muhammad Daffa Hilmi Ramadhan</t>
  </si>
  <si>
    <t xml:space="preserve">Hilmi</t>
  </si>
  <si>
    <t xml:space="preserve">Graha Raya Melati Loka Blok Hb 4</t>
  </si>
  <si>
    <t xml:space="preserve">M. Sulistriyo Pranoto</t>
  </si>
  <si>
    <t xml:space="preserve">021-6541868</t>
  </si>
  <si>
    <t xml:space="preserve">Kantor Pajak Pratma Kemayoran</t>
  </si>
  <si>
    <t xml:space="preserve">089513880631</t>
  </si>
  <si>
    <t xml:space="preserve">Ptsp Kelurahan Joglo Kota Adm Jakarta Barat</t>
  </si>
  <si>
    <t xml:space="preserve">2021.7.15.061</t>
  </si>
  <si>
    <t xml:space="preserve">0088080908</t>
  </si>
  <si>
    <t xml:space="preserve">Muhammad Dava Ashura Chavik</t>
  </si>
  <si>
    <t xml:space="preserve">Dava</t>
  </si>
  <si>
    <t xml:space="preserve">Babakan Pasar, Bogor Tengah, Kota Bogor, Jawa Barat</t>
  </si>
  <si>
    <t xml:space="preserve">yusar.chavik@gmail.com</t>
  </si>
  <si>
    <t xml:space="preserve">Cto</t>
  </si>
  <si>
    <t xml:space="preserve">021 22538526</t>
  </si>
  <si>
    <t xml:space="preserve">Jln.Syamsi Raya H4/9 Islamic Village Karawaci Kab.Tangerang 1581</t>
  </si>
  <si>
    <t xml:space="preserve">silfia.r@gmail.com</t>
  </si>
  <si>
    <t xml:space="preserve">sekolah lain, Sekolah Islam Ibnu Hajar Bogor</t>
  </si>
  <si>
    <t xml:space="preserve">2021.7.15.062</t>
  </si>
  <si>
    <t xml:space="preserve">0087254553</t>
  </si>
  <si>
    <t xml:space="preserve">Muhammad Fachry Devantama</t>
  </si>
  <si>
    <t xml:space="preserve">Fachry</t>
  </si>
  <si>
    <t xml:space="preserve">Kunciran Mas Permai Jalan Nuri 1</t>
  </si>
  <si>
    <t xml:space="preserve">Aeon Mall Indonesia</t>
  </si>
  <si>
    <t xml:space="preserve">Wakasek</t>
  </si>
  <si>
    <t xml:space="preserve">021-74863669</t>
  </si>
  <si>
    <t xml:space="preserve">Kunciran Mas Permai Jl Nuri 1</t>
  </si>
  <si>
    <t xml:space="preserve">Kei Muhammad Zhafran</t>
  </si>
  <si>
    <t xml:space="preserve">2021.7.15.063</t>
  </si>
  <si>
    <t xml:space="preserve">0083476305</t>
  </si>
  <si>
    <t xml:space="preserve">2021.7.15.064</t>
  </si>
  <si>
    <t xml:space="preserve">0084762043</t>
  </si>
  <si>
    <t xml:space="preserve">Muhammad Nazheefa Zahran</t>
  </si>
  <si>
    <t xml:space="preserve">Efan</t>
  </si>
  <si>
    <t xml:space="preserve">Duta Bintaro Cluster Kintamani Blok B10</t>
  </si>
  <si>
    <t xml:space="preserve">Agus Suryadi</t>
  </si>
  <si>
    <t xml:space="preserve">agussuryadi501@gmail.com</t>
  </si>
  <si>
    <t xml:space="preserve">Kepala Departemen</t>
  </si>
  <si>
    <t xml:space="preserve">Esya Yulia</t>
  </si>
  <si>
    <t xml:space="preserve">fsya.yulia@gmail.com</t>
  </si>
  <si>
    <t xml:space="preserve">sekolah lain, SD Jayawinata</t>
  </si>
  <si>
    <t xml:space="preserve">2021.7.15.065</t>
  </si>
  <si>
    <t xml:space="preserve">0081003275</t>
  </si>
  <si>
    <t xml:space="preserve">Muhammad Putra Fadila</t>
  </si>
  <si>
    <t xml:space="preserve">Graha Raya Cluster Venice Blok L9</t>
  </si>
  <si>
    <t xml:space="preserve">Bambang Dwiyono</t>
  </si>
  <si>
    <t xml:space="preserve">bamz1979@gmail.com</t>
  </si>
  <si>
    <t xml:space="preserve">Mualim 1</t>
  </si>
  <si>
    <t xml:space="preserve">Abdul Muis</t>
  </si>
  <si>
    <t xml:space="preserve">Fitri Maeduriati</t>
  </si>
  <si>
    <t xml:space="preserve">fitrimaeduriati83@gmail.com</t>
  </si>
  <si>
    <t xml:space="preserve">2021.7.15.066</t>
  </si>
  <si>
    <t xml:space="preserve">0079711534</t>
  </si>
  <si>
    <t xml:space="preserve">Muhammad Zahwan Khoiruddin</t>
  </si>
  <si>
    <t xml:space="preserve">Zahwan</t>
  </si>
  <si>
    <t xml:space="preserve">2021.7.15.067</t>
  </si>
  <si>
    <t xml:space="preserve">0089798354</t>
  </si>
  <si>
    <t xml:space="preserve">Mutiara Hasna Afifa</t>
  </si>
  <si>
    <t xml:space="preserve">021-59357722</t>
  </si>
  <si>
    <t xml:space="preserve">Jl.Raya Cadas - Kukun - Pasar Kemis - Tangerang</t>
  </si>
  <si>
    <t xml:space="preserve">021-7256769</t>
  </si>
  <si>
    <t xml:space="preserve">Jl.Teuku Nyak Arief No.14 Jakarta Selatan</t>
  </si>
  <si>
    <t xml:space="preserve">2021.7.15.068</t>
  </si>
  <si>
    <t xml:space="preserve">0085285704</t>
  </si>
  <si>
    <t xml:space="preserve">Perumahan Pondok Jaya, Jalan Beton C1</t>
  </si>
  <si>
    <t xml:space="preserve">Jagâ€™S Kitchen</t>
  </si>
  <si>
    <t xml:space="preserve">031-7343708</t>
  </si>
  <si>
    <t xml:space="preserve">Jalan Beton Blok C1</t>
  </si>
  <si>
    <t xml:space="preserve">Muhammad Albiansyah Rimata</t>
  </si>
  <si>
    <t xml:space="preserve">2021.7.15.069</t>
  </si>
  <si>
    <t xml:space="preserve">0082025729</t>
  </si>
  <si>
    <t xml:space="preserve">Nadhira Huwayda Raharjo Leman Soemowidagdo</t>
  </si>
  <si>
    <t xml:space="preserve">2021.7.15.070</t>
  </si>
  <si>
    <t xml:space="preserve">0083214926</t>
  </si>
  <si>
    <t xml:space="preserve">Nailah Arida Zalfa</t>
  </si>
  <si>
    <t xml:space="preserve">Nailah</t>
  </si>
  <si>
    <t xml:space="preserve">Duta Bintaro,Cluster Nusa Dua Blok F1 No.6</t>
  </si>
  <si>
    <t xml:space="preserve">Arip Saripuddin</t>
  </si>
  <si>
    <t xml:space="preserve">0811925387</t>
  </si>
  <si>
    <t xml:space="preserve">081219555883</t>
  </si>
  <si>
    <t xml:space="preserve">sekolah lain, SD Daarul Quran International</t>
  </si>
  <si>
    <t xml:space="preserve">2021.7.15.071</t>
  </si>
  <si>
    <t xml:space="preserve">0077654600</t>
  </si>
  <si>
    <t xml:space="preserve">Najra Malaika Putri Fahmi</t>
  </si>
  <si>
    <t xml:space="preserve">Ayka</t>
  </si>
  <si>
    <t xml:space="preserve">Jl. Pisok 5 No. 13 Blok Eb Xi, Sektor V, Bintaro Jaya 12330</t>
  </si>
  <si>
    <t xml:space="preserve">Media Planner</t>
  </si>
  <si>
    <t xml:space="preserve">Ibu Rt</t>
  </si>
  <si>
    <t xml:space="preserve">sekolah lain, SDI Cikal Harapan 1 Bsd</t>
  </si>
  <si>
    <t xml:space="preserve">2021.7.15.072</t>
  </si>
  <si>
    <t xml:space="preserve">0081006847</t>
  </si>
  <si>
    <t xml:space="preserve">Nandana Yafi Ahsar</t>
  </si>
  <si>
    <t xml:space="preserve">Nanda</t>
  </si>
  <si>
    <t xml:space="preserve">Jln. Rengas Raya No.7 Rt 12 Rw 11 Pesanggrahan Bintaro Jakarta Selatan</t>
  </si>
  <si>
    <t xml:space="preserve">Dachry Muftie</t>
  </si>
  <si>
    <t xml:space="preserve">Tenaga Ahli Keuangan  Kementrian Ppn / Bappenas</t>
  </si>
  <si>
    <t xml:space="preserve">021-3905650</t>
  </si>
  <si>
    <t xml:space="preserve">Jalan Taman Suropati Menteng Jakarta Pusat</t>
  </si>
  <si>
    <t xml:space="preserve">Rr. Masye Sudarti Gusti Ning Asih,Se</t>
  </si>
  <si>
    <t xml:space="preserve">2021.7.15.073</t>
  </si>
  <si>
    <t xml:space="preserve">0088518542</t>
  </si>
  <si>
    <t xml:space="preserve">Naura Salsabila Rosidin</t>
  </si>
  <si>
    <t xml:space="preserve">Cluster Adena Graharaya Bintaro</t>
  </si>
  <si>
    <t xml:space="preserve">Yudiah Rosidin</t>
  </si>
  <si>
    <t xml:space="preserve">Jl.Raya Pangkal Perjuangan Tanjung Mekar Karawang Jawa Barat</t>
  </si>
  <si>
    <t xml:space="preserve">Rosilawati</t>
  </si>
  <si>
    <t xml:space="preserve">Tyas Purwanti</t>
  </si>
  <si>
    <t xml:space="preserve">2021.7.15.074</t>
  </si>
  <si>
    <t xml:space="preserve">0085402391</t>
  </si>
  <si>
    <t xml:space="preserve">Nasya</t>
  </si>
  <si>
    <t xml:space="preserve">Hana Aozora Kls 3, Maheera H S</t>
  </si>
  <si>
    <t xml:space="preserve">2021.7.15.075</t>
  </si>
  <si>
    <t xml:space="preserve">0087893616</t>
  </si>
  <si>
    <t xml:space="preserve">Pasha Ikram Rais Atmoko</t>
  </si>
  <si>
    <t xml:space="preserve">Pasha</t>
  </si>
  <si>
    <t xml:space="preserve">Griya Kencana 2 Blok Dd</t>
  </si>
  <si>
    <t xml:space="preserve">021-5213717</t>
  </si>
  <si>
    <t xml:space="preserve">Menara Bni Pejompongan</t>
  </si>
  <si>
    <t xml:space="preserve">sekolah lain, SDS Jakarta Islamic School Joglo</t>
  </si>
  <si>
    <t xml:space="preserve">2021.7.15.076</t>
  </si>
  <si>
    <t xml:space="preserve">Qairen Zafirah Ghaisani</t>
  </si>
  <si>
    <t xml:space="preserve">Qairen</t>
  </si>
  <si>
    <t xml:space="preserve">Neo Permata  Bintaro</t>
  </si>
  <si>
    <t xml:space="preserve">Suprihatin Hartono</t>
  </si>
  <si>
    <t xml:space="preserve">2021.7.15.077</t>
  </si>
  <si>
    <t xml:space="preserve">0081213123</t>
  </si>
  <si>
    <t xml:space="preserve">Qurratu Ayun</t>
  </si>
  <si>
    <t xml:space="preserve">Ayun</t>
  </si>
  <si>
    <t xml:space="preserve">0778-458818</t>
  </si>
  <si>
    <t xml:space="preserve">Kpu Bc Batam. Jl. Kuda Laut Batu Ampar Batam</t>
  </si>
  <si>
    <t xml:space="preserve">Pelaksana Tugas</t>
  </si>
  <si>
    <t xml:space="preserve">Masjid Hasyim Ashari Cengkareng Jakbar</t>
  </si>
  <si>
    <t xml:space="preserve">2021.7.15.078</t>
  </si>
  <si>
    <t xml:space="preserve">0081977648</t>
  </si>
  <si>
    <t xml:space="preserve">Rachel Bulan Revina</t>
  </si>
  <si>
    <t xml:space="preserve">Rachel</t>
  </si>
  <si>
    <t xml:space="preserve">Ko.Lio Pondok Kacang Timur</t>
  </si>
  <si>
    <t xml:space="preserve">Edy Yosak</t>
  </si>
  <si>
    <t xml:space="preserve">bulan.riviena08@gmail.com</t>
  </si>
  <si>
    <t xml:space="preserve">085218091142</t>
  </si>
  <si>
    <t xml:space="preserve">Ko Lio Pondok Kacang</t>
  </si>
  <si>
    <t xml:space="preserve">sekolah lain, SD Al Hasanah Ciledug</t>
  </si>
  <si>
    <t xml:space="preserve">2021.7.15.079</t>
  </si>
  <si>
    <t xml:space="preserve">0085474358</t>
  </si>
  <si>
    <t xml:space="preserve">Raffa Almer Jamail Nursyamsu</t>
  </si>
  <si>
    <t xml:space="preserve">Komplek Graha Raya Cluster Verina</t>
  </si>
  <si>
    <t xml:space="preserve">Pakojan, Pinang, Kota Tangerang, Banten</t>
  </si>
  <si>
    <t xml:space="preserve">Iwan Nursyamsu</t>
  </si>
  <si>
    <t xml:space="preserve">Jl.Ks Tubun ,Rt 002/004 Koang Jaya, Kota Tanggerang</t>
  </si>
  <si>
    <t xml:space="preserve">Deasy Soraya</t>
  </si>
  <si>
    <t xml:space="preserve">sekolah lain, Al Hasanah</t>
  </si>
  <si>
    <t xml:space="preserve">2021.7.15.080</t>
  </si>
  <si>
    <t xml:space="preserve">0084127056</t>
  </si>
  <si>
    <t xml:space="preserve">Rafida Nur Khadijah</t>
  </si>
  <si>
    <t xml:space="preserve">Cluster Neo Permata Jl. Taman Permata Vii G-09 Bintaro Jaya</t>
  </si>
  <si>
    <t xml:space="preserve">Meiril Basir Miran</t>
  </si>
  <si>
    <t xml:space="preserve">021-21191988</t>
  </si>
  <si>
    <t xml:space="preserve">Kompleks Perkantoran Pgn Jl. Daan Mogot Jakarta Barat</t>
  </si>
  <si>
    <t xml:space="preserve">2021.7.15.081</t>
  </si>
  <si>
    <t xml:space="preserve">0081285769</t>
  </si>
  <si>
    <t xml:space="preserve">2021.7.15.082</t>
  </si>
  <si>
    <t xml:space="preserve">0083342474</t>
  </si>
  <si>
    <t xml:space="preserve">Griya Rajawali 1, Jl. Cendrawasih Sawah Baru</t>
  </si>
  <si>
    <t xml:space="preserve">Griya Rajawali 1 Blok A12, Jl. Cendrawasih Sawah Baru ,Ciputat</t>
  </si>
  <si>
    <t xml:space="preserve">2021.7.15.083</t>
  </si>
  <si>
    <t xml:space="preserve">0088687480</t>
  </si>
  <si>
    <t xml:space="preserve">Raisa Noor Fadhila</t>
  </si>
  <si>
    <t xml:space="preserve">Jl. Lima Benua</t>
  </si>
  <si>
    <t xml:space="preserve">Jl. Lima Benua 23 Ciputat</t>
  </si>
  <si>
    <t xml:space="preserve">Struktural Eselon 3</t>
  </si>
  <si>
    <t xml:space="preserve">Jl. Matraman Raya 43 Matraman</t>
  </si>
  <si>
    <t xml:space="preserve">Ray Aidin Faqih</t>
  </si>
  <si>
    <t xml:space="preserve">2021.7.15.084</t>
  </si>
  <si>
    <t xml:space="preserve">0075453966</t>
  </si>
  <si>
    <t xml:space="preserve">Rameyza Alya</t>
  </si>
  <si>
    <t xml:space="preserve">Plumeria Residence Blok 31 Jl. Graha Bintaro</t>
  </si>
  <si>
    <t xml:space="preserve">Andrie Pramudia Shandi</t>
  </si>
  <si>
    <t xml:space="preserve">andrieshandi1981@gmail.com</t>
  </si>
  <si>
    <t xml:space="preserve">021 5237788</t>
  </si>
  <si>
    <t xml:space="preserve">Bank Permata Wtc Sudirman</t>
  </si>
  <si>
    <t xml:space="preserve">Ade Sri Mulyani</t>
  </si>
  <si>
    <t xml:space="preserve">adesrimulyani@icloud.com</t>
  </si>
  <si>
    <t xml:space="preserve">sekolah lain, SD Harapan Bunda</t>
  </si>
  <si>
    <t xml:space="preserve">2021.7.15.085</t>
  </si>
  <si>
    <t xml:space="preserve">0089332341</t>
  </si>
  <si>
    <t xml:space="preserve">Randy</t>
  </si>
  <si>
    <t xml:space="preserve">0215708111</t>
  </si>
  <si>
    <t xml:space="preserve">Intiland Tower Lantai 7, Jl. Jend Sudirman Kav 32</t>
  </si>
  <si>
    <t xml:space="preserve">sekolah lain, SDI Yakmi</t>
  </si>
  <si>
    <t xml:space="preserve">2021.7.15.086</t>
  </si>
  <si>
    <t xml:space="preserve">0079573508</t>
  </si>
  <si>
    <t xml:space="preserve">Raniya Marwah Viscky</t>
  </si>
  <si>
    <t xml:space="preserve">Raniya</t>
  </si>
  <si>
    <t xml:space="preserve">Jl. Merpati, Kebon Manggis</t>
  </si>
  <si>
    <t xml:space="preserve">rhenov@gmail.com</t>
  </si>
  <si>
    <t xml:space="preserve">Viryal Mardhiyah V</t>
  </si>
  <si>
    <t xml:space="preserve">2021.7.15.087</t>
  </si>
  <si>
    <t xml:space="preserve">0081016249</t>
  </si>
  <si>
    <t xml:space="preserve">Shifa</t>
  </si>
  <si>
    <t xml:space="preserve">Graha Raya Celesta Blok G No 12</t>
  </si>
  <si>
    <t xml:space="preserve">Cluster Celesta Blok G</t>
  </si>
  <si>
    <t xml:space="preserve">sekolah lain, SDI Baiturahman</t>
  </si>
  <si>
    <t xml:space="preserve">2021.7.15.088</t>
  </si>
  <si>
    <t xml:space="preserve">0079789845</t>
  </si>
  <si>
    <t xml:space="preserve">Rasya Baihaqi Raja Hayata</t>
  </si>
  <si>
    <t xml:space="preserve">Pondok Kacang Timur Gang Anggrek</t>
  </si>
  <si>
    <t xml:space="preserve">Lutfi Hayata</t>
  </si>
  <si>
    <t xml:space="preserve">lutfi.hayata@gmail.com</t>
  </si>
  <si>
    <t xml:space="preserve">Panit Reskrim</t>
  </si>
  <si>
    <t xml:space="preserve">0214264518</t>
  </si>
  <si>
    <t xml:space="preserve">Polsek Senen Jalan Stasiun Senen No 1 Jakarta Pusat</t>
  </si>
  <si>
    <t xml:space="preserve">Wida Irmawanti S.Sos</t>
  </si>
  <si>
    <t xml:space="preserve">2021.7.15.089</t>
  </si>
  <si>
    <t xml:space="preserve">0071959090</t>
  </si>
  <si>
    <t xml:space="preserve">Raziq Ghaisan Suryanta Kurniawan</t>
  </si>
  <si>
    <t xml:space="preserve">Graha Raya Bintaro Cluster Nusa Indah Loka</t>
  </si>
  <si>
    <t xml:space="preserve">Spu</t>
  </si>
  <si>
    <t xml:space="preserve">Indy Office Bintaro</t>
  </si>
  <si>
    <t xml:space="preserve">Rimelda Dwi Rani</t>
  </si>
  <si>
    <t xml:space="preserve">2021.7.15.090</t>
  </si>
  <si>
    <t xml:space="preserve">0075520679</t>
  </si>
  <si>
    <t xml:space="preserve">Reefha Zeeya Faiza Ariansyah</t>
  </si>
  <si>
    <t xml:space="preserve">Zeeya</t>
  </si>
  <si>
    <t xml:space="preserve">Komisaris</t>
  </si>
  <si>
    <t xml:space="preserve">2021.7.15.091</t>
  </si>
  <si>
    <t xml:space="preserve">0082744584</t>
  </si>
  <si>
    <t xml:space="preserve">Renata Nala Anindya Jamin</t>
  </si>
  <si>
    <t xml:space="preserve">Rere</t>
  </si>
  <si>
    <t xml:space="preserve">Komplek Graha Pesona Ciputat Blok D9</t>
  </si>
  <si>
    <t xml:space="preserve">Dian Novita</t>
  </si>
  <si>
    <t xml:space="preserve">Komplek Graha Pesona Ciputat Blok D9 No. 9. Jalan Kh. Dewantoro Ciputat</t>
  </si>
  <si>
    <t xml:space="preserve">2021.7.15.092</t>
  </si>
  <si>
    <t xml:space="preserve">0084703776</t>
  </si>
  <si>
    <t xml:space="preserve">Ridhwan Hafizh Zuria</t>
  </si>
  <si>
    <t xml:space="preserve">Komplek Taman Mutiara Blok H No 9, Paninggilan Utara, Ciledug, Tangerang</t>
  </si>
  <si>
    <t xml:space="preserve">zulmarya.ahda@ymail.com</t>
  </si>
  <si>
    <t xml:space="preserve">Quantity Surveyor</t>
  </si>
  <si>
    <t xml:space="preserve">Custodian</t>
  </si>
  <si>
    <t xml:space="preserve">021-52908701</t>
  </si>
  <si>
    <t xml:space="preserve">South Quarter Building, Tower B, Citibank, Jl. R.A. Kartini, Kav. 8, Jakarta Selatan</t>
  </si>
  <si>
    <t xml:space="preserve">Salsabila Putri Zuria</t>
  </si>
  <si>
    <t xml:space="preserve">Salsabila Putri Zuri</t>
  </si>
  <si>
    <t xml:space="preserve">2021.7.15.093</t>
  </si>
  <si>
    <t xml:space="preserve">0083273290</t>
  </si>
  <si>
    <t xml:space="preserve">Riffat Mulyana Raziq</t>
  </si>
  <si>
    <t xml:space="preserve">Jl. Jombang Raya No. 53 Rt. 02/06</t>
  </si>
  <si>
    <t xml:space="preserve">sekolah lain, SD Al Mubarak</t>
  </si>
  <si>
    <t xml:space="preserve">2021.7.15.094</t>
  </si>
  <si>
    <t xml:space="preserve">0077917969</t>
  </si>
  <si>
    <t xml:space="preserve">Salim Ramadhan Hami Seno</t>
  </si>
  <si>
    <t xml:space="preserve">sekolah lain, Sekolah Mentari</t>
  </si>
  <si>
    <t xml:space="preserve">2021.7.15.095</t>
  </si>
  <si>
    <t xml:space="preserve">0088222579</t>
  </si>
  <si>
    <t xml:space="preserve">Salsabila Anisah Naurah</t>
  </si>
  <si>
    <t xml:space="preserve">Komplek Taman Mangu Indah Blok E14 No 8 Kel. Pondok Aren</t>
  </si>
  <si>
    <t xml:space="preserve">Setto Prayitno, S.T</t>
  </si>
  <si>
    <t xml:space="preserve">Engineering Superintendent</t>
  </si>
  <si>
    <t xml:space="preserve">02127549433</t>
  </si>
  <si>
    <t xml:space="preserve">Gedung Ratu Prabu 2 Cilandak Jakarta Selatan</t>
  </si>
  <si>
    <t xml:space="preserve">Puskesmas Pondok Ranji</t>
  </si>
  <si>
    <t xml:space="preserve">sekolah lain, SDN 03 Pondok Ranji</t>
  </si>
  <si>
    <t xml:space="preserve">2021.7.15.096</t>
  </si>
  <si>
    <t xml:space="preserve">0088132671</t>
  </si>
  <si>
    <t xml:space="preserve">Samuel Trystan Nikola</t>
  </si>
  <si>
    <t xml:space="preserve">Samy</t>
  </si>
  <si>
    <t xml:space="preserve">Jl Manggis 1 Kp. Manggis Pondok Kacang Timur</t>
  </si>
  <si>
    <t xml:space="preserve">Sena Royan Nikola</t>
  </si>
  <si>
    <t xml:space="preserve">Ade Dewi Nur Aini</t>
  </si>
  <si>
    <t xml:space="preserve">Jl. Kebon Manggis 1</t>
  </si>
  <si>
    <t xml:space="preserve">Juan Vaughan Nikola</t>
  </si>
  <si>
    <t xml:space="preserve">2021.7.15.097</t>
  </si>
  <si>
    <t xml:space="preserve">0087572419</t>
  </si>
  <si>
    <t xml:space="preserve">Sarah Noura Althafunnisa Humaira Al Ayubi</t>
  </si>
  <si>
    <t xml:space="preserve">Jl. H. Ujan Nain Ii</t>
  </si>
  <si>
    <t xml:space="preserve">Shalahudin Al Ayubi</t>
  </si>
  <si>
    <t xml:space="preserve">Tax Auditor</t>
  </si>
  <si>
    <t xml:space="preserve">021 22775083</t>
  </si>
  <si>
    <t xml:space="preserve">Jl. Sudirman Kav. 56</t>
  </si>
  <si>
    <t xml:space="preserve">021 7486 1333</t>
  </si>
  <si>
    <t xml:space="preserve">Kebayoran Arcade I Blok C2 No.30, Jl. Boulevard Bintaro Jaya Sektor Vii</t>
  </si>
  <si>
    <t xml:space="preserve">sekolah lain, SD Pembangunan Jaya</t>
  </si>
  <si>
    <t xml:space="preserve">2021.7.15.098</t>
  </si>
  <si>
    <t xml:space="preserve">0086958918</t>
  </si>
  <si>
    <t xml:space="preserve">Tita Keisha Michaela</t>
  </si>
  <si>
    <t xml:space="preserve">Tita</t>
  </si>
  <si>
    <t xml:space="preserve">Graha Mas Serpong Blok O</t>
  </si>
  <si>
    <t xml:space="preserve">Tito Subyanto</t>
  </si>
  <si>
    <t xml:space="preserve">titosubiyanto@yahoo.com</t>
  </si>
  <si>
    <t xml:space="preserve">Polri</t>
  </si>
  <si>
    <t xml:space="preserve">Polres Tangerang Selatan</t>
  </si>
  <si>
    <t xml:space="preserve">Evi Octaprianti</t>
  </si>
  <si>
    <t xml:space="preserve">eviocta01@gmail.com</t>
  </si>
  <si>
    <t xml:space="preserve">Kembangan Jakarta Barat</t>
  </si>
  <si>
    <t xml:space="preserve">2021.7.15.099</t>
  </si>
  <si>
    <t xml:space="preserve">0087169538</t>
  </si>
  <si>
    <t xml:space="preserve">Ummi Aziziah Neysa Khumaira Reza</t>
  </si>
  <si>
    <t xml:space="preserve">Neysa</t>
  </si>
  <si>
    <t xml:space="preserve">Cluster Dahlia Utama, Bintaro Sektor 9</t>
  </si>
  <si>
    <t xml:space="preserve">Muhammad Azizi Fernando Reza</t>
  </si>
  <si>
    <t xml:space="preserve">2021.7.15.100</t>
  </si>
  <si>
    <t xml:space="preserve">0089567589</t>
  </si>
  <si>
    <t xml:space="preserve">Virgi Setia Dirvi</t>
  </si>
  <si>
    <t xml:space="preserve">Virgi</t>
  </si>
  <si>
    <t xml:space="preserve">Kebon Manggis</t>
  </si>
  <si>
    <t xml:space="preserve">kebon manggis</t>
  </si>
  <si>
    <t xml:space="preserve">Ciledug Lembang</t>
  </si>
  <si>
    <t xml:space="preserve">Elfi Dari Dewi</t>
  </si>
  <si>
    <t xml:space="preserve">sekolah lain, SDN Sudimara7</t>
  </si>
  <si>
    <t xml:space="preserve">Rachel Bulan Reivina</t>
  </si>
  <si>
    <t xml:space="preserve">2021.7.15.101</t>
  </si>
  <si>
    <t xml:space="preserve">0073045972</t>
  </si>
  <si>
    <t xml:space="preserve">Zahra Adiva Adhania</t>
  </si>
  <si>
    <t xml:space="preserve">Sukatani, Tapos, Kota Depok, Jawa Barat</t>
  </si>
  <si>
    <t xml:space="preserve">Endah Dimas Anom Wicaksana</t>
  </si>
  <si>
    <t xml:space="preserve">2021.7.15.102</t>
  </si>
  <si>
    <t xml:space="preserve">0088772688</t>
  </si>
  <si>
    <t xml:space="preserve">Zakira Argia Humaira</t>
  </si>
  <si>
    <t xml:space="preserve">Jalan Cucur Timur Xii Blok C5 No.13</t>
  </si>
  <si>
    <t xml:space="preserve">Kebayoran Lama Utara, Kebayoran Lama, Kota Adm. Jakarta Selatan, DKI Jakarta</t>
  </si>
  <si>
    <t xml:space="preserve">Andy Chairuman</t>
  </si>
  <si>
    <t xml:space="preserve">Manager Trade Services</t>
  </si>
  <si>
    <t xml:space="preserve">021 52914533</t>
  </si>
  <si>
    <t xml:space="preserve">Gedung Wtc 3 Lantai 5, Jalan Jendral Sudirman Kav 9-11 Jakarta</t>
  </si>
  <si>
    <t xml:space="preserve">Ridha Novregia</t>
  </si>
  <si>
    <t xml:space="preserve">021-29625700</t>
  </si>
  <si>
    <t xml:space="preserve">Gedung Thamrin City Lantai 1, Jalan Thamrin Boulevard Jakarta 10230</t>
  </si>
  <si>
    <t xml:space="preserve">sekolah lain, SDI Al Azhar 4 Kebayoran Lama</t>
  </si>
  <si>
    <t xml:space="preserve">1920.7.14.001</t>
  </si>
  <si>
    <t xml:space="preserve">0077047299</t>
  </si>
  <si>
    <t xml:space="preserve">Aghna El Qolbi Putri</t>
  </si>
  <si>
    <t xml:space="preserve">Moch. Tajudin Ch</t>
  </si>
  <si>
    <t xml:space="preserve">Jl. Perigi Lama</t>
  </si>
  <si>
    <t xml:space="preserve">sekolah lain, SD Al-Mubarak</t>
  </si>
  <si>
    <t xml:space="preserve">2021.8.14.101</t>
  </si>
  <si>
    <t xml:space="preserve">Al Fariz Mahdiantara</t>
  </si>
  <si>
    <t xml:space="preserve">Fariz</t>
  </si>
  <si>
    <t xml:space="preserve">Lebak</t>
  </si>
  <si>
    <t xml:space="preserve">Jl. Kali Jiun No. 5 Rt 1 Rw 1</t>
  </si>
  <si>
    <t xml:space="preserve">Abdul Hoir</t>
  </si>
  <si>
    <t xml:space="preserve">Ria Mahdia Putri</t>
  </si>
  <si>
    <t xml:space="preserve">SMP-SMA1701</t>
  </si>
  <si>
    <t xml:space="preserve">1920.7.14.002</t>
  </si>
  <si>
    <t xml:space="preserve">0076536174</t>
  </si>
  <si>
    <t xml:space="preserve">Alifa Vyasa Wijayanti</t>
  </si>
  <si>
    <t xml:space="preserve">Pekan Baru</t>
  </si>
  <si>
    <t xml:space="preserve">021-8508510</t>
  </si>
  <si>
    <t xml:space="preserve">Jl. Letjen Mt Haryono Kav. 10, Cawang, Jakarta Timur</t>
  </si>
  <si>
    <t xml:space="preserve">Ibu</t>
  </si>
  <si>
    <t xml:space="preserve">1920.7.14.003</t>
  </si>
  <si>
    <t xml:space="preserve">0073856585</t>
  </si>
  <si>
    <t xml:space="preserve">Altitan Ylmaar Dantjie</t>
  </si>
  <si>
    <t xml:space="preserve">Titan</t>
  </si>
  <si>
    <t xml:space="preserve">Gedong Panjang</t>
  </si>
  <si>
    <t xml:space="preserve">Taman Niaga Soewarna</t>
  </si>
  <si>
    <t xml:space="preserve">sekolah lain, Madina Islamic School</t>
  </si>
  <si>
    <t xml:space="preserve">1920.7.14.004</t>
  </si>
  <si>
    <t xml:space="preserve">0063864033</t>
  </si>
  <si>
    <t xml:space="preserve">Ananda Putra Nugraha</t>
  </si>
  <si>
    <t xml:space="preserve">Pensiunan Polisi</t>
  </si>
  <si>
    <t xml:space="preserve">sekolah lain, SDI Darunnajah UlujaMI Jakarta</t>
  </si>
  <si>
    <t xml:space="preserve">1920.7.14.006</t>
  </si>
  <si>
    <t xml:space="preserve">0077253670</t>
  </si>
  <si>
    <t xml:space="preserve">Anderil Muhammad Divo</t>
  </si>
  <si>
    <t xml:space="preserve">Deril</t>
  </si>
  <si>
    <t xml:space="preserve">Alleandra Q O</t>
  </si>
  <si>
    <t xml:space="preserve">1920.7.14.007</t>
  </si>
  <si>
    <t xml:space="preserve">0075799850</t>
  </si>
  <si>
    <t xml:space="preserve">Aqila Khaira Nasya Putri Arumi</t>
  </si>
  <si>
    <t xml:space="preserve">Vila Mutiara Serpong Blok B5/7</t>
  </si>
  <si>
    <t xml:space="preserve">Rumiyatno</t>
  </si>
  <si>
    <t xml:space="preserve">Service Advisor</t>
  </si>
  <si>
    <t xml:space="preserve">021 5822000</t>
  </si>
  <si>
    <t xml:space="preserve">Jl Lingkar Luar Puri Kembangan</t>
  </si>
  <si>
    <t xml:space="preserve">Desi Surianti</t>
  </si>
  <si>
    <t xml:space="preserve">sekolah lain, SDS Alam Madinnah School</t>
  </si>
  <si>
    <t xml:space="preserve">1920.7.14.008</t>
  </si>
  <si>
    <t xml:space="preserve">0076616931</t>
  </si>
  <si>
    <t xml:space="preserve">Graha Raya Cluster Dahlia Loka Rc 3/6</t>
  </si>
  <si>
    <t xml:space="preserve">Ajie Budiman</t>
  </si>
  <si>
    <t xml:space="preserve">lucky4713@yahoo.com</t>
  </si>
  <si>
    <t xml:space="preserve">Shinta Yulia A</t>
  </si>
  <si>
    <t xml:space="preserve">honeybrand_id@yahoo.id</t>
  </si>
  <si>
    <t xml:space="preserve">sekolah lain, SD Al Azhar Syifa Budi Bintaro</t>
  </si>
  <si>
    <t xml:space="preserve">1920.7.14.009</t>
  </si>
  <si>
    <t xml:space="preserve">0071719809</t>
  </si>
  <si>
    <t xml:space="preserve">K15</t>
  </si>
  <si>
    <t xml:space="preserve">Cibadak, Tanah Sareal, Kota Bogor, Jawa Barat</t>
  </si>
  <si>
    <t xml:space="preserve">Jalan Suryadarma No. 8 Kota Tangerang</t>
  </si>
  <si>
    <t xml:space="preserve">Graha Raya Bintaro Cluster Valencia, Jalan Valencia Xi</t>
  </si>
  <si>
    <t xml:space="preserve">sekolah lain, SDI Amelia - Pondok Aren</t>
  </si>
  <si>
    <t xml:space="preserve">1920.7.14.010</t>
  </si>
  <si>
    <t xml:space="preserve">0079414752</t>
  </si>
  <si>
    <t xml:space="preserve">Arif Achmad Althafsyah</t>
  </si>
  <si>
    <t xml:space="preserve">1920.7.14.011</t>
  </si>
  <si>
    <t xml:space="preserve">0078141012</t>
  </si>
  <si>
    <t xml:space="preserve">Bilqis</t>
  </si>
  <si>
    <t xml:space="preserve">Anang Muharram Kurniawan</t>
  </si>
  <si>
    <t xml:space="preserve">muharramkurniawan@gmail.com</t>
  </si>
  <si>
    <t xml:space="preserve">Pembimbing Haji Dan Umroh</t>
  </si>
  <si>
    <t xml:space="preserve">0217371095</t>
  </si>
  <si>
    <t xml:space="preserve">Jl. W R Supratman No.56, Pd. Ranji, Ciputat Tim., Kota Tangerang Selatan, Banten 15226</t>
  </si>
  <si>
    <t xml:space="preserve">082113359857</t>
  </si>
  <si>
    <t xml:space="preserve">Jl. Jombang Raya No.1, Parigi, Pd. Aren, Kota Tangerang Selatan, Banten 15227</t>
  </si>
  <si>
    <t xml:space="preserve">1920.7.14.100</t>
  </si>
  <si>
    <t xml:space="preserve">0071955511</t>
  </si>
  <si>
    <t xml:space="preserve">Athifah Nurul Pratiwi</t>
  </si>
  <si>
    <t xml:space="preserve">Thifa</t>
  </si>
  <si>
    <t xml:space="preserve">Pelaksana Struktural</t>
  </si>
  <si>
    <t xml:space="preserve">Jl. Batulicin, Kampung Baru, Simpang Empat, Tanah Bumbu 72212</t>
  </si>
  <si>
    <t xml:space="preserve">sekolah lain, SDI Al Hasanah, Ciledug Tangerang</t>
  </si>
  <si>
    <t xml:space="preserve">1920.7.14.012</t>
  </si>
  <si>
    <t xml:space="preserve">0073371457</t>
  </si>
  <si>
    <t xml:space="preserve">Audric Athallah Relian</t>
  </si>
  <si>
    <t xml:space="preserve">Arel</t>
  </si>
  <si>
    <t xml:space="preserve">1920.7.14.013</t>
  </si>
  <si>
    <t xml:space="preserve">0076879195</t>
  </si>
  <si>
    <t xml:space="preserve">Ayu Rizkiyah</t>
  </si>
  <si>
    <t xml:space="preserve">Ayu</t>
  </si>
  <si>
    <t xml:space="preserve">Jl. Jombang Raya No. 1</t>
  </si>
  <si>
    <t xml:space="preserve">Ainra Indah Sari</t>
  </si>
  <si>
    <t xml:space="preserve">1920.7.14.014</t>
  </si>
  <si>
    <t xml:space="preserve">0062687234</t>
  </si>
  <si>
    <t xml:space="preserve">Azhiz Krishna Ariyaduta</t>
  </si>
  <si>
    <t xml:space="preserve">Krishna</t>
  </si>
  <si>
    <t xml:space="preserve">F11</t>
  </si>
  <si>
    <t xml:space="preserve">Ipu Poerwodianto</t>
  </si>
  <si>
    <t xml:space="preserve">0218604868</t>
  </si>
  <si>
    <t xml:space="preserve">Pt.Trigana Air Service Komplek Puri Sentra Niaga Blok D68-70 Kalimalang Jakarta</t>
  </si>
  <si>
    <t xml:space="preserve">0215440342</t>
  </si>
  <si>
    <t xml:space="preserve">Menara Pln Jl. Lingkar Luar Barat Duri Kosambi, Cengkareng , Jakarta</t>
  </si>
  <si>
    <t xml:space="preserve">sekolah lain, Sekolah Alam Madinah</t>
  </si>
  <si>
    <t xml:space="preserve">1920.7.14.015</t>
  </si>
  <si>
    <t xml:space="preserve">0061061552</t>
  </si>
  <si>
    <t xml:space="preserve">Azka Dhiya Arrayyan</t>
  </si>
  <si>
    <t xml:space="preserve">Dhiya</t>
  </si>
  <si>
    <t xml:space="preserve">Balik Papan</t>
  </si>
  <si>
    <t xml:space="preserve">Bukit Nusa Indah Jl. Kaswari Kav 1677/78</t>
  </si>
  <si>
    <t xml:space="preserve">Umar Happy Yanuar Prihartono</t>
  </si>
  <si>
    <t xml:space="preserve">Mia Fajri Quamila</t>
  </si>
  <si>
    <t xml:space="preserve">1920.7.14.016</t>
  </si>
  <si>
    <t xml:space="preserve">0075939568</t>
  </si>
  <si>
    <t xml:space="preserve">Permata Callysta D3/18</t>
  </si>
  <si>
    <t xml:space="preserve">Bank Indonesia</t>
  </si>
  <si>
    <t xml:space="preserve">1920.7.14.095</t>
  </si>
  <si>
    <t xml:space="preserve">0077636331</t>
  </si>
  <si>
    <t xml:space="preserve">Bintang Rasya Choirul Rasyid</t>
  </si>
  <si>
    <t xml:space="preserve">Pondok Blimbing</t>
  </si>
  <si>
    <t xml:space="preserve">Ismi Suwiji</t>
  </si>
  <si>
    <t xml:space="preserve">1920.7.14.017</t>
  </si>
  <si>
    <t xml:space="preserve">0063385192</t>
  </si>
  <si>
    <t xml:space="preserve">Chesya</t>
  </si>
  <si>
    <t xml:space="preserve">Villa Bintaro Indah Blok E10</t>
  </si>
  <si>
    <t xml:space="preserve">Eri Sandi</t>
  </si>
  <si>
    <t xml:space="preserve">erisandi.sandi@yahoo.com</t>
  </si>
  <si>
    <t xml:space="preserve">02153161894</t>
  </si>
  <si>
    <t xml:space="preserve">Tm Sumatera Itc Bsd</t>
  </si>
  <si>
    <t xml:space="preserve">Hj. Rini Lolita</t>
  </si>
  <si>
    <t xml:space="preserve">rini_loli@yahoo.com</t>
  </si>
  <si>
    <t xml:space="preserve">Ratu Ayu Aprillita Sandi &amp; Su</t>
  </si>
  <si>
    <t xml:space="preserve">1920.7.14.018</t>
  </si>
  <si>
    <t xml:space="preserve">0073783260</t>
  </si>
  <si>
    <t xml:space="preserve">Cut Aliya Syafiq Riyanto</t>
  </si>
  <si>
    <t xml:space="preserve">Jl Palem Puri 2 Komp.Rss Desa Sawah</t>
  </si>
  <si>
    <t xml:space="preserve">Taufiq Riyanto</t>
  </si>
  <si>
    <t xml:space="preserve">021462015</t>
  </si>
  <si>
    <t xml:space="preserve">Jl. Rawagelam 1 No.9 Jakarta Timur</t>
  </si>
  <si>
    <t xml:space="preserve">Syamsidar</t>
  </si>
  <si>
    <t xml:space="preserve">1920.7.14.019</t>
  </si>
  <si>
    <t xml:space="preserve">0064961319</t>
  </si>
  <si>
    <t xml:space="preserve">Dafitra Norman Fermi</t>
  </si>
  <si>
    <t xml:space="preserve">Green Valley Blok D2 No 1. Jl Mutiara Vi, Villa Mutiara Ciputat</t>
  </si>
  <si>
    <t xml:space="preserve">Iqvia. Wisma Nugra Santana Lt 11. Jl. Jend Sudirman Kav 7-8 Jakpus.</t>
  </si>
  <si>
    <t xml:space="preserve">Promotion Support Manager</t>
  </si>
  <si>
    <t xml:space="preserve">1920.7.14.020</t>
  </si>
  <si>
    <t xml:space="preserve">0073010108</t>
  </si>
  <si>
    <t xml:space="preserve">Darryl Angkasa Permana</t>
  </si>
  <si>
    <t xml:space="preserve">Darryl</t>
  </si>
  <si>
    <t xml:space="preserve">Emerald Residence Bintaro Jaya Blok L</t>
  </si>
  <si>
    <t xml:space="preserve">0215501771</t>
  </si>
  <si>
    <t xml:space="preserve">Soekarno Hatta International Airport</t>
  </si>
  <si>
    <t xml:space="preserve">Helna Yuliyana</t>
  </si>
  <si>
    <t xml:space="preserve">Emerald Residence Blok L / No.9</t>
  </si>
  <si>
    <t xml:space="preserve">Syakira Zain Permana</t>
  </si>
  <si>
    <t xml:space="preserve">1920.7.14.021</t>
  </si>
  <si>
    <t xml:space="preserve">0075637659</t>
  </si>
  <si>
    <t xml:space="preserve">Darva Nadirazka Dyandraputri</t>
  </si>
  <si>
    <t xml:space="preserve">Darva</t>
  </si>
  <si>
    <t xml:space="preserve">Jl. Mertilang 22 Sektor 9 Bintaro, Tangerang Selatan</t>
  </si>
  <si>
    <t xml:space="preserve">Diki Candra Setiawan</t>
  </si>
  <si>
    <t xml:space="preserve">Kadiv</t>
  </si>
  <si>
    <t xml:space="preserve">Jl. Lapangan Banteng</t>
  </si>
  <si>
    <t xml:space="preserve">Sm</t>
  </si>
  <si>
    <t xml:space="preserve">Bank Btn Gajah Mada No 1</t>
  </si>
  <si>
    <t xml:space="preserve">sekolah lain, SD Budi Mulia 2 Bintaro</t>
  </si>
  <si>
    <t xml:space="preserve">1920.7.14.022</t>
  </si>
  <si>
    <t xml:space="preserve">0074938392</t>
  </si>
  <si>
    <t xml:space="preserve">Deandra Rizki Maheswara</t>
  </si>
  <si>
    <t xml:space="preserve">Dean</t>
  </si>
  <si>
    <t xml:space="preserve">Jl. Titihan Vi, Komp. Permata Bintaro, Bintaro Jaya Sektor 9</t>
  </si>
  <si>
    <t xml:space="preserve">Grogol Utara, Kebayoran Lama, Kota Adm. Jakarta Selatan, DKI Jakarta</t>
  </si>
  <si>
    <t xml:space="preserve">Wirausaha</t>
  </si>
  <si>
    <t xml:space="preserve">Jl. Taman Pendidikan 2 No. 27B</t>
  </si>
  <si>
    <t xml:space="preserve">Jl. Titihan Vi Blok Hf 13 No. 4</t>
  </si>
  <si>
    <t xml:space="preserve">sekolah lain, SD Bakti Mulya 400</t>
  </si>
  <si>
    <t xml:space="preserve">1920.7.14.023</t>
  </si>
  <si>
    <t xml:space="preserve">0074078418</t>
  </si>
  <si>
    <t xml:space="preserve">Dizma Owen Pratama</t>
  </si>
  <si>
    <t xml:space="preserve">Dizma</t>
  </si>
  <si>
    <t xml:space="preserve">Japos Graha Lestari Blok C1/16 Jl. Murai</t>
  </si>
  <si>
    <t xml:space="preserve">Dian Agustiawan</t>
  </si>
  <si>
    <t xml:space="preserve">Imma Dienia Eksa</t>
  </si>
  <si>
    <t xml:space="preserve">1920.7.14.024</t>
  </si>
  <si>
    <t xml:space="preserve">0067743900</t>
  </si>
  <si>
    <t xml:space="preserve">Eshan Antasalamraya Sukandar</t>
  </si>
  <si>
    <t xml:space="preserve">Eshan</t>
  </si>
  <si>
    <t xml:space="preserve">Ilham Antasalamraya</t>
  </si>
  <si>
    <t xml:space="preserve">1920.7.14.025</t>
  </si>
  <si>
    <t xml:space="preserve">0076327733</t>
  </si>
  <si>
    <t xml:space="preserve">Fabiano Afriansyah</t>
  </si>
  <si>
    <t xml:space="preserve">Fabi</t>
  </si>
  <si>
    <t xml:space="preserve">Perumahan Permata Bintaro, Jl Callysta V Blok D5</t>
  </si>
  <si>
    <t xml:space="preserve">Ardi Firmansyah</t>
  </si>
  <si>
    <t xml:space="preserve">Rika Sarnely</t>
  </si>
  <si>
    <t xml:space="preserve">1920.7.14.026</t>
  </si>
  <si>
    <t xml:space="preserve">0083483711</t>
  </si>
  <si>
    <t xml:space="preserve">Fahmi Muhammad Pandya Djanggola</t>
  </si>
  <si>
    <t xml:space="preserve">Firman Djanggola Manoppo</t>
  </si>
  <si>
    <t xml:space="preserve">0215303747</t>
  </si>
  <si>
    <t xml:space="preserve">Jakarta Pusat</t>
  </si>
  <si>
    <t xml:space="preserve">Jl. Raya Kebayoran Lama No. 8A. Kebayoran Lama</t>
  </si>
  <si>
    <t xml:space="preserve">sekolah lain, SDI Al Azhar Syifa Budi</t>
  </si>
  <si>
    <t xml:space="preserve">1920.7.14.027</t>
  </si>
  <si>
    <t xml:space="preserve">0071771649</t>
  </si>
  <si>
    <t xml:space="preserve">Faiqa Madaniya Afrin</t>
  </si>
  <si>
    <t xml:space="preserve">Afrin</t>
  </si>
  <si>
    <t xml:space="preserve">Jl. Kucica IV Blok J99</t>
  </si>
  <si>
    <t xml:space="preserve">Marketing Manager</t>
  </si>
  <si>
    <t xml:space="preserve">021-38901948</t>
  </si>
  <si>
    <t xml:space="preserve">Pakarti Centre Building, 6Th Floor Jl. Tanah Abang 3 No. 23, 25, 27</t>
  </si>
  <si>
    <t xml:space="preserve">Spv Customer Service</t>
  </si>
  <si>
    <t xml:space="preserve">021 63852722</t>
  </si>
  <si>
    <t xml:space="preserve">Jl Cideng Barat No 37</t>
  </si>
  <si>
    <t xml:space="preserve">Jl Kucica Iv Blok Jg9</t>
  </si>
  <si>
    <t xml:space="preserve">sekolah lain, SDN Mekarjaya Xxx Depok</t>
  </si>
  <si>
    <t xml:space="preserve">1920.7.14.028</t>
  </si>
  <si>
    <t xml:space="preserve">0071957454</t>
  </si>
  <si>
    <t xml:space="preserve">Faiz Ramadhan Fauzan</t>
  </si>
  <si>
    <t xml:space="preserve">Graha Bintaro Gr 11</t>
  </si>
  <si>
    <t xml:space="preserve">Senior Mgr</t>
  </si>
  <si>
    <t xml:space="preserve">0215986077</t>
  </si>
  <si>
    <t xml:space="preserve">Jl Raya Stpi Curug. Curug . Banten</t>
  </si>
  <si>
    <t xml:space="preserve">Atiek Bermawanti Kristina</t>
  </si>
  <si>
    <t xml:space="preserve">nil</t>
  </si>
  <si>
    <t xml:space="preserve">sekolah lain, SDI Mutiara Harapan</t>
  </si>
  <si>
    <t xml:space="preserve">1920.7.14.029</t>
  </si>
  <si>
    <t xml:space="preserve">0061803433</t>
  </si>
  <si>
    <t xml:space="preserve">Jl. Valencia K2, Graha Raya Bintaro</t>
  </si>
  <si>
    <t xml:space="preserve">1920.7.14.030</t>
  </si>
  <si>
    <t xml:space="preserve">0078532634</t>
  </si>
  <si>
    <t xml:space="preserve">Farrel</t>
  </si>
  <si>
    <t xml:space="preserve">1920.7.14.031</t>
  </si>
  <si>
    <t xml:space="preserve">0072212429</t>
  </si>
  <si>
    <t xml:space="preserve">Fathir Azka Dillafah</t>
  </si>
  <si>
    <t xml:space="preserve">Muhamad Faisal</t>
  </si>
  <si>
    <t xml:space="preserve">08158870494</t>
  </si>
  <si>
    <t xml:space="preserve">021 8051 1515</t>
  </si>
  <si>
    <t xml:space="preserve">The Plaza Office Tower</t>
  </si>
  <si>
    <t xml:space="preserve">081291753822</t>
  </si>
  <si>
    <t xml:space="preserve">sekolah lain, SD Madinah School</t>
  </si>
  <si>
    <t xml:space="preserve">1920.7.14.032</t>
  </si>
  <si>
    <t xml:space="preserve">0078398292</t>
  </si>
  <si>
    <t xml:space="preserve">2021.8.14.102</t>
  </si>
  <si>
    <t xml:space="preserve">0081187046</t>
  </si>
  <si>
    <t xml:space="preserve">Fazle Mawla Muhammad</t>
  </si>
  <si>
    <t xml:space="preserve">Fazle</t>
  </si>
  <si>
    <t xml:space="preserve">1920.7.14.033</t>
  </si>
  <si>
    <t xml:space="preserve">0076964925</t>
  </si>
  <si>
    <t xml:space="preserve">Flaneira Khairunnisa Zako Setiadi</t>
  </si>
  <si>
    <t xml:space="preserve">Fla</t>
  </si>
  <si>
    <t xml:space="preserve">kokho.setiadi@yahoo.com</t>
  </si>
  <si>
    <t xml:space="preserve">Taman Permata 2 Extension Blok C2 /10 Sektor 9 Bintaro Jaya</t>
  </si>
  <si>
    <t xml:space="preserve">Taman Permata 2 Extension Blok C2 No 10 Sektor 9 Bintaro Jaya</t>
  </si>
  <si>
    <t xml:space="preserve">2021.8.14.103</t>
  </si>
  <si>
    <t xml:space="preserve">0074365378</t>
  </si>
  <si>
    <t xml:space="preserve">Haezel Agung El Syaffa</t>
  </si>
  <si>
    <t xml:space="preserve">Haezel</t>
  </si>
  <si>
    <t xml:space="preserve">Jl. Elang, Sektor 9</t>
  </si>
  <si>
    <t xml:space="preserve">Wiese Rusmiasari</t>
  </si>
  <si>
    <t xml:space="preserve">1920.7.14.034</t>
  </si>
  <si>
    <t xml:space="preserve">0073374890</t>
  </si>
  <si>
    <t xml:space="preserve">Hafez Muhammad Fathan</t>
  </si>
  <si>
    <t xml:space="preserve">Hafez</t>
  </si>
  <si>
    <t xml:space="preserve">Irvan</t>
  </si>
  <si>
    <t xml:space="preserve">Perencana Ditjen Yankes, Kementerian Kesehatan Ri</t>
  </si>
  <si>
    <t xml:space="preserve">(021) 5201590</t>
  </si>
  <si>
    <t xml:space="preserve">Jl. Hr Rasuna Said Blok X5 Kav 4-9, Kuningan, Jakarta Selatan</t>
  </si>
  <si>
    <t xml:space="preserve">Dr. Desi Arisanti</t>
  </si>
  <si>
    <t xml:space="preserve">Dokter Rsu Kota Tanggerang Selatan</t>
  </si>
  <si>
    <t xml:space="preserve">(021) 7492398</t>
  </si>
  <si>
    <t xml:space="preserve">Jl Pajajaran No 101, Pamulang Barat, Kota Tangerang Selatan</t>
  </si>
  <si>
    <t xml:space="preserve">sekolah lain, SDIT Muhajirin</t>
  </si>
  <si>
    <t xml:space="preserve">Habiburahman Al Ghifari</t>
  </si>
  <si>
    <t xml:space="preserve">Ida</t>
  </si>
  <si>
    <t xml:space="preserve">1920.7.14.035</t>
  </si>
  <si>
    <t xml:space="preserve">0072332253</t>
  </si>
  <si>
    <t xml:space="preserve">Hafsha Fakhira</t>
  </si>
  <si>
    <t xml:space="preserve">Asha</t>
  </si>
  <si>
    <t xml:space="preserve">Taman Puri Bintaro  Jl. Puri Elok Pb 38/15 Bintaro Sektor 9</t>
  </si>
  <si>
    <t xml:space="preserve">Holillurachman Zuber</t>
  </si>
  <si>
    <t xml:space="preserve">Ruko Galeria Jl. Hj. Nawi Kav 100 D</t>
  </si>
  <si>
    <t xml:space="preserve">Dra. Evy Fadhilah,Mag</t>
  </si>
  <si>
    <t xml:space="preserve">sekolah lain, SD Al-Azhar 17 Bintaro</t>
  </si>
  <si>
    <t xml:space="preserve">Atik Bayu</t>
  </si>
  <si>
    <t xml:space="preserve">1920.7.14.036</t>
  </si>
  <si>
    <t xml:space="preserve">0076318678</t>
  </si>
  <si>
    <t xml:space="preserve">Halim Tangguh Pekerti</t>
  </si>
  <si>
    <t xml:space="preserve">Halim</t>
  </si>
  <si>
    <t xml:space="preserve">Villa Dago Tol Blok I 2 No.12 Rt 01/21 Serua Ciputat</t>
  </si>
  <si>
    <t xml:space="preserve">Sukarso</t>
  </si>
  <si>
    <t xml:space="preserve">Sumarni</t>
  </si>
  <si>
    <t xml:space="preserve">1920.7.14.037</t>
  </si>
  <si>
    <t xml:space="preserve">0079609883</t>
  </si>
  <si>
    <t xml:space="preserve">Hamzah Abdurrasyid</t>
  </si>
  <si>
    <t xml:space="preserve">Hamzah</t>
  </si>
  <si>
    <t xml:space="preserve">1920.7.14.038</t>
  </si>
  <si>
    <t xml:space="preserve">0067882058</t>
  </si>
  <si>
    <t xml:space="preserve">Haniva Aurelia Amaturrahman</t>
  </si>
  <si>
    <t xml:space="preserve">Hani</t>
  </si>
  <si>
    <t xml:space="preserve">Trulek Vii Hg 25</t>
  </si>
  <si>
    <t xml:space="preserve">Taufikur Rahman</t>
  </si>
  <si>
    <t xml:space="preserve">Arifah Fibri</t>
  </si>
  <si>
    <t xml:space="preserve">0217361656</t>
  </si>
  <si>
    <t xml:space="preserve">Stan</t>
  </si>
  <si>
    <t xml:space="preserve">Safira Ra</t>
  </si>
  <si>
    <t xml:space="preserve">1920.7.14.039</t>
  </si>
  <si>
    <t xml:space="preserve">0081390526</t>
  </si>
  <si>
    <t xml:space="preserve">Haura Nazihah Rizky Fascinar</t>
  </si>
  <si>
    <t xml:space="preserve">Haura</t>
  </si>
  <si>
    <t xml:space="preserve">Buana Gardenia Blok F2</t>
  </si>
  <si>
    <t xml:space="preserve">Yuhernawa</t>
  </si>
  <si>
    <t xml:space="preserve">Paur Tindak/Polri</t>
  </si>
  <si>
    <t xml:space="preserve">Kepolisian Ri</t>
  </si>
  <si>
    <t xml:space="preserve">Titin A, Sh, Mm</t>
  </si>
  <si>
    <t xml:space="preserve">Kaur Keuangan/Polwan</t>
  </si>
  <si>
    <t xml:space="preserve">Kepolisisan Ri</t>
  </si>
  <si>
    <t xml:space="preserve">Naufal Rizky Wf</t>
  </si>
  <si>
    <t xml:space="preserve">1920.7.14.005</t>
  </si>
  <si>
    <t xml:space="preserve">Hawra Akilah Asshiddiqqi</t>
  </si>
  <si>
    <t xml:space="preserve">Hawra</t>
  </si>
  <si>
    <t xml:space="preserve">Villa Bintaro Indah Blok B 12/2A</t>
  </si>
  <si>
    <t xml:space="preserve">M. Hasbi Asshiddiqqi</t>
  </si>
  <si>
    <t xml:space="preserve">Asdep Kalimantan</t>
  </si>
  <si>
    <t xml:space="preserve">Triana.D.P</t>
  </si>
  <si>
    <t xml:space="preserve">sekolah lain, MI. Madinatunajah</t>
  </si>
  <si>
    <t xml:space="preserve">1920.7.14.040</t>
  </si>
  <si>
    <t xml:space="preserve">0068507588</t>
  </si>
  <si>
    <t xml:space="preserve">Ihsanul Hakim</t>
  </si>
  <si>
    <t xml:space="preserve">Ihsan</t>
  </si>
  <si>
    <t xml:space="preserve">Difa Azzahra</t>
  </si>
  <si>
    <t xml:space="preserve">1920.7.14.041</t>
  </si>
  <si>
    <t xml:space="preserve">0073645641</t>
  </si>
  <si>
    <t xml:space="preserve">Irsyadul Ibad Islami Putut</t>
  </si>
  <si>
    <t xml:space="preserve">Ibad</t>
  </si>
  <si>
    <t xml:space="preserve">Sragen</t>
  </si>
  <si>
    <t xml:space="preserve">1920.7.14.042</t>
  </si>
  <si>
    <t xml:space="preserve">0075376436</t>
  </si>
  <si>
    <t xml:space="preserve">Jalan Gr. B Utara 8 Blok Gr 10 Graha Bintaro</t>
  </si>
  <si>
    <t xml:space="preserve">Manager Keuangan</t>
  </si>
  <si>
    <t xml:space="preserve">HIGHSCOPE INDONESIA GRAHA BINTARO GR10/37</t>
  </si>
  <si>
    <t xml:space="preserve">Maulana Malik M</t>
  </si>
  <si>
    <t xml:space="preserve">1920.7.14.043</t>
  </si>
  <si>
    <t xml:space="preserve">0062251485</t>
  </si>
  <si>
    <t xml:space="preserve">Jihan Shaharbanu</t>
  </si>
  <si>
    <t xml:space="preserve">Pasuruan</t>
  </si>
  <si>
    <t xml:space="preserve">Perumahan Vila Mutiara, Jalan Mutiara Raya Blok T1</t>
  </si>
  <si>
    <t xml:space="preserve">0217206168</t>
  </si>
  <si>
    <t xml:space="preserve">Graha Iskandarsyah Lt Iv, Jl Iskandarsyah Raya No 66 C, Kebayoran Baru</t>
  </si>
  <si>
    <t xml:space="preserve">sekolah lain, SD Al Fallah - Sawah Baru Ciputat</t>
  </si>
  <si>
    <t xml:space="preserve">Maidina (Orang Tua K</t>
  </si>
  <si>
    <t xml:space="preserve">2021.8.14.104</t>
  </si>
  <si>
    <t xml:space="preserve">0062066854</t>
  </si>
  <si>
    <t xml:space="preserve">Keenan Muhammad Hasya Yusharyadi</t>
  </si>
  <si>
    <t xml:space="preserve">02172796904</t>
  </si>
  <si>
    <t xml:space="preserve">Jalan Pattimura No. 20 Jakarta Selatan</t>
  </si>
  <si>
    <t xml:space="preserve">sekolah lain, Bunnaya Islamic Labschool</t>
  </si>
  <si>
    <t xml:space="preserve">1920.7.14.044</t>
  </si>
  <si>
    <t xml:space="preserve">0072321942</t>
  </si>
  <si>
    <t xml:space="preserve">Keira Nadine Mazaya</t>
  </si>
  <si>
    <t xml:space="preserve">Keira</t>
  </si>
  <si>
    <t xml:space="preserve">Emerald Terrace Blok A1/31</t>
  </si>
  <si>
    <t xml:space="preserve">Dian Ventha Lesmana</t>
  </si>
  <si>
    <t xml:space="preserve">Siti Rahmasari</t>
  </si>
  <si>
    <t xml:space="preserve">Ariq Rahadian Shawqi</t>
  </si>
  <si>
    <t xml:space="preserve">1920.7.14.045</t>
  </si>
  <si>
    <t xml:space="preserve">0076624937</t>
  </si>
  <si>
    <t xml:space="preserve">Keisha Shakila Alvaretha</t>
  </si>
  <si>
    <t xml:space="preserve">Keisha/Echa</t>
  </si>
  <si>
    <t xml:space="preserve">Fiqransyah</t>
  </si>
  <si>
    <t xml:space="preserve">Garuda sentra operasi cengkareng</t>
  </si>
  <si>
    <t xml:space="preserve">sekolah lain, SDI Al Ikhlas Cipondoh</t>
  </si>
  <si>
    <t xml:space="preserve">1920.7.14.046</t>
  </si>
  <si>
    <t xml:space="preserve">0069286951</t>
  </si>
  <si>
    <t xml:space="preserve">Kinan</t>
  </si>
  <si>
    <t xml:space="preserve">Lead Engineer</t>
  </si>
  <si>
    <t xml:space="preserve">021-87725677</t>
  </si>
  <si>
    <t xml:space="preserve">Pt. Ikpt, Jl. Mt Haryono Kav 4-5, Jakarta</t>
  </si>
  <si>
    <t xml:space="preserve">1920.7.14.047</t>
  </si>
  <si>
    <t xml:space="preserve">0073674551</t>
  </si>
  <si>
    <t xml:space="preserve">Khalilah Tita Syafitri</t>
  </si>
  <si>
    <t xml:space="preserve">Perumahan Green Grass Blok B</t>
  </si>
  <si>
    <t xml:space="preserve">Faisal Risa</t>
  </si>
  <si>
    <t xml:space="preserve">Imelda Ashar</t>
  </si>
  <si>
    <t xml:space="preserve">sekolah lain, SDI Raudhatul Jannah Payakumbuh - Sumbar</t>
  </si>
  <si>
    <t xml:space="preserve">1920.7.14.096</t>
  </si>
  <si>
    <t xml:space="preserve">0068482485</t>
  </si>
  <si>
    <t xml:space="preserve">Kintani Ayu Zulaika</t>
  </si>
  <si>
    <t xml:space="preserve">Duta Bintaro Blok E16/3</t>
  </si>
  <si>
    <t xml:space="preserve">Moh. Latiful Huda</t>
  </si>
  <si>
    <t xml:space="preserve">Indrawati Tirta Ayu</t>
  </si>
  <si>
    <t xml:space="preserve">1920.7.14.048</t>
  </si>
  <si>
    <t xml:space="preserve">0071372238</t>
  </si>
  <si>
    <t xml:space="preserve">Kullit Florie Annabel</t>
  </si>
  <si>
    <t xml:space="preserve">Florie</t>
  </si>
  <si>
    <t xml:space="preserve">Ai</t>
  </si>
  <si>
    <t xml:space="preserve">1920.7.14.049</t>
  </si>
  <si>
    <t xml:space="preserve">0073617520</t>
  </si>
  <si>
    <t xml:space="preserve">Miftah Rizky Asshidiq</t>
  </si>
  <si>
    <t xml:space="preserve">Miftah</t>
  </si>
  <si>
    <t xml:space="preserve">Komplek Duta Bintaro</t>
  </si>
  <si>
    <t xml:space="preserve">H. Jafar Sidik</t>
  </si>
  <si>
    <t xml:space="preserve">021 79195320</t>
  </si>
  <si>
    <t xml:space="preserve">Jl Waarung Jati Barat Raya No 101 D- E</t>
  </si>
  <si>
    <t xml:space="preserve">Komplek Duta Bintaro Blok A6 No 1</t>
  </si>
  <si>
    <t xml:space="preserve">1920.7.14.050</t>
  </si>
  <si>
    <t xml:space="preserve">0075025336</t>
  </si>
  <si>
    <t xml:space="preserve">Mirza Azis Ashari</t>
  </si>
  <si>
    <t xml:space="preserve">Graharaya Bintaro Cluster Celesta Blok J</t>
  </si>
  <si>
    <t xml:space="preserve">081511732725</t>
  </si>
  <si>
    <t xml:space="preserve">zul.ashari@yahoo.co.id</t>
  </si>
  <si>
    <t xml:space="preserve">Psp</t>
  </si>
  <si>
    <t xml:space="preserve">02129806365</t>
  </si>
  <si>
    <t xml:space="preserve">ademegawati76@yahoo.com</t>
  </si>
  <si>
    <t xml:space="preserve">Graharaya</t>
  </si>
  <si>
    <t xml:space="preserve">1920.7.14.051</t>
  </si>
  <si>
    <t xml:space="preserve">0071506660</t>
  </si>
  <si>
    <t xml:space="preserve">Mohammad Rizky Pahalu Anif</t>
  </si>
  <si>
    <t xml:space="preserve">Kiki</t>
  </si>
  <si>
    <t xml:space="preserve">0254571318</t>
  </si>
  <si>
    <t xml:space="preserve">Jalan Pulorida No 101 Merak Cilegon Banten</t>
  </si>
  <si>
    <t xml:space="preserve">sekolah lain, SD Al Madinah Jelupang</t>
  </si>
  <si>
    <t xml:space="preserve">1920.7.14.054</t>
  </si>
  <si>
    <t xml:space="preserve">0067198820</t>
  </si>
  <si>
    <t xml:space="preserve">Muhammad Adil Adzkia</t>
  </si>
  <si>
    <t xml:space="preserve">Jl. Pelita Rt 02</t>
  </si>
  <si>
    <t xml:space="preserve">Cipete Selatan, Cilandak, Kota Adm. Jakarta Selatan, DKI Jakarta</t>
  </si>
  <si>
    <t xml:space="preserve">Dian Hadinata</t>
  </si>
  <si>
    <t xml:space="preserve">Kasubbid</t>
  </si>
  <si>
    <t xml:space="preserve">081366195488</t>
  </si>
  <si>
    <t xml:space="preserve">Bpkad Kab. Kerinci Jl.Basuki Rachmat No 01</t>
  </si>
  <si>
    <t xml:space="preserve">Lusyana Charli Grasia</t>
  </si>
  <si>
    <t xml:space="preserve">Kasubbid. Ekonomi</t>
  </si>
  <si>
    <t xml:space="preserve">0748 21050</t>
  </si>
  <si>
    <t xml:space="preserve">Bappeda Kota Sungai Penuh Jl. Gadjah Mada No 01</t>
  </si>
  <si>
    <t xml:space="preserve">sekolah lain, SDN 004/Xi Pelayang Raya. Kota Sungai Penuh. Provinsi Jambi</t>
  </si>
  <si>
    <t xml:space="preserve">1920.7.14.053</t>
  </si>
  <si>
    <t xml:space="preserve">0061485817</t>
  </si>
  <si>
    <t xml:space="preserve">Muhammad Barry Aryadi</t>
  </si>
  <si>
    <t xml:space="preserve">Barry</t>
  </si>
  <si>
    <t xml:space="preserve">Perum. Pondok Maharta Blok D1</t>
  </si>
  <si>
    <t xml:space="preserve">Mahrur</t>
  </si>
  <si>
    <t xml:space="preserve">mahrurskd@gmail.com</t>
  </si>
  <si>
    <t xml:space="preserve">Kasubid Kesra</t>
  </si>
  <si>
    <t xml:space="preserve">Iran Irianti Wijaya</t>
  </si>
  <si>
    <t xml:space="preserve">Kecamatan Cengkareng</t>
  </si>
  <si>
    <t xml:space="preserve">Perum pondok maharta blok d1</t>
  </si>
  <si>
    <t xml:space="preserve">Desya Maharani</t>
  </si>
  <si>
    <t xml:space="preserve">Dian Inayatullah</t>
  </si>
  <si>
    <t xml:space="preserve">1920.7.14.055</t>
  </si>
  <si>
    <t xml:space="preserve">0064230439</t>
  </si>
  <si>
    <t xml:space="preserve">Muhammad Frithzi Reisya Syahlefi</t>
  </si>
  <si>
    <t xml:space="preserve">Lefi</t>
  </si>
  <si>
    <t xml:space="preserve">aganlevi99@gmail.com</t>
  </si>
  <si>
    <t xml:space="preserve">Assistant Manager</t>
  </si>
  <si>
    <t xml:space="preserve">021-8904365</t>
  </si>
  <si>
    <t xml:space="preserve">Jl. Imam Bonjol Km. 49, Cibitung, Cikarang</t>
  </si>
  <si>
    <t xml:space="preserve">fifi.fajar@gmail.com</t>
  </si>
  <si>
    <t xml:space="preserve">sekolah lain, Sekolah Alam Madinah School</t>
  </si>
  <si>
    <t xml:space="preserve">1920.7.14.056</t>
  </si>
  <si>
    <t xml:space="preserve">0074379230</t>
  </si>
  <si>
    <t xml:space="preserve">Muhammad Gashka Syafiyatno</t>
  </si>
  <si>
    <t xml:space="preserve">Gashka</t>
  </si>
  <si>
    <t xml:space="preserve">Perum Graha Raya Cluster Gracia Residence Blok I, Tangerang Selatan</t>
  </si>
  <si>
    <t xml:space="preserve">021 57940688</t>
  </si>
  <si>
    <t xml:space="preserve">Perkantoran Permata Senayan Blok F8-9 Jl. Tentara Pelajar Â€“ Jakarta 12210</t>
  </si>
  <si>
    <t xml:space="preserve">021 74646336</t>
  </si>
  <si>
    <t xml:space="preserve">Alan Raya Maruga No.1, Serua, Ciputat, Serua, Ciputat, Serua, Ciputat, Kota Tangerang Selatan, Banten 15414</t>
  </si>
  <si>
    <t xml:space="preserve">sekolah lain, SDS Alam Madinah School</t>
  </si>
  <si>
    <t xml:space="preserve">1920.7.14.057</t>
  </si>
  <si>
    <t xml:space="preserve">0068791451</t>
  </si>
  <si>
    <t xml:space="preserve">Muhammad Ghifari Sumiru</t>
  </si>
  <si>
    <t xml:space="preserve">Kembang Larangan B28/6</t>
  </si>
  <si>
    <t xml:space="preserve">Djohartono Sumiru</t>
  </si>
  <si>
    <t xml:space="preserve">Henny Handayani Djumara</t>
  </si>
  <si>
    <t xml:space="preserve">1920.7.14.058</t>
  </si>
  <si>
    <t xml:space="preserve">0077973176</t>
  </si>
  <si>
    <t xml:space="preserve">Muhammad Iqbal Arrasid</t>
  </si>
  <si>
    <t xml:space="preserve">Iqbal</t>
  </si>
  <si>
    <t xml:space="preserve">Pringsewu</t>
  </si>
  <si>
    <t xml:space="preserve">Asruri</t>
  </si>
  <si>
    <t xml:space="preserve">aardy470@gmail.com</t>
  </si>
  <si>
    <t xml:space="preserve">08119 70705</t>
  </si>
  <si>
    <t xml:space="preserve">Jln Pinus 6 Blok D5 No 15</t>
  </si>
  <si>
    <t xml:space="preserve">089653921722</t>
  </si>
  <si>
    <t xml:space="preserve">sekolah lain, SDI Al-Ashar-Kunciran</t>
  </si>
  <si>
    <t xml:space="preserve">1920.7.14.059</t>
  </si>
  <si>
    <t xml:space="preserve">0072554881</t>
  </si>
  <si>
    <t xml:space="preserve">Muhammad Murthada Muthahari Nasruddin Dewang</t>
  </si>
  <si>
    <t xml:space="preserve">Ari</t>
  </si>
  <si>
    <t xml:space="preserve">Cluster Nusa Indah Loka He.8/23,Graha Raya Bintaro Jaya</t>
  </si>
  <si>
    <t xml:space="preserve">Ir. Nasruddin Dewang</t>
  </si>
  <si>
    <t xml:space="preserve">021-22743512</t>
  </si>
  <si>
    <t xml:space="preserve">Pt.Pilar Kreasi Mandiri, Jl.W.R.Supratman No.8E Rouges-Ciputat Timur</t>
  </si>
  <si>
    <t xml:space="preserve">salfiahnas12@gmail.com</t>
  </si>
  <si>
    <t xml:space="preserve">021-5376002</t>
  </si>
  <si>
    <t xml:space="preserve">Rsia Putra Dalima,Bsd</t>
  </si>
  <si>
    <t xml:space="preserve">1920.7.14.052</t>
  </si>
  <si>
    <t xml:space="preserve">0068792911</t>
  </si>
  <si>
    <t xml:space="preserve">Aziz</t>
  </si>
  <si>
    <t xml:space="preserve">Graha Raya Cluster Adena2 Blok Sr 15 No 12</t>
  </si>
  <si>
    <t xml:space="preserve">sekolah lain, SDI Baiturachman</t>
  </si>
  <si>
    <t xml:space="preserve">Susi Arlita</t>
  </si>
  <si>
    <t xml:space="preserve">1920.7.14.060</t>
  </si>
  <si>
    <t xml:space="preserve">0075251241</t>
  </si>
  <si>
    <t xml:space="preserve">Muhammad Rafi Fatinaya</t>
  </si>
  <si>
    <t xml:space="preserve">Rafi</t>
  </si>
  <si>
    <t xml:space="preserve">The Orchid Bintaro</t>
  </si>
  <si>
    <t xml:space="preserve">021 22226688</t>
  </si>
  <si>
    <t xml:space="preserve">Branchsto Bsd</t>
  </si>
  <si>
    <t xml:space="preserve">heny.yusnita01@gmail.com</t>
  </si>
  <si>
    <t xml:space="preserve">1920.7.14.061</t>
  </si>
  <si>
    <t xml:space="preserve">0071929127</t>
  </si>
  <si>
    <t xml:space="preserve">Muhammad Rizky Naufal Pane</t>
  </si>
  <si>
    <t xml:space="preserve">Rizky</t>
  </si>
  <si>
    <t xml:space="preserve">Pamulang Permai Blok I/19D Rt.04 Rw.22 Pamulang Barat, Pamulang, Tang-Sel</t>
  </si>
  <si>
    <t xml:space="preserve">Aswar Kamaruddin Pane</t>
  </si>
  <si>
    <t xml:space="preserve">Diah Melani Windasari</t>
  </si>
  <si>
    <t xml:space="preserve">1920.7.14.062</t>
  </si>
  <si>
    <t xml:space="preserve">0072749022</t>
  </si>
  <si>
    <t xml:space="preserve">Rafeyfa</t>
  </si>
  <si>
    <t xml:space="preserve">Graha Raya Bintaro,Melati Loka Blok H 15</t>
  </si>
  <si>
    <t xml:space="preserve">Graha Raya Bintaro,Melati Loka Blok H 15 No 17</t>
  </si>
  <si>
    <t xml:space="preserve">1920.7.14.063</t>
  </si>
  <si>
    <t xml:space="preserve">0063723640</t>
  </si>
  <si>
    <t xml:space="preserve">Nabina Ratu Zein</t>
  </si>
  <si>
    <t xml:space="preserve">Nabina</t>
  </si>
  <si>
    <t xml:space="preserve">Redland Residence</t>
  </si>
  <si>
    <t xml:space="preserve">Cibeureum, Cibeureum, Kab. Kuningan, Jawa Barat</t>
  </si>
  <si>
    <t xml:space="preserve">Balbir Singh</t>
  </si>
  <si>
    <t xml:space="preserve">sekolah lain, SD Al Azhar 7 Sukabumi</t>
  </si>
  <si>
    <t xml:space="preserve">1920.7.14.064</t>
  </si>
  <si>
    <t xml:space="preserve">0068715585</t>
  </si>
  <si>
    <t xml:space="preserve">Nadine Auliya Fadli</t>
  </si>
  <si>
    <t xml:space="preserve">Villa Bintaro Regency Jl Riau 1 Blok J2</t>
  </si>
  <si>
    <t xml:space="preserve">Head Of Supply Chain Management</t>
  </si>
  <si>
    <t xml:space="preserve">02130014468</t>
  </si>
  <si>
    <t xml:space="preserve">Pt Sandoz Indonesia. Jl Tb Simatupang, Kampung Gedong, Pasar Rebo, Jakarta Timur 13760</t>
  </si>
  <si>
    <t xml:space="preserve">sekolah lain, SD An-Nisaa</t>
  </si>
  <si>
    <t xml:space="preserve">1920.7.14.065</t>
  </si>
  <si>
    <t xml:space="preserve">0078791377</t>
  </si>
  <si>
    <t xml:space="preserve">Nadine Sharliz Prilmadi</t>
  </si>
  <si>
    <t xml:space="preserve">1920.7.14.066</t>
  </si>
  <si>
    <t xml:space="preserve">0063102864</t>
  </si>
  <si>
    <t xml:space="preserve">Najla Aisya Kusumaningrum</t>
  </si>
  <si>
    <t xml:space="preserve">Aisya</t>
  </si>
  <si>
    <t xml:space="preserve">Cluster Emerald Garde. Jl. Emeralda Prima Iii</t>
  </si>
  <si>
    <t xml:space="preserve">Muhammad Teguh Danendro</t>
  </si>
  <si>
    <t xml:space="preserve">mtd2505@gmail.com</t>
  </si>
  <si>
    <t xml:space="preserve">Ika Wahyu Wulandari</t>
  </si>
  <si>
    <t xml:space="preserve">moonlight11_08@yahoo.com</t>
  </si>
  <si>
    <t xml:space="preserve">1920.7.14.097</t>
  </si>
  <si>
    <t xml:space="preserve">0064998718</t>
  </si>
  <si>
    <t xml:space="preserve">Naomi Riska Azura</t>
  </si>
  <si>
    <t xml:space="preserve">Naomi</t>
  </si>
  <si>
    <t xml:space="preserve">Kebon Jeruk, Kebon Jeruk, Kota Adm. Jakarta Barat, DKI Jakarta</t>
  </si>
  <si>
    <t xml:space="preserve">1920.7.14.067</t>
  </si>
  <si>
    <t xml:space="preserve">0072315878</t>
  </si>
  <si>
    <t xml:space="preserve">Nasya Lalita Chairani</t>
  </si>
  <si>
    <t xml:space="preserve">Komplek Graha Bunga</t>
  </si>
  <si>
    <t xml:space="preserve">1920.7.14.068</t>
  </si>
  <si>
    <t xml:space="preserve">0073489327</t>
  </si>
  <si>
    <t xml:space="preserve">Naura Zahira Putri Farizal</t>
  </si>
  <si>
    <t xml:space="preserve">Adinda Louisa</t>
  </si>
  <si>
    <t xml:space="preserve">1920.7.14.069</t>
  </si>
  <si>
    <t xml:space="preserve">0069070909</t>
  </si>
  <si>
    <t xml:space="preserve">Nayla Salsabila Windri Pola</t>
  </si>
  <si>
    <t xml:space="preserve">Nindyra Jasmine Windri Pola Da</t>
  </si>
  <si>
    <t xml:space="preserve">1920.7.14.070</t>
  </si>
  <si>
    <t xml:space="preserve">0066374008</t>
  </si>
  <si>
    <t xml:space="preserve">Nazhima Zahwa Alifa Fidya</t>
  </si>
  <si>
    <t xml:space="preserve">Jl. Mujahir Raya Komp Pamulang Asri Bambu Apus Pamulang( Blok D5 )</t>
  </si>
  <si>
    <t xml:space="preserve">M. Nazam Alamgir</t>
  </si>
  <si>
    <t xml:space="preserve">1920.7.14.071</t>
  </si>
  <si>
    <t xml:space="preserve">0072232018</t>
  </si>
  <si>
    <t xml:space="preserve">Nova Cantiknya Kwando</t>
  </si>
  <si>
    <t xml:space="preserve">Nova</t>
  </si>
  <si>
    <t xml:space="preserve">Emerald Residen Blok H9</t>
  </si>
  <si>
    <t xml:space="preserve">Khudi Wahyu Handoko</t>
  </si>
  <si>
    <t xml:space="preserve">Lundari Arik Suyono</t>
  </si>
  <si>
    <t xml:space="preserve">PT TELKOMSEL</t>
  </si>
  <si>
    <t xml:space="preserve">Lisnawati</t>
  </si>
  <si>
    <t xml:space="preserve">1920.7.14.072</t>
  </si>
  <si>
    <t xml:space="preserve">0079298008</t>
  </si>
  <si>
    <t xml:space="preserve">Nur Azizah Syahirah Surya</t>
  </si>
  <si>
    <t xml:space="preserve">Azizah</t>
  </si>
  <si>
    <t xml:space="preserve">Grb Cluster Carissa Blok K</t>
  </si>
  <si>
    <t xml:space="preserve">Ade Surya Febsandry</t>
  </si>
  <si>
    <t xml:space="preserve">Pertamina Drilling</t>
  </si>
  <si>
    <t xml:space="preserve">Nurdiana</t>
  </si>
  <si>
    <t xml:space="preserve">1920.7.14.073</t>
  </si>
  <si>
    <t xml:space="preserve">0063993353</t>
  </si>
  <si>
    <t xml:space="preserve">Nursya Andita Zahra</t>
  </si>
  <si>
    <t xml:space="preserve">Graha Raya Cluster Carissa Blok D No 09</t>
  </si>
  <si>
    <t xml:space="preserve">Dony Hidayat</t>
  </si>
  <si>
    <t xml:space="preserve">tania.ndit@gmail.com</t>
  </si>
  <si>
    <t xml:space="preserve">Gedung Menara Radius Prawiro Komplek Perkantoran Ank Indoesia Jl.Mh Tambrin Jakarta Pusat</t>
  </si>
  <si>
    <t xml:space="preserve">Rita Mahdalena</t>
  </si>
  <si>
    <t xml:space="preserve">Wisma Arkadia, Jl Tb Simatupang Kv 88</t>
  </si>
  <si>
    <t xml:space="preserve">1920.7.14.074</t>
  </si>
  <si>
    <t xml:space="preserve">0061963395</t>
  </si>
  <si>
    <t xml:space="preserve">Puti Ranita Inayah Laksmidevi</t>
  </si>
  <si>
    <t xml:space="preserve">Inayah</t>
  </si>
  <si>
    <t xml:space="preserve">1920.7.14.098</t>
  </si>
  <si>
    <t xml:space="preserve">0069912220</t>
  </si>
  <si>
    <t xml:space="preserve">Abrar Rahman Fazli</t>
  </si>
  <si>
    <t xml:space="preserve">Villa Bintaro Regency Blok B1/5</t>
  </si>
  <si>
    <t xml:space="preserve">Dianart Fazli Zulkifli</t>
  </si>
  <si>
    <t xml:space="preserve">081808448808</t>
  </si>
  <si>
    <t xml:space="preserve">dianzulkifli@gmail.com</t>
  </si>
  <si>
    <t xml:space="preserve">Ridha Revidha</t>
  </si>
  <si>
    <t xml:space="preserve">081808060781</t>
  </si>
  <si>
    <t xml:space="preserve">1920.7.14.075</t>
  </si>
  <si>
    <t xml:space="preserve">0076539761</t>
  </si>
  <si>
    <t xml:space="preserve">Raden Ghina Zahira Shofa</t>
  </si>
  <si>
    <t xml:space="preserve">Raden</t>
  </si>
  <si>
    <t xml:space="preserve">Cluster Celesta Blok G/3 Graha Bintaro</t>
  </si>
  <si>
    <t xml:space="preserve">R. Ori Sufyan</t>
  </si>
  <si>
    <t xml:space="preserve">Al Siti Nurjanah</t>
  </si>
  <si>
    <t xml:space="preserve">1920.7.14.076</t>
  </si>
  <si>
    <t xml:space="preserve">0064862757</t>
  </si>
  <si>
    <t xml:space="preserve">Raditya Putra Nugraha</t>
  </si>
  <si>
    <t xml:space="preserve">Villa Mutiara Serpong Blok E2</t>
  </si>
  <si>
    <t xml:space="preserve">ctrarie@gmail.com</t>
  </si>
  <si>
    <t xml:space="preserve">021 53123222</t>
  </si>
  <si>
    <t xml:space="preserve">Jl. Raya Serpong Km7, Komplek Multiguna Blok A1 No 1,</t>
  </si>
  <si>
    <t xml:space="preserve">081316441782</t>
  </si>
  <si>
    <t xml:space="preserve">sekolah lain, SD Al Madinah</t>
  </si>
  <si>
    <t xml:space="preserve">1920.7.14.077</t>
  </si>
  <si>
    <t xml:space="preserve">0074609813</t>
  </si>
  <si>
    <t xml:space="preserve">Raihan Ferdian</t>
  </si>
  <si>
    <t xml:space="preserve">Perumahan Qorryatussalam ,Jln Raya Ksu</t>
  </si>
  <si>
    <t xml:space="preserve">Tirtajaya, Sukmajaya, Kota Depok, Jawa Barat</t>
  </si>
  <si>
    <t xml:space="preserve">raihan2006.yf@gmail.com</t>
  </si>
  <si>
    <t xml:space="preserve">Project Procurement Manager</t>
  </si>
  <si>
    <t xml:space="preserve">021 9270700</t>
  </si>
  <si>
    <t xml:space="preserve">Indy Bintaro Office Park, Jl. Boulevard Bintaro Jaya Blok B7/A6 Sektor Vii Cbd, Bintaro Jaya, Pondok Jaya, Pondok Aren, Pd. Jaya, Pd. Aren, Kota Tange</t>
  </si>
  <si>
    <t xml:space="preserve">sekolah lain, SDIF Al Fikri Depok</t>
  </si>
  <si>
    <t xml:space="preserve">1920.7.14.078</t>
  </si>
  <si>
    <t xml:space="preserve">0079318081</t>
  </si>
  <si>
    <t xml:space="preserve">Asrama Polri Ciledug Jl. Bhayangkara 1 Blok M</t>
  </si>
  <si>
    <t xml:space="preserve">Kapolsek</t>
  </si>
  <si>
    <t xml:space="preserve">Polsek Taman Sari</t>
  </si>
  <si>
    <t xml:space="preserve">sekolah lain, SD Yadika 3</t>
  </si>
  <si>
    <t xml:space="preserve">Muhammad Caisar</t>
  </si>
  <si>
    <t xml:space="preserve">1920.7.14.079</t>
  </si>
  <si>
    <t xml:space="preserve">0073555979</t>
  </si>
  <si>
    <t xml:space="preserve">Ramysha Dariza Madina Saragih</t>
  </si>
  <si>
    <t xml:space="preserve">Ramysha</t>
  </si>
  <si>
    <t xml:space="preserve">Rainbow Mulyadi Saragih</t>
  </si>
  <si>
    <t xml:space="preserve">buyanote4@gmail.com</t>
  </si>
  <si>
    <t xml:space="preserve">Tenaga Ahli</t>
  </si>
  <si>
    <t xml:space="preserve">021-25549000</t>
  </si>
  <si>
    <t xml:space="preserve">Jalan Gatot Subroto No.31 Jakarta Pusat</t>
  </si>
  <si>
    <t xml:space="preserve">1920.7.14.080</t>
  </si>
  <si>
    <t xml:space="preserve">0068020434</t>
  </si>
  <si>
    <t xml:space="preserve">0217318598</t>
  </si>
  <si>
    <t xml:space="preserve">Jl. Pondok Aren Raya No.10, Tangerang Selatan</t>
  </si>
  <si>
    <t xml:space="preserve">sekolah lain, SDIT Cordova</t>
  </si>
  <si>
    <t xml:space="preserve">Salma Aqeela Nasution</t>
  </si>
  <si>
    <t xml:space="preserve">1920.7.14.081</t>
  </si>
  <si>
    <t xml:space="preserve">0077035414</t>
  </si>
  <si>
    <t xml:space="preserve">Quality Control</t>
  </si>
  <si>
    <t xml:space="preserve">Gedung Rpz Jakarta</t>
  </si>
  <si>
    <t xml:space="preserve">Nur Aksar M</t>
  </si>
  <si>
    <t xml:space="preserve">sekolah lain, SD Budi Luhur</t>
  </si>
  <si>
    <t xml:space="preserve">1920.7.14.082</t>
  </si>
  <si>
    <t xml:space="preserve">0077049089</t>
  </si>
  <si>
    <t xml:space="preserve">Sabitha Anindya Syahrul Aman</t>
  </si>
  <si>
    <t xml:space="preserve">Sabitha</t>
  </si>
  <si>
    <t xml:space="preserve">Jl. Cut Mutia 1 Blok Fa 2 No. 31 Sektor 7 Bintaro Jaya</t>
  </si>
  <si>
    <t xml:space="preserve">ivan_isa@yahoo.com</t>
  </si>
  <si>
    <t xml:space="preserve">0251 8224646</t>
  </si>
  <si>
    <t xml:space="preserve">Jl. Raya Sukabumi, Cinagara, Bogor</t>
  </si>
  <si>
    <t xml:space="preserve">ceu2_th@yahoo.com</t>
  </si>
  <si>
    <t xml:space="preserve">1920.7.14.083</t>
  </si>
  <si>
    <t xml:space="preserve">0074093756</t>
  </si>
  <si>
    <t xml:space="preserve">Sabrina Dwi Rizqi Rachmawati</t>
  </si>
  <si>
    <t xml:space="preserve">Villa Mutiara Serpong Blok G 3</t>
  </si>
  <si>
    <t xml:space="preserve">021 7239832</t>
  </si>
  <si>
    <t xml:space="preserve">Jl. Daud No.32, Tanah Kusir</t>
  </si>
  <si>
    <t xml:space="preserve">Jatu Rachmawati</t>
  </si>
  <si>
    <t xml:space="preserve">1920.7.14.084</t>
  </si>
  <si>
    <t xml:space="preserve">0079410924</t>
  </si>
  <si>
    <t xml:space="preserve">Safa Felicia Az Zahra Rusli</t>
  </si>
  <si>
    <t xml:space="preserve">Jl. Perkici 5 No 33 Sektor 5</t>
  </si>
  <si>
    <t xml:space="preserve">Defa Rusli</t>
  </si>
  <si>
    <t xml:space="preserve">Sari Rahayu</t>
  </si>
  <si>
    <t xml:space="preserve">1920.7.14.085</t>
  </si>
  <si>
    <t xml:space="preserve">0078564951</t>
  </si>
  <si>
    <t xml:space="preserve">Salman Fiqri Al Faarisy</t>
  </si>
  <si>
    <t xml:space="preserve">Salman/ Faris</t>
  </si>
  <si>
    <t xml:space="preserve">Jln Bsd Bintaro, Cassia Residence Bintaro</t>
  </si>
  <si>
    <t xml:space="preserve">taufiqtarkasan@yahoo.com</t>
  </si>
  <si>
    <t xml:space="preserve">0217657525</t>
  </si>
  <si>
    <t xml:space="preserve">Jln Metro Duta Kavling Ue Pondok Indah</t>
  </si>
  <si>
    <t xml:space="preserve">aryantipuji58@gmail.com</t>
  </si>
  <si>
    <t xml:space="preserve">1920.7.14.086</t>
  </si>
  <si>
    <t xml:space="preserve">0082542626</t>
  </si>
  <si>
    <t xml:space="preserve">Sharim Dawnika Sigit</t>
  </si>
  <si>
    <t xml:space="preserve">Dawni</t>
  </si>
  <si>
    <t xml:space="preserve">Taman Puri Bintaro Pb 33A</t>
  </si>
  <si>
    <t xml:space="preserve">Svp</t>
  </si>
  <si>
    <t xml:space="preserve">021 29972400</t>
  </si>
  <si>
    <t xml:space="preserve">Jl.Wahid Hasyim No.3 Tangerang</t>
  </si>
  <si>
    <t xml:space="preserve">1920.7.14.087</t>
  </si>
  <si>
    <t xml:space="preserve">0072845221</t>
  </si>
  <si>
    <t xml:space="preserve">Sharla Fayza Putry</t>
  </si>
  <si>
    <t xml:space="preserve">Sharla</t>
  </si>
  <si>
    <t xml:space="preserve">Finacial Market Section Head</t>
  </si>
  <si>
    <t xml:space="preserve">Kepala Seksi Bidang Kesehatan Dan Obat</t>
  </si>
  <si>
    <t xml:space="preserve">PNS/ASN</t>
  </si>
  <si>
    <t xml:space="preserve">1920.7.14.088</t>
  </si>
  <si>
    <t xml:space="preserve">0079174742</t>
  </si>
  <si>
    <t xml:space="preserve">Shira Aqiela Zukri</t>
  </si>
  <si>
    <t xml:space="preserve">Shira</t>
  </si>
  <si>
    <t xml:space="preserve">Perumahan Jasmine Gorden Kav. 57 Bintaro</t>
  </si>
  <si>
    <t xml:space="preserve">Zulkirman</t>
  </si>
  <si>
    <t xml:space="preserve">1920.7.14.089</t>
  </si>
  <si>
    <t xml:space="preserve">0072656136</t>
  </si>
  <si>
    <t xml:space="preserve">Siti Kirani Nurassyifa Aminah</t>
  </si>
  <si>
    <t xml:space="preserve">Kiran</t>
  </si>
  <si>
    <t xml:space="preserve">Teguh Rosidin</t>
  </si>
  <si>
    <t xml:space="preserve">081292604742</t>
  </si>
  <si>
    <t xml:space="preserve">khiranicubby@gmail.com</t>
  </si>
  <si>
    <t xml:space="preserve">Pemilik Showroom</t>
  </si>
  <si>
    <t xml:space="preserve">Sama Dengan Alamat Rumah</t>
  </si>
  <si>
    <t xml:space="preserve">087886698338</t>
  </si>
  <si>
    <t xml:space="preserve">Sama Dengan Alamat Runah</t>
  </si>
  <si>
    <t xml:space="preserve">sekolah lain, SDI Amalina</t>
  </si>
  <si>
    <t xml:space="preserve">1920.7.14.090</t>
  </si>
  <si>
    <t xml:space="preserve">0065355728</t>
  </si>
  <si>
    <t xml:space="preserve">Sofie Azkia Rukmini</t>
  </si>
  <si>
    <t xml:space="preserve">Sofie</t>
  </si>
  <si>
    <t xml:space="preserve">021-7988701</t>
  </si>
  <si>
    <t xml:space="preserve">Jl. Kaibata Timur I No 36 Jakarta</t>
  </si>
  <si>
    <t xml:space="preserve">Dokter Spesialis Anak</t>
  </si>
  <si>
    <t xml:space="preserve">021-5681147</t>
  </si>
  <si>
    <t xml:space="preserve">Rs Jantung Harapan Kita . Jl. Letjen S.Parman No Kav 87, Rt 01/Rw 08, Jakarta Barat 11420</t>
  </si>
  <si>
    <t xml:space="preserve">1920.7.14.091</t>
  </si>
  <si>
    <t xml:space="preserve">0066156326</t>
  </si>
  <si>
    <t xml:space="preserve">Sulthan Dzaky Habibi</t>
  </si>
  <si>
    <t xml:space="preserve">Abi</t>
  </si>
  <si>
    <t xml:space="preserve">081387027900</t>
  </si>
  <si>
    <t xml:space="preserve">088225685224</t>
  </si>
  <si>
    <t xml:space="preserve">08971830849</t>
  </si>
  <si>
    <t xml:space="preserve">Xaviera Amida Putri</t>
  </si>
  <si>
    <t xml:space="preserve">1920.7.14.092</t>
  </si>
  <si>
    <t xml:space="preserve">0071563231</t>
  </si>
  <si>
    <t xml:space="preserve">Tyo Ahmadinejad Zagiy</t>
  </si>
  <si>
    <t xml:space="preserve">Tyo</t>
  </si>
  <si>
    <t xml:space="preserve">Cluster Valencia Jl. Valencia Utama K02</t>
  </si>
  <si>
    <t xml:space="preserve">Zaenul Huda</t>
  </si>
  <si>
    <t xml:space="preserve">Maretsha Giyade Lenggogeni</t>
  </si>
  <si>
    <t xml:space="preserve">Chaerul Bahtiar</t>
  </si>
  <si>
    <t xml:space="preserve">Cimb Niaga Menara Sentraya Lt 31 Blok M Kebayooran Baru Jaksel</t>
  </si>
  <si>
    <t xml:space="preserve">sekolah lain, SD Alam Madinah</t>
  </si>
  <si>
    <t xml:space="preserve">Nadhira Puti Giyza</t>
  </si>
  <si>
    <t xml:space="preserve">Maretsha Giyade Leng</t>
  </si>
  <si>
    <t xml:space="preserve">1920.7.14.093</t>
  </si>
  <si>
    <t xml:space="preserve">0075926142</t>
  </si>
  <si>
    <t xml:space="preserve">Ufayra Sajida</t>
  </si>
  <si>
    <t xml:space="preserve">Fayra</t>
  </si>
  <si>
    <t xml:space="preserve">Jalan Beton A5</t>
  </si>
  <si>
    <t xml:space="preserve">edypur12@gmail.com</t>
  </si>
  <si>
    <t xml:space="preserve">Jl. Beton Blok A5/8</t>
  </si>
  <si>
    <t xml:space="preserve">Nadya Ulayya</t>
  </si>
  <si>
    <t xml:space="preserve">1920.7.14.094</t>
  </si>
  <si>
    <t xml:space="preserve">0071878319</t>
  </si>
  <si>
    <t xml:space="preserve">Viola Denissha Putri</t>
  </si>
  <si>
    <t xml:space="preserve">Viola</t>
  </si>
  <si>
    <t xml:space="preserve">Puri Pakujaya Regency Block C10 Graha Raya</t>
  </si>
  <si>
    <t xml:space="preserve">Hendro Suwardiyanto</t>
  </si>
  <si>
    <t xml:space="preserve">Yuli Wahyuningsih</t>
  </si>
  <si>
    <t xml:space="preserve">ruko pasar segar graha raya</t>
  </si>
  <si>
    <t xml:space="preserve">1920.7.14.099</t>
  </si>
  <si>
    <t xml:space="preserve">0072573487</t>
  </si>
  <si>
    <t xml:space="preserve">Zayyan Farros Shafin</t>
  </si>
  <si>
    <t xml:space="preserve">Zayyan</t>
  </si>
  <si>
    <t xml:space="preserve">Bintaro Hill Blok H</t>
  </si>
  <si>
    <t xml:space="preserve">Agung Winarno</t>
  </si>
  <si>
    <t xml:space="preserve">081310568907</t>
  </si>
  <si>
    <t xml:space="preserve">Mamik Mariatul Qomariyah</t>
  </si>
  <si>
    <t xml:space="preserve">Bintaro Hill Blok H-7 Bintaro Tangerang Selatan</t>
  </si>
  <si>
    <t xml:space="preserve">2021.10.07.052</t>
  </si>
  <si>
    <t xml:space="preserve">0049310081</t>
  </si>
  <si>
    <t xml:space="preserve">Afifah Raudhotunnisa</t>
  </si>
  <si>
    <t xml:space="preserve">Afifah</t>
  </si>
  <si>
    <t xml:space="preserve">Jalan Semangka 2 Blok L3 No.9 Pamulang Estate, Pamulang Timur Kec.Pamulang</t>
  </si>
  <si>
    <t xml:space="preserve">Kepala Seksi Penyelamatan Pertolongan</t>
  </si>
  <si>
    <t xml:space="preserve">Lapangan Terbang Polisi Udara Pondok Cabe</t>
  </si>
  <si>
    <t xml:space="preserve">Kasubag Keuangan</t>
  </si>
  <si>
    <t xml:space="preserve">Dinas Pendidikan Balai Kota Tangerang Selatan</t>
  </si>
  <si>
    <t xml:space="preserve">Jl.Semangka 2 Blok L3 No.9 Pamulang Estate, Pamulang Timur Kec.Pamulang</t>
  </si>
  <si>
    <t xml:space="preserve">sekolah lain, SMP Cita Mulia</t>
  </si>
  <si>
    <t xml:space="preserve">2021.10.07.021</t>
  </si>
  <si>
    <t xml:space="preserve">0052823440</t>
  </si>
  <si>
    <t xml:space="preserve">Aidatun Nabilah Al Manshur</t>
  </si>
  <si>
    <t xml:space="preserve">Nabilah</t>
  </si>
  <si>
    <t xml:space="preserve">Jalan Pintu Air Iii Kampung Pulo Nyamuk</t>
  </si>
  <si>
    <t xml:space="preserve">Gedung Wisma Mulia 2, Jl. Gatot Subroto Kav 40 Jak Sel</t>
  </si>
  <si>
    <t xml:space="preserve">081584069943</t>
  </si>
  <si>
    <t xml:space="preserve">021 29600000</t>
  </si>
  <si>
    <t xml:space="preserve">Gedung Wisma Mulia 2, jl. Gatot Subroto kav 40 jak sel</t>
  </si>
  <si>
    <t xml:space="preserve">Jl. Pintu Air Iii Kampung Pulo Nyamuk</t>
  </si>
  <si>
    <t xml:space="preserve">sekolah lain, SMPIT Al Izzah</t>
  </si>
  <si>
    <t xml:space="preserve">2021.10.07.056</t>
  </si>
  <si>
    <t xml:space="preserve">0052987063</t>
  </si>
  <si>
    <t xml:space="preserve">Aisyah Fairuza Mutammimah</t>
  </si>
  <si>
    <t xml:space="preserve">Permata Bintaro Hf 10 No. 19 Jalan Titihan Iv</t>
  </si>
  <si>
    <t xml:space="preserve">Permata Bintaro Hf 10 No. 19 Jl. Titihan Iv</t>
  </si>
  <si>
    <t xml:space="preserve">sekolah lain, SMPIT Aulady</t>
  </si>
  <si>
    <t xml:space="preserve">2021.10.07.026</t>
  </si>
  <si>
    <t xml:space="preserve">0046975637</t>
  </si>
  <si>
    <t xml:space="preserve">Aisyah Miranda Fiamanillah</t>
  </si>
  <si>
    <t xml:space="preserve">Sasya</t>
  </si>
  <si>
    <t xml:space="preserve">Komplek Pondok Safari Indah Jalan Soka Blok D 22</t>
  </si>
  <si>
    <t xml:space="preserve">0817726909</t>
  </si>
  <si>
    <t xml:space="preserve">Coordinator Site Aqcusition</t>
  </si>
  <si>
    <t xml:space="preserve">Pt. Permata Karya Perdana Mutiara Building 2Nd Floor #201 - 202 Jl. Mampang Prapatan  No. 10 Mampang Prapatan Jakarta Selatan</t>
  </si>
  <si>
    <t xml:space="preserve">08118589730</t>
  </si>
  <si>
    <t xml:space="preserve">015303111</t>
  </si>
  <si>
    <t xml:space="preserve">Pt. Antheus Indonesia Jalan Raya Ks Tuban 19 Jakarta Pusat</t>
  </si>
  <si>
    <t xml:space="preserve">Komplek Pondok Safari Indah Jl. Soka Blok D 22</t>
  </si>
  <si>
    <t xml:space="preserve">08118772062</t>
  </si>
  <si>
    <t xml:space="preserve">sekolah lain, SMPIT Baitul Maal</t>
  </si>
  <si>
    <t xml:space="preserve">2021.10.07.041</t>
  </si>
  <si>
    <t xml:space="preserve">Akmal Fadhil Khoiri</t>
  </si>
  <si>
    <t xml:space="preserve">Puri Bintaro Hijau Blok B6</t>
  </si>
  <si>
    <t xml:space="preserve">Kasubag Keuangan Kantor</t>
  </si>
  <si>
    <t xml:space="preserve">Jl. H Taisir No 2 Palmerah Jakarta Barat</t>
  </si>
  <si>
    <t xml:space="preserve">Kasie Kesra</t>
  </si>
  <si>
    <t xml:space="preserve">Jalan Raya Joglo No. 2 Jakarta Barat</t>
  </si>
  <si>
    <t xml:space="preserve">sekolah lain, SMP Islam Amalina</t>
  </si>
  <si>
    <t xml:space="preserve">2021.10.07.034</t>
  </si>
  <si>
    <t xml:space="preserve">0051881821</t>
  </si>
  <si>
    <t xml:space="preserve">2021.10.07.029</t>
  </si>
  <si>
    <t xml:space="preserve">0051193608</t>
  </si>
  <si>
    <t xml:space="preserve">Aqillah Rifqy Akbar</t>
  </si>
  <si>
    <t xml:space="preserve">Jalan Lembang Ii</t>
  </si>
  <si>
    <t xml:space="preserve">Hendriyadi S.Kom</t>
  </si>
  <si>
    <t xml:space="preserve">St Farida F. S. Sos.I</t>
  </si>
  <si>
    <t xml:space="preserve">sekolah lain, SMP Islam, Amalina</t>
  </si>
  <si>
    <t xml:space="preserve">2021.10.07.013</t>
  </si>
  <si>
    <t xml:space="preserve">0059244815</t>
  </si>
  <si>
    <t xml:space="preserve">Athira Naura</t>
  </si>
  <si>
    <t xml:space="preserve">GMK</t>
  </si>
  <si>
    <t xml:space="preserve">BlokM</t>
  </si>
  <si>
    <t xml:space="preserve">2021.10.07.004</t>
  </si>
  <si>
    <t xml:space="preserve">0053423073</t>
  </si>
  <si>
    <t xml:space="preserve">Aulia Febiyanti</t>
  </si>
  <si>
    <t xml:space="preserve">Feby</t>
  </si>
  <si>
    <t xml:space="preserve">Bppt</t>
  </si>
  <si>
    <t xml:space="preserve">0217459203</t>
  </si>
  <si>
    <t xml:space="preserve">Jl Jombang Raya No 49</t>
  </si>
  <si>
    <t xml:space="preserve">2021.10.07.030</t>
  </si>
  <si>
    <t xml:space="preserve">0044933072</t>
  </si>
  <si>
    <t xml:space="preserve">Ayesha Annur</t>
  </si>
  <si>
    <t xml:space="preserve">Echa</t>
  </si>
  <si>
    <t xml:space="preserve">Jalan Kuricang Xix Blok Gd 8 Bintaro Sektor 3A</t>
  </si>
  <si>
    <t xml:space="preserve">A. Hendri Hassan</t>
  </si>
  <si>
    <t xml:space="preserve">Direktur Pt Aryajaya Pradhana</t>
  </si>
  <si>
    <t xml:space="preserve">Jl Danau Jempang Ii/27</t>
  </si>
  <si>
    <t xml:space="preserve">Lidya Samsy</t>
  </si>
  <si>
    <t xml:space="preserve">Pws Layanan Anestesi</t>
  </si>
  <si>
    <t xml:space="preserve">0219090</t>
  </si>
  <si>
    <t xml:space="preserve">Jl Kyai Maja No 43 Kebayoran Baru</t>
  </si>
  <si>
    <t xml:space="preserve">Jl Kuricang Xix Blok Gd 8 Bintaro Sektor 3A</t>
  </si>
  <si>
    <t xml:space="preserve">sekolah lain, SMP Islam Al-Falaah Vila Mutiara</t>
  </si>
  <si>
    <t xml:space="preserve">2021.10.07.046</t>
  </si>
  <si>
    <t xml:space="preserve">0050737649</t>
  </si>
  <si>
    <t xml:space="preserve">Bara</t>
  </si>
  <si>
    <t xml:space="preserve">Komplek Pondok Pucung Indah 1, Jln Kutilang Blok</t>
  </si>
  <si>
    <t xml:space="preserve">2021.10.07.011</t>
  </si>
  <si>
    <t xml:space="preserve">Britania Nazima Indra</t>
  </si>
  <si>
    <t xml:space="preserve">New York, Usa</t>
  </si>
  <si>
    <t xml:space="preserve">Pondok Pucung Indah Ii Blok A.18</t>
  </si>
  <si>
    <t xml:space="preserve">Karyawan Staff</t>
  </si>
  <si>
    <t xml:space="preserve">Permanent Mission Of Malaysia To The United Nations 313 East 43Rd Sreet, New York , Ny  10017</t>
  </si>
  <si>
    <t xml:space="preserve">Pondok Pucung Indah Ii Blok A.18 No 13 Jalan Siliwangi</t>
  </si>
  <si>
    <t xml:space="preserve">2021.10.07.024</t>
  </si>
  <si>
    <t xml:space="preserve">0057341890</t>
  </si>
  <si>
    <t xml:space="preserve">Erlangga Harsya Pramudya</t>
  </si>
  <si>
    <t xml:space="preserve">Elang</t>
  </si>
  <si>
    <t xml:space="preserve">Komp. Pertamina Jalan Mesran Ii Blok M20</t>
  </si>
  <si>
    <t xml:space="preserve">Jl. Gunung Sahari Iii No. 12A</t>
  </si>
  <si>
    <t xml:space="preserve">Komp. Pertamina Jl. Mesran Ii Blok M20</t>
  </si>
  <si>
    <t xml:space="preserve">sekolah lain, SMP Daarut Tauhid Boarding School Bandung</t>
  </si>
  <si>
    <t xml:space="preserve">2021.10.07.023</t>
  </si>
  <si>
    <t xml:space="preserve">0046975638</t>
  </si>
  <si>
    <t xml:space="preserve">Fakhra Aina Hadida</t>
  </si>
  <si>
    <t xml:space="preserve">Fakhra</t>
  </si>
  <si>
    <t xml:space="preserve">Kasie</t>
  </si>
  <si>
    <t xml:space="preserve">Gatsu Jaksel</t>
  </si>
  <si>
    <t xml:space="preserve">sekolah lain, SMPIT Baitul Maal Progsus</t>
  </si>
  <si>
    <t xml:space="preserve">2021.10.07.016</t>
  </si>
  <si>
    <t xml:space="preserve">0050754340</t>
  </si>
  <si>
    <t xml:space="preserve">Farisa Azzahra Abidin Putri</t>
  </si>
  <si>
    <t xml:space="preserve">Sasa</t>
  </si>
  <si>
    <t xml:space="preserve">Perumahan Arinda Ii, Jalan Cemara 2 Blok C.4 No.7</t>
  </si>
  <si>
    <t xml:space="preserve">Ged. Frans Seda Lt.6, Jl. Wahidin Raya No.1, Jakarta</t>
  </si>
  <si>
    <t xml:space="preserve">Perumahan Arinda Ii, Jl. Cemara 2 Blok C.4 No.7</t>
  </si>
  <si>
    <t xml:space="preserve">sekolah lain, SMP Negeri 12 Tangerang Selatan</t>
  </si>
  <si>
    <t xml:space="preserve">2021.10.07.003</t>
  </si>
  <si>
    <t xml:space="preserve">0055505785</t>
  </si>
  <si>
    <t xml:space="preserve">Fathiya Rana Amarila</t>
  </si>
  <si>
    <t xml:space="preserve">Rila</t>
  </si>
  <si>
    <t xml:space="preserve">Pertamina</t>
  </si>
  <si>
    <t xml:space="preserve">sekolah lain, SMP Sekolah Alam Bintaro</t>
  </si>
  <si>
    <t xml:space="preserve">2021.10.07.038</t>
  </si>
  <si>
    <t xml:space="preserve">Fatma Khairunisa</t>
  </si>
  <si>
    <t xml:space="preserve">Fatma</t>
  </si>
  <si>
    <t xml:space="preserve">Jalan Raya Pondok Aren Gg.Musholah 4</t>
  </si>
  <si>
    <t xml:space="preserve">Masrizal</t>
  </si>
  <si>
    <t xml:space="preserve">Bintaro Sektor 2 Jl.Parkit Raya</t>
  </si>
  <si>
    <t xml:space="preserve">Asmurni</t>
  </si>
  <si>
    <t xml:space="preserve">Jl.Raya Pondok Aren Gg.Musholah 4</t>
  </si>
  <si>
    <t xml:space="preserve">2021.10.07.020</t>
  </si>
  <si>
    <t xml:space="preserve">0050836650</t>
  </si>
  <si>
    <t xml:space="preserve">Evan</t>
  </si>
  <si>
    <t xml:space="preserve">Graha Raya Gardenia Loka Blok E.1</t>
  </si>
  <si>
    <t xml:space="preserve">Jumazi</t>
  </si>
  <si>
    <t xml:space="preserve">Jalan Sukamulia No. 17A Medan Sumatera Utara</t>
  </si>
  <si>
    <t xml:space="preserve">Struktural</t>
  </si>
  <si>
    <t xml:space="preserve">021-21191912</t>
  </si>
  <si>
    <t xml:space="preserve">Jalan Tomang Raya No. 16-18 Jatipulo Palmerah Jakarta Barat</t>
  </si>
  <si>
    <t xml:space="preserve">2021.10.07.033</t>
  </si>
  <si>
    <t xml:space="preserve">0053824854</t>
  </si>
  <si>
    <t xml:space="preserve">Ghazi</t>
  </si>
  <si>
    <t xml:space="preserve">2021.10.07.060</t>
  </si>
  <si>
    <t xml:space="preserve">Haifa Inaya Fadhillah</t>
  </si>
  <si>
    <t xml:space="preserve">Haifa</t>
  </si>
  <si>
    <t xml:space="preserve">Graha Raya Bintaro, Cluster Adena</t>
  </si>
  <si>
    <t xml:space="preserve">Dawny Fitalis</t>
  </si>
  <si>
    <t xml:space="preserve">Susi Anjarwati</t>
  </si>
  <si>
    <t xml:space="preserve">08557896161</t>
  </si>
  <si>
    <t xml:space="preserve">sekolah lain, MAN 4</t>
  </si>
  <si>
    <t xml:space="preserve">2021.10.07.055</t>
  </si>
  <si>
    <t xml:space="preserve">0052352027</t>
  </si>
  <si>
    <t xml:space="preserve">Izhar Al Haq Nasser</t>
  </si>
  <si>
    <t xml:space="preserve">Izhar</t>
  </si>
  <si>
    <t xml:space="preserve">sekolah lain, SMPn 11 Tangerang Selatan</t>
  </si>
  <si>
    <t xml:space="preserve">Pak Dian</t>
  </si>
  <si>
    <t xml:space="preserve">2021.10.07.037</t>
  </si>
  <si>
    <t xml:space="preserve">0052074448</t>
  </si>
  <si>
    <t xml:space="preserve">Kanaya Aristawidya Novyanto</t>
  </si>
  <si>
    <t xml:space="preserve">Jalan Dwijaya 3 No.19 Radio Dalam</t>
  </si>
  <si>
    <t xml:space="preserve">Gandaria Utara, Kebayoran Baru, Kota Adm. Jakarta Selatan, DKI Jakarta</t>
  </si>
  <si>
    <t xml:space="preserve">Ruko Pinang 8 No. 8D Lantai 3, Jalan Ciputat Raya, Pondok Pinang, Kebayoran Lama, Jakarta Selatan</t>
  </si>
  <si>
    <t xml:space="preserve">Jalan Dwijaya 3 No. 19</t>
  </si>
  <si>
    <t xml:space="preserve">sekolah lain, SMP Hang Tuah 2 Jakarta</t>
  </si>
  <si>
    <t xml:space="preserve">2021.10.07.001</t>
  </si>
  <si>
    <t xml:space="preserve">0053401916</t>
  </si>
  <si>
    <t xml:space="preserve">Khaira Khansa Rinaldi</t>
  </si>
  <si>
    <t xml:space="preserve">Khaira</t>
  </si>
  <si>
    <t xml:space="preserve">Jalan Kenari Vi Blok L1 Sektor 2 Bintaro</t>
  </si>
  <si>
    <t xml:space="preserve">Harry Rinaldi</t>
  </si>
  <si>
    <t xml:space="preserve">Jl. Pahlawan Revolusi No 15 Duren Sawit Jakarta Timur</t>
  </si>
  <si>
    <t xml:space="preserve">Jl. Kenari Vi Blok L1 Sektor 2 Bintaro</t>
  </si>
  <si>
    <t xml:space="preserve">2021.10.07.045</t>
  </si>
  <si>
    <t xml:space="preserve">0052666397</t>
  </si>
  <si>
    <t xml:space="preserve">Maeka Alfary Bayhaqy Jamin</t>
  </si>
  <si>
    <t xml:space="preserve">Maeka</t>
  </si>
  <si>
    <t xml:space="preserve">sekolah lain, SMP Islam Al Azhar 3 Bintaro</t>
  </si>
  <si>
    <t xml:space="preserve">2021.10.07.008</t>
  </si>
  <si>
    <t xml:space="preserve">0050836643</t>
  </si>
  <si>
    <t xml:space="preserve">Malika Rahmadina</t>
  </si>
  <si>
    <t xml:space="preserve">Dahlia Loka Blok Rb4 No.3 Graha Raya</t>
  </si>
  <si>
    <t xml:space="preserve">Jl. Srengseng Sawah Jagakarsa Jakarta Selatan</t>
  </si>
  <si>
    <t xml:space="preserve">Griya Niaga Bintaro Sektor 7</t>
  </si>
  <si>
    <t xml:space="preserve">2021.10.07.057</t>
  </si>
  <si>
    <t xml:space="preserve">0051157055</t>
  </si>
  <si>
    <t xml:space="preserve">Maulida Aqsha Maylandri</t>
  </si>
  <si>
    <t xml:space="preserve">Memey</t>
  </si>
  <si>
    <t xml:space="preserve">Jalan Musholla At Taubah</t>
  </si>
  <si>
    <t xml:space="preserve">Jl. Raya Bekasi No.Km. 19, Rw.2, Rw. Terate, Kec. Cakung, Kota Jakarta Timur, Daerah Khusus Ibukota Jakarta 13920</t>
  </si>
  <si>
    <t xml:space="preserve">0217455901</t>
  </si>
  <si>
    <t xml:space="preserve">Jl. Mh Thamrin Kav Cbd Pondok Aren, Bintaro, Kec. Pd. Aren, Kota Tangerang Selatan, Banten 15412 1,9 Km</t>
  </si>
  <si>
    <t xml:space="preserve">2021.10.07.036</t>
  </si>
  <si>
    <t xml:space="preserve">0050836655</t>
  </si>
  <si>
    <t xml:space="preserve">Mizania Rizkinof</t>
  </si>
  <si>
    <t xml:space="preserve">Nia</t>
  </si>
  <si>
    <t xml:space="preserve">Gedung The Energy Scbd Jl.Jend.Sudirman Jakarta</t>
  </si>
  <si>
    <t xml:space="preserve">sekolah lain, SMPIT Insan Mubarak</t>
  </si>
  <si>
    <t xml:space="preserve">2021.10.07.039</t>
  </si>
  <si>
    <t xml:space="preserve">0052177000</t>
  </si>
  <si>
    <t xml:space="preserve">Mohamad Yardan Rafif</t>
  </si>
  <si>
    <t xml:space="preserve">Yardan</t>
  </si>
  <si>
    <t xml:space="preserve">2021.10.07.018</t>
  </si>
  <si>
    <t xml:space="preserve">0056251906</t>
  </si>
  <si>
    <t xml:space="preserve">Muhammad Akmal Afriansyah Alwi</t>
  </si>
  <si>
    <t xml:space="preserve">Komp Villa Bintaro Indah Blok B3</t>
  </si>
  <si>
    <t xml:space="preserve">Jl. Lintas Timur Aurduri Km 16 No. 49 Kota Jambi</t>
  </si>
  <si>
    <t xml:space="preserve">sekolah lain, SMP N 7 Jambi</t>
  </si>
  <si>
    <t xml:space="preserve">2021.10.07.022</t>
  </si>
  <si>
    <t xml:space="preserve">0044649428</t>
  </si>
  <si>
    <t xml:space="preserve">Albi</t>
  </si>
  <si>
    <t xml:space="preserve">2021.10.07.051</t>
  </si>
  <si>
    <t xml:space="preserve">0059982136</t>
  </si>
  <si>
    <t xml:space="preserve">Muhammad Aufaa Saamii</t>
  </si>
  <si>
    <t xml:space="preserve">Saamii</t>
  </si>
  <si>
    <t xml:space="preserve">Jalan Zamrud 3 Blok I/5, Villa Mutiara</t>
  </si>
  <si>
    <t xml:space="preserve">Gcc Cengkareng</t>
  </si>
  <si>
    <t xml:space="preserve">Jalan Zamrud 3</t>
  </si>
  <si>
    <t xml:space="preserve">sekolah lain, SMP Nusa Indah</t>
  </si>
  <si>
    <t xml:space="preserve">2021.10.07.012</t>
  </si>
  <si>
    <t xml:space="preserve">0053274659</t>
  </si>
  <si>
    <t xml:space="preserve">Muhammad Faiz Altafian</t>
  </si>
  <si>
    <t xml:space="preserve">2021.10.07.048</t>
  </si>
  <si>
    <t xml:space="preserve">0050836683</t>
  </si>
  <si>
    <t xml:space="preserve">Nizar</t>
  </si>
  <si>
    <t xml:space="preserve">Graha Raya Melati Loka Hb4</t>
  </si>
  <si>
    <t xml:space="preserve">0877-8003-9868</t>
  </si>
  <si>
    <t xml:space="preserve">Kpp Pratama Kemayoran Jl.Merpati B12 No.6 Gunung Sahari Selatan</t>
  </si>
  <si>
    <t xml:space="preserve">Ka Unit Pmptsp Kel.Joglo Dki Jakarta</t>
  </si>
  <si>
    <t xml:space="preserve">Kantor Kalurahan Joglo</t>
  </si>
  <si>
    <t xml:space="preserve">2021.10.07.050</t>
  </si>
  <si>
    <t xml:space="preserve">0052109385</t>
  </si>
  <si>
    <t xml:space="preserve">Muhammad Raafi Akbar</t>
  </si>
  <si>
    <t xml:space="preserve">Raafi</t>
  </si>
  <si>
    <t xml:space="preserve">Jalan Graha Bintaro Blok Gr 41</t>
  </si>
  <si>
    <t xml:space="preserve">Co - Pilot</t>
  </si>
  <si>
    <t xml:space="preserve">Jl. Marsekal Surya Darma No.44, Rt.003/Rw.006, Selapajang Jaya, Kec. Neglasari, Kota Tangerang, Banten 15127</t>
  </si>
  <si>
    <t xml:space="preserve">sekolah lain, SMP Negeri 14 Kota Tangerang Selatan</t>
  </si>
  <si>
    <t xml:space="preserve">2021.10.07.009</t>
  </si>
  <si>
    <t xml:space="preserve">0056885146</t>
  </si>
  <si>
    <t xml:space="preserve">Muhammad Rafi Athallah</t>
  </si>
  <si>
    <t xml:space="preserve">Ciputat Baru, Blok C. Jalan Teratai Buntu Kav. Aa5A, Ciputat 15413, Tangerang Selatan</t>
  </si>
  <si>
    <t xml:space="preserve">Jl. Kawi Raya No.40, Setiabudi, Kuningan</t>
  </si>
  <si>
    <t xml:space="preserve">Ciputat Baru, Blok C. Jl. Teratai Buntu Kav. Aa5A, Ciputat 15413, Tangerang Selatan</t>
  </si>
  <si>
    <t xml:space="preserve">2021.10.07.059</t>
  </si>
  <si>
    <t xml:space="preserve">0050995130</t>
  </si>
  <si>
    <t xml:space="preserve">Muhammad Revan Radinka</t>
  </si>
  <si>
    <t xml:space="preserve">Revan</t>
  </si>
  <si>
    <t xml:space="preserve">Graha Buana Residence Kav.4  Jalan Jurang Mangu Barat</t>
  </si>
  <si>
    <t xml:space="preserve">Yana Suryana Kosasih</t>
  </si>
  <si>
    <t xml:space="preserve">Graha Buana Residence No.9A Kav.4 Jl.Jurang Mangu Barat Pondok Aren</t>
  </si>
  <si>
    <t xml:space="preserve">Tia Siti Nurrahmati</t>
  </si>
  <si>
    <t xml:space="preserve">0217360798</t>
  </si>
  <si>
    <t xml:space="preserve">Graha Buana Residence No.9A Kav.4 Jalan Jurang Mangu Barat Pondok Aren</t>
  </si>
  <si>
    <t xml:space="preserve">Graha Buana Residence Kav.4  Jl.Jurang Mangu Barat</t>
  </si>
  <si>
    <t xml:space="preserve">sekolah lain, SMP Negeri 177</t>
  </si>
  <si>
    <t xml:space="preserve">2021.10.07.040</t>
  </si>
  <si>
    <t xml:space="preserve">0050836647</t>
  </si>
  <si>
    <t xml:space="preserve">Muhammad Rifqi Pratama</t>
  </si>
  <si>
    <t xml:space="preserve">Rifqi</t>
  </si>
  <si>
    <t xml:space="preserve">Cluster Eldora Blok H1-31 Graha Raya Bintaro</t>
  </si>
  <si>
    <t xml:space="preserve">Pegawai Bumn</t>
  </si>
  <si>
    <t xml:space="preserve">Jl.Rm.Harsono Ragunan</t>
  </si>
  <si>
    <t xml:space="preserve">Pegawai Kementerian Esdm</t>
  </si>
  <si>
    <t xml:space="preserve">Jl.Ciledug Raya</t>
  </si>
  <si>
    <t xml:space="preserve">sekolah lain, SMPn 16</t>
  </si>
  <si>
    <t xml:space="preserve">2021.10.07.010</t>
  </si>
  <si>
    <t xml:space="preserve">0058844784</t>
  </si>
  <si>
    <t xml:space="preserve">Muhammad Rizqi Mansury</t>
  </si>
  <si>
    <t xml:space="preserve">Rizqi</t>
  </si>
  <si>
    <t xml:space="preserve">Puri Bintaro Pb 17 No 10</t>
  </si>
  <si>
    <t xml:space="preserve">08118073419</t>
  </si>
  <si>
    <t xml:space="preserve">Ops</t>
  </si>
  <si>
    <t xml:space="preserve">Dr. Satrio A3 No 5 Tangerang 15224</t>
  </si>
  <si>
    <t xml:space="preserve">Almarhumah</t>
  </si>
  <si>
    <t xml:space="preserve">2021.10.07.032</t>
  </si>
  <si>
    <t xml:space="preserve">0059567316</t>
  </si>
  <si>
    <t xml:space="preserve">Nada Nadhifah Aprianingrum</t>
  </si>
  <si>
    <t xml:space="preserve">Perum Yellow Garden Cluster Asoka Blok E5</t>
  </si>
  <si>
    <t xml:space="preserve">Karang Mulya, Karang Tengah, Kota Tangerang, Banten</t>
  </si>
  <si>
    <t xml:space="preserve">Bambang Aprianto</t>
  </si>
  <si>
    <t xml:space="preserve">081511200211</t>
  </si>
  <si>
    <t xml:space="preserve">bam.aprianto@gmail.com</t>
  </si>
  <si>
    <t xml:space="preserve">Kebon Sirih</t>
  </si>
  <si>
    <t xml:space="preserve">Euis Nurkomala Sari</t>
  </si>
  <si>
    <t xml:space="preserve">089508804372</t>
  </si>
  <si>
    <t xml:space="preserve">02139501577</t>
  </si>
  <si>
    <t xml:space="preserve">Tcc Batavia</t>
  </si>
  <si>
    <t xml:space="preserve">sekolah lain, Pesantren Darul Hasan</t>
  </si>
  <si>
    <t xml:space="preserve">2021.10.07.002</t>
  </si>
  <si>
    <t xml:space="preserve">0051636789</t>
  </si>
  <si>
    <t xml:space="preserve">Nadia Aurelia Rahadi</t>
  </si>
  <si>
    <t xml:space="preserve">sekolah lain, SMP Amelia</t>
  </si>
  <si>
    <t xml:space="preserve">2021.10.07.035</t>
  </si>
  <si>
    <t xml:space="preserve">0052678261</t>
  </si>
  <si>
    <t xml:space="preserve">Naila Zerlinda</t>
  </si>
  <si>
    <t xml:space="preserve">Jalan Kuricang 1 Ga 2</t>
  </si>
  <si>
    <t xml:space="preserve">Oming Wirassakti</t>
  </si>
  <si>
    <t xml:space="preserve">Reni Safitri</t>
  </si>
  <si>
    <t xml:space="preserve">Pt. Indomobil Multi Trada</t>
  </si>
  <si>
    <t xml:space="preserve">sekolah lain, SMP Al Azhar 3</t>
  </si>
  <si>
    <t xml:space="preserve">Ratna/ Memei</t>
  </si>
  <si>
    <t xml:space="preserve">2021.10.07.053</t>
  </si>
  <si>
    <t xml:space="preserve">0051212654</t>
  </si>
  <si>
    <t xml:space="preserve">Nazwa Divinar Al Kautsar</t>
  </si>
  <si>
    <t xml:space="preserve">Nazwa</t>
  </si>
  <si>
    <t xml:space="preserve">Jalan Kavling Setia Budi, Cipadu 99 Bandeng</t>
  </si>
  <si>
    <t xml:space="preserve">Pipit Ramadha Prativi</t>
  </si>
  <si>
    <t xml:space="preserve">sekolah lain, MTS Annajah Petukangan</t>
  </si>
  <si>
    <t xml:space="preserve">2021.10.07.043</t>
  </si>
  <si>
    <t xml:space="preserve">0051548570</t>
  </si>
  <si>
    <t xml:space="preserve">Putra Cahya Sanggoro</t>
  </si>
  <si>
    <t xml:space="preserve">Sanggoro</t>
  </si>
  <si>
    <t xml:space="preserve">Sutera Kirana Vii</t>
  </si>
  <si>
    <t xml:space="preserve">Supervisor Renbang</t>
  </si>
  <si>
    <t xml:space="preserve">Jl Raya Pantura Sukamandi Ciasem Subang Jawa Barat</t>
  </si>
  <si>
    <t xml:space="preserve">021 73443929</t>
  </si>
  <si>
    <t xml:space="preserve">Komp. Pinang Griya Permai</t>
  </si>
  <si>
    <t xml:space="preserve">sekolah lain, Jaya Plus Montessori</t>
  </si>
  <si>
    <t xml:space="preserve">2021.10.07.042</t>
  </si>
  <si>
    <t xml:space="preserve">0046875819</t>
  </si>
  <si>
    <t xml:space="preserve">Rabiatul Adawiyah</t>
  </si>
  <si>
    <t xml:space="preserve">Rabia</t>
  </si>
  <si>
    <t xml:space="preserve">2021.10.07.025</t>
  </si>
  <si>
    <t xml:space="preserve">0055109654</t>
  </si>
  <si>
    <t xml:space="preserve">Rachel Ayesha Ammara Salim</t>
  </si>
  <si>
    <t xml:space="preserve">Jalan Manyar Dalam ,Bintaro Sektor 2</t>
  </si>
  <si>
    <t xml:space="preserve">Agus Salim, Sh, Msi</t>
  </si>
  <si>
    <t xml:space="preserve">Jalan Cempaka Raya No 1, Rengas, Ciputat Timur, Tangsel</t>
  </si>
  <si>
    <t xml:space="preserve">Yuni Winarti Se</t>
  </si>
  <si>
    <t xml:space="preserve">sekolah lain, SMP Islam Harapan Ibu</t>
  </si>
  <si>
    <t xml:space="preserve">2021.10.07.054</t>
  </si>
  <si>
    <t xml:space="preserve">0052042842</t>
  </si>
  <si>
    <t xml:space="preserve">Rafif Randika Noviendri</t>
  </si>
  <si>
    <t xml:space="preserve">Noviendri, Se</t>
  </si>
  <si>
    <t xml:space="preserve">Rika Mayasari, Se.Ak</t>
  </si>
  <si>
    <t xml:space="preserve">sekolah lain, SMP Budi Mulia 2 Bintaro</t>
  </si>
  <si>
    <t xml:space="preserve">2021.10.07.047</t>
  </si>
  <si>
    <t xml:space="preserve">0050832113</t>
  </si>
  <si>
    <t xml:space="preserve">Ratu Cathallya Cahya Ukhrawinata</t>
  </si>
  <si>
    <t xml:space="preserve">Lea</t>
  </si>
  <si>
    <t xml:space="preserve">Perum Graha Raya Cluster Celesta</t>
  </si>
  <si>
    <t xml:space="preserve">Kepala Divisi Produksi Mnc Channel Mnc Sky Vision</t>
  </si>
  <si>
    <t xml:space="preserve">Mnc Studios Tower 2 Lantai 5 Jl.Raya Perjuangan No 1 Kebon Jeruk Jakarta Barat</t>
  </si>
  <si>
    <t xml:space="preserve">Yekti Cahyaningrum</t>
  </si>
  <si>
    <t xml:space="preserve">Guru Smpit Auliya</t>
  </si>
  <si>
    <t xml:space="preserve">2021.10.07.015</t>
  </si>
  <si>
    <t xml:space="preserve">0051567356</t>
  </si>
  <si>
    <t xml:space="preserve">Rayhan Akursio Wiguna</t>
  </si>
  <si>
    <t xml:space="preserve">Jalan Wijaya Kusuma Ujung Iv</t>
  </si>
  <si>
    <t xml:space="preserve">Komp. Kementerian Kemendikbud Gd. B Jln. Jenderal Sudirman Senayan Jakpus</t>
  </si>
  <si>
    <t xml:space="preserve">Jl. Wijaya Kusuma Ujung Iv</t>
  </si>
  <si>
    <t xml:space="preserve">2021.10.07.031</t>
  </si>
  <si>
    <t xml:space="preserve">0050737668</t>
  </si>
  <si>
    <t xml:space="preserve">Rifky Arya Subakti</t>
  </si>
  <si>
    <t xml:space="preserve">Komp Pondok Pucung Indah Ii Jln Krakatau Iii Blok A</t>
  </si>
  <si>
    <t xml:space="preserve">Hendar Subakti</t>
  </si>
  <si>
    <t xml:space="preserve">Astuti Sugiardiasih</t>
  </si>
  <si>
    <t xml:space="preserve">2021.10.07.007</t>
  </si>
  <si>
    <t xml:space="preserve">0044738123</t>
  </si>
  <si>
    <t xml:space="preserve">Rizky Chandra Riadi</t>
  </si>
  <si>
    <t xml:space="preserve">Retno Hartatik</t>
  </si>
  <si>
    <t xml:space="preserve">2021.10.07.017</t>
  </si>
  <si>
    <t xml:space="preserve">0053742352</t>
  </si>
  <si>
    <t xml:space="preserve">sekolah lain, Al Wildan Islamic School</t>
  </si>
  <si>
    <t xml:space="preserve">2021.10.07.027</t>
  </si>
  <si>
    <t xml:space="preserve">0053916924</t>
  </si>
  <si>
    <t xml:space="preserve">2021.10.07.044</t>
  </si>
  <si>
    <t xml:space="preserve">0059064533</t>
  </si>
  <si>
    <t xml:space="preserve">Ummi Aziza Rahmaniya Reza</t>
  </si>
  <si>
    <t xml:space="preserve">Aziza</t>
  </si>
  <si>
    <t xml:space="preserve">2021.10.07.006</t>
  </si>
  <si>
    <t xml:space="preserve">0052347688</t>
  </si>
  <si>
    <t xml:space="preserve">Venaelitha Alfania</t>
  </si>
  <si>
    <t xml:space="preserve">Nael</t>
  </si>
  <si>
    <t xml:space="preserve">2021.10.07.014</t>
  </si>
  <si>
    <t xml:space="preserve">0052543689</t>
  </si>
  <si>
    <t xml:space="preserve">Yarra Defa Zafyra</t>
  </si>
  <si>
    <t xml:space="preserve">Yarra</t>
  </si>
  <si>
    <t xml:space="preserve">sekolah lain, SMP Al Azhar Bsd</t>
  </si>
  <si>
    <t xml:space="preserve">1920.10.06.001</t>
  </si>
  <si>
    <t xml:space="preserve">0044980554</t>
  </si>
  <si>
    <t xml:space="preserve">Abdullah Syaddan Nur Zaky</t>
  </si>
  <si>
    <t xml:space="preserve">Syaddan</t>
  </si>
  <si>
    <t xml:space="preserve">1920.10.06.002</t>
  </si>
  <si>
    <t xml:space="preserve">0044035882</t>
  </si>
  <si>
    <t xml:space="preserve">Fia</t>
  </si>
  <si>
    <t xml:space="preserve">1920.10.06.003</t>
  </si>
  <si>
    <t xml:space="preserve">Aliya Sabhira Ramadhani</t>
  </si>
  <si>
    <t xml:space="preserve">Jalan Gelora 3 No 18, Pondok Kacang Timur, Pondok Aren, Tangerang Selatan</t>
  </si>
  <si>
    <t xml:space="preserve">Inspektorat Jenderal Kemenhub</t>
  </si>
  <si>
    <t xml:space="preserve">Jl. Gelora 3 No 15, Pondok Kacang Timur</t>
  </si>
  <si>
    <t xml:space="preserve">Eni Chandra Shanti, Se</t>
  </si>
  <si>
    <t xml:space="preserve">Jl. Medan Merdeka Barat No 8, Jakarta Pusat</t>
  </si>
  <si>
    <t xml:space="preserve">Muhammad Sholeh</t>
  </si>
  <si>
    <t xml:space="preserve">1920.10.06.004</t>
  </si>
  <si>
    <t xml:space="preserve">0043485061</t>
  </si>
  <si>
    <t xml:space="preserve">Arsea Madina Al sistani</t>
  </si>
  <si>
    <t xml:space="preserve">Arsea</t>
  </si>
  <si>
    <t xml:space="preserve">sekolah lain, SMPs Labschool Madinah</t>
  </si>
  <si>
    <t xml:space="preserve">1920.10.06.051</t>
  </si>
  <si>
    <t xml:space="preserve">0047274168</t>
  </si>
  <si>
    <t xml:space="preserve">Athallah Keanu Syahputra Fahmi</t>
  </si>
  <si>
    <t xml:space="preserve">Aisyah Shakila Putrina Fahmi, Abdallah Omar Putranda Fahmi</t>
  </si>
  <si>
    <t xml:space="preserve">1920.10.06.054</t>
  </si>
  <si>
    <t xml:space="preserve">0043317584</t>
  </si>
  <si>
    <t xml:space="preserve">Azzah Tsamarah</t>
  </si>
  <si>
    <t xml:space="preserve">Azzah</t>
  </si>
  <si>
    <t xml:space="preserve">Jalan Mutiara I Kp. Dangkal</t>
  </si>
  <si>
    <t xml:space="preserve">Desy Ariady</t>
  </si>
  <si>
    <t xml:space="preserve">Utin Sutini</t>
  </si>
  <si>
    <t xml:space="preserve">Jl. Mutiara I Kp. Dangkal</t>
  </si>
  <si>
    <t xml:space="preserve">1920.10.06.005</t>
  </si>
  <si>
    <t xml:space="preserve">0042012651</t>
  </si>
  <si>
    <t xml:space="preserve">Basyar Musyaffa Arrafi</t>
  </si>
  <si>
    <t xml:space="preserve">Basyar</t>
  </si>
  <si>
    <t xml:space="preserve">Komp. Cipadu Elok Jalan Wahid Hasyim  Cipadu Pondok Aren</t>
  </si>
  <si>
    <t xml:space="preserve">Indra Budiman</t>
  </si>
  <si>
    <t xml:space="preserve">Hrd</t>
  </si>
  <si>
    <t xml:space="preserve">Palma Tower Tb Simatupang</t>
  </si>
  <si>
    <t xml:space="preserve">Allien Grillianti</t>
  </si>
  <si>
    <t xml:space="preserve">Home</t>
  </si>
  <si>
    <t xml:space="preserve">Komp. Cipadu Elok Jl. Wahid Hasyim  Cipadu Pondok Aren</t>
  </si>
  <si>
    <t xml:space="preserve">1920.10.06.006</t>
  </si>
  <si>
    <t xml:space="preserve">0042012601</t>
  </si>
  <si>
    <t xml:space="preserve">Bilqis Nabila Sholiha</t>
  </si>
  <si>
    <t xml:space="preserve">Graha Pratama Bintaro Blok C1</t>
  </si>
  <si>
    <t xml:space="preserve">Jl Lengkong Karya Jelupang No 58 Bsd</t>
  </si>
  <si>
    <t xml:space="preserve">Jl Tb Simatupang Kav 5</t>
  </si>
  <si>
    <t xml:space="preserve">sekolah lain, SMP Islam Baitul Mal</t>
  </si>
  <si>
    <t xml:space="preserve">1920.10.06.007</t>
  </si>
  <si>
    <t xml:space="preserve">0055425196</t>
  </si>
  <si>
    <t xml:space="preserve">Binta Adimastama</t>
  </si>
  <si>
    <t xml:space="preserve">Binta</t>
  </si>
  <si>
    <t xml:space="preserve">Peserta Didik Ppds Mata</t>
  </si>
  <si>
    <t xml:space="preserve">1920.10.06.052</t>
  </si>
  <si>
    <t xml:space="preserve">0044035884</t>
  </si>
  <si>
    <t xml:space="preserve">Bunga Cinta Arianna</t>
  </si>
  <si>
    <t xml:space="preserve">Bunga</t>
  </si>
  <si>
    <t xml:space="preserve">Pesanggrahan Pertukangan Selatan</t>
  </si>
  <si>
    <t xml:space="preserve">Benyamin Harrison Suradji</t>
  </si>
  <si>
    <t xml:space="preserve">08121033737</t>
  </si>
  <si>
    <t xml:space="preserve">benjamin.suradji@gmail.com</t>
  </si>
  <si>
    <t xml:space="preserve">Retno Susanti</t>
  </si>
  <si>
    <t xml:space="preserve">08121033736</t>
  </si>
  <si>
    <t xml:space="preserve">Pesanggrahan Petukangan selatan</t>
  </si>
  <si>
    <t xml:space="preserve">sekolah lain, SMP</t>
  </si>
  <si>
    <t xml:space="preserve">1920.10.06.008</t>
  </si>
  <si>
    <t xml:space="preserve">0045140494</t>
  </si>
  <si>
    <t xml:space="preserve">Bunga Karnelia</t>
  </si>
  <si>
    <t xml:space="preserve">Jalan Cendrawasih 1</t>
  </si>
  <si>
    <t xml:space="preserve">Manager Bagian Niaga Pln Up3 Bulungan</t>
  </si>
  <si>
    <t xml:space="preserve">Jl.Sisingamangaraja No.1 Jakarta Selatan</t>
  </si>
  <si>
    <t xml:space="preserve">Jl. Cendrawasih 1</t>
  </si>
  <si>
    <t xml:space="preserve">sekolah lain, SMP Al-Falaah</t>
  </si>
  <si>
    <t xml:space="preserve">1920.10.06.009</t>
  </si>
  <si>
    <t xml:space="preserve">0044581928</t>
  </si>
  <si>
    <t xml:space="preserve">Ifa</t>
  </si>
  <si>
    <t xml:space="preserve">1920.10.06.010</t>
  </si>
  <si>
    <t xml:space="preserve">0036489520</t>
  </si>
  <si>
    <t xml:space="preserve">Deden Nasrullah</t>
  </si>
  <si>
    <t xml:space="preserve">Deden</t>
  </si>
  <si>
    <t xml:space="preserve">Jl. Flamboyan</t>
  </si>
  <si>
    <t xml:space="preserve">Muhammad Ramadhan</t>
  </si>
  <si>
    <t xml:space="preserve">1920.10.06.011</t>
  </si>
  <si>
    <t xml:space="preserve">0044035806</t>
  </si>
  <si>
    <t xml:space="preserve">Difa</t>
  </si>
  <si>
    <t xml:space="preserve">SHAFA SHAFIRA KLS 12, IHSANUL</t>
  </si>
  <si>
    <t xml:space="preserve">1920.10.06.012</t>
  </si>
  <si>
    <t xml:space="preserve">0042645243</t>
  </si>
  <si>
    <t xml:space="preserve">Elsa Ismaya Cokro Rahayu</t>
  </si>
  <si>
    <t xml:space="preserve">Elsa</t>
  </si>
  <si>
    <t xml:space="preserve">Jalan Lengkong Wetan Serpong Tangerang Selatan</t>
  </si>
  <si>
    <t xml:space="preserve">Parigi Baru, Kec. Pd. Aren, Kota Tangerang Selatan, Banten</t>
  </si>
  <si>
    <t xml:space="preserve">sekolah lain, SMP Al Mubarok</t>
  </si>
  <si>
    <t xml:space="preserve">1920.10.06.013</t>
  </si>
  <si>
    <t xml:space="preserve">0046180437</t>
  </si>
  <si>
    <t xml:space="preserve">Farhan Ramadhan Putra</t>
  </si>
  <si>
    <t xml:space="preserve">Farhan</t>
  </si>
  <si>
    <t xml:space="preserve">Mahagoni Park Blok B2</t>
  </si>
  <si>
    <t xml:space="preserve">Soedjadmiko Mardis Prihanto</t>
  </si>
  <si>
    <t xml:space="preserve">Dewi Pratiwi Setyolestari</t>
  </si>
  <si>
    <t xml:space="preserve">2021.11.07.058</t>
  </si>
  <si>
    <t xml:space="preserve">0044140228</t>
  </si>
  <si>
    <t xml:space="preserve">Hanna Aulia</t>
  </si>
  <si>
    <t xml:space="preserve">Hanna</t>
  </si>
  <si>
    <t xml:space="preserve">Jalan Parkit Blok C. Nomor 3 Wisma Pondok Aren Rt. 01/ Rw. 03</t>
  </si>
  <si>
    <t xml:space="preserve">Agus Mardiantp</t>
  </si>
  <si>
    <t xml:space="preserve">081546171546</t>
  </si>
  <si>
    <t xml:space="preserve">Astuti Harman</t>
  </si>
  <si>
    <t xml:space="preserve">1920.10.06.015</t>
  </si>
  <si>
    <t xml:space="preserve">0044531729</t>
  </si>
  <si>
    <t xml:space="preserve">Hasna Tsabitah</t>
  </si>
  <si>
    <t xml:space="preserve">Komp. Dki Joglo Blok Z</t>
  </si>
  <si>
    <t xml:space="preserve">Kemayoran</t>
  </si>
  <si>
    <t xml:space="preserve">Lapangan Banteng</t>
  </si>
  <si>
    <t xml:space="preserve">sekolah lain, Pesantren Modern Al Hassan</t>
  </si>
  <si>
    <t xml:space="preserve">1920.10.06.016</t>
  </si>
  <si>
    <t xml:space="preserve">0043460525</t>
  </si>
  <si>
    <t xml:space="preserve">Hiliya</t>
  </si>
  <si>
    <t xml:space="preserve">Jl.Pertanian</t>
  </si>
  <si>
    <t xml:space="preserve">Jl.Pertanian No 44A</t>
  </si>
  <si>
    <t xml:space="preserve">1920.10.06.017</t>
  </si>
  <si>
    <t xml:space="preserve">0044778796</t>
  </si>
  <si>
    <t xml:space="preserve">Ignasia Dewi Fitriyah</t>
  </si>
  <si>
    <t xml:space="preserve">Igna</t>
  </si>
  <si>
    <t xml:space="preserve">1920.10.06.055</t>
  </si>
  <si>
    <t xml:space="preserve">0038486820</t>
  </si>
  <si>
    <t xml:space="preserve">Kaliwacitra Suriaatmaja</t>
  </si>
  <si>
    <t xml:space="preserve">Kaliwa</t>
  </si>
  <si>
    <t xml:space="preserve">Jalan Mesjid Al Huda Kampung Rawa Lele</t>
  </si>
  <si>
    <t xml:space="preserve">Leni Meilina</t>
  </si>
  <si>
    <t xml:space="preserve">1920.10.06.018</t>
  </si>
  <si>
    <t xml:space="preserve">0041274154</t>
  </si>
  <si>
    <t xml:space="preserve">Keyla Ratu Labibah</t>
  </si>
  <si>
    <t xml:space="preserve">Keyla</t>
  </si>
  <si>
    <t xml:space="preserve">Graha Raya Adena 1 Blok SR 2</t>
  </si>
  <si>
    <t xml:space="preserve">Division Head</t>
  </si>
  <si>
    <t xml:space="preserve">Gedung Anta Umroh, Jl. Melawai Raya No. 116-B Jakarta</t>
  </si>
  <si>
    <t xml:space="preserve">Graha Raya Adena 1 Blok Sr 2</t>
  </si>
  <si>
    <t xml:space="preserve">Graha Raya Adena 1 Blok Sr 2 No 16</t>
  </si>
  <si>
    <t xml:space="preserve">sekolah lain, SMP Lab School Madinah</t>
  </si>
  <si>
    <t xml:space="preserve">1920.10.06.019</t>
  </si>
  <si>
    <t xml:space="preserve">0044035823</t>
  </si>
  <si>
    <t xml:space="preserve">Chaca</t>
  </si>
  <si>
    <t xml:space="preserve">1920.10.06.020</t>
  </si>
  <si>
    <t xml:space="preserve">0042786998</t>
  </si>
  <si>
    <t xml:space="preserve">Kinanti Naianuha Daradjat</t>
  </si>
  <si>
    <t xml:space="preserve">Naia</t>
  </si>
  <si>
    <t xml:space="preserve">Jalan Elang Iii Blok Hf6</t>
  </si>
  <si>
    <t xml:space="preserve">Decision Analyst Advisor</t>
  </si>
  <si>
    <t xml:space="preserve">Sentral Senayan I, Jl. Asia Afrika No.8, Jakarta</t>
  </si>
  <si>
    <t xml:space="preserve">Jl Elang Iii Blok Hf6 No 3, Bintaro Sektor 9</t>
  </si>
  <si>
    <t xml:space="preserve">Jl. Elang Iii Blok Hf6</t>
  </si>
  <si>
    <t xml:space="preserve">1920.10.06.021</t>
  </si>
  <si>
    <t xml:space="preserve">0035296617</t>
  </si>
  <si>
    <t xml:space="preserve">Lizzilmi Syarifatuz Zaimah</t>
  </si>
  <si>
    <t xml:space="preserve">Zilmi</t>
  </si>
  <si>
    <t xml:space="preserve">Pondok Maharta Blok C12</t>
  </si>
  <si>
    <t xml:space="preserve">Mohammad Tajul Anwar</t>
  </si>
  <si>
    <t xml:space="preserve">P. Jaya Karta 131A No.33 Ab</t>
  </si>
  <si>
    <t xml:space="preserve">Lilik Fitriani Nasukha</t>
  </si>
  <si>
    <t xml:space="preserve">sekolah lain, SMP Islam Plus Baitulmaal</t>
  </si>
  <si>
    <t xml:space="preserve">1920.10.06.022</t>
  </si>
  <si>
    <t xml:space="preserve">0047479382</t>
  </si>
  <si>
    <t xml:space="preserve">Mimi</t>
  </si>
  <si>
    <t xml:space="preserve">1920.10.06.053</t>
  </si>
  <si>
    <t xml:space="preserve">0047122351</t>
  </si>
  <si>
    <t xml:space="preserve">Muhammad Afkar Fathur Rafi</t>
  </si>
  <si>
    <t xml:space="preserve">Afkar</t>
  </si>
  <si>
    <t xml:space="preserve">Vila Bintaro Indah Blok C 15</t>
  </si>
  <si>
    <t xml:space="preserve">Rizal Muh Imron Ds</t>
  </si>
  <si>
    <t xml:space="preserve">Vila Bintaro Indah Blok D 2 No 3 Jombang Ciputat</t>
  </si>
  <si>
    <t xml:space="preserve">Sartini</t>
  </si>
  <si>
    <t xml:space="preserve">021-7457959</t>
  </si>
  <si>
    <t xml:space="preserve">Vila Bintaro Indah Blok D 2 Nomor 3 Jombang Ciputat</t>
  </si>
  <si>
    <t xml:space="preserve">sekolah lain, MTSn 3 Jakarta</t>
  </si>
  <si>
    <t xml:space="preserve">1920.10.06.023</t>
  </si>
  <si>
    <t xml:space="preserve">0043498903</t>
  </si>
  <si>
    <t xml:space="preserve">Muhammad Aulia Akbar</t>
  </si>
  <si>
    <t xml:space="preserve">Jalan Semanggi Ii</t>
  </si>
  <si>
    <t xml:space="preserve">Kristianti Nur Cahya</t>
  </si>
  <si>
    <t xml:space="preserve">Arteri Pondok Indah</t>
  </si>
  <si>
    <t xml:space="preserve">Jl.Semanggi Ii</t>
  </si>
  <si>
    <t xml:space="preserve">1920.10.06.024</t>
  </si>
  <si>
    <t xml:space="preserve">0044461966</t>
  </si>
  <si>
    <t xml:space="preserve">Muhammad Ayman Yusuf</t>
  </si>
  <si>
    <t xml:space="preserve">M. Yusuf, Sh</t>
  </si>
  <si>
    <t xml:space="preserve">Ruko Sentra Menteng Mn 43 Bintaro Sektor 7</t>
  </si>
  <si>
    <t xml:space="preserve">2021.11.07.062</t>
  </si>
  <si>
    <t xml:space="preserve">0044035787</t>
  </si>
  <si>
    <t xml:space="preserve">Muhammad Faris Al Akhyar</t>
  </si>
  <si>
    <t xml:space="preserve">Perum Plam Bintaro Blok. G5/4 Rt. 03/Rw. 10 Pondok AREN Tangserang Selatan</t>
  </si>
  <si>
    <t xml:space="preserve">g5</t>
  </si>
  <si>
    <t xml:space="preserve">Cucu Puja Setia</t>
  </si>
  <si>
    <t xml:space="preserve">Nanik Fatmawati</t>
  </si>
  <si>
    <t xml:space="preserve">1920.10.06.025</t>
  </si>
  <si>
    <t xml:space="preserve">0044567103</t>
  </si>
  <si>
    <t xml:space="preserve">Muhammad Ikhsan Rizky Nugraha</t>
  </si>
  <si>
    <t xml:space="preserve">Sandy</t>
  </si>
  <si>
    <t xml:space="preserve">Jalan Tidore</t>
  </si>
  <si>
    <t xml:space="preserve">Jl. Rc Veteran No.1, Bintaro, Jakarta Selatan</t>
  </si>
  <si>
    <t xml:space="preserve">Dina Lathifa Sari</t>
  </si>
  <si>
    <t xml:space="preserve">021 7456150</t>
  </si>
  <si>
    <t xml:space="preserve">Jl Jombang Raya No.89, Ciputat, Tangerang Selatan</t>
  </si>
  <si>
    <t xml:space="preserve">Jl. Tidore</t>
  </si>
  <si>
    <t xml:space="preserve">sekolah lain, SMP Al Minhaj Shahabah, Bogor</t>
  </si>
  <si>
    <t xml:space="preserve">1920.10.06.026</t>
  </si>
  <si>
    <t xml:space="preserve">0042012602</t>
  </si>
  <si>
    <t xml:space="preserve">Irhas</t>
  </si>
  <si>
    <t xml:space="preserve">Jln. Depsos Raya</t>
  </si>
  <si>
    <t xml:space="preserve">Project Control</t>
  </si>
  <si>
    <t xml:space="preserve">Jln Boulevard Bintaro Jaya Blok B7/A6 Sec Vii Cbd Bintaro Jaya</t>
  </si>
  <si>
    <t xml:space="preserve">Jln Pondok Jati Raya No 9 Pondok Aren</t>
  </si>
  <si>
    <t xml:space="preserve">2021.11.07.060</t>
  </si>
  <si>
    <t xml:space="preserve">0041997035</t>
  </si>
  <si>
    <t xml:space="preserve">Mulya Shafira</t>
  </si>
  <si>
    <t xml:space="preserve">Shafira</t>
  </si>
  <si>
    <t xml:space="preserve">Komplek Bangun Reksa Indah 2 Blok E No. 5 Karng Tengah Ciledug</t>
  </si>
  <si>
    <t xml:space="preserve">Karang Tengah, Karang Tengah, Kota Tangerang, Banten</t>
  </si>
  <si>
    <t xml:space="preserve">Rudi Agam</t>
  </si>
  <si>
    <t xml:space="preserve">08129808051</t>
  </si>
  <si>
    <t xml:space="preserve">Lissetiawati</t>
  </si>
  <si>
    <t xml:space="preserve">081310295783</t>
  </si>
  <si>
    <t xml:space="preserve">Lissetiawati081180@gmail.com</t>
  </si>
  <si>
    <t xml:space="preserve">1920.10.06.028</t>
  </si>
  <si>
    <t xml:space="preserve">0044035883</t>
  </si>
  <si>
    <t xml:space="preserve">Nabila Farah Ramadhani</t>
  </si>
  <si>
    <t xml:space="preserve">Cluster Gretta Graha Bintaro Gr 30</t>
  </si>
  <si>
    <t xml:space="preserve">Pt. Jaya Konstruksi Mp Tbk, Kantor Taman Bintaro Jaya Gedung B Jalan Bintaro Raya, Jakarta</t>
  </si>
  <si>
    <t xml:space="preserve">1920.10.06.030</t>
  </si>
  <si>
    <t xml:space="preserve">0044743051</t>
  </si>
  <si>
    <t xml:space="preserve">Nabilah Annora Putri</t>
  </si>
  <si>
    <t xml:space="preserve">Nora</t>
  </si>
  <si>
    <t xml:space="preserve">Perawang</t>
  </si>
  <si>
    <t xml:space="preserve">Perumahan Golden Park Serpong Jalan Lengkong Wetan</t>
  </si>
  <si>
    <t xml:space="preserve">Jl.Tanah Abang Ii No 81</t>
  </si>
  <si>
    <t xml:space="preserve">sekolah lain, SMPn No 5 Pekanbaru - Riau</t>
  </si>
  <si>
    <t xml:space="preserve">1920.10.06.029</t>
  </si>
  <si>
    <t xml:space="preserve">0041050072</t>
  </si>
  <si>
    <t xml:space="preserve">Nabilah Yuniarsih</t>
  </si>
  <si>
    <t xml:space="preserve">Villa Bintaro Indah Blok B X</t>
  </si>
  <si>
    <t xml:space="preserve">Lukman Adhisetia</t>
  </si>
  <si>
    <t xml:space="preserve">Sri Erna Nengsih</t>
  </si>
  <si>
    <t xml:space="preserve">021 7660552</t>
  </si>
  <si>
    <t xml:space="preserve">Jl. Rs. Fatmawati, Cilandak, Jakarta Selatan</t>
  </si>
  <si>
    <t xml:space="preserve">1920.10.06.031</t>
  </si>
  <si>
    <t xml:space="preserve">0048455058</t>
  </si>
  <si>
    <t xml:space="preserve">Nadyne Javairea Yusuf</t>
  </si>
  <si>
    <t xml:space="preserve">Nadyne</t>
  </si>
  <si>
    <t xml:space="preserve">Vp</t>
  </si>
  <si>
    <t xml:space="preserve">Jl. Mh. Thamrin No. 7 Sektor 7 Bintaro</t>
  </si>
  <si>
    <t xml:space="preserve">1920.10.06.032</t>
  </si>
  <si>
    <t xml:space="preserve">0042310039</t>
  </si>
  <si>
    <t xml:space="preserve">Perumahan Arinda 2 Jln Mahoni 3 Blok E6</t>
  </si>
  <si>
    <t xml:space="preserve">Prihanti Oktarini</t>
  </si>
  <si>
    <t xml:space="preserve">1920.10.06.033</t>
  </si>
  <si>
    <t xml:space="preserve">0048157170</t>
  </si>
  <si>
    <t xml:space="preserve">Nicholas Keana Rhienedy</t>
  </si>
  <si>
    <t xml:space="preserve">Keana</t>
  </si>
  <si>
    <t xml:space="preserve">Bintaro, Jalan Emerald Boulevard, Emerald Townhouse</t>
  </si>
  <si>
    <t xml:space="preserve">Miguel Javiar Rhienedy</t>
  </si>
  <si>
    <t xml:space="preserve">Bintaro, Jl. Emerald Boulevard, Emerald Townhouse</t>
  </si>
  <si>
    <t xml:space="preserve">sekolah lain, Highscope Indonesia</t>
  </si>
  <si>
    <t xml:space="preserve">1920.10.06.034</t>
  </si>
  <si>
    <t xml:space="preserve">0042012589</t>
  </si>
  <si>
    <t xml:space="preserve">Noval Aufa Rahman</t>
  </si>
  <si>
    <t xml:space="preserve">Noval</t>
  </si>
  <si>
    <t xml:space="preserve">Jalan Pesut 1</t>
  </si>
  <si>
    <t xml:space="preserve">Jl. Pesut I/B.26 Pjmi</t>
  </si>
  <si>
    <t xml:space="preserve">sekolah lain, SMP Islam Plus Baitul Maal</t>
  </si>
  <si>
    <t xml:space="preserve">1920.10.06.035</t>
  </si>
  <si>
    <t xml:space="preserve">0036733652</t>
  </si>
  <si>
    <t xml:space="preserve">Nur Ichwansyah</t>
  </si>
  <si>
    <t xml:space="preserve">Wawan</t>
  </si>
  <si>
    <t xml:space="preserve">Jl. Cemara Kebon Manggis</t>
  </si>
  <si>
    <t xml:space="preserve">Sudarwati</t>
  </si>
  <si>
    <t xml:space="preserve">1920.10.06.036</t>
  </si>
  <si>
    <t xml:space="preserve">0044035793</t>
  </si>
  <si>
    <t xml:space="preserve">1920.10.06.037</t>
  </si>
  <si>
    <t xml:space="preserve">0044035796</t>
  </si>
  <si>
    <t xml:space="preserve">Qonita</t>
  </si>
  <si>
    <t xml:space="preserve">1920.10.06.050</t>
  </si>
  <si>
    <t xml:space="preserve">0054135974</t>
  </si>
  <si>
    <t xml:space="preserve">Raden Roro Naila Diah Permata</t>
  </si>
  <si>
    <t xml:space="preserve">Jalan Beringin Blok B1 No 4 Graha Permai Ciputat Tangsel</t>
  </si>
  <si>
    <t xml:space="preserve">Drg. Raden Satriyo Nugroho</t>
  </si>
  <si>
    <t xml:space="preserve">Rs Dr. Sitanala Tangerang</t>
  </si>
  <si>
    <t xml:space="preserve">Jl Beringin Blok B1 No 4 Graha Permai Ciputat Tangsel</t>
  </si>
  <si>
    <t xml:space="preserve">sekolah lain, SMPn 3 Tangsel</t>
  </si>
  <si>
    <t xml:space="preserve">1920.10.06.038</t>
  </si>
  <si>
    <t xml:space="preserve">0041012143</t>
  </si>
  <si>
    <t xml:space="preserve">Rafasya Agung Azzahra</t>
  </si>
  <si>
    <t xml:space="preserve">Fasya</t>
  </si>
  <si>
    <t xml:space="preserve">sekolah lain, SMP Insan Cendikia Madani</t>
  </si>
  <si>
    <t xml:space="preserve">1920.10.06.039</t>
  </si>
  <si>
    <t xml:space="preserve">0040810427</t>
  </si>
  <si>
    <t xml:space="preserve">Raissa Rahmah Medina</t>
  </si>
  <si>
    <t xml:space="preserve">Jln.Merpati Raya Perumahan Urbana Place</t>
  </si>
  <si>
    <t xml:space="preserve">Nur Balqis</t>
  </si>
  <si>
    <t xml:space="preserve">Ruko Emerald Boulevard Blok AA1/3</t>
  </si>
  <si>
    <t xml:space="preserve">sekolah lain, SMP Waskito</t>
  </si>
  <si>
    <t xml:space="preserve">1920.10.06.040</t>
  </si>
  <si>
    <t xml:space="preserve">0043593449</t>
  </si>
  <si>
    <t xml:space="preserve">Raisyah Syenie Widyaloka</t>
  </si>
  <si>
    <t xml:space="preserve">Cipayung, Ciputat, Kota Tangerang Selatan, Banten</t>
  </si>
  <si>
    <t xml:space="preserve">Manajer It</t>
  </si>
  <si>
    <t xml:space="preserve">sekolah lain, SMP Latansa</t>
  </si>
  <si>
    <t xml:space="preserve">Lala Teman</t>
  </si>
  <si>
    <t xml:space="preserve">1920.10.06.041</t>
  </si>
  <si>
    <t xml:space="preserve">Rehan Sofianto</t>
  </si>
  <si>
    <t xml:space="preserve">Rehan</t>
  </si>
  <si>
    <t xml:space="preserve">Kelurahan Petamburan Rt5 Rw3 Jalan Petamburan 2 No 16 Kec. Tanah Abang Jakarta Pusat</t>
  </si>
  <si>
    <t xml:space="preserve">Petamburan, Tanah Abang, Kota Adm. Jakarta Pusat, DKI Jakarta</t>
  </si>
  <si>
    <t xml:space="preserve">Yodison Sofian</t>
  </si>
  <si>
    <t xml:space="preserve">Tanah Abang</t>
  </si>
  <si>
    <t xml:space="preserve">Fitrianti</t>
  </si>
  <si>
    <t xml:space="preserve">sekolah lain, Pesantren Darunnajah Jakarta</t>
  </si>
  <si>
    <t xml:space="preserve">1920.10.06.042</t>
  </si>
  <si>
    <t xml:space="preserve">0041073180</t>
  </si>
  <si>
    <t xml:space="preserve">Sahl Al Furqan</t>
  </si>
  <si>
    <t xml:space="preserve">Sahl</t>
  </si>
  <si>
    <t xml:space="preserve">Permata Bintaro Blok HG 15</t>
  </si>
  <si>
    <t xml:space="preserve">Permata Bintaro Blok Hg 15 No.15 Jalan Trulek 2 Bintaro Jaya Sektor 9</t>
  </si>
  <si>
    <t xml:space="preserve">sekolah lain, SMP Tunas Indonesia</t>
  </si>
  <si>
    <t xml:space="preserve">1920.10.06.043</t>
  </si>
  <si>
    <t xml:space="preserve">0048493068</t>
  </si>
  <si>
    <t xml:space="preserve">Salsabila Arrahma</t>
  </si>
  <si>
    <t xml:space="preserve">Salsa</t>
  </si>
  <si>
    <t xml:space="preserve">Puri Bintaro Sektor Ix</t>
  </si>
  <si>
    <t xml:space="preserve">Dokter Sepecialis</t>
  </si>
  <si>
    <t xml:space="preserve">Omni Hospitals Alam Sutera</t>
  </si>
  <si>
    <t xml:space="preserve">Khadijah Lubis</t>
  </si>
  <si>
    <t xml:space="preserve">sekolah lain, SMP Islam Amelia</t>
  </si>
  <si>
    <t xml:space="preserve">1920.10.06.044</t>
  </si>
  <si>
    <t xml:space="preserve">0043556861</t>
  </si>
  <si>
    <t xml:space="preserve">Saviera Afla Febriani</t>
  </si>
  <si>
    <t xml:space="preserve">Afla</t>
  </si>
  <si>
    <t xml:space="preserve">sekolah lain, SMP 195 Jakarta Timur</t>
  </si>
  <si>
    <t xml:space="preserve">2021.11.07.061</t>
  </si>
  <si>
    <t xml:space="preserve">0030596022</t>
  </si>
  <si>
    <t xml:space="preserve">Sulthannur Abdul Jabbar Fazli</t>
  </si>
  <si>
    <t xml:space="preserve">Fazli</t>
  </si>
  <si>
    <t xml:space="preserve">1920.10.06.045</t>
  </si>
  <si>
    <t xml:space="preserve">0046097655</t>
  </si>
  <si>
    <t xml:space="preserve">Syahrul Salman</t>
  </si>
  <si>
    <t xml:space="preserve">Arul</t>
  </si>
  <si>
    <t xml:space="preserve">Villa Bintaro Indah, Blok A3 No. 8</t>
  </si>
  <si>
    <t xml:space="preserve">Lawyer &amp; Penasehat Hukum</t>
  </si>
  <si>
    <t xml:space="preserve">sekolah lain, SMP Mazaya Islamic Boarding School</t>
  </si>
  <si>
    <t xml:space="preserve">1920.10.06.046</t>
  </si>
  <si>
    <t xml:space="preserve">Taqiyyatus Syakhsiyyah</t>
  </si>
  <si>
    <t xml:space="preserve">Qiyya</t>
  </si>
  <si>
    <t xml:space="preserve">Kamp.Rempoa Jalan Pahlawan</t>
  </si>
  <si>
    <t xml:space="preserve">Rahmatullah</t>
  </si>
  <si>
    <t xml:space="preserve">Guru Sd</t>
  </si>
  <si>
    <t xml:space="preserve">Jl. Jombang Raya Ro 1 Parigi Lama</t>
  </si>
  <si>
    <t xml:space="preserve">Kamp.Rempoa Jl Pahlawan</t>
  </si>
  <si>
    <t xml:space="preserve">sekolah lain, SMP Nurus Skhi</t>
  </si>
  <si>
    <t xml:space="preserve">1920.10.06.047</t>
  </si>
  <si>
    <t xml:space="preserve">0049870734</t>
  </si>
  <si>
    <t xml:space="preserve">Teuku Muhammad Puteh Raja Syah</t>
  </si>
  <si>
    <t xml:space="preserve">Puteh</t>
  </si>
  <si>
    <t xml:space="preserve">Jalan Rajawali X Blok Hd3</t>
  </si>
  <si>
    <t xml:space="preserve">Direktur Umum Dan Hukum</t>
  </si>
  <si>
    <t xml:space="preserve">Mt Haryono Kav. 52-53 Pancoran Jakarta Selatan</t>
  </si>
  <si>
    <t xml:space="preserve">1920.10.06.048</t>
  </si>
  <si>
    <t xml:space="preserve">0041912999</t>
  </si>
  <si>
    <t xml:space="preserve">Vaathira Najla Fidiatri Prasetyo</t>
  </si>
  <si>
    <t xml:space="preserve">Thira</t>
  </si>
  <si>
    <t xml:space="preserve">Jalan Cimandiri Lll Blok Ff 8 No 8</t>
  </si>
  <si>
    <t xml:space="preserve">Head Of Japfa Foundation</t>
  </si>
  <si>
    <t xml:space="preserve">Wisma Millenia Jl Mt Haryono No 16 Lt 7 Jakarta Selatan</t>
  </si>
  <si>
    <t xml:space="preserve">Jl.Cimandiri Lll Blok Ff 8 No 8</t>
  </si>
  <si>
    <t xml:space="preserve">sekolah lain, SMP An-Nisaaâ€™</t>
  </si>
  <si>
    <t xml:space="preserve">1920.10.06.049</t>
  </si>
  <si>
    <t xml:space="preserve">0044035859</t>
  </si>
  <si>
    <t xml:space="preserve">Vira</t>
  </si>
  <si>
    <t xml:space="preserve">2021065/TKIT</t>
  </si>
  <si>
    <t xml:space="preserve">Awfa Alfawzan Sinartanarundaya</t>
  </si>
  <si>
    <t xml:space="preserve">Awfa</t>
  </si>
  <si>
    <t xml:space="preserve">0113971733</t>
  </si>
  <si>
    <t xml:space="preserve">Humza Sarfaraz Alfarezel</t>
  </si>
  <si>
    <t xml:space="preserve">Humza</t>
  </si>
  <si>
    <t xml:space="preserve">Kandung</t>
  </si>
  <si>
    <t xml:space="preserve">Puri Bintaro Mansion A-16 Jl. Palem Puri 2 Bintaro Sektor 9</t>
  </si>
  <si>
    <t xml:space="preserve">A16</t>
  </si>
  <si>
    <t xml:space="preserve">&lt;Rp 5.000.000</t>
  </si>
  <si>
    <t xml:space="preserve">sekolah lain, SD Islam Al Alifah Palembang</t>
  </si>
  <si>
    <t xml:space="preserve">Shazlea Lubna Lovuza</t>
  </si>
  <si>
    <t xml:space="preserve">0112251761</t>
  </si>
  <si>
    <t xml:space="preserve">0118087631</t>
  </si>
  <si>
    <t xml:space="preserve">Vanesha Prameswari Akleema Ferdian</t>
  </si>
  <si>
    <t xml:space="preserve">Vanesha</t>
  </si>
  <si>
    <t xml:space="preserve">kandung</t>
  </si>
  <si>
    <t xml:space="preserve">Jl. SKKI Gading Serpong no.7 kel Pondok Jagung Kec Tangerang</t>
  </si>
  <si>
    <t xml:space="preserve">Norhalena</t>
  </si>
  <si>
    <t xml:space="preserve">sekolah lain, SDII Al Abidin Surakarta</t>
  </si>
  <si>
    <t xml:space="preserve">2021066/TKIT</t>
  </si>
  <si>
    <t xml:space="preserve">sekolah lain, Playgroup muallimin bandung</t>
  </si>
  <si>
    <t xml:space="preserve">0072655934</t>
  </si>
  <si>
    <t xml:space="preserve">Nakeisha Maheswari Alifya Ferdian</t>
  </si>
  <si>
    <t xml:space="preserve">Nakeisha</t>
  </si>
  <si>
    <t xml:space="preserve">sekolah lain, SMP Islam  Al Abidin Surakarta</t>
  </si>
  <si>
    <t xml:space="preserve">2021/2022-1</t>
  </si>
  <si>
    <t xml:space="preserve">Aaliyah Latifah Iqbal</t>
  </si>
  <si>
    <t xml:space="preserve">Aiya</t>
  </si>
  <si>
    <t xml:space="preserve">Pilot</t>
  </si>
  <si>
    <t xml:space="preserve">Garuda Indonesia</t>
  </si>
  <si>
    <t xml:space="preserve">Abdullah Furqan Azzam Irsan</t>
  </si>
  <si>
    <t xml:space="preserve">Abhipraya Rizki Dimitri</t>
  </si>
  <si>
    <t xml:space="preserve">Abhi</t>
  </si>
  <si>
    <t xml:space="preserve">Vasa Bintaro</t>
  </si>
  <si>
    <t xml:space="preserve">Tri Sulistyo Yunarto</t>
  </si>
  <si>
    <t xml:space="preserve">Pt Media Televisi Indonesia (Metro Tv)</t>
  </si>
  <si>
    <t xml:space="preserve">Diah Suryandari</t>
  </si>
  <si>
    <t xml:space="preserve">Jr. Manager Public Relation</t>
  </si>
  <si>
    <t xml:space="preserve">Pt Railink. Stasiun Bni City Lt. 2</t>
  </si>
  <si>
    <t xml:space="preserve">Guru Kelas Tk B2</t>
  </si>
  <si>
    <t xml:space="preserve">Abidzar Azrumi Jauhar</t>
  </si>
  <si>
    <t xml:space="preserve">Emerald View Jalan Emeralda Citra Vii</t>
  </si>
  <si>
    <t xml:space="preserve">Abyakta Danurendra Rakan Ibrahim</t>
  </si>
  <si>
    <t xml:space="preserve">Rakan</t>
  </si>
  <si>
    <t xml:space="preserve">Cluster Neo Permata</t>
  </si>
  <si>
    <t xml:space="preserve">Bimaya Kridanta</t>
  </si>
  <si>
    <t xml:space="preserve">021-2601276</t>
  </si>
  <si>
    <t xml:space="preserve">Pt Bank Bni Jl.Lada No.1 Kota</t>
  </si>
  <si>
    <t xml:space="preserve">Kiky</t>
  </si>
  <si>
    <t xml:space="preserve">Cluster Neo Permata Blok L Bintaro Sektor 9</t>
  </si>
  <si>
    <t xml:space="preserve">Afifah Inara Fathina</t>
  </si>
  <si>
    <t xml:space="preserve">Griya Kedaung Asri, Jl Aria Putra</t>
  </si>
  <si>
    <t xml:space="preserve">Eko Sarwanto</t>
  </si>
  <si>
    <t xml:space="preserve">Jl. Kav Keuangan, Kedaung, Pamulang, Tangerang Selatan</t>
  </si>
  <si>
    <t xml:space="preserve">0213858787</t>
  </si>
  <si>
    <t xml:space="preserve">Jl. Cideng Barat No 59, Cideng, Gambir, Jakarta Pusat</t>
  </si>
  <si>
    <t xml:space="preserve">Jl. Aria Putra, Griya Kedaung Asri Blok C19</t>
  </si>
  <si>
    <t xml:space="preserve">Aira Indah Sari</t>
  </si>
  <si>
    <t xml:space="preserve">Jln Jombang Raya</t>
  </si>
  <si>
    <t xml:space="preserve">Ibu Suprati</t>
  </si>
  <si>
    <t xml:space="preserve">Guru Kelas</t>
  </si>
  <si>
    <t xml:space="preserve">Alifan Fadli Al Sobirin</t>
  </si>
  <si>
    <t xml:space="preserve">Ifan</t>
  </si>
  <si>
    <t xml:space="preserve">Manager Operasional</t>
  </si>
  <si>
    <t xml:space="preserve">Pt Hastamar Group , Tanjung Priuk</t>
  </si>
  <si>
    <t xml:space="preserve">Emerald Town House</t>
  </si>
  <si>
    <t xml:space="preserve">Almaira Aisy Nashwa</t>
  </si>
  <si>
    <t xml:space="preserve">Jalan Pembangunan Cluster Sudimara Bintaro</t>
  </si>
  <si>
    <t xml:space="preserve">Kementerian Lingkungan Hidup Dan Kehutanan</t>
  </si>
  <si>
    <t xml:space="preserve">Sdn Kebayoran Lama Selatan 19 Pagi</t>
  </si>
  <si>
    <t xml:space="preserve">Jl. Pembangunan Cluster Sudimara Bintaro</t>
  </si>
  <si>
    <t xml:space="preserve">Ceket</t>
  </si>
  <si>
    <t xml:space="preserve">Emerald Trrrace Blok J</t>
  </si>
  <si>
    <t xml:space="preserve">Anara Shafa Kiandra</t>
  </si>
  <si>
    <t xml:space="preserve">ramdhani.nur.budiarto@gmail.com</t>
  </si>
  <si>
    <t xml:space="preserve">Account Executive</t>
  </si>
  <si>
    <t xml:space="preserve">Sunter</t>
  </si>
  <si>
    <t xml:space="preserve">Procurement Mgr.</t>
  </si>
  <si>
    <t xml:space="preserve">02125601049</t>
  </si>
  <si>
    <t xml:space="preserve">Gedung Manajemen Garuda Indonesia, Bandara Soekarnohatta</t>
  </si>
  <si>
    <t xml:space="preserve">Komplek Green Serpong Bintaro, Jl. Lengkong Wetan</t>
  </si>
  <si>
    <t xml:space="preserve">Anindita Maharani Fajri</t>
  </si>
  <si>
    <t xml:space="preserve">Anindi</t>
  </si>
  <si>
    <t xml:space="preserve">Aqueena Varisha Inara Adiatman</t>
  </si>
  <si>
    <t xml:space="preserve">Qina</t>
  </si>
  <si>
    <t xml:space="preserve">Cikini 2 Blok Fg 4, Sektor 7 Bintaro Jaya</t>
  </si>
  <si>
    <t xml:space="preserve">Anindya Tara M A Dan Alyanissa</t>
  </si>
  <si>
    <t xml:space="preserve">Arkan Ihsan Prasetya</t>
  </si>
  <si>
    <t xml:space="preserve">Kebayoran View , Jln Wijaya 1</t>
  </si>
  <si>
    <t xml:space="preserve">Orangtua Auliya</t>
  </si>
  <si>
    <t xml:space="preserve">Fuzy Febrina</t>
  </si>
  <si>
    <t xml:space="preserve">Arzanka Rasyid Byantara Wirasta</t>
  </si>
  <si>
    <t xml:space="preserve">Perum Jurang Mangu Permai, Jl Permai Tengah Vi Blok E1</t>
  </si>
  <si>
    <t xml:space="preserve">Aryanto Eka Wirasta, S. St.</t>
  </si>
  <si>
    <t xml:space="preserve">0215843105</t>
  </si>
  <si>
    <t xml:space="preserve">Jl. Ciledug Raya No. 65, Kebayoran Lama Jakarta Selatan</t>
  </si>
  <si>
    <t xml:space="preserve">Rovikoh, S. Farm., Apt</t>
  </si>
  <si>
    <t xml:space="preserve">Apoteker</t>
  </si>
  <si>
    <t xml:space="preserve">Ruko Kebayoran Arcade 3 Blok E1 No. 19 Bintaro Jaya Sektor Vii</t>
  </si>
  <si>
    <t xml:space="preserve">Perumahan Jurangmangu Permai Blok E1/6, Jurang Mangu Barat, Pondok Aren, Tangerang Selatan</t>
  </si>
  <si>
    <t xml:space="preserve">Athira Kirana Fathony</t>
  </si>
  <si>
    <t xml:space="preserve">Kira</t>
  </si>
  <si>
    <t xml:space="preserve">Kelapa Dua, Kebon Jeruk, Kota Adm. Jakarta Barat, DKI Jakarta</t>
  </si>
  <si>
    <t xml:space="preserve">Fo</t>
  </si>
  <si>
    <t xml:space="preserve">Garuda City Center, Cengkareng</t>
  </si>
  <si>
    <t xml:space="preserve">Atmariani Aliya Chairunnisa</t>
  </si>
  <si>
    <t xml:space="preserve">Komplek Griya Pipit Vi</t>
  </si>
  <si>
    <t xml:space="preserve">Ayanna Zafira Queen</t>
  </si>
  <si>
    <t xml:space="preserve">Ayanna</t>
  </si>
  <si>
    <t xml:space="preserve">Jl Sumatera Blok B1-Villa Bintaro Regency</t>
  </si>
  <si>
    <t xml:space="preserve">Almer Langit Abiyu, Zara Aqeel</t>
  </si>
  <si>
    <t xml:space="preserve">Azeeza</t>
  </si>
  <si>
    <t xml:space="preserve">Azka Abiyyu Damarlangit</t>
  </si>
  <si>
    <t xml:space="preserve">Villa Bintaro Indah Blok E Xiii</t>
  </si>
  <si>
    <t xml:space="preserve">Akmal Yusuf Bachtiar/Naufal Ha</t>
  </si>
  <si>
    <t xml:space="preserve">Davi Arsenio Rafif Adhityo</t>
  </si>
  <si>
    <t xml:space="preserve">Davi</t>
  </si>
  <si>
    <t xml:space="preserve">Perumahan Bukit Mas</t>
  </si>
  <si>
    <t xml:space="preserve">Latifa Ardelia Dan Aisha Arsya</t>
  </si>
  <si>
    <t xml:space="preserve">Dinaraysha Hattari Gumilang</t>
  </si>
  <si>
    <t xml:space="preserve">Dinar</t>
  </si>
  <si>
    <t xml:space="preserve">Komplek Pln Gi Petukangan Jl.Arrester</t>
  </si>
  <si>
    <t xml:space="preserve">Graha Jeumpa Residence, Jl. H. Cari</t>
  </si>
  <si>
    <t xml:space="preserve">Fatan Attaqi Rahman</t>
  </si>
  <si>
    <t xml:space="preserve">Fatan</t>
  </si>
  <si>
    <t xml:space="preserve">Asisten Analyst Pelaksana Pengadaan</t>
  </si>
  <si>
    <t xml:space="preserve">021560141</t>
  </si>
  <si>
    <t xml:space="preserve">Pt Pln (Persero) Pusat Enjiniring Ketenagaliistrikan Jl Ks Tubun 1/2 Jakarta</t>
  </si>
  <si>
    <t xml:space="preserve">Asisten Enjinir Teknik Sipil</t>
  </si>
  <si>
    <t xml:space="preserve">PT PLN (Persero) Pusat Enjiniring Ketenagaliistrikan Jl KS Tubun 1/2 Jakarta</t>
  </si>
  <si>
    <t xml:space="preserve">Halimah Larasati</t>
  </si>
  <si>
    <t xml:space="preserve">Jl. Vania V</t>
  </si>
  <si>
    <t xml:space="preserve">iman.santoso.w@gmail.com</t>
  </si>
  <si>
    <t xml:space="preserve">s.adzani@gmail.com</t>
  </si>
  <si>
    <t xml:space="preserve">Hanan Shaista Prasetya</t>
  </si>
  <si>
    <t xml:space="preserve">Hanan</t>
  </si>
  <si>
    <t xml:space="preserve">Jl. Perkici 1 Blok Eb1 , Bintaro Jaya Sektor 5</t>
  </si>
  <si>
    <t xml:space="preserve">Hanun Nirwasita Hana</t>
  </si>
  <si>
    <t xml:space="preserve">Hanun</t>
  </si>
  <si>
    <t xml:space="preserve">Emerald Townhouse Blok A</t>
  </si>
  <si>
    <t xml:space="preserve">Expert Finance</t>
  </si>
  <si>
    <t xml:space="preserve">Jalan Medan Merdeka Timur 1A Jakarta</t>
  </si>
  <si>
    <t xml:space="preserve">frida.s.w.masithoh@gmail.com</t>
  </si>
  <si>
    <t xml:space="preserve">Diinformasikan Kemudian</t>
  </si>
  <si>
    <t xml:space="preserve">Bu Purwanti</t>
  </si>
  <si>
    <t xml:space="preserve">Wali Kelas B4 Tk Aul</t>
  </si>
  <si>
    <t xml:space="preserve">Hasna Lathifah Ardhiani</t>
  </si>
  <si>
    <t xml:space="preserve">Puri Bintaro Pb 7</t>
  </si>
  <si>
    <t xml:space="preserve">Hisyam Anargya Adha</t>
  </si>
  <si>
    <t xml:space="preserve">Hisyam</t>
  </si>
  <si>
    <t xml:space="preserve">(021) 57898188</t>
  </si>
  <si>
    <t xml:space="preserve">Gedung Wtc 2 Karet Sudirman Jakarta Pusat</t>
  </si>
  <si>
    <t xml:space="preserve">(021) 5378292</t>
  </si>
  <si>
    <t xml:space="preserve">Ruko Villa Melati Mas Serpong</t>
  </si>
  <si>
    <t xml:space="preserve">Jibran</t>
  </si>
  <si>
    <t xml:space="preserve">Jl. Sedap Malam Blok D5 No.11-A Pondok Safari Indah</t>
  </si>
  <si>
    <t xml:space="preserve">Dera</t>
  </si>
  <si>
    <t xml:space="preserve">021 29816033</t>
  </si>
  <si>
    <t xml:space="preserve">Jl.MH Thamrin No 2</t>
  </si>
  <si>
    <t xml:space="preserve">Kei Muhammad Zafran</t>
  </si>
  <si>
    <t xml:space="preserve">Kei</t>
  </si>
  <si>
    <t xml:space="preserve">Keira Adila Ishana</t>
  </si>
  <si>
    <t xml:space="preserve">Procurement Engineer</t>
  </si>
  <si>
    <t xml:space="preserve">Indy Office Park Bintaro</t>
  </si>
  <si>
    <t xml:space="preserve">0217364449</t>
  </si>
  <si>
    <t xml:space="preserve">Jl. Kesehatan Iv</t>
  </si>
  <si>
    <t xml:space="preserve">Khalis Zabir Alfaruq Ardimas</t>
  </si>
  <si>
    <t xml:space="preserve">Zabir</t>
  </si>
  <si>
    <t xml:space="preserve">Perumahan Paradise Resort Cluster Aloha Blok A3 Jln Aria Putra</t>
  </si>
  <si>
    <t xml:space="preserve">Muhammad Azzam Zaid Al Khoir</t>
  </si>
  <si>
    <t xml:space="preserve">Jln Anggaran</t>
  </si>
  <si>
    <t xml:space="preserve">021 74863669</t>
  </si>
  <si>
    <t xml:space="preserve">SDIT Auliya Jln Jombang Raya No 1</t>
  </si>
  <si>
    <t xml:space="preserve">Muhammad Furqan Al Ziyad</t>
  </si>
  <si>
    <t xml:space="preserve">Ziyad</t>
  </si>
  <si>
    <t xml:space="preserve">Jl.Pesantren Cluster Greenville 3 No 4 Jurang Mangu Pondok Aren Tang-Sel</t>
  </si>
  <si>
    <t xml:space="preserve">Muhammad Nasdi</t>
  </si>
  <si>
    <t xml:space="preserve">nedie ajha@yaho.co.id</t>
  </si>
  <si>
    <t xml:space="preserve">Sepni Ernita</t>
  </si>
  <si>
    <t xml:space="preserve">ziyandraahmad88@gmail.com</t>
  </si>
  <si>
    <t xml:space="preserve">Khalifi</t>
  </si>
  <si>
    <t xml:space="preserve">Jalan Kuricang Raya Blok Gd</t>
  </si>
  <si>
    <t xml:space="preserve">Nadine Alia Budiman</t>
  </si>
  <si>
    <t xml:space="preserve">Cluster Bintaro Terrace - Jl. H Sawil - Jombang Raya</t>
  </si>
  <si>
    <t xml:space="preserve">Omar Faris Asy Syami</t>
  </si>
  <si>
    <t xml:space="preserve">Pramakilla Herjunanta</t>
  </si>
  <si>
    <t xml:space="preserve">Herjun</t>
  </si>
  <si>
    <t xml:space="preserve">Bhuvana Residence Blok C/5, Jalan Palem Puri 40</t>
  </si>
  <si>
    <t xml:space="preserve">Asisten Pelaksana Satker Pkp Strategis, Kementrian Pupr</t>
  </si>
  <si>
    <t xml:space="preserve">021-72798986</t>
  </si>
  <si>
    <t xml:space="preserve">Jl. Cipaku V No. 1 Kebayoran Baru Jakarta Selatan 12170</t>
  </si>
  <si>
    <t xml:space="preserve">Auditor Bpkp</t>
  </si>
  <si>
    <t xml:space="preserve">021-85910031</t>
  </si>
  <si>
    <t xml:space="preserve">Jl. Pramuka No. 33 Jakarta</t>
  </si>
  <si>
    <t xml:space="preserve">Rafania Permata Mecca Medina</t>
  </si>
  <si>
    <t xml:space="preserve">Fani</t>
  </si>
  <si>
    <t xml:space="preserve">Jln Cendrawasih V</t>
  </si>
  <si>
    <t xml:space="preserve">Staff Tkit Auliya</t>
  </si>
  <si>
    <t xml:space="preserve">Rafardhan Aqlan Mahardika</t>
  </si>
  <si>
    <t xml:space="preserve">Fardhan</t>
  </si>
  <si>
    <t xml:space="preserve">Neo Permata Blok E Sektor 9</t>
  </si>
  <si>
    <t xml:space="preserve">Rahardian Fahmi Ammar</t>
  </si>
  <si>
    <t xml:space="preserve">Ammar</t>
  </si>
  <si>
    <t xml:space="preserve">hardianto.bwi@gmail.com</t>
  </si>
  <si>
    <t xml:space="preserve">Financing Analyst</t>
  </si>
  <si>
    <t xml:space="preserve">(021) 56956100</t>
  </si>
  <si>
    <t xml:space="preserve">Pt Bank Panin Dubai Syariah, Tbk</t>
  </si>
  <si>
    <t xml:space="preserve">Grha Ciater Village</t>
  </si>
  <si>
    <t xml:space="preserve">Guru Tk It Auliya</t>
  </si>
  <si>
    <t xml:space="preserve">Rajendra Abhinaya Zhafran</t>
  </si>
  <si>
    <t xml:space="preserve">Kebayoran Garden</t>
  </si>
  <si>
    <t xml:space="preserve">Pt Waskita Karya Jl. Mt Haryono</t>
  </si>
  <si>
    <t xml:space="preserve">Resto Fusion Steak &amp; Coffe</t>
  </si>
  <si>
    <t xml:space="preserve">Kebayoran Garden Blok C 8</t>
  </si>
  <si>
    <t xml:space="preserve">Ibu Lala Dan Ibu Ris</t>
  </si>
  <si>
    <t xml:space="preserve">Yayasan Dan Guru Tk</t>
  </si>
  <si>
    <t xml:space="preserve">Safira Khaliluna Wijaya</t>
  </si>
  <si>
    <t xml:space="preserve">Safira</t>
  </si>
  <si>
    <t xml:space="preserve">Taman Puri Bintaro</t>
  </si>
  <si>
    <t xml:space="preserve">Amarilin Architanti</t>
  </si>
  <si>
    <t xml:space="preserve">Sarah Sofia Dharmawangsa</t>
  </si>
  <si>
    <t xml:space="preserve">Perumahan Taman Kedaung, Jl. Kemuning Ix Blok F6</t>
  </si>
  <si>
    <t xml:space="preserve">Guru Sd Auliya</t>
  </si>
  <si>
    <t xml:space="preserve">Sheena Khazbiika Arsyahna Sakhi</t>
  </si>
  <si>
    <t xml:space="preserve">Sheena</t>
  </si>
  <si>
    <t xml:space="preserve">arierullyansyah86@gmail.com</t>
  </si>
  <si>
    <t xml:space="preserve">Staff Frontliner</t>
  </si>
  <si>
    <t xml:space="preserve">0214265539</t>
  </si>
  <si>
    <t xml:space="preserve">Bca Kramat Jaya Baru Jl.Pecetakan Negara Ii No.16B-C</t>
  </si>
  <si>
    <t xml:space="preserve">annadian25@gmail.com</t>
  </si>
  <si>
    <t xml:space="preserve">Funding Officer</t>
  </si>
  <si>
    <t xml:space="preserve">0213143061</t>
  </si>
  <si>
    <t xml:space="preserve">BRI kanca cut mutiah Jl.taman cut mutiah no.12</t>
  </si>
  <si>
    <t xml:space="preserve">Pondok Maharta Blok G.9/1</t>
  </si>
  <si>
    <t xml:space="preserve">Syiham</t>
  </si>
  <si>
    <t xml:space="preserve">tony.noorwicaksono@pertamina.com</t>
  </si>
  <si>
    <t xml:space="preserve">Power &amp; Nre Business Analyst</t>
  </si>
  <si>
    <t xml:space="preserve">Pt. Pertamina, Oil Center Building, Lantai 8. Jl.M. H. Thamrin No.55, Jakarta,10350.</t>
  </si>
  <si>
    <t xml:space="preserve">Perumahan Green Hills, Jl. Aria Putra, Blok K</t>
  </si>
  <si>
    <t xml:space="preserve">Zalfa Umaiza Bachri</t>
  </si>
  <si>
    <t xml:space="preserve">Zalfa</t>
  </si>
  <si>
    <t xml:space="preserve">Manager It</t>
  </si>
  <si>
    <t xml:space="preserve">021-29946001</t>
  </si>
  <si>
    <t xml:space="preserve">Jln Pejompongan Raya, Bendungan Hilir, Jakarta Pusat</t>
  </si>
  <si>
    <t xml:space="preserve">Zidan Raviansyah Ismail</t>
  </si>
  <si>
    <t xml:space="preserve">Garuda Operation Center</t>
  </si>
  <si>
    <t xml:space="preserve">Aaqillah Annabel Somantri</t>
  </si>
  <si>
    <t xml:space="preserve">Aaqillah</t>
  </si>
  <si>
    <t xml:space="preserve">Cluster Emerald Terrace Blok A No 16, Bintaro Jaya Sektor Ix</t>
  </si>
  <si>
    <t xml:space="preserve">Sekolah Lainnya, Sunflower Preschool</t>
  </si>
  <si>
    <t xml:space="preserve">Abraham Syailendra</t>
  </si>
  <si>
    <t xml:space="preserve">Cluster Dahlia Utama Blok A, Jl. Kp.Rawa Timur</t>
  </si>
  <si>
    <t xml:space="preserve">Sekolah Lainnya, Tk Lalita Kita</t>
  </si>
  <si>
    <t xml:space="preserve">Keuangan Yayasan</t>
  </si>
  <si>
    <t xml:space="preserve">Achmad Fadhlan Alfatih</t>
  </si>
  <si>
    <t xml:space="preserve">Jl. Krakatau Ii Blok A 5, Perumahan Pondok Pucung Indah 2</t>
  </si>
  <si>
    <t xml:space="preserve">081584446333</t>
  </si>
  <si>
    <t xml:space="preserve">081905055742</t>
  </si>
  <si>
    <t xml:space="preserve">Sekolah Lainnya, Budi Mulia Dua Bintaro</t>
  </si>
  <si>
    <t xml:space="preserve">Adam Athaya Wangsadinata</t>
  </si>
  <si>
    <t xml:space="preserve">Adam</t>
  </si>
  <si>
    <t xml:space="preserve">Toran Residence. Jalan Haji Toran</t>
  </si>
  <si>
    <t xml:space="preserve">Tama Wangsadinata</t>
  </si>
  <si>
    <t xml:space="preserve">Rr Indriasari</t>
  </si>
  <si>
    <t xml:space="preserve">indria11@gmail.com</t>
  </si>
  <si>
    <t xml:space="preserve">Sekolah Lainnya, Tk Pembangunan Jaya</t>
  </si>
  <si>
    <t xml:space="preserve">Afiya Fariza Kamila</t>
  </si>
  <si>
    <t xml:space="preserve">Afiya</t>
  </si>
  <si>
    <t xml:space="preserve">Custer Vasa Bintaro, Jl. Pendidikan Ii No.46</t>
  </si>
  <si>
    <t xml:space="preserve">Sekolah Lainnya, Kb &amp; Tk Islam Bani Umar</t>
  </si>
  <si>
    <t xml:space="preserve">Ahmad Hasan Anindito</t>
  </si>
  <si>
    <t xml:space="preserve">Bayut Nurrahhudin, St</t>
  </si>
  <si>
    <t xml:space="preserve">Rahayu Tyas Anindyta, St</t>
  </si>
  <si>
    <t xml:space="preserve">Sekolah Lainnya, Al Kautsar Bintaro</t>
  </si>
  <si>
    <t xml:space="preserve">Aidan Elvan Safaraz</t>
  </si>
  <si>
    <t xml:space="preserve">Green Serpong Bintaro, Cluster La Parco, Jalan Lengkong Wetan</t>
  </si>
  <si>
    <t xml:space="preserve">06287886750771</t>
  </si>
  <si>
    <t xml:space="preserve">Sekolah Lainnya,</t>
  </si>
  <si>
    <t xml:space="preserve">Aidan Muhammad Abu Sufyan</t>
  </si>
  <si>
    <t xml:space="preserve">Jl Cendrawasih Blok D2 Vila Dago Tol</t>
  </si>
  <si>
    <t xml:space="preserve">087772350303</t>
  </si>
  <si>
    <t xml:space="preserve">Villa Dago Tol D2/69 Serua Ciputat Tangerang</t>
  </si>
  <si>
    <t xml:space="preserve">Sekolah Lainnya, Tk Islam Pelita Hati</t>
  </si>
  <si>
    <t xml:space="preserve">Akhtar Geisy El-Rahman</t>
  </si>
  <si>
    <t xml:space="preserve">Ais</t>
  </si>
  <si>
    <t xml:space="preserve">Sekolah Lainnya, Tk Little Bee House Pamulang</t>
  </si>
  <si>
    <t xml:space="preserve">Alesha Cleonefa Deristian</t>
  </si>
  <si>
    <t xml:space="preserve">Jl Vania I Blok E2</t>
  </si>
  <si>
    <t xml:space="preserve">Sekolah Lainnya, Primesmart Islamic Montessori School</t>
  </si>
  <si>
    <t xml:space="preserve">Alexandra Nichole Prakoso</t>
  </si>
  <si>
    <t xml:space="preserve">Nichole</t>
  </si>
  <si>
    <t xml:space="preserve">Sekolah Lainnya, Tk. Pembangunan Jaya</t>
  </si>
  <si>
    <t xml:space="preserve">Alfaro Mikhaila Ramadhan Hamzah</t>
  </si>
  <si>
    <t xml:space="preserve">Jl. Kiwi 7A Grs-3</t>
  </si>
  <si>
    <t xml:space="preserve">Alia Nurcahya</t>
  </si>
  <si>
    <t xml:space="preserve">Alia</t>
  </si>
  <si>
    <t xml:space="preserve">Komplek Pondok Pucung Indah Ii Blok B7</t>
  </si>
  <si>
    <t xml:space="preserve">Sekolah Lainnya, Tkit Al-Mughni</t>
  </si>
  <si>
    <t xml:space="preserve">Alika Shakira Putri Kirana</t>
  </si>
  <si>
    <t xml:space="preserve">Jl.Lembang Baru Iv</t>
  </si>
  <si>
    <t xml:space="preserve">Bagus Purwowidadi</t>
  </si>
  <si>
    <t xml:space="preserve">Rosmala Dewi</t>
  </si>
  <si>
    <t xml:space="preserve">Sekolah Lainnya, Sekolah Tk Islam Nurul Hasanah</t>
  </si>
  <si>
    <t xml:space="preserve">Alkhawarizmi Raffasya Izzan Khalifa</t>
  </si>
  <si>
    <t xml:space="preserve">Alkha</t>
  </si>
  <si>
    <t xml:space="preserve">Jl Kiwi Ii Gr19 Graha Bintaro</t>
  </si>
  <si>
    <t xml:space="preserve">Sekolah Lainnya, Tkit Al Adilla</t>
  </si>
  <si>
    <t xml:space="preserve">Amira Hanifah Razif</t>
  </si>
  <si>
    <t xml:space="preserve">Jl. H Abdul Majid Dalam Ii</t>
  </si>
  <si>
    <t xml:space="preserve">Sekolah Lainnya, Tk Arrasheed</t>
  </si>
  <si>
    <t xml:space="preserve">Amira Khanza Shidqia</t>
  </si>
  <si>
    <t xml:space="preserve">Jl. Raya Japos Cluster Neo Bintaro Blok D</t>
  </si>
  <si>
    <t xml:space="preserve">Amirul Muminin</t>
  </si>
  <si>
    <t xml:space="preserve">Tiara Prima Dewi</t>
  </si>
  <si>
    <t xml:space="preserve">Sekolah Lainnya, Mutiara Harapan Islamic School</t>
  </si>
  <si>
    <t xml:space="preserve">Amirah Hasna Askanah</t>
  </si>
  <si>
    <t xml:space="preserve">Mirah</t>
  </si>
  <si>
    <t xml:space="preserve">Jl. Raden Fatah, Dahlia Residence Blok B</t>
  </si>
  <si>
    <t xml:space="preserve">Rizky Raya Dwiputra</t>
  </si>
  <si>
    <t xml:space="preserve">rizkydwipoetra@gmail.com</t>
  </si>
  <si>
    <t xml:space="preserve">Rinanda Putri Lambitu</t>
  </si>
  <si>
    <t xml:space="preserve">nandaputrilambitu@gmail.com</t>
  </si>
  <si>
    <t xml:space="preserve">Sekolah Lainnya, Tk Al Aulad</t>
  </si>
  <si>
    <t xml:space="preserve">Insani Utami/Faeyza</t>
  </si>
  <si>
    <t xml:space="preserve">Anandara Queen Seryn Crisnando</t>
  </si>
  <si>
    <t xml:space="preserve">Seryn</t>
  </si>
  <si>
    <t xml:space="preserve">yudiarto_kd@yahoo.com</t>
  </si>
  <si>
    <t xml:space="preserve">sheny.sofiyanti@gmail.com</t>
  </si>
  <si>
    <t xml:space="preserve">Andi Dewabrata Achmad Sessu Langanro</t>
  </si>
  <si>
    <t xml:space="preserve">Andi Ata</t>
  </si>
  <si>
    <t xml:space="preserve">Jalan Emerald Boulevard, Cluster Emerald Terrace</t>
  </si>
  <si>
    <t xml:space="preserve">Sekolah Lainnya, Tk Pelita Cemerlang, Pontianak</t>
  </si>
  <si>
    <t xml:space="preserve">Andra Eka Ramadhan</t>
  </si>
  <si>
    <t xml:space="preserve">Jl Mahoni 1 Blok E9 Arinda Permai 2</t>
  </si>
  <si>
    <t xml:space="preserve">Sekolah Lainnya, Brainy Bunch Bintaro</t>
  </si>
  <si>
    <t xml:space="preserve">Arvo Alkavaro Arifin</t>
  </si>
  <si>
    <t xml:space="preserve">Arvo</t>
  </si>
  <si>
    <t xml:space="preserve">Komplek Wika Kutai Hills Kh A1/6</t>
  </si>
  <si>
    <t xml:space="preserve">Sekolah Lainnya, Karya Imajinasi Dan Seni, Balikpapan</t>
  </si>
  <si>
    <t xml:space="preserve">Asheefa Renata Yadi</t>
  </si>
  <si>
    <t xml:space="preserve">Sheefa</t>
  </si>
  <si>
    <t xml:space="preserve">Cluster Taman Puri Bintaro Jl. Puri Bianglala</t>
  </si>
  <si>
    <t xml:space="preserve">Sekolah Lainnya, Tk Khalifah 2 Banda Aceh</t>
  </si>
  <si>
    <t xml:space="preserve">Asheera Rahajeng Hersaputri</t>
  </si>
  <si>
    <t xml:space="preserve">Asheera</t>
  </si>
  <si>
    <t xml:space="preserve">Jl. Palem Puri 2 Bintaro Sektor 9</t>
  </si>
  <si>
    <t xml:space="preserve">Sekolah Lainnya, Bimba Aiueo</t>
  </si>
  <si>
    <t xml:space="preserve">Aysha Kanaya Emily</t>
  </si>
  <si>
    <t xml:space="preserve">Sekolah Lainnya, Tk Bani Umar</t>
  </si>
  <si>
    <t xml:space="preserve">Azzahra Kirani Koessantiarso</t>
  </si>
  <si>
    <t xml:space="preserve">Kirani</t>
  </si>
  <si>
    <t xml:space="preserve">Bintaro Crown Residance Blok A Jl Sumatera</t>
  </si>
  <si>
    <t xml:space="preserve">Sekolah Lainnya, Tidak Sekolah Tk</t>
  </si>
  <si>
    <t xml:space="preserve">Bilal Izzat Hutagalung</t>
  </si>
  <si>
    <t xml:space="preserve">Kompleks Kebayoran Terrace Cluster Kebayoran Terrace</t>
  </si>
  <si>
    <t xml:space="preserve">Frilo Fitrasali Hutagalung</t>
  </si>
  <si>
    <t xml:space="preserve">Irma Budi Pratiwi</t>
  </si>
  <si>
    <t xml:space="preserve">Sekolah Lainnya, Tk Islam Al Falah Bontang</t>
  </si>
  <si>
    <t xml:space="preserve">Calief Alby Argani</t>
  </si>
  <si>
    <t xml:space="preserve">Perum Puri Kartika Lama Blok Be</t>
  </si>
  <si>
    <t xml:space="preserve">Sekolah Lainnya, Tk Islam Amali</t>
  </si>
  <si>
    <t xml:space="preserve">Chayra Mazaya</t>
  </si>
  <si>
    <t xml:space="preserve">Bintaro Palma Town House</t>
  </si>
  <si>
    <t xml:space="preserve">Sekolah Lainnya, Clunest Indonesia</t>
  </si>
  <si>
    <t xml:space="preserve">Daffandryan Muhammad Pramanta</t>
  </si>
  <si>
    <t xml:space="preserve">Daffan</t>
  </si>
  <si>
    <t xml:space="preserve">Jl. Kucica Ix Blok Jf3 No. 11, Bintaro Jaya Sektor 9</t>
  </si>
  <si>
    <t xml:space="preserve">Sekolah Lainnya, Tk Amalina</t>
  </si>
  <si>
    <t xml:space="preserve">Deeva Zevanna Praditiyo</t>
  </si>
  <si>
    <t xml:space="preserve">Deeva</t>
  </si>
  <si>
    <t xml:space="preserve">Komp. Pinang Griya Permai Blok A1</t>
  </si>
  <si>
    <t xml:space="preserve">Sekolah Lainnya, Tk Amalia</t>
  </si>
  <si>
    <t xml:space="preserve">Dhiajeng Karissacitta Lukmanto</t>
  </si>
  <si>
    <t xml:space="preserve">Karissa</t>
  </si>
  <si>
    <t xml:space="preserve">Pulo Gebang, Cakung, Kota Adm. Jakarta Timur, DKI Jakarta</t>
  </si>
  <si>
    <t xml:space="preserve">lukmantohendyeko@gmail.com</t>
  </si>
  <si>
    <t xml:space="preserve">retno.widyas@gmail.com</t>
  </si>
  <si>
    <t xml:space="preserve">Sekolah Lainnya, Al Azhar Sentra Premier</t>
  </si>
  <si>
    <t xml:space="preserve">Diandra Alifia Zaky</t>
  </si>
  <si>
    <t xml:space="preserve">Didi</t>
  </si>
  <si>
    <t xml:space="preserve">Sekolah Lainnya, Bumi Bambini Children Center</t>
  </si>
  <si>
    <t xml:space="preserve">Dinejad Dealova Al Rasyid</t>
  </si>
  <si>
    <t xml:space="preserve">Al Rasyid</t>
  </si>
  <si>
    <t xml:space="preserve">Jl. Gotong Royong Kp.Lio</t>
  </si>
  <si>
    <t xml:space="preserve">Sekolah Lainnya, Tk Khalifah Bintaro</t>
  </si>
  <si>
    <t xml:space="preserve">Dyandra Nur Azila</t>
  </si>
  <si>
    <t xml:space="preserve">Larangan Utara, Larangan, Kota Tangerang, Banten</t>
  </si>
  <si>
    <t xml:space="preserve">Sekolah Lainnya, Kb Tk Al Bayan Islamic School</t>
  </si>
  <si>
    <t xml:space="preserve">Ehsan Maheswara Harimurti</t>
  </si>
  <si>
    <t xml:space="preserve">Ehsan</t>
  </si>
  <si>
    <t xml:space="preserve">Puri Bintaro 14 Sektor 9</t>
  </si>
  <si>
    <t xml:space="preserve">Sekolah Lainnya, Tk Tunas Muda I Ikkt</t>
  </si>
  <si>
    <t xml:space="preserve">Elvin Al Khair Pramanda Sastra Atmadja</t>
  </si>
  <si>
    <t xml:space="preserve">Elvin</t>
  </si>
  <si>
    <t xml:space="preserve">Jl Merbabu</t>
  </si>
  <si>
    <t xml:space="preserve">e4/18</t>
  </si>
  <si>
    <t xml:space="preserve">Sekolah Lainnya, Tk Budi Pekerti</t>
  </si>
  <si>
    <t xml:space="preserve">Fadhla Fiorella Larasati</t>
  </si>
  <si>
    <t xml:space="preserve">Fadhla</t>
  </si>
  <si>
    <t xml:space="preserve">Graha Bintaro_Kiwi Residence Jl. Kiwi Ili Gr 22</t>
  </si>
  <si>
    <t xml:space="preserve">Sekolah Lainnya, Tk Islam Bani Umar</t>
  </si>
  <si>
    <t xml:space="preserve">Kepsek Tk Islam Bani</t>
  </si>
  <si>
    <t xml:space="preserve">Fawwaz Abqary Muhammad</t>
  </si>
  <si>
    <t xml:space="preserve">Sekolah Lainnya, Brainy Bunch International Islamic Montessori School, Cyber Jaya</t>
  </si>
  <si>
    <t xml:space="preserve">Freya Audrey Wilona</t>
  </si>
  <si>
    <t xml:space="preserve">Audi</t>
  </si>
  <si>
    <t xml:space="preserve">Sekolah Lainnya, Tk Tahfizh Ar Rasheed</t>
  </si>
  <si>
    <t xml:space="preserve">Harits Agler Al Fatih Hasibuan</t>
  </si>
  <si>
    <t xml:space="preserve">Pondok Kacang Timur Jl. Musholla Ar-Rahman</t>
  </si>
  <si>
    <t xml:space="preserve">Sri Komala Dewi</t>
  </si>
  <si>
    <t xml:space="preserve">Hasya Kezia Ashalina</t>
  </si>
  <si>
    <t xml:space="preserve">Kezia</t>
  </si>
  <si>
    <t xml:space="preserve">Puri Bintaro Pb 2</t>
  </si>
  <si>
    <t xml:space="preserve">Sekolah Lainnya, Tk Brainy Bunch</t>
  </si>
  <si>
    <t xml:space="preserve">Irsyadul Adha Abyaz Putut</t>
  </si>
  <si>
    <t xml:space="preserve">Jl.H.Som Gg.H.Riman</t>
  </si>
  <si>
    <t xml:space="preserve">Ibu Fitri</t>
  </si>
  <si>
    <t xml:space="preserve">Wali Kelas 3Cnd</t>
  </si>
  <si>
    <t xml:space="preserve">Jennamira Syahna Bintang</t>
  </si>
  <si>
    <t xml:space="preserve">Jenna</t>
  </si>
  <si>
    <t xml:space="preserve">Jl. Dahlia Raya Blok. A19 Pjmi</t>
  </si>
  <si>
    <t xml:space="preserve">Sekolah Lainnya, Paudit Balikpapan Islamic School</t>
  </si>
  <si>
    <t xml:space="preserve">Jibril Arkana Arsa Kedavra</t>
  </si>
  <si>
    <t xml:space="preserve">Emerald View Blok F Bintaro Jaya Sektor 9</t>
  </si>
  <si>
    <t xml:space="preserve">Sekolah Lainnya, Tk Budi Mulia Dua Bintaro (Bmd)</t>
  </si>
  <si>
    <t xml:space="preserve">Kania Zahra Anindita</t>
  </si>
  <si>
    <t xml:space="preserve">Kania</t>
  </si>
  <si>
    <t xml:space="preserve">Taman Permata 2, Blok A3, Bintaro Jaya Sektor 9</t>
  </si>
  <si>
    <t xml:space="preserve">Sekolah Lainnya, Tk Al Aqsha Permata Bintaro</t>
  </si>
  <si>
    <t xml:space="preserve">Kaureen Aviana Athar</t>
  </si>
  <si>
    <t xml:space="preserve">Kaureen</t>
  </si>
  <si>
    <t xml:space="preserve">Vila Lalita Bintaro, Blok C, Jl. Garuda,</t>
  </si>
  <si>
    <t xml:space="preserve">Karla Zaneta Dirga</t>
  </si>
  <si>
    <t xml:space="preserve">Kaynes Nuraisha Salsabila</t>
  </si>
  <si>
    <t xml:space="preserve">Kaynes</t>
  </si>
  <si>
    <t xml:space="preserve">Cluster Sudimara Bintaro Blok B, Jalan Pembangunan</t>
  </si>
  <si>
    <t xml:space="preserve">Sekolah Lainnya, Tk Budi Mulia Dua Bintaro</t>
  </si>
  <si>
    <t xml:space="preserve">Kayyisah Nasywah Salsabila</t>
  </si>
  <si>
    <t xml:space="preserve">Kayyisah</t>
  </si>
  <si>
    <t xml:space="preserve">Kunciran Indah, Pinang, Kota Tangerang, Banten</t>
  </si>
  <si>
    <t xml:space="preserve">Sekolah Lainnya, Tk Bina Insani</t>
  </si>
  <si>
    <t xml:space="preserve">Kea Adelmar Pamungkas</t>
  </si>
  <si>
    <t xml:space="preserve">Kea</t>
  </si>
  <si>
    <t xml:space="preserve">Sekolah Lainnya, Tk Yasporbi 3 Kemanggisan, Slipi, Jakarta Barat</t>
  </si>
  <si>
    <t xml:space="preserve">Keenar Nayla Aditya</t>
  </si>
  <si>
    <t xml:space="preserve">Keenar</t>
  </si>
  <si>
    <t xml:space="preserve">Ubud Village Blok G3</t>
  </si>
  <si>
    <t xml:space="preserve">Sekolah Lainnya, Budi Mulia</t>
  </si>
  <si>
    <t xml:space="preserve">Kerlap Semesta Paramartha Hermawan</t>
  </si>
  <si>
    <t xml:space="preserve">Esta</t>
  </si>
  <si>
    <t xml:space="preserve">Rawa Indah 3</t>
  </si>
  <si>
    <t xml:space="preserve">Bintarajaya, Bekasi Barat, Kota Bekasi, Jawa Barat</t>
  </si>
  <si>
    <t xml:space="preserve">You And Dra Hermawan</t>
  </si>
  <si>
    <t xml:space="preserve">081213332737</t>
  </si>
  <si>
    <t xml:space="preserve">Amilatul Maritsa</t>
  </si>
  <si>
    <t xml:space="preserve">icha9900@gmail.com</t>
  </si>
  <si>
    <t xml:space="preserve">Sekolah Lainnya, Tk Al Ikhlas</t>
  </si>
  <si>
    <t xml:space="preserve">Khalisa Sheilaluna</t>
  </si>
  <si>
    <t xml:space="preserve">Luna</t>
  </si>
  <si>
    <t xml:space="preserve">Sekolah Lainnya, Tk Islam Baiturrahman (Komp Villa Bintaro Indah)</t>
  </si>
  <si>
    <t xml:space="preserve">Kheyla Khanzaqeela Arvia</t>
  </si>
  <si>
    <t xml:space="preserve">Kheyla</t>
  </si>
  <si>
    <t xml:space="preserve">Neo Permata Bintaro, Jl. Permata Iii, Blok D</t>
  </si>
  <si>
    <t xml:space="preserve">Kiyara Zia Jennaira</t>
  </si>
  <si>
    <t xml:space="preserve">Kiara</t>
  </si>
  <si>
    <t xml:space="preserve">Jl Mandar 13 Blok De 1</t>
  </si>
  <si>
    <t xml:space="preserve">Sekolah Lainnya, Brainy Bunch</t>
  </si>
  <si>
    <t xml:space="preserve">Ksatria Putra Taufik</t>
  </si>
  <si>
    <t xml:space="preserve">Ksatria</t>
  </si>
  <si>
    <t xml:space="preserve">Tria Adara Residence 7</t>
  </si>
  <si>
    <t xml:space="preserve">taufiknobo@gmail.com</t>
  </si>
  <si>
    <t xml:space="preserve">vitha.kusdinar@gmail.com</t>
  </si>
  <si>
    <t xml:space="preserve">Sekolah Lainnya, Ar-Rasheed</t>
  </si>
  <si>
    <t xml:space="preserve">Lathif Akmal Nurul Adzom</t>
  </si>
  <si>
    <t xml:space="preserve">Karyoto</t>
  </si>
  <si>
    <t xml:space="preserve">Supiati</t>
  </si>
  <si>
    <t xml:space="preserve">Logan Khairan Katsira</t>
  </si>
  <si>
    <t xml:space="preserve">Logan</t>
  </si>
  <si>
    <t xml:space="preserve">Jl. Bintaro 5 Utama Blok Ea 2</t>
  </si>
  <si>
    <t xml:space="preserve">Sekolah Lainnya, Tk Islam Amelia 1</t>
  </si>
  <si>
    <t xml:space="preserve">Mahesha Rayyan Savero</t>
  </si>
  <si>
    <t xml:space="preserve">Equator Town House, Jl. Elang Iv</t>
  </si>
  <si>
    <t xml:space="preserve">Sekolah Lainnya, Bumi Bambini</t>
  </si>
  <si>
    <t xml:space="preserve">Malaeka Putri Syahputra</t>
  </si>
  <si>
    <t xml:space="preserve">Malaeka</t>
  </si>
  <si>
    <t xml:space="preserve">Mikail Nur Adam</t>
  </si>
  <si>
    <t xml:space="preserve">Townhouse Sektor 9 Blok C3. Jl Kalimantan 2.Jombang</t>
  </si>
  <si>
    <t xml:space="preserve">Cahyadi Widianto</t>
  </si>
  <si>
    <t xml:space="preserve">cahyadiwidianto@gmail.com</t>
  </si>
  <si>
    <t xml:space="preserve">Syarifah Shalihah</t>
  </si>
  <si>
    <t xml:space="preserve">icutaja@gmail.com</t>
  </si>
  <si>
    <t xml:space="preserve">Sekolah Lainnya, Tk Islam Annissa Jombang</t>
  </si>
  <si>
    <t xml:space="preserve">Muhamad Rayyan Alghifari</t>
  </si>
  <si>
    <t xml:space="preserve">Cluster Sudimara Bintaro</t>
  </si>
  <si>
    <t xml:space="preserve">Juita Ilato</t>
  </si>
  <si>
    <t xml:space="preserve">jhuitajhui@gmail.com</t>
  </si>
  <si>
    <t xml:space="preserve">Sekolah Lainnya, Budi Mulia Bintaro</t>
  </si>
  <si>
    <t xml:space="preserve">Graharaya Viola Residence</t>
  </si>
  <si>
    <t xml:space="preserve">C</t>
  </si>
  <si>
    <t xml:space="preserve">Sekolah Lainnya, Tk Islam Rahmatullah Banyuwangi</t>
  </si>
  <si>
    <t xml:space="preserve">Muhammad Abyan Rafandra</t>
  </si>
  <si>
    <t xml:space="preserve">Jl. Ki Mangun Sarkoro</t>
  </si>
  <si>
    <t xml:space="preserve">Bekasijaya, Bekasi Timur, Kota Bekasi, Jawa Barat</t>
  </si>
  <si>
    <t xml:space="preserve">Sekolah Lainnya, Tk Global Persada Mandiri, Bekasi</t>
  </si>
  <si>
    <t xml:space="preserve">Muhammad Alghifari Marwan</t>
  </si>
  <si>
    <t xml:space="preserve">Alghi</t>
  </si>
  <si>
    <t xml:space="preserve">Cluster Kebayoran Essence</t>
  </si>
  <si>
    <t xml:space="preserve">Sekolah Lainnya, Tk Baiturrahman Citra</t>
  </si>
  <si>
    <t xml:space="preserve">Muhammad Faruq Attar</t>
  </si>
  <si>
    <t xml:space="preserve">Jl. Vania Utama Blok E1A Permata Bintaro, Cluster Vania</t>
  </si>
  <si>
    <t xml:space="preserve">Muhammad Fawzan Rifai</t>
  </si>
  <si>
    <t xml:space="preserve">Fawzan</t>
  </si>
  <si>
    <t xml:space="preserve">Sekolah Lainnya, Tkn Pembina Akhlakul Kharimah</t>
  </si>
  <si>
    <t xml:space="preserve">Muhammad Hakan Ghiffari</t>
  </si>
  <si>
    <t xml:space="preserve">Hakan</t>
  </si>
  <si>
    <t xml:space="preserve">Jl. Perkici 7 Blok Ea 8 Bintaro Jaya Sektor 5</t>
  </si>
  <si>
    <t xml:space="preserve">Sekolah Lainnya, Tk Amelia</t>
  </si>
  <si>
    <t xml:space="preserve">Muhammad Kimmi Fasha</t>
  </si>
  <si>
    <t xml:space="preserve">Cluster Catalina Graha Bintaro Jaya</t>
  </si>
  <si>
    <t xml:space="preserve">Sekolah Lainnya, Tk Almubarak</t>
  </si>
  <si>
    <t xml:space="preserve">Karlina Dirga</t>
  </si>
  <si>
    <t xml:space="preserve">Mutiara Putri Samudra</t>
  </si>
  <si>
    <t xml:space="preserve">Mutia</t>
  </si>
  <si>
    <t xml:space="preserve">Perum Bintaro Prime Residence, Jln Jombang Raya,Dpn Rs Imc</t>
  </si>
  <si>
    <t xml:space="preserve">Sekolah Lainnya, Sunflower</t>
  </si>
  <si>
    <t xml:space="preserve">Myshalum Qamelasyamma</t>
  </si>
  <si>
    <t xml:space="preserve">Shalum</t>
  </si>
  <si>
    <t xml:space="preserve">Jl Beton A7, Perum Pondok Jaya Bintaro Sektor 3A</t>
  </si>
  <si>
    <t xml:space="preserve">Faizal Wayan Umbara</t>
  </si>
  <si>
    <t xml:space="preserve">Ayu Isni Arum</t>
  </si>
  <si>
    <t xml:space="preserve">081291225095</t>
  </si>
  <si>
    <t xml:space="preserve">ayuisniii@gmail.com</t>
  </si>
  <si>
    <t xml:space="preserve">Najwan Arkaan Ahmad</t>
  </si>
  <si>
    <t xml:space="preserve">Najwan</t>
  </si>
  <si>
    <t xml:space="preserve">Jl. Kucica Xiii Jf 15</t>
  </si>
  <si>
    <t xml:space="preserve">Sekolah Lainnya, Natura Islamic School</t>
  </si>
  <si>
    <t xml:space="preserve">Nala Khawlah Ramadhani</t>
  </si>
  <si>
    <t xml:space="preserve">Nala</t>
  </si>
  <si>
    <t xml:space="preserve">Sekolah Lainnya, Tk Raih Impian</t>
  </si>
  <si>
    <t xml:space="preserve">Namia Violetta Florence</t>
  </si>
  <si>
    <t xml:space="preserve">Violet</t>
  </si>
  <si>
    <t xml:space="preserve">SR8</t>
  </si>
  <si>
    <t xml:space="preserve">Sekolah Lainnya, Tk Islam Ananda</t>
  </si>
  <si>
    <t xml:space="preserve">Naysila Alviena</t>
  </si>
  <si>
    <t xml:space="preserve">Naysila</t>
  </si>
  <si>
    <t xml:space="preserve">Komplek Vila Regency Jln Irian 3 Blok A2</t>
  </si>
  <si>
    <t xml:space="preserve">Safrul Riza Yudhistira</t>
  </si>
  <si>
    <t xml:space="preserve">Rafika Juliana</t>
  </si>
  <si>
    <t xml:space="preserve">Sekolah Lainnya, Tk Daarul Quran Ketapang Tangerang</t>
  </si>
  <si>
    <t xml:space="preserve">Nur Muhammad Saggaf</t>
  </si>
  <si>
    <t xml:space="preserve">Musa</t>
  </si>
  <si>
    <t xml:space="preserve">Ramdanih</t>
  </si>
  <si>
    <t xml:space="preserve">Khodijatus Sholihah</t>
  </si>
  <si>
    <t xml:space="preserve">Sekolah Lainnya, Sd Al-Mubarak</t>
  </si>
  <si>
    <t xml:space="preserve">Qaireen Andita Putri</t>
  </si>
  <si>
    <t xml:space="preserve">Qai</t>
  </si>
  <si>
    <t xml:space="preserve">The Fit Cluster Blok A</t>
  </si>
  <si>
    <t xml:space="preserve">mt.amien@gmail.com</t>
  </si>
  <si>
    <t xml:space="preserve">nunung.riyati@gmail.com</t>
  </si>
  <si>
    <t xml:space="preserve">Rafa Praditya Gunawan</t>
  </si>
  <si>
    <t xml:space="preserve">Alamanda Raya Blok Hb No 34 Acacia Residence Bumi Bintaro Permai 2</t>
  </si>
  <si>
    <t xml:space="preserve">gunawan4774yahoo.com</t>
  </si>
  <si>
    <t xml:space="preserve">Devi Krisnasari</t>
  </si>
  <si>
    <t xml:space="preserve">devi_krisnasari@yahoo.com</t>
  </si>
  <si>
    <t xml:space="preserve">Sekolah Lainnya, Tk Bestariku</t>
  </si>
  <si>
    <t xml:space="preserve">Reinata Panggulu Aziz</t>
  </si>
  <si>
    <t xml:space="preserve">Rei</t>
  </si>
  <si>
    <t xml:space="preserve">Jl. Karyawan 1, Mean Residence</t>
  </si>
  <si>
    <t xml:space="preserve">Akhmad Chirshon</t>
  </si>
  <si>
    <t xml:space="preserve">chezoon@yahoo.com</t>
  </si>
  <si>
    <t xml:space="preserve">Indri Atiyyatul Aziz</t>
  </si>
  <si>
    <t xml:space="preserve">indriaziz22@gmail.com</t>
  </si>
  <si>
    <t xml:space="preserve">Sekolah Lainnya, Tk Athallah Meruya Jakarta Barat</t>
  </si>
  <si>
    <t xml:space="preserve">Reynand Andaren Risandy</t>
  </si>
  <si>
    <t xml:space="preserve">Reynand</t>
  </si>
  <si>
    <t xml:space="preserve">Baitis Salmah Kavling</t>
  </si>
  <si>
    <t xml:space="preserve">Nanda Darajulia</t>
  </si>
  <si>
    <t xml:space="preserve">Sekolah Lainnya, Sekolah Tunas Indonesia</t>
  </si>
  <si>
    <t xml:space="preserve">Sabrina Ghaisani Eriyanto</t>
  </si>
  <si>
    <t xml:space="preserve">Regensi Melati Mas Blok G 5</t>
  </si>
  <si>
    <t xml:space="preserve">Sekolah Lainnya, Bina Nusantara</t>
  </si>
  <si>
    <t xml:space="preserve">Satya Wira Pramudya</t>
  </si>
  <si>
    <t xml:space="preserve">Satya</t>
  </si>
  <si>
    <t xml:space="preserve">Kp. Rawa Lele, Jl. Masjid Al-Huda</t>
  </si>
  <si>
    <t xml:space="preserve">Shabriyya Noura Tahir</t>
  </si>
  <si>
    <t xml:space="preserve">Briyya</t>
  </si>
  <si>
    <t xml:space="preserve">Perumahan Deviva Jl. Pertanian</t>
  </si>
  <si>
    <t xml:space="preserve">Femmy Septiarisma</t>
  </si>
  <si>
    <t xml:space="preserve">Ibu Tuti</t>
  </si>
  <si>
    <t xml:space="preserve">Shahira Rannisa Maulana</t>
  </si>
  <si>
    <t xml:space="preserve">Rannisa</t>
  </si>
  <si>
    <t xml:space="preserve">Shaylla Kirana Aninditha</t>
  </si>
  <si>
    <t xml:space="preserve">Sasha</t>
  </si>
  <si>
    <t xml:space="preserve">Graha Raya Bintaro Cluster Adena Blok Sa 2</t>
  </si>
  <si>
    <t xml:space="preserve">Dastan Althav Muhammad</t>
  </si>
  <si>
    <t xml:space="preserve">Delta Wedoro Indah</t>
  </si>
  <si>
    <t xml:space="preserve">Wedoro, Waru, Kab. Sidoarjo, Jawa Timur</t>
  </si>
  <si>
    <t xml:space="preserve">Syah Wafi Muhammad</t>
  </si>
  <si>
    <t xml:space="preserve">swafim@gmail.com</t>
  </si>
  <si>
    <t xml:space="preserve">Anggita Kusuma Putri</t>
  </si>
  <si>
    <t xml:space="preserve">anggitalthav@gmail.com</t>
  </si>
  <si>
    <t xml:space="preserve">Sekolah Lainnya, Sdi Raudlatul Jannah - Sidoarjo</t>
  </si>
  <si>
    <t xml:space="preserve">Darrell Rasendria Alfarezel Abqary</t>
  </si>
  <si>
    <t xml:space="preserve">Darrell</t>
  </si>
  <si>
    <t xml:space="preserve">Discovery Fiore Jl. Discovery Park</t>
  </si>
  <si>
    <t xml:space="preserve">06282284218450</t>
  </si>
  <si>
    <t xml:space="preserve">Sekolah Lainnya, Sd Azhari Islamic School Rasuna</t>
  </si>
  <si>
    <t xml:space="preserve">Muhammad Luqman Hakim Yusron</t>
  </si>
  <si>
    <t xml:space="preserve">Luqman</t>
  </si>
  <si>
    <t xml:space="preserve">Perum Mega Asri Blok C</t>
  </si>
  <si>
    <t xml:space="preserve">Larangan, Candi, Kab. Sidoarjo, Jawa Timur</t>
  </si>
  <si>
    <t xml:space="preserve">Sekolah Lainnya, Sdi Sabilillah</t>
  </si>
  <si>
    <t xml:space="preserve">Faiz Azzam Rasoqinami Nasution</t>
  </si>
  <si>
    <t xml:space="preserve">06281319538538</t>
  </si>
  <si>
    <t xml:space="preserve">0628121959733</t>
  </si>
  <si>
    <t xml:space="preserve">Sekolah Lainnya, Sdit Al Khairat</t>
  </si>
  <si>
    <t xml:space="preserve">Muhammad Arashy Marwan</t>
  </si>
  <si>
    <t xml:space="preserve">Sekolah Lainnya, Sdit Baiturrahman Citra</t>
  </si>
  <si>
    <t xml:space="preserve">Luqman Almeer Moersidin</t>
  </si>
  <si>
    <t xml:space="preserve">Balikpapan Baru, Somerset</t>
  </si>
  <si>
    <t xml:space="preserve">Damai Baru, Balikpapan Selatan, Kota Balikpapan, Kalimantan Timur</t>
  </si>
  <si>
    <t xml:space="preserve">06281257763950</t>
  </si>
  <si>
    <t xml:space="preserve">Jazi Raffaza Hutagalung</t>
  </si>
  <si>
    <t xml:space="preserve">Sekolah Lainnya, Sd Vidatra Bontang</t>
  </si>
  <si>
    <t xml:space="preserve">Muhammad Arkan Zahid</t>
  </si>
  <si>
    <t xml:space="preserve">Sekolah Lainnya, Sekolah Teladan Yogyakarta</t>
  </si>
  <si>
    <t xml:space="preserve">Emerald Townhouse, Jl Emerald 2</t>
  </si>
  <si>
    <t xml:space="preserve">Khaulah Nailah Adzikriyah</t>
  </si>
  <si>
    <t xml:space="preserve">Khaulah</t>
  </si>
  <si>
    <t xml:space="preserve">Kacapiring Pc 6 Pkt Bontang</t>
  </si>
  <si>
    <t xml:space="preserve">Belimbing, Bontang Barat, Kota Bontang, Kalimantan Timur</t>
  </si>
  <si>
    <t xml:space="preserve">Nendra Ariyanto</t>
  </si>
  <si>
    <t xml:space="preserve">nendraariantp@gmail.com</t>
  </si>
  <si>
    <t xml:space="preserve">Lis Suriyani</t>
  </si>
  <si>
    <t xml:space="preserve">Sekolah Lainnya, Sd It Baiturahman Bontang</t>
  </si>
  <si>
    <t xml:space="preserve">Audrey Julie Andjani</t>
  </si>
  <si>
    <t xml:space="preserve">Faiqah Zahra Ramadhani</t>
  </si>
  <si>
    <t xml:space="preserve">Faiqa</t>
  </si>
  <si>
    <t xml:space="preserve">Butet Fitri Hasugian</t>
  </si>
  <si>
    <t xml:space="preserve">Sekolah Lainnya, Sd Islam Pekalongan</t>
  </si>
  <si>
    <t xml:space="preserve">Hana Assyifa</t>
  </si>
  <si>
    <t xml:space="preserve">Jl Siliwangi</t>
  </si>
  <si>
    <t xml:space="preserve">Rangkasbitung Timur, Rangkasbitung, Kab. Lebak, Banten</t>
  </si>
  <si>
    <t xml:space="preserve">Adi Purnomo</t>
  </si>
  <si>
    <t xml:space="preserve">Dr. Agung Triana Hartaty Spdv</t>
  </si>
  <si>
    <t xml:space="preserve">Sekolah Lainnya, Sdit Al Qudwah Rangkasbitung</t>
  </si>
  <si>
    <t xml:space="preserve">Muhammad Fatih</t>
  </si>
  <si>
    <t xml:space="preserve">Lulu Ramadhani Moersidin</t>
  </si>
  <si>
    <t xml:space="preserve">Lulu</t>
  </si>
  <si>
    <t xml:space="preserve">Andi Kameela We Tomario Ayoga Ghozali</t>
  </si>
  <si>
    <t xml:space="preserve">Kameela</t>
  </si>
  <si>
    <t xml:space="preserve">Jl. Metro Pondok Indah</t>
  </si>
  <si>
    <t xml:space="preserve">Sara Hafiyya</t>
  </si>
  <si>
    <t xml:space="preserve">Sara</t>
  </si>
  <si>
    <t xml:space="preserve">Sekolah Lainnya, Brainy Bunch International Islamic Montessori School Malaysia</t>
  </si>
  <si>
    <t xml:space="preserve">Aisyah Qynan Zaheen</t>
  </si>
  <si>
    <t xml:space="preserve">Qynan</t>
  </si>
  <si>
    <t xml:space="preserve">Riesca Anisa Nuraini</t>
  </si>
  <si>
    <t xml:space="preserve">Riska</t>
  </si>
  <si>
    <t xml:space="preserve">Pakujaya Permai Blok A29</t>
  </si>
  <si>
    <t xml:space="preserve">Sekolah Lainnya, Smpq As-Saalam Boarding School Bogor</t>
  </si>
  <si>
    <t xml:space="preserve">Alifah Rafiqa Mubarak</t>
  </si>
  <si>
    <t xml:space="preserve">Alifah</t>
  </si>
  <si>
    <t xml:space="preserve">Jl. H. Gedad Gg. Hm Ayub</t>
  </si>
  <si>
    <t xml:space="preserve">Sekolah Lainnya, SMPIT Cordova</t>
  </si>
  <si>
    <t xml:space="preserve">Ruminureast Channing</t>
  </si>
  <si>
    <t xml:space="preserve">Puri Bintaro Hijau B6</t>
  </si>
  <si>
    <t xml:space="preserve">Andi Hardiono</t>
  </si>
  <si>
    <t xml:space="preserve">Charisma Widhiasti</t>
  </si>
  <si>
    <t xml:space="preserve">Sekolah Lainnya, Smpip Baitul Maal</t>
  </si>
  <si>
    <t xml:space="preserve">Maulana Malik Muhammad</t>
  </si>
  <si>
    <t xml:space="preserve">Graha Bintaro Blok Gr 10</t>
  </si>
  <si>
    <t xml:space="preserve">Shabri Rizky Kusuma</t>
  </si>
  <si>
    <t xml:space="preserve">Shabri</t>
  </si>
  <si>
    <t xml:space="preserve">Fortune Breeze Graha Raya</t>
  </si>
  <si>
    <t xml:space="preserve">D 5</t>
  </si>
  <si>
    <t xml:space="preserve">k_dirja@yahoo.com</t>
  </si>
  <si>
    <t xml:space="preserve">Yuli Dirmawaty,Sh</t>
  </si>
  <si>
    <t xml:space="preserve">Kom.Fortume Graha Raya Bintaro</t>
  </si>
  <si>
    <t xml:space="preserve">Nashwa Lateefah Wibowo</t>
  </si>
  <si>
    <t xml:space="preserve">Sekolah Lainnya, Nurul Fikri Boarding School Bogor</t>
  </si>
  <si>
    <t xml:space="preserve">Muhammad Albiansyah</t>
  </si>
  <si>
    <t xml:space="preserve">Fatan Rahhal Ghani</t>
  </si>
  <si>
    <t xml:space="preserve">Jalan Beton A7</t>
  </si>
  <si>
    <t xml:space="preserve">Sekolah Lainnya, Smp Islam Amalina</t>
  </si>
  <si>
    <t xml:space="preserve">Nayyara Abubakar Alhaddar</t>
  </si>
  <si>
    <t xml:space="preserve">Nayya</t>
  </si>
  <si>
    <t xml:space="preserve">Jl. Perkici XII Blok EB6, Bintaro Jaya Sektor 5</t>
  </si>
  <si>
    <t xml:space="preserve">Billy Angga Rimatateman</t>
  </si>
  <si>
    <t xml:space="preserve">Athallah Syakir Wachyudi</t>
  </si>
  <si>
    <t xml:space="preserve">Athallah</t>
  </si>
  <si>
    <t xml:space="preserve">Rheinaya Ardine Azzahra</t>
  </si>
  <si>
    <t xml:space="preserve">Rheina</t>
  </si>
  <si>
    <t xml:space="preserve">Bintaro Garden Residence Blok. A</t>
  </si>
  <si>
    <t xml:space="preserve">Ahmad Hidayat</t>
  </si>
  <si>
    <t xml:space="preserve">Dian Lies Puspitadewi</t>
  </si>
  <si>
    <t xml:space="preserve">Sekolah Lainnya, Smp Islam Sinar Cendekia</t>
  </si>
  <si>
    <t xml:space="preserve">Nazla Noura Chelonia</t>
  </si>
  <si>
    <t xml:space="preserve">Chelo</t>
  </si>
  <si>
    <t xml:space="preserve">Perum Dhaya Pesona Jl. Astek Jombang, Rawalele</t>
  </si>
  <si>
    <t xml:space="preserve">Agung Nugroho</t>
  </si>
  <si>
    <t xml:space="preserve">Titik Wiji Asmara</t>
  </si>
  <si>
    <t xml:space="preserve">Sekolah Lainnya, Smp Budi Mulia Dua Bintaro</t>
  </si>
  <si>
    <t xml:space="preserve">Perrin Avariella Swana</t>
  </si>
  <si>
    <t xml:space="preserve">Perrin</t>
  </si>
  <si>
    <t xml:space="preserve">Firdaus Residence</t>
  </si>
  <si>
    <t xml:space="preserve">Sanfa Swana</t>
  </si>
  <si>
    <t xml:space="preserve">Ruri Liasari</t>
  </si>
  <si>
    <t xml:space="preserve">Sekolah Lainnya, Smp Islam Azhari</t>
  </si>
  <si>
    <t xml:space="preserve">Muhamad Ramadhan</t>
  </si>
  <si>
    <t xml:space="preserve">Adhan</t>
  </si>
  <si>
    <t xml:space="preserve">Jl Flamoyan Raya</t>
  </si>
  <si>
    <t xml:space="preserve">Aibaretha Al Taqta</t>
  </si>
  <si>
    <t xml:space="preserve">Aiba</t>
  </si>
  <si>
    <t xml:space="preserve">Komplek Taman Mutiara, Blok D</t>
  </si>
  <si>
    <t xml:space="preserve">Drs. Sutrisno, Msc.</t>
  </si>
  <si>
    <t xml:space="preserve">komp. taman mutiara d/12 a, ci</t>
  </si>
  <si>
    <t xml:space="preserve">Jova Priya Adhitama</t>
  </si>
  <si>
    <t xml:space="preserve">Jova</t>
  </si>
  <si>
    <t xml:space="preserve">Japos Graha Lestari Jl. Marai Blok C1</t>
  </si>
  <si>
    <t xml:space="preserve">Jalan H Akdih</t>
  </si>
  <si>
    <t xml:space="preserve">Muhammad Nurfaizi Ramadhan Gani</t>
  </si>
  <si>
    <t xml:space="preserve">Zidhan</t>
  </si>
  <si>
    <t xml:space="preserve">Jl. Puri Utama PB 45</t>
  </si>
  <si>
    <t xml:space="preserve">Taman Puri Bintaro Pb 45 No 10 Sektor 9 Bintaro Tangsel</t>
  </si>
  <si>
    <t xml:space="preserve">Kalisha Putri Syahyanita Rangkuti</t>
  </si>
  <si>
    <t xml:space="preserve">Kalisha</t>
  </si>
  <si>
    <t xml:space="preserve">Jl. Puyuh Timur XI Blok Eh 6</t>
  </si>
  <si>
    <t xml:space="preserve">Sekolah Lainnya, Smp Al Falaah</t>
  </si>
  <si>
    <t xml:space="preserve">Sheva Abyan Hakim</t>
  </si>
  <si>
    <t xml:space="preserve">Sheva</t>
  </si>
  <si>
    <t xml:space="preserve">Jl.Pondok Aren Gang Haji Biru</t>
  </si>
  <si>
    <t xml:space="preserve">Luthfil Chakim</t>
  </si>
  <si>
    <t xml:space="preserve">luthfil.tax.com</t>
  </si>
  <si>
    <t xml:space="preserve">Tuti Fitria Rahmawati</t>
  </si>
  <si>
    <t xml:space="preserve">Sekolah Lainnya, Smp Amalina</t>
  </si>
  <si>
    <t xml:space="preserve">Muhammad Hylmi Razzan</t>
  </si>
  <si>
    <t xml:space="preserve">Hylmi</t>
  </si>
  <si>
    <t xml:space="preserve">Jl. Parigi Baru</t>
  </si>
  <si>
    <t xml:space="preserve">Dwi Cahyo Prasetyo</t>
  </si>
  <si>
    <t xml:space="preserve">Iyo</t>
  </si>
  <si>
    <t xml:space="preserve">Intan Nuraini</t>
  </si>
  <si>
    <t xml:space="preserve">Aini</t>
  </si>
  <si>
    <t xml:space="preserve">Aliyah Eksi Anaqah</t>
  </si>
  <si>
    <t xml:space="preserve">Aliyah</t>
  </si>
  <si>
    <t xml:space="preserve">Risna Residence Kav. C3 Jl. Beruang Raya Bintaro</t>
  </si>
  <si>
    <t xml:space="preserve">Agung Kuncoro, Se, M.Ak</t>
  </si>
  <si>
    <t xml:space="preserve">Susi Anggriani, Sh, M. Si</t>
  </si>
  <si>
    <t xml:space="preserve">Sekolah Lainnya, Smp Islam Al Azhar Bintaro</t>
  </si>
  <si>
    <t xml:space="preserve">Nasyamah Anindita</t>
  </si>
  <si>
    <t xml:space="preserve">Nindi</t>
  </si>
  <si>
    <t xml:space="preserve">Japos Graha Lestari F5</t>
  </si>
  <si>
    <t xml:space="preserve">Idil Adha, Sh</t>
  </si>
  <si>
    <t xml:space="preserve">Aries Tati Apriliantini</t>
  </si>
  <si>
    <t xml:space="preserve">Sekolah Lainnya, Smpi Amalina</t>
  </si>
  <si>
    <t xml:space="preserve">Inas</t>
  </si>
  <si>
    <t xml:space="preserve">Salsabila Salma Azzahrah</t>
  </si>
  <si>
    <t xml:space="preserve">Jl Kalimantan II. Gg H Boang</t>
  </si>
  <si>
    <t xml:space="preserve">Sekolah Lainnya, Mts Soebono Mantofani</t>
  </si>
  <si>
    <t xml:space="preserve">Riyadh Nabil Hisyam</t>
  </si>
  <si>
    <t xml:space="preserve">Nabil</t>
  </si>
  <si>
    <t xml:space="preserve">Rawa Bunga 15</t>
  </si>
  <si>
    <t xml:space="preserve">Jauhar Mustofa.Amd.Ip.Sh.M.Si</t>
  </si>
  <si>
    <t xml:space="preserve">Melinda Komalasari</t>
  </si>
  <si>
    <t xml:space="preserve">Jesmine Aurora Humairah</t>
  </si>
  <si>
    <t xml:space="preserve">Mamin</t>
  </si>
  <si>
    <t xml:space="preserve">Jl. H. Leman, Rawapapan</t>
  </si>
  <si>
    <t xml:space="preserve">Sekolah Lainnya, Pesantren Terpadu Darul Quran Mulia</t>
  </si>
  <si>
    <t xml:space="preserve">Ridho Nur Hidayat</t>
  </si>
  <si>
    <t xml:space="preserve">Ridho</t>
  </si>
  <si>
    <t xml:space="preserve">Biak, Papua</t>
  </si>
  <si>
    <t xml:space="preserve">Griya Nafatra Blok H</t>
  </si>
  <si>
    <t xml:space="preserve">Prianto</t>
  </si>
  <si>
    <t xml:space="preserve">ajiprianto519@gmail.com</t>
  </si>
  <si>
    <t xml:space="preserve">Fri Sukaisih Khusnawaty</t>
  </si>
  <si>
    <t xml:space="preserve">Sekolah Lainnya, Smp Islam Al Falah</t>
  </si>
  <si>
    <t xml:space="preserve">Jl. Pertanian</t>
  </si>
  <si>
    <t xml:space="preserve">Ira</t>
  </si>
  <si>
    <t xml:space="preserve">Muhammad Naufal Ramadhan</t>
  </si>
  <si>
    <t xml:space="preserve">Sekolah Lainnya, Mts. Al Hamidiyyah Depok</t>
  </si>
  <si>
    <t xml:space="preserve">Rasha Fayyadh Putera Erwinsyah</t>
  </si>
  <si>
    <t xml:space="preserve">Rasha</t>
  </si>
  <si>
    <t xml:space="preserve">Menteng, Jakarta</t>
  </si>
  <si>
    <t xml:space="preserve">Puri Bintaro Hijau Blok B4A</t>
  </si>
  <si>
    <t xml:space="preserve">Henry Erwinsyah</t>
  </si>
  <si>
    <t xml:space="preserve">Asti Paramita</t>
  </si>
  <si>
    <t xml:space="preserve">Hafsa Nafida Abidin</t>
  </si>
  <si>
    <t xml:space="preserve">Hafsa</t>
  </si>
  <si>
    <t xml:space="preserve">Permata Bintaro Jl. Trulek 1 Blok HG 13 Bintaro Sektor 9</t>
  </si>
  <si>
    <t xml:space="preserve">Sekolah Lainnya, Smp Abu Dzar</t>
  </si>
  <si>
    <t xml:space="preserve">Muhammad Kalimas</t>
  </si>
  <si>
    <t xml:space="preserve">Sekolah Lainnya, Smpn 252 Jakarta Timur</t>
  </si>
  <si>
    <t xml:space="preserve">Muhammad Luthfi</t>
  </si>
  <si>
    <t xml:space="preserve">Perumahan Puri Bintaro Hijau</t>
  </si>
  <si>
    <t xml:space="preserve">Ruslan</t>
  </si>
  <si>
    <t xml:space="preserve">Ratna Suryati</t>
  </si>
  <si>
    <t xml:space="preserve">Muhammad Bilal Arkaan Yusuf</t>
  </si>
  <si>
    <t xml:space="preserve">Jl Jombang Raya Komplek Bintaro Prime Residence</t>
  </si>
  <si>
    <t xml:space="preserve">Gracia Anggraeni</t>
  </si>
  <si>
    <t xml:space="preserve">Gracia</t>
  </si>
  <si>
    <t xml:space="preserve">Graha Raya Cluster Gardenialoka Blok E 4C</t>
  </si>
  <si>
    <t xml:space="preserve">Teni Judani</t>
  </si>
  <si>
    <t xml:space="preserve">Sekolah Lainnya, Smp Islam Amelia</t>
  </si>
  <si>
    <t xml:space="preserve">Rasya Aulia Rizqullah</t>
  </si>
  <si>
    <t xml:space="preserve">Sekolah Lainnya, Smp Islam Cordova</t>
  </si>
  <si>
    <t xml:space="preserve">Arrafi Akbar</t>
  </si>
  <si>
    <t xml:space="preserve">Sekolah Lainnya, Smp Islam Pekalongan</t>
  </si>
  <si>
    <t xml:space="preserve">Anida Nurusyifa Dewanto</t>
  </si>
  <si>
    <t xml:space="preserve">Nida</t>
  </si>
  <si>
    <t xml:space="preserve">Komp Puri Pakujaya Regency G8</t>
  </si>
  <si>
    <t xml:space="preserve">iman.dewanto@darya-varia.com</t>
  </si>
  <si>
    <t xml:space="preserve">widiastuti@fajarfarmatama.co.i</t>
  </si>
  <si>
    <t xml:space="preserve">Sekolah Lainnya, Sahid Boarding School Bogor</t>
  </si>
  <si>
    <t xml:space="preserve">Himmatul Aulia</t>
  </si>
  <si>
    <t xml:space="preserve">Himma</t>
  </si>
  <si>
    <t xml:space="preserve">Puri Bintaro Hijau Blok D1</t>
  </si>
  <si>
    <t xml:space="preserve">Arief Mustofa</t>
  </si>
  <si>
    <t xml:space="preserve">Dian Listiani</t>
  </si>
  <si>
    <t xml:space="preserve">08128102950</t>
  </si>
  <si>
    <t xml:space="preserve">Puri Bintaro Hijau Blok D1/2 Pondok Aren Tangsel</t>
  </si>
  <si>
    <t xml:space="preserve">02173461078</t>
  </si>
  <si>
    <t xml:space="preserve">Sekolah Lainnya, Smp N 12 Tangerang Selatan</t>
  </si>
  <si>
    <t xml:space="preserve">Rayhan Fikri Kurniawan</t>
  </si>
  <si>
    <t xml:space="preserve">Meli Yanti</t>
  </si>
  <si>
    <t xml:space="preserve">Jalan Kebantenan</t>
  </si>
  <si>
    <t xml:space="preserve">Naufal Hanif Susanto</t>
  </si>
  <si>
    <t xml:space="preserve">Tanggerang Selatan 25 Desember 2095</t>
  </si>
  <si>
    <t xml:space="preserve">Badri Susanto</t>
  </si>
  <si>
    <t xml:space="preserve">@sutinisusanto1@gmail.com</t>
  </si>
  <si>
    <t xml:space="preserve">sutinisusanto123@gmail.com</t>
  </si>
  <si>
    <t xml:space="preserve">Sekolah Lainnya, Ponies Darunnajah Jakarta</t>
  </si>
  <si>
    <t xml:space="preserve">Rachel Bulan Reviena</t>
  </si>
  <si>
    <t xml:space="preserve">Raditya Kemal Saputra</t>
  </si>
  <si>
    <t xml:space="preserve">Nasywa Zahira Falah</t>
  </si>
  <si>
    <t xml:space="preserve">Nasywa</t>
  </si>
  <si>
    <t xml:space="preserve">Bintaro Sektor 4. Jl. Cucur Barat XII Blok E2</t>
  </si>
  <si>
    <t xml:space="preserve">Gusti Ayu Sheela Gandi Niranti</t>
  </si>
  <si>
    <t xml:space="preserve">Sheela</t>
  </si>
  <si>
    <t xml:space="preserve">Pondok Jati Residence, Jl. Japos Raya</t>
  </si>
  <si>
    <t xml:space="preserve">Sekolah Lainnya, Amalina</t>
  </si>
  <si>
    <t xml:space="preserve">Renata Putri Mulin</t>
  </si>
  <si>
    <t xml:space="preserve">Renata</t>
  </si>
  <si>
    <t xml:space="preserve">Cluster Verina Blok H</t>
  </si>
  <si>
    <t xml:space="preserve">Sekolah Lainnya, Smp Jaya Plus Montessori</t>
  </si>
  <si>
    <t xml:space="preserve">Andhika Permana Sagiyono</t>
  </si>
  <si>
    <t xml:space="preserve">Andhika</t>
  </si>
  <si>
    <t xml:space="preserve">Komplek Villa Bintaro Indah Jln. Sulawesi 9 Blok B</t>
  </si>
  <si>
    <t xml:space="preserve">Sekolah Lainnya, Sekolah Budi Mulia Dua Bintaro</t>
  </si>
  <si>
    <t xml:space="preserve">Bu Widya</t>
  </si>
  <si>
    <t xml:space="preserve">Arkhandika Budi Widodoputra</t>
  </si>
  <si>
    <t xml:space="preserve">Hana Rifda Aisyah</t>
  </si>
  <si>
    <t xml:space="preserve">Jl. Reformasi 2</t>
  </si>
  <si>
    <t xml:space="preserve">M. Sandy Se ( Alm )</t>
  </si>
  <si>
    <t xml:space="preserve">Ir. Nurhayati Idrus</t>
  </si>
  <si>
    <t xml:space="preserve">Sekolah Lainnya, Pesa Tren Latansa</t>
  </si>
  <si>
    <t xml:space="preserve">Najla Maritza Kaltsum</t>
  </si>
  <si>
    <t xml:space="preserve">Najla</t>
  </si>
  <si>
    <t xml:space="preserve">Jl Merpati 1</t>
  </si>
  <si>
    <t xml:space="preserve">Iwan Sopiyan</t>
  </si>
  <si>
    <t xml:space="preserve">iwan.sopiyan@gmail.com</t>
  </si>
  <si>
    <t xml:space="preserve">ameliagani12@gmail.com</t>
  </si>
  <si>
    <t xml:space="preserve">Sekolah Lainnya, Smp Islam Plus Baitul Maal</t>
  </si>
  <si>
    <t xml:space="preserve">Ibu Asmianih</t>
  </si>
  <si>
    <t xml:space="preserve">Dzaky Faaza Syahputra</t>
  </si>
  <si>
    <t xml:space="preserve">Permata 2 Ekstension C1</t>
  </si>
  <si>
    <t xml:space="preserve">Sekolah Lainnya, Smp Islam Al Azhar Bsd</t>
  </si>
  <si>
    <t xml:space="preserve">Ibu Susilawati</t>
  </si>
  <si>
    <t xml:space="preserve">Muhammad Zulfiqar</t>
  </si>
  <si>
    <t xml:space="preserve">Viki</t>
  </si>
  <si>
    <t xml:space="preserve">Perumahan Pondok Jaya Jl.Paku D4</t>
  </si>
  <si>
    <t xml:space="preserve">Wisnu Octa Saputra</t>
  </si>
  <si>
    <t xml:space="preserve">Wisnuu</t>
  </si>
  <si>
    <t xml:space="preserve">Jalan H.Sarmah</t>
  </si>
  <si>
    <t xml:space="preserve">Sekolah Lainnya, Smp Budi Bakti</t>
  </si>
  <si>
    <t xml:space="preserve">Rachel Bulan</t>
  </si>
  <si>
    <t xml:space="preserve">M. Azraya Faizra Dorry Z.</t>
  </si>
  <si>
    <t xml:space="preserve">Muhammad Razan Nugraha</t>
  </si>
  <si>
    <t xml:space="preserve">Razan</t>
  </si>
  <si>
    <t xml:space="preserve">Jl. Bintaro Permai III</t>
  </si>
  <si>
    <t xml:space="preserve">Sekolah Lainnya, Mts Pembangunan Uin Jakarta</t>
  </si>
  <si>
    <t xml:space="preserve">Ravan Rifqa Agyano</t>
  </si>
  <si>
    <t xml:space="preserve">Ravan</t>
  </si>
  <si>
    <t xml:space="preserve">Sekolah Lainnya, Smp Islam Al-Falaah</t>
  </si>
  <si>
    <t xml:space="preserve">Yuka Annisa Ayudia Rahma</t>
  </si>
  <si>
    <t xml:space="preserve">Maryam</t>
  </si>
  <si>
    <t xml:space="preserve">Villa Bintaro Regency, Jl Lombok III Blok G4</t>
  </si>
  <si>
    <t xml:space="preserve">Sekolah Lainnya, Smp Al Mubarok</t>
  </si>
  <si>
    <t xml:space="preserve">Andi Kanaya Batari Toja Ayoga Ghozali</t>
  </si>
  <si>
    <t xml:space="preserve">Robin Azlan Firdaus</t>
  </si>
  <si>
    <t xml:space="preserve">Robin</t>
  </si>
  <si>
    <t xml:space="preserve">Taman Permata 2, A6</t>
  </si>
  <si>
    <t xml:space="preserve">Arief Firdaus</t>
  </si>
  <si>
    <t xml:space="preserve">ira18162000@yahoo. co.uk</t>
  </si>
  <si>
    <t xml:space="preserve">Yommy Azvira</t>
  </si>
  <si>
    <t xml:space="preserve">ira18162000@yahoo.co.uk</t>
  </si>
  <si>
    <t xml:space="preserve">Sekolah Lainnya, Budi Muliya Dua</t>
  </si>
  <si>
    <t xml:space="preserve">Aulia Vega</t>
  </si>
  <si>
    <t xml:space="preserve">Vega</t>
  </si>
  <si>
    <t xml:space="preserve">Jl. Palem Puri 1</t>
  </si>
  <si>
    <t xml:space="preserve">alitaher0506@gmail.com</t>
  </si>
  <si>
    <t xml:space="preserve">Tuti Nurmayanti</t>
  </si>
  <si>
    <t xml:space="preserve">nurmayantituti594@gmail.com</t>
  </si>
  <si>
    <t xml:space="preserve">Muhammad Rafi Kurnia</t>
  </si>
  <si>
    <t xml:space="preserve">Fikur</t>
  </si>
  <si>
    <t xml:space="preserve">Perumahan Arinda 2, Blok C3</t>
  </si>
  <si>
    <t xml:space="preserve">Muhammad Kukuh Anshori</t>
  </si>
  <si>
    <t xml:space="preserve">Kukuh</t>
  </si>
  <si>
    <t xml:space="preserve">Jalan Teratai D12. Komplek Pondok Safari Indah</t>
  </si>
  <si>
    <t xml:space="preserve">Alfiah Dri Astuti</t>
  </si>
  <si>
    <t xml:space="preserve">Sekolah Lainnya, Smpit Nurul Fikri Boarding School Serang</t>
  </si>
  <si>
    <t xml:space="preserve">Susila Dewi</t>
  </si>
  <si>
    <t xml:space="preserve">Dava Pratama</t>
  </si>
  <si>
    <t xml:space="preserve">Jl. Baitisalmah</t>
  </si>
  <si>
    <t xml:space="preserve">Dasirun</t>
  </si>
  <si>
    <t xml:space="preserve">Yusniyah</t>
  </si>
  <si>
    <t xml:space="preserve">Sekolah Lainnya, Pondok Pesantren Madinatunnajah</t>
  </si>
  <si>
    <t xml:space="preserve">Wildan Fitradi Wargadipura</t>
  </si>
  <si>
    <t xml:space="preserve">Sekolah Lainnya, Darul Hasan Boarding School</t>
  </si>
  <si>
    <t xml:space="preserve">Mumtazah Azahra Fitri</t>
  </si>
  <si>
    <t xml:space="preserve">Mumtaz</t>
  </si>
  <si>
    <t xml:space="preserve">Villa Gunung Lestari, Jl. Merbabu Ix Blok E 7</t>
  </si>
  <si>
    <t xml:space="preserve">Sekolah Lainnya, Smp It Amelia</t>
  </si>
  <si>
    <t xml:space="preserve">Audrey Tsabitha</t>
  </si>
  <si>
    <t xml:space="preserve">Grand Bintaro Asri Blok H, Jl. Ki Hajar DewantarA</t>
  </si>
  <si>
    <t xml:space="preserve">adi.sulistyo@nestle.com</t>
  </si>
  <si>
    <t xml:space="preserve">Sekolah Lainnya, Smp Azhari Islamic School</t>
  </si>
  <si>
    <t xml:space="preserve">Reynaldi Muhammad Rachmadi</t>
  </si>
  <si>
    <t xml:space="preserve">Reynaldi</t>
  </si>
  <si>
    <t xml:space="preserve">Jalan Perkici III EA.5 Bintaro 5</t>
  </si>
  <si>
    <t xml:space="preserve">Bu Esta</t>
  </si>
  <si>
    <t xml:space="preserve">Walas 9Bu</t>
  </si>
  <si>
    <t xml:space="preserve">Emia Navisadira</t>
  </si>
  <si>
    <t xml:space="preserve">Emia</t>
  </si>
  <si>
    <t xml:space="preserve">Jalan Mandar XIV Blok DD 5 Bintaro Sektor 3A</t>
  </si>
  <si>
    <t xml:space="preserve">Muhammad Syafi</t>
  </si>
  <si>
    <t xml:space="preserve">Syafi</t>
  </si>
  <si>
    <t xml:space="preserve">Mahagoni B1</t>
  </si>
  <si>
    <t xml:space="preserve">Twk Azhari</t>
  </si>
  <si>
    <t xml:space="preserve">Yuliarosa</t>
  </si>
  <si>
    <t xml:space="preserve">Sekolah Lainnya, Smpn 14 Tangsel</t>
  </si>
  <si>
    <t xml:space="preserve">Muhammad Iqbal Al Fatih</t>
  </si>
  <si>
    <t xml:space="preserve">Gema Pesona Estate, Jl. Tole Iskandar</t>
  </si>
  <si>
    <t xml:space="preserve">Sukmajaya, Sukmajaya, Kota Depok, Jawa Barat</t>
  </si>
  <si>
    <t xml:space="preserve">Imam Syarifudin</t>
  </si>
  <si>
    <t xml:space="preserve">Dewi Damayanti</t>
  </si>
  <si>
    <t xml:space="preserve">Sekolah Lainnya, Mtsn 41 Al Azhar Asy Syarif Jakarta</t>
  </si>
  <si>
    <t xml:space="preserve">Fauzan Putra Zain</t>
  </si>
  <si>
    <t xml:space="preserve">Villa Bintaro Indah BVI</t>
  </si>
  <si>
    <t xml:space="preserve">Villa Bintaro Indah B6 No.12 Tangerang 15414</t>
  </si>
  <si>
    <t xml:space="preserve">Refino Defo Prasetya</t>
  </si>
  <si>
    <t xml:space="preserve">Refino</t>
  </si>
  <si>
    <t xml:space="preserve">Arga Makmur</t>
  </si>
  <si>
    <t xml:space="preserve">Limbur Tembesi</t>
  </si>
  <si>
    <t xml:space="preserve">Junaidi Tamin</t>
  </si>
  <si>
    <t xml:space="preserve">Sekolah Lainnya, Mts Miftahul</t>
  </si>
  <si>
    <t xml:space="preserve">Ikmal Dafi Badilla</t>
  </si>
  <si>
    <t xml:space="preserve">Ikmal</t>
  </si>
  <si>
    <t xml:space="preserve">Jl. Pepaya 3 Kampung Utan</t>
  </si>
  <si>
    <t xml:space="preserve">M.Anhar Deni Purnama</t>
  </si>
  <si>
    <t xml:space="preserve">Yenita Widiani</t>
  </si>
  <si>
    <t xml:space="preserve">nita.anhardeni@gmail.com</t>
  </si>
  <si>
    <t xml:space="preserve">Sekolah Lainnya, Smp Azhari Lebak Bulus</t>
  </si>
  <si>
    <t xml:space="preserve">Valdi</t>
  </si>
  <si>
    <t xml:space="preserve">Jl. Palapa 4 Blok A 76,</t>
  </si>
  <si>
    <t xml:space="preserve">Achmad Rayyan Putra Siregar</t>
  </si>
  <si>
    <t xml:space="preserve">Vania Permata Bintaro, Jl. Vania II Blok E3, Bintaro Jaya Sektor IX</t>
  </si>
  <si>
    <t xml:space="preserve">Agmeka Zidane Maulana Ikhsan</t>
  </si>
  <si>
    <t xml:space="preserve">Zidane</t>
  </si>
  <si>
    <t xml:space="preserve">Perumahan Dhaya Pesona Blok A8</t>
  </si>
  <si>
    <t xml:space="preserve">Albyandra Achmad Aviody</t>
  </si>
  <si>
    <t xml:space="preserve">Alby</t>
  </si>
  <si>
    <t xml:space="preserve">Jalan Komplek Astek</t>
  </si>
  <si>
    <t xml:space="preserve">Achmad Zainudin</t>
  </si>
  <si>
    <t xml:space="preserve">Novy Ria Dwiningtiyasaq</t>
  </si>
  <si>
    <t xml:space="preserve">novyria30a@gmail.com</t>
  </si>
  <si>
    <t xml:space="preserve">Sekolah Lainnya, Sdn Lengkong Gudang Timur</t>
  </si>
  <si>
    <t xml:space="preserve">Alecia Mecca Pamoragung</t>
  </si>
  <si>
    <t xml:space="preserve">Villa Gunung Lestari, Jl Merbabu Raya Blok E5</t>
  </si>
  <si>
    <t xml:space="preserve">Aryo Pamoragung</t>
  </si>
  <si>
    <t xml:space="preserve">0897 7702</t>
  </si>
  <si>
    <t xml:space="preserve">0813 116 94 815</t>
  </si>
  <si>
    <t xml:space="preserve">Sekolah Lainnya, Sd Al Azhar Kemandoran Jakarta Barat T</t>
  </si>
  <si>
    <t xml:space="preserve">Alicia Putri Panigoro</t>
  </si>
  <si>
    <t xml:space="preserve">Alicia</t>
  </si>
  <si>
    <t xml:space="preserve">Cluster Carissa Blok E Graha Raya</t>
  </si>
  <si>
    <t xml:space="preserve">Yunita Pratiwi</t>
  </si>
  <si>
    <t xml:space="preserve">nitnotnitnat@yahoo.com</t>
  </si>
  <si>
    <t xml:space="preserve">Sekolah Lainnya, Sdi Amelia</t>
  </si>
  <si>
    <t xml:space="preserve">Almer</t>
  </si>
  <si>
    <t xml:space="preserve">Jl Sumatera Blok B1, Villa Bintaro Regency</t>
  </si>
  <si>
    <t xml:space="preserve">Zara Aqeela Queen, Ayanna Zafi</t>
  </si>
  <si>
    <t xml:space="preserve">Alysha</t>
  </si>
  <si>
    <t xml:space="preserve">Graha Raya Bintaro Cluster Catalina Jl. Catalina VI Blok G</t>
  </si>
  <si>
    <t xml:space="preserve">Ami Kiara Sun Rais</t>
  </si>
  <si>
    <t xml:space="preserve">Jalan Oriana VII Blok F10 Oriana Permata Bintaro</t>
  </si>
  <si>
    <t xml:space="preserve">Sandi Supriatna</t>
  </si>
  <si>
    <t xml:space="preserve">Mia Andriana</t>
  </si>
  <si>
    <t xml:space="preserve">Andani Mikaila Raisya Prasetyo</t>
  </si>
  <si>
    <t xml:space="preserve">Jl Cimandiri 3 FF Sektor 6 Bintaro Jaya</t>
  </si>
  <si>
    <t xml:space="preserve">Sekolah Lainnya, Sd Khalifa Ims</t>
  </si>
  <si>
    <t xml:space="preserve">Aqeela Ayasha Qania Sumali</t>
  </si>
  <si>
    <t xml:space="preserve">Aqeela</t>
  </si>
  <si>
    <t xml:space="preserve">Bsd Foresta Cluster Naturale Blok M1</t>
  </si>
  <si>
    <t xml:space="preserve">Lengkong Kulon, Pagedangan, Kab. Tangerang, Banten</t>
  </si>
  <si>
    <t xml:space="preserve">Tri Ema Widianti</t>
  </si>
  <si>
    <t xml:space="preserve">Sekolah Lainnya, Sdip Baitul Maal</t>
  </si>
  <si>
    <t xml:space="preserve">Idah Hadirjah</t>
  </si>
  <si>
    <t xml:space="preserve">Aryo Bimo Hardiputro</t>
  </si>
  <si>
    <t xml:space="preserve">Aryo</t>
  </si>
  <si>
    <t xml:space="preserve">Sekolah Lainnya, Sd Annamiroh Pusat Pekanbaru Riau</t>
  </si>
  <si>
    <t xml:space="preserve">Athalla Hamizan Arifin</t>
  </si>
  <si>
    <t xml:space="preserve">Athalla</t>
  </si>
  <si>
    <t xml:space="preserve">Villa Bintaro Regency Blok G 6</t>
  </si>
  <si>
    <t xml:space="preserve">Nanang Arifin</t>
  </si>
  <si>
    <t xml:space="preserve">shadowarifin@gmail.com</t>
  </si>
  <si>
    <t xml:space="preserve">Raviza Munaya</t>
  </si>
  <si>
    <t xml:space="preserve">Sekolah Lainnya, Sekolah Islam Amelia</t>
  </si>
  <si>
    <t xml:space="preserve">Athira Agung Adnanianourah</t>
  </si>
  <si>
    <t xml:space="preserve">Sekolah Lainnya, Sd Insan Cendekia Madani</t>
  </si>
  <si>
    <t xml:space="preserve">Aufa Ilham Eka Sameta</t>
  </si>
  <si>
    <t xml:space="preserve">Fortune Breeze Blok D5</t>
  </si>
  <si>
    <t xml:space="preserve">J16</t>
  </si>
  <si>
    <t xml:space="preserve">Sahurian Suharyono</t>
  </si>
  <si>
    <t xml:space="preserve">sahurian.suharyono@gmail.com</t>
  </si>
  <si>
    <t xml:space="preserve">selmarita.suharyono@gmail.com</t>
  </si>
  <si>
    <t xml:space="preserve">Sekolah Lainnya, Sdn Pondok Kacang Timur 3</t>
  </si>
  <si>
    <t xml:space="preserve">Ayesha Zahwa Zakirah</t>
  </si>
  <si>
    <t xml:space="preserve">Oriana Permata Blok F</t>
  </si>
  <si>
    <t xml:space="preserve">Fedryan Adhie S</t>
  </si>
  <si>
    <t xml:space="preserve">Sekolah Lainnya, Sd Islam Amelia</t>
  </si>
  <si>
    <t xml:space="preserve">Ayumi Kasyara Paramesti</t>
  </si>
  <si>
    <t xml:space="preserve">Budi Setiawan, Sh</t>
  </si>
  <si>
    <t xml:space="preserve">Dyah Rukmini,Sh,Mk.N</t>
  </si>
  <si>
    <t xml:space="preserve">Cluster Cellesta Graha Raya Blok I/1 Pondok Jagung Timur Serpong Utara</t>
  </si>
  <si>
    <t xml:space="preserve">Azka Aufa Mumtaz</t>
  </si>
  <si>
    <t xml:space="preserve">Elora Residence Jl. Rusa 5</t>
  </si>
  <si>
    <t xml:space="preserve">Sekolah Lainnya, Sd Negeri 04 Pondok Ranji</t>
  </si>
  <si>
    <t xml:space="preserve">Bella Talita Dzakira</t>
  </si>
  <si>
    <t xml:space="preserve">Villa Bintaro Regency, Jl. Nias I Blok I</t>
  </si>
  <si>
    <t xml:space="preserve">Sekolah Lainnya, Sdi Al Hasanah</t>
  </si>
  <si>
    <t xml:space="preserve">Bintang Satria Nararya</t>
  </si>
  <si>
    <t xml:space="preserve">Asrama Polri Ciledug Jl. Bhayangkara I Blok M</t>
  </si>
  <si>
    <t xml:space="preserve">Sekolah Lainnya, Sd Yadika 3</t>
  </si>
  <si>
    <t xml:space="preserve">Biyan Abigail Reyilo</t>
  </si>
  <si>
    <t xml:space="preserve">Biyan</t>
  </si>
  <si>
    <t xml:space="preserve">Grbj Bougenvillea Loka Blok M4</t>
  </si>
  <si>
    <t xml:space="preserve">solihin.muhammad99@gmail.com</t>
  </si>
  <si>
    <t xml:space="preserve">Sekolah Lainnya, Sd Islam Al-Kautsar Bintaro</t>
  </si>
  <si>
    <t xml:space="preserve">Canisa Zhafira</t>
  </si>
  <si>
    <t xml:space="preserve">Canisa</t>
  </si>
  <si>
    <t xml:space="preserve">Jl. Mt Haryono</t>
  </si>
  <si>
    <t xml:space="preserve">Sekolah Lainnya, Sekolah Alam Tangerang</t>
  </si>
  <si>
    <t xml:space="preserve">Carissa Wijaya</t>
  </si>
  <si>
    <t xml:space="preserve">Chiara Putri Fauziah</t>
  </si>
  <si>
    <t xml:space="preserve">Chiara</t>
  </si>
  <si>
    <t xml:space="preserve">Graha Raya Cluster Dahlia Loka Blok RC3</t>
  </si>
  <si>
    <t xml:space="preserve">Sekolah Lainnya, Sd Amelia Parigi Tangsel</t>
  </si>
  <si>
    <t xml:space="preserve">Chifa Iasya</t>
  </si>
  <si>
    <t xml:space="preserve">Chifa</t>
  </si>
  <si>
    <t xml:space="preserve">Sekolah Lainnya, Sekolah Alam Madinah</t>
  </si>
  <si>
    <t xml:space="preserve">Dheandra Thalitha Helga</t>
  </si>
  <si>
    <t xml:space="preserve">Dheandra</t>
  </si>
  <si>
    <t xml:space="preserve">Jl. Kasuari 1 Blok HB 4</t>
  </si>
  <si>
    <t xml:space="preserve">Sekolah Lainnya, Sd Asy Syafi</t>
  </si>
  <si>
    <t xml:space="preserve">Cluster Taman Permata 2 Extension Blok C3 Bintaro Jaya Sektor 9</t>
  </si>
  <si>
    <t xml:space="preserve">Dinda Aisyah Abdillah</t>
  </si>
  <si>
    <t xml:space="preserve">Sekolah Lainnya, Sdit Al Lauzah</t>
  </si>
  <si>
    <t xml:space="preserve">Abiy</t>
  </si>
  <si>
    <t xml:space="preserve">Fatih Arrayyan Wibisono</t>
  </si>
  <si>
    <t xml:space="preserve">Perumahan Paradise Resort Blok C9, Jl. Aria Putra</t>
  </si>
  <si>
    <t xml:space="preserve">muhammad_baskoro@yahoo.com</t>
  </si>
  <si>
    <t xml:space="preserve">yul_207@yahoo.com</t>
  </si>
  <si>
    <t xml:space="preserve">Fayzaridzka Ringga Athaya</t>
  </si>
  <si>
    <t xml:space="preserve">Athaya</t>
  </si>
  <si>
    <t xml:space="preserve">Bintaro Prime Residence Jl. Jombang Raya Blok A1</t>
  </si>
  <si>
    <t xml:space="preserve">Sekolah Lainnya, Sinar Cendikia</t>
  </si>
  <si>
    <t xml:space="preserve">Gendis Satriani Wardhana</t>
  </si>
  <si>
    <t xml:space="preserve">Gendis</t>
  </si>
  <si>
    <t xml:space="preserve">Graha Mas Serpong</t>
  </si>
  <si>
    <t xml:space="preserve">Ghiffari</t>
  </si>
  <si>
    <t xml:space="preserve">Giandra Abiyu Gunaramdani</t>
  </si>
  <si>
    <t xml:space="preserve">Giandra</t>
  </si>
  <si>
    <t xml:space="preserve">Jl. Kh. Wahid Hasyim, Perumahan Cipadu Elok Blok A</t>
  </si>
  <si>
    <t xml:space="preserve">Hikwiyana Gunaramdani</t>
  </si>
  <si>
    <t xml:space="preserve">giandragiandra06@gmail.com</t>
  </si>
  <si>
    <t xml:space="preserve">aristya1510@gmail.com</t>
  </si>
  <si>
    <t xml:space="preserve">Sekolah Lainnya, Sdit Baitul Maal</t>
  </si>
  <si>
    <t xml:space="preserve">Angga Rimatateman</t>
  </si>
  <si>
    <t xml:space="preserve">Haikal Tito Rhafa Azzarel</t>
  </si>
  <si>
    <t xml:space="preserve">Rhafa</t>
  </si>
  <si>
    <t xml:space="preserve">Sekolah Lainnya, Sdn Pondok Kacang Timur 02</t>
  </si>
  <si>
    <t xml:space="preserve">Irey Camerysita Sasongko</t>
  </si>
  <si>
    <t xml:space="preserve">Irey</t>
  </si>
  <si>
    <t xml:space="preserve">Anggit Novan Sasongko</t>
  </si>
  <si>
    <t xml:space="preserve">Eva Rosvitasari</t>
  </si>
  <si>
    <t xml:space="preserve">Sekolah Lainnya, Sinar Cendekia Islamic School</t>
  </si>
  <si>
    <t xml:space="preserve">Karim Mahira Dharmawan</t>
  </si>
  <si>
    <t xml:space="preserve">Karim</t>
  </si>
  <si>
    <t xml:space="preserve">Puri Bintaro Indah Jl.Bhineka Blok A 2</t>
  </si>
  <si>
    <t xml:space="preserve">Sekolah Lainnya, Sdi Amalina</t>
  </si>
  <si>
    <t xml:space="preserve">Kenzie Rafi Ardhie</t>
  </si>
  <si>
    <t xml:space="preserve">Emerald Terrace Blok A1 No 16 Bintaro Jaya Perigi  Pdk Aren Tangsel</t>
  </si>
  <si>
    <t xml:space="preserve">02129046018</t>
  </si>
  <si>
    <t xml:space="preserve">Kevin Hafiz</t>
  </si>
  <si>
    <t xml:space="preserve">Kevin</t>
  </si>
  <si>
    <t xml:space="preserve">Ag10</t>
  </si>
  <si>
    <t xml:space="preserve">Khaleed Putra Muliawan</t>
  </si>
  <si>
    <t xml:space="preserve">Khaleed</t>
  </si>
  <si>
    <t xml:space="preserve">jeffrimuli@gmail.com</t>
  </si>
  <si>
    <t xml:space="preserve">Khansa Andyta Darmawan</t>
  </si>
  <si>
    <t xml:space="preserve">Komplek Menteng Residence Blok FC1</t>
  </si>
  <si>
    <t xml:space="preserve">doddy_dharmawan@yahoo.com</t>
  </si>
  <si>
    <t xml:space="preserve">sawitri.kusharjanti@gmail.com</t>
  </si>
  <si>
    <t xml:space="preserve">Kirani Assyifa Haur</t>
  </si>
  <si>
    <t xml:space="preserve">Discovery Flamine</t>
  </si>
  <si>
    <t xml:space="preserve">B</t>
  </si>
  <si>
    <t xml:space="preserve">Muh.Sultan Yasir Defrianto</t>
  </si>
  <si>
    <t xml:space="preserve">Cahya</t>
  </si>
  <si>
    <t xml:space="preserve">Louis Fernando</t>
  </si>
  <si>
    <t xml:space="preserve">Nando</t>
  </si>
  <si>
    <t xml:space="preserve">Jl. Lombok, Bintaro Indah</t>
  </si>
  <si>
    <t xml:space="preserve">3 Mht</t>
  </si>
  <si>
    <t xml:space="preserve">M. Abel Arrahman</t>
  </si>
  <si>
    <t xml:space="preserve">Pondok Pucung Indah II Blok B4 Jl. Gunung Guntur 3</t>
  </si>
  <si>
    <t xml:space="preserve">Laila Hoesna</t>
  </si>
  <si>
    <t xml:space="preserve">Sekolah Lainnya, Sdi Plus Almuhajirin</t>
  </si>
  <si>
    <t xml:space="preserve">M. Nazam Alamgir F.</t>
  </si>
  <si>
    <t xml:space="preserve">Nazam</t>
  </si>
  <si>
    <t xml:space="preserve">Pamulang Asri Blok</t>
  </si>
  <si>
    <t xml:space="preserve">Maghfirah Nada Fitria</t>
  </si>
  <si>
    <t xml:space="preserve">Jl.Taman Makam TNI</t>
  </si>
  <si>
    <t xml:space="preserve">Maisyaa Kalea Amanda</t>
  </si>
  <si>
    <t xml:space="preserve">Mica</t>
  </si>
  <si>
    <t xml:space="preserve">Kompleks Permata Bintaro Jalan Titihan IV Blok HF 11</t>
  </si>
  <si>
    <t xml:space="preserve">Sekolah Lainnya, Sd Negeri 05 Gunung</t>
  </si>
  <si>
    <t xml:space="preserve">Mifzal Fayaaz Zeeshan</t>
  </si>
  <si>
    <t xml:space="preserve">Deyaz</t>
  </si>
  <si>
    <t xml:space="preserve">Komp. Graha Raya Cluster Gardenia Loka E.1</t>
  </si>
  <si>
    <t xml:space="preserve">Mohammad Adhitya Wildan</t>
  </si>
  <si>
    <t xml:space="preserve">Adhit</t>
  </si>
  <si>
    <t xml:space="preserve">Jln. Swadarma V</t>
  </si>
  <si>
    <t xml:space="preserve">Rheisa Puteri Maharanie</t>
  </si>
  <si>
    <t xml:space="preserve">Griya Rajawali Bintaro 1 Blok A, Jl. Cendrawasih V</t>
  </si>
  <si>
    <t xml:space="preserve">Muhammad Arkan Prayogo</t>
  </si>
  <si>
    <t xml:space="preserve">Jln. Gelatik, Komp. Griya Bintaro Estate</t>
  </si>
  <si>
    <t xml:space="preserve">Sekolah Lainnya, Al-Kautsar Bintaro</t>
  </si>
  <si>
    <t xml:space="preserve">Muhammad Athala Tarman</t>
  </si>
  <si>
    <t xml:space="preserve">Oui</t>
  </si>
  <si>
    <t xml:space="preserve">deilla3@yahoo.com</t>
  </si>
  <si>
    <t xml:space="preserve">Deilla Andriani Dahniar</t>
  </si>
  <si>
    <t xml:space="preserve">Muhammad Daffa Rusdian</t>
  </si>
  <si>
    <t xml:space="preserve">Villa Bintaro Regency, Jl.Irian Blok A4</t>
  </si>
  <si>
    <t xml:space="preserve">Sekolah Lainnya, Highscope Bintaro</t>
  </si>
  <si>
    <t xml:space="preserve">Muhammad Fatih Hamdi</t>
  </si>
  <si>
    <t xml:space="preserve">Hamdi</t>
  </si>
  <si>
    <t xml:space="preserve">Sekolah Lainnya, Sd Sekolah Alam Bintaro</t>
  </si>
  <si>
    <t xml:space="preserve">Muhammad Ghazali Abdurrahman</t>
  </si>
  <si>
    <t xml:space="preserve">Ghazali</t>
  </si>
  <si>
    <t xml:space="preserve">Jl. Mandar 19 Df 7 Bintaro Jaya</t>
  </si>
  <si>
    <t xml:space="preserve">cahyaningrahayu17@gmail.com</t>
  </si>
  <si>
    <t xml:space="preserve">Muhammad Jordan Syarlan</t>
  </si>
  <si>
    <t xml:space="preserve">Cluster Neo Permata Bintaro Jaya Sektor 9</t>
  </si>
  <si>
    <t xml:space="preserve">Asroel Amran</t>
  </si>
  <si>
    <t xml:space="preserve">Adelina Diana Sary</t>
  </si>
  <si>
    <t xml:space="preserve">Sri Rahayu</t>
  </si>
  <si>
    <t xml:space="preserve">Muhammad Jorghi Syarlan</t>
  </si>
  <si>
    <t xml:space="preserve">Jorghi</t>
  </si>
  <si>
    <t xml:space="preserve">Muhammad Osman Athir Nasution</t>
  </si>
  <si>
    <t xml:space="preserve">Athir</t>
  </si>
  <si>
    <t xml:space="preserve">Cluster Emerald Terrace Blok C Bintaro</t>
  </si>
  <si>
    <t xml:space="preserve">Muhammad Raimi Akbar</t>
  </si>
  <si>
    <t xml:space="preserve">Rami</t>
  </si>
  <si>
    <t xml:space="preserve">Jurang Mangu Permai Jl. Permai Timur IV Blok F2</t>
  </si>
  <si>
    <t xml:space="preserve">Riza Nur Akbar</t>
  </si>
  <si>
    <t xml:space="preserve">Mela Akmenia</t>
  </si>
  <si>
    <t xml:space="preserve">Sekolah Lainnya, Sekolah Alam Bintaro</t>
  </si>
  <si>
    <t xml:space="preserve">Muhammad Rifqi Nugroho</t>
  </si>
  <si>
    <t xml:space="preserve">Muhammad Rifqy Rafaarizky</t>
  </si>
  <si>
    <t xml:space="preserve">Rifqy</t>
  </si>
  <si>
    <t xml:space="preserve">Emerald Garden - Bintaro</t>
  </si>
  <si>
    <t xml:space="preserve">Nadya Kirana Maharani</t>
  </si>
  <si>
    <t xml:space="preserve">Jl. Graha Bintaro Utara 8 Blok Gr 8</t>
  </si>
  <si>
    <t xml:space="preserve">Wiweko Sulistiyo Wibowo</t>
  </si>
  <si>
    <t xml:space="preserve">Graha Bintaro</t>
  </si>
  <si>
    <t xml:space="preserve">Nafeesha Aqeelah Setiawan</t>
  </si>
  <si>
    <t xml:space="preserve">Feesha</t>
  </si>
  <si>
    <t xml:space="preserve">Graha Raya Bintaro Jl Verina 8 Blok H</t>
  </si>
  <si>
    <t xml:space="preserve">Sekolah Lainnya, Sdit Al Bayan</t>
  </si>
  <si>
    <t xml:space="preserve">Elmi</t>
  </si>
  <si>
    <t xml:space="preserve">Jalan Sanusi No 16</t>
  </si>
  <si>
    <t xml:space="preserve">Najla Almira</t>
  </si>
  <si>
    <t xml:space="preserve">Komplek Mahagoni Park Blok B.11</t>
  </si>
  <si>
    <t xml:space="preserve">Husni Wahyudi</t>
  </si>
  <si>
    <t xml:space="preserve">Marhentin Ika</t>
  </si>
  <si>
    <t xml:space="preserve">Mahagoni Park B 11/ No 07 Pondok Aren Tangerang Selatan</t>
  </si>
  <si>
    <t xml:space="preserve">Narendra Padani Wilasa</t>
  </si>
  <si>
    <t xml:space="preserve">Naren</t>
  </si>
  <si>
    <t xml:space="preserve">Naviza Haddad</t>
  </si>
  <si>
    <t xml:space="preserve">Cilandak Timur, Pasar Minggu, Kota Adm. Jakarta Selatan, DKI Jakarta</t>
  </si>
  <si>
    <t xml:space="preserve">Achmad Alfi, Se</t>
  </si>
  <si>
    <t xml:space="preserve">Elma Belani, Se</t>
  </si>
  <si>
    <t xml:space="preserve">Sekolah Lainnya, Sd Islam Al Azhar 2 Pasar Minggu</t>
  </si>
  <si>
    <t xml:space="preserve">Nazwa Azzelikha Syahwa</t>
  </si>
  <si>
    <t xml:space="preserve">Griya Jakarta Blok L 1 Pamulang</t>
  </si>
  <si>
    <t xml:space="preserve">Ir. Azwan Mba</t>
  </si>
  <si>
    <t xml:space="preserve">Sekolah Lainnya, Sd Al-Kautsar Bintaro</t>
  </si>
  <si>
    <t xml:space="preserve">Nur Khalisha Putri</t>
  </si>
  <si>
    <t xml:space="preserve">Khalisha</t>
  </si>
  <si>
    <t xml:space="preserve">Pamanahan Jagatnata</t>
  </si>
  <si>
    <t xml:space="preserve">Jagat</t>
  </si>
  <si>
    <t xml:space="preserve">Pondok Safari Indah. Jl. Flamboyan D9</t>
  </si>
  <si>
    <t xml:space="preserve">Pangeran Andreansyah</t>
  </si>
  <si>
    <t xml:space="preserve">Andre</t>
  </si>
  <si>
    <t xml:space="preserve">Komplek Emerald View Jl. Emeralda Citra Vii Blok F</t>
  </si>
  <si>
    <t xml:space="preserve">082111120078</t>
  </si>
  <si>
    <t xml:space="preserve">081360339205</t>
  </si>
  <si>
    <t xml:space="preserve">Komplek Emerald View Blok F No 23 Bintaro 9</t>
  </si>
  <si>
    <t xml:space="preserve">Pratama Ceyda Khalish</t>
  </si>
  <si>
    <t xml:space="preserve">Ceyda</t>
  </si>
  <si>
    <t xml:space="preserve">Grand Pinang Senayan, Jl. Kp. Rawa Barat</t>
  </si>
  <si>
    <t xml:space="preserve">Sekolah Lainnya, Sd Islam Darunnajah</t>
  </si>
  <si>
    <t xml:space="preserve">Pratama Radhi Khalish</t>
  </si>
  <si>
    <t xml:space="preserve">Radhi</t>
  </si>
  <si>
    <t xml:space="preserve">Qonitah Nabila Putri Wasito</t>
  </si>
  <si>
    <t xml:space="preserve">Qonitah</t>
  </si>
  <si>
    <t xml:space="preserve">Sekolah Lainnya, Sdi Al Ashar</t>
  </si>
  <si>
    <t xml:space="preserve">Raihana Shafira Ardhyanto</t>
  </si>
  <si>
    <t xml:space="preserve">Vila Jombang Baru Blok B2</t>
  </si>
  <si>
    <t xml:space="preserve">Sekolah Lainnya, Sd It Al Lauzah</t>
  </si>
  <si>
    <t xml:space="preserve">Raisa Fathimah Eltharik Sofyan</t>
  </si>
  <si>
    <t xml:space="preserve">Sekolah Lainnya, Sdit Aulady</t>
  </si>
  <si>
    <t xml:space="preserve">Raisha Amalia Nasution</t>
  </si>
  <si>
    <t xml:space="preserve">Rajendra Athmar Nugroho</t>
  </si>
  <si>
    <t xml:space="preserve">Athmar</t>
  </si>
  <si>
    <t xml:space="preserve">Arinda Ii Blok C4</t>
  </si>
  <si>
    <t xml:space="preserve">Widiyanto Nugroho</t>
  </si>
  <si>
    <t xml:space="preserve">Dini Mayasari</t>
  </si>
  <si>
    <t xml:space="preserve">Rasya Arkhan</t>
  </si>
  <si>
    <t xml:space="preserve">Komplek Pesanggrahan Permai Blok C</t>
  </si>
  <si>
    <t xml:space="preserve">Sekolah Lainnya, Sdit Citra Azzahra, Joglo, Jakarta Barat</t>
  </si>
  <si>
    <t xml:space="preserve">Raushan Garlen Disiyona</t>
  </si>
  <si>
    <t xml:space="preserve">Raushan</t>
  </si>
  <si>
    <t xml:space="preserve">Jln. Graha Bintaro Selatan 3 - Blok GR 12</t>
  </si>
  <si>
    <t xml:space="preserve">Sekolah Lainnya, Sd Amelia</t>
  </si>
  <si>
    <t xml:space="preserve">Rizki Adrian Ibnu Pratama</t>
  </si>
  <si>
    <t xml:space="preserve">Citra Fitria Rizki Lubis</t>
  </si>
  <si>
    <t xml:space="preserve">Taman Permata 2 Extension C1 .No 1 Permata Bintaro</t>
  </si>
  <si>
    <t xml:space="preserve">Isdy</t>
  </si>
  <si>
    <t xml:space="preserve">Wali Kelas 6 M. Nats</t>
  </si>
  <si>
    <t xml:space="preserve">Salwa Aqiila Azahra</t>
  </si>
  <si>
    <t xml:space="preserve">Shafira Affwa Dewi</t>
  </si>
  <si>
    <t xml:space="preserve">Shaquille Ottoman Yudha</t>
  </si>
  <si>
    <t xml:space="preserve">Shaqil</t>
  </si>
  <si>
    <t xml:space="preserve">Jl.Unta Raya</t>
  </si>
  <si>
    <t xml:space="preserve">19A</t>
  </si>
  <si>
    <t xml:space="preserve">Media Yudha</t>
  </si>
  <si>
    <t xml:space="preserve">Dona Vidya Sari</t>
  </si>
  <si>
    <t xml:space="preserve">Sekolah Lainnya, Sd Pribadi Bandung</t>
  </si>
  <si>
    <t xml:space="preserve">Sakeyla Vandani Aicha Yudha</t>
  </si>
  <si>
    <t xml:space="preserve">Shazia Nacita Khairani Gunawan</t>
  </si>
  <si>
    <t xml:space="preserve">Villa Bintaro Regency, Jl. Riau Ii Blok J3</t>
  </si>
  <si>
    <t xml:space="preserve">Syalena Kiara Maruf Kalamaya</t>
  </si>
  <si>
    <t xml:space="preserve">Syalen</t>
  </si>
  <si>
    <t xml:space="preserve">Graha Pondok Jagung I Gs-7</t>
  </si>
  <si>
    <t xml:space="preserve">Zaqeysha Bianca Ramadhanty Faisal</t>
  </si>
  <si>
    <t xml:space="preserve">Qeysha</t>
  </si>
  <si>
    <t xml:space="preserve">Jln Cikini 3 Blok Fh 3, Sektor 7</t>
  </si>
  <si>
    <t xml:space="preserve">Zeya Najma Alika</t>
  </si>
  <si>
    <t xml:space="preserve">Zeya</t>
  </si>
  <si>
    <t xml:space="preserve">Sekolah Lainnya, Sdit Al Laucah</t>
  </si>
  <si>
    <t xml:space="preserve">Abdul Rasyid Halim Harahap</t>
  </si>
  <si>
    <t xml:space="preserve">Villa Gunung Lestari Jl. Merbabu Blok E1</t>
  </si>
  <si>
    <t xml:space="preserve">Adeirmanst81@Gmail.Com</t>
  </si>
  <si>
    <t xml:space="preserve">Guru Tk Auliya</t>
  </si>
  <si>
    <t xml:space="preserve">Adiva Ayudia Azzahra</t>
  </si>
  <si>
    <t xml:space="preserve">Callysta Permata Jl. Callysta Vi Blok D6</t>
  </si>
  <si>
    <t xml:space="preserve">Daryshanti@Yahoo.Com</t>
  </si>
  <si>
    <t xml:space="preserve">Adzan Ashraf</t>
  </si>
  <si>
    <t xml:space="preserve">Adzan</t>
  </si>
  <si>
    <t xml:space="preserve">Adena 1 Sr 1 Graha Raya</t>
  </si>
  <si>
    <t xml:space="preserve">Gunawan Saputra</t>
  </si>
  <si>
    <t xml:space="preserve">Ka_Younie@Yahoo.Com</t>
  </si>
  <si>
    <t xml:space="preserve">Sekolah Lainnya, Tk Citra Cendikia</t>
  </si>
  <si>
    <t xml:space="preserve">Aisyah Adzra Shabira</t>
  </si>
  <si>
    <t xml:space="preserve">Jl Sunan Gunung Jati</t>
  </si>
  <si>
    <t xml:space="preserve">giel_coolstuff@yahoo.com</t>
  </si>
  <si>
    <t xml:space="preserve">Rinta Ananda Putri</t>
  </si>
  <si>
    <t xml:space="preserve">Xcotzbox@Gmail.Com</t>
  </si>
  <si>
    <t xml:space="preserve">Aisyah Mutiara Almahyra</t>
  </si>
  <si>
    <t xml:space="preserve">Komp.Hatake Jl.Cendrawasih 18</t>
  </si>
  <si>
    <t xml:space="preserve">Audya.Pridita@Gmail.Com</t>
  </si>
  <si>
    <t xml:space="preserve">Aldebaran Haidarrasyid Widodo</t>
  </si>
  <si>
    <t xml:space="preserve">Alde</t>
  </si>
  <si>
    <t xml:space="preserve">Sekolah Lainnya, Bloom Islamic Montessori School</t>
  </si>
  <si>
    <t xml:space="preserve">Almashyra Renand Ardhani</t>
  </si>
  <si>
    <t xml:space="preserve">Kitasanjani@Gmail.Com</t>
  </si>
  <si>
    <t xml:space="preserve">Sekolah Lainnya, Rumah Main Cikal Bintaro</t>
  </si>
  <si>
    <t xml:space="preserve">Almeera Zayna Razzani</t>
  </si>
  <si>
    <t xml:space="preserve">Kebayoran Harmony</t>
  </si>
  <si>
    <t xml:space="preserve">Muhammad Rizky Fauzi</t>
  </si>
  <si>
    <t xml:space="preserve">087I77660707</t>
  </si>
  <si>
    <t xml:space="preserve">Armita Lubis</t>
  </si>
  <si>
    <t xml:space="preserve">Mita.Barleyandhops@Gmail.Com</t>
  </si>
  <si>
    <t xml:space="preserve">Athar Rizky Satria</t>
  </si>
  <si>
    <t xml:space="preserve">Graha Raya Cluster Valenciablok K-12</t>
  </si>
  <si>
    <t xml:space="preserve">Ayazi Hamizan Basari</t>
  </si>
  <si>
    <t xml:space="preserve">Ayazi</t>
  </si>
  <si>
    <t xml:space="preserve">Jl. Graha Bintaro Jaya Blok Gr 40</t>
  </si>
  <si>
    <t xml:space="preserve">Islahzone@Gmail.Com</t>
  </si>
  <si>
    <t xml:space="preserve">Azkarali Munggana</t>
  </si>
  <si>
    <t xml:space="preserve">Kebayoran Residences. Cluster Kebayoran Terrace Blok D. Bintaro Jaya Sektor 7</t>
  </si>
  <si>
    <t xml:space="preserve">Rahmatika.Yulivia@Gmail.Com</t>
  </si>
  <si>
    <t xml:space="preserve">Sekolah Lainnya, Hikari Montessori School</t>
  </si>
  <si>
    <t xml:space="preserve">Bias Surya Hermawan</t>
  </si>
  <si>
    <t xml:space="preserve">Bias</t>
  </si>
  <si>
    <t xml:space="preserve">Ceisya Fahima Safa</t>
  </si>
  <si>
    <t xml:space="preserve">Ceisya</t>
  </si>
  <si>
    <t xml:space="preserve">Bintaro Garden Residence 2 Blok C Jl Betawi</t>
  </si>
  <si>
    <t xml:space="preserve">atqkan@yahoo.com</t>
  </si>
  <si>
    <t xml:space="preserve">Uniferli@Gmail.Com</t>
  </si>
  <si>
    <t xml:space="preserve">Cinta Quinshilanata Burhanudin</t>
  </si>
  <si>
    <t xml:space="preserve">Cinta</t>
  </si>
  <si>
    <t xml:space="preserve">Neo Permata Blok D Bintaro</t>
  </si>
  <si>
    <t xml:space="preserve">Dinanti Aurummahyra Aprian</t>
  </si>
  <si>
    <t xml:space="preserve">Inan</t>
  </si>
  <si>
    <t xml:space="preserve">Dzakirra Shulla Annyci</t>
  </si>
  <si>
    <t xml:space="preserve">Lula</t>
  </si>
  <si>
    <t xml:space="preserve">Jl Mertilang XVII Blok Kc.2. Bintaro Sektor IX</t>
  </si>
  <si>
    <t xml:space="preserve">Fahira Maharani Adiningrum</t>
  </si>
  <si>
    <t xml:space="preserve">Fahira</t>
  </si>
  <si>
    <t xml:space="preserve">Susiladewiupa@Gmail.Com</t>
  </si>
  <si>
    <t xml:space="preserve">Muh. Baihaqi Andra Baskara</t>
  </si>
  <si>
    <t xml:space="preserve">Ibu Lala</t>
  </si>
  <si>
    <t xml:space="preserve">Ghazi Rasyiqul Fatih</t>
  </si>
  <si>
    <t xml:space="preserve">Perumahan Dhaya Pesona Jalan Amarilis VI Blok A5</t>
  </si>
  <si>
    <t xml:space="preserve">herudi.forum@gmail.com</t>
  </si>
  <si>
    <t xml:space="preserve">Lidya.Insan.Swastika@Gmail.Com</t>
  </si>
  <si>
    <t xml:space="preserve">Hanabila Azkadina Shazfa Nainggolan</t>
  </si>
  <si>
    <t xml:space="preserve">Cluster Melia Garden Blok E - Graha Raya</t>
  </si>
  <si>
    <t xml:space="preserve">Hannah Putri Humaira</t>
  </si>
  <si>
    <t xml:space="preserve">Ahmad Firdaus Ridwan</t>
  </si>
  <si>
    <t xml:space="preserve">Mitha.Mjannah@Gmail.Com</t>
  </si>
  <si>
    <t xml:space="preserve">Hashif Alibueno Ardyantika</t>
  </si>
  <si>
    <t xml:space="preserve">Sekolah Lainnya, Sekolah Bumi Bambini</t>
  </si>
  <si>
    <t xml:space="preserve">Irham Azmi Al Musyaffa</t>
  </si>
  <si>
    <t xml:space="preserve">Azmi</t>
  </si>
  <si>
    <t xml:space="preserve">Jalan Nangka Cimanggis Barat</t>
  </si>
  <si>
    <t xml:space="preserve">septyan223@gmail.com</t>
  </si>
  <si>
    <t xml:space="preserve">Ana Lidiana Mahmudah</t>
  </si>
  <si>
    <t xml:space="preserve">Analidiana6@Gmail.Com</t>
  </si>
  <si>
    <t xml:space="preserve">Jihan Adzkiya Sahwahita</t>
  </si>
  <si>
    <t xml:space="preserve">Kenzo Khalifah Katara Rizki</t>
  </si>
  <si>
    <t xml:space="preserve">Khadijah Keumalahayati</t>
  </si>
  <si>
    <t xml:space="preserve">Khadijah</t>
  </si>
  <si>
    <t xml:space="preserve">Sekolah Lainnya, Paud Baiturahman Bontang</t>
  </si>
  <si>
    <t xml:space="preserve">Khalid Arfan Rayhaan</t>
  </si>
  <si>
    <t xml:space="preserve">Emerald Residence Blok L 11</t>
  </si>
  <si>
    <t xml:space="preserve">Khalid Fath Al Zahrawi</t>
  </si>
  <si>
    <t xml:space="preserve">Lisnendra19@Gmail.Com</t>
  </si>
  <si>
    <t xml:space="preserve">Sekolah Lainnya, Tk It Baiturahman Bontang</t>
  </si>
  <si>
    <t xml:space="preserve">Khansa Almahyra Rizkarifrani</t>
  </si>
  <si>
    <t xml:space="preserve">Arif Budhianto</t>
  </si>
  <si>
    <t xml:space="preserve">Athiah Gufrani Gustaliyanti</t>
  </si>
  <si>
    <t xml:space="preserve">Athiahg@Gmail.Com</t>
  </si>
  <si>
    <t xml:space="preserve">Khaylila Ayra An Najmus Saqib</t>
  </si>
  <si>
    <t xml:space="preserve">Khalila</t>
  </si>
  <si>
    <t xml:space="preserve">Cluster Sudimara Bintaro Blok D1 Jl. Pembangunan Jombang Ciputat</t>
  </si>
  <si>
    <t xml:space="preserve">Bambang Supriyanto</t>
  </si>
  <si>
    <t xml:space="preserve">Khayra Adzra Kurniawan</t>
  </si>
  <si>
    <t xml:space="preserve">Adzra</t>
  </si>
  <si>
    <t xml:space="preserve">Jl.Metro Pondok Indah</t>
  </si>
  <si>
    <t xml:space="preserve">Ari Kurniawan</t>
  </si>
  <si>
    <t xml:space="preserve">Amalia Rahmani Hakim</t>
  </si>
  <si>
    <t xml:space="preserve">Hakim.Amalia.Rahmani@Gmail.Com</t>
  </si>
  <si>
    <t xml:space="preserve">Mikail Malik Rasya Kedavra</t>
  </si>
  <si>
    <t xml:space="preserve">Emerald View Blok F. Bintaro Jaya Sektor 9</t>
  </si>
  <si>
    <t xml:space="preserve">Milanne Adhista Madewi</t>
  </si>
  <si>
    <t xml:space="preserve">Millie</t>
  </si>
  <si>
    <t xml:space="preserve">Deviva Bintaro Blok G-6, Jl. Pertanian</t>
  </si>
  <si>
    <t xml:space="preserve">Yovieandhini@Gmail.Com</t>
  </si>
  <si>
    <t xml:space="preserve">Muhammad Aqil Alfarizqi</t>
  </si>
  <si>
    <t xml:space="preserve">Muhammad Arkhaditya Lukmanto</t>
  </si>
  <si>
    <t xml:space="preserve">Eramas 2000 Blok B8</t>
  </si>
  <si>
    <t xml:space="preserve">Muhammad Arshaka Kaivandra Bintang</t>
  </si>
  <si>
    <t xml:space="preserve">Arshaka</t>
  </si>
  <si>
    <t xml:space="preserve">Jl. Dahlia Raya Blok. A19 PJMI</t>
  </si>
  <si>
    <t xml:space="preserve">Muhammad Aryan Hamizan</t>
  </si>
  <si>
    <t xml:space="preserve">Aryan</t>
  </si>
  <si>
    <t xml:space="preserve">Muhammad Hanif Wirawan</t>
  </si>
  <si>
    <t xml:space="preserve">Jl Cendrawasih V Perum Griya Rajawali Blok A</t>
  </si>
  <si>
    <t xml:space="preserve">Ennikristanti@Gmail.Com</t>
  </si>
  <si>
    <t xml:space="preserve">Muhammad Hasan Zaki</t>
  </si>
  <si>
    <t xml:space="preserve">Taman Rempoa Indah Jl Palm Indah Blok M1</t>
  </si>
  <si>
    <t xml:space="preserve">Muhammad Kanzo Widjaksana</t>
  </si>
  <si>
    <t xml:space="preserve">Kanzo</t>
  </si>
  <si>
    <t xml:space="preserve">Toha Boutique Residence, Jln Gelatik 1</t>
  </si>
  <si>
    <t xml:space="preserve">Meriskapitaloka@Gmail.Com</t>
  </si>
  <si>
    <t xml:space="preserve">Muhammad Rayyan Athalla</t>
  </si>
  <si>
    <t xml:space="preserve">Sekolah Lainnya, Kb Islam Rahmatullah Banyuwangi</t>
  </si>
  <si>
    <t xml:space="preserve">Amalia</t>
  </si>
  <si>
    <t xml:space="preserve">Nabila Alesha Putrizni</t>
  </si>
  <si>
    <t xml:space="preserve">Nadia Faradisa Lubis</t>
  </si>
  <si>
    <t xml:space="preserve">Esty.Anggorowuri@Gmail.Com</t>
  </si>
  <si>
    <t xml:space="preserve">Nauratuzzahra Ammara Syafiqa</t>
  </si>
  <si>
    <t xml:space="preserve">Sekarsita@Gmail.Com</t>
  </si>
  <si>
    <t xml:space="preserve">Oneil Zaidan Al Khalifi</t>
  </si>
  <si>
    <t xml:space="preserve">Edwin Sh,Sik,M.Si</t>
  </si>
  <si>
    <t xml:space="preserve">Mariskafatria@Gmail.Com</t>
  </si>
  <si>
    <t xml:space="preserve">Qianu Athar Maherdeka</t>
  </si>
  <si>
    <t xml:space="preserve">Qianu</t>
  </si>
  <si>
    <t xml:space="preserve">Raisha Humaira Pane</t>
  </si>
  <si>
    <t xml:space="preserve">Davi Maroho Pane</t>
  </si>
  <si>
    <t xml:space="preserve">Dini Oktafiani</t>
  </si>
  <si>
    <t xml:space="preserve">Dini1079@Gmail.Com</t>
  </si>
  <si>
    <t xml:space="preserve">Rasya Zafaro Pane</t>
  </si>
  <si>
    <t xml:space="preserve">Raniabella Jasmine Kurniawan</t>
  </si>
  <si>
    <t xml:space="preserve">Rayees Akhdan Alkhalifi</t>
  </si>
  <si>
    <t xml:space="preserve">Rayees</t>
  </si>
  <si>
    <t xml:space="preserve">Rayyan Sahreza Afiat</t>
  </si>
  <si>
    <t xml:space="preserve">Afifahinayat82@Gmail.Com</t>
  </si>
  <si>
    <t xml:space="preserve">Sabrina Humaira Sakhir</t>
  </si>
  <si>
    <t xml:space="preserve">Perumahan Villa Bintaro Indah, Blok C7</t>
  </si>
  <si>
    <t xml:space="preserve">Ika.Dewiagustin@Gmail.Com</t>
  </si>
  <si>
    <t xml:space="preserve">Salma Ratifa Ferdian</t>
  </si>
  <si>
    <t xml:space="preserve">Tangerang Kota</t>
  </si>
  <si>
    <t xml:space="preserve">Jl. Kucica V JH2</t>
  </si>
  <si>
    <t xml:space="preserve">ando.ferdian@gmail.com</t>
  </si>
  <si>
    <t xml:space="preserve">Momotmotika@Gmail.Com</t>
  </si>
  <si>
    <t xml:space="preserve">Shafa Rahma Khairiya</t>
  </si>
  <si>
    <t xml:space="preserve">Shafa</t>
  </si>
  <si>
    <t xml:space="preserve">Perumahan Menteng Residence Blok FCL, Bintaro Sektor 7</t>
  </si>
  <si>
    <t xml:space="preserve">Sari.Syarif@Gmail.Com</t>
  </si>
  <si>
    <t xml:space="preserve">Shakira Sheila Ramadhani</t>
  </si>
  <si>
    <t xml:space="preserve">Sheila</t>
  </si>
  <si>
    <t xml:space="preserve">Amarylis Bintaro Blok C</t>
  </si>
  <si>
    <t xml:space="preserve">Hery Budi Kuswanto</t>
  </si>
  <si>
    <t xml:space="preserve">Desi.Nurtrikasari@Gmail.Com</t>
  </si>
  <si>
    <t xml:space="preserve">Sekolah Lainnya, Tk Handayani</t>
  </si>
  <si>
    <t xml:space="preserve">Sherafina Kiandra Hassan</t>
  </si>
  <si>
    <t xml:space="preserve">Shena</t>
  </si>
  <si>
    <t xml:space="preserve">Dki Jakarta</t>
  </si>
  <si>
    <t xml:space="preserve">Shintaaf@Gmail.Com</t>
  </si>
  <si>
    <t xml:space="preserve">Sofia Rayhana</t>
  </si>
  <si>
    <t xml:space="preserve">Zoran</t>
  </si>
  <si>
    <t xml:space="preserve">Jl. Graha Bintaro Utara 12 Blok GR 8. Graha Bintaro Jaya</t>
  </si>
  <si>
    <t xml:space="preserve">Fuzyfebrina@Yahoo.Co.Id</t>
  </si>
  <si>
    <t xml:space="preserve">Hana Ammara</t>
  </si>
  <si>
    <t xml:space="preserve">Marizta Haifa Sahla</t>
  </si>
  <si>
    <t xml:space="preserve">Jl.Suka Karya Cluster Tria Adara Residen 9 Blok B</t>
  </si>
  <si>
    <t xml:space="preserve">Elissa Putri Bachdar</t>
  </si>
  <si>
    <t xml:space="preserve">Elishondabtr@Gmail.Cm</t>
  </si>
  <si>
    <t xml:space="preserve">Hanif Ahmad</t>
  </si>
  <si>
    <t xml:space="preserve">Referensi dari Orang tua AULIYA</t>
  </si>
  <si>
    <t xml:space="preserve">2020/2021-2</t>
  </si>
  <si>
    <t xml:space="preserve">Fayyadh Azka Rio Utomo</t>
  </si>
  <si>
    <t xml:space="preserve">Fayyadh</t>
  </si>
  <si>
    <t xml:space="preserve">Komplek Pondok Indah 1 - Jln Kutilang Blok</t>
  </si>
  <si>
    <t xml:space="preserve">Keysha Tridan</t>
  </si>
  <si>
    <t xml:space="preserve">Keysha</t>
  </si>
  <si>
    <t xml:space="preserve">Shazia Ghina Kamila Anggoro</t>
  </si>
  <si>
    <t xml:space="preserve">Kyna Sandrica Ferdinan</t>
  </si>
  <si>
    <t xml:space="preserve">Ferdinan Hidayat</t>
  </si>
  <si>
    <t xml:space="preserve">Mardastutania</t>
  </si>
  <si>
    <t xml:space="preserve">Referensi dari Orangtua AULIYA MARDANILA</t>
  </si>
  <si>
    <t xml:space="preserve">Gevan Deandra Ferdinan</t>
  </si>
  <si>
    <t xml:space="preserve">Gevan</t>
  </si>
  <si>
    <t xml:space="preserve">Referensi dari Orang Tua AULIYA</t>
  </si>
  <si>
    <t xml:space="preserve">Mardanila</t>
  </si>
  <si>
    <t xml:space="preserve">Aruna Makaila Fathiyaturizki</t>
  </si>
  <si>
    <t xml:space="preserve">Aruna</t>
  </si>
  <si>
    <t xml:space="preserve">Andi Muhammad Alden G</t>
  </si>
  <si>
    <t xml:space="preserve">Alden</t>
  </si>
  <si>
    <t xml:space="preserve">Kissyla Abiyasa Airani</t>
  </si>
  <si>
    <t xml:space="preserve">Teman Orangtua AULIYA</t>
  </si>
  <si>
    <t xml:space="preserve">Billal Boy Cristriyanto</t>
  </si>
  <si>
    <t xml:space="preserve">Billal</t>
  </si>
  <si>
    <t xml:space="preserve">Referensi dari Orangtua AULIYA</t>
  </si>
  <si>
    <t xml:space="preserve">Code</t>
  </si>
  <si>
    <t xml:space="preserve">2015/2016-1</t>
  </si>
  <si>
    <t xml:space="preserve">2015/2016-2</t>
  </si>
  <si>
    <t xml:space="preserve">kelas 1</t>
  </si>
  <si>
    <t xml:space="preserve">2016/2017-2</t>
  </si>
  <si>
    <t xml:space="preserve">kelas 2</t>
  </si>
  <si>
    <t xml:space="preserve">2017/2018-2</t>
  </si>
  <si>
    <t xml:space="preserve">kelas 4</t>
  </si>
  <si>
    <t xml:space="preserve">kelas 5</t>
  </si>
  <si>
    <t xml:space="preserve">2018/2019-2</t>
  </si>
  <si>
    <t xml:space="preserve">kelas 6</t>
  </si>
  <si>
    <t xml:space="preserve">kelas 7</t>
  </si>
  <si>
    <t xml:space="preserve">2019/2020-2</t>
  </si>
  <si>
    <t xml:space="preserve">kelas 8</t>
  </si>
  <si>
    <t xml:space="preserve">kelas 10</t>
  </si>
  <si>
    <t xml:space="preserve">kelas 11</t>
  </si>
  <si>
    <t xml:space="preserve">2021/2022-2</t>
  </si>
  <si>
    <t xml:space="preserve">kelas 12</t>
  </si>
  <si>
    <t xml:space="preserve">42122102081</t>
  </si>
  <si>
    <t xml:space="preserve">Hafsah Azizah Perwitasari</t>
  </si>
  <si>
    <t xml:space="preserve">36.71.11.1005</t>
  </si>
  <si>
    <t xml:space="preserve">22122021157</t>
  </si>
  <si>
    <t xml:space="preserve">Muhammad Ashabul Kahfie Najaa</t>
  </si>
  <si>
    <t xml:space="preserve">36.74.05.1002</t>
  </si>
  <si>
    <t xml:space="preserve">12122142059</t>
  </si>
  <si>
    <t xml:space="preserve">Fateema Ainul Reza</t>
  </si>
  <si>
    <t xml:space="preserve">36.74.03.1004</t>
  </si>
  <si>
    <t xml:space="preserve">Tidak</t>
  </si>
  <si>
    <t xml:space="preserve">Teman Guru/Staf</t>
  </si>
  <si>
    <t xml:space="preserve">42122102078</t>
  </si>
  <si>
    <t xml:space="preserve">Nafisha Humaira Raharjo Leman Soemowidago</t>
  </si>
  <si>
    <t xml:space="preserve">36.74.03.1008</t>
  </si>
  <si>
    <t xml:space="preserve">Ya</t>
  </si>
  <si>
    <t xml:space="preserve">42122111079</t>
  </si>
  <si>
    <t xml:space="preserve">Ahmad Falah Ramadhan</t>
  </si>
  <si>
    <t xml:space="preserve">36.74.04.1006</t>
  </si>
  <si>
    <t xml:space="preserve">42122101080</t>
  </si>
  <si>
    <t xml:space="preserve">Muhammad Fathurrahman Rafiuddin</t>
  </si>
  <si>
    <t xml:space="preserve">36.74.06.1003</t>
  </si>
  <si>
    <t xml:space="preserve">id</t>
  </si>
  <si>
    <t xml:space="preserve">code</t>
  </si>
  <si>
    <t xml:space="preserve">name</t>
  </si>
  <si>
    <t xml:space="preserve">Provinsi</t>
  </si>
  <si>
    <t xml:space="preserve">Kabupaten</t>
  </si>
  <si>
    <t xml:space="preserve">Kelurahan len</t>
  </si>
  <si>
    <t xml:space="preserve">mhon isi kelurahan dan kecamatan</t>
  </si>
  <si>
    <r>
      <rPr>
        <sz val="11"/>
        <color rgb="FF000000"/>
        <rFont val="Times New Roman"/>
        <family val="2"/>
        <charset val="1"/>
      </rPr>
      <t xml:space="preserve">DKI Jakarta </t>
    </r>
    <r>
      <rPr>
        <b val="true"/>
        <sz val="11"/>
        <color rgb="FFFF0000"/>
        <rFont val="Times New Roman"/>
        <family val="1"/>
        <charset val="1"/>
      </rPr>
      <t xml:space="preserve">31</t>
    </r>
  </si>
  <si>
    <t xml:space="preserve">31.01</t>
  </si>
  <si>
    <t xml:space="preserve">KAB. ADM. KEP. SERIBU</t>
  </si>
  <si>
    <t xml:space="preserve">31.01.01</t>
  </si>
  <si>
    <t xml:space="preserve">Kepulauan Seribu Utara</t>
  </si>
  <si>
    <t xml:space="preserve">31.01.01.1001</t>
  </si>
  <si>
    <t xml:space="preserve">Pulau Panggang</t>
  </si>
  <si>
    <t xml:space="preserve">31.01.01.1002</t>
  </si>
  <si>
    <t xml:space="preserve">Pulau Kelapa</t>
  </si>
  <si>
    <t xml:space="preserve">31.01.01.1003</t>
  </si>
  <si>
    <t xml:space="preserve">Pulau Harapan</t>
  </si>
  <si>
    <t xml:space="preserve">31.01.02</t>
  </si>
  <si>
    <t xml:space="preserve">Kepulauan Seribu Selatan.</t>
  </si>
  <si>
    <t xml:space="preserve">Kepulauan Seribu Selatan</t>
  </si>
  <si>
    <t xml:space="preserve">31.01.02.1001</t>
  </si>
  <si>
    <t xml:space="preserve">Pulau Untung Jawa</t>
  </si>
  <si>
    <t xml:space="preserve">31.01.02.1002</t>
  </si>
  <si>
    <t xml:space="preserve">Pulau Tidung</t>
  </si>
  <si>
    <t xml:space="preserve">31.01.02.1003</t>
  </si>
  <si>
    <t xml:space="preserve">Pulau Pari</t>
  </si>
  <si>
    <t xml:space="preserve">31.71</t>
  </si>
  <si>
    <t xml:space="preserve">KOTA ADM. JAKARTA PUSAT</t>
  </si>
  <si>
    <t xml:space="preserve">31.71.01</t>
  </si>
  <si>
    <t xml:space="preserve">31.71.01.1001</t>
  </si>
  <si>
    <t xml:space="preserve">31.71.01.1002</t>
  </si>
  <si>
    <t xml:space="preserve">Cideng</t>
  </si>
  <si>
    <t xml:space="preserve">31.71.01.1003</t>
  </si>
  <si>
    <t xml:space="preserve">Petojo Utara</t>
  </si>
  <si>
    <t xml:space="preserve">31.71.01.1004</t>
  </si>
  <si>
    <t xml:space="preserve">Petojo Selatan</t>
  </si>
  <si>
    <t xml:space="preserve">31.71.01.1005</t>
  </si>
  <si>
    <t xml:space="preserve">Kebon Kelapa</t>
  </si>
  <si>
    <t xml:space="preserve">31.71.01.1006</t>
  </si>
  <si>
    <t xml:space="preserve">Duri Pulo</t>
  </si>
  <si>
    <t xml:space="preserve">31.71.02</t>
  </si>
  <si>
    <t xml:space="preserve">Sawah Besar</t>
  </si>
  <si>
    <t xml:space="preserve">31.71.02.1001</t>
  </si>
  <si>
    <t xml:space="preserve">Pasar Baru</t>
  </si>
  <si>
    <t xml:space="preserve">31.71.02.1002</t>
  </si>
  <si>
    <t xml:space="preserve">Karang Anyar</t>
  </si>
  <si>
    <t xml:space="preserve">31.71.02.1003</t>
  </si>
  <si>
    <t xml:space="preserve">Kartini</t>
  </si>
  <si>
    <t xml:space="preserve">31.71.02.1004</t>
  </si>
  <si>
    <t xml:space="preserve">Gunung Sahari Utara</t>
  </si>
  <si>
    <t xml:space="preserve">31.71.02.1005</t>
  </si>
  <si>
    <t xml:space="preserve">Mangga Dua Selatan</t>
  </si>
  <si>
    <t xml:space="preserve">31.71.03</t>
  </si>
  <si>
    <t xml:space="preserve">31.71.03.1001</t>
  </si>
  <si>
    <t xml:space="preserve">31.71.03.1002</t>
  </si>
  <si>
    <t xml:space="preserve">Kebon Kosong</t>
  </si>
  <si>
    <t xml:space="preserve">31.71.03.1003</t>
  </si>
  <si>
    <t xml:space="preserve">Harapan Mulia</t>
  </si>
  <si>
    <t xml:space="preserve">31.71.03.1004</t>
  </si>
  <si>
    <t xml:space="preserve">Serdang</t>
  </si>
  <si>
    <t xml:space="preserve">31.71.03.1005</t>
  </si>
  <si>
    <t xml:space="preserve">Gunung Sahari Selatan</t>
  </si>
  <si>
    <t xml:space="preserve">31.71.03.1006</t>
  </si>
  <si>
    <t xml:space="preserve">Cempaka Baru</t>
  </si>
  <si>
    <t xml:space="preserve">31.71.03.1007</t>
  </si>
  <si>
    <t xml:space="preserve">Sumur Batu</t>
  </si>
  <si>
    <t xml:space="preserve">31.71.03.1008</t>
  </si>
  <si>
    <t xml:space="preserve">Utan Panjang</t>
  </si>
  <si>
    <t xml:space="preserve">31.71.04</t>
  </si>
  <si>
    <t xml:space="preserve">Senen</t>
  </si>
  <si>
    <t xml:space="preserve">31.71.04.1001</t>
  </si>
  <si>
    <t xml:space="preserve">31.71.04.1002</t>
  </si>
  <si>
    <t xml:space="preserve">Kenari</t>
  </si>
  <si>
    <t xml:space="preserve">31.71.04.1003</t>
  </si>
  <si>
    <t xml:space="preserve">Paseban</t>
  </si>
  <si>
    <t xml:space="preserve">31.71.04.1004</t>
  </si>
  <si>
    <t xml:space="preserve">Kramat</t>
  </si>
  <si>
    <t xml:space="preserve">31.71.04.1005</t>
  </si>
  <si>
    <t xml:space="preserve">Kwitang</t>
  </si>
  <si>
    <t xml:space="preserve">31.71.04.1006</t>
  </si>
  <si>
    <t xml:space="preserve">Bungur</t>
  </si>
  <si>
    <t xml:space="preserve">31.71.05</t>
  </si>
  <si>
    <t xml:space="preserve">31.71.05.1001</t>
  </si>
  <si>
    <t xml:space="preserve">Cempaka Putih Timur</t>
  </si>
  <si>
    <t xml:space="preserve">31.71.05.1002</t>
  </si>
  <si>
    <t xml:space="preserve">Cempaka Putih Barat</t>
  </si>
  <si>
    <t xml:space="preserve">31.71.05.1003</t>
  </si>
  <si>
    <t xml:space="preserve">Rawasari</t>
  </si>
  <si>
    <t xml:space="preserve">31.71.06</t>
  </si>
  <si>
    <t xml:space="preserve">Menteng</t>
  </si>
  <si>
    <t xml:space="preserve">31.71.06.1001</t>
  </si>
  <si>
    <t xml:space="preserve">31.71.06.1002</t>
  </si>
  <si>
    <t xml:space="preserve">Pegangsaan</t>
  </si>
  <si>
    <t xml:space="preserve">31.71.06.1003</t>
  </si>
  <si>
    <t xml:space="preserve">Cikini</t>
  </si>
  <si>
    <t xml:space="preserve">31.71.06.1004</t>
  </si>
  <si>
    <t xml:space="preserve">Gondangdia</t>
  </si>
  <si>
    <t xml:space="preserve">31.71.06.1005</t>
  </si>
  <si>
    <t xml:space="preserve">31.71.07</t>
  </si>
  <si>
    <t xml:space="preserve">31.71.07.1001</t>
  </si>
  <si>
    <t xml:space="preserve">Gelora</t>
  </si>
  <si>
    <t xml:space="preserve">31.71.07.1002</t>
  </si>
  <si>
    <t xml:space="preserve">Bendungan Hilir</t>
  </si>
  <si>
    <t xml:space="preserve">31.71.07.1003</t>
  </si>
  <si>
    <t xml:space="preserve">Karet Tengsin</t>
  </si>
  <si>
    <t xml:space="preserve">31.71.07.1004</t>
  </si>
  <si>
    <t xml:space="preserve">Petamburan</t>
  </si>
  <si>
    <t xml:space="preserve">31.71.07.1005</t>
  </si>
  <si>
    <t xml:space="preserve">Kebon Melati</t>
  </si>
  <si>
    <t xml:space="preserve">31.71.07.1006</t>
  </si>
  <si>
    <t xml:space="preserve">Kebon Kacang</t>
  </si>
  <si>
    <t xml:space="preserve">31.71.07.1007</t>
  </si>
  <si>
    <t xml:space="preserve">Kampung Bali</t>
  </si>
  <si>
    <t xml:space="preserve">31.71.08</t>
  </si>
  <si>
    <t xml:space="preserve">Johar Baru</t>
  </si>
  <si>
    <t xml:space="preserve">31.71.08.1001</t>
  </si>
  <si>
    <t xml:space="preserve">31.71.08.1002</t>
  </si>
  <si>
    <t xml:space="preserve">31.71.08.1003</t>
  </si>
  <si>
    <t xml:space="preserve">Galur</t>
  </si>
  <si>
    <t xml:space="preserve">31.71.08.1004</t>
  </si>
  <si>
    <t xml:space="preserve">Tanah Tinggi</t>
  </si>
  <si>
    <t xml:space="preserve">31.72</t>
  </si>
  <si>
    <t xml:space="preserve">KOTA ADM. JAKARTA UTARA</t>
  </si>
  <si>
    <t xml:space="preserve">31.72.01</t>
  </si>
  <si>
    <t xml:space="preserve">Penjaringan</t>
  </si>
  <si>
    <t xml:space="preserve">31.72.01.1001</t>
  </si>
  <si>
    <t xml:space="preserve">31.72.01.1002</t>
  </si>
  <si>
    <t xml:space="preserve">Kamal Muara</t>
  </si>
  <si>
    <t xml:space="preserve">31.72.01.1003</t>
  </si>
  <si>
    <t xml:space="preserve">Kapuk Muara</t>
  </si>
  <si>
    <t xml:space="preserve">31.72.01.1004</t>
  </si>
  <si>
    <t xml:space="preserve">Pejagalan</t>
  </si>
  <si>
    <t xml:space="preserve">31.72.01.1005</t>
  </si>
  <si>
    <t xml:space="preserve">Pluit</t>
  </si>
  <si>
    <t xml:space="preserve">31.72.02</t>
  </si>
  <si>
    <t xml:space="preserve">Tanjung Priok</t>
  </si>
  <si>
    <t xml:space="preserve">31.72.02.1001</t>
  </si>
  <si>
    <t xml:space="preserve">31.72.02.1002</t>
  </si>
  <si>
    <t xml:space="preserve">Sunter Jaya</t>
  </si>
  <si>
    <t xml:space="preserve">31.72.02.1003</t>
  </si>
  <si>
    <t xml:space="preserve">Papanggo</t>
  </si>
  <si>
    <t xml:space="preserve">31.72.02.1004</t>
  </si>
  <si>
    <t xml:space="preserve">Sungai Bambu</t>
  </si>
  <si>
    <t xml:space="preserve">31.72.02.1005</t>
  </si>
  <si>
    <t xml:space="preserve">Kebon Bawang</t>
  </si>
  <si>
    <t xml:space="preserve">31.72.02.1006</t>
  </si>
  <si>
    <t xml:space="preserve">Sunter Agung</t>
  </si>
  <si>
    <t xml:space="preserve">31.72.02.1007</t>
  </si>
  <si>
    <t xml:space="preserve">Warakas</t>
  </si>
  <si>
    <t xml:space="preserve">31.72.03</t>
  </si>
  <si>
    <t xml:space="preserve">Koja</t>
  </si>
  <si>
    <t xml:space="preserve">31.72.03.1001</t>
  </si>
  <si>
    <t xml:space="preserve">31.72.03.1002</t>
  </si>
  <si>
    <t xml:space="preserve">Tugu Utara</t>
  </si>
  <si>
    <t xml:space="preserve">31.72.03.1003</t>
  </si>
  <si>
    <t xml:space="preserve">Lagoa</t>
  </si>
  <si>
    <t xml:space="preserve">31.72.03.1004</t>
  </si>
  <si>
    <t xml:space="preserve">Rawa Badak Utara</t>
  </si>
  <si>
    <t xml:space="preserve">31.72.03.1005</t>
  </si>
  <si>
    <t xml:space="preserve">Tugu Selatan</t>
  </si>
  <si>
    <t xml:space="preserve">31.72.03.1006</t>
  </si>
  <si>
    <t xml:space="preserve">Rawa Badak Selatan</t>
  </si>
  <si>
    <t xml:space="preserve">31.72.04</t>
  </si>
  <si>
    <t xml:space="preserve">Cilincing</t>
  </si>
  <si>
    <t xml:space="preserve">31.72.04.1001</t>
  </si>
  <si>
    <t xml:space="preserve">31.72.04.1002</t>
  </si>
  <si>
    <t xml:space="preserve">Sukapura</t>
  </si>
  <si>
    <t xml:space="preserve">31.72.04.1003</t>
  </si>
  <si>
    <t xml:space="preserve">Marunda</t>
  </si>
  <si>
    <t xml:space="preserve">31.72.04.1004</t>
  </si>
  <si>
    <t xml:space="preserve">Kalibaru</t>
  </si>
  <si>
    <t xml:space="preserve">31.72.04.1005</t>
  </si>
  <si>
    <t xml:space="preserve">Semper Timur</t>
  </si>
  <si>
    <t xml:space="preserve">31.72.04.1006</t>
  </si>
  <si>
    <t xml:space="preserve">Rorotan</t>
  </si>
  <si>
    <t xml:space="preserve">31.72.04.1007</t>
  </si>
  <si>
    <t xml:space="preserve">Semper Barat</t>
  </si>
  <si>
    <t xml:space="preserve">31.72.05</t>
  </si>
  <si>
    <t xml:space="preserve">Pademangan</t>
  </si>
  <si>
    <t xml:space="preserve">31.72.05.1001</t>
  </si>
  <si>
    <t xml:space="preserve">Pademangan Timur</t>
  </si>
  <si>
    <t xml:space="preserve">31.72.05.1002</t>
  </si>
  <si>
    <t xml:space="preserve">Pademangan Barat</t>
  </si>
  <si>
    <t xml:space="preserve">31.72.05.1003</t>
  </si>
  <si>
    <t xml:space="preserve">Ancol</t>
  </si>
  <si>
    <t xml:space="preserve">31.72.06</t>
  </si>
  <si>
    <t xml:space="preserve">Kelapa Gading</t>
  </si>
  <si>
    <t xml:space="preserve">31.72.06.1001</t>
  </si>
  <si>
    <t xml:space="preserve">Kelapa Gading Timur</t>
  </si>
  <si>
    <t xml:space="preserve">31.72.06.1002</t>
  </si>
  <si>
    <t xml:space="preserve">Pegangsaan Dua</t>
  </si>
  <si>
    <t xml:space="preserve">31.72.06.1003</t>
  </si>
  <si>
    <t xml:space="preserve">Kelapa Gading Barat</t>
  </si>
  <si>
    <t xml:space="preserve">31.73</t>
  </si>
  <si>
    <t xml:space="preserve">KOTA ADM. JAKARTA BARAT</t>
  </si>
  <si>
    <t xml:space="preserve">31.73.01</t>
  </si>
  <si>
    <t xml:space="preserve">Cengkareng</t>
  </si>
  <si>
    <t xml:space="preserve">31.73.01.1001</t>
  </si>
  <si>
    <t xml:space="preserve">Cengkareng Barat</t>
  </si>
  <si>
    <t xml:space="preserve">31.73.01.1002</t>
  </si>
  <si>
    <t xml:space="preserve">Duri Kosambi</t>
  </si>
  <si>
    <t xml:space="preserve">31.73.01.1003</t>
  </si>
  <si>
    <t xml:space="preserve">Rawa Buaya</t>
  </si>
  <si>
    <t xml:space="preserve">31.73.01.1004</t>
  </si>
  <si>
    <t xml:space="preserve">Kedaung Kali Angke</t>
  </si>
  <si>
    <t xml:space="preserve">31.73.01.1005</t>
  </si>
  <si>
    <t xml:space="preserve">Kapuk</t>
  </si>
  <si>
    <t xml:space="preserve">31.73.01.1006</t>
  </si>
  <si>
    <t xml:space="preserve">Cengkareng Timur</t>
  </si>
  <si>
    <t xml:space="preserve">31.73.02</t>
  </si>
  <si>
    <t xml:space="preserve">31.73.02.1001</t>
  </si>
  <si>
    <t xml:space="preserve">Grogol</t>
  </si>
  <si>
    <t xml:space="preserve">31.73.02.1002</t>
  </si>
  <si>
    <t xml:space="preserve">Tanjung Duren Utara</t>
  </si>
  <si>
    <t xml:space="preserve">31.73.02.1003</t>
  </si>
  <si>
    <t xml:space="preserve">Tomang</t>
  </si>
  <si>
    <t xml:space="preserve">31.73.02.1004</t>
  </si>
  <si>
    <t xml:space="preserve">Jelambar</t>
  </si>
  <si>
    <t xml:space="preserve">31.73.02.1005</t>
  </si>
  <si>
    <t xml:space="preserve">Tanjung Duren Selatan</t>
  </si>
  <si>
    <t xml:space="preserve">31.73.02.1006</t>
  </si>
  <si>
    <t xml:space="preserve">Jelambar Baru</t>
  </si>
  <si>
    <t xml:space="preserve">31.73.02.1007</t>
  </si>
  <si>
    <t xml:space="preserve">Wijaya Kusuma</t>
  </si>
  <si>
    <t xml:space="preserve">31.73.03</t>
  </si>
  <si>
    <t xml:space="preserve">Taman Sari</t>
  </si>
  <si>
    <t xml:space="preserve">31.73.03.1001</t>
  </si>
  <si>
    <t xml:space="preserve">31.73.03.1002</t>
  </si>
  <si>
    <t xml:space="preserve">Krukut</t>
  </si>
  <si>
    <t xml:space="preserve">31.73.03.1003</t>
  </si>
  <si>
    <t xml:space="preserve">Maphar</t>
  </si>
  <si>
    <t xml:space="preserve">31.73.03.1004</t>
  </si>
  <si>
    <t xml:space="preserve">Tangki</t>
  </si>
  <si>
    <t xml:space="preserve">31.73.03.1005</t>
  </si>
  <si>
    <t xml:space="preserve">Mangga Besar</t>
  </si>
  <si>
    <t xml:space="preserve">31.73.03.1006</t>
  </si>
  <si>
    <t xml:space="preserve">Keagungan</t>
  </si>
  <si>
    <t xml:space="preserve">31.73.03.1007</t>
  </si>
  <si>
    <t xml:space="preserve">Glodok</t>
  </si>
  <si>
    <t xml:space="preserve">31.73.03.1008</t>
  </si>
  <si>
    <t xml:space="preserve">Pinangsia</t>
  </si>
  <si>
    <t xml:space="preserve">31.73.04</t>
  </si>
  <si>
    <t xml:space="preserve">Tambora</t>
  </si>
  <si>
    <t xml:space="preserve">31.73.04.1001</t>
  </si>
  <si>
    <t xml:space="preserve">31.73.04.1002</t>
  </si>
  <si>
    <t xml:space="preserve">Kali Anyar</t>
  </si>
  <si>
    <t xml:space="preserve">31.73.04.1003</t>
  </si>
  <si>
    <t xml:space="preserve">Duri Utara</t>
  </si>
  <si>
    <t xml:space="preserve">31.73.04.1004</t>
  </si>
  <si>
    <t xml:space="preserve">Tanah Sereal</t>
  </si>
  <si>
    <t xml:space="preserve">31.73.04.1005</t>
  </si>
  <si>
    <t xml:space="preserve">Krendang</t>
  </si>
  <si>
    <t xml:space="preserve">31.73.04.1006</t>
  </si>
  <si>
    <t xml:space="preserve">Jembatan Besi</t>
  </si>
  <si>
    <t xml:space="preserve">31.73.04.1007</t>
  </si>
  <si>
    <t xml:space="preserve">Angke</t>
  </si>
  <si>
    <t xml:space="preserve">31.73.04.1008</t>
  </si>
  <si>
    <t xml:space="preserve">Jembatan Lima</t>
  </si>
  <si>
    <t xml:space="preserve">31.73.04.1009</t>
  </si>
  <si>
    <t xml:space="preserve">Pekojan</t>
  </si>
  <si>
    <t xml:space="preserve">31.73.04.1010</t>
  </si>
  <si>
    <t xml:space="preserve">Roa Malaka</t>
  </si>
  <si>
    <t xml:space="preserve">31.73.04.1011</t>
  </si>
  <si>
    <t xml:space="preserve">Duri Selatan</t>
  </si>
  <si>
    <t xml:space="preserve">31.73.05</t>
  </si>
  <si>
    <t xml:space="preserve">31.73.05.1001</t>
  </si>
  <si>
    <t xml:space="preserve">31.73.05.1002</t>
  </si>
  <si>
    <t xml:space="preserve">Sukabumi Utara</t>
  </si>
  <si>
    <t xml:space="preserve">31.73.05.1003</t>
  </si>
  <si>
    <t xml:space="preserve">Sukabumi Selatan</t>
  </si>
  <si>
    <t xml:space="preserve">31.73.05.1004</t>
  </si>
  <si>
    <t xml:space="preserve">31.73.05.1005</t>
  </si>
  <si>
    <t xml:space="preserve">Duri Kepa</t>
  </si>
  <si>
    <t xml:space="preserve">31.73.05.1006</t>
  </si>
  <si>
    <t xml:space="preserve">Kedoya Utara</t>
  </si>
  <si>
    <t xml:space="preserve">31.73.05.1007</t>
  </si>
  <si>
    <t xml:space="preserve">Kedoya Selatan</t>
  </si>
  <si>
    <t xml:space="preserve">31.73.06</t>
  </si>
  <si>
    <t xml:space="preserve">Kalideres</t>
  </si>
  <si>
    <t xml:space="preserve">31.73.06.1001</t>
  </si>
  <si>
    <t xml:space="preserve">31.73.06.1002</t>
  </si>
  <si>
    <t xml:space="preserve">Semanan</t>
  </si>
  <si>
    <t xml:space="preserve">31.73.06.1003</t>
  </si>
  <si>
    <t xml:space="preserve">Tegal Alur</t>
  </si>
  <si>
    <t xml:space="preserve">31.73.06.1004</t>
  </si>
  <si>
    <t xml:space="preserve">Kamal</t>
  </si>
  <si>
    <t xml:space="preserve">31.73.06.1005</t>
  </si>
  <si>
    <t xml:space="preserve">Pegadungan</t>
  </si>
  <si>
    <t xml:space="preserve">31.73.07</t>
  </si>
  <si>
    <t xml:space="preserve">Pal Merah</t>
  </si>
  <si>
    <t xml:space="preserve">31.73.07.1001</t>
  </si>
  <si>
    <t xml:space="preserve">31.73.07.1002</t>
  </si>
  <si>
    <t xml:space="preserve">Slipi</t>
  </si>
  <si>
    <t xml:space="preserve">31.73.07.1003</t>
  </si>
  <si>
    <t xml:space="preserve">Kota Bambu Utara</t>
  </si>
  <si>
    <t xml:space="preserve">31.73.07.1004</t>
  </si>
  <si>
    <t xml:space="preserve">Jatipulo</t>
  </si>
  <si>
    <t xml:space="preserve">31.73.07.1005</t>
  </si>
  <si>
    <t xml:space="preserve">31.73.07.1006</t>
  </si>
  <si>
    <t xml:space="preserve">Kota Bambu Selatan</t>
  </si>
  <si>
    <t xml:space="preserve">31.73.08</t>
  </si>
  <si>
    <t xml:space="preserve">31.73.08.1001</t>
  </si>
  <si>
    <t xml:space="preserve">Kembangan Utara</t>
  </si>
  <si>
    <t xml:space="preserve">31.73.08.1002</t>
  </si>
  <si>
    <t xml:space="preserve">31.73.08.1003</t>
  </si>
  <si>
    <t xml:space="preserve">31.73.08.1004</t>
  </si>
  <si>
    <t xml:space="preserve">31.73.08.1005</t>
  </si>
  <si>
    <t xml:space="preserve">31.73.08.1006</t>
  </si>
  <si>
    <t xml:space="preserve">Kembangan Selatan</t>
  </si>
  <si>
    <t xml:space="preserve">31.74</t>
  </si>
  <si>
    <t xml:space="preserve">KOTA ADM. JAKARTA SELATAN</t>
  </si>
  <si>
    <t xml:space="preserve">31.74.01</t>
  </si>
  <si>
    <t xml:space="preserve">31.74.01.1001</t>
  </si>
  <si>
    <t xml:space="preserve">Tebet Timur</t>
  </si>
  <si>
    <t xml:space="preserve">31.74.01.1002</t>
  </si>
  <si>
    <t xml:space="preserve">Tebet Barat</t>
  </si>
  <si>
    <t xml:space="preserve">31.74.01.1003</t>
  </si>
  <si>
    <t xml:space="preserve">Menteng Dalam</t>
  </si>
  <si>
    <t xml:space="preserve">31.74.01.1004</t>
  </si>
  <si>
    <t xml:space="preserve">Kebon Baru</t>
  </si>
  <si>
    <t xml:space="preserve">31.74.01.1005</t>
  </si>
  <si>
    <t xml:space="preserve">Bukit Duri</t>
  </si>
  <si>
    <t xml:space="preserve">31.74.01.1006</t>
  </si>
  <si>
    <t xml:space="preserve">Manggarai Selatan</t>
  </si>
  <si>
    <t xml:space="preserve">31.74.01.1007</t>
  </si>
  <si>
    <t xml:space="preserve">Manggarai</t>
  </si>
  <si>
    <t xml:space="preserve">31.74.02</t>
  </si>
  <si>
    <t xml:space="preserve">Setiabudi</t>
  </si>
  <si>
    <t xml:space="preserve">31.74.02.1001</t>
  </si>
  <si>
    <t xml:space="preserve">Setia Budi</t>
  </si>
  <si>
    <t xml:space="preserve">31.74.02.1002</t>
  </si>
  <si>
    <t xml:space="preserve">Karet Semanggi</t>
  </si>
  <si>
    <t xml:space="preserve">31.74.02.1003</t>
  </si>
  <si>
    <t xml:space="preserve">Karet Kuningan</t>
  </si>
  <si>
    <t xml:space="preserve">31.74.02.1004</t>
  </si>
  <si>
    <t xml:space="preserve">Karet</t>
  </si>
  <si>
    <t xml:space="preserve">31.74.02.1005</t>
  </si>
  <si>
    <t xml:space="preserve">Menteng Atas</t>
  </si>
  <si>
    <t xml:space="preserve">31.74.02.1006</t>
  </si>
  <si>
    <t xml:space="preserve">Pasar Manggis</t>
  </si>
  <si>
    <t xml:space="preserve">31.74.02.1007</t>
  </si>
  <si>
    <t xml:space="preserve">Guntur</t>
  </si>
  <si>
    <t xml:space="preserve">31.74.02.1008</t>
  </si>
  <si>
    <t xml:space="preserve">Kuningan Timur</t>
  </si>
  <si>
    <t xml:space="preserve">31.74.03</t>
  </si>
  <si>
    <t xml:space="preserve">31.74.03.1001</t>
  </si>
  <si>
    <t xml:space="preserve">31.74.03.1002</t>
  </si>
  <si>
    <t xml:space="preserve">31.74.03.1003</t>
  </si>
  <si>
    <t xml:space="preserve">Pela Mampang</t>
  </si>
  <si>
    <t xml:space="preserve">31.74.03.1004</t>
  </si>
  <si>
    <t xml:space="preserve">Tegal Parang</t>
  </si>
  <si>
    <t xml:space="preserve">31.74.03.1005</t>
  </si>
  <si>
    <t xml:space="preserve">Kuningan Barat</t>
  </si>
  <si>
    <t xml:space="preserve">31.74.04</t>
  </si>
  <si>
    <t xml:space="preserve">31.74.04.1001</t>
  </si>
  <si>
    <t xml:space="preserve">31.74.04.1002</t>
  </si>
  <si>
    <t xml:space="preserve">31.74.04.1003</t>
  </si>
  <si>
    <t xml:space="preserve">31.74.04.1004</t>
  </si>
  <si>
    <t xml:space="preserve">Ragunan</t>
  </si>
  <si>
    <t xml:space="preserve">31.74.04.1005</t>
  </si>
  <si>
    <t xml:space="preserve">Pejaten Timur</t>
  </si>
  <si>
    <t xml:space="preserve">31.74.04.1006</t>
  </si>
  <si>
    <t xml:space="preserve">31.74.04.1007</t>
  </si>
  <si>
    <t xml:space="preserve">Kebagusan</t>
  </si>
  <si>
    <t xml:space="preserve">31.74.05</t>
  </si>
  <si>
    <t xml:space="preserve">31.74.05.1001</t>
  </si>
  <si>
    <t xml:space="preserve">Kebayoran Lama Utara</t>
  </si>
  <si>
    <t xml:space="preserve">31.74.05.1002</t>
  </si>
  <si>
    <t xml:space="preserve">31.74.05.1003</t>
  </si>
  <si>
    <t xml:space="preserve">31.74.05.1004</t>
  </si>
  <si>
    <t xml:space="preserve">Grogol Utara</t>
  </si>
  <si>
    <t xml:space="preserve">31.74.05.1005</t>
  </si>
  <si>
    <t xml:space="preserve">31.74.05.1006</t>
  </si>
  <si>
    <t xml:space="preserve">Kebayoran Lama Selatan</t>
  </si>
  <si>
    <t xml:space="preserve">31.74.06</t>
  </si>
  <si>
    <t xml:space="preserve">31.74.06.1001</t>
  </si>
  <si>
    <t xml:space="preserve">Cilandak Barat</t>
  </si>
  <si>
    <t xml:space="preserve">31.74.06.1002</t>
  </si>
  <si>
    <t xml:space="preserve">31.74.06.1003</t>
  </si>
  <si>
    <t xml:space="preserve">Pondok Labu</t>
  </si>
  <si>
    <t xml:space="preserve">31.74.06.1004</t>
  </si>
  <si>
    <t xml:space="preserve">Gandaria Selatan</t>
  </si>
  <si>
    <t xml:space="preserve">31.74.06.1005</t>
  </si>
  <si>
    <t xml:space="preserve">31.74.07</t>
  </si>
  <si>
    <t xml:space="preserve">31.74.07.1001</t>
  </si>
  <si>
    <t xml:space="preserve">Melawai</t>
  </si>
  <si>
    <t xml:space="preserve">31.74.07.1002</t>
  </si>
  <si>
    <t xml:space="preserve">31.74.07.1003</t>
  </si>
  <si>
    <t xml:space="preserve">Kramat Pela</t>
  </si>
  <si>
    <t xml:space="preserve">31.74.07.1004</t>
  </si>
  <si>
    <t xml:space="preserve">Selong</t>
  </si>
  <si>
    <t xml:space="preserve">31.74.07.1005</t>
  </si>
  <si>
    <t xml:space="preserve">31.74.07.1006</t>
  </si>
  <si>
    <t xml:space="preserve">Senayan</t>
  </si>
  <si>
    <t xml:space="preserve">31.74.07.1007</t>
  </si>
  <si>
    <t xml:space="preserve">31.74.07.1008</t>
  </si>
  <si>
    <t xml:space="preserve">31.74.07.1009</t>
  </si>
  <si>
    <t xml:space="preserve">31.74.07.1010</t>
  </si>
  <si>
    <t xml:space="preserve">Cipete Utara</t>
  </si>
  <si>
    <t xml:space="preserve">31.74.08</t>
  </si>
  <si>
    <t xml:space="preserve">31.74.08.1001</t>
  </si>
  <si>
    <t xml:space="preserve">31.74.08.1002</t>
  </si>
  <si>
    <t xml:space="preserve">Kalibata</t>
  </si>
  <si>
    <t xml:space="preserve">31.74.08.1003</t>
  </si>
  <si>
    <t xml:space="preserve">31.74.08.1004</t>
  </si>
  <si>
    <t xml:space="preserve">Duren Tiga</t>
  </si>
  <si>
    <t xml:space="preserve">31.74.08.1005</t>
  </si>
  <si>
    <t xml:space="preserve">31.74.08.1006</t>
  </si>
  <si>
    <t xml:space="preserve">Cikoko</t>
  </si>
  <si>
    <t xml:space="preserve">31.74.09</t>
  </si>
  <si>
    <t xml:space="preserve">31.74.09.1001</t>
  </si>
  <si>
    <t xml:space="preserve">31.74.09.1002</t>
  </si>
  <si>
    <t xml:space="preserve">Srengseng Sawah</t>
  </si>
  <si>
    <t xml:space="preserve">31.74.09.1003</t>
  </si>
  <si>
    <t xml:space="preserve">Ciganjur</t>
  </si>
  <si>
    <t xml:space="preserve">31.74.09.1004</t>
  </si>
  <si>
    <t xml:space="preserve">Lenteng Agung</t>
  </si>
  <si>
    <t xml:space="preserve">31.74.09.1005</t>
  </si>
  <si>
    <t xml:space="preserve">Tanjung Barat</t>
  </si>
  <si>
    <t xml:space="preserve">31.74.09.1006</t>
  </si>
  <si>
    <t xml:space="preserve">Cipedak</t>
  </si>
  <si>
    <t xml:space="preserve">31.74.10</t>
  </si>
  <si>
    <t xml:space="preserve">31.74.10.1001</t>
  </si>
  <si>
    <t xml:space="preserve">31.74.10.1002</t>
  </si>
  <si>
    <t xml:space="preserve">31.74.10.1003</t>
  </si>
  <si>
    <t xml:space="preserve">Petukangan Utara</t>
  </si>
  <si>
    <t xml:space="preserve">31.74.10.1004</t>
  </si>
  <si>
    <t xml:space="preserve">31.74.10.1005</t>
  </si>
  <si>
    <t xml:space="preserve">31.75</t>
  </si>
  <si>
    <t xml:space="preserve">KOTA ADM. JAKARTA TIMUR</t>
  </si>
  <si>
    <t xml:space="preserve">31.75.01</t>
  </si>
  <si>
    <t xml:space="preserve">Matraman</t>
  </si>
  <si>
    <t xml:space="preserve">31.75.01.1001</t>
  </si>
  <si>
    <t xml:space="preserve">Pisangan Baru</t>
  </si>
  <si>
    <t xml:space="preserve">31.75.01.1002</t>
  </si>
  <si>
    <t xml:space="preserve">Utan Kayu Utara</t>
  </si>
  <si>
    <t xml:space="preserve">31.75.01.1003</t>
  </si>
  <si>
    <t xml:space="preserve">Kayu Manis</t>
  </si>
  <si>
    <t xml:space="preserve">31.75.01.1004</t>
  </si>
  <si>
    <t xml:space="preserve">Palmeriam</t>
  </si>
  <si>
    <t xml:space="preserve">31.75.01.1005</t>
  </si>
  <si>
    <t xml:space="preserve">31.75.01.1006</t>
  </si>
  <si>
    <t xml:space="preserve">Utan Kayu Selatan</t>
  </si>
  <si>
    <t xml:space="preserve">31.75.02</t>
  </si>
  <si>
    <t xml:space="preserve">Pulogadung</t>
  </si>
  <si>
    <t xml:space="preserve">31.75.02.1001</t>
  </si>
  <si>
    <t xml:space="preserve">Pulo Gadung</t>
  </si>
  <si>
    <t xml:space="preserve">31.75.02.1002</t>
  </si>
  <si>
    <t xml:space="preserve">Pisangan Timur</t>
  </si>
  <si>
    <t xml:space="preserve">31.75.02.1003</t>
  </si>
  <si>
    <t xml:space="preserve">Cipinang</t>
  </si>
  <si>
    <t xml:space="preserve">31.75.02.1004</t>
  </si>
  <si>
    <t xml:space="preserve">Jatinegara Kaum</t>
  </si>
  <si>
    <t xml:space="preserve">31.75.02.1005</t>
  </si>
  <si>
    <t xml:space="preserve">Rawamangun</t>
  </si>
  <si>
    <t xml:space="preserve">31.75.02.1006</t>
  </si>
  <si>
    <t xml:space="preserve">Kayu Putih</t>
  </si>
  <si>
    <t xml:space="preserve">31.75.02.1007</t>
  </si>
  <si>
    <t xml:space="preserve">Jati</t>
  </si>
  <si>
    <t xml:space="preserve">31.75.03</t>
  </si>
  <si>
    <t xml:space="preserve">31.75.03.1001</t>
  </si>
  <si>
    <t xml:space="preserve">Kampung Melayu</t>
  </si>
  <si>
    <t xml:space="preserve">31.75.03.1002</t>
  </si>
  <si>
    <t xml:space="preserve">Bidara Cina</t>
  </si>
  <si>
    <t xml:space="preserve">31.75.03.1003</t>
  </si>
  <si>
    <t xml:space="preserve">Bali Mester</t>
  </si>
  <si>
    <t xml:space="preserve">31.75.03.1004</t>
  </si>
  <si>
    <t xml:space="preserve">Rawa Bunga</t>
  </si>
  <si>
    <t xml:space="preserve">31.75.03.1005</t>
  </si>
  <si>
    <t xml:space="preserve">Cipinang Cempedak</t>
  </si>
  <si>
    <t xml:space="preserve">31.75.03.1006</t>
  </si>
  <si>
    <t xml:space="preserve">Cipinang Muara</t>
  </si>
  <si>
    <t xml:space="preserve">31.75.03.1007</t>
  </si>
  <si>
    <t xml:space="preserve">Cipinang Besar Selatan</t>
  </si>
  <si>
    <t xml:space="preserve">31.75.03.1008</t>
  </si>
  <si>
    <t xml:space="preserve">Cipinang Besar Utara</t>
  </si>
  <si>
    <t xml:space="preserve">31.75.04</t>
  </si>
  <si>
    <t xml:space="preserve">Kramatjati</t>
  </si>
  <si>
    <t xml:space="preserve">31.75.04.1001</t>
  </si>
  <si>
    <t xml:space="preserve">31.75.04.1002</t>
  </si>
  <si>
    <t xml:space="preserve">Tengah</t>
  </si>
  <si>
    <t xml:space="preserve">31.75.04.1003</t>
  </si>
  <si>
    <t xml:space="preserve">Dukuh</t>
  </si>
  <si>
    <t xml:space="preserve">31.75.04.1004</t>
  </si>
  <si>
    <t xml:space="preserve">31.75.04.1005</t>
  </si>
  <si>
    <t xml:space="preserve">Balekambang</t>
  </si>
  <si>
    <t xml:space="preserve">31.75.04.1006</t>
  </si>
  <si>
    <t xml:space="preserve">Cililitan</t>
  </si>
  <si>
    <t xml:space="preserve">31.75.04.1007</t>
  </si>
  <si>
    <t xml:space="preserve">Cawang</t>
  </si>
  <si>
    <t xml:space="preserve">31.75.05</t>
  </si>
  <si>
    <t xml:space="preserve">Pasar Rebo</t>
  </si>
  <si>
    <t xml:space="preserve">31.75.05.1001</t>
  </si>
  <si>
    <t xml:space="preserve">Gedong</t>
  </si>
  <si>
    <t xml:space="preserve">31.75.05.1002</t>
  </si>
  <si>
    <t xml:space="preserve">Baru</t>
  </si>
  <si>
    <t xml:space="preserve">31.75.05.1003</t>
  </si>
  <si>
    <t xml:space="preserve">Cijantung</t>
  </si>
  <si>
    <t xml:space="preserve">31.75.05.1004</t>
  </si>
  <si>
    <t xml:space="preserve">Kalisari</t>
  </si>
  <si>
    <t xml:space="preserve">31.75.05.1005</t>
  </si>
  <si>
    <t xml:space="preserve">Pekayon</t>
  </si>
  <si>
    <t xml:space="preserve">31.75.06</t>
  </si>
  <si>
    <t xml:space="preserve">31.75.06.1001</t>
  </si>
  <si>
    <t xml:space="preserve">31.75.06.1002</t>
  </si>
  <si>
    <t xml:space="preserve">Rawa Terate</t>
  </si>
  <si>
    <t xml:space="preserve">31.75.06.1003</t>
  </si>
  <si>
    <t xml:space="preserve">Penggilingan</t>
  </si>
  <si>
    <t xml:space="preserve">31.75.06.1004</t>
  </si>
  <si>
    <t xml:space="preserve">Cakung Timur</t>
  </si>
  <si>
    <t xml:space="preserve">31.75.06.1005</t>
  </si>
  <si>
    <t xml:space="preserve">Pulo Gebang</t>
  </si>
  <si>
    <t xml:space="preserve">31.75.06.1006</t>
  </si>
  <si>
    <t xml:space="preserve">Ujung Menteng</t>
  </si>
  <si>
    <t xml:space="preserve">31.75.06.1007</t>
  </si>
  <si>
    <t xml:space="preserve">Cakung Barat</t>
  </si>
  <si>
    <t xml:space="preserve">31.75.07</t>
  </si>
  <si>
    <t xml:space="preserve">31.75.07.1001</t>
  </si>
  <si>
    <t xml:space="preserve">31.75.07.1002</t>
  </si>
  <si>
    <t xml:space="preserve">Pondok Bambu</t>
  </si>
  <si>
    <t xml:space="preserve">31.75.07.1003</t>
  </si>
  <si>
    <t xml:space="preserve">31.75.07.1004</t>
  </si>
  <si>
    <t xml:space="preserve">Pondok Kelapa</t>
  </si>
  <si>
    <t xml:space="preserve">31.75.07.1005</t>
  </si>
  <si>
    <t xml:space="preserve">Malaka Sari</t>
  </si>
  <si>
    <t xml:space="preserve">31.75.07.1006</t>
  </si>
  <si>
    <t xml:space="preserve">31.75.07.1007</t>
  </si>
  <si>
    <t xml:space="preserve">Pondok Kopi</t>
  </si>
  <si>
    <t xml:space="preserve">31.75.08</t>
  </si>
  <si>
    <t xml:space="preserve">31.75.08.1001</t>
  </si>
  <si>
    <t xml:space="preserve">31.75.08.1002</t>
  </si>
  <si>
    <t xml:space="preserve">Pinangranti</t>
  </si>
  <si>
    <t xml:space="preserve">31.75.08.1003</t>
  </si>
  <si>
    <t xml:space="preserve">Kebon Pala</t>
  </si>
  <si>
    <t xml:space="preserve">31.75.08.1004</t>
  </si>
  <si>
    <t xml:space="preserve">Halim Perdana Kusuma</t>
  </si>
  <si>
    <t xml:space="preserve">31.75.08.1005</t>
  </si>
  <si>
    <t xml:space="preserve">Cipinang Melayu</t>
  </si>
  <si>
    <t xml:space="preserve">31.75.09</t>
  </si>
  <si>
    <t xml:space="preserve">31.75.09.1001</t>
  </si>
  <si>
    <t xml:space="preserve">31.75.09.1002</t>
  </si>
  <si>
    <t xml:space="preserve">Cibubur</t>
  </si>
  <si>
    <t xml:space="preserve">31.75.09.1003</t>
  </si>
  <si>
    <t xml:space="preserve">Kelapa Dua Wetan</t>
  </si>
  <si>
    <t xml:space="preserve">31.75.09.1004</t>
  </si>
  <si>
    <t xml:space="preserve">31.75.09.1005</t>
  </si>
  <si>
    <t xml:space="preserve">Rambutan</t>
  </si>
  <si>
    <t xml:space="preserve">31.75.10</t>
  </si>
  <si>
    <t xml:space="preserve">31.75.10.1001</t>
  </si>
  <si>
    <t xml:space="preserve">31.75.10.1002</t>
  </si>
  <si>
    <t xml:space="preserve">Cilangkap</t>
  </si>
  <si>
    <t xml:space="preserve">31.75.10.1003</t>
  </si>
  <si>
    <t xml:space="preserve">Pondok Ranggon</t>
  </si>
  <si>
    <t xml:space="preserve">31.75.10.1004</t>
  </si>
  <si>
    <t xml:space="preserve">Munjul</t>
  </si>
  <si>
    <t xml:space="preserve">31.75.10.1005</t>
  </si>
  <si>
    <t xml:space="preserve">31.75.10.1006</t>
  </si>
  <si>
    <t xml:space="preserve">31.75.10.1007</t>
  </si>
  <si>
    <t xml:space="preserve">Lubang Buaya</t>
  </si>
  <si>
    <t xml:space="preserve">31.75.10.1008</t>
  </si>
  <si>
    <t xml:space="preserve">Ceger</t>
  </si>
  <si>
    <t xml:space="preserve">JAWA BARAT</t>
  </si>
  <si>
    <t xml:space="preserve">32.01</t>
  </si>
  <si>
    <t xml:space="preserve">KAB. BOGOR</t>
  </si>
  <si>
    <t xml:space="preserve">32.01.01</t>
  </si>
  <si>
    <t xml:space="preserve">Cibinong</t>
  </si>
  <si>
    <t xml:space="preserve">32.01.01.1001</t>
  </si>
  <si>
    <t xml:space="preserve">Pondok Rajeg</t>
  </si>
  <si>
    <t xml:space="preserve">32.01.01.1002</t>
  </si>
  <si>
    <t xml:space="preserve">Karadenan</t>
  </si>
  <si>
    <t xml:space="preserve">32.01.01.1003</t>
  </si>
  <si>
    <t xml:space="preserve">Harapanjaya</t>
  </si>
  <si>
    <t xml:space="preserve">32.01.01.1004</t>
  </si>
  <si>
    <t xml:space="preserve">Nanggewer</t>
  </si>
  <si>
    <t xml:space="preserve">32.01.01.1005</t>
  </si>
  <si>
    <t xml:space="preserve">Nanggewer Mekar</t>
  </si>
  <si>
    <t xml:space="preserve">32.01.01.1006</t>
  </si>
  <si>
    <t xml:space="preserve">32.01.01.1007</t>
  </si>
  <si>
    <t xml:space="preserve">Pakansari</t>
  </si>
  <si>
    <t xml:space="preserve">32.01.01.1008</t>
  </si>
  <si>
    <t xml:space="preserve">32.01.01.1009</t>
  </si>
  <si>
    <t xml:space="preserve">Sukahati</t>
  </si>
  <si>
    <t xml:space="preserve">32.01.01.1010</t>
  </si>
  <si>
    <t xml:space="preserve">Ciriung</t>
  </si>
  <si>
    <t xml:space="preserve">32.01.01.1011</t>
  </si>
  <si>
    <t xml:space="preserve">Cirimekar</t>
  </si>
  <si>
    <t xml:space="preserve">32.01.01.1012</t>
  </si>
  <si>
    <t xml:space="preserve">32.01.01.1013</t>
  </si>
  <si>
    <t xml:space="preserve">Pabuaran Mekar</t>
  </si>
  <si>
    <t xml:space="preserve">32.01.02</t>
  </si>
  <si>
    <t xml:space="preserve">Gunung Putri</t>
  </si>
  <si>
    <t xml:space="preserve">32.01.02.2001</t>
  </si>
  <si>
    <t xml:space="preserve">Wanaherang</t>
  </si>
  <si>
    <t xml:space="preserve">32.01.02.2002</t>
  </si>
  <si>
    <t xml:space="preserve">Bojong Kulur</t>
  </si>
  <si>
    <t xml:space="preserve">32.01.02.2003</t>
  </si>
  <si>
    <t xml:space="preserve">32.01.02.2004</t>
  </si>
  <si>
    <t xml:space="preserve">32.01.02.2005</t>
  </si>
  <si>
    <t xml:space="preserve">Bojong Nangka</t>
  </si>
  <si>
    <t xml:space="preserve">32.01.02.2006</t>
  </si>
  <si>
    <t xml:space="preserve">Tlajung Udik</t>
  </si>
  <si>
    <t xml:space="preserve">32.01.02.2007</t>
  </si>
  <si>
    <t xml:space="preserve">Cicadas</t>
  </si>
  <si>
    <t xml:space="preserve">32.01.02.2008</t>
  </si>
  <si>
    <t xml:space="preserve">Cikeas Udik</t>
  </si>
  <si>
    <t xml:space="preserve">32.01.02.2009</t>
  </si>
  <si>
    <t xml:space="preserve">Nagrak</t>
  </si>
  <si>
    <t xml:space="preserve">32.01.02.2010</t>
  </si>
  <si>
    <t xml:space="preserve">Karanggan</t>
  </si>
  <si>
    <t xml:space="preserve">32.01.03</t>
  </si>
  <si>
    <t xml:space="preserve">Citeureup</t>
  </si>
  <si>
    <t xml:space="preserve">32.01.03.1006</t>
  </si>
  <si>
    <t xml:space="preserve">Puspanegara</t>
  </si>
  <si>
    <t xml:space="preserve">32.01.03.1007</t>
  </si>
  <si>
    <t xml:space="preserve">Karang Asem Barat</t>
  </si>
  <si>
    <t xml:space="preserve">32.01.03.2001</t>
  </si>
  <si>
    <t xml:space="preserve">Puspasari</t>
  </si>
  <si>
    <t xml:space="preserve">32.01.03.2002</t>
  </si>
  <si>
    <t xml:space="preserve">32.01.03.2003</t>
  </si>
  <si>
    <t xml:space="preserve">Leuwinutug</t>
  </si>
  <si>
    <t xml:space="preserve">32.01.03.2004</t>
  </si>
  <si>
    <t xml:space="preserve">32.01.03.2005</t>
  </si>
  <si>
    <t xml:space="preserve">Sanja</t>
  </si>
  <si>
    <t xml:space="preserve">32.01.03.2008</t>
  </si>
  <si>
    <t xml:space="preserve">Karang Asem Timur</t>
  </si>
  <si>
    <t xml:space="preserve">32.01.03.2009</t>
  </si>
  <si>
    <t xml:space="preserve">Tarikolot</t>
  </si>
  <si>
    <t xml:space="preserve">32.01.03.2010</t>
  </si>
  <si>
    <t xml:space="preserve">Gunungsari</t>
  </si>
  <si>
    <t xml:space="preserve">32.01.03.2011</t>
  </si>
  <si>
    <t xml:space="preserve">Tangkil</t>
  </si>
  <si>
    <t xml:space="preserve">32.01.03.2012</t>
  </si>
  <si>
    <t xml:space="preserve">32.01.03.2013</t>
  </si>
  <si>
    <t xml:space="preserve">Hambalang</t>
  </si>
  <si>
    <t xml:space="preserve">32.01.03.2014</t>
  </si>
  <si>
    <t xml:space="preserve">Pasirmukti</t>
  </si>
  <si>
    <t xml:space="preserve">32.01.04</t>
  </si>
  <si>
    <t xml:space="preserve">Sukaraja</t>
  </si>
  <si>
    <t xml:space="preserve">32.01.04.2001</t>
  </si>
  <si>
    <t xml:space="preserve">Gununggeulis</t>
  </si>
  <si>
    <t xml:space="preserve">32.01.04.2002</t>
  </si>
  <si>
    <t xml:space="preserve">Cilebut Timur</t>
  </si>
  <si>
    <t xml:space="preserve">32.01.04.2003</t>
  </si>
  <si>
    <t xml:space="preserve">Cilebut Barat</t>
  </si>
  <si>
    <t xml:space="preserve">32.01.04.2004</t>
  </si>
  <si>
    <t xml:space="preserve">Cibanon</t>
  </si>
  <si>
    <t xml:space="preserve">32.01.04.2005</t>
  </si>
  <si>
    <t xml:space="preserve">32.01.04.2006</t>
  </si>
  <si>
    <t xml:space="preserve">32.01.04.2007</t>
  </si>
  <si>
    <t xml:space="preserve">32.01.04.2008</t>
  </si>
  <si>
    <t xml:space="preserve">Cikeas</t>
  </si>
  <si>
    <t xml:space="preserve">32.01.04.2009</t>
  </si>
  <si>
    <t xml:space="preserve">Pasir Jambu</t>
  </si>
  <si>
    <t xml:space="preserve">32.01.04.2010</t>
  </si>
  <si>
    <t xml:space="preserve">Cimandala</t>
  </si>
  <si>
    <t xml:space="preserve">32.01.04.2011</t>
  </si>
  <si>
    <t xml:space="preserve">Cijujung</t>
  </si>
  <si>
    <t xml:space="preserve">32.01.04.2012</t>
  </si>
  <si>
    <t xml:space="preserve">Cadasngampar</t>
  </si>
  <si>
    <t xml:space="preserve">32.01.04.2013</t>
  </si>
  <si>
    <t xml:space="preserve">Pasirlaja</t>
  </si>
  <si>
    <t xml:space="preserve">32.01.05</t>
  </si>
  <si>
    <t xml:space="preserve">Babakan Madang</t>
  </si>
  <si>
    <t xml:space="preserve">32.01.05.2001</t>
  </si>
  <si>
    <t xml:space="preserve">Cijayanti</t>
  </si>
  <si>
    <t xml:space="preserve">32.01.05.2002</t>
  </si>
  <si>
    <t xml:space="preserve">Sumurbatu</t>
  </si>
  <si>
    <t xml:space="preserve">32.01.05.2003</t>
  </si>
  <si>
    <t xml:space="preserve">Sentul</t>
  </si>
  <si>
    <t xml:space="preserve">32.01.05.2004</t>
  </si>
  <si>
    <t xml:space="preserve">Karangtengah</t>
  </si>
  <si>
    <t xml:space="preserve">32.01.05.2005</t>
  </si>
  <si>
    <t xml:space="preserve">Cipambuan</t>
  </si>
  <si>
    <t xml:space="preserve">32.01.05.2006</t>
  </si>
  <si>
    <t xml:space="preserve">Kadumanggu</t>
  </si>
  <si>
    <t xml:space="preserve">32.01.05.2007</t>
  </si>
  <si>
    <t xml:space="preserve">Citaringgul</t>
  </si>
  <si>
    <t xml:space="preserve">32.01.05.2008</t>
  </si>
  <si>
    <t xml:space="preserve">32.01.05.2009</t>
  </si>
  <si>
    <t xml:space="preserve">Bojong Koneng</t>
  </si>
  <si>
    <t xml:space="preserve">32.01.06</t>
  </si>
  <si>
    <t xml:space="preserve">Jonggol</t>
  </si>
  <si>
    <t xml:space="preserve">32.01.06.2001</t>
  </si>
  <si>
    <t xml:space="preserve">Sukamaju</t>
  </si>
  <si>
    <t xml:space="preserve">32.01.06.2002</t>
  </si>
  <si>
    <t xml:space="preserve">Sirnagalih</t>
  </si>
  <si>
    <t xml:space="preserve">32.01.06.2003</t>
  </si>
  <si>
    <t xml:space="preserve">Singajaya</t>
  </si>
  <si>
    <t xml:space="preserve">32.01.06.2004</t>
  </si>
  <si>
    <t xml:space="preserve">Sukasirna</t>
  </si>
  <si>
    <t xml:space="preserve">32.01.06.2005</t>
  </si>
  <si>
    <t xml:space="preserve">Sukanegara</t>
  </si>
  <si>
    <t xml:space="preserve">32.01.06.2006</t>
  </si>
  <si>
    <t xml:space="preserve">Sukamanah</t>
  </si>
  <si>
    <t xml:space="preserve">32.01.06.2007</t>
  </si>
  <si>
    <t xml:space="preserve">Weninggalih</t>
  </si>
  <si>
    <t xml:space="preserve">32.01.06.2008</t>
  </si>
  <si>
    <t xml:space="preserve">Cibodas</t>
  </si>
  <si>
    <t xml:space="preserve">32.01.06.2009</t>
  </si>
  <si>
    <t xml:space="preserve">32.01.06.2010</t>
  </si>
  <si>
    <t xml:space="preserve">Bendungan</t>
  </si>
  <si>
    <t xml:space="preserve">32.01.06.2011</t>
  </si>
  <si>
    <t xml:space="preserve">Singasari</t>
  </si>
  <si>
    <t xml:space="preserve">32.01.06.2012</t>
  </si>
  <si>
    <t xml:space="preserve">32.01.06.2013</t>
  </si>
  <si>
    <t xml:space="preserve">Sukajaya</t>
  </si>
  <si>
    <t xml:space="preserve">32.01.06.2014</t>
  </si>
  <si>
    <t xml:space="preserve">Sukagalih</t>
  </si>
  <si>
    <t xml:space="preserve">32.01.07</t>
  </si>
  <si>
    <t xml:space="preserve">Cileungsi</t>
  </si>
  <si>
    <t xml:space="preserve">32.01.07.2001</t>
  </si>
  <si>
    <t xml:space="preserve">Pasirangin</t>
  </si>
  <si>
    <t xml:space="preserve">32.01.07.2002</t>
  </si>
  <si>
    <t xml:space="preserve">Mekarsari</t>
  </si>
  <si>
    <t xml:space="preserve">32.01.07.2003</t>
  </si>
  <si>
    <t xml:space="preserve">Mampir</t>
  </si>
  <si>
    <t xml:space="preserve">32.01.07.2004</t>
  </si>
  <si>
    <t xml:space="preserve">Dayeuh</t>
  </si>
  <si>
    <t xml:space="preserve">32.01.07.2005</t>
  </si>
  <si>
    <t xml:space="preserve">Gandoang</t>
  </si>
  <si>
    <t xml:space="preserve">32.01.07.2006</t>
  </si>
  <si>
    <t xml:space="preserve">Jatisari</t>
  </si>
  <si>
    <t xml:space="preserve">32.01.07.2007</t>
  </si>
  <si>
    <t xml:space="preserve">Cileungsi Kidul</t>
  </si>
  <si>
    <t xml:space="preserve">32.01.07.2008</t>
  </si>
  <si>
    <t xml:space="preserve">Cipeucang</t>
  </si>
  <si>
    <t xml:space="preserve">32.01.07.2009</t>
  </si>
  <si>
    <t xml:space="preserve">Situsari</t>
  </si>
  <si>
    <t xml:space="preserve">32.01.07.2010</t>
  </si>
  <si>
    <t xml:space="preserve">Cipenjo</t>
  </si>
  <si>
    <t xml:space="preserve">32.01.07.2011</t>
  </si>
  <si>
    <t xml:space="preserve">Limusnunggal</t>
  </si>
  <si>
    <t xml:space="preserve">32.01.07.2012</t>
  </si>
  <si>
    <t xml:space="preserve">32.01.08</t>
  </si>
  <si>
    <t xml:space="preserve">Cariu</t>
  </si>
  <si>
    <t xml:space="preserve">32.01.08.2001</t>
  </si>
  <si>
    <t xml:space="preserve">Karyamekar</t>
  </si>
  <si>
    <t xml:space="preserve">32.01.08.2002</t>
  </si>
  <si>
    <t xml:space="preserve">Babakanraden</t>
  </si>
  <si>
    <t xml:space="preserve">32.01.08.2003</t>
  </si>
  <si>
    <t xml:space="preserve">Cikutamahi</t>
  </si>
  <si>
    <t xml:space="preserve">32.01.08.2004</t>
  </si>
  <si>
    <t xml:space="preserve">Kutamekar</t>
  </si>
  <si>
    <t xml:space="preserve">32.01.08.2005</t>
  </si>
  <si>
    <t xml:space="preserve">32.01.08.2006</t>
  </si>
  <si>
    <t xml:space="preserve">Mekarwangi</t>
  </si>
  <si>
    <t xml:space="preserve">32.01.08.2007</t>
  </si>
  <si>
    <t xml:space="preserve">Bantarkuning</t>
  </si>
  <si>
    <t xml:space="preserve">32.01.08.2008</t>
  </si>
  <si>
    <t xml:space="preserve">Sukajadi</t>
  </si>
  <si>
    <t xml:space="preserve">32.01.08.2009</t>
  </si>
  <si>
    <t xml:space="preserve">Tegalpanjang</t>
  </si>
  <si>
    <t xml:space="preserve">32.01.08.2010</t>
  </si>
  <si>
    <t xml:space="preserve">Cibatutiga</t>
  </si>
  <si>
    <t xml:space="preserve">32.01.09</t>
  </si>
  <si>
    <t xml:space="preserve">Sukamakmur</t>
  </si>
  <si>
    <t xml:space="preserve">32.01.09.2001</t>
  </si>
  <si>
    <t xml:space="preserve">Wargajaya</t>
  </si>
  <si>
    <t xml:space="preserve">32.01.09.2002</t>
  </si>
  <si>
    <t xml:space="preserve">32.01.09.2003</t>
  </si>
  <si>
    <t xml:space="preserve">Sukadamai</t>
  </si>
  <si>
    <t xml:space="preserve">32.01.09.2004</t>
  </si>
  <si>
    <t xml:space="preserve">Sukawangi</t>
  </si>
  <si>
    <t xml:space="preserve">32.01.09.2005</t>
  </si>
  <si>
    <t xml:space="preserve">Cibadak</t>
  </si>
  <si>
    <t xml:space="preserve">32.01.09.2006</t>
  </si>
  <si>
    <t xml:space="preserve">Sukaresmi</t>
  </si>
  <si>
    <t xml:space="preserve">32.01.09.2007</t>
  </si>
  <si>
    <t xml:space="preserve">Sukamulya</t>
  </si>
  <si>
    <t xml:space="preserve">32.01.09.2008</t>
  </si>
  <si>
    <t xml:space="preserve">Sukaharja</t>
  </si>
  <si>
    <t xml:space="preserve">32.01.09.2009</t>
  </si>
  <si>
    <t xml:space="preserve">Sirnajaya</t>
  </si>
  <si>
    <t xml:space="preserve">32.01.09.2010</t>
  </si>
  <si>
    <t xml:space="preserve">32.01.10</t>
  </si>
  <si>
    <t xml:space="preserve">Parung</t>
  </si>
  <si>
    <t xml:space="preserve">32.01.10.2001</t>
  </si>
  <si>
    <t xml:space="preserve">32.01.10.2002</t>
  </si>
  <si>
    <t xml:space="preserve">Iwul</t>
  </si>
  <si>
    <t xml:space="preserve">32.01.10.2003</t>
  </si>
  <si>
    <t xml:space="preserve">Bojongsempu</t>
  </si>
  <si>
    <t xml:space="preserve">32.01.10.2004</t>
  </si>
  <si>
    <t xml:space="preserve">Waru</t>
  </si>
  <si>
    <t xml:space="preserve">32.01.10.2005</t>
  </si>
  <si>
    <t xml:space="preserve">Cogreg</t>
  </si>
  <si>
    <t xml:space="preserve">32.01.10.2006</t>
  </si>
  <si>
    <t xml:space="preserve">Pamegarsari</t>
  </si>
  <si>
    <t xml:space="preserve">32.01.10.2007</t>
  </si>
  <si>
    <t xml:space="preserve">Warujaya</t>
  </si>
  <si>
    <t xml:space="preserve">32.01.10.2008</t>
  </si>
  <si>
    <t xml:space="preserve">Bojongindah</t>
  </si>
  <si>
    <t xml:space="preserve">32.01.10.2009</t>
  </si>
  <si>
    <t xml:space="preserve">Jabonmekar</t>
  </si>
  <si>
    <t xml:space="preserve">32.01.11</t>
  </si>
  <si>
    <t xml:space="preserve">Gunung Sindur</t>
  </si>
  <si>
    <t xml:space="preserve">32.01.11.2001</t>
  </si>
  <si>
    <t xml:space="preserve">Cidokom</t>
  </si>
  <si>
    <t xml:space="preserve">32.01.11.2002</t>
  </si>
  <si>
    <t xml:space="preserve">Padurenan</t>
  </si>
  <si>
    <t xml:space="preserve">32.01.11.2003</t>
  </si>
  <si>
    <t xml:space="preserve">32.01.11.2004</t>
  </si>
  <si>
    <t xml:space="preserve">Curug</t>
  </si>
  <si>
    <t xml:space="preserve">32.01.11.2005</t>
  </si>
  <si>
    <t xml:space="preserve">Gunungsindur</t>
  </si>
  <si>
    <t xml:space="preserve">32.01.11.2006</t>
  </si>
  <si>
    <t xml:space="preserve">Jampang</t>
  </si>
  <si>
    <t xml:space="preserve">32.01.11.2007</t>
  </si>
  <si>
    <t xml:space="preserve">Cibadung</t>
  </si>
  <si>
    <t xml:space="preserve">32.01.11.2008</t>
  </si>
  <si>
    <t xml:space="preserve">32.01.11.2009</t>
  </si>
  <si>
    <t xml:space="preserve">Rawakalong</t>
  </si>
  <si>
    <t xml:space="preserve">32.01.11.2010</t>
  </si>
  <si>
    <t xml:space="preserve">32.01.12</t>
  </si>
  <si>
    <t xml:space="preserve">32.01.12.1006</t>
  </si>
  <si>
    <t xml:space="preserve">Atang Senjaya</t>
  </si>
  <si>
    <t xml:space="preserve">32.01.12.2001</t>
  </si>
  <si>
    <t xml:space="preserve">Bojong</t>
  </si>
  <si>
    <t xml:space="preserve">32.01.12.2002</t>
  </si>
  <si>
    <t xml:space="preserve">Parakanjaya</t>
  </si>
  <si>
    <t xml:space="preserve">32.01.12.2003</t>
  </si>
  <si>
    <t xml:space="preserve">32.01.12.2004</t>
  </si>
  <si>
    <t xml:space="preserve">32.01.12.2005</t>
  </si>
  <si>
    <t xml:space="preserve">Semplak Barat</t>
  </si>
  <si>
    <t xml:space="preserve">32.01.12.2007</t>
  </si>
  <si>
    <t xml:space="preserve">32.01.12.2008</t>
  </si>
  <si>
    <t xml:space="preserve">Pondok Udik</t>
  </si>
  <si>
    <t xml:space="preserve">32.01.12.2009</t>
  </si>
  <si>
    <t xml:space="preserve">Tegal</t>
  </si>
  <si>
    <t xml:space="preserve">32.01.13</t>
  </si>
  <si>
    <t xml:space="preserve">Bojong Gede</t>
  </si>
  <si>
    <t xml:space="preserve">32.01.13.1007</t>
  </si>
  <si>
    <t xml:space="preserve">32.01.13.2001</t>
  </si>
  <si>
    <t xml:space="preserve">Bojongbaru</t>
  </si>
  <si>
    <t xml:space="preserve">32.01.13.2002</t>
  </si>
  <si>
    <t xml:space="preserve">Cimanggis</t>
  </si>
  <si>
    <t xml:space="preserve">32.01.13.2003</t>
  </si>
  <si>
    <t xml:space="preserve">32.01.13.2004</t>
  </si>
  <si>
    <t xml:space="preserve">Ragajaya</t>
  </si>
  <si>
    <t xml:space="preserve">32.01.13.2005</t>
  </si>
  <si>
    <t xml:space="preserve">32.01.13.2006</t>
  </si>
  <si>
    <t xml:space="preserve">Waringinjaya</t>
  </si>
  <si>
    <t xml:space="preserve">32.01.13.2008</t>
  </si>
  <si>
    <t xml:space="preserve">Rawapanjang</t>
  </si>
  <si>
    <t xml:space="preserve">32.01.13.2009</t>
  </si>
  <si>
    <t xml:space="preserve">32.01.14</t>
  </si>
  <si>
    <t xml:space="preserve">Leuwiliang</t>
  </si>
  <si>
    <t xml:space="preserve">32.01.14.2001</t>
  </si>
  <si>
    <t xml:space="preserve">32.01.14.2002</t>
  </si>
  <si>
    <t xml:space="preserve">Purasari</t>
  </si>
  <si>
    <t xml:space="preserve">32.01.14.2003</t>
  </si>
  <si>
    <t xml:space="preserve">Karyasari</t>
  </si>
  <si>
    <t xml:space="preserve">32.01.14.2004</t>
  </si>
  <si>
    <t xml:space="preserve">Pabangbon</t>
  </si>
  <si>
    <t xml:space="preserve">32.01.14.2005</t>
  </si>
  <si>
    <t xml:space="preserve">Karacak</t>
  </si>
  <si>
    <t xml:space="preserve">32.01.14.2006</t>
  </si>
  <si>
    <t xml:space="preserve">Barengkok</t>
  </si>
  <si>
    <t xml:space="preserve">32.01.14.2007</t>
  </si>
  <si>
    <t xml:space="preserve">Leuwimekar</t>
  </si>
  <si>
    <t xml:space="preserve">32.01.14.2008</t>
  </si>
  <si>
    <t xml:space="preserve">Puraseda</t>
  </si>
  <si>
    <t xml:space="preserve">32.01.14.2009</t>
  </si>
  <si>
    <t xml:space="preserve">Cibeber I</t>
  </si>
  <si>
    <t xml:space="preserve">32.01.14.2010</t>
  </si>
  <si>
    <t xml:space="preserve">Cibeber II</t>
  </si>
  <si>
    <t xml:space="preserve">32.01.14.2011</t>
  </si>
  <si>
    <t xml:space="preserve">Karehkel</t>
  </si>
  <si>
    <t xml:space="preserve">32.01.15</t>
  </si>
  <si>
    <t xml:space="preserve">Ciampea</t>
  </si>
  <si>
    <t xml:space="preserve">32.01.15.2001</t>
  </si>
  <si>
    <t xml:space="preserve">32.01.15.2002</t>
  </si>
  <si>
    <t xml:space="preserve">Cinangka</t>
  </si>
  <si>
    <t xml:space="preserve">32.01.15.2003</t>
  </si>
  <si>
    <t xml:space="preserve">Cihideungudik</t>
  </si>
  <si>
    <t xml:space="preserve">32.01.15.2004</t>
  </si>
  <si>
    <t xml:space="preserve">Bojongjengkol</t>
  </si>
  <si>
    <t xml:space="preserve">32.01.15.2005</t>
  </si>
  <si>
    <t xml:space="preserve">Tegalwaru</t>
  </si>
  <si>
    <t xml:space="preserve">32.01.15.2006</t>
  </si>
  <si>
    <t xml:space="preserve">Cibuntu</t>
  </si>
  <si>
    <t xml:space="preserve">32.01.15.2007</t>
  </si>
  <si>
    <t xml:space="preserve">32.01.15.2008</t>
  </si>
  <si>
    <t xml:space="preserve">32.01.15.2009</t>
  </si>
  <si>
    <t xml:space="preserve">Bojongrangkas</t>
  </si>
  <si>
    <t xml:space="preserve">32.01.15.2010</t>
  </si>
  <si>
    <t xml:space="preserve">Cihideunghilir</t>
  </si>
  <si>
    <t xml:space="preserve">32.01.15.2011</t>
  </si>
  <si>
    <t xml:space="preserve">Cibanteng</t>
  </si>
  <si>
    <t xml:space="preserve">32.01.15.2012</t>
  </si>
  <si>
    <t xml:space="preserve">Benteng</t>
  </si>
  <si>
    <t xml:space="preserve">32.01.15.2013</t>
  </si>
  <si>
    <t xml:space="preserve">Ciampea Udik</t>
  </si>
  <si>
    <t xml:space="preserve">32.01.16</t>
  </si>
  <si>
    <t xml:space="preserve">Cibungbulang</t>
  </si>
  <si>
    <t xml:space="preserve">32.01.16.2001</t>
  </si>
  <si>
    <t xml:space="preserve">Situ Udik</t>
  </si>
  <si>
    <t xml:space="preserve">32.01.16.2002</t>
  </si>
  <si>
    <t xml:space="preserve">Situ Ilir</t>
  </si>
  <si>
    <t xml:space="preserve">32.01.16.2003</t>
  </si>
  <si>
    <t xml:space="preserve">Cemplang</t>
  </si>
  <si>
    <t xml:space="preserve">32.01.16.2004</t>
  </si>
  <si>
    <t xml:space="preserve">Cibatok I</t>
  </si>
  <si>
    <t xml:space="preserve">32.01.16.2005</t>
  </si>
  <si>
    <t xml:space="preserve">Ciaruteun Udik</t>
  </si>
  <si>
    <t xml:space="preserve">32.01.16.2006</t>
  </si>
  <si>
    <t xml:space="preserve">Leuweungkolot</t>
  </si>
  <si>
    <t xml:space="preserve">32.01.16.2007</t>
  </si>
  <si>
    <t xml:space="preserve">Cimanggu I</t>
  </si>
  <si>
    <t xml:space="preserve">32.01.16.2008</t>
  </si>
  <si>
    <t xml:space="preserve">Cimanggu II</t>
  </si>
  <si>
    <t xml:space="preserve">32.01.16.2009</t>
  </si>
  <si>
    <t xml:space="preserve">32.01.16.2010</t>
  </si>
  <si>
    <t xml:space="preserve">32.01.16.2011</t>
  </si>
  <si>
    <t xml:space="preserve">Ciaruteun Ilir</t>
  </si>
  <si>
    <t xml:space="preserve">32.01.16.2012</t>
  </si>
  <si>
    <t xml:space="preserve">Cibatok II</t>
  </si>
  <si>
    <t xml:space="preserve">32.01.16.2013</t>
  </si>
  <si>
    <t xml:space="preserve">32.01.16.2014</t>
  </si>
  <si>
    <t xml:space="preserve">Galuga</t>
  </si>
  <si>
    <t xml:space="preserve">32.01.16.2015</t>
  </si>
  <si>
    <t xml:space="preserve">Girimulya</t>
  </si>
  <si>
    <t xml:space="preserve">32.01.17</t>
  </si>
  <si>
    <t xml:space="preserve">Pamijahan</t>
  </si>
  <si>
    <t xml:space="preserve">32.01.17.2001</t>
  </si>
  <si>
    <t xml:space="preserve">Purwabakti</t>
  </si>
  <si>
    <t xml:space="preserve">32.01.17.2002</t>
  </si>
  <si>
    <t xml:space="preserve">Cibunian</t>
  </si>
  <si>
    <t xml:space="preserve">32.01.17.2003</t>
  </si>
  <si>
    <t xml:space="preserve">Cibitungwetan</t>
  </si>
  <si>
    <t xml:space="preserve">32.01.17.2004</t>
  </si>
  <si>
    <t xml:space="preserve">Gunungmenyan</t>
  </si>
  <si>
    <t xml:space="preserve">32.01.17.2005</t>
  </si>
  <si>
    <t xml:space="preserve">Gunungbunder II</t>
  </si>
  <si>
    <t xml:space="preserve">32.01.17.2006</t>
  </si>
  <si>
    <t xml:space="preserve">Pasarean</t>
  </si>
  <si>
    <t xml:space="preserve">32.01.17.2007</t>
  </si>
  <si>
    <t xml:space="preserve">Cimayang</t>
  </si>
  <si>
    <t xml:space="preserve">32.01.17.2008</t>
  </si>
  <si>
    <t xml:space="preserve">32.01.17.2009</t>
  </si>
  <si>
    <t xml:space="preserve">Cibening</t>
  </si>
  <si>
    <t xml:space="preserve">32.01.17.2010</t>
  </si>
  <si>
    <t xml:space="preserve">Gunungbunder I</t>
  </si>
  <si>
    <t xml:space="preserve">32.01.17.2011</t>
  </si>
  <si>
    <t xml:space="preserve">Cibitung Kulon</t>
  </si>
  <si>
    <t xml:space="preserve">32.01.17.2012</t>
  </si>
  <si>
    <t xml:space="preserve">Gunung Picung</t>
  </si>
  <si>
    <t xml:space="preserve">32.01.17.2013</t>
  </si>
  <si>
    <t xml:space="preserve">Ciasihan</t>
  </si>
  <si>
    <t xml:space="preserve">32.01.17.2014</t>
  </si>
  <si>
    <t xml:space="preserve">32.01.17.2015</t>
  </si>
  <si>
    <t xml:space="preserve">Ciasmara</t>
  </si>
  <si>
    <t xml:space="preserve">32.01.18</t>
  </si>
  <si>
    <t xml:space="preserve">Rumpin</t>
  </si>
  <si>
    <t xml:space="preserve">32.01.18.2001</t>
  </si>
  <si>
    <t xml:space="preserve">32.01.18.2002</t>
  </si>
  <si>
    <t xml:space="preserve">Leuwibatu</t>
  </si>
  <si>
    <t xml:space="preserve">32.01.18.2003</t>
  </si>
  <si>
    <t xml:space="preserve">32.01.18.2004</t>
  </si>
  <si>
    <t xml:space="preserve">Gobang</t>
  </si>
  <si>
    <t xml:space="preserve">32.01.18.2005</t>
  </si>
  <si>
    <t xml:space="preserve">32.01.18.2006</t>
  </si>
  <si>
    <t xml:space="preserve">Rabak</t>
  </si>
  <si>
    <t xml:space="preserve">32.01.18.2007</t>
  </si>
  <si>
    <t xml:space="preserve">Kampungsawah</t>
  </si>
  <si>
    <t xml:space="preserve">32.01.18.2008</t>
  </si>
  <si>
    <t xml:space="preserve">32.01.18.2009</t>
  </si>
  <si>
    <t xml:space="preserve">32.01.18.2010</t>
  </si>
  <si>
    <t xml:space="preserve">Tamansari</t>
  </si>
  <si>
    <t xml:space="preserve">32.01.18.2011</t>
  </si>
  <si>
    <t xml:space="preserve">Kertajaya</t>
  </si>
  <si>
    <t xml:space="preserve">32.01.18.2012</t>
  </si>
  <si>
    <t xml:space="preserve">32.01.18.2013</t>
  </si>
  <si>
    <t xml:space="preserve">32.01.18.2014</t>
  </si>
  <si>
    <t xml:space="preserve">Mekarjaya</t>
  </si>
  <si>
    <t xml:space="preserve">32.01.19</t>
  </si>
  <si>
    <t xml:space="preserve">Jasinga</t>
  </si>
  <si>
    <t xml:space="preserve">32.01.19.2001</t>
  </si>
  <si>
    <t xml:space="preserve">32.01.19.2002</t>
  </si>
  <si>
    <t xml:space="preserve">Pangradin</t>
  </si>
  <si>
    <t xml:space="preserve">32.01.19.2003</t>
  </si>
  <si>
    <t xml:space="preserve">Kalongsawah</t>
  </si>
  <si>
    <t xml:space="preserve">32.01.19.2004</t>
  </si>
  <si>
    <t xml:space="preserve">Sipak</t>
  </si>
  <si>
    <t xml:space="preserve">32.01.19.2005</t>
  </si>
  <si>
    <t xml:space="preserve">32.01.19.2006</t>
  </si>
  <si>
    <t xml:space="preserve">Koleang</t>
  </si>
  <si>
    <t xml:space="preserve">32.01.19.2007</t>
  </si>
  <si>
    <t xml:space="preserve">Cikopomayak</t>
  </si>
  <si>
    <t xml:space="preserve">32.01.19.2008</t>
  </si>
  <si>
    <t xml:space="preserve">32.01.19.2009</t>
  </si>
  <si>
    <t xml:space="preserve">32.01.19.2010</t>
  </si>
  <si>
    <t xml:space="preserve">Bagoang</t>
  </si>
  <si>
    <t xml:space="preserve">32.01.19.2011</t>
  </si>
  <si>
    <t xml:space="preserve">Pangaur</t>
  </si>
  <si>
    <t xml:space="preserve">32.01.19.2012</t>
  </si>
  <si>
    <t xml:space="preserve">Pamagersari</t>
  </si>
  <si>
    <t xml:space="preserve">32.01.19.2013</t>
  </si>
  <si>
    <t xml:space="preserve">Jugala Jaya</t>
  </si>
  <si>
    <t xml:space="preserve">32.01.19.2014</t>
  </si>
  <si>
    <t xml:space="preserve">Tegalwangi</t>
  </si>
  <si>
    <t xml:space="preserve">32.01.19.2015</t>
  </si>
  <si>
    <t xml:space="preserve">Neglasari</t>
  </si>
  <si>
    <t xml:space="preserve">32.01.19.2016</t>
  </si>
  <si>
    <t xml:space="preserve">Wirajaya</t>
  </si>
  <si>
    <t xml:space="preserve">32.01.20</t>
  </si>
  <si>
    <t xml:space="preserve">32.01.20.2001</t>
  </si>
  <si>
    <t xml:space="preserve">Jagabaya</t>
  </si>
  <si>
    <t xml:space="preserve">32.01.20.2002</t>
  </si>
  <si>
    <t xml:space="preserve">Gorowong</t>
  </si>
  <si>
    <t xml:space="preserve">32.01.20.2003</t>
  </si>
  <si>
    <t xml:space="preserve">32.01.20.2004</t>
  </si>
  <si>
    <t xml:space="preserve">Pingku</t>
  </si>
  <si>
    <t xml:space="preserve">32.01.20.2005</t>
  </si>
  <si>
    <t xml:space="preserve">Cikuda</t>
  </si>
  <si>
    <t xml:space="preserve">32.01.20.2006</t>
  </si>
  <si>
    <t xml:space="preserve">Parungpanjang</t>
  </si>
  <si>
    <t xml:space="preserve">32.01.20.2007</t>
  </si>
  <si>
    <t xml:space="preserve">Lumpang</t>
  </si>
  <si>
    <t xml:space="preserve">32.01.20.2008</t>
  </si>
  <si>
    <t xml:space="preserve">Cibunar</t>
  </si>
  <si>
    <t xml:space="preserve">32.01.20.2009</t>
  </si>
  <si>
    <t xml:space="preserve">Jagabita</t>
  </si>
  <si>
    <t xml:space="preserve">32.01.20.2010</t>
  </si>
  <si>
    <t xml:space="preserve">Gintungcilejet</t>
  </si>
  <si>
    <t xml:space="preserve">32.01.20.2011</t>
  </si>
  <si>
    <t xml:space="preserve">Kabasiran</t>
  </si>
  <si>
    <t xml:space="preserve">32.01.21</t>
  </si>
  <si>
    <t xml:space="preserve">Nanggung</t>
  </si>
  <si>
    <t xml:space="preserve">32.01.21.2001</t>
  </si>
  <si>
    <t xml:space="preserve">Malasari</t>
  </si>
  <si>
    <t xml:space="preserve">32.01.21.2002</t>
  </si>
  <si>
    <t xml:space="preserve">Curugbitung</t>
  </si>
  <si>
    <t xml:space="preserve">32.01.21.2003</t>
  </si>
  <si>
    <t xml:space="preserve">Cisarua</t>
  </si>
  <si>
    <t xml:space="preserve">32.01.21.2004</t>
  </si>
  <si>
    <t xml:space="preserve">Bantarkaret</t>
  </si>
  <si>
    <t xml:space="preserve">32.01.21.2005</t>
  </si>
  <si>
    <t xml:space="preserve">Hambaro</t>
  </si>
  <si>
    <t xml:space="preserve">32.01.21.2006</t>
  </si>
  <si>
    <t xml:space="preserve">Kalongliud</t>
  </si>
  <si>
    <t xml:space="preserve">32.01.21.2007</t>
  </si>
  <si>
    <t xml:space="preserve">32.01.21.2008</t>
  </si>
  <si>
    <t xml:space="preserve">Parakanmuncang</t>
  </si>
  <si>
    <t xml:space="preserve">32.01.21.2009</t>
  </si>
  <si>
    <t xml:space="preserve">Pangkaljaya</t>
  </si>
  <si>
    <t xml:space="preserve">32.01.21.2010</t>
  </si>
  <si>
    <t xml:space="preserve">Sukaluyu</t>
  </si>
  <si>
    <t xml:space="preserve">32.01.21.2011</t>
  </si>
  <si>
    <t xml:space="preserve">Batu Tulis</t>
  </si>
  <si>
    <t xml:space="preserve">32.01.22</t>
  </si>
  <si>
    <t xml:space="preserve">Cigudeg</t>
  </si>
  <si>
    <t xml:space="preserve">32.01.22.2001</t>
  </si>
  <si>
    <t xml:space="preserve">32.01.22.2002</t>
  </si>
  <si>
    <t xml:space="preserve">32.01.22.2003</t>
  </si>
  <si>
    <t xml:space="preserve">Bunar</t>
  </si>
  <si>
    <t xml:space="preserve">32.01.22.2004</t>
  </si>
  <si>
    <t xml:space="preserve">Banyuresmi</t>
  </si>
  <si>
    <t xml:space="preserve">32.01.22.2005</t>
  </si>
  <si>
    <t xml:space="preserve">Cintamanik</t>
  </si>
  <si>
    <t xml:space="preserve">32.01.22.2006</t>
  </si>
  <si>
    <t xml:space="preserve">Argapura</t>
  </si>
  <si>
    <t xml:space="preserve">32.01.22.2007</t>
  </si>
  <si>
    <t xml:space="preserve">Bangunjaya</t>
  </si>
  <si>
    <t xml:space="preserve">32.01.22.2008</t>
  </si>
  <si>
    <t xml:space="preserve">Rengasjajar</t>
  </si>
  <si>
    <t xml:space="preserve">32.01.22.2009</t>
  </si>
  <si>
    <t xml:space="preserve">Batujajar</t>
  </si>
  <si>
    <t xml:space="preserve">32.01.22.2010</t>
  </si>
  <si>
    <t xml:space="preserve">32.01.22.2011</t>
  </si>
  <si>
    <t xml:space="preserve">Sukaraksa</t>
  </si>
  <si>
    <t xml:space="preserve">32.01.22.2012</t>
  </si>
  <si>
    <t xml:space="preserve">32.01.22.2013</t>
  </si>
  <si>
    <t xml:space="preserve">Banyuasih</t>
  </si>
  <si>
    <t xml:space="preserve">32.01.22.2014</t>
  </si>
  <si>
    <t xml:space="preserve">32.01.22.2015</t>
  </si>
  <si>
    <t xml:space="preserve">Tegallega</t>
  </si>
  <si>
    <t xml:space="preserve">32.01.23</t>
  </si>
  <si>
    <t xml:space="preserve">Tenjo</t>
  </si>
  <si>
    <t xml:space="preserve">32.01.23.2001</t>
  </si>
  <si>
    <t xml:space="preserve">32.01.23.2002</t>
  </si>
  <si>
    <t xml:space="preserve">32.01.23.2003</t>
  </si>
  <si>
    <t xml:space="preserve">Batok</t>
  </si>
  <si>
    <t xml:space="preserve">32.01.23.2004</t>
  </si>
  <si>
    <t xml:space="preserve">Babakan</t>
  </si>
  <si>
    <t xml:space="preserve">32.01.23.2005</t>
  </si>
  <si>
    <t xml:space="preserve">32.01.23.2006</t>
  </si>
  <si>
    <t xml:space="preserve">Cilaku</t>
  </si>
  <si>
    <t xml:space="preserve">32.01.23.2007</t>
  </si>
  <si>
    <t xml:space="preserve">Singabraja</t>
  </si>
  <si>
    <t xml:space="preserve">32.01.23.2008</t>
  </si>
  <si>
    <t xml:space="preserve">Singabangsa</t>
  </si>
  <si>
    <t xml:space="preserve">32.01.23.2009</t>
  </si>
  <si>
    <t xml:space="preserve">32.01.24</t>
  </si>
  <si>
    <t xml:space="preserve">Ciawi</t>
  </si>
  <si>
    <t xml:space="preserve">32.01.24.2001</t>
  </si>
  <si>
    <t xml:space="preserve">32.01.24.2002</t>
  </si>
  <si>
    <t xml:space="preserve">Citapen</t>
  </si>
  <si>
    <t xml:space="preserve">32.01.24.2003</t>
  </si>
  <si>
    <t xml:space="preserve">Cibedug</t>
  </si>
  <si>
    <t xml:space="preserve">32.01.24.2004</t>
  </si>
  <si>
    <t xml:space="preserve">Jambuluwuk</t>
  </si>
  <si>
    <t xml:space="preserve">32.01.24.2005</t>
  </si>
  <si>
    <t xml:space="preserve">Banjarsari</t>
  </si>
  <si>
    <t xml:space="preserve">32.01.24.2006</t>
  </si>
  <si>
    <t xml:space="preserve">Teluk Pinang</t>
  </si>
  <si>
    <t xml:space="preserve">32.01.24.2007</t>
  </si>
  <si>
    <t xml:space="preserve">Banjar Waru</t>
  </si>
  <si>
    <t xml:space="preserve">32.01.24.2008</t>
  </si>
  <si>
    <t xml:space="preserve">32.01.24.2009</t>
  </si>
  <si>
    <t xml:space="preserve">Pandan Sari</t>
  </si>
  <si>
    <t xml:space="preserve">32.01.24.2010</t>
  </si>
  <si>
    <t xml:space="preserve">Bojong Murni</t>
  </si>
  <si>
    <t xml:space="preserve">32.01.24.2011</t>
  </si>
  <si>
    <t xml:space="preserve">Banjar Wangi</t>
  </si>
  <si>
    <t xml:space="preserve">32.01.24.2012</t>
  </si>
  <si>
    <t xml:space="preserve">32.01.24.2013</t>
  </si>
  <si>
    <t xml:space="preserve">Bitungsari</t>
  </si>
  <si>
    <t xml:space="preserve">32.01.25</t>
  </si>
  <si>
    <t xml:space="preserve">32.01.25.1010</t>
  </si>
  <si>
    <t xml:space="preserve">32.01.25.2001</t>
  </si>
  <si>
    <t xml:space="preserve">Batulayang</t>
  </si>
  <si>
    <t xml:space="preserve">32.01.25.2002</t>
  </si>
  <si>
    <t xml:space="preserve">Jogjogan</t>
  </si>
  <si>
    <t xml:space="preserve">32.01.25.2003</t>
  </si>
  <si>
    <t xml:space="preserve">Cibeureum</t>
  </si>
  <si>
    <t xml:space="preserve">32.01.25.2004</t>
  </si>
  <si>
    <t xml:space="preserve">Cilember</t>
  </si>
  <si>
    <t xml:space="preserve">32.01.25.2005</t>
  </si>
  <si>
    <t xml:space="preserve">Citeko</t>
  </si>
  <si>
    <t xml:space="preserve">32.01.25.2006</t>
  </si>
  <si>
    <t xml:space="preserve">32.01.25.2007</t>
  </si>
  <si>
    <t xml:space="preserve">Leuwimalang</t>
  </si>
  <si>
    <t xml:space="preserve">32.01.25.2008</t>
  </si>
  <si>
    <t xml:space="preserve">Kopo</t>
  </si>
  <si>
    <t xml:space="preserve">32.01.25.2009</t>
  </si>
  <si>
    <t xml:space="preserve">32.01.26</t>
  </si>
  <si>
    <t xml:space="preserve">Megamendung</t>
  </si>
  <si>
    <t xml:space="preserve">32.01.26.2001</t>
  </si>
  <si>
    <t xml:space="preserve">32.01.26.2002</t>
  </si>
  <si>
    <t xml:space="preserve">Kuta</t>
  </si>
  <si>
    <t xml:space="preserve">32.01.26.2003</t>
  </si>
  <si>
    <t xml:space="preserve">Gadog</t>
  </si>
  <si>
    <t xml:space="preserve">32.01.26.2004</t>
  </si>
  <si>
    <t xml:space="preserve">Sukakarya</t>
  </si>
  <si>
    <t xml:space="preserve">32.01.26.2005</t>
  </si>
  <si>
    <t xml:space="preserve">32.01.26.2006</t>
  </si>
  <si>
    <t xml:space="preserve">Cipayung Datar</t>
  </si>
  <si>
    <t xml:space="preserve">32.01.26.2007</t>
  </si>
  <si>
    <t xml:space="preserve">32.01.26.2008</t>
  </si>
  <si>
    <t xml:space="preserve">32.01.26.2009</t>
  </si>
  <si>
    <t xml:space="preserve">Cipayung Girang</t>
  </si>
  <si>
    <t xml:space="preserve">32.01.26.2010</t>
  </si>
  <si>
    <t xml:space="preserve">Sukamahi</t>
  </si>
  <si>
    <t xml:space="preserve">32.01.26.2011</t>
  </si>
  <si>
    <t xml:space="preserve">32.01.26.2012</t>
  </si>
  <si>
    <t xml:space="preserve">Pasir Angin</t>
  </si>
  <si>
    <t xml:space="preserve">32.01.27</t>
  </si>
  <si>
    <t xml:space="preserve">Caringin</t>
  </si>
  <si>
    <t xml:space="preserve">32.01.27.2001</t>
  </si>
  <si>
    <t xml:space="preserve">Pasir Muncang</t>
  </si>
  <si>
    <t xml:space="preserve">32.01.27.2002</t>
  </si>
  <si>
    <t xml:space="preserve">Cimande Hilir</t>
  </si>
  <si>
    <t xml:space="preserve">32.01.27.2003</t>
  </si>
  <si>
    <t xml:space="preserve">Ciderum</t>
  </si>
  <si>
    <t xml:space="preserve">32.01.27.2004</t>
  </si>
  <si>
    <t xml:space="preserve">32.01.27.2005</t>
  </si>
  <si>
    <t xml:space="preserve">Ciherang Pondok</t>
  </si>
  <si>
    <t xml:space="preserve">32.01.27.2006</t>
  </si>
  <si>
    <t xml:space="preserve">Cinagara</t>
  </si>
  <si>
    <t xml:space="preserve">32.01.27.2007</t>
  </si>
  <si>
    <t xml:space="preserve">Cimande</t>
  </si>
  <si>
    <t xml:space="preserve">32.01.27.2008</t>
  </si>
  <si>
    <t xml:space="preserve">Pancawati</t>
  </si>
  <si>
    <t xml:space="preserve">32.01.27.2009</t>
  </si>
  <si>
    <t xml:space="preserve">Muara Jaya</t>
  </si>
  <si>
    <t xml:space="preserve">32.01.27.2010</t>
  </si>
  <si>
    <t xml:space="preserve">Basir Buncir</t>
  </si>
  <si>
    <t xml:space="preserve">32.01.27.2011</t>
  </si>
  <si>
    <t xml:space="preserve">Lemah Duhur</t>
  </si>
  <si>
    <t xml:space="preserve">32.01.27.2012</t>
  </si>
  <si>
    <t xml:space="preserve">32.01.28</t>
  </si>
  <si>
    <t xml:space="preserve">Cijeruk</t>
  </si>
  <si>
    <t xml:space="preserve">32.01.28.2001</t>
  </si>
  <si>
    <t xml:space="preserve">32.01.28.2002</t>
  </si>
  <si>
    <t xml:space="preserve">Cipelang</t>
  </si>
  <si>
    <t xml:space="preserve">32.01.28.2003</t>
  </si>
  <si>
    <t xml:space="preserve">Warung Menteng</t>
  </si>
  <si>
    <t xml:space="preserve">32.01.28.2004</t>
  </si>
  <si>
    <t xml:space="preserve">Tajur Halang</t>
  </si>
  <si>
    <t xml:space="preserve">32.01.28.2005</t>
  </si>
  <si>
    <t xml:space="preserve">Cipicung</t>
  </si>
  <si>
    <t xml:space="preserve">32.01.28.2006</t>
  </si>
  <si>
    <t xml:space="preserve">Cibalung</t>
  </si>
  <si>
    <t xml:space="preserve">32.01.28.2007</t>
  </si>
  <si>
    <t xml:space="preserve">32.01.28.2008</t>
  </si>
  <si>
    <t xml:space="preserve">Palasari</t>
  </si>
  <si>
    <t xml:space="preserve">32.01.28.2009</t>
  </si>
  <si>
    <t xml:space="preserve">Tanjungsari</t>
  </si>
  <si>
    <t xml:space="preserve">32.01.29</t>
  </si>
  <si>
    <t xml:space="preserve">32.01.29.1003</t>
  </si>
  <si>
    <t xml:space="preserve">Padasuka</t>
  </si>
  <si>
    <t xml:space="preserve">32.01.29.2001</t>
  </si>
  <si>
    <t xml:space="preserve">32.01.29.2002</t>
  </si>
  <si>
    <t xml:space="preserve">32.01.29.2004</t>
  </si>
  <si>
    <t xml:space="preserve">Parakan</t>
  </si>
  <si>
    <t xml:space="preserve">32.01.29.2005</t>
  </si>
  <si>
    <t xml:space="preserve">32.01.29.2006</t>
  </si>
  <si>
    <t xml:space="preserve">Pagelaran</t>
  </si>
  <si>
    <t xml:space="preserve">32.01.29.2007</t>
  </si>
  <si>
    <t xml:space="preserve">32.01.29.2008</t>
  </si>
  <si>
    <t xml:space="preserve">Ciapus</t>
  </si>
  <si>
    <t xml:space="preserve">32.01.29.2009</t>
  </si>
  <si>
    <t xml:space="preserve">Kota Batu</t>
  </si>
  <si>
    <t xml:space="preserve">32.01.29.2010</t>
  </si>
  <si>
    <t xml:space="preserve">Laladon</t>
  </si>
  <si>
    <t xml:space="preserve">32.01.29.2011</t>
  </si>
  <si>
    <t xml:space="preserve">Ciomas Rahayu</t>
  </si>
  <si>
    <t xml:space="preserve">32.01.30</t>
  </si>
  <si>
    <t xml:space="preserve">Dramaga</t>
  </si>
  <si>
    <t xml:space="preserve">32.01.30.2001</t>
  </si>
  <si>
    <t xml:space="preserve">32.01.30.2002</t>
  </si>
  <si>
    <t xml:space="preserve">Ciherang</t>
  </si>
  <si>
    <t xml:space="preserve">32.01.30.2003</t>
  </si>
  <si>
    <t xml:space="preserve">Sinarsari</t>
  </si>
  <si>
    <t xml:space="preserve">32.01.30.2004</t>
  </si>
  <si>
    <t xml:space="preserve">Sukawening</t>
  </si>
  <si>
    <t xml:space="preserve">32.01.30.2005</t>
  </si>
  <si>
    <t xml:space="preserve">Petir</t>
  </si>
  <si>
    <t xml:space="preserve">32.01.30.2006</t>
  </si>
  <si>
    <t xml:space="preserve">Purwasari</t>
  </si>
  <si>
    <t xml:space="preserve">32.01.30.2007</t>
  </si>
  <si>
    <t xml:space="preserve">Cikarawang</t>
  </si>
  <si>
    <t xml:space="preserve">32.01.30.2008</t>
  </si>
  <si>
    <t xml:space="preserve">32.01.30.2009</t>
  </si>
  <si>
    <t xml:space="preserve">32.01.30.2010</t>
  </si>
  <si>
    <t xml:space="preserve">32.01.31</t>
  </si>
  <si>
    <t xml:space="preserve">32.01.31.2001</t>
  </si>
  <si>
    <t xml:space="preserve">Sukamantri</t>
  </si>
  <si>
    <t xml:space="preserve">32.01.31.2002</t>
  </si>
  <si>
    <t xml:space="preserve">32.01.31.2003</t>
  </si>
  <si>
    <t xml:space="preserve">Pasireurih</t>
  </si>
  <si>
    <t xml:space="preserve">32.01.31.2004</t>
  </si>
  <si>
    <t xml:space="preserve">32.01.31.2005</t>
  </si>
  <si>
    <t xml:space="preserve">32.01.31.2006</t>
  </si>
  <si>
    <t xml:space="preserve">32.01.31.2007</t>
  </si>
  <si>
    <t xml:space="preserve">32.01.31.2008</t>
  </si>
  <si>
    <t xml:space="preserve">32.01.32</t>
  </si>
  <si>
    <t xml:space="preserve">Klapanunggal</t>
  </si>
  <si>
    <t xml:space="preserve">32.01.32.2001</t>
  </si>
  <si>
    <t xml:space="preserve">32.01.32.2002</t>
  </si>
  <si>
    <t xml:space="preserve">32.01.32.2003</t>
  </si>
  <si>
    <t xml:space="preserve">Nambo</t>
  </si>
  <si>
    <t xml:space="preserve">32.01.32.2004</t>
  </si>
  <si>
    <t xml:space="preserve">Lulut</t>
  </si>
  <si>
    <t xml:space="preserve">32.01.32.2005</t>
  </si>
  <si>
    <t xml:space="preserve">Cikahuripan</t>
  </si>
  <si>
    <t xml:space="preserve">32.01.32.2006</t>
  </si>
  <si>
    <t xml:space="preserve">Kembang Kuning</t>
  </si>
  <si>
    <t xml:space="preserve">32.01.32.2007</t>
  </si>
  <si>
    <t xml:space="preserve">Bantar Jati</t>
  </si>
  <si>
    <t xml:space="preserve">32.01.32.2008</t>
  </si>
  <si>
    <t xml:space="preserve">Leuwikaret</t>
  </si>
  <si>
    <t xml:space="preserve">32.01.32.2009</t>
  </si>
  <si>
    <t xml:space="preserve">Ligarmukti</t>
  </si>
  <si>
    <t xml:space="preserve">32.01.33</t>
  </si>
  <si>
    <t xml:space="preserve">Ciseeng</t>
  </si>
  <si>
    <t xml:space="preserve">32.01.33.2001</t>
  </si>
  <si>
    <t xml:space="preserve">Putat Nutug</t>
  </si>
  <si>
    <t xml:space="preserve">32.01.33.2002</t>
  </si>
  <si>
    <t xml:space="preserve">32.01.33.2003</t>
  </si>
  <si>
    <t xml:space="preserve">Parigi Mekar</t>
  </si>
  <si>
    <t xml:space="preserve">32.01.33.2004</t>
  </si>
  <si>
    <t xml:space="preserve">Cibentang</t>
  </si>
  <si>
    <t xml:space="preserve">32.01.33.2005</t>
  </si>
  <si>
    <t xml:space="preserve">Cibeuteung Udik</t>
  </si>
  <si>
    <t xml:space="preserve">32.01.33.2006</t>
  </si>
  <si>
    <t xml:space="preserve">Karihkil</t>
  </si>
  <si>
    <t xml:space="preserve">32.01.33.2007</t>
  </si>
  <si>
    <t xml:space="preserve">32.01.33.2008</t>
  </si>
  <si>
    <t xml:space="preserve">Cihoe</t>
  </si>
  <si>
    <t xml:space="preserve">32.01.33.2009</t>
  </si>
  <si>
    <t xml:space="preserve">Cibeuteung Muara</t>
  </si>
  <si>
    <t xml:space="preserve">32.01.33.2010</t>
  </si>
  <si>
    <t xml:space="preserve">Kuripan</t>
  </si>
  <si>
    <t xml:space="preserve">32.01.34</t>
  </si>
  <si>
    <t xml:space="preserve">Ranca Bungur</t>
  </si>
  <si>
    <t xml:space="preserve">32.01.34.2001</t>
  </si>
  <si>
    <t xml:space="preserve">Bantarjaya</t>
  </si>
  <si>
    <t xml:space="preserve">32.01.34.2002</t>
  </si>
  <si>
    <t xml:space="preserve">Bantarsari</t>
  </si>
  <si>
    <t xml:space="preserve">32.01.34.2003</t>
  </si>
  <si>
    <t xml:space="preserve">Pasirgaok</t>
  </si>
  <si>
    <t xml:space="preserve">32.01.34.2004</t>
  </si>
  <si>
    <t xml:space="preserve">Rancabungur</t>
  </si>
  <si>
    <t xml:space="preserve">32.01.34.2005</t>
  </si>
  <si>
    <t xml:space="preserve">32.01.34.2006</t>
  </si>
  <si>
    <t xml:space="preserve">Candali</t>
  </si>
  <si>
    <t xml:space="preserve">32.01.34.2007</t>
  </si>
  <si>
    <t xml:space="preserve">Cimulang</t>
  </si>
  <si>
    <t xml:space="preserve">32.01.35</t>
  </si>
  <si>
    <t xml:space="preserve">32.01.35.2001</t>
  </si>
  <si>
    <t xml:space="preserve">32.01.35.2002</t>
  </si>
  <si>
    <t xml:space="preserve">Kiarasari</t>
  </si>
  <si>
    <t xml:space="preserve">32.01.35.2003</t>
  </si>
  <si>
    <t xml:space="preserve">32.01.35.2004</t>
  </si>
  <si>
    <t xml:space="preserve">Sipayung</t>
  </si>
  <si>
    <t xml:space="preserve">32.01.35.2005</t>
  </si>
  <si>
    <t xml:space="preserve">Cileuksa</t>
  </si>
  <si>
    <t xml:space="preserve">32.01.35.2006</t>
  </si>
  <si>
    <t xml:space="preserve">Kiarapandak</t>
  </si>
  <si>
    <t xml:space="preserve">32.01.35.2007</t>
  </si>
  <si>
    <t xml:space="preserve">Harkatjaya</t>
  </si>
  <si>
    <t xml:space="preserve">32.01.35.2008</t>
  </si>
  <si>
    <t xml:space="preserve">Sukamulih</t>
  </si>
  <si>
    <t xml:space="preserve">32.01.35.2009</t>
  </si>
  <si>
    <t xml:space="preserve">Pasir Madang</t>
  </si>
  <si>
    <t xml:space="preserve">32.01.35.2010</t>
  </si>
  <si>
    <t xml:space="preserve">Urug</t>
  </si>
  <si>
    <t xml:space="preserve">32.01.35.2011</t>
  </si>
  <si>
    <t xml:space="preserve">Jayaraharja</t>
  </si>
  <si>
    <t xml:space="preserve">32.01.36</t>
  </si>
  <si>
    <t xml:space="preserve">32.01.36.2001</t>
  </si>
  <si>
    <t xml:space="preserve">32.01.36.2002</t>
  </si>
  <si>
    <t xml:space="preserve">Selawangi</t>
  </si>
  <si>
    <t xml:space="preserve">32.01.36.2003</t>
  </si>
  <si>
    <t xml:space="preserve">Tanjungrasa</t>
  </si>
  <si>
    <t xml:space="preserve">32.01.36.2004</t>
  </si>
  <si>
    <t xml:space="preserve">Antajaya</t>
  </si>
  <si>
    <t xml:space="preserve">32.01.36.2005</t>
  </si>
  <si>
    <t xml:space="preserve">Pasir Tanjung</t>
  </si>
  <si>
    <t xml:space="preserve">32.01.36.2006</t>
  </si>
  <si>
    <t xml:space="preserve">32.01.36.2007</t>
  </si>
  <si>
    <t xml:space="preserve">Sukarasa</t>
  </si>
  <si>
    <t xml:space="preserve">32.01.36.2008</t>
  </si>
  <si>
    <t xml:space="preserve">Sirnasari</t>
  </si>
  <si>
    <t xml:space="preserve">32.01.36.2009</t>
  </si>
  <si>
    <t xml:space="preserve">Buanajaya</t>
  </si>
  <si>
    <t xml:space="preserve">32.01.36.2010</t>
  </si>
  <si>
    <t xml:space="preserve">Sirnarasa</t>
  </si>
  <si>
    <t xml:space="preserve">32.01.37</t>
  </si>
  <si>
    <t xml:space="preserve">Tajurhalang</t>
  </si>
  <si>
    <t xml:space="preserve">32.01.37.2001</t>
  </si>
  <si>
    <t xml:space="preserve">32.01.37.2002</t>
  </si>
  <si>
    <t xml:space="preserve">Citayam</t>
  </si>
  <si>
    <t xml:space="preserve">32.01.37.2003</t>
  </si>
  <si>
    <t xml:space="preserve">Sasak Panjang</t>
  </si>
  <si>
    <t xml:space="preserve">32.01.37.2004</t>
  </si>
  <si>
    <t xml:space="preserve">Nanggerang</t>
  </si>
  <si>
    <t xml:space="preserve">32.01.37.2005</t>
  </si>
  <si>
    <t xml:space="preserve">32.01.37.2006</t>
  </si>
  <si>
    <t xml:space="preserve">Tonjong</t>
  </si>
  <si>
    <t xml:space="preserve">32.01.37.2007</t>
  </si>
  <si>
    <t xml:space="preserve">Kalisuren</t>
  </si>
  <si>
    <t xml:space="preserve">32.01.38</t>
  </si>
  <si>
    <t xml:space="preserve">Cigombong</t>
  </si>
  <si>
    <t xml:space="preserve">32.01.38.2001</t>
  </si>
  <si>
    <t xml:space="preserve">32.01.38.2002</t>
  </si>
  <si>
    <t xml:space="preserve">Watesjaya</t>
  </si>
  <si>
    <t xml:space="preserve">32.01.38.2003</t>
  </si>
  <si>
    <t xml:space="preserve">Ciburuy</t>
  </si>
  <si>
    <t xml:space="preserve">32.01.38.2004</t>
  </si>
  <si>
    <t xml:space="preserve">Srogol</t>
  </si>
  <si>
    <t xml:space="preserve">32.01.38.2005</t>
  </si>
  <si>
    <t xml:space="preserve">Cisalada</t>
  </si>
  <si>
    <t xml:space="preserve">32.01.38.2006</t>
  </si>
  <si>
    <t xml:space="preserve">Tugujaya</t>
  </si>
  <si>
    <t xml:space="preserve">32.01.38.2007</t>
  </si>
  <si>
    <t xml:space="preserve">Pasirjaya</t>
  </si>
  <si>
    <t xml:space="preserve">32.01.38.2008</t>
  </si>
  <si>
    <t xml:space="preserve">Ciburayut</t>
  </si>
  <si>
    <t xml:space="preserve">32.01.38.2009</t>
  </si>
  <si>
    <t xml:space="preserve">Ciadeg</t>
  </si>
  <si>
    <t xml:space="preserve">32.01.39</t>
  </si>
  <si>
    <t xml:space="preserve">Leuwisadeng</t>
  </si>
  <si>
    <t xml:space="preserve">32.01.39.2001</t>
  </si>
  <si>
    <t xml:space="preserve">32.01.39.2002</t>
  </si>
  <si>
    <t xml:space="preserve">Babakan Sadeng</t>
  </si>
  <si>
    <t xml:space="preserve">32.01.39.2003</t>
  </si>
  <si>
    <t xml:space="preserve">Sadeng Kolot</t>
  </si>
  <si>
    <t xml:space="preserve">32.01.39.2004</t>
  </si>
  <si>
    <t xml:space="preserve">Wangunjaya</t>
  </si>
  <si>
    <t xml:space="preserve">32.01.39.2005</t>
  </si>
  <si>
    <t xml:space="preserve">Kalong I</t>
  </si>
  <si>
    <t xml:space="preserve">32.01.39.2006</t>
  </si>
  <si>
    <t xml:space="preserve">Kalong II</t>
  </si>
  <si>
    <t xml:space="preserve">32.01.39.2007</t>
  </si>
  <si>
    <t xml:space="preserve">Sadeng</t>
  </si>
  <si>
    <t xml:space="preserve">32.01.39.2008</t>
  </si>
  <si>
    <t xml:space="preserve">Sibanteng</t>
  </si>
  <si>
    <t xml:space="preserve">32.01.40</t>
  </si>
  <si>
    <t xml:space="preserve">Tenjolaya</t>
  </si>
  <si>
    <t xml:space="preserve">32.01.40.2001</t>
  </si>
  <si>
    <t xml:space="preserve">Tapos I</t>
  </si>
  <si>
    <t xml:space="preserve">32.01.40.2002</t>
  </si>
  <si>
    <t xml:space="preserve">Tapos II</t>
  </si>
  <si>
    <t xml:space="preserve">32.01.40.2003</t>
  </si>
  <si>
    <t xml:space="preserve">Cibitung Tengah</t>
  </si>
  <si>
    <t xml:space="preserve">32.01.40.2004</t>
  </si>
  <si>
    <t xml:space="preserve">Situdaun</t>
  </si>
  <si>
    <t xml:space="preserve">32.01.40.2005</t>
  </si>
  <si>
    <t xml:space="preserve">Cinangneng</t>
  </si>
  <si>
    <t xml:space="preserve">32.01.40.2006</t>
  </si>
  <si>
    <t xml:space="preserve">Gunung Malang</t>
  </si>
  <si>
    <t xml:space="preserve">32.01.40.2007</t>
  </si>
  <si>
    <t xml:space="preserve">Gunung Mulya</t>
  </si>
  <si>
    <t xml:space="preserve">32.02</t>
  </si>
  <si>
    <t xml:space="preserve">KAB. SUKABUMI</t>
  </si>
  <si>
    <t xml:space="preserve">32.02.01</t>
  </si>
  <si>
    <t xml:space="preserve">Palabuhanratu</t>
  </si>
  <si>
    <t xml:space="preserve">32.02.01.1001</t>
  </si>
  <si>
    <t xml:space="preserve">32.02.01.2002</t>
  </si>
  <si>
    <t xml:space="preserve">32.02.01.2003</t>
  </si>
  <si>
    <t xml:space="preserve">Citepus</t>
  </si>
  <si>
    <t xml:space="preserve">32.02.01.2004</t>
  </si>
  <si>
    <t xml:space="preserve">Buniwangi</t>
  </si>
  <si>
    <t xml:space="preserve">32.02.01.2005</t>
  </si>
  <si>
    <t xml:space="preserve">32.02.01.2006</t>
  </si>
  <si>
    <t xml:space="preserve">Pasirsuren</t>
  </si>
  <si>
    <t xml:space="preserve">32.02.01.2007</t>
  </si>
  <si>
    <t xml:space="preserve">Cikadu</t>
  </si>
  <si>
    <t xml:space="preserve">32.02.01.2008</t>
  </si>
  <si>
    <t xml:space="preserve">Citarik</t>
  </si>
  <si>
    <t xml:space="preserve">32.02.01.2009</t>
  </si>
  <si>
    <t xml:space="preserve">Cimanggu</t>
  </si>
  <si>
    <t xml:space="preserve">32.02.01.2010</t>
  </si>
  <si>
    <t xml:space="preserve">Jayanti</t>
  </si>
  <si>
    <t xml:space="preserve">32.02.02</t>
  </si>
  <si>
    <t xml:space="preserve">Simpenan</t>
  </si>
  <si>
    <t xml:space="preserve">32.02.02.2001</t>
  </si>
  <si>
    <t xml:space="preserve">Cidadap</t>
  </si>
  <si>
    <t xml:space="preserve">32.02.02.2002</t>
  </si>
  <si>
    <t xml:space="preserve">Loji</t>
  </si>
  <si>
    <t xml:space="preserve">32.02.02.2003</t>
  </si>
  <si>
    <t xml:space="preserve">32.02.02.2004</t>
  </si>
  <si>
    <t xml:space="preserve">Cihaur</t>
  </si>
  <si>
    <t xml:space="preserve">32.02.02.2005</t>
  </si>
  <si>
    <t xml:space="preserve">32.02.02.2006</t>
  </si>
  <si>
    <t xml:space="preserve">Mekarasih</t>
  </si>
  <si>
    <t xml:space="preserve">32.02.02.2007</t>
  </si>
  <si>
    <t xml:space="preserve">Sangrawayang</t>
  </si>
  <si>
    <t xml:space="preserve">32.02.03</t>
  </si>
  <si>
    <t xml:space="preserve">Cikakak</t>
  </si>
  <si>
    <t xml:space="preserve">32.02.03.2001</t>
  </si>
  <si>
    <t xml:space="preserve">32.02.03.2002</t>
  </si>
  <si>
    <t xml:space="preserve">Cimaja</t>
  </si>
  <si>
    <t xml:space="preserve">32.02.03.2003</t>
  </si>
  <si>
    <t xml:space="preserve">Ridogalih</t>
  </si>
  <si>
    <t xml:space="preserve">32.02.03.2004</t>
  </si>
  <si>
    <t xml:space="preserve">32.02.03.2005</t>
  </si>
  <si>
    <t xml:space="preserve">Cileungsing</t>
  </si>
  <si>
    <t xml:space="preserve">32.02.03.2006</t>
  </si>
  <si>
    <t xml:space="preserve">Margalaksana</t>
  </si>
  <si>
    <t xml:space="preserve">32.02.03.2007</t>
  </si>
  <si>
    <t xml:space="preserve">32.02.03.2008</t>
  </si>
  <si>
    <t xml:space="preserve">Gandasoli</t>
  </si>
  <si>
    <t xml:space="preserve">32.02.03.2009</t>
  </si>
  <si>
    <t xml:space="preserve">Cirendang</t>
  </si>
  <si>
    <t xml:space="preserve">32.02.04</t>
  </si>
  <si>
    <t xml:space="preserve">Bantargadung</t>
  </si>
  <si>
    <t xml:space="preserve">32.02.04.2001</t>
  </si>
  <si>
    <t xml:space="preserve">32.02.04.2002</t>
  </si>
  <si>
    <t xml:space="preserve">Mangunjaya</t>
  </si>
  <si>
    <t xml:space="preserve">32.02.04.2003</t>
  </si>
  <si>
    <t xml:space="preserve">Bojonggaling</t>
  </si>
  <si>
    <t xml:space="preserve">32.02.04.2004</t>
  </si>
  <si>
    <t xml:space="preserve">32.02.04.2005</t>
  </si>
  <si>
    <t xml:space="preserve">Bantargebang</t>
  </si>
  <si>
    <t xml:space="preserve">32.02.04.2006</t>
  </si>
  <si>
    <t xml:space="preserve">32.02.04.2007</t>
  </si>
  <si>
    <t xml:space="preserve">Boyong Sari</t>
  </si>
  <si>
    <t xml:space="preserve">32.02.05</t>
  </si>
  <si>
    <t xml:space="preserve">Cisolok</t>
  </si>
  <si>
    <t xml:space="preserve">32.02.05.2001</t>
  </si>
  <si>
    <t xml:space="preserve">32.02.05.2002</t>
  </si>
  <si>
    <t xml:space="preserve">Pasir Baru</t>
  </si>
  <si>
    <t xml:space="preserve">32.02.05.2003</t>
  </si>
  <si>
    <t xml:space="preserve">32.02.05.2004</t>
  </si>
  <si>
    <t xml:space="preserve">Cikelat</t>
  </si>
  <si>
    <t xml:space="preserve">32.02.05.2005</t>
  </si>
  <si>
    <t xml:space="preserve">32.02.05.2006</t>
  </si>
  <si>
    <t xml:space="preserve">Gunungkaramat</t>
  </si>
  <si>
    <t xml:space="preserve">32.02.05.2007</t>
  </si>
  <si>
    <t xml:space="preserve">Gunungtanjung</t>
  </si>
  <si>
    <t xml:space="preserve">32.02.05.2008</t>
  </si>
  <si>
    <t xml:space="preserve">Karangpapak</t>
  </si>
  <si>
    <t xml:space="preserve">32.02.05.2009</t>
  </si>
  <si>
    <t xml:space="preserve">Sirnaresmi</t>
  </si>
  <si>
    <t xml:space="preserve">32.02.05.2010</t>
  </si>
  <si>
    <t xml:space="preserve">32.02.05.2011</t>
  </si>
  <si>
    <t xml:space="preserve">Wanajaya</t>
  </si>
  <si>
    <t xml:space="preserve">32.02.05.2012</t>
  </si>
  <si>
    <t xml:space="preserve">Wangunsari</t>
  </si>
  <si>
    <t xml:space="preserve">32.02.05.2013</t>
  </si>
  <si>
    <t xml:space="preserve">Sukarame</t>
  </si>
  <si>
    <t xml:space="preserve">32.02.06</t>
  </si>
  <si>
    <t xml:space="preserve">Cikidang</t>
  </si>
  <si>
    <t xml:space="preserve">32.02.06.2001</t>
  </si>
  <si>
    <t xml:space="preserve">32.02.06.2002</t>
  </si>
  <si>
    <t xml:space="preserve">Cikiray</t>
  </si>
  <si>
    <t xml:space="preserve">32.02.06.2003</t>
  </si>
  <si>
    <t xml:space="preserve">Gunungmalang</t>
  </si>
  <si>
    <t xml:space="preserve">32.02.06.2004</t>
  </si>
  <si>
    <t xml:space="preserve">Pangkalan</t>
  </si>
  <si>
    <t xml:space="preserve">32.02.06.2005</t>
  </si>
  <si>
    <t xml:space="preserve">Cicareuh</t>
  </si>
  <si>
    <t xml:space="preserve">32.02.06.2006</t>
  </si>
  <si>
    <t xml:space="preserve">32.02.06.2007</t>
  </si>
  <si>
    <t xml:space="preserve">Bumi Sari</t>
  </si>
  <si>
    <t xml:space="preserve">32.02.06.2008</t>
  </si>
  <si>
    <t xml:space="preserve">Sampora</t>
  </si>
  <si>
    <t xml:space="preserve">32.02.06.2009</t>
  </si>
  <si>
    <t xml:space="preserve">Nangkakoneng</t>
  </si>
  <si>
    <t xml:space="preserve">32.02.06.2010</t>
  </si>
  <si>
    <t xml:space="preserve">Mekarnangka</t>
  </si>
  <si>
    <t xml:space="preserve">32.02.06.2011</t>
  </si>
  <si>
    <t xml:space="preserve">Cijambe</t>
  </si>
  <si>
    <t xml:space="preserve">32.02.06.2012</t>
  </si>
  <si>
    <t xml:space="preserve">Cikarae Thoyyibah</t>
  </si>
  <si>
    <t xml:space="preserve">32.02.07</t>
  </si>
  <si>
    <t xml:space="preserve">32.02.07.2001</t>
  </si>
  <si>
    <t xml:space="preserve">32.02.07.2002</t>
  </si>
  <si>
    <t xml:space="preserve">32.02.07.2003</t>
  </si>
  <si>
    <t xml:space="preserve">32.02.07.2004</t>
  </si>
  <si>
    <t xml:space="preserve">32.02.07.2005</t>
  </si>
  <si>
    <t xml:space="preserve">Langkapjaya</t>
  </si>
  <si>
    <t xml:space="preserve">32.02.08</t>
  </si>
  <si>
    <t xml:space="preserve">Jampangtengah</t>
  </si>
  <si>
    <t xml:space="preserve">32.02.08.2001</t>
  </si>
  <si>
    <t xml:space="preserve">32.02.08.2002</t>
  </si>
  <si>
    <t xml:space="preserve">Padabeunghar</t>
  </si>
  <si>
    <t xml:space="preserve">32.02.08.2003</t>
  </si>
  <si>
    <t xml:space="preserve">Bantarpanjang</t>
  </si>
  <si>
    <t xml:space="preserve">32.02.08.2004</t>
  </si>
  <si>
    <t xml:space="preserve">32.02.08.2005</t>
  </si>
  <si>
    <t xml:space="preserve">Nangerang</t>
  </si>
  <si>
    <t xml:space="preserve">32.02.08.2006</t>
  </si>
  <si>
    <t xml:space="preserve">32.02.08.2007</t>
  </si>
  <si>
    <t xml:space="preserve">Sindangresmi</t>
  </si>
  <si>
    <t xml:space="preserve">32.02.08.2008</t>
  </si>
  <si>
    <t xml:space="preserve">Panumbangan</t>
  </si>
  <si>
    <t xml:space="preserve">32.02.08.2009</t>
  </si>
  <si>
    <t xml:space="preserve">Cijulang</t>
  </si>
  <si>
    <t xml:space="preserve">32.02.08.2010</t>
  </si>
  <si>
    <t xml:space="preserve">Bantaragung</t>
  </si>
  <si>
    <t xml:space="preserve">32.02.08.2011</t>
  </si>
  <si>
    <t xml:space="preserve">Bojongtipar</t>
  </si>
  <si>
    <t xml:space="preserve">32.02.09</t>
  </si>
  <si>
    <t xml:space="preserve">Warungkiara</t>
  </si>
  <si>
    <t xml:space="preserve">32.02.09.2001</t>
  </si>
  <si>
    <t xml:space="preserve">32.02.09.2002</t>
  </si>
  <si>
    <t xml:space="preserve">Bojongkerta</t>
  </si>
  <si>
    <t xml:space="preserve">32.02.09.2003</t>
  </si>
  <si>
    <t xml:space="preserve">Girijaya</t>
  </si>
  <si>
    <t xml:space="preserve">32.02.09.2004</t>
  </si>
  <si>
    <t xml:space="preserve">Bantarkalong</t>
  </si>
  <si>
    <t xml:space="preserve">32.02.09.2005</t>
  </si>
  <si>
    <t xml:space="preserve">Hegarmanah</t>
  </si>
  <si>
    <t xml:space="preserve">32.02.09.2006</t>
  </si>
  <si>
    <t xml:space="preserve">Ubrug</t>
  </si>
  <si>
    <t xml:space="preserve">32.02.09.2007</t>
  </si>
  <si>
    <t xml:space="preserve">32.02.09.2008</t>
  </si>
  <si>
    <t xml:space="preserve">32.02.09.2009</t>
  </si>
  <si>
    <t xml:space="preserve">Kertamukti</t>
  </si>
  <si>
    <t xml:space="preserve">32.02.09.2010</t>
  </si>
  <si>
    <t xml:space="preserve">32.02.09.2011</t>
  </si>
  <si>
    <t xml:space="preserve">Damarraja</t>
  </si>
  <si>
    <t xml:space="preserve">32.02.09.2012</t>
  </si>
  <si>
    <t xml:space="preserve">Tarisi</t>
  </si>
  <si>
    <t xml:space="preserve">32.02.10</t>
  </si>
  <si>
    <t xml:space="preserve">Cikembar</t>
  </si>
  <si>
    <t xml:space="preserve">32.02.10.2001</t>
  </si>
  <si>
    <t xml:space="preserve">32.02.10.2002</t>
  </si>
  <si>
    <t xml:space="preserve">Parakanlima</t>
  </si>
  <si>
    <t xml:space="preserve">32.02.10.2003</t>
  </si>
  <si>
    <t xml:space="preserve">32.02.10.2004</t>
  </si>
  <si>
    <t xml:space="preserve">32.02.10.2005</t>
  </si>
  <si>
    <t xml:space="preserve">Bojongkembar</t>
  </si>
  <si>
    <t xml:space="preserve">32.02.10.2006</t>
  </si>
  <si>
    <t xml:space="preserve">32.02.10.2007</t>
  </si>
  <si>
    <t xml:space="preserve">Cibatu</t>
  </si>
  <si>
    <t xml:space="preserve">32.02.10.2008</t>
  </si>
  <si>
    <t xml:space="preserve">Kertaraharja</t>
  </si>
  <si>
    <t xml:space="preserve">32.02.10.2009</t>
  </si>
  <si>
    <t xml:space="preserve">32.02.10.2010</t>
  </si>
  <si>
    <t xml:space="preserve">Bojongraharja</t>
  </si>
  <si>
    <t xml:space="preserve">32.02.11</t>
  </si>
  <si>
    <t xml:space="preserve">32.02.11.1001</t>
  </si>
  <si>
    <t xml:space="preserve">32.02.11.2002</t>
  </si>
  <si>
    <t xml:space="preserve">Sekarwangi</t>
  </si>
  <si>
    <t xml:space="preserve">32.02.11.2003</t>
  </si>
  <si>
    <t xml:space="preserve">Pamuruyan</t>
  </si>
  <si>
    <t xml:space="preserve">32.02.11.2004</t>
  </si>
  <si>
    <t xml:space="preserve">32.02.11.2005</t>
  </si>
  <si>
    <t xml:space="preserve">32.02.11.2006</t>
  </si>
  <si>
    <t xml:space="preserve">Warnajati</t>
  </si>
  <si>
    <t xml:space="preserve">32.02.11.2007</t>
  </si>
  <si>
    <t xml:space="preserve">Tenjojaya</t>
  </si>
  <si>
    <t xml:space="preserve">32.02.11.2008</t>
  </si>
  <si>
    <t xml:space="preserve">Ciheulang Tonggoh</t>
  </si>
  <si>
    <t xml:space="preserve">32.02.11.2009</t>
  </si>
  <si>
    <t xml:space="preserve">32.02.11.2010</t>
  </si>
  <si>
    <t xml:space="preserve">Batununggal</t>
  </si>
  <si>
    <t xml:space="preserve">32.02.12</t>
  </si>
  <si>
    <t xml:space="preserve">32.02.12.2001</t>
  </si>
  <si>
    <t xml:space="preserve">Kalaparea</t>
  </si>
  <si>
    <t xml:space="preserve">32.02.12.2002</t>
  </si>
  <si>
    <t xml:space="preserve">Pawenang</t>
  </si>
  <si>
    <t xml:space="preserve">32.02.12.2003</t>
  </si>
  <si>
    <t xml:space="preserve">Nagrak Utara</t>
  </si>
  <si>
    <t xml:space="preserve">32.02.12.2004</t>
  </si>
  <si>
    <t xml:space="preserve">32.02.12.2009</t>
  </si>
  <si>
    <t xml:space="preserve">32.02.12.2010</t>
  </si>
  <si>
    <t xml:space="preserve">Babakan Panjang</t>
  </si>
  <si>
    <t xml:space="preserve">32.02.12.2011</t>
  </si>
  <si>
    <t xml:space="preserve">Darmareja</t>
  </si>
  <si>
    <t xml:space="preserve">32.02.12.2012</t>
  </si>
  <si>
    <t xml:space="preserve">Cihanyawar</t>
  </si>
  <si>
    <t xml:space="preserve">32.02.12.2013</t>
  </si>
  <si>
    <t xml:space="preserve">Nagrak Selatan</t>
  </si>
  <si>
    <t xml:space="preserve">32.02.12.2014</t>
  </si>
  <si>
    <t xml:space="preserve">32.02.13</t>
  </si>
  <si>
    <t xml:space="preserve">Parungkuda</t>
  </si>
  <si>
    <t xml:space="preserve">32.02.13.2001</t>
  </si>
  <si>
    <t xml:space="preserve">32.02.13.2002</t>
  </si>
  <si>
    <t xml:space="preserve">Palasari Hilir</t>
  </si>
  <si>
    <t xml:space="preserve">32.02.13.2003</t>
  </si>
  <si>
    <t xml:space="preserve">Kompa</t>
  </si>
  <si>
    <t xml:space="preserve">32.02.13.2004</t>
  </si>
  <si>
    <t xml:space="preserve">Pondokkaso Landeuh</t>
  </si>
  <si>
    <t xml:space="preserve">32.02.13.2005</t>
  </si>
  <si>
    <t xml:space="preserve">Sundawenang</t>
  </si>
  <si>
    <t xml:space="preserve">32.02.13.2006</t>
  </si>
  <si>
    <t xml:space="preserve">Bojongkokosan</t>
  </si>
  <si>
    <t xml:space="preserve">32.02.13.2007</t>
  </si>
  <si>
    <t xml:space="preserve">Langensari</t>
  </si>
  <si>
    <t xml:space="preserve">32.02.13.2008</t>
  </si>
  <si>
    <t xml:space="preserve">Babakanjaya</t>
  </si>
  <si>
    <t xml:space="preserve">32.02.14</t>
  </si>
  <si>
    <t xml:space="preserve">Bojonggenteng</t>
  </si>
  <si>
    <t xml:space="preserve">32.02.14.2001</t>
  </si>
  <si>
    <t xml:space="preserve">32.02.14.2002</t>
  </si>
  <si>
    <t xml:space="preserve">32.02.14.2003</t>
  </si>
  <si>
    <t xml:space="preserve">Berekah</t>
  </si>
  <si>
    <t xml:space="preserve">32.02.14.2004</t>
  </si>
  <si>
    <t xml:space="preserve">Cipanengah</t>
  </si>
  <si>
    <t xml:space="preserve">32.02.14.2005</t>
  </si>
  <si>
    <t xml:space="preserve">32.02.15</t>
  </si>
  <si>
    <t xml:space="preserve">Parakansalak</t>
  </si>
  <si>
    <t xml:space="preserve">32.02.15.2001</t>
  </si>
  <si>
    <t xml:space="preserve">Parakan Salak</t>
  </si>
  <si>
    <t xml:space="preserve">32.02.15.2002</t>
  </si>
  <si>
    <t xml:space="preserve">Bojong Longok</t>
  </si>
  <si>
    <t xml:space="preserve">32.02.15.2003</t>
  </si>
  <si>
    <t xml:space="preserve">Sukakersa</t>
  </si>
  <si>
    <t xml:space="preserve">32.02.15.2004</t>
  </si>
  <si>
    <t xml:space="preserve">32.02.15.2005</t>
  </si>
  <si>
    <t xml:space="preserve">Bojongasih</t>
  </si>
  <si>
    <t xml:space="preserve">32.02.15.2006</t>
  </si>
  <si>
    <t xml:space="preserve">Lebaksari</t>
  </si>
  <si>
    <t xml:space="preserve">32.02.16</t>
  </si>
  <si>
    <t xml:space="preserve">Cicurug</t>
  </si>
  <si>
    <t xml:space="preserve">32.02.16.1001</t>
  </si>
  <si>
    <t xml:space="preserve">32.02.16.2002</t>
  </si>
  <si>
    <t xml:space="preserve">Nyangkowek</t>
  </si>
  <si>
    <t xml:space="preserve">32.02.16.2003</t>
  </si>
  <si>
    <t xml:space="preserve">32.02.16.2004</t>
  </si>
  <si>
    <t xml:space="preserve">Benda</t>
  </si>
  <si>
    <t xml:space="preserve">32.02.16.2005</t>
  </si>
  <si>
    <t xml:space="preserve">Pasawahan</t>
  </si>
  <si>
    <t xml:space="preserve">32.02.16.2006</t>
  </si>
  <si>
    <t xml:space="preserve">Cisaat</t>
  </si>
  <si>
    <t xml:space="preserve">32.02.16.2007</t>
  </si>
  <si>
    <t xml:space="preserve">32.02.16.2008</t>
  </si>
  <si>
    <t xml:space="preserve">32.02.16.2009</t>
  </si>
  <si>
    <t xml:space="preserve">Tenjoayu</t>
  </si>
  <si>
    <t xml:space="preserve">32.02.16.2010</t>
  </si>
  <si>
    <t xml:space="preserve">Kutajaya</t>
  </si>
  <si>
    <t xml:space="preserve">32.02.16.2011</t>
  </si>
  <si>
    <t xml:space="preserve">32.02.16.2012</t>
  </si>
  <si>
    <t xml:space="preserve">Bangbayang</t>
  </si>
  <si>
    <t xml:space="preserve">32.02.16.2013</t>
  </si>
  <si>
    <t xml:space="preserve">32.02.17</t>
  </si>
  <si>
    <t xml:space="preserve">Cidahu</t>
  </si>
  <si>
    <t xml:space="preserve">32.02.17.2001</t>
  </si>
  <si>
    <t xml:space="preserve">Pondokaso Tonggoh</t>
  </si>
  <si>
    <t xml:space="preserve">32.02.17.2002</t>
  </si>
  <si>
    <t xml:space="preserve">Babakanpari</t>
  </si>
  <si>
    <t xml:space="preserve">32.02.17.2003</t>
  </si>
  <si>
    <t xml:space="preserve">Pondokaso Tengah</t>
  </si>
  <si>
    <t xml:space="preserve">32.02.17.2004</t>
  </si>
  <si>
    <t xml:space="preserve">32.02.17.2005</t>
  </si>
  <si>
    <t xml:space="preserve">32.02.17.2006</t>
  </si>
  <si>
    <t xml:space="preserve">Jayabakti</t>
  </si>
  <si>
    <t xml:space="preserve">32.02.17.2007</t>
  </si>
  <si>
    <t xml:space="preserve">32.02.17.2008</t>
  </si>
  <si>
    <t xml:space="preserve">Pasirdoton</t>
  </si>
  <si>
    <t xml:space="preserve">32.02.18</t>
  </si>
  <si>
    <t xml:space="preserve">Kalapanunggal</t>
  </si>
  <si>
    <t xml:space="preserve">32.02.18.2001</t>
  </si>
  <si>
    <t xml:space="preserve">32.02.18.2002</t>
  </si>
  <si>
    <t xml:space="preserve">Palasari Girang</t>
  </si>
  <si>
    <t xml:space="preserve">32.02.18.2003</t>
  </si>
  <si>
    <t xml:space="preserve">Pulosari</t>
  </si>
  <si>
    <t xml:space="preserve">32.02.18.2004</t>
  </si>
  <si>
    <t xml:space="preserve">Makasari</t>
  </si>
  <si>
    <t xml:space="preserve">32.02.18.2005</t>
  </si>
  <si>
    <t xml:space="preserve">Kadununggal</t>
  </si>
  <si>
    <t xml:space="preserve">32.02.18.2006</t>
  </si>
  <si>
    <t xml:space="preserve">Walang Sari</t>
  </si>
  <si>
    <t xml:space="preserve">32.02.18.2007</t>
  </si>
  <si>
    <t xml:space="preserve">Gunungendut</t>
  </si>
  <si>
    <t xml:space="preserve">32.02.19</t>
  </si>
  <si>
    <t xml:space="preserve">Kabandungan</t>
  </si>
  <si>
    <t xml:space="preserve">32.02.19.2001</t>
  </si>
  <si>
    <t xml:space="preserve">32.02.19.2002</t>
  </si>
  <si>
    <t xml:space="preserve">Cipeuteuy</t>
  </si>
  <si>
    <t xml:space="preserve">32.02.19.2003</t>
  </si>
  <si>
    <t xml:space="preserve">Cihamerang</t>
  </si>
  <si>
    <t xml:space="preserve">32.02.19.2004</t>
  </si>
  <si>
    <t xml:space="preserve">Tugubandung</t>
  </si>
  <si>
    <t xml:space="preserve">32.02.19.2005</t>
  </si>
  <si>
    <t xml:space="preserve">32.02.19.2006</t>
  </si>
  <si>
    <t xml:space="preserve">Cianaga</t>
  </si>
  <si>
    <t xml:space="preserve">32.02.20</t>
  </si>
  <si>
    <t xml:space="preserve">Waluran</t>
  </si>
  <si>
    <t xml:space="preserve">32.02.20.2001</t>
  </si>
  <si>
    <t xml:space="preserve">32.02.20.2002</t>
  </si>
  <si>
    <t xml:space="preserve">Sukamukti</t>
  </si>
  <si>
    <t xml:space="preserve">32.02.20.2003</t>
  </si>
  <si>
    <t xml:space="preserve">Caringinnunggal</t>
  </si>
  <si>
    <t xml:space="preserve">32.02.20.2004</t>
  </si>
  <si>
    <t xml:space="preserve">Mekarmukti</t>
  </si>
  <si>
    <t xml:space="preserve">32.02.20.2005</t>
  </si>
  <si>
    <t xml:space="preserve">32.02.20.2006</t>
  </si>
  <si>
    <t xml:space="preserve">Waluran Mandiri</t>
  </si>
  <si>
    <t xml:space="preserve">32.02.21</t>
  </si>
  <si>
    <t xml:space="preserve">Jampangkulon</t>
  </si>
  <si>
    <t xml:space="preserve">32.02.21.1001</t>
  </si>
  <si>
    <t xml:space="preserve">32.02.21.2002</t>
  </si>
  <si>
    <t xml:space="preserve">32.02.21.2003</t>
  </si>
  <si>
    <t xml:space="preserve">32.02.21.2005</t>
  </si>
  <si>
    <t xml:space="preserve">32.02.21.2007</t>
  </si>
  <si>
    <t xml:space="preserve">Nagraksari</t>
  </si>
  <si>
    <t xml:space="preserve">32.02.21.2008</t>
  </si>
  <si>
    <t xml:space="preserve">32.02.21.2009</t>
  </si>
  <si>
    <t xml:space="preserve">Tanjung</t>
  </si>
  <si>
    <t xml:space="preserve">32.02.21.2011</t>
  </si>
  <si>
    <t xml:space="preserve">Ciparay</t>
  </si>
  <si>
    <t xml:space="preserve">32.02.21.2013</t>
  </si>
  <si>
    <t xml:space="preserve">Padajaya</t>
  </si>
  <si>
    <t xml:space="preserve">32.02.21.2014</t>
  </si>
  <si>
    <t xml:space="preserve">Karanganyar</t>
  </si>
  <si>
    <t xml:space="preserve">32.02.21.2016</t>
  </si>
  <si>
    <t xml:space="preserve">Cikaranggeusan</t>
  </si>
  <si>
    <t xml:space="preserve">32.02.22</t>
  </si>
  <si>
    <t xml:space="preserve">Ciemas</t>
  </si>
  <si>
    <t xml:space="preserve">32.02.22.2001</t>
  </si>
  <si>
    <t xml:space="preserve">32.02.22.2002</t>
  </si>
  <si>
    <t xml:space="preserve">Cibenda</t>
  </si>
  <si>
    <t xml:space="preserve">32.02.22.2003</t>
  </si>
  <si>
    <t xml:space="preserve">Ciwaru</t>
  </si>
  <si>
    <t xml:space="preserve">32.02.22.2004</t>
  </si>
  <si>
    <t xml:space="preserve">32.02.22.2005</t>
  </si>
  <si>
    <t xml:space="preserve">Girimukti</t>
  </si>
  <si>
    <t xml:space="preserve">32.02.22.2006</t>
  </si>
  <si>
    <t xml:space="preserve">Tamanjaya</t>
  </si>
  <si>
    <t xml:space="preserve">32.02.22.2007</t>
  </si>
  <si>
    <t xml:space="preserve">Mandrajaya</t>
  </si>
  <si>
    <t xml:space="preserve">32.02.22.2008</t>
  </si>
  <si>
    <t xml:space="preserve">Sidamulya</t>
  </si>
  <si>
    <t xml:space="preserve">32.02.22.2009</t>
  </si>
  <si>
    <t xml:space="preserve">Mekarsakti</t>
  </si>
  <si>
    <t xml:space="preserve">32.02.23</t>
  </si>
  <si>
    <t xml:space="preserve">Kalibunder</t>
  </si>
  <si>
    <t xml:space="preserve">32.02.23.2001</t>
  </si>
  <si>
    <t xml:space="preserve">32.02.23.2002</t>
  </si>
  <si>
    <t xml:space="preserve">32.02.23.2003</t>
  </si>
  <si>
    <t xml:space="preserve">Cimahpar</t>
  </si>
  <si>
    <t xml:space="preserve">32.02.23.2004</t>
  </si>
  <si>
    <t xml:space="preserve">Sekarsari</t>
  </si>
  <si>
    <t xml:space="preserve">32.02.23.2005</t>
  </si>
  <si>
    <t xml:space="preserve">32.02.23.2006</t>
  </si>
  <si>
    <t xml:space="preserve">32.02.23.2007</t>
  </si>
  <si>
    <t xml:space="preserve">32.02.24</t>
  </si>
  <si>
    <t xml:space="preserve">Surade</t>
  </si>
  <si>
    <t xml:space="preserve">32.02.24.1013</t>
  </si>
  <si>
    <t xml:space="preserve">32.02.24.2001</t>
  </si>
  <si>
    <t xml:space="preserve">Jagamukti</t>
  </si>
  <si>
    <t xml:space="preserve">32.02.24.2002</t>
  </si>
  <si>
    <t xml:space="preserve">Citanglar</t>
  </si>
  <si>
    <t xml:space="preserve">32.02.24.2003</t>
  </si>
  <si>
    <t xml:space="preserve">Wanasari</t>
  </si>
  <si>
    <t xml:space="preserve">32.02.24.2005</t>
  </si>
  <si>
    <t xml:space="preserve">32.02.24.2006</t>
  </si>
  <si>
    <t xml:space="preserve">Kadaleman</t>
  </si>
  <si>
    <t xml:space="preserve">32.02.24.2007</t>
  </si>
  <si>
    <t xml:space="preserve">Gunungsungging</t>
  </si>
  <si>
    <t xml:space="preserve">32.02.24.2008</t>
  </si>
  <si>
    <t xml:space="preserve">Cipeundeuy</t>
  </si>
  <si>
    <t xml:space="preserve">32.02.24.2009</t>
  </si>
  <si>
    <t xml:space="preserve">Pasiripis</t>
  </si>
  <si>
    <t xml:space="preserve">32.02.24.2010</t>
  </si>
  <si>
    <t xml:space="preserve">32.02.24.2011</t>
  </si>
  <si>
    <t xml:space="preserve">32.02.24.2012</t>
  </si>
  <si>
    <t xml:space="preserve">32.02.25</t>
  </si>
  <si>
    <t xml:space="preserve">Cibitung</t>
  </si>
  <si>
    <t xml:space="preserve">32.02.25.2001</t>
  </si>
  <si>
    <t xml:space="preserve">Talagamurni</t>
  </si>
  <si>
    <t xml:space="preserve">32.02.25.2002</t>
  </si>
  <si>
    <t xml:space="preserve">Banyumurni</t>
  </si>
  <si>
    <t xml:space="preserve">32.02.25.2003</t>
  </si>
  <si>
    <t xml:space="preserve">32.02.25.2004</t>
  </si>
  <si>
    <t xml:space="preserve">32.02.25.2005</t>
  </si>
  <si>
    <t xml:space="preserve">32.02.25.2006</t>
  </si>
  <si>
    <t xml:space="preserve">32.02.26</t>
  </si>
  <si>
    <t xml:space="preserve">Ciracap</t>
  </si>
  <si>
    <t xml:space="preserve">32.02.26.2001</t>
  </si>
  <si>
    <t xml:space="preserve">32.02.26.2002</t>
  </si>
  <si>
    <t xml:space="preserve">Cikangkung</t>
  </si>
  <si>
    <t xml:space="preserve">32.02.26.2003</t>
  </si>
  <si>
    <t xml:space="preserve">Gunungbatu</t>
  </si>
  <si>
    <t xml:space="preserve">32.02.26.2004</t>
  </si>
  <si>
    <t xml:space="preserve">Purwasedar</t>
  </si>
  <si>
    <t xml:space="preserve">32.02.26.2005</t>
  </si>
  <si>
    <t xml:space="preserve">Pasirpanjang</t>
  </si>
  <si>
    <t xml:space="preserve">32.02.26.2006</t>
  </si>
  <si>
    <t xml:space="preserve">32.02.26.2007</t>
  </si>
  <si>
    <t xml:space="preserve">Ujung Genteng</t>
  </si>
  <si>
    <t xml:space="preserve">32.02.26.2008</t>
  </si>
  <si>
    <t xml:space="preserve">Pangumbahan</t>
  </si>
  <si>
    <t xml:space="preserve">32.02.27</t>
  </si>
  <si>
    <t xml:space="preserve">Gunungguruh</t>
  </si>
  <si>
    <t xml:space="preserve">32.02.27.2001</t>
  </si>
  <si>
    <t xml:space="preserve">Cikujang</t>
  </si>
  <si>
    <t xml:space="preserve">32.02.27.2002</t>
  </si>
  <si>
    <t xml:space="preserve">32.02.27.2003</t>
  </si>
  <si>
    <t xml:space="preserve">32.02.27.2004</t>
  </si>
  <si>
    <t xml:space="preserve">32.02.27.2005</t>
  </si>
  <si>
    <t xml:space="preserve">Kebonmanggu</t>
  </si>
  <si>
    <t xml:space="preserve">32.02.27.2006</t>
  </si>
  <si>
    <t xml:space="preserve">Cibolang</t>
  </si>
  <si>
    <t xml:space="preserve">32.02.27.2007</t>
  </si>
  <si>
    <t xml:space="preserve">Mangkalaya</t>
  </si>
  <si>
    <t xml:space="preserve">32.02.28</t>
  </si>
  <si>
    <t xml:space="preserve">Cicantayan</t>
  </si>
  <si>
    <t xml:space="preserve">32.02.28.2001</t>
  </si>
  <si>
    <t xml:space="preserve">32.02.28.2002</t>
  </si>
  <si>
    <t xml:space="preserve">Lembursawah</t>
  </si>
  <si>
    <t xml:space="preserve">32.02.28.2003</t>
  </si>
  <si>
    <t xml:space="preserve">Cijalingan</t>
  </si>
  <si>
    <t xml:space="preserve">32.02.28.2004</t>
  </si>
  <si>
    <t xml:space="preserve">Cisande</t>
  </si>
  <si>
    <t xml:space="preserve">32.02.28.2005</t>
  </si>
  <si>
    <t xml:space="preserve">32.02.28.2006</t>
  </si>
  <si>
    <t xml:space="preserve">32.02.28.2007</t>
  </si>
  <si>
    <t xml:space="preserve">Sikadamai</t>
  </si>
  <si>
    <t xml:space="preserve">32.02.28.2008</t>
  </si>
  <si>
    <t xml:space="preserve">32.02.29</t>
  </si>
  <si>
    <t xml:space="preserve">32.02.29.2001</t>
  </si>
  <si>
    <t xml:space="preserve">Gunungjaya</t>
  </si>
  <si>
    <t xml:space="preserve">32.02.29.2002</t>
  </si>
  <si>
    <t xml:space="preserve">32.02.29.2003</t>
  </si>
  <si>
    <t xml:space="preserve">32.02.29.2004</t>
  </si>
  <si>
    <t xml:space="preserve">32.02.29.2005</t>
  </si>
  <si>
    <t xml:space="preserve">32.02.29.2006</t>
  </si>
  <si>
    <t xml:space="preserve">32.02.29.2007</t>
  </si>
  <si>
    <t xml:space="preserve">32.02.29.2008</t>
  </si>
  <si>
    <t xml:space="preserve">32.02.29.2009</t>
  </si>
  <si>
    <t xml:space="preserve">Selajambe</t>
  </si>
  <si>
    <t xml:space="preserve">32.02.29.2010</t>
  </si>
  <si>
    <t xml:space="preserve">Padaasih</t>
  </si>
  <si>
    <t xml:space="preserve">32.02.29.2011</t>
  </si>
  <si>
    <t xml:space="preserve">Cibolang Kaler</t>
  </si>
  <si>
    <t xml:space="preserve">32.02.29.2012</t>
  </si>
  <si>
    <t xml:space="preserve">Kutasirna</t>
  </si>
  <si>
    <t xml:space="preserve">32.02.29.2013</t>
  </si>
  <si>
    <t xml:space="preserve">32.02.30</t>
  </si>
  <si>
    <t xml:space="preserve">Kadudampit</t>
  </si>
  <si>
    <t xml:space="preserve">32.02.30.2001</t>
  </si>
  <si>
    <t xml:space="preserve">32.02.30.2002</t>
  </si>
  <si>
    <t xml:space="preserve">Citamiang</t>
  </si>
  <si>
    <t xml:space="preserve">32.02.30.2003</t>
  </si>
  <si>
    <t xml:space="preserve">Muaradua</t>
  </si>
  <si>
    <t xml:space="preserve">32.02.30.2004</t>
  </si>
  <si>
    <t xml:space="preserve">Gedepangrango</t>
  </si>
  <si>
    <t xml:space="preserve">32.02.30.2005</t>
  </si>
  <si>
    <t xml:space="preserve">Sukamanis</t>
  </si>
  <si>
    <t xml:space="preserve">32.02.30.2006</t>
  </si>
  <si>
    <t xml:space="preserve">Undrusbinangun</t>
  </si>
  <si>
    <t xml:space="preserve">32.02.30.2007</t>
  </si>
  <si>
    <t xml:space="preserve">Cipetir</t>
  </si>
  <si>
    <t xml:space="preserve">32.02.30.2008</t>
  </si>
  <si>
    <t xml:space="preserve">32.02.30.2009</t>
  </si>
  <si>
    <t xml:space="preserve">32.02.31</t>
  </si>
  <si>
    <t xml:space="preserve">32.02.31.2001</t>
  </si>
  <si>
    <t xml:space="preserve">Caringin Wetan</t>
  </si>
  <si>
    <t xml:space="preserve">32.02.31.2002</t>
  </si>
  <si>
    <t xml:space="preserve">32.02.31.2003</t>
  </si>
  <si>
    <t xml:space="preserve">Caringin Kulon</t>
  </si>
  <si>
    <t xml:space="preserve">32.02.31.2004</t>
  </si>
  <si>
    <t xml:space="preserve">Seuseupan</t>
  </si>
  <si>
    <t xml:space="preserve">32.02.31.2005</t>
  </si>
  <si>
    <t xml:space="preserve">Cijengkol</t>
  </si>
  <si>
    <t xml:space="preserve">32.02.31.2006</t>
  </si>
  <si>
    <t xml:space="preserve">32.02.31.2007</t>
  </si>
  <si>
    <t xml:space="preserve">Talaga</t>
  </si>
  <si>
    <t xml:space="preserve">32.02.31.2008</t>
  </si>
  <si>
    <t xml:space="preserve">Cikembang</t>
  </si>
  <si>
    <t xml:space="preserve">32.02.31.2009</t>
  </si>
  <si>
    <t xml:space="preserve">Pasir Datar Indah</t>
  </si>
  <si>
    <t xml:space="preserve">32.02.32</t>
  </si>
  <si>
    <t xml:space="preserve">32.02.32.2001</t>
  </si>
  <si>
    <t xml:space="preserve">Parungseah</t>
  </si>
  <si>
    <t xml:space="preserve">32.02.32.2002</t>
  </si>
  <si>
    <t xml:space="preserve">Sundajayagirang</t>
  </si>
  <si>
    <t xml:space="preserve">32.02.32.2003</t>
  </si>
  <si>
    <t xml:space="preserve">32.02.32.2004</t>
  </si>
  <si>
    <t xml:space="preserve">Warnasari</t>
  </si>
  <si>
    <t xml:space="preserve">32.02.32.2005</t>
  </si>
  <si>
    <t xml:space="preserve">32.02.32.2006</t>
  </si>
  <si>
    <t xml:space="preserve">Perbawati</t>
  </si>
  <si>
    <t xml:space="preserve">32.02.33</t>
  </si>
  <si>
    <t xml:space="preserve">32.02.33.2001</t>
  </si>
  <si>
    <t xml:space="preserve">Pasirhalang</t>
  </si>
  <si>
    <t xml:space="preserve">32.02.33.2002</t>
  </si>
  <si>
    <t xml:space="preserve">Selawi</t>
  </si>
  <si>
    <t xml:space="preserve">32.02.33.2003</t>
  </si>
  <si>
    <t xml:space="preserve">32.02.33.2004</t>
  </si>
  <si>
    <t xml:space="preserve">32.02.33.2005</t>
  </si>
  <si>
    <t xml:space="preserve">Limbangan</t>
  </si>
  <si>
    <t xml:space="preserve">32.02.33.2006</t>
  </si>
  <si>
    <t xml:space="preserve">32.02.33.2007</t>
  </si>
  <si>
    <t xml:space="preserve">Sukamekar</t>
  </si>
  <si>
    <t xml:space="preserve">32.02.33.2008</t>
  </si>
  <si>
    <t xml:space="preserve">32.02.33.2009</t>
  </si>
  <si>
    <t xml:space="preserve">Margaluyu</t>
  </si>
  <si>
    <t xml:space="preserve">32.02.34</t>
  </si>
  <si>
    <t xml:space="preserve">Kebonpedes</t>
  </si>
  <si>
    <t xml:space="preserve">32.02.34.2001</t>
  </si>
  <si>
    <t xml:space="preserve">32.02.34.2002</t>
  </si>
  <si>
    <t xml:space="preserve">Cikaret</t>
  </si>
  <si>
    <t xml:space="preserve">32.02.34.2003</t>
  </si>
  <si>
    <t xml:space="preserve">Bojongsawah</t>
  </si>
  <si>
    <t xml:space="preserve">32.02.34.2004</t>
  </si>
  <si>
    <t xml:space="preserve">Sasagaran</t>
  </si>
  <si>
    <t xml:space="preserve">32.02.34.2005</t>
  </si>
  <si>
    <t xml:space="preserve">Jambenenggang</t>
  </si>
  <si>
    <t xml:space="preserve">32.02.35</t>
  </si>
  <si>
    <t xml:space="preserve">Cireunghas</t>
  </si>
  <si>
    <t xml:space="preserve">32.02.35.2001</t>
  </si>
  <si>
    <t xml:space="preserve">32.02.35.2002</t>
  </si>
  <si>
    <t xml:space="preserve">Cipurut</t>
  </si>
  <si>
    <t xml:space="preserve">32.02.35.2003</t>
  </si>
  <si>
    <t xml:space="preserve">Bencoy</t>
  </si>
  <si>
    <t xml:space="preserve">32.02.35.2004</t>
  </si>
  <si>
    <t xml:space="preserve">Cikurutug</t>
  </si>
  <si>
    <t xml:space="preserve">32.02.35.2005</t>
  </si>
  <si>
    <t xml:space="preserve">32.02.36</t>
  </si>
  <si>
    <t xml:space="preserve">Sukalarang</t>
  </si>
  <si>
    <t xml:space="preserve">32.02.36.2001</t>
  </si>
  <si>
    <t xml:space="preserve">32.02.36.2002</t>
  </si>
  <si>
    <t xml:space="preserve">32.02.36.2003</t>
  </si>
  <si>
    <t xml:space="preserve">Cimangkok</t>
  </si>
  <si>
    <t xml:space="preserve">32.02.36.2004</t>
  </si>
  <si>
    <t xml:space="preserve">Titisan</t>
  </si>
  <si>
    <t xml:space="preserve">32.02.36.2005</t>
  </si>
  <si>
    <t xml:space="preserve">Semplak</t>
  </si>
  <si>
    <t xml:space="preserve">32.02.36.2006</t>
  </si>
  <si>
    <t xml:space="preserve">Prianganjaya</t>
  </si>
  <si>
    <t xml:space="preserve">32.02.37</t>
  </si>
  <si>
    <t xml:space="preserve">32.02.37.2001</t>
  </si>
  <si>
    <t xml:space="preserve">32.02.37.2002</t>
  </si>
  <si>
    <t xml:space="preserve">Ciwalat</t>
  </si>
  <si>
    <t xml:space="preserve">32.02.37.2003</t>
  </si>
  <si>
    <t xml:space="preserve">32.02.37.2004</t>
  </si>
  <si>
    <t xml:space="preserve">32.02.37.2005</t>
  </si>
  <si>
    <t xml:space="preserve">32.02.37.2006</t>
  </si>
  <si>
    <t xml:space="preserve">32.02.37.2007</t>
  </si>
  <si>
    <t xml:space="preserve">Lembur Sawah</t>
  </si>
  <si>
    <t xml:space="preserve">32.02.38</t>
  </si>
  <si>
    <t xml:space="preserve">Purabaya</t>
  </si>
  <si>
    <t xml:space="preserve">32.02.38.2001</t>
  </si>
  <si>
    <t xml:space="preserve">32.02.38.2002</t>
  </si>
  <si>
    <t xml:space="preserve">32.02.38.2003</t>
  </si>
  <si>
    <t xml:space="preserve">32.02.38.2004</t>
  </si>
  <si>
    <t xml:space="preserve">Cimerang</t>
  </si>
  <si>
    <t xml:space="preserve">32.02.38.2005</t>
  </si>
  <si>
    <t xml:space="preserve">32.02.38.2006</t>
  </si>
  <si>
    <t xml:space="preserve">32.02.38.2007</t>
  </si>
  <si>
    <t xml:space="preserve">Cicukang</t>
  </si>
  <si>
    <t xml:space="preserve">32.02.39</t>
  </si>
  <si>
    <t xml:space="preserve">Nyalindung</t>
  </si>
  <si>
    <t xml:space="preserve">32.02.39.2001</t>
  </si>
  <si>
    <t xml:space="preserve">32.02.39.2002</t>
  </si>
  <si>
    <t xml:space="preserve">32.02.39.2003</t>
  </si>
  <si>
    <t xml:space="preserve">32.02.39.2004</t>
  </si>
  <si>
    <t xml:space="preserve">Bojongkalong</t>
  </si>
  <si>
    <t xml:space="preserve">32.02.39.2005</t>
  </si>
  <si>
    <t xml:space="preserve">Cijangkar</t>
  </si>
  <si>
    <t xml:space="preserve">32.02.39.2006</t>
  </si>
  <si>
    <t xml:space="preserve">32.02.39.2007</t>
  </si>
  <si>
    <t xml:space="preserve">Wangunreja</t>
  </si>
  <si>
    <t xml:space="preserve">32.02.39.2008</t>
  </si>
  <si>
    <t xml:space="preserve">Cisitu</t>
  </si>
  <si>
    <t xml:space="preserve">32.02.39.2009</t>
  </si>
  <si>
    <t xml:space="preserve">32.02.39.2010</t>
  </si>
  <si>
    <t xml:space="preserve">Kertaangsana</t>
  </si>
  <si>
    <t xml:space="preserve">32.02.40</t>
  </si>
  <si>
    <t xml:space="preserve">Gegerbitung</t>
  </si>
  <si>
    <t xml:space="preserve">32.02.40.2001</t>
  </si>
  <si>
    <t xml:space="preserve">32.02.40.2002</t>
  </si>
  <si>
    <t xml:space="preserve">Cijurey</t>
  </si>
  <si>
    <t xml:space="preserve">32.02.40.2003</t>
  </si>
  <si>
    <t xml:space="preserve">Ciengang</t>
  </si>
  <si>
    <t xml:space="preserve">32.02.40.2004</t>
  </si>
  <si>
    <t xml:space="preserve">Karangjaya</t>
  </si>
  <si>
    <t xml:space="preserve">32.02.40.2005</t>
  </si>
  <si>
    <t xml:space="preserve">32.02.40.2006</t>
  </si>
  <si>
    <t xml:space="preserve">32.02.40.2007</t>
  </si>
  <si>
    <t xml:space="preserve">32.02.41</t>
  </si>
  <si>
    <t xml:space="preserve">Sagaranten</t>
  </si>
  <si>
    <t xml:space="preserve">32.02.41.2001</t>
  </si>
  <si>
    <t xml:space="preserve">32.02.41.2002</t>
  </si>
  <si>
    <t xml:space="preserve">Curugluhur</t>
  </si>
  <si>
    <t xml:space="preserve">32.02.41.2003</t>
  </si>
  <si>
    <t xml:space="preserve">Cibaregbeg</t>
  </si>
  <si>
    <t xml:space="preserve">32.02.41.2004</t>
  </si>
  <si>
    <t xml:space="preserve">Pasanggrahan</t>
  </si>
  <si>
    <t xml:space="preserve">32.02.41.2005</t>
  </si>
  <si>
    <t xml:space="preserve">Datarnangka</t>
  </si>
  <si>
    <t xml:space="preserve">32.02.41.2006</t>
  </si>
  <si>
    <t xml:space="preserve">Puncakmanggis</t>
  </si>
  <si>
    <t xml:space="preserve">32.02.41.2007</t>
  </si>
  <si>
    <t xml:space="preserve">32.02.41.2008</t>
  </si>
  <si>
    <t xml:space="preserve">Gunungbentang</t>
  </si>
  <si>
    <t xml:space="preserve">32.02.41.2009</t>
  </si>
  <si>
    <t xml:space="preserve">Sinarbentang</t>
  </si>
  <si>
    <t xml:space="preserve">32.02.41.2010</t>
  </si>
  <si>
    <t xml:space="preserve">32.02.41.2011</t>
  </si>
  <si>
    <t xml:space="preserve">32.02.41.2012</t>
  </si>
  <si>
    <t xml:space="preserve">32.02.42</t>
  </si>
  <si>
    <t xml:space="preserve">Curugkembar</t>
  </si>
  <si>
    <t xml:space="preserve">32.02.42.2001</t>
  </si>
  <si>
    <t xml:space="preserve">32.02.42.2002</t>
  </si>
  <si>
    <t xml:space="preserve">Cimenteng</t>
  </si>
  <si>
    <t xml:space="preserve">32.02.42.2003</t>
  </si>
  <si>
    <t xml:space="preserve">32.02.42.2004</t>
  </si>
  <si>
    <t xml:space="preserve">Sindangraja</t>
  </si>
  <si>
    <t xml:space="preserve">32.02.42.2005</t>
  </si>
  <si>
    <t xml:space="preserve">Mekartanjung</t>
  </si>
  <si>
    <t xml:space="preserve">32.02.42.2006</t>
  </si>
  <si>
    <t xml:space="preserve">Nagrakjaya</t>
  </si>
  <si>
    <t xml:space="preserve">32.02.42.2007</t>
  </si>
  <si>
    <t xml:space="preserve">Bojong Tugu</t>
  </si>
  <si>
    <t xml:space="preserve">32.02.43</t>
  </si>
  <si>
    <t xml:space="preserve">Cidolog</t>
  </si>
  <si>
    <t xml:space="preserve">32.02.43.2001</t>
  </si>
  <si>
    <t xml:space="preserve">32.02.43.2002</t>
  </si>
  <si>
    <t xml:space="preserve">Cipamingkis</t>
  </si>
  <si>
    <t xml:space="preserve">32.02.43.2003</t>
  </si>
  <si>
    <t xml:space="preserve">32.02.43.2004</t>
  </si>
  <si>
    <t xml:space="preserve">32.02.43.2005</t>
  </si>
  <si>
    <t xml:space="preserve">32.02.44</t>
  </si>
  <si>
    <t xml:space="preserve">32.02.44.2001</t>
  </si>
  <si>
    <t xml:space="preserve">Padasenang</t>
  </si>
  <si>
    <t xml:space="preserve">32.02.44.2002</t>
  </si>
  <si>
    <t xml:space="preserve">32.02.44.2003</t>
  </si>
  <si>
    <t xml:space="preserve">32.02.44.2004</t>
  </si>
  <si>
    <t xml:space="preserve">Hegarmulya</t>
  </si>
  <si>
    <t xml:space="preserve">32.02.44.2005</t>
  </si>
  <si>
    <t xml:space="preserve">Tenjolaut</t>
  </si>
  <si>
    <t xml:space="preserve">32.02.44.2006</t>
  </si>
  <si>
    <t xml:space="preserve">Mekartani</t>
  </si>
  <si>
    <t xml:space="preserve">32.02.45</t>
  </si>
  <si>
    <t xml:space="preserve">Tegalbuleud</t>
  </si>
  <si>
    <t xml:space="preserve">32.02.45.2001</t>
  </si>
  <si>
    <t xml:space="preserve">32.02.45.2002</t>
  </si>
  <si>
    <t xml:space="preserve">32.02.45.2003</t>
  </si>
  <si>
    <t xml:space="preserve">Sumberjaya</t>
  </si>
  <si>
    <t xml:space="preserve">32.02.45.2004</t>
  </si>
  <si>
    <t xml:space="preserve">Calingcing</t>
  </si>
  <si>
    <t xml:space="preserve">32.02.45.2005</t>
  </si>
  <si>
    <t xml:space="preserve">Nangela</t>
  </si>
  <si>
    <t xml:space="preserve">32.02.45.2006</t>
  </si>
  <si>
    <t xml:space="preserve">Rambay</t>
  </si>
  <si>
    <t xml:space="preserve">32.02.45.2007</t>
  </si>
  <si>
    <t xml:space="preserve">Buniasih</t>
  </si>
  <si>
    <t xml:space="preserve">32.02.45.2008</t>
  </si>
  <si>
    <t xml:space="preserve">Sirnamekar</t>
  </si>
  <si>
    <t xml:space="preserve">32.02.46</t>
  </si>
  <si>
    <t xml:space="preserve">32.02.46.2001</t>
  </si>
  <si>
    <t xml:space="preserve">32.02.46.2002</t>
  </si>
  <si>
    <t xml:space="preserve">32.02.46.2003</t>
  </si>
  <si>
    <t xml:space="preserve">32.02.46.2004</t>
  </si>
  <si>
    <t xml:space="preserve">Karangmekar</t>
  </si>
  <si>
    <t xml:space="preserve">32.02.46.2005</t>
  </si>
  <si>
    <t xml:space="preserve">Boregahindah</t>
  </si>
  <si>
    <t xml:space="preserve">32.02.46.2006</t>
  </si>
  <si>
    <t xml:space="preserve">32.02.47</t>
  </si>
  <si>
    <t xml:space="preserve">Ciambar</t>
  </si>
  <si>
    <t xml:space="preserve">32.02.47.2001</t>
  </si>
  <si>
    <t xml:space="preserve">32.02.47.2002</t>
  </si>
  <si>
    <t xml:space="preserve">Ginanjar</t>
  </si>
  <si>
    <t xml:space="preserve">32.02.47.2003</t>
  </si>
  <si>
    <t xml:space="preserve">32.02.47.2004</t>
  </si>
  <si>
    <t xml:space="preserve">32.02.47.2005</t>
  </si>
  <si>
    <t xml:space="preserve">Ambarjaya</t>
  </si>
  <si>
    <t xml:space="preserve">32.02.47.2006</t>
  </si>
  <si>
    <t xml:space="preserve">Cibunarjaya</t>
  </si>
  <si>
    <t xml:space="preserve">32.03</t>
  </si>
  <si>
    <t xml:space="preserve">KAB. CIANJUR</t>
  </si>
  <si>
    <t xml:space="preserve">32.03.01</t>
  </si>
  <si>
    <t xml:space="preserve">Cianjur</t>
  </si>
  <si>
    <t xml:space="preserve">32.03.01.1006</t>
  </si>
  <si>
    <t xml:space="preserve">32.03.01.1007</t>
  </si>
  <si>
    <t xml:space="preserve">Sawahgede</t>
  </si>
  <si>
    <t xml:space="preserve">32.03.01.1008</t>
  </si>
  <si>
    <t xml:space="preserve">Bojongherang</t>
  </si>
  <si>
    <t xml:space="preserve">32.03.01.1009</t>
  </si>
  <si>
    <t xml:space="preserve">Sayang</t>
  </si>
  <si>
    <t xml:space="preserve">32.03.01.1010</t>
  </si>
  <si>
    <t xml:space="preserve">Solokpandan</t>
  </si>
  <si>
    <t xml:space="preserve">32.03.01.1011</t>
  </si>
  <si>
    <t xml:space="preserve">Muka</t>
  </si>
  <si>
    <t xml:space="preserve">32.03.01.2001</t>
  </si>
  <si>
    <t xml:space="preserve">Babakan Karet</t>
  </si>
  <si>
    <t xml:space="preserve">32.03.01.2002</t>
  </si>
  <si>
    <t xml:space="preserve">32.03.01.2003</t>
  </si>
  <si>
    <t xml:space="preserve">32.03.01.2004</t>
  </si>
  <si>
    <t xml:space="preserve">32.03.01.2005</t>
  </si>
  <si>
    <t xml:space="preserve">Limbangansari</t>
  </si>
  <si>
    <t xml:space="preserve">32.03.02</t>
  </si>
  <si>
    <t xml:space="preserve">Warungkondang</t>
  </si>
  <si>
    <t xml:space="preserve">32.03.02.2002</t>
  </si>
  <si>
    <t xml:space="preserve">Jambudipa</t>
  </si>
  <si>
    <t xml:space="preserve">32.03.02.2006</t>
  </si>
  <si>
    <t xml:space="preserve">Cisarandi</t>
  </si>
  <si>
    <t xml:space="preserve">32.03.02.2007</t>
  </si>
  <si>
    <t xml:space="preserve">Cikaroya</t>
  </si>
  <si>
    <t xml:space="preserve">32.03.02.2008</t>
  </si>
  <si>
    <t xml:space="preserve">Bunikasih</t>
  </si>
  <si>
    <t xml:space="preserve">32.03.02.2009</t>
  </si>
  <si>
    <t xml:space="preserve">Ciwalen</t>
  </si>
  <si>
    <t xml:space="preserve">32.03.02.2010</t>
  </si>
  <si>
    <t xml:space="preserve">32.03.02.2011</t>
  </si>
  <si>
    <t xml:space="preserve">32.03.02.2014</t>
  </si>
  <si>
    <t xml:space="preserve">Bunisari</t>
  </si>
  <si>
    <t xml:space="preserve">32.03.02.2016</t>
  </si>
  <si>
    <t xml:space="preserve">32.03.02.2017</t>
  </si>
  <si>
    <t xml:space="preserve">Cieundeur</t>
  </si>
  <si>
    <t xml:space="preserve">32.03.02.2018</t>
  </si>
  <si>
    <t xml:space="preserve">32.03.03</t>
  </si>
  <si>
    <t xml:space="preserve">Cibeber</t>
  </si>
  <si>
    <t xml:space="preserve">32.03.03.2001</t>
  </si>
  <si>
    <t xml:space="preserve">32.03.03.2002</t>
  </si>
  <si>
    <t xml:space="preserve">32.03.03.2003</t>
  </si>
  <si>
    <t xml:space="preserve">32.03.03.2004</t>
  </si>
  <si>
    <t xml:space="preserve">32.03.03.2005</t>
  </si>
  <si>
    <t xml:space="preserve">Sukaraharja</t>
  </si>
  <si>
    <t xml:space="preserve">32.03.03.2006</t>
  </si>
  <si>
    <t xml:space="preserve">Peuteuycondong</t>
  </si>
  <si>
    <t xml:space="preserve">32.03.03.2007</t>
  </si>
  <si>
    <t xml:space="preserve">Mayak</t>
  </si>
  <si>
    <t xml:space="preserve">32.03.03.2008</t>
  </si>
  <si>
    <t xml:space="preserve">Cikondang</t>
  </si>
  <si>
    <t xml:space="preserve">32.03.03.2009</t>
  </si>
  <si>
    <t xml:space="preserve">Cibokor</t>
  </si>
  <si>
    <t xml:space="preserve">32.03.03.2010</t>
  </si>
  <si>
    <t xml:space="preserve">Selagedang</t>
  </si>
  <si>
    <t xml:space="preserve">32.03.03.2011</t>
  </si>
  <si>
    <t xml:space="preserve">Karangnunggal</t>
  </si>
  <si>
    <t xml:space="preserve">32.03.03.2012</t>
  </si>
  <si>
    <t xml:space="preserve">Kanoman</t>
  </si>
  <si>
    <t xml:space="preserve">32.03.03.2013</t>
  </si>
  <si>
    <t xml:space="preserve">32.03.03.2014</t>
  </si>
  <si>
    <t xml:space="preserve">32.03.03.2015</t>
  </si>
  <si>
    <t xml:space="preserve">Cisalak</t>
  </si>
  <si>
    <t xml:space="preserve">32.03.03.2016</t>
  </si>
  <si>
    <t xml:space="preserve">32.03.03.2017</t>
  </si>
  <si>
    <t xml:space="preserve">32.03.03.2018</t>
  </si>
  <si>
    <t xml:space="preserve">Salamnunggal</t>
  </si>
  <si>
    <t xml:space="preserve">32.03.04</t>
  </si>
  <si>
    <t xml:space="preserve">32.03.04.2001</t>
  </si>
  <si>
    <t xml:space="preserve">Rancagoong</t>
  </si>
  <si>
    <t xml:space="preserve">32.03.04.2002</t>
  </si>
  <si>
    <t xml:space="preserve">32.03.04.2003</t>
  </si>
  <si>
    <t xml:space="preserve">32.03.04.2004</t>
  </si>
  <si>
    <t xml:space="preserve">Sukakerta</t>
  </si>
  <si>
    <t xml:space="preserve">32.03.04.2005</t>
  </si>
  <si>
    <t xml:space="preserve">Cibinonghilir</t>
  </si>
  <si>
    <t xml:space="preserve">32.03.04.2006</t>
  </si>
  <si>
    <t xml:space="preserve">Rahong</t>
  </si>
  <si>
    <t xml:space="preserve">32.03.04.2007</t>
  </si>
  <si>
    <t xml:space="preserve">32.03.04.2008</t>
  </si>
  <si>
    <t xml:space="preserve">Sindangsari</t>
  </si>
  <si>
    <t xml:space="preserve">32.03.04.2009</t>
  </si>
  <si>
    <t xml:space="preserve">Ciharashas</t>
  </si>
  <si>
    <t xml:space="preserve">32.03.04.2010</t>
  </si>
  <si>
    <t xml:space="preserve">Mulyasari</t>
  </si>
  <si>
    <t xml:space="preserve">32.03.05</t>
  </si>
  <si>
    <t xml:space="preserve">Ciranjang</t>
  </si>
  <si>
    <t xml:space="preserve">32.03.05.2001</t>
  </si>
  <si>
    <t xml:space="preserve">32.03.05.2002</t>
  </si>
  <si>
    <t xml:space="preserve">Sindangjaya</t>
  </si>
  <si>
    <t xml:space="preserve">32.03.05.2004</t>
  </si>
  <si>
    <t xml:space="preserve">Cibiuk</t>
  </si>
  <si>
    <t xml:space="preserve">32.03.05.2005</t>
  </si>
  <si>
    <t xml:space="preserve">32.03.05.2006</t>
  </si>
  <si>
    <t xml:space="preserve">Karangwangi</t>
  </si>
  <si>
    <t xml:space="preserve">32.03.05.2007</t>
  </si>
  <si>
    <t xml:space="preserve">Nanggalamekar</t>
  </si>
  <si>
    <t xml:space="preserve">32.03.05.2008</t>
  </si>
  <si>
    <t xml:space="preserve">32.03.05.2009</t>
  </si>
  <si>
    <t xml:space="preserve">32.03.05.2012</t>
  </si>
  <si>
    <t xml:space="preserve">Mekargalih</t>
  </si>
  <si>
    <t xml:space="preserve">32.03.06</t>
  </si>
  <si>
    <t xml:space="preserve">Bojongpicung</t>
  </si>
  <si>
    <t xml:space="preserve">32.03.06.2001</t>
  </si>
  <si>
    <t xml:space="preserve">32.03.06.2002</t>
  </si>
  <si>
    <t xml:space="preserve">32.03.06.2004</t>
  </si>
  <si>
    <t xml:space="preserve">Cibarengkok</t>
  </si>
  <si>
    <t xml:space="preserve">32.03.06.2006</t>
  </si>
  <si>
    <t xml:space="preserve">32.03.06.2007</t>
  </si>
  <si>
    <t xml:space="preserve">32.03.06.2008</t>
  </si>
  <si>
    <t xml:space="preserve">32.03.06.2009</t>
  </si>
  <si>
    <t xml:space="preserve">32.03.06.2010</t>
  </si>
  <si>
    <t xml:space="preserve">Sukarama</t>
  </si>
  <si>
    <t xml:space="preserve">32.03.06.2012</t>
  </si>
  <si>
    <t xml:space="preserve">Sukaratu</t>
  </si>
  <si>
    <t xml:space="preserve">32.03.06.2013</t>
  </si>
  <si>
    <t xml:space="preserve">32.03.06.2014</t>
  </si>
  <si>
    <t xml:space="preserve">32.03.07</t>
  </si>
  <si>
    <t xml:space="preserve">32.03.07.2001</t>
  </si>
  <si>
    <t xml:space="preserve">32.03.07.2002</t>
  </si>
  <si>
    <t xml:space="preserve">32.03.07.2003</t>
  </si>
  <si>
    <t xml:space="preserve">Sindanglaka</t>
  </si>
  <si>
    <t xml:space="preserve">32.03.07.2004</t>
  </si>
  <si>
    <t xml:space="preserve">Maleber</t>
  </si>
  <si>
    <t xml:space="preserve">32.03.07.2005</t>
  </si>
  <si>
    <t xml:space="preserve">32.03.07.2006</t>
  </si>
  <si>
    <t xml:space="preserve">32.03.07.2007</t>
  </si>
  <si>
    <t xml:space="preserve">Sukasarana</t>
  </si>
  <si>
    <t xml:space="preserve">32.03.07.2008</t>
  </si>
  <si>
    <t xml:space="preserve">32.03.07.2009</t>
  </si>
  <si>
    <t xml:space="preserve">Babakancaringin</t>
  </si>
  <si>
    <t xml:space="preserve">32.03.07.2010</t>
  </si>
  <si>
    <t xml:space="preserve">Sabandar</t>
  </si>
  <si>
    <t xml:space="preserve">32.03.07.2011</t>
  </si>
  <si>
    <t xml:space="preserve">Sindangasih</t>
  </si>
  <si>
    <t xml:space="preserve">32.03.07.2012</t>
  </si>
  <si>
    <t xml:space="preserve">Sukataris</t>
  </si>
  <si>
    <t xml:space="preserve">32.03.07.2013</t>
  </si>
  <si>
    <t xml:space="preserve">32.03.07.2014</t>
  </si>
  <si>
    <t xml:space="preserve">32.03.07.2015</t>
  </si>
  <si>
    <t xml:space="preserve">32.03.07.2016</t>
  </si>
  <si>
    <t xml:space="preserve">32.03.08</t>
  </si>
  <si>
    <t xml:space="preserve">Mande</t>
  </si>
  <si>
    <t xml:space="preserve">32.03.08.2001</t>
  </si>
  <si>
    <t xml:space="preserve">32.03.08.2002</t>
  </si>
  <si>
    <t xml:space="preserve">Bobojong</t>
  </si>
  <si>
    <t xml:space="preserve">32.03.08.2003</t>
  </si>
  <si>
    <t xml:space="preserve">Jamali</t>
  </si>
  <si>
    <t xml:space="preserve">32.03.08.2004</t>
  </si>
  <si>
    <t xml:space="preserve">Cikidangbayabang</t>
  </si>
  <si>
    <t xml:space="preserve">32.03.08.2005</t>
  </si>
  <si>
    <t xml:space="preserve">32.03.08.2006</t>
  </si>
  <si>
    <t xml:space="preserve">32.03.08.2007</t>
  </si>
  <si>
    <t xml:space="preserve">Ciandam</t>
  </si>
  <si>
    <t xml:space="preserve">32.03.08.2008</t>
  </si>
  <si>
    <t xml:space="preserve">32.03.08.2009</t>
  </si>
  <si>
    <t xml:space="preserve">Leuwikoja</t>
  </si>
  <si>
    <t xml:space="preserve">32.03.08.2010</t>
  </si>
  <si>
    <t xml:space="preserve">32.03.08.2011</t>
  </si>
  <si>
    <t xml:space="preserve">Kutawaringin</t>
  </si>
  <si>
    <t xml:space="preserve">32.03.08.2012</t>
  </si>
  <si>
    <t xml:space="preserve">Murnisari</t>
  </si>
  <si>
    <t xml:space="preserve">32.03.09</t>
  </si>
  <si>
    <t xml:space="preserve">32.03.09.2001</t>
  </si>
  <si>
    <t xml:space="preserve">32.03.09.2002</t>
  </si>
  <si>
    <t xml:space="preserve">32.03.09.2003</t>
  </si>
  <si>
    <t xml:space="preserve">Panyusuhan</t>
  </si>
  <si>
    <t xml:space="preserve">32.03.09.2004</t>
  </si>
  <si>
    <t xml:space="preserve">32.03.09.2005</t>
  </si>
  <si>
    <t xml:space="preserve">Sidangraja</t>
  </si>
  <si>
    <t xml:space="preserve">32.03.09.2006</t>
  </si>
  <si>
    <t xml:space="preserve">32.03.09.2007</t>
  </si>
  <si>
    <t xml:space="preserve">32.03.09.2008</t>
  </si>
  <si>
    <t xml:space="preserve">32.03.09.2009</t>
  </si>
  <si>
    <t xml:space="preserve">Babakansari</t>
  </si>
  <si>
    <t xml:space="preserve">32.03.09.2010</t>
  </si>
  <si>
    <t xml:space="preserve">32.03.10</t>
  </si>
  <si>
    <t xml:space="preserve">Pacet</t>
  </si>
  <si>
    <t xml:space="preserve">32.03.10.2001</t>
  </si>
  <si>
    <t xml:space="preserve">32.03.10.2003</t>
  </si>
  <si>
    <t xml:space="preserve">32.03.10.2005</t>
  </si>
  <si>
    <t xml:space="preserve">Sukanagalih</t>
  </si>
  <si>
    <t xml:space="preserve">32.03.10.2007</t>
  </si>
  <si>
    <t xml:space="preserve">Cipendawa</t>
  </si>
  <si>
    <t xml:space="preserve">32.03.10.2010</t>
  </si>
  <si>
    <t xml:space="preserve">Ciputri</t>
  </si>
  <si>
    <t xml:space="preserve">32.03.10.2012</t>
  </si>
  <si>
    <t xml:space="preserve">32.03.10.2013</t>
  </si>
  <si>
    <t xml:space="preserve">32.03.11</t>
  </si>
  <si>
    <t xml:space="preserve">Cugenang</t>
  </si>
  <si>
    <t xml:space="preserve">32.03.11.2001</t>
  </si>
  <si>
    <t xml:space="preserve">32.03.11.2002</t>
  </si>
  <si>
    <t xml:space="preserve">Gasol</t>
  </si>
  <si>
    <t xml:space="preserve">32.03.11.2003</t>
  </si>
  <si>
    <t xml:space="preserve">Cijedil</t>
  </si>
  <si>
    <t xml:space="preserve">32.03.11.2004</t>
  </si>
  <si>
    <t xml:space="preserve">32.03.11.2005</t>
  </si>
  <si>
    <t xml:space="preserve">32.03.11.2006</t>
  </si>
  <si>
    <t xml:space="preserve">Mangunkerta</t>
  </si>
  <si>
    <t xml:space="preserve">32.03.11.2007</t>
  </si>
  <si>
    <t xml:space="preserve">Sarampad</t>
  </si>
  <si>
    <t xml:space="preserve">32.03.11.2008</t>
  </si>
  <si>
    <t xml:space="preserve">32.03.11.2009</t>
  </si>
  <si>
    <t xml:space="preserve">32.03.11.2010</t>
  </si>
  <si>
    <t xml:space="preserve">Cibulakan</t>
  </si>
  <si>
    <t xml:space="preserve">32.03.11.2011</t>
  </si>
  <si>
    <t xml:space="preserve">Benjot</t>
  </si>
  <si>
    <t xml:space="preserve">32.03.11.2012</t>
  </si>
  <si>
    <t xml:space="preserve">32.03.11.2013</t>
  </si>
  <si>
    <t xml:space="preserve">32.03.11.2014</t>
  </si>
  <si>
    <t xml:space="preserve">Cirumput</t>
  </si>
  <si>
    <t xml:space="preserve">32.03.11.2015</t>
  </si>
  <si>
    <t xml:space="preserve">Padaluyu</t>
  </si>
  <si>
    <t xml:space="preserve">32.03.11.2016</t>
  </si>
  <si>
    <t xml:space="preserve">Galudra</t>
  </si>
  <si>
    <t xml:space="preserve">32.03.12</t>
  </si>
  <si>
    <t xml:space="preserve">Cikalongkulon</t>
  </si>
  <si>
    <t xml:space="preserve">32.03.12.2001</t>
  </si>
  <si>
    <t xml:space="preserve">32.03.12.2002</t>
  </si>
  <si>
    <t xml:space="preserve">Gudang</t>
  </si>
  <si>
    <t xml:space="preserve">32.03.12.2003</t>
  </si>
  <si>
    <t xml:space="preserve">Cinangsi</t>
  </si>
  <si>
    <t xml:space="preserve">32.03.12.2004</t>
  </si>
  <si>
    <t xml:space="preserve">Cijagang</t>
  </si>
  <si>
    <t xml:space="preserve">32.03.12.2005</t>
  </si>
  <si>
    <t xml:space="preserve">Majalaya</t>
  </si>
  <si>
    <t xml:space="preserve">32.03.12.2006</t>
  </si>
  <si>
    <t xml:space="preserve">Kamurang</t>
  </si>
  <si>
    <t xml:space="preserve">32.03.12.2007</t>
  </si>
  <si>
    <t xml:space="preserve">Warudoyong</t>
  </si>
  <si>
    <t xml:space="preserve">32.03.12.2008</t>
  </si>
  <si>
    <t xml:space="preserve">Ciramagirang</t>
  </si>
  <si>
    <t xml:space="preserve">32.03.12.2009</t>
  </si>
  <si>
    <t xml:space="preserve">32.03.12.2010</t>
  </si>
  <si>
    <t xml:space="preserve">32.03.12.2011</t>
  </si>
  <si>
    <t xml:space="preserve">32.03.12.2012</t>
  </si>
  <si>
    <t xml:space="preserve">Cigunungherang</t>
  </si>
  <si>
    <t xml:space="preserve">32.03.12.2013</t>
  </si>
  <si>
    <t xml:space="preserve">32.03.12.2014</t>
  </si>
  <si>
    <t xml:space="preserve">32.03.12.2015</t>
  </si>
  <si>
    <t xml:space="preserve">Lembahsari</t>
  </si>
  <si>
    <t xml:space="preserve">32.03.12.2016</t>
  </si>
  <si>
    <t xml:space="preserve">Mentengsari</t>
  </si>
  <si>
    <t xml:space="preserve">32.03.12.2017</t>
  </si>
  <si>
    <t xml:space="preserve">32.03.12.2018</t>
  </si>
  <si>
    <t xml:space="preserve">Mekarmulya</t>
  </si>
  <si>
    <t xml:space="preserve">32.03.13</t>
  </si>
  <si>
    <t xml:space="preserve">32.03.13.2001</t>
  </si>
  <si>
    <t xml:space="preserve">Cikanyere</t>
  </si>
  <si>
    <t xml:space="preserve">32.03.13.2002</t>
  </si>
  <si>
    <t xml:space="preserve">Cikancana</t>
  </si>
  <si>
    <t xml:space="preserve">32.03.13.2003</t>
  </si>
  <si>
    <t xml:space="preserve">32.03.13.2004</t>
  </si>
  <si>
    <t xml:space="preserve">Kawungluwuk</t>
  </si>
  <si>
    <t xml:space="preserve">32.03.13.2005</t>
  </si>
  <si>
    <t xml:space="preserve">32.03.13.2006</t>
  </si>
  <si>
    <t xml:space="preserve">32.03.13.2007</t>
  </si>
  <si>
    <t xml:space="preserve">32.03.13.2008</t>
  </si>
  <si>
    <t xml:space="preserve">32.03.13.2009</t>
  </si>
  <si>
    <t xml:space="preserve">Kubang</t>
  </si>
  <si>
    <t xml:space="preserve">32.03.13.2010</t>
  </si>
  <si>
    <t xml:space="preserve">Pakuon</t>
  </si>
  <si>
    <t xml:space="preserve">32.03.13.2011</t>
  </si>
  <si>
    <t xml:space="preserve">Rawabelut</t>
  </si>
  <si>
    <t xml:space="preserve">32.03.14</t>
  </si>
  <si>
    <t xml:space="preserve">Sukanagara</t>
  </si>
  <si>
    <t xml:space="preserve">32.03.14.2001</t>
  </si>
  <si>
    <t xml:space="preserve">32.03.14.2002</t>
  </si>
  <si>
    <t xml:space="preserve">Sukajembar</t>
  </si>
  <si>
    <t xml:space="preserve">32.03.14.2003</t>
  </si>
  <si>
    <t xml:space="preserve">32.03.14.2004</t>
  </si>
  <si>
    <t xml:space="preserve">Ciguha</t>
  </si>
  <si>
    <t xml:space="preserve">32.03.14.2005</t>
  </si>
  <si>
    <t xml:space="preserve">32.03.14.2006</t>
  </si>
  <si>
    <t xml:space="preserve">32.03.14.2007</t>
  </si>
  <si>
    <t xml:space="preserve">Sukalaksana</t>
  </si>
  <si>
    <t xml:space="preserve">32.03.14.2008</t>
  </si>
  <si>
    <t xml:space="preserve">32.03.14.2009</t>
  </si>
  <si>
    <t xml:space="preserve">32.03.14.2010</t>
  </si>
  <si>
    <t xml:space="preserve">Jayagiri</t>
  </si>
  <si>
    <t xml:space="preserve">32.03.15</t>
  </si>
  <si>
    <t xml:space="preserve">Campaka</t>
  </si>
  <si>
    <t xml:space="preserve">32.03.15.2001</t>
  </si>
  <si>
    <t xml:space="preserve">32.03.15.2002</t>
  </si>
  <si>
    <t xml:space="preserve">32.03.15.2003</t>
  </si>
  <si>
    <t xml:space="preserve">32.03.15.2004</t>
  </si>
  <si>
    <t xml:space="preserve">32.03.15.2005</t>
  </si>
  <si>
    <t xml:space="preserve">Sukadana</t>
  </si>
  <si>
    <t xml:space="preserve">32.03.15.2006</t>
  </si>
  <si>
    <t xml:space="preserve">32.03.15.2007</t>
  </si>
  <si>
    <t xml:space="preserve">Karyamukti</t>
  </si>
  <si>
    <t xml:space="preserve">32.03.15.2008</t>
  </si>
  <si>
    <t xml:space="preserve">32.03.15.2009</t>
  </si>
  <si>
    <t xml:space="preserve">32.03.15.2010</t>
  </si>
  <si>
    <t xml:space="preserve">32.03.15.2011</t>
  </si>
  <si>
    <t xml:space="preserve">32.03.16</t>
  </si>
  <si>
    <t xml:space="preserve">Takokak</t>
  </si>
  <si>
    <t xml:space="preserve">32.03.16.2001</t>
  </si>
  <si>
    <t xml:space="preserve">32.03.16.2002</t>
  </si>
  <si>
    <t xml:space="preserve">32.03.16.2003</t>
  </si>
  <si>
    <t xml:space="preserve">Sindanghayu</t>
  </si>
  <si>
    <t xml:space="preserve">32.03.16.2004</t>
  </si>
  <si>
    <t xml:space="preserve">Simpang</t>
  </si>
  <si>
    <t xml:space="preserve">32.03.16.2005</t>
  </si>
  <si>
    <t xml:space="preserve">32.03.16.2006</t>
  </si>
  <si>
    <t xml:space="preserve">Bungbangsari</t>
  </si>
  <si>
    <t xml:space="preserve">32.03.16.2007</t>
  </si>
  <si>
    <t xml:space="preserve">Cisujen</t>
  </si>
  <si>
    <t xml:space="preserve">32.03.16.2008</t>
  </si>
  <si>
    <t xml:space="preserve">32.03.16.2009</t>
  </si>
  <si>
    <t xml:space="preserve">Waringinsari</t>
  </si>
  <si>
    <t xml:space="preserve">32.03.17</t>
  </si>
  <si>
    <t xml:space="preserve">Kadupandak</t>
  </si>
  <si>
    <t xml:space="preserve">32.03.17.2003</t>
  </si>
  <si>
    <t xml:space="preserve">32.03.17.2006</t>
  </si>
  <si>
    <t xml:space="preserve">Pasirdalem</t>
  </si>
  <si>
    <t xml:space="preserve">32.03.17.2008</t>
  </si>
  <si>
    <t xml:space="preserve">Talagasari</t>
  </si>
  <si>
    <t xml:space="preserve">32.03.17.2009</t>
  </si>
  <si>
    <t xml:space="preserve">Bojongkasih</t>
  </si>
  <si>
    <t xml:space="preserve">32.03.17.2010</t>
  </si>
  <si>
    <t xml:space="preserve">Wargaasih</t>
  </si>
  <si>
    <t xml:space="preserve">32.03.17.2011</t>
  </si>
  <si>
    <t xml:space="preserve">32.03.17.2014</t>
  </si>
  <si>
    <t xml:space="preserve">32.03.17.2016</t>
  </si>
  <si>
    <t xml:space="preserve">32.03.17.2017</t>
  </si>
  <si>
    <t xml:space="preserve">32.03.17.2019</t>
  </si>
  <si>
    <t xml:space="preserve">Wargasari</t>
  </si>
  <si>
    <t xml:space="preserve">32.03.17.2020</t>
  </si>
  <si>
    <t xml:space="preserve">32.03.17.2021</t>
  </si>
  <si>
    <t xml:space="preserve">32.03.17.2022</t>
  </si>
  <si>
    <t xml:space="preserve">Gandasari</t>
  </si>
  <si>
    <t xml:space="preserve">32.03.17.2023</t>
  </si>
  <si>
    <t xml:space="preserve">32.03.18</t>
  </si>
  <si>
    <t xml:space="preserve">32.03.18.2001</t>
  </si>
  <si>
    <t xml:space="preserve">32.03.18.2002</t>
  </si>
  <si>
    <t xml:space="preserve">Pangadegan</t>
  </si>
  <si>
    <t xml:space="preserve">32.03.18.2004</t>
  </si>
  <si>
    <t xml:space="preserve">Gelaranyar</t>
  </si>
  <si>
    <t xml:space="preserve">32.03.18.2005</t>
  </si>
  <si>
    <t xml:space="preserve">32.03.18.2007</t>
  </si>
  <si>
    <t xml:space="preserve">Sindangkerta</t>
  </si>
  <si>
    <t xml:space="preserve">32.03.18.2008</t>
  </si>
  <si>
    <t xml:space="preserve">Pasirbaru</t>
  </si>
  <si>
    <t xml:space="preserve">32.03.18.2009</t>
  </si>
  <si>
    <t xml:space="preserve">Bunijaya</t>
  </si>
  <si>
    <t xml:space="preserve">32.03.18.2010</t>
  </si>
  <si>
    <t xml:space="preserve">Situhiang</t>
  </si>
  <si>
    <t xml:space="preserve">32.03.18.2011</t>
  </si>
  <si>
    <t xml:space="preserve">32.03.18.2012</t>
  </si>
  <si>
    <t xml:space="preserve">32.03.18.2013</t>
  </si>
  <si>
    <t xml:space="preserve">32.03.18.2014</t>
  </si>
  <si>
    <t xml:space="preserve">Padamaju</t>
  </si>
  <si>
    <t xml:space="preserve">32.03.18.2015</t>
  </si>
  <si>
    <t xml:space="preserve">Karangharja</t>
  </si>
  <si>
    <t xml:space="preserve">32.03.18.2018</t>
  </si>
  <si>
    <t xml:space="preserve">32.03.19</t>
  </si>
  <si>
    <t xml:space="preserve">Tanggeung</t>
  </si>
  <si>
    <t xml:space="preserve">32.03.19.2001</t>
  </si>
  <si>
    <t xml:space="preserve">32.03.19.2002</t>
  </si>
  <si>
    <t xml:space="preserve">Rawagede</t>
  </si>
  <si>
    <t xml:space="preserve">32.03.19.2003</t>
  </si>
  <si>
    <t xml:space="preserve">Cilongsong</t>
  </si>
  <si>
    <t xml:space="preserve">32.03.19.2004</t>
  </si>
  <si>
    <t xml:space="preserve">32.03.19.2005</t>
  </si>
  <si>
    <t xml:space="preserve">32.03.19.2006</t>
  </si>
  <si>
    <t xml:space="preserve">Pagermaneuh</t>
  </si>
  <si>
    <t xml:space="preserve">32.03.19.2007</t>
  </si>
  <si>
    <t xml:space="preserve">Bojongpetir</t>
  </si>
  <si>
    <t xml:space="preserve">32.03.19.2009</t>
  </si>
  <si>
    <t xml:space="preserve">Pasirjambu</t>
  </si>
  <si>
    <t xml:space="preserve">32.03.19.2010</t>
  </si>
  <si>
    <t xml:space="preserve">32.03.19.2013</t>
  </si>
  <si>
    <t xml:space="preserve">32.03.19.2014</t>
  </si>
  <si>
    <t xml:space="preserve">32.03.19.2015</t>
  </si>
  <si>
    <t xml:space="preserve">32.03.20</t>
  </si>
  <si>
    <t xml:space="preserve">32.03.20.2001</t>
  </si>
  <si>
    <t xml:space="preserve">Pananggapan</t>
  </si>
  <si>
    <t xml:space="preserve">32.03.20.2002</t>
  </si>
  <si>
    <t xml:space="preserve">Cikangkareng</t>
  </si>
  <si>
    <t xml:space="preserve">32.03.20.2003</t>
  </si>
  <si>
    <t xml:space="preserve">32.03.20.2004</t>
  </si>
  <si>
    <t xml:space="preserve">Panyindangan</t>
  </si>
  <si>
    <t xml:space="preserve">32.03.20.2005</t>
  </si>
  <si>
    <t xml:space="preserve">32.03.20.2006</t>
  </si>
  <si>
    <t xml:space="preserve">Cimaskara</t>
  </si>
  <si>
    <t xml:space="preserve">32.03.20.2007</t>
  </si>
  <si>
    <t xml:space="preserve">32.03.20.2008</t>
  </si>
  <si>
    <t xml:space="preserve">Batulawang</t>
  </si>
  <si>
    <t xml:space="preserve">32.03.20.2009</t>
  </si>
  <si>
    <t xml:space="preserve">32.03.20.2010</t>
  </si>
  <si>
    <t xml:space="preserve">Hamerang</t>
  </si>
  <si>
    <t xml:space="preserve">32.03.20.2011</t>
  </si>
  <si>
    <t xml:space="preserve">32.03.20.2012</t>
  </si>
  <si>
    <t xml:space="preserve">Wargaluyu</t>
  </si>
  <si>
    <t xml:space="preserve">32.03.20.2013</t>
  </si>
  <si>
    <t xml:space="preserve">32.03.20.2014</t>
  </si>
  <si>
    <t xml:space="preserve">Ciburial</t>
  </si>
  <si>
    <t xml:space="preserve">32.03.21</t>
  </si>
  <si>
    <t xml:space="preserve">Sindangbarang</t>
  </si>
  <si>
    <t xml:space="preserve">32.03.21.2001</t>
  </si>
  <si>
    <t xml:space="preserve">Saganten</t>
  </si>
  <si>
    <t xml:space="preserve">32.03.21.2002</t>
  </si>
  <si>
    <t xml:space="preserve">Muaracikadu</t>
  </si>
  <si>
    <t xml:space="preserve">32.03.21.2003</t>
  </si>
  <si>
    <t xml:space="preserve">32.03.21.2004</t>
  </si>
  <si>
    <t xml:space="preserve">32.03.21.2005</t>
  </si>
  <si>
    <t xml:space="preserve">32.03.21.2006</t>
  </si>
  <si>
    <t xml:space="preserve">Kertasari</t>
  </si>
  <si>
    <t xml:space="preserve">32.03.21.2007</t>
  </si>
  <si>
    <t xml:space="preserve">32.03.21.2008</t>
  </si>
  <si>
    <t xml:space="preserve">32.03.21.2009</t>
  </si>
  <si>
    <t xml:space="preserve">Hegarsari</t>
  </si>
  <si>
    <t xml:space="preserve">32.03.21.2010</t>
  </si>
  <si>
    <t xml:space="preserve">Mekarlaksana</t>
  </si>
  <si>
    <t xml:space="preserve">32.03.21.2011</t>
  </si>
  <si>
    <t xml:space="preserve">32.03.22</t>
  </si>
  <si>
    <t xml:space="preserve">Agrabinta</t>
  </si>
  <si>
    <t xml:space="preserve">32.03.22.2004</t>
  </si>
  <si>
    <t xml:space="preserve">32.03.22.2005</t>
  </si>
  <si>
    <t xml:space="preserve">Bojongkaso</t>
  </si>
  <si>
    <t xml:space="preserve">32.03.22.2006</t>
  </si>
  <si>
    <t xml:space="preserve">32.03.22.2007</t>
  </si>
  <si>
    <t xml:space="preserve">32.03.22.2010</t>
  </si>
  <si>
    <t xml:space="preserve">Sinarlaut</t>
  </si>
  <si>
    <t xml:space="preserve">32.03.22.2014</t>
  </si>
  <si>
    <t xml:space="preserve">32.03.22.2016</t>
  </si>
  <si>
    <t xml:space="preserve">Karangsari</t>
  </si>
  <si>
    <t xml:space="preserve">32.03.22.2017</t>
  </si>
  <si>
    <t xml:space="preserve">32.03.22.2018</t>
  </si>
  <si>
    <t xml:space="preserve">Tanjung Sari</t>
  </si>
  <si>
    <t xml:space="preserve">32.03.22.2019</t>
  </si>
  <si>
    <t xml:space="preserve">32.03.22.2022</t>
  </si>
  <si>
    <t xml:space="preserve">32.03.23</t>
  </si>
  <si>
    <t xml:space="preserve">Cidaun</t>
  </si>
  <si>
    <t xml:space="preserve">32.03.23.2001</t>
  </si>
  <si>
    <t xml:space="preserve">Cidamar</t>
  </si>
  <si>
    <t xml:space="preserve">32.03.23.2002</t>
  </si>
  <si>
    <t xml:space="preserve">Cibuluh</t>
  </si>
  <si>
    <t xml:space="preserve">32.03.23.2003</t>
  </si>
  <si>
    <t xml:space="preserve">32.03.23.2004</t>
  </si>
  <si>
    <t xml:space="preserve">Cimaragang</t>
  </si>
  <si>
    <t xml:space="preserve">32.03.23.2005</t>
  </si>
  <si>
    <t xml:space="preserve">32.03.23.2006</t>
  </si>
  <si>
    <t xml:space="preserve">Kertajadi</t>
  </si>
  <si>
    <t xml:space="preserve">32.03.23.2007</t>
  </si>
  <si>
    <t xml:space="preserve">32.03.23.2008</t>
  </si>
  <si>
    <t xml:space="preserve">Gelarpawitan</t>
  </si>
  <si>
    <t xml:space="preserve">32.03.23.2009</t>
  </si>
  <si>
    <t xml:space="preserve">32.03.23.2010</t>
  </si>
  <si>
    <t xml:space="preserve">Karyabakti</t>
  </si>
  <si>
    <t xml:space="preserve">32.03.23.2011</t>
  </si>
  <si>
    <t xml:space="preserve">Jayapura</t>
  </si>
  <si>
    <t xml:space="preserve">32.03.23.2012</t>
  </si>
  <si>
    <t xml:space="preserve">32.03.23.2013</t>
  </si>
  <si>
    <t xml:space="preserve">Puncakbaru</t>
  </si>
  <si>
    <t xml:space="preserve">32.03.23.2014</t>
  </si>
  <si>
    <t xml:space="preserve">Gelarwangi</t>
  </si>
  <si>
    <t xml:space="preserve">32.03.24</t>
  </si>
  <si>
    <t xml:space="preserve">Naringgul</t>
  </si>
  <si>
    <t xml:space="preserve">32.03.24.2001</t>
  </si>
  <si>
    <t xml:space="preserve">32.03.24.2002</t>
  </si>
  <si>
    <t xml:space="preserve">Balegede</t>
  </si>
  <si>
    <t xml:space="preserve">32.03.24.2003</t>
  </si>
  <si>
    <t xml:space="preserve">32.03.24.2004</t>
  </si>
  <si>
    <t xml:space="preserve">32.03.24.2005</t>
  </si>
  <si>
    <t xml:space="preserve">Cinerang</t>
  </si>
  <si>
    <t xml:space="preserve">32.03.24.2006</t>
  </si>
  <si>
    <t xml:space="preserve">32.03.24.2007</t>
  </si>
  <si>
    <t xml:space="preserve">Sukabakti</t>
  </si>
  <si>
    <t xml:space="preserve">32.03.24.2008</t>
  </si>
  <si>
    <t xml:space="preserve">Malati</t>
  </si>
  <si>
    <t xml:space="preserve">32.03.24.2009</t>
  </si>
  <si>
    <t xml:space="preserve">32.03.24.2010</t>
  </si>
  <si>
    <t xml:space="preserve">32.03.24.2011</t>
  </si>
  <si>
    <t xml:space="preserve">Margasari</t>
  </si>
  <si>
    <t xml:space="preserve">32.03.25</t>
  </si>
  <si>
    <t xml:space="preserve">Campakamulya</t>
  </si>
  <si>
    <t xml:space="preserve">32.03.25.2001</t>
  </si>
  <si>
    <t xml:space="preserve">Cibanggala</t>
  </si>
  <si>
    <t xml:space="preserve">32.03.25.2002</t>
  </si>
  <si>
    <t xml:space="preserve">Campakawarna</t>
  </si>
  <si>
    <t xml:space="preserve">32.03.25.2003</t>
  </si>
  <si>
    <t xml:space="preserve">32.03.25.2004</t>
  </si>
  <si>
    <t xml:space="preserve">32.03.25.2005</t>
  </si>
  <si>
    <t xml:space="preserve">Sukabungah</t>
  </si>
  <si>
    <t xml:space="preserve">32.03.26</t>
  </si>
  <si>
    <t xml:space="preserve">32.03.26.2001</t>
  </si>
  <si>
    <t xml:space="preserve">32.03.26.2002</t>
  </si>
  <si>
    <t xml:space="preserve">32.03.26.2003</t>
  </si>
  <si>
    <t xml:space="preserve">32.03.26.2004</t>
  </si>
  <si>
    <t xml:space="preserve">32.03.26.2005</t>
  </si>
  <si>
    <t xml:space="preserve">32.03.26.2006</t>
  </si>
  <si>
    <t xml:space="preserve">Cisaranten</t>
  </si>
  <si>
    <t xml:space="preserve">32.03.26.2007</t>
  </si>
  <si>
    <t xml:space="preserve">32.03.26.2008</t>
  </si>
  <si>
    <t xml:space="preserve">32.03.26.2009</t>
  </si>
  <si>
    <t xml:space="preserve">32.03.26.2010</t>
  </si>
  <si>
    <t xml:space="preserve">32.03.27</t>
  </si>
  <si>
    <t xml:space="preserve">Gekbrong</t>
  </si>
  <si>
    <t xml:space="preserve">32.03.27.2001</t>
  </si>
  <si>
    <t xml:space="preserve">32.03.27.2002</t>
  </si>
  <si>
    <t xml:space="preserve">Songgom</t>
  </si>
  <si>
    <t xml:space="preserve">32.03.27.2003</t>
  </si>
  <si>
    <t xml:space="preserve">32.03.27.2004</t>
  </si>
  <si>
    <t xml:space="preserve">32.03.27.2005</t>
  </si>
  <si>
    <t xml:space="preserve">Kebonpeuteuy</t>
  </si>
  <si>
    <t xml:space="preserve">32.03.27.2006</t>
  </si>
  <si>
    <t xml:space="preserve">32.03.27.2007</t>
  </si>
  <si>
    <t xml:space="preserve">32.03.27.2008</t>
  </si>
  <si>
    <t xml:space="preserve">Cintaasih</t>
  </si>
  <si>
    <t xml:space="preserve">32.03.28</t>
  </si>
  <si>
    <t xml:space="preserve">Cipanas</t>
  </si>
  <si>
    <t xml:space="preserve">32.03.28.2001</t>
  </si>
  <si>
    <t xml:space="preserve">32.03.28.2002</t>
  </si>
  <si>
    <t xml:space="preserve">Cimacan</t>
  </si>
  <si>
    <t xml:space="preserve">32.03.28.2003</t>
  </si>
  <si>
    <t xml:space="preserve">Ciloto</t>
  </si>
  <si>
    <t xml:space="preserve">32.03.28.2004</t>
  </si>
  <si>
    <t xml:space="preserve">Sindanglaya</t>
  </si>
  <si>
    <t xml:space="preserve">32.03.28.2005</t>
  </si>
  <si>
    <t xml:space="preserve">32.03.28.2006</t>
  </si>
  <si>
    <t xml:space="preserve">32.03.28.2007</t>
  </si>
  <si>
    <t xml:space="preserve">32.03.29</t>
  </si>
  <si>
    <t xml:space="preserve">Cijati</t>
  </si>
  <si>
    <t xml:space="preserve">32.03.29.2001</t>
  </si>
  <si>
    <t xml:space="preserve">Parakantugu</t>
  </si>
  <si>
    <t xml:space="preserve">32.03.29.2002</t>
  </si>
  <si>
    <t xml:space="preserve">32.03.29.2003</t>
  </si>
  <si>
    <t xml:space="preserve">Bojonglarang</t>
  </si>
  <si>
    <t xml:space="preserve">32.03.29.2004</t>
  </si>
  <si>
    <t xml:space="preserve">32.03.29.2005</t>
  </si>
  <si>
    <t xml:space="preserve">32.03.29.2006</t>
  </si>
  <si>
    <t xml:space="preserve">32.03.29.2007</t>
  </si>
  <si>
    <t xml:space="preserve">32.03.29.2008</t>
  </si>
  <si>
    <t xml:space="preserve">32.03.29.2009</t>
  </si>
  <si>
    <t xml:space="preserve">Sinarbakti</t>
  </si>
  <si>
    <t xml:space="preserve">32.03.29.2010</t>
  </si>
  <si>
    <t xml:space="preserve">32.03.30</t>
  </si>
  <si>
    <t xml:space="preserve">Leles</t>
  </si>
  <si>
    <t xml:space="preserve">32.03.30.2001</t>
  </si>
  <si>
    <t xml:space="preserve">Pusakasari</t>
  </si>
  <si>
    <t xml:space="preserve">32.03.30.2002</t>
  </si>
  <si>
    <t xml:space="preserve">Walahir</t>
  </si>
  <si>
    <t xml:space="preserve">32.03.30.2003</t>
  </si>
  <si>
    <t xml:space="preserve">32.03.30.2004</t>
  </si>
  <si>
    <t xml:space="preserve">Puncakwangi</t>
  </si>
  <si>
    <t xml:space="preserve">32.03.30.2005</t>
  </si>
  <si>
    <t xml:space="preserve">32.03.30.2006</t>
  </si>
  <si>
    <t xml:space="preserve">Nagasari</t>
  </si>
  <si>
    <t xml:space="preserve">32.03.30.2007</t>
  </si>
  <si>
    <t xml:space="preserve">32.03.30.2008</t>
  </si>
  <si>
    <t xml:space="preserve">32.03.30.2009</t>
  </si>
  <si>
    <t xml:space="preserve">32.03.30.2010</t>
  </si>
  <si>
    <t xml:space="preserve">32.03.30.2011</t>
  </si>
  <si>
    <t xml:space="preserve">Mandalawangi</t>
  </si>
  <si>
    <t xml:space="preserve">32.03.30.2012</t>
  </si>
  <si>
    <t xml:space="preserve">32.03.31</t>
  </si>
  <si>
    <t xml:space="preserve">Haurwangi</t>
  </si>
  <si>
    <t xml:space="preserve">32.03.31.2001</t>
  </si>
  <si>
    <t xml:space="preserve">32.03.31.2002</t>
  </si>
  <si>
    <t xml:space="preserve">Cihea</t>
  </si>
  <si>
    <t xml:space="preserve">32.03.31.2003</t>
  </si>
  <si>
    <t xml:space="preserve">Ramasari</t>
  </si>
  <si>
    <t xml:space="preserve">32.03.31.2004</t>
  </si>
  <si>
    <t xml:space="preserve">Mekarwangi/Sukatani</t>
  </si>
  <si>
    <t xml:space="preserve">32.03.31.2005</t>
  </si>
  <si>
    <t xml:space="preserve">32.03.31.2006</t>
  </si>
  <si>
    <t xml:space="preserve">32.03.31.2007</t>
  </si>
  <si>
    <t xml:space="preserve">Cipeuyeum</t>
  </si>
  <si>
    <t xml:space="preserve">32.03.31.2008</t>
  </si>
  <si>
    <t xml:space="preserve">32.03.32</t>
  </si>
  <si>
    <t xml:space="preserve">Pasirkuda</t>
  </si>
  <si>
    <t xml:space="preserve">32.03.32.2001</t>
  </si>
  <si>
    <t xml:space="preserve">32.03.32.2002</t>
  </si>
  <si>
    <t xml:space="preserve">32.03.32.2003</t>
  </si>
  <si>
    <t xml:space="preserve">Pusakajaya</t>
  </si>
  <si>
    <t xml:space="preserve">32.03.32.2004</t>
  </si>
  <si>
    <t xml:space="preserve">32.03.32.2005</t>
  </si>
  <si>
    <t xml:space="preserve">32.03.32.2006</t>
  </si>
  <si>
    <t xml:space="preserve">32.03.32.2007</t>
  </si>
  <si>
    <t xml:space="preserve">32.03.32.2008</t>
  </si>
  <si>
    <t xml:space="preserve">32.03.32.2009</t>
  </si>
  <si>
    <t xml:space="preserve">Padamulya</t>
  </si>
  <si>
    <t xml:space="preserve">32.04</t>
  </si>
  <si>
    <t xml:space="preserve">KAB. BANDUNG</t>
  </si>
  <si>
    <t xml:space="preserve">32.04.05</t>
  </si>
  <si>
    <t xml:space="preserve">Cileunyi</t>
  </si>
  <si>
    <t xml:space="preserve">32.04.05.2001</t>
  </si>
  <si>
    <t xml:space="preserve">Cileunyi Kulon</t>
  </si>
  <si>
    <t xml:space="preserve">32.04.05.2002</t>
  </si>
  <si>
    <t xml:space="preserve">Cileunyi Wetan</t>
  </si>
  <si>
    <t xml:space="preserve">32.04.05.2003</t>
  </si>
  <si>
    <t xml:space="preserve">Cimekar</t>
  </si>
  <si>
    <t xml:space="preserve">32.04.05.2004</t>
  </si>
  <si>
    <t xml:space="preserve">Cinunuk</t>
  </si>
  <si>
    <t xml:space="preserve">32.04.05.2005</t>
  </si>
  <si>
    <t xml:space="preserve">Cibiru Hilir</t>
  </si>
  <si>
    <t xml:space="preserve">32.04.05.2006</t>
  </si>
  <si>
    <t xml:space="preserve">Cibiru Wetan</t>
  </si>
  <si>
    <t xml:space="preserve">32.04.06</t>
  </si>
  <si>
    <t xml:space="preserve">Cimenyan</t>
  </si>
  <si>
    <t xml:space="preserve">32.04.06.1001</t>
  </si>
  <si>
    <t xml:space="preserve">32.04.06.1002</t>
  </si>
  <si>
    <t xml:space="preserve">Cibeunying</t>
  </si>
  <si>
    <t xml:space="preserve">32.04.06.2003</t>
  </si>
  <si>
    <t xml:space="preserve">32.04.06.2004</t>
  </si>
  <si>
    <t xml:space="preserve">Mandalamekar</t>
  </si>
  <si>
    <t xml:space="preserve">32.04.06.2005</t>
  </si>
  <si>
    <t xml:space="preserve">Cikadut</t>
  </si>
  <si>
    <t xml:space="preserve">32.04.06.2006</t>
  </si>
  <si>
    <t xml:space="preserve">32.04.06.2007</t>
  </si>
  <si>
    <t xml:space="preserve">32.04.06.2008</t>
  </si>
  <si>
    <t xml:space="preserve">Mekarsaluyu</t>
  </si>
  <si>
    <t xml:space="preserve">32.04.06.2009</t>
  </si>
  <si>
    <t xml:space="preserve">Mekarmanik</t>
  </si>
  <si>
    <t xml:space="preserve">32.04.07</t>
  </si>
  <si>
    <t xml:space="preserve">Cilengkrang</t>
  </si>
  <si>
    <t xml:space="preserve">32.04.07.2001</t>
  </si>
  <si>
    <t xml:space="preserve">Jatiendah</t>
  </si>
  <si>
    <t xml:space="preserve">32.04.07.2002</t>
  </si>
  <si>
    <t xml:space="preserve">32.04.07.2003</t>
  </si>
  <si>
    <t xml:space="preserve">Cipanjalu</t>
  </si>
  <si>
    <t xml:space="preserve">32.04.07.2004</t>
  </si>
  <si>
    <t xml:space="preserve">Melatiwangi</t>
  </si>
  <si>
    <t xml:space="preserve">32.04.07.2005</t>
  </si>
  <si>
    <t xml:space="preserve">Ciporeat</t>
  </si>
  <si>
    <t xml:space="preserve">32.04.07.2006</t>
  </si>
  <si>
    <t xml:space="preserve">Girimekar</t>
  </si>
  <si>
    <t xml:space="preserve">32.04.08</t>
  </si>
  <si>
    <t xml:space="preserve">Bojongsoang</t>
  </si>
  <si>
    <t xml:space="preserve">32.04.08.2001</t>
  </si>
  <si>
    <t xml:space="preserve">32.04.08.2002</t>
  </si>
  <si>
    <t xml:space="preserve">32.04.08.2003</t>
  </si>
  <si>
    <t xml:space="preserve">Buahbatu</t>
  </si>
  <si>
    <t xml:space="preserve">32.04.08.2004</t>
  </si>
  <si>
    <t xml:space="preserve">Cipagalo</t>
  </si>
  <si>
    <t xml:space="preserve">32.04.08.2005</t>
  </si>
  <si>
    <t xml:space="preserve">32.04.08.2006</t>
  </si>
  <si>
    <t xml:space="preserve">Tegalluar</t>
  </si>
  <si>
    <t xml:space="preserve">32.04.09</t>
  </si>
  <si>
    <t xml:space="preserve">Margahayu</t>
  </si>
  <si>
    <t xml:space="preserve">32.04.09.1004</t>
  </si>
  <si>
    <t xml:space="preserve">Sulaiman</t>
  </si>
  <si>
    <t xml:space="preserve">32.04.09.2001</t>
  </si>
  <si>
    <t xml:space="preserve">Margahayu Tengah</t>
  </si>
  <si>
    <t xml:space="preserve">32.04.09.2002</t>
  </si>
  <si>
    <t xml:space="preserve">Magahayu Selatan</t>
  </si>
  <si>
    <t xml:space="preserve">32.04.09.2003</t>
  </si>
  <si>
    <t xml:space="preserve">Sukamenak</t>
  </si>
  <si>
    <t xml:space="preserve">32.04.09.2005</t>
  </si>
  <si>
    <t xml:space="preserve">Sayati</t>
  </si>
  <si>
    <t xml:space="preserve">32.04.10</t>
  </si>
  <si>
    <t xml:space="preserve">Margaasih</t>
  </si>
  <si>
    <t xml:space="preserve">32.04.10.2001</t>
  </si>
  <si>
    <t xml:space="preserve">32.04.10.2002</t>
  </si>
  <si>
    <t xml:space="preserve">Lagadar</t>
  </si>
  <si>
    <t xml:space="preserve">32.04.10.2003</t>
  </si>
  <si>
    <t xml:space="preserve">Nanjung</t>
  </si>
  <si>
    <t xml:space="preserve">32.04.10.2004</t>
  </si>
  <si>
    <t xml:space="preserve">Mekarrahayu</t>
  </si>
  <si>
    <t xml:space="preserve">32.04.10.2005</t>
  </si>
  <si>
    <t xml:space="preserve">Rahayu</t>
  </si>
  <si>
    <t xml:space="preserve">32.04.10.2006</t>
  </si>
  <si>
    <t xml:space="preserve">Cigondewah Hilir</t>
  </si>
  <si>
    <t xml:space="preserve">32.04.11</t>
  </si>
  <si>
    <t xml:space="preserve">Katapang</t>
  </si>
  <si>
    <t xml:space="preserve">32.04.11.2001</t>
  </si>
  <si>
    <t xml:space="preserve">Sangkanhurip</t>
  </si>
  <si>
    <t xml:space="preserve">32.04.11.2002</t>
  </si>
  <si>
    <t xml:space="preserve">32.04.11.2004</t>
  </si>
  <si>
    <t xml:space="preserve">32.04.11.2006</t>
  </si>
  <si>
    <t xml:space="preserve">32.04.11.2007</t>
  </si>
  <si>
    <t xml:space="preserve">Cilampeni</t>
  </si>
  <si>
    <t xml:space="preserve">32.04.11.2008</t>
  </si>
  <si>
    <t xml:space="preserve">Pangauban</t>
  </si>
  <si>
    <t xml:space="preserve">32.04.11.2009</t>
  </si>
  <si>
    <t xml:space="preserve">Banyusari</t>
  </si>
  <si>
    <t xml:space="preserve">32.04.12</t>
  </si>
  <si>
    <t xml:space="preserve">Dayeuhkolot</t>
  </si>
  <si>
    <t xml:space="preserve">32.04.12.1001</t>
  </si>
  <si>
    <t xml:space="preserve">32.04.12.2002</t>
  </si>
  <si>
    <t xml:space="preserve">32.04.12.2003</t>
  </si>
  <si>
    <t xml:space="preserve">Cangkuang Wetan</t>
  </si>
  <si>
    <t xml:space="preserve">32.04.12.2004</t>
  </si>
  <si>
    <t xml:space="preserve">Cangkuang Kulon</t>
  </si>
  <si>
    <t xml:space="preserve">32.04.12.2005</t>
  </si>
  <si>
    <t xml:space="preserve">32.04.12.2006</t>
  </si>
  <si>
    <t xml:space="preserve">32.04.13</t>
  </si>
  <si>
    <t xml:space="preserve">Banjaran</t>
  </si>
  <si>
    <t xml:space="preserve">32.04.13.2001</t>
  </si>
  <si>
    <t xml:space="preserve">Kamasan</t>
  </si>
  <si>
    <t xml:space="preserve">32.04.13.2002</t>
  </si>
  <si>
    <t xml:space="preserve">Banjaran Wetan</t>
  </si>
  <si>
    <t xml:space="preserve">32.04.13.2003</t>
  </si>
  <si>
    <t xml:space="preserve">Banjaran Kulon</t>
  </si>
  <si>
    <t xml:space="preserve">32.04.13.2005</t>
  </si>
  <si>
    <t xml:space="preserve">32.04.13.2006</t>
  </si>
  <si>
    <t xml:space="preserve">Sindangpanon</t>
  </si>
  <si>
    <t xml:space="preserve">32.04.13.2007</t>
  </si>
  <si>
    <t xml:space="preserve">Kiangroke</t>
  </si>
  <si>
    <t xml:space="preserve">32.04.13.2008</t>
  </si>
  <si>
    <t xml:space="preserve">Tarajusari</t>
  </si>
  <si>
    <t xml:space="preserve">32.04.13.2012</t>
  </si>
  <si>
    <t xml:space="preserve">32.04.13.2013</t>
  </si>
  <si>
    <t xml:space="preserve">Margahurip</t>
  </si>
  <si>
    <t xml:space="preserve">32.04.13.2016</t>
  </si>
  <si>
    <t xml:space="preserve">32.04.13.2018</t>
  </si>
  <si>
    <t xml:space="preserve">Pasirmulya</t>
  </si>
  <si>
    <t xml:space="preserve">32.04.14</t>
  </si>
  <si>
    <t xml:space="preserve">Pameungpeuk</t>
  </si>
  <si>
    <t xml:space="preserve">32.04.14.2001</t>
  </si>
  <si>
    <t xml:space="preserve">32.04.14.2002</t>
  </si>
  <si>
    <t xml:space="preserve">Bojongmanggu</t>
  </si>
  <si>
    <t xml:space="preserve">32.04.14.2003</t>
  </si>
  <si>
    <t xml:space="preserve">Rancatungku</t>
  </si>
  <si>
    <t xml:space="preserve">32.04.14.2004</t>
  </si>
  <si>
    <t xml:space="preserve">Bojongkunci</t>
  </si>
  <si>
    <t xml:space="preserve">32.04.14.2005</t>
  </si>
  <si>
    <t xml:space="preserve">Rancamulya</t>
  </si>
  <si>
    <t xml:space="preserve">32.04.14.2006</t>
  </si>
  <si>
    <t xml:space="preserve">Langonsari</t>
  </si>
  <si>
    <t xml:space="preserve">32.04.15</t>
  </si>
  <si>
    <t xml:space="preserve">Pangalengan</t>
  </si>
  <si>
    <t xml:space="preserve">32.04.15.2001</t>
  </si>
  <si>
    <t xml:space="preserve">32.04.15.2002</t>
  </si>
  <si>
    <t xml:space="preserve">32.04.15.2003</t>
  </si>
  <si>
    <t xml:space="preserve">32.04.15.2004</t>
  </si>
  <si>
    <t xml:space="preserve">32.04.15.2005</t>
  </si>
  <si>
    <t xml:space="preserve">Lamajang</t>
  </si>
  <si>
    <t xml:space="preserve">32.04.15.2006</t>
  </si>
  <si>
    <t xml:space="preserve">Margamukti</t>
  </si>
  <si>
    <t xml:space="preserve">32.04.15.2007</t>
  </si>
  <si>
    <t xml:space="preserve">Margamulya</t>
  </si>
  <si>
    <t xml:space="preserve">32.04.15.2008</t>
  </si>
  <si>
    <t xml:space="preserve">32.04.15.2009</t>
  </si>
  <si>
    <t xml:space="preserve">32.04.15.2010</t>
  </si>
  <si>
    <t xml:space="preserve">Tribaktimulya</t>
  </si>
  <si>
    <t xml:space="preserve">32.04.15.2011</t>
  </si>
  <si>
    <t xml:space="preserve">32.04.15.2012</t>
  </si>
  <si>
    <t xml:space="preserve">Wanasuka</t>
  </si>
  <si>
    <t xml:space="preserve">32.04.15.2013</t>
  </si>
  <si>
    <t xml:space="preserve">Margamekar</t>
  </si>
  <si>
    <t xml:space="preserve">32.04.16</t>
  </si>
  <si>
    <t xml:space="preserve">Arjasari</t>
  </si>
  <si>
    <t xml:space="preserve">32.04.16.2001</t>
  </si>
  <si>
    <t xml:space="preserve">32.04.16.2002</t>
  </si>
  <si>
    <t xml:space="preserve">Lebakwangi</t>
  </si>
  <si>
    <t xml:space="preserve">32.04.16.2003</t>
  </si>
  <si>
    <t xml:space="preserve">Batukarut</t>
  </si>
  <si>
    <t xml:space="preserve">32.04.16.2004</t>
  </si>
  <si>
    <t xml:space="preserve">Ancolmekar</t>
  </si>
  <si>
    <t xml:space="preserve">32.04.16.2005</t>
  </si>
  <si>
    <t xml:space="preserve">Baros</t>
  </si>
  <si>
    <t xml:space="preserve">32.04.16.2006</t>
  </si>
  <si>
    <t xml:space="preserve">32.04.16.2007</t>
  </si>
  <si>
    <t xml:space="preserve">32.04.16.2008</t>
  </si>
  <si>
    <t xml:space="preserve">Pinggirsari</t>
  </si>
  <si>
    <t xml:space="preserve">32.04.16.2009</t>
  </si>
  <si>
    <t xml:space="preserve">Patrolsari</t>
  </si>
  <si>
    <t xml:space="preserve">32.04.16.2010</t>
  </si>
  <si>
    <t xml:space="preserve">Rancakole</t>
  </si>
  <si>
    <t xml:space="preserve">32.04.16.2011</t>
  </si>
  <si>
    <t xml:space="preserve">32.04.17</t>
  </si>
  <si>
    <t xml:space="preserve">Cimaung</t>
  </si>
  <si>
    <t xml:space="preserve">32.04.17.2001</t>
  </si>
  <si>
    <t xml:space="preserve">32.04.17.2002</t>
  </si>
  <si>
    <t xml:space="preserve">32.04.17.2003</t>
  </si>
  <si>
    <t xml:space="preserve">Pasirhuni</t>
  </si>
  <si>
    <t xml:space="preserve">32.04.17.2004</t>
  </si>
  <si>
    <t xml:space="preserve">32.04.17.2005</t>
  </si>
  <si>
    <t xml:space="preserve">32.04.17.2006</t>
  </si>
  <si>
    <t xml:space="preserve">32.04.17.2007</t>
  </si>
  <si>
    <t xml:space="preserve">32.04.17.2008</t>
  </si>
  <si>
    <t xml:space="preserve">Cikalong</t>
  </si>
  <si>
    <t xml:space="preserve">32.04.17.2009</t>
  </si>
  <si>
    <t xml:space="preserve">32.04.17.2010</t>
  </si>
  <si>
    <t xml:space="preserve">Warjabakti</t>
  </si>
  <si>
    <t xml:space="preserve">32.04.25</t>
  </si>
  <si>
    <t xml:space="preserve">Cicalengka</t>
  </si>
  <si>
    <t xml:space="preserve">32.04.25.2001</t>
  </si>
  <si>
    <t xml:space="preserve">Cicalengka Kulon</t>
  </si>
  <si>
    <t xml:space="preserve">32.04.25.2002</t>
  </si>
  <si>
    <t xml:space="preserve">Cicalengka Wetan</t>
  </si>
  <si>
    <t xml:space="preserve">32.04.25.2003</t>
  </si>
  <si>
    <t xml:space="preserve">Babakan Peuteuy</t>
  </si>
  <si>
    <t xml:space="preserve">32.04.25.2004</t>
  </si>
  <si>
    <t xml:space="preserve">Cikuya</t>
  </si>
  <si>
    <t xml:space="preserve">32.04.25.2005</t>
  </si>
  <si>
    <t xml:space="preserve">Dampit</t>
  </si>
  <si>
    <t xml:space="preserve">32.04.25.2006</t>
  </si>
  <si>
    <t xml:space="preserve">32.04.25.2007</t>
  </si>
  <si>
    <t xml:space="preserve">Narawita</t>
  </si>
  <si>
    <t xml:space="preserve">32.04.25.2008</t>
  </si>
  <si>
    <t xml:space="preserve">Panenjoan</t>
  </si>
  <si>
    <t xml:space="preserve">32.04.25.2009</t>
  </si>
  <si>
    <t xml:space="preserve">Tanjungwangi</t>
  </si>
  <si>
    <t xml:space="preserve">32.04.25.2010</t>
  </si>
  <si>
    <t xml:space="preserve">32.04.25.2011</t>
  </si>
  <si>
    <t xml:space="preserve">Waluya</t>
  </si>
  <si>
    <t xml:space="preserve">32.04.25.2012</t>
  </si>
  <si>
    <t xml:space="preserve">Nagrog</t>
  </si>
  <si>
    <t xml:space="preserve">32.04.26</t>
  </si>
  <si>
    <t xml:space="preserve">Nagreg</t>
  </si>
  <si>
    <t xml:space="preserve">32.04.26.2001</t>
  </si>
  <si>
    <t xml:space="preserve">32.04.26.2002</t>
  </si>
  <si>
    <t xml:space="preserve">32.04.26.2003</t>
  </si>
  <si>
    <t xml:space="preserve">Ciaro</t>
  </si>
  <si>
    <t xml:space="preserve">32.04.26.2004</t>
  </si>
  <si>
    <t xml:space="preserve">32.04.26.2005</t>
  </si>
  <si>
    <t xml:space="preserve">Citaman</t>
  </si>
  <si>
    <t xml:space="preserve">32.04.26.2006</t>
  </si>
  <si>
    <t xml:space="preserve">32.04.26.2007</t>
  </si>
  <si>
    <t xml:space="preserve">Nagreg Kendan</t>
  </si>
  <si>
    <t xml:space="preserve">32.04.26.2008</t>
  </si>
  <si>
    <t xml:space="preserve">Ganjar Sabar</t>
  </si>
  <si>
    <t xml:space="preserve">32.04.27</t>
  </si>
  <si>
    <t xml:space="preserve">Cikancung</t>
  </si>
  <si>
    <t xml:space="preserve">32.04.27.2001</t>
  </si>
  <si>
    <t xml:space="preserve">Mandalasari</t>
  </si>
  <si>
    <t xml:space="preserve">32.04.27.2002</t>
  </si>
  <si>
    <t xml:space="preserve">32.04.27.2003</t>
  </si>
  <si>
    <t xml:space="preserve">Cikasungka</t>
  </si>
  <si>
    <t xml:space="preserve">32.04.27.2004</t>
  </si>
  <si>
    <t xml:space="preserve">Cihanyir</t>
  </si>
  <si>
    <t xml:space="preserve">32.04.27.2005</t>
  </si>
  <si>
    <t xml:space="preserve">Ciluluk</t>
  </si>
  <si>
    <t xml:space="preserve">32.04.27.2006</t>
  </si>
  <si>
    <t xml:space="preserve">32.04.27.2007</t>
  </si>
  <si>
    <t xml:space="preserve">32.04.27.2008</t>
  </si>
  <si>
    <t xml:space="preserve">Tanjunglaya</t>
  </si>
  <si>
    <t xml:space="preserve">32.04.27.2009</t>
  </si>
  <si>
    <t xml:space="preserve">Srirahayu</t>
  </si>
  <si>
    <t xml:space="preserve">32.04.28</t>
  </si>
  <si>
    <t xml:space="preserve">Rancaekek</t>
  </si>
  <si>
    <t xml:space="preserve">32.04.28.1014</t>
  </si>
  <si>
    <t xml:space="preserve">Rancaekek Kencana</t>
  </si>
  <si>
    <t xml:space="preserve">32.04.28.2001</t>
  </si>
  <si>
    <t xml:space="preserve">Rancaekek Wetan</t>
  </si>
  <si>
    <t xml:space="preserve">32.04.28.2002</t>
  </si>
  <si>
    <t xml:space="preserve">Rancaekek Kulon</t>
  </si>
  <si>
    <t xml:space="preserve">32.04.28.2003</t>
  </si>
  <si>
    <t xml:space="preserve">Bojongsalam</t>
  </si>
  <si>
    <t xml:space="preserve">32.04.28.2004</t>
  </si>
  <si>
    <t xml:space="preserve">Bojongloa</t>
  </si>
  <si>
    <t xml:space="preserve">32.04.28.2005</t>
  </si>
  <si>
    <t xml:space="preserve">Jelegong</t>
  </si>
  <si>
    <t xml:space="preserve">32.04.28.2006</t>
  </si>
  <si>
    <t xml:space="preserve">Linggar</t>
  </si>
  <si>
    <t xml:space="preserve">32.04.28.2007</t>
  </si>
  <si>
    <t xml:space="preserve">Cangkuang</t>
  </si>
  <si>
    <t xml:space="preserve">32.04.28.2008</t>
  </si>
  <si>
    <t xml:space="preserve">Haurpugur</t>
  </si>
  <si>
    <t xml:space="preserve">32.04.28.2009</t>
  </si>
  <si>
    <t xml:space="preserve">32.04.28.2010</t>
  </si>
  <si>
    <t xml:space="preserve">32.04.28.2011</t>
  </si>
  <si>
    <t xml:space="preserve">Tegal Sumedang</t>
  </si>
  <si>
    <t xml:space="preserve">32.04.28.2012</t>
  </si>
  <si>
    <t xml:space="preserve">Sangiang</t>
  </si>
  <si>
    <t xml:space="preserve">32.04.28.2013</t>
  </si>
  <si>
    <t xml:space="preserve">Nanjung Mekar</t>
  </si>
  <si>
    <t xml:space="preserve">32.04.29</t>
  </si>
  <si>
    <t xml:space="preserve">32.04.29.2001</t>
  </si>
  <si>
    <t xml:space="preserve">32.04.29.2002</t>
  </si>
  <si>
    <t xml:space="preserve">Gunungleutik</t>
  </si>
  <si>
    <t xml:space="preserve">32.04.29.2003</t>
  </si>
  <si>
    <t xml:space="preserve">32.04.29.2004</t>
  </si>
  <si>
    <t xml:space="preserve">Cikoneng</t>
  </si>
  <si>
    <t xml:space="preserve">32.04.29.2005</t>
  </si>
  <si>
    <t xml:space="preserve">Ciheulang</t>
  </si>
  <si>
    <t xml:space="preserve">32.04.29.2006</t>
  </si>
  <si>
    <t xml:space="preserve">Pakutandang</t>
  </si>
  <si>
    <t xml:space="preserve">32.04.29.2007</t>
  </si>
  <si>
    <t xml:space="preserve">Sumbersari</t>
  </si>
  <si>
    <t xml:space="preserve">32.04.29.2008</t>
  </si>
  <si>
    <t xml:space="preserve">Mangunharja</t>
  </si>
  <si>
    <t xml:space="preserve">32.04.29.2009</t>
  </si>
  <si>
    <t xml:space="preserve">Sagaracipta</t>
  </si>
  <si>
    <t xml:space="preserve">32.04.29.2010</t>
  </si>
  <si>
    <t xml:space="preserve">Sarimahi</t>
  </si>
  <si>
    <t xml:space="preserve">32.04.29.2011</t>
  </si>
  <si>
    <t xml:space="preserve">Serangmekar</t>
  </si>
  <si>
    <t xml:space="preserve">32.04.29.2012</t>
  </si>
  <si>
    <t xml:space="preserve">32.04.29.2013</t>
  </si>
  <si>
    <t xml:space="preserve">Bumiwangi</t>
  </si>
  <si>
    <t xml:space="preserve">32.04.29.2014</t>
  </si>
  <si>
    <t xml:space="preserve">32.04.30</t>
  </si>
  <si>
    <t xml:space="preserve">32.04.30.2001</t>
  </si>
  <si>
    <t xml:space="preserve">Cipeujeuh</t>
  </si>
  <si>
    <t xml:space="preserve">32.04.30.2002</t>
  </si>
  <si>
    <t xml:space="preserve">Cikitu</t>
  </si>
  <si>
    <t xml:space="preserve">32.04.30.2003</t>
  </si>
  <si>
    <t xml:space="preserve">Cananggela</t>
  </si>
  <si>
    <t xml:space="preserve">32.04.30.2004</t>
  </si>
  <si>
    <t xml:space="preserve">Maruyung</t>
  </si>
  <si>
    <t xml:space="preserve">32.04.30.2005</t>
  </si>
  <si>
    <t xml:space="preserve">32.04.30.2006</t>
  </si>
  <si>
    <t xml:space="preserve">32.04.30.2007</t>
  </si>
  <si>
    <t xml:space="preserve">Cikawao</t>
  </si>
  <si>
    <t xml:space="preserve">32.04.30.2008</t>
  </si>
  <si>
    <t xml:space="preserve">32.04.30.2009</t>
  </si>
  <si>
    <t xml:space="preserve">32.04.30.2010</t>
  </si>
  <si>
    <t xml:space="preserve">Mandalahaji</t>
  </si>
  <si>
    <t xml:space="preserve">32.04.30.2011</t>
  </si>
  <si>
    <t xml:space="preserve">32.04.30.2012</t>
  </si>
  <si>
    <t xml:space="preserve">32.04.30.2013</t>
  </si>
  <si>
    <t xml:space="preserve">32.04.31</t>
  </si>
  <si>
    <t xml:space="preserve">32.04.31.2001</t>
  </si>
  <si>
    <t xml:space="preserve">32.04.31.2002</t>
  </si>
  <si>
    <t xml:space="preserve">32.04.31.2003</t>
  </si>
  <si>
    <t xml:space="preserve">Santosa</t>
  </si>
  <si>
    <t xml:space="preserve">32.04.31.2004</t>
  </si>
  <si>
    <t xml:space="preserve">Tarumajaya</t>
  </si>
  <si>
    <t xml:space="preserve">32.04.31.2005</t>
  </si>
  <si>
    <t xml:space="preserve">Neglawangi</t>
  </si>
  <si>
    <t xml:space="preserve">32.04.31.2006</t>
  </si>
  <si>
    <t xml:space="preserve">Cihawuk</t>
  </si>
  <si>
    <t xml:space="preserve">32.04.31.2007</t>
  </si>
  <si>
    <t xml:space="preserve">32.04.31.2008</t>
  </si>
  <si>
    <t xml:space="preserve">Resmi Tingal</t>
  </si>
  <si>
    <t xml:space="preserve">32.04.32</t>
  </si>
  <si>
    <t xml:space="preserve">Baleendah</t>
  </si>
  <si>
    <t xml:space="preserve">32.04.32.1001</t>
  </si>
  <si>
    <t xml:space="preserve">32.04.32.1002</t>
  </si>
  <si>
    <t xml:space="preserve">Andir</t>
  </si>
  <si>
    <t xml:space="preserve">32.04.32.1003</t>
  </si>
  <si>
    <t xml:space="preserve">Manggahang</t>
  </si>
  <si>
    <t xml:space="preserve">32.04.32.1004</t>
  </si>
  <si>
    <t xml:space="preserve">Jelekong</t>
  </si>
  <si>
    <t xml:space="preserve">32.04.32.1008</t>
  </si>
  <si>
    <t xml:space="preserve">Wargamekar</t>
  </si>
  <si>
    <t xml:space="preserve">32.04.32.2005</t>
  </si>
  <si>
    <t xml:space="preserve">Bojongmalaka</t>
  </si>
  <si>
    <t xml:space="preserve">32.04.32.2006</t>
  </si>
  <si>
    <t xml:space="preserve">Rancamanyar</t>
  </si>
  <si>
    <t xml:space="preserve">32.04.32.2007</t>
  </si>
  <si>
    <t xml:space="preserve">Malakasari</t>
  </si>
  <si>
    <t xml:space="preserve">32.04.33</t>
  </si>
  <si>
    <t xml:space="preserve">32.04.33.2001</t>
  </si>
  <si>
    <t xml:space="preserve">32.04.33.2002</t>
  </si>
  <si>
    <t xml:space="preserve">Wangisagara</t>
  </si>
  <si>
    <t xml:space="preserve">32.04.33.2003</t>
  </si>
  <si>
    <t xml:space="preserve">Biru</t>
  </si>
  <si>
    <t xml:space="preserve">32.04.33.2004</t>
  </si>
  <si>
    <t xml:space="preserve">32.04.33.2005</t>
  </si>
  <si>
    <t xml:space="preserve">32.04.33.2006</t>
  </si>
  <si>
    <t xml:space="preserve">Majasetra</t>
  </si>
  <si>
    <t xml:space="preserve">32.04.33.2007</t>
  </si>
  <si>
    <t xml:space="preserve">Majakerta</t>
  </si>
  <si>
    <t xml:space="preserve">32.04.33.2008</t>
  </si>
  <si>
    <t xml:space="preserve">32.04.33.2009</t>
  </si>
  <si>
    <t xml:space="preserve">Padaulun</t>
  </si>
  <si>
    <t xml:space="preserve">32.04.33.2010</t>
  </si>
  <si>
    <t xml:space="preserve">32.04.33.2011</t>
  </si>
  <si>
    <t xml:space="preserve">32.04.34</t>
  </si>
  <si>
    <t xml:space="preserve">Solokanjeruk</t>
  </si>
  <si>
    <t xml:space="preserve">32.04.34.2001</t>
  </si>
  <si>
    <t xml:space="preserve">Rancakasumba</t>
  </si>
  <si>
    <t xml:space="preserve">32.04.34.2002</t>
  </si>
  <si>
    <t xml:space="preserve">32.04.34.2003</t>
  </si>
  <si>
    <t xml:space="preserve">32.04.34.2004</t>
  </si>
  <si>
    <t xml:space="preserve">Panyadap</t>
  </si>
  <si>
    <t xml:space="preserve">32.04.34.2005</t>
  </si>
  <si>
    <t xml:space="preserve">Bojongemas</t>
  </si>
  <si>
    <t xml:space="preserve">32.04.34.2006</t>
  </si>
  <si>
    <t xml:space="preserve">Padamukti</t>
  </si>
  <si>
    <t xml:space="preserve">32.04.34.2007</t>
  </si>
  <si>
    <t xml:space="preserve">32.04.35</t>
  </si>
  <si>
    <t xml:space="preserve">Paseh</t>
  </si>
  <si>
    <t xml:space="preserve">32.04.35.2001</t>
  </si>
  <si>
    <t xml:space="preserve">Cigentur</t>
  </si>
  <si>
    <t xml:space="preserve">32.04.35.2002</t>
  </si>
  <si>
    <t xml:space="preserve">Cipedes</t>
  </si>
  <si>
    <t xml:space="preserve">32.04.35.2003</t>
  </si>
  <si>
    <t xml:space="preserve">Loa</t>
  </si>
  <si>
    <t xml:space="preserve">32.04.35.2004</t>
  </si>
  <si>
    <t xml:space="preserve">Cijagra</t>
  </si>
  <si>
    <t xml:space="preserve">32.04.35.2005</t>
  </si>
  <si>
    <t xml:space="preserve">Cipaku</t>
  </si>
  <si>
    <t xml:space="preserve">32.04.35.2006</t>
  </si>
  <si>
    <t xml:space="preserve">32.04.35.2007</t>
  </si>
  <si>
    <t xml:space="preserve">Drawati</t>
  </si>
  <si>
    <t xml:space="preserve">32.04.35.2008</t>
  </si>
  <si>
    <t xml:space="preserve">32.04.35.2009</t>
  </si>
  <si>
    <t xml:space="preserve">32.04.35.2010</t>
  </si>
  <si>
    <t xml:space="preserve">Karangtunggal</t>
  </si>
  <si>
    <t xml:space="preserve">32.04.35.2011</t>
  </si>
  <si>
    <t xml:space="preserve">Mekarpawitan</t>
  </si>
  <si>
    <t xml:space="preserve">32.04.35.2012</t>
  </si>
  <si>
    <t xml:space="preserve">Tangsimekar</t>
  </si>
  <si>
    <t xml:space="preserve">32.04.36</t>
  </si>
  <si>
    <t xml:space="preserve">Ibun</t>
  </si>
  <si>
    <t xml:space="preserve">32.04.36.2001</t>
  </si>
  <si>
    <t xml:space="preserve">32.04.36.2002</t>
  </si>
  <si>
    <t xml:space="preserve">Laksana</t>
  </si>
  <si>
    <t xml:space="preserve">32.04.36.2003</t>
  </si>
  <si>
    <t xml:space="preserve">32.04.36.2004</t>
  </si>
  <si>
    <t xml:space="preserve">Talun</t>
  </si>
  <si>
    <t xml:space="preserve">32.04.36.2005</t>
  </si>
  <si>
    <t xml:space="preserve">Pangguh</t>
  </si>
  <si>
    <t xml:space="preserve">32.04.36.2006</t>
  </si>
  <si>
    <t xml:space="preserve">Lampegan</t>
  </si>
  <si>
    <t xml:space="preserve">32.04.36.2007</t>
  </si>
  <si>
    <t xml:space="preserve">32.04.36.2008</t>
  </si>
  <si>
    <t xml:space="preserve">32.04.36.2009</t>
  </si>
  <si>
    <t xml:space="preserve">Sudi</t>
  </si>
  <si>
    <t xml:space="preserve">32.04.36.2010</t>
  </si>
  <si>
    <t xml:space="preserve">Tangulun</t>
  </si>
  <si>
    <t xml:space="preserve">32.04.36.2011</t>
  </si>
  <si>
    <t xml:space="preserve">Cibeet</t>
  </si>
  <si>
    <t xml:space="preserve">32.04.36.2012</t>
  </si>
  <si>
    <t xml:space="preserve">Karyalaksana</t>
  </si>
  <si>
    <t xml:space="preserve">32.04.37</t>
  </si>
  <si>
    <t xml:space="preserve">Soreang</t>
  </si>
  <si>
    <t xml:space="preserve">32.04.37.2001</t>
  </si>
  <si>
    <t xml:space="preserve">32.04.37.2002</t>
  </si>
  <si>
    <t xml:space="preserve">Sadu</t>
  </si>
  <si>
    <t xml:space="preserve">32.04.37.2004</t>
  </si>
  <si>
    <t xml:space="preserve">Panyirapan</t>
  </si>
  <si>
    <t xml:space="preserve">32.04.37.2010</t>
  </si>
  <si>
    <t xml:space="preserve">32.04.37.2011</t>
  </si>
  <si>
    <t xml:space="preserve">Pamekaran</t>
  </si>
  <si>
    <t xml:space="preserve">32.04.37.2017</t>
  </si>
  <si>
    <t xml:space="preserve">Karamatmulya</t>
  </si>
  <si>
    <t xml:space="preserve">32.04.37.2018</t>
  </si>
  <si>
    <t xml:space="preserve">32.04.37.2019</t>
  </si>
  <si>
    <t xml:space="preserve">Cingcin</t>
  </si>
  <si>
    <t xml:space="preserve">32.04.37.2020</t>
  </si>
  <si>
    <t xml:space="preserve">Parungserab</t>
  </si>
  <si>
    <t xml:space="preserve">32.04.37.2021</t>
  </si>
  <si>
    <t xml:space="preserve">32.04.38</t>
  </si>
  <si>
    <t xml:space="preserve">32.04.38.2001</t>
  </si>
  <si>
    <t xml:space="preserve">32.04.38.2002</t>
  </si>
  <si>
    <t xml:space="preserve">32.04.38.2003</t>
  </si>
  <si>
    <t xml:space="preserve">32.04.38.2004</t>
  </si>
  <si>
    <t xml:space="preserve">Cukanggenteng</t>
  </si>
  <si>
    <t xml:space="preserve">32.04.38.2005</t>
  </si>
  <si>
    <t xml:space="preserve">Cisondari</t>
  </si>
  <si>
    <t xml:space="preserve">32.04.38.2006</t>
  </si>
  <si>
    <t xml:space="preserve">32.04.38.2007</t>
  </si>
  <si>
    <t xml:space="preserve">32.04.38.2008</t>
  </si>
  <si>
    <t xml:space="preserve">Mekarmaju</t>
  </si>
  <si>
    <t xml:space="preserve">32.04.38.2009</t>
  </si>
  <si>
    <t xml:space="preserve">Sugihmukti</t>
  </si>
  <si>
    <t xml:space="preserve">32.04.38.2010</t>
  </si>
  <si>
    <t xml:space="preserve">32.04.39</t>
  </si>
  <si>
    <t xml:space="preserve">Ciwidey</t>
  </si>
  <si>
    <t xml:space="preserve">32.04.39.2001</t>
  </si>
  <si>
    <t xml:space="preserve">Lebakmuncang</t>
  </si>
  <si>
    <t xml:space="preserve">32.04.39.2002</t>
  </si>
  <si>
    <t xml:space="preserve">32.04.39.2003</t>
  </si>
  <si>
    <t xml:space="preserve">Nengkelan</t>
  </si>
  <si>
    <t xml:space="preserve">32.04.39.2004</t>
  </si>
  <si>
    <t xml:space="preserve">Panundaan</t>
  </si>
  <si>
    <t xml:space="preserve">32.04.39.2005</t>
  </si>
  <si>
    <t xml:space="preserve">Panyocokan</t>
  </si>
  <si>
    <t xml:space="preserve">32.04.39.2006</t>
  </si>
  <si>
    <t xml:space="preserve">Rawabogo</t>
  </si>
  <si>
    <t xml:space="preserve">32.04.39.2007</t>
  </si>
  <si>
    <t xml:space="preserve">32.04.40</t>
  </si>
  <si>
    <t xml:space="preserve">Rancabali</t>
  </si>
  <si>
    <t xml:space="preserve">32.04.40.2001</t>
  </si>
  <si>
    <t xml:space="preserve">Patengan</t>
  </si>
  <si>
    <t xml:space="preserve">32.04.40.2002</t>
  </si>
  <si>
    <t xml:space="preserve">32.04.40.2003</t>
  </si>
  <si>
    <t xml:space="preserve">Indragiri</t>
  </si>
  <si>
    <t xml:space="preserve">32.04.40.2004</t>
  </si>
  <si>
    <t xml:space="preserve">Cipelah</t>
  </si>
  <si>
    <t xml:space="preserve">32.04.40.2005</t>
  </si>
  <si>
    <t xml:space="preserve">Alamendah</t>
  </si>
  <si>
    <t xml:space="preserve">32.04.44</t>
  </si>
  <si>
    <t xml:space="preserve">32.04.44.2001</t>
  </si>
  <si>
    <t xml:space="preserve">32.04.44.2002</t>
  </si>
  <si>
    <t xml:space="preserve">Ciluncat</t>
  </si>
  <si>
    <t xml:space="preserve">32.04.44.2003</t>
  </si>
  <si>
    <t xml:space="preserve">32.04.44.2004</t>
  </si>
  <si>
    <t xml:space="preserve">Bandasari</t>
  </si>
  <si>
    <t xml:space="preserve">32.04.44.2005</t>
  </si>
  <si>
    <t xml:space="preserve">Pananjung</t>
  </si>
  <si>
    <t xml:space="preserve">32.04.44.2006</t>
  </si>
  <si>
    <t xml:space="preserve">32.04.44.2007</t>
  </si>
  <si>
    <t xml:space="preserve">32.04.46</t>
  </si>
  <si>
    <t xml:space="preserve">32.04.46.2001</t>
  </si>
  <si>
    <t xml:space="preserve">32.04.46.2002</t>
  </si>
  <si>
    <t xml:space="preserve">32.04.46.2003</t>
  </si>
  <si>
    <t xml:space="preserve">Pameuntasan</t>
  </si>
  <si>
    <t xml:space="preserve">32.04.46.2004</t>
  </si>
  <si>
    <t xml:space="preserve">32.04.46.2005</t>
  </si>
  <si>
    <t xml:space="preserve">32.04.46.2006</t>
  </si>
  <si>
    <t xml:space="preserve">32.04.46.2007</t>
  </si>
  <si>
    <t xml:space="preserve">32.04.46.2008</t>
  </si>
  <si>
    <t xml:space="preserve">32.04.46.2009</t>
  </si>
  <si>
    <t xml:space="preserve">Buninagara</t>
  </si>
  <si>
    <t xml:space="preserve">32.04.46.2010</t>
  </si>
  <si>
    <t xml:space="preserve">Gajah Mekar</t>
  </si>
  <si>
    <t xml:space="preserve">32.04.46.2011</t>
  </si>
  <si>
    <t xml:space="preserve">Cilame</t>
  </si>
  <si>
    <t xml:space="preserve">32.05</t>
  </si>
  <si>
    <t xml:space="preserve">KAB. GARUT</t>
  </si>
  <si>
    <t xml:space="preserve">32.05.01</t>
  </si>
  <si>
    <t xml:space="preserve">Garut Kota</t>
  </si>
  <si>
    <t xml:space="preserve">32.05.01.1001</t>
  </si>
  <si>
    <t xml:space="preserve">Kota Kulon</t>
  </si>
  <si>
    <t xml:space="preserve">32.05.01.1002</t>
  </si>
  <si>
    <t xml:space="preserve">Kota Wetan</t>
  </si>
  <si>
    <t xml:space="preserve">32.05.01.1003</t>
  </si>
  <si>
    <t xml:space="preserve">Margawati</t>
  </si>
  <si>
    <t xml:space="preserve">32.05.01.1004</t>
  </si>
  <si>
    <t xml:space="preserve">Pakuwon</t>
  </si>
  <si>
    <t xml:space="preserve">32.05.01.1005</t>
  </si>
  <si>
    <t xml:space="preserve">Muara Sanding</t>
  </si>
  <si>
    <t xml:space="preserve">32.05.01.1006</t>
  </si>
  <si>
    <t xml:space="preserve">Sukamentri</t>
  </si>
  <si>
    <t xml:space="preserve">32.05.01.1007</t>
  </si>
  <si>
    <t xml:space="preserve">32.05.01.1008</t>
  </si>
  <si>
    <t xml:space="preserve">Paminggir</t>
  </si>
  <si>
    <t xml:space="preserve">32.05.01.1009</t>
  </si>
  <si>
    <t xml:space="preserve">Regol</t>
  </si>
  <si>
    <t xml:space="preserve">32.05.01.1010</t>
  </si>
  <si>
    <t xml:space="preserve">Sukanegla</t>
  </si>
  <si>
    <t xml:space="preserve">32.05.01.1011</t>
  </si>
  <si>
    <t xml:space="preserve">Cimuncang</t>
  </si>
  <si>
    <t xml:space="preserve">32.05.02</t>
  </si>
  <si>
    <t xml:space="preserve">Karangpawitan</t>
  </si>
  <si>
    <t xml:space="preserve">32.05.02.1001</t>
  </si>
  <si>
    <t xml:space="preserve">Suci Kaler</t>
  </si>
  <si>
    <t xml:space="preserve">32.05.02.1002</t>
  </si>
  <si>
    <t xml:space="preserve">Lebakjaya</t>
  </si>
  <si>
    <t xml:space="preserve">32.05.02.1003</t>
  </si>
  <si>
    <t xml:space="preserve">Karangmulya</t>
  </si>
  <si>
    <t xml:space="preserve">32.05.02.1014</t>
  </si>
  <si>
    <t xml:space="preserve">Lengkongjaya</t>
  </si>
  <si>
    <t xml:space="preserve">32.05.02.2004</t>
  </si>
  <si>
    <t xml:space="preserve">32.05.02.2005</t>
  </si>
  <si>
    <t xml:space="preserve">Situgede</t>
  </si>
  <si>
    <t xml:space="preserve">32.05.02.2006</t>
  </si>
  <si>
    <t xml:space="preserve">Cimurah</t>
  </si>
  <si>
    <t xml:space="preserve">32.05.02.2007</t>
  </si>
  <si>
    <t xml:space="preserve">Suci</t>
  </si>
  <si>
    <t xml:space="preserve">32.05.02.2008</t>
  </si>
  <si>
    <t xml:space="preserve">32.05.02.2009</t>
  </si>
  <si>
    <t xml:space="preserve">Godog</t>
  </si>
  <si>
    <t xml:space="preserve">32.05.02.2010</t>
  </si>
  <si>
    <t xml:space="preserve">32.05.02.2011</t>
  </si>
  <si>
    <t xml:space="preserve">32.05.02.2012</t>
  </si>
  <si>
    <t xml:space="preserve">Sindangpalay</t>
  </si>
  <si>
    <t xml:space="preserve">32.05.02.2013</t>
  </si>
  <si>
    <t xml:space="preserve">Lebakagung</t>
  </si>
  <si>
    <t xml:space="preserve">32.05.02.2015</t>
  </si>
  <si>
    <t xml:space="preserve">Sindanggalih</t>
  </si>
  <si>
    <t xml:space="preserve">32.05.02.2016</t>
  </si>
  <si>
    <t xml:space="preserve">32.05.02.2017</t>
  </si>
  <si>
    <t xml:space="preserve">32.05.02.2018</t>
  </si>
  <si>
    <t xml:space="preserve">32.05.02.2019</t>
  </si>
  <si>
    <t xml:space="preserve">Situsaeur</t>
  </si>
  <si>
    <t xml:space="preserve">32.05.02.2020</t>
  </si>
  <si>
    <t xml:space="preserve">Situjaya</t>
  </si>
  <si>
    <t xml:space="preserve">32.05.03</t>
  </si>
  <si>
    <t xml:space="preserve">Wanaraja</t>
  </si>
  <si>
    <t xml:space="preserve">32.05.03.2001</t>
  </si>
  <si>
    <t xml:space="preserve">32.05.03.2002</t>
  </si>
  <si>
    <t xml:space="preserve">Wanamekar</t>
  </si>
  <si>
    <t xml:space="preserve">32.05.03.2003</t>
  </si>
  <si>
    <t xml:space="preserve">32.05.03.2007</t>
  </si>
  <si>
    <t xml:space="preserve">32.05.03.2008</t>
  </si>
  <si>
    <t xml:space="preserve">Sindangratu</t>
  </si>
  <si>
    <t xml:space="preserve">32.05.03.2011</t>
  </si>
  <si>
    <t xml:space="preserve">32.05.03.2015</t>
  </si>
  <si>
    <t xml:space="preserve">Sindangmekar</t>
  </si>
  <si>
    <t xml:space="preserve">32.05.03.2019</t>
  </si>
  <si>
    <t xml:space="preserve">32.05.03.2024</t>
  </si>
  <si>
    <t xml:space="preserve">Sindangprabu</t>
  </si>
  <si>
    <t xml:space="preserve">32.05.04</t>
  </si>
  <si>
    <t xml:space="preserve">Tarogong Kaler</t>
  </si>
  <si>
    <t xml:space="preserve">32.05.04.1012</t>
  </si>
  <si>
    <t xml:space="preserve">32.05.04.2001</t>
  </si>
  <si>
    <t xml:space="preserve">32.05.04.2002</t>
  </si>
  <si>
    <t xml:space="preserve">Cimanganten</t>
  </si>
  <si>
    <t xml:space="preserve">32.05.04.2003</t>
  </si>
  <si>
    <t xml:space="preserve">32.05.04.2004</t>
  </si>
  <si>
    <t xml:space="preserve">Rancabango</t>
  </si>
  <si>
    <t xml:space="preserve">32.05.04.2005</t>
  </si>
  <si>
    <t xml:space="preserve">32.05.04.2006</t>
  </si>
  <si>
    <t xml:space="preserve">32.05.04.2007</t>
  </si>
  <si>
    <t xml:space="preserve">Tanjung Kamuning</t>
  </si>
  <si>
    <t xml:space="preserve">32.05.04.2008</t>
  </si>
  <si>
    <t xml:space="preserve">32.05.04.2009</t>
  </si>
  <si>
    <t xml:space="preserve">32.05.04.2010</t>
  </si>
  <si>
    <t xml:space="preserve">32.05.04.2011</t>
  </si>
  <si>
    <t xml:space="preserve">32.05.04.2013</t>
  </si>
  <si>
    <t xml:space="preserve">Panjiwangi</t>
  </si>
  <si>
    <t xml:space="preserve">32.05.05</t>
  </si>
  <si>
    <t xml:space="preserve">Tarogong Kidul</t>
  </si>
  <si>
    <t xml:space="preserve">32.05.05.1001</t>
  </si>
  <si>
    <t xml:space="preserve">Pataruman</t>
  </si>
  <si>
    <t xml:space="preserve">32.05.05.1002</t>
  </si>
  <si>
    <t xml:space="preserve">32.05.05.1006</t>
  </si>
  <si>
    <t xml:space="preserve">Jayawaras</t>
  </si>
  <si>
    <t xml:space="preserve">32.05.05.1009</t>
  </si>
  <si>
    <t xml:space="preserve">32.05.05.1012</t>
  </si>
  <si>
    <t xml:space="preserve">32.05.05.2003</t>
  </si>
  <si>
    <t xml:space="preserve">Jayaraga</t>
  </si>
  <si>
    <t xml:space="preserve">32.05.05.2004</t>
  </si>
  <si>
    <t xml:space="preserve">Haurpanggung</t>
  </si>
  <si>
    <t xml:space="preserve">32.05.05.2005</t>
  </si>
  <si>
    <t xml:space="preserve">32.05.05.2007</t>
  </si>
  <si>
    <t xml:space="preserve">32.05.05.2008</t>
  </si>
  <si>
    <t xml:space="preserve">Tarogong</t>
  </si>
  <si>
    <t xml:space="preserve">32.05.05.2010</t>
  </si>
  <si>
    <t xml:space="preserve">32.05.05.2011</t>
  </si>
  <si>
    <t xml:space="preserve">Kersamenak</t>
  </si>
  <si>
    <t xml:space="preserve">32.05.06</t>
  </si>
  <si>
    <t xml:space="preserve">32.05.06.2001</t>
  </si>
  <si>
    <t xml:space="preserve">32.05.06.2002</t>
  </si>
  <si>
    <t xml:space="preserve">Cimareme</t>
  </si>
  <si>
    <t xml:space="preserve">32.05.06.2003</t>
  </si>
  <si>
    <t xml:space="preserve">32.05.06.2004</t>
  </si>
  <si>
    <t xml:space="preserve">Sukasenang</t>
  </si>
  <si>
    <t xml:space="preserve">32.05.06.2005</t>
  </si>
  <si>
    <t xml:space="preserve">32.05.06.2006</t>
  </si>
  <si>
    <t xml:space="preserve">32.05.06.2007</t>
  </si>
  <si>
    <t xml:space="preserve">Dangdeur</t>
  </si>
  <si>
    <t xml:space="preserve">32.05.06.2008</t>
  </si>
  <si>
    <t xml:space="preserve">32.05.06.2009</t>
  </si>
  <si>
    <t xml:space="preserve">Pamekarsari</t>
  </si>
  <si>
    <t xml:space="preserve">32.05.06.2010</t>
  </si>
  <si>
    <t xml:space="preserve">Binakarya</t>
  </si>
  <si>
    <t xml:space="preserve">32.05.06.2011</t>
  </si>
  <si>
    <t xml:space="preserve">Bagendit</t>
  </si>
  <si>
    <t xml:space="preserve">32.05.06.2012</t>
  </si>
  <si>
    <t xml:space="preserve">32.05.06.2013</t>
  </si>
  <si>
    <t xml:space="preserve">32.05.06.2014</t>
  </si>
  <si>
    <t xml:space="preserve">32.05.06.2015</t>
  </si>
  <si>
    <t xml:space="preserve">32.05.07</t>
  </si>
  <si>
    <t xml:space="preserve">Samarang</t>
  </si>
  <si>
    <t xml:space="preserve">32.05.07.2001</t>
  </si>
  <si>
    <t xml:space="preserve">32.05.07.2002</t>
  </si>
  <si>
    <t xml:space="preserve">Cintarakyat</t>
  </si>
  <si>
    <t xml:space="preserve">32.05.07.2003</t>
  </si>
  <si>
    <t xml:space="preserve">32.05.07.2004</t>
  </si>
  <si>
    <t xml:space="preserve">32.05.07.2005</t>
  </si>
  <si>
    <t xml:space="preserve">32.05.07.2006</t>
  </si>
  <si>
    <t xml:space="preserve">Cintakarya</t>
  </si>
  <si>
    <t xml:space="preserve">32.05.07.2007</t>
  </si>
  <si>
    <t xml:space="preserve">Tanjung Karya</t>
  </si>
  <si>
    <t xml:space="preserve">32.05.07.2008</t>
  </si>
  <si>
    <t xml:space="preserve">32.05.07.2009</t>
  </si>
  <si>
    <t xml:space="preserve">Cintarasa</t>
  </si>
  <si>
    <t xml:space="preserve">32.05.07.2010</t>
  </si>
  <si>
    <t xml:space="preserve">32.05.07.2011</t>
  </si>
  <si>
    <t xml:space="preserve">32.05.07.2012</t>
  </si>
  <si>
    <t xml:space="preserve">32.05.07.2013</t>
  </si>
  <si>
    <t xml:space="preserve">Tanjunganom</t>
  </si>
  <si>
    <t xml:space="preserve">32.05.08</t>
  </si>
  <si>
    <t xml:space="preserve">Pasirwangi</t>
  </si>
  <si>
    <t xml:space="preserve">32.05.08.2001</t>
  </si>
  <si>
    <t xml:space="preserve">32.05.08.2002</t>
  </si>
  <si>
    <t xml:space="preserve">Pasirkiamis</t>
  </si>
  <si>
    <t xml:space="preserve">32.05.08.2003</t>
  </si>
  <si>
    <t xml:space="preserve">32.05.08.2004</t>
  </si>
  <si>
    <t xml:space="preserve">32.05.08.2005</t>
  </si>
  <si>
    <t xml:space="preserve">Padawaas</t>
  </si>
  <si>
    <t xml:space="preserve">32.05.08.2006</t>
  </si>
  <si>
    <t xml:space="preserve">32.05.08.2007</t>
  </si>
  <si>
    <t xml:space="preserve">Barusari</t>
  </si>
  <si>
    <t xml:space="preserve">32.05.08.2008</t>
  </si>
  <si>
    <t xml:space="preserve">32.05.08.2009</t>
  </si>
  <si>
    <t xml:space="preserve">32.05.08.2010</t>
  </si>
  <si>
    <t xml:space="preserve">Sinarjaya</t>
  </si>
  <si>
    <t xml:space="preserve">32.05.08.2011</t>
  </si>
  <si>
    <t xml:space="preserve">Sarimukti</t>
  </si>
  <si>
    <t xml:space="preserve">32.05.08.2012</t>
  </si>
  <si>
    <t xml:space="preserve">32.05.09</t>
  </si>
  <si>
    <t xml:space="preserve">32.05.09.2001</t>
  </si>
  <si>
    <t xml:space="preserve">32.05.09.2002</t>
  </si>
  <si>
    <t xml:space="preserve">32.05.09.2003</t>
  </si>
  <si>
    <t xml:space="preserve">Jangkurang</t>
  </si>
  <si>
    <t xml:space="preserve">32.05.09.2004</t>
  </si>
  <si>
    <t xml:space="preserve">32.05.09.2005</t>
  </si>
  <si>
    <t xml:space="preserve">Lembang</t>
  </si>
  <si>
    <t xml:space="preserve">32.05.09.2006</t>
  </si>
  <si>
    <t xml:space="preserve">32.05.09.2007</t>
  </si>
  <si>
    <t xml:space="preserve">32.05.09.2008</t>
  </si>
  <si>
    <t xml:space="preserve">Kandangmukti</t>
  </si>
  <si>
    <t xml:space="preserve">32.05.09.2009</t>
  </si>
  <si>
    <t xml:space="preserve">32.05.09.2010</t>
  </si>
  <si>
    <t xml:space="preserve">Cipancar</t>
  </si>
  <si>
    <t xml:space="preserve">32.05.09.2011</t>
  </si>
  <si>
    <t xml:space="preserve">Haruman</t>
  </si>
  <si>
    <t xml:space="preserve">32.05.09.2012</t>
  </si>
  <si>
    <t xml:space="preserve">Dano</t>
  </si>
  <si>
    <t xml:space="preserve">32.05.10</t>
  </si>
  <si>
    <t xml:space="preserve">Kadungora</t>
  </si>
  <si>
    <t xml:space="preserve">32.05.10.2001</t>
  </si>
  <si>
    <t xml:space="preserve">32.05.10.2002</t>
  </si>
  <si>
    <t xml:space="preserve">Gandamekar</t>
  </si>
  <si>
    <t xml:space="preserve">32.05.10.2003</t>
  </si>
  <si>
    <t xml:space="preserve">Cikembulan</t>
  </si>
  <si>
    <t xml:space="preserve">32.05.10.2004</t>
  </si>
  <si>
    <t xml:space="preserve">32.05.10.2005</t>
  </si>
  <si>
    <t xml:space="preserve">32.05.10.2006</t>
  </si>
  <si>
    <t xml:space="preserve">Tanggulun</t>
  </si>
  <si>
    <t xml:space="preserve">32.05.10.2007</t>
  </si>
  <si>
    <t xml:space="preserve">Mekarbakti</t>
  </si>
  <si>
    <t xml:space="preserve">32.05.10.2008</t>
  </si>
  <si>
    <t xml:space="preserve">32.05.10.2009</t>
  </si>
  <si>
    <t xml:space="preserve">Harumansari</t>
  </si>
  <si>
    <t xml:space="preserve">32.05.10.2010</t>
  </si>
  <si>
    <t xml:space="preserve">32.05.10.2011</t>
  </si>
  <si>
    <t xml:space="preserve">32.05.10.2012</t>
  </si>
  <si>
    <t xml:space="preserve">32.05.10.2013</t>
  </si>
  <si>
    <t xml:space="preserve">32.05.10.2014</t>
  </si>
  <si>
    <t xml:space="preserve">Rancasalak</t>
  </si>
  <si>
    <t xml:space="preserve">32.05.11</t>
  </si>
  <si>
    <t xml:space="preserve">Leuwigoong</t>
  </si>
  <si>
    <t xml:space="preserve">32.05.11.2001</t>
  </si>
  <si>
    <t xml:space="preserve">32.05.11.2002</t>
  </si>
  <si>
    <t xml:space="preserve">32.05.11.2003</t>
  </si>
  <si>
    <t xml:space="preserve">Margacinta</t>
  </si>
  <si>
    <t xml:space="preserve">32.05.11.2004</t>
  </si>
  <si>
    <t xml:space="preserve">32.05.11.2005</t>
  </si>
  <si>
    <t xml:space="preserve">Dungusiku</t>
  </si>
  <si>
    <t xml:space="preserve">32.05.11.2006</t>
  </si>
  <si>
    <t xml:space="preserve">Tambak Sari</t>
  </si>
  <si>
    <t xml:space="preserve">32.05.11.2007</t>
  </si>
  <si>
    <t xml:space="preserve">32.05.11.2008</t>
  </si>
  <si>
    <t xml:space="preserve">32.05.12</t>
  </si>
  <si>
    <t xml:space="preserve">32.05.12.2001</t>
  </si>
  <si>
    <t xml:space="preserve">32.05.12.2002</t>
  </si>
  <si>
    <t xml:space="preserve">32.05.12.2003</t>
  </si>
  <si>
    <t xml:space="preserve">32.05.12.2004</t>
  </si>
  <si>
    <t xml:space="preserve">Sindangsuka</t>
  </si>
  <si>
    <t xml:space="preserve">32.05.12.2005</t>
  </si>
  <si>
    <t xml:space="preserve">32.05.12.2006</t>
  </si>
  <si>
    <t xml:space="preserve">Sukalilah</t>
  </si>
  <si>
    <t xml:space="preserve">32.05.12.2007</t>
  </si>
  <si>
    <t xml:space="preserve">32.05.12.2008</t>
  </si>
  <si>
    <t xml:space="preserve">32.05.12.2009</t>
  </si>
  <si>
    <t xml:space="preserve">32.05.12.2010</t>
  </si>
  <si>
    <t xml:space="preserve">Keresek</t>
  </si>
  <si>
    <t xml:space="preserve">32.05.12.2011</t>
  </si>
  <si>
    <t xml:space="preserve">Wanakerta</t>
  </si>
  <si>
    <t xml:space="preserve">32.05.13</t>
  </si>
  <si>
    <t xml:space="preserve">Kersamanah</t>
  </si>
  <si>
    <t xml:space="preserve">32.05.13.2001</t>
  </si>
  <si>
    <t xml:space="preserve">32.05.13.2002</t>
  </si>
  <si>
    <t xml:space="preserve">Nanjungjaya</t>
  </si>
  <si>
    <t xml:space="preserve">32.05.13.2003</t>
  </si>
  <si>
    <t xml:space="preserve">Sukamerang</t>
  </si>
  <si>
    <t xml:space="preserve">32.05.13.2004</t>
  </si>
  <si>
    <t xml:space="preserve">32.05.13.2005</t>
  </si>
  <si>
    <t xml:space="preserve">32.05.13.2006</t>
  </si>
  <si>
    <t xml:space="preserve">Mekarraya</t>
  </si>
  <si>
    <t xml:space="preserve">32.05.14</t>
  </si>
  <si>
    <t xml:space="preserve">Malangbong</t>
  </si>
  <si>
    <t xml:space="preserve">32.05.14.2001</t>
  </si>
  <si>
    <t xml:space="preserve">32.05.14.2002</t>
  </si>
  <si>
    <t xml:space="preserve">32.05.14.2003</t>
  </si>
  <si>
    <t xml:space="preserve">32.05.14.2004</t>
  </si>
  <si>
    <t xml:space="preserve">32.05.14.2005</t>
  </si>
  <si>
    <t xml:space="preserve">Sakawayang</t>
  </si>
  <si>
    <t xml:space="preserve">32.05.14.2006</t>
  </si>
  <si>
    <t xml:space="preserve">32.05.14.2007</t>
  </si>
  <si>
    <t xml:space="preserve">32.05.14.2008</t>
  </si>
  <si>
    <t xml:space="preserve">32.05.14.2009</t>
  </si>
  <si>
    <t xml:space="preserve">Lewobaru</t>
  </si>
  <si>
    <t xml:space="preserve">32.05.14.2010</t>
  </si>
  <si>
    <t xml:space="preserve">32.05.14.2011</t>
  </si>
  <si>
    <t xml:space="preserve">Cilampuyang</t>
  </si>
  <si>
    <t xml:space="preserve">32.05.14.2012</t>
  </si>
  <si>
    <t xml:space="preserve">32.05.14.2013</t>
  </si>
  <si>
    <t xml:space="preserve">32.05.14.2014</t>
  </si>
  <si>
    <t xml:space="preserve">Citeras</t>
  </si>
  <si>
    <t xml:space="preserve">32.05.14.2015</t>
  </si>
  <si>
    <t xml:space="preserve">32.05.14.2016</t>
  </si>
  <si>
    <t xml:space="preserve">32.05.14.2017</t>
  </si>
  <si>
    <t xml:space="preserve">Kutanagara</t>
  </si>
  <si>
    <t xml:space="preserve">32.05.14.2018</t>
  </si>
  <si>
    <t xml:space="preserve">Sanding</t>
  </si>
  <si>
    <t xml:space="preserve">32.05.14.2019</t>
  </si>
  <si>
    <t xml:space="preserve">Cihaurkuning</t>
  </si>
  <si>
    <t xml:space="preserve">32.05.14.2020</t>
  </si>
  <si>
    <t xml:space="preserve">Baru Dua</t>
  </si>
  <si>
    <t xml:space="preserve">32.05.14.2021</t>
  </si>
  <si>
    <t xml:space="preserve">32.05.14.2022</t>
  </si>
  <si>
    <t xml:space="preserve">32.05.14.2023</t>
  </si>
  <si>
    <t xml:space="preserve">32.05.14.2024</t>
  </si>
  <si>
    <t xml:space="preserve">Girimakmur</t>
  </si>
  <si>
    <t xml:space="preserve">32.05.15</t>
  </si>
  <si>
    <t xml:space="preserve">32.05.15.2001</t>
  </si>
  <si>
    <t xml:space="preserve">32.05.15.2002</t>
  </si>
  <si>
    <t xml:space="preserve">32.05.15.2003</t>
  </si>
  <si>
    <t xml:space="preserve">Mekarluyu</t>
  </si>
  <si>
    <t xml:space="preserve">32.05.15.2004</t>
  </si>
  <si>
    <t xml:space="preserve">32.05.15.2005</t>
  </si>
  <si>
    <t xml:space="preserve">Sudalarang</t>
  </si>
  <si>
    <t xml:space="preserve">32.05.15.2006</t>
  </si>
  <si>
    <t xml:space="preserve">Sukasono</t>
  </si>
  <si>
    <t xml:space="preserve">32.05.15.2007</t>
  </si>
  <si>
    <t xml:space="preserve">Sukahaji</t>
  </si>
  <si>
    <t xml:space="preserve">32.05.15.2008</t>
  </si>
  <si>
    <t xml:space="preserve">32.05.15.2009</t>
  </si>
  <si>
    <t xml:space="preserve">Maripari</t>
  </si>
  <si>
    <t xml:space="preserve">32.05.15.2010</t>
  </si>
  <si>
    <t xml:space="preserve">32.05.15.2011</t>
  </si>
  <si>
    <t xml:space="preserve">Mekar Hurip</t>
  </si>
  <si>
    <t xml:space="preserve">32.05.16</t>
  </si>
  <si>
    <t xml:space="preserve">32.05.16.2001</t>
  </si>
  <si>
    <t xml:space="preserve">32.05.16.2002</t>
  </si>
  <si>
    <t xml:space="preserve">32.05.16.2003</t>
  </si>
  <si>
    <t xml:space="preserve">32.05.16.2004</t>
  </si>
  <si>
    <t xml:space="preserve">32.05.17</t>
  </si>
  <si>
    <t xml:space="preserve">Bayongbong</t>
  </si>
  <si>
    <t xml:space="preserve">32.05.17.2001</t>
  </si>
  <si>
    <t xml:space="preserve">32.05.17.2002</t>
  </si>
  <si>
    <t xml:space="preserve">Panembong</t>
  </si>
  <si>
    <t xml:space="preserve">32.05.17.2003</t>
  </si>
  <si>
    <t xml:space="preserve">32.05.17.2004</t>
  </si>
  <si>
    <t xml:space="preserve">Selakuray</t>
  </si>
  <si>
    <t xml:space="preserve">32.05.17.2005</t>
  </si>
  <si>
    <t xml:space="preserve">Karyajaya</t>
  </si>
  <si>
    <t xml:space="preserve">32.05.17.2006</t>
  </si>
  <si>
    <t xml:space="preserve">32.05.17.2007</t>
  </si>
  <si>
    <t xml:space="preserve">Pamalayan</t>
  </si>
  <si>
    <t xml:space="preserve">32.05.17.2008</t>
  </si>
  <si>
    <t xml:space="preserve">32.05.17.2009</t>
  </si>
  <si>
    <t xml:space="preserve">32.05.17.2010</t>
  </si>
  <si>
    <t xml:space="preserve">Ciela</t>
  </si>
  <si>
    <t xml:space="preserve">32.05.17.2011</t>
  </si>
  <si>
    <t xml:space="preserve">Cikedokan</t>
  </si>
  <si>
    <t xml:space="preserve">32.05.17.2012</t>
  </si>
  <si>
    <t xml:space="preserve">32.05.17.2013</t>
  </si>
  <si>
    <t xml:space="preserve">32.05.17.2014</t>
  </si>
  <si>
    <t xml:space="preserve">32.05.17.2015</t>
  </si>
  <si>
    <t xml:space="preserve">32.05.17.2016</t>
  </si>
  <si>
    <t xml:space="preserve">32.05.17.2017</t>
  </si>
  <si>
    <t xml:space="preserve">Cinisti</t>
  </si>
  <si>
    <t xml:space="preserve">32.05.17.2018</t>
  </si>
  <si>
    <t xml:space="preserve">32.05.18</t>
  </si>
  <si>
    <t xml:space="preserve">Cigedug</t>
  </si>
  <si>
    <t xml:space="preserve">32.05.18.2001</t>
  </si>
  <si>
    <t xml:space="preserve">32.05.18.2002</t>
  </si>
  <si>
    <t xml:space="preserve">Barusuda</t>
  </si>
  <si>
    <t xml:space="preserve">32.05.18.2003</t>
  </si>
  <si>
    <t xml:space="preserve">Sukahurip</t>
  </si>
  <si>
    <t xml:space="preserve">32.05.18.2004</t>
  </si>
  <si>
    <t xml:space="preserve">32.05.18.2005</t>
  </si>
  <si>
    <t xml:space="preserve">Cintanagara</t>
  </si>
  <si>
    <t xml:space="preserve">32.05.19</t>
  </si>
  <si>
    <t xml:space="preserve">Cilawu</t>
  </si>
  <si>
    <t xml:space="preserve">32.05.19.2001</t>
  </si>
  <si>
    <t xml:space="preserve">32.05.19.2002</t>
  </si>
  <si>
    <t xml:space="preserve">32.05.19.2003</t>
  </si>
  <si>
    <t xml:space="preserve">32.05.19.2004</t>
  </si>
  <si>
    <t xml:space="preserve">Dawungsari</t>
  </si>
  <si>
    <t xml:space="preserve">32.05.19.2005</t>
  </si>
  <si>
    <t xml:space="preserve">32.05.19.2006</t>
  </si>
  <si>
    <t xml:space="preserve">32.05.19.2007</t>
  </si>
  <si>
    <t xml:space="preserve">32.05.19.2008</t>
  </si>
  <si>
    <t xml:space="preserve">32.05.19.2009</t>
  </si>
  <si>
    <t xml:space="preserve">Desakolot</t>
  </si>
  <si>
    <t xml:space="preserve">32.05.19.2010</t>
  </si>
  <si>
    <t xml:space="preserve">Ngamplangsari</t>
  </si>
  <si>
    <t xml:space="preserve">32.05.19.2011</t>
  </si>
  <si>
    <t xml:space="preserve">32.05.19.2012</t>
  </si>
  <si>
    <t xml:space="preserve">Dangiang</t>
  </si>
  <si>
    <t xml:space="preserve">32.05.19.2013</t>
  </si>
  <si>
    <t xml:space="preserve">Dayeuhmanggung</t>
  </si>
  <si>
    <t xml:space="preserve">32.05.19.2014</t>
  </si>
  <si>
    <t xml:space="preserve">32.05.19.2015</t>
  </si>
  <si>
    <t xml:space="preserve">Mangurakyat</t>
  </si>
  <si>
    <t xml:space="preserve">32.05.19.2016</t>
  </si>
  <si>
    <t xml:space="preserve">Ngamplang</t>
  </si>
  <si>
    <t xml:space="preserve">32.05.19.2017</t>
  </si>
  <si>
    <t xml:space="preserve">32.05.19.2018</t>
  </si>
  <si>
    <t xml:space="preserve">Sukamurni</t>
  </si>
  <si>
    <t xml:space="preserve">32.05.20</t>
  </si>
  <si>
    <t xml:space="preserve">Cisurupan</t>
  </si>
  <si>
    <t xml:space="preserve">32.05.20.2001</t>
  </si>
  <si>
    <t xml:space="preserve">32.05.20.2002</t>
  </si>
  <si>
    <t xml:space="preserve">Cidatar</t>
  </si>
  <si>
    <t xml:space="preserve">32.05.20.2003</t>
  </si>
  <si>
    <t xml:space="preserve">32.05.20.2004</t>
  </si>
  <si>
    <t xml:space="preserve">32.05.20.2005</t>
  </si>
  <si>
    <t xml:space="preserve">32.05.20.2006</t>
  </si>
  <si>
    <t xml:space="preserve">32.05.20.2007</t>
  </si>
  <si>
    <t xml:space="preserve">Balewangi</t>
  </si>
  <si>
    <t xml:space="preserve">32.05.20.2008</t>
  </si>
  <si>
    <t xml:space="preserve">32.05.20.2009</t>
  </si>
  <si>
    <t xml:space="preserve">Cisero</t>
  </si>
  <si>
    <t xml:space="preserve">32.05.20.2010</t>
  </si>
  <si>
    <t xml:space="preserve">Kramatwangi</t>
  </si>
  <si>
    <t xml:space="preserve">32.05.20.2011</t>
  </si>
  <si>
    <t xml:space="preserve">Cipaganti</t>
  </si>
  <si>
    <t xml:space="preserve">32.05.20.2012</t>
  </si>
  <si>
    <t xml:space="preserve">Pamulihan</t>
  </si>
  <si>
    <t xml:space="preserve">32.05.20.2013</t>
  </si>
  <si>
    <t xml:space="preserve">Tambakbaya</t>
  </si>
  <si>
    <t xml:space="preserve">32.05.20.2014</t>
  </si>
  <si>
    <t xml:space="preserve">32.05.20.2015</t>
  </si>
  <si>
    <t xml:space="preserve">32.05.20.2016</t>
  </si>
  <si>
    <t xml:space="preserve">Simpangsari</t>
  </si>
  <si>
    <t xml:space="preserve">32.05.20.2017</t>
  </si>
  <si>
    <t xml:space="preserve">32.05.21</t>
  </si>
  <si>
    <t xml:space="preserve">32.05.21.2001</t>
  </si>
  <si>
    <t xml:space="preserve">32.05.21.2002</t>
  </si>
  <si>
    <t xml:space="preserve">Cintadamai</t>
  </si>
  <si>
    <t xml:space="preserve">32.05.21.2003</t>
  </si>
  <si>
    <t xml:space="preserve">32.05.21.2004</t>
  </si>
  <si>
    <t xml:space="preserve">32.05.21.2005</t>
  </si>
  <si>
    <t xml:space="preserve">32.05.21.2006</t>
  </si>
  <si>
    <t xml:space="preserve">32.05.21.2007</t>
  </si>
  <si>
    <t xml:space="preserve">32.05.22</t>
  </si>
  <si>
    <t xml:space="preserve">Cikajang</t>
  </si>
  <si>
    <t xml:space="preserve">32.05.22.2001</t>
  </si>
  <si>
    <t xml:space="preserve">32.05.22.2002</t>
  </si>
  <si>
    <t xml:space="preserve">32.05.22.2003</t>
  </si>
  <si>
    <t xml:space="preserve">32.05.22.2004</t>
  </si>
  <si>
    <t xml:space="preserve">32.05.22.2005</t>
  </si>
  <si>
    <t xml:space="preserve">Giriawas</t>
  </si>
  <si>
    <t xml:space="preserve">32.05.22.2006</t>
  </si>
  <si>
    <t xml:space="preserve">32.05.22.2007</t>
  </si>
  <si>
    <t xml:space="preserve">32.05.22.2008</t>
  </si>
  <si>
    <t xml:space="preserve">Cikandang</t>
  </si>
  <si>
    <t xml:space="preserve">32.05.22.2009</t>
  </si>
  <si>
    <t xml:space="preserve">32.05.22.2010</t>
  </si>
  <si>
    <t xml:space="preserve">32.05.22.2011</t>
  </si>
  <si>
    <t xml:space="preserve">Cipangramatan</t>
  </si>
  <si>
    <t xml:space="preserve">32.05.22.2012</t>
  </si>
  <si>
    <t xml:space="preserve">32.05.23</t>
  </si>
  <si>
    <t xml:space="preserve">Banjarwangi</t>
  </si>
  <si>
    <t xml:space="preserve">32.05.23.2001</t>
  </si>
  <si>
    <t xml:space="preserve">32.05.23.2002</t>
  </si>
  <si>
    <t xml:space="preserve">Talagajaya</t>
  </si>
  <si>
    <t xml:space="preserve">32.05.23.2003</t>
  </si>
  <si>
    <t xml:space="preserve">Padahurip</t>
  </si>
  <si>
    <t xml:space="preserve">32.05.23.2004</t>
  </si>
  <si>
    <t xml:space="preserve">Kadongdong</t>
  </si>
  <si>
    <t xml:space="preserve">32.05.23.2005</t>
  </si>
  <si>
    <t xml:space="preserve">32.05.23.2006</t>
  </si>
  <si>
    <t xml:space="preserve">32.05.23.2007</t>
  </si>
  <si>
    <t xml:space="preserve">Mulyajaya</t>
  </si>
  <si>
    <t xml:space="preserve">32.05.23.2008</t>
  </si>
  <si>
    <t xml:space="preserve">32.05.23.2009</t>
  </si>
  <si>
    <t xml:space="preserve">Tanjungjaya</t>
  </si>
  <si>
    <t xml:space="preserve">32.05.23.2010</t>
  </si>
  <si>
    <t xml:space="preserve">32.05.23.2011</t>
  </si>
  <si>
    <t xml:space="preserve">32.05.24</t>
  </si>
  <si>
    <t xml:space="preserve">32.05.24.2001</t>
  </si>
  <si>
    <t xml:space="preserve">32.05.24.2002</t>
  </si>
  <si>
    <t xml:space="preserve">Ciudian</t>
  </si>
  <si>
    <t xml:space="preserve">32.05.24.2003</t>
  </si>
  <si>
    <t xml:space="preserve">32.05.24.2004</t>
  </si>
  <si>
    <t xml:space="preserve">32.05.24.2005</t>
  </si>
  <si>
    <t xml:space="preserve">32.05.24.2006</t>
  </si>
  <si>
    <t xml:space="preserve">Pancasura</t>
  </si>
  <si>
    <t xml:space="preserve">32.05.24.2007</t>
  </si>
  <si>
    <t xml:space="preserve">Karangagung</t>
  </si>
  <si>
    <t xml:space="preserve">32.05.24.2008</t>
  </si>
  <si>
    <t xml:space="preserve">Cigintung</t>
  </si>
  <si>
    <t xml:space="preserve">32.05.24.2009</t>
  </si>
  <si>
    <t xml:space="preserve">32.05.25</t>
  </si>
  <si>
    <t xml:space="preserve">Cihurip</t>
  </si>
  <si>
    <t xml:space="preserve">32.05.25.2001</t>
  </si>
  <si>
    <t xml:space="preserve">32.05.25.2002</t>
  </si>
  <si>
    <t xml:space="preserve">Cisangkal</t>
  </si>
  <si>
    <t xml:space="preserve">32.05.25.2003</t>
  </si>
  <si>
    <t xml:space="preserve">32.05.25.2004</t>
  </si>
  <si>
    <t xml:space="preserve">Jayamukti</t>
  </si>
  <si>
    <t xml:space="preserve">32.05.26</t>
  </si>
  <si>
    <t xml:space="preserve">Peundeuy</t>
  </si>
  <si>
    <t xml:space="preserve">32.05.26.2001</t>
  </si>
  <si>
    <t xml:space="preserve">32.05.26.2002</t>
  </si>
  <si>
    <t xml:space="preserve">Toblong</t>
  </si>
  <si>
    <t xml:space="preserve">32.05.26.2003</t>
  </si>
  <si>
    <t xml:space="preserve">Saribakti</t>
  </si>
  <si>
    <t xml:space="preserve">32.05.26.2004</t>
  </si>
  <si>
    <t xml:space="preserve">Pangrumasan</t>
  </si>
  <si>
    <t xml:space="preserve">32.05.26.2005</t>
  </si>
  <si>
    <t xml:space="preserve">32.05.26.2006</t>
  </si>
  <si>
    <t xml:space="preserve">Purwajaya</t>
  </si>
  <si>
    <t xml:space="preserve">32.05.27</t>
  </si>
  <si>
    <t xml:space="preserve">32.05.27.2001</t>
  </si>
  <si>
    <t xml:space="preserve">32.05.27.2002</t>
  </si>
  <si>
    <t xml:space="preserve">Mancagahar</t>
  </si>
  <si>
    <t xml:space="preserve">32.05.27.2003</t>
  </si>
  <si>
    <t xml:space="preserve">Paas</t>
  </si>
  <si>
    <t xml:space="preserve">32.05.27.2004</t>
  </si>
  <si>
    <t xml:space="preserve">Mandalakasih</t>
  </si>
  <si>
    <t xml:space="preserve">32.05.27.2005</t>
  </si>
  <si>
    <t xml:space="preserve">Jatimulya</t>
  </si>
  <si>
    <t xml:space="preserve">32.05.27.2006</t>
  </si>
  <si>
    <t xml:space="preserve">32.05.27.2007</t>
  </si>
  <si>
    <t xml:space="preserve">Sirnabakti</t>
  </si>
  <si>
    <t xml:space="preserve">32.05.27.2008</t>
  </si>
  <si>
    <t xml:space="preserve">Bojong Kidul</t>
  </si>
  <si>
    <t xml:space="preserve">32.05.28</t>
  </si>
  <si>
    <t xml:space="preserve">Cisompet</t>
  </si>
  <si>
    <t xml:space="preserve">32.05.28.2001</t>
  </si>
  <si>
    <t xml:space="preserve">32.05.28.2002</t>
  </si>
  <si>
    <t xml:space="preserve">32.05.28.2003</t>
  </si>
  <si>
    <t xml:space="preserve">32.05.28.2004</t>
  </si>
  <si>
    <t xml:space="preserve">32.05.28.2005</t>
  </si>
  <si>
    <t xml:space="preserve">32.05.28.2006</t>
  </si>
  <si>
    <t xml:space="preserve">32.05.28.2007</t>
  </si>
  <si>
    <t xml:space="preserve">32.05.28.2008</t>
  </si>
  <si>
    <t xml:space="preserve">32.05.28.2009</t>
  </si>
  <si>
    <t xml:space="preserve">32.05.28.2010</t>
  </si>
  <si>
    <t xml:space="preserve">32.05.28.2011</t>
  </si>
  <si>
    <t xml:space="preserve">32.05.29</t>
  </si>
  <si>
    <t xml:space="preserve">Cibalong</t>
  </si>
  <si>
    <t xml:space="preserve">32.05.29.2001</t>
  </si>
  <si>
    <t xml:space="preserve">32.05.29.2002</t>
  </si>
  <si>
    <t xml:space="preserve">Maroko</t>
  </si>
  <si>
    <t xml:space="preserve">32.05.29.2003</t>
  </si>
  <si>
    <t xml:space="preserve">Sancang</t>
  </si>
  <si>
    <t xml:space="preserve">32.05.29.2004</t>
  </si>
  <si>
    <t xml:space="preserve">32.05.29.2005</t>
  </si>
  <si>
    <t xml:space="preserve">Sagara</t>
  </si>
  <si>
    <t xml:space="preserve">32.05.29.2006</t>
  </si>
  <si>
    <t xml:space="preserve">32.05.29.2007</t>
  </si>
  <si>
    <t xml:space="preserve">32.05.29.2008</t>
  </si>
  <si>
    <t xml:space="preserve">Mekar Mukti</t>
  </si>
  <si>
    <t xml:space="preserve">32.05.29.2009</t>
  </si>
  <si>
    <t xml:space="preserve">Cigaronggong</t>
  </si>
  <si>
    <t xml:space="preserve">32.05.29.2010</t>
  </si>
  <si>
    <t xml:space="preserve">32.05.29.2011</t>
  </si>
  <si>
    <t xml:space="preserve">Najaten</t>
  </si>
  <si>
    <t xml:space="preserve">32.05.30</t>
  </si>
  <si>
    <t xml:space="preserve">Cikelet</t>
  </si>
  <si>
    <t xml:space="preserve">32.05.30.2001</t>
  </si>
  <si>
    <t xml:space="preserve">32.05.30.2002</t>
  </si>
  <si>
    <t xml:space="preserve">Linggamanik</t>
  </si>
  <si>
    <t xml:space="preserve">32.05.30.2003</t>
  </si>
  <si>
    <t xml:space="preserve">32.05.30.2004</t>
  </si>
  <si>
    <t xml:space="preserve">Cogadog</t>
  </si>
  <si>
    <t xml:space="preserve">32.05.30.2005</t>
  </si>
  <si>
    <t xml:space="preserve">32.05.30.2006</t>
  </si>
  <si>
    <t xml:space="preserve">32.05.30.2007</t>
  </si>
  <si>
    <t xml:space="preserve">32.05.30.2008</t>
  </si>
  <si>
    <t xml:space="preserve">32.05.30.2009</t>
  </si>
  <si>
    <t xml:space="preserve">Ciroyom</t>
  </si>
  <si>
    <t xml:space="preserve">32.05.30.2010</t>
  </si>
  <si>
    <t xml:space="preserve">Awassagara</t>
  </si>
  <si>
    <t xml:space="preserve">32.05.30.2011</t>
  </si>
  <si>
    <t xml:space="preserve">Tipar</t>
  </si>
  <si>
    <t xml:space="preserve">32.05.31</t>
  </si>
  <si>
    <t xml:space="preserve">Bungbulang</t>
  </si>
  <si>
    <t xml:space="preserve">32.05.31.2001</t>
  </si>
  <si>
    <t xml:space="preserve">32.05.31.2002</t>
  </si>
  <si>
    <t xml:space="preserve">Hanjuang</t>
  </si>
  <si>
    <t xml:space="preserve">32.05.31.2003</t>
  </si>
  <si>
    <t xml:space="preserve">Gunamekar</t>
  </si>
  <si>
    <t xml:space="preserve">32.05.31.2004</t>
  </si>
  <si>
    <t xml:space="preserve">32.05.31.2005</t>
  </si>
  <si>
    <t xml:space="preserve">32.05.31.2006</t>
  </si>
  <si>
    <t xml:space="preserve">32.05.31.2007</t>
  </si>
  <si>
    <t xml:space="preserve">32.05.31.2008</t>
  </si>
  <si>
    <t xml:space="preserve">32.05.31.2009</t>
  </si>
  <si>
    <t xml:space="preserve">32.05.31.2010</t>
  </si>
  <si>
    <t xml:space="preserve">Cihikeu</t>
  </si>
  <si>
    <t xml:space="preserve">32.05.31.2011</t>
  </si>
  <si>
    <t xml:space="preserve">32.05.31.2012</t>
  </si>
  <si>
    <t xml:space="preserve">Gunung Jampang</t>
  </si>
  <si>
    <t xml:space="preserve">32.05.31.2013</t>
  </si>
  <si>
    <t xml:space="preserve">32.05.32</t>
  </si>
  <si>
    <t xml:space="preserve">32.05.32.2001</t>
  </si>
  <si>
    <t xml:space="preserve">32.05.32.2002</t>
  </si>
  <si>
    <t xml:space="preserve">32.05.32.2003</t>
  </si>
  <si>
    <t xml:space="preserve">Jayabaya</t>
  </si>
  <si>
    <t xml:space="preserve">32.05.32.2004</t>
  </si>
  <si>
    <t xml:space="preserve">Cijayana</t>
  </si>
  <si>
    <t xml:space="preserve">32.05.32.2005</t>
  </si>
  <si>
    <t xml:space="preserve">32.05.33</t>
  </si>
  <si>
    <t xml:space="preserve">Pakenjeng</t>
  </si>
  <si>
    <t xml:space="preserve">32.05.33.2001</t>
  </si>
  <si>
    <t xml:space="preserve">32.05.33.2002</t>
  </si>
  <si>
    <t xml:space="preserve">32.05.33.2003</t>
  </si>
  <si>
    <t xml:space="preserve">Tanjungmulya</t>
  </si>
  <si>
    <t xml:space="preserve">32.05.33.2004</t>
  </si>
  <si>
    <t xml:space="preserve">32.05.33.2005</t>
  </si>
  <si>
    <t xml:space="preserve">32.05.33.2006</t>
  </si>
  <si>
    <t xml:space="preserve">Pasirlangu</t>
  </si>
  <si>
    <t xml:space="preserve">32.05.33.2007</t>
  </si>
  <si>
    <t xml:space="preserve">Talagawangi</t>
  </si>
  <si>
    <t xml:space="preserve">32.05.33.2008</t>
  </si>
  <si>
    <t xml:space="preserve">Jatiwangi</t>
  </si>
  <si>
    <t xml:space="preserve">32.05.33.2009</t>
  </si>
  <si>
    <t xml:space="preserve">32.05.33.2010</t>
  </si>
  <si>
    <t xml:space="preserve">Tegalgede</t>
  </si>
  <si>
    <t xml:space="preserve">32.05.33.2011</t>
  </si>
  <si>
    <t xml:space="preserve">32.05.33.2012</t>
  </si>
  <si>
    <t xml:space="preserve">32.05.33.2013</t>
  </si>
  <si>
    <t xml:space="preserve">Jayamekar</t>
  </si>
  <si>
    <t xml:space="preserve">32.05.34</t>
  </si>
  <si>
    <t xml:space="preserve">32.05.34.2001</t>
  </si>
  <si>
    <t xml:space="preserve">32.05.34.2002</t>
  </si>
  <si>
    <t xml:space="preserve">Garumukti</t>
  </si>
  <si>
    <t xml:space="preserve">32.05.34.2003</t>
  </si>
  <si>
    <t xml:space="preserve">Panawa</t>
  </si>
  <si>
    <t xml:space="preserve">32.05.34.2004</t>
  </si>
  <si>
    <t xml:space="preserve">32.05.34.2005</t>
  </si>
  <si>
    <t xml:space="preserve">Linggarjati</t>
  </si>
  <si>
    <t xml:space="preserve">32.05.35</t>
  </si>
  <si>
    <t xml:space="preserve">Cisewu</t>
  </si>
  <si>
    <t xml:space="preserve">32.05.35.2001</t>
  </si>
  <si>
    <t xml:space="preserve">32.05.35.2002</t>
  </si>
  <si>
    <t xml:space="preserve">32.05.35.2003</t>
  </si>
  <si>
    <t xml:space="preserve">32.05.35.2004</t>
  </si>
  <si>
    <t xml:space="preserve">32.05.35.2005</t>
  </si>
  <si>
    <t xml:space="preserve">32.05.35.2006</t>
  </si>
  <si>
    <t xml:space="preserve">32.05.35.2007</t>
  </si>
  <si>
    <t xml:space="preserve">Karangsewu</t>
  </si>
  <si>
    <t xml:space="preserve">32.05.35.2008</t>
  </si>
  <si>
    <t xml:space="preserve">Mekarsewu</t>
  </si>
  <si>
    <t xml:space="preserve">32.05.35.2009</t>
  </si>
  <si>
    <t xml:space="preserve">Panggalih</t>
  </si>
  <si>
    <t xml:space="preserve">32.05.36</t>
  </si>
  <si>
    <t xml:space="preserve">32.05.36.2001</t>
  </si>
  <si>
    <t xml:space="preserve">32.05.36.2002</t>
  </si>
  <si>
    <t xml:space="preserve">Indralayang</t>
  </si>
  <si>
    <t xml:space="preserve">32.05.36.2003</t>
  </si>
  <si>
    <t xml:space="preserve">32.05.36.2004</t>
  </si>
  <si>
    <t xml:space="preserve">32.05.36.2005</t>
  </si>
  <si>
    <t xml:space="preserve">Purbayani</t>
  </si>
  <si>
    <t xml:space="preserve">32.05.36.2006</t>
  </si>
  <si>
    <t xml:space="preserve">Samuderajaya</t>
  </si>
  <si>
    <t xml:space="preserve">32.05.37</t>
  </si>
  <si>
    <t xml:space="preserve">Talegong</t>
  </si>
  <si>
    <t xml:space="preserve">32.05.37.2001</t>
  </si>
  <si>
    <t xml:space="preserve">32.05.37.2002</t>
  </si>
  <si>
    <t xml:space="preserve">32.05.37.2003</t>
  </si>
  <si>
    <t xml:space="preserve">32.05.37.2004</t>
  </si>
  <si>
    <t xml:space="preserve">32.05.37.2005</t>
  </si>
  <si>
    <t xml:space="preserve">32.05.37.2006</t>
  </si>
  <si>
    <t xml:space="preserve">Selaawi</t>
  </si>
  <si>
    <t xml:space="preserve">32.05.37.2007</t>
  </si>
  <si>
    <t xml:space="preserve">32.05.38</t>
  </si>
  <si>
    <t xml:space="preserve">Bl. Limbangan</t>
  </si>
  <si>
    <t xml:space="preserve">32.05.38.2001</t>
  </si>
  <si>
    <t xml:space="preserve">Limbangan Tengah</t>
  </si>
  <si>
    <t xml:space="preserve">32.05.38.2002</t>
  </si>
  <si>
    <t xml:space="preserve">Limbangan Barat</t>
  </si>
  <si>
    <t xml:space="preserve">32.05.38.2003</t>
  </si>
  <si>
    <t xml:space="preserve">Galihpakuwon</t>
  </si>
  <si>
    <t xml:space="preserve">32.05.38.2004</t>
  </si>
  <si>
    <t xml:space="preserve">32.05.38.2005</t>
  </si>
  <si>
    <t xml:space="preserve">Cijolang</t>
  </si>
  <si>
    <t xml:space="preserve">32.05.38.2006</t>
  </si>
  <si>
    <t xml:space="preserve">32.05.38.2007</t>
  </si>
  <si>
    <t xml:space="preserve">Simpen Kaler</t>
  </si>
  <si>
    <t xml:space="preserve">32.05.38.2008</t>
  </si>
  <si>
    <t xml:space="preserve">Pasirwaru</t>
  </si>
  <si>
    <t xml:space="preserve">32.05.38.2009</t>
  </si>
  <si>
    <t xml:space="preserve">Simpen Kidul</t>
  </si>
  <si>
    <t xml:space="preserve">32.05.38.2010</t>
  </si>
  <si>
    <t xml:space="preserve">Ciwangi</t>
  </si>
  <si>
    <t xml:space="preserve">32.05.38.2011</t>
  </si>
  <si>
    <t xml:space="preserve">Cigagade</t>
  </si>
  <si>
    <t xml:space="preserve">32.05.38.2012</t>
  </si>
  <si>
    <t xml:space="preserve">Limbangan Timur</t>
  </si>
  <si>
    <t xml:space="preserve">32.05.38.2013</t>
  </si>
  <si>
    <t xml:space="preserve">Dunguswiru</t>
  </si>
  <si>
    <t xml:space="preserve">32.05.38.2014</t>
  </si>
  <si>
    <t xml:space="preserve">Pangeureunan</t>
  </si>
  <si>
    <t xml:space="preserve">32.05.39</t>
  </si>
  <si>
    <t xml:space="preserve">32.05.39.2001</t>
  </si>
  <si>
    <t xml:space="preserve">32.05.39.2002</t>
  </si>
  <si>
    <t xml:space="preserve">Putrajawa</t>
  </si>
  <si>
    <t xml:space="preserve">32.05.39.2003</t>
  </si>
  <si>
    <t xml:space="preserve">Cigawir</t>
  </si>
  <si>
    <t xml:space="preserve">32.05.39.2004</t>
  </si>
  <si>
    <t xml:space="preserve">Pelitaasih</t>
  </si>
  <si>
    <t xml:space="preserve">32.05.39.2005</t>
  </si>
  <si>
    <t xml:space="preserve">Cirapuhan</t>
  </si>
  <si>
    <t xml:space="preserve">32.05.39.2006</t>
  </si>
  <si>
    <t xml:space="preserve">32.05.39.2007</t>
  </si>
  <si>
    <t xml:space="preserve">Samida</t>
  </si>
  <si>
    <t xml:space="preserve">32.05.40</t>
  </si>
  <si>
    <t xml:space="preserve">32.05.40.2001</t>
  </si>
  <si>
    <t xml:space="preserve">Cipareuan</t>
  </si>
  <si>
    <t xml:space="preserve">32.05.40.2002</t>
  </si>
  <si>
    <t xml:space="preserve">Cibiuk Kaler</t>
  </si>
  <si>
    <t xml:space="preserve">32.05.40.2003</t>
  </si>
  <si>
    <t xml:space="preserve">Cibiuk Kidul</t>
  </si>
  <si>
    <t xml:space="preserve">32.05.40.2004</t>
  </si>
  <si>
    <t xml:space="preserve">Majasari</t>
  </si>
  <si>
    <t xml:space="preserve">32.05.40.2005</t>
  </si>
  <si>
    <t xml:space="preserve">Lingkungpasir</t>
  </si>
  <si>
    <t xml:space="preserve">32.05.41</t>
  </si>
  <si>
    <t xml:space="preserve">Pangatikan</t>
  </si>
  <si>
    <t xml:space="preserve">32.05.41.2001</t>
  </si>
  <si>
    <t xml:space="preserve">Citangtu</t>
  </si>
  <si>
    <t xml:space="preserve">32.05.41.2002</t>
  </si>
  <si>
    <t xml:space="preserve">Cimarabas</t>
  </si>
  <si>
    <t xml:space="preserve">32.05.41.2003</t>
  </si>
  <si>
    <t xml:space="preserve">Babakan Loa</t>
  </si>
  <si>
    <t xml:space="preserve">32.05.41.2004</t>
  </si>
  <si>
    <t xml:space="preserve">32.05.41.2005</t>
  </si>
  <si>
    <t xml:space="preserve">32.05.41.2006</t>
  </si>
  <si>
    <t xml:space="preserve">Cihuni</t>
  </si>
  <si>
    <t xml:space="preserve">32.05.41.2007</t>
  </si>
  <si>
    <t xml:space="preserve">32.05.41.2008</t>
  </si>
  <si>
    <t xml:space="preserve">32.05.42</t>
  </si>
  <si>
    <t xml:space="preserve">Sucinaraja</t>
  </si>
  <si>
    <t xml:space="preserve">32.05.42.2001</t>
  </si>
  <si>
    <t xml:space="preserve">Sadang</t>
  </si>
  <si>
    <t xml:space="preserve">32.05.42.2002</t>
  </si>
  <si>
    <t xml:space="preserve">32.05.42.2003</t>
  </si>
  <si>
    <t xml:space="preserve">Tenjonagara</t>
  </si>
  <si>
    <t xml:space="preserve">32.05.42.2004</t>
  </si>
  <si>
    <t xml:space="preserve">32.05.42.2005</t>
  </si>
  <si>
    <t xml:space="preserve">Cigadog</t>
  </si>
  <si>
    <t xml:space="preserve">32.05.42.2006</t>
  </si>
  <si>
    <t xml:space="preserve">Linggamukti</t>
  </si>
  <si>
    <t xml:space="preserve">32.05.42.2007</t>
  </si>
  <si>
    <t xml:space="preserve">32.06</t>
  </si>
  <si>
    <t xml:space="preserve">KAB. TASIKMALAYA</t>
  </si>
  <si>
    <t xml:space="preserve">32.06.01</t>
  </si>
  <si>
    <t xml:space="preserve">Cipatujah</t>
  </si>
  <si>
    <t xml:space="preserve">32.06.01.2001</t>
  </si>
  <si>
    <t xml:space="preserve">Ciheras</t>
  </si>
  <si>
    <t xml:space="preserve">32.06.01.2002</t>
  </si>
  <si>
    <t xml:space="preserve">32.06.01.2003</t>
  </si>
  <si>
    <t xml:space="preserve">32.06.01.2004</t>
  </si>
  <si>
    <t xml:space="preserve">Cikawunggading</t>
  </si>
  <si>
    <t xml:space="preserve">32.06.01.2005</t>
  </si>
  <si>
    <t xml:space="preserve">32.06.01.2006</t>
  </si>
  <si>
    <t xml:space="preserve">Darawati</t>
  </si>
  <si>
    <t xml:space="preserve">32.06.01.2007</t>
  </si>
  <si>
    <t xml:space="preserve">32.06.01.2008</t>
  </si>
  <si>
    <t xml:space="preserve">Pameutingan</t>
  </si>
  <si>
    <t xml:space="preserve">32.06.01.2009</t>
  </si>
  <si>
    <t xml:space="preserve">Tobongjaya</t>
  </si>
  <si>
    <t xml:space="preserve">32.06.01.2010</t>
  </si>
  <si>
    <t xml:space="preserve">32.06.01.2011</t>
  </si>
  <si>
    <t xml:space="preserve">32.06.01.2012</t>
  </si>
  <si>
    <t xml:space="preserve">Ciandum</t>
  </si>
  <si>
    <t xml:space="preserve">32.06.01.2013</t>
  </si>
  <si>
    <t xml:space="preserve">Nangelasari</t>
  </si>
  <si>
    <t xml:space="preserve">32.06.01.2014</t>
  </si>
  <si>
    <t xml:space="preserve">Padawaras</t>
  </si>
  <si>
    <t xml:space="preserve">32.06.01.2015</t>
  </si>
  <si>
    <t xml:space="preserve">32.06.02</t>
  </si>
  <si>
    <t xml:space="preserve">32.06.02.2001</t>
  </si>
  <si>
    <t xml:space="preserve">32.06.02.2002</t>
  </si>
  <si>
    <t xml:space="preserve">32.06.02.2003</t>
  </si>
  <si>
    <t xml:space="preserve">Cikupa</t>
  </si>
  <si>
    <t xml:space="preserve">32.06.02.2004</t>
  </si>
  <si>
    <t xml:space="preserve">32.06.02.2005</t>
  </si>
  <si>
    <t xml:space="preserve">32.06.02.2006</t>
  </si>
  <si>
    <t xml:space="preserve">Cikukulu</t>
  </si>
  <si>
    <t xml:space="preserve">32.06.02.2007</t>
  </si>
  <si>
    <t xml:space="preserve">Cibatuireng</t>
  </si>
  <si>
    <t xml:space="preserve">32.06.02.2008</t>
  </si>
  <si>
    <t xml:space="preserve">32.06.02.2009</t>
  </si>
  <si>
    <t xml:space="preserve">Sarimanggu</t>
  </si>
  <si>
    <t xml:space="preserve">32.06.02.2010</t>
  </si>
  <si>
    <t xml:space="preserve">Sukawangun</t>
  </si>
  <si>
    <t xml:space="preserve">32.06.02.2011</t>
  </si>
  <si>
    <t xml:space="preserve">Cintawangi</t>
  </si>
  <si>
    <t xml:space="preserve">32.06.02.2012</t>
  </si>
  <si>
    <t xml:space="preserve">Cikapinis</t>
  </si>
  <si>
    <t xml:space="preserve">32.06.02.2013</t>
  </si>
  <si>
    <t xml:space="preserve">32.06.02.2014</t>
  </si>
  <si>
    <t xml:space="preserve">Kujang</t>
  </si>
  <si>
    <t xml:space="preserve">32.06.03</t>
  </si>
  <si>
    <t xml:space="preserve">32.06.03.2001</t>
  </si>
  <si>
    <t xml:space="preserve">32.06.03.2002</t>
  </si>
  <si>
    <t xml:space="preserve">Kalapagenep</t>
  </si>
  <si>
    <t xml:space="preserve">32.06.03.2003</t>
  </si>
  <si>
    <t xml:space="preserve">Cikancra</t>
  </si>
  <si>
    <t xml:space="preserve">32.06.03.2004</t>
  </si>
  <si>
    <t xml:space="preserve">Singkir</t>
  </si>
  <si>
    <t xml:space="preserve">32.06.03.2005</t>
  </si>
  <si>
    <t xml:space="preserve">Panyiaran</t>
  </si>
  <si>
    <t xml:space="preserve">32.06.03.2006</t>
  </si>
  <si>
    <t xml:space="preserve">32.06.03.2007</t>
  </si>
  <si>
    <t xml:space="preserve">32.06.03.2008</t>
  </si>
  <si>
    <t xml:space="preserve">Mandalajaya</t>
  </si>
  <si>
    <t xml:space="preserve">32.06.03.2009</t>
  </si>
  <si>
    <t xml:space="preserve">Cidadali</t>
  </si>
  <si>
    <t xml:space="preserve">32.06.03.2010</t>
  </si>
  <si>
    <t xml:space="preserve">Cimanuk</t>
  </si>
  <si>
    <t xml:space="preserve">32.06.03.2011</t>
  </si>
  <si>
    <t xml:space="preserve">32.06.03.2012</t>
  </si>
  <si>
    <t xml:space="preserve">Kubangsari</t>
  </si>
  <si>
    <t xml:space="preserve">32.06.03.2013</t>
  </si>
  <si>
    <t xml:space="preserve">Tonjongsari</t>
  </si>
  <si>
    <t xml:space="preserve">32.06.04</t>
  </si>
  <si>
    <t xml:space="preserve">Pancatengah</t>
  </si>
  <si>
    <t xml:space="preserve">32.06.04.2001</t>
  </si>
  <si>
    <t xml:space="preserve">Cibuniasih</t>
  </si>
  <si>
    <t xml:space="preserve">32.06.04.2002</t>
  </si>
  <si>
    <t xml:space="preserve">Pangliaran</t>
  </si>
  <si>
    <t xml:space="preserve">32.06.04.2003</t>
  </si>
  <si>
    <t xml:space="preserve">32.06.04.2004</t>
  </si>
  <si>
    <t xml:space="preserve">Cibongas</t>
  </si>
  <si>
    <t xml:space="preserve">32.06.04.2005</t>
  </si>
  <si>
    <t xml:space="preserve">Tawang</t>
  </si>
  <si>
    <t xml:space="preserve">32.06.04.2006</t>
  </si>
  <si>
    <t xml:space="preserve">32.06.04.2007</t>
  </si>
  <si>
    <t xml:space="preserve">Cikawung</t>
  </si>
  <si>
    <t xml:space="preserve">32.06.04.2008</t>
  </si>
  <si>
    <t xml:space="preserve">32.06.04.2009</t>
  </si>
  <si>
    <t xml:space="preserve">32.06.04.2010</t>
  </si>
  <si>
    <t xml:space="preserve">32.06.04.2011</t>
  </si>
  <si>
    <t xml:space="preserve">Pancawangi</t>
  </si>
  <si>
    <t xml:space="preserve">32.06.05</t>
  </si>
  <si>
    <t xml:space="preserve">Cikatomas</t>
  </si>
  <si>
    <t xml:space="preserve">32.06.05.2001</t>
  </si>
  <si>
    <t xml:space="preserve">32.06.05.2002</t>
  </si>
  <si>
    <t xml:space="preserve">Cilumba</t>
  </si>
  <si>
    <t xml:space="preserve">32.06.05.2003</t>
  </si>
  <si>
    <t xml:space="preserve">Pakemitan</t>
  </si>
  <si>
    <t xml:space="preserve">32.06.05.2004</t>
  </si>
  <si>
    <t xml:space="preserve">32.06.05.2005</t>
  </si>
  <si>
    <t xml:space="preserve">Cayur</t>
  </si>
  <si>
    <t xml:space="preserve">32.06.05.2006</t>
  </si>
  <si>
    <t xml:space="preserve">Lengkongbarang</t>
  </si>
  <si>
    <t xml:space="preserve">32.06.05.2007</t>
  </si>
  <si>
    <t xml:space="preserve">32.06.05.2008</t>
  </si>
  <si>
    <t xml:space="preserve">Tanjungbarang</t>
  </si>
  <si>
    <t xml:space="preserve">32.06.05.2009</t>
  </si>
  <si>
    <t xml:space="preserve">Linggalaksana</t>
  </si>
  <si>
    <t xml:space="preserve">32.06.06</t>
  </si>
  <si>
    <t xml:space="preserve">32.06.06.2001</t>
  </si>
  <si>
    <t xml:space="preserve">Cisempur</t>
  </si>
  <si>
    <t xml:space="preserve">32.06.06.2002</t>
  </si>
  <si>
    <t xml:space="preserve">Setiawaras</t>
  </si>
  <si>
    <t xml:space="preserve">32.06.06.2003</t>
  </si>
  <si>
    <t xml:space="preserve">Eureunpalay</t>
  </si>
  <si>
    <t xml:space="preserve">32.06.06.2004</t>
  </si>
  <si>
    <t xml:space="preserve">32.06.06.2005</t>
  </si>
  <si>
    <t xml:space="preserve">32.06.06.2006</t>
  </si>
  <si>
    <t xml:space="preserve">32.06.07</t>
  </si>
  <si>
    <t xml:space="preserve">Parungponteng</t>
  </si>
  <si>
    <t xml:space="preserve">32.06.07.2001</t>
  </si>
  <si>
    <t xml:space="preserve">32.06.07.2002</t>
  </si>
  <si>
    <t xml:space="preserve">Cigunung</t>
  </si>
  <si>
    <t xml:space="preserve">32.06.07.2003</t>
  </si>
  <si>
    <t xml:space="preserve">32.06.07.2004</t>
  </si>
  <si>
    <t xml:space="preserve">Barumekar</t>
  </si>
  <si>
    <t xml:space="preserve">32.06.07.2005</t>
  </si>
  <si>
    <t xml:space="preserve">Cibungur</t>
  </si>
  <si>
    <t xml:space="preserve">32.06.07.2006</t>
  </si>
  <si>
    <t xml:space="preserve">Burujuljaya</t>
  </si>
  <si>
    <t xml:space="preserve">32.06.07.2007</t>
  </si>
  <si>
    <t xml:space="preserve">Girikencana</t>
  </si>
  <si>
    <t xml:space="preserve">32.06.07.2008</t>
  </si>
  <si>
    <t xml:space="preserve">32.06.08</t>
  </si>
  <si>
    <t xml:space="preserve">32.06.08.2001</t>
  </si>
  <si>
    <t xml:space="preserve">32.06.08.2002</t>
  </si>
  <si>
    <t xml:space="preserve">Parakanhonje</t>
  </si>
  <si>
    <t xml:space="preserve">32.06.08.2003</t>
  </si>
  <si>
    <t xml:space="preserve">32.06.08.2004</t>
  </si>
  <si>
    <t xml:space="preserve">32.06.08.2005</t>
  </si>
  <si>
    <t xml:space="preserve">32.06.08.2006</t>
  </si>
  <si>
    <t xml:space="preserve">Hegarwangi</t>
  </si>
  <si>
    <t xml:space="preserve">32.06.08.2007</t>
  </si>
  <si>
    <t xml:space="preserve">Wakap</t>
  </si>
  <si>
    <t xml:space="preserve">32.06.08.2008</t>
  </si>
  <si>
    <t xml:space="preserve">32.06.09</t>
  </si>
  <si>
    <t xml:space="preserve">32.06.09.2001</t>
  </si>
  <si>
    <t xml:space="preserve">Mertajaya</t>
  </si>
  <si>
    <t xml:space="preserve">32.06.09.2002</t>
  </si>
  <si>
    <t xml:space="preserve">Cikadongdong</t>
  </si>
  <si>
    <t xml:space="preserve">32.06.09.2003</t>
  </si>
  <si>
    <t xml:space="preserve">32.06.09.2004</t>
  </si>
  <si>
    <t xml:space="preserve">32.06.09.2005</t>
  </si>
  <si>
    <t xml:space="preserve">32.06.09.2006</t>
  </si>
  <si>
    <t xml:space="preserve">Toblongan</t>
  </si>
  <si>
    <t xml:space="preserve">32.06.10</t>
  </si>
  <si>
    <t xml:space="preserve">Culamega</t>
  </si>
  <si>
    <t xml:space="preserve">32.06.10.2001</t>
  </si>
  <si>
    <t xml:space="preserve">32.06.10.2002</t>
  </si>
  <si>
    <t xml:space="preserve">Cintabodas</t>
  </si>
  <si>
    <t xml:space="preserve">32.06.10.2003</t>
  </si>
  <si>
    <t xml:space="preserve">32.06.10.2004</t>
  </si>
  <si>
    <t xml:space="preserve">32.06.10.2005</t>
  </si>
  <si>
    <t xml:space="preserve">32.06.11</t>
  </si>
  <si>
    <t xml:space="preserve">Bojonggambir</t>
  </si>
  <si>
    <t xml:space="preserve">32.06.11.2001</t>
  </si>
  <si>
    <t xml:space="preserve">Bojongkapol</t>
  </si>
  <si>
    <t xml:space="preserve">32.06.11.2002</t>
  </si>
  <si>
    <t xml:space="preserve">Pedangkamulyan</t>
  </si>
  <si>
    <t xml:space="preserve">32.06.11.2003</t>
  </si>
  <si>
    <t xml:space="preserve">32.06.11.2004</t>
  </si>
  <si>
    <t xml:space="preserve">32.06.11.2005</t>
  </si>
  <si>
    <t xml:space="preserve">Wandasari</t>
  </si>
  <si>
    <t xml:space="preserve">32.06.11.2006</t>
  </si>
  <si>
    <t xml:space="preserve">Campakasari</t>
  </si>
  <si>
    <t xml:space="preserve">32.06.11.2007</t>
  </si>
  <si>
    <t xml:space="preserve">Mangkonjaya</t>
  </si>
  <si>
    <t xml:space="preserve">32.06.11.2008</t>
  </si>
  <si>
    <t xml:space="preserve">Kertanegla</t>
  </si>
  <si>
    <t xml:space="preserve">32.06.11.2009</t>
  </si>
  <si>
    <t xml:space="preserve">Purwaraharja</t>
  </si>
  <si>
    <t xml:space="preserve">32.06.11.2010</t>
  </si>
  <si>
    <t xml:space="preserve">32.06.12</t>
  </si>
  <si>
    <t xml:space="preserve">Sodonghilir</t>
  </si>
  <si>
    <t xml:space="preserve">32.06.12.2001</t>
  </si>
  <si>
    <t xml:space="preserve">Parumasan</t>
  </si>
  <si>
    <t xml:space="preserve">32.06.12.2002</t>
  </si>
  <si>
    <t xml:space="preserve">Cukangkawung</t>
  </si>
  <si>
    <t xml:space="preserve">32.06.12.2003</t>
  </si>
  <si>
    <t xml:space="preserve">32.06.12.2004</t>
  </si>
  <si>
    <t xml:space="preserve">32.06.12.2005</t>
  </si>
  <si>
    <t xml:space="preserve">Cipaingeun</t>
  </si>
  <si>
    <t xml:space="preserve">32.06.12.2006</t>
  </si>
  <si>
    <t xml:space="preserve">Leuwidulang</t>
  </si>
  <si>
    <t xml:space="preserve">32.06.12.2007</t>
  </si>
  <si>
    <t xml:space="preserve">Muncang</t>
  </si>
  <si>
    <t xml:space="preserve">32.06.12.2008</t>
  </si>
  <si>
    <t xml:space="preserve">Sepatnunggal</t>
  </si>
  <si>
    <t xml:space="preserve">32.06.12.2009</t>
  </si>
  <si>
    <t xml:space="preserve">Cukangjayaguna</t>
  </si>
  <si>
    <t xml:space="preserve">32.06.12.2010</t>
  </si>
  <si>
    <t xml:space="preserve">Raksajaya</t>
  </si>
  <si>
    <t xml:space="preserve">32.06.12.2011</t>
  </si>
  <si>
    <t xml:space="preserve">Pakalongan</t>
  </si>
  <si>
    <t xml:space="preserve">32.06.12.2012</t>
  </si>
  <si>
    <t xml:space="preserve">32.06.13</t>
  </si>
  <si>
    <t xml:space="preserve">Taraju</t>
  </si>
  <si>
    <t xml:space="preserve">32.06.13.2001</t>
  </si>
  <si>
    <t xml:space="preserve">32.06.13.2002</t>
  </si>
  <si>
    <t xml:space="preserve">Cikubang</t>
  </si>
  <si>
    <t xml:space="preserve">32.06.13.2003</t>
  </si>
  <si>
    <t xml:space="preserve">Deudeul</t>
  </si>
  <si>
    <t xml:space="preserve">32.06.13.2004</t>
  </si>
  <si>
    <t xml:space="preserve">Purwarahayu</t>
  </si>
  <si>
    <t xml:space="preserve">32.06.13.2005</t>
  </si>
  <si>
    <t xml:space="preserve">32.06.13.2006</t>
  </si>
  <si>
    <t xml:space="preserve">32.06.13.2007</t>
  </si>
  <si>
    <t xml:space="preserve">Raksasari</t>
  </si>
  <si>
    <t xml:space="preserve">32.06.13.2008</t>
  </si>
  <si>
    <t xml:space="preserve">32.06.13.2009</t>
  </si>
  <si>
    <t xml:space="preserve">Pageralam</t>
  </si>
  <si>
    <t xml:space="preserve">32.06.14</t>
  </si>
  <si>
    <t xml:space="preserve">Salawu</t>
  </si>
  <si>
    <t xml:space="preserve">32.06.14.2001</t>
  </si>
  <si>
    <t xml:space="preserve">Jahiang</t>
  </si>
  <si>
    <t xml:space="preserve">32.06.14.2002</t>
  </si>
  <si>
    <t xml:space="preserve">32.06.14.2003</t>
  </si>
  <si>
    <t xml:space="preserve">32.06.14.2004</t>
  </si>
  <si>
    <t xml:space="preserve">32.06.14.2005</t>
  </si>
  <si>
    <t xml:space="preserve">32.06.14.2006</t>
  </si>
  <si>
    <t xml:space="preserve">Tenjowaringin</t>
  </si>
  <si>
    <t xml:space="preserve">32.06.14.2007</t>
  </si>
  <si>
    <t xml:space="preserve">32.06.14.2008</t>
  </si>
  <si>
    <t xml:space="preserve">Kawungsari</t>
  </si>
  <si>
    <t xml:space="preserve">32.06.14.2009</t>
  </si>
  <si>
    <t xml:space="preserve">32.06.14.2010</t>
  </si>
  <si>
    <t xml:space="preserve">32.06.14.2011</t>
  </si>
  <si>
    <t xml:space="preserve">Karangmukti</t>
  </si>
  <si>
    <t xml:space="preserve">32.06.14.2012</t>
  </si>
  <si>
    <t xml:space="preserve">32.06.15</t>
  </si>
  <si>
    <t xml:space="preserve">Puspahiang</t>
  </si>
  <si>
    <t xml:space="preserve">32.06.15.2001</t>
  </si>
  <si>
    <t xml:space="preserve">32.06.15.2002</t>
  </si>
  <si>
    <t xml:space="preserve">32.06.15.2003</t>
  </si>
  <si>
    <t xml:space="preserve">32.06.15.2004</t>
  </si>
  <si>
    <t xml:space="preserve">32.06.15.2005</t>
  </si>
  <si>
    <t xml:space="preserve">Luyubakti</t>
  </si>
  <si>
    <t xml:space="preserve">32.06.15.2006</t>
  </si>
  <si>
    <t xml:space="preserve">Pusparahayu</t>
  </si>
  <si>
    <t xml:space="preserve">32.06.15.2007</t>
  </si>
  <si>
    <t xml:space="preserve">32.06.15.2008</t>
  </si>
  <si>
    <t xml:space="preserve">Puspajaya</t>
  </si>
  <si>
    <t xml:space="preserve">32.06.16</t>
  </si>
  <si>
    <t xml:space="preserve">32.06.16.2001</t>
  </si>
  <si>
    <t xml:space="preserve">Cikeusal</t>
  </si>
  <si>
    <t xml:space="preserve">32.06.16.2002</t>
  </si>
  <si>
    <t xml:space="preserve">Cibalanarik</t>
  </si>
  <si>
    <t xml:space="preserve">32.06.16.2003</t>
  </si>
  <si>
    <t xml:space="preserve">32.06.16.2004</t>
  </si>
  <si>
    <t xml:space="preserve">32.06.16.2005</t>
  </si>
  <si>
    <t xml:space="preserve">Cilolohan</t>
  </si>
  <si>
    <t xml:space="preserve">32.06.16.2006</t>
  </si>
  <si>
    <t xml:space="preserve">Cintajaya</t>
  </si>
  <si>
    <t xml:space="preserve">32.06.16.2007</t>
  </si>
  <si>
    <t xml:space="preserve">32.06.17</t>
  </si>
  <si>
    <t xml:space="preserve">32.06.17.2001</t>
  </si>
  <si>
    <t xml:space="preserve">32.06.17.2002</t>
  </si>
  <si>
    <t xml:space="preserve">Leuwibudah</t>
  </si>
  <si>
    <t xml:space="preserve">32.06.17.2003</t>
  </si>
  <si>
    <t xml:space="preserve">32.06.17.2004</t>
  </si>
  <si>
    <t xml:space="preserve">32.06.17.2005</t>
  </si>
  <si>
    <t xml:space="preserve">Linggaraja</t>
  </si>
  <si>
    <t xml:space="preserve">32.06.17.2006</t>
  </si>
  <si>
    <t xml:space="preserve">Janggala</t>
  </si>
  <si>
    <t xml:space="preserve">32.06.17.2007</t>
  </si>
  <si>
    <t xml:space="preserve">32.06.17.2008</t>
  </si>
  <si>
    <t xml:space="preserve">Tarunajaya</t>
  </si>
  <si>
    <t xml:space="preserve">32.06.18</t>
  </si>
  <si>
    <t xml:space="preserve">Salopa</t>
  </si>
  <si>
    <t xml:space="preserve">32.06.18.2001</t>
  </si>
  <si>
    <t xml:space="preserve">Mandalahayu</t>
  </si>
  <si>
    <t xml:space="preserve">32.06.18.2002</t>
  </si>
  <si>
    <t xml:space="preserve">32.06.18.2003</t>
  </si>
  <si>
    <t xml:space="preserve">Kawitan</t>
  </si>
  <si>
    <t xml:space="preserve">32.06.18.2004</t>
  </si>
  <si>
    <t xml:space="preserve">32.06.18.2005</t>
  </si>
  <si>
    <t xml:space="preserve">Karyawangi</t>
  </si>
  <si>
    <t xml:space="preserve">32.06.18.2006</t>
  </si>
  <si>
    <t xml:space="preserve">32.06.18.2007</t>
  </si>
  <si>
    <t xml:space="preserve">Mandalaguna</t>
  </si>
  <si>
    <t xml:space="preserve">32.06.18.2008</t>
  </si>
  <si>
    <t xml:space="preserve">Karyamandala</t>
  </si>
  <si>
    <t xml:space="preserve">32.06.18.2009</t>
  </si>
  <si>
    <t xml:space="preserve">Banjarwaringin</t>
  </si>
  <si>
    <t xml:space="preserve">32.06.19</t>
  </si>
  <si>
    <t xml:space="preserve">Jatiwaras</t>
  </si>
  <si>
    <t xml:space="preserve">32.06.19.2001</t>
  </si>
  <si>
    <t xml:space="preserve">Kaputihan</t>
  </si>
  <si>
    <t xml:space="preserve">32.06.19.2002</t>
  </si>
  <si>
    <t xml:space="preserve">Setiawangi</t>
  </si>
  <si>
    <t xml:space="preserve">32.06.19.2003</t>
  </si>
  <si>
    <t xml:space="preserve">32.06.19.2004</t>
  </si>
  <si>
    <t xml:space="preserve">32.06.19.2005</t>
  </si>
  <si>
    <t xml:space="preserve">32.06.19.2006</t>
  </si>
  <si>
    <t xml:space="preserve">Papayan</t>
  </si>
  <si>
    <t xml:space="preserve">32.06.19.2007</t>
  </si>
  <si>
    <t xml:space="preserve">Ciwarak</t>
  </si>
  <si>
    <t xml:space="preserve">32.06.19.2008</t>
  </si>
  <si>
    <t xml:space="preserve">Kersagalih</t>
  </si>
  <si>
    <t xml:space="preserve">32.06.19.2009</t>
  </si>
  <si>
    <t xml:space="preserve">32.06.19.2010</t>
  </si>
  <si>
    <t xml:space="preserve">Kertarahayu</t>
  </si>
  <si>
    <t xml:space="preserve">32.06.19.2011</t>
  </si>
  <si>
    <t xml:space="preserve">Mandalahurip</t>
  </si>
  <si>
    <t xml:space="preserve">32.06.20</t>
  </si>
  <si>
    <t xml:space="preserve">Cineam</t>
  </si>
  <si>
    <t xml:space="preserve">32.06.20.2001</t>
  </si>
  <si>
    <t xml:space="preserve">32.06.20.2002</t>
  </si>
  <si>
    <t xml:space="preserve">32.06.20.2003</t>
  </si>
  <si>
    <t xml:space="preserve">32.06.20.2004</t>
  </si>
  <si>
    <t xml:space="preserve">Ciampanan</t>
  </si>
  <si>
    <t xml:space="preserve">32.06.20.2005</t>
  </si>
  <si>
    <t xml:space="preserve">32.06.20.2006</t>
  </si>
  <si>
    <t xml:space="preserve">Rajadatu</t>
  </si>
  <si>
    <t xml:space="preserve">32.06.20.2007</t>
  </si>
  <si>
    <t xml:space="preserve">32.06.20.2008</t>
  </si>
  <si>
    <t xml:space="preserve">Nagaratengah</t>
  </si>
  <si>
    <t xml:space="preserve">32.06.20.2009</t>
  </si>
  <si>
    <t xml:space="preserve">32.06.20.2010</t>
  </si>
  <si>
    <t xml:space="preserve">Madiasari</t>
  </si>
  <si>
    <t xml:space="preserve">32.06.21</t>
  </si>
  <si>
    <t xml:space="preserve">Karang Jaya</t>
  </si>
  <si>
    <t xml:space="preserve">32.06.21.2001</t>
  </si>
  <si>
    <t xml:space="preserve">32.06.21.2002</t>
  </si>
  <si>
    <t xml:space="preserve">32.06.21.2003</t>
  </si>
  <si>
    <t xml:space="preserve">Karanglayung</t>
  </si>
  <si>
    <t xml:space="preserve">32.06.21.2004</t>
  </si>
  <si>
    <t xml:space="preserve">Citalahab</t>
  </si>
  <si>
    <t xml:space="preserve">32.06.22</t>
  </si>
  <si>
    <t xml:space="preserve">Manonjaya</t>
  </si>
  <si>
    <t xml:space="preserve">32.06.22.2001</t>
  </si>
  <si>
    <t xml:space="preserve">32.06.22.2002</t>
  </si>
  <si>
    <t xml:space="preserve">32.06.22.2003</t>
  </si>
  <si>
    <t xml:space="preserve">32.06.22.2004</t>
  </si>
  <si>
    <t xml:space="preserve">32.06.22.2005</t>
  </si>
  <si>
    <t xml:space="preserve">Kamulyan</t>
  </si>
  <si>
    <t xml:space="preserve">32.06.22.2006</t>
  </si>
  <si>
    <t xml:space="preserve">32.06.22.2007</t>
  </si>
  <si>
    <t xml:space="preserve">32.06.22.2008</t>
  </si>
  <si>
    <t xml:space="preserve">Pasirbatang</t>
  </si>
  <si>
    <t xml:space="preserve">32.06.22.2009</t>
  </si>
  <si>
    <t xml:space="preserve">Kalimanggis</t>
  </si>
  <si>
    <t xml:space="preserve">32.06.22.2010</t>
  </si>
  <si>
    <t xml:space="preserve">32.06.22.2011</t>
  </si>
  <si>
    <t xml:space="preserve">Batusumur</t>
  </si>
  <si>
    <t xml:space="preserve">32.06.22.2012</t>
  </si>
  <si>
    <t xml:space="preserve">Gunajaya</t>
  </si>
  <si>
    <t xml:space="preserve">32.06.23</t>
  </si>
  <si>
    <t xml:space="preserve">Gunung Tanjung</t>
  </si>
  <si>
    <t xml:space="preserve">32.06.23.2001</t>
  </si>
  <si>
    <t xml:space="preserve">Cinunjang</t>
  </si>
  <si>
    <t xml:space="preserve">32.06.23.2002</t>
  </si>
  <si>
    <t xml:space="preserve">32.06.23.2003</t>
  </si>
  <si>
    <t xml:space="preserve">32.06.23.2004</t>
  </si>
  <si>
    <t xml:space="preserve">Jatijaya</t>
  </si>
  <si>
    <t xml:space="preserve">32.06.23.2005</t>
  </si>
  <si>
    <t xml:space="preserve">32.06.23.2006</t>
  </si>
  <si>
    <t xml:space="preserve">Giriwangi</t>
  </si>
  <si>
    <t xml:space="preserve">32.06.23.2007</t>
  </si>
  <si>
    <t xml:space="preserve">Malatisuka</t>
  </si>
  <si>
    <t xml:space="preserve">32.06.24</t>
  </si>
  <si>
    <t xml:space="preserve">Singaparna</t>
  </si>
  <si>
    <t xml:space="preserve">32.06.24.2001</t>
  </si>
  <si>
    <t xml:space="preserve">Cikunten</t>
  </si>
  <si>
    <t xml:space="preserve">32.06.24.2002</t>
  </si>
  <si>
    <t xml:space="preserve">32.06.24.2003</t>
  </si>
  <si>
    <t xml:space="preserve">Cipakat</t>
  </si>
  <si>
    <t xml:space="preserve">32.06.24.2004</t>
  </si>
  <si>
    <t xml:space="preserve">Cintaraja</t>
  </si>
  <si>
    <t xml:space="preserve">32.06.24.2005</t>
  </si>
  <si>
    <t xml:space="preserve">Cikunir</t>
  </si>
  <si>
    <t xml:space="preserve">32.06.24.2006</t>
  </si>
  <si>
    <t xml:space="preserve">Cokadongdong</t>
  </si>
  <si>
    <t xml:space="preserve">32.06.24.2007</t>
  </si>
  <si>
    <t xml:space="preserve">Sukaasih</t>
  </si>
  <si>
    <t xml:space="preserve">32.06.24.2008</t>
  </si>
  <si>
    <t xml:space="preserve">32.06.24.2009</t>
  </si>
  <si>
    <t xml:space="preserve">32.06.24.2010</t>
  </si>
  <si>
    <t xml:space="preserve">Sukaherang</t>
  </si>
  <si>
    <t xml:space="preserve">32.06.25</t>
  </si>
  <si>
    <t xml:space="preserve">Mangunreja</t>
  </si>
  <si>
    <t xml:space="preserve">32.06.25.2001</t>
  </si>
  <si>
    <t xml:space="preserve">Sukasukur</t>
  </si>
  <si>
    <t xml:space="preserve">32.06.25.2002</t>
  </si>
  <si>
    <t xml:space="preserve">Salebu</t>
  </si>
  <si>
    <t xml:space="preserve">32.06.25.2003</t>
  </si>
  <si>
    <t xml:space="preserve">32.06.25.2004</t>
  </si>
  <si>
    <t xml:space="preserve">Margajaya</t>
  </si>
  <si>
    <t xml:space="preserve">32.06.25.2005</t>
  </si>
  <si>
    <t xml:space="preserve">Pasirsalam</t>
  </si>
  <si>
    <t xml:space="preserve">32.06.25.2006</t>
  </si>
  <si>
    <t xml:space="preserve">32.06.26</t>
  </si>
  <si>
    <t xml:space="preserve">32.06.26.2001</t>
  </si>
  <si>
    <t xml:space="preserve">32.06.26.2002</t>
  </si>
  <si>
    <t xml:space="preserve">32.06.26.2003</t>
  </si>
  <si>
    <t xml:space="preserve">Sukakarsa</t>
  </si>
  <si>
    <t xml:space="preserve">32.06.26.2004</t>
  </si>
  <si>
    <t xml:space="preserve">32.06.26.2005</t>
  </si>
  <si>
    <t xml:space="preserve">Sukarapih</t>
  </si>
  <si>
    <t xml:space="preserve">32.06.26.2006</t>
  </si>
  <si>
    <t xml:space="preserve">Wargakerta</t>
  </si>
  <si>
    <t xml:space="preserve">32.06.27</t>
  </si>
  <si>
    <t xml:space="preserve">Cigalontang</t>
  </si>
  <si>
    <t xml:space="preserve">32.06.27.2001</t>
  </si>
  <si>
    <t xml:space="preserve">Kersamaju</t>
  </si>
  <si>
    <t xml:space="preserve">32.06.27.2002</t>
  </si>
  <si>
    <t xml:space="preserve">Nangtang</t>
  </si>
  <si>
    <t xml:space="preserve">32.06.27.2003</t>
  </si>
  <si>
    <t xml:space="preserve">Pusparaja</t>
  </si>
  <si>
    <t xml:space="preserve">32.06.27.2004</t>
  </si>
  <si>
    <t xml:space="preserve">32.06.27.2005</t>
  </si>
  <si>
    <t xml:space="preserve">32.06.27.2006</t>
  </si>
  <si>
    <t xml:space="preserve">32.06.27.2007</t>
  </si>
  <si>
    <t xml:space="preserve">32.06.27.2008</t>
  </si>
  <si>
    <t xml:space="preserve">Sirnaraja</t>
  </si>
  <si>
    <t xml:space="preserve">32.06.27.2009</t>
  </si>
  <si>
    <t xml:space="preserve">Cidugaleun</t>
  </si>
  <si>
    <t xml:space="preserve">32.06.27.2010</t>
  </si>
  <si>
    <t xml:space="preserve">Parentas</t>
  </si>
  <si>
    <t xml:space="preserve">32.06.27.2011</t>
  </si>
  <si>
    <t xml:space="preserve">Puspamukti</t>
  </si>
  <si>
    <t xml:space="preserve">32.06.27.2012</t>
  </si>
  <si>
    <t xml:space="preserve">32.06.27.2013</t>
  </si>
  <si>
    <t xml:space="preserve">32.06.27.2014</t>
  </si>
  <si>
    <t xml:space="preserve">32.06.27.2015</t>
  </si>
  <si>
    <t xml:space="preserve">32.06.27.2016</t>
  </si>
  <si>
    <t xml:space="preserve">Sirnaputra</t>
  </si>
  <si>
    <t xml:space="preserve">32.06.28</t>
  </si>
  <si>
    <t xml:space="preserve">Leuwisari</t>
  </si>
  <si>
    <t xml:space="preserve">32.06.28.2001</t>
  </si>
  <si>
    <t xml:space="preserve">32.06.28.2002</t>
  </si>
  <si>
    <t xml:space="preserve">Ciawang</t>
  </si>
  <si>
    <t xml:space="preserve">32.06.28.2003</t>
  </si>
  <si>
    <t xml:space="preserve">32.06.28.2004</t>
  </si>
  <si>
    <t xml:space="preserve">Linggawangi</t>
  </si>
  <si>
    <t xml:space="preserve">32.06.28.2005</t>
  </si>
  <si>
    <t xml:space="preserve">32.06.28.2006</t>
  </si>
  <si>
    <t xml:space="preserve">Mandalagiri</t>
  </si>
  <si>
    <t xml:space="preserve">32.06.28.2007</t>
  </si>
  <si>
    <t xml:space="preserve">Linggamulya</t>
  </si>
  <si>
    <t xml:space="preserve">32.06.29</t>
  </si>
  <si>
    <t xml:space="preserve">Padakembang</t>
  </si>
  <si>
    <t xml:space="preserve">32.06.29.2001</t>
  </si>
  <si>
    <t xml:space="preserve">Cilampunghilir</t>
  </si>
  <si>
    <t xml:space="preserve">32.06.29.2002</t>
  </si>
  <si>
    <t xml:space="preserve">Rancapaku</t>
  </si>
  <si>
    <t xml:space="preserve">32.06.29.2003</t>
  </si>
  <si>
    <t xml:space="preserve">32.06.29.2004</t>
  </si>
  <si>
    <t xml:space="preserve">Cisaruni</t>
  </si>
  <si>
    <t xml:space="preserve">32.06.29.2005</t>
  </si>
  <si>
    <t xml:space="preserve">32.06.30</t>
  </si>
  <si>
    <t xml:space="preserve">Sariwangi</t>
  </si>
  <si>
    <t xml:space="preserve">32.06.30.2001</t>
  </si>
  <si>
    <t xml:space="preserve">32.06.30.2002</t>
  </si>
  <si>
    <t xml:space="preserve">32.06.30.2003</t>
  </si>
  <si>
    <t xml:space="preserve">Jayaratu</t>
  </si>
  <si>
    <t xml:space="preserve">32.06.30.2004</t>
  </si>
  <si>
    <t xml:space="preserve">Linggasirna</t>
  </si>
  <si>
    <t xml:space="preserve">32.06.30.2005</t>
  </si>
  <si>
    <t xml:space="preserve">32.06.30.2006</t>
  </si>
  <si>
    <t xml:space="preserve">32.06.30.2007</t>
  </si>
  <si>
    <t xml:space="preserve">32.06.30.2008</t>
  </si>
  <si>
    <t xml:space="preserve">Jayaputra</t>
  </si>
  <si>
    <t xml:space="preserve">32.06.31</t>
  </si>
  <si>
    <t xml:space="preserve">32.06.31.2001</t>
  </si>
  <si>
    <t xml:space="preserve">Linggajati</t>
  </si>
  <si>
    <t xml:space="preserve">32.06.31.2002</t>
  </si>
  <si>
    <t xml:space="preserve">Tawangbanteng</t>
  </si>
  <si>
    <t xml:space="preserve">32.06.31.2003</t>
  </si>
  <si>
    <t xml:space="preserve">Sinagar</t>
  </si>
  <si>
    <t xml:space="preserve">32.06.31.2004</t>
  </si>
  <si>
    <t xml:space="preserve">32.06.31.2005</t>
  </si>
  <si>
    <t xml:space="preserve">32.06.31.2006</t>
  </si>
  <si>
    <t xml:space="preserve">32.06.31.2007</t>
  </si>
  <si>
    <t xml:space="preserve">32.06.31.2008</t>
  </si>
  <si>
    <t xml:space="preserve">Indrajaya</t>
  </si>
  <si>
    <t xml:space="preserve">32.06.32</t>
  </si>
  <si>
    <t xml:space="preserve">Cisayong</t>
  </si>
  <si>
    <t xml:space="preserve">32.06.32.2001</t>
  </si>
  <si>
    <t xml:space="preserve">32.06.32.2002</t>
  </si>
  <si>
    <t xml:space="preserve">32.06.32.2003</t>
  </si>
  <si>
    <t xml:space="preserve">32.06.32.2004</t>
  </si>
  <si>
    <t xml:space="preserve">32.06.32.2005</t>
  </si>
  <si>
    <t xml:space="preserve">Nusawangi</t>
  </si>
  <si>
    <t xml:space="preserve">32.06.32.2006</t>
  </si>
  <si>
    <t xml:space="preserve">32.06.32.2007</t>
  </si>
  <si>
    <t xml:space="preserve">Cileuleus</t>
  </si>
  <si>
    <t xml:space="preserve">32.06.32.2008</t>
  </si>
  <si>
    <t xml:space="preserve">Jatihurip</t>
  </si>
  <si>
    <t xml:space="preserve">32.06.32.2009</t>
  </si>
  <si>
    <t xml:space="preserve">Sukasetia</t>
  </si>
  <si>
    <t xml:space="preserve">32.06.32.2010</t>
  </si>
  <si>
    <t xml:space="preserve">32.06.32.2011</t>
  </si>
  <si>
    <t xml:space="preserve">32.06.32.2012</t>
  </si>
  <si>
    <t xml:space="preserve">32.06.32.2013</t>
  </si>
  <si>
    <t xml:space="preserve">Santanamekar</t>
  </si>
  <si>
    <t xml:space="preserve">32.06.33</t>
  </si>
  <si>
    <t xml:space="preserve">Sukahening</t>
  </si>
  <si>
    <t xml:space="preserve">32.06.33.2001</t>
  </si>
  <si>
    <t xml:space="preserve">Banyurasa</t>
  </si>
  <si>
    <t xml:space="preserve">32.06.33.2002</t>
  </si>
  <si>
    <t xml:space="preserve">Calincing</t>
  </si>
  <si>
    <t xml:space="preserve">32.06.33.2003</t>
  </si>
  <si>
    <t xml:space="preserve">32.06.33.2004</t>
  </si>
  <si>
    <t xml:space="preserve">Kiarajangkung</t>
  </si>
  <si>
    <t xml:space="preserve">32.06.33.2005</t>
  </si>
  <si>
    <t xml:space="preserve">Kudadepa</t>
  </si>
  <si>
    <t xml:space="preserve">32.06.33.2006</t>
  </si>
  <si>
    <t xml:space="preserve">32.06.33.2007</t>
  </si>
  <si>
    <t xml:space="preserve">Sundakerta</t>
  </si>
  <si>
    <t xml:space="preserve">32.06.34</t>
  </si>
  <si>
    <t xml:space="preserve">Rajapolah</t>
  </si>
  <si>
    <t xml:space="preserve">32.06.34.2001</t>
  </si>
  <si>
    <t xml:space="preserve">Dawagung</t>
  </si>
  <si>
    <t xml:space="preserve">32.06.34.2002</t>
  </si>
  <si>
    <t xml:space="preserve">32.06.34.2003</t>
  </si>
  <si>
    <t xml:space="preserve">Manggungjaya</t>
  </si>
  <si>
    <t xml:space="preserve">32.06.34.2004</t>
  </si>
  <si>
    <t xml:space="preserve">Manggungsari</t>
  </si>
  <si>
    <t xml:space="preserve">32.06.34.2005</t>
  </si>
  <si>
    <t xml:space="preserve">32.06.34.2006</t>
  </si>
  <si>
    <t xml:space="preserve">Rajamandala</t>
  </si>
  <si>
    <t xml:space="preserve">32.06.34.2007</t>
  </si>
  <si>
    <t xml:space="preserve">32.06.34.2008</t>
  </si>
  <si>
    <t xml:space="preserve">Tanjungpura</t>
  </si>
  <si>
    <t xml:space="preserve">32.06.35</t>
  </si>
  <si>
    <t xml:space="preserve">Jamanis</t>
  </si>
  <si>
    <t xml:space="preserve">32.06.35.2001</t>
  </si>
  <si>
    <t xml:space="preserve">Condong</t>
  </si>
  <si>
    <t xml:space="preserve">32.06.35.2002</t>
  </si>
  <si>
    <t xml:space="preserve">Bojonggaok</t>
  </si>
  <si>
    <t xml:space="preserve">32.06.35.2003</t>
  </si>
  <si>
    <t xml:space="preserve">32.06.35.2004</t>
  </si>
  <si>
    <t xml:space="preserve">32.06.35.2005</t>
  </si>
  <si>
    <t xml:space="preserve">Geresik</t>
  </si>
  <si>
    <t xml:space="preserve">32.06.35.2006</t>
  </si>
  <si>
    <t xml:space="preserve">Karangsembung</t>
  </si>
  <si>
    <t xml:space="preserve">32.06.35.2007</t>
  </si>
  <si>
    <t xml:space="preserve">Tanjungmekar</t>
  </si>
  <si>
    <t xml:space="preserve">32.06.35.2008</t>
  </si>
  <si>
    <t xml:space="preserve">Karangresik</t>
  </si>
  <si>
    <t xml:space="preserve">32.06.36</t>
  </si>
  <si>
    <t xml:space="preserve">32.06.36.2001</t>
  </si>
  <si>
    <t xml:space="preserve">Gombong</t>
  </si>
  <si>
    <t xml:space="preserve">32.06.36.2002</t>
  </si>
  <si>
    <t xml:space="preserve">Bugel</t>
  </si>
  <si>
    <t xml:space="preserve">32.06.36.2003</t>
  </si>
  <si>
    <t xml:space="preserve">32.06.36.2004</t>
  </si>
  <si>
    <t xml:space="preserve">32.06.36.2005</t>
  </si>
  <si>
    <t xml:space="preserve">32.06.36.2006</t>
  </si>
  <si>
    <t xml:space="preserve">32.06.36.2007</t>
  </si>
  <si>
    <t xml:space="preserve">32.06.36.2008</t>
  </si>
  <si>
    <t xml:space="preserve">Citamba</t>
  </si>
  <si>
    <t xml:space="preserve">32.06.36.2009</t>
  </si>
  <si>
    <t xml:space="preserve">32.06.36.2010</t>
  </si>
  <si>
    <t xml:space="preserve">Kurniabakti</t>
  </si>
  <si>
    <t xml:space="preserve">32.06.36.2011</t>
  </si>
  <si>
    <t xml:space="preserve">Pakamitankidul</t>
  </si>
  <si>
    <t xml:space="preserve">32.06.37</t>
  </si>
  <si>
    <t xml:space="preserve">Kadipaten</t>
  </si>
  <si>
    <t xml:space="preserve">32.06.37.2001</t>
  </si>
  <si>
    <t xml:space="preserve">32.06.37.2002</t>
  </si>
  <si>
    <t xml:space="preserve">Dirgahayu</t>
  </si>
  <si>
    <t xml:space="preserve">32.06.37.2003</t>
  </si>
  <si>
    <t xml:space="preserve">Cibahayu</t>
  </si>
  <si>
    <t xml:space="preserve">32.06.37.2004</t>
  </si>
  <si>
    <t xml:space="preserve">32.06.37.2005</t>
  </si>
  <si>
    <t xml:space="preserve">32.06.37.2006</t>
  </si>
  <si>
    <t xml:space="preserve">32.06.38</t>
  </si>
  <si>
    <t xml:space="preserve">Pagerageung</t>
  </si>
  <si>
    <t xml:space="preserve">32.06.38.2001</t>
  </si>
  <si>
    <t xml:space="preserve">Cipacing</t>
  </si>
  <si>
    <t xml:space="preserve">32.06.38.2002</t>
  </si>
  <si>
    <t xml:space="preserve">32.06.38.2003</t>
  </si>
  <si>
    <t xml:space="preserve">32.06.38.2004</t>
  </si>
  <si>
    <t xml:space="preserve">Tanjungkerta</t>
  </si>
  <si>
    <t xml:space="preserve">32.06.38.2005</t>
  </si>
  <si>
    <t xml:space="preserve">Puteran</t>
  </si>
  <si>
    <t xml:space="preserve">32.06.38.2006</t>
  </si>
  <si>
    <t xml:space="preserve">Guranteng</t>
  </si>
  <si>
    <t xml:space="preserve">32.06.38.2007</t>
  </si>
  <si>
    <t xml:space="preserve">32.06.38.2008</t>
  </si>
  <si>
    <t xml:space="preserve">Sukapada</t>
  </si>
  <si>
    <t xml:space="preserve">32.06.38.2009</t>
  </si>
  <si>
    <t xml:space="preserve">Pagersari</t>
  </si>
  <si>
    <t xml:space="preserve">32.06.38.2010</t>
  </si>
  <si>
    <t xml:space="preserve">32.06.39</t>
  </si>
  <si>
    <t xml:space="preserve">Sukaresik</t>
  </si>
  <si>
    <t xml:space="preserve">32.06.39.2001</t>
  </si>
  <si>
    <t xml:space="preserve">Cipondok</t>
  </si>
  <si>
    <t xml:space="preserve">32.06.39.2002</t>
  </si>
  <si>
    <t xml:space="preserve">32.06.39.2003</t>
  </si>
  <si>
    <t xml:space="preserve">32.06.39.2004</t>
  </si>
  <si>
    <t xml:space="preserve">32.06.39.2005</t>
  </si>
  <si>
    <t xml:space="preserve">32.06.39.2006</t>
  </si>
  <si>
    <t xml:space="preserve">Sukapancar</t>
  </si>
  <si>
    <t xml:space="preserve">32.06.39.2007</t>
  </si>
  <si>
    <t xml:space="preserve">32.06.39.2008</t>
  </si>
  <si>
    <t xml:space="preserve">32.07</t>
  </si>
  <si>
    <t xml:space="preserve">KAB. CIAMIS</t>
  </si>
  <si>
    <t xml:space="preserve">32.07.01</t>
  </si>
  <si>
    <t xml:space="preserve">32.07.01.1001</t>
  </si>
  <si>
    <t xml:space="preserve">32.07.01.1002</t>
  </si>
  <si>
    <t xml:space="preserve">32.07.01.1003</t>
  </si>
  <si>
    <t xml:space="preserve">32.07.01.1004</t>
  </si>
  <si>
    <t xml:space="preserve">Cigembor</t>
  </si>
  <si>
    <t xml:space="preserve">32.07.01.1005</t>
  </si>
  <si>
    <t xml:space="preserve">32.07.01.1006</t>
  </si>
  <si>
    <t xml:space="preserve">Linggasari</t>
  </si>
  <si>
    <t xml:space="preserve">32.07.01.1007</t>
  </si>
  <si>
    <t xml:space="preserve">Sindangrasa</t>
  </si>
  <si>
    <t xml:space="preserve">32.07.01.2008</t>
  </si>
  <si>
    <t xml:space="preserve">Pawindan</t>
  </si>
  <si>
    <t xml:space="preserve">32.07.01.2009</t>
  </si>
  <si>
    <t xml:space="preserve">Cisadap</t>
  </si>
  <si>
    <t xml:space="preserve">32.07.01.2010</t>
  </si>
  <si>
    <t xml:space="preserve">Imbanagara</t>
  </si>
  <si>
    <t xml:space="preserve">32.07.01.2011</t>
  </si>
  <si>
    <t xml:space="preserve">Imbanagara Raya</t>
  </si>
  <si>
    <t xml:space="preserve">32.07.01.2012</t>
  </si>
  <si>
    <t xml:space="preserve">Panyingkiran</t>
  </si>
  <si>
    <t xml:space="preserve">32.07.02</t>
  </si>
  <si>
    <t xml:space="preserve">32.07.02.2001</t>
  </si>
  <si>
    <t xml:space="preserve">32.07.02.2002</t>
  </si>
  <si>
    <t xml:space="preserve">32.07.02.2003</t>
  </si>
  <si>
    <t xml:space="preserve">32.07.02.2011</t>
  </si>
  <si>
    <t xml:space="preserve">Panaragan</t>
  </si>
  <si>
    <t xml:space="preserve">32.07.02.2012</t>
  </si>
  <si>
    <t xml:space="preserve">Darmacaang</t>
  </si>
  <si>
    <t xml:space="preserve">32.07.02.2013</t>
  </si>
  <si>
    <t xml:space="preserve">32.07.02.2014</t>
  </si>
  <si>
    <t xml:space="preserve">Nasol</t>
  </si>
  <si>
    <t xml:space="preserve">32.07.02.2016</t>
  </si>
  <si>
    <t xml:space="preserve">Cimari</t>
  </si>
  <si>
    <t xml:space="preserve">32.07.02.2017</t>
  </si>
  <si>
    <t xml:space="preserve">Gegempalan</t>
  </si>
  <si>
    <t xml:space="preserve">32.07.03</t>
  </si>
  <si>
    <t xml:space="preserve">Cijeungjing</t>
  </si>
  <si>
    <t xml:space="preserve">32.07.03.2001</t>
  </si>
  <si>
    <t xml:space="preserve">Handapherang</t>
  </si>
  <si>
    <t xml:space="preserve">32.07.03.2002</t>
  </si>
  <si>
    <t xml:space="preserve">Ciharalang</t>
  </si>
  <si>
    <t xml:space="preserve">32.07.03.2003</t>
  </si>
  <si>
    <t xml:space="preserve">Bojongmengger</t>
  </si>
  <si>
    <t xml:space="preserve">32.07.03.2004</t>
  </si>
  <si>
    <t xml:space="preserve">Karangkamulyan</t>
  </si>
  <si>
    <t xml:space="preserve">32.07.03.2005</t>
  </si>
  <si>
    <t xml:space="preserve">Kertabumi</t>
  </si>
  <si>
    <t xml:space="preserve">32.07.03.2006</t>
  </si>
  <si>
    <t xml:space="preserve">32.07.03.2007</t>
  </si>
  <si>
    <t xml:space="preserve">32.07.03.2008</t>
  </si>
  <si>
    <t xml:space="preserve">Dewasari</t>
  </si>
  <si>
    <t xml:space="preserve">32.07.03.2009</t>
  </si>
  <si>
    <t xml:space="preserve">Utama</t>
  </si>
  <si>
    <t xml:space="preserve">32.07.03.2010</t>
  </si>
  <si>
    <t xml:space="preserve">Kertaharja</t>
  </si>
  <si>
    <t xml:space="preserve">32.07.03.2011</t>
  </si>
  <si>
    <t xml:space="preserve">32.07.04</t>
  </si>
  <si>
    <t xml:space="preserve">Sadananya</t>
  </si>
  <si>
    <t xml:space="preserve">32.07.04.2001</t>
  </si>
  <si>
    <t xml:space="preserve">32.07.04.2002</t>
  </si>
  <si>
    <t xml:space="preserve">32.07.04.2003</t>
  </si>
  <si>
    <t xml:space="preserve">Werasari</t>
  </si>
  <si>
    <t xml:space="preserve">32.07.04.2004</t>
  </si>
  <si>
    <t xml:space="preserve">Mangkubumi</t>
  </si>
  <si>
    <t xml:space="preserve">32.07.04.2005</t>
  </si>
  <si>
    <t xml:space="preserve">32.07.04.2006</t>
  </si>
  <si>
    <t xml:space="preserve">Bendasari</t>
  </si>
  <si>
    <t xml:space="preserve">32.07.04.2007</t>
  </si>
  <si>
    <t xml:space="preserve">32.07.04.2008</t>
  </si>
  <si>
    <t xml:space="preserve">Mekarjadi</t>
  </si>
  <si>
    <t xml:space="preserve">32.07.05</t>
  </si>
  <si>
    <t xml:space="preserve">32.07.05.2001</t>
  </si>
  <si>
    <t xml:space="preserve">32.07.05.2002</t>
  </si>
  <si>
    <t xml:space="preserve">32.07.05.2003</t>
  </si>
  <si>
    <t xml:space="preserve">32.07.05.2004</t>
  </si>
  <si>
    <t xml:space="preserve">32.07.05.2005</t>
  </si>
  <si>
    <t xml:space="preserve">32.07.05.2006</t>
  </si>
  <si>
    <t xml:space="preserve">32.07.06</t>
  </si>
  <si>
    <t xml:space="preserve">Cihaurbeuti</t>
  </si>
  <si>
    <t xml:space="preserve">32.07.06.2001</t>
  </si>
  <si>
    <t xml:space="preserve">32.07.06.2002</t>
  </si>
  <si>
    <t xml:space="preserve">32.07.06.2003</t>
  </si>
  <si>
    <t xml:space="preserve">32.07.06.2004</t>
  </si>
  <si>
    <t xml:space="preserve">32.07.06.2005</t>
  </si>
  <si>
    <t xml:space="preserve">32.07.06.2006</t>
  </si>
  <si>
    <t xml:space="preserve">32.07.06.2007</t>
  </si>
  <si>
    <t xml:space="preserve">32.07.06.2008</t>
  </si>
  <si>
    <t xml:space="preserve">Pasirtamiang</t>
  </si>
  <si>
    <t xml:space="preserve">32.07.06.2009</t>
  </si>
  <si>
    <t xml:space="preserve">32.07.06.2010</t>
  </si>
  <si>
    <t xml:space="preserve">Pamokolan</t>
  </si>
  <si>
    <t xml:space="preserve">32.07.06.2011</t>
  </si>
  <si>
    <t xml:space="preserve">32.07.07</t>
  </si>
  <si>
    <t xml:space="preserve">32.07.07.2001</t>
  </si>
  <si>
    <t xml:space="preserve">Medanglayang</t>
  </si>
  <si>
    <t xml:space="preserve">32.07.07.2002</t>
  </si>
  <si>
    <t xml:space="preserve">32.07.07.2003</t>
  </si>
  <si>
    <t xml:space="preserve">32.07.07.2004</t>
  </si>
  <si>
    <t xml:space="preserve">Golat</t>
  </si>
  <si>
    <t xml:space="preserve">32.07.07.2005</t>
  </si>
  <si>
    <t xml:space="preserve">Sindangherang</t>
  </si>
  <si>
    <t xml:space="preserve">32.07.07.2006</t>
  </si>
  <si>
    <t xml:space="preserve">Banjarangsana</t>
  </si>
  <si>
    <t xml:space="preserve">32.07.07.2007</t>
  </si>
  <si>
    <t xml:space="preserve">Payungagung</t>
  </si>
  <si>
    <t xml:space="preserve">32.07.07.2008</t>
  </si>
  <si>
    <t xml:space="preserve">32.07.07.2009</t>
  </si>
  <si>
    <t xml:space="preserve">Payungsari</t>
  </si>
  <si>
    <t xml:space="preserve">32.07.07.2010</t>
  </si>
  <si>
    <t xml:space="preserve">32.07.07.2011</t>
  </si>
  <si>
    <t xml:space="preserve">32.07.07.2012</t>
  </si>
  <si>
    <t xml:space="preserve">Sindangmukti</t>
  </si>
  <si>
    <t xml:space="preserve">32.07.07.2013</t>
  </si>
  <si>
    <t xml:space="preserve">32.07.07.2014</t>
  </si>
  <si>
    <t xml:space="preserve">Buanamekar</t>
  </si>
  <si>
    <t xml:space="preserve">32.07.08</t>
  </si>
  <si>
    <t xml:space="preserve">Panjalu</t>
  </si>
  <si>
    <t xml:space="preserve">32.07.08.2001</t>
  </si>
  <si>
    <t xml:space="preserve">32.07.08.2002</t>
  </si>
  <si>
    <t xml:space="preserve">Kertamandala</t>
  </si>
  <si>
    <t xml:space="preserve">32.07.08.2003</t>
  </si>
  <si>
    <t xml:space="preserve">32.07.08.2004</t>
  </si>
  <si>
    <t xml:space="preserve">Sandingtaman</t>
  </si>
  <si>
    <t xml:space="preserve">32.07.08.2005</t>
  </si>
  <si>
    <t xml:space="preserve">Maparah</t>
  </si>
  <si>
    <t xml:space="preserve">32.07.08.2009</t>
  </si>
  <si>
    <t xml:space="preserve">Bahara</t>
  </si>
  <si>
    <t xml:space="preserve">32.07.08.2012</t>
  </si>
  <si>
    <t xml:space="preserve">Hujungtiwu</t>
  </si>
  <si>
    <t xml:space="preserve">32.07.08.2013</t>
  </si>
  <si>
    <t xml:space="preserve">Mandalare</t>
  </si>
  <si>
    <t xml:space="preserve">32.07.09</t>
  </si>
  <si>
    <t xml:space="preserve">Kawali</t>
  </si>
  <si>
    <t xml:space="preserve">32.07.09.2001</t>
  </si>
  <si>
    <t xml:space="preserve">32.07.09.2002</t>
  </si>
  <si>
    <t xml:space="preserve">32.07.09.2004</t>
  </si>
  <si>
    <t xml:space="preserve">32.07.09.2005</t>
  </si>
  <si>
    <t xml:space="preserve">Winduraja</t>
  </si>
  <si>
    <t xml:space="preserve">32.07.09.2006</t>
  </si>
  <si>
    <t xml:space="preserve">32.07.09.2011</t>
  </si>
  <si>
    <t xml:space="preserve">32.07.09.2013</t>
  </si>
  <si>
    <t xml:space="preserve">32.07.09.2014</t>
  </si>
  <si>
    <t xml:space="preserve">32.07.09.2015</t>
  </si>
  <si>
    <t xml:space="preserve">Kawalimukti</t>
  </si>
  <si>
    <t xml:space="preserve">32.07.09.2016</t>
  </si>
  <si>
    <t xml:space="preserve">Selasari</t>
  </si>
  <si>
    <t xml:space="preserve">32.07.09.2019</t>
  </si>
  <si>
    <t xml:space="preserve">Linggapura</t>
  </si>
  <si>
    <t xml:space="preserve">32.07.10</t>
  </si>
  <si>
    <t xml:space="preserve">Panawangan</t>
  </si>
  <si>
    <t xml:space="preserve">32.07.10.2001</t>
  </si>
  <si>
    <t xml:space="preserve">32.07.10.2002</t>
  </si>
  <si>
    <t xml:space="preserve">Sagalaherang</t>
  </si>
  <si>
    <t xml:space="preserve">32.07.10.2003</t>
  </si>
  <si>
    <t xml:space="preserve">Nagarapageuh</t>
  </si>
  <si>
    <t xml:space="preserve">32.07.10.2004</t>
  </si>
  <si>
    <t xml:space="preserve">Nagarajati</t>
  </si>
  <si>
    <t xml:space="preserve">32.07.10.2005</t>
  </si>
  <si>
    <t xml:space="preserve">Nagarajaya</t>
  </si>
  <si>
    <t xml:space="preserve">32.07.10.2006</t>
  </si>
  <si>
    <t xml:space="preserve">Kertayasa</t>
  </si>
  <si>
    <t xml:space="preserve">32.07.10.2007</t>
  </si>
  <si>
    <t xml:space="preserve">32.07.10.2008</t>
  </si>
  <si>
    <t xml:space="preserve">Cinyasag</t>
  </si>
  <si>
    <t xml:space="preserve">32.07.10.2009</t>
  </si>
  <si>
    <t xml:space="preserve">Sadapaingan</t>
  </si>
  <si>
    <t xml:space="preserve">32.07.10.2010</t>
  </si>
  <si>
    <t xml:space="preserve">32.07.10.2011</t>
  </si>
  <si>
    <t xml:space="preserve">Gardujaya</t>
  </si>
  <si>
    <t xml:space="preserve">32.07.10.2012</t>
  </si>
  <si>
    <t xml:space="preserve">Karangpaningal</t>
  </si>
  <si>
    <t xml:space="preserve">32.07.10.2013</t>
  </si>
  <si>
    <t xml:space="preserve">32.07.10.2014</t>
  </si>
  <si>
    <t xml:space="preserve">Girilaya</t>
  </si>
  <si>
    <t xml:space="preserve">32.07.10.2015</t>
  </si>
  <si>
    <t xml:space="preserve">32.07.10.2016</t>
  </si>
  <si>
    <t xml:space="preserve">Nagarawangi</t>
  </si>
  <si>
    <t xml:space="preserve">32.07.10.2017</t>
  </si>
  <si>
    <t xml:space="preserve">Mekarbuana</t>
  </si>
  <si>
    <t xml:space="preserve">32.07.10.2018</t>
  </si>
  <si>
    <t xml:space="preserve">Natanegara</t>
  </si>
  <si>
    <t xml:space="preserve">32.07.11</t>
  </si>
  <si>
    <t xml:space="preserve">32.07.11.2001</t>
  </si>
  <si>
    <t xml:space="preserve">Buniseuri</t>
  </si>
  <si>
    <t xml:space="preserve">32.07.11.2002</t>
  </si>
  <si>
    <t xml:space="preserve">Selacai</t>
  </si>
  <si>
    <t xml:space="preserve">32.07.11.2003</t>
  </si>
  <si>
    <t xml:space="preserve">Jalatrang</t>
  </si>
  <si>
    <t xml:space="preserve">32.07.11.2004</t>
  </si>
  <si>
    <t xml:space="preserve">32.07.11.2005</t>
  </si>
  <si>
    <t xml:space="preserve">Cieurih</t>
  </si>
  <si>
    <t xml:space="preserve">32.07.11.2006</t>
  </si>
  <si>
    <t xml:space="preserve">Gereba</t>
  </si>
  <si>
    <t xml:space="preserve">32.07.11.2007</t>
  </si>
  <si>
    <t xml:space="preserve">Muktisari</t>
  </si>
  <si>
    <t xml:space="preserve">32.07.11.2008</t>
  </si>
  <si>
    <t xml:space="preserve">32.07.11.2009</t>
  </si>
  <si>
    <t xml:space="preserve">32.07.11.2010</t>
  </si>
  <si>
    <t xml:space="preserve">32.07.11.2011</t>
  </si>
  <si>
    <t xml:space="preserve">Selamanik</t>
  </si>
  <si>
    <t xml:space="preserve">32.07.11.2012</t>
  </si>
  <si>
    <t xml:space="preserve">Ciakar</t>
  </si>
  <si>
    <t xml:space="preserve">32.07.11.2013</t>
  </si>
  <si>
    <t xml:space="preserve">32.07.12</t>
  </si>
  <si>
    <t xml:space="preserve">Jatinagara</t>
  </si>
  <si>
    <t xml:space="preserve">32.07.12.2001</t>
  </si>
  <si>
    <t xml:space="preserve">32.07.12.2002</t>
  </si>
  <si>
    <t xml:space="preserve">32.07.12.2003</t>
  </si>
  <si>
    <t xml:space="preserve">32.07.12.2004</t>
  </si>
  <si>
    <t xml:space="preserve">Dayeuhluhur</t>
  </si>
  <si>
    <t xml:space="preserve">32.07.12.2005</t>
  </si>
  <si>
    <t xml:space="preserve">32.07.12.2006</t>
  </si>
  <si>
    <t xml:space="preserve">Bayasari</t>
  </si>
  <si>
    <t xml:space="preserve">32.07.13</t>
  </si>
  <si>
    <t xml:space="preserve">Rajadesa</t>
  </si>
  <si>
    <t xml:space="preserve">32.07.13.2001</t>
  </si>
  <si>
    <t xml:space="preserve">32.07.13.2002</t>
  </si>
  <si>
    <t xml:space="preserve">Tanjungsukur</t>
  </si>
  <si>
    <t xml:space="preserve">32.07.13.2003</t>
  </si>
  <si>
    <t xml:space="preserve">32.07.13.2004</t>
  </si>
  <si>
    <t xml:space="preserve">32.07.13.2005</t>
  </si>
  <si>
    <t xml:space="preserve">Andapraja</t>
  </si>
  <si>
    <t xml:space="preserve">32.07.13.2006</t>
  </si>
  <si>
    <t xml:space="preserve">32.07.13.2007</t>
  </si>
  <si>
    <t xml:space="preserve">32.07.13.2008</t>
  </si>
  <si>
    <t xml:space="preserve">Tigaherang</t>
  </si>
  <si>
    <t xml:space="preserve">32.07.13.2009</t>
  </si>
  <si>
    <t xml:space="preserve">Sirnabaya</t>
  </si>
  <si>
    <t xml:space="preserve">32.07.13.2010</t>
  </si>
  <si>
    <t xml:space="preserve">32.07.13.2011</t>
  </si>
  <si>
    <t xml:space="preserve">Purwaraja</t>
  </si>
  <si>
    <t xml:space="preserve">32.07.14</t>
  </si>
  <si>
    <t xml:space="preserve">32.07.14.2001</t>
  </si>
  <si>
    <t xml:space="preserve">32.07.14.2002</t>
  </si>
  <si>
    <t xml:space="preserve">Salakaria</t>
  </si>
  <si>
    <t xml:space="preserve">32.07.14.2003</t>
  </si>
  <si>
    <t xml:space="preserve">Margaharja</t>
  </si>
  <si>
    <t xml:space="preserve">32.07.14.2004</t>
  </si>
  <si>
    <t xml:space="preserve">32.07.14.2005</t>
  </si>
  <si>
    <t xml:space="preserve">Bunter</t>
  </si>
  <si>
    <t xml:space="preserve">32.07.14.2006</t>
  </si>
  <si>
    <t xml:space="preserve">Ciparigi</t>
  </si>
  <si>
    <t xml:space="preserve">32.07.15</t>
  </si>
  <si>
    <t xml:space="preserve">Rancah</t>
  </si>
  <si>
    <t xml:space="preserve">32.07.15.2001</t>
  </si>
  <si>
    <t xml:space="preserve">32.07.15.2002</t>
  </si>
  <si>
    <t xml:space="preserve">Kiarapayung</t>
  </si>
  <si>
    <t xml:space="preserve">32.07.15.2003</t>
  </si>
  <si>
    <t xml:space="preserve">Cileungsir</t>
  </si>
  <si>
    <t xml:space="preserve">32.07.15.2004</t>
  </si>
  <si>
    <t xml:space="preserve">Cisontrol</t>
  </si>
  <si>
    <t xml:space="preserve">32.07.15.2005</t>
  </si>
  <si>
    <t xml:space="preserve">Situmandala</t>
  </si>
  <si>
    <t xml:space="preserve">32.07.15.2006</t>
  </si>
  <si>
    <t xml:space="preserve">Kawunglarang</t>
  </si>
  <si>
    <t xml:space="preserve">32.07.15.2007</t>
  </si>
  <si>
    <t xml:space="preserve">Patakaharja</t>
  </si>
  <si>
    <t xml:space="preserve">32.07.15.2008</t>
  </si>
  <si>
    <t xml:space="preserve">Bojonggedang</t>
  </si>
  <si>
    <t xml:space="preserve">32.07.15.2009</t>
  </si>
  <si>
    <t xml:space="preserve">Karangpari</t>
  </si>
  <si>
    <t xml:space="preserve">32.07.15.2010</t>
  </si>
  <si>
    <t xml:space="preserve">Dadiharja</t>
  </si>
  <si>
    <t xml:space="preserve">32.07.15.2011</t>
  </si>
  <si>
    <t xml:space="preserve">Jangalaharja</t>
  </si>
  <si>
    <t xml:space="preserve">32.07.15.2012</t>
  </si>
  <si>
    <t xml:space="preserve">Giriharja</t>
  </si>
  <si>
    <t xml:space="preserve">32.07.15.2013</t>
  </si>
  <si>
    <t xml:space="preserve">32.07.16</t>
  </si>
  <si>
    <t xml:space="preserve">32.07.16.2001</t>
  </si>
  <si>
    <t xml:space="preserve">32.07.16.2002</t>
  </si>
  <si>
    <t xml:space="preserve">32.07.16.2003</t>
  </si>
  <si>
    <t xml:space="preserve">Kaso</t>
  </si>
  <si>
    <t xml:space="preserve">32.07.16.2004</t>
  </si>
  <si>
    <t xml:space="preserve">32.07.16.2005</t>
  </si>
  <si>
    <t xml:space="preserve">32.07.16.2006</t>
  </si>
  <si>
    <t xml:space="preserve">32.07.17</t>
  </si>
  <si>
    <t xml:space="preserve">Lakbok</t>
  </si>
  <si>
    <t xml:space="preserve">32.07.17.2006</t>
  </si>
  <si>
    <t xml:space="preserve">Sidaharja</t>
  </si>
  <si>
    <t xml:space="preserve">32.07.17.2007</t>
  </si>
  <si>
    <t xml:space="preserve">32.07.17.2009</t>
  </si>
  <si>
    <t xml:space="preserve">32.07.17.2010</t>
  </si>
  <si>
    <t xml:space="preserve">32.07.17.2011</t>
  </si>
  <si>
    <t xml:space="preserve">Cintaratu</t>
  </si>
  <si>
    <t xml:space="preserve">32.07.17.2012</t>
  </si>
  <si>
    <t xml:space="preserve">Sindangangin</t>
  </si>
  <si>
    <t xml:space="preserve">32.07.17.2013</t>
  </si>
  <si>
    <t xml:space="preserve">Tambakreja</t>
  </si>
  <si>
    <t xml:space="preserve">32.07.17.2017</t>
  </si>
  <si>
    <t xml:space="preserve">Baregbeg</t>
  </si>
  <si>
    <t xml:space="preserve">32.07.17.2018</t>
  </si>
  <si>
    <t xml:space="preserve">Kalapasawit</t>
  </si>
  <si>
    <t xml:space="preserve">32.07.17.2019</t>
  </si>
  <si>
    <t xml:space="preserve">Puloerang</t>
  </si>
  <si>
    <t xml:space="preserve">32.07.18</t>
  </si>
  <si>
    <t xml:space="preserve">32.07.18.2005</t>
  </si>
  <si>
    <t xml:space="preserve">Kawasen</t>
  </si>
  <si>
    <t xml:space="preserve">32.07.18.2006</t>
  </si>
  <si>
    <t xml:space="preserve">Cicapar</t>
  </si>
  <si>
    <t xml:space="preserve">32.07.18.2007</t>
  </si>
  <si>
    <t xml:space="preserve">32.07.18.2008</t>
  </si>
  <si>
    <t xml:space="preserve">32.07.18.2009</t>
  </si>
  <si>
    <t xml:space="preserve">32.07.18.2010</t>
  </si>
  <si>
    <t xml:space="preserve">32.07.18.2012</t>
  </si>
  <si>
    <t xml:space="preserve">32.07.18.2013</t>
  </si>
  <si>
    <t xml:space="preserve">32.07.18.2014</t>
  </si>
  <si>
    <t xml:space="preserve">32.07.18.2015</t>
  </si>
  <si>
    <t xml:space="preserve">Ratawangi</t>
  </si>
  <si>
    <t xml:space="preserve">32.07.18.2016</t>
  </si>
  <si>
    <t xml:space="preserve">Ciulu</t>
  </si>
  <si>
    <t xml:space="preserve">32.07.18.2018</t>
  </si>
  <si>
    <t xml:space="preserve">32.07.19</t>
  </si>
  <si>
    <t xml:space="preserve">Pamarican</t>
  </si>
  <si>
    <t xml:space="preserve">32.07.19.2001</t>
  </si>
  <si>
    <t xml:space="preserve">32.07.19.2002</t>
  </si>
  <si>
    <t xml:space="preserve">Sidamulih</t>
  </si>
  <si>
    <t xml:space="preserve">32.07.19.2003</t>
  </si>
  <si>
    <t xml:space="preserve">Kertahayu</t>
  </si>
  <si>
    <t xml:space="preserve">32.07.19.2004</t>
  </si>
  <si>
    <t xml:space="preserve">32.07.19.2005</t>
  </si>
  <si>
    <t xml:space="preserve">Bangunsari</t>
  </si>
  <si>
    <t xml:space="preserve">32.07.19.2006</t>
  </si>
  <si>
    <t xml:space="preserve">32.07.19.2007</t>
  </si>
  <si>
    <t xml:space="preserve">32.07.19.2008</t>
  </si>
  <si>
    <t xml:space="preserve">32.07.19.2009</t>
  </si>
  <si>
    <t xml:space="preserve">32.07.19.2010</t>
  </si>
  <si>
    <t xml:space="preserve">32.07.19.2011</t>
  </si>
  <si>
    <t xml:space="preserve">32.07.19.2012</t>
  </si>
  <si>
    <t xml:space="preserve">32.07.19.2013</t>
  </si>
  <si>
    <t xml:space="preserve">Pasirnagara</t>
  </si>
  <si>
    <t xml:space="preserve">32.07.19.2014</t>
  </si>
  <si>
    <t xml:space="preserve">32.07.29</t>
  </si>
  <si>
    <t xml:space="preserve">Cimaragas</t>
  </si>
  <si>
    <t xml:space="preserve">32.07.29.2001</t>
  </si>
  <si>
    <t xml:space="preserve">32.07.29.2002</t>
  </si>
  <si>
    <t xml:space="preserve">Beber</t>
  </si>
  <si>
    <t xml:space="preserve">32.07.29.2003</t>
  </si>
  <si>
    <t xml:space="preserve">Raksabaya</t>
  </si>
  <si>
    <t xml:space="preserve">32.07.29.2004</t>
  </si>
  <si>
    <t xml:space="preserve">Bojongmalang</t>
  </si>
  <si>
    <t xml:space="preserve">32.07.29.2005</t>
  </si>
  <si>
    <t xml:space="preserve">Jayaraksa</t>
  </si>
  <si>
    <t xml:space="preserve">32.07.30</t>
  </si>
  <si>
    <t xml:space="preserve">Cisaga</t>
  </si>
  <si>
    <t xml:space="preserve">32.07.30.2001</t>
  </si>
  <si>
    <t xml:space="preserve">32.07.30.2002</t>
  </si>
  <si>
    <t xml:space="preserve">32.07.30.2003</t>
  </si>
  <si>
    <t xml:space="preserve">Kepel</t>
  </si>
  <si>
    <t xml:space="preserve">32.07.30.2004</t>
  </si>
  <si>
    <t xml:space="preserve">32.07.30.2005</t>
  </si>
  <si>
    <t xml:space="preserve">32.07.30.2006</t>
  </si>
  <si>
    <t xml:space="preserve">Bangunharja</t>
  </si>
  <si>
    <t xml:space="preserve">32.07.30.2007</t>
  </si>
  <si>
    <t xml:space="preserve">32.07.30.2008</t>
  </si>
  <si>
    <t xml:space="preserve">32.07.30.2009</t>
  </si>
  <si>
    <t xml:space="preserve">Danasari</t>
  </si>
  <si>
    <t xml:space="preserve">32.07.30.2010</t>
  </si>
  <si>
    <t xml:space="preserve">32.07.30.2011</t>
  </si>
  <si>
    <t xml:space="preserve">Karyamulya</t>
  </si>
  <si>
    <t xml:space="preserve">32.07.31</t>
  </si>
  <si>
    <t xml:space="preserve">Sindangkasih</t>
  </si>
  <si>
    <t xml:space="preserve">32.07.31.2001</t>
  </si>
  <si>
    <t xml:space="preserve">32.07.31.2002</t>
  </si>
  <si>
    <t xml:space="preserve">Gunungcupu</t>
  </si>
  <si>
    <t xml:space="preserve">32.07.31.2003</t>
  </si>
  <si>
    <t xml:space="preserve">Budiasih</t>
  </si>
  <si>
    <t xml:space="preserve">32.07.31.2004</t>
  </si>
  <si>
    <t xml:space="preserve">Budiharja</t>
  </si>
  <si>
    <t xml:space="preserve">32.07.31.2005</t>
  </si>
  <si>
    <t xml:space="preserve">32.07.31.2006</t>
  </si>
  <si>
    <t xml:space="preserve">32.07.31.2007</t>
  </si>
  <si>
    <t xml:space="preserve">32.07.31.2008</t>
  </si>
  <si>
    <t xml:space="preserve">32.07.31.2009</t>
  </si>
  <si>
    <t xml:space="preserve">Wanasigra</t>
  </si>
  <si>
    <t xml:space="preserve">32.07.32</t>
  </si>
  <si>
    <t xml:space="preserve">32.07.32.2001</t>
  </si>
  <si>
    <t xml:space="preserve">32.07.32.2002</t>
  </si>
  <si>
    <t xml:space="preserve">32.07.32.2003</t>
  </si>
  <si>
    <t xml:space="preserve">32.07.32.2004</t>
  </si>
  <si>
    <t xml:space="preserve">Saguling</t>
  </si>
  <si>
    <t xml:space="preserve">32.07.32.2005</t>
  </si>
  <si>
    <t xml:space="preserve">Petirhilir</t>
  </si>
  <si>
    <t xml:space="preserve">32.07.32.2006</t>
  </si>
  <si>
    <t xml:space="preserve">Pusakanagara</t>
  </si>
  <si>
    <t xml:space="preserve">32.07.32.2007</t>
  </si>
  <si>
    <t xml:space="preserve">Jelat</t>
  </si>
  <si>
    <t xml:space="preserve">32.07.32.2008</t>
  </si>
  <si>
    <t xml:space="preserve">Karangampel</t>
  </si>
  <si>
    <t xml:space="preserve">32.07.32.2009</t>
  </si>
  <si>
    <t xml:space="preserve">32.07.33</t>
  </si>
  <si>
    <t xml:space="preserve">32.07.33.2001</t>
  </si>
  <si>
    <t xml:space="preserve">32.07.33.2002</t>
  </si>
  <si>
    <t xml:space="preserve">Tenggerraharja</t>
  </si>
  <si>
    <t xml:space="preserve">32.07.33.2003</t>
  </si>
  <si>
    <t xml:space="preserve">32.07.33.2004</t>
  </si>
  <si>
    <t xml:space="preserve">32.07.33.2005</t>
  </si>
  <si>
    <t xml:space="preserve">32.07.34</t>
  </si>
  <si>
    <t xml:space="preserve">Lumbung</t>
  </si>
  <si>
    <t xml:space="preserve">32.07.34.2001</t>
  </si>
  <si>
    <t xml:space="preserve">32.07.34.2002</t>
  </si>
  <si>
    <t xml:space="preserve">32.07.34.2003</t>
  </si>
  <si>
    <t xml:space="preserve">32.07.34.2004</t>
  </si>
  <si>
    <t xml:space="preserve">Lumbungsari</t>
  </si>
  <si>
    <t xml:space="preserve">32.07.34.2005</t>
  </si>
  <si>
    <t xml:space="preserve">Awiluar</t>
  </si>
  <si>
    <t xml:space="preserve">32.07.34.2006</t>
  </si>
  <si>
    <t xml:space="preserve">Darmaraja</t>
  </si>
  <si>
    <t xml:space="preserve">32.07.34.2007</t>
  </si>
  <si>
    <t xml:space="preserve">Rawa</t>
  </si>
  <si>
    <t xml:space="preserve">32.07.34.2008</t>
  </si>
  <si>
    <t xml:space="preserve">Sadewata</t>
  </si>
  <si>
    <t xml:space="preserve">32.07.35</t>
  </si>
  <si>
    <t xml:space="preserve">Purwadadi</t>
  </si>
  <si>
    <t xml:space="preserve">32.07.35.2001</t>
  </si>
  <si>
    <t xml:space="preserve">Bantardawa</t>
  </si>
  <si>
    <t xml:space="preserve">32.07.35.2002</t>
  </si>
  <si>
    <t xml:space="preserve">32.07.35.2003</t>
  </si>
  <si>
    <t xml:space="preserve">32.07.35.2004</t>
  </si>
  <si>
    <t xml:space="preserve">32.07.35.2005</t>
  </si>
  <si>
    <t xml:space="preserve">Sidarahayu</t>
  </si>
  <si>
    <t xml:space="preserve">32.07.35.2006</t>
  </si>
  <si>
    <t xml:space="preserve">Padaringan</t>
  </si>
  <si>
    <t xml:space="preserve">32.07.35.2007</t>
  </si>
  <si>
    <t xml:space="preserve">Pasirlawang</t>
  </si>
  <si>
    <t xml:space="preserve">32.07.35.2008</t>
  </si>
  <si>
    <t xml:space="preserve">32.07.35.2009</t>
  </si>
  <si>
    <t xml:space="preserve">32.07.37</t>
  </si>
  <si>
    <t xml:space="preserve">Banjaranyar</t>
  </si>
  <si>
    <t xml:space="preserve">32.07.37.2001</t>
  </si>
  <si>
    <t xml:space="preserve">32.07.37.2002</t>
  </si>
  <si>
    <t xml:space="preserve">32.07.37.2003</t>
  </si>
  <si>
    <t xml:space="preserve">Cigayam</t>
  </si>
  <si>
    <t xml:space="preserve">32.07.37.2004</t>
  </si>
  <si>
    <t xml:space="preserve">Langkapsari</t>
  </si>
  <si>
    <t xml:space="preserve">32.07.37.2005</t>
  </si>
  <si>
    <t xml:space="preserve">Kalijaya</t>
  </si>
  <si>
    <t xml:space="preserve">32.07.37.2006</t>
  </si>
  <si>
    <t xml:space="preserve">32.07.37.2007</t>
  </si>
  <si>
    <t xml:space="preserve">Cikaso</t>
  </si>
  <si>
    <t xml:space="preserve">32.07.37.2008</t>
  </si>
  <si>
    <t xml:space="preserve">32.07.37.2009</t>
  </si>
  <si>
    <t xml:space="preserve">32.07.37.2010</t>
  </si>
  <si>
    <t xml:space="preserve">32.08</t>
  </si>
  <si>
    <t xml:space="preserve">KAB. KUNINGAN</t>
  </si>
  <si>
    <t xml:space="preserve">32.08.01</t>
  </si>
  <si>
    <t xml:space="preserve">Kadugede</t>
  </si>
  <si>
    <t xml:space="preserve">32.08.01.2001</t>
  </si>
  <si>
    <t xml:space="preserve">Sindangjawa</t>
  </si>
  <si>
    <t xml:space="preserve">32.08.01.2002</t>
  </si>
  <si>
    <t xml:space="preserve">Ciketak</t>
  </si>
  <si>
    <t xml:space="preserve">32.08.01.2003</t>
  </si>
  <si>
    <t xml:space="preserve">Nangka</t>
  </si>
  <si>
    <t xml:space="preserve">32.08.01.2004</t>
  </si>
  <si>
    <t xml:space="preserve">Windujanten</t>
  </si>
  <si>
    <t xml:space="preserve">32.08.01.2005</t>
  </si>
  <si>
    <t xml:space="preserve">32.08.01.2006</t>
  </si>
  <si>
    <t xml:space="preserve">Babatan</t>
  </si>
  <si>
    <t xml:space="preserve">32.08.01.2007</t>
  </si>
  <si>
    <t xml:space="preserve">32.08.01.2008</t>
  </si>
  <si>
    <t xml:space="preserve">Bayuning</t>
  </si>
  <si>
    <t xml:space="preserve">32.08.01.2009</t>
  </si>
  <si>
    <t xml:space="preserve">Tinggar</t>
  </si>
  <si>
    <t xml:space="preserve">32.08.01.2010</t>
  </si>
  <si>
    <t xml:space="preserve">32.08.01.2011</t>
  </si>
  <si>
    <t xml:space="preserve">Cisukadana</t>
  </si>
  <si>
    <t xml:space="preserve">32.08.01.2012</t>
  </si>
  <si>
    <t xml:space="preserve">Margabakti</t>
  </si>
  <si>
    <t xml:space="preserve">32.08.02</t>
  </si>
  <si>
    <t xml:space="preserve">Ciniru</t>
  </si>
  <si>
    <t xml:space="preserve">32.08.02.2001</t>
  </si>
  <si>
    <t xml:space="preserve">Pinara</t>
  </si>
  <si>
    <t xml:space="preserve">32.08.02.2002</t>
  </si>
  <si>
    <t xml:space="preserve">Cijeumit</t>
  </si>
  <si>
    <t xml:space="preserve">32.08.02.2003</t>
  </si>
  <si>
    <t xml:space="preserve">32.08.02.2004</t>
  </si>
  <si>
    <t xml:space="preserve">32.08.02.2005</t>
  </si>
  <si>
    <t xml:space="preserve">Rambatan</t>
  </si>
  <si>
    <t xml:space="preserve">32.08.02.2006</t>
  </si>
  <si>
    <t xml:space="preserve">Longkewang</t>
  </si>
  <si>
    <t xml:space="preserve">32.08.02.2007</t>
  </si>
  <si>
    <t xml:space="preserve">Mungkaldatar</t>
  </si>
  <si>
    <t xml:space="preserve">32.08.02.2008</t>
  </si>
  <si>
    <t xml:space="preserve">Gunungmanik</t>
  </si>
  <si>
    <t xml:space="preserve">32.08.02.2009</t>
  </si>
  <si>
    <t xml:space="preserve">Pamupukan</t>
  </si>
  <si>
    <t xml:space="preserve">32.08.03</t>
  </si>
  <si>
    <t xml:space="preserve">32.08.03.2001</t>
  </si>
  <si>
    <t xml:space="preserve">Tangkolo</t>
  </si>
  <si>
    <t xml:space="preserve">32.08.03.2002</t>
  </si>
  <si>
    <t xml:space="preserve">32.08.03.2003</t>
  </si>
  <si>
    <t xml:space="preserve">32.08.03.2004</t>
  </si>
  <si>
    <t xml:space="preserve">Gunungaci</t>
  </si>
  <si>
    <t xml:space="preserve">32.08.03.2005</t>
  </si>
  <si>
    <t xml:space="preserve">32.08.03.2006</t>
  </si>
  <si>
    <t xml:space="preserve">32.08.03.2007</t>
  </si>
  <si>
    <t xml:space="preserve">32.08.04</t>
  </si>
  <si>
    <t xml:space="preserve">32.08.04.2001</t>
  </si>
  <si>
    <t xml:space="preserve">32.08.04.2002</t>
  </si>
  <si>
    <t xml:space="preserve">Cilayung</t>
  </si>
  <si>
    <t xml:space="preserve">32.08.04.2003</t>
  </si>
  <si>
    <t xml:space="preserve">32.08.04.2004</t>
  </si>
  <si>
    <t xml:space="preserve">Garajati</t>
  </si>
  <si>
    <t xml:space="preserve">32.08.04.2005</t>
  </si>
  <si>
    <t xml:space="preserve">Baok</t>
  </si>
  <si>
    <t xml:space="preserve">32.08.04.2006</t>
  </si>
  <si>
    <t xml:space="preserve">Andamui</t>
  </si>
  <si>
    <t xml:space="preserve">32.08.04.2007</t>
  </si>
  <si>
    <t xml:space="preserve">32.08.04.2008</t>
  </si>
  <si>
    <t xml:space="preserve">Citundun</t>
  </si>
  <si>
    <t xml:space="preserve">32.08.04.2009</t>
  </si>
  <si>
    <t xml:space="preserve">Lebakherang</t>
  </si>
  <si>
    <t xml:space="preserve">32.08.04.2010</t>
  </si>
  <si>
    <t xml:space="preserve">Karangbaru</t>
  </si>
  <si>
    <t xml:space="preserve">32.08.04.2011</t>
  </si>
  <si>
    <t xml:space="preserve">Linggajaya</t>
  </si>
  <si>
    <t xml:space="preserve">32.08.04.2012</t>
  </si>
  <si>
    <t xml:space="preserve">Citikur</t>
  </si>
  <si>
    <t xml:space="preserve">32.08.05</t>
  </si>
  <si>
    <t xml:space="preserve">Cibingbin</t>
  </si>
  <si>
    <t xml:space="preserve">32.08.05.2001</t>
  </si>
  <si>
    <t xml:space="preserve">32.08.05.2002</t>
  </si>
  <si>
    <t xml:space="preserve">32.08.05.2003</t>
  </si>
  <si>
    <t xml:space="preserve">Ciangir</t>
  </si>
  <si>
    <t xml:space="preserve">32.08.05.2004</t>
  </si>
  <si>
    <t xml:space="preserve">32.08.05.2005</t>
  </si>
  <si>
    <t xml:space="preserve">Citenjo</t>
  </si>
  <si>
    <t xml:space="preserve">32.08.05.2006</t>
  </si>
  <si>
    <t xml:space="preserve">Dukuhbadag</t>
  </si>
  <si>
    <t xml:space="preserve">32.08.05.2007</t>
  </si>
  <si>
    <t xml:space="preserve">32.08.05.2008</t>
  </si>
  <si>
    <t xml:space="preserve">32.08.05.2009</t>
  </si>
  <si>
    <t xml:space="preserve">32.08.05.2010</t>
  </si>
  <si>
    <t xml:space="preserve">32.08.06</t>
  </si>
  <si>
    <t xml:space="preserve">Luragung</t>
  </si>
  <si>
    <t xml:space="preserve">32.08.06.2001</t>
  </si>
  <si>
    <t xml:space="preserve">Dukuhpicung</t>
  </si>
  <si>
    <t xml:space="preserve">32.08.06.2002</t>
  </si>
  <si>
    <t xml:space="preserve">Walaharcageur</t>
  </si>
  <si>
    <t xml:space="preserve">32.08.06.2003</t>
  </si>
  <si>
    <t xml:space="preserve">Wilanagara</t>
  </si>
  <si>
    <t xml:space="preserve">32.08.06.2004</t>
  </si>
  <si>
    <t xml:space="preserve">Cigedang</t>
  </si>
  <si>
    <t xml:space="preserve">32.08.06.2005</t>
  </si>
  <si>
    <t xml:space="preserve">Luragung Tonggoh</t>
  </si>
  <si>
    <t xml:space="preserve">32.08.06.2006</t>
  </si>
  <si>
    <t xml:space="preserve">32.08.06.2007</t>
  </si>
  <si>
    <t xml:space="preserve">Cirahayu</t>
  </si>
  <si>
    <t xml:space="preserve">32.08.06.2008</t>
  </si>
  <si>
    <t xml:space="preserve">32.08.06.2009</t>
  </si>
  <si>
    <t xml:space="preserve">32.08.06.2010</t>
  </si>
  <si>
    <t xml:space="preserve">32.08.06.2011</t>
  </si>
  <si>
    <t xml:space="preserve">Panyosogan</t>
  </si>
  <si>
    <t xml:space="preserve">32.08.06.2012</t>
  </si>
  <si>
    <t xml:space="preserve">Gunungkarung</t>
  </si>
  <si>
    <t xml:space="preserve">32.08.06.2013</t>
  </si>
  <si>
    <t xml:space="preserve">Luragung Landeuh</t>
  </si>
  <si>
    <t xml:space="preserve">32.08.06.2014</t>
  </si>
  <si>
    <t xml:space="preserve">Dukuhmaja</t>
  </si>
  <si>
    <t xml:space="preserve">32.08.06.2015</t>
  </si>
  <si>
    <t xml:space="preserve">32.08.06.2016</t>
  </si>
  <si>
    <t xml:space="preserve">Cikaduwetan</t>
  </si>
  <si>
    <t xml:space="preserve">32.08.07</t>
  </si>
  <si>
    <t xml:space="preserve">32.08.07.2010</t>
  </si>
  <si>
    <t xml:space="preserve">Langseb</t>
  </si>
  <si>
    <t xml:space="preserve">32.08.07.2011</t>
  </si>
  <si>
    <t xml:space="preserve">32.08.07.2012</t>
  </si>
  <si>
    <t xml:space="preserve">Cineumbeuy</t>
  </si>
  <si>
    <t xml:space="preserve">32.08.07.2013</t>
  </si>
  <si>
    <t xml:space="preserve">Cipeutir</t>
  </si>
  <si>
    <t xml:space="preserve">32.08.07.2014</t>
  </si>
  <si>
    <t xml:space="preserve">32.08.07.2015</t>
  </si>
  <si>
    <t xml:space="preserve">Mancagar</t>
  </si>
  <si>
    <t xml:space="preserve">32.08.07.2016</t>
  </si>
  <si>
    <t xml:space="preserve">32.08.07.2017</t>
  </si>
  <si>
    <t xml:space="preserve">Sindang</t>
  </si>
  <si>
    <t xml:space="preserve">32.08.07.2018</t>
  </si>
  <si>
    <t xml:space="preserve">Pasayangan</t>
  </si>
  <si>
    <t xml:space="preserve">32.08.07.2019</t>
  </si>
  <si>
    <t xml:space="preserve">Pajawankidul</t>
  </si>
  <si>
    <t xml:space="preserve">32.08.07.2020</t>
  </si>
  <si>
    <t xml:space="preserve">Pagundan</t>
  </si>
  <si>
    <t xml:space="preserve">32.08.07.2021</t>
  </si>
  <si>
    <t xml:space="preserve">32.08.07.2025</t>
  </si>
  <si>
    <t xml:space="preserve">Manggari</t>
  </si>
  <si>
    <t xml:space="preserve">32.08.08</t>
  </si>
  <si>
    <t xml:space="preserve">Garawangi</t>
  </si>
  <si>
    <t xml:space="preserve">32.08.08.2001</t>
  </si>
  <si>
    <t xml:space="preserve">Gewok</t>
  </si>
  <si>
    <t xml:space="preserve">32.08.08.2002</t>
  </si>
  <si>
    <t xml:space="preserve">Cirukem</t>
  </si>
  <si>
    <t xml:space="preserve">32.08.08.2003</t>
  </si>
  <si>
    <t xml:space="preserve">Pakembangan</t>
  </si>
  <si>
    <t xml:space="preserve">32.08.08.2004</t>
  </si>
  <si>
    <t xml:space="preserve">Sukaimut</t>
  </si>
  <si>
    <t xml:space="preserve">32.08.08.2005</t>
  </si>
  <si>
    <t xml:space="preserve">Cikananga</t>
  </si>
  <si>
    <t xml:space="preserve">32.08.08.2006</t>
  </si>
  <si>
    <t xml:space="preserve">32.08.08.2007</t>
  </si>
  <si>
    <t xml:space="preserve">32.08.08.2008</t>
  </si>
  <si>
    <t xml:space="preserve">32.08.08.2009</t>
  </si>
  <si>
    <t xml:space="preserve">32.08.08.2010</t>
  </si>
  <si>
    <t xml:space="preserve">32.08.08.2011</t>
  </si>
  <si>
    <t xml:space="preserve">32.08.08.2023</t>
  </si>
  <si>
    <t xml:space="preserve">Karamatwangi</t>
  </si>
  <si>
    <t xml:space="preserve">32.08.08.2024</t>
  </si>
  <si>
    <t xml:space="preserve">Citiusari</t>
  </si>
  <si>
    <t xml:space="preserve">32.08.08.2026</t>
  </si>
  <si>
    <t xml:space="preserve">32.08.08.2027</t>
  </si>
  <si>
    <t xml:space="preserve">Tembong</t>
  </si>
  <si>
    <t xml:space="preserve">32.08.08.2028</t>
  </si>
  <si>
    <t xml:space="preserve">Kutakembaran</t>
  </si>
  <si>
    <t xml:space="preserve">32.08.08.2029</t>
  </si>
  <si>
    <t xml:space="preserve">Kadatuan</t>
  </si>
  <si>
    <t xml:space="preserve">32.08.09</t>
  </si>
  <si>
    <t xml:space="preserve">32.08.09.1001</t>
  </si>
  <si>
    <t xml:space="preserve">32.08.09.1002</t>
  </si>
  <si>
    <t xml:space="preserve">32.08.09.1003</t>
  </si>
  <si>
    <t xml:space="preserve">Winduhaji</t>
  </si>
  <si>
    <t xml:space="preserve">32.08.09.1004</t>
  </si>
  <si>
    <t xml:space="preserve">Windusengkahan</t>
  </si>
  <si>
    <t xml:space="preserve">32.08.09.1005</t>
  </si>
  <si>
    <t xml:space="preserve">Cijoho</t>
  </si>
  <si>
    <t xml:space="preserve">32.08.09.1006</t>
  </si>
  <si>
    <t xml:space="preserve">Purwawinangun</t>
  </si>
  <si>
    <t xml:space="preserve">32.08.09.1007</t>
  </si>
  <si>
    <t xml:space="preserve">32.08.09.1008</t>
  </si>
  <si>
    <t xml:space="preserve">32.08.09.1009</t>
  </si>
  <si>
    <t xml:space="preserve">Ciporang</t>
  </si>
  <si>
    <t xml:space="preserve">32.08.09.1010</t>
  </si>
  <si>
    <t xml:space="preserve">Awirarangan</t>
  </si>
  <si>
    <t xml:space="preserve">32.08.09.2011</t>
  </si>
  <si>
    <t xml:space="preserve">Cibinuang</t>
  </si>
  <si>
    <t xml:space="preserve">32.08.09.2012</t>
  </si>
  <si>
    <t xml:space="preserve">Karangtawang</t>
  </si>
  <si>
    <t xml:space="preserve">32.08.09.2013</t>
  </si>
  <si>
    <t xml:space="preserve">Kedungarum</t>
  </si>
  <si>
    <t xml:space="preserve">32.08.09.2014</t>
  </si>
  <si>
    <t xml:space="preserve">Ancaran</t>
  </si>
  <si>
    <t xml:space="preserve">32.08.09.2015</t>
  </si>
  <si>
    <t xml:space="preserve">Kasturi</t>
  </si>
  <si>
    <t xml:space="preserve">32.08.09.2016</t>
  </si>
  <si>
    <t xml:space="preserve">Padarek</t>
  </si>
  <si>
    <t xml:space="preserve">32.08.10</t>
  </si>
  <si>
    <t xml:space="preserve">Ciawigebang</t>
  </si>
  <si>
    <t xml:space="preserve">32.08.10.2001</t>
  </si>
  <si>
    <t xml:space="preserve">32.08.10.2002</t>
  </si>
  <si>
    <t xml:space="preserve">Kadurama</t>
  </si>
  <si>
    <t xml:space="preserve">32.08.10.2003</t>
  </si>
  <si>
    <t xml:space="preserve">32.08.10.2004</t>
  </si>
  <si>
    <t xml:space="preserve">Lebaksiuh</t>
  </si>
  <si>
    <t xml:space="preserve">32.08.10.2005</t>
  </si>
  <si>
    <t xml:space="preserve">32.08.10.2006</t>
  </si>
  <si>
    <t xml:space="preserve">Pajawan Lor</t>
  </si>
  <si>
    <t xml:space="preserve">32.08.10.2007</t>
  </si>
  <si>
    <t xml:space="preserve">Sidaraja</t>
  </si>
  <si>
    <t xml:space="preserve">32.08.10.2008</t>
  </si>
  <si>
    <t xml:space="preserve">Kapandayan</t>
  </si>
  <si>
    <t xml:space="preserve">32.08.10.2009</t>
  </si>
  <si>
    <t xml:space="preserve">32.08.10.2010</t>
  </si>
  <si>
    <t xml:space="preserve">32.08.10.2011</t>
  </si>
  <si>
    <t xml:space="preserve">32.08.10.2012</t>
  </si>
  <si>
    <t xml:space="preserve">32.08.10.2013</t>
  </si>
  <si>
    <t xml:space="preserve">Ciawi Lor</t>
  </si>
  <si>
    <t xml:space="preserve">32.08.10.2014</t>
  </si>
  <si>
    <t xml:space="preserve">Cigarukgak</t>
  </si>
  <si>
    <t xml:space="preserve">32.08.10.2015</t>
  </si>
  <si>
    <t xml:space="preserve">32.08.10.2016</t>
  </si>
  <si>
    <t xml:space="preserve">Cihirup</t>
  </si>
  <si>
    <t xml:space="preserve">32.08.10.2017</t>
  </si>
  <si>
    <t xml:space="preserve">32.08.10.2018</t>
  </si>
  <si>
    <t xml:space="preserve">32.08.10.2019</t>
  </si>
  <si>
    <t xml:space="preserve">32.08.10.2020</t>
  </si>
  <si>
    <t xml:space="preserve">Padarama</t>
  </si>
  <si>
    <t xml:space="preserve">32.08.10.2021</t>
  </si>
  <si>
    <t xml:space="preserve">Cikubangmulya</t>
  </si>
  <si>
    <t xml:space="preserve">32.08.10.2022</t>
  </si>
  <si>
    <t xml:space="preserve">Dukuhdalem</t>
  </si>
  <si>
    <t xml:space="preserve">32.08.10.2023</t>
  </si>
  <si>
    <t xml:space="preserve">32.08.10.2024</t>
  </si>
  <si>
    <t xml:space="preserve">Cijagamulya</t>
  </si>
  <si>
    <t xml:space="preserve">32.08.11</t>
  </si>
  <si>
    <t xml:space="preserve">32.08.11.2001</t>
  </si>
  <si>
    <t xml:space="preserve">Cihideung Girang</t>
  </si>
  <si>
    <t xml:space="preserve">32.08.11.2002</t>
  </si>
  <si>
    <t xml:space="preserve">Cihideung Hilir</t>
  </si>
  <si>
    <t xml:space="preserve">32.08.11.2003</t>
  </si>
  <si>
    <t xml:space="preserve">32.08.11.2004</t>
  </si>
  <si>
    <t xml:space="preserve">Kertawinangun</t>
  </si>
  <si>
    <t xml:space="preserve">32.08.11.2005</t>
  </si>
  <si>
    <t xml:space="preserve">Datar</t>
  </si>
  <si>
    <t xml:space="preserve">32.08.11.2006</t>
  </si>
  <si>
    <t xml:space="preserve">Legok</t>
  </si>
  <si>
    <t xml:space="preserve">32.08.11.2007</t>
  </si>
  <si>
    <t xml:space="preserve">Cikeusik</t>
  </si>
  <si>
    <t xml:space="preserve">32.08.11.2008</t>
  </si>
  <si>
    <t xml:space="preserve">32.08.11.2009</t>
  </si>
  <si>
    <t xml:space="preserve">Cibulan</t>
  </si>
  <si>
    <t xml:space="preserve">32.08.11.2010</t>
  </si>
  <si>
    <t xml:space="preserve">Nanggela</t>
  </si>
  <si>
    <t xml:space="preserve">32.08.11.2011</t>
  </si>
  <si>
    <t xml:space="preserve">32.08.11.2012</t>
  </si>
  <si>
    <t xml:space="preserve">Bunder</t>
  </si>
  <si>
    <t xml:space="preserve">32.08.12</t>
  </si>
  <si>
    <t xml:space="preserve">Jalaksana</t>
  </si>
  <si>
    <t xml:space="preserve">32.08.12.2001</t>
  </si>
  <si>
    <t xml:space="preserve">32.08.12.2002</t>
  </si>
  <si>
    <t xml:space="preserve">32.08.12.2003</t>
  </si>
  <si>
    <t xml:space="preserve">32.08.12.2004</t>
  </si>
  <si>
    <t xml:space="preserve">Sangkanerang</t>
  </si>
  <si>
    <t xml:space="preserve">32.08.12.2005</t>
  </si>
  <si>
    <t xml:space="preserve">Sayana</t>
  </si>
  <si>
    <t xml:space="preserve">32.08.12.2006</t>
  </si>
  <si>
    <t xml:space="preserve">Peusing</t>
  </si>
  <si>
    <t xml:space="preserve">32.08.12.2007</t>
  </si>
  <si>
    <t xml:space="preserve">Sembawa</t>
  </si>
  <si>
    <t xml:space="preserve">32.08.12.2008</t>
  </si>
  <si>
    <t xml:space="preserve">Sadamantra</t>
  </si>
  <si>
    <t xml:space="preserve">32.08.12.2009</t>
  </si>
  <si>
    <t xml:space="preserve">Manis Kidul</t>
  </si>
  <si>
    <t xml:space="preserve">32.08.12.2010</t>
  </si>
  <si>
    <t xml:space="preserve">Manis Lor</t>
  </si>
  <si>
    <t xml:space="preserve">32.08.12.2011</t>
  </si>
  <si>
    <t xml:space="preserve">32.08.12.2012</t>
  </si>
  <si>
    <t xml:space="preserve">Padamenak</t>
  </si>
  <si>
    <t xml:space="preserve">32.08.12.2013</t>
  </si>
  <si>
    <t xml:space="preserve">Babakanmulya</t>
  </si>
  <si>
    <t xml:space="preserve">32.08.12.2014</t>
  </si>
  <si>
    <t xml:space="preserve">32.08.12.2015</t>
  </si>
  <si>
    <t xml:space="preserve">32.08.13</t>
  </si>
  <si>
    <t xml:space="preserve">Cilimus</t>
  </si>
  <si>
    <t xml:space="preserve">32.08.13.2006</t>
  </si>
  <si>
    <t xml:space="preserve">Bandorasa Wetan</t>
  </si>
  <si>
    <t xml:space="preserve">32.08.13.2007</t>
  </si>
  <si>
    <t xml:space="preserve">Bandorasa Kulon</t>
  </si>
  <si>
    <t xml:space="preserve">32.08.13.2008</t>
  </si>
  <si>
    <t xml:space="preserve">Linggasana</t>
  </si>
  <si>
    <t xml:space="preserve">32.08.13.2009</t>
  </si>
  <si>
    <t xml:space="preserve">32.08.13.2010</t>
  </si>
  <si>
    <t xml:space="preserve">32.08.13.2015</t>
  </si>
  <si>
    <t xml:space="preserve">32.08.13.2016</t>
  </si>
  <si>
    <t xml:space="preserve">Setianegara</t>
  </si>
  <si>
    <t xml:space="preserve">32.08.13.2017</t>
  </si>
  <si>
    <t xml:space="preserve">32.08.13.2018</t>
  </si>
  <si>
    <t xml:space="preserve">Kaliaren</t>
  </si>
  <si>
    <t xml:space="preserve">32.08.13.2019</t>
  </si>
  <si>
    <t xml:space="preserve">32.08.13.2020</t>
  </si>
  <si>
    <t xml:space="preserve">Caracas</t>
  </si>
  <si>
    <t xml:space="preserve">32.08.13.2023</t>
  </si>
  <si>
    <t xml:space="preserve">Linggamekar</t>
  </si>
  <si>
    <t xml:space="preserve">32.08.13.2024</t>
  </si>
  <si>
    <t xml:space="preserve">Linggaindah</t>
  </si>
  <si>
    <t xml:space="preserve">32.08.14</t>
  </si>
  <si>
    <t xml:space="preserve">Mandirancan</t>
  </si>
  <si>
    <t xml:space="preserve">32.08.14.2001</t>
  </si>
  <si>
    <t xml:space="preserve">Cirea</t>
  </si>
  <si>
    <t xml:space="preserve">32.08.14.2002</t>
  </si>
  <si>
    <t xml:space="preserve">32.08.14.2003</t>
  </si>
  <si>
    <t xml:space="preserve">Seda</t>
  </si>
  <si>
    <t xml:space="preserve">32.08.14.2004</t>
  </si>
  <si>
    <t xml:space="preserve">Trijaya</t>
  </si>
  <si>
    <t xml:space="preserve">32.08.14.2005</t>
  </si>
  <si>
    <t xml:space="preserve">Randobawa Girang</t>
  </si>
  <si>
    <t xml:space="preserve">32.08.14.2006</t>
  </si>
  <si>
    <t xml:space="preserve">32.08.14.2007</t>
  </si>
  <si>
    <t xml:space="preserve">Randobawa Ilir</t>
  </si>
  <si>
    <t xml:space="preserve">32.08.14.2008</t>
  </si>
  <si>
    <t xml:space="preserve">32.08.14.2009</t>
  </si>
  <si>
    <t xml:space="preserve">32.08.14.2010</t>
  </si>
  <si>
    <t xml:space="preserve">Naggela</t>
  </si>
  <si>
    <t xml:space="preserve">32.08.14.2011</t>
  </si>
  <si>
    <t xml:space="preserve">Nanggerangjaya</t>
  </si>
  <si>
    <t xml:space="preserve">32.08.14.2012</t>
  </si>
  <si>
    <t xml:space="preserve">Salakadomas</t>
  </si>
  <si>
    <t xml:space="preserve">32.08.15</t>
  </si>
  <si>
    <t xml:space="preserve">32.08.15.2001</t>
  </si>
  <si>
    <t xml:space="preserve">32.08.15.2002</t>
  </si>
  <si>
    <t xml:space="preserve">Cantilan</t>
  </si>
  <si>
    <t xml:space="preserve">32.08.15.2003</t>
  </si>
  <si>
    <t xml:space="preserve">Ciberung</t>
  </si>
  <si>
    <t xml:space="preserve">32.08.15.2004</t>
  </si>
  <si>
    <t xml:space="preserve">32.08.15.2005</t>
  </si>
  <si>
    <t xml:space="preserve">Jamberama</t>
  </si>
  <si>
    <t xml:space="preserve">32.08.15.2006</t>
  </si>
  <si>
    <t xml:space="preserve">Bagawat</t>
  </si>
  <si>
    <t xml:space="preserve">32.08.15.2007</t>
  </si>
  <si>
    <t xml:space="preserve">32.08.16</t>
  </si>
  <si>
    <t xml:space="preserve">Kramatmulya</t>
  </si>
  <si>
    <t xml:space="preserve">32.08.16.2002</t>
  </si>
  <si>
    <t xml:space="preserve">32.08.16.2004</t>
  </si>
  <si>
    <t xml:space="preserve">Cilaja</t>
  </si>
  <si>
    <t xml:space="preserve">32.08.16.2005</t>
  </si>
  <si>
    <t xml:space="preserve">Cikubangsari</t>
  </si>
  <si>
    <t xml:space="preserve">32.08.16.2006</t>
  </si>
  <si>
    <t xml:space="preserve">32.08.16.2007</t>
  </si>
  <si>
    <t xml:space="preserve">Cilowa</t>
  </si>
  <si>
    <t xml:space="preserve">32.08.16.2008</t>
  </si>
  <si>
    <t xml:space="preserve">32.08.16.2009</t>
  </si>
  <si>
    <t xml:space="preserve">Ragawacana</t>
  </si>
  <si>
    <t xml:space="preserve">32.08.16.2010</t>
  </si>
  <si>
    <t xml:space="preserve">Pajambon</t>
  </si>
  <si>
    <t xml:space="preserve">32.08.16.2011</t>
  </si>
  <si>
    <t xml:space="preserve">32.08.16.2012</t>
  </si>
  <si>
    <t xml:space="preserve">Kalapagunung</t>
  </si>
  <si>
    <t xml:space="preserve">32.08.16.2013</t>
  </si>
  <si>
    <t xml:space="preserve">32.08.16.2014</t>
  </si>
  <si>
    <t xml:space="preserve">32.08.16.2015</t>
  </si>
  <si>
    <t xml:space="preserve">Karangmangu</t>
  </si>
  <si>
    <t xml:space="preserve">32.08.16.2017</t>
  </si>
  <si>
    <t xml:space="preserve">Widarasari</t>
  </si>
  <si>
    <t xml:space="preserve">32.08.17</t>
  </si>
  <si>
    <t xml:space="preserve">Darma</t>
  </si>
  <si>
    <t xml:space="preserve">32.08.17.2001</t>
  </si>
  <si>
    <t xml:space="preserve">Cimenga</t>
  </si>
  <si>
    <t xml:space="preserve">32.08.17.2002</t>
  </si>
  <si>
    <t xml:space="preserve">Cageur</t>
  </si>
  <si>
    <t xml:space="preserve">32.08.17.2003</t>
  </si>
  <si>
    <t xml:space="preserve">Sakerta Barat</t>
  </si>
  <si>
    <t xml:space="preserve">32.08.17.2004</t>
  </si>
  <si>
    <t xml:space="preserve">32.08.17.2005</t>
  </si>
  <si>
    <t xml:space="preserve">Paninggaran</t>
  </si>
  <si>
    <t xml:space="preserve">32.08.17.2006</t>
  </si>
  <si>
    <t xml:space="preserve">Cipasung</t>
  </si>
  <si>
    <t xml:space="preserve">32.08.17.2007</t>
  </si>
  <si>
    <t xml:space="preserve">Kawah Manuk</t>
  </si>
  <si>
    <t xml:space="preserve">32.08.17.2008</t>
  </si>
  <si>
    <t xml:space="preserve">32.08.17.2009</t>
  </si>
  <si>
    <t xml:space="preserve">32.08.17.2010</t>
  </si>
  <si>
    <t xml:space="preserve">32.08.17.2011</t>
  </si>
  <si>
    <t xml:space="preserve">Jagara</t>
  </si>
  <si>
    <t xml:space="preserve">32.08.17.2012</t>
  </si>
  <si>
    <t xml:space="preserve">Bakom</t>
  </si>
  <si>
    <t xml:space="preserve">32.08.17.2013</t>
  </si>
  <si>
    <t xml:space="preserve">32.08.17.2014</t>
  </si>
  <si>
    <t xml:space="preserve">32.08.17.2015</t>
  </si>
  <si>
    <t xml:space="preserve">Sagarahiyang</t>
  </si>
  <si>
    <t xml:space="preserve">32.08.17.2016</t>
  </si>
  <si>
    <t xml:space="preserve">Gunungsirah</t>
  </si>
  <si>
    <t xml:space="preserve">32.08.17.2017</t>
  </si>
  <si>
    <t xml:space="preserve">Sakerta Timur</t>
  </si>
  <si>
    <t xml:space="preserve">32.08.17.2018</t>
  </si>
  <si>
    <t xml:space="preserve">Tugumulya</t>
  </si>
  <si>
    <t xml:space="preserve">32.08.17.2019</t>
  </si>
  <si>
    <t xml:space="preserve">32.08.18</t>
  </si>
  <si>
    <t xml:space="preserve">Cigugur</t>
  </si>
  <si>
    <t xml:space="preserve">32.08.18.1001</t>
  </si>
  <si>
    <t xml:space="preserve">32.08.18.1002</t>
  </si>
  <si>
    <t xml:space="preserve">Cigadung</t>
  </si>
  <si>
    <t xml:space="preserve">32.08.18.1003</t>
  </si>
  <si>
    <t xml:space="preserve">Winduherang</t>
  </si>
  <si>
    <t xml:space="preserve">32.08.18.1004</t>
  </si>
  <si>
    <t xml:space="preserve">32.08.18.1005</t>
  </si>
  <si>
    <t xml:space="preserve">Cipari</t>
  </si>
  <si>
    <t xml:space="preserve">32.08.18.2006</t>
  </si>
  <si>
    <t xml:space="preserve">Cileuleuy</t>
  </si>
  <si>
    <t xml:space="preserve">32.08.18.2007</t>
  </si>
  <si>
    <t xml:space="preserve">Puncak</t>
  </si>
  <si>
    <t xml:space="preserve">32.08.18.2008</t>
  </si>
  <si>
    <t xml:space="preserve">Gunungkeling</t>
  </si>
  <si>
    <t xml:space="preserve">32.08.18.2009</t>
  </si>
  <si>
    <t xml:space="preserve">Cisantana</t>
  </si>
  <si>
    <t xml:space="preserve">32.08.18.2010</t>
  </si>
  <si>
    <t xml:space="preserve">32.08.19</t>
  </si>
  <si>
    <t xml:space="preserve">32.08.19.2001</t>
  </si>
  <si>
    <t xml:space="preserve">32.08.19.2002</t>
  </si>
  <si>
    <t xml:space="preserve">Kaduela</t>
  </si>
  <si>
    <t xml:space="preserve">32.08.19.2003</t>
  </si>
  <si>
    <t xml:space="preserve">32.08.19.2004</t>
  </si>
  <si>
    <t xml:space="preserve">Ciwiru</t>
  </si>
  <si>
    <t xml:space="preserve">32.08.19.2005</t>
  </si>
  <si>
    <t xml:space="preserve">32.08.19.2006</t>
  </si>
  <si>
    <t xml:space="preserve">Cimara</t>
  </si>
  <si>
    <t xml:space="preserve">32.08.19.2007</t>
  </si>
  <si>
    <t xml:space="preserve">Paniis</t>
  </si>
  <si>
    <t xml:space="preserve">32.08.19.2008</t>
  </si>
  <si>
    <t xml:space="preserve">32.08.19.2009</t>
  </si>
  <si>
    <t xml:space="preserve">Singkup</t>
  </si>
  <si>
    <t xml:space="preserve">32.08.19.2010</t>
  </si>
  <si>
    <t xml:space="preserve">Padamatang</t>
  </si>
  <si>
    <t xml:space="preserve">32.08.20</t>
  </si>
  <si>
    <t xml:space="preserve">Nusaherang</t>
  </si>
  <si>
    <t xml:space="preserve">32.08.20.2001</t>
  </si>
  <si>
    <t xml:space="preserve">Haurkuning</t>
  </si>
  <si>
    <t xml:space="preserve">32.08.20.2002</t>
  </si>
  <si>
    <t xml:space="preserve">Kertayuga</t>
  </si>
  <si>
    <t xml:space="preserve">32.08.20.2003</t>
  </si>
  <si>
    <t xml:space="preserve">Windusari</t>
  </si>
  <si>
    <t xml:space="preserve">32.08.20.2004</t>
  </si>
  <si>
    <t xml:space="preserve">32.08.20.2005</t>
  </si>
  <si>
    <t xml:space="preserve">Jambar</t>
  </si>
  <si>
    <t xml:space="preserve">32.08.20.2006</t>
  </si>
  <si>
    <t xml:space="preserve">32.08.20.2007</t>
  </si>
  <si>
    <t xml:space="preserve">Kertawirama</t>
  </si>
  <si>
    <t xml:space="preserve">32.08.20.2008</t>
  </si>
  <si>
    <t xml:space="preserve">Ciasih</t>
  </si>
  <si>
    <t xml:space="preserve">32.08.21</t>
  </si>
  <si>
    <t xml:space="preserve">32.08.21.2001</t>
  </si>
  <si>
    <t xml:space="preserve">Muncangela</t>
  </si>
  <si>
    <t xml:space="preserve">32.08.21.2002</t>
  </si>
  <si>
    <t xml:space="preserve">Karoya</t>
  </si>
  <si>
    <t xml:space="preserve">32.08.21.2003</t>
  </si>
  <si>
    <t xml:space="preserve">32.08.21.2004</t>
  </si>
  <si>
    <t xml:space="preserve">Cimaranten</t>
  </si>
  <si>
    <t xml:space="preserve">32.08.21.2005</t>
  </si>
  <si>
    <t xml:space="preserve">32.08.21.2006</t>
  </si>
  <si>
    <t xml:space="preserve">32.08.21.2007</t>
  </si>
  <si>
    <t xml:space="preserve">Salareuma</t>
  </si>
  <si>
    <t xml:space="preserve">32.08.21.2008</t>
  </si>
  <si>
    <t xml:space="preserve">Suganangan</t>
  </si>
  <si>
    <t xml:space="preserve">32.08.21.2009</t>
  </si>
  <si>
    <t xml:space="preserve">32.08.21.2010</t>
  </si>
  <si>
    <t xml:space="preserve">32.08.22</t>
  </si>
  <si>
    <t xml:space="preserve">Pancalang</t>
  </si>
  <si>
    <t xml:space="preserve">32.08.22.2001</t>
  </si>
  <si>
    <t xml:space="preserve">Silebu</t>
  </si>
  <si>
    <t xml:space="preserve">32.08.22.2002</t>
  </si>
  <si>
    <t xml:space="preserve">Patalagan</t>
  </si>
  <si>
    <t xml:space="preserve">32.08.22.2003</t>
  </si>
  <si>
    <t xml:space="preserve">Kahiyangan</t>
  </si>
  <si>
    <t xml:space="preserve">32.08.22.2004</t>
  </si>
  <si>
    <t xml:space="preserve">Tajurbuntu</t>
  </si>
  <si>
    <t xml:space="preserve">32.08.22.2005</t>
  </si>
  <si>
    <t xml:space="preserve">32.08.22.2006</t>
  </si>
  <si>
    <t xml:space="preserve">Sumbakeling</t>
  </si>
  <si>
    <t xml:space="preserve">32.08.22.2007</t>
  </si>
  <si>
    <t xml:space="preserve">Sarewu</t>
  </si>
  <si>
    <t xml:space="preserve">32.08.22.2008</t>
  </si>
  <si>
    <t xml:space="preserve">Sindangkempeng</t>
  </si>
  <si>
    <t xml:space="preserve">32.08.22.2009</t>
  </si>
  <si>
    <t xml:space="preserve">Rajawetan</t>
  </si>
  <si>
    <t xml:space="preserve">32.08.22.2010</t>
  </si>
  <si>
    <t xml:space="preserve">Tenjolayar</t>
  </si>
  <si>
    <t xml:space="preserve">32.08.22.2011</t>
  </si>
  <si>
    <t xml:space="preserve">32.08.22.2012</t>
  </si>
  <si>
    <t xml:space="preserve">32.08.22.2013</t>
  </si>
  <si>
    <t xml:space="preserve">Danalampah</t>
  </si>
  <si>
    <t xml:space="preserve">32.08.23</t>
  </si>
  <si>
    <t xml:space="preserve">Japara</t>
  </si>
  <si>
    <t xml:space="preserve">32.08.23.2001</t>
  </si>
  <si>
    <t xml:space="preserve">Garatengah</t>
  </si>
  <si>
    <t xml:space="preserve">32.08.23.2002</t>
  </si>
  <si>
    <t xml:space="preserve">Rajadanu</t>
  </si>
  <si>
    <t xml:space="preserve">32.08.23.2003</t>
  </si>
  <si>
    <t xml:space="preserve">32.08.23.2004</t>
  </si>
  <si>
    <t xml:space="preserve">32.08.23.2005</t>
  </si>
  <si>
    <t xml:space="preserve">Wano</t>
  </si>
  <si>
    <t xml:space="preserve">32.08.23.2006</t>
  </si>
  <si>
    <t xml:space="preserve">32.08.23.2007</t>
  </si>
  <si>
    <t xml:space="preserve">Cengal</t>
  </si>
  <si>
    <t xml:space="preserve">32.08.23.2008</t>
  </si>
  <si>
    <t xml:space="preserve">Cikeleng</t>
  </si>
  <si>
    <t xml:space="preserve">32.08.23.2009</t>
  </si>
  <si>
    <t xml:space="preserve">Kalimati</t>
  </si>
  <si>
    <t xml:space="preserve">32.08.23.2010</t>
  </si>
  <si>
    <t xml:space="preserve">32.08.24</t>
  </si>
  <si>
    <t xml:space="preserve">32.08.24.2003</t>
  </si>
  <si>
    <t xml:space="preserve">Cileuya</t>
  </si>
  <si>
    <t xml:space="preserve">32.08.24.2004</t>
  </si>
  <si>
    <t xml:space="preserve">32.08.24.2005</t>
  </si>
  <si>
    <t xml:space="preserve">32.08.24.2006</t>
  </si>
  <si>
    <t xml:space="preserve">32.08.24.2007</t>
  </si>
  <si>
    <t xml:space="preserve">Kananga</t>
  </si>
  <si>
    <t xml:space="preserve">32.08.24.2008</t>
  </si>
  <si>
    <t xml:space="preserve">32.08.24.2009</t>
  </si>
  <si>
    <t xml:space="preserve">32.08.24.2010</t>
  </si>
  <si>
    <t xml:space="preserve">32.08.24.2011</t>
  </si>
  <si>
    <t xml:space="preserve">32.08.24.2012</t>
  </si>
  <si>
    <t xml:space="preserve">Cimulya</t>
  </si>
  <si>
    <t xml:space="preserve">32.08.25</t>
  </si>
  <si>
    <t xml:space="preserve">Cilebak</t>
  </si>
  <si>
    <t xml:space="preserve">32.08.25.2001</t>
  </si>
  <si>
    <t xml:space="preserve">Legokherang</t>
  </si>
  <si>
    <t xml:space="preserve">32.08.25.2002</t>
  </si>
  <si>
    <t xml:space="preserve">Bungurberes</t>
  </si>
  <si>
    <t xml:space="preserve">32.08.25.2003</t>
  </si>
  <si>
    <t xml:space="preserve">32.08.25.2004</t>
  </si>
  <si>
    <t xml:space="preserve">32.08.25.2005</t>
  </si>
  <si>
    <t xml:space="preserve">Patala</t>
  </si>
  <si>
    <t xml:space="preserve">32.08.25.2006</t>
  </si>
  <si>
    <t xml:space="preserve">Madapajaya</t>
  </si>
  <si>
    <t xml:space="preserve">32.08.25.2007</t>
  </si>
  <si>
    <t xml:space="preserve">Cilimusari</t>
  </si>
  <si>
    <t xml:space="preserve">32.08.26</t>
  </si>
  <si>
    <t xml:space="preserve">Hantara</t>
  </si>
  <si>
    <t xml:space="preserve">32.08.26.2001</t>
  </si>
  <si>
    <t xml:space="preserve">32.08.26.2002</t>
  </si>
  <si>
    <t xml:space="preserve">Pasiragung</t>
  </si>
  <si>
    <t xml:space="preserve">32.08.26.2003</t>
  </si>
  <si>
    <t xml:space="preserve">Tundagan</t>
  </si>
  <si>
    <t xml:space="preserve">32.08.26.2004</t>
  </si>
  <si>
    <t xml:space="preserve">Bunigeulis</t>
  </si>
  <si>
    <t xml:space="preserve">32.08.26.2005</t>
  </si>
  <si>
    <t xml:space="preserve">32.08.26.2006</t>
  </si>
  <si>
    <t xml:space="preserve">Pakapasan Girang</t>
  </si>
  <si>
    <t xml:space="preserve">32.08.26.2007</t>
  </si>
  <si>
    <t xml:space="preserve">32.08.26.2008</t>
  </si>
  <si>
    <t xml:space="preserve">Pakapasan Hilir</t>
  </si>
  <si>
    <t xml:space="preserve">32.08.27</t>
  </si>
  <si>
    <t xml:space="preserve">32.08.27.2001</t>
  </si>
  <si>
    <t xml:space="preserve">Kalimanggis Kulon</t>
  </si>
  <si>
    <t xml:space="preserve">32.08.27.2002</t>
  </si>
  <si>
    <t xml:space="preserve">32.08.27.2003</t>
  </si>
  <si>
    <t xml:space="preserve">Cipancur</t>
  </si>
  <si>
    <t xml:space="preserve">32.08.27.2004</t>
  </si>
  <si>
    <t xml:space="preserve">Kertawana</t>
  </si>
  <si>
    <t xml:space="preserve">32.08.27.2005</t>
  </si>
  <si>
    <t xml:space="preserve">Wanasaraya</t>
  </si>
  <si>
    <t xml:space="preserve">32.08.27.2006</t>
  </si>
  <si>
    <t xml:space="preserve">Kalimanggis Wetan</t>
  </si>
  <si>
    <t xml:space="preserve">32.08.28</t>
  </si>
  <si>
    <t xml:space="preserve">32.08.28.2001</t>
  </si>
  <si>
    <t xml:space="preserve">32.08.28.2002</t>
  </si>
  <si>
    <t xml:space="preserve">Sumurwiru</t>
  </si>
  <si>
    <t xml:space="preserve">32.08.28.2003</t>
  </si>
  <si>
    <t xml:space="preserve">32.08.28.2004</t>
  </si>
  <si>
    <t xml:space="preserve">32.08.28.2005</t>
  </si>
  <si>
    <t xml:space="preserve">Randusari</t>
  </si>
  <si>
    <t xml:space="preserve">32.08.28.2006</t>
  </si>
  <si>
    <t xml:space="preserve">32.08.28.2007</t>
  </si>
  <si>
    <t xml:space="preserve">32.08.28.2008</t>
  </si>
  <si>
    <t xml:space="preserve">32.08.29</t>
  </si>
  <si>
    <t xml:space="preserve">Karang Kancana</t>
  </si>
  <si>
    <t xml:space="preserve">32.08.29.2001</t>
  </si>
  <si>
    <t xml:space="preserve">Karangkancana</t>
  </si>
  <si>
    <t xml:space="preserve">32.08.29.2002</t>
  </si>
  <si>
    <t xml:space="preserve">Kaduagung</t>
  </si>
  <si>
    <t xml:space="preserve">32.08.29.2003</t>
  </si>
  <si>
    <t xml:space="preserve">Segong</t>
  </si>
  <si>
    <t xml:space="preserve">32.08.29.2004</t>
  </si>
  <si>
    <t xml:space="preserve">32.08.29.2005</t>
  </si>
  <si>
    <t xml:space="preserve">32.08.29.2006</t>
  </si>
  <si>
    <t xml:space="preserve">Margacina</t>
  </si>
  <si>
    <t xml:space="preserve">32.08.29.2007</t>
  </si>
  <si>
    <t xml:space="preserve">Jabranti</t>
  </si>
  <si>
    <t xml:space="preserve">32.08.29.2008</t>
  </si>
  <si>
    <t xml:space="preserve">Simpayjaya</t>
  </si>
  <si>
    <t xml:space="preserve">32.08.29.2009</t>
  </si>
  <si>
    <t xml:space="preserve">Cihanjaro</t>
  </si>
  <si>
    <t xml:space="preserve">32.08.30</t>
  </si>
  <si>
    <t xml:space="preserve">32.08.30.2001</t>
  </si>
  <si>
    <t xml:space="preserve">Garahaji</t>
  </si>
  <si>
    <t xml:space="preserve">32.08.30.2002</t>
  </si>
  <si>
    <t xml:space="preserve">Galaherang</t>
  </si>
  <si>
    <t xml:space="preserve">32.08.30.2003</t>
  </si>
  <si>
    <t xml:space="preserve">Cipakem</t>
  </si>
  <si>
    <t xml:space="preserve">32.08.30.2004</t>
  </si>
  <si>
    <t xml:space="preserve">32.08.30.2005</t>
  </si>
  <si>
    <t xml:space="preserve">32.08.30.2006</t>
  </si>
  <si>
    <t xml:space="preserve">Kutaraja</t>
  </si>
  <si>
    <t xml:space="preserve">32.08.30.2007</t>
  </si>
  <si>
    <t xml:space="preserve">32.08.30.2008</t>
  </si>
  <si>
    <t xml:space="preserve">Dukuhtengah</t>
  </si>
  <si>
    <t xml:space="preserve">32.08.30.2009</t>
  </si>
  <si>
    <t xml:space="preserve">32.08.30.2010</t>
  </si>
  <si>
    <t xml:space="preserve">32.08.30.2011</t>
  </si>
  <si>
    <t xml:space="preserve">32.08.30.2012</t>
  </si>
  <si>
    <t xml:space="preserve">32.08.30.2013</t>
  </si>
  <si>
    <t xml:space="preserve">Kutamandarakan</t>
  </si>
  <si>
    <t xml:space="preserve">32.08.30.2014</t>
  </si>
  <si>
    <t xml:space="preserve">32.08.30.2015</t>
  </si>
  <si>
    <t xml:space="preserve">Giriwaringin</t>
  </si>
  <si>
    <t xml:space="preserve">32.08.30.2016</t>
  </si>
  <si>
    <t xml:space="preserve">32.08.31</t>
  </si>
  <si>
    <t xml:space="preserve">Sindang Agung</t>
  </si>
  <si>
    <t xml:space="preserve">32.08.31.2001</t>
  </si>
  <si>
    <t xml:space="preserve">32.08.31.2002</t>
  </si>
  <si>
    <t xml:space="preserve">32.08.31.2003</t>
  </si>
  <si>
    <t xml:space="preserve">Kertaungaran</t>
  </si>
  <si>
    <t xml:space="preserve">32.08.31.2004</t>
  </si>
  <si>
    <t xml:space="preserve">Sindangagung</t>
  </si>
  <si>
    <t xml:space="preserve">32.08.31.2005</t>
  </si>
  <si>
    <t xml:space="preserve">Balong</t>
  </si>
  <si>
    <t xml:space="preserve">32.08.31.2006</t>
  </si>
  <si>
    <t xml:space="preserve">32.08.31.2007</t>
  </si>
  <si>
    <t xml:space="preserve">Kertawangunan</t>
  </si>
  <si>
    <t xml:space="preserve">32.08.31.2008</t>
  </si>
  <si>
    <t xml:space="preserve">Babakanreuma</t>
  </si>
  <si>
    <t xml:space="preserve">32.08.31.2009</t>
  </si>
  <si>
    <t xml:space="preserve">Tirtawangunan</t>
  </si>
  <si>
    <t xml:space="preserve">32.08.31.2010</t>
  </si>
  <si>
    <t xml:space="preserve">Dukuh Lor</t>
  </si>
  <si>
    <t xml:space="preserve">32.08.31.2011</t>
  </si>
  <si>
    <t xml:space="preserve">32.08.31.2012</t>
  </si>
  <si>
    <t xml:space="preserve">32.08.32</t>
  </si>
  <si>
    <t xml:space="preserve">Cigandamekar</t>
  </si>
  <si>
    <t xml:space="preserve">32.08.32.2001</t>
  </si>
  <si>
    <t xml:space="preserve">32.08.32.2002</t>
  </si>
  <si>
    <t xml:space="preserve">Jambugeulis</t>
  </si>
  <si>
    <t xml:space="preserve">32.08.32.2003</t>
  </si>
  <si>
    <t xml:space="preserve">Koreak</t>
  </si>
  <si>
    <t xml:space="preserve">32.08.32.2004</t>
  </si>
  <si>
    <t xml:space="preserve">Karangmuncang</t>
  </si>
  <si>
    <t xml:space="preserve">32.08.32.2005</t>
  </si>
  <si>
    <t xml:space="preserve">32.08.32.2006</t>
  </si>
  <si>
    <t xml:space="preserve">Panawuan</t>
  </si>
  <si>
    <t xml:space="preserve">32.08.32.2007</t>
  </si>
  <si>
    <t xml:space="preserve">Timbang</t>
  </si>
  <si>
    <t xml:space="preserve">32.08.32.2008</t>
  </si>
  <si>
    <t xml:space="preserve">Babakanjati</t>
  </si>
  <si>
    <t xml:space="preserve">32.08.32.2009</t>
  </si>
  <si>
    <t xml:space="preserve">Indapatra</t>
  </si>
  <si>
    <t xml:space="preserve">32.08.32.2010</t>
  </si>
  <si>
    <t xml:space="preserve">32.08.32.2011</t>
  </si>
  <si>
    <t xml:space="preserve">Sangkanmulya</t>
  </si>
  <si>
    <t xml:space="preserve">32.09</t>
  </si>
  <si>
    <t xml:space="preserve">KAB. CIREBON</t>
  </si>
  <si>
    <t xml:space="preserve">32.09.01</t>
  </si>
  <si>
    <t xml:space="preserve">Waled</t>
  </si>
  <si>
    <t xml:space="preserve">32.09.01.2008</t>
  </si>
  <si>
    <t xml:space="preserve">Waled Desa</t>
  </si>
  <si>
    <t xml:space="preserve">32.09.01.2009</t>
  </si>
  <si>
    <t xml:space="preserve">Waled Kota</t>
  </si>
  <si>
    <t xml:space="preserve">32.09.01.2010</t>
  </si>
  <si>
    <t xml:space="preserve">32.09.01.2011</t>
  </si>
  <si>
    <t xml:space="preserve">Waled Asem</t>
  </si>
  <si>
    <t xml:space="preserve">32.09.01.2012</t>
  </si>
  <si>
    <t xml:space="preserve">Ambit</t>
  </si>
  <si>
    <t xml:space="preserve">32.09.01.2013</t>
  </si>
  <si>
    <t xml:space="preserve">Ciuyah</t>
  </si>
  <si>
    <t xml:space="preserve">32.09.01.2014</t>
  </si>
  <si>
    <t xml:space="preserve">32.09.01.2015</t>
  </si>
  <si>
    <t xml:space="preserve">32.09.01.2016</t>
  </si>
  <si>
    <t xml:space="preserve">Cikulak Kidul</t>
  </si>
  <si>
    <t xml:space="preserve">32.09.01.2017</t>
  </si>
  <si>
    <t xml:space="preserve">Cikulak</t>
  </si>
  <si>
    <t xml:space="preserve">32.09.01.2018</t>
  </si>
  <si>
    <t xml:space="preserve">Cibogo</t>
  </si>
  <si>
    <t xml:space="preserve">32.09.01.2019</t>
  </si>
  <si>
    <t xml:space="preserve">32.09.02</t>
  </si>
  <si>
    <t xml:space="preserve">32.09.02.2008</t>
  </si>
  <si>
    <t xml:space="preserve">Leuweunggajah</t>
  </si>
  <si>
    <t xml:space="preserve">32.09.02.2009</t>
  </si>
  <si>
    <t xml:space="preserve">Tenjomaya</t>
  </si>
  <si>
    <t xml:space="preserve">32.09.02.2010</t>
  </si>
  <si>
    <t xml:space="preserve">Damarguna</t>
  </si>
  <si>
    <t xml:space="preserve">32.09.02.2011</t>
  </si>
  <si>
    <t xml:space="preserve">Jatiseeng</t>
  </si>
  <si>
    <t xml:space="preserve">32.09.02.2012</t>
  </si>
  <si>
    <t xml:space="preserve">Jatiseeng Kidul</t>
  </si>
  <si>
    <t xml:space="preserve">32.09.02.2013</t>
  </si>
  <si>
    <t xml:space="preserve">Ciledug Kulon</t>
  </si>
  <si>
    <t xml:space="preserve">32.09.02.2014</t>
  </si>
  <si>
    <t xml:space="preserve">Ciledug Wetan</t>
  </si>
  <si>
    <t xml:space="preserve">32.09.02.2015</t>
  </si>
  <si>
    <t xml:space="preserve">Ciledug Lor</t>
  </si>
  <si>
    <t xml:space="preserve">32.09.02.2016</t>
  </si>
  <si>
    <t xml:space="preserve">Ciledug Tengah</t>
  </si>
  <si>
    <t xml:space="preserve">32.09.02.2017</t>
  </si>
  <si>
    <t xml:space="preserve">Bojongnegara</t>
  </si>
  <si>
    <t xml:space="preserve">32.09.03</t>
  </si>
  <si>
    <t xml:space="preserve">Losari</t>
  </si>
  <si>
    <t xml:space="preserve">32.09.03.2001</t>
  </si>
  <si>
    <t xml:space="preserve">Astanalanggar</t>
  </si>
  <si>
    <t xml:space="preserve">32.09.03.2002</t>
  </si>
  <si>
    <t xml:space="preserve">Barisan</t>
  </si>
  <si>
    <t xml:space="preserve">32.09.03.2003</t>
  </si>
  <si>
    <t xml:space="preserve">Losari Kidul</t>
  </si>
  <si>
    <t xml:space="preserve">32.09.03.2004</t>
  </si>
  <si>
    <t xml:space="preserve">Panggangsari</t>
  </si>
  <si>
    <t xml:space="preserve">32.09.03.2005</t>
  </si>
  <si>
    <t xml:space="preserve">Losari Lor</t>
  </si>
  <si>
    <t xml:space="preserve">32.09.03.2006</t>
  </si>
  <si>
    <t xml:space="preserve">32.09.03.2007</t>
  </si>
  <si>
    <t xml:space="preserve">Kalirahayu</t>
  </si>
  <si>
    <t xml:space="preserve">32.09.03.2008</t>
  </si>
  <si>
    <t xml:space="preserve">32.09.03.2009</t>
  </si>
  <si>
    <t xml:space="preserve">Ambulu</t>
  </si>
  <si>
    <t xml:space="preserve">32.09.03.2010</t>
  </si>
  <si>
    <t xml:space="preserve">Tawangsari</t>
  </si>
  <si>
    <t xml:space="preserve">32.09.04</t>
  </si>
  <si>
    <t xml:space="preserve">Pabedilan</t>
  </si>
  <si>
    <t xml:space="preserve">32.09.04.2001</t>
  </si>
  <si>
    <t xml:space="preserve">Pabedilan Kidul</t>
  </si>
  <si>
    <t xml:space="preserve">32.09.04.2002</t>
  </si>
  <si>
    <t xml:space="preserve">Pabedilan Wetan</t>
  </si>
  <si>
    <t xml:space="preserve">32.09.04.2003</t>
  </si>
  <si>
    <t xml:space="preserve">Pabedilan Kulon</t>
  </si>
  <si>
    <t xml:space="preserve">32.09.04.2004</t>
  </si>
  <si>
    <t xml:space="preserve">Pabedilan Kaler</t>
  </si>
  <si>
    <t xml:space="preserve">32.09.04.2005</t>
  </si>
  <si>
    <t xml:space="preserve">Silih Asih</t>
  </si>
  <si>
    <t xml:space="preserve">32.09.04.2006</t>
  </si>
  <si>
    <t xml:space="preserve">Tersana</t>
  </si>
  <si>
    <t xml:space="preserve">32.09.04.2007</t>
  </si>
  <si>
    <t xml:space="preserve">32.09.04.2008</t>
  </si>
  <si>
    <t xml:space="preserve">Dukuhwidara</t>
  </si>
  <si>
    <t xml:space="preserve">32.09.04.2009</t>
  </si>
  <si>
    <t xml:space="preserve">Kalibuntu</t>
  </si>
  <si>
    <t xml:space="preserve">32.09.04.2010</t>
  </si>
  <si>
    <t xml:space="preserve">Kalimukti</t>
  </si>
  <si>
    <t xml:space="preserve">32.09.04.2011</t>
  </si>
  <si>
    <t xml:space="preserve">Sidaresmi</t>
  </si>
  <si>
    <t xml:space="preserve">32.09.04.2012</t>
  </si>
  <si>
    <t xml:space="preserve">Babakan Losari</t>
  </si>
  <si>
    <t xml:space="preserve">32.09.04.2013</t>
  </si>
  <si>
    <t xml:space="preserve">Babakan Losari Lor</t>
  </si>
  <si>
    <t xml:space="preserve">32.09.05</t>
  </si>
  <si>
    <t xml:space="preserve">32.09.05.2001</t>
  </si>
  <si>
    <t xml:space="preserve">32.09.05.2002</t>
  </si>
  <si>
    <t xml:space="preserve">Serang Wetan</t>
  </si>
  <si>
    <t xml:space="preserve">32.09.05.2003</t>
  </si>
  <si>
    <t xml:space="preserve">Serang Kulon</t>
  </si>
  <si>
    <t xml:space="preserve">32.09.05.2004</t>
  </si>
  <si>
    <t xml:space="preserve">Gembongan Mekar</t>
  </si>
  <si>
    <t xml:space="preserve">32.09.05.2005</t>
  </si>
  <si>
    <t xml:space="preserve">Gembongan</t>
  </si>
  <si>
    <t xml:space="preserve">32.09.05.2006</t>
  </si>
  <si>
    <t xml:space="preserve">Babakan Gebang</t>
  </si>
  <si>
    <t xml:space="preserve">32.09.05.2007</t>
  </si>
  <si>
    <t xml:space="preserve">32.09.05.2008</t>
  </si>
  <si>
    <t xml:space="preserve">Bojonggebang</t>
  </si>
  <si>
    <t xml:space="preserve">32.09.05.2009</t>
  </si>
  <si>
    <t xml:space="preserve">Sumber Kidul</t>
  </si>
  <si>
    <t xml:space="preserve">32.09.05.2010</t>
  </si>
  <si>
    <t xml:space="preserve">Sumber Lor</t>
  </si>
  <si>
    <t xml:space="preserve">32.09.05.2011</t>
  </si>
  <si>
    <t xml:space="preserve">Kudumulya</t>
  </si>
  <si>
    <t xml:space="preserve">32.09.05.2012</t>
  </si>
  <si>
    <t xml:space="preserve">Kudukeras</t>
  </si>
  <si>
    <t xml:space="preserve">32.09.05.2013</t>
  </si>
  <si>
    <t xml:space="preserve">Pakusamben</t>
  </si>
  <si>
    <t xml:space="preserve">32.09.05.2014</t>
  </si>
  <si>
    <t xml:space="preserve">Karangwangun</t>
  </si>
  <si>
    <t xml:space="preserve">32.09.06</t>
  </si>
  <si>
    <t xml:space="preserve">32.09.06.2006</t>
  </si>
  <si>
    <t xml:space="preserve">Tambelang</t>
  </si>
  <si>
    <t xml:space="preserve">32.09.06.2011</t>
  </si>
  <si>
    <t xml:space="preserve">Karangsuwung</t>
  </si>
  <si>
    <t xml:space="preserve">32.09.06.2012</t>
  </si>
  <si>
    <t xml:space="preserve">32.09.06.2013</t>
  </si>
  <si>
    <t xml:space="preserve">Kalimeang</t>
  </si>
  <si>
    <t xml:space="preserve">32.09.06.2014</t>
  </si>
  <si>
    <t xml:space="preserve">Karangmalang</t>
  </si>
  <si>
    <t xml:space="preserve">32.09.06.2015</t>
  </si>
  <si>
    <t xml:space="preserve">32.09.06.2016</t>
  </si>
  <si>
    <t xml:space="preserve">Kubangkarang</t>
  </si>
  <si>
    <t xml:space="preserve">32.09.06.2017</t>
  </si>
  <si>
    <t xml:space="preserve">32.09.07</t>
  </si>
  <si>
    <t xml:space="preserve">Lemahabang</t>
  </si>
  <si>
    <t xml:space="preserve">32.09.07.2001</t>
  </si>
  <si>
    <t xml:space="preserve">Leuwidingding</t>
  </si>
  <si>
    <t xml:space="preserve">32.09.07.2002</t>
  </si>
  <si>
    <t xml:space="preserve">Asem</t>
  </si>
  <si>
    <t xml:space="preserve">32.09.07.2003</t>
  </si>
  <si>
    <t xml:space="preserve">Cipeujeuh Kulon</t>
  </si>
  <si>
    <t xml:space="preserve">32.09.07.2004</t>
  </si>
  <si>
    <t xml:space="preserve">Cipeujeuh Wetan</t>
  </si>
  <si>
    <t xml:space="preserve">32.09.07.2005</t>
  </si>
  <si>
    <t xml:space="preserve">Sindanglaut</t>
  </si>
  <si>
    <t xml:space="preserve">32.09.07.2006</t>
  </si>
  <si>
    <t xml:space="preserve">Lemahabang Kulon</t>
  </si>
  <si>
    <t xml:space="preserve">32.09.07.2007</t>
  </si>
  <si>
    <t xml:space="preserve">32.09.07.2008</t>
  </si>
  <si>
    <t xml:space="preserve">Sigong</t>
  </si>
  <si>
    <t xml:space="preserve">32.09.07.2009</t>
  </si>
  <si>
    <t xml:space="preserve">Sarajaya</t>
  </si>
  <si>
    <t xml:space="preserve">32.09.07.2010</t>
  </si>
  <si>
    <t xml:space="preserve">Picungpugur</t>
  </si>
  <si>
    <t xml:space="preserve">32.09.07.2011</t>
  </si>
  <si>
    <t xml:space="preserve">Tuk Karangsuwung</t>
  </si>
  <si>
    <t xml:space="preserve">32.09.07.2012</t>
  </si>
  <si>
    <t xml:space="preserve">Belawa</t>
  </si>
  <si>
    <t xml:space="preserve">32.09.07.2013</t>
  </si>
  <si>
    <t xml:space="preserve">Wangkelang</t>
  </si>
  <si>
    <t xml:space="preserve">32.09.08</t>
  </si>
  <si>
    <t xml:space="preserve">Susukan Lebak</t>
  </si>
  <si>
    <t xml:space="preserve">32.09.08.2001</t>
  </si>
  <si>
    <t xml:space="preserve">Karangamangu</t>
  </si>
  <si>
    <t xml:space="preserve">32.09.08.2002</t>
  </si>
  <si>
    <t xml:space="preserve">32.09.08.2003</t>
  </si>
  <si>
    <t xml:space="preserve">Susukan Agung</t>
  </si>
  <si>
    <t xml:space="preserve">32.09.08.2004</t>
  </si>
  <si>
    <t xml:space="preserve">Susukan Tonggoh</t>
  </si>
  <si>
    <t xml:space="preserve">32.09.08.2005</t>
  </si>
  <si>
    <t xml:space="preserve">Wilulang</t>
  </si>
  <si>
    <t xml:space="preserve">32.09.08.2006</t>
  </si>
  <si>
    <t xml:space="preserve">Sampih</t>
  </si>
  <si>
    <t xml:space="preserve">32.09.08.2007</t>
  </si>
  <si>
    <t xml:space="preserve">32.09.08.2008</t>
  </si>
  <si>
    <t xml:space="preserve">Ciawiasih</t>
  </si>
  <si>
    <t xml:space="preserve">32.09.08.2009</t>
  </si>
  <si>
    <t xml:space="preserve">Ciawijapura</t>
  </si>
  <si>
    <t xml:space="preserve">32.09.08.2010</t>
  </si>
  <si>
    <t xml:space="preserve">32.09.08.2011</t>
  </si>
  <si>
    <t xml:space="preserve">Curug Wetan</t>
  </si>
  <si>
    <t xml:space="preserve">32.09.08.2012</t>
  </si>
  <si>
    <t xml:space="preserve">Kaligawe Wetan</t>
  </si>
  <si>
    <t xml:space="preserve">32.09.08.2013</t>
  </si>
  <si>
    <t xml:space="preserve">Kaligawe</t>
  </si>
  <si>
    <t xml:space="preserve">32.09.09</t>
  </si>
  <si>
    <t xml:space="preserve">Sedong</t>
  </si>
  <si>
    <t xml:space="preserve">32.09.09.2001</t>
  </si>
  <si>
    <t xml:space="preserve">Karangwuni</t>
  </si>
  <si>
    <t xml:space="preserve">32.09.09.2002</t>
  </si>
  <si>
    <t xml:space="preserve">Sedong Kidul</t>
  </si>
  <si>
    <t xml:space="preserve">32.09.09.2003</t>
  </si>
  <si>
    <t xml:space="preserve">Sedong Lor</t>
  </si>
  <si>
    <t xml:space="preserve">32.09.09.2004</t>
  </si>
  <si>
    <t xml:space="preserve">Windujaya</t>
  </si>
  <si>
    <t xml:space="preserve">32.09.09.2005</t>
  </si>
  <si>
    <t xml:space="preserve">32.09.09.2006</t>
  </si>
  <si>
    <t xml:space="preserve">Kertawangun</t>
  </si>
  <si>
    <t xml:space="preserve">32.09.09.2007</t>
  </si>
  <si>
    <t xml:space="preserve">Penambangan</t>
  </si>
  <si>
    <t xml:space="preserve">32.09.09.2008</t>
  </si>
  <si>
    <t xml:space="preserve">Putat</t>
  </si>
  <si>
    <t xml:space="preserve">32.09.09.2009</t>
  </si>
  <si>
    <t xml:space="preserve">Panongan</t>
  </si>
  <si>
    <t xml:space="preserve">32.09.09.2010</t>
  </si>
  <si>
    <t xml:space="preserve">Panongan Lor</t>
  </si>
  <si>
    <t xml:space="preserve">32.09.10</t>
  </si>
  <si>
    <t xml:space="preserve">Astanajapura</t>
  </si>
  <si>
    <t xml:space="preserve">32.09.10.2004</t>
  </si>
  <si>
    <t xml:space="preserve">32.09.10.2005</t>
  </si>
  <si>
    <t xml:space="preserve">32.09.10.2006</t>
  </si>
  <si>
    <t xml:space="preserve">Mertapada Kulon</t>
  </si>
  <si>
    <t xml:space="preserve">32.09.10.2007</t>
  </si>
  <si>
    <t xml:space="preserve">Mertapada Wetan</t>
  </si>
  <si>
    <t xml:space="preserve">32.09.10.2008</t>
  </si>
  <si>
    <t xml:space="preserve">Buntet</t>
  </si>
  <si>
    <t xml:space="preserve">32.09.10.2009</t>
  </si>
  <si>
    <t xml:space="preserve">Kanci Kulon</t>
  </si>
  <si>
    <t xml:space="preserve">32.09.10.2010</t>
  </si>
  <si>
    <t xml:space="preserve">Kanci</t>
  </si>
  <si>
    <t xml:space="preserve">32.09.10.2011</t>
  </si>
  <si>
    <t xml:space="preserve">32.09.10.2012</t>
  </si>
  <si>
    <t xml:space="preserve">Kendal</t>
  </si>
  <si>
    <t xml:space="preserve">32.09.10.2013</t>
  </si>
  <si>
    <t xml:space="preserve">Japura Kidul</t>
  </si>
  <si>
    <t xml:space="preserve">32.09.10.2014</t>
  </si>
  <si>
    <t xml:space="preserve">Japura Bakti</t>
  </si>
  <si>
    <t xml:space="preserve">32.09.11</t>
  </si>
  <si>
    <t xml:space="preserve">Pangenan</t>
  </si>
  <si>
    <t xml:space="preserve">32.09.11.2001</t>
  </si>
  <si>
    <t xml:space="preserve">Getrakmoyan</t>
  </si>
  <si>
    <t xml:space="preserve">32.09.11.2002</t>
  </si>
  <si>
    <t xml:space="preserve">Ender</t>
  </si>
  <si>
    <t xml:space="preserve">32.09.11.2003</t>
  </si>
  <si>
    <t xml:space="preserve">32.09.11.2004</t>
  </si>
  <si>
    <t xml:space="preserve">32.09.11.2005</t>
  </si>
  <si>
    <t xml:space="preserve">Rawaurip</t>
  </si>
  <si>
    <t xml:space="preserve">32.09.11.2006</t>
  </si>
  <si>
    <t xml:space="preserve">Beringin</t>
  </si>
  <si>
    <t xml:space="preserve">32.09.11.2007</t>
  </si>
  <si>
    <t xml:space="preserve">Japura Lor</t>
  </si>
  <si>
    <t xml:space="preserve">32.09.11.2008</t>
  </si>
  <si>
    <t xml:space="preserve">Pengarengan</t>
  </si>
  <si>
    <t xml:space="preserve">32.09.11.2009</t>
  </si>
  <si>
    <t xml:space="preserve">Astana Mukti</t>
  </si>
  <si>
    <t xml:space="preserve">32.09.12</t>
  </si>
  <si>
    <t xml:space="preserve">Mundu</t>
  </si>
  <si>
    <t xml:space="preserve">32.09.12.2001</t>
  </si>
  <si>
    <t xml:space="preserve">Setupatok</t>
  </si>
  <si>
    <t xml:space="preserve">32.09.12.2002</t>
  </si>
  <si>
    <t xml:space="preserve">Penpen</t>
  </si>
  <si>
    <t xml:space="preserve">32.09.12.2003</t>
  </si>
  <si>
    <t xml:space="preserve">Mundumesigit</t>
  </si>
  <si>
    <t xml:space="preserve">32.09.12.2004</t>
  </si>
  <si>
    <t xml:space="preserve">Luwung</t>
  </si>
  <si>
    <t xml:space="preserve">32.09.12.2005</t>
  </si>
  <si>
    <t xml:space="preserve">Waruduwur</t>
  </si>
  <si>
    <t xml:space="preserve">32.09.12.2006</t>
  </si>
  <si>
    <t xml:space="preserve">Citemu</t>
  </si>
  <si>
    <t xml:space="preserve">32.09.12.2007</t>
  </si>
  <si>
    <t xml:space="preserve">Bandengan</t>
  </si>
  <si>
    <t xml:space="preserve">32.09.12.2008</t>
  </si>
  <si>
    <t xml:space="preserve">Mundupesisir</t>
  </si>
  <si>
    <t xml:space="preserve">32.09.12.2009</t>
  </si>
  <si>
    <t xml:space="preserve">32.09.12.2010</t>
  </si>
  <si>
    <t xml:space="preserve">Banjarwangunan</t>
  </si>
  <si>
    <t xml:space="preserve">32.09.12.2011</t>
  </si>
  <si>
    <t xml:space="preserve">Pamengkang</t>
  </si>
  <si>
    <t xml:space="preserve">32.09.12.2012</t>
  </si>
  <si>
    <t xml:space="preserve">Sinar Rancang</t>
  </si>
  <si>
    <t xml:space="preserve">32.09.13</t>
  </si>
  <si>
    <t xml:space="preserve">32.09.13.2001</t>
  </si>
  <si>
    <t xml:space="preserve">Wanayasa</t>
  </si>
  <si>
    <t xml:space="preserve">32.09.13.2002</t>
  </si>
  <si>
    <t xml:space="preserve">32.09.13.2003</t>
  </si>
  <si>
    <t xml:space="preserve">32.09.13.2004</t>
  </si>
  <si>
    <t xml:space="preserve">Ciawigajah</t>
  </si>
  <si>
    <t xml:space="preserve">32.09.13.2008</t>
  </si>
  <si>
    <t xml:space="preserve">Cikancas</t>
  </si>
  <si>
    <t xml:space="preserve">32.09.13.2009</t>
  </si>
  <si>
    <t xml:space="preserve">Halimpu</t>
  </si>
  <si>
    <t xml:space="preserve">32.09.13.2010</t>
  </si>
  <si>
    <t xml:space="preserve">32.09.13.2011</t>
  </si>
  <si>
    <t xml:space="preserve">32.09.13.2012</t>
  </si>
  <si>
    <t xml:space="preserve">Patapan</t>
  </si>
  <si>
    <t xml:space="preserve">32.09.13.2013</t>
  </si>
  <si>
    <t xml:space="preserve">Kondangsari</t>
  </si>
  <si>
    <t xml:space="preserve">32.09.14</t>
  </si>
  <si>
    <t xml:space="preserve">32.09.14.2001</t>
  </si>
  <si>
    <t xml:space="preserve">Sampiran</t>
  </si>
  <si>
    <t xml:space="preserve">32.09.14.2002</t>
  </si>
  <si>
    <t xml:space="preserve">Ciperna</t>
  </si>
  <si>
    <t xml:space="preserve">32.09.14.2003</t>
  </si>
  <si>
    <t xml:space="preserve">Kecomberan</t>
  </si>
  <si>
    <t xml:space="preserve">32.09.14.2004</t>
  </si>
  <si>
    <t xml:space="preserve">Cirebon Girang</t>
  </si>
  <si>
    <t xml:space="preserve">32.09.14.2005</t>
  </si>
  <si>
    <t xml:space="preserve">Kerandon</t>
  </si>
  <si>
    <t xml:space="preserve">32.09.14.2006</t>
  </si>
  <si>
    <t xml:space="preserve">Wanasaba Kidul</t>
  </si>
  <si>
    <t xml:space="preserve">32.09.14.2007</t>
  </si>
  <si>
    <t xml:space="preserve">Wanasaba Lor</t>
  </si>
  <si>
    <t xml:space="preserve">32.09.14.2008</t>
  </si>
  <si>
    <t xml:space="preserve">Cempaka</t>
  </si>
  <si>
    <t xml:space="preserve">32.09.14.2009</t>
  </si>
  <si>
    <t xml:space="preserve">Kepongpongan</t>
  </si>
  <si>
    <t xml:space="preserve">32.09.14.2010</t>
  </si>
  <si>
    <t xml:space="preserve">Sarwadadi</t>
  </si>
  <si>
    <t xml:space="preserve">32.09.14.2011</t>
  </si>
  <si>
    <t xml:space="preserve">32.09.15</t>
  </si>
  <si>
    <t xml:space="preserve">Sumber</t>
  </si>
  <si>
    <t xml:space="preserve">32.09.15.1003</t>
  </si>
  <si>
    <t xml:space="preserve">32.09.15.1004</t>
  </si>
  <si>
    <t xml:space="preserve">32.09.15.1005</t>
  </si>
  <si>
    <t xml:space="preserve">Perbutulan</t>
  </si>
  <si>
    <t xml:space="preserve">32.09.15.1006</t>
  </si>
  <si>
    <t xml:space="preserve">Kaliwadas</t>
  </si>
  <si>
    <t xml:space="preserve">32.09.15.1007</t>
  </si>
  <si>
    <t xml:space="preserve">Pasalakan</t>
  </si>
  <si>
    <t xml:space="preserve">32.09.15.1008</t>
  </si>
  <si>
    <t xml:space="preserve">Watubelah</t>
  </si>
  <si>
    <t xml:space="preserve">32.09.15.1009</t>
  </si>
  <si>
    <t xml:space="preserve">Pejambon</t>
  </si>
  <si>
    <t xml:space="preserve">32.09.15.1010</t>
  </si>
  <si>
    <t xml:space="preserve">Gegunung</t>
  </si>
  <si>
    <t xml:space="preserve">32.09.15.1011</t>
  </si>
  <si>
    <t xml:space="preserve">Kemantren</t>
  </si>
  <si>
    <t xml:space="preserve">32.09.15.1012</t>
  </si>
  <si>
    <t xml:space="preserve">Sendang</t>
  </si>
  <si>
    <t xml:space="preserve">32.09.15.1013</t>
  </si>
  <si>
    <t xml:space="preserve">Tukmudal</t>
  </si>
  <si>
    <t xml:space="preserve">32.09.15.1014</t>
  </si>
  <si>
    <t xml:space="preserve">Kenanga</t>
  </si>
  <si>
    <t xml:space="preserve">32.09.15.2001</t>
  </si>
  <si>
    <t xml:space="preserve">Matangaji</t>
  </si>
  <si>
    <t xml:space="preserve">32.09.15.2002</t>
  </si>
  <si>
    <t xml:space="preserve">Sidawangi</t>
  </si>
  <si>
    <t xml:space="preserve">32.09.16</t>
  </si>
  <si>
    <t xml:space="preserve">Dukupuntang</t>
  </si>
  <si>
    <t xml:space="preserve">32.09.16.2001</t>
  </si>
  <si>
    <t xml:space="preserve">Bobos</t>
  </si>
  <si>
    <t xml:space="preserve">32.09.16.2002</t>
  </si>
  <si>
    <t xml:space="preserve">Cikalahang</t>
  </si>
  <si>
    <t xml:space="preserve">32.09.16.2003</t>
  </si>
  <si>
    <t xml:space="preserve">Mandala</t>
  </si>
  <si>
    <t xml:space="preserve">32.09.16.2004</t>
  </si>
  <si>
    <t xml:space="preserve">32.09.16.2005</t>
  </si>
  <si>
    <t xml:space="preserve">Balad</t>
  </si>
  <si>
    <t xml:space="preserve">32.09.16.2006</t>
  </si>
  <si>
    <t xml:space="preserve">Cangkoak</t>
  </si>
  <si>
    <t xml:space="preserve">32.09.16.2007</t>
  </si>
  <si>
    <t xml:space="preserve">32.09.16.2008</t>
  </si>
  <si>
    <t xml:space="preserve">32.09.16.2009</t>
  </si>
  <si>
    <t xml:space="preserve">32.09.16.2010</t>
  </si>
  <si>
    <t xml:space="preserve">Kepunduan</t>
  </si>
  <si>
    <t xml:space="preserve">32.09.16.2011</t>
  </si>
  <si>
    <t xml:space="preserve">Girinata</t>
  </si>
  <si>
    <t xml:space="preserve">32.09.16.2012</t>
  </si>
  <si>
    <t xml:space="preserve">32.09.16.2013</t>
  </si>
  <si>
    <t xml:space="preserve">Kedongdong Kidul</t>
  </si>
  <si>
    <t xml:space="preserve">32.09.17</t>
  </si>
  <si>
    <t xml:space="preserve">Palimanan</t>
  </si>
  <si>
    <t xml:space="preserve">32.09.17.2002</t>
  </si>
  <si>
    <t xml:space="preserve">Cilukrak</t>
  </si>
  <si>
    <t xml:space="preserve">32.09.17.2003</t>
  </si>
  <si>
    <t xml:space="preserve">Kepuh</t>
  </si>
  <si>
    <t xml:space="preserve">32.09.17.2004</t>
  </si>
  <si>
    <t xml:space="preserve">Balerante</t>
  </si>
  <si>
    <t xml:space="preserve">32.09.17.2005</t>
  </si>
  <si>
    <t xml:space="preserve">32.09.17.2006</t>
  </si>
  <si>
    <t xml:space="preserve">Beberan</t>
  </si>
  <si>
    <t xml:space="preserve">32.09.17.2007</t>
  </si>
  <si>
    <t xml:space="preserve">Semplo</t>
  </si>
  <si>
    <t xml:space="preserve">32.09.17.2008</t>
  </si>
  <si>
    <t xml:space="preserve">Palimanan Timur</t>
  </si>
  <si>
    <t xml:space="preserve">32.09.17.2011</t>
  </si>
  <si>
    <t xml:space="preserve">Pegagan</t>
  </si>
  <si>
    <t xml:space="preserve">32.09.17.2012</t>
  </si>
  <si>
    <t xml:space="preserve">Lungbenda</t>
  </si>
  <si>
    <t xml:space="preserve">32.09.17.2013</t>
  </si>
  <si>
    <t xml:space="preserve">32.09.17.2014</t>
  </si>
  <si>
    <t xml:space="preserve">Tegalkarang</t>
  </si>
  <si>
    <t xml:space="preserve">32.09.17.2015</t>
  </si>
  <si>
    <t xml:space="preserve">Cengkuang</t>
  </si>
  <si>
    <t xml:space="preserve">32.09.18</t>
  </si>
  <si>
    <t xml:space="preserve">Plumbon</t>
  </si>
  <si>
    <t xml:space="preserve">32.09.18.2001</t>
  </si>
  <si>
    <t xml:space="preserve">32.09.18.2002</t>
  </si>
  <si>
    <t xml:space="preserve">32.09.18.2003</t>
  </si>
  <si>
    <t xml:space="preserve">32.09.18.2004</t>
  </si>
  <si>
    <t xml:space="preserve">Marikangen</t>
  </si>
  <si>
    <t xml:space="preserve">32.09.18.2005</t>
  </si>
  <si>
    <t xml:space="preserve">Bode Lor</t>
  </si>
  <si>
    <t xml:space="preserve">32.09.18.2006</t>
  </si>
  <si>
    <t xml:space="preserve">Bodesari</t>
  </si>
  <si>
    <t xml:space="preserve">32.09.18.2007</t>
  </si>
  <si>
    <t xml:space="preserve">Gombang</t>
  </si>
  <si>
    <t xml:space="preserve">32.09.18.2008</t>
  </si>
  <si>
    <t xml:space="preserve">32.09.18.2009</t>
  </si>
  <si>
    <t xml:space="preserve">Karangasem</t>
  </si>
  <si>
    <t xml:space="preserve">32.09.18.2010</t>
  </si>
  <si>
    <t xml:space="preserve">32.09.18.2011</t>
  </si>
  <si>
    <t xml:space="preserve">Purbawinangun</t>
  </si>
  <si>
    <t xml:space="preserve">32.09.18.2012</t>
  </si>
  <si>
    <t xml:space="preserve">Kebarepan</t>
  </si>
  <si>
    <t xml:space="preserve">32.09.18.2013</t>
  </si>
  <si>
    <t xml:space="preserve">32.09.18.2014</t>
  </si>
  <si>
    <t xml:space="preserve">Kedungsana</t>
  </si>
  <si>
    <t xml:space="preserve">32.09.18.2015</t>
  </si>
  <si>
    <t xml:space="preserve">Danamulya</t>
  </si>
  <si>
    <t xml:space="preserve">32.09.19</t>
  </si>
  <si>
    <t xml:space="preserve">Weru</t>
  </si>
  <si>
    <t xml:space="preserve">32.09.19.2001</t>
  </si>
  <si>
    <t xml:space="preserve">32.09.19.2002</t>
  </si>
  <si>
    <t xml:space="preserve">32.09.19.2003</t>
  </si>
  <si>
    <t xml:space="preserve">Megugede</t>
  </si>
  <si>
    <t xml:space="preserve">32.09.19.2004</t>
  </si>
  <si>
    <t xml:space="preserve">Megucilik</t>
  </si>
  <si>
    <t xml:space="preserve">32.09.19.2005</t>
  </si>
  <si>
    <t xml:space="preserve">Setu Wetan</t>
  </si>
  <si>
    <t xml:space="preserve">32.09.19.2006</t>
  </si>
  <si>
    <t xml:space="preserve">Setu Kulon</t>
  </si>
  <si>
    <t xml:space="preserve">32.09.19.2007</t>
  </si>
  <si>
    <t xml:space="preserve">Weru Kidul</t>
  </si>
  <si>
    <t xml:space="preserve">32.09.19.2008</t>
  </si>
  <si>
    <t xml:space="preserve">Weru Lor</t>
  </si>
  <si>
    <t xml:space="preserve">32.09.19.2009</t>
  </si>
  <si>
    <t xml:space="preserve">32.09.20</t>
  </si>
  <si>
    <t xml:space="preserve">Kedawung</t>
  </si>
  <si>
    <t xml:space="preserve">32.09.20.2004</t>
  </si>
  <si>
    <t xml:space="preserve">Kedungdawa</t>
  </si>
  <si>
    <t xml:space="preserve">32.09.20.2005</t>
  </si>
  <si>
    <t xml:space="preserve">Kalikoa</t>
  </si>
  <si>
    <t xml:space="preserve">32.09.20.2006</t>
  </si>
  <si>
    <t xml:space="preserve">Tuk</t>
  </si>
  <si>
    <t xml:space="preserve">32.09.20.2007</t>
  </si>
  <si>
    <t xml:space="preserve">Kedungjaya</t>
  </si>
  <si>
    <t xml:space="preserve">32.09.20.2008</t>
  </si>
  <si>
    <t xml:space="preserve">32.09.20.2009</t>
  </si>
  <si>
    <t xml:space="preserve">32.09.20.2010</t>
  </si>
  <si>
    <t xml:space="preserve">Sutawinangun</t>
  </si>
  <si>
    <t xml:space="preserve">32.09.20.2011</t>
  </si>
  <si>
    <t xml:space="preserve">Pilangsari</t>
  </si>
  <si>
    <t xml:space="preserve">32.09.21</t>
  </si>
  <si>
    <t xml:space="preserve">Gunung Jati</t>
  </si>
  <si>
    <t xml:space="preserve">32.09.21.2001</t>
  </si>
  <si>
    <t xml:space="preserve">32.09.21.2002</t>
  </si>
  <si>
    <t xml:space="preserve">Pasindangan</t>
  </si>
  <si>
    <t xml:space="preserve">32.09.21.2003</t>
  </si>
  <si>
    <t xml:space="preserve">Jadimulya</t>
  </si>
  <si>
    <t xml:space="preserve">32.09.21.2004</t>
  </si>
  <si>
    <t xml:space="preserve">Klayan</t>
  </si>
  <si>
    <t xml:space="preserve">32.09.21.2005</t>
  </si>
  <si>
    <t xml:space="preserve">Jatimerta</t>
  </si>
  <si>
    <t xml:space="preserve">32.09.21.2006</t>
  </si>
  <si>
    <t xml:space="preserve">Astana</t>
  </si>
  <si>
    <t xml:space="preserve">32.09.21.2007</t>
  </si>
  <si>
    <t xml:space="preserve">Kalisapu</t>
  </si>
  <si>
    <t xml:space="preserve">32.09.21.2008</t>
  </si>
  <si>
    <t xml:space="preserve">Wanakaya</t>
  </si>
  <si>
    <t xml:space="preserve">32.09.21.2009</t>
  </si>
  <si>
    <t xml:space="preserve">32.09.21.2010</t>
  </si>
  <si>
    <t xml:space="preserve">Babadan</t>
  </si>
  <si>
    <t xml:space="preserve">32.09.21.2011</t>
  </si>
  <si>
    <t xml:space="preserve">Buyut</t>
  </si>
  <si>
    <t xml:space="preserve">32.09.21.2012</t>
  </si>
  <si>
    <t xml:space="preserve">Mayung</t>
  </si>
  <si>
    <t xml:space="preserve">32.09.21.2015</t>
  </si>
  <si>
    <t xml:space="preserve">Mertasinga</t>
  </si>
  <si>
    <t xml:space="preserve">32.09.22</t>
  </si>
  <si>
    <t xml:space="preserve">Kapetakan</t>
  </si>
  <si>
    <t xml:space="preserve">32.09.22.2010</t>
  </si>
  <si>
    <t xml:space="preserve">Kertasura</t>
  </si>
  <si>
    <t xml:space="preserve">32.09.22.2011</t>
  </si>
  <si>
    <t xml:space="preserve">Pegagan Kidul</t>
  </si>
  <si>
    <t xml:space="preserve">32.09.22.2012</t>
  </si>
  <si>
    <t xml:space="preserve">Pegaan Lor</t>
  </si>
  <si>
    <t xml:space="preserve">32.09.22.2013</t>
  </si>
  <si>
    <t xml:space="preserve">32.09.22.2014</t>
  </si>
  <si>
    <t xml:space="preserve">Karangkendal</t>
  </si>
  <si>
    <t xml:space="preserve">32.09.22.2015</t>
  </si>
  <si>
    <t xml:space="preserve">32.09.22.2016</t>
  </si>
  <si>
    <t xml:space="preserve">32.09.22.2017</t>
  </si>
  <si>
    <t xml:space="preserve">Bungko</t>
  </si>
  <si>
    <t xml:space="preserve">32.09.22.2018</t>
  </si>
  <si>
    <t xml:space="preserve">Bungko Lor</t>
  </si>
  <si>
    <t xml:space="preserve">32.09.23</t>
  </si>
  <si>
    <t xml:space="preserve">Klangenan</t>
  </si>
  <si>
    <t xml:space="preserve">32.09.23.2001</t>
  </si>
  <si>
    <t xml:space="preserve">32.09.23.2002</t>
  </si>
  <si>
    <t xml:space="preserve">32.09.23.2003</t>
  </si>
  <si>
    <t xml:space="preserve">Danawinangun</t>
  </si>
  <si>
    <t xml:space="preserve">32.09.23.2007</t>
  </si>
  <si>
    <t xml:space="preserve">Pakantingan</t>
  </si>
  <si>
    <t xml:space="preserve">32.09.23.2008</t>
  </si>
  <si>
    <t xml:space="preserve">Jemaras Kidul</t>
  </si>
  <si>
    <t xml:space="preserve">32.09.23.2009</t>
  </si>
  <si>
    <t xml:space="preserve">Jemaras Lor</t>
  </si>
  <si>
    <t xml:space="preserve">32.09.23.2010</t>
  </si>
  <si>
    <t xml:space="preserve">Slangit</t>
  </si>
  <si>
    <t xml:space="preserve">32.09.23.2011</t>
  </si>
  <si>
    <t xml:space="preserve">Kreyo</t>
  </si>
  <si>
    <t xml:space="preserve">32.09.23.2012</t>
  </si>
  <si>
    <t xml:space="preserve">Bangodua</t>
  </si>
  <si>
    <t xml:space="preserve">32.09.24</t>
  </si>
  <si>
    <t xml:space="preserve">Arjawinangun</t>
  </si>
  <si>
    <t xml:space="preserve">32.09.24.2001</t>
  </si>
  <si>
    <t xml:space="preserve">Sende</t>
  </si>
  <si>
    <t xml:space="preserve">32.09.24.2002</t>
  </si>
  <si>
    <t xml:space="preserve">Jungjang Wetan</t>
  </si>
  <si>
    <t xml:space="preserve">32.09.24.2003</t>
  </si>
  <si>
    <t xml:space="preserve">Jungjang</t>
  </si>
  <si>
    <t xml:space="preserve">32.09.24.2004</t>
  </si>
  <si>
    <t xml:space="preserve">32.09.24.2005</t>
  </si>
  <si>
    <t xml:space="preserve">Tegalgubug</t>
  </si>
  <si>
    <t xml:space="preserve">32.09.24.2006</t>
  </si>
  <si>
    <t xml:space="preserve">Tegal Gubug Lor</t>
  </si>
  <si>
    <t xml:space="preserve">32.09.24.2007</t>
  </si>
  <si>
    <t xml:space="preserve">Rawagatel</t>
  </si>
  <si>
    <t xml:space="preserve">32.09.24.2008</t>
  </si>
  <si>
    <t xml:space="preserve">Karangsambung</t>
  </si>
  <si>
    <t xml:space="preserve">32.09.24.2009</t>
  </si>
  <si>
    <t xml:space="preserve">Bulak</t>
  </si>
  <si>
    <t xml:space="preserve">32.09.24.2010</t>
  </si>
  <si>
    <t xml:space="preserve">Geyongan</t>
  </si>
  <si>
    <t xml:space="preserve">32.09.24.2011</t>
  </si>
  <si>
    <t xml:space="preserve">Kebonturi</t>
  </si>
  <si>
    <t xml:space="preserve">32.09.25</t>
  </si>
  <si>
    <t xml:space="preserve">Panguragan</t>
  </si>
  <si>
    <t xml:space="preserve">32.09.25.2001</t>
  </si>
  <si>
    <t xml:space="preserve">Kalianyar</t>
  </si>
  <si>
    <t xml:space="preserve">32.09.25.2002</t>
  </si>
  <si>
    <t xml:space="preserve">Pangurangan Kulon</t>
  </si>
  <si>
    <t xml:space="preserve">32.09.25.2003</t>
  </si>
  <si>
    <t xml:space="preserve">Pangurangan Wetan</t>
  </si>
  <si>
    <t xml:space="preserve">32.09.25.2004</t>
  </si>
  <si>
    <t xml:space="preserve">Pangurangan Lor</t>
  </si>
  <si>
    <t xml:space="preserve">32.09.25.2005</t>
  </si>
  <si>
    <t xml:space="preserve">Pangurangan</t>
  </si>
  <si>
    <t xml:space="preserve">32.09.25.2006</t>
  </si>
  <si>
    <t xml:space="preserve">Gujeg</t>
  </si>
  <si>
    <t xml:space="preserve">32.09.25.2007</t>
  </si>
  <si>
    <t xml:space="preserve">Lemahtamba</t>
  </si>
  <si>
    <t xml:space="preserve">32.09.25.2008</t>
  </si>
  <si>
    <t xml:space="preserve">32.09.25.2009</t>
  </si>
  <si>
    <t xml:space="preserve">Kroya</t>
  </si>
  <si>
    <t xml:space="preserve">32.09.26</t>
  </si>
  <si>
    <t xml:space="preserve">Ciwaringin</t>
  </si>
  <si>
    <t xml:space="preserve">32.09.26.2004</t>
  </si>
  <si>
    <t xml:space="preserve">Budur</t>
  </si>
  <si>
    <t xml:space="preserve">32.09.26.2005</t>
  </si>
  <si>
    <t xml:space="preserve">32.09.26.2006</t>
  </si>
  <si>
    <t xml:space="preserve">32.09.26.2007</t>
  </si>
  <si>
    <t xml:space="preserve">Gintungranjeng</t>
  </si>
  <si>
    <t xml:space="preserve">32.09.26.2008</t>
  </si>
  <si>
    <t xml:space="preserve">Gintung Kidul</t>
  </si>
  <si>
    <t xml:space="preserve">32.09.26.2009</t>
  </si>
  <si>
    <t xml:space="preserve">Gintung Tengah</t>
  </si>
  <si>
    <t xml:space="preserve">32.09.26.2010</t>
  </si>
  <si>
    <t xml:space="preserve">Bringin</t>
  </si>
  <si>
    <t xml:space="preserve">32.09.26.2011</t>
  </si>
  <si>
    <t xml:space="preserve">Galagamba</t>
  </si>
  <si>
    <t xml:space="preserve">32.09.27</t>
  </si>
  <si>
    <t xml:space="preserve">32.09.27.2001</t>
  </si>
  <si>
    <t xml:space="preserve">32.09.27.2002</t>
  </si>
  <si>
    <t xml:space="preserve">Wiyong</t>
  </si>
  <si>
    <t xml:space="preserve">32.09.27.2003</t>
  </si>
  <si>
    <t xml:space="preserve">Kedongdong</t>
  </si>
  <si>
    <t xml:space="preserve">32.09.27.2004</t>
  </si>
  <si>
    <t xml:space="preserve">Gintung Lor</t>
  </si>
  <si>
    <t xml:space="preserve">32.09.27.2005</t>
  </si>
  <si>
    <t xml:space="preserve">Bojong Kulon</t>
  </si>
  <si>
    <t xml:space="preserve">32.09.27.2006</t>
  </si>
  <si>
    <t xml:space="preserve">Kejiwan</t>
  </si>
  <si>
    <t xml:space="preserve">32.09.27.2007</t>
  </si>
  <si>
    <t xml:space="preserve">32.09.27.2008</t>
  </si>
  <si>
    <t xml:space="preserve">Luwung Kencana</t>
  </si>
  <si>
    <t xml:space="preserve">32.09.27.2009</t>
  </si>
  <si>
    <t xml:space="preserve">32.09.27.2010</t>
  </si>
  <si>
    <t xml:space="preserve">Jatipura</t>
  </si>
  <si>
    <t xml:space="preserve">32.09.27.2011</t>
  </si>
  <si>
    <t xml:space="preserve">Ujunggebang</t>
  </si>
  <si>
    <t xml:space="preserve">32.09.27.2012</t>
  </si>
  <si>
    <t xml:space="preserve">Jatianom</t>
  </si>
  <si>
    <t xml:space="preserve">32.09.28</t>
  </si>
  <si>
    <t xml:space="preserve">Gegesik</t>
  </si>
  <si>
    <t xml:space="preserve">32.09.28.2001</t>
  </si>
  <si>
    <t xml:space="preserve">Kedungdalem</t>
  </si>
  <si>
    <t xml:space="preserve">32.09.28.2002</t>
  </si>
  <si>
    <t xml:space="preserve">Panunggul</t>
  </si>
  <si>
    <t xml:space="preserve">32.09.28.2003</t>
  </si>
  <si>
    <t xml:space="preserve">Gegesik Wetan</t>
  </si>
  <si>
    <t xml:space="preserve">32.09.28.2004</t>
  </si>
  <si>
    <t xml:space="preserve">Gegesik Kidul</t>
  </si>
  <si>
    <t xml:space="preserve">32.09.28.2005</t>
  </si>
  <si>
    <t xml:space="preserve">Gegesik Lor</t>
  </si>
  <si>
    <t xml:space="preserve">32.09.28.2006</t>
  </si>
  <si>
    <t xml:space="preserve">Gegesik Kulon</t>
  </si>
  <si>
    <t xml:space="preserve">32.09.28.2007</t>
  </si>
  <si>
    <t xml:space="preserve">Slendra</t>
  </si>
  <si>
    <t xml:space="preserve">32.09.28.2008</t>
  </si>
  <si>
    <t xml:space="preserve">Jagapura Kidul</t>
  </si>
  <si>
    <t xml:space="preserve">32.09.28.2009</t>
  </si>
  <si>
    <t xml:space="preserve">Jagapura Wetan</t>
  </si>
  <si>
    <t xml:space="preserve">32.09.28.2010</t>
  </si>
  <si>
    <t xml:space="preserve">Jagapura Kulon</t>
  </si>
  <si>
    <t xml:space="preserve">32.09.28.2011</t>
  </si>
  <si>
    <t xml:space="preserve">Jagapura Lor</t>
  </si>
  <si>
    <t xml:space="preserve">32.09.28.2012</t>
  </si>
  <si>
    <t xml:space="preserve">Sibubut</t>
  </si>
  <si>
    <t xml:space="preserve">32.09.28.2013</t>
  </si>
  <si>
    <t xml:space="preserve">Bayalangu Lor</t>
  </si>
  <si>
    <t xml:space="preserve">32.09.28.2014</t>
  </si>
  <si>
    <t xml:space="preserve">Bayalangu Kidul</t>
  </si>
  <si>
    <t xml:space="preserve">32.09.29</t>
  </si>
  <si>
    <t xml:space="preserve">Kaliwedi</t>
  </si>
  <si>
    <t xml:space="preserve">32.09.29.2001</t>
  </si>
  <si>
    <t xml:space="preserve">32.09.29.2002</t>
  </si>
  <si>
    <t xml:space="preserve">Prajawinangun Kulon</t>
  </si>
  <si>
    <t xml:space="preserve">32.09.29.2003</t>
  </si>
  <si>
    <t xml:space="preserve">Prajawinangun Wetan</t>
  </si>
  <si>
    <t xml:space="preserve">32.09.29.2004</t>
  </si>
  <si>
    <t xml:space="preserve">Ujungsemi</t>
  </si>
  <si>
    <t xml:space="preserve">32.09.29.2005</t>
  </si>
  <si>
    <t xml:space="preserve">Wargabinangun</t>
  </si>
  <si>
    <t xml:space="preserve">32.09.29.2006</t>
  </si>
  <si>
    <t xml:space="preserve">Kaliwedi Lor</t>
  </si>
  <si>
    <t xml:space="preserve">32.09.29.2007</t>
  </si>
  <si>
    <t xml:space="preserve">Kaliwedi Kidul</t>
  </si>
  <si>
    <t xml:space="preserve">32.09.29.2008</t>
  </si>
  <si>
    <t xml:space="preserve">Guwa Kidul</t>
  </si>
  <si>
    <t xml:space="preserve">32.09.29.2009</t>
  </si>
  <si>
    <t xml:space="preserve">Guwa Lor</t>
  </si>
  <si>
    <t xml:space="preserve">32.09.30</t>
  </si>
  <si>
    <t xml:space="preserve">Gebang</t>
  </si>
  <si>
    <t xml:space="preserve">32.09.30.2001</t>
  </si>
  <si>
    <t xml:space="preserve">Dompyong Kulon</t>
  </si>
  <si>
    <t xml:space="preserve">32.09.30.2002</t>
  </si>
  <si>
    <t xml:space="preserve">Dompyong Wetan</t>
  </si>
  <si>
    <t xml:space="preserve">32.09.30.2003</t>
  </si>
  <si>
    <t xml:space="preserve">Kalimekar</t>
  </si>
  <si>
    <t xml:space="preserve">32.09.30.2004</t>
  </si>
  <si>
    <t xml:space="preserve">Kalimoro</t>
  </si>
  <si>
    <t xml:space="preserve">32.09.30.2005</t>
  </si>
  <si>
    <t xml:space="preserve">Gagasari</t>
  </si>
  <si>
    <t xml:space="preserve">32.09.30.2006</t>
  </si>
  <si>
    <t xml:space="preserve">Kalipasung</t>
  </si>
  <si>
    <t xml:space="preserve">32.09.30.2007</t>
  </si>
  <si>
    <t xml:space="preserve">Gebang Kulon</t>
  </si>
  <si>
    <t xml:space="preserve">32.09.30.2008</t>
  </si>
  <si>
    <t xml:space="preserve">32.09.30.2009</t>
  </si>
  <si>
    <t xml:space="preserve">Gebang Ilir</t>
  </si>
  <si>
    <t xml:space="preserve">32.09.30.2010</t>
  </si>
  <si>
    <t xml:space="preserve">Gebang Udik</t>
  </si>
  <si>
    <t xml:space="preserve">32.09.30.2011</t>
  </si>
  <si>
    <t xml:space="preserve">Gebang Mekar</t>
  </si>
  <si>
    <t xml:space="preserve">32.09.30.2012</t>
  </si>
  <si>
    <t xml:space="preserve">Pelayangan</t>
  </si>
  <si>
    <t xml:space="preserve">32.09.30.2013</t>
  </si>
  <si>
    <t xml:space="preserve">Melakasari</t>
  </si>
  <si>
    <t xml:space="preserve">32.09.31</t>
  </si>
  <si>
    <t xml:space="preserve">32.09.31.2001</t>
  </si>
  <si>
    <t xml:space="preserve">Cikeduk</t>
  </si>
  <si>
    <t xml:space="preserve">32.09.31.2002</t>
  </si>
  <si>
    <t xml:space="preserve">32.09.31.2003</t>
  </si>
  <si>
    <t xml:space="preserve">Warukawung</t>
  </si>
  <si>
    <t xml:space="preserve">32.09.31.2004</t>
  </si>
  <si>
    <t xml:space="preserve">Warugede</t>
  </si>
  <si>
    <t xml:space="preserve">32.09.31.2005</t>
  </si>
  <si>
    <t xml:space="preserve">Waruroyom</t>
  </si>
  <si>
    <t xml:space="preserve">32.09.31.2006</t>
  </si>
  <si>
    <t xml:space="preserve">32.09.31.2007</t>
  </si>
  <si>
    <t xml:space="preserve">Kasugengan Kidul</t>
  </si>
  <si>
    <t xml:space="preserve">32.09.31.2008</t>
  </si>
  <si>
    <t xml:space="preserve">Kasugengan Lor</t>
  </si>
  <si>
    <t xml:space="preserve">32.09.31.2009</t>
  </si>
  <si>
    <t xml:space="preserve">Keduanan</t>
  </si>
  <si>
    <t xml:space="preserve">32.09.31.2010</t>
  </si>
  <si>
    <t xml:space="preserve">Kejuden</t>
  </si>
  <si>
    <t xml:space="preserve">32.09.31.2011</t>
  </si>
  <si>
    <t xml:space="preserve">Getasan</t>
  </si>
  <si>
    <t xml:space="preserve">32.09.31.2012</t>
  </si>
  <si>
    <t xml:space="preserve">32.09.32</t>
  </si>
  <si>
    <t xml:space="preserve">Pasaleman</t>
  </si>
  <si>
    <t xml:space="preserve">32.09.32.2001</t>
  </si>
  <si>
    <t xml:space="preserve">32.09.32.2002</t>
  </si>
  <si>
    <t xml:space="preserve">32.09.32.2003</t>
  </si>
  <si>
    <t xml:space="preserve">Cilengkrang Girang</t>
  </si>
  <si>
    <t xml:space="preserve">32.09.32.2004</t>
  </si>
  <si>
    <t xml:space="preserve">32.09.32.2005</t>
  </si>
  <si>
    <t xml:space="preserve">32.09.32.2006</t>
  </si>
  <si>
    <t xml:space="preserve">Cigobang Wangi</t>
  </si>
  <si>
    <t xml:space="preserve">32.09.32.2007</t>
  </si>
  <si>
    <t xml:space="preserve">Cigobang</t>
  </si>
  <si>
    <t xml:space="preserve">32.09.33</t>
  </si>
  <si>
    <t xml:space="preserve">32.09.33.2001</t>
  </si>
  <si>
    <t xml:space="preserve">32.09.33.2002</t>
  </si>
  <si>
    <t xml:space="preserve">Pabuaran Kidul</t>
  </si>
  <si>
    <t xml:space="preserve">32.09.33.2003</t>
  </si>
  <si>
    <t xml:space="preserve">Pabuaran Wetan</t>
  </si>
  <si>
    <t xml:space="preserve">32.09.33.2004</t>
  </si>
  <si>
    <t xml:space="preserve">Pabuaran Lor</t>
  </si>
  <si>
    <t xml:space="preserve">32.09.33.2005</t>
  </si>
  <si>
    <t xml:space="preserve">Jatirenggang</t>
  </si>
  <si>
    <t xml:space="preserve">32.09.33.2006</t>
  </si>
  <si>
    <t xml:space="preserve">Hulubanteng</t>
  </si>
  <si>
    <t xml:space="preserve">32.09.33.2007</t>
  </si>
  <si>
    <t xml:space="preserve">Hulubanteng Lor</t>
  </si>
  <si>
    <t xml:space="preserve">32.09.34</t>
  </si>
  <si>
    <t xml:space="preserve">Karangwareng</t>
  </si>
  <si>
    <t xml:space="preserve">32.09.34.2001</t>
  </si>
  <si>
    <t xml:space="preserve">32.09.34.2002</t>
  </si>
  <si>
    <t xml:space="preserve">Blender</t>
  </si>
  <si>
    <t xml:space="preserve">32.09.34.2003</t>
  </si>
  <si>
    <t xml:space="preserve">Sumurkondang</t>
  </si>
  <si>
    <t xml:space="preserve">32.09.34.2004</t>
  </si>
  <si>
    <t xml:space="preserve">Kubangdeleg</t>
  </si>
  <si>
    <t xml:space="preserve">32.09.34.2005</t>
  </si>
  <si>
    <t xml:space="preserve">Jatipiring</t>
  </si>
  <si>
    <t xml:space="preserve">32.09.34.2006</t>
  </si>
  <si>
    <t xml:space="preserve">32.09.34.2007</t>
  </si>
  <si>
    <t xml:space="preserve">32.09.34.2008</t>
  </si>
  <si>
    <t xml:space="preserve">32.09.34.2009</t>
  </si>
  <si>
    <t xml:space="preserve">32.09.35</t>
  </si>
  <si>
    <t xml:space="preserve">Tengah Tani</t>
  </si>
  <si>
    <t xml:space="preserve">32.09.35.2001</t>
  </si>
  <si>
    <t xml:space="preserve">Palir</t>
  </si>
  <si>
    <t xml:space="preserve">32.09.35.2002</t>
  </si>
  <si>
    <t xml:space="preserve">Astapada</t>
  </si>
  <si>
    <t xml:space="preserve">32.09.35.2003</t>
  </si>
  <si>
    <t xml:space="preserve">Gesik</t>
  </si>
  <si>
    <t xml:space="preserve">32.09.35.2004</t>
  </si>
  <si>
    <t xml:space="preserve">Kemlakagede</t>
  </si>
  <si>
    <t xml:space="preserve">32.09.35.2005</t>
  </si>
  <si>
    <t xml:space="preserve">Dawuan</t>
  </si>
  <si>
    <t xml:space="preserve">32.09.35.2006</t>
  </si>
  <si>
    <t xml:space="preserve">Battembat</t>
  </si>
  <si>
    <t xml:space="preserve">32.09.35.2007</t>
  </si>
  <si>
    <t xml:space="preserve">32.09.35.2008</t>
  </si>
  <si>
    <t xml:space="preserve">Kalitengah</t>
  </si>
  <si>
    <t xml:space="preserve">32.09.36</t>
  </si>
  <si>
    <t xml:space="preserve">Plered</t>
  </si>
  <si>
    <t xml:space="preserve">32.09.36.2001</t>
  </si>
  <si>
    <t xml:space="preserve">Tegalsari</t>
  </si>
  <si>
    <t xml:space="preserve">32.09.36.2002</t>
  </si>
  <si>
    <t xml:space="preserve">Kaliwulu</t>
  </si>
  <si>
    <t xml:space="preserve">32.09.36.2003</t>
  </si>
  <si>
    <t xml:space="preserve">Panembahan</t>
  </si>
  <si>
    <t xml:space="preserve">32.09.36.2004</t>
  </si>
  <si>
    <t xml:space="preserve">Trusmi Wetan</t>
  </si>
  <si>
    <t xml:space="preserve">32.09.36.2005</t>
  </si>
  <si>
    <t xml:space="preserve">Trusmi Kulon</t>
  </si>
  <si>
    <t xml:space="preserve">32.09.36.2006</t>
  </si>
  <si>
    <t xml:space="preserve">Wotgali</t>
  </si>
  <si>
    <t xml:space="preserve">32.09.36.2007</t>
  </si>
  <si>
    <t xml:space="preserve">Gamel</t>
  </si>
  <si>
    <t xml:space="preserve">32.09.36.2008</t>
  </si>
  <si>
    <t xml:space="preserve">Sarabau</t>
  </si>
  <si>
    <t xml:space="preserve">32.09.36.2009</t>
  </si>
  <si>
    <t xml:space="preserve">Cankring</t>
  </si>
  <si>
    <t xml:space="preserve">32.09.36.2010</t>
  </si>
  <si>
    <t xml:space="preserve">32.09.37</t>
  </si>
  <si>
    <t xml:space="preserve">Gempol</t>
  </si>
  <si>
    <t xml:space="preserve">32.09.37.2001</t>
  </si>
  <si>
    <t xml:space="preserve">32.09.37.2002</t>
  </si>
  <si>
    <t xml:space="preserve">Palimanan Barat</t>
  </si>
  <si>
    <t xml:space="preserve">32.09.37.2003</t>
  </si>
  <si>
    <t xml:space="preserve">Kedungbunder</t>
  </si>
  <si>
    <t xml:space="preserve">32.09.37.2004</t>
  </si>
  <si>
    <t xml:space="preserve">Cupang</t>
  </si>
  <si>
    <t xml:space="preserve">32.09.37.2005</t>
  </si>
  <si>
    <t xml:space="preserve">32.09.37.2006</t>
  </si>
  <si>
    <t xml:space="preserve">Walahar</t>
  </si>
  <si>
    <t xml:space="preserve">32.09.37.2007</t>
  </si>
  <si>
    <t xml:space="preserve">Kempek</t>
  </si>
  <si>
    <t xml:space="preserve">32.09.37.2008</t>
  </si>
  <si>
    <t xml:space="preserve">Winong</t>
  </si>
  <si>
    <t xml:space="preserve">32.09.38</t>
  </si>
  <si>
    <t xml:space="preserve">Greged</t>
  </si>
  <si>
    <t xml:space="preserve">32.09.38.2001</t>
  </si>
  <si>
    <t xml:space="preserve">Gumulung Lebak</t>
  </si>
  <si>
    <t xml:space="preserve">32.09.38.2002</t>
  </si>
  <si>
    <t xml:space="preserve">Lebakmekar</t>
  </si>
  <si>
    <t xml:space="preserve">32.09.38.2003</t>
  </si>
  <si>
    <t xml:space="preserve">Gumulung Tonggoh</t>
  </si>
  <si>
    <t xml:space="preserve">32.09.38.2004</t>
  </si>
  <si>
    <t xml:space="preserve">Kamarang</t>
  </si>
  <si>
    <t xml:space="preserve">32.09.38.2005</t>
  </si>
  <si>
    <t xml:space="preserve">32.09.38.2006</t>
  </si>
  <si>
    <t xml:space="preserve">Kamarang Lebak</t>
  </si>
  <si>
    <t xml:space="preserve">32.09.38.2007</t>
  </si>
  <si>
    <t xml:space="preserve">Durajaya</t>
  </si>
  <si>
    <t xml:space="preserve">32.09.38.2008</t>
  </si>
  <si>
    <t xml:space="preserve">Jatipancur</t>
  </si>
  <si>
    <t xml:space="preserve">32.09.38.2009</t>
  </si>
  <si>
    <t xml:space="preserve">Sindang Kempeng</t>
  </si>
  <si>
    <t xml:space="preserve">32.09.38.2010</t>
  </si>
  <si>
    <t xml:space="preserve">32.09.39</t>
  </si>
  <si>
    <t xml:space="preserve">Suranenggala</t>
  </si>
  <si>
    <t xml:space="preserve">32.09.39.2001</t>
  </si>
  <si>
    <t xml:space="preserve">Sambeng</t>
  </si>
  <si>
    <t xml:space="preserve">32.09.39.2002</t>
  </si>
  <si>
    <t xml:space="preserve">32.09.39.2003</t>
  </si>
  <si>
    <t xml:space="preserve">Muara</t>
  </si>
  <si>
    <t xml:space="preserve">32.09.39.2004</t>
  </si>
  <si>
    <t xml:space="preserve">32.09.39.2005</t>
  </si>
  <si>
    <t xml:space="preserve">Keraton</t>
  </si>
  <si>
    <t xml:space="preserve">32.09.39.2006</t>
  </si>
  <si>
    <t xml:space="preserve">32.09.39.2007</t>
  </si>
  <si>
    <t xml:space="preserve">Karangreja</t>
  </si>
  <si>
    <t xml:space="preserve">32.09.39.2008</t>
  </si>
  <si>
    <t xml:space="preserve">Suranenggala Kidul</t>
  </si>
  <si>
    <t xml:space="preserve">32.09.39.2009</t>
  </si>
  <si>
    <t xml:space="preserve">Suranenggala Kulon</t>
  </si>
  <si>
    <t xml:space="preserve">32.09.39.2010</t>
  </si>
  <si>
    <t xml:space="preserve">Suranenggala Lor</t>
  </si>
  <si>
    <t xml:space="preserve">32.09.39.2011</t>
  </si>
  <si>
    <t xml:space="preserve">32.09.40</t>
  </si>
  <si>
    <t xml:space="preserve">Jamblang</t>
  </si>
  <si>
    <t xml:space="preserve">32.09.40.2001</t>
  </si>
  <si>
    <t xml:space="preserve">32.09.40.2002</t>
  </si>
  <si>
    <t xml:space="preserve">Sitiwinangun</t>
  </si>
  <si>
    <t xml:space="preserve">32.09.40.2003</t>
  </si>
  <si>
    <t xml:space="preserve">Wangunharja</t>
  </si>
  <si>
    <t xml:space="preserve">32.09.40.2004</t>
  </si>
  <si>
    <t xml:space="preserve">Bojong Wetan</t>
  </si>
  <si>
    <t xml:space="preserve">32.09.40.2005</t>
  </si>
  <si>
    <t xml:space="preserve">Bojong Lor</t>
  </si>
  <si>
    <t xml:space="preserve">32.09.40.2006</t>
  </si>
  <si>
    <t xml:space="preserve">Orimalang</t>
  </si>
  <si>
    <t xml:space="preserve">32.09.40.2007</t>
  </si>
  <si>
    <t xml:space="preserve">Bakung Kidul</t>
  </si>
  <si>
    <t xml:space="preserve">32.09.40.2008</t>
  </si>
  <si>
    <t xml:space="preserve">Bakung Lor</t>
  </si>
  <si>
    <t xml:space="preserve">32.10</t>
  </si>
  <si>
    <t xml:space="preserve">KAB. MAJALENGKA</t>
  </si>
  <si>
    <t xml:space="preserve">32.10.01</t>
  </si>
  <si>
    <t xml:space="preserve">Lemahsugih</t>
  </si>
  <si>
    <t xml:space="preserve">32.10.01.2001</t>
  </si>
  <si>
    <t xml:space="preserve">32.10.01.2002</t>
  </si>
  <si>
    <t xml:space="preserve">32.10.01.2003</t>
  </si>
  <si>
    <t xml:space="preserve">Borogojol</t>
  </si>
  <si>
    <t xml:space="preserve">32.10.01.2004</t>
  </si>
  <si>
    <t xml:space="preserve">32.10.01.2005</t>
  </si>
  <si>
    <t xml:space="preserve">Lemahputih</t>
  </si>
  <si>
    <t xml:space="preserve">32.10.01.2006</t>
  </si>
  <si>
    <t xml:space="preserve">Sadawangi</t>
  </si>
  <si>
    <t xml:space="preserve">32.10.01.2007</t>
  </si>
  <si>
    <t xml:space="preserve">32.10.01.2008</t>
  </si>
  <si>
    <t xml:space="preserve">32.10.01.2009</t>
  </si>
  <si>
    <t xml:space="preserve">Kalapadua</t>
  </si>
  <si>
    <t xml:space="preserve">32.10.01.2010</t>
  </si>
  <si>
    <t xml:space="preserve">Cigaleuh</t>
  </si>
  <si>
    <t xml:space="preserve">32.10.01.2011</t>
  </si>
  <si>
    <t xml:space="preserve">32.10.01.2012</t>
  </si>
  <si>
    <t xml:space="preserve">32.10.01.2013</t>
  </si>
  <si>
    <t xml:space="preserve">32.10.01.2014</t>
  </si>
  <si>
    <t xml:space="preserve">Sinargalih</t>
  </si>
  <si>
    <t xml:space="preserve">32.10.01.2015</t>
  </si>
  <si>
    <t xml:space="preserve">32.10.01.2016</t>
  </si>
  <si>
    <t xml:space="preserve">32.10.01.2017</t>
  </si>
  <si>
    <t xml:space="preserve">32.10.01.2018</t>
  </si>
  <si>
    <t xml:space="preserve">Dayeuhwangi</t>
  </si>
  <si>
    <t xml:space="preserve">32.10.01.2019</t>
  </si>
  <si>
    <t xml:space="preserve">32.10.02</t>
  </si>
  <si>
    <t xml:space="preserve">Bantarujeg</t>
  </si>
  <si>
    <t xml:space="preserve">32.10.02.2002</t>
  </si>
  <si>
    <t xml:space="preserve">32.10.02.2008</t>
  </si>
  <si>
    <t xml:space="preserve">Cimangguhilir</t>
  </si>
  <si>
    <t xml:space="preserve">32.10.02.2009</t>
  </si>
  <si>
    <t xml:space="preserve">Salawangi</t>
  </si>
  <si>
    <t xml:space="preserve">32.10.02.2010</t>
  </si>
  <si>
    <t xml:space="preserve">32.10.02.2011</t>
  </si>
  <si>
    <t xml:space="preserve">Gununglarang</t>
  </si>
  <si>
    <t xml:space="preserve">32.10.02.2012</t>
  </si>
  <si>
    <t xml:space="preserve">32.10.02.2013</t>
  </si>
  <si>
    <t xml:space="preserve">Cinambo</t>
  </si>
  <si>
    <t xml:space="preserve">32.10.02.2014</t>
  </si>
  <si>
    <t xml:space="preserve">Haurgeulis</t>
  </si>
  <si>
    <t xml:space="preserve">32.10.02.2015</t>
  </si>
  <si>
    <t xml:space="preserve">32.10.02.2016</t>
  </si>
  <si>
    <t xml:space="preserve">Wadowetan</t>
  </si>
  <si>
    <t xml:space="preserve">32.10.02.2017</t>
  </si>
  <si>
    <t xml:space="preserve">32.10.02.2018</t>
  </si>
  <si>
    <t xml:space="preserve">Silihwangi</t>
  </si>
  <si>
    <t xml:space="preserve">32.10.02.2022</t>
  </si>
  <si>
    <t xml:space="preserve">Sindanghurip</t>
  </si>
  <si>
    <t xml:space="preserve">32.10.03</t>
  </si>
  <si>
    <t xml:space="preserve">Cikijing</t>
  </si>
  <si>
    <t xml:space="preserve">32.10.03.2001</t>
  </si>
  <si>
    <t xml:space="preserve">32.10.03.2002</t>
  </si>
  <si>
    <t xml:space="preserve">Cisoka</t>
  </si>
  <si>
    <t xml:space="preserve">32.10.03.2003</t>
  </si>
  <si>
    <t xml:space="preserve">Sindangpanji</t>
  </si>
  <si>
    <t xml:space="preserve">32.10.03.2004</t>
  </si>
  <si>
    <t xml:space="preserve">32.10.03.2005</t>
  </si>
  <si>
    <t xml:space="preserve">32.10.03.2006</t>
  </si>
  <si>
    <t xml:space="preserve">Banjaransari</t>
  </si>
  <si>
    <t xml:space="preserve">32.10.03.2007</t>
  </si>
  <si>
    <t xml:space="preserve">32.10.03.2008</t>
  </si>
  <si>
    <t xml:space="preserve">Cidulang</t>
  </si>
  <si>
    <t xml:space="preserve">32.10.03.2009</t>
  </si>
  <si>
    <t xml:space="preserve">Jagasari</t>
  </si>
  <si>
    <t xml:space="preserve">32.10.03.2010</t>
  </si>
  <si>
    <t xml:space="preserve">Bagjasari</t>
  </si>
  <si>
    <t xml:space="preserve">32.10.03.2011</t>
  </si>
  <si>
    <t xml:space="preserve">Sunalari</t>
  </si>
  <si>
    <t xml:space="preserve">32.10.03.2012</t>
  </si>
  <si>
    <t xml:space="preserve">Cipulus</t>
  </si>
  <si>
    <t xml:space="preserve">32.10.03.2013</t>
  </si>
  <si>
    <t xml:space="preserve">Kancana</t>
  </si>
  <si>
    <t xml:space="preserve">32.10.03.2014</t>
  </si>
  <si>
    <t xml:space="preserve">32.10.03.2015</t>
  </si>
  <si>
    <t xml:space="preserve">Cilancang</t>
  </si>
  <si>
    <t xml:space="preserve">32.10.04</t>
  </si>
  <si>
    <t xml:space="preserve">32.10.04.2001</t>
  </si>
  <si>
    <t xml:space="preserve">Lampuyang</t>
  </si>
  <si>
    <t xml:space="preserve">32.10.04.2002</t>
  </si>
  <si>
    <t xml:space="preserve">32.10.04.2003</t>
  </si>
  <si>
    <t xml:space="preserve">32.10.04.2004</t>
  </si>
  <si>
    <t xml:space="preserve">Jatipamor</t>
  </si>
  <si>
    <t xml:space="preserve">32.10.04.2005</t>
  </si>
  <si>
    <t xml:space="preserve">Argasari</t>
  </si>
  <si>
    <t xml:space="preserve">32.10.04.2006</t>
  </si>
  <si>
    <t xml:space="preserve">Cicanir</t>
  </si>
  <si>
    <t xml:space="preserve">32.10.04.2007</t>
  </si>
  <si>
    <t xml:space="preserve">Campaga</t>
  </si>
  <si>
    <t xml:space="preserve">32.10.04.2008</t>
  </si>
  <si>
    <t xml:space="preserve">Sukaperna</t>
  </si>
  <si>
    <t xml:space="preserve">32.10.04.2009</t>
  </si>
  <si>
    <t xml:space="preserve">Talaga Kulon</t>
  </si>
  <si>
    <t xml:space="preserve">32.10.04.2010</t>
  </si>
  <si>
    <t xml:space="preserve">Talaga Wetan</t>
  </si>
  <si>
    <t xml:space="preserve">32.10.04.2011</t>
  </si>
  <si>
    <t xml:space="preserve">Ganeas</t>
  </si>
  <si>
    <t xml:space="preserve">32.10.04.2012</t>
  </si>
  <si>
    <t xml:space="preserve">Salado</t>
  </si>
  <si>
    <t xml:space="preserve">32.10.04.2013</t>
  </si>
  <si>
    <t xml:space="preserve">32.10.04.2014</t>
  </si>
  <si>
    <t xml:space="preserve">32.10.04.2015</t>
  </si>
  <si>
    <t xml:space="preserve">Mekarraharja</t>
  </si>
  <si>
    <t xml:space="preserve">32.10.04.2016</t>
  </si>
  <si>
    <t xml:space="preserve">32.10.04.2017</t>
  </si>
  <si>
    <t xml:space="preserve">Mekarhurip</t>
  </si>
  <si>
    <t xml:space="preserve">32.10.05</t>
  </si>
  <si>
    <t xml:space="preserve">32.10.05.2001</t>
  </si>
  <si>
    <t xml:space="preserve">32.10.05.2002</t>
  </si>
  <si>
    <t xml:space="preserve">Cibunut</t>
  </si>
  <si>
    <t xml:space="preserve">32.10.05.2003</t>
  </si>
  <si>
    <t xml:space="preserve">Tejamulya</t>
  </si>
  <si>
    <t xml:space="preserve">32.10.05.2004</t>
  </si>
  <si>
    <t xml:space="preserve">Sukasari Kaler</t>
  </si>
  <si>
    <t xml:space="preserve">32.10.05.2005</t>
  </si>
  <si>
    <t xml:space="preserve">Argamukti</t>
  </si>
  <si>
    <t xml:space="preserve">32.10.05.2006</t>
  </si>
  <si>
    <t xml:space="preserve">32.10.05.2007</t>
  </si>
  <si>
    <t xml:space="preserve">Sadasari</t>
  </si>
  <si>
    <t xml:space="preserve">32.10.05.2008</t>
  </si>
  <si>
    <t xml:space="preserve">Haurseah</t>
  </si>
  <si>
    <t xml:space="preserve">32.10.05.2009</t>
  </si>
  <si>
    <t xml:space="preserve">32.10.05.2010</t>
  </si>
  <si>
    <t xml:space="preserve">Cikaracak</t>
  </si>
  <si>
    <t xml:space="preserve">32.10.05.2011</t>
  </si>
  <si>
    <t xml:space="preserve">Heubeulisuk</t>
  </si>
  <si>
    <t xml:space="preserve">32.10.05.2012</t>
  </si>
  <si>
    <t xml:space="preserve">Sukasari Kidul</t>
  </si>
  <si>
    <t xml:space="preserve">32.10.05.2013</t>
  </si>
  <si>
    <t xml:space="preserve">Gunungwangi</t>
  </si>
  <si>
    <t xml:space="preserve">32.10.05.2014</t>
  </si>
  <si>
    <t xml:space="preserve">Argalingga</t>
  </si>
  <si>
    <t xml:space="preserve">32.10.06</t>
  </si>
  <si>
    <t xml:space="preserve">Maja</t>
  </si>
  <si>
    <t xml:space="preserve">32.10.06.2001</t>
  </si>
  <si>
    <t xml:space="preserve">32.10.06.2002</t>
  </si>
  <si>
    <t xml:space="preserve">Wanahayu</t>
  </si>
  <si>
    <t xml:space="preserve">32.10.06.2003</t>
  </si>
  <si>
    <t xml:space="preserve">32.10.06.2004</t>
  </si>
  <si>
    <t xml:space="preserve">Anggrawati</t>
  </si>
  <si>
    <t xml:space="preserve">32.10.06.2005</t>
  </si>
  <si>
    <t xml:space="preserve">32.10.06.2006</t>
  </si>
  <si>
    <t xml:space="preserve">Malongpong</t>
  </si>
  <si>
    <t xml:space="preserve">32.10.06.2007</t>
  </si>
  <si>
    <t xml:space="preserve">32.10.06.2008</t>
  </si>
  <si>
    <t xml:space="preserve">Maja Utara</t>
  </si>
  <si>
    <t xml:space="preserve">32.10.06.2009</t>
  </si>
  <si>
    <t xml:space="preserve">32.10.06.2010</t>
  </si>
  <si>
    <t xml:space="preserve">32.10.06.2011</t>
  </si>
  <si>
    <t xml:space="preserve">Kartabasuki</t>
  </si>
  <si>
    <t xml:space="preserve">32.10.06.2012</t>
  </si>
  <si>
    <t xml:space="preserve">32.10.06.2013</t>
  </si>
  <si>
    <t xml:space="preserve">32.10.06.2014</t>
  </si>
  <si>
    <t xml:space="preserve">32.10.06.2015</t>
  </si>
  <si>
    <t xml:space="preserve">Cicalung</t>
  </si>
  <si>
    <t xml:space="preserve">32.10.06.2016</t>
  </si>
  <si>
    <t xml:space="preserve">Pageraji</t>
  </si>
  <si>
    <t xml:space="preserve">32.10.06.2017</t>
  </si>
  <si>
    <t xml:space="preserve">Maja Selatan</t>
  </si>
  <si>
    <t xml:space="preserve">32.10.06.2018</t>
  </si>
  <si>
    <t xml:space="preserve">Nunuk Baru</t>
  </si>
  <si>
    <t xml:space="preserve">32.10.07</t>
  </si>
  <si>
    <t xml:space="preserve">Majalengka</t>
  </si>
  <si>
    <t xml:space="preserve">32.10.07.1001</t>
  </si>
  <si>
    <t xml:space="preserve">32.10.07.1002</t>
  </si>
  <si>
    <t xml:space="preserve">Babakan Jawa</t>
  </si>
  <si>
    <t xml:space="preserve">32.10.07.1003</t>
  </si>
  <si>
    <t xml:space="preserve">32.10.07.1004</t>
  </si>
  <si>
    <t xml:space="preserve">32.10.07.1007</t>
  </si>
  <si>
    <t xml:space="preserve">Majalengka Wetan</t>
  </si>
  <si>
    <t xml:space="preserve">32.10.07.1008</t>
  </si>
  <si>
    <t xml:space="preserve">Majalengka Kulon</t>
  </si>
  <si>
    <t xml:space="preserve">32.10.07.1009</t>
  </si>
  <si>
    <t xml:space="preserve">32.10.07.1010</t>
  </si>
  <si>
    <t xml:space="preserve">Cikasarung</t>
  </si>
  <si>
    <t xml:space="preserve">32.10.07.1011</t>
  </si>
  <si>
    <t xml:space="preserve">32.10.07.1013</t>
  </si>
  <si>
    <t xml:space="preserve">32.10.07.2005</t>
  </si>
  <si>
    <t xml:space="preserve">Kulur</t>
  </si>
  <si>
    <t xml:space="preserve">32.10.07.2006</t>
  </si>
  <si>
    <t xml:space="preserve">Kawunggirang</t>
  </si>
  <si>
    <t xml:space="preserve">32.10.07.2012</t>
  </si>
  <si>
    <t xml:space="preserve">Sidamukti</t>
  </si>
  <si>
    <t xml:space="preserve">32.10.07.2014</t>
  </si>
  <si>
    <t xml:space="preserve">32.10.08</t>
  </si>
  <si>
    <t xml:space="preserve">32.10.08.2001</t>
  </si>
  <si>
    <t xml:space="preserve">32.10.08.2002</t>
  </si>
  <si>
    <t xml:space="preserve">Padahanten</t>
  </si>
  <si>
    <t xml:space="preserve">32.10.08.2009</t>
  </si>
  <si>
    <t xml:space="preserve">32.10.08.2010</t>
  </si>
  <si>
    <t xml:space="preserve">Salagedang</t>
  </si>
  <si>
    <t xml:space="preserve">32.10.08.2011</t>
  </si>
  <si>
    <t xml:space="preserve">32.10.08.2012</t>
  </si>
  <si>
    <t xml:space="preserve">Jayi</t>
  </si>
  <si>
    <t xml:space="preserve">32.10.08.2013</t>
  </si>
  <si>
    <t xml:space="preserve">32.10.08.2014</t>
  </si>
  <si>
    <t xml:space="preserve">Palabuan</t>
  </si>
  <si>
    <t xml:space="preserve">32.10.08.2015</t>
  </si>
  <si>
    <t xml:space="preserve">32.10.08.2016</t>
  </si>
  <si>
    <t xml:space="preserve">Babakanmanjeti</t>
  </si>
  <si>
    <t xml:space="preserve">32.10.08.2017</t>
  </si>
  <si>
    <t xml:space="preserve">32.10.08.2018</t>
  </si>
  <si>
    <t xml:space="preserve">32.10.08.2019</t>
  </si>
  <si>
    <t xml:space="preserve">Candrajaya</t>
  </si>
  <si>
    <t xml:space="preserve">32.10.09</t>
  </si>
  <si>
    <t xml:space="preserve">Rajagaluh</t>
  </si>
  <si>
    <t xml:space="preserve">32.10.09.2001</t>
  </si>
  <si>
    <t xml:space="preserve">Pajajar</t>
  </si>
  <si>
    <t xml:space="preserve">32.10.09.2002</t>
  </si>
  <si>
    <t xml:space="preserve">Teja</t>
  </si>
  <si>
    <t xml:space="preserve">32.10.09.2003</t>
  </si>
  <si>
    <t xml:space="preserve">Payung</t>
  </si>
  <si>
    <t xml:space="preserve">32.10.09.2004</t>
  </si>
  <si>
    <t xml:space="preserve">Babakankareo</t>
  </si>
  <si>
    <t xml:space="preserve">32.10.09.2005</t>
  </si>
  <si>
    <t xml:space="preserve">Sindangpano</t>
  </si>
  <si>
    <t xml:space="preserve">32.10.09.2006</t>
  </si>
  <si>
    <t xml:space="preserve">Sadomas</t>
  </si>
  <si>
    <t xml:space="preserve">32.10.09.2007</t>
  </si>
  <si>
    <t xml:space="preserve">Kumbung</t>
  </si>
  <si>
    <t xml:space="preserve">32.10.09.2008</t>
  </si>
  <si>
    <t xml:space="preserve">Rajagaluh Kidul</t>
  </si>
  <si>
    <t xml:space="preserve">32.10.09.2009</t>
  </si>
  <si>
    <t xml:space="preserve">Singawada</t>
  </si>
  <si>
    <t xml:space="preserve">32.10.09.2010</t>
  </si>
  <si>
    <t xml:space="preserve">Rajagaluh Lor</t>
  </si>
  <si>
    <t xml:space="preserve">32.10.09.2011</t>
  </si>
  <si>
    <t xml:space="preserve">32.10.09.2012</t>
  </si>
  <si>
    <t xml:space="preserve">Cisetu</t>
  </si>
  <si>
    <t xml:space="preserve">32.10.09.2013</t>
  </si>
  <si>
    <t xml:space="preserve">32.10.10</t>
  </si>
  <si>
    <t xml:space="preserve">Leuwimunding</t>
  </si>
  <si>
    <t xml:space="preserve">32.10.10.2001</t>
  </si>
  <si>
    <t xml:space="preserve">32.10.10.2002</t>
  </si>
  <si>
    <t xml:space="preserve">Patuanan</t>
  </si>
  <si>
    <t xml:space="preserve">32.10.10.2003</t>
  </si>
  <si>
    <t xml:space="preserve">32.10.10.2004</t>
  </si>
  <si>
    <t xml:space="preserve">Lame</t>
  </si>
  <si>
    <t xml:space="preserve">32.10.10.2005</t>
  </si>
  <si>
    <t xml:space="preserve">Mindi</t>
  </si>
  <si>
    <t xml:space="preserve">32.10.10.2006</t>
  </si>
  <si>
    <t xml:space="preserve">Rajawangi</t>
  </si>
  <si>
    <t xml:space="preserve">32.10.10.2007</t>
  </si>
  <si>
    <t xml:space="preserve">Leuwikujang</t>
  </si>
  <si>
    <t xml:space="preserve">32.10.10.2008</t>
  </si>
  <si>
    <t xml:space="preserve">Mirat</t>
  </si>
  <si>
    <t xml:space="preserve">32.10.10.2009</t>
  </si>
  <si>
    <t xml:space="preserve">32.10.10.2010</t>
  </si>
  <si>
    <t xml:space="preserve">32.10.10.2011</t>
  </si>
  <si>
    <t xml:space="preserve">Heuleut</t>
  </si>
  <si>
    <t xml:space="preserve">32.10.10.2012</t>
  </si>
  <si>
    <t xml:space="preserve">32.10.10.2013</t>
  </si>
  <si>
    <t xml:space="preserve">32.10.10.2014</t>
  </si>
  <si>
    <t xml:space="preserve">Parungjaya</t>
  </si>
  <si>
    <t xml:space="preserve">32.10.11</t>
  </si>
  <si>
    <t xml:space="preserve">32.10.11.2001</t>
  </si>
  <si>
    <t xml:space="preserve">Burujul Kulon</t>
  </si>
  <si>
    <t xml:space="preserve">32.10.11.2002</t>
  </si>
  <si>
    <t xml:space="preserve">Burujul Wetan</t>
  </si>
  <si>
    <t xml:space="preserve">32.10.11.2003</t>
  </si>
  <si>
    <t xml:space="preserve">32.10.11.2004</t>
  </si>
  <si>
    <t xml:space="preserve">32.10.11.2005</t>
  </si>
  <si>
    <t xml:space="preserve">Sukaraja Wetan</t>
  </si>
  <si>
    <t xml:space="preserve">32.10.11.2006</t>
  </si>
  <si>
    <t xml:space="preserve">Pinangraja</t>
  </si>
  <si>
    <t xml:space="preserve">32.10.11.2007</t>
  </si>
  <si>
    <t xml:space="preserve">Cibentar</t>
  </si>
  <si>
    <t xml:space="preserve">32.10.11.2008</t>
  </si>
  <si>
    <t xml:space="preserve">Leuweunggede</t>
  </si>
  <si>
    <t xml:space="preserve">32.10.11.2009</t>
  </si>
  <si>
    <t xml:space="preserve">Cibolerang</t>
  </si>
  <si>
    <t xml:space="preserve">32.10.11.2010</t>
  </si>
  <si>
    <t xml:space="preserve">Sutawangi</t>
  </si>
  <si>
    <t xml:space="preserve">32.10.11.2011</t>
  </si>
  <si>
    <t xml:space="preserve">Jatisura</t>
  </si>
  <si>
    <t xml:space="preserve">32.10.11.2012</t>
  </si>
  <si>
    <t xml:space="preserve">32.10.11.2013</t>
  </si>
  <si>
    <t xml:space="preserve">32.10.11.2014</t>
  </si>
  <si>
    <t xml:space="preserve">Sukaraja Kulon</t>
  </si>
  <si>
    <t xml:space="preserve">32.10.11.2015</t>
  </si>
  <si>
    <t xml:space="preserve">32.10.11.2016</t>
  </si>
  <si>
    <t xml:space="preserve">Surawangi</t>
  </si>
  <si>
    <t xml:space="preserve">32.10.12</t>
  </si>
  <si>
    <t xml:space="preserve">32.10.12.2006</t>
  </si>
  <si>
    <t xml:space="preserve">Gandu</t>
  </si>
  <si>
    <t xml:space="preserve">32.10.12.2007</t>
  </si>
  <si>
    <t xml:space="preserve">32.10.12.2008</t>
  </si>
  <si>
    <t xml:space="preserve">Genteng</t>
  </si>
  <si>
    <t xml:space="preserve">32.10.12.2010</t>
  </si>
  <si>
    <t xml:space="preserve">Mandapa</t>
  </si>
  <si>
    <t xml:space="preserve">32.10.12.2011</t>
  </si>
  <si>
    <t xml:space="preserve">Balida</t>
  </si>
  <si>
    <t xml:space="preserve">32.10.12.2012</t>
  </si>
  <si>
    <t xml:space="preserve">32.10.12.2013</t>
  </si>
  <si>
    <t xml:space="preserve">Salawana</t>
  </si>
  <si>
    <t xml:space="preserve">32.10.12.2015</t>
  </si>
  <si>
    <t xml:space="preserve">Bojongcideres</t>
  </si>
  <si>
    <t xml:space="preserve">32.10.12.2017</t>
  </si>
  <si>
    <t xml:space="preserve">Sinarjati</t>
  </si>
  <si>
    <t xml:space="preserve">32.10.12.2018</t>
  </si>
  <si>
    <t xml:space="preserve">Pasirmalati</t>
  </si>
  <si>
    <t xml:space="preserve">32.10.12.2021</t>
  </si>
  <si>
    <t xml:space="preserve">Baturuyuk</t>
  </si>
  <si>
    <t xml:space="preserve">32.10.13</t>
  </si>
  <si>
    <t xml:space="preserve">32.10.13.2001</t>
  </si>
  <si>
    <t xml:space="preserve">32.10.13.2002</t>
  </si>
  <si>
    <t xml:space="preserve">32.10.13.2003</t>
  </si>
  <si>
    <t xml:space="preserve">Babakananyar</t>
  </si>
  <si>
    <t xml:space="preserve">32.10.13.2004</t>
  </si>
  <si>
    <t xml:space="preserve">32.10.13.2005</t>
  </si>
  <si>
    <t xml:space="preserve">Liangjulang</t>
  </si>
  <si>
    <t xml:space="preserve">32.10.13.2006</t>
  </si>
  <si>
    <t xml:space="preserve">Pagandon</t>
  </si>
  <si>
    <t xml:space="preserve">32.10.13.2007</t>
  </si>
  <si>
    <t xml:space="preserve">32.10.14</t>
  </si>
  <si>
    <t xml:space="preserve">Kertajati</t>
  </si>
  <si>
    <t xml:space="preserve">32.10.14.2001</t>
  </si>
  <si>
    <t xml:space="preserve">Pakubeureum</t>
  </si>
  <si>
    <t xml:space="preserve">32.10.14.2002</t>
  </si>
  <si>
    <t xml:space="preserve">Sukawana</t>
  </si>
  <si>
    <t xml:space="preserve">32.10.14.2003</t>
  </si>
  <si>
    <t xml:space="preserve">32.10.14.2004</t>
  </si>
  <si>
    <t xml:space="preserve">Palasah</t>
  </si>
  <si>
    <t xml:space="preserve">32.10.14.2005</t>
  </si>
  <si>
    <t xml:space="preserve">32.10.14.2006</t>
  </si>
  <si>
    <t xml:space="preserve">32.10.14.2007</t>
  </si>
  <si>
    <t xml:space="preserve">Bantarjati</t>
  </si>
  <si>
    <t xml:space="preserve">32.10.14.2008</t>
  </si>
  <si>
    <t xml:space="preserve">32.10.14.2009</t>
  </si>
  <si>
    <t xml:space="preserve">32.10.14.2010</t>
  </si>
  <si>
    <t xml:space="preserve">32.10.14.2011</t>
  </si>
  <si>
    <t xml:space="preserve">32.10.14.2012</t>
  </si>
  <si>
    <t xml:space="preserve">32.10.14.2013</t>
  </si>
  <si>
    <t xml:space="preserve">32.10.14.2014</t>
  </si>
  <si>
    <t xml:space="preserve">Sahbandar</t>
  </si>
  <si>
    <t xml:space="preserve">32.10.15</t>
  </si>
  <si>
    <t xml:space="preserve">Jatitujuh</t>
  </si>
  <si>
    <t xml:space="preserve">32.10.15.2001</t>
  </si>
  <si>
    <t xml:space="preserve">Biyawak</t>
  </si>
  <si>
    <t xml:space="preserve">32.10.15.2002</t>
  </si>
  <si>
    <t xml:space="preserve">32.10.15.2003</t>
  </si>
  <si>
    <t xml:space="preserve">32.10.15.2004</t>
  </si>
  <si>
    <t xml:space="preserve">Randegan Wetan</t>
  </si>
  <si>
    <t xml:space="preserve">32.10.15.2005</t>
  </si>
  <si>
    <t xml:space="preserve">Putridalem</t>
  </si>
  <si>
    <t xml:space="preserve">32.10.15.2006</t>
  </si>
  <si>
    <t xml:space="preserve">Jatitengah</t>
  </si>
  <si>
    <t xml:space="preserve">32.10.15.2007</t>
  </si>
  <si>
    <t xml:space="preserve">32.10.15.2008</t>
  </si>
  <si>
    <t xml:space="preserve">Babajurang</t>
  </si>
  <si>
    <t xml:space="preserve">32.10.15.2009</t>
  </si>
  <si>
    <t xml:space="preserve">32.10.15.2010</t>
  </si>
  <si>
    <t xml:space="preserve">Jatiraga</t>
  </si>
  <si>
    <t xml:space="preserve">32.10.15.2011</t>
  </si>
  <si>
    <t xml:space="preserve">Sumber Wetan</t>
  </si>
  <si>
    <t xml:space="preserve">32.10.15.2012</t>
  </si>
  <si>
    <t xml:space="preserve">Pangkalanpari</t>
  </si>
  <si>
    <t xml:space="preserve">32.10.15.2013</t>
  </si>
  <si>
    <t xml:space="preserve">Randegan Kulon</t>
  </si>
  <si>
    <t xml:space="preserve">32.10.15.2014</t>
  </si>
  <si>
    <t xml:space="preserve">Sumber Kulon</t>
  </si>
  <si>
    <t xml:space="preserve">32.10.15.2015</t>
  </si>
  <si>
    <t xml:space="preserve">32.10.16</t>
  </si>
  <si>
    <t xml:space="preserve">Ligung</t>
  </si>
  <si>
    <t xml:space="preserve">32.10.16.2001</t>
  </si>
  <si>
    <t xml:space="preserve">Cibogor</t>
  </si>
  <si>
    <t xml:space="preserve">32.10.16.2002</t>
  </si>
  <si>
    <t xml:space="preserve">32.10.16.2003</t>
  </si>
  <si>
    <t xml:space="preserve">Beusi</t>
  </si>
  <si>
    <t xml:space="preserve">32.10.16.2004</t>
  </si>
  <si>
    <t xml:space="preserve">Tegalaren</t>
  </si>
  <si>
    <t xml:space="preserve">32.10.16.2005</t>
  </si>
  <si>
    <t xml:space="preserve">Buntu</t>
  </si>
  <si>
    <t xml:space="preserve">32.10.16.2006</t>
  </si>
  <si>
    <t xml:space="preserve">32.10.16.2007</t>
  </si>
  <si>
    <t xml:space="preserve">Wanasalam</t>
  </si>
  <si>
    <t xml:space="preserve">32.10.16.2008</t>
  </si>
  <si>
    <t xml:space="preserve">Ampel</t>
  </si>
  <si>
    <t xml:space="preserve">32.10.16.2009</t>
  </si>
  <si>
    <t xml:space="preserve">Bantarwaru</t>
  </si>
  <si>
    <t xml:space="preserve">32.10.16.2010</t>
  </si>
  <si>
    <t xml:space="preserve">32.10.16.2011</t>
  </si>
  <si>
    <t xml:space="preserve">Kedungkencana</t>
  </si>
  <si>
    <t xml:space="preserve">32.10.16.2012</t>
  </si>
  <si>
    <t xml:space="preserve">32.10.16.2013</t>
  </si>
  <si>
    <t xml:space="preserve">Leuweunghapit</t>
  </si>
  <si>
    <t xml:space="preserve">32.10.16.2014</t>
  </si>
  <si>
    <t xml:space="preserve">Ligung Lor</t>
  </si>
  <si>
    <t xml:space="preserve">32.10.16.2015</t>
  </si>
  <si>
    <t xml:space="preserve">Sukawera</t>
  </si>
  <si>
    <t xml:space="preserve">32.10.16.2016</t>
  </si>
  <si>
    <t xml:space="preserve">Gandawesi</t>
  </si>
  <si>
    <t xml:space="preserve">32.10.16.2017</t>
  </si>
  <si>
    <t xml:space="preserve">Kodasari</t>
  </si>
  <si>
    <t xml:space="preserve">32.10.16.2018</t>
  </si>
  <si>
    <t xml:space="preserve">Leuwiliang Baru</t>
  </si>
  <si>
    <t xml:space="preserve">32.10.16.2019</t>
  </si>
  <si>
    <t xml:space="preserve">Kedungsari</t>
  </si>
  <si>
    <t xml:space="preserve">32.10.17</t>
  </si>
  <si>
    <t xml:space="preserve">32.10.17.2001</t>
  </si>
  <si>
    <t xml:space="preserve">Bongas Wetan</t>
  </si>
  <si>
    <t xml:space="preserve">32.10.17.2002</t>
  </si>
  <si>
    <t xml:space="preserve">Bongas Kulon</t>
  </si>
  <si>
    <t xml:space="preserve">32.10.17.2003</t>
  </si>
  <si>
    <t xml:space="preserve">32.10.17.2004</t>
  </si>
  <si>
    <t xml:space="preserve">Rancaputat</t>
  </si>
  <si>
    <t xml:space="preserve">32.10.17.2005</t>
  </si>
  <si>
    <t xml:space="preserve">32.10.17.2006</t>
  </si>
  <si>
    <t xml:space="preserve">Sepat</t>
  </si>
  <si>
    <t xml:space="preserve">32.10.17.2007</t>
  </si>
  <si>
    <t xml:space="preserve">Paningkiran</t>
  </si>
  <si>
    <t xml:space="preserve">32.10.17.2008</t>
  </si>
  <si>
    <t xml:space="preserve">Parapatan</t>
  </si>
  <si>
    <t xml:space="preserve">32.10.17.2009</t>
  </si>
  <si>
    <t xml:space="preserve">Panjalin Kidul</t>
  </si>
  <si>
    <t xml:space="preserve">32.10.17.2010</t>
  </si>
  <si>
    <t xml:space="preserve">Cidenok</t>
  </si>
  <si>
    <t xml:space="preserve">32.10.17.2011</t>
  </si>
  <si>
    <t xml:space="preserve">Lojikobong</t>
  </si>
  <si>
    <t xml:space="preserve">32.10.17.2012</t>
  </si>
  <si>
    <t xml:space="preserve">Panjalin Lor</t>
  </si>
  <si>
    <t xml:space="preserve">32.10.17.2013</t>
  </si>
  <si>
    <t xml:space="preserve">32.10.17.2014</t>
  </si>
  <si>
    <t xml:space="preserve">Pancaksuji</t>
  </si>
  <si>
    <t xml:space="preserve">32.10.17.2015</t>
  </si>
  <si>
    <t xml:space="preserve">Gelok Mulya</t>
  </si>
  <si>
    <t xml:space="preserve">32.10.18</t>
  </si>
  <si>
    <t xml:space="preserve">32.10.18.2001</t>
  </si>
  <si>
    <t xml:space="preserve">32.10.18.2002</t>
  </si>
  <si>
    <t xml:space="preserve">Pasirmuncang</t>
  </si>
  <si>
    <t xml:space="preserve">32.10.18.2003</t>
  </si>
  <si>
    <t xml:space="preserve">32.10.18.2004</t>
  </si>
  <si>
    <t xml:space="preserve">Bantrangsana</t>
  </si>
  <si>
    <t xml:space="preserve">32.10.18.2005</t>
  </si>
  <si>
    <t xml:space="preserve">Jatiserang</t>
  </si>
  <si>
    <t xml:space="preserve">32.10.18.2006</t>
  </si>
  <si>
    <t xml:space="preserve">Bonang</t>
  </si>
  <si>
    <t xml:space="preserve">32.10.18.2007</t>
  </si>
  <si>
    <t xml:space="preserve">Leuwiseeng</t>
  </si>
  <si>
    <t xml:space="preserve">32.10.18.2008</t>
  </si>
  <si>
    <t xml:space="preserve">32.10.18.2009</t>
  </si>
  <si>
    <t xml:space="preserve">32.10.19</t>
  </si>
  <si>
    <t xml:space="preserve">32.10.19.2001</t>
  </si>
  <si>
    <t xml:space="preserve">Majasuka</t>
  </si>
  <si>
    <t xml:space="preserve">32.10.19.2002</t>
  </si>
  <si>
    <t xml:space="preserve">Cisambeng</t>
  </si>
  <si>
    <t xml:space="preserve">32.10.19.2003</t>
  </si>
  <si>
    <t xml:space="preserve">32.10.19.2004</t>
  </si>
  <si>
    <t xml:space="preserve">Weragati</t>
  </si>
  <si>
    <t xml:space="preserve">32.10.19.2005</t>
  </si>
  <si>
    <t xml:space="preserve">Trajaya</t>
  </si>
  <si>
    <t xml:space="preserve">32.10.19.2006</t>
  </si>
  <si>
    <t xml:space="preserve">32.10.19.2007</t>
  </si>
  <si>
    <t xml:space="preserve">32.10.19.2008</t>
  </si>
  <si>
    <t xml:space="preserve">Sindanghaji</t>
  </si>
  <si>
    <t xml:space="preserve">32.10.19.2009</t>
  </si>
  <si>
    <t xml:space="preserve">Waringin</t>
  </si>
  <si>
    <t xml:space="preserve">32.10.19.2010</t>
  </si>
  <si>
    <t xml:space="preserve">Pasir</t>
  </si>
  <si>
    <t xml:space="preserve">32.10.19.2011</t>
  </si>
  <si>
    <t xml:space="preserve">Karamat</t>
  </si>
  <si>
    <t xml:space="preserve">32.10.19.2012</t>
  </si>
  <si>
    <t xml:space="preserve">Enggalwangi</t>
  </si>
  <si>
    <t xml:space="preserve">32.10.19.2013</t>
  </si>
  <si>
    <t xml:space="preserve">Sindangwasa</t>
  </si>
  <si>
    <t xml:space="preserve">32.10.20</t>
  </si>
  <si>
    <t xml:space="preserve">Cigasong</t>
  </si>
  <si>
    <t xml:space="preserve">32.10.20.1004</t>
  </si>
  <si>
    <t xml:space="preserve">32.10.20.1005</t>
  </si>
  <si>
    <t xml:space="preserve">Simpeureum</t>
  </si>
  <si>
    <t xml:space="preserve">32.10.20.1006</t>
  </si>
  <si>
    <t xml:space="preserve">Cicenang</t>
  </si>
  <si>
    <t xml:space="preserve">32.10.20.2001</t>
  </si>
  <si>
    <t xml:space="preserve">Kawunghilir</t>
  </si>
  <si>
    <t xml:space="preserve">32.10.20.2002</t>
  </si>
  <si>
    <t xml:space="preserve">32.10.20.2003</t>
  </si>
  <si>
    <t xml:space="preserve">32.10.20.2007</t>
  </si>
  <si>
    <t xml:space="preserve">Baribis</t>
  </si>
  <si>
    <t xml:space="preserve">32.10.20.2008</t>
  </si>
  <si>
    <t xml:space="preserve">Batujaya</t>
  </si>
  <si>
    <t xml:space="preserve">32.10.20.2009</t>
  </si>
  <si>
    <t xml:space="preserve">Kutamanggu</t>
  </si>
  <si>
    <t xml:space="preserve">32.10.20.2010</t>
  </si>
  <si>
    <t xml:space="preserve">Karayunan</t>
  </si>
  <si>
    <t xml:space="preserve">32.10.21</t>
  </si>
  <si>
    <t xml:space="preserve">Sindangwangi</t>
  </si>
  <si>
    <t xml:space="preserve">32.10.21.2001</t>
  </si>
  <si>
    <t xml:space="preserve">32.10.21.2002</t>
  </si>
  <si>
    <t xml:space="preserve">Padaherang</t>
  </si>
  <si>
    <t xml:space="preserve">32.10.21.2003</t>
  </si>
  <si>
    <t xml:space="preserve">32.10.21.2004</t>
  </si>
  <si>
    <t xml:space="preserve">Jerukleueut</t>
  </si>
  <si>
    <t xml:space="preserve">32.10.21.2005</t>
  </si>
  <si>
    <t xml:space="preserve">32.10.21.2006</t>
  </si>
  <si>
    <t xml:space="preserve">Buahkapas</t>
  </si>
  <si>
    <t xml:space="preserve">32.10.21.2007</t>
  </si>
  <si>
    <t xml:space="preserve">Ujungberung</t>
  </si>
  <si>
    <t xml:space="preserve">32.10.21.2008</t>
  </si>
  <si>
    <t xml:space="preserve">Balagedog</t>
  </si>
  <si>
    <t xml:space="preserve">32.10.21.2009</t>
  </si>
  <si>
    <t xml:space="preserve">Leuwilaja</t>
  </si>
  <si>
    <t xml:space="preserve">32.10.21.2010</t>
  </si>
  <si>
    <t xml:space="preserve">32.10.22</t>
  </si>
  <si>
    <t xml:space="preserve">32.10.22.2001</t>
  </si>
  <si>
    <t xml:space="preserve">32.10.22.2002</t>
  </si>
  <si>
    <t xml:space="preserve">Sunia</t>
  </si>
  <si>
    <t xml:space="preserve">32.10.22.2003</t>
  </si>
  <si>
    <t xml:space="preserve">Darmalarang</t>
  </si>
  <si>
    <t xml:space="preserve">32.10.22.2004</t>
  </si>
  <si>
    <t xml:space="preserve">Sindangpala</t>
  </si>
  <si>
    <t xml:space="preserve">32.10.22.2005</t>
  </si>
  <si>
    <t xml:space="preserve">32.10.22.2006</t>
  </si>
  <si>
    <t xml:space="preserve">Kagok</t>
  </si>
  <si>
    <t xml:space="preserve">32.10.22.2007</t>
  </si>
  <si>
    <t xml:space="preserve">Cimeong</t>
  </si>
  <si>
    <t xml:space="preserve">32.10.22.2008</t>
  </si>
  <si>
    <t xml:space="preserve">32.10.22.2009</t>
  </si>
  <si>
    <t xml:space="preserve">Kareo</t>
  </si>
  <si>
    <t xml:space="preserve">32.10.22.2010</t>
  </si>
  <si>
    <t xml:space="preserve">32.10.22.2011</t>
  </si>
  <si>
    <t xml:space="preserve">Sunia Baru</t>
  </si>
  <si>
    <t xml:space="preserve">32.10.22.2012</t>
  </si>
  <si>
    <t xml:space="preserve">32.10.22.2013</t>
  </si>
  <si>
    <t xml:space="preserve">32.10.23</t>
  </si>
  <si>
    <t xml:space="preserve">Cingambul</t>
  </si>
  <si>
    <t xml:space="preserve">32.10.23.2001</t>
  </si>
  <si>
    <t xml:space="preserve">Sedareja</t>
  </si>
  <si>
    <t xml:space="preserve">32.10.23.2002</t>
  </si>
  <si>
    <t xml:space="preserve">32.10.23.2003</t>
  </si>
  <si>
    <t xml:space="preserve">Maniis</t>
  </si>
  <si>
    <t xml:space="preserve">32.10.23.2004</t>
  </si>
  <si>
    <t xml:space="preserve">Nagarakembang</t>
  </si>
  <si>
    <t xml:space="preserve">32.10.23.2005</t>
  </si>
  <si>
    <t xml:space="preserve">32.10.23.2006</t>
  </si>
  <si>
    <t xml:space="preserve">32.10.23.2007</t>
  </si>
  <si>
    <t xml:space="preserve">32.10.23.2008</t>
  </si>
  <si>
    <t xml:space="preserve">32.10.23.2009</t>
  </si>
  <si>
    <t xml:space="preserve">Ciranjeng</t>
  </si>
  <si>
    <t xml:space="preserve">32.10.23.2010</t>
  </si>
  <si>
    <t xml:space="preserve">32.10.23.2011</t>
  </si>
  <si>
    <t xml:space="preserve">Kondangmekar</t>
  </si>
  <si>
    <t xml:space="preserve">32.10.23.2012</t>
  </si>
  <si>
    <t xml:space="preserve">32.10.23.2013</t>
  </si>
  <si>
    <t xml:space="preserve">32.10.24</t>
  </si>
  <si>
    <t xml:space="preserve">Kasokandel</t>
  </si>
  <si>
    <t xml:space="preserve">32.10.24.2001</t>
  </si>
  <si>
    <t xml:space="preserve">Jatisawit</t>
  </si>
  <si>
    <t xml:space="preserve">32.10.24.2002</t>
  </si>
  <si>
    <t xml:space="preserve">Leuwikidang</t>
  </si>
  <si>
    <t xml:space="preserve">32.10.24.2003</t>
  </si>
  <si>
    <t xml:space="preserve">Ranji Kulon</t>
  </si>
  <si>
    <t xml:space="preserve">32.10.24.2004</t>
  </si>
  <si>
    <t xml:space="preserve">Ranji Wetan</t>
  </si>
  <si>
    <t xml:space="preserve">32.10.24.2005</t>
  </si>
  <si>
    <t xml:space="preserve">32.10.24.2006</t>
  </si>
  <si>
    <t xml:space="preserve">32.10.24.2007</t>
  </si>
  <si>
    <t xml:space="preserve">32.10.24.2008</t>
  </si>
  <si>
    <t xml:space="preserve">32.10.24.2009</t>
  </si>
  <si>
    <t xml:space="preserve">32.10.24.2010</t>
  </si>
  <si>
    <t xml:space="preserve">32.10.25</t>
  </si>
  <si>
    <t xml:space="preserve">32.10.25.2001</t>
  </si>
  <si>
    <t xml:space="preserve">Pasirayu</t>
  </si>
  <si>
    <t xml:space="preserve">32.10.25.2002</t>
  </si>
  <si>
    <t xml:space="preserve">32.10.25.2003</t>
  </si>
  <si>
    <t xml:space="preserve">Garawastu</t>
  </si>
  <si>
    <t xml:space="preserve">32.10.25.2004</t>
  </si>
  <si>
    <t xml:space="preserve">Indrakila</t>
  </si>
  <si>
    <t xml:space="preserve">32.10.25.2005</t>
  </si>
  <si>
    <t xml:space="preserve">Gunungkuning</t>
  </si>
  <si>
    <t xml:space="preserve">32.10.25.2007</t>
  </si>
  <si>
    <t xml:space="preserve">32.10.25.2008</t>
  </si>
  <si>
    <t xml:space="preserve">Bayureja</t>
  </si>
  <si>
    <t xml:space="preserve">32.10.26</t>
  </si>
  <si>
    <t xml:space="preserve">Malausma</t>
  </si>
  <si>
    <t xml:space="preserve">32.10.26.2001</t>
  </si>
  <si>
    <t xml:space="preserve">32.10.26.2002</t>
  </si>
  <si>
    <t xml:space="preserve">32.10.26.2003</t>
  </si>
  <si>
    <t xml:space="preserve">32.10.26.2004</t>
  </si>
  <si>
    <t xml:space="preserve">32.10.26.2005</t>
  </si>
  <si>
    <t xml:space="preserve">32.10.26.2006</t>
  </si>
  <si>
    <t xml:space="preserve">Ciranca</t>
  </si>
  <si>
    <t xml:space="preserve">32.10.26.2007</t>
  </si>
  <si>
    <t xml:space="preserve">32.10.26.2008</t>
  </si>
  <si>
    <t xml:space="preserve">32.10.26.2009</t>
  </si>
  <si>
    <t xml:space="preserve">Jagamulya</t>
  </si>
  <si>
    <t xml:space="preserve">32.10.26.2010</t>
  </si>
  <si>
    <t xml:space="preserve">32.10.26.2011</t>
  </si>
  <si>
    <t xml:space="preserve">Kramat Jaya</t>
  </si>
  <si>
    <t xml:space="preserve">32.11</t>
  </si>
  <si>
    <t xml:space="preserve">KAB. SUMEDANG</t>
  </si>
  <si>
    <t xml:space="preserve">32.11.01</t>
  </si>
  <si>
    <t xml:space="preserve">Wado</t>
  </si>
  <si>
    <t xml:space="preserve">32.11.01.2001</t>
  </si>
  <si>
    <t xml:space="preserve">Cimungkal</t>
  </si>
  <si>
    <t xml:space="preserve">32.11.01.2002</t>
  </si>
  <si>
    <t xml:space="preserve">Ganjaresik</t>
  </si>
  <si>
    <t xml:space="preserve">32.11.01.2003</t>
  </si>
  <si>
    <t xml:space="preserve">32.11.01.2004</t>
  </si>
  <si>
    <t xml:space="preserve">Cikareo Selatan</t>
  </si>
  <si>
    <t xml:space="preserve">32.11.01.2005</t>
  </si>
  <si>
    <t xml:space="preserve">Cikareo Utara</t>
  </si>
  <si>
    <t xml:space="preserve">32.11.01.2006</t>
  </si>
  <si>
    <t xml:space="preserve">32.11.01.2007</t>
  </si>
  <si>
    <t xml:space="preserve">32.11.01.2009</t>
  </si>
  <si>
    <t xml:space="preserve">32.11.01.2010</t>
  </si>
  <si>
    <t xml:space="preserve">Cisurat</t>
  </si>
  <si>
    <t xml:space="preserve">32.11.01.2011</t>
  </si>
  <si>
    <t xml:space="preserve">32.11.02</t>
  </si>
  <si>
    <t xml:space="preserve">Jatinunggal</t>
  </si>
  <si>
    <t xml:space="preserve">32.11.02.2001</t>
  </si>
  <si>
    <t xml:space="preserve">32.11.02.2002</t>
  </si>
  <si>
    <t xml:space="preserve">32.11.02.2003</t>
  </si>
  <si>
    <t xml:space="preserve">32.11.02.2004</t>
  </si>
  <si>
    <t xml:space="preserve">Sarimekar</t>
  </si>
  <si>
    <t xml:space="preserve">32.11.02.2005</t>
  </si>
  <si>
    <t xml:space="preserve">32.11.02.2006</t>
  </si>
  <si>
    <t xml:space="preserve">Kirisik</t>
  </si>
  <si>
    <t xml:space="preserve">32.11.02.2007</t>
  </si>
  <si>
    <t xml:space="preserve">32.11.02.2008</t>
  </si>
  <si>
    <t xml:space="preserve">32.11.02.2009</t>
  </si>
  <si>
    <t xml:space="preserve">Cimanintin</t>
  </si>
  <si>
    <t xml:space="preserve">32.11.03</t>
  </si>
  <si>
    <t xml:space="preserve">32.11.03.2001</t>
  </si>
  <si>
    <t xml:space="preserve">32.11.03.2002</t>
  </si>
  <si>
    <t xml:space="preserve">Darmajaya</t>
  </si>
  <si>
    <t xml:space="preserve">32.11.03.2003</t>
  </si>
  <si>
    <t xml:space="preserve">32.11.03.2005</t>
  </si>
  <si>
    <t xml:space="preserve">32.11.03.2006</t>
  </si>
  <si>
    <t xml:space="preserve">Cikeusi</t>
  </si>
  <si>
    <t xml:space="preserve">32.11.03.2007</t>
  </si>
  <si>
    <t xml:space="preserve">32.11.03.2009</t>
  </si>
  <si>
    <t xml:space="preserve">Cieunteung</t>
  </si>
  <si>
    <t xml:space="preserve">32.11.03.2010</t>
  </si>
  <si>
    <t xml:space="preserve">Karangpakuan</t>
  </si>
  <si>
    <t xml:space="preserve">32.11.03.2011</t>
  </si>
  <si>
    <t xml:space="preserve">32.11.03.2013</t>
  </si>
  <si>
    <t xml:space="preserve">32.11.03.2015</t>
  </si>
  <si>
    <t xml:space="preserve">32.11.03.2016</t>
  </si>
  <si>
    <t xml:space="preserve">Ranggon</t>
  </si>
  <si>
    <t xml:space="preserve">32.11.04</t>
  </si>
  <si>
    <t xml:space="preserve">Cibugel</t>
  </si>
  <si>
    <t xml:space="preserve">32.11.04.2001</t>
  </si>
  <si>
    <t xml:space="preserve">32.11.04.2002</t>
  </si>
  <si>
    <t xml:space="preserve">32.11.04.2003</t>
  </si>
  <si>
    <t xml:space="preserve">32.11.04.2004</t>
  </si>
  <si>
    <t xml:space="preserve">32.11.04.2005</t>
  </si>
  <si>
    <t xml:space="preserve">Cipasang</t>
  </si>
  <si>
    <t xml:space="preserve">32.11.04.2006</t>
  </si>
  <si>
    <t xml:space="preserve">32.11.04.2007</t>
  </si>
  <si>
    <t xml:space="preserve">Jayamandiri</t>
  </si>
  <si>
    <t xml:space="preserve">32.11.05</t>
  </si>
  <si>
    <t xml:space="preserve">32.11.05.2001</t>
  </si>
  <si>
    <t xml:space="preserve">32.11.05.2002</t>
  </si>
  <si>
    <t xml:space="preserve">Situmekar</t>
  </si>
  <si>
    <t xml:space="preserve">32.11.05.2003</t>
  </si>
  <si>
    <t xml:space="preserve">Pajagan</t>
  </si>
  <si>
    <t xml:space="preserve">32.11.05.2004</t>
  </si>
  <si>
    <t xml:space="preserve">32.11.05.2005</t>
  </si>
  <si>
    <t xml:space="preserve">Sundamekar</t>
  </si>
  <si>
    <t xml:space="preserve">32.11.05.2006</t>
  </si>
  <si>
    <t xml:space="preserve">32.11.05.2007</t>
  </si>
  <si>
    <t xml:space="preserve">Ranjeng</t>
  </si>
  <si>
    <t xml:space="preserve">32.11.05.2008</t>
  </si>
  <si>
    <t xml:space="preserve">Cilopang</t>
  </si>
  <si>
    <t xml:space="preserve">32.11.05.2009</t>
  </si>
  <si>
    <t xml:space="preserve">Cimarga</t>
  </si>
  <si>
    <t xml:space="preserve">32.11.05.2010</t>
  </si>
  <si>
    <t xml:space="preserve">32.11.06</t>
  </si>
  <si>
    <t xml:space="preserve">Situraja</t>
  </si>
  <si>
    <t xml:space="preserve">32.11.06.2001</t>
  </si>
  <si>
    <t xml:space="preserve">Situraja Utara</t>
  </si>
  <si>
    <t xml:space="preserve">32.11.06.2002</t>
  </si>
  <si>
    <t xml:space="preserve">32.11.06.2003</t>
  </si>
  <si>
    <t xml:space="preserve">32.11.06.2004</t>
  </si>
  <si>
    <t xml:space="preserve">32.11.06.2005</t>
  </si>
  <si>
    <t xml:space="preserve">32.11.06.2006</t>
  </si>
  <si>
    <t xml:space="preserve">Kaduwulung</t>
  </si>
  <si>
    <t xml:space="preserve">32.11.06.2007</t>
  </si>
  <si>
    <t xml:space="preserve">Karangheuleut</t>
  </si>
  <si>
    <t xml:space="preserve">32.11.06.2008</t>
  </si>
  <si>
    <t xml:space="preserve">Cijeler</t>
  </si>
  <si>
    <t xml:space="preserve">32.11.06.2009</t>
  </si>
  <si>
    <t xml:space="preserve">32.11.06.2010</t>
  </si>
  <si>
    <t xml:space="preserve">Jatimekar</t>
  </si>
  <si>
    <t xml:space="preserve">32.11.06.2011</t>
  </si>
  <si>
    <t xml:space="preserve">32.11.06.2012</t>
  </si>
  <si>
    <t xml:space="preserve">32.11.06.2013</t>
  </si>
  <si>
    <t xml:space="preserve">Malaka</t>
  </si>
  <si>
    <t xml:space="preserve">32.11.06.2014</t>
  </si>
  <si>
    <t xml:space="preserve">Sukatali</t>
  </si>
  <si>
    <t xml:space="preserve">32.11.06.2015</t>
  </si>
  <si>
    <t xml:space="preserve">Cicarimanah</t>
  </si>
  <si>
    <t xml:space="preserve">32.11.07</t>
  </si>
  <si>
    <t xml:space="preserve">Conggeang</t>
  </si>
  <si>
    <t xml:space="preserve">32.11.07.2001</t>
  </si>
  <si>
    <t xml:space="preserve">Conggeang Kulon</t>
  </si>
  <si>
    <t xml:space="preserve">32.11.07.2002</t>
  </si>
  <si>
    <t xml:space="preserve">Conggeang Wetan</t>
  </si>
  <si>
    <t xml:space="preserve">32.11.07.2003</t>
  </si>
  <si>
    <t xml:space="preserve">Cipamekar</t>
  </si>
  <si>
    <t xml:space="preserve">32.11.07.2004</t>
  </si>
  <si>
    <t xml:space="preserve">Cibeureuyeuh</t>
  </si>
  <si>
    <t xml:space="preserve">32.11.07.2005</t>
  </si>
  <si>
    <t xml:space="preserve">Jambu</t>
  </si>
  <si>
    <t xml:space="preserve">32.11.07.2006</t>
  </si>
  <si>
    <t xml:space="preserve">Babakan Asem</t>
  </si>
  <si>
    <t xml:space="preserve">32.11.07.2007</t>
  </si>
  <si>
    <t xml:space="preserve">32.11.07.2008</t>
  </si>
  <si>
    <t xml:space="preserve">Ungkal</t>
  </si>
  <si>
    <t xml:space="preserve">32.11.07.2009</t>
  </si>
  <si>
    <t xml:space="preserve">Karang Layung</t>
  </si>
  <si>
    <t xml:space="preserve">32.11.07.2010</t>
  </si>
  <si>
    <t xml:space="preserve">Cacaban</t>
  </si>
  <si>
    <t xml:space="preserve">32.11.07.2011</t>
  </si>
  <si>
    <t xml:space="preserve">Narimbang</t>
  </si>
  <si>
    <t xml:space="preserve">32.11.07.2012</t>
  </si>
  <si>
    <t xml:space="preserve">Cibubuan</t>
  </si>
  <si>
    <t xml:space="preserve">32.11.08</t>
  </si>
  <si>
    <t xml:space="preserve">32.11.08.2001</t>
  </si>
  <si>
    <t xml:space="preserve">Pasehkidul</t>
  </si>
  <si>
    <t xml:space="preserve">32.11.08.2002</t>
  </si>
  <si>
    <t xml:space="preserve">Paseh Kaler</t>
  </si>
  <si>
    <t xml:space="preserve">32.11.08.2003</t>
  </si>
  <si>
    <t xml:space="preserve">Legok Kidul</t>
  </si>
  <si>
    <t xml:space="preserve">32.11.08.2004</t>
  </si>
  <si>
    <t xml:space="preserve">Legok Kaler</t>
  </si>
  <si>
    <t xml:space="preserve">32.11.08.2005</t>
  </si>
  <si>
    <t xml:space="preserve">Bongkok</t>
  </si>
  <si>
    <t xml:space="preserve">32.11.08.2006</t>
  </si>
  <si>
    <t xml:space="preserve">Padanan</t>
  </si>
  <si>
    <t xml:space="preserve">32.11.08.2007</t>
  </si>
  <si>
    <t xml:space="preserve">Pasirreungit</t>
  </si>
  <si>
    <t xml:space="preserve">32.11.08.2008</t>
  </si>
  <si>
    <t xml:space="preserve">32.11.08.2009</t>
  </si>
  <si>
    <t xml:space="preserve">32.11.08.2010</t>
  </si>
  <si>
    <t xml:space="preserve">Citepok</t>
  </si>
  <si>
    <t xml:space="preserve">32.11.09</t>
  </si>
  <si>
    <t xml:space="preserve">Surian</t>
  </si>
  <si>
    <t xml:space="preserve">32.11.09.2001</t>
  </si>
  <si>
    <t xml:space="preserve">32.11.09.2002</t>
  </si>
  <si>
    <t xml:space="preserve">32.11.09.2003</t>
  </si>
  <si>
    <t xml:space="preserve">32.11.09.2004</t>
  </si>
  <si>
    <t xml:space="preserve">32.11.09.2005</t>
  </si>
  <si>
    <t xml:space="preserve">32.11.09.2006</t>
  </si>
  <si>
    <t xml:space="preserve">Suriamukti</t>
  </si>
  <si>
    <t xml:space="preserve">32.11.09.2007</t>
  </si>
  <si>
    <t xml:space="preserve">Suriamedal</t>
  </si>
  <si>
    <t xml:space="preserve">32.11.09.2008</t>
  </si>
  <si>
    <t xml:space="preserve">Ranggasari</t>
  </si>
  <si>
    <t xml:space="preserve">32.11.09.2009</t>
  </si>
  <si>
    <t xml:space="preserve">Nanjung Wangi</t>
  </si>
  <si>
    <t xml:space="preserve">32.11.10</t>
  </si>
  <si>
    <t xml:space="preserve">Buahdua</t>
  </si>
  <si>
    <t xml:space="preserve">32.11.10.2001</t>
  </si>
  <si>
    <t xml:space="preserve">32.11.10.2002</t>
  </si>
  <si>
    <t xml:space="preserve">Hariang</t>
  </si>
  <si>
    <t xml:space="preserve">32.11.10.2003</t>
  </si>
  <si>
    <t xml:space="preserve">Karangbungur</t>
  </si>
  <si>
    <t xml:space="preserve">32.11.10.2004</t>
  </si>
  <si>
    <t xml:space="preserve">32.11.10.2005</t>
  </si>
  <si>
    <t xml:space="preserve">Citaleus</t>
  </si>
  <si>
    <t xml:space="preserve">32.11.10.2006</t>
  </si>
  <si>
    <t xml:space="preserve">32.11.10.2007</t>
  </si>
  <si>
    <t xml:space="preserve">32.11.10.2008</t>
  </si>
  <si>
    <t xml:space="preserve">32.11.10.2009</t>
  </si>
  <si>
    <t xml:space="preserve">Gendereh</t>
  </si>
  <si>
    <t xml:space="preserve">32.11.10.2010</t>
  </si>
  <si>
    <t xml:space="preserve">32.11.10.2011</t>
  </si>
  <si>
    <t xml:space="preserve">32.11.10.2012</t>
  </si>
  <si>
    <t xml:space="preserve">32.11.10.2013</t>
  </si>
  <si>
    <t xml:space="preserve">Cikurubuk</t>
  </si>
  <si>
    <t xml:space="preserve">32.11.10.2014</t>
  </si>
  <si>
    <t xml:space="preserve">Ciawitali</t>
  </si>
  <si>
    <t xml:space="preserve">32.11.11</t>
  </si>
  <si>
    <t xml:space="preserve">32.11.11.2001</t>
  </si>
  <si>
    <t xml:space="preserve">32.11.11.2002</t>
  </si>
  <si>
    <t xml:space="preserve">32.11.11.2003</t>
  </si>
  <si>
    <t xml:space="preserve">32.11.11.2004</t>
  </si>
  <si>
    <t xml:space="preserve">32.11.11.2005</t>
  </si>
  <si>
    <t xml:space="preserve">Kutamandiri</t>
  </si>
  <si>
    <t xml:space="preserve">32.11.11.2006</t>
  </si>
  <si>
    <t xml:space="preserve">32.11.11.2007</t>
  </si>
  <si>
    <t xml:space="preserve">Raharja</t>
  </si>
  <si>
    <t xml:space="preserve">32.11.11.2008</t>
  </si>
  <si>
    <t xml:space="preserve">Cijambu</t>
  </si>
  <si>
    <t xml:space="preserve">32.11.11.2009</t>
  </si>
  <si>
    <t xml:space="preserve">Pasigaran</t>
  </si>
  <si>
    <t xml:space="preserve">32.11.11.2010</t>
  </si>
  <si>
    <t xml:space="preserve">32.11.11.2011</t>
  </si>
  <si>
    <t xml:space="preserve">Kadakajaya</t>
  </si>
  <si>
    <t xml:space="preserve">32.11.11.2012</t>
  </si>
  <si>
    <t xml:space="preserve">Cinanjung</t>
  </si>
  <si>
    <t xml:space="preserve">32.11.12</t>
  </si>
  <si>
    <t xml:space="preserve">32.11.12.2001</t>
  </si>
  <si>
    <t xml:space="preserve">32.11.12.2002</t>
  </si>
  <si>
    <t xml:space="preserve">32.11.12.2003</t>
  </si>
  <si>
    <t xml:space="preserve">32.11.12.2004</t>
  </si>
  <si>
    <t xml:space="preserve">32.11.12.2005</t>
  </si>
  <si>
    <t xml:space="preserve">32.11.12.2006</t>
  </si>
  <si>
    <t xml:space="preserve">32.11.12.2007</t>
  </si>
  <si>
    <t xml:space="preserve">32.11.13</t>
  </si>
  <si>
    <t xml:space="preserve">32.11.13.2001</t>
  </si>
  <si>
    <t xml:space="preserve">Cigendel</t>
  </si>
  <si>
    <t xml:space="preserve">32.11.13.2002</t>
  </si>
  <si>
    <t xml:space="preserve">32.11.13.2003</t>
  </si>
  <si>
    <t xml:space="preserve">32.11.13.2004</t>
  </si>
  <si>
    <t xml:space="preserve">Haurgombong</t>
  </si>
  <si>
    <t xml:space="preserve">32.11.13.2005</t>
  </si>
  <si>
    <t xml:space="preserve">Cilembu</t>
  </si>
  <si>
    <t xml:space="preserve">32.11.13.2006</t>
  </si>
  <si>
    <t xml:space="preserve">Cimarias</t>
  </si>
  <si>
    <t xml:space="preserve">32.11.13.2007</t>
  </si>
  <si>
    <t xml:space="preserve">Cinanggerang</t>
  </si>
  <si>
    <t xml:space="preserve">32.11.13.2008</t>
  </si>
  <si>
    <t xml:space="preserve">32.11.13.2009</t>
  </si>
  <si>
    <t xml:space="preserve">32.11.13.2010</t>
  </si>
  <si>
    <t xml:space="preserve">Ciptasari</t>
  </si>
  <si>
    <t xml:space="preserve">32.11.13.2011</t>
  </si>
  <si>
    <t xml:space="preserve">Citali</t>
  </si>
  <si>
    <t xml:space="preserve">32.11.14</t>
  </si>
  <si>
    <t xml:space="preserve">Cimanggung</t>
  </si>
  <si>
    <t xml:space="preserve">32.11.14.2001</t>
  </si>
  <si>
    <t xml:space="preserve">32.11.14.2002</t>
  </si>
  <si>
    <t xml:space="preserve">Sindangpakuon</t>
  </si>
  <si>
    <t xml:space="preserve">32.11.14.2003</t>
  </si>
  <si>
    <t xml:space="preserve">Tegalmanggung</t>
  </si>
  <si>
    <t xml:space="preserve">32.11.14.2004</t>
  </si>
  <si>
    <t xml:space="preserve">Sindulang</t>
  </si>
  <si>
    <t xml:space="preserve">32.11.14.2005</t>
  </si>
  <si>
    <t xml:space="preserve">32.11.14.2006</t>
  </si>
  <si>
    <t xml:space="preserve">Sawahdadap</t>
  </si>
  <si>
    <t xml:space="preserve">32.11.14.2007</t>
  </si>
  <si>
    <t xml:space="preserve">32.11.14.2008</t>
  </si>
  <si>
    <t xml:space="preserve">32.11.14.2009</t>
  </si>
  <si>
    <t xml:space="preserve">Mangunarga</t>
  </si>
  <si>
    <t xml:space="preserve">32.11.14.2010</t>
  </si>
  <si>
    <t xml:space="preserve">Cihanjuang</t>
  </si>
  <si>
    <t xml:space="preserve">32.11.14.2011</t>
  </si>
  <si>
    <t xml:space="preserve">Pasirnanjung</t>
  </si>
  <si>
    <t xml:space="preserve">32.11.15</t>
  </si>
  <si>
    <t xml:space="preserve">Jatinangor</t>
  </si>
  <si>
    <t xml:space="preserve">32.11.15.2001</t>
  </si>
  <si>
    <t xml:space="preserve">Cikeruh</t>
  </si>
  <si>
    <t xml:space="preserve">32.11.15.2002</t>
  </si>
  <si>
    <t xml:space="preserve">32.11.15.2003</t>
  </si>
  <si>
    <t xml:space="preserve">Cibeusi</t>
  </si>
  <si>
    <t xml:space="preserve">32.11.15.2004</t>
  </si>
  <si>
    <t xml:space="preserve">32.11.15.2005</t>
  </si>
  <si>
    <t xml:space="preserve">32.11.15.2006</t>
  </si>
  <si>
    <t xml:space="preserve">32.11.15.2007</t>
  </si>
  <si>
    <t xml:space="preserve">Cintamulya</t>
  </si>
  <si>
    <t xml:space="preserve">32.11.15.2008</t>
  </si>
  <si>
    <t xml:space="preserve">Jatimukti</t>
  </si>
  <si>
    <t xml:space="preserve">32.11.15.2009</t>
  </si>
  <si>
    <t xml:space="preserve">32.11.15.2010</t>
  </si>
  <si>
    <t xml:space="preserve">Jatiroke</t>
  </si>
  <si>
    <t xml:space="preserve">32.11.15.2011</t>
  </si>
  <si>
    <t xml:space="preserve">Cileles</t>
  </si>
  <si>
    <t xml:space="preserve">32.11.15.2012</t>
  </si>
  <si>
    <t xml:space="preserve">32.11.16</t>
  </si>
  <si>
    <t xml:space="preserve">Rancakalong</t>
  </si>
  <si>
    <t xml:space="preserve">32.11.16.2001</t>
  </si>
  <si>
    <t xml:space="preserve">32.11.16.2002</t>
  </si>
  <si>
    <t xml:space="preserve">32.11.16.2003</t>
  </si>
  <si>
    <t xml:space="preserve">32.11.16.2004</t>
  </si>
  <si>
    <t xml:space="preserve">Sukahayu</t>
  </si>
  <si>
    <t xml:space="preserve">32.11.16.2005</t>
  </si>
  <si>
    <t xml:space="preserve">32.11.16.2006</t>
  </si>
  <si>
    <t xml:space="preserve">32.11.16.2007</t>
  </si>
  <si>
    <t xml:space="preserve">32.11.16.2008</t>
  </si>
  <si>
    <t xml:space="preserve">Sukasirnarasa</t>
  </si>
  <si>
    <t xml:space="preserve">32.11.16.2009</t>
  </si>
  <si>
    <t xml:space="preserve">32.11.16.2010</t>
  </si>
  <si>
    <t xml:space="preserve">Pasirbiru</t>
  </si>
  <si>
    <t xml:space="preserve">32.11.17</t>
  </si>
  <si>
    <t xml:space="preserve">Sumedang Selatan</t>
  </si>
  <si>
    <t xml:space="preserve">32.11.17.1001</t>
  </si>
  <si>
    <t xml:space="preserve">Pasanggrahan Baru</t>
  </si>
  <si>
    <t xml:space="preserve">32.11.17.1002</t>
  </si>
  <si>
    <t xml:space="preserve">Kotakulon</t>
  </si>
  <si>
    <t xml:space="preserve">32.11.17.1003</t>
  </si>
  <si>
    <t xml:space="preserve">Regolwetan</t>
  </si>
  <si>
    <t xml:space="preserve">32.11.17.1004</t>
  </si>
  <si>
    <t xml:space="preserve">Cipameungpeuk</t>
  </si>
  <si>
    <t xml:space="preserve">32.11.17.2005</t>
  </si>
  <si>
    <t xml:space="preserve">32.11.17.2006</t>
  </si>
  <si>
    <t xml:space="preserve">Baginda</t>
  </si>
  <si>
    <t xml:space="preserve">32.11.17.2007</t>
  </si>
  <si>
    <t xml:space="preserve">32.11.17.2008</t>
  </si>
  <si>
    <t xml:space="preserve">Citengah</t>
  </si>
  <si>
    <t xml:space="preserve">32.11.17.2009</t>
  </si>
  <si>
    <t xml:space="preserve">Gunasari</t>
  </si>
  <si>
    <t xml:space="preserve">32.11.17.2010</t>
  </si>
  <si>
    <t xml:space="preserve">32.11.17.2011</t>
  </si>
  <si>
    <t xml:space="preserve">32.11.17.2012</t>
  </si>
  <si>
    <t xml:space="preserve">32.11.17.2013</t>
  </si>
  <si>
    <t xml:space="preserve">32.11.17.2014</t>
  </si>
  <si>
    <t xml:space="preserve">Mekar Rahayu</t>
  </si>
  <si>
    <t xml:space="preserve">32.11.18</t>
  </si>
  <si>
    <t xml:space="preserve">Sumedang Utara</t>
  </si>
  <si>
    <t xml:space="preserve">32.11.18.1001</t>
  </si>
  <si>
    <t xml:space="preserve">Kotakaler</t>
  </si>
  <si>
    <t xml:space="preserve">32.11.18.1002</t>
  </si>
  <si>
    <t xml:space="preserve">Situ</t>
  </si>
  <si>
    <t xml:space="preserve">32.11.18.1003</t>
  </si>
  <si>
    <t xml:space="preserve">32.11.18.2004</t>
  </si>
  <si>
    <t xml:space="preserve">32.11.18.2005</t>
  </si>
  <si>
    <t xml:space="preserve">32.11.18.2006</t>
  </si>
  <si>
    <t xml:space="preserve">32.11.18.2007</t>
  </si>
  <si>
    <t xml:space="preserve">32.11.18.2008</t>
  </si>
  <si>
    <t xml:space="preserve">32.11.18.2009</t>
  </si>
  <si>
    <t xml:space="preserve">Sirnamulya</t>
  </si>
  <si>
    <t xml:space="preserve">32.11.18.2010</t>
  </si>
  <si>
    <t xml:space="preserve">Kebonjati</t>
  </si>
  <si>
    <t xml:space="preserve">32.11.18.2011</t>
  </si>
  <si>
    <t xml:space="preserve">32.11.18.2012</t>
  </si>
  <si>
    <t xml:space="preserve">32.11.18.2013</t>
  </si>
  <si>
    <t xml:space="preserve">32.11.19</t>
  </si>
  <si>
    <t xml:space="preserve">32.11.19.2001</t>
  </si>
  <si>
    <t xml:space="preserve">32.11.19.2002</t>
  </si>
  <si>
    <t xml:space="preserve">32.11.19.2003</t>
  </si>
  <si>
    <t xml:space="preserve">32.11.19.2004</t>
  </si>
  <si>
    <t xml:space="preserve">32.11.19.2005</t>
  </si>
  <si>
    <t xml:space="preserve">32.11.19.2006</t>
  </si>
  <si>
    <t xml:space="preserve">Tanjunghurip</t>
  </si>
  <si>
    <t xml:space="preserve">32.11.19.2007</t>
  </si>
  <si>
    <t xml:space="preserve">32.11.19.2008</t>
  </si>
  <si>
    <t xml:space="preserve">Cikonengkulon</t>
  </si>
  <si>
    <t xml:space="preserve">32.11.20</t>
  </si>
  <si>
    <t xml:space="preserve">32.11.20.2001</t>
  </si>
  <si>
    <t xml:space="preserve">32.11.20.2002</t>
  </si>
  <si>
    <t xml:space="preserve">32.11.20.2003</t>
  </si>
  <si>
    <t xml:space="preserve">Gunturmekar</t>
  </si>
  <si>
    <t xml:space="preserve">32.11.20.2004</t>
  </si>
  <si>
    <t xml:space="preserve">Mulyamekar</t>
  </si>
  <si>
    <t xml:space="preserve">32.11.20.2005</t>
  </si>
  <si>
    <t xml:space="preserve">32.11.20.2006</t>
  </si>
  <si>
    <t xml:space="preserve">Kertamekar</t>
  </si>
  <si>
    <t xml:space="preserve">32.11.20.2007</t>
  </si>
  <si>
    <t xml:space="preserve">32.11.20.2008</t>
  </si>
  <si>
    <t xml:space="preserve">32.11.20.2009</t>
  </si>
  <si>
    <t xml:space="preserve">32.11.20.2010</t>
  </si>
  <si>
    <t xml:space="preserve">32.11.20.2011</t>
  </si>
  <si>
    <t xml:space="preserve">32.11.20.2012</t>
  </si>
  <si>
    <t xml:space="preserve">Awilega</t>
  </si>
  <si>
    <t xml:space="preserve">32.11.21</t>
  </si>
  <si>
    <t xml:space="preserve">Tanjungmedar</t>
  </si>
  <si>
    <t xml:space="preserve">32.11.21.2001</t>
  </si>
  <si>
    <t xml:space="preserve">Cikaramas</t>
  </si>
  <si>
    <t xml:space="preserve">32.11.21.2002</t>
  </si>
  <si>
    <t xml:space="preserve">32.11.21.2003</t>
  </si>
  <si>
    <t xml:space="preserve">Jingkang</t>
  </si>
  <si>
    <t xml:space="preserve">32.11.21.2004</t>
  </si>
  <si>
    <t xml:space="preserve">32.11.21.2005</t>
  </si>
  <si>
    <t xml:space="preserve">32.11.21.2006</t>
  </si>
  <si>
    <t xml:space="preserve">32.11.21.2007</t>
  </si>
  <si>
    <t xml:space="preserve">32.11.21.2008</t>
  </si>
  <si>
    <t xml:space="preserve">32.11.21.2009</t>
  </si>
  <si>
    <t xml:space="preserve">Tanjung Medar</t>
  </si>
  <si>
    <t xml:space="preserve">32.11.22</t>
  </si>
  <si>
    <t xml:space="preserve">Cimalaka</t>
  </si>
  <si>
    <t xml:space="preserve">32.11.22.2001</t>
  </si>
  <si>
    <t xml:space="preserve">32.11.22.2002</t>
  </si>
  <si>
    <t xml:space="preserve">32.11.22.2003</t>
  </si>
  <si>
    <t xml:space="preserve">Cibeureum Kulon</t>
  </si>
  <si>
    <t xml:space="preserve">32.11.22.2004</t>
  </si>
  <si>
    <t xml:space="preserve">Naluk</t>
  </si>
  <si>
    <t xml:space="preserve">32.11.22.2005</t>
  </si>
  <si>
    <t xml:space="preserve">32.11.22.2006</t>
  </si>
  <si>
    <t xml:space="preserve">Trunamanggala</t>
  </si>
  <si>
    <t xml:space="preserve">32.11.22.2007</t>
  </si>
  <si>
    <t xml:space="preserve">Cikole</t>
  </si>
  <si>
    <t xml:space="preserve">32.11.22.2008</t>
  </si>
  <si>
    <t xml:space="preserve">Cibeureum Wetan</t>
  </si>
  <si>
    <t xml:space="preserve">32.11.22.2009</t>
  </si>
  <si>
    <t xml:space="preserve">Mandalaherang</t>
  </si>
  <si>
    <t xml:space="preserve">32.11.22.2010</t>
  </si>
  <si>
    <t xml:space="preserve">Licin</t>
  </si>
  <si>
    <t xml:space="preserve">32.11.22.2011</t>
  </si>
  <si>
    <t xml:space="preserve">Citimun</t>
  </si>
  <si>
    <t xml:space="preserve">32.11.22.2012</t>
  </si>
  <si>
    <t xml:space="preserve">32.11.22.2013</t>
  </si>
  <si>
    <t xml:space="preserve">Padasari</t>
  </si>
  <si>
    <t xml:space="preserve">32.11.22.2014</t>
  </si>
  <si>
    <t xml:space="preserve">Cimuja</t>
  </si>
  <si>
    <t xml:space="preserve">32.11.23</t>
  </si>
  <si>
    <t xml:space="preserve">32.11.23.2001</t>
  </si>
  <si>
    <t xml:space="preserve">32.11.23.2002</t>
  </si>
  <si>
    <t xml:space="preserve">32.11.23.2003</t>
  </si>
  <si>
    <t xml:space="preserve">32.11.23.2004</t>
  </si>
  <si>
    <t xml:space="preserve">Bantarmara</t>
  </si>
  <si>
    <t xml:space="preserve">32.11.23.2005</t>
  </si>
  <si>
    <t xml:space="preserve">Cipandanwangi</t>
  </si>
  <si>
    <t xml:space="preserve">32.11.23.2006</t>
  </si>
  <si>
    <t xml:space="preserve">32.11.23.2007</t>
  </si>
  <si>
    <t xml:space="preserve">Kebonkalapa</t>
  </si>
  <si>
    <t xml:space="preserve">32.11.24</t>
  </si>
  <si>
    <t xml:space="preserve">Tomo</t>
  </si>
  <si>
    <t xml:space="preserve">32.11.24.2001</t>
  </si>
  <si>
    <t xml:space="preserve">32.11.24.2002</t>
  </si>
  <si>
    <t xml:space="preserve">Tolengas</t>
  </si>
  <si>
    <t xml:space="preserve">32.11.24.2003</t>
  </si>
  <si>
    <t xml:space="preserve">Darmawangi</t>
  </si>
  <si>
    <t xml:space="preserve">32.11.24.2004</t>
  </si>
  <si>
    <t xml:space="preserve">Marongge</t>
  </si>
  <si>
    <t xml:space="preserve">32.11.24.2005</t>
  </si>
  <si>
    <t xml:space="preserve">Jembarwangi</t>
  </si>
  <si>
    <t xml:space="preserve">32.11.24.2006</t>
  </si>
  <si>
    <t xml:space="preserve">32.11.24.2007</t>
  </si>
  <si>
    <t xml:space="preserve">Cipeles</t>
  </si>
  <si>
    <t xml:space="preserve">32.11.24.2008</t>
  </si>
  <si>
    <t xml:space="preserve">32.11.24.2010</t>
  </si>
  <si>
    <t xml:space="preserve">32.11.25</t>
  </si>
  <si>
    <t xml:space="preserve">Ujungjaya</t>
  </si>
  <si>
    <t xml:space="preserve">32.11.25.2001</t>
  </si>
  <si>
    <t xml:space="preserve">32.11.25.2002</t>
  </si>
  <si>
    <t xml:space="preserve">32.11.25.2003</t>
  </si>
  <si>
    <t xml:space="preserve">32.11.25.2004</t>
  </si>
  <si>
    <t xml:space="preserve">Keboncau</t>
  </si>
  <si>
    <t xml:space="preserve">32.11.25.2005</t>
  </si>
  <si>
    <t xml:space="preserve">Sakurjaya</t>
  </si>
  <si>
    <t xml:space="preserve">32.11.25.2006</t>
  </si>
  <si>
    <t xml:space="preserve">Kudangwangi</t>
  </si>
  <si>
    <t xml:space="preserve">32.11.25.2007</t>
  </si>
  <si>
    <t xml:space="preserve">32.11.25.2008</t>
  </si>
  <si>
    <t xml:space="preserve">32.11.25.2009</t>
  </si>
  <si>
    <t xml:space="preserve">32.11.26</t>
  </si>
  <si>
    <t xml:space="preserve">Jatigede</t>
  </si>
  <si>
    <t xml:space="preserve">32.11.26.2001</t>
  </si>
  <si>
    <t xml:space="preserve">32.11.26.2002</t>
  </si>
  <si>
    <t xml:space="preserve">Kadujaya</t>
  </si>
  <si>
    <t xml:space="preserve">32.11.26.2003</t>
  </si>
  <si>
    <t xml:space="preserve">32.11.26.2004</t>
  </si>
  <si>
    <t xml:space="preserve">32.11.26.2005</t>
  </si>
  <si>
    <t xml:space="preserve">32.11.26.2006</t>
  </si>
  <si>
    <t xml:space="preserve">32.11.26.2008</t>
  </si>
  <si>
    <t xml:space="preserve">Ciranggem</t>
  </si>
  <si>
    <t xml:space="preserve">32.11.26.2009</t>
  </si>
  <si>
    <t xml:space="preserve">Cisampih</t>
  </si>
  <si>
    <t xml:space="preserve">32.11.26.2010</t>
  </si>
  <si>
    <t xml:space="preserve">Jemah</t>
  </si>
  <si>
    <t xml:space="preserve">32.11.26.2011</t>
  </si>
  <si>
    <t xml:space="preserve">Karedok</t>
  </si>
  <si>
    <t xml:space="preserve">32.11.26.2012</t>
  </si>
  <si>
    <t xml:space="preserve">Kadu</t>
  </si>
  <si>
    <t xml:space="preserve">32.12</t>
  </si>
  <si>
    <t xml:space="preserve">KAB. INDRAMAYU</t>
  </si>
  <si>
    <t xml:space="preserve">32.12.01</t>
  </si>
  <si>
    <t xml:space="preserve">32.12.01.2007</t>
  </si>
  <si>
    <t xml:space="preserve">Haurkolot</t>
  </si>
  <si>
    <t xml:space="preserve">32.12.01.2008</t>
  </si>
  <si>
    <t xml:space="preserve">32.12.01.2009</t>
  </si>
  <si>
    <t xml:space="preserve">Sukajati</t>
  </si>
  <si>
    <t xml:space="preserve">32.12.01.2010</t>
  </si>
  <si>
    <t xml:space="preserve">32.12.01.2011</t>
  </si>
  <si>
    <t xml:space="preserve">Karangtumaritis</t>
  </si>
  <si>
    <t xml:space="preserve">32.12.01.2012</t>
  </si>
  <si>
    <t xml:space="preserve">Kertanegara</t>
  </si>
  <si>
    <t xml:space="preserve">32.12.01.2013</t>
  </si>
  <si>
    <t xml:space="preserve">Cipancuh</t>
  </si>
  <si>
    <t xml:space="preserve">32.12.01.2014</t>
  </si>
  <si>
    <t xml:space="preserve">Mekarjati</t>
  </si>
  <si>
    <t xml:space="preserve">32.12.01.2015</t>
  </si>
  <si>
    <t xml:space="preserve">Sidodadi</t>
  </si>
  <si>
    <t xml:space="preserve">32.12.01.2016</t>
  </si>
  <si>
    <t xml:space="preserve">Sumbermulya</t>
  </si>
  <si>
    <t xml:space="preserve">32.12.02</t>
  </si>
  <si>
    <t xml:space="preserve">32.12.02.2001</t>
  </si>
  <si>
    <t xml:space="preserve">32.12.02.2002</t>
  </si>
  <si>
    <t xml:space="preserve">32.12.02.2003</t>
  </si>
  <si>
    <t xml:space="preserve">Sumbon</t>
  </si>
  <si>
    <t xml:space="preserve">32.12.02.2004</t>
  </si>
  <si>
    <t xml:space="preserve">Sukamelang</t>
  </si>
  <si>
    <t xml:space="preserve">32.12.02.2005</t>
  </si>
  <si>
    <t xml:space="preserve">Temiyang</t>
  </si>
  <si>
    <t xml:space="preserve">32.12.02.2006</t>
  </si>
  <si>
    <t xml:space="preserve">Tamiyangsari</t>
  </si>
  <si>
    <t xml:space="preserve">32.12.02.2007</t>
  </si>
  <si>
    <t xml:space="preserve">Jayamulya</t>
  </si>
  <si>
    <t xml:space="preserve">32.12.02.2008</t>
  </si>
  <si>
    <t xml:space="preserve">Suka Slamet</t>
  </si>
  <si>
    <t xml:space="preserve">32.12.02.2009</t>
  </si>
  <si>
    <t xml:space="preserve">32.12.03</t>
  </si>
  <si>
    <t xml:space="preserve">Gabuswetan</t>
  </si>
  <si>
    <t xml:space="preserve">32.12.03.2001</t>
  </si>
  <si>
    <t xml:space="preserve">Kedung Dawa</t>
  </si>
  <si>
    <t xml:space="preserve">32.12.03.2002</t>
  </si>
  <si>
    <t xml:space="preserve">Babakan Jaya</t>
  </si>
  <si>
    <t xml:space="preserve">32.12.03.2003</t>
  </si>
  <si>
    <t xml:space="preserve">Gabus Kulon</t>
  </si>
  <si>
    <t xml:space="preserve">32.12.03.2004</t>
  </si>
  <si>
    <t xml:space="preserve">Sekar Mulya</t>
  </si>
  <si>
    <t xml:space="preserve">32.12.03.2005</t>
  </si>
  <si>
    <t xml:space="preserve">Kedokan Gabus</t>
  </si>
  <si>
    <t xml:space="preserve">32.12.03.2006</t>
  </si>
  <si>
    <t xml:space="preserve">32.12.03.2007</t>
  </si>
  <si>
    <t xml:space="preserve">Rancahan</t>
  </si>
  <si>
    <t xml:space="preserve">32.12.03.2008</t>
  </si>
  <si>
    <t xml:space="preserve">Gabus Wetan</t>
  </si>
  <si>
    <t xml:space="preserve">32.12.03.2009</t>
  </si>
  <si>
    <t xml:space="preserve">Drunten Wetan</t>
  </si>
  <si>
    <t xml:space="preserve">32.12.03.2010</t>
  </si>
  <si>
    <t xml:space="preserve">Drunten Kulon</t>
  </si>
  <si>
    <t xml:space="preserve">32.12.04</t>
  </si>
  <si>
    <t xml:space="preserve">Cikedung</t>
  </si>
  <si>
    <t xml:space="preserve">32.12.04.2003</t>
  </si>
  <si>
    <t xml:space="preserve">Loyang</t>
  </si>
  <si>
    <t xml:space="preserve">32.12.04.2004</t>
  </si>
  <si>
    <t xml:space="preserve">Amis</t>
  </si>
  <si>
    <t xml:space="preserve">32.12.04.2005</t>
  </si>
  <si>
    <t xml:space="preserve">32.12.04.2006</t>
  </si>
  <si>
    <t xml:space="preserve">Jambak</t>
  </si>
  <si>
    <t xml:space="preserve">32.12.04.2007</t>
  </si>
  <si>
    <t xml:space="preserve">Cikidung Kidul</t>
  </si>
  <si>
    <t xml:space="preserve">32.12.04.2012</t>
  </si>
  <si>
    <t xml:space="preserve">Cikedung Lor</t>
  </si>
  <si>
    <t xml:space="preserve">32.12.04.2013</t>
  </si>
  <si>
    <t xml:space="preserve">Mundakjaya</t>
  </si>
  <si>
    <t xml:space="preserve">32.12.05</t>
  </si>
  <si>
    <t xml:space="preserve">Lelea</t>
  </si>
  <si>
    <t xml:space="preserve">32.12.05.2001</t>
  </si>
  <si>
    <t xml:space="preserve">Tunggul Payung</t>
  </si>
  <si>
    <t xml:space="preserve">32.12.05.2002</t>
  </si>
  <si>
    <t xml:space="preserve">Tugu</t>
  </si>
  <si>
    <t xml:space="preserve">32.12.05.2003</t>
  </si>
  <si>
    <t xml:space="preserve">Nunuk</t>
  </si>
  <si>
    <t xml:space="preserve">32.12.05.2004</t>
  </si>
  <si>
    <t xml:space="preserve">Tempel</t>
  </si>
  <si>
    <t xml:space="preserve">32.12.05.2005</t>
  </si>
  <si>
    <t xml:space="preserve">32.12.05.2006</t>
  </si>
  <si>
    <t xml:space="preserve">Tegalasari</t>
  </si>
  <si>
    <t xml:space="preserve">32.12.05.2007</t>
  </si>
  <si>
    <t xml:space="preserve">Langgengsari</t>
  </si>
  <si>
    <t xml:space="preserve">32.12.05.2008</t>
  </si>
  <si>
    <t xml:space="preserve">32.12.05.2009</t>
  </si>
  <si>
    <t xml:space="preserve">32.12.05.2010</t>
  </si>
  <si>
    <t xml:space="preserve">Cempeh</t>
  </si>
  <si>
    <t xml:space="preserve">32.12.05.2011</t>
  </si>
  <si>
    <t xml:space="preserve">Tempelkulon</t>
  </si>
  <si>
    <t xml:space="preserve">32.12.06</t>
  </si>
  <si>
    <t xml:space="preserve">32.12.06.2008</t>
  </si>
  <si>
    <t xml:space="preserve">32.12.06.2015</t>
  </si>
  <si>
    <t xml:space="preserve">32.12.06.2016</t>
  </si>
  <si>
    <t xml:space="preserve">Beduyut</t>
  </si>
  <si>
    <t xml:space="preserve">32.12.06.2017</t>
  </si>
  <si>
    <t xml:space="preserve">Rancasari</t>
  </si>
  <si>
    <t xml:space="preserve">32.12.06.2018</t>
  </si>
  <si>
    <t xml:space="preserve">32.12.06.2019</t>
  </si>
  <si>
    <t xml:space="preserve">Karanggetas</t>
  </si>
  <si>
    <t xml:space="preserve">32.12.06.2020</t>
  </si>
  <si>
    <t xml:space="preserve">Tegalgirang</t>
  </si>
  <si>
    <t xml:space="preserve">32.12.06.2021</t>
  </si>
  <si>
    <t xml:space="preserve">Malangsari</t>
  </si>
  <si>
    <t xml:space="preserve">32.12.07</t>
  </si>
  <si>
    <t xml:space="preserve">Widasari</t>
  </si>
  <si>
    <t xml:space="preserve">32.12.07.2006</t>
  </si>
  <si>
    <t xml:space="preserve">Bangkaloa Ilir</t>
  </si>
  <si>
    <t xml:space="preserve">32.12.07.2007</t>
  </si>
  <si>
    <t xml:space="preserve">32.12.07.2008</t>
  </si>
  <si>
    <t xml:space="preserve">Kalensari</t>
  </si>
  <si>
    <t xml:space="preserve">32.12.07.2010</t>
  </si>
  <si>
    <t xml:space="preserve">32.12.07.2011</t>
  </si>
  <si>
    <t xml:space="preserve">Ujungaris</t>
  </si>
  <si>
    <t xml:space="preserve">32.12.07.2012</t>
  </si>
  <si>
    <t xml:space="preserve">Kongsijaya</t>
  </si>
  <si>
    <t xml:space="preserve">32.12.07.2013</t>
  </si>
  <si>
    <t xml:space="preserve">32.12.07.2014</t>
  </si>
  <si>
    <t xml:space="preserve">Ujung Pondok Jaya</t>
  </si>
  <si>
    <t xml:space="preserve">32.12.07.2015</t>
  </si>
  <si>
    <t xml:space="preserve">Leuwigede</t>
  </si>
  <si>
    <t xml:space="preserve">32.12.07.2016</t>
  </si>
  <si>
    <t xml:space="preserve">Kasmaran</t>
  </si>
  <si>
    <t xml:space="preserve">32.12.08</t>
  </si>
  <si>
    <t xml:space="preserve">Kertasemaya</t>
  </si>
  <si>
    <t xml:space="preserve">32.12.08.2007</t>
  </si>
  <si>
    <t xml:space="preserve">32.12.08.2008</t>
  </si>
  <si>
    <t xml:space="preserve">Jengkok</t>
  </si>
  <si>
    <t xml:space="preserve">32.12.08.2009</t>
  </si>
  <si>
    <t xml:space="preserve">Tegal Wirangrong</t>
  </si>
  <si>
    <t xml:space="preserve">32.12.08.2010</t>
  </si>
  <si>
    <t xml:space="preserve">Manguntara</t>
  </si>
  <si>
    <t xml:space="preserve">32.12.08.2011</t>
  </si>
  <si>
    <t xml:space="preserve">Jambe</t>
  </si>
  <si>
    <t xml:space="preserve">32.12.08.2012</t>
  </si>
  <si>
    <t xml:space="preserve">Lemahayu</t>
  </si>
  <si>
    <t xml:space="preserve">32.12.08.2013</t>
  </si>
  <si>
    <t xml:space="preserve">Tenajar Kidul</t>
  </si>
  <si>
    <t xml:space="preserve">32.12.08.2014</t>
  </si>
  <si>
    <t xml:space="preserve">32.12.08.2015</t>
  </si>
  <si>
    <t xml:space="preserve">Kliwed</t>
  </si>
  <si>
    <t xml:space="preserve">32.12.08.2016</t>
  </si>
  <si>
    <t xml:space="preserve">Tenajar</t>
  </si>
  <si>
    <t xml:space="preserve">32.12.08.2017</t>
  </si>
  <si>
    <t xml:space="preserve">Larangan Jambe</t>
  </si>
  <si>
    <t xml:space="preserve">32.12.08.2018</t>
  </si>
  <si>
    <t xml:space="preserve">Tenajar Lor</t>
  </si>
  <si>
    <t xml:space="preserve">32.12.08.2019</t>
  </si>
  <si>
    <t xml:space="preserve">32.12.09</t>
  </si>
  <si>
    <t xml:space="preserve">Krangkeng</t>
  </si>
  <si>
    <t xml:space="preserve">32.12.09.2001</t>
  </si>
  <si>
    <t xml:space="preserve">32.12.09.2002</t>
  </si>
  <si>
    <t xml:space="preserve">Kapringan</t>
  </si>
  <si>
    <t xml:space="preserve">32.12.09.2003</t>
  </si>
  <si>
    <t xml:space="preserve">Singakerta</t>
  </si>
  <si>
    <t xml:space="preserve">32.12.09.2004</t>
  </si>
  <si>
    <t xml:space="preserve">Dukuhjati</t>
  </si>
  <si>
    <t xml:space="preserve">32.12.09.2005</t>
  </si>
  <si>
    <t xml:space="preserve">Tegalmulya</t>
  </si>
  <si>
    <t xml:space="preserve">32.12.09.2006</t>
  </si>
  <si>
    <t xml:space="preserve">Kedungwungu</t>
  </si>
  <si>
    <t xml:space="preserve">32.12.09.2007</t>
  </si>
  <si>
    <t xml:space="preserve">32.12.09.2008</t>
  </si>
  <si>
    <t xml:space="preserve">Luwunggesik</t>
  </si>
  <si>
    <t xml:space="preserve">32.12.09.2009</t>
  </si>
  <si>
    <t xml:space="preserve">32.12.09.2010</t>
  </si>
  <si>
    <t xml:space="preserve">32.12.09.2011</t>
  </si>
  <si>
    <t xml:space="preserve">Tanjakan</t>
  </si>
  <si>
    <t xml:space="preserve">32.12.10</t>
  </si>
  <si>
    <t xml:space="preserve">32.12.10.2008</t>
  </si>
  <si>
    <t xml:space="preserve">32.12.10.2009</t>
  </si>
  <si>
    <t xml:space="preserve">32.12.10.2010</t>
  </si>
  <si>
    <t xml:space="preserve">Pringgacala</t>
  </si>
  <si>
    <t xml:space="preserve">32.12.10.2011</t>
  </si>
  <si>
    <t xml:space="preserve">32.12.10.2012</t>
  </si>
  <si>
    <t xml:space="preserve">32.12.10.2013</t>
  </si>
  <si>
    <t xml:space="preserve">Karangampel Kidul</t>
  </si>
  <si>
    <t xml:space="preserve">32.12.10.2014</t>
  </si>
  <si>
    <t xml:space="preserve">32.12.10.2015</t>
  </si>
  <si>
    <t xml:space="preserve">Dukuh Jeruk</t>
  </si>
  <si>
    <t xml:space="preserve">32.12.10.2016</t>
  </si>
  <si>
    <t xml:space="preserve">Dukuh Tengah</t>
  </si>
  <si>
    <t xml:space="preserve">32.12.10.2017</t>
  </si>
  <si>
    <t xml:space="preserve">32.12.10.2019</t>
  </si>
  <si>
    <t xml:space="preserve">Kaplongan Lor</t>
  </si>
  <si>
    <t xml:space="preserve">32.12.11</t>
  </si>
  <si>
    <t xml:space="preserve">Juntinyuat</t>
  </si>
  <si>
    <t xml:space="preserve">32.12.11.2001</t>
  </si>
  <si>
    <t xml:space="preserve">Segeran Kidul</t>
  </si>
  <si>
    <t xml:space="preserve">32.12.11.2002</t>
  </si>
  <si>
    <t xml:space="preserve">Segeran</t>
  </si>
  <si>
    <t xml:space="preserve">32.12.11.2003</t>
  </si>
  <si>
    <t xml:space="preserve">Juntiweden</t>
  </si>
  <si>
    <t xml:space="preserve">32.12.11.2004</t>
  </si>
  <si>
    <t xml:space="preserve">Dadap</t>
  </si>
  <si>
    <t xml:space="preserve">32.12.11.2005</t>
  </si>
  <si>
    <t xml:space="preserve">Juntunyuat</t>
  </si>
  <si>
    <t xml:space="preserve">32.12.11.2006</t>
  </si>
  <si>
    <t xml:space="preserve">Juntikedokan</t>
  </si>
  <si>
    <t xml:space="preserve">32.12.11.2007</t>
  </si>
  <si>
    <t xml:space="preserve">Pondoh</t>
  </si>
  <si>
    <t xml:space="preserve">32.12.11.2008</t>
  </si>
  <si>
    <t xml:space="preserve">Sambirmaya</t>
  </si>
  <si>
    <t xml:space="preserve">32.12.11.2009</t>
  </si>
  <si>
    <t xml:space="preserve">Tinumpuk</t>
  </si>
  <si>
    <t xml:space="preserve">32.12.11.2010</t>
  </si>
  <si>
    <t xml:space="preserve">Juntikebon</t>
  </si>
  <si>
    <t xml:space="preserve">32.12.11.2011</t>
  </si>
  <si>
    <t xml:space="preserve">Lombang</t>
  </si>
  <si>
    <t xml:space="preserve">32.12.11.2012</t>
  </si>
  <si>
    <t xml:space="preserve">32.12.12</t>
  </si>
  <si>
    <t xml:space="preserve">Sliyeg</t>
  </si>
  <si>
    <t xml:space="preserve">32.12.12.2001</t>
  </si>
  <si>
    <t xml:space="preserve">32.12.12.2002</t>
  </si>
  <si>
    <t xml:space="preserve">Tambi</t>
  </si>
  <si>
    <t xml:space="preserve">32.12.12.2003</t>
  </si>
  <si>
    <t xml:space="preserve">Sudikampiran</t>
  </si>
  <si>
    <t xml:space="preserve">32.12.12.2004</t>
  </si>
  <si>
    <t xml:space="preserve">Tambi Lor</t>
  </si>
  <si>
    <t xml:space="preserve">32.12.12.2005</t>
  </si>
  <si>
    <t xml:space="preserve">Sleman Lor</t>
  </si>
  <si>
    <t xml:space="preserve">32.12.12.2006</t>
  </si>
  <si>
    <t xml:space="preserve">32.12.12.2007</t>
  </si>
  <si>
    <t xml:space="preserve">Majasih</t>
  </si>
  <si>
    <t xml:space="preserve">32.12.12.2008</t>
  </si>
  <si>
    <t xml:space="preserve">32.12.12.2009</t>
  </si>
  <si>
    <t xml:space="preserve">Gadingan</t>
  </si>
  <si>
    <t xml:space="preserve">32.12.12.2010</t>
  </si>
  <si>
    <t xml:space="preserve">Mekargading</t>
  </si>
  <si>
    <t xml:space="preserve">32.12.12.2011</t>
  </si>
  <si>
    <t xml:space="preserve">Sliyeg Lor</t>
  </si>
  <si>
    <t xml:space="preserve">32.12.12.2012</t>
  </si>
  <si>
    <t xml:space="preserve">Tugukidul</t>
  </si>
  <si>
    <t xml:space="preserve">32.12.12.2013</t>
  </si>
  <si>
    <t xml:space="preserve">32.12.12.2016</t>
  </si>
  <si>
    <t xml:space="preserve">Longok</t>
  </si>
  <si>
    <t xml:space="preserve">32.12.13</t>
  </si>
  <si>
    <t xml:space="preserve">Jatibarang</t>
  </si>
  <si>
    <t xml:space="preserve">32.12.13.2001</t>
  </si>
  <si>
    <t xml:space="preserve">Sukalila</t>
  </si>
  <si>
    <t xml:space="preserve">32.12.13.2002</t>
  </si>
  <si>
    <t xml:space="preserve">32.12.13.2003</t>
  </si>
  <si>
    <t xml:space="preserve">Jatibarang Baru</t>
  </si>
  <si>
    <t xml:space="preserve">32.12.13.2004</t>
  </si>
  <si>
    <t xml:space="preserve">32.12.13.2005</t>
  </si>
  <si>
    <t xml:space="preserve">Bulak Lor</t>
  </si>
  <si>
    <t xml:space="preserve">32.12.13.2006</t>
  </si>
  <si>
    <t xml:space="preserve">32.12.13.2007</t>
  </si>
  <si>
    <t xml:space="preserve">Kebulen</t>
  </si>
  <si>
    <t xml:space="preserve">32.12.13.2008</t>
  </si>
  <si>
    <t xml:space="preserve">Pawidean</t>
  </si>
  <si>
    <t xml:space="preserve">32.12.13.2009</t>
  </si>
  <si>
    <t xml:space="preserve">32.12.13.2010</t>
  </si>
  <si>
    <t xml:space="preserve">Jatisawit Lor</t>
  </si>
  <si>
    <t xml:space="preserve">32.12.13.2011</t>
  </si>
  <si>
    <t xml:space="preserve">Krasak</t>
  </si>
  <si>
    <t xml:space="preserve">32.12.13.2012</t>
  </si>
  <si>
    <t xml:space="preserve">32.12.13.2013</t>
  </si>
  <si>
    <t xml:space="preserve">Malang Semirang</t>
  </si>
  <si>
    <t xml:space="preserve">32.12.13.2014</t>
  </si>
  <si>
    <t xml:space="preserve">Lohbener</t>
  </si>
  <si>
    <t xml:space="preserve">32.12.13.2015</t>
  </si>
  <si>
    <t xml:space="preserve">Lohbener Lor</t>
  </si>
  <si>
    <t xml:space="preserve">32.12.14</t>
  </si>
  <si>
    <t xml:space="preserve">Balongan</t>
  </si>
  <si>
    <t xml:space="preserve">32.12.14.2001</t>
  </si>
  <si>
    <t xml:space="preserve">Tegal Sembadra</t>
  </si>
  <si>
    <t xml:space="preserve">32.12.14.2002</t>
  </si>
  <si>
    <t xml:space="preserve">Sukareja</t>
  </si>
  <si>
    <t xml:space="preserve">32.12.14.2003</t>
  </si>
  <si>
    <t xml:space="preserve">Sukaurip</t>
  </si>
  <si>
    <t xml:space="preserve">32.12.14.2004</t>
  </si>
  <si>
    <t xml:space="preserve">Rawadalem</t>
  </si>
  <si>
    <t xml:space="preserve">32.12.14.2005</t>
  </si>
  <si>
    <t xml:space="preserve">Gelarmendala</t>
  </si>
  <si>
    <t xml:space="preserve">32.12.14.2006</t>
  </si>
  <si>
    <t xml:space="preserve">Tegalurung</t>
  </si>
  <si>
    <t xml:space="preserve">32.12.14.2007</t>
  </si>
  <si>
    <t xml:space="preserve">32.12.14.2008</t>
  </si>
  <si>
    <t xml:space="preserve">32.12.14.2009</t>
  </si>
  <si>
    <t xml:space="preserve">Sudimampir</t>
  </si>
  <si>
    <t xml:space="preserve">32.12.14.2010</t>
  </si>
  <si>
    <t xml:space="preserve">Sudimampir Lor</t>
  </si>
  <si>
    <t xml:space="preserve">32.12.15</t>
  </si>
  <si>
    <t xml:space="preserve">Indramayu</t>
  </si>
  <si>
    <t xml:space="preserve">32.12.15.1001</t>
  </si>
  <si>
    <t xml:space="preserve">32.12.15.1002</t>
  </si>
  <si>
    <t xml:space="preserve">Kepandean</t>
  </si>
  <si>
    <t xml:space="preserve">32.12.15.1003</t>
  </si>
  <si>
    <t xml:space="preserve">32.12.15.1004</t>
  </si>
  <si>
    <t xml:space="preserve">32.12.15.1005</t>
  </si>
  <si>
    <t xml:space="preserve">Lemahmekar</t>
  </si>
  <si>
    <t xml:space="preserve">32.12.15.1006</t>
  </si>
  <si>
    <t xml:space="preserve">32.12.15.1007</t>
  </si>
  <si>
    <t xml:space="preserve">Margadadi</t>
  </si>
  <si>
    <t xml:space="preserve">32.12.15.1008</t>
  </si>
  <si>
    <t xml:space="preserve">Paoman</t>
  </si>
  <si>
    <t xml:space="preserve">32.12.15.2009</t>
  </si>
  <si>
    <t xml:space="preserve">Telukagung</t>
  </si>
  <si>
    <t xml:space="preserve">32.12.15.2010</t>
  </si>
  <si>
    <t xml:space="preserve">32.12.15.2011</t>
  </si>
  <si>
    <t xml:space="preserve">32.12.15.2012</t>
  </si>
  <si>
    <t xml:space="preserve">Pekandangan Jaya</t>
  </si>
  <si>
    <t xml:space="preserve">32.12.15.2013</t>
  </si>
  <si>
    <t xml:space="preserve">Singaraja</t>
  </si>
  <si>
    <t xml:space="preserve">32.12.15.2014</t>
  </si>
  <si>
    <t xml:space="preserve">32.12.15.2015</t>
  </si>
  <si>
    <t xml:space="preserve">Pekandangan</t>
  </si>
  <si>
    <t xml:space="preserve">32.12.15.2016</t>
  </si>
  <si>
    <t xml:space="preserve">Karangsong</t>
  </si>
  <si>
    <t xml:space="preserve">32.12.15.2017</t>
  </si>
  <si>
    <t xml:space="preserve">Pabean Udik</t>
  </si>
  <si>
    <t xml:space="preserve">32.12.15.2020</t>
  </si>
  <si>
    <t xml:space="preserve">Tambak</t>
  </si>
  <si>
    <t xml:space="preserve">32.12.16</t>
  </si>
  <si>
    <t xml:space="preserve">32.12.16.2001</t>
  </si>
  <si>
    <t xml:space="preserve">Panyindangan Kulon</t>
  </si>
  <si>
    <t xml:space="preserve">32.12.16.2002</t>
  </si>
  <si>
    <t xml:space="preserve">Rambatan Wetan</t>
  </si>
  <si>
    <t xml:space="preserve">32.12.16.2003</t>
  </si>
  <si>
    <t xml:space="preserve">Panyindangan Wetan</t>
  </si>
  <si>
    <t xml:space="preserve">32.12.16.2004</t>
  </si>
  <si>
    <t xml:space="preserve">32.12.16.2005</t>
  </si>
  <si>
    <t xml:space="preserve">Terusan</t>
  </si>
  <si>
    <t xml:space="preserve">32.12.16.2006</t>
  </si>
  <si>
    <t xml:space="preserve">Dermayu</t>
  </si>
  <si>
    <t xml:space="preserve">32.12.16.2007</t>
  </si>
  <si>
    <t xml:space="preserve">32.12.16.2008</t>
  </si>
  <si>
    <t xml:space="preserve">Penganjang</t>
  </si>
  <si>
    <t xml:space="preserve">32.12.16.2009</t>
  </si>
  <si>
    <t xml:space="preserve">32.12.16.2014</t>
  </si>
  <si>
    <t xml:space="preserve">Wanantara</t>
  </si>
  <si>
    <t xml:space="preserve">32.12.17</t>
  </si>
  <si>
    <t xml:space="preserve">Cantigi</t>
  </si>
  <si>
    <t xml:space="preserve">32.12.17.2001</t>
  </si>
  <si>
    <t xml:space="preserve">Cangkring</t>
  </si>
  <si>
    <t xml:space="preserve">32.12.17.2002</t>
  </si>
  <si>
    <t xml:space="preserve">Cantigi Kulon</t>
  </si>
  <si>
    <t xml:space="preserve">32.12.17.2003</t>
  </si>
  <si>
    <t xml:space="preserve">Cantigi Wetan</t>
  </si>
  <si>
    <t xml:space="preserve">32.12.17.2004</t>
  </si>
  <si>
    <t xml:space="preserve">Panyingkiran Kidul</t>
  </si>
  <si>
    <t xml:space="preserve">32.12.17.2005</t>
  </si>
  <si>
    <t xml:space="preserve">Panyingkiran Lor</t>
  </si>
  <si>
    <t xml:space="preserve">32.12.17.2006</t>
  </si>
  <si>
    <t xml:space="preserve">Lamarantarung</t>
  </si>
  <si>
    <t xml:space="preserve">32.12.17.2007</t>
  </si>
  <si>
    <t xml:space="preserve">Cemara</t>
  </si>
  <si>
    <t xml:space="preserve">32.12.18</t>
  </si>
  <si>
    <t xml:space="preserve">32.12.18.2001</t>
  </si>
  <si>
    <t xml:space="preserve">Kiajaran Wetan</t>
  </si>
  <si>
    <t xml:space="preserve">32.12.18.2002</t>
  </si>
  <si>
    <t xml:space="preserve">Kiajaran Kulon</t>
  </si>
  <si>
    <t xml:space="preserve">32.12.18.2003</t>
  </si>
  <si>
    <t xml:space="preserve">Lanjan</t>
  </si>
  <si>
    <t xml:space="preserve">32.12.18.2004</t>
  </si>
  <si>
    <t xml:space="preserve">Langut</t>
  </si>
  <si>
    <t xml:space="preserve">32.12.18.2005</t>
  </si>
  <si>
    <t xml:space="preserve">32.12.18.2006</t>
  </si>
  <si>
    <t xml:space="preserve">32.12.18.2007</t>
  </si>
  <si>
    <t xml:space="preserve">32.12.18.2008</t>
  </si>
  <si>
    <t xml:space="preserve">Bojongslawi</t>
  </si>
  <si>
    <t xml:space="preserve">32.12.18.2009</t>
  </si>
  <si>
    <t xml:space="preserve">32.12.18.2010</t>
  </si>
  <si>
    <t xml:space="preserve">Pamayahan</t>
  </si>
  <si>
    <t xml:space="preserve">32.12.18.2011</t>
  </si>
  <si>
    <t xml:space="preserve">32.12.18.2012</t>
  </si>
  <si>
    <t xml:space="preserve">Rambatan Kulon</t>
  </si>
  <si>
    <t xml:space="preserve">32.12.19</t>
  </si>
  <si>
    <t xml:space="preserve">Arahan</t>
  </si>
  <si>
    <t xml:space="preserve">32.12.19.2001</t>
  </si>
  <si>
    <t xml:space="preserve">Arahan Kidul</t>
  </si>
  <si>
    <t xml:space="preserve">32.12.19.2002</t>
  </si>
  <si>
    <t xml:space="preserve">Arahan Lor</t>
  </si>
  <si>
    <t xml:space="preserve">32.12.19.2003</t>
  </si>
  <si>
    <t xml:space="preserve">32.12.19.2004</t>
  </si>
  <si>
    <t xml:space="preserve">Cidempet</t>
  </si>
  <si>
    <t xml:space="preserve">32.12.19.2005</t>
  </si>
  <si>
    <t xml:space="preserve">Sukadadi</t>
  </si>
  <si>
    <t xml:space="preserve">32.12.19.2006</t>
  </si>
  <si>
    <t xml:space="preserve">Pranggong</t>
  </si>
  <si>
    <t xml:space="preserve">32.12.19.2007</t>
  </si>
  <si>
    <t xml:space="preserve">32.12.19.2008</t>
  </si>
  <si>
    <t xml:space="preserve">32.12.20</t>
  </si>
  <si>
    <t xml:space="preserve">Losarang</t>
  </si>
  <si>
    <t xml:space="preserve">32.12.20.2001</t>
  </si>
  <si>
    <t xml:space="preserve">32.12.20.2002</t>
  </si>
  <si>
    <t xml:space="preserve">Krimun</t>
  </si>
  <si>
    <t xml:space="preserve">32.12.20.2003</t>
  </si>
  <si>
    <t xml:space="preserve">Puntang</t>
  </si>
  <si>
    <t xml:space="preserve">32.12.20.2004</t>
  </si>
  <si>
    <t xml:space="preserve">32.12.20.2005</t>
  </si>
  <si>
    <t xml:space="preserve">Rajaiyang</t>
  </si>
  <si>
    <t xml:space="preserve">32.12.20.2006</t>
  </si>
  <si>
    <t xml:space="preserve">Jangga</t>
  </si>
  <si>
    <t xml:space="preserve">32.12.20.2007</t>
  </si>
  <si>
    <t xml:space="preserve">Jumbleng</t>
  </si>
  <si>
    <t xml:space="preserve">32.12.20.2008</t>
  </si>
  <si>
    <t xml:space="preserve">32.12.20.2010</t>
  </si>
  <si>
    <t xml:space="preserve">32.12.20.2011</t>
  </si>
  <si>
    <t xml:space="preserve">Muntur</t>
  </si>
  <si>
    <t xml:space="preserve">32.12.20.2012</t>
  </si>
  <si>
    <t xml:space="preserve">Santing</t>
  </si>
  <si>
    <t xml:space="preserve">32.12.20.2013</t>
  </si>
  <si>
    <t xml:space="preserve">Cemara Kulon</t>
  </si>
  <si>
    <t xml:space="preserve">32.12.21</t>
  </si>
  <si>
    <t xml:space="preserve">Kandanghaur</t>
  </si>
  <si>
    <t xml:space="preserve">32.12.21.2001</t>
  </si>
  <si>
    <t xml:space="preserve">32.12.21.2002</t>
  </si>
  <si>
    <t xml:space="preserve">Pranti</t>
  </si>
  <si>
    <t xml:space="preserve">32.12.21.2003</t>
  </si>
  <si>
    <t xml:space="preserve">Wirakanan</t>
  </si>
  <si>
    <t xml:space="preserve">32.12.21.2004</t>
  </si>
  <si>
    <t xml:space="preserve">32.12.21.2005</t>
  </si>
  <si>
    <t xml:space="preserve">32.12.21.2006</t>
  </si>
  <si>
    <t xml:space="preserve">Wirapanjunan</t>
  </si>
  <si>
    <t xml:space="preserve">32.12.21.2007</t>
  </si>
  <si>
    <t xml:space="preserve">Pareangirang</t>
  </si>
  <si>
    <t xml:space="preserve">32.12.21.2008</t>
  </si>
  <si>
    <t xml:space="preserve">32.12.21.2009</t>
  </si>
  <si>
    <t xml:space="preserve">Ilir</t>
  </si>
  <si>
    <t xml:space="preserve">32.12.21.2010</t>
  </si>
  <si>
    <t xml:space="preserve">Soge</t>
  </si>
  <si>
    <t xml:space="preserve">32.12.21.2011</t>
  </si>
  <si>
    <t xml:space="preserve">Eretan Wetan</t>
  </si>
  <si>
    <t xml:space="preserve">32.12.21.2012</t>
  </si>
  <si>
    <t xml:space="preserve">Eretan Kulon</t>
  </si>
  <si>
    <t xml:space="preserve">32.12.21.2013</t>
  </si>
  <si>
    <t xml:space="preserve">32.12.22</t>
  </si>
  <si>
    <t xml:space="preserve">Bongas</t>
  </si>
  <si>
    <t xml:space="preserve">32.12.22.2001</t>
  </si>
  <si>
    <t xml:space="preserve">Cipedang</t>
  </si>
  <si>
    <t xml:space="preserve">32.12.22.2002</t>
  </si>
  <si>
    <t xml:space="preserve">32.12.22.2003</t>
  </si>
  <si>
    <t xml:space="preserve">32.12.22.2004</t>
  </si>
  <si>
    <t xml:space="preserve">32.12.22.2005</t>
  </si>
  <si>
    <t xml:space="preserve">32.12.22.2006</t>
  </si>
  <si>
    <t xml:space="preserve">Cipaat</t>
  </si>
  <si>
    <t xml:space="preserve">32.12.22.2007</t>
  </si>
  <si>
    <t xml:space="preserve">Kertamulya</t>
  </si>
  <si>
    <t xml:space="preserve">32.12.22.2008</t>
  </si>
  <si>
    <t xml:space="preserve">Plawangan</t>
  </si>
  <si>
    <t xml:space="preserve">32.12.23</t>
  </si>
  <si>
    <t xml:space="preserve">Anjatan</t>
  </si>
  <si>
    <t xml:space="preserve">32.12.23.2001</t>
  </si>
  <si>
    <t xml:space="preserve">32.12.23.2002</t>
  </si>
  <si>
    <t xml:space="preserve">32.12.23.2003</t>
  </si>
  <si>
    <t xml:space="preserve">Bugis</t>
  </si>
  <si>
    <t xml:space="preserve">32.12.23.2004</t>
  </si>
  <si>
    <t xml:space="preserve">Bugis Tua</t>
  </si>
  <si>
    <t xml:space="preserve">32.12.23.2005</t>
  </si>
  <si>
    <t xml:space="preserve">Salamdarma</t>
  </si>
  <si>
    <t xml:space="preserve">32.12.23.2006</t>
  </si>
  <si>
    <t xml:space="preserve">32.12.23.2007</t>
  </si>
  <si>
    <t xml:space="preserve">Wanguk</t>
  </si>
  <si>
    <t xml:space="preserve">32.12.23.2008</t>
  </si>
  <si>
    <t xml:space="preserve">Lempuyang</t>
  </si>
  <si>
    <t xml:space="preserve">32.12.23.2009</t>
  </si>
  <si>
    <t xml:space="preserve">Kopyah</t>
  </si>
  <si>
    <t xml:space="preserve">32.12.23.2010</t>
  </si>
  <si>
    <t xml:space="preserve">Anjatan Baru</t>
  </si>
  <si>
    <t xml:space="preserve">32.12.23.2011</t>
  </si>
  <si>
    <t xml:space="preserve">32.12.23.2012</t>
  </si>
  <si>
    <t xml:space="preserve">Cilandak Lor</t>
  </si>
  <si>
    <t xml:space="preserve">32.12.23.2013</t>
  </si>
  <si>
    <t xml:space="preserve">Anjatan Utara</t>
  </si>
  <si>
    <t xml:space="preserve">32.12.24</t>
  </si>
  <si>
    <t xml:space="preserve">Sukra</t>
  </si>
  <si>
    <t xml:space="preserve">32.12.24.2001</t>
  </si>
  <si>
    <t xml:space="preserve">32.12.24.2002</t>
  </si>
  <si>
    <t xml:space="preserve">32.12.24.2003</t>
  </si>
  <si>
    <t xml:space="preserve">32.12.24.2004</t>
  </si>
  <si>
    <t xml:space="preserve">Tagal Taman</t>
  </si>
  <si>
    <t xml:space="preserve">32.12.24.2005</t>
  </si>
  <si>
    <t xml:space="preserve">Sukrawetan</t>
  </si>
  <si>
    <t xml:space="preserve">32.12.24.2006</t>
  </si>
  <si>
    <t xml:space="preserve">Sumuradem</t>
  </si>
  <si>
    <t xml:space="preserve">32.12.24.2007</t>
  </si>
  <si>
    <t xml:space="preserve">Sumuradem Timur</t>
  </si>
  <si>
    <t xml:space="preserve">32.12.24.2017</t>
  </si>
  <si>
    <t xml:space="preserve">32.12.25</t>
  </si>
  <si>
    <t xml:space="preserve">Gantar</t>
  </si>
  <si>
    <t xml:space="preserve">32.12.25.2001</t>
  </si>
  <si>
    <t xml:space="preserve">32.12.25.2002</t>
  </si>
  <si>
    <t xml:space="preserve">Sanca</t>
  </si>
  <si>
    <t xml:space="preserve">32.12.25.2003</t>
  </si>
  <si>
    <t xml:space="preserve">32.12.25.2004</t>
  </si>
  <si>
    <t xml:space="preserve">32.12.25.2005</t>
  </si>
  <si>
    <t xml:space="preserve">32.12.25.2006</t>
  </si>
  <si>
    <t xml:space="preserve">Balereja</t>
  </si>
  <si>
    <t xml:space="preserve">32.12.25.2007</t>
  </si>
  <si>
    <t xml:space="preserve">Mekarwaru</t>
  </si>
  <si>
    <t xml:space="preserve">32.12.26</t>
  </si>
  <si>
    <t xml:space="preserve">Trisi</t>
  </si>
  <si>
    <t xml:space="preserve">32.12.26.2001</t>
  </si>
  <si>
    <t xml:space="preserve">32.12.26.2002</t>
  </si>
  <si>
    <t xml:space="preserve">32.12.26.2003</t>
  </si>
  <si>
    <t xml:space="preserve">Jatimunggul</t>
  </si>
  <si>
    <t xml:space="preserve">32.12.26.2004</t>
  </si>
  <si>
    <t xml:space="preserve">Plosokerep</t>
  </si>
  <si>
    <t xml:space="preserve">32.12.26.2005</t>
  </si>
  <si>
    <t xml:space="preserve">Rajasinga</t>
  </si>
  <si>
    <t xml:space="preserve">32.12.26.2006</t>
  </si>
  <si>
    <t xml:space="preserve">32.12.26.2007</t>
  </si>
  <si>
    <t xml:space="preserve">Cibereng</t>
  </si>
  <si>
    <t xml:space="preserve">32.12.26.2008</t>
  </si>
  <si>
    <t xml:space="preserve">Kendayakan</t>
  </si>
  <si>
    <t xml:space="preserve">32.12.26.2009</t>
  </si>
  <si>
    <t xml:space="preserve">Manggungan</t>
  </si>
  <si>
    <t xml:space="preserve">32.12.27</t>
  </si>
  <si>
    <t xml:space="preserve">Sukagumiwang</t>
  </si>
  <si>
    <t xml:space="preserve">32.12.27.2001</t>
  </si>
  <si>
    <t xml:space="preserve">32.12.27.2002</t>
  </si>
  <si>
    <t xml:space="preserve">Bondan</t>
  </si>
  <si>
    <t xml:space="preserve">32.12.27.2003</t>
  </si>
  <si>
    <t xml:space="preserve">32.12.27.2004</t>
  </si>
  <si>
    <t xml:space="preserve">32.12.27.2005</t>
  </si>
  <si>
    <t xml:space="preserve">32.12.27.2006</t>
  </si>
  <si>
    <t xml:space="preserve">Cadang Pinggan</t>
  </si>
  <si>
    <t xml:space="preserve">32.12.27.2007</t>
  </si>
  <si>
    <t xml:space="preserve">32.12.28</t>
  </si>
  <si>
    <t xml:space="preserve">Kedokan Bunder</t>
  </si>
  <si>
    <t xml:space="preserve">32.12.28.2001</t>
  </si>
  <si>
    <t xml:space="preserve">Cangkingan</t>
  </si>
  <si>
    <t xml:space="preserve">32.12.28.2002</t>
  </si>
  <si>
    <t xml:space="preserve">Jayawinangun</t>
  </si>
  <si>
    <t xml:space="preserve">32.12.28.2003</t>
  </si>
  <si>
    <t xml:space="preserve">Kedokan Agung</t>
  </si>
  <si>
    <t xml:space="preserve">32.12.28.2004</t>
  </si>
  <si>
    <t xml:space="preserve">Kedokanbunder</t>
  </si>
  <si>
    <t xml:space="preserve">32.12.28.2005</t>
  </si>
  <si>
    <t xml:space="preserve">Kedokanbunderwetan</t>
  </si>
  <si>
    <t xml:space="preserve">32.12.28.2006</t>
  </si>
  <si>
    <t xml:space="preserve">Kaplongan</t>
  </si>
  <si>
    <t xml:space="preserve">32.12.28.2007</t>
  </si>
  <si>
    <t xml:space="preserve">Jayalaksana</t>
  </si>
  <si>
    <t xml:space="preserve">32.12.29</t>
  </si>
  <si>
    <t xml:space="preserve">Pasekan</t>
  </si>
  <si>
    <t xml:space="preserve">32.12.29.2001</t>
  </si>
  <si>
    <t xml:space="preserve">Brondong</t>
  </si>
  <si>
    <t xml:space="preserve">32.12.29.2002</t>
  </si>
  <si>
    <t xml:space="preserve">Pabean Ilir</t>
  </si>
  <si>
    <t xml:space="preserve">32.12.29.2003</t>
  </si>
  <si>
    <t xml:space="preserve">Pagirikan</t>
  </si>
  <si>
    <t xml:space="preserve">32.12.29.2004</t>
  </si>
  <si>
    <t xml:space="preserve">32.12.29.2005</t>
  </si>
  <si>
    <t xml:space="preserve">32.12.29.2006</t>
  </si>
  <si>
    <t xml:space="preserve">Totoran</t>
  </si>
  <si>
    <t xml:space="preserve">32.12.30</t>
  </si>
  <si>
    <t xml:space="preserve">Tukdana</t>
  </si>
  <si>
    <t xml:space="preserve">32.12.30.2001</t>
  </si>
  <si>
    <t xml:space="preserve">Bodas</t>
  </si>
  <si>
    <t xml:space="preserve">32.12.30.2002</t>
  </si>
  <si>
    <t xml:space="preserve">Gadel</t>
  </si>
  <si>
    <t xml:space="preserve">32.12.30.2003</t>
  </si>
  <si>
    <t xml:space="preserve">Rancajawat</t>
  </si>
  <si>
    <t xml:space="preserve">32.12.30.2004</t>
  </si>
  <si>
    <t xml:space="preserve">Kerticala</t>
  </si>
  <si>
    <t xml:space="preserve">32.12.30.2005</t>
  </si>
  <si>
    <t xml:space="preserve">Cangko</t>
  </si>
  <si>
    <t xml:space="preserve">32.12.30.2006</t>
  </si>
  <si>
    <t xml:space="preserve">Karangkerta</t>
  </si>
  <si>
    <t xml:space="preserve">32.12.30.2007</t>
  </si>
  <si>
    <t xml:space="preserve">32.12.30.2008</t>
  </si>
  <si>
    <t xml:space="preserve">32.12.30.2009</t>
  </si>
  <si>
    <t xml:space="preserve">Lajer</t>
  </si>
  <si>
    <t xml:space="preserve">32.12.30.2010</t>
  </si>
  <si>
    <t xml:space="preserve">32.12.30.2011</t>
  </si>
  <si>
    <t xml:space="preserve">32.12.30.2012</t>
  </si>
  <si>
    <t xml:space="preserve">32.12.30.2013</t>
  </si>
  <si>
    <t xml:space="preserve">32.12.31</t>
  </si>
  <si>
    <t xml:space="preserve">Patrol</t>
  </si>
  <si>
    <t xml:space="preserve">32.12.31.2001</t>
  </si>
  <si>
    <t xml:space="preserve">Limpas</t>
  </si>
  <si>
    <t xml:space="preserve">32.12.31.2002</t>
  </si>
  <si>
    <t xml:space="preserve">32.12.31.2003</t>
  </si>
  <si>
    <t xml:space="preserve">Patrol Baru</t>
  </si>
  <si>
    <t xml:space="preserve">32.12.31.2004</t>
  </si>
  <si>
    <t xml:space="preserve">Patrol Lor</t>
  </si>
  <si>
    <t xml:space="preserve">32.12.31.2005</t>
  </si>
  <si>
    <t xml:space="preserve">32.12.31.2006</t>
  </si>
  <si>
    <t xml:space="preserve">32.12.31.2007</t>
  </si>
  <si>
    <t xml:space="preserve">32.12.31.2008</t>
  </si>
  <si>
    <t xml:space="preserve">32.13</t>
  </si>
  <si>
    <t xml:space="preserve">KAB. SUBANG</t>
  </si>
  <si>
    <t xml:space="preserve">32.13.01</t>
  </si>
  <si>
    <t xml:space="preserve">32.13.01.2003</t>
  </si>
  <si>
    <t xml:space="preserve">Sukamandi</t>
  </si>
  <si>
    <t xml:space="preserve">32.13.01.2004</t>
  </si>
  <si>
    <t xml:space="preserve">32.13.01.2005</t>
  </si>
  <si>
    <t xml:space="preserve">Sagalaherang Kidul</t>
  </si>
  <si>
    <t xml:space="preserve">32.13.01.2006</t>
  </si>
  <si>
    <t xml:space="preserve">Dayeuh Kolot</t>
  </si>
  <si>
    <t xml:space="preserve">32.13.01.2009</t>
  </si>
  <si>
    <t xml:space="preserve">32.13.01.2010</t>
  </si>
  <si>
    <t xml:space="preserve">Curugagung</t>
  </si>
  <si>
    <t xml:space="preserve">32.13.01.2011</t>
  </si>
  <si>
    <t xml:space="preserve">Sagalaherang Kaler</t>
  </si>
  <si>
    <t xml:space="preserve">32.13.02</t>
  </si>
  <si>
    <t xml:space="preserve">32.13.02.2001</t>
  </si>
  <si>
    <t xml:space="preserve">Cupunagara</t>
  </si>
  <si>
    <t xml:space="preserve">32.13.02.2002</t>
  </si>
  <si>
    <t xml:space="preserve">32.13.02.2003</t>
  </si>
  <si>
    <t xml:space="preserve">Gardusayang</t>
  </si>
  <si>
    <t xml:space="preserve">32.13.02.2004</t>
  </si>
  <si>
    <t xml:space="preserve">Mayang</t>
  </si>
  <si>
    <t xml:space="preserve">32.13.02.2005</t>
  </si>
  <si>
    <t xml:space="preserve">Sukakerti</t>
  </si>
  <si>
    <t xml:space="preserve">32.13.02.2007</t>
  </si>
  <si>
    <t xml:space="preserve">Darmaga</t>
  </si>
  <si>
    <t xml:space="preserve">32.13.02.2008</t>
  </si>
  <si>
    <t xml:space="preserve">32.13.02.2011</t>
  </si>
  <si>
    <t xml:space="preserve">32.13.02.2014</t>
  </si>
  <si>
    <t xml:space="preserve">Pakuhaji</t>
  </si>
  <si>
    <t xml:space="preserve">32.13.03</t>
  </si>
  <si>
    <t xml:space="preserve">32.13.03.1001</t>
  </si>
  <si>
    <t xml:space="preserve">32.13.03.1002</t>
  </si>
  <si>
    <t xml:space="preserve">32.13.03.1003</t>
  </si>
  <si>
    <t xml:space="preserve">Pasirkareumbi</t>
  </si>
  <si>
    <t xml:space="preserve">32.13.03.1004</t>
  </si>
  <si>
    <t xml:space="preserve">32.13.03.1005</t>
  </si>
  <si>
    <t xml:space="preserve">Soklat</t>
  </si>
  <si>
    <t xml:space="preserve">32.13.03.1006</t>
  </si>
  <si>
    <t xml:space="preserve">32.13.03.1007</t>
  </si>
  <si>
    <t xml:space="preserve">32.13.03.1008</t>
  </si>
  <si>
    <t xml:space="preserve">Wanareja</t>
  </si>
  <si>
    <t xml:space="preserve">32.13.04</t>
  </si>
  <si>
    <t xml:space="preserve">Kalijati</t>
  </si>
  <si>
    <t xml:space="preserve">32.13.04.2006</t>
  </si>
  <si>
    <t xml:space="preserve">Marengmang</t>
  </si>
  <si>
    <t xml:space="preserve">32.13.04.2007</t>
  </si>
  <si>
    <t xml:space="preserve">Kalijati Timur</t>
  </si>
  <si>
    <t xml:space="preserve">32.13.04.2008</t>
  </si>
  <si>
    <t xml:space="preserve">Kaliangsana</t>
  </si>
  <si>
    <t xml:space="preserve">32.13.04.2011</t>
  </si>
  <si>
    <t xml:space="preserve">Kalijati Barat</t>
  </si>
  <si>
    <t xml:space="preserve">32.13.04.2012</t>
  </si>
  <si>
    <t xml:space="preserve">Tanggulun Timur</t>
  </si>
  <si>
    <t xml:space="preserve">32.13.04.2013</t>
  </si>
  <si>
    <t xml:space="preserve">Tanggulun Barat</t>
  </si>
  <si>
    <t xml:space="preserve">32.13.04.2017</t>
  </si>
  <si>
    <t xml:space="preserve">32.13.04.2018</t>
  </si>
  <si>
    <t xml:space="preserve">Ciruluk</t>
  </si>
  <si>
    <t xml:space="preserve">32.13.04.2019</t>
  </si>
  <si>
    <t xml:space="preserve">Jalupang</t>
  </si>
  <si>
    <t xml:space="preserve">32.13.04.2020</t>
  </si>
  <si>
    <t xml:space="preserve">Banggalamulya</t>
  </si>
  <si>
    <t xml:space="preserve">32.13.05</t>
  </si>
  <si>
    <t xml:space="preserve">32.13.05.2001</t>
  </si>
  <si>
    <t xml:space="preserve">Cihambulu</t>
  </si>
  <si>
    <t xml:space="preserve">32.13.05.2002</t>
  </si>
  <si>
    <t xml:space="preserve">Siluman</t>
  </si>
  <si>
    <t xml:space="preserve">32.13.05.2003</t>
  </si>
  <si>
    <t xml:space="preserve">Pringkasap</t>
  </si>
  <si>
    <t xml:space="preserve">32.13.05.2004</t>
  </si>
  <si>
    <t xml:space="preserve">32.13.05.2005</t>
  </si>
  <si>
    <t xml:space="preserve">Karanghegar</t>
  </si>
  <si>
    <t xml:space="preserve">32.13.05.2006</t>
  </si>
  <si>
    <t xml:space="preserve">Salamjaya</t>
  </si>
  <si>
    <t xml:space="preserve">32.13.05.2007</t>
  </si>
  <si>
    <t xml:space="preserve">Kadawung</t>
  </si>
  <si>
    <t xml:space="preserve">32.13.05.2008</t>
  </si>
  <si>
    <t xml:space="preserve">Balebandung Jaya</t>
  </si>
  <si>
    <t xml:space="preserve">32.13.06</t>
  </si>
  <si>
    <t xml:space="preserve">32.13.06.2001</t>
  </si>
  <si>
    <t xml:space="preserve">32.13.06.2002</t>
  </si>
  <si>
    <t xml:space="preserve">Pagon</t>
  </si>
  <si>
    <t xml:space="preserve">32.13.06.2003</t>
  </si>
  <si>
    <t xml:space="preserve">Prapatan</t>
  </si>
  <si>
    <t xml:space="preserve">32.13.06.2004</t>
  </si>
  <si>
    <t xml:space="preserve">32.13.06.2005</t>
  </si>
  <si>
    <t xml:space="preserve">Belendung</t>
  </si>
  <si>
    <t xml:space="preserve">32.13.06.2006</t>
  </si>
  <si>
    <t xml:space="preserve">Koranji</t>
  </si>
  <si>
    <t xml:space="preserve">32.13.06.2007</t>
  </si>
  <si>
    <t xml:space="preserve">32.13.06.2008</t>
  </si>
  <si>
    <t xml:space="preserve">Pasirbungur</t>
  </si>
  <si>
    <t xml:space="preserve">32.13.06.2009</t>
  </si>
  <si>
    <t xml:space="preserve">Purwadadi Barat</t>
  </si>
  <si>
    <t xml:space="preserve">32.13.06.2010</t>
  </si>
  <si>
    <t xml:space="preserve">Rancamahi</t>
  </si>
  <si>
    <t xml:space="preserve">32.13.07</t>
  </si>
  <si>
    <t xml:space="preserve">Pagaden</t>
  </si>
  <si>
    <t xml:space="preserve">32.13.07.2004</t>
  </si>
  <si>
    <t xml:space="preserve">Gunungsembung</t>
  </si>
  <si>
    <t xml:space="preserve">32.13.07.2005</t>
  </si>
  <si>
    <t xml:space="preserve">Gembor</t>
  </si>
  <si>
    <t xml:space="preserve">32.13.07.2006</t>
  </si>
  <si>
    <t xml:space="preserve">Kamarung</t>
  </si>
  <si>
    <t xml:space="preserve">32.13.07.2010</t>
  </si>
  <si>
    <t xml:space="preserve">Gambarsari</t>
  </si>
  <si>
    <t xml:space="preserve">32.13.07.2011</t>
  </si>
  <si>
    <t xml:space="preserve">Pagedan</t>
  </si>
  <si>
    <t xml:space="preserve">32.13.07.2012</t>
  </si>
  <si>
    <t xml:space="preserve">32.13.07.2013</t>
  </si>
  <si>
    <t xml:space="preserve">32.13.07.2014</t>
  </si>
  <si>
    <t xml:space="preserve">32.13.07.2015</t>
  </si>
  <si>
    <t xml:space="preserve">32.13.07.2019</t>
  </si>
  <si>
    <t xml:space="preserve">Jabong</t>
  </si>
  <si>
    <t xml:space="preserve">32.13.08</t>
  </si>
  <si>
    <t xml:space="preserve">Binong</t>
  </si>
  <si>
    <t xml:space="preserve">32.13.08.2001</t>
  </si>
  <si>
    <t xml:space="preserve">32.13.08.2002</t>
  </si>
  <si>
    <t xml:space="preserve">Kihiyang</t>
  </si>
  <si>
    <t xml:space="preserve">32.13.08.2003</t>
  </si>
  <si>
    <t xml:space="preserve">32.13.08.2004</t>
  </si>
  <si>
    <t xml:space="preserve">32.13.08.2010</t>
  </si>
  <si>
    <t xml:space="preserve">Citrajaya</t>
  </si>
  <si>
    <t xml:space="preserve">32.13.08.2011</t>
  </si>
  <si>
    <t xml:space="preserve">32.13.08.2014</t>
  </si>
  <si>
    <t xml:space="preserve">32.13.08.2016</t>
  </si>
  <si>
    <t xml:space="preserve">32.13.08.2018</t>
  </si>
  <si>
    <t xml:space="preserve">32.13.09</t>
  </si>
  <si>
    <t xml:space="preserve">Ciasem</t>
  </si>
  <si>
    <t xml:space="preserve">32.13.09.2001</t>
  </si>
  <si>
    <t xml:space="preserve">Ciasem Girang</t>
  </si>
  <si>
    <t xml:space="preserve">32.13.09.2002</t>
  </si>
  <si>
    <t xml:space="preserve">Ciasem Tengah</t>
  </si>
  <si>
    <t xml:space="preserve">32.13.09.2003</t>
  </si>
  <si>
    <t xml:space="preserve">32.13.09.2004</t>
  </si>
  <si>
    <t xml:space="preserve">Ciasem Hilir</t>
  </si>
  <si>
    <t xml:space="preserve">32.13.09.2005</t>
  </si>
  <si>
    <t xml:space="preserve">32.13.09.2006</t>
  </si>
  <si>
    <t xml:space="preserve">Sukamandijaya</t>
  </si>
  <si>
    <t xml:space="preserve">32.13.09.2007</t>
  </si>
  <si>
    <t xml:space="preserve">Ciasem Baru</t>
  </si>
  <si>
    <t xml:space="preserve">32.13.09.2008</t>
  </si>
  <si>
    <t xml:space="preserve">Pinangsari</t>
  </si>
  <si>
    <t xml:space="preserve">32.13.09.2009</t>
  </si>
  <si>
    <t xml:space="preserve">Jatibaru</t>
  </si>
  <si>
    <t xml:space="preserve">32.13.10</t>
  </si>
  <si>
    <t xml:space="preserve">32.13.10.2005</t>
  </si>
  <si>
    <t xml:space="preserve">Pusakaratu</t>
  </si>
  <si>
    <t xml:space="preserve">32.13.10.2006</t>
  </si>
  <si>
    <t xml:space="preserve">32.13.10.2007</t>
  </si>
  <si>
    <t xml:space="preserve">Kalentambo</t>
  </si>
  <si>
    <t xml:space="preserve">32.13.10.2008</t>
  </si>
  <si>
    <t xml:space="preserve">Patimban</t>
  </si>
  <si>
    <t xml:space="preserve">32.13.10.2012</t>
  </si>
  <si>
    <t xml:space="preserve">Rancadaka</t>
  </si>
  <si>
    <t xml:space="preserve">32.13.10.2014</t>
  </si>
  <si>
    <t xml:space="preserve">Kotasari</t>
  </si>
  <si>
    <t xml:space="preserve">32.13.10.2015</t>
  </si>
  <si>
    <t xml:space="preserve">Mundusari</t>
  </si>
  <si>
    <t xml:space="preserve">32.13.11</t>
  </si>
  <si>
    <t xml:space="preserve">Pamanukan</t>
  </si>
  <si>
    <t xml:space="preserve">32.13.11.2002</t>
  </si>
  <si>
    <t xml:space="preserve">32.13.11.2003</t>
  </si>
  <si>
    <t xml:space="preserve">Rancahilir</t>
  </si>
  <si>
    <t xml:space="preserve">32.13.11.2004</t>
  </si>
  <si>
    <t xml:space="preserve">32.13.11.2006</t>
  </si>
  <si>
    <t xml:space="preserve">Pamanukan Hilir</t>
  </si>
  <si>
    <t xml:space="preserve">32.13.11.2007</t>
  </si>
  <si>
    <t xml:space="preserve">Pamanukan Sebrang</t>
  </si>
  <si>
    <t xml:space="preserve">32.13.11.2009</t>
  </si>
  <si>
    <t xml:space="preserve">32.13.11.2010</t>
  </si>
  <si>
    <t xml:space="preserve">32.13.11.2011</t>
  </si>
  <si>
    <t xml:space="preserve">32.13.12</t>
  </si>
  <si>
    <t xml:space="preserve">Jalancagak</t>
  </si>
  <si>
    <t xml:space="preserve">32.13.12.2007</t>
  </si>
  <si>
    <t xml:space="preserve">Curugrendeng</t>
  </si>
  <si>
    <t xml:space="preserve">32.13.12.2008</t>
  </si>
  <si>
    <t xml:space="preserve">Tambakan</t>
  </si>
  <si>
    <t xml:space="preserve">32.13.12.2009</t>
  </si>
  <si>
    <t xml:space="preserve">Bunihayu</t>
  </si>
  <si>
    <t xml:space="preserve">32.13.12.2011</t>
  </si>
  <si>
    <t xml:space="preserve">Kumpay</t>
  </si>
  <si>
    <t xml:space="preserve">32.13.12.2012</t>
  </si>
  <si>
    <t xml:space="preserve">Sarireja</t>
  </si>
  <si>
    <t xml:space="preserve">32.13.12.2014</t>
  </si>
  <si>
    <t xml:space="preserve">Tambakmekar</t>
  </si>
  <si>
    <t xml:space="preserve">32.13.12.2017</t>
  </si>
  <si>
    <t xml:space="preserve">32.13.13</t>
  </si>
  <si>
    <t xml:space="preserve">Blanakan</t>
  </si>
  <si>
    <t xml:space="preserve">32.13.13.2001</t>
  </si>
  <si>
    <t xml:space="preserve">Tanjungtiga</t>
  </si>
  <si>
    <t xml:space="preserve">32.13.13.2002</t>
  </si>
  <si>
    <t xml:space="preserve">32.13.13.2003</t>
  </si>
  <si>
    <t xml:space="preserve">32.13.13.2004</t>
  </si>
  <si>
    <t xml:space="preserve">Rawameneng</t>
  </si>
  <si>
    <t xml:space="preserve">32.13.13.2005</t>
  </si>
  <si>
    <t xml:space="preserve">Cilamayagirang</t>
  </si>
  <si>
    <t xml:space="preserve">32.13.13.2006</t>
  </si>
  <si>
    <t xml:space="preserve">32.13.13.2007</t>
  </si>
  <si>
    <t xml:space="preserve">Cilamayahilir</t>
  </si>
  <si>
    <t xml:space="preserve">32.13.13.2008</t>
  </si>
  <si>
    <t xml:space="preserve">Rawamekar</t>
  </si>
  <si>
    <t xml:space="preserve">32.13.13.2009</t>
  </si>
  <si>
    <t xml:space="preserve">32.13.14</t>
  </si>
  <si>
    <t xml:space="preserve">Tanjungsiang</t>
  </si>
  <si>
    <t xml:space="preserve">32.13.14.2001</t>
  </si>
  <si>
    <t xml:space="preserve">Buniara</t>
  </si>
  <si>
    <t xml:space="preserve">32.13.14.2002</t>
  </si>
  <si>
    <t xml:space="preserve">32.13.14.2003</t>
  </si>
  <si>
    <t xml:space="preserve">Cimeuhmal</t>
  </si>
  <si>
    <t xml:space="preserve">32.13.14.2004</t>
  </si>
  <si>
    <t xml:space="preserve">Sirap</t>
  </si>
  <si>
    <t xml:space="preserve">32.13.14.2005</t>
  </si>
  <si>
    <t xml:space="preserve">32.13.14.2006</t>
  </si>
  <si>
    <t xml:space="preserve">32.13.14.2007</t>
  </si>
  <si>
    <t xml:space="preserve">32.13.14.2008</t>
  </si>
  <si>
    <t xml:space="preserve">Rancamanggung</t>
  </si>
  <si>
    <t xml:space="preserve">32.13.14.2009</t>
  </si>
  <si>
    <t xml:space="preserve">32.13.14.2010</t>
  </si>
  <si>
    <t xml:space="preserve">32.13.15</t>
  </si>
  <si>
    <t xml:space="preserve">Compreng</t>
  </si>
  <si>
    <t xml:space="preserve">32.13.15.2001</t>
  </si>
  <si>
    <t xml:space="preserve">32.13.15.2002</t>
  </si>
  <si>
    <t xml:space="preserve">32.13.15.2003</t>
  </si>
  <si>
    <t xml:space="preserve">Jatireja</t>
  </si>
  <si>
    <t xml:space="preserve">32.13.15.2004</t>
  </si>
  <si>
    <t xml:space="preserve">32.13.15.2005</t>
  </si>
  <si>
    <t xml:space="preserve">32.13.15.2006</t>
  </si>
  <si>
    <t xml:space="preserve">32.13.15.2007</t>
  </si>
  <si>
    <t xml:space="preserve">32.13.15.2008</t>
  </si>
  <si>
    <t xml:space="preserve">32.13.16</t>
  </si>
  <si>
    <t xml:space="preserve">Patokbeusi</t>
  </si>
  <si>
    <t xml:space="preserve">32.13.16.2001</t>
  </si>
  <si>
    <t xml:space="preserve">32.13.16.2002</t>
  </si>
  <si>
    <t xml:space="preserve">32.13.16.2003</t>
  </si>
  <si>
    <t xml:space="preserve">Ciberes</t>
  </si>
  <si>
    <t xml:space="preserve">32.13.16.2004</t>
  </si>
  <si>
    <t xml:space="preserve">Jatiragas Hilir</t>
  </si>
  <si>
    <t xml:space="preserve">32.13.16.2005</t>
  </si>
  <si>
    <t xml:space="preserve">Tambakjati</t>
  </si>
  <si>
    <t xml:space="preserve">32.13.16.2006</t>
  </si>
  <si>
    <t xml:space="preserve">Rancajaya</t>
  </si>
  <si>
    <t xml:space="preserve">32.13.16.2007</t>
  </si>
  <si>
    <t xml:space="preserve">Gempolsari</t>
  </si>
  <si>
    <t xml:space="preserve">32.13.16.2008</t>
  </si>
  <si>
    <t xml:space="preserve">Tanjungrasa Kidul</t>
  </si>
  <si>
    <t xml:space="preserve">32.13.16.2009</t>
  </si>
  <si>
    <t xml:space="preserve">Rancaasih</t>
  </si>
  <si>
    <t xml:space="preserve">32.13.16.2010</t>
  </si>
  <si>
    <t xml:space="preserve">32.13.17</t>
  </si>
  <si>
    <t xml:space="preserve">32.13.17.2001</t>
  </si>
  <si>
    <t xml:space="preserve">Sumurbarang</t>
  </si>
  <si>
    <t xml:space="preserve">32.13.17.2002</t>
  </si>
  <si>
    <t xml:space="preserve">32.13.17.2003</t>
  </si>
  <si>
    <t xml:space="preserve">32.13.17.2004</t>
  </si>
  <si>
    <t xml:space="preserve">32.13.17.2005</t>
  </si>
  <si>
    <t xml:space="preserve">Sadawarna</t>
  </si>
  <si>
    <t xml:space="preserve">32.13.17.2006</t>
  </si>
  <si>
    <t xml:space="preserve">32.13.17.2007</t>
  </si>
  <si>
    <t xml:space="preserve">32.13.17.2008</t>
  </si>
  <si>
    <t xml:space="preserve">32.13.17.2009</t>
  </si>
  <si>
    <t xml:space="preserve">Cibalandong Jaya</t>
  </si>
  <si>
    <t xml:space="preserve">32.13.18</t>
  </si>
  <si>
    <t xml:space="preserve">Cipunagara</t>
  </si>
  <si>
    <t xml:space="preserve">32.13.18.2001</t>
  </si>
  <si>
    <t xml:space="preserve">32.13.18.2002</t>
  </si>
  <si>
    <t xml:space="preserve">32.13.18.2003</t>
  </si>
  <si>
    <t xml:space="preserve">32.13.18.2004</t>
  </si>
  <si>
    <t xml:space="preserve">32.13.18.2005</t>
  </si>
  <si>
    <t xml:space="preserve">Simpar</t>
  </si>
  <si>
    <t xml:space="preserve">32.13.18.2006</t>
  </si>
  <si>
    <t xml:space="preserve">Parigimulya</t>
  </si>
  <si>
    <t xml:space="preserve">32.13.18.2007</t>
  </si>
  <si>
    <t xml:space="preserve">Sidajaya</t>
  </si>
  <si>
    <t xml:space="preserve">32.13.18.2008</t>
  </si>
  <si>
    <t xml:space="preserve">32.13.18.2009</t>
  </si>
  <si>
    <t xml:space="preserve">Kosambi</t>
  </si>
  <si>
    <t xml:space="preserve">32.13.18.2010</t>
  </si>
  <si>
    <t xml:space="preserve">Manyingsal</t>
  </si>
  <si>
    <t xml:space="preserve">32.13.19</t>
  </si>
  <si>
    <t xml:space="preserve">32.13.19.2001</t>
  </si>
  <si>
    <t xml:space="preserve">Gunungtua</t>
  </si>
  <si>
    <t xml:space="preserve">32.13.19.2002</t>
  </si>
  <si>
    <t xml:space="preserve">32.13.19.2003</t>
  </si>
  <si>
    <t xml:space="preserve">Cirangkong</t>
  </si>
  <si>
    <t xml:space="preserve">32.13.19.2004</t>
  </si>
  <si>
    <t xml:space="preserve">32.13.19.2005</t>
  </si>
  <si>
    <t xml:space="preserve">32.13.19.2006</t>
  </si>
  <si>
    <t xml:space="preserve">32.13.19.2007</t>
  </si>
  <si>
    <t xml:space="preserve">32.13.19.2008</t>
  </si>
  <si>
    <t xml:space="preserve">32.13.20</t>
  </si>
  <si>
    <t xml:space="preserve">32.13.20.2001</t>
  </si>
  <si>
    <t xml:space="preserve">32.13.20.2002</t>
  </si>
  <si>
    <t xml:space="preserve">Cimayasari</t>
  </si>
  <si>
    <t xml:space="preserve">32.13.20.2003</t>
  </si>
  <si>
    <t xml:space="preserve">32.13.20.2004</t>
  </si>
  <si>
    <t xml:space="preserve">32.13.20.2005</t>
  </si>
  <si>
    <t xml:space="preserve">Wantilan</t>
  </si>
  <si>
    <t xml:space="preserve">32.13.20.2006</t>
  </si>
  <si>
    <t xml:space="preserve">Kosar</t>
  </si>
  <si>
    <t xml:space="preserve">32.13.20.2007</t>
  </si>
  <si>
    <t xml:space="preserve">Sawangan</t>
  </si>
  <si>
    <t xml:space="preserve">32.13.21</t>
  </si>
  <si>
    <t xml:space="preserve">Legonkulon</t>
  </si>
  <si>
    <t xml:space="preserve">32.13.21.2001</t>
  </si>
  <si>
    <t xml:space="preserve">32.13.21.2002</t>
  </si>
  <si>
    <t xml:space="preserve">32.13.21.2003</t>
  </si>
  <si>
    <t xml:space="preserve">32.13.21.2004</t>
  </si>
  <si>
    <t xml:space="preserve">Mayangan</t>
  </si>
  <si>
    <t xml:space="preserve">32.13.21.2005</t>
  </si>
  <si>
    <t xml:space="preserve">Legonwetan</t>
  </si>
  <si>
    <t xml:space="preserve">32.13.21.2006</t>
  </si>
  <si>
    <t xml:space="preserve">Pangarengan</t>
  </si>
  <si>
    <t xml:space="preserve">32.13.21.2007</t>
  </si>
  <si>
    <t xml:space="preserve">32.13.22</t>
  </si>
  <si>
    <t xml:space="preserve">Cikaum</t>
  </si>
  <si>
    <t xml:space="preserve">32.13.22.2001</t>
  </si>
  <si>
    <t xml:space="preserve">Kawunganten</t>
  </si>
  <si>
    <t xml:space="preserve">32.13.22.2002</t>
  </si>
  <si>
    <t xml:space="preserve">32.13.22.2003</t>
  </si>
  <si>
    <t xml:space="preserve">Cikaum Barat</t>
  </si>
  <si>
    <t xml:space="preserve">32.13.22.2004</t>
  </si>
  <si>
    <t xml:space="preserve">Cikaum Timur</t>
  </si>
  <si>
    <t xml:space="preserve">32.13.22.2005</t>
  </si>
  <si>
    <t xml:space="preserve">Tanjungsari Barat</t>
  </si>
  <si>
    <t xml:space="preserve">32.13.22.2006</t>
  </si>
  <si>
    <t xml:space="preserve">32.13.22.2007</t>
  </si>
  <si>
    <t xml:space="preserve">Tanjungsari Timur</t>
  </si>
  <si>
    <t xml:space="preserve">32.13.22.2008</t>
  </si>
  <si>
    <t xml:space="preserve">32.13.22.2009</t>
  </si>
  <si>
    <t xml:space="preserve">32.13.23</t>
  </si>
  <si>
    <t xml:space="preserve">Serangpanjang</t>
  </si>
  <si>
    <t xml:space="preserve">32.13.23.2001</t>
  </si>
  <si>
    <t xml:space="preserve">32.13.23.2002</t>
  </si>
  <si>
    <t xml:space="preserve">32.13.23.2003</t>
  </si>
  <si>
    <t xml:space="preserve">Cintamekar</t>
  </si>
  <si>
    <t xml:space="preserve">32.13.23.2004</t>
  </si>
  <si>
    <t xml:space="preserve">Ponggang</t>
  </si>
  <si>
    <t xml:space="preserve">32.13.23.2005</t>
  </si>
  <si>
    <t xml:space="preserve">32.13.23.2006</t>
  </si>
  <si>
    <t xml:space="preserve">32.13.24</t>
  </si>
  <si>
    <t xml:space="preserve">32.13.24.2001</t>
  </si>
  <si>
    <t xml:space="preserve">Anggasari</t>
  </si>
  <si>
    <t xml:space="preserve">32.13.24.2002</t>
  </si>
  <si>
    <t xml:space="preserve">Batangsari</t>
  </si>
  <si>
    <t xml:space="preserve">32.13.24.2003</t>
  </si>
  <si>
    <t xml:space="preserve">32.13.24.2004</t>
  </si>
  <si>
    <t xml:space="preserve">32.13.24.2005</t>
  </si>
  <si>
    <t xml:space="preserve">Curugreja</t>
  </si>
  <si>
    <t xml:space="preserve">32.13.24.2006</t>
  </si>
  <si>
    <t xml:space="preserve">32.13.24.2007</t>
  </si>
  <si>
    <t xml:space="preserve">32.13.25</t>
  </si>
  <si>
    <t xml:space="preserve">Tambakdahan</t>
  </si>
  <si>
    <t xml:space="preserve">32.13.25.2001</t>
  </si>
  <si>
    <t xml:space="preserve">32.13.25.2002</t>
  </si>
  <si>
    <t xml:space="preserve">32.13.25.2003</t>
  </si>
  <si>
    <t xml:space="preserve">Gardumukti</t>
  </si>
  <si>
    <t xml:space="preserve">32.13.25.2004</t>
  </si>
  <si>
    <t xml:space="preserve">Mariuk</t>
  </si>
  <si>
    <t xml:space="preserve">32.13.25.2005</t>
  </si>
  <si>
    <t xml:space="preserve">32.13.25.2006</t>
  </si>
  <si>
    <t xml:space="preserve">32.13.25.2007</t>
  </si>
  <si>
    <t xml:space="preserve">Rancaudik</t>
  </si>
  <si>
    <t xml:space="preserve">32.13.25.2008</t>
  </si>
  <si>
    <t xml:space="preserve">Bojongkeding</t>
  </si>
  <si>
    <t xml:space="preserve">32.13.25.2009</t>
  </si>
  <si>
    <t xml:space="preserve">Bojonegara</t>
  </si>
  <si>
    <t xml:space="preserve">32.13.26</t>
  </si>
  <si>
    <t xml:space="preserve">Kasomalang</t>
  </si>
  <si>
    <t xml:space="preserve">32.13.26.2001</t>
  </si>
  <si>
    <t xml:space="preserve">32.13.26.2002</t>
  </si>
  <si>
    <t xml:space="preserve">32.13.26.2003</t>
  </si>
  <si>
    <t xml:space="preserve">32.13.26.2004</t>
  </si>
  <si>
    <t xml:space="preserve">32.13.26.2005</t>
  </si>
  <si>
    <t xml:space="preserve">32.13.26.2006</t>
  </si>
  <si>
    <t xml:space="preserve">Kasomalang Wetan</t>
  </si>
  <si>
    <t xml:space="preserve">32.13.26.2007</t>
  </si>
  <si>
    <t xml:space="preserve">Kasomalang Kulon</t>
  </si>
  <si>
    <t xml:space="preserve">32.13.26.2008</t>
  </si>
  <si>
    <t xml:space="preserve">Cimanglid</t>
  </si>
  <si>
    <t xml:space="preserve">32.13.27</t>
  </si>
  <si>
    <t xml:space="preserve">32.13.27.2001</t>
  </si>
  <si>
    <t xml:space="preserve">Manyeti</t>
  </si>
  <si>
    <t xml:space="preserve">32.13.27.2002</t>
  </si>
  <si>
    <t xml:space="preserve">Rawalele</t>
  </si>
  <si>
    <t xml:space="preserve">32.13.27.2003</t>
  </si>
  <si>
    <t xml:space="preserve">32.13.27.2004</t>
  </si>
  <si>
    <t xml:space="preserve">32.13.27.2005</t>
  </si>
  <si>
    <t xml:space="preserve">Dawuan Kaler</t>
  </si>
  <si>
    <t xml:space="preserve">32.13.27.2006</t>
  </si>
  <si>
    <t xml:space="preserve">Dawuan Kidul</t>
  </si>
  <si>
    <t xml:space="preserve">32.13.27.2007</t>
  </si>
  <si>
    <t xml:space="preserve">32.13.27.2008</t>
  </si>
  <si>
    <t xml:space="preserve">32.13.27.2009</t>
  </si>
  <si>
    <t xml:space="preserve">Batusari</t>
  </si>
  <si>
    <t xml:space="preserve">32.13.27.2010</t>
  </si>
  <si>
    <t xml:space="preserve">Jambelaer</t>
  </si>
  <si>
    <t xml:space="preserve">32.13.28</t>
  </si>
  <si>
    <t xml:space="preserve">Pagaden Barat</t>
  </si>
  <si>
    <t xml:space="preserve">32.13.28.2001</t>
  </si>
  <si>
    <t xml:space="preserve">32.13.28.2002</t>
  </si>
  <si>
    <t xml:space="preserve">32.13.28.2003</t>
  </si>
  <si>
    <t xml:space="preserve">32.13.28.2004</t>
  </si>
  <si>
    <t xml:space="preserve">32.13.28.2005</t>
  </si>
  <si>
    <t xml:space="preserve">Pangsor</t>
  </si>
  <si>
    <t xml:space="preserve">32.13.28.2006</t>
  </si>
  <si>
    <t xml:space="preserve">Sumurgintung</t>
  </si>
  <si>
    <t xml:space="preserve">32.13.28.2007</t>
  </si>
  <si>
    <t xml:space="preserve">Balimbing</t>
  </si>
  <si>
    <t xml:space="preserve">32.13.28.2008</t>
  </si>
  <si>
    <t xml:space="preserve">32.13.28.2009</t>
  </si>
  <si>
    <t xml:space="preserve">32.13.29</t>
  </si>
  <si>
    <t xml:space="preserve">32.13.29.2001</t>
  </si>
  <si>
    <t xml:space="preserve">32.13.29.2002</t>
  </si>
  <si>
    <t xml:space="preserve">32.13.29.2003</t>
  </si>
  <si>
    <t xml:space="preserve">32.13.29.2004</t>
  </si>
  <si>
    <t xml:space="preserve">32.13.29.2005</t>
  </si>
  <si>
    <t xml:space="preserve">32.13.29.2006</t>
  </si>
  <si>
    <t xml:space="preserve">32.13.29.2007</t>
  </si>
  <si>
    <t xml:space="preserve">32.13.30</t>
  </si>
  <si>
    <t xml:space="preserve">32.13.30.2001</t>
  </si>
  <si>
    <t xml:space="preserve">Kebondanas</t>
  </si>
  <si>
    <t xml:space="preserve">32.13.30.2002</t>
  </si>
  <si>
    <t xml:space="preserve">32.13.30.2003</t>
  </si>
  <si>
    <t xml:space="preserve">32.13.30.2004</t>
  </si>
  <si>
    <t xml:space="preserve">Bojongtengah</t>
  </si>
  <si>
    <t xml:space="preserve">32.13.30.2005</t>
  </si>
  <si>
    <t xml:space="preserve">Bojongjaya</t>
  </si>
  <si>
    <t xml:space="preserve">32.13.30.2006</t>
  </si>
  <si>
    <t xml:space="preserve">32.13.30.2007</t>
  </si>
  <si>
    <t xml:space="preserve">Cigugur Kaler</t>
  </si>
  <si>
    <t xml:space="preserve">32.13.30.2008</t>
  </si>
  <si>
    <t xml:space="preserve">Rangdu</t>
  </si>
  <si>
    <t xml:space="preserve">32.14</t>
  </si>
  <si>
    <t xml:space="preserve">KAB. PURWAKARTA</t>
  </si>
  <si>
    <t xml:space="preserve">32.14.01</t>
  </si>
  <si>
    <t xml:space="preserve">Purwakarta</t>
  </si>
  <si>
    <t xml:space="preserve">32.14.01.1001</t>
  </si>
  <si>
    <t xml:space="preserve">Nagri Kidul</t>
  </si>
  <si>
    <t xml:space="preserve">32.14.01.1002</t>
  </si>
  <si>
    <t xml:space="preserve">Nagri Kaler</t>
  </si>
  <si>
    <t xml:space="preserve">32.14.01.1003</t>
  </si>
  <si>
    <t xml:space="preserve">Nagri Tengah</t>
  </si>
  <si>
    <t xml:space="preserve">32.14.01.1004</t>
  </si>
  <si>
    <t xml:space="preserve">32.14.01.1005</t>
  </si>
  <si>
    <t xml:space="preserve">Cipaisan</t>
  </si>
  <si>
    <t xml:space="preserve">32.14.01.1006</t>
  </si>
  <si>
    <t xml:space="preserve">Purwamekar</t>
  </si>
  <si>
    <t xml:space="preserve">32.14.01.1007</t>
  </si>
  <si>
    <t xml:space="preserve">Ciseureuh</t>
  </si>
  <si>
    <t xml:space="preserve">32.14.01.1008</t>
  </si>
  <si>
    <t xml:space="preserve">Tegalmuncul</t>
  </si>
  <si>
    <t xml:space="preserve">32.14.01.1009</t>
  </si>
  <si>
    <t xml:space="preserve">Munjuljaya</t>
  </si>
  <si>
    <t xml:space="preserve">32.14.01.2010</t>
  </si>
  <si>
    <t xml:space="preserve">Citalang</t>
  </si>
  <si>
    <t xml:space="preserve">32.14.02</t>
  </si>
  <si>
    <t xml:space="preserve">32.14.02.2001</t>
  </si>
  <si>
    <t xml:space="preserve">32.14.02.2002</t>
  </si>
  <si>
    <t xml:space="preserve">32.14.02.2003</t>
  </si>
  <si>
    <t xml:space="preserve">32.14.02.2004</t>
  </si>
  <si>
    <t xml:space="preserve">Cirende</t>
  </si>
  <si>
    <t xml:space="preserve">32.14.02.2005</t>
  </si>
  <si>
    <t xml:space="preserve">Cikumpay</t>
  </si>
  <si>
    <t xml:space="preserve">32.14.02.2006</t>
  </si>
  <si>
    <t xml:space="preserve">Cijaya</t>
  </si>
  <si>
    <t xml:space="preserve">32.14.02.2007</t>
  </si>
  <si>
    <t xml:space="preserve">32.14.02.2008</t>
  </si>
  <si>
    <t xml:space="preserve">32.14.02.2009</t>
  </si>
  <si>
    <t xml:space="preserve">Cijunti</t>
  </si>
  <si>
    <t xml:space="preserve">32.14.02.2010</t>
  </si>
  <si>
    <t xml:space="preserve">32.14.03</t>
  </si>
  <si>
    <t xml:space="preserve">Jatiluhur</t>
  </si>
  <si>
    <t xml:space="preserve">32.14.03.2001</t>
  </si>
  <si>
    <t xml:space="preserve">Cikaobandung</t>
  </si>
  <si>
    <t xml:space="preserve">32.14.03.2002</t>
  </si>
  <si>
    <t xml:space="preserve">32.14.03.2003</t>
  </si>
  <si>
    <t xml:space="preserve">32.14.03.2004</t>
  </si>
  <si>
    <t xml:space="preserve">Cilegong</t>
  </si>
  <si>
    <t xml:space="preserve">32.14.03.2005</t>
  </si>
  <si>
    <t xml:space="preserve">Kembangkuning</t>
  </si>
  <si>
    <t xml:space="preserve">32.14.03.2006</t>
  </si>
  <si>
    <t xml:space="preserve">32.14.03.2007</t>
  </si>
  <si>
    <t xml:space="preserve">32.14.03.2008</t>
  </si>
  <si>
    <t xml:space="preserve">32.14.03.2009</t>
  </si>
  <si>
    <t xml:space="preserve">32.14.03.2010</t>
  </si>
  <si>
    <t xml:space="preserve">32.14.04</t>
  </si>
  <si>
    <t xml:space="preserve">32.14.04.2001</t>
  </si>
  <si>
    <t xml:space="preserve">32.14.04.2002</t>
  </si>
  <si>
    <t xml:space="preserve">Palinggihan</t>
  </si>
  <si>
    <t xml:space="preserve">32.14.04.2003</t>
  </si>
  <si>
    <t xml:space="preserve">Cibogohilir</t>
  </si>
  <si>
    <t xml:space="preserve">32.14.04.2004</t>
  </si>
  <si>
    <t xml:space="preserve">32.14.04.2005</t>
  </si>
  <si>
    <t xml:space="preserve">32.14.04.2006</t>
  </si>
  <si>
    <t xml:space="preserve">32.14.04.2007</t>
  </si>
  <si>
    <t xml:space="preserve">Liunggunung</t>
  </si>
  <si>
    <t xml:space="preserve">32.14.04.2008</t>
  </si>
  <si>
    <t xml:space="preserve">32.14.04.2009</t>
  </si>
  <si>
    <t xml:space="preserve">Anjun</t>
  </si>
  <si>
    <t xml:space="preserve">32.14.04.2010</t>
  </si>
  <si>
    <t xml:space="preserve">32.14.04.2011</t>
  </si>
  <si>
    <t xml:space="preserve">32.14.04.2012</t>
  </si>
  <si>
    <t xml:space="preserve">32.14.04.2013</t>
  </si>
  <si>
    <t xml:space="preserve">Citekokaler</t>
  </si>
  <si>
    <t xml:space="preserve">32.14.04.2014</t>
  </si>
  <si>
    <t xml:space="preserve">32.14.04.2015</t>
  </si>
  <si>
    <t xml:space="preserve">Sempur</t>
  </si>
  <si>
    <t xml:space="preserve">32.14.04.2016</t>
  </si>
  <si>
    <t xml:space="preserve">Cibogo Girang</t>
  </si>
  <si>
    <t xml:space="preserve">32.14.05</t>
  </si>
  <si>
    <t xml:space="preserve">32.14.05.2001</t>
  </si>
  <si>
    <t xml:space="preserve">32.14.05.2002</t>
  </si>
  <si>
    <t xml:space="preserve">Malangnengah</t>
  </si>
  <si>
    <t xml:space="preserve">32.14.05.2003</t>
  </si>
  <si>
    <t xml:space="preserve">Cilalawi</t>
  </si>
  <si>
    <t xml:space="preserve">32.14.05.2004</t>
  </si>
  <si>
    <t xml:space="preserve">32.14.05.2005</t>
  </si>
  <si>
    <t xml:space="preserve">32.14.05.2006</t>
  </si>
  <si>
    <t xml:space="preserve">Cianting Utara</t>
  </si>
  <si>
    <t xml:space="preserve">32.14.05.2007</t>
  </si>
  <si>
    <t xml:space="preserve">Cianting</t>
  </si>
  <si>
    <t xml:space="preserve">32.14.05.2008</t>
  </si>
  <si>
    <t xml:space="preserve">Pasirmunjul</t>
  </si>
  <si>
    <t xml:space="preserve">32.14.05.2009</t>
  </si>
  <si>
    <t xml:space="preserve">Tajursindang</t>
  </si>
  <si>
    <t xml:space="preserve">32.14.05.2010</t>
  </si>
  <si>
    <t xml:space="preserve">32.14.05.2011</t>
  </si>
  <si>
    <t xml:space="preserve">32.14.05.2012</t>
  </si>
  <si>
    <t xml:space="preserve">32.14.05.2013</t>
  </si>
  <si>
    <t xml:space="preserve">32.14.05.2014</t>
  </si>
  <si>
    <t xml:space="preserve">32.14.06</t>
  </si>
  <si>
    <t xml:space="preserve">Darangdan</t>
  </si>
  <si>
    <t xml:space="preserve">32.14.06.2001</t>
  </si>
  <si>
    <t xml:space="preserve">32.14.06.2002</t>
  </si>
  <si>
    <t xml:space="preserve">32.14.06.2003</t>
  </si>
  <si>
    <t xml:space="preserve">Cilingga</t>
  </si>
  <si>
    <t xml:space="preserve">32.14.06.2004</t>
  </si>
  <si>
    <t xml:space="preserve">Nangewer</t>
  </si>
  <si>
    <t xml:space="preserve">32.14.06.2005</t>
  </si>
  <si>
    <t xml:space="preserve">32.14.06.2006</t>
  </si>
  <si>
    <t xml:space="preserve">Linggarsari</t>
  </si>
  <si>
    <t xml:space="preserve">32.14.06.2007</t>
  </si>
  <si>
    <t xml:space="preserve">Sawit</t>
  </si>
  <si>
    <t xml:space="preserve">32.14.06.2008</t>
  </si>
  <si>
    <t xml:space="preserve">32.14.06.2009</t>
  </si>
  <si>
    <t xml:space="preserve">Gununghejo</t>
  </si>
  <si>
    <t xml:space="preserve">32.14.06.2010</t>
  </si>
  <si>
    <t xml:space="preserve">32.14.06.2011</t>
  </si>
  <si>
    <t xml:space="preserve">Legoksari</t>
  </si>
  <si>
    <t xml:space="preserve">32.14.06.2012</t>
  </si>
  <si>
    <t xml:space="preserve">Sirnamanah</t>
  </si>
  <si>
    <t xml:space="preserve">32.14.06.2013</t>
  </si>
  <si>
    <t xml:space="preserve">Sadarkarya</t>
  </si>
  <si>
    <t xml:space="preserve">32.14.06.2014</t>
  </si>
  <si>
    <t xml:space="preserve">32.14.06.2015</t>
  </si>
  <si>
    <t xml:space="preserve">32.14.07</t>
  </si>
  <si>
    <t xml:space="preserve">32.14.07.2001</t>
  </si>
  <si>
    <t xml:space="preserve">32.14.07.2002</t>
  </si>
  <si>
    <t xml:space="preserve">32.14.07.2003</t>
  </si>
  <si>
    <t xml:space="preserve">32.14.07.2004</t>
  </si>
  <si>
    <t xml:space="preserve">Tegaldatar</t>
  </si>
  <si>
    <t xml:space="preserve">32.14.07.2005</t>
  </si>
  <si>
    <t xml:space="preserve">32.14.07.2006</t>
  </si>
  <si>
    <t xml:space="preserve">Ciramahilir</t>
  </si>
  <si>
    <t xml:space="preserve">32.14.07.2007</t>
  </si>
  <si>
    <t xml:space="preserve">32.14.07.2008</t>
  </si>
  <si>
    <t xml:space="preserve">32.14.08</t>
  </si>
  <si>
    <t xml:space="preserve">32.14.08.2001</t>
  </si>
  <si>
    <t xml:space="preserve">Batutumpang</t>
  </si>
  <si>
    <t xml:space="preserve">32.14.08.2002</t>
  </si>
  <si>
    <t xml:space="preserve">32.14.08.2003</t>
  </si>
  <si>
    <t xml:space="preserve">32.14.08.2004</t>
  </si>
  <si>
    <t xml:space="preserve">32.14.08.2005</t>
  </si>
  <si>
    <t xml:space="preserve">Warungjeruk</t>
  </si>
  <si>
    <t xml:space="preserve">32.14.08.2006</t>
  </si>
  <si>
    <t xml:space="preserve">Galumpit</t>
  </si>
  <si>
    <t xml:space="preserve">32.14.08.2007</t>
  </si>
  <si>
    <t xml:space="preserve">32.14.08.2008</t>
  </si>
  <si>
    <t xml:space="preserve">32.14.08.2009</t>
  </si>
  <si>
    <t xml:space="preserve">Cadassari</t>
  </si>
  <si>
    <t xml:space="preserve">32.14.08.2010</t>
  </si>
  <si>
    <t xml:space="preserve">Cadasmekar</t>
  </si>
  <si>
    <t xml:space="preserve">32.14.08.2011</t>
  </si>
  <si>
    <t xml:space="preserve">32.14.08.2012</t>
  </si>
  <si>
    <t xml:space="preserve">32.14.08.2013</t>
  </si>
  <si>
    <t xml:space="preserve">32.14.09</t>
  </si>
  <si>
    <t xml:space="preserve">32.14.09.2001</t>
  </si>
  <si>
    <t xml:space="preserve">32.14.09.2002</t>
  </si>
  <si>
    <t xml:space="preserve">Sukadami</t>
  </si>
  <si>
    <t xml:space="preserve">32.14.09.2003</t>
  </si>
  <si>
    <t xml:space="preserve">32.14.09.2004</t>
  </si>
  <si>
    <t xml:space="preserve">32.14.09.2005</t>
  </si>
  <si>
    <t xml:space="preserve">32.14.09.2006</t>
  </si>
  <si>
    <t xml:space="preserve">32.14.09.2007</t>
  </si>
  <si>
    <t xml:space="preserve">32.14.09.2008</t>
  </si>
  <si>
    <t xml:space="preserve">32.14.09.2009</t>
  </si>
  <si>
    <t xml:space="preserve">32.14.09.2010</t>
  </si>
  <si>
    <t xml:space="preserve">Sumurugul</t>
  </si>
  <si>
    <t xml:space="preserve">32.14.09.2011</t>
  </si>
  <si>
    <t xml:space="preserve">32.14.09.2012</t>
  </si>
  <si>
    <t xml:space="preserve">Sakambang</t>
  </si>
  <si>
    <t xml:space="preserve">32.14.09.2013</t>
  </si>
  <si>
    <t xml:space="preserve">Taringgul Tonggoh</t>
  </si>
  <si>
    <t xml:space="preserve">32.14.09.2014</t>
  </si>
  <si>
    <t xml:space="preserve">Legokhuni</t>
  </si>
  <si>
    <t xml:space="preserve">32.14.09.2015</t>
  </si>
  <si>
    <t xml:space="preserve">Taringgul Tengah</t>
  </si>
  <si>
    <t xml:space="preserve">32.14.10</t>
  </si>
  <si>
    <t xml:space="preserve">32.14.10.2001</t>
  </si>
  <si>
    <t xml:space="preserve">Pasawahananyar</t>
  </si>
  <si>
    <t xml:space="preserve">32.14.10.2002</t>
  </si>
  <si>
    <t xml:space="preserve">32.14.10.2003</t>
  </si>
  <si>
    <t xml:space="preserve">Sawahkulon</t>
  </si>
  <si>
    <t xml:space="preserve">32.14.10.2004</t>
  </si>
  <si>
    <t xml:space="preserve">32.14.10.2005</t>
  </si>
  <si>
    <t xml:space="preserve">32.14.10.2006</t>
  </si>
  <si>
    <t xml:space="preserve">Pasawahankidul</t>
  </si>
  <si>
    <t xml:space="preserve">32.14.10.2007</t>
  </si>
  <si>
    <t xml:space="preserve">32.14.10.2008</t>
  </si>
  <si>
    <t xml:space="preserve">Lebakanyar</t>
  </si>
  <si>
    <t xml:space="preserve">32.14.10.2009</t>
  </si>
  <si>
    <t xml:space="preserve">32.14.10.2010</t>
  </si>
  <si>
    <t xml:space="preserve">32.14.10.2011</t>
  </si>
  <si>
    <t xml:space="preserve">Warungkadu</t>
  </si>
  <si>
    <t xml:space="preserve">32.14.10.2012</t>
  </si>
  <si>
    <t xml:space="preserve">32.14.11</t>
  </si>
  <si>
    <t xml:space="preserve">32.14.11.2001</t>
  </si>
  <si>
    <t xml:space="preserve">Bojong Barat</t>
  </si>
  <si>
    <t xml:space="preserve">32.14.11.2002</t>
  </si>
  <si>
    <t xml:space="preserve">Bojong Timur</t>
  </si>
  <si>
    <t xml:space="preserve">32.14.11.2003</t>
  </si>
  <si>
    <t xml:space="preserve">Cikeris</t>
  </si>
  <si>
    <t xml:space="preserve">32.14.11.2004</t>
  </si>
  <si>
    <t xml:space="preserve">Cihanjawar</t>
  </si>
  <si>
    <t xml:space="preserve">32.14.11.2005</t>
  </si>
  <si>
    <t xml:space="preserve">32.14.11.2006</t>
  </si>
  <si>
    <t xml:space="preserve">Cileunca</t>
  </si>
  <si>
    <t xml:space="preserve">32.14.11.2007</t>
  </si>
  <si>
    <t xml:space="preserve">32.14.11.2008</t>
  </si>
  <si>
    <t xml:space="preserve">32.14.11.2009</t>
  </si>
  <si>
    <t xml:space="preserve">32.14.11.2010</t>
  </si>
  <si>
    <t xml:space="preserve">32.14.11.2011</t>
  </si>
  <si>
    <t xml:space="preserve">32.14.11.2012</t>
  </si>
  <si>
    <t xml:space="preserve">32.14.11.2013</t>
  </si>
  <si>
    <t xml:space="preserve">32.14.11.2014</t>
  </si>
  <si>
    <t xml:space="preserve">32.14.12</t>
  </si>
  <si>
    <t xml:space="preserve">Babakancikao</t>
  </si>
  <si>
    <t xml:space="preserve">32.14.12.2001</t>
  </si>
  <si>
    <t xml:space="preserve">32.14.12.2002</t>
  </si>
  <si>
    <t xml:space="preserve">32.14.12.2003</t>
  </si>
  <si>
    <t xml:space="preserve">32.14.12.2004</t>
  </si>
  <si>
    <t xml:space="preserve">32.14.12.2005</t>
  </si>
  <si>
    <t xml:space="preserve">Kadumekar</t>
  </si>
  <si>
    <t xml:space="preserve">32.14.12.2006</t>
  </si>
  <si>
    <t xml:space="preserve">Marancang</t>
  </si>
  <si>
    <t xml:space="preserve">32.14.12.2007</t>
  </si>
  <si>
    <t xml:space="preserve">Ciwareng</t>
  </si>
  <si>
    <t xml:space="preserve">32.14.12.2008</t>
  </si>
  <si>
    <t xml:space="preserve">32.14.12.2009</t>
  </si>
  <si>
    <t xml:space="preserve">Cigelam</t>
  </si>
  <si>
    <t xml:space="preserve">32.14.13</t>
  </si>
  <si>
    <t xml:space="preserve">Bungursari</t>
  </si>
  <si>
    <t xml:space="preserve">32.14.13.2001</t>
  </si>
  <si>
    <t xml:space="preserve">32.14.13.2002</t>
  </si>
  <si>
    <t xml:space="preserve">32.14.13.2003</t>
  </si>
  <si>
    <t xml:space="preserve">32.14.13.2004</t>
  </si>
  <si>
    <t xml:space="preserve">32.14.13.2005</t>
  </si>
  <si>
    <t xml:space="preserve">32.14.13.2006</t>
  </si>
  <si>
    <t xml:space="preserve">32.14.13.2007</t>
  </si>
  <si>
    <t xml:space="preserve">32.14.13.2008</t>
  </si>
  <si>
    <t xml:space="preserve">Cikopo</t>
  </si>
  <si>
    <t xml:space="preserve">32.14.13.2009</t>
  </si>
  <si>
    <t xml:space="preserve">32.14.13.2010</t>
  </si>
  <si>
    <t xml:space="preserve">32.14.14</t>
  </si>
  <si>
    <t xml:space="preserve">32.14.14.2001</t>
  </si>
  <si>
    <t xml:space="preserve">32.14.14.2002</t>
  </si>
  <si>
    <t xml:space="preserve">32.14.14.2003</t>
  </si>
  <si>
    <t xml:space="preserve">32.14.14.2004</t>
  </si>
  <si>
    <t xml:space="preserve">32.14.14.2005</t>
  </si>
  <si>
    <t xml:space="preserve">Ciparungsari</t>
  </si>
  <si>
    <t xml:space="preserve">32.14.14.2006</t>
  </si>
  <si>
    <t xml:space="preserve">32.14.14.2007</t>
  </si>
  <si>
    <t xml:space="preserve">32.14.14.2008</t>
  </si>
  <si>
    <t xml:space="preserve">Cibukamanah</t>
  </si>
  <si>
    <t xml:space="preserve">32.14.14.2009</t>
  </si>
  <si>
    <t xml:space="preserve">Wanawali</t>
  </si>
  <si>
    <t xml:space="preserve">32.14.14.2010</t>
  </si>
  <si>
    <t xml:space="preserve">32.14.15</t>
  </si>
  <si>
    <t xml:space="preserve">32.14.15.2001</t>
  </si>
  <si>
    <t xml:space="preserve">Kutamanah</t>
  </si>
  <si>
    <t xml:space="preserve">32.14.15.2002</t>
  </si>
  <si>
    <t xml:space="preserve">Kertamanah</t>
  </si>
  <si>
    <t xml:space="preserve">32.14.15.2003</t>
  </si>
  <si>
    <t xml:space="preserve">Ciririp</t>
  </si>
  <si>
    <t xml:space="preserve">32.14.15.2004</t>
  </si>
  <si>
    <t xml:space="preserve">32.14.15.2005</t>
  </si>
  <si>
    <t xml:space="preserve">Parungbanteng</t>
  </si>
  <si>
    <t xml:space="preserve">32.14.16</t>
  </si>
  <si>
    <t xml:space="preserve">Pondoksalam</t>
  </si>
  <si>
    <t xml:space="preserve">32.14.16.2001</t>
  </si>
  <si>
    <t xml:space="preserve">Parakansalam</t>
  </si>
  <si>
    <t xml:space="preserve">32.14.16.2002</t>
  </si>
  <si>
    <t xml:space="preserve">Pondokbungur</t>
  </si>
  <si>
    <t xml:space="preserve">32.14.16.2003</t>
  </si>
  <si>
    <t xml:space="preserve">Salem</t>
  </si>
  <si>
    <t xml:space="preserve">32.14.16.2004</t>
  </si>
  <si>
    <t xml:space="preserve">32.14.16.2005</t>
  </si>
  <si>
    <t xml:space="preserve">32.14.16.2006</t>
  </si>
  <si>
    <t xml:space="preserve">Salammulya</t>
  </si>
  <si>
    <t xml:space="preserve">32.14.16.2007</t>
  </si>
  <si>
    <t xml:space="preserve">32.14.16.2008</t>
  </si>
  <si>
    <t xml:space="preserve">Bungurjaya</t>
  </si>
  <si>
    <t xml:space="preserve">32.14.16.2009</t>
  </si>
  <si>
    <t xml:space="preserve">Gurudug</t>
  </si>
  <si>
    <t xml:space="preserve">32.14.16.2010</t>
  </si>
  <si>
    <t xml:space="preserve">32.14.16.2011</t>
  </si>
  <si>
    <t xml:space="preserve">32.14.17</t>
  </si>
  <si>
    <t xml:space="preserve">Kiarapedes</t>
  </si>
  <si>
    <t xml:space="preserve">32.14.17.2001</t>
  </si>
  <si>
    <t xml:space="preserve">Karangpedas</t>
  </si>
  <si>
    <t xml:space="preserve">32.14.17.2002</t>
  </si>
  <si>
    <t xml:space="preserve">32.14.17.2003</t>
  </si>
  <si>
    <t xml:space="preserve">Parakangarokgek</t>
  </si>
  <si>
    <t xml:space="preserve">32.14.17.2004</t>
  </si>
  <si>
    <t xml:space="preserve">Taringgullandeuh</t>
  </si>
  <si>
    <t xml:space="preserve">32.14.17.2005</t>
  </si>
  <si>
    <t xml:space="preserve">32.14.17.2006</t>
  </si>
  <si>
    <t xml:space="preserve">32.14.17.2007</t>
  </si>
  <si>
    <t xml:space="preserve">Gardu</t>
  </si>
  <si>
    <t xml:space="preserve">32.14.17.2008</t>
  </si>
  <si>
    <t xml:space="preserve">32.14.17.2009</t>
  </si>
  <si>
    <t xml:space="preserve">Pusakamulya</t>
  </si>
  <si>
    <t xml:space="preserve">32.14.17.2010</t>
  </si>
  <si>
    <t xml:space="preserve">32.15</t>
  </si>
  <si>
    <t xml:space="preserve">KAB. KARAWANG</t>
  </si>
  <si>
    <t xml:space="preserve">32.15.01</t>
  </si>
  <si>
    <t xml:space="preserve">Karawang Barat</t>
  </si>
  <si>
    <t xml:space="preserve">32.15.01.1001</t>
  </si>
  <si>
    <t xml:space="preserve">Karawang Kulon</t>
  </si>
  <si>
    <t xml:space="preserve">32.15.01.1003</t>
  </si>
  <si>
    <t xml:space="preserve">Adiarsa Barat</t>
  </si>
  <si>
    <t xml:space="preserve">32.15.01.1005</t>
  </si>
  <si>
    <t xml:space="preserve">32.15.01.1006</t>
  </si>
  <si>
    <t xml:space="preserve">32.15.01.1007</t>
  </si>
  <si>
    <t xml:space="preserve">Tunggakjati</t>
  </si>
  <si>
    <t xml:space="preserve">32.15.01.1010</t>
  </si>
  <si>
    <t xml:space="preserve">Karawangpawitan</t>
  </si>
  <si>
    <t xml:space="preserve">32.15.01.1011</t>
  </si>
  <si>
    <t xml:space="preserve">32.15.01.1012</t>
  </si>
  <si>
    <t xml:space="preserve">32.15.02</t>
  </si>
  <si>
    <t xml:space="preserve">32.15.02.2001</t>
  </si>
  <si>
    <t xml:space="preserve">32.15.02.2002</t>
  </si>
  <si>
    <t xml:space="preserve">Tamanmekar</t>
  </si>
  <si>
    <t xml:space="preserve">32.15.02.2003</t>
  </si>
  <si>
    <t xml:space="preserve">32.15.02.2004</t>
  </si>
  <si>
    <t xml:space="preserve">Jatilaksana</t>
  </si>
  <si>
    <t xml:space="preserve">32.15.02.2005</t>
  </si>
  <si>
    <t xml:space="preserve">32.15.02.2006</t>
  </si>
  <si>
    <t xml:space="preserve">32.15.02.2007</t>
  </si>
  <si>
    <t xml:space="preserve">Mulangsari</t>
  </si>
  <si>
    <t xml:space="preserve">32.15.02.2008</t>
  </si>
  <si>
    <t xml:space="preserve">Medalsari</t>
  </si>
  <si>
    <t xml:space="preserve">32.15.03</t>
  </si>
  <si>
    <t xml:space="preserve">Telukjambe Timur</t>
  </si>
  <si>
    <t xml:space="preserve">32.15.03.2001</t>
  </si>
  <si>
    <t xml:space="preserve">Telukjambe</t>
  </si>
  <si>
    <t xml:space="preserve">32.15.03.2002</t>
  </si>
  <si>
    <t xml:space="preserve">32.15.03.2003</t>
  </si>
  <si>
    <t xml:space="preserve">32.15.03.2004</t>
  </si>
  <si>
    <t xml:space="preserve">Puseurjaya</t>
  </si>
  <si>
    <t xml:space="preserve">32.15.03.2005</t>
  </si>
  <si>
    <t xml:space="preserve">32.15.03.2006</t>
  </si>
  <si>
    <t xml:space="preserve">Wadas</t>
  </si>
  <si>
    <t xml:space="preserve">32.15.03.2011</t>
  </si>
  <si>
    <t xml:space="preserve">Purwadana</t>
  </si>
  <si>
    <t xml:space="preserve">32.15.03.2012</t>
  </si>
  <si>
    <t xml:space="preserve">32.15.03.2019</t>
  </si>
  <si>
    <t xml:space="preserve">Pinayungan</t>
  </si>
  <si>
    <t xml:space="preserve">32.15.04</t>
  </si>
  <si>
    <t xml:space="preserve">Ciampel</t>
  </si>
  <si>
    <t xml:space="preserve">32.15.04.2001</t>
  </si>
  <si>
    <t xml:space="preserve">Kutapohaci</t>
  </si>
  <si>
    <t xml:space="preserve">32.15.04.2003</t>
  </si>
  <si>
    <t xml:space="preserve">Parungmulya</t>
  </si>
  <si>
    <t xml:space="preserve">32.15.04.2004</t>
  </si>
  <si>
    <t xml:space="preserve">32.15.04.2005</t>
  </si>
  <si>
    <t xml:space="preserve">Kutanegara</t>
  </si>
  <si>
    <t xml:space="preserve">32.15.04.2006</t>
  </si>
  <si>
    <t xml:space="preserve">32.15.04.2007</t>
  </si>
  <si>
    <t xml:space="preserve">Mulyasejati</t>
  </si>
  <si>
    <t xml:space="preserve">32.15.04.2008</t>
  </si>
  <si>
    <t xml:space="preserve">32.15.05</t>
  </si>
  <si>
    <t xml:space="preserve">Klari</t>
  </si>
  <si>
    <t xml:space="preserve">32.15.05.2001</t>
  </si>
  <si>
    <t xml:space="preserve">Duren</t>
  </si>
  <si>
    <t xml:space="preserve">32.15.05.2002</t>
  </si>
  <si>
    <t xml:space="preserve">32.15.05.2003</t>
  </si>
  <si>
    <t xml:space="preserve">32.15.05.2004</t>
  </si>
  <si>
    <t xml:space="preserve">32.15.05.2005</t>
  </si>
  <si>
    <t xml:space="preserve">32.15.05.2006</t>
  </si>
  <si>
    <t xml:space="preserve">Cibalongsari</t>
  </si>
  <si>
    <t xml:space="preserve">32.15.05.2007</t>
  </si>
  <si>
    <t xml:space="preserve">32.15.05.2008</t>
  </si>
  <si>
    <t xml:space="preserve">32.15.05.2016</t>
  </si>
  <si>
    <t xml:space="preserve">Anggadita</t>
  </si>
  <si>
    <t xml:space="preserve">32.15.05.2017</t>
  </si>
  <si>
    <t xml:space="preserve">Gintungkerta</t>
  </si>
  <si>
    <t xml:space="preserve">32.15.05.2018</t>
  </si>
  <si>
    <t xml:space="preserve">32.15.05.2019</t>
  </si>
  <si>
    <t xml:space="preserve">32.15.05.2020</t>
  </si>
  <si>
    <t xml:space="preserve">32.15.06</t>
  </si>
  <si>
    <t xml:space="preserve">Rengasdengklok</t>
  </si>
  <si>
    <t xml:space="preserve">32.15.06.2001</t>
  </si>
  <si>
    <t xml:space="preserve">Rengasdengklok Selatan</t>
  </si>
  <si>
    <t xml:space="preserve">32.15.06.2002</t>
  </si>
  <si>
    <t xml:space="preserve">Rengasdengklok Utara</t>
  </si>
  <si>
    <t xml:space="preserve">32.15.06.2003</t>
  </si>
  <si>
    <t xml:space="preserve">32.15.06.2004</t>
  </si>
  <si>
    <t xml:space="preserve">Dewisari</t>
  </si>
  <si>
    <t xml:space="preserve">32.15.06.2005</t>
  </si>
  <si>
    <t xml:space="preserve">Amansari</t>
  </si>
  <si>
    <t xml:space="preserve">32.15.06.2006</t>
  </si>
  <si>
    <t xml:space="preserve">32.15.06.2007</t>
  </si>
  <si>
    <t xml:space="preserve">Dukuhkarya</t>
  </si>
  <si>
    <t xml:space="preserve">32.15.06.2008</t>
  </si>
  <si>
    <t xml:space="preserve">Kalangsari</t>
  </si>
  <si>
    <t xml:space="preserve">32.15.06.2009</t>
  </si>
  <si>
    <t xml:space="preserve">Kalangsurya</t>
  </si>
  <si>
    <t xml:space="preserve">32.15.07</t>
  </si>
  <si>
    <t xml:space="preserve">Kutawaluya</t>
  </si>
  <si>
    <t xml:space="preserve">32.15.07.2001</t>
  </si>
  <si>
    <t xml:space="preserve">32.15.07.2002</t>
  </si>
  <si>
    <t xml:space="preserve">32.15.07.2003</t>
  </si>
  <si>
    <t xml:space="preserve">Kutakarya</t>
  </si>
  <si>
    <t xml:space="preserve">32.15.07.2004</t>
  </si>
  <si>
    <t xml:space="preserve">Kutagandok</t>
  </si>
  <si>
    <t xml:space="preserve">32.15.07.2005</t>
  </si>
  <si>
    <t xml:space="preserve">Kutamukti</t>
  </si>
  <si>
    <t xml:space="preserve">32.15.07.2006</t>
  </si>
  <si>
    <t xml:space="preserve">32.15.07.2007</t>
  </si>
  <si>
    <t xml:space="preserve">Sampalan</t>
  </si>
  <si>
    <t xml:space="preserve">32.15.07.2008</t>
  </si>
  <si>
    <t xml:space="preserve">Sindangmulya</t>
  </si>
  <si>
    <t xml:space="preserve">32.15.07.2009</t>
  </si>
  <si>
    <t xml:space="preserve">32.15.07.2010</t>
  </si>
  <si>
    <t xml:space="preserve">32.15.07.2011</t>
  </si>
  <si>
    <t xml:space="preserve">32.15.07.2012</t>
  </si>
  <si>
    <t xml:space="preserve">Sindangkarya</t>
  </si>
  <si>
    <t xml:space="preserve">32.15.08</t>
  </si>
  <si>
    <t xml:space="preserve">32.15.08.2001</t>
  </si>
  <si>
    <t xml:space="preserve">32.15.08.2002</t>
  </si>
  <si>
    <t xml:space="preserve">Telukambulu</t>
  </si>
  <si>
    <t xml:space="preserve">32.15.08.2003</t>
  </si>
  <si>
    <t xml:space="preserve">Telukbango</t>
  </si>
  <si>
    <t xml:space="preserve">32.15.08.2004</t>
  </si>
  <si>
    <t xml:space="preserve">Karyabhakti</t>
  </si>
  <si>
    <t xml:space="preserve">32.15.08.2005</t>
  </si>
  <si>
    <t xml:space="preserve">Baturaden</t>
  </si>
  <si>
    <t xml:space="preserve">32.15.08.2006</t>
  </si>
  <si>
    <t xml:space="preserve">Segaran</t>
  </si>
  <si>
    <t xml:space="preserve">32.15.08.2007</t>
  </si>
  <si>
    <t xml:space="preserve">Segarjaya</t>
  </si>
  <si>
    <t xml:space="preserve">32.15.08.2008</t>
  </si>
  <si>
    <t xml:space="preserve">Kutaampel</t>
  </si>
  <si>
    <t xml:space="preserve">32.15.08.2009</t>
  </si>
  <si>
    <t xml:space="preserve">32.15.08.2010</t>
  </si>
  <si>
    <t xml:space="preserve">Karyamakmur</t>
  </si>
  <si>
    <t xml:space="preserve">32.15.09</t>
  </si>
  <si>
    <t xml:space="preserve">32.15.09.2001</t>
  </si>
  <si>
    <t xml:space="preserve">Sabajaya</t>
  </si>
  <si>
    <t xml:space="preserve">32.15.09.2002</t>
  </si>
  <si>
    <t xml:space="preserve">Pisangsambo</t>
  </si>
  <si>
    <t xml:space="preserve">32.15.09.2003</t>
  </si>
  <si>
    <t xml:space="preserve">Gempolkarya</t>
  </si>
  <si>
    <t xml:space="preserve">32.15.09.2004</t>
  </si>
  <si>
    <t xml:space="preserve">Medankarya</t>
  </si>
  <si>
    <t xml:space="preserve">32.15.09.2005</t>
  </si>
  <si>
    <t xml:space="preserve">Tambaksumur</t>
  </si>
  <si>
    <t xml:space="preserve">32.15.09.2006</t>
  </si>
  <si>
    <t xml:space="preserve">32.15.09.2007</t>
  </si>
  <si>
    <t xml:space="preserve">Sumurlaban</t>
  </si>
  <si>
    <t xml:space="preserve">32.15.09.2008</t>
  </si>
  <si>
    <t xml:space="preserve">Srijaya</t>
  </si>
  <si>
    <t xml:space="preserve">32.15.09.2009</t>
  </si>
  <si>
    <t xml:space="preserve">Kutamakmur</t>
  </si>
  <si>
    <t xml:space="preserve">32.15.09.2010</t>
  </si>
  <si>
    <t xml:space="preserve">Bolang</t>
  </si>
  <si>
    <t xml:space="preserve">32.15.09.2011</t>
  </si>
  <si>
    <t xml:space="preserve">Srikamulyan</t>
  </si>
  <si>
    <t xml:space="preserve">32.15.10</t>
  </si>
  <si>
    <t xml:space="preserve">Pedes</t>
  </si>
  <si>
    <t xml:space="preserve">32.15.10.2001</t>
  </si>
  <si>
    <t xml:space="preserve">32.15.10.2002</t>
  </si>
  <si>
    <t xml:space="preserve">32.15.10.2003</t>
  </si>
  <si>
    <t xml:space="preserve">32.15.10.2005</t>
  </si>
  <si>
    <t xml:space="preserve">Sungaibuntu</t>
  </si>
  <si>
    <t xml:space="preserve">32.15.10.2006</t>
  </si>
  <si>
    <t xml:space="preserve">Dongkal</t>
  </si>
  <si>
    <t xml:space="preserve">32.15.10.2007</t>
  </si>
  <si>
    <t xml:space="preserve">32.15.10.2008</t>
  </si>
  <si>
    <t xml:space="preserve">32.15.10.2010</t>
  </si>
  <si>
    <t xml:space="preserve">Labanjaya</t>
  </si>
  <si>
    <t xml:space="preserve">32.15.10.2012</t>
  </si>
  <si>
    <t xml:space="preserve">32.15.10.2016</t>
  </si>
  <si>
    <t xml:space="preserve">Rangdumulya</t>
  </si>
  <si>
    <t xml:space="preserve">32.15.10.2017</t>
  </si>
  <si>
    <t xml:space="preserve">Kendaljaya</t>
  </si>
  <si>
    <t xml:space="preserve">32.15.10.2018</t>
  </si>
  <si>
    <t xml:space="preserve">32.15.11</t>
  </si>
  <si>
    <t xml:space="preserve">Cibuaya</t>
  </si>
  <si>
    <t xml:space="preserve">32.15.11.2001</t>
  </si>
  <si>
    <t xml:space="preserve">Pejaten</t>
  </si>
  <si>
    <t xml:space="preserve">32.15.11.2002</t>
  </si>
  <si>
    <t xml:space="preserve">32.15.11.2003</t>
  </si>
  <si>
    <t xml:space="preserve">32.15.11.2004</t>
  </si>
  <si>
    <t xml:space="preserve">32.15.11.2005</t>
  </si>
  <si>
    <t xml:space="preserve">Kedungjeruk</t>
  </si>
  <si>
    <t xml:space="preserve">32.15.11.2006</t>
  </si>
  <si>
    <t xml:space="preserve">Kalidungjaya</t>
  </si>
  <si>
    <t xml:space="preserve">32.15.11.2007</t>
  </si>
  <si>
    <t xml:space="preserve">Sedari</t>
  </si>
  <si>
    <t xml:space="preserve">32.15.11.2008</t>
  </si>
  <si>
    <t xml:space="preserve">Cemarajaya</t>
  </si>
  <si>
    <t xml:space="preserve">32.15.11.2009</t>
  </si>
  <si>
    <t xml:space="preserve">32.15.11.2010</t>
  </si>
  <si>
    <t xml:space="preserve">32.15.11.2011</t>
  </si>
  <si>
    <t xml:space="preserve">Gebangjaya</t>
  </si>
  <si>
    <t xml:space="preserve">32.15.12</t>
  </si>
  <si>
    <t xml:space="preserve">Pakisjaya</t>
  </si>
  <si>
    <t xml:space="preserve">32.15.12.2001</t>
  </si>
  <si>
    <t xml:space="preserve">32.15.12.2002</t>
  </si>
  <si>
    <t xml:space="preserve">Telagajaya</t>
  </si>
  <si>
    <t xml:space="preserve">32.15.12.2003</t>
  </si>
  <si>
    <t xml:space="preserve">Telukbuyung</t>
  </si>
  <si>
    <t xml:space="preserve">32.15.12.2004</t>
  </si>
  <si>
    <t xml:space="preserve">Tanahbaru</t>
  </si>
  <si>
    <t xml:space="preserve">32.15.12.2005</t>
  </si>
  <si>
    <t xml:space="preserve">Solokan</t>
  </si>
  <si>
    <t xml:space="preserve">32.15.12.2006</t>
  </si>
  <si>
    <t xml:space="preserve">Tanjungbungin</t>
  </si>
  <si>
    <t xml:space="preserve">32.15.12.2007</t>
  </si>
  <si>
    <t xml:space="preserve">Telukjaya</t>
  </si>
  <si>
    <t xml:space="preserve">32.15.12.2008</t>
  </si>
  <si>
    <t xml:space="preserve">Tanjungpakis</t>
  </si>
  <si>
    <t xml:space="preserve">32.15.13</t>
  </si>
  <si>
    <t xml:space="preserve">Cikampek</t>
  </si>
  <si>
    <t xml:space="preserve">32.15.13.2001</t>
  </si>
  <si>
    <t xml:space="preserve">Dawuan Timur</t>
  </si>
  <si>
    <t xml:space="preserve">32.15.13.2002</t>
  </si>
  <si>
    <t xml:space="preserve">Kalihurip</t>
  </si>
  <si>
    <t xml:space="preserve">32.15.13.2003</t>
  </si>
  <si>
    <t xml:space="preserve">Cikampek Kota</t>
  </si>
  <si>
    <t xml:space="preserve">32.15.13.2004</t>
  </si>
  <si>
    <t xml:space="preserve">Dawuan Tengah</t>
  </si>
  <si>
    <t xml:space="preserve">32.15.13.2006</t>
  </si>
  <si>
    <t xml:space="preserve">Cikampek Selatan</t>
  </si>
  <si>
    <t xml:space="preserve">32.15.13.2007</t>
  </si>
  <si>
    <t xml:space="preserve">Cikampek Pusaka</t>
  </si>
  <si>
    <t xml:space="preserve">32.15.13.2008</t>
  </si>
  <si>
    <t xml:space="preserve">Cikampek Barat</t>
  </si>
  <si>
    <t xml:space="preserve">32.15.13.2009</t>
  </si>
  <si>
    <t xml:space="preserve">Cikampek Timur</t>
  </si>
  <si>
    <t xml:space="preserve">32.15.13.2010</t>
  </si>
  <si>
    <t xml:space="preserve">Kamojing</t>
  </si>
  <si>
    <t xml:space="preserve">32.15.13.2011</t>
  </si>
  <si>
    <t xml:space="preserve">Dawuan Barat</t>
  </si>
  <si>
    <t xml:space="preserve">32.15.14</t>
  </si>
  <si>
    <t xml:space="preserve">32.15.14.2001</t>
  </si>
  <si>
    <t xml:space="preserve">32.15.14.2002</t>
  </si>
  <si>
    <t xml:space="preserve">32.15.14.2003</t>
  </si>
  <si>
    <t xml:space="preserve">Barugbug</t>
  </si>
  <si>
    <t xml:space="preserve">32.15.14.2004</t>
  </si>
  <si>
    <t xml:space="preserve">Cikalongsari</t>
  </si>
  <si>
    <t xml:space="preserve">32.15.14.2005</t>
  </si>
  <si>
    <t xml:space="preserve">Cirejag</t>
  </si>
  <si>
    <t xml:space="preserve">32.15.14.2006</t>
  </si>
  <si>
    <t xml:space="preserve">32.15.14.2007</t>
  </si>
  <si>
    <t xml:space="preserve">Jatiragas</t>
  </si>
  <si>
    <t xml:space="preserve">32.15.14.2008</t>
  </si>
  <si>
    <t xml:space="preserve">32.15.14.2009</t>
  </si>
  <si>
    <t xml:space="preserve">32.15.14.2010</t>
  </si>
  <si>
    <t xml:space="preserve">Balonggandu</t>
  </si>
  <si>
    <t xml:space="preserve">32.15.14.2011</t>
  </si>
  <si>
    <t xml:space="preserve">Pacing</t>
  </si>
  <si>
    <t xml:space="preserve">32.15.14.2012</t>
  </si>
  <si>
    <t xml:space="preserve">Situdam</t>
  </si>
  <si>
    <t xml:space="preserve">32.15.14.2013</t>
  </si>
  <si>
    <t xml:space="preserve">32.15.14.2014</t>
  </si>
  <si>
    <t xml:space="preserve">Telarsari</t>
  </si>
  <si>
    <t xml:space="preserve">32.15.15</t>
  </si>
  <si>
    <t xml:space="preserve">Cilamaya Wetan</t>
  </si>
  <si>
    <t xml:space="preserve">32.15.15.2001</t>
  </si>
  <si>
    <t xml:space="preserve">Mekarmaya</t>
  </si>
  <si>
    <t xml:space="preserve">32.15.15.2002</t>
  </si>
  <si>
    <t xml:space="preserve">Cilamaya</t>
  </si>
  <si>
    <t xml:space="preserve">32.15.15.2003</t>
  </si>
  <si>
    <t xml:space="preserve">32.15.15.2004</t>
  </si>
  <si>
    <t xml:space="preserve">Muarabaru</t>
  </si>
  <si>
    <t xml:space="preserve">32.15.15.2005</t>
  </si>
  <si>
    <t xml:space="preserve">32.15.15.2006</t>
  </si>
  <si>
    <t xml:space="preserve">32.15.15.2007</t>
  </si>
  <si>
    <t xml:space="preserve">32.15.15.2008</t>
  </si>
  <si>
    <t xml:space="preserve">32.15.15.2009</t>
  </si>
  <si>
    <t xml:space="preserve">32.15.15.2010</t>
  </si>
  <si>
    <t xml:space="preserve">Rawagempol Wetan</t>
  </si>
  <si>
    <t xml:space="preserve">32.15.15.2011</t>
  </si>
  <si>
    <t xml:space="preserve">Rawagempol Kulon</t>
  </si>
  <si>
    <t xml:space="preserve">32.15.15.2012</t>
  </si>
  <si>
    <t xml:space="preserve">32.15.16</t>
  </si>
  <si>
    <t xml:space="preserve">Tirtamulya</t>
  </si>
  <si>
    <t xml:space="preserve">32.15.16.2001</t>
  </si>
  <si>
    <t xml:space="preserve">32.15.16.2002</t>
  </si>
  <si>
    <t xml:space="preserve">Karangsinom</t>
  </si>
  <si>
    <t xml:space="preserve">32.15.16.2003</t>
  </si>
  <si>
    <t xml:space="preserve">32.15.16.2004</t>
  </si>
  <si>
    <t xml:space="preserve">32.15.16.2005</t>
  </si>
  <si>
    <t xml:space="preserve">Parakanmulya</t>
  </si>
  <si>
    <t xml:space="preserve">32.15.16.2006</t>
  </si>
  <si>
    <t xml:space="preserve">32.15.16.2007</t>
  </si>
  <si>
    <t xml:space="preserve">32.15.16.2008</t>
  </si>
  <si>
    <t xml:space="preserve">Kertawaluya</t>
  </si>
  <si>
    <t xml:space="preserve">32.15.16.2009</t>
  </si>
  <si>
    <t xml:space="preserve">32.15.16.2010</t>
  </si>
  <si>
    <t xml:space="preserve">Tirtasari</t>
  </si>
  <si>
    <t xml:space="preserve">32.15.17</t>
  </si>
  <si>
    <t xml:space="preserve">Telagasari</t>
  </si>
  <si>
    <t xml:space="preserve">32.15.17.2001</t>
  </si>
  <si>
    <t xml:space="preserve">Telagamulya</t>
  </si>
  <si>
    <t xml:space="preserve">32.15.17.2002</t>
  </si>
  <si>
    <t xml:space="preserve">32.15.17.2003</t>
  </si>
  <si>
    <t xml:space="preserve">Pasirtalaga</t>
  </si>
  <si>
    <t xml:space="preserve">32.15.17.2004</t>
  </si>
  <si>
    <t xml:space="preserve">Cariumulya</t>
  </si>
  <si>
    <t xml:space="preserve">32.15.17.2005</t>
  </si>
  <si>
    <t xml:space="preserve">32.15.17.2006</t>
  </si>
  <si>
    <t xml:space="preserve">Kalibuaya</t>
  </si>
  <si>
    <t xml:space="preserve">32.15.17.2007</t>
  </si>
  <si>
    <t xml:space="preserve">Pasirkamuning</t>
  </si>
  <si>
    <t xml:space="preserve">32.15.17.2008</t>
  </si>
  <si>
    <t xml:space="preserve">32.15.17.2009</t>
  </si>
  <si>
    <t xml:space="preserve">32.15.17.2010</t>
  </si>
  <si>
    <t xml:space="preserve">Cadas Kertajaya</t>
  </si>
  <si>
    <t xml:space="preserve">32.15.17.2011</t>
  </si>
  <si>
    <t xml:space="preserve">Cilewo</t>
  </si>
  <si>
    <t xml:space="preserve">32.15.17.2012</t>
  </si>
  <si>
    <t xml:space="preserve">Ciwulan</t>
  </si>
  <si>
    <t xml:space="preserve">32.15.17.2013</t>
  </si>
  <si>
    <t xml:space="preserve">32.15.17.2014</t>
  </si>
  <si>
    <t xml:space="preserve">32.15.18</t>
  </si>
  <si>
    <t xml:space="preserve">Rawamerta</t>
  </si>
  <si>
    <t xml:space="preserve">32.15.18.2001</t>
  </si>
  <si>
    <t xml:space="preserve">Sukamerta</t>
  </si>
  <si>
    <t xml:space="preserve">32.15.18.2002</t>
  </si>
  <si>
    <t xml:space="preserve">Kutawargi</t>
  </si>
  <si>
    <t xml:space="preserve">32.15.18.2003</t>
  </si>
  <si>
    <t xml:space="preserve">32.15.18.2004</t>
  </si>
  <si>
    <t xml:space="preserve">Pasirkaliki</t>
  </si>
  <si>
    <t xml:space="preserve">32.15.18.2005</t>
  </si>
  <si>
    <t xml:space="preserve">Pasirawi</t>
  </si>
  <si>
    <t xml:space="preserve">32.15.18.2006</t>
  </si>
  <si>
    <t xml:space="preserve">Balongsari</t>
  </si>
  <si>
    <t xml:space="preserve">32.15.18.2007</t>
  </si>
  <si>
    <t xml:space="preserve">32.15.18.2008</t>
  </si>
  <si>
    <t xml:space="preserve">32.15.18.2009</t>
  </si>
  <si>
    <t xml:space="preserve">32.15.18.2010</t>
  </si>
  <si>
    <t xml:space="preserve">32.15.18.2011</t>
  </si>
  <si>
    <t xml:space="preserve">32.15.18.2012</t>
  </si>
  <si>
    <t xml:space="preserve">32.15.18.2014</t>
  </si>
  <si>
    <t xml:space="preserve">Gombongsari</t>
  </si>
  <si>
    <t xml:space="preserve">32.15.19</t>
  </si>
  <si>
    <t xml:space="preserve">32.15.19.2001</t>
  </si>
  <si>
    <t xml:space="preserve">32.15.19.2002</t>
  </si>
  <si>
    <t xml:space="preserve">32.15.19.2003</t>
  </si>
  <si>
    <t xml:space="preserve">Waringinkarya</t>
  </si>
  <si>
    <t xml:space="preserve">32.15.19.2004</t>
  </si>
  <si>
    <t xml:space="preserve">32.15.19.2005</t>
  </si>
  <si>
    <t xml:space="preserve">Karangtanjung</t>
  </si>
  <si>
    <t xml:space="preserve">32.15.19.2006</t>
  </si>
  <si>
    <t xml:space="preserve">Pasirtanjung</t>
  </si>
  <si>
    <t xml:space="preserve">32.15.19.2007</t>
  </si>
  <si>
    <t xml:space="preserve">32.15.19.2008</t>
  </si>
  <si>
    <t xml:space="preserve">Lemahmukti</t>
  </si>
  <si>
    <t xml:space="preserve">32.15.19.2009</t>
  </si>
  <si>
    <t xml:space="preserve">Pulojaya</t>
  </si>
  <si>
    <t xml:space="preserve">32.15.19.2010</t>
  </si>
  <si>
    <t xml:space="preserve">Pulokalapa</t>
  </si>
  <si>
    <t xml:space="preserve">32.15.19.2011</t>
  </si>
  <si>
    <t xml:space="preserve">Pulomulya</t>
  </si>
  <si>
    <t xml:space="preserve">32.15.20</t>
  </si>
  <si>
    <t xml:space="preserve">Tempuran</t>
  </si>
  <si>
    <t xml:space="preserve">32.15.20.2001</t>
  </si>
  <si>
    <t xml:space="preserve">Pancakarya</t>
  </si>
  <si>
    <t xml:space="preserve">32.15.20.2002</t>
  </si>
  <si>
    <t xml:space="preserve">32.15.20.2003</t>
  </si>
  <si>
    <t xml:space="preserve">Lemahduhur</t>
  </si>
  <si>
    <t xml:space="preserve">32.15.20.2004</t>
  </si>
  <si>
    <t xml:space="preserve">Lemahkarya</t>
  </si>
  <si>
    <t xml:space="preserve">32.15.20.2005</t>
  </si>
  <si>
    <t xml:space="preserve">Lemahsubur</t>
  </si>
  <si>
    <t xml:space="preserve">32.15.20.2006</t>
  </si>
  <si>
    <t xml:space="preserve">Lemahmakmur</t>
  </si>
  <si>
    <t xml:space="preserve">32.15.20.2008</t>
  </si>
  <si>
    <t xml:space="preserve">32.15.20.2010</t>
  </si>
  <si>
    <t xml:space="preserve">32.15.20.2011</t>
  </si>
  <si>
    <t xml:space="preserve">32.15.20.2012</t>
  </si>
  <si>
    <t xml:space="preserve">Pagadungan</t>
  </si>
  <si>
    <t xml:space="preserve">32.15.20.2013</t>
  </si>
  <si>
    <t xml:space="preserve">32.15.20.2014</t>
  </si>
  <si>
    <t xml:space="preserve">Cikuntul</t>
  </si>
  <si>
    <t xml:space="preserve">32.15.20.2016</t>
  </si>
  <si>
    <t xml:space="preserve">Jayanegara</t>
  </si>
  <si>
    <t xml:space="preserve">32.15.20.2017</t>
  </si>
  <si>
    <t xml:space="preserve">Ciparagejaya</t>
  </si>
  <si>
    <t xml:space="preserve">32.15.21</t>
  </si>
  <si>
    <t xml:space="preserve">32.15.21.2001</t>
  </si>
  <si>
    <t xml:space="preserve">32.15.21.2002</t>
  </si>
  <si>
    <t xml:space="preserve">Ciranggon</t>
  </si>
  <si>
    <t xml:space="preserve">32.15.21.2003</t>
  </si>
  <si>
    <t xml:space="preserve">Pasirjengkol</t>
  </si>
  <si>
    <t xml:space="preserve">32.15.21.2005</t>
  </si>
  <si>
    <t xml:space="preserve">Sarijaya</t>
  </si>
  <si>
    <t xml:space="preserve">32.15.21.2006</t>
  </si>
  <si>
    <t xml:space="preserve">32.15.21.2007</t>
  </si>
  <si>
    <t xml:space="preserve">Lemahmulya</t>
  </si>
  <si>
    <t xml:space="preserve">32.15.21.2008</t>
  </si>
  <si>
    <t xml:space="preserve">Bangle</t>
  </si>
  <si>
    <t xml:space="preserve">32.15.22</t>
  </si>
  <si>
    <t xml:space="preserve">Jayakerta</t>
  </si>
  <si>
    <t xml:space="preserve">32.15.22.2001</t>
  </si>
  <si>
    <t xml:space="preserve">Jayamakmur</t>
  </si>
  <si>
    <t xml:space="preserve">32.15.22.2002</t>
  </si>
  <si>
    <t xml:space="preserve">Kemiri</t>
  </si>
  <si>
    <t xml:space="preserve">32.15.22.2003</t>
  </si>
  <si>
    <t xml:space="preserve">Makmurjaya</t>
  </si>
  <si>
    <t xml:space="preserve">32.15.22.2004</t>
  </si>
  <si>
    <t xml:space="preserve">32.15.22.2005</t>
  </si>
  <si>
    <t xml:space="preserve">32.15.22.2006</t>
  </si>
  <si>
    <t xml:space="preserve">Medangasem</t>
  </si>
  <si>
    <t xml:space="preserve">32.15.22.2007</t>
  </si>
  <si>
    <t xml:space="preserve">Ciptamarga</t>
  </si>
  <si>
    <t xml:space="preserve">32.15.22.2008</t>
  </si>
  <si>
    <t xml:space="preserve">32.15.23</t>
  </si>
  <si>
    <t xml:space="preserve">Cilamaya Kulon</t>
  </si>
  <si>
    <t xml:space="preserve">32.15.23.2001</t>
  </si>
  <si>
    <t xml:space="preserve">32.15.23.2002</t>
  </si>
  <si>
    <t xml:space="preserve">32.15.23.2003</t>
  </si>
  <si>
    <t xml:space="preserve">32.15.23.2004</t>
  </si>
  <si>
    <t xml:space="preserve">Bayur Lor</t>
  </si>
  <si>
    <t xml:space="preserve">32.15.23.2005</t>
  </si>
  <si>
    <t xml:space="preserve">Bayur Kidul</t>
  </si>
  <si>
    <t xml:space="preserve">32.15.23.2006</t>
  </si>
  <si>
    <t xml:space="preserve">32.15.23.2007</t>
  </si>
  <si>
    <t xml:space="preserve">32.15.23.2008</t>
  </si>
  <si>
    <t xml:space="preserve">Sumurgede</t>
  </si>
  <si>
    <t xml:space="preserve">32.15.23.2009</t>
  </si>
  <si>
    <t xml:space="preserve">Muktijaya</t>
  </si>
  <si>
    <t xml:space="preserve">32.15.23.2010</t>
  </si>
  <si>
    <t xml:space="preserve">Pasirukem</t>
  </si>
  <si>
    <t xml:space="preserve">32.15.23.2011</t>
  </si>
  <si>
    <t xml:space="preserve">32.15.23.2012</t>
  </si>
  <si>
    <t xml:space="preserve">32.15.24</t>
  </si>
  <si>
    <t xml:space="preserve">32.15.24.2001</t>
  </si>
  <si>
    <t xml:space="preserve">32.15.24.2002</t>
  </si>
  <si>
    <t xml:space="preserve">32.15.24.2003</t>
  </si>
  <si>
    <t xml:space="preserve">Gempol Kolot</t>
  </si>
  <si>
    <t xml:space="preserve">32.15.24.2004</t>
  </si>
  <si>
    <t xml:space="preserve">32.15.24.2005</t>
  </si>
  <si>
    <t xml:space="preserve">32.15.24.2006</t>
  </si>
  <si>
    <t xml:space="preserve">32.15.24.2007</t>
  </si>
  <si>
    <t xml:space="preserve">32.15.24.2008</t>
  </si>
  <si>
    <t xml:space="preserve">Cicinde Utara</t>
  </si>
  <si>
    <t xml:space="preserve">32.15.24.2009</t>
  </si>
  <si>
    <t xml:space="preserve">Cicinde Selatan</t>
  </si>
  <si>
    <t xml:space="preserve">32.15.24.2010</t>
  </si>
  <si>
    <t xml:space="preserve">32.15.24.2011</t>
  </si>
  <si>
    <t xml:space="preserve">Talunjaya</t>
  </si>
  <si>
    <t xml:space="preserve">32.15.24.2012</t>
  </si>
  <si>
    <t xml:space="preserve">32.15.25</t>
  </si>
  <si>
    <t xml:space="preserve">Kota Baru</t>
  </si>
  <si>
    <t xml:space="preserve">32.15.25.2001</t>
  </si>
  <si>
    <t xml:space="preserve">Wancimekar</t>
  </si>
  <si>
    <t xml:space="preserve">32.15.25.2002</t>
  </si>
  <si>
    <t xml:space="preserve">Pangulah Selatan</t>
  </si>
  <si>
    <t xml:space="preserve">32.15.25.2003</t>
  </si>
  <si>
    <t xml:space="preserve">Pangulah Utara</t>
  </si>
  <si>
    <t xml:space="preserve">32.15.25.2004</t>
  </si>
  <si>
    <t xml:space="preserve">Pangulah Baru</t>
  </si>
  <si>
    <t xml:space="preserve">32.15.25.2005</t>
  </si>
  <si>
    <t xml:space="preserve">Pucung</t>
  </si>
  <si>
    <t xml:space="preserve">32.15.25.2006</t>
  </si>
  <si>
    <t xml:space="preserve">Jomin Timur</t>
  </si>
  <si>
    <t xml:space="preserve">32.15.25.2007</t>
  </si>
  <si>
    <t xml:space="preserve">Jomin Barat</t>
  </si>
  <si>
    <t xml:space="preserve">32.15.25.2008</t>
  </si>
  <si>
    <t xml:space="preserve">Sarimulya</t>
  </si>
  <si>
    <t xml:space="preserve">32.15.25.2009</t>
  </si>
  <si>
    <t xml:space="preserve">Cilkampek Utara</t>
  </si>
  <si>
    <t xml:space="preserve">32.15.26</t>
  </si>
  <si>
    <t xml:space="preserve">Karawang Timur</t>
  </si>
  <si>
    <t xml:space="preserve">32.15.26.1001</t>
  </si>
  <si>
    <t xml:space="preserve">Karawang Wetan</t>
  </si>
  <si>
    <t xml:space="preserve">32.15.26.1002</t>
  </si>
  <si>
    <t xml:space="preserve">Adiarsa Timur</t>
  </si>
  <si>
    <t xml:space="preserve">32.15.26.1003</t>
  </si>
  <si>
    <t xml:space="preserve">Palumbonsari</t>
  </si>
  <si>
    <t xml:space="preserve">32.15.26.1004</t>
  </si>
  <si>
    <t xml:space="preserve">Plawad</t>
  </si>
  <si>
    <t xml:space="preserve">32.15.26.2005</t>
  </si>
  <si>
    <t xml:space="preserve">32.15.26.2006</t>
  </si>
  <si>
    <t xml:space="preserve">Warungbambu</t>
  </si>
  <si>
    <t xml:space="preserve">32.15.26.2007</t>
  </si>
  <si>
    <t xml:space="preserve">Kondangjaya</t>
  </si>
  <si>
    <t xml:space="preserve">32.15.26.2008</t>
  </si>
  <si>
    <t xml:space="preserve">Tegal Sawah</t>
  </si>
  <si>
    <t xml:space="preserve">32.15.27</t>
  </si>
  <si>
    <t xml:space="preserve">Telukjambe Barat</t>
  </si>
  <si>
    <t xml:space="preserve">32.15.27.2001</t>
  </si>
  <si>
    <t xml:space="preserve">Margakaya</t>
  </si>
  <si>
    <t xml:space="preserve">32.15.27.2002</t>
  </si>
  <si>
    <t xml:space="preserve">32.15.27.2003</t>
  </si>
  <si>
    <t xml:space="preserve">Kalangligar</t>
  </si>
  <si>
    <t xml:space="preserve">32.15.27.2004</t>
  </si>
  <si>
    <t xml:space="preserve">32.15.27.2005</t>
  </si>
  <si>
    <t xml:space="preserve">Parungsari</t>
  </si>
  <si>
    <t xml:space="preserve">32.15.27.2006</t>
  </si>
  <si>
    <t xml:space="preserve">32.15.27.2007</t>
  </si>
  <si>
    <t xml:space="preserve">32.15.27.2008</t>
  </si>
  <si>
    <t xml:space="preserve">32.15.27.2009</t>
  </si>
  <si>
    <t xml:space="preserve">32.15.27.2010</t>
  </si>
  <si>
    <t xml:space="preserve">32.15.28</t>
  </si>
  <si>
    <t xml:space="preserve">32.15.28.2001</t>
  </si>
  <si>
    <t xml:space="preserve">Cigunungsari</t>
  </si>
  <si>
    <t xml:space="preserve">32.15.28.2002</t>
  </si>
  <si>
    <t xml:space="preserve">Wargasetra</t>
  </si>
  <si>
    <t xml:space="preserve">32.15.28.2003</t>
  </si>
  <si>
    <t xml:space="preserve">32.15.28.2004</t>
  </si>
  <si>
    <t xml:space="preserve">Cintalaksana</t>
  </si>
  <si>
    <t xml:space="preserve">32.15.28.2005</t>
  </si>
  <si>
    <t xml:space="preserve">Cintawargi</t>
  </si>
  <si>
    <t xml:space="preserve">32.15.28.2006</t>
  </si>
  <si>
    <t xml:space="preserve">Cintalanggeng</t>
  </si>
  <si>
    <t xml:space="preserve">32.15.28.2007</t>
  </si>
  <si>
    <t xml:space="preserve">Kutalanggeng</t>
  </si>
  <si>
    <t xml:space="preserve">32.15.28.2008</t>
  </si>
  <si>
    <t xml:space="preserve">Kutamaneuh</t>
  </si>
  <si>
    <t xml:space="preserve">32.15.28.2009</t>
  </si>
  <si>
    <t xml:space="preserve">Cipurwasari</t>
  </si>
  <si>
    <t xml:space="preserve">32.15.29</t>
  </si>
  <si>
    <t xml:space="preserve">32.15.29.2001</t>
  </si>
  <si>
    <t xml:space="preserve">Darawolong</t>
  </si>
  <si>
    <t xml:space="preserve">32.15.29.2002</t>
  </si>
  <si>
    <t xml:space="preserve">32.15.29.2003</t>
  </si>
  <si>
    <t xml:space="preserve">32.15.29.2004</t>
  </si>
  <si>
    <t xml:space="preserve">32.15.29.2005</t>
  </si>
  <si>
    <t xml:space="preserve">Tamelang</t>
  </si>
  <si>
    <t xml:space="preserve">32.15.29.2006</t>
  </si>
  <si>
    <t xml:space="preserve">Cengkong</t>
  </si>
  <si>
    <t xml:space="preserve">32.15.29.2007</t>
  </si>
  <si>
    <t xml:space="preserve">32.15.29.2008</t>
  </si>
  <si>
    <t xml:space="preserve">32.15.30</t>
  </si>
  <si>
    <t xml:space="preserve">Cilebar</t>
  </si>
  <si>
    <t xml:space="preserve">32.15.30.2001</t>
  </si>
  <si>
    <t xml:space="preserve">32.15.30.2002</t>
  </si>
  <si>
    <t xml:space="preserve">32.15.30.2003</t>
  </si>
  <si>
    <t xml:space="preserve">Pusakajaya Selatan</t>
  </si>
  <si>
    <t xml:space="preserve">32.15.30.2004</t>
  </si>
  <si>
    <t xml:space="preserve">Cikande</t>
  </si>
  <si>
    <t xml:space="preserve">32.15.30.2005</t>
  </si>
  <si>
    <t xml:space="preserve">Kosambibatu</t>
  </si>
  <si>
    <t xml:space="preserve">32.15.30.2006</t>
  </si>
  <si>
    <t xml:space="preserve">Pusakajaya Utara</t>
  </si>
  <si>
    <t xml:space="preserve">32.15.30.2007</t>
  </si>
  <si>
    <t xml:space="preserve">32.15.30.2008</t>
  </si>
  <si>
    <t xml:space="preserve">Ciptamargi</t>
  </si>
  <si>
    <t xml:space="preserve">32.15.30.2009</t>
  </si>
  <si>
    <t xml:space="preserve">Mekarpohaci</t>
  </si>
  <si>
    <t xml:space="preserve">32.15.30.2010</t>
  </si>
  <si>
    <t xml:space="preserve">32.16</t>
  </si>
  <si>
    <t xml:space="preserve">KAB. BEKASI</t>
  </si>
  <si>
    <t xml:space="preserve">32.16.01</t>
  </si>
  <si>
    <t xml:space="preserve">32.16.01.2001</t>
  </si>
  <si>
    <t xml:space="preserve">Sagara Makmur</t>
  </si>
  <si>
    <t xml:space="preserve">32.16.01.2002</t>
  </si>
  <si>
    <t xml:space="preserve">Segarajaya</t>
  </si>
  <si>
    <t xml:space="preserve">32.16.01.2003</t>
  </si>
  <si>
    <t xml:space="preserve">Pusaka Rakyat</t>
  </si>
  <si>
    <t xml:space="preserve">32.16.01.2004</t>
  </si>
  <si>
    <t xml:space="preserve">Pahlawan Setia</t>
  </si>
  <si>
    <t xml:space="preserve">32.16.01.2005</t>
  </si>
  <si>
    <t xml:space="preserve">Setia Mulya</t>
  </si>
  <si>
    <t xml:space="preserve">32.16.01.2006</t>
  </si>
  <si>
    <t xml:space="preserve">Samudra Jaya</t>
  </si>
  <si>
    <t xml:space="preserve">32.16.01.2007</t>
  </si>
  <si>
    <t xml:space="preserve">Setia Asih</t>
  </si>
  <si>
    <t xml:space="preserve">32.16.01.2008</t>
  </si>
  <si>
    <t xml:space="preserve">Pantai Makmur</t>
  </si>
  <si>
    <t xml:space="preserve">32.16.02</t>
  </si>
  <si>
    <t xml:space="preserve">Babelan</t>
  </si>
  <si>
    <t xml:space="preserve">32.16.02.1006</t>
  </si>
  <si>
    <t xml:space="preserve">Bahagia</t>
  </si>
  <si>
    <t xml:space="preserve">32.16.02.1007</t>
  </si>
  <si>
    <t xml:space="preserve">Kebalen</t>
  </si>
  <si>
    <t xml:space="preserve">32.16.02.2001</t>
  </si>
  <si>
    <t xml:space="preserve">Bunibakti</t>
  </si>
  <si>
    <t xml:space="preserve">32.16.02.2002</t>
  </si>
  <si>
    <t xml:space="preserve">Muarabakti</t>
  </si>
  <si>
    <t xml:space="preserve">32.16.02.2003</t>
  </si>
  <si>
    <t xml:space="preserve">Kedung Pengawas</t>
  </si>
  <si>
    <t xml:space="preserve">32.16.02.2004</t>
  </si>
  <si>
    <t xml:space="preserve">Hurip Jaya</t>
  </si>
  <si>
    <t xml:space="preserve">32.16.02.2005</t>
  </si>
  <si>
    <t xml:space="preserve">Pantaihurip</t>
  </si>
  <si>
    <t xml:space="preserve">32.16.02.2008</t>
  </si>
  <si>
    <t xml:space="preserve">Babelankota</t>
  </si>
  <si>
    <t xml:space="preserve">32.16.02.2009</t>
  </si>
  <si>
    <t xml:space="preserve">32.16.03</t>
  </si>
  <si>
    <t xml:space="preserve">32.16.03.2001</t>
  </si>
  <si>
    <t xml:space="preserve">Sukaringin</t>
  </si>
  <si>
    <t xml:space="preserve">32.16.03.2002</t>
  </si>
  <si>
    <t xml:space="preserve">Sukabudi</t>
  </si>
  <si>
    <t xml:space="preserve">32.16.03.2003</t>
  </si>
  <si>
    <t xml:space="preserve">Sukadaya</t>
  </si>
  <si>
    <t xml:space="preserve">32.16.03.2004</t>
  </si>
  <si>
    <t xml:space="preserve">32.16.03.2005</t>
  </si>
  <si>
    <t xml:space="preserve">32.16.03.2006</t>
  </si>
  <si>
    <t xml:space="preserve">Sukatenang</t>
  </si>
  <si>
    <t xml:space="preserve">32.16.03.2007</t>
  </si>
  <si>
    <t xml:space="preserve">32.16.04</t>
  </si>
  <si>
    <t xml:space="preserve">32.16.04.2001</t>
  </si>
  <si>
    <t xml:space="preserve">Sukawijaya</t>
  </si>
  <si>
    <t xml:space="preserve">32.16.04.2002</t>
  </si>
  <si>
    <t xml:space="preserve">32.16.04.2003</t>
  </si>
  <si>
    <t xml:space="preserve">32.16.04.2004</t>
  </si>
  <si>
    <t xml:space="preserve">32.16.04.2005</t>
  </si>
  <si>
    <t xml:space="preserve">Sukarahayu</t>
  </si>
  <si>
    <t xml:space="preserve">32.16.04.2006</t>
  </si>
  <si>
    <t xml:space="preserve">32.16.04.2007</t>
  </si>
  <si>
    <t xml:space="preserve">32.16.05</t>
  </si>
  <si>
    <t xml:space="preserve">Tambun Utara</t>
  </si>
  <si>
    <t xml:space="preserve">32.16.05.2001</t>
  </si>
  <si>
    <t xml:space="preserve">Satriajaya</t>
  </si>
  <si>
    <t xml:space="preserve">32.16.05.2002</t>
  </si>
  <si>
    <t xml:space="preserve">Jejalenjaya</t>
  </si>
  <si>
    <t xml:space="preserve">32.16.05.2003</t>
  </si>
  <si>
    <t xml:space="preserve">Satriamekar</t>
  </si>
  <si>
    <t xml:space="preserve">32.16.05.2004</t>
  </si>
  <si>
    <t xml:space="preserve">Sriamur</t>
  </si>
  <si>
    <t xml:space="preserve">32.16.05.2005</t>
  </si>
  <si>
    <t xml:space="preserve">Srimukti</t>
  </si>
  <si>
    <t xml:space="preserve">32.16.05.2006</t>
  </si>
  <si>
    <t xml:space="preserve">32.16.05.2007</t>
  </si>
  <si>
    <t xml:space="preserve">Srimahi</t>
  </si>
  <si>
    <t xml:space="preserve">32.16.05.2008</t>
  </si>
  <si>
    <t xml:space="preserve">Karangsatria</t>
  </si>
  <si>
    <t xml:space="preserve">32.16.06</t>
  </si>
  <si>
    <t xml:space="preserve">32.16.06.1001</t>
  </si>
  <si>
    <t xml:space="preserve">32.16.06.2002</t>
  </si>
  <si>
    <t xml:space="preserve">Lambangsari</t>
  </si>
  <si>
    <t xml:space="preserve">32.16.06.2003</t>
  </si>
  <si>
    <t xml:space="preserve">Lambangjaya</t>
  </si>
  <si>
    <t xml:space="preserve">32.16.06.2004</t>
  </si>
  <si>
    <t xml:space="preserve">32.16.06.2005</t>
  </si>
  <si>
    <t xml:space="preserve">Setiadarma</t>
  </si>
  <si>
    <t xml:space="preserve">32.16.06.2006</t>
  </si>
  <si>
    <t xml:space="preserve">Setiamekar</t>
  </si>
  <si>
    <t xml:space="preserve">32.16.06.2007</t>
  </si>
  <si>
    <t xml:space="preserve">32.16.06.2008</t>
  </si>
  <si>
    <t xml:space="preserve">Tridaya Sakti</t>
  </si>
  <si>
    <t xml:space="preserve">32.16.06.2009</t>
  </si>
  <si>
    <t xml:space="preserve">32.16.06.2010</t>
  </si>
  <si>
    <t xml:space="preserve">32.16.07</t>
  </si>
  <si>
    <t xml:space="preserve">32.16.07.1001</t>
  </si>
  <si>
    <t xml:space="preserve">32.16.07.2002</t>
  </si>
  <si>
    <t xml:space="preserve">32.16.07.2003</t>
  </si>
  <si>
    <t xml:space="preserve">32.16.07.2004</t>
  </si>
  <si>
    <t xml:space="preserve">Muktiwari</t>
  </si>
  <si>
    <t xml:space="preserve">32.16.07.2005</t>
  </si>
  <si>
    <t xml:space="preserve">32.16.07.2006</t>
  </si>
  <si>
    <t xml:space="preserve">32.16.07.2007</t>
  </si>
  <si>
    <t xml:space="preserve">32.16.08</t>
  </si>
  <si>
    <t xml:space="preserve">Cikarang Barat</t>
  </si>
  <si>
    <t xml:space="preserve">32.16.08.1008</t>
  </si>
  <si>
    <t xml:space="preserve">Telaga Asih</t>
  </si>
  <si>
    <t xml:space="preserve">32.16.08.2001</t>
  </si>
  <si>
    <t xml:space="preserve">Telagamurni</t>
  </si>
  <si>
    <t xml:space="preserve">32.16.08.2002</t>
  </si>
  <si>
    <t xml:space="preserve">32.16.08.2003</t>
  </si>
  <si>
    <t xml:space="preserve">32.16.08.2004</t>
  </si>
  <si>
    <t xml:space="preserve">Danau Indah</t>
  </si>
  <si>
    <t xml:space="preserve">32.16.08.2005</t>
  </si>
  <si>
    <t xml:space="preserve">32.16.08.2006</t>
  </si>
  <si>
    <t xml:space="preserve">32.16.08.2007</t>
  </si>
  <si>
    <t xml:space="preserve">Sukadanau</t>
  </si>
  <si>
    <t xml:space="preserve">32.16.08.2009</t>
  </si>
  <si>
    <t xml:space="preserve">32.16.08.2010</t>
  </si>
  <si>
    <t xml:space="preserve">Telajung</t>
  </si>
  <si>
    <t xml:space="preserve">32.16.08.2011</t>
  </si>
  <si>
    <t xml:space="preserve">32.16.09</t>
  </si>
  <si>
    <t xml:space="preserve">Cikarang Utara</t>
  </si>
  <si>
    <t xml:space="preserve">32.16.09.2001</t>
  </si>
  <si>
    <t xml:space="preserve">Cikarangkota</t>
  </si>
  <si>
    <t xml:space="preserve">32.16.09.2002</t>
  </si>
  <si>
    <t xml:space="preserve">32.16.09.2003</t>
  </si>
  <si>
    <t xml:space="preserve">Karangasih</t>
  </si>
  <si>
    <t xml:space="preserve">32.16.09.2004</t>
  </si>
  <si>
    <t xml:space="preserve">32.16.09.2005</t>
  </si>
  <si>
    <t xml:space="preserve">Karangraharja</t>
  </si>
  <si>
    <t xml:space="preserve">32.16.09.2006</t>
  </si>
  <si>
    <t xml:space="preserve">Pasirgombong</t>
  </si>
  <si>
    <t xml:space="preserve">32.16.09.2007</t>
  </si>
  <si>
    <t xml:space="preserve">Simpangan</t>
  </si>
  <si>
    <t xml:space="preserve">32.16.09.2008</t>
  </si>
  <si>
    <t xml:space="preserve">32.16.09.2009</t>
  </si>
  <si>
    <t xml:space="preserve">Hajarmekar</t>
  </si>
  <si>
    <t xml:space="preserve">32.16.09.2010</t>
  </si>
  <si>
    <t xml:space="preserve">32.16.09.2011</t>
  </si>
  <si>
    <t xml:space="preserve">32.16.10</t>
  </si>
  <si>
    <t xml:space="preserve">Karang Bahagia</t>
  </si>
  <si>
    <t xml:space="preserve">32.16.10.2001</t>
  </si>
  <si>
    <t xml:space="preserve">Sukaraya</t>
  </si>
  <si>
    <t xml:space="preserve">32.16.10.2002</t>
  </si>
  <si>
    <t xml:space="preserve">Karangrahayu</t>
  </si>
  <si>
    <t xml:space="preserve">32.16.10.2003</t>
  </si>
  <si>
    <t xml:space="preserve">Karangsetia</t>
  </si>
  <si>
    <t xml:space="preserve">32.16.10.2004</t>
  </si>
  <si>
    <t xml:space="preserve">32.16.10.2005</t>
  </si>
  <si>
    <t xml:space="preserve">Karangbahagia</t>
  </si>
  <si>
    <t xml:space="preserve">32.16.10.2006</t>
  </si>
  <si>
    <t xml:space="preserve">Karangsentosa</t>
  </si>
  <si>
    <t xml:space="preserve">32.16.10.2007</t>
  </si>
  <si>
    <t xml:space="preserve">Karangsatu</t>
  </si>
  <si>
    <t xml:space="preserve">32.16.10.2008</t>
  </si>
  <si>
    <t xml:space="preserve">32.16.11</t>
  </si>
  <si>
    <t xml:space="preserve">Cikarang Timur</t>
  </si>
  <si>
    <t xml:space="preserve">32.16.11.1007</t>
  </si>
  <si>
    <t xml:space="preserve">Sertajaya</t>
  </si>
  <si>
    <t xml:space="preserve">32.16.11.2001</t>
  </si>
  <si>
    <t xml:space="preserve">Tanjungbaru</t>
  </si>
  <si>
    <t xml:space="preserve">32.16.11.2002</t>
  </si>
  <si>
    <t xml:space="preserve">32.16.11.2003</t>
  </si>
  <si>
    <t xml:space="preserve">32.16.11.2004</t>
  </si>
  <si>
    <t xml:space="preserve">32.16.11.2005</t>
  </si>
  <si>
    <t xml:space="preserve">32.16.11.2006</t>
  </si>
  <si>
    <t xml:space="preserve">Labansari</t>
  </si>
  <si>
    <t xml:space="preserve">32.16.11.2008</t>
  </si>
  <si>
    <t xml:space="preserve">32.16.12</t>
  </si>
  <si>
    <t xml:space="preserve">Kedung Waringin</t>
  </si>
  <si>
    <t xml:space="preserve">32.16.12.2001</t>
  </si>
  <si>
    <t xml:space="preserve">32.16.12.2002</t>
  </si>
  <si>
    <t xml:space="preserve">32.16.12.2003</t>
  </si>
  <si>
    <t xml:space="preserve">32.16.12.2004</t>
  </si>
  <si>
    <t xml:space="preserve">32.16.12.2005</t>
  </si>
  <si>
    <t xml:space="preserve">Karangharum</t>
  </si>
  <si>
    <t xml:space="preserve">32.16.12.2006</t>
  </si>
  <si>
    <t xml:space="preserve">32.16.12.2007</t>
  </si>
  <si>
    <t xml:space="preserve">32.16.13</t>
  </si>
  <si>
    <t xml:space="preserve">Pebayuran</t>
  </si>
  <si>
    <t xml:space="preserve">32.16.13.1011</t>
  </si>
  <si>
    <t xml:space="preserve">32.16.13.2001</t>
  </si>
  <si>
    <t xml:space="preserve">32.16.13.2002</t>
  </si>
  <si>
    <t xml:space="preserve">Karangsegar</t>
  </si>
  <si>
    <t xml:space="preserve">32.16.13.2003</t>
  </si>
  <si>
    <t xml:space="preserve">Sumberurip</t>
  </si>
  <si>
    <t xml:space="preserve">32.16.13.2004</t>
  </si>
  <si>
    <t xml:space="preserve">Sumbereja</t>
  </si>
  <si>
    <t xml:space="preserve">32.16.13.2005</t>
  </si>
  <si>
    <t xml:space="preserve">32.16.13.2006</t>
  </si>
  <si>
    <t xml:space="preserve">32.16.13.2007</t>
  </si>
  <si>
    <t xml:space="preserve">32.16.13.2008</t>
  </si>
  <si>
    <t xml:space="preserve">Karangpatri</t>
  </si>
  <si>
    <t xml:space="preserve">32.16.13.2009</t>
  </si>
  <si>
    <t xml:space="preserve">Karanghaur</t>
  </si>
  <si>
    <t xml:space="preserve">32.16.13.2010</t>
  </si>
  <si>
    <t xml:space="preserve">32.16.13.2012</t>
  </si>
  <si>
    <t xml:space="preserve">32.16.13.2013</t>
  </si>
  <si>
    <t xml:space="preserve">32.16.14</t>
  </si>
  <si>
    <t xml:space="preserve">32.16.14.2001</t>
  </si>
  <si>
    <t xml:space="preserve">32.16.14.2002</t>
  </si>
  <si>
    <t xml:space="preserve">Sukaindah</t>
  </si>
  <si>
    <t xml:space="preserve">32.16.14.2003</t>
  </si>
  <si>
    <t xml:space="preserve">32.16.14.2004</t>
  </si>
  <si>
    <t xml:space="preserve">32.16.14.2005</t>
  </si>
  <si>
    <t xml:space="preserve">32.16.14.2006</t>
  </si>
  <si>
    <t xml:space="preserve">32.16.14.2007</t>
  </si>
  <si>
    <t xml:space="preserve">32.16.15</t>
  </si>
  <si>
    <t xml:space="preserve">32.16.15.2001</t>
  </si>
  <si>
    <t xml:space="preserve">32.16.15.2002</t>
  </si>
  <si>
    <t xml:space="preserve">32.16.15.2003</t>
  </si>
  <si>
    <t xml:space="preserve">32.16.15.2004</t>
  </si>
  <si>
    <t xml:space="preserve">32.16.15.2005</t>
  </si>
  <si>
    <t xml:space="preserve">Sukarukun</t>
  </si>
  <si>
    <t xml:space="preserve">32.16.15.2006</t>
  </si>
  <si>
    <t xml:space="preserve">32.16.15.2007</t>
  </si>
  <si>
    <t xml:space="preserve">Sukadarma</t>
  </si>
  <si>
    <t xml:space="preserve">32.16.16</t>
  </si>
  <si>
    <t xml:space="preserve">Cabangbungin</t>
  </si>
  <si>
    <t xml:space="preserve">32.16.16.2001</t>
  </si>
  <si>
    <t xml:space="preserve">32.16.16.2002</t>
  </si>
  <si>
    <t xml:space="preserve">32.16.16.2003</t>
  </si>
  <si>
    <t xml:space="preserve">32.16.16.2004</t>
  </si>
  <si>
    <t xml:space="preserve">32.16.16.2005</t>
  </si>
  <si>
    <t xml:space="preserve">Setialaksana</t>
  </si>
  <si>
    <t xml:space="preserve">32.16.16.2006</t>
  </si>
  <si>
    <t xml:space="preserve">Setiajaya</t>
  </si>
  <si>
    <t xml:space="preserve">32.16.16.2007</t>
  </si>
  <si>
    <t xml:space="preserve">Lenggahjaya</t>
  </si>
  <si>
    <t xml:space="preserve">32.16.16.2008</t>
  </si>
  <si>
    <t xml:space="preserve">Lenggahsari</t>
  </si>
  <si>
    <t xml:space="preserve">32.16.17</t>
  </si>
  <si>
    <t xml:space="preserve">Muaragembong</t>
  </si>
  <si>
    <t xml:space="preserve">32.16.17.2001</t>
  </si>
  <si>
    <t xml:space="preserve">Pantai Mekar</t>
  </si>
  <si>
    <t xml:space="preserve">32.16.17.2002</t>
  </si>
  <si>
    <t xml:space="preserve">Pantai Bahagia</t>
  </si>
  <si>
    <t xml:space="preserve">32.16.17.2003</t>
  </si>
  <si>
    <t xml:space="preserve">Pantai Bakti</t>
  </si>
  <si>
    <t xml:space="preserve">32.16.17.2004</t>
  </si>
  <si>
    <t xml:space="preserve">Pantai Harapanjaya</t>
  </si>
  <si>
    <t xml:space="preserve">32.16.17.2005</t>
  </si>
  <si>
    <t xml:space="preserve">Pantai Sederhana</t>
  </si>
  <si>
    <t xml:space="preserve">32.16.17.2006</t>
  </si>
  <si>
    <t xml:space="preserve">Jayasakti</t>
  </si>
  <si>
    <t xml:space="preserve">32.16.18</t>
  </si>
  <si>
    <t xml:space="preserve">32.16.18.2001</t>
  </si>
  <si>
    <t xml:space="preserve">32.16.18.2002</t>
  </si>
  <si>
    <t xml:space="preserve">Lubangbuaya</t>
  </si>
  <si>
    <t xml:space="preserve">32.16.18.2003</t>
  </si>
  <si>
    <t xml:space="preserve">Burangkeng</t>
  </si>
  <si>
    <t xml:space="preserve">32.16.18.2004</t>
  </si>
  <si>
    <t xml:space="preserve">32.16.18.2005</t>
  </si>
  <si>
    <t xml:space="preserve">32.16.18.2006</t>
  </si>
  <si>
    <t xml:space="preserve">32.16.18.2007</t>
  </si>
  <si>
    <t xml:space="preserve">Taman Rahayu</t>
  </si>
  <si>
    <t xml:space="preserve">32.16.18.2008</t>
  </si>
  <si>
    <t xml:space="preserve">Cikarageman</t>
  </si>
  <si>
    <t xml:space="preserve">32.16.18.2009</t>
  </si>
  <si>
    <t xml:space="preserve">Ragamanunggal</t>
  </si>
  <si>
    <t xml:space="preserve">32.16.18.2010</t>
  </si>
  <si>
    <t xml:space="preserve">32.16.18.2011</t>
  </si>
  <si>
    <t xml:space="preserve">32.16.19</t>
  </si>
  <si>
    <t xml:space="preserve">Cikarang Selatan</t>
  </si>
  <si>
    <t xml:space="preserve">32.16.19.2001</t>
  </si>
  <si>
    <t xml:space="preserve">32.16.19.2002</t>
  </si>
  <si>
    <t xml:space="preserve">Sukasejati</t>
  </si>
  <si>
    <t xml:space="preserve">32.16.19.2003</t>
  </si>
  <si>
    <t xml:space="preserve">Ciantra</t>
  </si>
  <si>
    <t xml:space="preserve">32.16.19.2004</t>
  </si>
  <si>
    <t xml:space="preserve">32.16.19.2005</t>
  </si>
  <si>
    <t xml:space="preserve">32.16.19.2006</t>
  </si>
  <si>
    <t xml:space="preserve">32.16.19.2007</t>
  </si>
  <si>
    <t xml:space="preserve">Pasirsari</t>
  </si>
  <si>
    <t xml:space="preserve">32.16.20</t>
  </si>
  <si>
    <t xml:space="preserve">Cikarang Pusat</t>
  </si>
  <si>
    <t xml:space="preserve">32.16.20.2001</t>
  </si>
  <si>
    <t xml:space="preserve">Cicau</t>
  </si>
  <si>
    <t xml:space="preserve">32.16.20.2002</t>
  </si>
  <si>
    <t xml:space="preserve">32.16.20.2003</t>
  </si>
  <si>
    <t xml:space="preserve">Pasiranji</t>
  </si>
  <si>
    <t xml:space="preserve">32.16.20.2004</t>
  </si>
  <si>
    <t xml:space="preserve">Hegarmukti</t>
  </si>
  <si>
    <t xml:space="preserve">32.16.20.2005</t>
  </si>
  <si>
    <t xml:space="preserve">32.16.20.2006</t>
  </si>
  <si>
    <t xml:space="preserve">32.16.21</t>
  </si>
  <si>
    <t xml:space="preserve">Serang Baru</t>
  </si>
  <si>
    <t xml:space="preserve">32.16.21.2001</t>
  </si>
  <si>
    <t xml:space="preserve">Sukaragam</t>
  </si>
  <si>
    <t xml:space="preserve">32.16.21.2002</t>
  </si>
  <si>
    <t xml:space="preserve">32.16.21.2003</t>
  </si>
  <si>
    <t xml:space="preserve">32.16.21.2004</t>
  </si>
  <si>
    <t xml:space="preserve">32.16.21.2005</t>
  </si>
  <si>
    <t xml:space="preserve">Nagacipta</t>
  </si>
  <si>
    <t xml:space="preserve">32.16.21.2006</t>
  </si>
  <si>
    <t xml:space="preserve">32.16.21.2007</t>
  </si>
  <si>
    <t xml:space="preserve">Cilangkara</t>
  </si>
  <si>
    <t xml:space="preserve">32.16.21.2008</t>
  </si>
  <si>
    <t xml:space="preserve">Jayasampurna</t>
  </si>
  <si>
    <t xml:space="preserve">32.16.22</t>
  </si>
  <si>
    <t xml:space="preserve">Cibarusah</t>
  </si>
  <si>
    <t xml:space="preserve">32.16.22.2001</t>
  </si>
  <si>
    <t xml:space="preserve">32.16.22.2002</t>
  </si>
  <si>
    <t xml:space="preserve">32.16.22.2003</t>
  </si>
  <si>
    <t xml:space="preserve">Ridomanah</t>
  </si>
  <si>
    <t xml:space="preserve">32.16.22.2004</t>
  </si>
  <si>
    <t xml:space="preserve">Wibawamulya</t>
  </si>
  <si>
    <t xml:space="preserve">32.16.22.2005</t>
  </si>
  <si>
    <t xml:space="preserve">Cibarusah Kota</t>
  </si>
  <si>
    <t xml:space="preserve">32.16.22.2006</t>
  </si>
  <si>
    <t xml:space="preserve">Cibarusah Jaya</t>
  </si>
  <si>
    <t xml:space="preserve">32.16.22.2007</t>
  </si>
  <si>
    <t xml:space="preserve">32.16.23</t>
  </si>
  <si>
    <t xml:space="preserve">Bojongmangu</t>
  </si>
  <si>
    <t xml:space="preserve">32.16.23.2001</t>
  </si>
  <si>
    <t xml:space="preserve">32.16.23.2002</t>
  </si>
  <si>
    <t xml:space="preserve">Karangindah</t>
  </si>
  <si>
    <t xml:space="preserve">32.16.23.2003</t>
  </si>
  <si>
    <t xml:space="preserve">32.16.23.2004</t>
  </si>
  <si>
    <t xml:space="preserve">32.16.23.2005</t>
  </si>
  <si>
    <t xml:space="preserve">32.16.23.2006</t>
  </si>
  <si>
    <t xml:space="preserve">Medalkrisna</t>
  </si>
  <si>
    <t xml:space="preserve">32.17</t>
  </si>
  <si>
    <t xml:space="preserve">KAB. BANDUNG BARAT</t>
  </si>
  <si>
    <t xml:space="preserve">32.17.01</t>
  </si>
  <si>
    <t xml:space="preserve">32.17.01.2001</t>
  </si>
  <si>
    <t xml:space="preserve">Pagerwangi</t>
  </si>
  <si>
    <t xml:space="preserve">32.17.01.2002</t>
  </si>
  <si>
    <t xml:space="preserve">Kayuambon</t>
  </si>
  <si>
    <t xml:space="preserve">32.17.01.2003</t>
  </si>
  <si>
    <t xml:space="preserve">32.17.01.2004</t>
  </si>
  <si>
    <t xml:space="preserve">32.17.01.2005</t>
  </si>
  <si>
    <t xml:space="preserve">32.17.01.2006</t>
  </si>
  <si>
    <t xml:space="preserve">32.17.01.2007</t>
  </si>
  <si>
    <t xml:space="preserve">Gudangkahuripan</t>
  </si>
  <si>
    <t xml:space="preserve">32.17.01.2008</t>
  </si>
  <si>
    <t xml:space="preserve">32.17.01.2009</t>
  </si>
  <si>
    <t xml:space="preserve">32.17.01.2010</t>
  </si>
  <si>
    <t xml:space="preserve">32.17.01.2011</t>
  </si>
  <si>
    <t xml:space="preserve">32.17.01.2012</t>
  </si>
  <si>
    <t xml:space="preserve">32.17.01.2013</t>
  </si>
  <si>
    <t xml:space="preserve">32.17.01.2014</t>
  </si>
  <si>
    <t xml:space="preserve">Suntenjaya</t>
  </si>
  <si>
    <t xml:space="preserve">32.17.01.2015</t>
  </si>
  <si>
    <t xml:space="preserve">32.17.01.2016</t>
  </si>
  <si>
    <t xml:space="preserve">32.17.02</t>
  </si>
  <si>
    <t xml:space="preserve">Parongpong</t>
  </si>
  <si>
    <t xml:space="preserve">32.17.02.2001</t>
  </si>
  <si>
    <t xml:space="preserve">32.17.02.2002</t>
  </si>
  <si>
    <t xml:space="preserve">32.17.02.2003</t>
  </si>
  <si>
    <t xml:space="preserve">Cihanjuangrahayu</t>
  </si>
  <si>
    <t xml:space="preserve">32.17.02.2004</t>
  </si>
  <si>
    <t xml:space="preserve">Cihideung</t>
  </si>
  <si>
    <t xml:space="preserve">32.17.02.2005</t>
  </si>
  <si>
    <t xml:space="preserve">Ciwaruga</t>
  </si>
  <si>
    <t xml:space="preserve">32.17.02.2006</t>
  </si>
  <si>
    <t xml:space="preserve">Cigugurgirang</t>
  </si>
  <si>
    <t xml:space="preserve">32.17.02.2007</t>
  </si>
  <si>
    <t xml:space="preserve">32.17.03</t>
  </si>
  <si>
    <t xml:space="preserve">32.17.03.2001</t>
  </si>
  <si>
    <t xml:space="preserve">32.17.03.2002</t>
  </si>
  <si>
    <t xml:space="preserve">32.17.03.2003</t>
  </si>
  <si>
    <t xml:space="preserve">32.17.03.2004</t>
  </si>
  <si>
    <t xml:space="preserve">32.17.03.2005</t>
  </si>
  <si>
    <t xml:space="preserve">Cipada</t>
  </si>
  <si>
    <t xml:space="preserve">32.17.03.2006</t>
  </si>
  <si>
    <t xml:space="preserve">Kertawangi</t>
  </si>
  <si>
    <t xml:space="preserve">32.17.03.2007</t>
  </si>
  <si>
    <t xml:space="preserve">Tugumukti</t>
  </si>
  <si>
    <t xml:space="preserve">32.17.03.2008</t>
  </si>
  <si>
    <t xml:space="preserve">Sadangmekar</t>
  </si>
  <si>
    <t xml:space="preserve">32.17.04</t>
  </si>
  <si>
    <t xml:space="preserve">Cikalongwetan</t>
  </si>
  <si>
    <t xml:space="preserve">32.17.04.2001</t>
  </si>
  <si>
    <t xml:space="preserve">Ciptagumati</t>
  </si>
  <si>
    <t xml:space="preserve">32.17.04.2002</t>
  </si>
  <si>
    <t xml:space="preserve">32.17.04.2003</t>
  </si>
  <si>
    <t xml:space="preserve">32.17.04.2004</t>
  </si>
  <si>
    <t xml:space="preserve">Cisomangbarat</t>
  </si>
  <si>
    <t xml:space="preserve">32.17.04.2005</t>
  </si>
  <si>
    <t xml:space="preserve">Ganjarsari</t>
  </si>
  <si>
    <t xml:space="preserve">32.17.04.2006</t>
  </si>
  <si>
    <t xml:space="preserve">Kanangasari</t>
  </si>
  <si>
    <t xml:space="preserve">32.17.04.2007</t>
  </si>
  <si>
    <t xml:space="preserve">32.17.04.2008</t>
  </si>
  <si>
    <t xml:space="preserve">Mandalamukti</t>
  </si>
  <si>
    <t xml:space="preserve">32.17.04.2009</t>
  </si>
  <si>
    <t xml:space="preserve">32.17.04.2010</t>
  </si>
  <si>
    <t xml:space="preserve">32.17.04.2011</t>
  </si>
  <si>
    <t xml:space="preserve">Rende</t>
  </si>
  <si>
    <t xml:space="preserve">32.17.04.2012</t>
  </si>
  <si>
    <t xml:space="preserve">32.17.04.2013</t>
  </si>
  <si>
    <t xml:space="preserve">32.17.05</t>
  </si>
  <si>
    <t xml:space="preserve">32.17.05.2001</t>
  </si>
  <si>
    <t xml:space="preserve">32.17.05.2002</t>
  </si>
  <si>
    <t xml:space="preserve">32.17.05.2003</t>
  </si>
  <si>
    <t xml:space="preserve">Bojongmekar</t>
  </si>
  <si>
    <t xml:space="preserve">32.17.05.2004</t>
  </si>
  <si>
    <t xml:space="preserve">32.17.05.2005</t>
  </si>
  <si>
    <t xml:space="preserve">32.17.05.2006</t>
  </si>
  <si>
    <t xml:space="preserve">32.17.05.2007</t>
  </si>
  <si>
    <t xml:space="preserve">32.17.05.2008</t>
  </si>
  <si>
    <t xml:space="preserve">Nanggeleng</t>
  </si>
  <si>
    <t xml:space="preserve">32.17.05.2009</t>
  </si>
  <si>
    <t xml:space="preserve">Nyenang</t>
  </si>
  <si>
    <t xml:space="preserve">32.17.05.2010</t>
  </si>
  <si>
    <t xml:space="preserve">32.17.05.2011</t>
  </si>
  <si>
    <t xml:space="preserve">32.17.05.2012</t>
  </si>
  <si>
    <t xml:space="preserve">32.17.06</t>
  </si>
  <si>
    <t xml:space="preserve">Ngamprah</t>
  </si>
  <si>
    <t xml:space="preserve">32.17.06.2001</t>
  </si>
  <si>
    <t xml:space="preserve">32.17.06.2002</t>
  </si>
  <si>
    <t xml:space="preserve">32.17.06.2003</t>
  </si>
  <si>
    <t xml:space="preserve">32.17.06.2004</t>
  </si>
  <si>
    <t xml:space="preserve">Tanimulya</t>
  </si>
  <si>
    <t xml:space="preserve">32.17.06.2005</t>
  </si>
  <si>
    <t xml:space="preserve">32.17.06.2006</t>
  </si>
  <si>
    <t xml:space="preserve">Bojongkoneng</t>
  </si>
  <si>
    <t xml:space="preserve">32.17.06.2007</t>
  </si>
  <si>
    <t xml:space="preserve">32.17.06.2008</t>
  </si>
  <si>
    <t xml:space="preserve">32.17.06.2009</t>
  </si>
  <si>
    <t xml:space="preserve">Gadobangkong</t>
  </si>
  <si>
    <t xml:space="preserve">32.17.06.2010</t>
  </si>
  <si>
    <t xml:space="preserve">32.17.06.2011</t>
  </si>
  <si>
    <t xml:space="preserve">32.17.07</t>
  </si>
  <si>
    <t xml:space="preserve">Cipatat</t>
  </si>
  <si>
    <t xml:space="preserve">32.17.07.2001</t>
  </si>
  <si>
    <t xml:space="preserve">Ciptaharja</t>
  </si>
  <si>
    <t xml:space="preserve">32.17.07.2002</t>
  </si>
  <si>
    <t xml:space="preserve">32.17.07.2003</t>
  </si>
  <si>
    <t xml:space="preserve">Citatah</t>
  </si>
  <si>
    <t xml:space="preserve">32.17.07.2004</t>
  </si>
  <si>
    <t xml:space="preserve">Rajamandalakulon</t>
  </si>
  <si>
    <t xml:space="preserve">32.17.07.2005</t>
  </si>
  <si>
    <t xml:space="preserve">32.17.07.2006</t>
  </si>
  <si>
    <t xml:space="preserve">32.17.07.2007</t>
  </si>
  <si>
    <t xml:space="preserve">32.17.07.2008</t>
  </si>
  <si>
    <t xml:space="preserve">Gunungmasigit</t>
  </si>
  <si>
    <t xml:space="preserve">32.17.07.2009</t>
  </si>
  <si>
    <t xml:space="preserve">Cirawamekar</t>
  </si>
  <si>
    <t xml:space="preserve">32.17.07.2010</t>
  </si>
  <si>
    <t xml:space="preserve">32.17.07.2011</t>
  </si>
  <si>
    <t xml:space="preserve">Sumurbandung</t>
  </si>
  <si>
    <t xml:space="preserve">32.17.07.2012</t>
  </si>
  <si>
    <t xml:space="preserve">32.17.08</t>
  </si>
  <si>
    <t xml:space="preserve">Padalarang</t>
  </si>
  <si>
    <t xml:space="preserve">32.17.08.2001</t>
  </si>
  <si>
    <t xml:space="preserve">32.17.08.2002</t>
  </si>
  <si>
    <t xml:space="preserve">32.17.08.2003</t>
  </si>
  <si>
    <t xml:space="preserve">32.17.08.2004</t>
  </si>
  <si>
    <t xml:space="preserve">Campaka Mekar</t>
  </si>
  <si>
    <t xml:space="preserve">32.17.08.2005</t>
  </si>
  <si>
    <t xml:space="preserve">Tagogapu</t>
  </si>
  <si>
    <t xml:space="preserve">32.17.08.2006</t>
  </si>
  <si>
    <t xml:space="preserve">32.17.08.2007</t>
  </si>
  <si>
    <t xml:space="preserve">32.17.08.2008</t>
  </si>
  <si>
    <t xml:space="preserve">32.17.08.2009</t>
  </si>
  <si>
    <t xml:space="preserve">32.17.08.2010</t>
  </si>
  <si>
    <t xml:space="preserve">Laksanamekar</t>
  </si>
  <si>
    <t xml:space="preserve">32.17.09</t>
  </si>
  <si>
    <t xml:space="preserve">32.17.09.2001</t>
  </si>
  <si>
    <t xml:space="preserve">Batujajar Timur</t>
  </si>
  <si>
    <t xml:space="preserve">32.17.09.2002</t>
  </si>
  <si>
    <t xml:space="preserve">Batujajar Barat</t>
  </si>
  <si>
    <t xml:space="preserve">32.17.09.2004</t>
  </si>
  <si>
    <t xml:space="preserve">Galanggang</t>
  </si>
  <si>
    <t xml:space="preserve">32.17.09.2005</t>
  </si>
  <si>
    <t xml:space="preserve">Cangkorah</t>
  </si>
  <si>
    <t xml:space="preserve">32.17.09.2007</t>
  </si>
  <si>
    <t xml:space="preserve">Selacau</t>
  </si>
  <si>
    <t xml:space="preserve">32.17.09.2008</t>
  </si>
  <si>
    <t xml:space="preserve">32.17.09.2010</t>
  </si>
  <si>
    <t xml:space="preserve">Giriasih</t>
  </si>
  <si>
    <t xml:space="preserve">32.17.10</t>
  </si>
  <si>
    <t xml:space="preserve">Cihampelas</t>
  </si>
  <si>
    <t xml:space="preserve">32.17.10.2001</t>
  </si>
  <si>
    <t xml:space="preserve">Cipatik</t>
  </si>
  <si>
    <t xml:space="preserve">32.17.10.2002</t>
  </si>
  <si>
    <t xml:space="preserve">32.17.10.2003</t>
  </si>
  <si>
    <t xml:space="preserve">32.17.10.2004</t>
  </si>
  <si>
    <t xml:space="preserve">32.17.10.2005</t>
  </si>
  <si>
    <t xml:space="preserve">32.17.10.2006</t>
  </si>
  <si>
    <t xml:space="preserve">32.17.10.2007</t>
  </si>
  <si>
    <t xml:space="preserve">Situwangi</t>
  </si>
  <si>
    <t xml:space="preserve">32.17.10.2008</t>
  </si>
  <si>
    <t xml:space="preserve">32.17.10.2009</t>
  </si>
  <si>
    <t xml:space="preserve">32.17.10.2010</t>
  </si>
  <si>
    <t xml:space="preserve">32.17.11</t>
  </si>
  <si>
    <t xml:space="preserve">Cililin</t>
  </si>
  <si>
    <t xml:space="preserve">32.17.11.2001</t>
  </si>
  <si>
    <t xml:space="preserve">32.17.11.2002</t>
  </si>
  <si>
    <t xml:space="preserve">32.17.11.2003</t>
  </si>
  <si>
    <t xml:space="preserve">32.17.11.2004</t>
  </si>
  <si>
    <t xml:space="preserve">32.17.11.2005</t>
  </si>
  <si>
    <t xml:space="preserve">32.17.11.2006</t>
  </si>
  <si>
    <t xml:space="preserve">32.17.11.2007</t>
  </si>
  <si>
    <t xml:space="preserve">32.17.11.2008</t>
  </si>
  <si>
    <t xml:space="preserve">Kidangpananjung</t>
  </si>
  <si>
    <t xml:space="preserve">32.17.11.2009</t>
  </si>
  <si>
    <t xml:space="preserve">Mukapayung</t>
  </si>
  <si>
    <t xml:space="preserve">32.17.11.2010</t>
  </si>
  <si>
    <t xml:space="preserve">32.17.11.2011</t>
  </si>
  <si>
    <t xml:space="preserve">Rancapanggung</t>
  </si>
  <si>
    <t xml:space="preserve">32.17.12</t>
  </si>
  <si>
    <t xml:space="preserve">Cipongkor</t>
  </si>
  <si>
    <t xml:space="preserve">32.17.12.2001</t>
  </si>
  <si>
    <t xml:space="preserve">Sarinagen</t>
  </si>
  <si>
    <t xml:space="preserve">32.17.12.2002</t>
  </si>
  <si>
    <t xml:space="preserve">Baranangsiang</t>
  </si>
  <si>
    <t xml:space="preserve">32.17.12.2003</t>
  </si>
  <si>
    <t xml:space="preserve">Citalem</t>
  </si>
  <si>
    <t xml:space="preserve">32.17.12.2004</t>
  </si>
  <si>
    <t xml:space="preserve">Cijenuk</t>
  </si>
  <si>
    <t xml:space="preserve">32.17.12.2005</t>
  </si>
  <si>
    <t xml:space="preserve">32.17.12.2006</t>
  </si>
  <si>
    <t xml:space="preserve">32.17.12.2007</t>
  </si>
  <si>
    <t xml:space="preserve">32.17.12.2008</t>
  </si>
  <si>
    <t xml:space="preserve">Cicangkanghilir</t>
  </si>
  <si>
    <t xml:space="preserve">32.17.12.2009</t>
  </si>
  <si>
    <t xml:space="preserve">32.17.12.2010</t>
  </si>
  <si>
    <t xml:space="preserve">32.17.12.2011</t>
  </si>
  <si>
    <t xml:space="preserve">32.17.12.2012</t>
  </si>
  <si>
    <t xml:space="preserve">32.17.12.2013</t>
  </si>
  <si>
    <t xml:space="preserve">32.17.12.2014</t>
  </si>
  <si>
    <t xml:space="preserve">32.17.13</t>
  </si>
  <si>
    <t xml:space="preserve">Rongga</t>
  </si>
  <si>
    <t xml:space="preserve">32.17.13.2001</t>
  </si>
  <si>
    <t xml:space="preserve">32.17.13.2002</t>
  </si>
  <si>
    <t xml:space="preserve">32.17.13.2003</t>
  </si>
  <si>
    <t xml:space="preserve">32.17.13.2004</t>
  </si>
  <si>
    <t xml:space="preserve">32.17.13.2005</t>
  </si>
  <si>
    <t xml:space="preserve">32.17.13.2006</t>
  </si>
  <si>
    <t xml:space="preserve">Cinengah</t>
  </si>
  <si>
    <t xml:space="preserve">32.17.13.2007</t>
  </si>
  <si>
    <t xml:space="preserve">32.17.13.2008</t>
  </si>
  <si>
    <t xml:space="preserve">32.17.14</t>
  </si>
  <si>
    <t xml:space="preserve">32.17.14.2001</t>
  </si>
  <si>
    <t xml:space="preserve">32.17.14.2002</t>
  </si>
  <si>
    <t xml:space="preserve">32.17.14.2003</t>
  </si>
  <si>
    <t xml:space="preserve">32.17.14.2004</t>
  </si>
  <si>
    <t xml:space="preserve">32.17.14.2005</t>
  </si>
  <si>
    <t xml:space="preserve">Cicangkanggirang</t>
  </si>
  <si>
    <t xml:space="preserve">32.17.14.2006</t>
  </si>
  <si>
    <t xml:space="preserve">32.17.14.2007</t>
  </si>
  <si>
    <t xml:space="preserve">Pasirpogor</t>
  </si>
  <si>
    <t xml:space="preserve">32.17.14.2008</t>
  </si>
  <si>
    <t xml:space="preserve">Puncaksari</t>
  </si>
  <si>
    <t xml:space="preserve">32.17.14.2009</t>
  </si>
  <si>
    <t xml:space="preserve">Rancasenggang</t>
  </si>
  <si>
    <t xml:space="preserve">32.17.14.2010</t>
  </si>
  <si>
    <t xml:space="preserve">32.17.14.2011</t>
  </si>
  <si>
    <t xml:space="preserve">32.17.15</t>
  </si>
  <si>
    <t xml:space="preserve">Gununghalu</t>
  </si>
  <si>
    <t xml:space="preserve">32.17.15.2001</t>
  </si>
  <si>
    <t xml:space="preserve">32.17.15.2002</t>
  </si>
  <si>
    <t xml:space="preserve">32.17.15.2003</t>
  </si>
  <si>
    <t xml:space="preserve">32.17.15.2004</t>
  </si>
  <si>
    <t xml:space="preserve">Celak</t>
  </si>
  <si>
    <t xml:space="preserve">32.17.15.2005</t>
  </si>
  <si>
    <t xml:space="preserve">Cilangari</t>
  </si>
  <si>
    <t xml:space="preserve">32.17.15.2006</t>
  </si>
  <si>
    <t xml:space="preserve">32.17.15.2007</t>
  </si>
  <si>
    <t xml:space="preserve">32.17.15.2008</t>
  </si>
  <si>
    <t xml:space="preserve">32.17.15.2009</t>
  </si>
  <si>
    <t xml:space="preserve">Wargasaluyu</t>
  </si>
  <si>
    <t xml:space="preserve">32.17.16</t>
  </si>
  <si>
    <t xml:space="preserve">32.17.16.2001</t>
  </si>
  <si>
    <t xml:space="preserve">32.17.16.2002</t>
  </si>
  <si>
    <t xml:space="preserve">32.17.16.2003</t>
  </si>
  <si>
    <t xml:space="preserve">32.17.16.2004</t>
  </si>
  <si>
    <t xml:space="preserve">Bojonghaleuang</t>
  </si>
  <si>
    <t xml:space="preserve">32.17.16.2005</t>
  </si>
  <si>
    <t xml:space="preserve">Cipangeran</t>
  </si>
  <si>
    <t xml:space="preserve">32.17.16.2006</t>
  </si>
  <si>
    <t xml:space="preserve">32.18.02</t>
  </si>
  <si>
    <t xml:space="preserve">32.18.02.2001</t>
  </si>
  <si>
    <t xml:space="preserve">Batukaras</t>
  </si>
  <si>
    <t xml:space="preserve">32.18.02.2002</t>
  </si>
  <si>
    <t xml:space="preserve">32.18.02.2003</t>
  </si>
  <si>
    <t xml:space="preserve">Cibanten</t>
  </si>
  <si>
    <t xml:space="preserve">32.18.02.2004</t>
  </si>
  <si>
    <t xml:space="preserve">32.18.02.2005</t>
  </si>
  <si>
    <t xml:space="preserve">32.18.02.2006</t>
  </si>
  <si>
    <t xml:space="preserve">Kondangjajar</t>
  </si>
  <si>
    <t xml:space="preserve">32.18.02.2007</t>
  </si>
  <si>
    <t xml:space="preserve">32.18.03</t>
  </si>
  <si>
    <t xml:space="preserve">Cimerak</t>
  </si>
  <si>
    <t xml:space="preserve">32.18.03.2001</t>
  </si>
  <si>
    <t xml:space="preserve">32.18.03.2002</t>
  </si>
  <si>
    <t xml:space="preserve">Ciparanti</t>
  </si>
  <si>
    <t xml:space="preserve">32.18.03.2003</t>
  </si>
  <si>
    <t xml:space="preserve">Legokjawa</t>
  </si>
  <si>
    <t xml:space="preserve">32.18.03.2004</t>
  </si>
  <si>
    <t xml:space="preserve">Masawah</t>
  </si>
  <si>
    <t xml:space="preserve">32.18.03.2005</t>
  </si>
  <si>
    <t xml:space="preserve">32.18.03.2006</t>
  </si>
  <si>
    <t xml:space="preserve">32.18.03.2007</t>
  </si>
  <si>
    <t xml:space="preserve">32.18.03.2008</t>
  </si>
  <si>
    <t xml:space="preserve">32.18.03.2009</t>
  </si>
  <si>
    <t xml:space="preserve">Batumalang</t>
  </si>
  <si>
    <t xml:space="preserve">32.18.03.2010</t>
  </si>
  <si>
    <t xml:space="preserve">32.18.03.2011</t>
  </si>
  <si>
    <t xml:space="preserve">Limusgede</t>
  </si>
  <si>
    <t xml:space="preserve">32.18.04</t>
  </si>
  <si>
    <t xml:space="preserve">32.18.04.2001</t>
  </si>
  <si>
    <t xml:space="preserve">32.18.04.2002</t>
  </si>
  <si>
    <t xml:space="preserve">Cimindi</t>
  </si>
  <si>
    <t xml:space="preserve">32.18.04.2003</t>
  </si>
  <si>
    <t xml:space="preserve">Pagerbumi</t>
  </si>
  <si>
    <t xml:space="preserve">32.18.04.2004</t>
  </si>
  <si>
    <t xml:space="preserve">32.18.04.2005</t>
  </si>
  <si>
    <t xml:space="preserve">32.18.04.2006</t>
  </si>
  <si>
    <t xml:space="preserve">32.18.04.2007</t>
  </si>
  <si>
    <t xml:space="preserve">Harumandala</t>
  </si>
  <si>
    <t xml:space="preserve">32.18.05</t>
  </si>
  <si>
    <t xml:space="preserve">Langkaplancar</t>
  </si>
  <si>
    <t xml:space="preserve">32.18.05.2001</t>
  </si>
  <si>
    <t xml:space="preserve">Karangkamiri</t>
  </si>
  <si>
    <t xml:space="preserve">32.18.05.2002</t>
  </si>
  <si>
    <t xml:space="preserve">32.18.05.2003</t>
  </si>
  <si>
    <t xml:space="preserve">32.18.05.2004</t>
  </si>
  <si>
    <t xml:space="preserve">32.18.05.2005</t>
  </si>
  <si>
    <t xml:space="preserve">Bojongkondang</t>
  </si>
  <si>
    <t xml:space="preserve">32.18.05.2006</t>
  </si>
  <si>
    <t xml:space="preserve">32.18.05.2007</t>
  </si>
  <si>
    <t xml:space="preserve">Jayasari</t>
  </si>
  <si>
    <t xml:space="preserve">32.18.05.2008</t>
  </si>
  <si>
    <t xml:space="preserve">32.18.05.2009</t>
  </si>
  <si>
    <t xml:space="preserve">Jadikarya</t>
  </si>
  <si>
    <t xml:space="preserve">32.18.05.2010</t>
  </si>
  <si>
    <t xml:space="preserve">32.18.05.2011</t>
  </si>
  <si>
    <t xml:space="preserve">Bangunkarya</t>
  </si>
  <si>
    <t xml:space="preserve">32.18.05.2012</t>
  </si>
  <si>
    <t xml:space="preserve">32.18.05.2013</t>
  </si>
  <si>
    <t xml:space="preserve">32.18.05.2014</t>
  </si>
  <si>
    <t xml:space="preserve">32.18.05.2015</t>
  </si>
  <si>
    <t xml:space="preserve">Bungur Raya</t>
  </si>
  <si>
    <t xml:space="preserve">32.18.06</t>
  </si>
  <si>
    <t xml:space="preserve">32.18.06.2001</t>
  </si>
  <si>
    <t xml:space="preserve">32.18.06.2002</t>
  </si>
  <si>
    <t xml:space="preserve">32.18.06.2003</t>
  </si>
  <si>
    <t xml:space="preserve">32.18.06.2004</t>
  </si>
  <si>
    <t xml:space="preserve">32.18.06.2005</t>
  </si>
  <si>
    <t xml:space="preserve">Jangraga</t>
  </si>
  <si>
    <t xml:space="preserve">32.18.07</t>
  </si>
  <si>
    <t xml:space="preserve">32.18.07.2001</t>
  </si>
  <si>
    <t xml:space="preserve">Panyutran</t>
  </si>
  <si>
    <t xml:space="preserve">32.18.07.2002</t>
  </si>
  <si>
    <t xml:space="preserve">Ciganjeng</t>
  </si>
  <si>
    <t xml:space="preserve">32.18.07.2003</t>
  </si>
  <si>
    <t xml:space="preserve">32.18.07.2004</t>
  </si>
  <si>
    <t xml:space="preserve">32.18.07.2005</t>
  </si>
  <si>
    <t xml:space="preserve">Paledah</t>
  </si>
  <si>
    <t xml:space="preserve">32.18.07.2006</t>
  </si>
  <si>
    <t xml:space="preserve">32.18.07.2007</t>
  </si>
  <si>
    <t xml:space="preserve">32.18.07.2008</t>
  </si>
  <si>
    <t xml:space="preserve">Kedungwuluh</t>
  </si>
  <si>
    <t xml:space="preserve">32.18.07.2009</t>
  </si>
  <si>
    <t xml:space="preserve">32.18.07.2010</t>
  </si>
  <si>
    <t xml:space="preserve">Pasirgeulis</t>
  </si>
  <si>
    <t xml:space="preserve">32.18.07.2011</t>
  </si>
  <si>
    <t xml:space="preserve">32.18.07.2012</t>
  </si>
  <si>
    <t xml:space="preserve">32.18.07.2013</t>
  </si>
  <si>
    <t xml:space="preserve">Maruyungsari</t>
  </si>
  <si>
    <t xml:space="preserve">32.18.07.2014</t>
  </si>
  <si>
    <t xml:space="preserve">32.18.08</t>
  </si>
  <si>
    <t xml:space="preserve">Kalipucang</t>
  </si>
  <si>
    <t xml:space="preserve">32.18.08.2001</t>
  </si>
  <si>
    <t xml:space="preserve">Putrapinggan</t>
  </si>
  <si>
    <t xml:space="preserve">32.18.08.2002</t>
  </si>
  <si>
    <t xml:space="preserve">Emplak</t>
  </si>
  <si>
    <t xml:space="preserve">32.18.08.2003</t>
  </si>
  <si>
    <t xml:space="preserve">Bagolo</t>
  </si>
  <si>
    <t xml:space="preserve">32.18.08.2004</t>
  </si>
  <si>
    <t xml:space="preserve">Pamotan</t>
  </si>
  <si>
    <t xml:space="preserve">32.18.08.2005</t>
  </si>
  <si>
    <t xml:space="preserve">32.18.08.2006</t>
  </si>
  <si>
    <t xml:space="preserve">32.18.08.2007</t>
  </si>
  <si>
    <t xml:space="preserve">Banjarharja</t>
  </si>
  <si>
    <t xml:space="preserve">32.18.08.2008</t>
  </si>
  <si>
    <t xml:space="preserve">Tunggilis</t>
  </si>
  <si>
    <t xml:space="preserve">32.18.08.2009</t>
  </si>
  <si>
    <t xml:space="preserve">Ciparakan</t>
  </si>
  <si>
    <t xml:space="preserve">32.18.09</t>
  </si>
  <si>
    <t xml:space="preserve">Pangandaran</t>
  </si>
  <si>
    <t xml:space="preserve">32.18.09.2001</t>
  </si>
  <si>
    <t xml:space="preserve">32.18.09.2002</t>
  </si>
  <si>
    <t xml:space="preserve">32.18.09.2003</t>
  </si>
  <si>
    <t xml:space="preserve">Purbahayu</t>
  </si>
  <si>
    <t xml:space="preserve">32.18.09.2004</t>
  </si>
  <si>
    <t xml:space="preserve">32.18.09.2005</t>
  </si>
  <si>
    <t xml:space="preserve">Wonoharjo</t>
  </si>
  <si>
    <t xml:space="preserve">32.18.09.2006</t>
  </si>
  <si>
    <t xml:space="preserve">Sidomulyo</t>
  </si>
  <si>
    <t xml:space="preserve">32.18.09.2007</t>
  </si>
  <si>
    <t xml:space="preserve">32.18.09.2008</t>
  </si>
  <si>
    <t xml:space="preserve">Pagergunung</t>
  </si>
  <si>
    <t xml:space="preserve">32.18.10</t>
  </si>
  <si>
    <t xml:space="preserve">32.18.10.2001</t>
  </si>
  <si>
    <t xml:space="preserve">32.18.10.2002</t>
  </si>
  <si>
    <t xml:space="preserve">32.18.10.2003</t>
  </si>
  <si>
    <t xml:space="preserve">32.18.10.2004</t>
  </si>
  <si>
    <t xml:space="preserve">32.18.10.2005</t>
  </si>
  <si>
    <t xml:space="preserve">Pajaten</t>
  </si>
  <si>
    <t xml:space="preserve">32.18.10.2006</t>
  </si>
  <si>
    <t xml:space="preserve">Kersaratu</t>
  </si>
  <si>
    <t xml:space="preserve">32.18.10.2007</t>
  </si>
  <si>
    <t xml:space="preserve">32.71</t>
  </si>
  <si>
    <t xml:space="preserve">KOTA BOGOR</t>
  </si>
  <si>
    <t xml:space="preserve">32.71.01</t>
  </si>
  <si>
    <t xml:space="preserve">Bogor Selatan</t>
  </si>
  <si>
    <t xml:space="preserve">32.71.01.1001</t>
  </si>
  <si>
    <t xml:space="preserve">32.71.01.1002</t>
  </si>
  <si>
    <t xml:space="preserve">Bondongan</t>
  </si>
  <si>
    <t xml:space="preserve">32.71.01.1003</t>
  </si>
  <si>
    <t xml:space="preserve">Empang</t>
  </si>
  <si>
    <t xml:space="preserve">32.71.01.1004</t>
  </si>
  <si>
    <t xml:space="preserve">Lawanggintung</t>
  </si>
  <si>
    <t xml:space="preserve">32.71.01.1005</t>
  </si>
  <si>
    <t xml:space="preserve">32.71.01.1006</t>
  </si>
  <si>
    <t xml:space="preserve">Ranggamekar</t>
  </si>
  <si>
    <t xml:space="preserve">32.71.01.1007</t>
  </si>
  <si>
    <t xml:space="preserve">Mulyaharja</t>
  </si>
  <si>
    <t xml:space="preserve">32.71.01.1008</t>
  </si>
  <si>
    <t xml:space="preserve">32.71.01.1009</t>
  </si>
  <si>
    <t xml:space="preserve">32.71.01.1010</t>
  </si>
  <si>
    <t xml:space="preserve">Rancamaya</t>
  </si>
  <si>
    <t xml:space="preserve">32.71.01.1011</t>
  </si>
  <si>
    <t xml:space="preserve">Kertamaya</t>
  </si>
  <si>
    <t xml:space="preserve">32.71.01.1012</t>
  </si>
  <si>
    <t xml:space="preserve">Harjasari</t>
  </si>
  <si>
    <t xml:space="preserve">32.71.01.1013</t>
  </si>
  <si>
    <t xml:space="preserve">Muarasari</t>
  </si>
  <si>
    <t xml:space="preserve">32.71.01.1014</t>
  </si>
  <si>
    <t xml:space="preserve">32.71.01.1015</t>
  </si>
  <si>
    <t xml:space="preserve">Pakuan</t>
  </si>
  <si>
    <t xml:space="preserve">32.71.01.1016</t>
  </si>
  <si>
    <t xml:space="preserve">32.71.02</t>
  </si>
  <si>
    <t xml:space="preserve">Bogor Timur</t>
  </si>
  <si>
    <t xml:space="preserve">32.71.02.1001</t>
  </si>
  <si>
    <t xml:space="preserve">32.71.02.1002</t>
  </si>
  <si>
    <t xml:space="preserve">32.71.02.1003</t>
  </si>
  <si>
    <t xml:space="preserve">Katulampa</t>
  </si>
  <si>
    <t xml:space="preserve">32.71.02.1004</t>
  </si>
  <si>
    <t xml:space="preserve">32.71.02.1005</t>
  </si>
  <si>
    <t xml:space="preserve">32.71.02.1006</t>
  </si>
  <si>
    <t xml:space="preserve">32.71.03</t>
  </si>
  <si>
    <t xml:space="preserve">Bogor Tengah</t>
  </si>
  <si>
    <t xml:space="preserve">32.71.03.1001</t>
  </si>
  <si>
    <t xml:space="preserve">32.71.03.1002</t>
  </si>
  <si>
    <t xml:space="preserve">Paledang</t>
  </si>
  <si>
    <t xml:space="preserve">32.71.03.1003</t>
  </si>
  <si>
    <t xml:space="preserve">Pabaton</t>
  </si>
  <si>
    <t xml:space="preserve">32.71.03.1004</t>
  </si>
  <si>
    <t xml:space="preserve">32.71.03.1005</t>
  </si>
  <si>
    <t xml:space="preserve">32.71.03.1006</t>
  </si>
  <si>
    <t xml:space="preserve">32.71.03.1007</t>
  </si>
  <si>
    <t xml:space="preserve">32.71.03.1008</t>
  </si>
  <si>
    <t xml:space="preserve">Babakan Pasar</t>
  </si>
  <si>
    <t xml:space="preserve">32.71.03.1009</t>
  </si>
  <si>
    <t xml:space="preserve">32.71.03.1010</t>
  </si>
  <si>
    <t xml:space="preserve">32.71.03.1011</t>
  </si>
  <si>
    <t xml:space="preserve">Kebon Kalapa</t>
  </si>
  <si>
    <t xml:space="preserve">32.71.04</t>
  </si>
  <si>
    <t xml:space="preserve">Bogor Barat</t>
  </si>
  <si>
    <t xml:space="preserve">32.71.04.1001</t>
  </si>
  <si>
    <t xml:space="preserve">32.71.04.1002</t>
  </si>
  <si>
    <t xml:space="preserve">Sindang Barang</t>
  </si>
  <si>
    <t xml:space="preserve">32.71.04.1003</t>
  </si>
  <si>
    <t xml:space="preserve">Bubulak</t>
  </si>
  <si>
    <t xml:space="preserve">32.71.04.1004</t>
  </si>
  <si>
    <t xml:space="preserve">32.71.04.1005</t>
  </si>
  <si>
    <t xml:space="preserve">Balumbang Jaya</t>
  </si>
  <si>
    <t xml:space="preserve">32.71.04.1006</t>
  </si>
  <si>
    <t xml:space="preserve">Situ Gede</t>
  </si>
  <si>
    <t xml:space="preserve">32.71.04.1007</t>
  </si>
  <si>
    <t xml:space="preserve">32.71.04.1008</t>
  </si>
  <si>
    <t xml:space="preserve">Cilendek Barat</t>
  </si>
  <si>
    <t xml:space="preserve">32.71.04.1009</t>
  </si>
  <si>
    <t xml:space="preserve">Cilendek Timur</t>
  </si>
  <si>
    <t xml:space="preserve">32.71.04.1010</t>
  </si>
  <si>
    <t xml:space="preserve">Curug Mekar</t>
  </si>
  <si>
    <t xml:space="preserve">32.71.04.1011</t>
  </si>
  <si>
    <t xml:space="preserve">32.71.04.1012</t>
  </si>
  <si>
    <t xml:space="preserve">Pasir Jaya</t>
  </si>
  <si>
    <t xml:space="preserve">32.71.04.1013</t>
  </si>
  <si>
    <t xml:space="preserve">Pasir Kuda</t>
  </si>
  <si>
    <t xml:space="preserve">32.71.04.1014</t>
  </si>
  <si>
    <t xml:space="preserve">Pasir Mulya</t>
  </si>
  <si>
    <t xml:space="preserve">32.71.04.1015</t>
  </si>
  <si>
    <t xml:space="preserve">Gunung Batu</t>
  </si>
  <si>
    <t xml:space="preserve">32.71.04.1016</t>
  </si>
  <si>
    <t xml:space="preserve">32.71.05</t>
  </si>
  <si>
    <t xml:space="preserve">Bogor Utara</t>
  </si>
  <si>
    <t xml:space="preserve">32.71.05.1001</t>
  </si>
  <si>
    <t xml:space="preserve">32.71.05.1002</t>
  </si>
  <si>
    <t xml:space="preserve">Tegal Gundil</t>
  </si>
  <si>
    <t xml:space="preserve">32.71.05.1003</t>
  </si>
  <si>
    <t xml:space="preserve">Kedung Halang</t>
  </si>
  <si>
    <t xml:space="preserve">32.71.05.1004</t>
  </si>
  <si>
    <t xml:space="preserve">32.71.05.1005</t>
  </si>
  <si>
    <t xml:space="preserve">32.71.05.1006</t>
  </si>
  <si>
    <t xml:space="preserve">Ciluar</t>
  </si>
  <si>
    <t xml:space="preserve">32.71.05.1007</t>
  </si>
  <si>
    <t xml:space="preserve">Tanah Baru</t>
  </si>
  <si>
    <t xml:space="preserve">32.71.05.1008</t>
  </si>
  <si>
    <t xml:space="preserve">32.71.06</t>
  </si>
  <si>
    <t xml:space="preserve">Tanah Sareal</t>
  </si>
  <si>
    <t xml:space="preserve">32.71.06.1001</t>
  </si>
  <si>
    <t xml:space="preserve">32.71.06.1002</t>
  </si>
  <si>
    <t xml:space="preserve">Kebon Pedes</t>
  </si>
  <si>
    <t xml:space="preserve">32.71.06.1003</t>
  </si>
  <si>
    <t xml:space="preserve">Kedung Badak</t>
  </si>
  <si>
    <t xml:space="preserve">32.71.06.1004</t>
  </si>
  <si>
    <t xml:space="preserve">32.71.06.1005</t>
  </si>
  <si>
    <t xml:space="preserve">32.71.06.1006</t>
  </si>
  <si>
    <t xml:space="preserve">Kedung Jaya</t>
  </si>
  <si>
    <t xml:space="preserve">32.71.06.1007</t>
  </si>
  <si>
    <t xml:space="preserve">32.71.06.1008</t>
  </si>
  <si>
    <t xml:space="preserve">Mekar Wangi</t>
  </si>
  <si>
    <t xml:space="preserve">32.71.06.1009</t>
  </si>
  <si>
    <t xml:space="preserve">Kencana</t>
  </si>
  <si>
    <t xml:space="preserve">32.71.06.1010</t>
  </si>
  <si>
    <t xml:space="preserve">32.71.06.1011</t>
  </si>
  <si>
    <t xml:space="preserve">32.72</t>
  </si>
  <si>
    <t xml:space="preserve">KOTA SUKABUMI</t>
  </si>
  <si>
    <t xml:space="preserve">32.72.01</t>
  </si>
  <si>
    <t xml:space="preserve">Gunungpuyuh</t>
  </si>
  <si>
    <t xml:space="preserve">32.72.01.1001</t>
  </si>
  <si>
    <t xml:space="preserve">Gunung Puyuh</t>
  </si>
  <si>
    <t xml:space="preserve">32.72.01.1002</t>
  </si>
  <si>
    <t xml:space="preserve">32.72.01.1003</t>
  </si>
  <si>
    <t xml:space="preserve">Sriwidari</t>
  </si>
  <si>
    <t xml:space="preserve">32.72.01.1004</t>
  </si>
  <si>
    <t xml:space="preserve">32.72.02</t>
  </si>
  <si>
    <t xml:space="preserve">32.72.02.1001</t>
  </si>
  <si>
    <t xml:space="preserve">32.72.02.1002</t>
  </si>
  <si>
    <t xml:space="preserve">Selabatu</t>
  </si>
  <si>
    <t xml:space="preserve">32.72.02.1003</t>
  </si>
  <si>
    <t xml:space="preserve">Gunungparang</t>
  </si>
  <si>
    <t xml:space="preserve">32.72.02.1004</t>
  </si>
  <si>
    <t xml:space="preserve">32.72.02.1005</t>
  </si>
  <si>
    <t xml:space="preserve">32.72.02.1006</t>
  </si>
  <si>
    <t xml:space="preserve">Subangjaya</t>
  </si>
  <si>
    <t xml:space="preserve">32.72.03</t>
  </si>
  <si>
    <t xml:space="preserve">32.72.03.1001</t>
  </si>
  <si>
    <t xml:space="preserve">32.72.03.1002</t>
  </si>
  <si>
    <t xml:space="preserve">32.72.03.1003</t>
  </si>
  <si>
    <t xml:space="preserve">32.72.03.1004</t>
  </si>
  <si>
    <t xml:space="preserve">Gedongpanjang</t>
  </si>
  <si>
    <t xml:space="preserve">32.72.03.1005</t>
  </si>
  <si>
    <t xml:space="preserve">32.72.04</t>
  </si>
  <si>
    <t xml:space="preserve">32.72.04.1001</t>
  </si>
  <si>
    <t xml:space="preserve">32.72.04.1002</t>
  </si>
  <si>
    <t xml:space="preserve">Nyomplong</t>
  </si>
  <si>
    <t xml:space="preserve">32.72.04.1003</t>
  </si>
  <si>
    <t xml:space="preserve">32.72.04.1004</t>
  </si>
  <si>
    <t xml:space="preserve">32.72.04.1005</t>
  </si>
  <si>
    <t xml:space="preserve">32.72.05</t>
  </si>
  <si>
    <t xml:space="preserve">32.72.05.1001</t>
  </si>
  <si>
    <t xml:space="preserve">32.72.05.1002</t>
  </si>
  <si>
    <t xml:space="preserve">32.72.05.1003</t>
  </si>
  <si>
    <t xml:space="preserve">32.72.05.1004</t>
  </si>
  <si>
    <t xml:space="preserve">Sudajaya Hilir</t>
  </si>
  <si>
    <t xml:space="preserve">32.72.06</t>
  </si>
  <si>
    <t xml:space="preserve">Lembursitu</t>
  </si>
  <si>
    <t xml:space="preserve">32.72.06.1001</t>
  </si>
  <si>
    <t xml:space="preserve">32.72.06.1002</t>
  </si>
  <si>
    <t xml:space="preserve">32.72.06.1003</t>
  </si>
  <si>
    <t xml:space="preserve">32.72.06.1004</t>
  </si>
  <si>
    <t xml:space="preserve">Cikundul</t>
  </si>
  <si>
    <t xml:space="preserve">32.72.06.1005</t>
  </si>
  <si>
    <t xml:space="preserve">32.72.07</t>
  </si>
  <si>
    <t xml:space="preserve">32.72.07.1001</t>
  </si>
  <si>
    <t xml:space="preserve">Cibeureum Hilir</t>
  </si>
  <si>
    <t xml:space="preserve">32.72.07.1002</t>
  </si>
  <si>
    <t xml:space="preserve">32.72.07.1003</t>
  </si>
  <si>
    <t xml:space="preserve">32.72.07.1004</t>
  </si>
  <si>
    <t xml:space="preserve">32.73</t>
  </si>
  <si>
    <t xml:space="preserve">KOTA BANDUNG</t>
  </si>
  <si>
    <t xml:space="preserve">32.73.01</t>
  </si>
  <si>
    <t xml:space="preserve">32.73.01.1001</t>
  </si>
  <si>
    <t xml:space="preserve">32.73.01.1002</t>
  </si>
  <si>
    <t xml:space="preserve">Gegerkalong</t>
  </si>
  <si>
    <t xml:space="preserve">32.73.01.1003</t>
  </si>
  <si>
    <t xml:space="preserve">Isola</t>
  </si>
  <si>
    <t xml:space="preserve">32.73.01.1004</t>
  </si>
  <si>
    <t xml:space="preserve">Sarijadi</t>
  </si>
  <si>
    <t xml:space="preserve">32.73.02</t>
  </si>
  <si>
    <t xml:space="preserve">32.73.02.1001</t>
  </si>
  <si>
    <t xml:space="preserve">32.73.02.1002</t>
  </si>
  <si>
    <t xml:space="preserve">Lebakgede</t>
  </si>
  <si>
    <t xml:space="preserve">32.73.02.1003</t>
  </si>
  <si>
    <t xml:space="preserve">Sadangserang</t>
  </si>
  <si>
    <t xml:space="preserve">32.73.02.1004</t>
  </si>
  <si>
    <t xml:space="preserve">32.73.02.1005</t>
  </si>
  <si>
    <t xml:space="preserve">Sekeloa</t>
  </si>
  <si>
    <t xml:space="preserve">32.73.02.1006</t>
  </si>
  <si>
    <t xml:space="preserve">Lebak Siliwangi</t>
  </si>
  <si>
    <t xml:space="preserve">32.73.03</t>
  </si>
  <si>
    <t xml:space="preserve">Babakan Ciparay</t>
  </si>
  <si>
    <t xml:space="preserve">32.73.03.1001</t>
  </si>
  <si>
    <t xml:space="preserve">32.73.03.1002</t>
  </si>
  <si>
    <t xml:space="preserve">32.73.03.1003</t>
  </si>
  <si>
    <t xml:space="preserve">32.73.03.1004</t>
  </si>
  <si>
    <t xml:space="preserve">Margahayu Utara</t>
  </si>
  <si>
    <t xml:space="preserve">32.73.03.1005</t>
  </si>
  <si>
    <t xml:space="preserve">Margasuka</t>
  </si>
  <si>
    <t xml:space="preserve">32.73.03.1006</t>
  </si>
  <si>
    <t xml:space="preserve">Cirangrang</t>
  </si>
  <si>
    <t xml:space="preserve">32.73.04</t>
  </si>
  <si>
    <t xml:space="preserve">Bojongloa Kaler</t>
  </si>
  <si>
    <t xml:space="preserve">32.73.04.1001</t>
  </si>
  <si>
    <t xml:space="preserve">32.73.04.1002</t>
  </si>
  <si>
    <t xml:space="preserve">Babakan Tarogong</t>
  </si>
  <si>
    <t xml:space="preserve">32.73.04.1003</t>
  </si>
  <si>
    <t xml:space="preserve">Jamika</t>
  </si>
  <si>
    <t xml:space="preserve">32.73.04.1004</t>
  </si>
  <si>
    <t xml:space="preserve">Babakan Asih</t>
  </si>
  <si>
    <t xml:space="preserve">32.73.04.1005</t>
  </si>
  <si>
    <t xml:space="preserve">Suka Asih</t>
  </si>
  <si>
    <t xml:space="preserve">32.73.05</t>
  </si>
  <si>
    <t xml:space="preserve">32.73.05.1001</t>
  </si>
  <si>
    <t xml:space="preserve">32.73.05.1002</t>
  </si>
  <si>
    <t xml:space="preserve">Dungus Cariang</t>
  </si>
  <si>
    <t xml:space="preserve">32.73.05.1003</t>
  </si>
  <si>
    <t xml:space="preserve">32.73.05.1004</t>
  </si>
  <si>
    <t xml:space="preserve">32.73.05.1005</t>
  </si>
  <si>
    <t xml:space="preserve">Garuda</t>
  </si>
  <si>
    <t xml:space="preserve">32.73.05.1006</t>
  </si>
  <si>
    <t xml:space="preserve">32.73.06</t>
  </si>
  <si>
    <t xml:space="preserve">Cicendo</t>
  </si>
  <si>
    <t xml:space="preserve">32.73.06.1001</t>
  </si>
  <si>
    <t xml:space="preserve">Husen Sastranegara</t>
  </si>
  <si>
    <t xml:space="preserve">32.73.06.1002</t>
  </si>
  <si>
    <t xml:space="preserve">Arjuna</t>
  </si>
  <si>
    <t xml:space="preserve">32.73.06.1003</t>
  </si>
  <si>
    <t xml:space="preserve">Pajajaran</t>
  </si>
  <si>
    <t xml:space="preserve">32.73.06.1004</t>
  </si>
  <si>
    <t xml:space="preserve">Pasir Kaliki</t>
  </si>
  <si>
    <t xml:space="preserve">32.73.06.1005</t>
  </si>
  <si>
    <t xml:space="preserve">32.73.06.1006</t>
  </si>
  <si>
    <t xml:space="preserve">32.73.07</t>
  </si>
  <si>
    <t xml:space="preserve">32.73.07.1001</t>
  </si>
  <si>
    <t xml:space="preserve">Pasteur</t>
  </si>
  <si>
    <t xml:space="preserve">32.73.07.1002</t>
  </si>
  <si>
    <t xml:space="preserve">32.73.07.1003</t>
  </si>
  <si>
    <t xml:space="preserve">Sukawarna</t>
  </si>
  <si>
    <t xml:space="preserve">32.73.07.1004</t>
  </si>
  <si>
    <t xml:space="preserve">32.73.07.1005</t>
  </si>
  <si>
    <t xml:space="preserve">32.73.08</t>
  </si>
  <si>
    <t xml:space="preserve">32.73.08.1001</t>
  </si>
  <si>
    <t xml:space="preserve">32.73.08.1002</t>
  </si>
  <si>
    <t xml:space="preserve">Ciumbuleuit</t>
  </si>
  <si>
    <t xml:space="preserve">32.73.08.1003</t>
  </si>
  <si>
    <t xml:space="preserve">Ledeng</t>
  </si>
  <si>
    <t xml:space="preserve">32.73.09</t>
  </si>
  <si>
    <t xml:space="preserve">Bandung Wetan</t>
  </si>
  <si>
    <t xml:space="preserve">32.73.09.1001</t>
  </si>
  <si>
    <t xml:space="preserve">Cihapit</t>
  </si>
  <si>
    <t xml:space="preserve">32.73.09.1002</t>
  </si>
  <si>
    <t xml:space="preserve">32.73.09.1003</t>
  </si>
  <si>
    <t xml:space="preserve">Citarum</t>
  </si>
  <si>
    <t xml:space="preserve">32.73.10</t>
  </si>
  <si>
    <t xml:space="preserve">Astana Anyar</t>
  </si>
  <si>
    <t xml:space="preserve">32.73.10.1001</t>
  </si>
  <si>
    <t xml:space="preserve">Karasak</t>
  </si>
  <si>
    <t xml:space="preserve">32.73.10.1002</t>
  </si>
  <si>
    <t xml:space="preserve">Nyengseret</t>
  </si>
  <si>
    <t xml:space="preserve">32.73.10.1003</t>
  </si>
  <si>
    <t xml:space="preserve">32.73.10.1004</t>
  </si>
  <si>
    <t xml:space="preserve">Panjunan</t>
  </si>
  <si>
    <t xml:space="preserve">32.73.10.1005</t>
  </si>
  <si>
    <t xml:space="preserve">32.73.10.1006</t>
  </si>
  <si>
    <t xml:space="preserve">Pelindung Hewan</t>
  </si>
  <si>
    <t xml:space="preserve">32.73.11</t>
  </si>
  <si>
    <t xml:space="preserve">32.73.11.1001</t>
  </si>
  <si>
    <t xml:space="preserve">Cigereleng</t>
  </si>
  <si>
    <t xml:space="preserve">32.73.11.1002</t>
  </si>
  <si>
    <t xml:space="preserve">32.73.11.1003</t>
  </si>
  <si>
    <t xml:space="preserve">Pungkur</t>
  </si>
  <si>
    <t xml:space="preserve">32.73.11.1004</t>
  </si>
  <si>
    <t xml:space="preserve">Balonggede</t>
  </si>
  <si>
    <t xml:space="preserve">32.73.11.1005</t>
  </si>
  <si>
    <t xml:space="preserve">32.73.11.1006</t>
  </si>
  <si>
    <t xml:space="preserve">Ciateul</t>
  </si>
  <si>
    <t xml:space="preserve">32.73.11.1007</t>
  </si>
  <si>
    <t xml:space="preserve">Pasirluyu</t>
  </si>
  <si>
    <t xml:space="preserve">32.73.12</t>
  </si>
  <si>
    <t xml:space="preserve">32.73.12.1001</t>
  </si>
  <si>
    <t xml:space="preserve">Gumuruh</t>
  </si>
  <si>
    <t xml:space="preserve">32.73.12.1002</t>
  </si>
  <si>
    <t xml:space="preserve">Maleer</t>
  </si>
  <si>
    <t xml:space="preserve">32.73.12.1003</t>
  </si>
  <si>
    <t xml:space="preserve">Cibangkong</t>
  </si>
  <si>
    <t xml:space="preserve">32.73.12.1004</t>
  </si>
  <si>
    <t xml:space="preserve">Kacapiring</t>
  </si>
  <si>
    <t xml:space="preserve">32.73.12.1005</t>
  </si>
  <si>
    <t xml:space="preserve">Kebonwaru</t>
  </si>
  <si>
    <t xml:space="preserve">32.73.12.1006</t>
  </si>
  <si>
    <t xml:space="preserve">Kebongedang</t>
  </si>
  <si>
    <t xml:space="preserve">32.73.12.1007</t>
  </si>
  <si>
    <t xml:space="preserve">Samoja</t>
  </si>
  <si>
    <t xml:space="preserve">32.73.12.1008</t>
  </si>
  <si>
    <t xml:space="preserve">32.73.13</t>
  </si>
  <si>
    <t xml:space="preserve">32.73.13.1001</t>
  </si>
  <si>
    <t xml:space="preserve">32.73.13.1002</t>
  </si>
  <si>
    <t xml:space="preserve">Lingkar Selatan</t>
  </si>
  <si>
    <t xml:space="preserve">32.73.13.1003</t>
  </si>
  <si>
    <t xml:space="preserve">Burangrang</t>
  </si>
  <si>
    <t xml:space="preserve">32.73.13.1004</t>
  </si>
  <si>
    <t xml:space="preserve">32.73.13.1005</t>
  </si>
  <si>
    <t xml:space="preserve">Turangga</t>
  </si>
  <si>
    <t xml:space="preserve">32.73.13.1006</t>
  </si>
  <si>
    <t xml:space="preserve">Malabar</t>
  </si>
  <si>
    <t xml:space="preserve">32.73.13.1007</t>
  </si>
  <si>
    <t xml:space="preserve">32.73.14</t>
  </si>
  <si>
    <t xml:space="preserve">Cibeunying Kidul</t>
  </si>
  <si>
    <t xml:space="preserve">32.73.14.1001</t>
  </si>
  <si>
    <t xml:space="preserve">32.73.14.1002</t>
  </si>
  <si>
    <t xml:space="preserve">Cikutra</t>
  </si>
  <si>
    <t xml:space="preserve">32.73.14.1003</t>
  </si>
  <si>
    <t xml:space="preserve">32.73.14.1004</t>
  </si>
  <si>
    <t xml:space="preserve">32.73.14.1005</t>
  </si>
  <si>
    <t xml:space="preserve">32.73.14.1006</t>
  </si>
  <si>
    <t xml:space="preserve">Pasirlayung</t>
  </si>
  <si>
    <t xml:space="preserve">32.73.15</t>
  </si>
  <si>
    <t xml:space="preserve">Bandung Kulon</t>
  </si>
  <si>
    <t xml:space="preserve">32.73.15.1001</t>
  </si>
  <si>
    <t xml:space="preserve">Cijerah</t>
  </si>
  <si>
    <t xml:space="preserve">32.73.15.1002</t>
  </si>
  <si>
    <t xml:space="preserve">32.73.15.1003</t>
  </si>
  <si>
    <t xml:space="preserve">Warung Muncang</t>
  </si>
  <si>
    <t xml:space="preserve">32.73.15.1004</t>
  </si>
  <si>
    <t xml:space="preserve">32.73.15.1005</t>
  </si>
  <si>
    <t xml:space="preserve">Cigondewah Kaler</t>
  </si>
  <si>
    <t xml:space="preserve">32.73.15.1006</t>
  </si>
  <si>
    <t xml:space="preserve">32.73.15.1007</t>
  </si>
  <si>
    <t xml:space="preserve">Cigondewah Rahayu</t>
  </si>
  <si>
    <t xml:space="preserve">32.73.15.1008</t>
  </si>
  <si>
    <t xml:space="preserve">Cigondewah Kidul</t>
  </si>
  <si>
    <t xml:space="preserve">32.73.16</t>
  </si>
  <si>
    <t xml:space="preserve">Kiaracondong</t>
  </si>
  <si>
    <t xml:space="preserve">32.73.16.1001</t>
  </si>
  <si>
    <t xml:space="preserve">32.73.16.1002</t>
  </si>
  <si>
    <t xml:space="preserve">Kebun Jayanti</t>
  </si>
  <si>
    <t xml:space="preserve">32.73.16.1003</t>
  </si>
  <si>
    <t xml:space="preserve">Babakan Surabaya</t>
  </si>
  <si>
    <t xml:space="preserve">32.73.16.1004</t>
  </si>
  <si>
    <t xml:space="preserve">Cicaheum</t>
  </si>
  <si>
    <t xml:space="preserve">32.73.16.1005</t>
  </si>
  <si>
    <t xml:space="preserve">32.73.16.1006</t>
  </si>
  <si>
    <t xml:space="preserve">Kebon Kangkung</t>
  </si>
  <si>
    <t xml:space="preserve">32.73.17</t>
  </si>
  <si>
    <t xml:space="preserve">Bojongloa Kidul</t>
  </si>
  <si>
    <t xml:space="preserve">32.73.17.1001</t>
  </si>
  <si>
    <t xml:space="preserve">32.73.17.1002</t>
  </si>
  <si>
    <t xml:space="preserve">Kebon Lega</t>
  </si>
  <si>
    <t xml:space="preserve">32.73.17.1003</t>
  </si>
  <si>
    <t xml:space="preserve">Cibaduyut</t>
  </si>
  <si>
    <t xml:space="preserve">32.73.17.1004</t>
  </si>
  <si>
    <t xml:space="preserve">32.73.17.1005</t>
  </si>
  <si>
    <t xml:space="preserve">Cibaduyut Kidul</t>
  </si>
  <si>
    <t xml:space="preserve">32.73.17.1006</t>
  </si>
  <si>
    <t xml:space="preserve">Cibaduyut Wetan</t>
  </si>
  <si>
    <t xml:space="preserve">32.73.18</t>
  </si>
  <si>
    <t xml:space="preserve">Cibeunying Kaler</t>
  </si>
  <si>
    <t xml:space="preserve">32.73.18.1001</t>
  </si>
  <si>
    <t xml:space="preserve">Cihaur Geulis</t>
  </si>
  <si>
    <t xml:space="preserve">32.73.18.1002</t>
  </si>
  <si>
    <t xml:space="preserve">32.73.18.1003</t>
  </si>
  <si>
    <t xml:space="preserve">32.73.18.1004</t>
  </si>
  <si>
    <t xml:space="preserve">32.73.19</t>
  </si>
  <si>
    <t xml:space="preserve">Sumur Bandung</t>
  </si>
  <si>
    <t xml:space="preserve">32.73.19.1001</t>
  </si>
  <si>
    <t xml:space="preserve">Braga</t>
  </si>
  <si>
    <t xml:space="preserve">32.73.19.1002</t>
  </si>
  <si>
    <t xml:space="preserve">Merdeka</t>
  </si>
  <si>
    <t xml:space="preserve">32.73.19.1003</t>
  </si>
  <si>
    <t xml:space="preserve">Kebon Pisang</t>
  </si>
  <si>
    <t xml:space="preserve">32.73.19.1004</t>
  </si>
  <si>
    <t xml:space="preserve">Babakan Ciamis</t>
  </si>
  <si>
    <t xml:space="preserve">32.73.20</t>
  </si>
  <si>
    <t xml:space="preserve">Antapani</t>
  </si>
  <si>
    <t xml:space="preserve">32.73.20.1001</t>
  </si>
  <si>
    <t xml:space="preserve">Antapani Kulon</t>
  </si>
  <si>
    <t xml:space="preserve">32.73.20.1004</t>
  </si>
  <si>
    <t xml:space="preserve">Antapani Tengah</t>
  </si>
  <si>
    <t xml:space="preserve">32.73.20.1005</t>
  </si>
  <si>
    <t xml:space="preserve">Antapani Kidul</t>
  </si>
  <si>
    <t xml:space="preserve">32.73.20.1006</t>
  </si>
  <si>
    <t xml:space="preserve">Antapani Wetan</t>
  </si>
  <si>
    <t xml:space="preserve">32.73.21</t>
  </si>
  <si>
    <t xml:space="preserve">Bandung Kidul</t>
  </si>
  <si>
    <t xml:space="preserve">32.73.21.1001</t>
  </si>
  <si>
    <t xml:space="preserve">32.73.21.1002</t>
  </si>
  <si>
    <t xml:space="preserve">Wates</t>
  </si>
  <si>
    <t xml:space="preserve">32.73.21.1003</t>
  </si>
  <si>
    <t xml:space="preserve">Mengger</t>
  </si>
  <si>
    <t xml:space="preserve">32.73.21.1004</t>
  </si>
  <si>
    <t xml:space="preserve">Kujangsari</t>
  </si>
  <si>
    <t xml:space="preserve">32.73.22</t>
  </si>
  <si>
    <t xml:space="preserve">32.73.22.1001</t>
  </si>
  <si>
    <t xml:space="preserve">Sekejati</t>
  </si>
  <si>
    <t xml:space="preserve">32.73.22.1002</t>
  </si>
  <si>
    <t xml:space="preserve">32.73.22.1003</t>
  </si>
  <si>
    <t xml:space="preserve">Cijaura</t>
  </si>
  <si>
    <t xml:space="preserve">32.73.22.1004</t>
  </si>
  <si>
    <t xml:space="preserve">32.73.23</t>
  </si>
  <si>
    <t xml:space="preserve">32.73.23.1001</t>
  </si>
  <si>
    <t xml:space="preserve">Cipamokolan</t>
  </si>
  <si>
    <t xml:space="preserve">32.73.23.1002</t>
  </si>
  <si>
    <t xml:space="preserve">Derwati</t>
  </si>
  <si>
    <t xml:space="preserve">32.73.23.1003</t>
  </si>
  <si>
    <t xml:space="preserve">Munjahlega</t>
  </si>
  <si>
    <t xml:space="preserve">32.73.23.1004</t>
  </si>
  <si>
    <t xml:space="preserve">32.73.24</t>
  </si>
  <si>
    <t xml:space="preserve">32.73.24.1001</t>
  </si>
  <si>
    <t xml:space="preserve">Sukamiskin</t>
  </si>
  <si>
    <t xml:space="preserve">32.73.24.1002</t>
  </si>
  <si>
    <t xml:space="preserve">Cisaranten Bina Harapan</t>
  </si>
  <si>
    <t xml:space="preserve">32.73.24.1003</t>
  </si>
  <si>
    <t xml:space="preserve">32.73.24.1004</t>
  </si>
  <si>
    <t xml:space="preserve">Sindanglaya/Cisantre n Endah</t>
  </si>
  <si>
    <t xml:space="preserve">32.73.25</t>
  </si>
  <si>
    <t xml:space="preserve">Cibiru</t>
  </si>
  <si>
    <t xml:space="preserve">32.73.25.1001</t>
  </si>
  <si>
    <t xml:space="preserve">32.73.25.1002</t>
  </si>
  <si>
    <t xml:space="preserve">Cipadung</t>
  </si>
  <si>
    <t xml:space="preserve">32.73.25.1003</t>
  </si>
  <si>
    <t xml:space="preserve">Pasir Biru</t>
  </si>
  <si>
    <t xml:space="preserve">32.73.25.1004</t>
  </si>
  <si>
    <t xml:space="preserve">32.73.26</t>
  </si>
  <si>
    <t xml:space="preserve">32.73.26.1003</t>
  </si>
  <si>
    <t xml:space="preserve">Pasir Endah</t>
  </si>
  <si>
    <t xml:space="preserve">32.73.26.1004</t>
  </si>
  <si>
    <t xml:space="preserve">Cigending</t>
  </si>
  <si>
    <t xml:space="preserve">32.73.26.1005</t>
  </si>
  <si>
    <t xml:space="preserve">32.73.26.1006</t>
  </si>
  <si>
    <t xml:space="preserve">Pasirjati</t>
  </si>
  <si>
    <t xml:space="preserve">32.73.26.1007</t>
  </si>
  <si>
    <t xml:space="preserve">32.73.27</t>
  </si>
  <si>
    <t xml:space="preserve">32.73.27.1001</t>
  </si>
  <si>
    <t xml:space="preserve">Cimenerang</t>
  </si>
  <si>
    <t xml:space="preserve">32.73.27.1002</t>
  </si>
  <si>
    <t xml:space="preserve">Cisantren Kidul</t>
  </si>
  <si>
    <t xml:space="preserve">32.73.27.1003</t>
  </si>
  <si>
    <t xml:space="preserve">32.73.27.1004</t>
  </si>
  <si>
    <t xml:space="preserve">Rancanumpang</t>
  </si>
  <si>
    <t xml:space="preserve">32.73.28</t>
  </si>
  <si>
    <t xml:space="preserve">Panyileukan</t>
  </si>
  <si>
    <t xml:space="preserve">32.73.28.1001</t>
  </si>
  <si>
    <t xml:space="preserve">Cipadung Kulon</t>
  </si>
  <si>
    <t xml:space="preserve">32.73.28.1002</t>
  </si>
  <si>
    <t xml:space="preserve">Cipadung Kidul</t>
  </si>
  <si>
    <t xml:space="preserve">32.73.28.1003</t>
  </si>
  <si>
    <t xml:space="preserve">Cipadung Wetan</t>
  </si>
  <si>
    <t xml:space="preserve">32.73.28.1004</t>
  </si>
  <si>
    <t xml:space="preserve">Mekar Mulya</t>
  </si>
  <si>
    <t xml:space="preserve">32.73.29</t>
  </si>
  <si>
    <t xml:space="preserve">32.73.29.1001</t>
  </si>
  <si>
    <t xml:space="preserve">Cisaranten Wetan</t>
  </si>
  <si>
    <t xml:space="preserve">32.73.29.1002</t>
  </si>
  <si>
    <t xml:space="preserve">32.73.29.1003</t>
  </si>
  <si>
    <t xml:space="preserve">32.73.29.1004</t>
  </si>
  <si>
    <t xml:space="preserve">Babakan Penghulu</t>
  </si>
  <si>
    <t xml:space="preserve">32.73.30</t>
  </si>
  <si>
    <t xml:space="preserve">Mandalajati</t>
  </si>
  <si>
    <t xml:space="preserve">32.73.30.1001</t>
  </si>
  <si>
    <t xml:space="preserve">Jatihandap</t>
  </si>
  <si>
    <t xml:space="preserve">32.73.30.1002</t>
  </si>
  <si>
    <t xml:space="preserve">Karang Pamulang</t>
  </si>
  <si>
    <t xml:space="preserve">32.73.30.1003</t>
  </si>
  <si>
    <t xml:space="preserve">Pasir Impun</t>
  </si>
  <si>
    <t xml:space="preserve">32.73.30.1004</t>
  </si>
  <si>
    <t xml:space="preserve">Sindang Jaya</t>
  </si>
  <si>
    <t xml:space="preserve">32.74</t>
  </si>
  <si>
    <t xml:space="preserve">KOTA CIREBON</t>
  </si>
  <si>
    <t xml:space="preserve">32.74.01</t>
  </si>
  <si>
    <t xml:space="preserve">Kejaksan</t>
  </si>
  <si>
    <t xml:space="preserve">32.74.01.1001</t>
  </si>
  <si>
    <t xml:space="preserve">32.74.01.1002</t>
  </si>
  <si>
    <t xml:space="preserve">32.74.01.1003</t>
  </si>
  <si>
    <t xml:space="preserve">Kesenden</t>
  </si>
  <si>
    <t xml:space="preserve">32.74.01.1004</t>
  </si>
  <si>
    <t xml:space="preserve">Kebonbaru</t>
  </si>
  <si>
    <t xml:space="preserve">32.74.02</t>
  </si>
  <si>
    <t xml:space="preserve">Lemah Wungkuk</t>
  </si>
  <si>
    <t xml:space="preserve">32.74.02.1001</t>
  </si>
  <si>
    <t xml:space="preserve">Pegambiran</t>
  </si>
  <si>
    <t xml:space="preserve">32.74.02.1002</t>
  </si>
  <si>
    <t xml:space="preserve">Lemahwungkuk</t>
  </si>
  <si>
    <t xml:space="preserve">32.74.02.1003</t>
  </si>
  <si>
    <t xml:space="preserve">Kesepuhan</t>
  </si>
  <si>
    <t xml:space="preserve">32.74.02.1004</t>
  </si>
  <si>
    <t xml:space="preserve">32.74.03</t>
  </si>
  <si>
    <t xml:space="preserve">Harjamukti</t>
  </si>
  <si>
    <t xml:space="preserve">32.74.03.1001</t>
  </si>
  <si>
    <t xml:space="preserve">Kalijaga</t>
  </si>
  <si>
    <t xml:space="preserve">32.74.03.1002</t>
  </si>
  <si>
    <t xml:space="preserve">32.74.03.1003</t>
  </si>
  <si>
    <t xml:space="preserve">Kecapi</t>
  </si>
  <si>
    <t xml:space="preserve">32.74.03.1004</t>
  </si>
  <si>
    <t xml:space="preserve">32.74.03.1005</t>
  </si>
  <si>
    <t xml:space="preserve">Argasunya</t>
  </si>
  <si>
    <t xml:space="preserve">32.74.04</t>
  </si>
  <si>
    <t xml:space="preserve">Pekalipan</t>
  </si>
  <si>
    <t xml:space="preserve">32.74.04.1001</t>
  </si>
  <si>
    <t xml:space="preserve">Jagasatru</t>
  </si>
  <si>
    <t xml:space="preserve">32.74.04.1002</t>
  </si>
  <si>
    <t xml:space="preserve">32.74.04.1003</t>
  </si>
  <si>
    <t xml:space="preserve">Pulasaren</t>
  </si>
  <si>
    <t xml:space="preserve">32.74.04.1004</t>
  </si>
  <si>
    <t xml:space="preserve">Pekalangan</t>
  </si>
  <si>
    <t xml:space="preserve">32.74.05</t>
  </si>
  <si>
    <t xml:space="preserve">Kesambi</t>
  </si>
  <si>
    <t xml:space="preserve">32.74.05.1001</t>
  </si>
  <si>
    <t xml:space="preserve">Pekiringan</t>
  </si>
  <si>
    <t xml:space="preserve">32.74.05.1002</t>
  </si>
  <si>
    <t xml:space="preserve">Sunyaragi</t>
  </si>
  <si>
    <t xml:space="preserve">32.74.05.1003</t>
  </si>
  <si>
    <t xml:space="preserve">32.74.05.1004</t>
  </si>
  <si>
    <t xml:space="preserve">Drajat</t>
  </si>
  <si>
    <t xml:space="preserve">32.74.05.1005</t>
  </si>
  <si>
    <t xml:space="preserve">32.75</t>
  </si>
  <si>
    <t xml:space="preserve">KOTA BEKASI</t>
  </si>
  <si>
    <t xml:space="preserve">32.75.01</t>
  </si>
  <si>
    <t xml:space="preserve">32.75.01.1001</t>
  </si>
  <si>
    <t xml:space="preserve">Bekasijaya</t>
  </si>
  <si>
    <t xml:space="preserve">32.75.01.1002</t>
  </si>
  <si>
    <t xml:space="preserve">32.75.01.1003</t>
  </si>
  <si>
    <t xml:space="preserve">Durenjaya</t>
  </si>
  <si>
    <t xml:space="preserve">32.75.01.1004</t>
  </si>
  <si>
    <t xml:space="preserve">Arenjaya</t>
  </si>
  <si>
    <t xml:space="preserve">32.75.02</t>
  </si>
  <si>
    <t xml:space="preserve">Bekasi Barat</t>
  </si>
  <si>
    <t xml:space="preserve">32.75.02.1001</t>
  </si>
  <si>
    <t xml:space="preserve">Bintara</t>
  </si>
  <si>
    <t xml:space="preserve">32.75.02.1002</t>
  </si>
  <si>
    <t xml:space="preserve">Kranji</t>
  </si>
  <si>
    <t xml:space="preserve">32.75.02.1003</t>
  </si>
  <si>
    <t xml:space="preserve">Kotabaru</t>
  </si>
  <si>
    <t xml:space="preserve">32.75.02.1004</t>
  </si>
  <si>
    <t xml:space="preserve">Bintarajaya</t>
  </si>
  <si>
    <t xml:space="preserve">32.75.02.1005</t>
  </si>
  <si>
    <t xml:space="preserve">32.75.03</t>
  </si>
  <si>
    <t xml:space="preserve">32.75.03.1001</t>
  </si>
  <si>
    <t xml:space="preserve">Kaliabang Tengah</t>
  </si>
  <si>
    <t xml:space="preserve">32.75.03.1002</t>
  </si>
  <si>
    <t xml:space="preserve">Perwira</t>
  </si>
  <si>
    <t xml:space="preserve">32.75.03.1003</t>
  </si>
  <si>
    <t xml:space="preserve">Harapanbaru</t>
  </si>
  <si>
    <t xml:space="preserve">32.75.03.1004</t>
  </si>
  <si>
    <t xml:space="preserve">Teluk Pucung</t>
  </si>
  <si>
    <t xml:space="preserve">32.75.03.1005</t>
  </si>
  <si>
    <t xml:space="preserve">32.75.03.1006</t>
  </si>
  <si>
    <t xml:space="preserve">32.75.04</t>
  </si>
  <si>
    <t xml:space="preserve">Bekasi Selatan</t>
  </si>
  <si>
    <t xml:space="preserve">32.75.04.1001</t>
  </si>
  <si>
    <t xml:space="preserve">Pekayonjaya</t>
  </si>
  <si>
    <t xml:space="preserve">32.75.04.1002</t>
  </si>
  <si>
    <t xml:space="preserve">32.75.04.1003</t>
  </si>
  <si>
    <t xml:space="preserve">Jakamulya</t>
  </si>
  <si>
    <t xml:space="preserve">32.75.04.1004</t>
  </si>
  <si>
    <t xml:space="preserve">Jakasetia</t>
  </si>
  <si>
    <t xml:space="preserve">32.75.04.1005</t>
  </si>
  <si>
    <t xml:space="preserve">Kayuringinjaya</t>
  </si>
  <si>
    <t xml:space="preserve">32.75.05</t>
  </si>
  <si>
    <t xml:space="preserve">Rawalumbu</t>
  </si>
  <si>
    <t xml:space="preserve">32.75.05.1001</t>
  </si>
  <si>
    <t xml:space="preserve">Bojong Rawalumbu</t>
  </si>
  <si>
    <t xml:space="preserve">32.75.05.1002</t>
  </si>
  <si>
    <t xml:space="preserve">32.75.05.1003</t>
  </si>
  <si>
    <t xml:space="preserve">Sepanjangjaya</t>
  </si>
  <si>
    <t xml:space="preserve">32.75.05.1004</t>
  </si>
  <si>
    <t xml:space="preserve">Bojongmenteng</t>
  </si>
  <si>
    <t xml:space="preserve">32.75.06</t>
  </si>
  <si>
    <t xml:space="preserve">Medansatria</t>
  </si>
  <si>
    <t xml:space="preserve">32.75.06.1001</t>
  </si>
  <si>
    <t xml:space="preserve">32.75.06.1002</t>
  </si>
  <si>
    <t xml:space="preserve">Harapanmulya</t>
  </si>
  <si>
    <t xml:space="preserve">32.75.06.1003</t>
  </si>
  <si>
    <t xml:space="preserve">Pejuang</t>
  </si>
  <si>
    <t xml:space="preserve">32.75.06.1004</t>
  </si>
  <si>
    <t xml:space="preserve">32.75.07</t>
  </si>
  <si>
    <t xml:space="preserve">32.75.07.1003</t>
  </si>
  <si>
    <t xml:space="preserve">32.75.07.1004</t>
  </si>
  <si>
    <t xml:space="preserve">Cikiwul</t>
  </si>
  <si>
    <t xml:space="preserve">32.75.07.1007</t>
  </si>
  <si>
    <t xml:space="preserve">Ciketingudik</t>
  </si>
  <si>
    <t xml:space="preserve">32.75.07.1008</t>
  </si>
  <si>
    <t xml:space="preserve">32.75.08</t>
  </si>
  <si>
    <t xml:space="preserve">Pondokgede</t>
  </si>
  <si>
    <t xml:space="preserve">32.75.08.1001</t>
  </si>
  <si>
    <t xml:space="preserve">Jatiwaringin</t>
  </si>
  <si>
    <t xml:space="preserve">32.75.08.1002</t>
  </si>
  <si>
    <t xml:space="preserve">Jatibening</t>
  </si>
  <si>
    <t xml:space="preserve">32.75.08.1003</t>
  </si>
  <si>
    <t xml:space="preserve">Jatimakmur</t>
  </si>
  <si>
    <t xml:space="preserve">32.75.08.1006</t>
  </si>
  <si>
    <t xml:space="preserve">Jatibening Baru</t>
  </si>
  <si>
    <t xml:space="preserve">32.75.08.1007</t>
  </si>
  <si>
    <t xml:space="preserve">Jaticempaka</t>
  </si>
  <si>
    <t xml:space="preserve">32.75.09</t>
  </si>
  <si>
    <t xml:space="preserve">Jatiasih</t>
  </si>
  <si>
    <t xml:space="preserve">32.75.09.1001</t>
  </si>
  <si>
    <t xml:space="preserve">32.75.09.1002</t>
  </si>
  <si>
    <t xml:space="preserve">32.75.09.1003</t>
  </si>
  <si>
    <t xml:space="preserve">Jatikramat</t>
  </si>
  <si>
    <t xml:space="preserve">32.75.09.1004</t>
  </si>
  <si>
    <t xml:space="preserve">Jatirasa</t>
  </si>
  <si>
    <t xml:space="preserve">32.75.09.1005</t>
  </si>
  <si>
    <t xml:space="preserve">32.75.09.1006</t>
  </si>
  <si>
    <t xml:space="preserve">32.75.10</t>
  </si>
  <si>
    <t xml:space="preserve">Jatisampurna</t>
  </si>
  <si>
    <t xml:space="preserve">32.75.10.1001</t>
  </si>
  <si>
    <t xml:space="preserve">32.75.10.1002</t>
  </si>
  <si>
    <t xml:space="preserve">Jatikarya</t>
  </si>
  <si>
    <t xml:space="preserve">32.75.10.1003</t>
  </si>
  <si>
    <t xml:space="preserve">Jatiranggon</t>
  </si>
  <si>
    <t xml:space="preserve">32.75.10.1004</t>
  </si>
  <si>
    <t xml:space="preserve">Jatirangga</t>
  </si>
  <si>
    <t xml:space="preserve">32.75.10.1005</t>
  </si>
  <si>
    <t xml:space="preserve">Jatiraden</t>
  </si>
  <si>
    <t xml:space="preserve">32.75.11</t>
  </si>
  <si>
    <t xml:space="preserve">Mustikajaya</t>
  </si>
  <si>
    <t xml:space="preserve">32.75.11.1001</t>
  </si>
  <si>
    <t xml:space="preserve">32.75.11.1002</t>
  </si>
  <si>
    <t xml:space="preserve">Cimuning</t>
  </si>
  <si>
    <t xml:space="preserve">32.75.11.1003</t>
  </si>
  <si>
    <t xml:space="preserve">32.75.11.1004</t>
  </si>
  <si>
    <t xml:space="preserve">Mustikasari</t>
  </si>
  <si>
    <t xml:space="preserve">32.75.12</t>
  </si>
  <si>
    <t xml:space="preserve">Pondokmelati</t>
  </si>
  <si>
    <t xml:space="preserve">32.75.12.1001</t>
  </si>
  <si>
    <t xml:space="preserve">Jatirahayu</t>
  </si>
  <si>
    <t xml:space="preserve">32.75.12.1002</t>
  </si>
  <si>
    <t xml:space="preserve">Jatiwarna</t>
  </si>
  <si>
    <t xml:space="preserve">32.75.12.1003</t>
  </si>
  <si>
    <t xml:space="preserve">Jatimelati</t>
  </si>
  <si>
    <t xml:space="preserve">32.75.12.1004</t>
  </si>
  <si>
    <t xml:space="preserve">Jatimurni</t>
  </si>
  <si>
    <t xml:space="preserve">32.76</t>
  </si>
  <si>
    <t xml:space="preserve">KOTA DEPOK</t>
  </si>
  <si>
    <t xml:space="preserve">32.76.01</t>
  </si>
  <si>
    <t xml:space="preserve">Pancoran Mas</t>
  </si>
  <si>
    <t xml:space="preserve">32.76.01.1006</t>
  </si>
  <si>
    <t xml:space="preserve">32.76.01.1007</t>
  </si>
  <si>
    <t xml:space="preserve">Depok Jaya</t>
  </si>
  <si>
    <t xml:space="preserve">32.76.01.1008</t>
  </si>
  <si>
    <t xml:space="preserve">32.76.01.1009</t>
  </si>
  <si>
    <t xml:space="preserve">Mampang</t>
  </si>
  <si>
    <t xml:space="preserve">32.76.01.1010</t>
  </si>
  <si>
    <t xml:space="preserve">Rangkapan Jaya Baru</t>
  </si>
  <si>
    <t xml:space="preserve">32.76.01.1011</t>
  </si>
  <si>
    <t xml:space="preserve">Rangkapan Jaya</t>
  </si>
  <si>
    <t xml:space="preserve">32.76.02</t>
  </si>
  <si>
    <t xml:space="preserve">32.76.02.1007</t>
  </si>
  <si>
    <t xml:space="preserve">32.76.02.1008</t>
  </si>
  <si>
    <t xml:space="preserve">32.76.02.1009</t>
  </si>
  <si>
    <t xml:space="preserve">32.76.02.1010</t>
  </si>
  <si>
    <t xml:space="preserve">32.76.02.1011</t>
  </si>
  <si>
    <t xml:space="preserve">Pasir Gunung Selatan</t>
  </si>
  <si>
    <t xml:space="preserve">32.76.02.1012</t>
  </si>
  <si>
    <t xml:space="preserve">Cisalak Pasar</t>
  </si>
  <si>
    <t xml:space="preserve">32.76.03</t>
  </si>
  <si>
    <t xml:space="preserve">32.76.03.1001</t>
  </si>
  <si>
    <t xml:space="preserve">Pasir Putih</t>
  </si>
  <si>
    <t xml:space="preserve">32.76.03.1002</t>
  </si>
  <si>
    <t xml:space="preserve">Bedahan</t>
  </si>
  <si>
    <t xml:space="preserve">32.76.03.1003</t>
  </si>
  <si>
    <t xml:space="preserve">32.76.03.1009</t>
  </si>
  <si>
    <t xml:space="preserve">32.76.03.1010</t>
  </si>
  <si>
    <t xml:space="preserve">32.76.03.1011</t>
  </si>
  <si>
    <t xml:space="preserve">Sawangan Baru</t>
  </si>
  <si>
    <t xml:space="preserve">32.76.03.1012</t>
  </si>
  <si>
    <t xml:space="preserve">32.76.04</t>
  </si>
  <si>
    <t xml:space="preserve">32.76.04.1001</t>
  </si>
  <si>
    <t xml:space="preserve">32.76.04.1002</t>
  </si>
  <si>
    <t xml:space="preserve">32.76.04.1003</t>
  </si>
  <si>
    <t xml:space="preserve">32.76.04.1004</t>
  </si>
  <si>
    <t xml:space="preserve">32.76.05</t>
  </si>
  <si>
    <t xml:space="preserve">32.76.05.1001</t>
  </si>
  <si>
    <t xml:space="preserve">32.76.05.1003</t>
  </si>
  <si>
    <t xml:space="preserve">Abadi Jaya</t>
  </si>
  <si>
    <t xml:space="preserve">32.76.05.1004</t>
  </si>
  <si>
    <t xml:space="preserve">32.76.05.1005</t>
  </si>
  <si>
    <t xml:space="preserve">Baktijaya</t>
  </si>
  <si>
    <t xml:space="preserve">32.76.05.1008</t>
  </si>
  <si>
    <t xml:space="preserve">32.76.05.1010</t>
  </si>
  <si>
    <t xml:space="preserve">32.76.06</t>
  </si>
  <si>
    <t xml:space="preserve">32.76.06.1001</t>
  </si>
  <si>
    <t xml:space="preserve">32.76.06.1002</t>
  </si>
  <si>
    <t xml:space="preserve">Kukusan</t>
  </si>
  <si>
    <t xml:space="preserve">32.76.06.1003</t>
  </si>
  <si>
    <t xml:space="preserve">32.76.06.1004</t>
  </si>
  <si>
    <t xml:space="preserve">Kemiri Muka</t>
  </si>
  <si>
    <t xml:space="preserve">32.76.06.1005</t>
  </si>
  <si>
    <t xml:space="preserve">32.76.06.1006</t>
  </si>
  <si>
    <t xml:space="preserve">Beji Timur</t>
  </si>
  <si>
    <t xml:space="preserve">32.76.07</t>
  </si>
  <si>
    <t xml:space="preserve">32.76.07.1001</t>
  </si>
  <si>
    <t xml:space="preserve">32.76.07.1002</t>
  </si>
  <si>
    <t xml:space="preserve">Cipayung Jaya</t>
  </si>
  <si>
    <t xml:space="preserve">32.76.07.1003</t>
  </si>
  <si>
    <t xml:space="preserve">Ratu Jaya</t>
  </si>
  <si>
    <t xml:space="preserve">32.76.07.1004</t>
  </si>
  <si>
    <t xml:space="preserve">32.76.07.1005</t>
  </si>
  <si>
    <t xml:space="preserve">32.76.08</t>
  </si>
  <si>
    <t xml:space="preserve">32.76.08.1001</t>
  </si>
  <si>
    <t xml:space="preserve">32.76.08.1002</t>
  </si>
  <si>
    <t xml:space="preserve">32.76.08.1003</t>
  </si>
  <si>
    <t xml:space="preserve">32.76.08.1004</t>
  </si>
  <si>
    <t xml:space="preserve">32.76.08.1005</t>
  </si>
  <si>
    <t xml:space="preserve">32.76.09</t>
  </si>
  <si>
    <t xml:space="preserve">32.76.09.1001</t>
  </si>
  <si>
    <t xml:space="preserve">32.76.09.1002</t>
  </si>
  <si>
    <t xml:space="preserve">Gandul</t>
  </si>
  <si>
    <t xml:space="preserve">32.76.09.1003</t>
  </si>
  <si>
    <t xml:space="preserve">Pangkalan Jati</t>
  </si>
  <si>
    <t xml:space="preserve">32.76.09.1004</t>
  </si>
  <si>
    <t xml:space="preserve">Pangkalan Jati Baru</t>
  </si>
  <si>
    <t xml:space="preserve">32.76.10</t>
  </si>
  <si>
    <t xml:space="preserve">32.76.10.1001</t>
  </si>
  <si>
    <t xml:space="preserve">32.76.10.1002</t>
  </si>
  <si>
    <t xml:space="preserve">32.76.10.1003</t>
  </si>
  <si>
    <t xml:space="preserve">32.76.10.1004</t>
  </si>
  <si>
    <t xml:space="preserve">Sukamaju Baru</t>
  </si>
  <si>
    <t xml:space="preserve">32.76.10.1005</t>
  </si>
  <si>
    <t xml:space="preserve">Jatijajar</t>
  </si>
  <si>
    <t xml:space="preserve">32.76.10.1006</t>
  </si>
  <si>
    <t xml:space="preserve">32.76.10.1007</t>
  </si>
  <si>
    <t xml:space="preserve">Cimpaeun</t>
  </si>
  <si>
    <t xml:space="preserve">32.76.11</t>
  </si>
  <si>
    <t xml:space="preserve">32.76.11.1001</t>
  </si>
  <si>
    <t xml:space="preserve">32.76.11.1002</t>
  </si>
  <si>
    <t xml:space="preserve">Bojongsari Baru</t>
  </si>
  <si>
    <t xml:space="preserve">32.76.11.1003</t>
  </si>
  <si>
    <t xml:space="preserve">32.76.11.1004</t>
  </si>
  <si>
    <t xml:space="preserve">32.76.11.1005</t>
  </si>
  <si>
    <t xml:space="preserve">32.76.11.1006</t>
  </si>
  <si>
    <t xml:space="preserve">Duren Mekar</t>
  </si>
  <si>
    <t xml:space="preserve">32.76.11.1007</t>
  </si>
  <si>
    <t xml:space="preserve">Duren Seribu</t>
  </si>
  <si>
    <t xml:space="preserve">32.77</t>
  </si>
  <si>
    <t xml:space="preserve">KOTA CIMAHI</t>
  </si>
  <si>
    <t xml:space="preserve">32.77.01</t>
  </si>
  <si>
    <t xml:space="preserve">Cimahi Selatan</t>
  </si>
  <si>
    <t xml:space="preserve">32.77.01.1001</t>
  </si>
  <si>
    <t xml:space="preserve">Melong</t>
  </si>
  <si>
    <t xml:space="preserve">32.77.01.1002</t>
  </si>
  <si>
    <t xml:space="preserve">32.77.01.1003</t>
  </si>
  <si>
    <t xml:space="preserve">32.77.01.1004</t>
  </si>
  <si>
    <t xml:space="preserve">Leuwigajah</t>
  </si>
  <si>
    <t xml:space="preserve">32.77.01.1005</t>
  </si>
  <si>
    <t xml:space="preserve">32.77.02</t>
  </si>
  <si>
    <t xml:space="preserve">Cimahi Tengah</t>
  </si>
  <si>
    <t xml:space="preserve">32.77.02.1001</t>
  </si>
  <si>
    <t xml:space="preserve">32.77.02.1002</t>
  </si>
  <si>
    <t xml:space="preserve">Cigugur Tengah</t>
  </si>
  <si>
    <t xml:space="preserve">32.77.02.1003</t>
  </si>
  <si>
    <t xml:space="preserve">32.77.02.1004</t>
  </si>
  <si>
    <t xml:space="preserve">Setiamanah</t>
  </si>
  <si>
    <t xml:space="preserve">32.77.02.1005</t>
  </si>
  <si>
    <t xml:space="preserve">32.77.02.1006</t>
  </si>
  <si>
    <t xml:space="preserve">32.77.03</t>
  </si>
  <si>
    <t xml:space="preserve">Cimahi Utara</t>
  </si>
  <si>
    <t xml:space="preserve">32.77.03.1001</t>
  </si>
  <si>
    <t xml:space="preserve">32.77.03.1002</t>
  </si>
  <si>
    <t xml:space="preserve">Cibabat</t>
  </si>
  <si>
    <t xml:space="preserve">32.77.03.1003</t>
  </si>
  <si>
    <t xml:space="preserve">32.77.03.1004</t>
  </si>
  <si>
    <t xml:space="preserve">Cipageran</t>
  </si>
  <si>
    <t xml:space="preserve">32.78</t>
  </si>
  <si>
    <t xml:space="preserve">KOTA TASIKMALAYA</t>
  </si>
  <si>
    <t xml:space="preserve">32.78.01</t>
  </si>
  <si>
    <t xml:space="preserve">32.78.01.1001</t>
  </si>
  <si>
    <t xml:space="preserve">Yudanagara</t>
  </si>
  <si>
    <t xml:space="preserve">32.78.01.1002</t>
  </si>
  <si>
    <t xml:space="preserve">32.78.01.1003</t>
  </si>
  <si>
    <t xml:space="preserve">Cilembang</t>
  </si>
  <si>
    <t xml:space="preserve">32.78.01.1004</t>
  </si>
  <si>
    <t xml:space="preserve">32.78.01.1005</t>
  </si>
  <si>
    <t xml:space="preserve">32.78.01.1006</t>
  </si>
  <si>
    <t xml:space="preserve">Tuguraja</t>
  </si>
  <si>
    <t xml:space="preserve">32.78.02</t>
  </si>
  <si>
    <t xml:space="preserve">32.78.02.1001</t>
  </si>
  <si>
    <t xml:space="preserve">Panglayungan</t>
  </si>
  <si>
    <t xml:space="preserve">32.78.02.1002</t>
  </si>
  <si>
    <t xml:space="preserve">32.78.02.1003</t>
  </si>
  <si>
    <t xml:space="preserve">Nagarasari</t>
  </si>
  <si>
    <t xml:space="preserve">32.78.02.1004</t>
  </si>
  <si>
    <t xml:space="preserve">32.78.03</t>
  </si>
  <si>
    <t xml:space="preserve">32.78.03.1001</t>
  </si>
  <si>
    <t xml:space="preserve">32.78.03.1002</t>
  </si>
  <si>
    <t xml:space="preserve">Empangsari</t>
  </si>
  <si>
    <t xml:space="preserve">32.78.03.1003</t>
  </si>
  <si>
    <t xml:space="preserve">Lengkongsari</t>
  </si>
  <si>
    <t xml:space="preserve">32.78.03.1004</t>
  </si>
  <si>
    <t xml:space="preserve">Cikalang</t>
  </si>
  <si>
    <t xml:space="preserve">32.78.03.1005</t>
  </si>
  <si>
    <t xml:space="preserve">Kahuripan</t>
  </si>
  <si>
    <t xml:space="preserve">32.78.04</t>
  </si>
  <si>
    <t xml:space="preserve">Indihiang</t>
  </si>
  <si>
    <t xml:space="preserve">32.78.04.1003</t>
  </si>
  <si>
    <t xml:space="preserve">32.78.04.1004</t>
  </si>
  <si>
    <t xml:space="preserve">32.78.04.1005</t>
  </si>
  <si>
    <t xml:space="preserve">Parakannyasag</t>
  </si>
  <si>
    <t xml:space="preserve">32.78.04.1006</t>
  </si>
  <si>
    <t xml:space="preserve">32.78.04.1007</t>
  </si>
  <si>
    <t xml:space="preserve">Sukamaju Kaler</t>
  </si>
  <si>
    <t xml:space="preserve">32.78.04.1008</t>
  </si>
  <si>
    <t xml:space="preserve">Sukamaju Kidul</t>
  </si>
  <si>
    <t xml:space="preserve">32.78.05</t>
  </si>
  <si>
    <t xml:space="preserve">Kawalu</t>
  </si>
  <si>
    <t xml:space="preserve">32.78.05.1001</t>
  </si>
  <si>
    <t xml:space="preserve">32.78.05.1002</t>
  </si>
  <si>
    <t xml:space="preserve">Cilamajang</t>
  </si>
  <si>
    <t xml:space="preserve">32.78.05.1003</t>
  </si>
  <si>
    <t xml:space="preserve">Gunung Tandala</t>
  </si>
  <si>
    <t xml:space="preserve">32.78.05.1004</t>
  </si>
  <si>
    <t xml:space="preserve">32.78.05.1005</t>
  </si>
  <si>
    <t xml:space="preserve">32.78.05.1006</t>
  </si>
  <si>
    <t xml:space="preserve">Cibeuti</t>
  </si>
  <si>
    <t xml:space="preserve">32.78.05.1007</t>
  </si>
  <si>
    <t xml:space="preserve">32.78.05.1008</t>
  </si>
  <si>
    <t xml:space="preserve">32.78.05.1009</t>
  </si>
  <si>
    <t xml:space="preserve">32.78.05.1010</t>
  </si>
  <si>
    <t xml:space="preserve">Gunung Gede</t>
  </si>
  <si>
    <t xml:space="preserve">32.78.06</t>
  </si>
  <si>
    <t xml:space="preserve">32.78.06.1005</t>
  </si>
  <si>
    <t xml:space="preserve">Setiaratu</t>
  </si>
  <si>
    <t xml:space="preserve">32.78.06.1007</t>
  </si>
  <si>
    <t xml:space="preserve">Kersanagara</t>
  </si>
  <si>
    <t xml:space="preserve">32.78.06.1008</t>
  </si>
  <si>
    <t xml:space="preserve">32.78.06.1009</t>
  </si>
  <si>
    <t xml:space="preserve">Awipari</t>
  </si>
  <si>
    <t xml:space="preserve">32.78.06.1010</t>
  </si>
  <si>
    <t xml:space="preserve">Setianagara</t>
  </si>
  <si>
    <t xml:space="preserve">32.78.06.1011</t>
  </si>
  <si>
    <t xml:space="preserve">32.78.06.1012</t>
  </si>
  <si>
    <t xml:space="preserve">32.78.06.1013</t>
  </si>
  <si>
    <t xml:space="preserve">32.78.06.1014</t>
  </si>
  <si>
    <t xml:space="preserve">32.78.07</t>
  </si>
  <si>
    <t xml:space="preserve">32.78.07.1001</t>
  </si>
  <si>
    <t xml:space="preserve">32.78.07.1002</t>
  </si>
  <si>
    <t xml:space="preserve">Mugarsari</t>
  </si>
  <si>
    <t xml:space="preserve">32.78.07.1003</t>
  </si>
  <si>
    <t xml:space="preserve">32.78.07.1004</t>
  </si>
  <si>
    <t xml:space="preserve">Sumelap</t>
  </si>
  <si>
    <t xml:space="preserve">32.78.07.1005</t>
  </si>
  <si>
    <t xml:space="preserve">Setiawargi</t>
  </si>
  <si>
    <t xml:space="preserve">32.78.07.1006</t>
  </si>
  <si>
    <t xml:space="preserve">32.78.07.1007</t>
  </si>
  <si>
    <t xml:space="preserve">32.78.07.1008</t>
  </si>
  <si>
    <t xml:space="preserve">Setiamulya</t>
  </si>
  <si>
    <t xml:space="preserve">32.78.08</t>
  </si>
  <si>
    <t xml:space="preserve">32.78.08.1001</t>
  </si>
  <si>
    <t xml:space="preserve">32.78.08.1002</t>
  </si>
  <si>
    <t xml:space="preserve">Cigantang</t>
  </si>
  <si>
    <t xml:space="preserve">32.78.08.1003</t>
  </si>
  <si>
    <t xml:space="preserve">Karikil</t>
  </si>
  <si>
    <t xml:space="preserve">32.78.08.1004</t>
  </si>
  <si>
    <t xml:space="preserve">32.78.08.1005</t>
  </si>
  <si>
    <t xml:space="preserve">Cipawitra</t>
  </si>
  <si>
    <t xml:space="preserve">32.78.08.1006</t>
  </si>
  <si>
    <t xml:space="preserve">Sambongpari</t>
  </si>
  <si>
    <t xml:space="preserve">32.78.08.1007</t>
  </si>
  <si>
    <t xml:space="preserve">Sambongjaya</t>
  </si>
  <si>
    <t xml:space="preserve">32.78.08.1008</t>
  </si>
  <si>
    <t xml:space="preserve">32.78.09</t>
  </si>
  <si>
    <t xml:space="preserve">32.78.09.1001</t>
  </si>
  <si>
    <t xml:space="preserve">32.78.09.1002</t>
  </si>
  <si>
    <t xml:space="preserve">Sukarindik</t>
  </si>
  <si>
    <t xml:space="preserve">32.78.09.1003</t>
  </si>
  <si>
    <t xml:space="preserve">32.78.09.1004</t>
  </si>
  <si>
    <t xml:space="preserve">32.78.09.1005</t>
  </si>
  <si>
    <t xml:space="preserve">Cibunigeulis</t>
  </si>
  <si>
    <t xml:space="preserve">32.78.09.1006</t>
  </si>
  <si>
    <t xml:space="preserve">32.78.09.1007</t>
  </si>
  <si>
    <t xml:space="preserve">32.78.10</t>
  </si>
  <si>
    <t xml:space="preserve">Purbaratu</t>
  </si>
  <si>
    <t xml:space="preserve">32.78.10.1001</t>
  </si>
  <si>
    <t xml:space="preserve">32.78.10.1002</t>
  </si>
  <si>
    <t xml:space="preserve">32.78.10.1003</t>
  </si>
  <si>
    <t xml:space="preserve">32.78.10.1004</t>
  </si>
  <si>
    <t xml:space="preserve">32.78.10.1005</t>
  </si>
  <si>
    <t xml:space="preserve">32.78.10.1006</t>
  </si>
  <si>
    <t xml:space="preserve">32.79</t>
  </si>
  <si>
    <t xml:space="preserve">KOTA BANJAR</t>
  </si>
  <si>
    <t xml:space="preserve">32.79.01</t>
  </si>
  <si>
    <t xml:space="preserve">32.79.01.1001</t>
  </si>
  <si>
    <t xml:space="preserve">32.79.01.1002</t>
  </si>
  <si>
    <t xml:space="preserve">32.79.01.1006</t>
  </si>
  <si>
    <t xml:space="preserve">Situbatu</t>
  </si>
  <si>
    <t xml:space="preserve">32.79.01.2003</t>
  </si>
  <si>
    <t xml:space="preserve">Balokang</t>
  </si>
  <si>
    <t xml:space="preserve">32.79.01.2004</t>
  </si>
  <si>
    <t xml:space="preserve">32.79.01.2005</t>
  </si>
  <si>
    <t xml:space="preserve">32.79.01.2007</t>
  </si>
  <si>
    <t xml:space="preserve">Jajawar</t>
  </si>
  <si>
    <t xml:space="preserve">32.79.02</t>
  </si>
  <si>
    <t xml:space="preserve">32.79.02.1001</t>
  </si>
  <si>
    <t xml:space="preserve">32.79.02.1002</t>
  </si>
  <si>
    <t xml:space="preserve">32.79.02.2003</t>
  </si>
  <si>
    <t xml:space="preserve">32.79.02.2004</t>
  </si>
  <si>
    <t xml:space="preserve">32.79.02.2005</t>
  </si>
  <si>
    <t xml:space="preserve">32.79.02.2006</t>
  </si>
  <si>
    <t xml:space="preserve">Binangun</t>
  </si>
  <si>
    <t xml:space="preserve">32.79.02.2007</t>
  </si>
  <si>
    <t xml:space="preserve">32.79.02.2008</t>
  </si>
  <si>
    <t xml:space="preserve">Sinartanjung</t>
  </si>
  <si>
    <t xml:space="preserve">32.79.03</t>
  </si>
  <si>
    <t xml:space="preserve">Purwaharja</t>
  </si>
  <si>
    <t xml:space="preserve">32.79.03.1001</t>
  </si>
  <si>
    <t xml:space="preserve">32.79.03.1004</t>
  </si>
  <si>
    <t xml:space="preserve">Karangpanimbal</t>
  </si>
  <si>
    <t xml:space="preserve">32.79.03.2002</t>
  </si>
  <si>
    <t xml:space="preserve">32.79.03.2003</t>
  </si>
  <si>
    <t xml:space="preserve">Mekarharja</t>
  </si>
  <si>
    <t xml:space="preserve">32.79.04</t>
  </si>
  <si>
    <t xml:space="preserve">32.79.04.1004</t>
  </si>
  <si>
    <t xml:space="preserve">32.79.04.1005</t>
  </si>
  <si>
    <t xml:space="preserve">Bojongkantong</t>
  </si>
  <si>
    <t xml:space="preserve">32.79.04.2001</t>
  </si>
  <si>
    <t xml:space="preserve">32.79.04.2002</t>
  </si>
  <si>
    <t xml:space="preserve">Rejasari</t>
  </si>
  <si>
    <t xml:space="preserve">32.79.04.2003</t>
  </si>
  <si>
    <t xml:space="preserve">32.79.04.2006</t>
  </si>
  <si>
    <t xml:space="preserve">BANTEN</t>
  </si>
  <si>
    <t xml:space="preserve">36.01</t>
  </si>
  <si>
    <t xml:space="preserve">KAB. PANDEGLANG</t>
  </si>
  <si>
    <t xml:space="preserve">36.01.01</t>
  </si>
  <si>
    <t xml:space="preserve">Sumur</t>
  </si>
  <si>
    <t xml:space="preserve">36.01.01.2001</t>
  </si>
  <si>
    <t xml:space="preserve">36.01.01.2002</t>
  </si>
  <si>
    <t xml:space="preserve">36.01.01.2003</t>
  </si>
  <si>
    <t xml:space="preserve">36.01.01.2004</t>
  </si>
  <si>
    <t xml:space="preserve">Tunggaljaya</t>
  </si>
  <si>
    <t xml:space="preserve">36.01.01.2005</t>
  </si>
  <si>
    <t xml:space="preserve">Cigorondong</t>
  </si>
  <si>
    <t xml:space="preserve">36.01.01.2006</t>
  </si>
  <si>
    <t xml:space="preserve">36.01.01.2007</t>
  </si>
  <si>
    <t xml:space="preserve">36.01.02</t>
  </si>
  <si>
    <t xml:space="preserve">36.01.02.2001</t>
  </si>
  <si>
    <t xml:space="preserve">Rancapinang</t>
  </si>
  <si>
    <t xml:space="preserve">36.01.02.2002</t>
  </si>
  <si>
    <t xml:space="preserve">36.01.02.2003</t>
  </si>
  <si>
    <t xml:space="preserve">36.01.02.2004</t>
  </si>
  <si>
    <t xml:space="preserve">Batuhideung</t>
  </si>
  <si>
    <t xml:space="preserve">36.01.02.2005</t>
  </si>
  <si>
    <t xml:space="preserve">36.01.02.2006</t>
  </si>
  <si>
    <t xml:space="preserve">36.01.02.2007</t>
  </si>
  <si>
    <t xml:space="preserve">Cijaralang</t>
  </si>
  <si>
    <t xml:space="preserve">36.01.02.2008</t>
  </si>
  <si>
    <t xml:space="preserve">36.01.02.2009</t>
  </si>
  <si>
    <t xml:space="preserve">Mangkualam</t>
  </si>
  <si>
    <t xml:space="preserve">36.01.02.2010</t>
  </si>
  <si>
    <t xml:space="preserve">Tangkil Sari</t>
  </si>
  <si>
    <t xml:space="preserve">36.01.02.2011</t>
  </si>
  <si>
    <t xml:space="preserve">Waringin Kurung</t>
  </si>
  <si>
    <t xml:space="preserve">36.01.02.2012</t>
  </si>
  <si>
    <t xml:space="preserve">Kramatjaya</t>
  </si>
  <si>
    <t xml:space="preserve">36.01.03</t>
  </si>
  <si>
    <t xml:space="preserve">Cibaliung</t>
  </si>
  <si>
    <t xml:space="preserve">36.01.03.2001</t>
  </si>
  <si>
    <t xml:space="preserve">Mendung</t>
  </si>
  <si>
    <t xml:space="preserve">36.01.03.2006</t>
  </si>
  <si>
    <t xml:space="preserve">Sudimanik</t>
  </si>
  <si>
    <t xml:space="preserve">36.01.03.2007</t>
  </si>
  <si>
    <t xml:space="preserve">36.01.03.2008</t>
  </si>
  <si>
    <t xml:space="preserve">36.01.03.2009</t>
  </si>
  <si>
    <t xml:space="preserve">36.01.03.2011</t>
  </si>
  <si>
    <t xml:space="preserve">Mahendra</t>
  </si>
  <si>
    <t xml:space="preserve">36.01.03.2012</t>
  </si>
  <si>
    <t xml:space="preserve">36.01.03.2015</t>
  </si>
  <si>
    <t xml:space="preserve">36.01.03.2016</t>
  </si>
  <si>
    <t xml:space="preserve">Sorongan</t>
  </si>
  <si>
    <t xml:space="preserve">36.01.04</t>
  </si>
  <si>
    <t xml:space="preserve">36.01.04.2001</t>
  </si>
  <si>
    <t xml:space="preserve">Tanjungan</t>
  </si>
  <si>
    <t xml:space="preserve">36.01.04.2002</t>
  </si>
  <si>
    <t xml:space="preserve">36.01.04.2003</t>
  </si>
  <si>
    <t xml:space="preserve">Sukawaris</t>
  </si>
  <si>
    <t xml:space="preserve">36.01.04.2004</t>
  </si>
  <si>
    <t xml:space="preserve">Rancaseneng</t>
  </si>
  <si>
    <t xml:space="preserve">36.01.04.2005</t>
  </si>
  <si>
    <t xml:space="preserve">Parungkokosan</t>
  </si>
  <si>
    <t xml:space="preserve">36.01.04.2006</t>
  </si>
  <si>
    <t xml:space="preserve">Nanggala</t>
  </si>
  <si>
    <t xml:space="preserve">36.01.04.2007</t>
  </si>
  <si>
    <t xml:space="preserve">36.01.04.2008</t>
  </si>
  <si>
    <t xml:space="preserve">36.01.04.2009</t>
  </si>
  <si>
    <t xml:space="preserve">Curugciung</t>
  </si>
  <si>
    <t xml:space="preserve">36.01.04.2010</t>
  </si>
  <si>
    <t xml:space="preserve">Leuwibalang</t>
  </si>
  <si>
    <t xml:space="preserve">36.01.04.2011</t>
  </si>
  <si>
    <t xml:space="preserve">Sukaseneng</t>
  </si>
  <si>
    <t xml:space="preserve">36.01.04.2012</t>
  </si>
  <si>
    <t xml:space="preserve">36.01.04.2013</t>
  </si>
  <si>
    <t xml:space="preserve">Umbulan</t>
  </si>
  <si>
    <t xml:space="preserve">36.01.04.2014</t>
  </si>
  <si>
    <t xml:space="preserve">Cikiruhwetan</t>
  </si>
  <si>
    <t xml:space="preserve">36.01.05</t>
  </si>
  <si>
    <t xml:space="preserve">Cigeulis</t>
  </si>
  <si>
    <t xml:space="preserve">36.01.05.2001</t>
  </si>
  <si>
    <t xml:space="preserve">Karangbolong</t>
  </si>
  <si>
    <t xml:space="preserve">36.01.05.2002</t>
  </si>
  <si>
    <t xml:space="preserve">Katumbiri</t>
  </si>
  <si>
    <t xml:space="preserve">36.01.05.2003</t>
  </si>
  <si>
    <t xml:space="preserve">36.01.05.2004</t>
  </si>
  <si>
    <t xml:space="preserve">Karyabuana</t>
  </si>
  <si>
    <t xml:space="preserve">36.01.05.2005</t>
  </si>
  <si>
    <t xml:space="preserve">Tarumanagara</t>
  </si>
  <si>
    <t xml:space="preserve">36.01.05.2006</t>
  </si>
  <si>
    <t xml:space="preserve">Ciseureuheun</t>
  </si>
  <si>
    <t xml:space="preserve">36.01.05.2007</t>
  </si>
  <si>
    <t xml:space="preserve">36.01.05.2009</t>
  </si>
  <si>
    <t xml:space="preserve">36.01.05.2010</t>
  </si>
  <si>
    <t xml:space="preserve">36.01.06</t>
  </si>
  <si>
    <t xml:space="preserve">Panimbang</t>
  </si>
  <si>
    <t xml:space="preserve">36.01.06.2001</t>
  </si>
  <si>
    <t xml:space="preserve">Panimbangjaya</t>
  </si>
  <si>
    <t xml:space="preserve">36.01.06.2002</t>
  </si>
  <si>
    <t xml:space="preserve">36.01.06.2004</t>
  </si>
  <si>
    <t xml:space="preserve">36.01.06.2009</t>
  </si>
  <si>
    <t xml:space="preserve">36.01.06.2011</t>
  </si>
  <si>
    <t xml:space="preserve">36.01.06.2012</t>
  </si>
  <si>
    <t xml:space="preserve">36.01.07</t>
  </si>
  <si>
    <t xml:space="preserve">Angsana</t>
  </si>
  <si>
    <t xml:space="preserve">36.01.07.2001</t>
  </si>
  <si>
    <t xml:space="preserve">36.01.07.2002</t>
  </si>
  <si>
    <t xml:space="preserve">36.01.07.2003</t>
  </si>
  <si>
    <t xml:space="preserve">36.01.07.2004</t>
  </si>
  <si>
    <t xml:space="preserve">36.01.07.2005</t>
  </si>
  <si>
    <t xml:space="preserve">Cikayas</t>
  </si>
  <si>
    <t xml:space="preserve">36.01.07.2006</t>
  </si>
  <si>
    <t xml:space="preserve">36.01.07.2007</t>
  </si>
  <si>
    <t xml:space="preserve">Kadubadak</t>
  </si>
  <si>
    <t xml:space="preserve">36.01.07.2009</t>
  </si>
  <si>
    <t xml:space="preserve">36.01.07.2010</t>
  </si>
  <si>
    <t xml:space="preserve">Kramatmanik</t>
  </si>
  <si>
    <t xml:space="preserve">36.01.08</t>
  </si>
  <si>
    <t xml:space="preserve">36.01.08.2001</t>
  </si>
  <si>
    <t xml:space="preserve">36.01.08.2002</t>
  </si>
  <si>
    <t xml:space="preserve">Sukasaba</t>
  </si>
  <si>
    <t xml:space="preserve">36.01.08.2005</t>
  </si>
  <si>
    <t xml:space="preserve">36.01.08.2006</t>
  </si>
  <si>
    <t xml:space="preserve">Panacaran</t>
  </si>
  <si>
    <t xml:space="preserve">36.01.08.2007</t>
  </si>
  <si>
    <t xml:space="preserve">Curuglanglang</t>
  </si>
  <si>
    <t xml:space="preserve">36.01.08.2008</t>
  </si>
  <si>
    <t xml:space="preserve">36.01.08.2009</t>
  </si>
  <si>
    <t xml:space="preserve">36.01.08.2011</t>
  </si>
  <si>
    <t xml:space="preserve">Kotadukuh</t>
  </si>
  <si>
    <t xml:space="preserve">36.01.08.2018</t>
  </si>
  <si>
    <t xml:space="preserve">36.01.09</t>
  </si>
  <si>
    <t xml:space="preserve">36.01.09.2001</t>
  </si>
  <si>
    <t xml:space="preserve">Sukadame</t>
  </si>
  <si>
    <t xml:space="preserve">36.01.09.2002</t>
  </si>
  <si>
    <t xml:space="preserve">36.01.09.2003</t>
  </si>
  <si>
    <t xml:space="preserve">36.01.09.2004</t>
  </si>
  <si>
    <t xml:space="preserve">Montor</t>
  </si>
  <si>
    <t xml:space="preserve">36.01.09.2005</t>
  </si>
  <si>
    <t xml:space="preserve">Kertasana</t>
  </si>
  <si>
    <t xml:space="preserve">36.01.09.2006</t>
  </si>
  <si>
    <t xml:space="preserve">Bama</t>
  </si>
  <si>
    <t xml:space="preserve">36.01.09.2007</t>
  </si>
  <si>
    <t xml:space="preserve">Margasana</t>
  </si>
  <si>
    <t xml:space="preserve">36.01.09.2008</t>
  </si>
  <si>
    <t xml:space="preserve">36.01.09.2009</t>
  </si>
  <si>
    <t xml:space="preserve">Tegalpapak</t>
  </si>
  <si>
    <t xml:space="preserve">36.01.09.2010</t>
  </si>
  <si>
    <t xml:space="preserve">Bulagor</t>
  </si>
  <si>
    <t xml:space="preserve">36.01.09.2011</t>
  </si>
  <si>
    <t xml:space="preserve">Harapankarya</t>
  </si>
  <si>
    <t xml:space="preserve">36.01.09.2012</t>
  </si>
  <si>
    <t xml:space="preserve">Senangsari</t>
  </si>
  <si>
    <t xml:space="preserve">36.01.09.2013</t>
  </si>
  <si>
    <t xml:space="preserve">Margagiri</t>
  </si>
  <si>
    <t xml:space="preserve">36.01.10</t>
  </si>
  <si>
    <t xml:space="preserve">36.01.10.2001</t>
  </si>
  <si>
    <t xml:space="preserve">36.01.10.2002</t>
  </si>
  <si>
    <t xml:space="preserve">Cijakan</t>
  </si>
  <si>
    <t xml:space="preserve">36.01.10.2003</t>
  </si>
  <si>
    <t xml:space="preserve">Geredug</t>
  </si>
  <si>
    <t xml:space="preserve">36.01.10.2004</t>
  </si>
  <si>
    <t xml:space="preserve">36.01.10.2005</t>
  </si>
  <si>
    <t xml:space="preserve">36.01.10.2006</t>
  </si>
  <si>
    <t xml:space="preserve">Citumenggung</t>
  </si>
  <si>
    <t xml:space="preserve">36.01.10.2007</t>
  </si>
  <si>
    <t xml:space="preserve">36.01.10.2008</t>
  </si>
  <si>
    <t xml:space="preserve">Cahayamekar</t>
  </si>
  <si>
    <t xml:space="preserve">36.01.11</t>
  </si>
  <si>
    <t xml:space="preserve">Picung</t>
  </si>
  <si>
    <t xml:space="preserve">36.01.11.2001</t>
  </si>
  <si>
    <t xml:space="preserve">Pasirsedang</t>
  </si>
  <si>
    <t xml:space="preserve">36.01.11.2002</t>
  </si>
  <si>
    <t xml:space="preserve">36.01.11.2003</t>
  </si>
  <si>
    <t xml:space="preserve">36.01.11.2004</t>
  </si>
  <si>
    <t xml:space="preserve">Kolelet</t>
  </si>
  <si>
    <t xml:space="preserve">36.01.11.2005</t>
  </si>
  <si>
    <t xml:space="preserve">36.01.11.2006</t>
  </si>
  <si>
    <t xml:space="preserve">Bungurcopong</t>
  </si>
  <si>
    <t xml:space="preserve">36.01.11.2007</t>
  </si>
  <si>
    <t xml:space="preserve">36.01.11.2008</t>
  </si>
  <si>
    <t xml:space="preserve">Kadubera</t>
  </si>
  <si>
    <t xml:space="preserve">36.01.11.2009</t>
  </si>
  <si>
    <t xml:space="preserve">Ganggaeng</t>
  </si>
  <si>
    <t xml:space="preserve">36.01.12</t>
  </si>
  <si>
    <t xml:space="preserve">Labuan</t>
  </si>
  <si>
    <t xml:space="preserve">36.01.12.2001</t>
  </si>
  <si>
    <t xml:space="preserve">Rancateureup</t>
  </si>
  <si>
    <t xml:space="preserve">36.01.12.2002</t>
  </si>
  <si>
    <t xml:space="preserve">36.01.12.2003</t>
  </si>
  <si>
    <t xml:space="preserve">Banyubiru</t>
  </si>
  <si>
    <t xml:space="preserve">36.01.12.2004</t>
  </si>
  <si>
    <t xml:space="preserve">36.01.12.2010</t>
  </si>
  <si>
    <t xml:space="preserve">Teluk</t>
  </si>
  <si>
    <t xml:space="preserve">36.01.12.2012</t>
  </si>
  <si>
    <t xml:space="preserve">Cigondang</t>
  </si>
  <si>
    <t xml:space="preserve">36.01.12.2013</t>
  </si>
  <si>
    <t xml:space="preserve">Kalanganyar</t>
  </si>
  <si>
    <t xml:space="preserve">36.01.12.2014</t>
  </si>
  <si>
    <t xml:space="preserve">36.01.12.2015</t>
  </si>
  <si>
    <t xml:space="preserve">Banyumekar</t>
  </si>
  <si>
    <t xml:space="preserve">36.01.13</t>
  </si>
  <si>
    <t xml:space="preserve">Menes</t>
  </si>
  <si>
    <t xml:space="preserve">36.01.13.2001</t>
  </si>
  <si>
    <t xml:space="preserve">Alaswangi</t>
  </si>
  <si>
    <t xml:space="preserve">36.01.13.2002</t>
  </si>
  <si>
    <t xml:space="preserve">36.01.13.2003</t>
  </si>
  <si>
    <t xml:space="preserve">36.01.13.2004</t>
  </si>
  <si>
    <t xml:space="preserve">Cigandeng</t>
  </si>
  <si>
    <t xml:space="preserve">36.01.13.2005</t>
  </si>
  <si>
    <t xml:space="preserve">36.01.13.2006</t>
  </si>
  <si>
    <t xml:space="preserve">Muruy</t>
  </si>
  <si>
    <t xml:space="preserve">36.01.13.2010</t>
  </si>
  <si>
    <t xml:space="preserve">36.01.13.2011</t>
  </si>
  <si>
    <t xml:space="preserve">36.01.13.2012</t>
  </si>
  <si>
    <t xml:space="preserve">36.01.13.2013</t>
  </si>
  <si>
    <t xml:space="preserve">Cilabanbulan</t>
  </si>
  <si>
    <t xml:space="preserve">36.01.13.2015</t>
  </si>
  <si>
    <t xml:space="preserve">Kadupayung</t>
  </si>
  <si>
    <t xml:space="preserve">36.01.13.2016</t>
  </si>
  <si>
    <t xml:space="preserve">Ramaya</t>
  </si>
  <si>
    <t xml:space="preserve">36.01.14</t>
  </si>
  <si>
    <t xml:space="preserve">Saketi</t>
  </si>
  <si>
    <t xml:space="preserve">36.01.14.2001</t>
  </si>
  <si>
    <t xml:space="preserve">36.01.14.2002</t>
  </si>
  <si>
    <t xml:space="preserve">36.01.14.2003</t>
  </si>
  <si>
    <t xml:space="preserve">Majau</t>
  </si>
  <si>
    <t xml:space="preserve">36.01.14.2004</t>
  </si>
  <si>
    <t xml:space="preserve">Sodong</t>
  </si>
  <si>
    <t xml:space="preserve">36.01.14.2005</t>
  </si>
  <si>
    <t xml:space="preserve">36.01.14.2006</t>
  </si>
  <si>
    <t xml:space="preserve">Ciandur</t>
  </si>
  <si>
    <t xml:space="preserve">36.01.14.2007</t>
  </si>
  <si>
    <t xml:space="preserve">36.01.14.2008</t>
  </si>
  <si>
    <t xml:space="preserve">Wanagiri</t>
  </si>
  <si>
    <t xml:space="preserve">36.01.14.2009</t>
  </si>
  <si>
    <t xml:space="preserve">36.01.14.2010</t>
  </si>
  <si>
    <t xml:space="preserve">36.01.14.2011</t>
  </si>
  <si>
    <t xml:space="preserve">36.01.14.2012</t>
  </si>
  <si>
    <t xml:space="preserve">36.01.14.2013</t>
  </si>
  <si>
    <t xml:space="preserve">36.01.14.2014</t>
  </si>
  <si>
    <t xml:space="preserve">Sukalangu</t>
  </si>
  <si>
    <t xml:space="preserve">36.01.15</t>
  </si>
  <si>
    <t xml:space="preserve">36.01.15.2001</t>
  </si>
  <si>
    <t xml:space="preserve">Palanyar</t>
  </si>
  <si>
    <t xml:space="preserve">36.01.15.2002</t>
  </si>
  <si>
    <t xml:space="preserve">Baturanjang</t>
  </si>
  <si>
    <t xml:space="preserve">36.01.15.2003</t>
  </si>
  <si>
    <t xml:space="preserve">Cikadueun</t>
  </si>
  <si>
    <t xml:space="preserve">36.01.15.2004</t>
  </si>
  <si>
    <t xml:space="preserve">Koncang</t>
  </si>
  <si>
    <t xml:space="preserve">36.01.15.2005</t>
  </si>
  <si>
    <t xml:space="preserve">Kadugadung</t>
  </si>
  <si>
    <t xml:space="preserve">36.01.15.2006</t>
  </si>
  <si>
    <t xml:space="preserve">36.01.15.2007</t>
  </si>
  <si>
    <t xml:space="preserve">Curugbarang</t>
  </si>
  <si>
    <t xml:space="preserve">36.01.15.2008</t>
  </si>
  <si>
    <t xml:space="preserve">Kalanggunung</t>
  </si>
  <si>
    <t xml:space="preserve">36.01.15.2009</t>
  </si>
  <si>
    <t xml:space="preserve">36.01.15.2010</t>
  </si>
  <si>
    <t xml:space="preserve">Pasirmae</t>
  </si>
  <si>
    <t xml:space="preserve">36.01.16</t>
  </si>
  <si>
    <t xml:space="preserve">Jiput</t>
  </si>
  <si>
    <t xml:space="preserve">36.01.16.2001</t>
  </si>
  <si>
    <t xml:space="preserve">Pamarayan</t>
  </si>
  <si>
    <t xml:space="preserve">36.01.16.2002</t>
  </si>
  <si>
    <t xml:space="preserve">36.01.16.2003</t>
  </si>
  <si>
    <t xml:space="preserve">Sukacai</t>
  </si>
  <si>
    <t xml:space="preserve">36.01.16.2004</t>
  </si>
  <si>
    <t xml:space="preserve">Tenjolahang</t>
  </si>
  <si>
    <t xml:space="preserve">36.01.16.2005</t>
  </si>
  <si>
    <t xml:space="preserve">Janaka</t>
  </si>
  <si>
    <t xml:space="preserve">36.01.16.2006</t>
  </si>
  <si>
    <t xml:space="preserve">Sikulan</t>
  </si>
  <si>
    <t xml:space="preserve">36.01.16.2007</t>
  </si>
  <si>
    <t xml:space="preserve">36.01.16.2008</t>
  </si>
  <si>
    <t xml:space="preserve">36.01.16.2011</t>
  </si>
  <si>
    <t xml:space="preserve">36.01.16.2012</t>
  </si>
  <si>
    <t xml:space="preserve">Salapraya</t>
  </si>
  <si>
    <t xml:space="preserve">36.01.16.2013</t>
  </si>
  <si>
    <t xml:space="preserve">36.01.16.2014</t>
  </si>
  <si>
    <t xml:space="preserve">Sampang Bitung</t>
  </si>
  <si>
    <t xml:space="preserve">36.01.16.2015</t>
  </si>
  <si>
    <t xml:space="preserve">Babadsari</t>
  </si>
  <si>
    <t xml:space="preserve">36.01.17</t>
  </si>
  <si>
    <t xml:space="preserve">36.01.17.2001</t>
  </si>
  <si>
    <t xml:space="preserve">Pandat</t>
  </si>
  <si>
    <t xml:space="preserve">36.01.17.2002</t>
  </si>
  <si>
    <t xml:space="preserve">36.01.17.2003</t>
  </si>
  <si>
    <t xml:space="preserve">Nembol</t>
  </si>
  <si>
    <t xml:space="preserve">36.01.17.2004</t>
  </si>
  <si>
    <t xml:space="preserve">Kurungkambing</t>
  </si>
  <si>
    <t xml:space="preserve">36.01.17.2005</t>
  </si>
  <si>
    <t xml:space="preserve">36.01.17.2006</t>
  </si>
  <si>
    <t xml:space="preserve">36.01.17.2007</t>
  </si>
  <si>
    <t xml:space="preserve">36.01.17.2008</t>
  </si>
  <si>
    <t xml:space="preserve">Cikumbuen</t>
  </si>
  <si>
    <t xml:space="preserve">36.01.17.2009</t>
  </si>
  <si>
    <t xml:space="preserve">Ramea</t>
  </si>
  <si>
    <t xml:space="preserve">36.01.17.2010</t>
  </si>
  <si>
    <t xml:space="preserve">36.01.17.2011</t>
  </si>
  <si>
    <t xml:space="preserve">Panjangjaya</t>
  </si>
  <si>
    <t xml:space="preserve">36.01.17.2012</t>
  </si>
  <si>
    <t xml:space="preserve">Giripawana</t>
  </si>
  <si>
    <t xml:space="preserve">36.01.17.2013</t>
  </si>
  <si>
    <t xml:space="preserve">36.01.17.2014</t>
  </si>
  <si>
    <t xml:space="preserve">Curuglemo</t>
  </si>
  <si>
    <t xml:space="preserve">36.01.17.2015</t>
  </si>
  <si>
    <t xml:space="preserve">Pari</t>
  </si>
  <si>
    <t xml:space="preserve">36.01.18</t>
  </si>
  <si>
    <t xml:space="preserve">36.01.18.2001</t>
  </si>
  <si>
    <t xml:space="preserve">36.01.18.2002</t>
  </si>
  <si>
    <t xml:space="preserve">Batubantar</t>
  </si>
  <si>
    <t xml:space="preserve">36.01.18.2003</t>
  </si>
  <si>
    <t xml:space="preserve">Kadubungbang</t>
  </si>
  <si>
    <t xml:space="preserve">36.01.18.2004</t>
  </si>
  <si>
    <t xml:space="preserve">Kupahandap</t>
  </si>
  <si>
    <t xml:space="preserve">36.01.18.2005</t>
  </si>
  <si>
    <t xml:space="preserve">Dalembalar</t>
  </si>
  <si>
    <t xml:space="preserve">36.01.18.2006</t>
  </si>
  <si>
    <t xml:space="preserve">Kadumadang</t>
  </si>
  <si>
    <t xml:space="preserve">36.01.18.2007</t>
  </si>
  <si>
    <t xml:space="preserve">Rocek</t>
  </si>
  <si>
    <t xml:space="preserve">36.01.18.2008</t>
  </si>
  <si>
    <t xml:space="preserve">Kadudodol</t>
  </si>
  <si>
    <t xml:space="preserve">36.01.18.2010</t>
  </si>
  <si>
    <t xml:space="preserve">Gunungdatar</t>
  </si>
  <si>
    <t xml:space="preserve">36.01.18.2013</t>
  </si>
  <si>
    <t xml:space="preserve">Sekong</t>
  </si>
  <si>
    <t xml:space="preserve">36.01.18.2015</t>
  </si>
  <si>
    <t xml:space="preserve">36.01.19</t>
  </si>
  <si>
    <t xml:space="preserve">Kaduhejo</t>
  </si>
  <si>
    <t xml:space="preserve">36.01.19.2001</t>
  </si>
  <si>
    <t xml:space="preserve">36.01.19.2002</t>
  </si>
  <si>
    <t xml:space="preserve">Banyumundu</t>
  </si>
  <si>
    <t xml:space="preserve">36.01.19.2003</t>
  </si>
  <si>
    <t xml:space="preserve">36.01.19.2004</t>
  </si>
  <si>
    <t xml:space="preserve">36.01.19.2005</t>
  </si>
  <si>
    <t xml:space="preserve">Saninten</t>
  </si>
  <si>
    <t xml:space="preserve">36.01.19.2006</t>
  </si>
  <si>
    <t xml:space="preserve">Palurahan</t>
  </si>
  <si>
    <t xml:space="preserve">36.01.19.2007</t>
  </si>
  <si>
    <t xml:space="preserve">36.01.19.2008</t>
  </si>
  <si>
    <t xml:space="preserve">Kadugemblo</t>
  </si>
  <si>
    <t xml:space="preserve">36.01.19.2009</t>
  </si>
  <si>
    <t xml:space="preserve">36.01.19.2010</t>
  </si>
  <si>
    <t xml:space="preserve">36.01.20</t>
  </si>
  <si>
    <t xml:space="preserve">36.01.20.2002</t>
  </si>
  <si>
    <t xml:space="preserve">36.01.20.2004</t>
  </si>
  <si>
    <t xml:space="preserve">Kadulimus</t>
  </si>
  <si>
    <t xml:space="preserve">36.01.20.2005</t>
  </si>
  <si>
    <t xml:space="preserve">36.01.20.2006</t>
  </si>
  <si>
    <t xml:space="preserve">Mogana</t>
  </si>
  <si>
    <t xml:space="preserve">36.01.20.2007</t>
  </si>
  <si>
    <t xml:space="preserve">36.01.20.2008</t>
  </si>
  <si>
    <t xml:space="preserve">Gunungputri</t>
  </si>
  <si>
    <t xml:space="preserve">36.01.20.2010</t>
  </si>
  <si>
    <t xml:space="preserve">36.01.20.2011</t>
  </si>
  <si>
    <t xml:space="preserve">Kadubale</t>
  </si>
  <si>
    <t xml:space="preserve">36.01.20.2012</t>
  </si>
  <si>
    <t xml:space="preserve">36.01.20.2013</t>
  </si>
  <si>
    <t xml:space="preserve">Kadumaneuh</t>
  </si>
  <si>
    <t xml:space="preserve">36.01.20.2014</t>
  </si>
  <si>
    <t xml:space="preserve">36.01.21</t>
  </si>
  <si>
    <t xml:space="preserve">Pandeglang</t>
  </si>
  <si>
    <t xml:space="preserve">36.01.21.1002</t>
  </si>
  <si>
    <t xml:space="preserve">Kadomas</t>
  </si>
  <si>
    <t xml:space="preserve">36.01.21.1003</t>
  </si>
  <si>
    <t xml:space="preserve">Babakan Kalanganyar</t>
  </si>
  <si>
    <t xml:space="preserve">36.01.21.1004</t>
  </si>
  <si>
    <t xml:space="preserve">Kabayan</t>
  </si>
  <si>
    <t xml:space="preserve">36.01.21.1009</t>
  </si>
  <si>
    <t xml:space="preserve">36.01.22</t>
  </si>
  <si>
    <t xml:space="preserve">Cadasari</t>
  </si>
  <si>
    <t xml:space="preserve">36.01.22.2001</t>
  </si>
  <si>
    <t xml:space="preserve">Kaduengang</t>
  </si>
  <si>
    <t xml:space="preserve">36.01.22.2002</t>
  </si>
  <si>
    <t xml:space="preserve">Pasirpeuteuy</t>
  </si>
  <si>
    <t xml:space="preserve">36.01.22.2003</t>
  </si>
  <si>
    <t xml:space="preserve">Kurungdahu</t>
  </si>
  <si>
    <t xml:space="preserve">36.01.22.2004</t>
  </si>
  <si>
    <t xml:space="preserve">36.01.22.2005</t>
  </si>
  <si>
    <t xml:space="preserve">36.01.22.2006</t>
  </si>
  <si>
    <t xml:space="preserve">36.01.22.2007</t>
  </si>
  <si>
    <t xml:space="preserve">36.01.22.2008</t>
  </si>
  <si>
    <t xml:space="preserve">Ciinjuk</t>
  </si>
  <si>
    <t xml:space="preserve">36.01.22.2009</t>
  </si>
  <si>
    <t xml:space="preserve">Kaungcaang</t>
  </si>
  <si>
    <t xml:space="preserve">36.01.22.2010</t>
  </si>
  <si>
    <t xml:space="preserve">Cikentrung</t>
  </si>
  <si>
    <t xml:space="preserve">36.01.22.2013</t>
  </si>
  <si>
    <t xml:space="preserve">Tanagara</t>
  </si>
  <si>
    <t xml:space="preserve">36.01.23</t>
  </si>
  <si>
    <t xml:space="preserve">Cisata</t>
  </si>
  <si>
    <t xml:space="preserve">36.01.23.2001</t>
  </si>
  <si>
    <t xml:space="preserve">36.01.23.2002</t>
  </si>
  <si>
    <t xml:space="preserve">36.01.23.2003</t>
  </si>
  <si>
    <t xml:space="preserve">Kaduronyok</t>
  </si>
  <si>
    <t xml:space="preserve">36.01.23.2004</t>
  </si>
  <si>
    <t xml:space="preserve">Cibarani</t>
  </si>
  <si>
    <t xml:space="preserve">36.01.23.2005</t>
  </si>
  <si>
    <t xml:space="preserve">Cisereh</t>
  </si>
  <si>
    <t xml:space="preserve">36.01.23.2006</t>
  </si>
  <si>
    <t xml:space="preserve">Kubangkondang</t>
  </si>
  <si>
    <t xml:space="preserve">36.01.23.2007</t>
  </si>
  <si>
    <t xml:space="preserve">36.01.23.2008</t>
  </si>
  <si>
    <t xml:space="preserve">Ciherangjaya</t>
  </si>
  <si>
    <t xml:space="preserve">36.01.23.2009</t>
  </si>
  <si>
    <t xml:space="preserve">36.01.24</t>
  </si>
  <si>
    <t xml:space="preserve">Patia</t>
  </si>
  <si>
    <t xml:space="preserve">36.01.24.2006</t>
  </si>
  <si>
    <t xml:space="preserve">Turus</t>
  </si>
  <si>
    <t xml:space="preserve">36.01.24.2008</t>
  </si>
  <si>
    <t xml:space="preserve">36.01.24.2009</t>
  </si>
  <si>
    <t xml:space="preserve">Pasirgadung</t>
  </si>
  <si>
    <t xml:space="preserve">36.01.24.2010</t>
  </si>
  <si>
    <t xml:space="preserve">Cimoyan</t>
  </si>
  <si>
    <t xml:space="preserve">36.01.24.2011</t>
  </si>
  <si>
    <t xml:space="preserve">Idaman</t>
  </si>
  <si>
    <t xml:space="preserve">36.01.24.2014</t>
  </si>
  <si>
    <t xml:space="preserve">Babakankeusik</t>
  </si>
  <si>
    <t xml:space="preserve">36.01.24.2015</t>
  </si>
  <si>
    <t xml:space="preserve">Surianeun</t>
  </si>
  <si>
    <t xml:space="preserve">36.01.24.2017</t>
  </si>
  <si>
    <t xml:space="preserve">36.01.24.2018</t>
  </si>
  <si>
    <t xml:space="preserve">36.01.24.2020</t>
  </si>
  <si>
    <t xml:space="preserve">Simpangtiga</t>
  </si>
  <si>
    <t xml:space="preserve">36.01.25</t>
  </si>
  <si>
    <t xml:space="preserve">Karang Tanjung</t>
  </si>
  <si>
    <t xml:space="preserve">36.01.25.1001</t>
  </si>
  <si>
    <t xml:space="preserve">Kadumerak</t>
  </si>
  <si>
    <t xml:space="preserve">36.01.25.1002</t>
  </si>
  <si>
    <t xml:space="preserve">36.01.25.1003</t>
  </si>
  <si>
    <t xml:space="preserve">36.01.25.1014</t>
  </si>
  <si>
    <t xml:space="preserve">Juhut</t>
  </si>
  <si>
    <t xml:space="preserve">36.01.26</t>
  </si>
  <si>
    <t xml:space="preserve">Cikedal</t>
  </si>
  <si>
    <t xml:space="preserve">36.01.26.2001</t>
  </si>
  <si>
    <t xml:space="preserve">36.01.26.2002</t>
  </si>
  <si>
    <t xml:space="preserve">36.01.26.2003</t>
  </si>
  <si>
    <t xml:space="preserve">36.01.26.2004</t>
  </si>
  <si>
    <t xml:space="preserve">Dahu</t>
  </si>
  <si>
    <t xml:space="preserve">36.01.26.2005</t>
  </si>
  <si>
    <t xml:space="preserve">Babakanlor</t>
  </si>
  <si>
    <t xml:space="preserve">36.01.26.2006</t>
  </si>
  <si>
    <t xml:space="preserve">Karyautama</t>
  </si>
  <si>
    <t xml:space="preserve">36.01.26.2007</t>
  </si>
  <si>
    <t xml:space="preserve">36.01.26.2008</t>
  </si>
  <si>
    <t xml:space="preserve">Padahayu</t>
  </si>
  <si>
    <t xml:space="preserve">36.01.26.2009</t>
  </si>
  <si>
    <t xml:space="preserve">Cening</t>
  </si>
  <si>
    <t xml:space="preserve">36.01.26.2010</t>
  </si>
  <si>
    <t xml:space="preserve">Bangkuyung</t>
  </si>
  <si>
    <t xml:space="preserve">36.01.27</t>
  </si>
  <si>
    <t xml:space="preserve">36.01.27.2001</t>
  </si>
  <si>
    <t xml:space="preserve">36.01.27.2002</t>
  </si>
  <si>
    <t xml:space="preserve">Manglid</t>
  </si>
  <si>
    <t xml:space="preserve">36.01.27.2003</t>
  </si>
  <si>
    <t xml:space="preserve">Cikiruh</t>
  </si>
  <si>
    <t xml:space="preserve">36.01.27.2004</t>
  </si>
  <si>
    <t xml:space="preserve">36.01.27.2005</t>
  </si>
  <si>
    <t xml:space="preserve">36.01.27.2006</t>
  </si>
  <si>
    <t xml:space="preserve">Kutakarang</t>
  </si>
  <si>
    <t xml:space="preserve">36.01.27.2007</t>
  </si>
  <si>
    <t xml:space="preserve">Citeluk</t>
  </si>
  <si>
    <t xml:space="preserve">36.01.27.2008</t>
  </si>
  <si>
    <t xml:space="preserve">36.01.27.2009</t>
  </si>
  <si>
    <t xml:space="preserve">36.01.27.2010</t>
  </si>
  <si>
    <t xml:space="preserve">36.01.28</t>
  </si>
  <si>
    <t xml:space="preserve">Carita</t>
  </si>
  <si>
    <t xml:space="preserve">36.01.28.2001</t>
  </si>
  <si>
    <t xml:space="preserve">Banjarmasin</t>
  </si>
  <si>
    <t xml:space="preserve">36.01.28.2002</t>
  </si>
  <si>
    <t xml:space="preserve">36.01.28.2003</t>
  </si>
  <si>
    <t xml:space="preserve">36.01.28.2004</t>
  </si>
  <si>
    <t xml:space="preserve">36.01.28.2005</t>
  </si>
  <si>
    <t xml:space="preserve">Cinoyong</t>
  </si>
  <si>
    <t xml:space="preserve">36.01.28.2006</t>
  </si>
  <si>
    <t xml:space="preserve">Pejamben</t>
  </si>
  <si>
    <t xml:space="preserve">36.01.28.2007</t>
  </si>
  <si>
    <t xml:space="preserve">36.01.28.2008</t>
  </si>
  <si>
    <t xml:space="preserve">Kawoyang</t>
  </si>
  <si>
    <t xml:space="preserve">36.01.28.2009</t>
  </si>
  <si>
    <t xml:space="preserve">36.01.28.2010</t>
  </si>
  <si>
    <t xml:space="preserve">36.01.29</t>
  </si>
  <si>
    <t xml:space="preserve">36.01.29.2001</t>
  </si>
  <si>
    <t xml:space="preserve">36.01.29.2002</t>
  </si>
  <si>
    <t xml:space="preserve">36.01.29.2003</t>
  </si>
  <si>
    <t xml:space="preserve">Perdana</t>
  </si>
  <si>
    <t xml:space="preserve">36.01.29.2004</t>
  </si>
  <si>
    <t xml:space="preserve">36.01.29.2005</t>
  </si>
  <si>
    <t xml:space="preserve">Pasirkadu</t>
  </si>
  <si>
    <t xml:space="preserve">36.01.29.2006</t>
  </si>
  <si>
    <t xml:space="preserve">Kubangkampil</t>
  </si>
  <si>
    <t xml:space="preserve">36.01.29.2007</t>
  </si>
  <si>
    <t xml:space="preserve">36.01.29.2008</t>
  </si>
  <si>
    <t xml:space="preserve">36.01.29.2009</t>
  </si>
  <si>
    <t xml:space="preserve">36.01.29.2010</t>
  </si>
  <si>
    <t xml:space="preserve">36.01.30</t>
  </si>
  <si>
    <t xml:space="preserve">36.01.30.2001</t>
  </si>
  <si>
    <t xml:space="preserve">Kadubelang</t>
  </si>
  <si>
    <t xml:space="preserve">36.01.30.2002</t>
  </si>
  <si>
    <t xml:space="preserve">Pareang</t>
  </si>
  <si>
    <t xml:space="preserve">36.01.30.2003</t>
  </si>
  <si>
    <t xml:space="preserve">Warasinga</t>
  </si>
  <si>
    <t xml:space="preserve">36.01.30.2004</t>
  </si>
  <si>
    <t xml:space="preserve">Rancabugel</t>
  </si>
  <si>
    <t xml:space="preserve">36.01.30.2005</t>
  </si>
  <si>
    <t xml:space="preserve">Kadujangkung</t>
  </si>
  <si>
    <t xml:space="preserve">36.01.30.2006</t>
  </si>
  <si>
    <t xml:space="preserve">Medong</t>
  </si>
  <si>
    <t xml:space="preserve">36.01.30.2007</t>
  </si>
  <si>
    <t xml:space="preserve">36.01.30.2008</t>
  </si>
  <si>
    <t xml:space="preserve">36.01.31</t>
  </si>
  <si>
    <t xml:space="preserve">36.01.31.2001</t>
  </si>
  <si>
    <t xml:space="preserve">Ciodeng</t>
  </si>
  <si>
    <t xml:space="preserve">36.01.31.2002</t>
  </si>
  <si>
    <t xml:space="preserve">Pasirtenjo</t>
  </si>
  <si>
    <t xml:space="preserve">36.01.31.2003</t>
  </si>
  <si>
    <t xml:space="preserve">Bojongmanik</t>
  </si>
  <si>
    <t xml:space="preserve">36.01.31.2004</t>
  </si>
  <si>
    <t xml:space="preserve">Cempakawarna</t>
  </si>
  <si>
    <t xml:space="preserve">36.01.31.2005</t>
  </si>
  <si>
    <t xml:space="preserve">Pasirloa</t>
  </si>
  <si>
    <t xml:space="preserve">36.01.31.2006</t>
  </si>
  <si>
    <t xml:space="preserve">Pasirlancar</t>
  </si>
  <si>
    <t xml:space="preserve">36.01.31.2007</t>
  </si>
  <si>
    <t xml:space="preserve">Sidangresmi</t>
  </si>
  <si>
    <t xml:space="preserve">36.01.31.2008</t>
  </si>
  <si>
    <t xml:space="preserve">Pasirdurung</t>
  </si>
  <si>
    <t xml:space="preserve">36.01.31.2009</t>
  </si>
  <si>
    <t xml:space="preserve">Kadumalati</t>
  </si>
  <si>
    <t xml:space="preserve">36.01.32</t>
  </si>
  <si>
    <t xml:space="preserve">36.01.32.2001</t>
  </si>
  <si>
    <t xml:space="preserve">36.01.32.2002</t>
  </si>
  <si>
    <t xml:space="preserve">36.01.32.2003</t>
  </si>
  <si>
    <t xml:space="preserve">36.01.32.2004</t>
  </si>
  <si>
    <t xml:space="preserve">36.01.32.2005</t>
  </si>
  <si>
    <t xml:space="preserve">36.01.32.2006</t>
  </si>
  <si>
    <t xml:space="preserve">36.01.32.2007</t>
  </si>
  <si>
    <t xml:space="preserve">36.01.32.2008</t>
  </si>
  <si>
    <t xml:space="preserve">Sanghiangdengdek</t>
  </si>
  <si>
    <t xml:space="preserve">36.01.32.2009</t>
  </si>
  <si>
    <t xml:space="preserve">Cilentung</t>
  </si>
  <si>
    <t xml:space="preserve">36.01.33</t>
  </si>
  <si>
    <t xml:space="preserve">Koroncong</t>
  </si>
  <si>
    <t xml:space="preserve">36.01.33.2001</t>
  </si>
  <si>
    <t xml:space="preserve">36.01.33.2002</t>
  </si>
  <si>
    <t xml:space="preserve">36.01.33.2003</t>
  </si>
  <si>
    <t xml:space="preserve">Gerendong</t>
  </si>
  <si>
    <t xml:space="preserve">36.01.33.2004</t>
  </si>
  <si>
    <t xml:space="preserve">36.01.33.2005</t>
  </si>
  <si>
    <t xml:space="preserve">Pakuluran</t>
  </si>
  <si>
    <t xml:space="preserve">36.01.33.2006</t>
  </si>
  <si>
    <t xml:space="preserve">Setrajaya</t>
  </si>
  <si>
    <t xml:space="preserve">36.01.33.2007</t>
  </si>
  <si>
    <t xml:space="preserve">Karangsetra</t>
  </si>
  <si>
    <t xml:space="preserve">36.01.33.2008</t>
  </si>
  <si>
    <t xml:space="preserve">36.01.33.2009</t>
  </si>
  <si>
    <t xml:space="preserve">Bangkonol</t>
  </si>
  <si>
    <t xml:space="preserve">36.01.33.2010</t>
  </si>
  <si>
    <t xml:space="preserve">Pasirjaksa</t>
  </si>
  <si>
    <t xml:space="preserve">36.01.33.2011</t>
  </si>
  <si>
    <t xml:space="preserve">Pasirkarag</t>
  </si>
  <si>
    <t xml:space="preserve">36.01.33.2012</t>
  </si>
  <si>
    <t xml:space="preserve">Tegalongok</t>
  </si>
  <si>
    <t xml:space="preserve">36.01.34</t>
  </si>
  <si>
    <t xml:space="preserve">36.01.34.1001</t>
  </si>
  <si>
    <t xml:space="preserve">36.01.34.1002</t>
  </si>
  <si>
    <t xml:space="preserve">Karaton</t>
  </si>
  <si>
    <t xml:space="preserve">36.01.34.1003</t>
  </si>
  <si>
    <t xml:space="preserve">Saruni</t>
  </si>
  <si>
    <t xml:space="preserve">36.01.34.1004</t>
  </si>
  <si>
    <t xml:space="preserve">Pagerbatu</t>
  </si>
  <si>
    <t xml:space="preserve">36.01.34.1005</t>
  </si>
  <si>
    <t xml:space="preserve">36.01.35</t>
  </si>
  <si>
    <t xml:space="preserve">Sobang</t>
  </si>
  <si>
    <t xml:space="preserve">36.01.35.2001</t>
  </si>
  <si>
    <t xml:space="preserve">Cimanis</t>
  </si>
  <si>
    <t xml:space="preserve">36.01.35.2002</t>
  </si>
  <si>
    <t xml:space="preserve">Teluklada</t>
  </si>
  <si>
    <t xml:space="preserve">36.01.35.2003</t>
  </si>
  <si>
    <t xml:space="preserve">36.01.35.2004</t>
  </si>
  <si>
    <t xml:space="preserve">Bojen</t>
  </si>
  <si>
    <t xml:space="preserve">36.01.35.2005</t>
  </si>
  <si>
    <t xml:space="preserve">36.01.35.2006</t>
  </si>
  <si>
    <t xml:space="preserve">36.01.35.2007</t>
  </si>
  <si>
    <t xml:space="preserve">36.01.35.2008</t>
  </si>
  <si>
    <t xml:space="preserve">Bojenwetan</t>
  </si>
  <si>
    <t xml:space="preserve">36.02</t>
  </si>
  <si>
    <t xml:space="preserve">KAB. LEBAK</t>
  </si>
  <si>
    <t xml:space="preserve">36.02.01</t>
  </si>
  <si>
    <t xml:space="preserve">Malingping</t>
  </si>
  <si>
    <t xml:space="preserve">36.02.01.2002</t>
  </si>
  <si>
    <t xml:space="preserve">Cilangkahan</t>
  </si>
  <si>
    <t xml:space="preserve">36.02.01.2003</t>
  </si>
  <si>
    <t xml:space="preserve">36.02.01.2004</t>
  </si>
  <si>
    <t xml:space="preserve">36.02.01.2005</t>
  </si>
  <si>
    <t xml:space="preserve">Malingping Utara</t>
  </si>
  <si>
    <t xml:space="preserve">36.02.01.2006</t>
  </si>
  <si>
    <t xml:space="preserve">36.02.01.2009</t>
  </si>
  <si>
    <t xml:space="preserve">36.02.01.2013</t>
  </si>
  <si>
    <t xml:space="preserve">36.02.01.2014</t>
  </si>
  <si>
    <t xml:space="preserve">Kadujajar</t>
  </si>
  <si>
    <t xml:space="preserve">36.02.01.2016</t>
  </si>
  <si>
    <t xml:space="preserve">36.02.01.2018</t>
  </si>
  <si>
    <t xml:space="preserve">Malingping Selatan</t>
  </si>
  <si>
    <t xml:space="preserve">36.02.01.2019</t>
  </si>
  <si>
    <t xml:space="preserve">Sumberwaras</t>
  </si>
  <si>
    <t xml:space="preserve">36.02.01.2023</t>
  </si>
  <si>
    <t xml:space="preserve">36.02.01.2024</t>
  </si>
  <si>
    <t xml:space="preserve">Senanghati</t>
  </si>
  <si>
    <t xml:space="preserve">36.02.01.2026</t>
  </si>
  <si>
    <t xml:space="preserve">36.02.02</t>
  </si>
  <si>
    <t xml:space="preserve">Panggarangan</t>
  </si>
  <si>
    <t xml:space="preserve">36.02.02.2002</t>
  </si>
  <si>
    <t xml:space="preserve">36.02.02.2003</t>
  </si>
  <si>
    <t xml:space="preserve">Jatake</t>
  </si>
  <si>
    <t xml:space="preserve">36.02.02.2004</t>
  </si>
  <si>
    <t xml:space="preserve">Sogong</t>
  </si>
  <si>
    <t xml:space="preserve">36.02.02.2005</t>
  </si>
  <si>
    <t xml:space="preserve">Cimandiri</t>
  </si>
  <si>
    <t xml:space="preserve">36.02.02.2009</t>
  </si>
  <si>
    <t xml:space="preserve">Gununggede</t>
  </si>
  <si>
    <t xml:space="preserve">36.02.02.2010</t>
  </si>
  <si>
    <t xml:space="preserve">Situregen</t>
  </si>
  <si>
    <t xml:space="preserve">36.02.02.2011</t>
  </si>
  <si>
    <t xml:space="preserve">36.02.02.2014</t>
  </si>
  <si>
    <t xml:space="preserve">36.02.02.2017</t>
  </si>
  <si>
    <t xml:space="preserve">36.02.02.2018</t>
  </si>
  <si>
    <t xml:space="preserve">36.02.02.2019</t>
  </si>
  <si>
    <t xml:space="preserve">36.02.03</t>
  </si>
  <si>
    <t xml:space="preserve">Bayah</t>
  </si>
  <si>
    <t xml:space="preserve">36.02.03.2001</t>
  </si>
  <si>
    <t xml:space="preserve">Bayah Barat</t>
  </si>
  <si>
    <t xml:space="preserve">36.02.03.2002</t>
  </si>
  <si>
    <t xml:space="preserve">Sawarna</t>
  </si>
  <si>
    <t xml:space="preserve">36.02.03.2006</t>
  </si>
  <si>
    <t xml:space="preserve">Cidikit</t>
  </si>
  <si>
    <t xml:space="preserve">36.02.03.2007</t>
  </si>
  <si>
    <t xml:space="preserve">Suwakan</t>
  </si>
  <si>
    <t xml:space="preserve">36.02.03.2008</t>
  </si>
  <si>
    <t xml:space="preserve">Cimancak</t>
  </si>
  <si>
    <t xml:space="preserve">36.02.03.2011</t>
  </si>
  <si>
    <t xml:space="preserve">Darmasari</t>
  </si>
  <si>
    <t xml:space="preserve">36.02.03.2013</t>
  </si>
  <si>
    <t xml:space="preserve">Bayah Timur</t>
  </si>
  <si>
    <t xml:space="preserve">36.02.03.2014</t>
  </si>
  <si>
    <t xml:space="preserve">Cisuren</t>
  </si>
  <si>
    <t xml:space="preserve">36.02.03.2016</t>
  </si>
  <si>
    <t xml:space="preserve">36.02.03.2017</t>
  </si>
  <si>
    <t xml:space="preserve">Sawarna Timur</t>
  </si>
  <si>
    <t xml:space="preserve">36.02.03.2018</t>
  </si>
  <si>
    <t xml:space="preserve">Pamubulan</t>
  </si>
  <si>
    <t xml:space="preserve">36.02.04</t>
  </si>
  <si>
    <t xml:space="preserve">36.02.04.2002</t>
  </si>
  <si>
    <t xml:space="preserve">36.02.04.2003</t>
  </si>
  <si>
    <t xml:space="preserve">36.02.04.2004</t>
  </si>
  <si>
    <t xml:space="preserve">36.02.04.2005</t>
  </si>
  <si>
    <t xml:space="preserve">Bintangresmi</t>
  </si>
  <si>
    <t xml:space="preserve">36.02.04.2006</t>
  </si>
  <si>
    <t xml:space="preserve">Talagahiyang</t>
  </si>
  <si>
    <t xml:space="preserve">36.02.04.2007</t>
  </si>
  <si>
    <t xml:space="preserve">Luhurjaya</t>
  </si>
  <si>
    <t xml:space="preserve">36.02.04.2008</t>
  </si>
  <si>
    <t xml:space="preserve">Haurgajrug</t>
  </si>
  <si>
    <t xml:space="preserve">36.02.04.2009</t>
  </si>
  <si>
    <t xml:space="preserve">36.02.04.2010</t>
  </si>
  <si>
    <t xml:space="preserve">36.02.04.2013</t>
  </si>
  <si>
    <t xml:space="preserve">36.02.04.2014</t>
  </si>
  <si>
    <t xml:space="preserve">36.02.04.2015</t>
  </si>
  <si>
    <t xml:space="preserve">Bintangsari</t>
  </si>
  <si>
    <t xml:space="preserve">36.02.04.2016</t>
  </si>
  <si>
    <t xml:space="preserve">Pasirhaur</t>
  </si>
  <si>
    <t xml:space="preserve">36.02.04.2020</t>
  </si>
  <si>
    <t xml:space="preserve">Harumsari</t>
  </si>
  <si>
    <t xml:space="preserve">36.02.05</t>
  </si>
  <si>
    <t xml:space="preserve">36.02.05.2003</t>
  </si>
  <si>
    <t xml:space="preserve">36.02.05.2004</t>
  </si>
  <si>
    <t xml:space="preserve">Ciminyak</t>
  </si>
  <si>
    <t xml:space="preserve">36.02.05.2005</t>
  </si>
  <si>
    <t xml:space="preserve">36.02.05.2006</t>
  </si>
  <si>
    <t xml:space="preserve">Leuwicoo</t>
  </si>
  <si>
    <t xml:space="preserve">36.02.05.2007</t>
  </si>
  <si>
    <t xml:space="preserve">36.02.05.2008</t>
  </si>
  <si>
    <t xml:space="preserve">36.02.05.2012</t>
  </si>
  <si>
    <t xml:space="preserve">36.02.05.2013</t>
  </si>
  <si>
    <t xml:space="preserve">Pasirnangka</t>
  </si>
  <si>
    <t xml:space="preserve">36.02.05.2018</t>
  </si>
  <si>
    <t xml:space="preserve">Jagaraksa</t>
  </si>
  <si>
    <t xml:space="preserve">36.02.05.2019</t>
  </si>
  <si>
    <t xml:space="preserve">36.02.05.2020</t>
  </si>
  <si>
    <t xml:space="preserve">36.02.05.2021</t>
  </si>
  <si>
    <t xml:space="preserve">Girijagabaya</t>
  </si>
  <si>
    <t xml:space="preserve">36.02.06</t>
  </si>
  <si>
    <t xml:space="preserve">Leuwidamar</t>
  </si>
  <si>
    <t xml:space="preserve">36.02.06.2001</t>
  </si>
  <si>
    <t xml:space="preserve">Kanekes</t>
  </si>
  <si>
    <t xml:space="preserve">36.02.06.2002</t>
  </si>
  <si>
    <t xml:space="preserve">Cisimeut</t>
  </si>
  <si>
    <t xml:space="preserve">36.02.06.2003</t>
  </si>
  <si>
    <t xml:space="preserve">36.02.06.2004</t>
  </si>
  <si>
    <t xml:space="preserve">36.02.06.2005</t>
  </si>
  <si>
    <t xml:space="preserve">Lebakparahiang</t>
  </si>
  <si>
    <t xml:space="preserve">36.02.06.2006</t>
  </si>
  <si>
    <t xml:space="preserve">Sangkanwangi</t>
  </si>
  <si>
    <t xml:space="preserve">36.02.06.2007</t>
  </si>
  <si>
    <t xml:space="preserve">Nayagati</t>
  </si>
  <si>
    <t xml:space="preserve">36.02.06.2008</t>
  </si>
  <si>
    <t xml:space="preserve">36.02.06.2009</t>
  </si>
  <si>
    <t xml:space="preserve">Margawangi</t>
  </si>
  <si>
    <t xml:space="preserve">36.02.06.2010</t>
  </si>
  <si>
    <t xml:space="preserve">Wantisari</t>
  </si>
  <si>
    <t xml:space="preserve">36.02.06.2011</t>
  </si>
  <si>
    <t xml:space="preserve">Jalupangmulya</t>
  </si>
  <si>
    <t xml:space="preserve">36.02.06.2012</t>
  </si>
  <si>
    <t xml:space="preserve">Cisimeut Raya</t>
  </si>
  <si>
    <t xml:space="preserve">36.02.07</t>
  </si>
  <si>
    <t xml:space="preserve">36.02.07.2004</t>
  </si>
  <si>
    <t xml:space="preserve">36.02.07.2007</t>
  </si>
  <si>
    <t xml:space="preserve">Harjawana</t>
  </si>
  <si>
    <t xml:space="preserve">36.02.07.2008</t>
  </si>
  <si>
    <t xml:space="preserve">Kadurahayu</t>
  </si>
  <si>
    <t xml:space="preserve">36.02.07.2009</t>
  </si>
  <si>
    <t xml:space="preserve">36.02.07.2010</t>
  </si>
  <si>
    <t xml:space="preserve">Parakanbeusi</t>
  </si>
  <si>
    <t xml:space="preserve">36.02.07.2012</t>
  </si>
  <si>
    <t xml:space="preserve">36.02.07.2014</t>
  </si>
  <si>
    <t xml:space="preserve">36.02.07.2016</t>
  </si>
  <si>
    <t xml:space="preserve">36.02.07.2017</t>
  </si>
  <si>
    <t xml:space="preserve">Pasirbitung</t>
  </si>
  <si>
    <t xml:space="preserve">36.02.08</t>
  </si>
  <si>
    <t xml:space="preserve">Gunungkencana</t>
  </si>
  <si>
    <t xml:space="preserve">36.02.08.2001</t>
  </si>
  <si>
    <t xml:space="preserve">36.02.08.2002</t>
  </si>
  <si>
    <t xml:space="preserve">Cimanyangray</t>
  </si>
  <si>
    <t xml:space="preserve">36.02.08.2003</t>
  </si>
  <si>
    <t xml:space="preserve">Gunungkendeng</t>
  </si>
  <si>
    <t xml:space="preserve">36.02.08.2004</t>
  </si>
  <si>
    <t xml:space="preserve">Cisampang</t>
  </si>
  <si>
    <t xml:space="preserve">36.02.08.2005</t>
  </si>
  <si>
    <t xml:space="preserve">Ciginggang</t>
  </si>
  <si>
    <t xml:space="preserve">36.02.08.2006</t>
  </si>
  <si>
    <t xml:space="preserve">36.02.08.2007</t>
  </si>
  <si>
    <t xml:space="preserve">Cicaringin</t>
  </si>
  <si>
    <t xml:space="preserve">36.02.08.2008</t>
  </si>
  <si>
    <t xml:space="preserve">Bulakan</t>
  </si>
  <si>
    <t xml:space="preserve">36.02.08.2009</t>
  </si>
  <si>
    <t xml:space="preserve">36.02.08.2010</t>
  </si>
  <si>
    <t xml:space="preserve">36.02.08.2011</t>
  </si>
  <si>
    <t xml:space="preserve">36.02.08.2012</t>
  </si>
  <si>
    <t xml:space="preserve">Tanjungsari Indah</t>
  </si>
  <si>
    <t xml:space="preserve">36.02.09</t>
  </si>
  <si>
    <t xml:space="preserve">36.02.09.2001</t>
  </si>
  <si>
    <t xml:space="preserve">Kerta</t>
  </si>
  <si>
    <t xml:space="preserve">36.02.09.2002</t>
  </si>
  <si>
    <t xml:space="preserve">Bojongjuruh</t>
  </si>
  <si>
    <t xml:space="preserve">36.02.09.2003</t>
  </si>
  <si>
    <t xml:space="preserve">Leuwiipuh</t>
  </si>
  <si>
    <t xml:space="preserve">36.02.09.2004</t>
  </si>
  <si>
    <t xml:space="preserve">Lebakkeusik</t>
  </si>
  <si>
    <t xml:space="preserve">36.02.09.2005</t>
  </si>
  <si>
    <t xml:space="preserve">Cilegongilir</t>
  </si>
  <si>
    <t xml:space="preserve">36.02.09.2006</t>
  </si>
  <si>
    <t xml:space="preserve">Keusik</t>
  </si>
  <si>
    <t xml:space="preserve">36.02.09.2007</t>
  </si>
  <si>
    <t xml:space="preserve">Cibaturkeusik</t>
  </si>
  <si>
    <t xml:space="preserve">36.02.09.2009</t>
  </si>
  <si>
    <t xml:space="preserve">36.02.09.2010</t>
  </si>
  <si>
    <t xml:space="preserve">Jalupanggirang</t>
  </si>
  <si>
    <t xml:space="preserve">36.02.09.2011</t>
  </si>
  <si>
    <t xml:space="preserve">36.02.09.2012</t>
  </si>
  <si>
    <t xml:space="preserve">36.02.09.2013</t>
  </si>
  <si>
    <t xml:space="preserve">36.02.09.2014</t>
  </si>
  <si>
    <t xml:space="preserve">36.02.09.2015</t>
  </si>
  <si>
    <t xml:space="preserve">36.02.09.2016</t>
  </si>
  <si>
    <t xml:space="preserve">36.02.09.2017</t>
  </si>
  <si>
    <t xml:space="preserve">Ciruji</t>
  </si>
  <si>
    <t xml:space="preserve">36.02.09.2018</t>
  </si>
  <si>
    <t xml:space="preserve">Kaduhauk</t>
  </si>
  <si>
    <t xml:space="preserve">36.02.09.2019</t>
  </si>
  <si>
    <t xml:space="preserve">36.02.09.2020</t>
  </si>
  <si>
    <t xml:space="preserve">Umbuljaya</t>
  </si>
  <si>
    <t xml:space="preserve">36.02.09.2021</t>
  </si>
  <si>
    <t xml:space="preserve">36.02.10</t>
  </si>
  <si>
    <t xml:space="preserve">36.02.10.2001</t>
  </si>
  <si>
    <t xml:space="preserve">36.02.10.2002</t>
  </si>
  <si>
    <t xml:space="preserve">Parungkujang</t>
  </si>
  <si>
    <t xml:space="preserve">36.02.10.2003</t>
  </si>
  <si>
    <t xml:space="preserve">36.02.10.2004</t>
  </si>
  <si>
    <t xml:space="preserve">Cikareo</t>
  </si>
  <si>
    <t xml:space="preserve">36.02.10.2005</t>
  </si>
  <si>
    <t xml:space="preserve">Cipadang</t>
  </si>
  <si>
    <t xml:space="preserve">36.02.10.2006</t>
  </si>
  <si>
    <t xml:space="preserve">36.02.10.2007</t>
  </si>
  <si>
    <t xml:space="preserve">Prabugantungan</t>
  </si>
  <si>
    <t xml:space="preserve">36.02.10.2008</t>
  </si>
  <si>
    <t xml:space="preserve">Daroyon</t>
  </si>
  <si>
    <t xml:space="preserve">36.02.10.2009</t>
  </si>
  <si>
    <t xml:space="preserve">36.02.10.2010</t>
  </si>
  <si>
    <t xml:space="preserve">36.02.10.2011</t>
  </si>
  <si>
    <t xml:space="preserve">36.02.10.2012</t>
  </si>
  <si>
    <t xml:space="preserve">36.02.11</t>
  </si>
  <si>
    <t xml:space="preserve">36.02.11.2001</t>
  </si>
  <si>
    <t xml:space="preserve">Sarageni</t>
  </si>
  <si>
    <t xml:space="preserve">36.02.11.2002</t>
  </si>
  <si>
    <t xml:space="preserve">Gununganten</t>
  </si>
  <si>
    <t xml:space="preserve">36.02.11.2003</t>
  </si>
  <si>
    <t xml:space="preserve">Sudamanik</t>
  </si>
  <si>
    <t xml:space="preserve">36.02.11.2004</t>
  </si>
  <si>
    <t xml:space="preserve">36.02.11.2005</t>
  </si>
  <si>
    <t xml:space="preserve">36.02.11.2006</t>
  </si>
  <si>
    <t xml:space="preserve">36.02.11.2007</t>
  </si>
  <si>
    <t xml:space="preserve">36.02.11.2008</t>
  </si>
  <si>
    <t xml:space="preserve">Jayamanik</t>
  </si>
  <si>
    <t xml:space="preserve">36.02.11.2009</t>
  </si>
  <si>
    <t xml:space="preserve">36.02.11.2010</t>
  </si>
  <si>
    <t xml:space="preserve">Margatirta</t>
  </si>
  <si>
    <t xml:space="preserve">36.02.11.2011</t>
  </si>
  <si>
    <t xml:space="preserve">Intenjaya</t>
  </si>
  <si>
    <t xml:space="preserve">36.02.11.2012</t>
  </si>
  <si>
    <t xml:space="preserve">36.02.11.2013</t>
  </si>
  <si>
    <t xml:space="preserve">36.02.11.2014</t>
  </si>
  <si>
    <t xml:space="preserve">36.02.11.2015</t>
  </si>
  <si>
    <t xml:space="preserve">Sangkanmanik</t>
  </si>
  <si>
    <t xml:space="preserve">36.02.11.2016</t>
  </si>
  <si>
    <t xml:space="preserve">Sangiangjaya</t>
  </si>
  <si>
    <t xml:space="preserve">36.02.11.2017</t>
  </si>
  <si>
    <t xml:space="preserve">36.02.12</t>
  </si>
  <si>
    <t xml:space="preserve">Sajira</t>
  </si>
  <si>
    <t xml:space="preserve">36.02.12.2001</t>
  </si>
  <si>
    <t xml:space="preserve">Maraya</t>
  </si>
  <si>
    <t xml:space="preserve">36.02.12.2002</t>
  </si>
  <si>
    <t xml:space="preserve">36.02.12.2003</t>
  </si>
  <si>
    <t xml:space="preserve">36.02.12.2004</t>
  </si>
  <si>
    <t xml:space="preserve">Calungbungur</t>
  </si>
  <si>
    <t xml:space="preserve">36.02.12.2005</t>
  </si>
  <si>
    <t xml:space="preserve">36.02.12.2006</t>
  </si>
  <si>
    <t xml:space="preserve">36.02.12.2007</t>
  </si>
  <si>
    <t xml:space="preserve">36.02.12.2008</t>
  </si>
  <si>
    <t xml:space="preserve">Sukamarga</t>
  </si>
  <si>
    <t xml:space="preserve">36.02.12.2009</t>
  </si>
  <si>
    <t xml:space="preserve">36.02.12.2010</t>
  </si>
  <si>
    <t xml:space="preserve">36.02.12.2011</t>
  </si>
  <si>
    <t xml:space="preserve">Sajira Mekar</t>
  </si>
  <si>
    <t xml:space="preserve">36.02.12.2012</t>
  </si>
  <si>
    <t xml:space="preserve">Paja</t>
  </si>
  <si>
    <t xml:space="preserve">36.02.12.2013</t>
  </si>
  <si>
    <t xml:space="preserve">36.02.12.2014</t>
  </si>
  <si>
    <t xml:space="preserve">Bungurmekar</t>
  </si>
  <si>
    <t xml:space="preserve">36.02.12.2015</t>
  </si>
  <si>
    <t xml:space="preserve">36.02.13</t>
  </si>
  <si>
    <t xml:space="preserve">36.02.13.2005</t>
  </si>
  <si>
    <t xml:space="preserve">36.02.13.2006</t>
  </si>
  <si>
    <t xml:space="preserve">36.02.13.2007</t>
  </si>
  <si>
    <t xml:space="preserve">36.02.13.2008</t>
  </si>
  <si>
    <t xml:space="preserve">36.02.13.2009</t>
  </si>
  <si>
    <t xml:space="preserve">Gubugan Cibeureum</t>
  </si>
  <si>
    <t xml:space="preserve">36.02.13.2011</t>
  </si>
  <si>
    <t xml:space="preserve">36.02.13.2012</t>
  </si>
  <si>
    <t xml:space="preserve">36.02.13.2015</t>
  </si>
  <si>
    <t xml:space="preserve">Curugbadak</t>
  </si>
  <si>
    <t xml:space="preserve">36.02.13.2016</t>
  </si>
  <si>
    <t xml:space="preserve">36.02.13.2018</t>
  </si>
  <si>
    <t xml:space="preserve">36.02.13.2020</t>
  </si>
  <si>
    <t xml:space="preserve">Pasirkembang</t>
  </si>
  <si>
    <t xml:space="preserve">36.02.13.2021</t>
  </si>
  <si>
    <t xml:space="preserve">Pasirkecapi</t>
  </si>
  <si>
    <t xml:space="preserve">36.02.13.2022</t>
  </si>
  <si>
    <t xml:space="preserve">Buyut Mekar</t>
  </si>
  <si>
    <t xml:space="preserve">36.02.13.2023</t>
  </si>
  <si>
    <t xml:space="preserve">Maja Baru</t>
  </si>
  <si>
    <t xml:space="preserve">36.02.14</t>
  </si>
  <si>
    <t xml:space="preserve">36.02.14.1002</t>
  </si>
  <si>
    <t xml:space="preserve">Rangkasbitung Barat</t>
  </si>
  <si>
    <t xml:space="preserve">36.02.14.1006</t>
  </si>
  <si>
    <t xml:space="preserve">Cijoro Lebak</t>
  </si>
  <si>
    <t xml:space="preserve">36.02.14.1007</t>
  </si>
  <si>
    <t xml:space="preserve">Muara Ciujung Barat</t>
  </si>
  <si>
    <t xml:space="preserve">36.02.14.1008</t>
  </si>
  <si>
    <t xml:space="preserve">Cijoro Pasir</t>
  </si>
  <si>
    <t xml:space="preserve">36.02.14.1012</t>
  </si>
  <si>
    <t xml:space="preserve">Muara Ciujung Timur</t>
  </si>
  <si>
    <t xml:space="preserve">36.02.14.2001</t>
  </si>
  <si>
    <t xml:space="preserve">36.02.14.2009</t>
  </si>
  <si>
    <t xml:space="preserve">36.02.14.2010</t>
  </si>
  <si>
    <t xml:space="preserve">Nameng</t>
  </si>
  <si>
    <t xml:space="preserve">36.02.14.2011</t>
  </si>
  <si>
    <t xml:space="preserve">Kolelet Wetan</t>
  </si>
  <si>
    <t xml:space="preserve">36.02.14.2013</t>
  </si>
  <si>
    <t xml:space="preserve">36.02.14.2014</t>
  </si>
  <si>
    <t xml:space="preserve">36.02.14.2016</t>
  </si>
  <si>
    <t xml:space="preserve">36.02.14.2017</t>
  </si>
  <si>
    <t xml:space="preserve">Rangkasbitung Timur</t>
  </si>
  <si>
    <t xml:space="preserve">36.02.14.2019</t>
  </si>
  <si>
    <t xml:space="preserve">36.02.14.2021</t>
  </si>
  <si>
    <t xml:space="preserve">Cimangeunteung</t>
  </si>
  <si>
    <t xml:space="preserve">36.02.14.2023</t>
  </si>
  <si>
    <t xml:space="preserve">Narimbang Mulia</t>
  </si>
  <si>
    <t xml:space="preserve">36.02.15</t>
  </si>
  <si>
    <t xml:space="preserve">Warunggunung</t>
  </si>
  <si>
    <t xml:space="preserve">36.02.15.2001</t>
  </si>
  <si>
    <t xml:space="preserve">Sukarendah</t>
  </si>
  <si>
    <t xml:space="preserve">36.02.15.2002</t>
  </si>
  <si>
    <t xml:space="preserve">36.02.15.2003</t>
  </si>
  <si>
    <t xml:space="preserve">Cibuah</t>
  </si>
  <si>
    <t xml:space="preserve">36.02.15.2004</t>
  </si>
  <si>
    <t xml:space="preserve">Pasir Tangkil</t>
  </si>
  <si>
    <t xml:space="preserve">36.02.15.2005</t>
  </si>
  <si>
    <t xml:space="preserve">36.02.15.2006</t>
  </si>
  <si>
    <t xml:space="preserve">36.02.15.2007</t>
  </si>
  <si>
    <t xml:space="preserve">36.02.15.2008</t>
  </si>
  <si>
    <t xml:space="preserve">36.02.15.2009</t>
  </si>
  <si>
    <t xml:space="preserve">36.02.15.2010</t>
  </si>
  <si>
    <t xml:space="preserve">Selaraja</t>
  </si>
  <si>
    <t xml:space="preserve">36.02.15.2011</t>
  </si>
  <si>
    <t xml:space="preserve">36.02.15.2012</t>
  </si>
  <si>
    <t xml:space="preserve">36.02.16</t>
  </si>
  <si>
    <t xml:space="preserve">Cijaku</t>
  </si>
  <si>
    <t xml:space="preserve">36.02.16.2004</t>
  </si>
  <si>
    <t xml:space="preserve">36.02.16.2006</t>
  </si>
  <si>
    <t xml:space="preserve">Cipalabuh</t>
  </si>
  <si>
    <t xml:space="preserve">36.02.16.2007</t>
  </si>
  <si>
    <t xml:space="preserve">36.02.16.2008</t>
  </si>
  <si>
    <t xml:space="preserve">36.02.16.2012</t>
  </si>
  <si>
    <t xml:space="preserve">36.02.16.2013</t>
  </si>
  <si>
    <t xml:space="preserve">Kandangsapi</t>
  </si>
  <si>
    <t xml:space="preserve">36.02.16.2014</t>
  </si>
  <si>
    <t xml:space="preserve">Cihujan</t>
  </si>
  <si>
    <t xml:space="preserve">36.02.16.2015</t>
  </si>
  <si>
    <t xml:space="preserve">36.02.16.2016</t>
  </si>
  <si>
    <t xml:space="preserve">Kapunduhan</t>
  </si>
  <si>
    <t xml:space="preserve">36.02.16.2017</t>
  </si>
  <si>
    <t xml:space="preserve">36.02.16.2018</t>
  </si>
  <si>
    <t xml:space="preserve">Cikaratuan</t>
  </si>
  <si>
    <t xml:space="preserve">36.02.17</t>
  </si>
  <si>
    <t xml:space="preserve">Cikulur</t>
  </si>
  <si>
    <t xml:space="preserve">36.02.17.2001</t>
  </si>
  <si>
    <t xml:space="preserve">Anggalan</t>
  </si>
  <si>
    <t xml:space="preserve">36.02.17.2002</t>
  </si>
  <si>
    <t xml:space="preserve">Muncangkopong</t>
  </si>
  <si>
    <t xml:space="preserve">36.02.17.2003</t>
  </si>
  <si>
    <t xml:space="preserve">36.02.17.2004</t>
  </si>
  <si>
    <t xml:space="preserve">36.02.17.2005</t>
  </si>
  <si>
    <t xml:space="preserve">Cigoong Utara</t>
  </si>
  <si>
    <t xml:space="preserve">36.02.17.2006</t>
  </si>
  <si>
    <t xml:space="preserve">36.02.17.2007</t>
  </si>
  <si>
    <t xml:space="preserve">36.02.17.2008</t>
  </si>
  <si>
    <t xml:space="preserve">Curugpanjang</t>
  </si>
  <si>
    <t xml:space="preserve">36.02.17.2009</t>
  </si>
  <si>
    <t xml:space="preserve">Cigoong Selatan</t>
  </si>
  <si>
    <t xml:space="preserve">36.02.17.2010</t>
  </si>
  <si>
    <t xml:space="preserve">36.02.17.2011</t>
  </si>
  <si>
    <t xml:space="preserve">Parage</t>
  </si>
  <si>
    <t xml:space="preserve">36.02.17.2012</t>
  </si>
  <si>
    <t xml:space="preserve">36.02.17.2013</t>
  </si>
  <si>
    <t xml:space="preserve">Pasirgintung</t>
  </si>
  <si>
    <t xml:space="preserve">36.02.18</t>
  </si>
  <si>
    <t xml:space="preserve">36.02.18.2001</t>
  </si>
  <si>
    <t xml:space="preserve">36.02.18.2002</t>
  </si>
  <si>
    <t xml:space="preserve">Kaduagung Timur</t>
  </si>
  <si>
    <t xml:space="preserve">36.02.18.2003</t>
  </si>
  <si>
    <t xml:space="preserve">Panancangan</t>
  </si>
  <si>
    <t xml:space="preserve">36.02.18.2004</t>
  </si>
  <si>
    <t xml:space="preserve">36.02.18.2005</t>
  </si>
  <si>
    <t xml:space="preserve">36.02.18.2006</t>
  </si>
  <si>
    <t xml:space="preserve">Cisangu</t>
  </si>
  <si>
    <t xml:space="preserve">36.02.18.2007</t>
  </si>
  <si>
    <t xml:space="preserve">Kaduagung Barat</t>
  </si>
  <si>
    <t xml:space="preserve">36.02.18.2008</t>
  </si>
  <si>
    <t xml:space="preserve">Bojongcae</t>
  </si>
  <si>
    <t xml:space="preserve">36.02.18.2009</t>
  </si>
  <si>
    <t xml:space="preserve">36.02.18.2010</t>
  </si>
  <si>
    <t xml:space="preserve">Pasar Keong</t>
  </si>
  <si>
    <t xml:space="preserve">36.02.18.2011</t>
  </si>
  <si>
    <t xml:space="preserve">Bojong Leles</t>
  </si>
  <si>
    <t xml:space="preserve">36.02.18.2012</t>
  </si>
  <si>
    <t xml:space="preserve">Cimenteng Jaya</t>
  </si>
  <si>
    <t xml:space="preserve">36.02.18.2013</t>
  </si>
  <si>
    <t xml:space="preserve">Mekar Agung</t>
  </si>
  <si>
    <t xml:space="preserve">36.02.18.2014</t>
  </si>
  <si>
    <t xml:space="preserve">Asem Margaluyu</t>
  </si>
  <si>
    <t xml:space="preserve">36.02.18.2015</t>
  </si>
  <si>
    <t xml:space="preserve">Kaduagung Tengah</t>
  </si>
  <si>
    <t xml:space="preserve">36.02.19</t>
  </si>
  <si>
    <t xml:space="preserve">36.02.19.2001</t>
  </si>
  <si>
    <t xml:space="preserve">36.02.19.2002</t>
  </si>
  <si>
    <t xml:space="preserve">Citorek Tengah</t>
  </si>
  <si>
    <t xml:space="preserve">36.02.19.2003</t>
  </si>
  <si>
    <t xml:space="preserve">Cisungsang</t>
  </si>
  <si>
    <t xml:space="preserve">36.02.19.2004</t>
  </si>
  <si>
    <t xml:space="preserve">Kujangjaya</t>
  </si>
  <si>
    <t xml:space="preserve">36.02.19.2005</t>
  </si>
  <si>
    <t xml:space="preserve">36.02.19.2006</t>
  </si>
  <si>
    <t xml:space="preserve">36.02.19.2007</t>
  </si>
  <si>
    <t xml:space="preserve">36.02.19.2008</t>
  </si>
  <si>
    <t xml:space="preserve">Cikotok</t>
  </si>
  <si>
    <t xml:space="preserve">36.02.19.2009</t>
  </si>
  <si>
    <t xml:space="preserve">36.02.19.2010</t>
  </si>
  <si>
    <t xml:space="preserve">Citorek Timur</t>
  </si>
  <si>
    <t xml:space="preserve">36.02.19.2011</t>
  </si>
  <si>
    <t xml:space="preserve">Warungbanten</t>
  </si>
  <si>
    <t xml:space="preserve">36.02.19.2013</t>
  </si>
  <si>
    <t xml:space="preserve">36.02.19.2014</t>
  </si>
  <si>
    <t xml:space="preserve">Situmulya</t>
  </si>
  <si>
    <t xml:space="preserve">36.02.19.2015</t>
  </si>
  <si>
    <t xml:space="preserve">Citorek Kidul</t>
  </si>
  <si>
    <t xml:space="preserve">36.02.19.2016</t>
  </si>
  <si>
    <t xml:space="preserve">36.02.19.2017</t>
  </si>
  <si>
    <t xml:space="preserve">36.02.19.2018</t>
  </si>
  <si>
    <t xml:space="preserve">Cihambali</t>
  </si>
  <si>
    <t xml:space="preserve">36.02.19.2019</t>
  </si>
  <si>
    <t xml:space="preserve">Citorek Barat</t>
  </si>
  <si>
    <t xml:space="preserve">36.02.19.2020</t>
  </si>
  <si>
    <t xml:space="preserve">Gunungwangun</t>
  </si>
  <si>
    <t xml:space="preserve">36.02.19.2021</t>
  </si>
  <si>
    <t xml:space="preserve">36.02.19.2022</t>
  </si>
  <si>
    <t xml:space="preserve">Citorek Sabrang</t>
  </si>
  <si>
    <t xml:space="preserve">36.02.19.2023</t>
  </si>
  <si>
    <t xml:space="preserve">36.02.20</t>
  </si>
  <si>
    <t xml:space="preserve">Cilograng</t>
  </si>
  <si>
    <t xml:space="preserve">36.02.20.2001</t>
  </si>
  <si>
    <t xml:space="preserve">36.02.20.2002</t>
  </si>
  <si>
    <t xml:space="preserve">Cibareno</t>
  </si>
  <si>
    <t xml:space="preserve">36.02.20.2003</t>
  </si>
  <si>
    <t xml:space="preserve">Cikamunding</t>
  </si>
  <si>
    <t xml:space="preserve">36.02.20.2004</t>
  </si>
  <si>
    <t xml:space="preserve">36.02.20.2005</t>
  </si>
  <si>
    <t xml:space="preserve">36.02.20.2006</t>
  </si>
  <si>
    <t xml:space="preserve">Lebaktipar</t>
  </si>
  <si>
    <t xml:space="preserve">36.02.20.2007</t>
  </si>
  <si>
    <t xml:space="preserve">36.02.20.2008</t>
  </si>
  <si>
    <t xml:space="preserve">36.02.20.2009</t>
  </si>
  <si>
    <t xml:space="preserve">Cireundeu</t>
  </si>
  <si>
    <t xml:space="preserve">36.02.20.2010</t>
  </si>
  <si>
    <t xml:space="preserve">36.02.21</t>
  </si>
  <si>
    <t xml:space="preserve">36.02.21.2001</t>
  </si>
  <si>
    <t xml:space="preserve">36.02.21.2002</t>
  </si>
  <si>
    <t xml:space="preserve">Bejod</t>
  </si>
  <si>
    <t xml:space="preserve">36.02.21.2003</t>
  </si>
  <si>
    <t xml:space="preserve">36.02.21.2004</t>
  </si>
  <si>
    <t xml:space="preserve">36.02.21.2005</t>
  </si>
  <si>
    <t xml:space="preserve">36.02.21.2006</t>
  </si>
  <si>
    <t xml:space="preserve">36.02.21.2007</t>
  </si>
  <si>
    <t xml:space="preserve">36.02.21.2008</t>
  </si>
  <si>
    <t xml:space="preserve">36.02.21.2009</t>
  </si>
  <si>
    <t xml:space="preserve">Cisarap</t>
  </si>
  <si>
    <t xml:space="preserve">36.02.21.2010</t>
  </si>
  <si>
    <t xml:space="preserve">36.02.21.2011</t>
  </si>
  <si>
    <t xml:space="preserve">36.02.21.2012</t>
  </si>
  <si>
    <t xml:space="preserve">36.02.21.2013</t>
  </si>
  <si>
    <t xml:space="preserve">Karangpamindangan</t>
  </si>
  <si>
    <t xml:space="preserve">36.02.22</t>
  </si>
  <si>
    <t xml:space="preserve">36.02.22.2001</t>
  </si>
  <si>
    <t xml:space="preserve">Ciparasi</t>
  </si>
  <si>
    <t xml:space="preserve">36.02.22.2002</t>
  </si>
  <si>
    <t xml:space="preserve">36.02.22.2003</t>
  </si>
  <si>
    <t xml:space="preserve">36.02.22.2004</t>
  </si>
  <si>
    <t xml:space="preserve">36.02.22.2005</t>
  </si>
  <si>
    <t xml:space="preserve">36.02.22.2006</t>
  </si>
  <si>
    <t xml:space="preserve">36.02.22.2007</t>
  </si>
  <si>
    <t xml:space="preserve">36.02.22.2008</t>
  </si>
  <si>
    <t xml:space="preserve">Sinar Jaya</t>
  </si>
  <si>
    <t xml:space="preserve">36.02.22.2009</t>
  </si>
  <si>
    <t xml:space="preserve">Cirompang</t>
  </si>
  <si>
    <t xml:space="preserve">36.02.22.2010</t>
  </si>
  <si>
    <t xml:space="preserve">36.02.23</t>
  </si>
  <si>
    <t xml:space="preserve">Curug bitung</t>
  </si>
  <si>
    <t xml:space="preserve">36.02.23.2001</t>
  </si>
  <si>
    <t xml:space="preserve">Guradog</t>
  </si>
  <si>
    <t xml:space="preserve">36.02.23.2002</t>
  </si>
  <si>
    <t xml:space="preserve">36.02.23.2003</t>
  </si>
  <si>
    <t xml:space="preserve">36.02.23.2004</t>
  </si>
  <si>
    <t xml:space="preserve">36.02.23.2005</t>
  </si>
  <si>
    <t xml:space="preserve">Cipining</t>
  </si>
  <si>
    <t xml:space="preserve">36.02.23.2006</t>
  </si>
  <si>
    <t xml:space="preserve">Cilayang</t>
  </si>
  <si>
    <t xml:space="preserve">36.02.23.2007</t>
  </si>
  <si>
    <t xml:space="preserve">36.02.23.2008</t>
  </si>
  <si>
    <t xml:space="preserve">36.02.23.2009</t>
  </si>
  <si>
    <t xml:space="preserve">36.02.23.2010</t>
  </si>
  <si>
    <t xml:space="preserve">Lebakasih</t>
  </si>
  <si>
    <t xml:space="preserve">36.02.24</t>
  </si>
  <si>
    <t xml:space="preserve">36.02.24.2001</t>
  </si>
  <si>
    <t xml:space="preserve">36.02.24.2002</t>
  </si>
  <si>
    <t xml:space="preserve">Pasirkupa</t>
  </si>
  <si>
    <t xml:space="preserve">36.02.24.2003</t>
  </si>
  <si>
    <t xml:space="preserve">36.02.24.2004</t>
  </si>
  <si>
    <t xml:space="preserve">Aweh</t>
  </si>
  <si>
    <t xml:space="preserve">36.02.24.2005</t>
  </si>
  <si>
    <t xml:space="preserve">Sangiangtanjung</t>
  </si>
  <si>
    <t xml:space="preserve">36.02.24.2006</t>
  </si>
  <si>
    <t xml:space="preserve">Sukamekarsari</t>
  </si>
  <si>
    <t xml:space="preserve">36.02.24.2007</t>
  </si>
  <si>
    <t xml:space="preserve">Cikatapis</t>
  </si>
  <si>
    <t xml:space="preserve">36.02.25</t>
  </si>
  <si>
    <t xml:space="preserve">Lebakgedong</t>
  </si>
  <si>
    <t xml:space="preserve">36.02.25.2001</t>
  </si>
  <si>
    <t xml:space="preserve">Banjaririgasi</t>
  </si>
  <si>
    <t xml:space="preserve">36.02.25.2002</t>
  </si>
  <si>
    <t xml:space="preserve">Ciladaeun</t>
  </si>
  <si>
    <t xml:space="preserve">36.02.25.2003</t>
  </si>
  <si>
    <t xml:space="preserve">36.02.25.2004</t>
  </si>
  <si>
    <t xml:space="preserve">36.02.25.2005</t>
  </si>
  <si>
    <t xml:space="preserve">Lebaksitu</t>
  </si>
  <si>
    <t xml:space="preserve">36.02.25.2006</t>
  </si>
  <si>
    <t xml:space="preserve">Lebaksangka</t>
  </si>
  <si>
    <t xml:space="preserve">36.02.26</t>
  </si>
  <si>
    <t xml:space="preserve">Cihara</t>
  </si>
  <si>
    <t xml:space="preserve">36.02.26.2001</t>
  </si>
  <si>
    <t xml:space="preserve">Panyaungan</t>
  </si>
  <si>
    <t xml:space="preserve">36.02.26.2002</t>
  </si>
  <si>
    <t xml:space="preserve">36.02.26.2003</t>
  </si>
  <si>
    <t xml:space="preserve">Ciparahu</t>
  </si>
  <si>
    <t xml:space="preserve">36.02.26.2004</t>
  </si>
  <si>
    <t xml:space="preserve">Pondokpanjang</t>
  </si>
  <si>
    <t xml:space="preserve">36.02.26.2005</t>
  </si>
  <si>
    <t xml:space="preserve">Citeupuseun</t>
  </si>
  <si>
    <t xml:space="preserve">36.02.26.2006</t>
  </si>
  <si>
    <t xml:space="preserve">Lebakpeundeuy</t>
  </si>
  <si>
    <t xml:space="preserve">36.02.26.2007</t>
  </si>
  <si>
    <t xml:space="preserve">36.02.26.2008</t>
  </si>
  <si>
    <t xml:space="preserve">36.02.26.2009</t>
  </si>
  <si>
    <t xml:space="preserve">Barunai</t>
  </si>
  <si>
    <t xml:space="preserve">36.02.27</t>
  </si>
  <si>
    <t xml:space="preserve">Cirinten</t>
  </si>
  <si>
    <t xml:space="preserve">36.02.27.2001</t>
  </si>
  <si>
    <t xml:space="preserve">Datarcae</t>
  </si>
  <si>
    <t xml:space="preserve">36.02.27.2002</t>
  </si>
  <si>
    <t xml:space="preserve">36.02.27.2003</t>
  </si>
  <si>
    <t xml:space="preserve">36.02.27.2004</t>
  </si>
  <si>
    <t xml:space="preserve">Kadudamas</t>
  </si>
  <si>
    <t xml:space="preserve">36.02.27.2005</t>
  </si>
  <si>
    <t xml:space="preserve">Badur</t>
  </si>
  <si>
    <t xml:space="preserve">36.02.27.2006</t>
  </si>
  <si>
    <t xml:space="preserve">36.02.27.2007</t>
  </si>
  <si>
    <t xml:space="preserve">36.02.27.2008</t>
  </si>
  <si>
    <t xml:space="preserve">36.02.27.2009</t>
  </si>
  <si>
    <t xml:space="preserve">36.02.27.2010</t>
  </si>
  <si>
    <t xml:space="preserve">36.02.28</t>
  </si>
  <si>
    <t xml:space="preserve">Cigemlong</t>
  </si>
  <si>
    <t xml:space="preserve">36.02.28.2001</t>
  </si>
  <si>
    <t xml:space="preserve">Peucangpari</t>
  </si>
  <si>
    <t xml:space="preserve">36.02.28.2002</t>
  </si>
  <si>
    <t xml:space="preserve">36.02.28.2003</t>
  </si>
  <si>
    <t xml:space="preserve">Mugijaya</t>
  </si>
  <si>
    <t xml:space="preserve">36.02.28.2004</t>
  </si>
  <si>
    <t xml:space="preserve">Cikate</t>
  </si>
  <si>
    <t xml:space="preserve">36.02.28.2005</t>
  </si>
  <si>
    <t xml:space="preserve">Cigemblong</t>
  </si>
  <si>
    <t xml:space="preserve">36.02.28.2006</t>
  </si>
  <si>
    <t xml:space="preserve">36.02.28.2007</t>
  </si>
  <si>
    <t xml:space="preserve">36.02.28.2008</t>
  </si>
  <si>
    <t xml:space="preserve">36.03</t>
  </si>
  <si>
    <t xml:space="preserve">KAB. TANGERANG</t>
  </si>
  <si>
    <t xml:space="preserve">36.03.01</t>
  </si>
  <si>
    <t xml:space="preserve">Balaraja</t>
  </si>
  <si>
    <t xml:space="preserve">36.03.01.1001</t>
  </si>
  <si>
    <t xml:space="preserve">36.03.01.2003</t>
  </si>
  <si>
    <t xml:space="preserve">Cangkudu</t>
  </si>
  <si>
    <t xml:space="preserve">36.03.01.2005</t>
  </si>
  <si>
    <t xml:space="preserve">36.03.01.2009</t>
  </si>
  <si>
    <t xml:space="preserve">Tobat</t>
  </si>
  <si>
    <t xml:space="preserve">36.03.01.2010</t>
  </si>
  <si>
    <t xml:space="preserve">36.03.01.2011</t>
  </si>
  <si>
    <t xml:space="preserve">Gembong</t>
  </si>
  <si>
    <t xml:space="preserve">36.03.01.2013</t>
  </si>
  <si>
    <t xml:space="preserve">36.03.01.2014</t>
  </si>
  <si>
    <t xml:space="preserve">Saga</t>
  </si>
  <si>
    <t xml:space="preserve">36.03.01.2016</t>
  </si>
  <si>
    <t xml:space="preserve">Sentul Jaya</t>
  </si>
  <si>
    <t xml:space="preserve">36.03.02</t>
  </si>
  <si>
    <t xml:space="preserve">36.03.02.2001</t>
  </si>
  <si>
    <t xml:space="preserve">Pangkat</t>
  </si>
  <si>
    <t xml:space="preserve">36.03.02.2002</t>
  </si>
  <si>
    <t xml:space="preserve">36.03.02.2004</t>
  </si>
  <si>
    <t xml:space="preserve">36.03.02.2005</t>
  </si>
  <si>
    <t xml:space="preserve">36.03.02.2006</t>
  </si>
  <si>
    <t xml:space="preserve">36.03.02.2007</t>
  </si>
  <si>
    <t xml:space="preserve">36.03.02.2008</t>
  </si>
  <si>
    <t xml:space="preserve">36.03.02.2009</t>
  </si>
  <si>
    <t xml:space="preserve">Pasir Gintung</t>
  </si>
  <si>
    <t xml:space="preserve">36.03.03</t>
  </si>
  <si>
    <t xml:space="preserve">Tigaraksa</t>
  </si>
  <si>
    <t xml:space="preserve">36.03.03.1001</t>
  </si>
  <si>
    <t xml:space="preserve">36.03.03.1007</t>
  </si>
  <si>
    <t xml:space="preserve">Kadu Agung</t>
  </si>
  <si>
    <t xml:space="preserve">36.03.03.2002</t>
  </si>
  <si>
    <t xml:space="preserve">Pasir Bolang</t>
  </si>
  <si>
    <t xml:space="preserve">36.03.03.2003</t>
  </si>
  <si>
    <t xml:space="preserve">Matagara</t>
  </si>
  <si>
    <t xml:space="preserve">36.03.03.2004</t>
  </si>
  <si>
    <t xml:space="preserve">Pasir Nangka</t>
  </si>
  <si>
    <t xml:space="preserve">36.03.03.2005</t>
  </si>
  <si>
    <t xml:space="preserve">Pete</t>
  </si>
  <si>
    <t xml:space="preserve">36.03.03.2006</t>
  </si>
  <si>
    <t xml:space="preserve">36.03.03.2008</t>
  </si>
  <si>
    <t xml:space="preserve">Pematang</t>
  </si>
  <si>
    <t xml:space="preserve">36.03.03.2009</t>
  </si>
  <si>
    <t xml:space="preserve">36.03.03.2010</t>
  </si>
  <si>
    <t xml:space="preserve">36.03.03.2011</t>
  </si>
  <si>
    <t xml:space="preserve">36.03.03.2012</t>
  </si>
  <si>
    <t xml:space="preserve">36.03.03.2013</t>
  </si>
  <si>
    <t xml:space="preserve">36.03.03.2014</t>
  </si>
  <si>
    <t xml:space="preserve">Bantar Panjang</t>
  </si>
  <si>
    <t xml:space="preserve">36.03.04</t>
  </si>
  <si>
    <t xml:space="preserve">36.03.04.2001</t>
  </si>
  <si>
    <t xml:space="preserve">36.03.04.2002</t>
  </si>
  <si>
    <t xml:space="preserve">36.03.04.2003</t>
  </si>
  <si>
    <t xml:space="preserve">Tipar Raya</t>
  </si>
  <si>
    <t xml:space="preserve">36.03.04.2004</t>
  </si>
  <si>
    <t xml:space="preserve">Taban</t>
  </si>
  <si>
    <t xml:space="preserve">36.03.04.2005</t>
  </si>
  <si>
    <t xml:space="preserve">Daru</t>
  </si>
  <si>
    <t xml:space="preserve">36.03.04.2006</t>
  </si>
  <si>
    <t xml:space="preserve">Kutruk</t>
  </si>
  <si>
    <t xml:space="preserve">36.03.04.2007</t>
  </si>
  <si>
    <t xml:space="preserve">Ranca Buaya</t>
  </si>
  <si>
    <t xml:space="preserve">36.03.04.2008</t>
  </si>
  <si>
    <t xml:space="preserve">36.03.04.2009</t>
  </si>
  <si>
    <t xml:space="preserve">Ancol Pasir</t>
  </si>
  <si>
    <t xml:space="preserve">36.03.04.2010</t>
  </si>
  <si>
    <t xml:space="preserve">Pasir Barat</t>
  </si>
  <si>
    <t xml:space="preserve">36.03.05</t>
  </si>
  <si>
    <t xml:space="preserve">36.03.05.2001</t>
  </si>
  <si>
    <t xml:space="preserve">36.03.05.2002</t>
  </si>
  <si>
    <t xml:space="preserve">36.03.05.2003</t>
  </si>
  <si>
    <t xml:space="preserve">Selapajang</t>
  </si>
  <si>
    <t xml:space="preserve">36.03.05.2004</t>
  </si>
  <si>
    <t xml:space="preserve">36.03.05.2006</t>
  </si>
  <si>
    <t xml:space="preserve">Bojong Loa</t>
  </si>
  <si>
    <t xml:space="preserve">36.03.05.2007</t>
  </si>
  <si>
    <t xml:space="preserve">36.03.05.2008</t>
  </si>
  <si>
    <t xml:space="preserve">36.03.05.2009</t>
  </si>
  <si>
    <t xml:space="preserve">Carenang</t>
  </si>
  <si>
    <t xml:space="preserve">36.03.05.2014</t>
  </si>
  <si>
    <t xml:space="preserve">Karang Harja</t>
  </si>
  <si>
    <t xml:space="preserve">36.03.05.2017</t>
  </si>
  <si>
    <t xml:space="preserve">Jeungjing</t>
  </si>
  <si>
    <t xml:space="preserve">36.03.06</t>
  </si>
  <si>
    <t xml:space="preserve">Kresek</t>
  </si>
  <si>
    <t xml:space="preserve">36.03.06.2001</t>
  </si>
  <si>
    <t xml:space="preserve">Pasir Ampo</t>
  </si>
  <si>
    <t xml:space="preserve">36.03.06.2003</t>
  </si>
  <si>
    <t xml:space="preserve">Rancailat</t>
  </si>
  <si>
    <t xml:space="preserve">36.03.06.2007</t>
  </si>
  <si>
    <t xml:space="preserve">Kemuning</t>
  </si>
  <si>
    <t xml:space="preserve">36.03.06.2009</t>
  </si>
  <si>
    <t xml:space="preserve">Renged</t>
  </si>
  <si>
    <t xml:space="preserve">36.03.06.2011</t>
  </si>
  <si>
    <t xml:space="preserve">Talok</t>
  </si>
  <si>
    <t xml:space="preserve">36.03.06.2013</t>
  </si>
  <si>
    <t xml:space="preserve">Koper</t>
  </si>
  <si>
    <t xml:space="preserve">36.03.06.2014</t>
  </si>
  <si>
    <t xml:space="preserve">Jengkol</t>
  </si>
  <si>
    <t xml:space="preserve">36.03.06.2015</t>
  </si>
  <si>
    <t xml:space="preserve">Patrasana</t>
  </si>
  <si>
    <t xml:space="preserve">36.03.06.2018</t>
  </si>
  <si>
    <t xml:space="preserve">36.03.07</t>
  </si>
  <si>
    <t xml:space="preserve">Kronjo</t>
  </si>
  <si>
    <t xml:space="preserve">36.03.07.2001</t>
  </si>
  <si>
    <t xml:space="preserve">36.03.07.2002</t>
  </si>
  <si>
    <t xml:space="preserve">Pagenjahan</t>
  </si>
  <si>
    <t xml:space="preserve">36.03.07.2006</t>
  </si>
  <si>
    <t xml:space="preserve">36.03.07.2007</t>
  </si>
  <si>
    <t xml:space="preserve">Muncung</t>
  </si>
  <si>
    <t xml:space="preserve">36.03.07.2008</t>
  </si>
  <si>
    <t xml:space="preserve">Pagedangan Ilir</t>
  </si>
  <si>
    <t xml:space="preserve">36.03.07.2009</t>
  </si>
  <si>
    <t xml:space="preserve">Pagedangan Udik</t>
  </si>
  <si>
    <t xml:space="preserve">36.03.07.2010</t>
  </si>
  <si>
    <t xml:space="preserve">Pasilian</t>
  </si>
  <si>
    <t xml:space="preserve">36.03.07.2013</t>
  </si>
  <si>
    <t xml:space="preserve">Bakung</t>
  </si>
  <si>
    <t xml:space="preserve">36.03.07.2015</t>
  </si>
  <si>
    <t xml:space="preserve">Blukbuk</t>
  </si>
  <si>
    <t xml:space="preserve">36.03.07.2017</t>
  </si>
  <si>
    <t xml:space="preserve">Cirumpak</t>
  </si>
  <si>
    <t xml:space="preserve">36.03.08</t>
  </si>
  <si>
    <t xml:space="preserve">Mauk</t>
  </si>
  <si>
    <t xml:space="preserve">36.03.08.1002</t>
  </si>
  <si>
    <t xml:space="preserve">Mauk Timur</t>
  </si>
  <si>
    <t xml:space="preserve">36.03.08.2001</t>
  </si>
  <si>
    <t xml:space="preserve">Mauk Barat</t>
  </si>
  <si>
    <t xml:space="preserve">36.03.08.2003</t>
  </si>
  <si>
    <t xml:space="preserve">Tegal Kunir Kidul</t>
  </si>
  <si>
    <t xml:space="preserve">36.03.08.2004</t>
  </si>
  <si>
    <t xml:space="preserve">Tegal Kunir Lor</t>
  </si>
  <si>
    <t xml:space="preserve">36.03.08.2005</t>
  </si>
  <si>
    <t xml:space="preserve">Sasak</t>
  </si>
  <si>
    <t xml:space="preserve">36.03.08.2006</t>
  </si>
  <si>
    <t xml:space="preserve">Gunung Sari</t>
  </si>
  <si>
    <t xml:space="preserve">36.03.08.2007</t>
  </si>
  <si>
    <t xml:space="preserve">Kedung Dalem</t>
  </si>
  <si>
    <t xml:space="preserve">36.03.08.2008</t>
  </si>
  <si>
    <t xml:space="preserve">Marga Mulya</t>
  </si>
  <si>
    <t xml:space="preserve">36.03.08.2009</t>
  </si>
  <si>
    <t xml:space="preserve">Tanjung Anom</t>
  </si>
  <si>
    <t xml:space="preserve">36.03.08.2010</t>
  </si>
  <si>
    <t xml:space="preserve">36.03.08.2011</t>
  </si>
  <si>
    <t xml:space="preserve">Banyu Asih</t>
  </si>
  <si>
    <t xml:space="preserve">36.03.08.2012</t>
  </si>
  <si>
    <t xml:space="preserve">Ketapang</t>
  </si>
  <si>
    <t xml:space="preserve">36.03.09</t>
  </si>
  <si>
    <t xml:space="preserve">36.03.09.2001</t>
  </si>
  <si>
    <t xml:space="preserve">Patramanggala</t>
  </si>
  <si>
    <t xml:space="preserve">36.03.09.2002</t>
  </si>
  <si>
    <t xml:space="preserve">36.03.09.2003</t>
  </si>
  <si>
    <t xml:space="preserve">Lontar</t>
  </si>
  <si>
    <t xml:space="preserve">36.03.09.2004</t>
  </si>
  <si>
    <t xml:space="preserve">36.03.09.2005</t>
  </si>
  <si>
    <t xml:space="preserve">Ranca Labuh</t>
  </si>
  <si>
    <t xml:space="preserve">36.03.09.2006</t>
  </si>
  <si>
    <t xml:space="preserve">Klebet</t>
  </si>
  <si>
    <t xml:space="preserve">36.03.09.2007</t>
  </si>
  <si>
    <t xml:space="preserve">Legok Suka Maju</t>
  </si>
  <si>
    <t xml:space="preserve">36.03.10</t>
  </si>
  <si>
    <t xml:space="preserve">Sukadiri</t>
  </si>
  <si>
    <t xml:space="preserve">36.03.10.2001</t>
  </si>
  <si>
    <t xml:space="preserve">36.03.10.2002</t>
  </si>
  <si>
    <t xml:space="preserve">Buaran Jati</t>
  </si>
  <si>
    <t xml:space="preserve">36.03.10.2003</t>
  </si>
  <si>
    <t xml:space="preserve">Rawa Kidang</t>
  </si>
  <si>
    <t xml:space="preserve">36.03.10.2004</t>
  </si>
  <si>
    <t xml:space="preserve">36.03.10.2005</t>
  </si>
  <si>
    <t xml:space="preserve">Karang Serang</t>
  </si>
  <si>
    <t xml:space="preserve">36.03.10.2006</t>
  </si>
  <si>
    <t xml:space="preserve">36.03.10.2007</t>
  </si>
  <si>
    <t xml:space="preserve">Mekar Kondang</t>
  </si>
  <si>
    <t xml:space="preserve">36.03.10.2008</t>
  </si>
  <si>
    <t xml:space="preserve">Gintung</t>
  </si>
  <si>
    <t xml:space="preserve">36.03.11</t>
  </si>
  <si>
    <t xml:space="preserve">Rajeg</t>
  </si>
  <si>
    <t xml:space="preserve">36.03.11.1010</t>
  </si>
  <si>
    <t xml:space="preserve">36.03.11.2001</t>
  </si>
  <si>
    <t xml:space="preserve">36.03.11.2002</t>
  </si>
  <si>
    <t xml:space="preserve">Rajeg Mulya</t>
  </si>
  <si>
    <t xml:space="preserve">36.03.11.2003</t>
  </si>
  <si>
    <t xml:space="preserve">36.03.11.2005</t>
  </si>
  <si>
    <t xml:space="preserve">Jambu Karya</t>
  </si>
  <si>
    <t xml:space="preserve">36.03.11.2006</t>
  </si>
  <si>
    <t xml:space="preserve">Lembangsari</t>
  </si>
  <si>
    <t xml:space="preserve">36.03.11.2007</t>
  </si>
  <si>
    <t xml:space="preserve">36.03.11.2008</t>
  </si>
  <si>
    <t xml:space="preserve">36.03.11.2009</t>
  </si>
  <si>
    <t xml:space="preserve">Tanjakan Mekar</t>
  </si>
  <si>
    <t xml:space="preserve">36.03.11.2011</t>
  </si>
  <si>
    <t xml:space="preserve">36.03.11.2012</t>
  </si>
  <si>
    <t xml:space="preserve">Ranca Bango</t>
  </si>
  <si>
    <t xml:space="preserve">36.03.11.2013</t>
  </si>
  <si>
    <t xml:space="preserve">Daon</t>
  </si>
  <si>
    <t xml:space="preserve">36.03.11.2014</t>
  </si>
  <si>
    <t xml:space="preserve">36.03.12</t>
  </si>
  <si>
    <t xml:space="preserve">Pasar Kemis</t>
  </si>
  <si>
    <t xml:space="preserve">36.03.12.1005</t>
  </si>
  <si>
    <t xml:space="preserve">36.03.12.1010</t>
  </si>
  <si>
    <t xml:space="preserve">Kutabumi</t>
  </si>
  <si>
    <t xml:space="preserve">36.03.12.1012</t>
  </si>
  <si>
    <t xml:space="preserve">Kuta Jaya</t>
  </si>
  <si>
    <t xml:space="preserve">36.03.12.1014</t>
  </si>
  <si>
    <t xml:space="preserve">Kuta Baru</t>
  </si>
  <si>
    <t xml:space="preserve">36.03.12.2001</t>
  </si>
  <si>
    <t xml:space="preserve">36.03.12.2008</t>
  </si>
  <si>
    <t xml:space="preserve">36.03.12.2011</t>
  </si>
  <si>
    <t xml:space="preserve">36.03.12.2013</t>
  </si>
  <si>
    <t xml:space="preserve">Gelam Jaya</t>
  </si>
  <si>
    <t xml:space="preserve">36.03.12.2015</t>
  </si>
  <si>
    <t xml:space="preserve">36.03.13</t>
  </si>
  <si>
    <t xml:space="preserve">Teluknaga</t>
  </si>
  <si>
    <t xml:space="preserve">36.03.13.2001</t>
  </si>
  <si>
    <t xml:space="preserve">36.03.13.2002</t>
  </si>
  <si>
    <t xml:space="preserve">Bojong Renged</t>
  </si>
  <si>
    <t xml:space="preserve">36.03.13.2003</t>
  </si>
  <si>
    <t xml:space="preserve">36.03.13.2004</t>
  </si>
  <si>
    <t xml:space="preserve">36.03.13.2005</t>
  </si>
  <si>
    <t xml:space="preserve">36.03.13.2006</t>
  </si>
  <si>
    <t xml:space="preserve">Kmp Melayu Tim</t>
  </si>
  <si>
    <t xml:space="preserve">36.03.13.2007</t>
  </si>
  <si>
    <t xml:space="preserve">Kmp Melayu Brt</t>
  </si>
  <si>
    <t xml:space="preserve">36.03.13.2008</t>
  </si>
  <si>
    <t xml:space="preserve">36.03.13.2009</t>
  </si>
  <si>
    <t xml:space="preserve">Lemo</t>
  </si>
  <si>
    <t xml:space="preserve">36.03.13.2010</t>
  </si>
  <si>
    <t xml:space="preserve">Tanjung Pasir</t>
  </si>
  <si>
    <t xml:space="preserve">36.03.13.2011</t>
  </si>
  <si>
    <t xml:space="preserve">Tegal Angus</t>
  </si>
  <si>
    <t xml:space="preserve">36.03.13.2012</t>
  </si>
  <si>
    <t xml:space="preserve">Tanjung Burung</t>
  </si>
  <si>
    <t xml:space="preserve">36.03.13.2013</t>
  </si>
  <si>
    <t xml:space="preserve">Kampung Besar</t>
  </si>
  <si>
    <t xml:space="preserve">36.03.14</t>
  </si>
  <si>
    <t xml:space="preserve">36.03.14.1001</t>
  </si>
  <si>
    <t xml:space="preserve">Kosambi Barat</t>
  </si>
  <si>
    <t xml:space="preserve">36.03.14.1003</t>
  </si>
  <si>
    <t xml:space="preserve">Salembaran Jaya</t>
  </si>
  <si>
    <t xml:space="preserve">36.03.14.1010</t>
  </si>
  <si>
    <t xml:space="preserve">36.03.14.2002</t>
  </si>
  <si>
    <t xml:space="preserve">Kosambi Timur</t>
  </si>
  <si>
    <t xml:space="preserve">36.03.14.2004</t>
  </si>
  <si>
    <t xml:space="preserve">Salembaran Jati</t>
  </si>
  <si>
    <t xml:space="preserve">36.03.14.2005</t>
  </si>
  <si>
    <t xml:space="preserve">Ranga Rengas</t>
  </si>
  <si>
    <t xml:space="preserve">36.03.14.2006</t>
  </si>
  <si>
    <t xml:space="preserve">Rawa Burung</t>
  </si>
  <si>
    <t xml:space="preserve">36.03.14.2007</t>
  </si>
  <si>
    <t xml:space="preserve">Cengklong</t>
  </si>
  <si>
    <t xml:space="preserve">36.03.14.2008</t>
  </si>
  <si>
    <t xml:space="preserve">36.03.14.2009</t>
  </si>
  <si>
    <t xml:space="preserve">Jati Mulya</t>
  </si>
  <si>
    <t xml:space="preserve">36.03.15</t>
  </si>
  <si>
    <t xml:space="preserve">36.03.15.1001</t>
  </si>
  <si>
    <t xml:space="preserve">36.03.15.2002</t>
  </si>
  <si>
    <t xml:space="preserve">Paku Alam</t>
  </si>
  <si>
    <t xml:space="preserve">36.03.15.2003</t>
  </si>
  <si>
    <t xml:space="preserve">Bonasari</t>
  </si>
  <si>
    <t xml:space="preserve">36.03.15.2004</t>
  </si>
  <si>
    <t xml:space="preserve">Rawa Boni</t>
  </si>
  <si>
    <t xml:space="preserve">36.03.15.2005</t>
  </si>
  <si>
    <t xml:space="preserve">Buaran Mangga</t>
  </si>
  <si>
    <t xml:space="preserve">36.03.15.2006</t>
  </si>
  <si>
    <t xml:space="preserve">Buaran Bambu</t>
  </si>
  <si>
    <t xml:space="preserve">36.03.15.2007</t>
  </si>
  <si>
    <t xml:space="preserve">36.03.15.2008</t>
  </si>
  <si>
    <t xml:space="preserve">Kohod</t>
  </si>
  <si>
    <t xml:space="preserve">36.03.15.2009</t>
  </si>
  <si>
    <t xml:space="preserve">36.03.15.2010</t>
  </si>
  <si>
    <t xml:space="preserve">Sukawali</t>
  </si>
  <si>
    <t xml:space="preserve">36.03.15.2011</t>
  </si>
  <si>
    <t xml:space="preserve">Surya Bahari</t>
  </si>
  <si>
    <t xml:space="preserve">36.03.15.2012</t>
  </si>
  <si>
    <t xml:space="preserve">Kiara Payung</t>
  </si>
  <si>
    <t xml:space="preserve">36.03.15.2013</t>
  </si>
  <si>
    <t xml:space="preserve">36.03.15.2014</t>
  </si>
  <si>
    <t xml:space="preserve">36.03.16</t>
  </si>
  <si>
    <t xml:space="preserve">Sepatan</t>
  </si>
  <si>
    <t xml:space="preserve">36.03.16.1001</t>
  </si>
  <si>
    <t xml:space="preserve">36.03.16.2002</t>
  </si>
  <si>
    <t xml:space="preserve">36.03.16.2003</t>
  </si>
  <si>
    <t xml:space="preserve">Kayu Agung</t>
  </si>
  <si>
    <t xml:space="preserve">36.03.16.2004</t>
  </si>
  <si>
    <t xml:space="preserve">Kayu Bongkok</t>
  </si>
  <si>
    <t xml:space="preserve">36.03.16.2008</t>
  </si>
  <si>
    <t xml:space="preserve">36.03.16.2011</t>
  </si>
  <si>
    <t xml:space="preserve">Pisangan Jaya</t>
  </si>
  <si>
    <t xml:space="preserve">36.03.16.2012</t>
  </si>
  <si>
    <t xml:space="preserve">36.03.16.2015</t>
  </si>
  <si>
    <t xml:space="preserve">Sarakan</t>
  </si>
  <si>
    <t xml:space="preserve">36.03.17</t>
  </si>
  <si>
    <t xml:space="preserve">36.03.17.1001</t>
  </si>
  <si>
    <t xml:space="preserve">Curug Kulon</t>
  </si>
  <si>
    <t xml:space="preserve">36.03.17.1005</t>
  </si>
  <si>
    <t xml:space="preserve">36.03.17.1006</t>
  </si>
  <si>
    <t xml:space="preserve">36.03.17.2002</t>
  </si>
  <si>
    <t xml:space="preserve">36.03.17.2003</t>
  </si>
  <si>
    <t xml:space="preserve">36.03.17.2004</t>
  </si>
  <si>
    <t xml:space="preserve">Kadu Jaya</t>
  </si>
  <si>
    <t xml:space="preserve">36.03.17.2010</t>
  </si>
  <si>
    <t xml:space="preserve">Cukanggalih</t>
  </si>
  <si>
    <t xml:space="preserve">36.03.18</t>
  </si>
  <si>
    <t xml:space="preserve">36.03.18.1001</t>
  </si>
  <si>
    <t xml:space="preserve">36.03.18.1003</t>
  </si>
  <si>
    <t xml:space="preserve">36.03.18.2002</t>
  </si>
  <si>
    <t xml:space="preserve">36.03.18.2004</t>
  </si>
  <si>
    <t xml:space="preserve">36.03.18.2005</t>
  </si>
  <si>
    <t xml:space="preserve">36.03.18.2006</t>
  </si>
  <si>
    <t xml:space="preserve">36.03.18.2007</t>
  </si>
  <si>
    <t xml:space="preserve">36.03.18.2008</t>
  </si>
  <si>
    <t xml:space="preserve">36.03.18.2009</t>
  </si>
  <si>
    <t xml:space="preserve">Bitung Jaya</t>
  </si>
  <si>
    <t xml:space="preserve">36.03.18.2010</t>
  </si>
  <si>
    <t xml:space="preserve">Pasir Gadung</t>
  </si>
  <si>
    <t xml:space="preserve">36.03.18.2011</t>
  </si>
  <si>
    <t xml:space="preserve">36.03.18.2012</t>
  </si>
  <si>
    <t xml:space="preserve">36.03.18.2013</t>
  </si>
  <si>
    <t xml:space="preserve">Budi Mulya</t>
  </si>
  <si>
    <t xml:space="preserve">36.03.18.2014</t>
  </si>
  <si>
    <t xml:space="preserve">36.03.19</t>
  </si>
  <si>
    <t xml:space="preserve">36.03.19.1002</t>
  </si>
  <si>
    <t xml:space="preserve">Mekar Bakti</t>
  </si>
  <si>
    <t xml:space="preserve">36.03.19.2001</t>
  </si>
  <si>
    <t xml:space="preserve">Ranca Iyuh</t>
  </si>
  <si>
    <t xml:space="preserve">36.03.19.2003</t>
  </si>
  <si>
    <t xml:space="preserve">Peusar</t>
  </si>
  <si>
    <t xml:space="preserve">36.03.19.2004</t>
  </si>
  <si>
    <t xml:space="preserve">Ranca Kalapa</t>
  </si>
  <si>
    <t xml:space="preserve">36.03.19.2005</t>
  </si>
  <si>
    <t xml:space="preserve">Serdang Kulon</t>
  </si>
  <si>
    <t xml:space="preserve">36.03.19.2006</t>
  </si>
  <si>
    <t xml:space="preserve">36.03.19.2007</t>
  </si>
  <si>
    <t xml:space="preserve">36.03.19.2008</t>
  </si>
  <si>
    <t xml:space="preserve">36.03.20</t>
  </si>
  <si>
    <t xml:space="preserve">36.03.20.1011</t>
  </si>
  <si>
    <t xml:space="preserve">36.03.20.2002</t>
  </si>
  <si>
    <t xml:space="preserve">36.03.20.2003</t>
  </si>
  <si>
    <t xml:space="preserve">Serdang Wetan</t>
  </si>
  <si>
    <t xml:space="preserve">36.03.20.2004</t>
  </si>
  <si>
    <t xml:space="preserve">Babat</t>
  </si>
  <si>
    <t xml:space="preserve">36.03.20.2005</t>
  </si>
  <si>
    <t xml:space="preserve">36.03.20.2006</t>
  </si>
  <si>
    <t xml:space="preserve">36.03.20.2007</t>
  </si>
  <si>
    <t xml:space="preserve">36.03.20.2008</t>
  </si>
  <si>
    <t xml:space="preserve">Bojongkamal</t>
  </si>
  <si>
    <t xml:space="preserve">36.03.20.2009</t>
  </si>
  <si>
    <t xml:space="preserve">Rancagong</t>
  </si>
  <si>
    <t xml:space="preserve">36.03.20.2010</t>
  </si>
  <si>
    <t xml:space="preserve">36.03.20.2012</t>
  </si>
  <si>
    <t xml:space="preserve">Cirarab</t>
  </si>
  <si>
    <t xml:space="preserve">36.03.22</t>
  </si>
  <si>
    <t xml:space="preserve">36.03.22.1004</t>
  </si>
  <si>
    <t xml:space="preserve">36.03.22.2002</t>
  </si>
  <si>
    <t xml:space="preserve">36.03.22.2003</t>
  </si>
  <si>
    <t xml:space="preserve">36.03.22.2005</t>
  </si>
  <si>
    <t xml:space="preserve">Cijantra</t>
  </si>
  <si>
    <t xml:space="preserve">36.03.22.2006</t>
  </si>
  <si>
    <t xml:space="preserve">36.03.22.2007</t>
  </si>
  <si>
    <t xml:space="preserve">Situ Gadung</t>
  </si>
  <si>
    <t xml:space="preserve">36.03.22.2008</t>
  </si>
  <si>
    <t xml:space="preserve">36.03.22.2009</t>
  </si>
  <si>
    <t xml:space="preserve">36.03.22.2010</t>
  </si>
  <si>
    <t xml:space="preserve">Kadu Sirung</t>
  </si>
  <si>
    <t xml:space="preserve">36.03.22.2011</t>
  </si>
  <si>
    <t xml:space="preserve">Malang Nengah</t>
  </si>
  <si>
    <t xml:space="preserve">36.03.22.2012</t>
  </si>
  <si>
    <t xml:space="preserve">36.03.23</t>
  </si>
  <si>
    <t xml:space="preserve">Cisauk</t>
  </si>
  <si>
    <t xml:space="preserve">36.03.23.1001</t>
  </si>
  <si>
    <t xml:space="preserve">36.03.23.2003</t>
  </si>
  <si>
    <t xml:space="preserve">36.03.23.2005</t>
  </si>
  <si>
    <t xml:space="preserve">Suradita</t>
  </si>
  <si>
    <t xml:space="preserve">36.03.23.2006</t>
  </si>
  <si>
    <t xml:space="preserve">36.03.23.2009</t>
  </si>
  <si>
    <t xml:space="preserve">Dangdang</t>
  </si>
  <si>
    <t xml:space="preserve">36.03.23.2011</t>
  </si>
  <si>
    <t xml:space="preserve">36.03.27</t>
  </si>
  <si>
    <t xml:space="preserve">36.03.27.2001</t>
  </si>
  <si>
    <t xml:space="preserve">36.03.27.2002</t>
  </si>
  <si>
    <t xml:space="preserve">36.03.27.2003</t>
  </si>
  <si>
    <t xml:space="preserve">Kaliasin</t>
  </si>
  <si>
    <t xml:space="preserve">36.03.27.2004</t>
  </si>
  <si>
    <t xml:space="preserve">Buniayu</t>
  </si>
  <si>
    <t xml:space="preserve">36.03.27.2005</t>
  </si>
  <si>
    <t xml:space="preserve">Parahu</t>
  </si>
  <si>
    <t xml:space="preserve">36.03.27.2006</t>
  </si>
  <si>
    <t xml:space="preserve">Merak</t>
  </si>
  <si>
    <t xml:space="preserve">36.03.27.2007</t>
  </si>
  <si>
    <t xml:space="preserve">36.03.27.2008</t>
  </si>
  <si>
    <t xml:space="preserve">36.03.28</t>
  </si>
  <si>
    <t xml:space="preserve">36.03.28.1001</t>
  </si>
  <si>
    <t xml:space="preserve">36.03.28.1002</t>
  </si>
  <si>
    <t xml:space="preserve">Bencongan</t>
  </si>
  <si>
    <t xml:space="preserve">36.03.28.1003</t>
  </si>
  <si>
    <t xml:space="preserve">Bencongan Indah</t>
  </si>
  <si>
    <t xml:space="preserve">36.03.28.1004</t>
  </si>
  <si>
    <t xml:space="preserve">Pakulonan Barat</t>
  </si>
  <si>
    <t xml:space="preserve">36.03.28.1005</t>
  </si>
  <si>
    <t xml:space="preserve">36.03.28.2006</t>
  </si>
  <si>
    <t xml:space="preserve">36.03.29</t>
  </si>
  <si>
    <t xml:space="preserve">36.03.29.2001</t>
  </si>
  <si>
    <t xml:space="preserve">36.03.29.2002</t>
  </si>
  <si>
    <t xml:space="preserve">36.03.29.2003</t>
  </si>
  <si>
    <t xml:space="preserve">36.03.29.2004</t>
  </si>
  <si>
    <t xml:space="preserve">36.03.29.2005</t>
  </si>
  <si>
    <t xml:space="preserve">36.03.29.2006</t>
  </si>
  <si>
    <t xml:space="preserve">Sindangsono</t>
  </si>
  <si>
    <t xml:space="preserve">36.03.29.2007</t>
  </si>
  <si>
    <t xml:space="preserve">Badak Anom</t>
  </si>
  <si>
    <t xml:space="preserve">36.03.30</t>
  </si>
  <si>
    <t xml:space="preserve">Sepatan Timur</t>
  </si>
  <si>
    <t xml:space="preserve">36.03.30.2001</t>
  </si>
  <si>
    <t xml:space="preserve">Kedaung Barat</t>
  </si>
  <si>
    <t xml:space="preserve">36.03.30.2002</t>
  </si>
  <si>
    <t xml:space="preserve">Lebak Wangi</t>
  </si>
  <si>
    <t xml:space="preserve">36.03.30.2003</t>
  </si>
  <si>
    <t xml:space="preserve">36.03.30.2004</t>
  </si>
  <si>
    <t xml:space="preserve">36.03.30.2005</t>
  </si>
  <si>
    <t xml:space="preserve">Gempol Sari</t>
  </si>
  <si>
    <t xml:space="preserve">36.03.30.2006</t>
  </si>
  <si>
    <t xml:space="preserve">Kampung Kelor</t>
  </si>
  <si>
    <t xml:space="preserve">36.03.30.2007</t>
  </si>
  <si>
    <t xml:space="preserve">Pondok Kelor</t>
  </si>
  <si>
    <t xml:space="preserve">36.03.30.2008</t>
  </si>
  <si>
    <t xml:space="preserve">Tanah Merah</t>
  </si>
  <si>
    <t xml:space="preserve">36.03.31</t>
  </si>
  <si>
    <t xml:space="preserve">Solear</t>
  </si>
  <si>
    <t xml:space="preserve">36.03.31.2001</t>
  </si>
  <si>
    <t xml:space="preserve">36.03.31.2002</t>
  </si>
  <si>
    <t xml:space="preserve">36.03.31.2003</t>
  </si>
  <si>
    <t xml:space="preserve">36.03.31.2004</t>
  </si>
  <si>
    <t xml:space="preserve">36.03.31.2005</t>
  </si>
  <si>
    <t xml:space="preserve">36.03.31.2006</t>
  </si>
  <si>
    <t xml:space="preserve">36.03.31.2007</t>
  </si>
  <si>
    <t xml:space="preserve">36.03.32</t>
  </si>
  <si>
    <t xml:space="preserve">Gunung Kaler</t>
  </si>
  <si>
    <t xml:space="preserve">36.03.32.2001</t>
  </si>
  <si>
    <t xml:space="preserve">36.03.32.2002</t>
  </si>
  <si>
    <t xml:space="preserve">Sidoko</t>
  </si>
  <si>
    <t xml:space="preserve">36.03.32.2003</t>
  </si>
  <si>
    <t xml:space="preserve">Rancagede</t>
  </si>
  <si>
    <t xml:space="preserve">36.03.32.2004</t>
  </si>
  <si>
    <t xml:space="preserve">Kedung</t>
  </si>
  <si>
    <t xml:space="preserve">36.03.32.2005</t>
  </si>
  <si>
    <t xml:space="preserve">Cipaeh</t>
  </si>
  <si>
    <t xml:space="preserve">36.03.32.2006</t>
  </si>
  <si>
    <t xml:space="preserve">Onyam</t>
  </si>
  <si>
    <t xml:space="preserve">36.03.32.2007</t>
  </si>
  <si>
    <t xml:space="preserve">Tamiang</t>
  </si>
  <si>
    <t xml:space="preserve">36.03.32.2008</t>
  </si>
  <si>
    <t xml:space="preserve">Kandawati</t>
  </si>
  <si>
    <t xml:space="preserve">36.03.32.2009</t>
  </si>
  <si>
    <t xml:space="preserve">Cibetok</t>
  </si>
  <si>
    <t xml:space="preserve">36.03.33</t>
  </si>
  <si>
    <t xml:space="preserve">Mekar Baru</t>
  </si>
  <si>
    <t xml:space="preserve">36.03.33.2001</t>
  </si>
  <si>
    <t xml:space="preserve">36.03.33.2002</t>
  </si>
  <si>
    <t xml:space="preserve">36.03.33.2003</t>
  </si>
  <si>
    <t xml:space="preserve">36.03.33.2004</t>
  </si>
  <si>
    <t xml:space="preserve">Waliwis</t>
  </si>
  <si>
    <t xml:space="preserve">36.03.33.2005</t>
  </si>
  <si>
    <t xml:space="preserve">Klutuk</t>
  </si>
  <si>
    <t xml:space="preserve">36.03.33.2006</t>
  </si>
  <si>
    <t xml:space="preserve">Jenggot</t>
  </si>
  <si>
    <t xml:space="preserve">36.03.33.2007</t>
  </si>
  <si>
    <t xml:space="preserve">Kosambi Dalam</t>
  </si>
  <si>
    <t xml:space="preserve">36.03.33.2008</t>
  </si>
  <si>
    <t xml:space="preserve">Gandaria</t>
  </si>
  <si>
    <t xml:space="preserve">36.04</t>
  </si>
  <si>
    <t xml:space="preserve">KAB. SERANG</t>
  </si>
  <si>
    <t xml:space="preserve">36.04.05</t>
  </si>
  <si>
    <t xml:space="preserve">Kramatwatu</t>
  </si>
  <si>
    <t xml:space="preserve">36.04.05.2001</t>
  </si>
  <si>
    <t xml:space="preserve">36.04.05.2002</t>
  </si>
  <si>
    <t xml:space="preserve">36.04.05.2003</t>
  </si>
  <si>
    <t xml:space="preserve">36.04.05.2004</t>
  </si>
  <si>
    <t xml:space="preserve">Toyomerto</t>
  </si>
  <si>
    <t xml:space="preserve">36.04.05.2005</t>
  </si>
  <si>
    <t xml:space="preserve">Harjatani</t>
  </si>
  <si>
    <t xml:space="preserve">36.04.05.2006</t>
  </si>
  <si>
    <t xml:space="preserve">36.04.05.2007</t>
  </si>
  <si>
    <t xml:space="preserve">Terate</t>
  </si>
  <si>
    <t xml:space="preserve">36.04.05.2008</t>
  </si>
  <si>
    <t xml:space="preserve">36.04.05.2009</t>
  </si>
  <si>
    <t xml:space="preserve">36.04.05.2010</t>
  </si>
  <si>
    <t xml:space="preserve">Pegadingan</t>
  </si>
  <si>
    <t xml:space="preserve">36.04.05.2011</t>
  </si>
  <si>
    <t xml:space="preserve">Lebakwana</t>
  </si>
  <si>
    <t xml:space="preserve">36.04.05.2012</t>
  </si>
  <si>
    <t xml:space="preserve">36.04.05.2013</t>
  </si>
  <si>
    <t xml:space="preserve">Pelamunan</t>
  </si>
  <si>
    <t xml:space="preserve">36.04.05.2014</t>
  </si>
  <si>
    <t xml:space="preserve">Teluk Terate</t>
  </si>
  <si>
    <t xml:space="preserve">36.04.05.2015</t>
  </si>
  <si>
    <t xml:space="preserve">Margatani</t>
  </si>
  <si>
    <t xml:space="preserve">36.04.06</t>
  </si>
  <si>
    <t xml:space="preserve">Waringinkurung</t>
  </si>
  <si>
    <t xml:space="preserve">36.04.06.2001</t>
  </si>
  <si>
    <t xml:space="preserve">36.04.06.2002</t>
  </si>
  <si>
    <t xml:space="preserve">Talaga Luhur</t>
  </si>
  <si>
    <t xml:space="preserve">36.04.06.2003</t>
  </si>
  <si>
    <t xml:space="preserve">36.04.06.2004</t>
  </si>
  <si>
    <t xml:space="preserve">Melati</t>
  </si>
  <si>
    <t xml:space="preserve">36.04.06.2005</t>
  </si>
  <si>
    <t xml:space="preserve">Sasahan</t>
  </si>
  <si>
    <t xml:space="preserve">36.04.06.2006</t>
  </si>
  <si>
    <t xml:space="preserve">Suka Dalem</t>
  </si>
  <si>
    <t xml:space="preserve">36.04.06.2007</t>
  </si>
  <si>
    <t xml:space="preserve">Sukabares</t>
  </si>
  <si>
    <t xml:space="preserve">36.04.06.2008</t>
  </si>
  <si>
    <t xml:space="preserve">Sambilawang</t>
  </si>
  <si>
    <t xml:space="preserve">36.04.06.2009</t>
  </si>
  <si>
    <t xml:space="preserve">Sampir</t>
  </si>
  <si>
    <t xml:space="preserve">36.04.06.2010</t>
  </si>
  <si>
    <t xml:space="preserve">Cokopsulanjana</t>
  </si>
  <si>
    <t xml:space="preserve">36.04.06.2011</t>
  </si>
  <si>
    <t xml:space="preserve">36.04.07</t>
  </si>
  <si>
    <t xml:space="preserve">36.04.07.2001</t>
  </si>
  <si>
    <t xml:space="preserve">36.04.07.2002</t>
  </si>
  <si>
    <t xml:space="preserve">Mangkunegara</t>
  </si>
  <si>
    <t xml:space="preserve">36.04.07.2003</t>
  </si>
  <si>
    <t xml:space="preserve">Wanakarta</t>
  </si>
  <si>
    <t xml:space="preserve">36.04.07.2004</t>
  </si>
  <si>
    <t xml:space="preserve">Karang Kepuh</t>
  </si>
  <si>
    <t xml:space="preserve">36.04.07.2005</t>
  </si>
  <si>
    <t xml:space="preserve">36.04.07.2006</t>
  </si>
  <si>
    <t xml:space="preserve">36.04.07.2007</t>
  </si>
  <si>
    <t xml:space="preserve">36.04.07.2008</t>
  </si>
  <si>
    <t xml:space="preserve">Ukirsari</t>
  </si>
  <si>
    <t xml:space="preserve">36.04.07.2009</t>
  </si>
  <si>
    <t xml:space="preserve">Pakuncen</t>
  </si>
  <si>
    <t xml:space="preserve">36.04.07.2010</t>
  </si>
  <si>
    <t xml:space="preserve">36.04.07.2011</t>
  </si>
  <si>
    <t xml:space="preserve">36.04.08</t>
  </si>
  <si>
    <t xml:space="preserve">Pulo Ampel</t>
  </si>
  <si>
    <t xml:space="preserve">36.04.08.2001</t>
  </si>
  <si>
    <t xml:space="preserve">36.04.08.2002</t>
  </si>
  <si>
    <t xml:space="preserve">Sumuranja</t>
  </si>
  <si>
    <t xml:space="preserve">36.04.08.2003</t>
  </si>
  <si>
    <t xml:space="preserve">36.04.08.2004</t>
  </si>
  <si>
    <t xml:space="preserve">Gedung Soka</t>
  </si>
  <si>
    <t xml:space="preserve">36.04.08.2005</t>
  </si>
  <si>
    <t xml:space="preserve">Salira</t>
  </si>
  <si>
    <t xml:space="preserve">36.04.08.2006</t>
  </si>
  <si>
    <t xml:space="preserve">Argawana</t>
  </si>
  <si>
    <t xml:space="preserve">36.04.08.2007</t>
  </si>
  <si>
    <t xml:space="preserve">36.04.08.2008</t>
  </si>
  <si>
    <t xml:space="preserve">36.04.08.2009</t>
  </si>
  <si>
    <t xml:space="preserve">Pulo Panjang</t>
  </si>
  <si>
    <t xml:space="preserve">36.04.09</t>
  </si>
  <si>
    <t xml:space="preserve">Ciruas</t>
  </si>
  <si>
    <t xml:space="preserve">36.04.09.2001</t>
  </si>
  <si>
    <t xml:space="preserve">36.04.09.2002</t>
  </si>
  <si>
    <t xml:space="preserve">Citerep</t>
  </si>
  <si>
    <t xml:space="preserve">36.04.09.2003</t>
  </si>
  <si>
    <t xml:space="preserve">36.04.09.2004</t>
  </si>
  <si>
    <t xml:space="preserve">Kadikaran</t>
  </si>
  <si>
    <t xml:space="preserve">36.04.09.2005</t>
  </si>
  <si>
    <t xml:space="preserve">36.04.09.2006</t>
  </si>
  <si>
    <t xml:space="preserve">Gosara</t>
  </si>
  <si>
    <t xml:space="preserve">36.04.09.2009</t>
  </si>
  <si>
    <t xml:space="preserve">Bumijaya</t>
  </si>
  <si>
    <t xml:space="preserve">36.04.09.2010</t>
  </si>
  <si>
    <t xml:space="preserve">Penggalang</t>
  </si>
  <si>
    <t xml:space="preserve">36.04.09.2011</t>
  </si>
  <si>
    <t xml:space="preserve">Pamong</t>
  </si>
  <si>
    <t xml:space="preserve">36.04.09.2012</t>
  </si>
  <si>
    <t xml:space="preserve">36.04.09.2013</t>
  </si>
  <si>
    <t xml:space="preserve">Singamerta</t>
  </si>
  <si>
    <t xml:space="preserve">36.04.09.2014</t>
  </si>
  <si>
    <t xml:space="preserve">36.04.09.2015</t>
  </si>
  <si>
    <t xml:space="preserve">36.04.09.2016</t>
  </si>
  <si>
    <t xml:space="preserve">Kaserangan</t>
  </si>
  <si>
    <t xml:space="preserve">36.04.09.2017</t>
  </si>
  <si>
    <t xml:space="preserve">Pelawad</t>
  </si>
  <si>
    <t xml:space="preserve">36.04.11</t>
  </si>
  <si>
    <t xml:space="preserve">Kragilan</t>
  </si>
  <si>
    <t xml:space="preserve">36.04.11.2001</t>
  </si>
  <si>
    <t xml:space="preserve">36.04.11.2002</t>
  </si>
  <si>
    <t xml:space="preserve">36.04.11.2003</t>
  </si>
  <si>
    <t xml:space="preserve">36.04.11.2004</t>
  </si>
  <si>
    <t xml:space="preserve">36.04.11.2005</t>
  </si>
  <si>
    <t xml:space="preserve">Undar Andir</t>
  </si>
  <si>
    <t xml:space="preserve">36.04.11.2006</t>
  </si>
  <si>
    <t xml:space="preserve">36.04.11.2007</t>
  </si>
  <si>
    <t xml:space="preserve">36.04.11.2008</t>
  </si>
  <si>
    <t xml:space="preserve">Jeruk Tipis</t>
  </si>
  <si>
    <t xml:space="preserve">36.04.11.2011</t>
  </si>
  <si>
    <t xml:space="preserve">36.04.11.2012</t>
  </si>
  <si>
    <t xml:space="preserve">Tegalmaja</t>
  </si>
  <si>
    <t xml:space="preserve">36.04.11.2013</t>
  </si>
  <si>
    <t xml:space="preserve">Cisait</t>
  </si>
  <si>
    <t xml:space="preserve">36.04.11.2014</t>
  </si>
  <si>
    <t xml:space="preserve">36.04.12</t>
  </si>
  <si>
    <t xml:space="preserve">Pontang</t>
  </si>
  <si>
    <t xml:space="preserve">36.04.12.2001</t>
  </si>
  <si>
    <t xml:space="preserve">36.04.12.2002</t>
  </si>
  <si>
    <t xml:space="preserve">36.04.12.2003</t>
  </si>
  <si>
    <t xml:space="preserve">Linduk</t>
  </si>
  <si>
    <t xml:space="preserve">36.04.12.2004</t>
  </si>
  <si>
    <t xml:space="preserve">Pulokencana</t>
  </si>
  <si>
    <t xml:space="preserve">36.04.12.2006</t>
  </si>
  <si>
    <t xml:space="preserve">Kelapian</t>
  </si>
  <si>
    <t xml:space="preserve">36.04.12.2008</t>
  </si>
  <si>
    <t xml:space="preserve">Kubang Puji</t>
  </si>
  <si>
    <t xml:space="preserve">36.04.12.2009</t>
  </si>
  <si>
    <t xml:space="preserve">Domas</t>
  </si>
  <si>
    <t xml:space="preserve">36.04.12.2010</t>
  </si>
  <si>
    <t xml:space="preserve">Singarajan</t>
  </si>
  <si>
    <t xml:space="preserve">36.04.12.2011</t>
  </si>
  <si>
    <t xml:space="preserve">36.04.12.2012</t>
  </si>
  <si>
    <t xml:space="preserve">36.04.12.2013</t>
  </si>
  <si>
    <t xml:space="preserve">Suka Jaya</t>
  </si>
  <si>
    <t xml:space="preserve">36.04.13</t>
  </si>
  <si>
    <t xml:space="preserve">Tirtayasa</t>
  </si>
  <si>
    <t xml:space="preserve">36.04.13.2001</t>
  </si>
  <si>
    <t xml:space="preserve">36.04.13.2002</t>
  </si>
  <si>
    <t xml:space="preserve">Samparwadi</t>
  </si>
  <si>
    <t xml:space="preserve">36.04.13.2003</t>
  </si>
  <si>
    <t xml:space="preserve">Kamanisan</t>
  </si>
  <si>
    <t xml:space="preserve">36.04.13.2004</t>
  </si>
  <si>
    <t xml:space="preserve">Pontang Legon</t>
  </si>
  <si>
    <t xml:space="preserve">36.04.13.2005</t>
  </si>
  <si>
    <t xml:space="preserve">Kebon</t>
  </si>
  <si>
    <t xml:space="preserve">36.04.13.2006</t>
  </si>
  <si>
    <t xml:space="preserve">Sujung</t>
  </si>
  <si>
    <t xml:space="preserve">36.04.13.2007</t>
  </si>
  <si>
    <t xml:space="preserve">36.04.13.2008</t>
  </si>
  <si>
    <t xml:space="preserve">36.04.13.2009</t>
  </si>
  <si>
    <t xml:space="preserve">Wargasara</t>
  </si>
  <si>
    <t xml:space="preserve">36.04.13.2010</t>
  </si>
  <si>
    <t xml:space="preserve">Laban</t>
  </si>
  <si>
    <t xml:space="preserve">36.04.13.2011</t>
  </si>
  <si>
    <t xml:space="preserve">Tengkurak</t>
  </si>
  <si>
    <t xml:space="preserve">36.04.13.2012</t>
  </si>
  <si>
    <t xml:space="preserve">Alang-alang</t>
  </si>
  <si>
    <t xml:space="preserve">36.04.13.2013</t>
  </si>
  <si>
    <t xml:space="preserve">Kebuyutan</t>
  </si>
  <si>
    <t xml:space="preserve">36.04.13.2014</t>
  </si>
  <si>
    <t xml:space="preserve">Puser</t>
  </si>
  <si>
    <t xml:space="preserve">36.04.14</t>
  </si>
  <si>
    <t xml:space="preserve">Tanara</t>
  </si>
  <si>
    <t xml:space="preserve">36.04.14.2001</t>
  </si>
  <si>
    <t xml:space="preserve">36.04.14.2002</t>
  </si>
  <si>
    <t xml:space="preserve">Cerukcuk</t>
  </si>
  <si>
    <t xml:space="preserve">36.04.14.2003</t>
  </si>
  <si>
    <t xml:space="preserve">36.04.14.2004</t>
  </si>
  <si>
    <t xml:space="preserve">36.04.14.2005</t>
  </si>
  <si>
    <t xml:space="preserve">36.04.14.2006</t>
  </si>
  <si>
    <t xml:space="preserve">Siremen</t>
  </si>
  <si>
    <t xml:space="preserve">36.04.14.2007</t>
  </si>
  <si>
    <t xml:space="preserve">Bendung</t>
  </si>
  <si>
    <t xml:space="preserve">36.04.14.2008</t>
  </si>
  <si>
    <t xml:space="preserve">Pedaleman</t>
  </si>
  <si>
    <t xml:space="preserve">36.04.14.2009</t>
  </si>
  <si>
    <t xml:space="preserve">36.04.15</t>
  </si>
  <si>
    <t xml:space="preserve">36.04.15.2001</t>
  </si>
  <si>
    <t xml:space="preserve">36.04.15.2002</t>
  </si>
  <si>
    <t xml:space="preserve">Leuwi Limus</t>
  </si>
  <si>
    <t xml:space="preserve">36.04.15.2003</t>
  </si>
  <si>
    <t xml:space="preserve">Nambo Udik</t>
  </si>
  <si>
    <t xml:space="preserve">36.04.15.2004</t>
  </si>
  <si>
    <t xml:space="preserve">36.04.15.2005</t>
  </si>
  <si>
    <t xml:space="preserve">36.04.15.2006</t>
  </si>
  <si>
    <t xml:space="preserve">36.04.15.2007</t>
  </si>
  <si>
    <t xml:space="preserve">Julang</t>
  </si>
  <si>
    <t xml:space="preserve">36.04.15.2008</t>
  </si>
  <si>
    <t xml:space="preserve">36.04.15.2009</t>
  </si>
  <si>
    <t xml:space="preserve">Situterate</t>
  </si>
  <si>
    <t xml:space="preserve">36.04.15.2010</t>
  </si>
  <si>
    <t xml:space="preserve">36.04.15.2011</t>
  </si>
  <si>
    <t xml:space="preserve">Gembor Udik</t>
  </si>
  <si>
    <t xml:space="preserve">36.04.15.2012</t>
  </si>
  <si>
    <t xml:space="preserve">Songgomjaya</t>
  </si>
  <si>
    <t xml:space="preserve">36.04.15.2013</t>
  </si>
  <si>
    <t xml:space="preserve">Cikande Permai</t>
  </si>
  <si>
    <t xml:space="preserve">36.04.16</t>
  </si>
  <si>
    <t xml:space="preserve">Kibin</t>
  </si>
  <si>
    <t xml:space="preserve">36.04.16.2001</t>
  </si>
  <si>
    <t xml:space="preserve">36.04.16.2002</t>
  </si>
  <si>
    <t xml:space="preserve">Ketos</t>
  </si>
  <si>
    <t xml:space="preserve">36.04.16.2003</t>
  </si>
  <si>
    <t xml:space="preserve">36.04.16.2004</t>
  </si>
  <si>
    <t xml:space="preserve">Nagara</t>
  </si>
  <si>
    <t xml:space="preserve">36.04.16.2005</t>
  </si>
  <si>
    <t xml:space="preserve">Nambo Ilir</t>
  </si>
  <si>
    <t xml:space="preserve">36.04.16.2006</t>
  </si>
  <si>
    <t xml:space="preserve">36.04.16.2007</t>
  </si>
  <si>
    <t xml:space="preserve">36.04.16.2008</t>
  </si>
  <si>
    <t xml:space="preserve">36.04.16.2009</t>
  </si>
  <si>
    <t xml:space="preserve">Ciagel</t>
  </si>
  <si>
    <t xml:space="preserve">36.04.17</t>
  </si>
  <si>
    <t xml:space="preserve">36.04.17.2001</t>
  </si>
  <si>
    <t xml:space="preserve">36.04.17.2002</t>
  </si>
  <si>
    <t xml:space="preserve">Pamanuk</t>
  </si>
  <si>
    <t xml:space="preserve">36.04.17.2003</t>
  </si>
  <si>
    <t xml:space="preserve">Mandaya</t>
  </si>
  <si>
    <t xml:space="preserve">36.04.17.2004</t>
  </si>
  <si>
    <t xml:space="preserve">Teras</t>
  </si>
  <si>
    <t xml:space="preserve">36.04.17.2006</t>
  </si>
  <si>
    <t xml:space="preserve">Ragasmasigit</t>
  </si>
  <si>
    <t xml:space="preserve">36.04.17.2007</t>
  </si>
  <si>
    <t xml:space="preserve">Walikukun</t>
  </si>
  <si>
    <t xml:space="preserve">36.04.17.2009</t>
  </si>
  <si>
    <t xml:space="preserve">36.04.17.2010</t>
  </si>
  <si>
    <t xml:space="preserve">36.04.18</t>
  </si>
  <si>
    <t xml:space="preserve">Binuang</t>
  </si>
  <si>
    <t xml:space="preserve">36.04.18.2001</t>
  </si>
  <si>
    <t xml:space="preserve">36.04.18.2002</t>
  </si>
  <si>
    <t xml:space="preserve">36.04.18.2003</t>
  </si>
  <si>
    <t xml:space="preserve">36.04.18.2004</t>
  </si>
  <si>
    <t xml:space="preserve">36.04.18.2005</t>
  </si>
  <si>
    <t xml:space="preserve">36.04.18.2006</t>
  </si>
  <si>
    <t xml:space="preserve">Sukamampir</t>
  </si>
  <si>
    <t xml:space="preserve">36.04.18.2007</t>
  </si>
  <si>
    <t xml:space="preserve">Lamaran</t>
  </si>
  <si>
    <t xml:space="preserve">36.04.19</t>
  </si>
  <si>
    <t xml:space="preserve">36.04.19.2001</t>
  </si>
  <si>
    <t xml:space="preserve">36.04.19.2002</t>
  </si>
  <si>
    <t xml:space="preserve">36.04.19.2003</t>
  </si>
  <si>
    <t xml:space="preserve">Tambiluk</t>
  </si>
  <si>
    <t xml:space="preserve">36.04.19.2004</t>
  </si>
  <si>
    <t xml:space="preserve">36.04.19.2005</t>
  </si>
  <si>
    <t xml:space="preserve">36.04.19.2006</t>
  </si>
  <si>
    <t xml:space="preserve">Seuat</t>
  </si>
  <si>
    <t xml:space="preserve">36.04.19.2007</t>
  </si>
  <si>
    <t xml:space="preserve">Nagarapadang</t>
  </si>
  <si>
    <t xml:space="preserve">36.04.19.2008</t>
  </si>
  <si>
    <t xml:space="preserve">Kadugenep</t>
  </si>
  <si>
    <t xml:space="preserve">36.04.19.2009</t>
  </si>
  <si>
    <t xml:space="preserve">36.04.19.2010</t>
  </si>
  <si>
    <t xml:space="preserve">36.04.19.2011</t>
  </si>
  <si>
    <t xml:space="preserve">36.04.19.2012</t>
  </si>
  <si>
    <t xml:space="preserve">36.04.19.2013</t>
  </si>
  <si>
    <t xml:space="preserve">Seuat Jaya</t>
  </si>
  <si>
    <t xml:space="preserve">36.04.19.2014</t>
  </si>
  <si>
    <t xml:space="preserve">Kubang Jaya</t>
  </si>
  <si>
    <t xml:space="preserve">36.04.19.2015</t>
  </si>
  <si>
    <t xml:space="preserve">36.04.20</t>
  </si>
  <si>
    <t xml:space="preserve">Tunjung Teja</t>
  </si>
  <si>
    <t xml:space="preserve">36.04.20.2001</t>
  </si>
  <si>
    <t xml:space="preserve">Tanjung Teja</t>
  </si>
  <si>
    <t xml:space="preserve">36.04.20.2002</t>
  </si>
  <si>
    <t xml:space="preserve">36.04.20.2003</t>
  </si>
  <si>
    <t xml:space="preserve">Panunggulan</t>
  </si>
  <si>
    <t xml:space="preserve">36.04.20.2004</t>
  </si>
  <si>
    <t xml:space="preserve">Malanggah</t>
  </si>
  <si>
    <t xml:space="preserve">36.04.20.2005</t>
  </si>
  <si>
    <t xml:space="preserve">36.04.20.2006</t>
  </si>
  <si>
    <t xml:space="preserve">Bojong Menteng</t>
  </si>
  <si>
    <t xml:space="preserve">36.04.20.2007</t>
  </si>
  <si>
    <t xml:space="preserve">Bojong Catang</t>
  </si>
  <si>
    <t xml:space="preserve">36.04.20.2008</t>
  </si>
  <si>
    <t xml:space="preserve">Bojong Pandan</t>
  </si>
  <si>
    <t xml:space="preserve">36.04.20.2009</t>
  </si>
  <si>
    <t xml:space="preserve">Pancaregang</t>
  </si>
  <si>
    <t xml:space="preserve">36.04.22</t>
  </si>
  <si>
    <t xml:space="preserve">36.04.22.2001</t>
  </si>
  <si>
    <t xml:space="preserve">36.04.22.2002</t>
  </si>
  <si>
    <t xml:space="preserve">Tejamari</t>
  </si>
  <si>
    <t xml:space="preserve">36.04.22.2003</t>
  </si>
  <si>
    <t xml:space="preserve">36.04.22.2004</t>
  </si>
  <si>
    <t xml:space="preserve">36.04.22.2005</t>
  </si>
  <si>
    <t xml:space="preserve">36.04.22.2006</t>
  </si>
  <si>
    <t xml:space="preserve">36.04.22.2007</t>
  </si>
  <si>
    <t xml:space="preserve">Sindangmandi</t>
  </si>
  <si>
    <t xml:space="preserve">36.04.22.2008</t>
  </si>
  <si>
    <t xml:space="preserve">Cisalam</t>
  </si>
  <si>
    <t xml:space="preserve">36.04.22.2009</t>
  </si>
  <si>
    <t xml:space="preserve">36.04.22.2010</t>
  </si>
  <si>
    <t xml:space="preserve">36.04.22.2011</t>
  </si>
  <si>
    <t xml:space="preserve">36.04.22.2012</t>
  </si>
  <si>
    <t xml:space="preserve">36.04.22.2013</t>
  </si>
  <si>
    <t xml:space="preserve">Sinarmukti</t>
  </si>
  <si>
    <t xml:space="preserve">36.04.22.2014</t>
  </si>
  <si>
    <t xml:space="preserve">Suka Indah</t>
  </si>
  <si>
    <t xml:space="preserve">36.04.23</t>
  </si>
  <si>
    <t xml:space="preserve">36.04.23.2001</t>
  </si>
  <si>
    <t xml:space="preserve">36.04.23.2002</t>
  </si>
  <si>
    <t xml:space="preserve">36.04.23.2003</t>
  </si>
  <si>
    <t xml:space="preserve">Katulisan</t>
  </si>
  <si>
    <t xml:space="preserve">36.04.23.2004</t>
  </si>
  <si>
    <t xml:space="preserve">36.04.23.2005</t>
  </si>
  <si>
    <t xml:space="preserve">36.04.23.2006</t>
  </si>
  <si>
    <t xml:space="preserve">36.04.23.2007</t>
  </si>
  <si>
    <t xml:space="preserve">36.04.23.2008</t>
  </si>
  <si>
    <t xml:space="preserve">Panyabrangan</t>
  </si>
  <si>
    <t xml:space="preserve">36.04.23.2009</t>
  </si>
  <si>
    <t xml:space="preserve">Gandayasa</t>
  </si>
  <si>
    <t xml:space="preserve">36.04.23.2010</t>
  </si>
  <si>
    <t xml:space="preserve">36.04.23.2011</t>
  </si>
  <si>
    <t xml:space="preserve">36.04.23.2012</t>
  </si>
  <si>
    <t xml:space="preserve">Harundang</t>
  </si>
  <si>
    <t xml:space="preserve">36.04.23.2013</t>
  </si>
  <si>
    <t xml:space="preserve">36.04.23.2014</t>
  </si>
  <si>
    <t xml:space="preserve">Panosogan</t>
  </si>
  <si>
    <t xml:space="preserve">36.04.23.2015</t>
  </si>
  <si>
    <t xml:space="preserve">Mongpok</t>
  </si>
  <si>
    <t xml:space="preserve">36.04.23.2016</t>
  </si>
  <si>
    <t xml:space="preserve">36.04.23.2017</t>
  </si>
  <si>
    <t xml:space="preserve">Cilayang Guha</t>
  </si>
  <si>
    <t xml:space="preserve">36.04.24</t>
  </si>
  <si>
    <t xml:space="preserve">36.04.24.2001</t>
  </si>
  <si>
    <t xml:space="preserve">36.04.24.2002</t>
  </si>
  <si>
    <t xml:space="preserve">Damping</t>
  </si>
  <si>
    <t xml:space="preserve">36.04.24.2003</t>
  </si>
  <si>
    <t xml:space="preserve">Wirana</t>
  </si>
  <si>
    <t xml:space="preserve">36.04.24.2004</t>
  </si>
  <si>
    <t xml:space="preserve">36.04.24.2005</t>
  </si>
  <si>
    <t xml:space="preserve">Pudar</t>
  </si>
  <si>
    <t xml:space="preserve">36.04.24.2006</t>
  </si>
  <si>
    <t xml:space="preserve">36.04.24.2007</t>
  </si>
  <si>
    <t xml:space="preserve">36.04.24.2008</t>
  </si>
  <si>
    <t xml:space="preserve">36.04.24.2010</t>
  </si>
  <si>
    <t xml:space="preserve">Pasirlimus</t>
  </si>
  <si>
    <t xml:space="preserve">36.04.24.2018</t>
  </si>
  <si>
    <t xml:space="preserve">Pasir Kembang</t>
  </si>
  <si>
    <t xml:space="preserve">36.04.25</t>
  </si>
  <si>
    <t xml:space="preserve">36.04.25.2001</t>
  </si>
  <si>
    <t xml:space="preserve">36.04.25.2002</t>
  </si>
  <si>
    <t xml:space="preserve">36.04.25.2003</t>
  </si>
  <si>
    <t xml:space="preserve">36.04.25.2004</t>
  </si>
  <si>
    <t xml:space="preserve">36.04.25.2005</t>
  </si>
  <si>
    <t xml:space="preserve">Nyompok</t>
  </si>
  <si>
    <t xml:space="preserve">36.04.25.2006</t>
  </si>
  <si>
    <t xml:space="preserve">Gabus</t>
  </si>
  <si>
    <t xml:space="preserve">36.04.25.2007</t>
  </si>
  <si>
    <t xml:space="preserve">Carenang Udik</t>
  </si>
  <si>
    <t xml:space="preserve">36.04.25.2008</t>
  </si>
  <si>
    <t xml:space="preserve">Rancasumur</t>
  </si>
  <si>
    <t xml:space="preserve">36.04.25.2009</t>
  </si>
  <si>
    <t xml:space="preserve">36.04.25.2010</t>
  </si>
  <si>
    <t xml:space="preserve">Mekarbaru</t>
  </si>
  <si>
    <t xml:space="preserve">36.04.26</t>
  </si>
  <si>
    <t xml:space="preserve">Jawilan</t>
  </si>
  <si>
    <t xml:space="preserve">36.04.26.2001</t>
  </si>
  <si>
    <t xml:space="preserve">36.04.26.2002</t>
  </si>
  <si>
    <t xml:space="preserve">Bojot</t>
  </si>
  <si>
    <t xml:space="preserve">36.04.26.2003</t>
  </si>
  <si>
    <t xml:space="preserve">36.04.26.2004</t>
  </si>
  <si>
    <t xml:space="preserve">Pagintungan</t>
  </si>
  <si>
    <t xml:space="preserve">36.04.26.2005</t>
  </si>
  <si>
    <t xml:space="preserve">Pasirbuyut</t>
  </si>
  <si>
    <t xml:space="preserve">36.04.26.2006</t>
  </si>
  <si>
    <t xml:space="preserve">36.04.26.2007</t>
  </si>
  <si>
    <t xml:space="preserve">36.04.26.2008</t>
  </si>
  <si>
    <t xml:space="preserve">36.04.26.2009</t>
  </si>
  <si>
    <t xml:space="preserve">Junti</t>
  </si>
  <si>
    <t xml:space="preserve">36.04.27</t>
  </si>
  <si>
    <t xml:space="preserve">36.04.27.2001</t>
  </si>
  <si>
    <t xml:space="preserve">Ujungtebu</t>
  </si>
  <si>
    <t xml:space="preserve">36.04.27.2002</t>
  </si>
  <si>
    <t xml:space="preserve">Siketug</t>
  </si>
  <si>
    <t xml:space="preserve">36.04.27.2003</t>
  </si>
  <si>
    <t xml:space="preserve">36.04.27.2004</t>
  </si>
  <si>
    <t xml:space="preserve">Pondok Kaharu</t>
  </si>
  <si>
    <t xml:space="preserve">36.04.27.2005</t>
  </si>
  <si>
    <t xml:space="preserve">36.04.27.2006</t>
  </si>
  <si>
    <t xml:space="preserve">Sukarena</t>
  </si>
  <si>
    <t xml:space="preserve">36.04.27.2007</t>
  </si>
  <si>
    <t xml:space="preserve">36.04.27.2008</t>
  </si>
  <si>
    <t xml:space="preserve">36.04.27.2009</t>
  </si>
  <si>
    <t xml:space="preserve">36.04.27.2010</t>
  </si>
  <si>
    <t xml:space="preserve">36.04.27.2011</t>
  </si>
  <si>
    <t xml:space="preserve">Panyaungan Jaya</t>
  </si>
  <si>
    <t xml:space="preserve">36.04.28</t>
  </si>
  <si>
    <t xml:space="preserve">36.04.28.2001</t>
  </si>
  <si>
    <t xml:space="preserve">36.04.28.2006</t>
  </si>
  <si>
    <t xml:space="preserve">Kadubeureum</t>
  </si>
  <si>
    <t xml:space="preserve">36.04.28.2007</t>
  </si>
  <si>
    <t xml:space="preserve">36.04.28.2009</t>
  </si>
  <si>
    <t xml:space="preserve">Pancanegara</t>
  </si>
  <si>
    <t xml:space="preserve">36.04.28.2010</t>
  </si>
  <si>
    <t xml:space="preserve">36.04.28.2012</t>
  </si>
  <si>
    <t xml:space="preserve">Sindangheula</t>
  </si>
  <si>
    <t xml:space="preserve">36.04.28.2013</t>
  </si>
  <si>
    <t xml:space="preserve">36.04.28.2015</t>
  </si>
  <si>
    <t xml:space="preserve">Talaga Warna</t>
  </si>
  <si>
    <t xml:space="preserve">36.04.29</t>
  </si>
  <si>
    <t xml:space="preserve">Padarincang</t>
  </si>
  <si>
    <t xml:space="preserve">36.04.29.2001</t>
  </si>
  <si>
    <t xml:space="preserve">36.04.29.2002</t>
  </si>
  <si>
    <t xml:space="preserve">36.04.29.2003</t>
  </si>
  <si>
    <t xml:space="preserve">Cibojong</t>
  </si>
  <si>
    <t xml:space="preserve">36.04.29.2004</t>
  </si>
  <si>
    <t xml:space="preserve">Citasuk</t>
  </si>
  <si>
    <t xml:space="preserve">36.04.29.2005</t>
  </si>
  <si>
    <t xml:space="preserve">36.04.29.2006</t>
  </si>
  <si>
    <t xml:space="preserve">36.04.29.2007</t>
  </si>
  <si>
    <t xml:space="preserve">36.04.29.2008</t>
  </si>
  <si>
    <t xml:space="preserve">Batu Kuwung</t>
  </si>
  <si>
    <t xml:space="preserve">36.04.29.2009</t>
  </si>
  <si>
    <t xml:space="preserve">Kramatlaban</t>
  </si>
  <si>
    <t xml:space="preserve">36.04.29.2010</t>
  </si>
  <si>
    <t xml:space="preserve">Kelumpang</t>
  </si>
  <si>
    <t xml:space="preserve">36.04.29.2011</t>
  </si>
  <si>
    <t xml:space="preserve">36.04.29.2012</t>
  </si>
  <si>
    <t xml:space="preserve">36.04.29.2013</t>
  </si>
  <si>
    <t xml:space="preserve">Curug Goong</t>
  </si>
  <si>
    <t xml:space="preserve">36.04.29.2014</t>
  </si>
  <si>
    <t xml:space="preserve">Kadu Kempong</t>
  </si>
  <si>
    <t xml:space="preserve">36.04.30</t>
  </si>
  <si>
    <t xml:space="preserve">Anyar</t>
  </si>
  <si>
    <t xml:space="preserve">36.04.30.2001</t>
  </si>
  <si>
    <t xml:space="preserve">36.04.30.2002</t>
  </si>
  <si>
    <t xml:space="preserve">Sindang Mandi</t>
  </si>
  <si>
    <t xml:space="preserve">36.04.30.2003</t>
  </si>
  <si>
    <t xml:space="preserve">36.04.30.2004</t>
  </si>
  <si>
    <t xml:space="preserve">Tanjung Manis</t>
  </si>
  <si>
    <t xml:space="preserve">36.04.30.2005</t>
  </si>
  <si>
    <t xml:space="preserve">Bandulu</t>
  </si>
  <si>
    <t xml:space="preserve">36.04.30.2006</t>
  </si>
  <si>
    <t xml:space="preserve">Bunihara</t>
  </si>
  <si>
    <t xml:space="preserve">36.04.30.2007</t>
  </si>
  <si>
    <t xml:space="preserve">Kosambironyok</t>
  </si>
  <si>
    <t xml:space="preserve">36.04.30.2008</t>
  </si>
  <si>
    <t xml:space="preserve">36.04.30.2009</t>
  </si>
  <si>
    <t xml:space="preserve">36.04.30.2010</t>
  </si>
  <si>
    <t xml:space="preserve">36.04.30.2011</t>
  </si>
  <si>
    <t xml:space="preserve">Tambang Ayam</t>
  </si>
  <si>
    <t xml:space="preserve">36.04.30.2012</t>
  </si>
  <si>
    <t xml:space="preserve">Grogol Indah</t>
  </si>
  <si>
    <t xml:space="preserve">36.04.31</t>
  </si>
  <si>
    <t xml:space="preserve">36.04.31.2001</t>
  </si>
  <si>
    <t xml:space="preserve">36.04.31.2002</t>
  </si>
  <si>
    <t xml:space="preserve">Bantar Waru</t>
  </si>
  <si>
    <t xml:space="preserve">36.04.31.2003</t>
  </si>
  <si>
    <t xml:space="preserve">Pasauran</t>
  </si>
  <si>
    <t xml:space="preserve">36.04.31.2004</t>
  </si>
  <si>
    <t xml:space="preserve">36.04.31.2005</t>
  </si>
  <si>
    <t xml:space="preserve">Karang Suraga</t>
  </si>
  <si>
    <t xml:space="preserve">36.04.31.2006</t>
  </si>
  <si>
    <t xml:space="preserve">Umbul Tanjung</t>
  </si>
  <si>
    <t xml:space="preserve">36.04.31.2007</t>
  </si>
  <si>
    <t xml:space="preserve">Kubang Baros</t>
  </si>
  <si>
    <t xml:space="preserve">36.04.31.2008</t>
  </si>
  <si>
    <t xml:space="preserve">Ranca Sanggal</t>
  </si>
  <si>
    <t xml:space="preserve">36.04.31.2009</t>
  </si>
  <si>
    <t xml:space="preserve">Cikolelet</t>
  </si>
  <si>
    <t xml:space="preserve">36.04.31.2010</t>
  </si>
  <si>
    <t xml:space="preserve">Sindang Laya</t>
  </si>
  <si>
    <t xml:space="preserve">36.04.31.2011</t>
  </si>
  <si>
    <t xml:space="preserve">36.04.31.2012</t>
  </si>
  <si>
    <t xml:space="preserve">Bantar Wangi</t>
  </si>
  <si>
    <t xml:space="preserve">36.04.31.2013</t>
  </si>
  <si>
    <t xml:space="preserve">36.04.31.2014</t>
  </si>
  <si>
    <t xml:space="preserve">Baros Jaya</t>
  </si>
  <si>
    <t xml:space="preserve">36.04.32</t>
  </si>
  <si>
    <t xml:space="preserve">Mancak</t>
  </si>
  <si>
    <t xml:space="preserve">36.04.32.2001</t>
  </si>
  <si>
    <t xml:space="preserve">36.04.32.2002</t>
  </si>
  <si>
    <t xml:space="preserve">Ciwarna</t>
  </si>
  <si>
    <t xml:space="preserve">36.04.32.2003</t>
  </si>
  <si>
    <t xml:space="preserve">36.04.32.2004</t>
  </si>
  <si>
    <t xml:space="preserve">36.04.32.2005</t>
  </si>
  <si>
    <t xml:space="preserve">36.04.32.2006</t>
  </si>
  <si>
    <t xml:space="preserve">Sigedong</t>
  </si>
  <si>
    <t xml:space="preserve">36.04.32.2007</t>
  </si>
  <si>
    <t xml:space="preserve">36.04.32.2008</t>
  </si>
  <si>
    <t xml:space="preserve">36.04.32.2009</t>
  </si>
  <si>
    <t xml:space="preserve">36.04.32.2010</t>
  </si>
  <si>
    <t xml:space="preserve">36.04.32.2011</t>
  </si>
  <si>
    <t xml:space="preserve">Batukuda</t>
  </si>
  <si>
    <t xml:space="preserve">36.04.32.2012</t>
  </si>
  <si>
    <t xml:space="preserve">36.04.32.2013</t>
  </si>
  <si>
    <t xml:space="preserve">Bale Kambang</t>
  </si>
  <si>
    <t xml:space="preserve">36.04.32.2014</t>
  </si>
  <si>
    <t xml:space="preserve">Bale Kencana</t>
  </si>
  <si>
    <t xml:space="preserve">36.04.33</t>
  </si>
  <si>
    <t xml:space="preserve">36.04.33.2001</t>
  </si>
  <si>
    <t xml:space="preserve">36.04.33.2002</t>
  </si>
  <si>
    <t xml:space="preserve">36.04.33.2003</t>
  </si>
  <si>
    <t xml:space="preserve">36.04.33.2004</t>
  </si>
  <si>
    <t xml:space="preserve">Sukalaba</t>
  </si>
  <si>
    <t xml:space="preserve">36.04.33.2005</t>
  </si>
  <si>
    <t xml:space="preserve">36.04.33.2006</t>
  </si>
  <si>
    <t xml:space="preserve">Luwuk</t>
  </si>
  <si>
    <t xml:space="preserve">36.04.33.2007</t>
  </si>
  <si>
    <t xml:space="preserve">Curug Sulanjana</t>
  </si>
  <si>
    <t xml:space="preserve">36.04.34</t>
  </si>
  <si>
    <t xml:space="preserve">36.04.34.2001</t>
  </si>
  <si>
    <t xml:space="preserve">36.04.34.2002</t>
  </si>
  <si>
    <t xml:space="preserve">Mander</t>
  </si>
  <si>
    <t xml:space="preserve">36.04.34.2003</t>
  </si>
  <si>
    <t xml:space="preserve">Penamping</t>
  </si>
  <si>
    <t xml:space="preserve">36.04.34.2004</t>
  </si>
  <si>
    <t xml:space="preserve">Pangawinan</t>
  </si>
  <si>
    <t xml:space="preserve">36.04.34.2005</t>
  </si>
  <si>
    <t xml:space="preserve">36.04.34.2006</t>
  </si>
  <si>
    <t xml:space="preserve">Blokang</t>
  </si>
  <si>
    <t xml:space="preserve">36.04.34.2007</t>
  </si>
  <si>
    <t xml:space="preserve">36.04.34.2008</t>
  </si>
  <si>
    <t xml:space="preserve">Pringwulung</t>
  </si>
  <si>
    <t xml:space="preserve">36.04.35</t>
  </si>
  <si>
    <t xml:space="preserve">36.04.35.2001</t>
  </si>
  <si>
    <t xml:space="preserve">Kamaruton</t>
  </si>
  <si>
    <t xml:space="preserve">36.04.35.2002</t>
  </si>
  <si>
    <t xml:space="preserve">Teras Bendung</t>
  </si>
  <si>
    <t xml:space="preserve">36.04.35.2003</t>
  </si>
  <si>
    <t xml:space="preserve">36.04.35.2004</t>
  </si>
  <si>
    <t xml:space="preserve">Lebak Kepuh</t>
  </si>
  <si>
    <t xml:space="preserve">36.04.35.2005</t>
  </si>
  <si>
    <t xml:space="preserve">Kencana Harapan</t>
  </si>
  <si>
    <t xml:space="preserve">36.04.35.2006</t>
  </si>
  <si>
    <t xml:space="preserve">Pegandikan</t>
  </si>
  <si>
    <t xml:space="preserve">36.04.35.2007</t>
  </si>
  <si>
    <t xml:space="preserve">36.04.35.2008</t>
  </si>
  <si>
    <t xml:space="preserve">36.04.35.2009</t>
  </si>
  <si>
    <t xml:space="preserve">Tirem</t>
  </si>
  <si>
    <t xml:space="preserve">36.04.35.2010</t>
  </si>
  <si>
    <t xml:space="preserve">Kebonratu</t>
  </si>
  <si>
    <t xml:space="preserve">36.71</t>
  </si>
  <si>
    <t xml:space="preserve">KOTA TANGERANG</t>
  </si>
  <si>
    <t xml:space="preserve">36.71.01</t>
  </si>
  <si>
    <t xml:space="preserve">36.71.01.1001</t>
  </si>
  <si>
    <t xml:space="preserve">36.71.01.1002</t>
  </si>
  <si>
    <t xml:space="preserve">36.71.01.1003</t>
  </si>
  <si>
    <t xml:space="preserve">36.71.01.1004</t>
  </si>
  <si>
    <t xml:space="preserve">Buaran Indah</t>
  </si>
  <si>
    <t xml:space="preserve">36.71.01.1005</t>
  </si>
  <si>
    <t xml:space="preserve">Cikokol</t>
  </si>
  <si>
    <t xml:space="preserve">36.71.01.1006</t>
  </si>
  <si>
    <t xml:space="preserve">Kelapa Indah</t>
  </si>
  <si>
    <t xml:space="preserve">36.71.01.1007</t>
  </si>
  <si>
    <t xml:space="preserve">36.71.01.1008</t>
  </si>
  <si>
    <t xml:space="preserve">36.71.02</t>
  </si>
  <si>
    <t xml:space="preserve">Jatiuwung</t>
  </si>
  <si>
    <t xml:space="preserve">36.71.02.1001</t>
  </si>
  <si>
    <t xml:space="preserve">Keroncong</t>
  </si>
  <si>
    <t xml:space="preserve">36.71.02.1002</t>
  </si>
  <si>
    <t xml:space="preserve">36.71.02.1003</t>
  </si>
  <si>
    <t xml:space="preserve">36.71.02.1004</t>
  </si>
  <si>
    <t xml:space="preserve">36.71.02.1005</t>
  </si>
  <si>
    <t xml:space="preserve">Manis Jaya</t>
  </si>
  <si>
    <t xml:space="preserve">36.71.02.1006</t>
  </si>
  <si>
    <t xml:space="preserve">Alam Jaya</t>
  </si>
  <si>
    <t xml:space="preserve">36.71.03</t>
  </si>
  <si>
    <t xml:space="preserve">Batuceper</t>
  </si>
  <si>
    <t xml:space="preserve">36.71.03.1001</t>
  </si>
  <si>
    <t xml:space="preserve">36.71.03.1002</t>
  </si>
  <si>
    <t xml:space="preserve">36.71.03.1003</t>
  </si>
  <si>
    <t xml:space="preserve">Poris Gaga</t>
  </si>
  <si>
    <t xml:space="preserve">36.71.03.1004</t>
  </si>
  <si>
    <t xml:space="preserve">Poris Gaga Baru</t>
  </si>
  <si>
    <t xml:space="preserve">36.71.03.1005</t>
  </si>
  <si>
    <t xml:space="preserve">Kebon Besar</t>
  </si>
  <si>
    <t xml:space="preserve">36.71.03.1006</t>
  </si>
  <si>
    <t xml:space="preserve">36.71.03.1007</t>
  </si>
  <si>
    <t xml:space="preserve">Poris Jaya</t>
  </si>
  <si>
    <t xml:space="preserve">36.71.04</t>
  </si>
  <si>
    <t xml:space="preserve">36.71.04.1001</t>
  </si>
  <si>
    <t xml:space="preserve">36.71.04.1002</t>
  </si>
  <si>
    <t xml:space="preserve">Jurumudi</t>
  </si>
  <si>
    <t xml:space="preserve">36.71.04.1003</t>
  </si>
  <si>
    <t xml:space="preserve">36.71.04.1004</t>
  </si>
  <si>
    <t xml:space="preserve">Pajang</t>
  </si>
  <si>
    <t xml:space="preserve">36.71.04.1005</t>
  </si>
  <si>
    <t xml:space="preserve">Jurumudi Baru</t>
  </si>
  <si>
    <t xml:space="preserve">36.71.05</t>
  </si>
  <si>
    <t xml:space="preserve">36.71.05.1001</t>
  </si>
  <si>
    <t xml:space="preserve">36.71.05.1002</t>
  </si>
  <si>
    <t xml:space="preserve">Cipondoh Makmur</t>
  </si>
  <si>
    <t xml:space="preserve">36.71.05.1003</t>
  </si>
  <si>
    <t xml:space="preserve">Cipondoh Indah</t>
  </si>
  <si>
    <t xml:space="preserve">36.71.05.1004</t>
  </si>
  <si>
    <t xml:space="preserve">Gondrong</t>
  </si>
  <si>
    <t xml:space="preserve">36.71.05.1005</t>
  </si>
  <si>
    <t xml:space="preserve">36.71.05.1006</t>
  </si>
  <si>
    <t xml:space="preserve">36.71.05.1007</t>
  </si>
  <si>
    <t xml:space="preserve">36.71.05.1008</t>
  </si>
  <si>
    <t xml:space="preserve">Poris Plawad</t>
  </si>
  <si>
    <t xml:space="preserve">36.71.05.1009</t>
  </si>
  <si>
    <t xml:space="preserve">Poris Plawad Utara</t>
  </si>
  <si>
    <t xml:space="preserve">36.71.05.1010</t>
  </si>
  <si>
    <t xml:space="preserve">Poris Plawad Indah</t>
  </si>
  <si>
    <t xml:space="preserve">36.71.06</t>
  </si>
  <si>
    <t xml:space="preserve">36.71.06.1001</t>
  </si>
  <si>
    <t xml:space="preserve">36.71.06.1002</t>
  </si>
  <si>
    <t xml:space="preserve">36.71.06.1003</t>
  </si>
  <si>
    <t xml:space="preserve">36.71.06.1004</t>
  </si>
  <si>
    <t xml:space="preserve">36.71.06.1005</t>
  </si>
  <si>
    <t xml:space="preserve">36.71.06.1006</t>
  </si>
  <si>
    <t xml:space="preserve">36.71.06.1007</t>
  </si>
  <si>
    <t xml:space="preserve">Sudimara Selatan</t>
  </si>
  <si>
    <t xml:space="preserve">36.71.06.1008</t>
  </si>
  <si>
    <t xml:space="preserve">36.71.07</t>
  </si>
  <si>
    <t xml:space="preserve">36.71.07.1001</t>
  </si>
  <si>
    <t xml:space="preserve">36.71.07.1002</t>
  </si>
  <si>
    <t xml:space="preserve">Bojong Jaya</t>
  </si>
  <si>
    <t xml:space="preserve">36.71.07.1003</t>
  </si>
  <si>
    <t xml:space="preserve">36.71.07.1004</t>
  </si>
  <si>
    <t xml:space="preserve">Nusa Jaya</t>
  </si>
  <si>
    <t xml:space="preserve">36.71.07.1005</t>
  </si>
  <si>
    <t xml:space="preserve">Cimone</t>
  </si>
  <si>
    <t xml:space="preserve">36.71.07.1006</t>
  </si>
  <si>
    <t xml:space="preserve">Cimone Jaya</t>
  </si>
  <si>
    <t xml:space="preserve">36.71.07.1007</t>
  </si>
  <si>
    <t xml:space="preserve">36.71.07.1008</t>
  </si>
  <si>
    <t xml:space="preserve">Sumur Pacing</t>
  </si>
  <si>
    <t xml:space="preserve">36.71.07.1009</t>
  </si>
  <si>
    <t xml:space="preserve">36.71.07.1010</t>
  </si>
  <si>
    <t xml:space="preserve">36.71.07.1011</t>
  </si>
  <si>
    <t xml:space="preserve">Pabuaran Tumpeng</t>
  </si>
  <si>
    <t xml:space="preserve">36.71.07.1012</t>
  </si>
  <si>
    <t xml:space="preserve">Nambo Jaya</t>
  </si>
  <si>
    <t xml:space="preserve">36.71.07.1013</t>
  </si>
  <si>
    <t xml:space="preserve">Gerendeng</t>
  </si>
  <si>
    <t xml:space="preserve">36.71.07.1014</t>
  </si>
  <si>
    <t xml:space="preserve">36.71.07.1015</t>
  </si>
  <si>
    <t xml:space="preserve">36.71.07.1016</t>
  </si>
  <si>
    <t xml:space="preserve">Koang Jaya</t>
  </si>
  <si>
    <t xml:space="preserve">36.71.08</t>
  </si>
  <si>
    <t xml:space="preserve">Periuk</t>
  </si>
  <si>
    <t xml:space="preserve">36.71.08.1001</t>
  </si>
  <si>
    <t xml:space="preserve">36.71.08.1002</t>
  </si>
  <si>
    <t xml:space="preserve">36.71.08.1003</t>
  </si>
  <si>
    <t xml:space="preserve">Gebang Raya</t>
  </si>
  <si>
    <t xml:space="preserve">36.71.08.1004</t>
  </si>
  <si>
    <t xml:space="preserve">Sangiang Jaya</t>
  </si>
  <si>
    <t xml:space="preserve">36.71.08.1005</t>
  </si>
  <si>
    <t xml:space="preserve">Periuk Jaya</t>
  </si>
  <si>
    <t xml:space="preserve">36.71.09</t>
  </si>
  <si>
    <t xml:space="preserve">36.71.09.1001</t>
  </si>
  <si>
    <t xml:space="preserve">36.71.09.1002</t>
  </si>
  <si>
    <t xml:space="preserve">Cibodasari</t>
  </si>
  <si>
    <t xml:space="preserve">36.71.09.1003</t>
  </si>
  <si>
    <t xml:space="preserve">Cibodas Baru</t>
  </si>
  <si>
    <t xml:space="preserve">36.71.09.1004</t>
  </si>
  <si>
    <t xml:space="preserve">Panunggangan Barat</t>
  </si>
  <si>
    <t xml:space="preserve">36.71.09.1005</t>
  </si>
  <si>
    <t xml:space="preserve">Uwung Jaya</t>
  </si>
  <si>
    <t xml:space="preserve">36.71.09.1006</t>
  </si>
  <si>
    <t xml:space="preserve">36.71.10</t>
  </si>
  <si>
    <t xml:space="preserve">36.71.10.1001</t>
  </si>
  <si>
    <t xml:space="preserve">36.71.10.1002</t>
  </si>
  <si>
    <t xml:space="preserve">Karang Sari</t>
  </si>
  <si>
    <t xml:space="preserve">36.71.10.1003</t>
  </si>
  <si>
    <t xml:space="preserve">Selapajang Jaya</t>
  </si>
  <si>
    <t xml:space="preserve">36.71.10.1004</t>
  </si>
  <si>
    <t xml:space="preserve">Kedaung Wetan</t>
  </si>
  <si>
    <t xml:space="preserve">36.71.10.1005</t>
  </si>
  <si>
    <t xml:space="preserve">36.71.10.1006</t>
  </si>
  <si>
    <t xml:space="preserve">36.71.10.1007</t>
  </si>
  <si>
    <t xml:space="preserve">Kedaung Baru</t>
  </si>
  <si>
    <t xml:space="preserve">36.71.11</t>
  </si>
  <si>
    <t xml:space="preserve">36.71.11.1001</t>
  </si>
  <si>
    <t xml:space="preserve">36.71.11.1002</t>
  </si>
  <si>
    <t xml:space="preserve">36.71.11.1003</t>
  </si>
  <si>
    <t xml:space="preserve">36.71.11.1004</t>
  </si>
  <si>
    <t xml:space="preserve">36.71.11.1006</t>
  </si>
  <si>
    <t xml:space="preserve">Kunciran Jaya</t>
  </si>
  <si>
    <t xml:space="preserve">36.71.11.1007</t>
  </si>
  <si>
    <t xml:space="preserve">Cipete</t>
  </si>
  <si>
    <t xml:space="preserve">36.71.11.1008</t>
  </si>
  <si>
    <t xml:space="preserve">Pakojan</t>
  </si>
  <si>
    <t xml:space="preserve">36.71.11.1009</t>
  </si>
  <si>
    <t xml:space="preserve">36.71.11.1010</t>
  </si>
  <si>
    <t xml:space="preserve">Panunggangan Utara</t>
  </si>
  <si>
    <t xml:space="preserve">36.71.11.1011</t>
  </si>
  <si>
    <t xml:space="preserve">Panunggangan Timur</t>
  </si>
  <si>
    <t xml:space="preserve">36.71.12</t>
  </si>
  <si>
    <t xml:space="preserve">36.71.12.1001</t>
  </si>
  <si>
    <t xml:space="preserve">36.71.12.1002</t>
  </si>
  <si>
    <t xml:space="preserve">Karang Mulya</t>
  </si>
  <si>
    <t xml:space="preserve">36.71.12.1003</t>
  </si>
  <si>
    <t xml:space="preserve">Pondok Bahar</t>
  </si>
  <si>
    <t xml:space="preserve">36.71.12.1004</t>
  </si>
  <si>
    <t xml:space="preserve">36.71.12.1005</t>
  </si>
  <si>
    <t xml:space="preserve">36.71.12.1006</t>
  </si>
  <si>
    <t xml:space="preserve">36.71.12.1007</t>
  </si>
  <si>
    <t xml:space="preserve">Parung Jaya</t>
  </si>
  <si>
    <t xml:space="preserve">36.71.13</t>
  </si>
  <si>
    <t xml:space="preserve">36.71.13.1001</t>
  </si>
  <si>
    <t xml:space="preserve">36.71.13.1002</t>
  </si>
  <si>
    <t xml:space="preserve">36.71.13.1003</t>
  </si>
  <si>
    <t xml:space="preserve">36.71.13.1004</t>
  </si>
  <si>
    <t xml:space="preserve">36.71.13.1005</t>
  </si>
  <si>
    <t xml:space="preserve">36.71.13.1006</t>
  </si>
  <si>
    <t xml:space="preserve">36.71.13.1007</t>
  </si>
  <si>
    <t xml:space="preserve">36.71.13.1008</t>
  </si>
  <si>
    <t xml:space="preserve">36.72</t>
  </si>
  <si>
    <t xml:space="preserve">KOTA CILEGON</t>
  </si>
  <si>
    <t xml:space="preserve">36.72.01</t>
  </si>
  <si>
    <t xml:space="preserve">36.72.01.1001</t>
  </si>
  <si>
    <t xml:space="preserve">36.72.01.1002</t>
  </si>
  <si>
    <t xml:space="preserve">Kedaleman</t>
  </si>
  <si>
    <t xml:space="preserve">36.72.01.1003</t>
  </si>
  <si>
    <t xml:space="preserve">36.72.01.1004</t>
  </si>
  <si>
    <t xml:space="preserve">Cikerai</t>
  </si>
  <si>
    <t xml:space="preserve">36.72.01.1005</t>
  </si>
  <si>
    <t xml:space="preserve">Karang Asem</t>
  </si>
  <si>
    <t xml:space="preserve">36.72.01.1006</t>
  </si>
  <si>
    <t xml:space="preserve">Kalitimbang</t>
  </si>
  <si>
    <t xml:space="preserve">36.72.02</t>
  </si>
  <si>
    <t xml:space="preserve">36.72.02.1001</t>
  </si>
  <si>
    <t xml:space="preserve">Bagendung</t>
  </si>
  <si>
    <t xml:space="preserve">36.72.02.1002</t>
  </si>
  <si>
    <t xml:space="preserve">Ciwedus</t>
  </si>
  <si>
    <t xml:space="preserve">36.72.02.1003</t>
  </si>
  <si>
    <t xml:space="preserve">36.72.02.1004</t>
  </si>
  <si>
    <t xml:space="preserve">Ketileng</t>
  </si>
  <si>
    <t xml:space="preserve">36.72.02.1005</t>
  </si>
  <si>
    <t xml:space="preserve">Ciwaduk</t>
  </si>
  <si>
    <t xml:space="preserve">36.72.03</t>
  </si>
  <si>
    <t xml:space="preserve">Pulomerak</t>
  </si>
  <si>
    <t xml:space="preserve">36.72.03.1001</t>
  </si>
  <si>
    <t xml:space="preserve">36.72.03.1002</t>
  </si>
  <si>
    <t xml:space="preserve">36.72.03.1003</t>
  </si>
  <si>
    <t xml:space="preserve">36.72.03.1004</t>
  </si>
  <si>
    <t xml:space="preserve">Suralaya</t>
  </si>
  <si>
    <t xml:space="preserve">36.72.04</t>
  </si>
  <si>
    <t xml:space="preserve">Ciwandan</t>
  </si>
  <si>
    <t xml:space="preserve">36.72.04.1001</t>
  </si>
  <si>
    <t xml:space="preserve">Banjar Negara</t>
  </si>
  <si>
    <t xml:space="preserve">36.72.04.1002</t>
  </si>
  <si>
    <t xml:space="preserve">Tegal Ratu</t>
  </si>
  <si>
    <t xml:space="preserve">36.72.04.1003</t>
  </si>
  <si>
    <t xml:space="preserve">36.72.04.1004</t>
  </si>
  <si>
    <t xml:space="preserve">Gunung Sugih</t>
  </si>
  <si>
    <t xml:space="preserve">36.72.04.1005</t>
  </si>
  <si>
    <t xml:space="preserve">36.72.04.1006</t>
  </si>
  <si>
    <t xml:space="preserve">Randakari</t>
  </si>
  <si>
    <t xml:space="preserve">36.72.05</t>
  </si>
  <si>
    <t xml:space="preserve">36.72.05.1001</t>
  </si>
  <si>
    <t xml:space="preserve">36.72.05.1002</t>
  </si>
  <si>
    <t xml:space="preserve">Jombang Wetan</t>
  </si>
  <si>
    <t xml:space="preserve">36.72.05.1003</t>
  </si>
  <si>
    <t xml:space="preserve">Masigit</t>
  </si>
  <si>
    <t xml:space="preserve">36.72.05.1004</t>
  </si>
  <si>
    <t xml:space="preserve">Panggung Rawi</t>
  </si>
  <si>
    <t xml:space="preserve">36.72.05.1005</t>
  </si>
  <si>
    <t xml:space="preserve">Gedong Dalem</t>
  </si>
  <si>
    <t xml:space="preserve">36.72.06</t>
  </si>
  <si>
    <t xml:space="preserve">Gerogol</t>
  </si>
  <si>
    <t xml:space="preserve">36.72.06.1001</t>
  </si>
  <si>
    <t xml:space="preserve">36.72.06.1002</t>
  </si>
  <si>
    <t xml:space="preserve">36.72.06.1003</t>
  </si>
  <si>
    <t xml:space="preserve">Rawa Arum</t>
  </si>
  <si>
    <t xml:space="preserve">36.72.06.1004</t>
  </si>
  <si>
    <t xml:space="preserve">Gerem</t>
  </si>
  <si>
    <t xml:space="preserve">36.72.07</t>
  </si>
  <si>
    <t xml:space="preserve">36.72.07.1001</t>
  </si>
  <si>
    <t xml:space="preserve">Ramanuju</t>
  </si>
  <si>
    <t xml:space="preserve">36.72.07.1002</t>
  </si>
  <si>
    <t xml:space="preserve">Kotabumi</t>
  </si>
  <si>
    <t xml:space="preserve">36.72.07.1003</t>
  </si>
  <si>
    <t xml:space="preserve">Kebon Dalem</t>
  </si>
  <si>
    <t xml:space="preserve">36.72.07.1004</t>
  </si>
  <si>
    <t xml:space="preserve">36.72.07.1005</t>
  </si>
  <si>
    <t xml:space="preserve">Tegal Bunder</t>
  </si>
  <si>
    <t xml:space="preserve">36.72.07.1006</t>
  </si>
  <si>
    <t xml:space="preserve">Pabean</t>
  </si>
  <si>
    <t xml:space="preserve">36.72.08</t>
  </si>
  <si>
    <t xml:space="preserve">Citangkil</t>
  </si>
  <si>
    <t xml:space="preserve">36.72.08.1001</t>
  </si>
  <si>
    <t xml:space="preserve">36.72.08.1002</t>
  </si>
  <si>
    <t xml:space="preserve">Dringo</t>
  </si>
  <si>
    <t xml:space="preserve">36.72.08.1003</t>
  </si>
  <si>
    <t xml:space="preserve">Lebak Denok</t>
  </si>
  <si>
    <t xml:space="preserve">36.72.08.1004</t>
  </si>
  <si>
    <t xml:space="preserve">Taman Baru</t>
  </si>
  <si>
    <t xml:space="preserve">36.72.08.1005</t>
  </si>
  <si>
    <t xml:space="preserve">Kebonsari</t>
  </si>
  <si>
    <t xml:space="preserve">36.72.08.1006</t>
  </si>
  <si>
    <t xml:space="preserve">Samangraya</t>
  </si>
  <si>
    <t xml:space="preserve">36.72.08.1007</t>
  </si>
  <si>
    <t xml:space="preserve">36.73</t>
  </si>
  <si>
    <t xml:space="preserve">KOTA SERANG</t>
  </si>
  <si>
    <t xml:space="preserve">36.73.01</t>
  </si>
  <si>
    <t xml:space="preserve">36.73.01.1001</t>
  </si>
  <si>
    <t xml:space="preserve">36.73.01.1002</t>
  </si>
  <si>
    <t xml:space="preserve">Cipare</t>
  </si>
  <si>
    <t xml:space="preserve">36.73.01.1003</t>
  </si>
  <si>
    <t xml:space="preserve">Sumur Pecung</t>
  </si>
  <si>
    <t xml:space="preserve">36.73.01.1004</t>
  </si>
  <si>
    <t xml:space="preserve">36.73.01.1005</t>
  </si>
  <si>
    <t xml:space="preserve">Lopang</t>
  </si>
  <si>
    <t xml:space="preserve">36.73.01.1006</t>
  </si>
  <si>
    <t xml:space="preserve">36.73.01.1007</t>
  </si>
  <si>
    <t xml:space="preserve">Unyur</t>
  </si>
  <si>
    <t xml:space="preserve">36.73.01.1008</t>
  </si>
  <si>
    <t xml:space="preserve">36.73.01.1009</t>
  </si>
  <si>
    <t xml:space="preserve">Lontarbaru</t>
  </si>
  <si>
    <t xml:space="preserve">36.73.01.1010</t>
  </si>
  <si>
    <t xml:space="preserve">Kaligandu</t>
  </si>
  <si>
    <t xml:space="preserve">36.73.01.1011</t>
  </si>
  <si>
    <t xml:space="preserve">Terondol</t>
  </si>
  <si>
    <t xml:space="preserve">36.73.01.1012</t>
  </si>
  <si>
    <t xml:space="preserve">Kagungan</t>
  </si>
  <si>
    <t xml:space="preserve">36.73.02</t>
  </si>
  <si>
    <t xml:space="preserve">Kasemen</t>
  </si>
  <si>
    <t xml:space="preserve">36.73.02.1001</t>
  </si>
  <si>
    <t xml:space="preserve">36.73.02.1002</t>
  </si>
  <si>
    <t xml:space="preserve">Mesjid Priyayi</t>
  </si>
  <si>
    <t xml:space="preserve">36.73.02.1003</t>
  </si>
  <si>
    <t xml:space="preserve">Terumbu</t>
  </si>
  <si>
    <t xml:space="preserve">36.73.02.1004</t>
  </si>
  <si>
    <t xml:space="preserve">Warung Jaud</t>
  </si>
  <si>
    <t xml:space="preserve">36.73.02.1006</t>
  </si>
  <si>
    <t xml:space="preserve">36.73.02.1007</t>
  </si>
  <si>
    <t xml:space="preserve">36.73.02.1008</t>
  </si>
  <si>
    <t xml:space="preserve">Sawah Luhur</t>
  </si>
  <si>
    <t xml:space="preserve">36.73.02.1009</t>
  </si>
  <si>
    <t xml:space="preserve">Kilasah</t>
  </si>
  <si>
    <t xml:space="preserve">36.73.02.1010</t>
  </si>
  <si>
    <t xml:space="preserve">Kasunyatan</t>
  </si>
  <si>
    <t xml:space="preserve">36.73.02.1011</t>
  </si>
  <si>
    <t xml:space="preserve">36.73.03</t>
  </si>
  <si>
    <t xml:space="preserve">Walantaka</t>
  </si>
  <si>
    <t xml:space="preserve">36.73.03.1001</t>
  </si>
  <si>
    <t xml:space="preserve">36.73.03.1002</t>
  </si>
  <si>
    <t xml:space="preserve">Cigoong</t>
  </si>
  <si>
    <t xml:space="preserve">36.73.03.1003</t>
  </si>
  <si>
    <t xml:space="preserve">Nyapah</t>
  </si>
  <si>
    <t xml:space="preserve">36.73.03.1004</t>
  </si>
  <si>
    <t xml:space="preserve">Pangampelan</t>
  </si>
  <si>
    <t xml:space="preserve">36.73.03.1006</t>
  </si>
  <si>
    <t xml:space="preserve">36.73.03.1007</t>
  </si>
  <si>
    <t xml:space="preserve">Pager Agung</t>
  </si>
  <si>
    <t xml:space="preserve">36.73.03.1008</t>
  </si>
  <si>
    <t xml:space="preserve">Kalodran</t>
  </si>
  <si>
    <t xml:space="preserve">36.73.03.1009</t>
  </si>
  <si>
    <t xml:space="preserve">Kapuren</t>
  </si>
  <si>
    <t xml:space="preserve">36.73.03.1010</t>
  </si>
  <si>
    <t xml:space="preserve">Teritih</t>
  </si>
  <si>
    <t xml:space="preserve">36.73.03.1011</t>
  </si>
  <si>
    <t xml:space="preserve">36.73.03.1012</t>
  </si>
  <si>
    <t xml:space="preserve">Pasuluhan</t>
  </si>
  <si>
    <t xml:space="preserve">36.73.03.1013</t>
  </si>
  <si>
    <t xml:space="preserve">36.73.03.1014</t>
  </si>
  <si>
    <t xml:space="preserve">Pipitan</t>
  </si>
  <si>
    <t xml:space="preserve">36.73.03.1016</t>
  </si>
  <si>
    <t xml:space="preserve">36.73.04</t>
  </si>
  <si>
    <t xml:space="preserve">36.73.04.1001</t>
  </si>
  <si>
    <t xml:space="preserve">36.73.04.1002</t>
  </si>
  <si>
    <t xml:space="preserve">36.73.04.1003</t>
  </si>
  <si>
    <t xml:space="preserve">Kemanisan</t>
  </si>
  <si>
    <t xml:space="preserve">36.73.04.1004</t>
  </si>
  <si>
    <t xml:space="preserve">36.73.04.1005</t>
  </si>
  <si>
    <t xml:space="preserve">36.73.04.1006</t>
  </si>
  <si>
    <t xml:space="preserve">Pancalaksana</t>
  </si>
  <si>
    <t xml:space="preserve">36.73.04.1007</t>
  </si>
  <si>
    <t xml:space="preserve">36.73.04.1008</t>
  </si>
  <si>
    <t xml:space="preserve">36.73.04.1009</t>
  </si>
  <si>
    <t xml:space="preserve">Curug Manis</t>
  </si>
  <si>
    <t xml:space="preserve">36.73.04.1010</t>
  </si>
  <si>
    <t xml:space="preserve">36.73.05</t>
  </si>
  <si>
    <t xml:space="preserve">Cipocok Jaya</t>
  </si>
  <si>
    <t xml:space="preserve">36.73.05.1001</t>
  </si>
  <si>
    <t xml:space="preserve">36.73.05.1002</t>
  </si>
  <si>
    <t xml:space="preserve">Karundang</t>
  </si>
  <si>
    <t xml:space="preserve">36.73.05.1003</t>
  </si>
  <si>
    <t xml:space="preserve">36.73.05.1004</t>
  </si>
  <si>
    <t xml:space="preserve">Banjar Agung</t>
  </si>
  <si>
    <t xml:space="preserve">36.73.05.1005</t>
  </si>
  <si>
    <t xml:space="preserve">36.73.05.1006</t>
  </si>
  <si>
    <t xml:space="preserve">36.73.05.1007</t>
  </si>
  <si>
    <t xml:space="preserve">Dalung</t>
  </si>
  <si>
    <t xml:space="preserve">36.73.05.1008</t>
  </si>
  <si>
    <t xml:space="preserve">Gelam</t>
  </si>
  <si>
    <t xml:space="preserve">36.73.06</t>
  </si>
  <si>
    <t xml:space="preserve">Taktakan</t>
  </si>
  <si>
    <t xml:space="preserve">36.73.06.1001</t>
  </si>
  <si>
    <t xml:space="preserve">36.73.06.1002</t>
  </si>
  <si>
    <t xml:space="preserve">Sayar</t>
  </si>
  <si>
    <t xml:space="preserve">36.73.06.1003</t>
  </si>
  <si>
    <t xml:space="preserve">Pancur</t>
  </si>
  <si>
    <t xml:space="preserve">36.73.06.1004</t>
  </si>
  <si>
    <t xml:space="preserve">Kuranji</t>
  </si>
  <si>
    <t xml:space="preserve">36.73.06.1005</t>
  </si>
  <si>
    <t xml:space="preserve">36.73.06.1006</t>
  </si>
  <si>
    <t xml:space="preserve">Cilowong</t>
  </si>
  <si>
    <t xml:space="preserve">36.73.06.1007</t>
  </si>
  <si>
    <t xml:space="preserve">Panggungjati</t>
  </si>
  <si>
    <t xml:space="preserve">36.73.06.1008</t>
  </si>
  <si>
    <t xml:space="preserve">Drangong</t>
  </si>
  <si>
    <t xml:space="preserve">36.73.06.1009</t>
  </si>
  <si>
    <t xml:space="preserve">Umbul Tengah</t>
  </si>
  <si>
    <t xml:space="preserve">36.73.06.1010</t>
  </si>
  <si>
    <t xml:space="preserve">Sepang</t>
  </si>
  <si>
    <t xml:space="preserve">36.73.06.1011</t>
  </si>
  <si>
    <t xml:space="preserve">Lialang</t>
  </si>
  <si>
    <t xml:space="preserve">36.73.06.1012</t>
  </si>
  <si>
    <t xml:space="preserve">36.74</t>
  </si>
  <si>
    <t xml:space="preserve">KOTA TANGERANG SELATAN</t>
  </si>
  <si>
    <t xml:space="preserve">36.74.01</t>
  </si>
  <si>
    <t xml:space="preserve">36.74.01.1001</t>
  </si>
  <si>
    <t xml:space="preserve">36.74.01.1002</t>
  </si>
  <si>
    <t xml:space="preserve">Rawabuntu</t>
  </si>
  <si>
    <t xml:space="preserve">36.74.01.1003</t>
  </si>
  <si>
    <t xml:space="preserve">Rawa Mekarjaya</t>
  </si>
  <si>
    <t xml:space="preserve">36.74.01.1004</t>
  </si>
  <si>
    <t xml:space="preserve">Lengkong Gudang</t>
  </si>
  <si>
    <t xml:space="preserve">36.74.01.1005</t>
  </si>
  <si>
    <t xml:space="preserve">36.74.01.1006</t>
  </si>
  <si>
    <t xml:space="preserve">Buaran</t>
  </si>
  <si>
    <t xml:space="preserve">36.74.01.1007</t>
  </si>
  <si>
    <t xml:space="preserve">Lengkong Gudang Timur</t>
  </si>
  <si>
    <t xml:space="preserve">36.74.01.1008</t>
  </si>
  <si>
    <t xml:space="preserve">Cilenggang</t>
  </si>
  <si>
    <t xml:space="preserve">36.74.01.1009</t>
  </si>
  <si>
    <t xml:space="preserve">36.74.02</t>
  </si>
  <si>
    <t xml:space="preserve">36.74.02.1001</t>
  </si>
  <si>
    <t xml:space="preserve">Pakulonan</t>
  </si>
  <si>
    <t xml:space="preserve">36.74.02.1002</t>
  </si>
  <si>
    <t xml:space="preserve">36.74.02.1003</t>
  </si>
  <si>
    <t xml:space="preserve">36.74.02.1004</t>
  </si>
  <si>
    <t xml:space="preserve">36.74.02.1005</t>
  </si>
  <si>
    <t xml:space="preserve">36.74.02.1006</t>
  </si>
  <si>
    <t xml:space="preserve">36.74.02.1007</t>
  </si>
  <si>
    <t xml:space="preserve">36.74.03</t>
  </si>
  <si>
    <t xml:space="preserve">36.74.03.1001</t>
  </si>
  <si>
    <t xml:space="preserve">36.74.03.1002</t>
  </si>
  <si>
    <t xml:space="preserve">36.74.03.1003</t>
  </si>
  <si>
    <t xml:space="preserve">36.74.03.1005</t>
  </si>
  <si>
    <t xml:space="preserve">36.74.03.1006</t>
  </si>
  <si>
    <t xml:space="preserve">36.74.03.1007</t>
  </si>
  <si>
    <t xml:space="preserve">36.74.03.1009</t>
  </si>
  <si>
    <t xml:space="preserve">36.74.03.1010</t>
  </si>
  <si>
    <t xml:space="preserve">36.74.03.1011</t>
  </si>
  <si>
    <t xml:space="preserve">36.74.04</t>
  </si>
  <si>
    <t xml:space="preserve">36.74.04.1001</t>
  </si>
  <si>
    <t xml:space="preserve">36.74.04.1002</t>
  </si>
  <si>
    <t xml:space="preserve">36.74.04.1003</t>
  </si>
  <si>
    <t xml:space="preserve">36.74.04.1004</t>
  </si>
  <si>
    <t xml:space="preserve">36.74.04.1005</t>
  </si>
  <si>
    <t xml:space="preserve">36.74.04.1007</t>
  </si>
  <si>
    <t xml:space="preserve">36.74.05</t>
  </si>
  <si>
    <t xml:space="preserve">36.74.05.1001</t>
  </si>
  <si>
    <t xml:space="preserve">36.74.05.1003</t>
  </si>
  <si>
    <t xml:space="preserve">36.74.05.1004</t>
  </si>
  <si>
    <t xml:space="preserve">36.74.05.1005</t>
  </si>
  <si>
    <t xml:space="preserve">36.74.05.1006</t>
  </si>
  <si>
    <t xml:space="preserve">36.74.06</t>
  </si>
  <si>
    <t xml:space="preserve">36.74.06.1001</t>
  </si>
  <si>
    <t xml:space="preserve">36.74.06.1002</t>
  </si>
  <si>
    <t xml:space="preserve">36.74.06.1004</t>
  </si>
  <si>
    <t xml:space="preserve">Pondok Cabe Udik</t>
  </si>
  <si>
    <t xml:space="preserve">36.74.06.1005</t>
  </si>
  <si>
    <t xml:space="preserve">Pondok Cabe Ilir</t>
  </si>
  <si>
    <t xml:space="preserve">36.74.06.1006</t>
  </si>
  <si>
    <t xml:space="preserve">36.74.06.1007</t>
  </si>
  <si>
    <t xml:space="preserve">Bambuapus</t>
  </si>
  <si>
    <t xml:space="preserve">36.74.06.1008</t>
  </si>
  <si>
    <t xml:space="preserve">36.74.07</t>
  </si>
  <si>
    <t xml:space="preserve">36.74.07.1001</t>
  </si>
  <si>
    <t xml:space="preserve">Muncul</t>
  </si>
  <si>
    <t xml:space="preserve">36.74.07.1002</t>
  </si>
  <si>
    <t xml:space="preserve">36.74.07.1003</t>
  </si>
  <si>
    <t xml:space="preserve">Keranggan</t>
  </si>
  <si>
    <t xml:space="preserve">36.74.07.1004</t>
  </si>
  <si>
    <t xml:space="preserve">36.74.07.1005</t>
  </si>
  <si>
    <t xml:space="preserve">36.74.07.1006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</si>
</sst>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[$-421]dd\ mmmm\ yyyy;@"/>
    <numFmt numFmtId="166" formatCode="General"/>
    <numFmt numFmtId="167" formatCode="00"/>
    <numFmt numFmtId="168" formatCode="m/d/yyyy"/>
    <numFmt numFmtId="169" formatCode="0"/>
    <numFmt numFmtId="170" formatCode="@"/>
  </numFmts>
  <fonts count="19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0000"/>
      <name val="Times New Roman"/>
      <family val="2"/>
      <charset val="1"/>
    </font>
    <font>
      <sz val="11"/>
      <color rgb="FF000000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Times New Roman"/>
      <family val="1"/>
      <charset val="1"/>
    </font>
    <font>
      <sz val="11"/>
      <name val="Segoe UI"/>
      <family val="2"/>
      <charset val="1"/>
    </font>
    <font>
      <sz val="11"/>
      <color rgb="FFFFFFFF"/>
      <name val="Calibri"/>
      <family val="2"/>
      <charset val="1"/>
    </font>
    <font>
      <sz val="11"/>
      <color rgb="FFFFFFFF"/>
      <name val="Times New Roman"/>
      <family val="2"/>
      <charset val="1"/>
    </font>
    <font>
      <b val="true"/>
      <sz val="11"/>
      <name val="Calibri"/>
      <family val="2"/>
      <charset val="1"/>
    </font>
    <font>
      <sz val="12"/>
      <color rgb="FF000000"/>
      <name val="Times New Roman"/>
      <family val="1"/>
      <charset val="1"/>
    </font>
    <font>
      <sz val="11"/>
      <name val="Segoe UI"/>
      <family val="0"/>
      <charset val="1"/>
    </font>
    <font>
      <sz val="11"/>
      <name val="Times New Roman"/>
      <family val="1"/>
      <charset val="1"/>
    </font>
    <font>
      <sz val="11"/>
      <color rgb="FF000000"/>
      <name val="Calibri"/>
      <family val="0"/>
      <charset val="1"/>
    </font>
    <font>
      <b val="true"/>
      <sz val="11"/>
      <color rgb="FFFF0000"/>
      <name val="Times New Roman"/>
      <family val="1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rgb="FF9C0006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BE5D6"/>
      </patternFill>
    </fill>
    <fill>
      <patternFill patternType="solid">
        <fgColor rgb="FFA9D18E"/>
        <bgColor rgb="FF92D050"/>
      </patternFill>
    </fill>
    <fill>
      <patternFill patternType="solid">
        <fgColor rgb="FF4472C4"/>
        <bgColor rgb="FF666699"/>
      </patternFill>
    </fill>
    <fill>
      <patternFill patternType="solid">
        <fgColor rgb="FFFFD966"/>
        <bgColor rgb="FFFFCC00"/>
      </patternFill>
    </fill>
    <fill>
      <patternFill patternType="solid">
        <fgColor rgb="FFFBE5D6"/>
        <bgColor rgb="FFFFC7CE"/>
      </patternFill>
    </fill>
    <fill>
      <patternFill patternType="solid">
        <fgColor rgb="FF92D050"/>
        <bgColor rgb="FFA9D18E"/>
      </patternFill>
    </fill>
  </fills>
  <borders count="1">
    <border diagonalUp="false" diagonalDown="false">
      <left/>
      <right/>
      <top/>
      <bottom/>
      <diagonal/>
    </border>
  </borders>
  <cellStyleXfs count="3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8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3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3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8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8" fontId="0" fillId="3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5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" fillId="4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7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7" fillId="4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4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5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" fillId="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7" fillId="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5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" fillId="5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5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0" fillId="5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0" fillId="5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8" fillId="5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8" fillId="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8" fillId="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8" fillId="5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8" fillId="5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9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8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8" fontId="8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10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5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" fillId="0" borderId="0" xfId="31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3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11" fillId="2" borderId="0" xfId="3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3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0" xfId="3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3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4" fillId="0" borderId="0" xfId="3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3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3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22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3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2" fillId="2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12" fillId="2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2" fillId="2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2" fillId="0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2" fillId="0" borderId="0" xfId="3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30" applyFont="fals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31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7" fontId="5" fillId="0" borderId="0" xfId="3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3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6" fontId="5" fillId="0" borderId="0" xfId="3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0" xfId="3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3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9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7" fontId="5" fillId="0" borderId="0" xfId="29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5" fillId="0" borderId="0" xfId="2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2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2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29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5" fillId="0" borderId="0" xfId="2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9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5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29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29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1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10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5" fillId="0" borderId="0" xfId="2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9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6" fontId="5" fillId="0" borderId="0" xfId="29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29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28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28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28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0" xfId="28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28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7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8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0" xfId="27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7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true" applyAlignment="true" applyProtection="true">
      <alignment horizontal="right" vertical="bottom" textRotation="0" wrapText="false" indent="0" shrinkToFit="false"/>
      <protection locked="false" hidden="false"/>
    </xf>
    <xf numFmtId="164" fontId="0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4" fontId="9" fillId="0" borderId="0" xfId="24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22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24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9" fillId="0" borderId="0" xfId="24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0" xfId="24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2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9" fillId="0" borderId="0" xfId="24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9" fillId="0" borderId="0" xfId="24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9" fillId="0" borderId="0" xfId="24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9" fillId="0" borderId="0" xfId="24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9" fillId="0" borderId="0" xfId="24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9" fillId="0" borderId="0" xfId="24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24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0" xfId="20"/>
    <cellStyle name="Normal 11" xfId="21"/>
    <cellStyle name="Normal 12" xfId="22"/>
    <cellStyle name="Normal 2" xfId="23"/>
    <cellStyle name="Normal 3" xfId="24"/>
    <cellStyle name="Normal 4" xfId="25"/>
    <cellStyle name="Normal 4 2" xfId="26"/>
    <cellStyle name="Normal 5" xfId="27"/>
    <cellStyle name="Normal 6" xfId="28"/>
    <cellStyle name="Normal 7" xfId="29"/>
    <cellStyle name="Normal 8" xfId="30"/>
    <cellStyle name="Normal 9" xfId="31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i val="1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i val="1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i val="1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i val="1"/>
        <color rgb="FFFF0000"/>
      </font>
    </dxf>
    <dxf>
      <font>
        <b val="1"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BE5D6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966"/>
      <rgbColor rgb="FF99CCFF"/>
      <rgbColor rgb="FFFF99CC"/>
      <rgbColor rgb="FFCC99FF"/>
      <rgbColor rgb="FFFFC7CE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BK6" headerRowCount="1" totalsRowCount="0" totalsRowShown="0">
  <autoFilter ref="A1:BK6"/>
  <tableColumns count="63">
    <tableColumn id="1" name="SMA17523"/>
    <tableColumn id="2" name="Program"/>
    <tableColumn id="3" name="2021-08-13"/>
    <tableColumn id="4" name="Tahun Pelajaran"/>
    <tableColumn id="5" name="Tingkat Kelas"/>
    <tableColumn id="6" name="42122102081"/>
    <tableColumn id="7" name="Hafsah Azizah Perwitasari"/>
    <tableColumn id="8" name="HAFSAH"/>
    <tableColumn id="9" name="NISN"/>
    <tableColumn id="10" name="Tangerang"/>
    <tableColumn id="11" name="2006-06-25"/>
    <tableColumn id="12" name="JK"/>
    <tableColumn id="13" name="Agama"/>
    <tableColumn id="14" name="Anak Ke"/>
    <tableColumn id="15" name="Status Anak"/>
    <tableColumn id="16" name="Jalan Gn Jaya Wijaya"/>
    <tableColumn id="17" name="-"/>
    <tableColumn id="18" name="03"/>
    <tableColumn id="19" name="02"/>
    <tableColumn id="20" name="36.71.11.1005"/>
    <tableColumn id="21" name="Giyanto"/>
    <tableColumn id="22" name="NIK Ayah"/>
    <tableColumn id="23" name="081210003393"/>
    <tableColumn id="24" name="cvmunyersejahtera@gmail.com"/>
    <tableColumn id="25" name="Pekerjaan Ayah"/>
    <tableColumn id="26" name="Jabatan Ayah"/>
    <tableColumn id="27" name="Telpkantor Ayah"/>
    <tableColumn id="28" name="Alamatkantor Ayah"/>
    <tableColumn id="29" name="Gaji ayah"/>
    <tableColumn id="30" name="Narsih"/>
    <tableColumn id="31" name="NIK Ibu"/>
    <tableColumn id="32" name="08128536939"/>
    <tableColumn id="33" name="sarihapsa@yahoo.com"/>
    <tableColumn id="34" name="Pekerjaan Ibu"/>
    <tableColumn id="35" name="Jabatan Ibu"/>
    <tableColumn id="36" name="Telpkantor Ibu"/>
    <tableColumn id="37" name="Alamatkantor Ibu"/>
    <tableColumn id="38" name="Gaji Ibu"/>
    <tableColumn id="39" name="NIP (Orang tua yang bekerja di Auliya)"/>
    <tableColumn id="40" name="Alamat Orang Tua"/>
    <tableColumn id="41" name="HPAlternatif"/>
    <tableColumn id="42" name="Nama Wali"/>
    <tableColumn id="43" name="NIK Wali"/>
    <tableColumn id="44" name="HP Wali"/>
    <tableColumn id="45" name="Email Wali"/>
    <tableColumn id="46" name="Pekerjaan Wali"/>
    <tableColumn id="47" name="Jabatan Wali"/>
    <tableColumn id="48" name="Telpkantor Wali"/>
    <tableColumn id="49" name="Alamatkantor Wali"/>
    <tableColumn id="50" name="Gaji Wali"/>
    <tableColumn id="51" name="Alamat Wali"/>
    <tableColumn id="52" name="Asal Sekolah"/>
    <tableColumn id="53" name="Nama Asal Sekolah"/>
    <tableColumn id="54" name="ya"/>
    <tableColumn id="55" name="Ahmad Luthfi Aziz"/>
    <tableColumn id="56" name="Kelas Saudara"/>
    <tableColumn id="57" name="Info dari"/>
    <tableColumn id="58" name="Nama2"/>
    <tableColumn id="59" name="Posisi"/>
    <tableColumn id="60" name="NO VA"/>
    <tableColumn id="61" name="NOMINAL SPP TP 2019 - 2020"/>
    <tableColumn id="62" name="KOMPENSASI Rp 300.000 / diskon SPP"/>
    <tableColumn id="63" name="SPP TP 2020 - 2021 DIBAYAR"/>
  </tableColumns>
</table>
</file>

<file path=xl/tables/table2.xml><?xml version="1.0" encoding="utf-8"?>
<table xmlns="http://schemas.openxmlformats.org/spreadsheetml/2006/main" id="2" name="Table10" displayName="Table10" ref="A1:P119" headerRowCount="1" totalsRowCount="0" totalsRowShown="0">
  <autoFilter ref="A1:P119"/>
  <tableColumns count="16">
    <tableColumn id="1" name="No. Urut"/>
    <tableColumn id="2" name="Id_Daftar"/>
    <tableColumn id="3" name="Nama"/>
    <tableColumn id="4" name="Nama Panggilan"/>
    <tableColumn id="5" name="Tahun Ajaran"/>
    <tableColumn id="6" name="JK"/>
    <tableColumn id="7" name="Tanggal Lahir"/>
    <tableColumn id="8" name="Kode Ttl"/>
    <tableColumn id="9" name="Unik Bantu"/>
    <tableColumn id="10" name="Kode Unik"/>
    <tableColumn id="11" name="Kelas"/>
    <tableColumn id="12" name="NIPD"/>
    <tableColumn id="13" name="VA SPP"/>
    <tableColumn id="14" name="VA BMS"/>
    <tableColumn id="15" name="MS Teams"/>
    <tableColumn id="16" name="Password"/>
  </tableColumns>
</table>
</file>

<file path=xl/tables/table3.xml><?xml version="1.0" encoding="utf-8"?>
<table xmlns="http://schemas.openxmlformats.org/spreadsheetml/2006/main" id="3" name="Table11" displayName="Table11" ref="A1:AR2670" headerRowCount="1" totalsRowCount="0" totalsRowShown="0">
  <autoFilter ref="A1:AR2670"/>
  <tableColumns count="44">
    <tableColumn id="1" name="Id_Daftar"/>
    <tableColumn id="2" name="Program"/>
    <tableColumn id="3" name="Tgl Daftar"/>
    <tableColumn id="4" name="Tahun Ajaran"/>
    <tableColumn id="5" name="Nama"/>
    <tableColumn id="6" name="Nama Panggilan"/>
    <tableColumn id="7" name="Telp"/>
    <tableColumn id="8" name="No HP"/>
    <tableColumn id="9" name="JK"/>
    <tableColumn id="10" name="Agama"/>
    <tableColumn id="11" name="Tempat Lahir"/>
    <tableColumn id="12" name="Tanggal Lahir"/>
    <tableColumn id="13" name="Alamat"/>
    <tableColumn id="14" name="NO"/>
    <tableColumn id="15" name="RT"/>
    <tableColumn id="16" name="RW"/>
    <tableColumn id="17" name="Kelurahan"/>
    <tableColumn id="18" name="Kecamatan"/>
    <tableColumn id="19" name="Nama Ayah"/>
    <tableColumn id="20" name="Email Ayah"/>
    <tableColumn id="21" name="HP Ayah"/>
    <tableColumn id="22" name="Nama Ibu"/>
    <tableColumn id="23" name="Email Ibu"/>
    <tableColumn id="24" name="HP Ibu"/>
    <tableColumn id="25" name="HP Alternatif"/>
    <tableColumn id="26" name="Asal Sekolah"/>
    <tableColumn id="27" name="IP"/>
    <tableColumn id="28" name="User Siswa"/>
    <tableColumn id="29" name="Password Siswa"/>
    <tableColumn id="30" name="Saudara Kandung"/>
    <tableColumn id="31" name="Nama Saudara"/>
    <tableColumn id="32" name="Kelas Saudara"/>
    <tableColumn id="33" name="Info dari"/>
    <tableColumn id="34" name="Referensi"/>
    <tableColumn id="35" name="Nama Orang Tua Siswa"/>
    <tableColumn id="36" name="Kelas Siswa Referensi"/>
    <tableColumn id="37" name="Nama Referensi Guru"/>
    <tableColumn id="38" name="Bagian"/>
    <tableColumn id="39" name="Lunas Sekolah"/>
    <tableColumn id="40" name="Tgl Lunas Sekolah"/>
    <tableColumn id="41" name="Pekerjaan Ayah"/>
    <tableColumn id="42" name="Pekerjaan Ibu"/>
    <tableColumn id="43" name="Gaji ayah"/>
    <tableColumn id="44" name="Gaji Ibu"/>
  </tableColumns>
</table>
</file>

<file path=xl/tables/table4.xml><?xml version="1.0" encoding="utf-8"?>
<table xmlns="http://schemas.openxmlformats.org/spreadsheetml/2006/main" id="4" name="Table12" displayName="Table12" ref="A1:P119" headerRowCount="1" totalsRowCount="0" totalsRowShown="0">
  <autoFilter ref="A1:P119"/>
  <tableColumns count="16">
    <tableColumn id="1" name="No."/>
    <tableColumn id="2" name="Id_Daftar"/>
    <tableColumn id="3" name="Nama"/>
    <tableColumn id="4" name="Nama Panggilan"/>
    <tableColumn id="5" name="Tahun Ajaran"/>
    <tableColumn id="6" name="JK"/>
    <tableColumn id="7" name="Tanggal Lahir"/>
    <tableColumn id="8" name="Kode Ttl"/>
    <tableColumn id="9" name="Unik Bantu"/>
    <tableColumn id="10" name="Kode Unik"/>
    <tableColumn id="11" name="Kelas"/>
    <tableColumn id="12" name="NIPD"/>
    <tableColumn id="13" name="VA SPP"/>
    <tableColumn id="14" name="VA BMS"/>
    <tableColumn id="15" name="MS Teams"/>
    <tableColumn id="16" name="Password"/>
  </tableColumns>
</table>
</file>

<file path=xl/tables/table5.xml><?xml version="1.0" encoding="utf-8"?>
<table xmlns="http://schemas.openxmlformats.org/spreadsheetml/2006/main" id="5" name="Table14" displayName="Table14" ref="A1:B5" headerRowCount="1" totalsRowCount="0" totalsRowShown="0">
  <autoFilter ref="A1:B5"/>
  <tableColumns count="2">
    <tableColumn id="1" name="Code"/>
    <tableColumn id="2" name="Program"/>
  </tableColumns>
</table>
</file>

<file path=xl/tables/table6.xml><?xml version="1.0" encoding="utf-8"?>
<table xmlns="http://schemas.openxmlformats.org/spreadsheetml/2006/main" id="6" name="Table15" displayName="Table15" ref="A1:BH1505" headerRowCount="1" totalsRowCount="0" totalsRowShown="0">
  <autoFilter ref="A1:BH1505">
    <filterColumn colId="2">
      <customFilters and="true">
        <customFilter operator="equal" val="SD"/>
      </customFilters>
    </filterColumn>
  </autoFilter>
  <tableColumns count="60">
    <tableColumn id="1" name="ID"/>
    <tableColumn id="2" name="No Pendaftaran"/>
    <tableColumn id="3" name="Program"/>
    <tableColumn id="4" name="Tanggal Daftar"/>
    <tableColumn id="5" name="Tahun Ajaran"/>
    <tableColumn id="6" name="Tingkat Kelas"/>
    <tableColumn id="7" name="NIPD"/>
    <tableColumn id="8" name="NISN"/>
    <tableColumn id="9" name="Nama"/>
    <tableColumn id="10" name="Nama Panggilan"/>
    <tableColumn id="11" name="Tempat Lahir"/>
    <tableColumn id="12" name="Tanggal Lahir"/>
    <tableColumn id="13" name="Jenis Kelamin"/>
    <tableColumn id="14" name="Agama"/>
    <tableColumn id="15" name="Anak Ke"/>
    <tableColumn id="16" name="Status Anak"/>
    <tableColumn id="17" name="Alamat"/>
    <tableColumn id="18" name="No"/>
    <tableColumn id="19" name="RT"/>
    <tableColumn id="20" name="RW"/>
    <tableColumn id="21" name="Wilayah"/>
    <tableColumn id="22" name="Nama Ayah"/>
    <tableColumn id="23" name="NIK Ayah"/>
    <tableColumn id="24" name="HP Ayah"/>
    <tableColumn id="25" name="Email Ayah"/>
    <tableColumn id="26" name="Pekerjaan Ayah"/>
    <tableColumn id="27" name="Jabatan Ayah"/>
    <tableColumn id="28" name="Telp Kantor Ayah"/>
    <tableColumn id="29" name="Alamat Kantor Ayah"/>
    <tableColumn id="30" name="Gaji Ayah"/>
    <tableColumn id="31" name="Nama Ibu"/>
    <tableColumn id="32" name="NIK Ibu"/>
    <tableColumn id="33" name="HP Ibu"/>
    <tableColumn id="34" name="HP Email Ibu"/>
    <tableColumn id="35" name="Pekerjaan Ibu"/>
    <tableColumn id="36" name="Jabatan Ibu"/>
    <tableColumn id="37" name="Telp Kantor Ibu"/>
    <tableColumn id="38" name="Alamat Kantor Ibu"/>
    <tableColumn id="39" name="Gaji Ibu"/>
    <tableColumn id="40" name="NIP (Orang tua yang bekerja di Auliya)"/>
    <tableColumn id="41" name="Alamat Orang Tua"/>
    <tableColumn id="42" name="HP Alternatif"/>
    <tableColumn id="43" name="Nama Wali"/>
    <tableColumn id="44" name="NIK Wali"/>
    <tableColumn id="45" name="HP Wali"/>
    <tableColumn id="46" name="HP Email Wali"/>
    <tableColumn id="47" name="Pekerjaan Wali"/>
    <tableColumn id="48" name="Jabatan Wali"/>
    <tableColumn id="49" name="Telp Kantor Wali"/>
    <tableColumn id="50" name="Alamat Kantor Wali"/>
    <tableColumn id="51" name="Gaji Wali"/>
    <tableColumn id="52" name="Alamat Wali"/>
    <tableColumn id="53" name="Asal Sekolah"/>
    <tableColumn id="54" name="Saudara Kandung"/>
    <tableColumn id="55" name="Nama Saudara"/>
    <tableColumn id="56" name="Info Dari"/>
    <tableColumn id="57" name="Nama2"/>
    <tableColumn id="58" name="Posisi"/>
    <tableColumn id="59" name="class_id"/>
    <tableColumn id="60" name="Aksi"/>
  </tableColumns>
</table>
</file>

<file path=xl/tables/table7.xml><?xml version="1.0" encoding="utf-8"?>
<table xmlns="http://schemas.openxmlformats.org/spreadsheetml/2006/main" id="7" name="Table26" displayName="Table26" ref="D1:E15" headerRowCount="1" totalsRowCount="0" totalsRowShown="0">
  <autoFilter ref="D1:E15"/>
  <tableColumns count="2">
    <tableColumn id="1" name="Code"/>
    <tableColumn id="2" name="Tahun Ajaran"/>
  </tableColumns>
</table>
</file>

<file path=xl/tables/table8.xml><?xml version="1.0" encoding="utf-8"?>
<table xmlns="http://schemas.openxmlformats.org/spreadsheetml/2006/main" id="8" name="Table3" displayName="Table3" ref="G1:H15" headerRowCount="1" totalsRowCount="0" totalsRowShown="0">
  <autoFilter ref="G1:H15"/>
  <tableColumns count="2">
    <tableColumn id="1" name="Code"/>
    <tableColumn id="2" name="Tingkat Kelas"/>
  </tableColumns>
</table>
</file>

<file path=xl/tables/table9.xml><?xml version="1.0" encoding="utf-8"?>
<table xmlns="http://schemas.openxmlformats.org/spreadsheetml/2006/main" id="9" name="Table4" displayName="Table4" ref="J1:K3" headerRowCount="1" totalsRowCount="0" totalsRowShown="0">
  <autoFilter ref="J1:K3"/>
  <tableColumns count="2">
    <tableColumn id="1" name="Code"/>
    <tableColumn id="2" name="Jenis Kelamin"/>
  </tableColumns>
</table>
</file>

<file path=xl/tables/table10.xml><?xml version="1.0" encoding="utf-8"?>
<table xmlns="http://schemas.openxmlformats.org/spreadsheetml/2006/main" id="10" name="Table7" displayName="Table7" ref="A1:P122" headerRowCount="1" totalsRowCount="0" totalsRowShown="0">
  <autoFilter ref="A1:P122"/>
  <tableColumns count="16">
    <tableColumn id="1" name="No."/>
    <tableColumn id="2" name="Id_Daftar"/>
    <tableColumn id="3" name="Nama"/>
    <tableColumn id="4" name="Nama Panggilan"/>
    <tableColumn id="5" name="Tahun Ajaran"/>
    <tableColumn id="6" name="JK"/>
    <tableColumn id="7" name="Tanggal Lahir"/>
    <tableColumn id="8" name="Kode Ttl"/>
    <tableColumn id="9" name="Unik Bantu"/>
    <tableColumn id="10" name="Kode Unik"/>
    <tableColumn id="11" name="Kelas"/>
    <tableColumn id="12" name="NIPD"/>
    <tableColumn id="13" name="VA SPP"/>
    <tableColumn id="14" name="VA BMS"/>
    <tableColumn id="15" name="Ms. Teams"/>
    <tableColumn id="16" name="Password"/>
  </tableColumns>
</table>
</file>

<file path=xl/tables/table11.xml><?xml version="1.0" encoding="utf-8"?>
<table xmlns="http://schemas.openxmlformats.org/spreadsheetml/2006/main" id="11" name="Table8" displayName="Table8" ref="A1:H8634" headerRowCount="1" totalsRowCount="0" totalsRowShown="0">
  <autoFilter ref="A1:H8634"/>
  <tableColumns count="8">
    <tableColumn id="1" name="id"/>
    <tableColumn id="2" name="code"/>
    <tableColumn id="3" name="name"/>
    <tableColumn id="4" name="Provinsi"/>
    <tableColumn id="5" name="Kabupaten"/>
    <tableColumn id="6" name="Kelurahan len"/>
    <tableColumn id="7" name="Kelurahan"/>
    <tableColumn id="8" name="Kecamatan"/>
  </tableColumns>
</table>
</file>

<file path=xl/tables/table12.xml><?xml version="1.0" encoding="utf-8"?>
<table xmlns="http://schemas.openxmlformats.org/spreadsheetml/2006/main" id="12" name="Table9" displayName="Table9" ref="A1:P225" headerRowCount="1" totalsRowCount="0" totalsRowShown="0">
  <autoFilter ref="A1:P225"/>
  <tableColumns count="16">
    <tableColumn id="1" name="No. Urut"/>
    <tableColumn id="2" name="Id_Daftar"/>
    <tableColumn id="3" name="Nama"/>
    <tableColumn id="4" name="Nama Panggilan"/>
    <tableColumn id="5" name="Tahun Ajaran"/>
    <tableColumn id="6" name="JK"/>
    <tableColumn id="7" name="Tanggal Lahir"/>
    <tableColumn id="8" name="Kode Ttl"/>
    <tableColumn id="9" name="Unik Bantu"/>
    <tableColumn id="10" name="Kode Unik"/>
    <tableColumn id="11" name="Kelas"/>
    <tableColumn id="12" name="NIPD"/>
    <tableColumn id="13" name="VA SPP"/>
    <tableColumn id="14" name="VA BMS"/>
    <tableColumn id="15" name="MS Teams"/>
    <tableColumn id="16" name="Password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1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4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table" Target="../tables/table10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table" Target="../tables/table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table" Target="../tables/table7.xml"/><Relationship Id="rId3" Type="http://schemas.openxmlformats.org/officeDocument/2006/relationships/table" Target="../tables/table8.xml"/><Relationship Id="rId4" Type="http://schemas.openxmlformats.org/officeDocument/2006/relationships/table" Target="../tables/table9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table" Target="../tables/table1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2670"/>
  <sheetViews>
    <sheetView showFormulas="false" showGridLines="true" showRowColHeaders="true" showZeros="true" rightToLeft="false" tabSelected="false" showOutlineSymbols="true" defaultGridColor="true" view="normal" topLeftCell="AE2661" colorId="64" zoomScale="100" zoomScaleNormal="100" zoomScalePageLayoutView="100" workbookViewId="0">
      <selection pane="topLeft" activeCell="AG2669" activeCellId="0" sqref="AG2669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2"/>
    <col collapsed="false" customWidth="true" hidden="false" outlineLevel="0" max="2" min="2" style="0" width="11.14"/>
    <col collapsed="false" customWidth="true" hidden="false" outlineLevel="0" max="3" min="3" style="0" width="12.57"/>
    <col collapsed="false" customWidth="true" hidden="false" outlineLevel="0" max="4" min="4" style="0" width="15.71"/>
    <col collapsed="false" customWidth="true" hidden="false" outlineLevel="0" max="5" min="5" style="0" width="64.71"/>
    <col collapsed="false" customWidth="true" hidden="false" outlineLevel="0" max="6" min="6" style="0" width="18"/>
    <col collapsed="false" customWidth="true" hidden="false" outlineLevel="0" max="8" min="8" style="0" width="9.43"/>
    <col collapsed="false" customWidth="true" hidden="false" outlineLevel="0" max="10" min="10" style="0" width="9.57"/>
    <col collapsed="false" customWidth="true" hidden="false" outlineLevel="0" max="11" min="11" style="0" width="15.85"/>
    <col collapsed="false" customWidth="true" hidden="false" outlineLevel="0" max="12" min="12" style="0" width="16.14"/>
    <col collapsed="false" customWidth="true" hidden="false" outlineLevel="0" max="13" min="13" style="0" width="9.71"/>
    <col collapsed="false" customWidth="true" hidden="false" outlineLevel="0" max="17" min="17" style="0" width="12.85"/>
    <col collapsed="false" customWidth="true" hidden="false" outlineLevel="0" max="18" min="18" style="0" width="13.57"/>
    <col collapsed="false" customWidth="true" hidden="false" outlineLevel="0" max="20" min="19" style="0" width="13.71"/>
    <col collapsed="false" customWidth="true" hidden="false" outlineLevel="0" max="21" min="21" style="0" width="11.43"/>
    <col collapsed="false" customWidth="true" hidden="false" outlineLevel="0" max="23" min="22" style="0" width="12.14"/>
    <col collapsed="false" customWidth="true" hidden="false" outlineLevel="0" max="24" min="24" style="0" width="9.85"/>
    <col collapsed="false" customWidth="true" hidden="false" outlineLevel="0" max="25" min="25" style="0" width="15.57"/>
    <col collapsed="false" customWidth="true" hidden="false" outlineLevel="0" max="26" min="26" style="0" width="15.28"/>
    <col collapsed="false" customWidth="true" hidden="false" outlineLevel="0" max="28" min="28" style="0" width="13.43"/>
    <col collapsed="false" customWidth="true" hidden="false" outlineLevel="0" max="29" min="29" style="0" width="17.71"/>
    <col collapsed="false" customWidth="true" hidden="false" outlineLevel="0" max="30" min="30" style="0" width="19.43"/>
    <col collapsed="false" customWidth="true" hidden="false" outlineLevel="0" max="31" min="31" style="0" width="16.28"/>
    <col collapsed="false" customWidth="true" hidden="false" outlineLevel="0" max="32" min="32" style="0" width="16.43"/>
    <col collapsed="false" customWidth="true" hidden="false" outlineLevel="0" max="33" min="33" style="0" width="11"/>
    <col collapsed="false" customWidth="true" hidden="false" outlineLevel="0" max="34" min="34" style="0" width="12.28"/>
    <col collapsed="false" customWidth="true" hidden="false" outlineLevel="0" max="35" min="35" style="0" width="24.72"/>
    <col collapsed="false" customWidth="true" hidden="false" outlineLevel="0" max="36" min="36" style="0" width="24"/>
    <col collapsed="false" customWidth="true" hidden="false" outlineLevel="0" max="37" min="37" style="0" width="23.43"/>
    <col collapsed="false" customWidth="true" hidden="false" outlineLevel="0" max="38" min="38" style="0" width="9.57"/>
    <col collapsed="false" customWidth="true" hidden="false" outlineLevel="0" max="39" min="39" style="0" width="16.85"/>
    <col collapsed="false" customWidth="true" hidden="false" outlineLevel="0" max="40" min="40" style="0" width="20.57"/>
    <col collapsed="false" customWidth="true" hidden="false" outlineLevel="0" max="41" min="41" style="0" width="17.85"/>
    <col collapsed="false" customWidth="true" hidden="false" outlineLevel="0" max="42" min="42" style="0" width="16.28"/>
    <col collapsed="false" customWidth="true" hidden="false" outlineLevel="0" max="43" min="43" style="0" width="11.57"/>
    <col collapsed="false" customWidth="true" hidden="false" outlineLevel="0" max="44" min="44" style="0" width="10.5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customFormat="false" ht="15" hidden="false" customHeight="false" outlineLevel="0" collapsed="false">
      <c r="A2" s="2" t="s">
        <v>44</v>
      </c>
      <c r="B2" s="2" t="s">
        <v>45</v>
      </c>
      <c r="C2" s="2" t="s">
        <v>46</v>
      </c>
      <c r="D2" s="2" t="s">
        <v>47</v>
      </c>
      <c r="E2" s="2" t="s">
        <v>48</v>
      </c>
      <c r="F2" s="2" t="s">
        <v>49</v>
      </c>
      <c r="G2" s="2"/>
      <c r="H2" s="2" t="s">
        <v>50</v>
      </c>
      <c r="I2" s="2" t="s">
        <v>51</v>
      </c>
      <c r="J2" s="2" t="s">
        <v>52</v>
      </c>
      <c r="K2" s="2" t="s">
        <v>53</v>
      </c>
      <c r="L2" s="2" t="s">
        <v>54</v>
      </c>
      <c r="M2" s="2" t="s">
        <v>55</v>
      </c>
      <c r="N2" s="2" t="s">
        <v>56</v>
      </c>
      <c r="O2" s="2" t="s">
        <v>57</v>
      </c>
      <c r="P2" s="2" t="s">
        <v>58</v>
      </c>
      <c r="Q2" s="2" t="s">
        <v>59</v>
      </c>
      <c r="R2" s="2" t="s">
        <v>60</v>
      </c>
      <c r="S2" s="2" t="s">
        <v>61</v>
      </c>
      <c r="T2" s="2" t="s">
        <v>62</v>
      </c>
      <c r="U2" s="2" t="s">
        <v>63</v>
      </c>
      <c r="V2" s="2" t="s">
        <v>64</v>
      </c>
      <c r="W2" s="2" t="s">
        <v>65</v>
      </c>
      <c r="X2" s="2" t="s">
        <v>66</v>
      </c>
      <c r="Y2" s="2" t="s">
        <v>67</v>
      </c>
      <c r="Z2" s="2" t="s">
        <v>68</v>
      </c>
      <c r="AA2" s="2" t="s">
        <v>69</v>
      </c>
      <c r="AB2" s="2" t="s">
        <v>44</v>
      </c>
      <c r="AC2" s="2" t="s">
        <v>70</v>
      </c>
      <c r="AD2" s="2" t="s">
        <v>71</v>
      </c>
      <c r="AE2" s="2"/>
      <c r="AF2" s="2"/>
      <c r="AG2" s="2"/>
      <c r="AH2" s="2"/>
      <c r="AI2" s="2"/>
      <c r="AJ2" s="2"/>
      <c r="AK2" s="2"/>
      <c r="AL2" s="2"/>
      <c r="AM2" s="2" t="s">
        <v>72</v>
      </c>
      <c r="AN2" s="2"/>
      <c r="AO2" s="2" t="s">
        <v>73</v>
      </c>
      <c r="AP2" s="2" t="s">
        <v>74</v>
      </c>
      <c r="AQ2" s="2"/>
      <c r="AR2" s="2"/>
    </row>
    <row r="3" customFormat="false" ht="15" hidden="false" customHeight="false" outlineLevel="0" collapsed="false">
      <c r="A3" s="2" t="s">
        <v>75</v>
      </c>
      <c r="B3" s="2" t="s">
        <v>76</v>
      </c>
      <c r="C3" s="2" t="s">
        <v>77</v>
      </c>
      <c r="D3" s="2" t="s">
        <v>78</v>
      </c>
      <c r="E3" s="2" t="s">
        <v>79</v>
      </c>
      <c r="F3" s="2" t="s">
        <v>80</v>
      </c>
      <c r="G3" s="2" t="s">
        <v>81</v>
      </c>
      <c r="H3" s="2" t="s">
        <v>82</v>
      </c>
      <c r="I3" s="2" t="s">
        <v>83</v>
      </c>
      <c r="J3" s="2" t="s">
        <v>52</v>
      </c>
      <c r="K3" s="2" t="s">
        <v>84</v>
      </c>
      <c r="L3" s="2" t="s">
        <v>85</v>
      </c>
      <c r="M3" s="2" t="s">
        <v>86</v>
      </c>
      <c r="N3" s="2" t="s">
        <v>87</v>
      </c>
      <c r="O3" s="2" t="s">
        <v>88</v>
      </c>
      <c r="P3" s="2" t="s">
        <v>58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81</v>
      </c>
      <c r="Z3" s="2" t="s">
        <v>97</v>
      </c>
      <c r="AA3" s="2" t="s">
        <v>98</v>
      </c>
      <c r="AB3" s="2" t="s">
        <v>75</v>
      </c>
      <c r="AC3" s="2" t="s">
        <v>99</v>
      </c>
      <c r="AD3" s="2" t="s">
        <v>100</v>
      </c>
      <c r="AE3" s="2" t="s">
        <v>101</v>
      </c>
      <c r="AF3" s="2" t="s">
        <v>102</v>
      </c>
      <c r="AG3" s="2" t="s">
        <v>103</v>
      </c>
      <c r="AH3" s="2"/>
      <c r="AI3" s="2"/>
      <c r="AJ3" s="2"/>
      <c r="AK3" s="2"/>
      <c r="AL3" s="2"/>
      <c r="AM3" s="2" t="s">
        <v>104</v>
      </c>
      <c r="AN3" s="2" t="s">
        <v>105</v>
      </c>
      <c r="AO3" s="2" t="s">
        <v>106</v>
      </c>
      <c r="AP3" s="2" t="s">
        <v>106</v>
      </c>
      <c r="AQ3" s="2" t="s">
        <v>107</v>
      </c>
      <c r="AR3" s="2" t="s">
        <v>107</v>
      </c>
    </row>
    <row r="4" customFormat="false" ht="15" hidden="false" customHeight="false" outlineLevel="0" collapsed="false">
      <c r="A4" s="2" t="s">
        <v>108</v>
      </c>
      <c r="B4" s="2" t="s">
        <v>109</v>
      </c>
      <c r="C4" s="2" t="s">
        <v>110</v>
      </c>
      <c r="D4" s="2" t="s">
        <v>78</v>
      </c>
      <c r="E4" s="2" t="s">
        <v>111</v>
      </c>
      <c r="F4" s="2" t="s">
        <v>112</v>
      </c>
      <c r="G4" s="2"/>
      <c r="H4" s="2" t="s">
        <v>113</v>
      </c>
      <c r="I4" s="2" t="s">
        <v>51</v>
      </c>
      <c r="J4" s="2" t="s">
        <v>52</v>
      </c>
      <c r="K4" s="2" t="s">
        <v>60</v>
      </c>
      <c r="L4" s="2" t="s">
        <v>114</v>
      </c>
      <c r="M4" s="2" t="s">
        <v>115</v>
      </c>
      <c r="N4" s="2" t="s">
        <v>116</v>
      </c>
      <c r="O4" s="2" t="s">
        <v>117</v>
      </c>
      <c r="P4" s="2" t="s">
        <v>56</v>
      </c>
      <c r="Q4" s="2" t="s">
        <v>59</v>
      </c>
      <c r="R4" s="2" t="s">
        <v>60</v>
      </c>
      <c r="S4" s="2" t="s">
        <v>118</v>
      </c>
      <c r="T4" s="2" t="s">
        <v>119</v>
      </c>
      <c r="U4" s="2" t="s">
        <v>113</v>
      </c>
      <c r="V4" s="2" t="s">
        <v>120</v>
      </c>
      <c r="W4" s="2" t="s">
        <v>121</v>
      </c>
      <c r="X4" s="2" t="s">
        <v>122</v>
      </c>
      <c r="Y4" s="2" t="s">
        <v>123</v>
      </c>
      <c r="Z4" s="2"/>
      <c r="AA4" s="2" t="s">
        <v>124</v>
      </c>
      <c r="AB4" s="2" t="s">
        <v>108</v>
      </c>
      <c r="AC4" s="2" t="s">
        <v>125</v>
      </c>
      <c r="AD4" s="2" t="s">
        <v>100</v>
      </c>
      <c r="AE4" s="2" t="s">
        <v>126</v>
      </c>
      <c r="AF4" s="2" t="s">
        <v>127</v>
      </c>
      <c r="AG4" s="2" t="s">
        <v>128</v>
      </c>
      <c r="AH4" s="2"/>
      <c r="AI4" s="2"/>
      <c r="AJ4" s="2"/>
      <c r="AK4" s="2" t="s">
        <v>129</v>
      </c>
      <c r="AL4" s="2" t="s">
        <v>130</v>
      </c>
      <c r="AM4" s="2" t="s">
        <v>104</v>
      </c>
      <c r="AN4" s="2" t="s">
        <v>131</v>
      </c>
      <c r="AO4" s="2" t="s">
        <v>106</v>
      </c>
      <c r="AP4" s="2" t="s">
        <v>74</v>
      </c>
      <c r="AQ4" s="2" t="s">
        <v>132</v>
      </c>
      <c r="AR4" s="2"/>
    </row>
    <row r="5" customFormat="false" ht="15" hidden="false" customHeight="false" outlineLevel="0" collapsed="false">
      <c r="A5" s="2" t="s">
        <v>133</v>
      </c>
      <c r="B5" s="2" t="s">
        <v>109</v>
      </c>
      <c r="C5" s="2" t="s">
        <v>110</v>
      </c>
      <c r="D5" s="2" t="s">
        <v>78</v>
      </c>
      <c r="E5" s="2" t="s">
        <v>134</v>
      </c>
      <c r="F5" s="2" t="s">
        <v>135</v>
      </c>
      <c r="G5" s="2" t="s">
        <v>136</v>
      </c>
      <c r="H5" s="2" t="s">
        <v>137</v>
      </c>
      <c r="I5" s="2" t="s">
        <v>51</v>
      </c>
      <c r="J5" s="2" t="s">
        <v>52</v>
      </c>
      <c r="K5" s="2" t="s">
        <v>138</v>
      </c>
      <c r="L5" s="2" t="s">
        <v>139</v>
      </c>
      <c r="M5" s="2" t="s">
        <v>140</v>
      </c>
      <c r="N5" s="2" t="s">
        <v>141</v>
      </c>
      <c r="O5" s="2" t="s">
        <v>142</v>
      </c>
      <c r="P5" s="2" t="s">
        <v>143</v>
      </c>
      <c r="Q5" s="2" t="s">
        <v>144</v>
      </c>
      <c r="R5" s="2" t="s">
        <v>145</v>
      </c>
      <c r="S5" s="2" t="s">
        <v>146</v>
      </c>
      <c r="T5" s="2" t="s">
        <v>147</v>
      </c>
      <c r="U5" s="2" t="s">
        <v>148</v>
      </c>
      <c r="V5" s="2" t="s">
        <v>149</v>
      </c>
      <c r="W5" s="2" t="s">
        <v>150</v>
      </c>
      <c r="X5" s="2" t="s">
        <v>151</v>
      </c>
      <c r="Y5" s="2" t="s">
        <v>151</v>
      </c>
      <c r="Z5" s="2"/>
      <c r="AA5" s="2" t="s">
        <v>152</v>
      </c>
      <c r="AB5" s="2" t="s">
        <v>133</v>
      </c>
      <c r="AC5" s="2" t="s">
        <v>153</v>
      </c>
      <c r="AD5" s="2" t="s">
        <v>71</v>
      </c>
      <c r="AE5" s="2"/>
      <c r="AF5" s="2"/>
      <c r="AG5" s="2" t="s">
        <v>154</v>
      </c>
      <c r="AH5" s="2"/>
      <c r="AI5" s="2"/>
      <c r="AJ5" s="2"/>
      <c r="AK5" s="2"/>
      <c r="AL5" s="2"/>
      <c r="AM5" s="2" t="s">
        <v>104</v>
      </c>
      <c r="AN5" s="2" t="s">
        <v>155</v>
      </c>
      <c r="AO5" s="2" t="s">
        <v>156</v>
      </c>
      <c r="AP5" s="2" t="s">
        <v>74</v>
      </c>
      <c r="AQ5" s="2" t="s">
        <v>132</v>
      </c>
      <c r="AR5" s="2"/>
    </row>
    <row r="6" customFormat="false" ht="15" hidden="false" customHeight="false" outlineLevel="0" collapsed="false">
      <c r="A6" s="2" t="s">
        <v>157</v>
      </c>
      <c r="B6" s="2" t="s">
        <v>45</v>
      </c>
      <c r="C6" s="2" t="s">
        <v>158</v>
      </c>
      <c r="D6" s="2" t="s">
        <v>78</v>
      </c>
      <c r="E6" s="2" t="s">
        <v>159</v>
      </c>
      <c r="F6" s="2" t="s">
        <v>160</v>
      </c>
      <c r="G6" s="2"/>
      <c r="H6" s="2" t="s">
        <v>161</v>
      </c>
      <c r="I6" s="2" t="s">
        <v>51</v>
      </c>
      <c r="J6" s="2" t="s">
        <v>52</v>
      </c>
      <c r="K6" s="2" t="s">
        <v>53</v>
      </c>
      <c r="L6" s="2" t="s">
        <v>162</v>
      </c>
      <c r="M6" s="2" t="s">
        <v>163</v>
      </c>
      <c r="N6" s="2" t="s">
        <v>164</v>
      </c>
      <c r="O6" s="2" t="s">
        <v>104</v>
      </c>
      <c r="P6" s="2" t="s">
        <v>165</v>
      </c>
      <c r="Q6" s="2" t="s">
        <v>166</v>
      </c>
      <c r="R6" s="2" t="s">
        <v>167</v>
      </c>
      <c r="S6" s="2" t="s">
        <v>168</v>
      </c>
      <c r="T6" s="2" t="s">
        <v>169</v>
      </c>
      <c r="U6" s="2" t="s">
        <v>170</v>
      </c>
      <c r="V6" s="2" t="s">
        <v>171</v>
      </c>
      <c r="W6" s="2" t="s">
        <v>172</v>
      </c>
      <c r="X6" s="2" t="s">
        <v>173</v>
      </c>
      <c r="Y6" s="2" t="s">
        <v>174</v>
      </c>
      <c r="Z6" s="2" t="s">
        <v>175</v>
      </c>
      <c r="AA6" s="2" t="s">
        <v>176</v>
      </c>
      <c r="AB6" s="2" t="s">
        <v>157</v>
      </c>
      <c r="AC6" s="2" t="s">
        <v>177</v>
      </c>
      <c r="AD6" s="2" t="s">
        <v>71</v>
      </c>
      <c r="AE6" s="2"/>
      <c r="AF6" s="2"/>
      <c r="AG6" s="2" t="s">
        <v>103</v>
      </c>
      <c r="AH6" s="2" t="s">
        <v>178</v>
      </c>
      <c r="AI6" s="2" t="s">
        <v>179</v>
      </c>
      <c r="AJ6" s="2" t="s">
        <v>180</v>
      </c>
      <c r="AK6" s="2"/>
      <c r="AL6" s="2"/>
      <c r="AM6" s="2" t="s">
        <v>104</v>
      </c>
      <c r="AN6" s="2" t="s">
        <v>181</v>
      </c>
      <c r="AO6" s="2" t="s">
        <v>106</v>
      </c>
      <c r="AP6" s="2" t="s">
        <v>74</v>
      </c>
      <c r="AQ6" s="2" t="s">
        <v>132</v>
      </c>
      <c r="AR6" s="2"/>
    </row>
    <row r="7" customFormat="false" ht="15" hidden="false" customHeight="false" outlineLevel="0" collapsed="false">
      <c r="A7" s="2" t="s">
        <v>182</v>
      </c>
      <c r="B7" s="2" t="s">
        <v>45</v>
      </c>
      <c r="C7" s="2" t="s">
        <v>158</v>
      </c>
      <c r="D7" s="2" t="s">
        <v>78</v>
      </c>
      <c r="E7" s="2" t="s">
        <v>183</v>
      </c>
      <c r="F7" s="2" t="s">
        <v>184</v>
      </c>
      <c r="G7" s="2"/>
      <c r="H7" s="2" t="s">
        <v>185</v>
      </c>
      <c r="I7" s="2" t="s">
        <v>51</v>
      </c>
      <c r="J7" s="2" t="s">
        <v>52</v>
      </c>
      <c r="K7" s="2" t="s">
        <v>186</v>
      </c>
      <c r="L7" s="2" t="s">
        <v>187</v>
      </c>
      <c r="M7" s="2" t="s">
        <v>188</v>
      </c>
      <c r="N7" s="2" t="s">
        <v>189</v>
      </c>
      <c r="O7" s="2" t="s">
        <v>190</v>
      </c>
      <c r="P7" s="2" t="s">
        <v>191</v>
      </c>
      <c r="Q7" s="2" t="s">
        <v>192</v>
      </c>
      <c r="R7" s="2" t="s">
        <v>193</v>
      </c>
      <c r="S7" s="2" t="s">
        <v>194</v>
      </c>
      <c r="T7" s="2" t="s">
        <v>195</v>
      </c>
      <c r="U7" s="2" t="s">
        <v>196</v>
      </c>
      <c r="V7" s="2" t="s">
        <v>197</v>
      </c>
      <c r="W7" s="2" t="s">
        <v>198</v>
      </c>
      <c r="X7" s="2" t="s">
        <v>199</v>
      </c>
      <c r="Y7" s="2"/>
      <c r="Z7" s="2"/>
      <c r="AA7" s="2" t="s">
        <v>98</v>
      </c>
      <c r="AB7" s="2" t="s">
        <v>182</v>
      </c>
      <c r="AC7" s="2" t="s">
        <v>200</v>
      </c>
      <c r="AD7" s="2" t="s">
        <v>100</v>
      </c>
      <c r="AE7" s="2" t="s">
        <v>201</v>
      </c>
      <c r="AF7" s="2" t="s">
        <v>202</v>
      </c>
      <c r="AG7" s="2"/>
      <c r="AH7" s="2"/>
      <c r="AI7" s="2"/>
      <c r="AJ7" s="2"/>
      <c r="AK7" s="2"/>
      <c r="AL7" s="2"/>
      <c r="AM7" s="2" t="s">
        <v>104</v>
      </c>
      <c r="AN7" s="2" t="s">
        <v>203</v>
      </c>
      <c r="AO7" s="2" t="s">
        <v>106</v>
      </c>
      <c r="AP7" s="2" t="s">
        <v>106</v>
      </c>
      <c r="AQ7" s="2" t="s">
        <v>107</v>
      </c>
      <c r="AR7" s="2" t="s">
        <v>204</v>
      </c>
    </row>
    <row r="8" customFormat="false" ht="15" hidden="false" customHeight="false" outlineLevel="0" collapsed="false">
      <c r="A8" s="2" t="s">
        <v>205</v>
      </c>
      <c r="B8" s="2" t="s">
        <v>76</v>
      </c>
      <c r="C8" s="2" t="s">
        <v>158</v>
      </c>
      <c r="D8" s="2" t="s">
        <v>78</v>
      </c>
      <c r="E8" s="2" t="s">
        <v>206</v>
      </c>
      <c r="F8" s="2" t="s">
        <v>207</v>
      </c>
      <c r="G8" s="2" t="s">
        <v>81</v>
      </c>
      <c r="H8" s="2" t="s">
        <v>208</v>
      </c>
      <c r="I8" s="2" t="s">
        <v>51</v>
      </c>
      <c r="J8" s="2" t="s">
        <v>52</v>
      </c>
      <c r="K8" s="2" t="s">
        <v>186</v>
      </c>
      <c r="L8" s="2" t="s">
        <v>209</v>
      </c>
      <c r="M8" s="2" t="s">
        <v>210</v>
      </c>
      <c r="N8" s="2" t="s">
        <v>211</v>
      </c>
      <c r="O8" s="2" t="s">
        <v>212</v>
      </c>
      <c r="P8" s="2" t="s">
        <v>213</v>
      </c>
      <c r="Q8" s="2" t="s">
        <v>214</v>
      </c>
      <c r="R8" s="2" t="s">
        <v>215</v>
      </c>
      <c r="S8" s="2" t="s">
        <v>216</v>
      </c>
      <c r="T8" s="2" t="s">
        <v>217</v>
      </c>
      <c r="U8" s="2" t="s">
        <v>218</v>
      </c>
      <c r="V8" s="2" t="s">
        <v>219</v>
      </c>
      <c r="W8" s="2" t="s">
        <v>220</v>
      </c>
      <c r="X8" s="2" t="s">
        <v>221</v>
      </c>
      <c r="Y8" s="2" t="s">
        <v>222</v>
      </c>
      <c r="Z8" s="2" t="s">
        <v>223</v>
      </c>
      <c r="AA8" s="2" t="s">
        <v>224</v>
      </c>
      <c r="AB8" s="2" t="s">
        <v>205</v>
      </c>
      <c r="AC8" s="2" t="s">
        <v>225</v>
      </c>
      <c r="AD8" s="2" t="s">
        <v>71</v>
      </c>
      <c r="AE8" s="2"/>
      <c r="AF8" s="2"/>
      <c r="AG8" s="2" t="s">
        <v>103</v>
      </c>
      <c r="AH8" s="2" t="s">
        <v>178</v>
      </c>
      <c r="AI8" s="2" t="s">
        <v>226</v>
      </c>
      <c r="AJ8" s="2" t="s">
        <v>227</v>
      </c>
      <c r="AK8" s="2"/>
      <c r="AL8" s="2"/>
      <c r="AM8" s="2" t="s">
        <v>104</v>
      </c>
      <c r="AN8" s="2" t="s">
        <v>228</v>
      </c>
      <c r="AO8" s="2" t="s">
        <v>73</v>
      </c>
      <c r="AP8" s="2" t="s">
        <v>74</v>
      </c>
      <c r="AQ8" s="2" t="s">
        <v>132</v>
      </c>
      <c r="AR8" s="2"/>
    </row>
    <row r="9" customFormat="false" ht="15" hidden="false" customHeight="false" outlineLevel="0" collapsed="false">
      <c r="A9" s="2" t="s">
        <v>229</v>
      </c>
      <c r="B9" s="2" t="s">
        <v>109</v>
      </c>
      <c r="C9" s="2" t="s">
        <v>230</v>
      </c>
      <c r="D9" s="2" t="s">
        <v>78</v>
      </c>
      <c r="E9" s="2" t="s">
        <v>231</v>
      </c>
      <c r="F9" s="2" t="s">
        <v>232</v>
      </c>
      <c r="G9" s="2" t="s">
        <v>233</v>
      </c>
      <c r="H9" s="2" t="s">
        <v>234</v>
      </c>
      <c r="I9" s="2" t="s">
        <v>51</v>
      </c>
      <c r="J9" s="2" t="s">
        <v>52</v>
      </c>
      <c r="K9" s="2" t="s">
        <v>235</v>
      </c>
      <c r="L9" s="2" t="s">
        <v>236</v>
      </c>
      <c r="M9" s="2" t="s">
        <v>237</v>
      </c>
      <c r="N9" s="2" t="s">
        <v>238</v>
      </c>
      <c r="O9" s="2" t="s">
        <v>239</v>
      </c>
      <c r="P9" s="2" t="s">
        <v>240</v>
      </c>
      <c r="Q9" s="2" t="s">
        <v>241</v>
      </c>
      <c r="R9" s="2" t="s">
        <v>242</v>
      </c>
      <c r="S9" s="2" t="s">
        <v>243</v>
      </c>
      <c r="T9" s="2" t="s">
        <v>244</v>
      </c>
      <c r="U9" s="2" t="s">
        <v>245</v>
      </c>
      <c r="V9" s="2" t="s">
        <v>246</v>
      </c>
      <c r="W9" s="2" t="s">
        <v>247</v>
      </c>
      <c r="X9" s="2" t="s">
        <v>248</v>
      </c>
      <c r="Y9" s="2" t="s">
        <v>233</v>
      </c>
      <c r="Z9" s="2" t="s">
        <v>81</v>
      </c>
      <c r="AA9" s="2" t="s">
        <v>249</v>
      </c>
      <c r="AB9" s="2" t="s">
        <v>229</v>
      </c>
      <c r="AC9" s="2" t="s">
        <v>250</v>
      </c>
      <c r="AD9" s="2" t="s">
        <v>100</v>
      </c>
      <c r="AE9" s="2" t="s">
        <v>251</v>
      </c>
      <c r="AF9" s="2" t="s">
        <v>252</v>
      </c>
      <c r="AG9" s="2" t="s">
        <v>103</v>
      </c>
      <c r="AH9" s="2" t="s">
        <v>253</v>
      </c>
      <c r="AI9" s="2"/>
      <c r="AJ9" s="2"/>
      <c r="AK9" s="2"/>
      <c r="AL9" s="2"/>
      <c r="AM9" s="2" t="s">
        <v>104</v>
      </c>
      <c r="AN9" s="2" t="s">
        <v>131</v>
      </c>
      <c r="AO9" s="2" t="s">
        <v>156</v>
      </c>
      <c r="AP9" s="2" t="s">
        <v>156</v>
      </c>
      <c r="AQ9" s="2" t="s">
        <v>132</v>
      </c>
      <c r="AR9" s="2" t="s">
        <v>132</v>
      </c>
    </row>
    <row r="10" customFormat="false" ht="15" hidden="false" customHeight="false" outlineLevel="0" collapsed="false">
      <c r="A10" s="2" t="s">
        <v>254</v>
      </c>
      <c r="B10" s="2" t="s">
        <v>109</v>
      </c>
      <c r="C10" s="2" t="s">
        <v>255</v>
      </c>
      <c r="D10" s="2" t="s">
        <v>78</v>
      </c>
      <c r="E10" s="2" t="s">
        <v>256</v>
      </c>
      <c r="F10" s="2" t="s">
        <v>257</v>
      </c>
      <c r="G10" s="2"/>
      <c r="H10" s="2" t="s">
        <v>258</v>
      </c>
      <c r="I10" s="2" t="s">
        <v>83</v>
      </c>
      <c r="J10" s="2" t="s">
        <v>52</v>
      </c>
      <c r="K10" s="2" t="s">
        <v>53</v>
      </c>
      <c r="L10" s="2" t="s">
        <v>259</v>
      </c>
      <c r="M10" s="2" t="s">
        <v>260</v>
      </c>
      <c r="N10" s="2" t="s">
        <v>261</v>
      </c>
      <c r="O10" s="2" t="s">
        <v>262</v>
      </c>
      <c r="P10" s="2" t="s">
        <v>262</v>
      </c>
      <c r="Q10" s="2" t="s">
        <v>263</v>
      </c>
      <c r="R10" s="2" t="s">
        <v>145</v>
      </c>
      <c r="S10" s="2" t="s">
        <v>264</v>
      </c>
      <c r="T10" s="2" t="s">
        <v>265</v>
      </c>
      <c r="U10" s="2" t="s">
        <v>266</v>
      </c>
      <c r="V10" s="2" t="s">
        <v>267</v>
      </c>
      <c r="W10" s="2" t="s">
        <v>268</v>
      </c>
      <c r="X10" s="2" t="s">
        <v>269</v>
      </c>
      <c r="Y10" s="2"/>
      <c r="Z10" s="2" t="s">
        <v>270</v>
      </c>
      <c r="AA10" s="2" t="s">
        <v>271</v>
      </c>
      <c r="AB10" s="2" t="s">
        <v>254</v>
      </c>
      <c r="AC10" s="2" t="s">
        <v>272</v>
      </c>
      <c r="AD10" s="2" t="s">
        <v>100</v>
      </c>
      <c r="AE10" s="2" t="s">
        <v>273</v>
      </c>
      <c r="AF10" s="2" t="s">
        <v>274</v>
      </c>
      <c r="AG10" s="2" t="s">
        <v>128</v>
      </c>
      <c r="AH10" s="2" t="s">
        <v>178</v>
      </c>
      <c r="AI10" s="2" t="s">
        <v>275</v>
      </c>
      <c r="AJ10" s="2" t="s">
        <v>274</v>
      </c>
      <c r="AK10" s="2"/>
      <c r="AL10" s="2"/>
      <c r="AM10" s="2" t="s">
        <v>104</v>
      </c>
      <c r="AN10" s="2" t="s">
        <v>276</v>
      </c>
      <c r="AO10" s="2" t="s">
        <v>106</v>
      </c>
      <c r="AP10" s="2" t="s">
        <v>74</v>
      </c>
      <c r="AQ10" s="2" t="s">
        <v>132</v>
      </c>
      <c r="AR10" s="2"/>
    </row>
    <row r="11" customFormat="false" ht="15" hidden="false" customHeight="false" outlineLevel="0" collapsed="false">
      <c r="A11" s="2" t="s">
        <v>277</v>
      </c>
      <c r="B11" s="2" t="s">
        <v>278</v>
      </c>
      <c r="C11" s="2" t="s">
        <v>279</v>
      </c>
      <c r="D11" s="2" t="s">
        <v>78</v>
      </c>
      <c r="E11" s="2" t="s">
        <v>280</v>
      </c>
      <c r="F11" s="2" t="s">
        <v>281</v>
      </c>
      <c r="G11" s="2" t="s">
        <v>282</v>
      </c>
      <c r="H11" s="2" t="s">
        <v>283</v>
      </c>
      <c r="I11" s="2" t="s">
        <v>83</v>
      </c>
      <c r="J11" s="2" t="s">
        <v>52</v>
      </c>
      <c r="K11" s="2" t="s">
        <v>53</v>
      </c>
      <c r="L11" s="2" t="s">
        <v>284</v>
      </c>
      <c r="M11" s="2" t="s">
        <v>285</v>
      </c>
      <c r="N11" s="2" t="s">
        <v>286</v>
      </c>
      <c r="O11" s="2" t="s">
        <v>165</v>
      </c>
      <c r="P11" s="2" t="s">
        <v>287</v>
      </c>
      <c r="Q11" s="2" t="s">
        <v>288</v>
      </c>
      <c r="R11" s="2" t="s">
        <v>60</v>
      </c>
      <c r="S11" s="2" t="s">
        <v>289</v>
      </c>
      <c r="T11" s="2" t="s">
        <v>290</v>
      </c>
      <c r="U11" s="2" t="s">
        <v>291</v>
      </c>
      <c r="V11" s="2" t="s">
        <v>292</v>
      </c>
      <c r="W11" s="2" t="s">
        <v>293</v>
      </c>
      <c r="X11" s="2" t="s">
        <v>294</v>
      </c>
      <c r="Y11" s="2" t="s">
        <v>282</v>
      </c>
      <c r="Z11" s="2" t="s">
        <v>295</v>
      </c>
      <c r="AA11" s="2" t="s">
        <v>296</v>
      </c>
      <c r="AB11" s="2" t="s">
        <v>277</v>
      </c>
      <c r="AC11" s="2" t="s">
        <v>297</v>
      </c>
      <c r="AD11" s="2" t="s">
        <v>71</v>
      </c>
      <c r="AE11" s="2"/>
      <c r="AF11" s="2"/>
      <c r="AG11" s="2" t="s">
        <v>298</v>
      </c>
      <c r="AH11" s="2" t="s">
        <v>178</v>
      </c>
      <c r="AI11" s="2" t="s">
        <v>299</v>
      </c>
      <c r="AJ11" s="2" t="s">
        <v>300</v>
      </c>
      <c r="AK11" s="2"/>
      <c r="AL11" s="2"/>
      <c r="AM11" s="2" t="s">
        <v>72</v>
      </c>
      <c r="AN11" s="2"/>
      <c r="AO11" s="2" t="s">
        <v>106</v>
      </c>
      <c r="AP11" s="2" t="s">
        <v>74</v>
      </c>
      <c r="AQ11" s="2" t="s">
        <v>132</v>
      </c>
      <c r="AR11" s="2"/>
    </row>
    <row r="12" customFormat="false" ht="15" hidden="false" customHeight="false" outlineLevel="0" collapsed="false">
      <c r="A12" s="2" t="s">
        <v>301</v>
      </c>
      <c r="B12" s="2" t="s">
        <v>278</v>
      </c>
      <c r="C12" s="2" t="s">
        <v>302</v>
      </c>
      <c r="D12" s="2" t="s">
        <v>47</v>
      </c>
      <c r="E12" s="2" t="s">
        <v>303</v>
      </c>
      <c r="F12" s="2" t="s">
        <v>304</v>
      </c>
      <c r="G12" s="2" t="s">
        <v>305</v>
      </c>
      <c r="H12" s="2" t="s">
        <v>306</v>
      </c>
      <c r="I12" s="2" t="s">
        <v>83</v>
      </c>
      <c r="J12" s="2" t="s">
        <v>52</v>
      </c>
      <c r="K12" s="2" t="s">
        <v>307</v>
      </c>
      <c r="L12" s="2" t="s">
        <v>308</v>
      </c>
      <c r="M12" s="2" t="s">
        <v>309</v>
      </c>
      <c r="N12" s="2" t="s">
        <v>310</v>
      </c>
      <c r="O12" s="2" t="s">
        <v>311</v>
      </c>
      <c r="P12" s="2" t="s">
        <v>312</v>
      </c>
      <c r="Q12" s="2" t="s">
        <v>313</v>
      </c>
      <c r="R12" s="2" t="s">
        <v>145</v>
      </c>
      <c r="S12" s="2" t="s">
        <v>314</v>
      </c>
      <c r="T12" s="2" t="s">
        <v>315</v>
      </c>
      <c r="U12" s="2" t="s">
        <v>316</v>
      </c>
      <c r="V12" s="2" t="s">
        <v>317</v>
      </c>
      <c r="W12" s="2" t="s">
        <v>315</v>
      </c>
      <c r="X12" s="2" t="s">
        <v>305</v>
      </c>
      <c r="Y12" s="2"/>
      <c r="Z12" s="2" t="s">
        <v>318</v>
      </c>
      <c r="AA12" s="2" t="s">
        <v>319</v>
      </c>
      <c r="AB12" s="2" t="s">
        <v>301</v>
      </c>
      <c r="AC12" s="2" t="s">
        <v>320</v>
      </c>
      <c r="AD12" s="2" t="s">
        <v>71</v>
      </c>
      <c r="AE12" s="2"/>
      <c r="AF12" s="2"/>
      <c r="AG12" s="2" t="s">
        <v>298</v>
      </c>
      <c r="AH12" s="2"/>
      <c r="AI12" s="2"/>
      <c r="AJ12" s="2"/>
      <c r="AK12" s="2"/>
      <c r="AL12" s="2"/>
      <c r="AM12" s="2" t="s">
        <v>72</v>
      </c>
      <c r="AN12" s="2"/>
      <c r="AO12" s="2" t="s">
        <v>156</v>
      </c>
      <c r="AP12" s="2" t="s">
        <v>106</v>
      </c>
      <c r="AQ12" s="2"/>
      <c r="AR12" s="2"/>
    </row>
    <row r="13" customFormat="false" ht="15" hidden="false" customHeight="false" outlineLevel="0" collapsed="false">
      <c r="A13" s="2" t="s">
        <v>321</v>
      </c>
      <c r="B13" s="2" t="s">
        <v>278</v>
      </c>
      <c r="C13" s="2" t="s">
        <v>158</v>
      </c>
      <c r="D13" s="2" t="s">
        <v>78</v>
      </c>
      <c r="E13" s="2" t="s">
        <v>322</v>
      </c>
      <c r="F13" s="2" t="s">
        <v>323</v>
      </c>
      <c r="G13" s="2" t="s">
        <v>324</v>
      </c>
      <c r="H13" s="2" t="s">
        <v>325</v>
      </c>
      <c r="I13" s="2" t="s">
        <v>83</v>
      </c>
      <c r="J13" s="2" t="s">
        <v>52</v>
      </c>
      <c r="K13" s="2" t="s">
        <v>53</v>
      </c>
      <c r="L13" s="2" t="s">
        <v>326</v>
      </c>
      <c r="M13" s="2" t="s">
        <v>327</v>
      </c>
      <c r="N13" s="2" t="s">
        <v>310</v>
      </c>
      <c r="O13" s="2" t="s">
        <v>213</v>
      </c>
      <c r="P13" s="2" t="s">
        <v>328</v>
      </c>
      <c r="Q13" s="2" t="s">
        <v>59</v>
      </c>
      <c r="R13" s="2" t="s">
        <v>329</v>
      </c>
      <c r="S13" s="2" t="s">
        <v>330</v>
      </c>
      <c r="T13" s="2" t="s">
        <v>331</v>
      </c>
      <c r="U13" s="2" t="s">
        <v>332</v>
      </c>
      <c r="V13" s="2" t="s">
        <v>333</v>
      </c>
      <c r="W13" s="2" t="s">
        <v>334</v>
      </c>
      <c r="X13" s="2" t="s">
        <v>324</v>
      </c>
      <c r="Y13" s="2" t="s">
        <v>335</v>
      </c>
      <c r="Z13" s="2" t="s">
        <v>336</v>
      </c>
      <c r="AA13" s="2" t="s">
        <v>337</v>
      </c>
      <c r="AB13" s="2" t="s">
        <v>321</v>
      </c>
      <c r="AC13" s="2" t="s">
        <v>338</v>
      </c>
      <c r="AD13" s="2" t="s">
        <v>100</v>
      </c>
      <c r="AE13" s="2" t="s">
        <v>339</v>
      </c>
      <c r="AF13" s="2" t="s">
        <v>340</v>
      </c>
      <c r="AG13" s="2" t="s">
        <v>154</v>
      </c>
      <c r="AH13" s="2"/>
      <c r="AI13" s="2"/>
      <c r="AJ13" s="2"/>
      <c r="AK13" s="2"/>
      <c r="AL13" s="2"/>
      <c r="AM13" s="2" t="s">
        <v>104</v>
      </c>
      <c r="AN13" s="2" t="s">
        <v>228</v>
      </c>
      <c r="AO13" s="2" t="s">
        <v>106</v>
      </c>
      <c r="AP13" s="2" t="s">
        <v>74</v>
      </c>
      <c r="AQ13" s="2" t="s">
        <v>132</v>
      </c>
      <c r="AR13" s="2"/>
    </row>
    <row r="14" customFormat="false" ht="15" hidden="false" customHeight="false" outlineLevel="0" collapsed="false">
      <c r="A14" s="2" t="s">
        <v>341</v>
      </c>
      <c r="B14" s="2" t="s">
        <v>278</v>
      </c>
      <c r="C14" s="2" t="s">
        <v>342</v>
      </c>
      <c r="D14" s="2" t="s">
        <v>47</v>
      </c>
      <c r="E14" s="2" t="s">
        <v>343</v>
      </c>
      <c r="F14" s="2" t="s">
        <v>344</v>
      </c>
      <c r="G14" s="2"/>
      <c r="H14" s="2"/>
      <c r="I14" s="2" t="s">
        <v>51</v>
      </c>
      <c r="J14" s="2" t="s">
        <v>52</v>
      </c>
      <c r="K14" s="2" t="s">
        <v>345</v>
      </c>
      <c r="L14" s="2" t="s">
        <v>346</v>
      </c>
      <c r="M14" s="2" t="s">
        <v>347</v>
      </c>
      <c r="N14" s="2" t="s">
        <v>348</v>
      </c>
      <c r="O14" s="2" t="s">
        <v>239</v>
      </c>
      <c r="P14" s="2" t="s">
        <v>261</v>
      </c>
      <c r="Q14" s="2" t="s">
        <v>349</v>
      </c>
      <c r="R14" s="2" t="s">
        <v>350</v>
      </c>
      <c r="S14" s="2" t="s">
        <v>351</v>
      </c>
      <c r="T14" s="2" t="s">
        <v>352</v>
      </c>
      <c r="U14" s="2" t="s">
        <v>353</v>
      </c>
      <c r="V14" s="2" t="s">
        <v>354</v>
      </c>
      <c r="W14" s="2" t="s">
        <v>355</v>
      </c>
      <c r="X14" s="2" t="s">
        <v>356</v>
      </c>
      <c r="Y14" s="2" t="s">
        <v>357</v>
      </c>
      <c r="Z14" s="2" t="s">
        <v>358</v>
      </c>
      <c r="AA14" s="2" t="s">
        <v>359</v>
      </c>
      <c r="AB14" s="2" t="s">
        <v>341</v>
      </c>
      <c r="AC14" s="2" t="s">
        <v>360</v>
      </c>
      <c r="AD14" s="2" t="s">
        <v>100</v>
      </c>
      <c r="AE14" s="2" t="s">
        <v>361</v>
      </c>
      <c r="AF14" s="2" t="s">
        <v>261</v>
      </c>
      <c r="AG14" s="2" t="s">
        <v>128</v>
      </c>
      <c r="AH14" s="2"/>
      <c r="AI14" s="2"/>
      <c r="AJ14" s="2"/>
      <c r="AK14" s="2"/>
      <c r="AL14" s="2"/>
      <c r="AM14" s="2" t="s">
        <v>104</v>
      </c>
      <c r="AN14" s="2" t="s">
        <v>362</v>
      </c>
      <c r="AO14" s="2" t="s">
        <v>156</v>
      </c>
      <c r="AP14" s="2" t="s">
        <v>74</v>
      </c>
      <c r="AQ14" s="2"/>
      <c r="AR14" s="2"/>
    </row>
    <row r="15" customFormat="false" ht="15" hidden="false" customHeight="false" outlineLevel="0" collapsed="false">
      <c r="A15" s="2" t="s">
        <v>363</v>
      </c>
      <c r="B15" s="2" t="s">
        <v>278</v>
      </c>
      <c r="C15" s="2" t="s">
        <v>342</v>
      </c>
      <c r="D15" s="2" t="s">
        <v>47</v>
      </c>
      <c r="E15" s="2" t="s">
        <v>364</v>
      </c>
      <c r="F15" s="2" t="s">
        <v>365</v>
      </c>
      <c r="G15" s="2" t="s">
        <v>366</v>
      </c>
      <c r="H15" s="2"/>
      <c r="I15" s="2" t="s">
        <v>51</v>
      </c>
      <c r="J15" s="2" t="s">
        <v>52</v>
      </c>
      <c r="K15" s="2" t="s">
        <v>53</v>
      </c>
      <c r="L15" s="2" t="s">
        <v>367</v>
      </c>
      <c r="M15" s="2" t="s">
        <v>368</v>
      </c>
      <c r="N15" s="2" t="s">
        <v>87</v>
      </c>
      <c r="O15" s="2" t="s">
        <v>143</v>
      </c>
      <c r="P15" s="2" t="s">
        <v>143</v>
      </c>
      <c r="Q15" s="2" t="s">
        <v>369</v>
      </c>
      <c r="R15" s="2" t="s">
        <v>145</v>
      </c>
      <c r="S15" s="2" t="s">
        <v>370</v>
      </c>
      <c r="T15" s="2" t="s">
        <v>371</v>
      </c>
      <c r="U15" s="2" t="s">
        <v>372</v>
      </c>
      <c r="V15" s="2" t="s">
        <v>373</v>
      </c>
      <c r="W15" s="2" t="s">
        <v>374</v>
      </c>
      <c r="X15" s="2" t="s">
        <v>375</v>
      </c>
      <c r="Y15" s="2" t="s">
        <v>366</v>
      </c>
      <c r="Z15" s="2" t="s">
        <v>376</v>
      </c>
      <c r="AA15" s="2" t="s">
        <v>377</v>
      </c>
      <c r="AB15" s="2" t="s">
        <v>363</v>
      </c>
      <c r="AC15" s="2" t="s">
        <v>378</v>
      </c>
      <c r="AD15" s="2" t="s">
        <v>71</v>
      </c>
      <c r="AE15" s="2"/>
      <c r="AF15" s="2"/>
      <c r="AG15" s="2"/>
      <c r="AH15" s="2"/>
      <c r="AI15" s="2"/>
      <c r="AJ15" s="2"/>
      <c r="AK15" s="2"/>
      <c r="AL15" s="2"/>
      <c r="AM15" s="2" t="s">
        <v>104</v>
      </c>
      <c r="AN15" s="2" t="s">
        <v>362</v>
      </c>
      <c r="AO15" s="2" t="s">
        <v>106</v>
      </c>
      <c r="AP15" s="2" t="s">
        <v>106</v>
      </c>
      <c r="AQ15" s="2"/>
      <c r="AR15" s="2"/>
    </row>
    <row r="16" customFormat="false" ht="15" hidden="false" customHeight="false" outlineLevel="0" collapsed="false">
      <c r="A16" s="2" t="s">
        <v>379</v>
      </c>
      <c r="B16" s="2" t="s">
        <v>278</v>
      </c>
      <c r="C16" s="2" t="s">
        <v>342</v>
      </c>
      <c r="D16" s="2" t="s">
        <v>47</v>
      </c>
      <c r="E16" s="2" t="s">
        <v>380</v>
      </c>
      <c r="F16" s="2" t="s">
        <v>381</v>
      </c>
      <c r="G16" s="2" t="s">
        <v>382</v>
      </c>
      <c r="H16" s="2" t="s">
        <v>383</v>
      </c>
      <c r="I16" s="2" t="s">
        <v>51</v>
      </c>
      <c r="J16" s="2" t="s">
        <v>52</v>
      </c>
      <c r="K16" s="2" t="s">
        <v>53</v>
      </c>
      <c r="L16" s="2" t="s">
        <v>384</v>
      </c>
      <c r="M16" s="2" t="s">
        <v>385</v>
      </c>
      <c r="N16" s="2" t="s">
        <v>386</v>
      </c>
      <c r="O16" s="2" t="s">
        <v>312</v>
      </c>
      <c r="P16" s="2" t="s">
        <v>142</v>
      </c>
      <c r="Q16" s="2" t="s">
        <v>145</v>
      </c>
      <c r="R16" s="2" t="s">
        <v>387</v>
      </c>
      <c r="S16" s="2" t="s">
        <v>388</v>
      </c>
      <c r="T16" s="2" t="s">
        <v>389</v>
      </c>
      <c r="U16" s="2" t="s">
        <v>390</v>
      </c>
      <c r="V16" s="2" t="s">
        <v>391</v>
      </c>
      <c r="W16" s="2" t="s">
        <v>392</v>
      </c>
      <c r="X16" s="2" t="s">
        <v>393</v>
      </c>
      <c r="Y16" s="2"/>
      <c r="Z16" s="2" t="s">
        <v>376</v>
      </c>
      <c r="AA16" s="2" t="s">
        <v>394</v>
      </c>
      <c r="AB16" s="2" t="s">
        <v>379</v>
      </c>
      <c r="AC16" s="2" t="s">
        <v>395</v>
      </c>
      <c r="AD16" s="2" t="s">
        <v>71</v>
      </c>
      <c r="AE16" s="2"/>
      <c r="AF16" s="2"/>
      <c r="AG16" s="2"/>
      <c r="AH16" s="2"/>
      <c r="AI16" s="2"/>
      <c r="AJ16" s="2"/>
      <c r="AK16" s="2"/>
      <c r="AL16" s="2"/>
      <c r="AM16" s="2" t="s">
        <v>72</v>
      </c>
      <c r="AN16" s="2"/>
      <c r="AO16" s="2" t="s">
        <v>73</v>
      </c>
      <c r="AP16" s="2" t="s">
        <v>106</v>
      </c>
      <c r="AQ16" s="2"/>
      <c r="AR16" s="2"/>
    </row>
    <row r="17" customFormat="false" ht="15" hidden="false" customHeight="false" outlineLevel="0" collapsed="false">
      <c r="A17" s="2" t="s">
        <v>396</v>
      </c>
      <c r="B17" s="2" t="s">
        <v>278</v>
      </c>
      <c r="C17" s="2" t="s">
        <v>342</v>
      </c>
      <c r="D17" s="2" t="s">
        <v>47</v>
      </c>
      <c r="E17" s="2" t="s">
        <v>397</v>
      </c>
      <c r="F17" s="2" t="s">
        <v>398</v>
      </c>
      <c r="G17" s="2" t="s">
        <v>81</v>
      </c>
      <c r="H17" s="2" t="s">
        <v>399</v>
      </c>
      <c r="I17" s="2" t="s">
        <v>83</v>
      </c>
      <c r="J17" s="2" t="s">
        <v>52</v>
      </c>
      <c r="K17" s="2" t="s">
        <v>53</v>
      </c>
      <c r="L17" s="2" t="s">
        <v>400</v>
      </c>
      <c r="M17" s="2" t="s">
        <v>401</v>
      </c>
      <c r="N17" s="2" t="s">
        <v>310</v>
      </c>
      <c r="O17" s="2" t="s">
        <v>212</v>
      </c>
      <c r="P17" s="2" t="s">
        <v>402</v>
      </c>
      <c r="Q17" s="2" t="s">
        <v>59</v>
      </c>
      <c r="R17" s="2" t="s">
        <v>60</v>
      </c>
      <c r="S17" s="2" t="s">
        <v>403</v>
      </c>
      <c r="T17" s="2" t="s">
        <v>404</v>
      </c>
      <c r="U17" s="2" t="s">
        <v>405</v>
      </c>
      <c r="V17" s="2" t="s">
        <v>406</v>
      </c>
      <c r="W17" s="2" t="s">
        <v>407</v>
      </c>
      <c r="X17" s="2" t="s">
        <v>408</v>
      </c>
      <c r="Y17" s="2" t="s">
        <v>409</v>
      </c>
      <c r="Z17" s="2" t="s">
        <v>376</v>
      </c>
      <c r="AA17" s="2" t="s">
        <v>410</v>
      </c>
      <c r="AB17" s="2" t="s">
        <v>396</v>
      </c>
      <c r="AC17" s="2" t="s">
        <v>411</v>
      </c>
      <c r="AD17" s="2" t="s">
        <v>100</v>
      </c>
      <c r="AE17" s="2" t="s">
        <v>412</v>
      </c>
      <c r="AF17" s="2" t="s">
        <v>413</v>
      </c>
      <c r="AG17" s="2" t="s">
        <v>128</v>
      </c>
      <c r="AH17" s="2" t="s">
        <v>178</v>
      </c>
      <c r="AI17" s="2"/>
      <c r="AJ17" s="2"/>
      <c r="AK17" s="2"/>
      <c r="AL17" s="2"/>
      <c r="AM17" s="2" t="s">
        <v>104</v>
      </c>
      <c r="AN17" s="2" t="s">
        <v>228</v>
      </c>
      <c r="AO17" s="2" t="s">
        <v>106</v>
      </c>
      <c r="AP17" s="2" t="s">
        <v>156</v>
      </c>
      <c r="AQ17" s="2"/>
      <c r="AR17" s="2"/>
    </row>
    <row r="18" customFormat="false" ht="15" hidden="false" customHeight="false" outlineLevel="0" collapsed="false">
      <c r="A18" s="2" t="s">
        <v>414</v>
      </c>
      <c r="B18" s="2" t="s">
        <v>278</v>
      </c>
      <c r="C18" s="2" t="s">
        <v>342</v>
      </c>
      <c r="D18" s="2" t="s">
        <v>47</v>
      </c>
      <c r="E18" s="2" t="s">
        <v>415</v>
      </c>
      <c r="F18" s="2" t="s">
        <v>416</v>
      </c>
      <c r="G18" s="2" t="s">
        <v>417</v>
      </c>
      <c r="H18" s="2" t="s">
        <v>418</v>
      </c>
      <c r="I18" s="2" t="s">
        <v>51</v>
      </c>
      <c r="J18" s="2" t="s">
        <v>52</v>
      </c>
      <c r="K18" s="2" t="s">
        <v>84</v>
      </c>
      <c r="L18" s="2" t="s">
        <v>419</v>
      </c>
      <c r="M18" s="2" t="s">
        <v>420</v>
      </c>
      <c r="N18" s="2" t="s">
        <v>421</v>
      </c>
      <c r="O18" s="2" t="s">
        <v>143</v>
      </c>
      <c r="P18" s="2" t="s">
        <v>312</v>
      </c>
      <c r="Q18" s="2" t="s">
        <v>422</v>
      </c>
      <c r="R18" s="2" t="s">
        <v>242</v>
      </c>
      <c r="S18" s="2" t="s">
        <v>423</v>
      </c>
      <c r="T18" s="2" t="s">
        <v>424</v>
      </c>
      <c r="U18" s="2" t="s">
        <v>425</v>
      </c>
      <c r="V18" s="2" t="s">
        <v>426</v>
      </c>
      <c r="W18" s="2" t="s">
        <v>427</v>
      </c>
      <c r="X18" s="2" t="s">
        <v>428</v>
      </c>
      <c r="Y18" s="2" t="s">
        <v>81</v>
      </c>
      <c r="Z18" s="2" t="s">
        <v>429</v>
      </c>
      <c r="AA18" s="2" t="s">
        <v>430</v>
      </c>
      <c r="AB18" s="2" t="s">
        <v>414</v>
      </c>
      <c r="AC18" s="2" t="s">
        <v>431</v>
      </c>
      <c r="AD18" s="2" t="s">
        <v>71</v>
      </c>
      <c r="AE18" s="2"/>
      <c r="AF18" s="2"/>
      <c r="AG18" s="2" t="s">
        <v>154</v>
      </c>
      <c r="AH18" s="2" t="s">
        <v>178</v>
      </c>
      <c r="AI18" s="2" t="s">
        <v>432</v>
      </c>
      <c r="AJ18" s="2" t="s">
        <v>433</v>
      </c>
      <c r="AK18" s="2"/>
      <c r="AL18" s="2"/>
      <c r="AM18" s="2" t="s">
        <v>104</v>
      </c>
      <c r="AN18" s="2" t="s">
        <v>105</v>
      </c>
      <c r="AO18" s="2" t="s">
        <v>106</v>
      </c>
      <c r="AP18" s="2" t="s">
        <v>74</v>
      </c>
      <c r="AQ18" s="2"/>
      <c r="AR18" s="2"/>
    </row>
    <row r="19" customFormat="false" ht="15" hidden="false" customHeight="false" outlineLevel="0" collapsed="false">
      <c r="A19" s="2" t="s">
        <v>434</v>
      </c>
      <c r="B19" s="2" t="s">
        <v>278</v>
      </c>
      <c r="C19" s="2" t="s">
        <v>435</v>
      </c>
      <c r="D19" s="2" t="s">
        <v>78</v>
      </c>
      <c r="E19" s="2" t="s">
        <v>436</v>
      </c>
      <c r="F19" s="2" t="s">
        <v>437</v>
      </c>
      <c r="G19" s="2" t="s">
        <v>438</v>
      </c>
      <c r="H19" s="2" t="s">
        <v>439</v>
      </c>
      <c r="I19" s="2" t="s">
        <v>51</v>
      </c>
      <c r="J19" s="2" t="s">
        <v>52</v>
      </c>
      <c r="K19" s="2" t="s">
        <v>53</v>
      </c>
      <c r="L19" s="2" t="s">
        <v>440</v>
      </c>
      <c r="M19" s="2" t="s">
        <v>441</v>
      </c>
      <c r="N19" s="2" t="s">
        <v>442</v>
      </c>
      <c r="O19" s="2" t="s">
        <v>443</v>
      </c>
      <c r="P19" s="2" t="s">
        <v>143</v>
      </c>
      <c r="Q19" s="2" t="s">
        <v>444</v>
      </c>
      <c r="R19" s="2" t="s">
        <v>242</v>
      </c>
      <c r="S19" s="2" t="s">
        <v>445</v>
      </c>
      <c r="T19" s="2" t="s">
        <v>446</v>
      </c>
      <c r="U19" s="2" t="s">
        <v>447</v>
      </c>
      <c r="V19" s="2" t="s">
        <v>448</v>
      </c>
      <c r="W19" s="2"/>
      <c r="X19" s="2" t="s">
        <v>449</v>
      </c>
      <c r="Y19" s="2" t="s">
        <v>447</v>
      </c>
      <c r="Z19" s="2" t="s">
        <v>376</v>
      </c>
      <c r="AA19" s="2" t="s">
        <v>450</v>
      </c>
      <c r="AB19" s="2" t="s">
        <v>434</v>
      </c>
      <c r="AC19" s="2" t="s">
        <v>451</v>
      </c>
      <c r="AD19" s="2" t="s">
        <v>100</v>
      </c>
      <c r="AE19" s="2" t="s">
        <v>452</v>
      </c>
      <c r="AF19" s="2" t="s">
        <v>453</v>
      </c>
      <c r="AG19" s="2" t="s">
        <v>128</v>
      </c>
      <c r="AH19" s="2"/>
      <c r="AI19" s="2"/>
      <c r="AJ19" s="2"/>
      <c r="AK19" s="2"/>
      <c r="AL19" s="2"/>
      <c r="AM19" s="2" t="s">
        <v>104</v>
      </c>
      <c r="AN19" s="2" t="s">
        <v>362</v>
      </c>
      <c r="AO19" s="2" t="s">
        <v>106</v>
      </c>
      <c r="AP19" s="2" t="s">
        <v>74</v>
      </c>
      <c r="AQ19" s="2" t="s">
        <v>132</v>
      </c>
      <c r="AR19" s="2"/>
    </row>
    <row r="20" customFormat="false" ht="15" hidden="false" customHeight="false" outlineLevel="0" collapsed="false">
      <c r="A20" s="2" t="s">
        <v>454</v>
      </c>
      <c r="B20" s="2" t="s">
        <v>278</v>
      </c>
      <c r="C20" s="2" t="s">
        <v>455</v>
      </c>
      <c r="D20" s="2" t="s">
        <v>78</v>
      </c>
      <c r="E20" s="2" t="s">
        <v>456</v>
      </c>
      <c r="F20" s="2" t="s">
        <v>457</v>
      </c>
      <c r="G20" s="2"/>
      <c r="H20" s="2" t="s">
        <v>458</v>
      </c>
      <c r="I20" s="2" t="s">
        <v>83</v>
      </c>
      <c r="J20" s="2" t="s">
        <v>52</v>
      </c>
      <c r="K20" s="2" t="s">
        <v>138</v>
      </c>
      <c r="L20" s="2" t="s">
        <v>459</v>
      </c>
      <c r="M20" s="2" t="s">
        <v>460</v>
      </c>
      <c r="N20" s="2" t="s">
        <v>461</v>
      </c>
      <c r="O20" s="2" t="s">
        <v>117</v>
      </c>
      <c r="P20" s="2" t="s">
        <v>57</v>
      </c>
      <c r="Q20" s="2" t="s">
        <v>263</v>
      </c>
      <c r="R20" s="2" t="s">
        <v>145</v>
      </c>
      <c r="S20" s="2" t="s">
        <v>462</v>
      </c>
      <c r="T20" s="2" t="s">
        <v>463</v>
      </c>
      <c r="U20" s="2" t="s">
        <v>464</v>
      </c>
      <c r="V20" s="2" t="s">
        <v>465</v>
      </c>
      <c r="W20" s="2" t="s">
        <v>466</v>
      </c>
      <c r="X20" s="2" t="s">
        <v>458</v>
      </c>
      <c r="Y20" s="2"/>
      <c r="Z20" s="2" t="s">
        <v>376</v>
      </c>
      <c r="AA20" s="2" t="s">
        <v>467</v>
      </c>
      <c r="AB20" s="2" t="s">
        <v>454</v>
      </c>
      <c r="AC20" s="2" t="s">
        <v>468</v>
      </c>
      <c r="AD20" s="2" t="s">
        <v>100</v>
      </c>
      <c r="AE20" s="2" t="s">
        <v>469</v>
      </c>
      <c r="AF20" s="2" t="s">
        <v>470</v>
      </c>
      <c r="AG20" s="2" t="s">
        <v>298</v>
      </c>
      <c r="AH20" s="2"/>
      <c r="AI20" s="2"/>
      <c r="AJ20" s="2"/>
      <c r="AK20" s="2"/>
      <c r="AL20" s="2"/>
      <c r="AM20" s="2" t="s">
        <v>104</v>
      </c>
      <c r="AN20" s="2" t="s">
        <v>362</v>
      </c>
      <c r="AO20" s="2" t="s">
        <v>106</v>
      </c>
      <c r="AP20" s="2" t="s">
        <v>74</v>
      </c>
      <c r="AQ20" s="2" t="s">
        <v>132</v>
      </c>
      <c r="AR20" s="2"/>
    </row>
    <row r="21" customFormat="false" ht="15" hidden="false" customHeight="false" outlineLevel="0" collapsed="false">
      <c r="A21" s="2" t="s">
        <v>471</v>
      </c>
      <c r="B21" s="2" t="s">
        <v>76</v>
      </c>
      <c r="C21" s="2" t="s">
        <v>435</v>
      </c>
      <c r="D21" s="2" t="s">
        <v>78</v>
      </c>
      <c r="E21" s="2" t="s">
        <v>472</v>
      </c>
      <c r="F21" s="2" t="s">
        <v>473</v>
      </c>
      <c r="G21" s="2"/>
      <c r="H21" s="2"/>
      <c r="I21" s="2" t="s">
        <v>51</v>
      </c>
      <c r="J21" s="2" t="s">
        <v>52</v>
      </c>
      <c r="K21" s="2" t="s">
        <v>53</v>
      </c>
      <c r="L21" s="2" t="s">
        <v>474</v>
      </c>
      <c r="M21" s="2" t="s">
        <v>475</v>
      </c>
      <c r="N21" s="2" t="s">
        <v>164</v>
      </c>
      <c r="O21" s="2" t="s">
        <v>116</v>
      </c>
      <c r="P21" s="2" t="s">
        <v>164</v>
      </c>
      <c r="Q21" s="2" t="s">
        <v>476</v>
      </c>
      <c r="R21" s="2" t="s">
        <v>477</v>
      </c>
      <c r="S21" s="2" t="s">
        <v>478</v>
      </c>
      <c r="T21" s="2" t="s">
        <v>479</v>
      </c>
      <c r="U21" s="2" t="s">
        <v>480</v>
      </c>
      <c r="V21" s="2" t="s">
        <v>481</v>
      </c>
      <c r="W21" s="2"/>
      <c r="X21" s="2" t="s">
        <v>482</v>
      </c>
      <c r="Y21" s="2"/>
      <c r="Z21" s="2" t="s">
        <v>483</v>
      </c>
      <c r="AA21" s="2" t="s">
        <v>484</v>
      </c>
      <c r="AB21" s="2" t="s">
        <v>471</v>
      </c>
      <c r="AC21" s="2" t="s">
        <v>485</v>
      </c>
      <c r="AD21" s="2" t="s">
        <v>71</v>
      </c>
      <c r="AE21" s="2"/>
      <c r="AF21" s="2"/>
      <c r="AG21" s="2" t="s">
        <v>298</v>
      </c>
      <c r="AH21" s="2"/>
      <c r="AI21" s="2"/>
      <c r="AJ21" s="2"/>
      <c r="AK21" s="2"/>
      <c r="AL21" s="2"/>
      <c r="AM21" s="2" t="s">
        <v>104</v>
      </c>
      <c r="AN21" s="2" t="s">
        <v>486</v>
      </c>
      <c r="AO21" s="2" t="s">
        <v>106</v>
      </c>
      <c r="AP21" s="2" t="s">
        <v>74</v>
      </c>
      <c r="AQ21" s="2" t="s">
        <v>132</v>
      </c>
      <c r="AR21" s="2"/>
    </row>
    <row r="22" customFormat="false" ht="15" hidden="false" customHeight="false" outlineLevel="0" collapsed="false">
      <c r="A22" s="2" t="s">
        <v>487</v>
      </c>
      <c r="B22" s="2" t="s">
        <v>278</v>
      </c>
      <c r="C22" s="2" t="s">
        <v>488</v>
      </c>
      <c r="D22" s="2" t="s">
        <v>47</v>
      </c>
      <c r="E22" s="2" t="s">
        <v>489</v>
      </c>
      <c r="F22" s="2" t="s">
        <v>490</v>
      </c>
      <c r="G22" s="2" t="s">
        <v>491</v>
      </c>
      <c r="H22" s="2" t="s">
        <v>492</v>
      </c>
      <c r="I22" s="2" t="s">
        <v>51</v>
      </c>
      <c r="J22" s="2" t="s">
        <v>52</v>
      </c>
      <c r="K22" s="2" t="s">
        <v>53</v>
      </c>
      <c r="L22" s="2" t="s">
        <v>493</v>
      </c>
      <c r="M22" s="2" t="s">
        <v>494</v>
      </c>
      <c r="N22" s="2" t="s">
        <v>495</v>
      </c>
      <c r="O22" s="2" t="s">
        <v>212</v>
      </c>
      <c r="P22" s="2" t="s">
        <v>496</v>
      </c>
      <c r="Q22" s="2" t="s">
        <v>497</v>
      </c>
      <c r="R22" s="2" t="s">
        <v>498</v>
      </c>
      <c r="S22" s="2" t="s">
        <v>499</v>
      </c>
      <c r="T22" s="2" t="s">
        <v>500</v>
      </c>
      <c r="U22" s="2" t="s">
        <v>501</v>
      </c>
      <c r="V22" s="2" t="s">
        <v>502</v>
      </c>
      <c r="W22" s="2" t="s">
        <v>503</v>
      </c>
      <c r="X22" s="2" t="s">
        <v>492</v>
      </c>
      <c r="Y22" s="2"/>
      <c r="Z22" s="2" t="s">
        <v>504</v>
      </c>
      <c r="AA22" s="2" t="s">
        <v>505</v>
      </c>
      <c r="AB22" s="2" t="s">
        <v>487</v>
      </c>
      <c r="AC22" s="2" t="s">
        <v>506</v>
      </c>
      <c r="AD22" s="2" t="s">
        <v>71</v>
      </c>
      <c r="AE22" s="2"/>
      <c r="AF22" s="2"/>
      <c r="AG22" s="2" t="s">
        <v>298</v>
      </c>
      <c r="AH22" s="2"/>
      <c r="AI22" s="2"/>
      <c r="AJ22" s="2"/>
      <c r="AK22" s="2"/>
      <c r="AL22" s="2"/>
      <c r="AM22" s="2" t="s">
        <v>72</v>
      </c>
      <c r="AN22" s="2"/>
      <c r="AO22" s="2" t="s">
        <v>73</v>
      </c>
      <c r="AP22" s="2" t="s">
        <v>106</v>
      </c>
      <c r="AQ22" s="2"/>
      <c r="AR22" s="2"/>
    </row>
    <row r="23" customFormat="false" ht="15" hidden="false" customHeight="false" outlineLevel="0" collapsed="false">
      <c r="A23" s="2" t="s">
        <v>507</v>
      </c>
      <c r="B23" s="2" t="s">
        <v>278</v>
      </c>
      <c r="C23" s="2" t="s">
        <v>488</v>
      </c>
      <c r="D23" s="2" t="s">
        <v>47</v>
      </c>
      <c r="E23" s="2" t="s">
        <v>508</v>
      </c>
      <c r="F23" s="2" t="s">
        <v>509</v>
      </c>
      <c r="G23" s="2" t="s">
        <v>510</v>
      </c>
      <c r="H23" s="2" t="s">
        <v>511</v>
      </c>
      <c r="I23" s="2" t="s">
        <v>51</v>
      </c>
      <c r="J23" s="2" t="s">
        <v>52</v>
      </c>
      <c r="K23" s="2" t="s">
        <v>512</v>
      </c>
      <c r="L23" s="2" t="s">
        <v>513</v>
      </c>
      <c r="M23" s="2" t="s">
        <v>514</v>
      </c>
      <c r="N23" s="2" t="s">
        <v>261</v>
      </c>
      <c r="O23" s="2" t="s">
        <v>287</v>
      </c>
      <c r="P23" s="2" t="s">
        <v>515</v>
      </c>
      <c r="Q23" s="2" t="s">
        <v>144</v>
      </c>
      <c r="R23" s="2" t="s">
        <v>145</v>
      </c>
      <c r="S23" s="2" t="s">
        <v>516</v>
      </c>
      <c r="T23" s="2" t="s">
        <v>517</v>
      </c>
      <c r="U23" s="2" t="s">
        <v>511</v>
      </c>
      <c r="V23" s="2" t="s">
        <v>518</v>
      </c>
      <c r="W23" s="2" t="s">
        <v>519</v>
      </c>
      <c r="X23" s="2" t="s">
        <v>510</v>
      </c>
      <c r="Y23" s="2" t="s">
        <v>510</v>
      </c>
      <c r="Z23" s="2" t="s">
        <v>376</v>
      </c>
      <c r="AA23" s="2" t="s">
        <v>520</v>
      </c>
      <c r="AB23" s="2" t="s">
        <v>507</v>
      </c>
      <c r="AC23" s="2" t="s">
        <v>521</v>
      </c>
      <c r="AD23" s="2" t="s">
        <v>100</v>
      </c>
      <c r="AE23" s="2" t="s">
        <v>522</v>
      </c>
      <c r="AF23" s="2" t="s">
        <v>523</v>
      </c>
      <c r="AG23" s="2" t="s">
        <v>128</v>
      </c>
      <c r="AH23" s="2"/>
      <c r="AI23" s="2"/>
      <c r="AJ23" s="2"/>
      <c r="AK23" s="2"/>
      <c r="AL23" s="2"/>
      <c r="AM23" s="2" t="s">
        <v>104</v>
      </c>
      <c r="AN23" s="2" t="s">
        <v>524</v>
      </c>
      <c r="AO23" s="2" t="s">
        <v>106</v>
      </c>
      <c r="AP23" s="2" t="s">
        <v>74</v>
      </c>
      <c r="AQ23" s="2"/>
      <c r="AR23" s="2"/>
    </row>
    <row r="24" customFormat="false" ht="15" hidden="false" customHeight="false" outlineLevel="0" collapsed="false">
      <c r="A24" s="2" t="s">
        <v>525</v>
      </c>
      <c r="B24" s="2" t="s">
        <v>278</v>
      </c>
      <c r="C24" s="2" t="s">
        <v>488</v>
      </c>
      <c r="D24" s="2" t="s">
        <v>47</v>
      </c>
      <c r="E24" s="2" t="s">
        <v>526</v>
      </c>
      <c r="F24" s="2" t="s">
        <v>527</v>
      </c>
      <c r="G24" s="2" t="s">
        <v>528</v>
      </c>
      <c r="H24" s="2"/>
      <c r="I24" s="2" t="s">
        <v>51</v>
      </c>
      <c r="J24" s="2" t="s">
        <v>52</v>
      </c>
      <c r="K24" s="2" t="s">
        <v>53</v>
      </c>
      <c r="L24" s="2" t="s">
        <v>529</v>
      </c>
      <c r="M24" s="2" t="s">
        <v>530</v>
      </c>
      <c r="N24" s="2" t="s">
        <v>531</v>
      </c>
      <c r="O24" s="2" t="s">
        <v>116</v>
      </c>
      <c r="P24" s="2" t="s">
        <v>515</v>
      </c>
      <c r="Q24" s="2" t="s">
        <v>144</v>
      </c>
      <c r="R24" s="2" t="s">
        <v>145</v>
      </c>
      <c r="S24" s="2" t="s">
        <v>532</v>
      </c>
      <c r="T24" s="2" t="s">
        <v>533</v>
      </c>
      <c r="U24" s="2" t="s">
        <v>534</v>
      </c>
      <c r="V24" s="2" t="s">
        <v>535</v>
      </c>
      <c r="W24" s="2" t="s">
        <v>536</v>
      </c>
      <c r="X24" s="2" t="s">
        <v>537</v>
      </c>
      <c r="Y24" s="2" t="s">
        <v>538</v>
      </c>
      <c r="Z24" s="2" t="s">
        <v>376</v>
      </c>
      <c r="AA24" s="2" t="s">
        <v>539</v>
      </c>
      <c r="AB24" s="2" t="s">
        <v>525</v>
      </c>
      <c r="AC24" s="2" t="s">
        <v>540</v>
      </c>
      <c r="AD24" s="2" t="s">
        <v>100</v>
      </c>
      <c r="AE24" s="2" t="s">
        <v>541</v>
      </c>
      <c r="AF24" s="2" t="s">
        <v>542</v>
      </c>
      <c r="AG24" s="2" t="s">
        <v>103</v>
      </c>
      <c r="AH24" s="2" t="s">
        <v>253</v>
      </c>
      <c r="AI24" s="2"/>
      <c r="AJ24" s="2"/>
      <c r="AK24" s="2" t="s">
        <v>543</v>
      </c>
      <c r="AL24" s="2" t="s">
        <v>544</v>
      </c>
      <c r="AM24" s="2" t="s">
        <v>104</v>
      </c>
      <c r="AN24" s="2" t="s">
        <v>545</v>
      </c>
      <c r="AO24" s="2" t="s">
        <v>106</v>
      </c>
      <c r="AP24" s="2" t="s">
        <v>74</v>
      </c>
      <c r="AQ24" s="2"/>
      <c r="AR24" s="2"/>
    </row>
    <row r="25" customFormat="false" ht="15" hidden="false" customHeight="false" outlineLevel="0" collapsed="false">
      <c r="A25" s="2" t="s">
        <v>546</v>
      </c>
      <c r="B25" s="2" t="s">
        <v>76</v>
      </c>
      <c r="C25" s="2" t="s">
        <v>547</v>
      </c>
      <c r="D25" s="2" t="s">
        <v>78</v>
      </c>
      <c r="E25" s="2" t="s">
        <v>548</v>
      </c>
      <c r="F25" s="2" t="s">
        <v>549</v>
      </c>
      <c r="G25" s="2" t="s">
        <v>550</v>
      </c>
      <c r="H25" s="2" t="s">
        <v>551</v>
      </c>
      <c r="I25" s="2" t="s">
        <v>83</v>
      </c>
      <c r="J25" s="2" t="s">
        <v>52</v>
      </c>
      <c r="K25" s="2" t="s">
        <v>53</v>
      </c>
      <c r="L25" s="2" t="s">
        <v>552</v>
      </c>
      <c r="M25" s="2" t="s">
        <v>553</v>
      </c>
      <c r="N25" s="2" t="s">
        <v>554</v>
      </c>
      <c r="O25" s="2" t="s">
        <v>213</v>
      </c>
      <c r="P25" s="2" t="s">
        <v>555</v>
      </c>
      <c r="Q25" s="2" t="s">
        <v>144</v>
      </c>
      <c r="R25" s="2" t="s">
        <v>145</v>
      </c>
      <c r="S25" s="2" t="s">
        <v>556</v>
      </c>
      <c r="T25" s="2" t="s">
        <v>557</v>
      </c>
      <c r="U25" s="2" t="s">
        <v>550</v>
      </c>
      <c r="V25" s="2" t="s">
        <v>558</v>
      </c>
      <c r="W25" s="2" t="s">
        <v>559</v>
      </c>
      <c r="X25" s="2" t="s">
        <v>560</v>
      </c>
      <c r="Y25" s="2" t="s">
        <v>561</v>
      </c>
      <c r="Z25" s="2" t="s">
        <v>562</v>
      </c>
      <c r="AA25" s="2" t="s">
        <v>98</v>
      </c>
      <c r="AB25" s="2" t="s">
        <v>546</v>
      </c>
      <c r="AC25" s="2" t="s">
        <v>563</v>
      </c>
      <c r="AD25" s="2" t="s">
        <v>100</v>
      </c>
      <c r="AE25" s="2" t="s">
        <v>564</v>
      </c>
      <c r="AF25" s="2" t="s">
        <v>565</v>
      </c>
      <c r="AG25" s="2"/>
      <c r="AH25" s="2"/>
      <c r="AI25" s="2"/>
      <c r="AJ25" s="2"/>
      <c r="AK25" s="2"/>
      <c r="AL25" s="2"/>
      <c r="AM25" s="2" t="s">
        <v>104</v>
      </c>
      <c r="AN25" s="2" t="s">
        <v>545</v>
      </c>
      <c r="AO25" s="2" t="s">
        <v>156</v>
      </c>
      <c r="AP25" s="2" t="s">
        <v>74</v>
      </c>
      <c r="AQ25" s="2" t="s">
        <v>132</v>
      </c>
      <c r="AR25" s="2"/>
    </row>
    <row r="26" customFormat="false" ht="15" hidden="false" customHeight="false" outlineLevel="0" collapsed="false">
      <c r="A26" s="2" t="s">
        <v>566</v>
      </c>
      <c r="B26" s="2" t="s">
        <v>278</v>
      </c>
      <c r="C26" s="2" t="s">
        <v>567</v>
      </c>
      <c r="D26" s="2" t="s">
        <v>78</v>
      </c>
      <c r="E26" s="2" t="s">
        <v>568</v>
      </c>
      <c r="F26" s="2" t="s">
        <v>569</v>
      </c>
      <c r="G26" s="2" t="s">
        <v>570</v>
      </c>
      <c r="H26" s="2"/>
      <c r="I26" s="2" t="s">
        <v>83</v>
      </c>
      <c r="J26" s="2" t="s">
        <v>52</v>
      </c>
      <c r="K26" s="2" t="s">
        <v>53</v>
      </c>
      <c r="L26" s="2" t="s">
        <v>571</v>
      </c>
      <c r="M26" s="2" t="s">
        <v>572</v>
      </c>
      <c r="N26" s="2" t="s">
        <v>515</v>
      </c>
      <c r="O26" s="2" t="s">
        <v>143</v>
      </c>
      <c r="P26" s="2" t="s">
        <v>573</v>
      </c>
      <c r="Q26" s="2" t="s">
        <v>574</v>
      </c>
      <c r="R26" s="2" t="s">
        <v>242</v>
      </c>
      <c r="S26" s="2" t="s">
        <v>575</v>
      </c>
      <c r="T26" s="2" t="s">
        <v>576</v>
      </c>
      <c r="U26" s="2" t="s">
        <v>577</v>
      </c>
      <c r="V26" s="2" t="s">
        <v>578</v>
      </c>
      <c r="W26" s="2" t="s">
        <v>579</v>
      </c>
      <c r="X26" s="2" t="s">
        <v>580</v>
      </c>
      <c r="Y26" s="2"/>
      <c r="Z26" s="2" t="s">
        <v>376</v>
      </c>
      <c r="AA26" s="2" t="s">
        <v>581</v>
      </c>
      <c r="AB26" s="2" t="s">
        <v>566</v>
      </c>
      <c r="AC26" s="2" t="s">
        <v>582</v>
      </c>
      <c r="AD26" s="2" t="s">
        <v>71</v>
      </c>
      <c r="AE26" s="2"/>
      <c r="AF26" s="2"/>
      <c r="AG26" s="2" t="s">
        <v>128</v>
      </c>
      <c r="AH26" s="2"/>
      <c r="AI26" s="2"/>
      <c r="AJ26" s="2"/>
      <c r="AK26" s="2"/>
      <c r="AL26" s="2"/>
      <c r="AM26" s="2" t="s">
        <v>104</v>
      </c>
      <c r="AN26" s="2" t="s">
        <v>583</v>
      </c>
      <c r="AO26" s="2" t="s">
        <v>156</v>
      </c>
      <c r="AP26" s="2" t="s">
        <v>74</v>
      </c>
      <c r="AQ26" s="2"/>
      <c r="AR26" s="2"/>
    </row>
    <row r="27" customFormat="false" ht="15" hidden="false" customHeight="false" outlineLevel="0" collapsed="false">
      <c r="A27" s="2" t="s">
        <v>584</v>
      </c>
      <c r="B27" s="2" t="s">
        <v>278</v>
      </c>
      <c r="C27" s="2" t="s">
        <v>567</v>
      </c>
      <c r="D27" s="2" t="s">
        <v>78</v>
      </c>
      <c r="E27" s="2" t="s">
        <v>585</v>
      </c>
      <c r="F27" s="2" t="s">
        <v>586</v>
      </c>
      <c r="G27" s="2"/>
      <c r="H27" s="2" t="s">
        <v>587</v>
      </c>
      <c r="I27" s="2" t="s">
        <v>51</v>
      </c>
      <c r="J27" s="2" t="s">
        <v>52</v>
      </c>
      <c r="K27" s="2" t="s">
        <v>588</v>
      </c>
      <c r="L27" s="2" t="s">
        <v>589</v>
      </c>
      <c r="M27" s="2" t="s">
        <v>590</v>
      </c>
      <c r="N27" s="2" t="s">
        <v>591</v>
      </c>
      <c r="O27" s="2" t="s">
        <v>190</v>
      </c>
      <c r="P27" s="2" t="s">
        <v>142</v>
      </c>
      <c r="Q27" s="2" t="s">
        <v>592</v>
      </c>
      <c r="R27" s="2" t="s">
        <v>145</v>
      </c>
      <c r="S27" s="2" t="s">
        <v>593</v>
      </c>
      <c r="T27" s="2" t="s">
        <v>594</v>
      </c>
      <c r="U27" s="2" t="s">
        <v>595</v>
      </c>
      <c r="V27" s="2" t="s">
        <v>596</v>
      </c>
      <c r="W27" s="2" t="s">
        <v>597</v>
      </c>
      <c r="X27" s="2" t="s">
        <v>598</v>
      </c>
      <c r="Y27" s="2"/>
      <c r="Z27" s="2" t="s">
        <v>599</v>
      </c>
      <c r="AA27" s="2" t="s">
        <v>600</v>
      </c>
      <c r="AB27" s="2" t="s">
        <v>584</v>
      </c>
      <c r="AC27" s="2" t="s">
        <v>601</v>
      </c>
      <c r="AD27" s="2" t="s">
        <v>100</v>
      </c>
      <c r="AE27" s="2" t="s">
        <v>602</v>
      </c>
      <c r="AF27" s="2" t="s">
        <v>603</v>
      </c>
      <c r="AG27" s="2" t="s">
        <v>128</v>
      </c>
      <c r="AH27" s="2"/>
      <c r="AI27" s="2"/>
      <c r="AJ27" s="2"/>
      <c r="AK27" s="2"/>
      <c r="AL27" s="2"/>
      <c r="AM27" s="2" t="s">
        <v>104</v>
      </c>
      <c r="AN27" s="2" t="s">
        <v>362</v>
      </c>
      <c r="AO27" s="2" t="s">
        <v>106</v>
      </c>
      <c r="AP27" s="2" t="s">
        <v>74</v>
      </c>
      <c r="AQ27" s="2"/>
      <c r="AR27" s="2"/>
    </row>
    <row r="28" customFormat="false" ht="15" hidden="false" customHeight="false" outlineLevel="0" collapsed="false">
      <c r="A28" s="2" t="s">
        <v>604</v>
      </c>
      <c r="B28" s="2" t="s">
        <v>76</v>
      </c>
      <c r="C28" s="2" t="s">
        <v>605</v>
      </c>
      <c r="D28" s="2" t="s">
        <v>78</v>
      </c>
      <c r="E28" s="2" t="s">
        <v>606</v>
      </c>
      <c r="F28" s="2" t="s">
        <v>607</v>
      </c>
      <c r="G28" s="2" t="s">
        <v>81</v>
      </c>
      <c r="H28" s="2" t="s">
        <v>608</v>
      </c>
      <c r="I28" s="2" t="s">
        <v>83</v>
      </c>
      <c r="J28" s="2" t="s">
        <v>52</v>
      </c>
      <c r="K28" s="2" t="s">
        <v>84</v>
      </c>
      <c r="L28" s="2" t="s">
        <v>609</v>
      </c>
      <c r="M28" s="2" t="s">
        <v>610</v>
      </c>
      <c r="N28" s="2" t="s">
        <v>554</v>
      </c>
      <c r="O28" s="2" t="s">
        <v>287</v>
      </c>
      <c r="P28" s="2" t="s">
        <v>611</v>
      </c>
      <c r="Q28" s="2" t="s">
        <v>612</v>
      </c>
      <c r="R28" s="2" t="s">
        <v>613</v>
      </c>
      <c r="S28" s="2" t="s">
        <v>614</v>
      </c>
      <c r="T28" s="2" t="s">
        <v>615</v>
      </c>
      <c r="U28" s="2" t="s">
        <v>616</v>
      </c>
      <c r="V28" s="2" t="s">
        <v>617</v>
      </c>
      <c r="W28" s="2" t="s">
        <v>618</v>
      </c>
      <c r="X28" s="2" t="s">
        <v>619</v>
      </c>
      <c r="Y28" s="2" t="s">
        <v>620</v>
      </c>
      <c r="Z28" s="2" t="s">
        <v>621</v>
      </c>
      <c r="AA28" s="2" t="s">
        <v>622</v>
      </c>
      <c r="AB28" s="2" t="s">
        <v>604</v>
      </c>
      <c r="AC28" s="2" t="s">
        <v>623</v>
      </c>
      <c r="AD28" s="2" t="s">
        <v>71</v>
      </c>
      <c r="AE28" s="2"/>
      <c r="AF28" s="2"/>
      <c r="AG28" s="2" t="s">
        <v>128</v>
      </c>
      <c r="AH28" s="2"/>
      <c r="AI28" s="2"/>
      <c r="AJ28" s="2"/>
      <c r="AK28" s="2"/>
      <c r="AL28" s="2"/>
      <c r="AM28" s="2" t="s">
        <v>72</v>
      </c>
      <c r="AN28" s="2"/>
      <c r="AO28" s="2" t="s">
        <v>73</v>
      </c>
      <c r="AP28" s="2" t="s">
        <v>73</v>
      </c>
      <c r="AQ28" s="2" t="s">
        <v>107</v>
      </c>
      <c r="AR28" s="2" t="s">
        <v>107</v>
      </c>
    </row>
    <row r="29" customFormat="false" ht="15" hidden="false" customHeight="false" outlineLevel="0" collapsed="false">
      <c r="A29" s="2" t="s">
        <v>624</v>
      </c>
      <c r="B29" s="2" t="s">
        <v>76</v>
      </c>
      <c r="C29" s="2" t="s">
        <v>567</v>
      </c>
      <c r="D29" s="2" t="s">
        <v>78</v>
      </c>
      <c r="E29" s="2" t="s">
        <v>625</v>
      </c>
      <c r="F29" s="2" t="s">
        <v>626</v>
      </c>
      <c r="G29" s="2" t="s">
        <v>81</v>
      </c>
      <c r="H29" s="2" t="s">
        <v>627</v>
      </c>
      <c r="I29" s="2" t="s">
        <v>51</v>
      </c>
      <c r="J29" s="2" t="s">
        <v>52</v>
      </c>
      <c r="K29" s="2" t="s">
        <v>53</v>
      </c>
      <c r="L29" s="2" t="s">
        <v>628</v>
      </c>
      <c r="M29" s="2" t="s">
        <v>629</v>
      </c>
      <c r="N29" s="2" t="s">
        <v>630</v>
      </c>
      <c r="O29" s="2" t="s">
        <v>142</v>
      </c>
      <c r="P29" s="2" t="s">
        <v>631</v>
      </c>
      <c r="Q29" s="2" t="s">
        <v>59</v>
      </c>
      <c r="R29" s="2" t="s">
        <v>60</v>
      </c>
      <c r="S29" s="2" t="s">
        <v>632</v>
      </c>
      <c r="T29" s="2" t="s">
        <v>633</v>
      </c>
      <c r="U29" s="2" t="s">
        <v>634</v>
      </c>
      <c r="V29" s="2" t="s">
        <v>635</v>
      </c>
      <c r="W29" s="2" t="s">
        <v>636</v>
      </c>
      <c r="X29" s="2" t="s">
        <v>637</v>
      </c>
      <c r="Y29" s="2" t="s">
        <v>638</v>
      </c>
      <c r="Z29" s="2" t="s">
        <v>639</v>
      </c>
      <c r="AA29" s="2" t="s">
        <v>640</v>
      </c>
      <c r="AB29" s="2" t="s">
        <v>624</v>
      </c>
      <c r="AC29" s="2" t="s">
        <v>641</v>
      </c>
      <c r="AD29" s="2" t="s">
        <v>71</v>
      </c>
      <c r="AE29" s="2"/>
      <c r="AF29" s="2"/>
      <c r="AG29" s="2" t="s">
        <v>128</v>
      </c>
      <c r="AH29" s="2"/>
      <c r="AI29" s="2"/>
      <c r="AJ29" s="2"/>
      <c r="AK29" s="2"/>
      <c r="AL29" s="2"/>
      <c r="AM29" s="2" t="s">
        <v>72</v>
      </c>
      <c r="AN29" s="2"/>
      <c r="AO29" s="2" t="s">
        <v>106</v>
      </c>
      <c r="AP29" s="2" t="s">
        <v>156</v>
      </c>
      <c r="AQ29" s="2"/>
      <c r="AR29" s="2"/>
    </row>
    <row r="30" customFormat="false" ht="15" hidden="false" customHeight="false" outlineLevel="0" collapsed="false">
      <c r="A30" s="2" t="s">
        <v>642</v>
      </c>
      <c r="B30" s="2" t="s">
        <v>109</v>
      </c>
      <c r="C30" s="2" t="s">
        <v>643</v>
      </c>
      <c r="D30" s="2" t="s">
        <v>78</v>
      </c>
      <c r="E30" s="2" t="s">
        <v>644</v>
      </c>
      <c r="F30" s="2" t="s">
        <v>645</v>
      </c>
      <c r="G30" s="2" t="s">
        <v>646</v>
      </c>
      <c r="H30" s="2" t="s">
        <v>647</v>
      </c>
      <c r="I30" s="2" t="s">
        <v>83</v>
      </c>
      <c r="J30" s="2" t="s">
        <v>52</v>
      </c>
      <c r="K30" s="2" t="s">
        <v>53</v>
      </c>
      <c r="L30" s="2" t="s">
        <v>648</v>
      </c>
      <c r="M30" s="2" t="s">
        <v>649</v>
      </c>
      <c r="N30" s="2" t="s">
        <v>650</v>
      </c>
      <c r="O30" s="2" t="s">
        <v>117</v>
      </c>
      <c r="P30" s="2" t="s">
        <v>262</v>
      </c>
      <c r="Q30" s="2" t="s">
        <v>144</v>
      </c>
      <c r="R30" s="2" t="s">
        <v>651</v>
      </c>
      <c r="S30" s="2" t="s">
        <v>652</v>
      </c>
      <c r="T30" s="2" t="s">
        <v>653</v>
      </c>
      <c r="U30" s="2" t="s">
        <v>654</v>
      </c>
      <c r="V30" s="2" t="s">
        <v>655</v>
      </c>
      <c r="W30" s="2" t="s">
        <v>656</v>
      </c>
      <c r="X30" s="2" t="s">
        <v>657</v>
      </c>
      <c r="Y30" s="2" t="s">
        <v>646</v>
      </c>
      <c r="Z30" s="2" t="s">
        <v>658</v>
      </c>
      <c r="AA30" s="2" t="s">
        <v>659</v>
      </c>
      <c r="AB30" s="2" t="s">
        <v>642</v>
      </c>
      <c r="AC30" s="2" t="s">
        <v>660</v>
      </c>
      <c r="AD30" s="2" t="s">
        <v>100</v>
      </c>
      <c r="AE30" s="2" t="s">
        <v>661</v>
      </c>
      <c r="AF30" s="2" t="s">
        <v>662</v>
      </c>
      <c r="AG30" s="2" t="s">
        <v>663</v>
      </c>
      <c r="AH30" s="2"/>
      <c r="AI30" s="2"/>
      <c r="AJ30" s="2"/>
      <c r="AK30" s="2"/>
      <c r="AL30" s="2"/>
      <c r="AM30" s="2" t="s">
        <v>104</v>
      </c>
      <c r="AN30" s="2" t="s">
        <v>105</v>
      </c>
      <c r="AO30" s="2" t="s">
        <v>73</v>
      </c>
      <c r="AP30" s="2" t="s">
        <v>106</v>
      </c>
      <c r="AQ30" s="2"/>
      <c r="AR30" s="2"/>
    </row>
    <row r="31" customFormat="false" ht="15" hidden="false" customHeight="false" outlineLevel="0" collapsed="false">
      <c r="A31" s="2" t="s">
        <v>664</v>
      </c>
      <c r="B31" s="2" t="s">
        <v>76</v>
      </c>
      <c r="C31" s="2" t="s">
        <v>665</v>
      </c>
      <c r="D31" s="2" t="s">
        <v>78</v>
      </c>
      <c r="E31" s="2" t="s">
        <v>666</v>
      </c>
      <c r="F31" s="2" t="s">
        <v>667</v>
      </c>
      <c r="G31" s="2" t="s">
        <v>668</v>
      </c>
      <c r="H31" s="2" t="s">
        <v>669</v>
      </c>
      <c r="I31" s="2" t="s">
        <v>51</v>
      </c>
      <c r="J31" s="2" t="s">
        <v>52</v>
      </c>
      <c r="K31" s="2" t="s">
        <v>670</v>
      </c>
      <c r="L31" s="2" t="s">
        <v>671</v>
      </c>
      <c r="M31" s="2" t="s">
        <v>672</v>
      </c>
      <c r="N31" s="2" t="s">
        <v>673</v>
      </c>
      <c r="O31" s="2" t="s">
        <v>573</v>
      </c>
      <c r="P31" s="2" t="s">
        <v>402</v>
      </c>
      <c r="Q31" s="2" t="s">
        <v>674</v>
      </c>
      <c r="R31" s="2" t="s">
        <v>675</v>
      </c>
      <c r="S31" s="2" t="s">
        <v>676</v>
      </c>
      <c r="T31" s="2" t="s">
        <v>677</v>
      </c>
      <c r="U31" s="2" t="s">
        <v>678</v>
      </c>
      <c r="V31" s="2" t="s">
        <v>679</v>
      </c>
      <c r="W31" s="2" t="s">
        <v>680</v>
      </c>
      <c r="X31" s="2" t="s">
        <v>668</v>
      </c>
      <c r="Y31" s="2"/>
      <c r="Z31" s="2" t="s">
        <v>681</v>
      </c>
      <c r="AA31" s="2" t="s">
        <v>682</v>
      </c>
      <c r="AB31" s="2" t="s">
        <v>664</v>
      </c>
      <c r="AC31" s="2" t="s">
        <v>683</v>
      </c>
      <c r="AD31" s="2" t="s">
        <v>71</v>
      </c>
      <c r="AE31" s="2"/>
      <c r="AF31" s="2"/>
      <c r="AG31" s="2" t="s">
        <v>103</v>
      </c>
      <c r="AH31" s="2" t="s">
        <v>178</v>
      </c>
      <c r="AI31" s="2" t="s">
        <v>684</v>
      </c>
      <c r="AJ31" s="2" t="s">
        <v>164</v>
      </c>
      <c r="AK31" s="2"/>
      <c r="AL31" s="2"/>
      <c r="AM31" s="2" t="s">
        <v>72</v>
      </c>
      <c r="AN31" s="2"/>
      <c r="AO31" s="2" t="s">
        <v>73</v>
      </c>
      <c r="AP31" s="2" t="s">
        <v>74</v>
      </c>
      <c r="AQ31" s="2"/>
      <c r="AR31" s="2"/>
    </row>
    <row r="32" customFormat="false" ht="15" hidden="false" customHeight="false" outlineLevel="0" collapsed="false">
      <c r="A32" s="2" t="s">
        <v>685</v>
      </c>
      <c r="B32" s="2" t="s">
        <v>45</v>
      </c>
      <c r="C32" s="2" t="s">
        <v>547</v>
      </c>
      <c r="D32" s="2" t="s">
        <v>78</v>
      </c>
      <c r="E32" s="2" t="s">
        <v>686</v>
      </c>
      <c r="F32" s="2" t="s">
        <v>687</v>
      </c>
      <c r="G32" s="2"/>
      <c r="H32" s="2" t="s">
        <v>688</v>
      </c>
      <c r="I32" s="2" t="s">
        <v>83</v>
      </c>
      <c r="J32" s="2" t="s">
        <v>52</v>
      </c>
      <c r="K32" s="2" t="s">
        <v>53</v>
      </c>
      <c r="L32" s="2" t="s">
        <v>689</v>
      </c>
      <c r="M32" s="2" t="s">
        <v>690</v>
      </c>
      <c r="N32" s="2" t="s">
        <v>691</v>
      </c>
      <c r="O32" s="2" t="s">
        <v>573</v>
      </c>
      <c r="P32" s="2" t="s">
        <v>631</v>
      </c>
      <c r="Q32" s="2" t="s">
        <v>692</v>
      </c>
      <c r="R32" s="2" t="s">
        <v>242</v>
      </c>
      <c r="S32" s="2" t="s">
        <v>693</v>
      </c>
      <c r="T32" s="2" t="s">
        <v>694</v>
      </c>
      <c r="U32" s="2" t="s">
        <v>695</v>
      </c>
      <c r="V32" s="2" t="s">
        <v>696</v>
      </c>
      <c r="W32" s="2" t="s">
        <v>697</v>
      </c>
      <c r="X32" s="2" t="s">
        <v>698</v>
      </c>
      <c r="Y32" s="2" t="s">
        <v>699</v>
      </c>
      <c r="Z32" s="2" t="s">
        <v>700</v>
      </c>
      <c r="AA32" s="2" t="s">
        <v>701</v>
      </c>
      <c r="AB32" s="2" t="s">
        <v>685</v>
      </c>
      <c r="AC32" s="2" t="s">
        <v>702</v>
      </c>
      <c r="AD32" s="2" t="s">
        <v>100</v>
      </c>
      <c r="AE32" s="2" t="s">
        <v>703</v>
      </c>
      <c r="AF32" s="2" t="s">
        <v>704</v>
      </c>
      <c r="AG32" s="2"/>
      <c r="AH32" s="2"/>
      <c r="AI32" s="2"/>
      <c r="AJ32" s="2"/>
      <c r="AK32" s="2"/>
      <c r="AL32" s="2"/>
      <c r="AM32" s="2" t="s">
        <v>104</v>
      </c>
      <c r="AN32" s="2" t="s">
        <v>705</v>
      </c>
      <c r="AO32" s="2" t="s">
        <v>106</v>
      </c>
      <c r="AP32" s="2" t="s">
        <v>74</v>
      </c>
      <c r="AQ32" s="2" t="s">
        <v>132</v>
      </c>
      <c r="AR32" s="2" t="s">
        <v>132</v>
      </c>
    </row>
    <row r="33" customFormat="false" ht="15" hidden="false" customHeight="false" outlineLevel="0" collapsed="false">
      <c r="A33" s="2" t="s">
        <v>706</v>
      </c>
      <c r="B33" s="2" t="s">
        <v>109</v>
      </c>
      <c r="C33" s="2" t="s">
        <v>707</v>
      </c>
      <c r="D33" s="2" t="s">
        <v>78</v>
      </c>
      <c r="E33" s="2" t="s">
        <v>708</v>
      </c>
      <c r="F33" s="2" t="s">
        <v>709</v>
      </c>
      <c r="G33" s="2"/>
      <c r="H33" s="2"/>
      <c r="I33" s="2" t="s">
        <v>51</v>
      </c>
      <c r="J33" s="2" t="s">
        <v>52</v>
      </c>
      <c r="K33" s="2" t="s">
        <v>186</v>
      </c>
      <c r="L33" s="2" t="s">
        <v>710</v>
      </c>
      <c r="M33" s="2" t="s">
        <v>711</v>
      </c>
      <c r="N33" s="2" t="s">
        <v>712</v>
      </c>
      <c r="O33" s="2" t="s">
        <v>104</v>
      </c>
      <c r="P33" s="2" t="s">
        <v>104</v>
      </c>
      <c r="Q33" s="2" t="s">
        <v>713</v>
      </c>
      <c r="R33" s="2" t="s">
        <v>714</v>
      </c>
      <c r="S33" s="2" t="s">
        <v>715</v>
      </c>
      <c r="T33" s="2" t="s">
        <v>716</v>
      </c>
      <c r="U33" s="2" t="s">
        <v>717</v>
      </c>
      <c r="V33" s="2" t="s">
        <v>718</v>
      </c>
      <c r="W33" s="2" t="s">
        <v>719</v>
      </c>
      <c r="X33" s="2" t="s">
        <v>720</v>
      </c>
      <c r="Y33" s="2"/>
      <c r="Z33" s="2" t="s">
        <v>721</v>
      </c>
      <c r="AA33" s="2" t="s">
        <v>722</v>
      </c>
      <c r="AB33" s="2" t="s">
        <v>706</v>
      </c>
      <c r="AC33" s="2" t="s">
        <v>723</v>
      </c>
      <c r="AD33" s="2" t="s">
        <v>100</v>
      </c>
      <c r="AE33" s="2"/>
      <c r="AF33" s="2"/>
      <c r="AG33" s="2"/>
      <c r="AH33" s="2"/>
      <c r="AI33" s="2"/>
      <c r="AJ33" s="2"/>
      <c r="AK33" s="2"/>
      <c r="AL33" s="2"/>
      <c r="AM33" s="2" t="s">
        <v>104</v>
      </c>
      <c r="AN33" s="2" t="s">
        <v>724</v>
      </c>
      <c r="AO33" s="2" t="s">
        <v>73</v>
      </c>
      <c r="AP33" s="2" t="s">
        <v>73</v>
      </c>
      <c r="AQ33" s="2" t="s">
        <v>132</v>
      </c>
      <c r="AR33" s="2" t="s">
        <v>132</v>
      </c>
    </row>
    <row r="34" customFormat="false" ht="15" hidden="false" customHeight="false" outlineLevel="0" collapsed="false">
      <c r="A34" s="2" t="s">
        <v>725</v>
      </c>
      <c r="B34" s="2" t="s">
        <v>109</v>
      </c>
      <c r="C34" s="2" t="s">
        <v>665</v>
      </c>
      <c r="D34" s="2" t="s">
        <v>78</v>
      </c>
      <c r="E34" s="2" t="s">
        <v>726</v>
      </c>
      <c r="F34" s="2" t="s">
        <v>727</v>
      </c>
      <c r="G34" s="2"/>
      <c r="H34" s="2" t="s">
        <v>728</v>
      </c>
      <c r="I34" s="2" t="s">
        <v>51</v>
      </c>
      <c r="J34" s="2" t="s">
        <v>52</v>
      </c>
      <c r="K34" s="2" t="s">
        <v>729</v>
      </c>
      <c r="L34" s="2" t="s">
        <v>730</v>
      </c>
      <c r="M34" s="2" t="s">
        <v>731</v>
      </c>
      <c r="N34" s="2" t="s">
        <v>732</v>
      </c>
      <c r="O34" s="2" t="s">
        <v>287</v>
      </c>
      <c r="P34" s="2" t="s">
        <v>733</v>
      </c>
      <c r="Q34" s="2" t="s">
        <v>214</v>
      </c>
      <c r="R34" s="2" t="s">
        <v>215</v>
      </c>
      <c r="S34" s="2" t="s">
        <v>734</v>
      </c>
      <c r="T34" s="2" t="s">
        <v>735</v>
      </c>
      <c r="U34" s="2" t="s">
        <v>736</v>
      </c>
      <c r="V34" s="2" t="s">
        <v>737</v>
      </c>
      <c r="W34" s="2" t="s">
        <v>738</v>
      </c>
      <c r="X34" s="2" t="s">
        <v>739</v>
      </c>
      <c r="Y34" s="2"/>
      <c r="Z34" s="2" t="s">
        <v>740</v>
      </c>
      <c r="AA34" s="2" t="s">
        <v>741</v>
      </c>
      <c r="AB34" s="2" t="s">
        <v>725</v>
      </c>
      <c r="AC34" s="2" t="s">
        <v>742</v>
      </c>
      <c r="AD34" s="2" t="s">
        <v>100</v>
      </c>
      <c r="AE34" s="2" t="s">
        <v>743</v>
      </c>
      <c r="AF34" s="2" t="s">
        <v>744</v>
      </c>
      <c r="AG34" s="2" t="s">
        <v>128</v>
      </c>
      <c r="AH34" s="2" t="s">
        <v>253</v>
      </c>
      <c r="AI34" s="2"/>
      <c r="AJ34" s="2"/>
      <c r="AK34" s="2" t="s">
        <v>745</v>
      </c>
      <c r="AL34" s="2" t="s">
        <v>746</v>
      </c>
      <c r="AM34" s="2" t="s">
        <v>104</v>
      </c>
      <c r="AN34" s="2" t="s">
        <v>228</v>
      </c>
      <c r="AO34" s="2" t="s">
        <v>106</v>
      </c>
      <c r="AP34" s="2" t="s">
        <v>156</v>
      </c>
      <c r="AQ34" s="2"/>
      <c r="AR34" s="2"/>
    </row>
    <row r="35" customFormat="false" ht="15" hidden="false" customHeight="false" outlineLevel="0" collapsed="false">
      <c r="A35" s="2" t="s">
        <v>747</v>
      </c>
      <c r="B35" s="2" t="s">
        <v>278</v>
      </c>
      <c r="C35" s="2" t="s">
        <v>748</v>
      </c>
      <c r="D35" s="2" t="s">
        <v>78</v>
      </c>
      <c r="E35" s="2" t="s">
        <v>749</v>
      </c>
      <c r="F35" s="2" t="s">
        <v>750</v>
      </c>
      <c r="G35" s="2" t="s">
        <v>751</v>
      </c>
      <c r="H35" s="2" t="s">
        <v>752</v>
      </c>
      <c r="I35" s="2" t="s">
        <v>83</v>
      </c>
      <c r="J35" s="2" t="s">
        <v>52</v>
      </c>
      <c r="K35" s="2" t="s">
        <v>84</v>
      </c>
      <c r="L35" s="2" t="s">
        <v>753</v>
      </c>
      <c r="M35" s="2" t="s">
        <v>754</v>
      </c>
      <c r="N35" s="2" t="s">
        <v>554</v>
      </c>
      <c r="O35" s="2" t="s">
        <v>190</v>
      </c>
      <c r="P35" s="2" t="s">
        <v>733</v>
      </c>
      <c r="Q35" s="2" t="s">
        <v>755</v>
      </c>
      <c r="R35" s="2" t="s">
        <v>477</v>
      </c>
      <c r="S35" s="2" t="s">
        <v>756</v>
      </c>
      <c r="T35" s="2" t="s">
        <v>757</v>
      </c>
      <c r="U35" s="2" t="s">
        <v>758</v>
      </c>
      <c r="V35" s="2" t="s">
        <v>759</v>
      </c>
      <c r="W35" s="2" t="s">
        <v>760</v>
      </c>
      <c r="X35" s="2" t="s">
        <v>761</v>
      </c>
      <c r="Y35" s="2" t="s">
        <v>762</v>
      </c>
      <c r="Z35" s="2" t="s">
        <v>376</v>
      </c>
      <c r="AA35" s="2" t="s">
        <v>763</v>
      </c>
      <c r="AB35" s="2" t="s">
        <v>747</v>
      </c>
      <c r="AC35" s="2" t="s">
        <v>764</v>
      </c>
      <c r="AD35" s="2" t="s">
        <v>100</v>
      </c>
      <c r="AE35" s="2" t="s">
        <v>765</v>
      </c>
      <c r="AF35" s="2" t="s">
        <v>239</v>
      </c>
      <c r="AG35" s="2" t="s">
        <v>128</v>
      </c>
      <c r="AH35" s="2"/>
      <c r="AI35" s="2"/>
      <c r="AJ35" s="2"/>
      <c r="AK35" s="2"/>
      <c r="AL35" s="2"/>
      <c r="AM35" s="2" t="s">
        <v>104</v>
      </c>
      <c r="AN35" s="2" t="s">
        <v>228</v>
      </c>
      <c r="AO35" s="2" t="s">
        <v>106</v>
      </c>
      <c r="AP35" s="2" t="s">
        <v>156</v>
      </c>
      <c r="AQ35" s="2"/>
      <c r="AR35" s="2"/>
    </row>
    <row r="36" customFormat="false" ht="15" hidden="false" customHeight="false" outlineLevel="0" collapsed="false">
      <c r="A36" s="2" t="s">
        <v>766</v>
      </c>
      <c r="B36" s="2" t="s">
        <v>76</v>
      </c>
      <c r="C36" s="2" t="s">
        <v>748</v>
      </c>
      <c r="D36" s="2" t="s">
        <v>78</v>
      </c>
      <c r="E36" s="2" t="s">
        <v>767</v>
      </c>
      <c r="F36" s="2" t="s">
        <v>768</v>
      </c>
      <c r="G36" s="2" t="s">
        <v>769</v>
      </c>
      <c r="H36" s="2" t="s">
        <v>770</v>
      </c>
      <c r="I36" s="2" t="s">
        <v>51</v>
      </c>
      <c r="J36" s="2" t="s">
        <v>52</v>
      </c>
      <c r="K36" s="2" t="s">
        <v>771</v>
      </c>
      <c r="L36" s="2" t="s">
        <v>772</v>
      </c>
      <c r="M36" s="2" t="s">
        <v>773</v>
      </c>
      <c r="N36" s="2" t="s">
        <v>240</v>
      </c>
      <c r="O36" s="2" t="s">
        <v>573</v>
      </c>
      <c r="P36" s="2" t="s">
        <v>774</v>
      </c>
      <c r="Q36" s="2" t="s">
        <v>144</v>
      </c>
      <c r="R36" s="2" t="s">
        <v>145</v>
      </c>
      <c r="S36" s="2" t="s">
        <v>775</v>
      </c>
      <c r="T36" s="2" t="s">
        <v>776</v>
      </c>
      <c r="U36" s="2" t="s">
        <v>769</v>
      </c>
      <c r="V36" s="2" t="s">
        <v>777</v>
      </c>
      <c r="W36" s="2" t="s">
        <v>778</v>
      </c>
      <c r="X36" s="2" t="s">
        <v>779</v>
      </c>
      <c r="Y36" s="2" t="s">
        <v>769</v>
      </c>
      <c r="Z36" s="2" t="s">
        <v>780</v>
      </c>
      <c r="AA36" s="2" t="s">
        <v>781</v>
      </c>
      <c r="AB36" s="2" t="s">
        <v>766</v>
      </c>
      <c r="AC36" s="2" t="s">
        <v>782</v>
      </c>
      <c r="AD36" s="2" t="s">
        <v>71</v>
      </c>
      <c r="AE36" s="2"/>
      <c r="AF36" s="2"/>
      <c r="AG36" s="2" t="s">
        <v>128</v>
      </c>
      <c r="AH36" s="2"/>
      <c r="AI36" s="2"/>
      <c r="AJ36" s="2"/>
      <c r="AK36" s="2"/>
      <c r="AL36" s="2"/>
      <c r="AM36" s="2" t="s">
        <v>72</v>
      </c>
      <c r="AN36" s="2"/>
      <c r="AO36" s="2" t="s">
        <v>106</v>
      </c>
      <c r="AP36" s="2" t="s">
        <v>106</v>
      </c>
      <c r="AQ36" s="2"/>
      <c r="AR36" s="2"/>
    </row>
    <row r="37" customFormat="false" ht="15" hidden="false" customHeight="false" outlineLevel="0" collapsed="false">
      <c r="A37" s="2" t="s">
        <v>783</v>
      </c>
      <c r="B37" s="2" t="s">
        <v>76</v>
      </c>
      <c r="C37" s="2" t="s">
        <v>748</v>
      </c>
      <c r="D37" s="2" t="s">
        <v>78</v>
      </c>
      <c r="E37" s="2" t="s">
        <v>784</v>
      </c>
      <c r="F37" s="2" t="s">
        <v>785</v>
      </c>
      <c r="G37" s="2" t="s">
        <v>786</v>
      </c>
      <c r="H37" s="2" t="s">
        <v>787</v>
      </c>
      <c r="I37" s="2" t="s">
        <v>51</v>
      </c>
      <c r="J37" s="2" t="s">
        <v>52</v>
      </c>
      <c r="K37" s="2" t="s">
        <v>788</v>
      </c>
      <c r="L37" s="2" t="s">
        <v>789</v>
      </c>
      <c r="M37" s="2" t="s">
        <v>790</v>
      </c>
      <c r="N37" s="2" t="s">
        <v>791</v>
      </c>
      <c r="O37" s="2" t="s">
        <v>164</v>
      </c>
      <c r="P37" s="2" t="s">
        <v>104</v>
      </c>
      <c r="Q37" s="2" t="s">
        <v>59</v>
      </c>
      <c r="R37" s="2" t="s">
        <v>60</v>
      </c>
      <c r="S37" s="2" t="s">
        <v>792</v>
      </c>
      <c r="T37" s="2" t="s">
        <v>793</v>
      </c>
      <c r="U37" s="2" t="s">
        <v>794</v>
      </c>
      <c r="V37" s="2" t="s">
        <v>795</v>
      </c>
      <c r="W37" s="2" t="s">
        <v>796</v>
      </c>
      <c r="X37" s="2" t="s">
        <v>786</v>
      </c>
      <c r="Y37" s="2"/>
      <c r="Z37" s="2" t="s">
        <v>797</v>
      </c>
      <c r="AA37" s="2" t="s">
        <v>798</v>
      </c>
      <c r="AB37" s="2" t="s">
        <v>783</v>
      </c>
      <c r="AC37" s="2" t="s">
        <v>799</v>
      </c>
      <c r="AD37" s="2" t="s">
        <v>71</v>
      </c>
      <c r="AE37" s="2"/>
      <c r="AF37" s="2"/>
      <c r="AG37" s="2"/>
      <c r="AH37" s="2"/>
      <c r="AI37" s="2"/>
      <c r="AJ37" s="2"/>
      <c r="AK37" s="2"/>
      <c r="AL37" s="2"/>
      <c r="AM37" s="2" t="s">
        <v>104</v>
      </c>
      <c r="AN37" s="2" t="s">
        <v>800</v>
      </c>
      <c r="AO37" s="2" t="s">
        <v>106</v>
      </c>
      <c r="AP37" s="2" t="s">
        <v>156</v>
      </c>
      <c r="AQ37" s="2"/>
      <c r="AR37" s="2"/>
    </row>
    <row r="38" customFormat="false" ht="15" hidden="false" customHeight="false" outlineLevel="0" collapsed="false">
      <c r="A38" s="2" t="s">
        <v>801</v>
      </c>
      <c r="B38" s="2" t="s">
        <v>76</v>
      </c>
      <c r="C38" s="2" t="s">
        <v>748</v>
      </c>
      <c r="D38" s="2" t="s">
        <v>78</v>
      </c>
      <c r="E38" s="2" t="s">
        <v>802</v>
      </c>
      <c r="F38" s="2" t="s">
        <v>803</v>
      </c>
      <c r="G38" s="2"/>
      <c r="H38" s="2" t="s">
        <v>804</v>
      </c>
      <c r="I38" s="2" t="s">
        <v>51</v>
      </c>
      <c r="J38" s="2" t="s">
        <v>52</v>
      </c>
      <c r="K38" s="2" t="s">
        <v>805</v>
      </c>
      <c r="L38" s="2" t="s">
        <v>806</v>
      </c>
      <c r="M38" s="2" t="s">
        <v>807</v>
      </c>
      <c r="N38" s="2" t="s">
        <v>808</v>
      </c>
      <c r="O38" s="2" t="s">
        <v>164</v>
      </c>
      <c r="P38" s="2" t="s">
        <v>56</v>
      </c>
      <c r="Q38" s="2" t="s">
        <v>809</v>
      </c>
      <c r="R38" s="2" t="s">
        <v>810</v>
      </c>
      <c r="S38" s="2" t="s">
        <v>811</v>
      </c>
      <c r="T38" s="2" t="s">
        <v>812</v>
      </c>
      <c r="U38" s="2" t="s">
        <v>813</v>
      </c>
      <c r="V38" s="2" t="s">
        <v>814</v>
      </c>
      <c r="W38" s="2" t="s">
        <v>815</v>
      </c>
      <c r="X38" s="2" t="s">
        <v>816</v>
      </c>
      <c r="Y38" s="2"/>
      <c r="Z38" s="2" t="s">
        <v>817</v>
      </c>
      <c r="AA38" s="2" t="s">
        <v>818</v>
      </c>
      <c r="AB38" s="2" t="s">
        <v>801</v>
      </c>
      <c r="AC38" s="2" t="s">
        <v>819</v>
      </c>
      <c r="AD38" s="2" t="s">
        <v>71</v>
      </c>
      <c r="AE38" s="2"/>
      <c r="AF38" s="2"/>
      <c r="AG38" s="2" t="s">
        <v>128</v>
      </c>
      <c r="AH38" s="2"/>
      <c r="AI38" s="2"/>
      <c r="AJ38" s="2"/>
      <c r="AK38" s="2"/>
      <c r="AL38" s="2"/>
      <c r="AM38" s="2" t="s">
        <v>104</v>
      </c>
      <c r="AN38" s="2" t="s">
        <v>820</v>
      </c>
      <c r="AO38" s="2" t="s">
        <v>106</v>
      </c>
      <c r="AP38" s="2" t="s">
        <v>106</v>
      </c>
      <c r="AQ38" s="2"/>
      <c r="AR38" s="2"/>
    </row>
    <row r="39" customFormat="false" ht="15" hidden="false" customHeight="false" outlineLevel="0" collapsed="false">
      <c r="A39" s="2" t="s">
        <v>821</v>
      </c>
      <c r="B39" s="2" t="s">
        <v>76</v>
      </c>
      <c r="C39" s="2" t="s">
        <v>748</v>
      </c>
      <c r="D39" s="2" t="s">
        <v>78</v>
      </c>
      <c r="E39" s="2" t="s">
        <v>822</v>
      </c>
      <c r="F39" s="2" t="s">
        <v>823</v>
      </c>
      <c r="G39" s="2" t="s">
        <v>824</v>
      </c>
      <c r="H39" s="2" t="s">
        <v>825</v>
      </c>
      <c r="I39" s="2" t="s">
        <v>83</v>
      </c>
      <c r="J39" s="2" t="s">
        <v>52</v>
      </c>
      <c r="K39" s="2" t="s">
        <v>826</v>
      </c>
      <c r="L39" s="2" t="s">
        <v>827</v>
      </c>
      <c r="M39" s="2" t="s">
        <v>828</v>
      </c>
      <c r="N39" s="2" t="s">
        <v>829</v>
      </c>
      <c r="O39" s="2" t="s">
        <v>190</v>
      </c>
      <c r="P39" s="2" t="s">
        <v>58</v>
      </c>
      <c r="Q39" s="2" t="s">
        <v>830</v>
      </c>
      <c r="R39" s="2" t="s">
        <v>215</v>
      </c>
      <c r="S39" s="2" t="s">
        <v>831</v>
      </c>
      <c r="T39" s="2" t="s">
        <v>832</v>
      </c>
      <c r="U39" s="2" t="s">
        <v>833</v>
      </c>
      <c r="V39" s="2" t="s">
        <v>834</v>
      </c>
      <c r="W39" s="2" t="s">
        <v>835</v>
      </c>
      <c r="X39" s="2" t="s">
        <v>824</v>
      </c>
      <c r="Y39" s="2" t="s">
        <v>824</v>
      </c>
      <c r="Z39" s="2" t="s">
        <v>836</v>
      </c>
      <c r="AA39" s="2" t="s">
        <v>837</v>
      </c>
      <c r="AB39" s="2" t="s">
        <v>821</v>
      </c>
      <c r="AC39" s="2" t="s">
        <v>838</v>
      </c>
      <c r="AD39" s="2" t="s">
        <v>71</v>
      </c>
      <c r="AE39" s="2"/>
      <c r="AF39" s="2"/>
      <c r="AG39" s="2" t="s">
        <v>128</v>
      </c>
      <c r="AH39" s="2"/>
      <c r="AI39" s="2"/>
      <c r="AJ39" s="2"/>
      <c r="AK39" s="2"/>
      <c r="AL39" s="2"/>
      <c r="AM39" s="2" t="s">
        <v>104</v>
      </c>
      <c r="AN39" s="2" t="s">
        <v>839</v>
      </c>
      <c r="AO39" s="2" t="s">
        <v>106</v>
      </c>
      <c r="AP39" s="2" t="s">
        <v>106</v>
      </c>
      <c r="AQ39" s="2"/>
      <c r="AR39" s="2"/>
    </row>
    <row r="40" customFormat="false" ht="15" hidden="false" customHeight="false" outlineLevel="0" collapsed="false">
      <c r="A40" s="2" t="s">
        <v>840</v>
      </c>
      <c r="B40" s="2" t="s">
        <v>278</v>
      </c>
      <c r="C40" s="2" t="s">
        <v>841</v>
      </c>
      <c r="D40" s="2" t="s">
        <v>78</v>
      </c>
      <c r="E40" s="2" t="s">
        <v>842</v>
      </c>
      <c r="F40" s="2" t="s">
        <v>843</v>
      </c>
      <c r="G40" s="2" t="s">
        <v>844</v>
      </c>
      <c r="H40" s="2"/>
      <c r="I40" s="2" t="s">
        <v>51</v>
      </c>
      <c r="J40" s="2" t="s">
        <v>52</v>
      </c>
      <c r="K40" s="2" t="s">
        <v>84</v>
      </c>
      <c r="L40" s="2" t="s">
        <v>845</v>
      </c>
      <c r="M40" s="2" t="s">
        <v>846</v>
      </c>
      <c r="N40" s="2" t="s">
        <v>847</v>
      </c>
      <c r="O40" s="2" t="s">
        <v>58</v>
      </c>
      <c r="P40" s="2" t="s">
        <v>287</v>
      </c>
      <c r="Q40" s="2" t="s">
        <v>848</v>
      </c>
      <c r="R40" s="2" t="s">
        <v>193</v>
      </c>
      <c r="S40" s="2" t="s">
        <v>849</v>
      </c>
      <c r="T40" s="2" t="s">
        <v>850</v>
      </c>
      <c r="U40" s="2" t="s">
        <v>851</v>
      </c>
      <c r="V40" s="2" t="s">
        <v>852</v>
      </c>
      <c r="W40" s="2"/>
      <c r="X40" s="2" t="s">
        <v>844</v>
      </c>
      <c r="Y40" s="2" t="s">
        <v>853</v>
      </c>
      <c r="Z40" s="2" t="s">
        <v>854</v>
      </c>
      <c r="AA40" s="2" t="s">
        <v>855</v>
      </c>
      <c r="AB40" s="2" t="s">
        <v>840</v>
      </c>
      <c r="AC40" s="2" t="s">
        <v>856</v>
      </c>
      <c r="AD40" s="2" t="s">
        <v>71</v>
      </c>
      <c r="AE40" s="2"/>
      <c r="AF40" s="2"/>
      <c r="AG40" s="2" t="s">
        <v>154</v>
      </c>
      <c r="AH40" s="2"/>
      <c r="AI40" s="2"/>
      <c r="AJ40" s="2"/>
      <c r="AK40" s="2"/>
      <c r="AL40" s="2"/>
      <c r="AM40" s="2" t="s">
        <v>104</v>
      </c>
      <c r="AN40" s="2" t="s">
        <v>545</v>
      </c>
      <c r="AO40" s="2" t="s">
        <v>156</v>
      </c>
      <c r="AP40" s="2" t="s">
        <v>74</v>
      </c>
      <c r="AQ40" s="2"/>
      <c r="AR40" s="2"/>
    </row>
    <row r="41" customFormat="false" ht="15" hidden="false" customHeight="false" outlineLevel="0" collapsed="false">
      <c r="A41" s="2" t="s">
        <v>857</v>
      </c>
      <c r="B41" s="2" t="s">
        <v>278</v>
      </c>
      <c r="C41" s="2" t="s">
        <v>841</v>
      </c>
      <c r="D41" s="2" t="s">
        <v>78</v>
      </c>
      <c r="E41" s="2" t="s">
        <v>858</v>
      </c>
      <c r="F41" s="2" t="s">
        <v>859</v>
      </c>
      <c r="G41" s="2" t="s">
        <v>860</v>
      </c>
      <c r="H41" s="2" t="s">
        <v>861</v>
      </c>
      <c r="I41" s="2" t="s">
        <v>83</v>
      </c>
      <c r="J41" s="2" t="s">
        <v>52</v>
      </c>
      <c r="K41" s="2" t="s">
        <v>729</v>
      </c>
      <c r="L41" s="2" t="s">
        <v>862</v>
      </c>
      <c r="M41" s="2" t="s">
        <v>863</v>
      </c>
      <c r="N41" s="2" t="s">
        <v>864</v>
      </c>
      <c r="O41" s="2" t="s">
        <v>117</v>
      </c>
      <c r="P41" s="2" t="s">
        <v>287</v>
      </c>
      <c r="Q41" s="2" t="s">
        <v>865</v>
      </c>
      <c r="R41" s="2" t="s">
        <v>810</v>
      </c>
      <c r="S41" s="2" t="s">
        <v>866</v>
      </c>
      <c r="T41" s="2" t="s">
        <v>867</v>
      </c>
      <c r="U41" s="2" t="s">
        <v>868</v>
      </c>
      <c r="V41" s="2" t="s">
        <v>869</v>
      </c>
      <c r="W41" s="2" t="s">
        <v>870</v>
      </c>
      <c r="X41" s="2" t="s">
        <v>860</v>
      </c>
      <c r="Y41" s="2" t="s">
        <v>871</v>
      </c>
      <c r="Z41" s="2" t="s">
        <v>872</v>
      </c>
      <c r="AA41" s="2" t="s">
        <v>873</v>
      </c>
      <c r="AB41" s="2" t="s">
        <v>857</v>
      </c>
      <c r="AC41" s="2" t="s">
        <v>874</v>
      </c>
      <c r="AD41" s="2" t="s">
        <v>71</v>
      </c>
      <c r="AE41" s="2"/>
      <c r="AF41" s="2"/>
      <c r="AG41" s="2" t="s">
        <v>154</v>
      </c>
      <c r="AH41" s="2"/>
      <c r="AI41" s="2"/>
      <c r="AJ41" s="2"/>
      <c r="AK41" s="2"/>
      <c r="AL41" s="2"/>
      <c r="AM41" s="2" t="s">
        <v>72</v>
      </c>
      <c r="AN41" s="2"/>
      <c r="AO41" s="2" t="s">
        <v>106</v>
      </c>
      <c r="AP41" s="2" t="s">
        <v>74</v>
      </c>
      <c r="AQ41" s="2"/>
      <c r="AR41" s="2"/>
    </row>
    <row r="42" customFormat="false" ht="15" hidden="false" customHeight="false" outlineLevel="0" collapsed="false">
      <c r="A42" s="2" t="s">
        <v>875</v>
      </c>
      <c r="B42" s="2" t="s">
        <v>278</v>
      </c>
      <c r="C42" s="2" t="s">
        <v>841</v>
      </c>
      <c r="D42" s="2" t="s">
        <v>78</v>
      </c>
      <c r="E42" s="2" t="s">
        <v>876</v>
      </c>
      <c r="F42" s="2" t="s">
        <v>877</v>
      </c>
      <c r="G42" s="2" t="s">
        <v>878</v>
      </c>
      <c r="H42" s="2"/>
      <c r="I42" s="2" t="s">
        <v>83</v>
      </c>
      <c r="J42" s="2" t="s">
        <v>52</v>
      </c>
      <c r="K42" s="2" t="s">
        <v>879</v>
      </c>
      <c r="L42" s="2" t="s">
        <v>880</v>
      </c>
      <c r="M42" s="2" t="s">
        <v>881</v>
      </c>
      <c r="N42" s="2" t="s">
        <v>882</v>
      </c>
      <c r="O42" s="2" t="s">
        <v>287</v>
      </c>
      <c r="P42" s="2" t="s">
        <v>495</v>
      </c>
      <c r="Q42" s="2" t="s">
        <v>883</v>
      </c>
      <c r="R42" s="2" t="s">
        <v>884</v>
      </c>
      <c r="S42" s="2" t="s">
        <v>885</v>
      </c>
      <c r="T42" s="2" t="s">
        <v>886</v>
      </c>
      <c r="U42" s="2" t="s">
        <v>887</v>
      </c>
      <c r="V42" s="2" t="s">
        <v>888</v>
      </c>
      <c r="W42" s="2"/>
      <c r="X42" s="2" t="s">
        <v>889</v>
      </c>
      <c r="Y42" s="2"/>
      <c r="Z42" s="2" t="s">
        <v>890</v>
      </c>
      <c r="AA42" s="2" t="s">
        <v>891</v>
      </c>
      <c r="AB42" s="2" t="s">
        <v>875</v>
      </c>
      <c r="AC42" s="2" t="s">
        <v>892</v>
      </c>
      <c r="AD42" s="2" t="s">
        <v>71</v>
      </c>
      <c r="AE42" s="2"/>
      <c r="AF42" s="2"/>
      <c r="AG42" s="2"/>
      <c r="AH42" s="2"/>
      <c r="AI42" s="2"/>
      <c r="AJ42" s="2"/>
      <c r="AK42" s="2"/>
      <c r="AL42" s="2"/>
      <c r="AM42" s="2" t="s">
        <v>104</v>
      </c>
      <c r="AN42" s="2" t="s">
        <v>362</v>
      </c>
      <c r="AO42" s="2" t="s">
        <v>106</v>
      </c>
      <c r="AP42" s="2" t="s">
        <v>74</v>
      </c>
      <c r="AQ42" s="2"/>
      <c r="AR42" s="2"/>
    </row>
    <row r="43" customFormat="false" ht="15" hidden="false" customHeight="false" outlineLevel="0" collapsed="false">
      <c r="A43" s="2" t="s">
        <v>893</v>
      </c>
      <c r="B43" s="2" t="s">
        <v>278</v>
      </c>
      <c r="C43" s="2" t="s">
        <v>547</v>
      </c>
      <c r="D43" s="2" t="s">
        <v>78</v>
      </c>
      <c r="E43" s="2" t="s">
        <v>894</v>
      </c>
      <c r="F43" s="2" t="s">
        <v>895</v>
      </c>
      <c r="G43" s="2"/>
      <c r="H43" s="2" t="s">
        <v>896</v>
      </c>
      <c r="I43" s="2" t="s">
        <v>83</v>
      </c>
      <c r="J43" s="2" t="s">
        <v>52</v>
      </c>
      <c r="K43" s="2" t="s">
        <v>53</v>
      </c>
      <c r="L43" s="2" t="s">
        <v>897</v>
      </c>
      <c r="M43" s="2" t="s">
        <v>898</v>
      </c>
      <c r="N43" s="2" t="s">
        <v>899</v>
      </c>
      <c r="O43" s="2" t="s">
        <v>212</v>
      </c>
      <c r="P43" s="2" t="s">
        <v>900</v>
      </c>
      <c r="Q43" s="2" t="s">
        <v>901</v>
      </c>
      <c r="R43" s="2" t="s">
        <v>350</v>
      </c>
      <c r="S43" s="2" t="s">
        <v>902</v>
      </c>
      <c r="T43" s="2" t="s">
        <v>903</v>
      </c>
      <c r="U43" s="2" t="s">
        <v>904</v>
      </c>
      <c r="V43" s="2" t="s">
        <v>905</v>
      </c>
      <c r="W43" s="2" t="s">
        <v>906</v>
      </c>
      <c r="X43" s="2" t="s">
        <v>907</v>
      </c>
      <c r="Y43" s="2"/>
      <c r="Z43" s="2" t="s">
        <v>358</v>
      </c>
      <c r="AA43" s="2" t="s">
        <v>98</v>
      </c>
      <c r="AB43" s="2" t="s">
        <v>893</v>
      </c>
      <c r="AC43" s="2" t="s">
        <v>908</v>
      </c>
      <c r="AD43" s="2" t="s">
        <v>100</v>
      </c>
      <c r="AE43" s="2" t="s">
        <v>909</v>
      </c>
      <c r="AF43" s="2" t="s">
        <v>910</v>
      </c>
      <c r="AG43" s="2" t="s">
        <v>128</v>
      </c>
      <c r="AH43" s="2"/>
      <c r="AI43" s="2"/>
      <c r="AJ43" s="2"/>
      <c r="AK43" s="2"/>
      <c r="AL43" s="2"/>
      <c r="AM43" s="2" t="s">
        <v>104</v>
      </c>
      <c r="AN43" s="2" t="s">
        <v>911</v>
      </c>
      <c r="AO43" s="2" t="s">
        <v>156</v>
      </c>
      <c r="AP43" s="2" t="s">
        <v>106</v>
      </c>
      <c r="AQ43" s="2" t="s">
        <v>132</v>
      </c>
      <c r="AR43" s="2" t="s">
        <v>107</v>
      </c>
    </row>
    <row r="44" customFormat="false" ht="15" hidden="false" customHeight="false" outlineLevel="0" collapsed="false">
      <c r="A44" s="2" t="s">
        <v>912</v>
      </c>
      <c r="B44" s="2" t="s">
        <v>76</v>
      </c>
      <c r="C44" s="2" t="s">
        <v>230</v>
      </c>
      <c r="D44" s="2" t="s">
        <v>78</v>
      </c>
      <c r="E44" s="2" t="s">
        <v>913</v>
      </c>
      <c r="F44" s="2" t="s">
        <v>914</v>
      </c>
      <c r="G44" s="2" t="s">
        <v>915</v>
      </c>
      <c r="H44" s="2" t="s">
        <v>916</v>
      </c>
      <c r="I44" s="2" t="s">
        <v>51</v>
      </c>
      <c r="J44" s="2" t="s">
        <v>52</v>
      </c>
      <c r="K44" s="2" t="s">
        <v>729</v>
      </c>
      <c r="L44" s="2" t="s">
        <v>917</v>
      </c>
      <c r="M44" s="2" t="s">
        <v>918</v>
      </c>
      <c r="N44" s="2" t="s">
        <v>239</v>
      </c>
      <c r="O44" s="2" t="s">
        <v>142</v>
      </c>
      <c r="P44" s="2" t="s">
        <v>774</v>
      </c>
      <c r="Q44" s="2" t="s">
        <v>883</v>
      </c>
      <c r="R44" s="2" t="s">
        <v>884</v>
      </c>
      <c r="S44" s="2" t="s">
        <v>919</v>
      </c>
      <c r="T44" s="2" t="s">
        <v>920</v>
      </c>
      <c r="U44" s="2" t="s">
        <v>921</v>
      </c>
      <c r="V44" s="2" t="s">
        <v>922</v>
      </c>
      <c r="W44" s="2" t="s">
        <v>923</v>
      </c>
      <c r="X44" s="2" t="s">
        <v>924</v>
      </c>
      <c r="Y44" s="2" t="s">
        <v>925</v>
      </c>
      <c r="Z44" s="2" t="s">
        <v>926</v>
      </c>
      <c r="AA44" s="2" t="s">
        <v>927</v>
      </c>
      <c r="AB44" s="2" t="s">
        <v>912</v>
      </c>
      <c r="AC44" s="2" t="s">
        <v>928</v>
      </c>
      <c r="AD44" s="2" t="s">
        <v>71</v>
      </c>
      <c r="AE44" s="2"/>
      <c r="AF44" s="2"/>
      <c r="AG44" s="2" t="s">
        <v>298</v>
      </c>
      <c r="AH44" s="2" t="s">
        <v>253</v>
      </c>
      <c r="AI44" s="2"/>
      <c r="AJ44" s="2"/>
      <c r="AK44" s="2" t="s">
        <v>929</v>
      </c>
      <c r="AL44" s="2" t="s">
        <v>930</v>
      </c>
      <c r="AM44" s="2" t="s">
        <v>72</v>
      </c>
      <c r="AN44" s="2"/>
      <c r="AO44" s="2" t="s">
        <v>106</v>
      </c>
      <c r="AP44" s="2" t="s">
        <v>74</v>
      </c>
      <c r="AQ44" s="2"/>
      <c r="AR44" s="2"/>
    </row>
    <row r="45" customFormat="false" ht="15" hidden="false" customHeight="false" outlineLevel="0" collapsed="false">
      <c r="A45" s="2" t="s">
        <v>931</v>
      </c>
      <c r="B45" s="2" t="s">
        <v>278</v>
      </c>
      <c r="C45" s="2" t="s">
        <v>276</v>
      </c>
      <c r="D45" s="2" t="s">
        <v>78</v>
      </c>
      <c r="E45" s="2" t="s">
        <v>932</v>
      </c>
      <c r="F45" s="2" t="s">
        <v>933</v>
      </c>
      <c r="G45" s="2" t="s">
        <v>934</v>
      </c>
      <c r="H45" s="2" t="s">
        <v>935</v>
      </c>
      <c r="I45" s="2" t="s">
        <v>51</v>
      </c>
      <c r="J45" s="2" t="s">
        <v>52</v>
      </c>
      <c r="K45" s="2" t="s">
        <v>936</v>
      </c>
      <c r="L45" s="2" t="s">
        <v>937</v>
      </c>
      <c r="M45" s="2" t="s">
        <v>938</v>
      </c>
      <c r="N45" s="2" t="s">
        <v>939</v>
      </c>
      <c r="O45" s="2" t="s">
        <v>117</v>
      </c>
      <c r="P45" s="2" t="s">
        <v>515</v>
      </c>
      <c r="Q45" s="2" t="s">
        <v>144</v>
      </c>
      <c r="R45" s="2" t="s">
        <v>242</v>
      </c>
      <c r="S45" s="2" t="s">
        <v>940</v>
      </c>
      <c r="T45" s="2" t="s">
        <v>941</v>
      </c>
      <c r="U45" s="2" t="s">
        <v>942</v>
      </c>
      <c r="V45" s="2" t="s">
        <v>943</v>
      </c>
      <c r="W45" s="2" t="s">
        <v>944</v>
      </c>
      <c r="X45" s="2" t="s">
        <v>945</v>
      </c>
      <c r="Y45" s="2" t="s">
        <v>934</v>
      </c>
      <c r="Z45" s="2" t="s">
        <v>946</v>
      </c>
      <c r="AA45" s="2" t="s">
        <v>947</v>
      </c>
      <c r="AB45" s="2" t="s">
        <v>931</v>
      </c>
      <c r="AC45" s="2" t="s">
        <v>948</v>
      </c>
      <c r="AD45" s="2" t="s">
        <v>100</v>
      </c>
      <c r="AE45" s="2" t="s">
        <v>949</v>
      </c>
      <c r="AF45" s="2" t="s">
        <v>950</v>
      </c>
      <c r="AG45" s="2" t="s">
        <v>128</v>
      </c>
      <c r="AH45" s="2"/>
      <c r="AI45" s="2"/>
      <c r="AJ45" s="2"/>
      <c r="AK45" s="2"/>
      <c r="AL45" s="2"/>
      <c r="AM45" s="2" t="s">
        <v>104</v>
      </c>
      <c r="AN45" s="2" t="s">
        <v>951</v>
      </c>
      <c r="AO45" s="2" t="s">
        <v>106</v>
      </c>
      <c r="AP45" s="2" t="s">
        <v>74</v>
      </c>
      <c r="AQ45" s="2" t="s">
        <v>132</v>
      </c>
      <c r="AR45" s="2"/>
    </row>
    <row r="46" customFormat="false" ht="15" hidden="false" customHeight="false" outlineLevel="0" collapsed="false">
      <c r="A46" s="2" t="s">
        <v>952</v>
      </c>
      <c r="B46" s="2" t="s">
        <v>76</v>
      </c>
      <c r="C46" s="2" t="s">
        <v>77</v>
      </c>
      <c r="D46" s="2" t="s">
        <v>78</v>
      </c>
      <c r="E46" s="2" t="s">
        <v>953</v>
      </c>
      <c r="F46" s="2" t="s">
        <v>954</v>
      </c>
      <c r="G46" s="2" t="s">
        <v>955</v>
      </c>
      <c r="H46" s="2" t="s">
        <v>956</v>
      </c>
      <c r="I46" s="2" t="s">
        <v>83</v>
      </c>
      <c r="J46" s="2" t="s">
        <v>52</v>
      </c>
      <c r="K46" s="2" t="s">
        <v>138</v>
      </c>
      <c r="L46" s="2" t="s">
        <v>957</v>
      </c>
      <c r="M46" s="2" t="s">
        <v>958</v>
      </c>
      <c r="N46" s="2" t="s">
        <v>959</v>
      </c>
      <c r="O46" s="2" t="s">
        <v>496</v>
      </c>
      <c r="P46" s="2" t="s">
        <v>287</v>
      </c>
      <c r="Q46" s="2" t="s">
        <v>960</v>
      </c>
      <c r="R46" s="2" t="s">
        <v>60</v>
      </c>
      <c r="S46" s="2" t="s">
        <v>961</v>
      </c>
      <c r="T46" s="2" t="s">
        <v>962</v>
      </c>
      <c r="U46" s="2" t="s">
        <v>963</v>
      </c>
      <c r="V46" s="2" t="s">
        <v>964</v>
      </c>
      <c r="W46" s="2" t="s">
        <v>965</v>
      </c>
      <c r="X46" s="2" t="s">
        <v>966</v>
      </c>
      <c r="Y46" s="2" t="s">
        <v>955</v>
      </c>
      <c r="Z46" s="2" t="s">
        <v>967</v>
      </c>
      <c r="AA46" s="2" t="s">
        <v>968</v>
      </c>
      <c r="AB46" s="2" t="s">
        <v>952</v>
      </c>
      <c r="AC46" s="2" t="s">
        <v>969</v>
      </c>
      <c r="AD46" s="2" t="s">
        <v>100</v>
      </c>
      <c r="AE46" s="2" t="s">
        <v>970</v>
      </c>
      <c r="AF46" s="2" t="s">
        <v>971</v>
      </c>
      <c r="AG46" s="2"/>
      <c r="AH46" s="2"/>
      <c r="AI46" s="2"/>
      <c r="AJ46" s="2"/>
      <c r="AK46" s="2"/>
      <c r="AL46" s="2"/>
      <c r="AM46" s="2" t="s">
        <v>104</v>
      </c>
      <c r="AN46" s="2" t="s">
        <v>800</v>
      </c>
      <c r="AO46" s="2" t="s">
        <v>106</v>
      </c>
      <c r="AP46" s="2" t="s">
        <v>74</v>
      </c>
      <c r="AQ46" s="2" t="s">
        <v>132</v>
      </c>
      <c r="AR46" s="2"/>
    </row>
    <row r="47" customFormat="false" ht="15" hidden="false" customHeight="false" outlineLevel="0" collapsed="false">
      <c r="A47" s="2" t="s">
        <v>972</v>
      </c>
      <c r="B47" s="2" t="s">
        <v>76</v>
      </c>
      <c r="C47" s="2" t="s">
        <v>230</v>
      </c>
      <c r="D47" s="2" t="s">
        <v>78</v>
      </c>
      <c r="E47" s="2" t="s">
        <v>973</v>
      </c>
      <c r="F47" s="2" t="s">
        <v>974</v>
      </c>
      <c r="G47" s="2" t="s">
        <v>975</v>
      </c>
      <c r="H47" s="2" t="s">
        <v>976</v>
      </c>
      <c r="I47" s="2" t="s">
        <v>83</v>
      </c>
      <c r="J47" s="2" t="s">
        <v>52</v>
      </c>
      <c r="K47" s="2" t="s">
        <v>805</v>
      </c>
      <c r="L47" s="2" t="s">
        <v>977</v>
      </c>
      <c r="M47" s="2" t="s">
        <v>978</v>
      </c>
      <c r="N47" s="2" t="s">
        <v>979</v>
      </c>
      <c r="O47" s="2" t="s">
        <v>57</v>
      </c>
      <c r="P47" s="2" t="s">
        <v>980</v>
      </c>
      <c r="Q47" s="2" t="s">
        <v>981</v>
      </c>
      <c r="R47" s="2" t="s">
        <v>215</v>
      </c>
      <c r="S47" s="2" t="s">
        <v>982</v>
      </c>
      <c r="T47" s="2" t="s">
        <v>983</v>
      </c>
      <c r="U47" s="2" t="s">
        <v>984</v>
      </c>
      <c r="V47" s="2" t="s">
        <v>985</v>
      </c>
      <c r="W47" s="2"/>
      <c r="X47" s="2" t="s">
        <v>986</v>
      </c>
      <c r="Y47" s="2" t="s">
        <v>987</v>
      </c>
      <c r="Z47" s="2" t="s">
        <v>988</v>
      </c>
      <c r="AA47" s="2" t="s">
        <v>989</v>
      </c>
      <c r="AB47" s="2" t="s">
        <v>972</v>
      </c>
      <c r="AC47" s="2" t="s">
        <v>990</v>
      </c>
      <c r="AD47" s="2" t="s">
        <v>100</v>
      </c>
      <c r="AE47" s="2" t="s">
        <v>991</v>
      </c>
      <c r="AF47" s="2" t="s">
        <v>992</v>
      </c>
      <c r="AG47" s="2" t="s">
        <v>103</v>
      </c>
      <c r="AH47" s="2" t="s">
        <v>253</v>
      </c>
      <c r="AI47" s="2"/>
      <c r="AJ47" s="2"/>
      <c r="AK47" s="2"/>
      <c r="AL47" s="2"/>
      <c r="AM47" s="2" t="s">
        <v>104</v>
      </c>
      <c r="AN47" s="2" t="s">
        <v>131</v>
      </c>
      <c r="AO47" s="2" t="s">
        <v>73</v>
      </c>
      <c r="AP47" s="2" t="s">
        <v>74</v>
      </c>
      <c r="AQ47" s="2" t="s">
        <v>107</v>
      </c>
      <c r="AR47" s="2"/>
    </row>
    <row r="48" customFormat="false" ht="15" hidden="false" customHeight="false" outlineLevel="0" collapsed="false">
      <c r="A48" s="2" t="s">
        <v>993</v>
      </c>
      <c r="B48" s="2" t="s">
        <v>76</v>
      </c>
      <c r="C48" s="2" t="s">
        <v>158</v>
      </c>
      <c r="D48" s="2" t="s">
        <v>78</v>
      </c>
      <c r="E48" s="2" t="s">
        <v>994</v>
      </c>
      <c r="F48" s="2" t="s">
        <v>995</v>
      </c>
      <c r="G48" s="2" t="s">
        <v>996</v>
      </c>
      <c r="H48" s="2" t="s">
        <v>997</v>
      </c>
      <c r="I48" s="2" t="s">
        <v>83</v>
      </c>
      <c r="J48" s="2" t="s">
        <v>52</v>
      </c>
      <c r="K48" s="2" t="s">
        <v>138</v>
      </c>
      <c r="L48" s="2" t="s">
        <v>998</v>
      </c>
      <c r="M48" s="2" t="s">
        <v>999</v>
      </c>
      <c r="N48" s="2" t="s">
        <v>164</v>
      </c>
      <c r="O48" s="2" t="s">
        <v>117</v>
      </c>
      <c r="P48" s="2" t="s">
        <v>287</v>
      </c>
      <c r="Q48" s="2" t="s">
        <v>59</v>
      </c>
      <c r="R48" s="2" t="s">
        <v>60</v>
      </c>
      <c r="S48" s="2" t="s">
        <v>1000</v>
      </c>
      <c r="T48" s="2" t="s">
        <v>1001</v>
      </c>
      <c r="U48" s="2" t="s">
        <v>1002</v>
      </c>
      <c r="V48" s="2" t="s">
        <v>1003</v>
      </c>
      <c r="W48" s="2" t="s">
        <v>1004</v>
      </c>
      <c r="X48" s="2" t="s">
        <v>1005</v>
      </c>
      <c r="Y48" s="2"/>
      <c r="Z48" s="2" t="s">
        <v>1006</v>
      </c>
      <c r="AA48" s="2" t="s">
        <v>1007</v>
      </c>
      <c r="AB48" s="2" t="s">
        <v>993</v>
      </c>
      <c r="AC48" s="2" t="s">
        <v>1008</v>
      </c>
      <c r="AD48" s="2" t="s">
        <v>71</v>
      </c>
      <c r="AE48" s="2"/>
      <c r="AF48" s="2"/>
      <c r="AG48" s="2" t="s">
        <v>154</v>
      </c>
      <c r="AH48" s="2"/>
      <c r="AI48" s="2"/>
      <c r="AJ48" s="2"/>
      <c r="AK48" s="2"/>
      <c r="AL48" s="2"/>
      <c r="AM48" s="2" t="s">
        <v>72</v>
      </c>
      <c r="AN48" s="2"/>
      <c r="AO48" s="2" t="s">
        <v>73</v>
      </c>
      <c r="AP48" s="2" t="s">
        <v>74</v>
      </c>
      <c r="AQ48" s="2" t="s">
        <v>132</v>
      </c>
      <c r="AR48" s="2"/>
    </row>
    <row r="49" customFormat="false" ht="15" hidden="false" customHeight="false" outlineLevel="0" collapsed="false">
      <c r="A49" s="2" t="s">
        <v>1009</v>
      </c>
      <c r="B49" s="2" t="s">
        <v>278</v>
      </c>
      <c r="C49" s="2" t="s">
        <v>77</v>
      </c>
      <c r="D49" s="2" t="s">
        <v>78</v>
      </c>
      <c r="E49" s="2" t="s">
        <v>1010</v>
      </c>
      <c r="F49" s="2" t="s">
        <v>1011</v>
      </c>
      <c r="G49" s="2" t="s">
        <v>81</v>
      </c>
      <c r="H49" s="2" t="s">
        <v>1012</v>
      </c>
      <c r="I49" s="2" t="s">
        <v>51</v>
      </c>
      <c r="J49" s="2" t="s">
        <v>52</v>
      </c>
      <c r="K49" s="2" t="s">
        <v>1013</v>
      </c>
      <c r="L49" s="2" t="s">
        <v>1014</v>
      </c>
      <c r="M49" s="2" t="s">
        <v>1015</v>
      </c>
      <c r="N49" s="2" t="s">
        <v>1016</v>
      </c>
      <c r="O49" s="2" t="s">
        <v>81</v>
      </c>
      <c r="P49" s="2" t="s">
        <v>81</v>
      </c>
      <c r="Q49" s="2" t="s">
        <v>809</v>
      </c>
      <c r="R49" s="2" t="s">
        <v>215</v>
      </c>
      <c r="S49" s="2" t="s">
        <v>1017</v>
      </c>
      <c r="T49" s="2" t="s">
        <v>1018</v>
      </c>
      <c r="U49" s="2" t="s">
        <v>1019</v>
      </c>
      <c r="V49" s="2" t="s">
        <v>1020</v>
      </c>
      <c r="W49" s="2"/>
      <c r="X49" s="2" t="s">
        <v>1021</v>
      </c>
      <c r="Y49" s="2"/>
      <c r="Z49" s="2" t="s">
        <v>1022</v>
      </c>
      <c r="AA49" s="2" t="s">
        <v>1023</v>
      </c>
      <c r="AB49" s="2" t="s">
        <v>1009</v>
      </c>
      <c r="AC49" s="2" t="s">
        <v>1024</v>
      </c>
      <c r="AD49" s="2" t="s">
        <v>71</v>
      </c>
      <c r="AE49" s="2"/>
      <c r="AF49" s="2"/>
      <c r="AG49" s="2"/>
      <c r="AH49" s="2"/>
      <c r="AI49" s="2" t="s">
        <v>103</v>
      </c>
      <c r="AJ49" s="2" t="s">
        <v>178</v>
      </c>
      <c r="AK49" s="2" t="s">
        <v>1025</v>
      </c>
      <c r="AL49" s="2" t="s">
        <v>1026</v>
      </c>
      <c r="AM49" s="2" t="s">
        <v>72</v>
      </c>
      <c r="AN49" s="2"/>
      <c r="AO49" s="2" t="s">
        <v>106</v>
      </c>
      <c r="AP49" s="2" t="s">
        <v>74</v>
      </c>
      <c r="AQ49" s="2"/>
      <c r="AR49" s="2"/>
    </row>
    <row r="50" customFormat="false" ht="15" hidden="false" customHeight="false" outlineLevel="0" collapsed="false">
      <c r="A50" s="2" t="s">
        <v>1027</v>
      </c>
      <c r="B50" s="2" t="s">
        <v>109</v>
      </c>
      <c r="C50" s="2" t="s">
        <v>230</v>
      </c>
      <c r="D50" s="2" t="s">
        <v>78</v>
      </c>
      <c r="E50" s="2" t="s">
        <v>1028</v>
      </c>
      <c r="F50" s="2" t="s">
        <v>1029</v>
      </c>
      <c r="G50" s="2"/>
      <c r="H50" s="2" t="s">
        <v>1030</v>
      </c>
      <c r="I50" s="2" t="s">
        <v>51</v>
      </c>
      <c r="J50" s="2" t="s">
        <v>52</v>
      </c>
      <c r="K50" s="2" t="s">
        <v>1031</v>
      </c>
      <c r="L50" s="2" t="s">
        <v>1032</v>
      </c>
      <c r="M50" s="2" t="s">
        <v>1033</v>
      </c>
      <c r="N50" s="2" t="s">
        <v>1034</v>
      </c>
      <c r="O50" s="2" t="s">
        <v>312</v>
      </c>
      <c r="P50" s="2" t="s">
        <v>212</v>
      </c>
      <c r="Q50" s="2" t="s">
        <v>1035</v>
      </c>
      <c r="R50" s="2" t="s">
        <v>1036</v>
      </c>
      <c r="S50" s="2" t="s">
        <v>1037</v>
      </c>
      <c r="T50" s="2" t="s">
        <v>1038</v>
      </c>
      <c r="U50" s="2" t="s">
        <v>1039</v>
      </c>
      <c r="V50" s="2" t="s">
        <v>1040</v>
      </c>
      <c r="W50" s="2" t="s">
        <v>1041</v>
      </c>
      <c r="X50" s="2" t="s">
        <v>1042</v>
      </c>
      <c r="Y50" s="2"/>
      <c r="Z50" s="2" t="s">
        <v>1043</v>
      </c>
      <c r="AA50" s="2" t="s">
        <v>1044</v>
      </c>
      <c r="AB50" s="2" t="s">
        <v>1027</v>
      </c>
      <c r="AC50" s="2" t="s">
        <v>1045</v>
      </c>
      <c r="AD50" s="2" t="s">
        <v>71</v>
      </c>
      <c r="AE50" s="2"/>
      <c r="AF50" s="2"/>
      <c r="AG50" s="2" t="s">
        <v>128</v>
      </c>
      <c r="AH50" s="2"/>
      <c r="AI50" s="2"/>
      <c r="AJ50" s="2"/>
      <c r="AK50" s="2"/>
      <c r="AL50" s="2"/>
      <c r="AM50" s="2" t="s">
        <v>72</v>
      </c>
      <c r="AN50" s="2"/>
      <c r="AO50" s="2" t="s">
        <v>156</v>
      </c>
      <c r="AP50" s="2" t="s">
        <v>156</v>
      </c>
      <c r="AQ50" s="2" t="s">
        <v>132</v>
      </c>
      <c r="AR50" s="2" t="s">
        <v>132</v>
      </c>
    </row>
    <row r="51" customFormat="false" ht="15" hidden="false" customHeight="false" outlineLevel="0" collapsed="false">
      <c r="A51" s="2" t="s">
        <v>1046</v>
      </c>
      <c r="B51" s="2" t="s">
        <v>109</v>
      </c>
      <c r="C51" s="2" t="s">
        <v>230</v>
      </c>
      <c r="D51" s="2" t="s">
        <v>78</v>
      </c>
      <c r="E51" s="2" t="s">
        <v>1047</v>
      </c>
      <c r="F51" s="2" t="s">
        <v>1048</v>
      </c>
      <c r="G51" s="2"/>
      <c r="H51" s="2" t="s">
        <v>1049</v>
      </c>
      <c r="I51" s="2" t="s">
        <v>83</v>
      </c>
      <c r="J51" s="2" t="s">
        <v>52</v>
      </c>
      <c r="K51" s="2" t="s">
        <v>53</v>
      </c>
      <c r="L51" s="2" t="s">
        <v>1050</v>
      </c>
      <c r="M51" s="2" t="s">
        <v>1051</v>
      </c>
      <c r="N51" s="2" t="s">
        <v>1052</v>
      </c>
      <c r="O51" s="2" t="s">
        <v>213</v>
      </c>
      <c r="P51" s="2" t="s">
        <v>311</v>
      </c>
      <c r="Q51" s="2" t="s">
        <v>1053</v>
      </c>
      <c r="R51" s="2" t="s">
        <v>329</v>
      </c>
      <c r="S51" s="2" t="s">
        <v>1054</v>
      </c>
      <c r="T51" s="2" t="s">
        <v>1055</v>
      </c>
      <c r="U51" s="2" t="s">
        <v>1056</v>
      </c>
      <c r="V51" s="2" t="s">
        <v>1057</v>
      </c>
      <c r="W51" s="2" t="s">
        <v>1058</v>
      </c>
      <c r="X51" s="2" t="s">
        <v>1059</v>
      </c>
      <c r="Y51" s="2"/>
      <c r="Z51" s="2" t="s">
        <v>1060</v>
      </c>
      <c r="AA51" s="2" t="s">
        <v>1061</v>
      </c>
      <c r="AB51" s="2" t="s">
        <v>1046</v>
      </c>
      <c r="AC51" s="2" t="s">
        <v>1062</v>
      </c>
      <c r="AD51" s="2" t="s">
        <v>71</v>
      </c>
      <c r="AE51" s="2"/>
      <c r="AF51" s="2"/>
      <c r="AG51" s="2" t="s">
        <v>154</v>
      </c>
      <c r="AH51" s="2" t="s">
        <v>178</v>
      </c>
      <c r="AI51" s="2" t="s">
        <v>1063</v>
      </c>
      <c r="AJ51" s="2" t="s">
        <v>1064</v>
      </c>
      <c r="AK51" s="2"/>
      <c r="AL51" s="2"/>
      <c r="AM51" s="2" t="s">
        <v>72</v>
      </c>
      <c r="AN51" s="2"/>
      <c r="AO51" s="2" t="s">
        <v>106</v>
      </c>
      <c r="AP51" s="2" t="s">
        <v>74</v>
      </c>
      <c r="AQ51" s="2" t="s">
        <v>132</v>
      </c>
      <c r="AR51" s="2"/>
    </row>
    <row r="52" customFormat="false" ht="15" hidden="false" customHeight="false" outlineLevel="0" collapsed="false">
      <c r="A52" s="2" t="s">
        <v>1065</v>
      </c>
      <c r="B52" s="2" t="s">
        <v>109</v>
      </c>
      <c r="C52" s="2" t="s">
        <v>230</v>
      </c>
      <c r="D52" s="2" t="s">
        <v>78</v>
      </c>
      <c r="E52" s="2" t="s">
        <v>1066</v>
      </c>
      <c r="F52" s="2" t="s">
        <v>1067</v>
      </c>
      <c r="G52" s="2" t="s">
        <v>1068</v>
      </c>
      <c r="H52" s="2" t="s">
        <v>1069</v>
      </c>
      <c r="I52" s="2" t="s">
        <v>83</v>
      </c>
      <c r="J52" s="2" t="s">
        <v>52</v>
      </c>
      <c r="K52" s="2" t="s">
        <v>53</v>
      </c>
      <c r="L52" s="2" t="s">
        <v>1070</v>
      </c>
      <c r="M52" s="2" t="s">
        <v>1071</v>
      </c>
      <c r="N52" s="2" t="s">
        <v>1072</v>
      </c>
      <c r="O52" s="2" t="s">
        <v>496</v>
      </c>
      <c r="P52" s="2" t="s">
        <v>287</v>
      </c>
      <c r="Q52" s="2" t="s">
        <v>422</v>
      </c>
      <c r="R52" s="2" t="s">
        <v>60</v>
      </c>
      <c r="S52" s="2" t="s">
        <v>1073</v>
      </c>
      <c r="T52" s="2" t="s">
        <v>1074</v>
      </c>
      <c r="U52" s="2" t="s">
        <v>1075</v>
      </c>
      <c r="V52" s="2" t="s">
        <v>1076</v>
      </c>
      <c r="W52" s="2" t="s">
        <v>1077</v>
      </c>
      <c r="X52" s="2" t="s">
        <v>1068</v>
      </c>
      <c r="Y52" s="2" t="s">
        <v>1078</v>
      </c>
      <c r="Z52" s="2" t="s">
        <v>1079</v>
      </c>
      <c r="AA52" s="2" t="s">
        <v>1080</v>
      </c>
      <c r="AB52" s="2" t="s">
        <v>1065</v>
      </c>
      <c r="AC52" s="2" t="s">
        <v>1081</v>
      </c>
      <c r="AD52" s="2" t="s">
        <v>100</v>
      </c>
      <c r="AE52" s="2" t="s">
        <v>1082</v>
      </c>
      <c r="AF52" s="2" t="s">
        <v>1083</v>
      </c>
      <c r="AG52" s="2" t="s">
        <v>103</v>
      </c>
      <c r="AH52" s="2"/>
      <c r="AI52" s="2"/>
      <c r="AJ52" s="2"/>
      <c r="AK52" s="2"/>
      <c r="AL52" s="2"/>
      <c r="AM52" s="2" t="s">
        <v>104</v>
      </c>
      <c r="AN52" s="2" t="s">
        <v>486</v>
      </c>
      <c r="AO52" s="2" t="s">
        <v>106</v>
      </c>
      <c r="AP52" s="2" t="s">
        <v>74</v>
      </c>
      <c r="AQ52" s="2" t="s">
        <v>132</v>
      </c>
      <c r="AR52" s="2" t="s">
        <v>132</v>
      </c>
    </row>
    <row r="53" customFormat="false" ht="15" hidden="false" customHeight="false" outlineLevel="0" collapsed="false">
      <c r="A53" s="2" t="s">
        <v>1084</v>
      </c>
      <c r="B53" s="2" t="s">
        <v>109</v>
      </c>
      <c r="C53" s="2" t="s">
        <v>230</v>
      </c>
      <c r="D53" s="2" t="s">
        <v>78</v>
      </c>
      <c r="E53" s="2" t="s">
        <v>1085</v>
      </c>
      <c r="F53" s="2" t="s">
        <v>1086</v>
      </c>
      <c r="G53" s="2" t="s">
        <v>1087</v>
      </c>
      <c r="H53" s="2" t="s">
        <v>1088</v>
      </c>
      <c r="I53" s="2" t="s">
        <v>51</v>
      </c>
      <c r="J53" s="2" t="s">
        <v>52</v>
      </c>
      <c r="K53" s="2" t="s">
        <v>53</v>
      </c>
      <c r="L53" s="2" t="s">
        <v>1089</v>
      </c>
      <c r="M53" s="2" t="s">
        <v>1090</v>
      </c>
      <c r="N53" s="2" t="s">
        <v>1091</v>
      </c>
      <c r="O53" s="2" t="s">
        <v>213</v>
      </c>
      <c r="P53" s="2" t="s">
        <v>555</v>
      </c>
      <c r="Q53" s="2" t="s">
        <v>1092</v>
      </c>
      <c r="R53" s="2" t="s">
        <v>1093</v>
      </c>
      <c r="S53" s="2" t="s">
        <v>1094</v>
      </c>
      <c r="T53" s="2" t="s">
        <v>1095</v>
      </c>
      <c r="U53" s="2" t="s">
        <v>1096</v>
      </c>
      <c r="V53" s="2" t="s">
        <v>1097</v>
      </c>
      <c r="W53" s="2" t="s">
        <v>1098</v>
      </c>
      <c r="X53" s="2" t="s">
        <v>1099</v>
      </c>
      <c r="Y53" s="2"/>
      <c r="Z53" s="2" t="s">
        <v>1079</v>
      </c>
      <c r="AA53" s="2" t="s">
        <v>1061</v>
      </c>
      <c r="AB53" s="2" t="s">
        <v>1084</v>
      </c>
      <c r="AC53" s="2" t="s">
        <v>1100</v>
      </c>
      <c r="AD53" s="2" t="s">
        <v>71</v>
      </c>
      <c r="AE53" s="2"/>
      <c r="AF53" s="2"/>
      <c r="AG53" s="2" t="s">
        <v>298</v>
      </c>
      <c r="AH53" s="2" t="s">
        <v>178</v>
      </c>
      <c r="AI53" s="2" t="s">
        <v>1063</v>
      </c>
      <c r="AJ53" s="2" t="s">
        <v>1101</v>
      </c>
      <c r="AK53" s="2"/>
      <c r="AL53" s="2"/>
      <c r="AM53" s="2" t="s">
        <v>72</v>
      </c>
      <c r="AN53" s="2"/>
      <c r="AO53" s="2" t="s">
        <v>106</v>
      </c>
      <c r="AP53" s="2" t="s">
        <v>74</v>
      </c>
      <c r="AQ53" s="2" t="s">
        <v>132</v>
      </c>
      <c r="AR53" s="2"/>
    </row>
    <row r="54" customFormat="false" ht="15" hidden="false" customHeight="false" outlineLevel="0" collapsed="false">
      <c r="A54" s="2" t="s">
        <v>1102</v>
      </c>
      <c r="B54" s="2" t="s">
        <v>278</v>
      </c>
      <c r="C54" s="2" t="s">
        <v>279</v>
      </c>
      <c r="D54" s="2" t="s">
        <v>78</v>
      </c>
      <c r="E54" s="2" t="s">
        <v>1103</v>
      </c>
      <c r="F54" s="2" t="s">
        <v>1104</v>
      </c>
      <c r="G54" s="2" t="s">
        <v>1105</v>
      </c>
      <c r="H54" s="2" t="s">
        <v>1106</v>
      </c>
      <c r="I54" s="2" t="s">
        <v>83</v>
      </c>
      <c r="J54" s="2" t="s">
        <v>52</v>
      </c>
      <c r="K54" s="2" t="s">
        <v>84</v>
      </c>
      <c r="L54" s="2" t="s">
        <v>1107</v>
      </c>
      <c r="M54" s="2" t="s">
        <v>1108</v>
      </c>
      <c r="N54" s="2" t="s">
        <v>1109</v>
      </c>
      <c r="O54" s="2" t="s">
        <v>980</v>
      </c>
      <c r="P54" s="2" t="s">
        <v>57</v>
      </c>
      <c r="Q54" s="2" t="s">
        <v>387</v>
      </c>
      <c r="R54" s="2" t="s">
        <v>145</v>
      </c>
      <c r="S54" s="2" t="s">
        <v>1110</v>
      </c>
      <c r="T54" s="2" t="s">
        <v>1111</v>
      </c>
      <c r="U54" s="2" t="s">
        <v>1112</v>
      </c>
      <c r="V54" s="2" t="s">
        <v>1113</v>
      </c>
      <c r="W54" s="2" t="s">
        <v>1114</v>
      </c>
      <c r="X54" s="2" t="s">
        <v>1115</v>
      </c>
      <c r="Y54" s="2" t="s">
        <v>1105</v>
      </c>
      <c r="Z54" s="2" t="s">
        <v>376</v>
      </c>
      <c r="AA54" s="2" t="s">
        <v>1116</v>
      </c>
      <c r="AB54" s="2" t="s">
        <v>1102</v>
      </c>
      <c r="AC54" s="2" t="s">
        <v>1117</v>
      </c>
      <c r="AD54" s="2" t="s">
        <v>100</v>
      </c>
      <c r="AE54" s="2" t="s">
        <v>1118</v>
      </c>
      <c r="AF54" s="2" t="s">
        <v>1119</v>
      </c>
      <c r="AG54" s="2" t="s">
        <v>128</v>
      </c>
      <c r="AH54" s="2"/>
      <c r="AI54" s="2"/>
      <c r="AJ54" s="2"/>
      <c r="AK54" s="2"/>
      <c r="AL54" s="2"/>
      <c r="AM54" s="2" t="s">
        <v>104</v>
      </c>
      <c r="AN54" s="2" t="s">
        <v>583</v>
      </c>
      <c r="AO54" s="2" t="s">
        <v>156</v>
      </c>
      <c r="AP54" s="2" t="s">
        <v>156</v>
      </c>
      <c r="AQ54" s="2" t="s">
        <v>132</v>
      </c>
      <c r="AR54" s="2" t="s">
        <v>132</v>
      </c>
    </row>
    <row r="55" customFormat="false" ht="15" hidden="false" customHeight="false" outlineLevel="0" collapsed="false">
      <c r="A55" s="2" t="s">
        <v>1120</v>
      </c>
      <c r="B55" s="2" t="s">
        <v>76</v>
      </c>
      <c r="C55" s="2" t="s">
        <v>279</v>
      </c>
      <c r="D55" s="2" t="s">
        <v>78</v>
      </c>
      <c r="E55" s="2" t="s">
        <v>1121</v>
      </c>
      <c r="F55" s="2" t="s">
        <v>1122</v>
      </c>
      <c r="G55" s="2" t="s">
        <v>1123</v>
      </c>
      <c r="H55" s="2" t="s">
        <v>1124</v>
      </c>
      <c r="I55" s="2" t="s">
        <v>83</v>
      </c>
      <c r="J55" s="2" t="s">
        <v>52</v>
      </c>
      <c r="K55" s="2" t="s">
        <v>53</v>
      </c>
      <c r="L55" s="2" t="s">
        <v>1125</v>
      </c>
      <c r="M55" s="2" t="s">
        <v>1126</v>
      </c>
      <c r="N55" s="2" t="s">
        <v>1127</v>
      </c>
      <c r="O55" s="2" t="s">
        <v>1128</v>
      </c>
      <c r="P55" s="2" t="s">
        <v>143</v>
      </c>
      <c r="Q55" s="2" t="s">
        <v>369</v>
      </c>
      <c r="R55" s="2" t="s">
        <v>145</v>
      </c>
      <c r="S55" s="2" t="s">
        <v>1129</v>
      </c>
      <c r="T55" s="2" t="s">
        <v>1130</v>
      </c>
      <c r="U55" s="2" t="s">
        <v>1131</v>
      </c>
      <c r="V55" s="2" t="s">
        <v>1132</v>
      </c>
      <c r="W55" s="2" t="s">
        <v>1133</v>
      </c>
      <c r="X55" s="2" t="s">
        <v>1134</v>
      </c>
      <c r="Y55" s="2" t="s">
        <v>1135</v>
      </c>
      <c r="Z55" s="2" t="s">
        <v>1136</v>
      </c>
      <c r="AA55" s="2" t="s">
        <v>1137</v>
      </c>
      <c r="AB55" s="2" t="s">
        <v>1120</v>
      </c>
      <c r="AC55" s="2" t="s">
        <v>1138</v>
      </c>
      <c r="AD55" s="2" t="s">
        <v>71</v>
      </c>
      <c r="AE55" s="2"/>
      <c r="AF55" s="2"/>
      <c r="AG55" s="2"/>
      <c r="AH55" s="2"/>
      <c r="AI55" s="2"/>
      <c r="AJ55" s="2"/>
      <c r="AK55" s="2"/>
      <c r="AL55" s="2"/>
      <c r="AM55" s="2" t="s">
        <v>104</v>
      </c>
      <c r="AN55" s="2" t="s">
        <v>800</v>
      </c>
      <c r="AO55" s="2" t="s">
        <v>106</v>
      </c>
      <c r="AP55" s="2" t="s">
        <v>156</v>
      </c>
      <c r="AQ55" s="2" t="s">
        <v>132</v>
      </c>
      <c r="AR55" s="2" t="s">
        <v>107</v>
      </c>
    </row>
    <row r="56" customFormat="false" ht="15" hidden="false" customHeight="false" outlineLevel="0" collapsed="false">
      <c r="A56" s="2" t="s">
        <v>1139</v>
      </c>
      <c r="B56" s="2" t="s">
        <v>76</v>
      </c>
      <c r="C56" s="2" t="s">
        <v>547</v>
      </c>
      <c r="D56" s="2" t="s">
        <v>78</v>
      </c>
      <c r="E56" s="2" t="s">
        <v>1140</v>
      </c>
      <c r="F56" s="2" t="s">
        <v>1141</v>
      </c>
      <c r="G56" s="2" t="s">
        <v>1142</v>
      </c>
      <c r="H56" s="2"/>
      <c r="I56" s="2" t="s">
        <v>51</v>
      </c>
      <c r="J56" s="2" t="s">
        <v>52</v>
      </c>
      <c r="K56" s="2" t="s">
        <v>53</v>
      </c>
      <c r="L56" s="2" t="s">
        <v>1143</v>
      </c>
      <c r="M56" s="2" t="s">
        <v>1144</v>
      </c>
      <c r="N56" s="2" t="s">
        <v>1145</v>
      </c>
      <c r="O56" s="2" t="s">
        <v>117</v>
      </c>
      <c r="P56" s="2" t="s">
        <v>165</v>
      </c>
      <c r="Q56" s="2" t="s">
        <v>166</v>
      </c>
      <c r="R56" s="2" t="s">
        <v>167</v>
      </c>
      <c r="S56" s="2" t="s">
        <v>1146</v>
      </c>
      <c r="T56" s="2" t="s">
        <v>1147</v>
      </c>
      <c r="U56" s="2" t="s">
        <v>1148</v>
      </c>
      <c r="V56" s="2" t="s">
        <v>1149</v>
      </c>
      <c r="W56" s="2"/>
      <c r="X56" s="2" t="s">
        <v>1150</v>
      </c>
      <c r="Y56" s="2"/>
      <c r="Z56" s="2" t="s">
        <v>376</v>
      </c>
      <c r="AA56" s="2" t="s">
        <v>1151</v>
      </c>
      <c r="AB56" s="2" t="s">
        <v>1139</v>
      </c>
      <c r="AC56" s="2" t="s">
        <v>1152</v>
      </c>
      <c r="AD56" s="2" t="s">
        <v>71</v>
      </c>
      <c r="AE56" s="2"/>
      <c r="AF56" s="2"/>
      <c r="AG56" s="2" t="s">
        <v>154</v>
      </c>
      <c r="AH56" s="2"/>
      <c r="AI56" s="2"/>
      <c r="AJ56" s="2"/>
      <c r="AK56" s="2"/>
      <c r="AL56" s="2"/>
      <c r="AM56" s="2" t="s">
        <v>104</v>
      </c>
      <c r="AN56" s="2" t="s">
        <v>705</v>
      </c>
      <c r="AO56" s="2"/>
      <c r="AP56" s="2"/>
      <c r="AQ56" s="2"/>
      <c r="AR56" s="2"/>
    </row>
    <row r="57" customFormat="false" ht="15" hidden="false" customHeight="false" outlineLevel="0" collapsed="false">
      <c r="A57" s="2" t="s">
        <v>1153</v>
      </c>
      <c r="B57" s="2" t="s">
        <v>76</v>
      </c>
      <c r="C57" s="2" t="s">
        <v>279</v>
      </c>
      <c r="D57" s="2" t="s">
        <v>78</v>
      </c>
      <c r="E57" s="2" t="s">
        <v>1154</v>
      </c>
      <c r="F57" s="2" t="s">
        <v>1155</v>
      </c>
      <c r="G57" s="2" t="s">
        <v>1156</v>
      </c>
      <c r="H57" s="2" t="s">
        <v>1157</v>
      </c>
      <c r="I57" s="2" t="s">
        <v>83</v>
      </c>
      <c r="J57" s="2" t="s">
        <v>52</v>
      </c>
      <c r="K57" s="2" t="s">
        <v>84</v>
      </c>
      <c r="L57" s="2" t="s">
        <v>671</v>
      </c>
      <c r="M57" s="2" t="s">
        <v>1158</v>
      </c>
      <c r="N57" s="2" t="s">
        <v>1159</v>
      </c>
      <c r="O57" s="2" t="s">
        <v>287</v>
      </c>
      <c r="P57" s="2" t="s">
        <v>287</v>
      </c>
      <c r="Q57" s="2" t="s">
        <v>674</v>
      </c>
      <c r="R57" s="2" t="s">
        <v>675</v>
      </c>
      <c r="S57" s="2" t="s">
        <v>1160</v>
      </c>
      <c r="T57" s="2" t="s">
        <v>1161</v>
      </c>
      <c r="U57" s="2" t="s">
        <v>1162</v>
      </c>
      <c r="V57" s="2" t="s">
        <v>1163</v>
      </c>
      <c r="W57" s="2" t="s">
        <v>1161</v>
      </c>
      <c r="X57" s="2" t="s">
        <v>1164</v>
      </c>
      <c r="Y57" s="2"/>
      <c r="Z57" s="2" t="s">
        <v>562</v>
      </c>
      <c r="AA57" s="2" t="s">
        <v>98</v>
      </c>
      <c r="AB57" s="2" t="s">
        <v>1153</v>
      </c>
      <c r="AC57" s="2" t="s">
        <v>1165</v>
      </c>
      <c r="AD57" s="2" t="s">
        <v>100</v>
      </c>
      <c r="AE57" s="2" t="s">
        <v>1166</v>
      </c>
      <c r="AF57" s="2" t="s">
        <v>1167</v>
      </c>
      <c r="AG57" s="2" t="s">
        <v>128</v>
      </c>
      <c r="AH57" s="2"/>
      <c r="AI57" s="2"/>
      <c r="AJ57" s="2"/>
      <c r="AK57" s="2"/>
      <c r="AL57" s="2"/>
      <c r="AM57" s="2" t="s">
        <v>104</v>
      </c>
      <c r="AN57" s="2" t="s">
        <v>705</v>
      </c>
      <c r="AO57" s="2" t="s">
        <v>106</v>
      </c>
      <c r="AP57" s="2" t="s">
        <v>74</v>
      </c>
      <c r="AQ57" s="2" t="s">
        <v>132</v>
      </c>
      <c r="AR57" s="2"/>
    </row>
    <row r="58" customFormat="false" ht="15" hidden="false" customHeight="false" outlineLevel="0" collapsed="false">
      <c r="A58" s="2" t="s">
        <v>1168</v>
      </c>
      <c r="B58" s="2" t="s">
        <v>278</v>
      </c>
      <c r="C58" s="2" t="s">
        <v>230</v>
      </c>
      <c r="D58" s="2" t="s">
        <v>78</v>
      </c>
      <c r="E58" s="2" t="s">
        <v>1169</v>
      </c>
      <c r="F58" s="2" t="s">
        <v>1170</v>
      </c>
      <c r="G58" s="2" t="s">
        <v>1171</v>
      </c>
      <c r="H58" s="2" t="s">
        <v>1172</v>
      </c>
      <c r="I58" s="2" t="s">
        <v>51</v>
      </c>
      <c r="J58" s="2" t="s">
        <v>52</v>
      </c>
      <c r="K58" s="2" t="s">
        <v>53</v>
      </c>
      <c r="L58" s="2" t="s">
        <v>1173</v>
      </c>
      <c r="M58" s="2" t="s">
        <v>1174</v>
      </c>
      <c r="N58" s="2" t="s">
        <v>1175</v>
      </c>
      <c r="O58" s="2" t="s">
        <v>190</v>
      </c>
      <c r="P58" s="2" t="s">
        <v>117</v>
      </c>
      <c r="Q58" s="2" t="s">
        <v>1176</v>
      </c>
      <c r="R58" s="2" t="s">
        <v>1177</v>
      </c>
      <c r="S58" s="2" t="s">
        <v>1178</v>
      </c>
      <c r="T58" s="2" t="s">
        <v>1179</v>
      </c>
      <c r="U58" s="2" t="s">
        <v>1180</v>
      </c>
      <c r="V58" s="2" t="s">
        <v>1181</v>
      </c>
      <c r="W58" s="2" t="s">
        <v>1182</v>
      </c>
      <c r="X58" s="2" t="s">
        <v>1183</v>
      </c>
      <c r="Y58" s="2" t="s">
        <v>1171</v>
      </c>
      <c r="Z58" s="2" t="s">
        <v>1184</v>
      </c>
      <c r="AA58" s="2" t="s">
        <v>1185</v>
      </c>
      <c r="AB58" s="2" t="s">
        <v>1168</v>
      </c>
      <c r="AC58" s="2" t="s">
        <v>1186</v>
      </c>
      <c r="AD58" s="2" t="s">
        <v>71</v>
      </c>
      <c r="AE58" s="2"/>
      <c r="AF58" s="2"/>
      <c r="AG58" s="2" t="s">
        <v>103</v>
      </c>
      <c r="AH58" s="2" t="s">
        <v>178</v>
      </c>
      <c r="AI58" s="2" t="s">
        <v>1187</v>
      </c>
      <c r="AJ58" s="2" t="s">
        <v>116</v>
      </c>
      <c r="AK58" s="2"/>
      <c r="AL58" s="2"/>
      <c r="AM58" s="2" t="s">
        <v>104</v>
      </c>
      <c r="AN58" s="2" t="s">
        <v>800</v>
      </c>
      <c r="AO58" s="2" t="s">
        <v>106</v>
      </c>
      <c r="AP58" s="2" t="s">
        <v>74</v>
      </c>
      <c r="AQ58" s="2" t="s">
        <v>132</v>
      </c>
      <c r="AR58" s="2"/>
    </row>
    <row r="59" customFormat="false" ht="15" hidden="false" customHeight="false" outlineLevel="0" collapsed="false">
      <c r="A59" s="2" t="s">
        <v>1188</v>
      </c>
      <c r="B59" s="2" t="s">
        <v>76</v>
      </c>
      <c r="C59" s="2" t="s">
        <v>1189</v>
      </c>
      <c r="D59" s="2" t="s">
        <v>78</v>
      </c>
      <c r="E59" s="2" t="s">
        <v>1190</v>
      </c>
      <c r="F59" s="2" t="s">
        <v>1191</v>
      </c>
      <c r="G59" s="2" t="s">
        <v>1192</v>
      </c>
      <c r="H59" s="2" t="s">
        <v>1193</v>
      </c>
      <c r="I59" s="2" t="s">
        <v>51</v>
      </c>
      <c r="J59" s="2" t="s">
        <v>52</v>
      </c>
      <c r="K59" s="2" t="s">
        <v>1194</v>
      </c>
      <c r="L59" s="2" t="s">
        <v>1195</v>
      </c>
      <c r="M59" s="2" t="s">
        <v>1196</v>
      </c>
      <c r="N59" s="2" t="s">
        <v>1197</v>
      </c>
      <c r="O59" s="2" t="s">
        <v>287</v>
      </c>
      <c r="P59" s="2" t="s">
        <v>442</v>
      </c>
      <c r="Q59" s="2" t="s">
        <v>1198</v>
      </c>
      <c r="R59" s="2" t="s">
        <v>145</v>
      </c>
      <c r="S59" s="2" t="s">
        <v>1199</v>
      </c>
      <c r="T59" s="2" t="s">
        <v>1200</v>
      </c>
      <c r="U59" s="2" t="s">
        <v>1201</v>
      </c>
      <c r="V59" s="2" t="s">
        <v>1202</v>
      </c>
      <c r="W59" s="2" t="s">
        <v>1203</v>
      </c>
      <c r="X59" s="2" t="s">
        <v>1192</v>
      </c>
      <c r="Y59" s="2" t="s">
        <v>1204</v>
      </c>
      <c r="Z59" s="2" t="s">
        <v>1205</v>
      </c>
      <c r="AA59" s="2" t="s">
        <v>1206</v>
      </c>
      <c r="AB59" s="2" t="s">
        <v>1188</v>
      </c>
      <c r="AC59" s="2" t="s">
        <v>1207</v>
      </c>
      <c r="AD59" s="2" t="s">
        <v>71</v>
      </c>
      <c r="AE59" s="2"/>
      <c r="AF59" s="2"/>
      <c r="AG59" s="2" t="s">
        <v>1208</v>
      </c>
      <c r="AH59" s="2"/>
      <c r="AI59" s="2"/>
      <c r="AJ59" s="2"/>
      <c r="AK59" s="2"/>
      <c r="AL59" s="2"/>
      <c r="AM59" s="2" t="s">
        <v>72</v>
      </c>
      <c r="AN59" s="2"/>
      <c r="AO59" s="2" t="s">
        <v>106</v>
      </c>
      <c r="AP59" s="2" t="s">
        <v>73</v>
      </c>
      <c r="AQ59" s="2" t="s">
        <v>132</v>
      </c>
      <c r="AR59" s="2" t="s">
        <v>204</v>
      </c>
    </row>
    <row r="60" customFormat="false" ht="15" hidden="false" customHeight="false" outlineLevel="0" collapsed="false">
      <c r="A60" s="2" t="s">
        <v>1209</v>
      </c>
      <c r="B60" s="2" t="s">
        <v>109</v>
      </c>
      <c r="C60" s="2" t="s">
        <v>1189</v>
      </c>
      <c r="D60" s="2" t="s">
        <v>78</v>
      </c>
      <c r="E60" s="2" t="s">
        <v>1210</v>
      </c>
      <c r="F60" s="2" t="s">
        <v>1211</v>
      </c>
      <c r="G60" s="2" t="s">
        <v>1212</v>
      </c>
      <c r="H60" s="2" t="s">
        <v>1213</v>
      </c>
      <c r="I60" s="2" t="s">
        <v>51</v>
      </c>
      <c r="J60" s="2" t="s">
        <v>52</v>
      </c>
      <c r="K60" s="2" t="s">
        <v>138</v>
      </c>
      <c r="L60" s="2" t="s">
        <v>1214</v>
      </c>
      <c r="M60" s="2" t="s">
        <v>1215</v>
      </c>
      <c r="N60" s="2" t="s">
        <v>56</v>
      </c>
      <c r="O60" s="2" t="s">
        <v>239</v>
      </c>
      <c r="P60" s="2" t="s">
        <v>442</v>
      </c>
      <c r="Q60" s="2" t="s">
        <v>1216</v>
      </c>
      <c r="R60" s="2" t="s">
        <v>60</v>
      </c>
      <c r="S60" s="2" t="s">
        <v>1217</v>
      </c>
      <c r="T60" s="2" t="s">
        <v>1218</v>
      </c>
      <c r="U60" s="2" t="s">
        <v>1212</v>
      </c>
      <c r="V60" s="2" t="s">
        <v>1219</v>
      </c>
      <c r="W60" s="2" t="s">
        <v>1220</v>
      </c>
      <c r="X60" s="2" t="s">
        <v>1221</v>
      </c>
      <c r="Y60" s="2" t="s">
        <v>1222</v>
      </c>
      <c r="Z60" s="2" t="s">
        <v>1223</v>
      </c>
      <c r="AA60" s="2" t="s">
        <v>1224</v>
      </c>
      <c r="AB60" s="2" t="s">
        <v>1209</v>
      </c>
      <c r="AC60" s="2" t="s">
        <v>1225</v>
      </c>
      <c r="AD60" s="2" t="s">
        <v>71</v>
      </c>
      <c r="AE60" s="2"/>
      <c r="AF60" s="2"/>
      <c r="AG60" s="2" t="s">
        <v>128</v>
      </c>
      <c r="AH60" s="2"/>
      <c r="AI60" s="2"/>
      <c r="AJ60" s="2"/>
      <c r="AK60" s="2"/>
      <c r="AL60" s="2"/>
      <c r="AM60" s="2" t="s">
        <v>104</v>
      </c>
      <c r="AN60" s="2" t="s">
        <v>1226</v>
      </c>
      <c r="AO60" s="2" t="s">
        <v>156</v>
      </c>
      <c r="AP60" s="2" t="s">
        <v>156</v>
      </c>
      <c r="AQ60" s="2" t="s">
        <v>107</v>
      </c>
      <c r="AR60" s="2" t="s">
        <v>132</v>
      </c>
    </row>
    <row r="61" customFormat="false" ht="15" hidden="false" customHeight="false" outlineLevel="0" collapsed="false">
      <c r="A61" s="2" t="s">
        <v>1227</v>
      </c>
      <c r="B61" s="2" t="s">
        <v>109</v>
      </c>
      <c r="C61" s="2" t="s">
        <v>110</v>
      </c>
      <c r="D61" s="2" t="s">
        <v>78</v>
      </c>
      <c r="E61" s="2" t="s">
        <v>1228</v>
      </c>
      <c r="F61" s="2" t="s">
        <v>1229</v>
      </c>
      <c r="G61" s="2" t="s">
        <v>1230</v>
      </c>
      <c r="H61" s="2" t="s">
        <v>1231</v>
      </c>
      <c r="I61" s="2" t="s">
        <v>83</v>
      </c>
      <c r="J61" s="2" t="s">
        <v>52</v>
      </c>
      <c r="K61" s="2" t="s">
        <v>1031</v>
      </c>
      <c r="L61" s="2" t="s">
        <v>1232</v>
      </c>
      <c r="M61" s="2" t="s">
        <v>1233</v>
      </c>
      <c r="N61" s="2" t="s">
        <v>1234</v>
      </c>
      <c r="O61" s="2" t="s">
        <v>190</v>
      </c>
      <c r="P61" s="2" t="s">
        <v>554</v>
      </c>
      <c r="Q61" s="2" t="s">
        <v>476</v>
      </c>
      <c r="R61" s="2" t="s">
        <v>477</v>
      </c>
      <c r="S61" s="2" t="s">
        <v>1235</v>
      </c>
      <c r="T61" s="2" t="s">
        <v>1236</v>
      </c>
      <c r="U61" s="2" t="s">
        <v>1237</v>
      </c>
      <c r="V61" s="2" t="s">
        <v>1238</v>
      </c>
      <c r="W61" s="2" t="s">
        <v>1239</v>
      </c>
      <c r="X61" s="2" t="s">
        <v>1240</v>
      </c>
      <c r="Y61" s="2"/>
      <c r="Z61" s="2"/>
      <c r="AA61" s="2" t="s">
        <v>1241</v>
      </c>
      <c r="AB61" s="2" t="s">
        <v>1227</v>
      </c>
      <c r="AC61" s="2" t="s">
        <v>1242</v>
      </c>
      <c r="AD61" s="2" t="s">
        <v>100</v>
      </c>
      <c r="AE61" s="2"/>
      <c r="AF61" s="2"/>
      <c r="AG61" s="2"/>
      <c r="AH61" s="2"/>
      <c r="AI61" s="2" t="s">
        <v>154</v>
      </c>
      <c r="AJ61" s="2"/>
      <c r="AK61" s="2"/>
      <c r="AL61" s="2"/>
      <c r="AM61" s="2" t="s">
        <v>104</v>
      </c>
      <c r="AN61" s="2" t="s">
        <v>228</v>
      </c>
      <c r="AO61" s="2" t="s">
        <v>106</v>
      </c>
      <c r="AP61" s="2" t="s">
        <v>74</v>
      </c>
      <c r="AQ61" s="2" t="s">
        <v>132</v>
      </c>
      <c r="AR61" s="2"/>
    </row>
    <row r="62" customFormat="false" ht="15" hidden="false" customHeight="false" outlineLevel="0" collapsed="false">
      <c r="A62" s="2" t="s">
        <v>1243</v>
      </c>
      <c r="B62" s="2" t="s">
        <v>109</v>
      </c>
      <c r="C62" s="2" t="s">
        <v>110</v>
      </c>
      <c r="D62" s="2" t="s">
        <v>78</v>
      </c>
      <c r="E62" s="2" t="s">
        <v>1244</v>
      </c>
      <c r="F62" s="2" t="s">
        <v>1245</v>
      </c>
      <c r="G62" s="2"/>
      <c r="H62" s="2"/>
      <c r="I62" s="2" t="s">
        <v>51</v>
      </c>
      <c r="J62" s="2" t="s">
        <v>52</v>
      </c>
      <c r="K62" s="2" t="s">
        <v>84</v>
      </c>
      <c r="L62" s="2" t="s">
        <v>1246</v>
      </c>
      <c r="M62" s="2" t="s">
        <v>1247</v>
      </c>
      <c r="N62" s="2" t="s">
        <v>1248</v>
      </c>
      <c r="O62" s="2" t="s">
        <v>312</v>
      </c>
      <c r="P62" s="2" t="s">
        <v>311</v>
      </c>
      <c r="Q62" s="2" t="s">
        <v>1249</v>
      </c>
      <c r="R62" s="2" t="s">
        <v>145</v>
      </c>
      <c r="S62" s="2" t="s">
        <v>1250</v>
      </c>
      <c r="T62" s="2" t="s">
        <v>1251</v>
      </c>
      <c r="U62" s="2" t="s">
        <v>1252</v>
      </c>
      <c r="V62" s="2" t="s">
        <v>1253</v>
      </c>
      <c r="W62" s="2" t="s">
        <v>1254</v>
      </c>
      <c r="X62" s="2" t="s">
        <v>1255</v>
      </c>
      <c r="Y62" s="2" t="s">
        <v>1256</v>
      </c>
      <c r="Z62" s="2" t="s">
        <v>1257</v>
      </c>
      <c r="AA62" s="2" t="s">
        <v>1258</v>
      </c>
      <c r="AB62" s="2" t="s">
        <v>1243</v>
      </c>
      <c r="AC62" s="2" t="s">
        <v>1259</v>
      </c>
      <c r="AD62" s="2" t="s">
        <v>71</v>
      </c>
      <c r="AE62" s="2"/>
      <c r="AF62" s="2"/>
      <c r="AG62" s="2"/>
      <c r="AH62" s="2"/>
      <c r="AI62" s="2"/>
      <c r="AJ62" s="2"/>
      <c r="AK62" s="2"/>
      <c r="AL62" s="2"/>
      <c r="AM62" s="2" t="s">
        <v>104</v>
      </c>
      <c r="AN62" s="2" t="s">
        <v>705</v>
      </c>
      <c r="AO62" s="2" t="s">
        <v>156</v>
      </c>
      <c r="AP62" s="2" t="s">
        <v>156</v>
      </c>
      <c r="AQ62" s="2" t="s">
        <v>132</v>
      </c>
      <c r="AR62" s="2"/>
    </row>
    <row r="63" customFormat="false" ht="15" hidden="false" customHeight="false" outlineLevel="0" collapsed="false">
      <c r="A63" s="2" t="s">
        <v>1260</v>
      </c>
      <c r="B63" s="2" t="s">
        <v>278</v>
      </c>
      <c r="C63" s="2" t="s">
        <v>110</v>
      </c>
      <c r="D63" s="2" t="s">
        <v>78</v>
      </c>
      <c r="E63" s="2" t="s">
        <v>1261</v>
      </c>
      <c r="F63" s="2" t="s">
        <v>1262</v>
      </c>
      <c r="G63" s="2" t="s">
        <v>1263</v>
      </c>
      <c r="H63" s="2" t="s">
        <v>1264</v>
      </c>
      <c r="I63" s="2" t="s">
        <v>83</v>
      </c>
      <c r="J63" s="2" t="s">
        <v>52</v>
      </c>
      <c r="K63" s="2" t="s">
        <v>53</v>
      </c>
      <c r="L63" s="2" t="s">
        <v>1265</v>
      </c>
      <c r="M63" s="2" t="s">
        <v>1266</v>
      </c>
      <c r="N63" s="2" t="s">
        <v>1197</v>
      </c>
      <c r="O63" s="2" t="s">
        <v>117</v>
      </c>
      <c r="P63" s="2" t="s">
        <v>262</v>
      </c>
      <c r="Q63" s="2" t="s">
        <v>59</v>
      </c>
      <c r="R63" s="2" t="s">
        <v>60</v>
      </c>
      <c r="S63" s="2" t="s">
        <v>1267</v>
      </c>
      <c r="T63" s="2" t="s">
        <v>1268</v>
      </c>
      <c r="U63" s="2" t="s">
        <v>1269</v>
      </c>
      <c r="V63" s="2" t="s">
        <v>1270</v>
      </c>
      <c r="W63" s="2" t="s">
        <v>1268</v>
      </c>
      <c r="X63" s="2" t="s">
        <v>1264</v>
      </c>
      <c r="Y63" s="2" t="s">
        <v>1271</v>
      </c>
      <c r="Z63" s="2" t="s">
        <v>358</v>
      </c>
      <c r="AA63" s="2" t="s">
        <v>1272</v>
      </c>
      <c r="AB63" s="2" t="s">
        <v>1260</v>
      </c>
      <c r="AC63" s="2" t="s">
        <v>1273</v>
      </c>
      <c r="AD63" s="2" t="s">
        <v>100</v>
      </c>
      <c r="AE63" s="2" t="s">
        <v>1274</v>
      </c>
      <c r="AF63" s="2" t="s">
        <v>1275</v>
      </c>
      <c r="AG63" s="2" t="s">
        <v>154</v>
      </c>
      <c r="AH63" s="2"/>
      <c r="AI63" s="2"/>
      <c r="AJ63" s="2"/>
      <c r="AK63" s="2"/>
      <c r="AL63" s="2"/>
      <c r="AM63" s="2" t="s">
        <v>104</v>
      </c>
      <c r="AN63" s="2" t="s">
        <v>583</v>
      </c>
      <c r="AO63" s="2" t="s">
        <v>156</v>
      </c>
      <c r="AP63" s="2" t="s">
        <v>74</v>
      </c>
      <c r="AQ63" s="2" t="s">
        <v>107</v>
      </c>
      <c r="AR63" s="2" t="s">
        <v>204</v>
      </c>
    </row>
    <row r="64" customFormat="false" ht="15" hidden="false" customHeight="false" outlineLevel="0" collapsed="false">
      <c r="A64" s="2" t="s">
        <v>1276</v>
      </c>
      <c r="B64" s="2" t="s">
        <v>278</v>
      </c>
      <c r="C64" s="2" t="s">
        <v>110</v>
      </c>
      <c r="D64" s="2" t="s">
        <v>78</v>
      </c>
      <c r="E64" s="2" t="s">
        <v>1277</v>
      </c>
      <c r="F64" s="2" t="s">
        <v>1278</v>
      </c>
      <c r="G64" s="2"/>
      <c r="H64" s="2" t="s">
        <v>1279</v>
      </c>
      <c r="I64" s="2" t="s">
        <v>83</v>
      </c>
      <c r="J64" s="2" t="s">
        <v>52</v>
      </c>
      <c r="K64" s="2" t="s">
        <v>84</v>
      </c>
      <c r="L64" s="2" t="s">
        <v>1280</v>
      </c>
      <c r="M64" s="2" t="s">
        <v>1281</v>
      </c>
      <c r="N64" s="2" t="s">
        <v>1282</v>
      </c>
      <c r="O64" s="2" t="s">
        <v>117</v>
      </c>
      <c r="P64" s="2" t="s">
        <v>88</v>
      </c>
      <c r="Q64" s="2" t="s">
        <v>1283</v>
      </c>
      <c r="R64" s="2" t="s">
        <v>1284</v>
      </c>
      <c r="S64" s="2" t="s">
        <v>1285</v>
      </c>
      <c r="T64" s="2" t="s">
        <v>1286</v>
      </c>
      <c r="U64" s="2" t="s">
        <v>1287</v>
      </c>
      <c r="V64" s="2" t="s">
        <v>1288</v>
      </c>
      <c r="W64" s="2" t="s">
        <v>1289</v>
      </c>
      <c r="X64" s="2" t="s">
        <v>1290</v>
      </c>
      <c r="Y64" s="2"/>
      <c r="Z64" s="2" t="s">
        <v>1291</v>
      </c>
      <c r="AA64" s="2" t="s">
        <v>1292</v>
      </c>
      <c r="AB64" s="2" t="s">
        <v>1276</v>
      </c>
      <c r="AC64" s="2" t="s">
        <v>1293</v>
      </c>
      <c r="AD64" s="2" t="s">
        <v>71</v>
      </c>
      <c r="AE64" s="2"/>
      <c r="AF64" s="2"/>
      <c r="AG64" s="2" t="s">
        <v>128</v>
      </c>
      <c r="AH64" s="2"/>
      <c r="AI64" s="2"/>
      <c r="AJ64" s="2"/>
      <c r="AK64" s="2"/>
      <c r="AL64" s="2"/>
      <c r="AM64" s="2" t="s">
        <v>72</v>
      </c>
      <c r="AN64" s="2"/>
      <c r="AO64" s="2" t="s">
        <v>156</v>
      </c>
      <c r="AP64" s="2" t="s">
        <v>74</v>
      </c>
      <c r="AQ64" s="2" t="s">
        <v>132</v>
      </c>
      <c r="AR64" s="2"/>
    </row>
    <row r="65" customFormat="false" ht="15" hidden="false" customHeight="false" outlineLevel="0" collapsed="false">
      <c r="A65" s="2" t="s">
        <v>1294</v>
      </c>
      <c r="B65" s="2" t="s">
        <v>45</v>
      </c>
      <c r="C65" s="2" t="s">
        <v>110</v>
      </c>
      <c r="D65" s="2" t="s">
        <v>78</v>
      </c>
      <c r="E65" s="2" t="s">
        <v>1295</v>
      </c>
      <c r="F65" s="2" t="s">
        <v>1296</v>
      </c>
      <c r="G65" s="2"/>
      <c r="H65" s="2" t="s">
        <v>1297</v>
      </c>
      <c r="I65" s="2" t="s">
        <v>51</v>
      </c>
      <c r="J65" s="2" t="s">
        <v>52</v>
      </c>
      <c r="K65" s="2" t="s">
        <v>235</v>
      </c>
      <c r="L65" s="2" t="s">
        <v>162</v>
      </c>
      <c r="M65" s="2" t="s">
        <v>1298</v>
      </c>
      <c r="N65" s="2" t="s">
        <v>1299</v>
      </c>
      <c r="O65" s="2" t="s">
        <v>142</v>
      </c>
      <c r="P65" s="2" t="s">
        <v>1300</v>
      </c>
      <c r="Q65" s="2" t="s">
        <v>1301</v>
      </c>
      <c r="R65" s="2" t="s">
        <v>145</v>
      </c>
      <c r="S65" s="2" t="s">
        <v>1302</v>
      </c>
      <c r="T65" s="2" t="s">
        <v>1303</v>
      </c>
      <c r="U65" s="2" t="s">
        <v>1304</v>
      </c>
      <c r="V65" s="2" t="s">
        <v>1305</v>
      </c>
      <c r="W65" s="2" t="s">
        <v>1306</v>
      </c>
      <c r="X65" s="2" t="s">
        <v>1307</v>
      </c>
      <c r="Y65" s="2"/>
      <c r="Z65" s="2"/>
      <c r="AA65" s="2" t="s">
        <v>1308</v>
      </c>
      <c r="AB65" s="2" t="s">
        <v>1294</v>
      </c>
      <c r="AC65" s="2" t="s">
        <v>1309</v>
      </c>
      <c r="AD65" s="2" t="s">
        <v>100</v>
      </c>
      <c r="AE65" s="2" t="s">
        <v>1310</v>
      </c>
      <c r="AF65" s="2" t="s">
        <v>1311</v>
      </c>
      <c r="AG65" s="2" t="s">
        <v>128</v>
      </c>
      <c r="AH65" s="2" t="s">
        <v>253</v>
      </c>
      <c r="AI65" s="2"/>
      <c r="AJ65" s="2"/>
      <c r="AK65" s="2"/>
      <c r="AL65" s="2"/>
      <c r="AM65" s="2" t="s">
        <v>104</v>
      </c>
      <c r="AN65" s="2" t="s">
        <v>724</v>
      </c>
      <c r="AO65" s="2" t="s">
        <v>106</v>
      </c>
      <c r="AP65" s="2" t="s">
        <v>74</v>
      </c>
      <c r="AQ65" s="2" t="s">
        <v>132</v>
      </c>
      <c r="AR65" s="2"/>
    </row>
    <row r="66" customFormat="false" ht="15" hidden="false" customHeight="false" outlineLevel="0" collapsed="false">
      <c r="A66" s="2" t="s">
        <v>1312</v>
      </c>
      <c r="B66" s="2" t="s">
        <v>76</v>
      </c>
      <c r="C66" s="2" t="s">
        <v>1313</v>
      </c>
      <c r="D66" s="2" t="s">
        <v>78</v>
      </c>
      <c r="E66" s="2" t="s">
        <v>1314</v>
      </c>
      <c r="F66" s="2" t="s">
        <v>437</v>
      </c>
      <c r="G66" s="2"/>
      <c r="H66" s="2"/>
      <c r="I66" s="2" t="s">
        <v>51</v>
      </c>
      <c r="J66" s="2" t="s">
        <v>52</v>
      </c>
      <c r="K66" s="2" t="s">
        <v>84</v>
      </c>
      <c r="L66" s="2" t="s">
        <v>1315</v>
      </c>
      <c r="M66" s="2" t="s">
        <v>1316</v>
      </c>
      <c r="N66" s="2" t="s">
        <v>1317</v>
      </c>
      <c r="O66" s="2" t="s">
        <v>117</v>
      </c>
      <c r="P66" s="2" t="s">
        <v>190</v>
      </c>
      <c r="Q66" s="2" t="s">
        <v>387</v>
      </c>
      <c r="R66" s="2" t="s">
        <v>145</v>
      </c>
      <c r="S66" s="2" t="s">
        <v>1318</v>
      </c>
      <c r="T66" s="2" t="s">
        <v>1319</v>
      </c>
      <c r="U66" s="2" t="s">
        <v>1320</v>
      </c>
      <c r="V66" s="2" t="s">
        <v>1321</v>
      </c>
      <c r="W66" s="2" t="s">
        <v>1322</v>
      </c>
      <c r="X66" s="2" t="s">
        <v>1323</v>
      </c>
      <c r="Y66" s="2"/>
      <c r="Z66" s="2" t="s">
        <v>1324</v>
      </c>
      <c r="AA66" s="2" t="s">
        <v>1325</v>
      </c>
      <c r="AB66" s="2" t="s">
        <v>1312</v>
      </c>
      <c r="AC66" s="2" t="s">
        <v>1326</v>
      </c>
      <c r="AD66" s="2" t="s">
        <v>71</v>
      </c>
      <c r="AE66" s="2"/>
      <c r="AF66" s="2"/>
      <c r="AG66" s="2" t="s">
        <v>154</v>
      </c>
      <c r="AH66" s="2"/>
      <c r="AI66" s="2"/>
      <c r="AJ66" s="2"/>
      <c r="AK66" s="2"/>
      <c r="AL66" s="2"/>
      <c r="AM66" s="2" t="s">
        <v>104</v>
      </c>
      <c r="AN66" s="2" t="s">
        <v>800</v>
      </c>
      <c r="AO66" s="2" t="s">
        <v>106</v>
      </c>
      <c r="AP66" s="2" t="s">
        <v>74</v>
      </c>
      <c r="AQ66" s="2" t="s">
        <v>107</v>
      </c>
      <c r="AR66" s="2"/>
    </row>
    <row r="67" customFormat="false" ht="15" hidden="false" customHeight="false" outlineLevel="0" collapsed="false">
      <c r="A67" s="2" t="s">
        <v>1327</v>
      </c>
      <c r="B67" s="2" t="s">
        <v>76</v>
      </c>
      <c r="C67" s="2" t="s">
        <v>1328</v>
      </c>
      <c r="D67" s="2" t="s">
        <v>78</v>
      </c>
      <c r="E67" s="2" t="s">
        <v>1329</v>
      </c>
      <c r="F67" s="2" t="s">
        <v>1330</v>
      </c>
      <c r="G67" s="2"/>
      <c r="H67" s="2"/>
      <c r="I67" s="2" t="s">
        <v>51</v>
      </c>
      <c r="J67" s="2" t="s">
        <v>52</v>
      </c>
      <c r="K67" s="2" t="s">
        <v>512</v>
      </c>
      <c r="L67" s="2" t="s">
        <v>1331</v>
      </c>
      <c r="M67" s="2" t="s">
        <v>1332</v>
      </c>
      <c r="N67" s="2" t="s">
        <v>1333</v>
      </c>
      <c r="O67" s="2" t="s">
        <v>190</v>
      </c>
      <c r="P67" s="2" t="s">
        <v>1159</v>
      </c>
      <c r="Q67" s="2" t="s">
        <v>1334</v>
      </c>
      <c r="R67" s="2" t="s">
        <v>145</v>
      </c>
      <c r="S67" s="2" t="s">
        <v>1335</v>
      </c>
      <c r="T67" s="2" t="s">
        <v>1336</v>
      </c>
      <c r="U67" s="2" t="s">
        <v>1337</v>
      </c>
      <c r="V67" s="2" t="s">
        <v>1338</v>
      </c>
      <c r="W67" s="2" t="s">
        <v>1339</v>
      </c>
      <c r="X67" s="2" t="s">
        <v>1340</v>
      </c>
      <c r="Y67" s="2"/>
      <c r="Z67" s="2" t="s">
        <v>1341</v>
      </c>
      <c r="AA67" s="2" t="s">
        <v>1342</v>
      </c>
      <c r="AB67" s="2" t="s">
        <v>1327</v>
      </c>
      <c r="AC67" s="2" t="s">
        <v>1343</v>
      </c>
      <c r="AD67" s="2" t="s">
        <v>71</v>
      </c>
      <c r="AE67" s="2"/>
      <c r="AF67" s="2"/>
      <c r="AG67" s="2"/>
      <c r="AH67" s="2"/>
      <c r="AI67" s="2"/>
      <c r="AJ67" s="2"/>
      <c r="AK67" s="2"/>
      <c r="AL67" s="2"/>
      <c r="AM67" s="2" t="s">
        <v>104</v>
      </c>
      <c r="AN67" s="2" t="s">
        <v>1344</v>
      </c>
      <c r="AO67" s="2" t="s">
        <v>106</v>
      </c>
      <c r="AP67" s="2" t="s">
        <v>74</v>
      </c>
      <c r="AQ67" s="2"/>
      <c r="AR67" s="2"/>
    </row>
    <row r="68" customFormat="false" ht="15" hidden="false" customHeight="false" outlineLevel="0" collapsed="false">
      <c r="A68" s="2" t="s">
        <v>1345</v>
      </c>
      <c r="B68" s="2" t="s">
        <v>109</v>
      </c>
      <c r="C68" s="2" t="s">
        <v>1328</v>
      </c>
      <c r="D68" s="2" t="s">
        <v>78</v>
      </c>
      <c r="E68" s="2" t="s">
        <v>1346</v>
      </c>
      <c r="F68" s="2" t="s">
        <v>727</v>
      </c>
      <c r="G68" s="2"/>
      <c r="H68" s="2"/>
      <c r="I68" s="2" t="s">
        <v>51</v>
      </c>
      <c r="J68" s="2" t="s">
        <v>52</v>
      </c>
      <c r="K68" s="2" t="s">
        <v>512</v>
      </c>
      <c r="L68" s="2" t="s">
        <v>1347</v>
      </c>
      <c r="M68" s="2" t="s">
        <v>1332</v>
      </c>
      <c r="N68" s="2" t="s">
        <v>1333</v>
      </c>
      <c r="O68" s="2" t="s">
        <v>190</v>
      </c>
      <c r="P68" s="2" t="s">
        <v>1159</v>
      </c>
      <c r="Q68" s="2" t="s">
        <v>1334</v>
      </c>
      <c r="R68" s="2" t="s">
        <v>145</v>
      </c>
      <c r="S68" s="2" t="s">
        <v>1335</v>
      </c>
      <c r="T68" s="2" t="s">
        <v>1336</v>
      </c>
      <c r="U68" s="2" t="s">
        <v>1337</v>
      </c>
      <c r="V68" s="2" t="s">
        <v>1338</v>
      </c>
      <c r="W68" s="2" t="s">
        <v>1339</v>
      </c>
      <c r="X68" s="2" t="s">
        <v>1340</v>
      </c>
      <c r="Y68" s="2"/>
      <c r="Z68" s="2" t="s">
        <v>81</v>
      </c>
      <c r="AA68" s="2" t="s">
        <v>1342</v>
      </c>
      <c r="AB68" s="2" t="s">
        <v>1345</v>
      </c>
      <c r="AC68" s="2" t="s">
        <v>1348</v>
      </c>
      <c r="AD68" s="2" t="s">
        <v>71</v>
      </c>
      <c r="AE68" s="2"/>
      <c r="AF68" s="2"/>
      <c r="AG68" s="2"/>
      <c r="AH68" s="2"/>
      <c r="AI68" s="2"/>
      <c r="AJ68" s="2"/>
      <c r="AK68" s="2"/>
      <c r="AL68" s="2"/>
      <c r="AM68" s="2" t="s">
        <v>104</v>
      </c>
      <c r="AN68" s="2" t="s">
        <v>800</v>
      </c>
      <c r="AO68" s="2" t="s">
        <v>106</v>
      </c>
      <c r="AP68" s="2" t="s">
        <v>74</v>
      </c>
      <c r="AQ68" s="2"/>
      <c r="AR68" s="2"/>
    </row>
    <row r="69" customFormat="false" ht="15" hidden="false" customHeight="false" outlineLevel="0" collapsed="false">
      <c r="A69" s="2" t="s">
        <v>1349</v>
      </c>
      <c r="B69" s="2" t="s">
        <v>109</v>
      </c>
      <c r="C69" s="2" t="s">
        <v>1328</v>
      </c>
      <c r="D69" s="2" t="s">
        <v>78</v>
      </c>
      <c r="E69" s="2" t="s">
        <v>1350</v>
      </c>
      <c r="F69" s="2" t="s">
        <v>1351</v>
      </c>
      <c r="G69" s="2"/>
      <c r="H69" s="2"/>
      <c r="I69" s="2" t="s">
        <v>51</v>
      </c>
      <c r="J69" s="2" t="s">
        <v>52</v>
      </c>
      <c r="K69" s="2" t="s">
        <v>53</v>
      </c>
      <c r="L69" s="2" t="s">
        <v>1352</v>
      </c>
      <c r="M69" s="2" t="s">
        <v>1353</v>
      </c>
      <c r="N69" s="2" t="s">
        <v>261</v>
      </c>
      <c r="O69" s="2" t="s">
        <v>573</v>
      </c>
      <c r="P69" s="2" t="s">
        <v>213</v>
      </c>
      <c r="Q69" s="2" t="s">
        <v>145</v>
      </c>
      <c r="R69" s="2" t="s">
        <v>145</v>
      </c>
      <c r="S69" s="2" t="s">
        <v>1354</v>
      </c>
      <c r="T69" s="2" t="s">
        <v>1355</v>
      </c>
      <c r="U69" s="2" t="s">
        <v>1356</v>
      </c>
      <c r="V69" s="2" t="s">
        <v>1357</v>
      </c>
      <c r="W69" s="2" t="s">
        <v>1358</v>
      </c>
      <c r="X69" s="2" t="s">
        <v>1359</v>
      </c>
      <c r="Y69" s="2"/>
      <c r="Z69" s="2" t="s">
        <v>1360</v>
      </c>
      <c r="AA69" s="2" t="s">
        <v>722</v>
      </c>
      <c r="AB69" s="2" t="s">
        <v>1349</v>
      </c>
      <c r="AC69" s="2" t="s">
        <v>1361</v>
      </c>
      <c r="AD69" s="2" t="s">
        <v>71</v>
      </c>
      <c r="AE69" s="2"/>
      <c r="AF69" s="2"/>
      <c r="AG69" s="2"/>
      <c r="AH69" s="2"/>
      <c r="AI69" s="2"/>
      <c r="AJ69" s="2"/>
      <c r="AK69" s="2"/>
      <c r="AL69" s="2"/>
      <c r="AM69" s="2" t="s">
        <v>72</v>
      </c>
      <c r="AN69" s="2"/>
      <c r="AO69" s="2" t="s">
        <v>73</v>
      </c>
      <c r="AP69" s="2" t="s">
        <v>156</v>
      </c>
      <c r="AQ69" s="2" t="s">
        <v>132</v>
      </c>
      <c r="AR69" s="2" t="s">
        <v>107</v>
      </c>
    </row>
    <row r="70" customFormat="false" ht="15" hidden="false" customHeight="false" outlineLevel="0" collapsed="false">
      <c r="A70" s="2" t="s">
        <v>1362</v>
      </c>
      <c r="B70" s="2" t="s">
        <v>278</v>
      </c>
      <c r="C70" s="2" t="s">
        <v>1328</v>
      </c>
      <c r="D70" s="2" t="s">
        <v>78</v>
      </c>
      <c r="E70" s="2" t="s">
        <v>1363</v>
      </c>
      <c r="F70" s="2" t="s">
        <v>1364</v>
      </c>
      <c r="G70" s="2"/>
      <c r="H70" s="2"/>
      <c r="I70" s="2" t="s">
        <v>83</v>
      </c>
      <c r="J70" s="2" t="s">
        <v>52</v>
      </c>
      <c r="K70" s="2" t="s">
        <v>729</v>
      </c>
      <c r="L70" s="2" t="s">
        <v>1365</v>
      </c>
      <c r="M70" s="2" t="s">
        <v>1366</v>
      </c>
      <c r="N70" s="2" t="s">
        <v>239</v>
      </c>
      <c r="O70" s="2" t="s">
        <v>573</v>
      </c>
      <c r="P70" s="2" t="s">
        <v>774</v>
      </c>
      <c r="Q70" s="2" t="s">
        <v>1367</v>
      </c>
      <c r="R70" s="2" t="s">
        <v>90</v>
      </c>
      <c r="S70" s="2" t="s">
        <v>1368</v>
      </c>
      <c r="T70" s="2" t="s">
        <v>1369</v>
      </c>
      <c r="U70" s="2" t="s">
        <v>1370</v>
      </c>
      <c r="V70" s="2" t="s">
        <v>1371</v>
      </c>
      <c r="W70" s="2" t="s">
        <v>1372</v>
      </c>
      <c r="X70" s="2" t="s">
        <v>1373</v>
      </c>
      <c r="Y70" s="2"/>
      <c r="Z70" s="2" t="s">
        <v>358</v>
      </c>
      <c r="AA70" s="2" t="s">
        <v>722</v>
      </c>
      <c r="AB70" s="2" t="s">
        <v>1362</v>
      </c>
      <c r="AC70" s="2" t="s">
        <v>1374</v>
      </c>
      <c r="AD70" s="2" t="s">
        <v>100</v>
      </c>
      <c r="AE70" s="2" t="s">
        <v>1375</v>
      </c>
      <c r="AF70" s="2" t="s">
        <v>1376</v>
      </c>
      <c r="AG70" s="2"/>
      <c r="AH70" s="2"/>
      <c r="AI70" s="2"/>
      <c r="AJ70" s="2"/>
      <c r="AK70" s="2"/>
      <c r="AL70" s="2"/>
      <c r="AM70" s="2" t="s">
        <v>104</v>
      </c>
      <c r="AN70" s="2" t="s">
        <v>800</v>
      </c>
      <c r="AO70" s="2" t="s">
        <v>106</v>
      </c>
      <c r="AP70" s="2" t="s">
        <v>106</v>
      </c>
      <c r="AQ70" s="2"/>
      <c r="AR70" s="2"/>
    </row>
    <row r="71" customFormat="false" ht="15" hidden="false" customHeight="false" outlineLevel="0" collapsed="false">
      <c r="A71" s="2" t="s">
        <v>1377</v>
      </c>
      <c r="B71" s="2" t="s">
        <v>109</v>
      </c>
      <c r="C71" s="2" t="s">
        <v>1328</v>
      </c>
      <c r="D71" s="2" t="s">
        <v>78</v>
      </c>
      <c r="E71" s="2" t="s">
        <v>1378</v>
      </c>
      <c r="F71" s="2" t="s">
        <v>1379</v>
      </c>
      <c r="G71" s="2"/>
      <c r="H71" s="2" t="s">
        <v>1380</v>
      </c>
      <c r="I71" s="2" t="s">
        <v>51</v>
      </c>
      <c r="J71" s="2" t="s">
        <v>52</v>
      </c>
      <c r="K71" s="2" t="s">
        <v>1381</v>
      </c>
      <c r="L71" s="2" t="s">
        <v>1382</v>
      </c>
      <c r="M71" s="2" t="s">
        <v>1383</v>
      </c>
      <c r="N71" s="2" t="s">
        <v>1384</v>
      </c>
      <c r="O71" s="2" t="s">
        <v>239</v>
      </c>
      <c r="P71" s="2" t="s">
        <v>554</v>
      </c>
      <c r="Q71" s="2" t="s">
        <v>476</v>
      </c>
      <c r="R71" s="2" t="s">
        <v>477</v>
      </c>
      <c r="S71" s="2" t="s">
        <v>1385</v>
      </c>
      <c r="T71" s="2" t="s">
        <v>1386</v>
      </c>
      <c r="U71" s="2" t="s">
        <v>1387</v>
      </c>
      <c r="V71" s="2" t="s">
        <v>1388</v>
      </c>
      <c r="W71" s="2" t="s">
        <v>1389</v>
      </c>
      <c r="X71" s="2" t="s">
        <v>1390</v>
      </c>
      <c r="Y71" s="2" t="s">
        <v>1391</v>
      </c>
      <c r="Z71" s="2" t="s">
        <v>81</v>
      </c>
      <c r="AA71" s="2" t="s">
        <v>1392</v>
      </c>
      <c r="AB71" s="2" t="s">
        <v>1377</v>
      </c>
      <c r="AC71" s="2" t="s">
        <v>1393</v>
      </c>
      <c r="AD71" s="2" t="s">
        <v>100</v>
      </c>
      <c r="AE71" s="2" t="s">
        <v>1394</v>
      </c>
      <c r="AF71" s="2" t="s">
        <v>1395</v>
      </c>
      <c r="AG71" s="2"/>
      <c r="AH71" s="2"/>
      <c r="AI71" s="2" t="s">
        <v>1396</v>
      </c>
      <c r="AJ71" s="2"/>
      <c r="AK71" s="2"/>
      <c r="AL71" s="2"/>
      <c r="AM71" s="2" t="s">
        <v>104</v>
      </c>
      <c r="AN71" s="2" t="s">
        <v>1226</v>
      </c>
      <c r="AO71" s="2" t="s">
        <v>156</v>
      </c>
      <c r="AP71" s="2" t="s">
        <v>74</v>
      </c>
      <c r="AQ71" s="2" t="s">
        <v>132</v>
      </c>
      <c r="AR71" s="2"/>
    </row>
    <row r="72" customFormat="false" ht="15" hidden="false" customHeight="false" outlineLevel="0" collapsed="false">
      <c r="A72" s="2" t="s">
        <v>1397</v>
      </c>
      <c r="B72" s="2" t="s">
        <v>109</v>
      </c>
      <c r="C72" s="2" t="s">
        <v>1328</v>
      </c>
      <c r="D72" s="2" t="s">
        <v>78</v>
      </c>
      <c r="E72" s="2" t="s">
        <v>1398</v>
      </c>
      <c r="F72" s="2" t="s">
        <v>1399</v>
      </c>
      <c r="G72" s="2" t="s">
        <v>1400</v>
      </c>
      <c r="H72" s="2" t="s">
        <v>1401</v>
      </c>
      <c r="I72" s="2" t="s">
        <v>51</v>
      </c>
      <c r="J72" s="2" t="s">
        <v>52</v>
      </c>
      <c r="K72" s="2" t="s">
        <v>84</v>
      </c>
      <c r="L72" s="2" t="s">
        <v>1089</v>
      </c>
      <c r="M72" s="2" t="s">
        <v>1402</v>
      </c>
      <c r="N72" s="2" t="s">
        <v>262</v>
      </c>
      <c r="O72" s="2" t="s">
        <v>117</v>
      </c>
      <c r="P72" s="2" t="s">
        <v>442</v>
      </c>
      <c r="Q72" s="2" t="s">
        <v>59</v>
      </c>
      <c r="R72" s="2" t="s">
        <v>60</v>
      </c>
      <c r="S72" s="2" t="s">
        <v>1403</v>
      </c>
      <c r="T72" s="2" t="s">
        <v>1404</v>
      </c>
      <c r="U72" s="2" t="s">
        <v>1405</v>
      </c>
      <c r="V72" s="2" t="s">
        <v>1406</v>
      </c>
      <c r="W72" s="2" t="s">
        <v>1407</v>
      </c>
      <c r="X72" s="2" t="s">
        <v>1408</v>
      </c>
      <c r="Y72" s="2" t="s">
        <v>1400</v>
      </c>
      <c r="Z72" s="2" t="s">
        <v>1409</v>
      </c>
      <c r="AA72" s="2" t="s">
        <v>1410</v>
      </c>
      <c r="AB72" s="2" t="s">
        <v>1397</v>
      </c>
      <c r="AC72" s="2" t="s">
        <v>1411</v>
      </c>
      <c r="AD72" s="2" t="s">
        <v>100</v>
      </c>
      <c r="AE72" s="2" t="s">
        <v>1412</v>
      </c>
      <c r="AF72" s="2" t="s">
        <v>1413</v>
      </c>
      <c r="AG72" s="2"/>
      <c r="AH72" s="2"/>
      <c r="AI72" s="2"/>
      <c r="AJ72" s="2"/>
      <c r="AK72" s="2"/>
      <c r="AL72" s="2"/>
      <c r="AM72" s="2" t="s">
        <v>104</v>
      </c>
      <c r="AN72" s="2" t="s">
        <v>131</v>
      </c>
      <c r="AO72" s="2" t="s">
        <v>73</v>
      </c>
      <c r="AP72" s="2" t="s">
        <v>74</v>
      </c>
      <c r="AQ72" s="2" t="s">
        <v>132</v>
      </c>
      <c r="AR72" s="2"/>
    </row>
    <row r="73" customFormat="false" ht="15" hidden="false" customHeight="false" outlineLevel="0" collapsed="false">
      <c r="A73" s="2" t="s">
        <v>1414</v>
      </c>
      <c r="B73" s="2" t="s">
        <v>1415</v>
      </c>
      <c r="C73" s="2" t="s">
        <v>1328</v>
      </c>
      <c r="D73" s="2" t="s">
        <v>78</v>
      </c>
      <c r="E73" s="2" t="s">
        <v>1416</v>
      </c>
      <c r="F73" s="2" t="s">
        <v>1417</v>
      </c>
      <c r="G73" s="2" t="s">
        <v>1400</v>
      </c>
      <c r="H73" s="2" t="s">
        <v>1401</v>
      </c>
      <c r="I73" s="2" t="s">
        <v>83</v>
      </c>
      <c r="J73" s="2" t="s">
        <v>52</v>
      </c>
      <c r="K73" s="2" t="s">
        <v>84</v>
      </c>
      <c r="L73" s="2" t="s">
        <v>1418</v>
      </c>
      <c r="M73" s="2" t="s">
        <v>1419</v>
      </c>
      <c r="N73" s="2" t="s">
        <v>262</v>
      </c>
      <c r="O73" s="2" t="s">
        <v>117</v>
      </c>
      <c r="P73" s="2" t="s">
        <v>442</v>
      </c>
      <c r="Q73" s="2" t="s">
        <v>59</v>
      </c>
      <c r="R73" s="2" t="s">
        <v>60</v>
      </c>
      <c r="S73" s="2" t="s">
        <v>1420</v>
      </c>
      <c r="T73" s="2" t="s">
        <v>1404</v>
      </c>
      <c r="U73" s="2" t="s">
        <v>1405</v>
      </c>
      <c r="V73" s="2" t="s">
        <v>1406</v>
      </c>
      <c r="W73" s="2" t="s">
        <v>1407</v>
      </c>
      <c r="X73" s="2" t="s">
        <v>1408</v>
      </c>
      <c r="Y73" s="2" t="s">
        <v>1400</v>
      </c>
      <c r="Z73" s="2" t="s">
        <v>1421</v>
      </c>
      <c r="AA73" s="2" t="s">
        <v>1422</v>
      </c>
      <c r="AB73" s="2" t="s">
        <v>1414</v>
      </c>
      <c r="AC73" s="2" t="s">
        <v>1423</v>
      </c>
      <c r="AD73" s="2" t="s">
        <v>100</v>
      </c>
      <c r="AE73" s="2" t="s">
        <v>1424</v>
      </c>
      <c r="AF73" s="2" t="s">
        <v>1425</v>
      </c>
      <c r="AG73" s="2"/>
      <c r="AH73" s="2"/>
      <c r="AI73" s="2"/>
      <c r="AJ73" s="2"/>
      <c r="AK73" s="2"/>
      <c r="AL73" s="2"/>
      <c r="AM73" s="2" t="s">
        <v>104</v>
      </c>
      <c r="AN73" s="2" t="s">
        <v>362</v>
      </c>
      <c r="AO73" s="2" t="s">
        <v>73</v>
      </c>
      <c r="AP73" s="2" t="s">
        <v>74</v>
      </c>
      <c r="AQ73" s="2" t="s">
        <v>132</v>
      </c>
      <c r="AR73" s="2"/>
    </row>
    <row r="74" customFormat="false" ht="15" hidden="false" customHeight="false" outlineLevel="0" collapsed="false">
      <c r="A74" s="2" t="s">
        <v>1426</v>
      </c>
      <c r="B74" s="2" t="s">
        <v>109</v>
      </c>
      <c r="C74" s="2" t="s">
        <v>1328</v>
      </c>
      <c r="D74" s="2" t="s">
        <v>78</v>
      </c>
      <c r="E74" s="2" t="s">
        <v>1427</v>
      </c>
      <c r="F74" s="2" t="s">
        <v>1428</v>
      </c>
      <c r="G74" s="2" t="s">
        <v>1429</v>
      </c>
      <c r="H74" s="2" t="s">
        <v>1430</v>
      </c>
      <c r="I74" s="2" t="s">
        <v>51</v>
      </c>
      <c r="J74" s="2" t="s">
        <v>52</v>
      </c>
      <c r="K74" s="2" t="s">
        <v>53</v>
      </c>
      <c r="L74" s="2" t="s">
        <v>1431</v>
      </c>
      <c r="M74" s="2" t="s">
        <v>1432</v>
      </c>
      <c r="N74" s="2" t="s">
        <v>1197</v>
      </c>
      <c r="O74" s="2" t="s">
        <v>287</v>
      </c>
      <c r="P74" s="2" t="s">
        <v>515</v>
      </c>
      <c r="Q74" s="2" t="s">
        <v>387</v>
      </c>
      <c r="R74" s="2" t="s">
        <v>145</v>
      </c>
      <c r="S74" s="2" t="s">
        <v>1433</v>
      </c>
      <c r="T74" s="2" t="s">
        <v>1434</v>
      </c>
      <c r="U74" s="2" t="s">
        <v>1435</v>
      </c>
      <c r="V74" s="2" t="s">
        <v>1436</v>
      </c>
      <c r="W74" s="2" t="s">
        <v>1437</v>
      </c>
      <c r="X74" s="2" t="s">
        <v>1438</v>
      </c>
      <c r="Y74" s="2" t="s">
        <v>1429</v>
      </c>
      <c r="Z74" s="2"/>
      <c r="AA74" s="2" t="s">
        <v>1439</v>
      </c>
      <c r="AB74" s="2" t="s">
        <v>1426</v>
      </c>
      <c r="AC74" s="2" t="s">
        <v>1440</v>
      </c>
      <c r="AD74" s="2" t="s">
        <v>71</v>
      </c>
      <c r="AE74" s="2"/>
      <c r="AF74" s="2"/>
      <c r="AG74" s="2"/>
      <c r="AH74" s="2"/>
      <c r="AI74" s="2" t="s">
        <v>1396</v>
      </c>
      <c r="AJ74" s="2"/>
      <c r="AK74" s="2"/>
      <c r="AL74" s="2"/>
      <c r="AM74" s="2" t="s">
        <v>72</v>
      </c>
      <c r="AN74" s="2"/>
      <c r="AO74" s="2" t="s">
        <v>106</v>
      </c>
      <c r="AP74" s="2" t="s">
        <v>74</v>
      </c>
      <c r="AQ74" s="2" t="s">
        <v>132</v>
      </c>
      <c r="AR74" s="2"/>
    </row>
    <row r="75" customFormat="false" ht="15" hidden="false" customHeight="false" outlineLevel="0" collapsed="false">
      <c r="A75" s="2" t="s">
        <v>1441</v>
      </c>
      <c r="B75" s="2" t="s">
        <v>76</v>
      </c>
      <c r="C75" s="2" t="s">
        <v>1328</v>
      </c>
      <c r="D75" s="2" t="s">
        <v>78</v>
      </c>
      <c r="E75" s="2" t="s">
        <v>1442</v>
      </c>
      <c r="F75" s="2" t="s">
        <v>1443</v>
      </c>
      <c r="G75" s="2" t="s">
        <v>1444</v>
      </c>
      <c r="H75" s="2" t="s">
        <v>1445</v>
      </c>
      <c r="I75" s="2" t="s">
        <v>51</v>
      </c>
      <c r="J75" s="2" t="s">
        <v>52</v>
      </c>
      <c r="K75" s="2" t="s">
        <v>1446</v>
      </c>
      <c r="L75" s="2" t="s">
        <v>1447</v>
      </c>
      <c r="M75" s="2" t="s">
        <v>1448</v>
      </c>
      <c r="N75" s="2" t="s">
        <v>189</v>
      </c>
      <c r="O75" s="2" t="s">
        <v>1449</v>
      </c>
      <c r="P75" s="2" t="s">
        <v>143</v>
      </c>
      <c r="Q75" s="2" t="s">
        <v>369</v>
      </c>
      <c r="R75" s="2" t="s">
        <v>145</v>
      </c>
      <c r="S75" s="2" t="s">
        <v>1450</v>
      </c>
      <c r="T75" s="2" t="s">
        <v>1451</v>
      </c>
      <c r="U75" s="2" t="s">
        <v>1452</v>
      </c>
      <c r="V75" s="2" t="s">
        <v>1453</v>
      </c>
      <c r="W75" s="2" t="s">
        <v>1454</v>
      </c>
      <c r="X75" s="2" t="s">
        <v>1444</v>
      </c>
      <c r="Y75" s="2"/>
      <c r="Z75" s="2" t="s">
        <v>1455</v>
      </c>
      <c r="AA75" s="2" t="s">
        <v>1456</v>
      </c>
      <c r="AB75" s="2" t="s">
        <v>1441</v>
      </c>
      <c r="AC75" s="2" t="s">
        <v>1457</v>
      </c>
      <c r="AD75" s="2" t="s">
        <v>71</v>
      </c>
      <c r="AE75" s="2"/>
      <c r="AF75" s="2"/>
      <c r="AG75" s="2" t="s">
        <v>298</v>
      </c>
      <c r="AH75" s="2" t="s">
        <v>178</v>
      </c>
      <c r="AI75" s="2" t="s">
        <v>1458</v>
      </c>
      <c r="AJ75" s="2" t="s">
        <v>1459</v>
      </c>
      <c r="AK75" s="2"/>
      <c r="AL75" s="2"/>
      <c r="AM75" s="2" t="s">
        <v>72</v>
      </c>
      <c r="AN75" s="2"/>
      <c r="AO75" s="2" t="s">
        <v>106</v>
      </c>
      <c r="AP75" s="2" t="s">
        <v>106</v>
      </c>
      <c r="AQ75" s="2" t="s">
        <v>107</v>
      </c>
      <c r="AR75" s="2" t="s">
        <v>132</v>
      </c>
    </row>
    <row r="76" customFormat="false" ht="15" hidden="false" customHeight="false" outlineLevel="0" collapsed="false">
      <c r="A76" s="2" t="s">
        <v>1460</v>
      </c>
      <c r="B76" s="2" t="s">
        <v>76</v>
      </c>
      <c r="C76" s="2" t="s">
        <v>1461</v>
      </c>
      <c r="D76" s="2" t="s">
        <v>78</v>
      </c>
      <c r="E76" s="2" t="s">
        <v>1462</v>
      </c>
      <c r="F76" s="2" t="s">
        <v>1463</v>
      </c>
      <c r="G76" s="2" t="s">
        <v>1464</v>
      </c>
      <c r="H76" s="2" t="s">
        <v>1465</v>
      </c>
      <c r="I76" s="2" t="s">
        <v>83</v>
      </c>
      <c r="J76" s="2" t="s">
        <v>52</v>
      </c>
      <c r="K76" s="2" t="s">
        <v>729</v>
      </c>
      <c r="L76" s="2" t="s">
        <v>1466</v>
      </c>
      <c r="M76" s="2" t="s">
        <v>1467</v>
      </c>
      <c r="N76" s="2" t="s">
        <v>1468</v>
      </c>
      <c r="O76" s="2" t="s">
        <v>212</v>
      </c>
      <c r="P76" s="2" t="s">
        <v>212</v>
      </c>
      <c r="Q76" s="2" t="s">
        <v>215</v>
      </c>
      <c r="R76" s="2" t="s">
        <v>215</v>
      </c>
      <c r="S76" s="2" t="s">
        <v>1469</v>
      </c>
      <c r="T76" s="2" t="s">
        <v>1470</v>
      </c>
      <c r="U76" s="2" t="s">
        <v>1464</v>
      </c>
      <c r="V76" s="2" t="s">
        <v>1471</v>
      </c>
      <c r="W76" s="2" t="s">
        <v>1472</v>
      </c>
      <c r="X76" s="2" t="s">
        <v>1473</v>
      </c>
      <c r="Y76" s="2"/>
      <c r="Z76" s="2" t="s">
        <v>1474</v>
      </c>
      <c r="AA76" s="2" t="s">
        <v>1475</v>
      </c>
      <c r="AB76" s="2" t="s">
        <v>1460</v>
      </c>
      <c r="AC76" s="2" t="s">
        <v>1476</v>
      </c>
      <c r="AD76" s="2" t="s">
        <v>71</v>
      </c>
      <c r="AE76" s="2"/>
      <c r="AF76" s="2"/>
      <c r="AG76" s="2"/>
      <c r="AH76" s="2"/>
      <c r="AI76" s="2" t="s">
        <v>1396</v>
      </c>
      <c r="AJ76" s="2"/>
      <c r="AK76" s="2"/>
      <c r="AL76" s="2"/>
      <c r="AM76" s="2" t="s">
        <v>104</v>
      </c>
      <c r="AN76" s="2" t="s">
        <v>228</v>
      </c>
      <c r="AO76" s="2" t="s">
        <v>106</v>
      </c>
      <c r="AP76" s="2" t="s">
        <v>74</v>
      </c>
      <c r="AQ76" s="2" t="s">
        <v>132</v>
      </c>
      <c r="AR76" s="2"/>
    </row>
    <row r="77" customFormat="false" ht="15" hidden="false" customHeight="false" outlineLevel="0" collapsed="false">
      <c r="A77" s="2" t="s">
        <v>1477</v>
      </c>
      <c r="B77" s="2" t="s">
        <v>278</v>
      </c>
      <c r="C77" s="2" t="s">
        <v>1328</v>
      </c>
      <c r="D77" s="2" t="s">
        <v>78</v>
      </c>
      <c r="E77" s="2" t="s">
        <v>1478</v>
      </c>
      <c r="F77" s="2" t="s">
        <v>1479</v>
      </c>
      <c r="G77" s="2"/>
      <c r="H77" s="2" t="s">
        <v>1480</v>
      </c>
      <c r="I77" s="2" t="s">
        <v>83</v>
      </c>
      <c r="J77" s="2" t="s">
        <v>52</v>
      </c>
      <c r="K77" s="2" t="s">
        <v>1481</v>
      </c>
      <c r="L77" s="2" t="s">
        <v>1482</v>
      </c>
      <c r="M77" s="2" t="s">
        <v>1483</v>
      </c>
      <c r="N77" s="2" t="s">
        <v>1484</v>
      </c>
      <c r="O77" s="2" t="s">
        <v>142</v>
      </c>
      <c r="P77" s="2" t="s">
        <v>142</v>
      </c>
      <c r="Q77" s="2" t="s">
        <v>1485</v>
      </c>
      <c r="R77" s="2" t="s">
        <v>60</v>
      </c>
      <c r="S77" s="2" t="s">
        <v>1486</v>
      </c>
      <c r="T77" s="2" t="s">
        <v>1487</v>
      </c>
      <c r="U77" s="2" t="s">
        <v>1488</v>
      </c>
      <c r="V77" s="2" t="s">
        <v>1489</v>
      </c>
      <c r="W77" s="2" t="s">
        <v>1490</v>
      </c>
      <c r="X77" s="2" t="s">
        <v>1491</v>
      </c>
      <c r="Y77" s="2"/>
      <c r="Z77" s="2" t="s">
        <v>1492</v>
      </c>
      <c r="AA77" s="2" t="s">
        <v>1493</v>
      </c>
      <c r="AB77" s="2" t="s">
        <v>1477</v>
      </c>
      <c r="AC77" s="2" t="s">
        <v>1494</v>
      </c>
      <c r="AD77" s="2" t="s">
        <v>71</v>
      </c>
      <c r="AE77" s="2"/>
      <c r="AF77" s="2"/>
      <c r="AG77" s="2" t="s">
        <v>1495</v>
      </c>
      <c r="AH77" s="2"/>
      <c r="AI77" s="2"/>
      <c r="AJ77" s="2"/>
      <c r="AK77" s="2"/>
      <c r="AL77" s="2"/>
      <c r="AM77" s="2" t="s">
        <v>104</v>
      </c>
      <c r="AN77" s="2" t="s">
        <v>545</v>
      </c>
      <c r="AO77" s="2" t="s">
        <v>106</v>
      </c>
      <c r="AP77" s="2" t="s">
        <v>74</v>
      </c>
      <c r="AQ77" s="2" t="s">
        <v>132</v>
      </c>
      <c r="AR77" s="2" t="s">
        <v>204</v>
      </c>
    </row>
    <row r="78" customFormat="false" ht="15" hidden="false" customHeight="false" outlineLevel="0" collapsed="false">
      <c r="A78" s="2" t="s">
        <v>1496</v>
      </c>
      <c r="B78" s="2" t="s">
        <v>109</v>
      </c>
      <c r="C78" s="2" t="s">
        <v>1497</v>
      </c>
      <c r="D78" s="2" t="s">
        <v>78</v>
      </c>
      <c r="E78" s="2" t="s">
        <v>1498</v>
      </c>
      <c r="F78" s="2" t="s">
        <v>1499</v>
      </c>
      <c r="G78" s="2"/>
      <c r="H78" s="2"/>
      <c r="I78" s="2" t="s">
        <v>83</v>
      </c>
      <c r="J78" s="2" t="s">
        <v>52</v>
      </c>
      <c r="K78" s="2" t="s">
        <v>805</v>
      </c>
      <c r="L78" s="2" t="s">
        <v>1500</v>
      </c>
      <c r="M78" s="2" t="s">
        <v>1501</v>
      </c>
      <c r="N78" s="2" t="s">
        <v>1502</v>
      </c>
      <c r="O78" s="2" t="s">
        <v>312</v>
      </c>
      <c r="P78" s="2" t="s">
        <v>143</v>
      </c>
      <c r="Q78" s="2" t="s">
        <v>1503</v>
      </c>
      <c r="R78" s="2" t="s">
        <v>215</v>
      </c>
      <c r="S78" s="2" t="s">
        <v>1504</v>
      </c>
      <c r="T78" s="2" t="s">
        <v>1505</v>
      </c>
      <c r="U78" s="2" t="s">
        <v>1506</v>
      </c>
      <c r="V78" s="2" t="s">
        <v>1507</v>
      </c>
      <c r="W78" s="2" t="s">
        <v>1508</v>
      </c>
      <c r="X78" s="2" t="s">
        <v>1509</v>
      </c>
      <c r="Y78" s="2"/>
      <c r="Z78" s="2" t="s">
        <v>1510</v>
      </c>
      <c r="AA78" s="2" t="s">
        <v>1511</v>
      </c>
      <c r="AB78" s="2" t="s">
        <v>1496</v>
      </c>
      <c r="AC78" s="2" t="s">
        <v>1512</v>
      </c>
      <c r="AD78" s="2" t="s">
        <v>71</v>
      </c>
      <c r="AE78" s="2"/>
      <c r="AF78" s="2"/>
      <c r="AG78" s="2" t="s">
        <v>298</v>
      </c>
      <c r="AH78" s="2" t="s">
        <v>178</v>
      </c>
      <c r="AI78" s="2" t="s">
        <v>1513</v>
      </c>
      <c r="AJ78" s="2" t="s">
        <v>1514</v>
      </c>
      <c r="AK78" s="2"/>
      <c r="AL78" s="2"/>
      <c r="AM78" s="2" t="s">
        <v>72</v>
      </c>
      <c r="AN78" s="2"/>
      <c r="AO78" s="2" t="s">
        <v>156</v>
      </c>
      <c r="AP78" s="2" t="s">
        <v>156</v>
      </c>
      <c r="AQ78" s="2" t="s">
        <v>132</v>
      </c>
      <c r="AR78" s="2" t="s">
        <v>132</v>
      </c>
    </row>
    <row r="79" customFormat="false" ht="15" hidden="false" customHeight="false" outlineLevel="0" collapsed="false">
      <c r="A79" s="2" t="s">
        <v>1515</v>
      </c>
      <c r="B79" s="2" t="s">
        <v>1415</v>
      </c>
      <c r="C79" s="2" t="s">
        <v>1497</v>
      </c>
      <c r="D79" s="2" t="s">
        <v>78</v>
      </c>
      <c r="E79" s="2" t="s">
        <v>1516</v>
      </c>
      <c r="F79" s="2" t="s">
        <v>1517</v>
      </c>
      <c r="G79" s="2"/>
      <c r="H79" s="2" t="s">
        <v>1518</v>
      </c>
      <c r="I79" s="2" t="s">
        <v>51</v>
      </c>
      <c r="J79" s="2" t="s">
        <v>52</v>
      </c>
      <c r="K79" s="2" t="s">
        <v>1031</v>
      </c>
      <c r="L79" s="2" t="s">
        <v>1519</v>
      </c>
      <c r="M79" s="2" t="s">
        <v>1520</v>
      </c>
      <c r="N79" s="2" t="s">
        <v>1521</v>
      </c>
      <c r="O79" s="2" t="s">
        <v>190</v>
      </c>
      <c r="P79" s="2" t="s">
        <v>240</v>
      </c>
      <c r="Q79" s="2" t="s">
        <v>1522</v>
      </c>
      <c r="R79" s="2" t="s">
        <v>350</v>
      </c>
      <c r="S79" s="2" t="s">
        <v>1523</v>
      </c>
      <c r="T79" s="2" t="s">
        <v>1524</v>
      </c>
      <c r="U79" s="2" t="s">
        <v>1525</v>
      </c>
      <c r="V79" s="2" t="s">
        <v>1526</v>
      </c>
      <c r="W79" s="2" t="s">
        <v>1527</v>
      </c>
      <c r="X79" s="2" t="s">
        <v>1528</v>
      </c>
      <c r="Y79" s="2"/>
      <c r="Z79" s="2" t="s">
        <v>1529</v>
      </c>
      <c r="AA79" s="2" t="s">
        <v>1530</v>
      </c>
      <c r="AB79" s="2" t="s">
        <v>1515</v>
      </c>
      <c r="AC79" s="2" t="s">
        <v>1531</v>
      </c>
      <c r="AD79" s="2" t="s">
        <v>71</v>
      </c>
      <c r="AE79" s="2"/>
      <c r="AF79" s="2"/>
      <c r="AG79" s="2"/>
      <c r="AH79" s="2"/>
      <c r="AI79" s="2"/>
      <c r="AJ79" s="2"/>
      <c r="AK79" s="2"/>
      <c r="AL79" s="2"/>
      <c r="AM79" s="2" t="s">
        <v>104</v>
      </c>
      <c r="AN79" s="2" t="s">
        <v>362</v>
      </c>
      <c r="AO79" s="2" t="s">
        <v>73</v>
      </c>
      <c r="AP79" s="2" t="s">
        <v>74</v>
      </c>
      <c r="AQ79" s="2" t="s">
        <v>132</v>
      </c>
      <c r="AR79" s="2"/>
    </row>
    <row r="80" customFormat="false" ht="15" hidden="false" customHeight="false" outlineLevel="0" collapsed="false">
      <c r="A80" s="2" t="s">
        <v>1532</v>
      </c>
      <c r="B80" s="2" t="s">
        <v>1415</v>
      </c>
      <c r="C80" s="2" t="s">
        <v>547</v>
      </c>
      <c r="D80" s="2" t="s">
        <v>78</v>
      </c>
      <c r="E80" s="2" t="s">
        <v>1533</v>
      </c>
      <c r="F80" s="2" t="s">
        <v>1534</v>
      </c>
      <c r="G80" s="2" t="s">
        <v>1535</v>
      </c>
      <c r="H80" s="2" t="s">
        <v>1536</v>
      </c>
      <c r="I80" s="2" t="s">
        <v>83</v>
      </c>
      <c r="J80" s="2" t="s">
        <v>52</v>
      </c>
      <c r="K80" s="2" t="s">
        <v>53</v>
      </c>
      <c r="L80" s="2" t="s">
        <v>1537</v>
      </c>
      <c r="M80" s="2" t="s">
        <v>1538</v>
      </c>
      <c r="N80" s="2" t="s">
        <v>1539</v>
      </c>
      <c r="O80" s="2" t="s">
        <v>57</v>
      </c>
      <c r="P80" s="2" t="s">
        <v>980</v>
      </c>
      <c r="Q80" s="2" t="s">
        <v>241</v>
      </c>
      <c r="R80" s="2" t="s">
        <v>242</v>
      </c>
      <c r="S80" s="2" t="s">
        <v>1540</v>
      </c>
      <c r="T80" s="2" t="s">
        <v>1541</v>
      </c>
      <c r="U80" s="2" t="s">
        <v>1542</v>
      </c>
      <c r="V80" s="2" t="s">
        <v>1543</v>
      </c>
      <c r="W80" s="2" t="s">
        <v>1544</v>
      </c>
      <c r="X80" s="2" t="s">
        <v>1545</v>
      </c>
      <c r="Y80" s="2" t="s">
        <v>1546</v>
      </c>
      <c r="Z80" s="2" t="s">
        <v>1547</v>
      </c>
      <c r="AA80" s="2" t="s">
        <v>1548</v>
      </c>
      <c r="AB80" s="2" t="s">
        <v>1532</v>
      </c>
      <c r="AC80" s="2" t="s">
        <v>1549</v>
      </c>
      <c r="AD80" s="2" t="s">
        <v>71</v>
      </c>
      <c r="AE80" s="2"/>
      <c r="AF80" s="2"/>
      <c r="AG80" s="2"/>
      <c r="AH80" s="2"/>
      <c r="AI80" s="2"/>
      <c r="AJ80" s="2"/>
      <c r="AK80" s="2"/>
      <c r="AL80" s="2"/>
      <c r="AM80" s="2" t="s">
        <v>72</v>
      </c>
      <c r="AN80" s="2"/>
      <c r="AO80" s="2" t="s">
        <v>156</v>
      </c>
      <c r="AP80" s="2" t="s">
        <v>74</v>
      </c>
      <c r="AQ80" s="2" t="s">
        <v>132</v>
      </c>
      <c r="AR80" s="2"/>
    </row>
    <row r="81" customFormat="false" ht="15" hidden="false" customHeight="false" outlineLevel="0" collapsed="false">
      <c r="A81" s="2" t="s">
        <v>1550</v>
      </c>
      <c r="B81" s="2" t="s">
        <v>45</v>
      </c>
      <c r="C81" s="2" t="s">
        <v>1551</v>
      </c>
      <c r="D81" s="2" t="s">
        <v>78</v>
      </c>
      <c r="E81" s="2" t="s">
        <v>1552</v>
      </c>
      <c r="F81" s="2" t="s">
        <v>1553</v>
      </c>
      <c r="G81" s="2"/>
      <c r="H81" s="2"/>
      <c r="I81" s="2" t="s">
        <v>83</v>
      </c>
      <c r="J81" s="2" t="s">
        <v>52</v>
      </c>
      <c r="K81" s="2" t="s">
        <v>235</v>
      </c>
      <c r="L81" s="2" t="s">
        <v>1554</v>
      </c>
      <c r="M81" s="2" t="s">
        <v>1555</v>
      </c>
      <c r="N81" s="2" t="s">
        <v>72</v>
      </c>
      <c r="O81" s="2" t="s">
        <v>117</v>
      </c>
      <c r="P81" s="2" t="s">
        <v>1159</v>
      </c>
      <c r="Q81" s="2" t="s">
        <v>1367</v>
      </c>
      <c r="R81" s="2" t="s">
        <v>90</v>
      </c>
      <c r="S81" s="2" t="s">
        <v>1556</v>
      </c>
      <c r="T81" s="2" t="s">
        <v>1557</v>
      </c>
      <c r="U81" s="2" t="s">
        <v>1558</v>
      </c>
      <c r="V81" s="2" t="s">
        <v>1559</v>
      </c>
      <c r="W81" s="2"/>
      <c r="X81" s="2" t="s">
        <v>1558</v>
      </c>
      <c r="Y81" s="2"/>
      <c r="Z81" s="2" t="s">
        <v>81</v>
      </c>
      <c r="AA81" s="2" t="s">
        <v>1560</v>
      </c>
      <c r="AB81" s="2" t="s">
        <v>1550</v>
      </c>
      <c r="AC81" s="2" t="s">
        <v>1561</v>
      </c>
      <c r="AD81" s="2" t="s">
        <v>71</v>
      </c>
      <c r="AE81" s="2"/>
      <c r="AF81" s="2"/>
      <c r="AG81" s="2" t="s">
        <v>154</v>
      </c>
      <c r="AH81" s="2"/>
      <c r="AI81" s="2"/>
      <c r="AJ81" s="2"/>
      <c r="AK81" s="2" t="s">
        <v>1559</v>
      </c>
      <c r="AL81" s="2" t="s">
        <v>1562</v>
      </c>
      <c r="AM81" s="2" t="s">
        <v>104</v>
      </c>
      <c r="AN81" s="2" t="s">
        <v>1563</v>
      </c>
      <c r="AO81" s="2" t="s">
        <v>73</v>
      </c>
      <c r="AP81" s="2" t="s">
        <v>106</v>
      </c>
      <c r="AQ81" s="2" t="s">
        <v>107</v>
      </c>
      <c r="AR81" s="2" t="s">
        <v>204</v>
      </c>
    </row>
    <row r="82" customFormat="false" ht="15" hidden="false" customHeight="false" outlineLevel="0" collapsed="false">
      <c r="A82" s="2" t="s">
        <v>1564</v>
      </c>
      <c r="B82" s="2" t="s">
        <v>76</v>
      </c>
      <c r="C82" s="2" t="s">
        <v>1551</v>
      </c>
      <c r="D82" s="2" t="s">
        <v>78</v>
      </c>
      <c r="E82" s="2" t="s">
        <v>1565</v>
      </c>
      <c r="F82" s="2" t="s">
        <v>1566</v>
      </c>
      <c r="G82" s="2" t="s">
        <v>1567</v>
      </c>
      <c r="H82" s="2" t="s">
        <v>1568</v>
      </c>
      <c r="I82" s="2" t="s">
        <v>51</v>
      </c>
      <c r="J82" s="2" t="s">
        <v>52</v>
      </c>
      <c r="K82" s="2" t="s">
        <v>729</v>
      </c>
      <c r="L82" s="2" t="s">
        <v>1569</v>
      </c>
      <c r="M82" s="2" t="s">
        <v>1570</v>
      </c>
      <c r="N82" s="2" t="s">
        <v>87</v>
      </c>
      <c r="O82" s="2" t="s">
        <v>443</v>
      </c>
      <c r="P82" s="2" t="s">
        <v>496</v>
      </c>
      <c r="Q82" s="2" t="s">
        <v>1571</v>
      </c>
      <c r="R82" s="2" t="s">
        <v>215</v>
      </c>
      <c r="S82" s="2" t="s">
        <v>1572</v>
      </c>
      <c r="T82" s="2" t="s">
        <v>1573</v>
      </c>
      <c r="U82" s="2" t="s">
        <v>1574</v>
      </c>
      <c r="V82" s="2" t="s">
        <v>1575</v>
      </c>
      <c r="W82" s="2" t="s">
        <v>1576</v>
      </c>
      <c r="X82" s="2" t="s">
        <v>1567</v>
      </c>
      <c r="Y82" s="2" t="s">
        <v>81</v>
      </c>
      <c r="Z82" s="2" t="s">
        <v>1577</v>
      </c>
      <c r="AA82" s="2" t="s">
        <v>1578</v>
      </c>
      <c r="AB82" s="2" t="s">
        <v>1564</v>
      </c>
      <c r="AC82" s="2" t="s">
        <v>1579</v>
      </c>
      <c r="AD82" s="2" t="s">
        <v>71</v>
      </c>
      <c r="AE82" s="2"/>
      <c r="AF82" s="2"/>
      <c r="AG82" s="2"/>
      <c r="AH82" s="2"/>
      <c r="AI82" s="2"/>
      <c r="AJ82" s="2"/>
      <c r="AK82" s="2"/>
      <c r="AL82" s="2"/>
      <c r="AM82" s="2" t="s">
        <v>104</v>
      </c>
      <c r="AN82" s="2" t="s">
        <v>486</v>
      </c>
      <c r="AO82" s="2" t="s">
        <v>156</v>
      </c>
      <c r="AP82" s="2" t="s">
        <v>106</v>
      </c>
      <c r="AQ82" s="2" t="s">
        <v>132</v>
      </c>
      <c r="AR82" s="2" t="s">
        <v>132</v>
      </c>
    </row>
    <row r="83" customFormat="false" ht="15" hidden="false" customHeight="false" outlineLevel="0" collapsed="false">
      <c r="A83" s="2" t="s">
        <v>1580</v>
      </c>
      <c r="B83" s="2" t="s">
        <v>109</v>
      </c>
      <c r="C83" s="2" t="s">
        <v>1551</v>
      </c>
      <c r="D83" s="2" t="s">
        <v>78</v>
      </c>
      <c r="E83" s="2" t="s">
        <v>1581</v>
      </c>
      <c r="F83" s="2" t="s">
        <v>1582</v>
      </c>
      <c r="G83" s="2" t="s">
        <v>1583</v>
      </c>
      <c r="H83" s="2" t="s">
        <v>1584</v>
      </c>
      <c r="I83" s="2" t="s">
        <v>83</v>
      </c>
      <c r="J83" s="2" t="s">
        <v>52</v>
      </c>
      <c r="K83" s="2" t="s">
        <v>1585</v>
      </c>
      <c r="L83" s="2" t="s">
        <v>1586</v>
      </c>
      <c r="M83" s="2" t="s">
        <v>1587</v>
      </c>
      <c r="N83" s="2" t="s">
        <v>1588</v>
      </c>
      <c r="O83" s="2" t="s">
        <v>56</v>
      </c>
      <c r="P83" s="2" t="s">
        <v>165</v>
      </c>
      <c r="Q83" s="2" t="s">
        <v>1589</v>
      </c>
      <c r="R83" s="2" t="s">
        <v>242</v>
      </c>
      <c r="S83" s="2" t="s">
        <v>1590</v>
      </c>
      <c r="T83" s="2" t="s">
        <v>1591</v>
      </c>
      <c r="U83" s="2" t="s">
        <v>1592</v>
      </c>
      <c r="V83" s="2" t="s">
        <v>1593</v>
      </c>
      <c r="W83" s="2" t="s">
        <v>1594</v>
      </c>
      <c r="X83" s="2" t="s">
        <v>1583</v>
      </c>
      <c r="Y83" s="2" t="s">
        <v>1583</v>
      </c>
      <c r="Z83" s="2" t="s">
        <v>1595</v>
      </c>
      <c r="AA83" s="2" t="s">
        <v>1596</v>
      </c>
      <c r="AB83" s="2" t="s">
        <v>1580</v>
      </c>
      <c r="AC83" s="2" t="s">
        <v>1597</v>
      </c>
      <c r="AD83" s="2" t="s">
        <v>71</v>
      </c>
      <c r="AE83" s="2"/>
      <c r="AF83" s="2"/>
      <c r="AG83" s="2"/>
      <c r="AH83" s="2"/>
      <c r="AI83" s="2" t="s">
        <v>1396</v>
      </c>
      <c r="AJ83" s="2"/>
      <c r="AK83" s="2"/>
      <c r="AL83" s="2"/>
      <c r="AM83" s="2" t="s">
        <v>104</v>
      </c>
      <c r="AN83" s="2" t="s">
        <v>545</v>
      </c>
      <c r="AO83" s="2" t="s">
        <v>106</v>
      </c>
      <c r="AP83" s="2" t="s">
        <v>74</v>
      </c>
      <c r="AQ83" s="2" t="s">
        <v>132</v>
      </c>
      <c r="AR83" s="2"/>
    </row>
    <row r="84" customFormat="false" ht="15" hidden="false" customHeight="false" outlineLevel="0" collapsed="false">
      <c r="A84" s="2" t="s">
        <v>1598</v>
      </c>
      <c r="B84" s="2" t="s">
        <v>76</v>
      </c>
      <c r="C84" s="2" t="s">
        <v>1551</v>
      </c>
      <c r="D84" s="2" t="s">
        <v>78</v>
      </c>
      <c r="E84" s="2" t="s">
        <v>1599</v>
      </c>
      <c r="F84" s="2" t="s">
        <v>1600</v>
      </c>
      <c r="G84" s="2" t="s">
        <v>1583</v>
      </c>
      <c r="H84" s="2" t="s">
        <v>1584</v>
      </c>
      <c r="I84" s="2" t="s">
        <v>83</v>
      </c>
      <c r="J84" s="2" t="s">
        <v>52</v>
      </c>
      <c r="K84" s="2" t="s">
        <v>53</v>
      </c>
      <c r="L84" s="2" t="s">
        <v>1601</v>
      </c>
      <c r="M84" s="2" t="s">
        <v>1602</v>
      </c>
      <c r="N84" s="2" t="s">
        <v>1588</v>
      </c>
      <c r="O84" s="2" t="s">
        <v>56</v>
      </c>
      <c r="P84" s="2" t="s">
        <v>165</v>
      </c>
      <c r="Q84" s="2" t="s">
        <v>574</v>
      </c>
      <c r="R84" s="2" t="s">
        <v>242</v>
      </c>
      <c r="S84" s="2" t="s">
        <v>1590</v>
      </c>
      <c r="T84" s="2" t="s">
        <v>1591</v>
      </c>
      <c r="U84" s="2" t="s">
        <v>1592</v>
      </c>
      <c r="V84" s="2" t="s">
        <v>1593</v>
      </c>
      <c r="W84" s="2" t="s">
        <v>1594</v>
      </c>
      <c r="X84" s="2" t="s">
        <v>1583</v>
      </c>
      <c r="Y84" s="2" t="s">
        <v>1583</v>
      </c>
      <c r="Z84" s="2" t="s">
        <v>1603</v>
      </c>
      <c r="AA84" s="2" t="s">
        <v>1596</v>
      </c>
      <c r="AB84" s="2" t="s">
        <v>1598</v>
      </c>
      <c r="AC84" s="2" t="s">
        <v>1604</v>
      </c>
      <c r="AD84" s="2" t="s">
        <v>71</v>
      </c>
      <c r="AE84" s="2"/>
      <c r="AF84" s="2"/>
      <c r="AG84" s="2"/>
      <c r="AH84" s="2"/>
      <c r="AI84" s="2" t="s">
        <v>1396</v>
      </c>
      <c r="AJ84" s="2"/>
      <c r="AK84" s="2"/>
      <c r="AL84" s="2"/>
      <c r="AM84" s="2" t="s">
        <v>104</v>
      </c>
      <c r="AN84" s="2" t="s">
        <v>1605</v>
      </c>
      <c r="AO84" s="2" t="s">
        <v>106</v>
      </c>
      <c r="AP84" s="2" t="s">
        <v>74</v>
      </c>
      <c r="AQ84" s="2" t="s">
        <v>132</v>
      </c>
      <c r="AR84" s="2"/>
    </row>
    <row r="85" customFormat="false" ht="15" hidden="false" customHeight="false" outlineLevel="0" collapsed="false">
      <c r="A85" s="2" t="s">
        <v>1606</v>
      </c>
      <c r="B85" s="2" t="s">
        <v>76</v>
      </c>
      <c r="C85" s="2" t="s">
        <v>1551</v>
      </c>
      <c r="D85" s="2" t="s">
        <v>78</v>
      </c>
      <c r="E85" s="2" t="s">
        <v>1607</v>
      </c>
      <c r="F85" s="2" t="s">
        <v>1608</v>
      </c>
      <c r="G85" s="2"/>
      <c r="H85" s="2" t="s">
        <v>1609</v>
      </c>
      <c r="I85" s="2" t="s">
        <v>83</v>
      </c>
      <c r="J85" s="2" t="s">
        <v>52</v>
      </c>
      <c r="K85" s="2" t="s">
        <v>53</v>
      </c>
      <c r="L85" s="2" t="s">
        <v>1610</v>
      </c>
      <c r="M85" s="2" t="s">
        <v>1611</v>
      </c>
      <c r="N85" s="2" t="s">
        <v>191</v>
      </c>
      <c r="O85" s="2" t="s">
        <v>117</v>
      </c>
      <c r="P85" s="2" t="s">
        <v>57</v>
      </c>
      <c r="Q85" s="2" t="s">
        <v>1612</v>
      </c>
      <c r="R85" s="2" t="s">
        <v>477</v>
      </c>
      <c r="S85" s="2" t="s">
        <v>1613</v>
      </c>
      <c r="T85" s="2" t="s">
        <v>1614</v>
      </c>
      <c r="U85" s="2" t="s">
        <v>1615</v>
      </c>
      <c r="V85" s="2" t="s">
        <v>1616</v>
      </c>
      <c r="W85" s="2" t="s">
        <v>1617</v>
      </c>
      <c r="X85" s="2" t="s">
        <v>1609</v>
      </c>
      <c r="Y85" s="2" t="s">
        <v>1618</v>
      </c>
      <c r="Z85" s="2" t="s">
        <v>1619</v>
      </c>
      <c r="AA85" s="2" t="s">
        <v>1620</v>
      </c>
      <c r="AB85" s="2" t="s">
        <v>1606</v>
      </c>
      <c r="AC85" s="2" t="s">
        <v>1621</v>
      </c>
      <c r="AD85" s="2" t="s">
        <v>71</v>
      </c>
      <c r="AE85" s="2"/>
      <c r="AF85" s="2"/>
      <c r="AG85" s="2" t="s">
        <v>128</v>
      </c>
      <c r="AH85" s="2"/>
      <c r="AI85" s="2"/>
      <c r="AJ85" s="2"/>
      <c r="AK85" s="2"/>
      <c r="AL85" s="2"/>
      <c r="AM85" s="2" t="s">
        <v>72</v>
      </c>
      <c r="AN85" s="2"/>
      <c r="AO85" s="2" t="s">
        <v>73</v>
      </c>
      <c r="AP85" s="2" t="s">
        <v>74</v>
      </c>
      <c r="AQ85" s="2" t="s">
        <v>132</v>
      </c>
      <c r="AR85" s="2"/>
    </row>
    <row r="86" customFormat="false" ht="15" hidden="false" customHeight="false" outlineLevel="0" collapsed="false">
      <c r="A86" s="2" t="s">
        <v>1622</v>
      </c>
      <c r="B86" s="2" t="s">
        <v>278</v>
      </c>
      <c r="C86" s="2" t="s">
        <v>1623</v>
      </c>
      <c r="D86" s="2" t="s">
        <v>78</v>
      </c>
      <c r="E86" s="2" t="s">
        <v>1624</v>
      </c>
      <c r="F86" s="2" t="s">
        <v>1625</v>
      </c>
      <c r="G86" s="2"/>
      <c r="H86" s="2" t="s">
        <v>1626</v>
      </c>
      <c r="I86" s="2" t="s">
        <v>83</v>
      </c>
      <c r="J86" s="2" t="s">
        <v>52</v>
      </c>
      <c r="K86" s="2" t="s">
        <v>84</v>
      </c>
      <c r="L86" s="2" t="s">
        <v>1627</v>
      </c>
      <c r="M86" s="2" t="s">
        <v>1628</v>
      </c>
      <c r="N86" s="2" t="s">
        <v>1629</v>
      </c>
      <c r="O86" s="2" t="s">
        <v>142</v>
      </c>
      <c r="P86" s="2" t="s">
        <v>312</v>
      </c>
      <c r="Q86" s="2" t="s">
        <v>1630</v>
      </c>
      <c r="R86" s="2" t="s">
        <v>1631</v>
      </c>
      <c r="S86" s="2" t="s">
        <v>1632</v>
      </c>
      <c r="T86" s="2" t="s">
        <v>1633</v>
      </c>
      <c r="U86" s="2" t="s">
        <v>1634</v>
      </c>
      <c r="V86" s="2" t="s">
        <v>1635</v>
      </c>
      <c r="W86" s="2" t="s">
        <v>1633</v>
      </c>
      <c r="X86" s="2" t="s">
        <v>1636</v>
      </c>
      <c r="Y86" s="2" t="s">
        <v>1637</v>
      </c>
      <c r="Z86" s="2" t="s">
        <v>1638</v>
      </c>
      <c r="AA86" s="2" t="s">
        <v>1639</v>
      </c>
      <c r="AB86" s="2" t="s">
        <v>1622</v>
      </c>
      <c r="AC86" s="2" t="s">
        <v>1640</v>
      </c>
      <c r="AD86" s="2" t="s">
        <v>71</v>
      </c>
      <c r="AE86" s="2"/>
      <c r="AF86" s="2"/>
      <c r="AG86" s="2" t="s">
        <v>103</v>
      </c>
      <c r="AH86" s="2" t="s">
        <v>253</v>
      </c>
      <c r="AI86" s="2"/>
      <c r="AJ86" s="2"/>
      <c r="AK86" s="2" t="s">
        <v>1641</v>
      </c>
      <c r="AL86" s="2" t="s">
        <v>1642</v>
      </c>
      <c r="AM86" s="2" t="s">
        <v>72</v>
      </c>
      <c r="AN86" s="2"/>
      <c r="AO86" s="2" t="s">
        <v>73</v>
      </c>
      <c r="AP86" s="2" t="s">
        <v>74</v>
      </c>
      <c r="AQ86" s="2" t="s">
        <v>107</v>
      </c>
      <c r="AR86" s="2"/>
    </row>
    <row r="87" customFormat="false" ht="15" hidden="false" customHeight="false" outlineLevel="0" collapsed="false">
      <c r="A87" s="2" t="s">
        <v>1643</v>
      </c>
      <c r="B87" s="2" t="s">
        <v>278</v>
      </c>
      <c r="C87" s="2" t="s">
        <v>435</v>
      </c>
      <c r="D87" s="2" t="s">
        <v>78</v>
      </c>
      <c r="E87" s="2" t="s">
        <v>1644</v>
      </c>
      <c r="F87" s="2" t="s">
        <v>1645</v>
      </c>
      <c r="G87" s="2"/>
      <c r="H87" s="2" t="s">
        <v>1646</v>
      </c>
      <c r="I87" s="2" t="s">
        <v>83</v>
      </c>
      <c r="J87" s="2" t="s">
        <v>52</v>
      </c>
      <c r="K87" s="2" t="s">
        <v>788</v>
      </c>
      <c r="L87" s="2" t="s">
        <v>1647</v>
      </c>
      <c r="M87" s="2" t="s">
        <v>1648</v>
      </c>
      <c r="N87" s="2" t="s">
        <v>240</v>
      </c>
      <c r="O87" s="2" t="s">
        <v>57</v>
      </c>
      <c r="P87" s="2" t="s">
        <v>980</v>
      </c>
      <c r="Q87" s="2" t="s">
        <v>1649</v>
      </c>
      <c r="R87" s="2" t="s">
        <v>145</v>
      </c>
      <c r="S87" s="2" t="s">
        <v>1650</v>
      </c>
      <c r="T87" s="2" t="s">
        <v>1651</v>
      </c>
      <c r="U87" s="2" t="s">
        <v>1652</v>
      </c>
      <c r="V87" s="2" t="s">
        <v>1653</v>
      </c>
      <c r="W87" s="2" t="s">
        <v>1654</v>
      </c>
      <c r="X87" s="2" t="s">
        <v>1655</v>
      </c>
      <c r="Y87" s="2"/>
      <c r="Z87" s="2" t="s">
        <v>376</v>
      </c>
      <c r="AA87" s="2" t="s">
        <v>1656</v>
      </c>
      <c r="AB87" s="2" t="s">
        <v>1643</v>
      </c>
      <c r="AC87" s="2" t="s">
        <v>1657</v>
      </c>
      <c r="AD87" s="2" t="s">
        <v>71</v>
      </c>
      <c r="AE87" s="2"/>
      <c r="AF87" s="2"/>
      <c r="AG87" s="2" t="s">
        <v>128</v>
      </c>
      <c r="AH87" s="2"/>
      <c r="AI87" s="2"/>
      <c r="AJ87" s="2"/>
      <c r="AK87" s="2"/>
      <c r="AL87" s="2"/>
      <c r="AM87" s="2" t="s">
        <v>104</v>
      </c>
      <c r="AN87" s="2" t="s">
        <v>362</v>
      </c>
      <c r="AO87" s="2" t="s">
        <v>156</v>
      </c>
      <c r="AP87" s="2" t="s">
        <v>74</v>
      </c>
      <c r="AQ87" s="2" t="s">
        <v>132</v>
      </c>
      <c r="AR87" s="2"/>
    </row>
    <row r="88" customFormat="false" ht="15" hidden="false" customHeight="false" outlineLevel="0" collapsed="false">
      <c r="A88" s="2" t="s">
        <v>1658</v>
      </c>
      <c r="B88" s="2" t="s">
        <v>45</v>
      </c>
      <c r="C88" s="2" t="s">
        <v>1313</v>
      </c>
      <c r="D88" s="2" t="s">
        <v>78</v>
      </c>
      <c r="E88" s="2" t="s">
        <v>1659</v>
      </c>
      <c r="F88" s="2" t="s">
        <v>1660</v>
      </c>
      <c r="G88" s="2"/>
      <c r="H88" s="2" t="s">
        <v>1661</v>
      </c>
      <c r="I88" s="2" t="s">
        <v>83</v>
      </c>
      <c r="J88" s="2" t="s">
        <v>52</v>
      </c>
      <c r="K88" s="2" t="s">
        <v>1381</v>
      </c>
      <c r="L88" s="2" t="s">
        <v>236</v>
      </c>
      <c r="M88" s="2" t="s">
        <v>1662</v>
      </c>
      <c r="N88" s="2" t="s">
        <v>1663</v>
      </c>
      <c r="O88" s="2" t="s">
        <v>1664</v>
      </c>
      <c r="P88" s="2" t="s">
        <v>1664</v>
      </c>
      <c r="Q88" s="2" t="s">
        <v>1334</v>
      </c>
      <c r="R88" s="2" t="s">
        <v>145</v>
      </c>
      <c r="S88" s="2" t="s">
        <v>1665</v>
      </c>
      <c r="T88" s="2" t="s">
        <v>1666</v>
      </c>
      <c r="U88" s="2" t="s">
        <v>1667</v>
      </c>
      <c r="V88" s="2" t="s">
        <v>1668</v>
      </c>
      <c r="W88" s="2" t="s">
        <v>1669</v>
      </c>
      <c r="X88" s="2" t="s">
        <v>1670</v>
      </c>
      <c r="Y88" s="2"/>
      <c r="Z88" s="2"/>
      <c r="AA88" s="2" t="s">
        <v>1671</v>
      </c>
      <c r="AB88" s="2" t="s">
        <v>1658</v>
      </c>
      <c r="AC88" s="2" t="s">
        <v>1672</v>
      </c>
      <c r="AD88" s="2" t="s">
        <v>71</v>
      </c>
      <c r="AE88" s="2"/>
      <c r="AF88" s="2"/>
      <c r="AG88" s="2"/>
      <c r="AH88" s="2"/>
      <c r="AI88" s="2"/>
      <c r="AJ88" s="2"/>
      <c r="AK88" s="2" t="s">
        <v>1396</v>
      </c>
      <c r="AL88" s="2"/>
      <c r="AM88" s="2" t="s">
        <v>104</v>
      </c>
      <c r="AN88" s="2" t="s">
        <v>1673</v>
      </c>
      <c r="AO88" s="2" t="s">
        <v>156</v>
      </c>
      <c r="AP88" s="2" t="s">
        <v>74</v>
      </c>
      <c r="AQ88" s="2" t="s">
        <v>132</v>
      </c>
      <c r="AR88" s="2"/>
    </row>
    <row r="89" customFormat="false" ht="15" hidden="false" customHeight="false" outlineLevel="0" collapsed="false">
      <c r="A89" s="2" t="s">
        <v>1674</v>
      </c>
      <c r="B89" s="2" t="s">
        <v>76</v>
      </c>
      <c r="C89" s="2" t="s">
        <v>279</v>
      </c>
      <c r="D89" s="2" t="s">
        <v>78</v>
      </c>
      <c r="E89" s="2" t="s">
        <v>1675</v>
      </c>
      <c r="F89" s="2" t="s">
        <v>1676</v>
      </c>
      <c r="G89" s="2"/>
      <c r="H89" s="2" t="s">
        <v>1677</v>
      </c>
      <c r="I89" s="2" t="s">
        <v>51</v>
      </c>
      <c r="J89" s="2" t="s">
        <v>52</v>
      </c>
      <c r="K89" s="2" t="s">
        <v>53</v>
      </c>
      <c r="L89" s="2" t="s">
        <v>1678</v>
      </c>
      <c r="M89" s="2" t="s">
        <v>1679</v>
      </c>
      <c r="N89" s="2" t="s">
        <v>240</v>
      </c>
      <c r="O89" s="2" t="s">
        <v>287</v>
      </c>
      <c r="P89" s="2" t="s">
        <v>554</v>
      </c>
      <c r="Q89" s="2" t="s">
        <v>59</v>
      </c>
      <c r="R89" s="2" t="s">
        <v>60</v>
      </c>
      <c r="S89" s="2" t="s">
        <v>1680</v>
      </c>
      <c r="T89" s="2" t="s">
        <v>1681</v>
      </c>
      <c r="U89" s="2" t="s">
        <v>1682</v>
      </c>
      <c r="V89" s="2" t="s">
        <v>1683</v>
      </c>
      <c r="W89" s="2"/>
      <c r="X89" s="2" t="s">
        <v>1684</v>
      </c>
      <c r="Y89" s="2"/>
      <c r="Z89" s="2" t="s">
        <v>1685</v>
      </c>
      <c r="AA89" s="2" t="s">
        <v>1686</v>
      </c>
      <c r="AB89" s="2" t="s">
        <v>1674</v>
      </c>
      <c r="AC89" s="2" t="s">
        <v>1687</v>
      </c>
      <c r="AD89" s="2" t="s">
        <v>71</v>
      </c>
      <c r="AE89" s="2"/>
      <c r="AF89" s="2"/>
      <c r="AG89" s="2"/>
      <c r="AH89" s="2"/>
      <c r="AI89" s="2"/>
      <c r="AJ89" s="2"/>
      <c r="AK89" s="2"/>
      <c r="AL89" s="2"/>
      <c r="AM89" s="2" t="s">
        <v>104</v>
      </c>
      <c r="AN89" s="2" t="s">
        <v>705</v>
      </c>
      <c r="AO89" s="2" t="s">
        <v>106</v>
      </c>
      <c r="AP89" s="2" t="s">
        <v>74</v>
      </c>
      <c r="AQ89" s="2" t="s">
        <v>107</v>
      </c>
      <c r="AR89" s="2"/>
    </row>
    <row r="90" customFormat="false" ht="15" hidden="false" customHeight="false" outlineLevel="0" collapsed="false">
      <c r="A90" s="2" t="s">
        <v>1688</v>
      </c>
      <c r="B90" s="2" t="s">
        <v>45</v>
      </c>
      <c r="C90" s="2" t="s">
        <v>1313</v>
      </c>
      <c r="D90" s="2" t="s">
        <v>78</v>
      </c>
      <c r="E90" s="2" t="s">
        <v>1689</v>
      </c>
      <c r="F90" s="2" t="s">
        <v>1690</v>
      </c>
      <c r="G90" s="2" t="s">
        <v>1691</v>
      </c>
      <c r="H90" s="2" t="s">
        <v>1692</v>
      </c>
      <c r="I90" s="2" t="s">
        <v>51</v>
      </c>
      <c r="J90" s="2" t="s">
        <v>52</v>
      </c>
      <c r="K90" s="2" t="s">
        <v>84</v>
      </c>
      <c r="L90" s="2" t="s">
        <v>1693</v>
      </c>
      <c r="M90" s="2" t="s">
        <v>1694</v>
      </c>
      <c r="N90" s="2" t="s">
        <v>1695</v>
      </c>
      <c r="O90" s="2" t="s">
        <v>142</v>
      </c>
      <c r="P90" s="2" t="s">
        <v>1128</v>
      </c>
      <c r="Q90" s="2" t="s">
        <v>144</v>
      </c>
      <c r="R90" s="2" t="s">
        <v>145</v>
      </c>
      <c r="S90" s="2" t="s">
        <v>1696</v>
      </c>
      <c r="T90" s="2" t="s">
        <v>1697</v>
      </c>
      <c r="U90" s="2" t="s">
        <v>1698</v>
      </c>
      <c r="V90" s="2" t="s">
        <v>1699</v>
      </c>
      <c r="W90" s="2" t="s">
        <v>1700</v>
      </c>
      <c r="X90" s="2" t="s">
        <v>1691</v>
      </c>
      <c r="Y90" s="2" t="s">
        <v>1701</v>
      </c>
      <c r="Z90" s="2" t="s">
        <v>1702</v>
      </c>
      <c r="AA90" s="2" t="s">
        <v>1703</v>
      </c>
      <c r="AB90" s="2" t="s">
        <v>1688</v>
      </c>
      <c r="AC90" s="2" t="s">
        <v>1704</v>
      </c>
      <c r="AD90" s="2" t="s">
        <v>100</v>
      </c>
      <c r="AE90" s="2" t="s">
        <v>1705</v>
      </c>
      <c r="AF90" s="2" t="s">
        <v>1706</v>
      </c>
      <c r="AG90" s="2" t="s">
        <v>298</v>
      </c>
      <c r="AH90" s="2" t="s">
        <v>178</v>
      </c>
      <c r="AI90" s="2"/>
      <c r="AJ90" s="2"/>
      <c r="AK90" s="2"/>
      <c r="AL90" s="2"/>
      <c r="AM90" s="2" t="s">
        <v>104</v>
      </c>
      <c r="AN90" s="2" t="s">
        <v>1707</v>
      </c>
      <c r="AO90" s="2" t="s">
        <v>73</v>
      </c>
      <c r="AP90" s="2" t="s">
        <v>106</v>
      </c>
      <c r="AQ90" s="2" t="s">
        <v>107</v>
      </c>
      <c r="AR90" s="2" t="s">
        <v>132</v>
      </c>
    </row>
    <row r="91" customFormat="false" ht="15" hidden="false" customHeight="false" outlineLevel="0" collapsed="false">
      <c r="A91" s="2" t="s">
        <v>1708</v>
      </c>
      <c r="B91" s="2" t="s">
        <v>278</v>
      </c>
      <c r="C91" s="2" t="s">
        <v>547</v>
      </c>
      <c r="D91" s="2" t="s">
        <v>78</v>
      </c>
      <c r="E91" s="2" t="s">
        <v>1709</v>
      </c>
      <c r="F91" s="2" t="s">
        <v>1710</v>
      </c>
      <c r="G91" s="2" t="s">
        <v>81</v>
      </c>
      <c r="H91" s="2" t="s">
        <v>1711</v>
      </c>
      <c r="I91" s="2" t="s">
        <v>51</v>
      </c>
      <c r="J91" s="2" t="s">
        <v>52</v>
      </c>
      <c r="K91" s="2" t="s">
        <v>53</v>
      </c>
      <c r="L91" s="2" t="s">
        <v>1712</v>
      </c>
      <c r="M91" s="2" t="s">
        <v>1713</v>
      </c>
      <c r="N91" s="2" t="s">
        <v>650</v>
      </c>
      <c r="O91" s="2" t="s">
        <v>142</v>
      </c>
      <c r="P91" s="2" t="s">
        <v>1714</v>
      </c>
      <c r="Q91" s="2" t="s">
        <v>755</v>
      </c>
      <c r="R91" s="2" t="s">
        <v>477</v>
      </c>
      <c r="S91" s="2" t="s">
        <v>1715</v>
      </c>
      <c r="T91" s="2" t="s">
        <v>1716</v>
      </c>
      <c r="U91" s="2" t="s">
        <v>1711</v>
      </c>
      <c r="V91" s="2" t="s">
        <v>1717</v>
      </c>
      <c r="W91" s="2" t="s">
        <v>1718</v>
      </c>
      <c r="X91" s="2" t="s">
        <v>1719</v>
      </c>
      <c r="Y91" s="2" t="s">
        <v>1720</v>
      </c>
      <c r="Z91" s="2" t="s">
        <v>376</v>
      </c>
      <c r="AA91" s="2" t="s">
        <v>1721</v>
      </c>
      <c r="AB91" s="2" t="s">
        <v>1708</v>
      </c>
      <c r="AC91" s="2" t="s">
        <v>1722</v>
      </c>
      <c r="AD91" s="2" t="s">
        <v>100</v>
      </c>
      <c r="AE91" s="2" t="s">
        <v>1723</v>
      </c>
      <c r="AF91" s="2" t="s">
        <v>1724</v>
      </c>
      <c r="AG91" s="2" t="s">
        <v>103</v>
      </c>
      <c r="AH91" s="2" t="s">
        <v>178</v>
      </c>
      <c r="AI91" s="2" t="s">
        <v>1725</v>
      </c>
      <c r="AJ91" s="2" t="s">
        <v>1726</v>
      </c>
      <c r="AK91" s="2"/>
      <c r="AL91" s="2"/>
      <c r="AM91" s="2" t="s">
        <v>104</v>
      </c>
      <c r="AN91" s="2" t="s">
        <v>228</v>
      </c>
      <c r="AO91" s="2" t="s">
        <v>106</v>
      </c>
      <c r="AP91" s="2" t="s">
        <v>106</v>
      </c>
      <c r="AQ91" s="2" t="s">
        <v>132</v>
      </c>
      <c r="AR91" s="2" t="s">
        <v>132</v>
      </c>
    </row>
    <row r="92" customFormat="false" ht="15" hidden="false" customHeight="false" outlineLevel="0" collapsed="false">
      <c r="A92" s="2" t="s">
        <v>1727</v>
      </c>
      <c r="B92" s="2" t="s">
        <v>76</v>
      </c>
      <c r="C92" s="2" t="s">
        <v>1728</v>
      </c>
      <c r="D92" s="2" t="s">
        <v>78</v>
      </c>
      <c r="E92" s="2" t="s">
        <v>1729</v>
      </c>
      <c r="F92" s="2" t="s">
        <v>1730</v>
      </c>
      <c r="G92" s="2" t="s">
        <v>1731</v>
      </c>
      <c r="H92" s="2" t="s">
        <v>1732</v>
      </c>
      <c r="I92" s="2" t="s">
        <v>83</v>
      </c>
      <c r="J92" s="2" t="s">
        <v>52</v>
      </c>
      <c r="K92" s="2" t="s">
        <v>53</v>
      </c>
      <c r="L92" s="2" t="s">
        <v>1733</v>
      </c>
      <c r="M92" s="2" t="s">
        <v>1734</v>
      </c>
      <c r="N92" s="2" t="s">
        <v>1159</v>
      </c>
      <c r="O92" s="2" t="s">
        <v>190</v>
      </c>
      <c r="P92" s="2" t="s">
        <v>191</v>
      </c>
      <c r="Q92" s="2" t="s">
        <v>422</v>
      </c>
      <c r="R92" s="2" t="s">
        <v>60</v>
      </c>
      <c r="S92" s="2" t="s">
        <v>1735</v>
      </c>
      <c r="T92" s="2" t="s">
        <v>1736</v>
      </c>
      <c r="U92" s="2" t="s">
        <v>1737</v>
      </c>
      <c r="V92" s="2" t="s">
        <v>1738</v>
      </c>
      <c r="W92" s="2" t="s">
        <v>1739</v>
      </c>
      <c r="X92" s="2" t="s">
        <v>1732</v>
      </c>
      <c r="Y92" s="2" t="s">
        <v>1732</v>
      </c>
      <c r="Z92" s="2" t="s">
        <v>562</v>
      </c>
      <c r="AA92" s="2" t="s">
        <v>1740</v>
      </c>
      <c r="AB92" s="2" t="s">
        <v>1727</v>
      </c>
      <c r="AC92" s="2" t="s">
        <v>1741</v>
      </c>
      <c r="AD92" s="2" t="s">
        <v>71</v>
      </c>
      <c r="AE92" s="2"/>
      <c r="AF92" s="2"/>
      <c r="AG92" s="2"/>
      <c r="AH92" s="2"/>
      <c r="AI92" s="2"/>
      <c r="AJ92" s="2"/>
      <c r="AK92" s="2"/>
      <c r="AL92" s="2"/>
      <c r="AM92" s="2" t="s">
        <v>104</v>
      </c>
      <c r="AN92" s="2" t="s">
        <v>705</v>
      </c>
      <c r="AO92" s="2" t="s">
        <v>73</v>
      </c>
      <c r="AP92" s="2" t="s">
        <v>74</v>
      </c>
      <c r="AQ92" s="2" t="s">
        <v>107</v>
      </c>
      <c r="AR92" s="2"/>
    </row>
    <row r="93" customFormat="false" ht="15" hidden="false" customHeight="false" outlineLevel="0" collapsed="false">
      <c r="A93" s="2" t="s">
        <v>1742</v>
      </c>
      <c r="B93" s="2" t="s">
        <v>45</v>
      </c>
      <c r="C93" s="2" t="s">
        <v>1728</v>
      </c>
      <c r="D93" s="2" t="s">
        <v>78</v>
      </c>
      <c r="E93" s="2" t="s">
        <v>1743</v>
      </c>
      <c r="F93" s="2" t="s">
        <v>1744</v>
      </c>
      <c r="G93" s="2"/>
      <c r="H93" s="2" t="s">
        <v>1745</v>
      </c>
      <c r="I93" s="2" t="s">
        <v>51</v>
      </c>
      <c r="J93" s="2" t="s">
        <v>52</v>
      </c>
      <c r="K93" s="2" t="s">
        <v>53</v>
      </c>
      <c r="L93" s="2" t="s">
        <v>1746</v>
      </c>
      <c r="M93" s="2" t="s">
        <v>1747</v>
      </c>
      <c r="N93" s="2" t="s">
        <v>1300</v>
      </c>
      <c r="O93" s="2" t="s">
        <v>143</v>
      </c>
      <c r="P93" s="2" t="s">
        <v>143</v>
      </c>
      <c r="Q93" s="2" t="s">
        <v>1748</v>
      </c>
      <c r="R93" s="2" t="s">
        <v>1749</v>
      </c>
      <c r="S93" s="2" t="s">
        <v>1750</v>
      </c>
      <c r="T93" s="2" t="s">
        <v>1751</v>
      </c>
      <c r="U93" s="2" t="s">
        <v>1752</v>
      </c>
      <c r="V93" s="2" t="s">
        <v>1753</v>
      </c>
      <c r="W93" s="2" t="s">
        <v>1754</v>
      </c>
      <c r="X93" s="2" t="s">
        <v>1755</v>
      </c>
      <c r="Y93" s="2"/>
      <c r="Z93" s="2" t="s">
        <v>1756</v>
      </c>
      <c r="AA93" s="2" t="s">
        <v>1757</v>
      </c>
      <c r="AB93" s="2" t="s">
        <v>1742</v>
      </c>
      <c r="AC93" s="2" t="s">
        <v>1758</v>
      </c>
      <c r="AD93" s="2" t="s">
        <v>71</v>
      </c>
      <c r="AE93" s="2"/>
      <c r="AF93" s="2"/>
      <c r="AG93" s="2" t="s">
        <v>128</v>
      </c>
      <c r="AH93" s="2"/>
      <c r="AI93" s="2"/>
      <c r="AJ93" s="2"/>
      <c r="AK93" s="2"/>
      <c r="AL93" s="2"/>
      <c r="AM93" s="2" t="s">
        <v>72</v>
      </c>
      <c r="AN93" s="2"/>
      <c r="AO93" s="2" t="s">
        <v>106</v>
      </c>
      <c r="AP93" s="2" t="s">
        <v>106</v>
      </c>
      <c r="AQ93" s="2" t="s">
        <v>132</v>
      </c>
      <c r="AR93" s="2" t="s">
        <v>107</v>
      </c>
    </row>
    <row r="94" customFormat="false" ht="15" hidden="false" customHeight="false" outlineLevel="0" collapsed="false">
      <c r="A94" s="2" t="s">
        <v>1759</v>
      </c>
      <c r="B94" s="2" t="s">
        <v>109</v>
      </c>
      <c r="C94" s="2" t="s">
        <v>255</v>
      </c>
      <c r="D94" s="2" t="s">
        <v>78</v>
      </c>
      <c r="E94" s="2" t="s">
        <v>1760</v>
      </c>
      <c r="F94" s="2" t="s">
        <v>727</v>
      </c>
      <c r="G94" s="2" t="s">
        <v>1761</v>
      </c>
      <c r="H94" s="2" t="s">
        <v>1762</v>
      </c>
      <c r="I94" s="2" t="s">
        <v>51</v>
      </c>
      <c r="J94" s="2" t="s">
        <v>52</v>
      </c>
      <c r="K94" s="2" t="s">
        <v>1763</v>
      </c>
      <c r="L94" s="2" t="s">
        <v>1764</v>
      </c>
      <c r="M94" s="2" t="s">
        <v>1765</v>
      </c>
      <c r="N94" s="2" t="s">
        <v>1766</v>
      </c>
      <c r="O94" s="2" t="s">
        <v>190</v>
      </c>
      <c r="P94" s="2" t="s">
        <v>443</v>
      </c>
      <c r="Q94" s="2" t="s">
        <v>1767</v>
      </c>
      <c r="R94" s="2" t="s">
        <v>350</v>
      </c>
      <c r="S94" s="2" t="s">
        <v>1768</v>
      </c>
      <c r="T94" s="2" t="s">
        <v>1769</v>
      </c>
      <c r="U94" s="2" t="s">
        <v>1770</v>
      </c>
      <c r="V94" s="2" t="s">
        <v>1771</v>
      </c>
      <c r="W94" s="2" t="s">
        <v>1772</v>
      </c>
      <c r="X94" s="2" t="s">
        <v>1762</v>
      </c>
      <c r="Y94" s="2" t="s">
        <v>1773</v>
      </c>
      <c r="Z94" s="2" t="s">
        <v>1774</v>
      </c>
      <c r="AA94" s="2" t="s">
        <v>1775</v>
      </c>
      <c r="AB94" s="2" t="s">
        <v>1759</v>
      </c>
      <c r="AC94" s="2" t="s">
        <v>1776</v>
      </c>
      <c r="AD94" s="2" t="s">
        <v>100</v>
      </c>
      <c r="AE94" s="2" t="s">
        <v>1777</v>
      </c>
      <c r="AF94" s="2" t="s">
        <v>1778</v>
      </c>
      <c r="AG94" s="2"/>
      <c r="AH94" s="2"/>
      <c r="AI94" s="2"/>
      <c r="AJ94" s="2"/>
      <c r="AK94" s="2"/>
      <c r="AL94" s="2"/>
      <c r="AM94" s="2" t="s">
        <v>104</v>
      </c>
      <c r="AN94" s="2" t="s">
        <v>1344</v>
      </c>
      <c r="AO94" s="2" t="s">
        <v>73</v>
      </c>
      <c r="AP94" s="2" t="s">
        <v>74</v>
      </c>
      <c r="AQ94" s="2" t="s">
        <v>132</v>
      </c>
      <c r="AR94" s="2"/>
    </row>
    <row r="95" customFormat="false" ht="15" hidden="false" customHeight="false" outlineLevel="0" collapsed="false">
      <c r="A95" s="2" t="s">
        <v>1779</v>
      </c>
      <c r="B95" s="2" t="s">
        <v>76</v>
      </c>
      <c r="C95" s="2" t="s">
        <v>255</v>
      </c>
      <c r="D95" s="2" t="s">
        <v>78</v>
      </c>
      <c r="E95" s="2" t="s">
        <v>1780</v>
      </c>
      <c r="F95" s="2" t="s">
        <v>1781</v>
      </c>
      <c r="G95" s="2" t="s">
        <v>1782</v>
      </c>
      <c r="H95" s="2" t="s">
        <v>1783</v>
      </c>
      <c r="I95" s="2" t="s">
        <v>83</v>
      </c>
      <c r="J95" s="2" t="s">
        <v>52</v>
      </c>
      <c r="K95" s="2" t="s">
        <v>936</v>
      </c>
      <c r="L95" s="2" t="s">
        <v>1784</v>
      </c>
      <c r="M95" s="2" t="s">
        <v>1785</v>
      </c>
      <c r="N95" s="2" t="s">
        <v>1786</v>
      </c>
      <c r="O95" s="2" t="s">
        <v>443</v>
      </c>
      <c r="P95" s="2" t="s">
        <v>328</v>
      </c>
      <c r="Q95" s="2" t="s">
        <v>1787</v>
      </c>
      <c r="R95" s="2" t="s">
        <v>145</v>
      </c>
      <c r="S95" s="2" t="s">
        <v>1788</v>
      </c>
      <c r="T95" s="2" t="s">
        <v>1789</v>
      </c>
      <c r="U95" s="2" t="s">
        <v>1790</v>
      </c>
      <c r="V95" s="2" t="s">
        <v>1791</v>
      </c>
      <c r="W95" s="2" t="s">
        <v>1792</v>
      </c>
      <c r="X95" s="2" t="s">
        <v>1793</v>
      </c>
      <c r="Y95" s="2"/>
      <c r="Z95" s="2" t="s">
        <v>1794</v>
      </c>
      <c r="AA95" s="2" t="s">
        <v>1795</v>
      </c>
      <c r="AB95" s="2" t="s">
        <v>1779</v>
      </c>
      <c r="AC95" s="2" t="s">
        <v>1796</v>
      </c>
      <c r="AD95" s="2" t="s">
        <v>71</v>
      </c>
      <c r="AE95" s="2"/>
      <c r="AF95" s="2"/>
      <c r="AG95" s="2" t="s">
        <v>128</v>
      </c>
      <c r="AH95" s="2"/>
      <c r="AI95" s="2"/>
      <c r="AJ95" s="2"/>
      <c r="AK95" s="2"/>
      <c r="AL95" s="2"/>
      <c r="AM95" s="2" t="s">
        <v>72</v>
      </c>
      <c r="AN95" s="2"/>
      <c r="AO95" s="2" t="s">
        <v>106</v>
      </c>
      <c r="AP95" s="2" t="s">
        <v>106</v>
      </c>
      <c r="AQ95" s="2"/>
      <c r="AR95" s="2"/>
    </row>
    <row r="96" customFormat="false" ht="15" hidden="false" customHeight="false" outlineLevel="0" collapsed="false">
      <c r="A96" s="2" t="s">
        <v>1797</v>
      </c>
      <c r="B96" s="2" t="s">
        <v>1415</v>
      </c>
      <c r="C96" s="2" t="s">
        <v>1728</v>
      </c>
      <c r="D96" s="2" t="s">
        <v>78</v>
      </c>
      <c r="E96" s="2" t="s">
        <v>1798</v>
      </c>
      <c r="F96" s="2" t="s">
        <v>1799</v>
      </c>
      <c r="G96" s="2"/>
      <c r="H96" s="2" t="s">
        <v>1800</v>
      </c>
      <c r="I96" s="2" t="s">
        <v>83</v>
      </c>
      <c r="J96" s="2" t="s">
        <v>52</v>
      </c>
      <c r="K96" s="2" t="s">
        <v>1801</v>
      </c>
      <c r="L96" s="2" t="s">
        <v>1802</v>
      </c>
      <c r="M96" s="2" t="s">
        <v>1803</v>
      </c>
      <c r="N96" s="2" t="s">
        <v>1804</v>
      </c>
      <c r="O96" s="2" t="s">
        <v>515</v>
      </c>
      <c r="P96" s="2" t="s">
        <v>240</v>
      </c>
      <c r="Q96" s="2" t="s">
        <v>1805</v>
      </c>
      <c r="R96" s="2" t="s">
        <v>1806</v>
      </c>
      <c r="S96" s="2" t="s">
        <v>1807</v>
      </c>
      <c r="T96" s="2" t="s">
        <v>1808</v>
      </c>
      <c r="U96" s="2" t="s">
        <v>1809</v>
      </c>
      <c r="V96" s="2" t="s">
        <v>1810</v>
      </c>
      <c r="W96" s="2" t="s">
        <v>1808</v>
      </c>
      <c r="X96" s="2" t="s">
        <v>1809</v>
      </c>
      <c r="Y96" s="2" t="s">
        <v>1811</v>
      </c>
      <c r="Z96" s="2" t="s">
        <v>1812</v>
      </c>
      <c r="AA96" s="2" t="s">
        <v>1813</v>
      </c>
      <c r="AB96" s="2" t="s">
        <v>1797</v>
      </c>
      <c r="AC96" s="2" t="s">
        <v>1814</v>
      </c>
      <c r="AD96" s="2" t="s">
        <v>71</v>
      </c>
      <c r="AE96" s="2"/>
      <c r="AF96" s="2"/>
      <c r="AG96" s="2" t="s">
        <v>128</v>
      </c>
      <c r="AH96" s="2"/>
      <c r="AI96" s="2"/>
      <c r="AJ96" s="2"/>
      <c r="AK96" s="2"/>
      <c r="AL96" s="2"/>
      <c r="AM96" s="2" t="s">
        <v>72</v>
      </c>
      <c r="AN96" s="2"/>
      <c r="AO96" s="2" t="s">
        <v>156</v>
      </c>
      <c r="AP96" s="2" t="s">
        <v>156</v>
      </c>
      <c r="AQ96" s="2" t="s">
        <v>204</v>
      </c>
      <c r="AR96" s="2" t="s">
        <v>204</v>
      </c>
    </row>
    <row r="97" customFormat="false" ht="15" hidden="false" customHeight="false" outlineLevel="0" collapsed="false">
      <c r="A97" s="2" t="s">
        <v>1815</v>
      </c>
      <c r="B97" s="2" t="s">
        <v>45</v>
      </c>
      <c r="C97" s="2" t="s">
        <v>1728</v>
      </c>
      <c r="D97" s="2" t="s">
        <v>78</v>
      </c>
      <c r="E97" s="2" t="s">
        <v>1816</v>
      </c>
      <c r="F97" s="2" t="s">
        <v>1817</v>
      </c>
      <c r="G97" s="2" t="s">
        <v>1818</v>
      </c>
      <c r="H97" s="2" t="s">
        <v>1819</v>
      </c>
      <c r="I97" s="2" t="s">
        <v>51</v>
      </c>
      <c r="J97" s="2" t="s">
        <v>52</v>
      </c>
      <c r="K97" s="2" t="s">
        <v>138</v>
      </c>
      <c r="L97" s="2" t="s">
        <v>1820</v>
      </c>
      <c r="M97" s="2" t="s">
        <v>1821</v>
      </c>
      <c r="N97" s="2" t="s">
        <v>1786</v>
      </c>
      <c r="O97" s="2" t="s">
        <v>57</v>
      </c>
      <c r="P97" s="2" t="s">
        <v>980</v>
      </c>
      <c r="Q97" s="2" t="s">
        <v>369</v>
      </c>
      <c r="R97" s="2" t="s">
        <v>145</v>
      </c>
      <c r="S97" s="2" t="s">
        <v>1822</v>
      </c>
      <c r="T97" s="2" t="s">
        <v>1823</v>
      </c>
      <c r="U97" s="2" t="s">
        <v>1824</v>
      </c>
      <c r="V97" s="2" t="s">
        <v>1825</v>
      </c>
      <c r="W97" s="2" t="s">
        <v>1826</v>
      </c>
      <c r="X97" s="2" t="s">
        <v>1827</v>
      </c>
      <c r="Y97" s="2" t="s">
        <v>1818</v>
      </c>
      <c r="Z97" s="2" t="s">
        <v>1828</v>
      </c>
      <c r="AA97" s="2" t="s">
        <v>1829</v>
      </c>
      <c r="AB97" s="2" t="s">
        <v>1815</v>
      </c>
      <c r="AC97" s="2" t="s">
        <v>1830</v>
      </c>
      <c r="AD97" s="2" t="s">
        <v>100</v>
      </c>
      <c r="AE97" s="2" t="s">
        <v>1831</v>
      </c>
      <c r="AF97" s="2" t="s">
        <v>1832</v>
      </c>
      <c r="AG97" s="2" t="s">
        <v>154</v>
      </c>
      <c r="AH97" s="2"/>
      <c r="AI97" s="2"/>
      <c r="AJ97" s="2"/>
      <c r="AK97" s="2"/>
      <c r="AL97" s="2"/>
      <c r="AM97" s="2" t="s">
        <v>104</v>
      </c>
      <c r="AN97" s="2" t="s">
        <v>105</v>
      </c>
      <c r="AO97" s="2" t="s">
        <v>106</v>
      </c>
      <c r="AP97" s="2" t="s">
        <v>74</v>
      </c>
      <c r="AQ97" s="2" t="s">
        <v>132</v>
      </c>
      <c r="AR97" s="2"/>
    </row>
    <row r="98" customFormat="false" ht="15" hidden="false" customHeight="false" outlineLevel="0" collapsed="false">
      <c r="A98" s="2" t="s">
        <v>1833</v>
      </c>
      <c r="B98" s="2" t="s">
        <v>109</v>
      </c>
      <c r="C98" s="2" t="s">
        <v>1728</v>
      </c>
      <c r="D98" s="2" t="s">
        <v>78</v>
      </c>
      <c r="E98" s="2" t="s">
        <v>1834</v>
      </c>
      <c r="F98" s="2" t="s">
        <v>1835</v>
      </c>
      <c r="G98" s="2"/>
      <c r="H98" s="2" t="s">
        <v>804</v>
      </c>
      <c r="I98" s="2" t="s">
        <v>51</v>
      </c>
      <c r="J98" s="2" t="s">
        <v>52</v>
      </c>
      <c r="K98" s="2" t="s">
        <v>805</v>
      </c>
      <c r="L98" s="2" t="s">
        <v>1836</v>
      </c>
      <c r="M98" s="2" t="s">
        <v>807</v>
      </c>
      <c r="N98" s="2" t="s">
        <v>808</v>
      </c>
      <c r="O98" s="2" t="s">
        <v>164</v>
      </c>
      <c r="P98" s="2" t="s">
        <v>56</v>
      </c>
      <c r="Q98" s="2" t="s">
        <v>809</v>
      </c>
      <c r="R98" s="2" t="s">
        <v>810</v>
      </c>
      <c r="S98" s="2" t="s">
        <v>811</v>
      </c>
      <c r="T98" s="2" t="s">
        <v>812</v>
      </c>
      <c r="U98" s="2" t="s">
        <v>813</v>
      </c>
      <c r="V98" s="2" t="s">
        <v>814</v>
      </c>
      <c r="W98" s="2" t="s">
        <v>815</v>
      </c>
      <c r="X98" s="2" t="s">
        <v>816</v>
      </c>
      <c r="Y98" s="2"/>
      <c r="Z98" s="2" t="s">
        <v>817</v>
      </c>
      <c r="AA98" s="2" t="s">
        <v>1837</v>
      </c>
      <c r="AB98" s="2" t="s">
        <v>1833</v>
      </c>
      <c r="AC98" s="2" t="s">
        <v>1838</v>
      </c>
      <c r="AD98" s="2" t="s">
        <v>71</v>
      </c>
      <c r="AE98" s="2"/>
      <c r="AF98" s="2"/>
      <c r="AG98" s="2" t="s">
        <v>128</v>
      </c>
      <c r="AH98" s="2"/>
      <c r="AI98" s="2"/>
      <c r="AJ98" s="2"/>
      <c r="AK98" s="2"/>
      <c r="AL98" s="2"/>
      <c r="AM98" s="2" t="s">
        <v>72</v>
      </c>
      <c r="AN98" s="2"/>
      <c r="AO98" s="2" t="s">
        <v>106</v>
      </c>
      <c r="AP98" s="2" t="s">
        <v>106</v>
      </c>
      <c r="AQ98" s="2" t="s">
        <v>132</v>
      </c>
      <c r="AR98" s="2" t="s">
        <v>132</v>
      </c>
    </row>
    <row r="99" customFormat="false" ht="15" hidden="false" customHeight="false" outlineLevel="0" collapsed="false">
      <c r="A99" s="2" t="s">
        <v>1839</v>
      </c>
      <c r="B99" s="2" t="s">
        <v>278</v>
      </c>
      <c r="C99" s="2" t="s">
        <v>1728</v>
      </c>
      <c r="D99" s="2" t="s">
        <v>78</v>
      </c>
      <c r="E99" s="2" t="s">
        <v>1840</v>
      </c>
      <c r="F99" s="2" t="s">
        <v>1841</v>
      </c>
      <c r="G99" s="2" t="s">
        <v>1842</v>
      </c>
      <c r="H99" s="2" t="s">
        <v>1843</v>
      </c>
      <c r="I99" s="2" t="s">
        <v>51</v>
      </c>
      <c r="J99" s="2" t="s">
        <v>52</v>
      </c>
      <c r="K99" s="2" t="s">
        <v>84</v>
      </c>
      <c r="L99" s="2" t="s">
        <v>1844</v>
      </c>
      <c r="M99" s="2" t="s">
        <v>1845</v>
      </c>
      <c r="N99" s="2" t="s">
        <v>165</v>
      </c>
      <c r="O99" s="2" t="s">
        <v>287</v>
      </c>
      <c r="P99" s="2" t="s">
        <v>88</v>
      </c>
      <c r="Q99" s="2" t="s">
        <v>288</v>
      </c>
      <c r="R99" s="2" t="s">
        <v>60</v>
      </c>
      <c r="S99" s="2" t="s">
        <v>1846</v>
      </c>
      <c r="T99" s="2" t="s">
        <v>1847</v>
      </c>
      <c r="U99" s="2" t="s">
        <v>1842</v>
      </c>
      <c r="V99" s="2" t="s">
        <v>1848</v>
      </c>
      <c r="W99" s="2" t="s">
        <v>1847</v>
      </c>
      <c r="X99" s="2" t="s">
        <v>1842</v>
      </c>
      <c r="Y99" s="2" t="s">
        <v>1842</v>
      </c>
      <c r="Z99" s="2" t="s">
        <v>1849</v>
      </c>
      <c r="AA99" s="2" t="s">
        <v>1850</v>
      </c>
      <c r="AB99" s="2" t="s">
        <v>1839</v>
      </c>
      <c r="AC99" s="2" t="s">
        <v>1851</v>
      </c>
      <c r="AD99" s="2" t="s">
        <v>71</v>
      </c>
      <c r="AE99" s="2"/>
      <c r="AF99" s="2"/>
      <c r="AG99" s="2" t="s">
        <v>128</v>
      </c>
      <c r="AH99" s="2" t="s">
        <v>178</v>
      </c>
      <c r="AI99" s="2" t="s">
        <v>1852</v>
      </c>
      <c r="AJ99" s="2" t="s">
        <v>1852</v>
      </c>
      <c r="AK99" s="2"/>
      <c r="AL99" s="2"/>
      <c r="AM99" s="2" t="s">
        <v>72</v>
      </c>
      <c r="AN99" s="2"/>
      <c r="AO99" s="2" t="s">
        <v>106</v>
      </c>
      <c r="AP99" s="2" t="s">
        <v>74</v>
      </c>
      <c r="AQ99" s="2" t="s">
        <v>132</v>
      </c>
      <c r="AR99" s="2"/>
    </row>
    <row r="100" customFormat="false" ht="15" hidden="false" customHeight="false" outlineLevel="0" collapsed="false">
      <c r="A100" s="2" t="s">
        <v>1853</v>
      </c>
      <c r="B100" s="2" t="s">
        <v>109</v>
      </c>
      <c r="C100" s="2" t="s">
        <v>1461</v>
      </c>
      <c r="D100" s="2" t="s">
        <v>78</v>
      </c>
      <c r="E100" s="2" t="s">
        <v>1854</v>
      </c>
      <c r="F100" s="2" t="s">
        <v>1855</v>
      </c>
      <c r="G100" s="2" t="s">
        <v>1856</v>
      </c>
      <c r="H100" s="2" t="s">
        <v>1857</v>
      </c>
      <c r="I100" s="2" t="s">
        <v>83</v>
      </c>
      <c r="J100" s="2" t="s">
        <v>52</v>
      </c>
      <c r="K100" s="2" t="s">
        <v>53</v>
      </c>
      <c r="L100" s="2" t="s">
        <v>1858</v>
      </c>
      <c r="M100" s="2" t="s">
        <v>1859</v>
      </c>
      <c r="N100" s="2" t="s">
        <v>1860</v>
      </c>
      <c r="O100" s="2" t="s">
        <v>142</v>
      </c>
      <c r="P100" s="2" t="s">
        <v>143</v>
      </c>
      <c r="Q100" s="2" t="s">
        <v>1861</v>
      </c>
      <c r="R100" s="2" t="s">
        <v>145</v>
      </c>
      <c r="S100" s="2" t="s">
        <v>1862</v>
      </c>
      <c r="T100" s="2" t="s">
        <v>1863</v>
      </c>
      <c r="U100" s="2" t="s">
        <v>1864</v>
      </c>
      <c r="V100" s="2" t="s">
        <v>1865</v>
      </c>
      <c r="W100" s="2" t="s">
        <v>1863</v>
      </c>
      <c r="X100" s="2" t="s">
        <v>1856</v>
      </c>
      <c r="Y100" s="2" t="s">
        <v>1856</v>
      </c>
      <c r="Z100" s="2" t="s">
        <v>175</v>
      </c>
      <c r="AA100" s="2" t="s">
        <v>1866</v>
      </c>
      <c r="AB100" s="2" t="s">
        <v>1853</v>
      </c>
      <c r="AC100" s="2" t="s">
        <v>1867</v>
      </c>
      <c r="AD100" s="2" t="s">
        <v>100</v>
      </c>
      <c r="AE100" s="2" t="s">
        <v>1868</v>
      </c>
      <c r="AF100" s="2" t="s">
        <v>274</v>
      </c>
      <c r="AG100" s="2" t="s">
        <v>128</v>
      </c>
      <c r="AH100" s="2"/>
      <c r="AI100" s="2"/>
      <c r="AJ100" s="2"/>
      <c r="AK100" s="2" t="s">
        <v>1869</v>
      </c>
      <c r="AL100" s="2" t="s">
        <v>1870</v>
      </c>
      <c r="AM100" s="2" t="s">
        <v>104</v>
      </c>
      <c r="AN100" s="2" t="s">
        <v>839</v>
      </c>
      <c r="AO100" s="2" t="s">
        <v>156</v>
      </c>
      <c r="AP100" s="2" t="s">
        <v>156</v>
      </c>
      <c r="AQ100" s="2" t="s">
        <v>132</v>
      </c>
      <c r="AR100" s="2" t="s">
        <v>107</v>
      </c>
    </row>
    <row r="101" customFormat="false" ht="15" hidden="false" customHeight="false" outlineLevel="0" collapsed="false">
      <c r="A101" s="2" t="s">
        <v>1871</v>
      </c>
      <c r="B101" s="2" t="s">
        <v>278</v>
      </c>
      <c r="C101" s="2" t="s">
        <v>1461</v>
      </c>
      <c r="D101" s="2" t="s">
        <v>78</v>
      </c>
      <c r="E101" s="2" t="s">
        <v>1872</v>
      </c>
      <c r="F101" s="2" t="s">
        <v>1873</v>
      </c>
      <c r="G101" s="2" t="s">
        <v>1874</v>
      </c>
      <c r="H101" s="2" t="s">
        <v>1875</v>
      </c>
      <c r="I101" s="2" t="s">
        <v>83</v>
      </c>
      <c r="J101" s="2" t="s">
        <v>52</v>
      </c>
      <c r="K101" s="2" t="s">
        <v>84</v>
      </c>
      <c r="L101" s="2" t="s">
        <v>1876</v>
      </c>
      <c r="M101" s="2" t="s">
        <v>1877</v>
      </c>
      <c r="N101" s="2" t="s">
        <v>1175</v>
      </c>
      <c r="O101" s="2" t="s">
        <v>143</v>
      </c>
      <c r="P101" s="2" t="s">
        <v>573</v>
      </c>
      <c r="Q101" s="2" t="s">
        <v>387</v>
      </c>
      <c r="R101" s="2" t="s">
        <v>145</v>
      </c>
      <c r="S101" s="2" t="s">
        <v>1878</v>
      </c>
      <c r="T101" s="2" t="s">
        <v>1879</v>
      </c>
      <c r="U101" s="2" t="s">
        <v>1880</v>
      </c>
      <c r="V101" s="2" t="s">
        <v>1881</v>
      </c>
      <c r="W101" s="2" t="s">
        <v>1879</v>
      </c>
      <c r="X101" s="2" t="s">
        <v>1882</v>
      </c>
      <c r="Y101" s="2" t="s">
        <v>1883</v>
      </c>
      <c r="Z101" s="2" t="s">
        <v>358</v>
      </c>
      <c r="AA101" s="2" t="s">
        <v>1639</v>
      </c>
      <c r="AB101" s="2" t="s">
        <v>1871</v>
      </c>
      <c r="AC101" s="2" t="s">
        <v>1884</v>
      </c>
      <c r="AD101" s="2" t="s">
        <v>71</v>
      </c>
      <c r="AE101" s="2"/>
      <c r="AF101" s="2"/>
      <c r="AG101" s="2"/>
      <c r="AH101" s="2"/>
      <c r="AI101" s="2" t="s">
        <v>1396</v>
      </c>
      <c r="AJ101" s="2"/>
      <c r="AK101" s="2"/>
      <c r="AL101" s="2"/>
      <c r="AM101" s="2" t="s">
        <v>104</v>
      </c>
      <c r="AN101" s="2" t="s">
        <v>362</v>
      </c>
      <c r="AO101" s="2" t="s">
        <v>156</v>
      </c>
      <c r="AP101" s="2" t="s">
        <v>106</v>
      </c>
      <c r="AQ101" s="2" t="s">
        <v>107</v>
      </c>
      <c r="AR101" s="2" t="s">
        <v>107</v>
      </c>
    </row>
    <row r="102" customFormat="false" ht="15" hidden="false" customHeight="false" outlineLevel="0" collapsed="false">
      <c r="A102" s="2" t="s">
        <v>1885</v>
      </c>
      <c r="B102" s="2" t="s">
        <v>1415</v>
      </c>
      <c r="C102" s="2" t="s">
        <v>1461</v>
      </c>
      <c r="D102" s="2" t="s">
        <v>78</v>
      </c>
      <c r="E102" s="2" t="s">
        <v>1886</v>
      </c>
      <c r="F102" s="2" t="s">
        <v>1887</v>
      </c>
      <c r="G102" s="2" t="s">
        <v>1888</v>
      </c>
      <c r="H102" s="2" t="s">
        <v>1889</v>
      </c>
      <c r="I102" s="2" t="s">
        <v>51</v>
      </c>
      <c r="J102" s="2" t="s">
        <v>1890</v>
      </c>
      <c r="K102" s="2" t="s">
        <v>1891</v>
      </c>
      <c r="L102" s="2" t="s">
        <v>1892</v>
      </c>
      <c r="M102" s="2" t="s">
        <v>1893</v>
      </c>
      <c r="N102" s="2" t="s">
        <v>515</v>
      </c>
      <c r="O102" s="2" t="s">
        <v>104</v>
      </c>
      <c r="P102" s="2" t="s">
        <v>116</v>
      </c>
      <c r="Q102" s="2" t="s">
        <v>1894</v>
      </c>
      <c r="R102" s="2" t="s">
        <v>1895</v>
      </c>
      <c r="S102" s="2" t="s">
        <v>1896</v>
      </c>
      <c r="T102" s="2" t="s">
        <v>1897</v>
      </c>
      <c r="U102" s="2" t="s">
        <v>1898</v>
      </c>
      <c r="V102" s="2" t="s">
        <v>1899</v>
      </c>
      <c r="W102" s="2" t="s">
        <v>1900</v>
      </c>
      <c r="X102" s="2" t="s">
        <v>1901</v>
      </c>
      <c r="Y102" s="2"/>
      <c r="Z102" s="2" t="s">
        <v>1902</v>
      </c>
      <c r="AA102" s="2" t="s">
        <v>1903</v>
      </c>
      <c r="AB102" s="2" t="s">
        <v>1885</v>
      </c>
      <c r="AC102" s="2" t="s">
        <v>1904</v>
      </c>
      <c r="AD102" s="2" t="s">
        <v>71</v>
      </c>
      <c r="AE102" s="2"/>
      <c r="AF102" s="2"/>
      <c r="AG102" s="2" t="s">
        <v>128</v>
      </c>
      <c r="AH102" s="2" t="s">
        <v>253</v>
      </c>
      <c r="AI102" s="2"/>
      <c r="AJ102" s="2"/>
      <c r="AK102" s="2"/>
      <c r="AL102" s="2"/>
      <c r="AM102" s="2" t="s">
        <v>72</v>
      </c>
      <c r="AN102" s="2"/>
      <c r="AO102" s="2" t="s">
        <v>73</v>
      </c>
      <c r="AP102" s="2" t="s">
        <v>74</v>
      </c>
      <c r="AQ102" s="2" t="s">
        <v>132</v>
      </c>
      <c r="AR102" s="2" t="s">
        <v>132</v>
      </c>
    </row>
    <row r="103" customFormat="false" ht="15" hidden="false" customHeight="false" outlineLevel="0" collapsed="false">
      <c r="A103" s="2" t="s">
        <v>1905</v>
      </c>
      <c r="B103" s="2" t="s">
        <v>76</v>
      </c>
      <c r="C103" s="2" t="s">
        <v>1906</v>
      </c>
      <c r="D103" s="2" t="s">
        <v>78</v>
      </c>
      <c r="E103" s="2" t="s">
        <v>1907</v>
      </c>
      <c r="F103" s="2" t="s">
        <v>1908</v>
      </c>
      <c r="G103" s="2" t="s">
        <v>1909</v>
      </c>
      <c r="H103" s="2" t="s">
        <v>1910</v>
      </c>
      <c r="I103" s="2" t="s">
        <v>51</v>
      </c>
      <c r="J103" s="2" t="s">
        <v>52</v>
      </c>
      <c r="K103" s="2" t="s">
        <v>1911</v>
      </c>
      <c r="L103" s="2" t="s">
        <v>1912</v>
      </c>
      <c r="M103" s="2" t="s">
        <v>1913</v>
      </c>
      <c r="N103" s="2" t="s">
        <v>165</v>
      </c>
      <c r="O103" s="2" t="s">
        <v>287</v>
      </c>
      <c r="P103" s="2" t="s">
        <v>442</v>
      </c>
      <c r="Q103" s="2" t="s">
        <v>145</v>
      </c>
      <c r="R103" s="2" t="s">
        <v>145</v>
      </c>
      <c r="S103" s="2" t="s">
        <v>1914</v>
      </c>
      <c r="T103" s="2" t="s">
        <v>1915</v>
      </c>
      <c r="U103" s="2" t="s">
        <v>1916</v>
      </c>
      <c r="V103" s="2" t="s">
        <v>1917</v>
      </c>
      <c r="W103" s="2" t="s">
        <v>1918</v>
      </c>
      <c r="X103" s="2" t="s">
        <v>1909</v>
      </c>
      <c r="Y103" s="2" t="s">
        <v>1909</v>
      </c>
      <c r="Z103" s="2" t="s">
        <v>1919</v>
      </c>
      <c r="AA103" s="2" t="s">
        <v>1920</v>
      </c>
      <c r="AB103" s="2" t="s">
        <v>1905</v>
      </c>
      <c r="AC103" s="2" t="s">
        <v>1921</v>
      </c>
      <c r="AD103" s="2" t="s">
        <v>71</v>
      </c>
      <c r="AE103" s="2"/>
      <c r="AF103" s="2"/>
      <c r="AG103" s="2" t="s">
        <v>128</v>
      </c>
      <c r="AH103" s="2"/>
      <c r="AI103" s="2"/>
      <c r="AJ103" s="2"/>
      <c r="AK103" s="2"/>
      <c r="AL103" s="2"/>
      <c r="AM103" s="2" t="s">
        <v>72</v>
      </c>
      <c r="AN103" s="2"/>
      <c r="AO103" s="2" t="s">
        <v>106</v>
      </c>
      <c r="AP103" s="2" t="s">
        <v>106</v>
      </c>
      <c r="AQ103" s="2" t="s">
        <v>132</v>
      </c>
      <c r="AR103" s="2" t="s">
        <v>132</v>
      </c>
    </row>
    <row r="104" customFormat="false" ht="15" hidden="false" customHeight="false" outlineLevel="0" collapsed="false">
      <c r="A104" s="2" t="s">
        <v>1922</v>
      </c>
      <c r="B104" s="2" t="s">
        <v>109</v>
      </c>
      <c r="C104" s="2" t="s">
        <v>1906</v>
      </c>
      <c r="D104" s="2" t="s">
        <v>78</v>
      </c>
      <c r="E104" s="2" t="s">
        <v>1923</v>
      </c>
      <c r="F104" s="2" t="s">
        <v>1924</v>
      </c>
      <c r="G104" s="2" t="s">
        <v>1925</v>
      </c>
      <c r="H104" s="2"/>
      <c r="I104" s="2" t="s">
        <v>51</v>
      </c>
      <c r="J104" s="2" t="s">
        <v>52</v>
      </c>
      <c r="K104" s="2" t="s">
        <v>1926</v>
      </c>
      <c r="L104" s="2" t="s">
        <v>1927</v>
      </c>
      <c r="M104" s="2" t="s">
        <v>1928</v>
      </c>
      <c r="N104" s="2" t="s">
        <v>1929</v>
      </c>
      <c r="O104" s="2" t="s">
        <v>287</v>
      </c>
      <c r="P104" s="2" t="s">
        <v>56</v>
      </c>
      <c r="Q104" s="2" t="s">
        <v>1930</v>
      </c>
      <c r="R104" s="2" t="s">
        <v>242</v>
      </c>
      <c r="S104" s="2" t="s">
        <v>1931</v>
      </c>
      <c r="T104" s="2" t="s">
        <v>1932</v>
      </c>
      <c r="U104" s="2" t="s">
        <v>1933</v>
      </c>
      <c r="V104" s="2" t="s">
        <v>1934</v>
      </c>
      <c r="W104" s="2" t="s">
        <v>1935</v>
      </c>
      <c r="X104" s="2" t="s">
        <v>1925</v>
      </c>
      <c r="Y104" s="2" t="s">
        <v>1936</v>
      </c>
      <c r="Z104" s="2" t="s">
        <v>1937</v>
      </c>
      <c r="AA104" s="2" t="s">
        <v>1938</v>
      </c>
      <c r="AB104" s="2" t="s">
        <v>1922</v>
      </c>
      <c r="AC104" s="2" t="s">
        <v>1939</v>
      </c>
      <c r="AD104" s="2" t="s">
        <v>71</v>
      </c>
      <c r="AE104" s="2"/>
      <c r="AF104" s="2"/>
      <c r="AG104" s="2" t="s">
        <v>128</v>
      </c>
      <c r="AH104" s="2"/>
      <c r="AI104" s="2"/>
      <c r="AJ104" s="2"/>
      <c r="AK104" s="2"/>
      <c r="AL104" s="2"/>
      <c r="AM104" s="2" t="s">
        <v>72</v>
      </c>
      <c r="AN104" s="2"/>
      <c r="AO104" s="2" t="s">
        <v>106</v>
      </c>
      <c r="AP104" s="2" t="s">
        <v>74</v>
      </c>
      <c r="AQ104" s="2" t="s">
        <v>132</v>
      </c>
      <c r="AR104" s="2"/>
    </row>
    <row r="105" customFormat="false" ht="15" hidden="false" customHeight="false" outlineLevel="0" collapsed="false">
      <c r="A105" s="2" t="s">
        <v>1940</v>
      </c>
      <c r="B105" s="2" t="s">
        <v>45</v>
      </c>
      <c r="C105" s="2" t="s">
        <v>1906</v>
      </c>
      <c r="D105" s="2" t="s">
        <v>78</v>
      </c>
      <c r="E105" s="2" t="s">
        <v>1941</v>
      </c>
      <c r="F105" s="2" t="s">
        <v>1942</v>
      </c>
      <c r="G105" s="2" t="s">
        <v>1943</v>
      </c>
      <c r="H105" s="2" t="s">
        <v>1944</v>
      </c>
      <c r="I105" s="2" t="s">
        <v>51</v>
      </c>
      <c r="J105" s="2" t="s">
        <v>52</v>
      </c>
      <c r="K105" s="2" t="s">
        <v>53</v>
      </c>
      <c r="L105" s="2" t="s">
        <v>1945</v>
      </c>
      <c r="M105" s="2" t="s">
        <v>1946</v>
      </c>
      <c r="N105" s="2" t="s">
        <v>1947</v>
      </c>
      <c r="O105" s="2" t="s">
        <v>104</v>
      </c>
      <c r="P105" s="2" t="s">
        <v>104</v>
      </c>
      <c r="Q105" s="2" t="s">
        <v>1367</v>
      </c>
      <c r="R105" s="2" t="s">
        <v>60</v>
      </c>
      <c r="S105" s="2" t="s">
        <v>1948</v>
      </c>
      <c r="T105" s="2" t="s">
        <v>1949</v>
      </c>
      <c r="U105" s="2" t="s">
        <v>1943</v>
      </c>
      <c r="V105" s="2" t="s">
        <v>1950</v>
      </c>
      <c r="W105" s="2" t="s">
        <v>1951</v>
      </c>
      <c r="X105" s="2" t="s">
        <v>1952</v>
      </c>
      <c r="Y105" s="2" t="s">
        <v>1953</v>
      </c>
      <c r="Z105" s="2" t="s">
        <v>1954</v>
      </c>
      <c r="AA105" s="2" t="s">
        <v>1955</v>
      </c>
      <c r="AB105" s="2" t="s">
        <v>1940</v>
      </c>
      <c r="AC105" s="2" t="s">
        <v>1956</v>
      </c>
      <c r="AD105" s="2" t="s">
        <v>100</v>
      </c>
      <c r="AE105" s="2" t="s">
        <v>1957</v>
      </c>
      <c r="AF105" s="2" t="s">
        <v>1958</v>
      </c>
      <c r="AG105" s="2"/>
      <c r="AH105" s="2"/>
      <c r="AI105" s="2" t="s">
        <v>103</v>
      </c>
      <c r="AJ105" s="2" t="s">
        <v>253</v>
      </c>
      <c r="AK105" s="2"/>
      <c r="AL105" s="2"/>
      <c r="AM105" s="2" t="s">
        <v>104</v>
      </c>
      <c r="AN105" s="2" t="s">
        <v>705</v>
      </c>
      <c r="AO105" s="2" t="s">
        <v>106</v>
      </c>
      <c r="AP105" s="2" t="s">
        <v>74</v>
      </c>
      <c r="AQ105" s="2" t="s">
        <v>132</v>
      </c>
      <c r="AR105" s="2"/>
    </row>
    <row r="106" customFormat="false" ht="15" hidden="false" customHeight="false" outlineLevel="0" collapsed="false">
      <c r="A106" s="2" t="s">
        <v>1959</v>
      </c>
      <c r="B106" s="2" t="s">
        <v>278</v>
      </c>
      <c r="C106" s="2" t="s">
        <v>1906</v>
      </c>
      <c r="D106" s="2" t="s">
        <v>78</v>
      </c>
      <c r="E106" s="2" t="s">
        <v>1960</v>
      </c>
      <c r="F106" s="2" t="s">
        <v>1961</v>
      </c>
      <c r="G106" s="2"/>
      <c r="H106" s="2" t="s">
        <v>1962</v>
      </c>
      <c r="I106" s="2" t="s">
        <v>83</v>
      </c>
      <c r="J106" s="2" t="s">
        <v>52</v>
      </c>
      <c r="K106" s="2" t="s">
        <v>53</v>
      </c>
      <c r="L106" s="2" t="s">
        <v>1963</v>
      </c>
      <c r="M106" s="2" t="s">
        <v>1964</v>
      </c>
      <c r="N106" s="2" t="s">
        <v>164</v>
      </c>
      <c r="O106" s="2" t="s">
        <v>142</v>
      </c>
      <c r="P106" s="2" t="s">
        <v>443</v>
      </c>
      <c r="Q106" s="2" t="s">
        <v>145</v>
      </c>
      <c r="R106" s="2" t="s">
        <v>145</v>
      </c>
      <c r="S106" s="2" t="s">
        <v>1965</v>
      </c>
      <c r="T106" s="2" t="s">
        <v>1966</v>
      </c>
      <c r="U106" s="2" t="s">
        <v>1967</v>
      </c>
      <c r="V106" s="2" t="s">
        <v>1968</v>
      </c>
      <c r="W106" s="2" t="s">
        <v>1966</v>
      </c>
      <c r="X106" s="2" t="s">
        <v>1969</v>
      </c>
      <c r="Y106" s="2"/>
      <c r="Z106" s="2" t="s">
        <v>1970</v>
      </c>
      <c r="AA106" s="2" t="s">
        <v>1971</v>
      </c>
      <c r="AB106" s="2" t="s">
        <v>1959</v>
      </c>
      <c r="AC106" s="2" t="s">
        <v>1972</v>
      </c>
      <c r="AD106" s="2" t="s">
        <v>71</v>
      </c>
      <c r="AE106" s="2"/>
      <c r="AF106" s="2"/>
      <c r="AG106" s="2" t="s">
        <v>103</v>
      </c>
      <c r="AH106" s="2" t="s">
        <v>253</v>
      </c>
      <c r="AI106" s="2"/>
      <c r="AJ106" s="2" t="s">
        <v>253</v>
      </c>
      <c r="AK106" s="2" t="s">
        <v>1973</v>
      </c>
      <c r="AL106" s="2" t="s">
        <v>1974</v>
      </c>
      <c r="AM106" s="2" t="s">
        <v>104</v>
      </c>
      <c r="AN106" s="2" t="s">
        <v>545</v>
      </c>
      <c r="AO106" s="2" t="s">
        <v>106</v>
      </c>
      <c r="AP106" s="2" t="s">
        <v>74</v>
      </c>
      <c r="AQ106" s="2" t="s">
        <v>107</v>
      </c>
      <c r="AR106" s="2"/>
    </row>
    <row r="107" customFormat="false" ht="15" hidden="false" customHeight="false" outlineLevel="0" collapsed="false">
      <c r="A107" s="2" t="s">
        <v>1975</v>
      </c>
      <c r="B107" s="2" t="s">
        <v>278</v>
      </c>
      <c r="C107" s="2" t="s">
        <v>276</v>
      </c>
      <c r="D107" s="2" t="s">
        <v>78</v>
      </c>
      <c r="E107" s="2" t="s">
        <v>1976</v>
      </c>
      <c r="F107" s="2" t="s">
        <v>1977</v>
      </c>
      <c r="G107" s="2" t="s">
        <v>81</v>
      </c>
      <c r="H107" s="2" t="s">
        <v>1978</v>
      </c>
      <c r="I107" s="2" t="s">
        <v>51</v>
      </c>
      <c r="J107" s="2" t="s">
        <v>52</v>
      </c>
      <c r="K107" s="2" t="s">
        <v>53</v>
      </c>
      <c r="L107" s="2" t="s">
        <v>1979</v>
      </c>
      <c r="M107" s="2" t="s">
        <v>1980</v>
      </c>
      <c r="N107" s="2" t="s">
        <v>1981</v>
      </c>
      <c r="O107" s="2" t="s">
        <v>312</v>
      </c>
      <c r="P107" s="2" t="s">
        <v>631</v>
      </c>
      <c r="Q107" s="2" t="s">
        <v>145</v>
      </c>
      <c r="R107" s="2" t="s">
        <v>145</v>
      </c>
      <c r="S107" s="2" t="s">
        <v>1982</v>
      </c>
      <c r="T107" s="2" t="s">
        <v>1983</v>
      </c>
      <c r="U107" s="2" t="s">
        <v>1984</v>
      </c>
      <c r="V107" s="2" t="s">
        <v>1985</v>
      </c>
      <c r="W107" s="2" t="s">
        <v>1983</v>
      </c>
      <c r="X107" s="2" t="s">
        <v>1986</v>
      </c>
      <c r="Y107" s="2"/>
      <c r="Z107" s="2" t="s">
        <v>1987</v>
      </c>
      <c r="AA107" s="2" t="s">
        <v>1988</v>
      </c>
      <c r="AB107" s="2" t="s">
        <v>1975</v>
      </c>
      <c r="AC107" s="2" t="s">
        <v>1989</v>
      </c>
      <c r="AD107" s="2" t="s">
        <v>100</v>
      </c>
      <c r="AE107" s="2" t="s">
        <v>1990</v>
      </c>
      <c r="AF107" s="2" t="s">
        <v>1991</v>
      </c>
      <c r="AG107" s="2"/>
      <c r="AH107" s="2"/>
      <c r="AI107" s="2"/>
      <c r="AJ107" s="2"/>
      <c r="AK107" s="2"/>
      <c r="AL107" s="2"/>
      <c r="AM107" s="2" t="s">
        <v>104</v>
      </c>
      <c r="AN107" s="2" t="s">
        <v>228</v>
      </c>
      <c r="AO107" s="2" t="s">
        <v>106</v>
      </c>
      <c r="AP107" s="2" t="s">
        <v>74</v>
      </c>
      <c r="AQ107" s="2"/>
      <c r="AR107" s="2"/>
    </row>
    <row r="108" customFormat="false" ht="15" hidden="false" customHeight="false" outlineLevel="0" collapsed="false">
      <c r="A108" s="2" t="s">
        <v>1992</v>
      </c>
      <c r="B108" s="2" t="s">
        <v>76</v>
      </c>
      <c r="C108" s="2" t="s">
        <v>1906</v>
      </c>
      <c r="D108" s="2" t="s">
        <v>78</v>
      </c>
      <c r="E108" s="2" t="s">
        <v>1993</v>
      </c>
      <c r="F108" s="2" t="s">
        <v>1994</v>
      </c>
      <c r="G108" s="2"/>
      <c r="H108" s="2"/>
      <c r="I108" s="2" t="s">
        <v>83</v>
      </c>
      <c r="J108" s="2" t="s">
        <v>52</v>
      </c>
      <c r="K108" s="2" t="s">
        <v>84</v>
      </c>
      <c r="L108" s="2" t="s">
        <v>1995</v>
      </c>
      <c r="M108" s="2" t="s">
        <v>1996</v>
      </c>
      <c r="N108" s="2" t="s">
        <v>1997</v>
      </c>
      <c r="O108" s="2" t="s">
        <v>165</v>
      </c>
      <c r="P108" s="2" t="s">
        <v>262</v>
      </c>
      <c r="Q108" s="2" t="s">
        <v>263</v>
      </c>
      <c r="R108" s="2" t="s">
        <v>145</v>
      </c>
      <c r="S108" s="2" t="s">
        <v>1998</v>
      </c>
      <c r="T108" s="2" t="s">
        <v>1999</v>
      </c>
      <c r="U108" s="2" t="s">
        <v>2000</v>
      </c>
      <c r="V108" s="2" t="s">
        <v>2001</v>
      </c>
      <c r="W108" s="2" t="s">
        <v>2002</v>
      </c>
      <c r="X108" s="2" t="s">
        <v>2003</v>
      </c>
      <c r="Y108" s="2"/>
      <c r="Z108" s="2" t="s">
        <v>2004</v>
      </c>
      <c r="AA108" s="2" t="s">
        <v>2005</v>
      </c>
      <c r="AB108" s="2" t="s">
        <v>1992</v>
      </c>
      <c r="AC108" s="2" t="s">
        <v>2006</v>
      </c>
      <c r="AD108" s="2" t="s">
        <v>71</v>
      </c>
      <c r="AE108" s="2"/>
      <c r="AF108" s="2"/>
      <c r="AG108" s="2" t="s">
        <v>298</v>
      </c>
      <c r="AH108" s="2" t="s">
        <v>178</v>
      </c>
      <c r="AI108" s="2" t="s">
        <v>2007</v>
      </c>
      <c r="AJ108" s="2" t="s">
        <v>2008</v>
      </c>
      <c r="AK108" s="2"/>
      <c r="AL108" s="2"/>
      <c r="AM108" s="2" t="s">
        <v>104</v>
      </c>
      <c r="AN108" s="2" t="s">
        <v>1344</v>
      </c>
      <c r="AO108" s="2" t="s">
        <v>156</v>
      </c>
      <c r="AP108" s="2" t="s">
        <v>156</v>
      </c>
      <c r="AQ108" s="2" t="s">
        <v>132</v>
      </c>
      <c r="AR108" s="2" t="s">
        <v>132</v>
      </c>
    </row>
    <row r="109" customFormat="false" ht="15" hidden="false" customHeight="false" outlineLevel="0" collapsed="false">
      <c r="A109" s="2" t="s">
        <v>2009</v>
      </c>
      <c r="B109" s="2" t="s">
        <v>109</v>
      </c>
      <c r="C109" s="2" t="s">
        <v>1906</v>
      </c>
      <c r="D109" s="2" t="s">
        <v>78</v>
      </c>
      <c r="E109" s="2" t="s">
        <v>2010</v>
      </c>
      <c r="F109" s="2" t="s">
        <v>2011</v>
      </c>
      <c r="G109" s="2"/>
      <c r="H109" s="2" t="s">
        <v>2012</v>
      </c>
      <c r="I109" s="2" t="s">
        <v>83</v>
      </c>
      <c r="J109" s="2" t="s">
        <v>52</v>
      </c>
      <c r="K109" s="2" t="s">
        <v>84</v>
      </c>
      <c r="L109" s="2" t="s">
        <v>2013</v>
      </c>
      <c r="M109" s="2" t="s">
        <v>2014</v>
      </c>
      <c r="N109" s="2" t="s">
        <v>554</v>
      </c>
      <c r="O109" s="2" t="s">
        <v>573</v>
      </c>
      <c r="P109" s="2" t="s">
        <v>2015</v>
      </c>
      <c r="Q109" s="2" t="s">
        <v>59</v>
      </c>
      <c r="R109" s="2" t="s">
        <v>60</v>
      </c>
      <c r="S109" s="2" t="s">
        <v>2016</v>
      </c>
      <c r="T109" s="2" t="s">
        <v>2017</v>
      </c>
      <c r="U109" s="2" t="s">
        <v>2018</v>
      </c>
      <c r="V109" s="2" t="s">
        <v>2019</v>
      </c>
      <c r="W109" s="2" t="s">
        <v>2020</v>
      </c>
      <c r="X109" s="2" t="s">
        <v>2012</v>
      </c>
      <c r="Y109" s="2" t="s">
        <v>2012</v>
      </c>
      <c r="Z109" s="2" t="s">
        <v>1937</v>
      </c>
      <c r="AA109" s="2" t="s">
        <v>2021</v>
      </c>
      <c r="AB109" s="2" t="s">
        <v>2009</v>
      </c>
      <c r="AC109" s="2" t="s">
        <v>2022</v>
      </c>
      <c r="AD109" s="2" t="s">
        <v>100</v>
      </c>
      <c r="AE109" s="2" t="s">
        <v>2023</v>
      </c>
      <c r="AF109" s="2" t="s">
        <v>971</v>
      </c>
      <c r="AG109" s="2" t="s">
        <v>154</v>
      </c>
      <c r="AH109" s="2"/>
      <c r="AI109" s="2"/>
      <c r="AJ109" s="2"/>
      <c r="AK109" s="2"/>
      <c r="AL109" s="2"/>
      <c r="AM109" s="2" t="s">
        <v>104</v>
      </c>
      <c r="AN109" s="2" t="s">
        <v>131</v>
      </c>
      <c r="AO109" s="2" t="s">
        <v>106</v>
      </c>
      <c r="AP109" s="2" t="s">
        <v>74</v>
      </c>
      <c r="AQ109" s="2" t="s">
        <v>132</v>
      </c>
      <c r="AR109" s="2"/>
    </row>
    <row r="110" customFormat="false" ht="15" hidden="false" customHeight="false" outlineLevel="0" collapsed="false">
      <c r="A110" s="2" t="s">
        <v>2024</v>
      </c>
      <c r="B110" s="2" t="s">
        <v>76</v>
      </c>
      <c r="C110" s="2" t="s">
        <v>583</v>
      </c>
      <c r="D110" s="2" t="s">
        <v>78</v>
      </c>
      <c r="E110" s="2" t="s">
        <v>2025</v>
      </c>
      <c r="F110" s="2" t="s">
        <v>2026</v>
      </c>
      <c r="G110" s="2"/>
      <c r="H110" s="2"/>
      <c r="I110" s="2" t="s">
        <v>83</v>
      </c>
      <c r="J110" s="2" t="s">
        <v>52</v>
      </c>
      <c r="K110" s="2" t="s">
        <v>53</v>
      </c>
      <c r="L110" s="2" t="s">
        <v>2027</v>
      </c>
      <c r="M110" s="2" t="s">
        <v>2028</v>
      </c>
      <c r="N110" s="2" t="s">
        <v>239</v>
      </c>
      <c r="O110" s="2" t="s">
        <v>104</v>
      </c>
      <c r="P110" s="2" t="s">
        <v>165</v>
      </c>
      <c r="Q110" s="2" t="s">
        <v>476</v>
      </c>
      <c r="R110" s="2" t="s">
        <v>477</v>
      </c>
      <c r="S110" s="2" t="s">
        <v>2029</v>
      </c>
      <c r="T110" s="2" t="s">
        <v>2030</v>
      </c>
      <c r="U110" s="2" t="s">
        <v>2031</v>
      </c>
      <c r="V110" s="2" t="s">
        <v>2032</v>
      </c>
      <c r="W110" s="2" t="s">
        <v>2033</v>
      </c>
      <c r="X110" s="2" t="s">
        <v>2034</v>
      </c>
      <c r="Y110" s="2"/>
      <c r="Z110" s="2" t="s">
        <v>2035</v>
      </c>
      <c r="AA110" s="2" t="s">
        <v>1392</v>
      </c>
      <c r="AB110" s="2" t="s">
        <v>2024</v>
      </c>
      <c r="AC110" s="2" t="s">
        <v>2036</v>
      </c>
      <c r="AD110" s="2" t="s">
        <v>71</v>
      </c>
      <c r="AE110" s="2"/>
      <c r="AF110" s="2"/>
      <c r="AG110" s="2" t="s">
        <v>154</v>
      </c>
      <c r="AH110" s="2"/>
      <c r="AI110" s="2"/>
      <c r="AJ110" s="2"/>
      <c r="AK110" s="2"/>
      <c r="AL110" s="2"/>
      <c r="AM110" s="2" t="s">
        <v>104</v>
      </c>
      <c r="AN110" s="2" t="s">
        <v>2037</v>
      </c>
      <c r="AO110" s="2" t="s">
        <v>106</v>
      </c>
      <c r="AP110" s="2" t="s">
        <v>156</v>
      </c>
      <c r="AQ110" s="2" t="s">
        <v>107</v>
      </c>
      <c r="AR110" s="2" t="s">
        <v>107</v>
      </c>
    </row>
    <row r="111" customFormat="false" ht="15" hidden="false" customHeight="false" outlineLevel="0" collapsed="false">
      <c r="A111" s="2" t="s">
        <v>2038</v>
      </c>
      <c r="B111" s="2" t="s">
        <v>76</v>
      </c>
      <c r="C111" s="2" t="s">
        <v>1906</v>
      </c>
      <c r="D111" s="2" t="s">
        <v>78</v>
      </c>
      <c r="E111" s="2" t="s">
        <v>2039</v>
      </c>
      <c r="F111" s="2" t="s">
        <v>2040</v>
      </c>
      <c r="G111" s="2" t="s">
        <v>72</v>
      </c>
      <c r="H111" s="2" t="s">
        <v>2041</v>
      </c>
      <c r="I111" s="2" t="s">
        <v>51</v>
      </c>
      <c r="J111" s="2" t="s">
        <v>52</v>
      </c>
      <c r="K111" s="2" t="s">
        <v>53</v>
      </c>
      <c r="L111" s="2" t="s">
        <v>2042</v>
      </c>
      <c r="M111" s="2" t="s">
        <v>2043</v>
      </c>
      <c r="N111" s="2" t="s">
        <v>287</v>
      </c>
      <c r="O111" s="2" t="s">
        <v>980</v>
      </c>
      <c r="P111" s="2" t="s">
        <v>117</v>
      </c>
      <c r="Q111" s="2" t="s">
        <v>2044</v>
      </c>
      <c r="R111" s="2" t="s">
        <v>193</v>
      </c>
      <c r="S111" s="2" t="s">
        <v>2045</v>
      </c>
      <c r="T111" s="2" t="s">
        <v>72</v>
      </c>
      <c r="U111" s="2" t="s">
        <v>2046</v>
      </c>
      <c r="V111" s="2" t="s">
        <v>2047</v>
      </c>
      <c r="W111" s="2" t="s">
        <v>2048</v>
      </c>
      <c r="X111" s="2" t="s">
        <v>2049</v>
      </c>
      <c r="Y111" s="2" t="s">
        <v>72</v>
      </c>
      <c r="Z111" s="2" t="s">
        <v>2050</v>
      </c>
      <c r="AA111" s="2" t="s">
        <v>2051</v>
      </c>
      <c r="AB111" s="2" t="s">
        <v>2038</v>
      </c>
      <c r="AC111" s="2" t="s">
        <v>2052</v>
      </c>
      <c r="AD111" s="2" t="s">
        <v>71</v>
      </c>
      <c r="AE111" s="2"/>
      <c r="AF111" s="2"/>
      <c r="AG111" s="2" t="s">
        <v>103</v>
      </c>
      <c r="AH111" s="2" t="s">
        <v>253</v>
      </c>
      <c r="AI111" s="2"/>
      <c r="AJ111" s="2"/>
      <c r="AK111" s="2"/>
      <c r="AL111" s="2"/>
      <c r="AM111" s="2" t="s">
        <v>72</v>
      </c>
      <c r="AN111" s="2"/>
      <c r="AO111" s="2" t="s">
        <v>156</v>
      </c>
      <c r="AP111" s="2" t="s">
        <v>74</v>
      </c>
      <c r="AQ111" s="2"/>
      <c r="AR111" s="2"/>
    </row>
    <row r="112" customFormat="false" ht="15" hidden="false" customHeight="false" outlineLevel="0" collapsed="false">
      <c r="A112" s="2" t="s">
        <v>2053</v>
      </c>
      <c r="B112" s="2" t="s">
        <v>278</v>
      </c>
      <c r="C112" s="2" t="s">
        <v>1906</v>
      </c>
      <c r="D112" s="2" t="s">
        <v>78</v>
      </c>
      <c r="E112" s="2" t="s">
        <v>2054</v>
      </c>
      <c r="F112" s="2" t="s">
        <v>2055</v>
      </c>
      <c r="G112" s="2"/>
      <c r="H112" s="2"/>
      <c r="I112" s="2" t="s">
        <v>83</v>
      </c>
      <c r="J112" s="2" t="s">
        <v>52</v>
      </c>
      <c r="K112" s="2" t="s">
        <v>186</v>
      </c>
      <c r="L112" s="2" t="s">
        <v>2056</v>
      </c>
      <c r="M112" s="2" t="s">
        <v>2057</v>
      </c>
      <c r="N112" s="2" t="s">
        <v>2058</v>
      </c>
      <c r="O112" s="2" t="s">
        <v>117</v>
      </c>
      <c r="P112" s="2" t="s">
        <v>190</v>
      </c>
      <c r="Q112" s="2" t="s">
        <v>2059</v>
      </c>
      <c r="R112" s="2" t="s">
        <v>2060</v>
      </c>
      <c r="S112" s="2" t="s">
        <v>2061</v>
      </c>
      <c r="T112" s="2" t="s">
        <v>2062</v>
      </c>
      <c r="U112" s="2" t="s">
        <v>2063</v>
      </c>
      <c r="V112" s="2" t="s">
        <v>2064</v>
      </c>
      <c r="W112" s="2" t="s">
        <v>2065</v>
      </c>
      <c r="X112" s="2" t="s">
        <v>2066</v>
      </c>
      <c r="Y112" s="2" t="s">
        <v>2067</v>
      </c>
      <c r="Z112" s="2" t="s">
        <v>2068</v>
      </c>
      <c r="AA112" s="2" t="s">
        <v>2069</v>
      </c>
      <c r="AB112" s="2" t="s">
        <v>2053</v>
      </c>
      <c r="AC112" s="2" t="s">
        <v>2070</v>
      </c>
      <c r="AD112" s="2" t="s">
        <v>71</v>
      </c>
      <c r="AE112" s="2"/>
      <c r="AF112" s="2"/>
      <c r="AG112" s="2" t="s">
        <v>298</v>
      </c>
      <c r="AH112" s="2"/>
      <c r="AI112" s="2"/>
      <c r="AJ112" s="2"/>
      <c r="AK112" s="2" t="s">
        <v>2071</v>
      </c>
      <c r="AL112" s="2"/>
      <c r="AM112" s="2" t="s">
        <v>72</v>
      </c>
      <c r="AN112" s="2"/>
      <c r="AO112" s="2" t="s">
        <v>73</v>
      </c>
      <c r="AP112" s="2" t="s">
        <v>73</v>
      </c>
      <c r="AQ112" s="2" t="s">
        <v>132</v>
      </c>
      <c r="AR112" s="2"/>
    </row>
    <row r="113" customFormat="false" ht="15" hidden="false" customHeight="false" outlineLevel="0" collapsed="false">
      <c r="A113" s="2" t="s">
        <v>2072</v>
      </c>
      <c r="B113" s="2" t="s">
        <v>76</v>
      </c>
      <c r="C113" s="2" t="s">
        <v>547</v>
      </c>
      <c r="D113" s="2" t="s">
        <v>78</v>
      </c>
      <c r="E113" s="2" t="s">
        <v>2073</v>
      </c>
      <c r="F113" s="2" t="s">
        <v>2074</v>
      </c>
      <c r="G113" s="2"/>
      <c r="H113" s="2" t="s">
        <v>688</v>
      </c>
      <c r="I113" s="2" t="s">
        <v>83</v>
      </c>
      <c r="J113" s="2" t="s">
        <v>52</v>
      </c>
      <c r="K113" s="2" t="s">
        <v>53</v>
      </c>
      <c r="L113" s="2" t="s">
        <v>2075</v>
      </c>
      <c r="M113" s="2" t="s">
        <v>690</v>
      </c>
      <c r="N113" s="2" t="s">
        <v>691</v>
      </c>
      <c r="O113" s="2" t="s">
        <v>573</v>
      </c>
      <c r="P113" s="2" t="s">
        <v>631</v>
      </c>
      <c r="Q113" s="2" t="s">
        <v>692</v>
      </c>
      <c r="R113" s="2" t="s">
        <v>242</v>
      </c>
      <c r="S113" s="2" t="s">
        <v>693</v>
      </c>
      <c r="T113" s="2" t="s">
        <v>694</v>
      </c>
      <c r="U113" s="2" t="s">
        <v>695</v>
      </c>
      <c r="V113" s="2" t="s">
        <v>696</v>
      </c>
      <c r="W113" s="2" t="s">
        <v>697</v>
      </c>
      <c r="X113" s="2" t="s">
        <v>2076</v>
      </c>
      <c r="Y113" s="2" t="s">
        <v>698</v>
      </c>
      <c r="Z113" s="2" t="s">
        <v>2077</v>
      </c>
      <c r="AA113" s="2" t="s">
        <v>2078</v>
      </c>
      <c r="AB113" s="2" t="s">
        <v>2072</v>
      </c>
      <c r="AC113" s="2" t="s">
        <v>2079</v>
      </c>
      <c r="AD113" s="2" t="s">
        <v>100</v>
      </c>
      <c r="AE113" s="2" t="s">
        <v>2080</v>
      </c>
      <c r="AF113" s="2" t="s">
        <v>2081</v>
      </c>
      <c r="AG113" s="2"/>
      <c r="AH113" s="2"/>
      <c r="AI113" s="2"/>
      <c r="AJ113" s="2"/>
      <c r="AK113" s="2"/>
      <c r="AL113" s="2"/>
      <c r="AM113" s="2" t="s">
        <v>104</v>
      </c>
      <c r="AN113" s="2" t="s">
        <v>583</v>
      </c>
      <c r="AO113" s="2" t="s">
        <v>106</v>
      </c>
      <c r="AP113" s="2" t="s">
        <v>74</v>
      </c>
      <c r="AQ113" s="2" t="s">
        <v>132</v>
      </c>
      <c r="AR113" s="2" t="s">
        <v>132</v>
      </c>
    </row>
    <row r="114" customFormat="false" ht="15" hidden="false" customHeight="false" outlineLevel="0" collapsed="false">
      <c r="A114" s="2" t="s">
        <v>2082</v>
      </c>
      <c r="B114" s="2" t="s">
        <v>109</v>
      </c>
      <c r="C114" s="2" t="s">
        <v>1906</v>
      </c>
      <c r="D114" s="2" t="s">
        <v>78</v>
      </c>
      <c r="E114" s="2" t="s">
        <v>2083</v>
      </c>
      <c r="F114" s="2" t="s">
        <v>2084</v>
      </c>
      <c r="G114" s="2" t="s">
        <v>2085</v>
      </c>
      <c r="H114" s="2" t="s">
        <v>2086</v>
      </c>
      <c r="I114" s="2" t="s">
        <v>83</v>
      </c>
      <c r="J114" s="2" t="s">
        <v>52</v>
      </c>
      <c r="K114" s="2" t="s">
        <v>1481</v>
      </c>
      <c r="L114" s="2" t="s">
        <v>2087</v>
      </c>
      <c r="M114" s="2" t="s">
        <v>2088</v>
      </c>
      <c r="N114" s="2" t="s">
        <v>2089</v>
      </c>
      <c r="O114" s="2" t="s">
        <v>117</v>
      </c>
      <c r="P114" s="2" t="s">
        <v>2090</v>
      </c>
      <c r="Q114" s="2" t="s">
        <v>1301</v>
      </c>
      <c r="R114" s="2" t="s">
        <v>242</v>
      </c>
      <c r="S114" s="2" t="s">
        <v>2091</v>
      </c>
      <c r="T114" s="2" t="s">
        <v>2092</v>
      </c>
      <c r="U114" s="2" t="s">
        <v>2093</v>
      </c>
      <c r="V114" s="2" t="s">
        <v>2094</v>
      </c>
      <c r="W114" s="2" t="s">
        <v>2092</v>
      </c>
      <c r="X114" s="2" t="s">
        <v>2095</v>
      </c>
      <c r="Y114" s="2" t="s">
        <v>2085</v>
      </c>
      <c r="Z114" s="2"/>
      <c r="AA114" s="2" t="s">
        <v>2096</v>
      </c>
      <c r="AB114" s="2" t="s">
        <v>2082</v>
      </c>
      <c r="AC114" s="2" t="s">
        <v>2097</v>
      </c>
      <c r="AD114" s="2" t="s">
        <v>71</v>
      </c>
      <c r="AE114" s="2"/>
      <c r="AF114" s="2"/>
      <c r="AG114" s="2" t="s">
        <v>298</v>
      </c>
      <c r="AH114" s="2" t="s">
        <v>178</v>
      </c>
      <c r="AI114" s="2"/>
      <c r="AJ114" s="2"/>
      <c r="AK114" s="2"/>
      <c r="AL114" s="2"/>
      <c r="AM114" s="2" t="s">
        <v>104</v>
      </c>
      <c r="AN114" s="2" t="s">
        <v>1226</v>
      </c>
      <c r="AO114" s="2" t="s">
        <v>106</v>
      </c>
      <c r="AP114" s="2" t="s">
        <v>74</v>
      </c>
      <c r="AQ114" s="2" t="s">
        <v>132</v>
      </c>
      <c r="AR114" s="2"/>
    </row>
    <row r="115" customFormat="false" ht="15" hidden="false" customHeight="false" outlineLevel="0" collapsed="false">
      <c r="A115" s="2" t="s">
        <v>2098</v>
      </c>
      <c r="B115" s="2" t="s">
        <v>278</v>
      </c>
      <c r="C115" s="2" t="s">
        <v>547</v>
      </c>
      <c r="D115" s="2" t="s">
        <v>78</v>
      </c>
      <c r="E115" s="2" t="s">
        <v>2099</v>
      </c>
      <c r="F115" s="2" t="s">
        <v>2100</v>
      </c>
      <c r="G115" s="2" t="s">
        <v>2101</v>
      </c>
      <c r="H115" s="2" t="s">
        <v>2102</v>
      </c>
      <c r="I115" s="2" t="s">
        <v>51</v>
      </c>
      <c r="J115" s="2" t="s">
        <v>52</v>
      </c>
      <c r="K115" s="2" t="s">
        <v>84</v>
      </c>
      <c r="L115" s="2" t="s">
        <v>2103</v>
      </c>
      <c r="M115" s="2" t="s">
        <v>2104</v>
      </c>
      <c r="N115" s="2" t="s">
        <v>262</v>
      </c>
      <c r="O115" s="2" t="s">
        <v>311</v>
      </c>
      <c r="P115" s="2" t="s">
        <v>328</v>
      </c>
      <c r="Q115" s="2" t="s">
        <v>59</v>
      </c>
      <c r="R115" s="2" t="s">
        <v>60</v>
      </c>
      <c r="S115" s="2" t="s">
        <v>2105</v>
      </c>
      <c r="T115" s="2" t="s">
        <v>2106</v>
      </c>
      <c r="U115" s="2" t="s">
        <v>2101</v>
      </c>
      <c r="V115" s="2" t="s">
        <v>2107</v>
      </c>
      <c r="W115" s="2" t="s">
        <v>2106</v>
      </c>
      <c r="X115" s="2" t="s">
        <v>2102</v>
      </c>
      <c r="Y115" s="2"/>
      <c r="Z115" s="2" t="s">
        <v>358</v>
      </c>
      <c r="AA115" s="2" t="s">
        <v>2108</v>
      </c>
      <c r="AB115" s="2" t="s">
        <v>2098</v>
      </c>
      <c r="AC115" s="2" t="s">
        <v>2109</v>
      </c>
      <c r="AD115" s="2" t="s">
        <v>100</v>
      </c>
      <c r="AE115" s="2" t="s">
        <v>2110</v>
      </c>
      <c r="AF115" s="2" t="s">
        <v>1991</v>
      </c>
      <c r="AG115" s="2"/>
      <c r="AH115" s="2"/>
      <c r="AI115" s="2"/>
      <c r="AJ115" s="2"/>
      <c r="AK115" s="2"/>
      <c r="AL115" s="2"/>
      <c r="AM115" s="2" t="s">
        <v>104</v>
      </c>
      <c r="AN115" s="2" t="s">
        <v>228</v>
      </c>
      <c r="AO115" s="2"/>
      <c r="AP115" s="2"/>
      <c r="AQ115" s="2"/>
      <c r="AR115" s="2"/>
    </row>
    <row r="116" customFormat="false" ht="15" hidden="false" customHeight="false" outlineLevel="0" collapsed="false">
      <c r="A116" s="2" t="s">
        <v>2111</v>
      </c>
      <c r="B116" s="2" t="s">
        <v>76</v>
      </c>
      <c r="C116" s="2" t="s">
        <v>1906</v>
      </c>
      <c r="D116" s="2" t="s">
        <v>78</v>
      </c>
      <c r="E116" s="2" t="s">
        <v>2112</v>
      </c>
      <c r="F116" s="2" t="s">
        <v>2113</v>
      </c>
      <c r="G116" s="2"/>
      <c r="H116" s="2"/>
      <c r="I116" s="2" t="s">
        <v>83</v>
      </c>
      <c r="J116" s="2" t="s">
        <v>52</v>
      </c>
      <c r="K116" s="2" t="s">
        <v>53</v>
      </c>
      <c r="L116" s="2" t="s">
        <v>2114</v>
      </c>
      <c r="M116" s="2" t="s">
        <v>2115</v>
      </c>
      <c r="N116" s="2" t="s">
        <v>2116</v>
      </c>
      <c r="O116" s="2" t="s">
        <v>262</v>
      </c>
      <c r="P116" s="2" t="s">
        <v>262</v>
      </c>
      <c r="Q116" s="2" t="s">
        <v>2117</v>
      </c>
      <c r="R116" s="2" t="s">
        <v>242</v>
      </c>
      <c r="S116" s="2" t="s">
        <v>2118</v>
      </c>
      <c r="T116" s="2" t="s">
        <v>2119</v>
      </c>
      <c r="U116" s="2" t="s">
        <v>2120</v>
      </c>
      <c r="V116" s="2" t="s">
        <v>2121</v>
      </c>
      <c r="W116" s="2"/>
      <c r="X116" s="2" t="s">
        <v>2122</v>
      </c>
      <c r="Y116" s="2"/>
      <c r="Z116" s="2" t="s">
        <v>2123</v>
      </c>
      <c r="AA116" s="2" t="s">
        <v>2124</v>
      </c>
      <c r="AB116" s="2" t="s">
        <v>2111</v>
      </c>
      <c r="AC116" s="2" t="s">
        <v>2125</v>
      </c>
      <c r="AD116" s="2" t="s">
        <v>71</v>
      </c>
      <c r="AE116" s="2"/>
      <c r="AF116" s="2"/>
      <c r="AG116" s="2" t="s">
        <v>298</v>
      </c>
      <c r="AH116" s="2"/>
      <c r="AI116" s="2"/>
      <c r="AJ116" s="2"/>
      <c r="AK116" s="2"/>
      <c r="AL116" s="2"/>
      <c r="AM116" s="2" t="s">
        <v>104</v>
      </c>
      <c r="AN116" s="2" t="s">
        <v>1344</v>
      </c>
      <c r="AO116" s="2"/>
      <c r="AP116" s="2"/>
      <c r="AQ116" s="2"/>
      <c r="AR116" s="2"/>
    </row>
    <row r="117" customFormat="false" ht="15" hidden="false" customHeight="false" outlineLevel="0" collapsed="false">
      <c r="A117" s="2" t="s">
        <v>2126</v>
      </c>
      <c r="B117" s="2" t="s">
        <v>109</v>
      </c>
      <c r="C117" s="2" t="s">
        <v>1906</v>
      </c>
      <c r="D117" s="2" t="s">
        <v>78</v>
      </c>
      <c r="E117" s="2" t="s">
        <v>2127</v>
      </c>
      <c r="F117" s="2" t="s">
        <v>2128</v>
      </c>
      <c r="G117" s="2" t="s">
        <v>81</v>
      </c>
      <c r="H117" s="2" t="s">
        <v>2129</v>
      </c>
      <c r="I117" s="2" t="s">
        <v>83</v>
      </c>
      <c r="J117" s="2" t="s">
        <v>52</v>
      </c>
      <c r="K117" s="2" t="s">
        <v>53</v>
      </c>
      <c r="L117" s="2" t="s">
        <v>2130</v>
      </c>
      <c r="M117" s="2" t="s">
        <v>2131</v>
      </c>
      <c r="N117" s="2" t="s">
        <v>1929</v>
      </c>
      <c r="O117" s="2" t="s">
        <v>116</v>
      </c>
      <c r="P117" s="2" t="s">
        <v>262</v>
      </c>
      <c r="Q117" s="2" t="s">
        <v>2132</v>
      </c>
      <c r="R117" s="2" t="s">
        <v>2133</v>
      </c>
      <c r="S117" s="2" t="s">
        <v>2134</v>
      </c>
      <c r="T117" s="2" t="s">
        <v>2135</v>
      </c>
      <c r="U117" s="2" t="s">
        <v>2136</v>
      </c>
      <c r="V117" s="2" t="s">
        <v>2137</v>
      </c>
      <c r="W117" s="2" t="s">
        <v>2138</v>
      </c>
      <c r="X117" s="2" t="s">
        <v>2139</v>
      </c>
      <c r="Y117" s="2" t="s">
        <v>81</v>
      </c>
      <c r="Z117" s="2" t="s">
        <v>2140</v>
      </c>
      <c r="AA117" s="2" t="s">
        <v>2141</v>
      </c>
      <c r="AB117" s="2" t="s">
        <v>2126</v>
      </c>
      <c r="AC117" s="2" t="s">
        <v>2142</v>
      </c>
      <c r="AD117" s="2" t="s">
        <v>71</v>
      </c>
      <c r="AE117" s="2"/>
      <c r="AF117" s="2"/>
      <c r="AG117" s="2"/>
      <c r="AH117" s="2"/>
      <c r="AI117" s="2" t="s">
        <v>154</v>
      </c>
      <c r="AJ117" s="2"/>
      <c r="AK117" s="2"/>
      <c r="AL117" s="2"/>
      <c r="AM117" s="2" t="s">
        <v>104</v>
      </c>
      <c r="AN117" s="2" t="s">
        <v>131</v>
      </c>
      <c r="AO117" s="2" t="s">
        <v>106</v>
      </c>
      <c r="AP117" s="2" t="s">
        <v>74</v>
      </c>
      <c r="AQ117" s="2" t="s">
        <v>132</v>
      </c>
      <c r="AR117" s="2"/>
    </row>
    <row r="118" customFormat="false" ht="15" hidden="false" customHeight="false" outlineLevel="0" collapsed="false">
      <c r="A118" s="2" t="s">
        <v>2143</v>
      </c>
      <c r="B118" s="2" t="s">
        <v>278</v>
      </c>
      <c r="C118" s="2" t="s">
        <v>2144</v>
      </c>
      <c r="D118" s="2" t="s">
        <v>78</v>
      </c>
      <c r="E118" s="2" t="s">
        <v>2145</v>
      </c>
      <c r="F118" s="2" t="s">
        <v>2146</v>
      </c>
      <c r="G118" s="2" t="s">
        <v>2147</v>
      </c>
      <c r="H118" s="2" t="s">
        <v>2147</v>
      </c>
      <c r="I118" s="2" t="s">
        <v>51</v>
      </c>
      <c r="J118" s="2" t="s">
        <v>52</v>
      </c>
      <c r="K118" s="2" t="s">
        <v>1031</v>
      </c>
      <c r="L118" s="2" t="s">
        <v>2148</v>
      </c>
      <c r="M118" s="2" t="s">
        <v>2149</v>
      </c>
      <c r="N118" s="2" t="s">
        <v>495</v>
      </c>
      <c r="O118" s="2" t="s">
        <v>190</v>
      </c>
      <c r="P118" s="2" t="s">
        <v>980</v>
      </c>
      <c r="Q118" s="2" t="s">
        <v>755</v>
      </c>
      <c r="R118" s="2" t="s">
        <v>477</v>
      </c>
      <c r="S118" s="2" t="s">
        <v>2150</v>
      </c>
      <c r="T118" s="2" t="s">
        <v>2151</v>
      </c>
      <c r="U118" s="2" t="s">
        <v>2152</v>
      </c>
      <c r="V118" s="2" t="s">
        <v>2153</v>
      </c>
      <c r="W118" s="2" t="s">
        <v>2154</v>
      </c>
      <c r="X118" s="2" t="s">
        <v>2147</v>
      </c>
      <c r="Y118" s="2" t="s">
        <v>2155</v>
      </c>
      <c r="Z118" s="2" t="s">
        <v>2156</v>
      </c>
      <c r="AA118" s="2" t="s">
        <v>2157</v>
      </c>
      <c r="AB118" s="2" t="s">
        <v>2143</v>
      </c>
      <c r="AC118" s="2" t="s">
        <v>2158</v>
      </c>
      <c r="AD118" s="2" t="s">
        <v>71</v>
      </c>
      <c r="AE118" s="2"/>
      <c r="AF118" s="2"/>
      <c r="AG118" s="2" t="s">
        <v>298</v>
      </c>
      <c r="AH118" s="2" t="s">
        <v>178</v>
      </c>
      <c r="AI118" s="2" t="s">
        <v>2159</v>
      </c>
      <c r="AJ118" s="2" t="s">
        <v>239</v>
      </c>
      <c r="AK118" s="2"/>
      <c r="AL118" s="2"/>
      <c r="AM118" s="2" t="s">
        <v>72</v>
      </c>
      <c r="AN118" s="2"/>
      <c r="AO118" s="2" t="s">
        <v>106</v>
      </c>
      <c r="AP118" s="2" t="s">
        <v>106</v>
      </c>
      <c r="AQ118" s="2" t="s">
        <v>107</v>
      </c>
      <c r="AR118" s="2" t="s">
        <v>107</v>
      </c>
    </row>
    <row r="119" customFormat="false" ht="15" hidden="false" customHeight="false" outlineLevel="0" collapsed="false">
      <c r="A119" s="2" t="s">
        <v>2160</v>
      </c>
      <c r="B119" s="2" t="s">
        <v>278</v>
      </c>
      <c r="C119" s="2" t="s">
        <v>2161</v>
      </c>
      <c r="D119" s="2" t="s">
        <v>78</v>
      </c>
      <c r="E119" s="2" t="s">
        <v>2162</v>
      </c>
      <c r="F119" s="2" t="s">
        <v>2163</v>
      </c>
      <c r="G119" s="2" t="s">
        <v>2164</v>
      </c>
      <c r="H119" s="2" t="s">
        <v>2165</v>
      </c>
      <c r="I119" s="2" t="s">
        <v>51</v>
      </c>
      <c r="J119" s="2" t="s">
        <v>52</v>
      </c>
      <c r="K119" s="2" t="s">
        <v>53</v>
      </c>
      <c r="L119" s="2" t="s">
        <v>2166</v>
      </c>
      <c r="M119" s="2" t="s">
        <v>2167</v>
      </c>
      <c r="N119" s="2" t="s">
        <v>554</v>
      </c>
      <c r="O119" s="2" t="s">
        <v>142</v>
      </c>
      <c r="P119" s="2" t="s">
        <v>58</v>
      </c>
      <c r="Q119" s="2" t="s">
        <v>60</v>
      </c>
      <c r="R119" s="2" t="s">
        <v>60</v>
      </c>
      <c r="S119" s="2" t="s">
        <v>2168</v>
      </c>
      <c r="T119" s="2" t="s">
        <v>2169</v>
      </c>
      <c r="U119" s="2" t="s">
        <v>2170</v>
      </c>
      <c r="V119" s="2" t="s">
        <v>2171</v>
      </c>
      <c r="W119" s="2" t="s">
        <v>2172</v>
      </c>
      <c r="X119" s="2" t="s">
        <v>2165</v>
      </c>
      <c r="Y119" s="2" t="s">
        <v>2173</v>
      </c>
      <c r="Z119" s="2" t="s">
        <v>2174</v>
      </c>
      <c r="AA119" s="2" t="s">
        <v>2175</v>
      </c>
      <c r="AB119" s="2" t="s">
        <v>2160</v>
      </c>
      <c r="AC119" s="2" t="s">
        <v>2176</v>
      </c>
      <c r="AD119" s="2" t="s">
        <v>100</v>
      </c>
      <c r="AE119" s="2" t="s">
        <v>2177</v>
      </c>
      <c r="AF119" s="2" t="s">
        <v>2178</v>
      </c>
      <c r="AG119" s="2" t="s">
        <v>298</v>
      </c>
      <c r="AH119" s="2" t="s">
        <v>178</v>
      </c>
      <c r="AI119" s="2" t="s">
        <v>2179</v>
      </c>
      <c r="AJ119" s="2" t="s">
        <v>2180</v>
      </c>
      <c r="AK119" s="2"/>
      <c r="AL119" s="2"/>
      <c r="AM119" s="2" t="s">
        <v>104</v>
      </c>
      <c r="AN119" s="2" t="s">
        <v>228</v>
      </c>
      <c r="AO119" s="2" t="s">
        <v>73</v>
      </c>
      <c r="AP119" s="2" t="s">
        <v>156</v>
      </c>
      <c r="AQ119" s="2" t="s">
        <v>107</v>
      </c>
      <c r="AR119" s="2" t="s">
        <v>132</v>
      </c>
    </row>
    <row r="120" customFormat="false" ht="15" hidden="false" customHeight="false" outlineLevel="0" collapsed="false">
      <c r="A120" s="2" t="s">
        <v>2181</v>
      </c>
      <c r="B120" s="2" t="s">
        <v>76</v>
      </c>
      <c r="C120" s="2" t="s">
        <v>2161</v>
      </c>
      <c r="D120" s="2" t="s">
        <v>78</v>
      </c>
      <c r="E120" s="2" t="s">
        <v>2182</v>
      </c>
      <c r="F120" s="2" t="s">
        <v>2183</v>
      </c>
      <c r="G120" s="2" t="s">
        <v>2184</v>
      </c>
      <c r="H120" s="2" t="s">
        <v>2185</v>
      </c>
      <c r="I120" s="2" t="s">
        <v>51</v>
      </c>
      <c r="J120" s="2" t="s">
        <v>52</v>
      </c>
      <c r="K120" s="2" t="s">
        <v>53</v>
      </c>
      <c r="L120" s="2" t="s">
        <v>2186</v>
      </c>
      <c r="M120" s="2" t="s">
        <v>2187</v>
      </c>
      <c r="N120" s="2" t="s">
        <v>2188</v>
      </c>
      <c r="O120" s="2" t="s">
        <v>311</v>
      </c>
      <c r="P120" s="2" t="s">
        <v>555</v>
      </c>
      <c r="Q120" s="2" t="s">
        <v>144</v>
      </c>
      <c r="R120" s="2" t="s">
        <v>145</v>
      </c>
      <c r="S120" s="2" t="s">
        <v>2189</v>
      </c>
      <c r="T120" s="2" t="s">
        <v>2190</v>
      </c>
      <c r="U120" s="2" t="s">
        <v>2191</v>
      </c>
      <c r="V120" s="2" t="s">
        <v>2192</v>
      </c>
      <c r="W120" s="2" t="s">
        <v>2193</v>
      </c>
      <c r="X120" s="2" t="s">
        <v>2194</v>
      </c>
      <c r="Y120" s="2" t="s">
        <v>2195</v>
      </c>
      <c r="Z120" s="2" t="s">
        <v>2196</v>
      </c>
      <c r="AA120" s="2" t="s">
        <v>2197</v>
      </c>
      <c r="AB120" s="2" t="s">
        <v>2181</v>
      </c>
      <c r="AC120" s="2" t="s">
        <v>2198</v>
      </c>
      <c r="AD120" s="2" t="s">
        <v>71</v>
      </c>
      <c r="AE120" s="2"/>
      <c r="AF120" s="2"/>
      <c r="AG120" s="2" t="s">
        <v>103</v>
      </c>
      <c r="AH120" s="2" t="s">
        <v>178</v>
      </c>
      <c r="AI120" s="2" t="s">
        <v>2199</v>
      </c>
      <c r="AJ120" s="2" t="s">
        <v>2200</v>
      </c>
      <c r="AK120" s="2"/>
      <c r="AL120" s="2"/>
      <c r="AM120" s="2" t="s">
        <v>104</v>
      </c>
      <c r="AN120" s="2" t="s">
        <v>1344</v>
      </c>
      <c r="AO120" s="2" t="s">
        <v>106</v>
      </c>
      <c r="AP120" s="2" t="s">
        <v>74</v>
      </c>
      <c r="AQ120" s="2" t="s">
        <v>132</v>
      </c>
      <c r="AR120" s="2"/>
    </row>
    <row r="121" customFormat="false" ht="15" hidden="false" customHeight="false" outlineLevel="0" collapsed="false">
      <c r="A121" s="2" t="s">
        <v>2201</v>
      </c>
      <c r="B121" s="2" t="s">
        <v>278</v>
      </c>
      <c r="C121" s="2" t="s">
        <v>2161</v>
      </c>
      <c r="D121" s="2" t="s">
        <v>78</v>
      </c>
      <c r="E121" s="2" t="s">
        <v>2202</v>
      </c>
      <c r="F121" s="2" t="s">
        <v>2203</v>
      </c>
      <c r="G121" s="2" t="s">
        <v>2184</v>
      </c>
      <c r="H121" s="2" t="s">
        <v>2185</v>
      </c>
      <c r="I121" s="2" t="s">
        <v>83</v>
      </c>
      <c r="J121" s="2" t="s">
        <v>52</v>
      </c>
      <c r="K121" s="2" t="s">
        <v>53</v>
      </c>
      <c r="L121" s="2" t="s">
        <v>2204</v>
      </c>
      <c r="M121" s="2" t="s">
        <v>2187</v>
      </c>
      <c r="N121" s="2" t="s">
        <v>2188</v>
      </c>
      <c r="O121" s="2" t="s">
        <v>311</v>
      </c>
      <c r="P121" s="2" t="s">
        <v>555</v>
      </c>
      <c r="Q121" s="2" t="s">
        <v>144</v>
      </c>
      <c r="R121" s="2" t="s">
        <v>145</v>
      </c>
      <c r="S121" s="2" t="s">
        <v>2189</v>
      </c>
      <c r="T121" s="2" t="s">
        <v>2190</v>
      </c>
      <c r="U121" s="2" t="s">
        <v>2191</v>
      </c>
      <c r="V121" s="2" t="s">
        <v>2192</v>
      </c>
      <c r="W121" s="2" t="s">
        <v>2193</v>
      </c>
      <c r="X121" s="2" t="s">
        <v>2194</v>
      </c>
      <c r="Y121" s="2" t="s">
        <v>2195</v>
      </c>
      <c r="Z121" s="2" t="s">
        <v>2205</v>
      </c>
      <c r="AA121" s="2" t="s">
        <v>2197</v>
      </c>
      <c r="AB121" s="2" t="s">
        <v>2201</v>
      </c>
      <c r="AC121" s="2" t="s">
        <v>2206</v>
      </c>
      <c r="AD121" s="2" t="s">
        <v>71</v>
      </c>
      <c r="AE121" s="2"/>
      <c r="AF121" s="2"/>
      <c r="AG121" s="2"/>
      <c r="AH121" s="2" t="s">
        <v>178</v>
      </c>
      <c r="AI121" s="2" t="s">
        <v>2207</v>
      </c>
      <c r="AJ121" s="2" t="s">
        <v>2208</v>
      </c>
      <c r="AK121" s="2" t="s">
        <v>2199</v>
      </c>
      <c r="AL121" s="2" t="s">
        <v>2200</v>
      </c>
      <c r="AM121" s="2" t="s">
        <v>104</v>
      </c>
      <c r="AN121" s="2" t="s">
        <v>362</v>
      </c>
      <c r="AO121" s="2" t="s">
        <v>106</v>
      </c>
      <c r="AP121" s="2" t="s">
        <v>74</v>
      </c>
      <c r="AQ121" s="2" t="s">
        <v>132</v>
      </c>
      <c r="AR121" s="2"/>
    </row>
    <row r="122" customFormat="false" ht="15" hidden="false" customHeight="false" outlineLevel="0" collapsed="false">
      <c r="A122" s="2" t="s">
        <v>2209</v>
      </c>
      <c r="B122" s="2" t="s">
        <v>76</v>
      </c>
      <c r="C122" s="2" t="s">
        <v>2161</v>
      </c>
      <c r="D122" s="2" t="s">
        <v>78</v>
      </c>
      <c r="E122" s="2" t="s">
        <v>2210</v>
      </c>
      <c r="F122" s="2" t="s">
        <v>2211</v>
      </c>
      <c r="G122" s="2" t="s">
        <v>2212</v>
      </c>
      <c r="H122" s="2" t="s">
        <v>2213</v>
      </c>
      <c r="I122" s="2" t="s">
        <v>83</v>
      </c>
      <c r="J122" s="2" t="s">
        <v>52</v>
      </c>
      <c r="K122" s="2" t="s">
        <v>53</v>
      </c>
      <c r="L122" s="2" t="s">
        <v>2214</v>
      </c>
      <c r="M122" s="2" t="s">
        <v>2215</v>
      </c>
      <c r="N122" s="2" t="s">
        <v>712</v>
      </c>
      <c r="O122" s="2" t="s">
        <v>57</v>
      </c>
      <c r="P122" s="2" t="s">
        <v>191</v>
      </c>
      <c r="Q122" s="2" t="s">
        <v>288</v>
      </c>
      <c r="R122" s="2" t="s">
        <v>60</v>
      </c>
      <c r="S122" s="2" t="s">
        <v>2216</v>
      </c>
      <c r="T122" s="2" t="s">
        <v>2217</v>
      </c>
      <c r="U122" s="2" t="s">
        <v>2218</v>
      </c>
      <c r="V122" s="2" t="s">
        <v>2219</v>
      </c>
      <c r="W122" s="2" t="s">
        <v>2220</v>
      </c>
      <c r="X122" s="2" t="s">
        <v>2221</v>
      </c>
      <c r="Y122" s="2" t="s">
        <v>2221</v>
      </c>
      <c r="Z122" s="2" t="s">
        <v>2222</v>
      </c>
      <c r="AA122" s="2" t="s">
        <v>2223</v>
      </c>
      <c r="AB122" s="2" t="s">
        <v>2209</v>
      </c>
      <c r="AC122" s="2" t="s">
        <v>2224</v>
      </c>
      <c r="AD122" s="2" t="s">
        <v>71</v>
      </c>
      <c r="AE122" s="2"/>
      <c r="AF122" s="2"/>
      <c r="AG122" s="2" t="s">
        <v>154</v>
      </c>
      <c r="AH122" s="2"/>
      <c r="AI122" s="2"/>
      <c r="AJ122" s="2"/>
      <c r="AK122" s="2"/>
      <c r="AL122" s="2"/>
      <c r="AM122" s="2" t="s">
        <v>72</v>
      </c>
      <c r="AN122" s="2"/>
      <c r="AO122" s="2" t="s">
        <v>73</v>
      </c>
      <c r="AP122" s="2" t="s">
        <v>74</v>
      </c>
      <c r="AQ122" s="2" t="s">
        <v>132</v>
      </c>
      <c r="AR122" s="2"/>
    </row>
    <row r="123" customFormat="false" ht="15" hidden="false" customHeight="false" outlineLevel="0" collapsed="false">
      <c r="A123" s="2" t="s">
        <v>2225</v>
      </c>
      <c r="B123" s="2" t="s">
        <v>76</v>
      </c>
      <c r="C123" s="2" t="s">
        <v>2226</v>
      </c>
      <c r="D123" s="2" t="s">
        <v>78</v>
      </c>
      <c r="E123" s="2" t="s">
        <v>2227</v>
      </c>
      <c r="F123" s="2" t="s">
        <v>2228</v>
      </c>
      <c r="G123" s="2" t="s">
        <v>81</v>
      </c>
      <c r="H123" s="2" t="s">
        <v>2229</v>
      </c>
      <c r="I123" s="2" t="s">
        <v>83</v>
      </c>
      <c r="J123" s="2" t="s">
        <v>52</v>
      </c>
      <c r="K123" s="2" t="s">
        <v>670</v>
      </c>
      <c r="L123" s="2" t="s">
        <v>2230</v>
      </c>
      <c r="M123" s="2" t="s">
        <v>2231</v>
      </c>
      <c r="N123" s="2" t="s">
        <v>1663</v>
      </c>
      <c r="O123" s="2" t="s">
        <v>88</v>
      </c>
      <c r="P123" s="2" t="s">
        <v>165</v>
      </c>
      <c r="Q123" s="2" t="s">
        <v>1249</v>
      </c>
      <c r="R123" s="2" t="s">
        <v>145</v>
      </c>
      <c r="S123" s="2" t="s">
        <v>2232</v>
      </c>
      <c r="T123" s="2" t="s">
        <v>2233</v>
      </c>
      <c r="U123" s="2" t="s">
        <v>2234</v>
      </c>
      <c r="V123" s="2" t="s">
        <v>2235</v>
      </c>
      <c r="W123" s="2" t="s">
        <v>2236</v>
      </c>
      <c r="X123" s="2" t="s">
        <v>2237</v>
      </c>
      <c r="Y123" s="2" t="s">
        <v>2238</v>
      </c>
      <c r="Z123" s="2" t="s">
        <v>2239</v>
      </c>
      <c r="AA123" s="2" t="s">
        <v>2240</v>
      </c>
      <c r="AB123" s="2" t="s">
        <v>2225</v>
      </c>
      <c r="AC123" s="2" t="s">
        <v>2241</v>
      </c>
      <c r="AD123" s="2" t="s">
        <v>71</v>
      </c>
      <c r="AE123" s="2"/>
      <c r="AF123" s="2"/>
      <c r="AG123" s="2" t="s">
        <v>663</v>
      </c>
      <c r="AH123" s="2" t="s">
        <v>178</v>
      </c>
      <c r="AI123" s="2"/>
      <c r="AJ123" s="2"/>
      <c r="AK123" s="2"/>
      <c r="AL123" s="2"/>
      <c r="AM123" s="2" t="s">
        <v>104</v>
      </c>
      <c r="AN123" s="2" t="s">
        <v>800</v>
      </c>
      <c r="AO123" s="2" t="s">
        <v>73</v>
      </c>
      <c r="AP123" s="2" t="s">
        <v>74</v>
      </c>
      <c r="AQ123" s="2" t="s">
        <v>132</v>
      </c>
      <c r="AR123" s="2"/>
    </row>
    <row r="124" customFormat="false" ht="15" hidden="false" customHeight="false" outlineLevel="0" collapsed="false">
      <c r="A124" s="2" t="s">
        <v>2242</v>
      </c>
      <c r="B124" s="2" t="s">
        <v>278</v>
      </c>
      <c r="C124" s="2" t="s">
        <v>2226</v>
      </c>
      <c r="D124" s="2" t="s">
        <v>78</v>
      </c>
      <c r="E124" s="2" t="s">
        <v>2243</v>
      </c>
      <c r="F124" s="2" t="s">
        <v>2244</v>
      </c>
      <c r="G124" s="2" t="s">
        <v>81</v>
      </c>
      <c r="H124" s="2" t="s">
        <v>2245</v>
      </c>
      <c r="I124" s="2" t="s">
        <v>83</v>
      </c>
      <c r="J124" s="2" t="s">
        <v>52</v>
      </c>
      <c r="K124" s="2" t="s">
        <v>186</v>
      </c>
      <c r="L124" s="2" t="s">
        <v>2246</v>
      </c>
      <c r="M124" s="2" t="s">
        <v>2247</v>
      </c>
      <c r="N124" s="2" t="s">
        <v>1300</v>
      </c>
      <c r="O124" s="2" t="s">
        <v>117</v>
      </c>
      <c r="P124" s="2" t="s">
        <v>165</v>
      </c>
      <c r="Q124" s="2" t="s">
        <v>2248</v>
      </c>
      <c r="R124" s="2" t="s">
        <v>2249</v>
      </c>
      <c r="S124" s="2" t="s">
        <v>2250</v>
      </c>
      <c r="T124" s="2" t="s">
        <v>81</v>
      </c>
      <c r="U124" s="2" t="s">
        <v>2251</v>
      </c>
      <c r="V124" s="2" t="s">
        <v>2252</v>
      </c>
      <c r="W124" s="2" t="s">
        <v>2253</v>
      </c>
      <c r="X124" s="2" t="s">
        <v>2254</v>
      </c>
      <c r="Y124" s="2" t="s">
        <v>81</v>
      </c>
      <c r="Z124" s="2" t="s">
        <v>358</v>
      </c>
      <c r="AA124" s="2" t="s">
        <v>2255</v>
      </c>
      <c r="AB124" s="2" t="s">
        <v>2242</v>
      </c>
      <c r="AC124" s="2" t="s">
        <v>2256</v>
      </c>
      <c r="AD124" s="2" t="s">
        <v>71</v>
      </c>
      <c r="AE124" s="2"/>
      <c r="AF124" s="2"/>
      <c r="AG124" s="2" t="s">
        <v>128</v>
      </c>
      <c r="AH124" s="2"/>
      <c r="AI124" s="2"/>
      <c r="AJ124" s="2"/>
      <c r="AK124" s="2"/>
      <c r="AL124" s="2"/>
      <c r="AM124" s="2" t="s">
        <v>104</v>
      </c>
      <c r="AN124" s="2" t="s">
        <v>820</v>
      </c>
      <c r="AO124" s="2" t="s">
        <v>73</v>
      </c>
      <c r="AP124" s="2" t="s">
        <v>106</v>
      </c>
      <c r="AQ124" s="2" t="s">
        <v>107</v>
      </c>
      <c r="AR124" s="2" t="s">
        <v>107</v>
      </c>
    </row>
    <row r="125" customFormat="false" ht="15" hidden="false" customHeight="false" outlineLevel="0" collapsed="false">
      <c r="A125" s="2" t="s">
        <v>2257</v>
      </c>
      <c r="B125" s="2" t="s">
        <v>76</v>
      </c>
      <c r="C125" s="2" t="s">
        <v>2226</v>
      </c>
      <c r="D125" s="2" t="s">
        <v>78</v>
      </c>
      <c r="E125" s="2" t="s">
        <v>2258</v>
      </c>
      <c r="F125" s="2" t="s">
        <v>2259</v>
      </c>
      <c r="G125" s="2" t="s">
        <v>2260</v>
      </c>
      <c r="H125" s="2" t="s">
        <v>2261</v>
      </c>
      <c r="I125" s="2" t="s">
        <v>51</v>
      </c>
      <c r="J125" s="2" t="s">
        <v>52</v>
      </c>
      <c r="K125" s="2" t="s">
        <v>138</v>
      </c>
      <c r="L125" s="2" t="s">
        <v>1143</v>
      </c>
      <c r="M125" s="2" t="s">
        <v>2262</v>
      </c>
      <c r="N125" s="2" t="s">
        <v>442</v>
      </c>
      <c r="O125" s="2" t="s">
        <v>104</v>
      </c>
      <c r="P125" s="2" t="s">
        <v>262</v>
      </c>
      <c r="Q125" s="2" t="s">
        <v>2263</v>
      </c>
      <c r="R125" s="2" t="s">
        <v>167</v>
      </c>
      <c r="S125" s="2" t="s">
        <v>2264</v>
      </c>
      <c r="T125" s="2" t="s">
        <v>2265</v>
      </c>
      <c r="U125" s="2" t="s">
        <v>2266</v>
      </c>
      <c r="V125" s="2" t="s">
        <v>2267</v>
      </c>
      <c r="W125" s="2" t="s">
        <v>2268</v>
      </c>
      <c r="X125" s="2" t="s">
        <v>2261</v>
      </c>
      <c r="Y125" s="2" t="s">
        <v>2269</v>
      </c>
      <c r="Z125" s="2" t="s">
        <v>2270</v>
      </c>
      <c r="AA125" s="2" t="s">
        <v>2271</v>
      </c>
      <c r="AB125" s="2" t="s">
        <v>2257</v>
      </c>
      <c r="AC125" s="2" t="s">
        <v>2272</v>
      </c>
      <c r="AD125" s="2" t="s">
        <v>100</v>
      </c>
      <c r="AE125" s="2" t="s">
        <v>2273</v>
      </c>
      <c r="AF125" s="2" t="s">
        <v>2274</v>
      </c>
      <c r="AG125" s="2" t="s">
        <v>298</v>
      </c>
      <c r="AH125" s="2"/>
      <c r="AI125" s="2"/>
      <c r="AJ125" s="2"/>
      <c r="AK125" s="2"/>
      <c r="AL125" s="2"/>
      <c r="AM125" s="2" t="s">
        <v>104</v>
      </c>
      <c r="AN125" s="2" t="s">
        <v>839</v>
      </c>
      <c r="AO125" s="2" t="s">
        <v>106</v>
      </c>
      <c r="AP125" s="2" t="s">
        <v>74</v>
      </c>
      <c r="AQ125" s="2" t="s">
        <v>132</v>
      </c>
      <c r="AR125" s="2"/>
    </row>
    <row r="126" customFormat="false" ht="15" hidden="false" customHeight="false" outlineLevel="0" collapsed="false">
      <c r="A126" s="2" t="s">
        <v>2275</v>
      </c>
      <c r="B126" s="2" t="s">
        <v>45</v>
      </c>
      <c r="C126" s="2" t="s">
        <v>2276</v>
      </c>
      <c r="D126" s="2" t="s">
        <v>78</v>
      </c>
      <c r="E126" s="2" t="s">
        <v>2277</v>
      </c>
      <c r="F126" s="2" t="s">
        <v>2278</v>
      </c>
      <c r="G126" s="2"/>
      <c r="H126" s="2" t="s">
        <v>2279</v>
      </c>
      <c r="I126" s="2" t="s">
        <v>83</v>
      </c>
      <c r="J126" s="2" t="s">
        <v>52</v>
      </c>
      <c r="K126" s="2" t="s">
        <v>53</v>
      </c>
      <c r="L126" s="2" t="s">
        <v>2280</v>
      </c>
      <c r="M126" s="2" t="s">
        <v>2281</v>
      </c>
      <c r="N126" s="2" t="s">
        <v>2282</v>
      </c>
      <c r="O126" s="2" t="s">
        <v>117</v>
      </c>
      <c r="P126" s="2" t="s">
        <v>631</v>
      </c>
      <c r="Q126" s="2" t="s">
        <v>1334</v>
      </c>
      <c r="R126" s="2" t="s">
        <v>145</v>
      </c>
      <c r="S126" s="2" t="s">
        <v>2283</v>
      </c>
      <c r="T126" s="2" t="s">
        <v>2284</v>
      </c>
      <c r="U126" s="2" t="s">
        <v>2285</v>
      </c>
      <c r="V126" s="2" t="s">
        <v>2286</v>
      </c>
      <c r="W126" s="2" t="s">
        <v>2287</v>
      </c>
      <c r="X126" s="2" t="s">
        <v>2288</v>
      </c>
      <c r="Y126" s="2" t="s">
        <v>2289</v>
      </c>
      <c r="Z126" s="2" t="s">
        <v>81</v>
      </c>
      <c r="AA126" s="2" t="s">
        <v>2290</v>
      </c>
      <c r="AB126" s="2" t="s">
        <v>2275</v>
      </c>
      <c r="AC126" s="2" t="s">
        <v>2291</v>
      </c>
      <c r="AD126" s="2" t="s">
        <v>100</v>
      </c>
      <c r="AE126" s="2" t="s">
        <v>2292</v>
      </c>
      <c r="AF126" s="2" t="s">
        <v>2293</v>
      </c>
      <c r="AG126" s="2"/>
      <c r="AH126" s="2"/>
      <c r="AI126" s="2" t="s">
        <v>1396</v>
      </c>
      <c r="AJ126" s="2"/>
      <c r="AK126" s="2"/>
      <c r="AL126" s="2"/>
      <c r="AM126" s="2" t="s">
        <v>104</v>
      </c>
      <c r="AN126" s="2" t="s">
        <v>131</v>
      </c>
      <c r="AO126" s="2" t="s">
        <v>106</v>
      </c>
      <c r="AP126" s="2" t="s">
        <v>106</v>
      </c>
      <c r="AQ126" s="2" t="s">
        <v>132</v>
      </c>
      <c r="AR126" s="2" t="s">
        <v>132</v>
      </c>
    </row>
    <row r="127" customFormat="false" ht="15" hidden="false" customHeight="false" outlineLevel="0" collapsed="false">
      <c r="A127" s="2" t="s">
        <v>2294</v>
      </c>
      <c r="B127" s="2" t="s">
        <v>109</v>
      </c>
      <c r="C127" s="2" t="s">
        <v>2276</v>
      </c>
      <c r="D127" s="2" t="s">
        <v>78</v>
      </c>
      <c r="E127" s="2" t="s">
        <v>2295</v>
      </c>
      <c r="F127" s="2" t="s">
        <v>2296</v>
      </c>
      <c r="G127" s="2"/>
      <c r="H127" s="2" t="s">
        <v>2297</v>
      </c>
      <c r="I127" s="2" t="s">
        <v>83</v>
      </c>
      <c r="J127" s="2" t="s">
        <v>52</v>
      </c>
      <c r="K127" s="2" t="s">
        <v>729</v>
      </c>
      <c r="L127" s="2" t="s">
        <v>2298</v>
      </c>
      <c r="M127" s="2" t="s">
        <v>2299</v>
      </c>
      <c r="N127" s="2" t="s">
        <v>2300</v>
      </c>
      <c r="O127" s="2" t="s">
        <v>443</v>
      </c>
      <c r="P127" s="2" t="s">
        <v>57</v>
      </c>
      <c r="Q127" s="2" t="s">
        <v>2301</v>
      </c>
      <c r="R127" s="2" t="s">
        <v>810</v>
      </c>
      <c r="S127" s="2" t="s">
        <v>2302</v>
      </c>
      <c r="T127" s="2" t="s">
        <v>2303</v>
      </c>
      <c r="U127" s="2" t="s">
        <v>2304</v>
      </c>
      <c r="V127" s="2" t="s">
        <v>2305</v>
      </c>
      <c r="W127" s="2" t="s">
        <v>2306</v>
      </c>
      <c r="X127" s="2" t="s">
        <v>2307</v>
      </c>
      <c r="Y127" s="2" t="s">
        <v>2308</v>
      </c>
      <c r="Z127" s="2" t="s">
        <v>1595</v>
      </c>
      <c r="AA127" s="2" t="s">
        <v>2309</v>
      </c>
      <c r="AB127" s="2" t="s">
        <v>2294</v>
      </c>
      <c r="AC127" s="2" t="s">
        <v>2310</v>
      </c>
      <c r="AD127" s="2" t="s">
        <v>71</v>
      </c>
      <c r="AE127" s="2"/>
      <c r="AF127" s="2"/>
      <c r="AG127" s="2" t="s">
        <v>128</v>
      </c>
      <c r="AH127" s="2"/>
      <c r="AI127" s="2"/>
      <c r="AJ127" s="2"/>
      <c r="AK127" s="2"/>
      <c r="AL127" s="2"/>
      <c r="AM127" s="2" t="s">
        <v>104</v>
      </c>
      <c r="AN127" s="2" t="s">
        <v>228</v>
      </c>
      <c r="AO127" s="2" t="s">
        <v>106</v>
      </c>
      <c r="AP127" s="2" t="s">
        <v>106</v>
      </c>
      <c r="AQ127" s="2" t="s">
        <v>107</v>
      </c>
      <c r="AR127" s="2" t="s">
        <v>107</v>
      </c>
    </row>
    <row r="128" customFormat="false" ht="15" hidden="false" customHeight="false" outlineLevel="0" collapsed="false">
      <c r="A128" s="2" t="s">
        <v>2311</v>
      </c>
      <c r="B128" s="2" t="s">
        <v>109</v>
      </c>
      <c r="C128" s="2" t="s">
        <v>2276</v>
      </c>
      <c r="D128" s="2" t="s">
        <v>78</v>
      </c>
      <c r="E128" s="2" t="s">
        <v>2312</v>
      </c>
      <c r="F128" s="2" t="s">
        <v>2313</v>
      </c>
      <c r="G128" s="2"/>
      <c r="H128" s="2" t="s">
        <v>2314</v>
      </c>
      <c r="I128" s="2" t="s">
        <v>83</v>
      </c>
      <c r="J128" s="2" t="s">
        <v>52</v>
      </c>
      <c r="K128" s="2" t="s">
        <v>729</v>
      </c>
      <c r="L128" s="2" t="s">
        <v>2315</v>
      </c>
      <c r="M128" s="2" t="s">
        <v>2316</v>
      </c>
      <c r="N128" s="2" t="s">
        <v>165</v>
      </c>
      <c r="O128" s="2" t="s">
        <v>117</v>
      </c>
      <c r="P128" s="2" t="s">
        <v>442</v>
      </c>
      <c r="Q128" s="2" t="s">
        <v>1571</v>
      </c>
      <c r="R128" s="2" t="s">
        <v>215</v>
      </c>
      <c r="S128" s="2" t="s">
        <v>2317</v>
      </c>
      <c r="T128" s="2" t="s">
        <v>2318</v>
      </c>
      <c r="U128" s="2" t="s">
        <v>2319</v>
      </c>
      <c r="V128" s="2" t="s">
        <v>2320</v>
      </c>
      <c r="W128" s="2" t="s">
        <v>2321</v>
      </c>
      <c r="X128" s="2" t="s">
        <v>2322</v>
      </c>
      <c r="Y128" s="2"/>
      <c r="Z128" s="2" t="s">
        <v>2323</v>
      </c>
      <c r="AA128" s="2" t="s">
        <v>2324</v>
      </c>
      <c r="AB128" s="2" t="s">
        <v>2311</v>
      </c>
      <c r="AC128" s="2" t="s">
        <v>2325</v>
      </c>
      <c r="AD128" s="2" t="s">
        <v>71</v>
      </c>
      <c r="AE128" s="2"/>
      <c r="AF128" s="2"/>
      <c r="AG128" s="2" t="s">
        <v>128</v>
      </c>
      <c r="AH128" s="2"/>
      <c r="AI128" s="2"/>
      <c r="AJ128" s="2"/>
      <c r="AK128" s="2"/>
      <c r="AL128" s="2"/>
      <c r="AM128" s="2" t="s">
        <v>72</v>
      </c>
      <c r="AN128" s="2"/>
      <c r="AO128" s="2" t="s">
        <v>106</v>
      </c>
      <c r="AP128" s="2" t="s">
        <v>74</v>
      </c>
      <c r="AQ128" s="2" t="s">
        <v>132</v>
      </c>
      <c r="AR128" s="2"/>
    </row>
    <row r="129" customFormat="false" ht="15" hidden="false" customHeight="false" outlineLevel="0" collapsed="false">
      <c r="A129" s="2" t="s">
        <v>2326</v>
      </c>
      <c r="B129" s="2" t="s">
        <v>76</v>
      </c>
      <c r="C129" s="2" t="s">
        <v>2276</v>
      </c>
      <c r="D129" s="2" t="s">
        <v>78</v>
      </c>
      <c r="E129" s="2" t="s">
        <v>2327</v>
      </c>
      <c r="F129" s="2" t="s">
        <v>1873</v>
      </c>
      <c r="G129" s="2"/>
      <c r="H129" s="2" t="s">
        <v>2328</v>
      </c>
      <c r="I129" s="2" t="s">
        <v>83</v>
      </c>
      <c r="J129" s="2" t="s">
        <v>52</v>
      </c>
      <c r="K129" s="2" t="s">
        <v>53</v>
      </c>
      <c r="L129" s="2" t="s">
        <v>2329</v>
      </c>
      <c r="M129" s="2" t="s">
        <v>2330</v>
      </c>
      <c r="N129" s="2" t="s">
        <v>310</v>
      </c>
      <c r="O129" s="2" t="s">
        <v>311</v>
      </c>
      <c r="P129" s="2" t="s">
        <v>443</v>
      </c>
      <c r="Q129" s="2" t="s">
        <v>144</v>
      </c>
      <c r="R129" s="2" t="s">
        <v>145</v>
      </c>
      <c r="S129" s="2" t="s">
        <v>2331</v>
      </c>
      <c r="T129" s="2" t="s">
        <v>2332</v>
      </c>
      <c r="U129" s="2" t="s">
        <v>2333</v>
      </c>
      <c r="V129" s="2" t="s">
        <v>2334</v>
      </c>
      <c r="W129" s="2" t="s">
        <v>2335</v>
      </c>
      <c r="X129" s="2" t="s">
        <v>2336</v>
      </c>
      <c r="Y129" s="2" t="s">
        <v>2337</v>
      </c>
      <c r="Z129" s="2" t="s">
        <v>2338</v>
      </c>
      <c r="AA129" s="2" t="s">
        <v>2339</v>
      </c>
      <c r="AB129" s="2" t="s">
        <v>2326</v>
      </c>
      <c r="AC129" s="2" t="s">
        <v>2340</v>
      </c>
      <c r="AD129" s="2" t="s">
        <v>71</v>
      </c>
      <c r="AE129" s="2"/>
      <c r="AF129" s="2"/>
      <c r="AG129" s="2" t="s">
        <v>103</v>
      </c>
      <c r="AH129" s="2" t="s">
        <v>178</v>
      </c>
      <c r="AI129" s="2" t="s">
        <v>2341</v>
      </c>
      <c r="AJ129" s="2" t="s">
        <v>2342</v>
      </c>
      <c r="AK129" s="2"/>
      <c r="AL129" s="2"/>
      <c r="AM129" s="2" t="s">
        <v>104</v>
      </c>
      <c r="AN129" s="2" t="s">
        <v>1226</v>
      </c>
      <c r="AO129" s="2" t="s">
        <v>73</v>
      </c>
      <c r="AP129" s="2" t="s">
        <v>73</v>
      </c>
      <c r="AQ129" s="2" t="s">
        <v>132</v>
      </c>
      <c r="AR129" s="2" t="s">
        <v>132</v>
      </c>
    </row>
    <row r="130" customFormat="false" ht="15" hidden="false" customHeight="false" outlineLevel="0" collapsed="false">
      <c r="A130" s="2" t="s">
        <v>2343</v>
      </c>
      <c r="B130" s="2" t="s">
        <v>76</v>
      </c>
      <c r="C130" s="2" t="s">
        <v>2276</v>
      </c>
      <c r="D130" s="2" t="s">
        <v>78</v>
      </c>
      <c r="E130" s="2" t="s">
        <v>2344</v>
      </c>
      <c r="F130" s="2" t="s">
        <v>2345</v>
      </c>
      <c r="G130" s="2" t="s">
        <v>2346</v>
      </c>
      <c r="H130" s="2" t="s">
        <v>2347</v>
      </c>
      <c r="I130" s="2" t="s">
        <v>51</v>
      </c>
      <c r="J130" s="2" t="s">
        <v>52</v>
      </c>
      <c r="K130" s="2" t="s">
        <v>53</v>
      </c>
      <c r="L130" s="2" t="s">
        <v>2348</v>
      </c>
      <c r="M130" s="2" t="s">
        <v>2349</v>
      </c>
      <c r="N130" s="2" t="s">
        <v>2350</v>
      </c>
      <c r="O130" s="2" t="s">
        <v>311</v>
      </c>
      <c r="P130" s="2" t="s">
        <v>328</v>
      </c>
      <c r="Q130" s="2" t="s">
        <v>1748</v>
      </c>
      <c r="R130" s="2" t="s">
        <v>167</v>
      </c>
      <c r="S130" s="2" t="s">
        <v>2351</v>
      </c>
      <c r="T130" s="2" t="s">
        <v>2352</v>
      </c>
      <c r="U130" s="2" t="s">
        <v>2353</v>
      </c>
      <c r="V130" s="2" t="s">
        <v>2354</v>
      </c>
      <c r="W130" s="2" t="s">
        <v>2355</v>
      </c>
      <c r="X130" s="2" t="s">
        <v>2346</v>
      </c>
      <c r="Y130" s="2" t="s">
        <v>2346</v>
      </c>
      <c r="Z130" s="2" t="s">
        <v>2356</v>
      </c>
      <c r="AA130" s="2" t="s">
        <v>2357</v>
      </c>
      <c r="AB130" s="2" t="s">
        <v>2343</v>
      </c>
      <c r="AC130" s="2" t="s">
        <v>2358</v>
      </c>
      <c r="AD130" s="2" t="s">
        <v>100</v>
      </c>
      <c r="AE130" s="2" t="s">
        <v>2359</v>
      </c>
      <c r="AF130" s="2" t="s">
        <v>2360</v>
      </c>
      <c r="AG130" s="2" t="s">
        <v>128</v>
      </c>
      <c r="AH130" s="2" t="s">
        <v>178</v>
      </c>
      <c r="AI130" s="2"/>
      <c r="AJ130" s="2"/>
      <c r="AK130" s="2"/>
      <c r="AL130" s="2"/>
      <c r="AM130" s="2" t="s">
        <v>104</v>
      </c>
      <c r="AN130" s="2" t="s">
        <v>486</v>
      </c>
      <c r="AO130" s="2" t="s">
        <v>106</v>
      </c>
      <c r="AP130" s="2" t="s">
        <v>156</v>
      </c>
      <c r="AQ130" s="2" t="s">
        <v>132</v>
      </c>
      <c r="AR130" s="2" t="s">
        <v>132</v>
      </c>
    </row>
    <row r="131" customFormat="false" ht="15" hidden="false" customHeight="false" outlineLevel="0" collapsed="false">
      <c r="A131" s="2" t="s">
        <v>2361</v>
      </c>
      <c r="B131" s="2" t="s">
        <v>45</v>
      </c>
      <c r="C131" s="2" t="s">
        <v>2276</v>
      </c>
      <c r="D131" s="2" t="s">
        <v>78</v>
      </c>
      <c r="E131" s="2" t="s">
        <v>2362</v>
      </c>
      <c r="F131" s="2" t="s">
        <v>2363</v>
      </c>
      <c r="G131" s="2" t="s">
        <v>2364</v>
      </c>
      <c r="H131" s="2" t="s">
        <v>2365</v>
      </c>
      <c r="I131" s="2" t="s">
        <v>51</v>
      </c>
      <c r="J131" s="2" t="s">
        <v>52</v>
      </c>
      <c r="K131" s="2" t="s">
        <v>805</v>
      </c>
      <c r="L131" s="2" t="s">
        <v>2366</v>
      </c>
      <c r="M131" s="2" t="s">
        <v>2367</v>
      </c>
      <c r="N131" s="2" t="s">
        <v>2368</v>
      </c>
      <c r="O131" s="2" t="s">
        <v>573</v>
      </c>
      <c r="P131" s="2" t="s">
        <v>1449</v>
      </c>
      <c r="Q131" s="2" t="s">
        <v>2369</v>
      </c>
      <c r="R131" s="2" t="s">
        <v>215</v>
      </c>
      <c r="S131" s="2" t="s">
        <v>2370</v>
      </c>
      <c r="T131" s="2" t="s">
        <v>2371</v>
      </c>
      <c r="U131" s="2" t="s">
        <v>2364</v>
      </c>
      <c r="V131" s="2" t="s">
        <v>2372</v>
      </c>
      <c r="W131" s="2" t="s">
        <v>2373</v>
      </c>
      <c r="X131" s="2" t="s">
        <v>2374</v>
      </c>
      <c r="Y131" s="2"/>
      <c r="Z131" s="2" t="s">
        <v>81</v>
      </c>
      <c r="AA131" s="2" t="s">
        <v>2375</v>
      </c>
      <c r="AB131" s="2" t="s">
        <v>2361</v>
      </c>
      <c r="AC131" s="2" t="s">
        <v>2376</v>
      </c>
      <c r="AD131" s="2" t="s">
        <v>100</v>
      </c>
      <c r="AE131" s="2" t="s">
        <v>2377</v>
      </c>
      <c r="AF131" s="2" t="s">
        <v>2378</v>
      </c>
      <c r="AG131" s="2" t="s">
        <v>298</v>
      </c>
      <c r="AH131" s="2"/>
      <c r="AI131" s="2"/>
      <c r="AJ131" s="2"/>
      <c r="AK131" s="2"/>
      <c r="AL131" s="2"/>
      <c r="AM131" s="2" t="s">
        <v>104</v>
      </c>
      <c r="AN131" s="2" t="s">
        <v>839</v>
      </c>
      <c r="AO131" s="2" t="s">
        <v>156</v>
      </c>
      <c r="AP131" s="2" t="s">
        <v>106</v>
      </c>
      <c r="AQ131" s="2" t="s">
        <v>107</v>
      </c>
      <c r="AR131" s="2" t="s">
        <v>107</v>
      </c>
    </row>
    <row r="132" customFormat="false" ht="15" hidden="false" customHeight="false" outlineLevel="0" collapsed="false">
      <c r="A132" s="2" t="s">
        <v>2379</v>
      </c>
      <c r="B132" s="2" t="s">
        <v>45</v>
      </c>
      <c r="C132" s="2" t="s">
        <v>2276</v>
      </c>
      <c r="D132" s="2" t="s">
        <v>78</v>
      </c>
      <c r="E132" s="2" t="s">
        <v>2380</v>
      </c>
      <c r="F132" s="2" t="s">
        <v>2381</v>
      </c>
      <c r="G132" s="2" t="s">
        <v>2382</v>
      </c>
      <c r="H132" s="2" t="s">
        <v>2383</v>
      </c>
      <c r="I132" s="2" t="s">
        <v>51</v>
      </c>
      <c r="J132" s="2" t="s">
        <v>52</v>
      </c>
      <c r="K132" s="2" t="s">
        <v>53</v>
      </c>
      <c r="L132" s="2" t="s">
        <v>2384</v>
      </c>
      <c r="M132" s="2" t="s">
        <v>2385</v>
      </c>
      <c r="N132" s="2" t="s">
        <v>164</v>
      </c>
      <c r="O132" s="2" t="s">
        <v>287</v>
      </c>
      <c r="P132" s="2" t="s">
        <v>117</v>
      </c>
      <c r="Q132" s="2" t="s">
        <v>145</v>
      </c>
      <c r="R132" s="2" t="s">
        <v>145</v>
      </c>
      <c r="S132" s="2" t="s">
        <v>2386</v>
      </c>
      <c r="T132" s="2" t="s">
        <v>2387</v>
      </c>
      <c r="U132" s="2" t="s">
        <v>2388</v>
      </c>
      <c r="V132" s="2" t="s">
        <v>2389</v>
      </c>
      <c r="W132" s="2" t="s">
        <v>2390</v>
      </c>
      <c r="X132" s="2" t="s">
        <v>2391</v>
      </c>
      <c r="Y132" s="2" t="s">
        <v>2382</v>
      </c>
      <c r="Z132" s="2" t="s">
        <v>2392</v>
      </c>
      <c r="AA132" s="2" t="s">
        <v>2393</v>
      </c>
      <c r="AB132" s="2" t="s">
        <v>2379</v>
      </c>
      <c r="AC132" s="2" t="s">
        <v>2394</v>
      </c>
      <c r="AD132" s="2" t="s">
        <v>71</v>
      </c>
      <c r="AE132" s="2"/>
      <c r="AF132" s="2"/>
      <c r="AG132" s="2" t="s">
        <v>154</v>
      </c>
      <c r="AH132" s="2"/>
      <c r="AI132" s="2"/>
      <c r="AJ132" s="2"/>
      <c r="AK132" s="2"/>
      <c r="AL132" s="2"/>
      <c r="AM132" s="2" t="s">
        <v>104</v>
      </c>
      <c r="AN132" s="2" t="s">
        <v>131</v>
      </c>
      <c r="AO132" s="2" t="s">
        <v>106</v>
      </c>
      <c r="AP132" s="2" t="s">
        <v>73</v>
      </c>
      <c r="AQ132" s="2" t="s">
        <v>107</v>
      </c>
      <c r="AR132" s="2" t="s">
        <v>107</v>
      </c>
    </row>
    <row r="133" customFormat="false" ht="15" hidden="false" customHeight="false" outlineLevel="0" collapsed="false">
      <c r="A133" s="2" t="s">
        <v>2395</v>
      </c>
      <c r="B133" s="2" t="s">
        <v>109</v>
      </c>
      <c r="C133" s="2" t="s">
        <v>2276</v>
      </c>
      <c r="D133" s="2" t="s">
        <v>78</v>
      </c>
      <c r="E133" s="2" t="s">
        <v>2377</v>
      </c>
      <c r="F133" s="2" t="s">
        <v>2396</v>
      </c>
      <c r="G133" s="2" t="s">
        <v>2364</v>
      </c>
      <c r="H133" s="2" t="s">
        <v>2365</v>
      </c>
      <c r="I133" s="2" t="s">
        <v>83</v>
      </c>
      <c r="J133" s="2" t="s">
        <v>52</v>
      </c>
      <c r="K133" s="2" t="s">
        <v>2397</v>
      </c>
      <c r="L133" s="2" t="s">
        <v>2398</v>
      </c>
      <c r="M133" s="2" t="s">
        <v>2399</v>
      </c>
      <c r="N133" s="2" t="s">
        <v>2368</v>
      </c>
      <c r="O133" s="2" t="s">
        <v>573</v>
      </c>
      <c r="P133" s="2" t="s">
        <v>1449</v>
      </c>
      <c r="Q133" s="2" t="s">
        <v>2369</v>
      </c>
      <c r="R133" s="2" t="s">
        <v>215</v>
      </c>
      <c r="S133" s="2" t="s">
        <v>2370</v>
      </c>
      <c r="T133" s="2" t="s">
        <v>2371</v>
      </c>
      <c r="U133" s="2" t="s">
        <v>2364</v>
      </c>
      <c r="V133" s="2" t="s">
        <v>2372</v>
      </c>
      <c r="W133" s="2" t="s">
        <v>2373</v>
      </c>
      <c r="X133" s="2" t="s">
        <v>2374</v>
      </c>
      <c r="Y133" s="2" t="s">
        <v>2364</v>
      </c>
      <c r="Z133" s="2" t="s">
        <v>2400</v>
      </c>
      <c r="AA133" s="2" t="s">
        <v>2375</v>
      </c>
      <c r="AB133" s="2" t="s">
        <v>2395</v>
      </c>
      <c r="AC133" s="2" t="s">
        <v>2401</v>
      </c>
      <c r="AD133" s="2" t="s">
        <v>71</v>
      </c>
      <c r="AE133" s="2"/>
      <c r="AF133" s="2"/>
      <c r="AG133" s="2" t="s">
        <v>298</v>
      </c>
      <c r="AH133" s="2"/>
      <c r="AI133" s="2"/>
      <c r="AJ133" s="2"/>
      <c r="AK133" s="2"/>
      <c r="AL133" s="2"/>
      <c r="AM133" s="2" t="s">
        <v>104</v>
      </c>
      <c r="AN133" s="2" t="s">
        <v>1605</v>
      </c>
      <c r="AO133" s="2" t="s">
        <v>156</v>
      </c>
      <c r="AP133" s="2" t="s">
        <v>106</v>
      </c>
      <c r="AQ133" s="2" t="s">
        <v>107</v>
      </c>
      <c r="AR133" s="2" t="s">
        <v>107</v>
      </c>
    </row>
    <row r="134" customFormat="false" ht="15" hidden="false" customHeight="false" outlineLevel="0" collapsed="false">
      <c r="A134" s="2" t="s">
        <v>2402</v>
      </c>
      <c r="B134" s="2" t="s">
        <v>109</v>
      </c>
      <c r="C134" s="2" t="s">
        <v>2403</v>
      </c>
      <c r="D134" s="2" t="s">
        <v>78</v>
      </c>
      <c r="E134" s="2" t="s">
        <v>2404</v>
      </c>
      <c r="F134" s="2" t="s">
        <v>2405</v>
      </c>
      <c r="G134" s="2" t="s">
        <v>2406</v>
      </c>
      <c r="H134" s="2"/>
      <c r="I134" s="2" t="s">
        <v>83</v>
      </c>
      <c r="J134" s="2" t="s">
        <v>52</v>
      </c>
      <c r="K134" s="2" t="s">
        <v>138</v>
      </c>
      <c r="L134" s="2" t="s">
        <v>2407</v>
      </c>
      <c r="M134" s="2" t="s">
        <v>2408</v>
      </c>
      <c r="N134" s="2" t="s">
        <v>2409</v>
      </c>
      <c r="O134" s="2" t="s">
        <v>287</v>
      </c>
      <c r="P134" s="2" t="s">
        <v>980</v>
      </c>
      <c r="Q134" s="2" t="s">
        <v>1301</v>
      </c>
      <c r="R134" s="2" t="s">
        <v>145</v>
      </c>
      <c r="S134" s="2" t="s">
        <v>2410</v>
      </c>
      <c r="T134" s="2" t="s">
        <v>2411</v>
      </c>
      <c r="U134" s="2" t="s">
        <v>2412</v>
      </c>
      <c r="V134" s="2" t="s">
        <v>2413</v>
      </c>
      <c r="W134" s="2" t="s">
        <v>2414</v>
      </c>
      <c r="X134" s="2" t="s">
        <v>2415</v>
      </c>
      <c r="Y134" s="2"/>
      <c r="Z134" s="2" t="s">
        <v>2416</v>
      </c>
      <c r="AA134" s="2" t="s">
        <v>2417</v>
      </c>
      <c r="AB134" s="2" t="s">
        <v>2402</v>
      </c>
      <c r="AC134" s="2" t="s">
        <v>2418</v>
      </c>
      <c r="AD134" s="2" t="s">
        <v>71</v>
      </c>
      <c r="AE134" s="2"/>
      <c r="AF134" s="2"/>
      <c r="AG134" s="2" t="s">
        <v>103</v>
      </c>
      <c r="AH134" s="2" t="s">
        <v>178</v>
      </c>
      <c r="AI134" s="2" t="s">
        <v>2419</v>
      </c>
      <c r="AJ134" s="2" t="s">
        <v>2420</v>
      </c>
      <c r="AK134" s="2"/>
      <c r="AL134" s="2"/>
      <c r="AM134" s="2" t="s">
        <v>104</v>
      </c>
      <c r="AN134" s="2" t="s">
        <v>605</v>
      </c>
      <c r="AO134" s="2" t="s">
        <v>106</v>
      </c>
      <c r="AP134" s="2" t="s">
        <v>74</v>
      </c>
      <c r="AQ134" s="2" t="s">
        <v>132</v>
      </c>
      <c r="AR134" s="2"/>
    </row>
    <row r="135" customFormat="false" ht="15" hidden="false" customHeight="false" outlineLevel="0" collapsed="false">
      <c r="A135" s="2" t="s">
        <v>2421</v>
      </c>
      <c r="B135" s="2" t="s">
        <v>109</v>
      </c>
      <c r="C135" s="2" t="s">
        <v>2403</v>
      </c>
      <c r="D135" s="2" t="s">
        <v>78</v>
      </c>
      <c r="E135" s="2" t="s">
        <v>2422</v>
      </c>
      <c r="F135" s="2" t="s">
        <v>1463</v>
      </c>
      <c r="G135" s="2" t="s">
        <v>2423</v>
      </c>
      <c r="H135" s="2" t="s">
        <v>2424</v>
      </c>
      <c r="I135" s="2" t="s">
        <v>83</v>
      </c>
      <c r="J135" s="2" t="s">
        <v>52</v>
      </c>
      <c r="K135" s="2" t="s">
        <v>1031</v>
      </c>
      <c r="L135" s="2" t="s">
        <v>2425</v>
      </c>
      <c r="M135" s="2" t="s">
        <v>2426</v>
      </c>
      <c r="N135" s="2" t="s">
        <v>310</v>
      </c>
      <c r="O135" s="2" t="s">
        <v>287</v>
      </c>
      <c r="P135" s="2" t="s">
        <v>287</v>
      </c>
      <c r="Q135" s="2" t="s">
        <v>2427</v>
      </c>
      <c r="R135" s="2" t="s">
        <v>2428</v>
      </c>
      <c r="S135" s="2" t="s">
        <v>2429</v>
      </c>
      <c r="T135" s="2" t="s">
        <v>2430</v>
      </c>
      <c r="U135" s="2" t="s">
        <v>2431</v>
      </c>
      <c r="V135" s="2" t="s">
        <v>2432</v>
      </c>
      <c r="W135" s="2" t="s">
        <v>2433</v>
      </c>
      <c r="X135" s="2" t="s">
        <v>2423</v>
      </c>
      <c r="Y135" s="2" t="s">
        <v>2423</v>
      </c>
      <c r="Z135" s="2" t="s">
        <v>2434</v>
      </c>
      <c r="AA135" s="2" t="s">
        <v>2435</v>
      </c>
      <c r="AB135" s="2" t="s">
        <v>2421</v>
      </c>
      <c r="AC135" s="2" t="s">
        <v>2436</v>
      </c>
      <c r="AD135" s="2" t="s">
        <v>71</v>
      </c>
      <c r="AE135" s="2"/>
      <c r="AF135" s="2"/>
      <c r="AG135" s="2" t="s">
        <v>298</v>
      </c>
      <c r="AH135" s="2"/>
      <c r="AI135" s="2"/>
      <c r="AJ135" s="2"/>
      <c r="AK135" s="2"/>
      <c r="AL135" s="2"/>
      <c r="AM135" s="2" t="s">
        <v>72</v>
      </c>
      <c r="AN135" s="2"/>
      <c r="AO135" s="2" t="s">
        <v>73</v>
      </c>
      <c r="AP135" s="2" t="s">
        <v>106</v>
      </c>
      <c r="AQ135" s="2" t="s">
        <v>132</v>
      </c>
      <c r="AR135" s="2" t="s">
        <v>132</v>
      </c>
    </row>
    <row r="136" customFormat="false" ht="15" hidden="false" customHeight="false" outlineLevel="0" collapsed="false">
      <c r="A136" s="2" t="s">
        <v>2437</v>
      </c>
      <c r="B136" s="2" t="s">
        <v>278</v>
      </c>
      <c r="C136" s="2" t="s">
        <v>2403</v>
      </c>
      <c r="D136" s="2" t="s">
        <v>78</v>
      </c>
      <c r="E136" s="2" t="s">
        <v>2438</v>
      </c>
      <c r="F136" s="2" t="s">
        <v>2439</v>
      </c>
      <c r="G136" s="2" t="s">
        <v>2440</v>
      </c>
      <c r="H136" s="2" t="s">
        <v>2441</v>
      </c>
      <c r="I136" s="2" t="s">
        <v>83</v>
      </c>
      <c r="J136" s="2" t="s">
        <v>52</v>
      </c>
      <c r="K136" s="2" t="s">
        <v>53</v>
      </c>
      <c r="L136" s="2" t="s">
        <v>2442</v>
      </c>
      <c r="M136" s="2" t="s">
        <v>2443</v>
      </c>
      <c r="N136" s="2" t="s">
        <v>164</v>
      </c>
      <c r="O136" s="2" t="s">
        <v>443</v>
      </c>
      <c r="P136" s="2" t="s">
        <v>287</v>
      </c>
      <c r="Q136" s="2" t="s">
        <v>2444</v>
      </c>
      <c r="R136" s="2" t="s">
        <v>2445</v>
      </c>
      <c r="S136" s="2" t="s">
        <v>2446</v>
      </c>
      <c r="T136" s="2" t="s">
        <v>2447</v>
      </c>
      <c r="U136" s="2" t="s">
        <v>2448</v>
      </c>
      <c r="V136" s="2" t="s">
        <v>2449</v>
      </c>
      <c r="W136" s="2" t="s">
        <v>2450</v>
      </c>
      <c r="X136" s="2" t="s">
        <v>2451</v>
      </c>
      <c r="Y136" s="2" t="s">
        <v>2452</v>
      </c>
      <c r="Z136" s="2" t="s">
        <v>2453</v>
      </c>
      <c r="AA136" s="2" t="s">
        <v>2454</v>
      </c>
      <c r="AB136" s="2" t="s">
        <v>2437</v>
      </c>
      <c r="AC136" s="2" t="s">
        <v>2455</v>
      </c>
      <c r="AD136" s="2" t="s">
        <v>100</v>
      </c>
      <c r="AE136" s="2" t="s">
        <v>2456</v>
      </c>
      <c r="AF136" s="2" t="s">
        <v>261</v>
      </c>
      <c r="AG136" s="2"/>
      <c r="AH136" s="2"/>
      <c r="AI136" s="2"/>
      <c r="AJ136" s="2"/>
      <c r="AK136" s="2"/>
      <c r="AL136" s="2"/>
      <c r="AM136" s="2" t="s">
        <v>72</v>
      </c>
      <c r="AN136" s="2"/>
      <c r="AO136" s="2" t="s">
        <v>106</v>
      </c>
      <c r="AP136" s="2" t="s">
        <v>74</v>
      </c>
      <c r="AQ136" s="2" t="s">
        <v>107</v>
      </c>
      <c r="AR136" s="2"/>
    </row>
    <row r="137" customFormat="false" ht="15" hidden="false" customHeight="false" outlineLevel="0" collapsed="false">
      <c r="A137" s="2" t="s">
        <v>2457</v>
      </c>
      <c r="B137" s="2" t="s">
        <v>76</v>
      </c>
      <c r="C137" s="2" t="s">
        <v>2403</v>
      </c>
      <c r="D137" s="2" t="s">
        <v>78</v>
      </c>
      <c r="E137" s="2" t="s">
        <v>2458</v>
      </c>
      <c r="F137" s="2" t="s">
        <v>2459</v>
      </c>
      <c r="G137" s="2" t="s">
        <v>2460</v>
      </c>
      <c r="H137" s="2"/>
      <c r="I137" s="2" t="s">
        <v>51</v>
      </c>
      <c r="J137" s="2" t="s">
        <v>52</v>
      </c>
      <c r="K137" s="2" t="s">
        <v>53</v>
      </c>
      <c r="L137" s="2" t="s">
        <v>2461</v>
      </c>
      <c r="M137" s="2" t="s">
        <v>2462</v>
      </c>
      <c r="N137" s="2" t="s">
        <v>2463</v>
      </c>
      <c r="O137" s="2" t="s">
        <v>213</v>
      </c>
      <c r="P137" s="2" t="s">
        <v>312</v>
      </c>
      <c r="Q137" s="2" t="s">
        <v>387</v>
      </c>
      <c r="R137" s="2" t="s">
        <v>145</v>
      </c>
      <c r="S137" s="2" t="s">
        <v>2464</v>
      </c>
      <c r="T137" s="2" t="s">
        <v>2465</v>
      </c>
      <c r="U137" s="2" t="s">
        <v>2466</v>
      </c>
      <c r="V137" s="2" t="s">
        <v>2467</v>
      </c>
      <c r="W137" s="2"/>
      <c r="X137" s="2" t="s">
        <v>2468</v>
      </c>
      <c r="Y137" s="2"/>
      <c r="Z137" s="2" t="s">
        <v>2469</v>
      </c>
      <c r="AA137" s="2" t="s">
        <v>2470</v>
      </c>
      <c r="AB137" s="2" t="s">
        <v>2457</v>
      </c>
      <c r="AC137" s="2" t="s">
        <v>2471</v>
      </c>
      <c r="AD137" s="2" t="s">
        <v>71</v>
      </c>
      <c r="AE137" s="2"/>
      <c r="AF137" s="2"/>
      <c r="AG137" s="2" t="s">
        <v>103</v>
      </c>
      <c r="AH137" s="2" t="s">
        <v>178</v>
      </c>
      <c r="AI137" s="2" t="s">
        <v>2472</v>
      </c>
      <c r="AJ137" s="2" t="s">
        <v>2473</v>
      </c>
      <c r="AK137" s="2"/>
      <c r="AL137" s="2"/>
      <c r="AM137" s="2" t="s">
        <v>104</v>
      </c>
      <c r="AN137" s="2" t="s">
        <v>2474</v>
      </c>
      <c r="AO137" s="2"/>
      <c r="AP137" s="2"/>
      <c r="AQ137" s="2"/>
      <c r="AR137" s="2"/>
    </row>
    <row r="138" customFormat="false" ht="15" hidden="false" customHeight="false" outlineLevel="0" collapsed="false">
      <c r="A138" s="2" t="s">
        <v>2475</v>
      </c>
      <c r="B138" s="2" t="s">
        <v>109</v>
      </c>
      <c r="C138" s="2" t="s">
        <v>707</v>
      </c>
      <c r="D138" s="2" t="s">
        <v>78</v>
      </c>
      <c r="E138" s="2" t="s">
        <v>2476</v>
      </c>
      <c r="F138" s="2" t="s">
        <v>2477</v>
      </c>
      <c r="G138" s="2" t="s">
        <v>2478</v>
      </c>
      <c r="H138" s="2" t="s">
        <v>2479</v>
      </c>
      <c r="I138" s="2" t="s">
        <v>83</v>
      </c>
      <c r="J138" s="2" t="s">
        <v>52</v>
      </c>
      <c r="K138" s="2" t="s">
        <v>53</v>
      </c>
      <c r="L138" s="2" t="s">
        <v>2480</v>
      </c>
      <c r="M138" s="2" t="s">
        <v>2481</v>
      </c>
      <c r="N138" s="2" t="s">
        <v>104</v>
      </c>
      <c r="O138" s="2" t="s">
        <v>57</v>
      </c>
      <c r="P138" s="2" t="s">
        <v>980</v>
      </c>
      <c r="Q138" s="2" t="s">
        <v>2482</v>
      </c>
      <c r="R138" s="2" t="s">
        <v>145</v>
      </c>
      <c r="S138" s="2" t="s">
        <v>2483</v>
      </c>
      <c r="T138" s="2" t="s">
        <v>2484</v>
      </c>
      <c r="U138" s="2" t="s">
        <v>2485</v>
      </c>
      <c r="V138" s="2" t="s">
        <v>2486</v>
      </c>
      <c r="W138" s="2" t="s">
        <v>2487</v>
      </c>
      <c r="X138" s="2" t="s">
        <v>2488</v>
      </c>
      <c r="Y138" s="2" t="s">
        <v>2489</v>
      </c>
      <c r="Z138" s="2" t="s">
        <v>1774</v>
      </c>
      <c r="AA138" s="2" t="s">
        <v>2490</v>
      </c>
      <c r="AB138" s="2" t="s">
        <v>2475</v>
      </c>
      <c r="AC138" s="2" t="s">
        <v>2491</v>
      </c>
      <c r="AD138" s="2" t="s">
        <v>100</v>
      </c>
      <c r="AE138" s="2" t="s">
        <v>2492</v>
      </c>
      <c r="AF138" s="2" t="s">
        <v>2493</v>
      </c>
      <c r="AG138" s="2"/>
      <c r="AH138" s="2"/>
      <c r="AI138" s="2"/>
      <c r="AJ138" s="2"/>
      <c r="AK138" s="2"/>
      <c r="AL138" s="2"/>
      <c r="AM138" s="2" t="s">
        <v>104</v>
      </c>
      <c r="AN138" s="2" t="s">
        <v>707</v>
      </c>
      <c r="AO138" s="2" t="s">
        <v>73</v>
      </c>
      <c r="AP138" s="2" t="s">
        <v>73</v>
      </c>
      <c r="AQ138" s="2" t="s">
        <v>107</v>
      </c>
      <c r="AR138" s="2" t="s">
        <v>107</v>
      </c>
    </row>
    <row r="139" customFormat="false" ht="15" hidden="false" customHeight="false" outlineLevel="0" collapsed="false">
      <c r="A139" s="2" t="s">
        <v>2494</v>
      </c>
      <c r="B139" s="2" t="s">
        <v>76</v>
      </c>
      <c r="C139" s="2" t="s">
        <v>547</v>
      </c>
      <c r="D139" s="2" t="s">
        <v>78</v>
      </c>
      <c r="E139" s="2" t="s">
        <v>2495</v>
      </c>
      <c r="F139" s="2" t="s">
        <v>1841</v>
      </c>
      <c r="G139" s="2"/>
      <c r="H139" s="2"/>
      <c r="I139" s="2" t="s">
        <v>51</v>
      </c>
      <c r="J139" s="2" t="s">
        <v>52</v>
      </c>
      <c r="K139" s="2" t="s">
        <v>138</v>
      </c>
      <c r="L139" s="2" t="s">
        <v>2496</v>
      </c>
      <c r="M139" s="2" t="s">
        <v>2497</v>
      </c>
      <c r="N139" s="2" t="s">
        <v>2498</v>
      </c>
      <c r="O139" s="2" t="s">
        <v>190</v>
      </c>
      <c r="P139" s="2" t="s">
        <v>442</v>
      </c>
      <c r="Q139" s="2" t="s">
        <v>1748</v>
      </c>
      <c r="R139" s="2" t="s">
        <v>167</v>
      </c>
      <c r="S139" s="2" t="s">
        <v>2499</v>
      </c>
      <c r="T139" s="2" t="s">
        <v>2500</v>
      </c>
      <c r="U139" s="2" t="s">
        <v>2501</v>
      </c>
      <c r="V139" s="2" t="s">
        <v>2502</v>
      </c>
      <c r="W139" s="2" t="s">
        <v>2503</v>
      </c>
      <c r="X139" s="2" t="s">
        <v>2504</v>
      </c>
      <c r="Y139" s="2"/>
      <c r="Z139" s="2" t="s">
        <v>2505</v>
      </c>
      <c r="AA139" s="2" t="s">
        <v>2506</v>
      </c>
      <c r="AB139" s="2" t="s">
        <v>2494</v>
      </c>
      <c r="AC139" s="2" t="s">
        <v>2507</v>
      </c>
      <c r="AD139" s="2" t="s">
        <v>71</v>
      </c>
      <c r="AE139" s="2"/>
      <c r="AF139" s="2"/>
      <c r="AG139" s="2" t="s">
        <v>298</v>
      </c>
      <c r="AH139" s="2"/>
      <c r="AI139" s="2"/>
      <c r="AJ139" s="2"/>
      <c r="AK139" s="2"/>
      <c r="AL139" s="2"/>
      <c r="AM139" s="2" t="s">
        <v>104</v>
      </c>
      <c r="AN139" s="2" t="s">
        <v>800</v>
      </c>
      <c r="AO139" s="2" t="s">
        <v>106</v>
      </c>
      <c r="AP139" s="2" t="s">
        <v>74</v>
      </c>
      <c r="AQ139" s="2"/>
      <c r="AR139" s="2"/>
    </row>
    <row r="140" customFormat="false" ht="15" hidden="false" customHeight="false" outlineLevel="0" collapsed="false">
      <c r="A140" s="2" t="s">
        <v>2508</v>
      </c>
      <c r="B140" s="2" t="s">
        <v>45</v>
      </c>
      <c r="C140" s="2" t="s">
        <v>2509</v>
      </c>
      <c r="D140" s="2" t="s">
        <v>78</v>
      </c>
      <c r="E140" s="2" t="s">
        <v>2510</v>
      </c>
      <c r="F140" s="2" t="s">
        <v>2511</v>
      </c>
      <c r="G140" s="2"/>
      <c r="H140" s="2" t="s">
        <v>2512</v>
      </c>
      <c r="I140" s="2" t="s">
        <v>51</v>
      </c>
      <c r="J140" s="2" t="s">
        <v>52</v>
      </c>
      <c r="K140" s="2" t="s">
        <v>2513</v>
      </c>
      <c r="L140" s="2" t="s">
        <v>2514</v>
      </c>
      <c r="M140" s="2" t="s">
        <v>2515</v>
      </c>
      <c r="N140" s="2" t="s">
        <v>1197</v>
      </c>
      <c r="O140" s="2" t="s">
        <v>116</v>
      </c>
      <c r="P140" s="2" t="s">
        <v>116</v>
      </c>
      <c r="Q140" s="2" t="s">
        <v>1522</v>
      </c>
      <c r="R140" s="2" t="s">
        <v>350</v>
      </c>
      <c r="S140" s="2" t="s">
        <v>2516</v>
      </c>
      <c r="T140" s="2" t="s">
        <v>2517</v>
      </c>
      <c r="U140" s="2" t="s">
        <v>2518</v>
      </c>
      <c r="V140" s="2" t="s">
        <v>2519</v>
      </c>
      <c r="W140" s="2" t="s">
        <v>2520</v>
      </c>
      <c r="X140" s="2" t="s">
        <v>2521</v>
      </c>
      <c r="Y140" s="2"/>
      <c r="Z140" s="2" t="s">
        <v>2522</v>
      </c>
      <c r="AA140" s="2" t="s">
        <v>2523</v>
      </c>
      <c r="AB140" s="2" t="s">
        <v>2508</v>
      </c>
      <c r="AC140" s="2" t="s">
        <v>2524</v>
      </c>
      <c r="AD140" s="2" t="s">
        <v>71</v>
      </c>
      <c r="AE140" s="2"/>
      <c r="AF140" s="2"/>
      <c r="AG140" s="2" t="s">
        <v>128</v>
      </c>
      <c r="AH140" s="2"/>
      <c r="AI140" s="2"/>
      <c r="AJ140" s="2"/>
      <c r="AK140" s="2"/>
      <c r="AL140" s="2"/>
      <c r="AM140" s="2" t="s">
        <v>72</v>
      </c>
      <c r="AN140" s="2"/>
      <c r="AO140" s="2" t="s">
        <v>156</v>
      </c>
      <c r="AP140" s="2" t="s">
        <v>156</v>
      </c>
      <c r="AQ140" s="2" t="s">
        <v>107</v>
      </c>
      <c r="AR140" s="2" t="s">
        <v>132</v>
      </c>
    </row>
    <row r="141" customFormat="false" ht="15" hidden="false" customHeight="false" outlineLevel="0" collapsed="false">
      <c r="A141" s="2" t="s">
        <v>2525</v>
      </c>
      <c r="B141" s="2" t="s">
        <v>109</v>
      </c>
      <c r="C141" s="2" t="s">
        <v>2509</v>
      </c>
      <c r="D141" s="2" t="s">
        <v>78</v>
      </c>
      <c r="E141" s="2" t="s">
        <v>2526</v>
      </c>
      <c r="F141" s="2" t="s">
        <v>2527</v>
      </c>
      <c r="G141" s="2"/>
      <c r="H141" s="2" t="s">
        <v>2528</v>
      </c>
      <c r="I141" s="2" t="s">
        <v>83</v>
      </c>
      <c r="J141" s="2" t="s">
        <v>52</v>
      </c>
      <c r="K141" s="2" t="s">
        <v>53</v>
      </c>
      <c r="L141" s="2" t="s">
        <v>2529</v>
      </c>
      <c r="M141" s="2" t="s">
        <v>2530</v>
      </c>
      <c r="N141" s="2" t="s">
        <v>2531</v>
      </c>
      <c r="O141" s="2" t="s">
        <v>212</v>
      </c>
      <c r="P141" s="2" t="s">
        <v>212</v>
      </c>
      <c r="Q141" s="2" t="s">
        <v>2532</v>
      </c>
      <c r="R141" s="2" t="s">
        <v>145</v>
      </c>
      <c r="S141" s="2" t="s">
        <v>2533</v>
      </c>
      <c r="T141" s="2" t="s">
        <v>2534</v>
      </c>
      <c r="U141" s="2" t="s">
        <v>2535</v>
      </c>
      <c r="V141" s="2" t="s">
        <v>2536</v>
      </c>
      <c r="W141" s="2" t="s">
        <v>2537</v>
      </c>
      <c r="X141" s="2" t="s">
        <v>2538</v>
      </c>
      <c r="Y141" s="2"/>
      <c r="Z141" s="2" t="s">
        <v>175</v>
      </c>
      <c r="AA141" s="2" t="s">
        <v>2539</v>
      </c>
      <c r="AB141" s="2" t="s">
        <v>2525</v>
      </c>
      <c r="AC141" s="2" t="s">
        <v>2540</v>
      </c>
      <c r="AD141" s="2" t="s">
        <v>71</v>
      </c>
      <c r="AE141" s="2"/>
      <c r="AF141" s="2"/>
      <c r="AG141" s="2" t="s">
        <v>298</v>
      </c>
      <c r="AH141" s="2" t="s">
        <v>178</v>
      </c>
      <c r="AI141" s="2" t="s">
        <v>2541</v>
      </c>
      <c r="AJ141" s="2" t="s">
        <v>2542</v>
      </c>
      <c r="AK141" s="2"/>
      <c r="AL141" s="2"/>
      <c r="AM141" s="2" t="s">
        <v>104</v>
      </c>
      <c r="AN141" s="2" t="s">
        <v>2543</v>
      </c>
      <c r="AO141" s="2" t="s">
        <v>106</v>
      </c>
      <c r="AP141" s="2" t="s">
        <v>106</v>
      </c>
      <c r="AQ141" s="2" t="s">
        <v>132</v>
      </c>
      <c r="AR141" s="2" t="s">
        <v>132</v>
      </c>
    </row>
    <row r="142" customFormat="false" ht="15" hidden="false" customHeight="false" outlineLevel="0" collapsed="false">
      <c r="A142" s="2" t="s">
        <v>2544</v>
      </c>
      <c r="B142" s="2" t="s">
        <v>278</v>
      </c>
      <c r="C142" s="2" t="s">
        <v>2509</v>
      </c>
      <c r="D142" s="2" t="s">
        <v>78</v>
      </c>
      <c r="E142" s="2" t="s">
        <v>2545</v>
      </c>
      <c r="F142" s="2" t="s">
        <v>2546</v>
      </c>
      <c r="G142" s="2" t="s">
        <v>2547</v>
      </c>
      <c r="H142" s="2" t="s">
        <v>2548</v>
      </c>
      <c r="I142" s="2" t="s">
        <v>51</v>
      </c>
      <c r="J142" s="2" t="s">
        <v>52</v>
      </c>
      <c r="K142" s="2" t="s">
        <v>84</v>
      </c>
      <c r="L142" s="2" t="s">
        <v>2549</v>
      </c>
      <c r="M142" s="2" t="s">
        <v>2550</v>
      </c>
      <c r="N142" s="2" t="s">
        <v>442</v>
      </c>
      <c r="O142" s="2" t="s">
        <v>117</v>
      </c>
      <c r="P142" s="2" t="s">
        <v>88</v>
      </c>
      <c r="Q142" s="2" t="s">
        <v>848</v>
      </c>
      <c r="R142" s="2" t="s">
        <v>193</v>
      </c>
      <c r="S142" s="2" t="s">
        <v>2551</v>
      </c>
      <c r="T142" s="2" t="s">
        <v>2552</v>
      </c>
      <c r="U142" s="2" t="s">
        <v>2553</v>
      </c>
      <c r="V142" s="2" t="s">
        <v>2554</v>
      </c>
      <c r="W142" s="2" t="s">
        <v>2552</v>
      </c>
      <c r="X142" s="2" t="s">
        <v>2555</v>
      </c>
      <c r="Y142" s="2"/>
      <c r="Z142" s="2" t="s">
        <v>376</v>
      </c>
      <c r="AA142" s="2" t="s">
        <v>2556</v>
      </c>
      <c r="AB142" s="2" t="s">
        <v>2544</v>
      </c>
      <c r="AC142" s="2" t="s">
        <v>2557</v>
      </c>
      <c r="AD142" s="2" t="s">
        <v>71</v>
      </c>
      <c r="AE142" s="2"/>
      <c r="AF142" s="2"/>
      <c r="AG142" s="2" t="s">
        <v>128</v>
      </c>
      <c r="AH142" s="2"/>
      <c r="AI142" s="2"/>
      <c r="AJ142" s="2"/>
      <c r="AK142" s="2"/>
      <c r="AL142" s="2"/>
      <c r="AM142" s="2" t="s">
        <v>104</v>
      </c>
      <c r="AN142" s="2" t="s">
        <v>2558</v>
      </c>
      <c r="AO142" s="2" t="s">
        <v>73</v>
      </c>
      <c r="AP142" s="2" t="s">
        <v>106</v>
      </c>
      <c r="AQ142" s="2" t="s">
        <v>204</v>
      </c>
      <c r="AR142" s="2" t="s">
        <v>107</v>
      </c>
    </row>
    <row r="143" customFormat="false" ht="15" hidden="false" customHeight="false" outlineLevel="0" collapsed="false">
      <c r="A143" s="2" t="s">
        <v>2559</v>
      </c>
      <c r="B143" s="2" t="s">
        <v>76</v>
      </c>
      <c r="C143" s="2" t="s">
        <v>2560</v>
      </c>
      <c r="D143" s="2" t="s">
        <v>78</v>
      </c>
      <c r="E143" s="2" t="s">
        <v>2561</v>
      </c>
      <c r="F143" s="2" t="s">
        <v>257</v>
      </c>
      <c r="G143" s="2" t="s">
        <v>2562</v>
      </c>
      <c r="H143" s="2" t="s">
        <v>2563</v>
      </c>
      <c r="I143" s="2" t="s">
        <v>83</v>
      </c>
      <c r="J143" s="2" t="s">
        <v>52</v>
      </c>
      <c r="K143" s="2" t="s">
        <v>138</v>
      </c>
      <c r="L143" s="2" t="s">
        <v>2564</v>
      </c>
      <c r="M143" s="2" t="s">
        <v>2565</v>
      </c>
      <c r="N143" s="2" t="s">
        <v>554</v>
      </c>
      <c r="O143" s="2" t="s">
        <v>443</v>
      </c>
      <c r="P143" s="2" t="s">
        <v>143</v>
      </c>
      <c r="Q143" s="2" t="s">
        <v>2566</v>
      </c>
      <c r="R143" s="2" t="s">
        <v>145</v>
      </c>
      <c r="S143" s="2" t="s">
        <v>2567</v>
      </c>
      <c r="T143" s="2" t="s">
        <v>2568</v>
      </c>
      <c r="U143" s="2" t="s">
        <v>2569</v>
      </c>
      <c r="V143" s="2" t="s">
        <v>2570</v>
      </c>
      <c r="W143" s="2" t="s">
        <v>2571</v>
      </c>
      <c r="X143" s="2" t="s">
        <v>2572</v>
      </c>
      <c r="Y143" s="2" t="s">
        <v>2573</v>
      </c>
      <c r="Z143" s="2" t="s">
        <v>1492</v>
      </c>
      <c r="AA143" s="2" t="s">
        <v>2574</v>
      </c>
      <c r="AB143" s="2" t="s">
        <v>2559</v>
      </c>
      <c r="AC143" s="2" t="s">
        <v>2575</v>
      </c>
      <c r="AD143" s="2" t="s">
        <v>100</v>
      </c>
      <c r="AE143" s="2" t="s">
        <v>2576</v>
      </c>
      <c r="AF143" s="2" t="s">
        <v>2577</v>
      </c>
      <c r="AG143" s="2" t="s">
        <v>128</v>
      </c>
      <c r="AH143" s="2" t="s">
        <v>178</v>
      </c>
      <c r="AI143" s="2" t="s">
        <v>2578</v>
      </c>
      <c r="AJ143" s="2" t="s">
        <v>164</v>
      </c>
      <c r="AK143" s="2"/>
      <c r="AL143" s="2"/>
      <c r="AM143" s="2" t="s">
        <v>104</v>
      </c>
      <c r="AN143" s="2" t="s">
        <v>820</v>
      </c>
      <c r="AO143" s="2" t="s">
        <v>106</v>
      </c>
      <c r="AP143" s="2" t="s">
        <v>74</v>
      </c>
      <c r="AQ143" s="2" t="s">
        <v>132</v>
      </c>
      <c r="AR143" s="2"/>
    </row>
    <row r="144" customFormat="false" ht="15" hidden="false" customHeight="false" outlineLevel="0" collapsed="false">
      <c r="A144" s="2" t="s">
        <v>2579</v>
      </c>
      <c r="B144" s="2" t="s">
        <v>76</v>
      </c>
      <c r="C144" s="2" t="s">
        <v>547</v>
      </c>
      <c r="D144" s="2" t="s">
        <v>78</v>
      </c>
      <c r="E144" s="2" t="s">
        <v>2580</v>
      </c>
      <c r="F144" s="2" t="s">
        <v>2581</v>
      </c>
      <c r="G144" s="2" t="s">
        <v>81</v>
      </c>
      <c r="H144" s="2" t="s">
        <v>2582</v>
      </c>
      <c r="I144" s="2" t="s">
        <v>51</v>
      </c>
      <c r="J144" s="2" t="s">
        <v>52</v>
      </c>
      <c r="K144" s="2" t="s">
        <v>2583</v>
      </c>
      <c r="L144" s="2" t="s">
        <v>2584</v>
      </c>
      <c r="M144" s="2" t="s">
        <v>2585</v>
      </c>
      <c r="N144" s="2" t="s">
        <v>165</v>
      </c>
      <c r="O144" s="2" t="s">
        <v>573</v>
      </c>
      <c r="P144" s="2" t="s">
        <v>900</v>
      </c>
      <c r="Q144" s="2" t="s">
        <v>59</v>
      </c>
      <c r="R144" s="2" t="s">
        <v>60</v>
      </c>
      <c r="S144" s="2" t="s">
        <v>2586</v>
      </c>
      <c r="T144" s="2" t="s">
        <v>2587</v>
      </c>
      <c r="U144" s="2" t="s">
        <v>2588</v>
      </c>
      <c r="V144" s="2" t="s">
        <v>2589</v>
      </c>
      <c r="W144" s="2" t="s">
        <v>2590</v>
      </c>
      <c r="X144" s="2" t="s">
        <v>2591</v>
      </c>
      <c r="Y144" s="2" t="s">
        <v>2592</v>
      </c>
      <c r="Z144" s="2" t="s">
        <v>2593</v>
      </c>
      <c r="AA144" s="2" t="s">
        <v>2594</v>
      </c>
      <c r="AB144" s="2" t="s">
        <v>2579</v>
      </c>
      <c r="AC144" s="2" t="s">
        <v>2595</v>
      </c>
      <c r="AD144" s="2" t="s">
        <v>71</v>
      </c>
      <c r="AE144" s="2"/>
      <c r="AF144" s="2"/>
      <c r="AG144" s="2" t="s">
        <v>298</v>
      </c>
      <c r="AH144" s="2" t="s">
        <v>178</v>
      </c>
      <c r="AI144" s="2" t="s">
        <v>2596</v>
      </c>
      <c r="AJ144" s="2" t="s">
        <v>2597</v>
      </c>
      <c r="AK144" s="2"/>
      <c r="AL144" s="2"/>
      <c r="AM144" s="2" t="s">
        <v>104</v>
      </c>
      <c r="AN144" s="2" t="s">
        <v>1226</v>
      </c>
      <c r="AO144" s="2" t="s">
        <v>106</v>
      </c>
      <c r="AP144" s="2" t="s">
        <v>74</v>
      </c>
      <c r="AQ144" s="2" t="s">
        <v>132</v>
      </c>
      <c r="AR144" s="2"/>
    </row>
    <row r="145" customFormat="false" ht="15" hidden="false" customHeight="false" outlineLevel="0" collapsed="false">
      <c r="A145" s="2" t="s">
        <v>2598</v>
      </c>
      <c r="B145" s="2" t="s">
        <v>76</v>
      </c>
      <c r="C145" s="2" t="s">
        <v>2560</v>
      </c>
      <c r="D145" s="2" t="s">
        <v>78</v>
      </c>
      <c r="E145" s="2" t="s">
        <v>2599</v>
      </c>
      <c r="F145" s="2" t="s">
        <v>2600</v>
      </c>
      <c r="G145" s="2"/>
      <c r="H145" s="2"/>
      <c r="I145" s="2" t="s">
        <v>83</v>
      </c>
      <c r="J145" s="2" t="s">
        <v>52</v>
      </c>
      <c r="K145" s="2" t="s">
        <v>805</v>
      </c>
      <c r="L145" s="2" t="s">
        <v>2214</v>
      </c>
      <c r="M145" s="2" t="s">
        <v>2601</v>
      </c>
      <c r="N145" s="2" t="s">
        <v>2602</v>
      </c>
      <c r="O145" s="2" t="s">
        <v>442</v>
      </c>
      <c r="P145" s="2" t="s">
        <v>116</v>
      </c>
      <c r="Q145" s="2" t="s">
        <v>2603</v>
      </c>
      <c r="R145" s="2" t="s">
        <v>2604</v>
      </c>
      <c r="S145" s="2" t="s">
        <v>2605</v>
      </c>
      <c r="T145" s="2" t="s">
        <v>2606</v>
      </c>
      <c r="U145" s="2" t="s">
        <v>2607</v>
      </c>
      <c r="V145" s="2" t="s">
        <v>2608</v>
      </c>
      <c r="W145" s="2" t="s">
        <v>2609</v>
      </c>
      <c r="X145" s="2" t="s">
        <v>2610</v>
      </c>
      <c r="Y145" s="2"/>
      <c r="Z145" s="2" t="s">
        <v>2611</v>
      </c>
      <c r="AA145" s="2" t="s">
        <v>2612</v>
      </c>
      <c r="AB145" s="2" t="s">
        <v>2598</v>
      </c>
      <c r="AC145" s="2" t="s">
        <v>2613</v>
      </c>
      <c r="AD145" s="2" t="s">
        <v>71</v>
      </c>
      <c r="AE145" s="2"/>
      <c r="AF145" s="2"/>
      <c r="AG145" s="2" t="s">
        <v>298</v>
      </c>
      <c r="AH145" s="2"/>
      <c r="AI145" s="2"/>
      <c r="AJ145" s="2"/>
      <c r="AK145" s="2"/>
      <c r="AL145" s="2"/>
      <c r="AM145" s="2" t="s">
        <v>104</v>
      </c>
      <c r="AN145" s="2" t="s">
        <v>1344</v>
      </c>
      <c r="AO145" s="2" t="s">
        <v>106</v>
      </c>
      <c r="AP145" s="2" t="s">
        <v>74</v>
      </c>
      <c r="AQ145" s="2" t="s">
        <v>132</v>
      </c>
      <c r="AR145" s="2"/>
    </row>
    <row r="146" customFormat="false" ht="15" hidden="false" customHeight="false" outlineLevel="0" collapsed="false">
      <c r="A146" s="2" t="s">
        <v>2614</v>
      </c>
      <c r="B146" s="2" t="s">
        <v>1415</v>
      </c>
      <c r="C146" s="2" t="s">
        <v>2560</v>
      </c>
      <c r="D146" s="2" t="s">
        <v>78</v>
      </c>
      <c r="E146" s="2" t="s">
        <v>2615</v>
      </c>
      <c r="F146" s="2" t="s">
        <v>2616</v>
      </c>
      <c r="G146" s="2" t="s">
        <v>2617</v>
      </c>
      <c r="H146" s="2"/>
      <c r="I146" s="2" t="s">
        <v>51</v>
      </c>
      <c r="J146" s="2" t="s">
        <v>52</v>
      </c>
      <c r="K146" s="2" t="s">
        <v>186</v>
      </c>
      <c r="L146" s="2" t="s">
        <v>2618</v>
      </c>
      <c r="M146" s="2" t="s">
        <v>2619</v>
      </c>
      <c r="N146" s="2" t="s">
        <v>56</v>
      </c>
      <c r="O146" s="2" t="s">
        <v>58</v>
      </c>
      <c r="P146" s="2" t="s">
        <v>117</v>
      </c>
      <c r="Q146" s="2" t="s">
        <v>2620</v>
      </c>
      <c r="R146" s="2" t="s">
        <v>2604</v>
      </c>
      <c r="S146" s="2" t="s">
        <v>2621</v>
      </c>
      <c r="T146" s="2" t="s">
        <v>2622</v>
      </c>
      <c r="U146" s="2" t="s">
        <v>2617</v>
      </c>
      <c r="V146" s="2" t="s">
        <v>2623</v>
      </c>
      <c r="W146" s="2"/>
      <c r="X146" s="2" t="s">
        <v>2624</v>
      </c>
      <c r="Y146" s="2"/>
      <c r="Z146" s="2" t="s">
        <v>1421</v>
      </c>
      <c r="AA146" s="2" t="s">
        <v>1639</v>
      </c>
      <c r="AB146" s="2" t="s">
        <v>2614</v>
      </c>
      <c r="AC146" s="2" t="s">
        <v>2625</v>
      </c>
      <c r="AD146" s="2" t="s">
        <v>100</v>
      </c>
      <c r="AE146" s="2" t="s">
        <v>2626</v>
      </c>
      <c r="AF146" s="2" t="s">
        <v>2627</v>
      </c>
      <c r="AG146" s="2"/>
      <c r="AH146" s="2"/>
      <c r="AI146" s="2"/>
      <c r="AJ146" s="2"/>
      <c r="AK146" s="2"/>
      <c r="AL146" s="2"/>
      <c r="AM146" s="2" t="s">
        <v>104</v>
      </c>
      <c r="AN146" s="2" t="s">
        <v>583</v>
      </c>
      <c r="AO146" s="2" t="s">
        <v>106</v>
      </c>
      <c r="AP146" s="2" t="s">
        <v>74</v>
      </c>
      <c r="AQ146" s="2"/>
      <c r="AR146" s="2"/>
    </row>
    <row r="147" customFormat="false" ht="15" hidden="false" customHeight="false" outlineLevel="0" collapsed="false">
      <c r="A147" s="2" t="s">
        <v>2628</v>
      </c>
      <c r="B147" s="2" t="s">
        <v>278</v>
      </c>
      <c r="C147" s="2" t="s">
        <v>2560</v>
      </c>
      <c r="D147" s="2" t="s">
        <v>78</v>
      </c>
      <c r="E147" s="2" t="s">
        <v>2629</v>
      </c>
      <c r="F147" s="2" t="s">
        <v>2630</v>
      </c>
      <c r="G147" s="2" t="s">
        <v>2631</v>
      </c>
      <c r="H147" s="2" t="s">
        <v>2632</v>
      </c>
      <c r="I147" s="2" t="s">
        <v>83</v>
      </c>
      <c r="J147" s="2" t="s">
        <v>52</v>
      </c>
      <c r="K147" s="2" t="s">
        <v>84</v>
      </c>
      <c r="L147" s="2" t="s">
        <v>2633</v>
      </c>
      <c r="M147" s="2" t="s">
        <v>2634</v>
      </c>
      <c r="N147" s="2" t="s">
        <v>1159</v>
      </c>
      <c r="O147" s="2" t="s">
        <v>2090</v>
      </c>
      <c r="P147" s="2" t="s">
        <v>442</v>
      </c>
      <c r="Q147" s="2" t="s">
        <v>59</v>
      </c>
      <c r="R147" s="2" t="s">
        <v>60</v>
      </c>
      <c r="S147" s="2" t="s">
        <v>2635</v>
      </c>
      <c r="T147" s="2" t="s">
        <v>2636</v>
      </c>
      <c r="U147" s="2" t="s">
        <v>2637</v>
      </c>
      <c r="V147" s="2" t="s">
        <v>2638</v>
      </c>
      <c r="W147" s="2" t="s">
        <v>2639</v>
      </c>
      <c r="X147" s="2" t="s">
        <v>2640</v>
      </c>
      <c r="Y147" s="2" t="s">
        <v>2641</v>
      </c>
      <c r="Z147" s="2" t="s">
        <v>2642</v>
      </c>
      <c r="AA147" s="2" t="s">
        <v>2643</v>
      </c>
      <c r="AB147" s="2" t="s">
        <v>2628</v>
      </c>
      <c r="AC147" s="2" t="s">
        <v>2644</v>
      </c>
      <c r="AD147" s="2" t="s">
        <v>71</v>
      </c>
      <c r="AE147" s="2"/>
      <c r="AF147" s="2"/>
      <c r="AG147" s="2" t="s">
        <v>154</v>
      </c>
      <c r="AH147" s="2"/>
      <c r="AI147" s="2"/>
      <c r="AJ147" s="2"/>
      <c r="AK147" s="2"/>
      <c r="AL147" s="2"/>
      <c r="AM147" s="2" t="s">
        <v>72</v>
      </c>
      <c r="AN147" s="2"/>
      <c r="AO147" s="2" t="s">
        <v>156</v>
      </c>
      <c r="AP147" s="2" t="s">
        <v>74</v>
      </c>
      <c r="AQ147" s="2" t="s">
        <v>107</v>
      </c>
      <c r="AR147" s="2"/>
    </row>
    <row r="148" customFormat="false" ht="15" hidden="false" customHeight="false" outlineLevel="0" collapsed="false">
      <c r="A148" s="2" t="s">
        <v>2645</v>
      </c>
      <c r="B148" s="2" t="s">
        <v>76</v>
      </c>
      <c r="C148" s="2" t="s">
        <v>158</v>
      </c>
      <c r="D148" s="2" t="s">
        <v>78</v>
      </c>
      <c r="E148" s="2" t="s">
        <v>2646</v>
      </c>
      <c r="F148" s="2" t="s">
        <v>2647</v>
      </c>
      <c r="G148" s="2" t="s">
        <v>2648</v>
      </c>
      <c r="H148" s="2" t="s">
        <v>2649</v>
      </c>
      <c r="I148" s="2" t="s">
        <v>83</v>
      </c>
      <c r="J148" s="2" t="s">
        <v>52</v>
      </c>
      <c r="K148" s="2" t="s">
        <v>53</v>
      </c>
      <c r="L148" s="2" t="s">
        <v>2650</v>
      </c>
      <c r="M148" s="2" t="s">
        <v>2651</v>
      </c>
      <c r="N148" s="2" t="s">
        <v>1663</v>
      </c>
      <c r="O148" s="2" t="s">
        <v>190</v>
      </c>
      <c r="P148" s="2" t="s">
        <v>58</v>
      </c>
      <c r="Q148" s="2" t="s">
        <v>2652</v>
      </c>
      <c r="R148" s="2" t="s">
        <v>2653</v>
      </c>
      <c r="S148" s="2" t="s">
        <v>2654</v>
      </c>
      <c r="T148" s="2" t="s">
        <v>2655</v>
      </c>
      <c r="U148" s="2" t="s">
        <v>2656</v>
      </c>
      <c r="V148" s="2" t="s">
        <v>2657</v>
      </c>
      <c r="W148" s="2" t="s">
        <v>2658</v>
      </c>
      <c r="X148" s="2" t="s">
        <v>2659</v>
      </c>
      <c r="Y148" s="2" t="s">
        <v>2660</v>
      </c>
      <c r="Z148" s="2" t="s">
        <v>2661</v>
      </c>
      <c r="AA148" s="2" t="s">
        <v>2662</v>
      </c>
      <c r="AB148" s="2" t="s">
        <v>2645</v>
      </c>
      <c r="AC148" s="2" t="s">
        <v>2663</v>
      </c>
      <c r="AD148" s="2" t="s">
        <v>100</v>
      </c>
      <c r="AE148" s="2" t="s">
        <v>2664</v>
      </c>
      <c r="AF148" s="2" t="s">
        <v>1706</v>
      </c>
      <c r="AG148" s="2" t="s">
        <v>128</v>
      </c>
      <c r="AH148" s="2"/>
      <c r="AI148" s="2"/>
      <c r="AJ148" s="2"/>
      <c r="AK148" s="2"/>
      <c r="AL148" s="2"/>
      <c r="AM148" s="2" t="s">
        <v>104</v>
      </c>
      <c r="AN148" s="2" t="s">
        <v>800</v>
      </c>
      <c r="AO148" s="2" t="s">
        <v>106</v>
      </c>
      <c r="AP148" s="2" t="s">
        <v>74</v>
      </c>
      <c r="AQ148" s="2" t="s">
        <v>132</v>
      </c>
      <c r="AR148" s="2"/>
    </row>
    <row r="149" customFormat="false" ht="15" hidden="false" customHeight="false" outlineLevel="0" collapsed="false">
      <c r="A149" s="2" t="s">
        <v>2665</v>
      </c>
      <c r="B149" s="2" t="s">
        <v>76</v>
      </c>
      <c r="C149" s="2" t="s">
        <v>2560</v>
      </c>
      <c r="D149" s="2" t="s">
        <v>78</v>
      </c>
      <c r="E149" s="2" t="s">
        <v>2666</v>
      </c>
      <c r="F149" s="2" t="s">
        <v>2667</v>
      </c>
      <c r="G149" s="2"/>
      <c r="H149" s="2" t="s">
        <v>2668</v>
      </c>
      <c r="I149" s="2" t="s">
        <v>51</v>
      </c>
      <c r="J149" s="2" t="s">
        <v>52</v>
      </c>
      <c r="K149" s="2" t="s">
        <v>2669</v>
      </c>
      <c r="L149" s="2" t="s">
        <v>2670</v>
      </c>
      <c r="M149" s="2" t="s">
        <v>2671</v>
      </c>
      <c r="N149" s="2" t="s">
        <v>1197</v>
      </c>
      <c r="O149" s="2" t="s">
        <v>190</v>
      </c>
      <c r="P149" s="2" t="s">
        <v>58</v>
      </c>
      <c r="Q149" s="2" t="s">
        <v>2482</v>
      </c>
      <c r="R149" s="2" t="s">
        <v>145</v>
      </c>
      <c r="S149" s="2" t="s">
        <v>2672</v>
      </c>
      <c r="T149" s="2" t="s">
        <v>2673</v>
      </c>
      <c r="U149" s="2" t="s">
        <v>2674</v>
      </c>
      <c r="V149" s="2" t="s">
        <v>2675</v>
      </c>
      <c r="W149" s="2" t="s">
        <v>2676</v>
      </c>
      <c r="X149" s="2" t="s">
        <v>2677</v>
      </c>
      <c r="Y149" s="2"/>
      <c r="Z149" s="2" t="s">
        <v>2678</v>
      </c>
      <c r="AA149" s="2" t="s">
        <v>2679</v>
      </c>
      <c r="AB149" s="2" t="s">
        <v>2665</v>
      </c>
      <c r="AC149" s="2" t="s">
        <v>2680</v>
      </c>
      <c r="AD149" s="2" t="s">
        <v>71</v>
      </c>
      <c r="AE149" s="2"/>
      <c r="AF149" s="2"/>
      <c r="AG149" s="2" t="s">
        <v>154</v>
      </c>
      <c r="AH149" s="2"/>
      <c r="AI149" s="2"/>
      <c r="AJ149" s="2"/>
      <c r="AK149" s="2"/>
      <c r="AL149" s="2"/>
      <c r="AM149" s="2" t="s">
        <v>72</v>
      </c>
      <c r="AN149" s="2"/>
      <c r="AO149" s="2" t="s">
        <v>73</v>
      </c>
      <c r="AP149" s="2" t="s">
        <v>74</v>
      </c>
      <c r="AQ149" s="2"/>
      <c r="AR149" s="2"/>
    </row>
    <row r="150" customFormat="false" ht="15" hidden="false" customHeight="false" outlineLevel="0" collapsed="false">
      <c r="A150" s="2" t="s">
        <v>2681</v>
      </c>
      <c r="B150" s="2" t="s">
        <v>76</v>
      </c>
      <c r="C150" s="2" t="s">
        <v>547</v>
      </c>
      <c r="D150" s="2" t="s">
        <v>78</v>
      </c>
      <c r="E150" s="2" t="s">
        <v>2682</v>
      </c>
      <c r="F150" s="2" t="s">
        <v>2683</v>
      </c>
      <c r="G150" s="2"/>
      <c r="H150" s="2"/>
      <c r="I150" s="2" t="s">
        <v>83</v>
      </c>
      <c r="J150" s="2" t="s">
        <v>52</v>
      </c>
      <c r="K150" s="2" t="s">
        <v>53</v>
      </c>
      <c r="L150" s="2" t="s">
        <v>1601</v>
      </c>
      <c r="M150" s="2" t="s">
        <v>2684</v>
      </c>
      <c r="N150" s="2" t="s">
        <v>2685</v>
      </c>
      <c r="O150" s="2" t="s">
        <v>2542</v>
      </c>
      <c r="P150" s="2" t="s">
        <v>1197</v>
      </c>
      <c r="Q150" s="2" t="s">
        <v>2686</v>
      </c>
      <c r="R150" s="2" t="s">
        <v>60</v>
      </c>
      <c r="S150" s="2" t="s">
        <v>2687</v>
      </c>
      <c r="T150" s="2" t="s">
        <v>2688</v>
      </c>
      <c r="U150" s="2" t="s">
        <v>2689</v>
      </c>
      <c r="V150" s="2" t="s">
        <v>2690</v>
      </c>
      <c r="W150" s="2" t="s">
        <v>2691</v>
      </c>
      <c r="X150" s="2" t="s">
        <v>2692</v>
      </c>
      <c r="Y150" s="2" t="s">
        <v>2693</v>
      </c>
      <c r="Z150" s="2" t="s">
        <v>2694</v>
      </c>
      <c r="AA150" s="2" t="s">
        <v>2695</v>
      </c>
      <c r="AB150" s="2" t="s">
        <v>2681</v>
      </c>
      <c r="AC150" s="2" t="s">
        <v>2696</v>
      </c>
      <c r="AD150" s="2" t="s">
        <v>71</v>
      </c>
      <c r="AE150" s="2"/>
      <c r="AF150" s="2"/>
      <c r="AG150" s="2" t="s">
        <v>128</v>
      </c>
      <c r="AH150" s="2"/>
      <c r="AI150" s="2"/>
      <c r="AJ150" s="2"/>
      <c r="AK150" s="2"/>
      <c r="AL150" s="2"/>
      <c r="AM150" s="2" t="s">
        <v>104</v>
      </c>
      <c r="AN150" s="2" t="s">
        <v>2697</v>
      </c>
      <c r="AO150" s="2" t="s">
        <v>106</v>
      </c>
      <c r="AP150" s="2" t="s">
        <v>106</v>
      </c>
      <c r="AQ150" s="2" t="s">
        <v>107</v>
      </c>
      <c r="AR150" s="2" t="s">
        <v>132</v>
      </c>
    </row>
    <row r="151" customFormat="false" ht="15" hidden="false" customHeight="false" outlineLevel="0" collapsed="false">
      <c r="A151" s="2" t="s">
        <v>2698</v>
      </c>
      <c r="B151" s="2" t="s">
        <v>76</v>
      </c>
      <c r="C151" s="2" t="s">
        <v>158</v>
      </c>
      <c r="D151" s="2" t="s">
        <v>78</v>
      </c>
      <c r="E151" s="2" t="s">
        <v>2699</v>
      </c>
      <c r="F151" s="2" t="s">
        <v>2700</v>
      </c>
      <c r="G151" s="2"/>
      <c r="H151" s="2"/>
      <c r="I151" s="2" t="s">
        <v>83</v>
      </c>
      <c r="J151" s="2" t="s">
        <v>52</v>
      </c>
      <c r="K151" s="2" t="s">
        <v>1381</v>
      </c>
      <c r="L151" s="2" t="s">
        <v>2701</v>
      </c>
      <c r="M151" s="2" t="s">
        <v>2702</v>
      </c>
      <c r="N151" s="2" t="s">
        <v>2703</v>
      </c>
      <c r="O151" s="2" t="s">
        <v>57</v>
      </c>
      <c r="P151" s="2" t="s">
        <v>287</v>
      </c>
      <c r="Q151" s="2" t="s">
        <v>2686</v>
      </c>
      <c r="R151" s="2" t="s">
        <v>60</v>
      </c>
      <c r="S151" s="2" t="s">
        <v>2704</v>
      </c>
      <c r="T151" s="2" t="s">
        <v>2705</v>
      </c>
      <c r="U151" s="2" t="s">
        <v>2706</v>
      </c>
      <c r="V151" s="2" t="s">
        <v>2707</v>
      </c>
      <c r="W151" s="2" t="s">
        <v>2708</v>
      </c>
      <c r="X151" s="2" t="s">
        <v>2709</v>
      </c>
      <c r="Y151" s="2"/>
      <c r="Z151" s="2" t="s">
        <v>2710</v>
      </c>
      <c r="AA151" s="2" t="s">
        <v>2711</v>
      </c>
      <c r="AB151" s="2" t="s">
        <v>2698</v>
      </c>
      <c r="AC151" s="2" t="s">
        <v>2712</v>
      </c>
      <c r="AD151" s="2" t="s">
        <v>71</v>
      </c>
      <c r="AE151" s="2"/>
      <c r="AF151" s="2"/>
      <c r="AG151" s="2" t="s">
        <v>128</v>
      </c>
      <c r="AH151" s="2"/>
      <c r="AI151" s="2"/>
      <c r="AJ151" s="2"/>
      <c r="AK151" s="2"/>
      <c r="AL151" s="2"/>
      <c r="AM151" s="2" t="s">
        <v>104</v>
      </c>
      <c r="AN151" s="2" t="s">
        <v>131</v>
      </c>
      <c r="AO151" s="2" t="s">
        <v>73</v>
      </c>
      <c r="AP151" s="2" t="s">
        <v>74</v>
      </c>
      <c r="AQ151" s="2" t="s">
        <v>132</v>
      </c>
      <c r="AR151" s="2"/>
    </row>
    <row r="152" customFormat="false" ht="15" hidden="false" customHeight="false" outlineLevel="0" collapsed="false">
      <c r="A152" s="2" t="s">
        <v>2713</v>
      </c>
      <c r="B152" s="2" t="s">
        <v>76</v>
      </c>
      <c r="C152" s="2" t="s">
        <v>158</v>
      </c>
      <c r="D152" s="2" t="s">
        <v>78</v>
      </c>
      <c r="E152" s="2" t="s">
        <v>2714</v>
      </c>
      <c r="F152" s="2" t="s">
        <v>2715</v>
      </c>
      <c r="G152" s="2" t="s">
        <v>2716</v>
      </c>
      <c r="H152" s="2" t="s">
        <v>2717</v>
      </c>
      <c r="I152" s="2" t="s">
        <v>51</v>
      </c>
      <c r="J152" s="2" t="s">
        <v>52</v>
      </c>
      <c r="K152" s="2" t="s">
        <v>729</v>
      </c>
      <c r="L152" s="2" t="s">
        <v>2718</v>
      </c>
      <c r="M152" s="2" t="s">
        <v>2719</v>
      </c>
      <c r="N152" s="2" t="s">
        <v>2720</v>
      </c>
      <c r="O152" s="2" t="s">
        <v>287</v>
      </c>
      <c r="P152" s="2" t="s">
        <v>57</v>
      </c>
      <c r="Q152" s="2" t="s">
        <v>2060</v>
      </c>
      <c r="R152" s="2" t="s">
        <v>2060</v>
      </c>
      <c r="S152" s="2" t="s">
        <v>2721</v>
      </c>
      <c r="T152" s="2" t="s">
        <v>2722</v>
      </c>
      <c r="U152" s="2" t="s">
        <v>2723</v>
      </c>
      <c r="V152" s="2" t="s">
        <v>2724</v>
      </c>
      <c r="W152" s="2" t="s">
        <v>2725</v>
      </c>
      <c r="X152" s="2" t="s">
        <v>2716</v>
      </c>
      <c r="Y152" s="2" t="s">
        <v>2726</v>
      </c>
      <c r="Z152" s="2" t="s">
        <v>2727</v>
      </c>
      <c r="AA152" s="2" t="s">
        <v>2728</v>
      </c>
      <c r="AB152" s="2" t="s">
        <v>2713</v>
      </c>
      <c r="AC152" s="2" t="s">
        <v>2729</v>
      </c>
      <c r="AD152" s="2" t="s">
        <v>100</v>
      </c>
      <c r="AE152" s="2" t="s">
        <v>2730</v>
      </c>
      <c r="AF152" s="2" t="s">
        <v>1376</v>
      </c>
      <c r="AG152" s="2"/>
      <c r="AH152" s="2"/>
      <c r="AI152" s="2"/>
      <c r="AJ152" s="2"/>
      <c r="AK152" s="2"/>
      <c r="AL152" s="2"/>
      <c r="AM152" s="2" t="s">
        <v>104</v>
      </c>
      <c r="AN152" s="2" t="s">
        <v>705</v>
      </c>
      <c r="AO152" s="2" t="s">
        <v>73</v>
      </c>
      <c r="AP152" s="2" t="s">
        <v>74</v>
      </c>
      <c r="AQ152" s="2" t="s">
        <v>107</v>
      </c>
      <c r="AR152" s="2"/>
    </row>
    <row r="153" customFormat="false" ht="15" hidden="false" customHeight="false" outlineLevel="0" collapsed="false">
      <c r="A153" s="2" t="s">
        <v>2731</v>
      </c>
      <c r="B153" s="2" t="s">
        <v>76</v>
      </c>
      <c r="C153" s="2" t="s">
        <v>2560</v>
      </c>
      <c r="D153" s="2" t="s">
        <v>78</v>
      </c>
      <c r="E153" s="2" t="s">
        <v>2732</v>
      </c>
      <c r="F153" s="2" t="s">
        <v>2511</v>
      </c>
      <c r="G153" s="2"/>
      <c r="H153" s="2" t="s">
        <v>2733</v>
      </c>
      <c r="I153" s="2" t="s">
        <v>51</v>
      </c>
      <c r="J153" s="2" t="s">
        <v>52</v>
      </c>
      <c r="K153" s="2" t="s">
        <v>53</v>
      </c>
      <c r="L153" s="2" t="s">
        <v>2734</v>
      </c>
      <c r="M153" s="2" t="s">
        <v>2735</v>
      </c>
      <c r="N153" s="2" t="s">
        <v>87</v>
      </c>
      <c r="O153" s="2" t="s">
        <v>104</v>
      </c>
      <c r="P153" s="2" t="s">
        <v>164</v>
      </c>
      <c r="Q153" s="2" t="s">
        <v>2736</v>
      </c>
      <c r="R153" s="2" t="s">
        <v>2133</v>
      </c>
      <c r="S153" s="2" t="s">
        <v>2737</v>
      </c>
      <c r="T153" s="2" t="s">
        <v>2738</v>
      </c>
      <c r="U153" s="2" t="s">
        <v>2739</v>
      </c>
      <c r="V153" s="2" t="s">
        <v>2740</v>
      </c>
      <c r="W153" s="2" t="s">
        <v>2741</v>
      </c>
      <c r="X153" s="2" t="s">
        <v>2742</v>
      </c>
      <c r="Y153" s="2"/>
      <c r="Z153" s="2" t="s">
        <v>2743</v>
      </c>
      <c r="AA153" s="2" t="s">
        <v>2744</v>
      </c>
      <c r="AB153" s="2" t="s">
        <v>2731</v>
      </c>
      <c r="AC153" s="2" t="s">
        <v>2745</v>
      </c>
      <c r="AD153" s="2" t="s">
        <v>71</v>
      </c>
      <c r="AE153" s="2"/>
      <c r="AF153" s="2"/>
      <c r="AG153" s="2" t="s">
        <v>128</v>
      </c>
      <c r="AH153" s="2"/>
      <c r="AI153" s="2"/>
      <c r="AJ153" s="2"/>
      <c r="AK153" s="2"/>
      <c r="AL153" s="2"/>
      <c r="AM153" s="2" t="s">
        <v>72</v>
      </c>
      <c r="AN153" s="2"/>
      <c r="AO153" s="2" t="s">
        <v>106</v>
      </c>
      <c r="AP153" s="2" t="s">
        <v>106</v>
      </c>
      <c r="AQ153" s="2" t="s">
        <v>107</v>
      </c>
      <c r="AR153" s="2" t="s">
        <v>107</v>
      </c>
    </row>
    <row r="154" customFormat="false" ht="15" hidden="false" customHeight="false" outlineLevel="0" collapsed="false">
      <c r="A154" s="2" t="s">
        <v>2746</v>
      </c>
      <c r="B154" s="2" t="s">
        <v>109</v>
      </c>
      <c r="C154" s="2" t="s">
        <v>2560</v>
      </c>
      <c r="D154" s="2" t="s">
        <v>78</v>
      </c>
      <c r="E154" s="2" t="s">
        <v>2747</v>
      </c>
      <c r="F154" s="2" t="s">
        <v>2748</v>
      </c>
      <c r="G154" s="2" t="s">
        <v>2749</v>
      </c>
      <c r="H154" s="2" t="s">
        <v>2750</v>
      </c>
      <c r="I154" s="2" t="s">
        <v>83</v>
      </c>
      <c r="J154" s="2" t="s">
        <v>52</v>
      </c>
      <c r="K154" s="2" t="s">
        <v>2751</v>
      </c>
      <c r="L154" s="2" t="s">
        <v>2752</v>
      </c>
      <c r="M154" s="2" t="s">
        <v>2753</v>
      </c>
      <c r="N154" s="2" t="s">
        <v>421</v>
      </c>
      <c r="O154" s="2" t="s">
        <v>239</v>
      </c>
      <c r="P154" s="2" t="s">
        <v>2188</v>
      </c>
      <c r="Q154" s="2" t="s">
        <v>1301</v>
      </c>
      <c r="R154" s="2" t="s">
        <v>145</v>
      </c>
      <c r="S154" s="2" t="s">
        <v>2754</v>
      </c>
      <c r="T154" s="2" t="s">
        <v>2755</v>
      </c>
      <c r="U154" s="2" t="s">
        <v>2756</v>
      </c>
      <c r="V154" s="2" t="s">
        <v>2757</v>
      </c>
      <c r="W154" s="2" t="s">
        <v>2758</v>
      </c>
      <c r="X154" s="2" t="s">
        <v>2749</v>
      </c>
      <c r="Y154" s="2"/>
      <c r="Z154" s="2" t="s">
        <v>2759</v>
      </c>
      <c r="AA154" s="2" t="s">
        <v>2760</v>
      </c>
      <c r="AB154" s="2" t="s">
        <v>2746</v>
      </c>
      <c r="AC154" s="2" t="s">
        <v>2761</v>
      </c>
      <c r="AD154" s="2" t="s">
        <v>71</v>
      </c>
      <c r="AE154" s="2"/>
      <c r="AF154" s="2"/>
      <c r="AG154" s="2" t="s">
        <v>128</v>
      </c>
      <c r="AH154" s="2"/>
      <c r="AI154" s="2"/>
      <c r="AJ154" s="2"/>
      <c r="AK154" s="2"/>
      <c r="AL154" s="2"/>
      <c r="AM154" s="2" t="s">
        <v>104</v>
      </c>
      <c r="AN154" s="2" t="s">
        <v>276</v>
      </c>
      <c r="AO154" s="2" t="s">
        <v>106</v>
      </c>
      <c r="AP154" s="2" t="s">
        <v>156</v>
      </c>
      <c r="AQ154" s="2" t="s">
        <v>132</v>
      </c>
      <c r="AR154" s="2" t="s">
        <v>132</v>
      </c>
    </row>
    <row r="155" customFormat="false" ht="15" hidden="false" customHeight="false" outlineLevel="0" collapsed="false">
      <c r="A155" s="2" t="s">
        <v>2762</v>
      </c>
      <c r="B155" s="2" t="s">
        <v>76</v>
      </c>
      <c r="C155" s="2" t="s">
        <v>2560</v>
      </c>
      <c r="D155" s="2" t="s">
        <v>78</v>
      </c>
      <c r="E155" s="2" t="s">
        <v>2763</v>
      </c>
      <c r="F155" s="2" t="s">
        <v>1278</v>
      </c>
      <c r="G155" s="2" t="s">
        <v>2764</v>
      </c>
      <c r="H155" s="2" t="s">
        <v>2765</v>
      </c>
      <c r="I155" s="2" t="s">
        <v>83</v>
      </c>
      <c r="J155" s="2" t="s">
        <v>52</v>
      </c>
      <c r="K155" s="2" t="s">
        <v>53</v>
      </c>
      <c r="L155" s="2" t="s">
        <v>2766</v>
      </c>
      <c r="M155" s="2" t="s">
        <v>2767</v>
      </c>
      <c r="N155" s="2" t="s">
        <v>2768</v>
      </c>
      <c r="O155" s="2" t="s">
        <v>443</v>
      </c>
      <c r="P155" s="2" t="s">
        <v>443</v>
      </c>
      <c r="Q155" s="2" t="s">
        <v>369</v>
      </c>
      <c r="R155" s="2" t="s">
        <v>145</v>
      </c>
      <c r="S155" s="2" t="s">
        <v>2769</v>
      </c>
      <c r="T155" s="2" t="s">
        <v>2770</v>
      </c>
      <c r="U155" s="2" t="s">
        <v>2771</v>
      </c>
      <c r="V155" s="2" t="s">
        <v>2772</v>
      </c>
      <c r="W155" s="2" t="s">
        <v>2773</v>
      </c>
      <c r="X155" s="2" t="s">
        <v>2764</v>
      </c>
      <c r="Y155" s="2" t="s">
        <v>2774</v>
      </c>
      <c r="Z155" s="2" t="s">
        <v>2775</v>
      </c>
      <c r="AA155" s="2" t="s">
        <v>2776</v>
      </c>
      <c r="AB155" s="2" t="s">
        <v>2762</v>
      </c>
      <c r="AC155" s="2" t="s">
        <v>2777</v>
      </c>
      <c r="AD155" s="2" t="s">
        <v>71</v>
      </c>
      <c r="AE155" s="2"/>
      <c r="AF155" s="2"/>
      <c r="AG155" s="2" t="s">
        <v>298</v>
      </c>
      <c r="AH155" s="2" t="s">
        <v>178</v>
      </c>
      <c r="AI155" s="2" t="s">
        <v>2596</v>
      </c>
      <c r="AJ155" s="2" t="s">
        <v>116</v>
      </c>
      <c r="AK155" s="2"/>
      <c r="AL155" s="2"/>
      <c r="AM155" s="2" t="s">
        <v>104</v>
      </c>
      <c r="AN155" s="2" t="s">
        <v>1344</v>
      </c>
      <c r="AO155" s="2" t="s">
        <v>156</v>
      </c>
      <c r="AP155" s="2" t="s">
        <v>73</v>
      </c>
      <c r="AQ155" s="2" t="s">
        <v>107</v>
      </c>
      <c r="AR155" s="2" t="s">
        <v>204</v>
      </c>
    </row>
    <row r="156" customFormat="false" ht="15" hidden="false" customHeight="false" outlineLevel="0" collapsed="false">
      <c r="A156" s="2" t="s">
        <v>2778</v>
      </c>
      <c r="B156" s="2" t="s">
        <v>45</v>
      </c>
      <c r="C156" s="2" t="s">
        <v>2560</v>
      </c>
      <c r="D156" s="2" t="s">
        <v>78</v>
      </c>
      <c r="E156" s="2" t="s">
        <v>2779</v>
      </c>
      <c r="F156" s="2" t="s">
        <v>2780</v>
      </c>
      <c r="G156" s="2" t="s">
        <v>2781</v>
      </c>
      <c r="H156" s="2"/>
      <c r="I156" s="2" t="s">
        <v>83</v>
      </c>
      <c r="J156" s="2" t="s">
        <v>52</v>
      </c>
      <c r="K156" s="2" t="s">
        <v>936</v>
      </c>
      <c r="L156" s="2" t="s">
        <v>2782</v>
      </c>
      <c r="M156" s="2" t="s">
        <v>2783</v>
      </c>
      <c r="N156" s="2" t="s">
        <v>554</v>
      </c>
      <c r="O156" s="2" t="s">
        <v>81</v>
      </c>
      <c r="P156" s="2" t="s">
        <v>81</v>
      </c>
      <c r="Q156" s="2" t="s">
        <v>1301</v>
      </c>
      <c r="R156" s="2" t="s">
        <v>2784</v>
      </c>
      <c r="S156" s="2" t="s">
        <v>2785</v>
      </c>
      <c r="T156" s="2" t="s">
        <v>2786</v>
      </c>
      <c r="U156" s="2" t="s">
        <v>2787</v>
      </c>
      <c r="V156" s="2" t="s">
        <v>2788</v>
      </c>
      <c r="W156" s="2" t="s">
        <v>2789</v>
      </c>
      <c r="X156" s="2" t="s">
        <v>2790</v>
      </c>
      <c r="Y156" s="2" t="s">
        <v>2791</v>
      </c>
      <c r="Z156" s="2" t="s">
        <v>81</v>
      </c>
      <c r="AA156" s="2" t="s">
        <v>2792</v>
      </c>
      <c r="AB156" s="2" t="s">
        <v>2778</v>
      </c>
      <c r="AC156" s="2" t="s">
        <v>2793</v>
      </c>
      <c r="AD156" s="2" t="s">
        <v>100</v>
      </c>
      <c r="AE156" s="2" t="s">
        <v>2794</v>
      </c>
      <c r="AF156" s="2" t="s">
        <v>2795</v>
      </c>
      <c r="AG156" s="2" t="s">
        <v>103</v>
      </c>
      <c r="AH156" s="2" t="s">
        <v>178</v>
      </c>
      <c r="AI156" s="2" t="s">
        <v>2796</v>
      </c>
      <c r="AJ156" s="2" t="s">
        <v>2797</v>
      </c>
      <c r="AK156" s="2"/>
      <c r="AL156" s="2"/>
      <c r="AM156" s="2" t="s">
        <v>104</v>
      </c>
      <c r="AN156" s="2" t="s">
        <v>1226</v>
      </c>
      <c r="AO156" s="2" t="s">
        <v>73</v>
      </c>
      <c r="AP156" s="2" t="s">
        <v>106</v>
      </c>
      <c r="AQ156" s="2" t="s">
        <v>132</v>
      </c>
      <c r="AR156" s="2" t="s">
        <v>132</v>
      </c>
    </row>
    <row r="157" customFormat="false" ht="15" hidden="false" customHeight="false" outlineLevel="0" collapsed="false">
      <c r="A157" s="2" t="s">
        <v>2798</v>
      </c>
      <c r="B157" s="2" t="s">
        <v>45</v>
      </c>
      <c r="C157" s="2" t="s">
        <v>1189</v>
      </c>
      <c r="D157" s="2" t="s">
        <v>78</v>
      </c>
      <c r="E157" s="2" t="s">
        <v>2799</v>
      </c>
      <c r="F157" s="2" t="s">
        <v>2800</v>
      </c>
      <c r="G157" s="2"/>
      <c r="H157" s="2" t="s">
        <v>2801</v>
      </c>
      <c r="I157" s="2" t="s">
        <v>83</v>
      </c>
      <c r="J157" s="2" t="s">
        <v>52</v>
      </c>
      <c r="K157" s="2" t="s">
        <v>2802</v>
      </c>
      <c r="L157" s="2" t="s">
        <v>2803</v>
      </c>
      <c r="M157" s="2" t="s">
        <v>2804</v>
      </c>
      <c r="N157" s="2" t="s">
        <v>261</v>
      </c>
      <c r="O157" s="2" t="s">
        <v>311</v>
      </c>
      <c r="P157" s="2" t="s">
        <v>212</v>
      </c>
      <c r="Q157" s="2" t="s">
        <v>2805</v>
      </c>
      <c r="R157" s="2" t="s">
        <v>329</v>
      </c>
      <c r="S157" s="2" t="s">
        <v>2806</v>
      </c>
      <c r="T157" s="2" t="s">
        <v>2807</v>
      </c>
      <c r="U157" s="2" t="s">
        <v>2808</v>
      </c>
      <c r="V157" s="2" t="s">
        <v>2809</v>
      </c>
      <c r="W157" s="2" t="s">
        <v>2810</v>
      </c>
      <c r="X157" s="2" t="s">
        <v>2811</v>
      </c>
      <c r="Y157" s="2"/>
      <c r="Z157" s="2" t="s">
        <v>2812</v>
      </c>
      <c r="AA157" s="2" t="s">
        <v>2813</v>
      </c>
      <c r="AB157" s="2" t="s">
        <v>2798</v>
      </c>
      <c r="AC157" s="2" t="s">
        <v>2814</v>
      </c>
      <c r="AD157" s="2" t="s">
        <v>71</v>
      </c>
      <c r="AE157" s="2"/>
      <c r="AF157" s="2"/>
      <c r="AG157" s="2"/>
      <c r="AH157" s="2"/>
      <c r="AI157" s="2"/>
      <c r="AJ157" s="2"/>
      <c r="AK157" s="2"/>
      <c r="AL157" s="2"/>
      <c r="AM157" s="2" t="s">
        <v>72</v>
      </c>
      <c r="AN157" s="2"/>
      <c r="AO157" s="2" t="s">
        <v>106</v>
      </c>
      <c r="AP157" s="2" t="s">
        <v>74</v>
      </c>
      <c r="AQ157" s="2" t="s">
        <v>132</v>
      </c>
      <c r="AR157" s="2"/>
    </row>
    <row r="158" customFormat="false" ht="15" hidden="false" customHeight="false" outlineLevel="0" collapsed="false">
      <c r="A158" s="2" t="s">
        <v>2815</v>
      </c>
      <c r="B158" s="2" t="s">
        <v>1415</v>
      </c>
      <c r="C158" s="2" t="s">
        <v>1189</v>
      </c>
      <c r="D158" s="2" t="s">
        <v>78</v>
      </c>
      <c r="E158" s="2" t="s">
        <v>2816</v>
      </c>
      <c r="F158" s="2" t="s">
        <v>2817</v>
      </c>
      <c r="G158" s="2" t="s">
        <v>81</v>
      </c>
      <c r="H158" s="2" t="s">
        <v>81</v>
      </c>
      <c r="I158" s="2" t="s">
        <v>83</v>
      </c>
      <c r="J158" s="2" t="s">
        <v>52</v>
      </c>
      <c r="K158" s="2" t="s">
        <v>186</v>
      </c>
      <c r="L158" s="2" t="s">
        <v>2818</v>
      </c>
      <c r="M158" s="2" t="s">
        <v>2819</v>
      </c>
      <c r="N158" s="2" t="s">
        <v>81</v>
      </c>
      <c r="O158" s="2" t="s">
        <v>190</v>
      </c>
      <c r="P158" s="2" t="s">
        <v>117</v>
      </c>
      <c r="Q158" s="2" t="s">
        <v>2820</v>
      </c>
      <c r="R158" s="2" t="s">
        <v>350</v>
      </c>
      <c r="S158" s="2" t="s">
        <v>2821</v>
      </c>
      <c r="T158" s="2" t="s">
        <v>81</v>
      </c>
      <c r="U158" s="2" t="s">
        <v>2822</v>
      </c>
      <c r="V158" s="2" t="s">
        <v>2823</v>
      </c>
      <c r="W158" s="2" t="s">
        <v>2824</v>
      </c>
      <c r="X158" s="2" t="s">
        <v>2825</v>
      </c>
      <c r="Y158" s="2" t="s">
        <v>2825</v>
      </c>
      <c r="Z158" s="2" t="s">
        <v>2826</v>
      </c>
      <c r="AA158" s="2" t="s">
        <v>2827</v>
      </c>
      <c r="AB158" s="2" t="s">
        <v>2815</v>
      </c>
      <c r="AC158" s="2" t="s">
        <v>2828</v>
      </c>
      <c r="AD158" s="2" t="s">
        <v>71</v>
      </c>
      <c r="AE158" s="2"/>
      <c r="AF158" s="2"/>
      <c r="AG158" s="2" t="s">
        <v>103</v>
      </c>
      <c r="AH158" s="2" t="s">
        <v>253</v>
      </c>
      <c r="AI158" s="2"/>
      <c r="AJ158" s="2"/>
      <c r="AK158" s="2" t="s">
        <v>81</v>
      </c>
      <c r="AL158" s="2" t="s">
        <v>2829</v>
      </c>
      <c r="AM158" s="2" t="s">
        <v>72</v>
      </c>
      <c r="AN158" s="2"/>
      <c r="AO158" s="2" t="s">
        <v>156</v>
      </c>
      <c r="AP158" s="2" t="s">
        <v>74</v>
      </c>
      <c r="AQ158" s="2" t="s">
        <v>132</v>
      </c>
      <c r="AR158" s="2" t="s">
        <v>204</v>
      </c>
    </row>
    <row r="159" customFormat="false" ht="15" hidden="false" customHeight="false" outlineLevel="0" collapsed="false">
      <c r="A159" s="2" t="s">
        <v>2830</v>
      </c>
      <c r="B159" s="2" t="s">
        <v>109</v>
      </c>
      <c r="C159" s="2" t="s">
        <v>1189</v>
      </c>
      <c r="D159" s="2" t="s">
        <v>78</v>
      </c>
      <c r="E159" s="2" t="s">
        <v>2831</v>
      </c>
      <c r="F159" s="2" t="s">
        <v>2832</v>
      </c>
      <c r="G159" s="2"/>
      <c r="H159" s="2" t="s">
        <v>2833</v>
      </c>
      <c r="I159" s="2" t="s">
        <v>51</v>
      </c>
      <c r="J159" s="2" t="s">
        <v>52</v>
      </c>
      <c r="K159" s="2" t="s">
        <v>235</v>
      </c>
      <c r="L159" s="2" t="s">
        <v>2834</v>
      </c>
      <c r="M159" s="2" t="s">
        <v>2835</v>
      </c>
      <c r="N159" s="2" t="s">
        <v>2602</v>
      </c>
      <c r="O159" s="2" t="s">
        <v>443</v>
      </c>
      <c r="P159" s="2" t="s">
        <v>443</v>
      </c>
      <c r="Q159" s="2" t="s">
        <v>387</v>
      </c>
      <c r="R159" s="2" t="s">
        <v>242</v>
      </c>
      <c r="S159" s="2" t="s">
        <v>2836</v>
      </c>
      <c r="T159" s="2" t="s">
        <v>2837</v>
      </c>
      <c r="U159" s="2" t="s">
        <v>2838</v>
      </c>
      <c r="V159" s="2" t="s">
        <v>2839</v>
      </c>
      <c r="W159" s="2" t="s">
        <v>2840</v>
      </c>
      <c r="X159" s="2" t="s">
        <v>2841</v>
      </c>
      <c r="Y159" s="2"/>
      <c r="Z159" s="2"/>
      <c r="AA159" s="2" t="s">
        <v>2842</v>
      </c>
      <c r="AB159" s="2" t="s">
        <v>2830</v>
      </c>
      <c r="AC159" s="2" t="s">
        <v>2843</v>
      </c>
      <c r="AD159" s="2" t="s">
        <v>100</v>
      </c>
      <c r="AE159" s="2" t="s">
        <v>2844</v>
      </c>
      <c r="AF159" s="2" t="s">
        <v>542</v>
      </c>
      <c r="AG159" s="2" t="s">
        <v>298</v>
      </c>
      <c r="AH159" s="2" t="s">
        <v>178</v>
      </c>
      <c r="AI159" s="2" t="s">
        <v>2845</v>
      </c>
      <c r="AJ159" s="2" t="s">
        <v>2846</v>
      </c>
      <c r="AK159" s="2"/>
      <c r="AL159" s="2"/>
      <c r="AM159" s="2" t="s">
        <v>104</v>
      </c>
      <c r="AN159" s="2" t="s">
        <v>705</v>
      </c>
      <c r="AO159" s="2" t="s">
        <v>106</v>
      </c>
      <c r="AP159" s="2" t="s">
        <v>74</v>
      </c>
      <c r="AQ159" s="2" t="s">
        <v>107</v>
      </c>
      <c r="AR159" s="2"/>
    </row>
    <row r="160" customFormat="false" ht="15" hidden="false" customHeight="false" outlineLevel="0" collapsed="false">
      <c r="A160" s="2" t="s">
        <v>2847</v>
      </c>
      <c r="B160" s="2" t="s">
        <v>76</v>
      </c>
      <c r="C160" s="2" t="s">
        <v>1189</v>
      </c>
      <c r="D160" s="2" t="s">
        <v>78</v>
      </c>
      <c r="E160" s="2" t="s">
        <v>2848</v>
      </c>
      <c r="F160" s="2" t="s">
        <v>2849</v>
      </c>
      <c r="G160" s="2"/>
      <c r="H160" s="2" t="s">
        <v>2833</v>
      </c>
      <c r="I160" s="2" t="s">
        <v>51</v>
      </c>
      <c r="J160" s="2" t="s">
        <v>52</v>
      </c>
      <c r="K160" s="2" t="s">
        <v>53</v>
      </c>
      <c r="L160" s="2" t="s">
        <v>2850</v>
      </c>
      <c r="M160" s="2" t="s">
        <v>2851</v>
      </c>
      <c r="N160" s="2" t="s">
        <v>2852</v>
      </c>
      <c r="O160" s="2" t="s">
        <v>443</v>
      </c>
      <c r="P160" s="2" t="s">
        <v>443</v>
      </c>
      <c r="Q160" s="2" t="s">
        <v>2853</v>
      </c>
      <c r="R160" s="2" t="s">
        <v>145</v>
      </c>
      <c r="S160" s="2" t="s">
        <v>2836</v>
      </c>
      <c r="T160" s="2" t="s">
        <v>2837</v>
      </c>
      <c r="U160" s="2" t="s">
        <v>2838</v>
      </c>
      <c r="V160" s="2" t="s">
        <v>2854</v>
      </c>
      <c r="W160" s="2" t="s">
        <v>2840</v>
      </c>
      <c r="X160" s="2" t="s">
        <v>2841</v>
      </c>
      <c r="Y160" s="2"/>
      <c r="Z160" s="2" t="s">
        <v>2855</v>
      </c>
      <c r="AA160" s="2" t="s">
        <v>2856</v>
      </c>
      <c r="AB160" s="2" t="s">
        <v>2847</v>
      </c>
      <c r="AC160" s="2" t="s">
        <v>2857</v>
      </c>
      <c r="AD160" s="2" t="s">
        <v>71</v>
      </c>
      <c r="AE160" s="2"/>
      <c r="AF160" s="2"/>
      <c r="AG160" s="2"/>
      <c r="AH160" s="2"/>
      <c r="AI160" s="2"/>
      <c r="AJ160" s="2"/>
      <c r="AK160" s="2" t="s">
        <v>298</v>
      </c>
      <c r="AL160" s="2" t="s">
        <v>253</v>
      </c>
      <c r="AM160" s="2" t="s">
        <v>104</v>
      </c>
      <c r="AN160" s="2" t="s">
        <v>2858</v>
      </c>
      <c r="AO160" s="2" t="s">
        <v>106</v>
      </c>
      <c r="AP160" s="2" t="s">
        <v>74</v>
      </c>
      <c r="AQ160" s="2" t="s">
        <v>107</v>
      </c>
      <c r="AR160" s="2"/>
    </row>
    <row r="161" customFormat="false" ht="15" hidden="false" customHeight="false" outlineLevel="0" collapsed="false">
      <c r="A161" s="2" t="s">
        <v>2859</v>
      </c>
      <c r="B161" s="2" t="s">
        <v>76</v>
      </c>
      <c r="C161" s="2" t="s">
        <v>1189</v>
      </c>
      <c r="D161" s="2" t="s">
        <v>78</v>
      </c>
      <c r="E161" s="2" t="s">
        <v>2860</v>
      </c>
      <c r="F161" s="2" t="s">
        <v>2861</v>
      </c>
      <c r="G161" s="2"/>
      <c r="H161" s="2" t="s">
        <v>2862</v>
      </c>
      <c r="I161" s="2" t="s">
        <v>83</v>
      </c>
      <c r="J161" s="2" t="s">
        <v>52</v>
      </c>
      <c r="K161" s="2" t="s">
        <v>53</v>
      </c>
      <c r="L161" s="2" t="s">
        <v>2863</v>
      </c>
      <c r="M161" s="2" t="s">
        <v>2864</v>
      </c>
      <c r="N161" s="2" t="s">
        <v>190</v>
      </c>
      <c r="O161" s="2" t="s">
        <v>287</v>
      </c>
      <c r="P161" s="2" t="s">
        <v>554</v>
      </c>
      <c r="Q161" s="2" t="s">
        <v>476</v>
      </c>
      <c r="R161" s="2" t="s">
        <v>477</v>
      </c>
      <c r="S161" s="2" t="s">
        <v>2865</v>
      </c>
      <c r="T161" s="2" t="s">
        <v>2866</v>
      </c>
      <c r="U161" s="2" t="s">
        <v>2867</v>
      </c>
      <c r="V161" s="2" t="s">
        <v>2868</v>
      </c>
      <c r="W161" s="2" t="s">
        <v>2869</v>
      </c>
      <c r="X161" s="2" t="s">
        <v>2870</v>
      </c>
      <c r="Y161" s="2" t="s">
        <v>2871</v>
      </c>
      <c r="Z161" s="2" t="s">
        <v>2855</v>
      </c>
      <c r="AA161" s="2" t="s">
        <v>2872</v>
      </c>
      <c r="AB161" s="2" t="s">
        <v>2859</v>
      </c>
      <c r="AC161" s="2" t="s">
        <v>2873</v>
      </c>
      <c r="AD161" s="2" t="s">
        <v>100</v>
      </c>
      <c r="AE161" s="2" t="s">
        <v>2874</v>
      </c>
      <c r="AF161" s="2" t="s">
        <v>2875</v>
      </c>
      <c r="AG161" s="2" t="s">
        <v>154</v>
      </c>
      <c r="AH161" s="2"/>
      <c r="AI161" s="2"/>
      <c r="AJ161" s="2"/>
      <c r="AK161" s="2"/>
      <c r="AL161" s="2"/>
      <c r="AM161" s="2" t="s">
        <v>104</v>
      </c>
      <c r="AN161" s="2" t="s">
        <v>705</v>
      </c>
      <c r="AO161" s="2" t="s">
        <v>106</v>
      </c>
      <c r="AP161" s="2" t="s">
        <v>106</v>
      </c>
      <c r="AQ161" s="2" t="s">
        <v>132</v>
      </c>
      <c r="AR161" s="2" t="s">
        <v>107</v>
      </c>
    </row>
    <row r="162" customFormat="false" ht="15" hidden="false" customHeight="false" outlineLevel="0" collapsed="false">
      <c r="A162" s="2" t="s">
        <v>2876</v>
      </c>
      <c r="B162" s="2" t="s">
        <v>109</v>
      </c>
      <c r="C162" s="2" t="s">
        <v>1189</v>
      </c>
      <c r="D162" s="2" t="s">
        <v>78</v>
      </c>
      <c r="E162" s="2" t="s">
        <v>2877</v>
      </c>
      <c r="F162" s="2" t="s">
        <v>2878</v>
      </c>
      <c r="G162" s="2"/>
      <c r="H162" s="2" t="s">
        <v>2862</v>
      </c>
      <c r="I162" s="2" t="s">
        <v>51</v>
      </c>
      <c r="J162" s="2" t="s">
        <v>52</v>
      </c>
      <c r="K162" s="2" t="s">
        <v>53</v>
      </c>
      <c r="L162" s="2" t="s">
        <v>2879</v>
      </c>
      <c r="M162" s="2" t="s">
        <v>2864</v>
      </c>
      <c r="N162" s="2" t="s">
        <v>190</v>
      </c>
      <c r="O162" s="2" t="s">
        <v>287</v>
      </c>
      <c r="P162" s="2" t="s">
        <v>554</v>
      </c>
      <c r="Q162" s="2" t="s">
        <v>476</v>
      </c>
      <c r="R162" s="2" t="s">
        <v>477</v>
      </c>
      <c r="S162" s="2" t="s">
        <v>2865</v>
      </c>
      <c r="T162" s="2" t="s">
        <v>2866</v>
      </c>
      <c r="U162" s="2" t="s">
        <v>2867</v>
      </c>
      <c r="V162" s="2" t="s">
        <v>2868</v>
      </c>
      <c r="W162" s="2" t="s">
        <v>2869</v>
      </c>
      <c r="X162" s="2" t="s">
        <v>2870</v>
      </c>
      <c r="Y162" s="2" t="s">
        <v>2871</v>
      </c>
      <c r="Z162" s="2" t="s">
        <v>2759</v>
      </c>
      <c r="AA162" s="2" t="s">
        <v>2872</v>
      </c>
      <c r="AB162" s="2" t="s">
        <v>2876</v>
      </c>
      <c r="AC162" s="2" t="s">
        <v>2880</v>
      </c>
      <c r="AD162" s="2" t="s">
        <v>100</v>
      </c>
      <c r="AE162" s="2" t="s">
        <v>2874</v>
      </c>
      <c r="AF162" s="2" t="s">
        <v>2875</v>
      </c>
      <c r="AG162" s="2"/>
      <c r="AH162" s="2"/>
      <c r="AI162" s="2"/>
      <c r="AJ162" s="2"/>
      <c r="AK162" s="2"/>
      <c r="AL162" s="2"/>
      <c r="AM162" s="2" t="s">
        <v>104</v>
      </c>
      <c r="AN162" s="2" t="s">
        <v>545</v>
      </c>
      <c r="AO162" s="2" t="s">
        <v>106</v>
      </c>
      <c r="AP162" s="2" t="s">
        <v>106</v>
      </c>
      <c r="AQ162" s="2" t="s">
        <v>132</v>
      </c>
      <c r="AR162" s="2" t="s">
        <v>107</v>
      </c>
    </row>
    <row r="163" customFormat="false" ht="15" hidden="false" customHeight="false" outlineLevel="0" collapsed="false">
      <c r="A163" s="2" t="s">
        <v>2881</v>
      </c>
      <c r="B163" s="2" t="s">
        <v>76</v>
      </c>
      <c r="C163" s="2" t="s">
        <v>1189</v>
      </c>
      <c r="D163" s="2" t="s">
        <v>78</v>
      </c>
      <c r="E163" s="2" t="s">
        <v>2882</v>
      </c>
      <c r="F163" s="2" t="s">
        <v>2026</v>
      </c>
      <c r="G163" s="2" t="s">
        <v>81</v>
      </c>
      <c r="H163" s="2" t="s">
        <v>399</v>
      </c>
      <c r="I163" s="2" t="s">
        <v>83</v>
      </c>
      <c r="J163" s="2" t="s">
        <v>52</v>
      </c>
      <c r="K163" s="2" t="s">
        <v>2883</v>
      </c>
      <c r="L163" s="2" t="s">
        <v>2884</v>
      </c>
      <c r="M163" s="2" t="s">
        <v>2885</v>
      </c>
      <c r="N163" s="2" t="s">
        <v>310</v>
      </c>
      <c r="O163" s="2" t="s">
        <v>212</v>
      </c>
      <c r="P163" s="2" t="s">
        <v>402</v>
      </c>
      <c r="Q163" s="2" t="s">
        <v>59</v>
      </c>
      <c r="R163" s="2" t="s">
        <v>60</v>
      </c>
      <c r="S163" s="2" t="s">
        <v>403</v>
      </c>
      <c r="T163" s="2" t="s">
        <v>404</v>
      </c>
      <c r="U163" s="2" t="s">
        <v>405</v>
      </c>
      <c r="V163" s="2" t="s">
        <v>406</v>
      </c>
      <c r="W163" s="2" t="s">
        <v>407</v>
      </c>
      <c r="X163" s="2" t="s">
        <v>408</v>
      </c>
      <c r="Y163" s="2" t="s">
        <v>2886</v>
      </c>
      <c r="Z163" s="2" t="s">
        <v>2887</v>
      </c>
      <c r="AA163" s="2" t="s">
        <v>410</v>
      </c>
      <c r="AB163" s="2" t="s">
        <v>2881</v>
      </c>
      <c r="AC163" s="2" t="s">
        <v>2888</v>
      </c>
      <c r="AD163" s="2" t="s">
        <v>100</v>
      </c>
      <c r="AE163" s="2" t="s">
        <v>2889</v>
      </c>
      <c r="AF163" s="2" t="s">
        <v>2890</v>
      </c>
      <c r="AG163" s="2" t="s">
        <v>128</v>
      </c>
      <c r="AH163" s="2"/>
      <c r="AI163" s="2"/>
      <c r="AJ163" s="2"/>
      <c r="AK163" s="2"/>
      <c r="AL163" s="2"/>
      <c r="AM163" s="2" t="s">
        <v>104</v>
      </c>
      <c r="AN163" s="2" t="s">
        <v>800</v>
      </c>
      <c r="AO163" s="2" t="s">
        <v>106</v>
      </c>
      <c r="AP163" s="2" t="s">
        <v>156</v>
      </c>
      <c r="AQ163" s="2" t="s">
        <v>132</v>
      </c>
      <c r="AR163" s="2" t="s">
        <v>132</v>
      </c>
    </row>
    <row r="164" customFormat="false" ht="15" hidden="false" customHeight="false" outlineLevel="0" collapsed="false">
      <c r="A164" s="2" t="s">
        <v>2891</v>
      </c>
      <c r="B164" s="2" t="s">
        <v>76</v>
      </c>
      <c r="C164" s="2" t="s">
        <v>1189</v>
      </c>
      <c r="D164" s="2" t="s">
        <v>78</v>
      </c>
      <c r="E164" s="2" t="s">
        <v>2892</v>
      </c>
      <c r="F164" s="2" t="s">
        <v>2893</v>
      </c>
      <c r="G164" s="2" t="s">
        <v>2894</v>
      </c>
      <c r="H164" s="2" t="s">
        <v>2895</v>
      </c>
      <c r="I164" s="2" t="s">
        <v>83</v>
      </c>
      <c r="J164" s="2" t="s">
        <v>52</v>
      </c>
      <c r="K164" s="2" t="s">
        <v>53</v>
      </c>
      <c r="L164" s="2" t="s">
        <v>2896</v>
      </c>
      <c r="M164" s="2" t="s">
        <v>2897</v>
      </c>
      <c r="N164" s="2" t="s">
        <v>2898</v>
      </c>
      <c r="O164" s="2" t="s">
        <v>239</v>
      </c>
      <c r="P164" s="2" t="s">
        <v>1300</v>
      </c>
      <c r="Q164" s="2" t="s">
        <v>387</v>
      </c>
      <c r="R164" s="2" t="s">
        <v>145</v>
      </c>
      <c r="S164" s="2" t="s">
        <v>2899</v>
      </c>
      <c r="T164" s="2" t="s">
        <v>2900</v>
      </c>
      <c r="U164" s="2" t="s">
        <v>2901</v>
      </c>
      <c r="V164" s="2" t="s">
        <v>2902</v>
      </c>
      <c r="W164" s="2" t="s">
        <v>2903</v>
      </c>
      <c r="X164" s="2" t="s">
        <v>2894</v>
      </c>
      <c r="Y164" s="2" t="s">
        <v>2894</v>
      </c>
      <c r="Z164" s="2" t="s">
        <v>2904</v>
      </c>
      <c r="AA164" s="2" t="s">
        <v>2905</v>
      </c>
      <c r="AB164" s="2" t="s">
        <v>2891</v>
      </c>
      <c r="AC164" s="2" t="s">
        <v>2906</v>
      </c>
      <c r="AD164" s="2" t="s">
        <v>100</v>
      </c>
      <c r="AE164" s="2" t="s">
        <v>2907</v>
      </c>
      <c r="AF164" s="2" t="s">
        <v>2908</v>
      </c>
      <c r="AG164" s="2" t="s">
        <v>128</v>
      </c>
      <c r="AH164" s="2"/>
      <c r="AI164" s="2"/>
      <c r="AJ164" s="2"/>
      <c r="AK164" s="2"/>
      <c r="AL164" s="2"/>
      <c r="AM164" s="2" t="s">
        <v>104</v>
      </c>
      <c r="AN164" s="2" t="s">
        <v>486</v>
      </c>
      <c r="AO164" s="2" t="s">
        <v>106</v>
      </c>
      <c r="AP164" s="2" t="s">
        <v>74</v>
      </c>
      <c r="AQ164" s="2" t="s">
        <v>132</v>
      </c>
      <c r="AR164" s="2"/>
    </row>
    <row r="165" customFormat="false" ht="15" hidden="false" customHeight="false" outlineLevel="0" collapsed="false">
      <c r="A165" s="2" t="s">
        <v>2909</v>
      </c>
      <c r="B165" s="2" t="s">
        <v>109</v>
      </c>
      <c r="C165" s="2" t="s">
        <v>455</v>
      </c>
      <c r="D165" s="2" t="s">
        <v>78</v>
      </c>
      <c r="E165" s="2" t="s">
        <v>2910</v>
      </c>
      <c r="F165" s="2" t="s">
        <v>2911</v>
      </c>
      <c r="G165" s="2"/>
      <c r="H165" s="2"/>
      <c r="I165" s="2" t="s">
        <v>51</v>
      </c>
      <c r="J165" s="2" t="s">
        <v>52</v>
      </c>
      <c r="K165" s="2" t="s">
        <v>84</v>
      </c>
      <c r="L165" s="2" t="s">
        <v>2912</v>
      </c>
      <c r="M165" s="2" t="s">
        <v>2913</v>
      </c>
      <c r="N165" s="2" t="s">
        <v>58</v>
      </c>
      <c r="O165" s="2" t="s">
        <v>117</v>
      </c>
      <c r="P165" s="2" t="s">
        <v>733</v>
      </c>
      <c r="Q165" s="2" t="s">
        <v>2914</v>
      </c>
      <c r="R165" s="2" t="s">
        <v>613</v>
      </c>
      <c r="S165" s="2" t="s">
        <v>2915</v>
      </c>
      <c r="T165" s="2" t="s">
        <v>2916</v>
      </c>
      <c r="U165" s="2" t="s">
        <v>2917</v>
      </c>
      <c r="V165" s="2" t="s">
        <v>2918</v>
      </c>
      <c r="W165" s="2" t="s">
        <v>2919</v>
      </c>
      <c r="X165" s="2" t="s">
        <v>2920</v>
      </c>
      <c r="Y165" s="2"/>
      <c r="Z165" s="2" t="s">
        <v>81</v>
      </c>
      <c r="AA165" s="2" t="s">
        <v>2921</v>
      </c>
      <c r="AB165" s="2" t="s">
        <v>2909</v>
      </c>
      <c r="AC165" s="2" t="s">
        <v>2922</v>
      </c>
      <c r="AD165" s="2" t="s">
        <v>100</v>
      </c>
      <c r="AE165" s="2" t="s">
        <v>2923</v>
      </c>
      <c r="AF165" s="2" t="s">
        <v>2924</v>
      </c>
      <c r="AG165" s="2" t="s">
        <v>128</v>
      </c>
      <c r="AH165" s="2"/>
      <c r="AI165" s="2"/>
      <c r="AJ165" s="2"/>
      <c r="AK165" s="2"/>
      <c r="AL165" s="2"/>
      <c r="AM165" s="2" t="s">
        <v>104</v>
      </c>
      <c r="AN165" s="2" t="s">
        <v>839</v>
      </c>
      <c r="AO165" s="2" t="s">
        <v>156</v>
      </c>
      <c r="AP165" s="2" t="s">
        <v>74</v>
      </c>
      <c r="AQ165" s="2" t="s">
        <v>132</v>
      </c>
      <c r="AR165" s="2"/>
    </row>
    <row r="166" customFormat="false" ht="15" hidden="false" customHeight="false" outlineLevel="0" collapsed="false">
      <c r="A166" s="2" t="s">
        <v>2925</v>
      </c>
      <c r="B166" s="2" t="s">
        <v>76</v>
      </c>
      <c r="C166" s="2" t="s">
        <v>455</v>
      </c>
      <c r="D166" s="2" t="s">
        <v>78</v>
      </c>
      <c r="E166" s="2" t="s">
        <v>2926</v>
      </c>
      <c r="F166" s="2" t="s">
        <v>2927</v>
      </c>
      <c r="G166" s="2" t="s">
        <v>2928</v>
      </c>
      <c r="H166" s="2" t="s">
        <v>2929</v>
      </c>
      <c r="I166" s="2" t="s">
        <v>83</v>
      </c>
      <c r="J166" s="2" t="s">
        <v>52</v>
      </c>
      <c r="K166" s="2" t="s">
        <v>53</v>
      </c>
      <c r="L166" s="2" t="s">
        <v>2930</v>
      </c>
      <c r="M166" s="2" t="s">
        <v>2931</v>
      </c>
      <c r="N166" s="2" t="s">
        <v>2932</v>
      </c>
      <c r="O166" s="2" t="s">
        <v>116</v>
      </c>
      <c r="P166" s="2" t="s">
        <v>2531</v>
      </c>
      <c r="Q166" s="2" t="s">
        <v>2686</v>
      </c>
      <c r="R166" s="2" t="s">
        <v>60</v>
      </c>
      <c r="S166" s="2" t="s">
        <v>2933</v>
      </c>
      <c r="T166" s="2" t="s">
        <v>2934</v>
      </c>
      <c r="U166" s="2" t="s">
        <v>2928</v>
      </c>
      <c r="V166" s="2" t="s">
        <v>2935</v>
      </c>
      <c r="W166" s="2" t="s">
        <v>2936</v>
      </c>
      <c r="X166" s="2" t="s">
        <v>2937</v>
      </c>
      <c r="Y166" s="2"/>
      <c r="Z166" s="2" t="s">
        <v>2938</v>
      </c>
      <c r="AA166" s="2" t="s">
        <v>2939</v>
      </c>
      <c r="AB166" s="2" t="s">
        <v>2925</v>
      </c>
      <c r="AC166" s="2" t="s">
        <v>2940</v>
      </c>
      <c r="AD166" s="2" t="s">
        <v>71</v>
      </c>
      <c r="AE166" s="2"/>
      <c r="AF166" s="2"/>
      <c r="AG166" s="2" t="s">
        <v>103</v>
      </c>
      <c r="AH166" s="2" t="s">
        <v>253</v>
      </c>
      <c r="AI166" s="2"/>
      <c r="AJ166" s="2"/>
      <c r="AK166" s="2" t="s">
        <v>2941</v>
      </c>
      <c r="AL166" s="2" t="s">
        <v>2942</v>
      </c>
      <c r="AM166" s="2" t="s">
        <v>104</v>
      </c>
      <c r="AN166" s="2" t="s">
        <v>131</v>
      </c>
      <c r="AO166" s="2" t="s">
        <v>106</v>
      </c>
      <c r="AP166" s="2" t="s">
        <v>74</v>
      </c>
      <c r="AQ166" s="2" t="s">
        <v>132</v>
      </c>
      <c r="AR166" s="2"/>
    </row>
    <row r="167" customFormat="false" ht="15" hidden="false" customHeight="false" outlineLevel="0" collapsed="false">
      <c r="A167" s="2" t="s">
        <v>2943</v>
      </c>
      <c r="B167" s="2" t="s">
        <v>76</v>
      </c>
      <c r="C167" s="2" t="s">
        <v>455</v>
      </c>
      <c r="D167" s="2" t="s">
        <v>78</v>
      </c>
      <c r="E167" s="2" t="s">
        <v>2944</v>
      </c>
      <c r="F167" s="2" t="s">
        <v>2945</v>
      </c>
      <c r="G167" s="2" t="s">
        <v>2946</v>
      </c>
      <c r="H167" s="2" t="s">
        <v>2947</v>
      </c>
      <c r="I167" s="2" t="s">
        <v>51</v>
      </c>
      <c r="J167" s="2" t="s">
        <v>52</v>
      </c>
      <c r="K167" s="2" t="s">
        <v>84</v>
      </c>
      <c r="L167" s="2" t="s">
        <v>2948</v>
      </c>
      <c r="M167" s="2" t="s">
        <v>2949</v>
      </c>
      <c r="N167" s="2" t="s">
        <v>2950</v>
      </c>
      <c r="O167" s="2" t="s">
        <v>213</v>
      </c>
      <c r="P167" s="2" t="s">
        <v>190</v>
      </c>
      <c r="Q167" s="2" t="s">
        <v>2951</v>
      </c>
      <c r="R167" s="2" t="s">
        <v>2952</v>
      </c>
      <c r="S167" s="2" t="s">
        <v>2953</v>
      </c>
      <c r="T167" s="2" t="s">
        <v>2954</v>
      </c>
      <c r="U167" s="2" t="s">
        <v>2955</v>
      </c>
      <c r="V167" s="2" t="s">
        <v>2956</v>
      </c>
      <c r="W167" s="2" t="s">
        <v>2957</v>
      </c>
      <c r="X167" s="2" t="s">
        <v>2958</v>
      </c>
      <c r="Y167" s="2" t="s">
        <v>2959</v>
      </c>
      <c r="Z167" s="2" t="s">
        <v>2960</v>
      </c>
      <c r="AA167" s="2" t="s">
        <v>2827</v>
      </c>
      <c r="AB167" s="2" t="s">
        <v>2943</v>
      </c>
      <c r="AC167" s="2" t="s">
        <v>2961</v>
      </c>
      <c r="AD167" s="2" t="s">
        <v>71</v>
      </c>
      <c r="AE167" s="2"/>
      <c r="AF167" s="2"/>
      <c r="AG167" s="2" t="s">
        <v>103</v>
      </c>
      <c r="AH167" s="2" t="s">
        <v>253</v>
      </c>
      <c r="AI167" s="2"/>
      <c r="AJ167" s="2"/>
      <c r="AK167" s="2" t="s">
        <v>2953</v>
      </c>
      <c r="AL167" s="2" t="s">
        <v>278</v>
      </c>
      <c r="AM167" s="2" t="s">
        <v>104</v>
      </c>
      <c r="AN167" s="2" t="s">
        <v>1344</v>
      </c>
      <c r="AO167" s="2" t="s">
        <v>106</v>
      </c>
      <c r="AP167" s="2" t="s">
        <v>73</v>
      </c>
      <c r="AQ167" s="2" t="s">
        <v>107</v>
      </c>
      <c r="AR167" s="2" t="s">
        <v>204</v>
      </c>
    </row>
    <row r="168" customFormat="false" ht="15" hidden="false" customHeight="false" outlineLevel="0" collapsed="false">
      <c r="A168" s="2" t="s">
        <v>2962</v>
      </c>
      <c r="B168" s="2" t="s">
        <v>76</v>
      </c>
      <c r="C168" s="2" t="s">
        <v>455</v>
      </c>
      <c r="D168" s="2" t="s">
        <v>78</v>
      </c>
      <c r="E168" s="2" t="s">
        <v>2963</v>
      </c>
      <c r="F168" s="2" t="s">
        <v>2964</v>
      </c>
      <c r="G168" s="2" t="s">
        <v>2965</v>
      </c>
      <c r="H168" s="2" t="s">
        <v>2966</v>
      </c>
      <c r="I168" s="2" t="s">
        <v>83</v>
      </c>
      <c r="J168" s="2" t="s">
        <v>52</v>
      </c>
      <c r="K168" s="2" t="s">
        <v>1585</v>
      </c>
      <c r="L168" s="2" t="s">
        <v>2967</v>
      </c>
      <c r="M168" s="2" t="s">
        <v>2968</v>
      </c>
      <c r="N168" s="2" t="s">
        <v>2542</v>
      </c>
      <c r="O168" s="2" t="s">
        <v>58</v>
      </c>
      <c r="P168" s="2" t="s">
        <v>1449</v>
      </c>
      <c r="Q168" s="2" t="s">
        <v>2969</v>
      </c>
      <c r="R168" s="2" t="s">
        <v>477</v>
      </c>
      <c r="S168" s="2" t="s">
        <v>2970</v>
      </c>
      <c r="T168" s="2" t="s">
        <v>2971</v>
      </c>
      <c r="U168" s="2" t="s">
        <v>2972</v>
      </c>
      <c r="V168" s="2" t="s">
        <v>2973</v>
      </c>
      <c r="W168" s="2"/>
      <c r="X168" s="2" t="s">
        <v>2974</v>
      </c>
      <c r="Y168" s="2" t="s">
        <v>2972</v>
      </c>
      <c r="Z168" s="2" t="s">
        <v>2975</v>
      </c>
      <c r="AA168" s="2" t="s">
        <v>2976</v>
      </c>
      <c r="AB168" s="2" t="s">
        <v>2962</v>
      </c>
      <c r="AC168" s="2" t="s">
        <v>2977</v>
      </c>
      <c r="AD168" s="2" t="s">
        <v>100</v>
      </c>
      <c r="AE168" s="2" t="s">
        <v>2978</v>
      </c>
      <c r="AF168" s="2" t="s">
        <v>2979</v>
      </c>
      <c r="AG168" s="2" t="s">
        <v>103</v>
      </c>
      <c r="AH168" s="2" t="s">
        <v>178</v>
      </c>
      <c r="AI168" s="2" t="s">
        <v>2980</v>
      </c>
      <c r="AJ168" s="2" t="s">
        <v>2979</v>
      </c>
      <c r="AK168" s="2"/>
      <c r="AL168" s="2"/>
      <c r="AM168" s="2" t="s">
        <v>104</v>
      </c>
      <c r="AN168" s="2" t="s">
        <v>131</v>
      </c>
      <c r="AO168" s="2" t="s">
        <v>106</v>
      </c>
      <c r="AP168" s="2" t="s">
        <v>74</v>
      </c>
      <c r="AQ168" s="2" t="s">
        <v>132</v>
      </c>
      <c r="AR168" s="2"/>
    </row>
    <row r="169" customFormat="false" ht="15" hidden="false" customHeight="false" outlineLevel="0" collapsed="false">
      <c r="A169" s="2" t="s">
        <v>2981</v>
      </c>
      <c r="B169" s="2" t="s">
        <v>109</v>
      </c>
      <c r="C169" s="2" t="s">
        <v>455</v>
      </c>
      <c r="D169" s="2" t="s">
        <v>78</v>
      </c>
      <c r="E169" s="2" t="s">
        <v>2982</v>
      </c>
      <c r="F169" s="2" t="s">
        <v>2983</v>
      </c>
      <c r="G169" s="2"/>
      <c r="H169" s="2" t="s">
        <v>2984</v>
      </c>
      <c r="I169" s="2" t="s">
        <v>51</v>
      </c>
      <c r="J169" s="2" t="s">
        <v>52</v>
      </c>
      <c r="K169" s="2" t="s">
        <v>53</v>
      </c>
      <c r="L169" s="2" t="s">
        <v>2985</v>
      </c>
      <c r="M169" s="2" t="s">
        <v>2986</v>
      </c>
      <c r="N169" s="2" t="s">
        <v>2987</v>
      </c>
      <c r="O169" s="2" t="s">
        <v>190</v>
      </c>
      <c r="P169" s="2" t="s">
        <v>57</v>
      </c>
      <c r="Q169" s="2" t="s">
        <v>2482</v>
      </c>
      <c r="R169" s="2" t="s">
        <v>145</v>
      </c>
      <c r="S169" s="2" t="s">
        <v>2988</v>
      </c>
      <c r="T169" s="2" t="s">
        <v>2989</v>
      </c>
      <c r="U169" s="2" t="s">
        <v>2990</v>
      </c>
      <c r="V169" s="2" t="s">
        <v>2991</v>
      </c>
      <c r="W169" s="2" t="s">
        <v>2992</v>
      </c>
      <c r="X169" s="2" t="s">
        <v>2993</v>
      </c>
      <c r="Y169" s="2"/>
      <c r="Z169" s="2" t="s">
        <v>2416</v>
      </c>
      <c r="AA169" s="2" t="s">
        <v>722</v>
      </c>
      <c r="AB169" s="2" t="s">
        <v>2981</v>
      </c>
      <c r="AC169" s="2" t="s">
        <v>2994</v>
      </c>
      <c r="AD169" s="2" t="s">
        <v>71</v>
      </c>
      <c r="AE169" s="2"/>
      <c r="AF169" s="2"/>
      <c r="AG169" s="2"/>
      <c r="AH169" s="2"/>
      <c r="AI169" s="2"/>
      <c r="AJ169" s="2"/>
      <c r="AK169" s="2"/>
      <c r="AL169" s="2"/>
      <c r="AM169" s="2" t="s">
        <v>104</v>
      </c>
      <c r="AN169" s="2" t="s">
        <v>724</v>
      </c>
      <c r="AO169" s="2" t="s">
        <v>156</v>
      </c>
      <c r="AP169" s="2" t="s">
        <v>106</v>
      </c>
      <c r="AQ169" s="2" t="s">
        <v>107</v>
      </c>
      <c r="AR169" s="2" t="s">
        <v>107</v>
      </c>
    </row>
    <row r="170" customFormat="false" ht="15" hidden="false" customHeight="false" outlineLevel="0" collapsed="false">
      <c r="A170" s="2" t="s">
        <v>2995</v>
      </c>
      <c r="B170" s="2" t="s">
        <v>76</v>
      </c>
      <c r="C170" s="2" t="s">
        <v>77</v>
      </c>
      <c r="D170" s="2" t="s">
        <v>78</v>
      </c>
      <c r="E170" s="2" t="s">
        <v>2996</v>
      </c>
      <c r="F170" s="2" t="s">
        <v>2997</v>
      </c>
      <c r="G170" s="2" t="s">
        <v>2998</v>
      </c>
      <c r="H170" s="2" t="s">
        <v>2999</v>
      </c>
      <c r="I170" s="2" t="s">
        <v>51</v>
      </c>
      <c r="J170" s="2" t="s">
        <v>52</v>
      </c>
      <c r="K170" s="2" t="s">
        <v>84</v>
      </c>
      <c r="L170" s="2" t="s">
        <v>3000</v>
      </c>
      <c r="M170" s="2" t="s">
        <v>3001</v>
      </c>
      <c r="N170" s="2" t="s">
        <v>164</v>
      </c>
      <c r="O170" s="2" t="s">
        <v>88</v>
      </c>
      <c r="P170" s="2" t="s">
        <v>117</v>
      </c>
      <c r="Q170" s="2" t="s">
        <v>3002</v>
      </c>
      <c r="R170" s="2" t="s">
        <v>3003</v>
      </c>
      <c r="S170" s="2" t="s">
        <v>3004</v>
      </c>
      <c r="T170" s="2" t="s">
        <v>3005</v>
      </c>
      <c r="U170" s="2" t="s">
        <v>2998</v>
      </c>
      <c r="V170" s="2" t="s">
        <v>3006</v>
      </c>
      <c r="W170" s="2" t="s">
        <v>3007</v>
      </c>
      <c r="X170" s="2" t="s">
        <v>3008</v>
      </c>
      <c r="Y170" s="2" t="s">
        <v>2998</v>
      </c>
      <c r="Z170" s="2" t="s">
        <v>3009</v>
      </c>
      <c r="AA170" s="2" t="s">
        <v>98</v>
      </c>
      <c r="AB170" s="2" t="s">
        <v>2995</v>
      </c>
      <c r="AC170" s="2" t="s">
        <v>3010</v>
      </c>
      <c r="AD170" s="2" t="s">
        <v>71</v>
      </c>
      <c r="AE170" s="2"/>
      <c r="AF170" s="2"/>
      <c r="AG170" s="2" t="s">
        <v>128</v>
      </c>
      <c r="AH170" s="2"/>
      <c r="AI170" s="2"/>
      <c r="AJ170" s="2"/>
      <c r="AK170" s="2"/>
      <c r="AL170" s="2"/>
      <c r="AM170" s="2" t="s">
        <v>104</v>
      </c>
      <c r="AN170" s="2" t="s">
        <v>800</v>
      </c>
      <c r="AO170" s="2" t="s">
        <v>106</v>
      </c>
      <c r="AP170" s="2" t="s">
        <v>156</v>
      </c>
      <c r="AQ170" s="2" t="s">
        <v>107</v>
      </c>
      <c r="AR170" s="2" t="s">
        <v>204</v>
      </c>
    </row>
    <row r="171" customFormat="false" ht="15" hidden="false" customHeight="false" outlineLevel="0" collapsed="false">
      <c r="A171" s="2" t="s">
        <v>3011</v>
      </c>
      <c r="B171" s="2" t="s">
        <v>278</v>
      </c>
      <c r="C171" s="2" t="s">
        <v>455</v>
      </c>
      <c r="D171" s="2" t="s">
        <v>78</v>
      </c>
      <c r="E171" s="2" t="s">
        <v>3012</v>
      </c>
      <c r="F171" s="2" t="s">
        <v>3013</v>
      </c>
      <c r="G171" s="2" t="s">
        <v>3014</v>
      </c>
      <c r="H171" s="2" t="s">
        <v>3015</v>
      </c>
      <c r="I171" s="2" t="s">
        <v>51</v>
      </c>
      <c r="J171" s="2" t="s">
        <v>52</v>
      </c>
      <c r="K171" s="2" t="s">
        <v>2397</v>
      </c>
      <c r="L171" s="2" t="s">
        <v>3016</v>
      </c>
      <c r="M171" s="2" t="s">
        <v>3017</v>
      </c>
      <c r="N171" s="2" t="s">
        <v>3018</v>
      </c>
      <c r="O171" s="2" t="s">
        <v>117</v>
      </c>
      <c r="P171" s="2" t="s">
        <v>980</v>
      </c>
      <c r="Q171" s="2" t="s">
        <v>3019</v>
      </c>
      <c r="R171" s="2" t="s">
        <v>215</v>
      </c>
      <c r="S171" s="2" t="s">
        <v>3020</v>
      </c>
      <c r="T171" s="2" t="s">
        <v>3021</v>
      </c>
      <c r="U171" s="2" t="s">
        <v>3022</v>
      </c>
      <c r="V171" s="2" t="s">
        <v>3023</v>
      </c>
      <c r="W171" s="2" t="s">
        <v>3024</v>
      </c>
      <c r="X171" s="2" t="s">
        <v>3015</v>
      </c>
      <c r="Y171" s="2" t="s">
        <v>81</v>
      </c>
      <c r="Z171" s="2" t="s">
        <v>358</v>
      </c>
      <c r="AA171" s="2" t="s">
        <v>2827</v>
      </c>
      <c r="AB171" s="2" t="s">
        <v>3011</v>
      </c>
      <c r="AC171" s="2" t="s">
        <v>3025</v>
      </c>
      <c r="AD171" s="2" t="s">
        <v>100</v>
      </c>
      <c r="AE171" s="2" t="s">
        <v>3026</v>
      </c>
      <c r="AF171" s="2" t="s">
        <v>3027</v>
      </c>
      <c r="AG171" s="2" t="s">
        <v>298</v>
      </c>
      <c r="AH171" s="2"/>
      <c r="AI171" s="2"/>
      <c r="AJ171" s="2"/>
      <c r="AK171" s="2"/>
      <c r="AL171" s="2"/>
      <c r="AM171" s="2" t="s">
        <v>104</v>
      </c>
      <c r="AN171" s="2" t="s">
        <v>583</v>
      </c>
      <c r="AO171" s="2" t="s">
        <v>106</v>
      </c>
      <c r="AP171" s="2" t="s">
        <v>106</v>
      </c>
      <c r="AQ171" s="2" t="s">
        <v>132</v>
      </c>
      <c r="AR171" s="2" t="s">
        <v>132</v>
      </c>
    </row>
    <row r="172" customFormat="false" ht="15" hidden="false" customHeight="false" outlineLevel="0" collapsed="false">
      <c r="A172" s="2" t="s">
        <v>3028</v>
      </c>
      <c r="B172" s="2" t="s">
        <v>278</v>
      </c>
      <c r="C172" s="2" t="s">
        <v>455</v>
      </c>
      <c r="D172" s="2" t="s">
        <v>78</v>
      </c>
      <c r="E172" s="2" t="s">
        <v>3029</v>
      </c>
      <c r="F172" s="2" t="s">
        <v>3030</v>
      </c>
      <c r="G172" s="2" t="s">
        <v>81</v>
      </c>
      <c r="H172" s="2" t="s">
        <v>3031</v>
      </c>
      <c r="I172" s="2" t="s">
        <v>51</v>
      </c>
      <c r="J172" s="2" t="s">
        <v>52</v>
      </c>
      <c r="K172" s="2" t="s">
        <v>3032</v>
      </c>
      <c r="L172" s="2" t="s">
        <v>3033</v>
      </c>
      <c r="M172" s="2" t="s">
        <v>3034</v>
      </c>
      <c r="N172" s="2" t="s">
        <v>56</v>
      </c>
      <c r="O172" s="2" t="s">
        <v>190</v>
      </c>
      <c r="P172" s="2" t="s">
        <v>262</v>
      </c>
      <c r="Q172" s="2" t="s">
        <v>809</v>
      </c>
      <c r="R172" s="2" t="s">
        <v>810</v>
      </c>
      <c r="S172" s="2" t="s">
        <v>3035</v>
      </c>
      <c r="T172" s="2" t="s">
        <v>81</v>
      </c>
      <c r="U172" s="2" t="s">
        <v>3036</v>
      </c>
      <c r="V172" s="2" t="s">
        <v>3037</v>
      </c>
      <c r="W172" s="2" t="s">
        <v>81</v>
      </c>
      <c r="X172" s="2" t="s">
        <v>3036</v>
      </c>
      <c r="Y172" s="2" t="s">
        <v>3038</v>
      </c>
      <c r="Z172" s="2" t="s">
        <v>358</v>
      </c>
      <c r="AA172" s="2" t="s">
        <v>2827</v>
      </c>
      <c r="AB172" s="2" t="s">
        <v>3028</v>
      </c>
      <c r="AC172" s="2" t="s">
        <v>3039</v>
      </c>
      <c r="AD172" s="2" t="s">
        <v>71</v>
      </c>
      <c r="AE172" s="2"/>
      <c r="AF172" s="2"/>
      <c r="AG172" s="2"/>
      <c r="AH172" s="2"/>
      <c r="AI172" s="2"/>
      <c r="AJ172" s="2"/>
      <c r="AK172" s="2"/>
      <c r="AL172" s="2"/>
      <c r="AM172" s="2" t="s">
        <v>104</v>
      </c>
      <c r="AN172" s="2" t="s">
        <v>545</v>
      </c>
      <c r="AO172" s="2" t="s">
        <v>73</v>
      </c>
      <c r="AP172" s="2" t="s">
        <v>73</v>
      </c>
      <c r="AQ172" s="2"/>
      <c r="AR172" s="2"/>
    </row>
    <row r="173" customFormat="false" ht="15" hidden="false" customHeight="false" outlineLevel="0" collapsed="false">
      <c r="A173" s="2" t="s">
        <v>3040</v>
      </c>
      <c r="B173" s="2" t="s">
        <v>278</v>
      </c>
      <c r="C173" s="2" t="s">
        <v>455</v>
      </c>
      <c r="D173" s="2" t="s">
        <v>78</v>
      </c>
      <c r="E173" s="2" t="s">
        <v>3041</v>
      </c>
      <c r="F173" s="2" t="s">
        <v>3042</v>
      </c>
      <c r="G173" s="2" t="s">
        <v>3043</v>
      </c>
      <c r="H173" s="2"/>
      <c r="I173" s="2" t="s">
        <v>51</v>
      </c>
      <c r="J173" s="2" t="s">
        <v>52</v>
      </c>
      <c r="K173" s="2" t="s">
        <v>729</v>
      </c>
      <c r="L173" s="2" t="s">
        <v>1647</v>
      </c>
      <c r="M173" s="2" t="s">
        <v>3044</v>
      </c>
      <c r="N173" s="2" t="s">
        <v>87</v>
      </c>
      <c r="O173" s="2" t="s">
        <v>117</v>
      </c>
      <c r="P173" s="2" t="s">
        <v>287</v>
      </c>
      <c r="Q173" s="2" t="s">
        <v>3045</v>
      </c>
      <c r="R173" s="2" t="s">
        <v>3046</v>
      </c>
      <c r="S173" s="2" t="s">
        <v>3047</v>
      </c>
      <c r="T173" s="2" t="s">
        <v>3048</v>
      </c>
      <c r="U173" s="2" t="s">
        <v>3049</v>
      </c>
      <c r="V173" s="2" t="s">
        <v>3050</v>
      </c>
      <c r="W173" s="2" t="s">
        <v>3051</v>
      </c>
      <c r="X173" s="2" t="s">
        <v>3052</v>
      </c>
      <c r="Y173" s="2" t="s">
        <v>81</v>
      </c>
      <c r="Z173" s="2" t="s">
        <v>358</v>
      </c>
      <c r="AA173" s="2" t="s">
        <v>2827</v>
      </c>
      <c r="AB173" s="2" t="s">
        <v>3040</v>
      </c>
      <c r="AC173" s="2" t="s">
        <v>3053</v>
      </c>
      <c r="AD173" s="2" t="s">
        <v>100</v>
      </c>
      <c r="AE173" s="2" t="s">
        <v>3054</v>
      </c>
      <c r="AF173" s="2" t="s">
        <v>3055</v>
      </c>
      <c r="AG173" s="2"/>
      <c r="AH173" s="2"/>
      <c r="AI173" s="2"/>
      <c r="AJ173" s="2"/>
      <c r="AK173" s="2"/>
      <c r="AL173" s="2"/>
      <c r="AM173" s="2" t="s">
        <v>72</v>
      </c>
      <c r="AN173" s="2"/>
      <c r="AO173" s="2" t="s">
        <v>73</v>
      </c>
      <c r="AP173" s="2"/>
      <c r="AQ173" s="2"/>
      <c r="AR173" s="2"/>
    </row>
    <row r="174" customFormat="false" ht="15" hidden="false" customHeight="false" outlineLevel="0" collapsed="false">
      <c r="A174" s="2" t="s">
        <v>3056</v>
      </c>
      <c r="B174" s="2" t="s">
        <v>1415</v>
      </c>
      <c r="C174" s="2" t="s">
        <v>455</v>
      </c>
      <c r="D174" s="2" t="s">
        <v>78</v>
      </c>
      <c r="E174" s="2" t="s">
        <v>3057</v>
      </c>
      <c r="F174" s="2" t="s">
        <v>3058</v>
      </c>
      <c r="G174" s="2" t="s">
        <v>72</v>
      </c>
      <c r="H174" s="2" t="s">
        <v>3059</v>
      </c>
      <c r="I174" s="2" t="s">
        <v>51</v>
      </c>
      <c r="J174" s="2" t="s">
        <v>52</v>
      </c>
      <c r="K174" s="2" t="s">
        <v>771</v>
      </c>
      <c r="L174" s="2" t="s">
        <v>3060</v>
      </c>
      <c r="M174" s="2" t="s">
        <v>3061</v>
      </c>
      <c r="N174" s="2" t="s">
        <v>58</v>
      </c>
      <c r="O174" s="2" t="s">
        <v>213</v>
      </c>
      <c r="P174" s="2" t="s">
        <v>774</v>
      </c>
      <c r="Q174" s="2" t="s">
        <v>1334</v>
      </c>
      <c r="R174" s="2" t="s">
        <v>145</v>
      </c>
      <c r="S174" s="2" t="s">
        <v>3062</v>
      </c>
      <c r="T174" s="2" t="s">
        <v>72</v>
      </c>
      <c r="U174" s="2" t="s">
        <v>3063</v>
      </c>
      <c r="V174" s="2" t="s">
        <v>3064</v>
      </c>
      <c r="W174" s="2" t="s">
        <v>72</v>
      </c>
      <c r="X174" s="2" t="s">
        <v>3065</v>
      </c>
      <c r="Y174" s="2" t="s">
        <v>3065</v>
      </c>
      <c r="Z174" s="2" t="s">
        <v>3066</v>
      </c>
      <c r="AA174" s="2" t="s">
        <v>2827</v>
      </c>
      <c r="AB174" s="2" t="s">
        <v>3056</v>
      </c>
      <c r="AC174" s="2" t="s">
        <v>3067</v>
      </c>
      <c r="AD174" s="2" t="s">
        <v>71</v>
      </c>
      <c r="AE174" s="2"/>
      <c r="AF174" s="2"/>
      <c r="AG174" s="2"/>
      <c r="AH174" s="2"/>
      <c r="AI174" s="2"/>
      <c r="AJ174" s="2"/>
      <c r="AK174" s="2"/>
      <c r="AL174" s="2"/>
      <c r="AM174" s="2" t="s">
        <v>104</v>
      </c>
      <c r="AN174" s="2" t="s">
        <v>362</v>
      </c>
      <c r="AO174" s="2" t="s">
        <v>106</v>
      </c>
      <c r="AP174" s="2" t="s">
        <v>74</v>
      </c>
      <c r="AQ174" s="2" t="s">
        <v>132</v>
      </c>
      <c r="AR174" s="2"/>
    </row>
    <row r="175" customFormat="false" ht="15" hidden="false" customHeight="false" outlineLevel="0" collapsed="false">
      <c r="A175" s="2" t="s">
        <v>3068</v>
      </c>
      <c r="B175" s="2" t="s">
        <v>278</v>
      </c>
      <c r="C175" s="2" t="s">
        <v>455</v>
      </c>
      <c r="D175" s="2" t="s">
        <v>78</v>
      </c>
      <c r="E175" s="2" t="s">
        <v>3069</v>
      </c>
      <c r="F175" s="2" t="s">
        <v>3070</v>
      </c>
      <c r="G175" s="2" t="s">
        <v>3071</v>
      </c>
      <c r="H175" s="2" t="s">
        <v>3072</v>
      </c>
      <c r="I175" s="2" t="s">
        <v>51</v>
      </c>
      <c r="J175" s="2" t="s">
        <v>52</v>
      </c>
      <c r="K175" s="2" t="s">
        <v>729</v>
      </c>
      <c r="L175" s="2" t="s">
        <v>3073</v>
      </c>
      <c r="M175" s="2" t="s">
        <v>3074</v>
      </c>
      <c r="N175" s="2" t="s">
        <v>87</v>
      </c>
      <c r="O175" s="2" t="s">
        <v>573</v>
      </c>
      <c r="P175" s="2" t="s">
        <v>1128</v>
      </c>
      <c r="Q175" s="2" t="s">
        <v>883</v>
      </c>
      <c r="R175" s="2" t="s">
        <v>884</v>
      </c>
      <c r="S175" s="2" t="s">
        <v>3075</v>
      </c>
      <c r="T175" s="2" t="s">
        <v>3076</v>
      </c>
      <c r="U175" s="2" t="s">
        <v>3077</v>
      </c>
      <c r="V175" s="2" t="s">
        <v>3078</v>
      </c>
      <c r="W175" s="2" t="s">
        <v>3079</v>
      </c>
      <c r="X175" s="2" t="s">
        <v>3080</v>
      </c>
      <c r="Y175" s="2"/>
      <c r="Z175" s="2" t="s">
        <v>358</v>
      </c>
      <c r="AA175" s="2" t="s">
        <v>2827</v>
      </c>
      <c r="AB175" s="2" t="s">
        <v>3068</v>
      </c>
      <c r="AC175" s="2" t="s">
        <v>3081</v>
      </c>
      <c r="AD175" s="2" t="s">
        <v>100</v>
      </c>
      <c r="AE175" s="2" t="s">
        <v>3082</v>
      </c>
      <c r="AF175" s="2" t="s">
        <v>3083</v>
      </c>
      <c r="AG175" s="2"/>
      <c r="AH175" s="2"/>
      <c r="AI175" s="2"/>
      <c r="AJ175" s="2"/>
      <c r="AK175" s="2"/>
      <c r="AL175" s="2"/>
      <c r="AM175" s="2" t="s">
        <v>104</v>
      </c>
      <c r="AN175" s="2" t="s">
        <v>583</v>
      </c>
      <c r="AO175" s="2"/>
      <c r="AP175" s="2" t="s">
        <v>74</v>
      </c>
      <c r="AQ175" s="2"/>
      <c r="AR175" s="2"/>
    </row>
    <row r="176" customFormat="false" ht="15" hidden="false" customHeight="false" outlineLevel="0" collapsed="false">
      <c r="A176" s="2" t="s">
        <v>3084</v>
      </c>
      <c r="B176" s="2" t="s">
        <v>1415</v>
      </c>
      <c r="C176" s="2" t="s">
        <v>455</v>
      </c>
      <c r="D176" s="2" t="s">
        <v>78</v>
      </c>
      <c r="E176" s="2" t="s">
        <v>3085</v>
      </c>
      <c r="F176" s="2" t="s">
        <v>3086</v>
      </c>
      <c r="G176" s="2" t="s">
        <v>72</v>
      </c>
      <c r="H176" s="2" t="s">
        <v>72</v>
      </c>
      <c r="I176" s="2" t="s">
        <v>83</v>
      </c>
      <c r="J176" s="2" t="s">
        <v>52</v>
      </c>
      <c r="K176" s="2" t="s">
        <v>53</v>
      </c>
      <c r="L176" s="2" t="s">
        <v>3087</v>
      </c>
      <c r="M176" s="2" t="s">
        <v>3088</v>
      </c>
      <c r="N176" s="2" t="s">
        <v>88</v>
      </c>
      <c r="O176" s="2" t="s">
        <v>3089</v>
      </c>
      <c r="P176" s="2" t="s">
        <v>3089</v>
      </c>
      <c r="Q176" s="2" t="s">
        <v>72</v>
      </c>
      <c r="R176" s="2" t="s">
        <v>72</v>
      </c>
      <c r="S176" s="2" t="s">
        <v>3090</v>
      </c>
      <c r="T176" s="2" t="s">
        <v>72</v>
      </c>
      <c r="U176" s="2" t="s">
        <v>72</v>
      </c>
      <c r="V176" s="2" t="s">
        <v>3091</v>
      </c>
      <c r="W176" s="2" t="s">
        <v>72</v>
      </c>
      <c r="X176" s="2" t="s">
        <v>3092</v>
      </c>
      <c r="Y176" s="2"/>
      <c r="Z176" s="2" t="s">
        <v>3066</v>
      </c>
      <c r="AA176" s="2" t="s">
        <v>2827</v>
      </c>
      <c r="AB176" s="2" t="s">
        <v>3084</v>
      </c>
      <c r="AC176" s="2" t="s">
        <v>3093</v>
      </c>
      <c r="AD176" s="2" t="s">
        <v>71</v>
      </c>
      <c r="AE176" s="2"/>
      <c r="AF176" s="2"/>
      <c r="AG176" s="2"/>
      <c r="AH176" s="2"/>
      <c r="AI176" s="2"/>
      <c r="AJ176" s="2"/>
      <c r="AK176" s="2"/>
      <c r="AL176" s="2"/>
      <c r="AM176" s="2" t="s">
        <v>72</v>
      </c>
      <c r="AN176" s="2"/>
      <c r="AO176" s="2" t="s">
        <v>73</v>
      </c>
      <c r="AP176" s="2" t="s">
        <v>74</v>
      </c>
      <c r="AQ176" s="2"/>
      <c r="AR176" s="2"/>
    </row>
    <row r="177" customFormat="false" ht="15" hidden="false" customHeight="false" outlineLevel="0" collapsed="false">
      <c r="A177" s="2" t="s">
        <v>3094</v>
      </c>
      <c r="B177" s="2" t="s">
        <v>278</v>
      </c>
      <c r="C177" s="2" t="s">
        <v>455</v>
      </c>
      <c r="D177" s="2" t="s">
        <v>78</v>
      </c>
      <c r="E177" s="2" t="s">
        <v>3095</v>
      </c>
      <c r="F177" s="2" t="s">
        <v>3096</v>
      </c>
      <c r="G177" s="2" t="s">
        <v>3097</v>
      </c>
      <c r="H177" s="2" t="s">
        <v>3098</v>
      </c>
      <c r="I177" s="2" t="s">
        <v>51</v>
      </c>
      <c r="J177" s="2" t="s">
        <v>52</v>
      </c>
      <c r="K177" s="2" t="s">
        <v>879</v>
      </c>
      <c r="L177" s="2" t="s">
        <v>1280</v>
      </c>
      <c r="M177" s="2" t="s">
        <v>3099</v>
      </c>
      <c r="N177" s="2" t="s">
        <v>262</v>
      </c>
      <c r="O177" s="2" t="s">
        <v>117</v>
      </c>
      <c r="P177" s="2" t="s">
        <v>980</v>
      </c>
      <c r="Q177" s="2" t="s">
        <v>3019</v>
      </c>
      <c r="R177" s="2" t="s">
        <v>215</v>
      </c>
      <c r="S177" s="2" t="s">
        <v>3100</v>
      </c>
      <c r="T177" s="2" t="s">
        <v>3101</v>
      </c>
      <c r="U177" s="2" t="s">
        <v>3102</v>
      </c>
      <c r="V177" s="2" t="s">
        <v>3103</v>
      </c>
      <c r="W177" s="2" t="s">
        <v>3104</v>
      </c>
      <c r="X177" s="2" t="s">
        <v>3098</v>
      </c>
      <c r="Y177" s="2" t="s">
        <v>3097</v>
      </c>
      <c r="Z177" s="2" t="s">
        <v>358</v>
      </c>
      <c r="AA177" s="2" t="s">
        <v>2827</v>
      </c>
      <c r="AB177" s="2" t="s">
        <v>3094</v>
      </c>
      <c r="AC177" s="2" t="s">
        <v>3105</v>
      </c>
      <c r="AD177" s="2" t="s">
        <v>100</v>
      </c>
      <c r="AE177" s="2" t="s">
        <v>3106</v>
      </c>
      <c r="AF177" s="2" t="s">
        <v>3107</v>
      </c>
      <c r="AG177" s="2"/>
      <c r="AH177" s="2"/>
      <c r="AI177" s="2"/>
      <c r="AJ177" s="2"/>
      <c r="AK177" s="2"/>
      <c r="AL177" s="2"/>
      <c r="AM177" s="2" t="s">
        <v>104</v>
      </c>
      <c r="AN177" s="2" t="s">
        <v>583</v>
      </c>
      <c r="AO177" s="2" t="s">
        <v>106</v>
      </c>
      <c r="AP177" s="2" t="s">
        <v>106</v>
      </c>
      <c r="AQ177" s="2"/>
      <c r="AR177" s="2" t="s">
        <v>132</v>
      </c>
    </row>
    <row r="178" customFormat="false" ht="15" hidden="false" customHeight="false" outlineLevel="0" collapsed="false">
      <c r="A178" s="2" t="s">
        <v>3108</v>
      </c>
      <c r="B178" s="2" t="s">
        <v>278</v>
      </c>
      <c r="C178" s="2" t="s">
        <v>455</v>
      </c>
      <c r="D178" s="2" t="s">
        <v>78</v>
      </c>
      <c r="E178" s="2" t="s">
        <v>3109</v>
      </c>
      <c r="F178" s="2" t="s">
        <v>2780</v>
      </c>
      <c r="G178" s="2" t="s">
        <v>3110</v>
      </c>
      <c r="H178" s="2" t="s">
        <v>3111</v>
      </c>
      <c r="I178" s="2" t="s">
        <v>83</v>
      </c>
      <c r="J178" s="2" t="s">
        <v>52</v>
      </c>
      <c r="K178" s="2" t="s">
        <v>186</v>
      </c>
      <c r="L178" s="2" t="s">
        <v>3112</v>
      </c>
      <c r="M178" s="2" t="s">
        <v>3113</v>
      </c>
      <c r="N178" s="2" t="s">
        <v>3114</v>
      </c>
      <c r="O178" s="2" t="s">
        <v>191</v>
      </c>
      <c r="P178" s="2" t="s">
        <v>88</v>
      </c>
      <c r="Q178" s="2" t="s">
        <v>3115</v>
      </c>
      <c r="R178" s="2" t="s">
        <v>215</v>
      </c>
      <c r="S178" s="2" t="s">
        <v>1513</v>
      </c>
      <c r="T178" s="2" t="s">
        <v>3116</v>
      </c>
      <c r="U178" s="2" t="s">
        <v>3117</v>
      </c>
      <c r="V178" s="2" t="s">
        <v>3118</v>
      </c>
      <c r="W178" s="2" t="s">
        <v>3119</v>
      </c>
      <c r="X178" s="2" t="s">
        <v>3120</v>
      </c>
      <c r="Y178" s="2" t="s">
        <v>81</v>
      </c>
      <c r="Z178" s="2" t="s">
        <v>358</v>
      </c>
      <c r="AA178" s="2" t="s">
        <v>2827</v>
      </c>
      <c r="AB178" s="2" t="s">
        <v>3108</v>
      </c>
      <c r="AC178" s="2" t="s">
        <v>3121</v>
      </c>
      <c r="AD178" s="2" t="s">
        <v>100</v>
      </c>
      <c r="AE178" s="2" t="s">
        <v>3122</v>
      </c>
      <c r="AF178" s="2" t="s">
        <v>1167</v>
      </c>
      <c r="AG178" s="2"/>
      <c r="AH178" s="2"/>
      <c r="AI178" s="2"/>
      <c r="AJ178" s="2"/>
      <c r="AK178" s="2"/>
      <c r="AL178" s="2"/>
      <c r="AM178" s="2" t="s">
        <v>104</v>
      </c>
      <c r="AN178" s="2" t="s">
        <v>228</v>
      </c>
      <c r="AO178" s="2" t="s">
        <v>156</v>
      </c>
      <c r="AP178" s="2"/>
      <c r="AQ178" s="2" t="s">
        <v>132</v>
      </c>
      <c r="AR178" s="2" t="s">
        <v>132</v>
      </c>
    </row>
    <row r="179" customFormat="false" ht="15" hidden="false" customHeight="false" outlineLevel="0" collapsed="false">
      <c r="A179" s="2" t="s">
        <v>3123</v>
      </c>
      <c r="B179" s="2" t="s">
        <v>278</v>
      </c>
      <c r="C179" s="2" t="s">
        <v>455</v>
      </c>
      <c r="D179" s="2" t="s">
        <v>78</v>
      </c>
      <c r="E179" s="2" t="s">
        <v>3124</v>
      </c>
      <c r="F179" s="2" t="s">
        <v>3125</v>
      </c>
      <c r="G179" s="2" t="s">
        <v>3126</v>
      </c>
      <c r="H179" s="2" t="s">
        <v>3127</v>
      </c>
      <c r="I179" s="2" t="s">
        <v>51</v>
      </c>
      <c r="J179" s="2" t="s">
        <v>52</v>
      </c>
      <c r="K179" s="2" t="s">
        <v>729</v>
      </c>
      <c r="L179" s="2" t="s">
        <v>3128</v>
      </c>
      <c r="M179" s="2" t="s">
        <v>3129</v>
      </c>
      <c r="N179" s="2" t="s">
        <v>165</v>
      </c>
      <c r="O179" s="2" t="s">
        <v>1300</v>
      </c>
      <c r="P179" s="2" t="s">
        <v>2542</v>
      </c>
      <c r="Q179" s="2" t="s">
        <v>3130</v>
      </c>
      <c r="R179" s="2" t="s">
        <v>884</v>
      </c>
      <c r="S179" s="2" t="s">
        <v>3131</v>
      </c>
      <c r="T179" s="2" t="s">
        <v>81</v>
      </c>
      <c r="U179" s="2" t="s">
        <v>3132</v>
      </c>
      <c r="V179" s="2" t="s">
        <v>3133</v>
      </c>
      <c r="W179" s="2" t="s">
        <v>3134</v>
      </c>
      <c r="X179" s="2" t="s">
        <v>3135</v>
      </c>
      <c r="Y179" s="2"/>
      <c r="Z179" s="2" t="s">
        <v>358</v>
      </c>
      <c r="AA179" s="2" t="s">
        <v>2827</v>
      </c>
      <c r="AB179" s="2" t="s">
        <v>3123</v>
      </c>
      <c r="AC179" s="2" t="s">
        <v>3136</v>
      </c>
      <c r="AD179" s="2" t="s">
        <v>100</v>
      </c>
      <c r="AE179" s="2" t="s">
        <v>3137</v>
      </c>
      <c r="AF179" s="2" t="s">
        <v>3138</v>
      </c>
      <c r="AG179" s="2"/>
      <c r="AH179" s="2"/>
      <c r="AI179" s="2"/>
      <c r="AJ179" s="2"/>
      <c r="AK179" s="2"/>
      <c r="AL179" s="2"/>
      <c r="AM179" s="2" t="s">
        <v>104</v>
      </c>
      <c r="AN179" s="2" t="s">
        <v>3139</v>
      </c>
      <c r="AO179" s="2" t="s">
        <v>156</v>
      </c>
      <c r="AP179" s="2" t="s">
        <v>156</v>
      </c>
      <c r="AQ179" s="2"/>
      <c r="AR179" s="2"/>
    </row>
    <row r="180" customFormat="false" ht="15" hidden="false" customHeight="false" outlineLevel="0" collapsed="false">
      <c r="A180" s="2" t="s">
        <v>3140</v>
      </c>
      <c r="B180" s="2" t="s">
        <v>278</v>
      </c>
      <c r="C180" s="2" t="s">
        <v>455</v>
      </c>
      <c r="D180" s="2" t="s">
        <v>78</v>
      </c>
      <c r="E180" s="2" t="s">
        <v>3141</v>
      </c>
      <c r="F180" s="2" t="s">
        <v>3142</v>
      </c>
      <c r="G180" s="2" t="s">
        <v>81</v>
      </c>
      <c r="H180" s="2" t="s">
        <v>3143</v>
      </c>
      <c r="I180" s="2" t="s">
        <v>51</v>
      </c>
      <c r="J180" s="2" t="s">
        <v>52</v>
      </c>
      <c r="K180" s="2" t="s">
        <v>729</v>
      </c>
      <c r="L180" s="2" t="s">
        <v>3144</v>
      </c>
      <c r="M180" s="2" t="s">
        <v>3145</v>
      </c>
      <c r="N180" s="2" t="s">
        <v>287</v>
      </c>
      <c r="O180" s="2" t="s">
        <v>573</v>
      </c>
      <c r="P180" s="2" t="s">
        <v>443</v>
      </c>
      <c r="Q180" s="2" t="s">
        <v>3146</v>
      </c>
      <c r="R180" s="2" t="s">
        <v>215</v>
      </c>
      <c r="S180" s="2" t="s">
        <v>3147</v>
      </c>
      <c r="T180" s="2" t="s">
        <v>3148</v>
      </c>
      <c r="U180" s="2" t="s">
        <v>3149</v>
      </c>
      <c r="V180" s="2" t="s">
        <v>3150</v>
      </c>
      <c r="W180" s="2" t="s">
        <v>3151</v>
      </c>
      <c r="X180" s="2" t="s">
        <v>3152</v>
      </c>
      <c r="Y180" s="2" t="s">
        <v>3153</v>
      </c>
      <c r="Z180" s="2" t="s">
        <v>358</v>
      </c>
      <c r="AA180" s="2" t="s">
        <v>2827</v>
      </c>
      <c r="AB180" s="2" t="s">
        <v>3140</v>
      </c>
      <c r="AC180" s="2" t="s">
        <v>3154</v>
      </c>
      <c r="AD180" s="2" t="s">
        <v>100</v>
      </c>
      <c r="AE180" s="2" t="s">
        <v>3155</v>
      </c>
      <c r="AF180" s="2" t="s">
        <v>3156</v>
      </c>
      <c r="AG180" s="2"/>
      <c r="AH180" s="2"/>
      <c r="AI180" s="2"/>
      <c r="AJ180" s="2"/>
      <c r="AK180" s="2"/>
      <c r="AL180" s="2"/>
      <c r="AM180" s="2" t="s">
        <v>72</v>
      </c>
      <c r="AN180" s="2"/>
      <c r="AO180" s="2" t="s">
        <v>106</v>
      </c>
      <c r="AP180" s="2"/>
      <c r="AQ180" s="2" t="s">
        <v>132</v>
      </c>
      <c r="AR180" s="2"/>
    </row>
    <row r="181" customFormat="false" ht="15" hidden="false" customHeight="false" outlineLevel="0" collapsed="false">
      <c r="A181" s="2" t="s">
        <v>3157</v>
      </c>
      <c r="B181" s="2" t="s">
        <v>278</v>
      </c>
      <c r="C181" s="2" t="s">
        <v>455</v>
      </c>
      <c r="D181" s="2" t="s">
        <v>78</v>
      </c>
      <c r="E181" s="2" t="s">
        <v>3158</v>
      </c>
      <c r="F181" s="2" t="s">
        <v>3159</v>
      </c>
      <c r="G181" s="2" t="s">
        <v>3160</v>
      </c>
      <c r="H181" s="2" t="s">
        <v>3161</v>
      </c>
      <c r="I181" s="2" t="s">
        <v>83</v>
      </c>
      <c r="J181" s="2" t="s">
        <v>52</v>
      </c>
      <c r="K181" s="2" t="s">
        <v>879</v>
      </c>
      <c r="L181" s="2" t="s">
        <v>3162</v>
      </c>
      <c r="M181" s="2" t="s">
        <v>3017</v>
      </c>
      <c r="N181" s="2" t="s">
        <v>3163</v>
      </c>
      <c r="O181" s="2" t="s">
        <v>57</v>
      </c>
      <c r="P181" s="2" t="s">
        <v>980</v>
      </c>
      <c r="Q181" s="2" t="s">
        <v>3164</v>
      </c>
      <c r="R181" s="2" t="s">
        <v>215</v>
      </c>
      <c r="S181" s="2" t="s">
        <v>3165</v>
      </c>
      <c r="T181" s="2" t="s">
        <v>81</v>
      </c>
      <c r="U181" s="2" t="s">
        <v>3166</v>
      </c>
      <c r="V181" s="2" t="s">
        <v>3167</v>
      </c>
      <c r="W181" s="2" t="s">
        <v>3168</v>
      </c>
      <c r="X181" s="2" t="s">
        <v>3169</v>
      </c>
      <c r="Y181" s="2" t="s">
        <v>81</v>
      </c>
      <c r="Z181" s="2" t="s">
        <v>358</v>
      </c>
      <c r="AA181" s="2" t="s">
        <v>2827</v>
      </c>
      <c r="AB181" s="2" t="s">
        <v>3157</v>
      </c>
      <c r="AC181" s="2" t="s">
        <v>3170</v>
      </c>
      <c r="AD181" s="2" t="s">
        <v>71</v>
      </c>
      <c r="AE181" s="2"/>
      <c r="AF181" s="2"/>
      <c r="AG181" s="2" t="s">
        <v>298</v>
      </c>
      <c r="AH181" s="2"/>
      <c r="AI181" s="2"/>
      <c r="AJ181" s="2"/>
      <c r="AK181" s="2"/>
      <c r="AL181" s="2"/>
      <c r="AM181" s="2" t="s">
        <v>104</v>
      </c>
      <c r="AN181" s="2" t="s">
        <v>545</v>
      </c>
      <c r="AO181" s="2" t="s">
        <v>106</v>
      </c>
      <c r="AP181" s="2" t="s">
        <v>74</v>
      </c>
      <c r="AQ181" s="2" t="s">
        <v>132</v>
      </c>
      <c r="AR181" s="2"/>
    </row>
    <row r="182" customFormat="false" ht="15" hidden="false" customHeight="false" outlineLevel="0" collapsed="false">
      <c r="A182" s="2" t="s">
        <v>3171</v>
      </c>
      <c r="B182" s="2" t="s">
        <v>278</v>
      </c>
      <c r="C182" s="2" t="s">
        <v>455</v>
      </c>
      <c r="D182" s="2" t="s">
        <v>78</v>
      </c>
      <c r="E182" s="2" t="s">
        <v>3172</v>
      </c>
      <c r="F182" s="2" t="s">
        <v>3173</v>
      </c>
      <c r="G182" s="2" t="s">
        <v>3174</v>
      </c>
      <c r="H182" s="2" t="s">
        <v>3175</v>
      </c>
      <c r="I182" s="2" t="s">
        <v>51</v>
      </c>
      <c r="J182" s="2" t="s">
        <v>52</v>
      </c>
      <c r="K182" s="2" t="s">
        <v>729</v>
      </c>
      <c r="L182" s="2" t="s">
        <v>3176</v>
      </c>
      <c r="M182" s="2" t="s">
        <v>3177</v>
      </c>
      <c r="N182" s="2" t="s">
        <v>3178</v>
      </c>
      <c r="O182" s="2" t="s">
        <v>287</v>
      </c>
      <c r="P182" s="2" t="s">
        <v>442</v>
      </c>
      <c r="Q182" s="2" t="s">
        <v>883</v>
      </c>
      <c r="R182" s="2" t="s">
        <v>884</v>
      </c>
      <c r="S182" s="2" t="s">
        <v>3179</v>
      </c>
      <c r="T182" s="2" t="s">
        <v>3180</v>
      </c>
      <c r="U182" s="2" t="s">
        <v>3181</v>
      </c>
      <c r="V182" s="2" t="s">
        <v>3182</v>
      </c>
      <c r="W182" s="2" t="s">
        <v>3183</v>
      </c>
      <c r="X182" s="2" t="s">
        <v>3184</v>
      </c>
      <c r="Y182" s="2" t="s">
        <v>81</v>
      </c>
      <c r="Z182" s="2" t="s">
        <v>3185</v>
      </c>
      <c r="AA182" s="2" t="s">
        <v>2827</v>
      </c>
      <c r="AB182" s="2" t="s">
        <v>3171</v>
      </c>
      <c r="AC182" s="2" t="s">
        <v>3186</v>
      </c>
      <c r="AD182" s="2" t="s">
        <v>71</v>
      </c>
      <c r="AE182" s="2"/>
      <c r="AF182" s="2"/>
      <c r="AG182" s="2"/>
      <c r="AH182" s="2"/>
      <c r="AI182" s="2"/>
      <c r="AJ182" s="2"/>
      <c r="AK182" s="2"/>
      <c r="AL182" s="2"/>
      <c r="AM182" s="2" t="s">
        <v>104</v>
      </c>
      <c r="AN182" s="2" t="s">
        <v>362</v>
      </c>
      <c r="AO182" s="2" t="s">
        <v>106</v>
      </c>
      <c r="AP182" s="2" t="s">
        <v>106</v>
      </c>
      <c r="AQ182" s="2"/>
      <c r="AR182" s="2"/>
    </row>
    <row r="183" customFormat="false" ht="15" hidden="false" customHeight="false" outlineLevel="0" collapsed="false">
      <c r="A183" s="2" t="s">
        <v>3187</v>
      </c>
      <c r="B183" s="2" t="s">
        <v>278</v>
      </c>
      <c r="C183" s="2" t="s">
        <v>455</v>
      </c>
      <c r="D183" s="2" t="s">
        <v>78</v>
      </c>
      <c r="E183" s="2" t="s">
        <v>3188</v>
      </c>
      <c r="F183" s="2" t="s">
        <v>3189</v>
      </c>
      <c r="G183" s="2" t="s">
        <v>81</v>
      </c>
      <c r="H183" s="2" t="s">
        <v>3190</v>
      </c>
      <c r="I183" s="2" t="s">
        <v>51</v>
      </c>
      <c r="J183" s="2" t="s">
        <v>52</v>
      </c>
      <c r="K183" s="2" t="s">
        <v>186</v>
      </c>
      <c r="L183" s="2" t="s">
        <v>3191</v>
      </c>
      <c r="M183" s="2" t="s">
        <v>3192</v>
      </c>
      <c r="N183" s="2" t="s">
        <v>238</v>
      </c>
      <c r="O183" s="2" t="s">
        <v>213</v>
      </c>
      <c r="P183" s="2" t="s">
        <v>212</v>
      </c>
      <c r="Q183" s="2" t="s">
        <v>2369</v>
      </c>
      <c r="R183" s="2" t="s">
        <v>215</v>
      </c>
      <c r="S183" s="2" t="s">
        <v>3193</v>
      </c>
      <c r="T183" s="2" t="s">
        <v>3194</v>
      </c>
      <c r="U183" s="2" t="s">
        <v>3195</v>
      </c>
      <c r="V183" s="2" t="s">
        <v>3196</v>
      </c>
      <c r="W183" s="2" t="s">
        <v>3197</v>
      </c>
      <c r="X183" s="2" t="s">
        <v>3198</v>
      </c>
      <c r="Y183" s="2" t="s">
        <v>81</v>
      </c>
      <c r="Z183" s="2" t="s">
        <v>358</v>
      </c>
      <c r="AA183" s="2" t="s">
        <v>2827</v>
      </c>
      <c r="AB183" s="2" t="s">
        <v>3187</v>
      </c>
      <c r="AC183" s="2" t="s">
        <v>3199</v>
      </c>
      <c r="AD183" s="2" t="s">
        <v>100</v>
      </c>
      <c r="AE183" s="2" t="s">
        <v>3200</v>
      </c>
      <c r="AF183" s="2" t="s">
        <v>3201</v>
      </c>
      <c r="AG183" s="2"/>
      <c r="AH183" s="2"/>
      <c r="AI183" s="2"/>
      <c r="AJ183" s="2"/>
      <c r="AK183" s="2"/>
      <c r="AL183" s="2"/>
      <c r="AM183" s="2" t="s">
        <v>104</v>
      </c>
      <c r="AN183" s="2" t="s">
        <v>545</v>
      </c>
      <c r="AO183" s="2" t="s">
        <v>106</v>
      </c>
      <c r="AP183" s="2" t="s">
        <v>106</v>
      </c>
      <c r="AQ183" s="2"/>
      <c r="AR183" s="2"/>
    </row>
    <row r="184" customFormat="false" ht="15" hidden="false" customHeight="false" outlineLevel="0" collapsed="false">
      <c r="A184" s="2" t="s">
        <v>3202</v>
      </c>
      <c r="B184" s="2" t="s">
        <v>278</v>
      </c>
      <c r="C184" s="2" t="s">
        <v>455</v>
      </c>
      <c r="D184" s="2" t="s">
        <v>78</v>
      </c>
      <c r="E184" s="2" t="s">
        <v>3203</v>
      </c>
      <c r="F184" s="2" t="s">
        <v>3204</v>
      </c>
      <c r="G184" s="2"/>
      <c r="H184" s="2" t="s">
        <v>3205</v>
      </c>
      <c r="I184" s="2" t="s">
        <v>83</v>
      </c>
      <c r="J184" s="2" t="s">
        <v>52</v>
      </c>
      <c r="K184" s="2" t="s">
        <v>186</v>
      </c>
      <c r="L184" s="2" t="s">
        <v>3206</v>
      </c>
      <c r="M184" s="2" t="s">
        <v>3207</v>
      </c>
      <c r="N184" s="2" t="s">
        <v>1629</v>
      </c>
      <c r="O184" s="2" t="s">
        <v>57</v>
      </c>
      <c r="P184" s="2" t="s">
        <v>190</v>
      </c>
      <c r="Q184" s="2" t="s">
        <v>215</v>
      </c>
      <c r="R184" s="2" t="s">
        <v>215</v>
      </c>
      <c r="S184" s="2" t="s">
        <v>3208</v>
      </c>
      <c r="T184" s="2" t="s">
        <v>81</v>
      </c>
      <c r="U184" s="2" t="s">
        <v>3209</v>
      </c>
      <c r="V184" s="2" t="s">
        <v>3210</v>
      </c>
      <c r="W184" s="2" t="s">
        <v>3211</v>
      </c>
      <c r="X184" s="2" t="s">
        <v>3212</v>
      </c>
      <c r="Y184" s="2" t="s">
        <v>81</v>
      </c>
      <c r="Z184" s="2" t="s">
        <v>358</v>
      </c>
      <c r="AA184" s="2" t="s">
        <v>2827</v>
      </c>
      <c r="AB184" s="2" t="s">
        <v>3202</v>
      </c>
      <c r="AC184" s="2" t="s">
        <v>3213</v>
      </c>
      <c r="AD184" s="2" t="s">
        <v>71</v>
      </c>
      <c r="AE184" s="2"/>
      <c r="AF184" s="2"/>
      <c r="AG184" s="2"/>
      <c r="AH184" s="2"/>
      <c r="AI184" s="2"/>
      <c r="AJ184" s="2"/>
      <c r="AK184" s="2"/>
      <c r="AL184" s="2"/>
      <c r="AM184" s="2" t="s">
        <v>104</v>
      </c>
      <c r="AN184" s="2" t="s">
        <v>800</v>
      </c>
      <c r="AO184" s="2"/>
      <c r="AP184" s="2"/>
      <c r="AQ184" s="2"/>
      <c r="AR184" s="2"/>
    </row>
    <row r="185" customFormat="false" ht="15" hidden="false" customHeight="false" outlineLevel="0" collapsed="false">
      <c r="A185" s="2" t="s">
        <v>3214</v>
      </c>
      <c r="B185" s="2" t="s">
        <v>278</v>
      </c>
      <c r="C185" s="2" t="s">
        <v>455</v>
      </c>
      <c r="D185" s="2" t="s">
        <v>78</v>
      </c>
      <c r="E185" s="2" t="s">
        <v>3215</v>
      </c>
      <c r="F185" s="2" t="s">
        <v>3216</v>
      </c>
      <c r="G185" s="2" t="s">
        <v>81</v>
      </c>
      <c r="H185" s="2" t="s">
        <v>3217</v>
      </c>
      <c r="I185" s="2" t="s">
        <v>83</v>
      </c>
      <c r="J185" s="2" t="s">
        <v>52</v>
      </c>
      <c r="K185" s="2" t="s">
        <v>729</v>
      </c>
      <c r="L185" s="2" t="s">
        <v>3218</v>
      </c>
      <c r="M185" s="2" t="s">
        <v>3219</v>
      </c>
      <c r="N185" s="2" t="s">
        <v>980</v>
      </c>
      <c r="O185" s="2" t="s">
        <v>213</v>
      </c>
      <c r="P185" s="2" t="s">
        <v>143</v>
      </c>
      <c r="Q185" s="2" t="s">
        <v>3220</v>
      </c>
      <c r="R185" s="2" t="s">
        <v>215</v>
      </c>
      <c r="S185" s="2" t="s">
        <v>3221</v>
      </c>
      <c r="T185" s="2" t="s">
        <v>3222</v>
      </c>
      <c r="U185" s="2" t="s">
        <v>3223</v>
      </c>
      <c r="V185" s="2" t="s">
        <v>3224</v>
      </c>
      <c r="W185" s="2" t="s">
        <v>3225</v>
      </c>
      <c r="X185" s="2" t="s">
        <v>3226</v>
      </c>
      <c r="Y185" s="2" t="s">
        <v>81</v>
      </c>
      <c r="Z185" s="2" t="s">
        <v>358</v>
      </c>
      <c r="AA185" s="2" t="s">
        <v>2827</v>
      </c>
      <c r="AB185" s="2" t="s">
        <v>3214</v>
      </c>
      <c r="AC185" s="2" t="s">
        <v>3227</v>
      </c>
      <c r="AD185" s="2" t="s">
        <v>100</v>
      </c>
      <c r="AE185" s="2" t="s">
        <v>3228</v>
      </c>
      <c r="AF185" s="2" t="s">
        <v>3229</v>
      </c>
      <c r="AG185" s="2"/>
      <c r="AH185" s="2"/>
      <c r="AI185" s="2"/>
      <c r="AJ185" s="2"/>
      <c r="AK185" s="2"/>
      <c r="AL185" s="2"/>
      <c r="AM185" s="2" t="s">
        <v>104</v>
      </c>
      <c r="AN185" s="2" t="s">
        <v>228</v>
      </c>
      <c r="AO185" s="2" t="s">
        <v>106</v>
      </c>
      <c r="AP185" s="2" t="s">
        <v>156</v>
      </c>
      <c r="AQ185" s="2"/>
      <c r="AR185" s="2"/>
    </row>
    <row r="186" customFormat="false" ht="15" hidden="false" customHeight="false" outlineLevel="0" collapsed="false">
      <c r="A186" s="2" t="s">
        <v>3230</v>
      </c>
      <c r="B186" s="2" t="s">
        <v>278</v>
      </c>
      <c r="C186" s="2" t="s">
        <v>455</v>
      </c>
      <c r="D186" s="2" t="s">
        <v>78</v>
      </c>
      <c r="E186" s="2" t="s">
        <v>3231</v>
      </c>
      <c r="F186" s="2" t="s">
        <v>3232</v>
      </c>
      <c r="G186" s="2" t="s">
        <v>3233</v>
      </c>
      <c r="H186" s="2" t="s">
        <v>3234</v>
      </c>
      <c r="I186" s="2" t="s">
        <v>83</v>
      </c>
      <c r="J186" s="2" t="s">
        <v>52</v>
      </c>
      <c r="K186" s="2" t="s">
        <v>3235</v>
      </c>
      <c r="L186" s="2" t="s">
        <v>3236</v>
      </c>
      <c r="M186" s="2" t="s">
        <v>3237</v>
      </c>
      <c r="N186" s="2" t="s">
        <v>165</v>
      </c>
      <c r="O186" s="2" t="s">
        <v>573</v>
      </c>
      <c r="P186" s="2" t="s">
        <v>213</v>
      </c>
      <c r="Q186" s="2" t="s">
        <v>2603</v>
      </c>
      <c r="R186" s="2" t="s">
        <v>2604</v>
      </c>
      <c r="S186" s="2" t="s">
        <v>3238</v>
      </c>
      <c r="T186" s="2" t="s">
        <v>3151</v>
      </c>
      <c r="U186" s="2" t="s">
        <v>3151</v>
      </c>
      <c r="V186" s="2" t="s">
        <v>3239</v>
      </c>
      <c r="W186" s="2" t="s">
        <v>3151</v>
      </c>
      <c r="X186" s="2" t="s">
        <v>3234</v>
      </c>
      <c r="Y186" s="2" t="s">
        <v>3233</v>
      </c>
      <c r="Z186" s="2" t="s">
        <v>358</v>
      </c>
      <c r="AA186" s="2" t="s">
        <v>2827</v>
      </c>
      <c r="AB186" s="2" t="s">
        <v>3230</v>
      </c>
      <c r="AC186" s="2" t="s">
        <v>3240</v>
      </c>
      <c r="AD186" s="2" t="s">
        <v>71</v>
      </c>
      <c r="AE186" s="2"/>
      <c r="AF186" s="2"/>
      <c r="AG186" s="2"/>
      <c r="AH186" s="2"/>
      <c r="AI186" s="2"/>
      <c r="AJ186" s="2"/>
      <c r="AK186" s="2"/>
      <c r="AL186" s="2"/>
      <c r="AM186" s="2" t="s">
        <v>104</v>
      </c>
      <c r="AN186" s="2" t="s">
        <v>3241</v>
      </c>
      <c r="AO186" s="2"/>
      <c r="AP186" s="2"/>
      <c r="AQ186" s="2"/>
      <c r="AR186" s="2"/>
    </row>
    <row r="187" customFormat="false" ht="15" hidden="false" customHeight="false" outlineLevel="0" collapsed="false">
      <c r="A187" s="2" t="s">
        <v>3242</v>
      </c>
      <c r="B187" s="2" t="s">
        <v>278</v>
      </c>
      <c r="C187" s="2" t="s">
        <v>455</v>
      </c>
      <c r="D187" s="2" t="s">
        <v>78</v>
      </c>
      <c r="E187" s="2" t="s">
        <v>3243</v>
      </c>
      <c r="F187" s="2" t="s">
        <v>3244</v>
      </c>
      <c r="G187" s="2" t="s">
        <v>3245</v>
      </c>
      <c r="H187" s="2" t="s">
        <v>3246</v>
      </c>
      <c r="I187" s="2" t="s">
        <v>51</v>
      </c>
      <c r="J187" s="2" t="s">
        <v>52</v>
      </c>
      <c r="K187" s="2" t="s">
        <v>729</v>
      </c>
      <c r="L187" s="2" t="s">
        <v>3144</v>
      </c>
      <c r="M187" s="2" t="s">
        <v>3247</v>
      </c>
      <c r="N187" s="2" t="s">
        <v>191</v>
      </c>
      <c r="O187" s="2" t="s">
        <v>213</v>
      </c>
      <c r="P187" s="2" t="s">
        <v>631</v>
      </c>
      <c r="Q187" s="2" t="s">
        <v>809</v>
      </c>
      <c r="R187" s="2" t="s">
        <v>810</v>
      </c>
      <c r="S187" s="2" t="s">
        <v>3248</v>
      </c>
      <c r="T187" s="2" t="s">
        <v>3249</v>
      </c>
      <c r="U187" s="2" t="s">
        <v>3250</v>
      </c>
      <c r="V187" s="2" t="s">
        <v>3251</v>
      </c>
      <c r="W187" s="2" t="s">
        <v>3252</v>
      </c>
      <c r="X187" s="2" t="s">
        <v>3253</v>
      </c>
      <c r="Y187" s="2" t="s">
        <v>3245</v>
      </c>
      <c r="Z187" s="2" t="s">
        <v>358</v>
      </c>
      <c r="AA187" s="2" t="s">
        <v>2827</v>
      </c>
      <c r="AB187" s="2" t="s">
        <v>3242</v>
      </c>
      <c r="AC187" s="2" t="s">
        <v>3254</v>
      </c>
      <c r="AD187" s="2" t="s">
        <v>100</v>
      </c>
      <c r="AE187" s="2" t="s">
        <v>3255</v>
      </c>
      <c r="AF187" s="2" t="s">
        <v>3256</v>
      </c>
      <c r="AG187" s="2"/>
      <c r="AH187" s="2"/>
      <c r="AI187" s="2"/>
      <c r="AJ187" s="2"/>
      <c r="AK187" s="2"/>
      <c r="AL187" s="2"/>
      <c r="AM187" s="2" t="s">
        <v>104</v>
      </c>
      <c r="AN187" s="2" t="s">
        <v>583</v>
      </c>
      <c r="AO187" s="2"/>
      <c r="AP187" s="2"/>
      <c r="AQ187" s="2"/>
      <c r="AR187" s="2"/>
    </row>
    <row r="188" customFormat="false" ht="15" hidden="false" customHeight="false" outlineLevel="0" collapsed="false">
      <c r="A188" s="2" t="s">
        <v>3257</v>
      </c>
      <c r="B188" s="2" t="s">
        <v>278</v>
      </c>
      <c r="C188" s="2" t="s">
        <v>455</v>
      </c>
      <c r="D188" s="2" t="s">
        <v>78</v>
      </c>
      <c r="E188" s="2" t="s">
        <v>3258</v>
      </c>
      <c r="F188" s="2" t="s">
        <v>2477</v>
      </c>
      <c r="G188" s="2" t="s">
        <v>3259</v>
      </c>
      <c r="H188" s="2" t="s">
        <v>3260</v>
      </c>
      <c r="I188" s="2" t="s">
        <v>83</v>
      </c>
      <c r="J188" s="2" t="s">
        <v>52</v>
      </c>
      <c r="K188" s="2" t="s">
        <v>3261</v>
      </c>
      <c r="L188" s="2" t="s">
        <v>3262</v>
      </c>
      <c r="M188" s="2" t="s">
        <v>3263</v>
      </c>
      <c r="N188" s="2" t="s">
        <v>1159</v>
      </c>
      <c r="O188" s="2" t="s">
        <v>142</v>
      </c>
      <c r="P188" s="2" t="s">
        <v>1449</v>
      </c>
      <c r="Q188" s="2" t="s">
        <v>3146</v>
      </c>
      <c r="R188" s="2" t="s">
        <v>1571</v>
      </c>
      <c r="S188" s="2" t="s">
        <v>3264</v>
      </c>
      <c r="T188" s="2" t="s">
        <v>3151</v>
      </c>
      <c r="U188" s="2" t="s">
        <v>3265</v>
      </c>
      <c r="V188" s="2" t="s">
        <v>3266</v>
      </c>
      <c r="W188" s="2" t="s">
        <v>3267</v>
      </c>
      <c r="X188" s="2" t="s">
        <v>3268</v>
      </c>
      <c r="Y188" s="2" t="s">
        <v>3151</v>
      </c>
      <c r="Z188" s="2" t="s">
        <v>358</v>
      </c>
      <c r="AA188" s="2" t="s">
        <v>2827</v>
      </c>
      <c r="AB188" s="2" t="s">
        <v>3257</v>
      </c>
      <c r="AC188" s="2" t="s">
        <v>3269</v>
      </c>
      <c r="AD188" s="2" t="s">
        <v>100</v>
      </c>
      <c r="AE188" s="2" t="s">
        <v>3270</v>
      </c>
      <c r="AF188" s="2" t="s">
        <v>1376</v>
      </c>
      <c r="AG188" s="2"/>
      <c r="AH188" s="2"/>
      <c r="AI188" s="2"/>
      <c r="AJ188" s="2"/>
      <c r="AK188" s="2"/>
      <c r="AL188" s="2"/>
      <c r="AM188" s="2" t="s">
        <v>104</v>
      </c>
      <c r="AN188" s="2" t="s">
        <v>228</v>
      </c>
      <c r="AO188" s="2" t="s">
        <v>106</v>
      </c>
      <c r="AP188" s="2" t="s">
        <v>74</v>
      </c>
      <c r="AQ188" s="2"/>
      <c r="AR188" s="2"/>
    </row>
    <row r="189" customFormat="false" ht="15" hidden="false" customHeight="false" outlineLevel="0" collapsed="false">
      <c r="A189" s="2" t="s">
        <v>3271</v>
      </c>
      <c r="B189" s="2" t="s">
        <v>109</v>
      </c>
      <c r="C189" s="2" t="s">
        <v>276</v>
      </c>
      <c r="D189" s="2" t="s">
        <v>78</v>
      </c>
      <c r="E189" s="2" t="s">
        <v>3272</v>
      </c>
      <c r="F189" s="2" t="s">
        <v>3273</v>
      </c>
      <c r="G189" s="2"/>
      <c r="H189" s="2" t="s">
        <v>1677</v>
      </c>
      <c r="I189" s="2" t="s">
        <v>51</v>
      </c>
      <c r="J189" s="2" t="s">
        <v>52</v>
      </c>
      <c r="K189" s="2" t="s">
        <v>53</v>
      </c>
      <c r="L189" s="2" t="s">
        <v>3274</v>
      </c>
      <c r="M189" s="2" t="s">
        <v>1679</v>
      </c>
      <c r="N189" s="2" t="s">
        <v>240</v>
      </c>
      <c r="O189" s="2" t="s">
        <v>287</v>
      </c>
      <c r="P189" s="2" t="s">
        <v>554</v>
      </c>
      <c r="Q189" s="2" t="s">
        <v>59</v>
      </c>
      <c r="R189" s="2" t="s">
        <v>60</v>
      </c>
      <c r="S189" s="2" t="s">
        <v>1680</v>
      </c>
      <c r="T189" s="2" t="s">
        <v>1681</v>
      </c>
      <c r="U189" s="2" t="s">
        <v>1682</v>
      </c>
      <c r="V189" s="2" t="s">
        <v>1683</v>
      </c>
      <c r="W189" s="2"/>
      <c r="X189" s="2" t="s">
        <v>1684</v>
      </c>
      <c r="Y189" s="2"/>
      <c r="Z189" s="2"/>
      <c r="AA189" s="2" t="s">
        <v>1686</v>
      </c>
      <c r="AB189" s="2" t="s">
        <v>3271</v>
      </c>
      <c r="AC189" s="2" t="s">
        <v>3275</v>
      </c>
      <c r="AD189" s="2" t="s">
        <v>100</v>
      </c>
      <c r="AE189" s="2" t="s">
        <v>3276</v>
      </c>
      <c r="AF189" s="2" t="s">
        <v>3277</v>
      </c>
      <c r="AG189" s="2"/>
      <c r="AH189" s="2"/>
      <c r="AI189" s="2"/>
      <c r="AJ189" s="2"/>
      <c r="AK189" s="2"/>
      <c r="AL189" s="2"/>
      <c r="AM189" s="2" t="s">
        <v>72</v>
      </c>
      <c r="AN189" s="2"/>
      <c r="AO189" s="2" t="s">
        <v>106</v>
      </c>
      <c r="AP189" s="2" t="s">
        <v>74</v>
      </c>
      <c r="AQ189" s="2" t="s">
        <v>107</v>
      </c>
      <c r="AR189" s="2"/>
    </row>
    <row r="190" customFormat="false" ht="15" hidden="false" customHeight="false" outlineLevel="0" collapsed="false">
      <c r="A190" s="2" t="s">
        <v>3278</v>
      </c>
      <c r="B190" s="2" t="s">
        <v>109</v>
      </c>
      <c r="C190" s="2" t="s">
        <v>276</v>
      </c>
      <c r="D190" s="2" t="s">
        <v>78</v>
      </c>
      <c r="E190" s="2" t="s">
        <v>2799</v>
      </c>
      <c r="F190" s="2" t="s">
        <v>2800</v>
      </c>
      <c r="G190" s="2"/>
      <c r="H190" s="2" t="s">
        <v>2801</v>
      </c>
      <c r="I190" s="2" t="s">
        <v>83</v>
      </c>
      <c r="J190" s="2" t="s">
        <v>52</v>
      </c>
      <c r="K190" s="2" t="s">
        <v>2802</v>
      </c>
      <c r="L190" s="2" t="s">
        <v>3279</v>
      </c>
      <c r="M190" s="2" t="s">
        <v>3280</v>
      </c>
      <c r="N190" s="2" t="s">
        <v>261</v>
      </c>
      <c r="O190" s="2" t="s">
        <v>2542</v>
      </c>
      <c r="P190" s="2" t="s">
        <v>1197</v>
      </c>
      <c r="Q190" s="2" t="s">
        <v>3281</v>
      </c>
      <c r="R190" s="2" t="s">
        <v>329</v>
      </c>
      <c r="S190" s="2" t="s">
        <v>2806</v>
      </c>
      <c r="T190" s="2" t="s">
        <v>3282</v>
      </c>
      <c r="U190" s="2" t="s">
        <v>2808</v>
      </c>
      <c r="V190" s="2" t="s">
        <v>2809</v>
      </c>
      <c r="W190" s="2" t="s">
        <v>2810</v>
      </c>
      <c r="X190" s="2" t="s">
        <v>2811</v>
      </c>
      <c r="Y190" s="2"/>
      <c r="Z190" s="2" t="s">
        <v>3283</v>
      </c>
      <c r="AA190" s="2" t="s">
        <v>3284</v>
      </c>
      <c r="AB190" s="2" t="s">
        <v>3278</v>
      </c>
      <c r="AC190" s="2" t="s">
        <v>3285</v>
      </c>
      <c r="AD190" s="2" t="s">
        <v>71</v>
      </c>
      <c r="AE190" s="2"/>
      <c r="AF190" s="2"/>
      <c r="AG190" s="2"/>
      <c r="AH190" s="2"/>
      <c r="AI190" s="2"/>
      <c r="AJ190" s="2"/>
      <c r="AK190" s="2"/>
      <c r="AL190" s="2"/>
      <c r="AM190" s="2" t="s">
        <v>72</v>
      </c>
      <c r="AN190" s="2"/>
      <c r="AO190" s="2" t="s">
        <v>106</v>
      </c>
      <c r="AP190" s="2" t="s">
        <v>74</v>
      </c>
      <c r="AQ190" s="2" t="s">
        <v>132</v>
      </c>
      <c r="AR190" s="2"/>
    </row>
    <row r="191" customFormat="false" ht="15" hidden="false" customHeight="false" outlineLevel="0" collapsed="false">
      <c r="A191" s="2" t="s">
        <v>3286</v>
      </c>
      <c r="B191" s="2" t="s">
        <v>76</v>
      </c>
      <c r="C191" s="2" t="s">
        <v>455</v>
      </c>
      <c r="D191" s="2" t="s">
        <v>78</v>
      </c>
      <c r="E191" s="2" t="s">
        <v>3287</v>
      </c>
      <c r="F191" s="2" t="s">
        <v>3288</v>
      </c>
      <c r="G191" s="2" t="s">
        <v>3289</v>
      </c>
      <c r="H191" s="2" t="s">
        <v>3290</v>
      </c>
      <c r="I191" s="2" t="s">
        <v>51</v>
      </c>
      <c r="J191" s="2" t="s">
        <v>52</v>
      </c>
      <c r="K191" s="2" t="s">
        <v>138</v>
      </c>
      <c r="L191" s="2" t="s">
        <v>3291</v>
      </c>
      <c r="M191" s="2" t="s">
        <v>3292</v>
      </c>
      <c r="N191" s="2" t="s">
        <v>262</v>
      </c>
      <c r="O191" s="2" t="s">
        <v>980</v>
      </c>
      <c r="P191" s="2" t="s">
        <v>2090</v>
      </c>
      <c r="Q191" s="2" t="s">
        <v>3293</v>
      </c>
      <c r="R191" s="2" t="s">
        <v>60</v>
      </c>
      <c r="S191" s="2" t="s">
        <v>3294</v>
      </c>
      <c r="T191" s="2" t="s">
        <v>3295</v>
      </c>
      <c r="U191" s="2" t="s">
        <v>3296</v>
      </c>
      <c r="V191" s="2" t="s">
        <v>3297</v>
      </c>
      <c r="W191" s="2" t="s">
        <v>3298</v>
      </c>
      <c r="X191" s="2" t="s">
        <v>3299</v>
      </c>
      <c r="Y191" s="2" t="s">
        <v>3300</v>
      </c>
      <c r="Z191" s="2" t="s">
        <v>2855</v>
      </c>
      <c r="AA191" s="2" t="s">
        <v>3301</v>
      </c>
      <c r="AB191" s="2" t="s">
        <v>3286</v>
      </c>
      <c r="AC191" s="2" t="s">
        <v>3302</v>
      </c>
      <c r="AD191" s="2" t="s">
        <v>100</v>
      </c>
      <c r="AE191" s="2" t="s">
        <v>3303</v>
      </c>
      <c r="AF191" s="2" t="s">
        <v>104</v>
      </c>
      <c r="AG191" s="2" t="s">
        <v>103</v>
      </c>
      <c r="AH191" s="2" t="s">
        <v>253</v>
      </c>
      <c r="AI191" s="2"/>
      <c r="AJ191" s="2"/>
      <c r="AK191" s="2" t="s">
        <v>3297</v>
      </c>
      <c r="AL191" s="2" t="s">
        <v>3304</v>
      </c>
      <c r="AM191" s="2" t="s">
        <v>104</v>
      </c>
      <c r="AN191" s="2" t="s">
        <v>583</v>
      </c>
      <c r="AO191" s="2" t="s">
        <v>106</v>
      </c>
      <c r="AP191" s="2" t="s">
        <v>106</v>
      </c>
      <c r="AQ191" s="2" t="s">
        <v>107</v>
      </c>
      <c r="AR191" s="2" t="s">
        <v>204</v>
      </c>
    </row>
    <row r="192" customFormat="false" ht="15" hidden="false" customHeight="false" outlineLevel="0" collapsed="false">
      <c r="A192" s="2" t="s">
        <v>3305</v>
      </c>
      <c r="B192" s="2" t="s">
        <v>1415</v>
      </c>
      <c r="C192" s="2" t="s">
        <v>455</v>
      </c>
      <c r="D192" s="2" t="s">
        <v>78</v>
      </c>
      <c r="E192" s="2" t="s">
        <v>3306</v>
      </c>
      <c r="F192" s="2" t="s">
        <v>3307</v>
      </c>
      <c r="G192" s="2" t="s">
        <v>81</v>
      </c>
      <c r="H192" s="2" t="s">
        <v>81</v>
      </c>
      <c r="I192" s="2" t="s">
        <v>51</v>
      </c>
      <c r="J192" s="2" t="s">
        <v>52</v>
      </c>
      <c r="K192" s="2" t="s">
        <v>84</v>
      </c>
      <c r="L192" s="2" t="s">
        <v>3308</v>
      </c>
      <c r="M192" s="2" t="s">
        <v>3309</v>
      </c>
      <c r="N192" s="2" t="s">
        <v>3310</v>
      </c>
      <c r="O192" s="2" t="s">
        <v>311</v>
      </c>
      <c r="P192" s="2" t="s">
        <v>3089</v>
      </c>
      <c r="Q192" s="2" t="s">
        <v>387</v>
      </c>
      <c r="R192" s="2" t="s">
        <v>145</v>
      </c>
      <c r="S192" s="2" t="s">
        <v>3311</v>
      </c>
      <c r="T192" s="2" t="s">
        <v>81</v>
      </c>
      <c r="U192" s="2" t="s">
        <v>3312</v>
      </c>
      <c r="V192" s="2" t="s">
        <v>3313</v>
      </c>
      <c r="W192" s="2" t="s">
        <v>3314</v>
      </c>
      <c r="X192" s="2" t="s">
        <v>3315</v>
      </c>
      <c r="Y192" s="2" t="s">
        <v>3316</v>
      </c>
      <c r="Z192" s="2" t="s">
        <v>3066</v>
      </c>
      <c r="AA192" s="2" t="s">
        <v>2827</v>
      </c>
      <c r="AB192" s="2" t="s">
        <v>3305</v>
      </c>
      <c r="AC192" s="2" t="s">
        <v>3317</v>
      </c>
      <c r="AD192" s="2" t="s">
        <v>71</v>
      </c>
      <c r="AE192" s="2"/>
      <c r="AF192" s="2"/>
      <c r="AG192" s="2"/>
      <c r="AH192" s="2"/>
      <c r="AI192" s="2"/>
      <c r="AJ192" s="2"/>
      <c r="AK192" s="2"/>
      <c r="AL192" s="2"/>
      <c r="AM192" s="2" t="s">
        <v>72</v>
      </c>
      <c r="AN192" s="2"/>
      <c r="AO192" s="2" t="s">
        <v>106</v>
      </c>
      <c r="AP192" s="2" t="s">
        <v>106</v>
      </c>
      <c r="AQ192" s="2"/>
      <c r="AR192" s="2"/>
    </row>
    <row r="193" customFormat="false" ht="15" hidden="false" customHeight="false" outlineLevel="0" collapsed="false">
      <c r="A193" s="2" t="s">
        <v>3318</v>
      </c>
      <c r="B193" s="2" t="s">
        <v>1415</v>
      </c>
      <c r="C193" s="2" t="s">
        <v>455</v>
      </c>
      <c r="D193" s="2" t="s">
        <v>78</v>
      </c>
      <c r="E193" s="2" t="s">
        <v>3319</v>
      </c>
      <c r="F193" s="2" t="s">
        <v>3320</v>
      </c>
      <c r="G193" s="2" t="s">
        <v>81</v>
      </c>
      <c r="H193" s="2" t="s">
        <v>3321</v>
      </c>
      <c r="I193" s="2" t="s">
        <v>51</v>
      </c>
      <c r="J193" s="2" t="s">
        <v>52</v>
      </c>
      <c r="K193" s="2" t="s">
        <v>53</v>
      </c>
      <c r="L193" s="2" t="s">
        <v>3322</v>
      </c>
      <c r="M193" s="2" t="s">
        <v>3323</v>
      </c>
      <c r="N193" s="2" t="s">
        <v>554</v>
      </c>
      <c r="O193" s="2" t="s">
        <v>81</v>
      </c>
      <c r="P193" s="2" t="s">
        <v>81</v>
      </c>
      <c r="Q193" s="2" t="s">
        <v>81</v>
      </c>
      <c r="R193" s="2" t="s">
        <v>3324</v>
      </c>
      <c r="S193" s="2" t="s">
        <v>3325</v>
      </c>
      <c r="T193" s="2" t="s">
        <v>81</v>
      </c>
      <c r="U193" s="2" t="s">
        <v>3326</v>
      </c>
      <c r="V193" s="2" t="s">
        <v>3327</v>
      </c>
      <c r="W193" s="2" t="s">
        <v>3328</v>
      </c>
      <c r="X193" s="2" t="s">
        <v>3329</v>
      </c>
      <c r="Y193" s="2"/>
      <c r="Z193" s="2" t="s">
        <v>3066</v>
      </c>
      <c r="AA193" s="2" t="s">
        <v>2827</v>
      </c>
      <c r="AB193" s="2" t="s">
        <v>3318</v>
      </c>
      <c r="AC193" s="2" t="s">
        <v>3330</v>
      </c>
      <c r="AD193" s="2" t="s">
        <v>100</v>
      </c>
      <c r="AE193" s="2" t="s">
        <v>3331</v>
      </c>
      <c r="AF193" s="2" t="s">
        <v>102</v>
      </c>
      <c r="AG193" s="2"/>
      <c r="AH193" s="2"/>
      <c r="AI193" s="2"/>
      <c r="AJ193" s="2"/>
      <c r="AK193" s="2"/>
      <c r="AL193" s="2"/>
      <c r="AM193" s="2" t="s">
        <v>72</v>
      </c>
      <c r="AN193" s="2"/>
      <c r="AO193" s="2" t="s">
        <v>106</v>
      </c>
      <c r="AP193" s="2" t="s">
        <v>106</v>
      </c>
      <c r="AQ193" s="2"/>
      <c r="AR193" s="2"/>
    </row>
    <row r="194" customFormat="false" ht="15" hidden="false" customHeight="false" outlineLevel="0" collapsed="false">
      <c r="A194" s="2" t="s">
        <v>3332</v>
      </c>
      <c r="B194" s="2" t="s">
        <v>1415</v>
      </c>
      <c r="C194" s="2" t="s">
        <v>455</v>
      </c>
      <c r="D194" s="2" t="s">
        <v>78</v>
      </c>
      <c r="E194" s="2" t="s">
        <v>3333</v>
      </c>
      <c r="F194" s="2" t="s">
        <v>3334</v>
      </c>
      <c r="G194" s="2" t="s">
        <v>81</v>
      </c>
      <c r="H194" s="2" t="s">
        <v>3335</v>
      </c>
      <c r="I194" s="2" t="s">
        <v>51</v>
      </c>
      <c r="J194" s="2" t="s">
        <v>52</v>
      </c>
      <c r="K194" s="2" t="s">
        <v>84</v>
      </c>
      <c r="L194" s="2" t="s">
        <v>3336</v>
      </c>
      <c r="M194" s="2" t="s">
        <v>3337</v>
      </c>
      <c r="N194" s="2" t="s">
        <v>3338</v>
      </c>
      <c r="O194" s="2" t="s">
        <v>573</v>
      </c>
      <c r="P194" s="2" t="s">
        <v>142</v>
      </c>
      <c r="Q194" s="2" t="s">
        <v>3339</v>
      </c>
      <c r="R194" s="2" t="s">
        <v>193</v>
      </c>
      <c r="S194" s="2" t="s">
        <v>3340</v>
      </c>
      <c r="T194" s="2" t="s">
        <v>81</v>
      </c>
      <c r="U194" s="2" t="s">
        <v>3341</v>
      </c>
      <c r="V194" s="2" t="s">
        <v>3342</v>
      </c>
      <c r="W194" s="2" t="s">
        <v>81</v>
      </c>
      <c r="X194" s="2" t="s">
        <v>3343</v>
      </c>
      <c r="Y194" s="2"/>
      <c r="Z194" s="2" t="s">
        <v>3066</v>
      </c>
      <c r="AA194" s="2" t="s">
        <v>2827</v>
      </c>
      <c r="AB194" s="2" t="s">
        <v>3332</v>
      </c>
      <c r="AC194" s="2" t="s">
        <v>3344</v>
      </c>
      <c r="AD194" s="2" t="s">
        <v>71</v>
      </c>
      <c r="AE194" s="2"/>
      <c r="AF194" s="2"/>
      <c r="AG194" s="2"/>
      <c r="AH194" s="2"/>
      <c r="AI194" s="2"/>
      <c r="AJ194" s="2"/>
      <c r="AK194" s="2"/>
      <c r="AL194" s="2"/>
      <c r="AM194" s="2" t="s">
        <v>72</v>
      </c>
      <c r="AN194" s="2"/>
      <c r="AO194" s="2"/>
      <c r="AP194" s="2" t="s">
        <v>74</v>
      </c>
      <c r="AQ194" s="2" t="s">
        <v>132</v>
      </c>
      <c r="AR194" s="2"/>
    </row>
    <row r="195" customFormat="false" ht="15" hidden="false" customHeight="false" outlineLevel="0" collapsed="false">
      <c r="A195" s="2" t="s">
        <v>3345</v>
      </c>
      <c r="B195" s="2" t="s">
        <v>1415</v>
      </c>
      <c r="C195" s="2" t="s">
        <v>455</v>
      </c>
      <c r="D195" s="2" t="s">
        <v>78</v>
      </c>
      <c r="E195" s="2" t="s">
        <v>3346</v>
      </c>
      <c r="F195" s="2" t="s">
        <v>3347</v>
      </c>
      <c r="G195" s="2" t="s">
        <v>81</v>
      </c>
      <c r="H195" s="2" t="s">
        <v>3348</v>
      </c>
      <c r="I195" s="2" t="s">
        <v>51</v>
      </c>
      <c r="J195" s="2" t="s">
        <v>52</v>
      </c>
      <c r="K195" s="2" t="s">
        <v>53</v>
      </c>
      <c r="L195" s="2" t="s">
        <v>3349</v>
      </c>
      <c r="M195" s="2" t="s">
        <v>3350</v>
      </c>
      <c r="N195" s="2" t="s">
        <v>3351</v>
      </c>
      <c r="O195" s="2" t="s">
        <v>81</v>
      </c>
      <c r="P195" s="2" t="s">
        <v>81</v>
      </c>
      <c r="Q195" s="2" t="s">
        <v>387</v>
      </c>
      <c r="R195" s="2" t="s">
        <v>145</v>
      </c>
      <c r="S195" s="2" t="s">
        <v>3352</v>
      </c>
      <c r="T195" s="2" t="s">
        <v>3353</v>
      </c>
      <c r="U195" s="2" t="s">
        <v>3354</v>
      </c>
      <c r="V195" s="2" t="s">
        <v>3355</v>
      </c>
      <c r="W195" s="2" t="s">
        <v>3356</v>
      </c>
      <c r="X195" s="2" t="s">
        <v>3357</v>
      </c>
      <c r="Y195" s="2" t="s">
        <v>3358</v>
      </c>
      <c r="Z195" s="2" t="s">
        <v>3066</v>
      </c>
      <c r="AA195" s="2" t="s">
        <v>2827</v>
      </c>
      <c r="AB195" s="2" t="s">
        <v>3345</v>
      </c>
      <c r="AC195" s="2" t="s">
        <v>3359</v>
      </c>
      <c r="AD195" s="2" t="s">
        <v>100</v>
      </c>
      <c r="AE195" s="2" t="s">
        <v>3360</v>
      </c>
      <c r="AF195" s="2" t="s">
        <v>3361</v>
      </c>
      <c r="AG195" s="2"/>
      <c r="AH195" s="2"/>
      <c r="AI195" s="2"/>
      <c r="AJ195" s="2"/>
      <c r="AK195" s="2"/>
      <c r="AL195" s="2"/>
      <c r="AM195" s="2" t="s">
        <v>104</v>
      </c>
      <c r="AN195" s="2" t="s">
        <v>820</v>
      </c>
      <c r="AO195" s="2" t="s">
        <v>106</v>
      </c>
      <c r="AP195" s="2" t="s">
        <v>74</v>
      </c>
      <c r="AQ195" s="2"/>
      <c r="AR195" s="2"/>
    </row>
    <row r="196" customFormat="false" ht="15" hidden="false" customHeight="false" outlineLevel="0" collapsed="false">
      <c r="A196" s="2" t="s">
        <v>3362</v>
      </c>
      <c r="B196" s="2" t="s">
        <v>1415</v>
      </c>
      <c r="C196" s="2" t="s">
        <v>455</v>
      </c>
      <c r="D196" s="2" t="s">
        <v>78</v>
      </c>
      <c r="E196" s="2" t="s">
        <v>3363</v>
      </c>
      <c r="F196" s="2" t="s">
        <v>3364</v>
      </c>
      <c r="G196" s="2" t="s">
        <v>81</v>
      </c>
      <c r="H196" s="2" t="s">
        <v>81</v>
      </c>
      <c r="I196" s="2" t="s">
        <v>83</v>
      </c>
      <c r="J196" s="2" t="s">
        <v>52</v>
      </c>
      <c r="K196" s="2" t="s">
        <v>53</v>
      </c>
      <c r="L196" s="2" t="s">
        <v>3365</v>
      </c>
      <c r="M196" s="2" t="s">
        <v>3366</v>
      </c>
      <c r="N196" s="2" t="s">
        <v>311</v>
      </c>
      <c r="O196" s="2" t="s">
        <v>81</v>
      </c>
      <c r="P196" s="2" t="s">
        <v>81</v>
      </c>
      <c r="Q196" s="2" t="s">
        <v>81</v>
      </c>
      <c r="R196" s="2" t="s">
        <v>81</v>
      </c>
      <c r="S196" s="2" t="s">
        <v>3367</v>
      </c>
      <c r="T196" s="2" t="s">
        <v>81</v>
      </c>
      <c r="U196" s="2" t="s">
        <v>3368</v>
      </c>
      <c r="V196" s="2" t="s">
        <v>3369</v>
      </c>
      <c r="W196" s="2" t="s">
        <v>81</v>
      </c>
      <c r="X196" s="2" t="s">
        <v>3370</v>
      </c>
      <c r="Y196" s="2"/>
      <c r="Z196" s="2" t="s">
        <v>3066</v>
      </c>
      <c r="AA196" s="2" t="s">
        <v>2827</v>
      </c>
      <c r="AB196" s="2" t="s">
        <v>3362</v>
      </c>
      <c r="AC196" s="2" t="s">
        <v>3371</v>
      </c>
      <c r="AD196" s="2" t="s">
        <v>100</v>
      </c>
      <c r="AE196" s="2" t="s">
        <v>3372</v>
      </c>
      <c r="AF196" s="2" t="s">
        <v>3373</v>
      </c>
      <c r="AG196" s="2"/>
      <c r="AH196" s="2"/>
      <c r="AI196" s="2"/>
      <c r="AJ196" s="2"/>
      <c r="AK196" s="2"/>
      <c r="AL196" s="2"/>
      <c r="AM196" s="2" t="s">
        <v>104</v>
      </c>
      <c r="AN196" s="2" t="s">
        <v>3374</v>
      </c>
      <c r="AO196" s="2"/>
      <c r="AP196" s="2" t="s">
        <v>74</v>
      </c>
      <c r="AQ196" s="2"/>
      <c r="AR196" s="2"/>
    </row>
    <row r="197" customFormat="false" ht="15" hidden="false" customHeight="false" outlineLevel="0" collapsed="false">
      <c r="A197" s="2" t="s">
        <v>3375</v>
      </c>
      <c r="B197" s="2" t="s">
        <v>1415</v>
      </c>
      <c r="C197" s="2" t="s">
        <v>455</v>
      </c>
      <c r="D197" s="2" t="s">
        <v>78</v>
      </c>
      <c r="E197" s="2" t="s">
        <v>3376</v>
      </c>
      <c r="F197" s="2" t="s">
        <v>3377</v>
      </c>
      <c r="G197" s="2" t="s">
        <v>3378</v>
      </c>
      <c r="H197" s="2" t="s">
        <v>3379</v>
      </c>
      <c r="I197" s="2" t="s">
        <v>83</v>
      </c>
      <c r="J197" s="2" t="s">
        <v>52</v>
      </c>
      <c r="K197" s="2" t="s">
        <v>53</v>
      </c>
      <c r="L197" s="2" t="s">
        <v>3380</v>
      </c>
      <c r="M197" s="2" t="s">
        <v>3381</v>
      </c>
      <c r="N197" s="2" t="s">
        <v>1145</v>
      </c>
      <c r="O197" s="2" t="s">
        <v>81</v>
      </c>
      <c r="P197" s="2" t="s">
        <v>81</v>
      </c>
      <c r="Q197" s="2" t="s">
        <v>81</v>
      </c>
      <c r="R197" s="2" t="s">
        <v>81</v>
      </c>
      <c r="S197" s="2" t="s">
        <v>3382</v>
      </c>
      <c r="T197" s="2" t="s">
        <v>3383</v>
      </c>
      <c r="U197" s="2" t="s">
        <v>3384</v>
      </c>
      <c r="V197" s="2" t="s">
        <v>3385</v>
      </c>
      <c r="W197" s="2" t="s">
        <v>3386</v>
      </c>
      <c r="X197" s="2" t="s">
        <v>3379</v>
      </c>
      <c r="Y197" s="2"/>
      <c r="Z197" s="2" t="s">
        <v>3066</v>
      </c>
      <c r="AA197" s="2" t="s">
        <v>2827</v>
      </c>
      <c r="AB197" s="2" t="s">
        <v>3375</v>
      </c>
      <c r="AC197" s="2" t="s">
        <v>3387</v>
      </c>
      <c r="AD197" s="2" t="s">
        <v>100</v>
      </c>
      <c r="AE197" s="2" t="s">
        <v>3388</v>
      </c>
      <c r="AF197" s="2" t="s">
        <v>3389</v>
      </c>
      <c r="AG197" s="2"/>
      <c r="AH197" s="2"/>
      <c r="AI197" s="2"/>
      <c r="AJ197" s="2"/>
      <c r="AK197" s="2"/>
      <c r="AL197" s="2"/>
      <c r="AM197" s="2" t="s">
        <v>72</v>
      </c>
      <c r="AN197" s="2"/>
      <c r="AO197" s="2" t="s">
        <v>106</v>
      </c>
      <c r="AP197" s="2" t="s">
        <v>74</v>
      </c>
      <c r="AQ197" s="2"/>
      <c r="AR197" s="2"/>
    </row>
    <row r="198" customFormat="false" ht="15" hidden="false" customHeight="false" outlineLevel="0" collapsed="false">
      <c r="A198" s="2" t="s">
        <v>3390</v>
      </c>
      <c r="B198" s="2" t="s">
        <v>109</v>
      </c>
      <c r="C198" s="2" t="s">
        <v>455</v>
      </c>
      <c r="D198" s="2" t="s">
        <v>78</v>
      </c>
      <c r="E198" s="2" t="s">
        <v>3391</v>
      </c>
      <c r="F198" s="2" t="s">
        <v>3392</v>
      </c>
      <c r="G198" s="2" t="s">
        <v>3393</v>
      </c>
      <c r="H198" s="2" t="s">
        <v>3394</v>
      </c>
      <c r="I198" s="2" t="s">
        <v>51</v>
      </c>
      <c r="J198" s="2" t="s">
        <v>52</v>
      </c>
      <c r="K198" s="2" t="s">
        <v>235</v>
      </c>
      <c r="L198" s="2" t="s">
        <v>3395</v>
      </c>
      <c r="M198" s="2" t="s">
        <v>3396</v>
      </c>
      <c r="N198" s="2" t="s">
        <v>2542</v>
      </c>
      <c r="O198" s="2" t="s">
        <v>164</v>
      </c>
      <c r="P198" s="2" t="s">
        <v>442</v>
      </c>
      <c r="Q198" s="2" t="s">
        <v>476</v>
      </c>
      <c r="R198" s="2" t="s">
        <v>477</v>
      </c>
      <c r="S198" s="2" t="s">
        <v>3397</v>
      </c>
      <c r="T198" s="2" t="s">
        <v>3398</v>
      </c>
      <c r="U198" s="2" t="s">
        <v>3399</v>
      </c>
      <c r="V198" s="2" t="s">
        <v>3400</v>
      </c>
      <c r="W198" s="2"/>
      <c r="X198" s="2" t="s">
        <v>3401</v>
      </c>
      <c r="Y198" s="2"/>
      <c r="Z198" s="2" t="s">
        <v>2416</v>
      </c>
      <c r="AA198" s="2" t="s">
        <v>3402</v>
      </c>
      <c r="AB198" s="2" t="s">
        <v>3390</v>
      </c>
      <c r="AC198" s="2" t="s">
        <v>3403</v>
      </c>
      <c r="AD198" s="2" t="s">
        <v>71</v>
      </c>
      <c r="AE198" s="2"/>
      <c r="AF198" s="2"/>
      <c r="AG198" s="2" t="s">
        <v>128</v>
      </c>
      <c r="AH198" s="2"/>
      <c r="AI198" s="2"/>
      <c r="AJ198" s="2"/>
      <c r="AK198" s="2"/>
      <c r="AL198" s="2"/>
      <c r="AM198" s="2" t="s">
        <v>104</v>
      </c>
      <c r="AN198" s="2" t="s">
        <v>276</v>
      </c>
      <c r="AO198" s="2" t="s">
        <v>106</v>
      </c>
      <c r="AP198" s="2" t="s">
        <v>74</v>
      </c>
      <c r="AQ198" s="2" t="s">
        <v>132</v>
      </c>
      <c r="AR198" s="2"/>
    </row>
    <row r="199" customFormat="false" ht="15" hidden="false" customHeight="false" outlineLevel="0" collapsed="false">
      <c r="A199" s="2" t="s">
        <v>3404</v>
      </c>
      <c r="B199" s="2" t="s">
        <v>76</v>
      </c>
      <c r="C199" s="2" t="s">
        <v>455</v>
      </c>
      <c r="D199" s="2" t="s">
        <v>78</v>
      </c>
      <c r="E199" s="2" t="s">
        <v>3405</v>
      </c>
      <c r="F199" s="2" t="s">
        <v>3406</v>
      </c>
      <c r="G199" s="2" t="s">
        <v>3407</v>
      </c>
      <c r="H199" s="2" t="s">
        <v>3407</v>
      </c>
      <c r="I199" s="2" t="s">
        <v>83</v>
      </c>
      <c r="J199" s="2" t="s">
        <v>52</v>
      </c>
      <c r="K199" s="2" t="s">
        <v>53</v>
      </c>
      <c r="L199" s="2" t="s">
        <v>3408</v>
      </c>
      <c r="M199" s="2" t="s">
        <v>3409</v>
      </c>
      <c r="N199" s="2" t="s">
        <v>3410</v>
      </c>
      <c r="O199" s="2" t="s">
        <v>287</v>
      </c>
      <c r="P199" s="2" t="s">
        <v>733</v>
      </c>
      <c r="Q199" s="2" t="s">
        <v>144</v>
      </c>
      <c r="R199" s="2" t="s">
        <v>145</v>
      </c>
      <c r="S199" s="2" t="s">
        <v>3411</v>
      </c>
      <c r="T199" s="2" t="s">
        <v>3412</v>
      </c>
      <c r="U199" s="2" t="s">
        <v>3413</v>
      </c>
      <c r="V199" s="2" t="s">
        <v>3414</v>
      </c>
      <c r="W199" s="2" t="s">
        <v>3415</v>
      </c>
      <c r="X199" s="2" t="s">
        <v>3407</v>
      </c>
      <c r="Y199" s="2"/>
      <c r="Z199" s="2" t="s">
        <v>3416</v>
      </c>
      <c r="AA199" s="2" t="s">
        <v>3417</v>
      </c>
      <c r="AB199" s="2" t="s">
        <v>3404</v>
      </c>
      <c r="AC199" s="2" t="s">
        <v>3418</v>
      </c>
      <c r="AD199" s="2" t="s">
        <v>71</v>
      </c>
      <c r="AE199" s="2"/>
      <c r="AF199" s="2"/>
      <c r="AG199" s="2" t="s">
        <v>103</v>
      </c>
      <c r="AH199" s="2" t="s">
        <v>178</v>
      </c>
      <c r="AI199" s="2" t="s">
        <v>3419</v>
      </c>
      <c r="AJ199" s="2"/>
      <c r="AK199" s="2"/>
      <c r="AL199" s="2"/>
      <c r="AM199" s="2" t="s">
        <v>104</v>
      </c>
      <c r="AN199" s="2" t="s">
        <v>800</v>
      </c>
      <c r="AO199" s="2" t="s">
        <v>106</v>
      </c>
      <c r="AP199" s="2" t="s">
        <v>74</v>
      </c>
      <c r="AQ199" s="2" t="s">
        <v>132</v>
      </c>
      <c r="AR199" s="2"/>
    </row>
    <row r="200" customFormat="false" ht="15" hidden="false" customHeight="false" outlineLevel="0" collapsed="false">
      <c r="A200" s="2" t="s">
        <v>3420</v>
      </c>
      <c r="B200" s="2" t="s">
        <v>278</v>
      </c>
      <c r="C200" s="2" t="s">
        <v>435</v>
      </c>
      <c r="D200" s="2" t="s">
        <v>78</v>
      </c>
      <c r="E200" s="2" t="s">
        <v>3421</v>
      </c>
      <c r="F200" s="2" t="s">
        <v>3422</v>
      </c>
      <c r="G200" s="2"/>
      <c r="H200" s="2" t="s">
        <v>3423</v>
      </c>
      <c r="I200" s="2" t="s">
        <v>51</v>
      </c>
      <c r="J200" s="2" t="s">
        <v>52</v>
      </c>
      <c r="K200" s="2" t="s">
        <v>53</v>
      </c>
      <c r="L200" s="2" t="s">
        <v>3424</v>
      </c>
      <c r="M200" s="2" t="s">
        <v>3425</v>
      </c>
      <c r="N200" s="2" t="s">
        <v>712</v>
      </c>
      <c r="O200" s="2" t="s">
        <v>239</v>
      </c>
      <c r="P200" s="2" t="s">
        <v>2531</v>
      </c>
      <c r="Q200" s="2" t="s">
        <v>369</v>
      </c>
      <c r="R200" s="2" t="s">
        <v>145</v>
      </c>
      <c r="S200" s="2" t="s">
        <v>3426</v>
      </c>
      <c r="T200" s="2" t="s">
        <v>3427</v>
      </c>
      <c r="U200" s="2" t="s">
        <v>3428</v>
      </c>
      <c r="V200" s="2" t="s">
        <v>3429</v>
      </c>
      <c r="W200" s="2" t="s">
        <v>3430</v>
      </c>
      <c r="X200" s="2" t="s">
        <v>3431</v>
      </c>
      <c r="Y200" s="2" t="s">
        <v>3432</v>
      </c>
      <c r="Z200" s="2" t="s">
        <v>376</v>
      </c>
      <c r="AA200" s="2" t="s">
        <v>3433</v>
      </c>
      <c r="AB200" s="2" t="s">
        <v>3420</v>
      </c>
      <c r="AC200" s="2" t="s">
        <v>3434</v>
      </c>
      <c r="AD200" s="2" t="s">
        <v>100</v>
      </c>
      <c r="AE200" s="2" t="s">
        <v>3435</v>
      </c>
      <c r="AF200" s="2" t="s">
        <v>3436</v>
      </c>
      <c r="AG200" s="2"/>
      <c r="AH200" s="2"/>
      <c r="AI200" s="2"/>
      <c r="AJ200" s="2"/>
      <c r="AK200" s="2"/>
      <c r="AL200" s="2"/>
      <c r="AM200" s="2" t="s">
        <v>104</v>
      </c>
      <c r="AN200" s="2" t="s">
        <v>362</v>
      </c>
      <c r="AO200" s="2" t="s">
        <v>106</v>
      </c>
      <c r="AP200" s="2" t="s">
        <v>74</v>
      </c>
      <c r="AQ200" s="2" t="s">
        <v>107</v>
      </c>
      <c r="AR200" s="2"/>
    </row>
    <row r="201" customFormat="false" ht="15" hidden="false" customHeight="false" outlineLevel="0" collapsed="false">
      <c r="A201" s="2" t="s">
        <v>3437</v>
      </c>
      <c r="B201" s="2" t="s">
        <v>76</v>
      </c>
      <c r="C201" s="2" t="s">
        <v>435</v>
      </c>
      <c r="D201" s="2" t="s">
        <v>78</v>
      </c>
      <c r="E201" s="2" t="s">
        <v>3438</v>
      </c>
      <c r="F201" s="2" t="s">
        <v>3439</v>
      </c>
      <c r="G201" s="2" t="s">
        <v>3440</v>
      </c>
      <c r="H201" s="2" t="s">
        <v>3441</v>
      </c>
      <c r="I201" s="2" t="s">
        <v>83</v>
      </c>
      <c r="J201" s="2" t="s">
        <v>52</v>
      </c>
      <c r="K201" s="2" t="s">
        <v>84</v>
      </c>
      <c r="L201" s="2" t="s">
        <v>3442</v>
      </c>
      <c r="M201" s="2" t="s">
        <v>3443</v>
      </c>
      <c r="N201" s="2" t="s">
        <v>3444</v>
      </c>
      <c r="O201" s="2" t="s">
        <v>142</v>
      </c>
      <c r="P201" s="2" t="s">
        <v>1128</v>
      </c>
      <c r="Q201" s="2" t="s">
        <v>2969</v>
      </c>
      <c r="R201" s="2" t="s">
        <v>477</v>
      </c>
      <c r="S201" s="2" t="s">
        <v>3445</v>
      </c>
      <c r="T201" s="2" t="s">
        <v>3446</v>
      </c>
      <c r="U201" s="2" t="s">
        <v>3440</v>
      </c>
      <c r="V201" s="2" t="s">
        <v>3447</v>
      </c>
      <c r="W201" s="2" t="s">
        <v>81</v>
      </c>
      <c r="X201" s="2" t="s">
        <v>3448</v>
      </c>
      <c r="Y201" s="2" t="s">
        <v>81</v>
      </c>
      <c r="Z201" s="2" t="s">
        <v>2855</v>
      </c>
      <c r="AA201" s="2" t="s">
        <v>3449</v>
      </c>
      <c r="AB201" s="2" t="s">
        <v>3437</v>
      </c>
      <c r="AC201" s="2" t="s">
        <v>3450</v>
      </c>
      <c r="AD201" s="2" t="s">
        <v>100</v>
      </c>
      <c r="AE201" s="2" t="s">
        <v>3451</v>
      </c>
      <c r="AF201" s="2" t="s">
        <v>3452</v>
      </c>
      <c r="AG201" s="2" t="s">
        <v>1208</v>
      </c>
      <c r="AH201" s="2"/>
      <c r="AI201" s="2"/>
      <c r="AJ201" s="2"/>
      <c r="AK201" s="2"/>
      <c r="AL201" s="2"/>
      <c r="AM201" s="2" t="s">
        <v>104</v>
      </c>
      <c r="AN201" s="2" t="s">
        <v>583</v>
      </c>
      <c r="AO201" s="2" t="s">
        <v>106</v>
      </c>
      <c r="AP201" s="2" t="s">
        <v>74</v>
      </c>
      <c r="AQ201" s="2" t="s">
        <v>132</v>
      </c>
      <c r="AR201" s="2" t="s">
        <v>204</v>
      </c>
    </row>
    <row r="202" customFormat="false" ht="15" hidden="false" customHeight="false" outlineLevel="0" collapsed="false">
      <c r="A202" s="2" t="s">
        <v>3453</v>
      </c>
      <c r="B202" s="2" t="s">
        <v>76</v>
      </c>
      <c r="C202" s="2" t="s">
        <v>158</v>
      </c>
      <c r="D202" s="2" t="s">
        <v>78</v>
      </c>
      <c r="E202" s="2" t="s">
        <v>3454</v>
      </c>
      <c r="F202" s="2" t="s">
        <v>3455</v>
      </c>
      <c r="G202" s="2" t="s">
        <v>81</v>
      </c>
      <c r="H202" s="2" t="s">
        <v>3456</v>
      </c>
      <c r="I202" s="2" t="s">
        <v>51</v>
      </c>
      <c r="J202" s="2" t="s">
        <v>52</v>
      </c>
      <c r="K202" s="2" t="s">
        <v>53</v>
      </c>
      <c r="L202" s="2" t="s">
        <v>3457</v>
      </c>
      <c r="M202" s="2" t="s">
        <v>3458</v>
      </c>
      <c r="N202" s="2" t="s">
        <v>3459</v>
      </c>
      <c r="O202" s="2" t="s">
        <v>117</v>
      </c>
      <c r="P202" s="2" t="s">
        <v>980</v>
      </c>
      <c r="Q202" s="2" t="s">
        <v>2686</v>
      </c>
      <c r="R202" s="2" t="s">
        <v>60</v>
      </c>
      <c r="S202" s="2" t="s">
        <v>3460</v>
      </c>
      <c r="T202" s="2" t="s">
        <v>3461</v>
      </c>
      <c r="U202" s="2" t="s">
        <v>3462</v>
      </c>
      <c r="V202" s="2" t="s">
        <v>3463</v>
      </c>
      <c r="W202" s="2" t="s">
        <v>3464</v>
      </c>
      <c r="X202" s="2" t="s">
        <v>3465</v>
      </c>
      <c r="Y202" s="2"/>
      <c r="Z202" s="2" t="s">
        <v>2196</v>
      </c>
      <c r="AA202" s="2" t="s">
        <v>3466</v>
      </c>
      <c r="AB202" s="2" t="s">
        <v>3453</v>
      </c>
      <c r="AC202" s="2" t="s">
        <v>3467</v>
      </c>
      <c r="AD202" s="2" t="s">
        <v>71</v>
      </c>
      <c r="AE202" s="2"/>
      <c r="AF202" s="2"/>
      <c r="AG202" s="2" t="s">
        <v>298</v>
      </c>
      <c r="AH202" s="2"/>
      <c r="AI202" s="2"/>
      <c r="AJ202" s="2"/>
      <c r="AK202" s="2"/>
      <c r="AL202" s="2"/>
      <c r="AM202" s="2" t="s">
        <v>104</v>
      </c>
      <c r="AN202" s="2" t="s">
        <v>800</v>
      </c>
      <c r="AO202" s="2" t="s">
        <v>106</v>
      </c>
      <c r="AP202" s="2" t="s">
        <v>106</v>
      </c>
      <c r="AQ202" s="2" t="s">
        <v>132</v>
      </c>
      <c r="AR202" s="2" t="s">
        <v>132</v>
      </c>
    </row>
    <row r="203" customFormat="false" ht="15" hidden="false" customHeight="false" outlineLevel="0" collapsed="false">
      <c r="A203" s="2" t="s">
        <v>3468</v>
      </c>
      <c r="B203" s="2" t="s">
        <v>76</v>
      </c>
      <c r="C203" s="2" t="s">
        <v>158</v>
      </c>
      <c r="D203" s="2" t="s">
        <v>78</v>
      </c>
      <c r="E203" s="2" t="s">
        <v>3469</v>
      </c>
      <c r="F203" s="2" t="s">
        <v>1645</v>
      </c>
      <c r="G203" s="2" t="s">
        <v>3470</v>
      </c>
      <c r="H203" s="2" t="s">
        <v>3471</v>
      </c>
      <c r="I203" s="2" t="s">
        <v>83</v>
      </c>
      <c r="J203" s="2" t="s">
        <v>52</v>
      </c>
      <c r="K203" s="2" t="s">
        <v>138</v>
      </c>
      <c r="L203" s="2" t="s">
        <v>3472</v>
      </c>
      <c r="M203" s="2" t="s">
        <v>3473</v>
      </c>
      <c r="N203" s="2" t="s">
        <v>2531</v>
      </c>
      <c r="O203" s="2" t="s">
        <v>1664</v>
      </c>
      <c r="P203" s="2" t="s">
        <v>1664</v>
      </c>
      <c r="Q203" s="2" t="s">
        <v>1334</v>
      </c>
      <c r="R203" s="2" t="s">
        <v>145</v>
      </c>
      <c r="S203" s="2" t="s">
        <v>3474</v>
      </c>
      <c r="T203" s="2" t="s">
        <v>3475</v>
      </c>
      <c r="U203" s="2" t="s">
        <v>3476</v>
      </c>
      <c r="V203" s="2" t="s">
        <v>3477</v>
      </c>
      <c r="W203" s="2" t="s">
        <v>3478</v>
      </c>
      <c r="X203" s="2" t="s">
        <v>3479</v>
      </c>
      <c r="Y203" s="2" t="s">
        <v>3480</v>
      </c>
      <c r="Z203" s="2" t="s">
        <v>562</v>
      </c>
      <c r="AA203" s="2" t="s">
        <v>3481</v>
      </c>
      <c r="AB203" s="2" t="s">
        <v>3468</v>
      </c>
      <c r="AC203" s="2" t="s">
        <v>3482</v>
      </c>
      <c r="AD203" s="2" t="s">
        <v>100</v>
      </c>
      <c r="AE203" s="2" t="s">
        <v>3483</v>
      </c>
      <c r="AF203" s="2" t="s">
        <v>2795</v>
      </c>
      <c r="AG203" s="2" t="s">
        <v>154</v>
      </c>
      <c r="AH203" s="2"/>
      <c r="AI203" s="2"/>
      <c r="AJ203" s="2"/>
      <c r="AK203" s="2"/>
      <c r="AL203" s="2"/>
      <c r="AM203" s="2" t="s">
        <v>104</v>
      </c>
      <c r="AN203" s="2" t="s">
        <v>545</v>
      </c>
      <c r="AO203" s="2" t="s">
        <v>106</v>
      </c>
      <c r="AP203" s="2" t="s">
        <v>74</v>
      </c>
      <c r="AQ203" s="2" t="s">
        <v>132</v>
      </c>
      <c r="AR203" s="2"/>
    </row>
    <row r="204" customFormat="false" ht="15" hidden="false" customHeight="false" outlineLevel="0" collapsed="false">
      <c r="A204" s="2" t="s">
        <v>3484</v>
      </c>
      <c r="B204" s="2" t="s">
        <v>76</v>
      </c>
      <c r="C204" s="2" t="s">
        <v>158</v>
      </c>
      <c r="D204" s="2" t="s">
        <v>78</v>
      </c>
      <c r="E204" s="2" t="s">
        <v>3485</v>
      </c>
      <c r="F204" s="2" t="s">
        <v>3486</v>
      </c>
      <c r="G204" s="2"/>
      <c r="H204" s="2" t="s">
        <v>3487</v>
      </c>
      <c r="I204" s="2" t="s">
        <v>51</v>
      </c>
      <c r="J204" s="2" t="s">
        <v>52</v>
      </c>
      <c r="K204" s="2" t="s">
        <v>53</v>
      </c>
      <c r="L204" s="2" t="s">
        <v>3488</v>
      </c>
      <c r="M204" s="2" t="s">
        <v>3489</v>
      </c>
      <c r="N204" s="2" t="s">
        <v>3490</v>
      </c>
      <c r="O204" s="2" t="s">
        <v>117</v>
      </c>
      <c r="P204" s="2" t="s">
        <v>191</v>
      </c>
      <c r="Q204" s="2" t="s">
        <v>592</v>
      </c>
      <c r="R204" s="2" t="s">
        <v>145</v>
      </c>
      <c r="S204" s="2" t="s">
        <v>3491</v>
      </c>
      <c r="T204" s="2" t="s">
        <v>3492</v>
      </c>
      <c r="U204" s="2" t="s">
        <v>3493</v>
      </c>
      <c r="V204" s="2" t="s">
        <v>3494</v>
      </c>
      <c r="W204" s="2" t="s">
        <v>3495</v>
      </c>
      <c r="X204" s="2" t="s">
        <v>3496</v>
      </c>
      <c r="Y204" s="2"/>
      <c r="Z204" s="2" t="s">
        <v>2855</v>
      </c>
      <c r="AA204" s="2" t="s">
        <v>3497</v>
      </c>
      <c r="AB204" s="2" t="s">
        <v>3484</v>
      </c>
      <c r="AC204" s="2" t="s">
        <v>3498</v>
      </c>
      <c r="AD204" s="2" t="s">
        <v>100</v>
      </c>
      <c r="AE204" s="2" t="s">
        <v>3499</v>
      </c>
      <c r="AF204" s="2" t="s">
        <v>3500</v>
      </c>
      <c r="AG204" s="2" t="s">
        <v>154</v>
      </c>
      <c r="AH204" s="2"/>
      <c r="AI204" s="2"/>
      <c r="AJ204" s="2"/>
      <c r="AK204" s="2"/>
      <c r="AL204" s="2"/>
      <c r="AM204" s="2" t="s">
        <v>104</v>
      </c>
      <c r="AN204" s="2" t="s">
        <v>3501</v>
      </c>
      <c r="AO204" s="2" t="s">
        <v>106</v>
      </c>
      <c r="AP204" s="2" t="s">
        <v>74</v>
      </c>
      <c r="AQ204" s="2"/>
      <c r="AR204" s="2"/>
    </row>
    <row r="205" customFormat="false" ht="15" hidden="false" customHeight="false" outlineLevel="0" collapsed="false">
      <c r="A205" s="2" t="s">
        <v>3502</v>
      </c>
      <c r="B205" s="2" t="s">
        <v>76</v>
      </c>
      <c r="C205" s="2" t="s">
        <v>158</v>
      </c>
      <c r="D205" s="2" t="s">
        <v>78</v>
      </c>
      <c r="E205" s="2" t="s">
        <v>3503</v>
      </c>
      <c r="F205" s="2" t="s">
        <v>3504</v>
      </c>
      <c r="G205" s="2" t="s">
        <v>3505</v>
      </c>
      <c r="H205" s="2" t="s">
        <v>3506</v>
      </c>
      <c r="I205" s="2" t="s">
        <v>51</v>
      </c>
      <c r="J205" s="2" t="s">
        <v>52</v>
      </c>
      <c r="K205" s="2" t="s">
        <v>3507</v>
      </c>
      <c r="L205" s="2" t="s">
        <v>2186</v>
      </c>
      <c r="M205" s="2" t="s">
        <v>3508</v>
      </c>
      <c r="N205" s="2" t="s">
        <v>3509</v>
      </c>
      <c r="O205" s="2" t="s">
        <v>58</v>
      </c>
      <c r="P205" s="2" t="s">
        <v>117</v>
      </c>
      <c r="Q205" s="2" t="s">
        <v>3510</v>
      </c>
      <c r="R205" s="2" t="s">
        <v>329</v>
      </c>
      <c r="S205" s="2" t="s">
        <v>3511</v>
      </c>
      <c r="T205" s="2" t="s">
        <v>3512</v>
      </c>
      <c r="U205" s="2" t="s">
        <v>3513</v>
      </c>
      <c r="V205" s="2" t="s">
        <v>3514</v>
      </c>
      <c r="W205" s="2" t="s">
        <v>3515</v>
      </c>
      <c r="X205" s="2" t="s">
        <v>3516</v>
      </c>
      <c r="Y205" s="2"/>
      <c r="Z205" s="2" t="s">
        <v>3517</v>
      </c>
      <c r="AA205" s="2" t="s">
        <v>3518</v>
      </c>
      <c r="AB205" s="2" t="s">
        <v>3502</v>
      </c>
      <c r="AC205" s="2" t="s">
        <v>3519</v>
      </c>
      <c r="AD205" s="2" t="s">
        <v>100</v>
      </c>
      <c r="AE205" s="2" t="s">
        <v>3520</v>
      </c>
      <c r="AF205" s="2" t="s">
        <v>3521</v>
      </c>
      <c r="AG205" s="2" t="s">
        <v>298</v>
      </c>
      <c r="AH205" s="2"/>
      <c r="AI205" s="2"/>
      <c r="AJ205" s="2"/>
      <c r="AK205" s="2"/>
      <c r="AL205" s="2"/>
      <c r="AM205" s="2" t="s">
        <v>104</v>
      </c>
      <c r="AN205" s="2" t="s">
        <v>2858</v>
      </c>
      <c r="AO205" s="2" t="s">
        <v>106</v>
      </c>
      <c r="AP205" s="2" t="s">
        <v>74</v>
      </c>
      <c r="AQ205" s="2" t="s">
        <v>132</v>
      </c>
      <c r="AR205" s="2"/>
    </row>
    <row r="206" customFormat="false" ht="15" hidden="false" customHeight="false" outlineLevel="0" collapsed="false">
      <c r="A206" s="2" t="s">
        <v>3522</v>
      </c>
      <c r="B206" s="2" t="s">
        <v>76</v>
      </c>
      <c r="C206" s="2" t="s">
        <v>158</v>
      </c>
      <c r="D206" s="2" t="s">
        <v>78</v>
      </c>
      <c r="E206" s="2" t="s">
        <v>3523</v>
      </c>
      <c r="F206" s="2" t="s">
        <v>3524</v>
      </c>
      <c r="G206" s="2" t="s">
        <v>3525</v>
      </c>
      <c r="H206" s="2" t="s">
        <v>3526</v>
      </c>
      <c r="I206" s="2" t="s">
        <v>51</v>
      </c>
      <c r="J206" s="2" t="s">
        <v>52</v>
      </c>
      <c r="K206" s="2" t="s">
        <v>729</v>
      </c>
      <c r="L206" s="2" t="s">
        <v>3527</v>
      </c>
      <c r="M206" s="2" t="s">
        <v>3528</v>
      </c>
      <c r="N206" s="2" t="s">
        <v>57</v>
      </c>
      <c r="O206" s="2" t="s">
        <v>573</v>
      </c>
      <c r="P206" s="2" t="s">
        <v>58</v>
      </c>
      <c r="Q206" s="2" t="s">
        <v>1748</v>
      </c>
      <c r="R206" s="2" t="s">
        <v>167</v>
      </c>
      <c r="S206" s="2" t="s">
        <v>3529</v>
      </c>
      <c r="T206" s="2" t="s">
        <v>3530</v>
      </c>
      <c r="U206" s="2" t="s">
        <v>3531</v>
      </c>
      <c r="V206" s="2" t="s">
        <v>3532</v>
      </c>
      <c r="W206" s="2" t="s">
        <v>3530</v>
      </c>
      <c r="X206" s="2" t="s">
        <v>3533</v>
      </c>
      <c r="Y206" s="2"/>
      <c r="Z206" s="2" t="s">
        <v>562</v>
      </c>
      <c r="AA206" s="2" t="s">
        <v>3534</v>
      </c>
      <c r="AB206" s="2" t="s">
        <v>3522</v>
      </c>
      <c r="AC206" s="2" t="s">
        <v>3535</v>
      </c>
      <c r="AD206" s="2" t="s">
        <v>100</v>
      </c>
      <c r="AE206" s="2" t="s">
        <v>3536</v>
      </c>
      <c r="AF206" s="2" t="s">
        <v>3537</v>
      </c>
      <c r="AG206" s="2" t="s">
        <v>154</v>
      </c>
      <c r="AH206" s="2"/>
      <c r="AI206" s="2"/>
      <c r="AJ206" s="2"/>
      <c r="AK206" s="2"/>
      <c r="AL206" s="2"/>
      <c r="AM206" s="2" t="s">
        <v>104</v>
      </c>
      <c r="AN206" s="2" t="s">
        <v>3538</v>
      </c>
      <c r="AO206" s="2" t="s">
        <v>73</v>
      </c>
      <c r="AP206" s="2" t="s">
        <v>74</v>
      </c>
      <c r="AQ206" s="2" t="s">
        <v>132</v>
      </c>
      <c r="AR206" s="2"/>
    </row>
    <row r="207" customFormat="false" ht="15" hidden="false" customHeight="false" outlineLevel="0" collapsed="false">
      <c r="A207" s="2" t="s">
        <v>3539</v>
      </c>
      <c r="B207" s="2" t="s">
        <v>76</v>
      </c>
      <c r="C207" s="2" t="s">
        <v>158</v>
      </c>
      <c r="D207" s="2" t="s">
        <v>78</v>
      </c>
      <c r="E207" s="2" t="s">
        <v>3540</v>
      </c>
      <c r="F207" s="2" t="s">
        <v>2780</v>
      </c>
      <c r="G207" s="2" t="s">
        <v>81</v>
      </c>
      <c r="H207" s="2" t="s">
        <v>3541</v>
      </c>
      <c r="I207" s="2" t="s">
        <v>83</v>
      </c>
      <c r="J207" s="2" t="s">
        <v>52</v>
      </c>
      <c r="K207" s="2" t="s">
        <v>186</v>
      </c>
      <c r="L207" s="2" t="s">
        <v>3542</v>
      </c>
      <c r="M207" s="2" t="s">
        <v>3543</v>
      </c>
      <c r="N207" s="2" t="s">
        <v>287</v>
      </c>
      <c r="O207" s="2" t="s">
        <v>212</v>
      </c>
      <c r="P207" s="2" t="s">
        <v>3544</v>
      </c>
      <c r="Q207" s="2" t="s">
        <v>3130</v>
      </c>
      <c r="R207" s="2" t="s">
        <v>884</v>
      </c>
      <c r="S207" s="2" t="s">
        <v>3545</v>
      </c>
      <c r="T207" s="2" t="s">
        <v>3546</v>
      </c>
      <c r="U207" s="2" t="s">
        <v>3547</v>
      </c>
      <c r="V207" s="2" t="s">
        <v>3548</v>
      </c>
      <c r="W207" s="2" t="s">
        <v>3549</v>
      </c>
      <c r="X207" s="2" t="s">
        <v>3550</v>
      </c>
      <c r="Y207" s="2"/>
      <c r="Z207" s="2" t="s">
        <v>562</v>
      </c>
      <c r="AA207" s="2" t="s">
        <v>3551</v>
      </c>
      <c r="AB207" s="2" t="s">
        <v>3539</v>
      </c>
      <c r="AC207" s="2" t="s">
        <v>3552</v>
      </c>
      <c r="AD207" s="2" t="s">
        <v>71</v>
      </c>
      <c r="AE207" s="2"/>
      <c r="AF207" s="2"/>
      <c r="AG207" s="2"/>
      <c r="AH207" s="2"/>
      <c r="AI207" s="2"/>
      <c r="AJ207" s="2"/>
      <c r="AK207" s="2"/>
      <c r="AL207" s="2"/>
      <c r="AM207" s="2" t="s">
        <v>104</v>
      </c>
      <c r="AN207" s="2" t="s">
        <v>705</v>
      </c>
      <c r="AO207" s="2"/>
      <c r="AP207" s="2" t="s">
        <v>74</v>
      </c>
      <c r="AQ207" s="2"/>
      <c r="AR207" s="2"/>
    </row>
    <row r="208" customFormat="false" ht="15" hidden="false" customHeight="false" outlineLevel="0" collapsed="false">
      <c r="A208" s="2" t="s">
        <v>3553</v>
      </c>
      <c r="B208" s="2" t="s">
        <v>76</v>
      </c>
      <c r="C208" s="2" t="s">
        <v>158</v>
      </c>
      <c r="D208" s="2" t="s">
        <v>78</v>
      </c>
      <c r="E208" s="2" t="s">
        <v>3554</v>
      </c>
      <c r="F208" s="2" t="s">
        <v>3555</v>
      </c>
      <c r="G208" s="2"/>
      <c r="H208" s="2" t="s">
        <v>3556</v>
      </c>
      <c r="I208" s="2" t="s">
        <v>51</v>
      </c>
      <c r="J208" s="2" t="s">
        <v>52</v>
      </c>
      <c r="K208" s="2" t="s">
        <v>3557</v>
      </c>
      <c r="L208" s="2" t="s">
        <v>977</v>
      </c>
      <c r="M208" s="2" t="s">
        <v>3558</v>
      </c>
      <c r="N208" s="2" t="s">
        <v>239</v>
      </c>
      <c r="O208" s="2" t="s">
        <v>239</v>
      </c>
      <c r="P208" s="2" t="s">
        <v>2531</v>
      </c>
      <c r="Q208" s="2" t="s">
        <v>1301</v>
      </c>
      <c r="R208" s="2" t="s">
        <v>242</v>
      </c>
      <c r="S208" s="2" t="s">
        <v>3559</v>
      </c>
      <c r="T208" s="2" t="s">
        <v>3560</v>
      </c>
      <c r="U208" s="2" t="s">
        <v>3561</v>
      </c>
      <c r="V208" s="2" t="s">
        <v>3562</v>
      </c>
      <c r="W208" s="2" t="s">
        <v>3563</v>
      </c>
      <c r="X208" s="2" t="s">
        <v>3564</v>
      </c>
      <c r="Y208" s="2" t="s">
        <v>3565</v>
      </c>
      <c r="Z208" s="2" t="s">
        <v>3566</v>
      </c>
      <c r="AA208" s="2" t="s">
        <v>3567</v>
      </c>
      <c r="AB208" s="2" t="s">
        <v>3553</v>
      </c>
      <c r="AC208" s="2" t="s">
        <v>3568</v>
      </c>
      <c r="AD208" s="2" t="s">
        <v>100</v>
      </c>
      <c r="AE208" s="2" t="s">
        <v>3569</v>
      </c>
      <c r="AF208" s="2" t="s">
        <v>3570</v>
      </c>
      <c r="AG208" s="2" t="s">
        <v>154</v>
      </c>
      <c r="AH208" s="2"/>
      <c r="AI208" s="2"/>
      <c r="AJ208" s="2"/>
      <c r="AK208" s="2"/>
      <c r="AL208" s="2"/>
      <c r="AM208" s="2" t="s">
        <v>104</v>
      </c>
      <c r="AN208" s="2" t="s">
        <v>545</v>
      </c>
      <c r="AO208" s="2" t="s">
        <v>73</v>
      </c>
      <c r="AP208" s="2" t="s">
        <v>74</v>
      </c>
      <c r="AQ208" s="2" t="s">
        <v>132</v>
      </c>
      <c r="AR208" s="2"/>
    </row>
    <row r="209" customFormat="false" ht="15" hidden="false" customHeight="false" outlineLevel="0" collapsed="false">
      <c r="A209" s="2" t="s">
        <v>3571</v>
      </c>
      <c r="B209" s="2" t="s">
        <v>76</v>
      </c>
      <c r="C209" s="2" t="s">
        <v>158</v>
      </c>
      <c r="D209" s="2" t="s">
        <v>78</v>
      </c>
      <c r="E209" s="2" t="s">
        <v>3572</v>
      </c>
      <c r="F209" s="2" t="s">
        <v>2715</v>
      </c>
      <c r="G209" s="2" t="s">
        <v>3573</v>
      </c>
      <c r="H209" s="2" t="s">
        <v>3574</v>
      </c>
      <c r="I209" s="2" t="s">
        <v>51</v>
      </c>
      <c r="J209" s="2" t="s">
        <v>52</v>
      </c>
      <c r="K209" s="2" t="s">
        <v>53</v>
      </c>
      <c r="L209" s="2" t="s">
        <v>3575</v>
      </c>
      <c r="M209" s="2" t="s">
        <v>3576</v>
      </c>
      <c r="N209" s="2" t="s">
        <v>3577</v>
      </c>
      <c r="O209" s="2" t="s">
        <v>555</v>
      </c>
      <c r="P209" s="2" t="s">
        <v>142</v>
      </c>
      <c r="Q209" s="2" t="s">
        <v>3578</v>
      </c>
      <c r="R209" s="2" t="s">
        <v>2133</v>
      </c>
      <c r="S209" s="2" t="s">
        <v>3579</v>
      </c>
      <c r="T209" s="2" t="s">
        <v>3580</v>
      </c>
      <c r="U209" s="2" t="s">
        <v>3581</v>
      </c>
      <c r="V209" s="2" t="s">
        <v>3582</v>
      </c>
      <c r="W209" s="2" t="s">
        <v>3580</v>
      </c>
      <c r="X209" s="2" t="s">
        <v>3583</v>
      </c>
      <c r="Y209" s="2"/>
      <c r="Z209" s="2" t="s">
        <v>3584</v>
      </c>
      <c r="AA209" s="2" t="s">
        <v>3585</v>
      </c>
      <c r="AB209" s="2" t="s">
        <v>3571</v>
      </c>
      <c r="AC209" s="2" t="s">
        <v>3586</v>
      </c>
      <c r="AD209" s="2" t="s">
        <v>71</v>
      </c>
      <c r="AE209" s="2"/>
      <c r="AF209" s="2"/>
      <c r="AG209" s="2" t="s">
        <v>128</v>
      </c>
      <c r="AH209" s="2"/>
      <c r="AI209" s="2"/>
      <c r="AJ209" s="2"/>
      <c r="AK209" s="2"/>
      <c r="AL209" s="2"/>
      <c r="AM209" s="2" t="s">
        <v>72</v>
      </c>
      <c r="AN209" s="2"/>
      <c r="AO209" s="2" t="s">
        <v>106</v>
      </c>
      <c r="AP209" s="2" t="s">
        <v>106</v>
      </c>
      <c r="AQ209" s="2" t="s">
        <v>132</v>
      </c>
      <c r="AR209" s="2" t="s">
        <v>132</v>
      </c>
    </row>
    <row r="210" customFormat="false" ht="15" hidden="false" customHeight="false" outlineLevel="0" collapsed="false">
      <c r="A210" s="2" t="s">
        <v>3587</v>
      </c>
      <c r="B210" s="2" t="s">
        <v>76</v>
      </c>
      <c r="C210" s="2" t="s">
        <v>158</v>
      </c>
      <c r="D210" s="2" t="s">
        <v>78</v>
      </c>
      <c r="E210" s="2" t="s">
        <v>3588</v>
      </c>
      <c r="F210" s="2" t="s">
        <v>3589</v>
      </c>
      <c r="G210" s="2" t="s">
        <v>3590</v>
      </c>
      <c r="H210" s="2" t="s">
        <v>3591</v>
      </c>
      <c r="I210" s="2" t="s">
        <v>51</v>
      </c>
      <c r="J210" s="2" t="s">
        <v>52</v>
      </c>
      <c r="K210" s="2" t="s">
        <v>805</v>
      </c>
      <c r="L210" s="2" t="s">
        <v>3592</v>
      </c>
      <c r="M210" s="2" t="s">
        <v>3593</v>
      </c>
      <c r="N210" s="2" t="s">
        <v>116</v>
      </c>
      <c r="O210" s="2" t="s">
        <v>142</v>
      </c>
      <c r="P210" s="2" t="s">
        <v>573</v>
      </c>
      <c r="Q210" s="2" t="s">
        <v>3594</v>
      </c>
      <c r="R210" s="2" t="s">
        <v>145</v>
      </c>
      <c r="S210" s="2" t="s">
        <v>3595</v>
      </c>
      <c r="T210" s="2" t="s">
        <v>3596</v>
      </c>
      <c r="U210" s="2" t="s">
        <v>3590</v>
      </c>
      <c r="V210" s="2" t="s">
        <v>3597</v>
      </c>
      <c r="W210" s="2" t="s">
        <v>3598</v>
      </c>
      <c r="X210" s="2" t="s">
        <v>3599</v>
      </c>
      <c r="Y210" s="2" t="s">
        <v>3600</v>
      </c>
      <c r="Z210" s="2" t="s">
        <v>3601</v>
      </c>
      <c r="AA210" s="2" t="s">
        <v>2005</v>
      </c>
      <c r="AB210" s="2" t="s">
        <v>3587</v>
      </c>
      <c r="AC210" s="2" t="s">
        <v>3602</v>
      </c>
      <c r="AD210" s="2" t="s">
        <v>71</v>
      </c>
      <c r="AE210" s="2"/>
      <c r="AF210" s="2"/>
      <c r="AG210" s="2" t="s">
        <v>128</v>
      </c>
      <c r="AH210" s="2"/>
      <c r="AI210" s="2"/>
      <c r="AJ210" s="2"/>
      <c r="AK210" s="2"/>
      <c r="AL210" s="2"/>
      <c r="AM210" s="2" t="s">
        <v>72</v>
      </c>
      <c r="AN210" s="2"/>
      <c r="AO210" s="2" t="s">
        <v>156</v>
      </c>
      <c r="AP210" s="2" t="s">
        <v>156</v>
      </c>
      <c r="AQ210" s="2" t="s">
        <v>132</v>
      </c>
      <c r="AR210" s="2" t="s">
        <v>132</v>
      </c>
    </row>
    <row r="211" customFormat="false" ht="15" hidden="false" customHeight="false" outlineLevel="0" collapsed="false">
      <c r="A211" s="2" t="s">
        <v>3603</v>
      </c>
      <c r="B211" s="2" t="s">
        <v>76</v>
      </c>
      <c r="C211" s="2" t="s">
        <v>158</v>
      </c>
      <c r="D211" s="2" t="s">
        <v>78</v>
      </c>
      <c r="E211" s="2" t="s">
        <v>3604</v>
      </c>
      <c r="F211" s="2" t="s">
        <v>3605</v>
      </c>
      <c r="G211" s="2"/>
      <c r="H211" s="2" t="s">
        <v>3606</v>
      </c>
      <c r="I211" s="2" t="s">
        <v>83</v>
      </c>
      <c r="J211" s="2" t="s">
        <v>52</v>
      </c>
      <c r="K211" s="2" t="s">
        <v>879</v>
      </c>
      <c r="L211" s="2" t="s">
        <v>3607</v>
      </c>
      <c r="M211" s="2" t="s">
        <v>3608</v>
      </c>
      <c r="N211" s="2" t="s">
        <v>3609</v>
      </c>
      <c r="O211" s="2" t="s">
        <v>142</v>
      </c>
      <c r="P211" s="2" t="s">
        <v>555</v>
      </c>
      <c r="Q211" s="2" t="s">
        <v>3610</v>
      </c>
      <c r="R211" s="2" t="s">
        <v>167</v>
      </c>
      <c r="S211" s="2" t="s">
        <v>3611</v>
      </c>
      <c r="T211" s="2" t="s">
        <v>3612</v>
      </c>
      <c r="U211" s="2" t="s">
        <v>3613</v>
      </c>
      <c r="V211" s="2" t="s">
        <v>3614</v>
      </c>
      <c r="W211" s="2" t="s">
        <v>3615</v>
      </c>
      <c r="X211" s="2" t="s">
        <v>3616</v>
      </c>
      <c r="Y211" s="2"/>
      <c r="Z211" s="2" t="s">
        <v>2505</v>
      </c>
      <c r="AA211" s="2" t="s">
        <v>3617</v>
      </c>
      <c r="AB211" s="2" t="s">
        <v>3603</v>
      </c>
      <c r="AC211" s="2" t="s">
        <v>3618</v>
      </c>
      <c r="AD211" s="2" t="s">
        <v>71</v>
      </c>
      <c r="AE211" s="2"/>
      <c r="AF211" s="2"/>
      <c r="AG211" s="2" t="s">
        <v>128</v>
      </c>
      <c r="AH211" s="2"/>
      <c r="AI211" s="2"/>
      <c r="AJ211" s="2"/>
      <c r="AK211" s="2"/>
      <c r="AL211" s="2"/>
      <c r="AM211" s="2" t="s">
        <v>72</v>
      </c>
      <c r="AN211" s="2"/>
      <c r="AO211" s="2" t="s">
        <v>106</v>
      </c>
      <c r="AP211" s="2" t="s">
        <v>106</v>
      </c>
      <c r="AQ211" s="2" t="s">
        <v>132</v>
      </c>
      <c r="AR211" s="2" t="s">
        <v>107</v>
      </c>
    </row>
    <row r="212" customFormat="false" ht="15" hidden="false" customHeight="false" outlineLevel="0" collapsed="false">
      <c r="A212" s="2" t="s">
        <v>3619</v>
      </c>
      <c r="B212" s="2" t="s">
        <v>278</v>
      </c>
      <c r="C212" s="2" t="s">
        <v>158</v>
      </c>
      <c r="D212" s="2" t="s">
        <v>78</v>
      </c>
      <c r="E212" s="2" t="s">
        <v>3620</v>
      </c>
      <c r="F212" s="2" t="s">
        <v>3621</v>
      </c>
      <c r="G212" s="2" t="s">
        <v>81</v>
      </c>
      <c r="H212" s="2"/>
      <c r="I212" s="2" t="s">
        <v>51</v>
      </c>
      <c r="J212" s="2" t="s">
        <v>52</v>
      </c>
      <c r="K212" s="2" t="s">
        <v>729</v>
      </c>
      <c r="L212" s="2" t="s">
        <v>3622</v>
      </c>
      <c r="M212" s="2" t="s">
        <v>3623</v>
      </c>
      <c r="N212" s="2" t="s">
        <v>56</v>
      </c>
      <c r="O212" s="2" t="s">
        <v>443</v>
      </c>
      <c r="P212" s="2" t="s">
        <v>213</v>
      </c>
      <c r="Q212" s="2" t="s">
        <v>2620</v>
      </c>
      <c r="R212" s="2" t="s">
        <v>3624</v>
      </c>
      <c r="S212" s="2" t="s">
        <v>3625</v>
      </c>
      <c r="T212" s="2" t="s">
        <v>2622</v>
      </c>
      <c r="U212" s="2" t="s">
        <v>3626</v>
      </c>
      <c r="V212" s="2" t="s">
        <v>2623</v>
      </c>
      <c r="W212" s="2" t="s">
        <v>81</v>
      </c>
      <c r="X212" s="2" t="s">
        <v>2624</v>
      </c>
      <c r="Y212" s="2"/>
      <c r="Z212" s="2" t="s">
        <v>358</v>
      </c>
      <c r="AA212" s="2" t="s">
        <v>3627</v>
      </c>
      <c r="AB212" s="2" t="s">
        <v>3619</v>
      </c>
      <c r="AC212" s="2" t="s">
        <v>3628</v>
      </c>
      <c r="AD212" s="2" t="s">
        <v>100</v>
      </c>
      <c r="AE212" s="2" t="s">
        <v>3629</v>
      </c>
      <c r="AF212" s="2" t="s">
        <v>3630</v>
      </c>
      <c r="AG212" s="2"/>
      <c r="AH212" s="2"/>
      <c r="AI212" s="2"/>
      <c r="AJ212" s="2"/>
      <c r="AK212" s="2"/>
      <c r="AL212" s="2"/>
      <c r="AM212" s="2" t="s">
        <v>104</v>
      </c>
      <c r="AN212" s="2" t="s">
        <v>545</v>
      </c>
      <c r="AO212" s="2" t="s">
        <v>106</v>
      </c>
      <c r="AP212" s="2" t="s">
        <v>74</v>
      </c>
      <c r="AQ212" s="2"/>
      <c r="AR212" s="2"/>
    </row>
    <row r="213" customFormat="false" ht="15" hidden="false" customHeight="false" outlineLevel="0" collapsed="false">
      <c r="A213" s="2" t="s">
        <v>3631</v>
      </c>
      <c r="B213" s="2" t="s">
        <v>76</v>
      </c>
      <c r="C213" s="2" t="s">
        <v>158</v>
      </c>
      <c r="D213" s="2" t="s">
        <v>78</v>
      </c>
      <c r="E213" s="2" t="s">
        <v>3632</v>
      </c>
      <c r="F213" s="2" t="s">
        <v>3633</v>
      </c>
      <c r="G213" s="2" t="s">
        <v>3634</v>
      </c>
      <c r="H213" s="2" t="s">
        <v>3635</v>
      </c>
      <c r="I213" s="2" t="s">
        <v>83</v>
      </c>
      <c r="J213" s="2" t="s">
        <v>52</v>
      </c>
      <c r="K213" s="2" t="s">
        <v>53</v>
      </c>
      <c r="L213" s="2" t="s">
        <v>3636</v>
      </c>
      <c r="M213" s="2" t="s">
        <v>3637</v>
      </c>
      <c r="N213" s="2" t="s">
        <v>2188</v>
      </c>
      <c r="O213" s="2" t="s">
        <v>88</v>
      </c>
      <c r="P213" s="2" t="s">
        <v>310</v>
      </c>
      <c r="Q213" s="2" t="s">
        <v>3638</v>
      </c>
      <c r="R213" s="2" t="s">
        <v>613</v>
      </c>
      <c r="S213" s="2" t="s">
        <v>3639</v>
      </c>
      <c r="T213" s="2" t="s">
        <v>3640</v>
      </c>
      <c r="U213" s="2" t="s">
        <v>3634</v>
      </c>
      <c r="V213" s="2" t="s">
        <v>3641</v>
      </c>
      <c r="W213" s="2" t="s">
        <v>3642</v>
      </c>
      <c r="X213" s="2" t="s">
        <v>3643</v>
      </c>
      <c r="Y213" s="2" t="s">
        <v>1954</v>
      </c>
      <c r="Z213" s="2" t="s">
        <v>3644</v>
      </c>
      <c r="AA213" s="2" t="s">
        <v>3645</v>
      </c>
      <c r="AB213" s="2" t="s">
        <v>3631</v>
      </c>
      <c r="AC213" s="2" t="s">
        <v>3646</v>
      </c>
      <c r="AD213" s="2" t="s">
        <v>71</v>
      </c>
      <c r="AE213" s="2"/>
      <c r="AF213" s="2"/>
      <c r="AG213" s="2"/>
      <c r="AH213" s="2"/>
      <c r="AI213" s="2"/>
      <c r="AJ213" s="2"/>
      <c r="AK213" s="2"/>
      <c r="AL213" s="2"/>
      <c r="AM213" s="2" t="s">
        <v>104</v>
      </c>
      <c r="AN213" s="2" t="s">
        <v>1344</v>
      </c>
      <c r="AO213" s="2" t="s">
        <v>73</v>
      </c>
      <c r="AP213" s="2" t="s">
        <v>74</v>
      </c>
      <c r="AQ213" s="2" t="s">
        <v>107</v>
      </c>
      <c r="AR213" s="2" t="s">
        <v>204</v>
      </c>
    </row>
    <row r="214" customFormat="false" ht="15" hidden="false" customHeight="false" outlineLevel="0" collapsed="false">
      <c r="A214" s="2" t="s">
        <v>3647</v>
      </c>
      <c r="B214" s="2" t="s">
        <v>76</v>
      </c>
      <c r="C214" s="2" t="s">
        <v>158</v>
      </c>
      <c r="D214" s="2" t="s">
        <v>78</v>
      </c>
      <c r="E214" s="2" t="s">
        <v>3648</v>
      </c>
      <c r="F214" s="2" t="s">
        <v>2511</v>
      </c>
      <c r="G214" s="2"/>
      <c r="H214" s="2" t="s">
        <v>3649</v>
      </c>
      <c r="I214" s="2" t="s">
        <v>51</v>
      </c>
      <c r="J214" s="2" t="s">
        <v>52</v>
      </c>
      <c r="K214" s="2" t="s">
        <v>936</v>
      </c>
      <c r="L214" s="2" t="s">
        <v>3650</v>
      </c>
      <c r="M214" s="2" t="s">
        <v>3651</v>
      </c>
      <c r="N214" s="2" t="s">
        <v>3652</v>
      </c>
      <c r="O214" s="2" t="s">
        <v>213</v>
      </c>
      <c r="P214" s="2" t="s">
        <v>311</v>
      </c>
      <c r="Q214" s="2" t="s">
        <v>3653</v>
      </c>
      <c r="R214" s="2" t="s">
        <v>329</v>
      </c>
      <c r="S214" s="2" t="s">
        <v>3654</v>
      </c>
      <c r="T214" s="2" t="s">
        <v>3655</v>
      </c>
      <c r="U214" s="2" t="s">
        <v>3656</v>
      </c>
      <c r="V214" s="2" t="s">
        <v>3657</v>
      </c>
      <c r="W214" s="2" t="s">
        <v>3658</v>
      </c>
      <c r="X214" s="2" t="s">
        <v>3659</v>
      </c>
      <c r="Y214" s="2" t="s">
        <v>3660</v>
      </c>
      <c r="Z214" s="2" t="s">
        <v>3661</v>
      </c>
      <c r="AA214" s="2" t="s">
        <v>3662</v>
      </c>
      <c r="AB214" s="2" t="s">
        <v>3647</v>
      </c>
      <c r="AC214" s="2" t="s">
        <v>3663</v>
      </c>
      <c r="AD214" s="2" t="s">
        <v>71</v>
      </c>
      <c r="AE214" s="2"/>
      <c r="AF214" s="2"/>
      <c r="AG214" s="2" t="s">
        <v>298</v>
      </c>
      <c r="AH214" s="2"/>
      <c r="AI214" s="2"/>
      <c r="AJ214" s="2"/>
      <c r="AK214" s="2"/>
      <c r="AL214" s="2"/>
      <c r="AM214" s="2" t="s">
        <v>104</v>
      </c>
      <c r="AN214" s="2" t="s">
        <v>820</v>
      </c>
      <c r="AO214" s="2" t="s">
        <v>73</v>
      </c>
      <c r="AP214" s="2" t="s">
        <v>156</v>
      </c>
      <c r="AQ214" s="2" t="s">
        <v>107</v>
      </c>
      <c r="AR214" s="2" t="s">
        <v>107</v>
      </c>
    </row>
    <row r="215" customFormat="false" ht="15" hidden="false" customHeight="false" outlineLevel="0" collapsed="false">
      <c r="A215" s="2" t="s">
        <v>3664</v>
      </c>
      <c r="B215" s="2" t="s">
        <v>76</v>
      </c>
      <c r="C215" s="2" t="s">
        <v>158</v>
      </c>
      <c r="D215" s="2" t="s">
        <v>78</v>
      </c>
      <c r="E215" s="2" t="s">
        <v>3665</v>
      </c>
      <c r="F215" s="2" t="s">
        <v>3666</v>
      </c>
      <c r="G215" s="2"/>
      <c r="H215" s="2"/>
      <c r="I215" s="2" t="s">
        <v>83</v>
      </c>
      <c r="J215" s="2" t="s">
        <v>52</v>
      </c>
      <c r="K215" s="2" t="s">
        <v>235</v>
      </c>
      <c r="L215" s="2" t="s">
        <v>3667</v>
      </c>
      <c r="M215" s="2" t="s">
        <v>3668</v>
      </c>
      <c r="N215" s="2" t="s">
        <v>3669</v>
      </c>
      <c r="O215" s="2" t="s">
        <v>57</v>
      </c>
      <c r="P215" s="2" t="s">
        <v>57</v>
      </c>
      <c r="Q215" s="2" t="s">
        <v>242</v>
      </c>
      <c r="R215" s="2" t="s">
        <v>3670</v>
      </c>
      <c r="S215" s="2" t="s">
        <v>3671</v>
      </c>
      <c r="T215" s="2" t="s">
        <v>81</v>
      </c>
      <c r="U215" s="2" t="s">
        <v>3672</v>
      </c>
      <c r="V215" s="2" t="s">
        <v>3673</v>
      </c>
      <c r="W215" s="2"/>
      <c r="X215" s="2" t="s">
        <v>3674</v>
      </c>
      <c r="Y215" s="2"/>
      <c r="Z215" s="2" t="s">
        <v>1685</v>
      </c>
      <c r="AA215" s="2" t="s">
        <v>3675</v>
      </c>
      <c r="AB215" s="2" t="s">
        <v>3664</v>
      </c>
      <c r="AC215" s="2" t="s">
        <v>3676</v>
      </c>
      <c r="AD215" s="2" t="s">
        <v>71</v>
      </c>
      <c r="AE215" s="2"/>
      <c r="AF215" s="2"/>
      <c r="AG215" s="2" t="s">
        <v>128</v>
      </c>
      <c r="AH215" s="2" t="s">
        <v>253</v>
      </c>
      <c r="AI215" s="2"/>
      <c r="AJ215" s="2"/>
      <c r="AK215" s="2"/>
      <c r="AL215" s="2"/>
      <c r="AM215" s="2" t="s">
        <v>104</v>
      </c>
      <c r="AN215" s="2" t="s">
        <v>545</v>
      </c>
      <c r="AO215" s="2" t="s">
        <v>106</v>
      </c>
      <c r="AP215" s="2" t="s">
        <v>74</v>
      </c>
      <c r="AQ215" s="2" t="s">
        <v>132</v>
      </c>
      <c r="AR215" s="2"/>
    </row>
    <row r="216" customFormat="false" ht="15" hidden="false" customHeight="false" outlineLevel="0" collapsed="false">
      <c r="A216" s="2" t="s">
        <v>3677</v>
      </c>
      <c r="B216" s="2" t="s">
        <v>76</v>
      </c>
      <c r="C216" s="2" t="s">
        <v>158</v>
      </c>
      <c r="D216" s="2" t="s">
        <v>78</v>
      </c>
      <c r="E216" s="2" t="s">
        <v>3678</v>
      </c>
      <c r="F216" s="2" t="s">
        <v>3679</v>
      </c>
      <c r="G216" s="2"/>
      <c r="H216" s="2" t="s">
        <v>3680</v>
      </c>
      <c r="I216" s="2" t="s">
        <v>51</v>
      </c>
      <c r="J216" s="2" t="s">
        <v>52</v>
      </c>
      <c r="K216" s="2" t="s">
        <v>60</v>
      </c>
      <c r="L216" s="2" t="s">
        <v>3681</v>
      </c>
      <c r="M216" s="2" t="s">
        <v>3682</v>
      </c>
      <c r="N216" s="2" t="s">
        <v>116</v>
      </c>
      <c r="O216" s="2" t="s">
        <v>287</v>
      </c>
      <c r="P216" s="2" t="s">
        <v>58</v>
      </c>
      <c r="Q216" s="2" t="s">
        <v>3683</v>
      </c>
      <c r="R216" s="2" t="s">
        <v>3684</v>
      </c>
      <c r="S216" s="2" t="s">
        <v>3685</v>
      </c>
      <c r="T216" s="2" t="s">
        <v>3686</v>
      </c>
      <c r="U216" s="2" t="s">
        <v>3687</v>
      </c>
      <c r="V216" s="2" t="s">
        <v>3688</v>
      </c>
      <c r="W216" s="2" t="s">
        <v>3689</v>
      </c>
      <c r="X216" s="2" t="s">
        <v>3690</v>
      </c>
      <c r="Y216" s="2"/>
      <c r="Z216" s="2" t="s">
        <v>3691</v>
      </c>
      <c r="AA216" s="2" t="s">
        <v>3692</v>
      </c>
      <c r="AB216" s="2" t="s">
        <v>3677</v>
      </c>
      <c r="AC216" s="2" t="s">
        <v>3693</v>
      </c>
      <c r="AD216" s="2" t="s">
        <v>71</v>
      </c>
      <c r="AE216" s="2"/>
      <c r="AF216" s="2"/>
      <c r="AG216" s="2" t="s">
        <v>1208</v>
      </c>
      <c r="AH216" s="2"/>
      <c r="AI216" s="2"/>
      <c r="AJ216" s="2"/>
      <c r="AK216" s="2"/>
      <c r="AL216" s="2"/>
      <c r="AM216" s="2" t="s">
        <v>104</v>
      </c>
      <c r="AN216" s="2" t="s">
        <v>3694</v>
      </c>
      <c r="AO216" s="2" t="s">
        <v>156</v>
      </c>
      <c r="AP216" s="2" t="s">
        <v>106</v>
      </c>
      <c r="AQ216" s="2" t="s">
        <v>204</v>
      </c>
      <c r="AR216" s="2" t="s">
        <v>132</v>
      </c>
    </row>
    <row r="217" customFormat="false" ht="15" hidden="false" customHeight="false" outlineLevel="0" collapsed="false">
      <c r="A217" s="2" t="s">
        <v>3695</v>
      </c>
      <c r="B217" s="2" t="s">
        <v>76</v>
      </c>
      <c r="C217" s="2" t="s">
        <v>158</v>
      </c>
      <c r="D217" s="2" t="s">
        <v>78</v>
      </c>
      <c r="E217" s="2" t="s">
        <v>3696</v>
      </c>
      <c r="F217" s="2" t="s">
        <v>3697</v>
      </c>
      <c r="G217" s="2"/>
      <c r="H217" s="2" t="s">
        <v>3698</v>
      </c>
      <c r="I217" s="2" t="s">
        <v>51</v>
      </c>
      <c r="J217" s="2" t="s">
        <v>52</v>
      </c>
      <c r="K217" s="2" t="s">
        <v>53</v>
      </c>
      <c r="L217" s="2" t="s">
        <v>3699</v>
      </c>
      <c r="M217" s="2" t="s">
        <v>3700</v>
      </c>
      <c r="N217" s="2" t="s">
        <v>2542</v>
      </c>
      <c r="O217" s="2" t="s">
        <v>164</v>
      </c>
      <c r="P217" s="2" t="s">
        <v>165</v>
      </c>
      <c r="Q217" s="2" t="s">
        <v>59</v>
      </c>
      <c r="R217" s="2" t="s">
        <v>60</v>
      </c>
      <c r="S217" s="2" t="s">
        <v>3701</v>
      </c>
      <c r="T217" s="2" t="s">
        <v>3702</v>
      </c>
      <c r="U217" s="2" t="s">
        <v>3703</v>
      </c>
      <c r="V217" s="2" t="s">
        <v>3704</v>
      </c>
      <c r="W217" s="2" t="s">
        <v>3705</v>
      </c>
      <c r="X217" s="2" t="s">
        <v>3706</v>
      </c>
      <c r="Y217" s="2"/>
      <c r="Z217" s="2" t="s">
        <v>2855</v>
      </c>
      <c r="AA217" s="2" t="s">
        <v>3707</v>
      </c>
      <c r="AB217" s="2" t="s">
        <v>3695</v>
      </c>
      <c r="AC217" s="2" t="s">
        <v>3708</v>
      </c>
      <c r="AD217" s="2" t="s">
        <v>71</v>
      </c>
      <c r="AE217" s="2"/>
      <c r="AF217" s="2"/>
      <c r="AG217" s="2" t="s">
        <v>154</v>
      </c>
      <c r="AH217" s="2"/>
      <c r="AI217" s="2"/>
      <c r="AJ217" s="2"/>
      <c r="AK217" s="2"/>
      <c r="AL217" s="2"/>
      <c r="AM217" s="2" t="s">
        <v>104</v>
      </c>
      <c r="AN217" s="2" t="s">
        <v>362</v>
      </c>
      <c r="AO217" s="2" t="s">
        <v>106</v>
      </c>
      <c r="AP217" s="2" t="s">
        <v>156</v>
      </c>
      <c r="AQ217" s="2" t="s">
        <v>132</v>
      </c>
      <c r="AR217" s="2" t="s">
        <v>107</v>
      </c>
    </row>
    <row r="218" customFormat="false" ht="15" hidden="false" customHeight="false" outlineLevel="0" collapsed="false">
      <c r="A218" s="2" t="s">
        <v>3709</v>
      </c>
      <c r="B218" s="2" t="s">
        <v>45</v>
      </c>
      <c r="C218" s="2" t="s">
        <v>158</v>
      </c>
      <c r="D218" s="2" t="s">
        <v>78</v>
      </c>
      <c r="E218" s="2" t="s">
        <v>3710</v>
      </c>
      <c r="F218" s="2" t="s">
        <v>3711</v>
      </c>
      <c r="G218" s="2"/>
      <c r="H218" s="2"/>
      <c r="I218" s="2" t="s">
        <v>51</v>
      </c>
      <c r="J218" s="2" t="s">
        <v>52</v>
      </c>
      <c r="K218" s="2" t="s">
        <v>84</v>
      </c>
      <c r="L218" s="2" t="s">
        <v>3712</v>
      </c>
      <c r="M218" s="2" t="s">
        <v>3713</v>
      </c>
      <c r="N218" s="2" t="s">
        <v>3714</v>
      </c>
      <c r="O218" s="2" t="s">
        <v>190</v>
      </c>
      <c r="P218" s="2" t="s">
        <v>1449</v>
      </c>
      <c r="Q218" s="2" t="s">
        <v>1301</v>
      </c>
      <c r="R218" s="2" t="s">
        <v>242</v>
      </c>
      <c r="S218" s="2" t="s">
        <v>3715</v>
      </c>
      <c r="T218" s="2" t="s">
        <v>3716</v>
      </c>
      <c r="U218" s="2" t="s">
        <v>3717</v>
      </c>
      <c r="V218" s="2" t="s">
        <v>3718</v>
      </c>
      <c r="W218" s="2" t="s">
        <v>3719</v>
      </c>
      <c r="X218" s="2" t="s">
        <v>3720</v>
      </c>
      <c r="Y218" s="2"/>
      <c r="Z218" s="2"/>
      <c r="AA218" s="2" t="s">
        <v>3721</v>
      </c>
      <c r="AB218" s="2" t="s">
        <v>3709</v>
      </c>
      <c r="AC218" s="2" t="s">
        <v>3722</v>
      </c>
      <c r="AD218" s="2" t="s">
        <v>100</v>
      </c>
      <c r="AE218" s="2" t="s">
        <v>3723</v>
      </c>
      <c r="AF218" s="2" t="s">
        <v>3724</v>
      </c>
      <c r="AG218" s="2" t="s">
        <v>1208</v>
      </c>
      <c r="AH218" s="2"/>
      <c r="AI218" s="2"/>
      <c r="AJ218" s="2"/>
      <c r="AK218" s="2"/>
      <c r="AL218" s="2"/>
      <c r="AM218" s="2" t="s">
        <v>104</v>
      </c>
      <c r="AN218" s="2" t="s">
        <v>228</v>
      </c>
      <c r="AO218" s="2" t="s">
        <v>73</v>
      </c>
      <c r="AP218" s="2" t="s">
        <v>74</v>
      </c>
      <c r="AQ218" s="2" t="s">
        <v>132</v>
      </c>
      <c r="AR218" s="2"/>
    </row>
    <row r="219" customFormat="false" ht="15" hidden="false" customHeight="false" outlineLevel="0" collapsed="false">
      <c r="A219" s="2" t="s">
        <v>3725</v>
      </c>
      <c r="B219" s="2" t="s">
        <v>109</v>
      </c>
      <c r="C219" s="2" t="s">
        <v>158</v>
      </c>
      <c r="D219" s="2" t="s">
        <v>78</v>
      </c>
      <c r="E219" s="2" t="s">
        <v>3726</v>
      </c>
      <c r="F219" s="2" t="s">
        <v>3727</v>
      </c>
      <c r="G219" s="2"/>
      <c r="H219" s="2" t="s">
        <v>3728</v>
      </c>
      <c r="I219" s="2" t="s">
        <v>51</v>
      </c>
      <c r="J219" s="2" t="s">
        <v>52</v>
      </c>
      <c r="K219" s="2" t="s">
        <v>3729</v>
      </c>
      <c r="L219" s="2" t="s">
        <v>3730</v>
      </c>
      <c r="M219" s="2" t="s">
        <v>3731</v>
      </c>
      <c r="N219" s="2" t="s">
        <v>461</v>
      </c>
      <c r="O219" s="2" t="s">
        <v>56</v>
      </c>
      <c r="P219" s="2" t="s">
        <v>980</v>
      </c>
      <c r="Q219" s="2" t="s">
        <v>3732</v>
      </c>
      <c r="R219" s="2" t="s">
        <v>3733</v>
      </c>
      <c r="S219" s="2" t="s">
        <v>3734</v>
      </c>
      <c r="T219" s="2" t="s">
        <v>3735</v>
      </c>
      <c r="U219" s="2" t="s">
        <v>3728</v>
      </c>
      <c r="V219" s="2" t="s">
        <v>3736</v>
      </c>
      <c r="W219" s="2" t="s">
        <v>3737</v>
      </c>
      <c r="X219" s="2" t="s">
        <v>3738</v>
      </c>
      <c r="Y219" s="2"/>
      <c r="Z219" s="2" t="s">
        <v>2392</v>
      </c>
      <c r="AA219" s="2" t="s">
        <v>3739</v>
      </c>
      <c r="AB219" s="2" t="s">
        <v>3725</v>
      </c>
      <c r="AC219" s="2" t="s">
        <v>3740</v>
      </c>
      <c r="AD219" s="2" t="s">
        <v>100</v>
      </c>
      <c r="AE219" s="2" t="s">
        <v>3741</v>
      </c>
      <c r="AF219" s="2" t="s">
        <v>3742</v>
      </c>
      <c r="AG219" s="2" t="s">
        <v>128</v>
      </c>
      <c r="AH219" s="2" t="s">
        <v>178</v>
      </c>
      <c r="AI219" s="2"/>
      <c r="AJ219" s="2"/>
      <c r="AK219" s="2"/>
      <c r="AL219" s="2"/>
      <c r="AM219" s="2" t="s">
        <v>104</v>
      </c>
      <c r="AN219" s="2" t="s">
        <v>1605</v>
      </c>
      <c r="AO219" s="2" t="s">
        <v>106</v>
      </c>
      <c r="AP219" s="2" t="s">
        <v>74</v>
      </c>
      <c r="AQ219" s="2" t="s">
        <v>132</v>
      </c>
      <c r="AR219" s="2"/>
    </row>
    <row r="220" customFormat="false" ht="15" hidden="false" customHeight="false" outlineLevel="0" collapsed="false">
      <c r="A220" s="2" t="s">
        <v>3743</v>
      </c>
      <c r="B220" s="2" t="s">
        <v>76</v>
      </c>
      <c r="C220" s="2" t="s">
        <v>158</v>
      </c>
      <c r="D220" s="2" t="s">
        <v>78</v>
      </c>
      <c r="E220" s="2" t="s">
        <v>3744</v>
      </c>
      <c r="F220" s="2" t="s">
        <v>3745</v>
      </c>
      <c r="G220" s="2" t="s">
        <v>3746</v>
      </c>
      <c r="H220" s="2" t="s">
        <v>3747</v>
      </c>
      <c r="I220" s="2" t="s">
        <v>51</v>
      </c>
      <c r="J220" s="2" t="s">
        <v>52</v>
      </c>
      <c r="K220" s="2" t="s">
        <v>138</v>
      </c>
      <c r="L220" s="2" t="s">
        <v>3748</v>
      </c>
      <c r="M220" s="2" t="s">
        <v>3749</v>
      </c>
      <c r="N220" s="2" t="s">
        <v>3750</v>
      </c>
      <c r="O220" s="2" t="s">
        <v>116</v>
      </c>
      <c r="P220" s="2" t="s">
        <v>2188</v>
      </c>
      <c r="Q220" s="2" t="s">
        <v>145</v>
      </c>
      <c r="R220" s="2" t="s">
        <v>145</v>
      </c>
      <c r="S220" s="2" t="s">
        <v>3751</v>
      </c>
      <c r="T220" s="2" t="s">
        <v>3752</v>
      </c>
      <c r="U220" s="2" t="s">
        <v>3746</v>
      </c>
      <c r="V220" s="2" t="s">
        <v>3753</v>
      </c>
      <c r="W220" s="2" t="s">
        <v>3754</v>
      </c>
      <c r="X220" s="2" t="s">
        <v>3746</v>
      </c>
      <c r="Y220" s="2"/>
      <c r="Z220" s="2" t="s">
        <v>562</v>
      </c>
      <c r="AA220" s="2" t="s">
        <v>98</v>
      </c>
      <c r="AB220" s="2" t="s">
        <v>3743</v>
      </c>
      <c r="AC220" s="2" t="s">
        <v>3755</v>
      </c>
      <c r="AD220" s="2" t="s">
        <v>100</v>
      </c>
      <c r="AE220" s="2" t="s">
        <v>3756</v>
      </c>
      <c r="AF220" s="2" t="s">
        <v>1958</v>
      </c>
      <c r="AG220" s="2"/>
      <c r="AH220" s="2"/>
      <c r="AI220" s="2"/>
      <c r="AJ220" s="2"/>
      <c r="AK220" s="2"/>
      <c r="AL220" s="2"/>
      <c r="AM220" s="2" t="s">
        <v>104</v>
      </c>
      <c r="AN220" s="2" t="s">
        <v>362</v>
      </c>
      <c r="AO220" s="2" t="s">
        <v>106</v>
      </c>
      <c r="AP220" s="2" t="s">
        <v>106</v>
      </c>
      <c r="AQ220" s="2" t="s">
        <v>107</v>
      </c>
      <c r="AR220" s="2" t="s">
        <v>107</v>
      </c>
    </row>
    <row r="221" customFormat="false" ht="15" hidden="false" customHeight="false" outlineLevel="0" collapsed="false">
      <c r="A221" s="2" t="s">
        <v>3757</v>
      </c>
      <c r="B221" s="2" t="s">
        <v>76</v>
      </c>
      <c r="C221" s="2" t="s">
        <v>158</v>
      </c>
      <c r="D221" s="2" t="s">
        <v>78</v>
      </c>
      <c r="E221" s="2" t="s">
        <v>3758</v>
      </c>
      <c r="F221" s="2" t="s">
        <v>3759</v>
      </c>
      <c r="G221" s="2" t="s">
        <v>3760</v>
      </c>
      <c r="H221" s="2" t="s">
        <v>3761</v>
      </c>
      <c r="I221" s="2" t="s">
        <v>83</v>
      </c>
      <c r="J221" s="2" t="s">
        <v>52</v>
      </c>
      <c r="K221" s="2" t="s">
        <v>53</v>
      </c>
      <c r="L221" s="2" t="s">
        <v>3762</v>
      </c>
      <c r="M221" s="2" t="s">
        <v>3763</v>
      </c>
      <c r="N221" s="2" t="s">
        <v>3764</v>
      </c>
      <c r="O221" s="2" t="s">
        <v>287</v>
      </c>
      <c r="P221" s="2" t="s">
        <v>287</v>
      </c>
      <c r="Q221" s="2" t="s">
        <v>288</v>
      </c>
      <c r="R221" s="2" t="s">
        <v>60</v>
      </c>
      <c r="S221" s="2" t="s">
        <v>3765</v>
      </c>
      <c r="T221" s="2" t="s">
        <v>3766</v>
      </c>
      <c r="U221" s="2" t="s">
        <v>3767</v>
      </c>
      <c r="V221" s="2" t="s">
        <v>3768</v>
      </c>
      <c r="W221" s="2" t="s">
        <v>3769</v>
      </c>
      <c r="X221" s="2" t="s">
        <v>3770</v>
      </c>
      <c r="Y221" s="2" t="s">
        <v>3770</v>
      </c>
      <c r="Z221" s="2" t="s">
        <v>3771</v>
      </c>
      <c r="AA221" s="2" t="s">
        <v>3772</v>
      </c>
      <c r="AB221" s="2" t="s">
        <v>3757</v>
      </c>
      <c r="AC221" s="2" t="s">
        <v>3773</v>
      </c>
      <c r="AD221" s="2" t="s">
        <v>71</v>
      </c>
      <c r="AE221" s="2"/>
      <c r="AF221" s="2"/>
      <c r="AG221" s="2" t="s">
        <v>128</v>
      </c>
      <c r="AH221" s="2" t="s">
        <v>253</v>
      </c>
      <c r="AI221" s="2"/>
      <c r="AJ221" s="2"/>
      <c r="AK221" s="2" t="s">
        <v>3774</v>
      </c>
      <c r="AL221" s="2" t="s">
        <v>3775</v>
      </c>
      <c r="AM221" s="2" t="s">
        <v>72</v>
      </c>
      <c r="AN221" s="2"/>
      <c r="AO221" s="2" t="s">
        <v>106</v>
      </c>
      <c r="AP221" s="2" t="s">
        <v>156</v>
      </c>
      <c r="AQ221" s="2" t="s">
        <v>132</v>
      </c>
      <c r="AR221" s="2" t="s">
        <v>107</v>
      </c>
    </row>
    <row r="222" customFormat="false" ht="15" hidden="false" customHeight="false" outlineLevel="0" collapsed="false">
      <c r="A222" s="2" t="s">
        <v>3776</v>
      </c>
      <c r="B222" s="2" t="s">
        <v>76</v>
      </c>
      <c r="C222" s="2" t="s">
        <v>158</v>
      </c>
      <c r="D222" s="2" t="s">
        <v>78</v>
      </c>
      <c r="E222" s="2" t="s">
        <v>3777</v>
      </c>
      <c r="F222" s="2" t="s">
        <v>3778</v>
      </c>
      <c r="G222" s="2"/>
      <c r="H222" s="2" t="s">
        <v>3779</v>
      </c>
      <c r="I222" s="2" t="s">
        <v>83</v>
      </c>
      <c r="J222" s="2" t="s">
        <v>52</v>
      </c>
      <c r="K222" s="2" t="s">
        <v>53</v>
      </c>
      <c r="L222" s="2" t="s">
        <v>3780</v>
      </c>
      <c r="M222" s="2" t="s">
        <v>3781</v>
      </c>
      <c r="N222" s="2" t="s">
        <v>1860</v>
      </c>
      <c r="O222" s="2" t="s">
        <v>287</v>
      </c>
      <c r="P222" s="2" t="s">
        <v>980</v>
      </c>
      <c r="Q222" s="2" t="s">
        <v>144</v>
      </c>
      <c r="R222" s="2" t="s">
        <v>145</v>
      </c>
      <c r="S222" s="2" t="s">
        <v>3782</v>
      </c>
      <c r="T222" s="2" t="s">
        <v>3783</v>
      </c>
      <c r="U222" s="2" t="s">
        <v>3784</v>
      </c>
      <c r="V222" s="2" t="s">
        <v>3785</v>
      </c>
      <c r="W222" s="2" t="s">
        <v>3786</v>
      </c>
      <c r="X222" s="2" t="s">
        <v>3787</v>
      </c>
      <c r="Y222" s="2"/>
      <c r="Z222" s="2" t="s">
        <v>2855</v>
      </c>
      <c r="AA222" s="2" t="s">
        <v>3788</v>
      </c>
      <c r="AB222" s="2" t="s">
        <v>3776</v>
      </c>
      <c r="AC222" s="2" t="s">
        <v>3789</v>
      </c>
      <c r="AD222" s="2" t="s">
        <v>100</v>
      </c>
      <c r="AE222" s="2" t="s">
        <v>3790</v>
      </c>
      <c r="AF222" s="2" t="s">
        <v>1119</v>
      </c>
      <c r="AG222" s="2"/>
      <c r="AH222" s="2"/>
      <c r="AI222" s="2"/>
      <c r="AJ222" s="2"/>
      <c r="AK222" s="2"/>
      <c r="AL222" s="2"/>
      <c r="AM222" s="2" t="s">
        <v>104</v>
      </c>
      <c r="AN222" s="2" t="s">
        <v>705</v>
      </c>
      <c r="AO222" s="2" t="s">
        <v>156</v>
      </c>
      <c r="AP222" s="2" t="s">
        <v>106</v>
      </c>
      <c r="AQ222" s="2" t="s">
        <v>107</v>
      </c>
      <c r="AR222" s="2" t="s">
        <v>107</v>
      </c>
    </row>
    <row r="223" customFormat="false" ht="15" hidden="false" customHeight="false" outlineLevel="0" collapsed="false">
      <c r="A223" s="2" t="s">
        <v>3791</v>
      </c>
      <c r="B223" s="2" t="s">
        <v>278</v>
      </c>
      <c r="C223" s="2" t="s">
        <v>158</v>
      </c>
      <c r="D223" s="2" t="s">
        <v>78</v>
      </c>
      <c r="E223" s="2" t="s">
        <v>3792</v>
      </c>
      <c r="F223" s="2" t="s">
        <v>3793</v>
      </c>
      <c r="G223" s="2" t="s">
        <v>3794</v>
      </c>
      <c r="H223" s="2" t="s">
        <v>3795</v>
      </c>
      <c r="I223" s="2" t="s">
        <v>83</v>
      </c>
      <c r="J223" s="2" t="s">
        <v>52</v>
      </c>
      <c r="K223" s="2" t="s">
        <v>729</v>
      </c>
      <c r="L223" s="2" t="s">
        <v>3796</v>
      </c>
      <c r="M223" s="2" t="s">
        <v>3797</v>
      </c>
      <c r="N223" s="2" t="s">
        <v>3798</v>
      </c>
      <c r="O223" s="2" t="s">
        <v>212</v>
      </c>
      <c r="P223" s="2" t="s">
        <v>142</v>
      </c>
      <c r="Q223" s="2" t="s">
        <v>3799</v>
      </c>
      <c r="R223" s="2" t="s">
        <v>714</v>
      </c>
      <c r="S223" s="2" t="s">
        <v>3800</v>
      </c>
      <c r="T223" s="2" t="s">
        <v>3801</v>
      </c>
      <c r="U223" s="2" t="s">
        <v>3802</v>
      </c>
      <c r="V223" s="2" t="s">
        <v>3803</v>
      </c>
      <c r="W223" s="2" t="s">
        <v>3804</v>
      </c>
      <c r="X223" s="2" t="s">
        <v>3795</v>
      </c>
      <c r="Y223" s="2"/>
      <c r="Z223" s="2" t="s">
        <v>358</v>
      </c>
      <c r="AA223" s="2" t="s">
        <v>3805</v>
      </c>
      <c r="AB223" s="2" t="s">
        <v>3791</v>
      </c>
      <c r="AC223" s="2" t="s">
        <v>3806</v>
      </c>
      <c r="AD223" s="2" t="s">
        <v>71</v>
      </c>
      <c r="AE223" s="2"/>
      <c r="AF223" s="2"/>
      <c r="AG223" s="2"/>
      <c r="AH223" s="2"/>
      <c r="AI223" s="2"/>
      <c r="AJ223" s="2"/>
      <c r="AK223" s="2"/>
      <c r="AL223" s="2"/>
      <c r="AM223" s="2" t="s">
        <v>104</v>
      </c>
      <c r="AN223" s="2" t="s">
        <v>583</v>
      </c>
      <c r="AO223" s="2" t="s">
        <v>106</v>
      </c>
      <c r="AP223" s="2"/>
      <c r="AQ223" s="2" t="s">
        <v>204</v>
      </c>
      <c r="AR223" s="2"/>
    </row>
    <row r="224" customFormat="false" ht="15" hidden="false" customHeight="false" outlineLevel="0" collapsed="false">
      <c r="A224" s="2" t="s">
        <v>3807</v>
      </c>
      <c r="B224" s="2" t="s">
        <v>76</v>
      </c>
      <c r="C224" s="2" t="s">
        <v>158</v>
      </c>
      <c r="D224" s="2" t="s">
        <v>78</v>
      </c>
      <c r="E224" s="2" t="s">
        <v>3808</v>
      </c>
      <c r="F224" s="2" t="s">
        <v>3666</v>
      </c>
      <c r="G224" s="2" t="s">
        <v>528</v>
      </c>
      <c r="H224" s="2" t="s">
        <v>3809</v>
      </c>
      <c r="I224" s="2" t="s">
        <v>83</v>
      </c>
      <c r="J224" s="2" t="s">
        <v>52</v>
      </c>
      <c r="K224" s="2" t="s">
        <v>53</v>
      </c>
      <c r="L224" s="2" t="s">
        <v>3810</v>
      </c>
      <c r="M224" s="2" t="s">
        <v>530</v>
      </c>
      <c r="N224" s="2" t="s">
        <v>531</v>
      </c>
      <c r="O224" s="2" t="s">
        <v>190</v>
      </c>
      <c r="P224" s="2" t="s">
        <v>515</v>
      </c>
      <c r="Q224" s="2" t="s">
        <v>144</v>
      </c>
      <c r="R224" s="2" t="s">
        <v>145</v>
      </c>
      <c r="S224" s="2" t="s">
        <v>532</v>
      </c>
      <c r="T224" s="2" t="s">
        <v>533</v>
      </c>
      <c r="U224" s="2" t="s">
        <v>534</v>
      </c>
      <c r="V224" s="2" t="s">
        <v>535</v>
      </c>
      <c r="W224" s="2" t="s">
        <v>536</v>
      </c>
      <c r="X224" s="2" t="s">
        <v>537</v>
      </c>
      <c r="Y224" s="2" t="s">
        <v>538</v>
      </c>
      <c r="Z224" s="2" t="s">
        <v>1685</v>
      </c>
      <c r="AA224" s="2" t="s">
        <v>539</v>
      </c>
      <c r="AB224" s="2" t="s">
        <v>3807</v>
      </c>
      <c r="AC224" s="2" t="s">
        <v>3811</v>
      </c>
      <c r="AD224" s="2" t="s">
        <v>100</v>
      </c>
      <c r="AE224" s="2" t="s">
        <v>3812</v>
      </c>
      <c r="AF224" s="2" t="s">
        <v>2542</v>
      </c>
      <c r="AG224" s="2" t="s">
        <v>103</v>
      </c>
      <c r="AH224" s="2" t="s">
        <v>253</v>
      </c>
      <c r="AI224" s="2"/>
      <c r="AJ224" s="2"/>
      <c r="AK224" s="2" t="s">
        <v>3813</v>
      </c>
      <c r="AL224" s="2" t="s">
        <v>3814</v>
      </c>
      <c r="AM224" s="2" t="s">
        <v>104</v>
      </c>
      <c r="AN224" s="2" t="s">
        <v>707</v>
      </c>
      <c r="AO224" s="2" t="s">
        <v>106</v>
      </c>
      <c r="AP224" s="2" t="s">
        <v>74</v>
      </c>
      <c r="AQ224" s="2" t="s">
        <v>107</v>
      </c>
      <c r="AR224" s="2"/>
    </row>
    <row r="225" customFormat="false" ht="15" hidden="false" customHeight="false" outlineLevel="0" collapsed="false">
      <c r="A225" s="2" t="s">
        <v>3815</v>
      </c>
      <c r="B225" s="2" t="s">
        <v>109</v>
      </c>
      <c r="C225" s="2" t="s">
        <v>158</v>
      </c>
      <c r="D225" s="2" t="s">
        <v>78</v>
      </c>
      <c r="E225" s="2" t="s">
        <v>3816</v>
      </c>
      <c r="F225" s="2" t="s">
        <v>3817</v>
      </c>
      <c r="G225" s="2" t="s">
        <v>528</v>
      </c>
      <c r="H225" s="2" t="s">
        <v>3809</v>
      </c>
      <c r="I225" s="2" t="s">
        <v>51</v>
      </c>
      <c r="J225" s="2" t="s">
        <v>52</v>
      </c>
      <c r="K225" s="2" t="s">
        <v>1194</v>
      </c>
      <c r="L225" s="2" t="s">
        <v>3818</v>
      </c>
      <c r="M225" s="2" t="s">
        <v>530</v>
      </c>
      <c r="N225" s="2" t="s">
        <v>531</v>
      </c>
      <c r="O225" s="2" t="s">
        <v>190</v>
      </c>
      <c r="P225" s="2" t="s">
        <v>515</v>
      </c>
      <c r="Q225" s="2" t="s">
        <v>144</v>
      </c>
      <c r="R225" s="2" t="s">
        <v>145</v>
      </c>
      <c r="S225" s="2" t="s">
        <v>532</v>
      </c>
      <c r="T225" s="2" t="s">
        <v>533</v>
      </c>
      <c r="U225" s="2" t="s">
        <v>534</v>
      </c>
      <c r="V225" s="2" t="s">
        <v>535</v>
      </c>
      <c r="W225" s="2" t="s">
        <v>536</v>
      </c>
      <c r="X225" s="2" t="s">
        <v>537</v>
      </c>
      <c r="Y225" s="2" t="s">
        <v>528</v>
      </c>
      <c r="Z225" s="2" t="s">
        <v>81</v>
      </c>
      <c r="AA225" s="2" t="s">
        <v>539</v>
      </c>
      <c r="AB225" s="2" t="s">
        <v>3815</v>
      </c>
      <c r="AC225" s="2" t="s">
        <v>3819</v>
      </c>
      <c r="AD225" s="2" t="s">
        <v>100</v>
      </c>
      <c r="AE225" s="2" t="s">
        <v>541</v>
      </c>
      <c r="AF225" s="2" t="s">
        <v>542</v>
      </c>
      <c r="AG225" s="2" t="s">
        <v>103</v>
      </c>
      <c r="AH225" s="2" t="s">
        <v>253</v>
      </c>
      <c r="AI225" s="2"/>
      <c r="AJ225" s="2"/>
      <c r="AK225" s="2" t="s">
        <v>3813</v>
      </c>
      <c r="AL225" s="2" t="s">
        <v>3814</v>
      </c>
      <c r="AM225" s="2" t="s">
        <v>104</v>
      </c>
      <c r="AN225" s="2" t="s">
        <v>1563</v>
      </c>
      <c r="AO225" s="2" t="s">
        <v>106</v>
      </c>
      <c r="AP225" s="2" t="s">
        <v>74</v>
      </c>
      <c r="AQ225" s="2" t="s">
        <v>107</v>
      </c>
      <c r="AR225" s="2"/>
    </row>
    <row r="226" customFormat="false" ht="15" hidden="false" customHeight="false" outlineLevel="0" collapsed="false">
      <c r="A226" s="2" t="s">
        <v>3820</v>
      </c>
      <c r="B226" s="2" t="s">
        <v>45</v>
      </c>
      <c r="C226" s="2" t="s">
        <v>77</v>
      </c>
      <c r="D226" s="2" t="s">
        <v>78</v>
      </c>
      <c r="E226" s="2" t="s">
        <v>3821</v>
      </c>
      <c r="F226" s="2" t="s">
        <v>3821</v>
      </c>
      <c r="G226" s="2"/>
      <c r="H226" s="2"/>
      <c r="I226" s="2" t="s">
        <v>51</v>
      </c>
      <c r="J226" s="2" t="s">
        <v>52</v>
      </c>
      <c r="K226" s="2" t="s">
        <v>1446</v>
      </c>
      <c r="L226" s="2" t="s">
        <v>3822</v>
      </c>
      <c r="M226" s="2" t="s">
        <v>3823</v>
      </c>
      <c r="N226" s="2" t="s">
        <v>3824</v>
      </c>
      <c r="O226" s="2" t="s">
        <v>1197</v>
      </c>
      <c r="P226" s="2" t="s">
        <v>164</v>
      </c>
      <c r="Q226" s="2" t="s">
        <v>3825</v>
      </c>
      <c r="R226" s="2" t="s">
        <v>242</v>
      </c>
      <c r="S226" s="2" t="s">
        <v>3826</v>
      </c>
      <c r="T226" s="2" t="s">
        <v>3827</v>
      </c>
      <c r="U226" s="2" t="s">
        <v>3828</v>
      </c>
      <c r="V226" s="2" t="s">
        <v>3829</v>
      </c>
      <c r="W226" s="2"/>
      <c r="X226" s="2" t="s">
        <v>3830</v>
      </c>
      <c r="Y226" s="2"/>
      <c r="Z226" s="2" t="s">
        <v>1954</v>
      </c>
      <c r="AA226" s="2" t="s">
        <v>3831</v>
      </c>
      <c r="AB226" s="2" t="s">
        <v>3820</v>
      </c>
      <c r="AC226" s="2" t="s">
        <v>3832</v>
      </c>
      <c r="AD226" s="2" t="s">
        <v>71</v>
      </c>
      <c r="AE226" s="2"/>
      <c r="AF226" s="2"/>
      <c r="AG226" s="2" t="s">
        <v>1208</v>
      </c>
      <c r="AH226" s="2"/>
      <c r="AI226" s="2"/>
      <c r="AJ226" s="2"/>
      <c r="AK226" s="2"/>
      <c r="AL226" s="2"/>
      <c r="AM226" s="2" t="s">
        <v>72</v>
      </c>
      <c r="AN226" s="2"/>
      <c r="AO226" s="2" t="s">
        <v>156</v>
      </c>
      <c r="AP226" s="2" t="s">
        <v>74</v>
      </c>
      <c r="AQ226" s="2" t="s">
        <v>132</v>
      </c>
      <c r="AR226" s="2"/>
    </row>
    <row r="227" customFormat="false" ht="15" hidden="false" customHeight="false" outlineLevel="0" collapsed="false">
      <c r="A227" s="2" t="s">
        <v>3833</v>
      </c>
      <c r="B227" s="2" t="s">
        <v>109</v>
      </c>
      <c r="C227" s="2" t="s">
        <v>158</v>
      </c>
      <c r="D227" s="2" t="s">
        <v>78</v>
      </c>
      <c r="E227" s="2" t="s">
        <v>3834</v>
      </c>
      <c r="F227" s="2" t="s">
        <v>3835</v>
      </c>
      <c r="G227" s="2"/>
      <c r="H227" s="2" t="s">
        <v>3836</v>
      </c>
      <c r="I227" s="2" t="s">
        <v>51</v>
      </c>
      <c r="J227" s="2" t="s">
        <v>52</v>
      </c>
      <c r="K227" s="2" t="s">
        <v>138</v>
      </c>
      <c r="L227" s="2" t="s">
        <v>3837</v>
      </c>
      <c r="M227" s="2" t="s">
        <v>3838</v>
      </c>
      <c r="N227" s="2" t="s">
        <v>3839</v>
      </c>
      <c r="O227" s="2" t="s">
        <v>142</v>
      </c>
      <c r="P227" s="2" t="s">
        <v>143</v>
      </c>
      <c r="Q227" s="2" t="s">
        <v>59</v>
      </c>
      <c r="R227" s="2" t="s">
        <v>60</v>
      </c>
      <c r="S227" s="2" t="s">
        <v>3840</v>
      </c>
      <c r="T227" s="2" t="s">
        <v>3841</v>
      </c>
      <c r="U227" s="2" t="s">
        <v>3842</v>
      </c>
      <c r="V227" s="2" t="s">
        <v>3843</v>
      </c>
      <c r="W227" s="2" t="s">
        <v>3844</v>
      </c>
      <c r="X227" s="2" t="s">
        <v>3845</v>
      </c>
      <c r="Y227" s="2" t="s">
        <v>3846</v>
      </c>
      <c r="Z227" s="2" t="s">
        <v>1223</v>
      </c>
      <c r="AA227" s="2" t="s">
        <v>3847</v>
      </c>
      <c r="AB227" s="2" t="s">
        <v>3833</v>
      </c>
      <c r="AC227" s="2" t="s">
        <v>3848</v>
      </c>
      <c r="AD227" s="2" t="s">
        <v>71</v>
      </c>
      <c r="AE227" s="2"/>
      <c r="AF227" s="2"/>
      <c r="AG227" s="2" t="s">
        <v>128</v>
      </c>
      <c r="AH227" s="2"/>
      <c r="AI227" s="2"/>
      <c r="AJ227" s="2"/>
      <c r="AK227" s="2"/>
      <c r="AL227" s="2"/>
      <c r="AM227" s="2" t="s">
        <v>72</v>
      </c>
      <c r="AN227" s="2"/>
      <c r="AO227" s="2" t="s">
        <v>73</v>
      </c>
      <c r="AP227" s="2" t="s">
        <v>156</v>
      </c>
      <c r="AQ227" s="2" t="s">
        <v>132</v>
      </c>
      <c r="AR227" s="2" t="s">
        <v>107</v>
      </c>
    </row>
    <row r="228" customFormat="false" ht="15" hidden="false" customHeight="false" outlineLevel="0" collapsed="false">
      <c r="A228" s="2" t="s">
        <v>3849</v>
      </c>
      <c r="B228" s="2" t="s">
        <v>76</v>
      </c>
      <c r="C228" s="2" t="s">
        <v>158</v>
      </c>
      <c r="D228" s="2" t="s">
        <v>78</v>
      </c>
      <c r="E228" s="2" t="s">
        <v>3850</v>
      </c>
      <c r="F228" s="2" t="s">
        <v>3030</v>
      </c>
      <c r="G228" s="2"/>
      <c r="H228" s="2" t="s">
        <v>3851</v>
      </c>
      <c r="I228" s="2" t="s">
        <v>51</v>
      </c>
      <c r="J228" s="2" t="s">
        <v>52</v>
      </c>
      <c r="K228" s="2" t="s">
        <v>3852</v>
      </c>
      <c r="L228" s="2" t="s">
        <v>3853</v>
      </c>
      <c r="M228" s="2" t="s">
        <v>3854</v>
      </c>
      <c r="N228" s="2" t="s">
        <v>3855</v>
      </c>
      <c r="O228" s="2" t="s">
        <v>190</v>
      </c>
      <c r="P228" s="2" t="s">
        <v>310</v>
      </c>
      <c r="Q228" s="2" t="s">
        <v>3856</v>
      </c>
      <c r="R228" s="2" t="s">
        <v>3857</v>
      </c>
      <c r="S228" s="2" t="s">
        <v>3858</v>
      </c>
      <c r="T228" s="2" t="s">
        <v>3859</v>
      </c>
      <c r="U228" s="2" t="s">
        <v>3860</v>
      </c>
      <c r="V228" s="2" t="s">
        <v>3861</v>
      </c>
      <c r="W228" s="2" t="s">
        <v>3862</v>
      </c>
      <c r="X228" s="2" t="s">
        <v>3863</v>
      </c>
      <c r="Y228" s="2" t="s">
        <v>3864</v>
      </c>
      <c r="Z228" s="2" t="s">
        <v>3865</v>
      </c>
      <c r="AA228" s="2" t="s">
        <v>3866</v>
      </c>
      <c r="AB228" s="2" t="s">
        <v>3849</v>
      </c>
      <c r="AC228" s="2" t="s">
        <v>3867</v>
      </c>
      <c r="AD228" s="2" t="s">
        <v>71</v>
      </c>
      <c r="AE228" s="2"/>
      <c r="AF228" s="2"/>
      <c r="AG228" s="2" t="s">
        <v>298</v>
      </c>
      <c r="AH228" s="2" t="s">
        <v>178</v>
      </c>
      <c r="AI228" s="2" t="s">
        <v>3868</v>
      </c>
      <c r="AJ228" s="2" t="s">
        <v>164</v>
      </c>
      <c r="AK228" s="2"/>
      <c r="AL228" s="2"/>
      <c r="AM228" s="2" t="s">
        <v>104</v>
      </c>
      <c r="AN228" s="2" t="s">
        <v>131</v>
      </c>
      <c r="AO228" s="2" t="s">
        <v>73</v>
      </c>
      <c r="AP228" s="2" t="s">
        <v>74</v>
      </c>
      <c r="AQ228" s="2" t="s">
        <v>107</v>
      </c>
      <c r="AR228" s="2"/>
    </row>
    <row r="229" customFormat="false" ht="15" hidden="false" customHeight="false" outlineLevel="0" collapsed="false">
      <c r="A229" s="2" t="s">
        <v>3869</v>
      </c>
      <c r="B229" s="2" t="s">
        <v>76</v>
      </c>
      <c r="C229" s="2" t="s">
        <v>158</v>
      </c>
      <c r="D229" s="2" t="s">
        <v>78</v>
      </c>
      <c r="E229" s="2" t="s">
        <v>3870</v>
      </c>
      <c r="F229" s="2" t="s">
        <v>3871</v>
      </c>
      <c r="G229" s="2"/>
      <c r="H229" s="2" t="s">
        <v>3872</v>
      </c>
      <c r="I229" s="2" t="s">
        <v>83</v>
      </c>
      <c r="J229" s="2" t="s">
        <v>52</v>
      </c>
      <c r="K229" s="2" t="s">
        <v>53</v>
      </c>
      <c r="L229" s="2" t="s">
        <v>3873</v>
      </c>
      <c r="M229" s="2" t="s">
        <v>3874</v>
      </c>
      <c r="N229" s="2" t="s">
        <v>3875</v>
      </c>
      <c r="O229" s="2" t="s">
        <v>190</v>
      </c>
      <c r="P229" s="2" t="s">
        <v>56</v>
      </c>
      <c r="Q229" s="2" t="s">
        <v>3876</v>
      </c>
      <c r="R229" s="2" t="s">
        <v>477</v>
      </c>
      <c r="S229" s="2" t="s">
        <v>3877</v>
      </c>
      <c r="T229" s="2" t="s">
        <v>3878</v>
      </c>
      <c r="U229" s="2" t="s">
        <v>3879</v>
      </c>
      <c r="V229" s="2" t="s">
        <v>3880</v>
      </c>
      <c r="W229" s="2" t="s">
        <v>3881</v>
      </c>
      <c r="X229" s="2" t="s">
        <v>3882</v>
      </c>
      <c r="Y229" s="2"/>
      <c r="Z229" s="2" t="s">
        <v>2975</v>
      </c>
      <c r="AA229" s="2" t="s">
        <v>3883</v>
      </c>
      <c r="AB229" s="2" t="s">
        <v>3869</v>
      </c>
      <c r="AC229" s="2" t="s">
        <v>3884</v>
      </c>
      <c r="AD229" s="2" t="s">
        <v>71</v>
      </c>
      <c r="AE229" s="2"/>
      <c r="AF229" s="2"/>
      <c r="AG229" s="2" t="s">
        <v>298</v>
      </c>
      <c r="AH229" s="2" t="s">
        <v>178</v>
      </c>
      <c r="AI229" s="2" t="s">
        <v>3885</v>
      </c>
      <c r="AJ229" s="2" t="s">
        <v>1197</v>
      </c>
      <c r="AK229" s="2"/>
      <c r="AL229" s="2"/>
      <c r="AM229" s="2" t="s">
        <v>104</v>
      </c>
      <c r="AN229" s="2" t="s">
        <v>839</v>
      </c>
      <c r="AO229" s="2" t="s">
        <v>106</v>
      </c>
      <c r="AP229" s="2" t="s">
        <v>156</v>
      </c>
      <c r="AQ229" s="2" t="s">
        <v>204</v>
      </c>
      <c r="AR229" s="2" t="s">
        <v>107</v>
      </c>
    </row>
    <row r="230" customFormat="false" ht="15" hidden="false" customHeight="false" outlineLevel="0" collapsed="false">
      <c r="A230" s="2" t="s">
        <v>3886</v>
      </c>
      <c r="B230" s="2" t="s">
        <v>109</v>
      </c>
      <c r="C230" s="2" t="s">
        <v>158</v>
      </c>
      <c r="D230" s="2" t="s">
        <v>78</v>
      </c>
      <c r="E230" s="2" t="s">
        <v>3887</v>
      </c>
      <c r="F230" s="2" t="s">
        <v>3888</v>
      </c>
      <c r="G230" s="2"/>
      <c r="H230" s="2" t="s">
        <v>3889</v>
      </c>
      <c r="I230" s="2" t="s">
        <v>83</v>
      </c>
      <c r="J230" s="2" t="s">
        <v>52</v>
      </c>
      <c r="K230" s="2" t="s">
        <v>3890</v>
      </c>
      <c r="L230" s="2" t="s">
        <v>3891</v>
      </c>
      <c r="M230" s="2" t="s">
        <v>3892</v>
      </c>
      <c r="N230" s="2" t="s">
        <v>2542</v>
      </c>
      <c r="O230" s="2" t="s">
        <v>165</v>
      </c>
      <c r="P230" s="2" t="s">
        <v>287</v>
      </c>
      <c r="Q230" s="2" t="s">
        <v>3893</v>
      </c>
      <c r="R230" s="2" t="s">
        <v>810</v>
      </c>
      <c r="S230" s="2" t="s">
        <v>3894</v>
      </c>
      <c r="T230" s="2" t="s">
        <v>3895</v>
      </c>
      <c r="U230" s="2" t="s">
        <v>3896</v>
      </c>
      <c r="V230" s="2" t="s">
        <v>3897</v>
      </c>
      <c r="W230" s="2" t="s">
        <v>3898</v>
      </c>
      <c r="X230" s="2" t="s">
        <v>3899</v>
      </c>
      <c r="Y230" s="2"/>
      <c r="Z230" s="2" t="s">
        <v>3900</v>
      </c>
      <c r="AA230" s="2" t="s">
        <v>3901</v>
      </c>
      <c r="AB230" s="2" t="s">
        <v>3886</v>
      </c>
      <c r="AC230" s="2" t="s">
        <v>3902</v>
      </c>
      <c r="AD230" s="2" t="s">
        <v>100</v>
      </c>
      <c r="AE230" s="2" t="s">
        <v>3903</v>
      </c>
      <c r="AF230" s="2" t="s">
        <v>3904</v>
      </c>
      <c r="AG230" s="2" t="s">
        <v>103</v>
      </c>
      <c r="AH230" s="2" t="s">
        <v>178</v>
      </c>
      <c r="AI230" s="2"/>
      <c r="AJ230" s="2"/>
      <c r="AK230" s="2"/>
      <c r="AL230" s="2"/>
      <c r="AM230" s="2" t="s">
        <v>104</v>
      </c>
      <c r="AN230" s="2" t="s">
        <v>1226</v>
      </c>
      <c r="AO230" s="2" t="s">
        <v>106</v>
      </c>
      <c r="AP230" s="2" t="s">
        <v>74</v>
      </c>
      <c r="AQ230" s="2" t="s">
        <v>132</v>
      </c>
      <c r="AR230" s="2"/>
    </row>
    <row r="231" customFormat="false" ht="15" hidden="false" customHeight="false" outlineLevel="0" collapsed="false">
      <c r="A231" s="2" t="s">
        <v>3905</v>
      </c>
      <c r="B231" s="2" t="s">
        <v>76</v>
      </c>
      <c r="C231" s="2" t="s">
        <v>158</v>
      </c>
      <c r="D231" s="2" t="s">
        <v>78</v>
      </c>
      <c r="E231" s="2" t="s">
        <v>3906</v>
      </c>
      <c r="F231" s="2" t="s">
        <v>3907</v>
      </c>
      <c r="G231" s="2"/>
      <c r="H231" s="2"/>
      <c r="I231" s="2" t="s">
        <v>51</v>
      </c>
      <c r="J231" s="2" t="s">
        <v>52</v>
      </c>
      <c r="K231" s="2" t="s">
        <v>53</v>
      </c>
      <c r="L231" s="2" t="s">
        <v>3908</v>
      </c>
      <c r="M231" s="2" t="s">
        <v>3909</v>
      </c>
      <c r="N231" s="2" t="s">
        <v>3910</v>
      </c>
      <c r="O231" s="2" t="s">
        <v>573</v>
      </c>
      <c r="P231" s="2" t="s">
        <v>496</v>
      </c>
      <c r="Q231" s="2" t="s">
        <v>144</v>
      </c>
      <c r="R231" s="2" t="s">
        <v>242</v>
      </c>
      <c r="S231" s="2" t="s">
        <v>3911</v>
      </c>
      <c r="T231" s="2" t="s">
        <v>3912</v>
      </c>
      <c r="U231" s="2" t="s">
        <v>3913</v>
      </c>
      <c r="V231" s="2" t="s">
        <v>3914</v>
      </c>
      <c r="W231" s="2" t="s">
        <v>3915</v>
      </c>
      <c r="X231" s="2" t="s">
        <v>3916</v>
      </c>
      <c r="Y231" s="2"/>
      <c r="Z231" s="2" t="s">
        <v>3917</v>
      </c>
      <c r="AA231" s="2" t="s">
        <v>3918</v>
      </c>
      <c r="AB231" s="2" t="s">
        <v>3905</v>
      </c>
      <c r="AC231" s="2" t="s">
        <v>3919</v>
      </c>
      <c r="AD231" s="2" t="s">
        <v>100</v>
      </c>
      <c r="AE231" s="2" t="s">
        <v>3920</v>
      </c>
      <c r="AF231" s="2" t="s">
        <v>3921</v>
      </c>
      <c r="AG231" s="2"/>
      <c r="AH231" s="2"/>
      <c r="AI231" s="2"/>
      <c r="AJ231" s="2"/>
      <c r="AK231" s="2"/>
      <c r="AL231" s="2"/>
      <c r="AM231" s="2" t="s">
        <v>104</v>
      </c>
      <c r="AN231" s="2" t="s">
        <v>705</v>
      </c>
      <c r="AO231" s="2" t="s">
        <v>73</v>
      </c>
      <c r="AP231" s="2" t="s">
        <v>74</v>
      </c>
      <c r="AQ231" s="2"/>
      <c r="AR231" s="2"/>
    </row>
    <row r="232" customFormat="false" ht="15" hidden="false" customHeight="false" outlineLevel="0" collapsed="false">
      <c r="A232" s="2" t="s">
        <v>3922</v>
      </c>
      <c r="B232" s="2" t="s">
        <v>76</v>
      </c>
      <c r="C232" s="2" t="s">
        <v>158</v>
      </c>
      <c r="D232" s="2" t="s">
        <v>78</v>
      </c>
      <c r="E232" s="2" t="s">
        <v>3923</v>
      </c>
      <c r="F232" s="2" t="s">
        <v>3924</v>
      </c>
      <c r="G232" s="2"/>
      <c r="H232" s="2" t="s">
        <v>3925</v>
      </c>
      <c r="I232" s="2" t="s">
        <v>51</v>
      </c>
      <c r="J232" s="2" t="s">
        <v>52</v>
      </c>
      <c r="K232" s="2" t="s">
        <v>805</v>
      </c>
      <c r="L232" s="2" t="s">
        <v>3926</v>
      </c>
      <c r="M232" s="2" t="s">
        <v>3927</v>
      </c>
      <c r="N232" s="2" t="s">
        <v>88</v>
      </c>
      <c r="O232" s="2" t="s">
        <v>311</v>
      </c>
      <c r="P232" s="2" t="s">
        <v>733</v>
      </c>
      <c r="Q232" s="2" t="s">
        <v>3928</v>
      </c>
      <c r="R232" s="2" t="s">
        <v>3929</v>
      </c>
      <c r="S232" s="2" t="s">
        <v>3930</v>
      </c>
      <c r="T232" s="2" t="s">
        <v>3931</v>
      </c>
      <c r="U232" s="2" t="s">
        <v>3932</v>
      </c>
      <c r="V232" s="2" t="s">
        <v>3933</v>
      </c>
      <c r="W232" s="2" t="s">
        <v>3934</v>
      </c>
      <c r="X232" s="2" t="s">
        <v>3925</v>
      </c>
      <c r="Y232" s="2"/>
      <c r="Z232" s="2" t="s">
        <v>3935</v>
      </c>
      <c r="AA232" s="2" t="s">
        <v>3936</v>
      </c>
      <c r="AB232" s="2" t="s">
        <v>3922</v>
      </c>
      <c r="AC232" s="2" t="s">
        <v>3937</v>
      </c>
      <c r="AD232" s="2" t="s">
        <v>71</v>
      </c>
      <c r="AE232" s="2"/>
      <c r="AF232" s="2"/>
      <c r="AG232" s="2"/>
      <c r="AH232" s="2"/>
      <c r="AI232" s="2"/>
      <c r="AJ232" s="2"/>
      <c r="AK232" s="2"/>
      <c r="AL232" s="2"/>
      <c r="AM232" s="2" t="s">
        <v>104</v>
      </c>
      <c r="AN232" s="2" t="s">
        <v>839</v>
      </c>
      <c r="AO232" s="2" t="s">
        <v>106</v>
      </c>
      <c r="AP232" s="2" t="s">
        <v>106</v>
      </c>
      <c r="AQ232" s="2" t="s">
        <v>107</v>
      </c>
      <c r="AR232" s="2" t="s">
        <v>107</v>
      </c>
    </row>
    <row r="233" customFormat="false" ht="15" hidden="false" customHeight="false" outlineLevel="0" collapsed="false">
      <c r="A233" s="2" t="s">
        <v>3938</v>
      </c>
      <c r="B233" s="2" t="s">
        <v>76</v>
      </c>
      <c r="C233" s="2" t="s">
        <v>158</v>
      </c>
      <c r="D233" s="2" t="s">
        <v>78</v>
      </c>
      <c r="E233" s="2" t="s">
        <v>3939</v>
      </c>
      <c r="F233" s="2" t="s">
        <v>3940</v>
      </c>
      <c r="G233" s="2"/>
      <c r="H233" s="2" t="s">
        <v>3941</v>
      </c>
      <c r="I233" s="2" t="s">
        <v>51</v>
      </c>
      <c r="J233" s="2" t="s">
        <v>52</v>
      </c>
      <c r="K233" s="2" t="s">
        <v>729</v>
      </c>
      <c r="L233" s="2" t="s">
        <v>3942</v>
      </c>
      <c r="M233" s="2" t="s">
        <v>3943</v>
      </c>
      <c r="N233" s="2" t="s">
        <v>3944</v>
      </c>
      <c r="O233" s="2" t="s">
        <v>88</v>
      </c>
      <c r="P233" s="2" t="s">
        <v>190</v>
      </c>
      <c r="Q233" s="2" t="s">
        <v>981</v>
      </c>
      <c r="R233" s="2" t="s">
        <v>145</v>
      </c>
      <c r="S233" s="2" t="s">
        <v>3945</v>
      </c>
      <c r="T233" s="2" t="s">
        <v>3946</v>
      </c>
      <c r="U233" s="2" t="s">
        <v>3947</v>
      </c>
      <c r="V233" s="2" t="s">
        <v>3948</v>
      </c>
      <c r="W233" s="2" t="s">
        <v>3949</v>
      </c>
      <c r="X233" s="2" t="s">
        <v>3950</v>
      </c>
      <c r="Y233" s="2" t="s">
        <v>3951</v>
      </c>
      <c r="Z233" s="2" t="s">
        <v>3952</v>
      </c>
      <c r="AA233" s="2" t="s">
        <v>3953</v>
      </c>
      <c r="AB233" s="2" t="s">
        <v>3938</v>
      </c>
      <c r="AC233" s="2" t="s">
        <v>3954</v>
      </c>
      <c r="AD233" s="2" t="s">
        <v>100</v>
      </c>
      <c r="AE233" s="2" t="s">
        <v>3955</v>
      </c>
      <c r="AF233" s="2" t="s">
        <v>3956</v>
      </c>
      <c r="AG233" s="2" t="s">
        <v>1208</v>
      </c>
      <c r="AH233" s="2" t="s">
        <v>178</v>
      </c>
      <c r="AI233" s="2" t="s">
        <v>3948</v>
      </c>
      <c r="AJ233" s="2" t="s">
        <v>3956</v>
      </c>
      <c r="AK233" s="2"/>
      <c r="AL233" s="2"/>
      <c r="AM233" s="2" t="s">
        <v>104</v>
      </c>
      <c r="AN233" s="2" t="s">
        <v>800</v>
      </c>
      <c r="AO233" s="2" t="s">
        <v>106</v>
      </c>
      <c r="AP233" s="2" t="s">
        <v>74</v>
      </c>
      <c r="AQ233" s="2" t="s">
        <v>132</v>
      </c>
      <c r="AR233" s="2" t="s">
        <v>107</v>
      </c>
    </row>
    <row r="234" customFormat="false" ht="15" hidden="false" customHeight="false" outlineLevel="0" collapsed="false">
      <c r="A234" s="2" t="s">
        <v>3957</v>
      </c>
      <c r="B234" s="2" t="s">
        <v>278</v>
      </c>
      <c r="C234" s="2" t="s">
        <v>158</v>
      </c>
      <c r="D234" s="2" t="s">
        <v>78</v>
      </c>
      <c r="E234" s="2" t="s">
        <v>3958</v>
      </c>
      <c r="F234" s="2" t="s">
        <v>3959</v>
      </c>
      <c r="G234" s="2" t="s">
        <v>81</v>
      </c>
      <c r="H234" s="2" t="s">
        <v>3960</v>
      </c>
      <c r="I234" s="2" t="s">
        <v>51</v>
      </c>
      <c r="J234" s="2" t="s">
        <v>52</v>
      </c>
      <c r="K234" s="2" t="s">
        <v>84</v>
      </c>
      <c r="L234" s="2" t="s">
        <v>3961</v>
      </c>
      <c r="M234" s="2" t="s">
        <v>3962</v>
      </c>
      <c r="N234" s="2" t="s">
        <v>980</v>
      </c>
      <c r="O234" s="2" t="s">
        <v>980</v>
      </c>
      <c r="P234" s="2" t="s">
        <v>117</v>
      </c>
      <c r="Q234" s="2" t="s">
        <v>145</v>
      </c>
      <c r="R234" s="2" t="s">
        <v>145</v>
      </c>
      <c r="S234" s="2" t="s">
        <v>3963</v>
      </c>
      <c r="T234" s="2" t="s">
        <v>3964</v>
      </c>
      <c r="U234" s="2" t="s">
        <v>3965</v>
      </c>
      <c r="V234" s="2" t="s">
        <v>3966</v>
      </c>
      <c r="W234" s="2" t="s">
        <v>3967</v>
      </c>
      <c r="X234" s="2" t="s">
        <v>3968</v>
      </c>
      <c r="Y234" s="2"/>
      <c r="Z234" s="2" t="s">
        <v>3969</v>
      </c>
      <c r="AA234" s="2" t="s">
        <v>3970</v>
      </c>
      <c r="AB234" s="2" t="s">
        <v>3957</v>
      </c>
      <c r="AC234" s="2" t="s">
        <v>3971</v>
      </c>
      <c r="AD234" s="2" t="s">
        <v>100</v>
      </c>
      <c r="AE234" s="2" t="s">
        <v>3972</v>
      </c>
      <c r="AF234" s="2" t="s">
        <v>413</v>
      </c>
      <c r="AG234" s="2" t="s">
        <v>103</v>
      </c>
      <c r="AH234" s="2" t="s">
        <v>178</v>
      </c>
      <c r="AI234" s="2" t="s">
        <v>3355</v>
      </c>
      <c r="AJ234" s="2" t="s">
        <v>261</v>
      </c>
      <c r="AK234" s="2"/>
      <c r="AL234" s="2"/>
      <c r="AM234" s="2" t="s">
        <v>104</v>
      </c>
      <c r="AN234" s="2" t="s">
        <v>228</v>
      </c>
      <c r="AO234" s="2"/>
      <c r="AP234" s="2" t="s">
        <v>73</v>
      </c>
      <c r="AQ234" s="2"/>
      <c r="AR234" s="2" t="s">
        <v>204</v>
      </c>
    </row>
    <row r="235" customFormat="false" ht="15" hidden="false" customHeight="false" outlineLevel="0" collapsed="false">
      <c r="A235" s="2" t="s">
        <v>3973</v>
      </c>
      <c r="B235" s="2" t="s">
        <v>76</v>
      </c>
      <c r="C235" s="2" t="s">
        <v>158</v>
      </c>
      <c r="D235" s="2" t="s">
        <v>78</v>
      </c>
      <c r="E235" s="2" t="s">
        <v>3974</v>
      </c>
      <c r="F235" s="2" t="s">
        <v>3975</v>
      </c>
      <c r="G235" s="2" t="s">
        <v>3976</v>
      </c>
      <c r="H235" s="2" t="s">
        <v>3977</v>
      </c>
      <c r="I235" s="2" t="s">
        <v>51</v>
      </c>
      <c r="J235" s="2" t="s">
        <v>52</v>
      </c>
      <c r="K235" s="2" t="s">
        <v>53</v>
      </c>
      <c r="L235" s="2" t="s">
        <v>3978</v>
      </c>
      <c r="M235" s="2" t="s">
        <v>3979</v>
      </c>
      <c r="N235" s="2" t="s">
        <v>240</v>
      </c>
      <c r="O235" s="2" t="s">
        <v>312</v>
      </c>
      <c r="P235" s="2" t="s">
        <v>142</v>
      </c>
      <c r="Q235" s="2" t="s">
        <v>3980</v>
      </c>
      <c r="R235" s="2" t="s">
        <v>3981</v>
      </c>
      <c r="S235" s="2" t="s">
        <v>3982</v>
      </c>
      <c r="T235" s="2" t="s">
        <v>3983</v>
      </c>
      <c r="U235" s="2" t="s">
        <v>3984</v>
      </c>
      <c r="V235" s="2" t="s">
        <v>3985</v>
      </c>
      <c r="W235" s="2" t="s">
        <v>3986</v>
      </c>
      <c r="X235" s="2" t="s">
        <v>3987</v>
      </c>
      <c r="Y235" s="2" t="s">
        <v>3976</v>
      </c>
      <c r="Z235" s="2" t="s">
        <v>3988</v>
      </c>
      <c r="AA235" s="2" t="s">
        <v>3989</v>
      </c>
      <c r="AB235" s="2" t="s">
        <v>3973</v>
      </c>
      <c r="AC235" s="2" t="s">
        <v>3990</v>
      </c>
      <c r="AD235" s="2" t="s">
        <v>71</v>
      </c>
      <c r="AE235" s="2"/>
      <c r="AF235" s="2"/>
      <c r="AG235" s="2" t="s">
        <v>103</v>
      </c>
      <c r="AH235" s="2" t="s">
        <v>178</v>
      </c>
      <c r="AI235" s="2" t="s">
        <v>3991</v>
      </c>
      <c r="AJ235" s="2" t="s">
        <v>3992</v>
      </c>
      <c r="AK235" s="2"/>
      <c r="AL235" s="2"/>
      <c r="AM235" s="2" t="s">
        <v>104</v>
      </c>
      <c r="AN235" s="2" t="s">
        <v>105</v>
      </c>
      <c r="AO235" s="2" t="s">
        <v>73</v>
      </c>
      <c r="AP235" s="2" t="s">
        <v>74</v>
      </c>
      <c r="AQ235" s="2" t="s">
        <v>132</v>
      </c>
      <c r="AR235" s="2"/>
    </row>
    <row r="236" customFormat="false" ht="15" hidden="false" customHeight="false" outlineLevel="0" collapsed="false">
      <c r="A236" s="2" t="s">
        <v>3993</v>
      </c>
      <c r="B236" s="2" t="s">
        <v>76</v>
      </c>
      <c r="C236" s="2" t="s">
        <v>158</v>
      </c>
      <c r="D236" s="2" t="s">
        <v>78</v>
      </c>
      <c r="E236" s="2" t="s">
        <v>3994</v>
      </c>
      <c r="F236" s="2" t="s">
        <v>3821</v>
      </c>
      <c r="G236" s="2" t="s">
        <v>3995</v>
      </c>
      <c r="H236" s="2" t="s">
        <v>3996</v>
      </c>
      <c r="I236" s="2" t="s">
        <v>51</v>
      </c>
      <c r="J236" s="2" t="s">
        <v>52</v>
      </c>
      <c r="K236" s="2" t="s">
        <v>53</v>
      </c>
      <c r="L236" s="2" t="s">
        <v>3997</v>
      </c>
      <c r="M236" s="2" t="s">
        <v>3998</v>
      </c>
      <c r="N236" s="2" t="s">
        <v>240</v>
      </c>
      <c r="O236" s="2" t="s">
        <v>573</v>
      </c>
      <c r="P236" s="2" t="s">
        <v>555</v>
      </c>
      <c r="Q236" s="2" t="s">
        <v>3981</v>
      </c>
      <c r="R236" s="2" t="s">
        <v>3981</v>
      </c>
      <c r="S236" s="2" t="s">
        <v>3999</v>
      </c>
      <c r="T236" s="2" t="s">
        <v>4000</v>
      </c>
      <c r="U236" s="2" t="s">
        <v>4001</v>
      </c>
      <c r="V236" s="2" t="s">
        <v>4002</v>
      </c>
      <c r="W236" s="2" t="s">
        <v>4003</v>
      </c>
      <c r="X236" s="2" t="s">
        <v>4004</v>
      </c>
      <c r="Y236" s="2" t="s">
        <v>4005</v>
      </c>
      <c r="Z236" s="2" t="s">
        <v>2855</v>
      </c>
      <c r="AA236" s="2" t="s">
        <v>4006</v>
      </c>
      <c r="AB236" s="2" t="s">
        <v>3993</v>
      </c>
      <c r="AC236" s="2" t="s">
        <v>4007</v>
      </c>
      <c r="AD236" s="2" t="s">
        <v>100</v>
      </c>
      <c r="AE236" s="2" t="s">
        <v>4008</v>
      </c>
      <c r="AF236" s="2" t="s">
        <v>4009</v>
      </c>
      <c r="AG236" s="2" t="s">
        <v>154</v>
      </c>
      <c r="AH236" s="2"/>
      <c r="AI236" s="2"/>
      <c r="AJ236" s="2"/>
      <c r="AK236" s="2"/>
      <c r="AL236" s="2"/>
      <c r="AM236" s="2" t="s">
        <v>104</v>
      </c>
      <c r="AN236" s="2" t="s">
        <v>2858</v>
      </c>
      <c r="AO236" s="2" t="s">
        <v>106</v>
      </c>
      <c r="AP236" s="2" t="s">
        <v>74</v>
      </c>
      <c r="AQ236" s="2" t="s">
        <v>132</v>
      </c>
      <c r="AR236" s="2"/>
    </row>
    <row r="237" customFormat="false" ht="15" hidden="false" customHeight="false" outlineLevel="0" collapsed="false">
      <c r="A237" s="2" t="s">
        <v>4010</v>
      </c>
      <c r="B237" s="2" t="s">
        <v>76</v>
      </c>
      <c r="C237" s="2" t="s">
        <v>547</v>
      </c>
      <c r="D237" s="2" t="s">
        <v>78</v>
      </c>
      <c r="E237" s="2" t="s">
        <v>743</v>
      </c>
      <c r="F237" s="2" t="s">
        <v>4011</v>
      </c>
      <c r="G237" s="2" t="s">
        <v>4012</v>
      </c>
      <c r="H237" s="2" t="s">
        <v>728</v>
      </c>
      <c r="I237" s="2" t="s">
        <v>83</v>
      </c>
      <c r="J237" s="2" t="s">
        <v>52</v>
      </c>
      <c r="K237" s="2" t="s">
        <v>4013</v>
      </c>
      <c r="L237" s="2" t="s">
        <v>772</v>
      </c>
      <c r="M237" s="2" t="s">
        <v>731</v>
      </c>
      <c r="N237" s="2" t="s">
        <v>4014</v>
      </c>
      <c r="O237" s="2" t="s">
        <v>287</v>
      </c>
      <c r="P237" s="2" t="s">
        <v>733</v>
      </c>
      <c r="Q237" s="2" t="s">
        <v>214</v>
      </c>
      <c r="R237" s="2" t="s">
        <v>215</v>
      </c>
      <c r="S237" s="2" t="s">
        <v>734</v>
      </c>
      <c r="T237" s="2" t="s">
        <v>735</v>
      </c>
      <c r="U237" s="2" t="s">
        <v>736</v>
      </c>
      <c r="V237" s="2" t="s">
        <v>745</v>
      </c>
      <c r="W237" s="2" t="s">
        <v>738</v>
      </c>
      <c r="X237" s="2" t="s">
        <v>739</v>
      </c>
      <c r="Y237" s="2" t="s">
        <v>4015</v>
      </c>
      <c r="Z237" s="2" t="s">
        <v>2727</v>
      </c>
      <c r="AA237" s="2" t="s">
        <v>4016</v>
      </c>
      <c r="AB237" s="2" t="s">
        <v>4010</v>
      </c>
      <c r="AC237" s="2" t="s">
        <v>4017</v>
      </c>
      <c r="AD237" s="2" t="s">
        <v>71</v>
      </c>
      <c r="AE237" s="2"/>
      <c r="AF237" s="2"/>
      <c r="AG237" s="2" t="s">
        <v>103</v>
      </c>
      <c r="AH237" s="2" t="s">
        <v>178</v>
      </c>
      <c r="AI237" s="2" t="s">
        <v>745</v>
      </c>
      <c r="AJ237" s="2" t="s">
        <v>4018</v>
      </c>
      <c r="AK237" s="2"/>
      <c r="AL237" s="2"/>
      <c r="AM237" s="2" t="s">
        <v>104</v>
      </c>
      <c r="AN237" s="2" t="s">
        <v>2858</v>
      </c>
      <c r="AO237" s="2" t="s">
        <v>106</v>
      </c>
      <c r="AP237" s="2" t="s">
        <v>106</v>
      </c>
      <c r="AQ237" s="2" t="s">
        <v>132</v>
      </c>
      <c r="AR237" s="2" t="s">
        <v>132</v>
      </c>
    </row>
    <row r="238" customFormat="false" ht="15" hidden="false" customHeight="false" outlineLevel="0" collapsed="false">
      <c r="A238" s="2" t="s">
        <v>4019</v>
      </c>
      <c r="B238" s="2" t="s">
        <v>76</v>
      </c>
      <c r="C238" s="2" t="s">
        <v>547</v>
      </c>
      <c r="D238" s="2" t="s">
        <v>78</v>
      </c>
      <c r="E238" s="2" t="s">
        <v>4020</v>
      </c>
      <c r="F238" s="2" t="s">
        <v>3778</v>
      </c>
      <c r="G238" s="2"/>
      <c r="H238" s="2" t="s">
        <v>4021</v>
      </c>
      <c r="I238" s="2" t="s">
        <v>83</v>
      </c>
      <c r="J238" s="2" t="s">
        <v>52</v>
      </c>
      <c r="K238" s="2" t="s">
        <v>138</v>
      </c>
      <c r="L238" s="2" t="s">
        <v>4022</v>
      </c>
      <c r="M238" s="2" t="s">
        <v>4023</v>
      </c>
      <c r="N238" s="2" t="s">
        <v>4024</v>
      </c>
      <c r="O238" s="2" t="s">
        <v>104</v>
      </c>
      <c r="P238" s="2" t="s">
        <v>2188</v>
      </c>
      <c r="Q238" s="2" t="s">
        <v>369</v>
      </c>
      <c r="R238" s="2" t="s">
        <v>145</v>
      </c>
      <c r="S238" s="2" t="s">
        <v>4025</v>
      </c>
      <c r="T238" s="2" t="s">
        <v>4026</v>
      </c>
      <c r="U238" s="2" t="s">
        <v>4027</v>
      </c>
      <c r="V238" s="2" t="s">
        <v>4028</v>
      </c>
      <c r="W238" s="2" t="s">
        <v>4029</v>
      </c>
      <c r="X238" s="2" t="s">
        <v>4030</v>
      </c>
      <c r="Y238" s="2" t="s">
        <v>4031</v>
      </c>
      <c r="Z238" s="2" t="s">
        <v>4032</v>
      </c>
      <c r="AA238" s="2" t="s">
        <v>4033</v>
      </c>
      <c r="AB238" s="2" t="s">
        <v>4019</v>
      </c>
      <c r="AC238" s="2" t="s">
        <v>4034</v>
      </c>
      <c r="AD238" s="2" t="s">
        <v>71</v>
      </c>
      <c r="AE238" s="2"/>
      <c r="AF238" s="2"/>
      <c r="AG238" s="2" t="s">
        <v>298</v>
      </c>
      <c r="AH238" s="2" t="s">
        <v>178</v>
      </c>
      <c r="AI238" s="2" t="s">
        <v>4035</v>
      </c>
      <c r="AJ238" s="2" t="s">
        <v>4036</v>
      </c>
      <c r="AK238" s="2"/>
      <c r="AL238" s="2"/>
      <c r="AM238" s="2" t="s">
        <v>104</v>
      </c>
      <c r="AN238" s="2" t="s">
        <v>105</v>
      </c>
      <c r="AO238" s="2" t="s">
        <v>106</v>
      </c>
      <c r="AP238" s="2" t="s">
        <v>74</v>
      </c>
      <c r="AQ238" s="2" t="s">
        <v>132</v>
      </c>
      <c r="AR238" s="2" t="s">
        <v>107</v>
      </c>
    </row>
    <row r="239" customFormat="false" ht="15" hidden="false" customHeight="false" outlineLevel="0" collapsed="false">
      <c r="A239" s="2" t="s">
        <v>4037</v>
      </c>
      <c r="B239" s="2" t="s">
        <v>76</v>
      </c>
      <c r="C239" s="2" t="s">
        <v>547</v>
      </c>
      <c r="D239" s="2" t="s">
        <v>78</v>
      </c>
      <c r="E239" s="2" t="s">
        <v>4038</v>
      </c>
      <c r="F239" s="2" t="s">
        <v>4039</v>
      </c>
      <c r="G239" s="2" t="s">
        <v>81</v>
      </c>
      <c r="H239" s="2" t="s">
        <v>4040</v>
      </c>
      <c r="I239" s="2" t="s">
        <v>51</v>
      </c>
      <c r="J239" s="2" t="s">
        <v>52</v>
      </c>
      <c r="K239" s="2" t="s">
        <v>53</v>
      </c>
      <c r="L239" s="2" t="s">
        <v>4041</v>
      </c>
      <c r="M239" s="2" t="s">
        <v>4042</v>
      </c>
      <c r="N239" s="2" t="s">
        <v>4043</v>
      </c>
      <c r="O239" s="2" t="s">
        <v>190</v>
      </c>
      <c r="P239" s="2" t="s">
        <v>980</v>
      </c>
      <c r="Q239" s="2" t="s">
        <v>4044</v>
      </c>
      <c r="R239" s="2" t="s">
        <v>60</v>
      </c>
      <c r="S239" s="2" t="s">
        <v>4045</v>
      </c>
      <c r="T239" s="2" t="s">
        <v>4046</v>
      </c>
      <c r="U239" s="2" t="s">
        <v>4047</v>
      </c>
      <c r="V239" s="2" t="s">
        <v>4048</v>
      </c>
      <c r="W239" s="2" t="s">
        <v>4049</v>
      </c>
      <c r="X239" s="2" t="s">
        <v>4050</v>
      </c>
      <c r="Y239" s="2"/>
      <c r="Z239" s="2" t="s">
        <v>3566</v>
      </c>
      <c r="AA239" s="2" t="s">
        <v>4051</v>
      </c>
      <c r="AB239" s="2" t="s">
        <v>4037</v>
      </c>
      <c r="AC239" s="2" t="s">
        <v>4052</v>
      </c>
      <c r="AD239" s="2" t="s">
        <v>71</v>
      </c>
      <c r="AE239" s="2"/>
      <c r="AF239" s="2"/>
      <c r="AG239" s="2"/>
      <c r="AH239" s="2"/>
      <c r="AI239" s="2"/>
      <c r="AJ239" s="2"/>
      <c r="AK239" s="2"/>
      <c r="AL239" s="2"/>
      <c r="AM239" s="2" t="s">
        <v>104</v>
      </c>
      <c r="AN239" s="2" t="s">
        <v>4053</v>
      </c>
      <c r="AO239" s="2" t="s">
        <v>106</v>
      </c>
      <c r="AP239" s="2" t="s">
        <v>74</v>
      </c>
      <c r="AQ239" s="2" t="s">
        <v>132</v>
      </c>
      <c r="AR239" s="2"/>
    </row>
    <row r="240" customFormat="false" ht="15" hidden="false" customHeight="false" outlineLevel="0" collapsed="false">
      <c r="A240" s="2" t="s">
        <v>4054</v>
      </c>
      <c r="B240" s="2" t="s">
        <v>76</v>
      </c>
      <c r="C240" s="2" t="s">
        <v>547</v>
      </c>
      <c r="D240" s="2" t="s">
        <v>78</v>
      </c>
      <c r="E240" s="2" t="s">
        <v>4055</v>
      </c>
      <c r="F240" s="2" t="s">
        <v>4056</v>
      </c>
      <c r="G240" s="2" t="s">
        <v>4057</v>
      </c>
      <c r="H240" s="2" t="s">
        <v>4058</v>
      </c>
      <c r="I240" s="2" t="s">
        <v>83</v>
      </c>
      <c r="J240" s="2" t="s">
        <v>52</v>
      </c>
      <c r="K240" s="2" t="s">
        <v>53</v>
      </c>
      <c r="L240" s="2" t="s">
        <v>4059</v>
      </c>
      <c r="M240" s="2" t="s">
        <v>4060</v>
      </c>
      <c r="N240" s="2" t="s">
        <v>4061</v>
      </c>
      <c r="O240" s="2" t="s">
        <v>573</v>
      </c>
      <c r="P240" s="2" t="s">
        <v>287</v>
      </c>
      <c r="Q240" s="2" t="s">
        <v>144</v>
      </c>
      <c r="R240" s="2" t="s">
        <v>145</v>
      </c>
      <c r="S240" s="2" t="s">
        <v>4062</v>
      </c>
      <c r="T240" s="2" t="s">
        <v>4063</v>
      </c>
      <c r="U240" s="2" t="s">
        <v>4064</v>
      </c>
      <c r="V240" s="2" t="s">
        <v>4065</v>
      </c>
      <c r="W240" s="2" t="s">
        <v>4066</v>
      </c>
      <c r="X240" s="2" t="s">
        <v>4058</v>
      </c>
      <c r="Y240" s="2" t="s">
        <v>4058</v>
      </c>
      <c r="Z240" s="2" t="s">
        <v>1685</v>
      </c>
      <c r="AA240" s="2" t="s">
        <v>4067</v>
      </c>
      <c r="AB240" s="2" t="s">
        <v>4054</v>
      </c>
      <c r="AC240" s="2" t="s">
        <v>4068</v>
      </c>
      <c r="AD240" s="2" t="s">
        <v>71</v>
      </c>
      <c r="AE240" s="2"/>
      <c r="AF240" s="2"/>
      <c r="AG240" s="2" t="s">
        <v>154</v>
      </c>
      <c r="AH240" s="2"/>
      <c r="AI240" s="2"/>
      <c r="AJ240" s="2"/>
      <c r="AK240" s="2"/>
      <c r="AL240" s="2"/>
      <c r="AM240" s="2" t="s">
        <v>104</v>
      </c>
      <c r="AN240" s="2" t="s">
        <v>705</v>
      </c>
      <c r="AO240" s="2" t="s">
        <v>106</v>
      </c>
      <c r="AP240" s="2" t="s">
        <v>106</v>
      </c>
      <c r="AQ240" s="2" t="s">
        <v>132</v>
      </c>
      <c r="AR240" s="2" t="s">
        <v>132</v>
      </c>
    </row>
    <row r="241" customFormat="false" ht="15" hidden="false" customHeight="false" outlineLevel="0" collapsed="false">
      <c r="A241" s="2" t="s">
        <v>4069</v>
      </c>
      <c r="B241" s="2" t="s">
        <v>76</v>
      </c>
      <c r="C241" s="2" t="s">
        <v>547</v>
      </c>
      <c r="D241" s="2" t="s">
        <v>78</v>
      </c>
      <c r="E241" s="2" t="s">
        <v>4070</v>
      </c>
      <c r="F241" s="2" t="s">
        <v>4071</v>
      </c>
      <c r="G241" s="2"/>
      <c r="H241" s="2" t="s">
        <v>4072</v>
      </c>
      <c r="I241" s="2" t="s">
        <v>51</v>
      </c>
      <c r="J241" s="2" t="s">
        <v>52</v>
      </c>
      <c r="K241" s="2" t="s">
        <v>138</v>
      </c>
      <c r="L241" s="2" t="s">
        <v>4073</v>
      </c>
      <c r="M241" s="2" t="s">
        <v>4074</v>
      </c>
      <c r="N241" s="2" t="s">
        <v>4075</v>
      </c>
      <c r="O241" s="2" t="s">
        <v>1128</v>
      </c>
      <c r="P241" s="2" t="s">
        <v>496</v>
      </c>
      <c r="Q241" s="2" t="s">
        <v>1787</v>
      </c>
      <c r="R241" s="2" t="s">
        <v>145</v>
      </c>
      <c r="S241" s="2" t="s">
        <v>4076</v>
      </c>
      <c r="T241" s="2" t="s">
        <v>4077</v>
      </c>
      <c r="U241" s="2" t="s">
        <v>4078</v>
      </c>
      <c r="V241" s="2" t="s">
        <v>4079</v>
      </c>
      <c r="W241" s="2" t="s">
        <v>4080</v>
      </c>
      <c r="X241" s="2" t="s">
        <v>4081</v>
      </c>
      <c r="Y241" s="2" t="s">
        <v>4081</v>
      </c>
      <c r="Z241" s="2" t="s">
        <v>4082</v>
      </c>
      <c r="AA241" s="2" t="s">
        <v>4083</v>
      </c>
      <c r="AB241" s="2" t="s">
        <v>4069</v>
      </c>
      <c r="AC241" s="2" t="s">
        <v>4084</v>
      </c>
      <c r="AD241" s="2" t="s">
        <v>100</v>
      </c>
      <c r="AE241" s="2" t="s">
        <v>4085</v>
      </c>
      <c r="AF241" s="2" t="s">
        <v>4086</v>
      </c>
      <c r="AG241" s="2" t="s">
        <v>298</v>
      </c>
      <c r="AH241" s="2"/>
      <c r="AI241" s="2"/>
      <c r="AJ241" s="2"/>
      <c r="AK241" s="2"/>
      <c r="AL241" s="2"/>
      <c r="AM241" s="2" t="s">
        <v>104</v>
      </c>
      <c r="AN241" s="2" t="s">
        <v>705</v>
      </c>
      <c r="AO241" s="2" t="s">
        <v>106</v>
      </c>
      <c r="AP241" s="2" t="s">
        <v>156</v>
      </c>
      <c r="AQ241" s="2" t="s">
        <v>132</v>
      </c>
      <c r="AR241" s="2" t="s">
        <v>132</v>
      </c>
    </row>
    <row r="242" customFormat="false" ht="15" hidden="false" customHeight="false" outlineLevel="0" collapsed="false">
      <c r="A242" s="2" t="s">
        <v>4087</v>
      </c>
      <c r="B242" s="2" t="s">
        <v>76</v>
      </c>
      <c r="C242" s="2" t="s">
        <v>547</v>
      </c>
      <c r="D242" s="2" t="s">
        <v>78</v>
      </c>
      <c r="E242" s="2" t="s">
        <v>4088</v>
      </c>
      <c r="F242" s="2" t="s">
        <v>4089</v>
      </c>
      <c r="G242" s="2"/>
      <c r="H242" s="2" t="s">
        <v>4090</v>
      </c>
      <c r="I242" s="2" t="s">
        <v>83</v>
      </c>
      <c r="J242" s="2" t="s">
        <v>52</v>
      </c>
      <c r="K242" s="2" t="s">
        <v>53</v>
      </c>
      <c r="L242" s="2" t="s">
        <v>4091</v>
      </c>
      <c r="M242" s="2" t="s">
        <v>4092</v>
      </c>
      <c r="N242" s="2" t="s">
        <v>442</v>
      </c>
      <c r="O242" s="2" t="s">
        <v>312</v>
      </c>
      <c r="P242" s="2" t="s">
        <v>287</v>
      </c>
      <c r="Q242" s="2" t="s">
        <v>387</v>
      </c>
      <c r="R242" s="2" t="s">
        <v>145</v>
      </c>
      <c r="S242" s="2" t="s">
        <v>4093</v>
      </c>
      <c r="T242" s="2" t="s">
        <v>4094</v>
      </c>
      <c r="U242" s="2" t="s">
        <v>4095</v>
      </c>
      <c r="V242" s="2" t="s">
        <v>4096</v>
      </c>
      <c r="W242" s="2"/>
      <c r="X242" s="2" t="s">
        <v>4097</v>
      </c>
      <c r="Y242" s="2"/>
      <c r="Z242" s="2" t="s">
        <v>4098</v>
      </c>
      <c r="AA242" s="2" t="s">
        <v>4099</v>
      </c>
      <c r="AB242" s="2" t="s">
        <v>4087</v>
      </c>
      <c r="AC242" s="2" t="s">
        <v>4100</v>
      </c>
      <c r="AD242" s="2" t="s">
        <v>100</v>
      </c>
      <c r="AE242" s="2" t="s">
        <v>4101</v>
      </c>
      <c r="AF242" s="2" t="s">
        <v>4102</v>
      </c>
      <c r="AG242" s="2"/>
      <c r="AH242" s="2"/>
      <c r="AI242" s="2" t="s">
        <v>4103</v>
      </c>
      <c r="AJ242" s="2"/>
      <c r="AK242" s="2"/>
      <c r="AL242" s="2"/>
      <c r="AM242" s="2" t="s">
        <v>104</v>
      </c>
      <c r="AN242" s="2" t="s">
        <v>705</v>
      </c>
      <c r="AO242" s="2" t="s">
        <v>106</v>
      </c>
      <c r="AP242" s="2" t="s">
        <v>74</v>
      </c>
      <c r="AQ242" s="2" t="s">
        <v>132</v>
      </c>
      <c r="AR242" s="2"/>
    </row>
    <row r="243" customFormat="false" ht="15" hidden="false" customHeight="false" outlineLevel="0" collapsed="false">
      <c r="A243" s="2" t="s">
        <v>4104</v>
      </c>
      <c r="B243" s="2" t="s">
        <v>76</v>
      </c>
      <c r="C243" s="2" t="s">
        <v>547</v>
      </c>
      <c r="D243" s="2" t="s">
        <v>78</v>
      </c>
      <c r="E243" s="2" t="s">
        <v>4105</v>
      </c>
      <c r="F243" s="2" t="s">
        <v>4106</v>
      </c>
      <c r="G243" s="2" t="s">
        <v>4107</v>
      </c>
      <c r="H243" s="2" t="s">
        <v>4108</v>
      </c>
      <c r="I243" s="2" t="s">
        <v>51</v>
      </c>
      <c r="J243" s="2" t="s">
        <v>52</v>
      </c>
      <c r="K243" s="2" t="s">
        <v>53</v>
      </c>
      <c r="L243" s="2" t="s">
        <v>4109</v>
      </c>
      <c r="M243" s="2" t="s">
        <v>4110</v>
      </c>
      <c r="N243" s="2" t="s">
        <v>4111</v>
      </c>
      <c r="O243" s="2" t="s">
        <v>4112</v>
      </c>
      <c r="P243" s="2" t="s">
        <v>980</v>
      </c>
      <c r="Q243" s="2" t="s">
        <v>2044</v>
      </c>
      <c r="R243" s="2" t="s">
        <v>193</v>
      </c>
      <c r="S243" s="2" t="s">
        <v>4113</v>
      </c>
      <c r="T243" s="2" t="s">
        <v>4114</v>
      </c>
      <c r="U243" s="2" t="s">
        <v>4115</v>
      </c>
      <c r="V243" s="2" t="s">
        <v>4116</v>
      </c>
      <c r="W243" s="2" t="s">
        <v>4117</v>
      </c>
      <c r="X243" s="2" t="s">
        <v>4107</v>
      </c>
      <c r="Y243" s="2" t="s">
        <v>4118</v>
      </c>
      <c r="Z243" s="2" t="s">
        <v>4119</v>
      </c>
      <c r="AA243" s="2" t="s">
        <v>4120</v>
      </c>
      <c r="AB243" s="2" t="s">
        <v>4104</v>
      </c>
      <c r="AC243" s="2" t="s">
        <v>4121</v>
      </c>
      <c r="AD243" s="2" t="s">
        <v>71</v>
      </c>
      <c r="AE243" s="2"/>
      <c r="AF243" s="2"/>
      <c r="AG243" s="2" t="s">
        <v>128</v>
      </c>
      <c r="AH243" s="2"/>
      <c r="AI243" s="2"/>
      <c r="AJ243" s="2"/>
      <c r="AK243" s="2"/>
      <c r="AL243" s="2"/>
      <c r="AM243" s="2" t="s">
        <v>104</v>
      </c>
      <c r="AN243" s="2" t="s">
        <v>1226</v>
      </c>
      <c r="AO243" s="2" t="s">
        <v>106</v>
      </c>
      <c r="AP243" s="2" t="s">
        <v>74</v>
      </c>
      <c r="AQ243" s="2" t="s">
        <v>107</v>
      </c>
      <c r="AR243" s="2"/>
    </row>
    <row r="244" customFormat="false" ht="15" hidden="false" customHeight="false" outlineLevel="0" collapsed="false">
      <c r="A244" s="2" t="s">
        <v>4122</v>
      </c>
      <c r="B244" s="2" t="s">
        <v>76</v>
      </c>
      <c r="C244" s="2" t="s">
        <v>547</v>
      </c>
      <c r="D244" s="2" t="s">
        <v>78</v>
      </c>
      <c r="E244" s="2" t="s">
        <v>4123</v>
      </c>
      <c r="F244" s="2" t="s">
        <v>4124</v>
      </c>
      <c r="G244" s="2" t="s">
        <v>4125</v>
      </c>
      <c r="H244" s="2" t="s">
        <v>4126</v>
      </c>
      <c r="I244" s="2" t="s">
        <v>83</v>
      </c>
      <c r="J244" s="2" t="s">
        <v>52</v>
      </c>
      <c r="K244" s="2" t="s">
        <v>53</v>
      </c>
      <c r="L244" s="2" t="s">
        <v>4127</v>
      </c>
      <c r="M244" s="2" t="s">
        <v>4128</v>
      </c>
      <c r="N244" s="2" t="s">
        <v>4129</v>
      </c>
      <c r="O244" s="2" t="s">
        <v>190</v>
      </c>
      <c r="P244" s="2" t="s">
        <v>2090</v>
      </c>
      <c r="Q244" s="2" t="s">
        <v>4130</v>
      </c>
      <c r="R244" s="2" t="s">
        <v>145</v>
      </c>
      <c r="S244" s="2" t="s">
        <v>4131</v>
      </c>
      <c r="T244" s="2" t="s">
        <v>4132</v>
      </c>
      <c r="U244" s="2" t="s">
        <v>4125</v>
      </c>
      <c r="V244" s="2" t="s">
        <v>4133</v>
      </c>
      <c r="W244" s="2" t="s">
        <v>4134</v>
      </c>
      <c r="X244" s="2" t="s">
        <v>4135</v>
      </c>
      <c r="Y244" s="2"/>
      <c r="Z244" s="2" t="s">
        <v>4136</v>
      </c>
      <c r="AA244" s="2" t="s">
        <v>4137</v>
      </c>
      <c r="AB244" s="2" t="s">
        <v>4122</v>
      </c>
      <c r="AC244" s="2" t="s">
        <v>4138</v>
      </c>
      <c r="AD244" s="2" t="s">
        <v>71</v>
      </c>
      <c r="AE244" s="2"/>
      <c r="AF244" s="2"/>
      <c r="AG244" s="2" t="s">
        <v>128</v>
      </c>
      <c r="AH244" s="2"/>
      <c r="AI244" s="2"/>
      <c r="AJ244" s="2"/>
      <c r="AK244" s="2"/>
      <c r="AL244" s="2"/>
      <c r="AM244" s="2" t="s">
        <v>104</v>
      </c>
      <c r="AN244" s="2" t="s">
        <v>131</v>
      </c>
      <c r="AO244" s="2" t="s">
        <v>106</v>
      </c>
      <c r="AP244" s="2" t="s">
        <v>74</v>
      </c>
      <c r="AQ244" s="2" t="s">
        <v>132</v>
      </c>
      <c r="AR244" s="2"/>
    </row>
    <row r="245" customFormat="false" ht="15" hidden="false" customHeight="false" outlineLevel="0" collapsed="false">
      <c r="A245" s="2" t="s">
        <v>4139</v>
      </c>
      <c r="B245" s="2" t="s">
        <v>76</v>
      </c>
      <c r="C245" s="2" t="s">
        <v>547</v>
      </c>
      <c r="D245" s="2" t="s">
        <v>78</v>
      </c>
      <c r="E245" s="2" t="s">
        <v>4140</v>
      </c>
      <c r="F245" s="2" t="s">
        <v>4141</v>
      </c>
      <c r="G245" s="2" t="s">
        <v>4142</v>
      </c>
      <c r="H245" s="2" t="s">
        <v>4143</v>
      </c>
      <c r="I245" s="2" t="s">
        <v>83</v>
      </c>
      <c r="J245" s="2" t="s">
        <v>52</v>
      </c>
      <c r="K245" s="2" t="s">
        <v>53</v>
      </c>
      <c r="L245" s="2" t="s">
        <v>4144</v>
      </c>
      <c r="M245" s="2" t="s">
        <v>4145</v>
      </c>
      <c r="N245" s="2" t="s">
        <v>239</v>
      </c>
      <c r="O245" s="2" t="s">
        <v>1197</v>
      </c>
      <c r="P245" s="2" t="s">
        <v>2188</v>
      </c>
      <c r="Q245" s="2" t="s">
        <v>4130</v>
      </c>
      <c r="R245" s="2" t="s">
        <v>145</v>
      </c>
      <c r="S245" s="2" t="s">
        <v>4146</v>
      </c>
      <c r="T245" s="2" t="s">
        <v>4147</v>
      </c>
      <c r="U245" s="2" t="s">
        <v>4148</v>
      </c>
      <c r="V245" s="2" t="s">
        <v>4149</v>
      </c>
      <c r="W245" s="2" t="s">
        <v>4147</v>
      </c>
      <c r="X245" s="2" t="s">
        <v>4150</v>
      </c>
      <c r="Y245" s="2" t="s">
        <v>4150</v>
      </c>
      <c r="Z245" s="2" t="s">
        <v>4151</v>
      </c>
      <c r="AA245" s="2" t="s">
        <v>98</v>
      </c>
      <c r="AB245" s="2" t="s">
        <v>4139</v>
      </c>
      <c r="AC245" s="2" t="s">
        <v>4152</v>
      </c>
      <c r="AD245" s="2" t="s">
        <v>100</v>
      </c>
      <c r="AE245" s="2" t="s">
        <v>4153</v>
      </c>
      <c r="AF245" s="2" t="s">
        <v>2795</v>
      </c>
      <c r="AG245" s="2" t="s">
        <v>1495</v>
      </c>
      <c r="AH245" s="2"/>
      <c r="AI245" s="2" t="s">
        <v>4154</v>
      </c>
      <c r="AJ245" s="2"/>
      <c r="AK245" s="2"/>
      <c r="AL245" s="2"/>
      <c r="AM245" s="2" t="s">
        <v>104</v>
      </c>
      <c r="AN245" s="2" t="s">
        <v>486</v>
      </c>
      <c r="AO245" s="2" t="s">
        <v>106</v>
      </c>
      <c r="AP245" s="2" t="s">
        <v>106</v>
      </c>
      <c r="AQ245" s="2" t="s">
        <v>132</v>
      </c>
      <c r="AR245" s="2" t="s">
        <v>107</v>
      </c>
    </row>
    <row r="246" customFormat="false" ht="15" hidden="false" customHeight="false" outlineLevel="0" collapsed="false">
      <c r="A246" s="2" t="s">
        <v>4155</v>
      </c>
      <c r="B246" s="2" t="s">
        <v>76</v>
      </c>
      <c r="C246" s="2" t="s">
        <v>547</v>
      </c>
      <c r="D246" s="2" t="s">
        <v>78</v>
      </c>
      <c r="E246" s="2" t="s">
        <v>4156</v>
      </c>
      <c r="F246" s="2" t="s">
        <v>4157</v>
      </c>
      <c r="G246" s="2" t="s">
        <v>4158</v>
      </c>
      <c r="H246" s="2" t="s">
        <v>4159</v>
      </c>
      <c r="I246" s="2" t="s">
        <v>51</v>
      </c>
      <c r="J246" s="2" t="s">
        <v>52</v>
      </c>
      <c r="K246" s="2" t="s">
        <v>53</v>
      </c>
      <c r="L246" s="2" t="s">
        <v>4160</v>
      </c>
      <c r="M246" s="2" t="s">
        <v>4161</v>
      </c>
      <c r="N246" s="2" t="s">
        <v>116</v>
      </c>
      <c r="O246" s="2" t="s">
        <v>164</v>
      </c>
      <c r="P246" s="2" t="s">
        <v>262</v>
      </c>
      <c r="Q246" s="2" t="s">
        <v>2532</v>
      </c>
      <c r="R246" s="2" t="s">
        <v>145</v>
      </c>
      <c r="S246" s="2" t="s">
        <v>4162</v>
      </c>
      <c r="T246" s="2" t="s">
        <v>4163</v>
      </c>
      <c r="U246" s="2" t="s">
        <v>4164</v>
      </c>
      <c r="V246" s="2" t="s">
        <v>4165</v>
      </c>
      <c r="W246" s="2" t="s">
        <v>4166</v>
      </c>
      <c r="X246" s="2" t="s">
        <v>4158</v>
      </c>
      <c r="Y246" s="2" t="s">
        <v>4158</v>
      </c>
      <c r="Z246" s="2" t="s">
        <v>4167</v>
      </c>
      <c r="AA246" s="2" t="s">
        <v>4168</v>
      </c>
      <c r="AB246" s="2" t="s">
        <v>4155</v>
      </c>
      <c r="AC246" s="2" t="s">
        <v>4169</v>
      </c>
      <c r="AD246" s="2" t="s">
        <v>71</v>
      </c>
      <c r="AE246" s="2"/>
      <c r="AF246" s="2"/>
      <c r="AG246" s="2" t="s">
        <v>128</v>
      </c>
      <c r="AH246" s="2"/>
      <c r="AI246" s="2"/>
      <c r="AJ246" s="2"/>
      <c r="AK246" s="2"/>
      <c r="AL246" s="2"/>
      <c r="AM246" s="2" t="s">
        <v>72</v>
      </c>
      <c r="AN246" s="2"/>
      <c r="AO246" s="2" t="s">
        <v>156</v>
      </c>
      <c r="AP246" s="2" t="s">
        <v>106</v>
      </c>
      <c r="AQ246" s="2" t="s">
        <v>132</v>
      </c>
      <c r="AR246" s="2" t="s">
        <v>132</v>
      </c>
    </row>
    <row r="247" customFormat="false" ht="15" hidden="false" customHeight="false" outlineLevel="0" collapsed="false">
      <c r="A247" s="2" t="s">
        <v>4170</v>
      </c>
      <c r="B247" s="2" t="s">
        <v>76</v>
      </c>
      <c r="C247" s="2" t="s">
        <v>547</v>
      </c>
      <c r="D247" s="2" t="s">
        <v>78</v>
      </c>
      <c r="E247" s="2" t="s">
        <v>4171</v>
      </c>
      <c r="F247" s="2" t="s">
        <v>4172</v>
      </c>
      <c r="G247" s="2" t="s">
        <v>4173</v>
      </c>
      <c r="H247" s="2" t="s">
        <v>4174</v>
      </c>
      <c r="I247" s="2" t="s">
        <v>51</v>
      </c>
      <c r="J247" s="2" t="s">
        <v>52</v>
      </c>
      <c r="K247" s="2" t="s">
        <v>53</v>
      </c>
      <c r="L247" s="2" t="s">
        <v>4175</v>
      </c>
      <c r="M247" s="2" t="s">
        <v>4176</v>
      </c>
      <c r="N247" s="2" t="s">
        <v>4177</v>
      </c>
      <c r="O247" s="2" t="s">
        <v>287</v>
      </c>
      <c r="P247" s="2" t="s">
        <v>287</v>
      </c>
      <c r="Q247" s="2" t="s">
        <v>387</v>
      </c>
      <c r="R247" s="2" t="s">
        <v>145</v>
      </c>
      <c r="S247" s="2" t="s">
        <v>4178</v>
      </c>
      <c r="T247" s="2" t="s">
        <v>4179</v>
      </c>
      <c r="U247" s="2" t="s">
        <v>4180</v>
      </c>
      <c r="V247" s="2" t="s">
        <v>4181</v>
      </c>
      <c r="W247" s="2" t="s">
        <v>4182</v>
      </c>
      <c r="X247" s="2" t="s">
        <v>4173</v>
      </c>
      <c r="Y247" s="2" t="s">
        <v>4183</v>
      </c>
      <c r="Z247" s="2" t="s">
        <v>4167</v>
      </c>
      <c r="AA247" s="2" t="s">
        <v>4184</v>
      </c>
      <c r="AB247" s="2" t="s">
        <v>4170</v>
      </c>
      <c r="AC247" s="2" t="s">
        <v>4185</v>
      </c>
      <c r="AD247" s="2" t="s">
        <v>71</v>
      </c>
      <c r="AE247" s="2"/>
      <c r="AF247" s="2"/>
      <c r="AG247" s="2" t="s">
        <v>298</v>
      </c>
      <c r="AH247" s="2"/>
      <c r="AI247" s="2"/>
      <c r="AJ247" s="2"/>
      <c r="AK247" s="2"/>
      <c r="AL247" s="2"/>
      <c r="AM247" s="2" t="s">
        <v>104</v>
      </c>
      <c r="AN247" s="2" t="s">
        <v>1344</v>
      </c>
      <c r="AO247" s="2" t="s">
        <v>106</v>
      </c>
      <c r="AP247" s="2" t="s">
        <v>74</v>
      </c>
      <c r="AQ247" s="2"/>
      <c r="AR247" s="2"/>
    </row>
    <row r="248" customFormat="false" ht="15" hidden="false" customHeight="false" outlineLevel="0" collapsed="false">
      <c r="A248" s="2" t="s">
        <v>4186</v>
      </c>
      <c r="B248" s="2" t="s">
        <v>76</v>
      </c>
      <c r="C248" s="2" t="s">
        <v>547</v>
      </c>
      <c r="D248" s="2" t="s">
        <v>78</v>
      </c>
      <c r="E248" s="2" t="s">
        <v>4187</v>
      </c>
      <c r="F248" s="2" t="s">
        <v>4188</v>
      </c>
      <c r="G248" s="2" t="s">
        <v>4189</v>
      </c>
      <c r="H248" s="2" t="s">
        <v>4190</v>
      </c>
      <c r="I248" s="2" t="s">
        <v>83</v>
      </c>
      <c r="J248" s="2" t="s">
        <v>52</v>
      </c>
      <c r="K248" s="2" t="s">
        <v>53</v>
      </c>
      <c r="L248" s="2" t="s">
        <v>4191</v>
      </c>
      <c r="M248" s="2" t="s">
        <v>4192</v>
      </c>
      <c r="N248" s="2" t="s">
        <v>4193</v>
      </c>
      <c r="O248" s="2" t="s">
        <v>212</v>
      </c>
      <c r="P248" s="2" t="s">
        <v>191</v>
      </c>
      <c r="Q248" s="2" t="s">
        <v>1249</v>
      </c>
      <c r="R248" s="2" t="s">
        <v>145</v>
      </c>
      <c r="S248" s="2" t="s">
        <v>4194</v>
      </c>
      <c r="T248" s="2" t="s">
        <v>4195</v>
      </c>
      <c r="U248" s="2" t="s">
        <v>4196</v>
      </c>
      <c r="V248" s="2" t="s">
        <v>4197</v>
      </c>
      <c r="W248" s="2" t="s">
        <v>4198</v>
      </c>
      <c r="X248" s="2" t="s">
        <v>4199</v>
      </c>
      <c r="Y248" s="2" t="s">
        <v>4200</v>
      </c>
      <c r="Z248" s="2" t="s">
        <v>4201</v>
      </c>
      <c r="AA248" s="2" t="s">
        <v>4202</v>
      </c>
      <c r="AB248" s="2" t="s">
        <v>4186</v>
      </c>
      <c r="AC248" s="2" t="s">
        <v>4203</v>
      </c>
      <c r="AD248" s="2" t="s">
        <v>71</v>
      </c>
      <c r="AE248" s="2"/>
      <c r="AF248" s="2"/>
      <c r="AG248" s="2" t="s">
        <v>128</v>
      </c>
      <c r="AH248" s="2"/>
      <c r="AI248" s="2"/>
      <c r="AJ248" s="2"/>
      <c r="AK248" s="2"/>
      <c r="AL248" s="2"/>
      <c r="AM248" s="2" t="s">
        <v>104</v>
      </c>
      <c r="AN248" s="2" t="s">
        <v>131</v>
      </c>
      <c r="AO248" s="2" t="s">
        <v>106</v>
      </c>
      <c r="AP248" s="2" t="s">
        <v>106</v>
      </c>
      <c r="AQ248" s="2" t="s">
        <v>107</v>
      </c>
      <c r="AR248" s="2" t="s">
        <v>107</v>
      </c>
    </row>
    <row r="249" customFormat="false" ht="15" hidden="false" customHeight="false" outlineLevel="0" collapsed="false">
      <c r="A249" s="2" t="s">
        <v>4204</v>
      </c>
      <c r="B249" s="2" t="s">
        <v>76</v>
      </c>
      <c r="C249" s="2" t="s">
        <v>547</v>
      </c>
      <c r="D249" s="2" t="s">
        <v>78</v>
      </c>
      <c r="E249" s="2" t="s">
        <v>4205</v>
      </c>
      <c r="F249" s="2" t="s">
        <v>4206</v>
      </c>
      <c r="G249" s="2" t="s">
        <v>81</v>
      </c>
      <c r="H249" s="2" t="s">
        <v>4207</v>
      </c>
      <c r="I249" s="2" t="s">
        <v>51</v>
      </c>
      <c r="J249" s="2" t="s">
        <v>52</v>
      </c>
      <c r="K249" s="2" t="s">
        <v>186</v>
      </c>
      <c r="L249" s="2" t="s">
        <v>4208</v>
      </c>
      <c r="M249" s="2" t="s">
        <v>4209</v>
      </c>
      <c r="N249" s="2" t="s">
        <v>4210</v>
      </c>
      <c r="O249" s="2" t="s">
        <v>212</v>
      </c>
      <c r="P249" s="2" t="s">
        <v>57</v>
      </c>
      <c r="Q249" s="2" t="s">
        <v>4211</v>
      </c>
      <c r="R249" s="2" t="s">
        <v>4212</v>
      </c>
      <c r="S249" s="2" t="s">
        <v>4213</v>
      </c>
      <c r="T249" s="2" t="s">
        <v>4214</v>
      </c>
      <c r="U249" s="2" t="s">
        <v>4215</v>
      </c>
      <c r="V249" s="2" t="s">
        <v>4216</v>
      </c>
      <c r="W249" s="2" t="s">
        <v>4217</v>
      </c>
      <c r="X249" s="2" t="s">
        <v>4218</v>
      </c>
      <c r="Y249" s="2" t="s">
        <v>81</v>
      </c>
      <c r="Z249" s="2" t="s">
        <v>4219</v>
      </c>
      <c r="AA249" s="2" t="s">
        <v>4220</v>
      </c>
      <c r="AB249" s="2" t="s">
        <v>4204</v>
      </c>
      <c r="AC249" s="2" t="s">
        <v>4221</v>
      </c>
      <c r="AD249" s="2" t="s">
        <v>71</v>
      </c>
      <c r="AE249" s="2"/>
      <c r="AF249" s="2"/>
      <c r="AG249" s="2"/>
      <c r="AH249" s="2"/>
      <c r="AI249" s="2"/>
      <c r="AJ249" s="2"/>
      <c r="AK249" s="2"/>
      <c r="AL249" s="2"/>
      <c r="AM249" s="2" t="s">
        <v>72</v>
      </c>
      <c r="AN249" s="2"/>
      <c r="AO249" s="2" t="s">
        <v>156</v>
      </c>
      <c r="AP249" s="2" t="s">
        <v>156</v>
      </c>
      <c r="AQ249" s="2" t="s">
        <v>107</v>
      </c>
      <c r="AR249" s="2"/>
    </row>
    <row r="250" customFormat="false" ht="15" hidden="false" customHeight="false" outlineLevel="0" collapsed="false">
      <c r="A250" s="2" t="s">
        <v>4222</v>
      </c>
      <c r="B250" s="2" t="s">
        <v>76</v>
      </c>
      <c r="C250" s="2" t="s">
        <v>547</v>
      </c>
      <c r="D250" s="2" t="s">
        <v>78</v>
      </c>
      <c r="E250" s="2" t="s">
        <v>4223</v>
      </c>
      <c r="F250" s="2" t="s">
        <v>4224</v>
      </c>
      <c r="G250" s="2" t="s">
        <v>4225</v>
      </c>
      <c r="H250" s="2" t="s">
        <v>4226</v>
      </c>
      <c r="I250" s="2" t="s">
        <v>83</v>
      </c>
      <c r="J250" s="2" t="s">
        <v>52</v>
      </c>
      <c r="K250" s="2" t="s">
        <v>729</v>
      </c>
      <c r="L250" s="2" t="s">
        <v>4227</v>
      </c>
      <c r="M250" s="2" t="s">
        <v>4228</v>
      </c>
      <c r="N250" s="2" t="s">
        <v>1300</v>
      </c>
      <c r="O250" s="2" t="s">
        <v>213</v>
      </c>
      <c r="P250" s="2" t="s">
        <v>165</v>
      </c>
      <c r="Q250" s="2" t="s">
        <v>1249</v>
      </c>
      <c r="R250" s="2" t="s">
        <v>145</v>
      </c>
      <c r="S250" s="2" t="s">
        <v>4229</v>
      </c>
      <c r="T250" s="2" t="s">
        <v>4230</v>
      </c>
      <c r="U250" s="2" t="s">
        <v>4231</v>
      </c>
      <c r="V250" s="2" t="s">
        <v>4232</v>
      </c>
      <c r="W250" s="2" t="s">
        <v>4230</v>
      </c>
      <c r="X250" s="2" t="s">
        <v>4226</v>
      </c>
      <c r="Y250" s="2"/>
      <c r="Z250" s="2" t="s">
        <v>4233</v>
      </c>
      <c r="AA250" s="2" t="s">
        <v>4234</v>
      </c>
      <c r="AB250" s="2" t="s">
        <v>4222</v>
      </c>
      <c r="AC250" s="2" t="s">
        <v>4235</v>
      </c>
      <c r="AD250" s="2" t="s">
        <v>71</v>
      </c>
      <c r="AE250" s="2"/>
      <c r="AF250" s="2"/>
      <c r="AG250" s="2" t="s">
        <v>298</v>
      </c>
      <c r="AH250" s="2" t="s">
        <v>178</v>
      </c>
      <c r="AI250" s="2" t="s">
        <v>4236</v>
      </c>
      <c r="AJ250" s="2" t="s">
        <v>116</v>
      </c>
      <c r="AK250" s="2"/>
      <c r="AL250" s="2"/>
      <c r="AM250" s="2" t="s">
        <v>104</v>
      </c>
      <c r="AN250" s="2" t="s">
        <v>228</v>
      </c>
      <c r="AO250" s="2" t="s">
        <v>156</v>
      </c>
      <c r="AP250" s="2" t="s">
        <v>74</v>
      </c>
      <c r="AQ250" s="2" t="s">
        <v>132</v>
      </c>
      <c r="AR250" s="2"/>
    </row>
    <row r="251" customFormat="false" ht="15" hidden="false" customHeight="false" outlineLevel="0" collapsed="false">
      <c r="A251" s="2" t="s">
        <v>4237</v>
      </c>
      <c r="B251" s="2" t="s">
        <v>76</v>
      </c>
      <c r="C251" s="2" t="s">
        <v>547</v>
      </c>
      <c r="D251" s="2" t="s">
        <v>78</v>
      </c>
      <c r="E251" s="2" t="s">
        <v>4238</v>
      </c>
      <c r="F251" s="2" t="s">
        <v>4239</v>
      </c>
      <c r="G251" s="2" t="s">
        <v>4240</v>
      </c>
      <c r="H251" s="2" t="s">
        <v>4241</v>
      </c>
      <c r="I251" s="2" t="s">
        <v>83</v>
      </c>
      <c r="J251" s="2" t="s">
        <v>52</v>
      </c>
      <c r="K251" s="2" t="s">
        <v>84</v>
      </c>
      <c r="L251" s="2" t="s">
        <v>4242</v>
      </c>
      <c r="M251" s="2" t="s">
        <v>4243</v>
      </c>
      <c r="N251" s="2" t="s">
        <v>3944</v>
      </c>
      <c r="O251" s="2" t="s">
        <v>57</v>
      </c>
      <c r="P251" s="2" t="s">
        <v>980</v>
      </c>
      <c r="Q251" s="2" t="s">
        <v>145</v>
      </c>
      <c r="R251" s="2" t="s">
        <v>145</v>
      </c>
      <c r="S251" s="2" t="s">
        <v>4244</v>
      </c>
      <c r="T251" s="2" t="s">
        <v>4245</v>
      </c>
      <c r="U251" s="2" t="s">
        <v>4246</v>
      </c>
      <c r="V251" s="2" t="s">
        <v>4247</v>
      </c>
      <c r="W251" s="2" t="s">
        <v>4245</v>
      </c>
      <c r="X251" s="2" t="s">
        <v>4240</v>
      </c>
      <c r="Y251" s="2"/>
      <c r="Z251" s="2" t="s">
        <v>562</v>
      </c>
      <c r="AA251" s="2" t="s">
        <v>722</v>
      </c>
      <c r="AB251" s="2" t="s">
        <v>4237</v>
      </c>
      <c r="AC251" s="2" t="s">
        <v>4248</v>
      </c>
      <c r="AD251" s="2" t="s">
        <v>100</v>
      </c>
      <c r="AE251" s="2" t="s">
        <v>4249</v>
      </c>
      <c r="AF251" s="2" t="s">
        <v>4250</v>
      </c>
      <c r="AG251" s="2"/>
      <c r="AH251" s="2"/>
      <c r="AI251" s="2"/>
      <c r="AJ251" s="2"/>
      <c r="AK251" s="2"/>
      <c r="AL251" s="2"/>
      <c r="AM251" s="2" t="s">
        <v>104</v>
      </c>
      <c r="AN251" s="2" t="s">
        <v>131</v>
      </c>
      <c r="AO251" s="2"/>
      <c r="AP251" s="2" t="s">
        <v>106</v>
      </c>
      <c r="AQ251" s="2"/>
      <c r="AR251" s="2" t="s">
        <v>107</v>
      </c>
    </row>
    <row r="252" customFormat="false" ht="15" hidden="false" customHeight="false" outlineLevel="0" collapsed="false">
      <c r="A252" s="2" t="s">
        <v>4251</v>
      </c>
      <c r="B252" s="2" t="s">
        <v>76</v>
      </c>
      <c r="C252" s="2" t="s">
        <v>547</v>
      </c>
      <c r="D252" s="2" t="s">
        <v>78</v>
      </c>
      <c r="E252" s="2" t="s">
        <v>4252</v>
      </c>
      <c r="F252" s="2" t="s">
        <v>626</v>
      </c>
      <c r="G252" s="2" t="s">
        <v>81</v>
      </c>
      <c r="H252" s="2" t="s">
        <v>81</v>
      </c>
      <c r="I252" s="2" t="s">
        <v>51</v>
      </c>
      <c r="J252" s="2" t="s">
        <v>52</v>
      </c>
      <c r="K252" s="2" t="s">
        <v>138</v>
      </c>
      <c r="L252" s="2" t="s">
        <v>4253</v>
      </c>
      <c r="M252" s="2" t="s">
        <v>4254</v>
      </c>
      <c r="N252" s="2" t="s">
        <v>4255</v>
      </c>
      <c r="O252" s="2" t="s">
        <v>142</v>
      </c>
      <c r="P252" s="2" t="s">
        <v>2015</v>
      </c>
      <c r="Q252" s="2" t="s">
        <v>4256</v>
      </c>
      <c r="R252" s="2" t="s">
        <v>90</v>
      </c>
      <c r="S252" s="2" t="s">
        <v>4257</v>
      </c>
      <c r="T252" s="2" t="s">
        <v>4258</v>
      </c>
      <c r="U252" s="2" t="s">
        <v>4259</v>
      </c>
      <c r="V252" s="2" t="s">
        <v>4260</v>
      </c>
      <c r="W252" s="2" t="s">
        <v>4261</v>
      </c>
      <c r="X252" s="2" t="s">
        <v>4262</v>
      </c>
      <c r="Y252" s="2"/>
      <c r="Z252" s="2" t="s">
        <v>4263</v>
      </c>
      <c r="AA252" s="2" t="s">
        <v>98</v>
      </c>
      <c r="AB252" s="2" t="s">
        <v>4251</v>
      </c>
      <c r="AC252" s="2" t="s">
        <v>4264</v>
      </c>
      <c r="AD252" s="2" t="s">
        <v>100</v>
      </c>
      <c r="AE252" s="2" t="s">
        <v>4265</v>
      </c>
      <c r="AF252" s="2" t="s">
        <v>1376</v>
      </c>
      <c r="AG252" s="2"/>
      <c r="AH252" s="2"/>
      <c r="AI252" s="2"/>
      <c r="AJ252" s="2"/>
      <c r="AK252" s="2"/>
      <c r="AL252" s="2"/>
      <c r="AM252" s="2" t="s">
        <v>104</v>
      </c>
      <c r="AN252" s="2" t="s">
        <v>131</v>
      </c>
      <c r="AO252" s="2" t="s">
        <v>106</v>
      </c>
      <c r="AP252" s="2" t="s">
        <v>74</v>
      </c>
      <c r="AQ252" s="2" t="s">
        <v>204</v>
      </c>
      <c r="AR252" s="2"/>
    </row>
    <row r="253" customFormat="false" ht="15" hidden="false" customHeight="false" outlineLevel="0" collapsed="false">
      <c r="A253" s="2" t="s">
        <v>4266</v>
      </c>
      <c r="B253" s="2" t="s">
        <v>45</v>
      </c>
      <c r="C253" s="2" t="s">
        <v>547</v>
      </c>
      <c r="D253" s="2" t="s">
        <v>78</v>
      </c>
      <c r="E253" s="2" t="s">
        <v>4267</v>
      </c>
      <c r="F253" s="2" t="s">
        <v>4268</v>
      </c>
      <c r="G253" s="2"/>
      <c r="H253" s="2"/>
      <c r="I253" s="2" t="s">
        <v>51</v>
      </c>
      <c r="J253" s="2" t="s">
        <v>52</v>
      </c>
      <c r="K253" s="2" t="s">
        <v>729</v>
      </c>
      <c r="L253" s="2" t="s">
        <v>1746</v>
      </c>
      <c r="M253" s="2" t="s">
        <v>4269</v>
      </c>
      <c r="N253" s="2" t="s">
        <v>4270</v>
      </c>
      <c r="O253" s="2" t="s">
        <v>88</v>
      </c>
      <c r="P253" s="2" t="s">
        <v>56</v>
      </c>
      <c r="Q253" s="2" t="s">
        <v>4271</v>
      </c>
      <c r="R253" s="2" t="s">
        <v>60</v>
      </c>
      <c r="S253" s="2" t="s">
        <v>4272</v>
      </c>
      <c r="T253" s="2" t="s">
        <v>4273</v>
      </c>
      <c r="U253" s="2" t="s">
        <v>4274</v>
      </c>
      <c r="V253" s="2" t="s">
        <v>4275</v>
      </c>
      <c r="W253" s="2" t="s">
        <v>4276</v>
      </c>
      <c r="X253" s="2" t="s">
        <v>4277</v>
      </c>
      <c r="Y253" s="2"/>
      <c r="Z253" s="2" t="s">
        <v>1360</v>
      </c>
      <c r="AA253" s="2" t="s">
        <v>722</v>
      </c>
      <c r="AB253" s="2" t="s">
        <v>4266</v>
      </c>
      <c r="AC253" s="2" t="s">
        <v>4278</v>
      </c>
      <c r="AD253" s="2" t="s">
        <v>71</v>
      </c>
      <c r="AE253" s="2"/>
      <c r="AF253" s="2"/>
      <c r="AG253" s="2" t="s">
        <v>128</v>
      </c>
      <c r="AH253" s="2"/>
      <c r="AI253" s="2"/>
      <c r="AJ253" s="2"/>
      <c r="AK253" s="2"/>
      <c r="AL253" s="2"/>
      <c r="AM253" s="2" t="s">
        <v>104</v>
      </c>
      <c r="AN253" s="2" t="s">
        <v>131</v>
      </c>
      <c r="AO253" s="2" t="s">
        <v>156</v>
      </c>
      <c r="AP253" s="2" t="s">
        <v>74</v>
      </c>
      <c r="AQ253" s="2" t="s">
        <v>132</v>
      </c>
      <c r="AR253" s="2"/>
    </row>
    <row r="254" customFormat="false" ht="15" hidden="false" customHeight="false" outlineLevel="0" collapsed="false">
      <c r="A254" s="2" t="s">
        <v>4279</v>
      </c>
      <c r="B254" s="2" t="s">
        <v>109</v>
      </c>
      <c r="C254" s="2" t="s">
        <v>547</v>
      </c>
      <c r="D254" s="2" t="s">
        <v>78</v>
      </c>
      <c r="E254" s="2" t="s">
        <v>4280</v>
      </c>
      <c r="F254" s="2" t="s">
        <v>4281</v>
      </c>
      <c r="G254" s="2" t="s">
        <v>4282</v>
      </c>
      <c r="H254" s="2"/>
      <c r="I254" s="2" t="s">
        <v>83</v>
      </c>
      <c r="J254" s="2" t="s">
        <v>52</v>
      </c>
      <c r="K254" s="2" t="s">
        <v>138</v>
      </c>
      <c r="L254" s="2" t="s">
        <v>4283</v>
      </c>
      <c r="M254" s="2" t="s">
        <v>4284</v>
      </c>
      <c r="N254" s="2" t="s">
        <v>442</v>
      </c>
      <c r="O254" s="2" t="s">
        <v>287</v>
      </c>
      <c r="P254" s="2" t="s">
        <v>980</v>
      </c>
      <c r="Q254" s="2" t="s">
        <v>2566</v>
      </c>
      <c r="R254" s="2" t="s">
        <v>145</v>
      </c>
      <c r="S254" s="2" t="s">
        <v>4285</v>
      </c>
      <c r="T254" s="2" t="s">
        <v>4286</v>
      </c>
      <c r="U254" s="2" t="s">
        <v>4287</v>
      </c>
      <c r="V254" s="2" t="s">
        <v>4288</v>
      </c>
      <c r="W254" s="2" t="s">
        <v>4289</v>
      </c>
      <c r="X254" s="2" t="s">
        <v>4290</v>
      </c>
      <c r="Y254" s="2" t="s">
        <v>4291</v>
      </c>
      <c r="Z254" s="2" t="s">
        <v>721</v>
      </c>
      <c r="AA254" s="2" t="s">
        <v>4292</v>
      </c>
      <c r="AB254" s="2" t="s">
        <v>4279</v>
      </c>
      <c r="AC254" s="2" t="s">
        <v>4293</v>
      </c>
      <c r="AD254" s="2" t="s">
        <v>71</v>
      </c>
      <c r="AE254" s="2"/>
      <c r="AF254" s="2"/>
      <c r="AG254" s="2"/>
      <c r="AH254" s="2"/>
      <c r="AI254" s="2" t="s">
        <v>1495</v>
      </c>
      <c r="AJ254" s="2"/>
      <c r="AK254" s="2"/>
      <c r="AL254" s="2"/>
      <c r="AM254" s="2" t="s">
        <v>104</v>
      </c>
      <c r="AN254" s="2" t="s">
        <v>276</v>
      </c>
      <c r="AO254" s="2" t="s">
        <v>73</v>
      </c>
      <c r="AP254" s="2" t="s">
        <v>74</v>
      </c>
      <c r="AQ254" s="2" t="s">
        <v>132</v>
      </c>
      <c r="AR254" s="2"/>
    </row>
    <row r="255" customFormat="false" ht="15" hidden="false" customHeight="false" outlineLevel="0" collapsed="false">
      <c r="A255" s="2" t="s">
        <v>4294</v>
      </c>
      <c r="B255" s="2" t="s">
        <v>76</v>
      </c>
      <c r="C255" s="2" t="s">
        <v>547</v>
      </c>
      <c r="D255" s="2" t="s">
        <v>78</v>
      </c>
      <c r="E255" s="2" t="s">
        <v>4295</v>
      </c>
      <c r="F255" s="2" t="s">
        <v>4296</v>
      </c>
      <c r="G255" s="2"/>
      <c r="H255" s="2" t="s">
        <v>4297</v>
      </c>
      <c r="I255" s="2" t="s">
        <v>83</v>
      </c>
      <c r="J255" s="2" t="s">
        <v>52</v>
      </c>
      <c r="K255" s="2" t="s">
        <v>186</v>
      </c>
      <c r="L255" s="2" t="s">
        <v>4298</v>
      </c>
      <c r="M255" s="2" t="s">
        <v>4299</v>
      </c>
      <c r="N255" s="2" t="s">
        <v>4300</v>
      </c>
      <c r="O255" s="2" t="s">
        <v>328</v>
      </c>
      <c r="P255" s="2" t="s">
        <v>573</v>
      </c>
      <c r="Q255" s="2" t="s">
        <v>883</v>
      </c>
      <c r="R255" s="2" t="s">
        <v>884</v>
      </c>
      <c r="S255" s="2" t="s">
        <v>4301</v>
      </c>
      <c r="T255" s="2" t="s">
        <v>4302</v>
      </c>
      <c r="U255" s="2" t="s">
        <v>4303</v>
      </c>
      <c r="V255" s="2" t="s">
        <v>4304</v>
      </c>
      <c r="W255" s="2" t="s">
        <v>4305</v>
      </c>
      <c r="X255" s="2" t="s">
        <v>4306</v>
      </c>
      <c r="Y255" s="2"/>
      <c r="Z255" s="2" t="s">
        <v>4307</v>
      </c>
      <c r="AA255" s="2" t="s">
        <v>4308</v>
      </c>
      <c r="AB255" s="2" t="s">
        <v>4294</v>
      </c>
      <c r="AC255" s="2" t="s">
        <v>4309</v>
      </c>
      <c r="AD255" s="2" t="s">
        <v>71</v>
      </c>
      <c r="AE255" s="2"/>
      <c r="AF255" s="2"/>
      <c r="AG255" s="2" t="s">
        <v>298</v>
      </c>
      <c r="AH255" s="2" t="s">
        <v>178</v>
      </c>
      <c r="AI255" s="2" t="s">
        <v>3885</v>
      </c>
      <c r="AJ255" s="2" t="s">
        <v>1197</v>
      </c>
      <c r="AK255" s="2"/>
      <c r="AL255" s="2"/>
      <c r="AM255" s="2" t="s">
        <v>104</v>
      </c>
      <c r="AN255" s="2" t="s">
        <v>105</v>
      </c>
      <c r="AO255" s="2" t="s">
        <v>106</v>
      </c>
      <c r="AP255" s="2" t="s">
        <v>74</v>
      </c>
      <c r="AQ255" s="2" t="s">
        <v>132</v>
      </c>
      <c r="AR255" s="2"/>
    </row>
    <row r="256" customFormat="false" ht="15" hidden="false" customHeight="false" outlineLevel="0" collapsed="false">
      <c r="A256" s="2" t="s">
        <v>4310</v>
      </c>
      <c r="B256" s="2" t="s">
        <v>76</v>
      </c>
      <c r="C256" s="2" t="s">
        <v>547</v>
      </c>
      <c r="D256" s="2" t="s">
        <v>78</v>
      </c>
      <c r="E256" s="2" t="s">
        <v>4311</v>
      </c>
      <c r="F256" s="2" t="s">
        <v>4312</v>
      </c>
      <c r="G256" s="2" t="s">
        <v>4313</v>
      </c>
      <c r="H256" s="2" t="s">
        <v>4314</v>
      </c>
      <c r="I256" s="2" t="s">
        <v>83</v>
      </c>
      <c r="J256" s="2" t="s">
        <v>52</v>
      </c>
      <c r="K256" s="2" t="s">
        <v>3980</v>
      </c>
      <c r="L256" s="2" t="s">
        <v>4315</v>
      </c>
      <c r="M256" s="2" t="s">
        <v>4316</v>
      </c>
      <c r="N256" s="2" t="s">
        <v>164</v>
      </c>
      <c r="O256" s="2" t="s">
        <v>190</v>
      </c>
      <c r="P256" s="2" t="s">
        <v>442</v>
      </c>
      <c r="Q256" s="2" t="s">
        <v>1748</v>
      </c>
      <c r="R256" s="2" t="s">
        <v>167</v>
      </c>
      <c r="S256" s="2" t="s">
        <v>4317</v>
      </c>
      <c r="T256" s="2" t="s">
        <v>4318</v>
      </c>
      <c r="U256" s="2" t="s">
        <v>4319</v>
      </c>
      <c r="V256" s="2" t="s">
        <v>4320</v>
      </c>
      <c r="W256" s="2" t="s">
        <v>4321</v>
      </c>
      <c r="X256" s="2" t="s">
        <v>4314</v>
      </c>
      <c r="Y256" s="2" t="s">
        <v>4322</v>
      </c>
      <c r="Z256" s="2" t="s">
        <v>2356</v>
      </c>
      <c r="AA256" s="2" t="s">
        <v>4323</v>
      </c>
      <c r="AB256" s="2" t="s">
        <v>4310</v>
      </c>
      <c r="AC256" s="2" t="s">
        <v>4324</v>
      </c>
      <c r="AD256" s="2" t="s">
        <v>71</v>
      </c>
      <c r="AE256" s="2"/>
      <c r="AF256" s="2"/>
      <c r="AG256" s="2" t="s">
        <v>128</v>
      </c>
      <c r="AH256" s="2" t="s">
        <v>178</v>
      </c>
      <c r="AI256" s="2"/>
      <c r="AJ256" s="2"/>
      <c r="AK256" s="2"/>
      <c r="AL256" s="2"/>
      <c r="AM256" s="2" t="s">
        <v>104</v>
      </c>
      <c r="AN256" s="2" t="s">
        <v>1344</v>
      </c>
      <c r="AO256" s="2" t="s">
        <v>106</v>
      </c>
      <c r="AP256" s="2" t="s">
        <v>106</v>
      </c>
      <c r="AQ256" s="2" t="s">
        <v>132</v>
      </c>
      <c r="AR256" s="2" t="s">
        <v>107</v>
      </c>
    </row>
    <row r="257" customFormat="false" ht="15" hidden="false" customHeight="false" outlineLevel="0" collapsed="false">
      <c r="A257" s="2" t="s">
        <v>4325</v>
      </c>
      <c r="B257" s="2" t="s">
        <v>76</v>
      </c>
      <c r="C257" s="2" t="s">
        <v>105</v>
      </c>
      <c r="D257" s="2" t="s">
        <v>78</v>
      </c>
      <c r="E257" s="2" t="s">
        <v>4326</v>
      </c>
      <c r="F257" s="2" t="s">
        <v>4327</v>
      </c>
      <c r="G257" s="2" t="s">
        <v>4328</v>
      </c>
      <c r="H257" s="2" t="s">
        <v>4329</v>
      </c>
      <c r="I257" s="2" t="s">
        <v>83</v>
      </c>
      <c r="J257" s="2" t="s">
        <v>52</v>
      </c>
      <c r="K257" s="2" t="s">
        <v>84</v>
      </c>
      <c r="L257" s="2" t="s">
        <v>4330</v>
      </c>
      <c r="M257" s="2" t="s">
        <v>4331</v>
      </c>
      <c r="N257" s="2" t="s">
        <v>2463</v>
      </c>
      <c r="O257" s="2" t="s">
        <v>143</v>
      </c>
      <c r="P257" s="2" t="s">
        <v>555</v>
      </c>
      <c r="Q257" s="2" t="s">
        <v>2532</v>
      </c>
      <c r="R257" s="2" t="s">
        <v>145</v>
      </c>
      <c r="S257" s="2" t="s">
        <v>4332</v>
      </c>
      <c r="T257" s="2" t="s">
        <v>4333</v>
      </c>
      <c r="U257" s="2" t="s">
        <v>4334</v>
      </c>
      <c r="V257" s="2" t="s">
        <v>4335</v>
      </c>
      <c r="W257" s="2" t="s">
        <v>4336</v>
      </c>
      <c r="X257" s="2" t="s">
        <v>4328</v>
      </c>
      <c r="Y257" s="2" t="s">
        <v>4337</v>
      </c>
      <c r="Z257" s="2" t="s">
        <v>4338</v>
      </c>
      <c r="AA257" s="2" t="s">
        <v>4339</v>
      </c>
      <c r="AB257" s="2" t="s">
        <v>4325</v>
      </c>
      <c r="AC257" s="2" t="s">
        <v>4340</v>
      </c>
      <c r="AD257" s="2" t="s">
        <v>71</v>
      </c>
      <c r="AE257" s="2"/>
      <c r="AF257" s="2"/>
      <c r="AG257" s="2" t="s">
        <v>154</v>
      </c>
      <c r="AH257" s="2"/>
      <c r="AI257" s="2"/>
      <c r="AJ257" s="2"/>
      <c r="AK257" s="2"/>
      <c r="AL257" s="2"/>
      <c r="AM257" s="2" t="s">
        <v>72</v>
      </c>
      <c r="AN257" s="2"/>
      <c r="AO257" s="2" t="s">
        <v>106</v>
      </c>
      <c r="AP257" s="2" t="s">
        <v>74</v>
      </c>
      <c r="AQ257" s="2" t="s">
        <v>132</v>
      </c>
      <c r="AR257" s="2" t="s">
        <v>204</v>
      </c>
    </row>
    <row r="258" customFormat="false" ht="15" hidden="false" customHeight="false" outlineLevel="0" collapsed="false">
      <c r="A258" s="2" t="s">
        <v>4341</v>
      </c>
      <c r="B258" s="2" t="s">
        <v>109</v>
      </c>
      <c r="C258" s="2" t="s">
        <v>547</v>
      </c>
      <c r="D258" s="2" t="s">
        <v>78</v>
      </c>
      <c r="E258" s="2" t="s">
        <v>4342</v>
      </c>
      <c r="F258" s="2" t="s">
        <v>4343</v>
      </c>
      <c r="G258" s="2"/>
      <c r="H258" s="2"/>
      <c r="I258" s="2" t="s">
        <v>51</v>
      </c>
      <c r="J258" s="2" t="s">
        <v>52</v>
      </c>
      <c r="K258" s="2" t="s">
        <v>53</v>
      </c>
      <c r="L258" s="2" t="s">
        <v>4344</v>
      </c>
      <c r="M258" s="2" t="s">
        <v>4345</v>
      </c>
      <c r="N258" s="2" t="s">
        <v>1145</v>
      </c>
      <c r="O258" s="2" t="s">
        <v>2542</v>
      </c>
      <c r="P258" s="2" t="s">
        <v>2531</v>
      </c>
      <c r="Q258" s="2" t="s">
        <v>3980</v>
      </c>
      <c r="R258" s="2" t="s">
        <v>3981</v>
      </c>
      <c r="S258" s="2" t="s">
        <v>4346</v>
      </c>
      <c r="T258" s="2" t="s">
        <v>4347</v>
      </c>
      <c r="U258" s="2" t="s">
        <v>4348</v>
      </c>
      <c r="V258" s="2" t="s">
        <v>4349</v>
      </c>
      <c r="W258" s="2" t="s">
        <v>4350</v>
      </c>
      <c r="X258" s="2" t="s">
        <v>4351</v>
      </c>
      <c r="Y258" s="2"/>
      <c r="Z258" s="2" t="s">
        <v>270</v>
      </c>
      <c r="AA258" s="2" t="s">
        <v>4352</v>
      </c>
      <c r="AB258" s="2" t="s">
        <v>4341</v>
      </c>
      <c r="AC258" s="2" t="s">
        <v>4353</v>
      </c>
      <c r="AD258" s="2" t="s">
        <v>100</v>
      </c>
      <c r="AE258" s="2" t="s">
        <v>4354</v>
      </c>
      <c r="AF258" s="2" t="s">
        <v>4355</v>
      </c>
      <c r="AG258" s="2"/>
      <c r="AH258" s="2"/>
      <c r="AI258" s="2"/>
      <c r="AJ258" s="2"/>
      <c r="AK258" s="2"/>
      <c r="AL258" s="2"/>
      <c r="AM258" s="2" t="s">
        <v>104</v>
      </c>
      <c r="AN258" s="2" t="s">
        <v>545</v>
      </c>
      <c r="AO258" s="2" t="s">
        <v>106</v>
      </c>
      <c r="AP258" s="2" t="s">
        <v>106</v>
      </c>
      <c r="AQ258" s="2" t="s">
        <v>132</v>
      </c>
      <c r="AR258" s="2" t="s">
        <v>107</v>
      </c>
    </row>
    <row r="259" customFormat="false" ht="15" hidden="false" customHeight="false" outlineLevel="0" collapsed="false">
      <c r="A259" s="2" t="s">
        <v>4356</v>
      </c>
      <c r="B259" s="2" t="s">
        <v>76</v>
      </c>
      <c r="C259" s="2" t="s">
        <v>547</v>
      </c>
      <c r="D259" s="2" t="s">
        <v>78</v>
      </c>
      <c r="E259" s="2" t="s">
        <v>4357</v>
      </c>
      <c r="F259" s="2" t="s">
        <v>4358</v>
      </c>
      <c r="G259" s="2"/>
      <c r="H259" s="2"/>
      <c r="I259" s="2" t="s">
        <v>83</v>
      </c>
      <c r="J259" s="2" t="s">
        <v>52</v>
      </c>
      <c r="K259" s="2" t="s">
        <v>53</v>
      </c>
      <c r="L259" s="2" t="s">
        <v>4359</v>
      </c>
      <c r="M259" s="2" t="s">
        <v>4360</v>
      </c>
      <c r="N259" s="2" t="s">
        <v>1145</v>
      </c>
      <c r="O259" s="2" t="s">
        <v>2542</v>
      </c>
      <c r="P259" s="2" t="s">
        <v>2531</v>
      </c>
      <c r="Q259" s="2" t="s">
        <v>3980</v>
      </c>
      <c r="R259" s="2" t="s">
        <v>3981</v>
      </c>
      <c r="S259" s="2" t="s">
        <v>4346</v>
      </c>
      <c r="T259" s="2" t="s">
        <v>4361</v>
      </c>
      <c r="U259" s="2" t="s">
        <v>4348</v>
      </c>
      <c r="V259" s="2" t="s">
        <v>4349</v>
      </c>
      <c r="W259" s="2" t="s">
        <v>4350</v>
      </c>
      <c r="X259" s="2" t="s">
        <v>4351</v>
      </c>
      <c r="Y259" s="2"/>
      <c r="Z259" s="2" t="s">
        <v>562</v>
      </c>
      <c r="AA259" s="2" t="s">
        <v>4352</v>
      </c>
      <c r="AB259" s="2" t="s">
        <v>4356</v>
      </c>
      <c r="AC259" s="2" t="s">
        <v>4362</v>
      </c>
      <c r="AD259" s="2" t="s">
        <v>100</v>
      </c>
      <c r="AE259" s="2" t="s">
        <v>4363</v>
      </c>
      <c r="AF259" s="2" t="s">
        <v>4364</v>
      </c>
      <c r="AG259" s="2"/>
      <c r="AH259" s="2"/>
      <c r="AI259" s="2"/>
      <c r="AJ259" s="2"/>
      <c r="AK259" s="2"/>
      <c r="AL259" s="2"/>
      <c r="AM259" s="2" t="s">
        <v>104</v>
      </c>
      <c r="AN259" s="2" t="s">
        <v>545</v>
      </c>
      <c r="AO259" s="2" t="s">
        <v>106</v>
      </c>
      <c r="AP259" s="2" t="s">
        <v>106</v>
      </c>
      <c r="AQ259" s="2" t="s">
        <v>107</v>
      </c>
      <c r="AR259" s="2" t="s">
        <v>107</v>
      </c>
    </row>
    <row r="260" customFormat="false" ht="15" hidden="false" customHeight="false" outlineLevel="0" collapsed="false">
      <c r="A260" s="2" t="s">
        <v>4365</v>
      </c>
      <c r="B260" s="2" t="s">
        <v>76</v>
      </c>
      <c r="C260" s="2" t="s">
        <v>547</v>
      </c>
      <c r="D260" s="2" t="s">
        <v>78</v>
      </c>
      <c r="E260" s="2" t="s">
        <v>4366</v>
      </c>
      <c r="F260" s="2" t="s">
        <v>4367</v>
      </c>
      <c r="G260" s="2" t="s">
        <v>4368</v>
      </c>
      <c r="H260" s="2" t="s">
        <v>4369</v>
      </c>
      <c r="I260" s="2" t="s">
        <v>51</v>
      </c>
      <c r="J260" s="2" t="s">
        <v>52</v>
      </c>
      <c r="K260" s="2" t="s">
        <v>53</v>
      </c>
      <c r="L260" s="2" t="s">
        <v>4370</v>
      </c>
      <c r="M260" s="2" t="s">
        <v>4371</v>
      </c>
      <c r="N260" s="2" t="s">
        <v>4372</v>
      </c>
      <c r="O260" s="2" t="s">
        <v>213</v>
      </c>
      <c r="P260" s="2" t="s">
        <v>733</v>
      </c>
      <c r="Q260" s="2" t="s">
        <v>2969</v>
      </c>
      <c r="R260" s="2" t="s">
        <v>477</v>
      </c>
      <c r="S260" s="2" t="s">
        <v>4373</v>
      </c>
      <c r="T260" s="2" t="s">
        <v>4374</v>
      </c>
      <c r="U260" s="2" t="s">
        <v>4375</v>
      </c>
      <c r="V260" s="2" t="s">
        <v>4376</v>
      </c>
      <c r="W260" s="2" t="s">
        <v>4377</v>
      </c>
      <c r="X260" s="2" t="s">
        <v>4378</v>
      </c>
      <c r="Y260" s="2" t="s">
        <v>4368</v>
      </c>
      <c r="Z260" s="2" t="s">
        <v>4379</v>
      </c>
      <c r="AA260" s="2" t="s">
        <v>4380</v>
      </c>
      <c r="AB260" s="2" t="s">
        <v>4365</v>
      </c>
      <c r="AC260" s="2" t="s">
        <v>4381</v>
      </c>
      <c r="AD260" s="2" t="s">
        <v>100</v>
      </c>
      <c r="AE260" s="2" t="s">
        <v>4382</v>
      </c>
      <c r="AF260" s="2" t="s">
        <v>2795</v>
      </c>
      <c r="AG260" s="2"/>
      <c r="AH260" s="2"/>
      <c r="AI260" s="2"/>
      <c r="AJ260" s="2"/>
      <c r="AK260" s="2"/>
      <c r="AL260" s="2"/>
      <c r="AM260" s="2" t="s">
        <v>104</v>
      </c>
      <c r="AN260" s="2" t="s">
        <v>800</v>
      </c>
      <c r="AO260" s="2" t="s">
        <v>106</v>
      </c>
      <c r="AP260" s="2" t="s">
        <v>74</v>
      </c>
      <c r="AQ260" s="2" t="s">
        <v>132</v>
      </c>
      <c r="AR260" s="2"/>
    </row>
    <row r="261" customFormat="false" ht="15" hidden="false" customHeight="false" outlineLevel="0" collapsed="false">
      <c r="A261" s="2" t="s">
        <v>4383</v>
      </c>
      <c r="B261" s="2" t="s">
        <v>278</v>
      </c>
      <c r="C261" s="2" t="s">
        <v>4384</v>
      </c>
      <c r="D261" s="2" t="s">
        <v>78</v>
      </c>
      <c r="E261" s="2" t="s">
        <v>4385</v>
      </c>
      <c r="F261" s="2" t="s">
        <v>4386</v>
      </c>
      <c r="G261" s="2" t="s">
        <v>81</v>
      </c>
      <c r="H261" s="2" t="s">
        <v>81</v>
      </c>
      <c r="I261" s="2" t="s">
        <v>83</v>
      </c>
      <c r="J261" s="2" t="s">
        <v>52</v>
      </c>
      <c r="K261" s="2" t="s">
        <v>53</v>
      </c>
      <c r="L261" s="2" t="s">
        <v>4387</v>
      </c>
      <c r="M261" s="2" t="s">
        <v>4388</v>
      </c>
      <c r="N261" s="2" t="s">
        <v>81</v>
      </c>
      <c r="O261" s="2" t="s">
        <v>287</v>
      </c>
      <c r="P261" s="2" t="s">
        <v>56</v>
      </c>
      <c r="Q261" s="2" t="s">
        <v>4389</v>
      </c>
      <c r="R261" s="2" t="s">
        <v>60</v>
      </c>
      <c r="S261" s="2" t="s">
        <v>4390</v>
      </c>
      <c r="T261" s="2" t="s">
        <v>4391</v>
      </c>
      <c r="U261" s="2" t="s">
        <v>4392</v>
      </c>
      <c r="V261" s="2" t="s">
        <v>4393</v>
      </c>
      <c r="W261" s="2" t="s">
        <v>4394</v>
      </c>
      <c r="X261" s="2" t="s">
        <v>4395</v>
      </c>
      <c r="Y261" s="2" t="s">
        <v>81</v>
      </c>
      <c r="Z261" s="2" t="s">
        <v>376</v>
      </c>
      <c r="AA261" s="2" t="s">
        <v>4396</v>
      </c>
      <c r="AB261" s="2" t="s">
        <v>4383</v>
      </c>
      <c r="AC261" s="2" t="s">
        <v>4397</v>
      </c>
      <c r="AD261" s="2" t="s">
        <v>100</v>
      </c>
      <c r="AE261" s="2" t="s">
        <v>4398</v>
      </c>
      <c r="AF261" s="2" t="s">
        <v>4399</v>
      </c>
      <c r="AG261" s="2" t="s">
        <v>128</v>
      </c>
      <c r="AH261" s="2"/>
      <c r="AI261" s="2"/>
      <c r="AJ261" s="2"/>
      <c r="AK261" s="2"/>
      <c r="AL261" s="2"/>
      <c r="AM261" s="2" t="s">
        <v>72</v>
      </c>
      <c r="AN261" s="2"/>
      <c r="AO261" s="2" t="s">
        <v>106</v>
      </c>
      <c r="AP261" s="2" t="s">
        <v>106</v>
      </c>
      <c r="AQ261" s="2" t="s">
        <v>132</v>
      </c>
      <c r="AR261" s="2" t="s">
        <v>132</v>
      </c>
    </row>
    <row r="262" customFormat="false" ht="15" hidden="false" customHeight="false" outlineLevel="0" collapsed="false">
      <c r="A262" s="2" t="s">
        <v>4400</v>
      </c>
      <c r="B262" s="2" t="s">
        <v>76</v>
      </c>
      <c r="C262" s="2" t="s">
        <v>547</v>
      </c>
      <c r="D262" s="2" t="s">
        <v>78</v>
      </c>
      <c r="E262" s="2" t="s">
        <v>4401</v>
      </c>
      <c r="F262" s="2" t="s">
        <v>4281</v>
      </c>
      <c r="G262" s="2" t="s">
        <v>4402</v>
      </c>
      <c r="H262" s="2" t="s">
        <v>4403</v>
      </c>
      <c r="I262" s="2" t="s">
        <v>83</v>
      </c>
      <c r="J262" s="2" t="s">
        <v>52</v>
      </c>
      <c r="K262" s="2" t="s">
        <v>4404</v>
      </c>
      <c r="L262" s="2" t="s">
        <v>4405</v>
      </c>
      <c r="M262" s="2" t="s">
        <v>4406</v>
      </c>
      <c r="N262" s="2" t="s">
        <v>4407</v>
      </c>
      <c r="O262" s="2" t="s">
        <v>142</v>
      </c>
      <c r="P262" s="2" t="s">
        <v>496</v>
      </c>
      <c r="Q262" s="2" t="s">
        <v>4408</v>
      </c>
      <c r="R262" s="2" t="s">
        <v>2604</v>
      </c>
      <c r="S262" s="2" t="s">
        <v>4409</v>
      </c>
      <c r="T262" s="2" t="s">
        <v>4410</v>
      </c>
      <c r="U262" s="2" t="s">
        <v>4411</v>
      </c>
      <c r="V262" s="2" t="s">
        <v>4412</v>
      </c>
      <c r="W262" s="2" t="s">
        <v>4413</v>
      </c>
      <c r="X262" s="2" t="s">
        <v>4402</v>
      </c>
      <c r="Y262" s="2" t="s">
        <v>4402</v>
      </c>
      <c r="Z262" s="2" t="s">
        <v>562</v>
      </c>
      <c r="AA262" s="2" t="s">
        <v>4414</v>
      </c>
      <c r="AB262" s="2" t="s">
        <v>4400</v>
      </c>
      <c r="AC262" s="2" t="s">
        <v>4415</v>
      </c>
      <c r="AD262" s="2" t="s">
        <v>100</v>
      </c>
      <c r="AE262" s="2" t="s">
        <v>4416</v>
      </c>
      <c r="AF262" s="2" t="s">
        <v>3055</v>
      </c>
      <c r="AG262" s="2"/>
      <c r="AH262" s="2"/>
      <c r="AI262" s="2"/>
      <c r="AJ262" s="2"/>
      <c r="AK262" s="2"/>
      <c r="AL262" s="2"/>
      <c r="AM262" s="2" t="s">
        <v>104</v>
      </c>
      <c r="AN262" s="2" t="s">
        <v>362</v>
      </c>
      <c r="AO262" s="2" t="s">
        <v>156</v>
      </c>
      <c r="AP262" s="2" t="s">
        <v>74</v>
      </c>
      <c r="AQ262" s="2" t="s">
        <v>132</v>
      </c>
      <c r="AR262" s="2"/>
    </row>
    <row r="263" customFormat="false" ht="15" hidden="false" customHeight="false" outlineLevel="0" collapsed="false">
      <c r="A263" s="2" t="s">
        <v>4417</v>
      </c>
      <c r="B263" s="2" t="s">
        <v>76</v>
      </c>
      <c r="C263" s="2" t="s">
        <v>547</v>
      </c>
      <c r="D263" s="2" t="s">
        <v>78</v>
      </c>
      <c r="E263" s="2" t="s">
        <v>4418</v>
      </c>
      <c r="F263" s="2" t="s">
        <v>4419</v>
      </c>
      <c r="G263" s="2" t="s">
        <v>4420</v>
      </c>
      <c r="H263" s="2" t="s">
        <v>4421</v>
      </c>
      <c r="I263" s="2" t="s">
        <v>83</v>
      </c>
      <c r="J263" s="2" t="s">
        <v>52</v>
      </c>
      <c r="K263" s="2" t="s">
        <v>53</v>
      </c>
      <c r="L263" s="2" t="s">
        <v>4422</v>
      </c>
      <c r="M263" s="2" t="s">
        <v>4423</v>
      </c>
      <c r="N263" s="2" t="s">
        <v>4424</v>
      </c>
      <c r="O263" s="2" t="s">
        <v>261</v>
      </c>
      <c r="P263" s="2" t="s">
        <v>261</v>
      </c>
      <c r="Q263" s="2" t="s">
        <v>288</v>
      </c>
      <c r="R263" s="2" t="s">
        <v>60</v>
      </c>
      <c r="S263" s="2" t="s">
        <v>4425</v>
      </c>
      <c r="T263" s="2" t="s">
        <v>4426</v>
      </c>
      <c r="U263" s="2" t="s">
        <v>4427</v>
      </c>
      <c r="V263" s="2" t="s">
        <v>4428</v>
      </c>
      <c r="W263" s="2" t="s">
        <v>4429</v>
      </c>
      <c r="X263" s="2" t="s">
        <v>4420</v>
      </c>
      <c r="Y263" s="2" t="s">
        <v>4430</v>
      </c>
      <c r="Z263" s="2" t="s">
        <v>2855</v>
      </c>
      <c r="AA263" s="2" t="s">
        <v>4431</v>
      </c>
      <c r="AB263" s="2" t="s">
        <v>4417</v>
      </c>
      <c r="AC263" s="2" t="s">
        <v>4432</v>
      </c>
      <c r="AD263" s="2" t="s">
        <v>100</v>
      </c>
      <c r="AE263" s="2" t="s">
        <v>4433</v>
      </c>
      <c r="AF263" s="2" t="s">
        <v>4434</v>
      </c>
      <c r="AG263" s="2" t="s">
        <v>128</v>
      </c>
      <c r="AH263" s="2"/>
      <c r="AI263" s="2"/>
      <c r="AJ263" s="2"/>
      <c r="AK263" s="2"/>
      <c r="AL263" s="2"/>
      <c r="AM263" s="2" t="s">
        <v>104</v>
      </c>
      <c r="AN263" s="2" t="s">
        <v>705</v>
      </c>
      <c r="AO263" s="2" t="s">
        <v>73</v>
      </c>
      <c r="AP263" s="2" t="s">
        <v>74</v>
      </c>
      <c r="AQ263" s="2" t="s">
        <v>107</v>
      </c>
      <c r="AR263" s="2"/>
    </row>
    <row r="264" customFormat="false" ht="15" hidden="false" customHeight="false" outlineLevel="0" collapsed="false">
      <c r="A264" s="2" t="s">
        <v>4435</v>
      </c>
      <c r="B264" s="2" t="s">
        <v>109</v>
      </c>
      <c r="C264" s="2" t="s">
        <v>547</v>
      </c>
      <c r="D264" s="2" t="s">
        <v>78</v>
      </c>
      <c r="E264" s="2" t="s">
        <v>4436</v>
      </c>
      <c r="F264" s="2" t="s">
        <v>4437</v>
      </c>
      <c r="G264" s="2" t="s">
        <v>4438</v>
      </c>
      <c r="H264" s="2" t="s">
        <v>4438</v>
      </c>
      <c r="I264" s="2" t="s">
        <v>51</v>
      </c>
      <c r="J264" s="2" t="s">
        <v>52</v>
      </c>
      <c r="K264" s="2" t="s">
        <v>53</v>
      </c>
      <c r="L264" s="2" t="s">
        <v>1764</v>
      </c>
      <c r="M264" s="2" t="s">
        <v>4439</v>
      </c>
      <c r="N264" s="2" t="s">
        <v>104</v>
      </c>
      <c r="O264" s="2" t="s">
        <v>104</v>
      </c>
      <c r="P264" s="2" t="s">
        <v>261</v>
      </c>
      <c r="Q264" s="2" t="s">
        <v>59</v>
      </c>
      <c r="R264" s="2" t="s">
        <v>60</v>
      </c>
      <c r="S264" s="2" t="s">
        <v>4440</v>
      </c>
      <c r="T264" s="2" t="s">
        <v>4441</v>
      </c>
      <c r="U264" s="2" t="s">
        <v>4442</v>
      </c>
      <c r="V264" s="2" t="s">
        <v>4443</v>
      </c>
      <c r="W264" s="2" t="s">
        <v>4441</v>
      </c>
      <c r="X264" s="2" t="s">
        <v>4438</v>
      </c>
      <c r="Y264" s="2" t="s">
        <v>4442</v>
      </c>
      <c r="Z264" s="2" t="s">
        <v>4444</v>
      </c>
      <c r="AA264" s="2" t="s">
        <v>4445</v>
      </c>
      <c r="AB264" s="2" t="s">
        <v>4435</v>
      </c>
      <c r="AC264" s="2" t="s">
        <v>4446</v>
      </c>
      <c r="AD264" s="2" t="s">
        <v>100</v>
      </c>
      <c r="AE264" s="2" t="s">
        <v>4447</v>
      </c>
      <c r="AF264" s="2" t="s">
        <v>1832</v>
      </c>
      <c r="AG264" s="2"/>
      <c r="AH264" s="2"/>
      <c r="AI264" s="2"/>
      <c r="AJ264" s="2"/>
      <c r="AK264" s="2"/>
      <c r="AL264" s="2"/>
      <c r="AM264" s="2" t="s">
        <v>104</v>
      </c>
      <c r="AN264" s="2" t="s">
        <v>276</v>
      </c>
      <c r="AO264" s="2" t="s">
        <v>156</v>
      </c>
      <c r="AP264" s="2" t="s">
        <v>74</v>
      </c>
      <c r="AQ264" s="2" t="s">
        <v>132</v>
      </c>
      <c r="AR264" s="2"/>
    </row>
    <row r="265" customFormat="false" ht="15" hidden="false" customHeight="false" outlineLevel="0" collapsed="false">
      <c r="A265" s="2" t="s">
        <v>4448</v>
      </c>
      <c r="B265" s="2" t="s">
        <v>76</v>
      </c>
      <c r="C265" s="2" t="s">
        <v>547</v>
      </c>
      <c r="D265" s="2" t="s">
        <v>78</v>
      </c>
      <c r="E265" s="2" t="s">
        <v>4449</v>
      </c>
      <c r="F265" s="2" t="s">
        <v>4450</v>
      </c>
      <c r="G265" s="2" t="s">
        <v>4451</v>
      </c>
      <c r="H265" s="2" t="s">
        <v>4452</v>
      </c>
      <c r="I265" s="2" t="s">
        <v>51</v>
      </c>
      <c r="J265" s="2" t="s">
        <v>52</v>
      </c>
      <c r="K265" s="2" t="s">
        <v>53</v>
      </c>
      <c r="L265" s="2" t="s">
        <v>4453</v>
      </c>
      <c r="M265" s="2" t="s">
        <v>4454</v>
      </c>
      <c r="N265" s="2" t="s">
        <v>4455</v>
      </c>
      <c r="O265" s="2" t="s">
        <v>443</v>
      </c>
      <c r="P265" s="2" t="s">
        <v>143</v>
      </c>
      <c r="Q265" s="2" t="s">
        <v>2566</v>
      </c>
      <c r="R265" s="2" t="s">
        <v>145</v>
      </c>
      <c r="S265" s="2" t="s">
        <v>4456</v>
      </c>
      <c r="T265" s="2" t="s">
        <v>4457</v>
      </c>
      <c r="U265" s="2" t="s">
        <v>4458</v>
      </c>
      <c r="V265" s="2" t="s">
        <v>4459</v>
      </c>
      <c r="W265" s="2" t="s">
        <v>4460</v>
      </c>
      <c r="X265" s="2" t="s">
        <v>4451</v>
      </c>
      <c r="Y265" s="2" t="s">
        <v>4461</v>
      </c>
      <c r="Z265" s="2" t="s">
        <v>4462</v>
      </c>
      <c r="AA265" s="2" t="s">
        <v>4463</v>
      </c>
      <c r="AB265" s="2" t="s">
        <v>4448</v>
      </c>
      <c r="AC265" s="2" t="s">
        <v>4464</v>
      </c>
      <c r="AD265" s="2" t="s">
        <v>100</v>
      </c>
      <c r="AE265" s="2" t="s">
        <v>4465</v>
      </c>
      <c r="AF265" s="2" t="s">
        <v>2795</v>
      </c>
      <c r="AG265" s="2"/>
      <c r="AH265" s="2"/>
      <c r="AI265" s="2"/>
      <c r="AJ265" s="2"/>
      <c r="AK265" s="2"/>
      <c r="AL265" s="2"/>
      <c r="AM265" s="2" t="s">
        <v>104</v>
      </c>
      <c r="AN265" s="2" t="s">
        <v>105</v>
      </c>
      <c r="AO265" s="2" t="s">
        <v>106</v>
      </c>
      <c r="AP265" s="2" t="s">
        <v>74</v>
      </c>
      <c r="AQ265" s="2" t="s">
        <v>132</v>
      </c>
      <c r="AR265" s="2"/>
    </row>
    <row r="266" customFormat="false" ht="15" hidden="false" customHeight="false" outlineLevel="0" collapsed="false">
      <c r="A266" s="2" t="s">
        <v>4466</v>
      </c>
      <c r="B266" s="2" t="s">
        <v>76</v>
      </c>
      <c r="C266" s="2" t="s">
        <v>547</v>
      </c>
      <c r="D266" s="2" t="s">
        <v>78</v>
      </c>
      <c r="E266" s="2" t="s">
        <v>4467</v>
      </c>
      <c r="F266" s="2" t="s">
        <v>4468</v>
      </c>
      <c r="G266" s="2"/>
      <c r="H266" s="2" t="s">
        <v>4469</v>
      </c>
      <c r="I266" s="2" t="s">
        <v>83</v>
      </c>
      <c r="J266" s="2" t="s">
        <v>52</v>
      </c>
      <c r="K266" s="2" t="s">
        <v>1926</v>
      </c>
      <c r="L266" s="2" t="s">
        <v>4470</v>
      </c>
      <c r="M266" s="2" t="s">
        <v>4471</v>
      </c>
      <c r="N266" s="2" t="s">
        <v>4472</v>
      </c>
      <c r="O266" s="2" t="s">
        <v>104</v>
      </c>
      <c r="P266" s="2" t="s">
        <v>1300</v>
      </c>
      <c r="Q266" s="2" t="s">
        <v>144</v>
      </c>
      <c r="R266" s="2" t="s">
        <v>145</v>
      </c>
      <c r="S266" s="2" t="s">
        <v>4473</v>
      </c>
      <c r="T266" s="2" t="s">
        <v>4474</v>
      </c>
      <c r="U266" s="2" t="s">
        <v>4475</v>
      </c>
      <c r="V266" s="2" t="s">
        <v>4476</v>
      </c>
      <c r="W266" s="2" t="s">
        <v>4477</v>
      </c>
      <c r="X266" s="2" t="s">
        <v>4478</v>
      </c>
      <c r="Y266" s="2"/>
      <c r="Z266" s="2" t="s">
        <v>2661</v>
      </c>
      <c r="AA266" s="2" t="s">
        <v>4479</v>
      </c>
      <c r="AB266" s="2" t="s">
        <v>4466</v>
      </c>
      <c r="AC266" s="2" t="s">
        <v>4480</v>
      </c>
      <c r="AD266" s="2" t="s">
        <v>100</v>
      </c>
      <c r="AE266" s="2" t="s">
        <v>4481</v>
      </c>
      <c r="AF266" s="2" t="s">
        <v>4482</v>
      </c>
      <c r="AG266" s="2" t="s">
        <v>663</v>
      </c>
      <c r="AH266" s="2"/>
      <c r="AI266" s="2"/>
      <c r="AJ266" s="2"/>
      <c r="AK266" s="2"/>
      <c r="AL266" s="2"/>
      <c r="AM266" s="2" t="s">
        <v>104</v>
      </c>
      <c r="AN266" s="2" t="s">
        <v>705</v>
      </c>
      <c r="AO266" s="2" t="s">
        <v>106</v>
      </c>
      <c r="AP266" s="2" t="s">
        <v>106</v>
      </c>
      <c r="AQ266" s="2" t="s">
        <v>107</v>
      </c>
      <c r="AR266" s="2" t="s">
        <v>107</v>
      </c>
    </row>
    <row r="267" customFormat="false" ht="15" hidden="false" customHeight="false" outlineLevel="0" collapsed="false">
      <c r="A267" s="2" t="s">
        <v>4483</v>
      </c>
      <c r="B267" s="2" t="s">
        <v>4484</v>
      </c>
      <c r="C267" s="2" t="s">
        <v>547</v>
      </c>
      <c r="D267" s="2" t="s">
        <v>78</v>
      </c>
      <c r="E267" s="2" t="s">
        <v>4485</v>
      </c>
      <c r="F267" s="2" t="s">
        <v>4486</v>
      </c>
      <c r="G267" s="2" t="s">
        <v>4487</v>
      </c>
      <c r="H267" s="2" t="s">
        <v>4488</v>
      </c>
      <c r="I267" s="2" t="s">
        <v>51</v>
      </c>
      <c r="J267" s="2" t="s">
        <v>52</v>
      </c>
      <c r="K267" s="2" t="s">
        <v>53</v>
      </c>
      <c r="L267" s="2" t="s">
        <v>4489</v>
      </c>
      <c r="M267" s="2" t="s">
        <v>4490</v>
      </c>
      <c r="N267" s="2" t="s">
        <v>2282</v>
      </c>
      <c r="O267" s="2" t="s">
        <v>81</v>
      </c>
      <c r="P267" s="2" t="s">
        <v>81</v>
      </c>
      <c r="Q267" s="2" t="s">
        <v>144</v>
      </c>
      <c r="R267" s="2" t="s">
        <v>81</v>
      </c>
      <c r="S267" s="2" t="s">
        <v>4491</v>
      </c>
      <c r="T267" s="2" t="s">
        <v>4492</v>
      </c>
      <c r="U267" s="2" t="s">
        <v>4487</v>
      </c>
      <c r="V267" s="2" t="s">
        <v>4493</v>
      </c>
      <c r="W267" s="2" t="s">
        <v>4494</v>
      </c>
      <c r="X267" s="2" t="s">
        <v>4495</v>
      </c>
      <c r="Y267" s="2" t="s">
        <v>81</v>
      </c>
      <c r="Z267" s="2" t="s">
        <v>2855</v>
      </c>
      <c r="AA267" s="2" t="s">
        <v>4496</v>
      </c>
      <c r="AB267" s="2" t="s">
        <v>4483</v>
      </c>
      <c r="AC267" s="2" t="s">
        <v>4497</v>
      </c>
      <c r="AD267" s="2" t="s">
        <v>71</v>
      </c>
      <c r="AE267" s="2"/>
      <c r="AF267" s="2"/>
      <c r="AG267" s="2" t="s">
        <v>154</v>
      </c>
      <c r="AH267" s="2"/>
      <c r="AI267" s="2"/>
      <c r="AJ267" s="2"/>
      <c r="AK267" s="2"/>
      <c r="AL267" s="2"/>
      <c r="AM267" s="2" t="s">
        <v>104</v>
      </c>
      <c r="AN267" s="2" t="s">
        <v>705</v>
      </c>
      <c r="AO267" s="2" t="s">
        <v>73</v>
      </c>
      <c r="AP267" s="2" t="s">
        <v>74</v>
      </c>
      <c r="AQ267" s="2" t="s">
        <v>107</v>
      </c>
      <c r="AR267" s="2"/>
    </row>
    <row r="268" customFormat="false" ht="15" hidden="false" customHeight="false" outlineLevel="0" collapsed="false">
      <c r="A268" s="2" t="s">
        <v>4498</v>
      </c>
      <c r="B268" s="2" t="s">
        <v>109</v>
      </c>
      <c r="C268" s="2" t="s">
        <v>547</v>
      </c>
      <c r="D268" s="2" t="s">
        <v>78</v>
      </c>
      <c r="E268" s="2" t="s">
        <v>4499</v>
      </c>
      <c r="F268" s="2" t="s">
        <v>1479</v>
      </c>
      <c r="G268" s="2" t="s">
        <v>4500</v>
      </c>
      <c r="H268" s="2" t="s">
        <v>4501</v>
      </c>
      <c r="I268" s="2" t="s">
        <v>83</v>
      </c>
      <c r="J268" s="2" t="s">
        <v>52</v>
      </c>
      <c r="K268" s="2" t="s">
        <v>53</v>
      </c>
      <c r="L268" s="2" t="s">
        <v>4502</v>
      </c>
      <c r="M268" s="2" t="s">
        <v>4503</v>
      </c>
      <c r="N268" s="2" t="s">
        <v>4504</v>
      </c>
      <c r="O268" s="2" t="s">
        <v>57</v>
      </c>
      <c r="P268" s="2" t="s">
        <v>980</v>
      </c>
      <c r="Q268" s="2" t="s">
        <v>1861</v>
      </c>
      <c r="R268" s="2" t="s">
        <v>145</v>
      </c>
      <c r="S268" s="2" t="s">
        <v>4505</v>
      </c>
      <c r="T268" s="2" t="s">
        <v>4506</v>
      </c>
      <c r="U268" s="2" t="s">
        <v>4500</v>
      </c>
      <c r="V268" s="2" t="s">
        <v>4507</v>
      </c>
      <c r="W268" s="2" t="s">
        <v>4508</v>
      </c>
      <c r="X268" s="2" t="s">
        <v>4509</v>
      </c>
      <c r="Y268" s="2" t="s">
        <v>4510</v>
      </c>
      <c r="Z268" s="2" t="s">
        <v>2416</v>
      </c>
      <c r="AA268" s="2" t="s">
        <v>4511</v>
      </c>
      <c r="AB268" s="2" t="s">
        <v>4498</v>
      </c>
      <c r="AC268" s="2" t="s">
        <v>4512</v>
      </c>
      <c r="AD268" s="2" t="s">
        <v>100</v>
      </c>
      <c r="AE268" s="2" t="s">
        <v>4513</v>
      </c>
      <c r="AF268" s="2" t="s">
        <v>4514</v>
      </c>
      <c r="AG268" s="2" t="s">
        <v>128</v>
      </c>
      <c r="AH268" s="2"/>
      <c r="AI268" s="2"/>
      <c r="AJ268" s="2"/>
      <c r="AK268" s="2"/>
      <c r="AL268" s="2"/>
      <c r="AM268" s="2" t="s">
        <v>104</v>
      </c>
      <c r="AN268" s="2" t="s">
        <v>605</v>
      </c>
      <c r="AO268" s="2" t="s">
        <v>73</v>
      </c>
      <c r="AP268" s="2" t="s">
        <v>106</v>
      </c>
      <c r="AQ268" s="2" t="s">
        <v>204</v>
      </c>
      <c r="AR268" s="2" t="s">
        <v>107</v>
      </c>
    </row>
    <row r="269" customFormat="false" ht="15" hidden="false" customHeight="false" outlineLevel="0" collapsed="false">
      <c r="A269" s="2" t="s">
        <v>4515</v>
      </c>
      <c r="B269" s="2" t="s">
        <v>76</v>
      </c>
      <c r="C269" s="2" t="s">
        <v>547</v>
      </c>
      <c r="D269" s="2" t="s">
        <v>78</v>
      </c>
      <c r="E269" s="2" t="s">
        <v>4516</v>
      </c>
      <c r="F269" s="2" t="s">
        <v>2511</v>
      </c>
      <c r="G269" s="2" t="s">
        <v>4517</v>
      </c>
      <c r="H269" s="2" t="s">
        <v>4518</v>
      </c>
      <c r="I269" s="2" t="s">
        <v>51</v>
      </c>
      <c r="J269" s="2" t="s">
        <v>52</v>
      </c>
      <c r="K269" s="2" t="s">
        <v>53</v>
      </c>
      <c r="L269" s="2" t="s">
        <v>4519</v>
      </c>
      <c r="M269" s="2" t="s">
        <v>4520</v>
      </c>
      <c r="N269" s="2" t="s">
        <v>4521</v>
      </c>
      <c r="O269" s="2" t="s">
        <v>213</v>
      </c>
      <c r="P269" s="2" t="s">
        <v>733</v>
      </c>
      <c r="Q269" s="2" t="s">
        <v>387</v>
      </c>
      <c r="R269" s="2" t="s">
        <v>145</v>
      </c>
      <c r="S269" s="2" t="s">
        <v>4522</v>
      </c>
      <c r="T269" s="2" t="s">
        <v>4523</v>
      </c>
      <c r="U269" s="2" t="s">
        <v>4524</v>
      </c>
      <c r="V269" s="2" t="s">
        <v>4525</v>
      </c>
      <c r="W269" s="2"/>
      <c r="X269" s="2" t="s">
        <v>4526</v>
      </c>
      <c r="Y269" s="2" t="s">
        <v>4517</v>
      </c>
      <c r="Z269" s="2" t="s">
        <v>4527</v>
      </c>
      <c r="AA269" s="2" t="s">
        <v>4528</v>
      </c>
      <c r="AB269" s="2" t="s">
        <v>4515</v>
      </c>
      <c r="AC269" s="2" t="s">
        <v>4529</v>
      </c>
      <c r="AD269" s="2" t="s">
        <v>100</v>
      </c>
      <c r="AE269" s="2" t="s">
        <v>4530</v>
      </c>
      <c r="AF269" s="2" t="s">
        <v>4531</v>
      </c>
      <c r="AG269" s="2" t="s">
        <v>103</v>
      </c>
      <c r="AH269" s="2" t="s">
        <v>178</v>
      </c>
      <c r="AI269" s="2" t="s">
        <v>4532</v>
      </c>
      <c r="AJ269" s="2" t="s">
        <v>4531</v>
      </c>
      <c r="AK269" s="2"/>
      <c r="AL269" s="2"/>
      <c r="AM269" s="2" t="s">
        <v>104</v>
      </c>
      <c r="AN269" s="2" t="s">
        <v>486</v>
      </c>
      <c r="AO269" s="2" t="s">
        <v>106</v>
      </c>
      <c r="AP269" s="2" t="s">
        <v>74</v>
      </c>
      <c r="AQ269" s="2" t="s">
        <v>132</v>
      </c>
      <c r="AR269" s="2"/>
    </row>
    <row r="270" customFormat="false" ht="15" hidden="false" customHeight="false" outlineLevel="0" collapsed="false">
      <c r="A270" s="2" t="s">
        <v>4533</v>
      </c>
      <c r="B270" s="2" t="s">
        <v>76</v>
      </c>
      <c r="C270" s="2" t="s">
        <v>547</v>
      </c>
      <c r="D270" s="2" t="s">
        <v>78</v>
      </c>
      <c r="E270" s="2" t="s">
        <v>4534</v>
      </c>
      <c r="F270" s="2" t="s">
        <v>4535</v>
      </c>
      <c r="G270" s="2"/>
      <c r="H270" s="2"/>
      <c r="I270" s="2" t="s">
        <v>83</v>
      </c>
      <c r="J270" s="2" t="s">
        <v>52</v>
      </c>
      <c r="K270" s="2" t="s">
        <v>186</v>
      </c>
      <c r="L270" s="2" t="s">
        <v>4536</v>
      </c>
      <c r="M270" s="2" t="s">
        <v>4537</v>
      </c>
      <c r="N270" s="2" t="s">
        <v>461</v>
      </c>
      <c r="O270" s="2" t="s">
        <v>117</v>
      </c>
      <c r="P270" s="2" t="s">
        <v>190</v>
      </c>
      <c r="Q270" s="2" t="s">
        <v>4538</v>
      </c>
      <c r="R270" s="2" t="s">
        <v>215</v>
      </c>
      <c r="S270" s="2" t="s">
        <v>4539</v>
      </c>
      <c r="T270" s="2" t="s">
        <v>4540</v>
      </c>
      <c r="U270" s="2" t="s">
        <v>4541</v>
      </c>
      <c r="V270" s="2" t="s">
        <v>4542</v>
      </c>
      <c r="W270" s="2"/>
      <c r="X270" s="2" t="s">
        <v>4543</v>
      </c>
      <c r="Y270" s="2" t="s">
        <v>4544</v>
      </c>
      <c r="Z270" s="2" t="s">
        <v>1474</v>
      </c>
      <c r="AA270" s="2" t="s">
        <v>4545</v>
      </c>
      <c r="AB270" s="2" t="s">
        <v>4533</v>
      </c>
      <c r="AC270" s="2" t="s">
        <v>4546</v>
      </c>
      <c r="AD270" s="2" t="s">
        <v>71</v>
      </c>
      <c r="AE270" s="2"/>
      <c r="AF270" s="2"/>
      <c r="AG270" s="2" t="s">
        <v>154</v>
      </c>
      <c r="AH270" s="2" t="s">
        <v>178</v>
      </c>
      <c r="AI270" s="2" t="s">
        <v>4547</v>
      </c>
      <c r="AJ270" s="2" t="s">
        <v>76</v>
      </c>
      <c r="AK270" s="2"/>
      <c r="AL270" s="2"/>
      <c r="AM270" s="2" t="s">
        <v>104</v>
      </c>
      <c r="AN270" s="2" t="s">
        <v>2697</v>
      </c>
      <c r="AO270" s="2" t="s">
        <v>106</v>
      </c>
      <c r="AP270" s="2" t="s">
        <v>106</v>
      </c>
      <c r="AQ270" s="2"/>
      <c r="AR270" s="2"/>
    </row>
    <row r="271" customFormat="false" ht="15" hidden="false" customHeight="false" outlineLevel="0" collapsed="false">
      <c r="A271" s="2" t="s">
        <v>4548</v>
      </c>
      <c r="B271" s="2" t="s">
        <v>278</v>
      </c>
      <c r="C271" s="2" t="s">
        <v>547</v>
      </c>
      <c r="D271" s="2" t="s">
        <v>78</v>
      </c>
      <c r="E271" s="2" t="s">
        <v>4549</v>
      </c>
      <c r="F271" s="2" t="s">
        <v>4550</v>
      </c>
      <c r="G271" s="2" t="s">
        <v>4517</v>
      </c>
      <c r="H271" s="2" t="s">
        <v>4518</v>
      </c>
      <c r="I271" s="2" t="s">
        <v>83</v>
      </c>
      <c r="J271" s="2" t="s">
        <v>52</v>
      </c>
      <c r="K271" s="2" t="s">
        <v>53</v>
      </c>
      <c r="L271" s="2" t="s">
        <v>4551</v>
      </c>
      <c r="M271" s="2" t="s">
        <v>4520</v>
      </c>
      <c r="N271" s="2" t="s">
        <v>4521</v>
      </c>
      <c r="O271" s="2" t="s">
        <v>213</v>
      </c>
      <c r="P271" s="2" t="s">
        <v>733</v>
      </c>
      <c r="Q271" s="2" t="s">
        <v>387</v>
      </c>
      <c r="R271" s="2" t="s">
        <v>145</v>
      </c>
      <c r="S271" s="2" t="s">
        <v>4522</v>
      </c>
      <c r="T271" s="2" t="s">
        <v>4523</v>
      </c>
      <c r="U271" s="2" t="s">
        <v>4524</v>
      </c>
      <c r="V271" s="2" t="s">
        <v>4525</v>
      </c>
      <c r="W271" s="2"/>
      <c r="X271" s="2" t="s">
        <v>4526</v>
      </c>
      <c r="Y271" s="2" t="s">
        <v>4517</v>
      </c>
      <c r="Z271" s="2" t="s">
        <v>376</v>
      </c>
      <c r="AA271" s="2" t="s">
        <v>4528</v>
      </c>
      <c r="AB271" s="2" t="s">
        <v>4548</v>
      </c>
      <c r="AC271" s="2" t="s">
        <v>4552</v>
      </c>
      <c r="AD271" s="2" t="s">
        <v>71</v>
      </c>
      <c r="AE271" s="2"/>
      <c r="AF271" s="2"/>
      <c r="AG271" s="2" t="s">
        <v>103</v>
      </c>
      <c r="AH271" s="2" t="s">
        <v>178</v>
      </c>
      <c r="AI271" s="2" t="s">
        <v>4532</v>
      </c>
      <c r="AJ271" s="2" t="s">
        <v>4531</v>
      </c>
      <c r="AK271" s="2"/>
      <c r="AL271" s="2"/>
      <c r="AM271" s="2" t="s">
        <v>104</v>
      </c>
      <c r="AN271" s="2" t="s">
        <v>228</v>
      </c>
      <c r="AO271" s="2" t="s">
        <v>106</v>
      </c>
      <c r="AP271" s="2" t="s">
        <v>74</v>
      </c>
      <c r="AQ271" s="2" t="s">
        <v>132</v>
      </c>
      <c r="AR271" s="2"/>
    </row>
    <row r="272" customFormat="false" ht="15" hidden="false" customHeight="false" outlineLevel="0" collapsed="false">
      <c r="A272" s="2" t="s">
        <v>4553</v>
      </c>
      <c r="B272" s="2" t="s">
        <v>109</v>
      </c>
      <c r="C272" s="2" t="s">
        <v>279</v>
      </c>
      <c r="D272" s="2" t="s">
        <v>78</v>
      </c>
      <c r="E272" s="2" t="s">
        <v>4554</v>
      </c>
      <c r="F272" s="2" t="s">
        <v>4555</v>
      </c>
      <c r="G272" s="2" t="s">
        <v>4556</v>
      </c>
      <c r="H272" s="2" t="s">
        <v>4557</v>
      </c>
      <c r="I272" s="2" t="s">
        <v>51</v>
      </c>
      <c r="J272" s="2" t="s">
        <v>52</v>
      </c>
      <c r="K272" s="2" t="s">
        <v>84</v>
      </c>
      <c r="L272" s="2" t="s">
        <v>4558</v>
      </c>
      <c r="M272" s="2" t="s">
        <v>4559</v>
      </c>
      <c r="N272" s="2" t="s">
        <v>104</v>
      </c>
      <c r="O272" s="2" t="s">
        <v>212</v>
      </c>
      <c r="P272" s="2" t="s">
        <v>1714</v>
      </c>
      <c r="Q272" s="2" t="s">
        <v>3281</v>
      </c>
      <c r="R272" s="2" t="s">
        <v>329</v>
      </c>
      <c r="S272" s="2" t="s">
        <v>4560</v>
      </c>
      <c r="T272" s="2" t="s">
        <v>4561</v>
      </c>
      <c r="U272" s="2" t="s">
        <v>4562</v>
      </c>
      <c r="V272" s="2" t="s">
        <v>4563</v>
      </c>
      <c r="W272" s="2"/>
      <c r="X272" s="2" t="s">
        <v>4556</v>
      </c>
      <c r="Y272" s="2"/>
      <c r="Z272" s="2" t="s">
        <v>4564</v>
      </c>
      <c r="AA272" s="2" t="s">
        <v>4565</v>
      </c>
      <c r="AB272" s="2" t="s">
        <v>4553</v>
      </c>
      <c r="AC272" s="2" t="s">
        <v>4566</v>
      </c>
      <c r="AD272" s="2" t="s">
        <v>71</v>
      </c>
      <c r="AE272" s="2"/>
      <c r="AF272" s="2"/>
      <c r="AG272" s="2"/>
      <c r="AH272" s="2"/>
      <c r="AI272" s="2" t="s">
        <v>154</v>
      </c>
      <c r="AJ272" s="2"/>
      <c r="AK272" s="2"/>
      <c r="AL272" s="2"/>
      <c r="AM272" s="2" t="s">
        <v>104</v>
      </c>
      <c r="AN272" s="2" t="s">
        <v>276</v>
      </c>
      <c r="AO272" s="2" t="s">
        <v>106</v>
      </c>
      <c r="AP272" s="2" t="s">
        <v>74</v>
      </c>
      <c r="AQ272" s="2" t="s">
        <v>132</v>
      </c>
      <c r="AR272" s="2"/>
    </row>
    <row r="273" customFormat="false" ht="15" hidden="false" customHeight="false" outlineLevel="0" collapsed="false">
      <c r="A273" s="2" t="s">
        <v>4567</v>
      </c>
      <c r="B273" s="2" t="s">
        <v>76</v>
      </c>
      <c r="C273" s="2" t="s">
        <v>4568</v>
      </c>
      <c r="D273" s="2" t="s">
        <v>78</v>
      </c>
      <c r="E273" s="2" t="s">
        <v>4569</v>
      </c>
      <c r="F273" s="2" t="s">
        <v>4570</v>
      </c>
      <c r="G273" s="2" t="s">
        <v>4571</v>
      </c>
      <c r="H273" s="2" t="s">
        <v>4572</v>
      </c>
      <c r="I273" s="2" t="s">
        <v>51</v>
      </c>
      <c r="J273" s="2" t="s">
        <v>52</v>
      </c>
      <c r="K273" s="2" t="s">
        <v>53</v>
      </c>
      <c r="L273" s="2" t="s">
        <v>4573</v>
      </c>
      <c r="M273" s="2" t="s">
        <v>4574</v>
      </c>
      <c r="N273" s="2" t="s">
        <v>4575</v>
      </c>
      <c r="O273" s="2" t="s">
        <v>2531</v>
      </c>
      <c r="P273" s="2" t="s">
        <v>164</v>
      </c>
      <c r="Q273" s="2" t="s">
        <v>4576</v>
      </c>
      <c r="R273" s="2" t="s">
        <v>145</v>
      </c>
      <c r="S273" s="2" t="s">
        <v>4577</v>
      </c>
      <c r="T273" s="2" t="s">
        <v>4578</v>
      </c>
      <c r="U273" s="2" t="s">
        <v>4579</v>
      </c>
      <c r="V273" s="2" t="s">
        <v>4580</v>
      </c>
      <c r="W273" s="2" t="s">
        <v>4578</v>
      </c>
      <c r="X273" s="2" t="s">
        <v>4581</v>
      </c>
      <c r="Y273" s="2" t="s">
        <v>4582</v>
      </c>
      <c r="Z273" s="2" t="s">
        <v>4583</v>
      </c>
      <c r="AA273" s="2" t="s">
        <v>4584</v>
      </c>
      <c r="AB273" s="2" t="s">
        <v>4567</v>
      </c>
      <c r="AC273" s="2" t="s">
        <v>4585</v>
      </c>
      <c r="AD273" s="2" t="s">
        <v>71</v>
      </c>
      <c r="AE273" s="2"/>
      <c r="AF273" s="2"/>
      <c r="AG273" s="2" t="s">
        <v>298</v>
      </c>
      <c r="AH273" s="2" t="s">
        <v>178</v>
      </c>
      <c r="AI273" s="2"/>
      <c r="AJ273" s="2"/>
      <c r="AK273" s="2"/>
      <c r="AL273" s="2"/>
      <c r="AM273" s="2" t="s">
        <v>104</v>
      </c>
      <c r="AN273" s="2" t="s">
        <v>820</v>
      </c>
      <c r="AO273" s="2" t="s">
        <v>73</v>
      </c>
      <c r="AP273" s="2" t="s">
        <v>73</v>
      </c>
      <c r="AQ273" s="2" t="s">
        <v>132</v>
      </c>
      <c r="AR273" s="2" t="s">
        <v>132</v>
      </c>
    </row>
    <row r="274" customFormat="false" ht="15" hidden="false" customHeight="false" outlineLevel="0" collapsed="false">
      <c r="A274" s="2" t="s">
        <v>4586</v>
      </c>
      <c r="B274" s="2" t="s">
        <v>76</v>
      </c>
      <c r="C274" s="2" t="s">
        <v>279</v>
      </c>
      <c r="D274" s="2" t="s">
        <v>78</v>
      </c>
      <c r="E274" s="2" t="s">
        <v>4587</v>
      </c>
      <c r="F274" s="2" t="s">
        <v>4588</v>
      </c>
      <c r="G274" s="2"/>
      <c r="H274" s="2" t="s">
        <v>4589</v>
      </c>
      <c r="I274" s="2" t="s">
        <v>51</v>
      </c>
      <c r="J274" s="2" t="s">
        <v>52</v>
      </c>
      <c r="K274" s="2" t="s">
        <v>53</v>
      </c>
      <c r="L274" s="2" t="s">
        <v>4590</v>
      </c>
      <c r="M274" s="2" t="s">
        <v>4591</v>
      </c>
      <c r="N274" s="2" t="s">
        <v>4592</v>
      </c>
      <c r="O274" s="2" t="s">
        <v>573</v>
      </c>
      <c r="P274" s="2" t="s">
        <v>1300</v>
      </c>
      <c r="Q274" s="2" t="s">
        <v>144</v>
      </c>
      <c r="R274" s="2" t="s">
        <v>3733</v>
      </c>
      <c r="S274" s="2" t="s">
        <v>4593</v>
      </c>
      <c r="T274" s="2" t="s">
        <v>4594</v>
      </c>
      <c r="U274" s="2" t="s">
        <v>4595</v>
      </c>
      <c r="V274" s="2" t="s">
        <v>4596</v>
      </c>
      <c r="W274" s="2" t="s">
        <v>4597</v>
      </c>
      <c r="X274" s="2" t="s">
        <v>4598</v>
      </c>
      <c r="Y274" s="2"/>
      <c r="Z274" s="2" t="s">
        <v>780</v>
      </c>
      <c r="AA274" s="2" t="s">
        <v>4599</v>
      </c>
      <c r="AB274" s="2" t="s">
        <v>4586</v>
      </c>
      <c r="AC274" s="2" t="s">
        <v>4600</v>
      </c>
      <c r="AD274" s="2" t="s">
        <v>71</v>
      </c>
      <c r="AE274" s="2"/>
      <c r="AF274" s="2"/>
      <c r="AG274" s="2" t="s">
        <v>298</v>
      </c>
      <c r="AH274" s="2" t="s">
        <v>178</v>
      </c>
      <c r="AI274" s="2" t="s">
        <v>4601</v>
      </c>
      <c r="AJ274" s="2" t="s">
        <v>116</v>
      </c>
      <c r="AK274" s="2"/>
      <c r="AL274" s="2"/>
      <c r="AM274" s="2" t="s">
        <v>72</v>
      </c>
      <c r="AN274" s="2"/>
      <c r="AO274" s="2" t="s">
        <v>156</v>
      </c>
      <c r="AP274" s="2" t="s">
        <v>106</v>
      </c>
      <c r="AQ274" s="2" t="s">
        <v>107</v>
      </c>
      <c r="AR274" s="2" t="s">
        <v>132</v>
      </c>
    </row>
    <row r="275" customFormat="false" ht="15" hidden="false" customHeight="false" outlineLevel="0" collapsed="false">
      <c r="A275" s="2" t="s">
        <v>4602</v>
      </c>
      <c r="B275" s="2" t="s">
        <v>76</v>
      </c>
      <c r="C275" s="2" t="s">
        <v>279</v>
      </c>
      <c r="D275" s="2" t="s">
        <v>78</v>
      </c>
      <c r="E275" s="2" t="s">
        <v>4603</v>
      </c>
      <c r="F275" s="2" t="s">
        <v>4604</v>
      </c>
      <c r="G275" s="2"/>
      <c r="H275" s="2"/>
      <c r="I275" s="2" t="s">
        <v>51</v>
      </c>
      <c r="J275" s="2" t="s">
        <v>52</v>
      </c>
      <c r="K275" s="2" t="s">
        <v>4605</v>
      </c>
      <c r="L275" s="2" t="s">
        <v>4606</v>
      </c>
      <c r="M275" s="2" t="s">
        <v>4607</v>
      </c>
      <c r="N275" s="2" t="s">
        <v>4608</v>
      </c>
      <c r="O275" s="2" t="s">
        <v>164</v>
      </c>
      <c r="P275" s="2" t="s">
        <v>442</v>
      </c>
      <c r="Q275" s="2" t="s">
        <v>883</v>
      </c>
      <c r="R275" s="2" t="s">
        <v>884</v>
      </c>
      <c r="S275" s="2" t="s">
        <v>4609</v>
      </c>
      <c r="T275" s="2" t="s">
        <v>4610</v>
      </c>
      <c r="U275" s="2" t="s">
        <v>4611</v>
      </c>
      <c r="V275" s="2" t="s">
        <v>4612</v>
      </c>
      <c r="W275" s="2" t="s">
        <v>4613</v>
      </c>
      <c r="X275" s="2" t="s">
        <v>4614</v>
      </c>
      <c r="Y275" s="2"/>
      <c r="Z275" s="2" t="s">
        <v>562</v>
      </c>
      <c r="AA275" s="2" t="s">
        <v>4615</v>
      </c>
      <c r="AB275" s="2" t="s">
        <v>4602</v>
      </c>
      <c r="AC275" s="2" t="s">
        <v>4616</v>
      </c>
      <c r="AD275" s="2" t="s">
        <v>71</v>
      </c>
      <c r="AE275" s="2"/>
      <c r="AF275" s="2"/>
      <c r="AG275" s="2" t="s">
        <v>663</v>
      </c>
      <c r="AH275" s="2" t="s">
        <v>178</v>
      </c>
      <c r="AI275" s="2" t="s">
        <v>4612</v>
      </c>
      <c r="AJ275" s="2" t="s">
        <v>4617</v>
      </c>
      <c r="AK275" s="2"/>
      <c r="AL275" s="2"/>
      <c r="AM275" s="2" t="s">
        <v>104</v>
      </c>
      <c r="AN275" s="2" t="s">
        <v>362</v>
      </c>
      <c r="AO275" s="2" t="s">
        <v>106</v>
      </c>
      <c r="AP275" s="2" t="s">
        <v>156</v>
      </c>
      <c r="AQ275" s="2" t="s">
        <v>132</v>
      </c>
      <c r="AR275" s="2" t="s">
        <v>204</v>
      </c>
    </row>
    <row r="276" customFormat="false" ht="15" hidden="false" customHeight="false" outlineLevel="0" collapsed="false">
      <c r="A276" s="2" t="s">
        <v>4618</v>
      </c>
      <c r="B276" s="2" t="s">
        <v>109</v>
      </c>
      <c r="C276" s="2" t="s">
        <v>279</v>
      </c>
      <c r="D276" s="2" t="s">
        <v>78</v>
      </c>
      <c r="E276" s="2" t="s">
        <v>4619</v>
      </c>
      <c r="F276" s="2" t="s">
        <v>4620</v>
      </c>
      <c r="G276" s="2"/>
      <c r="H276" s="2" t="s">
        <v>4621</v>
      </c>
      <c r="I276" s="2" t="s">
        <v>51</v>
      </c>
      <c r="J276" s="2" t="s">
        <v>52</v>
      </c>
      <c r="K276" s="2" t="s">
        <v>53</v>
      </c>
      <c r="L276" s="2" t="s">
        <v>4622</v>
      </c>
      <c r="M276" s="2" t="s">
        <v>4623</v>
      </c>
      <c r="N276" s="2" t="s">
        <v>165</v>
      </c>
      <c r="O276" s="2" t="s">
        <v>213</v>
      </c>
      <c r="P276" s="2" t="s">
        <v>2090</v>
      </c>
      <c r="Q276" s="2" t="s">
        <v>3578</v>
      </c>
      <c r="R276" s="2" t="s">
        <v>2133</v>
      </c>
      <c r="S276" s="2" t="s">
        <v>4624</v>
      </c>
      <c r="T276" s="2" t="s">
        <v>4625</v>
      </c>
      <c r="U276" s="2" t="s">
        <v>4626</v>
      </c>
      <c r="V276" s="2" t="s">
        <v>4627</v>
      </c>
      <c r="W276" s="2" t="s">
        <v>4628</v>
      </c>
      <c r="X276" s="2" t="s">
        <v>4629</v>
      </c>
      <c r="Y276" s="2" t="s">
        <v>4630</v>
      </c>
      <c r="Z276" s="2" t="s">
        <v>270</v>
      </c>
      <c r="AA276" s="2" t="s">
        <v>4631</v>
      </c>
      <c r="AB276" s="2" t="s">
        <v>4618</v>
      </c>
      <c r="AC276" s="2" t="s">
        <v>4632</v>
      </c>
      <c r="AD276" s="2" t="s">
        <v>71</v>
      </c>
      <c r="AE276" s="2"/>
      <c r="AF276" s="2"/>
      <c r="AG276" s="2"/>
      <c r="AH276" s="2"/>
      <c r="AI276" s="2" t="s">
        <v>1396</v>
      </c>
      <c r="AJ276" s="2"/>
      <c r="AK276" s="2"/>
      <c r="AL276" s="2"/>
      <c r="AM276" s="2" t="s">
        <v>104</v>
      </c>
      <c r="AN276" s="2" t="s">
        <v>545</v>
      </c>
      <c r="AO276" s="2" t="s">
        <v>73</v>
      </c>
      <c r="AP276" s="2" t="s">
        <v>106</v>
      </c>
      <c r="AQ276" s="2" t="s">
        <v>132</v>
      </c>
      <c r="AR276" s="2" t="s">
        <v>132</v>
      </c>
    </row>
    <row r="277" customFormat="false" ht="15" hidden="false" customHeight="false" outlineLevel="0" collapsed="false">
      <c r="A277" s="2" t="s">
        <v>4633</v>
      </c>
      <c r="B277" s="2" t="s">
        <v>109</v>
      </c>
      <c r="C277" s="2" t="s">
        <v>279</v>
      </c>
      <c r="D277" s="2" t="s">
        <v>78</v>
      </c>
      <c r="E277" s="2" t="s">
        <v>4634</v>
      </c>
      <c r="F277" s="2" t="s">
        <v>4635</v>
      </c>
      <c r="G277" s="2"/>
      <c r="H277" s="2" t="s">
        <v>4636</v>
      </c>
      <c r="I277" s="2" t="s">
        <v>83</v>
      </c>
      <c r="J277" s="2" t="s">
        <v>52</v>
      </c>
      <c r="K277" s="2" t="s">
        <v>186</v>
      </c>
      <c r="L277" s="2" t="s">
        <v>4637</v>
      </c>
      <c r="M277" s="2" t="s">
        <v>4638</v>
      </c>
      <c r="N277" s="2" t="s">
        <v>262</v>
      </c>
      <c r="O277" s="2" t="s">
        <v>142</v>
      </c>
      <c r="P277" s="2" t="s">
        <v>212</v>
      </c>
      <c r="Q277" s="2" t="s">
        <v>830</v>
      </c>
      <c r="R277" s="2" t="s">
        <v>215</v>
      </c>
      <c r="S277" s="2" t="s">
        <v>4639</v>
      </c>
      <c r="T277" s="2" t="s">
        <v>4640</v>
      </c>
      <c r="U277" s="2" t="s">
        <v>4641</v>
      </c>
      <c r="V277" s="2" t="s">
        <v>4642</v>
      </c>
      <c r="W277" s="2" t="s">
        <v>4643</v>
      </c>
      <c r="X277" s="2" t="s">
        <v>4644</v>
      </c>
      <c r="Y277" s="2"/>
      <c r="Z277" s="2"/>
      <c r="AA277" s="2" t="s">
        <v>4645</v>
      </c>
      <c r="AB277" s="2" t="s">
        <v>4633</v>
      </c>
      <c r="AC277" s="2" t="s">
        <v>4646</v>
      </c>
      <c r="AD277" s="2" t="s">
        <v>100</v>
      </c>
      <c r="AE277" s="2" t="s">
        <v>4647</v>
      </c>
      <c r="AF277" s="2" t="s">
        <v>4648</v>
      </c>
      <c r="AG277" s="2"/>
      <c r="AH277" s="2"/>
      <c r="AI277" s="2"/>
      <c r="AJ277" s="2"/>
      <c r="AK277" s="2"/>
      <c r="AL277" s="2"/>
      <c r="AM277" s="2" t="s">
        <v>104</v>
      </c>
      <c r="AN277" s="2" t="s">
        <v>1605</v>
      </c>
      <c r="AO277" s="2" t="s">
        <v>106</v>
      </c>
      <c r="AP277" s="2" t="s">
        <v>106</v>
      </c>
      <c r="AQ277" s="2" t="s">
        <v>107</v>
      </c>
      <c r="AR277" s="2" t="s">
        <v>107</v>
      </c>
    </row>
    <row r="278" customFormat="false" ht="15" hidden="false" customHeight="false" outlineLevel="0" collapsed="false">
      <c r="A278" s="2" t="s">
        <v>4649</v>
      </c>
      <c r="B278" s="2" t="s">
        <v>76</v>
      </c>
      <c r="C278" s="2" t="s">
        <v>279</v>
      </c>
      <c r="D278" s="2" t="s">
        <v>78</v>
      </c>
      <c r="E278" s="2" t="s">
        <v>4650</v>
      </c>
      <c r="F278" s="2" t="s">
        <v>4651</v>
      </c>
      <c r="G278" s="2" t="s">
        <v>4652</v>
      </c>
      <c r="H278" s="2" t="s">
        <v>4653</v>
      </c>
      <c r="I278" s="2" t="s">
        <v>51</v>
      </c>
      <c r="J278" s="2" t="s">
        <v>52</v>
      </c>
      <c r="K278" s="2" t="s">
        <v>53</v>
      </c>
      <c r="L278" s="2" t="s">
        <v>3472</v>
      </c>
      <c r="M278" s="2" t="s">
        <v>4654</v>
      </c>
      <c r="N278" s="2" t="s">
        <v>4655</v>
      </c>
      <c r="O278" s="2" t="s">
        <v>213</v>
      </c>
      <c r="P278" s="2" t="s">
        <v>328</v>
      </c>
      <c r="Q278" s="2" t="s">
        <v>144</v>
      </c>
      <c r="R278" s="2" t="s">
        <v>145</v>
      </c>
      <c r="S278" s="2" t="s">
        <v>4656</v>
      </c>
      <c r="T278" s="2" t="s">
        <v>4657</v>
      </c>
      <c r="U278" s="2" t="s">
        <v>4658</v>
      </c>
      <c r="V278" s="2" t="s">
        <v>4659</v>
      </c>
      <c r="W278" s="2" t="s">
        <v>4660</v>
      </c>
      <c r="X278" s="2" t="s">
        <v>4661</v>
      </c>
      <c r="Y278" s="2" t="s">
        <v>4662</v>
      </c>
      <c r="Z278" s="2" t="s">
        <v>4663</v>
      </c>
      <c r="AA278" s="2" t="s">
        <v>4664</v>
      </c>
      <c r="AB278" s="2" t="s">
        <v>4649</v>
      </c>
      <c r="AC278" s="2" t="s">
        <v>4665</v>
      </c>
      <c r="AD278" s="2" t="s">
        <v>71</v>
      </c>
      <c r="AE278" s="2"/>
      <c r="AF278" s="2"/>
      <c r="AG278" s="2"/>
      <c r="AH278" s="2"/>
      <c r="AI278" s="2"/>
      <c r="AJ278" s="2"/>
      <c r="AK278" s="2"/>
      <c r="AL278" s="2"/>
      <c r="AM278" s="2" t="s">
        <v>104</v>
      </c>
      <c r="AN278" s="2" t="s">
        <v>545</v>
      </c>
      <c r="AO278" s="2" t="s">
        <v>106</v>
      </c>
      <c r="AP278" s="2" t="s">
        <v>74</v>
      </c>
      <c r="AQ278" s="2"/>
      <c r="AR278" s="2"/>
    </row>
    <row r="279" customFormat="false" ht="15" hidden="false" customHeight="false" outlineLevel="0" collapsed="false">
      <c r="A279" s="2" t="s">
        <v>4666</v>
      </c>
      <c r="B279" s="2" t="s">
        <v>76</v>
      </c>
      <c r="C279" s="2" t="s">
        <v>279</v>
      </c>
      <c r="D279" s="2" t="s">
        <v>78</v>
      </c>
      <c r="E279" s="2" t="s">
        <v>4667</v>
      </c>
      <c r="F279" s="2" t="s">
        <v>4668</v>
      </c>
      <c r="G279" s="2" t="s">
        <v>4669</v>
      </c>
      <c r="H279" s="2" t="s">
        <v>4670</v>
      </c>
      <c r="I279" s="2" t="s">
        <v>51</v>
      </c>
      <c r="J279" s="2" t="s">
        <v>52</v>
      </c>
      <c r="K279" s="2" t="s">
        <v>4671</v>
      </c>
      <c r="L279" s="2" t="s">
        <v>4672</v>
      </c>
      <c r="M279" s="2" t="s">
        <v>4673</v>
      </c>
      <c r="N279" s="2" t="s">
        <v>4674</v>
      </c>
      <c r="O279" s="2" t="s">
        <v>57</v>
      </c>
      <c r="P279" s="2" t="s">
        <v>58</v>
      </c>
      <c r="Q279" s="2" t="s">
        <v>387</v>
      </c>
      <c r="R279" s="2" t="s">
        <v>145</v>
      </c>
      <c r="S279" s="2" t="s">
        <v>4675</v>
      </c>
      <c r="T279" s="2" t="s">
        <v>4676</v>
      </c>
      <c r="U279" s="2" t="s">
        <v>4677</v>
      </c>
      <c r="V279" s="2" t="s">
        <v>4678</v>
      </c>
      <c r="W279" s="2" t="s">
        <v>4679</v>
      </c>
      <c r="X279" s="2" t="s">
        <v>4669</v>
      </c>
      <c r="Y279" s="2" t="s">
        <v>4669</v>
      </c>
      <c r="Z279" s="2" t="s">
        <v>2855</v>
      </c>
      <c r="AA279" s="2" t="s">
        <v>3707</v>
      </c>
      <c r="AB279" s="2" t="s">
        <v>4666</v>
      </c>
      <c r="AC279" s="2" t="s">
        <v>4680</v>
      </c>
      <c r="AD279" s="2" t="s">
        <v>71</v>
      </c>
      <c r="AE279" s="2"/>
      <c r="AF279" s="2"/>
      <c r="AG279" s="2"/>
      <c r="AH279" s="2"/>
      <c r="AI279" s="2"/>
      <c r="AJ279" s="2"/>
      <c r="AK279" s="2"/>
      <c r="AL279" s="2"/>
      <c r="AM279" s="2" t="s">
        <v>104</v>
      </c>
      <c r="AN279" s="2" t="s">
        <v>707</v>
      </c>
      <c r="AO279" s="2" t="s">
        <v>156</v>
      </c>
      <c r="AP279" s="2" t="s">
        <v>156</v>
      </c>
      <c r="AQ279" s="2" t="s">
        <v>107</v>
      </c>
      <c r="AR279" s="2" t="s">
        <v>107</v>
      </c>
    </row>
    <row r="280" customFormat="false" ht="15" hidden="false" customHeight="false" outlineLevel="0" collapsed="false">
      <c r="A280" s="2" t="s">
        <v>4681</v>
      </c>
      <c r="B280" s="2" t="s">
        <v>76</v>
      </c>
      <c r="C280" s="2" t="s">
        <v>279</v>
      </c>
      <c r="D280" s="2" t="s">
        <v>78</v>
      </c>
      <c r="E280" s="2" t="s">
        <v>4682</v>
      </c>
      <c r="F280" s="2" t="s">
        <v>4683</v>
      </c>
      <c r="G280" s="2" t="s">
        <v>4684</v>
      </c>
      <c r="H280" s="2" t="s">
        <v>4685</v>
      </c>
      <c r="I280" s="2" t="s">
        <v>51</v>
      </c>
      <c r="J280" s="2" t="s">
        <v>52</v>
      </c>
      <c r="K280" s="2" t="s">
        <v>138</v>
      </c>
      <c r="L280" s="2" t="s">
        <v>4686</v>
      </c>
      <c r="M280" s="2" t="s">
        <v>4687</v>
      </c>
      <c r="N280" s="2" t="s">
        <v>4688</v>
      </c>
      <c r="O280" s="2" t="s">
        <v>287</v>
      </c>
      <c r="P280" s="2" t="s">
        <v>142</v>
      </c>
      <c r="Q280" s="2" t="s">
        <v>288</v>
      </c>
      <c r="R280" s="2" t="s">
        <v>60</v>
      </c>
      <c r="S280" s="2" t="s">
        <v>4689</v>
      </c>
      <c r="T280" s="2" t="s">
        <v>4690</v>
      </c>
      <c r="U280" s="2" t="s">
        <v>4691</v>
      </c>
      <c r="V280" s="2" t="s">
        <v>4692</v>
      </c>
      <c r="W280" s="2" t="s">
        <v>4690</v>
      </c>
      <c r="X280" s="2" t="s">
        <v>4691</v>
      </c>
      <c r="Y280" s="2" t="s">
        <v>4691</v>
      </c>
      <c r="Z280" s="2" t="s">
        <v>4693</v>
      </c>
      <c r="AA280" s="2" t="s">
        <v>4694</v>
      </c>
      <c r="AB280" s="2" t="s">
        <v>4681</v>
      </c>
      <c r="AC280" s="2" t="s">
        <v>4695</v>
      </c>
      <c r="AD280" s="2" t="s">
        <v>71</v>
      </c>
      <c r="AE280" s="2"/>
      <c r="AF280" s="2"/>
      <c r="AG280" s="2" t="s">
        <v>154</v>
      </c>
      <c r="AH280" s="2"/>
      <c r="AI280" s="2"/>
      <c r="AJ280" s="2"/>
      <c r="AK280" s="2"/>
      <c r="AL280" s="2"/>
      <c r="AM280" s="2" t="s">
        <v>72</v>
      </c>
      <c r="AN280" s="2"/>
      <c r="AO280" s="2" t="s">
        <v>106</v>
      </c>
      <c r="AP280" s="2" t="s">
        <v>74</v>
      </c>
      <c r="AQ280" s="2" t="s">
        <v>107</v>
      </c>
      <c r="AR280" s="2"/>
    </row>
    <row r="281" customFormat="false" ht="15" hidden="false" customHeight="false" outlineLevel="0" collapsed="false">
      <c r="A281" s="2" t="s">
        <v>4696</v>
      </c>
      <c r="B281" s="2" t="s">
        <v>76</v>
      </c>
      <c r="C281" s="2" t="s">
        <v>279</v>
      </c>
      <c r="D281" s="2" t="s">
        <v>78</v>
      </c>
      <c r="E281" s="2" t="s">
        <v>4697</v>
      </c>
      <c r="F281" s="2" t="s">
        <v>4698</v>
      </c>
      <c r="G281" s="2" t="s">
        <v>4699</v>
      </c>
      <c r="H281" s="2" t="s">
        <v>4700</v>
      </c>
      <c r="I281" s="2" t="s">
        <v>83</v>
      </c>
      <c r="J281" s="2" t="s">
        <v>52</v>
      </c>
      <c r="K281" s="2" t="s">
        <v>729</v>
      </c>
      <c r="L281" s="2" t="s">
        <v>4701</v>
      </c>
      <c r="M281" s="2" t="s">
        <v>4702</v>
      </c>
      <c r="N281" s="2" t="s">
        <v>4703</v>
      </c>
      <c r="O281" s="2" t="s">
        <v>116</v>
      </c>
      <c r="P281" s="2" t="s">
        <v>56</v>
      </c>
      <c r="Q281" s="2" t="s">
        <v>4704</v>
      </c>
      <c r="R281" s="2" t="s">
        <v>884</v>
      </c>
      <c r="S281" s="2" t="s">
        <v>4705</v>
      </c>
      <c r="T281" s="2" t="s">
        <v>4706</v>
      </c>
      <c r="U281" s="2" t="s">
        <v>4707</v>
      </c>
      <c r="V281" s="2" t="s">
        <v>4708</v>
      </c>
      <c r="W281" s="2" t="s">
        <v>4709</v>
      </c>
      <c r="X281" s="2" t="s">
        <v>4699</v>
      </c>
      <c r="Y281" s="2" t="s">
        <v>81</v>
      </c>
      <c r="Z281" s="2" t="s">
        <v>4710</v>
      </c>
      <c r="AA281" s="2" t="s">
        <v>4711</v>
      </c>
      <c r="AB281" s="2" t="s">
        <v>4696</v>
      </c>
      <c r="AC281" s="2" t="s">
        <v>4712</v>
      </c>
      <c r="AD281" s="2" t="s">
        <v>100</v>
      </c>
      <c r="AE281" s="2" t="s">
        <v>4713</v>
      </c>
      <c r="AF281" s="2" t="s">
        <v>4714</v>
      </c>
      <c r="AG281" s="2" t="s">
        <v>154</v>
      </c>
      <c r="AH281" s="2"/>
      <c r="AI281" s="2"/>
      <c r="AJ281" s="2"/>
      <c r="AK281" s="2"/>
      <c r="AL281" s="2"/>
      <c r="AM281" s="2" t="s">
        <v>104</v>
      </c>
      <c r="AN281" s="2" t="s">
        <v>800</v>
      </c>
      <c r="AO281" s="2" t="s">
        <v>106</v>
      </c>
      <c r="AP281" s="2" t="s">
        <v>106</v>
      </c>
      <c r="AQ281" s="2" t="s">
        <v>132</v>
      </c>
      <c r="AR281" s="2" t="s">
        <v>132</v>
      </c>
    </row>
    <row r="282" customFormat="false" ht="15" hidden="false" customHeight="false" outlineLevel="0" collapsed="false">
      <c r="A282" s="2" t="s">
        <v>4715</v>
      </c>
      <c r="B282" s="2" t="s">
        <v>76</v>
      </c>
      <c r="C282" s="2" t="s">
        <v>279</v>
      </c>
      <c r="D282" s="2" t="s">
        <v>78</v>
      </c>
      <c r="E282" s="2" t="s">
        <v>4716</v>
      </c>
      <c r="F282" s="2" t="s">
        <v>4717</v>
      </c>
      <c r="G282" s="2" t="s">
        <v>4718</v>
      </c>
      <c r="H282" s="2" t="s">
        <v>4719</v>
      </c>
      <c r="I282" s="2" t="s">
        <v>83</v>
      </c>
      <c r="J282" s="2" t="s">
        <v>52</v>
      </c>
      <c r="K282" s="2" t="s">
        <v>4720</v>
      </c>
      <c r="L282" s="2" t="s">
        <v>85</v>
      </c>
      <c r="M282" s="2" t="s">
        <v>4721</v>
      </c>
      <c r="N282" s="2" t="s">
        <v>2188</v>
      </c>
      <c r="O282" s="2" t="s">
        <v>104</v>
      </c>
      <c r="P282" s="2" t="s">
        <v>1197</v>
      </c>
      <c r="Q282" s="2" t="s">
        <v>4722</v>
      </c>
      <c r="R282" s="2" t="s">
        <v>350</v>
      </c>
      <c r="S282" s="2" t="s">
        <v>4723</v>
      </c>
      <c r="T282" s="2" t="s">
        <v>4724</v>
      </c>
      <c r="U282" s="2" t="s">
        <v>4725</v>
      </c>
      <c r="V282" s="2" t="s">
        <v>4726</v>
      </c>
      <c r="W282" s="2" t="s">
        <v>4727</v>
      </c>
      <c r="X282" s="2" t="s">
        <v>4728</v>
      </c>
      <c r="Y282" s="2"/>
      <c r="Z282" s="2" t="s">
        <v>2855</v>
      </c>
      <c r="AA282" s="2" t="s">
        <v>4729</v>
      </c>
      <c r="AB282" s="2" t="s">
        <v>4715</v>
      </c>
      <c r="AC282" s="2" t="s">
        <v>4730</v>
      </c>
      <c r="AD282" s="2" t="s">
        <v>71</v>
      </c>
      <c r="AE282" s="2"/>
      <c r="AF282" s="2"/>
      <c r="AG282" s="2"/>
      <c r="AH282" s="2"/>
      <c r="AI282" s="2"/>
      <c r="AJ282" s="2"/>
      <c r="AK282" s="2"/>
      <c r="AL282" s="2"/>
      <c r="AM282" s="2" t="s">
        <v>104</v>
      </c>
      <c r="AN282" s="2" t="s">
        <v>705</v>
      </c>
      <c r="AO282" s="2" t="s">
        <v>106</v>
      </c>
      <c r="AP282" s="2" t="s">
        <v>106</v>
      </c>
      <c r="AQ282" s="2" t="s">
        <v>132</v>
      </c>
      <c r="AR282" s="2" t="s">
        <v>132</v>
      </c>
    </row>
    <row r="283" customFormat="false" ht="15" hidden="false" customHeight="false" outlineLevel="0" collapsed="false">
      <c r="A283" s="2" t="s">
        <v>4731</v>
      </c>
      <c r="B283" s="2" t="s">
        <v>76</v>
      </c>
      <c r="C283" s="2" t="s">
        <v>279</v>
      </c>
      <c r="D283" s="2" t="s">
        <v>78</v>
      </c>
      <c r="E283" s="2" t="s">
        <v>4732</v>
      </c>
      <c r="F283" s="2" t="s">
        <v>4733</v>
      </c>
      <c r="G283" s="2" t="s">
        <v>4734</v>
      </c>
      <c r="H283" s="2" t="s">
        <v>4735</v>
      </c>
      <c r="I283" s="2" t="s">
        <v>83</v>
      </c>
      <c r="J283" s="2" t="s">
        <v>52</v>
      </c>
      <c r="K283" s="2" t="s">
        <v>53</v>
      </c>
      <c r="L283" s="2" t="s">
        <v>4736</v>
      </c>
      <c r="M283" s="2" t="s">
        <v>4737</v>
      </c>
      <c r="N283" s="2" t="s">
        <v>4738</v>
      </c>
      <c r="O283" s="2" t="s">
        <v>142</v>
      </c>
      <c r="P283" s="2" t="s">
        <v>57</v>
      </c>
      <c r="Q283" s="2" t="s">
        <v>3980</v>
      </c>
      <c r="R283" s="2" t="s">
        <v>3981</v>
      </c>
      <c r="S283" s="2" t="s">
        <v>4739</v>
      </c>
      <c r="T283" s="2" t="s">
        <v>4740</v>
      </c>
      <c r="U283" s="2" t="s">
        <v>4741</v>
      </c>
      <c r="V283" s="2" t="s">
        <v>4742</v>
      </c>
      <c r="W283" s="2" t="s">
        <v>4743</v>
      </c>
      <c r="X283" s="2" t="s">
        <v>4744</v>
      </c>
      <c r="Y283" s="2"/>
      <c r="Z283" s="2" t="s">
        <v>4745</v>
      </c>
      <c r="AA283" s="2" t="s">
        <v>4746</v>
      </c>
      <c r="AB283" s="2" t="s">
        <v>4731</v>
      </c>
      <c r="AC283" s="2" t="s">
        <v>4747</v>
      </c>
      <c r="AD283" s="2" t="s">
        <v>71</v>
      </c>
      <c r="AE283" s="2"/>
      <c r="AF283" s="2"/>
      <c r="AG283" s="2" t="s">
        <v>298</v>
      </c>
      <c r="AH283" s="2"/>
      <c r="AI283" s="2"/>
      <c r="AJ283" s="2"/>
      <c r="AK283" s="2"/>
      <c r="AL283" s="2"/>
      <c r="AM283" s="2" t="s">
        <v>104</v>
      </c>
      <c r="AN283" s="2" t="s">
        <v>486</v>
      </c>
      <c r="AO283" s="2" t="s">
        <v>106</v>
      </c>
      <c r="AP283" s="2" t="s">
        <v>106</v>
      </c>
      <c r="AQ283" s="2" t="s">
        <v>204</v>
      </c>
      <c r="AR283" s="2" t="s">
        <v>132</v>
      </c>
    </row>
    <row r="284" customFormat="false" ht="15" hidden="false" customHeight="false" outlineLevel="0" collapsed="false">
      <c r="A284" s="2" t="s">
        <v>4748</v>
      </c>
      <c r="B284" s="2" t="s">
        <v>76</v>
      </c>
      <c r="C284" s="2" t="s">
        <v>279</v>
      </c>
      <c r="D284" s="2" t="s">
        <v>78</v>
      </c>
      <c r="E284" s="2" t="s">
        <v>4749</v>
      </c>
      <c r="F284" s="2" t="s">
        <v>4750</v>
      </c>
      <c r="G284" s="2" t="s">
        <v>4751</v>
      </c>
      <c r="H284" s="2" t="s">
        <v>4752</v>
      </c>
      <c r="I284" s="2" t="s">
        <v>51</v>
      </c>
      <c r="J284" s="2" t="s">
        <v>52</v>
      </c>
      <c r="K284" s="2" t="s">
        <v>1381</v>
      </c>
      <c r="L284" s="2" t="s">
        <v>4753</v>
      </c>
      <c r="M284" s="2" t="s">
        <v>4754</v>
      </c>
      <c r="N284" s="2" t="s">
        <v>4755</v>
      </c>
      <c r="O284" s="2" t="s">
        <v>287</v>
      </c>
      <c r="P284" s="2" t="s">
        <v>287</v>
      </c>
      <c r="Q284" s="2" t="s">
        <v>1334</v>
      </c>
      <c r="R284" s="2" t="s">
        <v>145</v>
      </c>
      <c r="S284" s="2" t="s">
        <v>4756</v>
      </c>
      <c r="T284" s="2" t="s">
        <v>4757</v>
      </c>
      <c r="U284" s="2" t="s">
        <v>4758</v>
      </c>
      <c r="V284" s="2" t="s">
        <v>4759</v>
      </c>
      <c r="W284" s="2" t="s">
        <v>4760</v>
      </c>
      <c r="X284" s="2" t="s">
        <v>4761</v>
      </c>
      <c r="Y284" s="2"/>
      <c r="Z284" s="2" t="s">
        <v>2855</v>
      </c>
      <c r="AA284" s="2" t="s">
        <v>4762</v>
      </c>
      <c r="AB284" s="2" t="s">
        <v>4748</v>
      </c>
      <c r="AC284" s="2" t="s">
        <v>4763</v>
      </c>
      <c r="AD284" s="2" t="s">
        <v>71</v>
      </c>
      <c r="AE284" s="2"/>
      <c r="AF284" s="2"/>
      <c r="AG284" s="2" t="s">
        <v>128</v>
      </c>
      <c r="AH284" s="2"/>
      <c r="AI284" s="2"/>
      <c r="AJ284" s="2"/>
      <c r="AK284" s="2"/>
      <c r="AL284" s="2"/>
      <c r="AM284" s="2" t="s">
        <v>72</v>
      </c>
      <c r="AN284" s="2"/>
      <c r="AO284" s="2" t="s">
        <v>106</v>
      </c>
      <c r="AP284" s="2" t="s">
        <v>106</v>
      </c>
      <c r="AQ284" s="2" t="s">
        <v>132</v>
      </c>
      <c r="AR284" s="2" t="s">
        <v>132</v>
      </c>
    </row>
    <row r="285" customFormat="false" ht="15" hidden="false" customHeight="false" outlineLevel="0" collapsed="false">
      <c r="A285" s="2" t="s">
        <v>4764</v>
      </c>
      <c r="B285" s="2" t="s">
        <v>76</v>
      </c>
      <c r="C285" s="2" t="s">
        <v>279</v>
      </c>
      <c r="D285" s="2" t="s">
        <v>78</v>
      </c>
      <c r="E285" s="2" t="s">
        <v>4765</v>
      </c>
      <c r="F285" s="2" t="s">
        <v>2861</v>
      </c>
      <c r="G285" s="2" t="s">
        <v>4766</v>
      </c>
      <c r="H285" s="2" t="s">
        <v>4767</v>
      </c>
      <c r="I285" s="2" t="s">
        <v>83</v>
      </c>
      <c r="J285" s="2" t="s">
        <v>52</v>
      </c>
      <c r="K285" s="2" t="s">
        <v>1031</v>
      </c>
      <c r="L285" s="2" t="s">
        <v>4041</v>
      </c>
      <c r="M285" s="2" t="s">
        <v>4768</v>
      </c>
      <c r="N285" s="2" t="s">
        <v>4769</v>
      </c>
      <c r="O285" s="2" t="s">
        <v>2531</v>
      </c>
      <c r="P285" s="2" t="s">
        <v>261</v>
      </c>
      <c r="Q285" s="2" t="s">
        <v>3653</v>
      </c>
      <c r="R285" s="2" t="s">
        <v>329</v>
      </c>
      <c r="S285" s="2" t="s">
        <v>4770</v>
      </c>
      <c r="T285" s="2" t="s">
        <v>4771</v>
      </c>
      <c r="U285" s="2" t="s">
        <v>4772</v>
      </c>
      <c r="V285" s="2" t="s">
        <v>4773</v>
      </c>
      <c r="W285" s="2" t="s">
        <v>4774</v>
      </c>
      <c r="X285" s="2" t="s">
        <v>4766</v>
      </c>
      <c r="Y285" s="2"/>
      <c r="Z285" s="2" t="s">
        <v>4775</v>
      </c>
      <c r="AA285" s="2" t="s">
        <v>4776</v>
      </c>
      <c r="AB285" s="2" t="s">
        <v>4764</v>
      </c>
      <c r="AC285" s="2" t="s">
        <v>4777</v>
      </c>
      <c r="AD285" s="2" t="s">
        <v>71</v>
      </c>
      <c r="AE285" s="2"/>
      <c r="AF285" s="2"/>
      <c r="AG285" s="2"/>
      <c r="AH285" s="2"/>
      <c r="AI285" s="2"/>
      <c r="AJ285" s="2"/>
      <c r="AK285" s="2"/>
      <c r="AL285" s="2"/>
      <c r="AM285" s="2" t="s">
        <v>104</v>
      </c>
      <c r="AN285" s="2" t="s">
        <v>705</v>
      </c>
      <c r="AO285" s="2" t="s">
        <v>106</v>
      </c>
      <c r="AP285" s="2" t="s">
        <v>106</v>
      </c>
      <c r="AQ285" s="2"/>
      <c r="AR285" s="2"/>
    </row>
    <row r="286" customFormat="false" ht="15" hidden="false" customHeight="false" outlineLevel="0" collapsed="false">
      <c r="A286" s="2" t="s">
        <v>4778</v>
      </c>
      <c r="B286" s="2" t="s">
        <v>76</v>
      </c>
      <c r="C286" s="2" t="s">
        <v>279</v>
      </c>
      <c r="D286" s="2" t="s">
        <v>78</v>
      </c>
      <c r="E286" s="2" t="s">
        <v>4779</v>
      </c>
      <c r="F286" s="2" t="s">
        <v>4780</v>
      </c>
      <c r="G286" s="2"/>
      <c r="H286" s="2" t="s">
        <v>4781</v>
      </c>
      <c r="I286" s="2" t="s">
        <v>51</v>
      </c>
      <c r="J286" s="2" t="s">
        <v>52</v>
      </c>
      <c r="K286" s="2" t="s">
        <v>53</v>
      </c>
      <c r="L286" s="2" t="s">
        <v>4782</v>
      </c>
      <c r="M286" s="2" t="s">
        <v>4783</v>
      </c>
      <c r="N286" s="2" t="s">
        <v>2542</v>
      </c>
      <c r="O286" s="2" t="s">
        <v>143</v>
      </c>
      <c r="P286" s="2" t="s">
        <v>631</v>
      </c>
      <c r="Q286" s="2" t="s">
        <v>692</v>
      </c>
      <c r="R286" s="2" t="s">
        <v>242</v>
      </c>
      <c r="S286" s="2" t="s">
        <v>4784</v>
      </c>
      <c r="T286" s="2" t="s">
        <v>4785</v>
      </c>
      <c r="U286" s="2" t="s">
        <v>4786</v>
      </c>
      <c r="V286" s="2" t="s">
        <v>4787</v>
      </c>
      <c r="W286" s="2" t="s">
        <v>4788</v>
      </c>
      <c r="X286" s="2" t="s">
        <v>4789</v>
      </c>
      <c r="Y286" s="2"/>
      <c r="Z286" s="2" t="s">
        <v>2077</v>
      </c>
      <c r="AA286" s="2" t="s">
        <v>4790</v>
      </c>
      <c r="AB286" s="2" t="s">
        <v>4778</v>
      </c>
      <c r="AC286" s="2" t="s">
        <v>4791</v>
      </c>
      <c r="AD286" s="2" t="s">
        <v>100</v>
      </c>
      <c r="AE286" s="2" t="s">
        <v>4792</v>
      </c>
      <c r="AF286" s="2" t="s">
        <v>3921</v>
      </c>
      <c r="AG286" s="2"/>
      <c r="AH286" s="2"/>
      <c r="AI286" s="2"/>
      <c r="AJ286" s="2"/>
      <c r="AK286" s="2"/>
      <c r="AL286" s="2"/>
      <c r="AM286" s="2" t="s">
        <v>104</v>
      </c>
      <c r="AN286" s="2" t="s">
        <v>131</v>
      </c>
      <c r="AO286" s="2" t="s">
        <v>73</v>
      </c>
      <c r="AP286" s="2" t="s">
        <v>106</v>
      </c>
      <c r="AQ286" s="2" t="s">
        <v>132</v>
      </c>
      <c r="AR286" s="2" t="s">
        <v>107</v>
      </c>
    </row>
    <row r="287" customFormat="false" ht="15" hidden="false" customHeight="false" outlineLevel="0" collapsed="false">
      <c r="A287" s="2" t="s">
        <v>4793</v>
      </c>
      <c r="B287" s="2" t="s">
        <v>76</v>
      </c>
      <c r="C287" s="2" t="s">
        <v>279</v>
      </c>
      <c r="D287" s="2" t="s">
        <v>78</v>
      </c>
      <c r="E287" s="2" t="s">
        <v>4794</v>
      </c>
      <c r="F287" s="2" t="s">
        <v>4795</v>
      </c>
      <c r="G287" s="2"/>
      <c r="H287" s="2" t="s">
        <v>4796</v>
      </c>
      <c r="I287" s="2" t="s">
        <v>51</v>
      </c>
      <c r="J287" s="2" t="s">
        <v>52</v>
      </c>
      <c r="K287" s="2" t="s">
        <v>4797</v>
      </c>
      <c r="L287" s="2" t="s">
        <v>4798</v>
      </c>
      <c r="M287" s="2" t="s">
        <v>4799</v>
      </c>
      <c r="N287" s="2" t="s">
        <v>4800</v>
      </c>
      <c r="O287" s="2" t="s">
        <v>190</v>
      </c>
      <c r="P287" s="2" t="s">
        <v>554</v>
      </c>
      <c r="Q287" s="2" t="s">
        <v>809</v>
      </c>
      <c r="R287" s="2" t="s">
        <v>810</v>
      </c>
      <c r="S287" s="2" t="s">
        <v>4801</v>
      </c>
      <c r="T287" s="2" t="s">
        <v>4802</v>
      </c>
      <c r="U287" s="2" t="s">
        <v>4803</v>
      </c>
      <c r="V287" s="2" t="s">
        <v>4804</v>
      </c>
      <c r="W287" s="2" t="s">
        <v>4805</v>
      </c>
      <c r="X287" s="2" t="s">
        <v>4806</v>
      </c>
      <c r="Y287" s="2"/>
      <c r="Z287" s="2" t="s">
        <v>4807</v>
      </c>
      <c r="AA287" s="2" t="s">
        <v>4808</v>
      </c>
      <c r="AB287" s="2" t="s">
        <v>4793</v>
      </c>
      <c r="AC287" s="2" t="s">
        <v>4809</v>
      </c>
      <c r="AD287" s="2" t="s">
        <v>71</v>
      </c>
      <c r="AE287" s="2"/>
      <c r="AF287" s="2"/>
      <c r="AG287" s="2" t="s">
        <v>154</v>
      </c>
      <c r="AH287" s="2"/>
      <c r="AI287" s="2"/>
      <c r="AJ287" s="2"/>
      <c r="AK287" s="2"/>
      <c r="AL287" s="2"/>
      <c r="AM287" s="2" t="s">
        <v>104</v>
      </c>
      <c r="AN287" s="2" t="s">
        <v>4810</v>
      </c>
      <c r="AO287" s="2" t="s">
        <v>156</v>
      </c>
      <c r="AP287" s="2" t="s">
        <v>156</v>
      </c>
      <c r="AQ287" s="2" t="s">
        <v>107</v>
      </c>
      <c r="AR287" s="2" t="s">
        <v>107</v>
      </c>
    </row>
    <row r="288" customFormat="false" ht="15" hidden="false" customHeight="false" outlineLevel="0" collapsed="false">
      <c r="A288" s="2" t="s">
        <v>4811</v>
      </c>
      <c r="B288" s="2" t="s">
        <v>76</v>
      </c>
      <c r="C288" s="2" t="s">
        <v>279</v>
      </c>
      <c r="D288" s="2" t="s">
        <v>78</v>
      </c>
      <c r="E288" s="2" t="s">
        <v>4812</v>
      </c>
      <c r="F288" s="2" t="s">
        <v>4813</v>
      </c>
      <c r="G288" s="2"/>
      <c r="H288" s="2" t="s">
        <v>4814</v>
      </c>
      <c r="I288" s="2" t="s">
        <v>51</v>
      </c>
      <c r="J288" s="2" t="s">
        <v>52</v>
      </c>
      <c r="K288" s="2" t="s">
        <v>53</v>
      </c>
      <c r="L288" s="2" t="s">
        <v>4815</v>
      </c>
      <c r="M288" s="2" t="s">
        <v>4816</v>
      </c>
      <c r="N288" s="2" t="s">
        <v>4817</v>
      </c>
      <c r="O288" s="2" t="s">
        <v>116</v>
      </c>
      <c r="P288" s="2" t="s">
        <v>2531</v>
      </c>
      <c r="Q288" s="2" t="s">
        <v>4818</v>
      </c>
      <c r="R288" s="2" t="s">
        <v>60</v>
      </c>
      <c r="S288" s="2" t="s">
        <v>4819</v>
      </c>
      <c r="T288" s="2" t="s">
        <v>4820</v>
      </c>
      <c r="U288" s="2" t="s">
        <v>4821</v>
      </c>
      <c r="V288" s="2" t="s">
        <v>4822</v>
      </c>
      <c r="W288" s="2" t="s">
        <v>4823</v>
      </c>
      <c r="X288" s="2" t="s">
        <v>4824</v>
      </c>
      <c r="Y288" s="2"/>
      <c r="Z288" s="2" t="s">
        <v>2710</v>
      </c>
      <c r="AA288" s="2" t="s">
        <v>4825</v>
      </c>
      <c r="AB288" s="2" t="s">
        <v>4811</v>
      </c>
      <c r="AC288" s="2" t="s">
        <v>4826</v>
      </c>
      <c r="AD288" s="2" t="s">
        <v>71</v>
      </c>
      <c r="AE288" s="2"/>
      <c r="AF288" s="2"/>
      <c r="AG288" s="2" t="s">
        <v>103</v>
      </c>
      <c r="AH288" s="2" t="s">
        <v>178</v>
      </c>
      <c r="AI288" s="2" t="s">
        <v>4827</v>
      </c>
      <c r="AJ288" s="2" t="s">
        <v>4828</v>
      </c>
      <c r="AK288" s="2"/>
      <c r="AL288" s="2"/>
      <c r="AM288" s="2" t="s">
        <v>104</v>
      </c>
      <c r="AN288" s="2" t="s">
        <v>800</v>
      </c>
      <c r="AO288" s="2" t="s">
        <v>106</v>
      </c>
      <c r="AP288" s="2" t="s">
        <v>156</v>
      </c>
      <c r="AQ288" s="2" t="s">
        <v>107</v>
      </c>
      <c r="AR288" s="2" t="s">
        <v>107</v>
      </c>
    </row>
    <row r="289" customFormat="false" ht="15" hidden="false" customHeight="false" outlineLevel="0" collapsed="false">
      <c r="A289" s="2" t="s">
        <v>4829</v>
      </c>
      <c r="B289" s="2" t="s">
        <v>76</v>
      </c>
      <c r="C289" s="2" t="s">
        <v>279</v>
      </c>
      <c r="D289" s="2" t="s">
        <v>78</v>
      </c>
      <c r="E289" s="2" t="s">
        <v>4830</v>
      </c>
      <c r="F289" s="2" t="s">
        <v>4831</v>
      </c>
      <c r="G289" s="2"/>
      <c r="H289" s="2" t="s">
        <v>4832</v>
      </c>
      <c r="I289" s="2" t="s">
        <v>83</v>
      </c>
      <c r="J289" s="2" t="s">
        <v>52</v>
      </c>
      <c r="K289" s="2" t="s">
        <v>138</v>
      </c>
      <c r="L289" s="2" t="s">
        <v>4833</v>
      </c>
      <c r="M289" s="2" t="s">
        <v>4834</v>
      </c>
      <c r="N289" s="2" t="s">
        <v>2188</v>
      </c>
      <c r="O289" s="2" t="s">
        <v>88</v>
      </c>
      <c r="P289" s="2" t="s">
        <v>262</v>
      </c>
      <c r="Q289" s="2" t="s">
        <v>387</v>
      </c>
      <c r="R289" s="2" t="s">
        <v>145</v>
      </c>
      <c r="S289" s="2" t="s">
        <v>4835</v>
      </c>
      <c r="T289" s="2" t="s">
        <v>4836</v>
      </c>
      <c r="U289" s="2" t="s">
        <v>4837</v>
      </c>
      <c r="V289" s="2" t="s">
        <v>4838</v>
      </c>
      <c r="W289" s="2" t="s">
        <v>4839</v>
      </c>
      <c r="X289" s="2" t="s">
        <v>4840</v>
      </c>
      <c r="Y289" s="2"/>
      <c r="Z289" s="2" t="s">
        <v>1685</v>
      </c>
      <c r="AA289" s="2" t="s">
        <v>4841</v>
      </c>
      <c r="AB289" s="2" t="s">
        <v>4829</v>
      </c>
      <c r="AC289" s="2" t="s">
        <v>4842</v>
      </c>
      <c r="AD289" s="2" t="s">
        <v>71</v>
      </c>
      <c r="AE289" s="2"/>
      <c r="AF289" s="2"/>
      <c r="AG289" s="2" t="s">
        <v>103</v>
      </c>
      <c r="AH289" s="2" t="s">
        <v>253</v>
      </c>
      <c r="AI289" s="2"/>
      <c r="AJ289" s="2"/>
      <c r="AK289" s="2" t="s">
        <v>4843</v>
      </c>
      <c r="AL289" s="2" t="s">
        <v>4844</v>
      </c>
      <c r="AM289" s="2" t="s">
        <v>104</v>
      </c>
      <c r="AN289" s="2" t="s">
        <v>800</v>
      </c>
      <c r="AO289" s="2" t="s">
        <v>73</v>
      </c>
      <c r="AP289" s="2" t="s">
        <v>74</v>
      </c>
      <c r="AQ289" s="2" t="s">
        <v>107</v>
      </c>
      <c r="AR289" s="2"/>
    </row>
    <row r="290" customFormat="false" ht="15" hidden="false" customHeight="false" outlineLevel="0" collapsed="false">
      <c r="A290" s="2" t="s">
        <v>4845</v>
      </c>
      <c r="B290" s="2" t="s">
        <v>109</v>
      </c>
      <c r="C290" s="2" t="s">
        <v>279</v>
      </c>
      <c r="D290" s="2" t="s">
        <v>78</v>
      </c>
      <c r="E290" s="2" t="s">
        <v>4846</v>
      </c>
      <c r="F290" s="2" t="s">
        <v>4847</v>
      </c>
      <c r="G290" s="2" t="s">
        <v>4848</v>
      </c>
      <c r="H290" s="2" t="s">
        <v>4849</v>
      </c>
      <c r="I290" s="2" t="s">
        <v>83</v>
      </c>
      <c r="J290" s="2" t="s">
        <v>52</v>
      </c>
      <c r="K290" s="2" t="s">
        <v>4850</v>
      </c>
      <c r="L290" s="2" t="s">
        <v>4851</v>
      </c>
      <c r="M290" s="2" t="s">
        <v>4852</v>
      </c>
      <c r="N290" s="2" t="s">
        <v>2542</v>
      </c>
      <c r="O290" s="2" t="s">
        <v>573</v>
      </c>
      <c r="P290" s="2" t="s">
        <v>980</v>
      </c>
      <c r="Q290" s="2" t="s">
        <v>1861</v>
      </c>
      <c r="R290" s="2" t="s">
        <v>145</v>
      </c>
      <c r="S290" s="2" t="s">
        <v>4853</v>
      </c>
      <c r="T290" s="2" t="s">
        <v>4854</v>
      </c>
      <c r="U290" s="2" t="s">
        <v>4855</v>
      </c>
      <c r="V290" s="2" t="s">
        <v>4856</v>
      </c>
      <c r="W290" s="2" t="s">
        <v>4854</v>
      </c>
      <c r="X290" s="2" t="s">
        <v>4857</v>
      </c>
      <c r="Y290" s="2" t="s">
        <v>4858</v>
      </c>
      <c r="Z290" s="2" t="s">
        <v>2759</v>
      </c>
      <c r="AA290" s="2" t="s">
        <v>4859</v>
      </c>
      <c r="AB290" s="2" t="s">
        <v>4845</v>
      </c>
      <c r="AC290" s="2" t="s">
        <v>4860</v>
      </c>
      <c r="AD290" s="2" t="s">
        <v>100</v>
      </c>
      <c r="AE290" s="2" t="s">
        <v>4861</v>
      </c>
      <c r="AF290" s="2" t="s">
        <v>4862</v>
      </c>
      <c r="AG290" s="2" t="s">
        <v>154</v>
      </c>
      <c r="AH290" s="2"/>
      <c r="AI290" s="2"/>
      <c r="AJ290" s="2"/>
      <c r="AK290" s="2"/>
      <c r="AL290" s="2"/>
      <c r="AM290" s="2" t="s">
        <v>104</v>
      </c>
      <c r="AN290" s="2" t="s">
        <v>1226</v>
      </c>
      <c r="AO290" s="2" t="s">
        <v>73</v>
      </c>
      <c r="AP290" s="2" t="s">
        <v>73</v>
      </c>
      <c r="AQ290" s="2" t="s">
        <v>132</v>
      </c>
      <c r="AR290" s="2" t="s">
        <v>132</v>
      </c>
    </row>
    <row r="291" customFormat="false" ht="15" hidden="false" customHeight="false" outlineLevel="0" collapsed="false">
      <c r="A291" s="2" t="s">
        <v>4863</v>
      </c>
      <c r="B291" s="2" t="s">
        <v>76</v>
      </c>
      <c r="C291" s="2" t="s">
        <v>279</v>
      </c>
      <c r="D291" s="2" t="s">
        <v>78</v>
      </c>
      <c r="E291" s="2" t="s">
        <v>4864</v>
      </c>
      <c r="F291" s="2" t="s">
        <v>4865</v>
      </c>
      <c r="G291" s="2" t="s">
        <v>4866</v>
      </c>
      <c r="H291" s="2" t="s">
        <v>4867</v>
      </c>
      <c r="I291" s="2" t="s">
        <v>83</v>
      </c>
      <c r="J291" s="2" t="s">
        <v>52</v>
      </c>
      <c r="K291" s="2" t="s">
        <v>936</v>
      </c>
      <c r="L291" s="2" t="s">
        <v>4868</v>
      </c>
      <c r="M291" s="2" t="s">
        <v>4869</v>
      </c>
      <c r="N291" s="2" t="s">
        <v>239</v>
      </c>
      <c r="O291" s="2" t="s">
        <v>2090</v>
      </c>
      <c r="P291" s="2" t="s">
        <v>191</v>
      </c>
      <c r="Q291" s="2" t="s">
        <v>4870</v>
      </c>
      <c r="R291" s="2" t="s">
        <v>3684</v>
      </c>
      <c r="S291" s="2" t="s">
        <v>4871</v>
      </c>
      <c r="T291" s="2" t="s">
        <v>4872</v>
      </c>
      <c r="U291" s="2" t="s">
        <v>4873</v>
      </c>
      <c r="V291" s="2" t="s">
        <v>4874</v>
      </c>
      <c r="W291" s="2" t="s">
        <v>4875</v>
      </c>
      <c r="X291" s="2" t="s">
        <v>4876</v>
      </c>
      <c r="Y291" s="2" t="s">
        <v>4877</v>
      </c>
      <c r="Z291" s="2" t="s">
        <v>4878</v>
      </c>
      <c r="AA291" s="2" t="s">
        <v>4879</v>
      </c>
      <c r="AB291" s="2" t="s">
        <v>4863</v>
      </c>
      <c r="AC291" s="2" t="s">
        <v>4880</v>
      </c>
      <c r="AD291" s="2" t="s">
        <v>71</v>
      </c>
      <c r="AE291" s="2"/>
      <c r="AF291" s="2"/>
      <c r="AG291" s="2" t="s">
        <v>128</v>
      </c>
      <c r="AH291" s="2"/>
      <c r="AI291" s="2"/>
      <c r="AJ291" s="2"/>
      <c r="AK291" s="2"/>
      <c r="AL291" s="2"/>
      <c r="AM291" s="2" t="s">
        <v>104</v>
      </c>
      <c r="AN291" s="2" t="s">
        <v>705</v>
      </c>
      <c r="AO291" s="2" t="s">
        <v>106</v>
      </c>
      <c r="AP291" s="2" t="s">
        <v>106</v>
      </c>
      <c r="AQ291" s="2" t="s">
        <v>107</v>
      </c>
      <c r="AR291" s="2" t="s">
        <v>107</v>
      </c>
    </row>
    <row r="292" customFormat="false" ht="15" hidden="false" customHeight="false" outlineLevel="0" collapsed="false">
      <c r="A292" s="2" t="s">
        <v>4881</v>
      </c>
      <c r="B292" s="2" t="s">
        <v>76</v>
      </c>
      <c r="C292" s="2" t="s">
        <v>279</v>
      </c>
      <c r="D292" s="2" t="s">
        <v>78</v>
      </c>
      <c r="E292" s="2" t="s">
        <v>4882</v>
      </c>
      <c r="F292" s="2" t="s">
        <v>4883</v>
      </c>
      <c r="G292" s="2"/>
      <c r="H292" s="2"/>
      <c r="I292" s="2" t="s">
        <v>51</v>
      </c>
      <c r="J292" s="2" t="s">
        <v>52</v>
      </c>
      <c r="K292" s="2" t="s">
        <v>4884</v>
      </c>
      <c r="L292" s="2" t="s">
        <v>4885</v>
      </c>
      <c r="M292" s="2" t="s">
        <v>4886</v>
      </c>
      <c r="N292" s="2" t="s">
        <v>4887</v>
      </c>
      <c r="O292" s="2" t="s">
        <v>190</v>
      </c>
      <c r="P292" s="2" t="s">
        <v>88</v>
      </c>
      <c r="Q292" s="2" t="s">
        <v>4888</v>
      </c>
      <c r="R292" s="2" t="s">
        <v>675</v>
      </c>
      <c r="S292" s="2" t="s">
        <v>4889</v>
      </c>
      <c r="T292" s="2" t="s">
        <v>4890</v>
      </c>
      <c r="U292" s="2" t="s">
        <v>4891</v>
      </c>
      <c r="V292" s="2" t="s">
        <v>4892</v>
      </c>
      <c r="W292" s="2" t="s">
        <v>4893</v>
      </c>
      <c r="X292" s="2" t="s">
        <v>4894</v>
      </c>
      <c r="Y292" s="2"/>
      <c r="Z292" s="2" t="s">
        <v>4895</v>
      </c>
      <c r="AA292" s="2" t="s">
        <v>4896</v>
      </c>
      <c r="AB292" s="2" t="s">
        <v>4881</v>
      </c>
      <c r="AC292" s="2" t="s">
        <v>4897</v>
      </c>
      <c r="AD292" s="2" t="s">
        <v>71</v>
      </c>
      <c r="AE292" s="2"/>
      <c r="AF292" s="2"/>
      <c r="AG292" s="2" t="s">
        <v>103</v>
      </c>
      <c r="AH292" s="2" t="s">
        <v>178</v>
      </c>
      <c r="AI292" s="2" t="s">
        <v>4898</v>
      </c>
      <c r="AJ292" s="2" t="s">
        <v>1197</v>
      </c>
      <c r="AK292" s="2"/>
      <c r="AL292" s="2"/>
      <c r="AM292" s="2" t="s">
        <v>104</v>
      </c>
      <c r="AN292" s="2" t="s">
        <v>4899</v>
      </c>
      <c r="AO292" s="2" t="s">
        <v>156</v>
      </c>
      <c r="AP292" s="2" t="s">
        <v>74</v>
      </c>
      <c r="AQ292" s="2" t="s">
        <v>107</v>
      </c>
      <c r="AR292" s="2"/>
    </row>
    <row r="293" customFormat="false" ht="15" hidden="false" customHeight="false" outlineLevel="0" collapsed="false">
      <c r="A293" s="2" t="s">
        <v>4900</v>
      </c>
      <c r="B293" s="2" t="s">
        <v>109</v>
      </c>
      <c r="C293" s="2" t="s">
        <v>279</v>
      </c>
      <c r="D293" s="2" t="s">
        <v>78</v>
      </c>
      <c r="E293" s="2" t="s">
        <v>4901</v>
      </c>
      <c r="F293" s="2" t="s">
        <v>4902</v>
      </c>
      <c r="G293" s="2"/>
      <c r="H293" s="2" t="s">
        <v>4903</v>
      </c>
      <c r="I293" s="2" t="s">
        <v>83</v>
      </c>
      <c r="J293" s="2" t="s">
        <v>52</v>
      </c>
      <c r="K293" s="2" t="s">
        <v>186</v>
      </c>
      <c r="L293" s="2" t="s">
        <v>4904</v>
      </c>
      <c r="M293" s="2" t="s">
        <v>4905</v>
      </c>
      <c r="N293" s="2" t="s">
        <v>4906</v>
      </c>
      <c r="O293" s="2" t="s">
        <v>117</v>
      </c>
      <c r="P293" s="2" t="s">
        <v>939</v>
      </c>
      <c r="Q293" s="2" t="s">
        <v>3130</v>
      </c>
      <c r="R293" s="2" t="s">
        <v>884</v>
      </c>
      <c r="S293" s="2" t="s">
        <v>4907</v>
      </c>
      <c r="T293" s="2" t="s">
        <v>4908</v>
      </c>
      <c r="U293" s="2" t="s">
        <v>4909</v>
      </c>
      <c r="V293" s="2" t="s">
        <v>4910</v>
      </c>
      <c r="W293" s="2" t="s">
        <v>4911</v>
      </c>
      <c r="X293" s="2" t="s">
        <v>4912</v>
      </c>
      <c r="Y293" s="2" t="s">
        <v>4913</v>
      </c>
      <c r="Z293" s="2" t="s">
        <v>4914</v>
      </c>
      <c r="AA293" s="2" t="s">
        <v>4915</v>
      </c>
      <c r="AB293" s="2" t="s">
        <v>4900</v>
      </c>
      <c r="AC293" s="2" t="s">
        <v>4916</v>
      </c>
      <c r="AD293" s="2" t="s">
        <v>71</v>
      </c>
      <c r="AE293" s="2"/>
      <c r="AF293" s="2"/>
      <c r="AG293" s="2" t="s">
        <v>298</v>
      </c>
      <c r="AH293" s="2" t="s">
        <v>178</v>
      </c>
      <c r="AI293" s="2" t="s">
        <v>4917</v>
      </c>
      <c r="AJ293" s="2" t="s">
        <v>4918</v>
      </c>
      <c r="AK293" s="2"/>
      <c r="AL293" s="2"/>
      <c r="AM293" s="2" t="s">
        <v>72</v>
      </c>
      <c r="AN293" s="2"/>
      <c r="AO293" s="2" t="s">
        <v>73</v>
      </c>
      <c r="AP293" s="2" t="s">
        <v>73</v>
      </c>
      <c r="AQ293" s="2" t="s">
        <v>132</v>
      </c>
      <c r="AR293" s="2" t="s">
        <v>132</v>
      </c>
    </row>
    <row r="294" customFormat="false" ht="15" hidden="false" customHeight="false" outlineLevel="0" collapsed="false">
      <c r="A294" s="2" t="s">
        <v>4919</v>
      </c>
      <c r="B294" s="2" t="s">
        <v>278</v>
      </c>
      <c r="C294" s="2" t="s">
        <v>705</v>
      </c>
      <c r="D294" s="2" t="s">
        <v>78</v>
      </c>
      <c r="E294" s="2" t="s">
        <v>4920</v>
      </c>
      <c r="F294" s="2" t="s">
        <v>4921</v>
      </c>
      <c r="G294" s="2" t="s">
        <v>4922</v>
      </c>
      <c r="H294" s="2" t="s">
        <v>4923</v>
      </c>
      <c r="I294" s="2" t="s">
        <v>83</v>
      </c>
      <c r="J294" s="2" t="s">
        <v>52</v>
      </c>
      <c r="K294" s="2" t="s">
        <v>84</v>
      </c>
      <c r="L294" s="2" t="s">
        <v>4924</v>
      </c>
      <c r="M294" s="2" t="s">
        <v>4925</v>
      </c>
      <c r="N294" s="2" t="s">
        <v>939</v>
      </c>
      <c r="O294" s="2" t="s">
        <v>57</v>
      </c>
      <c r="P294" s="2" t="s">
        <v>212</v>
      </c>
      <c r="Q294" s="2" t="s">
        <v>2044</v>
      </c>
      <c r="R294" s="2" t="s">
        <v>193</v>
      </c>
      <c r="S294" s="2" t="s">
        <v>4926</v>
      </c>
      <c r="T294" s="2" t="s">
        <v>4927</v>
      </c>
      <c r="U294" s="2" t="s">
        <v>4928</v>
      </c>
      <c r="V294" s="2" t="s">
        <v>4929</v>
      </c>
      <c r="W294" s="2"/>
      <c r="X294" s="2" t="s">
        <v>4930</v>
      </c>
      <c r="Y294" s="2" t="s">
        <v>4922</v>
      </c>
      <c r="Z294" s="2" t="s">
        <v>1987</v>
      </c>
      <c r="AA294" s="2" t="s">
        <v>4931</v>
      </c>
      <c r="AB294" s="2" t="s">
        <v>4919</v>
      </c>
      <c r="AC294" s="2" t="s">
        <v>4932</v>
      </c>
      <c r="AD294" s="2" t="s">
        <v>71</v>
      </c>
      <c r="AE294" s="2"/>
      <c r="AF294" s="2"/>
      <c r="AG294" s="2" t="s">
        <v>154</v>
      </c>
      <c r="AH294" s="2"/>
      <c r="AI294" s="2"/>
      <c r="AJ294" s="2"/>
      <c r="AK294" s="2"/>
      <c r="AL294" s="2"/>
      <c r="AM294" s="2" t="s">
        <v>72</v>
      </c>
      <c r="AN294" s="2"/>
      <c r="AO294" s="2" t="s">
        <v>156</v>
      </c>
      <c r="AP294" s="2" t="s">
        <v>74</v>
      </c>
      <c r="AQ294" s="2" t="s">
        <v>107</v>
      </c>
      <c r="AR294" s="2"/>
    </row>
    <row r="295" customFormat="false" ht="15" hidden="false" customHeight="false" outlineLevel="0" collapsed="false">
      <c r="A295" s="2" t="s">
        <v>4933</v>
      </c>
      <c r="B295" s="2" t="s">
        <v>76</v>
      </c>
      <c r="C295" s="2" t="s">
        <v>279</v>
      </c>
      <c r="D295" s="2" t="s">
        <v>78</v>
      </c>
      <c r="E295" s="2" t="s">
        <v>4934</v>
      </c>
      <c r="F295" s="2" t="s">
        <v>4935</v>
      </c>
      <c r="G295" s="2"/>
      <c r="H295" s="2" t="s">
        <v>4936</v>
      </c>
      <c r="I295" s="2" t="s">
        <v>51</v>
      </c>
      <c r="J295" s="2" t="s">
        <v>52</v>
      </c>
      <c r="K295" s="2" t="s">
        <v>53</v>
      </c>
      <c r="L295" s="2" t="s">
        <v>4937</v>
      </c>
      <c r="M295" s="2" t="s">
        <v>4938</v>
      </c>
      <c r="N295" s="2" t="s">
        <v>104</v>
      </c>
      <c r="O295" s="2" t="s">
        <v>239</v>
      </c>
      <c r="P295" s="2" t="s">
        <v>442</v>
      </c>
      <c r="Q295" s="2" t="s">
        <v>2853</v>
      </c>
      <c r="R295" s="2" t="s">
        <v>242</v>
      </c>
      <c r="S295" s="2" t="s">
        <v>4939</v>
      </c>
      <c r="T295" s="2" t="s">
        <v>4940</v>
      </c>
      <c r="U295" s="2" t="s">
        <v>4941</v>
      </c>
      <c r="V295" s="2" t="s">
        <v>4942</v>
      </c>
      <c r="W295" s="2" t="s">
        <v>4943</v>
      </c>
      <c r="X295" s="2" t="s">
        <v>4944</v>
      </c>
      <c r="Y295" s="2"/>
      <c r="Z295" s="2" t="s">
        <v>4945</v>
      </c>
      <c r="AA295" s="2" t="s">
        <v>4946</v>
      </c>
      <c r="AB295" s="2" t="s">
        <v>4933</v>
      </c>
      <c r="AC295" s="2" t="s">
        <v>4947</v>
      </c>
      <c r="AD295" s="2" t="s">
        <v>71</v>
      </c>
      <c r="AE295" s="2"/>
      <c r="AF295" s="2"/>
      <c r="AG295" s="2" t="s">
        <v>128</v>
      </c>
      <c r="AH295" s="2"/>
      <c r="AI295" s="2"/>
      <c r="AJ295" s="2"/>
      <c r="AK295" s="2"/>
      <c r="AL295" s="2"/>
      <c r="AM295" s="2" t="s">
        <v>104</v>
      </c>
      <c r="AN295" s="2" t="s">
        <v>800</v>
      </c>
      <c r="AO295" s="2" t="s">
        <v>106</v>
      </c>
      <c r="AP295" s="2" t="s">
        <v>74</v>
      </c>
      <c r="AQ295" s="2" t="s">
        <v>132</v>
      </c>
      <c r="AR295" s="2"/>
    </row>
    <row r="296" customFormat="false" ht="15" hidden="false" customHeight="false" outlineLevel="0" collapsed="false">
      <c r="A296" s="2" t="s">
        <v>4948</v>
      </c>
      <c r="B296" s="2" t="s">
        <v>76</v>
      </c>
      <c r="C296" s="2" t="s">
        <v>279</v>
      </c>
      <c r="D296" s="2" t="s">
        <v>78</v>
      </c>
      <c r="E296" s="2" t="s">
        <v>4949</v>
      </c>
      <c r="F296" s="2" t="s">
        <v>4950</v>
      </c>
      <c r="G296" s="2"/>
      <c r="H296" s="2"/>
      <c r="I296" s="2" t="s">
        <v>83</v>
      </c>
      <c r="J296" s="2" t="s">
        <v>52</v>
      </c>
      <c r="K296" s="2" t="s">
        <v>53</v>
      </c>
      <c r="L296" s="2" t="s">
        <v>4951</v>
      </c>
      <c r="M296" s="2" t="s">
        <v>4952</v>
      </c>
      <c r="N296" s="2" t="s">
        <v>4953</v>
      </c>
      <c r="O296" s="2" t="s">
        <v>165</v>
      </c>
      <c r="P296" s="2" t="s">
        <v>104</v>
      </c>
      <c r="Q296" s="2" t="s">
        <v>288</v>
      </c>
      <c r="R296" s="2" t="s">
        <v>60</v>
      </c>
      <c r="S296" s="2" t="s">
        <v>4954</v>
      </c>
      <c r="T296" s="2" t="s">
        <v>4955</v>
      </c>
      <c r="U296" s="2" t="s">
        <v>4956</v>
      </c>
      <c r="V296" s="2" t="s">
        <v>4957</v>
      </c>
      <c r="W296" s="2" t="s">
        <v>4958</v>
      </c>
      <c r="X296" s="2" t="s">
        <v>4959</v>
      </c>
      <c r="Y296" s="2"/>
      <c r="Z296" s="2" t="s">
        <v>2855</v>
      </c>
      <c r="AA296" s="2" t="s">
        <v>4960</v>
      </c>
      <c r="AB296" s="2" t="s">
        <v>4948</v>
      </c>
      <c r="AC296" s="2" t="s">
        <v>4961</v>
      </c>
      <c r="AD296" s="2" t="s">
        <v>71</v>
      </c>
      <c r="AE296" s="2"/>
      <c r="AF296" s="2"/>
      <c r="AG296" s="2" t="s">
        <v>128</v>
      </c>
      <c r="AH296" s="2"/>
      <c r="AI296" s="2"/>
      <c r="AJ296" s="2"/>
      <c r="AK296" s="2"/>
      <c r="AL296" s="2"/>
      <c r="AM296" s="2" t="s">
        <v>104</v>
      </c>
      <c r="AN296" s="2" t="s">
        <v>545</v>
      </c>
      <c r="AO296" s="2" t="s">
        <v>106</v>
      </c>
      <c r="AP296" s="2" t="s">
        <v>156</v>
      </c>
      <c r="AQ296" s="2" t="s">
        <v>132</v>
      </c>
      <c r="AR296" s="2" t="s">
        <v>204</v>
      </c>
    </row>
    <row r="297" customFormat="false" ht="15" hidden="false" customHeight="false" outlineLevel="0" collapsed="false">
      <c r="A297" s="2" t="s">
        <v>4962</v>
      </c>
      <c r="B297" s="2" t="s">
        <v>109</v>
      </c>
      <c r="C297" s="2" t="s">
        <v>77</v>
      </c>
      <c r="D297" s="2" t="s">
        <v>78</v>
      </c>
      <c r="E297" s="2" t="s">
        <v>4963</v>
      </c>
      <c r="F297" s="2" t="s">
        <v>3524</v>
      </c>
      <c r="G297" s="2"/>
      <c r="H297" s="2" t="s">
        <v>4964</v>
      </c>
      <c r="I297" s="2" t="s">
        <v>51</v>
      </c>
      <c r="J297" s="2" t="s">
        <v>52</v>
      </c>
      <c r="K297" s="2" t="s">
        <v>1381</v>
      </c>
      <c r="L297" s="2" t="s">
        <v>4965</v>
      </c>
      <c r="M297" s="2" t="s">
        <v>4966</v>
      </c>
      <c r="N297" s="2" t="s">
        <v>2531</v>
      </c>
      <c r="O297" s="2" t="s">
        <v>104</v>
      </c>
      <c r="P297" s="2" t="s">
        <v>262</v>
      </c>
      <c r="Q297" s="2" t="s">
        <v>4967</v>
      </c>
      <c r="R297" s="2" t="s">
        <v>60</v>
      </c>
      <c r="S297" s="2" t="s">
        <v>4968</v>
      </c>
      <c r="T297" s="2" t="s">
        <v>4969</v>
      </c>
      <c r="U297" s="2" t="s">
        <v>4970</v>
      </c>
      <c r="V297" s="2" t="s">
        <v>4971</v>
      </c>
      <c r="W297" s="2" t="s">
        <v>4972</v>
      </c>
      <c r="X297" s="2" t="s">
        <v>4973</v>
      </c>
      <c r="Y297" s="2"/>
      <c r="Z297" s="2" t="s">
        <v>4974</v>
      </c>
      <c r="AA297" s="2" t="s">
        <v>4975</v>
      </c>
      <c r="AB297" s="2" t="s">
        <v>4962</v>
      </c>
      <c r="AC297" s="2" t="s">
        <v>4976</v>
      </c>
      <c r="AD297" s="2" t="s">
        <v>71</v>
      </c>
      <c r="AE297" s="2"/>
      <c r="AF297" s="2"/>
      <c r="AG297" s="2" t="s">
        <v>128</v>
      </c>
      <c r="AH297" s="2"/>
      <c r="AI297" s="2"/>
      <c r="AJ297" s="2"/>
      <c r="AK297" s="2"/>
      <c r="AL297" s="2"/>
      <c r="AM297" s="2" t="s">
        <v>104</v>
      </c>
      <c r="AN297" s="2" t="s">
        <v>276</v>
      </c>
      <c r="AO297" s="2" t="s">
        <v>106</v>
      </c>
      <c r="AP297" s="2" t="s">
        <v>106</v>
      </c>
      <c r="AQ297" s="2" t="s">
        <v>107</v>
      </c>
      <c r="AR297" s="2" t="s">
        <v>132</v>
      </c>
    </row>
    <row r="298" customFormat="false" ht="15" hidden="false" customHeight="false" outlineLevel="0" collapsed="false">
      <c r="A298" s="2" t="s">
        <v>4977</v>
      </c>
      <c r="B298" s="2" t="s">
        <v>76</v>
      </c>
      <c r="C298" s="2" t="s">
        <v>4568</v>
      </c>
      <c r="D298" s="2" t="s">
        <v>78</v>
      </c>
      <c r="E298" s="2" t="s">
        <v>4978</v>
      </c>
      <c r="F298" s="2" t="s">
        <v>4979</v>
      </c>
      <c r="G298" s="2" t="s">
        <v>4980</v>
      </c>
      <c r="H298" s="2" t="s">
        <v>4981</v>
      </c>
      <c r="I298" s="2" t="s">
        <v>83</v>
      </c>
      <c r="J298" s="2" t="s">
        <v>52</v>
      </c>
      <c r="K298" s="2" t="s">
        <v>53</v>
      </c>
      <c r="L298" s="2" t="s">
        <v>4982</v>
      </c>
      <c r="M298" s="2" t="s">
        <v>4983</v>
      </c>
      <c r="N298" s="2" t="s">
        <v>4984</v>
      </c>
      <c r="O298" s="2" t="s">
        <v>104</v>
      </c>
      <c r="P298" s="2" t="s">
        <v>515</v>
      </c>
      <c r="Q298" s="2" t="s">
        <v>592</v>
      </c>
      <c r="R298" s="2" t="s">
        <v>145</v>
      </c>
      <c r="S298" s="2" t="s">
        <v>4985</v>
      </c>
      <c r="T298" s="2" t="s">
        <v>4986</v>
      </c>
      <c r="U298" s="2" t="s">
        <v>4987</v>
      </c>
      <c r="V298" s="2" t="s">
        <v>4988</v>
      </c>
      <c r="W298" s="2" t="s">
        <v>4989</v>
      </c>
      <c r="X298" s="2" t="s">
        <v>4990</v>
      </c>
      <c r="Y298" s="2"/>
      <c r="Z298" s="2" t="s">
        <v>4991</v>
      </c>
      <c r="AA298" s="2" t="s">
        <v>4992</v>
      </c>
      <c r="AB298" s="2" t="s">
        <v>4977</v>
      </c>
      <c r="AC298" s="2" t="s">
        <v>4993</v>
      </c>
      <c r="AD298" s="2" t="s">
        <v>71</v>
      </c>
      <c r="AE298" s="2"/>
      <c r="AF298" s="2"/>
      <c r="AG298" s="2" t="s">
        <v>103</v>
      </c>
      <c r="AH298" s="2" t="s">
        <v>178</v>
      </c>
      <c r="AI298" s="2" t="s">
        <v>4985</v>
      </c>
      <c r="AJ298" s="2" t="s">
        <v>4994</v>
      </c>
      <c r="AK298" s="2"/>
      <c r="AL298" s="2"/>
      <c r="AM298" s="2" t="s">
        <v>104</v>
      </c>
      <c r="AN298" s="2" t="s">
        <v>800</v>
      </c>
      <c r="AO298" s="2" t="s">
        <v>106</v>
      </c>
      <c r="AP298" s="2" t="s">
        <v>74</v>
      </c>
      <c r="AQ298" s="2" t="s">
        <v>132</v>
      </c>
      <c r="AR298" s="2"/>
    </row>
    <row r="299" customFormat="false" ht="15" hidden="false" customHeight="false" outlineLevel="0" collapsed="false">
      <c r="A299" s="2" t="s">
        <v>4995</v>
      </c>
      <c r="B299" s="2" t="s">
        <v>1415</v>
      </c>
      <c r="C299" s="2" t="s">
        <v>4568</v>
      </c>
      <c r="D299" s="2" t="s">
        <v>78</v>
      </c>
      <c r="E299" s="2" t="s">
        <v>4996</v>
      </c>
      <c r="F299" s="2" t="s">
        <v>4997</v>
      </c>
      <c r="G299" s="2"/>
      <c r="H299" s="2" t="s">
        <v>4998</v>
      </c>
      <c r="I299" s="2" t="s">
        <v>51</v>
      </c>
      <c r="J299" s="2" t="s">
        <v>52</v>
      </c>
      <c r="K299" s="2" t="s">
        <v>788</v>
      </c>
      <c r="L299" s="2" t="s">
        <v>4999</v>
      </c>
      <c r="M299" s="2" t="s">
        <v>5000</v>
      </c>
      <c r="N299" s="2" t="s">
        <v>5001</v>
      </c>
      <c r="O299" s="2" t="s">
        <v>287</v>
      </c>
      <c r="P299" s="2" t="s">
        <v>4887</v>
      </c>
      <c r="Q299" s="2" t="s">
        <v>476</v>
      </c>
      <c r="R299" s="2" t="s">
        <v>613</v>
      </c>
      <c r="S299" s="2" t="s">
        <v>5002</v>
      </c>
      <c r="T299" s="2" t="s">
        <v>5003</v>
      </c>
      <c r="U299" s="2" t="s">
        <v>5004</v>
      </c>
      <c r="V299" s="2" t="s">
        <v>5005</v>
      </c>
      <c r="W299" s="2" t="s">
        <v>5006</v>
      </c>
      <c r="X299" s="2" t="s">
        <v>5007</v>
      </c>
      <c r="Y299" s="2"/>
      <c r="Z299" s="2" t="s">
        <v>5008</v>
      </c>
      <c r="AA299" s="2" t="s">
        <v>5009</v>
      </c>
      <c r="AB299" s="2" t="s">
        <v>4995</v>
      </c>
      <c r="AC299" s="2" t="s">
        <v>5010</v>
      </c>
      <c r="AD299" s="2" t="s">
        <v>71</v>
      </c>
      <c r="AE299" s="2"/>
      <c r="AF299" s="2"/>
      <c r="AG299" s="2" t="s">
        <v>128</v>
      </c>
      <c r="AH299" s="2"/>
      <c r="AI299" s="2"/>
      <c r="AJ299" s="2"/>
      <c r="AK299" s="2"/>
      <c r="AL299" s="2"/>
      <c r="AM299" s="2" t="s">
        <v>104</v>
      </c>
      <c r="AN299" s="2" t="s">
        <v>486</v>
      </c>
      <c r="AO299" s="2" t="s">
        <v>106</v>
      </c>
      <c r="AP299" s="2" t="s">
        <v>74</v>
      </c>
      <c r="AQ299" s="2" t="s">
        <v>107</v>
      </c>
      <c r="AR299" s="2"/>
    </row>
    <row r="300" customFormat="false" ht="15" hidden="false" customHeight="false" outlineLevel="0" collapsed="false">
      <c r="A300" s="2" t="s">
        <v>5011</v>
      </c>
      <c r="B300" s="2" t="s">
        <v>278</v>
      </c>
      <c r="C300" s="2" t="s">
        <v>4568</v>
      </c>
      <c r="D300" s="2" t="s">
        <v>78</v>
      </c>
      <c r="E300" s="2" t="s">
        <v>5012</v>
      </c>
      <c r="F300" s="2" t="s">
        <v>5013</v>
      </c>
      <c r="G300" s="2" t="s">
        <v>5014</v>
      </c>
      <c r="H300" s="2" t="s">
        <v>5014</v>
      </c>
      <c r="I300" s="2" t="s">
        <v>51</v>
      </c>
      <c r="J300" s="2" t="s">
        <v>52</v>
      </c>
      <c r="K300" s="2" t="s">
        <v>729</v>
      </c>
      <c r="L300" s="2" t="s">
        <v>3176</v>
      </c>
      <c r="M300" s="2" t="s">
        <v>5015</v>
      </c>
      <c r="N300" s="2" t="s">
        <v>165</v>
      </c>
      <c r="O300" s="2" t="s">
        <v>312</v>
      </c>
      <c r="P300" s="2" t="s">
        <v>312</v>
      </c>
      <c r="Q300" s="2" t="s">
        <v>3893</v>
      </c>
      <c r="R300" s="2" t="s">
        <v>810</v>
      </c>
      <c r="S300" s="2" t="s">
        <v>5016</v>
      </c>
      <c r="T300" s="2" t="s">
        <v>5017</v>
      </c>
      <c r="U300" s="2" t="s">
        <v>5018</v>
      </c>
      <c r="V300" s="2" t="s">
        <v>5019</v>
      </c>
      <c r="W300" s="2" t="s">
        <v>5020</v>
      </c>
      <c r="X300" s="2" t="s">
        <v>5014</v>
      </c>
      <c r="Y300" s="2" t="s">
        <v>5014</v>
      </c>
      <c r="Z300" s="2" t="s">
        <v>358</v>
      </c>
      <c r="AA300" s="2" t="s">
        <v>5021</v>
      </c>
      <c r="AB300" s="2" t="s">
        <v>5011</v>
      </c>
      <c r="AC300" s="2" t="s">
        <v>5022</v>
      </c>
      <c r="AD300" s="2" t="s">
        <v>100</v>
      </c>
      <c r="AE300" s="2" t="s">
        <v>5023</v>
      </c>
      <c r="AF300" s="2" t="s">
        <v>5024</v>
      </c>
      <c r="AG300" s="2" t="s">
        <v>154</v>
      </c>
      <c r="AH300" s="2"/>
      <c r="AI300" s="2"/>
      <c r="AJ300" s="2"/>
      <c r="AK300" s="2"/>
      <c r="AL300" s="2"/>
      <c r="AM300" s="2" t="s">
        <v>104</v>
      </c>
      <c r="AN300" s="2" t="s">
        <v>362</v>
      </c>
      <c r="AO300" s="2" t="s">
        <v>156</v>
      </c>
      <c r="AP300" s="2" t="s">
        <v>74</v>
      </c>
      <c r="AQ300" s="2" t="s">
        <v>132</v>
      </c>
      <c r="AR300" s="2"/>
    </row>
    <row r="301" customFormat="false" ht="15" hidden="false" customHeight="false" outlineLevel="0" collapsed="false">
      <c r="A301" s="2" t="s">
        <v>5025</v>
      </c>
      <c r="B301" s="2" t="s">
        <v>76</v>
      </c>
      <c r="C301" s="2" t="s">
        <v>4568</v>
      </c>
      <c r="D301" s="2" t="s">
        <v>78</v>
      </c>
      <c r="E301" s="2" t="s">
        <v>5026</v>
      </c>
      <c r="F301" s="2" t="s">
        <v>5027</v>
      </c>
      <c r="G301" s="2" t="s">
        <v>5028</v>
      </c>
      <c r="H301" s="2" t="s">
        <v>5029</v>
      </c>
      <c r="I301" s="2" t="s">
        <v>83</v>
      </c>
      <c r="J301" s="2" t="s">
        <v>52</v>
      </c>
      <c r="K301" s="2" t="s">
        <v>53</v>
      </c>
      <c r="L301" s="2" t="s">
        <v>5030</v>
      </c>
      <c r="M301" s="2" t="s">
        <v>5031</v>
      </c>
      <c r="N301" s="2" t="s">
        <v>1091</v>
      </c>
      <c r="O301" s="2" t="s">
        <v>311</v>
      </c>
      <c r="P301" s="2" t="s">
        <v>496</v>
      </c>
      <c r="Q301" s="2" t="s">
        <v>5032</v>
      </c>
      <c r="R301" s="2" t="s">
        <v>242</v>
      </c>
      <c r="S301" s="2" t="s">
        <v>5033</v>
      </c>
      <c r="T301" s="2" t="s">
        <v>5034</v>
      </c>
      <c r="U301" s="2" t="s">
        <v>5035</v>
      </c>
      <c r="V301" s="2" t="s">
        <v>5036</v>
      </c>
      <c r="W301" s="2" t="s">
        <v>5037</v>
      </c>
      <c r="X301" s="2" t="s">
        <v>5038</v>
      </c>
      <c r="Y301" s="2" t="s">
        <v>5039</v>
      </c>
      <c r="Z301" s="2" t="s">
        <v>5040</v>
      </c>
      <c r="AA301" s="2" t="s">
        <v>5041</v>
      </c>
      <c r="AB301" s="2" t="s">
        <v>5025</v>
      </c>
      <c r="AC301" s="2" t="s">
        <v>5042</v>
      </c>
      <c r="AD301" s="2" t="s">
        <v>100</v>
      </c>
      <c r="AE301" s="2" t="s">
        <v>5043</v>
      </c>
      <c r="AF301" s="2" t="s">
        <v>5044</v>
      </c>
      <c r="AG301" s="2" t="s">
        <v>103</v>
      </c>
      <c r="AH301" s="2" t="s">
        <v>178</v>
      </c>
      <c r="AI301" s="2"/>
      <c r="AJ301" s="2"/>
      <c r="AK301" s="2"/>
      <c r="AL301" s="2"/>
      <c r="AM301" s="2" t="s">
        <v>104</v>
      </c>
      <c r="AN301" s="2" t="s">
        <v>1226</v>
      </c>
      <c r="AO301" s="2" t="s">
        <v>73</v>
      </c>
      <c r="AP301" s="2" t="s">
        <v>106</v>
      </c>
      <c r="AQ301" s="2"/>
      <c r="AR301" s="2" t="s">
        <v>107</v>
      </c>
    </row>
    <row r="302" customFormat="false" ht="15" hidden="false" customHeight="false" outlineLevel="0" collapsed="false">
      <c r="A302" s="2" t="s">
        <v>5045</v>
      </c>
      <c r="B302" s="2" t="s">
        <v>76</v>
      </c>
      <c r="C302" s="2" t="s">
        <v>4568</v>
      </c>
      <c r="D302" s="2" t="s">
        <v>78</v>
      </c>
      <c r="E302" s="2" t="s">
        <v>5046</v>
      </c>
      <c r="F302" s="2" t="s">
        <v>5047</v>
      </c>
      <c r="G302" s="2"/>
      <c r="H302" s="2" t="s">
        <v>5048</v>
      </c>
      <c r="I302" s="2" t="s">
        <v>51</v>
      </c>
      <c r="J302" s="2" t="s">
        <v>52</v>
      </c>
      <c r="K302" s="2" t="s">
        <v>5049</v>
      </c>
      <c r="L302" s="2" t="s">
        <v>5050</v>
      </c>
      <c r="M302" s="2" t="s">
        <v>5051</v>
      </c>
      <c r="N302" s="2" t="s">
        <v>2685</v>
      </c>
      <c r="O302" s="2" t="s">
        <v>573</v>
      </c>
      <c r="P302" s="2" t="s">
        <v>212</v>
      </c>
      <c r="Q302" s="2" t="s">
        <v>5052</v>
      </c>
      <c r="R302" s="2" t="s">
        <v>1093</v>
      </c>
      <c r="S302" s="2" t="s">
        <v>5053</v>
      </c>
      <c r="T302" s="2" t="s">
        <v>5054</v>
      </c>
      <c r="U302" s="2" t="s">
        <v>5055</v>
      </c>
      <c r="V302" s="2" t="s">
        <v>5056</v>
      </c>
      <c r="W302" s="2" t="s">
        <v>5057</v>
      </c>
      <c r="X302" s="2" t="s">
        <v>5058</v>
      </c>
      <c r="Y302" s="2"/>
      <c r="Z302" s="2" t="s">
        <v>5059</v>
      </c>
      <c r="AA302" s="2" t="s">
        <v>1392</v>
      </c>
      <c r="AB302" s="2" t="s">
        <v>5045</v>
      </c>
      <c r="AC302" s="2" t="s">
        <v>5060</v>
      </c>
      <c r="AD302" s="2" t="s">
        <v>71</v>
      </c>
      <c r="AE302" s="2"/>
      <c r="AF302" s="2"/>
      <c r="AG302" s="2" t="s">
        <v>128</v>
      </c>
      <c r="AH302" s="2"/>
      <c r="AI302" s="2"/>
      <c r="AJ302" s="2"/>
      <c r="AK302" s="2"/>
      <c r="AL302" s="2"/>
      <c r="AM302" s="2" t="s">
        <v>72</v>
      </c>
      <c r="AN302" s="2"/>
      <c r="AO302" s="2" t="s">
        <v>156</v>
      </c>
      <c r="AP302" s="2" t="s">
        <v>156</v>
      </c>
      <c r="AQ302" s="2" t="s">
        <v>107</v>
      </c>
      <c r="AR302" s="2" t="s">
        <v>107</v>
      </c>
    </row>
    <row r="303" customFormat="false" ht="15" hidden="false" customHeight="false" outlineLevel="0" collapsed="false">
      <c r="A303" s="2" t="s">
        <v>5061</v>
      </c>
      <c r="B303" s="2" t="s">
        <v>76</v>
      </c>
      <c r="C303" s="2" t="s">
        <v>4568</v>
      </c>
      <c r="D303" s="2" t="s">
        <v>78</v>
      </c>
      <c r="E303" s="2" t="s">
        <v>5062</v>
      </c>
      <c r="F303" s="2" t="s">
        <v>5063</v>
      </c>
      <c r="G303" s="2" t="s">
        <v>5064</v>
      </c>
      <c r="H303" s="2" t="s">
        <v>5065</v>
      </c>
      <c r="I303" s="2" t="s">
        <v>51</v>
      </c>
      <c r="J303" s="2" t="s">
        <v>52</v>
      </c>
      <c r="K303" s="2" t="s">
        <v>1585</v>
      </c>
      <c r="L303" s="2" t="s">
        <v>5066</v>
      </c>
      <c r="M303" s="2" t="s">
        <v>5067</v>
      </c>
      <c r="N303" s="2" t="s">
        <v>5068</v>
      </c>
      <c r="O303" s="2" t="s">
        <v>213</v>
      </c>
      <c r="P303" s="2" t="s">
        <v>328</v>
      </c>
      <c r="Q303" s="2" t="s">
        <v>144</v>
      </c>
      <c r="R303" s="2" t="s">
        <v>145</v>
      </c>
      <c r="S303" s="2" t="s">
        <v>5069</v>
      </c>
      <c r="T303" s="2" t="s">
        <v>5070</v>
      </c>
      <c r="U303" s="2" t="s">
        <v>5064</v>
      </c>
      <c r="V303" s="2" t="s">
        <v>5071</v>
      </c>
      <c r="W303" s="2"/>
      <c r="X303" s="2" t="s">
        <v>5072</v>
      </c>
      <c r="Y303" s="2" t="s">
        <v>5073</v>
      </c>
      <c r="Z303" s="2" t="s">
        <v>5074</v>
      </c>
      <c r="AA303" s="2" t="s">
        <v>5075</v>
      </c>
      <c r="AB303" s="2" t="s">
        <v>5061</v>
      </c>
      <c r="AC303" s="2" t="s">
        <v>5076</v>
      </c>
      <c r="AD303" s="2" t="s">
        <v>71</v>
      </c>
      <c r="AE303" s="2"/>
      <c r="AF303" s="2"/>
      <c r="AG303" s="2" t="s">
        <v>128</v>
      </c>
      <c r="AH303" s="2"/>
      <c r="AI303" s="2"/>
      <c r="AJ303" s="2"/>
      <c r="AK303" s="2"/>
      <c r="AL303" s="2"/>
      <c r="AM303" s="2" t="s">
        <v>104</v>
      </c>
      <c r="AN303" s="2" t="s">
        <v>583</v>
      </c>
      <c r="AO303" s="2" t="s">
        <v>106</v>
      </c>
      <c r="AP303" s="2" t="s">
        <v>74</v>
      </c>
      <c r="AQ303" s="2"/>
      <c r="AR303" s="2"/>
    </row>
    <row r="304" customFormat="false" ht="15" hidden="false" customHeight="false" outlineLevel="0" collapsed="false">
      <c r="A304" s="2" t="s">
        <v>5077</v>
      </c>
      <c r="B304" s="2" t="s">
        <v>109</v>
      </c>
      <c r="C304" s="2" t="s">
        <v>4568</v>
      </c>
      <c r="D304" s="2" t="s">
        <v>78</v>
      </c>
      <c r="E304" s="2" t="s">
        <v>5078</v>
      </c>
      <c r="F304" s="2" t="s">
        <v>2228</v>
      </c>
      <c r="G304" s="2" t="s">
        <v>5064</v>
      </c>
      <c r="H304" s="2" t="s">
        <v>5065</v>
      </c>
      <c r="I304" s="2" t="s">
        <v>83</v>
      </c>
      <c r="J304" s="2" t="s">
        <v>52</v>
      </c>
      <c r="K304" s="2" t="s">
        <v>1585</v>
      </c>
      <c r="L304" s="2" t="s">
        <v>5079</v>
      </c>
      <c r="M304" s="2" t="s">
        <v>5067</v>
      </c>
      <c r="N304" s="2" t="s">
        <v>5068</v>
      </c>
      <c r="O304" s="2" t="s">
        <v>213</v>
      </c>
      <c r="P304" s="2" t="s">
        <v>328</v>
      </c>
      <c r="Q304" s="2" t="s">
        <v>144</v>
      </c>
      <c r="R304" s="2" t="s">
        <v>145</v>
      </c>
      <c r="S304" s="2" t="s">
        <v>5069</v>
      </c>
      <c r="T304" s="2" t="s">
        <v>5070</v>
      </c>
      <c r="U304" s="2" t="s">
        <v>5064</v>
      </c>
      <c r="V304" s="2" t="s">
        <v>5071</v>
      </c>
      <c r="W304" s="2"/>
      <c r="X304" s="2" t="s">
        <v>5072</v>
      </c>
      <c r="Y304" s="2" t="s">
        <v>5073</v>
      </c>
      <c r="Z304" s="2" t="s">
        <v>81</v>
      </c>
      <c r="AA304" s="2" t="s">
        <v>5075</v>
      </c>
      <c r="AB304" s="2" t="s">
        <v>5077</v>
      </c>
      <c r="AC304" s="2" t="s">
        <v>5080</v>
      </c>
      <c r="AD304" s="2" t="s">
        <v>100</v>
      </c>
      <c r="AE304" s="2" t="s">
        <v>5062</v>
      </c>
      <c r="AF304" s="2" t="s">
        <v>5081</v>
      </c>
      <c r="AG304" s="2" t="s">
        <v>128</v>
      </c>
      <c r="AH304" s="2"/>
      <c r="AI304" s="2"/>
      <c r="AJ304" s="2"/>
      <c r="AK304" s="2"/>
      <c r="AL304" s="2"/>
      <c r="AM304" s="2" t="s">
        <v>104</v>
      </c>
      <c r="AN304" s="2" t="s">
        <v>705</v>
      </c>
      <c r="AO304" s="2" t="s">
        <v>106</v>
      </c>
      <c r="AP304" s="2" t="s">
        <v>74</v>
      </c>
      <c r="AQ304" s="2"/>
      <c r="AR304" s="2"/>
    </row>
    <row r="305" customFormat="false" ht="15" hidden="false" customHeight="false" outlineLevel="0" collapsed="false">
      <c r="A305" s="2" t="s">
        <v>5082</v>
      </c>
      <c r="B305" s="2" t="s">
        <v>76</v>
      </c>
      <c r="C305" s="2" t="s">
        <v>4568</v>
      </c>
      <c r="D305" s="2" t="s">
        <v>78</v>
      </c>
      <c r="E305" s="2" t="s">
        <v>5083</v>
      </c>
      <c r="F305" s="2" t="s">
        <v>5084</v>
      </c>
      <c r="G305" s="2" t="s">
        <v>81</v>
      </c>
      <c r="H305" s="2" t="s">
        <v>5085</v>
      </c>
      <c r="I305" s="2" t="s">
        <v>51</v>
      </c>
      <c r="J305" s="2" t="s">
        <v>52</v>
      </c>
      <c r="K305" s="2" t="s">
        <v>84</v>
      </c>
      <c r="L305" s="2" t="s">
        <v>5086</v>
      </c>
      <c r="M305" s="2" t="s">
        <v>5087</v>
      </c>
      <c r="N305" s="2" t="s">
        <v>1145</v>
      </c>
      <c r="O305" s="2" t="s">
        <v>443</v>
      </c>
      <c r="P305" s="2" t="s">
        <v>443</v>
      </c>
      <c r="Q305" s="2" t="s">
        <v>387</v>
      </c>
      <c r="R305" s="2" t="s">
        <v>145</v>
      </c>
      <c r="S305" s="2" t="s">
        <v>5088</v>
      </c>
      <c r="T305" s="2" t="s">
        <v>5089</v>
      </c>
      <c r="U305" s="2" t="s">
        <v>5090</v>
      </c>
      <c r="V305" s="2" t="s">
        <v>5091</v>
      </c>
      <c r="W305" s="2" t="s">
        <v>5092</v>
      </c>
      <c r="X305" s="2" t="s">
        <v>5085</v>
      </c>
      <c r="Y305" s="2" t="s">
        <v>5093</v>
      </c>
      <c r="Z305" s="2" t="s">
        <v>2661</v>
      </c>
      <c r="AA305" s="2" t="s">
        <v>5094</v>
      </c>
      <c r="AB305" s="2" t="s">
        <v>5082</v>
      </c>
      <c r="AC305" s="2" t="s">
        <v>5095</v>
      </c>
      <c r="AD305" s="2" t="s">
        <v>71</v>
      </c>
      <c r="AE305" s="2"/>
      <c r="AF305" s="2"/>
      <c r="AG305" s="2" t="s">
        <v>154</v>
      </c>
      <c r="AH305" s="2"/>
      <c r="AI305" s="2"/>
      <c r="AJ305" s="2"/>
      <c r="AK305" s="2"/>
      <c r="AL305" s="2"/>
      <c r="AM305" s="2" t="s">
        <v>104</v>
      </c>
      <c r="AN305" s="2" t="s">
        <v>800</v>
      </c>
      <c r="AO305" s="2" t="s">
        <v>73</v>
      </c>
      <c r="AP305" s="2" t="s">
        <v>74</v>
      </c>
      <c r="AQ305" s="2" t="s">
        <v>204</v>
      </c>
      <c r="AR305" s="2"/>
    </row>
    <row r="306" customFormat="false" ht="15" hidden="false" customHeight="false" outlineLevel="0" collapsed="false">
      <c r="A306" s="2" t="s">
        <v>5096</v>
      </c>
      <c r="B306" s="2" t="s">
        <v>76</v>
      </c>
      <c r="C306" s="2" t="s">
        <v>4568</v>
      </c>
      <c r="D306" s="2" t="s">
        <v>78</v>
      </c>
      <c r="E306" s="2" t="s">
        <v>5097</v>
      </c>
      <c r="F306" s="2" t="s">
        <v>5098</v>
      </c>
      <c r="G306" s="2"/>
      <c r="H306" s="2" t="s">
        <v>5099</v>
      </c>
      <c r="I306" s="2" t="s">
        <v>51</v>
      </c>
      <c r="J306" s="2" t="s">
        <v>52</v>
      </c>
      <c r="K306" s="2" t="s">
        <v>84</v>
      </c>
      <c r="L306" s="2" t="s">
        <v>5100</v>
      </c>
      <c r="M306" s="2" t="s">
        <v>5101</v>
      </c>
      <c r="N306" s="2" t="s">
        <v>5102</v>
      </c>
      <c r="O306" s="2" t="s">
        <v>213</v>
      </c>
      <c r="P306" s="2" t="s">
        <v>117</v>
      </c>
      <c r="Q306" s="2" t="s">
        <v>5103</v>
      </c>
      <c r="R306" s="2" t="s">
        <v>1631</v>
      </c>
      <c r="S306" s="2" t="s">
        <v>5104</v>
      </c>
      <c r="T306" s="2" t="s">
        <v>5105</v>
      </c>
      <c r="U306" s="2" t="s">
        <v>5106</v>
      </c>
      <c r="V306" s="2" t="s">
        <v>5107</v>
      </c>
      <c r="W306" s="2" t="s">
        <v>5108</v>
      </c>
      <c r="X306" s="2" t="s">
        <v>5109</v>
      </c>
      <c r="Y306" s="2"/>
      <c r="Z306" s="2" t="s">
        <v>5110</v>
      </c>
      <c r="AA306" s="2" t="s">
        <v>5111</v>
      </c>
      <c r="AB306" s="2" t="s">
        <v>5096</v>
      </c>
      <c r="AC306" s="2" t="s">
        <v>5112</v>
      </c>
      <c r="AD306" s="2" t="s">
        <v>71</v>
      </c>
      <c r="AE306" s="2"/>
      <c r="AF306" s="2"/>
      <c r="AG306" s="2"/>
      <c r="AH306" s="2"/>
      <c r="AI306" s="2"/>
      <c r="AJ306" s="2"/>
      <c r="AK306" s="2"/>
      <c r="AL306" s="2"/>
      <c r="AM306" s="2" t="s">
        <v>72</v>
      </c>
      <c r="AN306" s="2"/>
      <c r="AO306" s="2" t="s">
        <v>106</v>
      </c>
      <c r="AP306" s="2" t="s">
        <v>106</v>
      </c>
      <c r="AQ306" s="2" t="s">
        <v>132</v>
      </c>
      <c r="AR306" s="2" t="s">
        <v>204</v>
      </c>
    </row>
    <row r="307" customFormat="false" ht="15" hidden="false" customHeight="false" outlineLevel="0" collapsed="false">
      <c r="A307" s="2" t="s">
        <v>5113</v>
      </c>
      <c r="B307" s="2" t="s">
        <v>76</v>
      </c>
      <c r="C307" s="2" t="s">
        <v>4568</v>
      </c>
      <c r="D307" s="2" t="s">
        <v>78</v>
      </c>
      <c r="E307" s="2" t="s">
        <v>5114</v>
      </c>
      <c r="F307" s="2" t="s">
        <v>5115</v>
      </c>
      <c r="G307" s="2" t="s">
        <v>5116</v>
      </c>
      <c r="H307" s="2" t="s">
        <v>5117</v>
      </c>
      <c r="I307" s="2" t="s">
        <v>83</v>
      </c>
      <c r="J307" s="2" t="s">
        <v>52</v>
      </c>
      <c r="K307" s="2" t="s">
        <v>84</v>
      </c>
      <c r="L307" s="2" t="s">
        <v>2042</v>
      </c>
      <c r="M307" s="2" t="s">
        <v>5118</v>
      </c>
      <c r="N307" s="2" t="s">
        <v>104</v>
      </c>
      <c r="O307" s="2" t="s">
        <v>212</v>
      </c>
      <c r="P307" s="2" t="s">
        <v>555</v>
      </c>
      <c r="Q307" s="2" t="s">
        <v>1787</v>
      </c>
      <c r="R307" s="2" t="s">
        <v>145</v>
      </c>
      <c r="S307" s="2" t="s">
        <v>5119</v>
      </c>
      <c r="T307" s="2" t="s">
        <v>5120</v>
      </c>
      <c r="U307" s="2" t="s">
        <v>5121</v>
      </c>
      <c r="V307" s="2" t="s">
        <v>5122</v>
      </c>
      <c r="W307" s="2" t="s">
        <v>5120</v>
      </c>
      <c r="X307" s="2" t="s">
        <v>5123</v>
      </c>
      <c r="Y307" s="2" t="s">
        <v>5121</v>
      </c>
      <c r="Z307" s="2" t="s">
        <v>5124</v>
      </c>
      <c r="AA307" s="2" t="s">
        <v>98</v>
      </c>
      <c r="AB307" s="2" t="s">
        <v>5113</v>
      </c>
      <c r="AC307" s="2" t="s">
        <v>5125</v>
      </c>
      <c r="AD307" s="2" t="s">
        <v>100</v>
      </c>
      <c r="AE307" s="2" t="s">
        <v>5126</v>
      </c>
      <c r="AF307" s="2" t="s">
        <v>5127</v>
      </c>
      <c r="AG307" s="2" t="s">
        <v>128</v>
      </c>
      <c r="AH307" s="2"/>
      <c r="AI307" s="2"/>
      <c r="AJ307" s="2"/>
      <c r="AK307" s="2"/>
      <c r="AL307" s="2"/>
      <c r="AM307" s="2" t="s">
        <v>104</v>
      </c>
      <c r="AN307" s="2" t="s">
        <v>800</v>
      </c>
      <c r="AO307" s="2" t="s">
        <v>73</v>
      </c>
      <c r="AP307" s="2" t="s">
        <v>74</v>
      </c>
      <c r="AQ307" s="2" t="s">
        <v>132</v>
      </c>
      <c r="AR307" s="2"/>
    </row>
    <row r="308" customFormat="false" ht="15" hidden="false" customHeight="false" outlineLevel="0" collapsed="false">
      <c r="A308" s="2" t="s">
        <v>5128</v>
      </c>
      <c r="B308" s="2" t="s">
        <v>76</v>
      </c>
      <c r="C308" s="2" t="s">
        <v>4568</v>
      </c>
      <c r="D308" s="2" t="s">
        <v>78</v>
      </c>
      <c r="E308" s="2" t="s">
        <v>5129</v>
      </c>
      <c r="F308" s="2" t="s">
        <v>5130</v>
      </c>
      <c r="G308" s="2" t="s">
        <v>5131</v>
      </c>
      <c r="H308" s="2"/>
      <c r="I308" s="2" t="s">
        <v>51</v>
      </c>
      <c r="J308" s="2" t="s">
        <v>52</v>
      </c>
      <c r="K308" s="2" t="s">
        <v>1381</v>
      </c>
      <c r="L308" s="2" t="s">
        <v>5132</v>
      </c>
      <c r="M308" s="2" t="s">
        <v>5133</v>
      </c>
      <c r="N308" s="2" t="s">
        <v>939</v>
      </c>
      <c r="O308" s="2" t="s">
        <v>117</v>
      </c>
      <c r="P308" s="2" t="s">
        <v>191</v>
      </c>
      <c r="Q308" s="2" t="s">
        <v>387</v>
      </c>
      <c r="R308" s="2" t="s">
        <v>145</v>
      </c>
      <c r="S308" s="2" t="s">
        <v>5134</v>
      </c>
      <c r="T308" s="2" t="s">
        <v>5135</v>
      </c>
      <c r="U308" s="2" t="s">
        <v>5136</v>
      </c>
      <c r="V308" s="2" t="s">
        <v>5137</v>
      </c>
      <c r="W308" s="2" t="s">
        <v>5138</v>
      </c>
      <c r="X308" s="2" t="s">
        <v>5131</v>
      </c>
      <c r="Y308" s="2"/>
      <c r="Z308" s="2" t="s">
        <v>4945</v>
      </c>
      <c r="AA308" s="2" t="s">
        <v>5139</v>
      </c>
      <c r="AB308" s="2" t="s">
        <v>5128</v>
      </c>
      <c r="AC308" s="2" t="s">
        <v>5140</v>
      </c>
      <c r="AD308" s="2" t="s">
        <v>71</v>
      </c>
      <c r="AE308" s="2"/>
      <c r="AF308" s="2"/>
      <c r="AG308" s="2" t="s">
        <v>128</v>
      </c>
      <c r="AH308" s="2" t="s">
        <v>253</v>
      </c>
      <c r="AI308" s="2"/>
      <c r="AJ308" s="2"/>
      <c r="AK308" s="2"/>
      <c r="AL308" s="2"/>
      <c r="AM308" s="2" t="s">
        <v>104</v>
      </c>
      <c r="AN308" s="2" t="s">
        <v>800</v>
      </c>
      <c r="AO308" s="2" t="s">
        <v>73</v>
      </c>
      <c r="AP308" s="2" t="s">
        <v>106</v>
      </c>
      <c r="AQ308" s="2" t="s">
        <v>107</v>
      </c>
      <c r="AR308" s="2" t="s">
        <v>204</v>
      </c>
    </row>
    <row r="309" customFormat="false" ht="15" hidden="false" customHeight="false" outlineLevel="0" collapsed="false">
      <c r="A309" s="2" t="s">
        <v>5141</v>
      </c>
      <c r="B309" s="2" t="s">
        <v>76</v>
      </c>
      <c r="C309" s="2" t="s">
        <v>4568</v>
      </c>
      <c r="D309" s="2" t="s">
        <v>78</v>
      </c>
      <c r="E309" s="2" t="s">
        <v>5142</v>
      </c>
      <c r="F309" s="2" t="s">
        <v>5143</v>
      </c>
      <c r="G309" s="2" t="s">
        <v>5144</v>
      </c>
      <c r="H309" s="2" t="s">
        <v>5145</v>
      </c>
      <c r="I309" s="2" t="s">
        <v>83</v>
      </c>
      <c r="J309" s="2" t="s">
        <v>52</v>
      </c>
      <c r="K309" s="2" t="s">
        <v>5146</v>
      </c>
      <c r="L309" s="2" t="s">
        <v>5147</v>
      </c>
      <c r="M309" s="2" t="s">
        <v>5148</v>
      </c>
      <c r="N309" s="2" t="s">
        <v>461</v>
      </c>
      <c r="O309" s="2" t="s">
        <v>58</v>
      </c>
      <c r="P309" s="2" t="s">
        <v>57</v>
      </c>
      <c r="Q309" s="2" t="s">
        <v>1503</v>
      </c>
      <c r="R309" s="2" t="s">
        <v>215</v>
      </c>
      <c r="S309" s="2" t="s">
        <v>5149</v>
      </c>
      <c r="T309" s="2" t="s">
        <v>5150</v>
      </c>
      <c r="U309" s="2" t="s">
        <v>5144</v>
      </c>
      <c r="V309" s="2" t="s">
        <v>5151</v>
      </c>
      <c r="W309" s="2" t="s">
        <v>5152</v>
      </c>
      <c r="X309" s="2" t="s">
        <v>5153</v>
      </c>
      <c r="Y309" s="2" t="s">
        <v>5154</v>
      </c>
      <c r="Z309" s="2" t="s">
        <v>5155</v>
      </c>
      <c r="AA309" s="2" t="s">
        <v>5156</v>
      </c>
      <c r="AB309" s="2" t="s">
        <v>5141</v>
      </c>
      <c r="AC309" s="2" t="s">
        <v>5157</v>
      </c>
      <c r="AD309" s="2" t="s">
        <v>71</v>
      </c>
      <c r="AE309" s="2"/>
      <c r="AF309" s="2"/>
      <c r="AG309" s="2" t="s">
        <v>298</v>
      </c>
      <c r="AH309" s="2"/>
      <c r="AI309" s="2"/>
      <c r="AJ309" s="2"/>
      <c r="AK309" s="2"/>
      <c r="AL309" s="2"/>
      <c r="AM309" s="2" t="s">
        <v>72</v>
      </c>
      <c r="AN309" s="2"/>
      <c r="AO309" s="2" t="s">
        <v>156</v>
      </c>
      <c r="AP309" s="2" t="s">
        <v>74</v>
      </c>
      <c r="AQ309" s="2" t="s">
        <v>132</v>
      </c>
      <c r="AR309" s="2" t="s">
        <v>204</v>
      </c>
    </row>
    <row r="310" customFormat="false" ht="15" hidden="false" customHeight="false" outlineLevel="0" collapsed="false">
      <c r="A310" s="2" t="s">
        <v>5158</v>
      </c>
      <c r="B310" s="2" t="s">
        <v>76</v>
      </c>
      <c r="C310" s="2" t="s">
        <v>4568</v>
      </c>
      <c r="D310" s="2" t="s">
        <v>78</v>
      </c>
      <c r="E310" s="2" t="s">
        <v>5159</v>
      </c>
      <c r="F310" s="2" t="s">
        <v>727</v>
      </c>
      <c r="G310" s="2" t="s">
        <v>81</v>
      </c>
      <c r="H310" s="2" t="s">
        <v>5160</v>
      </c>
      <c r="I310" s="2" t="s">
        <v>51</v>
      </c>
      <c r="J310" s="2" t="s">
        <v>52</v>
      </c>
      <c r="K310" s="2" t="s">
        <v>138</v>
      </c>
      <c r="L310" s="2" t="s">
        <v>3762</v>
      </c>
      <c r="M310" s="2" t="s">
        <v>5161</v>
      </c>
      <c r="N310" s="2" t="s">
        <v>2188</v>
      </c>
      <c r="O310" s="2" t="s">
        <v>143</v>
      </c>
      <c r="P310" s="2" t="s">
        <v>555</v>
      </c>
      <c r="Q310" s="2" t="s">
        <v>1748</v>
      </c>
      <c r="R310" s="2" t="s">
        <v>167</v>
      </c>
      <c r="S310" s="2" t="s">
        <v>5162</v>
      </c>
      <c r="T310" s="2" t="s">
        <v>5163</v>
      </c>
      <c r="U310" s="2" t="s">
        <v>3089</v>
      </c>
      <c r="V310" s="2" t="s">
        <v>5164</v>
      </c>
      <c r="W310" s="2" t="s">
        <v>5165</v>
      </c>
      <c r="X310" s="2" t="s">
        <v>5166</v>
      </c>
      <c r="Y310" s="2"/>
      <c r="Z310" s="2" t="s">
        <v>2356</v>
      </c>
      <c r="AA310" s="2" t="s">
        <v>5167</v>
      </c>
      <c r="AB310" s="2" t="s">
        <v>5158</v>
      </c>
      <c r="AC310" s="2" t="s">
        <v>5168</v>
      </c>
      <c r="AD310" s="2" t="s">
        <v>71</v>
      </c>
      <c r="AE310" s="2"/>
      <c r="AF310" s="2"/>
      <c r="AG310" s="2" t="s">
        <v>128</v>
      </c>
      <c r="AH310" s="2"/>
      <c r="AI310" s="2"/>
      <c r="AJ310" s="2"/>
      <c r="AK310" s="2"/>
      <c r="AL310" s="2"/>
      <c r="AM310" s="2" t="s">
        <v>72</v>
      </c>
      <c r="AN310" s="2"/>
      <c r="AO310" s="2" t="s">
        <v>73</v>
      </c>
      <c r="AP310" s="2" t="s">
        <v>106</v>
      </c>
      <c r="AQ310" s="2"/>
      <c r="AR310" s="2" t="s">
        <v>132</v>
      </c>
    </row>
    <row r="311" customFormat="false" ht="15" hidden="false" customHeight="false" outlineLevel="0" collapsed="false">
      <c r="A311" s="2" t="s">
        <v>5169</v>
      </c>
      <c r="B311" s="2" t="s">
        <v>76</v>
      </c>
      <c r="C311" s="2" t="s">
        <v>4568</v>
      </c>
      <c r="D311" s="2" t="s">
        <v>78</v>
      </c>
      <c r="E311" s="2" t="s">
        <v>5170</v>
      </c>
      <c r="F311" s="2" t="s">
        <v>5171</v>
      </c>
      <c r="G311" s="2" t="s">
        <v>5172</v>
      </c>
      <c r="H311" s="2" t="s">
        <v>5173</v>
      </c>
      <c r="I311" s="2" t="s">
        <v>51</v>
      </c>
      <c r="J311" s="2" t="s">
        <v>52</v>
      </c>
      <c r="K311" s="2" t="s">
        <v>53</v>
      </c>
      <c r="L311" s="2" t="s">
        <v>5174</v>
      </c>
      <c r="M311" s="2" t="s">
        <v>5175</v>
      </c>
      <c r="N311" s="2" t="s">
        <v>310</v>
      </c>
      <c r="O311" s="2" t="s">
        <v>213</v>
      </c>
      <c r="P311" s="2" t="s">
        <v>611</v>
      </c>
      <c r="Q311" s="2" t="s">
        <v>59</v>
      </c>
      <c r="R311" s="2" t="s">
        <v>329</v>
      </c>
      <c r="S311" s="2" t="s">
        <v>5176</v>
      </c>
      <c r="T311" s="2" t="s">
        <v>5177</v>
      </c>
      <c r="U311" s="2" t="s">
        <v>5178</v>
      </c>
      <c r="V311" s="2" t="s">
        <v>5179</v>
      </c>
      <c r="W311" s="2"/>
      <c r="X311" s="2" t="s">
        <v>5180</v>
      </c>
      <c r="Y311" s="2" t="s">
        <v>5181</v>
      </c>
      <c r="Z311" s="2" t="s">
        <v>5182</v>
      </c>
      <c r="AA311" s="2" t="s">
        <v>5183</v>
      </c>
      <c r="AB311" s="2" t="s">
        <v>5169</v>
      </c>
      <c r="AC311" s="2" t="s">
        <v>5184</v>
      </c>
      <c r="AD311" s="2" t="s">
        <v>100</v>
      </c>
      <c r="AE311" s="2" t="s">
        <v>5185</v>
      </c>
      <c r="AF311" s="2" t="s">
        <v>5186</v>
      </c>
      <c r="AG311" s="2" t="s">
        <v>128</v>
      </c>
      <c r="AH311" s="2"/>
      <c r="AI311" s="2"/>
      <c r="AJ311" s="2"/>
      <c r="AK311" s="2"/>
      <c r="AL311" s="2"/>
      <c r="AM311" s="2" t="s">
        <v>104</v>
      </c>
      <c r="AN311" s="2" t="s">
        <v>839</v>
      </c>
      <c r="AO311" s="2" t="s">
        <v>156</v>
      </c>
      <c r="AP311" s="2" t="s">
        <v>74</v>
      </c>
      <c r="AQ311" s="2" t="s">
        <v>132</v>
      </c>
      <c r="AR311" s="2"/>
    </row>
    <row r="312" customFormat="false" ht="15" hidden="false" customHeight="false" outlineLevel="0" collapsed="false">
      <c r="A312" s="2" t="s">
        <v>5187</v>
      </c>
      <c r="B312" s="2" t="s">
        <v>45</v>
      </c>
      <c r="C312" s="2" t="s">
        <v>4568</v>
      </c>
      <c r="D312" s="2" t="s">
        <v>78</v>
      </c>
      <c r="E312" s="2" t="s">
        <v>5188</v>
      </c>
      <c r="F312" s="2" t="s">
        <v>974</v>
      </c>
      <c r="G312" s="2" t="s">
        <v>5189</v>
      </c>
      <c r="H312" s="2" t="s">
        <v>5190</v>
      </c>
      <c r="I312" s="2" t="s">
        <v>51</v>
      </c>
      <c r="J312" s="2" t="s">
        <v>52</v>
      </c>
      <c r="K312" s="2" t="s">
        <v>186</v>
      </c>
      <c r="L312" s="2" t="s">
        <v>5191</v>
      </c>
      <c r="M312" s="2" t="s">
        <v>5192</v>
      </c>
      <c r="N312" s="2" t="s">
        <v>5193</v>
      </c>
      <c r="O312" s="2" t="s">
        <v>190</v>
      </c>
      <c r="P312" s="2" t="s">
        <v>515</v>
      </c>
      <c r="Q312" s="2" t="s">
        <v>215</v>
      </c>
      <c r="R312" s="2" t="s">
        <v>215</v>
      </c>
      <c r="S312" s="2" t="s">
        <v>5194</v>
      </c>
      <c r="T312" s="2" t="s">
        <v>5195</v>
      </c>
      <c r="U312" s="2" t="s">
        <v>5196</v>
      </c>
      <c r="V312" s="2" t="s">
        <v>5197</v>
      </c>
      <c r="W312" s="2" t="s">
        <v>5198</v>
      </c>
      <c r="X312" s="2" t="s">
        <v>5189</v>
      </c>
      <c r="Y312" s="2" t="s">
        <v>5199</v>
      </c>
      <c r="Z312" s="2" t="s">
        <v>5200</v>
      </c>
      <c r="AA312" s="2" t="s">
        <v>5201</v>
      </c>
      <c r="AB312" s="2" t="s">
        <v>5187</v>
      </c>
      <c r="AC312" s="2" t="s">
        <v>5202</v>
      </c>
      <c r="AD312" s="2" t="s">
        <v>100</v>
      </c>
      <c r="AE312" s="2" t="s">
        <v>5203</v>
      </c>
      <c r="AF312" s="2" t="s">
        <v>3055</v>
      </c>
      <c r="AG312" s="2"/>
      <c r="AH312" s="2"/>
      <c r="AI312" s="2" t="s">
        <v>154</v>
      </c>
      <c r="AJ312" s="2"/>
      <c r="AK312" s="2"/>
      <c r="AL312" s="2"/>
      <c r="AM312" s="2" t="s">
        <v>104</v>
      </c>
      <c r="AN312" s="2" t="s">
        <v>1226</v>
      </c>
      <c r="AO312" s="2" t="s">
        <v>106</v>
      </c>
      <c r="AP312" s="2" t="s">
        <v>73</v>
      </c>
      <c r="AQ312" s="2" t="s">
        <v>132</v>
      </c>
      <c r="AR312" s="2" t="s">
        <v>132</v>
      </c>
    </row>
    <row r="313" customFormat="false" ht="15" hidden="false" customHeight="false" outlineLevel="0" collapsed="false">
      <c r="A313" s="2" t="s">
        <v>5204</v>
      </c>
      <c r="B313" s="2" t="s">
        <v>76</v>
      </c>
      <c r="C313" s="2" t="s">
        <v>4568</v>
      </c>
      <c r="D313" s="2" t="s">
        <v>78</v>
      </c>
      <c r="E313" s="2" t="s">
        <v>5205</v>
      </c>
      <c r="F313" s="2" t="s">
        <v>207</v>
      </c>
      <c r="G313" s="2" t="s">
        <v>5206</v>
      </c>
      <c r="H313" s="2" t="s">
        <v>5207</v>
      </c>
      <c r="I313" s="2" t="s">
        <v>51</v>
      </c>
      <c r="J313" s="2" t="s">
        <v>52</v>
      </c>
      <c r="K313" s="2" t="s">
        <v>235</v>
      </c>
      <c r="L313" s="2" t="s">
        <v>2329</v>
      </c>
      <c r="M313" s="2" t="s">
        <v>5208</v>
      </c>
      <c r="N313" s="2" t="s">
        <v>165</v>
      </c>
      <c r="O313" s="2" t="s">
        <v>213</v>
      </c>
      <c r="P313" s="2" t="s">
        <v>2015</v>
      </c>
      <c r="Q313" s="2" t="s">
        <v>144</v>
      </c>
      <c r="R313" s="2" t="s">
        <v>145</v>
      </c>
      <c r="S313" s="2" t="s">
        <v>5209</v>
      </c>
      <c r="T313" s="2" t="s">
        <v>5210</v>
      </c>
      <c r="U313" s="2" t="s">
        <v>5211</v>
      </c>
      <c r="V313" s="2" t="s">
        <v>5212</v>
      </c>
      <c r="W313" s="2" t="s">
        <v>5213</v>
      </c>
      <c r="X313" s="2" t="s">
        <v>5214</v>
      </c>
      <c r="Y313" s="2" t="s">
        <v>5215</v>
      </c>
      <c r="Z313" s="2" t="s">
        <v>562</v>
      </c>
      <c r="AA313" s="2" t="s">
        <v>98</v>
      </c>
      <c r="AB313" s="2" t="s">
        <v>5204</v>
      </c>
      <c r="AC313" s="2" t="s">
        <v>5216</v>
      </c>
      <c r="AD313" s="2" t="s">
        <v>100</v>
      </c>
      <c r="AE313" s="2" t="s">
        <v>5217</v>
      </c>
      <c r="AF313" s="2" t="s">
        <v>5218</v>
      </c>
      <c r="AG313" s="2" t="s">
        <v>128</v>
      </c>
      <c r="AH313" s="2"/>
      <c r="AI313" s="2"/>
      <c r="AJ313" s="2"/>
      <c r="AK313" s="2"/>
      <c r="AL313" s="2"/>
      <c r="AM313" s="2" t="s">
        <v>104</v>
      </c>
      <c r="AN313" s="2" t="s">
        <v>3501</v>
      </c>
      <c r="AO313" s="2" t="s">
        <v>73</v>
      </c>
      <c r="AP313" s="2" t="s">
        <v>73</v>
      </c>
      <c r="AQ313" s="2" t="s">
        <v>132</v>
      </c>
      <c r="AR313" s="2" t="s">
        <v>107</v>
      </c>
    </row>
    <row r="314" customFormat="false" ht="15" hidden="false" customHeight="false" outlineLevel="0" collapsed="false">
      <c r="A314" s="2" t="s">
        <v>5219</v>
      </c>
      <c r="B314" s="2" t="s">
        <v>278</v>
      </c>
      <c r="C314" s="2" t="s">
        <v>4568</v>
      </c>
      <c r="D314" s="2" t="s">
        <v>78</v>
      </c>
      <c r="E314" s="2" t="s">
        <v>5220</v>
      </c>
      <c r="F314" s="2" t="s">
        <v>5221</v>
      </c>
      <c r="G314" s="2" t="s">
        <v>5222</v>
      </c>
      <c r="H314" s="2" t="s">
        <v>5223</v>
      </c>
      <c r="I314" s="2" t="s">
        <v>51</v>
      </c>
      <c r="J314" s="2" t="s">
        <v>52</v>
      </c>
      <c r="K314" s="2" t="s">
        <v>53</v>
      </c>
      <c r="L314" s="2" t="s">
        <v>5224</v>
      </c>
      <c r="M314" s="2" t="s">
        <v>5225</v>
      </c>
      <c r="N314" s="2" t="s">
        <v>5226</v>
      </c>
      <c r="O314" s="2" t="s">
        <v>88</v>
      </c>
      <c r="P314" s="2" t="s">
        <v>442</v>
      </c>
      <c r="Q314" s="2" t="s">
        <v>809</v>
      </c>
      <c r="R314" s="2" t="s">
        <v>810</v>
      </c>
      <c r="S314" s="2" t="s">
        <v>5227</v>
      </c>
      <c r="T314" s="2" t="s">
        <v>81</v>
      </c>
      <c r="U314" s="2" t="s">
        <v>5228</v>
      </c>
      <c r="V314" s="2" t="s">
        <v>5229</v>
      </c>
      <c r="W314" s="2" t="s">
        <v>5230</v>
      </c>
      <c r="X314" s="2" t="s">
        <v>5231</v>
      </c>
      <c r="Y314" s="2" t="s">
        <v>81</v>
      </c>
      <c r="Z314" s="2" t="s">
        <v>5232</v>
      </c>
      <c r="AA314" s="2" t="s">
        <v>1023</v>
      </c>
      <c r="AB314" s="2" t="s">
        <v>5219</v>
      </c>
      <c r="AC314" s="2" t="s">
        <v>5233</v>
      </c>
      <c r="AD314" s="2" t="s">
        <v>100</v>
      </c>
      <c r="AE314" s="2" t="s">
        <v>5234</v>
      </c>
      <c r="AF314" s="2" t="s">
        <v>5235</v>
      </c>
      <c r="AG314" s="2"/>
      <c r="AH314" s="2"/>
      <c r="AI314" s="2"/>
      <c r="AJ314" s="2"/>
      <c r="AK314" s="2"/>
      <c r="AL314" s="2"/>
      <c r="AM314" s="2" t="s">
        <v>104</v>
      </c>
      <c r="AN314" s="2" t="s">
        <v>545</v>
      </c>
      <c r="AO314" s="2" t="s">
        <v>73</v>
      </c>
      <c r="AP314" s="2" t="s">
        <v>74</v>
      </c>
      <c r="AQ314" s="2" t="s">
        <v>132</v>
      </c>
      <c r="AR314" s="2"/>
    </row>
    <row r="315" customFormat="false" ht="15" hidden="false" customHeight="false" outlineLevel="0" collapsed="false">
      <c r="A315" s="2" t="s">
        <v>5236</v>
      </c>
      <c r="B315" s="2" t="s">
        <v>109</v>
      </c>
      <c r="C315" s="2" t="s">
        <v>4568</v>
      </c>
      <c r="D315" s="2" t="s">
        <v>78</v>
      </c>
      <c r="E315" s="2" t="s">
        <v>5237</v>
      </c>
      <c r="F315" s="2" t="s">
        <v>5238</v>
      </c>
      <c r="G315" s="2" t="s">
        <v>5239</v>
      </c>
      <c r="H315" s="2" t="s">
        <v>5240</v>
      </c>
      <c r="I315" s="2" t="s">
        <v>83</v>
      </c>
      <c r="J315" s="2" t="s">
        <v>52</v>
      </c>
      <c r="K315" s="2" t="s">
        <v>1194</v>
      </c>
      <c r="L315" s="2" t="s">
        <v>5241</v>
      </c>
      <c r="M315" s="2" t="s">
        <v>5242</v>
      </c>
      <c r="N315" s="2" t="s">
        <v>5243</v>
      </c>
      <c r="O315" s="2" t="s">
        <v>142</v>
      </c>
      <c r="P315" s="2" t="s">
        <v>900</v>
      </c>
      <c r="Q315" s="2" t="s">
        <v>59</v>
      </c>
      <c r="R315" s="2" t="s">
        <v>60</v>
      </c>
      <c r="S315" s="2" t="s">
        <v>5244</v>
      </c>
      <c r="T315" s="2" t="s">
        <v>5245</v>
      </c>
      <c r="U315" s="2" t="s">
        <v>5246</v>
      </c>
      <c r="V315" s="2" t="s">
        <v>5247</v>
      </c>
      <c r="W315" s="2" t="s">
        <v>5248</v>
      </c>
      <c r="X315" s="2" t="s">
        <v>5239</v>
      </c>
      <c r="Y315" s="2" t="s">
        <v>5246</v>
      </c>
      <c r="Z315" s="2" t="s">
        <v>2416</v>
      </c>
      <c r="AA315" s="2" t="s">
        <v>5249</v>
      </c>
      <c r="AB315" s="2" t="s">
        <v>5236</v>
      </c>
      <c r="AC315" s="2" t="s">
        <v>5250</v>
      </c>
      <c r="AD315" s="2" t="s">
        <v>71</v>
      </c>
      <c r="AE315" s="2"/>
      <c r="AF315" s="2"/>
      <c r="AG315" s="2"/>
      <c r="AH315" s="2"/>
      <c r="AI315" s="2"/>
      <c r="AJ315" s="2"/>
      <c r="AK315" s="2"/>
      <c r="AL315" s="2"/>
      <c r="AM315" s="2" t="s">
        <v>104</v>
      </c>
      <c r="AN315" s="2" t="s">
        <v>276</v>
      </c>
      <c r="AO315" s="2" t="s">
        <v>106</v>
      </c>
      <c r="AP315" s="2" t="s">
        <v>74</v>
      </c>
      <c r="AQ315" s="2" t="s">
        <v>132</v>
      </c>
      <c r="AR315" s="2"/>
    </row>
    <row r="316" customFormat="false" ht="15" hidden="false" customHeight="false" outlineLevel="0" collapsed="false">
      <c r="A316" s="2" t="s">
        <v>5251</v>
      </c>
      <c r="B316" s="2" t="s">
        <v>109</v>
      </c>
      <c r="C316" s="2" t="s">
        <v>4568</v>
      </c>
      <c r="D316" s="2" t="s">
        <v>78</v>
      </c>
      <c r="E316" s="2" t="s">
        <v>5252</v>
      </c>
      <c r="F316" s="2" t="s">
        <v>5253</v>
      </c>
      <c r="G316" s="2"/>
      <c r="H316" s="2" t="s">
        <v>5254</v>
      </c>
      <c r="I316" s="2" t="s">
        <v>51</v>
      </c>
      <c r="J316" s="2" t="s">
        <v>52</v>
      </c>
      <c r="K316" s="2" t="s">
        <v>53</v>
      </c>
      <c r="L316" s="2" t="s">
        <v>5255</v>
      </c>
      <c r="M316" s="2" t="s">
        <v>5256</v>
      </c>
      <c r="N316" s="2" t="s">
        <v>5257</v>
      </c>
      <c r="O316" s="2" t="s">
        <v>287</v>
      </c>
      <c r="P316" s="2" t="s">
        <v>262</v>
      </c>
      <c r="Q316" s="2" t="s">
        <v>59</v>
      </c>
      <c r="R316" s="2" t="s">
        <v>60</v>
      </c>
      <c r="S316" s="2" t="s">
        <v>5258</v>
      </c>
      <c r="T316" s="2" t="s">
        <v>5259</v>
      </c>
      <c r="U316" s="2" t="s">
        <v>5260</v>
      </c>
      <c r="V316" s="2" t="s">
        <v>5261</v>
      </c>
      <c r="W316" s="2" t="s">
        <v>5262</v>
      </c>
      <c r="X316" s="2" t="s">
        <v>5263</v>
      </c>
      <c r="Y316" s="2"/>
      <c r="Z316" s="2" t="s">
        <v>2416</v>
      </c>
      <c r="AA316" s="2" t="s">
        <v>5264</v>
      </c>
      <c r="AB316" s="2" t="s">
        <v>5251</v>
      </c>
      <c r="AC316" s="2" t="s">
        <v>5265</v>
      </c>
      <c r="AD316" s="2" t="s">
        <v>71</v>
      </c>
      <c r="AE316" s="2"/>
      <c r="AF316" s="2"/>
      <c r="AG316" s="2"/>
      <c r="AH316" s="2"/>
      <c r="AI316" s="2"/>
      <c r="AJ316" s="2"/>
      <c r="AK316" s="2"/>
      <c r="AL316" s="2"/>
      <c r="AM316" s="2" t="s">
        <v>104</v>
      </c>
      <c r="AN316" s="2" t="s">
        <v>362</v>
      </c>
      <c r="AO316" s="2" t="s">
        <v>106</v>
      </c>
      <c r="AP316" s="2" t="s">
        <v>106</v>
      </c>
      <c r="AQ316" s="2"/>
      <c r="AR316" s="2"/>
    </row>
    <row r="317" customFormat="false" ht="15" hidden="false" customHeight="false" outlineLevel="0" collapsed="false">
      <c r="A317" s="2" t="s">
        <v>5266</v>
      </c>
      <c r="B317" s="2" t="s">
        <v>45</v>
      </c>
      <c r="C317" s="2" t="s">
        <v>4568</v>
      </c>
      <c r="D317" s="2" t="s">
        <v>78</v>
      </c>
      <c r="E317" s="2" t="s">
        <v>5267</v>
      </c>
      <c r="F317" s="2" t="s">
        <v>5268</v>
      </c>
      <c r="G317" s="2" t="s">
        <v>5269</v>
      </c>
      <c r="H317" s="2" t="s">
        <v>5270</v>
      </c>
      <c r="I317" s="2" t="s">
        <v>51</v>
      </c>
      <c r="J317" s="2" t="s">
        <v>52</v>
      </c>
      <c r="K317" s="2" t="s">
        <v>53</v>
      </c>
      <c r="L317" s="2" t="s">
        <v>5271</v>
      </c>
      <c r="M317" s="2" t="s">
        <v>5272</v>
      </c>
      <c r="N317" s="2" t="s">
        <v>239</v>
      </c>
      <c r="O317" s="2" t="s">
        <v>2542</v>
      </c>
      <c r="P317" s="2" t="s">
        <v>239</v>
      </c>
      <c r="Q317" s="2" t="s">
        <v>59</v>
      </c>
      <c r="R317" s="2" t="s">
        <v>5273</v>
      </c>
      <c r="S317" s="2" t="s">
        <v>5274</v>
      </c>
      <c r="T317" s="2" t="s">
        <v>5275</v>
      </c>
      <c r="U317" s="2" t="s">
        <v>5276</v>
      </c>
      <c r="V317" s="2" t="s">
        <v>5277</v>
      </c>
      <c r="W317" s="2" t="s">
        <v>5278</v>
      </c>
      <c r="X317" s="2" t="s">
        <v>5269</v>
      </c>
      <c r="Y317" s="2" t="s">
        <v>5279</v>
      </c>
      <c r="Z317" s="2" t="s">
        <v>5280</v>
      </c>
      <c r="AA317" s="2" t="s">
        <v>5281</v>
      </c>
      <c r="AB317" s="2" t="s">
        <v>5266</v>
      </c>
      <c r="AC317" s="2" t="s">
        <v>5282</v>
      </c>
      <c r="AD317" s="2" t="s">
        <v>71</v>
      </c>
      <c r="AE317" s="2"/>
      <c r="AF317" s="2"/>
      <c r="AG317" s="2" t="s">
        <v>128</v>
      </c>
      <c r="AH317" s="2"/>
      <c r="AI317" s="2"/>
      <c r="AJ317" s="2"/>
      <c r="AK317" s="2"/>
      <c r="AL317" s="2"/>
      <c r="AM317" s="2" t="s">
        <v>104</v>
      </c>
      <c r="AN317" s="2" t="s">
        <v>1605</v>
      </c>
      <c r="AO317" s="2" t="s">
        <v>106</v>
      </c>
      <c r="AP317" s="2" t="s">
        <v>156</v>
      </c>
      <c r="AQ317" s="2" t="s">
        <v>132</v>
      </c>
      <c r="AR317" s="2" t="s">
        <v>132</v>
      </c>
    </row>
    <row r="318" customFormat="false" ht="15" hidden="false" customHeight="false" outlineLevel="0" collapsed="false">
      <c r="A318" s="2" t="s">
        <v>5283</v>
      </c>
      <c r="B318" s="2" t="s">
        <v>109</v>
      </c>
      <c r="C318" s="2" t="s">
        <v>4568</v>
      </c>
      <c r="D318" s="2" t="s">
        <v>78</v>
      </c>
      <c r="E318" s="2" t="s">
        <v>5284</v>
      </c>
      <c r="F318" s="2" t="s">
        <v>626</v>
      </c>
      <c r="G318" s="2"/>
      <c r="H318" s="2" t="s">
        <v>5285</v>
      </c>
      <c r="I318" s="2" t="s">
        <v>51</v>
      </c>
      <c r="J318" s="2" t="s">
        <v>52</v>
      </c>
      <c r="K318" s="2" t="s">
        <v>84</v>
      </c>
      <c r="L318" s="2" t="s">
        <v>2398</v>
      </c>
      <c r="M318" s="2" t="s">
        <v>5286</v>
      </c>
      <c r="N318" s="2" t="s">
        <v>1159</v>
      </c>
      <c r="O318" s="2" t="s">
        <v>980</v>
      </c>
      <c r="P318" s="2" t="s">
        <v>165</v>
      </c>
      <c r="Q318" s="2" t="s">
        <v>5287</v>
      </c>
      <c r="R318" s="2" t="s">
        <v>1749</v>
      </c>
      <c r="S318" s="2" t="s">
        <v>5288</v>
      </c>
      <c r="T318" s="2" t="s">
        <v>5289</v>
      </c>
      <c r="U318" s="2" t="s">
        <v>5290</v>
      </c>
      <c r="V318" s="2" t="s">
        <v>5291</v>
      </c>
      <c r="W318" s="2" t="s">
        <v>5292</v>
      </c>
      <c r="X318" s="2" t="s">
        <v>5293</v>
      </c>
      <c r="Y318" s="2"/>
      <c r="Z318" s="2"/>
      <c r="AA318" s="2" t="s">
        <v>5294</v>
      </c>
      <c r="AB318" s="2" t="s">
        <v>5283</v>
      </c>
      <c r="AC318" s="2" t="s">
        <v>5295</v>
      </c>
      <c r="AD318" s="2" t="s">
        <v>71</v>
      </c>
      <c r="AE318" s="2"/>
      <c r="AF318" s="2"/>
      <c r="AG318" s="2" t="s">
        <v>128</v>
      </c>
      <c r="AH318" s="2"/>
      <c r="AI318" s="2"/>
      <c r="AJ318" s="2"/>
      <c r="AK318" s="2"/>
      <c r="AL318" s="2"/>
      <c r="AM318" s="2" t="s">
        <v>72</v>
      </c>
      <c r="AN318" s="2"/>
      <c r="AO318" s="2" t="s">
        <v>73</v>
      </c>
      <c r="AP318" s="2" t="s">
        <v>106</v>
      </c>
      <c r="AQ318" s="2" t="s">
        <v>107</v>
      </c>
      <c r="AR318" s="2" t="s">
        <v>107</v>
      </c>
    </row>
    <row r="319" customFormat="false" ht="15" hidden="false" customHeight="false" outlineLevel="0" collapsed="false">
      <c r="A319" s="2" t="s">
        <v>5296</v>
      </c>
      <c r="B319" s="2" t="s">
        <v>109</v>
      </c>
      <c r="C319" s="2" t="s">
        <v>255</v>
      </c>
      <c r="D319" s="2" t="s">
        <v>78</v>
      </c>
      <c r="E319" s="2" t="s">
        <v>5297</v>
      </c>
      <c r="F319" s="2" t="s">
        <v>5298</v>
      </c>
      <c r="G319" s="2" t="s">
        <v>5299</v>
      </c>
      <c r="H319" s="2" t="s">
        <v>5300</v>
      </c>
      <c r="I319" s="2" t="s">
        <v>51</v>
      </c>
      <c r="J319" s="2" t="s">
        <v>52</v>
      </c>
      <c r="K319" s="2" t="s">
        <v>138</v>
      </c>
      <c r="L319" s="2" t="s">
        <v>5301</v>
      </c>
      <c r="M319" s="2" t="s">
        <v>5302</v>
      </c>
      <c r="N319" s="2" t="s">
        <v>1159</v>
      </c>
      <c r="O319" s="2" t="s">
        <v>573</v>
      </c>
      <c r="P319" s="2" t="s">
        <v>402</v>
      </c>
      <c r="Q319" s="2" t="s">
        <v>59</v>
      </c>
      <c r="R319" s="2" t="s">
        <v>60</v>
      </c>
      <c r="S319" s="2" t="s">
        <v>5303</v>
      </c>
      <c r="T319" s="2" t="s">
        <v>5304</v>
      </c>
      <c r="U319" s="2" t="s">
        <v>5305</v>
      </c>
      <c r="V319" s="2" t="s">
        <v>5306</v>
      </c>
      <c r="W319" s="2" t="s">
        <v>5307</v>
      </c>
      <c r="X319" s="2" t="s">
        <v>5299</v>
      </c>
      <c r="Y319" s="2" t="s">
        <v>5308</v>
      </c>
      <c r="Z319" s="2" t="s">
        <v>2416</v>
      </c>
      <c r="AA319" s="2" t="s">
        <v>5309</v>
      </c>
      <c r="AB319" s="2" t="s">
        <v>5296</v>
      </c>
      <c r="AC319" s="2" t="s">
        <v>5310</v>
      </c>
      <c r="AD319" s="2" t="s">
        <v>71</v>
      </c>
      <c r="AE319" s="2"/>
      <c r="AF319" s="2"/>
      <c r="AG319" s="2" t="s">
        <v>128</v>
      </c>
      <c r="AH319" s="2"/>
      <c r="AI319" s="2"/>
      <c r="AJ319" s="2"/>
      <c r="AK319" s="2"/>
      <c r="AL319" s="2"/>
      <c r="AM319" s="2" t="s">
        <v>104</v>
      </c>
      <c r="AN319" s="2" t="s">
        <v>2858</v>
      </c>
      <c r="AO319" s="2" t="s">
        <v>106</v>
      </c>
      <c r="AP319" s="2" t="s">
        <v>106</v>
      </c>
      <c r="AQ319" s="2" t="s">
        <v>132</v>
      </c>
      <c r="AR319" s="2" t="s">
        <v>107</v>
      </c>
    </row>
    <row r="320" customFormat="false" ht="15" hidden="false" customHeight="false" outlineLevel="0" collapsed="false">
      <c r="A320" s="2" t="s">
        <v>5311</v>
      </c>
      <c r="B320" s="2" t="s">
        <v>76</v>
      </c>
      <c r="C320" s="2" t="s">
        <v>4568</v>
      </c>
      <c r="D320" s="2" t="s">
        <v>78</v>
      </c>
      <c r="E320" s="2" t="s">
        <v>5312</v>
      </c>
      <c r="F320" s="2" t="s">
        <v>5313</v>
      </c>
      <c r="G320" s="2" t="s">
        <v>5314</v>
      </c>
      <c r="H320" s="2" t="s">
        <v>5315</v>
      </c>
      <c r="I320" s="2" t="s">
        <v>83</v>
      </c>
      <c r="J320" s="2" t="s">
        <v>52</v>
      </c>
      <c r="K320" s="2" t="s">
        <v>729</v>
      </c>
      <c r="L320" s="2" t="s">
        <v>5316</v>
      </c>
      <c r="M320" s="2" t="s">
        <v>5317</v>
      </c>
      <c r="N320" s="2" t="s">
        <v>939</v>
      </c>
      <c r="O320" s="2" t="s">
        <v>117</v>
      </c>
      <c r="P320" s="2" t="s">
        <v>900</v>
      </c>
      <c r="Q320" s="2" t="s">
        <v>809</v>
      </c>
      <c r="R320" s="2" t="s">
        <v>810</v>
      </c>
      <c r="S320" s="2" t="s">
        <v>5318</v>
      </c>
      <c r="T320" s="2" t="s">
        <v>5319</v>
      </c>
      <c r="U320" s="2" t="s">
        <v>5320</v>
      </c>
      <c r="V320" s="2" t="s">
        <v>5321</v>
      </c>
      <c r="W320" s="2" t="s">
        <v>5322</v>
      </c>
      <c r="X320" s="2" t="s">
        <v>5314</v>
      </c>
      <c r="Y320" s="2" t="s">
        <v>5314</v>
      </c>
      <c r="Z320" s="2" t="s">
        <v>562</v>
      </c>
      <c r="AA320" s="2" t="s">
        <v>5323</v>
      </c>
      <c r="AB320" s="2" t="s">
        <v>5311</v>
      </c>
      <c r="AC320" s="2" t="s">
        <v>5324</v>
      </c>
      <c r="AD320" s="2" t="s">
        <v>100</v>
      </c>
      <c r="AE320" s="2" t="s">
        <v>5325</v>
      </c>
      <c r="AF320" s="2" t="s">
        <v>3956</v>
      </c>
      <c r="AG320" s="2"/>
      <c r="AH320" s="2"/>
      <c r="AI320" s="2"/>
      <c r="AJ320" s="2"/>
      <c r="AK320" s="2"/>
      <c r="AL320" s="2"/>
      <c r="AM320" s="2" t="s">
        <v>104</v>
      </c>
      <c r="AN320" s="2" t="s">
        <v>705</v>
      </c>
      <c r="AO320" s="2" t="s">
        <v>156</v>
      </c>
      <c r="AP320" s="2" t="s">
        <v>156</v>
      </c>
      <c r="AQ320" s="2" t="s">
        <v>132</v>
      </c>
      <c r="AR320" s="2" t="s">
        <v>132</v>
      </c>
    </row>
    <row r="321" customFormat="false" ht="15" hidden="false" customHeight="false" outlineLevel="0" collapsed="false">
      <c r="A321" s="2" t="s">
        <v>5326</v>
      </c>
      <c r="B321" s="2" t="s">
        <v>76</v>
      </c>
      <c r="C321" s="2" t="s">
        <v>4568</v>
      </c>
      <c r="D321" s="2" t="s">
        <v>78</v>
      </c>
      <c r="E321" s="2" t="s">
        <v>5327</v>
      </c>
      <c r="F321" s="2" t="s">
        <v>5328</v>
      </c>
      <c r="G321" s="2"/>
      <c r="H321" s="2" t="s">
        <v>5329</v>
      </c>
      <c r="I321" s="2" t="s">
        <v>51</v>
      </c>
      <c r="J321" s="2" t="s">
        <v>52</v>
      </c>
      <c r="K321" s="2" t="s">
        <v>53</v>
      </c>
      <c r="L321" s="2" t="s">
        <v>2734</v>
      </c>
      <c r="M321" s="2" t="s">
        <v>5330</v>
      </c>
      <c r="N321" s="2" t="s">
        <v>1159</v>
      </c>
      <c r="O321" s="2" t="s">
        <v>555</v>
      </c>
      <c r="P321" s="2" t="s">
        <v>573</v>
      </c>
      <c r="Q321" s="2" t="s">
        <v>288</v>
      </c>
      <c r="R321" s="2" t="s">
        <v>60</v>
      </c>
      <c r="S321" s="2" t="s">
        <v>5331</v>
      </c>
      <c r="T321" s="2" t="s">
        <v>5332</v>
      </c>
      <c r="U321" s="2" t="s">
        <v>5333</v>
      </c>
      <c r="V321" s="2" t="s">
        <v>5334</v>
      </c>
      <c r="W321" s="2" t="s">
        <v>5335</v>
      </c>
      <c r="X321" s="2" t="s">
        <v>5336</v>
      </c>
      <c r="Y321" s="2" t="s">
        <v>5337</v>
      </c>
      <c r="Z321" s="2" t="s">
        <v>5338</v>
      </c>
      <c r="AA321" s="2" t="s">
        <v>5339</v>
      </c>
      <c r="AB321" s="2" t="s">
        <v>5326</v>
      </c>
      <c r="AC321" s="2" t="s">
        <v>5340</v>
      </c>
      <c r="AD321" s="2" t="s">
        <v>100</v>
      </c>
      <c r="AE321" s="2" t="s">
        <v>5341</v>
      </c>
      <c r="AF321" s="2" t="s">
        <v>239</v>
      </c>
      <c r="AG321" s="2" t="s">
        <v>128</v>
      </c>
      <c r="AH321" s="2"/>
      <c r="AI321" s="2"/>
      <c r="AJ321" s="2"/>
      <c r="AK321" s="2"/>
      <c r="AL321" s="2"/>
      <c r="AM321" s="2" t="s">
        <v>104</v>
      </c>
      <c r="AN321" s="2" t="s">
        <v>228</v>
      </c>
      <c r="AO321" s="2" t="s">
        <v>106</v>
      </c>
      <c r="AP321" s="2" t="s">
        <v>74</v>
      </c>
      <c r="AQ321" s="2" t="s">
        <v>132</v>
      </c>
      <c r="AR321" s="2"/>
    </row>
    <row r="322" customFormat="false" ht="15" hidden="false" customHeight="false" outlineLevel="0" collapsed="false">
      <c r="A322" s="2" t="s">
        <v>5342</v>
      </c>
      <c r="B322" s="2" t="s">
        <v>76</v>
      </c>
      <c r="C322" s="2" t="s">
        <v>4568</v>
      </c>
      <c r="D322" s="2" t="s">
        <v>78</v>
      </c>
      <c r="E322" s="2" t="s">
        <v>5343</v>
      </c>
      <c r="F322" s="2" t="s">
        <v>5344</v>
      </c>
      <c r="G322" s="2" t="s">
        <v>5345</v>
      </c>
      <c r="H322" s="2" t="s">
        <v>5346</v>
      </c>
      <c r="I322" s="2" t="s">
        <v>83</v>
      </c>
      <c r="J322" s="2" t="s">
        <v>52</v>
      </c>
      <c r="K322" s="2" t="s">
        <v>138</v>
      </c>
      <c r="L322" s="2" t="s">
        <v>5347</v>
      </c>
      <c r="M322" s="2" t="s">
        <v>5348</v>
      </c>
      <c r="N322" s="2" t="s">
        <v>5349</v>
      </c>
      <c r="O322" s="2" t="s">
        <v>287</v>
      </c>
      <c r="P322" s="2" t="s">
        <v>190</v>
      </c>
      <c r="Q322" s="2" t="s">
        <v>2263</v>
      </c>
      <c r="R322" s="2" t="s">
        <v>167</v>
      </c>
      <c r="S322" s="2" t="s">
        <v>5350</v>
      </c>
      <c r="T322" s="2" t="s">
        <v>5351</v>
      </c>
      <c r="U322" s="2" t="s">
        <v>5352</v>
      </c>
      <c r="V322" s="2" t="s">
        <v>5353</v>
      </c>
      <c r="W322" s="2" t="s">
        <v>5354</v>
      </c>
      <c r="X322" s="2" t="s">
        <v>5346</v>
      </c>
      <c r="Y322" s="2" t="s">
        <v>5345</v>
      </c>
      <c r="Z322" s="2" t="s">
        <v>1685</v>
      </c>
      <c r="AA322" s="2" t="s">
        <v>5355</v>
      </c>
      <c r="AB322" s="2" t="s">
        <v>5342</v>
      </c>
      <c r="AC322" s="2" t="s">
        <v>5356</v>
      </c>
      <c r="AD322" s="2" t="s">
        <v>100</v>
      </c>
      <c r="AE322" s="2" t="s">
        <v>5357</v>
      </c>
      <c r="AF322" s="2" t="s">
        <v>116</v>
      </c>
      <c r="AG322" s="2" t="s">
        <v>663</v>
      </c>
      <c r="AH322" s="2"/>
      <c r="AI322" s="2"/>
      <c r="AJ322" s="2"/>
      <c r="AK322" s="2"/>
      <c r="AL322" s="2"/>
      <c r="AM322" s="2" t="s">
        <v>104</v>
      </c>
      <c r="AN322" s="2" t="s">
        <v>705</v>
      </c>
      <c r="AO322" s="2" t="s">
        <v>106</v>
      </c>
      <c r="AP322" s="2" t="s">
        <v>74</v>
      </c>
      <c r="AQ322" s="2" t="s">
        <v>132</v>
      </c>
      <c r="AR322" s="2"/>
    </row>
    <row r="323" customFormat="false" ht="15" hidden="false" customHeight="false" outlineLevel="0" collapsed="false">
      <c r="A323" s="2" t="s">
        <v>5358</v>
      </c>
      <c r="B323" s="2" t="s">
        <v>109</v>
      </c>
      <c r="C323" s="2" t="s">
        <v>605</v>
      </c>
      <c r="D323" s="2" t="s">
        <v>78</v>
      </c>
      <c r="E323" s="2" t="s">
        <v>5359</v>
      </c>
      <c r="F323" s="2" t="s">
        <v>5360</v>
      </c>
      <c r="G323" s="2"/>
      <c r="H323" s="2" t="s">
        <v>5361</v>
      </c>
      <c r="I323" s="2" t="s">
        <v>83</v>
      </c>
      <c r="J323" s="2" t="s">
        <v>52</v>
      </c>
      <c r="K323" s="2" t="s">
        <v>4884</v>
      </c>
      <c r="L323" s="2" t="s">
        <v>648</v>
      </c>
      <c r="M323" s="2" t="s">
        <v>5362</v>
      </c>
      <c r="N323" s="2" t="s">
        <v>1300</v>
      </c>
      <c r="O323" s="2" t="s">
        <v>311</v>
      </c>
      <c r="P323" s="2" t="s">
        <v>443</v>
      </c>
      <c r="Q323" s="2" t="s">
        <v>144</v>
      </c>
      <c r="R323" s="2" t="s">
        <v>145</v>
      </c>
      <c r="S323" s="2" t="s">
        <v>5363</v>
      </c>
      <c r="T323" s="2" t="s">
        <v>5364</v>
      </c>
      <c r="U323" s="2" t="s">
        <v>5365</v>
      </c>
      <c r="V323" s="2" t="s">
        <v>5366</v>
      </c>
      <c r="W323" s="2" t="s">
        <v>5367</v>
      </c>
      <c r="X323" s="2" t="s">
        <v>5368</v>
      </c>
      <c r="Y323" s="2"/>
      <c r="Z323" s="2" t="s">
        <v>2759</v>
      </c>
      <c r="AA323" s="2" t="s">
        <v>5369</v>
      </c>
      <c r="AB323" s="2" t="s">
        <v>5358</v>
      </c>
      <c r="AC323" s="2" t="s">
        <v>5370</v>
      </c>
      <c r="AD323" s="2" t="s">
        <v>100</v>
      </c>
      <c r="AE323" s="2" t="s">
        <v>5371</v>
      </c>
      <c r="AF323" s="2" t="s">
        <v>453</v>
      </c>
      <c r="AG323" s="2"/>
      <c r="AH323" s="2"/>
      <c r="AI323" s="2"/>
      <c r="AJ323" s="2"/>
      <c r="AK323" s="2"/>
      <c r="AL323" s="2"/>
      <c r="AM323" s="2" t="s">
        <v>104</v>
      </c>
      <c r="AN323" s="2" t="s">
        <v>605</v>
      </c>
      <c r="AO323" s="2" t="s">
        <v>106</v>
      </c>
      <c r="AP323" s="2" t="s">
        <v>156</v>
      </c>
      <c r="AQ323" s="2" t="s">
        <v>132</v>
      </c>
      <c r="AR323" s="2" t="s">
        <v>132</v>
      </c>
    </row>
    <row r="324" customFormat="false" ht="15" hidden="false" customHeight="false" outlineLevel="0" collapsed="false">
      <c r="A324" s="2" t="s">
        <v>5372</v>
      </c>
      <c r="B324" s="2" t="s">
        <v>5373</v>
      </c>
      <c r="C324" s="2" t="s">
        <v>276</v>
      </c>
      <c r="D324" s="2" t="s">
        <v>78</v>
      </c>
      <c r="E324" s="2" t="s">
        <v>5374</v>
      </c>
      <c r="F324" s="2" t="s">
        <v>5375</v>
      </c>
      <c r="G324" s="2"/>
      <c r="H324" s="2" t="s">
        <v>5117</v>
      </c>
      <c r="I324" s="2" t="s">
        <v>51</v>
      </c>
      <c r="J324" s="2" t="s">
        <v>52</v>
      </c>
      <c r="K324" s="2" t="s">
        <v>729</v>
      </c>
      <c r="L324" s="2" t="s">
        <v>5376</v>
      </c>
      <c r="M324" s="2" t="s">
        <v>5377</v>
      </c>
      <c r="N324" s="2" t="s">
        <v>939</v>
      </c>
      <c r="O324" s="2" t="s">
        <v>212</v>
      </c>
      <c r="P324" s="2" t="s">
        <v>555</v>
      </c>
      <c r="Q324" s="2" t="s">
        <v>5378</v>
      </c>
      <c r="R324" s="2" t="s">
        <v>215</v>
      </c>
      <c r="S324" s="2" t="s">
        <v>5379</v>
      </c>
      <c r="T324" s="2" t="s">
        <v>5380</v>
      </c>
      <c r="U324" s="2" t="s">
        <v>5121</v>
      </c>
      <c r="V324" s="2" t="s">
        <v>5381</v>
      </c>
      <c r="W324" s="2"/>
      <c r="X324" s="2" t="s">
        <v>5117</v>
      </c>
      <c r="Y324" s="2"/>
      <c r="Z324" s="2" t="s">
        <v>358</v>
      </c>
      <c r="AA324" s="2" t="s">
        <v>5382</v>
      </c>
      <c r="AB324" s="2" t="s">
        <v>5372</v>
      </c>
      <c r="AC324" s="2" t="s">
        <v>5383</v>
      </c>
      <c r="AD324" s="2" t="s">
        <v>100</v>
      </c>
      <c r="AE324" s="2" t="s">
        <v>5384</v>
      </c>
      <c r="AF324" s="2" t="s">
        <v>5385</v>
      </c>
      <c r="AG324" s="2"/>
      <c r="AH324" s="2"/>
      <c r="AI324" s="2"/>
      <c r="AJ324" s="2"/>
      <c r="AK324" s="2"/>
      <c r="AL324" s="2"/>
      <c r="AM324" s="2" t="s">
        <v>104</v>
      </c>
      <c r="AN324" s="2" t="s">
        <v>362</v>
      </c>
      <c r="AO324" s="2"/>
      <c r="AP324" s="2"/>
      <c r="AQ324" s="2"/>
      <c r="AR324" s="2"/>
    </row>
    <row r="325" customFormat="false" ht="15" hidden="false" customHeight="false" outlineLevel="0" collapsed="false">
      <c r="A325" s="2" t="s">
        <v>5386</v>
      </c>
      <c r="B325" s="2" t="s">
        <v>76</v>
      </c>
      <c r="C325" s="2" t="s">
        <v>77</v>
      </c>
      <c r="D325" s="2" t="s">
        <v>78</v>
      </c>
      <c r="E325" s="2" t="s">
        <v>5387</v>
      </c>
      <c r="F325" s="2" t="s">
        <v>5388</v>
      </c>
      <c r="G325" s="2"/>
      <c r="H325" s="2"/>
      <c r="I325" s="2" t="s">
        <v>51</v>
      </c>
      <c r="J325" s="2" t="s">
        <v>52</v>
      </c>
      <c r="K325" s="2" t="s">
        <v>5389</v>
      </c>
      <c r="L325" s="2" t="s">
        <v>2114</v>
      </c>
      <c r="M325" s="2" t="s">
        <v>5390</v>
      </c>
      <c r="N325" s="2" t="s">
        <v>1197</v>
      </c>
      <c r="O325" s="2" t="s">
        <v>142</v>
      </c>
      <c r="P325" s="2" t="s">
        <v>5391</v>
      </c>
      <c r="Q325" s="2" t="s">
        <v>422</v>
      </c>
      <c r="R325" s="2" t="s">
        <v>60</v>
      </c>
      <c r="S325" s="2" t="s">
        <v>5392</v>
      </c>
      <c r="T325" s="2" t="s">
        <v>5393</v>
      </c>
      <c r="U325" s="2" t="s">
        <v>5394</v>
      </c>
      <c r="V325" s="2" t="s">
        <v>5395</v>
      </c>
      <c r="W325" s="2" t="s">
        <v>5393</v>
      </c>
      <c r="X325" s="2" t="s">
        <v>5396</v>
      </c>
      <c r="Y325" s="2"/>
      <c r="Z325" s="2" t="s">
        <v>5397</v>
      </c>
      <c r="AA325" s="2" t="s">
        <v>5398</v>
      </c>
      <c r="AB325" s="2" t="s">
        <v>5386</v>
      </c>
      <c r="AC325" s="2" t="s">
        <v>5399</v>
      </c>
      <c r="AD325" s="2" t="s">
        <v>71</v>
      </c>
      <c r="AE325" s="2"/>
      <c r="AF325" s="2"/>
      <c r="AG325" s="2"/>
      <c r="AH325" s="2"/>
      <c r="AI325" s="2"/>
      <c r="AJ325" s="2"/>
      <c r="AK325" s="2"/>
      <c r="AL325" s="2"/>
      <c r="AM325" s="2" t="s">
        <v>72</v>
      </c>
      <c r="AN325" s="2"/>
      <c r="AO325" s="2"/>
      <c r="AP325" s="2"/>
      <c r="AQ325" s="2"/>
      <c r="AR325" s="2"/>
    </row>
    <row r="326" customFormat="false" ht="15" hidden="false" customHeight="false" outlineLevel="0" collapsed="false">
      <c r="A326" s="2" t="s">
        <v>5400</v>
      </c>
      <c r="B326" s="2" t="s">
        <v>278</v>
      </c>
      <c r="C326" s="2" t="s">
        <v>77</v>
      </c>
      <c r="D326" s="2" t="s">
        <v>78</v>
      </c>
      <c r="E326" s="2" t="s">
        <v>5401</v>
      </c>
      <c r="F326" s="2" t="s">
        <v>5402</v>
      </c>
      <c r="G326" s="2" t="s">
        <v>5403</v>
      </c>
      <c r="H326" s="2" t="s">
        <v>5404</v>
      </c>
      <c r="I326" s="2" t="s">
        <v>51</v>
      </c>
      <c r="J326" s="2" t="s">
        <v>52</v>
      </c>
      <c r="K326" s="2" t="s">
        <v>5405</v>
      </c>
      <c r="L326" s="2" t="s">
        <v>5406</v>
      </c>
      <c r="M326" s="2" t="s">
        <v>5407</v>
      </c>
      <c r="N326" s="2" t="s">
        <v>5408</v>
      </c>
      <c r="O326" s="2" t="s">
        <v>287</v>
      </c>
      <c r="P326" s="2" t="s">
        <v>81</v>
      </c>
      <c r="Q326" s="2" t="s">
        <v>4408</v>
      </c>
      <c r="R326" s="2" t="s">
        <v>2604</v>
      </c>
      <c r="S326" s="2" t="s">
        <v>5409</v>
      </c>
      <c r="T326" s="2" t="s">
        <v>81</v>
      </c>
      <c r="U326" s="2" t="s">
        <v>5410</v>
      </c>
      <c r="V326" s="2" t="s">
        <v>5411</v>
      </c>
      <c r="W326" s="2" t="s">
        <v>81</v>
      </c>
      <c r="X326" s="2" t="s">
        <v>5412</v>
      </c>
      <c r="Y326" s="2" t="s">
        <v>81</v>
      </c>
      <c r="Z326" s="2" t="s">
        <v>358</v>
      </c>
      <c r="AA326" s="2" t="s">
        <v>1023</v>
      </c>
      <c r="AB326" s="2" t="s">
        <v>5400</v>
      </c>
      <c r="AC326" s="2" t="s">
        <v>5413</v>
      </c>
      <c r="AD326" s="2" t="s">
        <v>71</v>
      </c>
      <c r="AE326" s="2"/>
      <c r="AF326" s="2"/>
      <c r="AG326" s="2"/>
      <c r="AH326" s="2"/>
      <c r="AI326" s="2"/>
      <c r="AJ326" s="2"/>
      <c r="AK326" s="2"/>
      <c r="AL326" s="2"/>
      <c r="AM326" s="2" t="s">
        <v>104</v>
      </c>
      <c r="AN326" s="2" t="s">
        <v>228</v>
      </c>
      <c r="AO326" s="2"/>
      <c r="AP326" s="2" t="s">
        <v>74</v>
      </c>
      <c r="AQ326" s="2"/>
      <c r="AR326" s="2"/>
    </row>
    <row r="327" customFormat="false" ht="15" hidden="false" customHeight="false" outlineLevel="0" collapsed="false">
      <c r="A327" s="2" t="s">
        <v>5414</v>
      </c>
      <c r="B327" s="2" t="s">
        <v>109</v>
      </c>
      <c r="C327" s="2" t="s">
        <v>77</v>
      </c>
      <c r="D327" s="2" t="s">
        <v>78</v>
      </c>
      <c r="E327" s="2" t="s">
        <v>5415</v>
      </c>
      <c r="F327" s="2" t="s">
        <v>5416</v>
      </c>
      <c r="G327" s="2" t="s">
        <v>5417</v>
      </c>
      <c r="H327" s="2" t="s">
        <v>5418</v>
      </c>
      <c r="I327" s="2" t="s">
        <v>51</v>
      </c>
      <c r="J327" s="2" t="s">
        <v>52</v>
      </c>
      <c r="K327" s="2" t="s">
        <v>53</v>
      </c>
      <c r="L327" s="2" t="s">
        <v>5419</v>
      </c>
      <c r="M327" s="2" t="s">
        <v>5420</v>
      </c>
      <c r="N327" s="2" t="s">
        <v>554</v>
      </c>
      <c r="O327" s="2" t="s">
        <v>1664</v>
      </c>
      <c r="P327" s="2" t="s">
        <v>1664</v>
      </c>
      <c r="Q327" s="2" t="s">
        <v>476</v>
      </c>
      <c r="R327" s="2" t="s">
        <v>613</v>
      </c>
      <c r="S327" s="2" t="s">
        <v>5421</v>
      </c>
      <c r="T327" s="2" t="s">
        <v>5422</v>
      </c>
      <c r="U327" s="2" t="s">
        <v>5423</v>
      </c>
      <c r="V327" s="2" t="s">
        <v>5424</v>
      </c>
      <c r="W327" s="2" t="s">
        <v>5425</v>
      </c>
      <c r="X327" s="2" t="s">
        <v>5417</v>
      </c>
      <c r="Y327" s="2" t="s">
        <v>5417</v>
      </c>
      <c r="Z327" s="2" t="s">
        <v>5426</v>
      </c>
      <c r="AA327" s="2" t="s">
        <v>5427</v>
      </c>
      <c r="AB327" s="2" t="s">
        <v>5414</v>
      </c>
      <c r="AC327" s="2" t="s">
        <v>5428</v>
      </c>
      <c r="AD327" s="2" t="s">
        <v>71</v>
      </c>
      <c r="AE327" s="2"/>
      <c r="AF327" s="2"/>
      <c r="AG327" s="2"/>
      <c r="AH327" s="2"/>
      <c r="AI327" s="2" t="s">
        <v>298</v>
      </c>
      <c r="AJ327" s="2" t="s">
        <v>178</v>
      </c>
      <c r="AK327" s="2" t="s">
        <v>5429</v>
      </c>
      <c r="AL327" s="2" t="s">
        <v>5430</v>
      </c>
      <c r="AM327" s="2" t="s">
        <v>104</v>
      </c>
      <c r="AN327" s="2" t="s">
        <v>1605</v>
      </c>
      <c r="AO327" s="2" t="s">
        <v>156</v>
      </c>
      <c r="AP327" s="2" t="s">
        <v>74</v>
      </c>
      <c r="AQ327" s="2" t="s">
        <v>132</v>
      </c>
      <c r="AR327" s="2"/>
    </row>
    <row r="328" customFormat="false" ht="15" hidden="false" customHeight="false" outlineLevel="0" collapsed="false">
      <c r="A328" s="2" t="s">
        <v>5431</v>
      </c>
      <c r="B328" s="2" t="s">
        <v>1415</v>
      </c>
      <c r="C328" s="2" t="s">
        <v>255</v>
      </c>
      <c r="D328" s="2" t="s">
        <v>78</v>
      </c>
      <c r="E328" s="2" t="s">
        <v>5432</v>
      </c>
      <c r="F328" s="2" t="s">
        <v>5433</v>
      </c>
      <c r="G328" s="2"/>
      <c r="H328" s="2" t="s">
        <v>5434</v>
      </c>
      <c r="I328" s="2" t="s">
        <v>83</v>
      </c>
      <c r="J328" s="2" t="s">
        <v>52</v>
      </c>
      <c r="K328" s="2" t="s">
        <v>53</v>
      </c>
      <c r="L328" s="2" t="s">
        <v>5435</v>
      </c>
      <c r="M328" s="2" t="s">
        <v>5436</v>
      </c>
      <c r="N328" s="2" t="s">
        <v>442</v>
      </c>
      <c r="O328" s="2" t="s">
        <v>142</v>
      </c>
      <c r="P328" s="2" t="s">
        <v>88</v>
      </c>
      <c r="Q328" s="2" t="s">
        <v>692</v>
      </c>
      <c r="R328" s="2" t="s">
        <v>242</v>
      </c>
      <c r="S328" s="2" t="s">
        <v>5437</v>
      </c>
      <c r="T328" s="2" t="s">
        <v>5438</v>
      </c>
      <c r="U328" s="2" t="s">
        <v>5439</v>
      </c>
      <c r="V328" s="2" t="s">
        <v>5440</v>
      </c>
      <c r="W328" s="2" t="s">
        <v>5441</v>
      </c>
      <c r="X328" s="2" t="s">
        <v>5442</v>
      </c>
      <c r="Y328" s="2"/>
      <c r="Z328" s="2" t="s">
        <v>5443</v>
      </c>
      <c r="AA328" s="2" t="s">
        <v>5444</v>
      </c>
      <c r="AB328" s="2" t="s">
        <v>5431</v>
      </c>
      <c r="AC328" s="2" t="s">
        <v>5445</v>
      </c>
      <c r="AD328" s="2" t="s">
        <v>71</v>
      </c>
      <c r="AE328" s="2"/>
      <c r="AF328" s="2"/>
      <c r="AG328" s="2"/>
      <c r="AH328" s="2"/>
      <c r="AI328" s="2"/>
      <c r="AJ328" s="2"/>
      <c r="AK328" s="2"/>
      <c r="AL328" s="2"/>
      <c r="AM328" s="2" t="s">
        <v>104</v>
      </c>
      <c r="AN328" s="2" t="s">
        <v>5446</v>
      </c>
      <c r="AO328" s="2" t="s">
        <v>156</v>
      </c>
      <c r="AP328" s="2" t="s">
        <v>156</v>
      </c>
      <c r="AQ328" s="2" t="s">
        <v>132</v>
      </c>
      <c r="AR328" s="2" t="s">
        <v>132</v>
      </c>
    </row>
    <row r="329" customFormat="false" ht="15" hidden="false" customHeight="false" outlineLevel="0" collapsed="false">
      <c r="A329" s="2" t="s">
        <v>5447</v>
      </c>
      <c r="B329" s="2" t="s">
        <v>109</v>
      </c>
      <c r="C329" s="2" t="s">
        <v>5448</v>
      </c>
      <c r="D329" s="2" t="s">
        <v>78</v>
      </c>
      <c r="E329" s="2" t="s">
        <v>5449</v>
      </c>
      <c r="F329" s="2" t="s">
        <v>5450</v>
      </c>
      <c r="G329" s="2"/>
      <c r="H329" s="2"/>
      <c r="I329" s="2" t="s">
        <v>83</v>
      </c>
      <c r="J329" s="2" t="s">
        <v>52</v>
      </c>
      <c r="K329" s="2" t="s">
        <v>805</v>
      </c>
      <c r="L329" s="2" t="s">
        <v>5451</v>
      </c>
      <c r="M329" s="2" t="s">
        <v>5452</v>
      </c>
      <c r="N329" s="2" t="s">
        <v>5453</v>
      </c>
      <c r="O329" s="2" t="s">
        <v>312</v>
      </c>
      <c r="P329" s="2" t="s">
        <v>328</v>
      </c>
      <c r="Q329" s="2" t="s">
        <v>1503</v>
      </c>
      <c r="R329" s="2" t="s">
        <v>215</v>
      </c>
      <c r="S329" s="2" t="s">
        <v>5454</v>
      </c>
      <c r="T329" s="2" t="s">
        <v>5455</v>
      </c>
      <c r="U329" s="2" t="s">
        <v>5456</v>
      </c>
      <c r="V329" s="2" t="s">
        <v>5457</v>
      </c>
      <c r="W329" s="2" t="s">
        <v>5458</v>
      </c>
      <c r="X329" s="2" t="s">
        <v>5459</v>
      </c>
      <c r="Y329" s="2" t="s">
        <v>5460</v>
      </c>
      <c r="Z329" s="2" t="s">
        <v>2759</v>
      </c>
      <c r="AA329" s="2" t="s">
        <v>5461</v>
      </c>
      <c r="AB329" s="2" t="s">
        <v>5447</v>
      </c>
      <c r="AC329" s="2" t="s">
        <v>5462</v>
      </c>
      <c r="AD329" s="2" t="s">
        <v>100</v>
      </c>
      <c r="AE329" s="2" t="s">
        <v>5463</v>
      </c>
      <c r="AF329" s="2" t="s">
        <v>3904</v>
      </c>
      <c r="AG329" s="2" t="s">
        <v>154</v>
      </c>
      <c r="AH329" s="2"/>
      <c r="AI329" s="2"/>
      <c r="AJ329" s="2"/>
      <c r="AK329" s="2"/>
      <c r="AL329" s="2"/>
      <c r="AM329" s="2" t="s">
        <v>104</v>
      </c>
      <c r="AN329" s="2" t="s">
        <v>276</v>
      </c>
      <c r="AO329" s="2" t="s">
        <v>156</v>
      </c>
      <c r="AP329" s="2" t="s">
        <v>106</v>
      </c>
      <c r="AQ329" s="2" t="s">
        <v>132</v>
      </c>
      <c r="AR329" s="2" t="s">
        <v>132</v>
      </c>
    </row>
    <row r="330" customFormat="false" ht="15" hidden="false" customHeight="false" outlineLevel="0" collapsed="false">
      <c r="A330" s="2" t="s">
        <v>5464</v>
      </c>
      <c r="B330" s="2" t="s">
        <v>278</v>
      </c>
      <c r="C330" s="2" t="s">
        <v>5448</v>
      </c>
      <c r="D330" s="2" t="s">
        <v>78</v>
      </c>
      <c r="E330" s="2" t="s">
        <v>5465</v>
      </c>
      <c r="F330" s="2" t="s">
        <v>4419</v>
      </c>
      <c r="G330" s="2" t="s">
        <v>5466</v>
      </c>
      <c r="H330" s="2" t="s">
        <v>5466</v>
      </c>
      <c r="I330" s="2" t="s">
        <v>83</v>
      </c>
      <c r="J330" s="2" t="s">
        <v>52</v>
      </c>
      <c r="K330" s="2" t="s">
        <v>729</v>
      </c>
      <c r="L330" s="2" t="s">
        <v>5467</v>
      </c>
      <c r="M330" s="2" t="s">
        <v>5468</v>
      </c>
      <c r="N330" s="2" t="s">
        <v>3018</v>
      </c>
      <c r="O330" s="2" t="s">
        <v>573</v>
      </c>
      <c r="P330" s="2" t="s">
        <v>88</v>
      </c>
      <c r="Q330" s="2" t="s">
        <v>5469</v>
      </c>
      <c r="R330" s="2" t="s">
        <v>810</v>
      </c>
      <c r="S330" s="2" t="s">
        <v>5470</v>
      </c>
      <c r="T330" s="2" t="s">
        <v>5471</v>
      </c>
      <c r="U330" s="2" t="s">
        <v>5466</v>
      </c>
      <c r="V330" s="2" t="s">
        <v>5472</v>
      </c>
      <c r="W330" s="2" t="s">
        <v>5473</v>
      </c>
      <c r="X330" s="2" t="s">
        <v>5474</v>
      </c>
      <c r="Y330" s="2"/>
      <c r="Z330" s="2" t="s">
        <v>376</v>
      </c>
      <c r="AA330" s="2" t="s">
        <v>5475</v>
      </c>
      <c r="AB330" s="2" t="s">
        <v>5464</v>
      </c>
      <c r="AC330" s="2" t="s">
        <v>5476</v>
      </c>
      <c r="AD330" s="2" t="s">
        <v>100</v>
      </c>
      <c r="AE330" s="2" t="s">
        <v>5477</v>
      </c>
      <c r="AF330" s="2" t="s">
        <v>5024</v>
      </c>
      <c r="AG330" s="2" t="s">
        <v>128</v>
      </c>
      <c r="AH330" s="2"/>
      <c r="AI330" s="2"/>
      <c r="AJ330" s="2"/>
      <c r="AK330" s="2"/>
      <c r="AL330" s="2"/>
      <c r="AM330" s="2" t="s">
        <v>72</v>
      </c>
      <c r="AN330" s="2"/>
      <c r="AO330" s="2" t="s">
        <v>106</v>
      </c>
      <c r="AP330" s="2" t="s">
        <v>74</v>
      </c>
      <c r="AQ330" s="2"/>
      <c r="AR330" s="2"/>
    </row>
    <row r="331" customFormat="false" ht="15" hidden="false" customHeight="false" outlineLevel="0" collapsed="false">
      <c r="A331" s="2" t="s">
        <v>5478</v>
      </c>
      <c r="B331" s="2" t="s">
        <v>45</v>
      </c>
      <c r="C331" s="2" t="s">
        <v>5448</v>
      </c>
      <c r="D331" s="2" t="s">
        <v>78</v>
      </c>
      <c r="E331" s="2" t="s">
        <v>5479</v>
      </c>
      <c r="F331" s="2" t="s">
        <v>5480</v>
      </c>
      <c r="G331" s="2"/>
      <c r="H331" s="2" t="s">
        <v>5481</v>
      </c>
      <c r="I331" s="2" t="s">
        <v>83</v>
      </c>
      <c r="J331" s="2" t="s">
        <v>52</v>
      </c>
      <c r="K331" s="2" t="s">
        <v>138</v>
      </c>
      <c r="L331" s="2" t="s">
        <v>5482</v>
      </c>
      <c r="M331" s="2" t="s">
        <v>5483</v>
      </c>
      <c r="N331" s="2" t="s">
        <v>5484</v>
      </c>
      <c r="O331" s="2" t="s">
        <v>142</v>
      </c>
      <c r="P331" s="2" t="s">
        <v>631</v>
      </c>
      <c r="Q331" s="2" t="s">
        <v>59</v>
      </c>
      <c r="R331" s="2" t="s">
        <v>60</v>
      </c>
      <c r="S331" s="2" t="s">
        <v>3858</v>
      </c>
      <c r="T331" s="2" t="s">
        <v>5485</v>
      </c>
      <c r="U331" s="2" t="s">
        <v>5486</v>
      </c>
      <c r="V331" s="2" t="s">
        <v>5487</v>
      </c>
      <c r="W331" s="2" t="s">
        <v>5488</v>
      </c>
      <c r="X331" s="2" t="s">
        <v>5489</v>
      </c>
      <c r="Y331" s="2"/>
      <c r="Z331" s="2" t="s">
        <v>81</v>
      </c>
      <c r="AA331" s="2" t="s">
        <v>5490</v>
      </c>
      <c r="AB331" s="2" t="s">
        <v>5478</v>
      </c>
      <c r="AC331" s="2" t="s">
        <v>5491</v>
      </c>
      <c r="AD331" s="2" t="s">
        <v>100</v>
      </c>
      <c r="AE331" s="2" t="s">
        <v>5492</v>
      </c>
      <c r="AF331" s="2" t="s">
        <v>5493</v>
      </c>
      <c r="AG331" s="2"/>
      <c r="AH331" s="2"/>
      <c r="AI331" s="2"/>
      <c r="AJ331" s="2"/>
      <c r="AK331" s="2"/>
      <c r="AL331" s="2"/>
      <c r="AM331" s="2" t="s">
        <v>104</v>
      </c>
      <c r="AN331" s="2" t="s">
        <v>839</v>
      </c>
      <c r="AO331" s="2" t="s">
        <v>106</v>
      </c>
      <c r="AP331" s="2" t="s">
        <v>74</v>
      </c>
      <c r="AQ331" s="2" t="s">
        <v>132</v>
      </c>
      <c r="AR331" s="2"/>
    </row>
    <row r="332" customFormat="false" ht="15" hidden="false" customHeight="false" outlineLevel="0" collapsed="false">
      <c r="A332" s="2" t="s">
        <v>5494</v>
      </c>
      <c r="B332" s="2" t="s">
        <v>109</v>
      </c>
      <c r="C332" s="2" t="s">
        <v>5448</v>
      </c>
      <c r="D332" s="2" t="s">
        <v>78</v>
      </c>
      <c r="E332" s="2" t="s">
        <v>5495</v>
      </c>
      <c r="F332" s="2" t="s">
        <v>5496</v>
      </c>
      <c r="G332" s="2" t="s">
        <v>5497</v>
      </c>
      <c r="H332" s="2" t="s">
        <v>5498</v>
      </c>
      <c r="I332" s="2" t="s">
        <v>51</v>
      </c>
      <c r="J332" s="2" t="s">
        <v>52</v>
      </c>
      <c r="K332" s="2" t="s">
        <v>53</v>
      </c>
      <c r="L332" s="2" t="s">
        <v>5301</v>
      </c>
      <c r="M332" s="2" t="s">
        <v>5499</v>
      </c>
      <c r="N332" s="2" t="s">
        <v>104</v>
      </c>
      <c r="O332" s="2" t="s">
        <v>213</v>
      </c>
      <c r="P332" s="2" t="s">
        <v>143</v>
      </c>
      <c r="Q332" s="2" t="s">
        <v>5500</v>
      </c>
      <c r="R332" s="2" t="s">
        <v>242</v>
      </c>
      <c r="S332" s="2" t="s">
        <v>5501</v>
      </c>
      <c r="T332" s="2" t="s">
        <v>5502</v>
      </c>
      <c r="U332" s="2" t="s">
        <v>5503</v>
      </c>
      <c r="V332" s="2" t="s">
        <v>5504</v>
      </c>
      <c r="W332" s="2" t="s">
        <v>5505</v>
      </c>
      <c r="X332" s="2" t="s">
        <v>5506</v>
      </c>
      <c r="Y332" s="2" t="s">
        <v>5507</v>
      </c>
      <c r="Z332" s="2" t="s">
        <v>175</v>
      </c>
      <c r="AA332" s="2" t="s">
        <v>5508</v>
      </c>
      <c r="AB332" s="2" t="s">
        <v>5494</v>
      </c>
      <c r="AC332" s="2" t="s">
        <v>5509</v>
      </c>
      <c r="AD332" s="2" t="s">
        <v>71</v>
      </c>
      <c r="AE332" s="2"/>
      <c r="AF332" s="2"/>
      <c r="AG332" s="2" t="s">
        <v>103</v>
      </c>
      <c r="AH332" s="2" t="s">
        <v>178</v>
      </c>
      <c r="AI332" s="2" t="s">
        <v>5510</v>
      </c>
      <c r="AJ332" s="2" t="s">
        <v>116</v>
      </c>
      <c r="AK332" s="2"/>
      <c r="AL332" s="2"/>
      <c r="AM332" s="2" t="s">
        <v>104</v>
      </c>
      <c r="AN332" s="2" t="s">
        <v>131</v>
      </c>
      <c r="AO332" s="2" t="s">
        <v>106</v>
      </c>
      <c r="AP332" s="2" t="s">
        <v>74</v>
      </c>
      <c r="AQ332" s="2" t="s">
        <v>132</v>
      </c>
      <c r="AR332" s="2"/>
    </row>
    <row r="333" customFormat="false" ht="15" hidden="false" customHeight="false" outlineLevel="0" collapsed="false">
      <c r="A333" s="2" t="s">
        <v>5511</v>
      </c>
      <c r="B333" s="2" t="s">
        <v>76</v>
      </c>
      <c r="C333" s="2" t="s">
        <v>276</v>
      </c>
      <c r="D333" s="2" t="s">
        <v>78</v>
      </c>
      <c r="E333" s="2" t="s">
        <v>5512</v>
      </c>
      <c r="F333" s="2" t="s">
        <v>626</v>
      </c>
      <c r="G333" s="2" t="s">
        <v>5513</v>
      </c>
      <c r="H333" s="2" t="s">
        <v>5514</v>
      </c>
      <c r="I333" s="2" t="s">
        <v>51</v>
      </c>
      <c r="J333" s="2" t="s">
        <v>52</v>
      </c>
      <c r="K333" s="2" t="s">
        <v>53</v>
      </c>
      <c r="L333" s="2" t="s">
        <v>5515</v>
      </c>
      <c r="M333" s="2" t="s">
        <v>5516</v>
      </c>
      <c r="N333" s="2" t="s">
        <v>240</v>
      </c>
      <c r="O333" s="2" t="s">
        <v>443</v>
      </c>
      <c r="P333" s="2" t="s">
        <v>980</v>
      </c>
      <c r="Q333" s="2" t="s">
        <v>2566</v>
      </c>
      <c r="R333" s="2" t="s">
        <v>145</v>
      </c>
      <c r="S333" s="2" t="s">
        <v>5517</v>
      </c>
      <c r="T333" s="2" t="s">
        <v>5518</v>
      </c>
      <c r="U333" s="2" t="s">
        <v>5519</v>
      </c>
      <c r="V333" s="2" t="s">
        <v>5520</v>
      </c>
      <c r="W333" s="2" t="s">
        <v>5521</v>
      </c>
      <c r="X333" s="2" t="s">
        <v>5513</v>
      </c>
      <c r="Y333" s="2" t="s">
        <v>5522</v>
      </c>
      <c r="Z333" s="2" t="s">
        <v>2855</v>
      </c>
      <c r="AA333" s="2" t="s">
        <v>5523</v>
      </c>
      <c r="AB333" s="2" t="s">
        <v>5511</v>
      </c>
      <c r="AC333" s="2" t="s">
        <v>5524</v>
      </c>
      <c r="AD333" s="2" t="s">
        <v>71</v>
      </c>
      <c r="AE333" s="2"/>
      <c r="AF333" s="2"/>
      <c r="AG333" s="2"/>
      <c r="AH333" s="2"/>
      <c r="AI333" s="2"/>
      <c r="AJ333" s="2"/>
      <c r="AK333" s="2"/>
      <c r="AL333" s="2"/>
      <c r="AM333" s="2" t="s">
        <v>104</v>
      </c>
      <c r="AN333" s="2" t="s">
        <v>2858</v>
      </c>
      <c r="AO333" s="2" t="s">
        <v>106</v>
      </c>
      <c r="AP333" s="2" t="s">
        <v>106</v>
      </c>
      <c r="AQ333" s="2" t="s">
        <v>132</v>
      </c>
      <c r="AR333" s="2" t="s">
        <v>132</v>
      </c>
    </row>
    <row r="334" customFormat="false" ht="15" hidden="false" customHeight="false" outlineLevel="0" collapsed="false">
      <c r="A334" s="2" t="s">
        <v>5525</v>
      </c>
      <c r="B334" s="2" t="s">
        <v>109</v>
      </c>
      <c r="C334" s="2" t="s">
        <v>276</v>
      </c>
      <c r="D334" s="2" t="s">
        <v>78</v>
      </c>
      <c r="E334" s="2" t="s">
        <v>5526</v>
      </c>
      <c r="F334" s="2" t="s">
        <v>2861</v>
      </c>
      <c r="G334" s="2" t="s">
        <v>5527</v>
      </c>
      <c r="H334" s="2" t="s">
        <v>5528</v>
      </c>
      <c r="I334" s="2" t="s">
        <v>83</v>
      </c>
      <c r="J334" s="2" t="s">
        <v>52</v>
      </c>
      <c r="K334" s="2" t="s">
        <v>1585</v>
      </c>
      <c r="L334" s="2" t="s">
        <v>5529</v>
      </c>
      <c r="M334" s="2" t="s">
        <v>5530</v>
      </c>
      <c r="N334" s="2" t="s">
        <v>5531</v>
      </c>
      <c r="O334" s="2" t="s">
        <v>5532</v>
      </c>
      <c r="P334" s="2" t="s">
        <v>239</v>
      </c>
      <c r="Q334" s="2" t="s">
        <v>2044</v>
      </c>
      <c r="R334" s="2" t="s">
        <v>193</v>
      </c>
      <c r="S334" s="2" t="s">
        <v>5533</v>
      </c>
      <c r="T334" s="2" t="s">
        <v>5534</v>
      </c>
      <c r="U334" s="2" t="s">
        <v>5535</v>
      </c>
      <c r="V334" s="2" t="s">
        <v>5536</v>
      </c>
      <c r="W334" s="2" t="s">
        <v>5537</v>
      </c>
      <c r="X334" s="2" t="s">
        <v>5527</v>
      </c>
      <c r="Y334" s="2" t="s">
        <v>5538</v>
      </c>
      <c r="Z334" s="2" t="s">
        <v>5539</v>
      </c>
      <c r="AA334" s="2" t="s">
        <v>5540</v>
      </c>
      <c r="AB334" s="2" t="s">
        <v>5525</v>
      </c>
      <c r="AC334" s="2" t="s">
        <v>5541</v>
      </c>
      <c r="AD334" s="2" t="s">
        <v>71</v>
      </c>
      <c r="AE334" s="2"/>
      <c r="AF334" s="2"/>
      <c r="AG334" s="2" t="s">
        <v>103</v>
      </c>
      <c r="AH334" s="2" t="s">
        <v>178</v>
      </c>
      <c r="AI334" s="2" t="s">
        <v>5542</v>
      </c>
      <c r="AJ334" s="2" t="s">
        <v>5543</v>
      </c>
      <c r="AK334" s="2"/>
      <c r="AL334" s="2"/>
      <c r="AM334" s="2" t="s">
        <v>72</v>
      </c>
      <c r="AN334" s="2"/>
      <c r="AO334" s="2" t="s">
        <v>156</v>
      </c>
      <c r="AP334" s="2" t="s">
        <v>73</v>
      </c>
      <c r="AQ334" s="2" t="s">
        <v>107</v>
      </c>
      <c r="AR334" s="2" t="s">
        <v>204</v>
      </c>
    </row>
    <row r="335" customFormat="false" ht="15" hidden="false" customHeight="false" outlineLevel="0" collapsed="false">
      <c r="A335" s="2" t="s">
        <v>5544</v>
      </c>
      <c r="B335" s="2" t="s">
        <v>76</v>
      </c>
      <c r="C335" s="2" t="s">
        <v>276</v>
      </c>
      <c r="D335" s="2" t="s">
        <v>78</v>
      </c>
      <c r="E335" s="2" t="s">
        <v>5545</v>
      </c>
      <c r="F335" s="2" t="s">
        <v>4172</v>
      </c>
      <c r="G335" s="2" t="s">
        <v>5546</v>
      </c>
      <c r="H335" s="2" t="s">
        <v>5547</v>
      </c>
      <c r="I335" s="2" t="s">
        <v>51</v>
      </c>
      <c r="J335" s="2" t="s">
        <v>52</v>
      </c>
      <c r="K335" s="2" t="s">
        <v>53</v>
      </c>
      <c r="L335" s="2" t="s">
        <v>5548</v>
      </c>
      <c r="M335" s="2" t="s">
        <v>5549</v>
      </c>
      <c r="N335" s="2" t="s">
        <v>442</v>
      </c>
      <c r="O335" s="2" t="s">
        <v>57</v>
      </c>
      <c r="P335" s="2" t="s">
        <v>191</v>
      </c>
      <c r="Q335" s="2" t="s">
        <v>166</v>
      </c>
      <c r="R335" s="2" t="s">
        <v>1749</v>
      </c>
      <c r="S335" s="2" t="s">
        <v>5550</v>
      </c>
      <c r="T335" s="2" t="s">
        <v>5551</v>
      </c>
      <c r="U335" s="2" t="s">
        <v>5552</v>
      </c>
      <c r="V335" s="2" t="s">
        <v>5553</v>
      </c>
      <c r="W335" s="2" t="s">
        <v>5554</v>
      </c>
      <c r="X335" s="2" t="s">
        <v>5546</v>
      </c>
      <c r="Y335" s="2" t="s">
        <v>5555</v>
      </c>
      <c r="Z335" s="2" t="s">
        <v>5556</v>
      </c>
      <c r="AA335" s="2" t="s">
        <v>5557</v>
      </c>
      <c r="AB335" s="2" t="s">
        <v>5544</v>
      </c>
      <c r="AC335" s="2" t="s">
        <v>5558</v>
      </c>
      <c r="AD335" s="2" t="s">
        <v>71</v>
      </c>
      <c r="AE335" s="2"/>
      <c r="AF335" s="2"/>
      <c r="AG335" s="2" t="s">
        <v>128</v>
      </c>
      <c r="AH335" s="2"/>
      <c r="AI335" s="2"/>
      <c r="AJ335" s="2"/>
      <c r="AK335" s="2"/>
      <c r="AL335" s="2"/>
      <c r="AM335" s="2" t="s">
        <v>72</v>
      </c>
      <c r="AN335" s="2"/>
      <c r="AO335" s="2" t="s">
        <v>106</v>
      </c>
      <c r="AP335" s="2" t="s">
        <v>74</v>
      </c>
      <c r="AQ335" s="2" t="s">
        <v>132</v>
      </c>
      <c r="AR335" s="2"/>
    </row>
    <row r="336" customFormat="false" ht="15" hidden="false" customHeight="false" outlineLevel="0" collapsed="false">
      <c r="A336" s="2" t="s">
        <v>5559</v>
      </c>
      <c r="B336" s="2" t="s">
        <v>76</v>
      </c>
      <c r="C336" s="2" t="s">
        <v>276</v>
      </c>
      <c r="D336" s="2" t="s">
        <v>78</v>
      </c>
      <c r="E336" s="2" t="s">
        <v>5560</v>
      </c>
      <c r="F336" s="2" t="s">
        <v>709</v>
      </c>
      <c r="G336" s="2" t="s">
        <v>81</v>
      </c>
      <c r="H336" s="2" t="s">
        <v>5561</v>
      </c>
      <c r="I336" s="2" t="s">
        <v>51</v>
      </c>
      <c r="J336" s="2" t="s">
        <v>52</v>
      </c>
      <c r="K336" s="2" t="s">
        <v>5562</v>
      </c>
      <c r="L336" s="2" t="s">
        <v>5563</v>
      </c>
      <c r="M336" s="2" t="s">
        <v>5564</v>
      </c>
      <c r="N336" s="2" t="s">
        <v>5565</v>
      </c>
      <c r="O336" s="2" t="s">
        <v>311</v>
      </c>
      <c r="P336" s="2" t="s">
        <v>143</v>
      </c>
      <c r="Q336" s="2" t="s">
        <v>3115</v>
      </c>
      <c r="R336" s="2" t="s">
        <v>215</v>
      </c>
      <c r="S336" s="2" t="s">
        <v>5566</v>
      </c>
      <c r="T336" s="2" t="s">
        <v>5567</v>
      </c>
      <c r="U336" s="2" t="s">
        <v>5568</v>
      </c>
      <c r="V336" s="2" t="s">
        <v>5569</v>
      </c>
      <c r="W336" s="2" t="s">
        <v>5570</v>
      </c>
      <c r="X336" s="2" t="s">
        <v>5571</v>
      </c>
      <c r="Y336" s="2" t="s">
        <v>81</v>
      </c>
      <c r="Z336" s="2" t="s">
        <v>5572</v>
      </c>
      <c r="AA336" s="2" t="s">
        <v>5573</v>
      </c>
      <c r="AB336" s="2" t="s">
        <v>5559</v>
      </c>
      <c r="AC336" s="2" t="s">
        <v>5574</v>
      </c>
      <c r="AD336" s="2" t="s">
        <v>71</v>
      </c>
      <c r="AE336" s="2"/>
      <c r="AF336" s="2"/>
      <c r="AG336" s="2" t="s">
        <v>298</v>
      </c>
      <c r="AH336" s="2"/>
      <c r="AI336" s="2"/>
      <c r="AJ336" s="2"/>
      <c r="AK336" s="2"/>
      <c r="AL336" s="2"/>
      <c r="AM336" s="2" t="s">
        <v>72</v>
      </c>
      <c r="AN336" s="2"/>
      <c r="AO336" s="2" t="s">
        <v>73</v>
      </c>
      <c r="AP336" s="2" t="s">
        <v>106</v>
      </c>
      <c r="AQ336" s="2" t="s">
        <v>204</v>
      </c>
      <c r="AR336" s="2" t="s">
        <v>132</v>
      </c>
    </row>
    <row r="337" customFormat="false" ht="15" hidden="false" customHeight="false" outlineLevel="0" collapsed="false">
      <c r="A337" s="2" t="s">
        <v>5575</v>
      </c>
      <c r="B337" s="2" t="s">
        <v>1415</v>
      </c>
      <c r="C337" s="2" t="s">
        <v>276</v>
      </c>
      <c r="D337" s="2" t="s">
        <v>78</v>
      </c>
      <c r="E337" s="2" t="s">
        <v>5576</v>
      </c>
      <c r="F337" s="2" t="s">
        <v>5577</v>
      </c>
      <c r="G337" s="2" t="s">
        <v>5578</v>
      </c>
      <c r="H337" s="2" t="s">
        <v>5579</v>
      </c>
      <c r="I337" s="2" t="s">
        <v>51</v>
      </c>
      <c r="J337" s="2" t="s">
        <v>52</v>
      </c>
      <c r="K337" s="2" t="s">
        <v>53</v>
      </c>
      <c r="L337" s="2" t="s">
        <v>5580</v>
      </c>
      <c r="M337" s="2" t="s">
        <v>5581</v>
      </c>
      <c r="N337" s="2" t="s">
        <v>57</v>
      </c>
      <c r="O337" s="2" t="s">
        <v>117</v>
      </c>
      <c r="P337" s="2" t="s">
        <v>57</v>
      </c>
      <c r="Q337" s="2" t="s">
        <v>5103</v>
      </c>
      <c r="R337" s="2" t="s">
        <v>1631</v>
      </c>
      <c r="S337" s="2" t="s">
        <v>5582</v>
      </c>
      <c r="T337" s="2" t="s">
        <v>5583</v>
      </c>
      <c r="U337" s="2" t="s">
        <v>5578</v>
      </c>
      <c r="V337" s="2" t="s">
        <v>5584</v>
      </c>
      <c r="W337" s="2" t="s">
        <v>81</v>
      </c>
      <c r="X337" s="2" t="s">
        <v>5585</v>
      </c>
      <c r="Y337" s="2" t="s">
        <v>5586</v>
      </c>
      <c r="Z337" s="2" t="s">
        <v>5587</v>
      </c>
      <c r="AA337" s="2" t="s">
        <v>5588</v>
      </c>
      <c r="AB337" s="2" t="s">
        <v>5575</v>
      </c>
      <c r="AC337" s="2" t="s">
        <v>5589</v>
      </c>
      <c r="AD337" s="2" t="s">
        <v>71</v>
      </c>
      <c r="AE337" s="2"/>
      <c r="AF337" s="2"/>
      <c r="AG337" s="2" t="s">
        <v>154</v>
      </c>
      <c r="AH337" s="2"/>
      <c r="AI337" s="2"/>
      <c r="AJ337" s="2"/>
      <c r="AK337" s="2"/>
      <c r="AL337" s="2"/>
      <c r="AM337" s="2" t="s">
        <v>72</v>
      </c>
      <c r="AN337" s="2"/>
      <c r="AO337" s="2" t="s">
        <v>106</v>
      </c>
      <c r="AP337" s="2" t="s">
        <v>74</v>
      </c>
      <c r="AQ337" s="2" t="s">
        <v>132</v>
      </c>
      <c r="AR337" s="2"/>
    </row>
    <row r="338" customFormat="false" ht="15" hidden="false" customHeight="false" outlineLevel="0" collapsed="false">
      <c r="A338" s="2" t="s">
        <v>5590</v>
      </c>
      <c r="B338" s="2" t="s">
        <v>278</v>
      </c>
      <c r="C338" s="2" t="s">
        <v>1605</v>
      </c>
      <c r="D338" s="2" t="s">
        <v>78</v>
      </c>
      <c r="E338" s="2" t="s">
        <v>5591</v>
      </c>
      <c r="F338" s="2" t="s">
        <v>5592</v>
      </c>
      <c r="G338" s="2" t="s">
        <v>5593</v>
      </c>
      <c r="H338" s="2" t="s">
        <v>5594</v>
      </c>
      <c r="I338" s="2" t="s">
        <v>51</v>
      </c>
      <c r="J338" s="2" t="s">
        <v>52</v>
      </c>
      <c r="K338" s="2" t="s">
        <v>729</v>
      </c>
      <c r="L338" s="2" t="s">
        <v>5595</v>
      </c>
      <c r="M338" s="2" t="s">
        <v>5596</v>
      </c>
      <c r="N338" s="2" t="s">
        <v>116</v>
      </c>
      <c r="O338" s="2" t="s">
        <v>58</v>
      </c>
      <c r="P338" s="2" t="s">
        <v>2090</v>
      </c>
      <c r="Q338" s="2" t="s">
        <v>3146</v>
      </c>
      <c r="R338" s="2" t="s">
        <v>215</v>
      </c>
      <c r="S338" s="2" t="s">
        <v>5597</v>
      </c>
      <c r="T338" s="2" t="s">
        <v>5598</v>
      </c>
      <c r="U338" s="2" t="s">
        <v>5599</v>
      </c>
      <c r="V338" s="2" t="s">
        <v>5600</v>
      </c>
      <c r="W338" s="2" t="s">
        <v>5601</v>
      </c>
      <c r="X338" s="2" t="s">
        <v>5602</v>
      </c>
      <c r="Y338" s="2" t="s">
        <v>5603</v>
      </c>
      <c r="Z338" s="2" t="s">
        <v>358</v>
      </c>
      <c r="AA338" s="2" t="s">
        <v>1639</v>
      </c>
      <c r="AB338" s="2" t="s">
        <v>5590</v>
      </c>
      <c r="AC338" s="2" t="s">
        <v>5604</v>
      </c>
      <c r="AD338" s="2" t="s">
        <v>100</v>
      </c>
      <c r="AE338" s="2" t="s">
        <v>5605</v>
      </c>
      <c r="AF338" s="2" t="s">
        <v>1119</v>
      </c>
      <c r="AG338" s="2"/>
      <c r="AH338" s="2"/>
      <c r="AI338" s="2"/>
      <c r="AJ338" s="2"/>
      <c r="AK338" s="2"/>
      <c r="AL338" s="2"/>
      <c r="AM338" s="2" t="s">
        <v>72</v>
      </c>
      <c r="AN338" s="2"/>
      <c r="AO338" s="2" t="s">
        <v>106</v>
      </c>
      <c r="AP338" s="2" t="s">
        <v>106</v>
      </c>
      <c r="AQ338" s="2" t="s">
        <v>132</v>
      </c>
      <c r="AR338" s="2" t="s">
        <v>132</v>
      </c>
    </row>
    <row r="339" customFormat="false" ht="15" hidden="false" customHeight="false" outlineLevel="0" collapsed="false">
      <c r="A339" s="2" t="s">
        <v>5606</v>
      </c>
      <c r="B339" s="2" t="s">
        <v>278</v>
      </c>
      <c r="C339" s="2" t="s">
        <v>276</v>
      </c>
      <c r="D339" s="2" t="s">
        <v>78</v>
      </c>
      <c r="E339" s="2" t="s">
        <v>5607</v>
      </c>
      <c r="F339" s="2" t="s">
        <v>5608</v>
      </c>
      <c r="G339" s="2" t="s">
        <v>5609</v>
      </c>
      <c r="H339" s="2"/>
      <c r="I339" s="2" t="s">
        <v>51</v>
      </c>
      <c r="J339" s="2" t="s">
        <v>52</v>
      </c>
      <c r="K339" s="2" t="s">
        <v>84</v>
      </c>
      <c r="L339" s="2" t="s">
        <v>5610</v>
      </c>
      <c r="M339" s="2" t="s">
        <v>5611</v>
      </c>
      <c r="N339" s="2" t="s">
        <v>5612</v>
      </c>
      <c r="O339" s="2" t="s">
        <v>88</v>
      </c>
      <c r="P339" s="2" t="s">
        <v>515</v>
      </c>
      <c r="Q339" s="2" t="s">
        <v>263</v>
      </c>
      <c r="R339" s="2" t="s">
        <v>145</v>
      </c>
      <c r="S339" s="2" t="s">
        <v>5613</v>
      </c>
      <c r="T339" s="2" t="s">
        <v>5614</v>
      </c>
      <c r="U339" s="2" t="s">
        <v>5615</v>
      </c>
      <c r="V339" s="2" t="s">
        <v>5616</v>
      </c>
      <c r="W339" s="2"/>
      <c r="X339" s="2" t="s">
        <v>5617</v>
      </c>
      <c r="Y339" s="2"/>
      <c r="Z339" s="2" t="s">
        <v>5618</v>
      </c>
      <c r="AA339" s="2" t="s">
        <v>5619</v>
      </c>
      <c r="AB339" s="2" t="s">
        <v>5606</v>
      </c>
      <c r="AC339" s="2" t="s">
        <v>5620</v>
      </c>
      <c r="AD339" s="2" t="s">
        <v>71</v>
      </c>
      <c r="AE339" s="2"/>
      <c r="AF339" s="2"/>
      <c r="AG339" s="2" t="s">
        <v>298</v>
      </c>
      <c r="AH339" s="2"/>
      <c r="AI339" s="2"/>
      <c r="AJ339" s="2"/>
      <c r="AK339" s="2"/>
      <c r="AL339" s="2"/>
      <c r="AM339" s="2" t="s">
        <v>104</v>
      </c>
      <c r="AN339" s="2" t="s">
        <v>800</v>
      </c>
      <c r="AO339" s="2" t="s">
        <v>106</v>
      </c>
      <c r="AP339" s="2"/>
      <c r="AQ339" s="2"/>
      <c r="AR339" s="2"/>
    </row>
    <row r="340" customFormat="false" ht="15" hidden="false" customHeight="false" outlineLevel="0" collapsed="false">
      <c r="A340" s="2" t="s">
        <v>5621</v>
      </c>
      <c r="B340" s="2" t="s">
        <v>278</v>
      </c>
      <c r="C340" s="2" t="s">
        <v>276</v>
      </c>
      <c r="D340" s="2" t="s">
        <v>78</v>
      </c>
      <c r="E340" s="2" t="s">
        <v>5622</v>
      </c>
      <c r="F340" s="2" t="s">
        <v>5623</v>
      </c>
      <c r="G340" s="2"/>
      <c r="H340" s="2"/>
      <c r="I340" s="2" t="s">
        <v>83</v>
      </c>
      <c r="J340" s="2" t="s">
        <v>52</v>
      </c>
      <c r="K340" s="2" t="s">
        <v>3261</v>
      </c>
      <c r="L340" s="2" t="s">
        <v>5624</v>
      </c>
      <c r="M340" s="2" t="s">
        <v>5625</v>
      </c>
      <c r="N340" s="2" t="s">
        <v>2531</v>
      </c>
      <c r="O340" s="2" t="s">
        <v>212</v>
      </c>
      <c r="P340" s="2" t="s">
        <v>1664</v>
      </c>
      <c r="Q340" s="2" t="s">
        <v>215</v>
      </c>
      <c r="R340" s="2" t="s">
        <v>215</v>
      </c>
      <c r="S340" s="2" t="s">
        <v>5626</v>
      </c>
      <c r="T340" s="2" t="s">
        <v>5627</v>
      </c>
      <c r="U340" s="2" t="s">
        <v>5628</v>
      </c>
      <c r="V340" s="2" t="s">
        <v>5629</v>
      </c>
      <c r="W340" s="2" t="s">
        <v>5630</v>
      </c>
      <c r="X340" s="2" t="s">
        <v>5631</v>
      </c>
      <c r="Y340" s="2"/>
      <c r="Z340" s="2" t="s">
        <v>5632</v>
      </c>
      <c r="AA340" s="2" t="s">
        <v>5382</v>
      </c>
      <c r="AB340" s="2" t="s">
        <v>5621</v>
      </c>
      <c r="AC340" s="2" t="s">
        <v>5633</v>
      </c>
      <c r="AD340" s="2" t="s">
        <v>100</v>
      </c>
      <c r="AE340" s="2" t="s">
        <v>5634</v>
      </c>
      <c r="AF340" s="2" t="s">
        <v>5635</v>
      </c>
      <c r="AG340" s="2"/>
      <c r="AH340" s="2"/>
      <c r="AI340" s="2"/>
      <c r="AJ340" s="2"/>
      <c r="AK340" s="2"/>
      <c r="AL340" s="2"/>
      <c r="AM340" s="2" t="s">
        <v>72</v>
      </c>
      <c r="AN340" s="2"/>
      <c r="AO340" s="2" t="s">
        <v>73</v>
      </c>
      <c r="AP340" s="2" t="s">
        <v>74</v>
      </c>
      <c r="AQ340" s="2" t="s">
        <v>132</v>
      </c>
      <c r="AR340" s="2"/>
    </row>
    <row r="341" customFormat="false" ht="15" hidden="false" customHeight="false" outlineLevel="0" collapsed="false">
      <c r="A341" s="2" t="s">
        <v>5636</v>
      </c>
      <c r="B341" s="2" t="s">
        <v>76</v>
      </c>
      <c r="C341" s="2" t="s">
        <v>276</v>
      </c>
      <c r="D341" s="2" t="s">
        <v>78</v>
      </c>
      <c r="E341" s="2" t="s">
        <v>5637</v>
      </c>
      <c r="F341" s="2" t="s">
        <v>207</v>
      </c>
      <c r="G341" s="2"/>
      <c r="H341" s="2" t="s">
        <v>5638</v>
      </c>
      <c r="I341" s="2" t="s">
        <v>51</v>
      </c>
      <c r="J341" s="2" t="s">
        <v>52</v>
      </c>
      <c r="K341" s="2" t="s">
        <v>53</v>
      </c>
      <c r="L341" s="2" t="s">
        <v>4144</v>
      </c>
      <c r="M341" s="2" t="s">
        <v>5639</v>
      </c>
      <c r="N341" s="2" t="s">
        <v>5640</v>
      </c>
      <c r="O341" s="2" t="s">
        <v>213</v>
      </c>
      <c r="P341" s="2" t="s">
        <v>611</v>
      </c>
      <c r="Q341" s="2" t="s">
        <v>59</v>
      </c>
      <c r="R341" s="2" t="s">
        <v>60</v>
      </c>
      <c r="S341" s="2" t="s">
        <v>5641</v>
      </c>
      <c r="T341" s="2" t="s">
        <v>5642</v>
      </c>
      <c r="U341" s="2" t="s">
        <v>5643</v>
      </c>
      <c r="V341" s="2" t="s">
        <v>5644</v>
      </c>
      <c r="W341" s="2" t="s">
        <v>5645</v>
      </c>
      <c r="X341" s="2" t="s">
        <v>5646</v>
      </c>
      <c r="Y341" s="2" t="s">
        <v>5647</v>
      </c>
      <c r="Z341" s="2" t="s">
        <v>2855</v>
      </c>
      <c r="AA341" s="2" t="s">
        <v>5648</v>
      </c>
      <c r="AB341" s="2" t="s">
        <v>5636</v>
      </c>
      <c r="AC341" s="2" t="s">
        <v>5649</v>
      </c>
      <c r="AD341" s="2" t="s">
        <v>100</v>
      </c>
      <c r="AE341" s="2" t="s">
        <v>5650</v>
      </c>
      <c r="AF341" s="2" t="s">
        <v>5651</v>
      </c>
      <c r="AG341" s="2" t="s">
        <v>154</v>
      </c>
      <c r="AH341" s="2"/>
      <c r="AI341" s="2"/>
      <c r="AJ341" s="2"/>
      <c r="AK341" s="2"/>
      <c r="AL341" s="2"/>
      <c r="AM341" s="2" t="s">
        <v>104</v>
      </c>
      <c r="AN341" s="2" t="s">
        <v>707</v>
      </c>
      <c r="AO341" s="2" t="s">
        <v>106</v>
      </c>
      <c r="AP341" s="2" t="s">
        <v>106</v>
      </c>
      <c r="AQ341" s="2" t="s">
        <v>132</v>
      </c>
      <c r="AR341" s="2" t="s">
        <v>132</v>
      </c>
    </row>
    <row r="342" customFormat="false" ht="15" hidden="false" customHeight="false" outlineLevel="0" collapsed="false">
      <c r="A342" s="2" t="s">
        <v>5652</v>
      </c>
      <c r="B342" s="2" t="s">
        <v>109</v>
      </c>
      <c r="C342" s="2" t="s">
        <v>276</v>
      </c>
      <c r="D342" s="2" t="s">
        <v>78</v>
      </c>
      <c r="E342" s="2" t="s">
        <v>5653</v>
      </c>
      <c r="F342" s="2" t="s">
        <v>1278</v>
      </c>
      <c r="G342" s="2"/>
      <c r="H342" s="2" t="s">
        <v>5654</v>
      </c>
      <c r="I342" s="2" t="s">
        <v>83</v>
      </c>
      <c r="J342" s="2" t="s">
        <v>52</v>
      </c>
      <c r="K342" s="2" t="s">
        <v>879</v>
      </c>
      <c r="L342" s="2" t="s">
        <v>5655</v>
      </c>
      <c r="M342" s="2" t="s">
        <v>5656</v>
      </c>
      <c r="N342" s="2" t="s">
        <v>2188</v>
      </c>
      <c r="O342" s="2" t="s">
        <v>239</v>
      </c>
      <c r="P342" s="2" t="s">
        <v>2542</v>
      </c>
      <c r="Q342" s="2" t="s">
        <v>1571</v>
      </c>
      <c r="R342" s="2" t="s">
        <v>215</v>
      </c>
      <c r="S342" s="2" t="s">
        <v>5657</v>
      </c>
      <c r="T342" s="2" t="s">
        <v>5658</v>
      </c>
      <c r="U342" s="2" t="s">
        <v>5659</v>
      </c>
      <c r="V342" s="2" t="s">
        <v>5660</v>
      </c>
      <c r="W342" s="2" t="s">
        <v>5661</v>
      </c>
      <c r="X342" s="2" t="s">
        <v>5662</v>
      </c>
      <c r="Y342" s="2" t="s">
        <v>81</v>
      </c>
      <c r="Z342" s="2" t="s">
        <v>5663</v>
      </c>
      <c r="AA342" s="2" t="s">
        <v>5664</v>
      </c>
      <c r="AB342" s="2" t="s">
        <v>5652</v>
      </c>
      <c r="AC342" s="2" t="s">
        <v>5665</v>
      </c>
      <c r="AD342" s="2" t="s">
        <v>100</v>
      </c>
      <c r="AE342" s="2" t="s">
        <v>5666</v>
      </c>
      <c r="AF342" s="2" t="s">
        <v>5667</v>
      </c>
      <c r="AG342" s="2"/>
      <c r="AH342" s="2"/>
      <c r="AI342" s="2" t="s">
        <v>1208</v>
      </c>
      <c r="AJ342" s="2"/>
      <c r="AK342" s="2"/>
      <c r="AL342" s="2"/>
      <c r="AM342" s="2" t="s">
        <v>104</v>
      </c>
      <c r="AN342" s="2" t="s">
        <v>131</v>
      </c>
      <c r="AO342" s="2" t="s">
        <v>106</v>
      </c>
      <c r="AP342" s="2" t="s">
        <v>106</v>
      </c>
      <c r="AQ342" s="2" t="s">
        <v>132</v>
      </c>
      <c r="AR342" s="2" t="s">
        <v>132</v>
      </c>
    </row>
    <row r="343" customFormat="false" ht="15" hidden="false" customHeight="false" outlineLevel="0" collapsed="false">
      <c r="A343" s="2" t="s">
        <v>5668</v>
      </c>
      <c r="B343" s="2" t="s">
        <v>109</v>
      </c>
      <c r="C343" s="2" t="s">
        <v>276</v>
      </c>
      <c r="D343" s="2" t="s">
        <v>78</v>
      </c>
      <c r="E343" s="2" t="s">
        <v>5669</v>
      </c>
      <c r="F343" s="2" t="s">
        <v>5670</v>
      </c>
      <c r="G343" s="2"/>
      <c r="H343" s="2" t="s">
        <v>5638</v>
      </c>
      <c r="I343" s="2" t="s">
        <v>83</v>
      </c>
      <c r="J343" s="2" t="s">
        <v>52</v>
      </c>
      <c r="K343" s="2" t="s">
        <v>53</v>
      </c>
      <c r="L343" s="2" t="s">
        <v>5671</v>
      </c>
      <c r="M343" s="2" t="s">
        <v>5639</v>
      </c>
      <c r="N343" s="2" t="s">
        <v>5640</v>
      </c>
      <c r="O343" s="2" t="s">
        <v>213</v>
      </c>
      <c r="P343" s="2" t="s">
        <v>611</v>
      </c>
      <c r="Q343" s="2" t="s">
        <v>59</v>
      </c>
      <c r="R343" s="2" t="s">
        <v>60</v>
      </c>
      <c r="S343" s="2" t="s">
        <v>5641</v>
      </c>
      <c r="T343" s="2" t="s">
        <v>5642</v>
      </c>
      <c r="U343" s="2" t="s">
        <v>5643</v>
      </c>
      <c r="V343" s="2" t="s">
        <v>5644</v>
      </c>
      <c r="W343" s="2" t="s">
        <v>5645</v>
      </c>
      <c r="X343" s="2" t="s">
        <v>5646</v>
      </c>
      <c r="Y343" s="2" t="s">
        <v>5647</v>
      </c>
      <c r="Z343" s="2" t="s">
        <v>2759</v>
      </c>
      <c r="AA343" s="2" t="s">
        <v>5648</v>
      </c>
      <c r="AB343" s="2" t="s">
        <v>5668</v>
      </c>
      <c r="AC343" s="2" t="s">
        <v>5672</v>
      </c>
      <c r="AD343" s="2" t="s">
        <v>100</v>
      </c>
      <c r="AE343" s="2" t="s">
        <v>5673</v>
      </c>
      <c r="AF343" s="2" t="s">
        <v>5674</v>
      </c>
      <c r="AG343" s="2" t="s">
        <v>154</v>
      </c>
      <c r="AH343" s="2"/>
      <c r="AI343" s="2"/>
      <c r="AJ343" s="2"/>
      <c r="AK343" s="2"/>
      <c r="AL343" s="2"/>
      <c r="AM343" s="2" t="s">
        <v>104</v>
      </c>
      <c r="AN343" s="2" t="s">
        <v>3501</v>
      </c>
      <c r="AO343" s="2" t="s">
        <v>106</v>
      </c>
      <c r="AP343" s="2" t="s">
        <v>106</v>
      </c>
      <c r="AQ343" s="2" t="s">
        <v>132</v>
      </c>
      <c r="AR343" s="2" t="s">
        <v>132</v>
      </c>
    </row>
    <row r="344" customFormat="false" ht="15" hidden="false" customHeight="false" outlineLevel="0" collapsed="false">
      <c r="A344" s="2" t="s">
        <v>5675</v>
      </c>
      <c r="B344" s="2" t="s">
        <v>76</v>
      </c>
      <c r="C344" s="2" t="s">
        <v>276</v>
      </c>
      <c r="D344" s="2" t="s">
        <v>78</v>
      </c>
      <c r="E344" s="2" t="s">
        <v>5676</v>
      </c>
      <c r="F344" s="2" t="s">
        <v>5677</v>
      </c>
      <c r="G344" s="2" t="s">
        <v>5678</v>
      </c>
      <c r="H344" s="2" t="s">
        <v>5679</v>
      </c>
      <c r="I344" s="2" t="s">
        <v>83</v>
      </c>
      <c r="J344" s="2" t="s">
        <v>52</v>
      </c>
      <c r="K344" s="2" t="s">
        <v>5680</v>
      </c>
      <c r="L344" s="2" t="s">
        <v>2766</v>
      </c>
      <c r="M344" s="2" t="s">
        <v>5681</v>
      </c>
      <c r="N344" s="2" t="s">
        <v>5682</v>
      </c>
      <c r="O344" s="2" t="s">
        <v>442</v>
      </c>
      <c r="P344" s="2" t="s">
        <v>262</v>
      </c>
      <c r="Q344" s="2" t="s">
        <v>145</v>
      </c>
      <c r="R344" s="2" t="s">
        <v>145</v>
      </c>
      <c r="S344" s="2" t="s">
        <v>5683</v>
      </c>
      <c r="T344" s="2" t="s">
        <v>5684</v>
      </c>
      <c r="U344" s="2" t="s">
        <v>5678</v>
      </c>
      <c r="V344" s="2" t="s">
        <v>5685</v>
      </c>
      <c r="W344" s="2" t="s">
        <v>5686</v>
      </c>
      <c r="X344" s="2" t="s">
        <v>5687</v>
      </c>
      <c r="Y344" s="2" t="s">
        <v>5687</v>
      </c>
      <c r="Z344" s="2" t="s">
        <v>562</v>
      </c>
      <c r="AA344" s="2" t="s">
        <v>5688</v>
      </c>
      <c r="AB344" s="2" t="s">
        <v>5675</v>
      </c>
      <c r="AC344" s="2" t="s">
        <v>5689</v>
      </c>
      <c r="AD344" s="2" t="s">
        <v>100</v>
      </c>
      <c r="AE344" s="2" t="s">
        <v>5690</v>
      </c>
      <c r="AF344" s="2" t="s">
        <v>5691</v>
      </c>
      <c r="AG344" s="2"/>
      <c r="AH344" s="2"/>
      <c r="AI344" s="2" t="s">
        <v>5685</v>
      </c>
      <c r="AJ344" s="2" t="s">
        <v>5692</v>
      </c>
      <c r="AK344" s="2"/>
      <c r="AL344" s="2"/>
      <c r="AM344" s="2" t="s">
        <v>104</v>
      </c>
      <c r="AN344" s="2" t="s">
        <v>705</v>
      </c>
      <c r="AO344" s="2" t="s">
        <v>73</v>
      </c>
      <c r="AP344" s="2" t="s">
        <v>156</v>
      </c>
      <c r="AQ344" s="2"/>
      <c r="AR344" s="2"/>
    </row>
    <row r="345" customFormat="false" ht="15" hidden="false" customHeight="false" outlineLevel="0" collapsed="false">
      <c r="A345" s="2" t="s">
        <v>5693</v>
      </c>
      <c r="B345" s="2" t="s">
        <v>109</v>
      </c>
      <c r="C345" s="2" t="s">
        <v>3501</v>
      </c>
      <c r="D345" s="2" t="s">
        <v>78</v>
      </c>
      <c r="E345" s="2" t="s">
        <v>5694</v>
      </c>
      <c r="F345" s="2" t="s">
        <v>5695</v>
      </c>
      <c r="G345" s="2" t="s">
        <v>5696</v>
      </c>
      <c r="H345" s="2" t="s">
        <v>5697</v>
      </c>
      <c r="I345" s="2" t="s">
        <v>51</v>
      </c>
      <c r="J345" s="2" t="s">
        <v>52</v>
      </c>
      <c r="K345" s="2" t="s">
        <v>5698</v>
      </c>
      <c r="L345" s="2" t="s">
        <v>5699</v>
      </c>
      <c r="M345" s="2" t="s">
        <v>5700</v>
      </c>
      <c r="N345" s="2" t="s">
        <v>554</v>
      </c>
      <c r="O345" s="2" t="s">
        <v>117</v>
      </c>
      <c r="P345" s="2" t="s">
        <v>262</v>
      </c>
      <c r="Q345" s="2" t="s">
        <v>5701</v>
      </c>
      <c r="R345" s="2" t="s">
        <v>5702</v>
      </c>
      <c r="S345" s="2" t="s">
        <v>5703</v>
      </c>
      <c r="T345" s="2" t="s">
        <v>5704</v>
      </c>
      <c r="U345" s="2" t="s">
        <v>5696</v>
      </c>
      <c r="V345" s="2" t="s">
        <v>5705</v>
      </c>
      <c r="W345" s="2" t="s">
        <v>5706</v>
      </c>
      <c r="X345" s="2" t="s">
        <v>5707</v>
      </c>
      <c r="Y345" s="2" t="s">
        <v>5696</v>
      </c>
      <c r="Z345" s="2" t="s">
        <v>5708</v>
      </c>
      <c r="AA345" s="2" t="s">
        <v>5709</v>
      </c>
      <c r="AB345" s="2" t="s">
        <v>5693</v>
      </c>
      <c r="AC345" s="2" t="s">
        <v>5710</v>
      </c>
      <c r="AD345" s="2" t="s">
        <v>100</v>
      </c>
      <c r="AE345" s="2" t="s">
        <v>5711</v>
      </c>
      <c r="AF345" s="2" t="s">
        <v>5712</v>
      </c>
      <c r="AG345" s="2"/>
      <c r="AH345" s="2"/>
      <c r="AI345" s="2"/>
      <c r="AJ345" s="2" t="s">
        <v>253</v>
      </c>
      <c r="AK345" s="2"/>
      <c r="AL345" s="2"/>
      <c r="AM345" s="2" t="s">
        <v>104</v>
      </c>
      <c r="AN345" s="2" t="s">
        <v>605</v>
      </c>
      <c r="AO345" s="2" t="s">
        <v>106</v>
      </c>
      <c r="AP345" s="2" t="s">
        <v>74</v>
      </c>
      <c r="AQ345" s="2" t="s">
        <v>132</v>
      </c>
      <c r="AR345" s="2"/>
    </row>
    <row r="346" customFormat="false" ht="15" hidden="false" customHeight="false" outlineLevel="0" collapsed="false">
      <c r="A346" s="2" t="s">
        <v>5713</v>
      </c>
      <c r="B346" s="2" t="s">
        <v>109</v>
      </c>
      <c r="C346" s="2" t="s">
        <v>276</v>
      </c>
      <c r="D346" s="2" t="s">
        <v>78</v>
      </c>
      <c r="E346" s="2" t="s">
        <v>5714</v>
      </c>
      <c r="F346" s="2" t="s">
        <v>2780</v>
      </c>
      <c r="G346" s="2"/>
      <c r="H346" s="2" t="s">
        <v>5715</v>
      </c>
      <c r="I346" s="2" t="s">
        <v>83</v>
      </c>
      <c r="J346" s="2" t="s">
        <v>52</v>
      </c>
      <c r="K346" s="2" t="s">
        <v>84</v>
      </c>
      <c r="L346" s="2" t="s">
        <v>5716</v>
      </c>
      <c r="M346" s="2" t="s">
        <v>5717</v>
      </c>
      <c r="N346" s="2" t="s">
        <v>5718</v>
      </c>
      <c r="O346" s="2" t="s">
        <v>190</v>
      </c>
      <c r="P346" s="2" t="s">
        <v>190</v>
      </c>
      <c r="Q346" s="2" t="s">
        <v>242</v>
      </c>
      <c r="R346" s="2" t="s">
        <v>242</v>
      </c>
      <c r="S346" s="2" t="s">
        <v>5719</v>
      </c>
      <c r="T346" s="2" t="s">
        <v>5720</v>
      </c>
      <c r="U346" s="2" t="s">
        <v>5721</v>
      </c>
      <c r="V346" s="2" t="s">
        <v>5722</v>
      </c>
      <c r="W346" s="2" t="s">
        <v>5723</v>
      </c>
      <c r="X346" s="2" t="s">
        <v>5724</v>
      </c>
      <c r="Y346" s="2"/>
      <c r="Z346" s="2" t="s">
        <v>175</v>
      </c>
      <c r="AA346" s="2" t="s">
        <v>5725</v>
      </c>
      <c r="AB346" s="2" t="s">
        <v>5713</v>
      </c>
      <c r="AC346" s="2" t="s">
        <v>5726</v>
      </c>
      <c r="AD346" s="2" t="s">
        <v>71</v>
      </c>
      <c r="AE346" s="2"/>
      <c r="AF346" s="2"/>
      <c r="AG346" s="2" t="s">
        <v>298</v>
      </c>
      <c r="AH346" s="2" t="s">
        <v>178</v>
      </c>
      <c r="AI346" s="2"/>
      <c r="AJ346" s="2"/>
      <c r="AK346" s="2"/>
      <c r="AL346" s="2"/>
      <c r="AM346" s="2" t="s">
        <v>72</v>
      </c>
      <c r="AN346" s="2"/>
      <c r="AO346" s="2" t="s">
        <v>106</v>
      </c>
      <c r="AP346" s="2" t="s">
        <v>74</v>
      </c>
      <c r="AQ346" s="2" t="s">
        <v>132</v>
      </c>
      <c r="AR346" s="2"/>
    </row>
    <row r="347" customFormat="false" ht="15" hidden="false" customHeight="false" outlineLevel="0" collapsed="false">
      <c r="A347" s="2" t="s">
        <v>5727</v>
      </c>
      <c r="B347" s="2" t="s">
        <v>45</v>
      </c>
      <c r="C347" s="2" t="s">
        <v>276</v>
      </c>
      <c r="D347" s="2" t="s">
        <v>78</v>
      </c>
      <c r="E347" s="2" t="s">
        <v>5728</v>
      </c>
      <c r="F347" s="2" t="s">
        <v>5729</v>
      </c>
      <c r="G347" s="2" t="s">
        <v>5730</v>
      </c>
      <c r="H347" s="2" t="s">
        <v>5731</v>
      </c>
      <c r="I347" s="2" t="s">
        <v>51</v>
      </c>
      <c r="J347" s="2" t="s">
        <v>52</v>
      </c>
      <c r="K347" s="2" t="s">
        <v>1194</v>
      </c>
      <c r="L347" s="2" t="s">
        <v>5732</v>
      </c>
      <c r="M347" s="2" t="s">
        <v>5733</v>
      </c>
      <c r="N347" s="2" t="s">
        <v>5734</v>
      </c>
      <c r="O347" s="2" t="s">
        <v>117</v>
      </c>
      <c r="P347" s="2" t="s">
        <v>262</v>
      </c>
      <c r="Q347" s="2" t="s">
        <v>5735</v>
      </c>
      <c r="R347" s="2" t="s">
        <v>2653</v>
      </c>
      <c r="S347" s="2" t="s">
        <v>5736</v>
      </c>
      <c r="T347" s="2" t="s">
        <v>5737</v>
      </c>
      <c r="U347" s="2" t="s">
        <v>5738</v>
      </c>
      <c r="V347" s="2" t="s">
        <v>5739</v>
      </c>
      <c r="W347" s="2" t="s">
        <v>5740</v>
      </c>
      <c r="X347" s="2" t="s">
        <v>5730</v>
      </c>
      <c r="Y347" s="2"/>
      <c r="Z347" s="2" t="s">
        <v>1360</v>
      </c>
      <c r="AA347" s="2" t="s">
        <v>98</v>
      </c>
      <c r="AB347" s="2" t="s">
        <v>5727</v>
      </c>
      <c r="AC347" s="2" t="s">
        <v>5741</v>
      </c>
      <c r="AD347" s="2" t="s">
        <v>100</v>
      </c>
      <c r="AE347" s="2" t="s">
        <v>5742</v>
      </c>
      <c r="AF347" s="2" t="s">
        <v>5743</v>
      </c>
      <c r="AG347" s="2" t="s">
        <v>128</v>
      </c>
      <c r="AH347" s="2" t="s">
        <v>253</v>
      </c>
      <c r="AI347" s="2"/>
      <c r="AJ347" s="2"/>
      <c r="AK347" s="2" t="s">
        <v>5744</v>
      </c>
      <c r="AL347" s="2" t="s">
        <v>5744</v>
      </c>
      <c r="AM347" s="2" t="s">
        <v>104</v>
      </c>
      <c r="AN347" s="2" t="s">
        <v>203</v>
      </c>
      <c r="AO347" s="2" t="s">
        <v>106</v>
      </c>
      <c r="AP347" s="2" t="s">
        <v>106</v>
      </c>
      <c r="AQ347" s="2" t="s">
        <v>132</v>
      </c>
      <c r="AR347" s="2" t="s">
        <v>107</v>
      </c>
    </row>
    <row r="348" customFormat="false" ht="15" hidden="false" customHeight="false" outlineLevel="0" collapsed="false">
      <c r="A348" s="2" t="s">
        <v>5745</v>
      </c>
      <c r="B348" s="2" t="s">
        <v>76</v>
      </c>
      <c r="C348" s="2" t="s">
        <v>276</v>
      </c>
      <c r="D348" s="2" t="s">
        <v>78</v>
      </c>
      <c r="E348" s="2" t="s">
        <v>5746</v>
      </c>
      <c r="F348" s="2" t="s">
        <v>709</v>
      </c>
      <c r="G348" s="2"/>
      <c r="H348" s="2" t="s">
        <v>5747</v>
      </c>
      <c r="I348" s="2" t="s">
        <v>51</v>
      </c>
      <c r="J348" s="2" t="s">
        <v>52</v>
      </c>
      <c r="K348" s="2" t="s">
        <v>84</v>
      </c>
      <c r="L348" s="2" t="s">
        <v>2948</v>
      </c>
      <c r="M348" s="2" t="s">
        <v>5748</v>
      </c>
      <c r="N348" s="2" t="s">
        <v>4887</v>
      </c>
      <c r="O348" s="2" t="s">
        <v>142</v>
      </c>
      <c r="P348" s="2" t="s">
        <v>5749</v>
      </c>
      <c r="Q348" s="2" t="s">
        <v>476</v>
      </c>
      <c r="R348" s="2" t="s">
        <v>477</v>
      </c>
      <c r="S348" s="2" t="s">
        <v>5750</v>
      </c>
      <c r="T348" s="2" t="s">
        <v>5751</v>
      </c>
      <c r="U348" s="2" t="s">
        <v>5752</v>
      </c>
      <c r="V348" s="2" t="s">
        <v>5753</v>
      </c>
      <c r="W348" s="2" t="s">
        <v>5754</v>
      </c>
      <c r="X348" s="2" t="s">
        <v>5755</v>
      </c>
      <c r="Y348" s="2"/>
      <c r="Z348" s="2" t="s">
        <v>5756</v>
      </c>
      <c r="AA348" s="2" t="s">
        <v>5757</v>
      </c>
      <c r="AB348" s="2" t="s">
        <v>5745</v>
      </c>
      <c r="AC348" s="2" t="s">
        <v>5758</v>
      </c>
      <c r="AD348" s="2" t="s">
        <v>100</v>
      </c>
      <c r="AE348" s="2" t="s">
        <v>5759</v>
      </c>
      <c r="AF348" s="2" t="s">
        <v>2542</v>
      </c>
      <c r="AG348" s="2"/>
      <c r="AH348" s="2"/>
      <c r="AI348" s="2"/>
      <c r="AJ348" s="2"/>
      <c r="AK348" s="2"/>
      <c r="AL348" s="2"/>
      <c r="AM348" s="2" t="s">
        <v>104</v>
      </c>
      <c r="AN348" s="2" t="s">
        <v>839</v>
      </c>
      <c r="AO348" s="2" t="s">
        <v>106</v>
      </c>
      <c r="AP348" s="2" t="s">
        <v>74</v>
      </c>
      <c r="AQ348" s="2" t="s">
        <v>132</v>
      </c>
      <c r="AR348" s="2"/>
    </row>
    <row r="349" customFormat="false" ht="15" hidden="false" customHeight="false" outlineLevel="0" collapsed="false">
      <c r="A349" s="2" t="s">
        <v>5760</v>
      </c>
      <c r="B349" s="2" t="s">
        <v>76</v>
      </c>
      <c r="C349" s="2" t="s">
        <v>707</v>
      </c>
      <c r="D349" s="2" t="s">
        <v>78</v>
      </c>
      <c r="E349" s="2" t="s">
        <v>5761</v>
      </c>
      <c r="F349" s="2" t="s">
        <v>5762</v>
      </c>
      <c r="G349" s="2"/>
      <c r="H349" s="2" t="s">
        <v>5763</v>
      </c>
      <c r="I349" s="2" t="s">
        <v>51</v>
      </c>
      <c r="J349" s="2" t="s">
        <v>52</v>
      </c>
      <c r="K349" s="2" t="s">
        <v>138</v>
      </c>
      <c r="L349" s="2" t="s">
        <v>5764</v>
      </c>
      <c r="M349" s="2" t="s">
        <v>5765</v>
      </c>
      <c r="N349" s="2" t="s">
        <v>5766</v>
      </c>
      <c r="O349" s="2" t="s">
        <v>2542</v>
      </c>
      <c r="P349" s="2" t="s">
        <v>116</v>
      </c>
      <c r="Q349" s="2" t="s">
        <v>5767</v>
      </c>
      <c r="R349" s="2" t="s">
        <v>350</v>
      </c>
      <c r="S349" s="2" t="s">
        <v>5768</v>
      </c>
      <c r="T349" s="2" t="s">
        <v>5769</v>
      </c>
      <c r="U349" s="2" t="s">
        <v>5770</v>
      </c>
      <c r="V349" s="2" t="s">
        <v>5771</v>
      </c>
      <c r="W349" s="2" t="s">
        <v>5772</v>
      </c>
      <c r="X349" s="2" t="s">
        <v>5773</v>
      </c>
      <c r="Y349" s="2" t="s">
        <v>5774</v>
      </c>
      <c r="Z349" s="2" t="s">
        <v>5775</v>
      </c>
      <c r="AA349" s="2" t="s">
        <v>5776</v>
      </c>
      <c r="AB349" s="2" t="s">
        <v>5760</v>
      </c>
      <c r="AC349" s="2" t="s">
        <v>5777</v>
      </c>
      <c r="AD349" s="2" t="s">
        <v>71</v>
      </c>
      <c r="AE349" s="2"/>
      <c r="AF349" s="2"/>
      <c r="AG349" s="2" t="s">
        <v>298</v>
      </c>
      <c r="AH349" s="2" t="s">
        <v>178</v>
      </c>
      <c r="AI349" s="2" t="s">
        <v>5778</v>
      </c>
      <c r="AJ349" s="2" t="s">
        <v>116</v>
      </c>
      <c r="AK349" s="2"/>
      <c r="AL349" s="2"/>
      <c r="AM349" s="2" t="s">
        <v>104</v>
      </c>
      <c r="AN349" s="2" t="s">
        <v>203</v>
      </c>
      <c r="AO349" s="2" t="s">
        <v>106</v>
      </c>
      <c r="AP349" s="2" t="s">
        <v>74</v>
      </c>
      <c r="AQ349" s="2" t="s">
        <v>107</v>
      </c>
      <c r="AR349" s="2"/>
    </row>
    <row r="350" customFormat="false" ht="15" hidden="false" customHeight="false" outlineLevel="0" collapsed="false">
      <c r="A350" s="2" t="s">
        <v>5779</v>
      </c>
      <c r="B350" s="2" t="s">
        <v>45</v>
      </c>
      <c r="C350" s="2" t="s">
        <v>276</v>
      </c>
      <c r="D350" s="2" t="s">
        <v>78</v>
      </c>
      <c r="E350" s="2" t="s">
        <v>5780</v>
      </c>
      <c r="F350" s="2" t="s">
        <v>5781</v>
      </c>
      <c r="G350" s="2"/>
      <c r="H350" s="2" t="s">
        <v>5782</v>
      </c>
      <c r="I350" s="2" t="s">
        <v>83</v>
      </c>
      <c r="J350" s="2" t="s">
        <v>52</v>
      </c>
      <c r="K350" s="2" t="s">
        <v>84</v>
      </c>
      <c r="L350" s="2" t="s">
        <v>5783</v>
      </c>
      <c r="M350" s="2" t="s">
        <v>5784</v>
      </c>
      <c r="N350" s="2" t="s">
        <v>5785</v>
      </c>
      <c r="O350" s="2" t="s">
        <v>555</v>
      </c>
      <c r="P350" s="2" t="s">
        <v>573</v>
      </c>
      <c r="Q350" s="2" t="s">
        <v>1301</v>
      </c>
      <c r="R350" s="2" t="s">
        <v>242</v>
      </c>
      <c r="S350" s="2" t="s">
        <v>5786</v>
      </c>
      <c r="T350" s="2" t="s">
        <v>5787</v>
      </c>
      <c r="U350" s="2" t="s">
        <v>5788</v>
      </c>
      <c r="V350" s="2" t="s">
        <v>5789</v>
      </c>
      <c r="W350" s="2" t="s">
        <v>5790</v>
      </c>
      <c r="X350" s="2" t="s">
        <v>5791</v>
      </c>
      <c r="Y350" s="2"/>
      <c r="Z350" s="2"/>
      <c r="AA350" s="2" t="s">
        <v>5792</v>
      </c>
      <c r="AB350" s="2" t="s">
        <v>5779</v>
      </c>
      <c r="AC350" s="2" t="s">
        <v>5793</v>
      </c>
      <c r="AD350" s="2" t="s">
        <v>100</v>
      </c>
      <c r="AE350" s="2" t="s">
        <v>5794</v>
      </c>
      <c r="AF350" s="2" t="s">
        <v>3436</v>
      </c>
      <c r="AG350" s="2"/>
      <c r="AH350" s="2"/>
      <c r="AI350" s="2"/>
      <c r="AJ350" s="2"/>
      <c r="AK350" s="2"/>
      <c r="AL350" s="2"/>
      <c r="AM350" s="2" t="s">
        <v>104</v>
      </c>
      <c r="AN350" s="2" t="s">
        <v>5795</v>
      </c>
      <c r="AO350" s="2" t="s">
        <v>73</v>
      </c>
      <c r="AP350" s="2" t="s">
        <v>74</v>
      </c>
      <c r="AQ350" s="2" t="s">
        <v>107</v>
      </c>
      <c r="AR350" s="2"/>
    </row>
    <row r="351" customFormat="false" ht="15" hidden="false" customHeight="false" outlineLevel="0" collapsed="false">
      <c r="A351" s="2" t="s">
        <v>5796</v>
      </c>
      <c r="B351" s="2" t="s">
        <v>76</v>
      </c>
      <c r="C351" s="2" t="s">
        <v>276</v>
      </c>
      <c r="D351" s="2" t="s">
        <v>78</v>
      </c>
      <c r="E351" s="2" t="s">
        <v>5797</v>
      </c>
      <c r="F351" s="2" t="s">
        <v>4570</v>
      </c>
      <c r="G351" s="2" t="s">
        <v>5798</v>
      </c>
      <c r="H351" s="2"/>
      <c r="I351" s="2" t="s">
        <v>51</v>
      </c>
      <c r="J351" s="2" t="s">
        <v>52</v>
      </c>
      <c r="K351" s="2" t="s">
        <v>84</v>
      </c>
      <c r="L351" s="2" t="s">
        <v>5799</v>
      </c>
      <c r="M351" s="2" t="s">
        <v>5800</v>
      </c>
      <c r="N351" s="2" t="s">
        <v>56</v>
      </c>
      <c r="O351" s="2" t="s">
        <v>443</v>
      </c>
      <c r="P351" s="2" t="s">
        <v>312</v>
      </c>
      <c r="Q351" s="2" t="s">
        <v>387</v>
      </c>
      <c r="R351" s="2" t="s">
        <v>145</v>
      </c>
      <c r="S351" s="2" t="s">
        <v>5801</v>
      </c>
      <c r="T351" s="2" t="s">
        <v>5802</v>
      </c>
      <c r="U351" s="2" t="s">
        <v>5803</v>
      </c>
      <c r="V351" s="2" t="s">
        <v>5804</v>
      </c>
      <c r="W351" s="2" t="s">
        <v>5805</v>
      </c>
      <c r="X351" s="2" t="s">
        <v>5806</v>
      </c>
      <c r="Y351" s="2" t="s">
        <v>5798</v>
      </c>
      <c r="Z351" s="2" t="s">
        <v>2661</v>
      </c>
      <c r="AA351" s="2" t="s">
        <v>5807</v>
      </c>
      <c r="AB351" s="2" t="s">
        <v>5796</v>
      </c>
      <c r="AC351" s="2" t="s">
        <v>5808</v>
      </c>
      <c r="AD351" s="2" t="s">
        <v>71</v>
      </c>
      <c r="AE351" s="2"/>
      <c r="AF351" s="2"/>
      <c r="AG351" s="2"/>
      <c r="AH351" s="2"/>
      <c r="AI351" s="2"/>
      <c r="AJ351" s="2"/>
      <c r="AK351" s="2"/>
      <c r="AL351" s="2"/>
      <c r="AM351" s="2" t="s">
        <v>104</v>
      </c>
      <c r="AN351" s="2" t="s">
        <v>705</v>
      </c>
      <c r="AO351" s="2" t="s">
        <v>156</v>
      </c>
      <c r="AP351" s="2" t="s">
        <v>156</v>
      </c>
      <c r="AQ351" s="2" t="s">
        <v>132</v>
      </c>
      <c r="AR351" s="2" t="s">
        <v>132</v>
      </c>
    </row>
    <row r="352" customFormat="false" ht="15" hidden="false" customHeight="false" outlineLevel="0" collapsed="false">
      <c r="A352" s="2" t="s">
        <v>5809</v>
      </c>
      <c r="B352" s="2" t="s">
        <v>278</v>
      </c>
      <c r="C352" s="2" t="s">
        <v>276</v>
      </c>
      <c r="D352" s="2" t="s">
        <v>78</v>
      </c>
      <c r="E352" s="2" t="s">
        <v>5810</v>
      </c>
      <c r="F352" s="2" t="s">
        <v>5811</v>
      </c>
      <c r="G352" s="2" t="s">
        <v>5812</v>
      </c>
      <c r="H352" s="2" t="s">
        <v>5813</v>
      </c>
      <c r="I352" s="2" t="s">
        <v>83</v>
      </c>
      <c r="J352" s="2" t="s">
        <v>52</v>
      </c>
      <c r="K352" s="2" t="s">
        <v>53</v>
      </c>
      <c r="L352" s="2" t="s">
        <v>5814</v>
      </c>
      <c r="M352" s="2" t="s">
        <v>5815</v>
      </c>
      <c r="N352" s="2" t="s">
        <v>164</v>
      </c>
      <c r="O352" s="2" t="s">
        <v>57</v>
      </c>
      <c r="P352" s="2" t="s">
        <v>554</v>
      </c>
      <c r="Q352" s="2" t="s">
        <v>59</v>
      </c>
      <c r="R352" s="2" t="s">
        <v>60</v>
      </c>
      <c r="S352" s="2" t="s">
        <v>5816</v>
      </c>
      <c r="T352" s="2" t="s">
        <v>5817</v>
      </c>
      <c r="U352" s="2" t="s">
        <v>5818</v>
      </c>
      <c r="V352" s="2" t="s">
        <v>5819</v>
      </c>
      <c r="W352" s="2" t="s">
        <v>5820</v>
      </c>
      <c r="X352" s="2" t="s">
        <v>5821</v>
      </c>
      <c r="Y352" s="2" t="s">
        <v>5812</v>
      </c>
      <c r="Z352" s="2" t="s">
        <v>5822</v>
      </c>
      <c r="AA352" s="2" t="s">
        <v>5823</v>
      </c>
      <c r="AB352" s="2" t="s">
        <v>5809</v>
      </c>
      <c r="AC352" s="2" t="s">
        <v>5824</v>
      </c>
      <c r="AD352" s="2" t="s">
        <v>71</v>
      </c>
      <c r="AE352" s="2"/>
      <c r="AF352" s="2"/>
      <c r="AG352" s="2" t="s">
        <v>128</v>
      </c>
      <c r="AH352" s="2"/>
      <c r="AI352" s="2"/>
      <c r="AJ352" s="2"/>
      <c r="AK352" s="2"/>
      <c r="AL352" s="2"/>
      <c r="AM352" s="2" t="s">
        <v>104</v>
      </c>
      <c r="AN352" s="2" t="s">
        <v>228</v>
      </c>
      <c r="AO352" s="2" t="s">
        <v>106</v>
      </c>
      <c r="AP352" s="2" t="s">
        <v>106</v>
      </c>
      <c r="AQ352" s="2" t="s">
        <v>107</v>
      </c>
      <c r="AR352" s="2" t="s">
        <v>132</v>
      </c>
    </row>
    <row r="353" customFormat="false" ht="15" hidden="false" customHeight="false" outlineLevel="0" collapsed="false">
      <c r="A353" s="2" t="s">
        <v>5825</v>
      </c>
      <c r="B353" s="2" t="s">
        <v>76</v>
      </c>
      <c r="C353" s="2" t="s">
        <v>3501</v>
      </c>
      <c r="D353" s="2" t="s">
        <v>78</v>
      </c>
      <c r="E353" s="2" t="s">
        <v>5826</v>
      </c>
      <c r="F353" s="2" t="s">
        <v>5827</v>
      </c>
      <c r="G353" s="2"/>
      <c r="H353" s="2" t="s">
        <v>5828</v>
      </c>
      <c r="I353" s="2" t="s">
        <v>83</v>
      </c>
      <c r="J353" s="2" t="s">
        <v>52</v>
      </c>
      <c r="K353" s="2" t="s">
        <v>84</v>
      </c>
      <c r="L353" s="2" t="s">
        <v>5829</v>
      </c>
      <c r="M353" s="2" t="s">
        <v>5830</v>
      </c>
      <c r="N353" s="2" t="s">
        <v>2531</v>
      </c>
      <c r="O353" s="2" t="s">
        <v>104</v>
      </c>
      <c r="P353" s="2" t="s">
        <v>2531</v>
      </c>
      <c r="Q353" s="2" t="s">
        <v>1861</v>
      </c>
      <c r="R353" s="2" t="s">
        <v>242</v>
      </c>
      <c r="S353" s="2" t="s">
        <v>5831</v>
      </c>
      <c r="T353" s="2" t="s">
        <v>5832</v>
      </c>
      <c r="U353" s="2" t="s">
        <v>5833</v>
      </c>
      <c r="V353" s="2" t="s">
        <v>5834</v>
      </c>
      <c r="W353" s="2" t="s">
        <v>5835</v>
      </c>
      <c r="X353" s="2" t="s">
        <v>5828</v>
      </c>
      <c r="Y353" s="2"/>
      <c r="Z353" s="2" t="s">
        <v>5836</v>
      </c>
      <c r="AA353" s="2" t="s">
        <v>5837</v>
      </c>
      <c r="AB353" s="2" t="s">
        <v>5825</v>
      </c>
      <c r="AC353" s="2" t="s">
        <v>5838</v>
      </c>
      <c r="AD353" s="2" t="s">
        <v>71</v>
      </c>
      <c r="AE353" s="2"/>
      <c r="AF353" s="2"/>
      <c r="AG353" s="2" t="s">
        <v>128</v>
      </c>
      <c r="AH353" s="2"/>
      <c r="AI353" s="2" t="s">
        <v>5839</v>
      </c>
      <c r="AJ353" s="2" t="s">
        <v>5840</v>
      </c>
      <c r="AK353" s="2"/>
      <c r="AL353" s="2"/>
      <c r="AM353" s="2" t="s">
        <v>104</v>
      </c>
      <c r="AN353" s="2" t="s">
        <v>583</v>
      </c>
      <c r="AO353" s="2" t="s">
        <v>106</v>
      </c>
      <c r="AP353" s="2" t="s">
        <v>74</v>
      </c>
      <c r="AQ353" s="2" t="s">
        <v>132</v>
      </c>
      <c r="AR353" s="2" t="s">
        <v>204</v>
      </c>
    </row>
    <row r="354" customFormat="false" ht="15" hidden="false" customHeight="false" outlineLevel="0" collapsed="false">
      <c r="A354" s="2" t="s">
        <v>5841</v>
      </c>
      <c r="B354" s="2" t="s">
        <v>278</v>
      </c>
      <c r="C354" s="2" t="s">
        <v>3501</v>
      </c>
      <c r="D354" s="2" t="s">
        <v>78</v>
      </c>
      <c r="E354" s="2" t="s">
        <v>5842</v>
      </c>
      <c r="F354" s="2" t="s">
        <v>5843</v>
      </c>
      <c r="G354" s="2"/>
      <c r="H354" s="2" t="s">
        <v>5844</v>
      </c>
      <c r="I354" s="2" t="s">
        <v>51</v>
      </c>
      <c r="J354" s="2" t="s">
        <v>52</v>
      </c>
      <c r="K354" s="2" t="s">
        <v>5845</v>
      </c>
      <c r="L354" s="2" t="s">
        <v>5846</v>
      </c>
      <c r="M354" s="2" t="s">
        <v>5748</v>
      </c>
      <c r="N354" s="2" t="s">
        <v>4887</v>
      </c>
      <c r="O354" s="2" t="s">
        <v>142</v>
      </c>
      <c r="P354" s="2" t="s">
        <v>5749</v>
      </c>
      <c r="Q354" s="2" t="s">
        <v>476</v>
      </c>
      <c r="R354" s="2" t="s">
        <v>477</v>
      </c>
      <c r="S354" s="2" t="s">
        <v>5750</v>
      </c>
      <c r="T354" s="2" t="s">
        <v>5847</v>
      </c>
      <c r="U354" s="2" t="s">
        <v>5752</v>
      </c>
      <c r="V354" s="2" t="s">
        <v>5753</v>
      </c>
      <c r="W354" s="2" t="s">
        <v>5754</v>
      </c>
      <c r="X354" s="2" t="s">
        <v>5848</v>
      </c>
      <c r="Y354" s="2"/>
      <c r="Z354" s="2" t="s">
        <v>358</v>
      </c>
      <c r="AA354" s="2" t="s">
        <v>5757</v>
      </c>
      <c r="AB354" s="2" t="s">
        <v>5841</v>
      </c>
      <c r="AC354" s="2" t="s">
        <v>5849</v>
      </c>
      <c r="AD354" s="2" t="s">
        <v>100</v>
      </c>
      <c r="AE354" s="2" t="s">
        <v>5850</v>
      </c>
      <c r="AF354" s="2" t="s">
        <v>5851</v>
      </c>
      <c r="AG354" s="2"/>
      <c r="AH354" s="2"/>
      <c r="AI354" s="2"/>
      <c r="AJ354" s="2"/>
      <c r="AK354" s="2"/>
      <c r="AL354" s="2"/>
      <c r="AM354" s="2" t="s">
        <v>104</v>
      </c>
      <c r="AN354" s="2" t="s">
        <v>583</v>
      </c>
      <c r="AO354" s="2" t="s">
        <v>106</v>
      </c>
      <c r="AP354" s="2" t="s">
        <v>74</v>
      </c>
      <c r="AQ354" s="2" t="s">
        <v>132</v>
      </c>
      <c r="AR354" s="2"/>
    </row>
    <row r="355" customFormat="false" ht="15" hidden="false" customHeight="false" outlineLevel="0" collapsed="false">
      <c r="A355" s="2" t="s">
        <v>5852</v>
      </c>
      <c r="B355" s="2" t="s">
        <v>278</v>
      </c>
      <c r="C355" s="2" t="s">
        <v>605</v>
      </c>
      <c r="D355" s="2" t="s">
        <v>78</v>
      </c>
      <c r="E355" s="2" t="s">
        <v>5853</v>
      </c>
      <c r="F355" s="2" t="s">
        <v>5854</v>
      </c>
      <c r="G355" s="2" t="s">
        <v>81</v>
      </c>
      <c r="H355" s="2" t="s">
        <v>81</v>
      </c>
      <c r="I355" s="2" t="s">
        <v>51</v>
      </c>
      <c r="J355" s="2" t="s">
        <v>52</v>
      </c>
      <c r="K355" s="2" t="s">
        <v>729</v>
      </c>
      <c r="L355" s="2" t="s">
        <v>5855</v>
      </c>
      <c r="M355" s="2" t="s">
        <v>5856</v>
      </c>
      <c r="N355" s="2" t="s">
        <v>5857</v>
      </c>
      <c r="O355" s="2" t="s">
        <v>1664</v>
      </c>
      <c r="P355" s="2" t="s">
        <v>1664</v>
      </c>
      <c r="Q355" s="2" t="s">
        <v>81</v>
      </c>
      <c r="R355" s="2" t="s">
        <v>81</v>
      </c>
      <c r="S355" s="2" t="s">
        <v>5858</v>
      </c>
      <c r="T355" s="2" t="s">
        <v>5859</v>
      </c>
      <c r="U355" s="2" t="s">
        <v>5860</v>
      </c>
      <c r="V355" s="2" t="s">
        <v>5861</v>
      </c>
      <c r="W355" s="2" t="s">
        <v>5862</v>
      </c>
      <c r="X355" s="2" t="s">
        <v>5863</v>
      </c>
      <c r="Y355" s="2" t="s">
        <v>81</v>
      </c>
      <c r="Z355" s="2" t="s">
        <v>358</v>
      </c>
      <c r="AA355" s="2" t="s">
        <v>2490</v>
      </c>
      <c r="AB355" s="2" t="s">
        <v>5852</v>
      </c>
      <c r="AC355" s="2" t="s">
        <v>5864</v>
      </c>
      <c r="AD355" s="2" t="s">
        <v>71</v>
      </c>
      <c r="AE355" s="2"/>
      <c r="AF355" s="2"/>
      <c r="AG355" s="2"/>
      <c r="AH355" s="2"/>
      <c r="AI355" s="2"/>
      <c r="AJ355" s="2"/>
      <c r="AK355" s="2"/>
      <c r="AL355" s="2"/>
      <c r="AM355" s="2" t="s">
        <v>104</v>
      </c>
      <c r="AN355" s="2" t="s">
        <v>911</v>
      </c>
      <c r="AO355" s="2" t="s">
        <v>106</v>
      </c>
      <c r="AP355" s="2" t="s">
        <v>74</v>
      </c>
      <c r="AQ355" s="2"/>
      <c r="AR355" s="2"/>
    </row>
    <row r="356" customFormat="false" ht="15" hidden="false" customHeight="false" outlineLevel="0" collapsed="false">
      <c r="A356" s="2" t="s">
        <v>5865</v>
      </c>
      <c r="B356" s="2" t="s">
        <v>109</v>
      </c>
      <c r="C356" s="2" t="s">
        <v>605</v>
      </c>
      <c r="D356" s="2" t="s">
        <v>78</v>
      </c>
      <c r="E356" s="2" t="s">
        <v>5866</v>
      </c>
      <c r="F356" s="2" t="s">
        <v>5867</v>
      </c>
      <c r="G356" s="2"/>
      <c r="H356" s="2" t="s">
        <v>5868</v>
      </c>
      <c r="I356" s="2" t="s">
        <v>83</v>
      </c>
      <c r="J356" s="2" t="s">
        <v>52</v>
      </c>
      <c r="K356" s="2" t="s">
        <v>53</v>
      </c>
      <c r="L356" s="2" t="s">
        <v>5869</v>
      </c>
      <c r="M356" s="2" t="s">
        <v>5870</v>
      </c>
      <c r="N356" s="2" t="s">
        <v>2282</v>
      </c>
      <c r="O356" s="2" t="s">
        <v>164</v>
      </c>
      <c r="P356" s="2" t="s">
        <v>116</v>
      </c>
      <c r="Q356" s="2" t="s">
        <v>1485</v>
      </c>
      <c r="R356" s="2" t="s">
        <v>60</v>
      </c>
      <c r="S356" s="2" t="s">
        <v>5871</v>
      </c>
      <c r="T356" s="2" t="s">
        <v>5872</v>
      </c>
      <c r="U356" s="2" t="s">
        <v>5873</v>
      </c>
      <c r="V356" s="2" t="s">
        <v>5874</v>
      </c>
      <c r="W356" s="2" t="s">
        <v>5875</v>
      </c>
      <c r="X356" s="2" t="s">
        <v>5876</v>
      </c>
      <c r="Y356" s="2"/>
      <c r="Z356" s="2" t="s">
        <v>2416</v>
      </c>
      <c r="AA356" s="2" t="s">
        <v>5877</v>
      </c>
      <c r="AB356" s="2" t="s">
        <v>5865</v>
      </c>
      <c r="AC356" s="2" t="s">
        <v>5878</v>
      </c>
      <c r="AD356" s="2" t="s">
        <v>71</v>
      </c>
      <c r="AE356" s="2"/>
      <c r="AF356" s="2"/>
      <c r="AG356" s="2" t="s">
        <v>154</v>
      </c>
      <c r="AH356" s="2"/>
      <c r="AI356" s="2"/>
      <c r="AJ356" s="2"/>
      <c r="AK356" s="2"/>
      <c r="AL356" s="2"/>
      <c r="AM356" s="2" t="s">
        <v>104</v>
      </c>
      <c r="AN356" s="2" t="s">
        <v>705</v>
      </c>
      <c r="AO356" s="2" t="s">
        <v>106</v>
      </c>
      <c r="AP356" s="2" t="s">
        <v>74</v>
      </c>
      <c r="AQ356" s="2" t="s">
        <v>132</v>
      </c>
      <c r="AR356" s="2"/>
    </row>
    <row r="357" customFormat="false" ht="15" hidden="false" customHeight="false" outlineLevel="0" collapsed="false">
      <c r="A357" s="2" t="s">
        <v>5879</v>
      </c>
      <c r="B357" s="2" t="s">
        <v>76</v>
      </c>
      <c r="C357" s="2" t="s">
        <v>3501</v>
      </c>
      <c r="D357" s="2" t="s">
        <v>78</v>
      </c>
      <c r="E357" s="2" t="s">
        <v>5880</v>
      </c>
      <c r="F357" s="2" t="s">
        <v>5881</v>
      </c>
      <c r="G357" s="2"/>
      <c r="H357" s="2" t="s">
        <v>5882</v>
      </c>
      <c r="I357" s="2" t="s">
        <v>51</v>
      </c>
      <c r="J357" s="2" t="s">
        <v>52</v>
      </c>
      <c r="K357" s="2" t="s">
        <v>138</v>
      </c>
      <c r="L357" s="2" t="s">
        <v>5883</v>
      </c>
      <c r="M357" s="2" t="s">
        <v>5884</v>
      </c>
      <c r="N357" s="2" t="s">
        <v>5885</v>
      </c>
      <c r="O357" s="2" t="s">
        <v>287</v>
      </c>
      <c r="P357" s="2" t="s">
        <v>5391</v>
      </c>
      <c r="Q357" s="2" t="s">
        <v>476</v>
      </c>
      <c r="R357" s="2" t="s">
        <v>477</v>
      </c>
      <c r="S357" s="2" t="s">
        <v>5886</v>
      </c>
      <c r="T357" s="2" t="s">
        <v>5887</v>
      </c>
      <c r="U357" s="2" t="s">
        <v>5888</v>
      </c>
      <c r="V357" s="2" t="s">
        <v>5889</v>
      </c>
      <c r="W357" s="2" t="s">
        <v>5890</v>
      </c>
      <c r="X357" s="2" t="s">
        <v>5891</v>
      </c>
      <c r="Y357" s="2"/>
      <c r="Z357" s="2" t="s">
        <v>5892</v>
      </c>
      <c r="AA357" s="2" t="s">
        <v>5893</v>
      </c>
      <c r="AB357" s="2" t="s">
        <v>5879</v>
      </c>
      <c r="AC357" s="2" t="s">
        <v>5894</v>
      </c>
      <c r="AD357" s="2" t="s">
        <v>71</v>
      </c>
      <c r="AE357" s="2"/>
      <c r="AF357" s="2"/>
      <c r="AG357" s="2" t="s">
        <v>298</v>
      </c>
      <c r="AH357" s="2"/>
      <c r="AI357" s="2"/>
      <c r="AJ357" s="2"/>
      <c r="AK357" s="2"/>
      <c r="AL357" s="2"/>
      <c r="AM357" s="2" t="s">
        <v>104</v>
      </c>
      <c r="AN357" s="2" t="s">
        <v>800</v>
      </c>
      <c r="AO357" s="2" t="s">
        <v>106</v>
      </c>
      <c r="AP357" s="2" t="s">
        <v>74</v>
      </c>
      <c r="AQ357" s="2" t="s">
        <v>132</v>
      </c>
      <c r="AR357" s="2"/>
    </row>
    <row r="358" customFormat="false" ht="15" hidden="false" customHeight="false" outlineLevel="0" collapsed="false">
      <c r="A358" s="2" t="s">
        <v>5895</v>
      </c>
      <c r="B358" s="2" t="s">
        <v>109</v>
      </c>
      <c r="C358" s="2" t="s">
        <v>3501</v>
      </c>
      <c r="D358" s="2" t="s">
        <v>78</v>
      </c>
      <c r="E358" s="2" t="s">
        <v>5896</v>
      </c>
      <c r="F358" s="2" t="s">
        <v>5897</v>
      </c>
      <c r="G358" s="2" t="s">
        <v>5898</v>
      </c>
      <c r="H358" s="2" t="s">
        <v>5899</v>
      </c>
      <c r="I358" s="2" t="s">
        <v>83</v>
      </c>
      <c r="J358" s="2" t="s">
        <v>52</v>
      </c>
      <c r="K358" s="2" t="s">
        <v>729</v>
      </c>
      <c r="L358" s="2" t="s">
        <v>5900</v>
      </c>
      <c r="M358" s="2" t="s">
        <v>5901</v>
      </c>
      <c r="N358" s="2" t="s">
        <v>554</v>
      </c>
      <c r="O358" s="2" t="s">
        <v>573</v>
      </c>
      <c r="P358" s="2" t="s">
        <v>143</v>
      </c>
      <c r="Q358" s="2" t="s">
        <v>960</v>
      </c>
      <c r="R358" s="2" t="s">
        <v>5902</v>
      </c>
      <c r="S358" s="2" t="s">
        <v>5903</v>
      </c>
      <c r="T358" s="2" t="s">
        <v>5904</v>
      </c>
      <c r="U358" s="2" t="s">
        <v>5898</v>
      </c>
      <c r="V358" s="2" t="s">
        <v>5905</v>
      </c>
      <c r="W358" s="2" t="s">
        <v>5906</v>
      </c>
      <c r="X358" s="2" t="s">
        <v>5907</v>
      </c>
      <c r="Y358" s="2" t="s">
        <v>5898</v>
      </c>
      <c r="Z358" s="2" t="s">
        <v>5908</v>
      </c>
      <c r="AA358" s="2" t="s">
        <v>5909</v>
      </c>
      <c r="AB358" s="2" t="s">
        <v>5895</v>
      </c>
      <c r="AC358" s="2" t="s">
        <v>5910</v>
      </c>
      <c r="AD358" s="2" t="s">
        <v>71</v>
      </c>
      <c r="AE358" s="2"/>
      <c r="AF358" s="2"/>
      <c r="AG358" s="2" t="s">
        <v>1208</v>
      </c>
      <c r="AH358" s="2"/>
      <c r="AI358" s="2"/>
      <c r="AJ358" s="2"/>
      <c r="AK358" s="2"/>
      <c r="AL358" s="2"/>
      <c r="AM358" s="2" t="s">
        <v>72</v>
      </c>
      <c r="AN358" s="2"/>
      <c r="AO358" s="2" t="s">
        <v>106</v>
      </c>
      <c r="AP358" s="2" t="s">
        <v>74</v>
      </c>
      <c r="AQ358" s="2" t="s">
        <v>107</v>
      </c>
      <c r="AR358" s="2"/>
    </row>
    <row r="359" customFormat="false" ht="15" hidden="false" customHeight="false" outlineLevel="0" collapsed="false">
      <c r="A359" s="2" t="s">
        <v>5911</v>
      </c>
      <c r="B359" s="2" t="s">
        <v>76</v>
      </c>
      <c r="C359" s="2" t="s">
        <v>3501</v>
      </c>
      <c r="D359" s="2" t="s">
        <v>78</v>
      </c>
      <c r="E359" s="2" t="s">
        <v>5912</v>
      </c>
      <c r="F359" s="2" t="s">
        <v>5913</v>
      </c>
      <c r="G359" s="2" t="s">
        <v>5914</v>
      </c>
      <c r="H359" s="2" t="s">
        <v>5915</v>
      </c>
      <c r="I359" s="2" t="s">
        <v>51</v>
      </c>
      <c r="J359" s="2" t="s">
        <v>52</v>
      </c>
      <c r="K359" s="2" t="s">
        <v>729</v>
      </c>
      <c r="L359" s="2" t="s">
        <v>5916</v>
      </c>
      <c r="M359" s="2" t="s">
        <v>5917</v>
      </c>
      <c r="N359" s="2" t="s">
        <v>5918</v>
      </c>
      <c r="O359" s="2" t="s">
        <v>2090</v>
      </c>
      <c r="P359" s="2" t="s">
        <v>191</v>
      </c>
      <c r="Q359" s="2" t="s">
        <v>3893</v>
      </c>
      <c r="R359" s="2" t="s">
        <v>810</v>
      </c>
      <c r="S359" s="2" t="s">
        <v>5919</v>
      </c>
      <c r="T359" s="2" t="s">
        <v>5920</v>
      </c>
      <c r="U359" s="2" t="s">
        <v>5921</v>
      </c>
      <c r="V359" s="2" t="s">
        <v>5922</v>
      </c>
      <c r="W359" s="2" t="s">
        <v>5923</v>
      </c>
      <c r="X359" s="2" t="s">
        <v>5915</v>
      </c>
      <c r="Y359" s="2" t="s">
        <v>5924</v>
      </c>
      <c r="Z359" s="2" t="s">
        <v>5925</v>
      </c>
      <c r="AA359" s="2" t="s">
        <v>5926</v>
      </c>
      <c r="AB359" s="2" t="s">
        <v>5911</v>
      </c>
      <c r="AC359" s="2" t="s">
        <v>5927</v>
      </c>
      <c r="AD359" s="2" t="s">
        <v>100</v>
      </c>
      <c r="AE359" s="2" t="s">
        <v>5928</v>
      </c>
      <c r="AF359" s="2" t="s">
        <v>4714</v>
      </c>
      <c r="AG359" s="2"/>
      <c r="AH359" s="2"/>
      <c r="AI359" s="2"/>
      <c r="AJ359" s="2"/>
      <c r="AK359" s="2"/>
      <c r="AL359" s="2"/>
      <c r="AM359" s="2" t="s">
        <v>104</v>
      </c>
      <c r="AN359" s="2" t="s">
        <v>105</v>
      </c>
      <c r="AO359" s="2" t="s">
        <v>106</v>
      </c>
      <c r="AP359" s="2" t="s">
        <v>73</v>
      </c>
      <c r="AQ359" s="2" t="s">
        <v>132</v>
      </c>
      <c r="AR359" s="2" t="s">
        <v>132</v>
      </c>
    </row>
    <row r="360" customFormat="false" ht="15" hidden="false" customHeight="false" outlineLevel="0" collapsed="false">
      <c r="A360" s="2" t="s">
        <v>5929</v>
      </c>
      <c r="B360" s="2" t="s">
        <v>109</v>
      </c>
      <c r="C360" s="2" t="s">
        <v>3501</v>
      </c>
      <c r="D360" s="2" t="s">
        <v>78</v>
      </c>
      <c r="E360" s="2" t="s">
        <v>5930</v>
      </c>
      <c r="F360" s="2" t="s">
        <v>5931</v>
      </c>
      <c r="G360" s="2"/>
      <c r="H360" s="2"/>
      <c r="I360" s="2" t="s">
        <v>51</v>
      </c>
      <c r="J360" s="2" t="s">
        <v>52</v>
      </c>
      <c r="K360" s="2" t="s">
        <v>936</v>
      </c>
      <c r="L360" s="2" t="s">
        <v>5932</v>
      </c>
      <c r="M360" s="2" t="s">
        <v>5933</v>
      </c>
      <c r="N360" s="2" t="s">
        <v>554</v>
      </c>
      <c r="O360" s="2" t="s">
        <v>443</v>
      </c>
      <c r="P360" s="2" t="s">
        <v>312</v>
      </c>
      <c r="Q360" s="2" t="s">
        <v>2853</v>
      </c>
      <c r="R360" s="2" t="s">
        <v>242</v>
      </c>
      <c r="S360" s="2" t="s">
        <v>5934</v>
      </c>
      <c r="T360" s="2" t="s">
        <v>5935</v>
      </c>
      <c r="U360" s="2" t="s">
        <v>5936</v>
      </c>
      <c r="V360" s="2" t="s">
        <v>5937</v>
      </c>
      <c r="W360" s="2" t="s">
        <v>5938</v>
      </c>
      <c r="X360" s="2" t="s">
        <v>5939</v>
      </c>
      <c r="Y360" s="2"/>
      <c r="Z360" s="2" t="s">
        <v>5940</v>
      </c>
      <c r="AA360" s="2" t="s">
        <v>5941</v>
      </c>
      <c r="AB360" s="2" t="s">
        <v>5929</v>
      </c>
      <c r="AC360" s="2" t="s">
        <v>5942</v>
      </c>
      <c r="AD360" s="2" t="s">
        <v>71</v>
      </c>
      <c r="AE360" s="2"/>
      <c r="AF360" s="2"/>
      <c r="AG360" s="2"/>
      <c r="AH360" s="2"/>
      <c r="AI360" s="2"/>
      <c r="AJ360" s="2"/>
      <c r="AK360" s="2"/>
      <c r="AL360" s="2"/>
      <c r="AM360" s="2" t="s">
        <v>104</v>
      </c>
      <c r="AN360" s="2" t="s">
        <v>605</v>
      </c>
      <c r="AO360" s="2" t="s">
        <v>106</v>
      </c>
      <c r="AP360" s="2" t="s">
        <v>74</v>
      </c>
      <c r="AQ360" s="2" t="s">
        <v>204</v>
      </c>
      <c r="AR360" s="2"/>
    </row>
    <row r="361" customFormat="false" ht="15" hidden="false" customHeight="false" outlineLevel="0" collapsed="false">
      <c r="A361" s="2" t="s">
        <v>5943</v>
      </c>
      <c r="B361" s="2" t="s">
        <v>109</v>
      </c>
      <c r="C361" s="2" t="s">
        <v>605</v>
      </c>
      <c r="D361" s="2" t="s">
        <v>78</v>
      </c>
      <c r="E361" s="2" t="s">
        <v>5944</v>
      </c>
      <c r="F361" s="2" t="s">
        <v>5945</v>
      </c>
      <c r="G361" s="2"/>
      <c r="H361" s="2" t="s">
        <v>5946</v>
      </c>
      <c r="I361" s="2" t="s">
        <v>51</v>
      </c>
      <c r="J361" s="2" t="s">
        <v>52</v>
      </c>
      <c r="K361" s="2" t="s">
        <v>805</v>
      </c>
      <c r="L361" s="2" t="s">
        <v>5947</v>
      </c>
      <c r="M361" s="2" t="s">
        <v>5948</v>
      </c>
      <c r="N361" s="2" t="s">
        <v>5949</v>
      </c>
      <c r="O361" s="2" t="s">
        <v>287</v>
      </c>
      <c r="P361" s="2" t="s">
        <v>56</v>
      </c>
      <c r="Q361" s="2" t="s">
        <v>3146</v>
      </c>
      <c r="R361" s="2" t="s">
        <v>215</v>
      </c>
      <c r="S361" s="2" t="s">
        <v>5950</v>
      </c>
      <c r="T361" s="2" t="s">
        <v>5951</v>
      </c>
      <c r="U361" s="2" t="s">
        <v>5952</v>
      </c>
      <c r="V361" s="2" t="s">
        <v>5953</v>
      </c>
      <c r="W361" s="2" t="s">
        <v>5954</v>
      </c>
      <c r="X361" s="2" t="s">
        <v>5955</v>
      </c>
      <c r="Y361" s="2"/>
      <c r="Z361" s="2" t="s">
        <v>1774</v>
      </c>
      <c r="AA361" s="2" t="s">
        <v>722</v>
      </c>
      <c r="AB361" s="2" t="s">
        <v>5943</v>
      </c>
      <c r="AC361" s="2" t="s">
        <v>5956</v>
      </c>
      <c r="AD361" s="2" t="s">
        <v>100</v>
      </c>
      <c r="AE361" s="2" t="s">
        <v>5957</v>
      </c>
      <c r="AF361" s="2" t="s">
        <v>5958</v>
      </c>
      <c r="AG361" s="2"/>
      <c r="AH361" s="2"/>
      <c r="AI361" s="2" t="s">
        <v>1396</v>
      </c>
      <c r="AJ361" s="2"/>
      <c r="AK361" s="2"/>
      <c r="AL361" s="2"/>
      <c r="AM361" s="2" t="s">
        <v>104</v>
      </c>
      <c r="AN361" s="2" t="s">
        <v>605</v>
      </c>
      <c r="AO361" s="2" t="s">
        <v>106</v>
      </c>
      <c r="AP361" s="2" t="s">
        <v>74</v>
      </c>
      <c r="AQ361" s="2" t="s">
        <v>132</v>
      </c>
      <c r="AR361" s="2"/>
    </row>
    <row r="362" customFormat="false" ht="15" hidden="false" customHeight="false" outlineLevel="0" collapsed="false">
      <c r="A362" s="2" t="s">
        <v>5959</v>
      </c>
      <c r="B362" s="2" t="s">
        <v>76</v>
      </c>
      <c r="C362" s="2" t="s">
        <v>3501</v>
      </c>
      <c r="D362" s="2" t="s">
        <v>78</v>
      </c>
      <c r="E362" s="2" t="s">
        <v>5960</v>
      </c>
      <c r="F362" s="2" t="s">
        <v>785</v>
      </c>
      <c r="G362" s="2"/>
      <c r="H362" s="2" t="s">
        <v>5961</v>
      </c>
      <c r="I362" s="2" t="s">
        <v>51</v>
      </c>
      <c r="J362" s="2" t="s">
        <v>52</v>
      </c>
      <c r="K362" s="2" t="s">
        <v>138</v>
      </c>
      <c r="L362" s="2" t="s">
        <v>5962</v>
      </c>
      <c r="M362" s="2" t="s">
        <v>5963</v>
      </c>
      <c r="N362" s="2" t="s">
        <v>5964</v>
      </c>
      <c r="O362" s="2" t="s">
        <v>57</v>
      </c>
      <c r="P362" s="2" t="s">
        <v>88</v>
      </c>
      <c r="Q362" s="2" t="s">
        <v>59</v>
      </c>
      <c r="R362" s="2" t="s">
        <v>60</v>
      </c>
      <c r="S362" s="2" t="s">
        <v>5965</v>
      </c>
      <c r="T362" s="2" t="s">
        <v>5966</v>
      </c>
      <c r="U362" s="2" t="s">
        <v>5967</v>
      </c>
      <c r="V362" s="2" t="s">
        <v>5968</v>
      </c>
      <c r="W362" s="2" t="s">
        <v>5966</v>
      </c>
      <c r="X362" s="2" t="s">
        <v>5967</v>
      </c>
      <c r="Y362" s="2"/>
      <c r="Z362" s="2" t="s">
        <v>2855</v>
      </c>
      <c r="AA362" s="2" t="s">
        <v>98</v>
      </c>
      <c r="AB362" s="2" t="s">
        <v>5959</v>
      </c>
      <c r="AC362" s="2" t="s">
        <v>5969</v>
      </c>
      <c r="AD362" s="2" t="s">
        <v>100</v>
      </c>
      <c r="AE362" s="2" t="s">
        <v>5970</v>
      </c>
      <c r="AF362" s="2" t="s">
        <v>5971</v>
      </c>
      <c r="AG362" s="2" t="s">
        <v>128</v>
      </c>
      <c r="AH362" s="2"/>
      <c r="AI362" s="2"/>
      <c r="AJ362" s="2"/>
      <c r="AK362" s="2"/>
      <c r="AL362" s="2"/>
      <c r="AM362" s="2" t="s">
        <v>104</v>
      </c>
      <c r="AN362" s="2" t="s">
        <v>3538</v>
      </c>
      <c r="AO362" s="2" t="s">
        <v>73</v>
      </c>
      <c r="AP362" s="2" t="s">
        <v>106</v>
      </c>
      <c r="AQ362" s="2" t="s">
        <v>107</v>
      </c>
      <c r="AR362" s="2" t="s">
        <v>107</v>
      </c>
    </row>
    <row r="363" customFormat="false" ht="15" hidden="false" customHeight="false" outlineLevel="0" collapsed="false">
      <c r="A363" s="2" t="s">
        <v>5972</v>
      </c>
      <c r="B363" s="2" t="s">
        <v>45</v>
      </c>
      <c r="C363" s="2" t="s">
        <v>3501</v>
      </c>
      <c r="D363" s="2" t="s">
        <v>78</v>
      </c>
      <c r="E363" s="2" t="s">
        <v>5973</v>
      </c>
      <c r="F363" s="2" t="s">
        <v>5974</v>
      </c>
      <c r="G363" s="2" t="s">
        <v>5975</v>
      </c>
      <c r="H363" s="2" t="s">
        <v>5976</v>
      </c>
      <c r="I363" s="2" t="s">
        <v>51</v>
      </c>
      <c r="J363" s="2" t="s">
        <v>52</v>
      </c>
      <c r="K363" s="2" t="s">
        <v>5977</v>
      </c>
      <c r="L363" s="2" t="s">
        <v>3822</v>
      </c>
      <c r="M363" s="2" t="s">
        <v>5978</v>
      </c>
      <c r="N363" s="2" t="s">
        <v>5979</v>
      </c>
      <c r="O363" s="2" t="s">
        <v>212</v>
      </c>
      <c r="P363" s="2" t="s">
        <v>58</v>
      </c>
      <c r="Q363" s="2" t="s">
        <v>3115</v>
      </c>
      <c r="R363" s="2" t="s">
        <v>215</v>
      </c>
      <c r="S363" s="2" t="s">
        <v>5980</v>
      </c>
      <c r="T363" s="2" t="s">
        <v>5981</v>
      </c>
      <c r="U363" s="2" t="s">
        <v>5982</v>
      </c>
      <c r="V363" s="2" t="s">
        <v>5983</v>
      </c>
      <c r="W363" s="2" t="s">
        <v>5984</v>
      </c>
      <c r="X363" s="2" t="s">
        <v>5975</v>
      </c>
      <c r="Y363" s="2" t="s">
        <v>5985</v>
      </c>
      <c r="Z363" s="2" t="s">
        <v>5986</v>
      </c>
      <c r="AA363" s="2" t="s">
        <v>5987</v>
      </c>
      <c r="AB363" s="2" t="s">
        <v>5972</v>
      </c>
      <c r="AC363" s="2" t="s">
        <v>5988</v>
      </c>
      <c r="AD363" s="2" t="s">
        <v>71</v>
      </c>
      <c r="AE363" s="2"/>
      <c r="AF363" s="2"/>
      <c r="AG363" s="2" t="s">
        <v>1208</v>
      </c>
      <c r="AH363" s="2"/>
      <c r="AI363" s="2"/>
      <c r="AJ363" s="2"/>
      <c r="AK363" s="2"/>
      <c r="AL363" s="2"/>
      <c r="AM363" s="2" t="s">
        <v>104</v>
      </c>
      <c r="AN363" s="2" t="s">
        <v>486</v>
      </c>
      <c r="AO363" s="2" t="s">
        <v>156</v>
      </c>
      <c r="AP363" s="2" t="s">
        <v>106</v>
      </c>
      <c r="AQ363" s="2" t="s">
        <v>132</v>
      </c>
      <c r="AR363" s="2" t="s">
        <v>107</v>
      </c>
    </row>
    <row r="364" customFormat="false" ht="15" hidden="false" customHeight="false" outlineLevel="0" collapsed="false">
      <c r="A364" s="2" t="s">
        <v>5989</v>
      </c>
      <c r="B364" s="2" t="s">
        <v>76</v>
      </c>
      <c r="C364" s="2" t="s">
        <v>3501</v>
      </c>
      <c r="D364" s="2" t="s">
        <v>78</v>
      </c>
      <c r="E364" s="2" t="s">
        <v>5990</v>
      </c>
      <c r="F364" s="2" t="s">
        <v>4106</v>
      </c>
      <c r="G364" s="2" t="s">
        <v>5991</v>
      </c>
      <c r="H364" s="2" t="s">
        <v>5992</v>
      </c>
      <c r="I364" s="2" t="s">
        <v>51</v>
      </c>
      <c r="J364" s="2" t="s">
        <v>52</v>
      </c>
      <c r="K364" s="2" t="s">
        <v>1381</v>
      </c>
      <c r="L364" s="2" t="s">
        <v>5993</v>
      </c>
      <c r="M364" s="2" t="s">
        <v>5994</v>
      </c>
      <c r="N364" s="2" t="s">
        <v>104</v>
      </c>
      <c r="O364" s="2" t="s">
        <v>573</v>
      </c>
      <c r="P364" s="2" t="s">
        <v>443</v>
      </c>
      <c r="Q364" s="2" t="s">
        <v>5995</v>
      </c>
      <c r="R364" s="2" t="s">
        <v>242</v>
      </c>
      <c r="S364" s="2" t="s">
        <v>5996</v>
      </c>
      <c r="T364" s="2" t="s">
        <v>5997</v>
      </c>
      <c r="U364" s="2" t="s">
        <v>5998</v>
      </c>
      <c r="V364" s="2" t="s">
        <v>5999</v>
      </c>
      <c r="W364" s="2" t="s">
        <v>6000</v>
      </c>
      <c r="X364" s="2" t="s">
        <v>6001</v>
      </c>
      <c r="Y364" s="2" t="s">
        <v>6001</v>
      </c>
      <c r="Z364" s="2" t="s">
        <v>3566</v>
      </c>
      <c r="AA364" s="2" t="s">
        <v>6002</v>
      </c>
      <c r="AB364" s="2" t="s">
        <v>5989</v>
      </c>
      <c r="AC364" s="2" t="s">
        <v>6003</v>
      </c>
      <c r="AD364" s="2" t="s">
        <v>71</v>
      </c>
      <c r="AE364" s="2"/>
      <c r="AF364" s="2"/>
      <c r="AG364" s="2" t="s">
        <v>103</v>
      </c>
      <c r="AH364" s="2"/>
      <c r="AI364" s="2"/>
      <c r="AJ364" s="2"/>
      <c r="AK364" s="2"/>
      <c r="AL364" s="2"/>
      <c r="AM364" s="2" t="s">
        <v>72</v>
      </c>
      <c r="AN364" s="2"/>
      <c r="AO364" s="2" t="s">
        <v>106</v>
      </c>
      <c r="AP364" s="2" t="s">
        <v>73</v>
      </c>
      <c r="AQ364" s="2" t="s">
        <v>107</v>
      </c>
      <c r="AR364" s="2" t="s">
        <v>204</v>
      </c>
    </row>
    <row r="365" customFormat="false" ht="15" hidden="false" customHeight="false" outlineLevel="0" collapsed="false">
      <c r="A365" s="2" t="s">
        <v>6004</v>
      </c>
      <c r="B365" s="2" t="s">
        <v>76</v>
      </c>
      <c r="C365" s="2" t="s">
        <v>3538</v>
      </c>
      <c r="D365" s="2" t="s">
        <v>78</v>
      </c>
      <c r="E365" s="2" t="s">
        <v>6005</v>
      </c>
      <c r="F365" s="2" t="s">
        <v>6006</v>
      </c>
      <c r="G365" s="2" t="s">
        <v>6007</v>
      </c>
      <c r="H365" s="2"/>
      <c r="I365" s="2" t="s">
        <v>51</v>
      </c>
      <c r="J365" s="2" t="s">
        <v>52</v>
      </c>
      <c r="K365" s="2" t="s">
        <v>53</v>
      </c>
      <c r="L365" s="2" t="s">
        <v>6008</v>
      </c>
      <c r="M365" s="2" t="s">
        <v>6009</v>
      </c>
      <c r="N365" s="2" t="s">
        <v>2531</v>
      </c>
      <c r="O365" s="2" t="s">
        <v>442</v>
      </c>
      <c r="P365" s="2" t="s">
        <v>442</v>
      </c>
      <c r="Q365" s="2" t="s">
        <v>6010</v>
      </c>
      <c r="R365" s="2" t="s">
        <v>59</v>
      </c>
      <c r="S365" s="2" t="s">
        <v>6011</v>
      </c>
      <c r="T365" s="2" t="s">
        <v>6012</v>
      </c>
      <c r="U365" s="2" t="s">
        <v>6013</v>
      </c>
      <c r="V365" s="2" t="s">
        <v>6014</v>
      </c>
      <c r="W365" s="2"/>
      <c r="X365" s="2" t="s">
        <v>6015</v>
      </c>
      <c r="Y365" s="2" t="s">
        <v>6016</v>
      </c>
      <c r="Z365" s="2" t="s">
        <v>6017</v>
      </c>
      <c r="AA365" s="2" t="s">
        <v>6018</v>
      </c>
      <c r="AB365" s="2" t="s">
        <v>6004</v>
      </c>
      <c r="AC365" s="2" t="s">
        <v>6019</v>
      </c>
      <c r="AD365" s="2" t="s">
        <v>71</v>
      </c>
      <c r="AE365" s="2"/>
      <c r="AF365" s="2"/>
      <c r="AG365" s="2" t="s">
        <v>154</v>
      </c>
      <c r="AH365" s="2" t="s">
        <v>178</v>
      </c>
      <c r="AI365" s="2" t="s">
        <v>6020</v>
      </c>
      <c r="AJ365" s="2" t="s">
        <v>104</v>
      </c>
      <c r="AK365" s="2"/>
      <c r="AL365" s="2"/>
      <c r="AM365" s="2" t="s">
        <v>104</v>
      </c>
      <c r="AN365" s="2" t="s">
        <v>820</v>
      </c>
      <c r="AO365" s="2" t="s">
        <v>106</v>
      </c>
      <c r="AP365" s="2" t="s">
        <v>74</v>
      </c>
      <c r="AQ365" s="2" t="s">
        <v>132</v>
      </c>
      <c r="AR365" s="2"/>
    </row>
    <row r="366" customFormat="false" ht="15" hidden="false" customHeight="false" outlineLevel="0" collapsed="false">
      <c r="A366" s="2" t="s">
        <v>6021</v>
      </c>
      <c r="B366" s="2" t="s">
        <v>76</v>
      </c>
      <c r="C366" s="2" t="s">
        <v>3538</v>
      </c>
      <c r="D366" s="2" t="s">
        <v>78</v>
      </c>
      <c r="E366" s="2" t="s">
        <v>6022</v>
      </c>
      <c r="F366" s="2" t="s">
        <v>6023</v>
      </c>
      <c r="G366" s="2" t="s">
        <v>6024</v>
      </c>
      <c r="H366" s="2" t="s">
        <v>6025</v>
      </c>
      <c r="I366" s="2" t="s">
        <v>83</v>
      </c>
      <c r="J366" s="2" t="s">
        <v>52</v>
      </c>
      <c r="K366" s="2" t="s">
        <v>6026</v>
      </c>
      <c r="L366" s="2" t="s">
        <v>6027</v>
      </c>
      <c r="M366" s="2" t="s">
        <v>6028</v>
      </c>
      <c r="N366" s="2" t="s">
        <v>6029</v>
      </c>
      <c r="O366" s="2" t="s">
        <v>143</v>
      </c>
      <c r="P366" s="2" t="s">
        <v>142</v>
      </c>
      <c r="Q366" s="2" t="s">
        <v>6030</v>
      </c>
      <c r="R366" s="2" t="s">
        <v>3981</v>
      </c>
      <c r="S366" s="2" t="s">
        <v>6031</v>
      </c>
      <c r="T366" s="2" t="s">
        <v>6032</v>
      </c>
      <c r="U366" s="2" t="s">
        <v>6033</v>
      </c>
      <c r="V366" s="2" t="s">
        <v>6034</v>
      </c>
      <c r="W366" s="2" t="s">
        <v>6035</v>
      </c>
      <c r="X366" s="2" t="s">
        <v>6036</v>
      </c>
      <c r="Y366" s="2"/>
      <c r="Z366" s="2" t="s">
        <v>6037</v>
      </c>
      <c r="AA366" s="2" t="s">
        <v>6038</v>
      </c>
      <c r="AB366" s="2" t="s">
        <v>6021</v>
      </c>
      <c r="AC366" s="2" t="s">
        <v>6039</v>
      </c>
      <c r="AD366" s="2" t="s">
        <v>71</v>
      </c>
      <c r="AE366" s="2"/>
      <c r="AF366" s="2"/>
      <c r="AG366" s="2" t="s">
        <v>128</v>
      </c>
      <c r="AH366" s="2"/>
      <c r="AI366" s="2"/>
      <c r="AJ366" s="2"/>
      <c r="AK366" s="2"/>
      <c r="AL366" s="2"/>
      <c r="AM366" s="2" t="s">
        <v>72</v>
      </c>
      <c r="AN366" s="2"/>
      <c r="AO366" s="2" t="s">
        <v>106</v>
      </c>
      <c r="AP366" s="2" t="s">
        <v>73</v>
      </c>
      <c r="AQ366" s="2" t="s">
        <v>132</v>
      </c>
      <c r="AR366" s="2" t="s">
        <v>132</v>
      </c>
    </row>
    <row r="367" customFormat="false" ht="15" hidden="false" customHeight="false" outlineLevel="0" collapsed="false">
      <c r="A367" s="2" t="s">
        <v>6040</v>
      </c>
      <c r="B367" s="2" t="s">
        <v>109</v>
      </c>
      <c r="C367" s="2" t="s">
        <v>3538</v>
      </c>
      <c r="D367" s="2" t="s">
        <v>78</v>
      </c>
      <c r="E367" s="2" t="s">
        <v>6041</v>
      </c>
      <c r="F367" s="2" t="s">
        <v>6042</v>
      </c>
      <c r="G367" s="2" t="s">
        <v>6043</v>
      </c>
      <c r="H367" s="2" t="s">
        <v>6044</v>
      </c>
      <c r="I367" s="2" t="s">
        <v>51</v>
      </c>
      <c r="J367" s="2" t="s">
        <v>52</v>
      </c>
      <c r="K367" s="2" t="s">
        <v>235</v>
      </c>
      <c r="L367" s="2" t="s">
        <v>6045</v>
      </c>
      <c r="M367" s="2" t="s">
        <v>6046</v>
      </c>
      <c r="N367" s="2" t="s">
        <v>6047</v>
      </c>
      <c r="O367" s="2" t="s">
        <v>555</v>
      </c>
      <c r="P367" s="2" t="s">
        <v>573</v>
      </c>
      <c r="Q367" s="2" t="s">
        <v>6048</v>
      </c>
      <c r="R367" s="2" t="s">
        <v>60</v>
      </c>
      <c r="S367" s="2" t="s">
        <v>6049</v>
      </c>
      <c r="T367" s="2" t="s">
        <v>6050</v>
      </c>
      <c r="U367" s="2" t="s">
        <v>6051</v>
      </c>
      <c r="V367" s="2" t="s">
        <v>6052</v>
      </c>
      <c r="W367" s="2" t="s">
        <v>6053</v>
      </c>
      <c r="X367" s="2" t="s">
        <v>6054</v>
      </c>
      <c r="Y367" s="2" t="s">
        <v>6055</v>
      </c>
      <c r="Z367" s="2" t="s">
        <v>6056</v>
      </c>
      <c r="AA367" s="2" t="s">
        <v>6057</v>
      </c>
      <c r="AB367" s="2" t="s">
        <v>6040</v>
      </c>
      <c r="AC367" s="2" t="s">
        <v>6058</v>
      </c>
      <c r="AD367" s="2" t="s">
        <v>100</v>
      </c>
      <c r="AE367" s="2" t="s">
        <v>6059</v>
      </c>
      <c r="AF367" s="2" t="s">
        <v>6060</v>
      </c>
      <c r="AG367" s="2" t="s">
        <v>128</v>
      </c>
      <c r="AH367" s="2"/>
      <c r="AI367" s="2"/>
      <c r="AJ367" s="2"/>
      <c r="AK367" s="2"/>
      <c r="AL367" s="2"/>
      <c r="AM367" s="2" t="s">
        <v>104</v>
      </c>
      <c r="AN367" s="2" t="s">
        <v>105</v>
      </c>
      <c r="AO367" s="2" t="s">
        <v>106</v>
      </c>
      <c r="AP367" s="2" t="s">
        <v>106</v>
      </c>
      <c r="AQ367" s="2" t="s">
        <v>107</v>
      </c>
      <c r="AR367" s="2" t="s">
        <v>107</v>
      </c>
    </row>
    <row r="368" customFormat="false" ht="15" hidden="false" customHeight="false" outlineLevel="0" collapsed="false">
      <c r="A368" s="2" t="s">
        <v>6061</v>
      </c>
      <c r="B368" s="2" t="s">
        <v>76</v>
      </c>
      <c r="C368" s="2" t="s">
        <v>3538</v>
      </c>
      <c r="D368" s="2" t="s">
        <v>78</v>
      </c>
      <c r="E368" s="2" t="s">
        <v>6062</v>
      </c>
      <c r="F368" s="2" t="s">
        <v>2983</v>
      </c>
      <c r="G368" s="2"/>
      <c r="H368" s="2"/>
      <c r="I368" s="2" t="s">
        <v>51</v>
      </c>
      <c r="J368" s="2" t="s">
        <v>52</v>
      </c>
      <c r="K368" s="2" t="s">
        <v>53</v>
      </c>
      <c r="L368" s="2" t="s">
        <v>6063</v>
      </c>
      <c r="M368" s="2" t="s">
        <v>6064</v>
      </c>
      <c r="N368" s="2" t="s">
        <v>6065</v>
      </c>
      <c r="O368" s="2" t="s">
        <v>142</v>
      </c>
      <c r="P368" s="2" t="s">
        <v>733</v>
      </c>
      <c r="Q368" s="2" t="s">
        <v>144</v>
      </c>
      <c r="R368" s="2" t="s">
        <v>145</v>
      </c>
      <c r="S368" s="2" t="s">
        <v>6066</v>
      </c>
      <c r="T368" s="2" t="s">
        <v>6067</v>
      </c>
      <c r="U368" s="2" t="s">
        <v>6068</v>
      </c>
      <c r="V368" s="2" t="s">
        <v>6069</v>
      </c>
      <c r="W368" s="2" t="s">
        <v>6070</v>
      </c>
      <c r="X368" s="2" t="s">
        <v>6071</v>
      </c>
      <c r="Y368" s="2"/>
      <c r="Z368" s="2" t="s">
        <v>2855</v>
      </c>
      <c r="AA368" s="2" t="s">
        <v>6072</v>
      </c>
      <c r="AB368" s="2" t="s">
        <v>6061</v>
      </c>
      <c r="AC368" s="2" t="s">
        <v>6073</v>
      </c>
      <c r="AD368" s="2" t="s">
        <v>71</v>
      </c>
      <c r="AE368" s="2"/>
      <c r="AF368" s="2"/>
      <c r="AG368" s="2" t="s">
        <v>128</v>
      </c>
      <c r="AH368" s="2"/>
      <c r="AI368" s="2"/>
      <c r="AJ368" s="2"/>
      <c r="AK368" s="2"/>
      <c r="AL368" s="2"/>
      <c r="AM368" s="2" t="s">
        <v>104</v>
      </c>
      <c r="AN368" s="2" t="s">
        <v>545</v>
      </c>
      <c r="AO368" s="2" t="s">
        <v>106</v>
      </c>
      <c r="AP368" s="2" t="s">
        <v>106</v>
      </c>
      <c r="AQ368" s="2" t="s">
        <v>132</v>
      </c>
      <c r="AR368" s="2" t="s">
        <v>132</v>
      </c>
    </row>
    <row r="369" customFormat="false" ht="15" hidden="false" customHeight="false" outlineLevel="0" collapsed="false">
      <c r="A369" s="2" t="s">
        <v>6074</v>
      </c>
      <c r="B369" s="2" t="s">
        <v>109</v>
      </c>
      <c r="C369" s="2" t="s">
        <v>3538</v>
      </c>
      <c r="D369" s="2" t="s">
        <v>78</v>
      </c>
      <c r="E369" s="2" t="s">
        <v>6075</v>
      </c>
      <c r="F369" s="2" t="s">
        <v>3058</v>
      </c>
      <c r="G369" s="2" t="s">
        <v>81</v>
      </c>
      <c r="H369" s="2" t="s">
        <v>81</v>
      </c>
      <c r="I369" s="2" t="s">
        <v>51</v>
      </c>
      <c r="J369" s="2" t="s">
        <v>52</v>
      </c>
      <c r="K369" s="2" t="s">
        <v>6076</v>
      </c>
      <c r="L369" s="2" t="s">
        <v>6077</v>
      </c>
      <c r="M369" s="2" t="s">
        <v>6078</v>
      </c>
      <c r="N369" s="2" t="s">
        <v>239</v>
      </c>
      <c r="O369" s="2" t="s">
        <v>88</v>
      </c>
      <c r="P369" s="2" t="s">
        <v>58</v>
      </c>
      <c r="Q369" s="2" t="s">
        <v>144</v>
      </c>
      <c r="R369" s="2" t="s">
        <v>145</v>
      </c>
      <c r="S369" s="2" t="s">
        <v>6079</v>
      </c>
      <c r="T369" s="2" t="s">
        <v>6080</v>
      </c>
      <c r="U369" s="2" t="s">
        <v>6081</v>
      </c>
      <c r="V369" s="2" t="s">
        <v>6082</v>
      </c>
      <c r="W369" s="2" t="s">
        <v>6083</v>
      </c>
      <c r="X369" s="2" t="s">
        <v>6084</v>
      </c>
      <c r="Y369" s="2" t="s">
        <v>81</v>
      </c>
      <c r="Z369" s="2" t="s">
        <v>6085</v>
      </c>
      <c r="AA369" s="2" t="s">
        <v>6086</v>
      </c>
      <c r="AB369" s="2" t="s">
        <v>6074</v>
      </c>
      <c r="AC369" s="2" t="s">
        <v>6087</v>
      </c>
      <c r="AD369" s="2" t="s">
        <v>71</v>
      </c>
      <c r="AE369" s="2"/>
      <c r="AF369" s="2"/>
      <c r="AG369" s="2" t="s">
        <v>154</v>
      </c>
      <c r="AH369" s="2"/>
      <c r="AI369" s="2"/>
      <c r="AJ369" s="2"/>
      <c r="AK369" s="2"/>
      <c r="AL369" s="2"/>
      <c r="AM369" s="2" t="s">
        <v>72</v>
      </c>
      <c r="AN369" s="2"/>
      <c r="AO369" s="2" t="s">
        <v>156</v>
      </c>
      <c r="AP369" s="2" t="s">
        <v>156</v>
      </c>
      <c r="AQ369" s="2" t="s">
        <v>132</v>
      </c>
      <c r="AR369" s="2" t="s">
        <v>132</v>
      </c>
    </row>
    <row r="370" customFormat="false" ht="15" hidden="false" customHeight="false" outlineLevel="0" collapsed="false">
      <c r="A370" s="2" t="s">
        <v>6088</v>
      </c>
      <c r="B370" s="2" t="s">
        <v>45</v>
      </c>
      <c r="C370" s="2" t="s">
        <v>3538</v>
      </c>
      <c r="D370" s="2" t="s">
        <v>78</v>
      </c>
      <c r="E370" s="2" t="s">
        <v>6089</v>
      </c>
      <c r="F370" s="2" t="s">
        <v>2113</v>
      </c>
      <c r="G370" s="2" t="s">
        <v>6090</v>
      </c>
      <c r="H370" s="2" t="s">
        <v>6091</v>
      </c>
      <c r="I370" s="2" t="s">
        <v>83</v>
      </c>
      <c r="J370" s="2" t="s">
        <v>52</v>
      </c>
      <c r="K370" s="2" t="s">
        <v>138</v>
      </c>
      <c r="L370" s="2" t="s">
        <v>6092</v>
      </c>
      <c r="M370" s="2" t="s">
        <v>6093</v>
      </c>
      <c r="N370" s="2" t="s">
        <v>2950</v>
      </c>
      <c r="O370" s="2" t="s">
        <v>2531</v>
      </c>
      <c r="P370" s="2" t="s">
        <v>261</v>
      </c>
      <c r="Q370" s="2" t="s">
        <v>167</v>
      </c>
      <c r="R370" s="2" t="s">
        <v>138</v>
      </c>
      <c r="S370" s="2" t="s">
        <v>6094</v>
      </c>
      <c r="T370" s="2" t="s">
        <v>6095</v>
      </c>
      <c r="U370" s="2" t="s">
        <v>6096</v>
      </c>
      <c r="V370" s="2" t="s">
        <v>6097</v>
      </c>
      <c r="W370" s="2" t="s">
        <v>6098</v>
      </c>
      <c r="X370" s="2" t="s">
        <v>6099</v>
      </c>
      <c r="Y370" s="2" t="s">
        <v>6090</v>
      </c>
      <c r="Z370" s="2" t="s">
        <v>175</v>
      </c>
      <c r="AA370" s="2" t="s">
        <v>6100</v>
      </c>
      <c r="AB370" s="2" t="s">
        <v>6088</v>
      </c>
      <c r="AC370" s="2" t="s">
        <v>6101</v>
      </c>
      <c r="AD370" s="2" t="s">
        <v>71</v>
      </c>
      <c r="AE370" s="2"/>
      <c r="AF370" s="2"/>
      <c r="AG370" s="2" t="s">
        <v>103</v>
      </c>
      <c r="AH370" s="2" t="s">
        <v>178</v>
      </c>
      <c r="AI370" s="2" t="s">
        <v>6102</v>
      </c>
      <c r="AJ370" s="2" t="s">
        <v>6103</v>
      </c>
      <c r="AK370" s="2"/>
      <c r="AL370" s="2"/>
      <c r="AM370" s="2" t="s">
        <v>104</v>
      </c>
      <c r="AN370" s="2" t="s">
        <v>800</v>
      </c>
      <c r="AO370" s="2" t="s">
        <v>73</v>
      </c>
      <c r="AP370" s="2" t="s">
        <v>106</v>
      </c>
      <c r="AQ370" s="2"/>
      <c r="AR370" s="2"/>
    </row>
    <row r="371" customFormat="false" ht="15" hidden="false" customHeight="false" outlineLevel="0" collapsed="false">
      <c r="A371" s="2" t="s">
        <v>6104</v>
      </c>
      <c r="B371" s="2" t="s">
        <v>76</v>
      </c>
      <c r="C371" s="2" t="s">
        <v>3538</v>
      </c>
      <c r="D371" s="2" t="s">
        <v>78</v>
      </c>
      <c r="E371" s="2" t="s">
        <v>6105</v>
      </c>
      <c r="F371" s="2" t="s">
        <v>6106</v>
      </c>
      <c r="G371" s="2"/>
      <c r="H371" s="2"/>
      <c r="I371" s="2" t="s">
        <v>83</v>
      </c>
      <c r="J371" s="2" t="s">
        <v>52</v>
      </c>
      <c r="K371" s="2" t="s">
        <v>53</v>
      </c>
      <c r="L371" s="2" t="s">
        <v>4937</v>
      </c>
      <c r="M371" s="2" t="s">
        <v>6107</v>
      </c>
      <c r="N371" s="2" t="s">
        <v>554</v>
      </c>
      <c r="O371" s="2" t="s">
        <v>443</v>
      </c>
      <c r="P371" s="2" t="s">
        <v>312</v>
      </c>
      <c r="Q371" s="2" t="s">
        <v>6108</v>
      </c>
      <c r="R371" s="2" t="s">
        <v>242</v>
      </c>
      <c r="S371" s="2" t="s">
        <v>6109</v>
      </c>
      <c r="T371" s="2" t="s">
        <v>5935</v>
      </c>
      <c r="U371" s="2" t="s">
        <v>6110</v>
      </c>
      <c r="V371" s="2" t="s">
        <v>6111</v>
      </c>
      <c r="W371" s="2" t="s">
        <v>6112</v>
      </c>
      <c r="X371" s="2" t="s">
        <v>5939</v>
      </c>
      <c r="Y371" s="2"/>
      <c r="Z371" s="2" t="s">
        <v>2904</v>
      </c>
      <c r="AA371" s="2" t="s">
        <v>5941</v>
      </c>
      <c r="AB371" s="2" t="s">
        <v>6104</v>
      </c>
      <c r="AC371" s="2" t="s">
        <v>6113</v>
      </c>
      <c r="AD371" s="2" t="s">
        <v>100</v>
      </c>
      <c r="AE371" s="2" t="s">
        <v>6114</v>
      </c>
      <c r="AF371" s="2" t="s">
        <v>6115</v>
      </c>
      <c r="AG371" s="2" t="s">
        <v>298</v>
      </c>
      <c r="AH371" s="2" t="s">
        <v>178</v>
      </c>
      <c r="AI371" s="2" t="s">
        <v>6116</v>
      </c>
      <c r="AJ371" s="2" t="s">
        <v>6117</v>
      </c>
      <c r="AK371" s="2"/>
      <c r="AL371" s="2"/>
      <c r="AM371" s="2" t="s">
        <v>104</v>
      </c>
      <c r="AN371" s="2" t="s">
        <v>839</v>
      </c>
      <c r="AO371" s="2" t="s">
        <v>106</v>
      </c>
      <c r="AP371" s="2" t="s">
        <v>74</v>
      </c>
      <c r="AQ371" s="2" t="s">
        <v>204</v>
      </c>
      <c r="AR371" s="2" t="s">
        <v>204</v>
      </c>
    </row>
    <row r="372" customFormat="false" ht="15" hidden="false" customHeight="false" outlineLevel="0" collapsed="false">
      <c r="A372" s="2" t="s">
        <v>6118</v>
      </c>
      <c r="B372" s="2" t="s">
        <v>1415</v>
      </c>
      <c r="C372" s="2" t="s">
        <v>3538</v>
      </c>
      <c r="D372" s="2" t="s">
        <v>78</v>
      </c>
      <c r="E372" s="2" t="s">
        <v>6119</v>
      </c>
      <c r="F372" s="2" t="s">
        <v>6120</v>
      </c>
      <c r="G372" s="2" t="s">
        <v>6121</v>
      </c>
      <c r="H372" s="2" t="s">
        <v>6122</v>
      </c>
      <c r="I372" s="2" t="s">
        <v>51</v>
      </c>
      <c r="J372" s="2" t="s">
        <v>52</v>
      </c>
      <c r="K372" s="2" t="s">
        <v>186</v>
      </c>
      <c r="L372" s="2" t="s">
        <v>6123</v>
      </c>
      <c r="M372" s="2" t="s">
        <v>6124</v>
      </c>
      <c r="N372" s="2" t="s">
        <v>3018</v>
      </c>
      <c r="O372" s="2" t="s">
        <v>555</v>
      </c>
      <c r="P372" s="2" t="s">
        <v>631</v>
      </c>
      <c r="Q372" s="2" t="s">
        <v>2369</v>
      </c>
      <c r="R372" s="2" t="s">
        <v>215</v>
      </c>
      <c r="S372" s="2" t="s">
        <v>6125</v>
      </c>
      <c r="T372" s="2" t="s">
        <v>72</v>
      </c>
      <c r="U372" s="2" t="s">
        <v>6126</v>
      </c>
      <c r="V372" s="2" t="s">
        <v>6127</v>
      </c>
      <c r="W372" s="2"/>
      <c r="X372" s="2" t="s">
        <v>6122</v>
      </c>
      <c r="Y372" s="2"/>
      <c r="Z372" s="2" t="s">
        <v>1421</v>
      </c>
      <c r="AA372" s="2" t="s">
        <v>6128</v>
      </c>
      <c r="AB372" s="2" t="s">
        <v>6118</v>
      </c>
      <c r="AC372" s="2" t="s">
        <v>6129</v>
      </c>
      <c r="AD372" s="2" t="s">
        <v>71</v>
      </c>
      <c r="AE372" s="2"/>
      <c r="AF372" s="2"/>
      <c r="AG372" s="2"/>
      <c r="AH372" s="2"/>
      <c r="AI372" s="2"/>
      <c r="AJ372" s="2"/>
      <c r="AK372" s="2"/>
      <c r="AL372" s="2"/>
      <c r="AM372" s="2" t="s">
        <v>104</v>
      </c>
      <c r="AN372" s="2" t="s">
        <v>5446</v>
      </c>
      <c r="AO372" s="2" t="s">
        <v>156</v>
      </c>
      <c r="AP372" s="2" t="s">
        <v>74</v>
      </c>
      <c r="AQ372" s="2" t="s">
        <v>132</v>
      </c>
      <c r="AR372" s="2"/>
    </row>
    <row r="373" customFormat="false" ht="15" hidden="false" customHeight="false" outlineLevel="0" collapsed="false">
      <c r="A373" s="2" t="s">
        <v>6130</v>
      </c>
      <c r="B373" s="2" t="s">
        <v>76</v>
      </c>
      <c r="C373" s="2" t="s">
        <v>3538</v>
      </c>
      <c r="D373" s="2" t="s">
        <v>78</v>
      </c>
      <c r="E373" s="2" t="s">
        <v>6131</v>
      </c>
      <c r="F373" s="2" t="s">
        <v>6132</v>
      </c>
      <c r="G373" s="2"/>
      <c r="H373" s="2"/>
      <c r="I373" s="2" t="s">
        <v>51</v>
      </c>
      <c r="J373" s="2" t="s">
        <v>52</v>
      </c>
      <c r="K373" s="2" t="s">
        <v>53</v>
      </c>
      <c r="L373" s="2" t="s">
        <v>977</v>
      </c>
      <c r="M373" s="2" t="s">
        <v>6133</v>
      </c>
      <c r="N373" s="2" t="s">
        <v>6134</v>
      </c>
      <c r="O373" s="2" t="s">
        <v>72</v>
      </c>
      <c r="P373" s="2" t="s">
        <v>72</v>
      </c>
      <c r="Q373" s="2" t="s">
        <v>145</v>
      </c>
      <c r="R373" s="2" t="s">
        <v>263</v>
      </c>
      <c r="S373" s="2" t="s">
        <v>6135</v>
      </c>
      <c r="T373" s="2" t="s">
        <v>6136</v>
      </c>
      <c r="U373" s="2" t="s">
        <v>6137</v>
      </c>
      <c r="V373" s="2" t="s">
        <v>6138</v>
      </c>
      <c r="W373" s="2" t="s">
        <v>6136</v>
      </c>
      <c r="X373" s="2" t="s">
        <v>6139</v>
      </c>
      <c r="Y373" s="2"/>
      <c r="Z373" s="2" t="s">
        <v>562</v>
      </c>
      <c r="AA373" s="2" t="s">
        <v>98</v>
      </c>
      <c r="AB373" s="2" t="s">
        <v>6130</v>
      </c>
      <c r="AC373" s="2" t="s">
        <v>6140</v>
      </c>
      <c r="AD373" s="2" t="s">
        <v>100</v>
      </c>
      <c r="AE373" s="2" t="s">
        <v>6141</v>
      </c>
      <c r="AF373" s="2" t="s">
        <v>6142</v>
      </c>
      <c r="AG373" s="2" t="s">
        <v>128</v>
      </c>
      <c r="AH373" s="2"/>
      <c r="AI373" s="2"/>
      <c r="AJ373" s="2"/>
      <c r="AK373" s="2"/>
      <c r="AL373" s="2"/>
      <c r="AM373" s="2" t="s">
        <v>104</v>
      </c>
      <c r="AN373" s="2" t="s">
        <v>705</v>
      </c>
      <c r="AO373" s="2" t="s">
        <v>106</v>
      </c>
      <c r="AP373" s="2" t="s">
        <v>106</v>
      </c>
      <c r="AQ373" s="2" t="s">
        <v>132</v>
      </c>
      <c r="AR373" s="2" t="s">
        <v>107</v>
      </c>
    </row>
    <row r="374" customFormat="false" ht="15" hidden="false" customHeight="false" outlineLevel="0" collapsed="false">
      <c r="A374" s="2" t="s">
        <v>6143</v>
      </c>
      <c r="B374" s="2" t="s">
        <v>278</v>
      </c>
      <c r="C374" s="2" t="s">
        <v>707</v>
      </c>
      <c r="D374" s="2" t="s">
        <v>78</v>
      </c>
      <c r="E374" s="2" t="s">
        <v>6144</v>
      </c>
      <c r="F374" s="2" t="s">
        <v>6145</v>
      </c>
      <c r="G374" s="2" t="s">
        <v>6146</v>
      </c>
      <c r="H374" s="2"/>
      <c r="I374" s="2" t="s">
        <v>51</v>
      </c>
      <c r="J374" s="2" t="s">
        <v>52</v>
      </c>
      <c r="K374" s="2" t="s">
        <v>729</v>
      </c>
      <c r="L374" s="2" t="s">
        <v>6147</v>
      </c>
      <c r="M374" s="2" t="s">
        <v>6148</v>
      </c>
      <c r="N374" s="2" t="s">
        <v>6149</v>
      </c>
      <c r="O374" s="2" t="s">
        <v>573</v>
      </c>
      <c r="P374" s="2" t="s">
        <v>573</v>
      </c>
      <c r="Q374" s="2" t="s">
        <v>6150</v>
      </c>
      <c r="R374" s="2" t="s">
        <v>810</v>
      </c>
      <c r="S374" s="2" t="s">
        <v>6151</v>
      </c>
      <c r="T374" s="2" t="s">
        <v>72</v>
      </c>
      <c r="U374" s="2" t="s">
        <v>6152</v>
      </c>
      <c r="V374" s="2" t="s">
        <v>6153</v>
      </c>
      <c r="W374" s="2" t="s">
        <v>6154</v>
      </c>
      <c r="X374" s="2" t="s">
        <v>6155</v>
      </c>
      <c r="Y374" s="2" t="s">
        <v>6155</v>
      </c>
      <c r="Z374" s="2" t="s">
        <v>6156</v>
      </c>
      <c r="AA374" s="2" t="s">
        <v>6157</v>
      </c>
      <c r="AB374" s="2" t="s">
        <v>6143</v>
      </c>
      <c r="AC374" s="2" t="s">
        <v>6158</v>
      </c>
      <c r="AD374" s="2" t="s">
        <v>71</v>
      </c>
      <c r="AE374" s="2"/>
      <c r="AF374" s="2"/>
      <c r="AG374" s="2"/>
      <c r="AH374" s="2"/>
      <c r="AI374" s="2"/>
      <c r="AJ374" s="2"/>
      <c r="AK374" s="2"/>
      <c r="AL374" s="2"/>
      <c r="AM374" s="2" t="s">
        <v>104</v>
      </c>
      <c r="AN374" s="2" t="s">
        <v>820</v>
      </c>
      <c r="AO374" s="2" t="s">
        <v>106</v>
      </c>
      <c r="AP374" s="2" t="s">
        <v>156</v>
      </c>
      <c r="AQ374" s="2"/>
      <c r="AR374" s="2" t="s">
        <v>132</v>
      </c>
    </row>
    <row r="375" customFormat="false" ht="15" hidden="false" customHeight="false" outlineLevel="0" collapsed="false">
      <c r="A375" s="2" t="s">
        <v>6159</v>
      </c>
      <c r="B375" s="2" t="s">
        <v>76</v>
      </c>
      <c r="C375" s="2" t="s">
        <v>605</v>
      </c>
      <c r="D375" s="2" t="s">
        <v>78</v>
      </c>
      <c r="E375" s="2" t="s">
        <v>6160</v>
      </c>
      <c r="F375" s="2" t="s">
        <v>6161</v>
      </c>
      <c r="G375" s="2"/>
      <c r="H375" s="2" t="s">
        <v>6162</v>
      </c>
      <c r="I375" s="2" t="s">
        <v>83</v>
      </c>
      <c r="J375" s="2" t="s">
        <v>52</v>
      </c>
      <c r="K375" s="2" t="s">
        <v>53</v>
      </c>
      <c r="L375" s="2" t="s">
        <v>6163</v>
      </c>
      <c r="M375" s="2" t="s">
        <v>6164</v>
      </c>
      <c r="N375" s="2" t="s">
        <v>6165</v>
      </c>
      <c r="O375" s="2" t="s">
        <v>287</v>
      </c>
      <c r="P375" s="2" t="s">
        <v>88</v>
      </c>
      <c r="Q375" s="2" t="s">
        <v>6166</v>
      </c>
      <c r="R375" s="2" t="s">
        <v>6167</v>
      </c>
      <c r="S375" s="2" t="s">
        <v>6168</v>
      </c>
      <c r="T375" s="2" t="s">
        <v>6169</v>
      </c>
      <c r="U375" s="2" t="s">
        <v>6170</v>
      </c>
      <c r="V375" s="2" t="s">
        <v>6171</v>
      </c>
      <c r="W375" s="2"/>
      <c r="X375" s="2" t="s">
        <v>6172</v>
      </c>
      <c r="Y375" s="2"/>
      <c r="Z375" s="2" t="s">
        <v>6173</v>
      </c>
      <c r="AA375" s="2" t="s">
        <v>6174</v>
      </c>
      <c r="AB375" s="2" t="s">
        <v>6159</v>
      </c>
      <c r="AC375" s="2" t="s">
        <v>6175</v>
      </c>
      <c r="AD375" s="2" t="s">
        <v>71</v>
      </c>
      <c r="AE375" s="2"/>
      <c r="AF375" s="2"/>
      <c r="AG375" s="2" t="s">
        <v>154</v>
      </c>
      <c r="AH375" s="2"/>
      <c r="AI375" s="2"/>
      <c r="AJ375" s="2"/>
      <c r="AK375" s="2"/>
      <c r="AL375" s="2"/>
      <c r="AM375" s="2" t="s">
        <v>72</v>
      </c>
      <c r="AN375" s="2"/>
      <c r="AO375" s="2" t="s">
        <v>73</v>
      </c>
      <c r="AP375" s="2" t="s">
        <v>73</v>
      </c>
      <c r="AQ375" s="2"/>
      <c r="AR375" s="2"/>
    </row>
    <row r="376" customFormat="false" ht="15" hidden="false" customHeight="false" outlineLevel="0" collapsed="false">
      <c r="A376" s="2" t="s">
        <v>6176</v>
      </c>
      <c r="B376" s="2" t="s">
        <v>109</v>
      </c>
      <c r="C376" s="2" t="s">
        <v>605</v>
      </c>
      <c r="D376" s="2" t="s">
        <v>78</v>
      </c>
      <c r="E376" s="2" t="s">
        <v>6177</v>
      </c>
      <c r="F376" s="2" t="s">
        <v>6178</v>
      </c>
      <c r="G376" s="2"/>
      <c r="H376" s="2"/>
      <c r="I376" s="2" t="s">
        <v>51</v>
      </c>
      <c r="J376" s="2" t="s">
        <v>52</v>
      </c>
      <c r="K376" s="2" t="s">
        <v>138</v>
      </c>
      <c r="L376" s="2" t="s">
        <v>6179</v>
      </c>
      <c r="M376" s="2" t="s">
        <v>6180</v>
      </c>
      <c r="N376" s="2" t="s">
        <v>6181</v>
      </c>
      <c r="O376" s="2" t="s">
        <v>117</v>
      </c>
      <c r="P376" s="2" t="s">
        <v>631</v>
      </c>
      <c r="Q376" s="2" t="s">
        <v>144</v>
      </c>
      <c r="R376" s="2" t="s">
        <v>145</v>
      </c>
      <c r="S376" s="2" t="s">
        <v>6182</v>
      </c>
      <c r="T376" s="2" t="s">
        <v>6183</v>
      </c>
      <c r="U376" s="2" t="s">
        <v>6184</v>
      </c>
      <c r="V376" s="2" t="s">
        <v>6185</v>
      </c>
      <c r="W376" s="2" t="s">
        <v>6186</v>
      </c>
      <c r="X376" s="2" t="s">
        <v>6187</v>
      </c>
      <c r="Y376" s="2"/>
      <c r="Z376" s="2" t="s">
        <v>2416</v>
      </c>
      <c r="AA376" s="2" t="s">
        <v>6188</v>
      </c>
      <c r="AB376" s="2" t="s">
        <v>6176</v>
      </c>
      <c r="AC376" s="2" t="s">
        <v>6189</v>
      </c>
      <c r="AD376" s="2" t="s">
        <v>100</v>
      </c>
      <c r="AE376" s="2" t="s">
        <v>6190</v>
      </c>
      <c r="AF376" s="2" t="s">
        <v>116</v>
      </c>
      <c r="AG376" s="2" t="s">
        <v>128</v>
      </c>
      <c r="AH376" s="2"/>
      <c r="AI376" s="2"/>
      <c r="AJ376" s="2"/>
      <c r="AK376" s="2"/>
      <c r="AL376" s="2"/>
      <c r="AM376" s="2" t="s">
        <v>104</v>
      </c>
      <c r="AN376" s="2" t="s">
        <v>605</v>
      </c>
      <c r="AO376" s="2" t="s">
        <v>106</v>
      </c>
      <c r="AP376" s="2" t="s">
        <v>74</v>
      </c>
      <c r="AQ376" s="2" t="s">
        <v>132</v>
      </c>
      <c r="AR376" s="2"/>
    </row>
    <row r="377" customFormat="false" ht="15" hidden="false" customHeight="false" outlineLevel="0" collapsed="false">
      <c r="A377" s="2" t="s">
        <v>6191</v>
      </c>
      <c r="B377" s="2" t="s">
        <v>76</v>
      </c>
      <c r="C377" s="2" t="s">
        <v>605</v>
      </c>
      <c r="D377" s="2" t="s">
        <v>78</v>
      </c>
      <c r="E377" s="2" t="s">
        <v>6192</v>
      </c>
      <c r="F377" s="2" t="s">
        <v>6193</v>
      </c>
      <c r="G377" s="2" t="s">
        <v>6194</v>
      </c>
      <c r="H377" s="2" t="s">
        <v>6195</v>
      </c>
      <c r="I377" s="2" t="s">
        <v>51</v>
      </c>
      <c r="J377" s="2" t="s">
        <v>52</v>
      </c>
      <c r="K377" s="2" t="s">
        <v>53</v>
      </c>
      <c r="L377" s="2" t="s">
        <v>4208</v>
      </c>
      <c r="M377" s="2" t="s">
        <v>6196</v>
      </c>
      <c r="N377" s="2" t="s">
        <v>239</v>
      </c>
      <c r="O377" s="2" t="s">
        <v>443</v>
      </c>
      <c r="P377" s="2" t="s">
        <v>328</v>
      </c>
      <c r="Q377" s="2" t="s">
        <v>387</v>
      </c>
      <c r="R377" s="2" t="s">
        <v>145</v>
      </c>
      <c r="S377" s="2" t="s">
        <v>6197</v>
      </c>
      <c r="T377" s="2" t="s">
        <v>6198</v>
      </c>
      <c r="U377" s="2" t="s">
        <v>6199</v>
      </c>
      <c r="V377" s="2" t="s">
        <v>6200</v>
      </c>
      <c r="W377" s="2" t="s">
        <v>6201</v>
      </c>
      <c r="X377" s="2" t="s">
        <v>6202</v>
      </c>
      <c r="Y377" s="2" t="s">
        <v>6203</v>
      </c>
      <c r="Z377" s="2" t="s">
        <v>2855</v>
      </c>
      <c r="AA377" s="2" t="s">
        <v>6204</v>
      </c>
      <c r="AB377" s="2" t="s">
        <v>6191</v>
      </c>
      <c r="AC377" s="2" t="s">
        <v>6205</v>
      </c>
      <c r="AD377" s="2" t="s">
        <v>71</v>
      </c>
      <c r="AE377" s="2"/>
      <c r="AF377" s="2"/>
      <c r="AG377" s="2" t="s">
        <v>128</v>
      </c>
      <c r="AH377" s="2"/>
      <c r="AI377" s="2"/>
      <c r="AJ377" s="2"/>
      <c r="AK377" s="2"/>
      <c r="AL377" s="2"/>
      <c r="AM377" s="2" t="s">
        <v>104</v>
      </c>
      <c r="AN377" s="2" t="s">
        <v>800</v>
      </c>
      <c r="AO377" s="2" t="s">
        <v>106</v>
      </c>
      <c r="AP377" s="2" t="s">
        <v>106</v>
      </c>
      <c r="AQ377" s="2" t="s">
        <v>132</v>
      </c>
      <c r="AR377" s="2" t="s">
        <v>132</v>
      </c>
    </row>
    <row r="378" customFormat="false" ht="15" hidden="false" customHeight="false" outlineLevel="0" collapsed="false">
      <c r="A378" s="2" t="s">
        <v>6206</v>
      </c>
      <c r="B378" s="2" t="s">
        <v>45</v>
      </c>
      <c r="C378" s="2" t="s">
        <v>1707</v>
      </c>
      <c r="D378" s="2" t="s">
        <v>78</v>
      </c>
      <c r="E378" s="2" t="s">
        <v>6207</v>
      </c>
      <c r="F378" s="2" t="s">
        <v>6208</v>
      </c>
      <c r="G378" s="2"/>
      <c r="H378" s="2"/>
      <c r="I378" s="2" t="s">
        <v>83</v>
      </c>
      <c r="J378" s="2" t="s">
        <v>52</v>
      </c>
      <c r="K378" s="2" t="s">
        <v>53</v>
      </c>
      <c r="L378" s="2" t="s">
        <v>6209</v>
      </c>
      <c r="M378" s="2" t="s">
        <v>6210</v>
      </c>
      <c r="N378" s="2" t="s">
        <v>116</v>
      </c>
      <c r="O378" s="2" t="s">
        <v>443</v>
      </c>
      <c r="P378" s="2" t="s">
        <v>287</v>
      </c>
      <c r="Q378" s="2" t="s">
        <v>1249</v>
      </c>
      <c r="R378" s="2" t="s">
        <v>145</v>
      </c>
      <c r="S378" s="2" t="s">
        <v>6211</v>
      </c>
      <c r="T378" s="2" t="s">
        <v>6212</v>
      </c>
      <c r="U378" s="2" t="s">
        <v>6213</v>
      </c>
      <c r="V378" s="2" t="s">
        <v>6214</v>
      </c>
      <c r="W378" s="2" t="s">
        <v>6215</v>
      </c>
      <c r="X378" s="2" t="s">
        <v>6216</v>
      </c>
      <c r="Y378" s="2" t="s">
        <v>6217</v>
      </c>
      <c r="Z378" s="2" t="s">
        <v>81</v>
      </c>
      <c r="AA378" s="2" t="s">
        <v>6218</v>
      </c>
      <c r="AB378" s="2" t="s">
        <v>6206</v>
      </c>
      <c r="AC378" s="2" t="s">
        <v>6219</v>
      </c>
      <c r="AD378" s="2" t="s">
        <v>71</v>
      </c>
      <c r="AE378" s="2"/>
      <c r="AF378" s="2"/>
      <c r="AG378" s="2" t="s">
        <v>154</v>
      </c>
      <c r="AH378" s="2"/>
      <c r="AI378" s="2"/>
      <c r="AJ378" s="2"/>
      <c r="AK378" s="2"/>
      <c r="AL378" s="2"/>
      <c r="AM378" s="2" t="s">
        <v>104</v>
      </c>
      <c r="AN378" s="2" t="s">
        <v>6220</v>
      </c>
      <c r="AO378" s="2" t="s">
        <v>73</v>
      </c>
      <c r="AP378" s="2" t="s">
        <v>74</v>
      </c>
      <c r="AQ378" s="2" t="s">
        <v>107</v>
      </c>
      <c r="AR378" s="2"/>
    </row>
    <row r="379" customFormat="false" ht="15" hidden="false" customHeight="false" outlineLevel="0" collapsed="false">
      <c r="A379" s="2" t="s">
        <v>6221</v>
      </c>
      <c r="B379" s="2" t="s">
        <v>76</v>
      </c>
      <c r="C379" s="2" t="s">
        <v>605</v>
      </c>
      <c r="D379" s="2" t="s">
        <v>78</v>
      </c>
      <c r="E379" s="2" t="s">
        <v>6222</v>
      </c>
      <c r="F379" s="2" t="s">
        <v>6223</v>
      </c>
      <c r="G379" s="2"/>
      <c r="H379" s="2" t="s">
        <v>6224</v>
      </c>
      <c r="I379" s="2" t="s">
        <v>83</v>
      </c>
      <c r="J379" s="2" t="s">
        <v>52</v>
      </c>
      <c r="K379" s="2" t="s">
        <v>53</v>
      </c>
      <c r="L379" s="2" t="s">
        <v>6225</v>
      </c>
      <c r="M379" s="2" t="s">
        <v>6226</v>
      </c>
      <c r="N379" s="2" t="s">
        <v>2089</v>
      </c>
      <c r="O379" s="2" t="s">
        <v>190</v>
      </c>
      <c r="P379" s="2" t="s">
        <v>190</v>
      </c>
      <c r="Q379" s="2" t="s">
        <v>138</v>
      </c>
      <c r="R379" s="2" t="s">
        <v>145</v>
      </c>
      <c r="S379" s="2" t="s">
        <v>6227</v>
      </c>
      <c r="T379" s="2" t="s">
        <v>6228</v>
      </c>
      <c r="U379" s="2" t="s">
        <v>6229</v>
      </c>
      <c r="V379" s="2" t="s">
        <v>6230</v>
      </c>
      <c r="W379" s="2" t="s">
        <v>6231</v>
      </c>
      <c r="X379" s="2" t="s">
        <v>6232</v>
      </c>
      <c r="Y379" s="2"/>
      <c r="Z379" s="2" t="s">
        <v>2505</v>
      </c>
      <c r="AA379" s="2" t="s">
        <v>6233</v>
      </c>
      <c r="AB379" s="2" t="s">
        <v>6221</v>
      </c>
      <c r="AC379" s="2" t="s">
        <v>6234</v>
      </c>
      <c r="AD379" s="2" t="s">
        <v>71</v>
      </c>
      <c r="AE379" s="2"/>
      <c r="AF379" s="2"/>
      <c r="AG379" s="2" t="s">
        <v>128</v>
      </c>
      <c r="AH379" s="2"/>
      <c r="AI379" s="2"/>
      <c r="AJ379" s="2"/>
      <c r="AK379" s="2"/>
      <c r="AL379" s="2"/>
      <c r="AM379" s="2" t="s">
        <v>72</v>
      </c>
      <c r="AN379" s="2"/>
      <c r="AO379" s="2" t="s">
        <v>106</v>
      </c>
      <c r="AP379" s="2" t="s">
        <v>156</v>
      </c>
      <c r="AQ379" s="2" t="s">
        <v>132</v>
      </c>
      <c r="AR379" s="2" t="s">
        <v>132</v>
      </c>
    </row>
    <row r="380" customFormat="false" ht="15" hidden="false" customHeight="false" outlineLevel="0" collapsed="false">
      <c r="A380" s="2" t="s">
        <v>6235</v>
      </c>
      <c r="B380" s="2" t="s">
        <v>109</v>
      </c>
      <c r="C380" s="2" t="s">
        <v>605</v>
      </c>
      <c r="D380" s="2" t="s">
        <v>78</v>
      </c>
      <c r="E380" s="2" t="s">
        <v>6236</v>
      </c>
      <c r="F380" s="2" t="s">
        <v>6237</v>
      </c>
      <c r="G380" s="2"/>
      <c r="H380" s="2" t="s">
        <v>6238</v>
      </c>
      <c r="I380" s="2" t="s">
        <v>83</v>
      </c>
      <c r="J380" s="2" t="s">
        <v>52</v>
      </c>
      <c r="K380" s="2" t="s">
        <v>138</v>
      </c>
      <c r="L380" s="2" t="s">
        <v>6239</v>
      </c>
      <c r="M380" s="2" t="s">
        <v>6240</v>
      </c>
      <c r="N380" s="2" t="s">
        <v>262</v>
      </c>
      <c r="O380" s="2" t="s">
        <v>58</v>
      </c>
      <c r="P380" s="2" t="s">
        <v>165</v>
      </c>
      <c r="Q380" s="2" t="s">
        <v>59</v>
      </c>
      <c r="R380" s="2" t="s">
        <v>60</v>
      </c>
      <c r="S380" s="2" t="s">
        <v>6241</v>
      </c>
      <c r="T380" s="2" t="s">
        <v>6242</v>
      </c>
      <c r="U380" s="2" t="s">
        <v>6243</v>
      </c>
      <c r="V380" s="2" t="s">
        <v>6244</v>
      </c>
      <c r="W380" s="2" t="s">
        <v>6245</v>
      </c>
      <c r="X380" s="2" t="s">
        <v>6246</v>
      </c>
      <c r="Y380" s="2"/>
      <c r="Z380" s="2" t="s">
        <v>2759</v>
      </c>
      <c r="AA380" s="2" t="s">
        <v>6247</v>
      </c>
      <c r="AB380" s="2" t="s">
        <v>6235</v>
      </c>
      <c r="AC380" s="2" t="s">
        <v>6248</v>
      </c>
      <c r="AD380" s="2" t="s">
        <v>71</v>
      </c>
      <c r="AE380" s="2"/>
      <c r="AF380" s="2"/>
      <c r="AG380" s="2" t="s">
        <v>128</v>
      </c>
      <c r="AH380" s="2"/>
      <c r="AI380" s="2"/>
      <c r="AJ380" s="2"/>
      <c r="AK380" s="2"/>
      <c r="AL380" s="2"/>
      <c r="AM380" s="2" t="s">
        <v>104</v>
      </c>
      <c r="AN380" s="2" t="s">
        <v>707</v>
      </c>
      <c r="AO380" s="2" t="s">
        <v>156</v>
      </c>
      <c r="AP380" s="2"/>
      <c r="AQ380" s="2" t="s">
        <v>107</v>
      </c>
      <c r="AR380" s="2"/>
    </row>
    <row r="381" customFormat="false" ht="15" hidden="false" customHeight="false" outlineLevel="0" collapsed="false">
      <c r="A381" s="2" t="s">
        <v>6249</v>
      </c>
      <c r="B381" s="2" t="s">
        <v>76</v>
      </c>
      <c r="C381" s="2" t="s">
        <v>605</v>
      </c>
      <c r="D381" s="2" t="s">
        <v>78</v>
      </c>
      <c r="E381" s="2" t="s">
        <v>6250</v>
      </c>
      <c r="F381" s="2" t="s">
        <v>4367</v>
      </c>
      <c r="G381" s="2" t="s">
        <v>81</v>
      </c>
      <c r="H381" s="2" t="s">
        <v>6251</v>
      </c>
      <c r="I381" s="2" t="s">
        <v>83</v>
      </c>
      <c r="J381" s="2" t="s">
        <v>52</v>
      </c>
      <c r="K381" s="2" t="s">
        <v>588</v>
      </c>
      <c r="L381" s="2" t="s">
        <v>6252</v>
      </c>
      <c r="M381" s="2" t="s">
        <v>6253</v>
      </c>
      <c r="N381" s="2" t="s">
        <v>2602</v>
      </c>
      <c r="O381" s="2" t="s">
        <v>72</v>
      </c>
      <c r="P381" s="2" t="s">
        <v>72</v>
      </c>
      <c r="Q381" s="2" t="s">
        <v>1334</v>
      </c>
      <c r="R381" s="2" t="s">
        <v>145</v>
      </c>
      <c r="S381" s="2" t="s">
        <v>6254</v>
      </c>
      <c r="T381" s="2" t="s">
        <v>6255</v>
      </c>
      <c r="U381" s="2" t="s">
        <v>6256</v>
      </c>
      <c r="V381" s="2" t="s">
        <v>6257</v>
      </c>
      <c r="W381" s="2" t="s">
        <v>6258</v>
      </c>
      <c r="X381" s="2" t="s">
        <v>6259</v>
      </c>
      <c r="Y381" s="2" t="s">
        <v>81</v>
      </c>
      <c r="Z381" s="2" t="s">
        <v>6260</v>
      </c>
      <c r="AA381" s="2" t="s">
        <v>6261</v>
      </c>
      <c r="AB381" s="2" t="s">
        <v>6249</v>
      </c>
      <c r="AC381" s="2" t="s">
        <v>6262</v>
      </c>
      <c r="AD381" s="2" t="s">
        <v>71</v>
      </c>
      <c r="AE381" s="2"/>
      <c r="AF381" s="2"/>
      <c r="AG381" s="2" t="s">
        <v>298</v>
      </c>
      <c r="AH381" s="2" t="s">
        <v>178</v>
      </c>
      <c r="AI381" s="2" t="s">
        <v>6263</v>
      </c>
      <c r="AJ381" s="2" t="s">
        <v>6264</v>
      </c>
      <c r="AK381" s="2"/>
      <c r="AL381" s="2"/>
      <c r="AM381" s="2" t="s">
        <v>104</v>
      </c>
      <c r="AN381" s="2" t="s">
        <v>228</v>
      </c>
      <c r="AO381" s="2" t="s">
        <v>106</v>
      </c>
      <c r="AP381" s="2" t="s">
        <v>74</v>
      </c>
      <c r="AQ381" s="2" t="s">
        <v>132</v>
      </c>
      <c r="AR381" s="2" t="s">
        <v>204</v>
      </c>
    </row>
    <row r="382" customFormat="false" ht="15" hidden="false" customHeight="false" outlineLevel="0" collapsed="false">
      <c r="A382" s="2" t="s">
        <v>6265</v>
      </c>
      <c r="B382" s="2" t="s">
        <v>1415</v>
      </c>
      <c r="C382" s="2" t="s">
        <v>707</v>
      </c>
      <c r="D382" s="2" t="s">
        <v>78</v>
      </c>
      <c r="E382" s="2" t="s">
        <v>6266</v>
      </c>
      <c r="F382" s="2" t="s">
        <v>6267</v>
      </c>
      <c r="G382" s="2" t="s">
        <v>4240</v>
      </c>
      <c r="H382" s="2"/>
      <c r="I382" s="2" t="s">
        <v>83</v>
      </c>
      <c r="J382" s="2" t="s">
        <v>52</v>
      </c>
      <c r="K382" s="2" t="s">
        <v>53</v>
      </c>
      <c r="L382" s="2" t="s">
        <v>6268</v>
      </c>
      <c r="M382" s="2" t="s">
        <v>6269</v>
      </c>
      <c r="N382" s="2" t="s">
        <v>3944</v>
      </c>
      <c r="O382" s="2" t="s">
        <v>57</v>
      </c>
      <c r="P382" s="2" t="s">
        <v>980</v>
      </c>
      <c r="Q382" s="2" t="s">
        <v>6270</v>
      </c>
      <c r="R382" s="2" t="s">
        <v>145</v>
      </c>
      <c r="S382" s="2" t="s">
        <v>4244</v>
      </c>
      <c r="T382" s="2" t="s">
        <v>4245</v>
      </c>
      <c r="U382" s="2" t="s">
        <v>6271</v>
      </c>
      <c r="V382" s="2" t="s">
        <v>4247</v>
      </c>
      <c r="W382" s="2" t="s">
        <v>4245</v>
      </c>
      <c r="X382" s="2" t="s">
        <v>4240</v>
      </c>
      <c r="Y382" s="2"/>
      <c r="Z382" s="2" t="s">
        <v>5443</v>
      </c>
      <c r="AA382" s="2" t="s">
        <v>722</v>
      </c>
      <c r="AB382" s="2" t="s">
        <v>6265</v>
      </c>
      <c r="AC382" s="2" t="s">
        <v>6272</v>
      </c>
      <c r="AD382" s="2" t="s">
        <v>71</v>
      </c>
      <c r="AE382" s="2"/>
      <c r="AF382" s="2"/>
      <c r="AG382" s="2"/>
      <c r="AH382" s="2"/>
      <c r="AI382" s="2"/>
      <c r="AJ382" s="2"/>
      <c r="AK382" s="2"/>
      <c r="AL382" s="2"/>
      <c r="AM382" s="2" t="s">
        <v>72</v>
      </c>
      <c r="AN382" s="2"/>
      <c r="AO382" s="2"/>
      <c r="AP382" s="2" t="s">
        <v>106</v>
      </c>
      <c r="AQ382" s="2"/>
      <c r="AR382" s="2"/>
    </row>
    <row r="383" customFormat="false" ht="15" hidden="false" customHeight="false" outlineLevel="0" collapsed="false">
      <c r="A383" s="2" t="s">
        <v>6273</v>
      </c>
      <c r="B383" s="2" t="s">
        <v>76</v>
      </c>
      <c r="C383" s="2" t="s">
        <v>707</v>
      </c>
      <c r="D383" s="2" t="s">
        <v>78</v>
      </c>
      <c r="E383" s="2" t="s">
        <v>6274</v>
      </c>
      <c r="F383" s="2" t="s">
        <v>6275</v>
      </c>
      <c r="G383" s="2" t="s">
        <v>6276</v>
      </c>
      <c r="H383" s="2" t="s">
        <v>6277</v>
      </c>
      <c r="I383" s="2" t="s">
        <v>83</v>
      </c>
      <c r="J383" s="2" t="s">
        <v>52</v>
      </c>
      <c r="K383" s="2" t="s">
        <v>4884</v>
      </c>
      <c r="L383" s="2" t="s">
        <v>6278</v>
      </c>
      <c r="M383" s="2" t="s">
        <v>6279</v>
      </c>
      <c r="N383" s="2" t="s">
        <v>2089</v>
      </c>
      <c r="O383" s="2" t="s">
        <v>142</v>
      </c>
      <c r="P383" s="2" t="s">
        <v>611</v>
      </c>
      <c r="Q383" s="2" t="s">
        <v>6280</v>
      </c>
      <c r="R383" s="2" t="s">
        <v>675</v>
      </c>
      <c r="S383" s="2" t="s">
        <v>6281</v>
      </c>
      <c r="T383" s="2" t="s">
        <v>6282</v>
      </c>
      <c r="U383" s="2" t="s">
        <v>6283</v>
      </c>
      <c r="V383" s="2" t="s">
        <v>6284</v>
      </c>
      <c r="W383" s="2" t="s">
        <v>6285</v>
      </c>
      <c r="X383" s="2" t="s">
        <v>6276</v>
      </c>
      <c r="Y383" s="2" t="s">
        <v>6286</v>
      </c>
      <c r="Z383" s="2" t="s">
        <v>6287</v>
      </c>
      <c r="AA383" s="2" t="s">
        <v>6288</v>
      </c>
      <c r="AB383" s="2" t="s">
        <v>6273</v>
      </c>
      <c r="AC383" s="2" t="s">
        <v>6289</v>
      </c>
      <c r="AD383" s="2" t="s">
        <v>71</v>
      </c>
      <c r="AE383" s="2"/>
      <c r="AF383" s="2"/>
      <c r="AG383" s="2" t="s">
        <v>663</v>
      </c>
      <c r="AH383" s="2"/>
      <c r="AI383" s="2"/>
      <c r="AJ383" s="2"/>
      <c r="AK383" s="2"/>
      <c r="AL383" s="2"/>
      <c r="AM383" s="2" t="s">
        <v>104</v>
      </c>
      <c r="AN383" s="2" t="s">
        <v>705</v>
      </c>
      <c r="AO383" s="2" t="s">
        <v>156</v>
      </c>
      <c r="AP383" s="2" t="s">
        <v>74</v>
      </c>
      <c r="AQ383" s="2" t="s">
        <v>132</v>
      </c>
      <c r="AR383" s="2"/>
    </row>
    <row r="384" customFormat="false" ht="15" hidden="false" customHeight="false" outlineLevel="0" collapsed="false">
      <c r="A384" s="2" t="s">
        <v>6290</v>
      </c>
      <c r="B384" s="2" t="s">
        <v>76</v>
      </c>
      <c r="C384" s="2" t="s">
        <v>605</v>
      </c>
      <c r="D384" s="2" t="s">
        <v>78</v>
      </c>
      <c r="E384" s="2" t="s">
        <v>6291</v>
      </c>
      <c r="F384" s="2" t="s">
        <v>3042</v>
      </c>
      <c r="G384" s="2" t="s">
        <v>6292</v>
      </c>
      <c r="H384" s="2" t="s">
        <v>6293</v>
      </c>
      <c r="I384" s="2" t="s">
        <v>51</v>
      </c>
      <c r="J384" s="2" t="s">
        <v>52</v>
      </c>
      <c r="K384" s="2" t="s">
        <v>53</v>
      </c>
      <c r="L384" s="2" t="s">
        <v>6294</v>
      </c>
      <c r="M384" s="2" t="s">
        <v>6295</v>
      </c>
      <c r="N384" s="2" t="s">
        <v>6296</v>
      </c>
      <c r="O384" s="2" t="s">
        <v>287</v>
      </c>
      <c r="P384" s="2" t="s">
        <v>287</v>
      </c>
      <c r="Q384" s="2" t="s">
        <v>6297</v>
      </c>
      <c r="R384" s="2" t="s">
        <v>60</v>
      </c>
      <c r="S384" s="2" t="s">
        <v>6298</v>
      </c>
      <c r="T384" s="2" t="s">
        <v>6299</v>
      </c>
      <c r="U384" s="2" t="s">
        <v>6292</v>
      </c>
      <c r="V384" s="2" t="s">
        <v>6300</v>
      </c>
      <c r="W384" s="2" t="s">
        <v>6301</v>
      </c>
      <c r="X384" s="2" t="s">
        <v>6302</v>
      </c>
      <c r="Y384" s="2" t="s">
        <v>6292</v>
      </c>
      <c r="Z384" s="2" t="s">
        <v>6303</v>
      </c>
      <c r="AA384" s="2" t="s">
        <v>6304</v>
      </c>
      <c r="AB384" s="2" t="s">
        <v>6290</v>
      </c>
      <c r="AC384" s="2" t="s">
        <v>6305</v>
      </c>
      <c r="AD384" s="2" t="s">
        <v>71</v>
      </c>
      <c r="AE384" s="2"/>
      <c r="AF384" s="2"/>
      <c r="AG384" s="2" t="s">
        <v>128</v>
      </c>
      <c r="AH384" s="2" t="s">
        <v>178</v>
      </c>
      <c r="AI384" s="2" t="s">
        <v>3151</v>
      </c>
      <c r="AJ384" s="2" t="s">
        <v>3151</v>
      </c>
      <c r="AK384" s="2"/>
      <c r="AL384" s="2"/>
      <c r="AM384" s="2" t="s">
        <v>72</v>
      </c>
      <c r="AN384" s="2"/>
      <c r="AO384" s="2" t="s">
        <v>106</v>
      </c>
      <c r="AP384" s="2" t="s">
        <v>74</v>
      </c>
      <c r="AQ384" s="2" t="s">
        <v>132</v>
      </c>
      <c r="AR384" s="2" t="s">
        <v>204</v>
      </c>
    </row>
    <row r="385" customFormat="false" ht="15" hidden="false" customHeight="false" outlineLevel="0" collapsed="false">
      <c r="A385" s="2" t="s">
        <v>6306</v>
      </c>
      <c r="B385" s="2" t="s">
        <v>278</v>
      </c>
      <c r="C385" s="2" t="s">
        <v>605</v>
      </c>
      <c r="D385" s="2" t="s">
        <v>78</v>
      </c>
      <c r="E385" s="2" t="s">
        <v>6307</v>
      </c>
      <c r="F385" s="2" t="s">
        <v>6308</v>
      </c>
      <c r="G385" s="2" t="s">
        <v>6309</v>
      </c>
      <c r="H385" s="2" t="s">
        <v>6310</v>
      </c>
      <c r="I385" s="2" t="s">
        <v>51</v>
      </c>
      <c r="J385" s="2" t="s">
        <v>52</v>
      </c>
      <c r="K385" s="2" t="s">
        <v>729</v>
      </c>
      <c r="L385" s="2" t="s">
        <v>6311</v>
      </c>
      <c r="M385" s="2" t="s">
        <v>6312</v>
      </c>
      <c r="N385" s="2" t="s">
        <v>87</v>
      </c>
      <c r="O385" s="2" t="s">
        <v>58</v>
      </c>
      <c r="P385" s="2" t="s">
        <v>165</v>
      </c>
      <c r="Q385" s="2" t="s">
        <v>6313</v>
      </c>
      <c r="R385" s="2" t="s">
        <v>215</v>
      </c>
      <c r="S385" s="2" t="s">
        <v>6314</v>
      </c>
      <c r="T385" s="2" t="s">
        <v>6315</v>
      </c>
      <c r="U385" s="2" t="s">
        <v>6316</v>
      </c>
      <c r="V385" s="2" t="s">
        <v>6317</v>
      </c>
      <c r="W385" s="2" t="s">
        <v>6318</v>
      </c>
      <c r="X385" s="2" t="s">
        <v>6310</v>
      </c>
      <c r="Y385" s="2"/>
      <c r="Z385" s="2" t="s">
        <v>358</v>
      </c>
      <c r="AA385" s="2" t="s">
        <v>6319</v>
      </c>
      <c r="AB385" s="2" t="s">
        <v>6306</v>
      </c>
      <c r="AC385" s="2" t="s">
        <v>6320</v>
      </c>
      <c r="AD385" s="2" t="s">
        <v>100</v>
      </c>
      <c r="AE385" s="2" t="s">
        <v>6321</v>
      </c>
      <c r="AF385" s="2" t="s">
        <v>6322</v>
      </c>
      <c r="AG385" s="2" t="s">
        <v>103</v>
      </c>
      <c r="AH385" s="2" t="s">
        <v>253</v>
      </c>
      <c r="AI385" s="2"/>
      <c r="AJ385" s="2"/>
      <c r="AK385" s="2" t="s">
        <v>6323</v>
      </c>
      <c r="AL385" s="2" t="s">
        <v>6324</v>
      </c>
      <c r="AM385" s="2" t="s">
        <v>104</v>
      </c>
      <c r="AN385" s="2" t="s">
        <v>228</v>
      </c>
      <c r="AO385" s="2" t="s">
        <v>106</v>
      </c>
      <c r="AP385" s="2"/>
      <c r="AQ385" s="2" t="s">
        <v>132</v>
      </c>
      <c r="AR385" s="2"/>
    </row>
    <row r="386" customFormat="false" ht="15" hidden="false" customHeight="false" outlineLevel="0" collapsed="false">
      <c r="A386" s="2" t="s">
        <v>6325</v>
      </c>
      <c r="B386" s="2" t="s">
        <v>109</v>
      </c>
      <c r="C386" s="2" t="s">
        <v>605</v>
      </c>
      <c r="D386" s="2" t="s">
        <v>78</v>
      </c>
      <c r="E386" s="2" t="s">
        <v>6326</v>
      </c>
      <c r="F386" s="2" t="s">
        <v>6327</v>
      </c>
      <c r="G386" s="2" t="s">
        <v>6328</v>
      </c>
      <c r="H386" s="2"/>
      <c r="I386" s="2" t="s">
        <v>83</v>
      </c>
      <c r="J386" s="2" t="s">
        <v>52</v>
      </c>
      <c r="K386" s="2" t="s">
        <v>84</v>
      </c>
      <c r="L386" s="2" t="s">
        <v>6329</v>
      </c>
      <c r="M386" s="2" t="s">
        <v>6330</v>
      </c>
      <c r="N386" s="2" t="s">
        <v>6331</v>
      </c>
      <c r="O386" s="2" t="s">
        <v>213</v>
      </c>
      <c r="P386" s="2" t="s">
        <v>1128</v>
      </c>
      <c r="Q386" s="2" t="s">
        <v>59</v>
      </c>
      <c r="R386" s="2" t="s">
        <v>60</v>
      </c>
      <c r="S386" s="2" t="s">
        <v>6332</v>
      </c>
      <c r="T386" s="2" t="s">
        <v>6333</v>
      </c>
      <c r="U386" s="2" t="s">
        <v>6334</v>
      </c>
      <c r="V386" s="2" t="s">
        <v>6335</v>
      </c>
      <c r="W386" s="2"/>
      <c r="X386" s="2" t="s">
        <v>6336</v>
      </c>
      <c r="Y386" s="2" t="s">
        <v>6337</v>
      </c>
      <c r="Z386" s="2" t="s">
        <v>2759</v>
      </c>
      <c r="AA386" s="2" t="s">
        <v>6338</v>
      </c>
      <c r="AB386" s="2" t="s">
        <v>6325</v>
      </c>
      <c r="AC386" s="2" t="s">
        <v>6339</v>
      </c>
      <c r="AD386" s="2" t="s">
        <v>100</v>
      </c>
      <c r="AE386" s="2" t="s">
        <v>6340</v>
      </c>
      <c r="AF386" s="2" t="s">
        <v>6341</v>
      </c>
      <c r="AG386" s="2"/>
      <c r="AH386" s="2"/>
      <c r="AI386" s="2"/>
      <c r="AJ386" s="2"/>
      <c r="AK386" s="2"/>
      <c r="AL386" s="2"/>
      <c r="AM386" s="2" t="s">
        <v>104</v>
      </c>
      <c r="AN386" s="2" t="s">
        <v>131</v>
      </c>
      <c r="AO386" s="2" t="s">
        <v>106</v>
      </c>
      <c r="AP386" s="2" t="s">
        <v>74</v>
      </c>
      <c r="AQ386" s="2" t="s">
        <v>107</v>
      </c>
      <c r="AR386" s="2"/>
    </row>
    <row r="387" customFormat="false" ht="15" hidden="false" customHeight="false" outlineLevel="0" collapsed="false">
      <c r="A387" s="2" t="s">
        <v>6342</v>
      </c>
      <c r="B387" s="2" t="s">
        <v>76</v>
      </c>
      <c r="C387" s="2" t="s">
        <v>605</v>
      </c>
      <c r="D387" s="2" t="s">
        <v>78</v>
      </c>
      <c r="E387" s="2" t="s">
        <v>6343</v>
      </c>
      <c r="F387" s="2" t="s">
        <v>6344</v>
      </c>
      <c r="G387" s="2"/>
      <c r="H387" s="2" t="s">
        <v>6345</v>
      </c>
      <c r="I387" s="2" t="s">
        <v>83</v>
      </c>
      <c r="J387" s="2" t="s">
        <v>52</v>
      </c>
      <c r="K387" s="2" t="s">
        <v>6346</v>
      </c>
      <c r="L387" s="2" t="s">
        <v>6347</v>
      </c>
      <c r="M387" s="2" t="s">
        <v>6348</v>
      </c>
      <c r="N387" s="2" t="s">
        <v>164</v>
      </c>
      <c r="O387" s="2" t="s">
        <v>212</v>
      </c>
      <c r="P387" s="2" t="s">
        <v>631</v>
      </c>
      <c r="Q387" s="2" t="s">
        <v>5287</v>
      </c>
      <c r="R387" s="2" t="s">
        <v>1749</v>
      </c>
      <c r="S387" s="2" t="s">
        <v>6349</v>
      </c>
      <c r="T387" s="2" t="s">
        <v>6350</v>
      </c>
      <c r="U387" s="2" t="s">
        <v>6351</v>
      </c>
      <c r="V387" s="2" t="s">
        <v>6352</v>
      </c>
      <c r="W387" s="2" t="s">
        <v>6353</v>
      </c>
      <c r="X387" s="2" t="s">
        <v>6351</v>
      </c>
      <c r="Y387" s="2"/>
      <c r="Z387" s="2" t="s">
        <v>3566</v>
      </c>
      <c r="AA387" s="2" t="s">
        <v>6354</v>
      </c>
      <c r="AB387" s="2" t="s">
        <v>6342</v>
      </c>
      <c r="AC387" s="2" t="s">
        <v>6355</v>
      </c>
      <c r="AD387" s="2" t="s">
        <v>71</v>
      </c>
      <c r="AE387" s="2"/>
      <c r="AF387" s="2"/>
      <c r="AG387" s="2" t="s">
        <v>128</v>
      </c>
      <c r="AH387" s="2" t="s">
        <v>253</v>
      </c>
      <c r="AI387" s="2"/>
      <c r="AJ387" s="2"/>
      <c r="AK387" s="2"/>
      <c r="AL387" s="2"/>
      <c r="AM387" s="2" t="s">
        <v>72</v>
      </c>
      <c r="AN387" s="2"/>
      <c r="AO387" s="2" t="s">
        <v>106</v>
      </c>
      <c r="AP387" s="2" t="s">
        <v>74</v>
      </c>
      <c r="AQ387" s="2"/>
      <c r="AR387" s="2"/>
    </row>
    <row r="388" customFormat="false" ht="15" hidden="false" customHeight="false" outlineLevel="0" collapsed="false">
      <c r="A388" s="2" t="s">
        <v>6356</v>
      </c>
      <c r="B388" s="2" t="s">
        <v>76</v>
      </c>
      <c r="C388" s="2" t="s">
        <v>605</v>
      </c>
      <c r="D388" s="2" t="s">
        <v>78</v>
      </c>
      <c r="E388" s="2" t="s">
        <v>6357</v>
      </c>
      <c r="F388" s="2" t="s">
        <v>6358</v>
      </c>
      <c r="G388" s="2" t="s">
        <v>6359</v>
      </c>
      <c r="H388" s="2" t="s">
        <v>6360</v>
      </c>
      <c r="I388" s="2" t="s">
        <v>51</v>
      </c>
      <c r="J388" s="2" t="s">
        <v>52</v>
      </c>
      <c r="K388" s="2" t="s">
        <v>235</v>
      </c>
      <c r="L388" s="2" t="s">
        <v>6361</v>
      </c>
      <c r="M388" s="2" t="s">
        <v>6362</v>
      </c>
      <c r="N388" s="2" t="s">
        <v>6363</v>
      </c>
      <c r="O388" s="2" t="s">
        <v>88</v>
      </c>
      <c r="P388" s="2" t="s">
        <v>262</v>
      </c>
      <c r="Q388" s="2" t="s">
        <v>59</v>
      </c>
      <c r="R388" s="2" t="s">
        <v>60</v>
      </c>
      <c r="S388" s="2" t="s">
        <v>6364</v>
      </c>
      <c r="T388" s="2" t="s">
        <v>6365</v>
      </c>
      <c r="U388" s="2" t="s">
        <v>6366</v>
      </c>
      <c r="V388" s="2" t="s">
        <v>6367</v>
      </c>
      <c r="W388" s="2" t="s">
        <v>6368</v>
      </c>
      <c r="X388" s="2" t="s">
        <v>6359</v>
      </c>
      <c r="Y388" s="2" t="s">
        <v>6366</v>
      </c>
      <c r="Z388" s="2" t="s">
        <v>6369</v>
      </c>
      <c r="AA388" s="2" t="s">
        <v>6370</v>
      </c>
      <c r="AB388" s="2" t="s">
        <v>6356</v>
      </c>
      <c r="AC388" s="2" t="s">
        <v>6371</v>
      </c>
      <c r="AD388" s="2" t="s">
        <v>100</v>
      </c>
      <c r="AE388" s="2" t="s">
        <v>6372</v>
      </c>
      <c r="AF388" s="2" t="s">
        <v>3436</v>
      </c>
      <c r="AG388" s="2"/>
      <c r="AH388" s="2"/>
      <c r="AI388" s="2"/>
      <c r="AJ388" s="2"/>
      <c r="AK388" s="2"/>
      <c r="AL388" s="2"/>
      <c r="AM388" s="2" t="s">
        <v>104</v>
      </c>
      <c r="AN388" s="2" t="s">
        <v>1344</v>
      </c>
      <c r="AO388" s="2" t="s">
        <v>73</v>
      </c>
      <c r="AP388" s="2" t="s">
        <v>74</v>
      </c>
      <c r="AQ388" s="2" t="s">
        <v>107</v>
      </c>
      <c r="AR388" s="2"/>
    </row>
    <row r="389" customFormat="false" ht="15" hidden="false" customHeight="false" outlineLevel="0" collapsed="false">
      <c r="A389" s="2" t="s">
        <v>6373</v>
      </c>
      <c r="B389" s="2" t="s">
        <v>76</v>
      </c>
      <c r="C389" s="2" t="s">
        <v>605</v>
      </c>
      <c r="D389" s="2" t="s">
        <v>78</v>
      </c>
      <c r="E389" s="2" t="s">
        <v>6374</v>
      </c>
      <c r="F389" s="2" t="s">
        <v>6375</v>
      </c>
      <c r="G389" s="2"/>
      <c r="H389" s="2" t="s">
        <v>6376</v>
      </c>
      <c r="I389" s="2" t="s">
        <v>83</v>
      </c>
      <c r="J389" s="2" t="s">
        <v>52</v>
      </c>
      <c r="K389" s="2" t="s">
        <v>1031</v>
      </c>
      <c r="L389" s="2" t="s">
        <v>6377</v>
      </c>
      <c r="M389" s="2" t="s">
        <v>6378</v>
      </c>
      <c r="N389" s="2" t="s">
        <v>4887</v>
      </c>
      <c r="O389" s="2" t="s">
        <v>212</v>
      </c>
      <c r="P389" s="2" t="s">
        <v>496</v>
      </c>
      <c r="Q389" s="2" t="s">
        <v>6379</v>
      </c>
      <c r="R389" s="2" t="s">
        <v>350</v>
      </c>
      <c r="S389" s="2" t="s">
        <v>6380</v>
      </c>
      <c r="T389" s="2" t="s">
        <v>6381</v>
      </c>
      <c r="U389" s="2" t="s">
        <v>6382</v>
      </c>
      <c r="V389" s="2" t="s">
        <v>6383</v>
      </c>
      <c r="W389" s="2"/>
      <c r="X389" s="2" t="s">
        <v>6384</v>
      </c>
      <c r="Y389" s="2"/>
      <c r="Z389" s="2" t="s">
        <v>6385</v>
      </c>
      <c r="AA389" s="2" t="s">
        <v>6386</v>
      </c>
      <c r="AB389" s="2" t="s">
        <v>6373</v>
      </c>
      <c r="AC389" s="2" t="s">
        <v>6387</v>
      </c>
      <c r="AD389" s="2" t="s">
        <v>71</v>
      </c>
      <c r="AE389" s="2"/>
      <c r="AF389" s="2"/>
      <c r="AG389" s="2" t="s">
        <v>298</v>
      </c>
      <c r="AH389" s="2"/>
      <c r="AI389" s="2"/>
      <c r="AJ389" s="2"/>
      <c r="AK389" s="2"/>
      <c r="AL389" s="2"/>
      <c r="AM389" s="2" t="s">
        <v>104</v>
      </c>
      <c r="AN389" s="2" t="s">
        <v>820</v>
      </c>
      <c r="AO389" s="2" t="s">
        <v>106</v>
      </c>
      <c r="AP389" s="2" t="s">
        <v>74</v>
      </c>
      <c r="AQ389" s="2" t="s">
        <v>132</v>
      </c>
      <c r="AR389" s="2"/>
    </row>
    <row r="390" customFormat="false" ht="15" hidden="false" customHeight="false" outlineLevel="0" collapsed="false">
      <c r="A390" s="2" t="s">
        <v>6388</v>
      </c>
      <c r="B390" s="2" t="s">
        <v>109</v>
      </c>
      <c r="C390" s="2" t="s">
        <v>605</v>
      </c>
      <c r="D390" s="2" t="s">
        <v>78</v>
      </c>
      <c r="E390" s="2" t="s">
        <v>6389</v>
      </c>
      <c r="F390" s="2" t="s">
        <v>6390</v>
      </c>
      <c r="G390" s="2"/>
      <c r="H390" s="2" t="s">
        <v>6391</v>
      </c>
      <c r="I390" s="2" t="s">
        <v>51</v>
      </c>
      <c r="J390" s="2" t="s">
        <v>52</v>
      </c>
      <c r="K390" s="2" t="s">
        <v>53</v>
      </c>
      <c r="L390" s="2" t="s">
        <v>1050</v>
      </c>
      <c r="M390" s="2" t="s">
        <v>6392</v>
      </c>
      <c r="N390" s="2" t="s">
        <v>939</v>
      </c>
      <c r="O390" s="2" t="s">
        <v>573</v>
      </c>
      <c r="P390" s="2" t="s">
        <v>442</v>
      </c>
      <c r="Q390" s="2" t="s">
        <v>1748</v>
      </c>
      <c r="R390" s="2" t="s">
        <v>167</v>
      </c>
      <c r="S390" s="2" t="s">
        <v>6393</v>
      </c>
      <c r="T390" s="2" t="s">
        <v>6394</v>
      </c>
      <c r="U390" s="2" t="s">
        <v>6395</v>
      </c>
      <c r="V390" s="2" t="s">
        <v>6396</v>
      </c>
      <c r="W390" s="2"/>
      <c r="X390" s="2" t="s">
        <v>6397</v>
      </c>
      <c r="Y390" s="2"/>
      <c r="Z390" s="2" t="s">
        <v>2759</v>
      </c>
      <c r="AA390" s="2" t="s">
        <v>6398</v>
      </c>
      <c r="AB390" s="2" t="s">
        <v>6388</v>
      </c>
      <c r="AC390" s="2" t="s">
        <v>6399</v>
      </c>
      <c r="AD390" s="2" t="s">
        <v>100</v>
      </c>
      <c r="AE390" s="2" t="s">
        <v>6400</v>
      </c>
      <c r="AF390" s="2" t="s">
        <v>6401</v>
      </c>
      <c r="AG390" s="2"/>
      <c r="AH390" s="2"/>
      <c r="AI390" s="2"/>
      <c r="AJ390" s="2"/>
      <c r="AK390" s="2"/>
      <c r="AL390" s="2"/>
      <c r="AM390" s="2" t="s">
        <v>104</v>
      </c>
      <c r="AN390" s="2" t="s">
        <v>707</v>
      </c>
      <c r="AO390" s="2" t="s">
        <v>156</v>
      </c>
      <c r="AP390" s="2"/>
      <c r="AQ390" s="2"/>
      <c r="AR390" s="2"/>
    </row>
    <row r="391" customFormat="false" ht="15" hidden="false" customHeight="false" outlineLevel="0" collapsed="false">
      <c r="A391" s="2" t="s">
        <v>6402</v>
      </c>
      <c r="B391" s="2" t="s">
        <v>76</v>
      </c>
      <c r="C391" s="2" t="s">
        <v>605</v>
      </c>
      <c r="D391" s="2" t="s">
        <v>78</v>
      </c>
      <c r="E391" s="2" t="s">
        <v>6403</v>
      </c>
      <c r="F391" s="2" t="s">
        <v>6404</v>
      </c>
      <c r="G391" s="2" t="s">
        <v>6405</v>
      </c>
      <c r="H391" s="2" t="s">
        <v>6406</v>
      </c>
      <c r="I391" s="2" t="s">
        <v>51</v>
      </c>
      <c r="J391" s="2" t="s">
        <v>52</v>
      </c>
      <c r="K391" s="2" t="s">
        <v>53</v>
      </c>
      <c r="L391" s="2" t="s">
        <v>6407</v>
      </c>
      <c r="M391" s="2" t="s">
        <v>6408</v>
      </c>
      <c r="N391" s="2" t="s">
        <v>6409</v>
      </c>
      <c r="O391" s="2" t="s">
        <v>213</v>
      </c>
      <c r="P391" s="2" t="s">
        <v>980</v>
      </c>
      <c r="Q391" s="2" t="s">
        <v>3981</v>
      </c>
      <c r="R391" s="2" t="s">
        <v>3981</v>
      </c>
      <c r="S391" s="2" t="s">
        <v>6410</v>
      </c>
      <c r="T391" s="2" t="s">
        <v>6411</v>
      </c>
      <c r="U391" s="2" t="s">
        <v>6412</v>
      </c>
      <c r="V391" s="2" t="s">
        <v>6413</v>
      </c>
      <c r="W391" s="2"/>
      <c r="X391" s="2" t="s">
        <v>6414</v>
      </c>
      <c r="Y391" s="2" t="s">
        <v>6415</v>
      </c>
      <c r="Z391" s="2" t="s">
        <v>6416</v>
      </c>
      <c r="AA391" s="2" t="s">
        <v>6417</v>
      </c>
      <c r="AB391" s="2" t="s">
        <v>6402</v>
      </c>
      <c r="AC391" s="2" t="s">
        <v>6418</v>
      </c>
      <c r="AD391" s="2" t="s">
        <v>100</v>
      </c>
      <c r="AE391" s="2" t="s">
        <v>6419</v>
      </c>
      <c r="AF391" s="2" t="s">
        <v>6420</v>
      </c>
      <c r="AG391" s="2" t="s">
        <v>103</v>
      </c>
      <c r="AH391" s="2"/>
      <c r="AI391" s="2"/>
      <c r="AJ391" s="2"/>
      <c r="AK391" s="2"/>
      <c r="AL391" s="2"/>
      <c r="AM391" s="2" t="s">
        <v>104</v>
      </c>
      <c r="AN391" s="2" t="s">
        <v>1344</v>
      </c>
      <c r="AO391" s="2" t="s">
        <v>106</v>
      </c>
      <c r="AP391" s="2" t="s">
        <v>74</v>
      </c>
      <c r="AQ391" s="2" t="s">
        <v>132</v>
      </c>
      <c r="AR391" s="2"/>
    </row>
    <row r="392" customFormat="false" ht="15" hidden="false" customHeight="false" outlineLevel="0" collapsed="false">
      <c r="A392" s="2" t="s">
        <v>6421</v>
      </c>
      <c r="B392" s="2" t="s">
        <v>278</v>
      </c>
      <c r="C392" s="2" t="s">
        <v>707</v>
      </c>
      <c r="D392" s="2" t="s">
        <v>78</v>
      </c>
      <c r="E392" s="2" t="s">
        <v>6422</v>
      </c>
      <c r="F392" s="2" t="s">
        <v>6423</v>
      </c>
      <c r="G392" s="2" t="s">
        <v>6424</v>
      </c>
      <c r="H392" s="2" t="s">
        <v>6425</v>
      </c>
      <c r="I392" s="2" t="s">
        <v>83</v>
      </c>
      <c r="J392" s="2" t="s">
        <v>52</v>
      </c>
      <c r="K392" s="2" t="s">
        <v>53</v>
      </c>
      <c r="L392" s="2" t="s">
        <v>6426</v>
      </c>
      <c r="M392" s="2" t="s">
        <v>6427</v>
      </c>
      <c r="N392" s="2" t="s">
        <v>6428</v>
      </c>
      <c r="O392" s="2" t="s">
        <v>57</v>
      </c>
      <c r="P392" s="2" t="s">
        <v>310</v>
      </c>
      <c r="Q392" s="2" t="s">
        <v>144</v>
      </c>
      <c r="R392" s="2" t="s">
        <v>145</v>
      </c>
      <c r="S392" s="2" t="s">
        <v>6429</v>
      </c>
      <c r="T392" s="2" t="s">
        <v>6430</v>
      </c>
      <c r="U392" s="2" t="s">
        <v>6425</v>
      </c>
      <c r="V392" s="2" t="s">
        <v>6431</v>
      </c>
      <c r="W392" s="2" t="s">
        <v>6432</v>
      </c>
      <c r="X392" s="2" t="s">
        <v>6433</v>
      </c>
      <c r="Y392" s="2"/>
      <c r="Z392" s="2" t="s">
        <v>376</v>
      </c>
      <c r="AA392" s="2" t="s">
        <v>6434</v>
      </c>
      <c r="AB392" s="2" t="s">
        <v>6421</v>
      </c>
      <c r="AC392" s="2" t="s">
        <v>6435</v>
      </c>
      <c r="AD392" s="2" t="s">
        <v>100</v>
      </c>
      <c r="AE392" s="2" t="s">
        <v>6436</v>
      </c>
      <c r="AF392" s="2" t="s">
        <v>6437</v>
      </c>
      <c r="AG392" s="2" t="s">
        <v>103</v>
      </c>
      <c r="AH392" s="2" t="s">
        <v>178</v>
      </c>
      <c r="AI392" s="2" t="s">
        <v>6431</v>
      </c>
      <c r="AJ392" s="2" t="s">
        <v>6438</v>
      </c>
      <c r="AK392" s="2"/>
      <c r="AL392" s="2"/>
      <c r="AM392" s="2" t="s">
        <v>104</v>
      </c>
      <c r="AN392" s="2" t="s">
        <v>228</v>
      </c>
      <c r="AO392" s="2" t="s">
        <v>106</v>
      </c>
      <c r="AP392" s="2" t="s">
        <v>106</v>
      </c>
      <c r="AQ392" s="2" t="s">
        <v>132</v>
      </c>
      <c r="AR392" s="2" t="s">
        <v>132</v>
      </c>
    </row>
    <row r="393" customFormat="false" ht="15" hidden="false" customHeight="false" outlineLevel="0" collapsed="false">
      <c r="A393" s="2" t="s">
        <v>6439</v>
      </c>
      <c r="B393" s="2" t="s">
        <v>109</v>
      </c>
      <c r="C393" s="2" t="s">
        <v>707</v>
      </c>
      <c r="D393" s="2" t="s">
        <v>78</v>
      </c>
      <c r="E393" s="2" t="s">
        <v>6440</v>
      </c>
      <c r="F393" s="2" t="s">
        <v>6441</v>
      </c>
      <c r="G393" s="2" t="s">
        <v>3089</v>
      </c>
      <c r="H393" s="2" t="s">
        <v>6442</v>
      </c>
      <c r="I393" s="2" t="s">
        <v>51</v>
      </c>
      <c r="J393" s="2" t="s">
        <v>52</v>
      </c>
      <c r="K393" s="2" t="s">
        <v>670</v>
      </c>
      <c r="L393" s="2" t="s">
        <v>6443</v>
      </c>
      <c r="M393" s="2" t="s">
        <v>6444</v>
      </c>
      <c r="N393" s="2" t="s">
        <v>2188</v>
      </c>
      <c r="O393" s="2" t="s">
        <v>190</v>
      </c>
      <c r="P393" s="2" t="s">
        <v>733</v>
      </c>
      <c r="Q393" s="2" t="s">
        <v>144</v>
      </c>
      <c r="R393" s="2" t="s">
        <v>350</v>
      </c>
      <c r="S393" s="2" t="s">
        <v>6445</v>
      </c>
      <c r="T393" s="2" t="s">
        <v>6446</v>
      </c>
      <c r="U393" s="2" t="s">
        <v>6447</v>
      </c>
      <c r="V393" s="2" t="s">
        <v>6448</v>
      </c>
      <c r="W393" s="2" t="s">
        <v>6449</v>
      </c>
      <c r="X393" s="2" t="s">
        <v>6450</v>
      </c>
      <c r="Y393" s="2"/>
      <c r="Z393" s="2" t="s">
        <v>1595</v>
      </c>
      <c r="AA393" s="2" t="s">
        <v>2490</v>
      </c>
      <c r="AB393" s="2" t="s">
        <v>6439</v>
      </c>
      <c r="AC393" s="2" t="s">
        <v>6451</v>
      </c>
      <c r="AD393" s="2" t="s">
        <v>100</v>
      </c>
      <c r="AE393" s="2" t="s">
        <v>6452</v>
      </c>
      <c r="AF393" s="2" t="s">
        <v>6453</v>
      </c>
      <c r="AG393" s="2"/>
      <c r="AH393" s="2"/>
      <c r="AI393" s="2"/>
      <c r="AJ393" s="2"/>
      <c r="AK393" s="2"/>
      <c r="AL393" s="2"/>
      <c r="AM393" s="2" t="s">
        <v>104</v>
      </c>
      <c r="AN393" s="2" t="s">
        <v>707</v>
      </c>
      <c r="AO393" s="2" t="s">
        <v>106</v>
      </c>
      <c r="AP393" s="2" t="s">
        <v>156</v>
      </c>
      <c r="AQ393" s="2" t="s">
        <v>132</v>
      </c>
      <c r="AR393" s="2" t="s">
        <v>204</v>
      </c>
    </row>
    <row r="394" customFormat="false" ht="15" hidden="false" customHeight="false" outlineLevel="0" collapsed="false">
      <c r="A394" s="2" t="s">
        <v>6454</v>
      </c>
      <c r="B394" s="2" t="s">
        <v>278</v>
      </c>
      <c r="C394" s="2" t="s">
        <v>707</v>
      </c>
      <c r="D394" s="2" t="s">
        <v>78</v>
      </c>
      <c r="E394" s="2" t="s">
        <v>6455</v>
      </c>
      <c r="F394" s="2" t="s">
        <v>6308</v>
      </c>
      <c r="G394" s="2" t="s">
        <v>81</v>
      </c>
      <c r="H394" s="2" t="s">
        <v>6456</v>
      </c>
      <c r="I394" s="2" t="s">
        <v>51</v>
      </c>
      <c r="J394" s="2" t="s">
        <v>52</v>
      </c>
      <c r="K394" s="2" t="s">
        <v>53</v>
      </c>
      <c r="L394" s="2" t="s">
        <v>6457</v>
      </c>
      <c r="M394" s="2" t="s">
        <v>6458</v>
      </c>
      <c r="N394" s="2" t="s">
        <v>164</v>
      </c>
      <c r="O394" s="2" t="s">
        <v>573</v>
      </c>
      <c r="P394" s="2" t="s">
        <v>733</v>
      </c>
      <c r="Q394" s="2" t="s">
        <v>387</v>
      </c>
      <c r="R394" s="2" t="s">
        <v>145</v>
      </c>
      <c r="S394" s="2" t="s">
        <v>6459</v>
      </c>
      <c r="T394" s="2" t="s">
        <v>6460</v>
      </c>
      <c r="U394" s="2" t="s">
        <v>6461</v>
      </c>
      <c r="V394" s="2" t="s">
        <v>6462</v>
      </c>
      <c r="W394" s="2" t="s">
        <v>6463</v>
      </c>
      <c r="X394" s="2" t="s">
        <v>6464</v>
      </c>
      <c r="Y394" s="2" t="s">
        <v>81</v>
      </c>
      <c r="Z394" s="2" t="s">
        <v>6465</v>
      </c>
      <c r="AA394" s="2" t="s">
        <v>6466</v>
      </c>
      <c r="AB394" s="2" t="s">
        <v>6454</v>
      </c>
      <c r="AC394" s="2" t="s">
        <v>6467</v>
      </c>
      <c r="AD394" s="2" t="s">
        <v>71</v>
      </c>
      <c r="AE394" s="2"/>
      <c r="AF394" s="2"/>
      <c r="AG394" s="2" t="s">
        <v>128</v>
      </c>
      <c r="AH394" s="2"/>
      <c r="AI394" s="2"/>
      <c r="AJ394" s="2"/>
      <c r="AK394" s="2"/>
      <c r="AL394" s="2"/>
      <c r="AM394" s="2" t="s">
        <v>72</v>
      </c>
      <c r="AN394" s="2"/>
      <c r="AO394" s="2" t="s">
        <v>73</v>
      </c>
      <c r="AP394" s="2" t="s">
        <v>106</v>
      </c>
      <c r="AQ394" s="2" t="s">
        <v>107</v>
      </c>
      <c r="AR394" s="2" t="s">
        <v>204</v>
      </c>
    </row>
    <row r="395" customFormat="false" ht="15" hidden="false" customHeight="false" outlineLevel="0" collapsed="false">
      <c r="A395" s="2" t="s">
        <v>6468</v>
      </c>
      <c r="B395" s="2" t="s">
        <v>109</v>
      </c>
      <c r="C395" s="2" t="s">
        <v>707</v>
      </c>
      <c r="D395" s="2" t="s">
        <v>78</v>
      </c>
      <c r="E395" s="2" t="s">
        <v>6469</v>
      </c>
      <c r="F395" s="2" t="s">
        <v>6470</v>
      </c>
      <c r="G395" s="2" t="s">
        <v>6471</v>
      </c>
      <c r="H395" s="2"/>
      <c r="I395" s="2" t="s">
        <v>51</v>
      </c>
      <c r="J395" s="2" t="s">
        <v>52</v>
      </c>
      <c r="K395" s="2" t="s">
        <v>138</v>
      </c>
      <c r="L395" s="2" t="s">
        <v>6472</v>
      </c>
      <c r="M395" s="2" t="s">
        <v>6473</v>
      </c>
      <c r="N395" s="2" t="s">
        <v>165</v>
      </c>
      <c r="O395" s="2" t="s">
        <v>117</v>
      </c>
      <c r="P395" s="2" t="s">
        <v>2015</v>
      </c>
      <c r="Q395" s="2" t="s">
        <v>144</v>
      </c>
      <c r="R395" s="2" t="s">
        <v>350</v>
      </c>
      <c r="S395" s="2" t="s">
        <v>5209</v>
      </c>
      <c r="T395" s="2" t="s">
        <v>5210</v>
      </c>
      <c r="U395" s="2" t="s">
        <v>5211</v>
      </c>
      <c r="V395" s="2" t="s">
        <v>5212</v>
      </c>
      <c r="W395" s="2" t="s">
        <v>5213</v>
      </c>
      <c r="X395" s="2" t="s">
        <v>6474</v>
      </c>
      <c r="Y395" s="2" t="s">
        <v>5215</v>
      </c>
      <c r="Z395" s="2" t="s">
        <v>1595</v>
      </c>
      <c r="AA395" s="2" t="s">
        <v>2490</v>
      </c>
      <c r="AB395" s="2" t="s">
        <v>6468</v>
      </c>
      <c r="AC395" s="2" t="s">
        <v>6475</v>
      </c>
      <c r="AD395" s="2" t="s">
        <v>100</v>
      </c>
      <c r="AE395" s="2" t="s">
        <v>6476</v>
      </c>
      <c r="AF395" s="2" t="s">
        <v>6477</v>
      </c>
      <c r="AG395" s="2"/>
      <c r="AH395" s="2"/>
      <c r="AI395" s="2"/>
      <c r="AJ395" s="2"/>
      <c r="AK395" s="2"/>
      <c r="AL395" s="2"/>
      <c r="AM395" s="2" t="s">
        <v>104</v>
      </c>
      <c r="AN395" s="2" t="s">
        <v>707</v>
      </c>
      <c r="AO395" s="2" t="s">
        <v>73</v>
      </c>
      <c r="AP395" s="2" t="s">
        <v>73</v>
      </c>
      <c r="AQ395" s="2" t="s">
        <v>132</v>
      </c>
      <c r="AR395" s="2" t="s">
        <v>132</v>
      </c>
    </row>
    <row r="396" customFormat="false" ht="15" hidden="false" customHeight="false" outlineLevel="0" collapsed="false">
      <c r="A396" s="2" t="s">
        <v>6478</v>
      </c>
      <c r="B396" s="2" t="s">
        <v>109</v>
      </c>
      <c r="C396" s="2" t="s">
        <v>707</v>
      </c>
      <c r="D396" s="2" t="s">
        <v>78</v>
      </c>
      <c r="E396" s="2" t="s">
        <v>6479</v>
      </c>
      <c r="F396" s="2" t="s">
        <v>6480</v>
      </c>
      <c r="G396" s="2" t="s">
        <v>6481</v>
      </c>
      <c r="H396" s="2" t="s">
        <v>6482</v>
      </c>
      <c r="I396" s="2" t="s">
        <v>51</v>
      </c>
      <c r="J396" s="2" t="s">
        <v>52</v>
      </c>
      <c r="K396" s="2" t="s">
        <v>53</v>
      </c>
      <c r="L396" s="2" t="s">
        <v>6483</v>
      </c>
      <c r="M396" s="2" t="s">
        <v>6484</v>
      </c>
      <c r="N396" s="2" t="s">
        <v>164</v>
      </c>
      <c r="O396" s="2" t="s">
        <v>117</v>
      </c>
      <c r="P396" s="2" t="s">
        <v>58</v>
      </c>
      <c r="Q396" s="2" t="s">
        <v>6379</v>
      </c>
      <c r="R396" s="2" t="s">
        <v>350</v>
      </c>
      <c r="S396" s="2" t="s">
        <v>6485</v>
      </c>
      <c r="T396" s="2" t="s">
        <v>6486</v>
      </c>
      <c r="U396" s="2" t="s">
        <v>6487</v>
      </c>
      <c r="V396" s="2" t="s">
        <v>6488</v>
      </c>
      <c r="W396" s="2" t="s">
        <v>6489</v>
      </c>
      <c r="X396" s="2"/>
      <c r="Y396" s="2"/>
      <c r="Z396" s="2" t="s">
        <v>1595</v>
      </c>
      <c r="AA396" s="2" t="s">
        <v>2490</v>
      </c>
      <c r="AB396" s="2" t="s">
        <v>6478</v>
      </c>
      <c r="AC396" s="2" t="s">
        <v>6490</v>
      </c>
      <c r="AD396" s="2" t="s">
        <v>71</v>
      </c>
      <c r="AE396" s="2"/>
      <c r="AF396" s="2"/>
      <c r="AG396" s="2"/>
      <c r="AH396" s="2"/>
      <c r="AI396" s="2"/>
      <c r="AJ396" s="2"/>
      <c r="AK396" s="2"/>
      <c r="AL396" s="2"/>
      <c r="AM396" s="2" t="s">
        <v>104</v>
      </c>
      <c r="AN396" s="2" t="s">
        <v>707</v>
      </c>
      <c r="AO396" s="2" t="s">
        <v>73</v>
      </c>
      <c r="AP396" s="2"/>
      <c r="AQ396" s="2" t="s">
        <v>132</v>
      </c>
      <c r="AR396" s="2" t="s">
        <v>132</v>
      </c>
    </row>
    <row r="397" customFormat="false" ht="15" hidden="false" customHeight="false" outlineLevel="0" collapsed="false">
      <c r="A397" s="2" t="s">
        <v>6491</v>
      </c>
      <c r="B397" s="2" t="s">
        <v>76</v>
      </c>
      <c r="C397" s="2" t="s">
        <v>707</v>
      </c>
      <c r="D397" s="2" t="s">
        <v>78</v>
      </c>
      <c r="E397" s="2" t="s">
        <v>6492</v>
      </c>
      <c r="F397" s="2" t="s">
        <v>6493</v>
      </c>
      <c r="G397" s="2" t="s">
        <v>6494</v>
      </c>
      <c r="H397" s="2" t="s">
        <v>6495</v>
      </c>
      <c r="I397" s="2" t="s">
        <v>51</v>
      </c>
      <c r="J397" s="2" t="s">
        <v>52</v>
      </c>
      <c r="K397" s="2" t="s">
        <v>53</v>
      </c>
      <c r="L397" s="2" t="s">
        <v>6496</v>
      </c>
      <c r="M397" s="2" t="s">
        <v>6497</v>
      </c>
      <c r="N397" s="2" t="s">
        <v>6498</v>
      </c>
      <c r="O397" s="2" t="s">
        <v>287</v>
      </c>
      <c r="P397" s="2" t="s">
        <v>142</v>
      </c>
      <c r="Q397" s="2" t="s">
        <v>3653</v>
      </c>
      <c r="R397" s="2" t="s">
        <v>329</v>
      </c>
      <c r="S397" s="2" t="s">
        <v>6499</v>
      </c>
      <c r="T397" s="2" t="s">
        <v>6500</v>
      </c>
      <c r="U397" s="2" t="s">
        <v>6501</v>
      </c>
      <c r="V397" s="2" t="s">
        <v>6502</v>
      </c>
      <c r="W397" s="2" t="s">
        <v>6503</v>
      </c>
      <c r="X397" s="2" t="s">
        <v>6504</v>
      </c>
      <c r="Y397" s="2"/>
      <c r="Z397" s="2" t="s">
        <v>6505</v>
      </c>
      <c r="AA397" s="2" t="s">
        <v>6506</v>
      </c>
      <c r="AB397" s="2" t="s">
        <v>6491</v>
      </c>
      <c r="AC397" s="2" t="s">
        <v>6507</v>
      </c>
      <c r="AD397" s="2" t="s">
        <v>71</v>
      </c>
      <c r="AE397" s="2"/>
      <c r="AF397" s="2"/>
      <c r="AG397" s="2" t="s">
        <v>103</v>
      </c>
      <c r="AH397" s="2" t="s">
        <v>178</v>
      </c>
      <c r="AI397" s="2" t="s">
        <v>6508</v>
      </c>
      <c r="AJ397" s="2" t="s">
        <v>6509</v>
      </c>
      <c r="AK397" s="2"/>
      <c r="AL397" s="2"/>
      <c r="AM397" s="2" t="s">
        <v>72</v>
      </c>
      <c r="AN397" s="2"/>
      <c r="AO397" s="2" t="s">
        <v>106</v>
      </c>
      <c r="AP397" s="2" t="s">
        <v>106</v>
      </c>
      <c r="AQ397" s="2" t="s">
        <v>132</v>
      </c>
      <c r="AR397" s="2" t="s">
        <v>107</v>
      </c>
    </row>
    <row r="398" customFormat="false" ht="15" hidden="false" customHeight="false" outlineLevel="0" collapsed="false">
      <c r="A398" s="2" t="s">
        <v>6510</v>
      </c>
      <c r="B398" s="2" t="s">
        <v>109</v>
      </c>
      <c r="C398" s="2" t="s">
        <v>707</v>
      </c>
      <c r="D398" s="2" t="s">
        <v>78</v>
      </c>
      <c r="E398" s="2" t="s">
        <v>6511</v>
      </c>
      <c r="F398" s="2" t="s">
        <v>2983</v>
      </c>
      <c r="G398" s="2" t="s">
        <v>3089</v>
      </c>
      <c r="H398" s="2" t="s">
        <v>6512</v>
      </c>
      <c r="I398" s="2" t="s">
        <v>51</v>
      </c>
      <c r="J398" s="2" t="s">
        <v>52</v>
      </c>
      <c r="K398" s="2" t="s">
        <v>4884</v>
      </c>
      <c r="L398" s="2" t="s">
        <v>6513</v>
      </c>
      <c r="M398" s="2" t="s">
        <v>6514</v>
      </c>
      <c r="N398" s="2" t="s">
        <v>87</v>
      </c>
      <c r="O398" s="2" t="s">
        <v>58</v>
      </c>
      <c r="P398" s="2" t="s">
        <v>980</v>
      </c>
      <c r="Q398" s="2" t="s">
        <v>848</v>
      </c>
      <c r="R398" s="2" t="s">
        <v>6515</v>
      </c>
      <c r="S398" s="2" t="s">
        <v>6516</v>
      </c>
      <c r="T398" s="2" t="s">
        <v>6517</v>
      </c>
      <c r="U398" s="2" t="s">
        <v>6518</v>
      </c>
      <c r="V398" s="2" t="s">
        <v>6519</v>
      </c>
      <c r="W398" s="2" t="s">
        <v>6520</v>
      </c>
      <c r="X398" s="2" t="s">
        <v>6521</v>
      </c>
      <c r="Y398" s="2" t="s">
        <v>6518</v>
      </c>
      <c r="Z398" s="2" t="s">
        <v>1360</v>
      </c>
      <c r="AA398" s="2" t="s">
        <v>2490</v>
      </c>
      <c r="AB398" s="2" t="s">
        <v>6510</v>
      </c>
      <c r="AC398" s="2" t="s">
        <v>6522</v>
      </c>
      <c r="AD398" s="2" t="s">
        <v>100</v>
      </c>
      <c r="AE398" s="2" t="s">
        <v>6523</v>
      </c>
      <c r="AF398" s="2" t="s">
        <v>6524</v>
      </c>
      <c r="AG398" s="2"/>
      <c r="AH398" s="2"/>
      <c r="AI398" s="2"/>
      <c r="AJ398" s="2"/>
      <c r="AK398" s="2"/>
      <c r="AL398" s="2"/>
      <c r="AM398" s="2" t="s">
        <v>104</v>
      </c>
      <c r="AN398" s="2" t="s">
        <v>724</v>
      </c>
      <c r="AO398" s="2" t="s">
        <v>106</v>
      </c>
      <c r="AP398" s="2" t="s">
        <v>74</v>
      </c>
      <c r="AQ398" s="2" t="s">
        <v>107</v>
      </c>
      <c r="AR398" s="2" t="s">
        <v>204</v>
      </c>
    </row>
    <row r="399" customFormat="false" ht="15" hidden="false" customHeight="false" outlineLevel="0" collapsed="false">
      <c r="A399" s="2" t="s">
        <v>6525</v>
      </c>
      <c r="B399" s="2" t="s">
        <v>109</v>
      </c>
      <c r="C399" s="2" t="s">
        <v>707</v>
      </c>
      <c r="D399" s="2" t="s">
        <v>78</v>
      </c>
      <c r="E399" s="2" t="s">
        <v>6526</v>
      </c>
      <c r="F399" s="2" t="s">
        <v>6527</v>
      </c>
      <c r="G399" s="2" t="s">
        <v>6528</v>
      </c>
      <c r="H399" s="2" t="s">
        <v>6529</v>
      </c>
      <c r="I399" s="2" t="s">
        <v>83</v>
      </c>
      <c r="J399" s="2" t="s">
        <v>52</v>
      </c>
      <c r="K399" s="2" t="s">
        <v>84</v>
      </c>
      <c r="L399" s="2" t="s">
        <v>6530</v>
      </c>
      <c r="M399" s="2" t="s">
        <v>6531</v>
      </c>
      <c r="N399" s="2" t="s">
        <v>6532</v>
      </c>
      <c r="O399" s="2" t="s">
        <v>88</v>
      </c>
      <c r="P399" s="2" t="s">
        <v>190</v>
      </c>
      <c r="Q399" s="2" t="s">
        <v>1748</v>
      </c>
      <c r="R399" s="2" t="s">
        <v>1749</v>
      </c>
      <c r="S399" s="2" t="s">
        <v>6533</v>
      </c>
      <c r="T399" s="2" t="s">
        <v>6534</v>
      </c>
      <c r="U399" s="2" t="s">
        <v>6535</v>
      </c>
      <c r="V399" s="2" t="s">
        <v>6536</v>
      </c>
      <c r="W399" s="2" t="s">
        <v>6537</v>
      </c>
      <c r="X399" s="2" t="s">
        <v>6538</v>
      </c>
      <c r="Y399" s="2"/>
      <c r="Z399" s="2" t="s">
        <v>1774</v>
      </c>
      <c r="AA399" s="2" t="s">
        <v>2490</v>
      </c>
      <c r="AB399" s="2" t="s">
        <v>6525</v>
      </c>
      <c r="AC399" s="2" t="s">
        <v>6539</v>
      </c>
      <c r="AD399" s="2" t="s">
        <v>100</v>
      </c>
      <c r="AE399" s="2" t="s">
        <v>6540</v>
      </c>
      <c r="AF399" s="2"/>
      <c r="AG399" s="2" t="s">
        <v>128</v>
      </c>
      <c r="AH399" s="2"/>
      <c r="AI399" s="2"/>
      <c r="AJ399" s="2"/>
      <c r="AK399" s="2"/>
      <c r="AL399" s="2"/>
      <c r="AM399" s="2" t="s">
        <v>104</v>
      </c>
      <c r="AN399" s="2" t="s">
        <v>707</v>
      </c>
      <c r="AO399" s="2" t="s">
        <v>106</v>
      </c>
      <c r="AP399" s="2" t="s">
        <v>74</v>
      </c>
      <c r="AQ399" s="2" t="s">
        <v>107</v>
      </c>
      <c r="AR399" s="2"/>
    </row>
    <row r="400" customFormat="false" ht="15" hidden="false" customHeight="false" outlineLevel="0" collapsed="false">
      <c r="A400" s="2" t="s">
        <v>6541</v>
      </c>
      <c r="B400" s="2" t="s">
        <v>109</v>
      </c>
      <c r="C400" s="2" t="s">
        <v>707</v>
      </c>
      <c r="D400" s="2" t="s">
        <v>78</v>
      </c>
      <c r="E400" s="2" t="s">
        <v>6542</v>
      </c>
      <c r="F400" s="2" t="s">
        <v>6543</v>
      </c>
      <c r="G400" s="2"/>
      <c r="H400" s="2" t="s">
        <v>6544</v>
      </c>
      <c r="I400" s="2" t="s">
        <v>51</v>
      </c>
      <c r="J400" s="2" t="s">
        <v>52</v>
      </c>
      <c r="K400" s="2" t="s">
        <v>6545</v>
      </c>
      <c r="L400" s="2" t="s">
        <v>6546</v>
      </c>
      <c r="M400" s="2" t="s">
        <v>6547</v>
      </c>
      <c r="N400" s="2" t="s">
        <v>261</v>
      </c>
      <c r="O400" s="2" t="s">
        <v>142</v>
      </c>
      <c r="P400" s="2" t="s">
        <v>900</v>
      </c>
      <c r="Q400" s="2" t="s">
        <v>809</v>
      </c>
      <c r="R400" s="2" t="s">
        <v>810</v>
      </c>
      <c r="S400" s="2" t="s">
        <v>6548</v>
      </c>
      <c r="T400" s="2" t="s">
        <v>6549</v>
      </c>
      <c r="U400" s="2" t="s">
        <v>6550</v>
      </c>
      <c r="V400" s="2" t="s">
        <v>6551</v>
      </c>
      <c r="W400" s="2" t="s">
        <v>6552</v>
      </c>
      <c r="X400" s="2" t="s">
        <v>6553</v>
      </c>
      <c r="Y400" s="2" t="s">
        <v>6550</v>
      </c>
      <c r="Z400" s="2" t="s">
        <v>1774</v>
      </c>
      <c r="AA400" s="2" t="s">
        <v>2490</v>
      </c>
      <c r="AB400" s="2" t="s">
        <v>6541</v>
      </c>
      <c r="AC400" s="2" t="s">
        <v>6554</v>
      </c>
      <c r="AD400" s="2" t="s">
        <v>71</v>
      </c>
      <c r="AE400" s="2"/>
      <c r="AF400" s="2"/>
      <c r="AG400" s="2"/>
      <c r="AH400" s="2"/>
      <c r="AI400" s="2"/>
      <c r="AJ400" s="2"/>
      <c r="AK400" s="2"/>
      <c r="AL400" s="2"/>
      <c r="AM400" s="2" t="s">
        <v>104</v>
      </c>
      <c r="AN400" s="2" t="s">
        <v>707</v>
      </c>
      <c r="AO400" s="2" t="s">
        <v>156</v>
      </c>
      <c r="AP400" s="2" t="s">
        <v>156</v>
      </c>
      <c r="AQ400" s="2" t="s">
        <v>107</v>
      </c>
      <c r="AR400" s="2" t="s">
        <v>107</v>
      </c>
    </row>
    <row r="401" customFormat="false" ht="15" hidden="false" customHeight="false" outlineLevel="0" collapsed="false">
      <c r="A401" s="2" t="s">
        <v>6555</v>
      </c>
      <c r="B401" s="2" t="s">
        <v>109</v>
      </c>
      <c r="C401" s="2" t="s">
        <v>707</v>
      </c>
      <c r="D401" s="2" t="s">
        <v>78</v>
      </c>
      <c r="E401" s="2" t="s">
        <v>6556</v>
      </c>
      <c r="F401" s="2" t="s">
        <v>6557</v>
      </c>
      <c r="G401" s="2"/>
      <c r="H401" s="2"/>
      <c r="I401" s="2" t="s">
        <v>51</v>
      </c>
      <c r="J401" s="2" t="s">
        <v>52</v>
      </c>
      <c r="K401" s="2" t="s">
        <v>6558</v>
      </c>
      <c r="L401" s="2" t="s">
        <v>6559</v>
      </c>
      <c r="M401" s="2" t="s">
        <v>6560</v>
      </c>
      <c r="N401" s="2" t="s">
        <v>6561</v>
      </c>
      <c r="O401" s="2" t="s">
        <v>239</v>
      </c>
      <c r="P401" s="2" t="s">
        <v>1197</v>
      </c>
      <c r="Q401" s="2" t="s">
        <v>809</v>
      </c>
      <c r="R401" s="2" t="s">
        <v>810</v>
      </c>
      <c r="S401" s="2" t="s">
        <v>6562</v>
      </c>
      <c r="T401" s="2" t="s">
        <v>6563</v>
      </c>
      <c r="U401" s="2" t="s">
        <v>6564</v>
      </c>
      <c r="V401" s="2" t="s">
        <v>6565</v>
      </c>
      <c r="W401" s="2" t="s">
        <v>6566</v>
      </c>
      <c r="X401" s="2" t="s">
        <v>6567</v>
      </c>
      <c r="Y401" s="2"/>
      <c r="Z401" s="2" t="s">
        <v>721</v>
      </c>
      <c r="AA401" s="2" t="s">
        <v>722</v>
      </c>
      <c r="AB401" s="2" t="s">
        <v>6555</v>
      </c>
      <c r="AC401" s="2" t="s">
        <v>6568</v>
      </c>
      <c r="AD401" s="2" t="s">
        <v>71</v>
      </c>
      <c r="AE401" s="2"/>
      <c r="AF401" s="2"/>
      <c r="AG401" s="2"/>
      <c r="AH401" s="2"/>
      <c r="AI401" s="2"/>
      <c r="AJ401" s="2"/>
      <c r="AK401" s="2"/>
      <c r="AL401" s="2"/>
      <c r="AM401" s="2" t="s">
        <v>104</v>
      </c>
      <c r="AN401" s="2" t="s">
        <v>707</v>
      </c>
      <c r="AO401" s="2" t="s">
        <v>156</v>
      </c>
      <c r="AP401" s="2" t="s">
        <v>156</v>
      </c>
      <c r="AQ401" s="2" t="s">
        <v>132</v>
      </c>
      <c r="AR401" s="2" t="s">
        <v>132</v>
      </c>
    </row>
    <row r="402" customFormat="false" ht="15" hidden="false" customHeight="false" outlineLevel="0" collapsed="false">
      <c r="A402" s="2" t="s">
        <v>6569</v>
      </c>
      <c r="B402" s="2" t="s">
        <v>76</v>
      </c>
      <c r="C402" s="2" t="s">
        <v>707</v>
      </c>
      <c r="D402" s="2" t="s">
        <v>78</v>
      </c>
      <c r="E402" s="2" t="s">
        <v>6570</v>
      </c>
      <c r="F402" s="2" t="s">
        <v>6571</v>
      </c>
      <c r="G402" s="2" t="s">
        <v>6572</v>
      </c>
      <c r="H402" s="2" t="s">
        <v>6573</v>
      </c>
      <c r="I402" s="2" t="s">
        <v>83</v>
      </c>
      <c r="J402" s="2" t="s">
        <v>52</v>
      </c>
      <c r="K402" s="2" t="s">
        <v>805</v>
      </c>
      <c r="L402" s="2" t="s">
        <v>609</v>
      </c>
      <c r="M402" s="2" t="s">
        <v>6574</v>
      </c>
      <c r="N402" s="2" t="s">
        <v>1159</v>
      </c>
      <c r="O402" s="2" t="s">
        <v>287</v>
      </c>
      <c r="P402" s="2" t="s">
        <v>87</v>
      </c>
      <c r="Q402" s="2" t="s">
        <v>883</v>
      </c>
      <c r="R402" s="2" t="s">
        <v>884</v>
      </c>
      <c r="S402" s="2" t="s">
        <v>6575</v>
      </c>
      <c r="T402" s="2" t="s">
        <v>6576</v>
      </c>
      <c r="U402" s="2" t="s">
        <v>6577</v>
      </c>
      <c r="V402" s="2" t="s">
        <v>6578</v>
      </c>
      <c r="W402" s="2" t="s">
        <v>6579</v>
      </c>
      <c r="X402" s="2" t="s">
        <v>6580</v>
      </c>
      <c r="Y402" s="2" t="s">
        <v>6572</v>
      </c>
      <c r="Z402" s="2" t="s">
        <v>6581</v>
      </c>
      <c r="AA402" s="2" t="s">
        <v>6582</v>
      </c>
      <c r="AB402" s="2" t="s">
        <v>6569</v>
      </c>
      <c r="AC402" s="2" t="s">
        <v>6583</v>
      </c>
      <c r="AD402" s="2" t="s">
        <v>71</v>
      </c>
      <c r="AE402" s="2"/>
      <c r="AF402" s="2"/>
      <c r="AG402" s="2" t="s">
        <v>1495</v>
      </c>
      <c r="AH402" s="2"/>
      <c r="AI402" s="2"/>
      <c r="AJ402" s="2"/>
      <c r="AK402" s="2"/>
      <c r="AL402" s="2"/>
      <c r="AM402" s="2" t="s">
        <v>72</v>
      </c>
      <c r="AN402" s="2"/>
      <c r="AO402" s="2" t="s">
        <v>106</v>
      </c>
      <c r="AP402" s="2" t="s">
        <v>106</v>
      </c>
      <c r="AQ402" s="2" t="s">
        <v>132</v>
      </c>
      <c r="AR402" s="2" t="s">
        <v>132</v>
      </c>
    </row>
    <row r="403" customFormat="false" ht="15" hidden="false" customHeight="false" outlineLevel="0" collapsed="false">
      <c r="A403" s="2" t="s">
        <v>6584</v>
      </c>
      <c r="B403" s="2" t="s">
        <v>109</v>
      </c>
      <c r="C403" s="2" t="s">
        <v>362</v>
      </c>
      <c r="D403" s="2" t="s">
        <v>78</v>
      </c>
      <c r="E403" s="2" t="s">
        <v>6585</v>
      </c>
      <c r="F403" s="2" t="s">
        <v>6586</v>
      </c>
      <c r="G403" s="2" t="s">
        <v>6587</v>
      </c>
      <c r="H403" s="2" t="s">
        <v>6588</v>
      </c>
      <c r="I403" s="2" t="s">
        <v>83</v>
      </c>
      <c r="J403" s="2" t="s">
        <v>52</v>
      </c>
      <c r="K403" s="2" t="s">
        <v>53</v>
      </c>
      <c r="L403" s="2" t="s">
        <v>6589</v>
      </c>
      <c r="M403" s="2" t="s">
        <v>6590</v>
      </c>
      <c r="N403" s="2" t="s">
        <v>2188</v>
      </c>
      <c r="O403" s="2" t="s">
        <v>116</v>
      </c>
      <c r="P403" s="2" t="s">
        <v>165</v>
      </c>
      <c r="Q403" s="2" t="s">
        <v>3733</v>
      </c>
      <c r="R403" s="2" t="s">
        <v>3733</v>
      </c>
      <c r="S403" s="2" t="s">
        <v>6591</v>
      </c>
      <c r="T403" s="2" t="s">
        <v>6592</v>
      </c>
      <c r="U403" s="2" t="s">
        <v>6593</v>
      </c>
      <c r="V403" s="2" t="s">
        <v>6594</v>
      </c>
      <c r="W403" s="2" t="s">
        <v>6595</v>
      </c>
      <c r="X403" s="2" t="s">
        <v>6596</v>
      </c>
      <c r="Y403" s="2"/>
      <c r="Z403" s="2" t="s">
        <v>175</v>
      </c>
      <c r="AA403" s="2" t="s">
        <v>6597</v>
      </c>
      <c r="AB403" s="2" t="s">
        <v>6584</v>
      </c>
      <c r="AC403" s="2" t="s">
        <v>6598</v>
      </c>
      <c r="AD403" s="2" t="s">
        <v>100</v>
      </c>
      <c r="AE403" s="2" t="s">
        <v>6599</v>
      </c>
      <c r="AF403" s="2" t="s">
        <v>6600</v>
      </c>
      <c r="AG403" s="2"/>
      <c r="AH403" s="2"/>
      <c r="AI403" s="2"/>
      <c r="AJ403" s="2"/>
      <c r="AK403" s="2"/>
      <c r="AL403" s="2"/>
      <c r="AM403" s="2" t="s">
        <v>104</v>
      </c>
      <c r="AN403" s="2" t="s">
        <v>1344</v>
      </c>
      <c r="AO403" s="2" t="s">
        <v>106</v>
      </c>
      <c r="AP403" s="2" t="s">
        <v>106</v>
      </c>
      <c r="AQ403" s="2" t="s">
        <v>132</v>
      </c>
      <c r="AR403" s="2" t="s">
        <v>132</v>
      </c>
    </row>
    <row r="404" customFormat="false" ht="15" hidden="false" customHeight="false" outlineLevel="0" collapsed="false">
      <c r="A404" s="2" t="s">
        <v>6601</v>
      </c>
      <c r="B404" s="2" t="s">
        <v>76</v>
      </c>
      <c r="C404" s="2" t="s">
        <v>707</v>
      </c>
      <c r="D404" s="2" t="s">
        <v>78</v>
      </c>
      <c r="E404" s="2" t="s">
        <v>6602</v>
      </c>
      <c r="F404" s="2" t="s">
        <v>6603</v>
      </c>
      <c r="G404" s="2" t="s">
        <v>6604</v>
      </c>
      <c r="H404" s="2" t="s">
        <v>6605</v>
      </c>
      <c r="I404" s="2" t="s">
        <v>51</v>
      </c>
      <c r="J404" s="2" t="s">
        <v>52</v>
      </c>
      <c r="K404" s="2" t="s">
        <v>53</v>
      </c>
      <c r="L404" s="2" t="s">
        <v>6606</v>
      </c>
      <c r="M404" s="2" t="s">
        <v>6607</v>
      </c>
      <c r="N404" s="2" t="s">
        <v>6608</v>
      </c>
      <c r="O404" s="2" t="s">
        <v>190</v>
      </c>
      <c r="P404" s="2" t="s">
        <v>56</v>
      </c>
      <c r="Q404" s="2" t="s">
        <v>144</v>
      </c>
      <c r="R404" s="2" t="s">
        <v>145</v>
      </c>
      <c r="S404" s="2" t="s">
        <v>6609</v>
      </c>
      <c r="T404" s="2" t="s">
        <v>6610</v>
      </c>
      <c r="U404" s="2" t="s">
        <v>6611</v>
      </c>
      <c r="V404" s="2" t="s">
        <v>6612</v>
      </c>
      <c r="W404" s="2" t="s">
        <v>6613</v>
      </c>
      <c r="X404" s="2" t="s">
        <v>6614</v>
      </c>
      <c r="Y404" s="2" t="s">
        <v>6615</v>
      </c>
      <c r="Z404" s="2" t="s">
        <v>6037</v>
      </c>
      <c r="AA404" s="2" t="s">
        <v>6616</v>
      </c>
      <c r="AB404" s="2" t="s">
        <v>6601</v>
      </c>
      <c r="AC404" s="2" t="s">
        <v>6617</v>
      </c>
      <c r="AD404" s="2" t="s">
        <v>71</v>
      </c>
      <c r="AE404" s="2"/>
      <c r="AF404" s="2"/>
      <c r="AG404" s="2" t="s">
        <v>298</v>
      </c>
      <c r="AH404" s="2" t="s">
        <v>178</v>
      </c>
      <c r="AI404" s="2" t="s">
        <v>6618</v>
      </c>
      <c r="AJ404" s="2"/>
      <c r="AK404" s="2"/>
      <c r="AL404" s="2"/>
      <c r="AM404" s="2" t="s">
        <v>72</v>
      </c>
      <c r="AN404" s="2"/>
      <c r="AO404" s="2" t="s">
        <v>106</v>
      </c>
      <c r="AP404" s="2" t="s">
        <v>74</v>
      </c>
      <c r="AQ404" s="2" t="s">
        <v>107</v>
      </c>
      <c r="AR404" s="2"/>
    </row>
    <row r="405" customFormat="false" ht="15" hidden="false" customHeight="false" outlineLevel="0" collapsed="false">
      <c r="A405" s="2" t="s">
        <v>6619</v>
      </c>
      <c r="B405" s="2" t="s">
        <v>109</v>
      </c>
      <c r="C405" s="2" t="s">
        <v>707</v>
      </c>
      <c r="D405" s="2" t="s">
        <v>78</v>
      </c>
      <c r="E405" s="2" t="s">
        <v>6620</v>
      </c>
      <c r="F405" s="2" t="s">
        <v>6621</v>
      </c>
      <c r="G405" s="2" t="s">
        <v>6604</v>
      </c>
      <c r="H405" s="2" t="s">
        <v>6605</v>
      </c>
      <c r="I405" s="2" t="s">
        <v>51</v>
      </c>
      <c r="J405" s="2" t="s">
        <v>52</v>
      </c>
      <c r="K405" s="2" t="s">
        <v>1585</v>
      </c>
      <c r="L405" s="2" t="s">
        <v>6622</v>
      </c>
      <c r="M405" s="2" t="s">
        <v>6623</v>
      </c>
      <c r="N405" s="2" t="s">
        <v>6608</v>
      </c>
      <c r="O405" s="2" t="s">
        <v>190</v>
      </c>
      <c r="P405" s="2" t="s">
        <v>56</v>
      </c>
      <c r="Q405" s="2" t="s">
        <v>144</v>
      </c>
      <c r="R405" s="2" t="s">
        <v>145</v>
      </c>
      <c r="S405" s="2" t="s">
        <v>6609</v>
      </c>
      <c r="T405" s="2" t="s">
        <v>6610</v>
      </c>
      <c r="U405" s="2" t="s">
        <v>6611</v>
      </c>
      <c r="V405" s="2" t="s">
        <v>6624</v>
      </c>
      <c r="W405" s="2" t="s">
        <v>6613</v>
      </c>
      <c r="X405" s="2" t="s">
        <v>6614</v>
      </c>
      <c r="Y405" s="2" t="s">
        <v>6615</v>
      </c>
      <c r="Z405" s="2" t="s">
        <v>6625</v>
      </c>
      <c r="AA405" s="2" t="s">
        <v>6616</v>
      </c>
      <c r="AB405" s="2" t="s">
        <v>6619</v>
      </c>
      <c r="AC405" s="2" t="s">
        <v>6626</v>
      </c>
      <c r="AD405" s="2" t="s">
        <v>71</v>
      </c>
      <c r="AE405" s="2"/>
      <c r="AF405" s="2"/>
      <c r="AG405" s="2" t="s">
        <v>298</v>
      </c>
      <c r="AH405" s="2" t="s">
        <v>178</v>
      </c>
      <c r="AI405" s="2" t="s">
        <v>6618</v>
      </c>
      <c r="AJ405" s="2"/>
      <c r="AK405" s="2"/>
      <c r="AL405" s="2"/>
      <c r="AM405" s="2" t="s">
        <v>104</v>
      </c>
      <c r="AN405" s="2" t="s">
        <v>1344</v>
      </c>
      <c r="AO405" s="2" t="s">
        <v>106</v>
      </c>
      <c r="AP405" s="2" t="s">
        <v>74</v>
      </c>
      <c r="AQ405" s="2" t="s">
        <v>107</v>
      </c>
      <c r="AR405" s="2"/>
    </row>
    <row r="406" customFormat="false" ht="15" hidden="false" customHeight="false" outlineLevel="0" collapsed="false">
      <c r="A406" s="2" t="s">
        <v>6627</v>
      </c>
      <c r="B406" s="2" t="s">
        <v>278</v>
      </c>
      <c r="C406" s="2" t="s">
        <v>707</v>
      </c>
      <c r="D406" s="2" t="s">
        <v>78</v>
      </c>
      <c r="E406" s="2" t="s">
        <v>6628</v>
      </c>
      <c r="F406" s="2" t="s">
        <v>6629</v>
      </c>
      <c r="G406" s="2"/>
      <c r="H406" s="2" t="s">
        <v>6630</v>
      </c>
      <c r="I406" s="2" t="s">
        <v>83</v>
      </c>
      <c r="J406" s="2" t="s">
        <v>52</v>
      </c>
      <c r="K406" s="2" t="s">
        <v>729</v>
      </c>
      <c r="L406" s="2" t="s">
        <v>6631</v>
      </c>
      <c r="M406" s="2" t="s">
        <v>6632</v>
      </c>
      <c r="N406" s="2" t="s">
        <v>1300</v>
      </c>
      <c r="O406" s="2" t="s">
        <v>57</v>
      </c>
      <c r="P406" s="2" t="s">
        <v>6633</v>
      </c>
      <c r="Q406" s="2" t="s">
        <v>59</v>
      </c>
      <c r="R406" s="2" t="s">
        <v>60</v>
      </c>
      <c r="S406" s="2" t="s">
        <v>6634</v>
      </c>
      <c r="T406" s="2" t="s">
        <v>6635</v>
      </c>
      <c r="U406" s="2" t="s">
        <v>6636</v>
      </c>
      <c r="V406" s="2" t="s">
        <v>6637</v>
      </c>
      <c r="W406" s="2" t="s">
        <v>6638</v>
      </c>
      <c r="X406" s="2" t="s">
        <v>6639</v>
      </c>
      <c r="Y406" s="2" t="s">
        <v>6640</v>
      </c>
      <c r="Z406" s="2" t="s">
        <v>6641</v>
      </c>
      <c r="AA406" s="2" t="s">
        <v>6642</v>
      </c>
      <c r="AB406" s="2" t="s">
        <v>6627</v>
      </c>
      <c r="AC406" s="2" t="s">
        <v>6643</v>
      </c>
      <c r="AD406" s="2" t="s">
        <v>71</v>
      </c>
      <c r="AE406" s="2"/>
      <c r="AF406" s="2"/>
      <c r="AG406" s="2" t="s">
        <v>298</v>
      </c>
      <c r="AH406" s="2" t="s">
        <v>178</v>
      </c>
      <c r="AI406" s="2" t="s">
        <v>6644</v>
      </c>
      <c r="AJ406" s="2" t="s">
        <v>6645</v>
      </c>
      <c r="AK406" s="2"/>
      <c r="AL406" s="2"/>
      <c r="AM406" s="2" t="s">
        <v>104</v>
      </c>
      <c r="AN406" s="2" t="s">
        <v>820</v>
      </c>
      <c r="AO406" s="2" t="s">
        <v>106</v>
      </c>
      <c r="AP406" s="2" t="s">
        <v>74</v>
      </c>
      <c r="AQ406" s="2" t="s">
        <v>132</v>
      </c>
      <c r="AR406" s="2"/>
    </row>
    <row r="407" customFormat="false" ht="15" hidden="false" customHeight="false" outlineLevel="0" collapsed="false">
      <c r="A407" s="2" t="s">
        <v>6646</v>
      </c>
      <c r="B407" s="2" t="s">
        <v>45</v>
      </c>
      <c r="C407" s="2" t="s">
        <v>2858</v>
      </c>
      <c r="D407" s="2" t="s">
        <v>78</v>
      </c>
      <c r="E407" s="2" t="s">
        <v>6647</v>
      </c>
      <c r="F407" s="2" t="s">
        <v>6648</v>
      </c>
      <c r="G407" s="2" t="s">
        <v>6649</v>
      </c>
      <c r="H407" s="2" t="s">
        <v>6650</v>
      </c>
      <c r="I407" s="2" t="s">
        <v>83</v>
      </c>
      <c r="J407" s="2" t="s">
        <v>52</v>
      </c>
      <c r="K407" s="2" t="s">
        <v>729</v>
      </c>
      <c r="L407" s="2" t="s">
        <v>6651</v>
      </c>
      <c r="M407" s="2" t="s">
        <v>6652</v>
      </c>
      <c r="N407" s="2" t="s">
        <v>262</v>
      </c>
      <c r="O407" s="2" t="s">
        <v>142</v>
      </c>
      <c r="P407" s="2" t="s">
        <v>631</v>
      </c>
      <c r="Q407" s="2" t="s">
        <v>3146</v>
      </c>
      <c r="R407" s="2" t="s">
        <v>215</v>
      </c>
      <c r="S407" s="2" t="s">
        <v>6653</v>
      </c>
      <c r="T407" s="2" t="s">
        <v>6654</v>
      </c>
      <c r="U407" s="2" t="s">
        <v>6655</v>
      </c>
      <c r="V407" s="2" t="s">
        <v>6656</v>
      </c>
      <c r="W407" s="2" t="s">
        <v>6657</v>
      </c>
      <c r="X407" s="2" t="s">
        <v>6658</v>
      </c>
      <c r="Y407" s="2" t="s">
        <v>6659</v>
      </c>
      <c r="Z407" s="2" t="s">
        <v>6660</v>
      </c>
      <c r="AA407" s="2" t="s">
        <v>6661</v>
      </c>
      <c r="AB407" s="2" t="s">
        <v>6646</v>
      </c>
      <c r="AC407" s="2" t="s">
        <v>6662</v>
      </c>
      <c r="AD407" s="2" t="s">
        <v>100</v>
      </c>
      <c r="AE407" s="2" t="s">
        <v>6663</v>
      </c>
      <c r="AF407" s="2" t="s">
        <v>104</v>
      </c>
      <c r="AG407" s="2"/>
      <c r="AH407" s="2"/>
      <c r="AI407" s="2"/>
      <c r="AJ407" s="2"/>
      <c r="AK407" s="2"/>
      <c r="AL407" s="2"/>
      <c r="AM407" s="2" t="s">
        <v>104</v>
      </c>
      <c r="AN407" s="2" t="s">
        <v>6664</v>
      </c>
      <c r="AO407" s="2" t="s">
        <v>106</v>
      </c>
      <c r="AP407" s="2" t="s">
        <v>74</v>
      </c>
      <c r="AQ407" s="2"/>
      <c r="AR407" s="2"/>
    </row>
    <row r="408" customFormat="false" ht="15" hidden="false" customHeight="false" outlineLevel="0" collapsed="false">
      <c r="A408" s="2" t="s">
        <v>6665</v>
      </c>
      <c r="B408" s="2" t="s">
        <v>109</v>
      </c>
      <c r="C408" s="2" t="s">
        <v>707</v>
      </c>
      <c r="D408" s="2" t="s">
        <v>78</v>
      </c>
      <c r="E408" s="2" t="s">
        <v>6666</v>
      </c>
      <c r="F408" s="2" t="s">
        <v>6667</v>
      </c>
      <c r="G408" s="2" t="s">
        <v>6668</v>
      </c>
      <c r="H408" s="2" t="s">
        <v>6669</v>
      </c>
      <c r="I408" s="2" t="s">
        <v>51</v>
      </c>
      <c r="J408" s="2" t="s">
        <v>52</v>
      </c>
      <c r="K408" s="2" t="s">
        <v>53</v>
      </c>
      <c r="L408" s="2" t="s">
        <v>6670</v>
      </c>
      <c r="M408" s="2" t="s">
        <v>6671</v>
      </c>
      <c r="N408" s="2" t="s">
        <v>980</v>
      </c>
      <c r="O408" s="2" t="s">
        <v>980</v>
      </c>
      <c r="P408" s="2" t="s">
        <v>2090</v>
      </c>
      <c r="Q408" s="2" t="s">
        <v>6030</v>
      </c>
      <c r="R408" s="2" t="s">
        <v>3981</v>
      </c>
      <c r="S408" s="2" t="s">
        <v>6672</v>
      </c>
      <c r="T408" s="2" t="s">
        <v>6673</v>
      </c>
      <c r="U408" s="2" t="s">
        <v>6674</v>
      </c>
      <c r="V408" s="2" t="s">
        <v>6675</v>
      </c>
      <c r="W408" s="2" t="s">
        <v>6676</v>
      </c>
      <c r="X408" s="2" t="s">
        <v>6677</v>
      </c>
      <c r="Y408" s="2"/>
      <c r="Z408" s="2" t="s">
        <v>2416</v>
      </c>
      <c r="AA408" s="2" t="s">
        <v>6678</v>
      </c>
      <c r="AB408" s="2" t="s">
        <v>6665</v>
      </c>
      <c r="AC408" s="2" t="s">
        <v>6679</v>
      </c>
      <c r="AD408" s="2" t="s">
        <v>71</v>
      </c>
      <c r="AE408" s="2"/>
      <c r="AF408" s="2"/>
      <c r="AG408" s="2"/>
      <c r="AH408" s="2"/>
      <c r="AI408" s="2"/>
      <c r="AJ408" s="2"/>
      <c r="AK408" s="2"/>
      <c r="AL408" s="2"/>
      <c r="AM408" s="2" t="s">
        <v>104</v>
      </c>
      <c r="AN408" s="2" t="s">
        <v>4053</v>
      </c>
      <c r="AO408" s="2" t="s">
        <v>106</v>
      </c>
      <c r="AP408" s="2" t="s">
        <v>106</v>
      </c>
      <c r="AQ408" s="2" t="s">
        <v>132</v>
      </c>
      <c r="AR408" s="2" t="s">
        <v>132</v>
      </c>
    </row>
    <row r="409" customFormat="false" ht="15" hidden="false" customHeight="false" outlineLevel="0" collapsed="false">
      <c r="A409" s="2" t="s">
        <v>6680</v>
      </c>
      <c r="B409" s="2" t="s">
        <v>278</v>
      </c>
      <c r="C409" s="2" t="s">
        <v>707</v>
      </c>
      <c r="D409" s="2" t="s">
        <v>78</v>
      </c>
      <c r="E409" s="2" t="s">
        <v>6681</v>
      </c>
      <c r="F409" s="2" t="s">
        <v>6682</v>
      </c>
      <c r="G409" s="2" t="s">
        <v>6683</v>
      </c>
      <c r="H409" s="2" t="s">
        <v>6684</v>
      </c>
      <c r="I409" s="2" t="s">
        <v>51</v>
      </c>
      <c r="J409" s="2" t="s">
        <v>52</v>
      </c>
      <c r="K409" s="2" t="s">
        <v>6685</v>
      </c>
      <c r="L409" s="2" t="s">
        <v>6686</v>
      </c>
      <c r="M409" s="2" t="s">
        <v>6687</v>
      </c>
      <c r="N409" s="2" t="s">
        <v>6688</v>
      </c>
      <c r="O409" s="2" t="s">
        <v>88</v>
      </c>
      <c r="P409" s="2" t="s">
        <v>980</v>
      </c>
      <c r="Q409" s="2" t="s">
        <v>3980</v>
      </c>
      <c r="R409" s="2" t="s">
        <v>3981</v>
      </c>
      <c r="S409" s="2" t="s">
        <v>6689</v>
      </c>
      <c r="T409" s="2" t="s">
        <v>6690</v>
      </c>
      <c r="U409" s="2" t="s">
        <v>6691</v>
      </c>
      <c r="V409" s="2" t="s">
        <v>6692</v>
      </c>
      <c r="W409" s="2" t="s">
        <v>6690</v>
      </c>
      <c r="X409" s="2" t="s">
        <v>6693</v>
      </c>
      <c r="Y409" s="2" t="s">
        <v>6694</v>
      </c>
      <c r="Z409" s="2" t="s">
        <v>6465</v>
      </c>
      <c r="AA409" s="2" t="s">
        <v>6695</v>
      </c>
      <c r="AB409" s="2" t="s">
        <v>6680</v>
      </c>
      <c r="AC409" s="2" t="s">
        <v>6696</v>
      </c>
      <c r="AD409" s="2" t="s">
        <v>71</v>
      </c>
      <c r="AE409" s="2"/>
      <c r="AF409" s="2"/>
      <c r="AG409" s="2" t="s">
        <v>154</v>
      </c>
      <c r="AH409" s="2"/>
      <c r="AI409" s="2"/>
      <c r="AJ409" s="2"/>
      <c r="AK409" s="2"/>
      <c r="AL409" s="2"/>
      <c r="AM409" s="2" t="s">
        <v>72</v>
      </c>
      <c r="AN409" s="2"/>
      <c r="AO409" s="2" t="s">
        <v>156</v>
      </c>
      <c r="AP409" s="2" t="s">
        <v>106</v>
      </c>
      <c r="AQ409" s="2" t="s">
        <v>107</v>
      </c>
      <c r="AR409" s="2" t="s">
        <v>107</v>
      </c>
    </row>
    <row r="410" customFormat="false" ht="15" hidden="false" customHeight="false" outlineLevel="0" collapsed="false">
      <c r="A410" s="2" t="s">
        <v>6697</v>
      </c>
      <c r="B410" s="2" t="s">
        <v>278</v>
      </c>
      <c r="C410" s="2" t="s">
        <v>707</v>
      </c>
      <c r="D410" s="2" t="s">
        <v>78</v>
      </c>
      <c r="E410" s="2" t="s">
        <v>6698</v>
      </c>
      <c r="F410" s="2" t="s">
        <v>6699</v>
      </c>
      <c r="G410" s="2"/>
      <c r="H410" s="2" t="s">
        <v>6700</v>
      </c>
      <c r="I410" s="2" t="s">
        <v>83</v>
      </c>
      <c r="J410" s="2" t="s">
        <v>52</v>
      </c>
      <c r="K410" s="2" t="s">
        <v>53</v>
      </c>
      <c r="L410" s="2" t="s">
        <v>6701</v>
      </c>
      <c r="M410" s="2" t="s">
        <v>6702</v>
      </c>
      <c r="N410" s="2" t="s">
        <v>6703</v>
      </c>
      <c r="O410" s="2" t="s">
        <v>287</v>
      </c>
      <c r="P410" s="2" t="s">
        <v>2463</v>
      </c>
      <c r="Q410" s="2" t="s">
        <v>59</v>
      </c>
      <c r="R410" s="2" t="s">
        <v>60</v>
      </c>
      <c r="S410" s="2" t="s">
        <v>6704</v>
      </c>
      <c r="T410" s="2" t="s">
        <v>6705</v>
      </c>
      <c r="U410" s="2" t="s">
        <v>6706</v>
      </c>
      <c r="V410" s="2" t="s">
        <v>6707</v>
      </c>
      <c r="W410" s="2"/>
      <c r="X410" s="2" t="s">
        <v>6708</v>
      </c>
      <c r="Y410" s="2"/>
      <c r="Z410" s="2" t="s">
        <v>376</v>
      </c>
      <c r="AA410" s="2" t="s">
        <v>6709</v>
      </c>
      <c r="AB410" s="2" t="s">
        <v>6697</v>
      </c>
      <c r="AC410" s="2" t="s">
        <v>6710</v>
      </c>
      <c r="AD410" s="2" t="s">
        <v>100</v>
      </c>
      <c r="AE410" s="2" t="s">
        <v>6711</v>
      </c>
      <c r="AF410" s="2" t="s">
        <v>6712</v>
      </c>
      <c r="AG410" s="2" t="s">
        <v>154</v>
      </c>
      <c r="AH410" s="2" t="s">
        <v>253</v>
      </c>
      <c r="AI410" s="2"/>
      <c r="AJ410" s="2"/>
      <c r="AK410" s="2" t="s">
        <v>6713</v>
      </c>
      <c r="AL410" s="2"/>
      <c r="AM410" s="2" t="s">
        <v>72</v>
      </c>
      <c r="AN410" s="2"/>
      <c r="AO410" s="2" t="s">
        <v>156</v>
      </c>
      <c r="AP410" s="2" t="s">
        <v>156</v>
      </c>
      <c r="AQ410" s="2" t="s">
        <v>204</v>
      </c>
      <c r="AR410" s="2" t="s">
        <v>204</v>
      </c>
    </row>
    <row r="411" customFormat="false" ht="15" hidden="false" customHeight="false" outlineLevel="0" collapsed="false">
      <c r="A411" s="2" t="s">
        <v>6714</v>
      </c>
      <c r="B411" s="2" t="s">
        <v>76</v>
      </c>
      <c r="C411" s="2" t="s">
        <v>6715</v>
      </c>
      <c r="D411" s="2" t="s">
        <v>78</v>
      </c>
      <c r="E411" s="2" t="s">
        <v>6716</v>
      </c>
      <c r="F411" s="2" t="s">
        <v>6717</v>
      </c>
      <c r="G411" s="2"/>
      <c r="H411" s="2" t="s">
        <v>6718</v>
      </c>
      <c r="I411" s="2" t="s">
        <v>51</v>
      </c>
      <c r="J411" s="2" t="s">
        <v>52</v>
      </c>
      <c r="K411" s="2" t="s">
        <v>788</v>
      </c>
      <c r="L411" s="2" t="s">
        <v>6719</v>
      </c>
      <c r="M411" s="2" t="s">
        <v>6720</v>
      </c>
      <c r="N411" s="2" t="s">
        <v>2188</v>
      </c>
      <c r="O411" s="2" t="s">
        <v>57</v>
      </c>
      <c r="P411" s="2" t="s">
        <v>442</v>
      </c>
      <c r="Q411" s="2" t="s">
        <v>2853</v>
      </c>
      <c r="R411" s="2" t="s">
        <v>242</v>
      </c>
      <c r="S411" s="2" t="s">
        <v>6721</v>
      </c>
      <c r="T411" s="2" t="s">
        <v>6722</v>
      </c>
      <c r="U411" s="2" t="s">
        <v>6723</v>
      </c>
      <c r="V411" s="2" t="s">
        <v>6724</v>
      </c>
      <c r="W411" s="2"/>
      <c r="X411" s="2" t="s">
        <v>6725</v>
      </c>
      <c r="Y411" s="2"/>
      <c r="Z411" s="2" t="s">
        <v>6726</v>
      </c>
      <c r="AA411" s="2" t="s">
        <v>6727</v>
      </c>
      <c r="AB411" s="2" t="s">
        <v>6714</v>
      </c>
      <c r="AC411" s="2" t="s">
        <v>6728</v>
      </c>
      <c r="AD411" s="2" t="s">
        <v>71</v>
      </c>
      <c r="AE411" s="2"/>
      <c r="AF411" s="2"/>
      <c r="AG411" s="2" t="s">
        <v>154</v>
      </c>
      <c r="AH411" s="2"/>
      <c r="AI411" s="2"/>
      <c r="AJ411" s="2"/>
      <c r="AK411" s="2"/>
      <c r="AL411" s="2"/>
      <c r="AM411" s="2" t="s">
        <v>72</v>
      </c>
      <c r="AN411" s="2"/>
      <c r="AO411" s="2" t="s">
        <v>106</v>
      </c>
      <c r="AP411" s="2" t="s">
        <v>106</v>
      </c>
      <c r="AQ411" s="2" t="s">
        <v>132</v>
      </c>
      <c r="AR411" s="2" t="s">
        <v>107</v>
      </c>
    </row>
    <row r="412" customFormat="false" ht="15" hidden="false" customHeight="false" outlineLevel="0" collapsed="false">
      <c r="A412" s="2" t="s">
        <v>6729</v>
      </c>
      <c r="B412" s="2" t="s">
        <v>109</v>
      </c>
      <c r="C412" s="2" t="s">
        <v>228</v>
      </c>
      <c r="D412" s="2" t="s">
        <v>78</v>
      </c>
      <c r="E412" s="2" t="s">
        <v>6730</v>
      </c>
      <c r="F412" s="2" t="s">
        <v>6731</v>
      </c>
      <c r="G412" s="2" t="s">
        <v>6732</v>
      </c>
      <c r="H412" s="2" t="s">
        <v>6733</v>
      </c>
      <c r="I412" s="2" t="s">
        <v>51</v>
      </c>
      <c r="J412" s="2" t="s">
        <v>52</v>
      </c>
      <c r="K412" s="2" t="s">
        <v>53</v>
      </c>
      <c r="L412" s="2" t="s">
        <v>3274</v>
      </c>
      <c r="M412" s="2" t="s">
        <v>6734</v>
      </c>
      <c r="N412" s="2" t="s">
        <v>6735</v>
      </c>
      <c r="O412" s="2" t="s">
        <v>212</v>
      </c>
      <c r="P412" s="2" t="s">
        <v>496</v>
      </c>
      <c r="Q412" s="2" t="s">
        <v>1249</v>
      </c>
      <c r="R412" s="2" t="s">
        <v>145</v>
      </c>
      <c r="S412" s="2" t="s">
        <v>6736</v>
      </c>
      <c r="T412" s="2" t="s">
        <v>6737</v>
      </c>
      <c r="U412" s="2" t="s">
        <v>6738</v>
      </c>
      <c r="V412" s="2" t="s">
        <v>6739</v>
      </c>
      <c r="W412" s="2" t="s">
        <v>6740</v>
      </c>
      <c r="X412" s="2" t="s">
        <v>6741</v>
      </c>
      <c r="Y412" s="2"/>
      <c r="Z412" s="2"/>
      <c r="AA412" s="2" t="s">
        <v>6742</v>
      </c>
      <c r="AB412" s="2" t="s">
        <v>6729</v>
      </c>
      <c r="AC412" s="2" t="s">
        <v>6743</v>
      </c>
      <c r="AD412" s="2" t="s">
        <v>71</v>
      </c>
      <c r="AE412" s="2"/>
      <c r="AF412" s="2"/>
      <c r="AG412" s="2" t="s">
        <v>128</v>
      </c>
      <c r="AH412" s="2"/>
      <c r="AI412" s="2"/>
      <c r="AJ412" s="2"/>
      <c r="AK412" s="2"/>
      <c r="AL412" s="2"/>
      <c r="AM412" s="2" t="s">
        <v>72</v>
      </c>
      <c r="AN412" s="2"/>
      <c r="AO412" s="2" t="s">
        <v>106</v>
      </c>
      <c r="AP412" s="2" t="s">
        <v>106</v>
      </c>
      <c r="AQ412" s="2" t="s">
        <v>132</v>
      </c>
      <c r="AR412" s="2" t="s">
        <v>107</v>
      </c>
    </row>
    <row r="413" customFormat="false" ht="15" hidden="false" customHeight="false" outlineLevel="0" collapsed="false">
      <c r="A413" s="2" t="s">
        <v>6744</v>
      </c>
      <c r="B413" s="2" t="s">
        <v>76</v>
      </c>
      <c r="C413" s="2" t="s">
        <v>6715</v>
      </c>
      <c r="D413" s="2" t="s">
        <v>78</v>
      </c>
      <c r="E413" s="2" t="s">
        <v>6745</v>
      </c>
      <c r="F413" s="2" t="s">
        <v>3727</v>
      </c>
      <c r="G413" s="2" t="s">
        <v>6746</v>
      </c>
      <c r="H413" s="2" t="s">
        <v>6747</v>
      </c>
      <c r="I413" s="2" t="s">
        <v>51</v>
      </c>
      <c r="J413" s="2" t="s">
        <v>52</v>
      </c>
      <c r="K413" s="2" t="s">
        <v>53</v>
      </c>
      <c r="L413" s="2" t="s">
        <v>1601</v>
      </c>
      <c r="M413" s="2" t="s">
        <v>6748</v>
      </c>
      <c r="N413" s="2" t="s">
        <v>2089</v>
      </c>
      <c r="O413" s="2" t="s">
        <v>311</v>
      </c>
      <c r="P413" s="2" t="s">
        <v>212</v>
      </c>
      <c r="Q413" s="2" t="s">
        <v>4576</v>
      </c>
      <c r="R413" s="2" t="s">
        <v>145</v>
      </c>
      <c r="S413" s="2" t="s">
        <v>6749</v>
      </c>
      <c r="T413" s="2" t="s">
        <v>6750</v>
      </c>
      <c r="U413" s="2" t="s">
        <v>6751</v>
      </c>
      <c r="V413" s="2" t="s">
        <v>6752</v>
      </c>
      <c r="W413" s="2" t="s">
        <v>6753</v>
      </c>
      <c r="X413" s="2" t="s">
        <v>6754</v>
      </c>
      <c r="Y413" s="2" t="s">
        <v>6755</v>
      </c>
      <c r="Z413" s="2" t="s">
        <v>6756</v>
      </c>
      <c r="AA413" s="2" t="s">
        <v>6757</v>
      </c>
      <c r="AB413" s="2" t="s">
        <v>6744</v>
      </c>
      <c r="AC413" s="2" t="s">
        <v>6758</v>
      </c>
      <c r="AD413" s="2" t="s">
        <v>71</v>
      </c>
      <c r="AE413" s="2"/>
      <c r="AF413" s="2"/>
      <c r="AG413" s="2" t="s">
        <v>154</v>
      </c>
      <c r="AH413" s="2"/>
      <c r="AI413" s="2"/>
      <c r="AJ413" s="2"/>
      <c r="AK413" s="2"/>
      <c r="AL413" s="2"/>
      <c r="AM413" s="2" t="s">
        <v>104</v>
      </c>
      <c r="AN413" s="2" t="s">
        <v>1344</v>
      </c>
      <c r="AO413" s="2" t="s">
        <v>106</v>
      </c>
      <c r="AP413" s="2" t="s">
        <v>74</v>
      </c>
      <c r="AQ413" s="2" t="s">
        <v>132</v>
      </c>
      <c r="AR413" s="2" t="s">
        <v>204</v>
      </c>
    </row>
    <row r="414" customFormat="false" ht="15" hidden="false" customHeight="false" outlineLevel="0" collapsed="false">
      <c r="A414" s="2" t="s">
        <v>6759</v>
      </c>
      <c r="B414" s="2" t="s">
        <v>76</v>
      </c>
      <c r="C414" s="2" t="s">
        <v>6715</v>
      </c>
      <c r="D414" s="2" t="s">
        <v>78</v>
      </c>
      <c r="E414" s="2" t="s">
        <v>6760</v>
      </c>
      <c r="F414" s="2" t="s">
        <v>6761</v>
      </c>
      <c r="G414" s="2" t="s">
        <v>6762</v>
      </c>
      <c r="H414" s="2" t="s">
        <v>6763</v>
      </c>
      <c r="I414" s="2" t="s">
        <v>83</v>
      </c>
      <c r="J414" s="2" t="s">
        <v>52</v>
      </c>
      <c r="K414" s="2" t="s">
        <v>53</v>
      </c>
      <c r="L414" s="2" t="s">
        <v>6764</v>
      </c>
      <c r="M414" s="2" t="s">
        <v>6765</v>
      </c>
      <c r="N414" s="2" t="s">
        <v>6766</v>
      </c>
      <c r="O414" s="2" t="s">
        <v>287</v>
      </c>
      <c r="P414" s="2" t="s">
        <v>190</v>
      </c>
      <c r="Q414" s="2" t="s">
        <v>422</v>
      </c>
      <c r="R414" s="2" t="s">
        <v>6767</v>
      </c>
      <c r="S414" s="2" t="s">
        <v>6768</v>
      </c>
      <c r="T414" s="2" t="s">
        <v>6769</v>
      </c>
      <c r="U414" s="2" t="s">
        <v>6770</v>
      </c>
      <c r="V414" s="2" t="s">
        <v>6771</v>
      </c>
      <c r="W414" s="2" t="s">
        <v>6772</v>
      </c>
      <c r="X414" s="2" t="s">
        <v>6762</v>
      </c>
      <c r="Y414" s="2" t="s">
        <v>6762</v>
      </c>
      <c r="Z414" s="2" t="s">
        <v>6773</v>
      </c>
      <c r="AA414" s="2" t="s">
        <v>6774</v>
      </c>
      <c r="AB414" s="2" t="s">
        <v>6759</v>
      </c>
      <c r="AC414" s="2" t="s">
        <v>6775</v>
      </c>
      <c r="AD414" s="2" t="s">
        <v>71</v>
      </c>
      <c r="AE414" s="2"/>
      <c r="AF414" s="2"/>
      <c r="AG414" s="2" t="s">
        <v>128</v>
      </c>
      <c r="AH414" s="2"/>
      <c r="AI414" s="2"/>
      <c r="AJ414" s="2"/>
      <c r="AK414" s="2"/>
      <c r="AL414" s="2"/>
      <c r="AM414" s="2" t="s">
        <v>72</v>
      </c>
      <c r="AN414" s="2"/>
      <c r="AO414" s="2" t="s">
        <v>106</v>
      </c>
      <c r="AP414" s="2" t="s">
        <v>74</v>
      </c>
      <c r="AQ414" s="2" t="s">
        <v>132</v>
      </c>
      <c r="AR414" s="2"/>
    </row>
    <row r="415" customFormat="false" ht="15" hidden="false" customHeight="false" outlineLevel="0" collapsed="false">
      <c r="A415" s="2" t="s">
        <v>6776</v>
      </c>
      <c r="B415" s="2" t="s">
        <v>76</v>
      </c>
      <c r="C415" s="2" t="s">
        <v>6715</v>
      </c>
      <c r="D415" s="2" t="s">
        <v>78</v>
      </c>
      <c r="E415" s="2" t="s">
        <v>6777</v>
      </c>
      <c r="F415" s="2" t="s">
        <v>4367</v>
      </c>
      <c r="G415" s="2" t="s">
        <v>6778</v>
      </c>
      <c r="H415" s="2" t="s">
        <v>6779</v>
      </c>
      <c r="I415" s="2" t="s">
        <v>51</v>
      </c>
      <c r="J415" s="2" t="s">
        <v>52</v>
      </c>
      <c r="K415" s="2" t="s">
        <v>729</v>
      </c>
      <c r="L415" s="2" t="s">
        <v>5962</v>
      </c>
      <c r="M415" s="2" t="s">
        <v>6780</v>
      </c>
      <c r="N415" s="2" t="s">
        <v>6781</v>
      </c>
      <c r="O415" s="2" t="s">
        <v>443</v>
      </c>
      <c r="P415" s="2" t="s">
        <v>213</v>
      </c>
      <c r="Q415" s="2" t="s">
        <v>6782</v>
      </c>
      <c r="R415" s="2" t="s">
        <v>810</v>
      </c>
      <c r="S415" s="2" t="s">
        <v>6783</v>
      </c>
      <c r="T415" s="2" t="s">
        <v>6784</v>
      </c>
      <c r="U415" s="2" t="s">
        <v>6778</v>
      </c>
      <c r="V415" s="2" t="s">
        <v>6785</v>
      </c>
      <c r="W415" s="2" t="s">
        <v>6786</v>
      </c>
      <c r="X415" s="2" t="s">
        <v>6787</v>
      </c>
      <c r="Y415" s="2" t="s">
        <v>6787</v>
      </c>
      <c r="Z415" s="2" t="s">
        <v>6788</v>
      </c>
      <c r="AA415" s="2" t="s">
        <v>98</v>
      </c>
      <c r="AB415" s="2" t="s">
        <v>6776</v>
      </c>
      <c r="AC415" s="2" t="s">
        <v>6789</v>
      </c>
      <c r="AD415" s="2" t="s">
        <v>71</v>
      </c>
      <c r="AE415" s="2"/>
      <c r="AF415" s="2"/>
      <c r="AG415" s="2" t="s">
        <v>103</v>
      </c>
      <c r="AH415" s="2" t="s">
        <v>253</v>
      </c>
      <c r="AI415" s="2"/>
      <c r="AJ415" s="2"/>
      <c r="AK415" s="2" t="s">
        <v>6790</v>
      </c>
      <c r="AL415" s="2" t="s">
        <v>81</v>
      </c>
      <c r="AM415" s="2" t="s">
        <v>104</v>
      </c>
      <c r="AN415" s="2" t="s">
        <v>1344</v>
      </c>
      <c r="AO415" s="2" t="s">
        <v>106</v>
      </c>
      <c r="AP415" s="2" t="s">
        <v>74</v>
      </c>
      <c r="AQ415" s="2" t="s">
        <v>132</v>
      </c>
      <c r="AR415" s="2"/>
    </row>
    <row r="416" customFormat="false" ht="15" hidden="false" customHeight="false" outlineLevel="0" collapsed="false">
      <c r="A416" s="2" t="s">
        <v>6791</v>
      </c>
      <c r="B416" s="2" t="s">
        <v>278</v>
      </c>
      <c r="C416" s="2" t="s">
        <v>6792</v>
      </c>
      <c r="D416" s="2" t="s">
        <v>78</v>
      </c>
      <c r="E416" s="2" t="s">
        <v>6793</v>
      </c>
      <c r="F416" s="2" t="s">
        <v>6794</v>
      </c>
      <c r="G416" s="2"/>
      <c r="H416" s="2" t="s">
        <v>6795</v>
      </c>
      <c r="I416" s="2" t="s">
        <v>51</v>
      </c>
      <c r="J416" s="2" t="s">
        <v>52</v>
      </c>
      <c r="K416" s="2" t="s">
        <v>186</v>
      </c>
      <c r="L416" s="2" t="s">
        <v>6796</v>
      </c>
      <c r="M416" s="2" t="s">
        <v>6797</v>
      </c>
      <c r="N416" s="2" t="s">
        <v>1197</v>
      </c>
      <c r="O416" s="2" t="s">
        <v>2531</v>
      </c>
      <c r="P416" s="2" t="s">
        <v>262</v>
      </c>
      <c r="Q416" s="2" t="s">
        <v>1571</v>
      </c>
      <c r="R416" s="2" t="s">
        <v>215</v>
      </c>
      <c r="S416" s="2" t="s">
        <v>6798</v>
      </c>
      <c r="T416" s="2" t="s">
        <v>6799</v>
      </c>
      <c r="U416" s="2" t="s">
        <v>6800</v>
      </c>
      <c r="V416" s="2" t="s">
        <v>6801</v>
      </c>
      <c r="W416" s="2" t="s">
        <v>6802</v>
      </c>
      <c r="X416" s="2" t="s">
        <v>6803</v>
      </c>
      <c r="Y416" s="2" t="s">
        <v>6803</v>
      </c>
      <c r="Z416" s="2" t="s">
        <v>6641</v>
      </c>
      <c r="AA416" s="2" t="s">
        <v>6804</v>
      </c>
      <c r="AB416" s="2" t="s">
        <v>6791</v>
      </c>
      <c r="AC416" s="2" t="s">
        <v>6805</v>
      </c>
      <c r="AD416" s="2" t="s">
        <v>100</v>
      </c>
      <c r="AE416" s="2" t="s">
        <v>6806</v>
      </c>
      <c r="AF416" s="2" t="s">
        <v>6807</v>
      </c>
      <c r="AG416" s="2"/>
      <c r="AH416" s="2"/>
      <c r="AI416" s="2" t="s">
        <v>1208</v>
      </c>
      <c r="AJ416" s="2"/>
      <c r="AK416" s="2"/>
      <c r="AL416" s="2"/>
      <c r="AM416" s="2" t="s">
        <v>104</v>
      </c>
      <c r="AN416" s="2" t="s">
        <v>1344</v>
      </c>
      <c r="AO416" s="2" t="s">
        <v>106</v>
      </c>
      <c r="AP416" s="2" t="s">
        <v>156</v>
      </c>
      <c r="AQ416" s="2" t="s">
        <v>132</v>
      </c>
      <c r="AR416" s="2" t="s">
        <v>107</v>
      </c>
    </row>
    <row r="417" customFormat="false" ht="15" hidden="false" customHeight="false" outlineLevel="0" collapsed="false">
      <c r="A417" s="2" t="s">
        <v>6808</v>
      </c>
      <c r="B417" s="2" t="s">
        <v>109</v>
      </c>
      <c r="C417" s="2" t="s">
        <v>6792</v>
      </c>
      <c r="D417" s="2" t="s">
        <v>78</v>
      </c>
      <c r="E417" s="2" t="s">
        <v>6809</v>
      </c>
      <c r="F417" s="2" t="s">
        <v>1582</v>
      </c>
      <c r="G417" s="2"/>
      <c r="H417" s="2" t="s">
        <v>6810</v>
      </c>
      <c r="I417" s="2" t="s">
        <v>83</v>
      </c>
      <c r="J417" s="2" t="s">
        <v>52</v>
      </c>
      <c r="K417" s="2" t="s">
        <v>1031</v>
      </c>
      <c r="L417" s="2" t="s">
        <v>6811</v>
      </c>
      <c r="M417" s="2" t="s">
        <v>6812</v>
      </c>
      <c r="N417" s="2" t="s">
        <v>6813</v>
      </c>
      <c r="O417" s="2" t="s">
        <v>443</v>
      </c>
      <c r="P417" s="2" t="s">
        <v>142</v>
      </c>
      <c r="Q417" s="2" t="s">
        <v>350</v>
      </c>
      <c r="R417" s="2" t="s">
        <v>350</v>
      </c>
      <c r="S417" s="2" t="s">
        <v>6814</v>
      </c>
      <c r="T417" s="2" t="s">
        <v>6815</v>
      </c>
      <c r="U417" s="2" t="s">
        <v>6816</v>
      </c>
      <c r="V417" s="2" t="s">
        <v>6817</v>
      </c>
      <c r="W417" s="2" t="s">
        <v>6818</v>
      </c>
      <c r="X417" s="2" t="s">
        <v>6819</v>
      </c>
      <c r="Y417" s="2"/>
      <c r="Z417" s="2" t="s">
        <v>6820</v>
      </c>
      <c r="AA417" s="2" t="s">
        <v>6821</v>
      </c>
      <c r="AB417" s="2" t="s">
        <v>6808</v>
      </c>
      <c r="AC417" s="2" t="s">
        <v>6822</v>
      </c>
      <c r="AD417" s="2" t="s">
        <v>71</v>
      </c>
      <c r="AE417" s="2"/>
      <c r="AF417" s="2"/>
      <c r="AG417" s="2" t="s">
        <v>154</v>
      </c>
      <c r="AH417" s="2"/>
      <c r="AI417" s="2"/>
      <c r="AJ417" s="2"/>
      <c r="AK417" s="2"/>
      <c r="AL417" s="2"/>
      <c r="AM417" s="2" t="s">
        <v>72</v>
      </c>
      <c r="AN417" s="2"/>
      <c r="AO417" s="2" t="s">
        <v>106</v>
      </c>
      <c r="AP417" s="2" t="s">
        <v>74</v>
      </c>
      <c r="AQ417" s="2" t="s">
        <v>132</v>
      </c>
      <c r="AR417" s="2"/>
    </row>
    <row r="418" customFormat="false" ht="15" hidden="false" customHeight="false" outlineLevel="0" collapsed="false">
      <c r="A418" s="2" t="s">
        <v>6823</v>
      </c>
      <c r="B418" s="2" t="s">
        <v>76</v>
      </c>
      <c r="C418" s="2" t="s">
        <v>6792</v>
      </c>
      <c r="D418" s="2" t="s">
        <v>78</v>
      </c>
      <c r="E418" s="2" t="s">
        <v>6824</v>
      </c>
      <c r="F418" s="2" t="s">
        <v>6825</v>
      </c>
      <c r="G418" s="2" t="s">
        <v>6826</v>
      </c>
      <c r="H418" s="2" t="s">
        <v>6827</v>
      </c>
      <c r="I418" s="2" t="s">
        <v>83</v>
      </c>
      <c r="J418" s="2" t="s">
        <v>52</v>
      </c>
      <c r="K418" s="2" t="s">
        <v>53</v>
      </c>
      <c r="L418" s="2" t="s">
        <v>6828</v>
      </c>
      <c r="M418" s="2" t="s">
        <v>6829</v>
      </c>
      <c r="N418" s="2" t="s">
        <v>6830</v>
      </c>
      <c r="O418" s="2" t="s">
        <v>142</v>
      </c>
      <c r="P418" s="2" t="s">
        <v>311</v>
      </c>
      <c r="Q418" s="2" t="s">
        <v>6831</v>
      </c>
      <c r="R418" s="2" t="s">
        <v>2445</v>
      </c>
      <c r="S418" s="2" t="s">
        <v>6832</v>
      </c>
      <c r="T418" s="2" t="s">
        <v>6833</v>
      </c>
      <c r="U418" s="2" t="s">
        <v>6834</v>
      </c>
      <c r="V418" s="2" t="s">
        <v>6835</v>
      </c>
      <c r="W418" s="2" t="s">
        <v>6836</v>
      </c>
      <c r="X418" s="2" t="s">
        <v>6837</v>
      </c>
      <c r="Y418" s="2" t="s">
        <v>6826</v>
      </c>
      <c r="Z418" s="2" t="s">
        <v>6838</v>
      </c>
      <c r="AA418" s="2" t="s">
        <v>6839</v>
      </c>
      <c r="AB418" s="2" t="s">
        <v>6823</v>
      </c>
      <c r="AC418" s="2" t="s">
        <v>6840</v>
      </c>
      <c r="AD418" s="2" t="s">
        <v>71</v>
      </c>
      <c r="AE418" s="2"/>
      <c r="AF418" s="2"/>
      <c r="AG418" s="2" t="s">
        <v>1208</v>
      </c>
      <c r="AH418" s="2"/>
      <c r="AI418" s="2"/>
      <c r="AJ418" s="2"/>
      <c r="AK418" s="2"/>
      <c r="AL418" s="2"/>
      <c r="AM418" s="2" t="s">
        <v>104</v>
      </c>
      <c r="AN418" s="2" t="s">
        <v>486</v>
      </c>
      <c r="AO418" s="2" t="s">
        <v>156</v>
      </c>
      <c r="AP418" s="2" t="s">
        <v>106</v>
      </c>
      <c r="AQ418" s="2" t="s">
        <v>107</v>
      </c>
      <c r="AR418" s="2" t="s">
        <v>204</v>
      </c>
    </row>
    <row r="419" customFormat="false" ht="15" hidden="false" customHeight="false" outlineLevel="0" collapsed="false">
      <c r="A419" s="2" t="s">
        <v>6841</v>
      </c>
      <c r="B419" s="2" t="s">
        <v>109</v>
      </c>
      <c r="C419" s="2" t="s">
        <v>6792</v>
      </c>
      <c r="D419" s="2" t="s">
        <v>78</v>
      </c>
      <c r="E419" s="2" t="s">
        <v>6842</v>
      </c>
      <c r="F419" s="2" t="s">
        <v>304</v>
      </c>
      <c r="G419" s="2" t="s">
        <v>6843</v>
      </c>
      <c r="H419" s="2" t="s">
        <v>6844</v>
      </c>
      <c r="I419" s="2" t="s">
        <v>83</v>
      </c>
      <c r="J419" s="2" t="s">
        <v>52</v>
      </c>
      <c r="K419" s="2" t="s">
        <v>138</v>
      </c>
      <c r="L419" s="2" t="s">
        <v>6845</v>
      </c>
      <c r="M419" s="2" t="s">
        <v>6846</v>
      </c>
      <c r="N419" s="2" t="s">
        <v>1197</v>
      </c>
      <c r="O419" s="2" t="s">
        <v>190</v>
      </c>
      <c r="P419" s="2" t="s">
        <v>262</v>
      </c>
      <c r="Q419" s="2" t="s">
        <v>59</v>
      </c>
      <c r="R419" s="2" t="s">
        <v>60</v>
      </c>
      <c r="S419" s="2" t="s">
        <v>6847</v>
      </c>
      <c r="T419" s="2" t="s">
        <v>6848</v>
      </c>
      <c r="U419" s="2" t="s">
        <v>6843</v>
      </c>
      <c r="V419" s="2" t="s">
        <v>6849</v>
      </c>
      <c r="W419" s="2" t="s">
        <v>6850</v>
      </c>
      <c r="X419" s="2" t="s">
        <v>6851</v>
      </c>
      <c r="Y419" s="2" t="s">
        <v>6843</v>
      </c>
      <c r="Z419" s="2" t="s">
        <v>6037</v>
      </c>
      <c r="AA419" s="2" t="s">
        <v>6852</v>
      </c>
      <c r="AB419" s="2" t="s">
        <v>6841</v>
      </c>
      <c r="AC419" s="2" t="s">
        <v>6853</v>
      </c>
      <c r="AD419" s="2" t="s">
        <v>71</v>
      </c>
      <c r="AE419" s="2"/>
      <c r="AF419" s="2"/>
      <c r="AG419" s="2" t="s">
        <v>298</v>
      </c>
      <c r="AH419" s="2"/>
      <c r="AI419" s="2"/>
      <c r="AJ419" s="2"/>
      <c r="AK419" s="2"/>
      <c r="AL419" s="2"/>
      <c r="AM419" s="2" t="s">
        <v>72</v>
      </c>
      <c r="AN419" s="2"/>
      <c r="AO419" s="2" t="s">
        <v>106</v>
      </c>
      <c r="AP419" s="2" t="s">
        <v>74</v>
      </c>
      <c r="AQ419" s="2" t="s">
        <v>132</v>
      </c>
      <c r="AR419" s="2"/>
    </row>
    <row r="420" customFormat="false" ht="15" hidden="false" customHeight="false" outlineLevel="0" collapsed="false">
      <c r="A420" s="2" t="s">
        <v>6854</v>
      </c>
      <c r="B420" s="2" t="s">
        <v>278</v>
      </c>
      <c r="C420" s="2" t="s">
        <v>362</v>
      </c>
      <c r="D420" s="2" t="s">
        <v>78</v>
      </c>
      <c r="E420" s="2" t="s">
        <v>6855</v>
      </c>
      <c r="F420" s="2" t="s">
        <v>6856</v>
      </c>
      <c r="G420" s="2"/>
      <c r="H420" s="2"/>
      <c r="I420" s="2" t="s">
        <v>51</v>
      </c>
      <c r="J420" s="2" t="s">
        <v>52</v>
      </c>
      <c r="K420" s="2" t="s">
        <v>53</v>
      </c>
      <c r="L420" s="2" t="s">
        <v>6857</v>
      </c>
      <c r="M420" s="2" t="s">
        <v>6858</v>
      </c>
      <c r="N420" s="2" t="s">
        <v>6859</v>
      </c>
      <c r="O420" s="2" t="s">
        <v>573</v>
      </c>
      <c r="P420" s="2" t="s">
        <v>733</v>
      </c>
      <c r="Q420" s="2" t="s">
        <v>6860</v>
      </c>
      <c r="R420" s="2" t="s">
        <v>2653</v>
      </c>
      <c r="S420" s="2" t="s">
        <v>6861</v>
      </c>
      <c r="T420" s="2" t="s">
        <v>6862</v>
      </c>
      <c r="U420" s="2" t="s">
        <v>6863</v>
      </c>
      <c r="V420" s="2" t="s">
        <v>6864</v>
      </c>
      <c r="W420" s="2"/>
      <c r="X420" s="2" t="s">
        <v>6865</v>
      </c>
      <c r="Y420" s="2"/>
      <c r="Z420" s="2" t="s">
        <v>6866</v>
      </c>
      <c r="AA420" s="2" t="s">
        <v>6867</v>
      </c>
      <c r="AB420" s="2" t="s">
        <v>6854</v>
      </c>
      <c r="AC420" s="2" t="s">
        <v>6868</v>
      </c>
      <c r="AD420" s="2" t="s">
        <v>71</v>
      </c>
      <c r="AE420" s="2"/>
      <c r="AF420" s="2"/>
      <c r="AG420" s="2"/>
      <c r="AH420" s="2"/>
      <c r="AI420" s="2"/>
      <c r="AJ420" s="2"/>
      <c r="AK420" s="2"/>
      <c r="AL420" s="2"/>
      <c r="AM420" s="2" t="s">
        <v>104</v>
      </c>
      <c r="AN420" s="2" t="s">
        <v>6869</v>
      </c>
      <c r="AO420" s="2" t="s">
        <v>106</v>
      </c>
      <c r="AP420" s="2"/>
      <c r="AQ420" s="2"/>
      <c r="AR420" s="2"/>
    </row>
    <row r="421" customFormat="false" ht="15" hidden="false" customHeight="false" outlineLevel="0" collapsed="false">
      <c r="A421" s="2" t="s">
        <v>6870</v>
      </c>
      <c r="B421" s="2" t="s">
        <v>45</v>
      </c>
      <c r="C421" s="2" t="s">
        <v>545</v>
      </c>
      <c r="D421" s="2" t="s">
        <v>78</v>
      </c>
      <c r="E421" s="2" t="s">
        <v>6871</v>
      </c>
      <c r="F421" s="2" t="s">
        <v>6872</v>
      </c>
      <c r="G421" s="2"/>
      <c r="H421" s="2"/>
      <c r="I421" s="2" t="s">
        <v>83</v>
      </c>
      <c r="J421" s="2" t="s">
        <v>52</v>
      </c>
      <c r="K421" s="2" t="s">
        <v>729</v>
      </c>
      <c r="L421" s="2" t="s">
        <v>6873</v>
      </c>
      <c r="M421" s="2" t="s">
        <v>6874</v>
      </c>
      <c r="N421" s="2" t="s">
        <v>4250</v>
      </c>
      <c r="O421" s="2" t="s">
        <v>117</v>
      </c>
      <c r="P421" s="2" t="s">
        <v>165</v>
      </c>
      <c r="Q421" s="2" t="s">
        <v>2133</v>
      </c>
      <c r="R421" s="2" t="s">
        <v>193</v>
      </c>
      <c r="S421" s="2" t="s">
        <v>6875</v>
      </c>
      <c r="T421" s="2" t="s">
        <v>6876</v>
      </c>
      <c r="U421" s="2" t="s">
        <v>6877</v>
      </c>
      <c r="V421" s="2" t="s">
        <v>6878</v>
      </c>
      <c r="W421" s="2" t="s">
        <v>6876</v>
      </c>
      <c r="X421" s="2" t="s">
        <v>6879</v>
      </c>
      <c r="Y421" s="2"/>
      <c r="Z421" s="2" t="s">
        <v>1360</v>
      </c>
      <c r="AA421" s="2" t="s">
        <v>722</v>
      </c>
      <c r="AB421" s="2" t="s">
        <v>6870</v>
      </c>
      <c r="AC421" s="2" t="s">
        <v>6880</v>
      </c>
      <c r="AD421" s="2" t="s">
        <v>100</v>
      </c>
      <c r="AE421" s="2" t="s">
        <v>6881</v>
      </c>
      <c r="AF421" s="2" t="s">
        <v>274</v>
      </c>
      <c r="AG421" s="2"/>
      <c r="AH421" s="2"/>
      <c r="AI421" s="2"/>
      <c r="AJ421" s="2"/>
      <c r="AK421" s="2"/>
      <c r="AL421" s="2"/>
      <c r="AM421" s="2" t="s">
        <v>104</v>
      </c>
      <c r="AN421" s="2" t="s">
        <v>105</v>
      </c>
      <c r="AO421" s="2" t="s">
        <v>106</v>
      </c>
      <c r="AP421" s="2" t="s">
        <v>106</v>
      </c>
      <c r="AQ421" s="2"/>
      <c r="AR421" s="2"/>
    </row>
    <row r="422" customFormat="false" ht="15" hidden="false" customHeight="false" outlineLevel="0" collapsed="false">
      <c r="A422" s="2" t="s">
        <v>6882</v>
      </c>
      <c r="B422" s="2" t="s">
        <v>1415</v>
      </c>
      <c r="C422" s="2" t="s">
        <v>545</v>
      </c>
      <c r="D422" s="2" t="s">
        <v>78</v>
      </c>
      <c r="E422" s="2" t="s">
        <v>6883</v>
      </c>
      <c r="F422" s="2" t="s">
        <v>6884</v>
      </c>
      <c r="G422" s="2" t="s">
        <v>6885</v>
      </c>
      <c r="H422" s="2" t="s">
        <v>6886</v>
      </c>
      <c r="I422" s="2" t="s">
        <v>83</v>
      </c>
      <c r="J422" s="2" t="s">
        <v>52</v>
      </c>
      <c r="K422" s="2" t="s">
        <v>53</v>
      </c>
      <c r="L422" s="2" t="s">
        <v>6887</v>
      </c>
      <c r="M422" s="2" t="s">
        <v>6888</v>
      </c>
      <c r="N422" s="2" t="s">
        <v>2089</v>
      </c>
      <c r="O422" s="2" t="s">
        <v>190</v>
      </c>
      <c r="P422" s="2" t="s">
        <v>190</v>
      </c>
      <c r="Q422" s="2" t="s">
        <v>6889</v>
      </c>
      <c r="R422" s="2" t="s">
        <v>2133</v>
      </c>
      <c r="S422" s="2" t="s">
        <v>6890</v>
      </c>
      <c r="T422" s="2" t="s">
        <v>6891</v>
      </c>
      <c r="U422" s="2" t="s">
        <v>6892</v>
      </c>
      <c r="V422" s="2" t="s">
        <v>6893</v>
      </c>
      <c r="W422" s="2" t="s">
        <v>81</v>
      </c>
      <c r="X422" s="2" t="s">
        <v>6885</v>
      </c>
      <c r="Y422" s="2" t="s">
        <v>81</v>
      </c>
      <c r="Z422" s="2" t="s">
        <v>6894</v>
      </c>
      <c r="AA422" s="2" t="s">
        <v>6319</v>
      </c>
      <c r="AB422" s="2" t="s">
        <v>6882</v>
      </c>
      <c r="AC422" s="2" t="s">
        <v>6895</v>
      </c>
      <c r="AD422" s="2" t="s">
        <v>71</v>
      </c>
      <c r="AE422" s="2"/>
      <c r="AF422" s="2"/>
      <c r="AG422" s="2"/>
      <c r="AH422" s="2"/>
      <c r="AI422" s="2"/>
      <c r="AJ422" s="2"/>
      <c r="AK422" s="2"/>
      <c r="AL422" s="2"/>
      <c r="AM422" s="2" t="s">
        <v>72</v>
      </c>
      <c r="AN422" s="2"/>
      <c r="AO422" s="2" t="s">
        <v>106</v>
      </c>
      <c r="AP422" s="2" t="s">
        <v>74</v>
      </c>
      <c r="AQ422" s="2"/>
      <c r="AR422" s="2"/>
    </row>
    <row r="423" customFormat="false" ht="15" hidden="false" customHeight="false" outlineLevel="0" collapsed="false">
      <c r="A423" s="2" t="s">
        <v>6896</v>
      </c>
      <c r="B423" s="2" t="s">
        <v>76</v>
      </c>
      <c r="C423" s="2" t="s">
        <v>545</v>
      </c>
      <c r="D423" s="2" t="s">
        <v>78</v>
      </c>
      <c r="E423" s="2" t="s">
        <v>6897</v>
      </c>
      <c r="F423" s="2" t="s">
        <v>4367</v>
      </c>
      <c r="G423" s="2" t="s">
        <v>6898</v>
      </c>
      <c r="H423" s="2" t="s">
        <v>6899</v>
      </c>
      <c r="I423" s="2" t="s">
        <v>51</v>
      </c>
      <c r="J423" s="2" t="s">
        <v>52</v>
      </c>
      <c r="K423" s="2" t="s">
        <v>1381</v>
      </c>
      <c r="L423" s="2" t="s">
        <v>3699</v>
      </c>
      <c r="M423" s="2" t="s">
        <v>6900</v>
      </c>
      <c r="N423" s="2" t="s">
        <v>2463</v>
      </c>
      <c r="O423" s="2" t="s">
        <v>88</v>
      </c>
      <c r="P423" s="2" t="s">
        <v>56</v>
      </c>
      <c r="Q423" s="2" t="s">
        <v>59</v>
      </c>
      <c r="R423" s="2" t="s">
        <v>60</v>
      </c>
      <c r="S423" s="2" t="s">
        <v>6901</v>
      </c>
      <c r="T423" s="2" t="s">
        <v>6902</v>
      </c>
      <c r="U423" s="2" t="s">
        <v>6903</v>
      </c>
      <c r="V423" s="2" t="s">
        <v>6904</v>
      </c>
      <c r="W423" s="2" t="s">
        <v>6902</v>
      </c>
      <c r="X423" s="2" t="s">
        <v>6898</v>
      </c>
      <c r="Y423" s="2" t="s">
        <v>6903</v>
      </c>
      <c r="Z423" s="2" t="s">
        <v>6905</v>
      </c>
      <c r="AA423" s="2" t="s">
        <v>6906</v>
      </c>
      <c r="AB423" s="2" t="s">
        <v>6896</v>
      </c>
      <c r="AC423" s="2" t="s">
        <v>6907</v>
      </c>
      <c r="AD423" s="2" t="s">
        <v>71</v>
      </c>
      <c r="AE423" s="2"/>
      <c r="AF423" s="2"/>
      <c r="AG423" s="2" t="s">
        <v>298</v>
      </c>
      <c r="AH423" s="2" t="s">
        <v>178</v>
      </c>
      <c r="AI423" s="2" t="s">
        <v>4827</v>
      </c>
      <c r="AJ423" s="2" t="s">
        <v>104</v>
      </c>
      <c r="AK423" s="2"/>
      <c r="AL423" s="2"/>
      <c r="AM423" s="2" t="s">
        <v>104</v>
      </c>
      <c r="AN423" s="2" t="s">
        <v>4899</v>
      </c>
      <c r="AO423" s="2" t="s">
        <v>106</v>
      </c>
      <c r="AP423" s="2" t="s">
        <v>156</v>
      </c>
      <c r="AQ423" s="2" t="s">
        <v>132</v>
      </c>
      <c r="AR423" s="2" t="s">
        <v>132</v>
      </c>
    </row>
    <row r="424" customFormat="false" ht="15" hidden="false" customHeight="false" outlineLevel="0" collapsed="false">
      <c r="A424" s="2" t="s">
        <v>6908</v>
      </c>
      <c r="B424" s="2" t="s">
        <v>76</v>
      </c>
      <c r="C424" s="2" t="s">
        <v>1226</v>
      </c>
      <c r="D424" s="2" t="s">
        <v>78</v>
      </c>
      <c r="E424" s="2" t="s">
        <v>6909</v>
      </c>
      <c r="F424" s="2" t="s">
        <v>6910</v>
      </c>
      <c r="G424" s="2" t="s">
        <v>6911</v>
      </c>
      <c r="H424" s="2" t="s">
        <v>6912</v>
      </c>
      <c r="I424" s="2" t="s">
        <v>51</v>
      </c>
      <c r="J424" s="2" t="s">
        <v>52</v>
      </c>
      <c r="K424" s="2" t="s">
        <v>729</v>
      </c>
      <c r="L424" s="2" t="s">
        <v>6913</v>
      </c>
      <c r="M424" s="2" t="s">
        <v>6914</v>
      </c>
      <c r="N424" s="2" t="s">
        <v>6915</v>
      </c>
      <c r="O424" s="2" t="s">
        <v>57</v>
      </c>
      <c r="P424" s="2" t="s">
        <v>2090</v>
      </c>
      <c r="Q424" s="2" t="s">
        <v>3981</v>
      </c>
      <c r="R424" s="2" t="s">
        <v>3981</v>
      </c>
      <c r="S424" s="2" t="s">
        <v>6916</v>
      </c>
      <c r="T424" s="2" t="s">
        <v>6917</v>
      </c>
      <c r="U424" s="2" t="s">
        <v>6918</v>
      </c>
      <c r="V424" s="2" t="s">
        <v>6919</v>
      </c>
      <c r="W424" s="2" t="s">
        <v>6920</v>
      </c>
      <c r="X424" s="2" t="s">
        <v>6911</v>
      </c>
      <c r="Y424" s="2" t="s">
        <v>6921</v>
      </c>
      <c r="Z424" s="2" t="s">
        <v>6922</v>
      </c>
      <c r="AA424" s="2" t="s">
        <v>6923</v>
      </c>
      <c r="AB424" s="2" t="s">
        <v>6908</v>
      </c>
      <c r="AC424" s="2" t="s">
        <v>6924</v>
      </c>
      <c r="AD424" s="2" t="s">
        <v>71</v>
      </c>
      <c r="AE424" s="2"/>
      <c r="AF424" s="2"/>
      <c r="AG424" s="2" t="s">
        <v>298</v>
      </c>
      <c r="AH424" s="2"/>
      <c r="AI424" s="2"/>
      <c r="AJ424" s="2"/>
      <c r="AK424" s="2"/>
      <c r="AL424" s="2"/>
      <c r="AM424" s="2" t="s">
        <v>72</v>
      </c>
      <c r="AN424" s="2"/>
      <c r="AO424" s="2" t="s">
        <v>106</v>
      </c>
      <c r="AP424" s="2" t="s">
        <v>106</v>
      </c>
      <c r="AQ424" s="2" t="s">
        <v>132</v>
      </c>
      <c r="AR424" s="2" t="s">
        <v>132</v>
      </c>
    </row>
    <row r="425" customFormat="false" ht="15" hidden="false" customHeight="false" outlineLevel="0" collapsed="false">
      <c r="A425" s="2" t="s">
        <v>6925</v>
      </c>
      <c r="B425" s="2" t="s">
        <v>45</v>
      </c>
      <c r="C425" s="2" t="s">
        <v>583</v>
      </c>
      <c r="D425" s="2" t="s">
        <v>78</v>
      </c>
      <c r="E425" s="2" t="s">
        <v>6926</v>
      </c>
      <c r="F425" s="2" t="s">
        <v>6927</v>
      </c>
      <c r="G425" s="2" t="s">
        <v>6928</v>
      </c>
      <c r="H425" s="2" t="s">
        <v>6929</v>
      </c>
      <c r="I425" s="2" t="s">
        <v>83</v>
      </c>
      <c r="J425" s="2" t="s">
        <v>52</v>
      </c>
      <c r="K425" s="2" t="s">
        <v>53</v>
      </c>
      <c r="L425" s="2" t="s">
        <v>6930</v>
      </c>
      <c r="M425" s="2" t="s">
        <v>6931</v>
      </c>
      <c r="N425" s="2" t="s">
        <v>6932</v>
      </c>
      <c r="O425" s="2" t="s">
        <v>117</v>
      </c>
      <c r="P425" s="2" t="s">
        <v>287</v>
      </c>
      <c r="Q425" s="2" t="s">
        <v>5500</v>
      </c>
      <c r="R425" s="2" t="s">
        <v>242</v>
      </c>
      <c r="S425" s="2" t="s">
        <v>6933</v>
      </c>
      <c r="T425" s="2" t="s">
        <v>6934</v>
      </c>
      <c r="U425" s="2" t="s">
        <v>6935</v>
      </c>
      <c r="V425" s="2" t="s">
        <v>6936</v>
      </c>
      <c r="W425" s="2" t="s">
        <v>6937</v>
      </c>
      <c r="X425" s="2" t="s">
        <v>6938</v>
      </c>
      <c r="Y425" s="2" t="s">
        <v>6939</v>
      </c>
      <c r="Z425" s="2"/>
      <c r="AA425" s="2" t="s">
        <v>6940</v>
      </c>
      <c r="AB425" s="2" t="s">
        <v>6925</v>
      </c>
      <c r="AC425" s="2" t="s">
        <v>6941</v>
      </c>
      <c r="AD425" s="2" t="s">
        <v>71</v>
      </c>
      <c r="AE425" s="2"/>
      <c r="AF425" s="2"/>
      <c r="AG425" s="2" t="s">
        <v>103</v>
      </c>
      <c r="AH425" s="2" t="s">
        <v>178</v>
      </c>
      <c r="AI425" s="2" t="s">
        <v>5510</v>
      </c>
      <c r="AJ425" s="2" t="s">
        <v>6942</v>
      </c>
      <c r="AK425" s="2"/>
      <c r="AL425" s="2"/>
      <c r="AM425" s="2" t="s">
        <v>104</v>
      </c>
      <c r="AN425" s="2" t="s">
        <v>4810</v>
      </c>
      <c r="AO425" s="2" t="s">
        <v>106</v>
      </c>
      <c r="AP425" s="2" t="s">
        <v>74</v>
      </c>
      <c r="AQ425" s="2" t="s">
        <v>132</v>
      </c>
      <c r="AR425" s="2" t="s">
        <v>107</v>
      </c>
    </row>
    <row r="426" customFormat="false" ht="15" hidden="false" customHeight="false" outlineLevel="0" collapsed="false">
      <c r="A426" s="2" t="s">
        <v>6943</v>
      </c>
      <c r="B426" s="2" t="s">
        <v>76</v>
      </c>
      <c r="C426" s="2" t="s">
        <v>545</v>
      </c>
      <c r="D426" s="2" t="s">
        <v>78</v>
      </c>
      <c r="E426" s="2" t="s">
        <v>6944</v>
      </c>
      <c r="F426" s="2" t="s">
        <v>645</v>
      </c>
      <c r="G426" s="2" t="s">
        <v>81</v>
      </c>
      <c r="H426" s="2" t="s">
        <v>6945</v>
      </c>
      <c r="I426" s="2" t="s">
        <v>83</v>
      </c>
      <c r="J426" s="2" t="s">
        <v>52</v>
      </c>
      <c r="K426" s="2" t="s">
        <v>53</v>
      </c>
      <c r="L426" s="2" t="s">
        <v>6946</v>
      </c>
      <c r="M426" s="2" t="s">
        <v>6947</v>
      </c>
      <c r="N426" s="2" t="s">
        <v>6948</v>
      </c>
      <c r="O426" s="2" t="s">
        <v>81</v>
      </c>
      <c r="P426" s="2" t="s">
        <v>81</v>
      </c>
      <c r="Q426" s="2" t="s">
        <v>4967</v>
      </c>
      <c r="R426" s="2" t="s">
        <v>60</v>
      </c>
      <c r="S426" s="2" t="s">
        <v>6949</v>
      </c>
      <c r="T426" s="2" t="s">
        <v>6950</v>
      </c>
      <c r="U426" s="2" t="s">
        <v>6951</v>
      </c>
      <c r="V426" s="2" t="s">
        <v>6952</v>
      </c>
      <c r="W426" s="2" t="s">
        <v>6950</v>
      </c>
      <c r="X426" s="2" t="s">
        <v>6953</v>
      </c>
      <c r="Y426" s="2" t="s">
        <v>6953</v>
      </c>
      <c r="Z426" s="2" t="s">
        <v>6954</v>
      </c>
      <c r="AA426" s="2" t="s">
        <v>6955</v>
      </c>
      <c r="AB426" s="2" t="s">
        <v>6943</v>
      </c>
      <c r="AC426" s="2" t="s">
        <v>6956</v>
      </c>
      <c r="AD426" s="2" t="s">
        <v>71</v>
      </c>
      <c r="AE426" s="2"/>
      <c r="AF426" s="2"/>
      <c r="AG426" s="2" t="s">
        <v>128</v>
      </c>
      <c r="AH426" s="2"/>
      <c r="AI426" s="2"/>
      <c r="AJ426" s="2"/>
      <c r="AK426" s="2"/>
      <c r="AL426" s="2"/>
      <c r="AM426" s="2" t="s">
        <v>72</v>
      </c>
      <c r="AN426" s="2"/>
      <c r="AO426" s="2" t="s">
        <v>73</v>
      </c>
      <c r="AP426" s="2" t="s">
        <v>74</v>
      </c>
      <c r="AQ426" s="2" t="s">
        <v>107</v>
      </c>
      <c r="AR426" s="2" t="s">
        <v>204</v>
      </c>
    </row>
    <row r="427" customFormat="false" ht="15" hidden="false" customHeight="false" outlineLevel="0" collapsed="false">
      <c r="A427" s="2" t="s">
        <v>6957</v>
      </c>
      <c r="B427" s="2" t="s">
        <v>76</v>
      </c>
      <c r="C427" s="2" t="s">
        <v>545</v>
      </c>
      <c r="D427" s="2" t="s">
        <v>78</v>
      </c>
      <c r="E427" s="2" t="s">
        <v>6958</v>
      </c>
      <c r="F427" s="2" t="s">
        <v>6959</v>
      </c>
      <c r="G427" s="2" t="s">
        <v>6960</v>
      </c>
      <c r="H427" s="2" t="s">
        <v>6961</v>
      </c>
      <c r="I427" s="2" t="s">
        <v>51</v>
      </c>
      <c r="J427" s="2" t="s">
        <v>52</v>
      </c>
      <c r="K427" s="2" t="s">
        <v>53</v>
      </c>
      <c r="L427" s="2" t="s">
        <v>6962</v>
      </c>
      <c r="M427" s="2" t="s">
        <v>6963</v>
      </c>
      <c r="N427" s="2" t="s">
        <v>4424</v>
      </c>
      <c r="O427" s="2" t="s">
        <v>165</v>
      </c>
      <c r="P427" s="2" t="s">
        <v>980</v>
      </c>
      <c r="Q427" s="2" t="s">
        <v>6964</v>
      </c>
      <c r="R427" s="2" t="s">
        <v>242</v>
      </c>
      <c r="S427" s="2" t="s">
        <v>6965</v>
      </c>
      <c r="T427" s="2" t="s">
        <v>6966</v>
      </c>
      <c r="U427" s="2" t="s">
        <v>6967</v>
      </c>
      <c r="V427" s="2" t="s">
        <v>6968</v>
      </c>
      <c r="W427" s="2" t="s">
        <v>6969</v>
      </c>
      <c r="X427" s="2" t="s">
        <v>6970</v>
      </c>
      <c r="Y427" s="2" t="s">
        <v>6971</v>
      </c>
      <c r="Z427" s="2" t="s">
        <v>6972</v>
      </c>
      <c r="AA427" s="2" t="s">
        <v>6973</v>
      </c>
      <c r="AB427" s="2" t="s">
        <v>6957</v>
      </c>
      <c r="AC427" s="2" t="s">
        <v>6974</v>
      </c>
      <c r="AD427" s="2" t="s">
        <v>71</v>
      </c>
      <c r="AE427" s="2"/>
      <c r="AF427" s="2"/>
      <c r="AG427" s="2" t="s">
        <v>1208</v>
      </c>
      <c r="AH427" s="2"/>
      <c r="AI427" s="2"/>
      <c r="AJ427" s="2"/>
      <c r="AK427" s="2"/>
      <c r="AL427" s="2"/>
      <c r="AM427" s="2" t="s">
        <v>72</v>
      </c>
      <c r="AN427" s="2"/>
      <c r="AO427" s="2" t="s">
        <v>106</v>
      </c>
      <c r="AP427" s="2" t="s">
        <v>74</v>
      </c>
      <c r="AQ427" s="2" t="s">
        <v>132</v>
      </c>
      <c r="AR427" s="2"/>
    </row>
    <row r="428" customFormat="false" ht="15" hidden="false" customHeight="false" outlineLevel="0" collapsed="false">
      <c r="A428" s="2" t="s">
        <v>6975</v>
      </c>
      <c r="B428" s="2" t="s">
        <v>278</v>
      </c>
      <c r="C428" s="2" t="s">
        <v>545</v>
      </c>
      <c r="D428" s="2" t="s">
        <v>78</v>
      </c>
      <c r="E428" s="2" t="s">
        <v>6976</v>
      </c>
      <c r="F428" s="2" t="s">
        <v>2405</v>
      </c>
      <c r="G428" s="2"/>
      <c r="H428" s="2" t="s">
        <v>6977</v>
      </c>
      <c r="I428" s="2" t="s">
        <v>83</v>
      </c>
      <c r="J428" s="2" t="s">
        <v>52</v>
      </c>
      <c r="K428" s="2" t="s">
        <v>84</v>
      </c>
      <c r="L428" s="2" t="s">
        <v>6978</v>
      </c>
      <c r="M428" s="2" t="s">
        <v>6979</v>
      </c>
      <c r="N428" s="2" t="s">
        <v>190</v>
      </c>
      <c r="O428" s="2" t="s">
        <v>443</v>
      </c>
      <c r="P428" s="2" t="s">
        <v>58</v>
      </c>
      <c r="Q428" s="2" t="s">
        <v>387</v>
      </c>
      <c r="R428" s="2" t="s">
        <v>145</v>
      </c>
      <c r="S428" s="2" t="s">
        <v>6980</v>
      </c>
      <c r="T428" s="2" t="s">
        <v>6981</v>
      </c>
      <c r="U428" s="2" t="s">
        <v>6982</v>
      </c>
      <c r="V428" s="2" t="s">
        <v>6983</v>
      </c>
      <c r="W428" s="2" t="s">
        <v>6984</v>
      </c>
      <c r="X428" s="2" t="s">
        <v>6985</v>
      </c>
      <c r="Y428" s="2" t="s">
        <v>81</v>
      </c>
      <c r="Z428" s="2" t="s">
        <v>358</v>
      </c>
      <c r="AA428" s="2" t="s">
        <v>6986</v>
      </c>
      <c r="AB428" s="2" t="s">
        <v>6975</v>
      </c>
      <c r="AC428" s="2" t="s">
        <v>6987</v>
      </c>
      <c r="AD428" s="2" t="s">
        <v>100</v>
      </c>
      <c r="AE428" s="2" t="s">
        <v>6988</v>
      </c>
      <c r="AF428" s="2" t="s">
        <v>6989</v>
      </c>
      <c r="AG428" s="2"/>
      <c r="AH428" s="2"/>
      <c r="AI428" s="2"/>
      <c r="AJ428" s="2"/>
      <c r="AK428" s="2"/>
      <c r="AL428" s="2"/>
      <c r="AM428" s="2" t="s">
        <v>104</v>
      </c>
      <c r="AN428" s="2" t="s">
        <v>820</v>
      </c>
      <c r="AO428" s="2" t="s">
        <v>156</v>
      </c>
      <c r="AP428" s="2" t="s">
        <v>106</v>
      </c>
      <c r="AQ428" s="2"/>
      <c r="AR428" s="2"/>
    </row>
    <row r="429" customFormat="false" ht="15" hidden="false" customHeight="false" outlineLevel="0" collapsed="false">
      <c r="A429" s="2" t="s">
        <v>6990</v>
      </c>
      <c r="B429" s="2" t="s">
        <v>278</v>
      </c>
      <c r="C429" s="2" t="s">
        <v>545</v>
      </c>
      <c r="D429" s="2" t="s">
        <v>78</v>
      </c>
      <c r="E429" s="2" t="s">
        <v>6991</v>
      </c>
      <c r="F429" s="2" t="s">
        <v>6992</v>
      </c>
      <c r="G429" s="2"/>
      <c r="H429" s="2" t="s">
        <v>6993</v>
      </c>
      <c r="I429" s="2" t="s">
        <v>83</v>
      </c>
      <c r="J429" s="2" t="s">
        <v>52</v>
      </c>
      <c r="K429" s="2" t="s">
        <v>6994</v>
      </c>
      <c r="L429" s="2" t="s">
        <v>6995</v>
      </c>
      <c r="M429" s="2" t="s">
        <v>6996</v>
      </c>
      <c r="N429" s="2" t="s">
        <v>6997</v>
      </c>
      <c r="O429" s="2" t="s">
        <v>117</v>
      </c>
      <c r="P429" s="2" t="s">
        <v>143</v>
      </c>
      <c r="Q429" s="2" t="s">
        <v>6998</v>
      </c>
      <c r="R429" s="2" t="s">
        <v>2249</v>
      </c>
      <c r="S429" s="2" t="s">
        <v>6999</v>
      </c>
      <c r="T429" s="2" t="s">
        <v>7000</v>
      </c>
      <c r="U429" s="2" t="s">
        <v>7001</v>
      </c>
      <c r="V429" s="2" t="s">
        <v>7002</v>
      </c>
      <c r="W429" s="2" t="s">
        <v>7003</v>
      </c>
      <c r="X429" s="2" t="s">
        <v>7004</v>
      </c>
      <c r="Y429" s="2" t="s">
        <v>7005</v>
      </c>
      <c r="Z429" s="2" t="s">
        <v>7006</v>
      </c>
      <c r="AA429" s="2" t="s">
        <v>7007</v>
      </c>
      <c r="AB429" s="2" t="s">
        <v>6990</v>
      </c>
      <c r="AC429" s="2" t="s">
        <v>7008</v>
      </c>
      <c r="AD429" s="2" t="s">
        <v>71</v>
      </c>
      <c r="AE429" s="2"/>
      <c r="AF429" s="2"/>
      <c r="AG429" s="2"/>
      <c r="AH429" s="2"/>
      <c r="AI429" s="2"/>
      <c r="AJ429" s="2"/>
      <c r="AK429" s="2"/>
      <c r="AL429" s="2"/>
      <c r="AM429" s="2" t="s">
        <v>104</v>
      </c>
      <c r="AN429" s="2" t="s">
        <v>800</v>
      </c>
      <c r="AO429" s="2" t="s">
        <v>73</v>
      </c>
      <c r="AP429" s="2" t="s">
        <v>74</v>
      </c>
      <c r="AQ429" s="2"/>
      <c r="AR429" s="2"/>
    </row>
    <row r="430" customFormat="false" ht="15" hidden="false" customHeight="false" outlineLevel="0" collapsed="false">
      <c r="A430" s="2" t="s">
        <v>7009</v>
      </c>
      <c r="B430" s="2" t="s">
        <v>278</v>
      </c>
      <c r="C430" s="2" t="s">
        <v>545</v>
      </c>
      <c r="D430" s="2" t="s">
        <v>78</v>
      </c>
      <c r="E430" s="2" t="s">
        <v>7010</v>
      </c>
      <c r="F430" s="2" t="s">
        <v>7011</v>
      </c>
      <c r="G430" s="2" t="s">
        <v>81</v>
      </c>
      <c r="H430" s="2" t="s">
        <v>7012</v>
      </c>
      <c r="I430" s="2" t="s">
        <v>83</v>
      </c>
      <c r="J430" s="2" t="s">
        <v>52</v>
      </c>
      <c r="K430" s="2" t="s">
        <v>186</v>
      </c>
      <c r="L430" s="2" t="s">
        <v>7013</v>
      </c>
      <c r="M430" s="2" t="s">
        <v>7014</v>
      </c>
      <c r="N430" s="2" t="s">
        <v>2089</v>
      </c>
      <c r="O430" s="2" t="s">
        <v>573</v>
      </c>
      <c r="P430" s="2" t="s">
        <v>190</v>
      </c>
      <c r="Q430" s="2" t="s">
        <v>7015</v>
      </c>
      <c r="R430" s="2" t="s">
        <v>3046</v>
      </c>
      <c r="S430" s="2" t="s">
        <v>7016</v>
      </c>
      <c r="T430" s="2" t="s">
        <v>7017</v>
      </c>
      <c r="U430" s="2" t="s">
        <v>6892</v>
      </c>
      <c r="V430" s="2" t="s">
        <v>7018</v>
      </c>
      <c r="W430" s="2" t="s">
        <v>3151</v>
      </c>
      <c r="X430" s="2" t="s">
        <v>6885</v>
      </c>
      <c r="Y430" s="2" t="s">
        <v>81</v>
      </c>
      <c r="Z430" s="2" t="s">
        <v>7019</v>
      </c>
      <c r="AA430" s="2" t="s">
        <v>6319</v>
      </c>
      <c r="AB430" s="2" t="s">
        <v>7009</v>
      </c>
      <c r="AC430" s="2" t="s">
        <v>7020</v>
      </c>
      <c r="AD430" s="2" t="s">
        <v>71</v>
      </c>
      <c r="AE430" s="2"/>
      <c r="AF430" s="2"/>
      <c r="AG430" s="2"/>
      <c r="AH430" s="2"/>
      <c r="AI430" s="2"/>
      <c r="AJ430" s="2"/>
      <c r="AK430" s="2"/>
      <c r="AL430" s="2"/>
      <c r="AM430" s="2" t="s">
        <v>72</v>
      </c>
      <c r="AN430" s="2"/>
      <c r="AO430" s="2" t="s">
        <v>106</v>
      </c>
      <c r="AP430" s="2"/>
      <c r="AQ430" s="2"/>
      <c r="AR430" s="2"/>
    </row>
    <row r="431" customFormat="false" ht="15" hidden="false" customHeight="false" outlineLevel="0" collapsed="false">
      <c r="A431" s="2" t="s">
        <v>7021</v>
      </c>
      <c r="B431" s="2" t="s">
        <v>278</v>
      </c>
      <c r="C431" s="2" t="s">
        <v>545</v>
      </c>
      <c r="D431" s="2" t="s">
        <v>78</v>
      </c>
      <c r="E431" s="2" t="s">
        <v>7022</v>
      </c>
      <c r="F431" s="2" t="s">
        <v>7023</v>
      </c>
      <c r="G431" s="2" t="s">
        <v>7024</v>
      </c>
      <c r="H431" s="2" t="s">
        <v>7025</v>
      </c>
      <c r="I431" s="2" t="s">
        <v>51</v>
      </c>
      <c r="J431" s="2" t="s">
        <v>52</v>
      </c>
      <c r="K431" s="2" t="s">
        <v>729</v>
      </c>
      <c r="L431" s="2" t="s">
        <v>7026</v>
      </c>
      <c r="M431" s="2" t="s">
        <v>7027</v>
      </c>
      <c r="N431" s="2" t="s">
        <v>442</v>
      </c>
      <c r="O431" s="2" t="s">
        <v>81</v>
      </c>
      <c r="P431" s="2" t="s">
        <v>81</v>
      </c>
      <c r="Q431" s="2" t="s">
        <v>1571</v>
      </c>
      <c r="R431" s="2" t="s">
        <v>215</v>
      </c>
      <c r="S431" s="2" t="s">
        <v>7028</v>
      </c>
      <c r="T431" s="2" t="s">
        <v>3151</v>
      </c>
      <c r="U431" s="2" t="s">
        <v>3151</v>
      </c>
      <c r="V431" s="2" t="s">
        <v>7029</v>
      </c>
      <c r="W431" s="2" t="s">
        <v>3151</v>
      </c>
      <c r="X431" s="2" t="s">
        <v>7030</v>
      </c>
      <c r="Y431" s="2" t="s">
        <v>81</v>
      </c>
      <c r="Z431" s="2" t="s">
        <v>7031</v>
      </c>
      <c r="AA431" s="2" t="s">
        <v>6319</v>
      </c>
      <c r="AB431" s="2" t="s">
        <v>7021</v>
      </c>
      <c r="AC431" s="2" t="s">
        <v>7032</v>
      </c>
      <c r="AD431" s="2" t="s">
        <v>71</v>
      </c>
      <c r="AE431" s="2"/>
      <c r="AF431" s="2"/>
      <c r="AG431" s="2"/>
      <c r="AH431" s="2"/>
      <c r="AI431" s="2"/>
      <c r="AJ431" s="2"/>
      <c r="AK431" s="2"/>
      <c r="AL431" s="2"/>
      <c r="AM431" s="2" t="s">
        <v>72</v>
      </c>
      <c r="AN431" s="2"/>
      <c r="AO431" s="2"/>
      <c r="AP431" s="2" t="s">
        <v>106</v>
      </c>
      <c r="AQ431" s="2"/>
      <c r="AR431" s="2"/>
    </row>
    <row r="432" customFormat="false" ht="15" hidden="false" customHeight="false" outlineLevel="0" collapsed="false">
      <c r="A432" s="2" t="s">
        <v>7033</v>
      </c>
      <c r="B432" s="2" t="s">
        <v>5373</v>
      </c>
      <c r="C432" s="2" t="s">
        <v>545</v>
      </c>
      <c r="D432" s="2" t="s">
        <v>78</v>
      </c>
      <c r="E432" s="2" t="s">
        <v>7034</v>
      </c>
      <c r="F432" s="2" t="s">
        <v>7035</v>
      </c>
      <c r="G432" s="2" t="s">
        <v>81</v>
      </c>
      <c r="H432" s="2" t="s">
        <v>81</v>
      </c>
      <c r="I432" s="2" t="s">
        <v>51</v>
      </c>
      <c r="J432" s="2" t="s">
        <v>52</v>
      </c>
      <c r="K432" s="2" t="s">
        <v>729</v>
      </c>
      <c r="L432" s="2" t="s">
        <v>7036</v>
      </c>
      <c r="M432" s="2" t="s">
        <v>7037</v>
      </c>
      <c r="N432" s="2" t="s">
        <v>81</v>
      </c>
      <c r="O432" s="2" t="s">
        <v>213</v>
      </c>
      <c r="P432" s="2" t="s">
        <v>212</v>
      </c>
      <c r="Q432" s="2" t="s">
        <v>7038</v>
      </c>
      <c r="R432" s="2" t="s">
        <v>215</v>
      </c>
      <c r="S432" s="2" t="s">
        <v>7039</v>
      </c>
      <c r="T432" s="2" t="s">
        <v>81</v>
      </c>
      <c r="U432" s="2" t="s">
        <v>7040</v>
      </c>
      <c r="V432" s="2" t="s">
        <v>7041</v>
      </c>
      <c r="W432" s="2" t="s">
        <v>7042</v>
      </c>
      <c r="X432" s="2" t="s">
        <v>7043</v>
      </c>
      <c r="Y432" s="2" t="s">
        <v>7044</v>
      </c>
      <c r="Z432" s="2" t="s">
        <v>7045</v>
      </c>
      <c r="AA432" s="2" t="s">
        <v>6986</v>
      </c>
      <c r="AB432" s="2" t="s">
        <v>7033</v>
      </c>
      <c r="AC432" s="2" t="s">
        <v>7046</v>
      </c>
      <c r="AD432" s="2" t="s">
        <v>100</v>
      </c>
      <c r="AE432" s="2" t="s">
        <v>7047</v>
      </c>
      <c r="AF432" s="2" t="s">
        <v>7048</v>
      </c>
      <c r="AG432" s="2"/>
      <c r="AH432" s="2" t="s">
        <v>178</v>
      </c>
      <c r="AI432" s="2" t="s">
        <v>7049</v>
      </c>
      <c r="AJ432" s="2"/>
      <c r="AK432" s="2"/>
      <c r="AL432" s="2"/>
      <c r="AM432" s="2" t="s">
        <v>104</v>
      </c>
      <c r="AN432" s="2" t="s">
        <v>911</v>
      </c>
      <c r="AO432" s="2" t="s">
        <v>73</v>
      </c>
      <c r="AP432" s="2" t="s">
        <v>73</v>
      </c>
      <c r="AQ432" s="2"/>
      <c r="AR432" s="2"/>
    </row>
    <row r="433" customFormat="false" ht="15" hidden="false" customHeight="false" outlineLevel="0" collapsed="false">
      <c r="A433" s="2" t="s">
        <v>7050</v>
      </c>
      <c r="B433" s="2" t="s">
        <v>76</v>
      </c>
      <c r="C433" s="2" t="s">
        <v>545</v>
      </c>
      <c r="D433" s="2" t="s">
        <v>78</v>
      </c>
      <c r="E433" s="2" t="s">
        <v>7051</v>
      </c>
      <c r="F433" s="2" t="s">
        <v>7052</v>
      </c>
      <c r="G433" s="2" t="s">
        <v>7053</v>
      </c>
      <c r="H433" s="2" t="s">
        <v>7054</v>
      </c>
      <c r="I433" s="2" t="s">
        <v>51</v>
      </c>
      <c r="J433" s="2" t="s">
        <v>52</v>
      </c>
      <c r="K433" s="2" t="s">
        <v>1381</v>
      </c>
      <c r="L433" s="2" t="s">
        <v>7055</v>
      </c>
      <c r="M433" s="2" t="s">
        <v>7056</v>
      </c>
      <c r="N433" s="2" t="s">
        <v>56</v>
      </c>
      <c r="O433" s="2" t="s">
        <v>190</v>
      </c>
      <c r="P433" s="2" t="s">
        <v>58</v>
      </c>
      <c r="Q433" s="2" t="s">
        <v>242</v>
      </c>
      <c r="R433" s="2" t="s">
        <v>242</v>
      </c>
      <c r="S433" s="2" t="s">
        <v>7057</v>
      </c>
      <c r="T433" s="2" t="s">
        <v>7058</v>
      </c>
      <c r="U433" s="2" t="s">
        <v>7059</v>
      </c>
      <c r="V433" s="2" t="s">
        <v>7060</v>
      </c>
      <c r="W433" s="2" t="s">
        <v>7061</v>
      </c>
      <c r="X433" s="2" t="s">
        <v>7053</v>
      </c>
      <c r="Y433" s="2" t="s">
        <v>7053</v>
      </c>
      <c r="Z433" s="2" t="s">
        <v>7062</v>
      </c>
      <c r="AA433" s="2" t="s">
        <v>7063</v>
      </c>
      <c r="AB433" s="2" t="s">
        <v>7050</v>
      </c>
      <c r="AC433" s="2" t="s">
        <v>7064</v>
      </c>
      <c r="AD433" s="2" t="s">
        <v>100</v>
      </c>
      <c r="AE433" s="2" t="s">
        <v>7065</v>
      </c>
      <c r="AF433" s="2" t="s">
        <v>7066</v>
      </c>
      <c r="AG433" s="2" t="s">
        <v>128</v>
      </c>
      <c r="AH433" s="2" t="s">
        <v>253</v>
      </c>
      <c r="AI433" s="2"/>
      <c r="AJ433" s="2"/>
      <c r="AK433" s="2" t="s">
        <v>7067</v>
      </c>
      <c r="AL433" s="2" t="s">
        <v>7068</v>
      </c>
      <c r="AM433" s="2" t="s">
        <v>72</v>
      </c>
      <c r="AN433" s="2"/>
      <c r="AO433" s="2" t="s">
        <v>106</v>
      </c>
      <c r="AP433" s="2" t="s">
        <v>74</v>
      </c>
      <c r="AQ433" s="2"/>
      <c r="AR433" s="2"/>
    </row>
    <row r="434" customFormat="false" ht="15" hidden="false" customHeight="false" outlineLevel="0" collapsed="false">
      <c r="A434" s="2" t="s">
        <v>7069</v>
      </c>
      <c r="B434" s="2" t="s">
        <v>5373</v>
      </c>
      <c r="C434" s="2" t="s">
        <v>545</v>
      </c>
      <c r="D434" s="2" t="s">
        <v>78</v>
      </c>
      <c r="E434" s="2" t="s">
        <v>7070</v>
      </c>
      <c r="F434" s="2" t="s">
        <v>7071</v>
      </c>
      <c r="G434" s="2" t="s">
        <v>81</v>
      </c>
      <c r="H434" s="2" t="s">
        <v>81</v>
      </c>
      <c r="I434" s="2" t="s">
        <v>83</v>
      </c>
      <c r="J434" s="2" t="s">
        <v>52</v>
      </c>
      <c r="K434" s="2" t="s">
        <v>729</v>
      </c>
      <c r="L434" s="2" t="s">
        <v>7036</v>
      </c>
      <c r="M434" s="2" t="s">
        <v>7072</v>
      </c>
      <c r="N434" s="2" t="s">
        <v>81</v>
      </c>
      <c r="O434" s="2" t="s">
        <v>213</v>
      </c>
      <c r="P434" s="2" t="s">
        <v>212</v>
      </c>
      <c r="Q434" s="2" t="s">
        <v>7038</v>
      </c>
      <c r="R434" s="2" t="s">
        <v>7073</v>
      </c>
      <c r="S434" s="2" t="s">
        <v>7039</v>
      </c>
      <c r="T434" s="2" t="s">
        <v>81</v>
      </c>
      <c r="U434" s="2" t="s">
        <v>7040</v>
      </c>
      <c r="V434" s="2" t="s">
        <v>7041</v>
      </c>
      <c r="W434" s="2" t="s">
        <v>7042</v>
      </c>
      <c r="X434" s="2" t="s">
        <v>7043</v>
      </c>
      <c r="Y434" s="2" t="s">
        <v>7044</v>
      </c>
      <c r="Z434" s="2" t="s">
        <v>7045</v>
      </c>
      <c r="AA434" s="2" t="s">
        <v>6986</v>
      </c>
      <c r="AB434" s="2" t="s">
        <v>7069</v>
      </c>
      <c r="AC434" s="2" t="s">
        <v>7074</v>
      </c>
      <c r="AD434" s="2" t="s">
        <v>100</v>
      </c>
      <c r="AE434" s="2" t="s">
        <v>7047</v>
      </c>
      <c r="AF434" s="2" t="s">
        <v>7048</v>
      </c>
      <c r="AG434" s="2"/>
      <c r="AH434" s="2" t="s">
        <v>178</v>
      </c>
      <c r="AI434" s="2" t="s">
        <v>7075</v>
      </c>
      <c r="AJ434" s="2"/>
      <c r="AK434" s="2"/>
      <c r="AL434" s="2"/>
      <c r="AM434" s="2" t="s">
        <v>104</v>
      </c>
      <c r="AN434" s="2" t="s">
        <v>911</v>
      </c>
      <c r="AO434" s="2" t="s">
        <v>73</v>
      </c>
      <c r="AP434" s="2" t="s">
        <v>73</v>
      </c>
      <c r="AQ434" s="2"/>
      <c r="AR434" s="2"/>
    </row>
    <row r="435" customFormat="false" ht="15" hidden="false" customHeight="false" outlineLevel="0" collapsed="false">
      <c r="A435" s="2" t="s">
        <v>7076</v>
      </c>
      <c r="B435" s="2" t="s">
        <v>278</v>
      </c>
      <c r="C435" s="2" t="s">
        <v>545</v>
      </c>
      <c r="D435" s="2" t="s">
        <v>78</v>
      </c>
      <c r="E435" s="2" t="s">
        <v>7077</v>
      </c>
      <c r="F435" s="2" t="s">
        <v>7078</v>
      </c>
      <c r="G435" s="2" t="s">
        <v>7079</v>
      </c>
      <c r="H435" s="2" t="s">
        <v>7080</v>
      </c>
      <c r="I435" s="2" t="s">
        <v>51</v>
      </c>
      <c r="J435" s="2" t="s">
        <v>52</v>
      </c>
      <c r="K435" s="2" t="s">
        <v>84</v>
      </c>
      <c r="L435" s="2" t="s">
        <v>7081</v>
      </c>
      <c r="M435" s="2" t="s">
        <v>7082</v>
      </c>
      <c r="N435" s="2" t="s">
        <v>5840</v>
      </c>
      <c r="O435" s="2" t="s">
        <v>190</v>
      </c>
      <c r="P435" s="2" t="s">
        <v>310</v>
      </c>
      <c r="Q435" s="2" t="s">
        <v>7083</v>
      </c>
      <c r="R435" s="2" t="s">
        <v>193</v>
      </c>
      <c r="S435" s="2" t="s">
        <v>7084</v>
      </c>
      <c r="T435" s="2" t="s">
        <v>7085</v>
      </c>
      <c r="U435" s="2" t="s">
        <v>7086</v>
      </c>
      <c r="V435" s="2" t="s">
        <v>7087</v>
      </c>
      <c r="W435" s="2" t="s">
        <v>7088</v>
      </c>
      <c r="X435" s="2" t="s">
        <v>7089</v>
      </c>
      <c r="Y435" s="2"/>
      <c r="Z435" s="2" t="s">
        <v>376</v>
      </c>
      <c r="AA435" s="2" t="s">
        <v>2157</v>
      </c>
      <c r="AB435" s="2" t="s">
        <v>7076</v>
      </c>
      <c r="AC435" s="2" t="s">
        <v>7090</v>
      </c>
      <c r="AD435" s="2" t="s">
        <v>100</v>
      </c>
      <c r="AE435" s="2" t="s">
        <v>7091</v>
      </c>
      <c r="AF435" s="2" t="s">
        <v>1991</v>
      </c>
      <c r="AG435" s="2"/>
      <c r="AH435" s="2"/>
      <c r="AI435" s="2"/>
      <c r="AJ435" s="2"/>
      <c r="AK435" s="2"/>
      <c r="AL435" s="2"/>
      <c r="AM435" s="2" t="s">
        <v>104</v>
      </c>
      <c r="AN435" s="2" t="s">
        <v>228</v>
      </c>
      <c r="AO435" s="2" t="s">
        <v>106</v>
      </c>
      <c r="AP435" s="2" t="s">
        <v>106</v>
      </c>
      <c r="AQ435" s="2" t="s">
        <v>132</v>
      </c>
      <c r="AR435" s="2" t="s">
        <v>132</v>
      </c>
    </row>
    <row r="436" customFormat="false" ht="15" hidden="false" customHeight="false" outlineLevel="0" collapsed="false">
      <c r="A436" s="2" t="s">
        <v>7092</v>
      </c>
      <c r="B436" s="2" t="s">
        <v>76</v>
      </c>
      <c r="C436" s="2" t="s">
        <v>583</v>
      </c>
      <c r="D436" s="2" t="s">
        <v>78</v>
      </c>
      <c r="E436" s="2" t="s">
        <v>7093</v>
      </c>
      <c r="F436" s="2" t="s">
        <v>7094</v>
      </c>
      <c r="G436" s="2"/>
      <c r="H436" s="2" t="s">
        <v>7095</v>
      </c>
      <c r="I436" s="2" t="s">
        <v>83</v>
      </c>
      <c r="J436" s="2" t="s">
        <v>52</v>
      </c>
      <c r="K436" s="2" t="s">
        <v>7096</v>
      </c>
      <c r="L436" s="2" t="s">
        <v>3681</v>
      </c>
      <c r="M436" s="2" t="s">
        <v>7097</v>
      </c>
      <c r="N436" s="2" t="s">
        <v>102</v>
      </c>
      <c r="O436" s="2" t="s">
        <v>191</v>
      </c>
      <c r="P436" s="2" t="s">
        <v>2090</v>
      </c>
      <c r="Q436" s="2" t="s">
        <v>145</v>
      </c>
      <c r="R436" s="2" t="s">
        <v>1249</v>
      </c>
      <c r="S436" s="2" t="s">
        <v>7098</v>
      </c>
      <c r="T436" s="2" t="s">
        <v>7099</v>
      </c>
      <c r="U436" s="2" t="s">
        <v>7095</v>
      </c>
      <c r="V436" s="2" t="s">
        <v>7100</v>
      </c>
      <c r="W436" s="2"/>
      <c r="X436" s="2" t="s">
        <v>7101</v>
      </c>
      <c r="Y436" s="2"/>
      <c r="Z436" s="2" t="s">
        <v>7102</v>
      </c>
      <c r="AA436" s="2" t="s">
        <v>7103</v>
      </c>
      <c r="AB436" s="2" t="s">
        <v>7092</v>
      </c>
      <c r="AC436" s="2" t="s">
        <v>7104</v>
      </c>
      <c r="AD436" s="2" t="s">
        <v>71</v>
      </c>
      <c r="AE436" s="2"/>
      <c r="AF436" s="2"/>
      <c r="AG436" s="2" t="s">
        <v>128</v>
      </c>
      <c r="AH436" s="2"/>
      <c r="AI436" s="2"/>
      <c r="AJ436" s="2"/>
      <c r="AK436" s="2"/>
      <c r="AL436" s="2"/>
      <c r="AM436" s="2" t="s">
        <v>104</v>
      </c>
      <c r="AN436" s="2" t="s">
        <v>7105</v>
      </c>
      <c r="AO436" s="2" t="s">
        <v>106</v>
      </c>
      <c r="AP436" s="2" t="s">
        <v>74</v>
      </c>
      <c r="AQ436" s="2" t="s">
        <v>132</v>
      </c>
      <c r="AR436" s="2"/>
    </row>
    <row r="437" customFormat="false" ht="15" hidden="false" customHeight="false" outlineLevel="0" collapsed="false">
      <c r="A437" s="2" t="s">
        <v>7106</v>
      </c>
      <c r="B437" s="2" t="s">
        <v>278</v>
      </c>
      <c r="C437" s="2" t="s">
        <v>2858</v>
      </c>
      <c r="D437" s="2" t="s">
        <v>78</v>
      </c>
      <c r="E437" s="2" t="s">
        <v>7107</v>
      </c>
      <c r="F437" s="2" t="s">
        <v>7108</v>
      </c>
      <c r="G437" s="2" t="s">
        <v>7109</v>
      </c>
      <c r="H437" s="2" t="s">
        <v>7110</v>
      </c>
      <c r="I437" s="2" t="s">
        <v>83</v>
      </c>
      <c r="J437" s="2" t="s">
        <v>52</v>
      </c>
      <c r="K437" s="2" t="s">
        <v>53</v>
      </c>
      <c r="L437" s="2" t="s">
        <v>7111</v>
      </c>
      <c r="M437" s="2" t="s">
        <v>7112</v>
      </c>
      <c r="N437" s="2" t="s">
        <v>7113</v>
      </c>
      <c r="O437" s="2" t="s">
        <v>190</v>
      </c>
      <c r="P437" s="2" t="s">
        <v>1300</v>
      </c>
      <c r="Q437" s="2" t="s">
        <v>755</v>
      </c>
      <c r="R437" s="2" t="s">
        <v>477</v>
      </c>
      <c r="S437" s="2" t="s">
        <v>7114</v>
      </c>
      <c r="T437" s="2" t="s">
        <v>7115</v>
      </c>
      <c r="U437" s="2" t="s">
        <v>7116</v>
      </c>
      <c r="V437" s="2" t="s">
        <v>7117</v>
      </c>
      <c r="W437" s="2" t="s">
        <v>7118</v>
      </c>
      <c r="X437" s="2" t="s">
        <v>7109</v>
      </c>
      <c r="Y437" s="2" t="s">
        <v>7119</v>
      </c>
      <c r="Z437" s="2" t="s">
        <v>376</v>
      </c>
      <c r="AA437" s="2" t="s">
        <v>7120</v>
      </c>
      <c r="AB437" s="2" t="s">
        <v>7106</v>
      </c>
      <c r="AC437" s="2" t="s">
        <v>7121</v>
      </c>
      <c r="AD437" s="2" t="s">
        <v>100</v>
      </c>
      <c r="AE437" s="2" t="s">
        <v>7122</v>
      </c>
      <c r="AF437" s="2" t="s">
        <v>2795</v>
      </c>
      <c r="AG437" s="2" t="s">
        <v>128</v>
      </c>
      <c r="AH437" s="2"/>
      <c r="AI437" s="2"/>
      <c r="AJ437" s="2"/>
      <c r="AK437" s="2"/>
      <c r="AL437" s="2"/>
      <c r="AM437" s="2" t="s">
        <v>104</v>
      </c>
      <c r="AN437" s="2" t="s">
        <v>820</v>
      </c>
      <c r="AO437" s="2" t="s">
        <v>156</v>
      </c>
      <c r="AP437" s="2" t="s">
        <v>156</v>
      </c>
      <c r="AQ437" s="2" t="s">
        <v>132</v>
      </c>
      <c r="AR437" s="2" t="s">
        <v>132</v>
      </c>
    </row>
    <row r="438" customFormat="false" ht="15" hidden="false" customHeight="false" outlineLevel="0" collapsed="false">
      <c r="A438" s="2" t="s">
        <v>7123</v>
      </c>
      <c r="B438" s="2" t="s">
        <v>45</v>
      </c>
      <c r="C438" s="2" t="s">
        <v>2858</v>
      </c>
      <c r="D438" s="2" t="s">
        <v>78</v>
      </c>
      <c r="E438" s="2" t="s">
        <v>7124</v>
      </c>
      <c r="F438" s="2" t="s">
        <v>7125</v>
      </c>
      <c r="G438" s="2"/>
      <c r="H438" s="2" t="s">
        <v>7126</v>
      </c>
      <c r="I438" s="2" t="s">
        <v>51</v>
      </c>
      <c r="J438" s="2" t="s">
        <v>52</v>
      </c>
      <c r="K438" s="2" t="s">
        <v>1381</v>
      </c>
      <c r="L438" s="2" t="s">
        <v>7127</v>
      </c>
      <c r="M438" s="2" t="s">
        <v>7128</v>
      </c>
      <c r="N438" s="2" t="s">
        <v>7129</v>
      </c>
      <c r="O438" s="2" t="s">
        <v>117</v>
      </c>
      <c r="P438" s="2" t="s">
        <v>165</v>
      </c>
      <c r="Q438" s="2" t="s">
        <v>4130</v>
      </c>
      <c r="R438" s="2" t="s">
        <v>145</v>
      </c>
      <c r="S438" s="2" t="s">
        <v>7130</v>
      </c>
      <c r="T438" s="2" t="s">
        <v>7131</v>
      </c>
      <c r="U438" s="2" t="s">
        <v>7132</v>
      </c>
      <c r="V438" s="2" t="s">
        <v>7133</v>
      </c>
      <c r="W438" s="2" t="s">
        <v>7134</v>
      </c>
      <c r="X438" s="2" t="s">
        <v>7135</v>
      </c>
      <c r="Y438" s="2" t="s">
        <v>7136</v>
      </c>
      <c r="Z438" s="2" t="s">
        <v>175</v>
      </c>
      <c r="AA438" s="2" t="s">
        <v>7137</v>
      </c>
      <c r="AB438" s="2" t="s">
        <v>7123</v>
      </c>
      <c r="AC438" s="2" t="s">
        <v>7138</v>
      </c>
      <c r="AD438" s="2" t="s">
        <v>71</v>
      </c>
      <c r="AE438" s="2"/>
      <c r="AF438" s="2"/>
      <c r="AG438" s="2"/>
      <c r="AH438" s="2"/>
      <c r="AI438" s="2" t="s">
        <v>154</v>
      </c>
      <c r="AJ438" s="2"/>
      <c r="AK438" s="2"/>
      <c r="AL438" s="2"/>
      <c r="AM438" s="2" t="s">
        <v>104</v>
      </c>
      <c r="AN438" s="2" t="s">
        <v>155</v>
      </c>
      <c r="AO438" s="2" t="s">
        <v>156</v>
      </c>
      <c r="AP438" s="2" t="s">
        <v>74</v>
      </c>
      <c r="AQ438" s="2" t="s">
        <v>132</v>
      </c>
      <c r="AR438" s="2"/>
    </row>
    <row r="439" customFormat="false" ht="15" hidden="false" customHeight="false" outlineLevel="0" collapsed="false">
      <c r="A439" s="2" t="s">
        <v>7139</v>
      </c>
      <c r="B439" s="2" t="s">
        <v>76</v>
      </c>
      <c r="C439" s="2" t="s">
        <v>2858</v>
      </c>
      <c r="D439" s="2" t="s">
        <v>78</v>
      </c>
      <c r="E439" s="2" t="s">
        <v>7140</v>
      </c>
      <c r="F439" s="2" t="s">
        <v>7141</v>
      </c>
      <c r="G439" s="2" t="s">
        <v>7142</v>
      </c>
      <c r="H439" s="2" t="s">
        <v>7143</v>
      </c>
      <c r="I439" s="2" t="s">
        <v>51</v>
      </c>
      <c r="J439" s="2" t="s">
        <v>52</v>
      </c>
      <c r="K439" s="2" t="s">
        <v>1031</v>
      </c>
      <c r="L439" s="2" t="s">
        <v>7144</v>
      </c>
      <c r="M439" s="2" t="s">
        <v>7145</v>
      </c>
      <c r="N439" s="2" t="s">
        <v>116</v>
      </c>
      <c r="O439" s="2" t="s">
        <v>287</v>
      </c>
      <c r="P439" s="2" t="s">
        <v>117</v>
      </c>
      <c r="Q439" s="2" t="s">
        <v>7146</v>
      </c>
      <c r="R439" s="2" t="s">
        <v>7147</v>
      </c>
      <c r="S439" s="2" t="s">
        <v>7148</v>
      </c>
      <c r="T439" s="2" t="s">
        <v>7149</v>
      </c>
      <c r="U439" s="2" t="s">
        <v>7150</v>
      </c>
      <c r="V439" s="2" t="s">
        <v>7151</v>
      </c>
      <c r="W439" s="2" t="s">
        <v>7152</v>
      </c>
      <c r="X439" s="2" t="s">
        <v>7142</v>
      </c>
      <c r="Y439" s="2"/>
      <c r="Z439" s="2" t="s">
        <v>7153</v>
      </c>
      <c r="AA439" s="2" t="s">
        <v>7154</v>
      </c>
      <c r="AB439" s="2" t="s">
        <v>7139</v>
      </c>
      <c r="AC439" s="2" t="s">
        <v>7155</v>
      </c>
      <c r="AD439" s="2" t="s">
        <v>71</v>
      </c>
      <c r="AE439" s="2"/>
      <c r="AF439" s="2"/>
      <c r="AG439" s="2" t="s">
        <v>128</v>
      </c>
      <c r="AH439" s="2"/>
      <c r="AI439" s="2" t="s">
        <v>7156</v>
      </c>
      <c r="AJ439" s="2"/>
      <c r="AK439" s="2"/>
      <c r="AL439" s="2"/>
      <c r="AM439" s="2" t="s">
        <v>72</v>
      </c>
      <c r="AN439" s="2"/>
      <c r="AO439" s="2" t="s">
        <v>106</v>
      </c>
      <c r="AP439" s="2" t="s">
        <v>156</v>
      </c>
      <c r="AQ439" s="2" t="s">
        <v>107</v>
      </c>
      <c r="AR439" s="2" t="s">
        <v>204</v>
      </c>
    </row>
    <row r="440" customFormat="false" ht="15" hidden="false" customHeight="false" outlineLevel="0" collapsed="false">
      <c r="A440" s="2" t="s">
        <v>7157</v>
      </c>
      <c r="B440" s="2" t="s">
        <v>278</v>
      </c>
      <c r="C440" s="2" t="s">
        <v>7158</v>
      </c>
      <c r="D440" s="2" t="s">
        <v>78</v>
      </c>
      <c r="E440" s="2" t="s">
        <v>7159</v>
      </c>
      <c r="F440" s="2" t="s">
        <v>7160</v>
      </c>
      <c r="G440" s="2" t="s">
        <v>7161</v>
      </c>
      <c r="H440" s="2" t="s">
        <v>7162</v>
      </c>
      <c r="I440" s="2" t="s">
        <v>83</v>
      </c>
      <c r="J440" s="2" t="s">
        <v>52</v>
      </c>
      <c r="K440" s="2" t="s">
        <v>7163</v>
      </c>
      <c r="L440" s="2" t="s">
        <v>589</v>
      </c>
      <c r="M440" s="2" t="s">
        <v>7164</v>
      </c>
      <c r="N440" s="2" t="s">
        <v>4575</v>
      </c>
      <c r="O440" s="2" t="s">
        <v>117</v>
      </c>
      <c r="P440" s="2" t="s">
        <v>980</v>
      </c>
      <c r="Q440" s="2" t="s">
        <v>883</v>
      </c>
      <c r="R440" s="2" t="s">
        <v>884</v>
      </c>
      <c r="S440" s="2" t="s">
        <v>7165</v>
      </c>
      <c r="T440" s="2" t="s">
        <v>7166</v>
      </c>
      <c r="U440" s="2" t="s">
        <v>7161</v>
      </c>
      <c r="V440" s="2" t="s">
        <v>7167</v>
      </c>
      <c r="W440" s="2" t="s">
        <v>7168</v>
      </c>
      <c r="X440" s="2" t="s">
        <v>7169</v>
      </c>
      <c r="Y440" s="2" t="s">
        <v>7170</v>
      </c>
      <c r="Z440" s="2" t="s">
        <v>7171</v>
      </c>
      <c r="AA440" s="2" t="s">
        <v>7172</v>
      </c>
      <c r="AB440" s="2" t="s">
        <v>7157</v>
      </c>
      <c r="AC440" s="2" t="s">
        <v>7173</v>
      </c>
      <c r="AD440" s="2" t="s">
        <v>100</v>
      </c>
      <c r="AE440" s="2" t="s">
        <v>7174</v>
      </c>
      <c r="AF440" s="2" t="s">
        <v>7175</v>
      </c>
      <c r="AG440" s="2" t="s">
        <v>103</v>
      </c>
      <c r="AH440" s="2" t="s">
        <v>178</v>
      </c>
      <c r="AI440" s="2" t="s">
        <v>7176</v>
      </c>
      <c r="AJ440" s="2" t="s">
        <v>7177</v>
      </c>
      <c r="AK440" s="2"/>
      <c r="AL440" s="2"/>
      <c r="AM440" s="2" t="s">
        <v>72</v>
      </c>
      <c r="AN440" s="2"/>
      <c r="AO440" s="2" t="s">
        <v>106</v>
      </c>
      <c r="AP440" s="2" t="s">
        <v>73</v>
      </c>
      <c r="AQ440" s="2" t="s">
        <v>132</v>
      </c>
      <c r="AR440" s="2" t="s">
        <v>204</v>
      </c>
    </row>
    <row r="441" customFormat="false" ht="15" hidden="false" customHeight="false" outlineLevel="0" collapsed="false">
      <c r="A441" s="2" t="s">
        <v>7178</v>
      </c>
      <c r="B441" s="2" t="s">
        <v>76</v>
      </c>
      <c r="C441" s="2" t="s">
        <v>7158</v>
      </c>
      <c r="D441" s="2" t="s">
        <v>78</v>
      </c>
      <c r="E441" s="2" t="s">
        <v>7179</v>
      </c>
      <c r="F441" s="2" t="s">
        <v>7180</v>
      </c>
      <c r="G441" s="2" t="s">
        <v>7181</v>
      </c>
      <c r="H441" s="2" t="s">
        <v>7182</v>
      </c>
      <c r="I441" s="2" t="s">
        <v>83</v>
      </c>
      <c r="J441" s="2" t="s">
        <v>52</v>
      </c>
      <c r="K441" s="2" t="s">
        <v>53</v>
      </c>
      <c r="L441" s="2" t="s">
        <v>7183</v>
      </c>
      <c r="M441" s="2" t="s">
        <v>7184</v>
      </c>
      <c r="N441" s="2" t="s">
        <v>164</v>
      </c>
      <c r="O441" s="2" t="s">
        <v>573</v>
      </c>
      <c r="P441" s="2" t="s">
        <v>143</v>
      </c>
      <c r="Q441" s="2" t="s">
        <v>2566</v>
      </c>
      <c r="R441" s="2" t="s">
        <v>145</v>
      </c>
      <c r="S441" s="2" t="s">
        <v>7185</v>
      </c>
      <c r="T441" s="2" t="s">
        <v>7186</v>
      </c>
      <c r="U441" s="2" t="s">
        <v>7181</v>
      </c>
      <c r="V441" s="2" t="s">
        <v>7187</v>
      </c>
      <c r="W441" s="2" t="s">
        <v>7188</v>
      </c>
      <c r="X441" s="2" t="s">
        <v>7189</v>
      </c>
      <c r="Y441" s="2" t="s">
        <v>7190</v>
      </c>
      <c r="Z441" s="2" t="s">
        <v>7191</v>
      </c>
      <c r="AA441" s="2" t="s">
        <v>7192</v>
      </c>
      <c r="AB441" s="2" t="s">
        <v>7178</v>
      </c>
      <c r="AC441" s="2" t="s">
        <v>7193</v>
      </c>
      <c r="AD441" s="2" t="s">
        <v>71</v>
      </c>
      <c r="AE441" s="2"/>
      <c r="AF441" s="2"/>
      <c r="AG441" s="2" t="s">
        <v>663</v>
      </c>
      <c r="AH441" s="2"/>
      <c r="AI441" s="2"/>
      <c r="AJ441" s="2"/>
      <c r="AK441" s="2"/>
      <c r="AL441" s="2"/>
      <c r="AM441" s="2" t="s">
        <v>72</v>
      </c>
      <c r="AN441" s="2"/>
      <c r="AO441" s="2" t="s">
        <v>106</v>
      </c>
      <c r="AP441" s="2" t="s">
        <v>74</v>
      </c>
      <c r="AQ441" s="2" t="s">
        <v>132</v>
      </c>
      <c r="AR441" s="2"/>
    </row>
    <row r="442" customFormat="false" ht="15" hidden="false" customHeight="false" outlineLevel="0" collapsed="false">
      <c r="A442" s="2" t="s">
        <v>7194</v>
      </c>
      <c r="B442" s="2" t="s">
        <v>76</v>
      </c>
      <c r="C442" s="2" t="s">
        <v>7158</v>
      </c>
      <c r="D442" s="2" t="s">
        <v>78</v>
      </c>
      <c r="E442" s="2" t="s">
        <v>7195</v>
      </c>
      <c r="F442" s="2" t="s">
        <v>4106</v>
      </c>
      <c r="G442" s="2"/>
      <c r="H442" s="2" t="s">
        <v>7196</v>
      </c>
      <c r="I442" s="2" t="s">
        <v>51</v>
      </c>
      <c r="J442" s="2" t="s">
        <v>52</v>
      </c>
      <c r="K442" s="2" t="s">
        <v>53</v>
      </c>
      <c r="L442" s="2" t="s">
        <v>7197</v>
      </c>
      <c r="M442" s="2" t="s">
        <v>7198</v>
      </c>
      <c r="N442" s="2" t="s">
        <v>7199</v>
      </c>
      <c r="O442" s="2" t="s">
        <v>81</v>
      </c>
      <c r="P442" s="2" t="s">
        <v>81</v>
      </c>
      <c r="Q442" s="2" t="s">
        <v>3653</v>
      </c>
      <c r="R442" s="2" t="s">
        <v>329</v>
      </c>
      <c r="S442" s="2" t="s">
        <v>7200</v>
      </c>
      <c r="T442" s="2" t="s">
        <v>7201</v>
      </c>
      <c r="U442" s="2" t="s">
        <v>7202</v>
      </c>
      <c r="V442" s="2" t="s">
        <v>7203</v>
      </c>
      <c r="W442" s="2" t="s">
        <v>7204</v>
      </c>
      <c r="X442" s="2" t="s">
        <v>7205</v>
      </c>
      <c r="Y442" s="2" t="s">
        <v>7206</v>
      </c>
      <c r="Z442" s="2" t="s">
        <v>7207</v>
      </c>
      <c r="AA442" s="2" t="s">
        <v>7208</v>
      </c>
      <c r="AB442" s="2" t="s">
        <v>7194</v>
      </c>
      <c r="AC442" s="2" t="s">
        <v>7209</v>
      </c>
      <c r="AD442" s="2" t="s">
        <v>71</v>
      </c>
      <c r="AE442" s="2"/>
      <c r="AF442" s="2"/>
      <c r="AG442" s="2" t="s">
        <v>103</v>
      </c>
      <c r="AH442" s="2" t="s">
        <v>178</v>
      </c>
      <c r="AI442" s="2" t="s">
        <v>7210</v>
      </c>
      <c r="AJ442" s="2" t="s">
        <v>116</v>
      </c>
      <c r="AK442" s="2"/>
      <c r="AL442" s="2"/>
      <c r="AM442" s="2" t="s">
        <v>72</v>
      </c>
      <c r="AN442" s="2"/>
      <c r="AO442" s="2" t="s">
        <v>106</v>
      </c>
      <c r="AP442" s="2" t="s">
        <v>73</v>
      </c>
      <c r="AQ442" s="2" t="s">
        <v>132</v>
      </c>
      <c r="AR442" s="2"/>
    </row>
    <row r="443" customFormat="false" ht="15" hidden="false" customHeight="false" outlineLevel="0" collapsed="false">
      <c r="A443" s="2" t="s">
        <v>7211</v>
      </c>
      <c r="B443" s="2" t="s">
        <v>76</v>
      </c>
      <c r="C443" s="2" t="s">
        <v>7158</v>
      </c>
      <c r="D443" s="2" t="s">
        <v>78</v>
      </c>
      <c r="E443" s="2" t="s">
        <v>7212</v>
      </c>
      <c r="F443" s="2" t="s">
        <v>7213</v>
      </c>
      <c r="G443" s="2" t="s">
        <v>7214</v>
      </c>
      <c r="H443" s="2" t="s">
        <v>7214</v>
      </c>
      <c r="I443" s="2" t="s">
        <v>51</v>
      </c>
      <c r="J443" s="2" t="s">
        <v>52</v>
      </c>
      <c r="K443" s="2" t="s">
        <v>84</v>
      </c>
      <c r="L443" s="2" t="s">
        <v>7197</v>
      </c>
      <c r="M443" s="2" t="s">
        <v>7215</v>
      </c>
      <c r="N443" s="2" t="s">
        <v>7216</v>
      </c>
      <c r="O443" s="2" t="s">
        <v>287</v>
      </c>
      <c r="P443" s="2" t="s">
        <v>117</v>
      </c>
      <c r="Q443" s="2" t="s">
        <v>7217</v>
      </c>
      <c r="R443" s="2" t="s">
        <v>1631</v>
      </c>
      <c r="S443" s="2" t="s">
        <v>7218</v>
      </c>
      <c r="T443" s="2" t="s">
        <v>7219</v>
      </c>
      <c r="U443" s="2" t="s">
        <v>7220</v>
      </c>
      <c r="V443" s="2" t="s">
        <v>7221</v>
      </c>
      <c r="W443" s="2" t="s">
        <v>7222</v>
      </c>
      <c r="X443" s="2" t="s">
        <v>7214</v>
      </c>
      <c r="Y443" s="2"/>
      <c r="Z443" s="2" t="s">
        <v>7223</v>
      </c>
      <c r="AA443" s="2" t="s">
        <v>7224</v>
      </c>
      <c r="AB443" s="2" t="s">
        <v>7211</v>
      </c>
      <c r="AC443" s="2" t="s">
        <v>7225</v>
      </c>
      <c r="AD443" s="2" t="s">
        <v>71</v>
      </c>
      <c r="AE443" s="2"/>
      <c r="AF443" s="2"/>
      <c r="AG443" s="2" t="s">
        <v>154</v>
      </c>
      <c r="AH443" s="2"/>
      <c r="AI443" s="2"/>
      <c r="AJ443" s="2"/>
      <c r="AK443" s="2"/>
      <c r="AL443" s="2"/>
      <c r="AM443" s="2" t="s">
        <v>104</v>
      </c>
      <c r="AN443" s="2" t="s">
        <v>7226</v>
      </c>
      <c r="AO443" s="2" t="s">
        <v>73</v>
      </c>
      <c r="AP443" s="2"/>
      <c r="AQ443" s="2" t="s">
        <v>107</v>
      </c>
      <c r="AR443" s="2" t="s">
        <v>107</v>
      </c>
    </row>
    <row r="444" customFormat="false" ht="15" hidden="false" customHeight="false" outlineLevel="0" collapsed="false">
      <c r="A444" s="2" t="s">
        <v>7227</v>
      </c>
      <c r="B444" s="2" t="s">
        <v>45</v>
      </c>
      <c r="C444" s="2" t="s">
        <v>7158</v>
      </c>
      <c r="D444" s="2" t="s">
        <v>78</v>
      </c>
      <c r="E444" s="2" t="s">
        <v>7228</v>
      </c>
      <c r="F444" s="2" t="s">
        <v>7229</v>
      </c>
      <c r="G444" s="2" t="s">
        <v>7230</v>
      </c>
      <c r="H444" s="2" t="s">
        <v>7231</v>
      </c>
      <c r="I444" s="2" t="s">
        <v>51</v>
      </c>
      <c r="J444" s="2" t="s">
        <v>52</v>
      </c>
      <c r="K444" s="2" t="s">
        <v>7232</v>
      </c>
      <c r="L444" s="2" t="s">
        <v>7233</v>
      </c>
      <c r="M444" s="2" t="s">
        <v>7234</v>
      </c>
      <c r="N444" s="2" t="s">
        <v>88</v>
      </c>
      <c r="O444" s="2" t="s">
        <v>165</v>
      </c>
      <c r="P444" s="2" t="s">
        <v>287</v>
      </c>
      <c r="Q444" s="2" t="s">
        <v>422</v>
      </c>
      <c r="R444" s="2" t="s">
        <v>60</v>
      </c>
      <c r="S444" s="2" t="s">
        <v>7235</v>
      </c>
      <c r="T444" s="2" t="s">
        <v>7236</v>
      </c>
      <c r="U444" s="2" t="s">
        <v>7237</v>
      </c>
      <c r="V444" s="2" t="s">
        <v>7238</v>
      </c>
      <c r="W444" s="2" t="s">
        <v>7239</v>
      </c>
      <c r="X444" s="2" t="s">
        <v>7230</v>
      </c>
      <c r="Y444" s="2" t="s">
        <v>7240</v>
      </c>
      <c r="Z444" s="2" t="s">
        <v>7241</v>
      </c>
      <c r="AA444" s="2" t="s">
        <v>7242</v>
      </c>
      <c r="AB444" s="2" t="s">
        <v>7227</v>
      </c>
      <c r="AC444" s="2" t="s">
        <v>7243</v>
      </c>
      <c r="AD444" s="2" t="s">
        <v>71</v>
      </c>
      <c r="AE444" s="2"/>
      <c r="AF444" s="2"/>
      <c r="AG444" s="2"/>
      <c r="AH444" s="2"/>
      <c r="AI444" s="2" t="s">
        <v>1495</v>
      </c>
      <c r="AJ444" s="2"/>
      <c r="AK444" s="2"/>
      <c r="AL444" s="2"/>
      <c r="AM444" s="2" t="s">
        <v>72</v>
      </c>
      <c r="AN444" s="2"/>
      <c r="AO444" s="2" t="s">
        <v>106</v>
      </c>
      <c r="AP444" s="2" t="s">
        <v>74</v>
      </c>
      <c r="AQ444" s="2" t="s">
        <v>132</v>
      </c>
      <c r="AR444" s="2"/>
    </row>
    <row r="445" customFormat="false" ht="15" hidden="false" customHeight="false" outlineLevel="0" collapsed="false">
      <c r="A445" s="2" t="s">
        <v>7244</v>
      </c>
      <c r="B445" s="2" t="s">
        <v>109</v>
      </c>
      <c r="C445" s="2" t="s">
        <v>7158</v>
      </c>
      <c r="D445" s="2" t="s">
        <v>78</v>
      </c>
      <c r="E445" s="2" t="s">
        <v>7245</v>
      </c>
      <c r="F445" s="2" t="s">
        <v>7246</v>
      </c>
      <c r="G445" s="2"/>
      <c r="H445" s="2" t="s">
        <v>7231</v>
      </c>
      <c r="I445" s="2" t="s">
        <v>83</v>
      </c>
      <c r="J445" s="2" t="s">
        <v>52</v>
      </c>
      <c r="K445" s="2" t="s">
        <v>936</v>
      </c>
      <c r="L445" s="2" t="s">
        <v>5699</v>
      </c>
      <c r="M445" s="2" t="s">
        <v>7247</v>
      </c>
      <c r="N445" s="2" t="s">
        <v>7248</v>
      </c>
      <c r="O445" s="2" t="s">
        <v>165</v>
      </c>
      <c r="P445" s="2" t="s">
        <v>287</v>
      </c>
      <c r="Q445" s="2" t="s">
        <v>288</v>
      </c>
      <c r="R445" s="2" t="s">
        <v>5273</v>
      </c>
      <c r="S445" s="2" t="s">
        <v>7249</v>
      </c>
      <c r="T445" s="2" t="s">
        <v>7236</v>
      </c>
      <c r="U445" s="2" t="s">
        <v>7237</v>
      </c>
      <c r="V445" s="2" t="s">
        <v>7250</v>
      </c>
      <c r="W445" s="2" t="s">
        <v>7251</v>
      </c>
      <c r="X445" s="2" t="s">
        <v>7230</v>
      </c>
      <c r="Y445" s="2" t="s">
        <v>7240</v>
      </c>
      <c r="Z445" s="2" t="s">
        <v>5338</v>
      </c>
      <c r="AA445" s="2" t="s">
        <v>7242</v>
      </c>
      <c r="AB445" s="2" t="s">
        <v>7244</v>
      </c>
      <c r="AC445" s="2" t="s">
        <v>7252</v>
      </c>
      <c r="AD445" s="2" t="s">
        <v>71</v>
      </c>
      <c r="AE445" s="2"/>
      <c r="AF445" s="2"/>
      <c r="AG445" s="2"/>
      <c r="AH445" s="2"/>
      <c r="AI445" s="2" t="s">
        <v>1396</v>
      </c>
      <c r="AJ445" s="2"/>
      <c r="AK445" s="2"/>
      <c r="AL445" s="2"/>
      <c r="AM445" s="2" t="s">
        <v>72</v>
      </c>
      <c r="AN445" s="2"/>
      <c r="AO445" s="2" t="s">
        <v>106</v>
      </c>
      <c r="AP445" s="2" t="s">
        <v>74</v>
      </c>
      <c r="AQ445" s="2" t="s">
        <v>132</v>
      </c>
      <c r="AR445" s="2"/>
    </row>
    <row r="446" customFormat="false" ht="15" hidden="false" customHeight="false" outlineLevel="0" collapsed="false">
      <c r="A446" s="2" t="s">
        <v>7253</v>
      </c>
      <c r="B446" s="2" t="s">
        <v>76</v>
      </c>
      <c r="C446" s="2" t="s">
        <v>7158</v>
      </c>
      <c r="D446" s="2" t="s">
        <v>78</v>
      </c>
      <c r="E446" s="2" t="s">
        <v>7254</v>
      </c>
      <c r="F446" s="2" t="s">
        <v>7255</v>
      </c>
      <c r="G446" s="2"/>
      <c r="H446" s="2" t="s">
        <v>7256</v>
      </c>
      <c r="I446" s="2" t="s">
        <v>51</v>
      </c>
      <c r="J446" s="2" t="s">
        <v>52</v>
      </c>
      <c r="K446" s="2" t="s">
        <v>879</v>
      </c>
      <c r="L446" s="2" t="s">
        <v>2718</v>
      </c>
      <c r="M446" s="2" t="s">
        <v>7257</v>
      </c>
      <c r="N446" s="2" t="s">
        <v>4575</v>
      </c>
      <c r="O446" s="2" t="s">
        <v>164</v>
      </c>
      <c r="P446" s="2" t="s">
        <v>116</v>
      </c>
      <c r="Q446" s="2" t="s">
        <v>3799</v>
      </c>
      <c r="R446" s="2" t="s">
        <v>714</v>
      </c>
      <c r="S446" s="2" t="s">
        <v>7258</v>
      </c>
      <c r="T446" s="2" t="s">
        <v>7259</v>
      </c>
      <c r="U446" s="2" t="s">
        <v>7260</v>
      </c>
      <c r="V446" s="2" t="s">
        <v>7261</v>
      </c>
      <c r="W446" s="2" t="s">
        <v>7262</v>
      </c>
      <c r="X446" s="2" t="s">
        <v>7263</v>
      </c>
      <c r="Y446" s="2"/>
      <c r="Z446" s="2" t="s">
        <v>7264</v>
      </c>
      <c r="AA446" s="2" t="s">
        <v>7265</v>
      </c>
      <c r="AB446" s="2" t="s">
        <v>7253</v>
      </c>
      <c r="AC446" s="2" t="s">
        <v>7266</v>
      </c>
      <c r="AD446" s="2" t="s">
        <v>71</v>
      </c>
      <c r="AE446" s="2"/>
      <c r="AF446" s="2"/>
      <c r="AG446" s="2" t="s">
        <v>298</v>
      </c>
      <c r="AH446" s="2"/>
      <c r="AI446" s="2"/>
      <c r="AJ446" s="2"/>
      <c r="AK446" s="2"/>
      <c r="AL446" s="2"/>
      <c r="AM446" s="2" t="s">
        <v>72</v>
      </c>
      <c r="AN446" s="2"/>
      <c r="AO446" s="2" t="s">
        <v>156</v>
      </c>
      <c r="AP446" s="2" t="s">
        <v>74</v>
      </c>
      <c r="AQ446" s="2" t="s">
        <v>132</v>
      </c>
      <c r="AR446" s="2"/>
    </row>
    <row r="447" customFormat="false" ht="15" hidden="false" customHeight="false" outlineLevel="0" collapsed="false">
      <c r="A447" s="2" t="s">
        <v>7267</v>
      </c>
      <c r="B447" s="2" t="s">
        <v>109</v>
      </c>
      <c r="C447" s="2" t="s">
        <v>5446</v>
      </c>
      <c r="D447" s="2" t="s">
        <v>78</v>
      </c>
      <c r="E447" s="2" t="s">
        <v>7268</v>
      </c>
      <c r="F447" s="2" t="s">
        <v>7269</v>
      </c>
      <c r="G447" s="2" t="s">
        <v>7270</v>
      </c>
      <c r="H447" s="2" t="s">
        <v>7271</v>
      </c>
      <c r="I447" s="2" t="s">
        <v>51</v>
      </c>
      <c r="J447" s="2" t="s">
        <v>52</v>
      </c>
      <c r="K447" s="2" t="s">
        <v>729</v>
      </c>
      <c r="L447" s="2" t="s">
        <v>7272</v>
      </c>
      <c r="M447" s="2" t="s">
        <v>7273</v>
      </c>
      <c r="N447" s="2" t="s">
        <v>7274</v>
      </c>
      <c r="O447" s="2" t="s">
        <v>57</v>
      </c>
      <c r="P447" s="2" t="s">
        <v>402</v>
      </c>
      <c r="Q447" s="2" t="s">
        <v>809</v>
      </c>
      <c r="R447" s="2" t="s">
        <v>810</v>
      </c>
      <c r="S447" s="2" t="s">
        <v>7275</v>
      </c>
      <c r="T447" s="2" t="s">
        <v>7276</v>
      </c>
      <c r="U447" s="2" t="s">
        <v>7277</v>
      </c>
      <c r="V447" s="2" t="s">
        <v>7278</v>
      </c>
      <c r="W447" s="2" t="s">
        <v>7279</v>
      </c>
      <c r="X447" s="2" t="s">
        <v>7270</v>
      </c>
      <c r="Y447" s="2" t="s">
        <v>7280</v>
      </c>
      <c r="Z447" s="2"/>
      <c r="AA447" s="2" t="s">
        <v>7281</v>
      </c>
      <c r="AB447" s="2" t="s">
        <v>7267</v>
      </c>
      <c r="AC447" s="2" t="s">
        <v>7282</v>
      </c>
      <c r="AD447" s="2" t="s">
        <v>71</v>
      </c>
      <c r="AE447" s="2"/>
      <c r="AF447" s="2"/>
      <c r="AG447" s="2" t="s">
        <v>298</v>
      </c>
      <c r="AH447" s="2" t="s">
        <v>178</v>
      </c>
      <c r="AI447" s="2" t="s">
        <v>5321</v>
      </c>
      <c r="AJ447" s="2"/>
      <c r="AK447" s="2"/>
      <c r="AL447" s="2"/>
      <c r="AM447" s="2" t="s">
        <v>72</v>
      </c>
      <c r="AN447" s="2"/>
      <c r="AO447" s="2" t="s">
        <v>106</v>
      </c>
      <c r="AP447" s="2" t="s">
        <v>106</v>
      </c>
      <c r="AQ447" s="2" t="s">
        <v>132</v>
      </c>
      <c r="AR447" s="2" t="s">
        <v>132</v>
      </c>
    </row>
    <row r="448" customFormat="false" ht="15" hidden="false" customHeight="false" outlineLevel="0" collapsed="false">
      <c r="A448" s="2" t="s">
        <v>7283</v>
      </c>
      <c r="B448" s="2" t="s">
        <v>109</v>
      </c>
      <c r="C448" s="2" t="s">
        <v>5446</v>
      </c>
      <c r="D448" s="2" t="s">
        <v>78</v>
      </c>
      <c r="E448" s="2" t="s">
        <v>7284</v>
      </c>
      <c r="F448" s="2" t="s">
        <v>7285</v>
      </c>
      <c r="G448" s="2" t="s">
        <v>7286</v>
      </c>
      <c r="H448" s="2" t="s">
        <v>7287</v>
      </c>
      <c r="I448" s="2" t="s">
        <v>83</v>
      </c>
      <c r="J448" s="2" t="s">
        <v>52</v>
      </c>
      <c r="K448" s="2" t="s">
        <v>53</v>
      </c>
      <c r="L448" s="2" t="s">
        <v>3279</v>
      </c>
      <c r="M448" s="2" t="s">
        <v>7288</v>
      </c>
      <c r="N448" s="2" t="s">
        <v>442</v>
      </c>
      <c r="O448" s="2" t="s">
        <v>443</v>
      </c>
      <c r="P448" s="2" t="s">
        <v>496</v>
      </c>
      <c r="Q448" s="2" t="s">
        <v>1249</v>
      </c>
      <c r="R448" s="2" t="s">
        <v>145</v>
      </c>
      <c r="S448" s="2" t="s">
        <v>7289</v>
      </c>
      <c r="T448" s="2" t="s">
        <v>7290</v>
      </c>
      <c r="U448" s="2" t="s">
        <v>7291</v>
      </c>
      <c r="V448" s="2" t="s">
        <v>7292</v>
      </c>
      <c r="W448" s="2" t="s">
        <v>7293</v>
      </c>
      <c r="X448" s="2" t="s">
        <v>7294</v>
      </c>
      <c r="Y448" s="2"/>
      <c r="Z448" s="2" t="s">
        <v>7295</v>
      </c>
      <c r="AA448" s="2" t="s">
        <v>7296</v>
      </c>
      <c r="AB448" s="2" t="s">
        <v>7283</v>
      </c>
      <c r="AC448" s="2" t="s">
        <v>7297</v>
      </c>
      <c r="AD448" s="2" t="s">
        <v>71</v>
      </c>
      <c r="AE448" s="2"/>
      <c r="AF448" s="2"/>
      <c r="AG448" s="2" t="s">
        <v>128</v>
      </c>
      <c r="AH448" s="2"/>
      <c r="AI448" s="2"/>
      <c r="AJ448" s="2"/>
      <c r="AK448" s="2"/>
      <c r="AL448" s="2"/>
      <c r="AM448" s="2" t="s">
        <v>104</v>
      </c>
      <c r="AN448" s="2" t="s">
        <v>7298</v>
      </c>
      <c r="AO448" s="2" t="s">
        <v>106</v>
      </c>
      <c r="AP448" s="2" t="s">
        <v>106</v>
      </c>
      <c r="AQ448" s="2" t="s">
        <v>107</v>
      </c>
      <c r="AR448" s="2" t="s">
        <v>107</v>
      </c>
    </row>
    <row r="449" customFormat="false" ht="15" hidden="false" customHeight="false" outlineLevel="0" collapsed="false">
      <c r="A449" s="2" t="s">
        <v>7299</v>
      </c>
      <c r="B449" s="2" t="s">
        <v>278</v>
      </c>
      <c r="C449" s="2" t="s">
        <v>5446</v>
      </c>
      <c r="D449" s="2" t="s">
        <v>78</v>
      </c>
      <c r="E449" s="2" t="s">
        <v>7300</v>
      </c>
      <c r="F449" s="2" t="s">
        <v>7301</v>
      </c>
      <c r="G449" s="2" t="s">
        <v>7302</v>
      </c>
      <c r="H449" s="2" t="s">
        <v>7303</v>
      </c>
      <c r="I449" s="2" t="s">
        <v>51</v>
      </c>
      <c r="J449" s="2" t="s">
        <v>52</v>
      </c>
      <c r="K449" s="2" t="s">
        <v>138</v>
      </c>
      <c r="L449" s="2" t="s">
        <v>7304</v>
      </c>
      <c r="M449" s="2" t="s">
        <v>7305</v>
      </c>
      <c r="N449" s="2" t="s">
        <v>442</v>
      </c>
      <c r="O449" s="2" t="s">
        <v>190</v>
      </c>
      <c r="P449" s="2" t="s">
        <v>262</v>
      </c>
      <c r="Q449" s="2" t="s">
        <v>145</v>
      </c>
      <c r="R449" s="2" t="s">
        <v>7306</v>
      </c>
      <c r="S449" s="2" t="s">
        <v>7307</v>
      </c>
      <c r="T449" s="2" t="s">
        <v>7308</v>
      </c>
      <c r="U449" s="2" t="s">
        <v>7302</v>
      </c>
      <c r="V449" s="2" t="s">
        <v>7309</v>
      </c>
      <c r="W449" s="2" t="s">
        <v>7310</v>
      </c>
      <c r="X449" s="2" t="s">
        <v>7311</v>
      </c>
      <c r="Y449" s="2" t="s">
        <v>7312</v>
      </c>
      <c r="Z449" s="2" t="s">
        <v>7313</v>
      </c>
      <c r="AA449" s="2" t="s">
        <v>7314</v>
      </c>
      <c r="AB449" s="2" t="s">
        <v>7299</v>
      </c>
      <c r="AC449" s="2" t="s">
        <v>7315</v>
      </c>
      <c r="AD449" s="2" t="s">
        <v>100</v>
      </c>
      <c r="AE449" s="2" t="s">
        <v>7316</v>
      </c>
      <c r="AF449" s="2" t="s">
        <v>5543</v>
      </c>
      <c r="AG449" s="2" t="s">
        <v>298</v>
      </c>
      <c r="AH449" s="2"/>
      <c r="AI449" s="2"/>
      <c r="AJ449" s="2"/>
      <c r="AK449" s="2"/>
      <c r="AL449" s="2"/>
      <c r="AM449" s="2" t="s">
        <v>104</v>
      </c>
      <c r="AN449" s="2" t="s">
        <v>820</v>
      </c>
      <c r="AO449" s="2" t="s">
        <v>73</v>
      </c>
      <c r="AP449" s="2" t="s">
        <v>74</v>
      </c>
      <c r="AQ449" s="2" t="s">
        <v>132</v>
      </c>
      <c r="AR449" s="2"/>
    </row>
    <row r="450" customFormat="false" ht="15" hidden="false" customHeight="false" outlineLevel="0" collapsed="false">
      <c r="A450" s="2" t="s">
        <v>7317</v>
      </c>
      <c r="B450" s="2" t="s">
        <v>76</v>
      </c>
      <c r="C450" s="2" t="s">
        <v>131</v>
      </c>
      <c r="D450" s="2" t="s">
        <v>78</v>
      </c>
      <c r="E450" s="2" t="s">
        <v>7318</v>
      </c>
      <c r="F450" s="2" t="s">
        <v>6959</v>
      </c>
      <c r="G450" s="2"/>
      <c r="H450" s="2"/>
      <c r="I450" s="2" t="s">
        <v>51</v>
      </c>
      <c r="J450" s="2" t="s">
        <v>52</v>
      </c>
      <c r="K450" s="2" t="s">
        <v>53</v>
      </c>
      <c r="L450" s="2" t="s">
        <v>2930</v>
      </c>
      <c r="M450" s="2" t="s">
        <v>7319</v>
      </c>
      <c r="N450" s="2" t="s">
        <v>116</v>
      </c>
      <c r="O450" s="2" t="s">
        <v>104</v>
      </c>
      <c r="P450" s="2" t="s">
        <v>261</v>
      </c>
      <c r="Q450" s="2" t="s">
        <v>288</v>
      </c>
      <c r="R450" s="2" t="s">
        <v>60</v>
      </c>
      <c r="S450" s="2" t="s">
        <v>7320</v>
      </c>
      <c r="T450" s="2" t="s">
        <v>7321</v>
      </c>
      <c r="U450" s="2" t="s">
        <v>7322</v>
      </c>
      <c r="V450" s="2" t="s">
        <v>7323</v>
      </c>
      <c r="W450" s="2" t="s">
        <v>7324</v>
      </c>
      <c r="X450" s="2" t="s">
        <v>7325</v>
      </c>
      <c r="Y450" s="2" t="s">
        <v>7326</v>
      </c>
      <c r="Z450" s="2" t="s">
        <v>7327</v>
      </c>
      <c r="AA450" s="2" t="s">
        <v>7328</v>
      </c>
      <c r="AB450" s="2" t="s">
        <v>7317</v>
      </c>
      <c r="AC450" s="2" t="s">
        <v>7329</v>
      </c>
      <c r="AD450" s="2" t="s">
        <v>71</v>
      </c>
      <c r="AE450" s="2"/>
      <c r="AF450" s="2"/>
      <c r="AG450" s="2" t="s">
        <v>128</v>
      </c>
      <c r="AH450" s="2"/>
      <c r="AI450" s="2"/>
      <c r="AJ450" s="2"/>
      <c r="AK450" s="2"/>
      <c r="AL450" s="2"/>
      <c r="AM450" s="2" t="s">
        <v>72</v>
      </c>
      <c r="AN450" s="2"/>
      <c r="AO450" s="2" t="s">
        <v>106</v>
      </c>
      <c r="AP450" s="2" t="s">
        <v>74</v>
      </c>
      <c r="AQ450" s="2" t="s">
        <v>132</v>
      </c>
      <c r="AR450" s="2"/>
    </row>
    <row r="451" customFormat="false" ht="15" hidden="false" customHeight="false" outlineLevel="0" collapsed="false">
      <c r="A451" s="2" t="s">
        <v>7330</v>
      </c>
      <c r="B451" s="2" t="s">
        <v>1415</v>
      </c>
      <c r="C451" s="2" t="s">
        <v>131</v>
      </c>
      <c r="D451" s="2" t="s">
        <v>78</v>
      </c>
      <c r="E451" s="2" t="s">
        <v>7331</v>
      </c>
      <c r="F451" s="2" t="s">
        <v>5416</v>
      </c>
      <c r="G451" s="2" t="s">
        <v>7332</v>
      </c>
      <c r="H451" s="2" t="s">
        <v>7333</v>
      </c>
      <c r="I451" s="2" t="s">
        <v>51</v>
      </c>
      <c r="J451" s="2" t="s">
        <v>52</v>
      </c>
      <c r="K451" s="2" t="s">
        <v>788</v>
      </c>
      <c r="L451" s="2" t="s">
        <v>7334</v>
      </c>
      <c r="M451" s="2" t="s">
        <v>7335</v>
      </c>
      <c r="N451" s="2" t="s">
        <v>515</v>
      </c>
      <c r="O451" s="2" t="s">
        <v>733</v>
      </c>
      <c r="P451" s="2" t="s">
        <v>143</v>
      </c>
      <c r="Q451" s="2" t="s">
        <v>4576</v>
      </c>
      <c r="R451" s="2" t="s">
        <v>145</v>
      </c>
      <c r="S451" s="2" t="s">
        <v>7336</v>
      </c>
      <c r="T451" s="2" t="s">
        <v>7337</v>
      </c>
      <c r="U451" s="2" t="s">
        <v>7338</v>
      </c>
      <c r="V451" s="2" t="s">
        <v>7339</v>
      </c>
      <c r="W451" s="2" t="s">
        <v>7340</v>
      </c>
      <c r="X451" s="2" t="s">
        <v>7341</v>
      </c>
      <c r="Y451" s="2" t="s">
        <v>7342</v>
      </c>
      <c r="Z451" s="2" t="s">
        <v>7343</v>
      </c>
      <c r="AA451" s="2" t="s">
        <v>7344</v>
      </c>
      <c r="AB451" s="2" t="s">
        <v>7330</v>
      </c>
      <c r="AC451" s="2" t="s">
        <v>7345</v>
      </c>
      <c r="AD451" s="2" t="s">
        <v>71</v>
      </c>
      <c r="AE451" s="2"/>
      <c r="AF451" s="2"/>
      <c r="AG451" s="2" t="s">
        <v>128</v>
      </c>
      <c r="AH451" s="2"/>
      <c r="AI451" s="2"/>
      <c r="AJ451" s="2"/>
      <c r="AK451" s="2"/>
      <c r="AL451" s="2"/>
      <c r="AM451" s="2" t="s">
        <v>104</v>
      </c>
      <c r="AN451" s="2" t="s">
        <v>1344</v>
      </c>
      <c r="AO451" s="2" t="s">
        <v>156</v>
      </c>
      <c r="AP451" s="2" t="s">
        <v>156</v>
      </c>
      <c r="AQ451" s="2" t="s">
        <v>132</v>
      </c>
      <c r="AR451" s="2" t="s">
        <v>132</v>
      </c>
    </row>
    <row r="452" customFormat="false" ht="15" hidden="false" customHeight="false" outlineLevel="0" collapsed="false">
      <c r="A452" s="2" t="s">
        <v>7346</v>
      </c>
      <c r="B452" s="2" t="s">
        <v>45</v>
      </c>
      <c r="C452" s="2" t="s">
        <v>131</v>
      </c>
      <c r="D452" s="2" t="s">
        <v>78</v>
      </c>
      <c r="E452" s="2" t="s">
        <v>7347</v>
      </c>
      <c r="F452" s="2" t="s">
        <v>7348</v>
      </c>
      <c r="G452" s="2" t="s">
        <v>81</v>
      </c>
      <c r="H452" s="2" t="s">
        <v>7349</v>
      </c>
      <c r="I452" s="2" t="s">
        <v>83</v>
      </c>
      <c r="J452" s="2" t="s">
        <v>52</v>
      </c>
      <c r="K452" s="2" t="s">
        <v>3729</v>
      </c>
      <c r="L452" s="2" t="s">
        <v>7350</v>
      </c>
      <c r="M452" s="2" t="s">
        <v>7351</v>
      </c>
      <c r="N452" s="2" t="s">
        <v>5918</v>
      </c>
      <c r="O452" s="2" t="s">
        <v>143</v>
      </c>
      <c r="P452" s="2" t="s">
        <v>312</v>
      </c>
      <c r="Q452" s="2" t="s">
        <v>422</v>
      </c>
      <c r="R452" s="2" t="s">
        <v>60</v>
      </c>
      <c r="S452" s="2" t="s">
        <v>7352</v>
      </c>
      <c r="T452" s="2" t="s">
        <v>81</v>
      </c>
      <c r="U452" s="2" t="s">
        <v>7353</v>
      </c>
      <c r="V452" s="2" t="s">
        <v>7354</v>
      </c>
      <c r="W452" s="2" t="s">
        <v>7355</v>
      </c>
      <c r="X452" s="2" t="s">
        <v>7356</v>
      </c>
      <c r="Y452" s="2" t="s">
        <v>81</v>
      </c>
      <c r="Z452" s="2" t="s">
        <v>81</v>
      </c>
      <c r="AA452" s="2" t="s">
        <v>7357</v>
      </c>
      <c r="AB452" s="2" t="s">
        <v>7346</v>
      </c>
      <c r="AC452" s="2" t="s">
        <v>7358</v>
      </c>
      <c r="AD452" s="2" t="s">
        <v>100</v>
      </c>
      <c r="AE452" s="2" t="s">
        <v>7359</v>
      </c>
      <c r="AF452" s="2" t="s">
        <v>7360</v>
      </c>
      <c r="AG452" s="2" t="s">
        <v>103</v>
      </c>
      <c r="AH452" s="2" t="s">
        <v>178</v>
      </c>
      <c r="AI452" s="2" t="s">
        <v>7361</v>
      </c>
      <c r="AJ452" s="2" t="s">
        <v>7362</v>
      </c>
      <c r="AK452" s="2"/>
      <c r="AL452" s="2"/>
      <c r="AM452" s="2" t="s">
        <v>104</v>
      </c>
      <c r="AN452" s="2" t="s">
        <v>7363</v>
      </c>
      <c r="AO452" s="2" t="s">
        <v>156</v>
      </c>
      <c r="AP452" s="2" t="s">
        <v>106</v>
      </c>
      <c r="AQ452" s="2" t="s">
        <v>132</v>
      </c>
      <c r="AR452" s="2" t="s">
        <v>132</v>
      </c>
    </row>
    <row r="453" customFormat="false" ht="15" hidden="false" customHeight="false" outlineLevel="0" collapsed="false">
      <c r="A453" s="2" t="s">
        <v>7364</v>
      </c>
      <c r="B453" s="2" t="s">
        <v>76</v>
      </c>
      <c r="C453" s="2" t="s">
        <v>131</v>
      </c>
      <c r="D453" s="2" t="s">
        <v>78</v>
      </c>
      <c r="E453" s="2" t="s">
        <v>7365</v>
      </c>
      <c r="F453" s="2" t="s">
        <v>5974</v>
      </c>
      <c r="G453" s="2"/>
      <c r="H453" s="2"/>
      <c r="I453" s="2" t="s">
        <v>51</v>
      </c>
      <c r="J453" s="2" t="s">
        <v>52</v>
      </c>
      <c r="K453" s="2" t="s">
        <v>1194</v>
      </c>
      <c r="L453" s="2" t="s">
        <v>5548</v>
      </c>
      <c r="M453" s="2" t="s">
        <v>7366</v>
      </c>
      <c r="N453" s="2" t="s">
        <v>261</v>
      </c>
      <c r="O453" s="2" t="s">
        <v>116</v>
      </c>
      <c r="P453" s="2" t="s">
        <v>262</v>
      </c>
      <c r="Q453" s="2" t="s">
        <v>144</v>
      </c>
      <c r="R453" s="2" t="s">
        <v>145</v>
      </c>
      <c r="S453" s="2" t="s">
        <v>7367</v>
      </c>
      <c r="T453" s="2" t="s">
        <v>7368</v>
      </c>
      <c r="U453" s="2" t="s">
        <v>7369</v>
      </c>
      <c r="V453" s="2" t="s">
        <v>7370</v>
      </c>
      <c r="W453" s="2" t="s">
        <v>7371</v>
      </c>
      <c r="X453" s="2" t="s">
        <v>7372</v>
      </c>
      <c r="Y453" s="2" t="s">
        <v>7373</v>
      </c>
      <c r="Z453" s="2" t="s">
        <v>7374</v>
      </c>
      <c r="AA453" s="2" t="s">
        <v>7375</v>
      </c>
      <c r="AB453" s="2" t="s">
        <v>7364</v>
      </c>
      <c r="AC453" s="2" t="s">
        <v>7376</v>
      </c>
      <c r="AD453" s="2" t="s">
        <v>71</v>
      </c>
      <c r="AE453" s="2"/>
      <c r="AF453" s="2"/>
      <c r="AG453" s="2" t="s">
        <v>128</v>
      </c>
      <c r="AH453" s="2" t="s">
        <v>178</v>
      </c>
      <c r="AI453" s="2"/>
      <c r="AJ453" s="2"/>
      <c r="AK453" s="2"/>
      <c r="AL453" s="2"/>
      <c r="AM453" s="2" t="s">
        <v>104</v>
      </c>
      <c r="AN453" s="2" t="s">
        <v>2697</v>
      </c>
      <c r="AO453" s="2" t="s">
        <v>106</v>
      </c>
      <c r="AP453" s="2" t="s">
        <v>74</v>
      </c>
      <c r="AQ453" s="2" t="s">
        <v>132</v>
      </c>
      <c r="AR453" s="2"/>
    </row>
    <row r="454" customFormat="false" ht="15" hidden="false" customHeight="false" outlineLevel="0" collapsed="false">
      <c r="A454" s="2" t="s">
        <v>7377</v>
      </c>
      <c r="B454" s="2" t="s">
        <v>76</v>
      </c>
      <c r="C454" s="2" t="s">
        <v>131</v>
      </c>
      <c r="D454" s="2" t="s">
        <v>78</v>
      </c>
      <c r="E454" s="2" t="s">
        <v>7378</v>
      </c>
      <c r="F454" s="2" t="s">
        <v>207</v>
      </c>
      <c r="G454" s="2" t="s">
        <v>7379</v>
      </c>
      <c r="H454" s="2" t="s">
        <v>7380</v>
      </c>
      <c r="I454" s="2" t="s">
        <v>51</v>
      </c>
      <c r="J454" s="2" t="s">
        <v>52</v>
      </c>
      <c r="K454" s="2" t="s">
        <v>53</v>
      </c>
      <c r="L454" s="2" t="s">
        <v>7381</v>
      </c>
      <c r="M454" s="2" t="s">
        <v>7382</v>
      </c>
      <c r="N454" s="2" t="s">
        <v>4575</v>
      </c>
      <c r="O454" s="2" t="s">
        <v>190</v>
      </c>
      <c r="P454" s="2" t="s">
        <v>57</v>
      </c>
      <c r="Q454" s="2" t="s">
        <v>7383</v>
      </c>
      <c r="R454" s="2" t="s">
        <v>3857</v>
      </c>
      <c r="S454" s="2" t="s">
        <v>7384</v>
      </c>
      <c r="T454" s="2" t="s">
        <v>7385</v>
      </c>
      <c r="U454" s="2" t="s">
        <v>7386</v>
      </c>
      <c r="V454" s="2" t="s">
        <v>7387</v>
      </c>
      <c r="W454" s="2"/>
      <c r="X454" s="2" t="s">
        <v>7388</v>
      </c>
      <c r="Y454" s="2" t="s">
        <v>7389</v>
      </c>
      <c r="Z454" s="2" t="s">
        <v>7390</v>
      </c>
      <c r="AA454" s="2" t="s">
        <v>7391</v>
      </c>
      <c r="AB454" s="2" t="s">
        <v>7377</v>
      </c>
      <c r="AC454" s="2" t="s">
        <v>7392</v>
      </c>
      <c r="AD454" s="2" t="s">
        <v>71</v>
      </c>
      <c r="AE454" s="2"/>
      <c r="AF454" s="2"/>
      <c r="AG454" s="2" t="s">
        <v>298</v>
      </c>
      <c r="AH454" s="2" t="s">
        <v>178</v>
      </c>
      <c r="AI454" s="2" t="s">
        <v>7393</v>
      </c>
      <c r="AJ454" s="2" t="s">
        <v>2542</v>
      </c>
      <c r="AK454" s="2"/>
      <c r="AL454" s="2"/>
      <c r="AM454" s="2" t="s">
        <v>104</v>
      </c>
      <c r="AN454" s="2" t="s">
        <v>2697</v>
      </c>
      <c r="AO454" s="2" t="s">
        <v>73</v>
      </c>
      <c r="AP454" s="2" t="s">
        <v>156</v>
      </c>
      <c r="AQ454" s="2" t="s">
        <v>132</v>
      </c>
      <c r="AR454" s="2" t="s">
        <v>132</v>
      </c>
    </row>
    <row r="455" customFormat="false" ht="15" hidden="false" customHeight="false" outlineLevel="0" collapsed="false">
      <c r="A455" s="2" t="s">
        <v>7394</v>
      </c>
      <c r="B455" s="2" t="s">
        <v>1415</v>
      </c>
      <c r="C455" s="2" t="s">
        <v>131</v>
      </c>
      <c r="D455" s="2" t="s">
        <v>78</v>
      </c>
      <c r="E455" s="2" t="s">
        <v>7395</v>
      </c>
      <c r="F455" s="2" t="s">
        <v>7396</v>
      </c>
      <c r="G455" s="2" t="s">
        <v>7397</v>
      </c>
      <c r="H455" s="2" t="s">
        <v>7398</v>
      </c>
      <c r="I455" s="2" t="s">
        <v>51</v>
      </c>
      <c r="J455" s="2" t="s">
        <v>52</v>
      </c>
      <c r="K455" s="2" t="s">
        <v>84</v>
      </c>
      <c r="L455" s="2" t="s">
        <v>7399</v>
      </c>
      <c r="M455" s="2" t="s">
        <v>7400</v>
      </c>
      <c r="N455" s="2" t="s">
        <v>421</v>
      </c>
      <c r="O455" s="2" t="s">
        <v>190</v>
      </c>
      <c r="P455" s="2" t="s">
        <v>287</v>
      </c>
      <c r="Q455" s="2" t="s">
        <v>288</v>
      </c>
      <c r="R455" s="2" t="s">
        <v>60</v>
      </c>
      <c r="S455" s="2" t="s">
        <v>7401</v>
      </c>
      <c r="T455" s="2" t="s">
        <v>7402</v>
      </c>
      <c r="U455" s="2" t="s">
        <v>7397</v>
      </c>
      <c r="V455" s="2" t="s">
        <v>7403</v>
      </c>
      <c r="W455" s="2" t="s">
        <v>7404</v>
      </c>
      <c r="X455" s="2" t="s">
        <v>7405</v>
      </c>
      <c r="Y455" s="2" t="s">
        <v>7405</v>
      </c>
      <c r="Z455" s="2" t="s">
        <v>7406</v>
      </c>
      <c r="AA455" s="2" t="s">
        <v>7407</v>
      </c>
      <c r="AB455" s="2" t="s">
        <v>7394</v>
      </c>
      <c r="AC455" s="2" t="s">
        <v>7408</v>
      </c>
      <c r="AD455" s="2" t="s">
        <v>100</v>
      </c>
      <c r="AE455" s="2" t="s">
        <v>7409</v>
      </c>
      <c r="AF455" s="2" t="s">
        <v>603</v>
      </c>
      <c r="AG455" s="2" t="s">
        <v>128</v>
      </c>
      <c r="AH455" s="2"/>
      <c r="AI455" s="2"/>
      <c r="AJ455" s="2"/>
      <c r="AK455" s="2"/>
      <c r="AL455" s="2"/>
      <c r="AM455" s="2" t="s">
        <v>72</v>
      </c>
      <c r="AN455" s="2"/>
      <c r="AO455" s="2" t="s">
        <v>156</v>
      </c>
      <c r="AP455" s="2" t="s">
        <v>74</v>
      </c>
      <c r="AQ455" s="2" t="s">
        <v>132</v>
      </c>
      <c r="AR455" s="2"/>
    </row>
    <row r="456" customFormat="false" ht="15" hidden="false" customHeight="false" outlineLevel="0" collapsed="false">
      <c r="A456" s="2" t="s">
        <v>7410</v>
      </c>
      <c r="B456" s="2" t="s">
        <v>109</v>
      </c>
      <c r="C456" s="2" t="s">
        <v>131</v>
      </c>
      <c r="D456" s="2" t="s">
        <v>78</v>
      </c>
      <c r="E456" s="2" t="s">
        <v>7411</v>
      </c>
      <c r="F456" s="2" t="s">
        <v>3821</v>
      </c>
      <c r="G456" s="2" t="s">
        <v>7412</v>
      </c>
      <c r="H456" s="2" t="s">
        <v>7413</v>
      </c>
      <c r="I456" s="2" t="s">
        <v>51</v>
      </c>
      <c r="J456" s="2" t="s">
        <v>52</v>
      </c>
      <c r="K456" s="2" t="s">
        <v>60</v>
      </c>
      <c r="L456" s="2" t="s">
        <v>6559</v>
      </c>
      <c r="M456" s="2" t="s">
        <v>7414</v>
      </c>
      <c r="N456" s="2" t="s">
        <v>650</v>
      </c>
      <c r="O456" s="2" t="s">
        <v>190</v>
      </c>
      <c r="P456" s="2" t="s">
        <v>117</v>
      </c>
      <c r="Q456" s="2" t="s">
        <v>288</v>
      </c>
      <c r="R456" s="2" t="s">
        <v>60</v>
      </c>
      <c r="S456" s="2" t="s">
        <v>7415</v>
      </c>
      <c r="T456" s="2" t="s">
        <v>7416</v>
      </c>
      <c r="U456" s="2" t="s">
        <v>7417</v>
      </c>
      <c r="V456" s="2" t="s">
        <v>7418</v>
      </c>
      <c r="W456" s="2" t="s">
        <v>7419</v>
      </c>
      <c r="X456" s="2" t="s">
        <v>7412</v>
      </c>
      <c r="Y456" s="2" t="s">
        <v>7420</v>
      </c>
      <c r="Z456" s="2" t="s">
        <v>7421</v>
      </c>
      <c r="AA456" s="2" t="s">
        <v>3707</v>
      </c>
      <c r="AB456" s="2" t="s">
        <v>7410</v>
      </c>
      <c r="AC456" s="2" t="s">
        <v>7422</v>
      </c>
      <c r="AD456" s="2" t="s">
        <v>71</v>
      </c>
      <c r="AE456" s="2"/>
      <c r="AF456" s="2"/>
      <c r="AG456" s="2" t="s">
        <v>663</v>
      </c>
      <c r="AH456" s="2"/>
      <c r="AI456" s="2"/>
      <c r="AJ456" s="2"/>
      <c r="AK456" s="2"/>
      <c r="AL456" s="2"/>
      <c r="AM456" s="2" t="s">
        <v>104</v>
      </c>
      <c r="AN456" s="2" t="s">
        <v>7423</v>
      </c>
      <c r="AO456" s="2" t="s">
        <v>106</v>
      </c>
      <c r="AP456" s="2" t="s">
        <v>156</v>
      </c>
      <c r="AQ456" s="2" t="s">
        <v>132</v>
      </c>
      <c r="AR456" s="2" t="s">
        <v>107</v>
      </c>
    </row>
    <row r="457" customFormat="false" ht="15" hidden="false" customHeight="false" outlineLevel="0" collapsed="false">
      <c r="A457" s="2" t="s">
        <v>7424</v>
      </c>
      <c r="B457" s="2" t="s">
        <v>278</v>
      </c>
      <c r="C457" s="2" t="s">
        <v>228</v>
      </c>
      <c r="D457" s="2" t="s">
        <v>78</v>
      </c>
      <c r="E457" s="2" t="s">
        <v>7425</v>
      </c>
      <c r="F457" s="2" t="s">
        <v>785</v>
      </c>
      <c r="G457" s="2" t="s">
        <v>7426</v>
      </c>
      <c r="H457" s="2" t="s">
        <v>7427</v>
      </c>
      <c r="I457" s="2" t="s">
        <v>51</v>
      </c>
      <c r="J457" s="2" t="s">
        <v>52</v>
      </c>
      <c r="K457" s="2" t="s">
        <v>7428</v>
      </c>
      <c r="L457" s="2" t="s">
        <v>7429</v>
      </c>
      <c r="M457" s="2" t="s">
        <v>7430</v>
      </c>
      <c r="N457" s="2" t="s">
        <v>7431</v>
      </c>
      <c r="O457" s="2" t="s">
        <v>573</v>
      </c>
      <c r="P457" s="2" t="s">
        <v>117</v>
      </c>
      <c r="Q457" s="2" t="s">
        <v>2686</v>
      </c>
      <c r="R457" s="2" t="s">
        <v>60</v>
      </c>
      <c r="S457" s="2" t="s">
        <v>7432</v>
      </c>
      <c r="T457" s="2" t="s">
        <v>7433</v>
      </c>
      <c r="U457" s="2" t="s">
        <v>7434</v>
      </c>
      <c r="V457" s="2" t="s">
        <v>7435</v>
      </c>
      <c r="W457" s="2" t="s">
        <v>7436</v>
      </c>
      <c r="X457" s="2" t="s">
        <v>7437</v>
      </c>
      <c r="Y457" s="2" t="s">
        <v>7438</v>
      </c>
      <c r="Z457" s="2" t="s">
        <v>7439</v>
      </c>
      <c r="AA457" s="2" t="s">
        <v>1258</v>
      </c>
      <c r="AB457" s="2" t="s">
        <v>7424</v>
      </c>
      <c r="AC457" s="2" t="s">
        <v>7440</v>
      </c>
      <c r="AD457" s="2" t="s">
        <v>71</v>
      </c>
      <c r="AE457" s="2"/>
      <c r="AF457" s="2"/>
      <c r="AG457" s="2" t="s">
        <v>298</v>
      </c>
      <c r="AH457" s="2" t="s">
        <v>253</v>
      </c>
      <c r="AI457" s="2"/>
      <c r="AJ457" s="2"/>
      <c r="AK457" s="2" t="s">
        <v>7441</v>
      </c>
      <c r="AL457" s="2" t="s">
        <v>7442</v>
      </c>
      <c r="AM457" s="2" t="s">
        <v>104</v>
      </c>
      <c r="AN457" s="2" t="s">
        <v>6869</v>
      </c>
      <c r="AO457" s="2" t="s">
        <v>156</v>
      </c>
      <c r="AP457" s="2" t="s">
        <v>156</v>
      </c>
      <c r="AQ457" s="2" t="s">
        <v>107</v>
      </c>
      <c r="AR457" s="2" t="s">
        <v>107</v>
      </c>
    </row>
    <row r="458" customFormat="false" ht="15" hidden="false" customHeight="false" outlineLevel="0" collapsed="false">
      <c r="A458" s="2" t="s">
        <v>7443</v>
      </c>
      <c r="B458" s="2" t="s">
        <v>76</v>
      </c>
      <c r="C458" s="2" t="s">
        <v>1605</v>
      </c>
      <c r="D458" s="2" t="s">
        <v>78</v>
      </c>
      <c r="E458" s="2" t="s">
        <v>7444</v>
      </c>
      <c r="F458" s="2" t="s">
        <v>7445</v>
      </c>
      <c r="G458" s="2"/>
      <c r="H458" s="2" t="s">
        <v>7446</v>
      </c>
      <c r="I458" s="2" t="s">
        <v>83</v>
      </c>
      <c r="J458" s="2" t="s">
        <v>52</v>
      </c>
      <c r="K458" s="2" t="s">
        <v>53</v>
      </c>
      <c r="L458" s="2" t="s">
        <v>7447</v>
      </c>
      <c r="M458" s="2" t="s">
        <v>7448</v>
      </c>
      <c r="N458" s="2" t="s">
        <v>461</v>
      </c>
      <c r="O458" s="2" t="s">
        <v>573</v>
      </c>
      <c r="P458" s="2" t="s">
        <v>733</v>
      </c>
      <c r="Q458" s="2" t="s">
        <v>2969</v>
      </c>
      <c r="R458" s="2" t="s">
        <v>477</v>
      </c>
      <c r="S458" s="2" t="s">
        <v>7449</v>
      </c>
      <c r="T458" s="2" t="s">
        <v>7450</v>
      </c>
      <c r="U458" s="2" t="s">
        <v>7451</v>
      </c>
      <c r="V458" s="2" t="s">
        <v>7452</v>
      </c>
      <c r="W458" s="2" t="s">
        <v>7453</v>
      </c>
      <c r="X458" s="2" t="s">
        <v>7454</v>
      </c>
      <c r="Y458" s="2" t="s">
        <v>7455</v>
      </c>
      <c r="Z458" s="2" t="s">
        <v>7456</v>
      </c>
      <c r="AA458" s="2" t="s">
        <v>7457</v>
      </c>
      <c r="AB458" s="2" t="s">
        <v>7443</v>
      </c>
      <c r="AC458" s="2" t="s">
        <v>7458</v>
      </c>
      <c r="AD458" s="2" t="s">
        <v>71</v>
      </c>
      <c r="AE458" s="2"/>
      <c r="AF458" s="2"/>
      <c r="AG458" s="2" t="s">
        <v>663</v>
      </c>
      <c r="AH458" s="2"/>
      <c r="AI458" s="2"/>
      <c r="AJ458" s="2"/>
      <c r="AK458" s="2"/>
      <c r="AL458" s="2"/>
      <c r="AM458" s="2" t="s">
        <v>104</v>
      </c>
      <c r="AN458" s="2" t="s">
        <v>105</v>
      </c>
      <c r="AO458" s="2" t="s">
        <v>156</v>
      </c>
      <c r="AP458" s="2" t="s">
        <v>156</v>
      </c>
      <c r="AQ458" s="2" t="s">
        <v>132</v>
      </c>
      <c r="AR458" s="2" t="s">
        <v>107</v>
      </c>
    </row>
    <row r="459" customFormat="false" ht="15" hidden="false" customHeight="false" outlineLevel="0" collapsed="false">
      <c r="A459" s="2" t="s">
        <v>7459</v>
      </c>
      <c r="B459" s="2" t="s">
        <v>278</v>
      </c>
      <c r="C459" s="2" t="s">
        <v>1605</v>
      </c>
      <c r="D459" s="2" t="s">
        <v>78</v>
      </c>
      <c r="E459" s="2" t="s">
        <v>7460</v>
      </c>
      <c r="F459" s="2" t="s">
        <v>2616</v>
      </c>
      <c r="G459" s="2" t="s">
        <v>7461</v>
      </c>
      <c r="H459" s="2" t="s">
        <v>7462</v>
      </c>
      <c r="I459" s="2" t="s">
        <v>51</v>
      </c>
      <c r="J459" s="2" t="s">
        <v>52</v>
      </c>
      <c r="K459" s="2" t="s">
        <v>53</v>
      </c>
      <c r="L459" s="2" t="s">
        <v>7463</v>
      </c>
      <c r="M459" s="2" t="s">
        <v>7464</v>
      </c>
      <c r="N459" s="2" t="s">
        <v>117</v>
      </c>
      <c r="O459" s="2" t="s">
        <v>573</v>
      </c>
      <c r="P459" s="2" t="s">
        <v>631</v>
      </c>
      <c r="Q459" s="2" t="s">
        <v>7465</v>
      </c>
      <c r="R459" s="2" t="s">
        <v>7466</v>
      </c>
      <c r="S459" s="2" t="s">
        <v>7467</v>
      </c>
      <c r="T459" s="2" t="s">
        <v>7468</v>
      </c>
      <c r="U459" s="2" t="s">
        <v>7461</v>
      </c>
      <c r="V459" s="2" t="s">
        <v>7469</v>
      </c>
      <c r="W459" s="2" t="s">
        <v>7470</v>
      </c>
      <c r="X459" s="2" t="s">
        <v>7471</v>
      </c>
      <c r="Y459" s="2"/>
      <c r="Z459" s="2" t="s">
        <v>7472</v>
      </c>
      <c r="AA459" s="2" t="s">
        <v>7473</v>
      </c>
      <c r="AB459" s="2" t="s">
        <v>7459</v>
      </c>
      <c r="AC459" s="2" t="s">
        <v>7474</v>
      </c>
      <c r="AD459" s="2" t="s">
        <v>71</v>
      </c>
      <c r="AE459" s="2"/>
      <c r="AF459" s="2"/>
      <c r="AG459" s="2" t="s">
        <v>128</v>
      </c>
      <c r="AH459" s="2"/>
      <c r="AI459" s="2"/>
      <c r="AJ459" s="2"/>
      <c r="AK459" s="2"/>
      <c r="AL459" s="2"/>
      <c r="AM459" s="2" t="s">
        <v>104</v>
      </c>
      <c r="AN459" s="2" t="s">
        <v>3139</v>
      </c>
      <c r="AO459" s="2" t="s">
        <v>106</v>
      </c>
      <c r="AP459" s="2" t="s">
        <v>74</v>
      </c>
      <c r="AQ459" s="2" t="s">
        <v>132</v>
      </c>
      <c r="AR459" s="2"/>
    </row>
    <row r="460" customFormat="false" ht="15" hidden="false" customHeight="false" outlineLevel="0" collapsed="false">
      <c r="A460" s="2" t="s">
        <v>7475</v>
      </c>
      <c r="B460" s="2" t="s">
        <v>109</v>
      </c>
      <c r="C460" s="2" t="s">
        <v>1605</v>
      </c>
      <c r="D460" s="2" t="s">
        <v>78</v>
      </c>
      <c r="E460" s="2" t="s">
        <v>7476</v>
      </c>
      <c r="F460" s="2" t="s">
        <v>7477</v>
      </c>
      <c r="G460" s="2"/>
      <c r="H460" s="2" t="s">
        <v>7478</v>
      </c>
      <c r="I460" s="2" t="s">
        <v>51</v>
      </c>
      <c r="J460" s="2" t="s">
        <v>52</v>
      </c>
      <c r="K460" s="2" t="s">
        <v>53</v>
      </c>
      <c r="L460" s="2" t="s">
        <v>7479</v>
      </c>
      <c r="M460" s="2" t="s">
        <v>7480</v>
      </c>
      <c r="N460" s="2" t="s">
        <v>164</v>
      </c>
      <c r="O460" s="2" t="s">
        <v>262</v>
      </c>
      <c r="P460" s="2" t="s">
        <v>262</v>
      </c>
      <c r="Q460" s="2" t="s">
        <v>59</v>
      </c>
      <c r="R460" s="2" t="s">
        <v>60</v>
      </c>
      <c r="S460" s="2" t="s">
        <v>7481</v>
      </c>
      <c r="T460" s="2" t="s">
        <v>7482</v>
      </c>
      <c r="U460" s="2" t="s">
        <v>7483</v>
      </c>
      <c r="V460" s="2" t="s">
        <v>7484</v>
      </c>
      <c r="W460" s="2" t="s">
        <v>7485</v>
      </c>
      <c r="X460" s="2" t="s">
        <v>7486</v>
      </c>
      <c r="Y460" s="2" t="s">
        <v>7487</v>
      </c>
      <c r="Z460" s="2" t="s">
        <v>81</v>
      </c>
      <c r="AA460" s="2" t="s">
        <v>7488</v>
      </c>
      <c r="AB460" s="2" t="s">
        <v>7475</v>
      </c>
      <c r="AC460" s="2" t="s">
        <v>7489</v>
      </c>
      <c r="AD460" s="2" t="s">
        <v>100</v>
      </c>
      <c r="AE460" s="2" t="s">
        <v>7490</v>
      </c>
      <c r="AF460" s="2" t="s">
        <v>7491</v>
      </c>
      <c r="AG460" s="2"/>
      <c r="AH460" s="2"/>
      <c r="AI460" s="2"/>
      <c r="AJ460" s="2"/>
      <c r="AK460" s="2"/>
      <c r="AL460" s="2"/>
      <c r="AM460" s="2" t="s">
        <v>104</v>
      </c>
      <c r="AN460" s="2" t="s">
        <v>1344</v>
      </c>
      <c r="AO460" s="2" t="s">
        <v>106</v>
      </c>
      <c r="AP460" s="2" t="s">
        <v>106</v>
      </c>
      <c r="AQ460" s="2" t="s">
        <v>132</v>
      </c>
      <c r="AR460" s="2" t="s">
        <v>107</v>
      </c>
    </row>
    <row r="461" customFormat="false" ht="15" hidden="false" customHeight="false" outlineLevel="0" collapsed="false">
      <c r="A461" s="2" t="s">
        <v>7492</v>
      </c>
      <c r="B461" s="2" t="s">
        <v>76</v>
      </c>
      <c r="C461" s="2" t="s">
        <v>1226</v>
      </c>
      <c r="D461" s="2" t="s">
        <v>78</v>
      </c>
      <c r="E461" s="2" t="s">
        <v>7493</v>
      </c>
      <c r="F461" s="2" t="s">
        <v>7494</v>
      </c>
      <c r="G461" s="2"/>
      <c r="H461" s="2" t="s">
        <v>7495</v>
      </c>
      <c r="I461" s="2" t="s">
        <v>83</v>
      </c>
      <c r="J461" s="2" t="s">
        <v>52</v>
      </c>
      <c r="K461" s="2" t="s">
        <v>7496</v>
      </c>
      <c r="L461" s="2" t="s">
        <v>7497</v>
      </c>
      <c r="M461" s="2" t="s">
        <v>7498</v>
      </c>
      <c r="N461" s="2" t="s">
        <v>104</v>
      </c>
      <c r="O461" s="2" t="s">
        <v>328</v>
      </c>
      <c r="P461" s="2" t="s">
        <v>1128</v>
      </c>
      <c r="Q461" s="2" t="s">
        <v>1787</v>
      </c>
      <c r="R461" s="2" t="s">
        <v>145</v>
      </c>
      <c r="S461" s="2" t="s">
        <v>7499</v>
      </c>
      <c r="T461" s="2" t="s">
        <v>7500</v>
      </c>
      <c r="U461" s="2" t="s">
        <v>7501</v>
      </c>
      <c r="V461" s="2" t="s">
        <v>7502</v>
      </c>
      <c r="W461" s="2"/>
      <c r="X461" s="2" t="s">
        <v>7503</v>
      </c>
      <c r="Y461" s="2"/>
      <c r="Z461" s="2" t="s">
        <v>7504</v>
      </c>
      <c r="AA461" s="2" t="s">
        <v>7505</v>
      </c>
      <c r="AB461" s="2" t="s">
        <v>7492</v>
      </c>
      <c r="AC461" s="2" t="s">
        <v>7506</v>
      </c>
      <c r="AD461" s="2" t="s">
        <v>71</v>
      </c>
      <c r="AE461" s="2"/>
      <c r="AF461" s="2"/>
      <c r="AG461" s="2" t="s">
        <v>128</v>
      </c>
      <c r="AH461" s="2"/>
      <c r="AI461" s="2"/>
      <c r="AJ461" s="2"/>
      <c r="AK461" s="2"/>
      <c r="AL461" s="2"/>
      <c r="AM461" s="2" t="s">
        <v>72</v>
      </c>
      <c r="AN461" s="2"/>
      <c r="AO461" s="2" t="s">
        <v>106</v>
      </c>
      <c r="AP461" s="2" t="s">
        <v>74</v>
      </c>
      <c r="AQ461" s="2" t="s">
        <v>107</v>
      </c>
      <c r="AR461" s="2"/>
    </row>
    <row r="462" customFormat="false" ht="15" hidden="false" customHeight="false" outlineLevel="0" collapsed="false">
      <c r="A462" s="2" t="s">
        <v>7507</v>
      </c>
      <c r="B462" s="2" t="s">
        <v>278</v>
      </c>
      <c r="C462" s="2" t="s">
        <v>1226</v>
      </c>
      <c r="D462" s="2" t="s">
        <v>78</v>
      </c>
      <c r="E462" s="2" t="s">
        <v>7508</v>
      </c>
      <c r="F462" s="2" t="s">
        <v>7509</v>
      </c>
      <c r="G462" s="2" t="s">
        <v>7510</v>
      </c>
      <c r="H462" s="2" t="s">
        <v>7511</v>
      </c>
      <c r="I462" s="2" t="s">
        <v>51</v>
      </c>
      <c r="J462" s="2" t="s">
        <v>52</v>
      </c>
      <c r="K462" s="2" t="s">
        <v>7512</v>
      </c>
      <c r="L462" s="2" t="s">
        <v>7513</v>
      </c>
      <c r="M462" s="2" t="s">
        <v>7514</v>
      </c>
      <c r="N462" s="2" t="s">
        <v>7515</v>
      </c>
      <c r="O462" s="2" t="s">
        <v>287</v>
      </c>
      <c r="P462" s="2" t="s">
        <v>980</v>
      </c>
      <c r="Q462" s="2" t="s">
        <v>755</v>
      </c>
      <c r="R462" s="2" t="s">
        <v>477</v>
      </c>
      <c r="S462" s="2" t="s">
        <v>7516</v>
      </c>
      <c r="T462" s="2" t="s">
        <v>7517</v>
      </c>
      <c r="U462" s="2" t="s">
        <v>7518</v>
      </c>
      <c r="V462" s="2" t="s">
        <v>7519</v>
      </c>
      <c r="W462" s="2" t="s">
        <v>7520</v>
      </c>
      <c r="X462" s="2" t="s">
        <v>7521</v>
      </c>
      <c r="Y462" s="2" t="s">
        <v>7522</v>
      </c>
      <c r="Z462" s="2" t="s">
        <v>7523</v>
      </c>
      <c r="AA462" s="2" t="s">
        <v>7524</v>
      </c>
      <c r="AB462" s="2" t="s">
        <v>7507</v>
      </c>
      <c r="AC462" s="2" t="s">
        <v>7525</v>
      </c>
      <c r="AD462" s="2" t="s">
        <v>71</v>
      </c>
      <c r="AE462" s="2"/>
      <c r="AF462" s="2"/>
      <c r="AG462" s="2" t="s">
        <v>298</v>
      </c>
      <c r="AH462" s="2" t="s">
        <v>178</v>
      </c>
      <c r="AI462" s="2" t="s">
        <v>7526</v>
      </c>
      <c r="AJ462" s="2" t="s">
        <v>7527</v>
      </c>
      <c r="AK462" s="2" t="s">
        <v>7526</v>
      </c>
      <c r="AL462" s="2" t="s">
        <v>7527</v>
      </c>
      <c r="AM462" s="2" t="s">
        <v>104</v>
      </c>
      <c r="AN462" s="2" t="s">
        <v>6869</v>
      </c>
      <c r="AO462" s="2" t="s">
        <v>73</v>
      </c>
      <c r="AP462" s="2" t="s">
        <v>73</v>
      </c>
      <c r="AQ462" s="2" t="s">
        <v>132</v>
      </c>
      <c r="AR462" s="2" t="s">
        <v>132</v>
      </c>
    </row>
    <row r="463" customFormat="false" ht="15" hidden="false" customHeight="false" outlineLevel="0" collapsed="false">
      <c r="A463" s="2" t="s">
        <v>7528</v>
      </c>
      <c r="B463" s="2" t="s">
        <v>109</v>
      </c>
      <c r="C463" s="2" t="s">
        <v>1226</v>
      </c>
      <c r="D463" s="2" t="s">
        <v>78</v>
      </c>
      <c r="E463" s="2" t="s">
        <v>7529</v>
      </c>
      <c r="F463" s="2" t="s">
        <v>7530</v>
      </c>
      <c r="G463" s="2"/>
      <c r="H463" s="2"/>
      <c r="I463" s="2" t="s">
        <v>83</v>
      </c>
      <c r="J463" s="2" t="s">
        <v>52</v>
      </c>
      <c r="K463" s="2" t="s">
        <v>138</v>
      </c>
      <c r="L463" s="2" t="s">
        <v>7531</v>
      </c>
      <c r="M463" s="2" t="s">
        <v>7498</v>
      </c>
      <c r="N463" s="2" t="s">
        <v>104</v>
      </c>
      <c r="O463" s="2" t="s">
        <v>328</v>
      </c>
      <c r="P463" s="2" t="s">
        <v>1128</v>
      </c>
      <c r="Q463" s="2" t="s">
        <v>1787</v>
      </c>
      <c r="R463" s="2" t="s">
        <v>145</v>
      </c>
      <c r="S463" s="2" t="s">
        <v>7499</v>
      </c>
      <c r="T463" s="2" t="s">
        <v>7500</v>
      </c>
      <c r="U463" s="2" t="s">
        <v>7501</v>
      </c>
      <c r="V463" s="2" t="s">
        <v>7502</v>
      </c>
      <c r="W463" s="2"/>
      <c r="X463" s="2" t="s">
        <v>7503</v>
      </c>
      <c r="Y463" s="2"/>
      <c r="Z463" s="2"/>
      <c r="AA463" s="2" t="s">
        <v>7505</v>
      </c>
      <c r="AB463" s="2" t="s">
        <v>7528</v>
      </c>
      <c r="AC463" s="2" t="s">
        <v>7532</v>
      </c>
      <c r="AD463" s="2" t="s">
        <v>71</v>
      </c>
      <c r="AE463" s="2"/>
      <c r="AF463" s="2"/>
      <c r="AG463" s="2" t="s">
        <v>128</v>
      </c>
      <c r="AH463" s="2"/>
      <c r="AI463" s="2"/>
      <c r="AJ463" s="2"/>
      <c r="AK463" s="2"/>
      <c r="AL463" s="2"/>
      <c r="AM463" s="2" t="s">
        <v>72</v>
      </c>
      <c r="AN463" s="2"/>
      <c r="AO463" s="2" t="s">
        <v>106</v>
      </c>
      <c r="AP463" s="2" t="s">
        <v>74</v>
      </c>
      <c r="AQ463" s="2" t="s">
        <v>107</v>
      </c>
      <c r="AR463" s="2"/>
    </row>
    <row r="464" customFormat="false" ht="15" hidden="false" customHeight="false" outlineLevel="0" collapsed="false">
      <c r="A464" s="2" t="s">
        <v>7533</v>
      </c>
      <c r="B464" s="2" t="s">
        <v>109</v>
      </c>
      <c r="C464" s="2" t="s">
        <v>1226</v>
      </c>
      <c r="D464" s="2" t="s">
        <v>78</v>
      </c>
      <c r="E464" s="2" t="s">
        <v>7534</v>
      </c>
      <c r="F464" s="2" t="s">
        <v>3096</v>
      </c>
      <c r="G464" s="2"/>
      <c r="H464" s="2" t="s">
        <v>7535</v>
      </c>
      <c r="I464" s="2" t="s">
        <v>51</v>
      </c>
      <c r="J464" s="2" t="s">
        <v>52</v>
      </c>
      <c r="K464" s="2" t="s">
        <v>138</v>
      </c>
      <c r="L464" s="2" t="s">
        <v>7536</v>
      </c>
      <c r="M464" s="2" t="s">
        <v>7537</v>
      </c>
      <c r="N464" s="2" t="s">
        <v>1197</v>
      </c>
      <c r="O464" s="2" t="s">
        <v>142</v>
      </c>
      <c r="P464" s="2" t="s">
        <v>555</v>
      </c>
      <c r="Q464" s="2" t="s">
        <v>4130</v>
      </c>
      <c r="R464" s="2" t="s">
        <v>145</v>
      </c>
      <c r="S464" s="2" t="s">
        <v>7538</v>
      </c>
      <c r="T464" s="2" t="s">
        <v>7539</v>
      </c>
      <c r="U464" s="2" t="s">
        <v>7540</v>
      </c>
      <c r="V464" s="2" t="s">
        <v>7541</v>
      </c>
      <c r="W464" s="2" t="s">
        <v>7542</v>
      </c>
      <c r="X464" s="2" t="s">
        <v>7543</v>
      </c>
      <c r="Y464" s="2" t="s">
        <v>7544</v>
      </c>
      <c r="Z464" s="2" t="s">
        <v>7545</v>
      </c>
      <c r="AA464" s="2" t="s">
        <v>7546</v>
      </c>
      <c r="AB464" s="2" t="s">
        <v>7533</v>
      </c>
      <c r="AC464" s="2" t="s">
        <v>7547</v>
      </c>
      <c r="AD464" s="2" t="s">
        <v>71</v>
      </c>
      <c r="AE464" s="2"/>
      <c r="AF464" s="2"/>
      <c r="AG464" s="2" t="s">
        <v>128</v>
      </c>
      <c r="AH464" s="2"/>
      <c r="AI464" s="2"/>
      <c r="AJ464" s="2"/>
      <c r="AK464" s="2"/>
      <c r="AL464" s="2"/>
      <c r="AM464" s="2" t="s">
        <v>72</v>
      </c>
      <c r="AN464" s="2"/>
      <c r="AO464" s="2" t="s">
        <v>156</v>
      </c>
      <c r="AP464" s="2" t="s">
        <v>74</v>
      </c>
      <c r="AQ464" s="2"/>
      <c r="AR464" s="2"/>
    </row>
    <row r="465" customFormat="false" ht="15" hidden="false" customHeight="false" outlineLevel="0" collapsed="false">
      <c r="A465" s="2" t="s">
        <v>7548</v>
      </c>
      <c r="B465" s="2" t="s">
        <v>76</v>
      </c>
      <c r="C465" s="2" t="s">
        <v>800</v>
      </c>
      <c r="D465" s="2" t="s">
        <v>78</v>
      </c>
      <c r="E465" s="2" t="s">
        <v>7549</v>
      </c>
      <c r="F465" s="2" t="s">
        <v>6267</v>
      </c>
      <c r="G465" s="2" t="s">
        <v>7550</v>
      </c>
      <c r="H465" s="2" t="s">
        <v>7551</v>
      </c>
      <c r="I465" s="2" t="s">
        <v>83</v>
      </c>
      <c r="J465" s="2" t="s">
        <v>52</v>
      </c>
      <c r="K465" s="2" t="s">
        <v>53</v>
      </c>
      <c r="L465" s="2" t="s">
        <v>7552</v>
      </c>
      <c r="M465" s="2" t="s">
        <v>7553</v>
      </c>
      <c r="N465" s="2" t="s">
        <v>7554</v>
      </c>
      <c r="O465" s="2" t="s">
        <v>117</v>
      </c>
      <c r="P465" s="2" t="s">
        <v>57</v>
      </c>
      <c r="Q465" s="2" t="s">
        <v>7555</v>
      </c>
      <c r="R465" s="2" t="s">
        <v>477</v>
      </c>
      <c r="S465" s="2" t="s">
        <v>7556</v>
      </c>
      <c r="T465" s="2" t="s">
        <v>7557</v>
      </c>
      <c r="U465" s="2" t="s">
        <v>7558</v>
      </c>
      <c r="V465" s="2" t="s">
        <v>7559</v>
      </c>
      <c r="W465" s="2" t="s">
        <v>7560</v>
      </c>
      <c r="X465" s="2" t="s">
        <v>7550</v>
      </c>
      <c r="Y465" s="2" t="s">
        <v>7550</v>
      </c>
      <c r="Z465" s="2" t="s">
        <v>7561</v>
      </c>
      <c r="AA465" s="2" t="s">
        <v>7562</v>
      </c>
      <c r="AB465" s="2" t="s">
        <v>7548</v>
      </c>
      <c r="AC465" s="2" t="s">
        <v>7563</v>
      </c>
      <c r="AD465" s="2" t="s">
        <v>71</v>
      </c>
      <c r="AE465" s="2"/>
      <c r="AF465" s="2"/>
      <c r="AG465" s="2" t="s">
        <v>128</v>
      </c>
      <c r="AH465" s="2"/>
      <c r="AI465" s="2"/>
      <c r="AJ465" s="2"/>
      <c r="AK465" s="2"/>
      <c r="AL465" s="2"/>
      <c r="AM465" s="2" t="s">
        <v>72</v>
      </c>
      <c r="AN465" s="2"/>
      <c r="AO465" s="2" t="s">
        <v>106</v>
      </c>
      <c r="AP465" s="2" t="s">
        <v>74</v>
      </c>
      <c r="AQ465" s="2" t="s">
        <v>204</v>
      </c>
      <c r="AR465" s="2"/>
    </row>
    <row r="466" customFormat="false" ht="15" hidden="false" customHeight="false" outlineLevel="0" collapsed="false">
      <c r="A466" s="2" t="s">
        <v>7564</v>
      </c>
      <c r="B466" s="2" t="s">
        <v>109</v>
      </c>
      <c r="C466" s="2" t="s">
        <v>1563</v>
      </c>
      <c r="D466" s="2" t="s">
        <v>78</v>
      </c>
      <c r="E466" s="2" t="s">
        <v>7565</v>
      </c>
      <c r="F466" s="2" t="s">
        <v>7566</v>
      </c>
      <c r="G466" s="2"/>
      <c r="H466" s="2" t="s">
        <v>7567</v>
      </c>
      <c r="I466" s="2" t="s">
        <v>51</v>
      </c>
      <c r="J466" s="2" t="s">
        <v>52</v>
      </c>
      <c r="K466" s="2" t="s">
        <v>53</v>
      </c>
      <c r="L466" s="2" t="s">
        <v>7568</v>
      </c>
      <c r="M466" s="2" t="s">
        <v>7569</v>
      </c>
      <c r="N466" s="2" t="s">
        <v>7570</v>
      </c>
      <c r="O466" s="2" t="s">
        <v>142</v>
      </c>
      <c r="P466" s="2" t="s">
        <v>573</v>
      </c>
      <c r="Q466" s="2" t="s">
        <v>2532</v>
      </c>
      <c r="R466" s="2" t="s">
        <v>145</v>
      </c>
      <c r="S466" s="2" t="s">
        <v>7571</v>
      </c>
      <c r="T466" s="2" t="s">
        <v>7572</v>
      </c>
      <c r="U466" s="2" t="s">
        <v>7573</v>
      </c>
      <c r="V466" s="2" t="s">
        <v>7574</v>
      </c>
      <c r="W466" s="2" t="s">
        <v>7575</v>
      </c>
      <c r="X466" s="2" t="s">
        <v>7576</v>
      </c>
      <c r="Y466" s="2"/>
      <c r="Z466" s="2" t="s">
        <v>5744</v>
      </c>
      <c r="AA466" s="2" t="s">
        <v>7577</v>
      </c>
      <c r="AB466" s="2" t="s">
        <v>7564</v>
      </c>
      <c r="AC466" s="2" t="s">
        <v>7578</v>
      </c>
      <c r="AD466" s="2" t="s">
        <v>71</v>
      </c>
      <c r="AE466" s="2"/>
      <c r="AF466" s="2"/>
      <c r="AG466" s="2" t="s">
        <v>128</v>
      </c>
      <c r="AH466" s="2"/>
      <c r="AI466" s="2"/>
      <c r="AJ466" s="2"/>
      <c r="AK466" s="2"/>
      <c r="AL466" s="2"/>
      <c r="AM466" s="2" t="s">
        <v>72</v>
      </c>
      <c r="AN466" s="2"/>
      <c r="AO466" s="2" t="s">
        <v>106</v>
      </c>
      <c r="AP466" s="2" t="s">
        <v>74</v>
      </c>
      <c r="AQ466" s="2" t="s">
        <v>107</v>
      </c>
      <c r="AR466" s="2"/>
    </row>
    <row r="467" customFormat="false" ht="15" hidden="false" customHeight="false" outlineLevel="0" collapsed="false">
      <c r="A467" s="2" t="s">
        <v>7579</v>
      </c>
      <c r="B467" s="2" t="s">
        <v>109</v>
      </c>
      <c r="C467" s="2" t="s">
        <v>486</v>
      </c>
      <c r="D467" s="2" t="s">
        <v>78</v>
      </c>
      <c r="E467" s="2" t="s">
        <v>7580</v>
      </c>
      <c r="F467" s="2" t="s">
        <v>7581</v>
      </c>
      <c r="G467" s="2"/>
      <c r="H467" s="2" t="s">
        <v>7582</v>
      </c>
      <c r="I467" s="2" t="s">
        <v>51</v>
      </c>
      <c r="J467" s="2" t="s">
        <v>52</v>
      </c>
      <c r="K467" s="2" t="s">
        <v>53</v>
      </c>
      <c r="L467" s="2" t="s">
        <v>7583</v>
      </c>
      <c r="M467" s="2" t="s">
        <v>7584</v>
      </c>
      <c r="N467" s="2" t="s">
        <v>164</v>
      </c>
      <c r="O467" s="2" t="s">
        <v>212</v>
      </c>
      <c r="P467" s="2" t="s">
        <v>143</v>
      </c>
      <c r="Q467" s="2" t="s">
        <v>1787</v>
      </c>
      <c r="R467" s="2" t="s">
        <v>145</v>
      </c>
      <c r="S467" s="2" t="s">
        <v>7585</v>
      </c>
      <c r="T467" s="2" t="s">
        <v>7586</v>
      </c>
      <c r="U467" s="2" t="s">
        <v>7587</v>
      </c>
      <c r="V467" s="2" t="s">
        <v>7588</v>
      </c>
      <c r="W467" s="2" t="s">
        <v>7589</v>
      </c>
      <c r="X467" s="2" t="s">
        <v>7582</v>
      </c>
      <c r="Y467" s="2" t="s">
        <v>7582</v>
      </c>
      <c r="Z467" s="2" t="s">
        <v>7590</v>
      </c>
      <c r="AA467" s="2" t="s">
        <v>7591</v>
      </c>
      <c r="AB467" s="2" t="s">
        <v>7579</v>
      </c>
      <c r="AC467" s="2" t="s">
        <v>7592</v>
      </c>
      <c r="AD467" s="2" t="s">
        <v>71</v>
      </c>
      <c r="AE467" s="2"/>
      <c r="AF467" s="2"/>
      <c r="AG467" s="2" t="s">
        <v>298</v>
      </c>
      <c r="AH467" s="2"/>
      <c r="AI467" s="2"/>
      <c r="AJ467" s="2"/>
      <c r="AK467" s="2"/>
      <c r="AL467" s="2"/>
      <c r="AM467" s="2" t="s">
        <v>72</v>
      </c>
      <c r="AN467" s="2"/>
      <c r="AO467" s="2" t="s">
        <v>106</v>
      </c>
      <c r="AP467" s="2" t="s">
        <v>74</v>
      </c>
      <c r="AQ467" s="2"/>
      <c r="AR467" s="2"/>
    </row>
    <row r="468" customFormat="false" ht="15" hidden="false" customHeight="false" outlineLevel="0" collapsed="false">
      <c r="A468" s="2" t="s">
        <v>7593</v>
      </c>
      <c r="B468" s="2" t="s">
        <v>45</v>
      </c>
      <c r="C468" s="2" t="s">
        <v>1563</v>
      </c>
      <c r="D468" s="2" t="s">
        <v>78</v>
      </c>
      <c r="E468" s="2" t="s">
        <v>7594</v>
      </c>
      <c r="F468" s="2" t="s">
        <v>7595</v>
      </c>
      <c r="G468" s="2" t="s">
        <v>7596</v>
      </c>
      <c r="H468" s="2" t="s">
        <v>7597</v>
      </c>
      <c r="I468" s="2" t="s">
        <v>83</v>
      </c>
      <c r="J468" s="2" t="s">
        <v>52</v>
      </c>
      <c r="K468" s="2" t="s">
        <v>138</v>
      </c>
      <c r="L468" s="2" t="s">
        <v>7598</v>
      </c>
      <c r="M468" s="2" t="s">
        <v>7599</v>
      </c>
      <c r="N468" s="2" t="s">
        <v>7600</v>
      </c>
      <c r="O468" s="2" t="s">
        <v>573</v>
      </c>
      <c r="P468" s="2" t="s">
        <v>190</v>
      </c>
      <c r="Q468" s="2" t="s">
        <v>2532</v>
      </c>
      <c r="R468" s="2" t="s">
        <v>145</v>
      </c>
      <c r="S468" s="2" t="s">
        <v>7601</v>
      </c>
      <c r="T468" s="2" t="s">
        <v>7602</v>
      </c>
      <c r="U468" s="2" t="s">
        <v>7603</v>
      </c>
      <c r="V468" s="2" t="s">
        <v>7604</v>
      </c>
      <c r="W468" s="2"/>
      <c r="X468" s="2" t="s">
        <v>7605</v>
      </c>
      <c r="Y468" s="2" t="s">
        <v>7605</v>
      </c>
      <c r="Z468" s="2"/>
      <c r="AA468" s="2" t="s">
        <v>7606</v>
      </c>
      <c r="AB468" s="2" t="s">
        <v>7593</v>
      </c>
      <c r="AC468" s="2" t="s">
        <v>7607</v>
      </c>
      <c r="AD468" s="2" t="s">
        <v>100</v>
      </c>
      <c r="AE468" s="2" t="s">
        <v>7608</v>
      </c>
      <c r="AF468" s="2" t="s">
        <v>7609</v>
      </c>
      <c r="AG468" s="2" t="s">
        <v>154</v>
      </c>
      <c r="AH468" s="2"/>
      <c r="AI468" s="2" t="s">
        <v>7604</v>
      </c>
      <c r="AJ468" s="2"/>
      <c r="AK468" s="2"/>
      <c r="AL468" s="2"/>
      <c r="AM468" s="2" t="s">
        <v>104</v>
      </c>
      <c r="AN468" s="2" t="s">
        <v>7423</v>
      </c>
      <c r="AO468" s="2" t="s">
        <v>73</v>
      </c>
      <c r="AP468" s="2" t="s">
        <v>74</v>
      </c>
      <c r="AQ468" s="2"/>
      <c r="AR468" s="2"/>
    </row>
    <row r="469" customFormat="false" ht="15" hidden="false" customHeight="false" outlineLevel="0" collapsed="false">
      <c r="A469" s="2" t="s">
        <v>7610</v>
      </c>
      <c r="B469" s="2" t="s">
        <v>76</v>
      </c>
      <c r="C469" s="2" t="s">
        <v>7611</v>
      </c>
      <c r="D469" s="2" t="s">
        <v>78</v>
      </c>
      <c r="E469" s="2" t="s">
        <v>7612</v>
      </c>
      <c r="F469" s="2" t="s">
        <v>1122</v>
      </c>
      <c r="G469" s="2" t="s">
        <v>7613</v>
      </c>
      <c r="H469" s="2" t="s">
        <v>7614</v>
      </c>
      <c r="I469" s="2" t="s">
        <v>83</v>
      </c>
      <c r="J469" s="2" t="s">
        <v>52</v>
      </c>
      <c r="K469" s="2" t="s">
        <v>84</v>
      </c>
      <c r="L469" s="2" t="s">
        <v>2042</v>
      </c>
      <c r="M469" s="2" t="s">
        <v>7615</v>
      </c>
      <c r="N469" s="2" t="s">
        <v>164</v>
      </c>
      <c r="O469" s="2" t="s">
        <v>287</v>
      </c>
      <c r="P469" s="2" t="s">
        <v>980</v>
      </c>
      <c r="Q469" s="2" t="s">
        <v>7616</v>
      </c>
      <c r="R469" s="2" t="s">
        <v>193</v>
      </c>
      <c r="S469" s="2" t="s">
        <v>7617</v>
      </c>
      <c r="T469" s="2" t="s">
        <v>7618</v>
      </c>
      <c r="U469" s="2" t="s">
        <v>7619</v>
      </c>
      <c r="V469" s="2" t="s">
        <v>7620</v>
      </c>
      <c r="W469" s="2" t="s">
        <v>7621</v>
      </c>
      <c r="X469" s="2" t="s">
        <v>7622</v>
      </c>
      <c r="Y469" s="2"/>
      <c r="Z469" s="2" t="s">
        <v>7623</v>
      </c>
      <c r="AA469" s="2" t="s">
        <v>7624</v>
      </c>
      <c r="AB469" s="2" t="s">
        <v>7610</v>
      </c>
      <c r="AC469" s="2" t="s">
        <v>7625</v>
      </c>
      <c r="AD469" s="2" t="s">
        <v>71</v>
      </c>
      <c r="AE469" s="2"/>
      <c r="AF469" s="2"/>
      <c r="AG469" s="2" t="s">
        <v>103</v>
      </c>
      <c r="AH469" s="2" t="s">
        <v>253</v>
      </c>
      <c r="AI469" s="2"/>
      <c r="AJ469" s="2"/>
      <c r="AK469" s="2" t="s">
        <v>7626</v>
      </c>
      <c r="AL469" s="2" t="s">
        <v>4844</v>
      </c>
      <c r="AM469" s="2" t="s">
        <v>72</v>
      </c>
      <c r="AN469" s="2"/>
      <c r="AO469" s="2" t="s">
        <v>106</v>
      </c>
      <c r="AP469" s="2" t="s">
        <v>74</v>
      </c>
      <c r="AQ469" s="2" t="s">
        <v>132</v>
      </c>
      <c r="AR469" s="2" t="s">
        <v>204</v>
      </c>
    </row>
    <row r="470" customFormat="false" ht="15" hidden="false" customHeight="false" outlineLevel="0" collapsed="false">
      <c r="A470" s="2" t="s">
        <v>7627</v>
      </c>
      <c r="B470" s="2" t="s">
        <v>76</v>
      </c>
      <c r="C470" s="2" t="s">
        <v>7611</v>
      </c>
      <c r="D470" s="2" t="s">
        <v>78</v>
      </c>
      <c r="E470" s="2" t="s">
        <v>7628</v>
      </c>
      <c r="F470" s="2" t="s">
        <v>7629</v>
      </c>
      <c r="G470" s="2"/>
      <c r="H470" s="2" t="s">
        <v>7630</v>
      </c>
      <c r="I470" s="2" t="s">
        <v>51</v>
      </c>
      <c r="J470" s="2" t="s">
        <v>52</v>
      </c>
      <c r="K470" s="2" t="s">
        <v>84</v>
      </c>
      <c r="L470" s="2" t="s">
        <v>5764</v>
      </c>
      <c r="M470" s="2" t="s">
        <v>7631</v>
      </c>
      <c r="N470" s="2" t="s">
        <v>7632</v>
      </c>
      <c r="O470" s="2" t="s">
        <v>573</v>
      </c>
      <c r="P470" s="2" t="s">
        <v>142</v>
      </c>
      <c r="Q470" s="2" t="s">
        <v>7633</v>
      </c>
      <c r="R470" s="2" t="s">
        <v>2133</v>
      </c>
      <c r="S470" s="2" t="s">
        <v>7634</v>
      </c>
      <c r="T470" s="2" t="s">
        <v>7635</v>
      </c>
      <c r="U470" s="2" t="s">
        <v>7636</v>
      </c>
      <c r="V470" s="2" t="s">
        <v>7637</v>
      </c>
      <c r="W470" s="2" t="s">
        <v>7638</v>
      </c>
      <c r="X470" s="2" t="s">
        <v>7639</v>
      </c>
      <c r="Y470" s="2"/>
      <c r="Z470" s="2" t="s">
        <v>4338</v>
      </c>
      <c r="AA470" s="2" t="s">
        <v>7640</v>
      </c>
      <c r="AB470" s="2" t="s">
        <v>7627</v>
      </c>
      <c r="AC470" s="2" t="s">
        <v>7641</v>
      </c>
      <c r="AD470" s="2" t="s">
        <v>71</v>
      </c>
      <c r="AE470" s="2"/>
      <c r="AF470" s="2"/>
      <c r="AG470" s="2" t="s">
        <v>103</v>
      </c>
      <c r="AH470" s="2" t="s">
        <v>253</v>
      </c>
      <c r="AI470" s="2"/>
      <c r="AJ470" s="2"/>
      <c r="AK470" s="2" t="s">
        <v>7642</v>
      </c>
      <c r="AL470" s="2"/>
      <c r="AM470" s="2" t="s">
        <v>104</v>
      </c>
      <c r="AN470" s="2" t="s">
        <v>7643</v>
      </c>
      <c r="AO470" s="2" t="s">
        <v>106</v>
      </c>
      <c r="AP470" s="2" t="s">
        <v>74</v>
      </c>
      <c r="AQ470" s="2" t="s">
        <v>132</v>
      </c>
      <c r="AR470" s="2"/>
    </row>
    <row r="471" customFormat="false" ht="15" hidden="false" customHeight="false" outlineLevel="0" collapsed="false">
      <c r="A471" s="2" t="s">
        <v>7644</v>
      </c>
      <c r="B471" s="2" t="s">
        <v>76</v>
      </c>
      <c r="C471" s="2" t="s">
        <v>724</v>
      </c>
      <c r="D471" s="2" t="s">
        <v>78</v>
      </c>
      <c r="E471" s="2" t="s">
        <v>7645</v>
      </c>
      <c r="F471" s="2" t="s">
        <v>7646</v>
      </c>
      <c r="G471" s="2"/>
      <c r="H471" s="2" t="s">
        <v>7647</v>
      </c>
      <c r="I471" s="2" t="s">
        <v>51</v>
      </c>
      <c r="J471" s="2" t="s">
        <v>52</v>
      </c>
      <c r="K471" s="2" t="s">
        <v>1926</v>
      </c>
      <c r="L471" s="2" t="s">
        <v>6962</v>
      </c>
      <c r="M471" s="2" t="s">
        <v>7648</v>
      </c>
      <c r="N471" s="2" t="s">
        <v>5949</v>
      </c>
      <c r="O471" s="2" t="s">
        <v>213</v>
      </c>
      <c r="P471" s="2" t="s">
        <v>117</v>
      </c>
      <c r="Q471" s="2" t="s">
        <v>4967</v>
      </c>
      <c r="R471" s="2" t="s">
        <v>60</v>
      </c>
      <c r="S471" s="2" t="s">
        <v>7649</v>
      </c>
      <c r="T471" s="2" t="s">
        <v>7650</v>
      </c>
      <c r="U471" s="2" t="s">
        <v>7651</v>
      </c>
      <c r="V471" s="2" t="s">
        <v>7652</v>
      </c>
      <c r="W471" s="2" t="s">
        <v>7653</v>
      </c>
      <c r="X471" s="2" t="s">
        <v>7654</v>
      </c>
      <c r="Y471" s="2"/>
      <c r="Z471" s="2" t="s">
        <v>7655</v>
      </c>
      <c r="AA471" s="2" t="s">
        <v>7656</v>
      </c>
      <c r="AB471" s="2" t="s">
        <v>7644</v>
      </c>
      <c r="AC471" s="2" t="s">
        <v>7657</v>
      </c>
      <c r="AD471" s="2" t="s">
        <v>71</v>
      </c>
      <c r="AE471" s="2"/>
      <c r="AF471" s="2"/>
      <c r="AG471" s="2" t="s">
        <v>128</v>
      </c>
      <c r="AH471" s="2"/>
      <c r="AI471" s="2"/>
      <c r="AJ471" s="2"/>
      <c r="AK471" s="2"/>
      <c r="AL471" s="2"/>
      <c r="AM471" s="2" t="s">
        <v>104</v>
      </c>
      <c r="AN471" s="2" t="s">
        <v>951</v>
      </c>
      <c r="AO471" s="2" t="s">
        <v>156</v>
      </c>
      <c r="AP471" s="2" t="s">
        <v>156</v>
      </c>
      <c r="AQ471" s="2" t="s">
        <v>107</v>
      </c>
      <c r="AR471" s="2" t="s">
        <v>107</v>
      </c>
    </row>
    <row r="472" customFormat="false" ht="15" hidden="false" customHeight="false" outlineLevel="0" collapsed="false">
      <c r="A472" s="2" t="s">
        <v>7658</v>
      </c>
      <c r="B472" s="2" t="s">
        <v>109</v>
      </c>
      <c r="C472" s="2" t="s">
        <v>724</v>
      </c>
      <c r="D472" s="2" t="s">
        <v>78</v>
      </c>
      <c r="E472" s="2" t="s">
        <v>7659</v>
      </c>
      <c r="F472" s="2" t="s">
        <v>4141</v>
      </c>
      <c r="G472" s="2"/>
      <c r="H472" s="2" t="s">
        <v>7660</v>
      </c>
      <c r="I472" s="2" t="s">
        <v>83</v>
      </c>
      <c r="J472" s="2" t="s">
        <v>52</v>
      </c>
      <c r="K472" s="2" t="s">
        <v>84</v>
      </c>
      <c r="L472" s="2" t="s">
        <v>1070</v>
      </c>
      <c r="M472" s="2" t="s">
        <v>7661</v>
      </c>
      <c r="N472" s="2" t="s">
        <v>165</v>
      </c>
      <c r="O472" s="2" t="s">
        <v>142</v>
      </c>
      <c r="P472" s="2" t="s">
        <v>142</v>
      </c>
      <c r="Q472" s="2" t="s">
        <v>612</v>
      </c>
      <c r="R472" s="2" t="s">
        <v>193</v>
      </c>
      <c r="S472" s="2" t="s">
        <v>7662</v>
      </c>
      <c r="T472" s="2" t="s">
        <v>7663</v>
      </c>
      <c r="U472" s="2" t="s">
        <v>7664</v>
      </c>
      <c r="V472" s="2" t="s">
        <v>7665</v>
      </c>
      <c r="W472" s="2" t="s">
        <v>7666</v>
      </c>
      <c r="X472" s="2" t="s">
        <v>7667</v>
      </c>
      <c r="Y472" s="2" t="s">
        <v>7668</v>
      </c>
      <c r="Z472" s="2" t="s">
        <v>175</v>
      </c>
      <c r="AA472" s="2" t="s">
        <v>7669</v>
      </c>
      <c r="AB472" s="2" t="s">
        <v>7658</v>
      </c>
      <c r="AC472" s="2" t="s">
        <v>7670</v>
      </c>
      <c r="AD472" s="2" t="s">
        <v>71</v>
      </c>
      <c r="AE472" s="2"/>
      <c r="AF472" s="2"/>
      <c r="AG472" s="2" t="s">
        <v>103</v>
      </c>
      <c r="AH472" s="2" t="s">
        <v>178</v>
      </c>
      <c r="AI472" s="2" t="s">
        <v>7671</v>
      </c>
      <c r="AJ472" s="2" t="s">
        <v>7672</v>
      </c>
      <c r="AK472" s="2"/>
      <c r="AL472" s="2"/>
      <c r="AM472" s="2" t="s">
        <v>72</v>
      </c>
      <c r="AN472" s="2"/>
      <c r="AO472" s="2" t="s">
        <v>73</v>
      </c>
      <c r="AP472" s="2" t="s">
        <v>73</v>
      </c>
      <c r="AQ472" s="2" t="s">
        <v>132</v>
      </c>
      <c r="AR472" s="2" t="s">
        <v>132</v>
      </c>
    </row>
    <row r="473" customFormat="false" ht="15" hidden="false" customHeight="false" outlineLevel="0" collapsed="false">
      <c r="A473" s="2" t="s">
        <v>7673</v>
      </c>
      <c r="B473" s="2" t="s">
        <v>278</v>
      </c>
      <c r="C473" s="2" t="s">
        <v>724</v>
      </c>
      <c r="D473" s="2" t="s">
        <v>78</v>
      </c>
      <c r="E473" s="2" t="s">
        <v>7674</v>
      </c>
      <c r="F473" s="2" t="s">
        <v>7675</v>
      </c>
      <c r="G473" s="2"/>
      <c r="H473" s="2"/>
      <c r="I473" s="2" t="s">
        <v>83</v>
      </c>
      <c r="J473" s="2" t="s">
        <v>52</v>
      </c>
      <c r="K473" s="2" t="s">
        <v>1585</v>
      </c>
      <c r="L473" s="2" t="s">
        <v>7676</v>
      </c>
      <c r="M473" s="2" t="s">
        <v>7677</v>
      </c>
      <c r="N473" s="2" t="s">
        <v>262</v>
      </c>
      <c r="O473" s="2" t="s">
        <v>190</v>
      </c>
      <c r="P473" s="2" t="s">
        <v>1128</v>
      </c>
      <c r="Q473" s="2" t="s">
        <v>7678</v>
      </c>
      <c r="R473" s="2" t="s">
        <v>7679</v>
      </c>
      <c r="S473" s="2" t="s">
        <v>7680</v>
      </c>
      <c r="T473" s="2" t="s">
        <v>72</v>
      </c>
      <c r="U473" s="2" t="s">
        <v>7681</v>
      </c>
      <c r="V473" s="2" t="s">
        <v>7682</v>
      </c>
      <c r="W473" s="2" t="s">
        <v>72</v>
      </c>
      <c r="X473" s="2" t="s">
        <v>7683</v>
      </c>
      <c r="Y473" s="2"/>
      <c r="Z473" s="2" t="s">
        <v>7684</v>
      </c>
      <c r="AA473" s="2" t="s">
        <v>7685</v>
      </c>
      <c r="AB473" s="2" t="s">
        <v>7673</v>
      </c>
      <c r="AC473" s="2" t="s">
        <v>7686</v>
      </c>
      <c r="AD473" s="2" t="s">
        <v>71</v>
      </c>
      <c r="AE473" s="2"/>
      <c r="AF473" s="2"/>
      <c r="AG473" s="2" t="s">
        <v>298</v>
      </c>
      <c r="AH473" s="2" t="s">
        <v>178</v>
      </c>
      <c r="AI473" s="2" t="s">
        <v>7687</v>
      </c>
      <c r="AJ473" s="2" t="s">
        <v>7688</v>
      </c>
      <c r="AK473" s="2"/>
      <c r="AL473" s="2"/>
      <c r="AM473" s="2" t="s">
        <v>104</v>
      </c>
      <c r="AN473" s="2" t="s">
        <v>2558</v>
      </c>
      <c r="AO473" s="2" t="s">
        <v>73</v>
      </c>
      <c r="AP473" s="2" t="s">
        <v>74</v>
      </c>
      <c r="AQ473" s="2" t="s">
        <v>132</v>
      </c>
      <c r="AR473" s="2"/>
    </row>
    <row r="474" customFormat="false" ht="15" hidden="false" customHeight="false" outlineLevel="0" collapsed="false">
      <c r="A474" s="2" t="s">
        <v>7689</v>
      </c>
      <c r="B474" s="2" t="s">
        <v>76</v>
      </c>
      <c r="C474" s="2" t="s">
        <v>724</v>
      </c>
      <c r="D474" s="2" t="s">
        <v>78</v>
      </c>
      <c r="E474" s="2" t="s">
        <v>7690</v>
      </c>
      <c r="F474" s="2" t="s">
        <v>7691</v>
      </c>
      <c r="G474" s="2"/>
      <c r="H474" s="2" t="s">
        <v>7692</v>
      </c>
      <c r="I474" s="2" t="s">
        <v>83</v>
      </c>
      <c r="J474" s="2" t="s">
        <v>52</v>
      </c>
      <c r="K474" s="2" t="s">
        <v>7693</v>
      </c>
      <c r="L474" s="2" t="s">
        <v>7694</v>
      </c>
      <c r="M474" s="2" t="s">
        <v>7695</v>
      </c>
      <c r="N474" s="2" t="s">
        <v>2602</v>
      </c>
      <c r="O474" s="2" t="s">
        <v>142</v>
      </c>
      <c r="P474" s="2" t="s">
        <v>142</v>
      </c>
      <c r="Q474" s="2" t="s">
        <v>7696</v>
      </c>
      <c r="R474" s="2" t="s">
        <v>167</v>
      </c>
      <c r="S474" s="2" t="s">
        <v>7697</v>
      </c>
      <c r="T474" s="2" t="s">
        <v>7698</v>
      </c>
      <c r="U474" s="2" t="s">
        <v>7699</v>
      </c>
      <c r="V474" s="2" t="s">
        <v>7700</v>
      </c>
      <c r="W474" s="2" t="s">
        <v>7701</v>
      </c>
      <c r="X474" s="2" t="s">
        <v>7702</v>
      </c>
      <c r="Y474" s="2" t="s">
        <v>7702</v>
      </c>
      <c r="Z474" s="2" t="s">
        <v>6085</v>
      </c>
      <c r="AA474" s="2" t="s">
        <v>7703</v>
      </c>
      <c r="AB474" s="2" t="s">
        <v>7689</v>
      </c>
      <c r="AC474" s="2" t="s">
        <v>7704</v>
      </c>
      <c r="AD474" s="2" t="s">
        <v>71</v>
      </c>
      <c r="AE474" s="2"/>
      <c r="AF474" s="2"/>
      <c r="AG474" s="2" t="s">
        <v>1208</v>
      </c>
      <c r="AH474" s="2"/>
      <c r="AI474" s="2"/>
      <c r="AJ474" s="2"/>
      <c r="AK474" s="2"/>
      <c r="AL474" s="2"/>
      <c r="AM474" s="2" t="s">
        <v>72</v>
      </c>
      <c r="AN474" s="2"/>
      <c r="AO474" s="2" t="s">
        <v>106</v>
      </c>
      <c r="AP474" s="2" t="s">
        <v>106</v>
      </c>
      <c r="AQ474" s="2"/>
      <c r="AR474" s="2"/>
    </row>
    <row r="475" customFormat="false" ht="15" hidden="false" customHeight="false" outlineLevel="0" collapsed="false">
      <c r="A475" s="2" t="s">
        <v>7705</v>
      </c>
      <c r="B475" s="2" t="s">
        <v>76</v>
      </c>
      <c r="C475" s="2" t="s">
        <v>486</v>
      </c>
      <c r="D475" s="2" t="s">
        <v>78</v>
      </c>
      <c r="E475" s="2" t="s">
        <v>7706</v>
      </c>
      <c r="F475" s="2" t="s">
        <v>7707</v>
      </c>
      <c r="G475" s="2" t="s">
        <v>7708</v>
      </c>
      <c r="H475" s="2" t="s">
        <v>7709</v>
      </c>
      <c r="I475" s="2" t="s">
        <v>51</v>
      </c>
      <c r="J475" s="2" t="s">
        <v>52</v>
      </c>
      <c r="K475" s="2" t="s">
        <v>4884</v>
      </c>
      <c r="L475" s="2" t="s">
        <v>7710</v>
      </c>
      <c r="M475" s="2" t="s">
        <v>7711</v>
      </c>
      <c r="N475" s="2" t="s">
        <v>287</v>
      </c>
      <c r="O475" s="2" t="s">
        <v>117</v>
      </c>
      <c r="P475" s="2" t="s">
        <v>287</v>
      </c>
      <c r="Q475" s="2" t="s">
        <v>6379</v>
      </c>
      <c r="R475" s="2" t="s">
        <v>350</v>
      </c>
      <c r="S475" s="2" t="s">
        <v>7712</v>
      </c>
      <c r="T475" s="2" t="s">
        <v>7713</v>
      </c>
      <c r="U475" s="2" t="s">
        <v>7714</v>
      </c>
      <c r="V475" s="2" t="s">
        <v>7715</v>
      </c>
      <c r="W475" s="2" t="s">
        <v>7713</v>
      </c>
      <c r="X475" s="2" t="s">
        <v>7716</v>
      </c>
      <c r="Y475" s="2" t="s">
        <v>7716</v>
      </c>
      <c r="Z475" s="2" t="s">
        <v>7717</v>
      </c>
      <c r="AA475" s="2" t="s">
        <v>7718</v>
      </c>
      <c r="AB475" s="2" t="s">
        <v>7705</v>
      </c>
      <c r="AC475" s="2" t="s">
        <v>7719</v>
      </c>
      <c r="AD475" s="2" t="s">
        <v>100</v>
      </c>
      <c r="AE475" s="2" t="s">
        <v>7720</v>
      </c>
      <c r="AF475" s="2" t="s">
        <v>7721</v>
      </c>
      <c r="AG475" s="2" t="s">
        <v>128</v>
      </c>
      <c r="AH475" s="2"/>
      <c r="AI475" s="2"/>
      <c r="AJ475" s="2"/>
      <c r="AK475" s="2"/>
      <c r="AL475" s="2"/>
      <c r="AM475" s="2" t="s">
        <v>104</v>
      </c>
      <c r="AN475" s="2" t="s">
        <v>951</v>
      </c>
      <c r="AO475" s="2" t="s">
        <v>73</v>
      </c>
      <c r="AP475" s="2" t="s">
        <v>73</v>
      </c>
      <c r="AQ475" s="2" t="s">
        <v>132</v>
      </c>
      <c r="AR475" s="2" t="s">
        <v>132</v>
      </c>
    </row>
    <row r="476" customFormat="false" ht="15" hidden="false" customHeight="false" outlineLevel="0" collapsed="false">
      <c r="A476" s="2" t="s">
        <v>7722</v>
      </c>
      <c r="B476" s="2" t="s">
        <v>45</v>
      </c>
      <c r="C476" s="2" t="s">
        <v>486</v>
      </c>
      <c r="D476" s="2" t="s">
        <v>78</v>
      </c>
      <c r="E476" s="2" t="s">
        <v>7723</v>
      </c>
      <c r="F476" s="2" t="s">
        <v>7724</v>
      </c>
      <c r="G476" s="2" t="s">
        <v>7725</v>
      </c>
      <c r="H476" s="2"/>
      <c r="I476" s="2" t="s">
        <v>51</v>
      </c>
      <c r="J476" s="2" t="s">
        <v>52</v>
      </c>
      <c r="K476" s="2" t="s">
        <v>7726</v>
      </c>
      <c r="L476" s="2" t="s">
        <v>7727</v>
      </c>
      <c r="M476" s="2" t="s">
        <v>7728</v>
      </c>
      <c r="N476" s="2" t="s">
        <v>7729</v>
      </c>
      <c r="O476" s="2" t="s">
        <v>142</v>
      </c>
      <c r="P476" s="2" t="s">
        <v>142</v>
      </c>
      <c r="Q476" s="2" t="s">
        <v>3670</v>
      </c>
      <c r="R476" s="2" t="s">
        <v>242</v>
      </c>
      <c r="S476" s="2" t="s">
        <v>7730</v>
      </c>
      <c r="T476" s="2" t="s">
        <v>7731</v>
      </c>
      <c r="U476" s="2" t="s">
        <v>7732</v>
      </c>
      <c r="V476" s="2" t="s">
        <v>7733</v>
      </c>
      <c r="W476" s="2" t="s">
        <v>7734</v>
      </c>
      <c r="X476" s="2" t="s">
        <v>7725</v>
      </c>
      <c r="Y476" s="2" t="s">
        <v>7732</v>
      </c>
      <c r="Z476" s="2" t="s">
        <v>1954</v>
      </c>
      <c r="AA476" s="2" t="s">
        <v>7735</v>
      </c>
      <c r="AB476" s="2" t="s">
        <v>7722</v>
      </c>
      <c r="AC476" s="2" t="s">
        <v>7736</v>
      </c>
      <c r="AD476" s="2" t="s">
        <v>100</v>
      </c>
      <c r="AE476" s="2" t="s">
        <v>7737</v>
      </c>
      <c r="AF476" s="2" t="s">
        <v>7738</v>
      </c>
      <c r="AG476" s="2" t="s">
        <v>128</v>
      </c>
      <c r="AH476" s="2"/>
      <c r="AI476" s="2"/>
      <c r="AJ476" s="2"/>
      <c r="AK476" s="2"/>
      <c r="AL476" s="2"/>
      <c r="AM476" s="2" t="s">
        <v>72</v>
      </c>
      <c r="AN476" s="2"/>
      <c r="AO476" s="2" t="s">
        <v>106</v>
      </c>
      <c r="AP476" s="2" t="s">
        <v>106</v>
      </c>
      <c r="AQ476" s="2" t="s">
        <v>132</v>
      </c>
      <c r="AR476" s="2" t="s">
        <v>132</v>
      </c>
    </row>
    <row r="477" customFormat="false" ht="15" hidden="false" customHeight="false" outlineLevel="0" collapsed="false">
      <c r="A477" s="2" t="s">
        <v>7739</v>
      </c>
      <c r="B477" s="2" t="s">
        <v>76</v>
      </c>
      <c r="C477" s="2" t="s">
        <v>486</v>
      </c>
      <c r="D477" s="2" t="s">
        <v>78</v>
      </c>
      <c r="E477" s="2" t="s">
        <v>7740</v>
      </c>
      <c r="F477" s="2" t="s">
        <v>7741</v>
      </c>
      <c r="G477" s="2" t="s">
        <v>7742</v>
      </c>
      <c r="H477" s="2" t="s">
        <v>7743</v>
      </c>
      <c r="I477" s="2" t="s">
        <v>83</v>
      </c>
      <c r="J477" s="2" t="s">
        <v>52</v>
      </c>
      <c r="K477" s="2" t="s">
        <v>53</v>
      </c>
      <c r="L477" s="2" t="s">
        <v>4782</v>
      </c>
      <c r="M477" s="2" t="s">
        <v>7744</v>
      </c>
      <c r="N477" s="2" t="s">
        <v>442</v>
      </c>
      <c r="O477" s="2" t="s">
        <v>311</v>
      </c>
      <c r="P477" s="2" t="s">
        <v>1128</v>
      </c>
      <c r="Q477" s="2" t="s">
        <v>7745</v>
      </c>
      <c r="R477" s="2" t="s">
        <v>90</v>
      </c>
      <c r="S477" s="2" t="s">
        <v>7746</v>
      </c>
      <c r="T477" s="2" t="s">
        <v>7747</v>
      </c>
      <c r="U477" s="2" t="s">
        <v>7742</v>
      </c>
      <c r="V477" s="2" t="s">
        <v>7748</v>
      </c>
      <c r="W477" s="2" t="s">
        <v>7749</v>
      </c>
      <c r="X477" s="2" t="s">
        <v>7750</v>
      </c>
      <c r="Y477" s="2" t="s">
        <v>7742</v>
      </c>
      <c r="Z477" s="2" t="s">
        <v>7751</v>
      </c>
      <c r="AA477" s="2" t="s">
        <v>7752</v>
      </c>
      <c r="AB477" s="2" t="s">
        <v>7739</v>
      </c>
      <c r="AC477" s="2" t="s">
        <v>7753</v>
      </c>
      <c r="AD477" s="2" t="s">
        <v>71</v>
      </c>
      <c r="AE477" s="2"/>
      <c r="AF477" s="2"/>
      <c r="AG477" s="2" t="s">
        <v>298</v>
      </c>
      <c r="AH477" s="2" t="s">
        <v>178</v>
      </c>
      <c r="AI477" s="2" t="s">
        <v>5209</v>
      </c>
      <c r="AJ477" s="2" t="s">
        <v>5217</v>
      </c>
      <c r="AK477" s="2"/>
      <c r="AL477" s="2"/>
      <c r="AM477" s="2" t="s">
        <v>72</v>
      </c>
      <c r="AN477" s="2"/>
      <c r="AO477" s="2" t="s">
        <v>106</v>
      </c>
      <c r="AP477" s="2" t="s">
        <v>106</v>
      </c>
      <c r="AQ477" s="2" t="s">
        <v>132</v>
      </c>
      <c r="AR477" s="2" t="s">
        <v>132</v>
      </c>
    </row>
    <row r="478" customFormat="false" ht="15" hidden="false" customHeight="false" outlineLevel="0" collapsed="false">
      <c r="A478" s="2" t="s">
        <v>7754</v>
      </c>
      <c r="B478" s="2" t="s">
        <v>278</v>
      </c>
      <c r="C478" s="2" t="s">
        <v>7755</v>
      </c>
      <c r="D478" s="2" t="s">
        <v>78</v>
      </c>
      <c r="E478" s="2" t="s">
        <v>7756</v>
      </c>
      <c r="F478" s="2" t="s">
        <v>7757</v>
      </c>
      <c r="G478" s="2" t="s">
        <v>81</v>
      </c>
      <c r="H478" s="2" t="s">
        <v>7758</v>
      </c>
      <c r="I478" s="2" t="s">
        <v>51</v>
      </c>
      <c r="J478" s="2" t="s">
        <v>52</v>
      </c>
      <c r="K478" s="2" t="s">
        <v>84</v>
      </c>
      <c r="L478" s="2" t="s">
        <v>6995</v>
      </c>
      <c r="M478" s="2" t="s">
        <v>7759</v>
      </c>
      <c r="N478" s="2" t="s">
        <v>7760</v>
      </c>
      <c r="O478" s="2" t="s">
        <v>58</v>
      </c>
      <c r="P478" s="2" t="s">
        <v>88</v>
      </c>
      <c r="Q478" s="2" t="s">
        <v>7761</v>
      </c>
      <c r="R478" s="2" t="s">
        <v>7762</v>
      </c>
      <c r="S478" s="2" t="s">
        <v>7763</v>
      </c>
      <c r="T478" s="2" t="s">
        <v>7764</v>
      </c>
      <c r="U478" s="2" t="s">
        <v>7765</v>
      </c>
      <c r="V478" s="2" t="s">
        <v>7766</v>
      </c>
      <c r="W478" s="2" t="s">
        <v>7767</v>
      </c>
      <c r="X478" s="2" t="s">
        <v>7768</v>
      </c>
      <c r="Y478" s="2"/>
      <c r="Z478" s="2" t="s">
        <v>7769</v>
      </c>
      <c r="AA478" s="2" t="s">
        <v>7770</v>
      </c>
      <c r="AB478" s="2" t="s">
        <v>7754</v>
      </c>
      <c r="AC478" s="2" t="s">
        <v>7771</v>
      </c>
      <c r="AD478" s="2" t="s">
        <v>71</v>
      </c>
      <c r="AE478" s="2"/>
      <c r="AF478" s="2"/>
      <c r="AG478" s="2" t="s">
        <v>1208</v>
      </c>
      <c r="AH478" s="2"/>
      <c r="AI478" s="2"/>
      <c r="AJ478" s="2"/>
      <c r="AK478" s="2"/>
      <c r="AL478" s="2"/>
      <c r="AM478" s="2" t="s">
        <v>72</v>
      </c>
      <c r="AN478" s="2"/>
      <c r="AO478" s="2" t="s">
        <v>106</v>
      </c>
      <c r="AP478" s="2" t="s">
        <v>74</v>
      </c>
      <c r="AQ478" s="2" t="s">
        <v>204</v>
      </c>
      <c r="AR478" s="2"/>
    </row>
    <row r="479" customFormat="false" ht="15" hidden="false" customHeight="false" outlineLevel="0" collapsed="false">
      <c r="A479" s="2" t="s">
        <v>7772</v>
      </c>
      <c r="B479" s="2" t="s">
        <v>76</v>
      </c>
      <c r="C479" s="2" t="s">
        <v>7755</v>
      </c>
      <c r="D479" s="2" t="s">
        <v>78</v>
      </c>
      <c r="E479" s="2" t="s">
        <v>7773</v>
      </c>
      <c r="F479" s="2" t="s">
        <v>7774</v>
      </c>
      <c r="G479" s="2"/>
      <c r="H479" s="2"/>
      <c r="I479" s="2" t="s">
        <v>83</v>
      </c>
      <c r="J479" s="2" t="s">
        <v>52</v>
      </c>
      <c r="K479" s="2" t="s">
        <v>1194</v>
      </c>
      <c r="L479" s="2" t="s">
        <v>7775</v>
      </c>
      <c r="M479" s="2" t="s">
        <v>7776</v>
      </c>
      <c r="N479" s="2" t="s">
        <v>7777</v>
      </c>
      <c r="O479" s="2" t="s">
        <v>88</v>
      </c>
      <c r="P479" s="2" t="s">
        <v>2090</v>
      </c>
      <c r="Q479" s="2" t="s">
        <v>4044</v>
      </c>
      <c r="R479" s="2" t="s">
        <v>60</v>
      </c>
      <c r="S479" s="2" t="s">
        <v>7778</v>
      </c>
      <c r="T479" s="2" t="s">
        <v>7779</v>
      </c>
      <c r="U479" s="2" t="s">
        <v>7780</v>
      </c>
      <c r="V479" s="2" t="s">
        <v>7781</v>
      </c>
      <c r="W479" s="2" t="s">
        <v>7782</v>
      </c>
      <c r="X479" s="2" t="s">
        <v>7783</v>
      </c>
      <c r="Y479" s="2"/>
      <c r="Z479" s="2" t="s">
        <v>7784</v>
      </c>
      <c r="AA479" s="2" t="s">
        <v>7785</v>
      </c>
      <c r="AB479" s="2" t="s">
        <v>7772</v>
      </c>
      <c r="AC479" s="2" t="s">
        <v>7786</v>
      </c>
      <c r="AD479" s="2" t="s">
        <v>71</v>
      </c>
      <c r="AE479" s="2"/>
      <c r="AF479" s="2"/>
      <c r="AG479" s="2" t="s">
        <v>298</v>
      </c>
      <c r="AH479" s="2"/>
      <c r="AI479" s="2"/>
      <c r="AJ479" s="2"/>
      <c r="AK479" s="2"/>
      <c r="AL479" s="2"/>
      <c r="AM479" s="2" t="s">
        <v>104</v>
      </c>
      <c r="AN479" s="2" t="s">
        <v>7787</v>
      </c>
      <c r="AO479" s="2" t="s">
        <v>156</v>
      </c>
      <c r="AP479" s="2" t="s">
        <v>106</v>
      </c>
      <c r="AQ479" s="2" t="s">
        <v>132</v>
      </c>
      <c r="AR479" s="2" t="s">
        <v>204</v>
      </c>
    </row>
    <row r="480" customFormat="false" ht="15" hidden="false" customHeight="false" outlineLevel="0" collapsed="false">
      <c r="A480" s="2" t="s">
        <v>7788</v>
      </c>
      <c r="B480" s="2" t="s">
        <v>278</v>
      </c>
      <c r="C480" s="2" t="s">
        <v>7755</v>
      </c>
      <c r="D480" s="2" t="s">
        <v>78</v>
      </c>
      <c r="E480" s="2" t="s">
        <v>7789</v>
      </c>
      <c r="F480" s="2" t="s">
        <v>7790</v>
      </c>
      <c r="G480" s="2"/>
      <c r="H480" s="2"/>
      <c r="I480" s="2" t="s">
        <v>51</v>
      </c>
      <c r="J480" s="2" t="s">
        <v>52</v>
      </c>
      <c r="K480" s="2" t="s">
        <v>1481</v>
      </c>
      <c r="L480" s="2" t="s">
        <v>7791</v>
      </c>
      <c r="M480" s="2" t="s">
        <v>7792</v>
      </c>
      <c r="N480" s="2" t="s">
        <v>2282</v>
      </c>
      <c r="O480" s="2" t="s">
        <v>57</v>
      </c>
      <c r="P480" s="2" t="s">
        <v>2090</v>
      </c>
      <c r="Q480" s="2" t="s">
        <v>144</v>
      </c>
      <c r="R480" s="2" t="s">
        <v>145</v>
      </c>
      <c r="S480" s="2" t="s">
        <v>7793</v>
      </c>
      <c r="T480" s="2" t="s">
        <v>7794</v>
      </c>
      <c r="U480" s="2" t="s">
        <v>7795</v>
      </c>
      <c r="V480" s="2" t="s">
        <v>7796</v>
      </c>
      <c r="W480" s="2"/>
      <c r="X480" s="2" t="s">
        <v>7797</v>
      </c>
      <c r="Y480" s="2"/>
      <c r="Z480" s="2" t="s">
        <v>7798</v>
      </c>
      <c r="AA480" s="2" t="s">
        <v>7799</v>
      </c>
      <c r="AB480" s="2" t="s">
        <v>7788</v>
      </c>
      <c r="AC480" s="2" t="s">
        <v>7800</v>
      </c>
      <c r="AD480" s="2" t="s">
        <v>71</v>
      </c>
      <c r="AE480" s="2"/>
      <c r="AF480" s="2"/>
      <c r="AG480" s="2" t="s">
        <v>663</v>
      </c>
      <c r="AH480" s="2"/>
      <c r="AI480" s="2"/>
      <c r="AJ480" s="2"/>
      <c r="AK480" s="2"/>
      <c r="AL480" s="2"/>
      <c r="AM480" s="2" t="s">
        <v>104</v>
      </c>
      <c r="AN480" s="2" t="s">
        <v>2558</v>
      </c>
      <c r="AO480" s="2" t="s">
        <v>106</v>
      </c>
      <c r="AP480" s="2" t="s">
        <v>74</v>
      </c>
      <c r="AQ480" s="2"/>
      <c r="AR480" s="2"/>
    </row>
    <row r="481" customFormat="false" ht="15" hidden="false" customHeight="false" outlineLevel="0" collapsed="false">
      <c r="A481" s="2" t="s">
        <v>7801</v>
      </c>
      <c r="B481" s="2" t="s">
        <v>278</v>
      </c>
      <c r="C481" s="2" t="s">
        <v>7802</v>
      </c>
      <c r="D481" s="2" t="s">
        <v>78</v>
      </c>
      <c r="E481" s="2" t="s">
        <v>7803</v>
      </c>
      <c r="F481" s="2" t="s">
        <v>7804</v>
      </c>
      <c r="G481" s="2" t="s">
        <v>7805</v>
      </c>
      <c r="H481" s="2" t="s">
        <v>7806</v>
      </c>
      <c r="I481" s="2" t="s">
        <v>51</v>
      </c>
      <c r="J481" s="2" t="s">
        <v>52</v>
      </c>
      <c r="K481" s="2" t="s">
        <v>186</v>
      </c>
      <c r="L481" s="2" t="s">
        <v>7807</v>
      </c>
      <c r="M481" s="2" t="s">
        <v>7808</v>
      </c>
      <c r="N481" s="2" t="s">
        <v>7809</v>
      </c>
      <c r="O481" s="2" t="s">
        <v>57</v>
      </c>
      <c r="P481" s="2" t="s">
        <v>287</v>
      </c>
      <c r="Q481" s="2" t="s">
        <v>3130</v>
      </c>
      <c r="R481" s="2" t="s">
        <v>884</v>
      </c>
      <c r="S481" s="2" t="s">
        <v>7810</v>
      </c>
      <c r="T481" s="2" t="s">
        <v>7811</v>
      </c>
      <c r="U481" s="2" t="s">
        <v>7812</v>
      </c>
      <c r="V481" s="2" t="s">
        <v>7813</v>
      </c>
      <c r="W481" s="2" t="s">
        <v>7814</v>
      </c>
      <c r="X481" s="2" t="s">
        <v>7815</v>
      </c>
      <c r="Y481" s="2" t="s">
        <v>7816</v>
      </c>
      <c r="Z481" s="2" t="s">
        <v>7817</v>
      </c>
      <c r="AA481" s="2" t="s">
        <v>7818</v>
      </c>
      <c r="AB481" s="2" t="s">
        <v>7801</v>
      </c>
      <c r="AC481" s="2" t="s">
        <v>7819</v>
      </c>
      <c r="AD481" s="2" t="s">
        <v>71</v>
      </c>
      <c r="AE481" s="2"/>
      <c r="AF481" s="2"/>
      <c r="AG481" s="2"/>
      <c r="AH481" s="2"/>
      <c r="AI481" s="2"/>
      <c r="AJ481" s="2"/>
      <c r="AK481" s="2"/>
      <c r="AL481" s="2"/>
      <c r="AM481" s="2" t="s">
        <v>72</v>
      </c>
      <c r="AN481" s="2"/>
      <c r="AO481" s="2"/>
      <c r="AP481" s="2"/>
      <c r="AQ481" s="2" t="s">
        <v>107</v>
      </c>
      <c r="AR481" s="2"/>
    </row>
    <row r="482" customFormat="false" ht="15" hidden="false" customHeight="false" outlineLevel="0" collapsed="false">
      <c r="A482" s="2" t="s">
        <v>7820</v>
      </c>
      <c r="B482" s="2" t="s">
        <v>76</v>
      </c>
      <c r="C482" s="2" t="s">
        <v>7802</v>
      </c>
      <c r="D482" s="2" t="s">
        <v>78</v>
      </c>
      <c r="E482" s="2" t="s">
        <v>7821</v>
      </c>
      <c r="F482" s="2" t="s">
        <v>5695</v>
      </c>
      <c r="G482" s="2" t="s">
        <v>81</v>
      </c>
      <c r="H482" s="2" t="s">
        <v>7822</v>
      </c>
      <c r="I482" s="2" t="s">
        <v>51</v>
      </c>
      <c r="J482" s="2" t="s">
        <v>52</v>
      </c>
      <c r="K482" s="2" t="s">
        <v>84</v>
      </c>
      <c r="L482" s="2" t="s">
        <v>7823</v>
      </c>
      <c r="M482" s="2" t="s">
        <v>7824</v>
      </c>
      <c r="N482" s="2" t="s">
        <v>7825</v>
      </c>
      <c r="O482" s="2" t="s">
        <v>116</v>
      </c>
      <c r="P482" s="2" t="s">
        <v>165</v>
      </c>
      <c r="Q482" s="2" t="s">
        <v>2914</v>
      </c>
      <c r="R482" s="2" t="s">
        <v>613</v>
      </c>
      <c r="S482" s="2" t="s">
        <v>7826</v>
      </c>
      <c r="T482" s="2" t="s">
        <v>81</v>
      </c>
      <c r="U482" s="2" t="s">
        <v>7827</v>
      </c>
      <c r="V482" s="2" t="s">
        <v>7828</v>
      </c>
      <c r="W482" s="2" t="s">
        <v>7829</v>
      </c>
      <c r="X482" s="2" t="s">
        <v>7830</v>
      </c>
      <c r="Y482" s="2" t="s">
        <v>81</v>
      </c>
      <c r="Z482" s="2" t="s">
        <v>7831</v>
      </c>
      <c r="AA482" s="2" t="s">
        <v>7832</v>
      </c>
      <c r="AB482" s="2" t="s">
        <v>7820</v>
      </c>
      <c r="AC482" s="2" t="s">
        <v>7833</v>
      </c>
      <c r="AD482" s="2" t="s">
        <v>71</v>
      </c>
      <c r="AE482" s="2"/>
      <c r="AF482" s="2"/>
      <c r="AG482" s="2" t="s">
        <v>128</v>
      </c>
      <c r="AH482" s="2"/>
      <c r="AI482" s="2"/>
      <c r="AJ482" s="2"/>
      <c r="AK482" s="2"/>
      <c r="AL482" s="2"/>
      <c r="AM482" s="2" t="s">
        <v>72</v>
      </c>
      <c r="AN482" s="2"/>
      <c r="AO482" s="2" t="s">
        <v>106</v>
      </c>
      <c r="AP482" s="2" t="s">
        <v>156</v>
      </c>
      <c r="AQ482" s="2" t="s">
        <v>107</v>
      </c>
      <c r="AR482" s="2" t="s">
        <v>107</v>
      </c>
    </row>
    <row r="483" customFormat="false" ht="15" hidden="false" customHeight="false" outlineLevel="0" collapsed="false">
      <c r="A483" s="2" t="s">
        <v>7834</v>
      </c>
      <c r="B483" s="2" t="s">
        <v>278</v>
      </c>
      <c r="C483" s="2" t="s">
        <v>7802</v>
      </c>
      <c r="D483" s="2" t="s">
        <v>78</v>
      </c>
      <c r="E483" s="2" t="s">
        <v>7835</v>
      </c>
      <c r="F483" s="2" t="s">
        <v>7836</v>
      </c>
      <c r="G483" s="2"/>
      <c r="H483" s="2"/>
      <c r="I483" s="2" t="s">
        <v>51</v>
      </c>
      <c r="J483" s="2" t="s">
        <v>52</v>
      </c>
      <c r="K483" s="2" t="s">
        <v>7726</v>
      </c>
      <c r="L483" s="2" t="s">
        <v>7837</v>
      </c>
      <c r="M483" s="2" t="s">
        <v>7838</v>
      </c>
      <c r="N483" s="2" t="s">
        <v>7839</v>
      </c>
      <c r="O483" s="2" t="s">
        <v>104</v>
      </c>
      <c r="P483" s="2" t="s">
        <v>262</v>
      </c>
      <c r="Q483" s="2" t="s">
        <v>1053</v>
      </c>
      <c r="R483" s="2" t="s">
        <v>329</v>
      </c>
      <c r="S483" s="2" t="s">
        <v>7840</v>
      </c>
      <c r="T483" s="2" t="s">
        <v>7841</v>
      </c>
      <c r="U483" s="2" t="s">
        <v>7842</v>
      </c>
      <c r="V483" s="2" t="s">
        <v>7843</v>
      </c>
      <c r="W483" s="2" t="s">
        <v>7844</v>
      </c>
      <c r="X483" s="2" t="s">
        <v>7845</v>
      </c>
      <c r="Y483" s="2" t="s">
        <v>7846</v>
      </c>
      <c r="Z483" s="2" t="s">
        <v>7847</v>
      </c>
      <c r="AA483" s="2" t="s">
        <v>7848</v>
      </c>
      <c r="AB483" s="2" t="s">
        <v>7834</v>
      </c>
      <c r="AC483" s="2" t="s">
        <v>7849</v>
      </c>
      <c r="AD483" s="2" t="s">
        <v>71</v>
      </c>
      <c r="AE483" s="2"/>
      <c r="AF483" s="2"/>
      <c r="AG483" s="2"/>
      <c r="AH483" s="2"/>
      <c r="AI483" s="2"/>
      <c r="AJ483" s="2"/>
      <c r="AK483" s="2"/>
      <c r="AL483" s="2"/>
      <c r="AM483" s="2" t="s">
        <v>104</v>
      </c>
      <c r="AN483" s="2" t="s">
        <v>7850</v>
      </c>
      <c r="AO483" s="2" t="s">
        <v>73</v>
      </c>
      <c r="AP483" s="2" t="s">
        <v>73</v>
      </c>
      <c r="AQ483" s="2" t="s">
        <v>132</v>
      </c>
      <c r="AR483" s="2" t="s">
        <v>132</v>
      </c>
    </row>
    <row r="484" customFormat="false" ht="15" hidden="false" customHeight="false" outlineLevel="0" collapsed="false">
      <c r="A484" s="2" t="s">
        <v>7851</v>
      </c>
      <c r="B484" s="2" t="s">
        <v>76</v>
      </c>
      <c r="C484" s="2" t="s">
        <v>105</v>
      </c>
      <c r="D484" s="2" t="s">
        <v>78</v>
      </c>
      <c r="E484" s="2" t="s">
        <v>7852</v>
      </c>
      <c r="F484" s="2" t="s">
        <v>3042</v>
      </c>
      <c r="G484" s="2"/>
      <c r="H484" s="2"/>
      <c r="I484" s="2" t="s">
        <v>51</v>
      </c>
      <c r="J484" s="2" t="s">
        <v>52</v>
      </c>
      <c r="K484" s="2" t="s">
        <v>7853</v>
      </c>
      <c r="L484" s="2" t="s">
        <v>7854</v>
      </c>
      <c r="M484" s="2" t="s">
        <v>7855</v>
      </c>
      <c r="N484" s="2" t="s">
        <v>2602</v>
      </c>
      <c r="O484" s="2" t="s">
        <v>213</v>
      </c>
      <c r="P484" s="2" t="s">
        <v>212</v>
      </c>
      <c r="Q484" s="2" t="s">
        <v>2686</v>
      </c>
      <c r="R484" s="2" t="s">
        <v>60</v>
      </c>
      <c r="S484" s="2" t="s">
        <v>7856</v>
      </c>
      <c r="T484" s="2" t="s">
        <v>7857</v>
      </c>
      <c r="U484" s="2" t="s">
        <v>7858</v>
      </c>
      <c r="V484" s="2" t="s">
        <v>7859</v>
      </c>
      <c r="W484" s="2"/>
      <c r="X484" s="2" t="s">
        <v>7860</v>
      </c>
      <c r="Y484" s="2"/>
      <c r="Z484" s="2" t="s">
        <v>7861</v>
      </c>
      <c r="AA484" s="2" t="s">
        <v>7862</v>
      </c>
      <c r="AB484" s="2" t="s">
        <v>7851</v>
      </c>
      <c r="AC484" s="2" t="s">
        <v>7863</v>
      </c>
      <c r="AD484" s="2" t="s">
        <v>71</v>
      </c>
      <c r="AE484" s="2"/>
      <c r="AF484" s="2"/>
      <c r="AG484" s="2"/>
      <c r="AH484" s="2"/>
      <c r="AI484" s="2"/>
      <c r="AJ484" s="2"/>
      <c r="AK484" s="2"/>
      <c r="AL484" s="2"/>
      <c r="AM484" s="2" t="s">
        <v>72</v>
      </c>
      <c r="AN484" s="2"/>
      <c r="AO484" s="2" t="s">
        <v>73</v>
      </c>
      <c r="AP484" s="2" t="s">
        <v>74</v>
      </c>
      <c r="AQ484" s="2"/>
      <c r="AR484" s="2"/>
    </row>
    <row r="485" customFormat="false" ht="15" hidden="false" customHeight="false" outlineLevel="0" collapsed="false">
      <c r="A485" s="2" t="s">
        <v>7864</v>
      </c>
      <c r="B485" s="2" t="s">
        <v>76</v>
      </c>
      <c r="C485" s="2" t="s">
        <v>1344</v>
      </c>
      <c r="D485" s="2" t="s">
        <v>78</v>
      </c>
      <c r="E485" s="2" t="s">
        <v>7865</v>
      </c>
      <c r="F485" s="2" t="s">
        <v>1873</v>
      </c>
      <c r="G485" s="2"/>
      <c r="H485" s="2" t="s">
        <v>7866</v>
      </c>
      <c r="I485" s="2" t="s">
        <v>83</v>
      </c>
      <c r="J485" s="2" t="s">
        <v>52</v>
      </c>
      <c r="K485" s="2" t="s">
        <v>4884</v>
      </c>
      <c r="L485" s="2" t="s">
        <v>7867</v>
      </c>
      <c r="M485" s="2" t="s">
        <v>7868</v>
      </c>
      <c r="N485" s="2" t="s">
        <v>442</v>
      </c>
      <c r="O485" s="2" t="s">
        <v>165</v>
      </c>
      <c r="P485" s="2" t="s">
        <v>2542</v>
      </c>
      <c r="Q485" s="2" t="s">
        <v>350</v>
      </c>
      <c r="R485" s="2" t="s">
        <v>2820</v>
      </c>
      <c r="S485" s="2" t="s">
        <v>7869</v>
      </c>
      <c r="T485" s="2" t="s">
        <v>7870</v>
      </c>
      <c r="U485" s="2" t="s">
        <v>7871</v>
      </c>
      <c r="V485" s="2" t="s">
        <v>7872</v>
      </c>
      <c r="W485" s="2" t="s">
        <v>7873</v>
      </c>
      <c r="X485" s="2" t="s">
        <v>7871</v>
      </c>
      <c r="Y485" s="2" t="s">
        <v>7871</v>
      </c>
      <c r="Z485" s="2" t="s">
        <v>7874</v>
      </c>
      <c r="AA485" s="2" t="s">
        <v>7875</v>
      </c>
      <c r="AB485" s="2" t="s">
        <v>7864</v>
      </c>
      <c r="AC485" s="2" t="s">
        <v>7876</v>
      </c>
      <c r="AD485" s="2" t="s">
        <v>71</v>
      </c>
      <c r="AE485" s="2"/>
      <c r="AF485" s="2"/>
      <c r="AG485" s="2" t="s">
        <v>103</v>
      </c>
      <c r="AH485" s="2" t="s">
        <v>178</v>
      </c>
      <c r="AI485" s="2" t="s">
        <v>7877</v>
      </c>
      <c r="AJ485" s="2" t="s">
        <v>7878</v>
      </c>
      <c r="AK485" s="2"/>
      <c r="AL485" s="2"/>
      <c r="AM485" s="2" t="s">
        <v>104</v>
      </c>
      <c r="AN485" s="2" t="s">
        <v>7879</v>
      </c>
      <c r="AO485" s="2" t="s">
        <v>156</v>
      </c>
      <c r="AP485" s="2" t="s">
        <v>74</v>
      </c>
      <c r="AQ485" s="2" t="s">
        <v>132</v>
      </c>
      <c r="AR485" s="2"/>
    </row>
    <row r="486" customFormat="false" ht="15" hidden="false" customHeight="false" outlineLevel="0" collapsed="false">
      <c r="A486" s="2" t="s">
        <v>7880</v>
      </c>
      <c r="B486" s="2" t="s">
        <v>76</v>
      </c>
      <c r="C486" s="2" t="s">
        <v>4810</v>
      </c>
      <c r="D486" s="2" t="s">
        <v>78</v>
      </c>
      <c r="E486" s="2" t="s">
        <v>7881</v>
      </c>
      <c r="F486" s="2" t="s">
        <v>7882</v>
      </c>
      <c r="G486" s="2" t="s">
        <v>81</v>
      </c>
      <c r="H486" s="2" t="s">
        <v>7883</v>
      </c>
      <c r="I486" s="2" t="s">
        <v>83</v>
      </c>
      <c r="J486" s="2" t="s">
        <v>52</v>
      </c>
      <c r="K486" s="2" t="s">
        <v>53</v>
      </c>
      <c r="L486" s="2" t="s">
        <v>7884</v>
      </c>
      <c r="M486" s="2" t="s">
        <v>7885</v>
      </c>
      <c r="N486" s="2" t="s">
        <v>3338</v>
      </c>
      <c r="O486" s="2" t="s">
        <v>81</v>
      </c>
      <c r="P486" s="2" t="s">
        <v>81</v>
      </c>
      <c r="Q486" s="2" t="s">
        <v>2044</v>
      </c>
      <c r="R486" s="2" t="s">
        <v>193</v>
      </c>
      <c r="S486" s="2" t="s">
        <v>7886</v>
      </c>
      <c r="T486" s="2" t="s">
        <v>7887</v>
      </c>
      <c r="U486" s="2" t="s">
        <v>7888</v>
      </c>
      <c r="V486" s="2" t="s">
        <v>7889</v>
      </c>
      <c r="W486" s="2" t="s">
        <v>7890</v>
      </c>
      <c r="X486" s="2" t="s">
        <v>7891</v>
      </c>
      <c r="Y486" s="2" t="s">
        <v>81</v>
      </c>
      <c r="Z486" s="2" t="s">
        <v>7892</v>
      </c>
      <c r="AA486" s="2" t="s">
        <v>7893</v>
      </c>
      <c r="AB486" s="2" t="s">
        <v>7880</v>
      </c>
      <c r="AC486" s="2" t="s">
        <v>7894</v>
      </c>
      <c r="AD486" s="2" t="s">
        <v>71</v>
      </c>
      <c r="AE486" s="2"/>
      <c r="AF486" s="2"/>
      <c r="AG486" s="2" t="s">
        <v>154</v>
      </c>
      <c r="AH486" s="2"/>
      <c r="AI486" s="2"/>
      <c r="AJ486" s="2"/>
      <c r="AK486" s="2"/>
      <c r="AL486" s="2"/>
      <c r="AM486" s="2" t="s">
        <v>104</v>
      </c>
      <c r="AN486" s="2" t="s">
        <v>951</v>
      </c>
      <c r="AO486" s="2" t="s">
        <v>106</v>
      </c>
      <c r="AP486" s="2" t="s">
        <v>106</v>
      </c>
      <c r="AQ486" s="2" t="s">
        <v>107</v>
      </c>
      <c r="AR486" s="2" t="s">
        <v>107</v>
      </c>
    </row>
    <row r="487" customFormat="false" ht="15" hidden="false" customHeight="false" outlineLevel="0" collapsed="false">
      <c r="A487" s="2" t="s">
        <v>7895</v>
      </c>
      <c r="B487" s="2" t="s">
        <v>109</v>
      </c>
      <c r="C487" s="2" t="s">
        <v>105</v>
      </c>
      <c r="D487" s="2" t="s">
        <v>78</v>
      </c>
      <c r="E487" s="2" t="s">
        <v>7896</v>
      </c>
      <c r="F487" s="2" t="s">
        <v>3273</v>
      </c>
      <c r="G487" s="2" t="s">
        <v>7897</v>
      </c>
      <c r="H487" s="2" t="s">
        <v>7898</v>
      </c>
      <c r="I487" s="2" t="s">
        <v>51</v>
      </c>
      <c r="J487" s="2" t="s">
        <v>52</v>
      </c>
      <c r="K487" s="2" t="s">
        <v>7899</v>
      </c>
      <c r="L487" s="2" t="s">
        <v>7900</v>
      </c>
      <c r="M487" s="2" t="s">
        <v>7901</v>
      </c>
      <c r="N487" s="2" t="s">
        <v>7902</v>
      </c>
      <c r="O487" s="2" t="s">
        <v>57</v>
      </c>
      <c r="P487" s="2" t="s">
        <v>287</v>
      </c>
      <c r="Q487" s="2" t="s">
        <v>848</v>
      </c>
      <c r="R487" s="2" t="s">
        <v>193</v>
      </c>
      <c r="S487" s="2" t="s">
        <v>7903</v>
      </c>
      <c r="T487" s="2" t="s">
        <v>7904</v>
      </c>
      <c r="U487" s="2" t="s">
        <v>7897</v>
      </c>
      <c r="V487" s="2" t="s">
        <v>7905</v>
      </c>
      <c r="W487" s="2"/>
      <c r="X487" s="2" t="s">
        <v>7906</v>
      </c>
      <c r="Y487" s="2" t="s">
        <v>7907</v>
      </c>
      <c r="Z487" s="2"/>
      <c r="AA487" s="2" t="s">
        <v>7908</v>
      </c>
      <c r="AB487" s="2" t="s">
        <v>7895</v>
      </c>
      <c r="AC487" s="2" t="s">
        <v>7909</v>
      </c>
      <c r="AD487" s="2" t="s">
        <v>71</v>
      </c>
      <c r="AE487" s="2"/>
      <c r="AF487" s="2"/>
      <c r="AG487" s="2" t="s">
        <v>1495</v>
      </c>
      <c r="AH487" s="2"/>
      <c r="AI487" s="2"/>
      <c r="AJ487" s="2"/>
      <c r="AK487" s="2"/>
      <c r="AL487" s="2"/>
      <c r="AM487" s="2" t="s">
        <v>72</v>
      </c>
      <c r="AN487" s="2"/>
      <c r="AO487" s="2" t="s">
        <v>106</v>
      </c>
      <c r="AP487" s="2"/>
      <c r="AQ487" s="2" t="s">
        <v>132</v>
      </c>
      <c r="AR487" s="2" t="s">
        <v>107</v>
      </c>
    </row>
    <row r="488" customFormat="false" ht="15" hidden="false" customHeight="false" outlineLevel="0" collapsed="false">
      <c r="A488" s="2" t="s">
        <v>7910</v>
      </c>
      <c r="B488" s="2" t="s">
        <v>76</v>
      </c>
      <c r="C488" s="2" t="s">
        <v>105</v>
      </c>
      <c r="D488" s="2" t="s">
        <v>78</v>
      </c>
      <c r="E488" s="2" t="s">
        <v>7911</v>
      </c>
      <c r="F488" s="2" t="s">
        <v>7912</v>
      </c>
      <c r="G488" s="2" t="s">
        <v>7913</v>
      </c>
      <c r="H488" s="2" t="s">
        <v>7914</v>
      </c>
      <c r="I488" s="2" t="s">
        <v>51</v>
      </c>
      <c r="J488" s="2" t="s">
        <v>52</v>
      </c>
      <c r="K488" s="2" t="s">
        <v>7915</v>
      </c>
      <c r="L488" s="2" t="s">
        <v>4175</v>
      </c>
      <c r="M488" s="2" t="s">
        <v>7916</v>
      </c>
      <c r="N488" s="2" t="s">
        <v>7917</v>
      </c>
      <c r="O488" s="2" t="s">
        <v>239</v>
      </c>
      <c r="P488" s="2" t="s">
        <v>164</v>
      </c>
      <c r="Q488" s="2" t="s">
        <v>2566</v>
      </c>
      <c r="R488" s="2" t="s">
        <v>145</v>
      </c>
      <c r="S488" s="2" t="s">
        <v>7918</v>
      </c>
      <c r="T488" s="2" t="s">
        <v>7919</v>
      </c>
      <c r="U488" s="2" t="s">
        <v>7913</v>
      </c>
      <c r="V488" s="2" t="s">
        <v>7920</v>
      </c>
      <c r="W488" s="2" t="s">
        <v>7921</v>
      </c>
      <c r="X488" s="2" t="s">
        <v>7922</v>
      </c>
      <c r="Y488" s="2" t="s">
        <v>7913</v>
      </c>
      <c r="Z488" s="2" t="s">
        <v>7923</v>
      </c>
      <c r="AA488" s="2" t="s">
        <v>7924</v>
      </c>
      <c r="AB488" s="2" t="s">
        <v>7910</v>
      </c>
      <c r="AC488" s="2" t="s">
        <v>7925</v>
      </c>
      <c r="AD488" s="2" t="s">
        <v>71</v>
      </c>
      <c r="AE488" s="2"/>
      <c r="AF488" s="2"/>
      <c r="AG488" s="2" t="s">
        <v>298</v>
      </c>
      <c r="AH488" s="2"/>
      <c r="AI488" s="2"/>
      <c r="AJ488" s="2"/>
      <c r="AK488" s="2"/>
      <c r="AL488" s="2"/>
      <c r="AM488" s="2" t="s">
        <v>72</v>
      </c>
      <c r="AN488" s="2"/>
      <c r="AO488" s="2" t="s">
        <v>73</v>
      </c>
      <c r="AP488" s="2" t="s">
        <v>74</v>
      </c>
      <c r="AQ488" s="2" t="s">
        <v>132</v>
      </c>
      <c r="AR488" s="2"/>
    </row>
    <row r="489" customFormat="false" ht="15" hidden="false" customHeight="false" outlineLevel="0" collapsed="false">
      <c r="A489" s="2" t="s">
        <v>7926</v>
      </c>
      <c r="B489" s="2" t="s">
        <v>76</v>
      </c>
      <c r="C489" s="2" t="s">
        <v>105</v>
      </c>
      <c r="D489" s="2" t="s">
        <v>78</v>
      </c>
      <c r="E489" s="2" t="s">
        <v>7927</v>
      </c>
      <c r="F489" s="2" t="s">
        <v>7928</v>
      </c>
      <c r="G489" s="2"/>
      <c r="H489" s="2" t="s">
        <v>7929</v>
      </c>
      <c r="I489" s="2" t="s">
        <v>51</v>
      </c>
      <c r="J489" s="2" t="s">
        <v>52</v>
      </c>
      <c r="K489" s="2" t="s">
        <v>3729</v>
      </c>
      <c r="L489" s="2" t="s">
        <v>7930</v>
      </c>
      <c r="M489" s="2" t="s">
        <v>7931</v>
      </c>
      <c r="N489" s="2" t="s">
        <v>7932</v>
      </c>
      <c r="O489" s="2" t="s">
        <v>164</v>
      </c>
      <c r="P489" s="2" t="s">
        <v>56</v>
      </c>
      <c r="Q489" s="2" t="s">
        <v>59</v>
      </c>
      <c r="R489" s="2" t="s">
        <v>60</v>
      </c>
      <c r="S489" s="2" t="s">
        <v>7933</v>
      </c>
      <c r="T489" s="2" t="s">
        <v>7934</v>
      </c>
      <c r="U489" s="2" t="s">
        <v>7935</v>
      </c>
      <c r="V489" s="2" t="s">
        <v>7936</v>
      </c>
      <c r="W489" s="2" t="s">
        <v>7937</v>
      </c>
      <c r="X489" s="2" t="s">
        <v>7929</v>
      </c>
      <c r="Y489" s="2"/>
      <c r="Z489" s="2" t="s">
        <v>7207</v>
      </c>
      <c r="AA489" s="2" t="s">
        <v>7938</v>
      </c>
      <c r="AB489" s="2" t="s">
        <v>7926</v>
      </c>
      <c r="AC489" s="2" t="s">
        <v>7939</v>
      </c>
      <c r="AD489" s="2" t="s">
        <v>71</v>
      </c>
      <c r="AE489" s="2"/>
      <c r="AF489" s="2"/>
      <c r="AG489" s="2" t="s">
        <v>154</v>
      </c>
      <c r="AH489" s="2"/>
      <c r="AI489" s="2"/>
      <c r="AJ489" s="2"/>
      <c r="AK489" s="2"/>
      <c r="AL489" s="2"/>
      <c r="AM489" s="2" t="s">
        <v>104</v>
      </c>
      <c r="AN489" s="2" t="s">
        <v>7940</v>
      </c>
      <c r="AO489" s="2" t="s">
        <v>106</v>
      </c>
      <c r="AP489" s="2" t="s">
        <v>156</v>
      </c>
      <c r="AQ489" s="2" t="s">
        <v>132</v>
      </c>
      <c r="AR489" s="2" t="s">
        <v>107</v>
      </c>
    </row>
    <row r="490" customFormat="false" ht="15" hidden="false" customHeight="false" outlineLevel="0" collapsed="false">
      <c r="A490" s="2" t="s">
        <v>7941</v>
      </c>
      <c r="B490" s="2" t="s">
        <v>76</v>
      </c>
      <c r="C490" s="2" t="s">
        <v>6664</v>
      </c>
      <c r="D490" s="2" t="s">
        <v>78</v>
      </c>
      <c r="E490" s="2" t="s">
        <v>7942</v>
      </c>
      <c r="F490" s="2" t="s">
        <v>7943</v>
      </c>
      <c r="G490" s="2" t="s">
        <v>7944</v>
      </c>
      <c r="H490" s="2"/>
      <c r="I490" s="2" t="s">
        <v>51</v>
      </c>
      <c r="J490" s="2" t="s">
        <v>52</v>
      </c>
      <c r="K490" s="2" t="s">
        <v>729</v>
      </c>
      <c r="L490" s="2" t="s">
        <v>7945</v>
      </c>
      <c r="M490" s="2" t="s">
        <v>7946</v>
      </c>
      <c r="N490" s="2" t="s">
        <v>7947</v>
      </c>
      <c r="O490" s="2" t="s">
        <v>443</v>
      </c>
      <c r="P490" s="2" t="s">
        <v>143</v>
      </c>
      <c r="Q490" s="2" t="s">
        <v>830</v>
      </c>
      <c r="R490" s="2" t="s">
        <v>215</v>
      </c>
      <c r="S490" s="2" t="s">
        <v>7948</v>
      </c>
      <c r="T490" s="2" t="s">
        <v>7949</v>
      </c>
      <c r="U490" s="2" t="s">
        <v>7950</v>
      </c>
      <c r="V490" s="2" t="s">
        <v>7951</v>
      </c>
      <c r="W490" s="2"/>
      <c r="X490" s="2" t="s">
        <v>7944</v>
      </c>
      <c r="Y490" s="2"/>
      <c r="Z490" s="2" t="s">
        <v>2727</v>
      </c>
      <c r="AA490" s="2" t="s">
        <v>7952</v>
      </c>
      <c r="AB490" s="2" t="s">
        <v>7941</v>
      </c>
      <c r="AC490" s="2" t="s">
        <v>7953</v>
      </c>
      <c r="AD490" s="2" t="s">
        <v>71</v>
      </c>
      <c r="AE490" s="2"/>
      <c r="AF490" s="2"/>
      <c r="AG490" s="2" t="s">
        <v>154</v>
      </c>
      <c r="AH490" s="2" t="s">
        <v>178</v>
      </c>
      <c r="AI490" s="2"/>
      <c r="AJ490" s="2"/>
      <c r="AK490" s="2"/>
      <c r="AL490" s="2"/>
      <c r="AM490" s="2" t="s">
        <v>104</v>
      </c>
      <c r="AN490" s="2" t="s">
        <v>7643</v>
      </c>
      <c r="AO490" s="2" t="s">
        <v>73</v>
      </c>
      <c r="AP490" s="2" t="s">
        <v>74</v>
      </c>
      <c r="AQ490" s="2" t="s">
        <v>132</v>
      </c>
      <c r="AR490" s="2"/>
    </row>
    <row r="491" customFormat="false" ht="15" hidden="false" customHeight="false" outlineLevel="0" collapsed="false">
      <c r="A491" s="2" t="s">
        <v>7954</v>
      </c>
      <c r="B491" s="2" t="s">
        <v>76</v>
      </c>
      <c r="C491" s="2" t="s">
        <v>6664</v>
      </c>
      <c r="D491" s="2" t="s">
        <v>78</v>
      </c>
      <c r="E491" s="2" t="s">
        <v>7955</v>
      </c>
      <c r="F491" s="2" t="s">
        <v>7956</v>
      </c>
      <c r="G491" s="2" t="s">
        <v>7957</v>
      </c>
      <c r="H491" s="2" t="s">
        <v>7958</v>
      </c>
      <c r="I491" s="2" t="s">
        <v>51</v>
      </c>
      <c r="J491" s="2" t="s">
        <v>52</v>
      </c>
      <c r="K491" s="2" t="s">
        <v>7959</v>
      </c>
      <c r="L491" s="2" t="s">
        <v>7960</v>
      </c>
      <c r="M491" s="2" t="s">
        <v>7961</v>
      </c>
      <c r="N491" s="2" t="s">
        <v>7962</v>
      </c>
      <c r="O491" s="2" t="s">
        <v>143</v>
      </c>
      <c r="P491" s="2" t="s">
        <v>143</v>
      </c>
      <c r="Q491" s="2" t="s">
        <v>1503</v>
      </c>
      <c r="R491" s="2" t="s">
        <v>215</v>
      </c>
      <c r="S491" s="2" t="s">
        <v>7963</v>
      </c>
      <c r="T491" s="2" t="s">
        <v>7964</v>
      </c>
      <c r="U491" s="2" t="s">
        <v>7965</v>
      </c>
      <c r="V491" s="2" t="s">
        <v>7966</v>
      </c>
      <c r="W491" s="2" t="s">
        <v>7967</v>
      </c>
      <c r="X491" s="2" t="s">
        <v>7968</v>
      </c>
      <c r="Y491" s="2" t="s">
        <v>7957</v>
      </c>
      <c r="Z491" s="2" t="s">
        <v>7969</v>
      </c>
      <c r="AA491" s="2" t="s">
        <v>7970</v>
      </c>
      <c r="AB491" s="2" t="s">
        <v>7954</v>
      </c>
      <c r="AC491" s="2" t="s">
        <v>7971</v>
      </c>
      <c r="AD491" s="2" t="s">
        <v>71</v>
      </c>
      <c r="AE491" s="2"/>
      <c r="AF491" s="2"/>
      <c r="AG491" s="2" t="s">
        <v>298</v>
      </c>
      <c r="AH491" s="2"/>
      <c r="AI491" s="2"/>
      <c r="AJ491" s="2"/>
      <c r="AK491" s="2"/>
      <c r="AL491" s="2"/>
      <c r="AM491" s="2" t="s">
        <v>72</v>
      </c>
      <c r="AN491" s="2"/>
      <c r="AO491" s="2" t="s">
        <v>156</v>
      </c>
      <c r="AP491" s="2" t="s">
        <v>156</v>
      </c>
      <c r="AQ491" s="2" t="s">
        <v>107</v>
      </c>
      <c r="AR491" s="2" t="s">
        <v>107</v>
      </c>
    </row>
    <row r="492" customFormat="false" ht="15" hidden="false" customHeight="false" outlineLevel="0" collapsed="false">
      <c r="A492" s="2" t="s">
        <v>7972</v>
      </c>
      <c r="B492" s="2" t="s">
        <v>45</v>
      </c>
      <c r="C492" s="2" t="s">
        <v>911</v>
      </c>
      <c r="D492" s="2" t="s">
        <v>78</v>
      </c>
      <c r="E492" s="2" t="s">
        <v>7973</v>
      </c>
      <c r="F492" s="2" t="s">
        <v>3013</v>
      </c>
      <c r="G492" s="2" t="s">
        <v>7974</v>
      </c>
      <c r="H492" s="2" t="s">
        <v>7975</v>
      </c>
      <c r="I492" s="2" t="s">
        <v>51</v>
      </c>
      <c r="J492" s="2" t="s">
        <v>52</v>
      </c>
      <c r="K492" s="2" t="s">
        <v>1381</v>
      </c>
      <c r="L492" s="2" t="s">
        <v>7976</v>
      </c>
      <c r="M492" s="2" t="s">
        <v>7977</v>
      </c>
      <c r="N492" s="2" t="s">
        <v>2950</v>
      </c>
      <c r="O492" s="2" t="s">
        <v>239</v>
      </c>
      <c r="P492" s="2" t="s">
        <v>261</v>
      </c>
      <c r="Q492" s="2" t="s">
        <v>7978</v>
      </c>
      <c r="R492" s="2" t="s">
        <v>3857</v>
      </c>
      <c r="S492" s="2" t="s">
        <v>7979</v>
      </c>
      <c r="T492" s="2" t="s">
        <v>7980</v>
      </c>
      <c r="U492" s="2" t="s">
        <v>7974</v>
      </c>
      <c r="V492" s="2" t="s">
        <v>7981</v>
      </c>
      <c r="W492" s="2" t="s">
        <v>7982</v>
      </c>
      <c r="X492" s="2" t="s">
        <v>7983</v>
      </c>
      <c r="Y492" s="2" t="s">
        <v>7974</v>
      </c>
      <c r="Z492" s="2" t="s">
        <v>7984</v>
      </c>
      <c r="AA492" s="2" t="s">
        <v>7985</v>
      </c>
      <c r="AB492" s="2" t="s">
        <v>7972</v>
      </c>
      <c r="AC492" s="2" t="s">
        <v>7986</v>
      </c>
      <c r="AD492" s="2" t="s">
        <v>71</v>
      </c>
      <c r="AE492" s="2"/>
      <c r="AF492" s="2"/>
      <c r="AG492" s="2" t="s">
        <v>663</v>
      </c>
      <c r="AH492" s="2" t="s">
        <v>178</v>
      </c>
      <c r="AI492" s="2" t="s">
        <v>7987</v>
      </c>
      <c r="AJ492" s="2" t="s">
        <v>278</v>
      </c>
      <c r="AK492" s="2"/>
      <c r="AL492" s="2"/>
      <c r="AM492" s="2" t="s">
        <v>104</v>
      </c>
      <c r="AN492" s="2" t="s">
        <v>2558</v>
      </c>
      <c r="AO492" s="2" t="s">
        <v>106</v>
      </c>
      <c r="AP492" s="2" t="s">
        <v>106</v>
      </c>
      <c r="AQ492" s="2" t="s">
        <v>107</v>
      </c>
      <c r="AR492" s="2" t="s">
        <v>107</v>
      </c>
    </row>
    <row r="493" customFormat="false" ht="15" hidden="false" customHeight="false" outlineLevel="0" collapsed="false">
      <c r="A493" s="2" t="s">
        <v>7988</v>
      </c>
      <c r="B493" s="2" t="s">
        <v>278</v>
      </c>
      <c r="C493" s="2" t="s">
        <v>2697</v>
      </c>
      <c r="D493" s="2" t="s">
        <v>78</v>
      </c>
      <c r="E493" s="2" t="s">
        <v>7989</v>
      </c>
      <c r="F493" s="2" t="s">
        <v>7990</v>
      </c>
      <c r="G493" s="2" t="s">
        <v>7991</v>
      </c>
      <c r="H493" s="2" t="s">
        <v>7992</v>
      </c>
      <c r="I493" s="2" t="s">
        <v>83</v>
      </c>
      <c r="J493" s="2" t="s">
        <v>52</v>
      </c>
      <c r="K493" s="2" t="s">
        <v>186</v>
      </c>
      <c r="L493" s="2" t="s">
        <v>7993</v>
      </c>
      <c r="M493" s="2" t="s">
        <v>7994</v>
      </c>
      <c r="N493" s="2" t="s">
        <v>1981</v>
      </c>
      <c r="O493" s="2" t="s">
        <v>443</v>
      </c>
      <c r="P493" s="2" t="s">
        <v>142</v>
      </c>
      <c r="Q493" s="2" t="s">
        <v>59</v>
      </c>
      <c r="R493" s="2" t="s">
        <v>60</v>
      </c>
      <c r="S493" s="2" t="s">
        <v>7995</v>
      </c>
      <c r="T493" s="2" t="s">
        <v>7996</v>
      </c>
      <c r="U493" s="2" t="s">
        <v>7997</v>
      </c>
      <c r="V493" s="2" t="s">
        <v>7998</v>
      </c>
      <c r="W493" s="2" t="s">
        <v>81</v>
      </c>
      <c r="X493" s="2" t="s">
        <v>7999</v>
      </c>
      <c r="Y493" s="2" t="s">
        <v>81</v>
      </c>
      <c r="Z493" s="2" t="s">
        <v>8000</v>
      </c>
      <c r="AA493" s="2" t="s">
        <v>6319</v>
      </c>
      <c r="AB493" s="2" t="s">
        <v>7988</v>
      </c>
      <c r="AC493" s="2" t="s">
        <v>8001</v>
      </c>
      <c r="AD493" s="2" t="s">
        <v>100</v>
      </c>
      <c r="AE493" s="2" t="s">
        <v>8002</v>
      </c>
      <c r="AF493" s="2" t="s">
        <v>8003</v>
      </c>
      <c r="AG493" s="2"/>
      <c r="AH493" s="2"/>
      <c r="AI493" s="2"/>
      <c r="AJ493" s="2"/>
      <c r="AK493" s="2"/>
      <c r="AL493" s="2"/>
      <c r="AM493" s="2" t="s">
        <v>104</v>
      </c>
      <c r="AN493" s="2" t="s">
        <v>2558</v>
      </c>
      <c r="AO493" s="2" t="s">
        <v>106</v>
      </c>
      <c r="AP493" s="2"/>
      <c r="AQ493" s="2"/>
      <c r="AR493" s="2"/>
    </row>
    <row r="494" customFormat="false" ht="15" hidden="false" customHeight="false" outlineLevel="0" collapsed="false">
      <c r="A494" s="2" t="s">
        <v>8004</v>
      </c>
      <c r="B494" s="2" t="s">
        <v>76</v>
      </c>
      <c r="C494" s="2" t="s">
        <v>2697</v>
      </c>
      <c r="D494" s="2" t="s">
        <v>78</v>
      </c>
      <c r="E494" s="2" t="s">
        <v>8005</v>
      </c>
      <c r="F494" s="2" t="s">
        <v>8006</v>
      </c>
      <c r="G494" s="2"/>
      <c r="H494" s="2" t="s">
        <v>8007</v>
      </c>
      <c r="I494" s="2" t="s">
        <v>83</v>
      </c>
      <c r="J494" s="2" t="s">
        <v>52</v>
      </c>
      <c r="K494" s="2" t="s">
        <v>53</v>
      </c>
      <c r="L494" s="2" t="s">
        <v>6225</v>
      </c>
      <c r="M494" s="2" t="s">
        <v>8008</v>
      </c>
      <c r="N494" s="2" t="s">
        <v>8009</v>
      </c>
      <c r="O494" s="2" t="s">
        <v>287</v>
      </c>
      <c r="P494" s="2" t="s">
        <v>2015</v>
      </c>
      <c r="Q494" s="2" t="s">
        <v>1334</v>
      </c>
      <c r="R494" s="2" t="s">
        <v>145</v>
      </c>
      <c r="S494" s="2" t="s">
        <v>8010</v>
      </c>
      <c r="T494" s="2" t="s">
        <v>8011</v>
      </c>
      <c r="U494" s="2" t="s">
        <v>8012</v>
      </c>
      <c r="V494" s="2" t="s">
        <v>8013</v>
      </c>
      <c r="W494" s="2" t="s">
        <v>8014</v>
      </c>
      <c r="X494" s="2" t="s">
        <v>8007</v>
      </c>
      <c r="Y494" s="2" t="s">
        <v>8012</v>
      </c>
      <c r="Z494" s="2" t="s">
        <v>5775</v>
      </c>
      <c r="AA494" s="2" t="s">
        <v>8015</v>
      </c>
      <c r="AB494" s="2" t="s">
        <v>8004</v>
      </c>
      <c r="AC494" s="2" t="s">
        <v>8016</v>
      </c>
      <c r="AD494" s="2" t="s">
        <v>71</v>
      </c>
      <c r="AE494" s="2"/>
      <c r="AF494" s="2"/>
      <c r="AG494" s="2" t="s">
        <v>154</v>
      </c>
      <c r="AH494" s="2"/>
      <c r="AI494" s="2"/>
      <c r="AJ494" s="2"/>
      <c r="AK494" s="2"/>
      <c r="AL494" s="2"/>
      <c r="AM494" s="2" t="s">
        <v>72</v>
      </c>
      <c r="AN494" s="2"/>
      <c r="AO494" s="2" t="s">
        <v>106</v>
      </c>
      <c r="AP494" s="2" t="s">
        <v>74</v>
      </c>
      <c r="AQ494" s="2" t="s">
        <v>132</v>
      </c>
      <c r="AR494" s="2"/>
    </row>
    <row r="495" customFormat="false" ht="15" hidden="false" customHeight="false" outlineLevel="0" collapsed="false">
      <c r="A495" s="2" t="s">
        <v>8017</v>
      </c>
      <c r="B495" s="2" t="s">
        <v>45</v>
      </c>
      <c r="C495" s="2" t="s">
        <v>820</v>
      </c>
      <c r="D495" s="2" t="s">
        <v>78</v>
      </c>
      <c r="E495" s="2" t="s">
        <v>8018</v>
      </c>
      <c r="F495" s="2" t="s">
        <v>8019</v>
      </c>
      <c r="G495" s="2"/>
      <c r="H495" s="2"/>
      <c r="I495" s="2" t="s">
        <v>83</v>
      </c>
      <c r="J495" s="2" t="s">
        <v>52</v>
      </c>
      <c r="K495" s="2" t="s">
        <v>8020</v>
      </c>
      <c r="L495" s="2" t="s">
        <v>8021</v>
      </c>
      <c r="M495" s="2" t="s">
        <v>8022</v>
      </c>
      <c r="N495" s="2" t="s">
        <v>4424</v>
      </c>
      <c r="O495" s="2" t="s">
        <v>58</v>
      </c>
      <c r="P495" s="2" t="s">
        <v>117</v>
      </c>
      <c r="Q495" s="2" t="s">
        <v>8023</v>
      </c>
      <c r="R495" s="2" t="s">
        <v>8024</v>
      </c>
      <c r="S495" s="2" t="s">
        <v>8025</v>
      </c>
      <c r="T495" s="2" t="s">
        <v>8026</v>
      </c>
      <c r="U495" s="2" t="s">
        <v>8027</v>
      </c>
      <c r="V495" s="2" t="s">
        <v>6983</v>
      </c>
      <c r="W495" s="2" t="s">
        <v>8028</v>
      </c>
      <c r="X495" s="2" t="s">
        <v>8029</v>
      </c>
      <c r="Y495" s="2"/>
      <c r="Z495" s="2" t="s">
        <v>175</v>
      </c>
      <c r="AA495" s="2" t="s">
        <v>8030</v>
      </c>
      <c r="AB495" s="2" t="s">
        <v>8017</v>
      </c>
      <c r="AC495" s="2" t="s">
        <v>8031</v>
      </c>
      <c r="AD495" s="2" t="s">
        <v>71</v>
      </c>
      <c r="AE495" s="2"/>
      <c r="AF495" s="2"/>
      <c r="AG495" s="2" t="s">
        <v>128</v>
      </c>
      <c r="AH495" s="2"/>
      <c r="AI495" s="2"/>
      <c r="AJ495" s="2"/>
      <c r="AK495" s="2"/>
      <c r="AL495" s="2"/>
      <c r="AM495" s="2" t="s">
        <v>72</v>
      </c>
      <c r="AN495" s="2"/>
      <c r="AO495" s="2" t="s">
        <v>106</v>
      </c>
      <c r="AP495" s="2" t="s">
        <v>74</v>
      </c>
      <c r="AQ495" s="2" t="s">
        <v>132</v>
      </c>
      <c r="AR495" s="2" t="s">
        <v>204</v>
      </c>
    </row>
    <row r="496" customFormat="false" ht="15" hidden="false" customHeight="false" outlineLevel="0" collapsed="false">
      <c r="A496" s="2" t="s">
        <v>8032</v>
      </c>
      <c r="B496" s="2" t="s">
        <v>76</v>
      </c>
      <c r="C496" s="2" t="s">
        <v>8033</v>
      </c>
      <c r="D496" s="2" t="s">
        <v>78</v>
      </c>
      <c r="E496" s="2" t="s">
        <v>8034</v>
      </c>
      <c r="F496" s="2" t="s">
        <v>7477</v>
      </c>
      <c r="G496" s="2" t="s">
        <v>8035</v>
      </c>
      <c r="H496" s="2" t="s">
        <v>8036</v>
      </c>
      <c r="I496" s="2" t="s">
        <v>51</v>
      </c>
      <c r="J496" s="2" t="s">
        <v>52</v>
      </c>
      <c r="K496" s="2" t="s">
        <v>53</v>
      </c>
      <c r="L496" s="2" t="s">
        <v>8037</v>
      </c>
      <c r="M496" s="2" t="s">
        <v>8038</v>
      </c>
      <c r="N496" s="2" t="s">
        <v>442</v>
      </c>
      <c r="O496" s="2" t="s">
        <v>287</v>
      </c>
      <c r="P496" s="2" t="s">
        <v>442</v>
      </c>
      <c r="Q496" s="2" t="s">
        <v>242</v>
      </c>
      <c r="R496" s="2" t="s">
        <v>242</v>
      </c>
      <c r="S496" s="2" t="s">
        <v>8039</v>
      </c>
      <c r="T496" s="2" t="s">
        <v>8040</v>
      </c>
      <c r="U496" s="2" t="s">
        <v>8041</v>
      </c>
      <c r="V496" s="2" t="s">
        <v>8042</v>
      </c>
      <c r="W496" s="2" t="s">
        <v>8043</v>
      </c>
      <c r="X496" s="2" t="s">
        <v>8044</v>
      </c>
      <c r="Y496" s="2" t="s">
        <v>8045</v>
      </c>
      <c r="Z496" s="2" t="s">
        <v>8046</v>
      </c>
      <c r="AA496" s="2" t="s">
        <v>8047</v>
      </c>
      <c r="AB496" s="2" t="s">
        <v>8032</v>
      </c>
      <c r="AC496" s="2" t="s">
        <v>8048</v>
      </c>
      <c r="AD496" s="2" t="s">
        <v>71</v>
      </c>
      <c r="AE496" s="2"/>
      <c r="AF496" s="2"/>
      <c r="AG496" s="2" t="s">
        <v>154</v>
      </c>
      <c r="AH496" s="2"/>
      <c r="AI496" s="2"/>
      <c r="AJ496" s="2"/>
      <c r="AK496" s="2"/>
      <c r="AL496" s="2"/>
      <c r="AM496" s="2" t="s">
        <v>72</v>
      </c>
      <c r="AN496" s="2"/>
      <c r="AO496" s="2" t="s">
        <v>156</v>
      </c>
      <c r="AP496" s="2" t="s">
        <v>74</v>
      </c>
      <c r="AQ496" s="2" t="s">
        <v>132</v>
      </c>
      <c r="AR496" s="2"/>
    </row>
    <row r="497" customFormat="false" ht="15" hidden="false" customHeight="false" outlineLevel="0" collapsed="false">
      <c r="A497" s="2" t="s">
        <v>8049</v>
      </c>
      <c r="B497" s="2" t="s">
        <v>76</v>
      </c>
      <c r="C497" s="2" t="s">
        <v>4053</v>
      </c>
      <c r="D497" s="2" t="s">
        <v>78</v>
      </c>
      <c r="E497" s="2" t="s">
        <v>8050</v>
      </c>
      <c r="F497" s="2" t="s">
        <v>1710</v>
      </c>
      <c r="G497" s="2"/>
      <c r="H497" s="2" t="s">
        <v>8051</v>
      </c>
      <c r="I497" s="2" t="s">
        <v>83</v>
      </c>
      <c r="J497" s="2" t="s">
        <v>52</v>
      </c>
      <c r="K497" s="2" t="s">
        <v>186</v>
      </c>
      <c r="L497" s="2" t="s">
        <v>8052</v>
      </c>
      <c r="M497" s="2" t="s">
        <v>8053</v>
      </c>
      <c r="N497" s="2" t="s">
        <v>2188</v>
      </c>
      <c r="O497" s="2" t="s">
        <v>212</v>
      </c>
      <c r="P497" s="2" t="s">
        <v>496</v>
      </c>
      <c r="Q497" s="2" t="s">
        <v>2369</v>
      </c>
      <c r="R497" s="2" t="s">
        <v>215</v>
      </c>
      <c r="S497" s="2" t="s">
        <v>8054</v>
      </c>
      <c r="T497" s="2" t="s">
        <v>8055</v>
      </c>
      <c r="U497" s="2" t="s">
        <v>8056</v>
      </c>
      <c r="V497" s="2" t="s">
        <v>8057</v>
      </c>
      <c r="W497" s="2" t="s">
        <v>8058</v>
      </c>
      <c r="X497" s="2" t="s">
        <v>8059</v>
      </c>
      <c r="Y497" s="2" t="s">
        <v>8060</v>
      </c>
      <c r="Z497" s="2" t="s">
        <v>8061</v>
      </c>
      <c r="AA497" s="2" t="s">
        <v>1137</v>
      </c>
      <c r="AB497" s="2" t="s">
        <v>8049</v>
      </c>
      <c r="AC497" s="2" t="s">
        <v>8062</v>
      </c>
      <c r="AD497" s="2" t="s">
        <v>71</v>
      </c>
      <c r="AE497" s="2"/>
      <c r="AF497" s="2"/>
      <c r="AG497" s="2" t="s">
        <v>128</v>
      </c>
      <c r="AH497" s="2"/>
      <c r="AI497" s="2"/>
      <c r="AJ497" s="2"/>
      <c r="AK497" s="2"/>
      <c r="AL497" s="2"/>
      <c r="AM497" s="2" t="s">
        <v>72</v>
      </c>
      <c r="AN497" s="2"/>
      <c r="AO497" s="2" t="s">
        <v>156</v>
      </c>
      <c r="AP497" s="2" t="s">
        <v>156</v>
      </c>
      <c r="AQ497" s="2" t="s">
        <v>107</v>
      </c>
      <c r="AR497" s="2" t="s">
        <v>204</v>
      </c>
    </row>
    <row r="498" customFormat="false" ht="15" hidden="false" customHeight="false" outlineLevel="0" collapsed="false">
      <c r="A498" s="2" t="s">
        <v>8063</v>
      </c>
      <c r="B498" s="2" t="s">
        <v>76</v>
      </c>
      <c r="C498" s="2" t="s">
        <v>820</v>
      </c>
      <c r="D498" s="2" t="s">
        <v>78</v>
      </c>
      <c r="E498" s="2" t="s">
        <v>8064</v>
      </c>
      <c r="F498" s="2" t="s">
        <v>8065</v>
      </c>
      <c r="G498" s="2" t="s">
        <v>8029</v>
      </c>
      <c r="H498" s="2" t="s">
        <v>8066</v>
      </c>
      <c r="I498" s="2" t="s">
        <v>51</v>
      </c>
      <c r="J498" s="2" t="s">
        <v>52</v>
      </c>
      <c r="K498" s="2" t="s">
        <v>8067</v>
      </c>
      <c r="L498" s="2" t="s">
        <v>8068</v>
      </c>
      <c r="M498" s="2" t="s">
        <v>8069</v>
      </c>
      <c r="N498" s="2" t="s">
        <v>4424</v>
      </c>
      <c r="O498" s="2" t="s">
        <v>58</v>
      </c>
      <c r="P498" s="2" t="s">
        <v>117</v>
      </c>
      <c r="Q498" s="2" t="s">
        <v>8023</v>
      </c>
      <c r="R498" s="2" t="s">
        <v>8024</v>
      </c>
      <c r="S498" s="2" t="s">
        <v>8025</v>
      </c>
      <c r="T498" s="2" t="s">
        <v>8026</v>
      </c>
      <c r="U498" s="2" t="s">
        <v>8027</v>
      </c>
      <c r="V498" s="2" t="s">
        <v>6983</v>
      </c>
      <c r="W498" s="2" t="s">
        <v>8028</v>
      </c>
      <c r="X498" s="2" t="s">
        <v>8029</v>
      </c>
      <c r="Y498" s="2"/>
      <c r="Z498" s="2" t="s">
        <v>8070</v>
      </c>
      <c r="AA498" s="2" t="s">
        <v>8071</v>
      </c>
      <c r="AB498" s="2" t="s">
        <v>8063</v>
      </c>
      <c r="AC498" s="2" t="s">
        <v>8072</v>
      </c>
      <c r="AD498" s="2" t="s">
        <v>71</v>
      </c>
      <c r="AE498" s="2"/>
      <c r="AF498" s="2"/>
      <c r="AG498" s="2" t="s">
        <v>128</v>
      </c>
      <c r="AH498" s="2"/>
      <c r="AI498" s="2"/>
      <c r="AJ498" s="2"/>
      <c r="AK498" s="2"/>
      <c r="AL498" s="2"/>
      <c r="AM498" s="2" t="s">
        <v>72</v>
      </c>
      <c r="AN498" s="2"/>
      <c r="AO498" s="2" t="s">
        <v>106</v>
      </c>
      <c r="AP498" s="2" t="s">
        <v>74</v>
      </c>
      <c r="AQ498" s="2" t="s">
        <v>132</v>
      </c>
      <c r="AR498" s="2" t="s">
        <v>204</v>
      </c>
    </row>
    <row r="499" customFormat="false" ht="15" hidden="false" customHeight="false" outlineLevel="0" collapsed="false">
      <c r="A499" s="2" t="s">
        <v>8073</v>
      </c>
      <c r="B499" s="2" t="s">
        <v>76</v>
      </c>
      <c r="C499" s="2" t="s">
        <v>820</v>
      </c>
      <c r="D499" s="2" t="s">
        <v>78</v>
      </c>
      <c r="E499" s="2" t="s">
        <v>8074</v>
      </c>
      <c r="F499" s="2" t="s">
        <v>8075</v>
      </c>
      <c r="G499" s="2"/>
      <c r="H499" s="2" t="s">
        <v>8066</v>
      </c>
      <c r="I499" s="2" t="s">
        <v>51</v>
      </c>
      <c r="J499" s="2" t="s">
        <v>52</v>
      </c>
      <c r="K499" s="2" t="s">
        <v>1381</v>
      </c>
      <c r="L499" s="2" t="s">
        <v>1784</v>
      </c>
      <c r="M499" s="2" t="s">
        <v>8069</v>
      </c>
      <c r="N499" s="2" t="s">
        <v>4424</v>
      </c>
      <c r="O499" s="2" t="s">
        <v>58</v>
      </c>
      <c r="P499" s="2" t="s">
        <v>117</v>
      </c>
      <c r="Q499" s="2" t="s">
        <v>8076</v>
      </c>
      <c r="R499" s="2" t="s">
        <v>8024</v>
      </c>
      <c r="S499" s="2" t="s">
        <v>8025</v>
      </c>
      <c r="T499" s="2" t="s">
        <v>8026</v>
      </c>
      <c r="U499" s="2" t="s">
        <v>8027</v>
      </c>
      <c r="V499" s="2" t="s">
        <v>6983</v>
      </c>
      <c r="W499" s="2" t="s">
        <v>8028</v>
      </c>
      <c r="X499" s="2" t="s">
        <v>8029</v>
      </c>
      <c r="Y499" s="2"/>
      <c r="Z499" s="2" t="s">
        <v>8077</v>
      </c>
      <c r="AA499" s="2" t="s">
        <v>8071</v>
      </c>
      <c r="AB499" s="2" t="s">
        <v>8073</v>
      </c>
      <c r="AC499" s="2" t="s">
        <v>8078</v>
      </c>
      <c r="AD499" s="2" t="s">
        <v>71</v>
      </c>
      <c r="AE499" s="2"/>
      <c r="AF499" s="2"/>
      <c r="AG499" s="2" t="s">
        <v>128</v>
      </c>
      <c r="AH499" s="2"/>
      <c r="AI499" s="2"/>
      <c r="AJ499" s="2"/>
      <c r="AK499" s="2"/>
      <c r="AL499" s="2"/>
      <c r="AM499" s="2" t="s">
        <v>72</v>
      </c>
      <c r="AN499" s="2"/>
      <c r="AO499" s="2" t="s">
        <v>106</v>
      </c>
      <c r="AP499" s="2" t="s">
        <v>74</v>
      </c>
      <c r="AQ499" s="2" t="s">
        <v>132</v>
      </c>
      <c r="AR499" s="2" t="s">
        <v>204</v>
      </c>
    </row>
    <row r="500" customFormat="false" ht="15" hidden="false" customHeight="false" outlineLevel="0" collapsed="false">
      <c r="A500" s="2" t="s">
        <v>8079</v>
      </c>
      <c r="B500" s="2" t="s">
        <v>109</v>
      </c>
      <c r="C500" s="2" t="s">
        <v>820</v>
      </c>
      <c r="D500" s="2" t="s">
        <v>78</v>
      </c>
      <c r="E500" s="2" t="s">
        <v>8080</v>
      </c>
      <c r="F500" s="2" t="s">
        <v>8081</v>
      </c>
      <c r="G500" s="2"/>
      <c r="H500" s="2"/>
      <c r="I500" s="2" t="s">
        <v>51</v>
      </c>
      <c r="J500" s="2" t="s">
        <v>52</v>
      </c>
      <c r="K500" s="2" t="s">
        <v>1381</v>
      </c>
      <c r="L500" s="2" t="s">
        <v>8082</v>
      </c>
      <c r="M500" s="2" t="s">
        <v>8069</v>
      </c>
      <c r="N500" s="2" t="s">
        <v>4424</v>
      </c>
      <c r="O500" s="2" t="s">
        <v>58</v>
      </c>
      <c r="P500" s="2" t="s">
        <v>117</v>
      </c>
      <c r="Q500" s="2" t="s">
        <v>8023</v>
      </c>
      <c r="R500" s="2" t="s">
        <v>8024</v>
      </c>
      <c r="S500" s="2" t="s">
        <v>8025</v>
      </c>
      <c r="T500" s="2" t="s">
        <v>8026</v>
      </c>
      <c r="U500" s="2" t="s">
        <v>8027</v>
      </c>
      <c r="V500" s="2" t="s">
        <v>6983</v>
      </c>
      <c r="W500" s="2" t="s">
        <v>8028</v>
      </c>
      <c r="X500" s="2" t="s">
        <v>8029</v>
      </c>
      <c r="Y500" s="2"/>
      <c r="Z500" s="2" t="s">
        <v>8083</v>
      </c>
      <c r="AA500" s="2" t="s">
        <v>8030</v>
      </c>
      <c r="AB500" s="2" t="s">
        <v>8079</v>
      </c>
      <c r="AC500" s="2" t="s">
        <v>8084</v>
      </c>
      <c r="AD500" s="2" t="s">
        <v>71</v>
      </c>
      <c r="AE500" s="2"/>
      <c r="AF500" s="2"/>
      <c r="AG500" s="2" t="s">
        <v>128</v>
      </c>
      <c r="AH500" s="2"/>
      <c r="AI500" s="2"/>
      <c r="AJ500" s="2"/>
      <c r="AK500" s="2"/>
      <c r="AL500" s="2"/>
      <c r="AM500" s="2" t="s">
        <v>72</v>
      </c>
      <c r="AN500" s="2"/>
      <c r="AO500" s="2" t="s">
        <v>106</v>
      </c>
      <c r="AP500" s="2" t="s">
        <v>74</v>
      </c>
      <c r="AQ500" s="2" t="s">
        <v>132</v>
      </c>
      <c r="AR500" s="2" t="s">
        <v>204</v>
      </c>
    </row>
    <row r="501" customFormat="false" ht="15" hidden="false" customHeight="false" outlineLevel="0" collapsed="false">
      <c r="A501" s="2" t="s">
        <v>8085</v>
      </c>
      <c r="B501" s="2" t="s">
        <v>76</v>
      </c>
      <c r="C501" s="2" t="s">
        <v>820</v>
      </c>
      <c r="D501" s="2" t="s">
        <v>78</v>
      </c>
      <c r="E501" s="2" t="s">
        <v>6716</v>
      </c>
      <c r="F501" s="2" t="s">
        <v>6717</v>
      </c>
      <c r="G501" s="2"/>
      <c r="H501" s="2" t="s">
        <v>6718</v>
      </c>
      <c r="I501" s="2" t="s">
        <v>51</v>
      </c>
      <c r="J501" s="2" t="s">
        <v>52</v>
      </c>
      <c r="K501" s="2" t="s">
        <v>788</v>
      </c>
      <c r="L501" s="2" t="s">
        <v>6719</v>
      </c>
      <c r="M501" s="2" t="s">
        <v>6720</v>
      </c>
      <c r="N501" s="2" t="s">
        <v>2188</v>
      </c>
      <c r="O501" s="2" t="s">
        <v>57</v>
      </c>
      <c r="P501" s="2" t="s">
        <v>442</v>
      </c>
      <c r="Q501" s="2" t="s">
        <v>2853</v>
      </c>
      <c r="R501" s="2" t="s">
        <v>242</v>
      </c>
      <c r="S501" s="2" t="s">
        <v>6721</v>
      </c>
      <c r="T501" s="2" t="s">
        <v>6722</v>
      </c>
      <c r="U501" s="2" t="s">
        <v>6723</v>
      </c>
      <c r="V501" s="2" t="s">
        <v>6724</v>
      </c>
      <c r="W501" s="2"/>
      <c r="X501" s="2" t="s">
        <v>6725</v>
      </c>
      <c r="Y501" s="2"/>
      <c r="Z501" s="2" t="s">
        <v>6726</v>
      </c>
      <c r="AA501" s="2" t="s">
        <v>8086</v>
      </c>
      <c r="AB501" s="2" t="s">
        <v>8085</v>
      </c>
      <c r="AC501" s="2" t="s">
        <v>8087</v>
      </c>
      <c r="AD501" s="2" t="s">
        <v>71</v>
      </c>
      <c r="AE501" s="2"/>
      <c r="AF501" s="2"/>
      <c r="AG501" s="2" t="s">
        <v>154</v>
      </c>
      <c r="AH501" s="2"/>
      <c r="AI501" s="2"/>
      <c r="AJ501" s="2"/>
      <c r="AK501" s="2"/>
      <c r="AL501" s="2"/>
      <c r="AM501" s="2" t="s">
        <v>72</v>
      </c>
      <c r="AN501" s="2"/>
      <c r="AO501" s="2" t="s">
        <v>106</v>
      </c>
      <c r="AP501" s="2" t="s">
        <v>106</v>
      </c>
      <c r="AQ501" s="2" t="s">
        <v>132</v>
      </c>
      <c r="AR501" s="2" t="s">
        <v>107</v>
      </c>
    </row>
    <row r="502" customFormat="false" ht="15" hidden="false" customHeight="false" outlineLevel="0" collapsed="false">
      <c r="A502" s="2" t="s">
        <v>8088</v>
      </c>
      <c r="B502" s="2" t="s">
        <v>45</v>
      </c>
      <c r="C502" s="2" t="s">
        <v>8089</v>
      </c>
      <c r="D502" s="2" t="s">
        <v>78</v>
      </c>
      <c r="E502" s="2" t="s">
        <v>8090</v>
      </c>
      <c r="F502" s="2" t="s">
        <v>8091</v>
      </c>
      <c r="G502" s="2" t="s">
        <v>6553</v>
      </c>
      <c r="H502" s="2" t="s">
        <v>8092</v>
      </c>
      <c r="I502" s="2" t="s">
        <v>51</v>
      </c>
      <c r="J502" s="2" t="s">
        <v>52</v>
      </c>
      <c r="K502" s="2" t="s">
        <v>6545</v>
      </c>
      <c r="L502" s="2" t="s">
        <v>8093</v>
      </c>
      <c r="M502" s="2" t="s">
        <v>8094</v>
      </c>
      <c r="N502" s="2" t="s">
        <v>8095</v>
      </c>
      <c r="O502" s="2" t="s">
        <v>142</v>
      </c>
      <c r="P502" s="2" t="s">
        <v>900</v>
      </c>
      <c r="Q502" s="2" t="s">
        <v>809</v>
      </c>
      <c r="R502" s="2" t="s">
        <v>810</v>
      </c>
      <c r="S502" s="2" t="s">
        <v>6548</v>
      </c>
      <c r="T502" s="2" t="s">
        <v>6549</v>
      </c>
      <c r="U502" s="2" t="s">
        <v>6550</v>
      </c>
      <c r="V502" s="2" t="s">
        <v>6551</v>
      </c>
      <c r="W502" s="2" t="s">
        <v>6552</v>
      </c>
      <c r="X502" s="2" t="s">
        <v>6553</v>
      </c>
      <c r="Y502" s="2"/>
      <c r="Z502" s="2" t="s">
        <v>5200</v>
      </c>
      <c r="AA502" s="2" t="s">
        <v>2375</v>
      </c>
      <c r="AB502" s="2" t="s">
        <v>8088</v>
      </c>
      <c r="AC502" s="2" t="s">
        <v>8096</v>
      </c>
      <c r="AD502" s="2" t="s">
        <v>100</v>
      </c>
      <c r="AE502" s="2" t="s">
        <v>6542</v>
      </c>
      <c r="AF502" s="2" t="s">
        <v>2378</v>
      </c>
      <c r="AG502" s="2" t="s">
        <v>154</v>
      </c>
      <c r="AH502" s="2"/>
      <c r="AI502" s="2"/>
      <c r="AJ502" s="2"/>
      <c r="AK502" s="2"/>
      <c r="AL502" s="2"/>
      <c r="AM502" s="2" t="s">
        <v>104</v>
      </c>
      <c r="AN502" s="2" t="s">
        <v>1707</v>
      </c>
      <c r="AO502" s="2" t="s">
        <v>156</v>
      </c>
      <c r="AP502" s="2" t="s">
        <v>156</v>
      </c>
      <c r="AQ502" s="2" t="s">
        <v>107</v>
      </c>
      <c r="AR502" s="2" t="s">
        <v>107</v>
      </c>
    </row>
    <row r="503" customFormat="false" ht="15" hidden="false" customHeight="false" outlineLevel="0" collapsed="false">
      <c r="A503" s="2" t="s">
        <v>8097</v>
      </c>
      <c r="B503" s="2" t="s">
        <v>278</v>
      </c>
      <c r="C503" s="2" t="s">
        <v>203</v>
      </c>
      <c r="D503" s="2" t="s">
        <v>78</v>
      </c>
      <c r="E503" s="2" t="s">
        <v>8098</v>
      </c>
      <c r="F503" s="2" t="s">
        <v>8099</v>
      </c>
      <c r="G503" s="2" t="s">
        <v>8100</v>
      </c>
      <c r="H503" s="2" t="s">
        <v>8101</v>
      </c>
      <c r="I503" s="2" t="s">
        <v>51</v>
      </c>
      <c r="J503" s="2" t="s">
        <v>52</v>
      </c>
      <c r="K503" s="2" t="s">
        <v>8102</v>
      </c>
      <c r="L503" s="2" t="s">
        <v>8103</v>
      </c>
      <c r="M503" s="2" t="s">
        <v>8104</v>
      </c>
      <c r="N503" s="2" t="s">
        <v>939</v>
      </c>
      <c r="O503" s="2" t="s">
        <v>212</v>
      </c>
      <c r="P503" s="2" t="s">
        <v>190</v>
      </c>
      <c r="Q503" s="2" t="s">
        <v>3857</v>
      </c>
      <c r="R503" s="2" t="s">
        <v>6167</v>
      </c>
      <c r="S503" s="2" t="s">
        <v>8105</v>
      </c>
      <c r="T503" s="2" t="s">
        <v>8106</v>
      </c>
      <c r="U503" s="2" t="s">
        <v>8100</v>
      </c>
      <c r="V503" s="2" t="s">
        <v>8107</v>
      </c>
      <c r="W503" s="2" t="s">
        <v>8100</v>
      </c>
      <c r="X503" s="2" t="s">
        <v>8100</v>
      </c>
      <c r="Y503" s="2" t="s">
        <v>8100</v>
      </c>
      <c r="Z503" s="2" t="s">
        <v>8108</v>
      </c>
      <c r="AA503" s="2" t="s">
        <v>8109</v>
      </c>
      <c r="AB503" s="2" t="s">
        <v>8097</v>
      </c>
      <c r="AC503" s="2" t="s">
        <v>8110</v>
      </c>
      <c r="AD503" s="2" t="s">
        <v>71</v>
      </c>
      <c r="AE503" s="2"/>
      <c r="AF503" s="2"/>
      <c r="AG503" s="2"/>
      <c r="AH503" s="2"/>
      <c r="AI503" s="2"/>
      <c r="AJ503" s="2"/>
      <c r="AK503" s="2"/>
      <c r="AL503" s="2"/>
      <c r="AM503" s="2" t="s">
        <v>72</v>
      </c>
      <c r="AN503" s="2"/>
      <c r="AO503" s="2" t="s">
        <v>73</v>
      </c>
      <c r="AP503" s="2" t="s">
        <v>74</v>
      </c>
      <c r="AQ503" s="2" t="s">
        <v>107</v>
      </c>
      <c r="AR503" s="2"/>
    </row>
    <row r="504" customFormat="false" ht="15" hidden="false" customHeight="false" outlineLevel="0" collapsed="false">
      <c r="A504" s="2" t="s">
        <v>8111</v>
      </c>
      <c r="B504" s="2" t="s">
        <v>76</v>
      </c>
      <c r="C504" s="2" t="s">
        <v>203</v>
      </c>
      <c r="D504" s="2" t="s">
        <v>78</v>
      </c>
      <c r="E504" s="2" t="s">
        <v>8112</v>
      </c>
      <c r="F504" s="2" t="s">
        <v>8113</v>
      </c>
      <c r="G504" s="2" t="s">
        <v>8114</v>
      </c>
      <c r="H504" s="2" t="s">
        <v>8115</v>
      </c>
      <c r="I504" s="2" t="s">
        <v>51</v>
      </c>
      <c r="J504" s="2" t="s">
        <v>52</v>
      </c>
      <c r="K504" s="2" t="s">
        <v>138</v>
      </c>
      <c r="L504" s="2" t="s">
        <v>8116</v>
      </c>
      <c r="M504" s="2" t="s">
        <v>8117</v>
      </c>
      <c r="N504" s="2" t="s">
        <v>1786</v>
      </c>
      <c r="O504" s="2" t="s">
        <v>443</v>
      </c>
      <c r="P504" s="2" t="s">
        <v>213</v>
      </c>
      <c r="Q504" s="2" t="s">
        <v>1367</v>
      </c>
      <c r="R504" s="2" t="s">
        <v>90</v>
      </c>
      <c r="S504" s="2" t="s">
        <v>8118</v>
      </c>
      <c r="T504" s="2" t="s">
        <v>8119</v>
      </c>
      <c r="U504" s="2" t="s">
        <v>8120</v>
      </c>
      <c r="V504" s="2" t="s">
        <v>8121</v>
      </c>
      <c r="W504" s="2" t="s">
        <v>8122</v>
      </c>
      <c r="X504" s="2" t="s">
        <v>8123</v>
      </c>
      <c r="Y504" s="2"/>
      <c r="Z504" s="2" t="s">
        <v>8124</v>
      </c>
      <c r="AA504" s="2" t="s">
        <v>8125</v>
      </c>
      <c r="AB504" s="2" t="s">
        <v>8111</v>
      </c>
      <c r="AC504" s="2" t="s">
        <v>8126</v>
      </c>
      <c r="AD504" s="2" t="s">
        <v>71</v>
      </c>
      <c r="AE504" s="2"/>
      <c r="AF504" s="2"/>
      <c r="AG504" s="2" t="s">
        <v>128</v>
      </c>
      <c r="AH504" s="2"/>
      <c r="AI504" s="2"/>
      <c r="AJ504" s="2"/>
      <c r="AK504" s="2"/>
      <c r="AL504" s="2"/>
      <c r="AM504" s="2" t="s">
        <v>72</v>
      </c>
      <c r="AN504" s="2"/>
      <c r="AO504" s="2" t="s">
        <v>106</v>
      </c>
      <c r="AP504" s="2" t="s">
        <v>106</v>
      </c>
      <c r="AQ504" s="2" t="s">
        <v>107</v>
      </c>
      <c r="AR504" s="2" t="s">
        <v>107</v>
      </c>
    </row>
    <row r="505" customFormat="false" ht="15" hidden="false" customHeight="false" outlineLevel="0" collapsed="false">
      <c r="A505" s="2" t="s">
        <v>8127</v>
      </c>
      <c r="B505" s="2" t="s">
        <v>45</v>
      </c>
      <c r="C505" s="2" t="s">
        <v>911</v>
      </c>
      <c r="D505" s="2" t="s">
        <v>78</v>
      </c>
      <c r="E505" s="2" t="s">
        <v>8128</v>
      </c>
      <c r="F505" s="2" t="s">
        <v>785</v>
      </c>
      <c r="G505" s="2"/>
      <c r="H505" s="2"/>
      <c r="I505" s="2" t="s">
        <v>51</v>
      </c>
      <c r="J505" s="2" t="s">
        <v>52</v>
      </c>
      <c r="K505" s="2" t="s">
        <v>53</v>
      </c>
      <c r="L505" s="2" t="s">
        <v>8129</v>
      </c>
      <c r="M505" s="2" t="s">
        <v>8130</v>
      </c>
      <c r="N505" s="2" t="s">
        <v>8131</v>
      </c>
      <c r="O505" s="2" t="s">
        <v>496</v>
      </c>
      <c r="P505" s="2" t="s">
        <v>212</v>
      </c>
      <c r="Q505" s="2" t="s">
        <v>4130</v>
      </c>
      <c r="R505" s="2" t="s">
        <v>145</v>
      </c>
      <c r="S505" s="2" t="s">
        <v>8132</v>
      </c>
      <c r="T505" s="2" t="s">
        <v>8133</v>
      </c>
      <c r="U505" s="2" t="s">
        <v>8134</v>
      </c>
      <c r="V505" s="2" t="s">
        <v>8135</v>
      </c>
      <c r="W505" s="2" t="s">
        <v>8136</v>
      </c>
      <c r="X505" s="2" t="s">
        <v>8137</v>
      </c>
      <c r="Y505" s="2"/>
      <c r="Z505" s="2" t="s">
        <v>81</v>
      </c>
      <c r="AA505" s="2" t="s">
        <v>8138</v>
      </c>
      <c r="AB505" s="2" t="s">
        <v>8127</v>
      </c>
      <c r="AC505" s="2" t="s">
        <v>8139</v>
      </c>
      <c r="AD505" s="2" t="s">
        <v>71</v>
      </c>
      <c r="AE505" s="2"/>
      <c r="AF505" s="2"/>
      <c r="AG505" s="2" t="s">
        <v>103</v>
      </c>
      <c r="AH505" s="2" t="s">
        <v>178</v>
      </c>
      <c r="AI505" s="2" t="s">
        <v>8140</v>
      </c>
      <c r="AJ505" s="2" t="s">
        <v>104</v>
      </c>
      <c r="AK505" s="2"/>
      <c r="AL505" s="2"/>
      <c r="AM505" s="2" t="s">
        <v>72</v>
      </c>
      <c r="AN505" s="2"/>
      <c r="AO505" s="2" t="s">
        <v>106</v>
      </c>
      <c r="AP505" s="2" t="s">
        <v>106</v>
      </c>
      <c r="AQ505" s="2" t="s">
        <v>132</v>
      </c>
      <c r="AR505" s="2" t="s">
        <v>132</v>
      </c>
    </row>
    <row r="506" customFormat="false" ht="15" hidden="false" customHeight="false" outlineLevel="0" collapsed="false">
      <c r="A506" s="2" t="s">
        <v>8141</v>
      </c>
      <c r="B506" s="2" t="s">
        <v>45</v>
      </c>
      <c r="C506" s="2" t="s">
        <v>911</v>
      </c>
      <c r="D506" s="2" t="s">
        <v>78</v>
      </c>
      <c r="E506" s="2" t="s">
        <v>8142</v>
      </c>
      <c r="F506" s="2" t="s">
        <v>626</v>
      </c>
      <c r="G506" s="2"/>
      <c r="H506" s="2"/>
      <c r="I506" s="2" t="s">
        <v>51</v>
      </c>
      <c r="J506" s="2" t="s">
        <v>52</v>
      </c>
      <c r="K506" s="2" t="s">
        <v>53</v>
      </c>
      <c r="L506" s="2" t="s">
        <v>8129</v>
      </c>
      <c r="M506" s="2" t="s">
        <v>8130</v>
      </c>
      <c r="N506" s="2" t="s">
        <v>8131</v>
      </c>
      <c r="O506" s="2" t="s">
        <v>496</v>
      </c>
      <c r="P506" s="2" t="s">
        <v>212</v>
      </c>
      <c r="Q506" s="2" t="s">
        <v>4130</v>
      </c>
      <c r="R506" s="2" t="s">
        <v>145</v>
      </c>
      <c r="S506" s="2" t="s">
        <v>8132</v>
      </c>
      <c r="T506" s="2" t="s">
        <v>8133</v>
      </c>
      <c r="U506" s="2" t="s">
        <v>8134</v>
      </c>
      <c r="V506" s="2" t="s">
        <v>8135</v>
      </c>
      <c r="W506" s="2" t="s">
        <v>8136</v>
      </c>
      <c r="X506" s="2" t="s">
        <v>8143</v>
      </c>
      <c r="Y506" s="2"/>
      <c r="Z506" s="2" t="s">
        <v>81</v>
      </c>
      <c r="AA506" s="2" t="s">
        <v>8138</v>
      </c>
      <c r="AB506" s="2" t="s">
        <v>8141</v>
      </c>
      <c r="AC506" s="2" t="s">
        <v>8144</v>
      </c>
      <c r="AD506" s="2" t="s">
        <v>71</v>
      </c>
      <c r="AE506" s="2"/>
      <c r="AF506" s="2"/>
      <c r="AG506" s="2" t="s">
        <v>103</v>
      </c>
      <c r="AH506" s="2" t="s">
        <v>178</v>
      </c>
      <c r="AI506" s="2" t="s">
        <v>8140</v>
      </c>
      <c r="AJ506" s="2" t="s">
        <v>104</v>
      </c>
      <c r="AK506" s="2"/>
      <c r="AL506" s="2"/>
      <c r="AM506" s="2" t="s">
        <v>72</v>
      </c>
      <c r="AN506" s="2"/>
      <c r="AO506" s="2" t="s">
        <v>106</v>
      </c>
      <c r="AP506" s="2" t="s">
        <v>106</v>
      </c>
      <c r="AQ506" s="2" t="s">
        <v>132</v>
      </c>
      <c r="AR506" s="2" t="s">
        <v>132</v>
      </c>
    </row>
    <row r="507" customFormat="false" ht="15" hidden="false" customHeight="false" outlineLevel="0" collapsed="false">
      <c r="A507" s="2" t="s">
        <v>8145</v>
      </c>
      <c r="B507" s="2" t="s">
        <v>109</v>
      </c>
      <c r="C507" s="2" t="s">
        <v>911</v>
      </c>
      <c r="D507" s="2" t="s">
        <v>78</v>
      </c>
      <c r="E507" s="2" t="s">
        <v>8146</v>
      </c>
      <c r="F507" s="2" t="s">
        <v>8147</v>
      </c>
      <c r="G507" s="2" t="s">
        <v>8148</v>
      </c>
      <c r="H507" s="2" t="s">
        <v>8149</v>
      </c>
      <c r="I507" s="2" t="s">
        <v>51</v>
      </c>
      <c r="J507" s="2" t="s">
        <v>52</v>
      </c>
      <c r="K507" s="2" t="s">
        <v>879</v>
      </c>
      <c r="L507" s="2" t="s">
        <v>8150</v>
      </c>
      <c r="M507" s="2" t="s">
        <v>8151</v>
      </c>
      <c r="N507" s="2" t="s">
        <v>8152</v>
      </c>
      <c r="O507" s="2" t="s">
        <v>88</v>
      </c>
      <c r="P507" s="2" t="s">
        <v>56</v>
      </c>
      <c r="Q507" s="2" t="s">
        <v>809</v>
      </c>
      <c r="R507" s="2" t="s">
        <v>810</v>
      </c>
      <c r="S507" s="2" t="s">
        <v>8153</v>
      </c>
      <c r="T507" s="2" t="s">
        <v>8154</v>
      </c>
      <c r="U507" s="2" t="s">
        <v>8155</v>
      </c>
      <c r="V507" s="2" t="s">
        <v>8156</v>
      </c>
      <c r="W507" s="2" t="s">
        <v>8157</v>
      </c>
      <c r="X507" s="2" t="s">
        <v>8148</v>
      </c>
      <c r="Y507" s="2" t="s">
        <v>8155</v>
      </c>
      <c r="Z507" s="2" t="s">
        <v>81</v>
      </c>
      <c r="AA507" s="2" t="s">
        <v>8158</v>
      </c>
      <c r="AB507" s="2" t="s">
        <v>8145</v>
      </c>
      <c r="AC507" s="2" t="s">
        <v>8159</v>
      </c>
      <c r="AD507" s="2" t="s">
        <v>71</v>
      </c>
      <c r="AE507" s="2"/>
      <c r="AF507" s="2"/>
      <c r="AG507" s="2" t="s">
        <v>1208</v>
      </c>
      <c r="AH507" s="2"/>
      <c r="AI507" s="2"/>
      <c r="AJ507" s="2"/>
      <c r="AK507" s="2"/>
      <c r="AL507" s="2"/>
      <c r="AM507" s="2" t="s">
        <v>72</v>
      </c>
      <c r="AN507" s="2"/>
      <c r="AO507" s="2" t="s">
        <v>106</v>
      </c>
      <c r="AP507" s="2" t="s">
        <v>74</v>
      </c>
      <c r="AQ507" s="2" t="s">
        <v>132</v>
      </c>
      <c r="AR507" s="2"/>
    </row>
    <row r="508" customFormat="false" ht="15" hidden="false" customHeight="false" outlineLevel="0" collapsed="false">
      <c r="A508" s="2" t="s">
        <v>8160</v>
      </c>
      <c r="B508" s="2" t="s">
        <v>278</v>
      </c>
      <c r="C508" s="2" t="s">
        <v>3139</v>
      </c>
      <c r="D508" s="2" t="s">
        <v>78</v>
      </c>
      <c r="E508" s="2" t="s">
        <v>8161</v>
      </c>
      <c r="F508" s="2" t="s">
        <v>2511</v>
      </c>
      <c r="G508" s="2"/>
      <c r="H508" s="2" t="s">
        <v>8162</v>
      </c>
      <c r="I508" s="2" t="s">
        <v>83</v>
      </c>
      <c r="J508" s="2" t="s">
        <v>52</v>
      </c>
      <c r="K508" s="2" t="s">
        <v>1585</v>
      </c>
      <c r="L508" s="2" t="s">
        <v>513</v>
      </c>
      <c r="M508" s="2" t="s">
        <v>8163</v>
      </c>
      <c r="N508" s="2" t="s">
        <v>442</v>
      </c>
      <c r="O508" s="2" t="s">
        <v>212</v>
      </c>
      <c r="P508" s="2" t="s">
        <v>1128</v>
      </c>
      <c r="Q508" s="2" t="s">
        <v>59</v>
      </c>
      <c r="R508" s="2" t="s">
        <v>60</v>
      </c>
      <c r="S508" s="2" t="s">
        <v>8164</v>
      </c>
      <c r="T508" s="2" t="s">
        <v>8165</v>
      </c>
      <c r="U508" s="2" t="s">
        <v>8166</v>
      </c>
      <c r="V508" s="2" t="s">
        <v>8167</v>
      </c>
      <c r="W508" s="2" t="s">
        <v>8168</v>
      </c>
      <c r="X508" s="2" t="s">
        <v>8169</v>
      </c>
      <c r="Y508" s="2"/>
      <c r="Z508" s="2" t="s">
        <v>8170</v>
      </c>
      <c r="AA508" s="2" t="s">
        <v>8171</v>
      </c>
      <c r="AB508" s="2" t="s">
        <v>8160</v>
      </c>
      <c r="AC508" s="2" t="s">
        <v>8172</v>
      </c>
      <c r="AD508" s="2" t="s">
        <v>71</v>
      </c>
      <c r="AE508" s="2"/>
      <c r="AF508" s="2"/>
      <c r="AG508" s="2" t="s">
        <v>298</v>
      </c>
      <c r="AH508" s="2"/>
      <c r="AI508" s="2"/>
      <c r="AJ508" s="2"/>
      <c r="AK508" s="2"/>
      <c r="AL508" s="2"/>
      <c r="AM508" s="2" t="s">
        <v>104</v>
      </c>
      <c r="AN508" s="2" t="s">
        <v>2558</v>
      </c>
      <c r="AO508" s="2" t="s">
        <v>156</v>
      </c>
      <c r="AP508" s="2" t="s">
        <v>156</v>
      </c>
      <c r="AQ508" s="2" t="s">
        <v>132</v>
      </c>
      <c r="AR508" s="2" t="s">
        <v>132</v>
      </c>
    </row>
    <row r="509" customFormat="false" ht="15" hidden="false" customHeight="false" outlineLevel="0" collapsed="false">
      <c r="A509" s="2" t="s">
        <v>8173</v>
      </c>
      <c r="B509" s="2" t="s">
        <v>1415</v>
      </c>
      <c r="C509" s="2" t="s">
        <v>911</v>
      </c>
      <c r="D509" s="2" t="s">
        <v>78</v>
      </c>
      <c r="E509" s="2" t="s">
        <v>8174</v>
      </c>
      <c r="F509" s="2" t="s">
        <v>8175</v>
      </c>
      <c r="G509" s="2" t="s">
        <v>8176</v>
      </c>
      <c r="H509" s="2" t="s">
        <v>8177</v>
      </c>
      <c r="I509" s="2" t="s">
        <v>83</v>
      </c>
      <c r="J509" s="2" t="s">
        <v>52</v>
      </c>
      <c r="K509" s="2" t="s">
        <v>53</v>
      </c>
      <c r="L509" s="2" t="s">
        <v>8178</v>
      </c>
      <c r="M509" s="2" t="s">
        <v>8179</v>
      </c>
      <c r="N509" s="2" t="s">
        <v>1159</v>
      </c>
      <c r="O509" s="2" t="s">
        <v>117</v>
      </c>
      <c r="P509" s="2" t="s">
        <v>2090</v>
      </c>
      <c r="Q509" s="2" t="s">
        <v>4576</v>
      </c>
      <c r="R509" s="2" t="s">
        <v>8180</v>
      </c>
      <c r="S509" s="2" t="s">
        <v>8181</v>
      </c>
      <c r="T509" s="2" t="s">
        <v>8182</v>
      </c>
      <c r="U509" s="2" t="s">
        <v>8176</v>
      </c>
      <c r="V509" s="2" t="s">
        <v>8183</v>
      </c>
      <c r="W509" s="2"/>
      <c r="X509" s="2" t="s">
        <v>8184</v>
      </c>
      <c r="Y509" s="2" t="s">
        <v>8185</v>
      </c>
      <c r="Z509" s="2" t="s">
        <v>8186</v>
      </c>
      <c r="AA509" s="2" t="s">
        <v>8187</v>
      </c>
      <c r="AB509" s="2" t="s">
        <v>8173</v>
      </c>
      <c r="AC509" s="2" t="s">
        <v>8188</v>
      </c>
      <c r="AD509" s="2" t="s">
        <v>71</v>
      </c>
      <c r="AE509" s="2"/>
      <c r="AF509" s="2"/>
      <c r="AG509" s="2" t="s">
        <v>128</v>
      </c>
      <c r="AH509" s="2"/>
      <c r="AI509" s="2"/>
      <c r="AJ509" s="2"/>
      <c r="AK509" s="2"/>
      <c r="AL509" s="2"/>
      <c r="AM509" s="2" t="s">
        <v>72</v>
      </c>
      <c r="AN509" s="2"/>
      <c r="AO509" s="2" t="s">
        <v>156</v>
      </c>
      <c r="AP509" s="2" t="s">
        <v>74</v>
      </c>
      <c r="AQ509" s="2" t="s">
        <v>107</v>
      </c>
      <c r="AR509" s="2"/>
    </row>
    <row r="510" customFormat="false" ht="15" hidden="false" customHeight="false" outlineLevel="0" collapsed="false">
      <c r="A510" s="2" t="s">
        <v>8189</v>
      </c>
      <c r="B510" s="2" t="s">
        <v>109</v>
      </c>
      <c r="C510" s="2" t="s">
        <v>911</v>
      </c>
      <c r="D510" s="2" t="s">
        <v>78</v>
      </c>
      <c r="E510" s="2" t="s">
        <v>8190</v>
      </c>
      <c r="F510" s="2" t="s">
        <v>8191</v>
      </c>
      <c r="G510" s="2" t="s">
        <v>8192</v>
      </c>
      <c r="H510" s="2" t="s">
        <v>8193</v>
      </c>
      <c r="I510" s="2" t="s">
        <v>83</v>
      </c>
      <c r="J510" s="2" t="s">
        <v>52</v>
      </c>
      <c r="K510" s="2" t="s">
        <v>8194</v>
      </c>
      <c r="L510" s="2" t="s">
        <v>8195</v>
      </c>
      <c r="M510" s="2" t="s">
        <v>8196</v>
      </c>
      <c r="N510" s="2" t="s">
        <v>8197</v>
      </c>
      <c r="O510" s="2" t="s">
        <v>287</v>
      </c>
      <c r="P510" s="2" t="s">
        <v>58</v>
      </c>
      <c r="Q510" s="2" t="s">
        <v>145</v>
      </c>
      <c r="R510" s="2" t="s">
        <v>145</v>
      </c>
      <c r="S510" s="2" t="s">
        <v>8198</v>
      </c>
      <c r="T510" s="2" t="s">
        <v>8199</v>
      </c>
      <c r="U510" s="2" t="s">
        <v>8192</v>
      </c>
      <c r="V510" s="2" t="s">
        <v>8200</v>
      </c>
      <c r="W510" s="2" t="s">
        <v>8199</v>
      </c>
      <c r="X510" s="2" t="s">
        <v>8192</v>
      </c>
      <c r="Y510" s="2"/>
      <c r="Z510" s="2" t="s">
        <v>8201</v>
      </c>
      <c r="AA510" s="2" t="s">
        <v>8202</v>
      </c>
      <c r="AB510" s="2" t="s">
        <v>8189</v>
      </c>
      <c r="AC510" s="2" t="s">
        <v>8203</v>
      </c>
      <c r="AD510" s="2" t="s">
        <v>71</v>
      </c>
      <c r="AE510" s="2"/>
      <c r="AF510" s="2"/>
      <c r="AG510" s="2" t="s">
        <v>298</v>
      </c>
      <c r="AH510" s="2" t="s">
        <v>178</v>
      </c>
      <c r="AI510" s="2" t="s">
        <v>8204</v>
      </c>
      <c r="AJ510" s="2" t="s">
        <v>278</v>
      </c>
      <c r="AK510" s="2"/>
      <c r="AL510" s="2"/>
      <c r="AM510" s="2" t="s">
        <v>72</v>
      </c>
      <c r="AN510" s="2"/>
      <c r="AO510" s="2" t="s">
        <v>156</v>
      </c>
      <c r="AP510" s="2" t="s">
        <v>74</v>
      </c>
      <c r="AQ510" s="2" t="s">
        <v>132</v>
      </c>
      <c r="AR510" s="2"/>
    </row>
    <row r="511" customFormat="false" ht="15" hidden="false" customHeight="false" outlineLevel="0" collapsed="false">
      <c r="A511" s="2" t="s">
        <v>8205</v>
      </c>
      <c r="B511" s="2" t="s">
        <v>76</v>
      </c>
      <c r="C511" s="2" t="s">
        <v>911</v>
      </c>
      <c r="D511" s="2" t="s">
        <v>78</v>
      </c>
      <c r="E511" s="2" t="s">
        <v>8206</v>
      </c>
      <c r="F511" s="2" t="s">
        <v>8207</v>
      </c>
      <c r="G511" s="2" t="s">
        <v>8208</v>
      </c>
      <c r="H511" s="2" t="s">
        <v>8209</v>
      </c>
      <c r="I511" s="2" t="s">
        <v>83</v>
      </c>
      <c r="J511" s="2" t="s">
        <v>52</v>
      </c>
      <c r="K511" s="2" t="s">
        <v>879</v>
      </c>
      <c r="L511" s="2" t="s">
        <v>8210</v>
      </c>
      <c r="M511" s="2" t="s">
        <v>8211</v>
      </c>
      <c r="N511" s="2" t="s">
        <v>164</v>
      </c>
      <c r="O511" s="2" t="s">
        <v>287</v>
      </c>
      <c r="P511" s="2" t="s">
        <v>88</v>
      </c>
      <c r="Q511" s="2" t="s">
        <v>8212</v>
      </c>
      <c r="R511" s="2" t="s">
        <v>8213</v>
      </c>
      <c r="S511" s="2" t="s">
        <v>8214</v>
      </c>
      <c r="T511" s="2" t="s">
        <v>8215</v>
      </c>
      <c r="U511" s="2" t="s">
        <v>8208</v>
      </c>
      <c r="V511" s="2" t="s">
        <v>8216</v>
      </c>
      <c r="W511" s="2"/>
      <c r="X511" s="2" t="s">
        <v>8217</v>
      </c>
      <c r="Y511" s="2"/>
      <c r="Z511" s="2"/>
      <c r="AA511" s="2" t="s">
        <v>8218</v>
      </c>
      <c r="AB511" s="2" t="s">
        <v>8205</v>
      </c>
      <c r="AC511" s="2" t="s">
        <v>8219</v>
      </c>
      <c r="AD511" s="2" t="s">
        <v>71</v>
      </c>
      <c r="AE511" s="2"/>
      <c r="AF511" s="2"/>
      <c r="AG511" s="2"/>
      <c r="AH511" s="2"/>
      <c r="AI511" s="2"/>
      <c r="AJ511" s="2"/>
      <c r="AK511" s="2"/>
      <c r="AL511" s="2"/>
      <c r="AM511" s="2" t="s">
        <v>72</v>
      </c>
      <c r="AN511" s="2"/>
      <c r="AO511" s="2"/>
      <c r="AP511" s="2"/>
      <c r="AQ511" s="2"/>
      <c r="AR511" s="2"/>
    </row>
    <row r="512" customFormat="false" ht="15" hidden="false" customHeight="false" outlineLevel="0" collapsed="false">
      <c r="A512" s="2" t="s">
        <v>8220</v>
      </c>
      <c r="B512" s="2" t="s">
        <v>76</v>
      </c>
      <c r="C512" s="2" t="s">
        <v>911</v>
      </c>
      <c r="D512" s="2" t="s">
        <v>78</v>
      </c>
      <c r="E512" s="2" t="s">
        <v>8221</v>
      </c>
      <c r="F512" s="2" t="s">
        <v>8222</v>
      </c>
      <c r="G512" s="2" t="s">
        <v>8208</v>
      </c>
      <c r="H512" s="2" t="s">
        <v>8209</v>
      </c>
      <c r="I512" s="2" t="s">
        <v>51</v>
      </c>
      <c r="J512" s="2" t="s">
        <v>52</v>
      </c>
      <c r="K512" s="2" t="s">
        <v>879</v>
      </c>
      <c r="L512" s="2" t="s">
        <v>5829</v>
      </c>
      <c r="M512" s="2" t="s">
        <v>8211</v>
      </c>
      <c r="N512" s="2" t="s">
        <v>164</v>
      </c>
      <c r="O512" s="2" t="s">
        <v>104</v>
      </c>
      <c r="P512" s="2" t="s">
        <v>2542</v>
      </c>
      <c r="Q512" s="2" t="s">
        <v>8212</v>
      </c>
      <c r="R512" s="2" t="s">
        <v>8213</v>
      </c>
      <c r="S512" s="2" t="s">
        <v>8214</v>
      </c>
      <c r="T512" s="2" t="s">
        <v>8223</v>
      </c>
      <c r="U512" s="2" t="s">
        <v>8217</v>
      </c>
      <c r="V512" s="2" t="s">
        <v>8216</v>
      </c>
      <c r="W512" s="2" t="s">
        <v>8224</v>
      </c>
      <c r="X512" s="2" t="s">
        <v>8225</v>
      </c>
      <c r="Y512" s="2" t="s">
        <v>8217</v>
      </c>
      <c r="Z512" s="2" t="s">
        <v>8226</v>
      </c>
      <c r="AA512" s="2" t="s">
        <v>8218</v>
      </c>
      <c r="AB512" s="2" t="s">
        <v>8220</v>
      </c>
      <c r="AC512" s="2" t="s">
        <v>8227</v>
      </c>
      <c r="AD512" s="2" t="s">
        <v>71</v>
      </c>
      <c r="AE512" s="2"/>
      <c r="AF512" s="2"/>
      <c r="AG512" s="2" t="s">
        <v>128</v>
      </c>
      <c r="AH512" s="2"/>
      <c r="AI512" s="2"/>
      <c r="AJ512" s="2"/>
      <c r="AK512" s="2"/>
      <c r="AL512" s="2"/>
      <c r="AM512" s="2" t="s">
        <v>72</v>
      </c>
      <c r="AN512" s="2"/>
      <c r="AO512" s="2" t="s">
        <v>106</v>
      </c>
      <c r="AP512" s="2" t="s">
        <v>74</v>
      </c>
      <c r="AQ512" s="2" t="s">
        <v>132</v>
      </c>
      <c r="AR512" s="2" t="s">
        <v>204</v>
      </c>
    </row>
    <row r="513" customFormat="false" ht="15" hidden="false" customHeight="false" outlineLevel="0" collapsed="false">
      <c r="A513" s="2" t="s">
        <v>8228</v>
      </c>
      <c r="B513" s="2" t="s">
        <v>278</v>
      </c>
      <c r="C513" s="2" t="s">
        <v>3139</v>
      </c>
      <c r="D513" s="2" t="s">
        <v>78</v>
      </c>
      <c r="E513" s="2" t="s">
        <v>8229</v>
      </c>
      <c r="F513" s="2" t="s">
        <v>8230</v>
      </c>
      <c r="G513" s="2" t="s">
        <v>8231</v>
      </c>
      <c r="H513" s="2" t="s">
        <v>8232</v>
      </c>
      <c r="I513" s="2" t="s">
        <v>51</v>
      </c>
      <c r="J513" s="2" t="s">
        <v>52</v>
      </c>
      <c r="K513" s="2" t="s">
        <v>729</v>
      </c>
      <c r="L513" s="2" t="s">
        <v>8233</v>
      </c>
      <c r="M513" s="2" t="s">
        <v>8234</v>
      </c>
      <c r="N513" s="2" t="s">
        <v>3750</v>
      </c>
      <c r="O513" s="2" t="s">
        <v>213</v>
      </c>
      <c r="P513" s="2" t="s">
        <v>555</v>
      </c>
      <c r="Q513" s="2" t="s">
        <v>215</v>
      </c>
      <c r="R513" s="2" t="s">
        <v>72</v>
      </c>
      <c r="S513" s="2" t="s">
        <v>8235</v>
      </c>
      <c r="T513" s="2" t="s">
        <v>72</v>
      </c>
      <c r="U513" s="2" t="s">
        <v>8231</v>
      </c>
      <c r="V513" s="2" t="s">
        <v>8236</v>
      </c>
      <c r="W513" s="2" t="s">
        <v>8237</v>
      </c>
      <c r="X513" s="2" t="s">
        <v>8238</v>
      </c>
      <c r="Y513" s="2" t="s">
        <v>8239</v>
      </c>
      <c r="Z513" s="2" t="s">
        <v>8240</v>
      </c>
      <c r="AA513" s="2" t="s">
        <v>6319</v>
      </c>
      <c r="AB513" s="2" t="s">
        <v>8228</v>
      </c>
      <c r="AC513" s="2" t="s">
        <v>8241</v>
      </c>
      <c r="AD513" s="2" t="s">
        <v>71</v>
      </c>
      <c r="AE513" s="2"/>
      <c r="AF513" s="2"/>
      <c r="AG513" s="2"/>
      <c r="AH513" s="2"/>
      <c r="AI513" s="2" t="s">
        <v>154</v>
      </c>
      <c r="AJ513" s="2"/>
      <c r="AK513" s="2"/>
      <c r="AL513" s="2"/>
      <c r="AM513" s="2" t="s">
        <v>104</v>
      </c>
      <c r="AN513" s="2" t="s">
        <v>2558</v>
      </c>
      <c r="AO513" s="2" t="s">
        <v>73</v>
      </c>
      <c r="AP513" s="2" t="s">
        <v>106</v>
      </c>
      <c r="AQ513" s="2"/>
      <c r="AR513" s="2"/>
    </row>
    <row r="514" customFormat="false" ht="15" hidden="false" customHeight="false" outlineLevel="0" collapsed="false">
      <c r="A514" s="2" t="s">
        <v>8242</v>
      </c>
      <c r="B514" s="2" t="s">
        <v>278</v>
      </c>
      <c r="C514" s="2" t="s">
        <v>7423</v>
      </c>
      <c r="D514" s="2" t="s">
        <v>78</v>
      </c>
      <c r="E514" s="2" t="s">
        <v>8243</v>
      </c>
      <c r="F514" s="2" t="s">
        <v>8244</v>
      </c>
      <c r="G514" s="2" t="s">
        <v>8245</v>
      </c>
      <c r="H514" s="2"/>
      <c r="I514" s="2" t="s">
        <v>83</v>
      </c>
      <c r="J514" s="2" t="s">
        <v>52</v>
      </c>
      <c r="K514" s="2" t="s">
        <v>879</v>
      </c>
      <c r="L514" s="2" t="s">
        <v>8246</v>
      </c>
      <c r="M514" s="2" t="s">
        <v>8247</v>
      </c>
      <c r="N514" s="2" t="s">
        <v>554</v>
      </c>
      <c r="O514" s="2" t="s">
        <v>142</v>
      </c>
      <c r="P514" s="2" t="s">
        <v>328</v>
      </c>
      <c r="Q514" s="2" t="s">
        <v>8248</v>
      </c>
      <c r="R514" s="2" t="s">
        <v>8249</v>
      </c>
      <c r="S514" s="2" t="s">
        <v>8250</v>
      </c>
      <c r="T514" s="2" t="s">
        <v>72</v>
      </c>
      <c r="U514" s="2" t="s">
        <v>8251</v>
      </c>
      <c r="V514" s="2" t="s">
        <v>8252</v>
      </c>
      <c r="W514" s="2" t="s">
        <v>8253</v>
      </c>
      <c r="X514" s="2" t="s">
        <v>8245</v>
      </c>
      <c r="Y514" s="2"/>
      <c r="Z514" s="2" t="s">
        <v>8254</v>
      </c>
      <c r="AA514" s="2" t="s">
        <v>1639</v>
      </c>
      <c r="AB514" s="2" t="s">
        <v>8242</v>
      </c>
      <c r="AC514" s="2" t="s">
        <v>8255</v>
      </c>
      <c r="AD514" s="2" t="s">
        <v>71</v>
      </c>
      <c r="AE514" s="2"/>
      <c r="AF514" s="2"/>
      <c r="AG514" s="2" t="s">
        <v>1495</v>
      </c>
      <c r="AH514" s="2"/>
      <c r="AI514" s="2"/>
      <c r="AJ514" s="2"/>
      <c r="AK514" s="2"/>
      <c r="AL514" s="2"/>
      <c r="AM514" s="2" t="s">
        <v>104</v>
      </c>
      <c r="AN514" s="2" t="s">
        <v>3241</v>
      </c>
      <c r="AO514" s="2" t="s">
        <v>106</v>
      </c>
      <c r="AP514" s="2" t="s">
        <v>74</v>
      </c>
      <c r="AQ514" s="2"/>
      <c r="AR514" s="2"/>
    </row>
    <row r="515" customFormat="false" ht="15" hidden="false" customHeight="false" outlineLevel="0" collapsed="false">
      <c r="A515" s="2" t="s">
        <v>8256</v>
      </c>
      <c r="B515" s="2" t="s">
        <v>278</v>
      </c>
      <c r="C515" s="2" t="s">
        <v>7423</v>
      </c>
      <c r="D515" s="2" t="s">
        <v>78</v>
      </c>
      <c r="E515" s="2" t="s">
        <v>8257</v>
      </c>
      <c r="F515" s="2" t="s">
        <v>8258</v>
      </c>
      <c r="G515" s="2" t="s">
        <v>8259</v>
      </c>
      <c r="H515" s="2" t="s">
        <v>8260</v>
      </c>
      <c r="I515" s="2" t="s">
        <v>51</v>
      </c>
      <c r="J515" s="2" t="s">
        <v>52</v>
      </c>
      <c r="K515" s="2" t="s">
        <v>1381</v>
      </c>
      <c r="L515" s="2" t="s">
        <v>8261</v>
      </c>
      <c r="M515" s="2" t="s">
        <v>8262</v>
      </c>
      <c r="N515" s="2" t="s">
        <v>8263</v>
      </c>
      <c r="O515" s="2" t="s">
        <v>573</v>
      </c>
      <c r="P515" s="2" t="s">
        <v>774</v>
      </c>
      <c r="Q515" s="2" t="s">
        <v>1367</v>
      </c>
      <c r="R515" s="2" t="s">
        <v>90</v>
      </c>
      <c r="S515" s="2" t="s">
        <v>8264</v>
      </c>
      <c r="T515" s="2" t="s">
        <v>8265</v>
      </c>
      <c r="U515" s="2" t="s">
        <v>8266</v>
      </c>
      <c r="V515" s="2" t="s">
        <v>8267</v>
      </c>
      <c r="W515" s="2" t="s">
        <v>8268</v>
      </c>
      <c r="X515" s="2" t="s">
        <v>8266</v>
      </c>
      <c r="Y515" s="2"/>
      <c r="Z515" s="2" t="s">
        <v>8269</v>
      </c>
      <c r="AA515" s="2" t="s">
        <v>8270</v>
      </c>
      <c r="AB515" s="2" t="s">
        <v>8256</v>
      </c>
      <c r="AC515" s="2" t="s">
        <v>8271</v>
      </c>
      <c r="AD515" s="2" t="s">
        <v>71</v>
      </c>
      <c r="AE515" s="2"/>
      <c r="AF515" s="2"/>
      <c r="AG515" s="2" t="s">
        <v>103</v>
      </c>
      <c r="AH515" s="2" t="s">
        <v>253</v>
      </c>
      <c r="AI515" s="2" t="s">
        <v>1396</v>
      </c>
      <c r="AJ515" s="2" t="s">
        <v>253</v>
      </c>
      <c r="AK515" s="2" t="s">
        <v>1371</v>
      </c>
      <c r="AL515" s="2" t="s">
        <v>8272</v>
      </c>
      <c r="AM515" s="2" t="s">
        <v>72</v>
      </c>
      <c r="AN515" s="2"/>
      <c r="AO515" s="2" t="s">
        <v>106</v>
      </c>
      <c r="AP515" s="2" t="s">
        <v>106</v>
      </c>
      <c r="AQ515" s="2" t="s">
        <v>132</v>
      </c>
      <c r="AR515" s="2" t="s">
        <v>132</v>
      </c>
    </row>
    <row r="516" customFormat="false" ht="15" hidden="false" customHeight="false" outlineLevel="0" collapsed="false">
      <c r="A516" s="2" t="s">
        <v>8273</v>
      </c>
      <c r="B516" s="2" t="s">
        <v>76</v>
      </c>
      <c r="C516" s="2" t="s">
        <v>7105</v>
      </c>
      <c r="D516" s="2" t="s">
        <v>78</v>
      </c>
      <c r="E516" s="2" t="s">
        <v>8274</v>
      </c>
      <c r="F516" s="2" t="s">
        <v>8275</v>
      </c>
      <c r="G516" s="2"/>
      <c r="H516" s="2"/>
      <c r="I516" s="2" t="s">
        <v>83</v>
      </c>
      <c r="J516" s="2" t="s">
        <v>52</v>
      </c>
      <c r="K516" s="2" t="s">
        <v>729</v>
      </c>
      <c r="L516" s="2" t="s">
        <v>8276</v>
      </c>
      <c r="M516" s="2" t="s">
        <v>8277</v>
      </c>
      <c r="N516" s="2" t="s">
        <v>164</v>
      </c>
      <c r="O516" s="2" t="s">
        <v>142</v>
      </c>
      <c r="P516" s="2" t="s">
        <v>774</v>
      </c>
      <c r="Q516" s="2" t="s">
        <v>8278</v>
      </c>
      <c r="R516" s="2" t="s">
        <v>2249</v>
      </c>
      <c r="S516" s="2" t="s">
        <v>8279</v>
      </c>
      <c r="T516" s="2" t="s">
        <v>8280</v>
      </c>
      <c r="U516" s="2" t="s">
        <v>8281</v>
      </c>
      <c r="V516" s="2" t="s">
        <v>8282</v>
      </c>
      <c r="W516" s="2"/>
      <c r="X516" s="2" t="s">
        <v>8283</v>
      </c>
      <c r="Y516" s="2" t="s">
        <v>8284</v>
      </c>
      <c r="Z516" s="2" t="s">
        <v>8285</v>
      </c>
      <c r="AA516" s="2" t="s">
        <v>8286</v>
      </c>
      <c r="AB516" s="2" t="s">
        <v>8273</v>
      </c>
      <c r="AC516" s="2" t="s">
        <v>8287</v>
      </c>
      <c r="AD516" s="2" t="s">
        <v>71</v>
      </c>
      <c r="AE516" s="2"/>
      <c r="AF516" s="2"/>
      <c r="AG516" s="2" t="s">
        <v>298</v>
      </c>
      <c r="AH516" s="2" t="s">
        <v>178</v>
      </c>
      <c r="AI516" s="2"/>
      <c r="AJ516" s="2"/>
      <c r="AK516" s="2"/>
      <c r="AL516" s="2"/>
      <c r="AM516" s="2" t="s">
        <v>72</v>
      </c>
      <c r="AN516" s="2"/>
      <c r="AO516" s="2" t="s">
        <v>106</v>
      </c>
      <c r="AP516" s="2" t="s">
        <v>74</v>
      </c>
      <c r="AQ516" s="2" t="s">
        <v>132</v>
      </c>
      <c r="AR516" s="2"/>
    </row>
    <row r="517" customFormat="false" ht="15" hidden="false" customHeight="false" outlineLevel="0" collapsed="false">
      <c r="A517" s="2" t="s">
        <v>8288</v>
      </c>
      <c r="B517" s="2" t="s">
        <v>278</v>
      </c>
      <c r="C517" s="2" t="s">
        <v>7298</v>
      </c>
      <c r="D517" s="2" t="s">
        <v>78</v>
      </c>
      <c r="E517" s="2" t="s">
        <v>8289</v>
      </c>
      <c r="F517" s="2" t="s">
        <v>974</v>
      </c>
      <c r="G517" s="2" t="s">
        <v>8290</v>
      </c>
      <c r="H517" s="2" t="s">
        <v>8291</v>
      </c>
      <c r="I517" s="2" t="s">
        <v>83</v>
      </c>
      <c r="J517" s="2" t="s">
        <v>52</v>
      </c>
      <c r="K517" s="2" t="s">
        <v>53</v>
      </c>
      <c r="L517" s="2" t="s">
        <v>8292</v>
      </c>
      <c r="M517" s="2" t="s">
        <v>8293</v>
      </c>
      <c r="N517" s="2" t="s">
        <v>1299</v>
      </c>
      <c r="O517" s="2" t="s">
        <v>57</v>
      </c>
      <c r="P517" s="2" t="s">
        <v>88</v>
      </c>
      <c r="Q517" s="2" t="s">
        <v>387</v>
      </c>
      <c r="R517" s="2" t="s">
        <v>2653</v>
      </c>
      <c r="S517" s="2" t="s">
        <v>8294</v>
      </c>
      <c r="T517" s="2" t="s">
        <v>8295</v>
      </c>
      <c r="U517" s="2" t="s">
        <v>8296</v>
      </c>
      <c r="V517" s="2" t="s">
        <v>8297</v>
      </c>
      <c r="W517" s="2"/>
      <c r="X517" s="2" t="s">
        <v>8298</v>
      </c>
      <c r="Y517" s="2" t="s">
        <v>8299</v>
      </c>
      <c r="Z517" s="2" t="s">
        <v>8300</v>
      </c>
      <c r="AA517" s="2" t="s">
        <v>8301</v>
      </c>
      <c r="AB517" s="2" t="s">
        <v>8288</v>
      </c>
      <c r="AC517" s="2" t="s">
        <v>8302</v>
      </c>
      <c r="AD517" s="2" t="s">
        <v>71</v>
      </c>
      <c r="AE517" s="2"/>
      <c r="AF517" s="2"/>
      <c r="AG517" s="2" t="s">
        <v>663</v>
      </c>
      <c r="AH517" s="2"/>
      <c r="AI517" s="2"/>
      <c r="AJ517" s="2"/>
      <c r="AK517" s="2"/>
      <c r="AL517" s="2"/>
      <c r="AM517" s="2" t="s">
        <v>104</v>
      </c>
      <c r="AN517" s="2" t="s">
        <v>2558</v>
      </c>
      <c r="AO517" s="2" t="s">
        <v>73</v>
      </c>
      <c r="AP517" s="2" t="s">
        <v>74</v>
      </c>
      <c r="AQ517" s="2" t="s">
        <v>132</v>
      </c>
      <c r="AR517" s="2"/>
    </row>
    <row r="518" customFormat="false" ht="15" hidden="false" customHeight="false" outlineLevel="0" collapsed="false">
      <c r="A518" s="2" t="s">
        <v>8303</v>
      </c>
      <c r="B518" s="2" t="s">
        <v>76</v>
      </c>
      <c r="C518" s="2" t="s">
        <v>8304</v>
      </c>
      <c r="D518" s="2" t="s">
        <v>78</v>
      </c>
      <c r="E518" s="2" t="s">
        <v>8305</v>
      </c>
      <c r="F518" s="2" t="s">
        <v>8306</v>
      </c>
      <c r="G518" s="2" t="s">
        <v>8307</v>
      </c>
      <c r="H518" s="2" t="s">
        <v>8308</v>
      </c>
      <c r="I518" s="2" t="s">
        <v>83</v>
      </c>
      <c r="J518" s="2" t="s">
        <v>52</v>
      </c>
      <c r="K518" s="2" t="s">
        <v>53</v>
      </c>
      <c r="L518" s="2" t="s">
        <v>5174</v>
      </c>
      <c r="M518" s="2" t="s">
        <v>8309</v>
      </c>
      <c r="N518" s="2" t="s">
        <v>8310</v>
      </c>
      <c r="O518" s="2" t="s">
        <v>555</v>
      </c>
      <c r="P518" s="2" t="s">
        <v>190</v>
      </c>
      <c r="Q518" s="2" t="s">
        <v>6030</v>
      </c>
      <c r="R518" s="2" t="s">
        <v>8311</v>
      </c>
      <c r="S518" s="2" t="s">
        <v>8312</v>
      </c>
      <c r="T518" s="2" t="s">
        <v>8313</v>
      </c>
      <c r="U518" s="2" t="s">
        <v>8314</v>
      </c>
      <c r="V518" s="2" t="s">
        <v>8315</v>
      </c>
      <c r="W518" s="2" t="s">
        <v>8316</v>
      </c>
      <c r="X518" s="2" t="s">
        <v>8317</v>
      </c>
      <c r="Y518" s="2"/>
      <c r="Z518" s="2" t="s">
        <v>8318</v>
      </c>
      <c r="AA518" s="2" t="s">
        <v>8319</v>
      </c>
      <c r="AB518" s="2" t="s">
        <v>8303</v>
      </c>
      <c r="AC518" s="2" t="s">
        <v>8320</v>
      </c>
      <c r="AD518" s="2" t="s">
        <v>71</v>
      </c>
      <c r="AE518" s="2"/>
      <c r="AF518" s="2"/>
      <c r="AG518" s="2" t="s">
        <v>103</v>
      </c>
      <c r="AH518" s="2" t="s">
        <v>178</v>
      </c>
      <c r="AI518" s="2" t="s">
        <v>8321</v>
      </c>
      <c r="AJ518" s="2" t="s">
        <v>8322</v>
      </c>
      <c r="AK518" s="2"/>
      <c r="AL518" s="2"/>
      <c r="AM518" s="2" t="s">
        <v>72</v>
      </c>
      <c r="AN518" s="2"/>
      <c r="AO518" s="2" t="s">
        <v>106</v>
      </c>
      <c r="AP518" s="2" t="s">
        <v>74</v>
      </c>
      <c r="AQ518" s="2" t="s">
        <v>107</v>
      </c>
      <c r="AR518" s="2"/>
    </row>
    <row r="519" customFormat="false" ht="15" hidden="false" customHeight="false" outlineLevel="0" collapsed="false">
      <c r="A519" s="2" t="s">
        <v>8323</v>
      </c>
      <c r="B519" s="2" t="s">
        <v>278</v>
      </c>
      <c r="C519" s="2" t="s">
        <v>8324</v>
      </c>
      <c r="D519" s="2" t="s">
        <v>78</v>
      </c>
      <c r="E519" s="2" t="s">
        <v>8325</v>
      </c>
      <c r="F519" s="2" t="s">
        <v>8326</v>
      </c>
      <c r="G519" s="2" t="s">
        <v>8327</v>
      </c>
      <c r="H519" s="2" t="s">
        <v>8328</v>
      </c>
      <c r="I519" s="2" t="s">
        <v>83</v>
      </c>
      <c r="J519" s="2" t="s">
        <v>52</v>
      </c>
      <c r="K519" s="2" t="s">
        <v>84</v>
      </c>
      <c r="L519" s="2" t="s">
        <v>8329</v>
      </c>
      <c r="M519" s="2" t="s">
        <v>8330</v>
      </c>
      <c r="N519" s="2" t="s">
        <v>2188</v>
      </c>
      <c r="O519" s="2" t="s">
        <v>88</v>
      </c>
      <c r="P519" s="2" t="s">
        <v>262</v>
      </c>
      <c r="Q519" s="2" t="s">
        <v>8331</v>
      </c>
      <c r="R519" s="2" t="s">
        <v>145</v>
      </c>
      <c r="S519" s="2" t="s">
        <v>8332</v>
      </c>
      <c r="T519" s="2" t="s">
        <v>8333</v>
      </c>
      <c r="U519" s="2" t="s">
        <v>8334</v>
      </c>
      <c r="V519" s="2" t="s">
        <v>8335</v>
      </c>
      <c r="W519" s="2" t="s">
        <v>8336</v>
      </c>
      <c r="X519" s="2" t="s">
        <v>8327</v>
      </c>
      <c r="Y519" s="2" t="s">
        <v>8334</v>
      </c>
      <c r="Z519" s="2" t="s">
        <v>358</v>
      </c>
      <c r="AA519" s="2" t="s">
        <v>98</v>
      </c>
      <c r="AB519" s="2" t="s">
        <v>8323</v>
      </c>
      <c r="AC519" s="2" t="s">
        <v>8337</v>
      </c>
      <c r="AD519" s="2" t="s">
        <v>100</v>
      </c>
      <c r="AE519" s="2" t="s">
        <v>8338</v>
      </c>
      <c r="AF519" s="2" t="s">
        <v>565</v>
      </c>
      <c r="AG519" s="2" t="s">
        <v>128</v>
      </c>
      <c r="AH519" s="2"/>
      <c r="AI519" s="2"/>
      <c r="AJ519" s="2"/>
      <c r="AK519" s="2"/>
      <c r="AL519" s="2"/>
      <c r="AM519" s="2" t="s">
        <v>104</v>
      </c>
      <c r="AN519" s="2" t="s">
        <v>3241</v>
      </c>
      <c r="AO519" s="2" t="s">
        <v>106</v>
      </c>
      <c r="AP519" s="2" t="s">
        <v>106</v>
      </c>
      <c r="AQ519" s="2" t="s">
        <v>132</v>
      </c>
      <c r="AR519" s="2" t="s">
        <v>107</v>
      </c>
    </row>
    <row r="520" customFormat="false" ht="15" hidden="false" customHeight="false" outlineLevel="0" collapsed="false">
      <c r="A520" s="2" t="s">
        <v>8339</v>
      </c>
      <c r="B520" s="2" t="s">
        <v>109</v>
      </c>
      <c r="C520" s="2" t="s">
        <v>7940</v>
      </c>
      <c r="D520" s="2" t="s">
        <v>78</v>
      </c>
      <c r="E520" s="2" t="s">
        <v>8340</v>
      </c>
      <c r="F520" s="2" t="s">
        <v>8341</v>
      </c>
      <c r="G520" s="2" t="s">
        <v>8342</v>
      </c>
      <c r="H520" s="2" t="s">
        <v>8343</v>
      </c>
      <c r="I520" s="2" t="s">
        <v>83</v>
      </c>
      <c r="J520" s="2" t="s">
        <v>52</v>
      </c>
      <c r="K520" s="2" t="s">
        <v>138</v>
      </c>
      <c r="L520" s="2" t="s">
        <v>8344</v>
      </c>
      <c r="M520" s="2" t="s">
        <v>8345</v>
      </c>
      <c r="N520" s="2" t="s">
        <v>1159</v>
      </c>
      <c r="O520" s="2" t="s">
        <v>1786</v>
      </c>
      <c r="P520" s="2" t="s">
        <v>1664</v>
      </c>
      <c r="Q520" s="2" t="s">
        <v>8346</v>
      </c>
      <c r="R520" s="2" t="s">
        <v>8347</v>
      </c>
      <c r="S520" s="2" t="s">
        <v>8348</v>
      </c>
      <c r="T520" s="2" t="s">
        <v>8349</v>
      </c>
      <c r="U520" s="2" t="s">
        <v>8350</v>
      </c>
      <c r="V520" s="2" t="s">
        <v>8351</v>
      </c>
      <c r="W520" s="2" t="s">
        <v>8352</v>
      </c>
      <c r="X520" s="2" t="s">
        <v>8342</v>
      </c>
      <c r="Y520" s="2" t="s">
        <v>8353</v>
      </c>
      <c r="Z520" s="2"/>
      <c r="AA520" s="2" t="s">
        <v>8354</v>
      </c>
      <c r="AB520" s="2" t="s">
        <v>8339</v>
      </c>
      <c r="AC520" s="2" t="s">
        <v>8355</v>
      </c>
      <c r="AD520" s="2" t="s">
        <v>71</v>
      </c>
      <c r="AE520" s="2"/>
      <c r="AF520" s="2"/>
      <c r="AG520" s="2" t="s">
        <v>298</v>
      </c>
      <c r="AH520" s="2"/>
      <c r="AI520" s="2"/>
      <c r="AJ520" s="2"/>
      <c r="AK520" s="2"/>
      <c r="AL520" s="2"/>
      <c r="AM520" s="2" t="s">
        <v>72</v>
      </c>
      <c r="AN520" s="2"/>
      <c r="AO520" s="2" t="s">
        <v>156</v>
      </c>
      <c r="AP520" s="2" t="s">
        <v>156</v>
      </c>
      <c r="AQ520" s="2" t="s">
        <v>132</v>
      </c>
      <c r="AR520" s="2" t="s">
        <v>107</v>
      </c>
    </row>
    <row r="521" customFormat="false" ht="15" hidden="false" customHeight="false" outlineLevel="0" collapsed="false">
      <c r="A521" s="2" t="s">
        <v>8356</v>
      </c>
      <c r="B521" s="2" t="s">
        <v>278</v>
      </c>
      <c r="C521" s="2" t="s">
        <v>6869</v>
      </c>
      <c r="D521" s="2" t="s">
        <v>78</v>
      </c>
      <c r="E521" s="2" t="s">
        <v>8357</v>
      </c>
      <c r="F521" s="2" t="s">
        <v>4717</v>
      </c>
      <c r="G521" s="2" t="s">
        <v>8358</v>
      </c>
      <c r="H521" s="2" t="s">
        <v>8359</v>
      </c>
      <c r="I521" s="2" t="s">
        <v>83</v>
      </c>
      <c r="J521" s="2" t="s">
        <v>52</v>
      </c>
      <c r="K521" s="2" t="s">
        <v>729</v>
      </c>
      <c r="L521" s="2" t="s">
        <v>8360</v>
      </c>
      <c r="M521" s="2" t="s">
        <v>8361</v>
      </c>
      <c r="N521" s="2" t="s">
        <v>554</v>
      </c>
      <c r="O521" s="2" t="s">
        <v>116</v>
      </c>
      <c r="P521" s="2" t="s">
        <v>165</v>
      </c>
      <c r="Q521" s="2" t="s">
        <v>8362</v>
      </c>
      <c r="R521" s="2" t="s">
        <v>215</v>
      </c>
      <c r="S521" s="2" t="s">
        <v>8363</v>
      </c>
      <c r="T521" s="2" t="s">
        <v>8364</v>
      </c>
      <c r="U521" s="2" t="s">
        <v>8358</v>
      </c>
      <c r="V521" s="2" t="s">
        <v>8365</v>
      </c>
      <c r="W521" s="2" t="s">
        <v>81</v>
      </c>
      <c r="X521" s="2" t="s">
        <v>8366</v>
      </c>
      <c r="Y521" s="2" t="s">
        <v>8366</v>
      </c>
      <c r="Z521" s="2" t="s">
        <v>8367</v>
      </c>
      <c r="AA521" s="2" t="s">
        <v>8368</v>
      </c>
      <c r="AB521" s="2" t="s">
        <v>8356</v>
      </c>
      <c r="AC521" s="2" t="s">
        <v>8369</v>
      </c>
      <c r="AD521" s="2" t="s">
        <v>71</v>
      </c>
      <c r="AE521" s="2"/>
      <c r="AF521" s="2"/>
      <c r="AG521" s="2" t="s">
        <v>128</v>
      </c>
      <c r="AH521" s="2"/>
      <c r="AI521" s="2"/>
      <c r="AJ521" s="2"/>
      <c r="AK521" s="2"/>
      <c r="AL521" s="2"/>
      <c r="AM521" s="2" t="s">
        <v>104</v>
      </c>
      <c r="AN521" s="2" t="s">
        <v>7850</v>
      </c>
      <c r="AO521" s="2" t="s">
        <v>156</v>
      </c>
      <c r="AP521" s="2" t="s">
        <v>74</v>
      </c>
      <c r="AQ521" s="2" t="s">
        <v>132</v>
      </c>
      <c r="AR521" s="2"/>
    </row>
    <row r="522" customFormat="false" ht="15" hidden="false" customHeight="false" outlineLevel="0" collapsed="false">
      <c r="A522" s="2" t="s">
        <v>8370</v>
      </c>
      <c r="B522" s="2" t="s">
        <v>278</v>
      </c>
      <c r="C522" s="2" t="s">
        <v>6869</v>
      </c>
      <c r="D522" s="2" t="s">
        <v>78</v>
      </c>
      <c r="E522" s="2" t="s">
        <v>8371</v>
      </c>
      <c r="F522" s="2" t="s">
        <v>8372</v>
      </c>
      <c r="G522" s="2" t="s">
        <v>8358</v>
      </c>
      <c r="H522" s="2" t="s">
        <v>8359</v>
      </c>
      <c r="I522" s="2" t="s">
        <v>51</v>
      </c>
      <c r="J522" s="2" t="s">
        <v>52</v>
      </c>
      <c r="K522" s="2" t="s">
        <v>729</v>
      </c>
      <c r="L522" s="2" t="s">
        <v>8360</v>
      </c>
      <c r="M522" s="2" t="s">
        <v>8373</v>
      </c>
      <c r="N522" s="2" t="s">
        <v>554</v>
      </c>
      <c r="O522" s="2" t="s">
        <v>190</v>
      </c>
      <c r="P522" s="2" t="s">
        <v>165</v>
      </c>
      <c r="Q522" s="2" t="s">
        <v>865</v>
      </c>
      <c r="R522" s="2" t="s">
        <v>215</v>
      </c>
      <c r="S522" s="2" t="s">
        <v>8363</v>
      </c>
      <c r="T522" s="2" t="s">
        <v>8364</v>
      </c>
      <c r="U522" s="2" t="s">
        <v>8358</v>
      </c>
      <c r="V522" s="2" t="s">
        <v>8365</v>
      </c>
      <c r="W522" s="2" t="s">
        <v>81</v>
      </c>
      <c r="X522" s="2" t="s">
        <v>8366</v>
      </c>
      <c r="Y522" s="2" t="s">
        <v>8366</v>
      </c>
      <c r="Z522" s="2" t="s">
        <v>8374</v>
      </c>
      <c r="AA522" s="2" t="s">
        <v>8368</v>
      </c>
      <c r="AB522" s="2" t="s">
        <v>8370</v>
      </c>
      <c r="AC522" s="2" t="s">
        <v>8375</v>
      </c>
      <c r="AD522" s="2" t="s">
        <v>71</v>
      </c>
      <c r="AE522" s="2"/>
      <c r="AF522" s="2"/>
      <c r="AG522" s="2" t="s">
        <v>128</v>
      </c>
      <c r="AH522" s="2"/>
      <c r="AI522" s="2"/>
      <c r="AJ522" s="2"/>
      <c r="AK522" s="2"/>
      <c r="AL522" s="2"/>
      <c r="AM522" s="2" t="s">
        <v>104</v>
      </c>
      <c r="AN522" s="2" t="s">
        <v>7850</v>
      </c>
      <c r="AO522" s="2" t="s">
        <v>156</v>
      </c>
      <c r="AP522" s="2" t="s">
        <v>74</v>
      </c>
      <c r="AQ522" s="2" t="s">
        <v>132</v>
      </c>
      <c r="AR522" s="2"/>
    </row>
    <row r="523" customFormat="false" ht="15" hidden="false" customHeight="false" outlineLevel="0" collapsed="false">
      <c r="A523" s="2" t="s">
        <v>8376</v>
      </c>
      <c r="B523" s="2" t="s">
        <v>278</v>
      </c>
      <c r="C523" s="2" t="s">
        <v>8377</v>
      </c>
      <c r="D523" s="2" t="s">
        <v>78</v>
      </c>
      <c r="E523" s="2" t="s">
        <v>8378</v>
      </c>
      <c r="F523" s="2" t="s">
        <v>8379</v>
      </c>
      <c r="G523" s="2" t="s">
        <v>8380</v>
      </c>
      <c r="H523" s="2" t="s">
        <v>8381</v>
      </c>
      <c r="I523" s="2" t="s">
        <v>51</v>
      </c>
      <c r="J523" s="2" t="s">
        <v>52</v>
      </c>
      <c r="K523" s="2" t="s">
        <v>729</v>
      </c>
      <c r="L523" s="2" t="s">
        <v>8382</v>
      </c>
      <c r="M523" s="2" t="s">
        <v>8383</v>
      </c>
      <c r="N523" s="2" t="s">
        <v>8384</v>
      </c>
      <c r="O523" s="2" t="s">
        <v>573</v>
      </c>
      <c r="P523" s="2" t="s">
        <v>310</v>
      </c>
      <c r="Q523" s="2" t="s">
        <v>883</v>
      </c>
      <c r="R523" s="2" t="s">
        <v>884</v>
      </c>
      <c r="S523" s="2" t="s">
        <v>8385</v>
      </c>
      <c r="T523" s="2" t="s">
        <v>8386</v>
      </c>
      <c r="U523" s="2" t="s">
        <v>8387</v>
      </c>
      <c r="V523" s="2" t="s">
        <v>8388</v>
      </c>
      <c r="W523" s="2"/>
      <c r="X523" s="2" t="s">
        <v>8389</v>
      </c>
      <c r="Y523" s="2" t="s">
        <v>8390</v>
      </c>
      <c r="Z523" s="2" t="s">
        <v>8391</v>
      </c>
      <c r="AA523" s="2" t="s">
        <v>8392</v>
      </c>
      <c r="AB523" s="2" t="s">
        <v>8376</v>
      </c>
      <c r="AC523" s="2" t="s">
        <v>8393</v>
      </c>
      <c r="AD523" s="2" t="s">
        <v>71</v>
      </c>
      <c r="AE523" s="2"/>
      <c r="AF523" s="2"/>
      <c r="AG523" s="2" t="s">
        <v>128</v>
      </c>
      <c r="AH523" s="2"/>
      <c r="AI523" s="2"/>
      <c r="AJ523" s="2"/>
      <c r="AK523" s="2"/>
      <c r="AL523" s="2"/>
      <c r="AM523" s="2" t="s">
        <v>104</v>
      </c>
      <c r="AN523" s="2" t="s">
        <v>3241</v>
      </c>
      <c r="AO523" s="2" t="s">
        <v>106</v>
      </c>
      <c r="AP523" s="2" t="s">
        <v>74</v>
      </c>
      <c r="AQ523" s="2" t="s">
        <v>132</v>
      </c>
      <c r="AR523" s="2"/>
    </row>
    <row r="524" customFormat="false" ht="15" hidden="false" customHeight="false" outlineLevel="0" collapsed="false">
      <c r="A524" s="2" t="s">
        <v>8394</v>
      </c>
      <c r="B524" s="2" t="s">
        <v>45</v>
      </c>
      <c r="C524" s="2" t="s">
        <v>8395</v>
      </c>
      <c r="D524" s="2" t="s">
        <v>78</v>
      </c>
      <c r="E524" s="2" t="s">
        <v>8396</v>
      </c>
      <c r="F524" s="2" t="s">
        <v>8397</v>
      </c>
      <c r="G524" s="2" t="s">
        <v>8398</v>
      </c>
      <c r="H524" s="2" t="s">
        <v>8399</v>
      </c>
      <c r="I524" s="2" t="s">
        <v>83</v>
      </c>
      <c r="J524" s="2" t="s">
        <v>52</v>
      </c>
      <c r="K524" s="2" t="s">
        <v>53</v>
      </c>
      <c r="L524" s="2" t="s">
        <v>8400</v>
      </c>
      <c r="M524" s="2" t="s">
        <v>8401</v>
      </c>
      <c r="N524" s="2" t="s">
        <v>3944</v>
      </c>
      <c r="O524" s="2" t="s">
        <v>496</v>
      </c>
      <c r="P524" s="2" t="s">
        <v>311</v>
      </c>
      <c r="Q524" s="2" t="s">
        <v>3980</v>
      </c>
      <c r="R524" s="2" t="s">
        <v>3981</v>
      </c>
      <c r="S524" s="2" t="s">
        <v>8402</v>
      </c>
      <c r="T524" s="2" t="s">
        <v>8403</v>
      </c>
      <c r="U524" s="2" t="s">
        <v>8404</v>
      </c>
      <c r="V524" s="2" t="s">
        <v>8405</v>
      </c>
      <c r="W524" s="2" t="s">
        <v>8406</v>
      </c>
      <c r="X524" s="2" t="s">
        <v>8407</v>
      </c>
      <c r="Y524" s="2" t="s">
        <v>8407</v>
      </c>
      <c r="Z524" s="2" t="s">
        <v>8408</v>
      </c>
      <c r="AA524" s="2" t="s">
        <v>8409</v>
      </c>
      <c r="AB524" s="2" t="s">
        <v>8394</v>
      </c>
      <c r="AC524" s="2" t="s">
        <v>8410</v>
      </c>
      <c r="AD524" s="2" t="s">
        <v>71</v>
      </c>
      <c r="AE524" s="2"/>
      <c r="AF524" s="2"/>
      <c r="AG524" s="2" t="s">
        <v>103</v>
      </c>
      <c r="AH524" s="2" t="s">
        <v>178</v>
      </c>
      <c r="AI524" s="2" t="s">
        <v>8411</v>
      </c>
      <c r="AJ524" s="2" t="s">
        <v>8412</v>
      </c>
      <c r="AK524" s="2"/>
      <c r="AL524" s="2"/>
      <c r="AM524" s="2" t="s">
        <v>104</v>
      </c>
      <c r="AN524" s="2" t="s">
        <v>2558</v>
      </c>
      <c r="AO524" s="2" t="s">
        <v>106</v>
      </c>
      <c r="AP524" s="2" t="s">
        <v>74</v>
      </c>
      <c r="AQ524" s="2" t="s">
        <v>204</v>
      </c>
      <c r="AR524" s="2"/>
    </row>
    <row r="525" customFormat="false" ht="15" hidden="false" customHeight="false" outlineLevel="0" collapsed="false">
      <c r="A525" s="2" t="s">
        <v>8413</v>
      </c>
      <c r="B525" s="2" t="s">
        <v>109</v>
      </c>
      <c r="C525" s="2" t="s">
        <v>7879</v>
      </c>
      <c r="D525" s="2" t="s">
        <v>78</v>
      </c>
      <c r="E525" s="2" t="s">
        <v>8414</v>
      </c>
      <c r="F525" s="2" t="s">
        <v>8415</v>
      </c>
      <c r="G525" s="2"/>
      <c r="H525" s="2" t="s">
        <v>8416</v>
      </c>
      <c r="I525" s="2" t="s">
        <v>51</v>
      </c>
      <c r="J525" s="2" t="s">
        <v>52</v>
      </c>
      <c r="K525" s="2" t="s">
        <v>8417</v>
      </c>
      <c r="L525" s="2" t="s">
        <v>8418</v>
      </c>
      <c r="M525" s="2" t="s">
        <v>8419</v>
      </c>
      <c r="N525" s="2" t="s">
        <v>262</v>
      </c>
      <c r="O525" s="2" t="s">
        <v>117</v>
      </c>
      <c r="P525" s="2" t="s">
        <v>190</v>
      </c>
      <c r="Q525" s="2" t="s">
        <v>2820</v>
      </c>
      <c r="R525" s="2" t="s">
        <v>145</v>
      </c>
      <c r="S525" s="2" t="s">
        <v>8420</v>
      </c>
      <c r="T525" s="2" t="s">
        <v>8421</v>
      </c>
      <c r="U525" s="2" t="s">
        <v>8422</v>
      </c>
      <c r="V525" s="2" t="s">
        <v>8423</v>
      </c>
      <c r="W525" s="2" t="s">
        <v>8424</v>
      </c>
      <c r="X525" s="2" t="s">
        <v>8425</v>
      </c>
      <c r="Y525" s="2" t="s">
        <v>8426</v>
      </c>
      <c r="Z525" s="2" t="s">
        <v>1360</v>
      </c>
      <c r="AA525" s="2" t="s">
        <v>8427</v>
      </c>
      <c r="AB525" s="2" t="s">
        <v>8413</v>
      </c>
      <c r="AC525" s="2" t="s">
        <v>8428</v>
      </c>
      <c r="AD525" s="2" t="s">
        <v>71</v>
      </c>
      <c r="AE525" s="2"/>
      <c r="AF525" s="2"/>
      <c r="AG525" s="2" t="s">
        <v>298</v>
      </c>
      <c r="AH525" s="2"/>
      <c r="AI525" s="2"/>
      <c r="AJ525" s="2"/>
      <c r="AK525" s="2"/>
      <c r="AL525" s="2"/>
      <c r="AM525" s="2" t="s">
        <v>72</v>
      </c>
      <c r="AN525" s="2"/>
      <c r="AO525" s="2" t="s">
        <v>156</v>
      </c>
      <c r="AP525" s="2" t="s">
        <v>156</v>
      </c>
      <c r="AQ525" s="2" t="s">
        <v>107</v>
      </c>
      <c r="AR525" s="2" t="s">
        <v>107</v>
      </c>
    </row>
    <row r="526" customFormat="false" ht="15" hidden="false" customHeight="false" outlineLevel="0" collapsed="false">
      <c r="A526" s="2" t="s">
        <v>8429</v>
      </c>
      <c r="B526" s="2" t="s">
        <v>278</v>
      </c>
      <c r="C526" s="2" t="s">
        <v>7879</v>
      </c>
      <c r="D526" s="2" t="s">
        <v>78</v>
      </c>
      <c r="E526" s="2" t="s">
        <v>8430</v>
      </c>
      <c r="F526" s="2" t="s">
        <v>1048</v>
      </c>
      <c r="G526" s="2"/>
      <c r="H526" s="2" t="s">
        <v>8431</v>
      </c>
      <c r="I526" s="2" t="s">
        <v>83</v>
      </c>
      <c r="J526" s="2" t="s">
        <v>52</v>
      </c>
      <c r="K526" s="2" t="s">
        <v>8432</v>
      </c>
      <c r="L526" s="2" t="s">
        <v>7013</v>
      </c>
      <c r="M526" s="2" t="s">
        <v>8433</v>
      </c>
      <c r="N526" s="2" t="s">
        <v>261</v>
      </c>
      <c r="O526" s="2" t="s">
        <v>81</v>
      </c>
      <c r="P526" s="2" t="s">
        <v>555</v>
      </c>
      <c r="Q526" s="2" t="s">
        <v>8434</v>
      </c>
      <c r="R526" s="2" t="s">
        <v>8347</v>
      </c>
      <c r="S526" s="2" t="s">
        <v>8435</v>
      </c>
      <c r="T526" s="2" t="s">
        <v>8436</v>
      </c>
      <c r="U526" s="2" t="s">
        <v>8437</v>
      </c>
      <c r="V526" s="2" t="s">
        <v>8438</v>
      </c>
      <c r="W526" s="2" t="s">
        <v>8439</v>
      </c>
      <c r="X526" s="2" t="s">
        <v>8440</v>
      </c>
      <c r="Y526" s="2" t="s">
        <v>8440</v>
      </c>
      <c r="Z526" s="2" t="s">
        <v>8441</v>
      </c>
      <c r="AA526" s="2" t="s">
        <v>8442</v>
      </c>
      <c r="AB526" s="2" t="s">
        <v>8429</v>
      </c>
      <c r="AC526" s="2" t="s">
        <v>8443</v>
      </c>
      <c r="AD526" s="2" t="s">
        <v>71</v>
      </c>
      <c r="AE526" s="2"/>
      <c r="AF526" s="2"/>
      <c r="AG526" s="2" t="s">
        <v>663</v>
      </c>
      <c r="AH526" s="2"/>
      <c r="AI526" s="2"/>
      <c r="AJ526" s="2"/>
      <c r="AK526" s="2"/>
      <c r="AL526" s="2"/>
      <c r="AM526" s="2" t="s">
        <v>72</v>
      </c>
      <c r="AN526" s="2"/>
      <c r="AO526" s="2" t="s">
        <v>106</v>
      </c>
      <c r="AP526" s="2" t="s">
        <v>74</v>
      </c>
      <c r="AQ526" s="2" t="s">
        <v>107</v>
      </c>
      <c r="AR526" s="2"/>
    </row>
    <row r="527" customFormat="false" ht="15" hidden="false" customHeight="false" outlineLevel="0" collapsed="false">
      <c r="A527" s="2" t="s">
        <v>8444</v>
      </c>
      <c r="B527" s="2" t="s">
        <v>109</v>
      </c>
      <c r="C527" s="2" t="s">
        <v>7879</v>
      </c>
      <c r="D527" s="2" t="s">
        <v>78</v>
      </c>
      <c r="E527" s="2" t="s">
        <v>8445</v>
      </c>
      <c r="F527" s="2" t="s">
        <v>8446</v>
      </c>
      <c r="G527" s="2"/>
      <c r="H527" s="2" t="s">
        <v>8447</v>
      </c>
      <c r="I527" s="2" t="s">
        <v>83</v>
      </c>
      <c r="J527" s="2" t="s">
        <v>52</v>
      </c>
      <c r="K527" s="2" t="s">
        <v>53</v>
      </c>
      <c r="L527" s="2" t="s">
        <v>5079</v>
      </c>
      <c r="M527" s="2" t="s">
        <v>8448</v>
      </c>
      <c r="N527" s="2" t="s">
        <v>165</v>
      </c>
      <c r="O527" s="2" t="s">
        <v>442</v>
      </c>
      <c r="P527" s="2" t="s">
        <v>262</v>
      </c>
      <c r="Q527" s="2" t="s">
        <v>263</v>
      </c>
      <c r="R527" s="2" t="s">
        <v>145</v>
      </c>
      <c r="S527" s="2" t="s">
        <v>8449</v>
      </c>
      <c r="T527" s="2" t="s">
        <v>8450</v>
      </c>
      <c r="U527" s="2" t="s">
        <v>8451</v>
      </c>
      <c r="V527" s="2" t="s">
        <v>8452</v>
      </c>
      <c r="W527" s="2" t="s">
        <v>8453</v>
      </c>
      <c r="X527" s="2" t="s">
        <v>8454</v>
      </c>
      <c r="Y527" s="2"/>
      <c r="Z527" s="2" t="s">
        <v>8455</v>
      </c>
      <c r="AA527" s="2" t="s">
        <v>8456</v>
      </c>
      <c r="AB527" s="2" t="s">
        <v>8444</v>
      </c>
      <c r="AC527" s="2" t="s">
        <v>8457</v>
      </c>
      <c r="AD527" s="2" t="s">
        <v>71</v>
      </c>
      <c r="AE527" s="2"/>
      <c r="AF527" s="2"/>
      <c r="AG527" s="2" t="s">
        <v>128</v>
      </c>
      <c r="AH527" s="2"/>
      <c r="AI527" s="2"/>
      <c r="AJ527" s="2"/>
      <c r="AK527" s="2"/>
      <c r="AL527" s="2"/>
      <c r="AM527" s="2" t="s">
        <v>72</v>
      </c>
      <c r="AN527" s="2"/>
      <c r="AO527" s="2" t="s">
        <v>106</v>
      </c>
      <c r="AP527" s="2" t="s">
        <v>106</v>
      </c>
      <c r="AQ527" s="2" t="s">
        <v>132</v>
      </c>
      <c r="AR527" s="2" t="s">
        <v>107</v>
      </c>
    </row>
    <row r="528" customFormat="false" ht="15" hidden="false" customHeight="false" outlineLevel="0" collapsed="false">
      <c r="A528" s="2" t="s">
        <v>8458</v>
      </c>
      <c r="B528" s="2" t="s">
        <v>109</v>
      </c>
      <c r="C528" s="2" t="s">
        <v>7643</v>
      </c>
      <c r="D528" s="2" t="s">
        <v>78</v>
      </c>
      <c r="E528" s="2" t="s">
        <v>8459</v>
      </c>
      <c r="F528" s="2" t="s">
        <v>8460</v>
      </c>
      <c r="G528" s="2" t="s">
        <v>8461</v>
      </c>
      <c r="H528" s="2" t="s">
        <v>8462</v>
      </c>
      <c r="I528" s="2" t="s">
        <v>51</v>
      </c>
      <c r="J528" s="2" t="s">
        <v>52</v>
      </c>
      <c r="K528" s="2" t="s">
        <v>8463</v>
      </c>
      <c r="L528" s="2" t="s">
        <v>8464</v>
      </c>
      <c r="M528" s="2" t="s">
        <v>8465</v>
      </c>
      <c r="N528" s="2" t="s">
        <v>8466</v>
      </c>
      <c r="O528" s="2" t="s">
        <v>2090</v>
      </c>
      <c r="P528" s="2" t="s">
        <v>56</v>
      </c>
      <c r="Q528" s="2" t="s">
        <v>8467</v>
      </c>
      <c r="R528" s="2" t="s">
        <v>350</v>
      </c>
      <c r="S528" s="2" t="s">
        <v>8468</v>
      </c>
      <c r="T528" s="2" t="s">
        <v>8469</v>
      </c>
      <c r="U528" s="2" t="s">
        <v>8470</v>
      </c>
      <c r="V528" s="2" t="s">
        <v>8471</v>
      </c>
      <c r="W528" s="2" t="s">
        <v>8472</v>
      </c>
      <c r="X528" s="2" t="s">
        <v>8461</v>
      </c>
      <c r="Y528" s="2" t="s">
        <v>8461</v>
      </c>
      <c r="Z528" s="2" t="s">
        <v>8473</v>
      </c>
      <c r="AA528" s="2" t="s">
        <v>8474</v>
      </c>
      <c r="AB528" s="2" t="s">
        <v>8458</v>
      </c>
      <c r="AC528" s="2" t="s">
        <v>8475</v>
      </c>
      <c r="AD528" s="2" t="s">
        <v>71</v>
      </c>
      <c r="AE528" s="2"/>
      <c r="AF528" s="2"/>
      <c r="AG528" s="2"/>
      <c r="AH528" s="2"/>
      <c r="AI528" s="2"/>
      <c r="AJ528" s="2"/>
      <c r="AK528" s="2"/>
      <c r="AL528" s="2"/>
      <c r="AM528" s="2" t="s">
        <v>72</v>
      </c>
      <c r="AN528" s="2"/>
      <c r="AO528" s="2" t="s">
        <v>106</v>
      </c>
      <c r="AP528" s="2" t="s">
        <v>106</v>
      </c>
      <c r="AQ528" s="2" t="s">
        <v>132</v>
      </c>
      <c r="AR528" s="2" t="s">
        <v>107</v>
      </c>
    </row>
    <row r="529" customFormat="false" ht="15" hidden="false" customHeight="false" outlineLevel="0" collapsed="false">
      <c r="A529" s="2" t="s">
        <v>8476</v>
      </c>
      <c r="B529" s="2" t="s">
        <v>5373</v>
      </c>
      <c r="C529" s="2" t="s">
        <v>8477</v>
      </c>
      <c r="D529" s="2" t="s">
        <v>78</v>
      </c>
      <c r="E529" s="2" t="s">
        <v>8478</v>
      </c>
      <c r="F529" s="2" t="s">
        <v>8479</v>
      </c>
      <c r="G529" s="2" t="s">
        <v>81</v>
      </c>
      <c r="H529" s="2" t="s">
        <v>8480</v>
      </c>
      <c r="I529" s="2" t="s">
        <v>51</v>
      </c>
      <c r="J529" s="2" t="s">
        <v>52</v>
      </c>
      <c r="K529" s="2" t="s">
        <v>729</v>
      </c>
      <c r="L529" s="2" t="s">
        <v>8481</v>
      </c>
      <c r="M529" s="2" t="s">
        <v>8482</v>
      </c>
      <c r="N529" s="2" t="s">
        <v>8483</v>
      </c>
      <c r="O529" s="2" t="s">
        <v>573</v>
      </c>
      <c r="P529" s="2" t="s">
        <v>443</v>
      </c>
      <c r="Q529" s="2" t="s">
        <v>3220</v>
      </c>
      <c r="R529" s="2" t="s">
        <v>215</v>
      </c>
      <c r="S529" s="2" t="s">
        <v>8484</v>
      </c>
      <c r="T529" s="2" t="s">
        <v>8485</v>
      </c>
      <c r="U529" s="2" t="s">
        <v>8486</v>
      </c>
      <c r="V529" s="2" t="s">
        <v>8487</v>
      </c>
      <c r="W529" s="2" t="s">
        <v>81</v>
      </c>
      <c r="X529" s="2" t="s">
        <v>8488</v>
      </c>
      <c r="Y529" s="2" t="s">
        <v>81</v>
      </c>
      <c r="Z529" s="2" t="s">
        <v>8489</v>
      </c>
      <c r="AA529" s="2" t="s">
        <v>8490</v>
      </c>
      <c r="AB529" s="2" t="s">
        <v>8476</v>
      </c>
      <c r="AC529" s="2" t="s">
        <v>8491</v>
      </c>
      <c r="AD529" s="2" t="s">
        <v>71</v>
      </c>
      <c r="AE529" s="2"/>
      <c r="AF529" s="2"/>
      <c r="AG529" s="2"/>
      <c r="AH529" s="2"/>
      <c r="AI529" s="2"/>
      <c r="AJ529" s="2"/>
      <c r="AK529" s="2"/>
      <c r="AL529" s="2"/>
      <c r="AM529" s="2" t="s">
        <v>104</v>
      </c>
      <c r="AN529" s="2" t="s">
        <v>3241</v>
      </c>
      <c r="AO529" s="2" t="s">
        <v>106</v>
      </c>
      <c r="AP529" s="2" t="s">
        <v>74</v>
      </c>
      <c r="AQ529" s="2"/>
      <c r="AR529" s="2"/>
    </row>
    <row r="530" customFormat="false" ht="15" hidden="false" customHeight="false" outlineLevel="0" collapsed="false">
      <c r="A530" s="2" t="s">
        <v>8492</v>
      </c>
      <c r="B530" s="2" t="s">
        <v>278</v>
      </c>
      <c r="C530" s="2" t="s">
        <v>7643</v>
      </c>
      <c r="D530" s="2" t="s">
        <v>78</v>
      </c>
      <c r="E530" s="2" t="s">
        <v>8493</v>
      </c>
      <c r="F530" s="2" t="s">
        <v>8494</v>
      </c>
      <c r="G530" s="2" t="s">
        <v>81</v>
      </c>
      <c r="H530" s="2" t="s">
        <v>8495</v>
      </c>
      <c r="I530" s="2" t="s">
        <v>51</v>
      </c>
      <c r="J530" s="2" t="s">
        <v>52</v>
      </c>
      <c r="K530" s="2" t="s">
        <v>8496</v>
      </c>
      <c r="L530" s="2" t="s">
        <v>8497</v>
      </c>
      <c r="M530" s="2" t="s">
        <v>8498</v>
      </c>
      <c r="N530" s="2" t="s">
        <v>421</v>
      </c>
      <c r="O530" s="2" t="s">
        <v>81</v>
      </c>
      <c r="P530" s="2" t="s">
        <v>81</v>
      </c>
      <c r="Q530" s="2" t="s">
        <v>6313</v>
      </c>
      <c r="R530" s="2" t="s">
        <v>215</v>
      </c>
      <c r="S530" s="2" t="s">
        <v>8499</v>
      </c>
      <c r="T530" s="2" t="s">
        <v>81</v>
      </c>
      <c r="U530" s="2" t="s">
        <v>8500</v>
      </c>
      <c r="V530" s="2" t="s">
        <v>8501</v>
      </c>
      <c r="W530" s="2" t="s">
        <v>8502</v>
      </c>
      <c r="X530" s="2" t="s">
        <v>8503</v>
      </c>
      <c r="Y530" s="2" t="s">
        <v>81</v>
      </c>
      <c r="Z530" s="2" t="s">
        <v>8504</v>
      </c>
      <c r="AA530" s="2" t="s">
        <v>8505</v>
      </c>
      <c r="AB530" s="2" t="s">
        <v>8492</v>
      </c>
      <c r="AC530" s="2" t="s">
        <v>8506</v>
      </c>
      <c r="AD530" s="2" t="s">
        <v>71</v>
      </c>
      <c r="AE530" s="2"/>
      <c r="AF530" s="2"/>
      <c r="AG530" s="2"/>
      <c r="AH530" s="2"/>
      <c r="AI530" s="2"/>
      <c r="AJ530" s="2"/>
      <c r="AK530" s="2"/>
      <c r="AL530" s="2"/>
      <c r="AM530" s="2" t="s">
        <v>104</v>
      </c>
      <c r="AN530" s="2" t="s">
        <v>8507</v>
      </c>
      <c r="AO530" s="2"/>
      <c r="AP530" s="2" t="s">
        <v>74</v>
      </c>
      <c r="AQ530" s="2"/>
      <c r="AR530" s="2"/>
    </row>
    <row r="531" customFormat="false" ht="15" hidden="false" customHeight="false" outlineLevel="0" collapsed="false">
      <c r="A531" s="2" t="s">
        <v>8508</v>
      </c>
      <c r="B531" s="2" t="s">
        <v>278</v>
      </c>
      <c r="C531" s="2" t="s">
        <v>7643</v>
      </c>
      <c r="D531" s="2" t="s">
        <v>78</v>
      </c>
      <c r="E531" s="2" t="s">
        <v>8509</v>
      </c>
      <c r="F531" s="2" t="s">
        <v>8510</v>
      </c>
      <c r="G531" s="2" t="s">
        <v>8511</v>
      </c>
      <c r="H531" s="2" t="s">
        <v>8512</v>
      </c>
      <c r="I531" s="2" t="s">
        <v>83</v>
      </c>
      <c r="J531" s="2" t="s">
        <v>52</v>
      </c>
      <c r="K531" s="2" t="s">
        <v>186</v>
      </c>
      <c r="L531" s="2" t="s">
        <v>8513</v>
      </c>
      <c r="M531" s="2" t="s">
        <v>8514</v>
      </c>
      <c r="N531" s="2" t="s">
        <v>733</v>
      </c>
      <c r="O531" s="2" t="s">
        <v>287</v>
      </c>
      <c r="P531" s="2" t="s">
        <v>191</v>
      </c>
      <c r="Q531" s="2" t="s">
        <v>8515</v>
      </c>
      <c r="R531" s="2" t="s">
        <v>145</v>
      </c>
      <c r="S531" s="2" t="s">
        <v>8516</v>
      </c>
      <c r="T531" s="2" t="s">
        <v>8517</v>
      </c>
      <c r="U531" s="2" t="s">
        <v>8518</v>
      </c>
      <c r="V531" s="2" t="s">
        <v>8519</v>
      </c>
      <c r="W531" s="2" t="s">
        <v>8517</v>
      </c>
      <c r="X531" s="2" t="s">
        <v>8520</v>
      </c>
      <c r="Y531" s="2"/>
      <c r="Z531" s="2" t="s">
        <v>8521</v>
      </c>
      <c r="AA531" s="2" t="s">
        <v>8522</v>
      </c>
      <c r="AB531" s="2" t="s">
        <v>8508</v>
      </c>
      <c r="AC531" s="2" t="s">
        <v>8523</v>
      </c>
      <c r="AD531" s="2" t="s">
        <v>71</v>
      </c>
      <c r="AE531" s="2"/>
      <c r="AF531" s="2"/>
      <c r="AG531" s="2" t="s">
        <v>154</v>
      </c>
      <c r="AH531" s="2"/>
      <c r="AI531" s="2"/>
      <c r="AJ531" s="2"/>
      <c r="AK531" s="2"/>
      <c r="AL531" s="2"/>
      <c r="AM531" s="2" t="s">
        <v>72</v>
      </c>
      <c r="AN531" s="2"/>
      <c r="AO531" s="2" t="s">
        <v>73</v>
      </c>
      <c r="AP531" s="2" t="s">
        <v>156</v>
      </c>
      <c r="AQ531" s="2" t="s">
        <v>107</v>
      </c>
      <c r="AR531" s="2" t="s">
        <v>107</v>
      </c>
    </row>
    <row r="532" customFormat="false" ht="15" hidden="false" customHeight="false" outlineLevel="0" collapsed="false">
      <c r="A532" s="2" t="s">
        <v>8524</v>
      </c>
      <c r="B532" s="2" t="s">
        <v>1415</v>
      </c>
      <c r="C532" s="2" t="s">
        <v>2543</v>
      </c>
      <c r="D532" s="2" t="s">
        <v>78</v>
      </c>
      <c r="E532" s="2" t="s">
        <v>8525</v>
      </c>
      <c r="F532" s="2" t="s">
        <v>8526</v>
      </c>
      <c r="G532" s="2" t="s">
        <v>8527</v>
      </c>
      <c r="H532" s="2" t="s">
        <v>8528</v>
      </c>
      <c r="I532" s="2" t="s">
        <v>83</v>
      </c>
      <c r="J532" s="2" t="s">
        <v>52</v>
      </c>
      <c r="K532" s="2" t="s">
        <v>729</v>
      </c>
      <c r="L532" s="2" t="s">
        <v>8529</v>
      </c>
      <c r="M532" s="2" t="s">
        <v>8530</v>
      </c>
      <c r="N532" s="2" t="s">
        <v>8531</v>
      </c>
      <c r="O532" s="2" t="s">
        <v>573</v>
      </c>
      <c r="P532" s="2" t="s">
        <v>573</v>
      </c>
      <c r="Q532" s="2" t="s">
        <v>8532</v>
      </c>
      <c r="R532" s="2" t="s">
        <v>215</v>
      </c>
      <c r="S532" s="2" t="s">
        <v>8533</v>
      </c>
      <c r="T532" s="2" t="s">
        <v>8534</v>
      </c>
      <c r="U532" s="2" t="s">
        <v>8535</v>
      </c>
      <c r="V532" s="2" t="s">
        <v>8536</v>
      </c>
      <c r="W532" s="2"/>
      <c r="X532" s="2" t="s">
        <v>8537</v>
      </c>
      <c r="Y532" s="2" t="s">
        <v>8538</v>
      </c>
      <c r="Z532" s="2" t="s">
        <v>8539</v>
      </c>
      <c r="AA532" s="2" t="s">
        <v>8540</v>
      </c>
      <c r="AB532" s="2" t="s">
        <v>8524</v>
      </c>
      <c r="AC532" s="2" t="s">
        <v>8541</v>
      </c>
      <c r="AD532" s="2" t="s">
        <v>71</v>
      </c>
      <c r="AE532" s="2"/>
      <c r="AF532" s="2"/>
      <c r="AG532" s="2" t="s">
        <v>1495</v>
      </c>
      <c r="AH532" s="2"/>
      <c r="AI532" s="2"/>
      <c r="AJ532" s="2"/>
      <c r="AK532" s="2"/>
      <c r="AL532" s="2"/>
      <c r="AM532" s="2" t="s">
        <v>72</v>
      </c>
      <c r="AN532" s="2"/>
      <c r="AO532" s="2" t="s">
        <v>106</v>
      </c>
      <c r="AP532" s="2" t="s">
        <v>74</v>
      </c>
      <c r="AQ532" s="2" t="s">
        <v>107</v>
      </c>
      <c r="AR532" s="2"/>
    </row>
    <row r="533" customFormat="false" ht="15" hidden="false" customHeight="false" outlineLevel="0" collapsed="false">
      <c r="A533" s="2" t="s">
        <v>8542</v>
      </c>
      <c r="B533" s="2" t="s">
        <v>76</v>
      </c>
      <c r="C533" s="2" t="s">
        <v>2543</v>
      </c>
      <c r="D533" s="2" t="s">
        <v>78</v>
      </c>
      <c r="E533" s="2" t="s">
        <v>8543</v>
      </c>
      <c r="F533" s="2" t="s">
        <v>8544</v>
      </c>
      <c r="G533" s="2"/>
      <c r="H533" s="2"/>
      <c r="I533" s="2" t="s">
        <v>51</v>
      </c>
      <c r="J533" s="2" t="s">
        <v>52</v>
      </c>
      <c r="K533" s="2" t="s">
        <v>7726</v>
      </c>
      <c r="L533" s="2" t="s">
        <v>8545</v>
      </c>
      <c r="M533" s="2" t="s">
        <v>8546</v>
      </c>
      <c r="N533" s="2" t="s">
        <v>442</v>
      </c>
      <c r="O533" s="2" t="s">
        <v>980</v>
      </c>
      <c r="P533" s="2" t="s">
        <v>980</v>
      </c>
      <c r="Q533" s="2" t="s">
        <v>145</v>
      </c>
      <c r="R533" s="2" t="s">
        <v>145</v>
      </c>
      <c r="S533" s="2" t="s">
        <v>8547</v>
      </c>
      <c r="T533" s="2" t="s">
        <v>8548</v>
      </c>
      <c r="U533" s="2" t="s">
        <v>8549</v>
      </c>
      <c r="V533" s="2" t="s">
        <v>8550</v>
      </c>
      <c r="W533" s="2"/>
      <c r="X533" s="2" t="s">
        <v>8551</v>
      </c>
      <c r="Y533" s="2"/>
      <c r="Z533" s="2" t="s">
        <v>8552</v>
      </c>
      <c r="AA533" s="2" t="s">
        <v>8553</v>
      </c>
      <c r="AB533" s="2" t="s">
        <v>8542</v>
      </c>
      <c r="AC533" s="2" t="s">
        <v>8554</v>
      </c>
      <c r="AD533" s="2" t="s">
        <v>71</v>
      </c>
      <c r="AE533" s="2"/>
      <c r="AF533" s="2"/>
      <c r="AG533" s="2" t="s">
        <v>1208</v>
      </c>
      <c r="AH533" s="2"/>
      <c r="AI533" s="2"/>
      <c r="AJ533" s="2"/>
      <c r="AK533" s="2"/>
      <c r="AL533" s="2"/>
      <c r="AM533" s="2" t="s">
        <v>72</v>
      </c>
      <c r="AN533" s="2"/>
      <c r="AO533" s="2" t="s">
        <v>156</v>
      </c>
      <c r="AP533" s="2" t="s">
        <v>74</v>
      </c>
      <c r="AQ533" s="2" t="s">
        <v>107</v>
      </c>
      <c r="AR533" s="2"/>
    </row>
    <row r="534" customFormat="false" ht="15" hidden="false" customHeight="false" outlineLevel="0" collapsed="false">
      <c r="A534" s="2" t="s">
        <v>8555</v>
      </c>
      <c r="B534" s="2" t="s">
        <v>45</v>
      </c>
      <c r="C534" s="2" t="s">
        <v>7787</v>
      </c>
      <c r="D534" s="2" t="s">
        <v>78</v>
      </c>
      <c r="E534" s="2" t="s">
        <v>8556</v>
      </c>
      <c r="F534" s="2" t="s">
        <v>8557</v>
      </c>
      <c r="G534" s="2" t="s">
        <v>8558</v>
      </c>
      <c r="H534" s="2" t="s">
        <v>8559</v>
      </c>
      <c r="I534" s="2" t="s">
        <v>51</v>
      </c>
      <c r="J534" s="2" t="s">
        <v>52</v>
      </c>
      <c r="K534" s="2" t="s">
        <v>138</v>
      </c>
      <c r="L534" s="2" t="s">
        <v>8560</v>
      </c>
      <c r="M534" s="2" t="s">
        <v>8561</v>
      </c>
      <c r="N534" s="2" t="s">
        <v>8562</v>
      </c>
      <c r="O534" s="2" t="s">
        <v>58</v>
      </c>
      <c r="P534" s="2" t="s">
        <v>402</v>
      </c>
      <c r="Q534" s="2" t="s">
        <v>59</v>
      </c>
      <c r="R534" s="2" t="s">
        <v>60</v>
      </c>
      <c r="S534" s="2" t="s">
        <v>8563</v>
      </c>
      <c r="T534" s="2" t="s">
        <v>8564</v>
      </c>
      <c r="U534" s="2" t="s">
        <v>8558</v>
      </c>
      <c r="V534" s="2" t="s">
        <v>8565</v>
      </c>
      <c r="W534" s="2" t="s">
        <v>8564</v>
      </c>
      <c r="X534" s="2" t="s">
        <v>8566</v>
      </c>
      <c r="Y534" s="2" t="s">
        <v>8558</v>
      </c>
      <c r="Z534" s="2"/>
      <c r="AA534" s="2" t="s">
        <v>8567</v>
      </c>
      <c r="AB534" s="2" t="s">
        <v>8555</v>
      </c>
      <c r="AC534" s="2" t="s">
        <v>8568</v>
      </c>
      <c r="AD534" s="2" t="s">
        <v>100</v>
      </c>
      <c r="AE534" s="2" t="s">
        <v>8569</v>
      </c>
      <c r="AF534" s="2" t="s">
        <v>8570</v>
      </c>
      <c r="AG534" s="2"/>
      <c r="AH534" s="2"/>
      <c r="AI534" s="2"/>
      <c r="AJ534" s="2"/>
      <c r="AK534" s="2"/>
      <c r="AL534" s="2"/>
      <c r="AM534" s="2" t="s">
        <v>72</v>
      </c>
      <c r="AN534" s="2"/>
      <c r="AO534" s="2" t="s">
        <v>106</v>
      </c>
      <c r="AP534" s="2" t="s">
        <v>74</v>
      </c>
      <c r="AQ534" s="2" t="s">
        <v>132</v>
      </c>
      <c r="AR534" s="2"/>
    </row>
    <row r="535" customFormat="false" ht="15" hidden="false" customHeight="false" outlineLevel="0" collapsed="false">
      <c r="A535" s="2" t="s">
        <v>8571</v>
      </c>
      <c r="B535" s="2" t="s">
        <v>1415</v>
      </c>
      <c r="C535" s="2" t="s">
        <v>8572</v>
      </c>
      <c r="D535" s="2" t="s">
        <v>78</v>
      </c>
      <c r="E535" s="2" t="s">
        <v>8573</v>
      </c>
      <c r="F535" s="2" t="s">
        <v>8574</v>
      </c>
      <c r="G535" s="2"/>
      <c r="H535" s="2"/>
      <c r="I535" s="2" t="s">
        <v>51</v>
      </c>
      <c r="J535" s="2" t="s">
        <v>52</v>
      </c>
      <c r="K535" s="2" t="s">
        <v>53</v>
      </c>
      <c r="L535" s="2" t="s">
        <v>8575</v>
      </c>
      <c r="M535" s="2" t="s">
        <v>8576</v>
      </c>
      <c r="N535" s="2" t="s">
        <v>8577</v>
      </c>
      <c r="O535" s="2" t="s">
        <v>58</v>
      </c>
      <c r="P535" s="2" t="s">
        <v>57</v>
      </c>
      <c r="Q535" s="2" t="s">
        <v>4967</v>
      </c>
      <c r="R535" s="2" t="s">
        <v>60</v>
      </c>
      <c r="S535" s="2" t="s">
        <v>8578</v>
      </c>
      <c r="T535" s="2" t="s">
        <v>8579</v>
      </c>
      <c r="U535" s="2" t="s">
        <v>8580</v>
      </c>
      <c r="V535" s="2" t="s">
        <v>8581</v>
      </c>
      <c r="W535" s="2" t="s">
        <v>8582</v>
      </c>
      <c r="X535" s="2" t="s">
        <v>8583</v>
      </c>
      <c r="Y535" s="2"/>
      <c r="Z535" s="2" t="s">
        <v>2205</v>
      </c>
      <c r="AA535" s="2" t="s">
        <v>8584</v>
      </c>
      <c r="AB535" s="2" t="s">
        <v>8571</v>
      </c>
      <c r="AC535" s="2" t="s">
        <v>8585</v>
      </c>
      <c r="AD535" s="2" t="s">
        <v>71</v>
      </c>
      <c r="AE535" s="2"/>
      <c r="AF535" s="2"/>
      <c r="AG535" s="2" t="s">
        <v>103</v>
      </c>
      <c r="AH535" s="2" t="s">
        <v>178</v>
      </c>
      <c r="AI535" s="2" t="s">
        <v>8586</v>
      </c>
      <c r="AJ535" s="2" t="s">
        <v>4250</v>
      </c>
      <c r="AK535" s="2"/>
      <c r="AL535" s="2"/>
      <c r="AM535" s="2" t="s">
        <v>72</v>
      </c>
      <c r="AN535" s="2"/>
      <c r="AO535" s="2" t="s">
        <v>106</v>
      </c>
      <c r="AP535" s="2" t="s">
        <v>74</v>
      </c>
      <c r="AQ535" s="2" t="s">
        <v>132</v>
      </c>
      <c r="AR535" s="2"/>
    </row>
    <row r="536" customFormat="false" ht="15" hidden="false" customHeight="false" outlineLevel="0" collapsed="false">
      <c r="A536" s="2" t="s">
        <v>8587</v>
      </c>
      <c r="B536" s="2" t="s">
        <v>278</v>
      </c>
      <c r="C536" s="2" t="s">
        <v>951</v>
      </c>
      <c r="D536" s="2" t="s">
        <v>78</v>
      </c>
      <c r="E536" s="2" t="s">
        <v>8588</v>
      </c>
      <c r="F536" s="2" t="s">
        <v>8589</v>
      </c>
      <c r="G536" s="2" t="s">
        <v>8590</v>
      </c>
      <c r="H536" s="2" t="s">
        <v>8591</v>
      </c>
      <c r="I536" s="2" t="s">
        <v>51</v>
      </c>
      <c r="J536" s="2" t="s">
        <v>52</v>
      </c>
      <c r="K536" s="2" t="s">
        <v>53</v>
      </c>
      <c r="L536" s="2" t="s">
        <v>8592</v>
      </c>
      <c r="M536" s="2" t="s">
        <v>8593</v>
      </c>
      <c r="N536" s="2" t="s">
        <v>240</v>
      </c>
      <c r="O536" s="2" t="s">
        <v>190</v>
      </c>
      <c r="P536" s="2" t="s">
        <v>88</v>
      </c>
      <c r="Q536" s="2" t="s">
        <v>59</v>
      </c>
      <c r="R536" s="2" t="s">
        <v>8594</v>
      </c>
      <c r="S536" s="2" t="s">
        <v>8595</v>
      </c>
      <c r="T536" s="2" t="s">
        <v>8596</v>
      </c>
      <c r="U536" s="2" t="s">
        <v>8597</v>
      </c>
      <c r="V536" s="2" t="s">
        <v>8598</v>
      </c>
      <c r="W536" s="2"/>
      <c r="X536" s="2" t="s">
        <v>8599</v>
      </c>
      <c r="Y536" s="2" t="s">
        <v>8600</v>
      </c>
      <c r="Z536" s="2" t="s">
        <v>8601</v>
      </c>
      <c r="AA536" s="2" t="s">
        <v>8602</v>
      </c>
      <c r="AB536" s="2" t="s">
        <v>8587</v>
      </c>
      <c r="AC536" s="2" t="s">
        <v>8603</v>
      </c>
      <c r="AD536" s="2" t="s">
        <v>71</v>
      </c>
      <c r="AE536" s="2"/>
      <c r="AF536" s="2"/>
      <c r="AG536" s="2" t="s">
        <v>663</v>
      </c>
      <c r="AH536" s="2"/>
      <c r="AI536" s="2"/>
      <c r="AJ536" s="2"/>
      <c r="AK536" s="2"/>
      <c r="AL536" s="2"/>
      <c r="AM536" s="2" t="s">
        <v>72</v>
      </c>
      <c r="AN536" s="2"/>
      <c r="AO536" s="2" t="s">
        <v>73</v>
      </c>
      <c r="AP536" s="2" t="s">
        <v>74</v>
      </c>
      <c r="AQ536" s="2" t="s">
        <v>132</v>
      </c>
      <c r="AR536" s="2"/>
    </row>
    <row r="537" customFormat="false" ht="15" hidden="false" customHeight="false" outlineLevel="0" collapsed="false">
      <c r="A537" s="2" t="s">
        <v>8604</v>
      </c>
      <c r="B537" s="2" t="s">
        <v>76</v>
      </c>
      <c r="C537" s="2" t="s">
        <v>951</v>
      </c>
      <c r="D537" s="2" t="s">
        <v>78</v>
      </c>
      <c r="E537" s="2" t="s">
        <v>8605</v>
      </c>
      <c r="F537" s="2" t="s">
        <v>8606</v>
      </c>
      <c r="G537" s="2" t="s">
        <v>8607</v>
      </c>
      <c r="H537" s="2" t="s">
        <v>8608</v>
      </c>
      <c r="I537" s="2" t="s">
        <v>83</v>
      </c>
      <c r="J537" s="2" t="s">
        <v>52</v>
      </c>
      <c r="K537" s="2" t="s">
        <v>8609</v>
      </c>
      <c r="L537" s="2" t="s">
        <v>8610</v>
      </c>
      <c r="M537" s="2" t="s">
        <v>8611</v>
      </c>
      <c r="N537" s="2" t="s">
        <v>240</v>
      </c>
      <c r="O537" s="2" t="s">
        <v>1197</v>
      </c>
      <c r="P537" s="2" t="s">
        <v>164</v>
      </c>
      <c r="Q537" s="2" t="s">
        <v>1571</v>
      </c>
      <c r="R537" s="2" t="s">
        <v>215</v>
      </c>
      <c r="S537" s="2" t="s">
        <v>8612</v>
      </c>
      <c r="T537" s="2" t="s">
        <v>8613</v>
      </c>
      <c r="U537" s="2" t="s">
        <v>8614</v>
      </c>
      <c r="V537" s="2" t="s">
        <v>8615</v>
      </c>
      <c r="W537" s="2" t="s">
        <v>8613</v>
      </c>
      <c r="X537" s="2" t="s">
        <v>8614</v>
      </c>
      <c r="Y537" s="2" t="s">
        <v>8614</v>
      </c>
      <c r="Z537" s="2" t="s">
        <v>8616</v>
      </c>
      <c r="AA537" s="2" t="s">
        <v>8617</v>
      </c>
      <c r="AB537" s="2" t="s">
        <v>8604</v>
      </c>
      <c r="AC537" s="2" t="s">
        <v>8618</v>
      </c>
      <c r="AD537" s="2" t="s">
        <v>71</v>
      </c>
      <c r="AE537" s="2"/>
      <c r="AF537" s="2"/>
      <c r="AG537" s="2" t="s">
        <v>298</v>
      </c>
      <c r="AH537" s="2" t="s">
        <v>178</v>
      </c>
      <c r="AI537" s="2" t="s">
        <v>8619</v>
      </c>
      <c r="AJ537" s="2" t="s">
        <v>8620</v>
      </c>
      <c r="AK537" s="2"/>
      <c r="AL537" s="2"/>
      <c r="AM537" s="2" t="s">
        <v>72</v>
      </c>
      <c r="AN537" s="2"/>
      <c r="AO537" s="2" t="s">
        <v>106</v>
      </c>
      <c r="AP537" s="2" t="s">
        <v>106</v>
      </c>
      <c r="AQ537" s="2" t="s">
        <v>107</v>
      </c>
      <c r="AR537" s="2" t="s">
        <v>107</v>
      </c>
    </row>
    <row r="538" customFormat="false" ht="15" hidden="false" customHeight="false" outlineLevel="0" collapsed="false">
      <c r="A538" s="2" t="s">
        <v>8621</v>
      </c>
      <c r="B538" s="2" t="s">
        <v>109</v>
      </c>
      <c r="C538" s="2" t="s">
        <v>951</v>
      </c>
      <c r="D538" s="2" t="s">
        <v>78</v>
      </c>
      <c r="E538" s="2" t="s">
        <v>8622</v>
      </c>
      <c r="F538" s="2" t="s">
        <v>8623</v>
      </c>
      <c r="G538" s="2" t="s">
        <v>8624</v>
      </c>
      <c r="H538" s="2" t="s">
        <v>8625</v>
      </c>
      <c r="I538" s="2" t="s">
        <v>83</v>
      </c>
      <c r="J538" s="2" t="s">
        <v>52</v>
      </c>
      <c r="K538" s="2" t="s">
        <v>138</v>
      </c>
      <c r="L538" s="2" t="s">
        <v>1352</v>
      </c>
      <c r="M538" s="2" t="s">
        <v>8626</v>
      </c>
      <c r="N538" s="2" t="s">
        <v>8627</v>
      </c>
      <c r="O538" s="2" t="s">
        <v>212</v>
      </c>
      <c r="P538" s="2" t="s">
        <v>2090</v>
      </c>
      <c r="Q538" s="2" t="s">
        <v>4130</v>
      </c>
      <c r="R538" s="2" t="s">
        <v>145</v>
      </c>
      <c r="S538" s="2" t="s">
        <v>8628</v>
      </c>
      <c r="T538" s="2" t="s">
        <v>8629</v>
      </c>
      <c r="U538" s="2" t="s">
        <v>8630</v>
      </c>
      <c r="V538" s="2" t="s">
        <v>8631</v>
      </c>
      <c r="W538" s="2" t="s">
        <v>8632</v>
      </c>
      <c r="X538" s="2" t="s">
        <v>8633</v>
      </c>
      <c r="Y538" s="2" t="s">
        <v>8634</v>
      </c>
      <c r="Z538" s="2" t="s">
        <v>8635</v>
      </c>
      <c r="AA538" s="2" t="s">
        <v>8636</v>
      </c>
      <c r="AB538" s="2" t="s">
        <v>8621</v>
      </c>
      <c r="AC538" s="2" t="s">
        <v>8637</v>
      </c>
      <c r="AD538" s="2" t="s">
        <v>71</v>
      </c>
      <c r="AE538" s="2"/>
      <c r="AF538" s="2"/>
      <c r="AG538" s="2"/>
      <c r="AH538" s="2"/>
      <c r="AI538" s="2"/>
      <c r="AJ538" s="2"/>
      <c r="AK538" s="2"/>
      <c r="AL538" s="2"/>
      <c r="AM538" s="2" t="s">
        <v>72</v>
      </c>
      <c r="AN538" s="2"/>
      <c r="AO538" s="2" t="s">
        <v>106</v>
      </c>
      <c r="AP538" s="2" t="s">
        <v>106</v>
      </c>
      <c r="AQ538" s="2" t="s">
        <v>107</v>
      </c>
      <c r="AR538" s="2" t="s">
        <v>107</v>
      </c>
    </row>
    <row r="539" customFormat="false" ht="15" hidden="false" customHeight="false" outlineLevel="0" collapsed="false">
      <c r="A539" s="2" t="s">
        <v>8638</v>
      </c>
      <c r="B539" s="2" t="s">
        <v>1415</v>
      </c>
      <c r="C539" s="2" t="s">
        <v>8507</v>
      </c>
      <c r="D539" s="2" t="s">
        <v>78</v>
      </c>
      <c r="E539" s="2" t="s">
        <v>8639</v>
      </c>
      <c r="F539" s="2" t="s">
        <v>8640</v>
      </c>
      <c r="G539" s="2" t="s">
        <v>8641</v>
      </c>
      <c r="H539" s="2" t="s">
        <v>8642</v>
      </c>
      <c r="I539" s="2" t="s">
        <v>51</v>
      </c>
      <c r="J539" s="2" t="s">
        <v>52</v>
      </c>
      <c r="K539" s="2" t="s">
        <v>235</v>
      </c>
      <c r="L539" s="2" t="s">
        <v>8643</v>
      </c>
      <c r="M539" s="2" t="s">
        <v>8644</v>
      </c>
      <c r="N539" s="2" t="s">
        <v>2531</v>
      </c>
      <c r="O539" s="2" t="s">
        <v>143</v>
      </c>
      <c r="P539" s="2" t="s">
        <v>631</v>
      </c>
      <c r="Q539" s="2" t="s">
        <v>263</v>
      </c>
      <c r="R539" s="2" t="s">
        <v>145</v>
      </c>
      <c r="S539" s="2" t="s">
        <v>8645</v>
      </c>
      <c r="T539" s="2" t="s">
        <v>8646</v>
      </c>
      <c r="U539" s="2" t="s">
        <v>8647</v>
      </c>
      <c r="V539" s="2" t="s">
        <v>8648</v>
      </c>
      <c r="W539" s="2" t="s">
        <v>8649</v>
      </c>
      <c r="X539" s="2" t="s">
        <v>8650</v>
      </c>
      <c r="Y539" s="2" t="s">
        <v>8650</v>
      </c>
      <c r="Z539" s="2" t="s">
        <v>8651</v>
      </c>
      <c r="AA539" s="2" t="s">
        <v>8652</v>
      </c>
      <c r="AB539" s="2" t="s">
        <v>8638</v>
      </c>
      <c r="AC539" s="2" t="s">
        <v>8653</v>
      </c>
      <c r="AD539" s="2" t="s">
        <v>71</v>
      </c>
      <c r="AE539" s="2"/>
      <c r="AF539" s="2"/>
      <c r="AG539" s="2" t="s">
        <v>298</v>
      </c>
      <c r="AH539" s="2"/>
      <c r="AI539" s="2"/>
      <c r="AJ539" s="2"/>
      <c r="AK539" s="2"/>
      <c r="AL539" s="2"/>
      <c r="AM539" s="2" t="s">
        <v>72</v>
      </c>
      <c r="AN539" s="2"/>
      <c r="AO539" s="2" t="s">
        <v>73</v>
      </c>
      <c r="AP539" s="2" t="s">
        <v>74</v>
      </c>
      <c r="AQ539" s="2" t="s">
        <v>132</v>
      </c>
      <c r="AR539" s="2"/>
    </row>
    <row r="540" customFormat="false" ht="15" hidden="false" customHeight="false" outlineLevel="0" collapsed="false">
      <c r="A540" s="2" t="s">
        <v>8654</v>
      </c>
      <c r="B540" s="2" t="s">
        <v>109</v>
      </c>
      <c r="C540" s="2" t="s">
        <v>951</v>
      </c>
      <c r="D540" s="2" t="s">
        <v>78</v>
      </c>
      <c r="E540" s="2" t="s">
        <v>8655</v>
      </c>
      <c r="F540" s="2" t="s">
        <v>8656</v>
      </c>
      <c r="G540" s="2"/>
      <c r="H540" s="2" t="s">
        <v>8657</v>
      </c>
      <c r="I540" s="2" t="s">
        <v>83</v>
      </c>
      <c r="J540" s="2" t="s">
        <v>52</v>
      </c>
      <c r="K540" s="2" t="s">
        <v>53</v>
      </c>
      <c r="L540" s="2" t="s">
        <v>4175</v>
      </c>
      <c r="M540" s="2" t="s">
        <v>8658</v>
      </c>
      <c r="N540" s="2" t="s">
        <v>2188</v>
      </c>
      <c r="O540" s="2" t="s">
        <v>58</v>
      </c>
      <c r="P540" s="2" t="s">
        <v>58</v>
      </c>
      <c r="Q540" s="2" t="s">
        <v>8659</v>
      </c>
      <c r="R540" s="2" t="s">
        <v>8660</v>
      </c>
      <c r="S540" s="2" t="s">
        <v>8661</v>
      </c>
      <c r="T540" s="2" t="s">
        <v>8662</v>
      </c>
      <c r="U540" s="2" t="s">
        <v>8663</v>
      </c>
      <c r="V540" s="2" t="s">
        <v>8664</v>
      </c>
      <c r="W540" s="2"/>
      <c r="X540" s="2" t="s">
        <v>8665</v>
      </c>
      <c r="Y540" s="2"/>
      <c r="Z540" s="2" t="s">
        <v>8666</v>
      </c>
      <c r="AA540" s="2" t="s">
        <v>8667</v>
      </c>
      <c r="AB540" s="2" t="s">
        <v>8654</v>
      </c>
      <c r="AC540" s="2" t="s">
        <v>8668</v>
      </c>
      <c r="AD540" s="2" t="s">
        <v>71</v>
      </c>
      <c r="AE540" s="2"/>
      <c r="AF540" s="2"/>
      <c r="AG540" s="2"/>
      <c r="AH540" s="2"/>
      <c r="AI540" s="2" t="s">
        <v>1396</v>
      </c>
      <c r="AJ540" s="2"/>
      <c r="AK540" s="2"/>
      <c r="AL540" s="2"/>
      <c r="AM540" s="2" t="s">
        <v>72</v>
      </c>
      <c r="AN540" s="2"/>
      <c r="AO540" s="2" t="s">
        <v>156</v>
      </c>
      <c r="AP540" s="2" t="s">
        <v>73</v>
      </c>
      <c r="AQ540" s="2" t="s">
        <v>107</v>
      </c>
      <c r="AR540" s="2" t="s">
        <v>107</v>
      </c>
    </row>
    <row r="541" customFormat="false" ht="15" hidden="false" customHeight="false" outlineLevel="0" collapsed="false">
      <c r="A541" s="2" t="s">
        <v>8669</v>
      </c>
      <c r="B541" s="2" t="s">
        <v>76</v>
      </c>
      <c r="C541" s="2" t="s">
        <v>8670</v>
      </c>
      <c r="D541" s="2" t="s">
        <v>78</v>
      </c>
      <c r="E541" s="2" t="s">
        <v>8671</v>
      </c>
      <c r="F541" s="2" t="s">
        <v>437</v>
      </c>
      <c r="G541" s="2"/>
      <c r="H541" s="2"/>
      <c r="I541" s="2" t="s">
        <v>51</v>
      </c>
      <c r="J541" s="2" t="s">
        <v>52</v>
      </c>
      <c r="K541" s="2" t="s">
        <v>8672</v>
      </c>
      <c r="L541" s="2" t="s">
        <v>8673</v>
      </c>
      <c r="M541" s="2" t="s">
        <v>8674</v>
      </c>
      <c r="N541" s="2" t="s">
        <v>116</v>
      </c>
      <c r="O541" s="2" t="s">
        <v>287</v>
      </c>
      <c r="P541" s="2" t="s">
        <v>190</v>
      </c>
      <c r="Q541" s="2" t="s">
        <v>422</v>
      </c>
      <c r="R541" s="2" t="s">
        <v>60</v>
      </c>
      <c r="S541" s="2" t="s">
        <v>8675</v>
      </c>
      <c r="T541" s="2" t="s">
        <v>8676</v>
      </c>
      <c r="U541" s="2" t="s">
        <v>8677</v>
      </c>
      <c r="V541" s="2" t="s">
        <v>8678</v>
      </c>
      <c r="W541" s="2"/>
      <c r="X541" s="2" t="s">
        <v>8679</v>
      </c>
      <c r="Y541" s="2"/>
      <c r="Z541" s="2"/>
      <c r="AA541" s="2" t="s">
        <v>8680</v>
      </c>
      <c r="AB541" s="2" t="s">
        <v>8669</v>
      </c>
      <c r="AC541" s="2" t="s">
        <v>8681</v>
      </c>
      <c r="AD541" s="2" t="s">
        <v>71</v>
      </c>
      <c r="AE541" s="2"/>
      <c r="AF541" s="2"/>
      <c r="AG541" s="2" t="s">
        <v>128</v>
      </c>
      <c r="AH541" s="2"/>
      <c r="AI541" s="2"/>
      <c r="AJ541" s="2"/>
      <c r="AK541" s="2"/>
      <c r="AL541" s="2"/>
      <c r="AM541" s="2" t="s">
        <v>104</v>
      </c>
      <c r="AN541" s="2" t="s">
        <v>2037</v>
      </c>
      <c r="AO541" s="2" t="s">
        <v>73</v>
      </c>
      <c r="AP541" s="2" t="s">
        <v>74</v>
      </c>
      <c r="AQ541" s="2" t="s">
        <v>132</v>
      </c>
      <c r="AR541" s="2"/>
    </row>
    <row r="542" customFormat="false" ht="15" hidden="false" customHeight="false" outlineLevel="0" collapsed="false">
      <c r="A542" s="2" t="s">
        <v>8682</v>
      </c>
      <c r="B542" s="2" t="s">
        <v>278</v>
      </c>
      <c r="C542" s="2" t="s">
        <v>8670</v>
      </c>
      <c r="D542" s="2" t="s">
        <v>78</v>
      </c>
      <c r="E542" s="2" t="s">
        <v>8683</v>
      </c>
      <c r="F542" s="2" t="s">
        <v>2861</v>
      </c>
      <c r="G542" s="2" t="s">
        <v>8684</v>
      </c>
      <c r="H542" s="2" t="s">
        <v>8685</v>
      </c>
      <c r="I542" s="2" t="s">
        <v>83</v>
      </c>
      <c r="J542" s="2" t="s">
        <v>52</v>
      </c>
      <c r="K542" s="2" t="s">
        <v>53</v>
      </c>
      <c r="L542" s="2" t="s">
        <v>8686</v>
      </c>
      <c r="M542" s="2" t="s">
        <v>8687</v>
      </c>
      <c r="N542" s="2" t="s">
        <v>261</v>
      </c>
      <c r="O542" s="2" t="s">
        <v>117</v>
      </c>
      <c r="P542" s="2" t="s">
        <v>191</v>
      </c>
      <c r="Q542" s="2" t="s">
        <v>288</v>
      </c>
      <c r="R542" s="2" t="s">
        <v>60</v>
      </c>
      <c r="S542" s="2" t="s">
        <v>8688</v>
      </c>
      <c r="T542" s="2" t="s">
        <v>8689</v>
      </c>
      <c r="U542" s="2" t="s">
        <v>8690</v>
      </c>
      <c r="V542" s="2" t="s">
        <v>8691</v>
      </c>
      <c r="W542" s="2" t="s">
        <v>8692</v>
      </c>
      <c r="X542" s="2" t="s">
        <v>8693</v>
      </c>
      <c r="Y542" s="2" t="s">
        <v>8690</v>
      </c>
      <c r="Z542" s="2" t="s">
        <v>8694</v>
      </c>
      <c r="AA542" s="2" t="s">
        <v>8695</v>
      </c>
      <c r="AB542" s="2" t="s">
        <v>8682</v>
      </c>
      <c r="AC542" s="2" t="s">
        <v>8696</v>
      </c>
      <c r="AD542" s="2" t="s">
        <v>71</v>
      </c>
      <c r="AE542" s="2"/>
      <c r="AF542" s="2"/>
      <c r="AG542" s="2" t="s">
        <v>154</v>
      </c>
      <c r="AH542" s="2" t="s">
        <v>253</v>
      </c>
      <c r="AI542" s="2"/>
      <c r="AJ542" s="2"/>
      <c r="AK542" s="2"/>
      <c r="AL542" s="2"/>
      <c r="AM542" s="2" t="s">
        <v>72</v>
      </c>
      <c r="AN542" s="2"/>
      <c r="AO542" s="2" t="s">
        <v>73</v>
      </c>
      <c r="AP542" s="2" t="s">
        <v>73</v>
      </c>
      <c r="AQ542" s="2" t="s">
        <v>107</v>
      </c>
      <c r="AR542" s="2" t="s">
        <v>107</v>
      </c>
    </row>
    <row r="543" customFormat="false" ht="15" hidden="false" customHeight="false" outlineLevel="0" collapsed="false">
      <c r="A543" s="2" t="s">
        <v>8697</v>
      </c>
      <c r="B543" s="2" t="s">
        <v>278</v>
      </c>
      <c r="C543" s="2" t="s">
        <v>8670</v>
      </c>
      <c r="D543" s="2" t="s">
        <v>78</v>
      </c>
      <c r="E543" s="2" t="s">
        <v>8698</v>
      </c>
      <c r="F543" s="2" t="s">
        <v>8699</v>
      </c>
      <c r="G543" s="2" t="s">
        <v>8700</v>
      </c>
      <c r="H543" s="2" t="s">
        <v>8701</v>
      </c>
      <c r="I543" s="2" t="s">
        <v>83</v>
      </c>
      <c r="J543" s="2" t="s">
        <v>52</v>
      </c>
      <c r="K543" s="2" t="s">
        <v>8702</v>
      </c>
      <c r="L543" s="2" t="s">
        <v>8703</v>
      </c>
      <c r="M543" s="2" t="s">
        <v>8704</v>
      </c>
      <c r="N543" s="2" t="s">
        <v>310</v>
      </c>
      <c r="O543" s="2" t="s">
        <v>311</v>
      </c>
      <c r="P543" s="2" t="s">
        <v>312</v>
      </c>
      <c r="Q543" s="2" t="s">
        <v>8705</v>
      </c>
      <c r="R543" s="2" t="s">
        <v>8706</v>
      </c>
      <c r="S543" s="2" t="s">
        <v>8707</v>
      </c>
      <c r="T543" s="2" t="s">
        <v>8708</v>
      </c>
      <c r="U543" s="2" t="s">
        <v>8709</v>
      </c>
      <c r="V543" s="2" t="s">
        <v>8710</v>
      </c>
      <c r="W543" s="2" t="s">
        <v>8708</v>
      </c>
      <c r="X543" s="2" t="s">
        <v>8711</v>
      </c>
      <c r="Y543" s="2" t="s">
        <v>8712</v>
      </c>
      <c r="Z543" s="2" t="s">
        <v>1638</v>
      </c>
      <c r="AA543" s="2" t="s">
        <v>1639</v>
      </c>
      <c r="AB543" s="2" t="s">
        <v>8697</v>
      </c>
      <c r="AC543" s="2" t="s">
        <v>8713</v>
      </c>
      <c r="AD543" s="2" t="s">
        <v>71</v>
      </c>
      <c r="AE543" s="2"/>
      <c r="AF543" s="2"/>
      <c r="AG543" s="2" t="s">
        <v>103</v>
      </c>
      <c r="AH543" s="2" t="s">
        <v>253</v>
      </c>
      <c r="AI543" s="2" t="s">
        <v>298</v>
      </c>
      <c r="AJ543" s="2"/>
      <c r="AK543" s="2" t="s">
        <v>8714</v>
      </c>
      <c r="AL543" s="2" t="s">
        <v>8715</v>
      </c>
      <c r="AM543" s="2" t="s">
        <v>104</v>
      </c>
      <c r="AN543" s="2" t="s">
        <v>7850</v>
      </c>
      <c r="AO543" s="2" t="s">
        <v>156</v>
      </c>
      <c r="AP543" s="2" t="s">
        <v>74</v>
      </c>
      <c r="AQ543" s="2" t="s">
        <v>132</v>
      </c>
      <c r="AR543" s="2"/>
    </row>
    <row r="544" customFormat="false" ht="15" hidden="false" customHeight="false" outlineLevel="0" collapsed="false">
      <c r="A544" s="2" t="s">
        <v>8716</v>
      </c>
      <c r="B544" s="2" t="s">
        <v>278</v>
      </c>
      <c r="C544" s="2" t="s">
        <v>8670</v>
      </c>
      <c r="D544" s="2" t="s">
        <v>78</v>
      </c>
      <c r="E544" s="2" t="s">
        <v>8717</v>
      </c>
      <c r="F544" s="2" t="s">
        <v>8718</v>
      </c>
      <c r="G544" s="2"/>
      <c r="H544" s="2" t="s">
        <v>8719</v>
      </c>
      <c r="I544" s="2" t="s">
        <v>51</v>
      </c>
      <c r="J544" s="2" t="s">
        <v>52</v>
      </c>
      <c r="K544" s="2" t="s">
        <v>186</v>
      </c>
      <c r="L544" s="2" t="s">
        <v>8720</v>
      </c>
      <c r="M544" s="2" t="s">
        <v>8721</v>
      </c>
      <c r="N544" s="2" t="s">
        <v>8722</v>
      </c>
      <c r="O544" s="2" t="s">
        <v>443</v>
      </c>
      <c r="P544" s="2" t="s">
        <v>212</v>
      </c>
      <c r="Q544" s="2" t="s">
        <v>4211</v>
      </c>
      <c r="R544" s="2" t="s">
        <v>2249</v>
      </c>
      <c r="S544" s="2" t="s">
        <v>8723</v>
      </c>
      <c r="T544" s="2" t="s">
        <v>8724</v>
      </c>
      <c r="U544" s="2" t="s">
        <v>8725</v>
      </c>
      <c r="V544" s="2" t="s">
        <v>8726</v>
      </c>
      <c r="W544" s="2" t="s">
        <v>8727</v>
      </c>
      <c r="X544" s="2" t="s">
        <v>8728</v>
      </c>
      <c r="Y544" s="2"/>
      <c r="Z544" s="2" t="s">
        <v>8729</v>
      </c>
      <c r="AA544" s="2" t="s">
        <v>1639</v>
      </c>
      <c r="AB544" s="2" t="s">
        <v>8716</v>
      </c>
      <c r="AC544" s="2" t="s">
        <v>8730</v>
      </c>
      <c r="AD544" s="2" t="s">
        <v>71</v>
      </c>
      <c r="AE544" s="2"/>
      <c r="AF544" s="2"/>
      <c r="AG544" s="2" t="s">
        <v>298</v>
      </c>
      <c r="AH544" s="2"/>
      <c r="AI544" s="2"/>
      <c r="AJ544" s="2"/>
      <c r="AK544" s="2"/>
      <c r="AL544" s="2"/>
      <c r="AM544" s="2" t="s">
        <v>104</v>
      </c>
      <c r="AN544" s="2" t="s">
        <v>8507</v>
      </c>
      <c r="AO544" s="2" t="s">
        <v>106</v>
      </c>
      <c r="AP544" s="2" t="s">
        <v>74</v>
      </c>
      <c r="AQ544" s="2" t="s">
        <v>132</v>
      </c>
      <c r="AR544" s="2"/>
    </row>
    <row r="545" customFormat="false" ht="15" hidden="false" customHeight="false" outlineLevel="0" collapsed="false">
      <c r="A545" s="2" t="s">
        <v>8731</v>
      </c>
      <c r="B545" s="2" t="s">
        <v>5373</v>
      </c>
      <c r="C545" s="2" t="s">
        <v>8670</v>
      </c>
      <c r="D545" s="2" t="s">
        <v>78</v>
      </c>
      <c r="E545" s="2" t="s">
        <v>8732</v>
      </c>
      <c r="F545" s="2" t="s">
        <v>8733</v>
      </c>
      <c r="G545" s="2" t="s">
        <v>8734</v>
      </c>
      <c r="H545" s="2" t="s">
        <v>8734</v>
      </c>
      <c r="I545" s="2" t="s">
        <v>83</v>
      </c>
      <c r="J545" s="2" t="s">
        <v>52</v>
      </c>
      <c r="K545" s="2" t="s">
        <v>8735</v>
      </c>
      <c r="L545" s="2" t="s">
        <v>8736</v>
      </c>
      <c r="M545" s="2" t="s">
        <v>8737</v>
      </c>
      <c r="N545" s="2" t="s">
        <v>8738</v>
      </c>
      <c r="O545" s="2" t="s">
        <v>939</v>
      </c>
      <c r="P545" s="2" t="s">
        <v>117</v>
      </c>
      <c r="Q545" s="2" t="s">
        <v>8739</v>
      </c>
      <c r="R545" s="2" t="s">
        <v>8740</v>
      </c>
      <c r="S545" s="2" t="s">
        <v>8741</v>
      </c>
      <c r="T545" s="2" t="s">
        <v>5744</v>
      </c>
      <c r="U545" s="2" t="s">
        <v>8742</v>
      </c>
      <c r="V545" s="2" t="s">
        <v>8743</v>
      </c>
      <c r="W545" s="2" t="s">
        <v>5744</v>
      </c>
      <c r="X545" s="2" t="s">
        <v>8742</v>
      </c>
      <c r="Y545" s="2" t="s">
        <v>5744</v>
      </c>
      <c r="Z545" s="2" t="s">
        <v>8744</v>
      </c>
      <c r="AA545" s="2" t="s">
        <v>8745</v>
      </c>
      <c r="AB545" s="2" t="s">
        <v>8731</v>
      </c>
      <c r="AC545" s="2" t="s">
        <v>8746</v>
      </c>
      <c r="AD545" s="2" t="s">
        <v>71</v>
      </c>
      <c r="AE545" s="2"/>
      <c r="AF545" s="2"/>
      <c r="AG545" s="2" t="s">
        <v>128</v>
      </c>
      <c r="AH545" s="2"/>
      <c r="AI545" s="2"/>
      <c r="AJ545" s="2"/>
      <c r="AK545" s="2"/>
      <c r="AL545" s="2"/>
      <c r="AM545" s="2" t="s">
        <v>72</v>
      </c>
      <c r="AN545" s="2"/>
      <c r="AO545" s="2" t="s">
        <v>73</v>
      </c>
      <c r="AP545" s="2" t="s">
        <v>73</v>
      </c>
      <c r="AQ545" s="2" t="s">
        <v>204</v>
      </c>
      <c r="AR545" s="2" t="s">
        <v>204</v>
      </c>
    </row>
    <row r="546" customFormat="false" ht="15" hidden="false" customHeight="false" outlineLevel="0" collapsed="false">
      <c r="A546" s="2" t="s">
        <v>8747</v>
      </c>
      <c r="B546" s="2" t="s">
        <v>1415</v>
      </c>
      <c r="C546" s="2" t="s">
        <v>8670</v>
      </c>
      <c r="D546" s="2" t="s">
        <v>78</v>
      </c>
      <c r="E546" s="2" t="s">
        <v>8748</v>
      </c>
      <c r="F546" s="2" t="s">
        <v>8749</v>
      </c>
      <c r="G546" s="2" t="s">
        <v>8750</v>
      </c>
      <c r="H546" s="2" t="s">
        <v>8751</v>
      </c>
      <c r="I546" s="2" t="s">
        <v>83</v>
      </c>
      <c r="J546" s="2" t="s">
        <v>52</v>
      </c>
      <c r="K546" s="2" t="s">
        <v>84</v>
      </c>
      <c r="L546" s="2" t="s">
        <v>8752</v>
      </c>
      <c r="M546" s="2" t="s">
        <v>8753</v>
      </c>
      <c r="N546" s="2" t="s">
        <v>2090</v>
      </c>
      <c r="O546" s="2" t="s">
        <v>287</v>
      </c>
      <c r="P546" s="2" t="s">
        <v>165</v>
      </c>
      <c r="Q546" s="2" t="s">
        <v>8754</v>
      </c>
      <c r="R546" s="2" t="s">
        <v>193</v>
      </c>
      <c r="S546" s="2" t="s">
        <v>4103</v>
      </c>
      <c r="T546" s="2" t="s">
        <v>8755</v>
      </c>
      <c r="U546" s="2" t="s">
        <v>8756</v>
      </c>
      <c r="V546" s="2" t="s">
        <v>8757</v>
      </c>
      <c r="W546" s="2" t="s">
        <v>8758</v>
      </c>
      <c r="X546" s="2" t="s">
        <v>8750</v>
      </c>
      <c r="Y546" s="2" t="s">
        <v>8750</v>
      </c>
      <c r="Z546" s="2" t="s">
        <v>8759</v>
      </c>
      <c r="AA546" s="2" t="s">
        <v>8760</v>
      </c>
      <c r="AB546" s="2" t="s">
        <v>8747</v>
      </c>
      <c r="AC546" s="2" t="s">
        <v>8761</v>
      </c>
      <c r="AD546" s="2" t="s">
        <v>71</v>
      </c>
      <c r="AE546" s="2"/>
      <c r="AF546" s="2"/>
      <c r="AG546" s="2" t="s">
        <v>154</v>
      </c>
      <c r="AH546" s="2"/>
      <c r="AI546" s="2"/>
      <c r="AJ546" s="2"/>
      <c r="AK546" s="2"/>
      <c r="AL546" s="2"/>
      <c r="AM546" s="2" t="s">
        <v>72</v>
      </c>
      <c r="AN546" s="2"/>
      <c r="AO546" s="2" t="s">
        <v>73</v>
      </c>
      <c r="AP546" s="2" t="s">
        <v>156</v>
      </c>
      <c r="AQ546" s="2" t="s">
        <v>132</v>
      </c>
      <c r="AR546" s="2" t="s">
        <v>132</v>
      </c>
    </row>
    <row r="547" customFormat="false" ht="15" hidden="false" customHeight="false" outlineLevel="0" collapsed="false">
      <c r="A547" s="2" t="s">
        <v>8762</v>
      </c>
      <c r="B547" s="2" t="s">
        <v>1415</v>
      </c>
      <c r="C547" s="2" t="s">
        <v>8763</v>
      </c>
      <c r="D547" s="2" t="s">
        <v>78</v>
      </c>
      <c r="E547" s="2" t="s">
        <v>8764</v>
      </c>
      <c r="F547" s="2" t="s">
        <v>8765</v>
      </c>
      <c r="G547" s="2" t="s">
        <v>8766</v>
      </c>
      <c r="H547" s="2" t="s">
        <v>8767</v>
      </c>
      <c r="I547" s="2" t="s">
        <v>51</v>
      </c>
      <c r="J547" s="2" t="s">
        <v>52</v>
      </c>
      <c r="K547" s="2" t="s">
        <v>84</v>
      </c>
      <c r="L547" s="2" t="s">
        <v>8768</v>
      </c>
      <c r="M547" s="2" t="s">
        <v>8769</v>
      </c>
      <c r="N547" s="2" t="s">
        <v>8770</v>
      </c>
      <c r="O547" s="2" t="s">
        <v>212</v>
      </c>
      <c r="P547" s="2" t="s">
        <v>143</v>
      </c>
      <c r="Q547" s="2" t="s">
        <v>145</v>
      </c>
      <c r="R547" s="2" t="s">
        <v>145</v>
      </c>
      <c r="S547" s="2" t="s">
        <v>8771</v>
      </c>
      <c r="T547" s="2" t="s">
        <v>8772</v>
      </c>
      <c r="U547" s="2" t="s">
        <v>8773</v>
      </c>
      <c r="V547" s="2" t="s">
        <v>8774</v>
      </c>
      <c r="W547" s="2" t="s">
        <v>8775</v>
      </c>
      <c r="X547" s="2" t="s">
        <v>8776</v>
      </c>
      <c r="Y547" s="2" t="s">
        <v>8777</v>
      </c>
      <c r="Z547" s="2" t="s">
        <v>8778</v>
      </c>
      <c r="AA547" s="2" t="s">
        <v>8779</v>
      </c>
      <c r="AB547" s="2" t="s">
        <v>8762</v>
      </c>
      <c r="AC547" s="2" t="s">
        <v>8780</v>
      </c>
      <c r="AD547" s="2" t="s">
        <v>71</v>
      </c>
      <c r="AE547" s="2"/>
      <c r="AF547" s="2"/>
      <c r="AG547" s="2" t="s">
        <v>663</v>
      </c>
      <c r="AH547" s="2"/>
      <c r="AI547" s="2"/>
      <c r="AJ547" s="2"/>
      <c r="AK547" s="2"/>
      <c r="AL547" s="2"/>
      <c r="AM547" s="2" t="s">
        <v>104</v>
      </c>
      <c r="AN547" s="2" t="s">
        <v>3374</v>
      </c>
      <c r="AO547" s="2" t="s">
        <v>106</v>
      </c>
      <c r="AP547" s="2" t="s">
        <v>74</v>
      </c>
      <c r="AQ547" s="2" t="s">
        <v>107</v>
      </c>
      <c r="AR547" s="2"/>
    </row>
    <row r="548" customFormat="false" ht="15" hidden="false" customHeight="false" outlineLevel="0" collapsed="false">
      <c r="A548" s="2" t="s">
        <v>8781</v>
      </c>
      <c r="B548" s="2" t="s">
        <v>278</v>
      </c>
      <c r="C548" s="2" t="s">
        <v>4384</v>
      </c>
      <c r="D548" s="2" t="s">
        <v>78</v>
      </c>
      <c r="E548" s="2" t="s">
        <v>8782</v>
      </c>
      <c r="F548" s="2" t="s">
        <v>3605</v>
      </c>
      <c r="G548" s="2" t="s">
        <v>8783</v>
      </c>
      <c r="H548" s="2" t="s">
        <v>8784</v>
      </c>
      <c r="I548" s="2" t="s">
        <v>83</v>
      </c>
      <c r="J548" s="2" t="s">
        <v>52</v>
      </c>
      <c r="K548" s="2" t="s">
        <v>53</v>
      </c>
      <c r="L548" s="2" t="s">
        <v>8785</v>
      </c>
      <c r="M548" s="2" t="s">
        <v>8786</v>
      </c>
      <c r="N548" s="2" t="s">
        <v>56</v>
      </c>
      <c r="O548" s="2" t="s">
        <v>443</v>
      </c>
      <c r="P548" s="2" t="s">
        <v>312</v>
      </c>
      <c r="Q548" s="2" t="s">
        <v>8705</v>
      </c>
      <c r="R548" s="2" t="s">
        <v>8706</v>
      </c>
      <c r="S548" s="2" t="s">
        <v>8787</v>
      </c>
      <c r="T548" s="2" t="s">
        <v>8788</v>
      </c>
      <c r="U548" s="2" t="s">
        <v>8789</v>
      </c>
      <c r="V548" s="2" t="s">
        <v>8790</v>
      </c>
      <c r="W548" s="2" t="s">
        <v>8791</v>
      </c>
      <c r="X548" s="2" t="s">
        <v>8792</v>
      </c>
      <c r="Y548" s="2" t="s">
        <v>8793</v>
      </c>
      <c r="Z548" s="2" t="s">
        <v>8794</v>
      </c>
      <c r="AA548" s="2" t="s">
        <v>8795</v>
      </c>
      <c r="AB548" s="2" t="s">
        <v>8781</v>
      </c>
      <c r="AC548" s="2" t="s">
        <v>8796</v>
      </c>
      <c r="AD548" s="2" t="s">
        <v>71</v>
      </c>
      <c r="AE548" s="2"/>
      <c r="AF548" s="2"/>
      <c r="AG548" s="2" t="s">
        <v>103</v>
      </c>
      <c r="AH548" s="2" t="s">
        <v>253</v>
      </c>
      <c r="AI548" s="2"/>
      <c r="AJ548" s="2"/>
      <c r="AK548" s="2" t="s">
        <v>1641</v>
      </c>
      <c r="AL548" s="2" t="s">
        <v>1642</v>
      </c>
      <c r="AM548" s="2" t="s">
        <v>72</v>
      </c>
      <c r="AN548" s="2"/>
      <c r="AO548" s="2" t="s">
        <v>106</v>
      </c>
      <c r="AP548" s="2" t="s">
        <v>156</v>
      </c>
      <c r="AQ548" s="2" t="s">
        <v>132</v>
      </c>
      <c r="AR548" s="2" t="s">
        <v>107</v>
      </c>
    </row>
    <row r="549" customFormat="false" ht="15" hidden="false" customHeight="false" outlineLevel="0" collapsed="false">
      <c r="A549" s="2" t="s">
        <v>8797</v>
      </c>
      <c r="B549" s="2" t="s">
        <v>76</v>
      </c>
      <c r="C549" s="2" t="s">
        <v>8798</v>
      </c>
      <c r="D549" s="2" t="s">
        <v>78</v>
      </c>
      <c r="E549" s="2" t="s">
        <v>8799</v>
      </c>
      <c r="F549" s="2" t="s">
        <v>8800</v>
      </c>
      <c r="G549" s="2"/>
      <c r="H549" s="2" t="s">
        <v>8801</v>
      </c>
      <c r="I549" s="2" t="s">
        <v>83</v>
      </c>
      <c r="J549" s="2" t="s">
        <v>52</v>
      </c>
      <c r="K549" s="2" t="s">
        <v>138</v>
      </c>
      <c r="L549" s="2" t="s">
        <v>8802</v>
      </c>
      <c r="M549" s="2" t="s">
        <v>8803</v>
      </c>
      <c r="N549" s="2" t="s">
        <v>8804</v>
      </c>
      <c r="O549" s="2" t="s">
        <v>57</v>
      </c>
      <c r="P549" s="2" t="s">
        <v>733</v>
      </c>
      <c r="Q549" s="2" t="s">
        <v>4389</v>
      </c>
      <c r="R549" s="2" t="s">
        <v>60</v>
      </c>
      <c r="S549" s="2" t="s">
        <v>8805</v>
      </c>
      <c r="T549" s="2" t="s">
        <v>8806</v>
      </c>
      <c r="U549" s="2" t="s">
        <v>8807</v>
      </c>
      <c r="V549" s="2" t="s">
        <v>8808</v>
      </c>
      <c r="W549" s="2" t="s">
        <v>8809</v>
      </c>
      <c r="X549" s="2" t="s">
        <v>8810</v>
      </c>
      <c r="Y549" s="2" t="s">
        <v>8811</v>
      </c>
      <c r="Z549" s="2" t="s">
        <v>8812</v>
      </c>
      <c r="AA549" s="2" t="s">
        <v>8813</v>
      </c>
      <c r="AB549" s="2" t="s">
        <v>8797</v>
      </c>
      <c r="AC549" s="2" t="s">
        <v>8814</v>
      </c>
      <c r="AD549" s="2" t="s">
        <v>71</v>
      </c>
      <c r="AE549" s="2"/>
      <c r="AF549" s="2"/>
      <c r="AG549" s="2" t="s">
        <v>298</v>
      </c>
      <c r="AH549" s="2"/>
      <c r="AI549" s="2"/>
      <c r="AJ549" s="2"/>
      <c r="AK549" s="2"/>
      <c r="AL549" s="2"/>
      <c r="AM549" s="2" t="s">
        <v>72</v>
      </c>
      <c r="AN549" s="2"/>
      <c r="AO549" s="2" t="s">
        <v>73</v>
      </c>
      <c r="AP549" s="2" t="s">
        <v>74</v>
      </c>
      <c r="AQ549" s="2" t="s">
        <v>107</v>
      </c>
      <c r="AR549" s="2"/>
    </row>
    <row r="550" customFormat="false" ht="15" hidden="false" customHeight="false" outlineLevel="0" collapsed="false">
      <c r="A550" s="2" t="s">
        <v>8815</v>
      </c>
      <c r="B550" s="2" t="s">
        <v>76</v>
      </c>
      <c r="C550" s="2" t="s">
        <v>8798</v>
      </c>
      <c r="D550" s="2" t="s">
        <v>78</v>
      </c>
      <c r="E550" s="2" t="s">
        <v>8816</v>
      </c>
      <c r="F550" s="2" t="s">
        <v>8817</v>
      </c>
      <c r="G550" s="2"/>
      <c r="H550" s="2" t="s">
        <v>8818</v>
      </c>
      <c r="I550" s="2" t="s">
        <v>83</v>
      </c>
      <c r="J550" s="2" t="s">
        <v>52</v>
      </c>
      <c r="K550" s="2" t="s">
        <v>805</v>
      </c>
      <c r="L550" s="2" t="s">
        <v>8819</v>
      </c>
      <c r="M550" s="2" t="s">
        <v>8820</v>
      </c>
      <c r="N550" s="2" t="s">
        <v>8821</v>
      </c>
      <c r="O550" s="2" t="s">
        <v>443</v>
      </c>
      <c r="P550" s="2" t="s">
        <v>2015</v>
      </c>
      <c r="Q550" s="2" t="s">
        <v>8822</v>
      </c>
      <c r="R550" s="2" t="s">
        <v>810</v>
      </c>
      <c r="S550" s="2" t="s">
        <v>8823</v>
      </c>
      <c r="T550" s="2" t="s">
        <v>8824</v>
      </c>
      <c r="U550" s="2" t="s">
        <v>8825</v>
      </c>
      <c r="V550" s="2" t="s">
        <v>8826</v>
      </c>
      <c r="W550" s="2" t="s">
        <v>8827</v>
      </c>
      <c r="X550" s="2" t="s">
        <v>8828</v>
      </c>
      <c r="Y550" s="2"/>
      <c r="Z550" s="2" t="s">
        <v>8829</v>
      </c>
      <c r="AA550" s="2" t="s">
        <v>8830</v>
      </c>
      <c r="AB550" s="2" t="s">
        <v>8815</v>
      </c>
      <c r="AC550" s="2" t="s">
        <v>8831</v>
      </c>
      <c r="AD550" s="2" t="s">
        <v>71</v>
      </c>
      <c r="AE550" s="2"/>
      <c r="AF550" s="2"/>
      <c r="AG550" s="2" t="s">
        <v>154</v>
      </c>
      <c r="AH550" s="2"/>
      <c r="AI550" s="2"/>
      <c r="AJ550" s="2"/>
      <c r="AK550" s="2"/>
      <c r="AL550" s="2"/>
      <c r="AM550" s="2" t="s">
        <v>72</v>
      </c>
      <c r="AN550" s="2"/>
      <c r="AO550" s="2" t="s">
        <v>106</v>
      </c>
      <c r="AP550" s="2" t="s">
        <v>106</v>
      </c>
      <c r="AQ550" s="2" t="s">
        <v>132</v>
      </c>
      <c r="AR550" s="2" t="s">
        <v>107</v>
      </c>
    </row>
    <row r="551" customFormat="false" ht="15" hidden="false" customHeight="false" outlineLevel="0" collapsed="false">
      <c r="A551" s="2" t="s">
        <v>8832</v>
      </c>
      <c r="B551" s="2" t="s">
        <v>278</v>
      </c>
      <c r="C551" s="2" t="s">
        <v>8798</v>
      </c>
      <c r="D551" s="2" t="s">
        <v>78</v>
      </c>
      <c r="E551" s="2" t="s">
        <v>8833</v>
      </c>
      <c r="F551" s="2" t="s">
        <v>8834</v>
      </c>
      <c r="G551" s="2" t="s">
        <v>8835</v>
      </c>
      <c r="H551" s="2" t="s">
        <v>8836</v>
      </c>
      <c r="I551" s="2" t="s">
        <v>51</v>
      </c>
      <c r="J551" s="2" t="s">
        <v>52</v>
      </c>
      <c r="K551" s="2" t="s">
        <v>84</v>
      </c>
      <c r="L551" s="2" t="s">
        <v>7111</v>
      </c>
      <c r="M551" s="2" t="s">
        <v>8837</v>
      </c>
      <c r="N551" s="2" t="s">
        <v>1197</v>
      </c>
      <c r="O551" s="2" t="s">
        <v>8838</v>
      </c>
      <c r="P551" s="2" t="s">
        <v>980</v>
      </c>
      <c r="Q551" s="2" t="s">
        <v>8839</v>
      </c>
      <c r="R551" s="2" t="s">
        <v>8840</v>
      </c>
      <c r="S551" s="2" t="s">
        <v>8841</v>
      </c>
      <c r="T551" s="2" t="s">
        <v>8842</v>
      </c>
      <c r="U551" s="2" t="s">
        <v>8835</v>
      </c>
      <c r="V551" s="2" t="s">
        <v>8843</v>
      </c>
      <c r="W551" s="2" t="s">
        <v>8844</v>
      </c>
      <c r="X551" s="2" t="s">
        <v>8845</v>
      </c>
      <c r="Y551" s="2" t="s">
        <v>8845</v>
      </c>
      <c r="Z551" s="2" t="s">
        <v>8846</v>
      </c>
      <c r="AA551" s="2" t="s">
        <v>8847</v>
      </c>
      <c r="AB551" s="2" t="s">
        <v>8832</v>
      </c>
      <c r="AC551" s="2" t="s">
        <v>8848</v>
      </c>
      <c r="AD551" s="2" t="s">
        <v>71</v>
      </c>
      <c r="AE551" s="2"/>
      <c r="AF551" s="2"/>
      <c r="AG551" s="2" t="s">
        <v>128</v>
      </c>
      <c r="AH551" s="2"/>
      <c r="AI551" s="2"/>
      <c r="AJ551" s="2"/>
      <c r="AK551" s="2"/>
      <c r="AL551" s="2"/>
      <c r="AM551" s="2" t="s">
        <v>104</v>
      </c>
      <c r="AN551" s="2" t="s">
        <v>8849</v>
      </c>
      <c r="AO551" s="2" t="s">
        <v>73</v>
      </c>
      <c r="AP551" s="2" t="s">
        <v>106</v>
      </c>
      <c r="AQ551" s="2" t="s">
        <v>107</v>
      </c>
      <c r="AR551" s="2" t="s">
        <v>107</v>
      </c>
    </row>
    <row r="552" customFormat="false" ht="15" hidden="false" customHeight="false" outlineLevel="0" collapsed="false">
      <c r="A552" s="2" t="s">
        <v>8850</v>
      </c>
      <c r="B552" s="2" t="s">
        <v>278</v>
      </c>
      <c r="C552" s="2" t="s">
        <v>8798</v>
      </c>
      <c r="D552" s="2" t="s">
        <v>78</v>
      </c>
      <c r="E552" s="2" t="s">
        <v>8851</v>
      </c>
      <c r="F552" s="2" t="s">
        <v>8852</v>
      </c>
      <c r="G552" s="2" t="s">
        <v>8853</v>
      </c>
      <c r="H552" s="2" t="s">
        <v>8854</v>
      </c>
      <c r="I552" s="2" t="s">
        <v>83</v>
      </c>
      <c r="J552" s="2" t="s">
        <v>52</v>
      </c>
      <c r="K552" s="2" t="s">
        <v>53</v>
      </c>
      <c r="L552" s="2" t="s">
        <v>8855</v>
      </c>
      <c r="M552" s="2" t="s">
        <v>8856</v>
      </c>
      <c r="N552" s="2" t="s">
        <v>8857</v>
      </c>
      <c r="O552" s="2" t="s">
        <v>287</v>
      </c>
      <c r="P552" s="2" t="s">
        <v>117</v>
      </c>
      <c r="Q552" s="2" t="s">
        <v>8858</v>
      </c>
      <c r="R552" s="2" t="s">
        <v>350</v>
      </c>
      <c r="S552" s="2" t="s">
        <v>8859</v>
      </c>
      <c r="T552" s="2" t="s">
        <v>8860</v>
      </c>
      <c r="U552" s="2" t="s">
        <v>8861</v>
      </c>
      <c r="V552" s="2" t="s">
        <v>8862</v>
      </c>
      <c r="W552" s="2" t="s">
        <v>8863</v>
      </c>
      <c r="X552" s="2" t="s">
        <v>8853</v>
      </c>
      <c r="Y552" s="2" t="s">
        <v>8864</v>
      </c>
      <c r="Z552" s="2" t="s">
        <v>8865</v>
      </c>
      <c r="AA552" s="2" t="s">
        <v>8866</v>
      </c>
      <c r="AB552" s="2" t="s">
        <v>8850</v>
      </c>
      <c r="AC552" s="2" t="s">
        <v>8867</v>
      </c>
      <c r="AD552" s="2" t="s">
        <v>71</v>
      </c>
      <c r="AE552" s="2"/>
      <c r="AF552" s="2"/>
      <c r="AG552" s="2" t="s">
        <v>128</v>
      </c>
      <c r="AH552" s="2"/>
      <c r="AI552" s="2"/>
      <c r="AJ552" s="2"/>
      <c r="AK552" s="2"/>
      <c r="AL552" s="2"/>
      <c r="AM552" s="2" t="s">
        <v>104</v>
      </c>
      <c r="AN552" s="2" t="s">
        <v>2558</v>
      </c>
      <c r="AO552" s="2" t="s">
        <v>106</v>
      </c>
      <c r="AP552" s="2" t="s">
        <v>74</v>
      </c>
      <c r="AQ552" s="2" t="s">
        <v>132</v>
      </c>
      <c r="AR552" s="2"/>
    </row>
    <row r="553" customFormat="false" ht="15" hidden="false" customHeight="false" outlineLevel="0" collapsed="false">
      <c r="A553" s="2" t="s">
        <v>8868</v>
      </c>
      <c r="B553" s="2" t="s">
        <v>1415</v>
      </c>
      <c r="C553" s="2" t="s">
        <v>8869</v>
      </c>
      <c r="D553" s="2" t="s">
        <v>78</v>
      </c>
      <c r="E553" s="2" t="s">
        <v>8870</v>
      </c>
      <c r="F553" s="2" t="s">
        <v>8871</v>
      </c>
      <c r="G553" s="2"/>
      <c r="H553" s="2" t="s">
        <v>8872</v>
      </c>
      <c r="I553" s="2" t="s">
        <v>83</v>
      </c>
      <c r="J553" s="2" t="s">
        <v>52</v>
      </c>
      <c r="K553" s="2" t="s">
        <v>936</v>
      </c>
      <c r="L553" s="2" t="s">
        <v>8873</v>
      </c>
      <c r="M553" s="2" t="s">
        <v>8874</v>
      </c>
      <c r="N553" s="2" t="s">
        <v>6532</v>
      </c>
      <c r="O553" s="2" t="s">
        <v>104</v>
      </c>
      <c r="P553" s="2" t="s">
        <v>2531</v>
      </c>
      <c r="Q553" s="2" t="s">
        <v>8875</v>
      </c>
      <c r="R553" s="2" t="s">
        <v>5273</v>
      </c>
      <c r="S553" s="2" t="s">
        <v>8876</v>
      </c>
      <c r="T553" s="2" t="s">
        <v>8877</v>
      </c>
      <c r="U553" s="2" t="s">
        <v>8878</v>
      </c>
      <c r="V553" s="2" t="s">
        <v>8879</v>
      </c>
      <c r="W553" s="2"/>
      <c r="X553" s="2" t="s">
        <v>8880</v>
      </c>
      <c r="Y553" s="2" t="s">
        <v>8881</v>
      </c>
      <c r="Z553" s="2" t="s">
        <v>8882</v>
      </c>
      <c r="AA553" s="2" t="s">
        <v>8883</v>
      </c>
      <c r="AB553" s="2" t="s">
        <v>8868</v>
      </c>
      <c r="AC553" s="2" t="s">
        <v>8884</v>
      </c>
      <c r="AD553" s="2" t="s">
        <v>71</v>
      </c>
      <c r="AE553" s="2"/>
      <c r="AF553" s="2"/>
      <c r="AG553" s="2" t="s">
        <v>128</v>
      </c>
      <c r="AH553" s="2"/>
      <c r="AI553" s="2"/>
      <c r="AJ553" s="2"/>
      <c r="AK553" s="2"/>
      <c r="AL553" s="2"/>
      <c r="AM553" s="2" t="s">
        <v>72</v>
      </c>
      <c r="AN553" s="2"/>
      <c r="AO553" s="2" t="s">
        <v>106</v>
      </c>
      <c r="AP553" s="2"/>
      <c r="AQ553" s="2" t="s">
        <v>107</v>
      </c>
      <c r="AR553" s="2"/>
    </row>
    <row r="554" customFormat="false" ht="15" hidden="false" customHeight="false" outlineLevel="0" collapsed="false">
      <c r="A554" s="2" t="s">
        <v>8885</v>
      </c>
      <c r="B554" s="2" t="s">
        <v>278</v>
      </c>
      <c r="C554" s="2" t="s">
        <v>8886</v>
      </c>
      <c r="D554" s="2" t="s">
        <v>78</v>
      </c>
      <c r="E554" s="2" t="s">
        <v>8887</v>
      </c>
      <c r="F554" s="2" t="s">
        <v>8888</v>
      </c>
      <c r="G554" s="2" t="s">
        <v>8889</v>
      </c>
      <c r="H554" s="2" t="s">
        <v>81</v>
      </c>
      <c r="I554" s="2" t="s">
        <v>83</v>
      </c>
      <c r="J554" s="2" t="s">
        <v>52</v>
      </c>
      <c r="K554" s="2" t="s">
        <v>8890</v>
      </c>
      <c r="L554" s="2" t="s">
        <v>8891</v>
      </c>
      <c r="M554" s="2" t="s">
        <v>8892</v>
      </c>
      <c r="N554" s="2" t="s">
        <v>58</v>
      </c>
      <c r="O554" s="2" t="s">
        <v>81</v>
      </c>
      <c r="P554" s="2" t="s">
        <v>81</v>
      </c>
      <c r="Q554" s="2" t="s">
        <v>81</v>
      </c>
      <c r="R554" s="2" t="s">
        <v>81</v>
      </c>
      <c r="S554" s="2" t="s">
        <v>8893</v>
      </c>
      <c r="T554" s="2" t="s">
        <v>81</v>
      </c>
      <c r="U554" s="2" t="s">
        <v>8894</v>
      </c>
      <c r="V554" s="2" t="s">
        <v>8895</v>
      </c>
      <c r="W554" s="2" t="s">
        <v>81</v>
      </c>
      <c r="X554" s="2" t="s">
        <v>8896</v>
      </c>
      <c r="Y554" s="2" t="s">
        <v>8897</v>
      </c>
      <c r="Z554" s="2" t="s">
        <v>358</v>
      </c>
      <c r="AA554" s="2" t="s">
        <v>8898</v>
      </c>
      <c r="AB554" s="2" t="s">
        <v>8885</v>
      </c>
      <c r="AC554" s="2" t="s">
        <v>8899</v>
      </c>
      <c r="AD554" s="2" t="s">
        <v>100</v>
      </c>
      <c r="AE554" s="2" t="s">
        <v>8900</v>
      </c>
      <c r="AF554" s="2" t="s">
        <v>8901</v>
      </c>
      <c r="AG554" s="2"/>
      <c r="AH554" s="2"/>
      <c r="AI554" s="2"/>
      <c r="AJ554" s="2"/>
      <c r="AK554" s="2"/>
      <c r="AL554" s="2"/>
      <c r="AM554" s="2" t="s">
        <v>104</v>
      </c>
      <c r="AN554" s="2" t="s">
        <v>8902</v>
      </c>
      <c r="AO554" s="2" t="s">
        <v>106</v>
      </c>
      <c r="AP554" s="2" t="s">
        <v>74</v>
      </c>
      <c r="AQ554" s="2"/>
      <c r="AR554" s="2"/>
    </row>
    <row r="555" customFormat="false" ht="15" hidden="false" customHeight="false" outlineLevel="0" collapsed="false">
      <c r="A555" s="2" t="s">
        <v>8903</v>
      </c>
      <c r="B555" s="2" t="s">
        <v>5373</v>
      </c>
      <c r="C555" s="2" t="s">
        <v>8886</v>
      </c>
      <c r="D555" s="2" t="s">
        <v>78</v>
      </c>
      <c r="E555" s="2" t="s">
        <v>8904</v>
      </c>
      <c r="F555" s="2" t="s">
        <v>8905</v>
      </c>
      <c r="G555" s="2" t="s">
        <v>8906</v>
      </c>
      <c r="H555" s="2" t="s">
        <v>8907</v>
      </c>
      <c r="I555" s="2" t="s">
        <v>83</v>
      </c>
      <c r="J555" s="2" t="s">
        <v>52</v>
      </c>
      <c r="K555" s="2" t="s">
        <v>53</v>
      </c>
      <c r="L555" s="2" t="s">
        <v>8908</v>
      </c>
      <c r="M555" s="2" t="s">
        <v>8909</v>
      </c>
      <c r="N555" s="2" t="s">
        <v>8910</v>
      </c>
      <c r="O555" s="2" t="s">
        <v>58</v>
      </c>
      <c r="P555" s="2" t="s">
        <v>287</v>
      </c>
      <c r="Q555" s="2" t="s">
        <v>8911</v>
      </c>
      <c r="R555" s="2" t="s">
        <v>498</v>
      </c>
      <c r="S555" s="2" t="s">
        <v>8912</v>
      </c>
      <c r="T555" s="2" t="s">
        <v>8913</v>
      </c>
      <c r="U555" s="2" t="s">
        <v>8914</v>
      </c>
      <c r="V555" s="2" t="s">
        <v>8915</v>
      </c>
      <c r="W555" s="2" t="s">
        <v>8916</v>
      </c>
      <c r="X555" s="2" t="s">
        <v>8917</v>
      </c>
      <c r="Y555" s="2"/>
      <c r="Z555" s="2" t="s">
        <v>8918</v>
      </c>
      <c r="AA555" s="2" t="s">
        <v>1137</v>
      </c>
      <c r="AB555" s="2" t="s">
        <v>8903</v>
      </c>
      <c r="AC555" s="2" t="s">
        <v>8919</v>
      </c>
      <c r="AD555" s="2" t="s">
        <v>71</v>
      </c>
      <c r="AE555" s="2"/>
      <c r="AF555" s="2"/>
      <c r="AG555" s="2" t="s">
        <v>103</v>
      </c>
      <c r="AH555" s="2" t="s">
        <v>253</v>
      </c>
      <c r="AI555" s="2"/>
      <c r="AJ555" s="2"/>
      <c r="AK555" s="2"/>
      <c r="AL555" s="2"/>
      <c r="AM555" s="2" t="s">
        <v>72</v>
      </c>
      <c r="AN555" s="2"/>
      <c r="AO555" s="2" t="s">
        <v>106</v>
      </c>
      <c r="AP555" s="2" t="s">
        <v>156</v>
      </c>
      <c r="AQ555" s="2"/>
      <c r="AR555" s="2"/>
    </row>
    <row r="556" customFormat="false" ht="15" hidden="false" customHeight="false" outlineLevel="0" collapsed="false">
      <c r="A556" s="2" t="s">
        <v>8920</v>
      </c>
      <c r="B556" s="2" t="s">
        <v>1415</v>
      </c>
      <c r="C556" s="2" t="s">
        <v>8886</v>
      </c>
      <c r="D556" s="2" t="s">
        <v>78</v>
      </c>
      <c r="E556" s="2" t="s">
        <v>8921</v>
      </c>
      <c r="F556" s="2" t="s">
        <v>8922</v>
      </c>
      <c r="G556" s="2"/>
      <c r="H556" s="2"/>
      <c r="I556" s="2" t="s">
        <v>51</v>
      </c>
      <c r="J556" s="2" t="s">
        <v>52</v>
      </c>
      <c r="K556" s="2" t="s">
        <v>53</v>
      </c>
      <c r="L556" s="2" t="s">
        <v>8923</v>
      </c>
      <c r="M556" s="2" t="s">
        <v>8924</v>
      </c>
      <c r="N556" s="2" t="s">
        <v>8925</v>
      </c>
      <c r="O556" s="2" t="s">
        <v>142</v>
      </c>
      <c r="P556" s="2" t="s">
        <v>573</v>
      </c>
      <c r="Q556" s="2" t="s">
        <v>167</v>
      </c>
      <c r="R556" s="2" t="s">
        <v>3610</v>
      </c>
      <c r="S556" s="2" t="s">
        <v>8926</v>
      </c>
      <c r="T556" s="2" t="s">
        <v>8927</v>
      </c>
      <c r="U556" s="2" t="s">
        <v>8928</v>
      </c>
      <c r="V556" s="2" t="s">
        <v>8929</v>
      </c>
      <c r="W556" s="2" t="s">
        <v>8930</v>
      </c>
      <c r="X556" s="2" t="s">
        <v>8931</v>
      </c>
      <c r="Y556" s="2" t="s">
        <v>8932</v>
      </c>
      <c r="Z556" s="2" t="s">
        <v>6085</v>
      </c>
      <c r="AA556" s="2" t="s">
        <v>8933</v>
      </c>
      <c r="AB556" s="2" t="s">
        <v>8920</v>
      </c>
      <c r="AC556" s="2" t="s">
        <v>8934</v>
      </c>
      <c r="AD556" s="2" t="s">
        <v>71</v>
      </c>
      <c r="AE556" s="2"/>
      <c r="AF556" s="2"/>
      <c r="AG556" s="2" t="s">
        <v>663</v>
      </c>
      <c r="AH556" s="2"/>
      <c r="AI556" s="2"/>
      <c r="AJ556" s="2"/>
      <c r="AK556" s="2"/>
      <c r="AL556" s="2"/>
      <c r="AM556" s="2" t="s">
        <v>104</v>
      </c>
      <c r="AN556" s="2" t="s">
        <v>3374</v>
      </c>
      <c r="AO556" s="2" t="s">
        <v>106</v>
      </c>
      <c r="AP556" s="2" t="s">
        <v>156</v>
      </c>
      <c r="AQ556" s="2" t="s">
        <v>132</v>
      </c>
      <c r="AR556" s="2" t="s">
        <v>107</v>
      </c>
    </row>
    <row r="557" customFormat="false" ht="15" hidden="false" customHeight="false" outlineLevel="0" collapsed="false">
      <c r="A557" s="2" t="s">
        <v>8935</v>
      </c>
      <c r="B557" s="2" t="s">
        <v>76</v>
      </c>
      <c r="C557" s="2" t="s">
        <v>8886</v>
      </c>
      <c r="D557" s="2" t="s">
        <v>78</v>
      </c>
      <c r="E557" s="2" t="s">
        <v>8936</v>
      </c>
      <c r="F557" s="2" t="s">
        <v>1048</v>
      </c>
      <c r="G557" s="2"/>
      <c r="H557" s="2" t="s">
        <v>8937</v>
      </c>
      <c r="I557" s="2" t="s">
        <v>83</v>
      </c>
      <c r="J557" s="2" t="s">
        <v>52</v>
      </c>
      <c r="K557" s="2" t="s">
        <v>1585</v>
      </c>
      <c r="L557" s="2" t="s">
        <v>8938</v>
      </c>
      <c r="M557" s="2" t="s">
        <v>8939</v>
      </c>
      <c r="N557" s="2" t="s">
        <v>8940</v>
      </c>
      <c r="O557" s="2" t="s">
        <v>117</v>
      </c>
      <c r="P557" s="2" t="s">
        <v>442</v>
      </c>
      <c r="Q557" s="2" t="s">
        <v>59</v>
      </c>
      <c r="R557" s="2" t="s">
        <v>60</v>
      </c>
      <c r="S557" s="2" t="s">
        <v>8941</v>
      </c>
      <c r="T557" s="2" t="s">
        <v>8942</v>
      </c>
      <c r="U557" s="2" t="s">
        <v>8943</v>
      </c>
      <c r="V557" s="2" t="s">
        <v>8944</v>
      </c>
      <c r="W557" s="2" t="s">
        <v>8945</v>
      </c>
      <c r="X557" s="2" t="s">
        <v>8946</v>
      </c>
      <c r="Y557" s="2" t="s">
        <v>8947</v>
      </c>
      <c r="Z557" s="2" t="s">
        <v>8948</v>
      </c>
      <c r="AA557" s="2" t="s">
        <v>8949</v>
      </c>
      <c r="AB557" s="2" t="s">
        <v>8935</v>
      </c>
      <c r="AC557" s="2" t="s">
        <v>8950</v>
      </c>
      <c r="AD557" s="2" t="s">
        <v>71</v>
      </c>
      <c r="AE557" s="2"/>
      <c r="AF557" s="2"/>
      <c r="AG557" s="2"/>
      <c r="AH557" s="2"/>
      <c r="AI557" s="2" t="s">
        <v>154</v>
      </c>
      <c r="AJ557" s="2"/>
      <c r="AK557" s="2"/>
      <c r="AL557" s="2"/>
      <c r="AM557" s="2" t="s">
        <v>72</v>
      </c>
      <c r="AN557" s="2"/>
      <c r="AO557" s="2" t="s">
        <v>106</v>
      </c>
      <c r="AP557" s="2" t="s">
        <v>156</v>
      </c>
      <c r="AQ557" s="2" t="s">
        <v>107</v>
      </c>
      <c r="AR557" s="2" t="s">
        <v>107</v>
      </c>
    </row>
    <row r="558" customFormat="false" ht="15" hidden="false" customHeight="false" outlineLevel="0" collapsed="false">
      <c r="A558" s="2" t="s">
        <v>8951</v>
      </c>
      <c r="B558" s="2" t="s">
        <v>278</v>
      </c>
      <c r="C558" s="2" t="s">
        <v>1623</v>
      </c>
      <c r="D558" s="2" t="s">
        <v>78</v>
      </c>
      <c r="E558" s="2" t="s">
        <v>8952</v>
      </c>
      <c r="F558" s="2" t="s">
        <v>8953</v>
      </c>
      <c r="G558" s="2" t="s">
        <v>81</v>
      </c>
      <c r="H558" s="2" t="s">
        <v>8954</v>
      </c>
      <c r="I558" s="2" t="s">
        <v>51</v>
      </c>
      <c r="J558" s="2" t="s">
        <v>52</v>
      </c>
      <c r="K558" s="2" t="s">
        <v>729</v>
      </c>
      <c r="L558" s="2" t="s">
        <v>8955</v>
      </c>
      <c r="M558" s="2" t="s">
        <v>8956</v>
      </c>
      <c r="N558" s="2" t="s">
        <v>8957</v>
      </c>
      <c r="O558" s="2" t="s">
        <v>213</v>
      </c>
      <c r="P558" s="2" t="s">
        <v>312</v>
      </c>
      <c r="Q558" s="2" t="s">
        <v>4211</v>
      </c>
      <c r="R558" s="2" t="s">
        <v>2249</v>
      </c>
      <c r="S558" s="2" t="s">
        <v>8958</v>
      </c>
      <c r="T558" s="2" t="s">
        <v>81</v>
      </c>
      <c r="U558" s="2" t="s">
        <v>8959</v>
      </c>
      <c r="V558" s="2" t="s">
        <v>8960</v>
      </c>
      <c r="W558" s="2" t="s">
        <v>8961</v>
      </c>
      <c r="X558" s="2" t="s">
        <v>8962</v>
      </c>
      <c r="Y558" s="2"/>
      <c r="Z558" s="2" t="s">
        <v>358</v>
      </c>
      <c r="AA558" s="2" t="s">
        <v>8963</v>
      </c>
      <c r="AB558" s="2" t="s">
        <v>8951</v>
      </c>
      <c r="AC558" s="2" t="s">
        <v>8964</v>
      </c>
      <c r="AD558" s="2" t="s">
        <v>71</v>
      </c>
      <c r="AE558" s="2"/>
      <c r="AF558" s="2"/>
      <c r="AG558" s="2"/>
      <c r="AH558" s="2"/>
      <c r="AI558" s="2"/>
      <c r="AJ558" s="2"/>
      <c r="AK558" s="2"/>
      <c r="AL558" s="2"/>
      <c r="AM558" s="2" t="s">
        <v>104</v>
      </c>
      <c r="AN558" s="2" t="s">
        <v>8902</v>
      </c>
      <c r="AO558" s="2" t="s">
        <v>73</v>
      </c>
      <c r="AP558" s="2" t="s">
        <v>106</v>
      </c>
      <c r="AQ558" s="2"/>
      <c r="AR558" s="2" t="s">
        <v>132</v>
      </c>
    </row>
    <row r="559" customFormat="false" ht="15" hidden="false" customHeight="false" outlineLevel="0" collapsed="false">
      <c r="A559" s="2" t="s">
        <v>8965</v>
      </c>
      <c r="B559" s="2" t="s">
        <v>278</v>
      </c>
      <c r="C559" s="2" t="s">
        <v>8966</v>
      </c>
      <c r="D559" s="2" t="s">
        <v>78</v>
      </c>
      <c r="E559" s="2" t="s">
        <v>8967</v>
      </c>
      <c r="F559" s="2" t="s">
        <v>8968</v>
      </c>
      <c r="G559" s="2" t="s">
        <v>8969</v>
      </c>
      <c r="H559" s="2" t="s">
        <v>8970</v>
      </c>
      <c r="I559" s="2" t="s">
        <v>83</v>
      </c>
      <c r="J559" s="2" t="s">
        <v>52</v>
      </c>
      <c r="K559" s="2" t="s">
        <v>936</v>
      </c>
      <c r="L559" s="2" t="s">
        <v>1963</v>
      </c>
      <c r="M559" s="2" t="s">
        <v>8971</v>
      </c>
      <c r="N559" s="2" t="s">
        <v>8972</v>
      </c>
      <c r="O559" s="2" t="s">
        <v>57</v>
      </c>
      <c r="P559" s="2" t="s">
        <v>1300</v>
      </c>
      <c r="Q559" s="2" t="s">
        <v>476</v>
      </c>
      <c r="R559" s="2" t="s">
        <v>613</v>
      </c>
      <c r="S559" s="2" t="s">
        <v>8973</v>
      </c>
      <c r="T559" s="2" t="s">
        <v>8974</v>
      </c>
      <c r="U559" s="2" t="s">
        <v>8969</v>
      </c>
      <c r="V559" s="2" t="s">
        <v>8975</v>
      </c>
      <c r="W559" s="2"/>
      <c r="X559" s="2" t="s">
        <v>8976</v>
      </c>
      <c r="Y559" s="2" t="s">
        <v>8976</v>
      </c>
      <c r="Z559" s="2" t="s">
        <v>8977</v>
      </c>
      <c r="AA559" s="2" t="s">
        <v>8978</v>
      </c>
      <c r="AB559" s="2" t="s">
        <v>8965</v>
      </c>
      <c r="AC559" s="2" t="s">
        <v>8979</v>
      </c>
      <c r="AD559" s="2" t="s">
        <v>71</v>
      </c>
      <c r="AE559" s="2"/>
      <c r="AF559" s="2"/>
      <c r="AG559" s="2" t="s">
        <v>298</v>
      </c>
      <c r="AH559" s="2"/>
      <c r="AI559" s="2"/>
      <c r="AJ559" s="2"/>
      <c r="AK559" s="2"/>
      <c r="AL559" s="2"/>
      <c r="AM559" s="2" t="s">
        <v>72</v>
      </c>
      <c r="AN559" s="2"/>
      <c r="AO559" s="2" t="s">
        <v>106</v>
      </c>
      <c r="AP559" s="2" t="s">
        <v>74</v>
      </c>
      <c r="AQ559" s="2" t="s">
        <v>107</v>
      </c>
      <c r="AR559" s="2"/>
    </row>
    <row r="560" customFormat="false" ht="15" hidden="false" customHeight="false" outlineLevel="0" collapsed="false">
      <c r="A560" s="2" t="s">
        <v>8980</v>
      </c>
      <c r="B560" s="2" t="s">
        <v>45</v>
      </c>
      <c r="C560" s="2" t="s">
        <v>8966</v>
      </c>
      <c r="D560" s="2" t="s">
        <v>78</v>
      </c>
      <c r="E560" s="2" t="s">
        <v>8981</v>
      </c>
      <c r="F560" s="2" t="s">
        <v>8982</v>
      </c>
      <c r="G560" s="2"/>
      <c r="H560" s="2" t="s">
        <v>8983</v>
      </c>
      <c r="I560" s="2" t="s">
        <v>51</v>
      </c>
      <c r="J560" s="2" t="s">
        <v>52</v>
      </c>
      <c r="K560" s="2" t="s">
        <v>84</v>
      </c>
      <c r="L560" s="2" t="s">
        <v>6209</v>
      </c>
      <c r="M560" s="2" t="s">
        <v>8984</v>
      </c>
      <c r="N560" s="2" t="s">
        <v>8985</v>
      </c>
      <c r="O560" s="2" t="s">
        <v>1197</v>
      </c>
      <c r="P560" s="2" t="s">
        <v>515</v>
      </c>
      <c r="Q560" s="2" t="s">
        <v>144</v>
      </c>
      <c r="R560" s="2" t="s">
        <v>242</v>
      </c>
      <c r="S560" s="2" t="s">
        <v>8986</v>
      </c>
      <c r="T560" s="2" t="s">
        <v>8987</v>
      </c>
      <c r="U560" s="2" t="s">
        <v>8988</v>
      </c>
      <c r="V560" s="2" t="s">
        <v>8989</v>
      </c>
      <c r="W560" s="2" t="s">
        <v>8990</v>
      </c>
      <c r="X560" s="2" t="s">
        <v>8991</v>
      </c>
      <c r="Y560" s="2"/>
      <c r="Z560" s="2" t="s">
        <v>1954</v>
      </c>
      <c r="AA560" s="2" t="s">
        <v>8992</v>
      </c>
      <c r="AB560" s="2" t="s">
        <v>8980</v>
      </c>
      <c r="AC560" s="2" t="s">
        <v>8993</v>
      </c>
      <c r="AD560" s="2" t="s">
        <v>71</v>
      </c>
      <c r="AE560" s="2"/>
      <c r="AF560" s="2"/>
      <c r="AG560" s="2" t="s">
        <v>298</v>
      </c>
      <c r="AH560" s="2"/>
      <c r="AI560" s="2"/>
      <c r="AJ560" s="2"/>
      <c r="AK560" s="2"/>
      <c r="AL560" s="2"/>
      <c r="AM560" s="2" t="s">
        <v>104</v>
      </c>
      <c r="AN560" s="2" t="s">
        <v>1673</v>
      </c>
      <c r="AO560" s="2" t="s">
        <v>106</v>
      </c>
      <c r="AP560" s="2" t="s">
        <v>74</v>
      </c>
      <c r="AQ560" s="2" t="s">
        <v>132</v>
      </c>
      <c r="AR560" s="2"/>
    </row>
    <row r="561" customFormat="false" ht="15" hidden="false" customHeight="false" outlineLevel="0" collapsed="false">
      <c r="A561" s="2" t="s">
        <v>8994</v>
      </c>
      <c r="B561" s="2" t="s">
        <v>76</v>
      </c>
      <c r="C561" s="2" t="s">
        <v>8995</v>
      </c>
      <c r="D561" s="2" t="s">
        <v>78</v>
      </c>
      <c r="E561" s="2" t="s">
        <v>8996</v>
      </c>
      <c r="F561" s="2" t="s">
        <v>8997</v>
      </c>
      <c r="G561" s="2"/>
      <c r="H561" s="2" t="s">
        <v>8998</v>
      </c>
      <c r="I561" s="2" t="s">
        <v>83</v>
      </c>
      <c r="J561" s="2" t="s">
        <v>52</v>
      </c>
      <c r="K561" s="2" t="s">
        <v>53</v>
      </c>
      <c r="L561" s="2" t="s">
        <v>8999</v>
      </c>
      <c r="M561" s="2" t="s">
        <v>9000</v>
      </c>
      <c r="N561" s="2" t="s">
        <v>56</v>
      </c>
      <c r="O561" s="2" t="s">
        <v>311</v>
      </c>
      <c r="P561" s="2" t="s">
        <v>328</v>
      </c>
      <c r="Q561" s="2" t="s">
        <v>2969</v>
      </c>
      <c r="R561" s="2" t="s">
        <v>477</v>
      </c>
      <c r="S561" s="2" t="s">
        <v>9001</v>
      </c>
      <c r="T561" s="2" t="s">
        <v>9002</v>
      </c>
      <c r="U561" s="2" t="s">
        <v>9003</v>
      </c>
      <c r="V561" s="2" t="s">
        <v>9004</v>
      </c>
      <c r="W561" s="2" t="s">
        <v>9005</v>
      </c>
      <c r="X561" s="2" t="s">
        <v>9006</v>
      </c>
      <c r="Y561" s="2"/>
      <c r="Z561" s="2" t="s">
        <v>9007</v>
      </c>
      <c r="AA561" s="2" t="s">
        <v>9008</v>
      </c>
      <c r="AB561" s="2" t="s">
        <v>8994</v>
      </c>
      <c r="AC561" s="2" t="s">
        <v>9009</v>
      </c>
      <c r="AD561" s="2" t="s">
        <v>71</v>
      </c>
      <c r="AE561" s="2"/>
      <c r="AF561" s="2"/>
      <c r="AG561" s="2" t="s">
        <v>1208</v>
      </c>
      <c r="AH561" s="2"/>
      <c r="AI561" s="2"/>
      <c r="AJ561" s="2"/>
      <c r="AK561" s="2"/>
      <c r="AL561" s="2"/>
      <c r="AM561" s="2" t="s">
        <v>72</v>
      </c>
      <c r="AN561" s="2"/>
      <c r="AO561" s="2" t="s">
        <v>106</v>
      </c>
      <c r="AP561" s="2" t="s">
        <v>74</v>
      </c>
      <c r="AQ561" s="2" t="s">
        <v>132</v>
      </c>
      <c r="AR561" s="2" t="s">
        <v>132</v>
      </c>
    </row>
    <row r="562" customFormat="false" ht="15" hidden="false" customHeight="false" outlineLevel="0" collapsed="false">
      <c r="A562" s="2" t="s">
        <v>9010</v>
      </c>
      <c r="B562" s="2" t="s">
        <v>278</v>
      </c>
      <c r="C562" s="2" t="s">
        <v>7850</v>
      </c>
      <c r="D562" s="2" t="s">
        <v>78</v>
      </c>
      <c r="E562" s="2" t="s">
        <v>9011</v>
      </c>
      <c r="F562" s="2" t="s">
        <v>9012</v>
      </c>
      <c r="G562" s="2" t="s">
        <v>81</v>
      </c>
      <c r="H562" s="2" t="s">
        <v>9013</v>
      </c>
      <c r="I562" s="2" t="s">
        <v>83</v>
      </c>
      <c r="J562" s="2" t="s">
        <v>52</v>
      </c>
      <c r="K562" s="2" t="s">
        <v>729</v>
      </c>
      <c r="L562" s="2" t="s">
        <v>8686</v>
      </c>
      <c r="M562" s="2" t="s">
        <v>9014</v>
      </c>
      <c r="N562" s="2" t="s">
        <v>1300</v>
      </c>
      <c r="O562" s="2" t="s">
        <v>81</v>
      </c>
      <c r="P562" s="2" t="s">
        <v>81</v>
      </c>
      <c r="Q562" s="2" t="s">
        <v>215</v>
      </c>
      <c r="R562" s="2" t="s">
        <v>215</v>
      </c>
      <c r="S562" s="2" t="s">
        <v>9015</v>
      </c>
      <c r="T562" s="2" t="s">
        <v>81</v>
      </c>
      <c r="U562" s="2" t="s">
        <v>9016</v>
      </c>
      <c r="V562" s="2" t="s">
        <v>9017</v>
      </c>
      <c r="W562" s="2" t="s">
        <v>9018</v>
      </c>
      <c r="X562" s="2" t="s">
        <v>9019</v>
      </c>
      <c r="Y562" s="2" t="s">
        <v>9019</v>
      </c>
      <c r="Z562" s="2" t="s">
        <v>9020</v>
      </c>
      <c r="AA562" s="2" t="s">
        <v>6319</v>
      </c>
      <c r="AB562" s="2" t="s">
        <v>9010</v>
      </c>
      <c r="AC562" s="2" t="s">
        <v>9021</v>
      </c>
      <c r="AD562" s="2" t="s">
        <v>71</v>
      </c>
      <c r="AE562" s="2"/>
      <c r="AF562" s="2"/>
      <c r="AG562" s="2"/>
      <c r="AH562" s="2"/>
      <c r="AI562" s="2"/>
      <c r="AJ562" s="2"/>
      <c r="AK562" s="2"/>
      <c r="AL562" s="2"/>
      <c r="AM562" s="2" t="s">
        <v>72</v>
      </c>
      <c r="AN562" s="2"/>
      <c r="AO562" s="2" t="s">
        <v>106</v>
      </c>
      <c r="AP562" s="2" t="s">
        <v>106</v>
      </c>
      <c r="AQ562" s="2"/>
      <c r="AR562" s="2"/>
    </row>
    <row r="563" customFormat="false" ht="15" hidden="false" customHeight="false" outlineLevel="0" collapsed="false">
      <c r="A563" s="2" t="s">
        <v>9022</v>
      </c>
      <c r="B563" s="2" t="s">
        <v>278</v>
      </c>
      <c r="C563" s="2" t="s">
        <v>9023</v>
      </c>
      <c r="D563" s="2" t="s">
        <v>78</v>
      </c>
      <c r="E563" s="2" t="s">
        <v>9024</v>
      </c>
      <c r="F563" s="2" t="s">
        <v>9025</v>
      </c>
      <c r="G563" s="2" t="s">
        <v>9026</v>
      </c>
      <c r="H563" s="2" t="s">
        <v>9027</v>
      </c>
      <c r="I563" s="2" t="s">
        <v>83</v>
      </c>
      <c r="J563" s="2" t="s">
        <v>52</v>
      </c>
      <c r="K563" s="2" t="s">
        <v>53</v>
      </c>
      <c r="L563" s="2" t="s">
        <v>9028</v>
      </c>
      <c r="M563" s="2" t="s">
        <v>9029</v>
      </c>
      <c r="N563" s="2" t="s">
        <v>56</v>
      </c>
      <c r="O563" s="2" t="s">
        <v>287</v>
      </c>
      <c r="P563" s="2" t="s">
        <v>515</v>
      </c>
      <c r="Q563" s="2" t="s">
        <v>9030</v>
      </c>
      <c r="R563" s="2" t="s">
        <v>2133</v>
      </c>
      <c r="S563" s="2" t="s">
        <v>9031</v>
      </c>
      <c r="T563" s="2" t="s">
        <v>9032</v>
      </c>
      <c r="U563" s="2" t="s">
        <v>9033</v>
      </c>
      <c r="V563" s="2" t="s">
        <v>9034</v>
      </c>
      <c r="W563" s="2" t="s">
        <v>9035</v>
      </c>
      <c r="X563" s="2" t="s">
        <v>9036</v>
      </c>
      <c r="Y563" s="2" t="s">
        <v>9037</v>
      </c>
      <c r="Z563" s="2" t="s">
        <v>9038</v>
      </c>
      <c r="AA563" s="2" t="s">
        <v>9039</v>
      </c>
      <c r="AB563" s="2" t="s">
        <v>9022</v>
      </c>
      <c r="AC563" s="2" t="s">
        <v>9040</v>
      </c>
      <c r="AD563" s="2" t="s">
        <v>71</v>
      </c>
      <c r="AE563" s="2"/>
      <c r="AF563" s="2"/>
      <c r="AG563" s="2" t="s">
        <v>298</v>
      </c>
      <c r="AH563" s="2"/>
      <c r="AI563" s="2"/>
      <c r="AJ563" s="2"/>
      <c r="AK563" s="2"/>
      <c r="AL563" s="2"/>
      <c r="AM563" s="2" t="s">
        <v>72</v>
      </c>
      <c r="AN563" s="2"/>
      <c r="AO563" s="2" t="s">
        <v>73</v>
      </c>
      <c r="AP563" s="2" t="s">
        <v>73</v>
      </c>
      <c r="AQ563" s="2" t="s">
        <v>132</v>
      </c>
      <c r="AR563" s="2" t="s">
        <v>204</v>
      </c>
    </row>
    <row r="564" customFormat="false" ht="15" hidden="false" customHeight="false" outlineLevel="0" collapsed="false">
      <c r="A564" s="2" t="s">
        <v>9041</v>
      </c>
      <c r="B564" s="2" t="s">
        <v>45</v>
      </c>
      <c r="C564" s="2" t="s">
        <v>9042</v>
      </c>
      <c r="D564" s="2" t="s">
        <v>78</v>
      </c>
      <c r="E564" s="2" t="s">
        <v>9043</v>
      </c>
      <c r="F564" s="2" t="s">
        <v>9044</v>
      </c>
      <c r="G564" s="2" t="s">
        <v>9045</v>
      </c>
      <c r="H564" s="2" t="s">
        <v>9046</v>
      </c>
      <c r="I564" s="2" t="s">
        <v>83</v>
      </c>
      <c r="J564" s="2" t="s">
        <v>52</v>
      </c>
      <c r="K564" s="2" t="s">
        <v>235</v>
      </c>
      <c r="L564" s="2" t="s">
        <v>9047</v>
      </c>
      <c r="M564" s="2" t="s">
        <v>9048</v>
      </c>
      <c r="N564" s="2" t="s">
        <v>2531</v>
      </c>
      <c r="O564" s="2" t="s">
        <v>190</v>
      </c>
      <c r="P564" s="2" t="s">
        <v>2090</v>
      </c>
      <c r="Q564" s="2" t="s">
        <v>2853</v>
      </c>
      <c r="R564" s="2" t="s">
        <v>242</v>
      </c>
      <c r="S564" s="2" t="s">
        <v>9049</v>
      </c>
      <c r="T564" s="2" t="s">
        <v>9050</v>
      </c>
      <c r="U564" s="2" t="s">
        <v>9051</v>
      </c>
      <c r="V564" s="2" t="s">
        <v>9052</v>
      </c>
      <c r="W564" s="2" t="s">
        <v>9053</v>
      </c>
      <c r="X564" s="2" t="s">
        <v>9054</v>
      </c>
      <c r="Y564" s="2"/>
      <c r="Z564" s="2" t="s">
        <v>175</v>
      </c>
      <c r="AA564" s="2" t="s">
        <v>9055</v>
      </c>
      <c r="AB564" s="2" t="s">
        <v>9041</v>
      </c>
      <c r="AC564" s="2" t="s">
        <v>9056</v>
      </c>
      <c r="AD564" s="2" t="s">
        <v>71</v>
      </c>
      <c r="AE564" s="2"/>
      <c r="AF564" s="2"/>
      <c r="AG564" s="2" t="s">
        <v>154</v>
      </c>
      <c r="AH564" s="2"/>
      <c r="AI564" s="2"/>
      <c r="AJ564" s="2"/>
      <c r="AK564" s="2"/>
      <c r="AL564" s="2"/>
      <c r="AM564" s="2" t="s">
        <v>72</v>
      </c>
      <c r="AN564" s="2"/>
      <c r="AO564" s="2" t="s">
        <v>106</v>
      </c>
      <c r="AP564" s="2" t="s">
        <v>106</v>
      </c>
      <c r="AQ564" s="2" t="s">
        <v>132</v>
      </c>
      <c r="AR564" s="2" t="s">
        <v>132</v>
      </c>
    </row>
    <row r="565" customFormat="false" ht="15" hidden="false" customHeight="false" outlineLevel="0" collapsed="false">
      <c r="A565" s="2" t="s">
        <v>9057</v>
      </c>
      <c r="B565" s="2" t="s">
        <v>76</v>
      </c>
      <c r="C565" s="2" t="s">
        <v>9042</v>
      </c>
      <c r="D565" s="2" t="s">
        <v>78</v>
      </c>
      <c r="E565" s="2" t="s">
        <v>9058</v>
      </c>
      <c r="F565" s="2" t="s">
        <v>9059</v>
      </c>
      <c r="G565" s="2" t="s">
        <v>9060</v>
      </c>
      <c r="H565" s="2" t="s">
        <v>9061</v>
      </c>
      <c r="I565" s="2" t="s">
        <v>51</v>
      </c>
      <c r="J565" s="2" t="s">
        <v>52</v>
      </c>
      <c r="K565" s="2" t="s">
        <v>9062</v>
      </c>
      <c r="L565" s="2" t="s">
        <v>9063</v>
      </c>
      <c r="M565" s="2" t="s">
        <v>9064</v>
      </c>
      <c r="N565" s="2" t="s">
        <v>261</v>
      </c>
      <c r="O565" s="2" t="s">
        <v>287</v>
      </c>
      <c r="P565" s="2" t="s">
        <v>88</v>
      </c>
      <c r="Q565" s="2" t="s">
        <v>9065</v>
      </c>
      <c r="R565" s="2" t="s">
        <v>9062</v>
      </c>
      <c r="S565" s="2" t="s">
        <v>9066</v>
      </c>
      <c r="T565" s="2" t="s">
        <v>9067</v>
      </c>
      <c r="U565" s="2" t="s">
        <v>9068</v>
      </c>
      <c r="V565" s="2" t="s">
        <v>9069</v>
      </c>
      <c r="W565" s="2" t="s">
        <v>9070</v>
      </c>
      <c r="X565" s="2" t="s">
        <v>9071</v>
      </c>
      <c r="Y565" s="2" t="s">
        <v>9068</v>
      </c>
      <c r="Z565" s="2" t="s">
        <v>9072</v>
      </c>
      <c r="AA565" s="2" t="s">
        <v>9073</v>
      </c>
      <c r="AB565" s="2" t="s">
        <v>9057</v>
      </c>
      <c r="AC565" s="2" t="s">
        <v>9074</v>
      </c>
      <c r="AD565" s="2" t="s">
        <v>71</v>
      </c>
      <c r="AE565" s="2" t="s">
        <v>9075</v>
      </c>
      <c r="AF565" s="2"/>
      <c r="AG565" s="2" t="s">
        <v>103</v>
      </c>
      <c r="AH565" s="2" t="s">
        <v>178</v>
      </c>
      <c r="AI565" s="2" t="s">
        <v>9076</v>
      </c>
      <c r="AJ565" s="2" t="s">
        <v>104</v>
      </c>
      <c r="AK565" s="2"/>
      <c r="AL565" s="2"/>
      <c r="AM565" s="2" t="s">
        <v>72</v>
      </c>
      <c r="AN565" s="2"/>
      <c r="AO565" s="2" t="s">
        <v>106</v>
      </c>
      <c r="AP565" s="2" t="s">
        <v>106</v>
      </c>
      <c r="AQ565" s="2" t="s">
        <v>132</v>
      </c>
      <c r="AR565" s="2" t="s">
        <v>204</v>
      </c>
    </row>
    <row r="566" customFormat="false" ht="15" hidden="false" customHeight="false" outlineLevel="0" collapsed="false">
      <c r="A566" s="2" t="s">
        <v>9077</v>
      </c>
      <c r="B566" s="2" t="s">
        <v>278</v>
      </c>
      <c r="C566" s="2" t="s">
        <v>9042</v>
      </c>
      <c r="D566" s="2" t="s">
        <v>78</v>
      </c>
      <c r="E566" s="2" t="s">
        <v>9078</v>
      </c>
      <c r="F566" s="2" t="s">
        <v>9079</v>
      </c>
      <c r="G566" s="2"/>
      <c r="H566" s="2"/>
      <c r="I566" s="2" t="s">
        <v>83</v>
      </c>
      <c r="J566" s="2" t="s">
        <v>52</v>
      </c>
      <c r="K566" s="2" t="s">
        <v>7428</v>
      </c>
      <c r="L566" s="2" t="s">
        <v>9080</v>
      </c>
      <c r="M566" s="2" t="s">
        <v>9081</v>
      </c>
      <c r="N566" s="2" t="s">
        <v>104</v>
      </c>
      <c r="O566" s="2" t="s">
        <v>191</v>
      </c>
      <c r="P566" s="2" t="s">
        <v>262</v>
      </c>
      <c r="Q566" s="2" t="s">
        <v>692</v>
      </c>
      <c r="R566" s="2" t="s">
        <v>242</v>
      </c>
      <c r="S566" s="2" t="s">
        <v>9082</v>
      </c>
      <c r="T566" s="2" t="s">
        <v>9083</v>
      </c>
      <c r="U566" s="2" t="s">
        <v>9084</v>
      </c>
      <c r="V566" s="2" t="s">
        <v>9085</v>
      </c>
      <c r="W566" s="2" t="s">
        <v>9086</v>
      </c>
      <c r="X566" s="2" t="s">
        <v>9087</v>
      </c>
      <c r="Y566" s="2"/>
      <c r="Z566" s="2" t="s">
        <v>890</v>
      </c>
      <c r="AA566" s="2" t="s">
        <v>9088</v>
      </c>
      <c r="AB566" s="2" t="s">
        <v>9077</v>
      </c>
      <c r="AC566" s="2" t="s">
        <v>9089</v>
      </c>
      <c r="AD566" s="2" t="s">
        <v>71</v>
      </c>
      <c r="AE566" s="2"/>
      <c r="AF566" s="2"/>
      <c r="AG566" s="2"/>
      <c r="AH566" s="2"/>
      <c r="AI566" s="2"/>
      <c r="AJ566" s="2"/>
      <c r="AK566" s="2"/>
      <c r="AL566" s="2"/>
      <c r="AM566" s="2" t="s">
        <v>72</v>
      </c>
      <c r="AN566" s="2"/>
      <c r="AO566" s="2" t="s">
        <v>106</v>
      </c>
      <c r="AP566" s="2" t="s">
        <v>74</v>
      </c>
      <c r="AQ566" s="2" t="s">
        <v>107</v>
      </c>
      <c r="AR566" s="2"/>
    </row>
    <row r="567" customFormat="false" ht="15" hidden="false" customHeight="false" outlineLevel="0" collapsed="false">
      <c r="A567" s="2" t="s">
        <v>9090</v>
      </c>
      <c r="B567" s="2" t="s">
        <v>278</v>
      </c>
      <c r="C567" s="2" t="s">
        <v>7850</v>
      </c>
      <c r="D567" s="2" t="s">
        <v>78</v>
      </c>
      <c r="E567" s="2" t="s">
        <v>9091</v>
      </c>
      <c r="F567" s="2" t="s">
        <v>4056</v>
      </c>
      <c r="G567" s="2" t="s">
        <v>9092</v>
      </c>
      <c r="H567" s="2" t="s">
        <v>9093</v>
      </c>
      <c r="I567" s="2" t="s">
        <v>83</v>
      </c>
      <c r="J567" s="2" t="s">
        <v>52</v>
      </c>
      <c r="K567" s="2" t="s">
        <v>936</v>
      </c>
      <c r="L567" s="2" t="s">
        <v>9094</v>
      </c>
      <c r="M567" s="2" t="s">
        <v>9095</v>
      </c>
      <c r="N567" s="2" t="s">
        <v>104</v>
      </c>
      <c r="O567" s="2" t="s">
        <v>190</v>
      </c>
      <c r="P567" s="2" t="s">
        <v>117</v>
      </c>
      <c r="Q567" s="2" t="s">
        <v>9096</v>
      </c>
      <c r="R567" s="2" t="s">
        <v>498</v>
      </c>
      <c r="S567" s="2" t="s">
        <v>9097</v>
      </c>
      <c r="T567" s="2" t="s">
        <v>9098</v>
      </c>
      <c r="U567" s="2" t="s">
        <v>9099</v>
      </c>
      <c r="V567" s="2" t="s">
        <v>9100</v>
      </c>
      <c r="W567" s="2" t="s">
        <v>9101</v>
      </c>
      <c r="X567" s="2" t="s">
        <v>9092</v>
      </c>
      <c r="Y567" s="2" t="s">
        <v>9102</v>
      </c>
      <c r="Z567" s="2" t="s">
        <v>9103</v>
      </c>
      <c r="AA567" s="2" t="s">
        <v>9104</v>
      </c>
      <c r="AB567" s="2" t="s">
        <v>9090</v>
      </c>
      <c r="AC567" s="2" t="s">
        <v>9105</v>
      </c>
      <c r="AD567" s="2" t="s">
        <v>71</v>
      </c>
      <c r="AE567" s="2"/>
      <c r="AF567" s="2"/>
      <c r="AG567" s="2" t="s">
        <v>663</v>
      </c>
      <c r="AH567" s="2"/>
      <c r="AI567" s="2"/>
      <c r="AJ567" s="2"/>
      <c r="AK567" s="2"/>
      <c r="AL567" s="2"/>
      <c r="AM567" s="2" t="s">
        <v>72</v>
      </c>
      <c r="AN567" s="2"/>
      <c r="AO567" s="2" t="s">
        <v>106</v>
      </c>
      <c r="AP567" s="2" t="s">
        <v>74</v>
      </c>
      <c r="AQ567" s="2" t="s">
        <v>132</v>
      </c>
      <c r="AR567" s="2"/>
    </row>
    <row r="568" customFormat="false" ht="15" hidden="false" customHeight="false" outlineLevel="0" collapsed="false">
      <c r="A568" s="2" t="s">
        <v>9106</v>
      </c>
      <c r="B568" s="2" t="s">
        <v>278</v>
      </c>
      <c r="C568" s="2" t="s">
        <v>7850</v>
      </c>
      <c r="D568" s="2" t="s">
        <v>78</v>
      </c>
      <c r="E568" s="2" t="s">
        <v>9107</v>
      </c>
      <c r="F568" s="2" t="s">
        <v>3605</v>
      </c>
      <c r="G568" s="2" t="s">
        <v>81</v>
      </c>
      <c r="H568" s="2" t="s">
        <v>9108</v>
      </c>
      <c r="I568" s="2" t="s">
        <v>83</v>
      </c>
      <c r="J568" s="2" t="s">
        <v>52</v>
      </c>
      <c r="K568" s="2" t="s">
        <v>729</v>
      </c>
      <c r="L568" s="2" t="s">
        <v>9042</v>
      </c>
      <c r="M568" s="2" t="s">
        <v>9109</v>
      </c>
      <c r="N568" s="2" t="s">
        <v>81</v>
      </c>
      <c r="O568" s="2" t="s">
        <v>190</v>
      </c>
      <c r="P568" s="2" t="s">
        <v>88</v>
      </c>
      <c r="Q568" s="2" t="s">
        <v>9110</v>
      </c>
      <c r="R568" s="2" t="s">
        <v>9111</v>
      </c>
      <c r="S568" s="2" t="s">
        <v>9112</v>
      </c>
      <c r="T568" s="2" t="s">
        <v>81</v>
      </c>
      <c r="U568" s="2" t="s">
        <v>9113</v>
      </c>
      <c r="V568" s="2" t="s">
        <v>9114</v>
      </c>
      <c r="W568" s="2" t="s">
        <v>9115</v>
      </c>
      <c r="X568" s="2" t="s">
        <v>9116</v>
      </c>
      <c r="Y568" s="2" t="s">
        <v>81</v>
      </c>
      <c r="Z568" s="2" t="s">
        <v>9117</v>
      </c>
      <c r="AA568" s="2" t="s">
        <v>9118</v>
      </c>
      <c r="AB568" s="2" t="s">
        <v>9106</v>
      </c>
      <c r="AC568" s="2" t="s">
        <v>9119</v>
      </c>
      <c r="AD568" s="2" t="s">
        <v>100</v>
      </c>
      <c r="AE568" s="2" t="s">
        <v>81</v>
      </c>
      <c r="AF568" s="2" t="s">
        <v>81</v>
      </c>
      <c r="AG568" s="2"/>
      <c r="AH568" s="2"/>
      <c r="AI568" s="2"/>
      <c r="AJ568" s="2"/>
      <c r="AK568" s="2" t="s">
        <v>298</v>
      </c>
      <c r="AL568" s="2"/>
      <c r="AM568" s="2" t="s">
        <v>72</v>
      </c>
      <c r="AN568" s="2"/>
      <c r="AO568" s="2" t="s">
        <v>106</v>
      </c>
      <c r="AP568" s="2" t="s">
        <v>74</v>
      </c>
      <c r="AQ568" s="2"/>
      <c r="AR568" s="2"/>
    </row>
    <row r="569" customFormat="false" ht="15" hidden="false" customHeight="false" outlineLevel="0" collapsed="false">
      <c r="A569" s="2" t="s">
        <v>9120</v>
      </c>
      <c r="B569" s="2" t="s">
        <v>278</v>
      </c>
      <c r="C569" s="2" t="s">
        <v>7850</v>
      </c>
      <c r="D569" s="2" t="s">
        <v>78</v>
      </c>
      <c r="E569" s="2" t="s">
        <v>9121</v>
      </c>
      <c r="F569" s="2" t="s">
        <v>8065</v>
      </c>
      <c r="G569" s="2" t="s">
        <v>9122</v>
      </c>
      <c r="H569" s="2" t="s">
        <v>9123</v>
      </c>
      <c r="I569" s="2" t="s">
        <v>51</v>
      </c>
      <c r="J569" s="2" t="s">
        <v>52</v>
      </c>
      <c r="K569" s="2" t="s">
        <v>7428</v>
      </c>
      <c r="L569" s="2" t="s">
        <v>9124</v>
      </c>
      <c r="M569" s="2" t="s">
        <v>9125</v>
      </c>
      <c r="N569" s="2" t="s">
        <v>8197</v>
      </c>
      <c r="O569" s="2" t="s">
        <v>443</v>
      </c>
      <c r="P569" s="2" t="s">
        <v>6633</v>
      </c>
      <c r="Q569" s="2" t="s">
        <v>59</v>
      </c>
      <c r="R569" s="2" t="s">
        <v>60</v>
      </c>
      <c r="S569" s="2" t="s">
        <v>9126</v>
      </c>
      <c r="T569" s="2" t="s">
        <v>9127</v>
      </c>
      <c r="U569" s="2" t="s">
        <v>9128</v>
      </c>
      <c r="V569" s="2" t="s">
        <v>9129</v>
      </c>
      <c r="W569" s="2" t="s">
        <v>9130</v>
      </c>
      <c r="X569" s="2" t="s">
        <v>9131</v>
      </c>
      <c r="Y569" s="2" t="s">
        <v>9132</v>
      </c>
      <c r="Z569" s="2" t="s">
        <v>9133</v>
      </c>
      <c r="AA569" s="2" t="s">
        <v>9134</v>
      </c>
      <c r="AB569" s="2" t="s">
        <v>9120</v>
      </c>
      <c r="AC569" s="2" t="s">
        <v>9135</v>
      </c>
      <c r="AD569" s="2" t="s">
        <v>71</v>
      </c>
      <c r="AE569" s="2"/>
      <c r="AF569" s="2"/>
      <c r="AG569" s="2" t="s">
        <v>154</v>
      </c>
      <c r="AH569" s="2"/>
      <c r="AI569" s="2"/>
      <c r="AJ569" s="2"/>
      <c r="AK569" s="2"/>
      <c r="AL569" s="2"/>
      <c r="AM569" s="2" t="s">
        <v>72</v>
      </c>
      <c r="AN569" s="2"/>
      <c r="AO569" s="2" t="s">
        <v>106</v>
      </c>
      <c r="AP569" s="2" t="s">
        <v>74</v>
      </c>
      <c r="AQ569" s="2" t="s">
        <v>132</v>
      </c>
      <c r="AR569" s="2"/>
    </row>
    <row r="570" customFormat="false" ht="15" hidden="false" customHeight="false" outlineLevel="0" collapsed="false">
      <c r="A570" s="2" t="s">
        <v>9136</v>
      </c>
      <c r="B570" s="2" t="s">
        <v>278</v>
      </c>
      <c r="C570" s="2" t="s">
        <v>7363</v>
      </c>
      <c r="D570" s="2" t="s">
        <v>78</v>
      </c>
      <c r="E570" s="2" t="s">
        <v>9137</v>
      </c>
      <c r="F570" s="2" t="s">
        <v>3959</v>
      </c>
      <c r="G570" s="2"/>
      <c r="H570" s="2" t="s">
        <v>9138</v>
      </c>
      <c r="I570" s="2" t="s">
        <v>83</v>
      </c>
      <c r="J570" s="2" t="s">
        <v>52</v>
      </c>
      <c r="K570" s="2" t="s">
        <v>1031</v>
      </c>
      <c r="L570" s="2" t="s">
        <v>9139</v>
      </c>
      <c r="M570" s="2" t="s">
        <v>9140</v>
      </c>
      <c r="N570" s="2" t="s">
        <v>56</v>
      </c>
      <c r="O570" s="2" t="s">
        <v>58</v>
      </c>
      <c r="P570" s="2" t="s">
        <v>191</v>
      </c>
      <c r="Q570" s="2" t="s">
        <v>9141</v>
      </c>
      <c r="R570" s="2" t="s">
        <v>350</v>
      </c>
      <c r="S570" s="2" t="s">
        <v>9142</v>
      </c>
      <c r="T570" s="2" t="s">
        <v>9143</v>
      </c>
      <c r="U570" s="2" t="s">
        <v>9144</v>
      </c>
      <c r="V570" s="2" t="s">
        <v>9145</v>
      </c>
      <c r="W570" s="2" t="s">
        <v>9146</v>
      </c>
      <c r="X570" s="2" t="s">
        <v>9147</v>
      </c>
      <c r="Y570" s="2"/>
      <c r="Z570" s="2" t="s">
        <v>9148</v>
      </c>
      <c r="AA570" s="2" t="s">
        <v>9149</v>
      </c>
      <c r="AB570" s="2" t="s">
        <v>9136</v>
      </c>
      <c r="AC570" s="2" t="s">
        <v>9150</v>
      </c>
      <c r="AD570" s="2" t="s">
        <v>71</v>
      </c>
      <c r="AE570" s="2"/>
      <c r="AF570" s="2"/>
      <c r="AG570" s="2" t="s">
        <v>128</v>
      </c>
      <c r="AH570" s="2"/>
      <c r="AI570" s="2"/>
      <c r="AJ570" s="2"/>
      <c r="AK570" s="2"/>
      <c r="AL570" s="2"/>
      <c r="AM570" s="2" t="s">
        <v>72</v>
      </c>
      <c r="AN570" s="2"/>
      <c r="AO570" s="2" t="s">
        <v>73</v>
      </c>
      <c r="AP570" s="2" t="s">
        <v>106</v>
      </c>
      <c r="AQ570" s="2" t="s">
        <v>107</v>
      </c>
      <c r="AR570" s="2" t="s">
        <v>107</v>
      </c>
    </row>
    <row r="571" customFormat="false" ht="15" hidden="false" customHeight="false" outlineLevel="0" collapsed="false">
      <c r="A571" s="2" t="s">
        <v>9151</v>
      </c>
      <c r="B571" s="2" t="s">
        <v>76</v>
      </c>
      <c r="C571" s="2" t="s">
        <v>9152</v>
      </c>
      <c r="D571" s="2" t="s">
        <v>78</v>
      </c>
      <c r="E571" s="2" t="s">
        <v>9153</v>
      </c>
      <c r="F571" s="2" t="s">
        <v>9154</v>
      </c>
      <c r="G571" s="2" t="s">
        <v>9155</v>
      </c>
      <c r="H571" s="2" t="s">
        <v>9156</v>
      </c>
      <c r="I571" s="2" t="s">
        <v>51</v>
      </c>
      <c r="J571" s="2" t="s">
        <v>52</v>
      </c>
      <c r="K571" s="2" t="s">
        <v>9157</v>
      </c>
      <c r="L571" s="2" t="s">
        <v>9158</v>
      </c>
      <c r="M571" s="2" t="s">
        <v>9159</v>
      </c>
      <c r="N571" s="2" t="s">
        <v>9160</v>
      </c>
      <c r="O571" s="2" t="s">
        <v>104</v>
      </c>
      <c r="P571" s="2" t="s">
        <v>104</v>
      </c>
      <c r="Q571" s="2" t="s">
        <v>9161</v>
      </c>
      <c r="R571" s="2" t="s">
        <v>9162</v>
      </c>
      <c r="S571" s="2" t="s">
        <v>9163</v>
      </c>
      <c r="T571" s="2" t="s">
        <v>9164</v>
      </c>
      <c r="U571" s="2" t="s">
        <v>9165</v>
      </c>
      <c r="V571" s="2" t="s">
        <v>9166</v>
      </c>
      <c r="W571" s="2"/>
      <c r="X571" s="2" t="s">
        <v>9155</v>
      </c>
      <c r="Y571" s="2" t="s">
        <v>9155</v>
      </c>
      <c r="Z571" s="2" t="s">
        <v>9167</v>
      </c>
      <c r="AA571" s="2" t="s">
        <v>9168</v>
      </c>
      <c r="AB571" s="2" t="s">
        <v>9151</v>
      </c>
      <c r="AC571" s="2" t="s">
        <v>9169</v>
      </c>
      <c r="AD571" s="2" t="s">
        <v>71</v>
      </c>
      <c r="AE571" s="2"/>
      <c r="AF571" s="2"/>
      <c r="AG571" s="2" t="s">
        <v>298</v>
      </c>
      <c r="AH571" s="2"/>
      <c r="AI571" s="2"/>
      <c r="AJ571" s="2"/>
      <c r="AK571" s="2"/>
      <c r="AL571" s="2"/>
      <c r="AM571" s="2" t="s">
        <v>104</v>
      </c>
      <c r="AN571" s="2" t="s">
        <v>9170</v>
      </c>
      <c r="AO571" s="2" t="s">
        <v>106</v>
      </c>
      <c r="AP571" s="2" t="s">
        <v>74</v>
      </c>
      <c r="AQ571" s="2"/>
      <c r="AR571" s="2"/>
    </row>
    <row r="572" customFormat="false" ht="15" hidden="false" customHeight="false" outlineLevel="0" collapsed="false">
      <c r="A572" s="2" t="s">
        <v>9171</v>
      </c>
      <c r="B572" s="2" t="s">
        <v>76</v>
      </c>
      <c r="C572" s="2" t="s">
        <v>2558</v>
      </c>
      <c r="D572" s="2" t="s">
        <v>78</v>
      </c>
      <c r="E572" s="2" t="s">
        <v>9172</v>
      </c>
      <c r="F572" s="2" t="s">
        <v>3058</v>
      </c>
      <c r="G572" s="2" t="s">
        <v>9173</v>
      </c>
      <c r="H572" s="2" t="s">
        <v>9174</v>
      </c>
      <c r="I572" s="2" t="s">
        <v>51</v>
      </c>
      <c r="J572" s="2" t="s">
        <v>52</v>
      </c>
      <c r="K572" s="2" t="s">
        <v>729</v>
      </c>
      <c r="L572" s="2" t="s">
        <v>4091</v>
      </c>
      <c r="M572" s="2" t="s">
        <v>9175</v>
      </c>
      <c r="N572" s="2" t="s">
        <v>261</v>
      </c>
      <c r="O572" s="2" t="s">
        <v>555</v>
      </c>
      <c r="P572" s="2" t="s">
        <v>311</v>
      </c>
      <c r="Q572" s="2" t="s">
        <v>3684</v>
      </c>
      <c r="R572" s="2" t="s">
        <v>145</v>
      </c>
      <c r="S572" s="2" t="s">
        <v>9176</v>
      </c>
      <c r="T572" s="2" t="s">
        <v>9177</v>
      </c>
      <c r="U572" s="2" t="s">
        <v>9178</v>
      </c>
      <c r="V572" s="2" t="s">
        <v>9179</v>
      </c>
      <c r="W572" s="2" t="s">
        <v>9180</v>
      </c>
      <c r="X572" s="2" t="s">
        <v>9181</v>
      </c>
      <c r="Y572" s="2"/>
      <c r="Z572" s="2" t="s">
        <v>9182</v>
      </c>
      <c r="AA572" s="2" t="s">
        <v>9183</v>
      </c>
      <c r="AB572" s="2" t="s">
        <v>9171</v>
      </c>
      <c r="AC572" s="2" t="s">
        <v>9184</v>
      </c>
      <c r="AD572" s="2" t="s">
        <v>71</v>
      </c>
      <c r="AE572" s="2"/>
      <c r="AF572" s="2"/>
      <c r="AG572" s="2" t="s">
        <v>128</v>
      </c>
      <c r="AH572" s="2"/>
      <c r="AI572" s="2"/>
      <c r="AJ572" s="2"/>
      <c r="AK572" s="2"/>
      <c r="AL572" s="2"/>
      <c r="AM572" s="2" t="s">
        <v>104</v>
      </c>
      <c r="AN572" s="2" t="s">
        <v>9185</v>
      </c>
      <c r="AO572" s="2" t="s">
        <v>106</v>
      </c>
      <c r="AP572" s="2" t="s">
        <v>106</v>
      </c>
      <c r="AQ572" s="2" t="s">
        <v>107</v>
      </c>
      <c r="AR572" s="2" t="s">
        <v>107</v>
      </c>
    </row>
    <row r="573" customFormat="false" ht="15" hidden="false" customHeight="false" outlineLevel="0" collapsed="false">
      <c r="A573" s="2" t="s">
        <v>9186</v>
      </c>
      <c r="B573" s="2" t="s">
        <v>109</v>
      </c>
      <c r="C573" s="2" t="s">
        <v>2558</v>
      </c>
      <c r="D573" s="2" t="s">
        <v>78</v>
      </c>
      <c r="E573" s="2" t="s">
        <v>9187</v>
      </c>
      <c r="F573" s="2" t="s">
        <v>9188</v>
      </c>
      <c r="G573" s="2" t="s">
        <v>9189</v>
      </c>
      <c r="H573" s="2" t="s">
        <v>9190</v>
      </c>
      <c r="I573" s="2" t="s">
        <v>83</v>
      </c>
      <c r="J573" s="2" t="s">
        <v>52</v>
      </c>
      <c r="K573" s="2" t="s">
        <v>138</v>
      </c>
      <c r="L573" s="2" t="s">
        <v>9191</v>
      </c>
      <c r="M573" s="2" t="s">
        <v>9192</v>
      </c>
      <c r="N573" s="2" t="s">
        <v>9193</v>
      </c>
      <c r="O573" s="2" t="s">
        <v>117</v>
      </c>
      <c r="P573" s="2" t="s">
        <v>57</v>
      </c>
      <c r="Q573" s="2" t="s">
        <v>59</v>
      </c>
      <c r="R573" s="2" t="s">
        <v>60</v>
      </c>
      <c r="S573" s="2" t="s">
        <v>9194</v>
      </c>
      <c r="T573" s="2" t="s">
        <v>9195</v>
      </c>
      <c r="U573" s="2" t="s">
        <v>9189</v>
      </c>
      <c r="V573" s="2" t="s">
        <v>9196</v>
      </c>
      <c r="W573" s="2" t="s">
        <v>9197</v>
      </c>
      <c r="X573" s="2" t="s">
        <v>9198</v>
      </c>
      <c r="Y573" s="2" t="s">
        <v>9198</v>
      </c>
      <c r="Z573" s="2" t="s">
        <v>81</v>
      </c>
      <c r="AA573" s="2" t="s">
        <v>9199</v>
      </c>
      <c r="AB573" s="2" t="s">
        <v>9186</v>
      </c>
      <c r="AC573" s="2" t="s">
        <v>9200</v>
      </c>
      <c r="AD573" s="2" t="s">
        <v>71</v>
      </c>
      <c r="AE573" s="2"/>
      <c r="AF573" s="2"/>
      <c r="AG573" s="2" t="s">
        <v>154</v>
      </c>
      <c r="AH573" s="2"/>
      <c r="AI573" s="2"/>
      <c r="AJ573" s="2"/>
      <c r="AK573" s="2"/>
      <c r="AL573" s="2"/>
      <c r="AM573" s="2" t="s">
        <v>72</v>
      </c>
      <c r="AN573" s="2"/>
      <c r="AO573" s="2" t="s">
        <v>106</v>
      </c>
      <c r="AP573" s="2" t="s">
        <v>106</v>
      </c>
      <c r="AQ573" s="2" t="s">
        <v>107</v>
      </c>
      <c r="AR573" s="2" t="s">
        <v>107</v>
      </c>
    </row>
    <row r="574" customFormat="false" ht="15" hidden="false" customHeight="false" outlineLevel="0" collapsed="false">
      <c r="A574" s="2" t="s">
        <v>9201</v>
      </c>
      <c r="B574" s="2" t="s">
        <v>76</v>
      </c>
      <c r="C574" s="2" t="s">
        <v>2558</v>
      </c>
      <c r="D574" s="2" t="s">
        <v>78</v>
      </c>
      <c r="E574" s="2" t="s">
        <v>9202</v>
      </c>
      <c r="F574" s="2" t="s">
        <v>9203</v>
      </c>
      <c r="G574" s="2" t="s">
        <v>9204</v>
      </c>
      <c r="H574" s="2"/>
      <c r="I574" s="2" t="s">
        <v>83</v>
      </c>
      <c r="J574" s="2" t="s">
        <v>52</v>
      </c>
      <c r="K574" s="2" t="s">
        <v>53</v>
      </c>
      <c r="L574" s="2" t="s">
        <v>3997</v>
      </c>
      <c r="M574" s="2" t="s">
        <v>9205</v>
      </c>
      <c r="N574" s="2" t="s">
        <v>8197</v>
      </c>
      <c r="O574" s="2" t="s">
        <v>117</v>
      </c>
      <c r="P574" s="2" t="s">
        <v>631</v>
      </c>
      <c r="Q574" s="2" t="s">
        <v>59</v>
      </c>
      <c r="R574" s="2" t="s">
        <v>60</v>
      </c>
      <c r="S574" s="2" t="s">
        <v>9206</v>
      </c>
      <c r="T574" s="2" t="s">
        <v>9207</v>
      </c>
      <c r="U574" s="2" t="s">
        <v>9208</v>
      </c>
      <c r="V574" s="2" t="s">
        <v>9209</v>
      </c>
      <c r="W574" s="2" t="s">
        <v>9210</v>
      </c>
      <c r="X574" s="2" t="s">
        <v>9204</v>
      </c>
      <c r="Y574" s="2" t="s">
        <v>9211</v>
      </c>
      <c r="Z574" s="2" t="s">
        <v>4032</v>
      </c>
      <c r="AA574" s="2" t="s">
        <v>9212</v>
      </c>
      <c r="AB574" s="2" t="s">
        <v>9201</v>
      </c>
      <c r="AC574" s="2" t="s">
        <v>9213</v>
      </c>
      <c r="AD574" s="2" t="s">
        <v>71</v>
      </c>
      <c r="AE574" s="2"/>
      <c r="AF574" s="2"/>
      <c r="AG574" s="2" t="s">
        <v>154</v>
      </c>
      <c r="AH574" s="2"/>
      <c r="AI574" s="2"/>
      <c r="AJ574" s="2"/>
      <c r="AK574" s="2"/>
      <c r="AL574" s="2"/>
      <c r="AM574" s="2" t="s">
        <v>72</v>
      </c>
      <c r="AN574" s="2"/>
      <c r="AO574" s="2" t="s">
        <v>73</v>
      </c>
      <c r="AP574" s="2" t="s">
        <v>106</v>
      </c>
      <c r="AQ574" s="2" t="s">
        <v>132</v>
      </c>
      <c r="AR574" s="2" t="s">
        <v>132</v>
      </c>
    </row>
    <row r="575" customFormat="false" ht="15" hidden="false" customHeight="false" outlineLevel="0" collapsed="false">
      <c r="A575" s="2" t="s">
        <v>9214</v>
      </c>
      <c r="B575" s="2" t="s">
        <v>76</v>
      </c>
      <c r="C575" s="2" t="s">
        <v>2558</v>
      </c>
      <c r="D575" s="2" t="s">
        <v>78</v>
      </c>
      <c r="E575" s="2" t="s">
        <v>9215</v>
      </c>
      <c r="F575" s="2" t="s">
        <v>9216</v>
      </c>
      <c r="G575" s="2" t="s">
        <v>9217</v>
      </c>
      <c r="H575" s="2" t="s">
        <v>9218</v>
      </c>
      <c r="I575" s="2" t="s">
        <v>83</v>
      </c>
      <c r="J575" s="2" t="s">
        <v>52</v>
      </c>
      <c r="K575" s="2" t="s">
        <v>729</v>
      </c>
      <c r="L575" s="2" t="s">
        <v>2186</v>
      </c>
      <c r="M575" s="2" t="s">
        <v>9219</v>
      </c>
      <c r="N575" s="2" t="s">
        <v>2188</v>
      </c>
      <c r="O575" s="2" t="s">
        <v>287</v>
      </c>
      <c r="P575" s="2" t="s">
        <v>58</v>
      </c>
      <c r="Q575" s="2" t="s">
        <v>830</v>
      </c>
      <c r="R575" s="2" t="s">
        <v>215</v>
      </c>
      <c r="S575" s="2" t="s">
        <v>9220</v>
      </c>
      <c r="T575" s="2" t="s">
        <v>9221</v>
      </c>
      <c r="U575" s="2" t="s">
        <v>9222</v>
      </c>
      <c r="V575" s="2" t="s">
        <v>9223</v>
      </c>
      <c r="W575" s="2" t="s">
        <v>9224</v>
      </c>
      <c r="X575" s="2" t="s">
        <v>9225</v>
      </c>
      <c r="Y575" s="2"/>
      <c r="Z575" s="2" t="s">
        <v>9226</v>
      </c>
      <c r="AA575" s="2" t="s">
        <v>9227</v>
      </c>
      <c r="AB575" s="2" t="s">
        <v>9214</v>
      </c>
      <c r="AC575" s="2" t="s">
        <v>9228</v>
      </c>
      <c r="AD575" s="2" t="s">
        <v>71</v>
      </c>
      <c r="AE575" s="2"/>
      <c r="AF575" s="2"/>
      <c r="AG575" s="2" t="s">
        <v>154</v>
      </c>
      <c r="AH575" s="2"/>
      <c r="AI575" s="2"/>
      <c r="AJ575" s="2"/>
      <c r="AK575" s="2"/>
      <c r="AL575" s="2"/>
      <c r="AM575" s="2" t="s">
        <v>104</v>
      </c>
      <c r="AN575" s="2" t="s">
        <v>9229</v>
      </c>
      <c r="AO575" s="2" t="s">
        <v>106</v>
      </c>
      <c r="AP575" s="2" t="s">
        <v>74</v>
      </c>
      <c r="AQ575" s="2" t="s">
        <v>107</v>
      </c>
      <c r="AR575" s="2"/>
    </row>
    <row r="576" customFormat="false" ht="15" hidden="false" customHeight="false" outlineLevel="0" collapsed="false">
      <c r="A576" s="2" t="s">
        <v>9230</v>
      </c>
      <c r="B576" s="2" t="s">
        <v>76</v>
      </c>
      <c r="C576" s="2" t="s">
        <v>9231</v>
      </c>
      <c r="D576" s="2" t="s">
        <v>78</v>
      </c>
      <c r="E576" s="2" t="s">
        <v>9232</v>
      </c>
      <c r="F576" s="2" t="s">
        <v>9233</v>
      </c>
      <c r="G576" s="2"/>
      <c r="H576" s="2" t="s">
        <v>9234</v>
      </c>
      <c r="I576" s="2" t="s">
        <v>51</v>
      </c>
      <c r="J576" s="2" t="s">
        <v>52</v>
      </c>
      <c r="K576" s="2" t="s">
        <v>805</v>
      </c>
      <c r="L576" s="2" t="s">
        <v>9235</v>
      </c>
      <c r="M576" s="2" t="s">
        <v>9236</v>
      </c>
      <c r="N576" s="2" t="s">
        <v>1786</v>
      </c>
      <c r="O576" s="2" t="s">
        <v>311</v>
      </c>
      <c r="P576" s="2" t="s">
        <v>733</v>
      </c>
      <c r="Q576" s="2" t="s">
        <v>3928</v>
      </c>
      <c r="R576" s="2" t="s">
        <v>3929</v>
      </c>
      <c r="S576" s="2" t="s">
        <v>9237</v>
      </c>
      <c r="T576" s="2" t="s">
        <v>9238</v>
      </c>
      <c r="U576" s="2" t="s">
        <v>9234</v>
      </c>
      <c r="V576" s="2" t="s">
        <v>9239</v>
      </c>
      <c r="W576" s="2" t="s">
        <v>9240</v>
      </c>
      <c r="X576" s="2" t="s">
        <v>9241</v>
      </c>
      <c r="Y576" s="2" t="s">
        <v>9234</v>
      </c>
      <c r="Z576" s="2" t="s">
        <v>9242</v>
      </c>
      <c r="AA576" s="2" t="s">
        <v>9243</v>
      </c>
      <c r="AB576" s="2" t="s">
        <v>9230</v>
      </c>
      <c r="AC576" s="2" t="s">
        <v>9244</v>
      </c>
      <c r="AD576" s="2" t="s">
        <v>71</v>
      </c>
      <c r="AE576" s="2"/>
      <c r="AF576" s="2"/>
      <c r="AG576" s="2" t="s">
        <v>154</v>
      </c>
      <c r="AH576" s="2"/>
      <c r="AI576" s="2"/>
      <c r="AJ576" s="2"/>
      <c r="AK576" s="2"/>
      <c r="AL576" s="2"/>
      <c r="AM576" s="2" t="s">
        <v>72</v>
      </c>
      <c r="AN576" s="2"/>
      <c r="AO576" s="2" t="s">
        <v>106</v>
      </c>
      <c r="AP576" s="2" t="s">
        <v>106</v>
      </c>
      <c r="AQ576" s="2" t="s">
        <v>132</v>
      </c>
      <c r="AR576" s="2" t="s">
        <v>132</v>
      </c>
    </row>
    <row r="577" customFormat="false" ht="15" hidden="false" customHeight="false" outlineLevel="0" collapsed="false">
      <c r="A577" s="2" t="s">
        <v>9245</v>
      </c>
      <c r="B577" s="2" t="s">
        <v>278</v>
      </c>
      <c r="C577" s="2" t="s">
        <v>9246</v>
      </c>
      <c r="D577" s="2" t="s">
        <v>78</v>
      </c>
      <c r="E577" s="2" t="s">
        <v>9247</v>
      </c>
      <c r="F577" s="2" t="s">
        <v>9248</v>
      </c>
      <c r="G577" s="2" t="s">
        <v>9249</v>
      </c>
      <c r="H577" s="2" t="s">
        <v>9250</v>
      </c>
      <c r="I577" s="2" t="s">
        <v>51</v>
      </c>
      <c r="J577" s="2" t="s">
        <v>52</v>
      </c>
      <c r="K577" s="2" t="s">
        <v>186</v>
      </c>
      <c r="L577" s="2" t="s">
        <v>9251</v>
      </c>
      <c r="M577" s="2" t="s">
        <v>9252</v>
      </c>
      <c r="N577" s="2" t="s">
        <v>4424</v>
      </c>
      <c r="O577" s="2" t="s">
        <v>142</v>
      </c>
      <c r="P577" s="2" t="s">
        <v>328</v>
      </c>
      <c r="Q577" s="2" t="s">
        <v>809</v>
      </c>
      <c r="R577" s="2" t="s">
        <v>810</v>
      </c>
      <c r="S577" s="2" t="s">
        <v>9253</v>
      </c>
      <c r="T577" s="2" t="s">
        <v>9254</v>
      </c>
      <c r="U577" s="2" t="s">
        <v>9255</v>
      </c>
      <c r="V577" s="2" t="s">
        <v>9256</v>
      </c>
      <c r="W577" s="2"/>
      <c r="X577" s="2" t="s">
        <v>9257</v>
      </c>
      <c r="Y577" s="2" t="s">
        <v>9258</v>
      </c>
      <c r="Z577" s="2" t="s">
        <v>9259</v>
      </c>
      <c r="AA577" s="2" t="s">
        <v>9260</v>
      </c>
      <c r="AB577" s="2" t="s">
        <v>9245</v>
      </c>
      <c r="AC577" s="2" t="s">
        <v>9261</v>
      </c>
      <c r="AD577" s="2" t="s">
        <v>71</v>
      </c>
      <c r="AE577" s="2"/>
      <c r="AF577" s="2"/>
      <c r="AG577" s="2"/>
      <c r="AH577" s="2"/>
      <c r="AI577" s="2"/>
      <c r="AJ577" s="2"/>
      <c r="AK577" s="2"/>
      <c r="AL577" s="2"/>
      <c r="AM577" s="2" t="s">
        <v>104</v>
      </c>
      <c r="AN577" s="2" t="s">
        <v>8507</v>
      </c>
      <c r="AO577" s="2" t="s">
        <v>106</v>
      </c>
      <c r="AP577" s="2" t="s">
        <v>156</v>
      </c>
      <c r="AQ577" s="2" t="s">
        <v>204</v>
      </c>
      <c r="AR577" s="2" t="s">
        <v>204</v>
      </c>
    </row>
    <row r="578" customFormat="false" ht="15" hidden="false" customHeight="false" outlineLevel="0" collapsed="false">
      <c r="A578" s="2" t="s">
        <v>9262</v>
      </c>
      <c r="B578" s="2" t="s">
        <v>76</v>
      </c>
      <c r="C578" s="2" t="s">
        <v>9263</v>
      </c>
      <c r="D578" s="2" t="s">
        <v>78</v>
      </c>
      <c r="E578" s="2" t="s">
        <v>9264</v>
      </c>
      <c r="F578" s="2" t="s">
        <v>9265</v>
      </c>
      <c r="G578" s="2"/>
      <c r="H578" s="2" t="s">
        <v>9266</v>
      </c>
      <c r="I578" s="2" t="s">
        <v>83</v>
      </c>
      <c r="J578" s="2" t="s">
        <v>52</v>
      </c>
      <c r="K578" s="2" t="s">
        <v>53</v>
      </c>
      <c r="L578" s="2" t="s">
        <v>9267</v>
      </c>
      <c r="M578" s="2" t="s">
        <v>9268</v>
      </c>
      <c r="N578" s="2" t="s">
        <v>2542</v>
      </c>
      <c r="O578" s="2" t="s">
        <v>1664</v>
      </c>
      <c r="P578" s="2" t="s">
        <v>1664</v>
      </c>
      <c r="Q578" s="2" t="s">
        <v>9269</v>
      </c>
      <c r="R578" s="2" t="s">
        <v>9270</v>
      </c>
      <c r="S578" s="2" t="s">
        <v>9271</v>
      </c>
      <c r="T578" s="2" t="s">
        <v>9272</v>
      </c>
      <c r="U578" s="2" t="s">
        <v>9273</v>
      </c>
      <c r="V578" s="2" t="s">
        <v>9274</v>
      </c>
      <c r="W578" s="2"/>
      <c r="X578" s="2" t="s">
        <v>9275</v>
      </c>
      <c r="Y578" s="2"/>
      <c r="Z578" s="2" t="s">
        <v>9276</v>
      </c>
      <c r="AA578" s="2" t="s">
        <v>9277</v>
      </c>
      <c r="AB578" s="2" t="s">
        <v>9262</v>
      </c>
      <c r="AC578" s="2" t="s">
        <v>9278</v>
      </c>
      <c r="AD578" s="2" t="s">
        <v>71</v>
      </c>
      <c r="AE578" s="2"/>
      <c r="AF578" s="2"/>
      <c r="AG578" s="2" t="s">
        <v>103</v>
      </c>
      <c r="AH578" s="2" t="s">
        <v>178</v>
      </c>
      <c r="AI578" s="2" t="s">
        <v>9279</v>
      </c>
      <c r="AJ578" s="2" t="s">
        <v>9280</v>
      </c>
      <c r="AK578" s="2"/>
      <c r="AL578" s="2"/>
      <c r="AM578" s="2" t="s">
        <v>72</v>
      </c>
      <c r="AN578" s="2"/>
      <c r="AO578" s="2" t="s">
        <v>156</v>
      </c>
      <c r="AP578" s="2" t="s">
        <v>106</v>
      </c>
      <c r="AQ578" s="2" t="s">
        <v>132</v>
      </c>
      <c r="AR578" s="2" t="s">
        <v>107</v>
      </c>
    </row>
    <row r="579" customFormat="false" ht="15" hidden="false" customHeight="false" outlineLevel="0" collapsed="false">
      <c r="A579" s="2" t="s">
        <v>9281</v>
      </c>
      <c r="B579" s="2" t="s">
        <v>278</v>
      </c>
      <c r="C579" s="2" t="s">
        <v>9263</v>
      </c>
      <c r="D579" s="2" t="s">
        <v>78</v>
      </c>
      <c r="E579" s="2" t="s">
        <v>9282</v>
      </c>
      <c r="F579" s="2" t="s">
        <v>9283</v>
      </c>
      <c r="G579" s="2" t="s">
        <v>9284</v>
      </c>
      <c r="H579" s="2" t="s">
        <v>9285</v>
      </c>
      <c r="I579" s="2" t="s">
        <v>83</v>
      </c>
      <c r="J579" s="2" t="s">
        <v>52</v>
      </c>
      <c r="K579" s="2" t="s">
        <v>84</v>
      </c>
      <c r="L579" s="2" t="s">
        <v>9286</v>
      </c>
      <c r="M579" s="2" t="s">
        <v>9287</v>
      </c>
      <c r="N579" s="2" t="s">
        <v>2531</v>
      </c>
      <c r="O579" s="2" t="s">
        <v>573</v>
      </c>
      <c r="P579" s="2" t="s">
        <v>611</v>
      </c>
      <c r="Q579" s="2" t="s">
        <v>2969</v>
      </c>
      <c r="R579" s="2" t="s">
        <v>477</v>
      </c>
      <c r="S579" s="2" t="s">
        <v>9288</v>
      </c>
      <c r="T579" s="2" t="s">
        <v>9289</v>
      </c>
      <c r="U579" s="2" t="s">
        <v>9290</v>
      </c>
      <c r="V579" s="2" t="s">
        <v>9291</v>
      </c>
      <c r="W579" s="2" t="s">
        <v>9292</v>
      </c>
      <c r="X579" s="2" t="s">
        <v>9293</v>
      </c>
      <c r="Y579" s="2"/>
      <c r="Z579" s="2" t="s">
        <v>1638</v>
      </c>
      <c r="AA579" s="2" t="s">
        <v>9294</v>
      </c>
      <c r="AB579" s="2" t="s">
        <v>9281</v>
      </c>
      <c r="AC579" s="2" t="s">
        <v>9295</v>
      </c>
      <c r="AD579" s="2" t="s">
        <v>100</v>
      </c>
      <c r="AE579" s="2" t="s">
        <v>9296</v>
      </c>
      <c r="AF579" s="2" t="s">
        <v>9297</v>
      </c>
      <c r="AG579" s="2"/>
      <c r="AH579" s="2"/>
      <c r="AI579" s="2"/>
      <c r="AJ579" s="2"/>
      <c r="AK579" s="2"/>
      <c r="AL579" s="2"/>
      <c r="AM579" s="2" t="s">
        <v>104</v>
      </c>
      <c r="AN579" s="2" t="s">
        <v>181</v>
      </c>
      <c r="AO579" s="2" t="s">
        <v>106</v>
      </c>
      <c r="AP579" s="2" t="s">
        <v>106</v>
      </c>
      <c r="AQ579" s="2" t="s">
        <v>107</v>
      </c>
      <c r="AR579" s="2" t="s">
        <v>204</v>
      </c>
    </row>
    <row r="580" customFormat="false" ht="15" hidden="false" customHeight="false" outlineLevel="0" collapsed="false">
      <c r="A580" s="2" t="s">
        <v>9298</v>
      </c>
      <c r="B580" s="2" t="s">
        <v>109</v>
      </c>
      <c r="C580" s="2" t="s">
        <v>9263</v>
      </c>
      <c r="D580" s="2" t="s">
        <v>78</v>
      </c>
      <c r="E580" s="2" t="s">
        <v>9299</v>
      </c>
      <c r="F580" s="2" t="s">
        <v>9300</v>
      </c>
      <c r="G580" s="2" t="s">
        <v>9301</v>
      </c>
      <c r="H580" s="2" t="s">
        <v>9302</v>
      </c>
      <c r="I580" s="2" t="s">
        <v>51</v>
      </c>
      <c r="J580" s="2" t="s">
        <v>52</v>
      </c>
      <c r="K580" s="2" t="s">
        <v>84</v>
      </c>
      <c r="L580" s="2" t="s">
        <v>9303</v>
      </c>
      <c r="M580" s="2" t="s">
        <v>9304</v>
      </c>
      <c r="N580" s="2" t="s">
        <v>262</v>
      </c>
      <c r="O580" s="2" t="s">
        <v>88</v>
      </c>
      <c r="P580" s="2" t="s">
        <v>190</v>
      </c>
      <c r="Q580" s="2" t="s">
        <v>9305</v>
      </c>
      <c r="R580" s="2" t="s">
        <v>2133</v>
      </c>
      <c r="S580" s="2" t="s">
        <v>9306</v>
      </c>
      <c r="T580" s="2" t="s">
        <v>9307</v>
      </c>
      <c r="U580" s="2" t="s">
        <v>9308</v>
      </c>
      <c r="V580" s="2" t="s">
        <v>9309</v>
      </c>
      <c r="W580" s="2" t="s">
        <v>9310</v>
      </c>
      <c r="X580" s="2" t="s">
        <v>9311</v>
      </c>
      <c r="Y580" s="2" t="s">
        <v>9301</v>
      </c>
      <c r="Z580" s="2" t="s">
        <v>1937</v>
      </c>
      <c r="AA580" s="2" t="s">
        <v>9312</v>
      </c>
      <c r="AB580" s="2" t="s">
        <v>9298</v>
      </c>
      <c r="AC580" s="2" t="s">
        <v>9313</v>
      </c>
      <c r="AD580" s="2" t="s">
        <v>71</v>
      </c>
      <c r="AE580" s="2"/>
      <c r="AF580" s="2"/>
      <c r="AG580" s="2" t="s">
        <v>128</v>
      </c>
      <c r="AH580" s="2"/>
      <c r="AI580" s="2"/>
      <c r="AJ580" s="2"/>
      <c r="AK580" s="2"/>
      <c r="AL580" s="2"/>
      <c r="AM580" s="2" t="s">
        <v>72</v>
      </c>
      <c r="AN580" s="2"/>
      <c r="AO580" s="2" t="s">
        <v>106</v>
      </c>
      <c r="AP580" s="2" t="s">
        <v>74</v>
      </c>
      <c r="AQ580" s="2" t="s">
        <v>107</v>
      </c>
      <c r="AR580" s="2"/>
    </row>
    <row r="581" customFormat="false" ht="15" hidden="false" customHeight="false" outlineLevel="0" collapsed="false">
      <c r="A581" s="2" t="s">
        <v>9314</v>
      </c>
      <c r="B581" s="2" t="s">
        <v>1415</v>
      </c>
      <c r="C581" s="2" t="s">
        <v>9263</v>
      </c>
      <c r="D581" s="2" t="s">
        <v>78</v>
      </c>
      <c r="E581" s="2" t="s">
        <v>9315</v>
      </c>
      <c r="F581" s="2" t="s">
        <v>3334</v>
      </c>
      <c r="G581" s="2" t="s">
        <v>81</v>
      </c>
      <c r="H581" s="2" t="s">
        <v>9316</v>
      </c>
      <c r="I581" s="2" t="s">
        <v>51</v>
      </c>
      <c r="J581" s="2" t="s">
        <v>52</v>
      </c>
      <c r="K581" s="2" t="s">
        <v>729</v>
      </c>
      <c r="L581" s="2" t="s">
        <v>9317</v>
      </c>
      <c r="M581" s="2" t="s">
        <v>9318</v>
      </c>
      <c r="N581" s="2" t="s">
        <v>1300</v>
      </c>
      <c r="O581" s="2" t="s">
        <v>81</v>
      </c>
      <c r="P581" s="2" t="s">
        <v>81</v>
      </c>
      <c r="Q581" s="2" t="s">
        <v>9319</v>
      </c>
      <c r="R581" s="2" t="s">
        <v>810</v>
      </c>
      <c r="S581" s="2" t="s">
        <v>9320</v>
      </c>
      <c r="T581" s="2" t="s">
        <v>9321</v>
      </c>
      <c r="U581" s="2" t="s">
        <v>9322</v>
      </c>
      <c r="V581" s="2" t="s">
        <v>9323</v>
      </c>
      <c r="W581" s="2" t="s">
        <v>81</v>
      </c>
      <c r="X581" s="2" t="s">
        <v>81</v>
      </c>
      <c r="Y581" s="2" t="s">
        <v>81</v>
      </c>
      <c r="Z581" s="2" t="s">
        <v>9324</v>
      </c>
      <c r="AA581" s="2" t="s">
        <v>9325</v>
      </c>
      <c r="AB581" s="2" t="s">
        <v>9314</v>
      </c>
      <c r="AC581" s="2" t="s">
        <v>9326</v>
      </c>
      <c r="AD581" s="2" t="s">
        <v>71</v>
      </c>
      <c r="AE581" s="2"/>
      <c r="AF581" s="2"/>
      <c r="AG581" s="2"/>
      <c r="AH581" s="2"/>
      <c r="AI581" s="2" t="s">
        <v>1396</v>
      </c>
      <c r="AJ581" s="2"/>
      <c r="AK581" s="2"/>
      <c r="AL581" s="2"/>
      <c r="AM581" s="2" t="s">
        <v>104</v>
      </c>
      <c r="AN581" s="2" t="s">
        <v>3374</v>
      </c>
      <c r="AO581" s="2" t="s">
        <v>106</v>
      </c>
      <c r="AP581" s="2"/>
      <c r="AQ581" s="2" t="s">
        <v>132</v>
      </c>
      <c r="AR581" s="2"/>
    </row>
    <row r="582" customFormat="false" ht="15" hidden="false" customHeight="false" outlineLevel="0" collapsed="false">
      <c r="A582" s="2" t="s">
        <v>9327</v>
      </c>
      <c r="B582" s="2" t="s">
        <v>1415</v>
      </c>
      <c r="C582" s="2" t="s">
        <v>9263</v>
      </c>
      <c r="D582" s="2" t="s">
        <v>78</v>
      </c>
      <c r="E582" s="2" t="s">
        <v>9328</v>
      </c>
      <c r="F582" s="2" t="s">
        <v>8230</v>
      </c>
      <c r="G582" s="2" t="s">
        <v>9329</v>
      </c>
      <c r="H582" s="2" t="s">
        <v>9330</v>
      </c>
      <c r="I582" s="2" t="s">
        <v>51</v>
      </c>
      <c r="J582" s="2" t="s">
        <v>52</v>
      </c>
      <c r="K582" s="2" t="s">
        <v>1381</v>
      </c>
      <c r="L582" s="2" t="s">
        <v>9331</v>
      </c>
      <c r="M582" s="2" t="s">
        <v>9332</v>
      </c>
      <c r="N582" s="2" t="s">
        <v>9333</v>
      </c>
      <c r="O582" s="2" t="s">
        <v>190</v>
      </c>
      <c r="P582" s="2" t="s">
        <v>117</v>
      </c>
      <c r="Q582" s="2" t="s">
        <v>1748</v>
      </c>
      <c r="R582" s="2" t="s">
        <v>60</v>
      </c>
      <c r="S582" s="2" t="s">
        <v>9334</v>
      </c>
      <c r="T582" s="2" t="s">
        <v>9335</v>
      </c>
      <c r="U582" s="2" t="s">
        <v>9336</v>
      </c>
      <c r="V582" s="2" t="s">
        <v>9337</v>
      </c>
      <c r="W582" s="2" t="s">
        <v>9338</v>
      </c>
      <c r="X582" s="2" t="s">
        <v>9330</v>
      </c>
      <c r="Y582" s="2"/>
      <c r="Z582" s="2" t="s">
        <v>9339</v>
      </c>
      <c r="AA582" s="2" t="s">
        <v>9340</v>
      </c>
      <c r="AB582" s="2" t="s">
        <v>9327</v>
      </c>
      <c r="AC582" s="2" t="s">
        <v>9341</v>
      </c>
      <c r="AD582" s="2" t="s">
        <v>71</v>
      </c>
      <c r="AE582" s="2"/>
      <c r="AF582" s="2"/>
      <c r="AG582" s="2" t="s">
        <v>128</v>
      </c>
      <c r="AH582" s="2"/>
      <c r="AI582" s="2"/>
      <c r="AJ582" s="2"/>
      <c r="AK582" s="2"/>
      <c r="AL582" s="2"/>
      <c r="AM582" s="2" t="s">
        <v>72</v>
      </c>
      <c r="AN582" s="2"/>
      <c r="AO582" s="2" t="s">
        <v>73</v>
      </c>
      <c r="AP582" s="2" t="s">
        <v>73</v>
      </c>
      <c r="AQ582" s="2" t="s">
        <v>107</v>
      </c>
      <c r="AR582" s="2" t="s">
        <v>107</v>
      </c>
    </row>
    <row r="583" customFormat="false" ht="15" hidden="false" customHeight="false" outlineLevel="0" collapsed="false">
      <c r="A583" s="2" t="s">
        <v>9342</v>
      </c>
      <c r="B583" s="2" t="s">
        <v>109</v>
      </c>
      <c r="C583" s="2" t="s">
        <v>9343</v>
      </c>
      <c r="D583" s="2" t="s">
        <v>78</v>
      </c>
      <c r="E583" s="2" t="s">
        <v>9344</v>
      </c>
      <c r="F583" s="2" t="s">
        <v>9345</v>
      </c>
      <c r="G583" s="2"/>
      <c r="H583" s="2" t="s">
        <v>9346</v>
      </c>
      <c r="I583" s="2" t="s">
        <v>51</v>
      </c>
      <c r="J583" s="2" t="s">
        <v>52</v>
      </c>
      <c r="K583" s="2" t="s">
        <v>5562</v>
      </c>
      <c r="L583" s="2" t="s">
        <v>6239</v>
      </c>
      <c r="M583" s="2" t="s">
        <v>9347</v>
      </c>
      <c r="N583" s="2" t="s">
        <v>9348</v>
      </c>
      <c r="O583" s="2" t="s">
        <v>116</v>
      </c>
      <c r="P583" s="2" t="s">
        <v>261</v>
      </c>
      <c r="Q583" s="2" t="s">
        <v>1522</v>
      </c>
      <c r="R583" s="2" t="s">
        <v>350</v>
      </c>
      <c r="S583" s="2" t="s">
        <v>9349</v>
      </c>
      <c r="T583" s="2" t="s">
        <v>9350</v>
      </c>
      <c r="U583" s="2" t="s">
        <v>9351</v>
      </c>
      <c r="V583" s="2" t="s">
        <v>9352</v>
      </c>
      <c r="W583" s="2"/>
      <c r="X583" s="2" t="s">
        <v>9353</v>
      </c>
      <c r="Y583" s="2"/>
      <c r="Z583" s="2" t="s">
        <v>81</v>
      </c>
      <c r="AA583" s="2" t="s">
        <v>9354</v>
      </c>
      <c r="AB583" s="2" t="s">
        <v>9342</v>
      </c>
      <c r="AC583" s="2" t="s">
        <v>9355</v>
      </c>
      <c r="AD583" s="2" t="s">
        <v>71</v>
      </c>
      <c r="AE583" s="2"/>
      <c r="AF583" s="2"/>
      <c r="AG583" s="2" t="s">
        <v>154</v>
      </c>
      <c r="AH583" s="2"/>
      <c r="AI583" s="2"/>
      <c r="AJ583" s="2"/>
      <c r="AK583" s="2"/>
      <c r="AL583" s="2"/>
      <c r="AM583" s="2" t="s">
        <v>72</v>
      </c>
      <c r="AN583" s="2"/>
      <c r="AO583" s="2" t="s">
        <v>73</v>
      </c>
      <c r="AP583" s="2" t="s">
        <v>74</v>
      </c>
      <c r="AQ583" s="2" t="s">
        <v>132</v>
      </c>
      <c r="AR583" s="2"/>
    </row>
    <row r="584" customFormat="false" ht="15" hidden="false" customHeight="false" outlineLevel="0" collapsed="false">
      <c r="A584" s="2" t="s">
        <v>9356</v>
      </c>
      <c r="B584" s="2" t="s">
        <v>278</v>
      </c>
      <c r="C584" s="2" t="s">
        <v>9357</v>
      </c>
      <c r="D584" s="2" t="s">
        <v>78</v>
      </c>
      <c r="E584" s="2" t="s">
        <v>9358</v>
      </c>
      <c r="F584" s="2" t="s">
        <v>9359</v>
      </c>
      <c r="G584" s="2" t="s">
        <v>9360</v>
      </c>
      <c r="H584" s="2" t="s">
        <v>9361</v>
      </c>
      <c r="I584" s="2" t="s">
        <v>83</v>
      </c>
      <c r="J584" s="2" t="s">
        <v>52</v>
      </c>
      <c r="K584" s="2" t="s">
        <v>53</v>
      </c>
      <c r="L584" s="2" t="s">
        <v>3073</v>
      </c>
      <c r="M584" s="2" t="s">
        <v>9362</v>
      </c>
      <c r="N584" s="2" t="s">
        <v>2188</v>
      </c>
      <c r="O584" s="2" t="s">
        <v>496</v>
      </c>
      <c r="P584" s="2" t="s">
        <v>88</v>
      </c>
      <c r="Q584" s="2" t="s">
        <v>9363</v>
      </c>
      <c r="R584" s="2" t="s">
        <v>9364</v>
      </c>
      <c r="S584" s="2" t="s">
        <v>9365</v>
      </c>
      <c r="T584" s="2" t="s">
        <v>9366</v>
      </c>
      <c r="U584" s="2" t="s">
        <v>9367</v>
      </c>
      <c r="V584" s="2" t="s">
        <v>9368</v>
      </c>
      <c r="W584" s="2" t="s">
        <v>9369</v>
      </c>
      <c r="X584" s="2" t="s">
        <v>9360</v>
      </c>
      <c r="Y584" s="2" t="s">
        <v>81</v>
      </c>
      <c r="Z584" s="2" t="s">
        <v>9370</v>
      </c>
      <c r="AA584" s="2" t="s">
        <v>9371</v>
      </c>
      <c r="AB584" s="2" t="s">
        <v>9356</v>
      </c>
      <c r="AC584" s="2" t="s">
        <v>9372</v>
      </c>
      <c r="AD584" s="2" t="s">
        <v>71</v>
      </c>
      <c r="AE584" s="2"/>
      <c r="AF584" s="2"/>
      <c r="AG584" s="2" t="s">
        <v>128</v>
      </c>
      <c r="AH584" s="2"/>
      <c r="AI584" s="2"/>
      <c r="AJ584" s="2"/>
      <c r="AK584" s="2"/>
      <c r="AL584" s="2"/>
      <c r="AM584" s="2" t="s">
        <v>72</v>
      </c>
      <c r="AN584" s="2"/>
      <c r="AO584" s="2" t="s">
        <v>106</v>
      </c>
      <c r="AP584" s="2" t="s">
        <v>106</v>
      </c>
      <c r="AQ584" s="2" t="s">
        <v>107</v>
      </c>
      <c r="AR584" s="2" t="s">
        <v>107</v>
      </c>
    </row>
    <row r="585" customFormat="false" ht="15" hidden="false" customHeight="false" outlineLevel="0" collapsed="false">
      <c r="A585" s="2" t="s">
        <v>9373</v>
      </c>
      <c r="B585" s="2" t="s">
        <v>76</v>
      </c>
      <c r="C585" s="2" t="s">
        <v>8477</v>
      </c>
      <c r="D585" s="2" t="s">
        <v>78</v>
      </c>
      <c r="E585" s="2" t="s">
        <v>9374</v>
      </c>
      <c r="F585" s="2" t="s">
        <v>1211</v>
      </c>
      <c r="G585" s="2" t="s">
        <v>81</v>
      </c>
      <c r="H585" s="2" t="s">
        <v>9375</v>
      </c>
      <c r="I585" s="2" t="s">
        <v>51</v>
      </c>
      <c r="J585" s="2" t="s">
        <v>52</v>
      </c>
      <c r="K585" s="2" t="s">
        <v>805</v>
      </c>
      <c r="L585" s="2" t="s">
        <v>9376</v>
      </c>
      <c r="M585" s="2" t="s">
        <v>9377</v>
      </c>
      <c r="N585" s="2" t="s">
        <v>1299</v>
      </c>
      <c r="O585" s="2" t="s">
        <v>443</v>
      </c>
      <c r="P585" s="2" t="s">
        <v>1449</v>
      </c>
      <c r="Q585" s="2" t="s">
        <v>9378</v>
      </c>
      <c r="R585" s="2" t="s">
        <v>884</v>
      </c>
      <c r="S585" s="2" t="s">
        <v>9379</v>
      </c>
      <c r="T585" s="2" t="s">
        <v>9380</v>
      </c>
      <c r="U585" s="2" t="s">
        <v>9381</v>
      </c>
      <c r="V585" s="2" t="s">
        <v>9382</v>
      </c>
      <c r="W585" s="2" t="s">
        <v>9383</v>
      </c>
      <c r="X585" s="2" t="s">
        <v>9384</v>
      </c>
      <c r="Y585" s="2" t="s">
        <v>9385</v>
      </c>
      <c r="Z585" s="2" t="s">
        <v>9386</v>
      </c>
      <c r="AA585" s="2" t="s">
        <v>9387</v>
      </c>
      <c r="AB585" s="2" t="s">
        <v>9373</v>
      </c>
      <c r="AC585" s="2" t="s">
        <v>9388</v>
      </c>
      <c r="AD585" s="2" t="s">
        <v>71</v>
      </c>
      <c r="AE585" s="2"/>
      <c r="AF585" s="2"/>
      <c r="AG585" s="2" t="s">
        <v>103</v>
      </c>
      <c r="AH585" s="2" t="s">
        <v>178</v>
      </c>
      <c r="AI585" s="2" t="s">
        <v>9389</v>
      </c>
      <c r="AJ585" s="2" t="s">
        <v>9390</v>
      </c>
      <c r="AK585" s="2"/>
      <c r="AL585" s="2"/>
      <c r="AM585" s="2" t="s">
        <v>72</v>
      </c>
      <c r="AN585" s="2"/>
      <c r="AO585" s="2" t="s">
        <v>156</v>
      </c>
      <c r="AP585" s="2" t="s">
        <v>106</v>
      </c>
      <c r="AQ585" s="2" t="s">
        <v>107</v>
      </c>
      <c r="AR585" s="2" t="s">
        <v>132</v>
      </c>
    </row>
    <row r="586" customFormat="false" ht="15" hidden="false" customHeight="false" outlineLevel="0" collapsed="false">
      <c r="A586" s="2" t="s">
        <v>9391</v>
      </c>
      <c r="B586" s="2" t="s">
        <v>76</v>
      </c>
      <c r="C586" s="2" t="s">
        <v>9357</v>
      </c>
      <c r="D586" s="2" t="s">
        <v>78</v>
      </c>
      <c r="E586" s="2" t="s">
        <v>9392</v>
      </c>
      <c r="F586" s="2" t="s">
        <v>3347</v>
      </c>
      <c r="G586" s="2" t="s">
        <v>81</v>
      </c>
      <c r="H586" s="2" t="s">
        <v>81</v>
      </c>
      <c r="I586" s="2" t="s">
        <v>51</v>
      </c>
      <c r="J586" s="2" t="s">
        <v>52</v>
      </c>
      <c r="K586" s="2" t="s">
        <v>53</v>
      </c>
      <c r="L586" s="2" t="s">
        <v>9393</v>
      </c>
      <c r="M586" s="2" t="s">
        <v>9394</v>
      </c>
      <c r="N586" s="2" t="s">
        <v>9395</v>
      </c>
      <c r="O586" s="2" t="s">
        <v>213</v>
      </c>
      <c r="P586" s="2" t="s">
        <v>165</v>
      </c>
      <c r="Q586" s="2" t="s">
        <v>59</v>
      </c>
      <c r="R586" s="2" t="s">
        <v>60</v>
      </c>
      <c r="S586" s="2" t="s">
        <v>9396</v>
      </c>
      <c r="T586" s="2" t="s">
        <v>9397</v>
      </c>
      <c r="U586" s="2" t="s">
        <v>9398</v>
      </c>
      <c r="V586" s="2" t="s">
        <v>9399</v>
      </c>
      <c r="W586" s="2" t="s">
        <v>81</v>
      </c>
      <c r="X586" s="2" t="s">
        <v>9400</v>
      </c>
      <c r="Y586" s="2" t="s">
        <v>9401</v>
      </c>
      <c r="Z586" s="2" t="s">
        <v>9402</v>
      </c>
      <c r="AA586" s="2" t="s">
        <v>9403</v>
      </c>
      <c r="AB586" s="2" t="s">
        <v>9391</v>
      </c>
      <c r="AC586" s="2" t="s">
        <v>9404</v>
      </c>
      <c r="AD586" s="2" t="s">
        <v>71</v>
      </c>
      <c r="AE586" s="2"/>
      <c r="AF586" s="2"/>
      <c r="AG586" s="2" t="s">
        <v>154</v>
      </c>
      <c r="AH586" s="2"/>
      <c r="AI586" s="2"/>
      <c r="AJ586" s="2"/>
      <c r="AK586" s="2"/>
      <c r="AL586" s="2"/>
      <c r="AM586" s="2" t="s">
        <v>72</v>
      </c>
      <c r="AN586" s="2"/>
      <c r="AO586" s="2" t="s">
        <v>106</v>
      </c>
      <c r="AP586" s="2" t="s">
        <v>74</v>
      </c>
      <c r="AQ586" s="2" t="s">
        <v>132</v>
      </c>
      <c r="AR586" s="2"/>
    </row>
    <row r="587" customFormat="false" ht="15" hidden="false" customHeight="false" outlineLevel="0" collapsed="false">
      <c r="A587" s="2" t="s">
        <v>9405</v>
      </c>
      <c r="B587" s="2" t="s">
        <v>76</v>
      </c>
      <c r="C587" s="2" t="s">
        <v>9357</v>
      </c>
      <c r="D587" s="2" t="s">
        <v>78</v>
      </c>
      <c r="E587" s="2" t="s">
        <v>9406</v>
      </c>
      <c r="F587" s="2" t="s">
        <v>9407</v>
      </c>
      <c r="G587" s="2" t="s">
        <v>81</v>
      </c>
      <c r="H587" s="2" t="s">
        <v>81</v>
      </c>
      <c r="I587" s="2" t="s">
        <v>51</v>
      </c>
      <c r="J587" s="2" t="s">
        <v>52</v>
      </c>
      <c r="K587" s="2" t="s">
        <v>53</v>
      </c>
      <c r="L587" s="2" t="s">
        <v>9408</v>
      </c>
      <c r="M587" s="2" t="s">
        <v>9394</v>
      </c>
      <c r="N587" s="2" t="s">
        <v>9395</v>
      </c>
      <c r="O587" s="2" t="s">
        <v>213</v>
      </c>
      <c r="P587" s="2" t="s">
        <v>165</v>
      </c>
      <c r="Q587" s="2" t="s">
        <v>59</v>
      </c>
      <c r="R587" s="2" t="s">
        <v>60</v>
      </c>
      <c r="S587" s="2" t="s">
        <v>9396</v>
      </c>
      <c r="T587" s="2" t="s">
        <v>9409</v>
      </c>
      <c r="U587" s="2" t="s">
        <v>9398</v>
      </c>
      <c r="V587" s="2" t="s">
        <v>9399</v>
      </c>
      <c r="W587" s="2" t="s">
        <v>81</v>
      </c>
      <c r="X587" s="2" t="s">
        <v>9400</v>
      </c>
      <c r="Y587" s="2" t="s">
        <v>9401</v>
      </c>
      <c r="Z587" s="2" t="s">
        <v>9410</v>
      </c>
      <c r="AA587" s="2" t="s">
        <v>9403</v>
      </c>
      <c r="AB587" s="2" t="s">
        <v>9405</v>
      </c>
      <c r="AC587" s="2" t="s">
        <v>9411</v>
      </c>
      <c r="AD587" s="2" t="s">
        <v>71</v>
      </c>
      <c r="AE587" s="2"/>
      <c r="AF587" s="2"/>
      <c r="AG587" s="2" t="s">
        <v>154</v>
      </c>
      <c r="AH587" s="2"/>
      <c r="AI587" s="2"/>
      <c r="AJ587" s="2"/>
      <c r="AK587" s="2"/>
      <c r="AL587" s="2"/>
      <c r="AM587" s="2" t="s">
        <v>104</v>
      </c>
      <c r="AN587" s="2" t="s">
        <v>9412</v>
      </c>
      <c r="AO587" s="2" t="s">
        <v>106</v>
      </c>
      <c r="AP587" s="2" t="s">
        <v>74</v>
      </c>
      <c r="AQ587" s="2" t="s">
        <v>132</v>
      </c>
      <c r="AR587" s="2"/>
    </row>
    <row r="588" customFormat="false" ht="15" hidden="false" customHeight="false" outlineLevel="0" collapsed="false">
      <c r="A588" s="2" t="s">
        <v>9413</v>
      </c>
      <c r="B588" s="2" t="s">
        <v>278</v>
      </c>
      <c r="C588" s="2" t="s">
        <v>9343</v>
      </c>
      <c r="D588" s="2" t="s">
        <v>78</v>
      </c>
      <c r="E588" s="2" t="s">
        <v>9414</v>
      </c>
      <c r="F588" s="2" t="s">
        <v>9415</v>
      </c>
      <c r="G588" s="2" t="s">
        <v>81</v>
      </c>
      <c r="H588" s="2"/>
      <c r="I588" s="2" t="s">
        <v>51</v>
      </c>
      <c r="J588" s="2" t="s">
        <v>52</v>
      </c>
      <c r="K588" s="2" t="s">
        <v>729</v>
      </c>
      <c r="L588" s="2" t="s">
        <v>9416</v>
      </c>
      <c r="M588" s="2" t="s">
        <v>9417</v>
      </c>
      <c r="N588" s="2" t="s">
        <v>310</v>
      </c>
      <c r="O588" s="2" t="s">
        <v>443</v>
      </c>
      <c r="P588" s="2" t="s">
        <v>143</v>
      </c>
      <c r="Q588" s="2" t="s">
        <v>9418</v>
      </c>
      <c r="R588" s="2" t="s">
        <v>714</v>
      </c>
      <c r="S588" s="2" t="s">
        <v>9419</v>
      </c>
      <c r="T588" s="2" t="s">
        <v>9420</v>
      </c>
      <c r="U588" s="2" t="s">
        <v>9421</v>
      </c>
      <c r="V588" s="2" t="s">
        <v>9422</v>
      </c>
      <c r="W588" s="2" t="s">
        <v>9423</v>
      </c>
      <c r="X588" s="2" t="s">
        <v>9424</v>
      </c>
      <c r="Y588" s="2" t="s">
        <v>9425</v>
      </c>
      <c r="Z588" s="2" t="s">
        <v>9426</v>
      </c>
      <c r="AA588" s="2" t="s">
        <v>9427</v>
      </c>
      <c r="AB588" s="2" t="s">
        <v>9413</v>
      </c>
      <c r="AC588" s="2" t="s">
        <v>9428</v>
      </c>
      <c r="AD588" s="2" t="s">
        <v>71</v>
      </c>
      <c r="AE588" s="2"/>
      <c r="AF588" s="2"/>
      <c r="AG588" s="2" t="s">
        <v>103</v>
      </c>
      <c r="AH588" s="2"/>
      <c r="AI588" s="2"/>
      <c r="AJ588" s="2"/>
      <c r="AK588" s="2"/>
      <c r="AL588" s="2"/>
      <c r="AM588" s="2" t="s">
        <v>72</v>
      </c>
      <c r="AN588" s="2"/>
      <c r="AO588" s="2" t="s">
        <v>73</v>
      </c>
      <c r="AP588" s="2"/>
      <c r="AQ588" s="2"/>
      <c r="AR588" s="2"/>
    </row>
    <row r="589" customFormat="false" ht="15" hidden="false" customHeight="false" outlineLevel="0" collapsed="false">
      <c r="A589" s="2" t="s">
        <v>9429</v>
      </c>
      <c r="B589" s="2" t="s">
        <v>76</v>
      </c>
      <c r="C589" s="2" t="s">
        <v>9343</v>
      </c>
      <c r="D589" s="2" t="s">
        <v>78</v>
      </c>
      <c r="E589" s="2" t="s">
        <v>9430</v>
      </c>
      <c r="F589" s="2" t="s">
        <v>9431</v>
      </c>
      <c r="G589" s="2"/>
      <c r="H589" s="2" t="s">
        <v>9432</v>
      </c>
      <c r="I589" s="2" t="s">
        <v>51</v>
      </c>
      <c r="J589" s="2" t="s">
        <v>52</v>
      </c>
      <c r="K589" s="2" t="s">
        <v>53</v>
      </c>
      <c r="L589" s="2" t="s">
        <v>9433</v>
      </c>
      <c r="M589" s="2" t="s">
        <v>9434</v>
      </c>
      <c r="N589" s="2" t="s">
        <v>9435</v>
      </c>
      <c r="O589" s="2" t="s">
        <v>117</v>
      </c>
      <c r="P589" s="2" t="s">
        <v>190</v>
      </c>
      <c r="Q589" s="2" t="s">
        <v>5032</v>
      </c>
      <c r="R589" s="2" t="s">
        <v>242</v>
      </c>
      <c r="S589" s="2" t="s">
        <v>9436</v>
      </c>
      <c r="T589" s="2" t="s">
        <v>9437</v>
      </c>
      <c r="U589" s="2" t="s">
        <v>9438</v>
      </c>
      <c r="V589" s="2" t="s">
        <v>9439</v>
      </c>
      <c r="W589" s="2" t="s">
        <v>9440</v>
      </c>
      <c r="X589" s="2" t="s">
        <v>9441</v>
      </c>
      <c r="Y589" s="2"/>
      <c r="Z589" s="2" t="s">
        <v>9442</v>
      </c>
      <c r="AA589" s="2" t="s">
        <v>9443</v>
      </c>
      <c r="AB589" s="2" t="s">
        <v>9429</v>
      </c>
      <c r="AC589" s="2" t="s">
        <v>9444</v>
      </c>
      <c r="AD589" s="2" t="s">
        <v>71</v>
      </c>
      <c r="AE589" s="2"/>
      <c r="AF589" s="2"/>
      <c r="AG589" s="2" t="s">
        <v>154</v>
      </c>
      <c r="AH589" s="2"/>
      <c r="AI589" s="2"/>
      <c r="AJ589" s="2"/>
      <c r="AK589" s="2"/>
      <c r="AL589" s="2"/>
      <c r="AM589" s="2" t="s">
        <v>72</v>
      </c>
      <c r="AN589" s="2"/>
      <c r="AO589" s="2" t="s">
        <v>106</v>
      </c>
      <c r="AP589" s="2" t="s">
        <v>106</v>
      </c>
      <c r="AQ589" s="2" t="s">
        <v>132</v>
      </c>
      <c r="AR589" s="2" t="s">
        <v>107</v>
      </c>
    </row>
    <row r="590" customFormat="false" ht="15" hidden="false" customHeight="false" outlineLevel="0" collapsed="false">
      <c r="A590" s="2" t="s">
        <v>9445</v>
      </c>
      <c r="B590" s="2" t="s">
        <v>278</v>
      </c>
      <c r="C590" s="2" t="s">
        <v>9446</v>
      </c>
      <c r="D590" s="2" t="s">
        <v>78</v>
      </c>
      <c r="E590" s="2" t="s">
        <v>9447</v>
      </c>
      <c r="F590" s="2" t="s">
        <v>9448</v>
      </c>
      <c r="G590" s="2"/>
      <c r="H590" s="2"/>
      <c r="I590" s="2" t="s">
        <v>51</v>
      </c>
      <c r="J590" s="2" t="s">
        <v>52</v>
      </c>
      <c r="K590" s="2" t="s">
        <v>729</v>
      </c>
      <c r="L590" s="2" t="s">
        <v>9449</v>
      </c>
      <c r="M590" s="2" t="s">
        <v>9450</v>
      </c>
      <c r="N590" s="2" t="s">
        <v>72</v>
      </c>
      <c r="O590" s="2" t="s">
        <v>72</v>
      </c>
      <c r="P590" s="2" t="s">
        <v>72</v>
      </c>
      <c r="Q590" s="2" t="s">
        <v>72</v>
      </c>
      <c r="R590" s="2" t="s">
        <v>72</v>
      </c>
      <c r="S590" s="2" t="s">
        <v>9451</v>
      </c>
      <c r="T590" s="2" t="s">
        <v>9452</v>
      </c>
      <c r="U590" s="2" t="s">
        <v>9453</v>
      </c>
      <c r="V590" s="2" t="s">
        <v>9454</v>
      </c>
      <c r="W590" s="2" t="s">
        <v>9455</v>
      </c>
      <c r="X590" s="2" t="s">
        <v>9456</v>
      </c>
      <c r="Y590" s="2"/>
      <c r="Z590" s="2" t="s">
        <v>9457</v>
      </c>
      <c r="AA590" s="2" t="s">
        <v>9458</v>
      </c>
      <c r="AB590" s="2" t="s">
        <v>9445</v>
      </c>
      <c r="AC590" s="2" t="s">
        <v>9459</v>
      </c>
      <c r="AD590" s="2" t="s">
        <v>71</v>
      </c>
      <c r="AE590" s="2"/>
      <c r="AF590" s="2"/>
      <c r="AG590" s="2"/>
      <c r="AH590" s="2"/>
      <c r="AI590" s="2"/>
      <c r="AJ590" s="2"/>
      <c r="AK590" s="2"/>
      <c r="AL590" s="2"/>
      <c r="AM590" s="2" t="s">
        <v>72</v>
      </c>
      <c r="AN590" s="2"/>
      <c r="AO590" s="2" t="s">
        <v>156</v>
      </c>
      <c r="AP590" s="2" t="s">
        <v>106</v>
      </c>
      <c r="AQ590" s="2"/>
      <c r="AR590" s="2"/>
    </row>
    <row r="591" customFormat="false" ht="15" hidden="false" customHeight="false" outlineLevel="0" collapsed="false">
      <c r="A591" s="2" t="s">
        <v>9460</v>
      </c>
      <c r="B591" s="2" t="s">
        <v>278</v>
      </c>
      <c r="C591" s="2" t="s">
        <v>9446</v>
      </c>
      <c r="D591" s="2" t="s">
        <v>78</v>
      </c>
      <c r="E591" s="2" t="s">
        <v>9461</v>
      </c>
      <c r="F591" s="2" t="s">
        <v>9462</v>
      </c>
      <c r="G591" s="2" t="s">
        <v>9463</v>
      </c>
      <c r="H591" s="2" t="s">
        <v>9464</v>
      </c>
      <c r="I591" s="2" t="s">
        <v>51</v>
      </c>
      <c r="J591" s="2" t="s">
        <v>52</v>
      </c>
      <c r="K591" s="2" t="s">
        <v>53</v>
      </c>
      <c r="L591" s="2" t="s">
        <v>9465</v>
      </c>
      <c r="M591" s="2" t="s">
        <v>9466</v>
      </c>
      <c r="N591" s="2" t="s">
        <v>3944</v>
      </c>
      <c r="O591" s="2" t="s">
        <v>58</v>
      </c>
      <c r="P591" s="2" t="s">
        <v>117</v>
      </c>
      <c r="Q591" s="2" t="s">
        <v>3981</v>
      </c>
      <c r="R591" s="2" t="s">
        <v>3981</v>
      </c>
      <c r="S591" s="2" t="s">
        <v>9467</v>
      </c>
      <c r="T591" s="2" t="s">
        <v>72</v>
      </c>
      <c r="U591" s="2" t="s">
        <v>9463</v>
      </c>
      <c r="V591" s="2" t="s">
        <v>9468</v>
      </c>
      <c r="W591" s="2" t="s">
        <v>72</v>
      </c>
      <c r="X591" s="2" t="s">
        <v>9463</v>
      </c>
      <c r="Y591" s="2"/>
      <c r="Z591" s="2" t="s">
        <v>6465</v>
      </c>
      <c r="AA591" s="2" t="s">
        <v>9469</v>
      </c>
      <c r="AB591" s="2" t="s">
        <v>9460</v>
      </c>
      <c r="AC591" s="2" t="s">
        <v>9470</v>
      </c>
      <c r="AD591" s="2" t="s">
        <v>71</v>
      </c>
      <c r="AE591" s="2"/>
      <c r="AF591" s="2"/>
      <c r="AG591" s="2"/>
      <c r="AH591" s="2"/>
      <c r="AI591" s="2"/>
      <c r="AJ591" s="2"/>
      <c r="AK591" s="2"/>
      <c r="AL591" s="2"/>
      <c r="AM591" s="2" t="s">
        <v>72</v>
      </c>
      <c r="AN591" s="2"/>
      <c r="AO591" s="2" t="s">
        <v>106</v>
      </c>
      <c r="AP591" s="2" t="s">
        <v>74</v>
      </c>
      <c r="AQ591" s="2"/>
      <c r="AR591" s="2"/>
    </row>
    <row r="592" customFormat="false" ht="15" hidden="false" customHeight="false" outlineLevel="0" collapsed="false">
      <c r="A592" s="2" t="s">
        <v>9471</v>
      </c>
      <c r="B592" s="2" t="s">
        <v>76</v>
      </c>
      <c r="C592" s="2" t="s">
        <v>9472</v>
      </c>
      <c r="D592" s="2" t="s">
        <v>78</v>
      </c>
      <c r="E592" s="2" t="s">
        <v>9473</v>
      </c>
      <c r="F592" s="2" t="s">
        <v>9474</v>
      </c>
      <c r="G592" s="2" t="s">
        <v>9475</v>
      </c>
      <c r="H592" s="2" t="s">
        <v>9476</v>
      </c>
      <c r="I592" s="2" t="s">
        <v>83</v>
      </c>
      <c r="J592" s="2" t="s">
        <v>52</v>
      </c>
      <c r="K592" s="2" t="s">
        <v>729</v>
      </c>
      <c r="L592" s="2" t="s">
        <v>4937</v>
      </c>
      <c r="M592" s="2" t="s">
        <v>9477</v>
      </c>
      <c r="N592" s="2" t="s">
        <v>164</v>
      </c>
      <c r="O592" s="2" t="s">
        <v>81</v>
      </c>
      <c r="P592" s="2" t="s">
        <v>81</v>
      </c>
      <c r="Q592" s="2" t="s">
        <v>6150</v>
      </c>
      <c r="R592" s="2" t="s">
        <v>810</v>
      </c>
      <c r="S592" s="2" t="s">
        <v>9478</v>
      </c>
      <c r="T592" s="2" t="s">
        <v>9479</v>
      </c>
      <c r="U592" s="2" t="s">
        <v>9476</v>
      </c>
      <c r="V592" s="2" t="s">
        <v>9480</v>
      </c>
      <c r="W592" s="2" t="s">
        <v>9481</v>
      </c>
      <c r="X592" s="2" t="s">
        <v>9482</v>
      </c>
      <c r="Y592" s="2" t="s">
        <v>9483</v>
      </c>
      <c r="Z592" s="2" t="s">
        <v>9484</v>
      </c>
      <c r="AA592" s="2" t="s">
        <v>9485</v>
      </c>
      <c r="AB592" s="2" t="s">
        <v>9471</v>
      </c>
      <c r="AC592" s="2" t="s">
        <v>9486</v>
      </c>
      <c r="AD592" s="2" t="s">
        <v>71</v>
      </c>
      <c r="AE592" s="2"/>
      <c r="AF592" s="2"/>
      <c r="AG592" s="2" t="s">
        <v>128</v>
      </c>
      <c r="AH592" s="2"/>
      <c r="AI592" s="2"/>
      <c r="AJ592" s="2"/>
      <c r="AK592" s="2"/>
      <c r="AL592" s="2"/>
      <c r="AM592" s="2" t="s">
        <v>104</v>
      </c>
      <c r="AN592" s="2" t="s">
        <v>9487</v>
      </c>
      <c r="AO592" s="2" t="s">
        <v>106</v>
      </c>
      <c r="AP592" s="2" t="s">
        <v>74</v>
      </c>
      <c r="AQ592" s="2" t="s">
        <v>132</v>
      </c>
      <c r="AR592" s="2"/>
    </row>
    <row r="593" customFormat="false" ht="15" hidden="false" customHeight="false" outlineLevel="0" collapsed="false">
      <c r="A593" s="2" t="s">
        <v>9488</v>
      </c>
      <c r="B593" s="2" t="s">
        <v>1415</v>
      </c>
      <c r="C593" s="2" t="s">
        <v>9472</v>
      </c>
      <c r="D593" s="2" t="s">
        <v>78</v>
      </c>
      <c r="E593" s="2" t="s">
        <v>9489</v>
      </c>
      <c r="F593" s="2" t="s">
        <v>3070</v>
      </c>
      <c r="G593" s="2"/>
      <c r="H593" s="2" t="s">
        <v>9490</v>
      </c>
      <c r="I593" s="2" t="s">
        <v>83</v>
      </c>
      <c r="J593" s="2" t="s">
        <v>52</v>
      </c>
      <c r="K593" s="2" t="s">
        <v>53</v>
      </c>
      <c r="L593" s="2" t="s">
        <v>9491</v>
      </c>
      <c r="M593" s="2" t="s">
        <v>9492</v>
      </c>
      <c r="N593" s="2" t="s">
        <v>9493</v>
      </c>
      <c r="O593" s="2" t="s">
        <v>117</v>
      </c>
      <c r="P593" s="2" t="s">
        <v>2090</v>
      </c>
      <c r="Q593" s="2" t="s">
        <v>6010</v>
      </c>
      <c r="R593" s="2" t="s">
        <v>145</v>
      </c>
      <c r="S593" s="2" t="s">
        <v>9494</v>
      </c>
      <c r="T593" s="2" t="s">
        <v>9495</v>
      </c>
      <c r="U593" s="2" t="s">
        <v>9496</v>
      </c>
      <c r="V593" s="2" t="s">
        <v>9497</v>
      </c>
      <c r="W593" s="2" t="s">
        <v>9498</v>
      </c>
      <c r="X593" s="2" t="s">
        <v>9499</v>
      </c>
      <c r="Y593" s="2"/>
      <c r="Z593" s="2" t="s">
        <v>9500</v>
      </c>
      <c r="AA593" s="2" t="s">
        <v>9501</v>
      </c>
      <c r="AB593" s="2" t="s">
        <v>9488</v>
      </c>
      <c r="AC593" s="2" t="s">
        <v>9502</v>
      </c>
      <c r="AD593" s="2" t="s">
        <v>71</v>
      </c>
      <c r="AE593" s="2"/>
      <c r="AF593" s="2"/>
      <c r="AG593" s="2" t="s">
        <v>128</v>
      </c>
      <c r="AH593" s="2"/>
      <c r="AI593" s="2"/>
      <c r="AJ593" s="2"/>
      <c r="AK593" s="2"/>
      <c r="AL593" s="2"/>
      <c r="AM593" s="2" t="s">
        <v>72</v>
      </c>
      <c r="AN593" s="2"/>
      <c r="AO593" s="2" t="s">
        <v>73</v>
      </c>
      <c r="AP593" s="2" t="s">
        <v>106</v>
      </c>
      <c r="AQ593" s="2" t="s">
        <v>132</v>
      </c>
      <c r="AR593" s="2" t="s">
        <v>132</v>
      </c>
    </row>
    <row r="594" customFormat="false" ht="15" hidden="false" customHeight="false" outlineLevel="0" collapsed="false">
      <c r="A594" s="2" t="s">
        <v>9503</v>
      </c>
      <c r="B594" s="2" t="s">
        <v>109</v>
      </c>
      <c r="C594" s="2" t="s">
        <v>9504</v>
      </c>
      <c r="D594" s="2" t="s">
        <v>78</v>
      </c>
      <c r="E594" s="2" t="s">
        <v>9505</v>
      </c>
      <c r="F594" s="2" t="s">
        <v>9506</v>
      </c>
      <c r="G594" s="2"/>
      <c r="H594" s="2" t="s">
        <v>9507</v>
      </c>
      <c r="I594" s="2" t="s">
        <v>51</v>
      </c>
      <c r="J594" s="2" t="s">
        <v>52</v>
      </c>
      <c r="K594" s="2" t="s">
        <v>53</v>
      </c>
      <c r="L594" s="2" t="s">
        <v>9508</v>
      </c>
      <c r="M594" s="2" t="s">
        <v>9509</v>
      </c>
      <c r="N594" s="2" t="s">
        <v>9510</v>
      </c>
      <c r="O594" s="2" t="s">
        <v>117</v>
      </c>
      <c r="P594" s="2" t="s">
        <v>57</v>
      </c>
      <c r="Q594" s="2" t="s">
        <v>263</v>
      </c>
      <c r="R594" s="2" t="s">
        <v>145</v>
      </c>
      <c r="S594" s="2" t="s">
        <v>9511</v>
      </c>
      <c r="T594" s="2" t="s">
        <v>9512</v>
      </c>
      <c r="U594" s="2" t="s">
        <v>9513</v>
      </c>
      <c r="V594" s="2" t="s">
        <v>9514</v>
      </c>
      <c r="W594" s="2" t="s">
        <v>9515</v>
      </c>
      <c r="X594" s="2" t="s">
        <v>9516</v>
      </c>
      <c r="Y594" s="2"/>
      <c r="Z594" s="2"/>
      <c r="AA594" s="2" t="s">
        <v>9517</v>
      </c>
      <c r="AB594" s="2" t="s">
        <v>9503</v>
      </c>
      <c r="AC594" s="2" t="s">
        <v>9518</v>
      </c>
      <c r="AD594" s="2" t="s">
        <v>71</v>
      </c>
      <c r="AE594" s="2"/>
      <c r="AF594" s="2"/>
      <c r="AG594" s="2" t="s">
        <v>154</v>
      </c>
      <c r="AH594" s="2"/>
      <c r="AI594" s="2"/>
      <c r="AJ594" s="2"/>
      <c r="AK594" s="2"/>
      <c r="AL594" s="2"/>
      <c r="AM594" s="2" t="s">
        <v>72</v>
      </c>
      <c r="AN594" s="2"/>
      <c r="AO594" s="2" t="s">
        <v>106</v>
      </c>
      <c r="AP594" s="2" t="s">
        <v>106</v>
      </c>
      <c r="AQ594" s="2" t="s">
        <v>107</v>
      </c>
      <c r="AR594" s="2" t="s">
        <v>107</v>
      </c>
    </row>
    <row r="595" customFormat="false" ht="15" hidden="false" customHeight="false" outlineLevel="0" collapsed="false">
      <c r="A595" s="2" t="s">
        <v>9519</v>
      </c>
      <c r="B595" s="2" t="s">
        <v>278</v>
      </c>
      <c r="C595" s="2" t="s">
        <v>9520</v>
      </c>
      <c r="D595" s="2" t="s">
        <v>78</v>
      </c>
      <c r="E595" s="2" t="s">
        <v>9521</v>
      </c>
      <c r="F595" s="2" t="s">
        <v>7301</v>
      </c>
      <c r="G595" s="2"/>
      <c r="H595" s="2" t="s">
        <v>9522</v>
      </c>
      <c r="I595" s="2" t="s">
        <v>83</v>
      </c>
      <c r="J595" s="2" t="s">
        <v>52</v>
      </c>
      <c r="K595" s="2" t="s">
        <v>53</v>
      </c>
      <c r="L595" s="2" t="s">
        <v>845</v>
      </c>
      <c r="M595" s="2" t="s">
        <v>9523</v>
      </c>
      <c r="N595" s="2" t="s">
        <v>9524</v>
      </c>
      <c r="O595" s="2" t="s">
        <v>980</v>
      </c>
      <c r="P595" s="2" t="s">
        <v>58</v>
      </c>
      <c r="Q595" s="2" t="s">
        <v>6030</v>
      </c>
      <c r="R595" s="2" t="s">
        <v>3981</v>
      </c>
      <c r="S595" s="2" t="s">
        <v>9525</v>
      </c>
      <c r="T595" s="2" t="s">
        <v>9526</v>
      </c>
      <c r="U595" s="2" t="s">
        <v>9527</v>
      </c>
      <c r="V595" s="2" t="s">
        <v>9528</v>
      </c>
      <c r="W595" s="2" t="s">
        <v>9529</v>
      </c>
      <c r="X595" s="2" t="s">
        <v>9530</v>
      </c>
      <c r="Y595" s="2"/>
      <c r="Z595" s="2" t="s">
        <v>1291</v>
      </c>
      <c r="AA595" s="2" t="s">
        <v>9531</v>
      </c>
      <c r="AB595" s="2" t="s">
        <v>9519</v>
      </c>
      <c r="AC595" s="2" t="s">
        <v>9532</v>
      </c>
      <c r="AD595" s="2" t="s">
        <v>71</v>
      </c>
      <c r="AE595" s="2"/>
      <c r="AF595" s="2"/>
      <c r="AG595" s="2" t="s">
        <v>128</v>
      </c>
      <c r="AH595" s="2" t="s">
        <v>253</v>
      </c>
      <c r="AI595" s="2"/>
      <c r="AJ595" s="2"/>
      <c r="AK595" s="2"/>
      <c r="AL595" s="2"/>
      <c r="AM595" s="2" t="s">
        <v>104</v>
      </c>
      <c r="AN595" s="2" t="s">
        <v>9533</v>
      </c>
      <c r="AO595" s="2" t="s">
        <v>106</v>
      </c>
      <c r="AP595" s="2" t="s">
        <v>106</v>
      </c>
      <c r="AQ595" s="2" t="s">
        <v>204</v>
      </c>
      <c r="AR595" s="2" t="s">
        <v>107</v>
      </c>
    </row>
    <row r="596" customFormat="false" ht="15" hidden="false" customHeight="false" outlineLevel="0" collapsed="false">
      <c r="A596" s="2" t="s">
        <v>9534</v>
      </c>
      <c r="B596" s="2" t="s">
        <v>5373</v>
      </c>
      <c r="C596" s="2" t="s">
        <v>4899</v>
      </c>
      <c r="D596" s="2" t="s">
        <v>78</v>
      </c>
      <c r="E596" s="2" t="s">
        <v>9535</v>
      </c>
      <c r="F596" s="2" t="s">
        <v>9536</v>
      </c>
      <c r="G596" s="2"/>
      <c r="H596" s="2"/>
      <c r="I596" s="2" t="s">
        <v>51</v>
      </c>
      <c r="J596" s="2" t="s">
        <v>52</v>
      </c>
      <c r="K596" s="2" t="s">
        <v>729</v>
      </c>
      <c r="L596" s="2" t="s">
        <v>459</v>
      </c>
      <c r="M596" s="2" t="s">
        <v>9537</v>
      </c>
      <c r="N596" s="2" t="s">
        <v>2950</v>
      </c>
      <c r="O596" s="2" t="s">
        <v>573</v>
      </c>
      <c r="P596" s="2" t="s">
        <v>443</v>
      </c>
      <c r="Q596" s="2" t="s">
        <v>9538</v>
      </c>
      <c r="R596" s="2" t="s">
        <v>2060</v>
      </c>
      <c r="S596" s="2" t="s">
        <v>9539</v>
      </c>
      <c r="T596" s="2" t="s">
        <v>9540</v>
      </c>
      <c r="U596" s="2" t="s">
        <v>9541</v>
      </c>
      <c r="V596" s="2" t="s">
        <v>9542</v>
      </c>
      <c r="W596" s="2"/>
      <c r="X596" s="2" t="s">
        <v>9543</v>
      </c>
      <c r="Y596" s="2"/>
      <c r="Z596" s="2" t="s">
        <v>9544</v>
      </c>
      <c r="AA596" s="2" t="s">
        <v>9545</v>
      </c>
      <c r="AB596" s="2" t="s">
        <v>9534</v>
      </c>
      <c r="AC596" s="2" t="s">
        <v>9546</v>
      </c>
      <c r="AD596" s="2" t="s">
        <v>71</v>
      </c>
      <c r="AE596" s="2"/>
      <c r="AF596" s="2"/>
      <c r="AG596" s="2"/>
      <c r="AH596" s="2"/>
      <c r="AI596" s="2"/>
      <c r="AJ596" s="2"/>
      <c r="AK596" s="2"/>
      <c r="AL596" s="2"/>
      <c r="AM596" s="2" t="s">
        <v>104</v>
      </c>
      <c r="AN596" s="2" t="s">
        <v>4899</v>
      </c>
      <c r="AO596" s="2" t="s">
        <v>106</v>
      </c>
      <c r="AP596" s="2" t="s">
        <v>156</v>
      </c>
      <c r="AQ596" s="2"/>
      <c r="AR596" s="2"/>
    </row>
    <row r="597" customFormat="false" ht="15" hidden="false" customHeight="false" outlineLevel="0" collapsed="false">
      <c r="A597" s="2" t="s">
        <v>9547</v>
      </c>
      <c r="B597" s="2" t="s">
        <v>278</v>
      </c>
      <c r="C597" s="2" t="s">
        <v>3241</v>
      </c>
      <c r="D597" s="2" t="s">
        <v>78</v>
      </c>
      <c r="E597" s="2" t="s">
        <v>9548</v>
      </c>
      <c r="F597" s="2" t="s">
        <v>9549</v>
      </c>
      <c r="G597" s="2" t="s">
        <v>81</v>
      </c>
      <c r="H597" s="2" t="s">
        <v>81</v>
      </c>
      <c r="I597" s="2" t="s">
        <v>83</v>
      </c>
      <c r="J597" s="2" t="s">
        <v>52</v>
      </c>
      <c r="K597" s="2" t="s">
        <v>186</v>
      </c>
      <c r="L597" s="2" t="s">
        <v>9550</v>
      </c>
      <c r="M597" s="2" t="s">
        <v>9551</v>
      </c>
      <c r="N597" s="2" t="s">
        <v>81</v>
      </c>
      <c r="O597" s="2" t="s">
        <v>213</v>
      </c>
      <c r="P597" s="2" t="s">
        <v>311</v>
      </c>
      <c r="Q597" s="2" t="s">
        <v>214</v>
      </c>
      <c r="R597" s="2" t="s">
        <v>215</v>
      </c>
      <c r="S597" s="2" t="s">
        <v>9552</v>
      </c>
      <c r="T597" s="2" t="s">
        <v>9553</v>
      </c>
      <c r="U597" s="2" t="s">
        <v>9554</v>
      </c>
      <c r="V597" s="2" t="s">
        <v>9555</v>
      </c>
      <c r="W597" s="2" t="s">
        <v>9556</v>
      </c>
      <c r="X597" s="2" t="s">
        <v>9557</v>
      </c>
      <c r="Y597" s="2" t="s">
        <v>81</v>
      </c>
      <c r="Z597" s="2" t="s">
        <v>9558</v>
      </c>
      <c r="AA597" s="2" t="s">
        <v>9545</v>
      </c>
      <c r="AB597" s="2" t="s">
        <v>9547</v>
      </c>
      <c r="AC597" s="2" t="s">
        <v>9559</v>
      </c>
      <c r="AD597" s="2" t="s">
        <v>71</v>
      </c>
      <c r="AE597" s="2"/>
      <c r="AF597" s="2"/>
      <c r="AG597" s="2"/>
      <c r="AH597" s="2"/>
      <c r="AI597" s="2"/>
      <c r="AJ597" s="2"/>
      <c r="AK597" s="2"/>
      <c r="AL597" s="2"/>
      <c r="AM597" s="2" t="s">
        <v>72</v>
      </c>
      <c r="AN597" s="2"/>
      <c r="AO597" s="2" t="s">
        <v>106</v>
      </c>
      <c r="AP597" s="2" t="s">
        <v>156</v>
      </c>
      <c r="AQ597" s="2"/>
      <c r="AR597" s="2"/>
    </row>
    <row r="598" customFormat="false" ht="15" hidden="false" customHeight="false" outlineLevel="0" collapsed="false">
      <c r="A598" s="2" t="s">
        <v>9560</v>
      </c>
      <c r="B598" s="2" t="s">
        <v>278</v>
      </c>
      <c r="C598" s="2" t="s">
        <v>4899</v>
      </c>
      <c r="D598" s="2" t="s">
        <v>78</v>
      </c>
      <c r="E598" s="2" t="s">
        <v>9561</v>
      </c>
      <c r="F598" s="2" t="s">
        <v>9562</v>
      </c>
      <c r="G598" s="2" t="s">
        <v>9563</v>
      </c>
      <c r="H598" s="2" t="s">
        <v>9564</v>
      </c>
      <c r="I598" s="2" t="s">
        <v>51</v>
      </c>
      <c r="J598" s="2" t="s">
        <v>52</v>
      </c>
      <c r="K598" s="2" t="s">
        <v>138</v>
      </c>
      <c r="L598" s="2" t="s">
        <v>3622</v>
      </c>
      <c r="M598" s="2" t="s">
        <v>9565</v>
      </c>
      <c r="N598" s="2" t="s">
        <v>2282</v>
      </c>
      <c r="O598" s="2" t="s">
        <v>573</v>
      </c>
      <c r="P598" s="2" t="s">
        <v>555</v>
      </c>
      <c r="Q598" s="2" t="s">
        <v>1367</v>
      </c>
      <c r="R598" s="2" t="s">
        <v>90</v>
      </c>
      <c r="S598" s="2" t="s">
        <v>9566</v>
      </c>
      <c r="T598" s="2" t="s">
        <v>9567</v>
      </c>
      <c r="U598" s="2" t="s">
        <v>9563</v>
      </c>
      <c r="V598" s="2" t="s">
        <v>9568</v>
      </c>
      <c r="W598" s="2" t="s">
        <v>9567</v>
      </c>
      <c r="X598" s="2" t="s">
        <v>9563</v>
      </c>
      <c r="Y598" s="2"/>
      <c r="Z598" s="2" t="s">
        <v>9569</v>
      </c>
      <c r="AA598" s="2" t="s">
        <v>9570</v>
      </c>
      <c r="AB598" s="2" t="s">
        <v>9560</v>
      </c>
      <c r="AC598" s="2" t="s">
        <v>9571</v>
      </c>
      <c r="AD598" s="2" t="s">
        <v>71</v>
      </c>
      <c r="AE598" s="2"/>
      <c r="AF598" s="2"/>
      <c r="AG598" s="2" t="s">
        <v>663</v>
      </c>
      <c r="AH598" s="2"/>
      <c r="AI598" s="2"/>
      <c r="AJ598" s="2"/>
      <c r="AK598" s="2"/>
      <c r="AL598" s="2"/>
      <c r="AM598" s="2" t="s">
        <v>72</v>
      </c>
      <c r="AN598" s="2"/>
      <c r="AO598" s="2"/>
      <c r="AP598" s="2" t="s">
        <v>106</v>
      </c>
      <c r="AQ598" s="2"/>
      <c r="AR598" s="2" t="s">
        <v>107</v>
      </c>
    </row>
    <row r="599" customFormat="false" ht="15" hidden="false" customHeight="false" outlineLevel="0" collapsed="false">
      <c r="A599" s="2" t="s">
        <v>9572</v>
      </c>
      <c r="B599" s="2" t="s">
        <v>76</v>
      </c>
      <c r="C599" s="2" t="s">
        <v>4899</v>
      </c>
      <c r="D599" s="2" t="s">
        <v>78</v>
      </c>
      <c r="E599" s="2" t="s">
        <v>9573</v>
      </c>
      <c r="F599" s="2" t="s">
        <v>3666</v>
      </c>
      <c r="G599" s="2"/>
      <c r="H599" s="2" t="s">
        <v>9574</v>
      </c>
      <c r="I599" s="2" t="s">
        <v>83</v>
      </c>
      <c r="J599" s="2" t="s">
        <v>52</v>
      </c>
      <c r="K599" s="2" t="s">
        <v>670</v>
      </c>
      <c r="L599" s="2" t="s">
        <v>9575</v>
      </c>
      <c r="M599" s="2" t="s">
        <v>9576</v>
      </c>
      <c r="N599" s="2" t="s">
        <v>104</v>
      </c>
      <c r="O599" s="2" t="s">
        <v>142</v>
      </c>
      <c r="P599" s="2" t="s">
        <v>443</v>
      </c>
      <c r="Q599" s="2" t="s">
        <v>9577</v>
      </c>
      <c r="R599" s="2" t="s">
        <v>6167</v>
      </c>
      <c r="S599" s="2" t="s">
        <v>9578</v>
      </c>
      <c r="T599" s="2" t="s">
        <v>9579</v>
      </c>
      <c r="U599" s="2" t="s">
        <v>9580</v>
      </c>
      <c r="V599" s="2" t="s">
        <v>9581</v>
      </c>
      <c r="W599" s="2" t="s">
        <v>9582</v>
      </c>
      <c r="X599" s="2" t="s">
        <v>9583</v>
      </c>
      <c r="Y599" s="2"/>
      <c r="Z599" s="2" t="s">
        <v>9584</v>
      </c>
      <c r="AA599" s="2" t="s">
        <v>9585</v>
      </c>
      <c r="AB599" s="2" t="s">
        <v>9572</v>
      </c>
      <c r="AC599" s="2" t="s">
        <v>9586</v>
      </c>
      <c r="AD599" s="2" t="s">
        <v>71</v>
      </c>
      <c r="AE599" s="2"/>
      <c r="AF599" s="2"/>
      <c r="AG599" s="2"/>
      <c r="AH599" s="2"/>
      <c r="AI599" s="2"/>
      <c r="AJ599" s="2"/>
      <c r="AK599" s="2"/>
      <c r="AL599" s="2"/>
      <c r="AM599" s="2" t="s">
        <v>72</v>
      </c>
      <c r="AN599" s="2"/>
      <c r="AO599" s="2" t="s">
        <v>156</v>
      </c>
      <c r="AP599" s="2" t="s">
        <v>74</v>
      </c>
      <c r="AQ599" s="2" t="s">
        <v>107</v>
      </c>
      <c r="AR599" s="2"/>
    </row>
    <row r="600" customFormat="false" ht="15" hidden="false" customHeight="false" outlineLevel="0" collapsed="false">
      <c r="A600" s="2" t="s">
        <v>9587</v>
      </c>
      <c r="B600" s="2" t="s">
        <v>76</v>
      </c>
      <c r="C600" s="2" t="s">
        <v>181</v>
      </c>
      <c r="D600" s="2" t="s">
        <v>78</v>
      </c>
      <c r="E600" s="2" t="s">
        <v>9588</v>
      </c>
      <c r="F600" s="2" t="s">
        <v>9589</v>
      </c>
      <c r="G600" s="2" t="s">
        <v>9590</v>
      </c>
      <c r="H600" s="2" t="s">
        <v>9591</v>
      </c>
      <c r="I600" s="2" t="s">
        <v>83</v>
      </c>
      <c r="J600" s="2" t="s">
        <v>52</v>
      </c>
      <c r="K600" s="2" t="s">
        <v>9592</v>
      </c>
      <c r="L600" s="2" t="s">
        <v>9593</v>
      </c>
      <c r="M600" s="2" t="s">
        <v>9594</v>
      </c>
      <c r="N600" s="2" t="s">
        <v>712</v>
      </c>
      <c r="O600" s="2" t="s">
        <v>190</v>
      </c>
      <c r="P600" s="2" t="s">
        <v>190</v>
      </c>
      <c r="Q600" s="2" t="s">
        <v>9594</v>
      </c>
      <c r="R600" s="2" t="s">
        <v>9595</v>
      </c>
      <c r="S600" s="2" t="s">
        <v>9596</v>
      </c>
      <c r="T600" s="2" t="s">
        <v>9597</v>
      </c>
      <c r="U600" s="2" t="s">
        <v>9598</v>
      </c>
      <c r="V600" s="2" t="s">
        <v>9599</v>
      </c>
      <c r="W600" s="2" t="s">
        <v>9600</v>
      </c>
      <c r="X600" s="2" t="s">
        <v>9601</v>
      </c>
      <c r="Y600" s="2"/>
      <c r="Z600" s="2" t="s">
        <v>9602</v>
      </c>
      <c r="AA600" s="2" t="s">
        <v>9603</v>
      </c>
      <c r="AB600" s="2" t="s">
        <v>9587</v>
      </c>
      <c r="AC600" s="2" t="s">
        <v>9604</v>
      </c>
      <c r="AD600" s="2" t="s">
        <v>71</v>
      </c>
      <c r="AE600" s="2"/>
      <c r="AF600" s="2"/>
      <c r="AG600" s="2" t="s">
        <v>298</v>
      </c>
      <c r="AH600" s="2"/>
      <c r="AI600" s="2"/>
      <c r="AJ600" s="2"/>
      <c r="AK600" s="2"/>
      <c r="AL600" s="2"/>
      <c r="AM600" s="2" t="s">
        <v>72</v>
      </c>
      <c r="AN600" s="2"/>
      <c r="AO600" s="2" t="s">
        <v>106</v>
      </c>
      <c r="AP600" s="2" t="s">
        <v>74</v>
      </c>
      <c r="AQ600" s="2" t="s">
        <v>132</v>
      </c>
      <c r="AR600" s="2"/>
    </row>
    <row r="601" customFormat="false" ht="15" hidden="false" customHeight="false" outlineLevel="0" collapsed="false">
      <c r="A601" s="2" t="s">
        <v>9605</v>
      </c>
      <c r="B601" s="2" t="s">
        <v>76</v>
      </c>
      <c r="C601" s="2" t="s">
        <v>9170</v>
      </c>
      <c r="D601" s="2" t="s">
        <v>78</v>
      </c>
      <c r="E601" s="2" t="s">
        <v>9606</v>
      </c>
      <c r="F601" s="2" t="s">
        <v>9607</v>
      </c>
      <c r="G601" s="2" t="s">
        <v>3181</v>
      </c>
      <c r="H601" s="2" t="s">
        <v>3175</v>
      </c>
      <c r="I601" s="2" t="s">
        <v>83</v>
      </c>
      <c r="J601" s="2" t="s">
        <v>52</v>
      </c>
      <c r="K601" s="2" t="s">
        <v>53</v>
      </c>
      <c r="L601" s="2" t="s">
        <v>9608</v>
      </c>
      <c r="M601" s="2" t="s">
        <v>9609</v>
      </c>
      <c r="N601" s="2" t="s">
        <v>239</v>
      </c>
      <c r="O601" s="2" t="s">
        <v>287</v>
      </c>
      <c r="P601" s="2" t="s">
        <v>442</v>
      </c>
      <c r="Q601" s="2" t="s">
        <v>755</v>
      </c>
      <c r="R601" s="2" t="s">
        <v>477</v>
      </c>
      <c r="S601" s="2" t="s">
        <v>9610</v>
      </c>
      <c r="T601" s="2" t="s">
        <v>3180</v>
      </c>
      <c r="U601" s="2" t="s">
        <v>3181</v>
      </c>
      <c r="V601" s="2" t="s">
        <v>9611</v>
      </c>
      <c r="W601" s="2" t="s">
        <v>3183</v>
      </c>
      <c r="X601" s="2" t="s">
        <v>3184</v>
      </c>
      <c r="Y601" s="2" t="s">
        <v>3174</v>
      </c>
      <c r="Z601" s="2" t="s">
        <v>9612</v>
      </c>
      <c r="AA601" s="2" t="s">
        <v>9613</v>
      </c>
      <c r="AB601" s="2" t="s">
        <v>9605</v>
      </c>
      <c r="AC601" s="2" t="s">
        <v>9614</v>
      </c>
      <c r="AD601" s="2" t="s">
        <v>100</v>
      </c>
      <c r="AE601" s="2" t="s">
        <v>9615</v>
      </c>
      <c r="AF601" s="2" t="s">
        <v>9616</v>
      </c>
      <c r="AG601" s="2" t="s">
        <v>298</v>
      </c>
      <c r="AH601" s="2"/>
      <c r="AI601" s="2"/>
      <c r="AJ601" s="2"/>
      <c r="AK601" s="2"/>
      <c r="AL601" s="2"/>
      <c r="AM601" s="2" t="s">
        <v>72</v>
      </c>
      <c r="AN601" s="2"/>
      <c r="AO601" s="2" t="s">
        <v>106</v>
      </c>
      <c r="AP601" s="2" t="s">
        <v>106</v>
      </c>
      <c r="AQ601" s="2" t="s">
        <v>132</v>
      </c>
      <c r="AR601" s="2" t="s">
        <v>204</v>
      </c>
    </row>
    <row r="602" customFormat="false" ht="15" hidden="false" customHeight="false" outlineLevel="0" collapsed="false">
      <c r="A602" s="2" t="s">
        <v>9617</v>
      </c>
      <c r="B602" s="2" t="s">
        <v>1415</v>
      </c>
      <c r="C602" s="2" t="s">
        <v>9618</v>
      </c>
      <c r="D602" s="2" t="s">
        <v>78</v>
      </c>
      <c r="E602" s="2" t="s">
        <v>9619</v>
      </c>
      <c r="F602" s="2" t="s">
        <v>9620</v>
      </c>
      <c r="G602" s="2"/>
      <c r="H602" s="2" t="s">
        <v>9621</v>
      </c>
      <c r="I602" s="2" t="s">
        <v>51</v>
      </c>
      <c r="J602" s="2" t="s">
        <v>52</v>
      </c>
      <c r="K602" s="2" t="s">
        <v>729</v>
      </c>
      <c r="L602" s="2" t="s">
        <v>9622</v>
      </c>
      <c r="M602" s="2" t="s">
        <v>9623</v>
      </c>
      <c r="N602" s="2" t="s">
        <v>58</v>
      </c>
      <c r="O602" s="2" t="s">
        <v>117</v>
      </c>
      <c r="P602" s="2" t="s">
        <v>1300</v>
      </c>
      <c r="Q602" s="2" t="s">
        <v>4704</v>
      </c>
      <c r="R602" s="2" t="s">
        <v>884</v>
      </c>
      <c r="S602" s="2" t="s">
        <v>9624</v>
      </c>
      <c r="T602" s="2" t="s">
        <v>81</v>
      </c>
      <c r="U602" s="2" t="s">
        <v>9625</v>
      </c>
      <c r="V602" s="2" t="s">
        <v>9626</v>
      </c>
      <c r="W602" s="2" t="s">
        <v>9627</v>
      </c>
      <c r="X602" s="2" t="s">
        <v>9628</v>
      </c>
      <c r="Y602" s="2" t="s">
        <v>81</v>
      </c>
      <c r="Z602" s="2" t="s">
        <v>9629</v>
      </c>
      <c r="AA602" s="2" t="s">
        <v>6319</v>
      </c>
      <c r="AB602" s="2" t="s">
        <v>9617</v>
      </c>
      <c r="AC602" s="2" t="s">
        <v>9630</v>
      </c>
      <c r="AD602" s="2" t="s">
        <v>71</v>
      </c>
      <c r="AE602" s="2"/>
      <c r="AF602" s="2"/>
      <c r="AG602" s="2"/>
      <c r="AH602" s="2"/>
      <c r="AI602" s="2"/>
      <c r="AJ602" s="2"/>
      <c r="AK602" s="2"/>
      <c r="AL602" s="2" t="s">
        <v>178</v>
      </c>
      <c r="AM602" s="2" t="s">
        <v>104</v>
      </c>
      <c r="AN602" s="2" t="s">
        <v>3374</v>
      </c>
      <c r="AO602" s="2" t="s">
        <v>106</v>
      </c>
      <c r="AP602" s="2" t="s">
        <v>74</v>
      </c>
      <c r="AQ602" s="2"/>
      <c r="AR602" s="2"/>
    </row>
    <row r="603" customFormat="false" ht="15" hidden="false" customHeight="false" outlineLevel="0" collapsed="false">
      <c r="A603" s="2" t="s">
        <v>9631</v>
      </c>
      <c r="B603" s="2" t="s">
        <v>1415</v>
      </c>
      <c r="C603" s="2" t="s">
        <v>9632</v>
      </c>
      <c r="D603" s="2" t="s">
        <v>78</v>
      </c>
      <c r="E603" s="2" t="s">
        <v>9633</v>
      </c>
      <c r="F603" s="2" t="s">
        <v>7125</v>
      </c>
      <c r="G603" s="2"/>
      <c r="H603" s="2" t="s">
        <v>9634</v>
      </c>
      <c r="I603" s="2" t="s">
        <v>51</v>
      </c>
      <c r="J603" s="2" t="s">
        <v>52</v>
      </c>
      <c r="K603" s="2" t="s">
        <v>936</v>
      </c>
      <c r="L603" s="2" t="s">
        <v>9635</v>
      </c>
      <c r="M603" s="2" t="s">
        <v>9636</v>
      </c>
      <c r="N603" s="2" t="s">
        <v>9637</v>
      </c>
      <c r="O603" s="2" t="s">
        <v>57</v>
      </c>
      <c r="P603" s="2" t="s">
        <v>117</v>
      </c>
      <c r="Q603" s="2" t="s">
        <v>9638</v>
      </c>
      <c r="R603" s="2" t="s">
        <v>9639</v>
      </c>
      <c r="S603" s="2" t="s">
        <v>9640</v>
      </c>
      <c r="T603" s="2" t="s">
        <v>9641</v>
      </c>
      <c r="U603" s="2" t="s">
        <v>9642</v>
      </c>
      <c r="V603" s="2" t="s">
        <v>9643</v>
      </c>
      <c r="W603" s="2" t="s">
        <v>9644</v>
      </c>
      <c r="X603" s="2" t="s">
        <v>9645</v>
      </c>
      <c r="Y603" s="2" t="s">
        <v>9645</v>
      </c>
      <c r="Z603" s="2" t="s">
        <v>9646</v>
      </c>
      <c r="AA603" s="2" t="s">
        <v>9647</v>
      </c>
      <c r="AB603" s="2" t="s">
        <v>9631</v>
      </c>
      <c r="AC603" s="2" t="s">
        <v>9648</v>
      </c>
      <c r="AD603" s="2" t="s">
        <v>71</v>
      </c>
      <c r="AE603" s="2"/>
      <c r="AF603" s="2"/>
      <c r="AG603" s="2" t="s">
        <v>1495</v>
      </c>
      <c r="AH603" s="2"/>
      <c r="AI603" s="2"/>
      <c r="AJ603" s="2"/>
      <c r="AK603" s="2"/>
      <c r="AL603" s="2"/>
      <c r="AM603" s="2" t="s">
        <v>72</v>
      </c>
      <c r="AN603" s="2"/>
      <c r="AO603" s="2" t="s">
        <v>106</v>
      </c>
      <c r="AP603" s="2" t="s">
        <v>156</v>
      </c>
      <c r="AQ603" s="2"/>
      <c r="AR603" s="2" t="s">
        <v>204</v>
      </c>
    </row>
    <row r="604" customFormat="false" ht="15" hidden="false" customHeight="false" outlineLevel="0" collapsed="false">
      <c r="A604" s="2" t="s">
        <v>9649</v>
      </c>
      <c r="B604" s="2" t="s">
        <v>278</v>
      </c>
      <c r="C604" s="2" t="s">
        <v>9618</v>
      </c>
      <c r="D604" s="2" t="s">
        <v>78</v>
      </c>
      <c r="E604" s="2" t="s">
        <v>9650</v>
      </c>
      <c r="F604" s="2" t="s">
        <v>7646</v>
      </c>
      <c r="G604" s="2"/>
      <c r="H604" s="2" t="s">
        <v>9651</v>
      </c>
      <c r="I604" s="2" t="s">
        <v>51</v>
      </c>
      <c r="J604" s="2" t="s">
        <v>52</v>
      </c>
      <c r="K604" s="2" t="s">
        <v>936</v>
      </c>
      <c r="L604" s="2" t="s">
        <v>9652</v>
      </c>
      <c r="M604" s="2" t="s">
        <v>9653</v>
      </c>
      <c r="N604" s="2" t="s">
        <v>87</v>
      </c>
      <c r="O604" s="2" t="s">
        <v>142</v>
      </c>
      <c r="P604" s="2" t="s">
        <v>631</v>
      </c>
      <c r="Q604" s="2" t="s">
        <v>9654</v>
      </c>
      <c r="R604" s="2" t="s">
        <v>242</v>
      </c>
      <c r="S604" s="2" t="s">
        <v>9655</v>
      </c>
      <c r="T604" s="2" t="s">
        <v>9656</v>
      </c>
      <c r="U604" s="2" t="s">
        <v>9657</v>
      </c>
      <c r="V604" s="2" t="s">
        <v>9658</v>
      </c>
      <c r="W604" s="2" t="s">
        <v>9659</v>
      </c>
      <c r="X604" s="2" t="s">
        <v>9660</v>
      </c>
      <c r="Y604" s="2" t="s">
        <v>9661</v>
      </c>
      <c r="Z604" s="2" t="s">
        <v>9662</v>
      </c>
      <c r="AA604" s="2" t="s">
        <v>9663</v>
      </c>
      <c r="AB604" s="2" t="s">
        <v>9649</v>
      </c>
      <c r="AC604" s="2" t="s">
        <v>9664</v>
      </c>
      <c r="AD604" s="2" t="s">
        <v>100</v>
      </c>
      <c r="AE604" s="2" t="s">
        <v>9665</v>
      </c>
      <c r="AF604" s="2" t="s">
        <v>9666</v>
      </c>
      <c r="AG604" s="2" t="s">
        <v>103</v>
      </c>
      <c r="AH604" s="2" t="s">
        <v>253</v>
      </c>
      <c r="AI604" s="2"/>
      <c r="AJ604" s="2"/>
      <c r="AK604" s="2" t="s">
        <v>9667</v>
      </c>
      <c r="AL604" s="2" t="s">
        <v>9668</v>
      </c>
      <c r="AM604" s="2" t="s">
        <v>104</v>
      </c>
      <c r="AN604" s="2" t="s">
        <v>9669</v>
      </c>
      <c r="AO604" s="2" t="s">
        <v>73</v>
      </c>
      <c r="AP604" s="2" t="s">
        <v>74</v>
      </c>
      <c r="AQ604" s="2" t="s">
        <v>132</v>
      </c>
      <c r="AR604" s="2"/>
    </row>
    <row r="605" customFormat="false" ht="15" hidden="false" customHeight="false" outlineLevel="0" collapsed="false">
      <c r="A605" s="2" t="s">
        <v>9670</v>
      </c>
      <c r="B605" s="2" t="s">
        <v>278</v>
      </c>
      <c r="C605" s="2" t="s">
        <v>9671</v>
      </c>
      <c r="D605" s="2" t="s">
        <v>78</v>
      </c>
      <c r="E605" s="2" t="s">
        <v>9672</v>
      </c>
      <c r="F605" s="2" t="s">
        <v>9673</v>
      </c>
      <c r="G605" s="2" t="s">
        <v>9674</v>
      </c>
      <c r="H605" s="2" t="s">
        <v>9675</v>
      </c>
      <c r="I605" s="2" t="s">
        <v>83</v>
      </c>
      <c r="J605" s="2" t="s">
        <v>52</v>
      </c>
      <c r="K605" s="2" t="s">
        <v>53</v>
      </c>
      <c r="L605" s="2" t="s">
        <v>3176</v>
      </c>
      <c r="M605" s="2" t="s">
        <v>9676</v>
      </c>
      <c r="N605" s="2" t="s">
        <v>9677</v>
      </c>
      <c r="O605" s="2" t="s">
        <v>287</v>
      </c>
      <c r="P605" s="2" t="s">
        <v>191</v>
      </c>
      <c r="Q605" s="2" t="s">
        <v>2044</v>
      </c>
      <c r="R605" s="2" t="s">
        <v>193</v>
      </c>
      <c r="S605" s="2" t="s">
        <v>9678</v>
      </c>
      <c r="T605" s="2" t="s">
        <v>9679</v>
      </c>
      <c r="U605" s="2" t="s">
        <v>9680</v>
      </c>
      <c r="V605" s="2" t="s">
        <v>9681</v>
      </c>
      <c r="W605" s="2" t="s">
        <v>9682</v>
      </c>
      <c r="X605" s="2" t="s">
        <v>9683</v>
      </c>
      <c r="Y605" s="2" t="s">
        <v>9684</v>
      </c>
      <c r="Z605" s="2" t="s">
        <v>9685</v>
      </c>
      <c r="AA605" s="2" t="s">
        <v>9686</v>
      </c>
      <c r="AB605" s="2" t="s">
        <v>9670</v>
      </c>
      <c r="AC605" s="2" t="s">
        <v>9687</v>
      </c>
      <c r="AD605" s="2" t="s">
        <v>71</v>
      </c>
      <c r="AE605" s="2"/>
      <c r="AF605" s="2"/>
      <c r="AG605" s="2" t="s">
        <v>1208</v>
      </c>
      <c r="AH605" s="2"/>
      <c r="AI605" s="2"/>
      <c r="AJ605" s="2"/>
      <c r="AK605" s="2"/>
      <c r="AL605" s="2"/>
      <c r="AM605" s="2" t="s">
        <v>72</v>
      </c>
      <c r="AN605" s="2"/>
      <c r="AO605" s="2" t="s">
        <v>156</v>
      </c>
      <c r="AP605" s="2" t="s">
        <v>156</v>
      </c>
      <c r="AQ605" s="2" t="s">
        <v>107</v>
      </c>
      <c r="AR605" s="2" t="s">
        <v>107</v>
      </c>
    </row>
    <row r="606" customFormat="false" ht="15" hidden="false" customHeight="false" outlineLevel="0" collapsed="false">
      <c r="A606" s="2" t="s">
        <v>9688</v>
      </c>
      <c r="B606" s="2" t="s">
        <v>45</v>
      </c>
      <c r="C606" s="2" t="s">
        <v>9689</v>
      </c>
      <c r="D606" s="2" t="s">
        <v>78</v>
      </c>
      <c r="E606" s="2" t="s">
        <v>9690</v>
      </c>
      <c r="F606" s="2" t="s">
        <v>9691</v>
      </c>
      <c r="G606" s="2"/>
      <c r="H606" s="2" t="s">
        <v>9692</v>
      </c>
      <c r="I606" s="2" t="s">
        <v>51</v>
      </c>
      <c r="J606" s="2" t="s">
        <v>52</v>
      </c>
      <c r="K606" s="2" t="s">
        <v>53</v>
      </c>
      <c r="L606" s="2" t="s">
        <v>9693</v>
      </c>
      <c r="M606" s="2" t="s">
        <v>9694</v>
      </c>
      <c r="N606" s="2" t="s">
        <v>9695</v>
      </c>
      <c r="O606" s="2" t="s">
        <v>57</v>
      </c>
      <c r="P606" s="2" t="s">
        <v>191</v>
      </c>
      <c r="Q606" s="2" t="s">
        <v>1301</v>
      </c>
      <c r="R606" s="2" t="s">
        <v>145</v>
      </c>
      <c r="S606" s="2" t="s">
        <v>9696</v>
      </c>
      <c r="T606" s="2" t="s">
        <v>9697</v>
      </c>
      <c r="U606" s="2" t="s">
        <v>9698</v>
      </c>
      <c r="V606" s="2" t="s">
        <v>9699</v>
      </c>
      <c r="W606" s="2" t="s">
        <v>9700</v>
      </c>
      <c r="X606" s="2" t="s">
        <v>9701</v>
      </c>
      <c r="Y606" s="2" t="s">
        <v>9702</v>
      </c>
      <c r="Z606" s="2" t="s">
        <v>9703</v>
      </c>
      <c r="AA606" s="2" t="s">
        <v>9704</v>
      </c>
      <c r="AB606" s="2" t="s">
        <v>9688</v>
      </c>
      <c r="AC606" s="2" t="s">
        <v>9705</v>
      </c>
      <c r="AD606" s="2" t="s">
        <v>71</v>
      </c>
      <c r="AE606" s="2"/>
      <c r="AF606" s="2"/>
      <c r="AG606" s="2" t="s">
        <v>103</v>
      </c>
      <c r="AH606" s="2" t="s">
        <v>178</v>
      </c>
      <c r="AI606" s="2" t="s">
        <v>9706</v>
      </c>
      <c r="AJ606" s="2" t="s">
        <v>9707</v>
      </c>
      <c r="AK606" s="2"/>
      <c r="AL606" s="2"/>
      <c r="AM606" s="2" t="s">
        <v>104</v>
      </c>
      <c r="AN606" s="2" t="s">
        <v>1707</v>
      </c>
      <c r="AO606" s="2" t="s">
        <v>106</v>
      </c>
      <c r="AP606" s="2" t="s">
        <v>106</v>
      </c>
      <c r="AQ606" s="2" t="s">
        <v>132</v>
      </c>
      <c r="AR606" s="2" t="s">
        <v>107</v>
      </c>
    </row>
    <row r="607" customFormat="false" ht="15" hidden="false" customHeight="false" outlineLevel="0" collapsed="false">
      <c r="A607" s="2" t="s">
        <v>9708</v>
      </c>
      <c r="B607" s="2" t="s">
        <v>278</v>
      </c>
      <c r="C607" s="2" t="s">
        <v>9689</v>
      </c>
      <c r="D607" s="2" t="s">
        <v>78</v>
      </c>
      <c r="E607" s="2" t="s">
        <v>9709</v>
      </c>
      <c r="F607" s="2" t="s">
        <v>4717</v>
      </c>
      <c r="G607" s="2" t="s">
        <v>9710</v>
      </c>
      <c r="H607" s="2" t="s">
        <v>9711</v>
      </c>
      <c r="I607" s="2" t="s">
        <v>83</v>
      </c>
      <c r="J607" s="2" t="s">
        <v>52</v>
      </c>
      <c r="K607" s="2" t="s">
        <v>9712</v>
      </c>
      <c r="L607" s="2" t="s">
        <v>9713</v>
      </c>
      <c r="M607" s="2" t="s">
        <v>9714</v>
      </c>
      <c r="N607" s="2" t="s">
        <v>104</v>
      </c>
      <c r="O607" s="2" t="s">
        <v>287</v>
      </c>
      <c r="P607" s="2" t="s">
        <v>88</v>
      </c>
      <c r="Q607" s="2" t="s">
        <v>9715</v>
      </c>
      <c r="R607" s="2" t="s">
        <v>9716</v>
      </c>
      <c r="S607" s="2" t="s">
        <v>9717</v>
      </c>
      <c r="T607" s="2" t="s">
        <v>9718</v>
      </c>
      <c r="U607" s="2" t="s">
        <v>9719</v>
      </c>
      <c r="V607" s="2" t="s">
        <v>9720</v>
      </c>
      <c r="W607" s="2" t="s">
        <v>9721</v>
      </c>
      <c r="X607" s="2" t="s">
        <v>9710</v>
      </c>
      <c r="Y607" s="2" t="s">
        <v>9722</v>
      </c>
      <c r="Z607" s="2" t="s">
        <v>9723</v>
      </c>
      <c r="AA607" s="2" t="s">
        <v>9724</v>
      </c>
      <c r="AB607" s="2" t="s">
        <v>9708</v>
      </c>
      <c r="AC607" s="2" t="s">
        <v>9725</v>
      </c>
      <c r="AD607" s="2" t="s">
        <v>71</v>
      </c>
      <c r="AE607" s="2"/>
      <c r="AF607" s="2"/>
      <c r="AG607" s="2" t="s">
        <v>128</v>
      </c>
      <c r="AH607" s="2"/>
      <c r="AI607" s="2"/>
      <c r="AJ607" s="2"/>
      <c r="AK607" s="2"/>
      <c r="AL607" s="2"/>
      <c r="AM607" s="2" t="s">
        <v>104</v>
      </c>
      <c r="AN607" s="2" t="s">
        <v>3374</v>
      </c>
      <c r="AO607" s="2" t="s">
        <v>73</v>
      </c>
      <c r="AP607" s="2" t="s">
        <v>106</v>
      </c>
      <c r="AQ607" s="2" t="s">
        <v>132</v>
      </c>
      <c r="AR607" s="2" t="s">
        <v>132</v>
      </c>
    </row>
    <row r="608" customFormat="false" ht="15" hidden="false" customHeight="false" outlineLevel="0" collapsed="false">
      <c r="A608" s="2" t="s">
        <v>9726</v>
      </c>
      <c r="B608" s="2" t="s">
        <v>5373</v>
      </c>
      <c r="C608" s="2" t="s">
        <v>9727</v>
      </c>
      <c r="D608" s="2" t="s">
        <v>78</v>
      </c>
      <c r="E608" s="2" t="s">
        <v>9672</v>
      </c>
      <c r="F608" s="2" t="s">
        <v>9673</v>
      </c>
      <c r="G608" s="2" t="s">
        <v>9728</v>
      </c>
      <c r="H608" s="2" t="s">
        <v>9675</v>
      </c>
      <c r="I608" s="2" t="s">
        <v>83</v>
      </c>
      <c r="J608" s="2" t="s">
        <v>52</v>
      </c>
      <c r="K608" s="2" t="s">
        <v>53</v>
      </c>
      <c r="L608" s="2" t="s">
        <v>3176</v>
      </c>
      <c r="M608" s="2" t="s">
        <v>9676</v>
      </c>
      <c r="N608" s="2" t="s">
        <v>9677</v>
      </c>
      <c r="O608" s="2" t="s">
        <v>287</v>
      </c>
      <c r="P608" s="2" t="s">
        <v>191</v>
      </c>
      <c r="Q608" s="2" t="s">
        <v>2044</v>
      </c>
      <c r="R608" s="2" t="s">
        <v>193</v>
      </c>
      <c r="S608" s="2" t="s">
        <v>9678</v>
      </c>
      <c r="T608" s="2" t="s">
        <v>9679</v>
      </c>
      <c r="U608" s="2" t="s">
        <v>9680</v>
      </c>
      <c r="V608" s="2" t="s">
        <v>9681</v>
      </c>
      <c r="W608" s="2" t="s">
        <v>9682</v>
      </c>
      <c r="X608" s="2" t="s">
        <v>9683</v>
      </c>
      <c r="Y608" s="2" t="s">
        <v>9684</v>
      </c>
      <c r="Z608" s="2" t="s">
        <v>9729</v>
      </c>
      <c r="AA608" s="2" t="s">
        <v>9730</v>
      </c>
      <c r="AB608" s="2" t="s">
        <v>9726</v>
      </c>
      <c r="AC608" s="2" t="s">
        <v>9731</v>
      </c>
      <c r="AD608" s="2" t="s">
        <v>71</v>
      </c>
      <c r="AE608" s="2"/>
      <c r="AF608" s="2"/>
      <c r="AG608" s="2" t="s">
        <v>1208</v>
      </c>
      <c r="AH608" s="2"/>
      <c r="AI608" s="2"/>
      <c r="AJ608" s="2"/>
      <c r="AK608" s="2"/>
      <c r="AL608" s="2"/>
      <c r="AM608" s="2" t="s">
        <v>104</v>
      </c>
      <c r="AN608" s="2" t="s">
        <v>9732</v>
      </c>
      <c r="AO608" s="2" t="s">
        <v>156</v>
      </c>
      <c r="AP608" s="2" t="s">
        <v>156</v>
      </c>
      <c r="AQ608" s="2" t="s">
        <v>107</v>
      </c>
      <c r="AR608" s="2" t="s">
        <v>107</v>
      </c>
    </row>
    <row r="609" customFormat="false" ht="15" hidden="false" customHeight="false" outlineLevel="0" collapsed="false">
      <c r="A609" s="2" t="s">
        <v>9733</v>
      </c>
      <c r="B609" s="2" t="s">
        <v>1415</v>
      </c>
      <c r="C609" s="2" t="s">
        <v>9632</v>
      </c>
      <c r="D609" s="2" t="s">
        <v>78</v>
      </c>
      <c r="E609" s="2" t="s">
        <v>9734</v>
      </c>
      <c r="F609" s="2" t="s">
        <v>803</v>
      </c>
      <c r="G609" s="2" t="s">
        <v>9735</v>
      </c>
      <c r="H609" s="2" t="s">
        <v>9736</v>
      </c>
      <c r="I609" s="2" t="s">
        <v>51</v>
      </c>
      <c r="J609" s="2" t="s">
        <v>52</v>
      </c>
      <c r="K609" s="2" t="s">
        <v>936</v>
      </c>
      <c r="L609" s="2" t="s">
        <v>9737</v>
      </c>
      <c r="M609" s="2" t="s">
        <v>9738</v>
      </c>
      <c r="N609" s="2" t="s">
        <v>239</v>
      </c>
      <c r="O609" s="2" t="s">
        <v>287</v>
      </c>
      <c r="P609" s="2" t="s">
        <v>58</v>
      </c>
      <c r="Q609" s="2" t="s">
        <v>422</v>
      </c>
      <c r="R609" s="2" t="s">
        <v>60</v>
      </c>
      <c r="S609" s="2" t="s">
        <v>9739</v>
      </c>
      <c r="T609" s="2" t="s">
        <v>9740</v>
      </c>
      <c r="U609" s="2" t="s">
        <v>9735</v>
      </c>
      <c r="V609" s="2" t="s">
        <v>9741</v>
      </c>
      <c r="W609" s="2" t="s">
        <v>9742</v>
      </c>
      <c r="X609" s="2" t="s">
        <v>9743</v>
      </c>
      <c r="Y609" s="2" t="s">
        <v>9743</v>
      </c>
      <c r="Z609" s="2" t="s">
        <v>9744</v>
      </c>
      <c r="AA609" s="2" t="s">
        <v>9745</v>
      </c>
      <c r="AB609" s="2" t="s">
        <v>9733</v>
      </c>
      <c r="AC609" s="2" t="s">
        <v>9746</v>
      </c>
      <c r="AD609" s="2" t="s">
        <v>71</v>
      </c>
      <c r="AE609" s="2"/>
      <c r="AF609" s="2"/>
      <c r="AG609" s="2"/>
      <c r="AH609" s="2"/>
      <c r="AI609" s="2"/>
      <c r="AJ609" s="2"/>
      <c r="AK609" s="2"/>
      <c r="AL609" s="2"/>
      <c r="AM609" s="2" t="s">
        <v>72</v>
      </c>
      <c r="AN609" s="2"/>
      <c r="AO609" s="2" t="s">
        <v>106</v>
      </c>
      <c r="AP609" s="2" t="s">
        <v>74</v>
      </c>
      <c r="AQ609" s="2" t="s">
        <v>107</v>
      </c>
      <c r="AR609" s="2"/>
    </row>
    <row r="610" customFormat="false" ht="15" hidden="false" customHeight="false" outlineLevel="0" collapsed="false">
      <c r="A610" s="2" t="s">
        <v>9747</v>
      </c>
      <c r="B610" s="2" t="s">
        <v>76</v>
      </c>
      <c r="C610" s="2" t="s">
        <v>9671</v>
      </c>
      <c r="D610" s="2" t="s">
        <v>78</v>
      </c>
      <c r="E610" s="2" t="s">
        <v>9748</v>
      </c>
      <c r="F610" s="2" t="s">
        <v>6557</v>
      </c>
      <c r="G610" s="2" t="s">
        <v>9749</v>
      </c>
      <c r="H610" s="2" t="s">
        <v>9750</v>
      </c>
      <c r="I610" s="2" t="s">
        <v>51</v>
      </c>
      <c r="J610" s="2" t="s">
        <v>52</v>
      </c>
      <c r="K610" s="2" t="s">
        <v>1031</v>
      </c>
      <c r="L610" s="2" t="s">
        <v>9751</v>
      </c>
      <c r="M610" s="2" t="s">
        <v>9752</v>
      </c>
      <c r="N610" s="2" t="s">
        <v>515</v>
      </c>
      <c r="O610" s="2" t="s">
        <v>1197</v>
      </c>
      <c r="P610" s="2" t="s">
        <v>2531</v>
      </c>
      <c r="Q610" s="2" t="s">
        <v>9753</v>
      </c>
      <c r="R610" s="2" t="s">
        <v>9754</v>
      </c>
      <c r="S610" s="2" t="s">
        <v>9755</v>
      </c>
      <c r="T610" s="2" t="s">
        <v>9756</v>
      </c>
      <c r="U610" s="2" t="s">
        <v>9757</v>
      </c>
      <c r="V610" s="2" t="s">
        <v>9758</v>
      </c>
      <c r="W610" s="2"/>
      <c r="X610" s="2"/>
      <c r="Y610" s="2"/>
      <c r="Z610" s="2" t="s">
        <v>9759</v>
      </c>
      <c r="AA610" s="2" t="s">
        <v>9760</v>
      </c>
      <c r="AB610" s="2" t="s">
        <v>9747</v>
      </c>
      <c r="AC610" s="2" t="s">
        <v>9761</v>
      </c>
      <c r="AD610" s="2" t="s">
        <v>71</v>
      </c>
      <c r="AE610" s="2"/>
      <c r="AF610" s="2"/>
      <c r="AG610" s="2" t="s">
        <v>298</v>
      </c>
      <c r="AH610" s="2"/>
      <c r="AI610" s="2"/>
      <c r="AJ610" s="2"/>
      <c r="AK610" s="2"/>
      <c r="AL610" s="2"/>
      <c r="AM610" s="2" t="s">
        <v>72</v>
      </c>
      <c r="AN610" s="2"/>
      <c r="AO610" s="2" t="s">
        <v>106</v>
      </c>
      <c r="AP610" s="2"/>
      <c r="AQ610" s="2" t="s">
        <v>132</v>
      </c>
      <c r="AR610" s="2"/>
    </row>
    <row r="611" customFormat="false" ht="15" hidden="false" customHeight="false" outlineLevel="0" collapsed="false">
      <c r="A611" s="2" t="s">
        <v>9762</v>
      </c>
      <c r="B611" s="2" t="s">
        <v>278</v>
      </c>
      <c r="C611" s="2" t="s">
        <v>5795</v>
      </c>
      <c r="D611" s="2" t="s">
        <v>78</v>
      </c>
      <c r="E611" s="2" t="s">
        <v>9763</v>
      </c>
      <c r="F611" s="2" t="s">
        <v>9764</v>
      </c>
      <c r="G611" s="2"/>
      <c r="H611" s="2" t="s">
        <v>9765</v>
      </c>
      <c r="I611" s="2" t="s">
        <v>51</v>
      </c>
      <c r="J611" s="2" t="s">
        <v>52</v>
      </c>
      <c r="K611" s="2" t="s">
        <v>9766</v>
      </c>
      <c r="L611" s="2" t="s">
        <v>9767</v>
      </c>
      <c r="M611" s="2" t="s">
        <v>9768</v>
      </c>
      <c r="N611" s="2" t="s">
        <v>4984</v>
      </c>
      <c r="O611" s="2" t="s">
        <v>190</v>
      </c>
      <c r="P611" s="2" t="s">
        <v>980</v>
      </c>
      <c r="Q611" s="2" t="s">
        <v>2369</v>
      </c>
      <c r="R611" s="2" t="s">
        <v>215</v>
      </c>
      <c r="S611" s="2" t="s">
        <v>9769</v>
      </c>
      <c r="T611" s="2" t="s">
        <v>9770</v>
      </c>
      <c r="U611" s="2" t="s">
        <v>9771</v>
      </c>
      <c r="V611" s="2" t="s">
        <v>9772</v>
      </c>
      <c r="W611" s="2" t="s">
        <v>9773</v>
      </c>
      <c r="X611" s="2" t="s">
        <v>9774</v>
      </c>
      <c r="Y611" s="2" t="s">
        <v>9775</v>
      </c>
      <c r="Z611" s="2" t="s">
        <v>9776</v>
      </c>
      <c r="AA611" s="2" t="s">
        <v>9777</v>
      </c>
      <c r="AB611" s="2" t="s">
        <v>9762</v>
      </c>
      <c r="AC611" s="2" t="s">
        <v>9778</v>
      </c>
      <c r="AD611" s="2" t="s">
        <v>71</v>
      </c>
      <c r="AE611" s="2"/>
      <c r="AF611" s="2"/>
      <c r="AG611" s="2" t="s">
        <v>128</v>
      </c>
      <c r="AH611" s="2"/>
      <c r="AI611" s="2"/>
      <c r="AJ611" s="2"/>
      <c r="AK611" s="2"/>
      <c r="AL611" s="2"/>
      <c r="AM611" s="2" t="s">
        <v>104</v>
      </c>
      <c r="AN611" s="2" t="s">
        <v>9779</v>
      </c>
      <c r="AO611" s="2" t="s">
        <v>156</v>
      </c>
      <c r="AP611" s="2" t="s">
        <v>74</v>
      </c>
      <c r="AQ611" s="2" t="s">
        <v>107</v>
      </c>
      <c r="AR611" s="2" t="s">
        <v>204</v>
      </c>
    </row>
    <row r="612" customFormat="false" ht="15" hidden="false" customHeight="false" outlineLevel="0" collapsed="false">
      <c r="A612" s="2" t="s">
        <v>9780</v>
      </c>
      <c r="B612" s="2" t="s">
        <v>1415</v>
      </c>
      <c r="C612" s="2" t="s">
        <v>5795</v>
      </c>
      <c r="D612" s="2" t="s">
        <v>78</v>
      </c>
      <c r="E612" s="2" t="s">
        <v>9781</v>
      </c>
      <c r="F612" s="2" t="s">
        <v>7757</v>
      </c>
      <c r="G612" s="2"/>
      <c r="H612" s="2" t="s">
        <v>9782</v>
      </c>
      <c r="I612" s="2" t="s">
        <v>51</v>
      </c>
      <c r="J612" s="2" t="s">
        <v>52</v>
      </c>
      <c r="K612" s="2" t="s">
        <v>53</v>
      </c>
      <c r="L612" s="2" t="s">
        <v>9783</v>
      </c>
      <c r="M612" s="2" t="s">
        <v>9784</v>
      </c>
      <c r="N612" s="2" t="s">
        <v>9785</v>
      </c>
      <c r="O612" s="2" t="s">
        <v>165</v>
      </c>
      <c r="P612" s="2" t="s">
        <v>165</v>
      </c>
      <c r="Q612" s="2" t="s">
        <v>144</v>
      </c>
      <c r="R612" s="2" t="s">
        <v>145</v>
      </c>
      <c r="S612" s="2" t="s">
        <v>9786</v>
      </c>
      <c r="T612" s="2" t="s">
        <v>9787</v>
      </c>
      <c r="U612" s="2" t="s">
        <v>9788</v>
      </c>
      <c r="V612" s="2" t="s">
        <v>9789</v>
      </c>
      <c r="W612" s="2" t="s">
        <v>9790</v>
      </c>
      <c r="X612" s="2" t="s">
        <v>9791</v>
      </c>
      <c r="Y612" s="2"/>
      <c r="Z612" s="2" t="s">
        <v>9792</v>
      </c>
      <c r="AA612" s="2" t="s">
        <v>9793</v>
      </c>
      <c r="AB612" s="2" t="s">
        <v>9780</v>
      </c>
      <c r="AC612" s="2" t="s">
        <v>9794</v>
      </c>
      <c r="AD612" s="2" t="s">
        <v>71</v>
      </c>
      <c r="AE612" s="2"/>
      <c r="AF612" s="2"/>
      <c r="AG612" s="2"/>
      <c r="AH612" s="2"/>
      <c r="AI612" s="2"/>
      <c r="AJ612" s="2"/>
      <c r="AK612" s="2"/>
      <c r="AL612" s="2"/>
      <c r="AM612" s="2" t="s">
        <v>72</v>
      </c>
      <c r="AN612" s="2"/>
      <c r="AO612" s="2" t="s">
        <v>156</v>
      </c>
      <c r="AP612" s="2" t="s">
        <v>74</v>
      </c>
      <c r="AQ612" s="2" t="s">
        <v>107</v>
      </c>
      <c r="AR612" s="2"/>
    </row>
    <row r="613" customFormat="false" ht="15" hidden="false" customHeight="false" outlineLevel="0" collapsed="false">
      <c r="A613" s="2" t="s">
        <v>9795</v>
      </c>
      <c r="B613" s="2" t="s">
        <v>76</v>
      </c>
      <c r="C613" s="2" t="s">
        <v>5795</v>
      </c>
      <c r="D613" s="2" t="s">
        <v>78</v>
      </c>
      <c r="E613" s="2" t="s">
        <v>9796</v>
      </c>
      <c r="F613" s="2" t="s">
        <v>4570</v>
      </c>
      <c r="G613" s="2" t="s">
        <v>9797</v>
      </c>
      <c r="H613" s="2" t="s">
        <v>9798</v>
      </c>
      <c r="I613" s="2" t="s">
        <v>51</v>
      </c>
      <c r="J613" s="2" t="s">
        <v>52</v>
      </c>
      <c r="K613" s="2" t="s">
        <v>4884</v>
      </c>
      <c r="L613" s="2" t="s">
        <v>9799</v>
      </c>
      <c r="M613" s="2" t="s">
        <v>9800</v>
      </c>
      <c r="N613" s="2" t="s">
        <v>9801</v>
      </c>
      <c r="O613" s="2" t="s">
        <v>9802</v>
      </c>
      <c r="P613" s="2" t="s">
        <v>190</v>
      </c>
      <c r="Q613" s="2" t="s">
        <v>8467</v>
      </c>
      <c r="R613" s="2" t="s">
        <v>350</v>
      </c>
      <c r="S613" s="2" t="s">
        <v>9803</v>
      </c>
      <c r="T613" s="2" t="s">
        <v>9804</v>
      </c>
      <c r="U613" s="2" t="s">
        <v>9805</v>
      </c>
      <c r="V613" s="2" t="s">
        <v>9806</v>
      </c>
      <c r="W613" s="2" t="s">
        <v>9807</v>
      </c>
      <c r="X613" s="2" t="s">
        <v>9797</v>
      </c>
      <c r="Y613" s="2" t="s">
        <v>9808</v>
      </c>
      <c r="Z613" s="2" t="s">
        <v>9809</v>
      </c>
      <c r="AA613" s="2" t="s">
        <v>9810</v>
      </c>
      <c r="AB613" s="2" t="s">
        <v>9795</v>
      </c>
      <c r="AC613" s="2" t="s">
        <v>9811</v>
      </c>
      <c r="AD613" s="2" t="s">
        <v>71</v>
      </c>
      <c r="AE613" s="2"/>
      <c r="AF613" s="2"/>
      <c r="AG613" s="2" t="s">
        <v>128</v>
      </c>
      <c r="AH613" s="2"/>
      <c r="AI613" s="2"/>
      <c r="AJ613" s="2"/>
      <c r="AK613" s="2"/>
      <c r="AL613" s="2"/>
      <c r="AM613" s="2" t="s">
        <v>104</v>
      </c>
      <c r="AN613" s="2" t="s">
        <v>9812</v>
      </c>
      <c r="AO613" s="2" t="s">
        <v>73</v>
      </c>
      <c r="AP613" s="2" t="s">
        <v>74</v>
      </c>
      <c r="AQ613" s="2" t="s">
        <v>132</v>
      </c>
      <c r="AR613" s="2" t="s">
        <v>204</v>
      </c>
    </row>
    <row r="614" customFormat="false" ht="15" hidden="false" customHeight="false" outlineLevel="0" collapsed="false">
      <c r="A614" s="2" t="s">
        <v>9813</v>
      </c>
      <c r="B614" s="2" t="s">
        <v>278</v>
      </c>
      <c r="C614" s="2" t="s">
        <v>9814</v>
      </c>
      <c r="D614" s="2" t="s">
        <v>78</v>
      </c>
      <c r="E614" s="2" t="s">
        <v>9815</v>
      </c>
      <c r="F614" s="2" t="s">
        <v>9816</v>
      </c>
      <c r="G614" s="2"/>
      <c r="H614" s="2"/>
      <c r="I614" s="2" t="s">
        <v>51</v>
      </c>
      <c r="J614" s="2" t="s">
        <v>52</v>
      </c>
      <c r="K614" s="2" t="s">
        <v>235</v>
      </c>
      <c r="L614" s="2" t="s">
        <v>6426</v>
      </c>
      <c r="M614" s="2" t="s">
        <v>9817</v>
      </c>
      <c r="N614" s="2" t="s">
        <v>1091</v>
      </c>
      <c r="O614" s="2" t="s">
        <v>3089</v>
      </c>
      <c r="P614" s="2" t="s">
        <v>3089</v>
      </c>
      <c r="Q614" s="2" t="s">
        <v>848</v>
      </c>
      <c r="R614" s="2" t="s">
        <v>193</v>
      </c>
      <c r="S614" s="2" t="s">
        <v>9818</v>
      </c>
      <c r="T614" s="2" t="s">
        <v>9819</v>
      </c>
      <c r="U614" s="2" t="s">
        <v>9820</v>
      </c>
      <c r="V614" s="2" t="s">
        <v>9821</v>
      </c>
      <c r="W614" s="2" t="s">
        <v>9822</v>
      </c>
      <c r="X614" s="2" t="s">
        <v>9823</v>
      </c>
      <c r="Y614" s="2"/>
      <c r="Z614" s="2" t="s">
        <v>9824</v>
      </c>
      <c r="AA614" s="2" t="s">
        <v>9825</v>
      </c>
      <c r="AB614" s="2" t="s">
        <v>9813</v>
      </c>
      <c r="AC614" s="2" t="s">
        <v>9826</v>
      </c>
      <c r="AD614" s="2" t="s">
        <v>71</v>
      </c>
      <c r="AE614" s="2"/>
      <c r="AF614" s="2"/>
      <c r="AG614" s="2" t="s">
        <v>128</v>
      </c>
      <c r="AH614" s="2"/>
      <c r="AI614" s="2"/>
      <c r="AJ614" s="2"/>
      <c r="AK614" s="2"/>
      <c r="AL614" s="2"/>
      <c r="AM614" s="2" t="s">
        <v>104</v>
      </c>
      <c r="AN614" s="2" t="s">
        <v>9827</v>
      </c>
      <c r="AO614" s="2" t="s">
        <v>106</v>
      </c>
      <c r="AP614" s="2" t="s">
        <v>106</v>
      </c>
      <c r="AQ614" s="2" t="s">
        <v>132</v>
      </c>
      <c r="AR614" s="2" t="s">
        <v>107</v>
      </c>
    </row>
    <row r="615" customFormat="false" ht="15" hidden="false" customHeight="false" outlineLevel="0" collapsed="false">
      <c r="A615" s="2" t="s">
        <v>9828</v>
      </c>
      <c r="B615" s="2" t="s">
        <v>45</v>
      </c>
      <c r="C615" s="2" t="s">
        <v>9814</v>
      </c>
      <c r="D615" s="2" t="s">
        <v>78</v>
      </c>
      <c r="E615" s="2" t="s">
        <v>9829</v>
      </c>
      <c r="F615" s="2" t="s">
        <v>9830</v>
      </c>
      <c r="G615" s="2" t="s">
        <v>9831</v>
      </c>
      <c r="H615" s="2" t="s">
        <v>9832</v>
      </c>
      <c r="I615" s="2" t="s">
        <v>51</v>
      </c>
      <c r="J615" s="2" t="s">
        <v>52</v>
      </c>
      <c r="K615" s="2" t="s">
        <v>84</v>
      </c>
      <c r="L615" s="2" t="s">
        <v>9833</v>
      </c>
      <c r="M615" s="2" t="s">
        <v>9834</v>
      </c>
      <c r="N615" s="2" t="s">
        <v>2090</v>
      </c>
      <c r="O615" s="2" t="s">
        <v>2090</v>
      </c>
      <c r="P615" s="2" t="s">
        <v>2090</v>
      </c>
      <c r="Q615" s="2" t="s">
        <v>2686</v>
      </c>
      <c r="R615" s="2" t="s">
        <v>5273</v>
      </c>
      <c r="S615" s="2" t="s">
        <v>9835</v>
      </c>
      <c r="T615" s="2" t="s">
        <v>9836</v>
      </c>
      <c r="U615" s="2" t="s">
        <v>9837</v>
      </c>
      <c r="V615" s="2" t="s">
        <v>9838</v>
      </c>
      <c r="W615" s="2" t="s">
        <v>9836</v>
      </c>
      <c r="X615" s="2" t="s">
        <v>9839</v>
      </c>
      <c r="Y615" s="2"/>
      <c r="Z615" s="2" t="s">
        <v>9840</v>
      </c>
      <c r="AA615" s="2" t="s">
        <v>9841</v>
      </c>
      <c r="AB615" s="2" t="s">
        <v>9828</v>
      </c>
      <c r="AC615" s="2" t="s">
        <v>9842</v>
      </c>
      <c r="AD615" s="2" t="s">
        <v>71</v>
      </c>
      <c r="AE615" s="2"/>
      <c r="AF615" s="2"/>
      <c r="AG615" s="2"/>
      <c r="AH615" s="2"/>
      <c r="AI615" s="2"/>
      <c r="AJ615" s="2"/>
      <c r="AK615" s="2"/>
      <c r="AL615" s="2"/>
      <c r="AM615" s="2" t="s">
        <v>104</v>
      </c>
      <c r="AN615" s="2" t="s">
        <v>1707</v>
      </c>
      <c r="AO615" s="2" t="s">
        <v>73</v>
      </c>
      <c r="AP615" s="2" t="s">
        <v>74</v>
      </c>
      <c r="AQ615" s="2" t="s">
        <v>132</v>
      </c>
      <c r="AR615" s="2"/>
    </row>
    <row r="616" customFormat="false" ht="15" hidden="false" customHeight="false" outlineLevel="0" collapsed="false">
      <c r="A616" s="2" t="s">
        <v>9843</v>
      </c>
      <c r="B616" s="2" t="s">
        <v>278</v>
      </c>
      <c r="C616" s="2" t="s">
        <v>1707</v>
      </c>
      <c r="D616" s="2" t="s">
        <v>78</v>
      </c>
      <c r="E616" s="2" t="s">
        <v>9844</v>
      </c>
      <c r="F616" s="2" t="s">
        <v>9845</v>
      </c>
      <c r="G616" s="2" t="s">
        <v>9846</v>
      </c>
      <c r="H616" s="2"/>
      <c r="I616" s="2" t="s">
        <v>83</v>
      </c>
      <c r="J616" s="2" t="s">
        <v>52</v>
      </c>
      <c r="K616" s="2" t="s">
        <v>53</v>
      </c>
      <c r="L616" s="2" t="s">
        <v>9847</v>
      </c>
      <c r="M616" s="2" t="s">
        <v>9848</v>
      </c>
      <c r="N616" s="2" t="s">
        <v>104</v>
      </c>
      <c r="O616" s="2" t="s">
        <v>104</v>
      </c>
      <c r="P616" s="2" t="s">
        <v>442</v>
      </c>
      <c r="Q616" s="2" t="s">
        <v>9849</v>
      </c>
      <c r="R616" s="2" t="s">
        <v>1631</v>
      </c>
      <c r="S616" s="2" t="s">
        <v>9850</v>
      </c>
      <c r="T616" s="2" t="s">
        <v>9851</v>
      </c>
      <c r="U616" s="2" t="s">
        <v>9852</v>
      </c>
      <c r="V616" s="2" t="s">
        <v>9853</v>
      </c>
      <c r="W616" s="2"/>
      <c r="X616" s="2" t="s">
        <v>9854</v>
      </c>
      <c r="Y616" s="2" t="s">
        <v>9846</v>
      </c>
      <c r="Z616" s="2" t="s">
        <v>9855</v>
      </c>
      <c r="AA616" s="2" t="s">
        <v>9856</v>
      </c>
      <c r="AB616" s="2" t="s">
        <v>9843</v>
      </c>
      <c r="AC616" s="2" t="s">
        <v>9857</v>
      </c>
      <c r="AD616" s="2" t="s">
        <v>71</v>
      </c>
      <c r="AE616" s="2"/>
      <c r="AF616" s="2"/>
      <c r="AG616" s="2" t="s">
        <v>103</v>
      </c>
      <c r="AH616" s="2"/>
      <c r="AI616" s="2"/>
      <c r="AJ616" s="2"/>
      <c r="AK616" s="2"/>
      <c r="AL616" s="2"/>
      <c r="AM616" s="2" t="s">
        <v>104</v>
      </c>
      <c r="AN616" s="2" t="s">
        <v>8849</v>
      </c>
      <c r="AO616" s="2" t="s">
        <v>106</v>
      </c>
      <c r="AP616" s="2" t="s">
        <v>74</v>
      </c>
      <c r="AQ616" s="2" t="s">
        <v>132</v>
      </c>
      <c r="AR616" s="2"/>
    </row>
    <row r="617" customFormat="false" ht="15" hidden="false" customHeight="false" outlineLevel="0" collapsed="false">
      <c r="A617" s="2" t="s">
        <v>9858</v>
      </c>
      <c r="B617" s="2" t="s">
        <v>1415</v>
      </c>
      <c r="C617" s="2" t="s">
        <v>9859</v>
      </c>
      <c r="D617" s="2" t="s">
        <v>78</v>
      </c>
      <c r="E617" s="2" t="s">
        <v>9860</v>
      </c>
      <c r="F617" s="2" t="s">
        <v>9860</v>
      </c>
      <c r="G617" s="2" t="s">
        <v>9861</v>
      </c>
      <c r="H617" s="2" t="s">
        <v>9862</v>
      </c>
      <c r="I617" s="2" t="s">
        <v>51</v>
      </c>
      <c r="J617" s="2" t="s">
        <v>52</v>
      </c>
      <c r="K617" s="2" t="s">
        <v>1031</v>
      </c>
      <c r="L617" s="2" t="s">
        <v>9863</v>
      </c>
      <c r="M617" s="2" t="s">
        <v>9864</v>
      </c>
      <c r="N617" s="2" t="s">
        <v>9865</v>
      </c>
      <c r="O617" s="2" t="s">
        <v>2542</v>
      </c>
      <c r="P617" s="2" t="s">
        <v>2542</v>
      </c>
      <c r="Q617" s="2" t="s">
        <v>9866</v>
      </c>
      <c r="R617" s="2" t="s">
        <v>329</v>
      </c>
      <c r="S617" s="2" t="s">
        <v>9867</v>
      </c>
      <c r="T617" s="2" t="s">
        <v>9868</v>
      </c>
      <c r="U617" s="2" t="s">
        <v>9869</v>
      </c>
      <c r="V617" s="2" t="s">
        <v>9870</v>
      </c>
      <c r="W617" s="2" t="s">
        <v>9868</v>
      </c>
      <c r="X617" s="2" t="s">
        <v>9869</v>
      </c>
      <c r="Y617" s="2" t="s">
        <v>9871</v>
      </c>
      <c r="Z617" s="2" t="s">
        <v>9872</v>
      </c>
      <c r="AA617" s="2" t="s">
        <v>9873</v>
      </c>
      <c r="AB617" s="2" t="s">
        <v>9858</v>
      </c>
      <c r="AC617" s="2" t="s">
        <v>9874</v>
      </c>
      <c r="AD617" s="2" t="s">
        <v>71</v>
      </c>
      <c r="AE617" s="2"/>
      <c r="AF617" s="2"/>
      <c r="AG617" s="2" t="s">
        <v>663</v>
      </c>
      <c r="AH617" s="2" t="s">
        <v>253</v>
      </c>
      <c r="AI617" s="2"/>
      <c r="AJ617" s="2"/>
      <c r="AK617" s="2" t="s">
        <v>9875</v>
      </c>
      <c r="AL617" s="2" t="s">
        <v>9876</v>
      </c>
      <c r="AM617" s="2" t="s">
        <v>72</v>
      </c>
      <c r="AN617" s="2"/>
      <c r="AO617" s="2" t="s">
        <v>156</v>
      </c>
      <c r="AP617" s="2" t="s">
        <v>74</v>
      </c>
      <c r="AQ617" s="2" t="s">
        <v>107</v>
      </c>
      <c r="AR617" s="2" t="s">
        <v>107</v>
      </c>
    </row>
    <row r="618" customFormat="false" ht="15" hidden="false" customHeight="false" outlineLevel="0" collapsed="false">
      <c r="A618" s="2" t="s">
        <v>9877</v>
      </c>
      <c r="B618" s="2" t="s">
        <v>1415</v>
      </c>
      <c r="C618" s="2" t="s">
        <v>9878</v>
      </c>
      <c r="D618" s="2" t="s">
        <v>78</v>
      </c>
      <c r="E618" s="2" t="s">
        <v>9879</v>
      </c>
      <c r="F618" s="2" t="s">
        <v>9880</v>
      </c>
      <c r="G618" s="2" t="s">
        <v>9881</v>
      </c>
      <c r="H618" s="2" t="s">
        <v>9882</v>
      </c>
      <c r="I618" s="2" t="s">
        <v>51</v>
      </c>
      <c r="J618" s="2" t="s">
        <v>52</v>
      </c>
      <c r="K618" s="2" t="s">
        <v>53</v>
      </c>
      <c r="L618" s="2" t="s">
        <v>9883</v>
      </c>
      <c r="M618" s="2" t="s">
        <v>9884</v>
      </c>
      <c r="N618" s="2" t="s">
        <v>1300</v>
      </c>
      <c r="O618" s="2" t="s">
        <v>58</v>
      </c>
      <c r="P618" s="2" t="s">
        <v>190</v>
      </c>
      <c r="Q618" s="2" t="s">
        <v>3578</v>
      </c>
      <c r="R618" s="2" t="s">
        <v>2133</v>
      </c>
      <c r="S618" s="2" t="s">
        <v>9885</v>
      </c>
      <c r="T618" s="2" t="s">
        <v>81</v>
      </c>
      <c r="U618" s="2" t="s">
        <v>81</v>
      </c>
      <c r="V618" s="2" t="s">
        <v>9886</v>
      </c>
      <c r="W618" s="2" t="s">
        <v>9887</v>
      </c>
      <c r="X618" s="2" t="s">
        <v>9888</v>
      </c>
      <c r="Y618" s="2" t="s">
        <v>81</v>
      </c>
      <c r="Z618" s="2" t="s">
        <v>5443</v>
      </c>
      <c r="AA618" s="2" t="s">
        <v>9889</v>
      </c>
      <c r="AB618" s="2" t="s">
        <v>9877</v>
      </c>
      <c r="AC618" s="2" t="s">
        <v>9890</v>
      </c>
      <c r="AD618" s="2" t="s">
        <v>71</v>
      </c>
      <c r="AE618" s="2"/>
      <c r="AF618" s="2"/>
      <c r="AG618" s="2" t="s">
        <v>128</v>
      </c>
      <c r="AH618" s="2" t="s">
        <v>178</v>
      </c>
      <c r="AI618" s="2" t="s">
        <v>9891</v>
      </c>
      <c r="AJ618" s="2" t="s">
        <v>9892</v>
      </c>
      <c r="AK618" s="2"/>
      <c r="AL618" s="2"/>
      <c r="AM618" s="2" t="s">
        <v>72</v>
      </c>
      <c r="AN618" s="2"/>
      <c r="AO618" s="2"/>
      <c r="AP618" s="2" t="s">
        <v>106</v>
      </c>
      <c r="AQ618" s="2"/>
      <c r="AR618" s="2" t="s">
        <v>107</v>
      </c>
    </row>
    <row r="619" customFormat="false" ht="15" hidden="false" customHeight="false" outlineLevel="0" collapsed="false">
      <c r="A619" s="2" t="s">
        <v>9893</v>
      </c>
      <c r="B619" s="2" t="s">
        <v>278</v>
      </c>
      <c r="C619" s="2" t="s">
        <v>9487</v>
      </c>
      <c r="D619" s="2" t="s">
        <v>78</v>
      </c>
      <c r="E619" s="2" t="s">
        <v>9894</v>
      </c>
      <c r="F619" s="2" t="s">
        <v>9895</v>
      </c>
      <c r="G619" s="2" t="s">
        <v>9896</v>
      </c>
      <c r="H619" s="2" t="s">
        <v>9897</v>
      </c>
      <c r="I619" s="2" t="s">
        <v>83</v>
      </c>
      <c r="J619" s="2" t="s">
        <v>52</v>
      </c>
      <c r="K619" s="2" t="s">
        <v>53</v>
      </c>
      <c r="L619" s="2" t="s">
        <v>9898</v>
      </c>
      <c r="M619" s="2" t="s">
        <v>9899</v>
      </c>
      <c r="N619" s="2" t="s">
        <v>9900</v>
      </c>
      <c r="O619" s="2" t="s">
        <v>287</v>
      </c>
      <c r="P619" s="2" t="s">
        <v>87</v>
      </c>
      <c r="Q619" s="2" t="s">
        <v>1522</v>
      </c>
      <c r="R619" s="2" t="s">
        <v>242</v>
      </c>
      <c r="S619" s="2" t="s">
        <v>9901</v>
      </c>
      <c r="T619" s="2" t="s">
        <v>9902</v>
      </c>
      <c r="U619" s="2" t="s">
        <v>9903</v>
      </c>
      <c r="V619" s="2" t="s">
        <v>9904</v>
      </c>
      <c r="W619" s="2" t="s">
        <v>9905</v>
      </c>
      <c r="X619" s="2" t="s">
        <v>9906</v>
      </c>
      <c r="Y619" s="2" t="s">
        <v>9896</v>
      </c>
      <c r="Z619" s="2" t="s">
        <v>9907</v>
      </c>
      <c r="AA619" s="2" t="s">
        <v>9908</v>
      </c>
      <c r="AB619" s="2" t="s">
        <v>9893</v>
      </c>
      <c r="AC619" s="2" t="s">
        <v>9909</v>
      </c>
      <c r="AD619" s="2" t="s">
        <v>71</v>
      </c>
      <c r="AE619" s="2"/>
      <c r="AF619" s="2"/>
      <c r="AG619" s="2" t="s">
        <v>663</v>
      </c>
      <c r="AH619" s="2"/>
      <c r="AI619" s="2"/>
      <c r="AJ619" s="2"/>
      <c r="AK619" s="2"/>
      <c r="AL619" s="2"/>
      <c r="AM619" s="2" t="s">
        <v>72</v>
      </c>
      <c r="AN619" s="2"/>
      <c r="AO619" s="2" t="s">
        <v>106</v>
      </c>
      <c r="AP619" s="2" t="s">
        <v>106</v>
      </c>
      <c r="AQ619" s="2" t="s">
        <v>132</v>
      </c>
      <c r="AR619" s="2" t="s">
        <v>132</v>
      </c>
    </row>
    <row r="620" customFormat="false" ht="15" hidden="false" customHeight="false" outlineLevel="0" collapsed="false">
      <c r="A620" s="2" t="s">
        <v>9910</v>
      </c>
      <c r="B620" s="2" t="s">
        <v>1415</v>
      </c>
      <c r="C620" s="2" t="s">
        <v>9911</v>
      </c>
      <c r="D620" s="2" t="s">
        <v>78</v>
      </c>
      <c r="E620" s="2" t="s">
        <v>9912</v>
      </c>
      <c r="F620" s="2" t="s">
        <v>9913</v>
      </c>
      <c r="G620" s="2" t="s">
        <v>9914</v>
      </c>
      <c r="H620" s="2" t="s">
        <v>9915</v>
      </c>
      <c r="I620" s="2" t="s">
        <v>51</v>
      </c>
      <c r="J620" s="2" t="s">
        <v>52</v>
      </c>
      <c r="K620" s="2" t="s">
        <v>53</v>
      </c>
      <c r="L620" s="2" t="s">
        <v>9916</v>
      </c>
      <c r="M620" s="2" t="s">
        <v>9917</v>
      </c>
      <c r="N620" s="2" t="s">
        <v>9918</v>
      </c>
      <c r="O620" s="2" t="s">
        <v>191</v>
      </c>
      <c r="P620" s="2" t="s">
        <v>117</v>
      </c>
      <c r="Q620" s="2" t="s">
        <v>9919</v>
      </c>
      <c r="R620" s="2" t="s">
        <v>145</v>
      </c>
      <c r="S620" s="2" t="s">
        <v>9920</v>
      </c>
      <c r="T620" s="2" t="s">
        <v>9921</v>
      </c>
      <c r="U620" s="2" t="s">
        <v>9922</v>
      </c>
      <c r="V620" s="2" t="s">
        <v>9923</v>
      </c>
      <c r="W620" s="2" t="s">
        <v>9924</v>
      </c>
      <c r="X620" s="2" t="s">
        <v>9925</v>
      </c>
      <c r="Y620" s="2" t="s">
        <v>9914</v>
      </c>
      <c r="Z620" s="2" t="s">
        <v>9926</v>
      </c>
      <c r="AA620" s="2" t="s">
        <v>9927</v>
      </c>
      <c r="AB620" s="2" t="s">
        <v>9910</v>
      </c>
      <c r="AC620" s="2" t="s">
        <v>9928</v>
      </c>
      <c r="AD620" s="2" t="s">
        <v>71</v>
      </c>
      <c r="AE620" s="2"/>
      <c r="AF620" s="2"/>
      <c r="AG620" s="2" t="s">
        <v>154</v>
      </c>
      <c r="AH620" s="2"/>
      <c r="AI620" s="2"/>
      <c r="AJ620" s="2"/>
      <c r="AK620" s="2"/>
      <c r="AL620" s="2"/>
      <c r="AM620" s="2" t="s">
        <v>72</v>
      </c>
      <c r="AN620" s="2"/>
      <c r="AO620" s="2" t="s">
        <v>73</v>
      </c>
      <c r="AP620" s="2" t="s">
        <v>156</v>
      </c>
      <c r="AQ620" s="2" t="s">
        <v>107</v>
      </c>
      <c r="AR620" s="2" t="s">
        <v>107</v>
      </c>
    </row>
    <row r="621" customFormat="false" ht="15" hidden="false" customHeight="false" outlineLevel="0" collapsed="false">
      <c r="A621" s="2" t="s">
        <v>9929</v>
      </c>
      <c r="B621" s="2" t="s">
        <v>278</v>
      </c>
      <c r="C621" s="2" t="s">
        <v>9930</v>
      </c>
      <c r="D621" s="2" t="s">
        <v>78</v>
      </c>
      <c r="E621" s="2" t="s">
        <v>9931</v>
      </c>
      <c r="F621" s="2" t="s">
        <v>9932</v>
      </c>
      <c r="G621" s="2" t="s">
        <v>9933</v>
      </c>
      <c r="H621" s="2"/>
      <c r="I621" s="2" t="s">
        <v>83</v>
      </c>
      <c r="J621" s="2" t="s">
        <v>52</v>
      </c>
      <c r="K621" s="2" t="s">
        <v>53</v>
      </c>
      <c r="L621" s="2" t="s">
        <v>3162</v>
      </c>
      <c r="M621" s="2" t="s">
        <v>9934</v>
      </c>
      <c r="N621" s="2" t="s">
        <v>310</v>
      </c>
      <c r="O621" s="2" t="s">
        <v>117</v>
      </c>
      <c r="P621" s="2" t="s">
        <v>2090</v>
      </c>
      <c r="Q621" s="2" t="s">
        <v>387</v>
      </c>
      <c r="R621" s="2" t="s">
        <v>145</v>
      </c>
      <c r="S621" s="2" t="s">
        <v>9935</v>
      </c>
      <c r="T621" s="2" t="s">
        <v>9936</v>
      </c>
      <c r="U621" s="2" t="s">
        <v>9937</v>
      </c>
      <c r="V621" s="2" t="s">
        <v>9938</v>
      </c>
      <c r="W621" s="2" t="s">
        <v>9939</v>
      </c>
      <c r="X621" s="2" t="s">
        <v>9940</v>
      </c>
      <c r="Y621" s="2"/>
      <c r="Z621" s="2" t="s">
        <v>9941</v>
      </c>
      <c r="AA621" s="2" t="s">
        <v>9942</v>
      </c>
      <c r="AB621" s="2" t="s">
        <v>9929</v>
      </c>
      <c r="AC621" s="2" t="s">
        <v>9943</v>
      </c>
      <c r="AD621" s="2" t="s">
        <v>100</v>
      </c>
      <c r="AE621" s="2" t="s">
        <v>9944</v>
      </c>
      <c r="AF621" s="2" t="s">
        <v>9945</v>
      </c>
      <c r="AG621" s="2" t="s">
        <v>154</v>
      </c>
      <c r="AH621" s="2"/>
      <c r="AI621" s="2"/>
      <c r="AJ621" s="2"/>
      <c r="AK621" s="2"/>
      <c r="AL621" s="2"/>
      <c r="AM621" s="2" t="s">
        <v>104</v>
      </c>
      <c r="AN621" s="2" t="s">
        <v>9946</v>
      </c>
      <c r="AO621" s="2" t="s">
        <v>106</v>
      </c>
      <c r="AP621" s="2" t="s">
        <v>74</v>
      </c>
      <c r="AQ621" s="2" t="s">
        <v>132</v>
      </c>
      <c r="AR621" s="2"/>
    </row>
    <row r="622" customFormat="false" ht="15" hidden="false" customHeight="false" outlineLevel="0" collapsed="false">
      <c r="A622" s="2" t="s">
        <v>9947</v>
      </c>
      <c r="B622" s="2" t="s">
        <v>1415</v>
      </c>
      <c r="C622" s="2" t="s">
        <v>9930</v>
      </c>
      <c r="D622" s="2" t="s">
        <v>78</v>
      </c>
      <c r="E622" s="2" t="s">
        <v>9948</v>
      </c>
      <c r="F622" s="2" t="s">
        <v>9949</v>
      </c>
      <c r="G622" s="2" t="s">
        <v>81</v>
      </c>
      <c r="H622" s="2" t="s">
        <v>9950</v>
      </c>
      <c r="I622" s="2" t="s">
        <v>51</v>
      </c>
      <c r="J622" s="2" t="s">
        <v>52</v>
      </c>
      <c r="K622" s="2" t="s">
        <v>84</v>
      </c>
      <c r="L622" s="2" t="s">
        <v>9951</v>
      </c>
      <c r="M622" s="2" t="s">
        <v>9952</v>
      </c>
      <c r="N622" s="2" t="s">
        <v>239</v>
      </c>
      <c r="O622" s="2" t="s">
        <v>239</v>
      </c>
      <c r="P622" s="2" t="s">
        <v>515</v>
      </c>
      <c r="Q622" s="2" t="s">
        <v>1198</v>
      </c>
      <c r="R622" s="2" t="s">
        <v>242</v>
      </c>
      <c r="S622" s="2" t="s">
        <v>9953</v>
      </c>
      <c r="T622" s="2" t="s">
        <v>9954</v>
      </c>
      <c r="U622" s="2" t="s">
        <v>9955</v>
      </c>
      <c r="V622" s="2" t="s">
        <v>9956</v>
      </c>
      <c r="W622" s="2" t="s">
        <v>9957</v>
      </c>
      <c r="X622" s="2" t="s">
        <v>9958</v>
      </c>
      <c r="Y622" s="2" t="s">
        <v>9958</v>
      </c>
      <c r="Z622" s="2" t="s">
        <v>9959</v>
      </c>
      <c r="AA622" s="2" t="s">
        <v>9960</v>
      </c>
      <c r="AB622" s="2" t="s">
        <v>9947</v>
      </c>
      <c r="AC622" s="2" t="s">
        <v>9961</v>
      </c>
      <c r="AD622" s="2" t="s">
        <v>71</v>
      </c>
      <c r="AE622" s="2"/>
      <c r="AF622" s="2"/>
      <c r="AG622" s="2" t="s">
        <v>663</v>
      </c>
      <c r="AH622" s="2"/>
      <c r="AI622" s="2"/>
      <c r="AJ622" s="2"/>
      <c r="AK622" s="2"/>
      <c r="AL622" s="2"/>
      <c r="AM622" s="2" t="s">
        <v>104</v>
      </c>
      <c r="AN622" s="2" t="s">
        <v>3374</v>
      </c>
      <c r="AO622" s="2" t="s">
        <v>106</v>
      </c>
      <c r="AP622" s="2" t="s">
        <v>106</v>
      </c>
      <c r="AQ622" s="2" t="s">
        <v>132</v>
      </c>
      <c r="AR622" s="2" t="s">
        <v>107</v>
      </c>
    </row>
    <row r="623" customFormat="false" ht="15" hidden="false" customHeight="false" outlineLevel="0" collapsed="false">
      <c r="A623" s="2" t="s">
        <v>9962</v>
      </c>
      <c r="B623" s="2" t="s">
        <v>45</v>
      </c>
      <c r="C623" s="2" t="s">
        <v>9963</v>
      </c>
      <c r="D623" s="2" t="s">
        <v>78</v>
      </c>
      <c r="E623" s="2" t="s">
        <v>9964</v>
      </c>
      <c r="F623" s="2" t="s">
        <v>9965</v>
      </c>
      <c r="G623" s="2" t="s">
        <v>9966</v>
      </c>
      <c r="H623" s="2" t="s">
        <v>9967</v>
      </c>
      <c r="I623" s="2" t="s">
        <v>83</v>
      </c>
      <c r="J623" s="2" t="s">
        <v>52</v>
      </c>
      <c r="K623" s="2" t="s">
        <v>9968</v>
      </c>
      <c r="L623" s="2" t="s">
        <v>9969</v>
      </c>
      <c r="M623" s="2" t="s">
        <v>9970</v>
      </c>
      <c r="N623" s="2" t="s">
        <v>9971</v>
      </c>
      <c r="O623" s="2" t="s">
        <v>142</v>
      </c>
      <c r="P623" s="2" t="s">
        <v>733</v>
      </c>
      <c r="Q623" s="2" t="s">
        <v>3510</v>
      </c>
      <c r="R623" s="2" t="s">
        <v>329</v>
      </c>
      <c r="S623" s="2" t="s">
        <v>9972</v>
      </c>
      <c r="T623" s="2" t="s">
        <v>9973</v>
      </c>
      <c r="U623" s="2" t="s">
        <v>9966</v>
      </c>
      <c r="V623" s="2" t="s">
        <v>9974</v>
      </c>
      <c r="W623" s="2" t="s">
        <v>9975</v>
      </c>
      <c r="X623" s="2" t="s">
        <v>9976</v>
      </c>
      <c r="Y623" s="2"/>
      <c r="Z623" s="2"/>
      <c r="AA623" s="2" t="s">
        <v>9977</v>
      </c>
      <c r="AB623" s="2" t="s">
        <v>9962</v>
      </c>
      <c r="AC623" s="2" t="s">
        <v>9978</v>
      </c>
      <c r="AD623" s="2" t="s">
        <v>71</v>
      </c>
      <c r="AE623" s="2"/>
      <c r="AF623" s="2"/>
      <c r="AG623" s="2" t="s">
        <v>298</v>
      </c>
      <c r="AH623" s="2"/>
      <c r="AI623" s="2"/>
      <c r="AJ623" s="2"/>
      <c r="AK623" s="2"/>
      <c r="AL623" s="2"/>
      <c r="AM623" s="2" t="s">
        <v>72</v>
      </c>
      <c r="AN623" s="2"/>
      <c r="AO623" s="2" t="s">
        <v>106</v>
      </c>
      <c r="AP623" s="2" t="s">
        <v>74</v>
      </c>
      <c r="AQ623" s="2" t="s">
        <v>132</v>
      </c>
      <c r="AR623" s="2"/>
    </row>
    <row r="624" customFormat="false" ht="15" hidden="false" customHeight="false" outlineLevel="0" collapsed="false">
      <c r="A624" s="2" t="s">
        <v>9979</v>
      </c>
      <c r="B624" s="2" t="s">
        <v>109</v>
      </c>
      <c r="C624" s="2" t="s">
        <v>9980</v>
      </c>
      <c r="D624" s="2" t="s">
        <v>78</v>
      </c>
      <c r="E624" s="2" t="s">
        <v>9981</v>
      </c>
      <c r="F624" s="2" t="s">
        <v>9982</v>
      </c>
      <c r="G624" s="2"/>
      <c r="H624" s="2"/>
      <c r="I624" s="2" t="s">
        <v>51</v>
      </c>
      <c r="J624" s="2" t="s">
        <v>52</v>
      </c>
      <c r="K624" s="2" t="s">
        <v>53</v>
      </c>
      <c r="L624" s="2" t="s">
        <v>9983</v>
      </c>
      <c r="M624" s="2" t="s">
        <v>9984</v>
      </c>
      <c r="N624" s="2" t="s">
        <v>9985</v>
      </c>
      <c r="O624" s="2" t="s">
        <v>573</v>
      </c>
      <c r="P624" s="2" t="s">
        <v>311</v>
      </c>
      <c r="Q624" s="2" t="s">
        <v>3293</v>
      </c>
      <c r="R624" s="2" t="s">
        <v>60</v>
      </c>
      <c r="S624" s="2" t="s">
        <v>9986</v>
      </c>
      <c r="T624" s="2" t="s">
        <v>9987</v>
      </c>
      <c r="U624" s="2" t="s">
        <v>9988</v>
      </c>
      <c r="V624" s="2" t="s">
        <v>9989</v>
      </c>
      <c r="W624" s="2"/>
      <c r="X624" s="2" t="s">
        <v>9990</v>
      </c>
      <c r="Y624" s="2"/>
      <c r="Z624" s="2"/>
      <c r="AA624" s="2" t="s">
        <v>9991</v>
      </c>
      <c r="AB624" s="2" t="s">
        <v>9979</v>
      </c>
      <c r="AC624" s="2" t="s">
        <v>9992</v>
      </c>
      <c r="AD624" s="2" t="s">
        <v>71</v>
      </c>
      <c r="AE624" s="2"/>
      <c r="AF624" s="2"/>
      <c r="AG624" s="2" t="s">
        <v>154</v>
      </c>
      <c r="AH624" s="2"/>
      <c r="AI624" s="2"/>
      <c r="AJ624" s="2"/>
      <c r="AK624" s="2"/>
      <c r="AL624" s="2"/>
      <c r="AM624" s="2" t="s">
        <v>72</v>
      </c>
      <c r="AN624" s="2"/>
      <c r="AO624" s="2" t="s">
        <v>106</v>
      </c>
      <c r="AP624" s="2" t="s">
        <v>74</v>
      </c>
      <c r="AQ624" s="2" t="s">
        <v>107</v>
      </c>
      <c r="AR624" s="2"/>
    </row>
    <row r="625" customFormat="false" ht="15" hidden="false" customHeight="false" outlineLevel="0" collapsed="false">
      <c r="A625" s="2" t="s">
        <v>9993</v>
      </c>
      <c r="B625" s="2" t="s">
        <v>278</v>
      </c>
      <c r="C625" s="2" t="s">
        <v>9732</v>
      </c>
      <c r="D625" s="2" t="s">
        <v>78</v>
      </c>
      <c r="E625" s="2" t="s">
        <v>9994</v>
      </c>
      <c r="F625" s="2" t="s">
        <v>9995</v>
      </c>
      <c r="G625" s="2"/>
      <c r="H625" s="2"/>
      <c r="I625" s="2" t="s">
        <v>51</v>
      </c>
      <c r="J625" s="2" t="s">
        <v>52</v>
      </c>
      <c r="K625" s="2" t="s">
        <v>1031</v>
      </c>
      <c r="L625" s="2" t="s">
        <v>9996</v>
      </c>
      <c r="M625" s="2" t="s">
        <v>9997</v>
      </c>
      <c r="N625" s="2" t="s">
        <v>1175</v>
      </c>
      <c r="O625" s="2" t="s">
        <v>190</v>
      </c>
      <c r="P625" s="2" t="s">
        <v>57</v>
      </c>
      <c r="Q625" s="2" t="s">
        <v>3980</v>
      </c>
      <c r="R625" s="2" t="s">
        <v>350</v>
      </c>
      <c r="S625" s="2" t="s">
        <v>9998</v>
      </c>
      <c r="T625" s="2" t="s">
        <v>9999</v>
      </c>
      <c r="U625" s="2" t="s">
        <v>10000</v>
      </c>
      <c r="V625" s="2" t="s">
        <v>10001</v>
      </c>
      <c r="W625" s="2"/>
      <c r="X625" s="2" t="s">
        <v>10002</v>
      </c>
      <c r="Y625" s="2"/>
      <c r="Z625" s="2" t="s">
        <v>10003</v>
      </c>
      <c r="AA625" s="2" t="s">
        <v>10004</v>
      </c>
      <c r="AB625" s="2" t="s">
        <v>9993</v>
      </c>
      <c r="AC625" s="2" t="s">
        <v>10005</v>
      </c>
      <c r="AD625" s="2" t="s">
        <v>71</v>
      </c>
      <c r="AE625" s="2"/>
      <c r="AF625" s="2"/>
      <c r="AG625" s="2" t="s">
        <v>298</v>
      </c>
      <c r="AH625" s="2"/>
      <c r="AI625" s="2"/>
      <c r="AJ625" s="2"/>
      <c r="AK625" s="2"/>
      <c r="AL625" s="2"/>
      <c r="AM625" s="2" t="s">
        <v>72</v>
      </c>
      <c r="AN625" s="2"/>
      <c r="AO625" s="2" t="s">
        <v>106</v>
      </c>
      <c r="AP625" s="2"/>
      <c r="AQ625" s="2" t="s">
        <v>107</v>
      </c>
      <c r="AR625" s="2"/>
    </row>
    <row r="626" customFormat="false" ht="15" hidden="false" customHeight="false" outlineLevel="0" collapsed="false">
      <c r="A626" s="2" t="s">
        <v>10006</v>
      </c>
      <c r="B626" s="2" t="s">
        <v>1415</v>
      </c>
      <c r="C626" s="2" t="s">
        <v>9732</v>
      </c>
      <c r="D626" s="2" t="s">
        <v>78</v>
      </c>
      <c r="E626" s="2" t="s">
        <v>10007</v>
      </c>
      <c r="F626" s="2" t="s">
        <v>974</v>
      </c>
      <c r="G626" s="2"/>
      <c r="H626" s="2" t="s">
        <v>10008</v>
      </c>
      <c r="I626" s="2" t="s">
        <v>51</v>
      </c>
      <c r="J626" s="2" t="s">
        <v>52</v>
      </c>
      <c r="K626" s="2" t="s">
        <v>10009</v>
      </c>
      <c r="L626" s="2" t="s">
        <v>8529</v>
      </c>
      <c r="M626" s="2" t="s">
        <v>10010</v>
      </c>
      <c r="N626" s="2" t="s">
        <v>116</v>
      </c>
      <c r="O626" s="2" t="s">
        <v>116</v>
      </c>
      <c r="P626" s="2" t="s">
        <v>1300</v>
      </c>
      <c r="Q626" s="2" t="s">
        <v>10011</v>
      </c>
      <c r="R626" s="2" t="s">
        <v>10011</v>
      </c>
      <c r="S626" s="2" t="s">
        <v>10012</v>
      </c>
      <c r="T626" s="2" t="s">
        <v>10013</v>
      </c>
      <c r="U626" s="2" t="s">
        <v>10014</v>
      </c>
      <c r="V626" s="2" t="s">
        <v>10015</v>
      </c>
      <c r="W626" s="2"/>
      <c r="X626" s="2" t="s">
        <v>10016</v>
      </c>
      <c r="Y626" s="2"/>
      <c r="Z626" s="2" t="s">
        <v>10017</v>
      </c>
      <c r="AA626" s="2" t="s">
        <v>10018</v>
      </c>
      <c r="AB626" s="2" t="s">
        <v>10006</v>
      </c>
      <c r="AC626" s="2" t="s">
        <v>10019</v>
      </c>
      <c r="AD626" s="2" t="s">
        <v>71</v>
      </c>
      <c r="AE626" s="2"/>
      <c r="AF626" s="2"/>
      <c r="AG626" s="2" t="s">
        <v>298</v>
      </c>
      <c r="AH626" s="2"/>
      <c r="AI626" s="2"/>
      <c r="AJ626" s="2"/>
      <c r="AK626" s="2"/>
      <c r="AL626" s="2"/>
      <c r="AM626" s="2" t="s">
        <v>72</v>
      </c>
      <c r="AN626" s="2"/>
      <c r="AO626" s="2" t="s">
        <v>106</v>
      </c>
      <c r="AP626" s="2"/>
      <c r="AQ626" s="2"/>
      <c r="AR626" s="2"/>
    </row>
    <row r="627" customFormat="false" ht="15" hidden="false" customHeight="false" outlineLevel="0" collapsed="false">
      <c r="A627" s="2" t="s">
        <v>10020</v>
      </c>
      <c r="B627" s="2" t="s">
        <v>278</v>
      </c>
      <c r="C627" s="2" t="s">
        <v>9812</v>
      </c>
      <c r="D627" s="2" t="s">
        <v>78</v>
      </c>
      <c r="E627" s="2" t="s">
        <v>10021</v>
      </c>
      <c r="F627" s="2" t="s">
        <v>10022</v>
      </c>
      <c r="G627" s="2" t="s">
        <v>10023</v>
      </c>
      <c r="H627" s="2" t="s">
        <v>10024</v>
      </c>
      <c r="I627" s="2" t="s">
        <v>51</v>
      </c>
      <c r="J627" s="2" t="s">
        <v>52</v>
      </c>
      <c r="K627" s="2" t="s">
        <v>10025</v>
      </c>
      <c r="L627" s="2" t="s">
        <v>10026</v>
      </c>
      <c r="M627" s="2" t="s">
        <v>10027</v>
      </c>
      <c r="N627" s="2" t="s">
        <v>2188</v>
      </c>
      <c r="O627" s="2" t="s">
        <v>1449</v>
      </c>
      <c r="P627" s="2" t="s">
        <v>573</v>
      </c>
      <c r="Q627" s="2" t="s">
        <v>9110</v>
      </c>
      <c r="R627" s="2" t="s">
        <v>9111</v>
      </c>
      <c r="S627" s="2" t="s">
        <v>10028</v>
      </c>
      <c r="T627" s="2" t="s">
        <v>10029</v>
      </c>
      <c r="U627" s="2" t="s">
        <v>10023</v>
      </c>
      <c r="V627" s="2" t="s">
        <v>10030</v>
      </c>
      <c r="W627" s="2" t="s">
        <v>10031</v>
      </c>
      <c r="X627" s="2" t="s">
        <v>10032</v>
      </c>
      <c r="Y627" s="2"/>
      <c r="Z627" s="2" t="s">
        <v>10033</v>
      </c>
      <c r="AA627" s="2" t="s">
        <v>10034</v>
      </c>
      <c r="AB627" s="2" t="s">
        <v>10020</v>
      </c>
      <c r="AC627" s="2" t="s">
        <v>10035</v>
      </c>
      <c r="AD627" s="2" t="s">
        <v>71</v>
      </c>
      <c r="AE627" s="2"/>
      <c r="AF627" s="2"/>
      <c r="AG627" s="2" t="s">
        <v>298</v>
      </c>
      <c r="AH627" s="2"/>
      <c r="AI627" s="2"/>
      <c r="AJ627" s="2"/>
      <c r="AK627" s="2"/>
      <c r="AL627" s="2"/>
      <c r="AM627" s="2" t="s">
        <v>72</v>
      </c>
      <c r="AN627" s="2"/>
      <c r="AO627" s="2" t="s">
        <v>73</v>
      </c>
      <c r="AP627" s="2" t="s">
        <v>106</v>
      </c>
      <c r="AQ627" s="2" t="s">
        <v>132</v>
      </c>
      <c r="AR627" s="2" t="s">
        <v>132</v>
      </c>
    </row>
    <row r="628" customFormat="false" ht="15" hidden="false" customHeight="false" outlineLevel="0" collapsed="false">
      <c r="A628" s="2" t="s">
        <v>10036</v>
      </c>
      <c r="B628" s="2" t="s">
        <v>278</v>
      </c>
      <c r="C628" s="2" t="s">
        <v>10037</v>
      </c>
      <c r="D628" s="2" t="s">
        <v>78</v>
      </c>
      <c r="E628" s="2" t="s">
        <v>10038</v>
      </c>
      <c r="F628" s="2" t="s">
        <v>10039</v>
      </c>
      <c r="G628" s="2"/>
      <c r="H628" s="2" t="s">
        <v>10040</v>
      </c>
      <c r="I628" s="2" t="s">
        <v>83</v>
      </c>
      <c r="J628" s="2" t="s">
        <v>52</v>
      </c>
      <c r="K628" s="2" t="s">
        <v>53</v>
      </c>
      <c r="L628" s="2" t="s">
        <v>3033</v>
      </c>
      <c r="M628" s="2" t="s">
        <v>10041</v>
      </c>
      <c r="N628" s="2" t="s">
        <v>261</v>
      </c>
      <c r="O628" s="2" t="s">
        <v>573</v>
      </c>
      <c r="P628" s="2" t="s">
        <v>311</v>
      </c>
      <c r="Q628" s="2" t="s">
        <v>192</v>
      </c>
      <c r="R628" s="2" t="s">
        <v>193</v>
      </c>
      <c r="S628" s="2" t="s">
        <v>10042</v>
      </c>
      <c r="T628" s="2" t="s">
        <v>10043</v>
      </c>
      <c r="U628" s="2" t="s">
        <v>10044</v>
      </c>
      <c r="V628" s="2" t="s">
        <v>10045</v>
      </c>
      <c r="W628" s="2" t="s">
        <v>10046</v>
      </c>
      <c r="X628" s="2" t="s">
        <v>10047</v>
      </c>
      <c r="Y628" s="2" t="s">
        <v>10048</v>
      </c>
      <c r="Z628" s="2" t="s">
        <v>10049</v>
      </c>
      <c r="AA628" s="2" t="s">
        <v>10050</v>
      </c>
      <c r="AB628" s="2" t="s">
        <v>10036</v>
      </c>
      <c r="AC628" s="2" t="s">
        <v>10051</v>
      </c>
      <c r="AD628" s="2" t="s">
        <v>71</v>
      </c>
      <c r="AE628" s="2"/>
      <c r="AF628" s="2"/>
      <c r="AG628" s="2" t="s">
        <v>103</v>
      </c>
      <c r="AH628" s="2" t="s">
        <v>253</v>
      </c>
      <c r="AI628" s="2"/>
      <c r="AJ628" s="2"/>
      <c r="AK628" s="2" t="s">
        <v>10052</v>
      </c>
      <c r="AL628" s="2" t="s">
        <v>10053</v>
      </c>
      <c r="AM628" s="2" t="s">
        <v>104</v>
      </c>
      <c r="AN628" s="2" t="s">
        <v>9827</v>
      </c>
      <c r="AO628" s="2" t="s">
        <v>106</v>
      </c>
      <c r="AP628" s="2" t="s">
        <v>106</v>
      </c>
      <c r="AQ628" s="2" t="s">
        <v>132</v>
      </c>
      <c r="AR628" s="2" t="s">
        <v>132</v>
      </c>
    </row>
    <row r="629" customFormat="false" ht="15" hidden="false" customHeight="false" outlineLevel="0" collapsed="false">
      <c r="A629" s="2" t="s">
        <v>10054</v>
      </c>
      <c r="B629" s="2" t="s">
        <v>76</v>
      </c>
      <c r="C629" s="2" t="s">
        <v>10055</v>
      </c>
      <c r="D629" s="2" t="s">
        <v>78</v>
      </c>
      <c r="E629" s="2" t="s">
        <v>10056</v>
      </c>
      <c r="F629" s="2" t="s">
        <v>5253</v>
      </c>
      <c r="G629" s="2"/>
      <c r="H629" s="2" t="s">
        <v>10057</v>
      </c>
      <c r="I629" s="2" t="s">
        <v>51</v>
      </c>
      <c r="J629" s="2" t="s">
        <v>52</v>
      </c>
      <c r="K629" s="2" t="s">
        <v>8432</v>
      </c>
      <c r="L629" s="2" t="s">
        <v>10058</v>
      </c>
      <c r="M629" s="2" t="s">
        <v>10059</v>
      </c>
      <c r="N629" s="2" t="s">
        <v>2463</v>
      </c>
      <c r="O629" s="2" t="s">
        <v>312</v>
      </c>
      <c r="P629" s="2" t="s">
        <v>57</v>
      </c>
      <c r="Q629" s="2" t="s">
        <v>9418</v>
      </c>
      <c r="R629" s="2" t="s">
        <v>714</v>
      </c>
      <c r="S629" s="2" t="s">
        <v>10060</v>
      </c>
      <c r="T629" s="2" t="s">
        <v>10061</v>
      </c>
      <c r="U629" s="2" t="s">
        <v>10062</v>
      </c>
      <c r="V629" s="2" t="s">
        <v>10063</v>
      </c>
      <c r="W629" s="2" t="s">
        <v>10064</v>
      </c>
      <c r="X629" s="2" t="s">
        <v>10065</v>
      </c>
      <c r="Y629" s="2" t="s">
        <v>10066</v>
      </c>
      <c r="Z629" s="2" t="s">
        <v>10067</v>
      </c>
      <c r="AA629" s="2" t="s">
        <v>10068</v>
      </c>
      <c r="AB629" s="2" t="s">
        <v>10054</v>
      </c>
      <c r="AC629" s="2" t="s">
        <v>10069</v>
      </c>
      <c r="AD629" s="2" t="s">
        <v>71</v>
      </c>
      <c r="AE629" s="2"/>
      <c r="AF629" s="2"/>
      <c r="AG629" s="2"/>
      <c r="AH629" s="2"/>
      <c r="AI629" s="2" t="s">
        <v>1396</v>
      </c>
      <c r="AJ629" s="2"/>
      <c r="AK629" s="2"/>
      <c r="AL629" s="2"/>
      <c r="AM629" s="2" t="s">
        <v>72</v>
      </c>
      <c r="AN629" s="2"/>
      <c r="AO629" s="2" t="s">
        <v>106</v>
      </c>
      <c r="AP629" s="2" t="s">
        <v>73</v>
      </c>
      <c r="AQ629" s="2" t="s">
        <v>132</v>
      </c>
      <c r="AR629" s="2" t="s">
        <v>132</v>
      </c>
    </row>
    <row r="630" customFormat="false" ht="15" hidden="false" customHeight="false" outlineLevel="0" collapsed="false">
      <c r="A630" s="2" t="s">
        <v>10070</v>
      </c>
      <c r="B630" s="2" t="s">
        <v>76</v>
      </c>
      <c r="C630" s="2" t="s">
        <v>9779</v>
      </c>
      <c r="D630" s="2" t="s">
        <v>78</v>
      </c>
      <c r="E630" s="2" t="s">
        <v>10071</v>
      </c>
      <c r="F630" s="2" t="s">
        <v>10072</v>
      </c>
      <c r="G630" s="2" t="s">
        <v>72</v>
      </c>
      <c r="H630" s="2" t="s">
        <v>72</v>
      </c>
      <c r="I630" s="2" t="s">
        <v>51</v>
      </c>
      <c r="J630" s="2" t="s">
        <v>52</v>
      </c>
      <c r="K630" s="2" t="s">
        <v>10073</v>
      </c>
      <c r="L630" s="2" t="s">
        <v>2564</v>
      </c>
      <c r="M630" s="2" t="s">
        <v>10074</v>
      </c>
      <c r="N630" s="2" t="s">
        <v>262</v>
      </c>
      <c r="O630" s="2" t="s">
        <v>287</v>
      </c>
      <c r="P630" s="2" t="s">
        <v>631</v>
      </c>
      <c r="Q630" s="2" t="s">
        <v>883</v>
      </c>
      <c r="R630" s="2" t="s">
        <v>884</v>
      </c>
      <c r="S630" s="2" t="s">
        <v>10075</v>
      </c>
      <c r="T630" s="2" t="s">
        <v>10076</v>
      </c>
      <c r="U630" s="2" t="s">
        <v>10077</v>
      </c>
      <c r="V630" s="2" t="s">
        <v>10078</v>
      </c>
      <c r="W630" s="2"/>
      <c r="X630" s="2" t="s">
        <v>10079</v>
      </c>
      <c r="Y630" s="2" t="s">
        <v>72</v>
      </c>
      <c r="Z630" s="2" t="s">
        <v>10080</v>
      </c>
      <c r="AA630" s="2" t="s">
        <v>98</v>
      </c>
      <c r="AB630" s="2" t="s">
        <v>10070</v>
      </c>
      <c r="AC630" s="2" t="s">
        <v>10081</v>
      </c>
      <c r="AD630" s="2" t="s">
        <v>71</v>
      </c>
      <c r="AE630" s="2"/>
      <c r="AF630" s="2"/>
      <c r="AG630" s="2" t="s">
        <v>128</v>
      </c>
      <c r="AH630" s="2"/>
      <c r="AI630" s="2"/>
      <c r="AJ630" s="2"/>
      <c r="AK630" s="2"/>
      <c r="AL630" s="2"/>
      <c r="AM630" s="2" t="s">
        <v>104</v>
      </c>
      <c r="AN630" s="2" t="s">
        <v>8849</v>
      </c>
      <c r="AO630" s="2" t="s">
        <v>73</v>
      </c>
      <c r="AP630" s="2" t="s">
        <v>74</v>
      </c>
      <c r="AQ630" s="2" t="s">
        <v>107</v>
      </c>
      <c r="AR630" s="2"/>
    </row>
    <row r="631" customFormat="false" ht="15" hidden="false" customHeight="false" outlineLevel="0" collapsed="false">
      <c r="A631" s="2" t="s">
        <v>10082</v>
      </c>
      <c r="B631" s="2" t="s">
        <v>1415</v>
      </c>
      <c r="C631" s="2" t="s">
        <v>10083</v>
      </c>
      <c r="D631" s="2" t="s">
        <v>78</v>
      </c>
      <c r="E631" s="2" t="s">
        <v>10084</v>
      </c>
      <c r="F631" s="2" t="s">
        <v>2163</v>
      </c>
      <c r="G631" s="2" t="s">
        <v>10085</v>
      </c>
      <c r="H631" s="2" t="s">
        <v>10086</v>
      </c>
      <c r="I631" s="2" t="s">
        <v>51</v>
      </c>
      <c r="J631" s="2" t="s">
        <v>52</v>
      </c>
      <c r="K631" s="2" t="s">
        <v>729</v>
      </c>
      <c r="L631" s="2" t="s">
        <v>10087</v>
      </c>
      <c r="M631" s="2" t="s">
        <v>10088</v>
      </c>
      <c r="N631" s="2" t="s">
        <v>10089</v>
      </c>
      <c r="O631" s="2" t="s">
        <v>213</v>
      </c>
      <c r="P631" s="2" t="s">
        <v>555</v>
      </c>
      <c r="Q631" s="2" t="s">
        <v>901</v>
      </c>
      <c r="R631" s="2" t="s">
        <v>215</v>
      </c>
      <c r="S631" s="2" t="s">
        <v>10090</v>
      </c>
      <c r="T631" s="2" t="s">
        <v>10091</v>
      </c>
      <c r="U631" s="2" t="s">
        <v>10092</v>
      </c>
      <c r="V631" s="2" t="s">
        <v>10093</v>
      </c>
      <c r="W631" s="2"/>
      <c r="X631" s="2" t="s">
        <v>10094</v>
      </c>
      <c r="Y631" s="2" t="s">
        <v>10095</v>
      </c>
      <c r="Z631" s="2" t="s">
        <v>10096</v>
      </c>
      <c r="AA631" s="2" t="s">
        <v>10097</v>
      </c>
      <c r="AB631" s="2" t="s">
        <v>10082</v>
      </c>
      <c r="AC631" s="2" t="s">
        <v>10098</v>
      </c>
      <c r="AD631" s="2" t="s">
        <v>71</v>
      </c>
      <c r="AE631" s="2"/>
      <c r="AF631" s="2"/>
      <c r="AG631" s="2" t="s">
        <v>154</v>
      </c>
      <c r="AH631" s="2"/>
      <c r="AI631" s="2"/>
      <c r="AJ631" s="2"/>
      <c r="AK631" s="2"/>
      <c r="AL631" s="2"/>
      <c r="AM631" s="2" t="s">
        <v>104</v>
      </c>
      <c r="AN631" s="2" t="s">
        <v>3374</v>
      </c>
      <c r="AO631" s="2" t="s">
        <v>106</v>
      </c>
      <c r="AP631" s="2" t="s">
        <v>74</v>
      </c>
      <c r="AQ631" s="2"/>
      <c r="AR631" s="2"/>
    </row>
    <row r="632" customFormat="false" ht="15" hidden="false" customHeight="false" outlineLevel="0" collapsed="false">
      <c r="A632" s="2" t="s">
        <v>10099</v>
      </c>
      <c r="B632" s="2" t="s">
        <v>109</v>
      </c>
      <c r="C632" s="2" t="s">
        <v>7226</v>
      </c>
      <c r="D632" s="2" t="s">
        <v>78</v>
      </c>
      <c r="E632" s="2" t="s">
        <v>10100</v>
      </c>
      <c r="F632" s="2" t="s">
        <v>10101</v>
      </c>
      <c r="G632" s="2"/>
      <c r="H632" s="2" t="s">
        <v>10102</v>
      </c>
      <c r="I632" s="2" t="s">
        <v>83</v>
      </c>
      <c r="J632" s="2" t="s">
        <v>52</v>
      </c>
      <c r="K632" s="2" t="s">
        <v>10103</v>
      </c>
      <c r="L632" s="2" t="s">
        <v>10104</v>
      </c>
      <c r="M632" s="2" t="s">
        <v>10105</v>
      </c>
      <c r="N632" s="2" t="s">
        <v>2531</v>
      </c>
      <c r="O632" s="2" t="s">
        <v>190</v>
      </c>
      <c r="P632" s="2" t="s">
        <v>57</v>
      </c>
      <c r="Q632" s="2" t="s">
        <v>10106</v>
      </c>
      <c r="R632" s="2" t="s">
        <v>10107</v>
      </c>
      <c r="S632" s="2" t="s">
        <v>10108</v>
      </c>
      <c r="T632" s="2" t="s">
        <v>10109</v>
      </c>
      <c r="U632" s="2" t="s">
        <v>10110</v>
      </c>
      <c r="V632" s="2" t="s">
        <v>10111</v>
      </c>
      <c r="W632" s="2"/>
      <c r="X632" s="2" t="s">
        <v>10112</v>
      </c>
      <c r="Y632" s="2" t="s">
        <v>10113</v>
      </c>
      <c r="Z632" s="2" t="s">
        <v>10114</v>
      </c>
      <c r="AA632" s="2" t="s">
        <v>10115</v>
      </c>
      <c r="AB632" s="2" t="s">
        <v>10099</v>
      </c>
      <c r="AC632" s="2" t="s">
        <v>10116</v>
      </c>
      <c r="AD632" s="2" t="s">
        <v>71</v>
      </c>
      <c r="AE632" s="2"/>
      <c r="AF632" s="2"/>
      <c r="AG632" s="2" t="s">
        <v>298</v>
      </c>
      <c r="AH632" s="2"/>
      <c r="AI632" s="2"/>
      <c r="AJ632" s="2"/>
      <c r="AK632" s="2"/>
      <c r="AL632" s="2"/>
      <c r="AM632" s="2" t="s">
        <v>72</v>
      </c>
      <c r="AN632" s="2"/>
      <c r="AO632" s="2" t="s">
        <v>106</v>
      </c>
      <c r="AP632" s="2" t="s">
        <v>74</v>
      </c>
      <c r="AQ632" s="2" t="s">
        <v>132</v>
      </c>
      <c r="AR632" s="2"/>
    </row>
    <row r="633" customFormat="false" ht="15" hidden="false" customHeight="false" outlineLevel="0" collapsed="false">
      <c r="A633" s="2" t="s">
        <v>10117</v>
      </c>
      <c r="B633" s="2" t="s">
        <v>278</v>
      </c>
      <c r="C633" s="2" t="s">
        <v>10118</v>
      </c>
      <c r="D633" s="2" t="s">
        <v>78</v>
      </c>
      <c r="E633" s="2" t="s">
        <v>10119</v>
      </c>
      <c r="F633" s="2" t="s">
        <v>10120</v>
      </c>
      <c r="G633" s="2"/>
      <c r="H633" s="2" t="s">
        <v>10121</v>
      </c>
      <c r="I633" s="2" t="s">
        <v>83</v>
      </c>
      <c r="J633" s="2" t="s">
        <v>52</v>
      </c>
      <c r="K633" s="2" t="s">
        <v>6545</v>
      </c>
      <c r="L633" s="2" t="s">
        <v>10122</v>
      </c>
      <c r="M633" s="2" t="s">
        <v>10123</v>
      </c>
      <c r="N633" s="2" t="s">
        <v>10124</v>
      </c>
      <c r="O633" s="2" t="s">
        <v>190</v>
      </c>
      <c r="P633" s="2" t="s">
        <v>262</v>
      </c>
      <c r="Q633" s="2" t="s">
        <v>3146</v>
      </c>
      <c r="R633" s="2" t="s">
        <v>215</v>
      </c>
      <c r="S633" s="2" t="s">
        <v>10125</v>
      </c>
      <c r="T633" s="2" t="s">
        <v>10126</v>
      </c>
      <c r="U633" s="2" t="s">
        <v>10127</v>
      </c>
      <c r="V633" s="2" t="s">
        <v>10128</v>
      </c>
      <c r="W633" s="2" t="s">
        <v>10129</v>
      </c>
      <c r="X633" s="2" t="s">
        <v>10130</v>
      </c>
      <c r="Y633" s="2"/>
      <c r="Z633" s="2" t="s">
        <v>10131</v>
      </c>
      <c r="AA633" s="2" t="s">
        <v>10132</v>
      </c>
      <c r="AB633" s="2" t="s">
        <v>10117</v>
      </c>
      <c r="AC633" s="2" t="s">
        <v>10133</v>
      </c>
      <c r="AD633" s="2" t="s">
        <v>71</v>
      </c>
      <c r="AE633" s="2"/>
      <c r="AF633" s="2"/>
      <c r="AG633" s="2" t="s">
        <v>154</v>
      </c>
      <c r="AH633" s="2"/>
      <c r="AI633" s="2"/>
      <c r="AJ633" s="2"/>
      <c r="AK633" s="2"/>
      <c r="AL633" s="2"/>
      <c r="AM633" s="2" t="s">
        <v>72</v>
      </c>
      <c r="AN633" s="2"/>
      <c r="AO633" s="2" t="s">
        <v>156</v>
      </c>
      <c r="AP633" s="2" t="s">
        <v>74</v>
      </c>
      <c r="AQ633" s="2" t="s">
        <v>132</v>
      </c>
      <c r="AR633" s="2"/>
    </row>
    <row r="634" customFormat="false" ht="15" hidden="false" customHeight="false" outlineLevel="0" collapsed="false">
      <c r="A634" s="2" t="s">
        <v>10134</v>
      </c>
      <c r="B634" s="2" t="s">
        <v>45</v>
      </c>
      <c r="C634" s="2" t="s">
        <v>1707</v>
      </c>
      <c r="D634" s="2" t="s">
        <v>78</v>
      </c>
      <c r="E634" s="2" t="s">
        <v>10135</v>
      </c>
      <c r="F634" s="2" t="s">
        <v>10039</v>
      </c>
      <c r="G634" s="2" t="s">
        <v>10136</v>
      </c>
      <c r="H634" s="2"/>
      <c r="I634" s="2" t="s">
        <v>83</v>
      </c>
      <c r="J634" s="2" t="s">
        <v>52</v>
      </c>
      <c r="K634" s="2" t="s">
        <v>53</v>
      </c>
      <c r="L634" s="2" t="s">
        <v>689</v>
      </c>
      <c r="M634" s="2" t="s">
        <v>10137</v>
      </c>
      <c r="N634" s="2" t="s">
        <v>939</v>
      </c>
      <c r="O634" s="2" t="s">
        <v>443</v>
      </c>
      <c r="P634" s="2" t="s">
        <v>496</v>
      </c>
      <c r="Q634" s="2" t="s">
        <v>59</v>
      </c>
      <c r="R634" s="2" t="s">
        <v>60</v>
      </c>
      <c r="S634" s="2" t="s">
        <v>10138</v>
      </c>
      <c r="T634" s="2" t="s">
        <v>10139</v>
      </c>
      <c r="U634" s="2" t="s">
        <v>10140</v>
      </c>
      <c r="V634" s="2" t="s">
        <v>10141</v>
      </c>
      <c r="W634" s="2" t="s">
        <v>10142</v>
      </c>
      <c r="X634" s="2" t="s">
        <v>10136</v>
      </c>
      <c r="Y634" s="2" t="s">
        <v>10143</v>
      </c>
      <c r="Z634" s="2" t="s">
        <v>10144</v>
      </c>
      <c r="AA634" s="2" t="s">
        <v>10145</v>
      </c>
      <c r="AB634" s="2" t="s">
        <v>10134</v>
      </c>
      <c r="AC634" s="2" t="s">
        <v>10146</v>
      </c>
      <c r="AD634" s="2" t="s">
        <v>71</v>
      </c>
      <c r="AE634" s="2"/>
      <c r="AF634" s="2"/>
      <c r="AG634" s="2" t="s">
        <v>128</v>
      </c>
      <c r="AH634" s="2"/>
      <c r="AI634" s="2"/>
      <c r="AJ634" s="2"/>
      <c r="AK634" s="2"/>
      <c r="AL634" s="2"/>
      <c r="AM634" s="2" t="s">
        <v>72</v>
      </c>
      <c r="AN634" s="2"/>
      <c r="AO634" s="2" t="s">
        <v>73</v>
      </c>
      <c r="AP634" s="2" t="s">
        <v>106</v>
      </c>
      <c r="AQ634" s="2" t="s">
        <v>107</v>
      </c>
      <c r="AR634" s="2" t="s">
        <v>204</v>
      </c>
    </row>
    <row r="635" customFormat="false" ht="15" hidden="false" customHeight="false" outlineLevel="0" collapsed="false">
      <c r="A635" s="2" t="s">
        <v>10147</v>
      </c>
      <c r="B635" s="2" t="s">
        <v>45</v>
      </c>
      <c r="C635" s="2" t="s">
        <v>8995</v>
      </c>
      <c r="D635" s="2" t="s">
        <v>78</v>
      </c>
      <c r="E635" s="2" t="s">
        <v>10148</v>
      </c>
      <c r="F635" s="2" t="s">
        <v>2800</v>
      </c>
      <c r="G635" s="2"/>
      <c r="H635" s="2" t="s">
        <v>10149</v>
      </c>
      <c r="I635" s="2" t="s">
        <v>83</v>
      </c>
      <c r="J635" s="2" t="s">
        <v>52</v>
      </c>
      <c r="K635" s="2" t="s">
        <v>1481</v>
      </c>
      <c r="L635" s="2" t="s">
        <v>6930</v>
      </c>
      <c r="M635" s="2" t="s">
        <v>10150</v>
      </c>
      <c r="N635" s="2" t="s">
        <v>5257</v>
      </c>
      <c r="O635" s="2" t="s">
        <v>190</v>
      </c>
      <c r="P635" s="2" t="s">
        <v>165</v>
      </c>
      <c r="Q635" s="2" t="s">
        <v>2686</v>
      </c>
      <c r="R635" s="2" t="s">
        <v>60</v>
      </c>
      <c r="S635" s="2" t="s">
        <v>10151</v>
      </c>
      <c r="T635" s="2" t="s">
        <v>10152</v>
      </c>
      <c r="U635" s="2" t="s">
        <v>10153</v>
      </c>
      <c r="V635" s="2" t="s">
        <v>10154</v>
      </c>
      <c r="W635" s="2" t="s">
        <v>10155</v>
      </c>
      <c r="X635" s="2" t="s">
        <v>10156</v>
      </c>
      <c r="Y635" s="2"/>
      <c r="Z635" s="2" t="s">
        <v>1937</v>
      </c>
      <c r="AA635" s="2" t="s">
        <v>10157</v>
      </c>
      <c r="AB635" s="2" t="s">
        <v>10147</v>
      </c>
      <c r="AC635" s="2" t="s">
        <v>10158</v>
      </c>
      <c r="AD635" s="2" t="s">
        <v>71</v>
      </c>
      <c r="AE635" s="2"/>
      <c r="AF635" s="2"/>
      <c r="AG635" s="2" t="s">
        <v>128</v>
      </c>
      <c r="AH635" s="2"/>
      <c r="AI635" s="2"/>
      <c r="AJ635" s="2"/>
      <c r="AK635" s="2"/>
      <c r="AL635" s="2"/>
      <c r="AM635" s="2" t="s">
        <v>72</v>
      </c>
      <c r="AN635" s="2"/>
      <c r="AO635" s="2" t="s">
        <v>106</v>
      </c>
      <c r="AP635" s="2" t="s">
        <v>74</v>
      </c>
      <c r="AQ635" s="2" t="s">
        <v>132</v>
      </c>
      <c r="AR635" s="2"/>
    </row>
    <row r="636" customFormat="false" ht="15" hidden="false" customHeight="false" outlineLevel="0" collapsed="false">
      <c r="A636" s="2" t="s">
        <v>10159</v>
      </c>
      <c r="B636" s="2" t="s">
        <v>278</v>
      </c>
      <c r="C636" s="2" t="s">
        <v>10160</v>
      </c>
      <c r="D636" s="2" t="s">
        <v>78</v>
      </c>
      <c r="E636" s="2" t="s">
        <v>10161</v>
      </c>
      <c r="F636" s="2" t="s">
        <v>10162</v>
      </c>
      <c r="G636" s="2" t="s">
        <v>10163</v>
      </c>
      <c r="H636" s="2" t="s">
        <v>10164</v>
      </c>
      <c r="I636" s="2" t="s">
        <v>51</v>
      </c>
      <c r="J636" s="2" t="s">
        <v>52</v>
      </c>
      <c r="K636" s="2" t="s">
        <v>729</v>
      </c>
      <c r="L636" s="2" t="s">
        <v>2442</v>
      </c>
      <c r="M636" s="2" t="s">
        <v>10165</v>
      </c>
      <c r="N636" s="2" t="s">
        <v>10166</v>
      </c>
      <c r="O636" s="2" t="s">
        <v>164</v>
      </c>
      <c r="P636" s="2" t="s">
        <v>262</v>
      </c>
      <c r="Q636" s="2" t="s">
        <v>215</v>
      </c>
      <c r="R636" s="2" t="s">
        <v>215</v>
      </c>
      <c r="S636" s="2" t="s">
        <v>10167</v>
      </c>
      <c r="T636" s="2" t="s">
        <v>10168</v>
      </c>
      <c r="U636" s="2" t="s">
        <v>10169</v>
      </c>
      <c r="V636" s="2" t="s">
        <v>10170</v>
      </c>
      <c r="W636" s="2" t="s">
        <v>10168</v>
      </c>
      <c r="X636" s="2" t="s">
        <v>10171</v>
      </c>
      <c r="Y636" s="2" t="s">
        <v>10171</v>
      </c>
      <c r="Z636" s="2" t="s">
        <v>10172</v>
      </c>
      <c r="AA636" s="2" t="s">
        <v>10173</v>
      </c>
      <c r="AB636" s="2" t="s">
        <v>10159</v>
      </c>
      <c r="AC636" s="2" t="s">
        <v>10174</v>
      </c>
      <c r="AD636" s="2" t="s">
        <v>71</v>
      </c>
      <c r="AE636" s="2"/>
      <c r="AF636" s="2"/>
      <c r="AG636" s="2" t="s">
        <v>128</v>
      </c>
      <c r="AH636" s="2"/>
      <c r="AI636" s="2"/>
      <c r="AJ636" s="2"/>
      <c r="AK636" s="2"/>
      <c r="AL636" s="2"/>
      <c r="AM636" s="2" t="s">
        <v>104</v>
      </c>
      <c r="AN636" s="2" t="s">
        <v>10175</v>
      </c>
      <c r="AO636" s="2" t="s">
        <v>156</v>
      </c>
      <c r="AP636" s="2" t="s">
        <v>156</v>
      </c>
      <c r="AQ636" s="2" t="s">
        <v>107</v>
      </c>
      <c r="AR636" s="2" t="s">
        <v>107</v>
      </c>
    </row>
    <row r="637" customFormat="false" ht="15" hidden="false" customHeight="false" outlineLevel="0" collapsed="false">
      <c r="A637" s="2" t="s">
        <v>10176</v>
      </c>
      <c r="B637" s="2" t="s">
        <v>278</v>
      </c>
      <c r="C637" s="2" t="s">
        <v>3374</v>
      </c>
      <c r="D637" s="2" t="s">
        <v>78</v>
      </c>
      <c r="E637" s="2" t="s">
        <v>10177</v>
      </c>
      <c r="F637" s="2" t="s">
        <v>1908</v>
      </c>
      <c r="G637" s="2" t="s">
        <v>10178</v>
      </c>
      <c r="H637" s="2" t="s">
        <v>10179</v>
      </c>
      <c r="I637" s="2" t="s">
        <v>51</v>
      </c>
      <c r="J637" s="2" t="s">
        <v>52</v>
      </c>
      <c r="K637" s="2" t="s">
        <v>8735</v>
      </c>
      <c r="L637" s="2" t="s">
        <v>10180</v>
      </c>
      <c r="M637" s="2" t="s">
        <v>10181</v>
      </c>
      <c r="N637" s="2" t="s">
        <v>10182</v>
      </c>
      <c r="O637" s="2" t="s">
        <v>117</v>
      </c>
      <c r="P637" s="2" t="s">
        <v>262</v>
      </c>
      <c r="Q637" s="2" t="s">
        <v>144</v>
      </c>
      <c r="R637" s="2" t="s">
        <v>145</v>
      </c>
      <c r="S637" s="2" t="s">
        <v>10183</v>
      </c>
      <c r="T637" s="2" t="s">
        <v>10184</v>
      </c>
      <c r="U637" s="2" t="s">
        <v>10178</v>
      </c>
      <c r="V637" s="2" t="s">
        <v>10185</v>
      </c>
      <c r="W637" s="2" t="s">
        <v>10186</v>
      </c>
      <c r="X637" s="2" t="s">
        <v>10178</v>
      </c>
      <c r="Y637" s="2" t="s">
        <v>10187</v>
      </c>
      <c r="Z637" s="2" t="s">
        <v>10188</v>
      </c>
      <c r="AA637" s="2" t="s">
        <v>10189</v>
      </c>
      <c r="AB637" s="2" t="s">
        <v>10176</v>
      </c>
      <c r="AC637" s="2" t="s">
        <v>10190</v>
      </c>
      <c r="AD637" s="2" t="s">
        <v>71</v>
      </c>
      <c r="AE637" s="2"/>
      <c r="AF637" s="2"/>
      <c r="AG637" s="2" t="s">
        <v>154</v>
      </c>
      <c r="AH637" s="2"/>
      <c r="AI637" s="2"/>
      <c r="AJ637" s="2"/>
      <c r="AK637" s="2"/>
      <c r="AL637" s="2"/>
      <c r="AM637" s="2" t="s">
        <v>72</v>
      </c>
      <c r="AN637" s="2"/>
      <c r="AO637" s="2" t="s">
        <v>106</v>
      </c>
      <c r="AP637" s="2" t="s">
        <v>106</v>
      </c>
      <c r="AQ637" s="2"/>
      <c r="AR637" s="2" t="s">
        <v>107</v>
      </c>
    </row>
    <row r="638" customFormat="false" ht="15" hidden="false" customHeight="false" outlineLevel="0" collapsed="false">
      <c r="A638" s="2" t="s">
        <v>10191</v>
      </c>
      <c r="B638" s="2" t="s">
        <v>76</v>
      </c>
      <c r="C638" s="2" t="s">
        <v>3374</v>
      </c>
      <c r="D638" s="2" t="s">
        <v>78</v>
      </c>
      <c r="E638" s="2" t="s">
        <v>10192</v>
      </c>
      <c r="F638" s="2" t="s">
        <v>10193</v>
      </c>
      <c r="G638" s="2" t="s">
        <v>81</v>
      </c>
      <c r="H638" s="2" t="s">
        <v>10194</v>
      </c>
      <c r="I638" s="2" t="s">
        <v>83</v>
      </c>
      <c r="J638" s="2" t="s">
        <v>52</v>
      </c>
      <c r="K638" s="2" t="s">
        <v>8609</v>
      </c>
      <c r="L638" s="2" t="s">
        <v>10195</v>
      </c>
      <c r="M638" s="2" t="s">
        <v>10196</v>
      </c>
      <c r="N638" s="2" t="s">
        <v>461</v>
      </c>
      <c r="O638" s="2" t="s">
        <v>164</v>
      </c>
      <c r="P638" s="2" t="s">
        <v>104</v>
      </c>
      <c r="Q638" s="2" t="s">
        <v>10197</v>
      </c>
      <c r="R638" s="2" t="s">
        <v>10198</v>
      </c>
      <c r="S638" s="2" t="s">
        <v>10199</v>
      </c>
      <c r="T638" s="2" t="s">
        <v>10200</v>
      </c>
      <c r="U638" s="2" t="s">
        <v>10201</v>
      </c>
      <c r="V638" s="2" t="s">
        <v>10202</v>
      </c>
      <c r="W638" s="2" t="s">
        <v>10203</v>
      </c>
      <c r="X638" s="2" t="s">
        <v>10204</v>
      </c>
      <c r="Y638" s="2" t="s">
        <v>10205</v>
      </c>
      <c r="Z638" s="2" t="s">
        <v>10206</v>
      </c>
      <c r="AA638" s="2" t="s">
        <v>10207</v>
      </c>
      <c r="AB638" s="2" t="s">
        <v>10191</v>
      </c>
      <c r="AC638" s="2" t="s">
        <v>10208</v>
      </c>
      <c r="AD638" s="2" t="s">
        <v>71</v>
      </c>
      <c r="AE638" s="2"/>
      <c r="AF638" s="2"/>
      <c r="AG638" s="2" t="s">
        <v>128</v>
      </c>
      <c r="AH638" s="2"/>
      <c r="AI638" s="2"/>
      <c r="AJ638" s="2"/>
      <c r="AK638" s="2"/>
      <c r="AL638" s="2"/>
      <c r="AM638" s="2" t="s">
        <v>104</v>
      </c>
      <c r="AN638" s="2" t="s">
        <v>10209</v>
      </c>
      <c r="AO638" s="2" t="s">
        <v>156</v>
      </c>
      <c r="AP638" s="2" t="s">
        <v>156</v>
      </c>
      <c r="AQ638" s="2" t="s">
        <v>132</v>
      </c>
      <c r="AR638" s="2" t="s">
        <v>107</v>
      </c>
    </row>
    <row r="639" customFormat="false" ht="15" hidden="false" customHeight="false" outlineLevel="0" collapsed="false">
      <c r="A639" s="2" t="s">
        <v>10210</v>
      </c>
      <c r="B639" s="2" t="s">
        <v>1415</v>
      </c>
      <c r="C639" s="2" t="s">
        <v>10211</v>
      </c>
      <c r="D639" s="2" t="s">
        <v>78</v>
      </c>
      <c r="E639" s="2" t="s">
        <v>10212</v>
      </c>
      <c r="F639" s="2" t="s">
        <v>10213</v>
      </c>
      <c r="G639" s="2"/>
      <c r="H639" s="2" t="s">
        <v>10214</v>
      </c>
      <c r="I639" s="2" t="s">
        <v>83</v>
      </c>
      <c r="J639" s="2" t="s">
        <v>52</v>
      </c>
      <c r="K639" s="2" t="s">
        <v>729</v>
      </c>
      <c r="L639" s="2" t="s">
        <v>10215</v>
      </c>
      <c r="M639" s="2" t="s">
        <v>10216</v>
      </c>
      <c r="N639" s="2" t="s">
        <v>262</v>
      </c>
      <c r="O639" s="2" t="s">
        <v>443</v>
      </c>
      <c r="P639" s="2" t="s">
        <v>142</v>
      </c>
      <c r="Q639" s="2" t="s">
        <v>215</v>
      </c>
      <c r="R639" s="2" t="s">
        <v>215</v>
      </c>
      <c r="S639" s="2" t="s">
        <v>10217</v>
      </c>
      <c r="T639" s="2" t="s">
        <v>10218</v>
      </c>
      <c r="U639" s="2" t="s">
        <v>10219</v>
      </c>
      <c r="V639" s="2" t="s">
        <v>10220</v>
      </c>
      <c r="W639" s="2" t="s">
        <v>10221</v>
      </c>
      <c r="X639" s="2" t="s">
        <v>10222</v>
      </c>
      <c r="Y639" s="2"/>
      <c r="Z639" s="2" t="s">
        <v>1421</v>
      </c>
      <c r="AA639" s="2" t="s">
        <v>10223</v>
      </c>
      <c r="AB639" s="2" t="s">
        <v>10210</v>
      </c>
      <c r="AC639" s="2" t="s">
        <v>10224</v>
      </c>
      <c r="AD639" s="2" t="s">
        <v>71</v>
      </c>
      <c r="AE639" s="2"/>
      <c r="AF639" s="2"/>
      <c r="AG639" s="2" t="s">
        <v>128</v>
      </c>
      <c r="AH639" s="2" t="s">
        <v>253</v>
      </c>
      <c r="AI639" s="2"/>
      <c r="AJ639" s="2"/>
      <c r="AK639" s="2"/>
      <c r="AL639" s="2"/>
      <c r="AM639" s="2" t="s">
        <v>72</v>
      </c>
      <c r="AN639" s="2"/>
      <c r="AO639" s="2" t="s">
        <v>106</v>
      </c>
      <c r="AP639" s="2" t="s">
        <v>106</v>
      </c>
      <c r="AQ639" s="2" t="s">
        <v>132</v>
      </c>
      <c r="AR639" s="2" t="s">
        <v>132</v>
      </c>
    </row>
    <row r="640" customFormat="false" ht="15" hidden="false" customHeight="false" outlineLevel="0" collapsed="false">
      <c r="A640" s="2" t="s">
        <v>10225</v>
      </c>
      <c r="B640" s="2" t="s">
        <v>1415</v>
      </c>
      <c r="C640" s="2" t="s">
        <v>10226</v>
      </c>
      <c r="D640" s="2" t="s">
        <v>78</v>
      </c>
      <c r="E640" s="2" t="s">
        <v>10227</v>
      </c>
      <c r="F640" s="2" t="s">
        <v>10228</v>
      </c>
      <c r="G640" s="2"/>
      <c r="H640" s="2" t="s">
        <v>10229</v>
      </c>
      <c r="I640" s="2" t="s">
        <v>51</v>
      </c>
      <c r="J640" s="2" t="s">
        <v>52</v>
      </c>
      <c r="K640" s="2" t="s">
        <v>805</v>
      </c>
      <c r="L640" s="2" t="s">
        <v>10230</v>
      </c>
      <c r="M640" s="2" t="s">
        <v>10231</v>
      </c>
      <c r="N640" s="2" t="s">
        <v>10232</v>
      </c>
      <c r="O640" s="2" t="s">
        <v>213</v>
      </c>
      <c r="P640" s="2" t="s">
        <v>311</v>
      </c>
      <c r="Q640" s="2" t="s">
        <v>10233</v>
      </c>
      <c r="R640" s="2" t="s">
        <v>2604</v>
      </c>
      <c r="S640" s="2" t="s">
        <v>10234</v>
      </c>
      <c r="T640" s="2" t="s">
        <v>10235</v>
      </c>
      <c r="U640" s="2" t="s">
        <v>10236</v>
      </c>
      <c r="V640" s="2" t="s">
        <v>10237</v>
      </c>
      <c r="W640" s="2"/>
      <c r="X640" s="2" t="s">
        <v>10238</v>
      </c>
      <c r="Y640" s="2" t="s">
        <v>10239</v>
      </c>
      <c r="Z640" s="2" t="s">
        <v>10240</v>
      </c>
      <c r="AA640" s="2" t="s">
        <v>10241</v>
      </c>
      <c r="AB640" s="2" t="s">
        <v>10225</v>
      </c>
      <c r="AC640" s="2" t="s">
        <v>10242</v>
      </c>
      <c r="AD640" s="2" t="s">
        <v>71</v>
      </c>
      <c r="AE640" s="2"/>
      <c r="AF640" s="2"/>
      <c r="AG640" s="2" t="s">
        <v>128</v>
      </c>
      <c r="AH640" s="2"/>
      <c r="AI640" s="2"/>
      <c r="AJ640" s="2"/>
      <c r="AK640" s="2"/>
      <c r="AL640" s="2"/>
      <c r="AM640" s="2" t="s">
        <v>72</v>
      </c>
      <c r="AN640" s="2"/>
      <c r="AO640" s="2" t="s">
        <v>106</v>
      </c>
      <c r="AP640" s="2" t="s">
        <v>106</v>
      </c>
      <c r="AQ640" s="2" t="s">
        <v>107</v>
      </c>
      <c r="AR640" s="2" t="s">
        <v>204</v>
      </c>
    </row>
    <row r="641" customFormat="false" ht="15" hidden="false" customHeight="false" outlineLevel="0" collapsed="false">
      <c r="A641" s="2" t="s">
        <v>10243</v>
      </c>
      <c r="B641" s="2" t="s">
        <v>278</v>
      </c>
      <c r="C641" s="2" t="s">
        <v>10226</v>
      </c>
      <c r="D641" s="2" t="s">
        <v>78</v>
      </c>
      <c r="E641" s="2" t="s">
        <v>10244</v>
      </c>
      <c r="F641" s="2" t="s">
        <v>10245</v>
      </c>
      <c r="G641" s="2" t="s">
        <v>81</v>
      </c>
      <c r="H641" s="2" t="s">
        <v>10246</v>
      </c>
      <c r="I641" s="2" t="s">
        <v>51</v>
      </c>
      <c r="J641" s="2" t="s">
        <v>52</v>
      </c>
      <c r="K641" s="2" t="s">
        <v>84</v>
      </c>
      <c r="L641" s="2" t="s">
        <v>10247</v>
      </c>
      <c r="M641" s="2" t="s">
        <v>10248</v>
      </c>
      <c r="N641" s="2" t="s">
        <v>2542</v>
      </c>
      <c r="O641" s="2" t="s">
        <v>213</v>
      </c>
      <c r="P641" s="2" t="s">
        <v>142</v>
      </c>
      <c r="Q641" s="2" t="s">
        <v>2566</v>
      </c>
      <c r="R641" s="2" t="s">
        <v>145</v>
      </c>
      <c r="S641" s="2" t="s">
        <v>10249</v>
      </c>
      <c r="T641" s="2" t="s">
        <v>81</v>
      </c>
      <c r="U641" s="2" t="s">
        <v>10250</v>
      </c>
      <c r="V641" s="2" t="s">
        <v>10251</v>
      </c>
      <c r="W641" s="2" t="s">
        <v>81</v>
      </c>
      <c r="X641" s="2" t="s">
        <v>10250</v>
      </c>
      <c r="Y641" s="2" t="s">
        <v>81</v>
      </c>
      <c r="Z641" s="2" t="s">
        <v>10252</v>
      </c>
      <c r="AA641" s="2" t="s">
        <v>10253</v>
      </c>
      <c r="AB641" s="2" t="s">
        <v>10243</v>
      </c>
      <c r="AC641" s="2" t="s">
        <v>10254</v>
      </c>
      <c r="AD641" s="2" t="s">
        <v>71</v>
      </c>
      <c r="AE641" s="2"/>
      <c r="AF641" s="2"/>
      <c r="AG641" s="2" t="s">
        <v>298</v>
      </c>
      <c r="AH641" s="2"/>
      <c r="AI641" s="2"/>
      <c r="AJ641" s="2"/>
      <c r="AK641" s="2"/>
      <c r="AL641" s="2"/>
      <c r="AM641" s="2" t="s">
        <v>72</v>
      </c>
      <c r="AN641" s="2"/>
      <c r="AO641" s="2" t="s">
        <v>73</v>
      </c>
      <c r="AP641" s="2" t="s">
        <v>73</v>
      </c>
      <c r="AQ641" s="2" t="s">
        <v>132</v>
      </c>
      <c r="AR641" s="2" t="s">
        <v>132</v>
      </c>
    </row>
    <row r="642" customFormat="false" ht="15" hidden="false" customHeight="false" outlineLevel="0" collapsed="false">
      <c r="A642" s="2" t="s">
        <v>10255</v>
      </c>
      <c r="B642" s="2" t="s">
        <v>278</v>
      </c>
      <c r="C642" s="2" t="s">
        <v>10226</v>
      </c>
      <c r="D642" s="2" t="s">
        <v>78</v>
      </c>
      <c r="E642" s="2" t="s">
        <v>10256</v>
      </c>
      <c r="F642" s="2" t="s">
        <v>10257</v>
      </c>
      <c r="G642" s="2"/>
      <c r="H642" s="2" t="s">
        <v>10258</v>
      </c>
      <c r="I642" s="2" t="s">
        <v>51</v>
      </c>
      <c r="J642" s="2" t="s">
        <v>52</v>
      </c>
      <c r="K642" s="2" t="s">
        <v>53</v>
      </c>
      <c r="L642" s="2" t="s">
        <v>6995</v>
      </c>
      <c r="M642" s="2" t="s">
        <v>10259</v>
      </c>
      <c r="N642" s="2" t="s">
        <v>56</v>
      </c>
      <c r="O642" s="2" t="s">
        <v>88</v>
      </c>
      <c r="P642" s="2" t="s">
        <v>58</v>
      </c>
      <c r="Q642" s="2" t="s">
        <v>144</v>
      </c>
      <c r="R642" s="2" t="s">
        <v>145</v>
      </c>
      <c r="S642" s="2" t="s">
        <v>10260</v>
      </c>
      <c r="T642" s="2" t="s">
        <v>10261</v>
      </c>
      <c r="U642" s="2" t="s">
        <v>10262</v>
      </c>
      <c r="V642" s="2" t="s">
        <v>10263</v>
      </c>
      <c r="W642" s="2" t="s">
        <v>10264</v>
      </c>
      <c r="X642" s="2" t="s">
        <v>10258</v>
      </c>
      <c r="Y642" s="2" t="s">
        <v>10265</v>
      </c>
      <c r="Z642" s="2" t="s">
        <v>10266</v>
      </c>
      <c r="AA642" s="2" t="s">
        <v>2157</v>
      </c>
      <c r="AB642" s="2" t="s">
        <v>10255</v>
      </c>
      <c r="AC642" s="2" t="s">
        <v>10267</v>
      </c>
      <c r="AD642" s="2" t="s">
        <v>100</v>
      </c>
      <c r="AE642" s="2" t="s">
        <v>10268</v>
      </c>
      <c r="AF642" s="2" t="s">
        <v>10269</v>
      </c>
      <c r="AG642" s="2" t="s">
        <v>103</v>
      </c>
      <c r="AH642" s="2" t="s">
        <v>178</v>
      </c>
      <c r="AI642" s="2" t="s">
        <v>10270</v>
      </c>
      <c r="AJ642" s="2"/>
      <c r="AK642" s="2"/>
      <c r="AL642" s="2"/>
      <c r="AM642" s="2" t="s">
        <v>104</v>
      </c>
      <c r="AN642" s="2" t="s">
        <v>6220</v>
      </c>
      <c r="AO642" s="2" t="s">
        <v>73</v>
      </c>
      <c r="AP642" s="2" t="s">
        <v>106</v>
      </c>
      <c r="AQ642" s="2" t="s">
        <v>204</v>
      </c>
      <c r="AR642" s="2" t="s">
        <v>107</v>
      </c>
    </row>
    <row r="643" customFormat="false" ht="15" hidden="false" customHeight="false" outlineLevel="0" collapsed="false">
      <c r="A643" s="2" t="s">
        <v>10271</v>
      </c>
      <c r="B643" s="2" t="s">
        <v>1415</v>
      </c>
      <c r="C643" s="2" t="s">
        <v>10272</v>
      </c>
      <c r="D643" s="2" t="s">
        <v>78</v>
      </c>
      <c r="E643" s="2" t="s">
        <v>10273</v>
      </c>
      <c r="F643" s="2" t="s">
        <v>10274</v>
      </c>
      <c r="G643" s="2"/>
      <c r="H643" s="2"/>
      <c r="I643" s="2" t="s">
        <v>83</v>
      </c>
      <c r="J643" s="2" t="s">
        <v>52</v>
      </c>
      <c r="K643" s="2" t="s">
        <v>53</v>
      </c>
      <c r="L643" s="2" t="s">
        <v>10275</v>
      </c>
      <c r="M643" s="2" t="s">
        <v>10276</v>
      </c>
      <c r="N643" s="2" t="s">
        <v>10277</v>
      </c>
      <c r="O643" s="2" t="s">
        <v>58</v>
      </c>
      <c r="P643" s="2" t="s">
        <v>165</v>
      </c>
      <c r="Q643" s="2" t="s">
        <v>9849</v>
      </c>
      <c r="R643" s="2" t="s">
        <v>1631</v>
      </c>
      <c r="S643" s="2" t="s">
        <v>10278</v>
      </c>
      <c r="T643" s="2" t="s">
        <v>10279</v>
      </c>
      <c r="U643" s="2" t="s">
        <v>10280</v>
      </c>
      <c r="V643" s="2" t="s">
        <v>10281</v>
      </c>
      <c r="W643" s="2"/>
      <c r="X643" s="2" t="s">
        <v>10280</v>
      </c>
      <c r="Y643" s="2"/>
      <c r="Z643" s="2" t="s">
        <v>10282</v>
      </c>
      <c r="AA643" s="2" t="s">
        <v>10283</v>
      </c>
      <c r="AB643" s="2" t="s">
        <v>10271</v>
      </c>
      <c r="AC643" s="2" t="s">
        <v>10284</v>
      </c>
      <c r="AD643" s="2" t="s">
        <v>71</v>
      </c>
      <c r="AE643" s="2"/>
      <c r="AF643" s="2"/>
      <c r="AG643" s="2" t="s">
        <v>298</v>
      </c>
      <c r="AH643" s="2"/>
      <c r="AI643" s="2"/>
      <c r="AJ643" s="2"/>
      <c r="AK643" s="2"/>
      <c r="AL643" s="2"/>
      <c r="AM643" s="2" t="s">
        <v>72</v>
      </c>
      <c r="AN643" s="2"/>
      <c r="AO643" s="2" t="s">
        <v>106</v>
      </c>
      <c r="AP643" s="2" t="s">
        <v>74</v>
      </c>
      <c r="AQ643" s="2" t="s">
        <v>132</v>
      </c>
      <c r="AR643" s="2"/>
    </row>
    <row r="644" customFormat="false" ht="15" hidden="false" customHeight="false" outlineLevel="0" collapsed="false">
      <c r="A644" s="2" t="s">
        <v>10285</v>
      </c>
      <c r="B644" s="2" t="s">
        <v>278</v>
      </c>
      <c r="C644" s="2" t="s">
        <v>10211</v>
      </c>
      <c r="D644" s="2" t="s">
        <v>78</v>
      </c>
      <c r="E644" s="2" t="s">
        <v>10286</v>
      </c>
      <c r="F644" s="2" t="s">
        <v>10287</v>
      </c>
      <c r="G644" s="2" t="s">
        <v>10288</v>
      </c>
      <c r="H644" s="2" t="s">
        <v>10289</v>
      </c>
      <c r="I644" s="2" t="s">
        <v>83</v>
      </c>
      <c r="J644" s="2" t="s">
        <v>52</v>
      </c>
      <c r="K644" s="2" t="s">
        <v>84</v>
      </c>
      <c r="L644" s="2" t="s">
        <v>284</v>
      </c>
      <c r="M644" s="2" t="s">
        <v>10290</v>
      </c>
      <c r="N644" s="2" t="s">
        <v>10291</v>
      </c>
      <c r="O644" s="2" t="s">
        <v>213</v>
      </c>
      <c r="P644" s="2" t="s">
        <v>213</v>
      </c>
      <c r="Q644" s="2" t="s">
        <v>2969</v>
      </c>
      <c r="R644" s="2" t="s">
        <v>477</v>
      </c>
      <c r="S644" s="2" t="s">
        <v>10292</v>
      </c>
      <c r="T644" s="2" t="s">
        <v>10293</v>
      </c>
      <c r="U644" s="2" t="s">
        <v>10294</v>
      </c>
      <c r="V644" s="2" t="s">
        <v>10295</v>
      </c>
      <c r="W644" s="2" t="s">
        <v>10296</v>
      </c>
      <c r="X644" s="2" t="s">
        <v>10297</v>
      </c>
      <c r="Y644" s="2" t="s">
        <v>10298</v>
      </c>
      <c r="Z644" s="2" t="s">
        <v>10299</v>
      </c>
      <c r="AA644" s="2" t="s">
        <v>10300</v>
      </c>
      <c r="AB644" s="2" t="s">
        <v>10285</v>
      </c>
      <c r="AC644" s="2" t="s">
        <v>10301</v>
      </c>
      <c r="AD644" s="2" t="s">
        <v>71</v>
      </c>
      <c r="AE644" s="2"/>
      <c r="AF644" s="2"/>
      <c r="AG644" s="2"/>
      <c r="AH644" s="2"/>
      <c r="AI644" s="2"/>
      <c r="AJ644" s="2"/>
      <c r="AK644" s="2"/>
      <c r="AL644" s="2"/>
      <c r="AM644" s="2" t="s">
        <v>104</v>
      </c>
      <c r="AN644" s="2" t="s">
        <v>9827</v>
      </c>
      <c r="AO644" s="2" t="s">
        <v>106</v>
      </c>
      <c r="AP644" s="2" t="s">
        <v>156</v>
      </c>
      <c r="AQ644" s="2" t="s">
        <v>107</v>
      </c>
      <c r="AR644" s="2" t="s">
        <v>204</v>
      </c>
    </row>
    <row r="645" customFormat="false" ht="15" hidden="false" customHeight="false" outlineLevel="0" collapsed="false">
      <c r="A645" s="2" t="s">
        <v>10302</v>
      </c>
      <c r="B645" s="2" t="s">
        <v>1415</v>
      </c>
      <c r="C645" s="2" t="s">
        <v>10303</v>
      </c>
      <c r="D645" s="2" t="s">
        <v>78</v>
      </c>
      <c r="E645" s="2" t="s">
        <v>10304</v>
      </c>
      <c r="F645" s="2" t="s">
        <v>10305</v>
      </c>
      <c r="G645" s="2" t="s">
        <v>10306</v>
      </c>
      <c r="H645" s="2" t="s">
        <v>10307</v>
      </c>
      <c r="I645" s="2" t="s">
        <v>51</v>
      </c>
      <c r="J645" s="2" t="s">
        <v>52</v>
      </c>
      <c r="K645" s="2" t="s">
        <v>53</v>
      </c>
      <c r="L645" s="2" t="s">
        <v>10308</v>
      </c>
      <c r="M645" s="2" t="s">
        <v>10309</v>
      </c>
      <c r="N645" s="2" t="s">
        <v>2463</v>
      </c>
      <c r="O645" s="2" t="s">
        <v>287</v>
      </c>
      <c r="P645" s="2" t="s">
        <v>191</v>
      </c>
      <c r="Q645" s="2" t="s">
        <v>387</v>
      </c>
      <c r="R645" s="2" t="s">
        <v>145</v>
      </c>
      <c r="S645" s="2" t="s">
        <v>10310</v>
      </c>
      <c r="T645" s="2" t="s">
        <v>10311</v>
      </c>
      <c r="U645" s="2" t="s">
        <v>10312</v>
      </c>
      <c r="V645" s="2" t="s">
        <v>10313</v>
      </c>
      <c r="W645" s="2"/>
      <c r="X645" s="2" t="s">
        <v>10306</v>
      </c>
      <c r="Y645" s="2"/>
      <c r="Z645" s="2" t="s">
        <v>10314</v>
      </c>
      <c r="AA645" s="2" t="s">
        <v>10315</v>
      </c>
      <c r="AB645" s="2" t="s">
        <v>10302</v>
      </c>
      <c r="AC645" s="2" t="s">
        <v>10316</v>
      </c>
      <c r="AD645" s="2" t="s">
        <v>71</v>
      </c>
      <c r="AE645" s="2"/>
      <c r="AF645" s="2"/>
      <c r="AG645" s="2" t="s">
        <v>154</v>
      </c>
      <c r="AH645" s="2"/>
      <c r="AI645" s="2"/>
      <c r="AJ645" s="2"/>
      <c r="AK645" s="2"/>
      <c r="AL645" s="2"/>
      <c r="AM645" s="2" t="s">
        <v>72</v>
      </c>
      <c r="AN645" s="2"/>
      <c r="AO645" s="2" t="s">
        <v>156</v>
      </c>
      <c r="AP645" s="2" t="s">
        <v>106</v>
      </c>
      <c r="AQ645" s="2" t="s">
        <v>107</v>
      </c>
      <c r="AR645" s="2" t="s">
        <v>204</v>
      </c>
    </row>
    <row r="646" customFormat="false" ht="15" hidden="false" customHeight="false" outlineLevel="0" collapsed="false">
      <c r="A646" s="2" t="s">
        <v>10317</v>
      </c>
      <c r="B646" s="2" t="s">
        <v>1415</v>
      </c>
      <c r="C646" s="2" t="s">
        <v>10318</v>
      </c>
      <c r="D646" s="2" t="s">
        <v>78</v>
      </c>
      <c r="E646" s="2" t="s">
        <v>10319</v>
      </c>
      <c r="F646" s="2" t="s">
        <v>10320</v>
      </c>
      <c r="G646" s="2" t="s">
        <v>10321</v>
      </c>
      <c r="H646" s="2" t="s">
        <v>10322</v>
      </c>
      <c r="I646" s="2" t="s">
        <v>51</v>
      </c>
      <c r="J646" s="2" t="s">
        <v>52</v>
      </c>
      <c r="K646" s="2" t="s">
        <v>729</v>
      </c>
      <c r="L646" s="2" t="s">
        <v>10323</v>
      </c>
      <c r="M646" s="2" t="s">
        <v>10324</v>
      </c>
      <c r="N646" s="2" t="s">
        <v>10325</v>
      </c>
      <c r="O646" s="2" t="s">
        <v>443</v>
      </c>
      <c r="P646" s="2" t="s">
        <v>1449</v>
      </c>
      <c r="Q646" s="2" t="s">
        <v>476</v>
      </c>
      <c r="R646" s="2" t="s">
        <v>477</v>
      </c>
      <c r="S646" s="2" t="s">
        <v>10326</v>
      </c>
      <c r="T646" s="2" t="s">
        <v>10327</v>
      </c>
      <c r="U646" s="2" t="s">
        <v>10328</v>
      </c>
      <c r="V646" s="2" t="s">
        <v>10329</v>
      </c>
      <c r="W646" s="2" t="s">
        <v>10330</v>
      </c>
      <c r="X646" s="2" t="s">
        <v>10331</v>
      </c>
      <c r="Y646" s="2" t="s">
        <v>10332</v>
      </c>
      <c r="Z646" s="2" t="s">
        <v>10096</v>
      </c>
      <c r="AA646" s="2" t="s">
        <v>6319</v>
      </c>
      <c r="AB646" s="2" t="s">
        <v>10317</v>
      </c>
      <c r="AC646" s="2" t="s">
        <v>10333</v>
      </c>
      <c r="AD646" s="2" t="s">
        <v>71</v>
      </c>
      <c r="AE646" s="2"/>
      <c r="AF646" s="2"/>
      <c r="AG646" s="2" t="s">
        <v>663</v>
      </c>
      <c r="AH646" s="2"/>
      <c r="AI646" s="2"/>
      <c r="AJ646" s="2"/>
      <c r="AK646" s="2"/>
      <c r="AL646" s="2"/>
      <c r="AM646" s="2" t="s">
        <v>72</v>
      </c>
      <c r="AN646" s="2"/>
      <c r="AO646" s="2" t="s">
        <v>106</v>
      </c>
      <c r="AP646" s="2" t="s">
        <v>74</v>
      </c>
      <c r="AQ646" s="2" t="s">
        <v>132</v>
      </c>
      <c r="AR646" s="2"/>
    </row>
    <row r="647" customFormat="false" ht="15" hidden="false" customHeight="false" outlineLevel="0" collapsed="false">
      <c r="A647" s="2" t="s">
        <v>10334</v>
      </c>
      <c r="B647" s="2" t="s">
        <v>278</v>
      </c>
      <c r="C647" s="2" t="s">
        <v>10318</v>
      </c>
      <c r="D647" s="2" t="s">
        <v>78</v>
      </c>
      <c r="E647" s="2" t="s">
        <v>10335</v>
      </c>
      <c r="F647" s="2" t="s">
        <v>10336</v>
      </c>
      <c r="G647" s="2" t="s">
        <v>10337</v>
      </c>
      <c r="H647" s="2"/>
      <c r="I647" s="2" t="s">
        <v>51</v>
      </c>
      <c r="J647" s="2" t="s">
        <v>52</v>
      </c>
      <c r="K647" s="2" t="s">
        <v>53</v>
      </c>
      <c r="L647" s="2" t="s">
        <v>10338</v>
      </c>
      <c r="M647" s="2" t="s">
        <v>10339</v>
      </c>
      <c r="N647" s="2" t="s">
        <v>10340</v>
      </c>
      <c r="O647" s="2" t="s">
        <v>443</v>
      </c>
      <c r="P647" s="2" t="s">
        <v>1449</v>
      </c>
      <c r="Q647" s="2" t="s">
        <v>592</v>
      </c>
      <c r="R647" s="2" t="s">
        <v>145</v>
      </c>
      <c r="S647" s="2" t="s">
        <v>10341</v>
      </c>
      <c r="T647" s="2" t="s">
        <v>10342</v>
      </c>
      <c r="U647" s="2" t="s">
        <v>10343</v>
      </c>
      <c r="V647" s="2" t="s">
        <v>10344</v>
      </c>
      <c r="W647" s="2" t="s">
        <v>10345</v>
      </c>
      <c r="X647" s="2" t="s">
        <v>10337</v>
      </c>
      <c r="Y647" s="2" t="s">
        <v>10346</v>
      </c>
      <c r="Z647" s="2" t="s">
        <v>10347</v>
      </c>
      <c r="AA647" s="2" t="s">
        <v>10348</v>
      </c>
      <c r="AB647" s="2" t="s">
        <v>10334</v>
      </c>
      <c r="AC647" s="2" t="s">
        <v>10349</v>
      </c>
      <c r="AD647" s="2" t="s">
        <v>71</v>
      </c>
      <c r="AE647" s="2"/>
      <c r="AF647" s="2"/>
      <c r="AG647" s="2" t="s">
        <v>298</v>
      </c>
      <c r="AH647" s="2" t="s">
        <v>178</v>
      </c>
      <c r="AI647" s="2" t="s">
        <v>10350</v>
      </c>
      <c r="AJ647" s="2" t="s">
        <v>10351</v>
      </c>
      <c r="AK647" s="2"/>
      <c r="AL647" s="2"/>
      <c r="AM647" s="2" t="s">
        <v>104</v>
      </c>
      <c r="AN647" s="2" t="s">
        <v>9827</v>
      </c>
      <c r="AO647" s="2" t="s">
        <v>73</v>
      </c>
      <c r="AP647" s="2" t="s">
        <v>74</v>
      </c>
      <c r="AQ647" s="2" t="s">
        <v>132</v>
      </c>
      <c r="AR647" s="2"/>
    </row>
    <row r="648" customFormat="false" ht="15" hidden="false" customHeight="false" outlineLevel="0" collapsed="false">
      <c r="A648" s="2" t="s">
        <v>10352</v>
      </c>
      <c r="B648" s="2" t="s">
        <v>278</v>
      </c>
      <c r="C648" s="2" t="s">
        <v>10318</v>
      </c>
      <c r="D648" s="2" t="s">
        <v>78</v>
      </c>
      <c r="E648" s="2" t="s">
        <v>10353</v>
      </c>
      <c r="F648" s="2" t="s">
        <v>10354</v>
      </c>
      <c r="G648" s="2" t="s">
        <v>10355</v>
      </c>
      <c r="H648" s="2" t="s">
        <v>10356</v>
      </c>
      <c r="I648" s="2" t="s">
        <v>51</v>
      </c>
      <c r="J648" s="2" t="s">
        <v>52</v>
      </c>
      <c r="K648" s="2" t="s">
        <v>84</v>
      </c>
      <c r="L648" s="2" t="s">
        <v>10357</v>
      </c>
      <c r="M648" s="2" t="s">
        <v>10358</v>
      </c>
      <c r="N648" s="2" t="s">
        <v>104</v>
      </c>
      <c r="O648" s="2" t="s">
        <v>573</v>
      </c>
      <c r="P648" s="2" t="s">
        <v>190</v>
      </c>
      <c r="Q648" s="2" t="s">
        <v>10359</v>
      </c>
      <c r="R648" s="2" t="s">
        <v>1631</v>
      </c>
      <c r="S648" s="2" t="s">
        <v>10360</v>
      </c>
      <c r="T648" s="2" t="s">
        <v>10361</v>
      </c>
      <c r="U648" s="2" t="s">
        <v>10362</v>
      </c>
      <c r="V648" s="2" t="s">
        <v>10363</v>
      </c>
      <c r="W648" s="2"/>
      <c r="X648" s="2" t="s">
        <v>10355</v>
      </c>
      <c r="Y648" s="2" t="s">
        <v>10364</v>
      </c>
      <c r="Z648" s="2" t="s">
        <v>10365</v>
      </c>
      <c r="AA648" s="2" t="s">
        <v>10366</v>
      </c>
      <c r="AB648" s="2" t="s">
        <v>10352</v>
      </c>
      <c r="AC648" s="2" t="s">
        <v>10367</v>
      </c>
      <c r="AD648" s="2" t="s">
        <v>71</v>
      </c>
      <c r="AE648" s="2"/>
      <c r="AF648" s="2"/>
      <c r="AG648" s="2" t="s">
        <v>298</v>
      </c>
      <c r="AH648" s="2" t="s">
        <v>178</v>
      </c>
      <c r="AI648" s="2"/>
      <c r="AJ648" s="2"/>
      <c r="AK648" s="2"/>
      <c r="AL648" s="2"/>
      <c r="AM648" s="2" t="s">
        <v>104</v>
      </c>
      <c r="AN648" s="2" t="s">
        <v>10368</v>
      </c>
      <c r="AO648" s="2" t="s">
        <v>106</v>
      </c>
      <c r="AP648" s="2" t="s">
        <v>74</v>
      </c>
      <c r="AQ648" s="2" t="s">
        <v>132</v>
      </c>
      <c r="AR648" s="2"/>
    </row>
    <row r="649" customFormat="false" ht="15" hidden="false" customHeight="false" outlineLevel="0" collapsed="false">
      <c r="A649" s="2" t="s">
        <v>10369</v>
      </c>
      <c r="B649" s="2" t="s">
        <v>1415</v>
      </c>
      <c r="C649" s="2" t="s">
        <v>10318</v>
      </c>
      <c r="D649" s="2" t="s">
        <v>78</v>
      </c>
      <c r="E649" s="2" t="s">
        <v>10370</v>
      </c>
      <c r="F649" s="2" t="s">
        <v>6480</v>
      </c>
      <c r="G649" s="2" t="s">
        <v>10371</v>
      </c>
      <c r="H649" s="2" t="s">
        <v>10372</v>
      </c>
      <c r="I649" s="2" t="s">
        <v>51</v>
      </c>
      <c r="J649" s="2" t="s">
        <v>52</v>
      </c>
      <c r="K649" s="2" t="s">
        <v>53</v>
      </c>
      <c r="L649" s="2" t="s">
        <v>10373</v>
      </c>
      <c r="M649" s="2" t="s">
        <v>10374</v>
      </c>
      <c r="N649" s="2" t="s">
        <v>239</v>
      </c>
      <c r="O649" s="2" t="s">
        <v>287</v>
      </c>
      <c r="P649" s="2" t="s">
        <v>495</v>
      </c>
      <c r="Q649" s="2" t="s">
        <v>755</v>
      </c>
      <c r="R649" s="2" t="s">
        <v>477</v>
      </c>
      <c r="S649" s="2" t="s">
        <v>10375</v>
      </c>
      <c r="T649" s="2" t="s">
        <v>10376</v>
      </c>
      <c r="U649" s="2" t="s">
        <v>10371</v>
      </c>
      <c r="V649" s="2" t="s">
        <v>10377</v>
      </c>
      <c r="W649" s="2" t="s">
        <v>10376</v>
      </c>
      <c r="X649" s="2" t="s">
        <v>10378</v>
      </c>
      <c r="Y649" s="2" t="s">
        <v>10371</v>
      </c>
      <c r="Z649" s="2" t="s">
        <v>10096</v>
      </c>
      <c r="AA649" s="2" t="s">
        <v>10379</v>
      </c>
      <c r="AB649" s="2" t="s">
        <v>10369</v>
      </c>
      <c r="AC649" s="2" t="s">
        <v>10380</v>
      </c>
      <c r="AD649" s="2" t="s">
        <v>71</v>
      </c>
      <c r="AE649" s="2"/>
      <c r="AF649" s="2"/>
      <c r="AG649" s="2" t="s">
        <v>298</v>
      </c>
      <c r="AH649" s="2"/>
      <c r="AI649" s="2"/>
      <c r="AJ649" s="2"/>
      <c r="AK649" s="2"/>
      <c r="AL649" s="2"/>
      <c r="AM649" s="2" t="s">
        <v>72</v>
      </c>
      <c r="AN649" s="2"/>
      <c r="AO649" s="2" t="s">
        <v>156</v>
      </c>
      <c r="AP649" s="2" t="s">
        <v>156</v>
      </c>
      <c r="AQ649" s="2" t="s">
        <v>132</v>
      </c>
      <c r="AR649" s="2" t="s">
        <v>132</v>
      </c>
    </row>
    <row r="650" customFormat="false" ht="15" hidden="false" customHeight="false" outlineLevel="0" collapsed="false">
      <c r="A650" s="2" t="s">
        <v>10381</v>
      </c>
      <c r="B650" s="2" t="s">
        <v>1415</v>
      </c>
      <c r="C650" s="2" t="s">
        <v>9946</v>
      </c>
      <c r="D650" s="2" t="s">
        <v>78</v>
      </c>
      <c r="E650" s="2" t="s">
        <v>10382</v>
      </c>
      <c r="F650" s="2" t="s">
        <v>8905</v>
      </c>
      <c r="G650" s="2"/>
      <c r="H650" s="2" t="s">
        <v>10383</v>
      </c>
      <c r="I650" s="2" t="s">
        <v>83</v>
      </c>
      <c r="J650" s="2" t="s">
        <v>52</v>
      </c>
      <c r="K650" s="2" t="s">
        <v>84</v>
      </c>
      <c r="L650" s="2" t="s">
        <v>10308</v>
      </c>
      <c r="M650" s="2" t="s">
        <v>10384</v>
      </c>
      <c r="N650" s="2" t="s">
        <v>164</v>
      </c>
      <c r="O650" s="2" t="s">
        <v>88</v>
      </c>
      <c r="P650" s="2" t="s">
        <v>2090</v>
      </c>
      <c r="Q650" s="2" t="s">
        <v>9849</v>
      </c>
      <c r="R650" s="2" t="s">
        <v>1631</v>
      </c>
      <c r="S650" s="2" t="s">
        <v>10385</v>
      </c>
      <c r="T650" s="2" t="s">
        <v>10386</v>
      </c>
      <c r="U650" s="2" t="s">
        <v>10387</v>
      </c>
      <c r="V650" s="2" t="s">
        <v>10388</v>
      </c>
      <c r="W650" s="2" t="s">
        <v>10389</v>
      </c>
      <c r="X650" s="2" t="s">
        <v>10390</v>
      </c>
      <c r="Y650" s="2" t="s">
        <v>10391</v>
      </c>
      <c r="Z650" s="2" t="s">
        <v>10392</v>
      </c>
      <c r="AA650" s="2" t="s">
        <v>10393</v>
      </c>
      <c r="AB650" s="2" t="s">
        <v>10381</v>
      </c>
      <c r="AC650" s="2" t="s">
        <v>10394</v>
      </c>
      <c r="AD650" s="2" t="s">
        <v>71</v>
      </c>
      <c r="AE650" s="2"/>
      <c r="AF650" s="2"/>
      <c r="AG650" s="2" t="s">
        <v>663</v>
      </c>
      <c r="AH650" s="2"/>
      <c r="AI650" s="2"/>
      <c r="AJ650" s="2"/>
      <c r="AK650" s="2"/>
      <c r="AL650" s="2"/>
      <c r="AM650" s="2" t="s">
        <v>72</v>
      </c>
      <c r="AN650" s="2"/>
      <c r="AO650" s="2" t="s">
        <v>106</v>
      </c>
      <c r="AP650" s="2" t="s">
        <v>74</v>
      </c>
      <c r="AQ650" s="2" t="s">
        <v>132</v>
      </c>
      <c r="AR650" s="2"/>
    </row>
    <row r="651" customFormat="false" ht="15" hidden="false" customHeight="false" outlineLevel="0" collapsed="false">
      <c r="A651" s="2" t="s">
        <v>10395</v>
      </c>
      <c r="B651" s="2" t="s">
        <v>109</v>
      </c>
      <c r="C651" s="2" t="s">
        <v>10396</v>
      </c>
      <c r="D651" s="2" t="s">
        <v>78</v>
      </c>
      <c r="E651" s="2" t="s">
        <v>10397</v>
      </c>
      <c r="F651" s="2" t="s">
        <v>10398</v>
      </c>
      <c r="G651" s="2"/>
      <c r="H651" s="2" t="s">
        <v>10399</v>
      </c>
      <c r="I651" s="2" t="s">
        <v>83</v>
      </c>
      <c r="J651" s="2" t="s">
        <v>52</v>
      </c>
      <c r="K651" s="2" t="s">
        <v>10400</v>
      </c>
      <c r="L651" s="2" t="s">
        <v>10401</v>
      </c>
      <c r="M651" s="2" t="s">
        <v>10402</v>
      </c>
      <c r="N651" s="2" t="s">
        <v>10403</v>
      </c>
      <c r="O651" s="2" t="s">
        <v>287</v>
      </c>
      <c r="P651" s="2" t="s">
        <v>287</v>
      </c>
      <c r="Q651" s="2" t="s">
        <v>10404</v>
      </c>
      <c r="R651" s="2" t="s">
        <v>810</v>
      </c>
      <c r="S651" s="2" t="s">
        <v>10405</v>
      </c>
      <c r="T651" s="2" t="s">
        <v>10406</v>
      </c>
      <c r="U651" s="2" t="s">
        <v>10407</v>
      </c>
      <c r="V651" s="2" t="s">
        <v>10408</v>
      </c>
      <c r="W651" s="2" t="s">
        <v>10409</v>
      </c>
      <c r="X651" s="2" t="s">
        <v>10410</v>
      </c>
      <c r="Y651" s="2"/>
      <c r="Z651" s="2" t="s">
        <v>10411</v>
      </c>
      <c r="AA651" s="2" t="s">
        <v>10412</v>
      </c>
      <c r="AB651" s="2" t="s">
        <v>10395</v>
      </c>
      <c r="AC651" s="2" t="s">
        <v>10413</v>
      </c>
      <c r="AD651" s="2" t="s">
        <v>71</v>
      </c>
      <c r="AE651" s="2"/>
      <c r="AF651" s="2"/>
      <c r="AG651" s="2" t="s">
        <v>154</v>
      </c>
      <c r="AH651" s="2"/>
      <c r="AI651" s="2"/>
      <c r="AJ651" s="2"/>
      <c r="AK651" s="2"/>
      <c r="AL651" s="2"/>
      <c r="AM651" s="2" t="s">
        <v>72</v>
      </c>
      <c r="AN651" s="2"/>
      <c r="AO651" s="2" t="s">
        <v>156</v>
      </c>
      <c r="AP651" s="2" t="s">
        <v>156</v>
      </c>
      <c r="AQ651" s="2" t="s">
        <v>132</v>
      </c>
      <c r="AR651" s="2" t="s">
        <v>107</v>
      </c>
    </row>
    <row r="652" customFormat="false" ht="15" hidden="false" customHeight="false" outlineLevel="0" collapsed="false">
      <c r="A652" s="2" t="s">
        <v>10414</v>
      </c>
      <c r="B652" s="2" t="s">
        <v>1415</v>
      </c>
      <c r="C652" s="2" t="s">
        <v>10415</v>
      </c>
      <c r="D652" s="2" t="s">
        <v>78</v>
      </c>
      <c r="E652" s="2" t="s">
        <v>10416</v>
      </c>
      <c r="F652" s="2" t="s">
        <v>7011</v>
      </c>
      <c r="G652" s="2" t="s">
        <v>81</v>
      </c>
      <c r="H652" s="2" t="s">
        <v>10417</v>
      </c>
      <c r="I652" s="2" t="s">
        <v>83</v>
      </c>
      <c r="J652" s="2" t="s">
        <v>52</v>
      </c>
      <c r="K652" s="2" t="s">
        <v>10418</v>
      </c>
      <c r="L652" s="2" t="s">
        <v>10419</v>
      </c>
      <c r="M652" s="2" t="s">
        <v>10420</v>
      </c>
      <c r="N652" s="2" t="s">
        <v>10421</v>
      </c>
      <c r="O652" s="2" t="s">
        <v>142</v>
      </c>
      <c r="P652" s="2" t="s">
        <v>191</v>
      </c>
      <c r="Q652" s="2" t="s">
        <v>288</v>
      </c>
      <c r="R652" s="2" t="s">
        <v>60</v>
      </c>
      <c r="S652" s="2" t="s">
        <v>10422</v>
      </c>
      <c r="T652" s="2" t="s">
        <v>10423</v>
      </c>
      <c r="U652" s="2" t="s">
        <v>10424</v>
      </c>
      <c r="V652" s="2" t="s">
        <v>10425</v>
      </c>
      <c r="W652" s="2" t="s">
        <v>10426</v>
      </c>
      <c r="X652" s="2" t="s">
        <v>10427</v>
      </c>
      <c r="Y652" s="2"/>
      <c r="Z652" s="2" t="s">
        <v>10428</v>
      </c>
      <c r="AA652" s="2" t="s">
        <v>10429</v>
      </c>
      <c r="AB652" s="2" t="s">
        <v>10414</v>
      </c>
      <c r="AC652" s="2" t="s">
        <v>10430</v>
      </c>
      <c r="AD652" s="2" t="s">
        <v>71</v>
      </c>
      <c r="AE652" s="2"/>
      <c r="AF652" s="2"/>
      <c r="AG652" s="2" t="s">
        <v>128</v>
      </c>
      <c r="AH652" s="2"/>
      <c r="AI652" s="2"/>
      <c r="AJ652" s="2"/>
      <c r="AK652" s="2"/>
      <c r="AL652" s="2"/>
      <c r="AM652" s="2" t="s">
        <v>72</v>
      </c>
      <c r="AN652" s="2"/>
      <c r="AO652" s="2" t="s">
        <v>106</v>
      </c>
      <c r="AP652" s="2" t="s">
        <v>74</v>
      </c>
      <c r="AQ652" s="2" t="s">
        <v>132</v>
      </c>
      <c r="AR652" s="2"/>
    </row>
    <row r="653" customFormat="false" ht="15" hidden="false" customHeight="false" outlineLevel="0" collapsed="false">
      <c r="A653" s="2" t="s">
        <v>10431</v>
      </c>
      <c r="B653" s="2" t="s">
        <v>278</v>
      </c>
      <c r="C653" s="2" t="s">
        <v>10415</v>
      </c>
      <c r="D653" s="2" t="s">
        <v>78</v>
      </c>
      <c r="E653" s="2" t="s">
        <v>10432</v>
      </c>
      <c r="F653" s="2" t="s">
        <v>10433</v>
      </c>
      <c r="G653" s="2"/>
      <c r="H653" s="2" t="s">
        <v>10417</v>
      </c>
      <c r="I653" s="2" t="s">
        <v>51</v>
      </c>
      <c r="J653" s="2" t="s">
        <v>52</v>
      </c>
      <c r="K653" s="2" t="s">
        <v>10418</v>
      </c>
      <c r="L653" s="2" t="s">
        <v>10434</v>
      </c>
      <c r="M653" s="2" t="s">
        <v>10420</v>
      </c>
      <c r="N653" s="2" t="s">
        <v>10421</v>
      </c>
      <c r="O653" s="2" t="s">
        <v>142</v>
      </c>
      <c r="P653" s="2" t="s">
        <v>191</v>
      </c>
      <c r="Q653" s="2" t="s">
        <v>288</v>
      </c>
      <c r="R653" s="2" t="s">
        <v>60</v>
      </c>
      <c r="S653" s="2" t="s">
        <v>10422</v>
      </c>
      <c r="T653" s="2" t="s">
        <v>10423</v>
      </c>
      <c r="U653" s="2" t="s">
        <v>10424</v>
      </c>
      <c r="V653" s="2" t="s">
        <v>10425</v>
      </c>
      <c r="W653" s="2" t="s">
        <v>10426</v>
      </c>
      <c r="X653" s="2" t="s">
        <v>10427</v>
      </c>
      <c r="Y653" s="2"/>
      <c r="Z653" s="2" t="s">
        <v>10428</v>
      </c>
      <c r="AA653" s="2" t="s">
        <v>10429</v>
      </c>
      <c r="AB653" s="2" t="s">
        <v>10431</v>
      </c>
      <c r="AC653" s="2" t="s">
        <v>10435</v>
      </c>
      <c r="AD653" s="2" t="s">
        <v>71</v>
      </c>
      <c r="AE653" s="2"/>
      <c r="AF653" s="2"/>
      <c r="AG653" s="2" t="s">
        <v>128</v>
      </c>
      <c r="AH653" s="2"/>
      <c r="AI653" s="2"/>
      <c r="AJ653" s="2"/>
      <c r="AK653" s="2"/>
      <c r="AL653" s="2"/>
      <c r="AM653" s="2" t="s">
        <v>104</v>
      </c>
      <c r="AN653" s="2" t="s">
        <v>9827</v>
      </c>
      <c r="AO653" s="2" t="s">
        <v>106</v>
      </c>
      <c r="AP653" s="2" t="s">
        <v>74</v>
      </c>
      <c r="AQ653" s="2" t="s">
        <v>132</v>
      </c>
      <c r="AR653" s="2"/>
    </row>
    <row r="654" customFormat="false" ht="15" hidden="false" customHeight="false" outlineLevel="0" collapsed="false">
      <c r="A654" s="2" t="s">
        <v>10436</v>
      </c>
      <c r="B654" s="2" t="s">
        <v>1415</v>
      </c>
      <c r="C654" s="2" t="s">
        <v>10437</v>
      </c>
      <c r="D654" s="2" t="s">
        <v>78</v>
      </c>
      <c r="E654" s="2" t="s">
        <v>10438</v>
      </c>
      <c r="F654" s="2" t="s">
        <v>7011</v>
      </c>
      <c r="G654" s="2"/>
      <c r="H654" s="2" t="s">
        <v>10439</v>
      </c>
      <c r="I654" s="2" t="s">
        <v>83</v>
      </c>
      <c r="J654" s="2" t="s">
        <v>52</v>
      </c>
      <c r="K654" s="2" t="s">
        <v>10440</v>
      </c>
      <c r="L654" s="2" t="s">
        <v>3380</v>
      </c>
      <c r="M654" s="2" t="s">
        <v>10441</v>
      </c>
      <c r="N654" s="2" t="s">
        <v>10442</v>
      </c>
      <c r="O654" s="2" t="s">
        <v>287</v>
      </c>
      <c r="P654" s="2" t="s">
        <v>190</v>
      </c>
      <c r="Q654" s="2" t="s">
        <v>2969</v>
      </c>
      <c r="R654" s="2" t="s">
        <v>477</v>
      </c>
      <c r="S654" s="2" t="s">
        <v>10443</v>
      </c>
      <c r="T654" s="2" t="s">
        <v>10444</v>
      </c>
      <c r="U654" s="2" t="s">
        <v>10445</v>
      </c>
      <c r="V654" s="2" t="s">
        <v>10446</v>
      </c>
      <c r="W654" s="2" t="s">
        <v>81</v>
      </c>
      <c r="X654" s="2" t="s">
        <v>10447</v>
      </c>
      <c r="Y654" s="2"/>
      <c r="Z654" s="2" t="s">
        <v>10448</v>
      </c>
      <c r="AA654" s="2" t="s">
        <v>10449</v>
      </c>
      <c r="AB654" s="2" t="s">
        <v>10436</v>
      </c>
      <c r="AC654" s="2" t="s">
        <v>10450</v>
      </c>
      <c r="AD654" s="2" t="s">
        <v>71</v>
      </c>
      <c r="AE654" s="2"/>
      <c r="AF654" s="2"/>
      <c r="AG654" s="2" t="s">
        <v>298</v>
      </c>
      <c r="AH654" s="2"/>
      <c r="AI654" s="2"/>
      <c r="AJ654" s="2"/>
      <c r="AK654" s="2"/>
      <c r="AL654" s="2"/>
      <c r="AM654" s="2" t="s">
        <v>72</v>
      </c>
      <c r="AN654" s="2"/>
      <c r="AO654" s="2" t="s">
        <v>106</v>
      </c>
      <c r="AP654" s="2" t="s">
        <v>74</v>
      </c>
      <c r="AQ654" s="2" t="s">
        <v>132</v>
      </c>
      <c r="AR654" s="2"/>
    </row>
    <row r="655" customFormat="false" ht="15" hidden="false" customHeight="false" outlineLevel="0" collapsed="false">
      <c r="A655" s="2" t="s">
        <v>10451</v>
      </c>
      <c r="B655" s="2" t="s">
        <v>1415</v>
      </c>
      <c r="C655" s="2" t="s">
        <v>10452</v>
      </c>
      <c r="D655" s="2" t="s">
        <v>78</v>
      </c>
      <c r="E655" s="2" t="s">
        <v>10453</v>
      </c>
      <c r="F655" s="2" t="s">
        <v>10454</v>
      </c>
      <c r="G655" s="2"/>
      <c r="H655" s="2" t="s">
        <v>8359</v>
      </c>
      <c r="I655" s="2" t="s">
        <v>51</v>
      </c>
      <c r="J655" s="2" t="s">
        <v>52</v>
      </c>
      <c r="K655" s="2" t="s">
        <v>53</v>
      </c>
      <c r="L655" s="2" t="s">
        <v>10455</v>
      </c>
      <c r="M655" s="2" t="s">
        <v>10456</v>
      </c>
      <c r="N655" s="2" t="s">
        <v>4984</v>
      </c>
      <c r="O655" s="2" t="s">
        <v>117</v>
      </c>
      <c r="P655" s="2" t="s">
        <v>88</v>
      </c>
      <c r="Q655" s="2" t="s">
        <v>6889</v>
      </c>
      <c r="R655" s="2" t="s">
        <v>2133</v>
      </c>
      <c r="S655" s="2" t="s">
        <v>10457</v>
      </c>
      <c r="T655" s="2" t="s">
        <v>10458</v>
      </c>
      <c r="U655" s="2" t="s">
        <v>10459</v>
      </c>
      <c r="V655" s="2" t="s">
        <v>10460</v>
      </c>
      <c r="W655" s="2" t="s">
        <v>10461</v>
      </c>
      <c r="X655" s="2" t="s">
        <v>10462</v>
      </c>
      <c r="Y655" s="2" t="s">
        <v>10463</v>
      </c>
      <c r="Z655" s="2" t="s">
        <v>10464</v>
      </c>
      <c r="AA655" s="2" t="s">
        <v>10465</v>
      </c>
      <c r="AB655" s="2" t="s">
        <v>10451</v>
      </c>
      <c r="AC655" s="2" t="s">
        <v>10466</v>
      </c>
      <c r="AD655" s="2" t="s">
        <v>71</v>
      </c>
      <c r="AE655" s="2"/>
      <c r="AF655" s="2"/>
      <c r="AG655" s="2" t="s">
        <v>128</v>
      </c>
      <c r="AH655" s="2"/>
      <c r="AI655" s="2"/>
      <c r="AJ655" s="2"/>
      <c r="AK655" s="2"/>
      <c r="AL655" s="2"/>
      <c r="AM655" s="2" t="s">
        <v>72</v>
      </c>
      <c r="AN655" s="2"/>
      <c r="AO655" s="2" t="s">
        <v>156</v>
      </c>
      <c r="AP655" s="2" t="s">
        <v>74</v>
      </c>
      <c r="AQ655" s="2" t="s">
        <v>132</v>
      </c>
      <c r="AR655" s="2"/>
    </row>
    <row r="656" customFormat="false" ht="15" hidden="false" customHeight="false" outlineLevel="0" collapsed="false">
      <c r="A656" s="2" t="s">
        <v>10467</v>
      </c>
      <c r="B656" s="2" t="s">
        <v>45</v>
      </c>
      <c r="C656" s="2" t="s">
        <v>10452</v>
      </c>
      <c r="D656" s="2" t="s">
        <v>78</v>
      </c>
      <c r="E656" s="2" t="s">
        <v>10468</v>
      </c>
      <c r="F656" s="2" t="s">
        <v>10469</v>
      </c>
      <c r="G656" s="2"/>
      <c r="H656" s="2" t="s">
        <v>10470</v>
      </c>
      <c r="I656" s="2" t="s">
        <v>51</v>
      </c>
      <c r="J656" s="2" t="s">
        <v>52</v>
      </c>
      <c r="K656" s="2" t="s">
        <v>879</v>
      </c>
      <c r="L656" s="2" t="s">
        <v>10471</v>
      </c>
      <c r="M656" s="2" t="s">
        <v>10472</v>
      </c>
      <c r="N656" s="2" t="s">
        <v>10473</v>
      </c>
      <c r="O656" s="2" t="s">
        <v>239</v>
      </c>
      <c r="P656" s="2" t="s">
        <v>164</v>
      </c>
      <c r="Q656" s="2" t="s">
        <v>830</v>
      </c>
      <c r="R656" s="2" t="s">
        <v>215</v>
      </c>
      <c r="S656" s="2" t="s">
        <v>10474</v>
      </c>
      <c r="T656" s="2" t="s">
        <v>10475</v>
      </c>
      <c r="U656" s="2" t="s">
        <v>10476</v>
      </c>
      <c r="V656" s="2" t="s">
        <v>10477</v>
      </c>
      <c r="W656" s="2" t="s">
        <v>10478</v>
      </c>
      <c r="X656" s="2" t="s">
        <v>10479</v>
      </c>
      <c r="Y656" s="2"/>
      <c r="Z656" s="2" t="s">
        <v>10480</v>
      </c>
      <c r="AA656" s="2" t="s">
        <v>10481</v>
      </c>
      <c r="AB656" s="2" t="s">
        <v>10467</v>
      </c>
      <c r="AC656" s="2" t="s">
        <v>10482</v>
      </c>
      <c r="AD656" s="2" t="s">
        <v>71</v>
      </c>
      <c r="AE656" s="2"/>
      <c r="AF656" s="2"/>
      <c r="AG656" s="2"/>
      <c r="AH656" s="2"/>
      <c r="AI656" s="2"/>
      <c r="AJ656" s="2"/>
      <c r="AK656" s="2"/>
      <c r="AL656" s="2"/>
      <c r="AM656" s="2" t="s">
        <v>72</v>
      </c>
      <c r="AN656" s="2"/>
      <c r="AO656" s="2" t="s">
        <v>156</v>
      </c>
      <c r="AP656" s="2" t="s">
        <v>156</v>
      </c>
      <c r="AQ656" s="2" t="s">
        <v>107</v>
      </c>
      <c r="AR656" s="2" t="s">
        <v>107</v>
      </c>
    </row>
    <row r="657" customFormat="false" ht="15" hidden="false" customHeight="false" outlineLevel="0" collapsed="false">
      <c r="A657" s="2" t="s">
        <v>10483</v>
      </c>
      <c r="B657" s="2" t="s">
        <v>278</v>
      </c>
      <c r="C657" s="2" t="s">
        <v>10484</v>
      </c>
      <c r="D657" s="2" t="s">
        <v>78</v>
      </c>
      <c r="E657" s="2" t="s">
        <v>10485</v>
      </c>
      <c r="F657" s="2" t="s">
        <v>10486</v>
      </c>
      <c r="G657" s="2" t="s">
        <v>10487</v>
      </c>
      <c r="H657" s="2" t="s">
        <v>10488</v>
      </c>
      <c r="I657" s="2" t="s">
        <v>83</v>
      </c>
      <c r="J657" s="2" t="s">
        <v>52</v>
      </c>
      <c r="K657" s="2" t="s">
        <v>84</v>
      </c>
      <c r="L657" s="2" t="s">
        <v>9449</v>
      </c>
      <c r="M657" s="2" t="s">
        <v>10489</v>
      </c>
      <c r="N657" s="2" t="s">
        <v>4424</v>
      </c>
      <c r="O657" s="2" t="s">
        <v>117</v>
      </c>
      <c r="P657" s="2" t="s">
        <v>287</v>
      </c>
      <c r="Q657" s="2" t="s">
        <v>10490</v>
      </c>
      <c r="R657" s="2" t="s">
        <v>60</v>
      </c>
      <c r="S657" s="2" t="s">
        <v>10491</v>
      </c>
      <c r="T657" s="2" t="s">
        <v>10492</v>
      </c>
      <c r="U657" s="2" t="s">
        <v>10493</v>
      </c>
      <c r="V657" s="2" t="s">
        <v>10494</v>
      </c>
      <c r="W657" s="2" t="s">
        <v>10495</v>
      </c>
      <c r="X657" s="2" t="s">
        <v>10487</v>
      </c>
      <c r="Y657" s="2" t="s">
        <v>10496</v>
      </c>
      <c r="Z657" s="2" t="s">
        <v>10497</v>
      </c>
      <c r="AA657" s="2" t="s">
        <v>10498</v>
      </c>
      <c r="AB657" s="2" t="s">
        <v>10483</v>
      </c>
      <c r="AC657" s="2" t="s">
        <v>10499</v>
      </c>
      <c r="AD657" s="2" t="s">
        <v>71</v>
      </c>
      <c r="AE657" s="2"/>
      <c r="AF657" s="2"/>
      <c r="AG657" s="2" t="s">
        <v>128</v>
      </c>
      <c r="AH657" s="2"/>
      <c r="AI657" s="2"/>
      <c r="AJ657" s="2"/>
      <c r="AK657" s="2"/>
      <c r="AL657" s="2"/>
      <c r="AM657" s="2" t="s">
        <v>72</v>
      </c>
      <c r="AN657" s="2"/>
      <c r="AO657" s="2" t="s">
        <v>106</v>
      </c>
      <c r="AP657" s="2" t="s">
        <v>74</v>
      </c>
      <c r="AQ657" s="2" t="s">
        <v>132</v>
      </c>
      <c r="AR657" s="2"/>
    </row>
    <row r="658" customFormat="false" ht="15" hidden="false" customHeight="false" outlineLevel="0" collapsed="false">
      <c r="A658" s="2" t="s">
        <v>10500</v>
      </c>
      <c r="B658" s="2" t="s">
        <v>109</v>
      </c>
      <c r="C658" s="2" t="s">
        <v>10501</v>
      </c>
      <c r="D658" s="2" t="s">
        <v>78</v>
      </c>
      <c r="E658" s="2" t="s">
        <v>10502</v>
      </c>
      <c r="F658" s="2" t="s">
        <v>10503</v>
      </c>
      <c r="G658" s="2"/>
      <c r="H658" s="2"/>
      <c r="I658" s="2" t="s">
        <v>51</v>
      </c>
      <c r="J658" s="2" t="s">
        <v>52</v>
      </c>
      <c r="K658" s="2" t="s">
        <v>10504</v>
      </c>
      <c r="L658" s="2" t="s">
        <v>10505</v>
      </c>
      <c r="M658" s="2" t="s">
        <v>10506</v>
      </c>
      <c r="N658" s="2" t="s">
        <v>2542</v>
      </c>
      <c r="O658" s="2" t="s">
        <v>190</v>
      </c>
      <c r="P658" s="2" t="s">
        <v>57</v>
      </c>
      <c r="Q658" s="2" t="s">
        <v>4722</v>
      </c>
      <c r="R658" s="2" t="s">
        <v>10507</v>
      </c>
      <c r="S658" s="2" t="s">
        <v>10508</v>
      </c>
      <c r="T658" s="2" t="s">
        <v>10509</v>
      </c>
      <c r="U658" s="2" t="s">
        <v>10510</v>
      </c>
      <c r="V658" s="2" t="s">
        <v>10511</v>
      </c>
      <c r="W658" s="2" t="s">
        <v>10512</v>
      </c>
      <c r="X658" s="2" t="s">
        <v>10513</v>
      </c>
      <c r="Y658" s="2" t="s">
        <v>10514</v>
      </c>
      <c r="Z658" s="2" t="s">
        <v>10515</v>
      </c>
      <c r="AA658" s="2" t="s">
        <v>10516</v>
      </c>
      <c r="AB658" s="2" t="s">
        <v>10500</v>
      </c>
      <c r="AC658" s="2" t="s">
        <v>10517</v>
      </c>
      <c r="AD658" s="2" t="s">
        <v>71</v>
      </c>
      <c r="AE658" s="2"/>
      <c r="AF658" s="2"/>
      <c r="AG658" s="2"/>
      <c r="AH658" s="2"/>
      <c r="AI658" s="2" t="s">
        <v>154</v>
      </c>
      <c r="AJ658" s="2" t="s">
        <v>253</v>
      </c>
      <c r="AK658" s="2"/>
      <c r="AL658" s="2"/>
      <c r="AM658" s="2" t="s">
        <v>104</v>
      </c>
      <c r="AN658" s="2" t="s">
        <v>9827</v>
      </c>
      <c r="AO658" s="2" t="s">
        <v>156</v>
      </c>
      <c r="AP658" s="2" t="s">
        <v>74</v>
      </c>
      <c r="AQ658" s="2" t="s">
        <v>132</v>
      </c>
      <c r="AR658" s="2"/>
    </row>
    <row r="659" customFormat="false" ht="15" hidden="false" customHeight="false" outlineLevel="0" collapsed="false">
      <c r="A659" s="2" t="s">
        <v>10518</v>
      </c>
      <c r="B659" s="2" t="s">
        <v>1415</v>
      </c>
      <c r="C659" s="2" t="s">
        <v>10519</v>
      </c>
      <c r="D659" s="2" t="s">
        <v>78</v>
      </c>
      <c r="E659" s="2" t="s">
        <v>10520</v>
      </c>
      <c r="F659" s="2" t="s">
        <v>10521</v>
      </c>
      <c r="G659" s="2"/>
      <c r="H659" s="2" t="s">
        <v>10522</v>
      </c>
      <c r="I659" s="2" t="s">
        <v>83</v>
      </c>
      <c r="J659" s="2" t="s">
        <v>52</v>
      </c>
      <c r="K659" s="2" t="s">
        <v>84</v>
      </c>
      <c r="L659" s="2" t="s">
        <v>10523</v>
      </c>
      <c r="M659" s="2" t="s">
        <v>10524</v>
      </c>
      <c r="N659" s="2" t="s">
        <v>88</v>
      </c>
      <c r="O659" s="2" t="s">
        <v>117</v>
      </c>
      <c r="P659" s="2" t="s">
        <v>1159</v>
      </c>
      <c r="Q659" s="2" t="s">
        <v>612</v>
      </c>
      <c r="R659" s="2" t="s">
        <v>477</v>
      </c>
      <c r="S659" s="2" t="s">
        <v>10525</v>
      </c>
      <c r="T659" s="2" t="s">
        <v>10526</v>
      </c>
      <c r="U659" s="2" t="s">
        <v>10527</v>
      </c>
      <c r="V659" s="2" t="s">
        <v>10528</v>
      </c>
      <c r="W659" s="2" t="s">
        <v>10529</v>
      </c>
      <c r="X659" s="2" t="s">
        <v>10530</v>
      </c>
      <c r="Y659" s="2"/>
      <c r="Z659" s="2" t="s">
        <v>10531</v>
      </c>
      <c r="AA659" s="2" t="s">
        <v>10532</v>
      </c>
      <c r="AB659" s="2" t="s">
        <v>10518</v>
      </c>
      <c r="AC659" s="2" t="s">
        <v>10533</v>
      </c>
      <c r="AD659" s="2" t="s">
        <v>71</v>
      </c>
      <c r="AE659" s="2"/>
      <c r="AF659" s="2"/>
      <c r="AG659" s="2" t="s">
        <v>128</v>
      </c>
      <c r="AH659" s="2"/>
      <c r="AI659" s="2"/>
      <c r="AJ659" s="2"/>
      <c r="AK659" s="2"/>
      <c r="AL659" s="2"/>
      <c r="AM659" s="2" t="s">
        <v>72</v>
      </c>
      <c r="AN659" s="2"/>
      <c r="AO659" s="2" t="s">
        <v>156</v>
      </c>
      <c r="AP659" s="2" t="s">
        <v>156</v>
      </c>
      <c r="AQ659" s="2" t="s">
        <v>132</v>
      </c>
      <c r="AR659" s="2" t="s">
        <v>132</v>
      </c>
    </row>
    <row r="660" customFormat="false" ht="15" hidden="false" customHeight="false" outlineLevel="0" collapsed="false">
      <c r="A660" s="2" t="s">
        <v>10534</v>
      </c>
      <c r="B660" s="2" t="s">
        <v>1415</v>
      </c>
      <c r="C660" s="2" t="s">
        <v>10535</v>
      </c>
      <c r="D660" s="2" t="s">
        <v>78</v>
      </c>
      <c r="E660" s="2" t="s">
        <v>10536</v>
      </c>
      <c r="F660" s="2" t="s">
        <v>727</v>
      </c>
      <c r="G660" s="2" t="s">
        <v>10537</v>
      </c>
      <c r="H660" s="2" t="s">
        <v>10538</v>
      </c>
      <c r="I660" s="2" t="s">
        <v>51</v>
      </c>
      <c r="J660" s="2" t="s">
        <v>52</v>
      </c>
      <c r="K660" s="2" t="s">
        <v>788</v>
      </c>
      <c r="L660" s="2" t="s">
        <v>10539</v>
      </c>
      <c r="M660" s="2" t="s">
        <v>10540</v>
      </c>
      <c r="N660" s="2" t="s">
        <v>165</v>
      </c>
      <c r="O660" s="2" t="s">
        <v>142</v>
      </c>
      <c r="P660" s="2" t="s">
        <v>555</v>
      </c>
      <c r="Q660" s="2" t="s">
        <v>3981</v>
      </c>
      <c r="R660" s="2" t="s">
        <v>3981</v>
      </c>
      <c r="S660" s="2" t="s">
        <v>10541</v>
      </c>
      <c r="T660" s="2" t="s">
        <v>10542</v>
      </c>
      <c r="U660" s="2" t="s">
        <v>10543</v>
      </c>
      <c r="V660" s="2" t="s">
        <v>10544</v>
      </c>
      <c r="W660" s="2" t="s">
        <v>10545</v>
      </c>
      <c r="X660" s="2" t="s">
        <v>10546</v>
      </c>
      <c r="Y660" s="2"/>
      <c r="Z660" s="2" t="s">
        <v>10547</v>
      </c>
      <c r="AA660" s="2" t="s">
        <v>10548</v>
      </c>
      <c r="AB660" s="2" t="s">
        <v>10534</v>
      </c>
      <c r="AC660" s="2" t="s">
        <v>10549</v>
      </c>
      <c r="AD660" s="2" t="s">
        <v>71</v>
      </c>
      <c r="AE660" s="2"/>
      <c r="AF660" s="2"/>
      <c r="AG660" s="2" t="s">
        <v>128</v>
      </c>
      <c r="AH660" s="2"/>
      <c r="AI660" s="2"/>
      <c r="AJ660" s="2"/>
      <c r="AK660" s="2"/>
      <c r="AL660" s="2"/>
      <c r="AM660" s="2" t="s">
        <v>72</v>
      </c>
      <c r="AN660" s="2"/>
      <c r="AO660" s="2" t="s">
        <v>106</v>
      </c>
      <c r="AP660" s="2" t="s">
        <v>106</v>
      </c>
      <c r="AQ660" s="2" t="s">
        <v>132</v>
      </c>
      <c r="AR660" s="2" t="s">
        <v>132</v>
      </c>
    </row>
    <row r="661" customFormat="false" ht="15" hidden="false" customHeight="false" outlineLevel="0" collapsed="false">
      <c r="A661" s="2" t="s">
        <v>10550</v>
      </c>
      <c r="B661" s="2" t="s">
        <v>278</v>
      </c>
      <c r="C661" s="2" t="s">
        <v>10551</v>
      </c>
      <c r="D661" s="2" t="s">
        <v>78</v>
      </c>
      <c r="E661" s="2" t="s">
        <v>10552</v>
      </c>
      <c r="F661" s="2" t="s">
        <v>10553</v>
      </c>
      <c r="G661" s="2" t="s">
        <v>10554</v>
      </c>
      <c r="H661" s="2"/>
      <c r="I661" s="2" t="s">
        <v>51</v>
      </c>
      <c r="J661" s="2" t="s">
        <v>52</v>
      </c>
      <c r="K661" s="2" t="s">
        <v>10555</v>
      </c>
      <c r="L661" s="2" t="s">
        <v>10556</v>
      </c>
      <c r="M661" s="2" t="s">
        <v>10557</v>
      </c>
      <c r="N661" s="2" t="s">
        <v>10558</v>
      </c>
      <c r="O661" s="2" t="s">
        <v>573</v>
      </c>
      <c r="P661" s="2" t="s">
        <v>142</v>
      </c>
      <c r="Q661" s="2" t="s">
        <v>4576</v>
      </c>
      <c r="R661" s="2" t="s">
        <v>145</v>
      </c>
      <c r="S661" s="2" t="s">
        <v>10559</v>
      </c>
      <c r="T661" s="2" t="s">
        <v>10560</v>
      </c>
      <c r="U661" s="2" t="s">
        <v>10561</v>
      </c>
      <c r="V661" s="2" t="s">
        <v>10562</v>
      </c>
      <c r="W661" s="2"/>
      <c r="X661" s="2" t="s">
        <v>10563</v>
      </c>
      <c r="Y661" s="2" t="s">
        <v>10554</v>
      </c>
      <c r="Z661" s="2" t="s">
        <v>10564</v>
      </c>
      <c r="AA661" s="2" t="s">
        <v>10565</v>
      </c>
      <c r="AB661" s="2" t="s">
        <v>10550</v>
      </c>
      <c r="AC661" s="2" t="s">
        <v>10566</v>
      </c>
      <c r="AD661" s="2" t="s">
        <v>71</v>
      </c>
      <c r="AE661" s="2"/>
      <c r="AF661" s="2"/>
      <c r="AG661" s="2" t="s">
        <v>298</v>
      </c>
      <c r="AH661" s="2"/>
      <c r="AI661" s="2"/>
      <c r="AJ661" s="2"/>
      <c r="AK661" s="2"/>
      <c r="AL661" s="2"/>
      <c r="AM661" s="2" t="s">
        <v>104</v>
      </c>
      <c r="AN661" s="2" t="s">
        <v>10368</v>
      </c>
      <c r="AO661" s="2" t="s">
        <v>106</v>
      </c>
      <c r="AP661" s="2" t="s">
        <v>74</v>
      </c>
      <c r="AQ661" s="2" t="s">
        <v>132</v>
      </c>
      <c r="AR661" s="2"/>
    </row>
    <row r="662" customFormat="false" ht="15" hidden="false" customHeight="false" outlineLevel="0" collapsed="false">
      <c r="A662" s="2" t="s">
        <v>10567</v>
      </c>
      <c r="B662" s="2" t="s">
        <v>1415</v>
      </c>
      <c r="C662" s="2" t="s">
        <v>10568</v>
      </c>
      <c r="D662" s="2" t="s">
        <v>78</v>
      </c>
      <c r="E662" s="2" t="s">
        <v>10569</v>
      </c>
      <c r="F662" s="2" t="s">
        <v>10570</v>
      </c>
      <c r="G662" s="2" t="s">
        <v>10571</v>
      </c>
      <c r="H662" s="2"/>
      <c r="I662" s="2" t="s">
        <v>51</v>
      </c>
      <c r="J662" s="2" t="s">
        <v>52</v>
      </c>
      <c r="K662" s="2" t="s">
        <v>10572</v>
      </c>
      <c r="L662" s="2" t="s">
        <v>10573</v>
      </c>
      <c r="M662" s="2" t="s">
        <v>10574</v>
      </c>
      <c r="N662" s="2" t="s">
        <v>10575</v>
      </c>
      <c r="O662" s="2" t="s">
        <v>142</v>
      </c>
      <c r="P662" s="2" t="s">
        <v>311</v>
      </c>
      <c r="Q662" s="2" t="s">
        <v>288</v>
      </c>
      <c r="R662" s="2" t="s">
        <v>329</v>
      </c>
      <c r="S662" s="2" t="s">
        <v>10576</v>
      </c>
      <c r="T662" s="2" t="s">
        <v>10577</v>
      </c>
      <c r="U662" s="2" t="s">
        <v>10578</v>
      </c>
      <c r="V662" s="2" t="s">
        <v>10579</v>
      </c>
      <c r="W662" s="2" t="s">
        <v>10577</v>
      </c>
      <c r="X662" s="2" t="s">
        <v>10580</v>
      </c>
      <c r="Y662" s="2"/>
      <c r="Z662" s="2" t="s">
        <v>5443</v>
      </c>
      <c r="AA662" s="2" t="s">
        <v>10581</v>
      </c>
      <c r="AB662" s="2" t="s">
        <v>10567</v>
      </c>
      <c r="AC662" s="2" t="s">
        <v>10582</v>
      </c>
      <c r="AD662" s="2" t="s">
        <v>100</v>
      </c>
      <c r="AE662" s="2" t="s">
        <v>10583</v>
      </c>
      <c r="AF662" s="2" t="s">
        <v>10584</v>
      </c>
      <c r="AG662" s="2"/>
      <c r="AH662" s="2"/>
      <c r="AI662" s="2"/>
      <c r="AJ662" s="2"/>
      <c r="AK662" s="2"/>
      <c r="AL662" s="2"/>
      <c r="AM662" s="2" t="s">
        <v>72</v>
      </c>
      <c r="AN662" s="2"/>
      <c r="AO662" s="2" t="s">
        <v>73</v>
      </c>
      <c r="AP662" s="2" t="s">
        <v>74</v>
      </c>
      <c r="AQ662" s="2" t="s">
        <v>204</v>
      </c>
      <c r="AR662" s="2"/>
    </row>
    <row r="663" customFormat="false" ht="15" hidden="false" customHeight="false" outlineLevel="0" collapsed="false">
      <c r="A663" s="2" t="s">
        <v>10585</v>
      </c>
      <c r="B663" s="2" t="s">
        <v>76</v>
      </c>
      <c r="C663" s="2" t="s">
        <v>10551</v>
      </c>
      <c r="D663" s="2" t="s">
        <v>78</v>
      </c>
      <c r="E663" s="2" t="s">
        <v>10586</v>
      </c>
      <c r="F663" s="2" t="s">
        <v>10587</v>
      </c>
      <c r="G663" s="2"/>
      <c r="H663" s="2" t="s">
        <v>10588</v>
      </c>
      <c r="I663" s="2" t="s">
        <v>51</v>
      </c>
      <c r="J663" s="2" t="s">
        <v>52</v>
      </c>
      <c r="K663" s="2" t="s">
        <v>10589</v>
      </c>
      <c r="L663" s="2" t="s">
        <v>10590</v>
      </c>
      <c r="M663" s="2" t="s">
        <v>10591</v>
      </c>
      <c r="N663" s="2" t="s">
        <v>8384</v>
      </c>
      <c r="O663" s="2" t="s">
        <v>287</v>
      </c>
      <c r="P663" s="2" t="s">
        <v>240</v>
      </c>
      <c r="Q663" s="2" t="s">
        <v>1522</v>
      </c>
      <c r="R663" s="2" t="s">
        <v>350</v>
      </c>
      <c r="S663" s="2" t="s">
        <v>10592</v>
      </c>
      <c r="T663" s="2" t="s">
        <v>10593</v>
      </c>
      <c r="U663" s="2" t="s">
        <v>10594</v>
      </c>
      <c r="V663" s="2" t="s">
        <v>10595</v>
      </c>
      <c r="W663" s="2" t="s">
        <v>10596</v>
      </c>
      <c r="X663" s="2" t="s">
        <v>10597</v>
      </c>
      <c r="Y663" s="2"/>
      <c r="Z663" s="2" t="s">
        <v>10598</v>
      </c>
      <c r="AA663" s="2" t="s">
        <v>10599</v>
      </c>
      <c r="AB663" s="2" t="s">
        <v>10585</v>
      </c>
      <c r="AC663" s="2" t="s">
        <v>10600</v>
      </c>
      <c r="AD663" s="2" t="s">
        <v>100</v>
      </c>
      <c r="AE663" s="2" t="s">
        <v>10601</v>
      </c>
      <c r="AF663" s="2" t="s">
        <v>10602</v>
      </c>
      <c r="AG663" s="2" t="s">
        <v>154</v>
      </c>
      <c r="AH663" s="2"/>
      <c r="AI663" s="2"/>
      <c r="AJ663" s="2"/>
      <c r="AK663" s="2"/>
      <c r="AL663" s="2"/>
      <c r="AM663" s="2" t="s">
        <v>104</v>
      </c>
      <c r="AN663" s="2" t="s">
        <v>10603</v>
      </c>
      <c r="AO663" s="2" t="s">
        <v>106</v>
      </c>
      <c r="AP663" s="2" t="s">
        <v>73</v>
      </c>
      <c r="AQ663" s="2" t="s">
        <v>132</v>
      </c>
      <c r="AR663" s="2" t="s">
        <v>204</v>
      </c>
    </row>
    <row r="664" customFormat="false" ht="15" hidden="false" customHeight="false" outlineLevel="0" collapsed="false">
      <c r="A664" s="2" t="s">
        <v>10604</v>
      </c>
      <c r="B664" s="2" t="s">
        <v>109</v>
      </c>
      <c r="C664" s="2" t="s">
        <v>10551</v>
      </c>
      <c r="D664" s="2" t="s">
        <v>78</v>
      </c>
      <c r="E664" s="2" t="s">
        <v>10605</v>
      </c>
      <c r="F664" s="2" t="s">
        <v>10606</v>
      </c>
      <c r="G664" s="2"/>
      <c r="H664" s="2" t="s">
        <v>10607</v>
      </c>
      <c r="I664" s="2" t="s">
        <v>83</v>
      </c>
      <c r="J664" s="2" t="s">
        <v>52</v>
      </c>
      <c r="K664" s="2" t="s">
        <v>1381</v>
      </c>
      <c r="L664" s="2" t="s">
        <v>10608</v>
      </c>
      <c r="M664" s="2" t="s">
        <v>10609</v>
      </c>
      <c r="N664" s="2" t="s">
        <v>10610</v>
      </c>
      <c r="O664" s="2" t="s">
        <v>496</v>
      </c>
      <c r="P664" s="2" t="s">
        <v>312</v>
      </c>
      <c r="Q664" s="2" t="s">
        <v>3293</v>
      </c>
      <c r="R664" s="2" t="s">
        <v>60</v>
      </c>
      <c r="S664" s="2" t="s">
        <v>10611</v>
      </c>
      <c r="T664" s="2" t="s">
        <v>10612</v>
      </c>
      <c r="U664" s="2" t="s">
        <v>10613</v>
      </c>
      <c r="V664" s="2" t="s">
        <v>10614</v>
      </c>
      <c r="W664" s="2" t="s">
        <v>10615</v>
      </c>
      <c r="X664" s="2" t="s">
        <v>10616</v>
      </c>
      <c r="Y664" s="2" t="s">
        <v>10616</v>
      </c>
      <c r="Z664" s="2" t="s">
        <v>1954</v>
      </c>
      <c r="AA664" s="2" t="s">
        <v>10617</v>
      </c>
      <c r="AB664" s="2" t="s">
        <v>10604</v>
      </c>
      <c r="AC664" s="2" t="s">
        <v>10618</v>
      </c>
      <c r="AD664" s="2" t="s">
        <v>71</v>
      </c>
      <c r="AE664" s="2"/>
      <c r="AF664" s="2"/>
      <c r="AG664" s="2" t="s">
        <v>298</v>
      </c>
      <c r="AH664" s="2"/>
      <c r="AI664" s="2"/>
      <c r="AJ664" s="2"/>
      <c r="AK664" s="2"/>
      <c r="AL664" s="2"/>
      <c r="AM664" s="2" t="s">
        <v>72</v>
      </c>
      <c r="AN664" s="2"/>
      <c r="AO664" s="2" t="s">
        <v>106</v>
      </c>
      <c r="AP664" s="2" t="s">
        <v>106</v>
      </c>
      <c r="AQ664" s="2" t="s">
        <v>132</v>
      </c>
      <c r="AR664" s="2" t="s">
        <v>132</v>
      </c>
    </row>
    <row r="665" customFormat="false" ht="15" hidden="false" customHeight="false" outlineLevel="0" collapsed="false">
      <c r="A665" s="2" t="s">
        <v>10619</v>
      </c>
      <c r="B665" s="2" t="s">
        <v>1415</v>
      </c>
      <c r="C665" s="2" t="s">
        <v>10620</v>
      </c>
      <c r="D665" s="2" t="s">
        <v>78</v>
      </c>
      <c r="E665" s="2" t="s">
        <v>10621</v>
      </c>
      <c r="F665" s="2" t="s">
        <v>10622</v>
      </c>
      <c r="G665" s="2" t="s">
        <v>72</v>
      </c>
      <c r="H665" s="2" t="s">
        <v>10623</v>
      </c>
      <c r="I665" s="2" t="s">
        <v>83</v>
      </c>
      <c r="J665" s="2" t="s">
        <v>52</v>
      </c>
      <c r="K665" s="2" t="s">
        <v>3235</v>
      </c>
      <c r="L665" s="2" t="s">
        <v>10624</v>
      </c>
      <c r="M665" s="2" t="s">
        <v>10625</v>
      </c>
      <c r="N665" s="2" t="s">
        <v>72</v>
      </c>
      <c r="O665" s="2" t="s">
        <v>57</v>
      </c>
      <c r="P665" s="2" t="s">
        <v>190</v>
      </c>
      <c r="Q665" s="2" t="s">
        <v>3019</v>
      </c>
      <c r="R665" s="2" t="s">
        <v>215</v>
      </c>
      <c r="S665" s="2" t="s">
        <v>10626</v>
      </c>
      <c r="T665" s="2" t="s">
        <v>10627</v>
      </c>
      <c r="U665" s="2" t="s">
        <v>10628</v>
      </c>
      <c r="V665" s="2" t="s">
        <v>10629</v>
      </c>
      <c r="W665" s="2"/>
      <c r="X665" s="2" t="s">
        <v>10630</v>
      </c>
      <c r="Y665" s="2"/>
      <c r="Z665" s="2" t="s">
        <v>10096</v>
      </c>
      <c r="AA665" s="2" t="s">
        <v>10631</v>
      </c>
      <c r="AB665" s="2" t="s">
        <v>10619</v>
      </c>
      <c r="AC665" s="2" t="s">
        <v>10632</v>
      </c>
      <c r="AD665" s="2" t="s">
        <v>71</v>
      </c>
      <c r="AE665" s="2"/>
      <c r="AF665" s="2"/>
      <c r="AG665" s="2" t="s">
        <v>663</v>
      </c>
      <c r="AH665" s="2"/>
      <c r="AI665" s="2"/>
      <c r="AJ665" s="2"/>
      <c r="AK665" s="2"/>
      <c r="AL665" s="2"/>
      <c r="AM665" s="2" t="s">
        <v>72</v>
      </c>
      <c r="AN665" s="2"/>
      <c r="AO665" s="2"/>
      <c r="AP665" s="2"/>
      <c r="AQ665" s="2"/>
      <c r="AR665" s="2"/>
    </row>
    <row r="666" customFormat="false" ht="15" hidden="false" customHeight="false" outlineLevel="0" collapsed="false">
      <c r="A666" s="2" t="s">
        <v>10633</v>
      </c>
      <c r="B666" s="2" t="s">
        <v>45</v>
      </c>
      <c r="C666" s="2" t="s">
        <v>10620</v>
      </c>
      <c r="D666" s="2" t="s">
        <v>78</v>
      </c>
      <c r="E666" s="2" t="s">
        <v>10605</v>
      </c>
      <c r="F666" s="2" t="s">
        <v>10606</v>
      </c>
      <c r="G666" s="2"/>
      <c r="H666" s="2" t="s">
        <v>10634</v>
      </c>
      <c r="I666" s="2" t="s">
        <v>83</v>
      </c>
      <c r="J666" s="2" t="s">
        <v>52</v>
      </c>
      <c r="K666" s="2" t="s">
        <v>879</v>
      </c>
      <c r="L666" s="2" t="s">
        <v>10635</v>
      </c>
      <c r="M666" s="2" t="s">
        <v>10636</v>
      </c>
      <c r="N666" s="2" t="s">
        <v>10637</v>
      </c>
      <c r="O666" s="2" t="s">
        <v>142</v>
      </c>
      <c r="P666" s="2" t="s">
        <v>496</v>
      </c>
      <c r="Q666" s="2" t="s">
        <v>3293</v>
      </c>
      <c r="R666" s="2" t="s">
        <v>60</v>
      </c>
      <c r="S666" s="2" t="s">
        <v>10611</v>
      </c>
      <c r="T666" s="2" t="s">
        <v>10638</v>
      </c>
      <c r="U666" s="2" t="s">
        <v>10613</v>
      </c>
      <c r="V666" s="2" t="s">
        <v>10614</v>
      </c>
      <c r="W666" s="2" t="s">
        <v>10615</v>
      </c>
      <c r="X666" s="2" t="s">
        <v>10616</v>
      </c>
      <c r="Y666" s="2"/>
      <c r="Z666" s="2" t="s">
        <v>10639</v>
      </c>
      <c r="AA666" s="2" t="s">
        <v>10640</v>
      </c>
      <c r="AB666" s="2" t="s">
        <v>10633</v>
      </c>
      <c r="AC666" s="2" t="s">
        <v>10641</v>
      </c>
      <c r="AD666" s="2" t="s">
        <v>71</v>
      </c>
      <c r="AE666" s="2"/>
      <c r="AF666" s="2"/>
      <c r="AG666" s="2" t="s">
        <v>1208</v>
      </c>
      <c r="AH666" s="2"/>
      <c r="AI666" s="2"/>
      <c r="AJ666" s="2"/>
      <c r="AK666" s="2"/>
      <c r="AL666" s="2"/>
      <c r="AM666" s="2" t="s">
        <v>72</v>
      </c>
      <c r="AN666" s="2"/>
      <c r="AO666" s="2" t="s">
        <v>106</v>
      </c>
      <c r="AP666" s="2" t="s">
        <v>156</v>
      </c>
      <c r="AQ666" s="2" t="s">
        <v>132</v>
      </c>
      <c r="AR666" s="2" t="s">
        <v>132</v>
      </c>
    </row>
    <row r="667" customFormat="false" ht="15" hidden="false" customHeight="false" outlineLevel="0" collapsed="false">
      <c r="A667" s="2" t="s">
        <v>10642</v>
      </c>
      <c r="B667" s="2" t="s">
        <v>1415</v>
      </c>
      <c r="C667" s="2" t="s">
        <v>10620</v>
      </c>
      <c r="D667" s="2" t="s">
        <v>78</v>
      </c>
      <c r="E667" s="2" t="s">
        <v>10643</v>
      </c>
      <c r="F667" s="2" t="s">
        <v>10644</v>
      </c>
      <c r="G667" s="2" t="s">
        <v>10645</v>
      </c>
      <c r="H667" s="2" t="s">
        <v>10646</v>
      </c>
      <c r="I667" s="2" t="s">
        <v>51</v>
      </c>
      <c r="J667" s="2" t="s">
        <v>52</v>
      </c>
      <c r="K667" s="2" t="s">
        <v>10647</v>
      </c>
      <c r="L667" s="2" t="s">
        <v>10648</v>
      </c>
      <c r="M667" s="2" t="s">
        <v>590</v>
      </c>
      <c r="N667" s="2" t="s">
        <v>10649</v>
      </c>
      <c r="O667" s="2" t="s">
        <v>213</v>
      </c>
      <c r="P667" s="2" t="s">
        <v>312</v>
      </c>
      <c r="Q667" s="2" t="s">
        <v>144</v>
      </c>
      <c r="R667" s="2" t="s">
        <v>145</v>
      </c>
      <c r="S667" s="2" t="s">
        <v>10650</v>
      </c>
      <c r="T667" s="2" t="s">
        <v>10651</v>
      </c>
      <c r="U667" s="2" t="s">
        <v>10645</v>
      </c>
      <c r="V667" s="2" t="s">
        <v>10652</v>
      </c>
      <c r="W667" s="2" t="s">
        <v>10653</v>
      </c>
      <c r="X667" s="2" t="s">
        <v>10654</v>
      </c>
      <c r="Y667" s="2" t="s">
        <v>10655</v>
      </c>
      <c r="Z667" s="2" t="s">
        <v>5443</v>
      </c>
      <c r="AA667" s="2" t="s">
        <v>10656</v>
      </c>
      <c r="AB667" s="2" t="s">
        <v>10642</v>
      </c>
      <c r="AC667" s="2" t="s">
        <v>10657</v>
      </c>
      <c r="AD667" s="2" t="s">
        <v>71</v>
      </c>
      <c r="AE667" s="2" t="s">
        <v>10658</v>
      </c>
      <c r="AF667" s="2" t="s">
        <v>6712</v>
      </c>
      <c r="AG667" s="2"/>
      <c r="AH667" s="2"/>
      <c r="AI667" s="2"/>
      <c r="AJ667" s="2"/>
      <c r="AK667" s="2"/>
      <c r="AL667" s="2"/>
      <c r="AM667" s="2" t="s">
        <v>72</v>
      </c>
      <c r="AN667" s="2"/>
      <c r="AO667" s="2" t="s">
        <v>156</v>
      </c>
      <c r="AP667" s="2" t="s">
        <v>156</v>
      </c>
      <c r="AQ667" s="2" t="s">
        <v>132</v>
      </c>
      <c r="AR667" s="2" t="s">
        <v>107</v>
      </c>
    </row>
    <row r="668" customFormat="false" ht="15" hidden="false" customHeight="false" outlineLevel="0" collapsed="false">
      <c r="A668" s="2" t="s">
        <v>10659</v>
      </c>
      <c r="B668" s="2" t="s">
        <v>1415</v>
      </c>
      <c r="C668" s="2" t="s">
        <v>10660</v>
      </c>
      <c r="D668" s="2" t="s">
        <v>78</v>
      </c>
      <c r="E668" s="2" t="s">
        <v>10661</v>
      </c>
      <c r="F668" s="2" t="s">
        <v>10662</v>
      </c>
      <c r="G668" s="2" t="s">
        <v>81</v>
      </c>
      <c r="H668" s="2" t="s">
        <v>10663</v>
      </c>
      <c r="I668" s="2" t="s">
        <v>83</v>
      </c>
      <c r="J668" s="2" t="s">
        <v>52</v>
      </c>
      <c r="K668" s="2" t="s">
        <v>186</v>
      </c>
      <c r="L668" s="2" t="s">
        <v>10664</v>
      </c>
      <c r="M668" s="2" t="s">
        <v>10665</v>
      </c>
      <c r="N668" s="2" t="s">
        <v>5964</v>
      </c>
      <c r="O668" s="2" t="s">
        <v>117</v>
      </c>
      <c r="P668" s="2" t="s">
        <v>980</v>
      </c>
      <c r="Q668" s="2" t="s">
        <v>809</v>
      </c>
      <c r="R668" s="2" t="s">
        <v>810</v>
      </c>
      <c r="S668" s="2" t="s">
        <v>10666</v>
      </c>
      <c r="T668" s="2" t="s">
        <v>81</v>
      </c>
      <c r="U668" s="2" t="s">
        <v>10667</v>
      </c>
      <c r="V668" s="2" t="s">
        <v>10668</v>
      </c>
      <c r="W668" s="2" t="s">
        <v>10669</v>
      </c>
      <c r="X668" s="2" t="s">
        <v>10670</v>
      </c>
      <c r="Y668" s="2" t="s">
        <v>81</v>
      </c>
      <c r="Z668" s="2" t="s">
        <v>10671</v>
      </c>
      <c r="AA668" s="2" t="s">
        <v>10672</v>
      </c>
      <c r="AB668" s="2" t="s">
        <v>10659</v>
      </c>
      <c r="AC668" s="2" t="s">
        <v>10673</v>
      </c>
      <c r="AD668" s="2" t="s">
        <v>71</v>
      </c>
      <c r="AE668" s="2"/>
      <c r="AF668" s="2"/>
      <c r="AG668" s="2" t="s">
        <v>298</v>
      </c>
      <c r="AH668" s="2" t="s">
        <v>178</v>
      </c>
      <c r="AI668" s="2" t="s">
        <v>10674</v>
      </c>
      <c r="AJ668" s="2" t="s">
        <v>10675</v>
      </c>
      <c r="AK668" s="2"/>
      <c r="AL668" s="2"/>
      <c r="AM668" s="2" t="s">
        <v>72</v>
      </c>
      <c r="AN668" s="2"/>
      <c r="AO668" s="2"/>
      <c r="AP668" s="2"/>
      <c r="AQ668" s="2"/>
      <c r="AR668" s="2"/>
    </row>
    <row r="669" customFormat="false" ht="15" hidden="false" customHeight="false" outlineLevel="0" collapsed="false">
      <c r="A669" s="2" t="s">
        <v>10676</v>
      </c>
      <c r="B669" s="2" t="s">
        <v>1415</v>
      </c>
      <c r="C669" s="2" t="s">
        <v>10677</v>
      </c>
      <c r="D669" s="2" t="s">
        <v>78</v>
      </c>
      <c r="E669" s="2" t="s">
        <v>10678</v>
      </c>
      <c r="F669" s="2" t="s">
        <v>10679</v>
      </c>
      <c r="G669" s="2"/>
      <c r="H669" s="2" t="s">
        <v>10680</v>
      </c>
      <c r="I669" s="2" t="s">
        <v>51</v>
      </c>
      <c r="J669" s="2" t="s">
        <v>52</v>
      </c>
      <c r="K669" s="2" t="s">
        <v>1481</v>
      </c>
      <c r="L669" s="2" t="s">
        <v>9737</v>
      </c>
      <c r="M669" s="2" t="s">
        <v>10681</v>
      </c>
      <c r="N669" s="2" t="s">
        <v>10682</v>
      </c>
      <c r="O669" s="2" t="s">
        <v>287</v>
      </c>
      <c r="P669" s="2" t="s">
        <v>328</v>
      </c>
      <c r="Q669" s="2" t="s">
        <v>144</v>
      </c>
      <c r="R669" s="2" t="s">
        <v>145</v>
      </c>
      <c r="S669" s="2" t="s">
        <v>10683</v>
      </c>
      <c r="T669" s="2" t="s">
        <v>10684</v>
      </c>
      <c r="U669" s="2" t="s">
        <v>10685</v>
      </c>
      <c r="V669" s="2" t="s">
        <v>10686</v>
      </c>
      <c r="W669" s="2"/>
      <c r="X669" s="2" t="s">
        <v>10687</v>
      </c>
      <c r="Y669" s="2" t="s">
        <v>10688</v>
      </c>
      <c r="Z669" s="2" t="s">
        <v>10689</v>
      </c>
      <c r="AA669" s="2" t="s">
        <v>10690</v>
      </c>
      <c r="AB669" s="2" t="s">
        <v>10676</v>
      </c>
      <c r="AC669" s="2" t="s">
        <v>10691</v>
      </c>
      <c r="AD669" s="2" t="s">
        <v>71</v>
      </c>
      <c r="AE669" s="2"/>
      <c r="AF669" s="2"/>
      <c r="AG669" s="2"/>
      <c r="AH669" s="2"/>
      <c r="AI669" s="2"/>
      <c r="AJ669" s="2"/>
      <c r="AK669" s="2"/>
      <c r="AL669" s="2"/>
      <c r="AM669" s="2" t="s">
        <v>72</v>
      </c>
      <c r="AN669" s="2"/>
      <c r="AO669" s="2" t="s">
        <v>106</v>
      </c>
      <c r="AP669" s="2" t="s">
        <v>74</v>
      </c>
      <c r="AQ669" s="2" t="s">
        <v>132</v>
      </c>
      <c r="AR669" s="2"/>
    </row>
    <row r="670" customFormat="false" ht="15" hidden="false" customHeight="false" outlineLevel="0" collapsed="false">
      <c r="A670" s="2" t="s">
        <v>10692</v>
      </c>
      <c r="B670" s="2" t="s">
        <v>76</v>
      </c>
      <c r="C670" s="2" t="s">
        <v>10693</v>
      </c>
      <c r="D670" s="2" t="s">
        <v>78</v>
      </c>
      <c r="E670" s="2" t="s">
        <v>10694</v>
      </c>
      <c r="F670" s="2" t="s">
        <v>10695</v>
      </c>
      <c r="G670" s="2"/>
      <c r="H670" s="2" t="s">
        <v>10696</v>
      </c>
      <c r="I670" s="2" t="s">
        <v>51</v>
      </c>
      <c r="J670" s="2" t="s">
        <v>52</v>
      </c>
      <c r="K670" s="2" t="s">
        <v>1381</v>
      </c>
      <c r="L670" s="2" t="s">
        <v>10697</v>
      </c>
      <c r="M670" s="2" t="s">
        <v>10698</v>
      </c>
      <c r="N670" s="2" t="s">
        <v>2282</v>
      </c>
      <c r="O670" s="2" t="s">
        <v>573</v>
      </c>
      <c r="P670" s="2" t="s">
        <v>1128</v>
      </c>
      <c r="Q670" s="2" t="s">
        <v>2914</v>
      </c>
      <c r="R670" s="2" t="s">
        <v>613</v>
      </c>
      <c r="S670" s="2" t="s">
        <v>10699</v>
      </c>
      <c r="T670" s="2" t="s">
        <v>10700</v>
      </c>
      <c r="U670" s="2" t="s">
        <v>10701</v>
      </c>
      <c r="V670" s="2" t="s">
        <v>10702</v>
      </c>
      <c r="W670" s="2" t="s">
        <v>10703</v>
      </c>
      <c r="X670" s="2" t="s">
        <v>10704</v>
      </c>
      <c r="Y670" s="2"/>
      <c r="Z670" s="2" t="s">
        <v>10705</v>
      </c>
      <c r="AA670" s="2" t="s">
        <v>10706</v>
      </c>
      <c r="AB670" s="2" t="s">
        <v>10692</v>
      </c>
      <c r="AC670" s="2" t="s">
        <v>10707</v>
      </c>
      <c r="AD670" s="2" t="s">
        <v>71</v>
      </c>
      <c r="AE670" s="2"/>
      <c r="AF670" s="2"/>
      <c r="AG670" s="2" t="s">
        <v>298</v>
      </c>
      <c r="AH670" s="2"/>
      <c r="AI670" s="2"/>
      <c r="AJ670" s="2"/>
      <c r="AK670" s="2"/>
      <c r="AL670" s="2"/>
      <c r="AM670" s="2" t="s">
        <v>104</v>
      </c>
      <c r="AN670" s="2" t="s">
        <v>10209</v>
      </c>
      <c r="AO670" s="2" t="s">
        <v>106</v>
      </c>
      <c r="AP670" s="2" t="s">
        <v>106</v>
      </c>
      <c r="AQ670" s="2" t="s">
        <v>107</v>
      </c>
      <c r="AR670" s="2" t="s">
        <v>107</v>
      </c>
    </row>
    <row r="671" customFormat="false" ht="15" hidden="false" customHeight="false" outlineLevel="0" collapsed="false">
      <c r="A671" s="2" t="s">
        <v>10708</v>
      </c>
      <c r="B671" s="2" t="s">
        <v>1415</v>
      </c>
      <c r="C671" s="2" t="s">
        <v>10709</v>
      </c>
      <c r="D671" s="2" t="s">
        <v>78</v>
      </c>
      <c r="E671" s="2" t="s">
        <v>10710</v>
      </c>
      <c r="F671" s="2" t="s">
        <v>10711</v>
      </c>
      <c r="G671" s="2"/>
      <c r="H671" s="2"/>
      <c r="I671" s="2" t="s">
        <v>83</v>
      </c>
      <c r="J671" s="2" t="s">
        <v>52</v>
      </c>
      <c r="K671" s="2" t="s">
        <v>936</v>
      </c>
      <c r="L671" s="2" t="s">
        <v>10712</v>
      </c>
      <c r="M671" s="2" t="s">
        <v>10713</v>
      </c>
      <c r="N671" s="2" t="s">
        <v>3410</v>
      </c>
      <c r="O671" s="2" t="s">
        <v>311</v>
      </c>
      <c r="P671" s="2" t="s">
        <v>1128</v>
      </c>
      <c r="Q671" s="2" t="s">
        <v>59</v>
      </c>
      <c r="R671" s="2" t="s">
        <v>60</v>
      </c>
      <c r="S671" s="2" t="s">
        <v>10714</v>
      </c>
      <c r="T671" s="2" t="s">
        <v>10715</v>
      </c>
      <c r="U671" s="2" t="s">
        <v>10716</v>
      </c>
      <c r="V671" s="2" t="s">
        <v>10717</v>
      </c>
      <c r="W671" s="2" t="s">
        <v>10718</v>
      </c>
      <c r="X671" s="2" t="s">
        <v>10719</v>
      </c>
      <c r="Y671" s="2"/>
      <c r="Z671" s="2" t="s">
        <v>10720</v>
      </c>
      <c r="AA671" s="2" t="s">
        <v>10721</v>
      </c>
      <c r="AB671" s="2" t="s">
        <v>10708</v>
      </c>
      <c r="AC671" s="2" t="s">
        <v>10722</v>
      </c>
      <c r="AD671" s="2" t="s">
        <v>71</v>
      </c>
      <c r="AE671" s="2"/>
      <c r="AF671" s="2"/>
      <c r="AG671" s="2" t="s">
        <v>154</v>
      </c>
      <c r="AH671" s="2"/>
      <c r="AI671" s="2"/>
      <c r="AJ671" s="2"/>
      <c r="AK671" s="2"/>
      <c r="AL671" s="2"/>
      <c r="AM671" s="2" t="s">
        <v>72</v>
      </c>
      <c r="AN671" s="2"/>
      <c r="AO671" s="2" t="s">
        <v>73</v>
      </c>
      <c r="AP671" s="2" t="s">
        <v>74</v>
      </c>
      <c r="AQ671" s="2" t="s">
        <v>132</v>
      </c>
      <c r="AR671" s="2"/>
    </row>
    <row r="672" customFormat="false" ht="15" hidden="false" customHeight="false" outlineLevel="0" collapsed="false">
      <c r="A672" s="2" t="s">
        <v>10723</v>
      </c>
      <c r="B672" s="2" t="s">
        <v>76</v>
      </c>
      <c r="C672" s="2" t="s">
        <v>10724</v>
      </c>
      <c r="D672" s="2" t="s">
        <v>78</v>
      </c>
      <c r="E672" s="2" t="s">
        <v>10725</v>
      </c>
      <c r="F672" s="2" t="s">
        <v>10726</v>
      </c>
      <c r="G672" s="2"/>
      <c r="H672" s="2"/>
      <c r="I672" s="2" t="s">
        <v>51</v>
      </c>
      <c r="J672" s="2" t="s">
        <v>52</v>
      </c>
      <c r="K672" s="2" t="s">
        <v>60</v>
      </c>
      <c r="L672" s="2" t="s">
        <v>789</v>
      </c>
      <c r="M672" s="2" t="s">
        <v>10727</v>
      </c>
      <c r="N672" s="2" t="s">
        <v>5640</v>
      </c>
      <c r="O672" s="2" t="s">
        <v>287</v>
      </c>
      <c r="P672" s="2" t="s">
        <v>287</v>
      </c>
      <c r="Q672" s="2" t="s">
        <v>369</v>
      </c>
      <c r="R672" s="2" t="s">
        <v>145</v>
      </c>
      <c r="S672" s="2" t="s">
        <v>10728</v>
      </c>
      <c r="T672" s="2" t="s">
        <v>10729</v>
      </c>
      <c r="U672" s="2" t="s">
        <v>10730</v>
      </c>
      <c r="V672" s="2" t="s">
        <v>10731</v>
      </c>
      <c r="W672" s="2" t="s">
        <v>10732</v>
      </c>
      <c r="X672" s="2" t="s">
        <v>10733</v>
      </c>
      <c r="Y672" s="2"/>
      <c r="Z672" s="2" t="s">
        <v>10734</v>
      </c>
      <c r="AA672" s="2" t="s">
        <v>1137</v>
      </c>
      <c r="AB672" s="2" t="s">
        <v>10723</v>
      </c>
      <c r="AC672" s="2" t="s">
        <v>10735</v>
      </c>
      <c r="AD672" s="2" t="s">
        <v>71</v>
      </c>
      <c r="AE672" s="2"/>
      <c r="AF672" s="2"/>
      <c r="AG672" s="2" t="s">
        <v>154</v>
      </c>
      <c r="AH672" s="2"/>
      <c r="AI672" s="2"/>
      <c r="AJ672" s="2"/>
      <c r="AK672" s="2"/>
      <c r="AL672" s="2"/>
      <c r="AM672" s="2" t="s">
        <v>104</v>
      </c>
      <c r="AN672" s="2" t="s">
        <v>10736</v>
      </c>
      <c r="AO672" s="2" t="s">
        <v>106</v>
      </c>
      <c r="AP672" s="2" t="s">
        <v>156</v>
      </c>
      <c r="AQ672" s="2" t="s">
        <v>132</v>
      </c>
      <c r="AR672" s="2" t="s">
        <v>107</v>
      </c>
    </row>
    <row r="673" customFormat="false" ht="15" hidden="false" customHeight="false" outlineLevel="0" collapsed="false">
      <c r="A673" s="2" t="s">
        <v>10737</v>
      </c>
      <c r="B673" s="2" t="s">
        <v>278</v>
      </c>
      <c r="C673" s="2" t="s">
        <v>10724</v>
      </c>
      <c r="D673" s="2" t="s">
        <v>78</v>
      </c>
      <c r="E673" s="2" t="s">
        <v>10738</v>
      </c>
      <c r="F673" s="2" t="s">
        <v>2100</v>
      </c>
      <c r="G673" s="2" t="s">
        <v>10739</v>
      </c>
      <c r="H673" s="2" t="s">
        <v>10740</v>
      </c>
      <c r="I673" s="2" t="s">
        <v>51</v>
      </c>
      <c r="J673" s="2" t="s">
        <v>52</v>
      </c>
      <c r="K673" s="2" t="s">
        <v>10741</v>
      </c>
      <c r="L673" s="2" t="s">
        <v>10742</v>
      </c>
      <c r="M673" s="2" t="s">
        <v>10743</v>
      </c>
      <c r="N673" s="2" t="s">
        <v>1663</v>
      </c>
      <c r="O673" s="2" t="s">
        <v>287</v>
      </c>
      <c r="P673" s="2" t="s">
        <v>190</v>
      </c>
      <c r="Q673" s="2" t="s">
        <v>10744</v>
      </c>
      <c r="R673" s="2" t="s">
        <v>10743</v>
      </c>
      <c r="S673" s="2" t="s">
        <v>10745</v>
      </c>
      <c r="T673" s="2" t="s">
        <v>10746</v>
      </c>
      <c r="U673" s="2" t="s">
        <v>10747</v>
      </c>
      <c r="V673" s="2" t="s">
        <v>10748</v>
      </c>
      <c r="W673" s="2" t="s">
        <v>10749</v>
      </c>
      <c r="X673" s="2" t="s">
        <v>10750</v>
      </c>
      <c r="Y673" s="2" t="s">
        <v>10751</v>
      </c>
      <c r="Z673" s="2" t="s">
        <v>10752</v>
      </c>
      <c r="AA673" s="2" t="s">
        <v>10753</v>
      </c>
      <c r="AB673" s="2" t="s">
        <v>10737</v>
      </c>
      <c r="AC673" s="2" t="s">
        <v>10754</v>
      </c>
      <c r="AD673" s="2" t="s">
        <v>71</v>
      </c>
      <c r="AE673" s="2"/>
      <c r="AF673" s="2"/>
      <c r="AG673" s="2" t="s">
        <v>128</v>
      </c>
      <c r="AH673" s="2"/>
      <c r="AI673" s="2"/>
      <c r="AJ673" s="2"/>
      <c r="AK673" s="2"/>
      <c r="AL673" s="2"/>
      <c r="AM673" s="2" t="s">
        <v>72</v>
      </c>
      <c r="AN673" s="2"/>
      <c r="AO673" s="2" t="s">
        <v>106</v>
      </c>
      <c r="AP673" s="2" t="s">
        <v>106</v>
      </c>
      <c r="AQ673" s="2" t="s">
        <v>132</v>
      </c>
      <c r="AR673" s="2" t="s">
        <v>204</v>
      </c>
    </row>
    <row r="674" customFormat="false" ht="15" hidden="false" customHeight="false" outlineLevel="0" collapsed="false">
      <c r="A674" s="2" t="s">
        <v>10755</v>
      </c>
      <c r="B674" s="2" t="s">
        <v>1415</v>
      </c>
      <c r="C674" s="2" t="s">
        <v>6220</v>
      </c>
      <c r="D674" s="2" t="s">
        <v>78</v>
      </c>
      <c r="E674" s="2" t="s">
        <v>10756</v>
      </c>
      <c r="F674" s="2" t="s">
        <v>10757</v>
      </c>
      <c r="G674" s="2"/>
      <c r="H674" s="2" t="s">
        <v>10758</v>
      </c>
      <c r="I674" s="2" t="s">
        <v>83</v>
      </c>
      <c r="J674" s="2" t="s">
        <v>52</v>
      </c>
      <c r="K674" s="2" t="s">
        <v>84</v>
      </c>
      <c r="L674" s="2" t="s">
        <v>10759</v>
      </c>
      <c r="M674" s="2" t="s">
        <v>10760</v>
      </c>
      <c r="N674" s="2" t="s">
        <v>10761</v>
      </c>
      <c r="O674" s="2" t="s">
        <v>142</v>
      </c>
      <c r="P674" s="2" t="s">
        <v>287</v>
      </c>
      <c r="Q674" s="2" t="s">
        <v>1283</v>
      </c>
      <c r="R674" s="2" t="s">
        <v>193</v>
      </c>
      <c r="S674" s="2" t="s">
        <v>10762</v>
      </c>
      <c r="T674" s="2" t="s">
        <v>10763</v>
      </c>
      <c r="U674" s="2" t="s">
        <v>10764</v>
      </c>
      <c r="V674" s="2" t="s">
        <v>10765</v>
      </c>
      <c r="W674" s="2" t="s">
        <v>10766</v>
      </c>
      <c r="X674" s="2" t="s">
        <v>10767</v>
      </c>
      <c r="Y674" s="2"/>
      <c r="Z674" s="2" t="s">
        <v>10768</v>
      </c>
      <c r="AA674" s="2" t="s">
        <v>10769</v>
      </c>
      <c r="AB674" s="2" t="s">
        <v>10755</v>
      </c>
      <c r="AC674" s="2" t="s">
        <v>10770</v>
      </c>
      <c r="AD674" s="2" t="s">
        <v>71</v>
      </c>
      <c r="AE674" s="2"/>
      <c r="AF674" s="2"/>
      <c r="AG674" s="2" t="s">
        <v>154</v>
      </c>
      <c r="AH674" s="2"/>
      <c r="AI674" s="2"/>
      <c r="AJ674" s="2"/>
      <c r="AK674" s="2"/>
      <c r="AL674" s="2"/>
      <c r="AM674" s="2" t="s">
        <v>72</v>
      </c>
      <c r="AN674" s="2"/>
      <c r="AO674" s="2" t="s">
        <v>156</v>
      </c>
      <c r="AP674" s="2" t="s">
        <v>156</v>
      </c>
      <c r="AQ674" s="2" t="s">
        <v>107</v>
      </c>
      <c r="AR674" s="2" t="s">
        <v>107</v>
      </c>
    </row>
    <row r="675" customFormat="false" ht="15" hidden="false" customHeight="false" outlineLevel="0" collapsed="false">
      <c r="A675" s="2" t="s">
        <v>10771</v>
      </c>
      <c r="B675" s="2" t="s">
        <v>278</v>
      </c>
      <c r="C675" s="2" t="s">
        <v>10772</v>
      </c>
      <c r="D675" s="2" t="s">
        <v>78</v>
      </c>
      <c r="E675" s="2" t="s">
        <v>10773</v>
      </c>
      <c r="F675" s="2" t="s">
        <v>10274</v>
      </c>
      <c r="G675" s="2" t="s">
        <v>10774</v>
      </c>
      <c r="H675" s="2" t="s">
        <v>10775</v>
      </c>
      <c r="I675" s="2" t="s">
        <v>83</v>
      </c>
      <c r="J675" s="2" t="s">
        <v>52</v>
      </c>
      <c r="K675" s="2" t="s">
        <v>10776</v>
      </c>
      <c r="L675" s="2" t="s">
        <v>10777</v>
      </c>
      <c r="M675" s="2" t="s">
        <v>10778</v>
      </c>
      <c r="N675" s="2" t="s">
        <v>56</v>
      </c>
      <c r="O675" s="2" t="s">
        <v>142</v>
      </c>
      <c r="P675" s="2" t="s">
        <v>631</v>
      </c>
      <c r="Q675" s="2" t="s">
        <v>263</v>
      </c>
      <c r="R675" s="2" t="s">
        <v>145</v>
      </c>
      <c r="S675" s="2" t="s">
        <v>10779</v>
      </c>
      <c r="T675" s="2" t="s">
        <v>10780</v>
      </c>
      <c r="U675" s="2" t="s">
        <v>10781</v>
      </c>
      <c r="V675" s="2" t="s">
        <v>10782</v>
      </c>
      <c r="W675" s="2" t="s">
        <v>10783</v>
      </c>
      <c r="X675" s="2" t="s">
        <v>10784</v>
      </c>
      <c r="Y675" s="2" t="s">
        <v>10774</v>
      </c>
      <c r="Z675" s="2" t="s">
        <v>10785</v>
      </c>
      <c r="AA675" s="2" t="s">
        <v>10786</v>
      </c>
      <c r="AB675" s="2" t="s">
        <v>10771</v>
      </c>
      <c r="AC675" s="2" t="s">
        <v>10787</v>
      </c>
      <c r="AD675" s="2" t="s">
        <v>71</v>
      </c>
      <c r="AE675" s="2"/>
      <c r="AF675" s="2"/>
      <c r="AG675" s="2" t="s">
        <v>154</v>
      </c>
      <c r="AH675" s="2"/>
      <c r="AI675" s="2"/>
      <c r="AJ675" s="2"/>
      <c r="AK675" s="2"/>
      <c r="AL675" s="2"/>
      <c r="AM675" s="2" t="s">
        <v>104</v>
      </c>
      <c r="AN675" s="2" t="s">
        <v>10368</v>
      </c>
      <c r="AO675" s="2" t="s">
        <v>106</v>
      </c>
      <c r="AP675" s="2" t="s">
        <v>74</v>
      </c>
      <c r="AQ675" s="2" t="s">
        <v>107</v>
      </c>
      <c r="AR675" s="2"/>
    </row>
    <row r="676" customFormat="false" ht="15" hidden="false" customHeight="false" outlineLevel="0" collapsed="false">
      <c r="A676" s="2" t="s">
        <v>10788</v>
      </c>
      <c r="B676" s="2" t="s">
        <v>109</v>
      </c>
      <c r="C676" s="2" t="s">
        <v>9827</v>
      </c>
      <c r="D676" s="2" t="s">
        <v>78</v>
      </c>
      <c r="E676" s="2" t="s">
        <v>10789</v>
      </c>
      <c r="F676" s="2" t="s">
        <v>10790</v>
      </c>
      <c r="G676" s="2" t="s">
        <v>10791</v>
      </c>
      <c r="H676" s="2" t="s">
        <v>10792</v>
      </c>
      <c r="I676" s="2" t="s">
        <v>83</v>
      </c>
      <c r="J676" s="2" t="s">
        <v>52</v>
      </c>
      <c r="K676" s="2" t="s">
        <v>53</v>
      </c>
      <c r="L676" s="2" t="s">
        <v>10793</v>
      </c>
      <c r="M676" s="2" t="s">
        <v>10794</v>
      </c>
      <c r="N676" s="2" t="s">
        <v>104</v>
      </c>
      <c r="O676" s="2" t="s">
        <v>88</v>
      </c>
      <c r="P676" s="2" t="s">
        <v>56</v>
      </c>
      <c r="Q676" s="2" t="s">
        <v>59</v>
      </c>
      <c r="R676" s="2" t="s">
        <v>60</v>
      </c>
      <c r="S676" s="2" t="s">
        <v>10795</v>
      </c>
      <c r="T676" s="2" t="s">
        <v>10796</v>
      </c>
      <c r="U676" s="2" t="s">
        <v>10797</v>
      </c>
      <c r="V676" s="2" t="s">
        <v>10798</v>
      </c>
      <c r="W676" s="2" t="s">
        <v>10799</v>
      </c>
      <c r="X676" s="2" t="s">
        <v>10800</v>
      </c>
      <c r="Y676" s="2"/>
      <c r="Z676" s="2" t="s">
        <v>10801</v>
      </c>
      <c r="AA676" s="2" t="s">
        <v>10802</v>
      </c>
      <c r="AB676" s="2" t="s">
        <v>10788</v>
      </c>
      <c r="AC676" s="2" t="s">
        <v>10803</v>
      </c>
      <c r="AD676" s="2" t="s">
        <v>71</v>
      </c>
      <c r="AE676" s="2"/>
      <c r="AF676" s="2"/>
      <c r="AG676" s="2"/>
      <c r="AH676" s="2"/>
      <c r="AI676" s="2" t="s">
        <v>298</v>
      </c>
      <c r="AJ676" s="2" t="s">
        <v>178</v>
      </c>
      <c r="AK676" s="2" t="s">
        <v>10804</v>
      </c>
      <c r="AL676" s="2" t="s">
        <v>10805</v>
      </c>
      <c r="AM676" s="2" t="s">
        <v>104</v>
      </c>
      <c r="AN676" s="2" t="s">
        <v>10806</v>
      </c>
      <c r="AO676" s="2" t="s">
        <v>106</v>
      </c>
      <c r="AP676" s="2" t="s">
        <v>74</v>
      </c>
      <c r="AQ676" s="2" t="s">
        <v>107</v>
      </c>
      <c r="AR676" s="2"/>
    </row>
    <row r="677" customFormat="false" ht="15" hidden="false" customHeight="false" outlineLevel="0" collapsed="false">
      <c r="A677" s="2" t="s">
        <v>10807</v>
      </c>
      <c r="B677" s="2" t="s">
        <v>1415</v>
      </c>
      <c r="C677" s="2" t="s">
        <v>9827</v>
      </c>
      <c r="D677" s="2" t="s">
        <v>78</v>
      </c>
      <c r="E677" s="2" t="s">
        <v>10808</v>
      </c>
      <c r="F677" s="2" t="s">
        <v>10809</v>
      </c>
      <c r="G677" s="2" t="s">
        <v>10810</v>
      </c>
      <c r="H677" s="2" t="s">
        <v>10811</v>
      </c>
      <c r="I677" s="2" t="s">
        <v>83</v>
      </c>
      <c r="J677" s="2" t="s">
        <v>52</v>
      </c>
      <c r="K677" s="2" t="s">
        <v>186</v>
      </c>
      <c r="L677" s="2" t="s">
        <v>10812</v>
      </c>
      <c r="M677" s="2" t="s">
        <v>10813</v>
      </c>
      <c r="N677" s="2" t="s">
        <v>1663</v>
      </c>
      <c r="O677" s="2" t="s">
        <v>213</v>
      </c>
      <c r="P677" s="2" t="s">
        <v>88</v>
      </c>
      <c r="Q677" s="2" t="s">
        <v>10814</v>
      </c>
      <c r="R677" s="2" t="s">
        <v>2249</v>
      </c>
      <c r="S677" s="2" t="s">
        <v>10815</v>
      </c>
      <c r="T677" s="2" t="s">
        <v>10816</v>
      </c>
      <c r="U677" s="2" t="s">
        <v>10817</v>
      </c>
      <c r="V677" s="2" t="s">
        <v>10818</v>
      </c>
      <c r="W677" s="2" t="s">
        <v>81</v>
      </c>
      <c r="X677" s="2" t="s">
        <v>10819</v>
      </c>
      <c r="Y677" s="2" t="s">
        <v>81</v>
      </c>
      <c r="Z677" s="2" t="s">
        <v>10820</v>
      </c>
      <c r="AA677" s="2" t="s">
        <v>10821</v>
      </c>
      <c r="AB677" s="2" t="s">
        <v>10807</v>
      </c>
      <c r="AC677" s="2" t="s">
        <v>10822</v>
      </c>
      <c r="AD677" s="2" t="s">
        <v>71</v>
      </c>
      <c r="AE677" s="2"/>
      <c r="AF677" s="2"/>
      <c r="AG677" s="2"/>
      <c r="AH677" s="2"/>
      <c r="AI677" s="2" t="s">
        <v>298</v>
      </c>
      <c r="AJ677" s="2"/>
      <c r="AK677" s="2"/>
      <c r="AL677" s="2"/>
      <c r="AM677" s="2" t="s">
        <v>72</v>
      </c>
      <c r="AN677" s="2"/>
      <c r="AO677" s="2" t="s">
        <v>156</v>
      </c>
      <c r="AP677" s="2" t="s">
        <v>156</v>
      </c>
      <c r="AQ677" s="2"/>
      <c r="AR677" s="2"/>
    </row>
    <row r="678" customFormat="false" ht="15" hidden="false" customHeight="false" outlineLevel="0" collapsed="false">
      <c r="A678" s="2" t="s">
        <v>10823</v>
      </c>
      <c r="B678" s="2" t="s">
        <v>278</v>
      </c>
      <c r="C678" s="2" t="s">
        <v>9827</v>
      </c>
      <c r="D678" s="2" t="s">
        <v>78</v>
      </c>
      <c r="E678" s="2" t="s">
        <v>10824</v>
      </c>
      <c r="F678" s="2" t="s">
        <v>10825</v>
      </c>
      <c r="G678" s="2" t="s">
        <v>10826</v>
      </c>
      <c r="H678" s="2" t="s">
        <v>10827</v>
      </c>
      <c r="I678" s="2" t="s">
        <v>51</v>
      </c>
      <c r="J678" s="2" t="s">
        <v>52</v>
      </c>
      <c r="K678" s="2" t="s">
        <v>84</v>
      </c>
      <c r="L678" s="2" t="s">
        <v>8382</v>
      </c>
      <c r="M678" s="2" t="s">
        <v>10828</v>
      </c>
      <c r="N678" s="2" t="s">
        <v>310</v>
      </c>
      <c r="O678" s="2" t="s">
        <v>212</v>
      </c>
      <c r="P678" s="2" t="s">
        <v>496</v>
      </c>
      <c r="Q678" s="2" t="s">
        <v>2853</v>
      </c>
      <c r="R678" s="2" t="s">
        <v>242</v>
      </c>
      <c r="S678" s="2" t="s">
        <v>10829</v>
      </c>
      <c r="T678" s="2" t="s">
        <v>10830</v>
      </c>
      <c r="U678" s="2" t="s">
        <v>10826</v>
      </c>
      <c r="V678" s="2" t="s">
        <v>10831</v>
      </c>
      <c r="W678" s="2" t="s">
        <v>10832</v>
      </c>
      <c r="X678" s="2" t="s">
        <v>10833</v>
      </c>
      <c r="Y678" s="2" t="s">
        <v>10826</v>
      </c>
      <c r="Z678" s="2" t="s">
        <v>3185</v>
      </c>
      <c r="AA678" s="2" t="s">
        <v>10834</v>
      </c>
      <c r="AB678" s="2" t="s">
        <v>10823</v>
      </c>
      <c r="AC678" s="2" t="s">
        <v>10835</v>
      </c>
      <c r="AD678" s="2" t="s">
        <v>71</v>
      </c>
      <c r="AE678" s="2"/>
      <c r="AF678" s="2"/>
      <c r="AG678" s="2" t="s">
        <v>103</v>
      </c>
      <c r="AH678" s="2" t="s">
        <v>253</v>
      </c>
      <c r="AI678" s="2"/>
      <c r="AJ678" s="2"/>
      <c r="AK678" s="2" t="s">
        <v>10836</v>
      </c>
      <c r="AL678" s="2" t="s">
        <v>10837</v>
      </c>
      <c r="AM678" s="2" t="s">
        <v>104</v>
      </c>
      <c r="AN678" s="2" t="s">
        <v>10838</v>
      </c>
      <c r="AO678" s="2" t="s">
        <v>73</v>
      </c>
      <c r="AP678" s="2" t="s">
        <v>74</v>
      </c>
      <c r="AQ678" s="2" t="s">
        <v>132</v>
      </c>
      <c r="AR678" s="2"/>
    </row>
    <row r="679" customFormat="false" ht="15" hidden="false" customHeight="false" outlineLevel="0" collapsed="false">
      <c r="A679" s="2" t="s">
        <v>10839</v>
      </c>
      <c r="B679" s="2" t="s">
        <v>1415</v>
      </c>
      <c r="C679" s="2" t="s">
        <v>10840</v>
      </c>
      <c r="D679" s="2" t="s">
        <v>78</v>
      </c>
      <c r="E679" s="2" t="s">
        <v>10841</v>
      </c>
      <c r="F679" s="2" t="s">
        <v>8526</v>
      </c>
      <c r="G679" s="2" t="s">
        <v>10842</v>
      </c>
      <c r="H679" s="2" t="s">
        <v>10843</v>
      </c>
      <c r="I679" s="2" t="s">
        <v>83</v>
      </c>
      <c r="J679" s="2" t="s">
        <v>52</v>
      </c>
      <c r="K679" s="2" t="s">
        <v>729</v>
      </c>
      <c r="L679" s="2" t="s">
        <v>10844</v>
      </c>
      <c r="M679" s="2" t="s">
        <v>10845</v>
      </c>
      <c r="N679" s="2" t="s">
        <v>10846</v>
      </c>
      <c r="O679" s="2" t="s">
        <v>262</v>
      </c>
      <c r="P679" s="2" t="s">
        <v>57</v>
      </c>
      <c r="Q679" s="2" t="s">
        <v>10847</v>
      </c>
      <c r="R679" s="2" t="s">
        <v>810</v>
      </c>
      <c r="S679" s="2" t="s">
        <v>10848</v>
      </c>
      <c r="T679" s="2" t="s">
        <v>10849</v>
      </c>
      <c r="U679" s="2" t="s">
        <v>10850</v>
      </c>
      <c r="V679" s="2" t="s">
        <v>10851</v>
      </c>
      <c r="W679" s="2" t="s">
        <v>10852</v>
      </c>
      <c r="X679" s="2" t="s">
        <v>10853</v>
      </c>
      <c r="Y679" s="2"/>
      <c r="Z679" s="2" t="s">
        <v>10671</v>
      </c>
      <c r="AA679" s="2" t="s">
        <v>6319</v>
      </c>
      <c r="AB679" s="2" t="s">
        <v>10839</v>
      </c>
      <c r="AC679" s="2" t="s">
        <v>10854</v>
      </c>
      <c r="AD679" s="2" t="s">
        <v>71</v>
      </c>
      <c r="AE679" s="2"/>
      <c r="AF679" s="2"/>
      <c r="AG679" s="2"/>
      <c r="AH679" s="2"/>
      <c r="AI679" s="2"/>
      <c r="AJ679" s="2"/>
      <c r="AK679" s="2"/>
      <c r="AL679" s="2"/>
      <c r="AM679" s="2" t="s">
        <v>72</v>
      </c>
      <c r="AN679" s="2"/>
      <c r="AO679" s="2" t="s">
        <v>106</v>
      </c>
      <c r="AP679" s="2" t="s">
        <v>74</v>
      </c>
      <c r="AQ679" s="2" t="s">
        <v>204</v>
      </c>
      <c r="AR679" s="2"/>
    </row>
    <row r="680" customFormat="false" ht="15" hidden="false" customHeight="false" outlineLevel="0" collapsed="false">
      <c r="A680" s="2" t="s">
        <v>10855</v>
      </c>
      <c r="B680" s="2" t="s">
        <v>1415</v>
      </c>
      <c r="C680" s="2" t="s">
        <v>10856</v>
      </c>
      <c r="D680" s="2" t="s">
        <v>78</v>
      </c>
      <c r="E680" s="2" t="s">
        <v>10857</v>
      </c>
      <c r="F680" s="2" t="s">
        <v>8526</v>
      </c>
      <c r="G680" s="2" t="s">
        <v>10858</v>
      </c>
      <c r="H680" s="2" t="s">
        <v>10859</v>
      </c>
      <c r="I680" s="2" t="s">
        <v>83</v>
      </c>
      <c r="J680" s="2" t="s">
        <v>52</v>
      </c>
      <c r="K680" s="2" t="s">
        <v>53</v>
      </c>
      <c r="L680" s="2" t="s">
        <v>10860</v>
      </c>
      <c r="M680" s="2" t="s">
        <v>10861</v>
      </c>
      <c r="N680" s="2" t="s">
        <v>2463</v>
      </c>
      <c r="O680" s="2" t="s">
        <v>287</v>
      </c>
      <c r="P680" s="2" t="s">
        <v>1159</v>
      </c>
      <c r="Q680" s="2" t="s">
        <v>59</v>
      </c>
      <c r="R680" s="2" t="s">
        <v>60</v>
      </c>
      <c r="S680" s="2" t="s">
        <v>10862</v>
      </c>
      <c r="T680" s="2" t="s">
        <v>10863</v>
      </c>
      <c r="U680" s="2" t="s">
        <v>10864</v>
      </c>
      <c r="V680" s="2" t="s">
        <v>10865</v>
      </c>
      <c r="W680" s="2" t="s">
        <v>10866</v>
      </c>
      <c r="X680" s="2" t="s">
        <v>10867</v>
      </c>
      <c r="Y680" s="2" t="s">
        <v>10858</v>
      </c>
      <c r="Z680" s="2" t="s">
        <v>5443</v>
      </c>
      <c r="AA680" s="2" t="s">
        <v>10868</v>
      </c>
      <c r="AB680" s="2" t="s">
        <v>10855</v>
      </c>
      <c r="AC680" s="2" t="s">
        <v>10869</v>
      </c>
      <c r="AD680" s="2" t="s">
        <v>100</v>
      </c>
      <c r="AE680" s="2" t="s">
        <v>10870</v>
      </c>
      <c r="AF680" s="2" t="s">
        <v>164</v>
      </c>
      <c r="AG680" s="2" t="s">
        <v>128</v>
      </c>
      <c r="AH680" s="2" t="s">
        <v>178</v>
      </c>
      <c r="AI680" s="2" t="s">
        <v>10865</v>
      </c>
      <c r="AJ680" s="2" t="s">
        <v>164</v>
      </c>
      <c r="AK680" s="2"/>
      <c r="AL680" s="2"/>
      <c r="AM680" s="2" t="s">
        <v>72</v>
      </c>
      <c r="AN680" s="2"/>
      <c r="AO680" s="2" t="s">
        <v>156</v>
      </c>
      <c r="AP680" s="2" t="s">
        <v>74</v>
      </c>
      <c r="AQ680" s="2" t="s">
        <v>132</v>
      </c>
      <c r="AR680" s="2"/>
    </row>
    <row r="681" customFormat="false" ht="15" hidden="false" customHeight="false" outlineLevel="0" collapsed="false">
      <c r="A681" s="2" t="s">
        <v>10871</v>
      </c>
      <c r="B681" s="2" t="s">
        <v>1415</v>
      </c>
      <c r="C681" s="2" t="s">
        <v>10856</v>
      </c>
      <c r="D681" s="2" t="s">
        <v>78</v>
      </c>
      <c r="E681" s="2" t="s">
        <v>10872</v>
      </c>
      <c r="F681" s="2" t="s">
        <v>3745</v>
      </c>
      <c r="G681" s="2" t="s">
        <v>10873</v>
      </c>
      <c r="H681" s="2" t="s">
        <v>10874</v>
      </c>
      <c r="I681" s="2" t="s">
        <v>51</v>
      </c>
      <c r="J681" s="2" t="s">
        <v>52</v>
      </c>
      <c r="K681" s="2" t="s">
        <v>729</v>
      </c>
      <c r="L681" s="2" t="s">
        <v>10875</v>
      </c>
      <c r="M681" s="2" t="s">
        <v>10876</v>
      </c>
      <c r="N681" s="2" t="s">
        <v>10877</v>
      </c>
      <c r="O681" s="2" t="s">
        <v>57</v>
      </c>
      <c r="P681" s="2" t="s">
        <v>2090</v>
      </c>
      <c r="Q681" s="2" t="s">
        <v>1503</v>
      </c>
      <c r="R681" s="2" t="s">
        <v>215</v>
      </c>
      <c r="S681" s="2" t="s">
        <v>10878</v>
      </c>
      <c r="T681" s="2" t="s">
        <v>10879</v>
      </c>
      <c r="U681" s="2" t="s">
        <v>10880</v>
      </c>
      <c r="V681" s="2" t="s">
        <v>10881</v>
      </c>
      <c r="W681" s="2" t="s">
        <v>10882</v>
      </c>
      <c r="X681" s="2" t="s">
        <v>10883</v>
      </c>
      <c r="Y681" s="2" t="s">
        <v>10873</v>
      </c>
      <c r="Z681" s="2" t="s">
        <v>10884</v>
      </c>
      <c r="AA681" s="2" t="s">
        <v>10885</v>
      </c>
      <c r="AB681" s="2" t="s">
        <v>10871</v>
      </c>
      <c r="AC681" s="2" t="s">
        <v>10886</v>
      </c>
      <c r="AD681" s="2" t="s">
        <v>71</v>
      </c>
      <c r="AE681" s="2"/>
      <c r="AF681" s="2"/>
      <c r="AG681" s="2" t="s">
        <v>103</v>
      </c>
      <c r="AH681" s="2" t="s">
        <v>253</v>
      </c>
      <c r="AI681" s="2"/>
      <c r="AJ681" s="2"/>
      <c r="AK681" s="2" t="s">
        <v>6335</v>
      </c>
      <c r="AL681" s="2" t="s">
        <v>10887</v>
      </c>
      <c r="AM681" s="2" t="s">
        <v>72</v>
      </c>
      <c r="AN681" s="2"/>
      <c r="AO681" s="2" t="s">
        <v>156</v>
      </c>
      <c r="AP681" s="2" t="s">
        <v>74</v>
      </c>
      <c r="AQ681" s="2" t="s">
        <v>107</v>
      </c>
      <c r="AR681" s="2"/>
    </row>
    <row r="682" customFormat="false" ht="15" hidden="false" customHeight="false" outlineLevel="0" collapsed="false">
      <c r="A682" s="2" t="s">
        <v>10888</v>
      </c>
      <c r="B682" s="2" t="s">
        <v>109</v>
      </c>
      <c r="C682" s="2" t="s">
        <v>10889</v>
      </c>
      <c r="D682" s="2" t="s">
        <v>78</v>
      </c>
      <c r="E682" s="2" t="s">
        <v>10890</v>
      </c>
      <c r="F682" s="2" t="s">
        <v>10891</v>
      </c>
      <c r="G682" s="2"/>
      <c r="H682" s="2" t="s">
        <v>10892</v>
      </c>
      <c r="I682" s="2" t="s">
        <v>83</v>
      </c>
      <c r="J682" s="2" t="s">
        <v>52</v>
      </c>
      <c r="K682" s="2" t="s">
        <v>53</v>
      </c>
      <c r="L682" s="2" t="s">
        <v>10893</v>
      </c>
      <c r="M682" s="2" t="s">
        <v>10894</v>
      </c>
      <c r="N682" s="2" t="s">
        <v>1197</v>
      </c>
      <c r="O682" s="2" t="s">
        <v>190</v>
      </c>
      <c r="P682" s="2" t="s">
        <v>190</v>
      </c>
      <c r="Q682" s="2" t="s">
        <v>3981</v>
      </c>
      <c r="R682" s="2" t="s">
        <v>3980</v>
      </c>
      <c r="S682" s="2" t="s">
        <v>10895</v>
      </c>
      <c r="T682" s="2" t="s">
        <v>10896</v>
      </c>
      <c r="U682" s="2" t="s">
        <v>10897</v>
      </c>
      <c r="V682" s="2" t="s">
        <v>10898</v>
      </c>
      <c r="W682" s="2"/>
      <c r="X682" s="2" t="s">
        <v>10899</v>
      </c>
      <c r="Y682" s="2"/>
      <c r="Z682" s="2" t="s">
        <v>10900</v>
      </c>
      <c r="AA682" s="2" t="s">
        <v>10901</v>
      </c>
      <c r="AB682" s="2" t="s">
        <v>10888</v>
      </c>
      <c r="AC682" s="2" t="s">
        <v>10902</v>
      </c>
      <c r="AD682" s="2" t="s">
        <v>71</v>
      </c>
      <c r="AE682" s="2"/>
      <c r="AF682" s="2"/>
      <c r="AG682" s="2" t="s">
        <v>298</v>
      </c>
      <c r="AH682" s="2"/>
      <c r="AI682" s="2"/>
      <c r="AJ682" s="2"/>
      <c r="AK682" s="2"/>
      <c r="AL682" s="2"/>
      <c r="AM682" s="2" t="s">
        <v>72</v>
      </c>
      <c r="AN682" s="2"/>
      <c r="AO682" s="2" t="s">
        <v>106</v>
      </c>
      <c r="AP682" s="2" t="s">
        <v>73</v>
      </c>
      <c r="AQ682" s="2" t="s">
        <v>132</v>
      </c>
      <c r="AR682" s="2" t="s">
        <v>107</v>
      </c>
    </row>
    <row r="683" customFormat="false" ht="15" hidden="false" customHeight="false" outlineLevel="0" collapsed="false">
      <c r="A683" s="2" t="s">
        <v>10903</v>
      </c>
      <c r="B683" s="2" t="s">
        <v>76</v>
      </c>
      <c r="C683" s="2" t="s">
        <v>10889</v>
      </c>
      <c r="D683" s="2" t="s">
        <v>10904</v>
      </c>
      <c r="E683" s="2" t="s">
        <v>10905</v>
      </c>
      <c r="F683" s="2" t="s">
        <v>8019</v>
      </c>
      <c r="G683" s="2"/>
      <c r="H683" s="2" t="s">
        <v>10892</v>
      </c>
      <c r="I683" s="2" t="s">
        <v>83</v>
      </c>
      <c r="J683" s="2" t="s">
        <v>52</v>
      </c>
      <c r="K683" s="2" t="s">
        <v>53</v>
      </c>
      <c r="L683" s="2" t="s">
        <v>10906</v>
      </c>
      <c r="M683" s="2" t="s">
        <v>10894</v>
      </c>
      <c r="N683" s="2" t="s">
        <v>1197</v>
      </c>
      <c r="O683" s="2" t="s">
        <v>190</v>
      </c>
      <c r="P683" s="2" t="s">
        <v>190</v>
      </c>
      <c r="Q683" s="2" t="s">
        <v>3981</v>
      </c>
      <c r="R683" s="2" t="s">
        <v>3980</v>
      </c>
      <c r="S683" s="2" t="s">
        <v>10895</v>
      </c>
      <c r="T683" s="2" t="s">
        <v>10896</v>
      </c>
      <c r="U683" s="2" t="s">
        <v>10899</v>
      </c>
      <c r="V683" s="2" t="s">
        <v>10898</v>
      </c>
      <c r="W683" s="2"/>
      <c r="X683" s="2" t="s">
        <v>10899</v>
      </c>
      <c r="Y683" s="2"/>
      <c r="Z683" s="2" t="s">
        <v>10907</v>
      </c>
      <c r="AA683" s="2" t="s">
        <v>10901</v>
      </c>
      <c r="AB683" s="2" t="s">
        <v>10903</v>
      </c>
      <c r="AC683" s="2" t="s">
        <v>10908</v>
      </c>
      <c r="AD683" s="2" t="s">
        <v>71</v>
      </c>
      <c r="AE683" s="2"/>
      <c r="AF683" s="2"/>
      <c r="AG683" s="2" t="s">
        <v>298</v>
      </c>
      <c r="AH683" s="2"/>
      <c r="AI683" s="2"/>
      <c r="AJ683" s="2"/>
      <c r="AK683" s="2"/>
      <c r="AL683" s="2"/>
      <c r="AM683" s="2" t="s">
        <v>72</v>
      </c>
      <c r="AN683" s="2"/>
      <c r="AO683" s="2" t="s">
        <v>106</v>
      </c>
      <c r="AP683" s="2" t="s">
        <v>73</v>
      </c>
      <c r="AQ683" s="2" t="s">
        <v>132</v>
      </c>
      <c r="AR683" s="2" t="s">
        <v>107</v>
      </c>
    </row>
    <row r="684" customFormat="false" ht="15" hidden="false" customHeight="false" outlineLevel="0" collapsed="false">
      <c r="A684" s="2" t="s">
        <v>10909</v>
      </c>
      <c r="B684" s="2" t="s">
        <v>76</v>
      </c>
      <c r="C684" s="2" t="s">
        <v>10910</v>
      </c>
      <c r="D684" s="2" t="s">
        <v>10904</v>
      </c>
      <c r="E684" s="2" t="s">
        <v>10911</v>
      </c>
      <c r="F684" s="2" t="s">
        <v>10912</v>
      </c>
      <c r="G684" s="2" t="s">
        <v>10913</v>
      </c>
      <c r="H684" s="2"/>
      <c r="I684" s="2" t="s">
        <v>83</v>
      </c>
      <c r="J684" s="2" t="s">
        <v>52</v>
      </c>
      <c r="K684" s="2" t="s">
        <v>53</v>
      </c>
      <c r="L684" s="2" t="s">
        <v>10195</v>
      </c>
      <c r="M684" s="2" t="s">
        <v>10914</v>
      </c>
      <c r="N684" s="2" t="s">
        <v>10915</v>
      </c>
      <c r="O684" s="2" t="s">
        <v>142</v>
      </c>
      <c r="P684" s="2" t="s">
        <v>774</v>
      </c>
      <c r="Q684" s="2" t="s">
        <v>10916</v>
      </c>
      <c r="R684" s="2" t="s">
        <v>613</v>
      </c>
      <c r="S684" s="2" t="s">
        <v>10917</v>
      </c>
      <c r="T684" s="2" t="s">
        <v>10918</v>
      </c>
      <c r="U684" s="2" t="s">
        <v>10919</v>
      </c>
      <c r="V684" s="2" t="s">
        <v>10920</v>
      </c>
      <c r="W684" s="2" t="s">
        <v>10921</v>
      </c>
      <c r="X684" s="2" t="s">
        <v>10913</v>
      </c>
      <c r="Y684" s="2"/>
      <c r="Z684" s="2" t="s">
        <v>10922</v>
      </c>
      <c r="AA684" s="2" t="s">
        <v>10923</v>
      </c>
      <c r="AB684" s="2" t="s">
        <v>10909</v>
      </c>
      <c r="AC684" s="2" t="s">
        <v>10924</v>
      </c>
      <c r="AD684" s="2" t="s">
        <v>71</v>
      </c>
      <c r="AE684" s="2"/>
      <c r="AF684" s="2"/>
      <c r="AG684" s="2" t="s">
        <v>154</v>
      </c>
      <c r="AH684" s="2"/>
      <c r="AI684" s="2"/>
      <c r="AJ684" s="2"/>
      <c r="AK684" s="2"/>
      <c r="AL684" s="2"/>
      <c r="AM684" s="2" t="s">
        <v>72</v>
      </c>
      <c r="AN684" s="2"/>
      <c r="AO684" s="2" t="s">
        <v>106</v>
      </c>
      <c r="AP684" s="2" t="s">
        <v>74</v>
      </c>
      <c r="AQ684" s="2" t="s">
        <v>132</v>
      </c>
      <c r="AR684" s="2"/>
    </row>
    <row r="685" customFormat="false" ht="15" hidden="false" customHeight="false" outlineLevel="0" collapsed="false">
      <c r="A685" s="2" t="s">
        <v>10925</v>
      </c>
      <c r="B685" s="2" t="s">
        <v>1415</v>
      </c>
      <c r="C685" s="2" t="s">
        <v>10840</v>
      </c>
      <c r="D685" s="2" t="s">
        <v>78</v>
      </c>
      <c r="E685" s="2" t="s">
        <v>10926</v>
      </c>
      <c r="F685" s="2" t="s">
        <v>10927</v>
      </c>
      <c r="G685" s="2" t="s">
        <v>10928</v>
      </c>
      <c r="H685" s="2" t="s">
        <v>10929</v>
      </c>
      <c r="I685" s="2" t="s">
        <v>83</v>
      </c>
      <c r="J685" s="2" t="s">
        <v>52</v>
      </c>
      <c r="K685" s="2" t="s">
        <v>53</v>
      </c>
      <c r="L685" s="2" t="s">
        <v>10930</v>
      </c>
      <c r="M685" s="2" t="s">
        <v>10931</v>
      </c>
      <c r="N685" s="2" t="s">
        <v>2463</v>
      </c>
      <c r="O685" s="2" t="s">
        <v>190</v>
      </c>
      <c r="P685" s="2" t="s">
        <v>165</v>
      </c>
      <c r="Q685" s="2" t="s">
        <v>10932</v>
      </c>
      <c r="R685" s="2" t="s">
        <v>2133</v>
      </c>
      <c r="S685" s="2" t="s">
        <v>10933</v>
      </c>
      <c r="T685" s="2" t="s">
        <v>10934</v>
      </c>
      <c r="U685" s="2" t="s">
        <v>10935</v>
      </c>
      <c r="V685" s="2" t="s">
        <v>10936</v>
      </c>
      <c r="W685" s="2"/>
      <c r="X685" s="2" t="s">
        <v>10937</v>
      </c>
      <c r="Y685" s="2" t="s">
        <v>10938</v>
      </c>
      <c r="Z685" s="2" t="s">
        <v>10939</v>
      </c>
      <c r="AA685" s="2" t="s">
        <v>10940</v>
      </c>
      <c r="AB685" s="2" t="s">
        <v>10925</v>
      </c>
      <c r="AC685" s="2" t="s">
        <v>10941</v>
      </c>
      <c r="AD685" s="2" t="s">
        <v>71</v>
      </c>
      <c r="AE685" s="2"/>
      <c r="AF685" s="2"/>
      <c r="AG685" s="2" t="s">
        <v>298</v>
      </c>
      <c r="AH685" s="2" t="s">
        <v>253</v>
      </c>
      <c r="AI685" s="2"/>
      <c r="AJ685" s="2"/>
      <c r="AK685" s="2" t="s">
        <v>10942</v>
      </c>
      <c r="AL685" s="2" t="s">
        <v>4844</v>
      </c>
      <c r="AM685" s="2" t="s">
        <v>72</v>
      </c>
      <c r="AN685" s="2"/>
      <c r="AO685" s="2" t="s">
        <v>73</v>
      </c>
      <c r="AP685" s="2" t="s">
        <v>74</v>
      </c>
      <c r="AQ685" s="2" t="s">
        <v>132</v>
      </c>
      <c r="AR685" s="2"/>
    </row>
    <row r="686" customFormat="false" ht="15" hidden="false" customHeight="false" outlineLevel="0" collapsed="false">
      <c r="A686" s="2" t="s">
        <v>10943</v>
      </c>
      <c r="B686" s="2" t="s">
        <v>109</v>
      </c>
      <c r="C686" s="2" t="s">
        <v>10944</v>
      </c>
      <c r="D686" s="2" t="s">
        <v>78</v>
      </c>
      <c r="E686" s="2" t="s">
        <v>10945</v>
      </c>
      <c r="F686" s="2" t="s">
        <v>10946</v>
      </c>
      <c r="G686" s="2" t="s">
        <v>10947</v>
      </c>
      <c r="H686" s="2" t="s">
        <v>10948</v>
      </c>
      <c r="I686" s="2" t="s">
        <v>51</v>
      </c>
      <c r="J686" s="2" t="s">
        <v>52</v>
      </c>
      <c r="K686" s="2" t="s">
        <v>7496</v>
      </c>
      <c r="L686" s="2" t="s">
        <v>10949</v>
      </c>
      <c r="M686" s="2" t="s">
        <v>10950</v>
      </c>
      <c r="N686" s="2" t="s">
        <v>10951</v>
      </c>
      <c r="O686" s="2" t="s">
        <v>443</v>
      </c>
      <c r="P686" s="2" t="s">
        <v>143</v>
      </c>
      <c r="Q686" s="2" t="s">
        <v>1334</v>
      </c>
      <c r="R686" s="2" t="s">
        <v>145</v>
      </c>
      <c r="S686" s="2" t="s">
        <v>10952</v>
      </c>
      <c r="T686" s="2" t="s">
        <v>10953</v>
      </c>
      <c r="U686" s="2" t="s">
        <v>10954</v>
      </c>
      <c r="V686" s="2" t="s">
        <v>10955</v>
      </c>
      <c r="W686" s="2" t="s">
        <v>10956</v>
      </c>
      <c r="X686" s="2" t="s">
        <v>10957</v>
      </c>
      <c r="Y686" s="2"/>
      <c r="Z686" s="2" t="s">
        <v>10958</v>
      </c>
      <c r="AA686" s="2" t="s">
        <v>10959</v>
      </c>
      <c r="AB686" s="2" t="s">
        <v>10943</v>
      </c>
      <c r="AC686" s="2" t="s">
        <v>10960</v>
      </c>
      <c r="AD686" s="2" t="s">
        <v>71</v>
      </c>
      <c r="AE686" s="2"/>
      <c r="AF686" s="2"/>
      <c r="AG686" s="2"/>
      <c r="AH686" s="2"/>
      <c r="AI686" s="2"/>
      <c r="AJ686" s="2"/>
      <c r="AK686" s="2"/>
      <c r="AL686" s="2"/>
      <c r="AM686" s="2" t="s">
        <v>104</v>
      </c>
      <c r="AN686" s="2" t="s">
        <v>10961</v>
      </c>
      <c r="AO686" s="2" t="s">
        <v>106</v>
      </c>
      <c r="AP686" s="2" t="s">
        <v>106</v>
      </c>
      <c r="AQ686" s="2" t="s">
        <v>132</v>
      </c>
      <c r="AR686" s="2" t="s">
        <v>132</v>
      </c>
    </row>
    <row r="687" customFormat="false" ht="15" hidden="false" customHeight="false" outlineLevel="0" collapsed="false">
      <c r="A687" s="2" t="s">
        <v>10962</v>
      </c>
      <c r="B687" s="2" t="s">
        <v>278</v>
      </c>
      <c r="C687" s="2" t="s">
        <v>10944</v>
      </c>
      <c r="D687" s="2" t="s">
        <v>78</v>
      </c>
      <c r="E687" s="2" t="s">
        <v>10963</v>
      </c>
      <c r="F687" s="2" t="s">
        <v>10964</v>
      </c>
      <c r="G687" s="2" t="s">
        <v>81</v>
      </c>
      <c r="H687" s="2" t="s">
        <v>10965</v>
      </c>
      <c r="I687" s="2" t="s">
        <v>83</v>
      </c>
      <c r="J687" s="2" t="s">
        <v>52</v>
      </c>
      <c r="K687" s="2" t="s">
        <v>53</v>
      </c>
      <c r="L687" s="2" t="s">
        <v>3112</v>
      </c>
      <c r="M687" s="2" t="s">
        <v>10966</v>
      </c>
      <c r="N687" s="2" t="s">
        <v>10967</v>
      </c>
      <c r="O687" s="2" t="s">
        <v>190</v>
      </c>
      <c r="P687" s="2" t="s">
        <v>262</v>
      </c>
      <c r="Q687" s="2" t="s">
        <v>1301</v>
      </c>
      <c r="R687" s="2" t="s">
        <v>145</v>
      </c>
      <c r="S687" s="2" t="s">
        <v>10968</v>
      </c>
      <c r="T687" s="2" t="s">
        <v>10969</v>
      </c>
      <c r="U687" s="2" t="s">
        <v>10970</v>
      </c>
      <c r="V687" s="2" t="s">
        <v>10971</v>
      </c>
      <c r="W687" s="2" t="s">
        <v>10972</v>
      </c>
      <c r="X687" s="2" t="s">
        <v>10973</v>
      </c>
      <c r="Y687" s="2" t="s">
        <v>10974</v>
      </c>
      <c r="Z687" s="2" t="s">
        <v>2205</v>
      </c>
      <c r="AA687" s="2" t="s">
        <v>10975</v>
      </c>
      <c r="AB687" s="2" t="s">
        <v>10962</v>
      </c>
      <c r="AC687" s="2" t="s">
        <v>10976</v>
      </c>
      <c r="AD687" s="2" t="s">
        <v>71</v>
      </c>
      <c r="AE687" s="2"/>
      <c r="AF687" s="2"/>
      <c r="AG687" s="2" t="s">
        <v>154</v>
      </c>
      <c r="AH687" s="2"/>
      <c r="AI687" s="2"/>
      <c r="AJ687" s="2"/>
      <c r="AK687" s="2"/>
      <c r="AL687" s="2"/>
      <c r="AM687" s="2" t="s">
        <v>104</v>
      </c>
      <c r="AN687" s="2" t="s">
        <v>8902</v>
      </c>
      <c r="AO687" s="2" t="s">
        <v>106</v>
      </c>
      <c r="AP687" s="2" t="s">
        <v>106</v>
      </c>
      <c r="AQ687" s="2" t="s">
        <v>132</v>
      </c>
      <c r="AR687" s="2" t="s">
        <v>132</v>
      </c>
    </row>
    <row r="688" customFormat="false" ht="15" hidden="false" customHeight="false" outlineLevel="0" collapsed="false">
      <c r="A688" s="2" t="s">
        <v>10977</v>
      </c>
      <c r="B688" s="2" t="s">
        <v>1415</v>
      </c>
      <c r="C688" s="2" t="s">
        <v>10978</v>
      </c>
      <c r="D688" s="2" t="s">
        <v>78</v>
      </c>
      <c r="E688" s="2" t="s">
        <v>10979</v>
      </c>
      <c r="F688" s="2" t="s">
        <v>10980</v>
      </c>
      <c r="G688" s="2" t="s">
        <v>10981</v>
      </c>
      <c r="H688" s="2" t="s">
        <v>10982</v>
      </c>
      <c r="I688" s="2" t="s">
        <v>51</v>
      </c>
      <c r="J688" s="2" t="s">
        <v>52</v>
      </c>
      <c r="K688" s="2" t="s">
        <v>53</v>
      </c>
      <c r="L688" s="2" t="s">
        <v>10983</v>
      </c>
      <c r="M688" s="2" t="s">
        <v>10984</v>
      </c>
      <c r="N688" s="2" t="s">
        <v>4984</v>
      </c>
      <c r="O688" s="2" t="s">
        <v>88</v>
      </c>
      <c r="P688" s="2" t="s">
        <v>311</v>
      </c>
      <c r="Q688" s="2" t="s">
        <v>10985</v>
      </c>
      <c r="R688" s="2" t="s">
        <v>2445</v>
      </c>
      <c r="S688" s="2" t="s">
        <v>10986</v>
      </c>
      <c r="T688" s="2" t="s">
        <v>10987</v>
      </c>
      <c r="U688" s="2" t="s">
        <v>10988</v>
      </c>
      <c r="V688" s="2" t="s">
        <v>10989</v>
      </c>
      <c r="W688" s="2" t="s">
        <v>10990</v>
      </c>
      <c r="X688" s="2" t="s">
        <v>10991</v>
      </c>
      <c r="Y688" s="2" t="s">
        <v>10991</v>
      </c>
      <c r="Z688" s="2" t="s">
        <v>10992</v>
      </c>
      <c r="AA688" s="2" t="s">
        <v>10993</v>
      </c>
      <c r="AB688" s="2" t="s">
        <v>10977</v>
      </c>
      <c r="AC688" s="2" t="s">
        <v>10994</v>
      </c>
      <c r="AD688" s="2" t="s">
        <v>71</v>
      </c>
      <c r="AE688" s="2"/>
      <c r="AF688" s="2"/>
      <c r="AG688" s="2" t="s">
        <v>128</v>
      </c>
      <c r="AH688" s="2"/>
      <c r="AI688" s="2"/>
      <c r="AJ688" s="2"/>
      <c r="AK688" s="2"/>
      <c r="AL688" s="2"/>
      <c r="AM688" s="2" t="s">
        <v>72</v>
      </c>
      <c r="AN688" s="2"/>
      <c r="AO688" s="2" t="s">
        <v>106</v>
      </c>
      <c r="AP688" s="2" t="s">
        <v>74</v>
      </c>
      <c r="AQ688" s="2" t="s">
        <v>107</v>
      </c>
      <c r="AR688" s="2" t="s">
        <v>204</v>
      </c>
    </row>
    <row r="689" customFormat="false" ht="15" hidden="false" customHeight="false" outlineLevel="0" collapsed="false">
      <c r="A689" s="2" t="s">
        <v>10995</v>
      </c>
      <c r="B689" s="2" t="s">
        <v>45</v>
      </c>
      <c r="C689" s="2" t="s">
        <v>10209</v>
      </c>
      <c r="D689" s="2" t="s">
        <v>78</v>
      </c>
      <c r="E689" s="2" t="s">
        <v>10996</v>
      </c>
      <c r="F689" s="2" t="s">
        <v>3605</v>
      </c>
      <c r="G689" s="2" t="s">
        <v>10997</v>
      </c>
      <c r="H689" s="2" t="s">
        <v>10998</v>
      </c>
      <c r="I689" s="2" t="s">
        <v>83</v>
      </c>
      <c r="J689" s="2" t="s">
        <v>52</v>
      </c>
      <c r="K689" s="2" t="s">
        <v>1031</v>
      </c>
      <c r="L689" s="2" t="s">
        <v>10999</v>
      </c>
      <c r="M689" s="2" t="s">
        <v>11000</v>
      </c>
      <c r="N689" s="2" t="s">
        <v>1197</v>
      </c>
      <c r="O689" s="2" t="s">
        <v>142</v>
      </c>
      <c r="P689" s="2" t="s">
        <v>142</v>
      </c>
      <c r="Q689" s="2" t="s">
        <v>9141</v>
      </c>
      <c r="R689" s="2" t="s">
        <v>350</v>
      </c>
      <c r="S689" s="2" t="s">
        <v>11001</v>
      </c>
      <c r="T689" s="2" t="s">
        <v>11002</v>
      </c>
      <c r="U689" s="2" t="s">
        <v>11003</v>
      </c>
      <c r="V689" s="2" t="s">
        <v>11004</v>
      </c>
      <c r="W689" s="2"/>
      <c r="X689" s="2" t="s">
        <v>11005</v>
      </c>
      <c r="Y689" s="2"/>
      <c r="Z689" s="2" t="s">
        <v>11006</v>
      </c>
      <c r="AA689" s="2" t="s">
        <v>11007</v>
      </c>
      <c r="AB689" s="2" t="s">
        <v>10995</v>
      </c>
      <c r="AC689" s="2" t="s">
        <v>11008</v>
      </c>
      <c r="AD689" s="2" t="s">
        <v>71</v>
      </c>
      <c r="AE689" s="2"/>
      <c r="AF689" s="2"/>
      <c r="AG689" s="2" t="s">
        <v>128</v>
      </c>
      <c r="AH689" s="2"/>
      <c r="AI689" s="2"/>
      <c r="AJ689" s="2"/>
      <c r="AK689" s="2"/>
      <c r="AL689" s="2"/>
      <c r="AM689" s="2" t="s">
        <v>72</v>
      </c>
      <c r="AN689" s="2"/>
      <c r="AO689" s="2" t="s">
        <v>106</v>
      </c>
      <c r="AP689" s="2" t="s">
        <v>106</v>
      </c>
      <c r="AQ689" s="2" t="s">
        <v>132</v>
      </c>
      <c r="AR689" s="2" t="s">
        <v>132</v>
      </c>
    </row>
    <row r="690" customFormat="false" ht="15" hidden="false" customHeight="false" outlineLevel="0" collapsed="false">
      <c r="A690" s="2" t="s">
        <v>11009</v>
      </c>
      <c r="B690" s="2" t="s">
        <v>1415</v>
      </c>
      <c r="C690" s="2" t="s">
        <v>10736</v>
      </c>
      <c r="D690" s="2" t="s">
        <v>78</v>
      </c>
      <c r="E690" s="2" t="s">
        <v>11010</v>
      </c>
      <c r="F690" s="2" t="s">
        <v>11011</v>
      </c>
      <c r="G690" s="2"/>
      <c r="H690" s="2" t="s">
        <v>11012</v>
      </c>
      <c r="I690" s="2" t="s">
        <v>83</v>
      </c>
      <c r="J690" s="2" t="s">
        <v>52</v>
      </c>
      <c r="K690" s="2" t="s">
        <v>53</v>
      </c>
      <c r="L690" s="2" t="s">
        <v>11013</v>
      </c>
      <c r="M690" s="2" t="s">
        <v>11014</v>
      </c>
      <c r="N690" s="2" t="s">
        <v>88</v>
      </c>
      <c r="O690" s="2" t="s">
        <v>287</v>
      </c>
      <c r="P690" s="2" t="s">
        <v>328</v>
      </c>
      <c r="Q690" s="2" t="s">
        <v>592</v>
      </c>
      <c r="R690" s="2" t="s">
        <v>145</v>
      </c>
      <c r="S690" s="2" t="s">
        <v>11015</v>
      </c>
      <c r="T690" s="2" t="s">
        <v>11016</v>
      </c>
      <c r="U690" s="2" t="s">
        <v>11017</v>
      </c>
      <c r="V690" s="2" t="s">
        <v>11018</v>
      </c>
      <c r="W690" s="2" t="s">
        <v>11019</v>
      </c>
      <c r="X690" s="2" t="s">
        <v>11020</v>
      </c>
      <c r="Y690" s="2"/>
      <c r="Z690" s="2" t="s">
        <v>11021</v>
      </c>
      <c r="AA690" s="2" t="s">
        <v>11022</v>
      </c>
      <c r="AB690" s="2" t="s">
        <v>11009</v>
      </c>
      <c r="AC690" s="2" t="s">
        <v>11023</v>
      </c>
      <c r="AD690" s="2" t="s">
        <v>71</v>
      </c>
      <c r="AE690" s="2"/>
      <c r="AF690" s="2"/>
      <c r="AG690" s="2" t="s">
        <v>298</v>
      </c>
      <c r="AH690" s="2"/>
      <c r="AI690" s="2"/>
      <c r="AJ690" s="2"/>
      <c r="AK690" s="2"/>
      <c r="AL690" s="2"/>
      <c r="AM690" s="2" t="s">
        <v>72</v>
      </c>
      <c r="AN690" s="2"/>
      <c r="AO690" s="2" t="s">
        <v>73</v>
      </c>
      <c r="AP690" s="2" t="s">
        <v>106</v>
      </c>
      <c r="AQ690" s="2" t="s">
        <v>132</v>
      </c>
      <c r="AR690" s="2" t="s">
        <v>132</v>
      </c>
    </row>
    <row r="691" customFormat="false" ht="15" hidden="false" customHeight="false" outlineLevel="0" collapsed="false">
      <c r="A691" s="2" t="s">
        <v>11024</v>
      </c>
      <c r="B691" s="2" t="s">
        <v>1415</v>
      </c>
      <c r="C691" s="2" t="s">
        <v>10736</v>
      </c>
      <c r="D691" s="2" t="s">
        <v>78</v>
      </c>
      <c r="E691" s="2" t="s">
        <v>11025</v>
      </c>
      <c r="F691" s="2" t="s">
        <v>7125</v>
      </c>
      <c r="G691" s="2" t="s">
        <v>11026</v>
      </c>
      <c r="H691" s="2" t="s">
        <v>11027</v>
      </c>
      <c r="I691" s="2" t="s">
        <v>51</v>
      </c>
      <c r="J691" s="2" t="s">
        <v>52</v>
      </c>
      <c r="K691" s="2" t="s">
        <v>729</v>
      </c>
      <c r="L691" s="2" t="s">
        <v>11028</v>
      </c>
      <c r="M691" s="2" t="s">
        <v>11029</v>
      </c>
      <c r="N691" s="2" t="s">
        <v>1159</v>
      </c>
      <c r="O691" s="2" t="s">
        <v>2090</v>
      </c>
      <c r="P691" s="2" t="s">
        <v>980</v>
      </c>
      <c r="Q691" s="2" t="s">
        <v>3019</v>
      </c>
      <c r="R691" s="2" t="s">
        <v>215</v>
      </c>
      <c r="S691" s="2" t="s">
        <v>11030</v>
      </c>
      <c r="T691" s="2" t="s">
        <v>11031</v>
      </c>
      <c r="U691" s="2" t="s">
        <v>11032</v>
      </c>
      <c r="V691" s="2" t="s">
        <v>11033</v>
      </c>
      <c r="W691" s="2" t="s">
        <v>81</v>
      </c>
      <c r="X691" s="2" t="s">
        <v>11034</v>
      </c>
      <c r="Y691" s="2"/>
      <c r="Z691" s="2" t="s">
        <v>11035</v>
      </c>
      <c r="AA691" s="2" t="s">
        <v>6319</v>
      </c>
      <c r="AB691" s="2" t="s">
        <v>11024</v>
      </c>
      <c r="AC691" s="2" t="s">
        <v>11036</v>
      </c>
      <c r="AD691" s="2" t="s">
        <v>71</v>
      </c>
      <c r="AE691" s="2"/>
      <c r="AF691" s="2"/>
      <c r="AG691" s="2" t="s">
        <v>103</v>
      </c>
      <c r="AH691" s="2" t="s">
        <v>178</v>
      </c>
      <c r="AI691" s="2" t="s">
        <v>11037</v>
      </c>
      <c r="AJ691" s="2" t="s">
        <v>11038</v>
      </c>
      <c r="AK691" s="2"/>
      <c r="AL691" s="2"/>
      <c r="AM691" s="2" t="s">
        <v>72</v>
      </c>
      <c r="AN691" s="2"/>
      <c r="AO691" s="2" t="s">
        <v>106</v>
      </c>
      <c r="AP691" s="2"/>
      <c r="AQ691" s="2"/>
      <c r="AR691" s="2"/>
    </row>
    <row r="692" customFormat="false" ht="15" hidden="false" customHeight="false" outlineLevel="0" collapsed="false">
      <c r="A692" s="2" t="s">
        <v>11039</v>
      </c>
      <c r="B692" s="2" t="s">
        <v>278</v>
      </c>
      <c r="C692" s="2" t="s">
        <v>11040</v>
      </c>
      <c r="D692" s="2" t="s">
        <v>78</v>
      </c>
      <c r="E692" s="2" t="s">
        <v>11041</v>
      </c>
      <c r="F692" s="2" t="s">
        <v>4281</v>
      </c>
      <c r="G692" s="2"/>
      <c r="H692" s="2" t="s">
        <v>11042</v>
      </c>
      <c r="I692" s="2" t="s">
        <v>83</v>
      </c>
      <c r="J692" s="2" t="s">
        <v>52</v>
      </c>
      <c r="K692" s="2" t="s">
        <v>53</v>
      </c>
      <c r="L692" s="2" t="s">
        <v>11043</v>
      </c>
      <c r="M692" s="2" t="s">
        <v>11044</v>
      </c>
      <c r="N692" s="2" t="s">
        <v>56</v>
      </c>
      <c r="O692" s="2" t="s">
        <v>58</v>
      </c>
      <c r="P692" s="2" t="s">
        <v>262</v>
      </c>
      <c r="Q692" s="2" t="s">
        <v>59</v>
      </c>
      <c r="R692" s="2" t="s">
        <v>60</v>
      </c>
      <c r="S692" s="2" t="s">
        <v>11045</v>
      </c>
      <c r="T692" s="2" t="s">
        <v>11046</v>
      </c>
      <c r="U692" s="2" t="s">
        <v>11047</v>
      </c>
      <c r="V692" s="2" t="s">
        <v>11048</v>
      </c>
      <c r="W692" s="2" t="s">
        <v>11049</v>
      </c>
      <c r="X692" s="2" t="s">
        <v>11050</v>
      </c>
      <c r="Y692" s="2"/>
      <c r="Z692" s="2" t="s">
        <v>11051</v>
      </c>
      <c r="AA692" s="2" t="s">
        <v>11052</v>
      </c>
      <c r="AB692" s="2" t="s">
        <v>11039</v>
      </c>
      <c r="AC692" s="2" t="s">
        <v>11053</v>
      </c>
      <c r="AD692" s="2" t="s">
        <v>71</v>
      </c>
      <c r="AE692" s="2"/>
      <c r="AF692" s="2"/>
      <c r="AG692" s="2" t="s">
        <v>298</v>
      </c>
      <c r="AH692" s="2" t="s">
        <v>178</v>
      </c>
      <c r="AI692" s="2" t="s">
        <v>11054</v>
      </c>
      <c r="AJ692" s="2" t="s">
        <v>239</v>
      </c>
      <c r="AK692" s="2"/>
      <c r="AL692" s="2"/>
      <c r="AM692" s="2" t="s">
        <v>72</v>
      </c>
      <c r="AN692" s="2"/>
      <c r="AO692" s="2" t="s">
        <v>106</v>
      </c>
      <c r="AP692" s="2" t="s">
        <v>73</v>
      </c>
      <c r="AQ692" s="2" t="s">
        <v>132</v>
      </c>
      <c r="AR692" s="2" t="s">
        <v>107</v>
      </c>
    </row>
    <row r="693" customFormat="false" ht="15" hidden="false" customHeight="false" outlineLevel="0" collapsed="false">
      <c r="A693" s="2" t="s">
        <v>11055</v>
      </c>
      <c r="B693" s="2" t="s">
        <v>76</v>
      </c>
      <c r="C693" s="2" t="s">
        <v>11040</v>
      </c>
      <c r="D693" s="2" t="s">
        <v>78</v>
      </c>
      <c r="E693" s="2" t="s">
        <v>11056</v>
      </c>
      <c r="F693" s="2" t="s">
        <v>11056</v>
      </c>
      <c r="G693" s="2" t="s">
        <v>11057</v>
      </c>
      <c r="H693" s="2"/>
      <c r="I693" s="2" t="s">
        <v>83</v>
      </c>
      <c r="J693" s="2" t="s">
        <v>52</v>
      </c>
      <c r="K693" s="2" t="s">
        <v>84</v>
      </c>
      <c r="L693" s="2" t="s">
        <v>4951</v>
      </c>
      <c r="M693" s="2" t="s">
        <v>3980</v>
      </c>
      <c r="N693" s="2" t="s">
        <v>262</v>
      </c>
      <c r="O693" s="2" t="s">
        <v>104</v>
      </c>
      <c r="P693" s="2" t="s">
        <v>116</v>
      </c>
      <c r="Q693" s="2" t="s">
        <v>1198</v>
      </c>
      <c r="R693" s="2" t="s">
        <v>242</v>
      </c>
      <c r="S693" s="2" t="s">
        <v>11058</v>
      </c>
      <c r="T693" s="2" t="s">
        <v>11059</v>
      </c>
      <c r="U693" s="2" t="s">
        <v>11057</v>
      </c>
      <c r="V693" s="2" t="s">
        <v>3914</v>
      </c>
      <c r="W693" s="2"/>
      <c r="X693" s="2" t="s">
        <v>11057</v>
      </c>
      <c r="Y693" s="2"/>
      <c r="Z693" s="2" t="s">
        <v>11060</v>
      </c>
      <c r="AA693" s="2" t="s">
        <v>11061</v>
      </c>
      <c r="AB693" s="2" t="s">
        <v>11055</v>
      </c>
      <c r="AC693" s="2" t="s">
        <v>11062</v>
      </c>
      <c r="AD693" s="2" t="s">
        <v>71</v>
      </c>
      <c r="AE693" s="2"/>
      <c r="AF693" s="2"/>
      <c r="AG693" s="2" t="s">
        <v>128</v>
      </c>
      <c r="AH693" s="2" t="s">
        <v>253</v>
      </c>
      <c r="AI693" s="2"/>
      <c r="AJ693" s="2"/>
      <c r="AK693" s="2"/>
      <c r="AL693" s="2"/>
      <c r="AM693" s="2" t="s">
        <v>72</v>
      </c>
      <c r="AN693" s="2"/>
      <c r="AO693" s="2" t="s">
        <v>156</v>
      </c>
      <c r="AP693" s="2" t="s">
        <v>74</v>
      </c>
      <c r="AQ693" s="2" t="s">
        <v>132</v>
      </c>
      <c r="AR693" s="2" t="s">
        <v>107</v>
      </c>
    </row>
    <row r="694" customFormat="false" ht="15" hidden="false" customHeight="false" outlineLevel="0" collapsed="false">
      <c r="A694" s="2" t="s">
        <v>11063</v>
      </c>
      <c r="B694" s="2" t="s">
        <v>109</v>
      </c>
      <c r="C694" s="2" t="s">
        <v>11064</v>
      </c>
      <c r="D694" s="2" t="s">
        <v>78</v>
      </c>
      <c r="E694" s="2" t="s">
        <v>11065</v>
      </c>
      <c r="F694" s="2" t="s">
        <v>11066</v>
      </c>
      <c r="G694" s="2"/>
      <c r="H694" s="2" t="s">
        <v>11067</v>
      </c>
      <c r="I694" s="2" t="s">
        <v>51</v>
      </c>
      <c r="J694" s="2" t="s">
        <v>52</v>
      </c>
      <c r="K694" s="2" t="s">
        <v>84</v>
      </c>
      <c r="L694" s="2" t="s">
        <v>11068</v>
      </c>
      <c r="M694" s="2" t="s">
        <v>11069</v>
      </c>
      <c r="N694" s="2" t="s">
        <v>554</v>
      </c>
      <c r="O694" s="2" t="s">
        <v>190</v>
      </c>
      <c r="P694" s="2" t="s">
        <v>287</v>
      </c>
      <c r="Q694" s="2" t="s">
        <v>192</v>
      </c>
      <c r="R694" s="2" t="s">
        <v>193</v>
      </c>
      <c r="S694" s="2" t="s">
        <v>11070</v>
      </c>
      <c r="T694" s="2" t="s">
        <v>11071</v>
      </c>
      <c r="U694" s="2" t="s">
        <v>11072</v>
      </c>
      <c r="V694" s="2" t="s">
        <v>11073</v>
      </c>
      <c r="W694" s="2" t="s">
        <v>11071</v>
      </c>
      <c r="X694" s="2" t="s">
        <v>11074</v>
      </c>
      <c r="Y694" s="2"/>
      <c r="Z694" s="2" t="s">
        <v>11075</v>
      </c>
      <c r="AA694" s="2" t="s">
        <v>11076</v>
      </c>
      <c r="AB694" s="2" t="s">
        <v>11063</v>
      </c>
      <c r="AC694" s="2" t="s">
        <v>11077</v>
      </c>
      <c r="AD694" s="2" t="s">
        <v>71</v>
      </c>
      <c r="AE694" s="2"/>
      <c r="AF694" s="2"/>
      <c r="AG694" s="2"/>
      <c r="AH694" s="2"/>
      <c r="AI694" s="2" t="s">
        <v>103</v>
      </c>
      <c r="AJ694" s="2" t="s">
        <v>178</v>
      </c>
      <c r="AK694" s="2" t="s">
        <v>11078</v>
      </c>
      <c r="AL694" s="2" t="s">
        <v>2542</v>
      </c>
      <c r="AM694" s="2" t="s">
        <v>104</v>
      </c>
      <c r="AN694" s="2" t="s">
        <v>10806</v>
      </c>
      <c r="AO694" s="2" t="s">
        <v>156</v>
      </c>
      <c r="AP694" s="2" t="s">
        <v>106</v>
      </c>
      <c r="AQ694" s="2" t="s">
        <v>204</v>
      </c>
      <c r="AR694" s="2" t="s">
        <v>204</v>
      </c>
    </row>
    <row r="695" customFormat="false" ht="15" hidden="false" customHeight="false" outlineLevel="0" collapsed="false">
      <c r="A695" s="2" t="s">
        <v>11079</v>
      </c>
      <c r="B695" s="2" t="s">
        <v>1415</v>
      </c>
      <c r="C695" s="2" t="s">
        <v>11064</v>
      </c>
      <c r="D695" s="2" t="s">
        <v>78</v>
      </c>
      <c r="E695" s="2" t="s">
        <v>11080</v>
      </c>
      <c r="F695" s="2" t="s">
        <v>1799</v>
      </c>
      <c r="G695" s="2" t="s">
        <v>11081</v>
      </c>
      <c r="H695" s="2" t="s">
        <v>11082</v>
      </c>
      <c r="I695" s="2" t="s">
        <v>83</v>
      </c>
      <c r="J695" s="2" t="s">
        <v>52</v>
      </c>
      <c r="K695" s="2" t="s">
        <v>1585</v>
      </c>
      <c r="L695" s="2" t="s">
        <v>11083</v>
      </c>
      <c r="M695" s="2" t="s">
        <v>11084</v>
      </c>
      <c r="N695" s="2" t="s">
        <v>4575</v>
      </c>
      <c r="O695" s="2" t="s">
        <v>287</v>
      </c>
      <c r="P695" s="2" t="s">
        <v>117</v>
      </c>
      <c r="Q695" s="2" t="s">
        <v>5032</v>
      </c>
      <c r="R695" s="2" t="s">
        <v>242</v>
      </c>
      <c r="S695" s="2" t="s">
        <v>11085</v>
      </c>
      <c r="T695" s="2" t="s">
        <v>11086</v>
      </c>
      <c r="U695" s="2" t="s">
        <v>11081</v>
      </c>
      <c r="V695" s="2" t="s">
        <v>11087</v>
      </c>
      <c r="W695" s="2" t="s">
        <v>11088</v>
      </c>
      <c r="X695" s="2" t="s">
        <v>11089</v>
      </c>
      <c r="Y695" s="2" t="s">
        <v>11081</v>
      </c>
      <c r="Z695" s="2" t="s">
        <v>11090</v>
      </c>
      <c r="AA695" s="2" t="s">
        <v>11091</v>
      </c>
      <c r="AB695" s="2" t="s">
        <v>11079</v>
      </c>
      <c r="AC695" s="2" t="s">
        <v>11092</v>
      </c>
      <c r="AD695" s="2" t="s">
        <v>71</v>
      </c>
      <c r="AE695" s="2"/>
      <c r="AF695" s="2"/>
      <c r="AG695" s="2" t="s">
        <v>154</v>
      </c>
      <c r="AH695" s="2"/>
      <c r="AI695" s="2" t="s">
        <v>11093</v>
      </c>
      <c r="AJ695" s="2"/>
      <c r="AK695" s="2" t="s">
        <v>11093</v>
      </c>
      <c r="AL695" s="2" t="s">
        <v>11094</v>
      </c>
      <c r="AM695" s="2" t="s">
        <v>72</v>
      </c>
      <c r="AN695" s="2"/>
      <c r="AO695" s="2" t="s">
        <v>73</v>
      </c>
      <c r="AP695" s="2" t="s">
        <v>74</v>
      </c>
      <c r="AQ695" s="2" t="s">
        <v>204</v>
      </c>
      <c r="AR695" s="2" t="s">
        <v>204</v>
      </c>
    </row>
    <row r="696" customFormat="false" ht="15" hidden="false" customHeight="false" outlineLevel="0" collapsed="false">
      <c r="A696" s="2" t="s">
        <v>11095</v>
      </c>
      <c r="B696" s="2" t="s">
        <v>1415</v>
      </c>
      <c r="C696" s="2" t="s">
        <v>11096</v>
      </c>
      <c r="D696" s="2" t="s">
        <v>78</v>
      </c>
      <c r="E696" s="2" t="s">
        <v>11097</v>
      </c>
      <c r="F696" s="2" t="s">
        <v>11098</v>
      </c>
      <c r="G696" s="2" t="s">
        <v>11099</v>
      </c>
      <c r="H696" s="2" t="s">
        <v>11100</v>
      </c>
      <c r="I696" s="2" t="s">
        <v>83</v>
      </c>
      <c r="J696" s="2" t="s">
        <v>52</v>
      </c>
      <c r="K696" s="2" t="s">
        <v>729</v>
      </c>
      <c r="L696" s="2" t="s">
        <v>11101</v>
      </c>
      <c r="M696" s="2" t="s">
        <v>11102</v>
      </c>
      <c r="N696" s="2" t="s">
        <v>1300</v>
      </c>
      <c r="O696" s="2" t="s">
        <v>239</v>
      </c>
      <c r="P696" s="2" t="s">
        <v>2188</v>
      </c>
      <c r="Q696" s="2" t="s">
        <v>11103</v>
      </c>
      <c r="R696" s="2" t="s">
        <v>215</v>
      </c>
      <c r="S696" s="2" t="s">
        <v>11104</v>
      </c>
      <c r="T696" s="2" t="s">
        <v>11105</v>
      </c>
      <c r="U696" s="2" t="s">
        <v>11099</v>
      </c>
      <c r="V696" s="2" t="s">
        <v>11106</v>
      </c>
      <c r="W696" s="2" t="s">
        <v>11107</v>
      </c>
      <c r="X696" s="2" t="s">
        <v>11108</v>
      </c>
      <c r="Y696" s="2" t="s">
        <v>11099</v>
      </c>
      <c r="Z696" s="2" t="s">
        <v>11109</v>
      </c>
      <c r="AA696" s="2" t="s">
        <v>11110</v>
      </c>
      <c r="AB696" s="2" t="s">
        <v>11095</v>
      </c>
      <c r="AC696" s="2" t="s">
        <v>11111</v>
      </c>
      <c r="AD696" s="2" t="s">
        <v>71</v>
      </c>
      <c r="AE696" s="2"/>
      <c r="AF696" s="2"/>
      <c r="AG696" s="2" t="s">
        <v>298</v>
      </c>
      <c r="AH696" s="2" t="s">
        <v>253</v>
      </c>
      <c r="AI696" s="2"/>
      <c r="AJ696" s="2"/>
      <c r="AK696" s="2" t="s">
        <v>11112</v>
      </c>
      <c r="AL696" s="2" t="s">
        <v>11113</v>
      </c>
      <c r="AM696" s="2" t="s">
        <v>72</v>
      </c>
      <c r="AN696" s="2"/>
      <c r="AO696" s="2" t="s">
        <v>156</v>
      </c>
      <c r="AP696" s="2" t="s">
        <v>156</v>
      </c>
      <c r="AQ696" s="2" t="s">
        <v>132</v>
      </c>
      <c r="AR696" s="2" t="s">
        <v>107</v>
      </c>
    </row>
    <row r="697" customFormat="false" ht="15" hidden="false" customHeight="false" outlineLevel="0" collapsed="false">
      <c r="A697" s="2" t="s">
        <v>11114</v>
      </c>
      <c r="B697" s="2" t="s">
        <v>1415</v>
      </c>
      <c r="C697" s="2" t="s">
        <v>11115</v>
      </c>
      <c r="D697" s="2" t="s">
        <v>78</v>
      </c>
      <c r="E697" s="2" t="s">
        <v>11116</v>
      </c>
      <c r="F697" s="2" t="s">
        <v>10570</v>
      </c>
      <c r="G697" s="2" t="s">
        <v>11117</v>
      </c>
      <c r="H697" s="2" t="s">
        <v>11118</v>
      </c>
      <c r="I697" s="2" t="s">
        <v>51</v>
      </c>
      <c r="J697" s="2" t="s">
        <v>52</v>
      </c>
      <c r="K697" s="2" t="s">
        <v>53</v>
      </c>
      <c r="L697" s="2" t="s">
        <v>11119</v>
      </c>
      <c r="M697" s="2" t="s">
        <v>11120</v>
      </c>
      <c r="N697" s="2" t="s">
        <v>2950</v>
      </c>
      <c r="O697" s="2" t="s">
        <v>191</v>
      </c>
      <c r="P697" s="2" t="s">
        <v>57</v>
      </c>
      <c r="Q697" s="2" t="s">
        <v>6030</v>
      </c>
      <c r="R697" s="2" t="s">
        <v>3981</v>
      </c>
      <c r="S697" s="2" t="s">
        <v>11121</v>
      </c>
      <c r="T697" s="2" t="s">
        <v>11122</v>
      </c>
      <c r="U697" s="2" t="s">
        <v>11123</v>
      </c>
      <c r="V697" s="2" t="s">
        <v>11124</v>
      </c>
      <c r="W697" s="2" t="s">
        <v>11122</v>
      </c>
      <c r="X697" s="2" t="s">
        <v>11125</v>
      </c>
      <c r="Y697" s="2"/>
      <c r="Z697" s="2" t="s">
        <v>11126</v>
      </c>
      <c r="AA697" s="2" t="s">
        <v>11127</v>
      </c>
      <c r="AB697" s="2" t="s">
        <v>11114</v>
      </c>
      <c r="AC697" s="2" t="s">
        <v>11128</v>
      </c>
      <c r="AD697" s="2" t="s">
        <v>71</v>
      </c>
      <c r="AE697" s="2"/>
      <c r="AF697" s="2"/>
      <c r="AG697" s="2" t="s">
        <v>103</v>
      </c>
      <c r="AH697" s="2" t="s">
        <v>253</v>
      </c>
      <c r="AI697" s="2"/>
      <c r="AJ697" s="2" t="s">
        <v>253</v>
      </c>
      <c r="AK697" s="2" t="s">
        <v>11129</v>
      </c>
      <c r="AL697" s="2" t="s">
        <v>11130</v>
      </c>
      <c r="AM697" s="2" t="s">
        <v>72</v>
      </c>
      <c r="AN697" s="2"/>
      <c r="AO697" s="2" t="s">
        <v>106</v>
      </c>
      <c r="AP697" s="2" t="s">
        <v>106</v>
      </c>
      <c r="AQ697" s="2" t="s">
        <v>132</v>
      </c>
      <c r="AR697" s="2" t="s">
        <v>132</v>
      </c>
    </row>
    <row r="698" customFormat="false" ht="15" hidden="false" customHeight="false" outlineLevel="0" collapsed="false">
      <c r="A698" s="2" t="s">
        <v>11131</v>
      </c>
      <c r="B698" s="2" t="s">
        <v>278</v>
      </c>
      <c r="C698" s="2" t="s">
        <v>11132</v>
      </c>
      <c r="D698" s="2" t="s">
        <v>78</v>
      </c>
      <c r="E698" s="2" t="s">
        <v>11133</v>
      </c>
      <c r="F698" s="2" t="s">
        <v>8230</v>
      </c>
      <c r="G698" s="2" t="s">
        <v>81</v>
      </c>
      <c r="H698" s="2" t="s">
        <v>11134</v>
      </c>
      <c r="I698" s="2" t="s">
        <v>51</v>
      </c>
      <c r="J698" s="2" t="s">
        <v>52</v>
      </c>
      <c r="K698" s="2" t="s">
        <v>729</v>
      </c>
      <c r="L698" s="2" t="s">
        <v>11135</v>
      </c>
      <c r="M698" s="2" t="s">
        <v>11136</v>
      </c>
      <c r="N698" s="2" t="s">
        <v>3018</v>
      </c>
      <c r="O698" s="2" t="s">
        <v>81</v>
      </c>
      <c r="P698" s="2" t="s">
        <v>81</v>
      </c>
      <c r="Q698" s="2" t="s">
        <v>214</v>
      </c>
      <c r="R698" s="2" t="s">
        <v>215</v>
      </c>
      <c r="S698" s="2" t="s">
        <v>11137</v>
      </c>
      <c r="T698" s="2" t="s">
        <v>11138</v>
      </c>
      <c r="U698" s="2" t="s">
        <v>11139</v>
      </c>
      <c r="V698" s="2" t="s">
        <v>11140</v>
      </c>
      <c r="W698" s="2" t="s">
        <v>81</v>
      </c>
      <c r="X698" s="2" t="s">
        <v>11141</v>
      </c>
      <c r="Y698" s="2" t="s">
        <v>11142</v>
      </c>
      <c r="Z698" s="2" t="s">
        <v>358</v>
      </c>
      <c r="AA698" s="2" t="s">
        <v>11143</v>
      </c>
      <c r="AB698" s="2" t="s">
        <v>11131</v>
      </c>
      <c r="AC698" s="2" t="s">
        <v>11144</v>
      </c>
      <c r="AD698" s="2" t="s">
        <v>100</v>
      </c>
      <c r="AE698" s="2" t="s">
        <v>11145</v>
      </c>
      <c r="AF698" s="2" t="s">
        <v>11146</v>
      </c>
      <c r="AG698" s="2"/>
      <c r="AH698" s="2"/>
      <c r="AI698" s="2"/>
      <c r="AJ698" s="2"/>
      <c r="AK698" s="2"/>
      <c r="AL698" s="2"/>
      <c r="AM698" s="2" t="s">
        <v>104</v>
      </c>
      <c r="AN698" s="2" t="s">
        <v>11147</v>
      </c>
      <c r="AO698" s="2" t="s">
        <v>106</v>
      </c>
      <c r="AP698" s="2" t="s">
        <v>74</v>
      </c>
      <c r="AQ698" s="2"/>
      <c r="AR698" s="2"/>
    </row>
    <row r="699" customFormat="false" ht="15" hidden="false" customHeight="false" outlineLevel="0" collapsed="false">
      <c r="A699" s="2" t="s">
        <v>11148</v>
      </c>
      <c r="B699" s="2" t="s">
        <v>1415</v>
      </c>
      <c r="C699" s="2" t="s">
        <v>11149</v>
      </c>
      <c r="D699" s="2" t="s">
        <v>78</v>
      </c>
      <c r="E699" s="2" t="s">
        <v>11150</v>
      </c>
      <c r="F699" s="2" t="s">
        <v>11151</v>
      </c>
      <c r="G699" s="2"/>
      <c r="H699" s="2" t="s">
        <v>11152</v>
      </c>
      <c r="I699" s="2" t="s">
        <v>51</v>
      </c>
      <c r="J699" s="2" t="s">
        <v>52</v>
      </c>
      <c r="K699" s="2" t="s">
        <v>84</v>
      </c>
      <c r="L699" s="2" t="s">
        <v>11153</v>
      </c>
      <c r="M699" s="2" t="s">
        <v>11154</v>
      </c>
      <c r="N699" s="2" t="s">
        <v>11155</v>
      </c>
      <c r="O699" s="2" t="s">
        <v>57</v>
      </c>
      <c r="P699" s="2" t="s">
        <v>1449</v>
      </c>
      <c r="Q699" s="2" t="s">
        <v>2969</v>
      </c>
      <c r="R699" s="2" t="s">
        <v>477</v>
      </c>
      <c r="S699" s="2" t="s">
        <v>11156</v>
      </c>
      <c r="T699" s="2" t="s">
        <v>11157</v>
      </c>
      <c r="U699" s="2" t="s">
        <v>11158</v>
      </c>
      <c r="V699" s="2" t="s">
        <v>11159</v>
      </c>
      <c r="W699" s="2"/>
      <c r="X699" s="2" t="s">
        <v>11160</v>
      </c>
      <c r="Y699" s="2" t="s">
        <v>11161</v>
      </c>
      <c r="Z699" s="2" t="s">
        <v>11162</v>
      </c>
      <c r="AA699" s="2" t="s">
        <v>11163</v>
      </c>
      <c r="AB699" s="2" t="s">
        <v>11148</v>
      </c>
      <c r="AC699" s="2" t="s">
        <v>11164</v>
      </c>
      <c r="AD699" s="2" t="s">
        <v>71</v>
      </c>
      <c r="AE699" s="2"/>
      <c r="AF699" s="2"/>
      <c r="AG699" s="2" t="s">
        <v>128</v>
      </c>
      <c r="AH699" s="2"/>
      <c r="AI699" s="2"/>
      <c r="AJ699" s="2"/>
      <c r="AK699" s="2"/>
      <c r="AL699" s="2"/>
      <c r="AM699" s="2" t="s">
        <v>72</v>
      </c>
      <c r="AN699" s="2"/>
      <c r="AO699" s="2" t="s">
        <v>106</v>
      </c>
      <c r="AP699" s="2" t="s">
        <v>74</v>
      </c>
      <c r="AQ699" s="2" t="s">
        <v>132</v>
      </c>
      <c r="AR699" s="2"/>
    </row>
    <row r="700" customFormat="false" ht="15" hidden="false" customHeight="false" outlineLevel="0" collapsed="false">
      <c r="A700" s="2" t="s">
        <v>11165</v>
      </c>
      <c r="B700" s="2" t="s">
        <v>1415</v>
      </c>
      <c r="C700" s="2" t="s">
        <v>11149</v>
      </c>
      <c r="D700" s="2" t="s">
        <v>78</v>
      </c>
      <c r="E700" s="2" t="s">
        <v>10438</v>
      </c>
      <c r="F700" s="2" t="s">
        <v>7011</v>
      </c>
      <c r="G700" s="2"/>
      <c r="H700" s="2" t="s">
        <v>10439</v>
      </c>
      <c r="I700" s="2" t="s">
        <v>83</v>
      </c>
      <c r="J700" s="2" t="s">
        <v>52</v>
      </c>
      <c r="K700" s="2" t="s">
        <v>53</v>
      </c>
      <c r="L700" s="2" t="s">
        <v>3380</v>
      </c>
      <c r="M700" s="2" t="s">
        <v>11166</v>
      </c>
      <c r="N700" s="2" t="s">
        <v>310</v>
      </c>
      <c r="O700" s="2" t="s">
        <v>287</v>
      </c>
      <c r="P700" s="2" t="s">
        <v>165</v>
      </c>
      <c r="Q700" s="2" t="s">
        <v>2969</v>
      </c>
      <c r="R700" s="2" t="s">
        <v>477</v>
      </c>
      <c r="S700" s="2" t="s">
        <v>10443</v>
      </c>
      <c r="T700" s="2" t="s">
        <v>10444</v>
      </c>
      <c r="U700" s="2" t="s">
        <v>10445</v>
      </c>
      <c r="V700" s="2" t="s">
        <v>10446</v>
      </c>
      <c r="W700" s="2"/>
      <c r="X700" s="2" t="s">
        <v>10447</v>
      </c>
      <c r="Y700" s="2"/>
      <c r="Z700" s="2" t="s">
        <v>10448</v>
      </c>
      <c r="AA700" s="2" t="s">
        <v>11167</v>
      </c>
      <c r="AB700" s="2" t="s">
        <v>11165</v>
      </c>
      <c r="AC700" s="2" t="s">
        <v>11168</v>
      </c>
      <c r="AD700" s="2" t="s">
        <v>71</v>
      </c>
      <c r="AE700" s="2"/>
      <c r="AF700" s="2"/>
      <c r="AG700" s="2" t="s">
        <v>128</v>
      </c>
      <c r="AH700" s="2"/>
      <c r="AI700" s="2"/>
      <c r="AJ700" s="2"/>
      <c r="AK700" s="2"/>
      <c r="AL700" s="2"/>
      <c r="AM700" s="2" t="s">
        <v>72</v>
      </c>
      <c r="AN700" s="2"/>
      <c r="AO700" s="2" t="s">
        <v>106</v>
      </c>
      <c r="AP700" s="2" t="s">
        <v>74</v>
      </c>
      <c r="AQ700" s="2" t="s">
        <v>132</v>
      </c>
      <c r="AR700" s="2"/>
    </row>
    <row r="701" customFormat="false" ht="15" hidden="false" customHeight="false" outlineLevel="0" collapsed="false">
      <c r="A701" s="2" t="s">
        <v>11169</v>
      </c>
      <c r="B701" s="2" t="s">
        <v>1415</v>
      </c>
      <c r="C701" s="2" t="s">
        <v>11170</v>
      </c>
      <c r="D701" s="2" t="s">
        <v>78</v>
      </c>
      <c r="E701" s="2" t="s">
        <v>11171</v>
      </c>
      <c r="F701" s="2" t="s">
        <v>11172</v>
      </c>
      <c r="G701" s="2" t="s">
        <v>11173</v>
      </c>
      <c r="H701" s="2" t="s">
        <v>11174</v>
      </c>
      <c r="I701" s="2" t="s">
        <v>51</v>
      </c>
      <c r="J701" s="2" t="s">
        <v>52</v>
      </c>
      <c r="K701" s="2" t="s">
        <v>8432</v>
      </c>
      <c r="L701" s="2" t="s">
        <v>10648</v>
      </c>
      <c r="M701" s="2" t="s">
        <v>11175</v>
      </c>
      <c r="N701" s="2" t="s">
        <v>104</v>
      </c>
      <c r="O701" s="2" t="s">
        <v>213</v>
      </c>
      <c r="P701" s="2" t="s">
        <v>733</v>
      </c>
      <c r="Q701" s="2" t="s">
        <v>11176</v>
      </c>
      <c r="R701" s="2" t="s">
        <v>2133</v>
      </c>
      <c r="S701" s="2" t="s">
        <v>11177</v>
      </c>
      <c r="T701" s="2" t="s">
        <v>11178</v>
      </c>
      <c r="U701" s="2" t="s">
        <v>11179</v>
      </c>
      <c r="V701" s="2" t="s">
        <v>11180</v>
      </c>
      <c r="W701" s="2" t="s">
        <v>11181</v>
      </c>
      <c r="X701" s="2" t="s">
        <v>11182</v>
      </c>
      <c r="Y701" s="2" t="s">
        <v>11183</v>
      </c>
      <c r="Z701" s="2" t="s">
        <v>11184</v>
      </c>
      <c r="AA701" s="2" t="s">
        <v>11185</v>
      </c>
      <c r="AB701" s="2" t="s">
        <v>11169</v>
      </c>
      <c r="AC701" s="2" t="s">
        <v>11186</v>
      </c>
      <c r="AD701" s="2" t="s">
        <v>71</v>
      </c>
      <c r="AE701" s="2"/>
      <c r="AF701" s="2"/>
      <c r="AG701" s="2" t="s">
        <v>663</v>
      </c>
      <c r="AH701" s="2"/>
      <c r="AI701" s="2"/>
      <c r="AJ701" s="2"/>
      <c r="AK701" s="2"/>
      <c r="AL701" s="2"/>
      <c r="AM701" s="2" t="s">
        <v>72</v>
      </c>
      <c r="AN701" s="2"/>
      <c r="AO701" s="2" t="s">
        <v>106</v>
      </c>
      <c r="AP701" s="2" t="s">
        <v>73</v>
      </c>
      <c r="AQ701" s="2" t="s">
        <v>132</v>
      </c>
      <c r="AR701" s="2" t="s">
        <v>132</v>
      </c>
    </row>
    <row r="702" customFormat="false" ht="15" hidden="false" customHeight="false" outlineLevel="0" collapsed="false">
      <c r="A702" s="2" t="s">
        <v>11187</v>
      </c>
      <c r="B702" s="2" t="s">
        <v>278</v>
      </c>
      <c r="C702" s="2" t="s">
        <v>11188</v>
      </c>
      <c r="D702" s="2" t="s">
        <v>78</v>
      </c>
      <c r="E702" s="2" t="s">
        <v>11189</v>
      </c>
      <c r="F702" s="2" t="s">
        <v>1873</v>
      </c>
      <c r="G702" s="2" t="s">
        <v>11190</v>
      </c>
      <c r="H702" s="2" t="s">
        <v>11191</v>
      </c>
      <c r="I702" s="2" t="s">
        <v>83</v>
      </c>
      <c r="J702" s="2" t="s">
        <v>52</v>
      </c>
      <c r="K702" s="2" t="s">
        <v>1031</v>
      </c>
      <c r="L702" s="2" t="s">
        <v>11192</v>
      </c>
      <c r="M702" s="2" t="s">
        <v>11193</v>
      </c>
      <c r="N702" s="2" t="s">
        <v>442</v>
      </c>
      <c r="O702" s="2" t="s">
        <v>1449</v>
      </c>
      <c r="P702" s="2" t="s">
        <v>3544</v>
      </c>
      <c r="Q702" s="2" t="s">
        <v>6280</v>
      </c>
      <c r="R702" s="2" t="s">
        <v>675</v>
      </c>
      <c r="S702" s="2" t="s">
        <v>11194</v>
      </c>
      <c r="T702" s="2" t="s">
        <v>11195</v>
      </c>
      <c r="U702" s="2" t="s">
        <v>11196</v>
      </c>
      <c r="V702" s="2" t="s">
        <v>11197</v>
      </c>
      <c r="W702" s="2" t="s">
        <v>11198</v>
      </c>
      <c r="X702" s="2" t="s">
        <v>11190</v>
      </c>
      <c r="Y702" s="2" t="s">
        <v>11199</v>
      </c>
      <c r="Z702" s="2" t="s">
        <v>11200</v>
      </c>
      <c r="AA702" s="2" t="s">
        <v>11201</v>
      </c>
      <c r="AB702" s="2" t="s">
        <v>11187</v>
      </c>
      <c r="AC702" s="2" t="s">
        <v>11202</v>
      </c>
      <c r="AD702" s="2" t="s">
        <v>100</v>
      </c>
      <c r="AE702" s="2" t="s">
        <v>11203</v>
      </c>
      <c r="AF702" s="2" t="s">
        <v>6942</v>
      </c>
      <c r="AG702" s="2" t="s">
        <v>128</v>
      </c>
      <c r="AH702" s="2"/>
      <c r="AI702" s="2"/>
      <c r="AJ702" s="2"/>
      <c r="AK702" s="2"/>
      <c r="AL702" s="2"/>
      <c r="AM702" s="2" t="s">
        <v>104</v>
      </c>
      <c r="AN702" s="2" t="s">
        <v>8902</v>
      </c>
      <c r="AO702" s="2" t="s">
        <v>106</v>
      </c>
      <c r="AP702" s="2" t="s">
        <v>106</v>
      </c>
      <c r="AQ702" s="2" t="s">
        <v>107</v>
      </c>
      <c r="AR702" s="2" t="s">
        <v>132</v>
      </c>
    </row>
    <row r="703" customFormat="false" ht="15" hidden="false" customHeight="false" outlineLevel="0" collapsed="false">
      <c r="A703" s="2" t="s">
        <v>11204</v>
      </c>
      <c r="B703" s="2" t="s">
        <v>278</v>
      </c>
      <c r="C703" s="2" t="s">
        <v>10961</v>
      </c>
      <c r="D703" s="2" t="s">
        <v>78</v>
      </c>
      <c r="E703" s="2" t="s">
        <v>11205</v>
      </c>
      <c r="F703" s="2" t="s">
        <v>11206</v>
      </c>
      <c r="G703" s="2"/>
      <c r="H703" s="2" t="s">
        <v>11207</v>
      </c>
      <c r="I703" s="2" t="s">
        <v>83</v>
      </c>
      <c r="J703" s="2" t="s">
        <v>52</v>
      </c>
      <c r="K703" s="2" t="s">
        <v>1381</v>
      </c>
      <c r="L703" s="2" t="s">
        <v>11208</v>
      </c>
      <c r="M703" s="2" t="s">
        <v>11209</v>
      </c>
      <c r="N703" s="2" t="s">
        <v>116</v>
      </c>
      <c r="O703" s="2" t="s">
        <v>104</v>
      </c>
      <c r="P703" s="2" t="s">
        <v>116</v>
      </c>
      <c r="Q703" s="2" t="s">
        <v>5500</v>
      </c>
      <c r="R703" s="2" t="s">
        <v>242</v>
      </c>
      <c r="S703" s="2" t="s">
        <v>11210</v>
      </c>
      <c r="T703" s="2" t="s">
        <v>11211</v>
      </c>
      <c r="U703" s="2" t="s">
        <v>11212</v>
      </c>
      <c r="V703" s="2" t="s">
        <v>11213</v>
      </c>
      <c r="W703" s="2" t="s">
        <v>11214</v>
      </c>
      <c r="X703" s="2" t="s">
        <v>11215</v>
      </c>
      <c r="Y703" s="2"/>
      <c r="Z703" s="2" t="s">
        <v>11216</v>
      </c>
      <c r="AA703" s="2" t="s">
        <v>11217</v>
      </c>
      <c r="AB703" s="2" t="s">
        <v>11204</v>
      </c>
      <c r="AC703" s="2" t="s">
        <v>11218</v>
      </c>
      <c r="AD703" s="2" t="s">
        <v>71</v>
      </c>
      <c r="AE703" s="2" t="s">
        <v>11219</v>
      </c>
      <c r="AF703" s="2" t="s">
        <v>165</v>
      </c>
      <c r="AG703" s="2" t="s">
        <v>128</v>
      </c>
      <c r="AH703" s="2"/>
      <c r="AI703" s="2"/>
      <c r="AJ703" s="2"/>
      <c r="AK703" s="2"/>
      <c r="AL703" s="2"/>
      <c r="AM703" s="2" t="s">
        <v>104</v>
      </c>
      <c r="AN703" s="2" t="s">
        <v>8902</v>
      </c>
      <c r="AO703" s="2" t="s">
        <v>73</v>
      </c>
      <c r="AP703" s="2" t="s">
        <v>73</v>
      </c>
      <c r="AQ703" s="2" t="s">
        <v>204</v>
      </c>
      <c r="AR703" s="2" t="s">
        <v>132</v>
      </c>
    </row>
    <row r="704" customFormat="false" ht="15" hidden="false" customHeight="false" outlineLevel="0" collapsed="false">
      <c r="A704" s="2" t="s">
        <v>11220</v>
      </c>
      <c r="B704" s="2" t="s">
        <v>278</v>
      </c>
      <c r="C704" s="2" t="s">
        <v>10961</v>
      </c>
      <c r="D704" s="2" t="s">
        <v>78</v>
      </c>
      <c r="E704" s="2" t="s">
        <v>11221</v>
      </c>
      <c r="F704" s="2" t="s">
        <v>11222</v>
      </c>
      <c r="G704" s="2"/>
      <c r="H704" s="2"/>
      <c r="I704" s="2" t="s">
        <v>51</v>
      </c>
      <c r="J704" s="2" t="s">
        <v>52</v>
      </c>
      <c r="K704" s="2" t="s">
        <v>186</v>
      </c>
      <c r="L704" s="2" t="s">
        <v>11223</v>
      </c>
      <c r="M704" s="2" t="s">
        <v>11224</v>
      </c>
      <c r="N704" s="2" t="s">
        <v>515</v>
      </c>
      <c r="O704" s="2" t="s">
        <v>57</v>
      </c>
      <c r="P704" s="2" t="s">
        <v>58</v>
      </c>
      <c r="Q704" s="2" t="s">
        <v>1571</v>
      </c>
      <c r="R704" s="2" t="s">
        <v>215</v>
      </c>
      <c r="S704" s="2" t="s">
        <v>11225</v>
      </c>
      <c r="T704" s="2" t="s">
        <v>11226</v>
      </c>
      <c r="U704" s="2" t="s">
        <v>11227</v>
      </c>
      <c r="V704" s="2" t="s">
        <v>11228</v>
      </c>
      <c r="W704" s="2" t="s">
        <v>11229</v>
      </c>
      <c r="X704" s="2" t="s">
        <v>11230</v>
      </c>
      <c r="Y704" s="2" t="s">
        <v>11231</v>
      </c>
      <c r="Z704" s="2" t="s">
        <v>9259</v>
      </c>
      <c r="AA704" s="2" t="s">
        <v>11232</v>
      </c>
      <c r="AB704" s="2" t="s">
        <v>11220</v>
      </c>
      <c r="AC704" s="2" t="s">
        <v>11233</v>
      </c>
      <c r="AD704" s="2" t="s">
        <v>71</v>
      </c>
      <c r="AE704" s="2"/>
      <c r="AF704" s="2"/>
      <c r="AG704" s="2"/>
      <c r="AH704" s="2"/>
      <c r="AI704" s="2"/>
      <c r="AJ704" s="2"/>
      <c r="AK704" s="2"/>
      <c r="AL704" s="2"/>
      <c r="AM704" s="2" t="s">
        <v>72</v>
      </c>
      <c r="AN704" s="2"/>
      <c r="AO704" s="2" t="s">
        <v>156</v>
      </c>
      <c r="AP704" s="2" t="s">
        <v>156</v>
      </c>
      <c r="AQ704" s="2" t="s">
        <v>107</v>
      </c>
      <c r="AR704" s="2" t="s">
        <v>107</v>
      </c>
    </row>
    <row r="705" customFormat="false" ht="15" hidden="false" customHeight="false" outlineLevel="0" collapsed="false">
      <c r="A705" s="2" t="s">
        <v>11234</v>
      </c>
      <c r="B705" s="2" t="s">
        <v>1415</v>
      </c>
      <c r="C705" s="2" t="s">
        <v>10961</v>
      </c>
      <c r="D705" s="2" t="s">
        <v>78</v>
      </c>
      <c r="E705" s="2" t="s">
        <v>2748</v>
      </c>
      <c r="F705" s="2" t="s">
        <v>2748</v>
      </c>
      <c r="G705" s="2" t="s">
        <v>81</v>
      </c>
      <c r="H705" s="2" t="s">
        <v>11235</v>
      </c>
      <c r="I705" s="2" t="s">
        <v>83</v>
      </c>
      <c r="J705" s="2" t="s">
        <v>52</v>
      </c>
      <c r="K705" s="2" t="s">
        <v>1031</v>
      </c>
      <c r="L705" s="2" t="s">
        <v>11236</v>
      </c>
      <c r="M705" s="2" t="s">
        <v>11237</v>
      </c>
      <c r="N705" s="2" t="s">
        <v>11238</v>
      </c>
      <c r="O705" s="2" t="s">
        <v>980</v>
      </c>
      <c r="P705" s="2" t="s">
        <v>190</v>
      </c>
      <c r="Q705" s="2" t="s">
        <v>11239</v>
      </c>
      <c r="R705" s="2" t="s">
        <v>11240</v>
      </c>
      <c r="S705" s="2" t="s">
        <v>11241</v>
      </c>
      <c r="T705" s="2" t="s">
        <v>81</v>
      </c>
      <c r="U705" s="2" t="s">
        <v>11242</v>
      </c>
      <c r="V705" s="2" t="s">
        <v>11243</v>
      </c>
      <c r="W705" s="2"/>
      <c r="X705" s="2"/>
      <c r="Y705" s="2"/>
      <c r="Z705" s="2" t="s">
        <v>11244</v>
      </c>
      <c r="AA705" s="2" t="s">
        <v>11245</v>
      </c>
      <c r="AB705" s="2" t="s">
        <v>11234</v>
      </c>
      <c r="AC705" s="2" t="s">
        <v>11246</v>
      </c>
      <c r="AD705" s="2" t="s">
        <v>71</v>
      </c>
      <c r="AE705" s="2"/>
      <c r="AF705" s="2"/>
      <c r="AG705" s="2" t="s">
        <v>154</v>
      </c>
      <c r="AH705" s="2"/>
      <c r="AI705" s="2"/>
      <c r="AJ705" s="2"/>
      <c r="AK705" s="2"/>
      <c r="AL705" s="2"/>
      <c r="AM705" s="2" t="s">
        <v>72</v>
      </c>
      <c r="AN705" s="2"/>
      <c r="AO705" s="2" t="s">
        <v>73</v>
      </c>
      <c r="AP705" s="2" t="s">
        <v>74</v>
      </c>
      <c r="AQ705" s="2" t="s">
        <v>132</v>
      </c>
      <c r="AR705" s="2"/>
    </row>
    <row r="706" customFormat="false" ht="15" hidden="false" customHeight="false" outlineLevel="0" collapsed="false">
      <c r="A706" s="2" t="s">
        <v>11247</v>
      </c>
      <c r="B706" s="2" t="s">
        <v>45</v>
      </c>
      <c r="C706" s="2" t="s">
        <v>10961</v>
      </c>
      <c r="D706" s="2" t="s">
        <v>78</v>
      </c>
      <c r="E706" s="2" t="s">
        <v>11248</v>
      </c>
      <c r="F706" s="2" t="s">
        <v>11249</v>
      </c>
      <c r="G706" s="2" t="s">
        <v>11250</v>
      </c>
      <c r="H706" s="2" t="s">
        <v>11251</v>
      </c>
      <c r="I706" s="2" t="s">
        <v>51</v>
      </c>
      <c r="J706" s="2" t="s">
        <v>52</v>
      </c>
      <c r="K706" s="2" t="s">
        <v>10440</v>
      </c>
      <c r="L706" s="2" t="s">
        <v>11252</v>
      </c>
      <c r="M706" s="2" t="s">
        <v>11253</v>
      </c>
      <c r="N706" s="2" t="s">
        <v>11254</v>
      </c>
      <c r="O706" s="2" t="s">
        <v>212</v>
      </c>
      <c r="P706" s="2" t="s">
        <v>312</v>
      </c>
      <c r="Q706" s="2" t="s">
        <v>144</v>
      </c>
      <c r="R706" s="2" t="s">
        <v>3684</v>
      </c>
      <c r="S706" s="2" t="s">
        <v>11255</v>
      </c>
      <c r="T706" s="2" t="s">
        <v>11256</v>
      </c>
      <c r="U706" s="2" t="s">
        <v>11250</v>
      </c>
      <c r="V706" s="2" t="s">
        <v>11257</v>
      </c>
      <c r="W706" s="2" t="s">
        <v>11258</v>
      </c>
      <c r="X706" s="2" t="s">
        <v>11259</v>
      </c>
      <c r="Y706" s="2"/>
      <c r="Z706" s="2"/>
      <c r="AA706" s="2" t="s">
        <v>11260</v>
      </c>
      <c r="AB706" s="2" t="s">
        <v>11247</v>
      </c>
      <c r="AC706" s="2" t="s">
        <v>11261</v>
      </c>
      <c r="AD706" s="2" t="s">
        <v>71</v>
      </c>
      <c r="AE706" s="2"/>
      <c r="AF706" s="2"/>
      <c r="AG706" s="2" t="s">
        <v>298</v>
      </c>
      <c r="AH706" s="2"/>
      <c r="AI706" s="2"/>
      <c r="AJ706" s="2"/>
      <c r="AK706" s="2"/>
      <c r="AL706" s="2"/>
      <c r="AM706" s="2" t="s">
        <v>104</v>
      </c>
      <c r="AN706" s="2" t="s">
        <v>10806</v>
      </c>
      <c r="AO706" s="2" t="s">
        <v>73</v>
      </c>
      <c r="AP706" s="2" t="s">
        <v>74</v>
      </c>
      <c r="AQ706" s="2" t="s">
        <v>132</v>
      </c>
      <c r="AR706" s="2"/>
    </row>
    <row r="707" customFormat="false" ht="15" hidden="false" customHeight="false" outlineLevel="0" collapsed="false">
      <c r="A707" s="2" t="s">
        <v>11262</v>
      </c>
      <c r="B707" s="2" t="s">
        <v>1415</v>
      </c>
      <c r="C707" s="2" t="s">
        <v>11263</v>
      </c>
      <c r="D707" s="2" t="s">
        <v>78</v>
      </c>
      <c r="E707" s="2" t="s">
        <v>10926</v>
      </c>
      <c r="F707" s="2" t="s">
        <v>10927</v>
      </c>
      <c r="G707" s="2" t="s">
        <v>81</v>
      </c>
      <c r="H707" s="2" t="s">
        <v>10929</v>
      </c>
      <c r="I707" s="2" t="s">
        <v>83</v>
      </c>
      <c r="J707" s="2" t="s">
        <v>52</v>
      </c>
      <c r="K707" s="2" t="s">
        <v>53</v>
      </c>
      <c r="L707" s="2" t="s">
        <v>10930</v>
      </c>
      <c r="M707" s="2" t="s">
        <v>11264</v>
      </c>
      <c r="N707" s="2" t="s">
        <v>2463</v>
      </c>
      <c r="O707" s="2" t="s">
        <v>190</v>
      </c>
      <c r="P707" s="2" t="s">
        <v>165</v>
      </c>
      <c r="Q707" s="2" t="s">
        <v>10932</v>
      </c>
      <c r="R707" s="2" t="s">
        <v>2133</v>
      </c>
      <c r="S707" s="2" t="s">
        <v>10933</v>
      </c>
      <c r="T707" s="2" t="s">
        <v>10934</v>
      </c>
      <c r="U707" s="2" t="s">
        <v>10935</v>
      </c>
      <c r="V707" s="2" t="s">
        <v>10936</v>
      </c>
      <c r="W707" s="2" t="s">
        <v>81</v>
      </c>
      <c r="X707" s="2" t="s">
        <v>10937</v>
      </c>
      <c r="Y707" s="2" t="s">
        <v>10938</v>
      </c>
      <c r="Z707" s="2" t="s">
        <v>11265</v>
      </c>
      <c r="AA707" s="2" t="s">
        <v>11266</v>
      </c>
      <c r="AB707" s="2" t="s">
        <v>11262</v>
      </c>
      <c r="AC707" s="2" t="s">
        <v>11267</v>
      </c>
      <c r="AD707" s="2" t="s">
        <v>71</v>
      </c>
      <c r="AE707" s="2"/>
      <c r="AF707" s="2"/>
      <c r="AG707" s="2" t="s">
        <v>128</v>
      </c>
      <c r="AH707" s="2"/>
      <c r="AI707" s="2"/>
      <c r="AJ707" s="2"/>
      <c r="AK707" s="2"/>
      <c r="AL707" s="2"/>
      <c r="AM707" s="2" t="s">
        <v>72</v>
      </c>
      <c r="AN707" s="2"/>
      <c r="AO707" s="2" t="s">
        <v>73</v>
      </c>
      <c r="AP707" s="2" t="s">
        <v>74</v>
      </c>
      <c r="AQ707" s="2" t="s">
        <v>132</v>
      </c>
      <c r="AR707" s="2"/>
    </row>
    <row r="708" customFormat="false" ht="15" hidden="false" customHeight="false" outlineLevel="0" collapsed="false">
      <c r="A708" s="2" t="s">
        <v>11268</v>
      </c>
      <c r="B708" s="2" t="s">
        <v>1415</v>
      </c>
      <c r="C708" s="2" t="s">
        <v>11269</v>
      </c>
      <c r="D708" s="2" t="s">
        <v>78</v>
      </c>
      <c r="E708" s="2" t="s">
        <v>11270</v>
      </c>
      <c r="F708" s="2" t="s">
        <v>11271</v>
      </c>
      <c r="G708" s="2" t="s">
        <v>11272</v>
      </c>
      <c r="H708" s="2"/>
      <c r="I708" s="2" t="s">
        <v>51</v>
      </c>
      <c r="J708" s="2" t="s">
        <v>52</v>
      </c>
      <c r="K708" s="2" t="s">
        <v>186</v>
      </c>
      <c r="L708" s="2" t="s">
        <v>11273</v>
      </c>
      <c r="M708" s="2" t="s">
        <v>11274</v>
      </c>
      <c r="N708" s="2" t="s">
        <v>11275</v>
      </c>
      <c r="O708" s="2" t="s">
        <v>213</v>
      </c>
      <c r="P708" s="2" t="s">
        <v>142</v>
      </c>
      <c r="Q708" s="2" t="s">
        <v>6379</v>
      </c>
      <c r="R708" s="2" t="s">
        <v>350</v>
      </c>
      <c r="S708" s="2" t="s">
        <v>11276</v>
      </c>
      <c r="T708" s="2" t="s">
        <v>11277</v>
      </c>
      <c r="U708" s="2" t="s">
        <v>11272</v>
      </c>
      <c r="V708" s="2" t="s">
        <v>11278</v>
      </c>
      <c r="W708" s="2"/>
      <c r="X708" s="2" t="s">
        <v>11279</v>
      </c>
      <c r="Y708" s="2"/>
      <c r="Z708" s="2" t="s">
        <v>10096</v>
      </c>
      <c r="AA708" s="2" t="s">
        <v>11280</v>
      </c>
      <c r="AB708" s="2" t="s">
        <v>11268</v>
      </c>
      <c r="AC708" s="2" t="s">
        <v>11281</v>
      </c>
      <c r="AD708" s="2" t="s">
        <v>71</v>
      </c>
      <c r="AE708" s="2"/>
      <c r="AF708" s="2"/>
      <c r="AG708" s="2" t="s">
        <v>103</v>
      </c>
      <c r="AH708" s="2" t="s">
        <v>253</v>
      </c>
      <c r="AI708" s="2"/>
      <c r="AJ708" s="2"/>
      <c r="AK708" s="2" t="s">
        <v>11282</v>
      </c>
      <c r="AL708" s="2" t="s">
        <v>11283</v>
      </c>
      <c r="AM708" s="2" t="s">
        <v>72</v>
      </c>
      <c r="AN708" s="2"/>
      <c r="AO708" s="2" t="s">
        <v>156</v>
      </c>
      <c r="AP708" s="2" t="s">
        <v>74</v>
      </c>
      <c r="AQ708" s="2" t="s">
        <v>107</v>
      </c>
      <c r="AR708" s="2"/>
    </row>
    <row r="709" customFormat="false" ht="15" hidden="false" customHeight="false" outlineLevel="0" collapsed="false">
      <c r="A709" s="2" t="s">
        <v>11284</v>
      </c>
      <c r="B709" s="2" t="s">
        <v>1415</v>
      </c>
      <c r="C709" s="2" t="s">
        <v>11269</v>
      </c>
      <c r="D709" s="2" t="s">
        <v>78</v>
      </c>
      <c r="E709" s="2" t="s">
        <v>11285</v>
      </c>
      <c r="F709" s="2" t="s">
        <v>11286</v>
      </c>
      <c r="G709" s="2" t="s">
        <v>11287</v>
      </c>
      <c r="H709" s="2" t="s">
        <v>11288</v>
      </c>
      <c r="I709" s="2" t="s">
        <v>51</v>
      </c>
      <c r="J709" s="2" t="s">
        <v>52</v>
      </c>
      <c r="K709" s="2" t="s">
        <v>84</v>
      </c>
      <c r="L709" s="2" t="s">
        <v>11289</v>
      </c>
      <c r="M709" s="2" t="s">
        <v>11290</v>
      </c>
      <c r="N709" s="2" t="s">
        <v>9637</v>
      </c>
      <c r="O709" s="2" t="s">
        <v>573</v>
      </c>
      <c r="P709" s="2" t="s">
        <v>312</v>
      </c>
      <c r="Q709" s="2" t="s">
        <v>145</v>
      </c>
      <c r="R709" s="2" t="s">
        <v>145</v>
      </c>
      <c r="S709" s="2" t="s">
        <v>11291</v>
      </c>
      <c r="T709" s="2" t="s">
        <v>11292</v>
      </c>
      <c r="U709" s="2" t="s">
        <v>11293</v>
      </c>
      <c r="V709" s="2" t="s">
        <v>11294</v>
      </c>
      <c r="W709" s="2"/>
      <c r="X709" s="2" t="s">
        <v>11295</v>
      </c>
      <c r="Y709" s="2"/>
      <c r="Z709" s="2" t="s">
        <v>11296</v>
      </c>
      <c r="AA709" s="2" t="s">
        <v>11297</v>
      </c>
      <c r="AB709" s="2" t="s">
        <v>11284</v>
      </c>
      <c r="AC709" s="2" t="s">
        <v>11298</v>
      </c>
      <c r="AD709" s="2" t="s">
        <v>71</v>
      </c>
      <c r="AE709" s="2"/>
      <c r="AF709" s="2"/>
      <c r="AG709" s="2" t="s">
        <v>663</v>
      </c>
      <c r="AH709" s="2"/>
      <c r="AI709" s="2"/>
      <c r="AJ709" s="2"/>
      <c r="AK709" s="2"/>
      <c r="AL709" s="2"/>
      <c r="AM709" s="2" t="s">
        <v>72</v>
      </c>
      <c r="AN709" s="2"/>
      <c r="AO709" s="2" t="s">
        <v>73</v>
      </c>
      <c r="AP709" s="2" t="s">
        <v>74</v>
      </c>
      <c r="AQ709" s="2" t="s">
        <v>132</v>
      </c>
      <c r="AR709" s="2"/>
    </row>
    <row r="710" customFormat="false" ht="15" hidden="false" customHeight="false" outlineLevel="0" collapsed="false">
      <c r="A710" s="2" t="s">
        <v>11299</v>
      </c>
      <c r="B710" s="2" t="s">
        <v>1415</v>
      </c>
      <c r="C710" s="2" t="s">
        <v>11269</v>
      </c>
      <c r="D710" s="2" t="s">
        <v>78</v>
      </c>
      <c r="E710" s="2" t="s">
        <v>11300</v>
      </c>
      <c r="F710" s="2" t="s">
        <v>5416</v>
      </c>
      <c r="G710" s="2"/>
      <c r="H710" s="2" t="s">
        <v>11301</v>
      </c>
      <c r="I710" s="2" t="s">
        <v>51</v>
      </c>
      <c r="J710" s="2" t="s">
        <v>52</v>
      </c>
      <c r="K710" s="2" t="s">
        <v>53</v>
      </c>
      <c r="L710" s="2" t="s">
        <v>11302</v>
      </c>
      <c r="M710" s="2" t="s">
        <v>11303</v>
      </c>
      <c r="N710" s="2" t="s">
        <v>11304</v>
      </c>
      <c r="O710" s="2" t="s">
        <v>142</v>
      </c>
      <c r="P710" s="2" t="s">
        <v>573</v>
      </c>
      <c r="Q710" s="2" t="s">
        <v>1249</v>
      </c>
      <c r="R710" s="2" t="s">
        <v>145</v>
      </c>
      <c r="S710" s="2" t="s">
        <v>11305</v>
      </c>
      <c r="T710" s="2" t="s">
        <v>11306</v>
      </c>
      <c r="U710" s="2" t="s">
        <v>11307</v>
      </c>
      <c r="V710" s="2" t="s">
        <v>11308</v>
      </c>
      <c r="W710" s="2" t="s">
        <v>11309</v>
      </c>
      <c r="X710" s="2" t="s">
        <v>11310</v>
      </c>
      <c r="Y710" s="2"/>
      <c r="Z710" s="2" t="s">
        <v>11311</v>
      </c>
      <c r="AA710" s="2" t="s">
        <v>11312</v>
      </c>
      <c r="AB710" s="2" t="s">
        <v>11299</v>
      </c>
      <c r="AC710" s="2" t="s">
        <v>11313</v>
      </c>
      <c r="AD710" s="2" t="s">
        <v>71</v>
      </c>
      <c r="AE710" s="2"/>
      <c r="AF710" s="2"/>
      <c r="AG710" s="2" t="s">
        <v>298</v>
      </c>
      <c r="AH710" s="2"/>
      <c r="AI710" s="2"/>
      <c r="AJ710" s="2"/>
      <c r="AK710" s="2"/>
      <c r="AL710" s="2"/>
      <c r="AM710" s="2" t="s">
        <v>72</v>
      </c>
      <c r="AN710" s="2"/>
      <c r="AO710" s="2" t="s">
        <v>156</v>
      </c>
      <c r="AP710" s="2" t="s">
        <v>156</v>
      </c>
      <c r="AQ710" s="2" t="s">
        <v>107</v>
      </c>
      <c r="AR710" s="2" t="s">
        <v>107</v>
      </c>
    </row>
    <row r="711" customFormat="false" ht="15" hidden="false" customHeight="false" outlineLevel="0" collapsed="false">
      <c r="A711" s="2" t="s">
        <v>11314</v>
      </c>
      <c r="B711" s="2" t="s">
        <v>1415</v>
      </c>
      <c r="C711" s="2" t="s">
        <v>11269</v>
      </c>
      <c r="D711" s="2" t="s">
        <v>78</v>
      </c>
      <c r="E711" s="2" t="s">
        <v>11315</v>
      </c>
      <c r="F711" s="2" t="s">
        <v>11316</v>
      </c>
      <c r="G711" s="2" t="s">
        <v>11317</v>
      </c>
      <c r="H711" s="2" t="s">
        <v>11318</v>
      </c>
      <c r="I711" s="2" t="s">
        <v>83</v>
      </c>
      <c r="J711" s="2" t="s">
        <v>52</v>
      </c>
      <c r="K711" s="2" t="s">
        <v>729</v>
      </c>
      <c r="L711" s="2" t="s">
        <v>11319</v>
      </c>
      <c r="M711" s="2" t="s">
        <v>11320</v>
      </c>
      <c r="N711" s="2" t="s">
        <v>712</v>
      </c>
      <c r="O711" s="2" t="s">
        <v>573</v>
      </c>
      <c r="P711" s="2" t="s">
        <v>496</v>
      </c>
      <c r="Q711" s="2" t="s">
        <v>4211</v>
      </c>
      <c r="R711" s="2" t="s">
        <v>2249</v>
      </c>
      <c r="S711" s="2" t="s">
        <v>11321</v>
      </c>
      <c r="T711" s="2" t="s">
        <v>11322</v>
      </c>
      <c r="U711" s="2" t="s">
        <v>11323</v>
      </c>
      <c r="V711" s="2" t="s">
        <v>11324</v>
      </c>
      <c r="W711" s="2"/>
      <c r="X711" s="2" t="s">
        <v>11325</v>
      </c>
      <c r="Y711" s="2"/>
      <c r="Z711" s="2" t="s">
        <v>11326</v>
      </c>
      <c r="AA711" s="2" t="s">
        <v>11327</v>
      </c>
      <c r="AB711" s="2" t="s">
        <v>11314</v>
      </c>
      <c r="AC711" s="2" t="s">
        <v>11328</v>
      </c>
      <c r="AD711" s="2" t="s">
        <v>71</v>
      </c>
      <c r="AE711" s="2"/>
      <c r="AF711" s="2"/>
      <c r="AG711" s="2" t="s">
        <v>128</v>
      </c>
      <c r="AH711" s="2"/>
      <c r="AI711" s="2"/>
      <c r="AJ711" s="2"/>
      <c r="AK711" s="2"/>
      <c r="AL711" s="2"/>
      <c r="AM711" s="2" t="s">
        <v>72</v>
      </c>
      <c r="AN711" s="2"/>
      <c r="AO711" s="2" t="s">
        <v>73</v>
      </c>
      <c r="AP711" s="2" t="s">
        <v>74</v>
      </c>
      <c r="AQ711" s="2" t="s">
        <v>107</v>
      </c>
      <c r="AR711" s="2"/>
    </row>
    <row r="712" customFormat="false" ht="15" hidden="false" customHeight="false" outlineLevel="0" collapsed="false">
      <c r="A712" s="2" t="s">
        <v>11329</v>
      </c>
      <c r="B712" s="2" t="s">
        <v>278</v>
      </c>
      <c r="C712" s="2" t="s">
        <v>9533</v>
      </c>
      <c r="D712" s="2" t="s">
        <v>78</v>
      </c>
      <c r="E712" s="2" t="s">
        <v>11330</v>
      </c>
      <c r="F712" s="2" t="s">
        <v>11331</v>
      </c>
      <c r="G712" s="2" t="s">
        <v>11287</v>
      </c>
      <c r="H712" s="2" t="s">
        <v>11288</v>
      </c>
      <c r="I712" s="2" t="s">
        <v>83</v>
      </c>
      <c r="J712" s="2" t="s">
        <v>52</v>
      </c>
      <c r="K712" s="2" t="s">
        <v>84</v>
      </c>
      <c r="L712" s="2" t="s">
        <v>11332</v>
      </c>
      <c r="M712" s="2" t="s">
        <v>11333</v>
      </c>
      <c r="N712" s="2" t="s">
        <v>9637</v>
      </c>
      <c r="O712" s="2" t="s">
        <v>573</v>
      </c>
      <c r="P712" s="2" t="s">
        <v>312</v>
      </c>
      <c r="Q712" s="2" t="s">
        <v>145</v>
      </c>
      <c r="R712" s="2" t="s">
        <v>145</v>
      </c>
      <c r="S712" s="2" t="s">
        <v>11291</v>
      </c>
      <c r="T712" s="2" t="s">
        <v>11292</v>
      </c>
      <c r="U712" s="2" t="s">
        <v>11293</v>
      </c>
      <c r="V712" s="2" t="s">
        <v>11294</v>
      </c>
      <c r="W712" s="2"/>
      <c r="X712" s="2" t="s">
        <v>11295</v>
      </c>
      <c r="Y712" s="2"/>
      <c r="Z712" s="2" t="s">
        <v>11334</v>
      </c>
      <c r="AA712" s="2" t="s">
        <v>11297</v>
      </c>
      <c r="AB712" s="2" t="s">
        <v>11329</v>
      </c>
      <c r="AC712" s="2" t="s">
        <v>11335</v>
      </c>
      <c r="AD712" s="2" t="s">
        <v>71</v>
      </c>
      <c r="AE712" s="2"/>
      <c r="AF712" s="2"/>
      <c r="AG712" s="2" t="s">
        <v>663</v>
      </c>
      <c r="AH712" s="2"/>
      <c r="AI712" s="2"/>
      <c r="AJ712" s="2"/>
      <c r="AK712" s="2"/>
      <c r="AL712" s="2"/>
      <c r="AM712" s="2" t="s">
        <v>104</v>
      </c>
      <c r="AN712" s="2" t="s">
        <v>11147</v>
      </c>
      <c r="AO712" s="2" t="s">
        <v>73</v>
      </c>
      <c r="AP712" s="2" t="s">
        <v>74</v>
      </c>
      <c r="AQ712" s="2" t="s">
        <v>132</v>
      </c>
      <c r="AR712" s="2"/>
    </row>
    <row r="713" customFormat="false" ht="15" hidden="false" customHeight="false" outlineLevel="0" collapsed="false">
      <c r="A713" s="2" t="s">
        <v>11336</v>
      </c>
      <c r="B713" s="2" t="s">
        <v>1415</v>
      </c>
      <c r="C713" s="2" t="s">
        <v>11337</v>
      </c>
      <c r="D713" s="2" t="s">
        <v>78</v>
      </c>
      <c r="E713" s="2" t="s">
        <v>11338</v>
      </c>
      <c r="F713" s="2" t="s">
        <v>11339</v>
      </c>
      <c r="G713" s="2" t="s">
        <v>81</v>
      </c>
      <c r="H713" s="2" t="s">
        <v>81</v>
      </c>
      <c r="I713" s="2" t="s">
        <v>51</v>
      </c>
      <c r="J713" s="2" t="s">
        <v>52</v>
      </c>
      <c r="K713" s="2" t="s">
        <v>729</v>
      </c>
      <c r="L713" s="2" t="s">
        <v>11340</v>
      </c>
      <c r="M713" s="2" t="s">
        <v>11341</v>
      </c>
      <c r="N713" s="2" t="s">
        <v>7825</v>
      </c>
      <c r="O713" s="2" t="s">
        <v>81</v>
      </c>
      <c r="P713" s="2" t="s">
        <v>81</v>
      </c>
      <c r="Q713" s="2" t="s">
        <v>81</v>
      </c>
      <c r="R713" s="2" t="s">
        <v>81</v>
      </c>
      <c r="S713" s="2" t="s">
        <v>11342</v>
      </c>
      <c r="T713" s="2" t="s">
        <v>81</v>
      </c>
      <c r="U713" s="2" t="s">
        <v>11343</v>
      </c>
      <c r="V713" s="2" t="s">
        <v>11344</v>
      </c>
      <c r="W713" s="2" t="s">
        <v>11345</v>
      </c>
      <c r="X713" s="2" t="s">
        <v>11346</v>
      </c>
      <c r="Y713" s="2" t="s">
        <v>81</v>
      </c>
      <c r="Z713" s="2" t="s">
        <v>11347</v>
      </c>
      <c r="AA713" s="2" t="s">
        <v>11348</v>
      </c>
      <c r="AB713" s="2" t="s">
        <v>11336</v>
      </c>
      <c r="AC713" s="2" t="s">
        <v>11349</v>
      </c>
      <c r="AD713" s="2" t="s">
        <v>71</v>
      </c>
      <c r="AE713" s="2"/>
      <c r="AF713" s="2"/>
      <c r="AG713" s="2" t="s">
        <v>103</v>
      </c>
      <c r="AH713" s="2" t="s">
        <v>253</v>
      </c>
      <c r="AI713" s="2"/>
      <c r="AJ713" s="2"/>
      <c r="AK713" s="2" t="s">
        <v>11350</v>
      </c>
      <c r="AL713" s="2" t="s">
        <v>562</v>
      </c>
      <c r="AM713" s="2" t="s">
        <v>72</v>
      </c>
      <c r="AN713" s="2"/>
      <c r="AO713" s="2"/>
      <c r="AP713" s="2"/>
      <c r="AQ713" s="2" t="s">
        <v>107</v>
      </c>
      <c r="AR713" s="2"/>
    </row>
    <row r="714" customFormat="false" ht="15" hidden="false" customHeight="false" outlineLevel="0" collapsed="false">
      <c r="A714" s="2" t="s">
        <v>11351</v>
      </c>
      <c r="B714" s="2" t="s">
        <v>278</v>
      </c>
      <c r="C714" s="2" t="s">
        <v>10838</v>
      </c>
      <c r="D714" s="2" t="s">
        <v>78</v>
      </c>
      <c r="E714" s="2" t="s">
        <v>11352</v>
      </c>
      <c r="F714" s="2" t="s">
        <v>11353</v>
      </c>
      <c r="G714" s="2" t="s">
        <v>11354</v>
      </c>
      <c r="H714" s="2" t="s">
        <v>11355</v>
      </c>
      <c r="I714" s="2" t="s">
        <v>51</v>
      </c>
      <c r="J714" s="2" t="s">
        <v>52</v>
      </c>
      <c r="K714" s="2" t="s">
        <v>53</v>
      </c>
      <c r="L714" s="2" t="s">
        <v>11356</v>
      </c>
      <c r="M714" s="2" t="s">
        <v>11357</v>
      </c>
      <c r="N714" s="2" t="s">
        <v>11358</v>
      </c>
      <c r="O714" s="2" t="s">
        <v>287</v>
      </c>
      <c r="P714" s="2" t="s">
        <v>287</v>
      </c>
      <c r="Q714" s="2" t="s">
        <v>4967</v>
      </c>
      <c r="R714" s="2" t="s">
        <v>60</v>
      </c>
      <c r="S714" s="2" t="s">
        <v>11359</v>
      </c>
      <c r="T714" s="2" t="s">
        <v>11360</v>
      </c>
      <c r="U714" s="2" t="s">
        <v>11361</v>
      </c>
      <c r="V714" s="2" t="s">
        <v>11362</v>
      </c>
      <c r="W714" s="2" t="s">
        <v>11363</v>
      </c>
      <c r="X714" s="2" t="s">
        <v>11364</v>
      </c>
      <c r="Y714" s="2" t="s">
        <v>11354</v>
      </c>
      <c r="Z714" s="2" t="s">
        <v>11365</v>
      </c>
      <c r="AA714" s="2" t="s">
        <v>11366</v>
      </c>
      <c r="AB714" s="2" t="s">
        <v>11351</v>
      </c>
      <c r="AC714" s="2" t="s">
        <v>11367</v>
      </c>
      <c r="AD714" s="2" t="s">
        <v>71</v>
      </c>
      <c r="AE714" s="2"/>
      <c r="AF714" s="2"/>
      <c r="AG714" s="2" t="s">
        <v>128</v>
      </c>
      <c r="AH714" s="2"/>
      <c r="AI714" s="2"/>
      <c r="AJ714" s="2"/>
      <c r="AK714" s="2"/>
      <c r="AL714" s="2"/>
      <c r="AM714" s="2" t="s">
        <v>104</v>
      </c>
      <c r="AN714" s="2" t="s">
        <v>11147</v>
      </c>
      <c r="AO714" s="2" t="s">
        <v>73</v>
      </c>
      <c r="AP714" s="2" t="s">
        <v>106</v>
      </c>
      <c r="AQ714" s="2" t="s">
        <v>107</v>
      </c>
      <c r="AR714" s="2" t="s">
        <v>132</v>
      </c>
    </row>
    <row r="715" customFormat="false" ht="15" hidden="false" customHeight="false" outlineLevel="0" collapsed="false">
      <c r="A715" s="2" t="s">
        <v>11368</v>
      </c>
      <c r="B715" s="2" t="s">
        <v>278</v>
      </c>
      <c r="C715" s="2" t="s">
        <v>10838</v>
      </c>
      <c r="D715" s="2" t="s">
        <v>78</v>
      </c>
      <c r="E715" s="2" t="s">
        <v>11369</v>
      </c>
      <c r="F715" s="2" t="s">
        <v>8065</v>
      </c>
      <c r="G715" s="2"/>
      <c r="H715" s="2"/>
      <c r="I715" s="2" t="s">
        <v>51</v>
      </c>
      <c r="J715" s="2" t="s">
        <v>52</v>
      </c>
      <c r="K715" s="2" t="s">
        <v>729</v>
      </c>
      <c r="L715" s="2" t="s">
        <v>11370</v>
      </c>
      <c r="M715" s="2" t="s">
        <v>11371</v>
      </c>
      <c r="N715" s="2" t="s">
        <v>238</v>
      </c>
      <c r="O715" s="2" t="s">
        <v>573</v>
      </c>
      <c r="P715" s="2" t="s">
        <v>212</v>
      </c>
      <c r="Q715" s="2" t="s">
        <v>1571</v>
      </c>
      <c r="R715" s="2" t="s">
        <v>215</v>
      </c>
      <c r="S715" s="2" t="s">
        <v>11372</v>
      </c>
      <c r="T715" s="2" t="s">
        <v>11373</v>
      </c>
      <c r="U715" s="2" t="s">
        <v>11374</v>
      </c>
      <c r="V715" s="2" t="s">
        <v>11375</v>
      </c>
      <c r="W715" s="2" t="s">
        <v>11376</v>
      </c>
      <c r="X715" s="2" t="s">
        <v>11377</v>
      </c>
      <c r="Y715" s="2"/>
      <c r="Z715" s="2" t="s">
        <v>11378</v>
      </c>
      <c r="AA715" s="2" t="s">
        <v>11379</v>
      </c>
      <c r="AB715" s="2" t="s">
        <v>11368</v>
      </c>
      <c r="AC715" s="2" t="s">
        <v>11380</v>
      </c>
      <c r="AD715" s="2" t="s">
        <v>71</v>
      </c>
      <c r="AE715" s="2"/>
      <c r="AF715" s="2"/>
      <c r="AG715" s="2" t="s">
        <v>298</v>
      </c>
      <c r="AH715" s="2" t="s">
        <v>178</v>
      </c>
      <c r="AI715" s="2" t="s">
        <v>3210</v>
      </c>
      <c r="AJ715" s="2"/>
      <c r="AK715" s="2"/>
      <c r="AL715" s="2"/>
      <c r="AM715" s="2" t="s">
        <v>72</v>
      </c>
      <c r="AN715" s="2"/>
      <c r="AO715" s="2" t="s">
        <v>106</v>
      </c>
      <c r="AP715" s="2" t="s">
        <v>106</v>
      </c>
      <c r="AQ715" s="2" t="s">
        <v>107</v>
      </c>
      <c r="AR715" s="2" t="s">
        <v>132</v>
      </c>
    </row>
    <row r="716" customFormat="false" ht="15" hidden="false" customHeight="false" outlineLevel="0" collapsed="false">
      <c r="A716" s="2" t="s">
        <v>11381</v>
      </c>
      <c r="B716" s="2" t="s">
        <v>76</v>
      </c>
      <c r="C716" s="2" t="s">
        <v>10838</v>
      </c>
      <c r="D716" s="2" t="s">
        <v>78</v>
      </c>
      <c r="E716" s="2" t="s">
        <v>11382</v>
      </c>
      <c r="F716" s="2" t="s">
        <v>11383</v>
      </c>
      <c r="G716" s="2" t="s">
        <v>11384</v>
      </c>
      <c r="H716" s="2" t="s">
        <v>11385</v>
      </c>
      <c r="I716" s="2" t="s">
        <v>83</v>
      </c>
      <c r="J716" s="2" t="s">
        <v>52</v>
      </c>
      <c r="K716" s="2" t="s">
        <v>84</v>
      </c>
      <c r="L716" s="2" t="s">
        <v>11386</v>
      </c>
      <c r="M716" s="2" t="s">
        <v>11387</v>
      </c>
      <c r="N716" s="2" t="s">
        <v>11388</v>
      </c>
      <c r="O716" s="2" t="s">
        <v>1197</v>
      </c>
      <c r="P716" s="2" t="s">
        <v>262</v>
      </c>
      <c r="Q716" s="2" t="s">
        <v>263</v>
      </c>
      <c r="R716" s="2" t="s">
        <v>145</v>
      </c>
      <c r="S716" s="2" t="s">
        <v>11389</v>
      </c>
      <c r="T716" s="2" t="s">
        <v>11390</v>
      </c>
      <c r="U716" s="2" t="s">
        <v>11391</v>
      </c>
      <c r="V716" s="2" t="s">
        <v>11392</v>
      </c>
      <c r="W716" s="2" t="s">
        <v>11393</v>
      </c>
      <c r="X716" s="2" t="s">
        <v>11394</v>
      </c>
      <c r="Y716" s="2" t="s">
        <v>81</v>
      </c>
      <c r="Z716" s="2" t="s">
        <v>11395</v>
      </c>
      <c r="AA716" s="2" t="s">
        <v>11396</v>
      </c>
      <c r="AB716" s="2" t="s">
        <v>11381</v>
      </c>
      <c r="AC716" s="2" t="s">
        <v>11397</v>
      </c>
      <c r="AD716" s="2" t="s">
        <v>100</v>
      </c>
      <c r="AE716" s="2" t="s">
        <v>11398</v>
      </c>
      <c r="AF716" s="2" t="s">
        <v>2542</v>
      </c>
      <c r="AG716" s="2" t="s">
        <v>128</v>
      </c>
      <c r="AH716" s="2"/>
      <c r="AI716" s="2"/>
      <c r="AJ716" s="2"/>
      <c r="AK716" s="2"/>
      <c r="AL716" s="2"/>
      <c r="AM716" s="2" t="s">
        <v>72</v>
      </c>
      <c r="AN716" s="2"/>
      <c r="AO716" s="2" t="s">
        <v>106</v>
      </c>
      <c r="AP716" s="2" t="s">
        <v>74</v>
      </c>
      <c r="AQ716" s="2" t="s">
        <v>132</v>
      </c>
      <c r="AR716" s="2"/>
    </row>
    <row r="717" customFormat="false" ht="15" hidden="false" customHeight="false" outlineLevel="0" collapsed="false">
      <c r="A717" s="2" t="s">
        <v>11399</v>
      </c>
      <c r="B717" s="2" t="s">
        <v>1415</v>
      </c>
      <c r="C717" s="2" t="s">
        <v>8902</v>
      </c>
      <c r="D717" s="2" t="s">
        <v>78</v>
      </c>
      <c r="E717" s="2" t="s">
        <v>11400</v>
      </c>
      <c r="F717" s="2" t="s">
        <v>8065</v>
      </c>
      <c r="G717" s="2" t="s">
        <v>81</v>
      </c>
      <c r="H717" s="2" t="s">
        <v>11401</v>
      </c>
      <c r="I717" s="2" t="s">
        <v>51</v>
      </c>
      <c r="J717" s="2" t="s">
        <v>52</v>
      </c>
      <c r="K717" s="2" t="s">
        <v>53</v>
      </c>
      <c r="L717" s="2" t="s">
        <v>11402</v>
      </c>
      <c r="M717" s="2" t="s">
        <v>11403</v>
      </c>
      <c r="N717" s="2" t="s">
        <v>11404</v>
      </c>
      <c r="O717" s="2" t="s">
        <v>1449</v>
      </c>
      <c r="P717" s="2" t="s">
        <v>213</v>
      </c>
      <c r="Q717" s="2" t="s">
        <v>10985</v>
      </c>
      <c r="R717" s="2" t="s">
        <v>2445</v>
      </c>
      <c r="S717" s="2" t="s">
        <v>11405</v>
      </c>
      <c r="T717" s="2" t="s">
        <v>81</v>
      </c>
      <c r="U717" s="2" t="s">
        <v>81</v>
      </c>
      <c r="V717" s="2" t="s">
        <v>11406</v>
      </c>
      <c r="W717" s="2" t="s">
        <v>11407</v>
      </c>
      <c r="X717" s="2" t="s">
        <v>11408</v>
      </c>
      <c r="Y717" s="2" t="s">
        <v>11409</v>
      </c>
      <c r="Z717" s="2" t="s">
        <v>11410</v>
      </c>
      <c r="AA717" s="2" t="s">
        <v>11411</v>
      </c>
      <c r="AB717" s="2" t="s">
        <v>11399</v>
      </c>
      <c r="AC717" s="2" t="s">
        <v>11412</v>
      </c>
      <c r="AD717" s="2" t="s">
        <v>71</v>
      </c>
      <c r="AE717" s="2"/>
      <c r="AF717" s="2"/>
      <c r="AG717" s="2" t="s">
        <v>154</v>
      </c>
      <c r="AH717" s="2"/>
      <c r="AI717" s="2"/>
      <c r="AJ717" s="2"/>
      <c r="AK717" s="2"/>
      <c r="AL717" s="2"/>
      <c r="AM717" s="2" t="s">
        <v>72</v>
      </c>
      <c r="AN717" s="2"/>
      <c r="AO717" s="2"/>
      <c r="AP717" s="2" t="s">
        <v>73</v>
      </c>
      <c r="AQ717" s="2"/>
      <c r="AR717" s="2" t="s">
        <v>204</v>
      </c>
    </row>
    <row r="718" customFormat="false" ht="15" hidden="false" customHeight="false" outlineLevel="0" collapsed="false">
      <c r="A718" s="2" t="s">
        <v>11413</v>
      </c>
      <c r="B718" s="2" t="s">
        <v>45</v>
      </c>
      <c r="C718" s="2" t="s">
        <v>8902</v>
      </c>
      <c r="D718" s="2" t="s">
        <v>78</v>
      </c>
      <c r="E718" s="2" t="s">
        <v>11414</v>
      </c>
      <c r="F718" s="2" t="s">
        <v>11415</v>
      </c>
      <c r="G718" s="2"/>
      <c r="H718" s="2" t="s">
        <v>11416</v>
      </c>
      <c r="I718" s="2" t="s">
        <v>51</v>
      </c>
      <c r="J718" s="2" t="s">
        <v>52</v>
      </c>
      <c r="K718" s="2" t="s">
        <v>138</v>
      </c>
      <c r="L718" s="2" t="s">
        <v>11417</v>
      </c>
      <c r="M718" s="2" t="s">
        <v>11418</v>
      </c>
      <c r="N718" s="2" t="s">
        <v>7431</v>
      </c>
      <c r="O718" s="2" t="s">
        <v>287</v>
      </c>
      <c r="P718" s="2" t="s">
        <v>287</v>
      </c>
      <c r="Q718" s="2" t="s">
        <v>1334</v>
      </c>
      <c r="R718" s="2" t="s">
        <v>145</v>
      </c>
      <c r="S718" s="2" t="s">
        <v>11419</v>
      </c>
      <c r="T718" s="2" t="s">
        <v>11420</v>
      </c>
      <c r="U718" s="2" t="s">
        <v>11421</v>
      </c>
      <c r="V718" s="2" t="s">
        <v>11422</v>
      </c>
      <c r="W718" s="2" t="s">
        <v>11423</v>
      </c>
      <c r="X718" s="2" t="s">
        <v>11424</v>
      </c>
      <c r="Y718" s="2"/>
      <c r="Z718" s="2" t="s">
        <v>81</v>
      </c>
      <c r="AA718" s="2" t="s">
        <v>11425</v>
      </c>
      <c r="AB718" s="2" t="s">
        <v>11413</v>
      </c>
      <c r="AC718" s="2" t="s">
        <v>11426</v>
      </c>
      <c r="AD718" s="2" t="s">
        <v>100</v>
      </c>
      <c r="AE718" s="2" t="s">
        <v>11427</v>
      </c>
      <c r="AF718" s="2" t="s">
        <v>542</v>
      </c>
      <c r="AG718" s="2" t="s">
        <v>103</v>
      </c>
      <c r="AH718" s="2" t="s">
        <v>178</v>
      </c>
      <c r="AI718" s="2" t="s">
        <v>11428</v>
      </c>
      <c r="AJ718" s="2" t="s">
        <v>76</v>
      </c>
      <c r="AK718" s="2"/>
      <c r="AL718" s="2"/>
      <c r="AM718" s="2" t="s">
        <v>104</v>
      </c>
      <c r="AN718" s="2" t="s">
        <v>10806</v>
      </c>
      <c r="AO718" s="2" t="s">
        <v>106</v>
      </c>
      <c r="AP718" s="2" t="s">
        <v>106</v>
      </c>
      <c r="AQ718" s="2" t="s">
        <v>132</v>
      </c>
      <c r="AR718" s="2" t="s">
        <v>132</v>
      </c>
    </row>
    <row r="719" customFormat="false" ht="15" hidden="false" customHeight="false" outlineLevel="0" collapsed="false">
      <c r="A719" s="2" t="s">
        <v>11429</v>
      </c>
      <c r="B719" s="2" t="s">
        <v>45</v>
      </c>
      <c r="C719" s="2" t="s">
        <v>8902</v>
      </c>
      <c r="D719" s="2" t="s">
        <v>78</v>
      </c>
      <c r="E719" s="2" t="s">
        <v>11430</v>
      </c>
      <c r="F719" s="2" t="s">
        <v>914</v>
      </c>
      <c r="G719" s="2" t="s">
        <v>81</v>
      </c>
      <c r="H719" s="2" t="s">
        <v>81</v>
      </c>
      <c r="I719" s="2" t="s">
        <v>83</v>
      </c>
      <c r="J719" s="2" t="s">
        <v>52</v>
      </c>
      <c r="K719" s="2" t="s">
        <v>53</v>
      </c>
      <c r="L719" s="2" t="s">
        <v>11431</v>
      </c>
      <c r="M719" s="2" t="s">
        <v>11432</v>
      </c>
      <c r="N719" s="2" t="s">
        <v>2463</v>
      </c>
      <c r="O719" s="2" t="s">
        <v>81</v>
      </c>
      <c r="P719" s="2" t="s">
        <v>81</v>
      </c>
      <c r="Q719" s="2" t="s">
        <v>144</v>
      </c>
      <c r="R719" s="2" t="s">
        <v>84</v>
      </c>
      <c r="S719" s="2" t="s">
        <v>11433</v>
      </c>
      <c r="T719" s="2" t="s">
        <v>81</v>
      </c>
      <c r="U719" s="2" t="s">
        <v>11434</v>
      </c>
      <c r="V719" s="2" t="s">
        <v>11435</v>
      </c>
      <c r="W719" s="2" t="s">
        <v>11436</v>
      </c>
      <c r="X719" s="2" t="s">
        <v>11437</v>
      </c>
      <c r="Y719" s="2" t="s">
        <v>81</v>
      </c>
      <c r="Z719" s="2" t="s">
        <v>81</v>
      </c>
      <c r="AA719" s="2" t="s">
        <v>11438</v>
      </c>
      <c r="AB719" s="2" t="s">
        <v>11429</v>
      </c>
      <c r="AC719" s="2" t="s">
        <v>11439</v>
      </c>
      <c r="AD719" s="2" t="s">
        <v>71</v>
      </c>
      <c r="AE719" s="2"/>
      <c r="AF719" s="2"/>
      <c r="AG719" s="2" t="s">
        <v>1495</v>
      </c>
      <c r="AH719" s="2"/>
      <c r="AI719" s="2"/>
      <c r="AJ719" s="2"/>
      <c r="AK719" s="2"/>
      <c r="AL719" s="2"/>
      <c r="AM719" s="2" t="s">
        <v>104</v>
      </c>
      <c r="AN719" s="2" t="s">
        <v>10806</v>
      </c>
      <c r="AO719" s="2" t="s">
        <v>73</v>
      </c>
      <c r="AP719" s="2" t="s">
        <v>74</v>
      </c>
      <c r="AQ719" s="2" t="s">
        <v>107</v>
      </c>
      <c r="AR719" s="2"/>
    </row>
    <row r="720" customFormat="false" ht="15" hidden="false" customHeight="false" outlineLevel="0" collapsed="false">
      <c r="A720" s="2" t="s">
        <v>11440</v>
      </c>
      <c r="B720" s="2" t="s">
        <v>1415</v>
      </c>
      <c r="C720" s="2" t="s">
        <v>8902</v>
      </c>
      <c r="D720" s="2" t="s">
        <v>78</v>
      </c>
      <c r="E720" s="2" t="s">
        <v>11441</v>
      </c>
      <c r="F720" s="2" t="s">
        <v>11442</v>
      </c>
      <c r="G720" s="2"/>
      <c r="H720" s="2"/>
      <c r="I720" s="2" t="s">
        <v>51</v>
      </c>
      <c r="J720" s="2" t="s">
        <v>52</v>
      </c>
      <c r="K720" s="2" t="s">
        <v>84</v>
      </c>
      <c r="L720" s="2" t="s">
        <v>11443</v>
      </c>
      <c r="M720" s="2" t="s">
        <v>11444</v>
      </c>
      <c r="N720" s="2" t="s">
        <v>11445</v>
      </c>
      <c r="O720" s="2" t="s">
        <v>142</v>
      </c>
      <c r="P720" s="2" t="s">
        <v>774</v>
      </c>
      <c r="Q720" s="2" t="s">
        <v>10916</v>
      </c>
      <c r="R720" s="2" t="s">
        <v>477</v>
      </c>
      <c r="S720" s="2" t="s">
        <v>11446</v>
      </c>
      <c r="T720" s="2" t="s">
        <v>11447</v>
      </c>
      <c r="U720" s="2" t="s">
        <v>11448</v>
      </c>
      <c r="V720" s="2" t="s">
        <v>11449</v>
      </c>
      <c r="W720" s="2" t="s">
        <v>11450</v>
      </c>
      <c r="X720" s="2" t="s">
        <v>11451</v>
      </c>
      <c r="Y720" s="2" t="s">
        <v>11448</v>
      </c>
      <c r="Z720" s="2" t="s">
        <v>11452</v>
      </c>
      <c r="AA720" s="2" t="s">
        <v>11453</v>
      </c>
      <c r="AB720" s="2" t="s">
        <v>11440</v>
      </c>
      <c r="AC720" s="2" t="s">
        <v>11454</v>
      </c>
      <c r="AD720" s="2" t="s">
        <v>71</v>
      </c>
      <c r="AE720" s="2"/>
      <c r="AF720" s="2"/>
      <c r="AG720" s="2" t="s">
        <v>128</v>
      </c>
      <c r="AH720" s="2"/>
      <c r="AI720" s="2"/>
      <c r="AJ720" s="2"/>
      <c r="AK720" s="2"/>
      <c r="AL720" s="2"/>
      <c r="AM720" s="2" t="s">
        <v>72</v>
      </c>
      <c r="AN720" s="2"/>
      <c r="AO720" s="2" t="s">
        <v>106</v>
      </c>
      <c r="AP720" s="2" t="s">
        <v>74</v>
      </c>
      <c r="AQ720" s="2" t="s">
        <v>132</v>
      </c>
      <c r="AR720" s="2" t="s">
        <v>132</v>
      </c>
    </row>
    <row r="721" customFormat="false" ht="15" hidden="false" customHeight="false" outlineLevel="0" collapsed="false">
      <c r="A721" s="2" t="s">
        <v>11455</v>
      </c>
      <c r="B721" s="2" t="s">
        <v>278</v>
      </c>
      <c r="C721" s="2" t="s">
        <v>11456</v>
      </c>
      <c r="D721" s="2" t="s">
        <v>78</v>
      </c>
      <c r="E721" s="2" t="s">
        <v>11457</v>
      </c>
      <c r="F721" s="2" t="s">
        <v>11458</v>
      </c>
      <c r="G721" s="2"/>
      <c r="H721" s="2" t="s">
        <v>11459</v>
      </c>
      <c r="I721" s="2" t="s">
        <v>51</v>
      </c>
      <c r="J721" s="2" t="s">
        <v>52</v>
      </c>
      <c r="K721" s="2" t="s">
        <v>186</v>
      </c>
      <c r="L721" s="2" t="s">
        <v>7026</v>
      </c>
      <c r="M721" s="2" t="s">
        <v>11460</v>
      </c>
      <c r="N721" s="2" t="s">
        <v>2188</v>
      </c>
      <c r="O721" s="2" t="s">
        <v>190</v>
      </c>
      <c r="P721" s="2" t="s">
        <v>980</v>
      </c>
      <c r="Q721" s="2" t="s">
        <v>1571</v>
      </c>
      <c r="R721" s="2" t="s">
        <v>215</v>
      </c>
      <c r="S721" s="2" t="s">
        <v>11461</v>
      </c>
      <c r="T721" s="2" t="s">
        <v>81</v>
      </c>
      <c r="U721" s="2" t="s">
        <v>81</v>
      </c>
      <c r="V721" s="2" t="s">
        <v>11462</v>
      </c>
      <c r="W721" s="2" t="s">
        <v>11463</v>
      </c>
      <c r="X721" s="2" t="s">
        <v>7030</v>
      </c>
      <c r="Y721" s="2" t="s">
        <v>81</v>
      </c>
      <c r="Z721" s="2" t="s">
        <v>11464</v>
      </c>
      <c r="AA721" s="2" t="s">
        <v>11465</v>
      </c>
      <c r="AB721" s="2" t="s">
        <v>11455</v>
      </c>
      <c r="AC721" s="2" t="s">
        <v>11466</v>
      </c>
      <c r="AD721" s="2" t="s">
        <v>71</v>
      </c>
      <c r="AE721" s="2"/>
      <c r="AF721" s="2"/>
      <c r="AG721" s="2"/>
      <c r="AH721" s="2" t="s">
        <v>253</v>
      </c>
      <c r="AI721" s="2" t="s">
        <v>154</v>
      </c>
      <c r="AJ721" s="2"/>
      <c r="AK721" s="2" t="s">
        <v>11462</v>
      </c>
      <c r="AL721" s="2" t="s">
        <v>11467</v>
      </c>
      <c r="AM721" s="2" t="s">
        <v>104</v>
      </c>
      <c r="AN721" s="2" t="s">
        <v>11147</v>
      </c>
      <c r="AO721" s="2"/>
      <c r="AP721" s="2" t="s">
        <v>106</v>
      </c>
      <c r="AQ721" s="2"/>
      <c r="AR721" s="2"/>
    </row>
    <row r="722" customFormat="false" ht="15" hidden="false" customHeight="false" outlineLevel="0" collapsed="false">
      <c r="A722" s="2" t="s">
        <v>11468</v>
      </c>
      <c r="B722" s="2" t="s">
        <v>1415</v>
      </c>
      <c r="C722" s="2" t="s">
        <v>11456</v>
      </c>
      <c r="D722" s="2" t="s">
        <v>78</v>
      </c>
      <c r="E722" s="2" t="s">
        <v>11469</v>
      </c>
      <c r="F722" s="2" t="s">
        <v>11470</v>
      </c>
      <c r="G722" s="2" t="s">
        <v>81</v>
      </c>
      <c r="H722" s="2" t="s">
        <v>81</v>
      </c>
      <c r="I722" s="2" t="s">
        <v>51</v>
      </c>
      <c r="J722" s="2" t="s">
        <v>52</v>
      </c>
      <c r="K722" s="2" t="s">
        <v>53</v>
      </c>
      <c r="L722" s="2" t="s">
        <v>11471</v>
      </c>
      <c r="M722" s="2" t="s">
        <v>11472</v>
      </c>
      <c r="N722" s="2" t="s">
        <v>515</v>
      </c>
      <c r="O722" s="2" t="s">
        <v>88</v>
      </c>
      <c r="P722" s="2" t="s">
        <v>57</v>
      </c>
      <c r="Q722" s="2" t="s">
        <v>11473</v>
      </c>
      <c r="R722" s="2" t="s">
        <v>498</v>
      </c>
      <c r="S722" s="2" t="s">
        <v>11474</v>
      </c>
      <c r="T722" s="2" t="s">
        <v>11475</v>
      </c>
      <c r="U722" s="2" t="s">
        <v>11476</v>
      </c>
      <c r="V722" s="2" t="s">
        <v>11477</v>
      </c>
      <c r="W722" s="2" t="s">
        <v>11478</v>
      </c>
      <c r="X722" s="2" t="s">
        <v>11479</v>
      </c>
      <c r="Y722" s="2"/>
      <c r="Z722" s="2" t="s">
        <v>11480</v>
      </c>
      <c r="AA722" s="2" t="s">
        <v>11481</v>
      </c>
      <c r="AB722" s="2" t="s">
        <v>11468</v>
      </c>
      <c r="AC722" s="2" t="s">
        <v>11482</v>
      </c>
      <c r="AD722" s="2" t="s">
        <v>71</v>
      </c>
      <c r="AE722" s="2"/>
      <c r="AF722" s="2"/>
      <c r="AG722" s="2" t="s">
        <v>103</v>
      </c>
      <c r="AH722" s="2" t="s">
        <v>253</v>
      </c>
      <c r="AI722" s="2" t="s">
        <v>298</v>
      </c>
      <c r="AJ722" s="2" t="s">
        <v>178</v>
      </c>
      <c r="AK722" s="2" t="s">
        <v>11483</v>
      </c>
      <c r="AL722" s="2" t="s">
        <v>11484</v>
      </c>
      <c r="AM722" s="2" t="s">
        <v>72</v>
      </c>
      <c r="AN722" s="2"/>
      <c r="AO722" s="2" t="s">
        <v>106</v>
      </c>
      <c r="AP722" s="2" t="s">
        <v>156</v>
      </c>
      <c r="AQ722" s="2" t="s">
        <v>107</v>
      </c>
      <c r="AR722" s="2" t="s">
        <v>107</v>
      </c>
    </row>
    <row r="723" customFormat="false" ht="15" hidden="false" customHeight="false" outlineLevel="0" collapsed="false">
      <c r="A723" s="2" t="s">
        <v>11485</v>
      </c>
      <c r="B723" s="2" t="s">
        <v>1415</v>
      </c>
      <c r="C723" s="2" t="s">
        <v>11486</v>
      </c>
      <c r="D723" s="2" t="s">
        <v>78</v>
      </c>
      <c r="E723" s="2" t="s">
        <v>11487</v>
      </c>
      <c r="F723" s="2" t="s">
        <v>3924</v>
      </c>
      <c r="G723" s="2"/>
      <c r="H723" s="2" t="s">
        <v>11488</v>
      </c>
      <c r="I723" s="2" t="s">
        <v>51</v>
      </c>
      <c r="J723" s="2" t="s">
        <v>52</v>
      </c>
      <c r="K723" s="2" t="s">
        <v>84</v>
      </c>
      <c r="L723" s="2" t="s">
        <v>11489</v>
      </c>
      <c r="M723" s="2" t="s">
        <v>11490</v>
      </c>
      <c r="N723" s="2" t="s">
        <v>11491</v>
      </c>
      <c r="O723" s="2" t="s">
        <v>88</v>
      </c>
      <c r="P723" s="2" t="s">
        <v>2090</v>
      </c>
      <c r="Q723" s="2" t="s">
        <v>1787</v>
      </c>
      <c r="R723" s="2" t="s">
        <v>145</v>
      </c>
      <c r="S723" s="2" t="s">
        <v>11492</v>
      </c>
      <c r="T723" s="2" t="s">
        <v>11493</v>
      </c>
      <c r="U723" s="2" t="s">
        <v>11488</v>
      </c>
      <c r="V723" s="2" t="s">
        <v>11494</v>
      </c>
      <c r="W723" s="2" t="s">
        <v>11495</v>
      </c>
      <c r="X723" s="2" t="s">
        <v>11496</v>
      </c>
      <c r="Y723" s="2" t="s">
        <v>11497</v>
      </c>
      <c r="Z723" s="2" t="s">
        <v>11498</v>
      </c>
      <c r="AA723" s="2" t="s">
        <v>11499</v>
      </c>
      <c r="AB723" s="2" t="s">
        <v>11485</v>
      </c>
      <c r="AC723" s="2" t="s">
        <v>11500</v>
      </c>
      <c r="AD723" s="2" t="s">
        <v>71</v>
      </c>
      <c r="AE723" s="2"/>
      <c r="AF723" s="2"/>
      <c r="AG723" s="2" t="s">
        <v>154</v>
      </c>
      <c r="AH723" s="2"/>
      <c r="AI723" s="2"/>
      <c r="AJ723" s="2"/>
      <c r="AK723" s="2"/>
      <c r="AL723" s="2"/>
      <c r="AM723" s="2" t="s">
        <v>72</v>
      </c>
      <c r="AN723" s="2"/>
      <c r="AO723" s="2" t="s">
        <v>106</v>
      </c>
      <c r="AP723" s="2" t="s">
        <v>74</v>
      </c>
      <c r="AQ723" s="2" t="s">
        <v>132</v>
      </c>
      <c r="AR723" s="2"/>
    </row>
    <row r="724" customFormat="false" ht="15" hidden="false" customHeight="false" outlineLevel="0" collapsed="false">
      <c r="A724" s="2" t="s">
        <v>11501</v>
      </c>
      <c r="B724" s="2" t="s">
        <v>1415</v>
      </c>
      <c r="C724" s="2" t="s">
        <v>11502</v>
      </c>
      <c r="D724" s="2" t="s">
        <v>78</v>
      </c>
      <c r="E724" s="2" t="s">
        <v>11503</v>
      </c>
      <c r="F724" s="2" t="s">
        <v>1582</v>
      </c>
      <c r="G724" s="2" t="s">
        <v>11504</v>
      </c>
      <c r="H724" s="2" t="s">
        <v>11505</v>
      </c>
      <c r="I724" s="2" t="s">
        <v>83</v>
      </c>
      <c r="J724" s="2" t="s">
        <v>52</v>
      </c>
      <c r="K724" s="2" t="s">
        <v>53</v>
      </c>
      <c r="L724" s="2" t="s">
        <v>11506</v>
      </c>
      <c r="M724" s="2" t="s">
        <v>11507</v>
      </c>
      <c r="N724" s="2" t="s">
        <v>11508</v>
      </c>
      <c r="O724" s="2" t="s">
        <v>573</v>
      </c>
      <c r="P724" s="2" t="s">
        <v>142</v>
      </c>
      <c r="Q724" s="2" t="s">
        <v>11509</v>
      </c>
      <c r="R724" s="2" t="s">
        <v>167</v>
      </c>
      <c r="S724" s="2" t="s">
        <v>11510</v>
      </c>
      <c r="T724" s="2" t="s">
        <v>11511</v>
      </c>
      <c r="U724" s="2" t="s">
        <v>11512</v>
      </c>
      <c r="V724" s="2" t="s">
        <v>11513</v>
      </c>
      <c r="W724" s="2" t="s">
        <v>11514</v>
      </c>
      <c r="X724" s="2" t="s">
        <v>11515</v>
      </c>
      <c r="Y724" s="2" t="s">
        <v>11516</v>
      </c>
      <c r="Z724" s="2" t="s">
        <v>11517</v>
      </c>
      <c r="AA724" s="2" t="s">
        <v>11518</v>
      </c>
      <c r="AB724" s="2" t="s">
        <v>11501</v>
      </c>
      <c r="AC724" s="2" t="s">
        <v>11519</v>
      </c>
      <c r="AD724" s="2" t="s">
        <v>71</v>
      </c>
      <c r="AE724" s="2"/>
      <c r="AF724" s="2"/>
      <c r="AG724" s="2" t="s">
        <v>128</v>
      </c>
      <c r="AH724" s="2"/>
      <c r="AI724" s="2"/>
      <c r="AJ724" s="2"/>
      <c r="AK724" s="2"/>
      <c r="AL724" s="2"/>
      <c r="AM724" s="2" t="s">
        <v>72</v>
      </c>
      <c r="AN724" s="2"/>
      <c r="AO724" s="2" t="s">
        <v>156</v>
      </c>
      <c r="AP724" s="2" t="s">
        <v>106</v>
      </c>
      <c r="AQ724" s="2" t="s">
        <v>204</v>
      </c>
      <c r="AR724" s="2" t="s">
        <v>204</v>
      </c>
    </row>
    <row r="725" customFormat="false" ht="15" hidden="false" customHeight="false" outlineLevel="0" collapsed="false">
      <c r="A725" s="2" t="s">
        <v>11520</v>
      </c>
      <c r="B725" s="2" t="s">
        <v>109</v>
      </c>
      <c r="C725" s="2" t="s">
        <v>11521</v>
      </c>
      <c r="D725" s="2" t="s">
        <v>78</v>
      </c>
      <c r="E725" s="2" t="s">
        <v>11522</v>
      </c>
      <c r="F725" s="2" t="s">
        <v>11523</v>
      </c>
      <c r="G725" s="2"/>
      <c r="H725" s="2"/>
      <c r="I725" s="2" t="s">
        <v>83</v>
      </c>
      <c r="J725" s="2" t="s">
        <v>52</v>
      </c>
      <c r="K725" s="2" t="s">
        <v>138</v>
      </c>
      <c r="L725" s="2" t="s">
        <v>11524</v>
      </c>
      <c r="M725" s="2" t="s">
        <v>11525</v>
      </c>
      <c r="N725" s="2" t="s">
        <v>261</v>
      </c>
      <c r="O725" s="2" t="s">
        <v>143</v>
      </c>
      <c r="P725" s="2" t="s">
        <v>143</v>
      </c>
      <c r="Q725" s="2" t="s">
        <v>1367</v>
      </c>
      <c r="R725" s="2" t="s">
        <v>90</v>
      </c>
      <c r="S725" s="2" t="s">
        <v>11526</v>
      </c>
      <c r="T725" s="2" t="s">
        <v>11527</v>
      </c>
      <c r="U725" s="2" t="s">
        <v>11528</v>
      </c>
      <c r="V725" s="2" t="s">
        <v>11529</v>
      </c>
      <c r="W725" s="2" t="s">
        <v>11530</v>
      </c>
      <c r="X725" s="2" t="s">
        <v>11531</v>
      </c>
      <c r="Y725" s="2" t="s">
        <v>11532</v>
      </c>
      <c r="Z725" s="2" t="s">
        <v>11533</v>
      </c>
      <c r="AA725" s="2" t="s">
        <v>11534</v>
      </c>
      <c r="AB725" s="2" t="s">
        <v>11520</v>
      </c>
      <c r="AC725" s="2" t="s">
        <v>11535</v>
      </c>
      <c r="AD725" s="2" t="s">
        <v>71</v>
      </c>
      <c r="AE725" s="2"/>
      <c r="AF725" s="2"/>
      <c r="AG725" s="2" t="s">
        <v>298</v>
      </c>
      <c r="AH725" s="2"/>
      <c r="AI725" s="2"/>
      <c r="AJ725" s="2"/>
      <c r="AK725" s="2"/>
      <c r="AL725" s="2"/>
      <c r="AM725" s="2" t="s">
        <v>72</v>
      </c>
      <c r="AN725" s="2"/>
      <c r="AO725" s="2" t="s">
        <v>156</v>
      </c>
      <c r="AP725" s="2" t="s">
        <v>156</v>
      </c>
      <c r="AQ725" s="2" t="s">
        <v>132</v>
      </c>
      <c r="AR725" s="2" t="s">
        <v>132</v>
      </c>
    </row>
    <row r="726" customFormat="false" ht="15" hidden="false" customHeight="false" outlineLevel="0" collapsed="false">
      <c r="A726" s="2" t="s">
        <v>11536</v>
      </c>
      <c r="B726" s="2" t="s">
        <v>76</v>
      </c>
      <c r="C726" s="2" t="s">
        <v>11537</v>
      </c>
      <c r="D726" s="2" t="s">
        <v>78</v>
      </c>
      <c r="E726" s="2" t="s">
        <v>11538</v>
      </c>
      <c r="F726" s="2" t="s">
        <v>11539</v>
      </c>
      <c r="G726" s="2"/>
      <c r="H726" s="2"/>
      <c r="I726" s="2" t="s">
        <v>83</v>
      </c>
      <c r="J726" s="2" t="s">
        <v>52</v>
      </c>
      <c r="K726" s="2" t="s">
        <v>53</v>
      </c>
      <c r="L726" s="2" t="s">
        <v>11540</v>
      </c>
      <c r="M726" s="2" t="s">
        <v>11541</v>
      </c>
      <c r="N726" s="2" t="s">
        <v>11542</v>
      </c>
      <c r="O726" s="2" t="s">
        <v>142</v>
      </c>
      <c r="P726" s="2" t="s">
        <v>442</v>
      </c>
      <c r="Q726" s="2" t="s">
        <v>1301</v>
      </c>
      <c r="R726" s="2" t="s">
        <v>145</v>
      </c>
      <c r="S726" s="2" t="s">
        <v>11543</v>
      </c>
      <c r="T726" s="2" t="s">
        <v>11544</v>
      </c>
      <c r="U726" s="2" t="s">
        <v>11545</v>
      </c>
      <c r="V726" s="2" t="s">
        <v>11546</v>
      </c>
      <c r="W726" s="2" t="s">
        <v>11547</v>
      </c>
      <c r="X726" s="2" t="s">
        <v>11548</v>
      </c>
      <c r="Y726" s="2"/>
      <c r="Z726" s="2" t="s">
        <v>11549</v>
      </c>
      <c r="AA726" s="2" t="s">
        <v>98</v>
      </c>
      <c r="AB726" s="2" t="s">
        <v>11536</v>
      </c>
      <c r="AC726" s="2" t="s">
        <v>11550</v>
      </c>
      <c r="AD726" s="2" t="s">
        <v>71</v>
      </c>
      <c r="AE726" s="2"/>
      <c r="AF726" s="2"/>
      <c r="AG726" s="2"/>
      <c r="AH726" s="2"/>
      <c r="AI726" s="2"/>
      <c r="AJ726" s="2"/>
      <c r="AK726" s="2" t="s">
        <v>1396</v>
      </c>
      <c r="AL726" s="2"/>
      <c r="AM726" s="2" t="s">
        <v>72</v>
      </c>
      <c r="AN726" s="2"/>
      <c r="AO726" s="2" t="s">
        <v>73</v>
      </c>
      <c r="AP726" s="2" t="s">
        <v>74</v>
      </c>
      <c r="AQ726" s="2"/>
      <c r="AR726" s="2"/>
    </row>
    <row r="727" customFormat="false" ht="15" hidden="false" customHeight="false" outlineLevel="0" collapsed="false">
      <c r="A727" s="2" t="s">
        <v>11551</v>
      </c>
      <c r="B727" s="2" t="s">
        <v>109</v>
      </c>
      <c r="C727" s="2" t="s">
        <v>11552</v>
      </c>
      <c r="D727" s="2" t="s">
        <v>10904</v>
      </c>
      <c r="E727" s="2" t="s">
        <v>4267</v>
      </c>
      <c r="F727" s="2" t="s">
        <v>4268</v>
      </c>
      <c r="G727" s="2"/>
      <c r="H727" s="2"/>
      <c r="I727" s="2" t="s">
        <v>51</v>
      </c>
      <c r="J727" s="2" t="s">
        <v>52</v>
      </c>
      <c r="K727" s="2" t="s">
        <v>53</v>
      </c>
      <c r="L727" s="2" t="s">
        <v>1746</v>
      </c>
      <c r="M727" s="2" t="s">
        <v>11553</v>
      </c>
      <c r="N727" s="2" t="s">
        <v>261</v>
      </c>
      <c r="O727" s="2" t="s">
        <v>2542</v>
      </c>
      <c r="P727" s="2" t="s">
        <v>56</v>
      </c>
      <c r="Q727" s="2" t="s">
        <v>59</v>
      </c>
      <c r="R727" s="2" t="s">
        <v>60</v>
      </c>
      <c r="S727" s="2" t="s">
        <v>4272</v>
      </c>
      <c r="T727" s="2" t="s">
        <v>4273</v>
      </c>
      <c r="U727" s="2" t="s">
        <v>4274</v>
      </c>
      <c r="V727" s="2" t="s">
        <v>4275</v>
      </c>
      <c r="W727" s="2" t="s">
        <v>4276</v>
      </c>
      <c r="X727" s="2" t="s">
        <v>4277</v>
      </c>
      <c r="Y727" s="2"/>
      <c r="Z727" s="2" t="s">
        <v>2416</v>
      </c>
      <c r="AA727" s="2" t="s">
        <v>11554</v>
      </c>
      <c r="AB727" s="2" t="s">
        <v>11551</v>
      </c>
      <c r="AC727" s="2" t="s">
        <v>11555</v>
      </c>
      <c r="AD727" s="2" t="s">
        <v>71</v>
      </c>
      <c r="AE727" s="2"/>
      <c r="AF727" s="2"/>
      <c r="AG727" s="2" t="s">
        <v>298</v>
      </c>
      <c r="AH727" s="2"/>
      <c r="AI727" s="2"/>
      <c r="AJ727" s="2"/>
      <c r="AK727" s="2"/>
      <c r="AL727" s="2"/>
      <c r="AM727" s="2" t="s">
        <v>104</v>
      </c>
      <c r="AN727" s="2" t="s">
        <v>11556</v>
      </c>
      <c r="AO727" s="2" t="s">
        <v>156</v>
      </c>
      <c r="AP727" s="2" t="s">
        <v>74</v>
      </c>
      <c r="AQ727" s="2"/>
      <c r="AR727" s="2"/>
    </row>
    <row r="728" customFormat="false" ht="15" hidden="false" customHeight="false" outlineLevel="0" collapsed="false">
      <c r="A728" s="2" t="s">
        <v>11557</v>
      </c>
      <c r="B728" s="2" t="s">
        <v>1415</v>
      </c>
      <c r="C728" s="2" t="s">
        <v>11558</v>
      </c>
      <c r="D728" s="2" t="s">
        <v>78</v>
      </c>
      <c r="E728" s="2" t="s">
        <v>11559</v>
      </c>
      <c r="F728" s="2" t="s">
        <v>11560</v>
      </c>
      <c r="G728" s="2"/>
      <c r="H728" s="2" t="s">
        <v>11561</v>
      </c>
      <c r="I728" s="2" t="s">
        <v>83</v>
      </c>
      <c r="J728" s="2" t="s">
        <v>52</v>
      </c>
      <c r="K728" s="2" t="s">
        <v>11562</v>
      </c>
      <c r="L728" s="2" t="s">
        <v>11563</v>
      </c>
      <c r="M728" s="2" t="s">
        <v>11564</v>
      </c>
      <c r="N728" s="2" t="s">
        <v>11565</v>
      </c>
      <c r="O728" s="2" t="s">
        <v>117</v>
      </c>
      <c r="P728" s="2" t="s">
        <v>191</v>
      </c>
      <c r="Q728" s="2" t="s">
        <v>288</v>
      </c>
      <c r="R728" s="2" t="s">
        <v>60</v>
      </c>
      <c r="S728" s="2" t="s">
        <v>11566</v>
      </c>
      <c r="T728" s="2" t="s">
        <v>11567</v>
      </c>
      <c r="U728" s="2" t="s">
        <v>11568</v>
      </c>
      <c r="V728" s="2" t="s">
        <v>11569</v>
      </c>
      <c r="W728" s="2" t="s">
        <v>11570</v>
      </c>
      <c r="X728" s="2" t="s">
        <v>11571</v>
      </c>
      <c r="Y728" s="2"/>
      <c r="Z728" s="2" t="s">
        <v>11572</v>
      </c>
      <c r="AA728" s="2" t="s">
        <v>11573</v>
      </c>
      <c r="AB728" s="2" t="s">
        <v>11557</v>
      </c>
      <c r="AC728" s="2" t="s">
        <v>11574</v>
      </c>
      <c r="AD728" s="2" t="s">
        <v>71</v>
      </c>
      <c r="AE728" s="2"/>
      <c r="AF728" s="2"/>
      <c r="AG728" s="2" t="s">
        <v>128</v>
      </c>
      <c r="AH728" s="2"/>
      <c r="AI728" s="2"/>
      <c r="AJ728" s="2"/>
      <c r="AK728" s="2"/>
      <c r="AL728" s="2"/>
      <c r="AM728" s="2" t="s">
        <v>72</v>
      </c>
      <c r="AN728" s="2"/>
      <c r="AO728" s="2" t="s">
        <v>106</v>
      </c>
      <c r="AP728" s="2" t="s">
        <v>74</v>
      </c>
      <c r="AQ728" s="2" t="s">
        <v>132</v>
      </c>
      <c r="AR728" s="2"/>
    </row>
    <row r="729" customFormat="false" ht="15" hidden="false" customHeight="false" outlineLevel="0" collapsed="false">
      <c r="A729" s="2" t="s">
        <v>11575</v>
      </c>
      <c r="B729" s="2" t="s">
        <v>1415</v>
      </c>
      <c r="C729" s="2" t="s">
        <v>11558</v>
      </c>
      <c r="D729" s="2" t="s">
        <v>78</v>
      </c>
      <c r="E729" s="2" t="s">
        <v>11576</v>
      </c>
      <c r="F729" s="2" t="s">
        <v>11577</v>
      </c>
      <c r="G729" s="2"/>
      <c r="H729" s="2"/>
      <c r="I729" s="2" t="s">
        <v>51</v>
      </c>
      <c r="J729" s="2" t="s">
        <v>52</v>
      </c>
      <c r="K729" s="2" t="s">
        <v>84</v>
      </c>
      <c r="L729" s="2" t="s">
        <v>11578</v>
      </c>
      <c r="M729" s="2" t="s">
        <v>11564</v>
      </c>
      <c r="N729" s="2" t="s">
        <v>1159</v>
      </c>
      <c r="O729" s="2" t="s">
        <v>117</v>
      </c>
      <c r="P729" s="2" t="s">
        <v>191</v>
      </c>
      <c r="Q729" s="2" t="s">
        <v>288</v>
      </c>
      <c r="R729" s="2" t="s">
        <v>60</v>
      </c>
      <c r="S729" s="2" t="s">
        <v>11566</v>
      </c>
      <c r="T729" s="2" t="s">
        <v>11567</v>
      </c>
      <c r="U729" s="2" t="s">
        <v>11568</v>
      </c>
      <c r="V729" s="2" t="s">
        <v>11569</v>
      </c>
      <c r="W729" s="2" t="s">
        <v>11570</v>
      </c>
      <c r="X729" s="2" t="s">
        <v>11571</v>
      </c>
      <c r="Y729" s="2"/>
      <c r="Z729" s="2" t="s">
        <v>11572</v>
      </c>
      <c r="AA729" s="2" t="s">
        <v>11573</v>
      </c>
      <c r="AB729" s="2" t="s">
        <v>11575</v>
      </c>
      <c r="AC729" s="2" t="s">
        <v>11579</v>
      </c>
      <c r="AD729" s="2" t="s">
        <v>71</v>
      </c>
      <c r="AE729" s="2"/>
      <c r="AF729" s="2"/>
      <c r="AG729" s="2" t="s">
        <v>128</v>
      </c>
      <c r="AH729" s="2"/>
      <c r="AI729" s="2"/>
      <c r="AJ729" s="2"/>
      <c r="AK729" s="2"/>
      <c r="AL729" s="2"/>
      <c r="AM729" s="2" t="s">
        <v>72</v>
      </c>
      <c r="AN729" s="2"/>
      <c r="AO729" s="2" t="s">
        <v>106</v>
      </c>
      <c r="AP729" s="2" t="s">
        <v>74</v>
      </c>
      <c r="AQ729" s="2" t="s">
        <v>132</v>
      </c>
      <c r="AR729" s="2"/>
    </row>
    <row r="730" customFormat="false" ht="15" hidden="false" customHeight="false" outlineLevel="0" collapsed="false">
      <c r="A730" s="2" t="s">
        <v>11580</v>
      </c>
      <c r="B730" s="2" t="s">
        <v>1415</v>
      </c>
      <c r="C730" s="2" t="s">
        <v>11581</v>
      </c>
      <c r="D730" s="2" t="s">
        <v>78</v>
      </c>
      <c r="E730" s="2" t="s">
        <v>11582</v>
      </c>
      <c r="F730" s="2" t="s">
        <v>11583</v>
      </c>
      <c r="G730" s="2"/>
      <c r="H730" s="2" t="s">
        <v>11584</v>
      </c>
      <c r="I730" s="2" t="s">
        <v>51</v>
      </c>
      <c r="J730" s="2" t="s">
        <v>52</v>
      </c>
      <c r="K730" s="2" t="s">
        <v>53</v>
      </c>
      <c r="L730" s="2" t="s">
        <v>11585</v>
      </c>
      <c r="M730" s="2" t="s">
        <v>11586</v>
      </c>
      <c r="N730" s="2" t="s">
        <v>287</v>
      </c>
      <c r="O730" s="2" t="s">
        <v>573</v>
      </c>
      <c r="P730" s="2" t="s">
        <v>117</v>
      </c>
      <c r="Q730" s="2" t="s">
        <v>288</v>
      </c>
      <c r="R730" s="2" t="s">
        <v>60</v>
      </c>
      <c r="S730" s="2" t="s">
        <v>11587</v>
      </c>
      <c r="T730" s="2" t="s">
        <v>11588</v>
      </c>
      <c r="U730" s="2" t="s">
        <v>11589</v>
      </c>
      <c r="V730" s="2" t="s">
        <v>11590</v>
      </c>
      <c r="W730" s="2"/>
      <c r="X730" s="2" t="s">
        <v>11591</v>
      </c>
      <c r="Y730" s="2"/>
      <c r="Z730" s="2" t="s">
        <v>11592</v>
      </c>
      <c r="AA730" s="2" t="s">
        <v>11593</v>
      </c>
      <c r="AB730" s="2" t="s">
        <v>11580</v>
      </c>
      <c r="AC730" s="2" t="s">
        <v>11594</v>
      </c>
      <c r="AD730" s="2" t="s">
        <v>71</v>
      </c>
      <c r="AE730" s="2"/>
      <c r="AF730" s="2"/>
      <c r="AG730" s="2" t="s">
        <v>128</v>
      </c>
      <c r="AH730" s="2"/>
      <c r="AI730" s="2"/>
      <c r="AJ730" s="2"/>
      <c r="AK730" s="2"/>
      <c r="AL730" s="2"/>
      <c r="AM730" s="2" t="s">
        <v>104</v>
      </c>
      <c r="AN730" s="2" t="s">
        <v>11595</v>
      </c>
      <c r="AO730" s="2" t="s">
        <v>106</v>
      </c>
      <c r="AP730" s="2" t="s">
        <v>74</v>
      </c>
      <c r="AQ730" s="2" t="s">
        <v>132</v>
      </c>
      <c r="AR730" s="2"/>
    </row>
    <row r="731" customFormat="false" ht="15" hidden="false" customHeight="false" outlineLevel="0" collapsed="false">
      <c r="A731" s="2" t="s">
        <v>11596</v>
      </c>
      <c r="B731" s="2" t="s">
        <v>76</v>
      </c>
      <c r="C731" s="2" t="s">
        <v>11597</v>
      </c>
      <c r="D731" s="2" t="s">
        <v>10904</v>
      </c>
      <c r="E731" s="2" t="s">
        <v>11598</v>
      </c>
      <c r="F731" s="2" t="s">
        <v>11599</v>
      </c>
      <c r="G731" s="2"/>
      <c r="H731" s="2" t="s">
        <v>11600</v>
      </c>
      <c r="I731" s="2" t="s">
        <v>83</v>
      </c>
      <c r="J731" s="2" t="s">
        <v>52</v>
      </c>
      <c r="K731" s="2" t="s">
        <v>53</v>
      </c>
      <c r="L731" s="2" t="s">
        <v>3873</v>
      </c>
      <c r="M731" s="2" t="s">
        <v>11601</v>
      </c>
      <c r="N731" s="2" t="s">
        <v>87</v>
      </c>
      <c r="O731" s="2" t="s">
        <v>310</v>
      </c>
      <c r="P731" s="2" t="s">
        <v>555</v>
      </c>
      <c r="Q731" s="2" t="s">
        <v>3980</v>
      </c>
      <c r="R731" s="2" t="s">
        <v>3981</v>
      </c>
      <c r="S731" s="2" t="s">
        <v>11602</v>
      </c>
      <c r="T731" s="2" t="s">
        <v>11603</v>
      </c>
      <c r="U731" s="2" t="s">
        <v>11604</v>
      </c>
      <c r="V731" s="2" t="s">
        <v>11605</v>
      </c>
      <c r="W731" s="2"/>
      <c r="X731" s="2" t="s">
        <v>11606</v>
      </c>
      <c r="Y731" s="2"/>
      <c r="Z731" s="2" t="s">
        <v>11607</v>
      </c>
      <c r="AA731" s="2" t="s">
        <v>4168</v>
      </c>
      <c r="AB731" s="2" t="s">
        <v>11596</v>
      </c>
      <c r="AC731" s="2" t="s">
        <v>11608</v>
      </c>
      <c r="AD731" s="2" t="s">
        <v>71</v>
      </c>
      <c r="AE731" s="2"/>
      <c r="AF731" s="2"/>
      <c r="AG731" s="2" t="s">
        <v>128</v>
      </c>
      <c r="AH731" s="2"/>
      <c r="AI731" s="2"/>
      <c r="AJ731" s="2"/>
      <c r="AK731" s="2"/>
      <c r="AL731" s="2"/>
      <c r="AM731" s="2" t="s">
        <v>72</v>
      </c>
      <c r="AN731" s="2"/>
      <c r="AO731" s="2" t="s">
        <v>106</v>
      </c>
      <c r="AP731" s="2" t="s">
        <v>106</v>
      </c>
      <c r="AQ731" s="2"/>
      <c r="AR731" s="2"/>
    </row>
    <row r="732" customFormat="false" ht="15" hidden="false" customHeight="false" outlineLevel="0" collapsed="false">
      <c r="A732" s="2" t="s">
        <v>11609</v>
      </c>
      <c r="B732" s="2" t="s">
        <v>76</v>
      </c>
      <c r="C732" s="2" t="s">
        <v>11610</v>
      </c>
      <c r="D732" s="2" t="s">
        <v>78</v>
      </c>
      <c r="E732" s="2" t="s">
        <v>11611</v>
      </c>
      <c r="F732" s="2" t="s">
        <v>11612</v>
      </c>
      <c r="G732" s="2" t="s">
        <v>11613</v>
      </c>
      <c r="H732" s="2" t="s">
        <v>9711</v>
      </c>
      <c r="I732" s="2" t="s">
        <v>51</v>
      </c>
      <c r="J732" s="2" t="s">
        <v>52</v>
      </c>
      <c r="K732" s="2" t="s">
        <v>11614</v>
      </c>
      <c r="L732" s="2" t="s">
        <v>11615</v>
      </c>
      <c r="M732" s="2" t="s">
        <v>11616</v>
      </c>
      <c r="N732" s="2" t="s">
        <v>939</v>
      </c>
      <c r="O732" s="2" t="s">
        <v>58</v>
      </c>
      <c r="P732" s="2" t="s">
        <v>515</v>
      </c>
      <c r="Q732" s="2" t="s">
        <v>11617</v>
      </c>
      <c r="R732" s="2" t="s">
        <v>215</v>
      </c>
      <c r="S732" s="2" t="s">
        <v>11618</v>
      </c>
      <c r="T732" s="2" t="s">
        <v>11619</v>
      </c>
      <c r="U732" s="2" t="s">
        <v>9719</v>
      </c>
      <c r="V732" s="2" t="s">
        <v>11620</v>
      </c>
      <c r="W732" s="2" t="s">
        <v>9721</v>
      </c>
      <c r="X732" s="2" t="s">
        <v>9710</v>
      </c>
      <c r="Y732" s="2" t="s">
        <v>9722</v>
      </c>
      <c r="Z732" s="2" t="s">
        <v>11621</v>
      </c>
      <c r="AA732" s="2" t="s">
        <v>11622</v>
      </c>
      <c r="AB732" s="2" t="s">
        <v>11609</v>
      </c>
      <c r="AC732" s="2" t="s">
        <v>11623</v>
      </c>
      <c r="AD732" s="2" t="s">
        <v>100</v>
      </c>
      <c r="AE732" s="2" t="s">
        <v>11624</v>
      </c>
      <c r="AF732" s="2" t="s">
        <v>7066</v>
      </c>
      <c r="AG732" s="2" t="s">
        <v>128</v>
      </c>
      <c r="AH732" s="2" t="s">
        <v>178</v>
      </c>
      <c r="AI732" s="2"/>
      <c r="AJ732" s="2"/>
      <c r="AK732" s="2"/>
      <c r="AL732" s="2"/>
      <c r="AM732" s="2" t="s">
        <v>72</v>
      </c>
      <c r="AN732" s="2"/>
      <c r="AO732" s="2" t="s">
        <v>73</v>
      </c>
      <c r="AP732" s="2" t="s">
        <v>73</v>
      </c>
      <c r="AQ732" s="2" t="s">
        <v>132</v>
      </c>
      <c r="AR732" s="2" t="s">
        <v>107</v>
      </c>
    </row>
    <row r="733" customFormat="false" ht="15" hidden="false" customHeight="false" outlineLevel="0" collapsed="false">
      <c r="A733" s="2" t="s">
        <v>11625</v>
      </c>
      <c r="B733" s="2" t="s">
        <v>1415</v>
      </c>
      <c r="C733" s="2" t="s">
        <v>11610</v>
      </c>
      <c r="D733" s="2" t="s">
        <v>78</v>
      </c>
      <c r="E733" s="2" t="s">
        <v>11626</v>
      </c>
      <c r="F733" s="2" t="s">
        <v>11627</v>
      </c>
      <c r="G733" s="2" t="s">
        <v>11628</v>
      </c>
      <c r="H733" s="2" t="s">
        <v>11629</v>
      </c>
      <c r="I733" s="2" t="s">
        <v>51</v>
      </c>
      <c r="J733" s="2" t="s">
        <v>52</v>
      </c>
      <c r="K733" s="2" t="s">
        <v>53</v>
      </c>
      <c r="L733" s="2" t="s">
        <v>11630</v>
      </c>
      <c r="M733" s="2" t="s">
        <v>11631</v>
      </c>
      <c r="N733" s="2" t="s">
        <v>11632</v>
      </c>
      <c r="O733" s="2" t="s">
        <v>57</v>
      </c>
      <c r="P733" s="2" t="s">
        <v>56</v>
      </c>
      <c r="Q733" s="2" t="s">
        <v>387</v>
      </c>
      <c r="R733" s="2" t="s">
        <v>145</v>
      </c>
      <c r="S733" s="2" t="s">
        <v>11633</v>
      </c>
      <c r="T733" s="2" t="s">
        <v>11634</v>
      </c>
      <c r="U733" s="2" t="s">
        <v>11635</v>
      </c>
      <c r="V733" s="2" t="s">
        <v>11636</v>
      </c>
      <c r="W733" s="2" t="s">
        <v>11634</v>
      </c>
      <c r="X733" s="2" t="s">
        <v>11635</v>
      </c>
      <c r="Y733" s="2"/>
      <c r="Z733" s="2" t="s">
        <v>11637</v>
      </c>
      <c r="AA733" s="2" t="s">
        <v>11638</v>
      </c>
      <c r="AB733" s="2" t="s">
        <v>11625</v>
      </c>
      <c r="AC733" s="2" t="s">
        <v>11639</v>
      </c>
      <c r="AD733" s="2" t="s">
        <v>71</v>
      </c>
      <c r="AE733" s="2"/>
      <c r="AF733" s="2"/>
      <c r="AG733" s="2" t="s">
        <v>103</v>
      </c>
      <c r="AH733" s="2" t="s">
        <v>253</v>
      </c>
      <c r="AI733" s="2"/>
      <c r="AJ733" s="2"/>
      <c r="AK733" s="2"/>
      <c r="AL733" s="2"/>
      <c r="AM733" s="2" t="s">
        <v>72</v>
      </c>
      <c r="AN733" s="2"/>
      <c r="AO733" s="2" t="s">
        <v>73</v>
      </c>
      <c r="AP733" s="2" t="s">
        <v>73</v>
      </c>
      <c r="AQ733" s="2" t="s">
        <v>204</v>
      </c>
      <c r="AR733" s="2" t="s">
        <v>204</v>
      </c>
    </row>
    <row r="734" customFormat="false" ht="15" hidden="false" customHeight="false" outlineLevel="0" collapsed="false">
      <c r="A734" s="2" t="s">
        <v>11640</v>
      </c>
      <c r="B734" s="2" t="s">
        <v>76</v>
      </c>
      <c r="C734" s="2" t="s">
        <v>11641</v>
      </c>
      <c r="D734" s="2" t="s">
        <v>10904</v>
      </c>
      <c r="E734" s="2" t="s">
        <v>11642</v>
      </c>
      <c r="F734" s="2" t="s">
        <v>11066</v>
      </c>
      <c r="G734" s="2"/>
      <c r="H734" s="2" t="s">
        <v>11643</v>
      </c>
      <c r="I734" s="2" t="s">
        <v>51</v>
      </c>
      <c r="J734" s="2" t="s">
        <v>52</v>
      </c>
      <c r="K734" s="2" t="s">
        <v>53</v>
      </c>
      <c r="L734" s="2" t="s">
        <v>11644</v>
      </c>
      <c r="M734" s="2" t="s">
        <v>11645</v>
      </c>
      <c r="N734" s="2" t="s">
        <v>104</v>
      </c>
      <c r="O734" s="2" t="s">
        <v>1197</v>
      </c>
      <c r="P734" s="2" t="s">
        <v>239</v>
      </c>
      <c r="Q734" s="2" t="s">
        <v>11646</v>
      </c>
      <c r="R734" s="2" t="s">
        <v>84</v>
      </c>
      <c r="S734" s="2" t="s">
        <v>11647</v>
      </c>
      <c r="T734" s="2" t="s">
        <v>11648</v>
      </c>
      <c r="U734" s="2" t="s">
        <v>11649</v>
      </c>
      <c r="V734" s="2" t="s">
        <v>11650</v>
      </c>
      <c r="W734" s="2" t="s">
        <v>11648</v>
      </c>
      <c r="X734" s="2" t="s">
        <v>11651</v>
      </c>
      <c r="Y734" s="2"/>
      <c r="Z734" s="2" t="s">
        <v>11652</v>
      </c>
      <c r="AA734" s="2" t="s">
        <v>11653</v>
      </c>
      <c r="AB734" s="2" t="s">
        <v>11640</v>
      </c>
      <c r="AC734" s="2" t="s">
        <v>11654</v>
      </c>
      <c r="AD734" s="2" t="s">
        <v>71</v>
      </c>
      <c r="AE734" s="2"/>
      <c r="AF734" s="2"/>
      <c r="AG734" s="2" t="s">
        <v>663</v>
      </c>
      <c r="AH734" s="2"/>
      <c r="AI734" s="2"/>
      <c r="AJ734" s="2"/>
      <c r="AK734" s="2"/>
      <c r="AL734" s="2"/>
      <c r="AM734" s="2" t="s">
        <v>72</v>
      </c>
      <c r="AN734" s="2"/>
      <c r="AO734" s="2" t="s">
        <v>106</v>
      </c>
      <c r="AP734" s="2" t="s">
        <v>74</v>
      </c>
      <c r="AQ734" s="2" t="s">
        <v>107</v>
      </c>
      <c r="AR734" s="2"/>
    </row>
    <row r="735" customFormat="false" ht="15" hidden="false" customHeight="false" outlineLevel="0" collapsed="false">
      <c r="A735" s="2" t="s">
        <v>11655</v>
      </c>
      <c r="B735" s="2" t="s">
        <v>45</v>
      </c>
      <c r="C735" s="2" t="s">
        <v>11656</v>
      </c>
      <c r="D735" s="2" t="s">
        <v>78</v>
      </c>
      <c r="E735" s="2" t="s">
        <v>11657</v>
      </c>
      <c r="F735" s="2" t="s">
        <v>10726</v>
      </c>
      <c r="G735" s="2"/>
      <c r="H735" s="2" t="s">
        <v>11658</v>
      </c>
      <c r="I735" s="2" t="s">
        <v>51</v>
      </c>
      <c r="J735" s="2" t="s">
        <v>52</v>
      </c>
      <c r="K735" s="2" t="s">
        <v>84</v>
      </c>
      <c r="L735" s="2" t="s">
        <v>11659</v>
      </c>
      <c r="M735" s="2" t="s">
        <v>11660</v>
      </c>
      <c r="N735" s="2" t="s">
        <v>11661</v>
      </c>
      <c r="O735" s="2" t="s">
        <v>287</v>
      </c>
      <c r="P735" s="2" t="s">
        <v>287</v>
      </c>
      <c r="Q735" s="2" t="s">
        <v>144</v>
      </c>
      <c r="R735" s="2" t="s">
        <v>242</v>
      </c>
      <c r="S735" s="2" t="s">
        <v>11662</v>
      </c>
      <c r="T735" s="2" t="s">
        <v>11663</v>
      </c>
      <c r="U735" s="2" t="s">
        <v>11664</v>
      </c>
      <c r="V735" s="2" t="s">
        <v>11665</v>
      </c>
      <c r="W735" s="2" t="s">
        <v>11666</v>
      </c>
      <c r="X735" s="2" t="s">
        <v>11667</v>
      </c>
      <c r="Y735" s="2" t="s">
        <v>11668</v>
      </c>
      <c r="Z735" s="2"/>
      <c r="AA735" s="2" t="s">
        <v>11669</v>
      </c>
      <c r="AB735" s="2" t="s">
        <v>11655</v>
      </c>
      <c r="AC735" s="2" t="s">
        <v>11670</v>
      </c>
      <c r="AD735" s="2" t="s">
        <v>71</v>
      </c>
      <c r="AE735" s="2"/>
      <c r="AF735" s="2"/>
      <c r="AG735" s="2" t="s">
        <v>128</v>
      </c>
      <c r="AH735" s="2"/>
      <c r="AI735" s="2"/>
      <c r="AJ735" s="2"/>
      <c r="AK735" s="2"/>
      <c r="AL735" s="2"/>
      <c r="AM735" s="2" t="s">
        <v>72</v>
      </c>
      <c r="AN735" s="2"/>
      <c r="AO735" s="2" t="s">
        <v>156</v>
      </c>
      <c r="AP735" s="2" t="s">
        <v>74</v>
      </c>
      <c r="AQ735" s="2" t="s">
        <v>132</v>
      </c>
      <c r="AR735" s="2"/>
    </row>
    <row r="736" customFormat="false" ht="15" hidden="false" customHeight="false" outlineLevel="0" collapsed="false">
      <c r="A736" s="2" t="s">
        <v>11671</v>
      </c>
      <c r="B736" s="2" t="s">
        <v>109</v>
      </c>
      <c r="C736" s="2" t="s">
        <v>11672</v>
      </c>
      <c r="D736" s="2" t="s">
        <v>10904</v>
      </c>
      <c r="E736" s="2" t="s">
        <v>8981</v>
      </c>
      <c r="F736" s="2" t="s">
        <v>8982</v>
      </c>
      <c r="G736" s="2" t="s">
        <v>8991</v>
      </c>
      <c r="H736" s="2" t="s">
        <v>11673</v>
      </c>
      <c r="I736" s="2" t="s">
        <v>51</v>
      </c>
      <c r="J736" s="2" t="s">
        <v>52</v>
      </c>
      <c r="K736" s="2" t="s">
        <v>805</v>
      </c>
      <c r="L736" s="2" t="s">
        <v>6209</v>
      </c>
      <c r="M736" s="2" t="s">
        <v>11674</v>
      </c>
      <c r="N736" s="2" t="s">
        <v>165</v>
      </c>
      <c r="O736" s="2" t="s">
        <v>1197</v>
      </c>
      <c r="P736" s="2" t="s">
        <v>515</v>
      </c>
      <c r="Q736" s="2" t="s">
        <v>3146</v>
      </c>
      <c r="R736" s="2" t="s">
        <v>215</v>
      </c>
      <c r="S736" s="2" t="s">
        <v>11675</v>
      </c>
      <c r="T736" s="2" t="s">
        <v>11676</v>
      </c>
      <c r="U736" s="2" t="s">
        <v>8988</v>
      </c>
      <c r="V736" s="2" t="s">
        <v>11677</v>
      </c>
      <c r="W736" s="2"/>
      <c r="X736" s="2" t="s">
        <v>8991</v>
      </c>
      <c r="Y736" s="2"/>
      <c r="Z736" s="2" t="s">
        <v>11678</v>
      </c>
      <c r="AA736" s="2" t="s">
        <v>11679</v>
      </c>
      <c r="AB736" s="2" t="s">
        <v>11671</v>
      </c>
      <c r="AC736" s="2" t="s">
        <v>11680</v>
      </c>
      <c r="AD736" s="2" t="s">
        <v>71</v>
      </c>
      <c r="AE736" s="2"/>
      <c r="AF736" s="2"/>
      <c r="AG736" s="2" t="s">
        <v>128</v>
      </c>
      <c r="AH736" s="2"/>
      <c r="AI736" s="2"/>
      <c r="AJ736" s="2"/>
      <c r="AK736" s="2"/>
      <c r="AL736" s="2"/>
      <c r="AM736" s="2" t="s">
        <v>104</v>
      </c>
      <c r="AN736" s="2" t="s">
        <v>11681</v>
      </c>
      <c r="AO736" s="2" t="s">
        <v>106</v>
      </c>
      <c r="AP736" s="2" t="s">
        <v>74</v>
      </c>
      <c r="AQ736" s="2" t="s">
        <v>132</v>
      </c>
      <c r="AR736" s="2" t="s">
        <v>132</v>
      </c>
    </row>
    <row r="737" customFormat="false" ht="15" hidden="false" customHeight="false" outlineLevel="0" collapsed="false">
      <c r="A737" s="2" t="s">
        <v>11682</v>
      </c>
      <c r="B737" s="2" t="s">
        <v>278</v>
      </c>
      <c r="C737" s="2" t="s">
        <v>11683</v>
      </c>
      <c r="D737" s="2" t="s">
        <v>10904</v>
      </c>
      <c r="E737" s="2" t="s">
        <v>11684</v>
      </c>
      <c r="F737" s="2" t="s">
        <v>3142</v>
      </c>
      <c r="G737" s="2" t="s">
        <v>11685</v>
      </c>
      <c r="H737" s="2" t="s">
        <v>11686</v>
      </c>
      <c r="I737" s="2" t="s">
        <v>51</v>
      </c>
      <c r="J737" s="2" t="s">
        <v>52</v>
      </c>
      <c r="K737" s="2" t="s">
        <v>2802</v>
      </c>
      <c r="L737" s="2" t="s">
        <v>11687</v>
      </c>
      <c r="M737" s="2" t="s">
        <v>11688</v>
      </c>
      <c r="N737" s="2" t="s">
        <v>11689</v>
      </c>
      <c r="O737" s="2" t="s">
        <v>287</v>
      </c>
      <c r="P737" s="2" t="s">
        <v>56</v>
      </c>
      <c r="Q737" s="2" t="s">
        <v>674</v>
      </c>
      <c r="R737" s="2" t="s">
        <v>675</v>
      </c>
      <c r="S737" s="2" t="s">
        <v>11690</v>
      </c>
      <c r="T737" s="2" t="s">
        <v>11691</v>
      </c>
      <c r="U737" s="2" t="s">
        <v>11685</v>
      </c>
      <c r="V737" s="2" t="s">
        <v>11692</v>
      </c>
      <c r="W737" s="2" t="s">
        <v>11693</v>
      </c>
      <c r="X737" s="2" t="s">
        <v>11694</v>
      </c>
      <c r="Y737" s="2" t="s">
        <v>11695</v>
      </c>
      <c r="Z737" s="2" t="s">
        <v>11696</v>
      </c>
      <c r="AA737" s="2" t="s">
        <v>11697</v>
      </c>
      <c r="AB737" s="2" t="s">
        <v>11682</v>
      </c>
      <c r="AC737" s="2" t="s">
        <v>11698</v>
      </c>
      <c r="AD737" s="2" t="s">
        <v>100</v>
      </c>
      <c r="AE737" s="2" t="s">
        <v>11699</v>
      </c>
      <c r="AF737" s="2" t="s">
        <v>2188</v>
      </c>
      <c r="AG737" s="2" t="s">
        <v>128</v>
      </c>
      <c r="AH737" s="2" t="s">
        <v>178</v>
      </c>
      <c r="AI737" s="2" t="s">
        <v>11700</v>
      </c>
      <c r="AJ737" s="2" t="s">
        <v>2188</v>
      </c>
      <c r="AK737" s="2"/>
      <c r="AL737" s="2"/>
      <c r="AM737" s="2" t="s">
        <v>104</v>
      </c>
      <c r="AN737" s="2" t="s">
        <v>11701</v>
      </c>
      <c r="AO737" s="2" t="s">
        <v>106</v>
      </c>
      <c r="AP737" s="2" t="s">
        <v>74</v>
      </c>
      <c r="AQ737" s="2" t="s">
        <v>132</v>
      </c>
      <c r="AR737" s="2"/>
    </row>
    <row r="738" customFormat="false" ht="15" hidden="false" customHeight="false" outlineLevel="0" collapsed="false">
      <c r="A738" s="2" t="s">
        <v>11702</v>
      </c>
      <c r="B738" s="2" t="s">
        <v>5373</v>
      </c>
      <c r="C738" s="2" t="s">
        <v>11703</v>
      </c>
      <c r="D738" s="2" t="s">
        <v>78</v>
      </c>
      <c r="E738" s="2" t="s">
        <v>11704</v>
      </c>
      <c r="F738" s="2" t="s">
        <v>11705</v>
      </c>
      <c r="G738" s="2" t="s">
        <v>11706</v>
      </c>
      <c r="H738" s="2" t="s">
        <v>11707</v>
      </c>
      <c r="I738" s="2" t="s">
        <v>83</v>
      </c>
      <c r="J738" s="2" t="s">
        <v>52</v>
      </c>
      <c r="K738" s="2" t="s">
        <v>11708</v>
      </c>
      <c r="L738" s="2" t="s">
        <v>11709</v>
      </c>
      <c r="M738" s="2" t="s">
        <v>11710</v>
      </c>
      <c r="N738" s="2" t="s">
        <v>2188</v>
      </c>
      <c r="O738" s="2" t="s">
        <v>190</v>
      </c>
      <c r="P738" s="2" t="s">
        <v>980</v>
      </c>
      <c r="Q738" s="2" t="s">
        <v>369</v>
      </c>
      <c r="R738" s="2" t="s">
        <v>145</v>
      </c>
      <c r="S738" s="2" t="s">
        <v>11711</v>
      </c>
      <c r="T738" s="2" t="s">
        <v>11712</v>
      </c>
      <c r="U738" s="2" t="s">
        <v>11713</v>
      </c>
      <c r="V738" s="2" t="s">
        <v>11714</v>
      </c>
      <c r="W738" s="2" t="s">
        <v>11715</v>
      </c>
      <c r="X738" s="2" t="s">
        <v>11706</v>
      </c>
      <c r="Y738" s="2" t="s">
        <v>11716</v>
      </c>
      <c r="Z738" s="2" t="s">
        <v>6085</v>
      </c>
      <c r="AA738" s="2" t="s">
        <v>11717</v>
      </c>
      <c r="AB738" s="2" t="s">
        <v>11702</v>
      </c>
      <c r="AC738" s="2" t="s">
        <v>11718</v>
      </c>
      <c r="AD738" s="2" t="s">
        <v>71</v>
      </c>
      <c r="AE738" s="2"/>
      <c r="AF738" s="2"/>
      <c r="AG738" s="2" t="s">
        <v>154</v>
      </c>
      <c r="AH738" s="2"/>
      <c r="AI738" s="2"/>
      <c r="AJ738" s="2"/>
      <c r="AK738" s="2"/>
      <c r="AL738" s="2"/>
      <c r="AM738" s="2" t="s">
        <v>72</v>
      </c>
      <c r="AN738" s="2"/>
      <c r="AO738" s="2" t="s">
        <v>73</v>
      </c>
      <c r="AP738" s="2" t="s">
        <v>106</v>
      </c>
      <c r="AQ738" s="2" t="s">
        <v>107</v>
      </c>
      <c r="AR738" s="2" t="s">
        <v>107</v>
      </c>
    </row>
    <row r="739" customFormat="false" ht="15" hidden="false" customHeight="false" outlineLevel="0" collapsed="false">
      <c r="A739" s="2" t="s">
        <v>11719</v>
      </c>
      <c r="B739" s="2" t="s">
        <v>76</v>
      </c>
      <c r="C739" s="2" t="s">
        <v>11683</v>
      </c>
      <c r="D739" s="2" t="s">
        <v>10904</v>
      </c>
      <c r="E739" s="2" t="s">
        <v>11720</v>
      </c>
      <c r="F739" s="2" t="s">
        <v>785</v>
      </c>
      <c r="G739" s="2" t="s">
        <v>11721</v>
      </c>
      <c r="H739" s="2"/>
      <c r="I739" s="2" t="s">
        <v>51</v>
      </c>
      <c r="J739" s="2" t="s">
        <v>52</v>
      </c>
      <c r="K739" s="2" t="s">
        <v>53</v>
      </c>
      <c r="L739" s="2" t="s">
        <v>11722</v>
      </c>
      <c r="M739" s="2" t="s">
        <v>11723</v>
      </c>
      <c r="N739" s="2" t="s">
        <v>2282</v>
      </c>
      <c r="O739" s="2" t="s">
        <v>213</v>
      </c>
      <c r="P739" s="2" t="s">
        <v>142</v>
      </c>
      <c r="Q739" s="2" t="s">
        <v>3578</v>
      </c>
      <c r="R739" s="2" t="s">
        <v>2133</v>
      </c>
      <c r="S739" s="2" t="s">
        <v>11724</v>
      </c>
      <c r="T739" s="2" t="s">
        <v>11725</v>
      </c>
      <c r="U739" s="2" t="s">
        <v>3049</v>
      </c>
      <c r="V739" s="2" t="s">
        <v>11726</v>
      </c>
      <c r="W739" s="2" t="s">
        <v>11727</v>
      </c>
      <c r="X739" s="2" t="s">
        <v>3052</v>
      </c>
      <c r="Y739" s="2" t="s">
        <v>11728</v>
      </c>
      <c r="Z739" s="2" t="s">
        <v>11729</v>
      </c>
      <c r="AA739" s="2" t="s">
        <v>11730</v>
      </c>
      <c r="AB739" s="2" t="s">
        <v>11719</v>
      </c>
      <c r="AC739" s="2" t="s">
        <v>11731</v>
      </c>
      <c r="AD739" s="2" t="s">
        <v>100</v>
      </c>
      <c r="AE739" s="2" t="s">
        <v>11732</v>
      </c>
      <c r="AF739" s="2" t="s">
        <v>2875</v>
      </c>
      <c r="AG739" s="2" t="s">
        <v>298</v>
      </c>
      <c r="AH739" s="2"/>
      <c r="AI739" s="2"/>
      <c r="AJ739" s="2"/>
      <c r="AK739" s="2"/>
      <c r="AL739" s="2"/>
      <c r="AM739" s="2" t="s">
        <v>104</v>
      </c>
      <c r="AN739" s="2" t="s">
        <v>11733</v>
      </c>
      <c r="AO739" s="2" t="s">
        <v>73</v>
      </c>
      <c r="AP739" s="2" t="s">
        <v>106</v>
      </c>
      <c r="AQ739" s="2" t="s">
        <v>132</v>
      </c>
      <c r="AR739" s="2" t="s">
        <v>132</v>
      </c>
    </row>
    <row r="740" customFormat="false" ht="15" hidden="false" customHeight="false" outlineLevel="0" collapsed="false">
      <c r="A740" s="2" t="s">
        <v>11734</v>
      </c>
      <c r="B740" s="2" t="s">
        <v>76</v>
      </c>
      <c r="C740" s="2" t="s">
        <v>11735</v>
      </c>
      <c r="D740" s="2" t="s">
        <v>10904</v>
      </c>
      <c r="E740" s="2" t="s">
        <v>11736</v>
      </c>
      <c r="F740" s="2" t="s">
        <v>1479</v>
      </c>
      <c r="G740" s="2" t="s">
        <v>11737</v>
      </c>
      <c r="H740" s="2" t="s">
        <v>11738</v>
      </c>
      <c r="I740" s="2" t="s">
        <v>83</v>
      </c>
      <c r="J740" s="2" t="s">
        <v>52</v>
      </c>
      <c r="K740" s="2" t="s">
        <v>729</v>
      </c>
      <c r="L740" s="2" t="s">
        <v>11739</v>
      </c>
      <c r="M740" s="2" t="s">
        <v>11740</v>
      </c>
      <c r="N740" s="2" t="s">
        <v>442</v>
      </c>
      <c r="O740" s="2" t="s">
        <v>58</v>
      </c>
      <c r="P740" s="2" t="s">
        <v>240</v>
      </c>
      <c r="Q740" s="2" t="s">
        <v>3130</v>
      </c>
      <c r="R740" s="2" t="s">
        <v>884</v>
      </c>
      <c r="S740" s="2" t="s">
        <v>11741</v>
      </c>
      <c r="T740" s="2" t="s">
        <v>11742</v>
      </c>
      <c r="U740" s="2" t="s">
        <v>11743</v>
      </c>
      <c r="V740" s="2" t="s">
        <v>11744</v>
      </c>
      <c r="W740" s="2"/>
      <c r="X740" s="2" t="s">
        <v>11745</v>
      </c>
      <c r="Y740" s="2" t="s">
        <v>11743</v>
      </c>
      <c r="Z740" s="2" t="s">
        <v>11746</v>
      </c>
      <c r="AA740" s="2" t="s">
        <v>11747</v>
      </c>
      <c r="AB740" s="2" t="s">
        <v>11734</v>
      </c>
      <c r="AC740" s="2" t="s">
        <v>11748</v>
      </c>
      <c r="AD740" s="2" t="s">
        <v>71</v>
      </c>
      <c r="AE740" s="2"/>
      <c r="AF740" s="2"/>
      <c r="AG740" s="2" t="s">
        <v>103</v>
      </c>
      <c r="AH740" s="2" t="s">
        <v>178</v>
      </c>
      <c r="AI740" s="2" t="s">
        <v>11749</v>
      </c>
      <c r="AJ740" s="2"/>
      <c r="AK740" s="2"/>
      <c r="AL740" s="2"/>
      <c r="AM740" s="2" t="s">
        <v>72</v>
      </c>
      <c r="AN740" s="2"/>
      <c r="AO740" s="2" t="s">
        <v>106</v>
      </c>
      <c r="AP740" s="2" t="s">
        <v>156</v>
      </c>
      <c r="AQ740" s="2" t="s">
        <v>132</v>
      </c>
      <c r="AR740" s="2"/>
    </row>
    <row r="741" customFormat="false" ht="15" hidden="false" customHeight="false" outlineLevel="0" collapsed="false">
      <c r="A741" s="2" t="s">
        <v>11750</v>
      </c>
      <c r="B741" s="2" t="s">
        <v>45</v>
      </c>
      <c r="C741" s="2" t="s">
        <v>11751</v>
      </c>
      <c r="D741" s="2" t="s">
        <v>78</v>
      </c>
      <c r="E741" s="2" t="s">
        <v>11657</v>
      </c>
      <c r="F741" s="2" t="s">
        <v>10726</v>
      </c>
      <c r="G741" s="2"/>
      <c r="H741" s="2" t="s">
        <v>11658</v>
      </c>
      <c r="I741" s="2" t="s">
        <v>51</v>
      </c>
      <c r="J741" s="2" t="s">
        <v>52</v>
      </c>
      <c r="K741" s="2" t="s">
        <v>84</v>
      </c>
      <c r="L741" s="2" t="s">
        <v>11659</v>
      </c>
      <c r="M741" s="2" t="s">
        <v>11660</v>
      </c>
      <c r="N741" s="2" t="s">
        <v>11661</v>
      </c>
      <c r="O741" s="2" t="s">
        <v>287</v>
      </c>
      <c r="P741" s="2" t="s">
        <v>287</v>
      </c>
      <c r="Q741" s="2" t="s">
        <v>144</v>
      </c>
      <c r="R741" s="2" t="s">
        <v>242</v>
      </c>
      <c r="S741" s="2" t="s">
        <v>11662</v>
      </c>
      <c r="T741" s="2" t="s">
        <v>11663</v>
      </c>
      <c r="U741" s="2" t="s">
        <v>11664</v>
      </c>
      <c r="V741" s="2" t="s">
        <v>11665</v>
      </c>
      <c r="W741" s="2" t="s">
        <v>11666</v>
      </c>
      <c r="X741" s="2" t="s">
        <v>11667</v>
      </c>
      <c r="Y741" s="2" t="s">
        <v>11668</v>
      </c>
      <c r="Z741" s="2"/>
      <c r="AA741" s="2" t="s">
        <v>11752</v>
      </c>
      <c r="AB741" s="2" t="s">
        <v>11750</v>
      </c>
      <c r="AC741" s="2" t="s">
        <v>11753</v>
      </c>
      <c r="AD741" s="2" t="s">
        <v>71</v>
      </c>
      <c r="AE741" s="2"/>
      <c r="AF741" s="2"/>
      <c r="AG741" s="2" t="s">
        <v>128</v>
      </c>
      <c r="AH741" s="2"/>
      <c r="AI741" s="2"/>
      <c r="AJ741" s="2"/>
      <c r="AK741" s="2"/>
      <c r="AL741" s="2"/>
      <c r="AM741" s="2" t="s">
        <v>72</v>
      </c>
      <c r="AN741" s="2"/>
      <c r="AO741" s="2" t="s">
        <v>156</v>
      </c>
      <c r="AP741" s="2" t="s">
        <v>74</v>
      </c>
      <c r="AQ741" s="2" t="s">
        <v>132</v>
      </c>
      <c r="AR741" s="2"/>
    </row>
    <row r="742" customFormat="false" ht="15" hidden="false" customHeight="false" outlineLevel="0" collapsed="false">
      <c r="A742" s="2" t="s">
        <v>11754</v>
      </c>
      <c r="B742" s="2" t="s">
        <v>109</v>
      </c>
      <c r="C742" s="2" t="s">
        <v>11755</v>
      </c>
      <c r="D742" s="2" t="s">
        <v>78</v>
      </c>
      <c r="E742" s="2" t="s">
        <v>11756</v>
      </c>
      <c r="F742" s="2" t="s">
        <v>9233</v>
      </c>
      <c r="G742" s="2" t="s">
        <v>11757</v>
      </c>
      <c r="H742" s="2" t="s">
        <v>11758</v>
      </c>
      <c r="I742" s="2" t="s">
        <v>51</v>
      </c>
      <c r="J742" s="2" t="s">
        <v>52</v>
      </c>
      <c r="K742" s="2" t="s">
        <v>11759</v>
      </c>
      <c r="L742" s="2" t="s">
        <v>6622</v>
      </c>
      <c r="M742" s="2" t="s">
        <v>11760</v>
      </c>
      <c r="N742" s="2" t="s">
        <v>1981</v>
      </c>
      <c r="O742" s="2" t="s">
        <v>142</v>
      </c>
      <c r="P742" s="2" t="s">
        <v>212</v>
      </c>
      <c r="Q742" s="2" t="s">
        <v>3281</v>
      </c>
      <c r="R742" s="2" t="s">
        <v>329</v>
      </c>
      <c r="S742" s="2" t="s">
        <v>11761</v>
      </c>
      <c r="T742" s="2" t="s">
        <v>11762</v>
      </c>
      <c r="U742" s="2" t="s">
        <v>11763</v>
      </c>
      <c r="V742" s="2" t="s">
        <v>11764</v>
      </c>
      <c r="W742" s="2" t="s">
        <v>11765</v>
      </c>
      <c r="X742" s="2" t="s">
        <v>11766</v>
      </c>
      <c r="Y742" s="2"/>
      <c r="Z742" s="2" t="s">
        <v>11767</v>
      </c>
      <c r="AA742" s="2" t="s">
        <v>11768</v>
      </c>
      <c r="AB742" s="2" t="s">
        <v>11754</v>
      </c>
      <c r="AC742" s="2" t="s">
        <v>11769</v>
      </c>
      <c r="AD742" s="2" t="s">
        <v>71</v>
      </c>
      <c r="AE742" s="2"/>
      <c r="AF742" s="2"/>
      <c r="AG742" s="2" t="s">
        <v>128</v>
      </c>
      <c r="AH742" s="2"/>
      <c r="AI742" s="2"/>
      <c r="AJ742" s="2"/>
      <c r="AK742" s="2"/>
      <c r="AL742" s="2"/>
      <c r="AM742" s="2" t="s">
        <v>72</v>
      </c>
      <c r="AN742" s="2"/>
      <c r="AO742" s="2" t="s">
        <v>156</v>
      </c>
      <c r="AP742" s="2" t="s">
        <v>156</v>
      </c>
      <c r="AQ742" s="2" t="s">
        <v>107</v>
      </c>
      <c r="AR742" s="2" t="s">
        <v>107</v>
      </c>
    </row>
    <row r="743" customFormat="false" ht="15" hidden="false" customHeight="false" outlineLevel="0" collapsed="false">
      <c r="A743" s="2" t="s">
        <v>11770</v>
      </c>
      <c r="B743" s="2" t="s">
        <v>45</v>
      </c>
      <c r="C743" s="2" t="s">
        <v>11755</v>
      </c>
      <c r="D743" s="2" t="s">
        <v>78</v>
      </c>
      <c r="E743" s="2" t="s">
        <v>11771</v>
      </c>
      <c r="F743" s="2" t="s">
        <v>11772</v>
      </c>
      <c r="G743" s="2"/>
      <c r="H743" s="2" t="s">
        <v>11773</v>
      </c>
      <c r="I743" s="2" t="s">
        <v>83</v>
      </c>
      <c r="J743" s="2" t="s">
        <v>52</v>
      </c>
      <c r="K743" s="2" t="s">
        <v>11774</v>
      </c>
      <c r="L743" s="2" t="s">
        <v>11775</v>
      </c>
      <c r="M743" s="2" t="s">
        <v>11776</v>
      </c>
      <c r="N743" s="2" t="s">
        <v>116</v>
      </c>
      <c r="O743" s="2" t="s">
        <v>104</v>
      </c>
      <c r="P743" s="2" t="s">
        <v>239</v>
      </c>
      <c r="Q743" s="2" t="s">
        <v>11777</v>
      </c>
      <c r="R743" s="2" t="s">
        <v>329</v>
      </c>
      <c r="S743" s="2" t="s">
        <v>11778</v>
      </c>
      <c r="T743" s="2" t="s">
        <v>11779</v>
      </c>
      <c r="U743" s="2" t="s">
        <v>11780</v>
      </c>
      <c r="V743" s="2" t="s">
        <v>11781</v>
      </c>
      <c r="W743" s="2"/>
      <c r="X743" s="2" t="s">
        <v>11782</v>
      </c>
      <c r="Y743" s="2"/>
      <c r="Z743" s="2" t="s">
        <v>11783</v>
      </c>
      <c r="AA743" s="2" t="s">
        <v>11784</v>
      </c>
      <c r="AB743" s="2" t="s">
        <v>11770</v>
      </c>
      <c r="AC743" s="2" t="s">
        <v>11785</v>
      </c>
      <c r="AD743" s="2" t="s">
        <v>71</v>
      </c>
      <c r="AE743" s="2"/>
      <c r="AF743" s="2"/>
      <c r="AG743" s="2" t="s">
        <v>154</v>
      </c>
      <c r="AH743" s="2"/>
      <c r="AI743" s="2"/>
      <c r="AJ743" s="2"/>
      <c r="AK743" s="2"/>
      <c r="AL743" s="2"/>
      <c r="AM743" s="2" t="s">
        <v>72</v>
      </c>
      <c r="AN743" s="2"/>
      <c r="AO743" s="2" t="s">
        <v>106</v>
      </c>
      <c r="AP743" s="2" t="s">
        <v>74</v>
      </c>
      <c r="AQ743" s="2" t="s">
        <v>132</v>
      </c>
      <c r="AR743" s="2"/>
    </row>
    <row r="744" customFormat="false" ht="15" hidden="false" customHeight="false" outlineLevel="0" collapsed="false">
      <c r="A744" s="2" t="s">
        <v>11786</v>
      </c>
      <c r="B744" s="2" t="s">
        <v>76</v>
      </c>
      <c r="C744" s="2" t="s">
        <v>11787</v>
      </c>
      <c r="D744" s="2" t="s">
        <v>10904</v>
      </c>
      <c r="E744" s="2" t="s">
        <v>11788</v>
      </c>
      <c r="F744" s="2" t="s">
        <v>11789</v>
      </c>
      <c r="G744" s="2"/>
      <c r="H744" s="2"/>
      <c r="I744" s="2" t="s">
        <v>83</v>
      </c>
      <c r="J744" s="2" t="s">
        <v>52</v>
      </c>
      <c r="K744" s="2" t="s">
        <v>53</v>
      </c>
      <c r="L744" s="2" t="s">
        <v>11790</v>
      </c>
      <c r="M744" s="2" t="s">
        <v>11791</v>
      </c>
      <c r="N744" s="2" t="s">
        <v>11792</v>
      </c>
      <c r="O744" s="2" t="s">
        <v>287</v>
      </c>
      <c r="P744" s="2" t="s">
        <v>980</v>
      </c>
      <c r="Q744" s="2" t="s">
        <v>288</v>
      </c>
      <c r="R744" s="2" t="s">
        <v>60</v>
      </c>
      <c r="S744" s="2" t="s">
        <v>11793</v>
      </c>
      <c r="T744" s="2" t="s">
        <v>11794</v>
      </c>
      <c r="U744" s="2" t="s">
        <v>11795</v>
      </c>
      <c r="V744" s="2" t="s">
        <v>11796</v>
      </c>
      <c r="W744" s="2" t="s">
        <v>11797</v>
      </c>
      <c r="X744" s="2" t="s">
        <v>11798</v>
      </c>
      <c r="Y744" s="2"/>
      <c r="Z744" s="2" t="s">
        <v>11799</v>
      </c>
      <c r="AA744" s="2" t="s">
        <v>11800</v>
      </c>
      <c r="AB744" s="2" t="s">
        <v>11786</v>
      </c>
      <c r="AC744" s="2" t="s">
        <v>11801</v>
      </c>
      <c r="AD744" s="2" t="s">
        <v>71</v>
      </c>
      <c r="AE744" s="2"/>
      <c r="AF744" s="2"/>
      <c r="AG744" s="2"/>
      <c r="AH744" s="2"/>
      <c r="AI744" s="2"/>
      <c r="AJ744" s="2"/>
      <c r="AK744" s="2"/>
      <c r="AL744" s="2"/>
      <c r="AM744" s="2" t="s">
        <v>72</v>
      </c>
      <c r="AN744" s="2"/>
      <c r="AO744" s="2" t="s">
        <v>106</v>
      </c>
      <c r="AP744" s="2" t="s">
        <v>106</v>
      </c>
      <c r="AQ744" s="2" t="s">
        <v>204</v>
      </c>
      <c r="AR744" s="2" t="s">
        <v>107</v>
      </c>
    </row>
    <row r="745" customFormat="false" ht="15" hidden="false" customHeight="false" outlineLevel="0" collapsed="false">
      <c r="A745" s="2" t="s">
        <v>11802</v>
      </c>
      <c r="B745" s="2" t="s">
        <v>45</v>
      </c>
      <c r="C745" s="2" t="s">
        <v>11552</v>
      </c>
      <c r="D745" s="2" t="s">
        <v>10904</v>
      </c>
      <c r="E745" s="2" t="s">
        <v>11803</v>
      </c>
      <c r="F745" s="2" t="s">
        <v>11804</v>
      </c>
      <c r="G745" s="2" t="s">
        <v>5696</v>
      </c>
      <c r="H745" s="2" t="s">
        <v>5697</v>
      </c>
      <c r="I745" s="2" t="s">
        <v>83</v>
      </c>
      <c r="J745" s="2" t="s">
        <v>52</v>
      </c>
      <c r="K745" s="2" t="s">
        <v>53</v>
      </c>
      <c r="L745" s="2" t="s">
        <v>11805</v>
      </c>
      <c r="M745" s="2" t="s">
        <v>11806</v>
      </c>
      <c r="N745" s="2" t="s">
        <v>554</v>
      </c>
      <c r="O745" s="2" t="s">
        <v>117</v>
      </c>
      <c r="P745" s="2" t="s">
        <v>262</v>
      </c>
      <c r="Q745" s="2" t="s">
        <v>144</v>
      </c>
      <c r="R745" s="2" t="s">
        <v>145</v>
      </c>
      <c r="S745" s="2" t="s">
        <v>5703</v>
      </c>
      <c r="T745" s="2" t="s">
        <v>5704</v>
      </c>
      <c r="U745" s="2" t="s">
        <v>5696</v>
      </c>
      <c r="V745" s="2" t="s">
        <v>11807</v>
      </c>
      <c r="W745" s="2" t="s">
        <v>11808</v>
      </c>
      <c r="X745" s="2"/>
      <c r="Y745" s="2" t="s">
        <v>5696</v>
      </c>
      <c r="Z745" s="2"/>
      <c r="AA745" s="2" t="s">
        <v>11809</v>
      </c>
      <c r="AB745" s="2" t="s">
        <v>11802</v>
      </c>
      <c r="AC745" s="2" t="s">
        <v>11810</v>
      </c>
      <c r="AD745" s="2" t="s">
        <v>100</v>
      </c>
      <c r="AE745" s="2" t="s">
        <v>11811</v>
      </c>
      <c r="AF745" s="2" t="s">
        <v>109</v>
      </c>
      <c r="AG745" s="2" t="s">
        <v>154</v>
      </c>
      <c r="AH745" s="2"/>
      <c r="AI745" s="2"/>
      <c r="AJ745" s="2"/>
      <c r="AK745" s="2"/>
      <c r="AL745" s="2"/>
      <c r="AM745" s="2" t="s">
        <v>104</v>
      </c>
      <c r="AN745" s="2" t="s">
        <v>11812</v>
      </c>
      <c r="AO745" s="2" t="s">
        <v>106</v>
      </c>
      <c r="AP745" s="2" t="s">
        <v>74</v>
      </c>
      <c r="AQ745" s="2" t="s">
        <v>132</v>
      </c>
      <c r="AR745" s="2"/>
    </row>
    <row r="746" customFormat="false" ht="15" hidden="false" customHeight="false" outlineLevel="0" collapsed="false">
      <c r="A746" s="2" t="s">
        <v>11813</v>
      </c>
      <c r="B746" s="2" t="s">
        <v>76</v>
      </c>
      <c r="C746" s="2" t="s">
        <v>11814</v>
      </c>
      <c r="D746" s="2" t="s">
        <v>10904</v>
      </c>
      <c r="E746" s="2" t="s">
        <v>11815</v>
      </c>
      <c r="F746" s="2" t="s">
        <v>895</v>
      </c>
      <c r="G746" s="2" t="s">
        <v>11816</v>
      </c>
      <c r="H746" s="2"/>
      <c r="I746" s="2" t="s">
        <v>83</v>
      </c>
      <c r="J746" s="2" t="s">
        <v>52</v>
      </c>
      <c r="K746" s="2" t="s">
        <v>1381</v>
      </c>
      <c r="L746" s="2" t="s">
        <v>957</v>
      </c>
      <c r="M746" s="2" t="s">
        <v>11817</v>
      </c>
      <c r="N746" s="2" t="s">
        <v>87</v>
      </c>
      <c r="O746" s="2" t="s">
        <v>573</v>
      </c>
      <c r="P746" s="2" t="s">
        <v>1714</v>
      </c>
      <c r="Q746" s="2" t="s">
        <v>59</v>
      </c>
      <c r="R746" s="2" t="s">
        <v>60</v>
      </c>
      <c r="S746" s="2" t="s">
        <v>11818</v>
      </c>
      <c r="T746" s="2" t="s">
        <v>11819</v>
      </c>
      <c r="U746" s="2" t="s">
        <v>11820</v>
      </c>
      <c r="V746" s="2" t="s">
        <v>11821</v>
      </c>
      <c r="W746" s="2" t="s">
        <v>11822</v>
      </c>
      <c r="X746" s="2" t="s">
        <v>11816</v>
      </c>
      <c r="Y746" s="2" t="s">
        <v>3151</v>
      </c>
      <c r="Z746" s="2" t="s">
        <v>11823</v>
      </c>
      <c r="AA746" s="2" t="s">
        <v>11824</v>
      </c>
      <c r="AB746" s="2" t="s">
        <v>11813</v>
      </c>
      <c r="AC746" s="2" t="s">
        <v>11825</v>
      </c>
      <c r="AD746" s="2" t="s">
        <v>71</v>
      </c>
      <c r="AE746" s="2"/>
      <c r="AF746" s="2"/>
      <c r="AG746" s="2" t="s">
        <v>103</v>
      </c>
      <c r="AH746" s="2" t="s">
        <v>178</v>
      </c>
      <c r="AI746" s="2" t="s">
        <v>11826</v>
      </c>
      <c r="AJ746" s="2" t="s">
        <v>11827</v>
      </c>
      <c r="AK746" s="2" t="s">
        <v>11826</v>
      </c>
      <c r="AL746" s="2" t="s">
        <v>11827</v>
      </c>
      <c r="AM746" s="2" t="s">
        <v>72</v>
      </c>
      <c r="AN746" s="2"/>
      <c r="AO746" s="2" t="s">
        <v>106</v>
      </c>
      <c r="AP746" s="2" t="s">
        <v>106</v>
      </c>
      <c r="AQ746" s="2" t="s">
        <v>107</v>
      </c>
      <c r="AR746" s="2" t="s">
        <v>107</v>
      </c>
    </row>
    <row r="747" customFormat="false" ht="15" hidden="false" customHeight="false" outlineLevel="0" collapsed="false">
      <c r="A747" s="2" t="s">
        <v>11828</v>
      </c>
      <c r="B747" s="2" t="s">
        <v>278</v>
      </c>
      <c r="C747" s="2" t="s">
        <v>11556</v>
      </c>
      <c r="D747" s="2" t="s">
        <v>10904</v>
      </c>
      <c r="E747" s="2" t="s">
        <v>4647</v>
      </c>
      <c r="F747" s="2" t="s">
        <v>7301</v>
      </c>
      <c r="G747" s="2"/>
      <c r="H747" s="2"/>
      <c r="I747" s="2" t="s">
        <v>51</v>
      </c>
      <c r="J747" s="2" t="s">
        <v>52</v>
      </c>
      <c r="K747" s="2" t="s">
        <v>11829</v>
      </c>
      <c r="L747" s="2" t="s">
        <v>11830</v>
      </c>
      <c r="M747" s="2" t="s">
        <v>4638</v>
      </c>
      <c r="N747" s="2" t="s">
        <v>262</v>
      </c>
      <c r="O747" s="2" t="s">
        <v>142</v>
      </c>
      <c r="P747" s="2" t="s">
        <v>212</v>
      </c>
      <c r="Q747" s="2" t="s">
        <v>830</v>
      </c>
      <c r="R747" s="2" t="s">
        <v>215</v>
      </c>
      <c r="S747" s="2" t="s">
        <v>4639</v>
      </c>
      <c r="T747" s="2" t="s">
        <v>11831</v>
      </c>
      <c r="U747" s="2" t="s">
        <v>11832</v>
      </c>
      <c r="V747" s="2" t="s">
        <v>4642</v>
      </c>
      <c r="W747" s="2" t="s">
        <v>11833</v>
      </c>
      <c r="X747" s="2" t="s">
        <v>11834</v>
      </c>
      <c r="Y747" s="2"/>
      <c r="Z747" s="2" t="s">
        <v>11835</v>
      </c>
      <c r="AA747" s="2" t="s">
        <v>11836</v>
      </c>
      <c r="AB747" s="2" t="s">
        <v>11828</v>
      </c>
      <c r="AC747" s="2" t="s">
        <v>11837</v>
      </c>
      <c r="AD747" s="2" t="s">
        <v>100</v>
      </c>
      <c r="AE747" s="2" t="s">
        <v>4634</v>
      </c>
      <c r="AF747" s="2" t="s">
        <v>11838</v>
      </c>
      <c r="AG747" s="2"/>
      <c r="AH747" s="2"/>
      <c r="AI747" s="2"/>
      <c r="AJ747" s="2"/>
      <c r="AK747" s="2"/>
      <c r="AL747" s="2"/>
      <c r="AM747" s="2" t="s">
        <v>104</v>
      </c>
      <c r="AN747" s="2" t="s">
        <v>11839</v>
      </c>
      <c r="AO747" s="2" t="s">
        <v>106</v>
      </c>
      <c r="AP747" s="2" t="s">
        <v>106</v>
      </c>
      <c r="AQ747" s="2" t="s">
        <v>132</v>
      </c>
      <c r="AR747" s="2" t="s">
        <v>107</v>
      </c>
    </row>
    <row r="748" customFormat="false" ht="15" hidden="false" customHeight="false" outlineLevel="0" collapsed="false">
      <c r="A748" s="2" t="s">
        <v>11840</v>
      </c>
      <c r="B748" s="2" t="s">
        <v>109</v>
      </c>
      <c r="C748" s="2" t="s">
        <v>11841</v>
      </c>
      <c r="D748" s="2" t="s">
        <v>10904</v>
      </c>
      <c r="E748" s="2" t="s">
        <v>11842</v>
      </c>
      <c r="F748" s="2" t="s">
        <v>11843</v>
      </c>
      <c r="G748" s="2" t="s">
        <v>11844</v>
      </c>
      <c r="H748" s="2" t="s">
        <v>11845</v>
      </c>
      <c r="I748" s="2" t="s">
        <v>83</v>
      </c>
      <c r="J748" s="2" t="s">
        <v>52</v>
      </c>
      <c r="K748" s="2" t="s">
        <v>1381</v>
      </c>
      <c r="L748" s="2" t="s">
        <v>11846</v>
      </c>
      <c r="M748" s="2" t="s">
        <v>11847</v>
      </c>
      <c r="N748" s="2" t="s">
        <v>11848</v>
      </c>
      <c r="O748" s="2" t="s">
        <v>81</v>
      </c>
      <c r="P748" s="2" t="s">
        <v>81</v>
      </c>
      <c r="Q748" s="2" t="s">
        <v>81</v>
      </c>
      <c r="R748" s="2" t="s">
        <v>81</v>
      </c>
      <c r="S748" s="2" t="s">
        <v>11849</v>
      </c>
      <c r="T748" s="2" t="s">
        <v>11850</v>
      </c>
      <c r="U748" s="2" t="s">
        <v>11851</v>
      </c>
      <c r="V748" s="2" t="s">
        <v>11852</v>
      </c>
      <c r="W748" s="2" t="s">
        <v>11853</v>
      </c>
      <c r="X748" s="2" t="s">
        <v>11854</v>
      </c>
      <c r="Y748" s="2" t="s">
        <v>11855</v>
      </c>
      <c r="Z748" s="2" t="s">
        <v>81</v>
      </c>
      <c r="AA748" s="2" t="s">
        <v>11856</v>
      </c>
      <c r="AB748" s="2" t="s">
        <v>11840</v>
      </c>
      <c r="AC748" s="2" t="s">
        <v>11857</v>
      </c>
      <c r="AD748" s="2" t="s">
        <v>100</v>
      </c>
      <c r="AE748" s="2" t="s">
        <v>11858</v>
      </c>
      <c r="AF748" s="2" t="s">
        <v>11859</v>
      </c>
      <c r="AG748" s="2" t="s">
        <v>103</v>
      </c>
      <c r="AH748" s="2" t="s">
        <v>253</v>
      </c>
      <c r="AI748" s="2"/>
      <c r="AJ748" s="2"/>
      <c r="AK748" s="2" t="s">
        <v>11860</v>
      </c>
      <c r="AL748" s="2" t="s">
        <v>11861</v>
      </c>
      <c r="AM748" s="2" t="s">
        <v>104</v>
      </c>
      <c r="AN748" s="2" t="s">
        <v>11681</v>
      </c>
      <c r="AO748" s="2" t="s">
        <v>106</v>
      </c>
      <c r="AP748" s="2" t="s">
        <v>156</v>
      </c>
      <c r="AQ748" s="2" t="s">
        <v>132</v>
      </c>
      <c r="AR748" s="2" t="s">
        <v>132</v>
      </c>
    </row>
    <row r="749" customFormat="false" ht="15" hidden="false" customHeight="false" outlineLevel="0" collapsed="false">
      <c r="A749" s="2" t="s">
        <v>11862</v>
      </c>
      <c r="B749" s="2" t="s">
        <v>76</v>
      </c>
      <c r="C749" s="2" t="s">
        <v>11863</v>
      </c>
      <c r="D749" s="2" t="s">
        <v>10904</v>
      </c>
      <c r="E749" s="2" t="s">
        <v>11864</v>
      </c>
      <c r="F749" s="2" t="s">
        <v>4141</v>
      </c>
      <c r="G749" s="2"/>
      <c r="H749" s="2" t="s">
        <v>11865</v>
      </c>
      <c r="I749" s="2" t="s">
        <v>83</v>
      </c>
      <c r="J749" s="2" t="s">
        <v>52</v>
      </c>
      <c r="K749" s="2" t="s">
        <v>138</v>
      </c>
      <c r="L749" s="2" t="s">
        <v>10058</v>
      </c>
      <c r="M749" s="2" t="s">
        <v>11866</v>
      </c>
      <c r="N749" s="2" t="s">
        <v>2542</v>
      </c>
      <c r="O749" s="2" t="s">
        <v>239</v>
      </c>
      <c r="P749" s="2" t="s">
        <v>1300</v>
      </c>
      <c r="Q749" s="2" t="s">
        <v>1216</v>
      </c>
      <c r="R749" s="2" t="s">
        <v>5273</v>
      </c>
      <c r="S749" s="2" t="s">
        <v>11867</v>
      </c>
      <c r="T749" s="2" t="s">
        <v>11868</v>
      </c>
      <c r="U749" s="2" t="s">
        <v>11869</v>
      </c>
      <c r="V749" s="2" t="s">
        <v>11870</v>
      </c>
      <c r="W749" s="2" t="s">
        <v>11871</v>
      </c>
      <c r="X749" s="2" t="s">
        <v>11872</v>
      </c>
      <c r="Y749" s="2"/>
      <c r="Z749" s="2" t="s">
        <v>11873</v>
      </c>
      <c r="AA749" s="2" t="s">
        <v>11874</v>
      </c>
      <c r="AB749" s="2" t="s">
        <v>11862</v>
      </c>
      <c r="AC749" s="2" t="s">
        <v>11875</v>
      </c>
      <c r="AD749" s="2" t="s">
        <v>71</v>
      </c>
      <c r="AE749" s="2"/>
      <c r="AF749" s="2"/>
      <c r="AG749" s="2" t="s">
        <v>298</v>
      </c>
      <c r="AH749" s="2" t="s">
        <v>178</v>
      </c>
      <c r="AI749" s="2" t="s">
        <v>11876</v>
      </c>
      <c r="AJ749" s="2" t="s">
        <v>11877</v>
      </c>
      <c r="AK749" s="2"/>
      <c r="AL749" s="2"/>
      <c r="AM749" s="2" t="s">
        <v>72</v>
      </c>
      <c r="AN749" s="2"/>
      <c r="AO749" s="2" t="s">
        <v>156</v>
      </c>
      <c r="AP749" s="2" t="s">
        <v>156</v>
      </c>
      <c r="AQ749" s="2" t="s">
        <v>132</v>
      </c>
      <c r="AR749" s="2" t="s">
        <v>132</v>
      </c>
    </row>
    <row r="750" customFormat="false" ht="15" hidden="false" customHeight="false" outlineLevel="0" collapsed="false">
      <c r="A750" s="2" t="s">
        <v>11878</v>
      </c>
      <c r="B750" s="2" t="s">
        <v>109</v>
      </c>
      <c r="C750" s="2" t="s">
        <v>11879</v>
      </c>
      <c r="D750" s="2" t="s">
        <v>10904</v>
      </c>
      <c r="E750" s="2" t="s">
        <v>11880</v>
      </c>
      <c r="F750" s="2" t="s">
        <v>11881</v>
      </c>
      <c r="G750" s="2" t="s">
        <v>11882</v>
      </c>
      <c r="H750" s="2" t="s">
        <v>11883</v>
      </c>
      <c r="I750" s="2" t="s">
        <v>51</v>
      </c>
      <c r="J750" s="2" t="s">
        <v>52</v>
      </c>
      <c r="K750" s="2" t="s">
        <v>138</v>
      </c>
      <c r="L750" s="2" t="s">
        <v>11884</v>
      </c>
      <c r="M750" s="2" t="s">
        <v>11885</v>
      </c>
      <c r="N750" s="2" t="s">
        <v>11886</v>
      </c>
      <c r="O750" s="2" t="s">
        <v>287</v>
      </c>
      <c r="P750" s="2" t="s">
        <v>733</v>
      </c>
      <c r="Q750" s="2" t="s">
        <v>2969</v>
      </c>
      <c r="R750" s="2" t="s">
        <v>477</v>
      </c>
      <c r="S750" s="2" t="s">
        <v>11887</v>
      </c>
      <c r="T750" s="2" t="s">
        <v>11888</v>
      </c>
      <c r="U750" s="2" t="s">
        <v>11883</v>
      </c>
      <c r="V750" s="2" t="s">
        <v>11889</v>
      </c>
      <c r="W750" s="2" t="s">
        <v>11890</v>
      </c>
      <c r="X750" s="2" t="s">
        <v>11891</v>
      </c>
      <c r="Y750" s="2" t="s">
        <v>11892</v>
      </c>
      <c r="Z750" s="2" t="s">
        <v>8829</v>
      </c>
      <c r="AA750" s="2" t="s">
        <v>11893</v>
      </c>
      <c r="AB750" s="2" t="s">
        <v>11878</v>
      </c>
      <c r="AC750" s="2" t="s">
        <v>11894</v>
      </c>
      <c r="AD750" s="2" t="s">
        <v>100</v>
      </c>
      <c r="AE750" s="2" t="s">
        <v>11895</v>
      </c>
      <c r="AF750" s="2" t="s">
        <v>542</v>
      </c>
      <c r="AG750" s="2" t="s">
        <v>1208</v>
      </c>
      <c r="AH750" s="2"/>
      <c r="AI750" s="2"/>
      <c r="AJ750" s="2"/>
      <c r="AK750" s="2"/>
      <c r="AL750" s="2"/>
      <c r="AM750" s="2" t="s">
        <v>72</v>
      </c>
      <c r="AN750" s="2"/>
      <c r="AO750" s="2" t="s">
        <v>106</v>
      </c>
      <c r="AP750" s="2" t="s">
        <v>106</v>
      </c>
      <c r="AQ750" s="2" t="s">
        <v>132</v>
      </c>
      <c r="AR750" s="2" t="s">
        <v>132</v>
      </c>
    </row>
    <row r="751" customFormat="false" ht="15" hidden="false" customHeight="false" outlineLevel="0" collapsed="false">
      <c r="A751" s="2" t="s">
        <v>11896</v>
      </c>
      <c r="B751" s="2" t="s">
        <v>76</v>
      </c>
      <c r="C751" s="2" t="s">
        <v>11897</v>
      </c>
      <c r="D751" s="2" t="s">
        <v>10904</v>
      </c>
      <c r="E751" s="2" t="s">
        <v>11898</v>
      </c>
      <c r="F751" s="2" t="s">
        <v>727</v>
      </c>
      <c r="G751" s="2" t="s">
        <v>11899</v>
      </c>
      <c r="H751" s="2" t="s">
        <v>11900</v>
      </c>
      <c r="I751" s="2" t="s">
        <v>51</v>
      </c>
      <c r="J751" s="2" t="s">
        <v>52</v>
      </c>
      <c r="K751" s="2" t="s">
        <v>805</v>
      </c>
      <c r="L751" s="2" t="s">
        <v>11901</v>
      </c>
      <c r="M751" s="2" t="s">
        <v>11902</v>
      </c>
      <c r="N751" s="2" t="s">
        <v>3798</v>
      </c>
      <c r="O751" s="2" t="s">
        <v>496</v>
      </c>
      <c r="P751" s="2" t="s">
        <v>143</v>
      </c>
      <c r="Q751" s="2" t="s">
        <v>3019</v>
      </c>
      <c r="R751" s="2" t="s">
        <v>215</v>
      </c>
      <c r="S751" s="2" t="s">
        <v>11903</v>
      </c>
      <c r="T751" s="2" t="s">
        <v>11904</v>
      </c>
      <c r="U751" s="2" t="s">
        <v>11905</v>
      </c>
      <c r="V751" s="2" t="s">
        <v>11906</v>
      </c>
      <c r="W751" s="2" t="s">
        <v>11907</v>
      </c>
      <c r="X751" s="2" t="s">
        <v>11899</v>
      </c>
      <c r="Y751" s="2" t="s">
        <v>11908</v>
      </c>
      <c r="Z751" s="2" t="s">
        <v>11909</v>
      </c>
      <c r="AA751" s="2" t="s">
        <v>11910</v>
      </c>
      <c r="AB751" s="2" t="s">
        <v>11896</v>
      </c>
      <c r="AC751" s="2" t="s">
        <v>11911</v>
      </c>
      <c r="AD751" s="2" t="s">
        <v>71</v>
      </c>
      <c r="AE751" s="2"/>
      <c r="AF751" s="2"/>
      <c r="AG751" s="2"/>
      <c r="AH751" s="2"/>
      <c r="AI751" s="2"/>
      <c r="AJ751" s="2"/>
      <c r="AK751" s="2"/>
      <c r="AL751" s="2"/>
      <c r="AM751" s="2" t="s">
        <v>104</v>
      </c>
      <c r="AN751" s="2" t="s">
        <v>11912</v>
      </c>
      <c r="AO751" s="2" t="s">
        <v>156</v>
      </c>
      <c r="AP751" s="2" t="s">
        <v>106</v>
      </c>
      <c r="AQ751" s="2" t="s">
        <v>204</v>
      </c>
      <c r="AR751" s="2" t="s">
        <v>132</v>
      </c>
    </row>
    <row r="752" customFormat="false" ht="15" hidden="false" customHeight="false" outlineLevel="0" collapsed="false">
      <c r="A752" s="2" t="s">
        <v>11913</v>
      </c>
      <c r="B752" s="2" t="s">
        <v>109</v>
      </c>
      <c r="C752" s="2" t="s">
        <v>11552</v>
      </c>
      <c r="D752" s="2" t="s">
        <v>10904</v>
      </c>
      <c r="E752" s="2" t="s">
        <v>11914</v>
      </c>
      <c r="F752" s="2" t="s">
        <v>11915</v>
      </c>
      <c r="G752" s="2" t="s">
        <v>11916</v>
      </c>
      <c r="H752" s="2" t="s">
        <v>11917</v>
      </c>
      <c r="I752" s="2" t="s">
        <v>83</v>
      </c>
      <c r="J752" s="2" t="s">
        <v>52</v>
      </c>
      <c r="K752" s="2" t="s">
        <v>1031</v>
      </c>
      <c r="L752" s="2" t="s">
        <v>11918</v>
      </c>
      <c r="M752" s="2" t="s">
        <v>11919</v>
      </c>
      <c r="N752" s="2" t="s">
        <v>88</v>
      </c>
      <c r="O752" s="2" t="s">
        <v>142</v>
      </c>
      <c r="P752" s="2" t="s">
        <v>555</v>
      </c>
      <c r="Q752" s="2" t="s">
        <v>6379</v>
      </c>
      <c r="R752" s="2" t="s">
        <v>350</v>
      </c>
      <c r="S752" s="2" t="s">
        <v>11920</v>
      </c>
      <c r="T752" s="2" t="s">
        <v>11921</v>
      </c>
      <c r="U752" s="2" t="s">
        <v>11922</v>
      </c>
      <c r="V752" s="2" t="s">
        <v>11923</v>
      </c>
      <c r="W752" s="2" t="s">
        <v>11924</v>
      </c>
      <c r="X752" s="2" t="s">
        <v>11925</v>
      </c>
      <c r="Y752" s="2" t="s">
        <v>11925</v>
      </c>
      <c r="Z752" s="2" t="s">
        <v>11926</v>
      </c>
      <c r="AA752" s="2" t="s">
        <v>11927</v>
      </c>
      <c r="AB752" s="2" t="s">
        <v>11913</v>
      </c>
      <c r="AC752" s="2" t="s">
        <v>11928</v>
      </c>
      <c r="AD752" s="2" t="s">
        <v>71</v>
      </c>
      <c r="AE752" s="2"/>
      <c r="AF752" s="2"/>
      <c r="AG752" s="2" t="s">
        <v>154</v>
      </c>
      <c r="AH752" s="2"/>
      <c r="AI752" s="2"/>
      <c r="AJ752" s="2"/>
      <c r="AK752" s="2"/>
      <c r="AL752" s="2"/>
      <c r="AM752" s="2" t="s">
        <v>104</v>
      </c>
      <c r="AN752" s="2" t="s">
        <v>11929</v>
      </c>
      <c r="AO752" s="2" t="s">
        <v>106</v>
      </c>
      <c r="AP752" s="2" t="s">
        <v>74</v>
      </c>
      <c r="AQ752" s="2" t="s">
        <v>107</v>
      </c>
      <c r="AR752" s="2" t="s">
        <v>204</v>
      </c>
    </row>
    <row r="753" customFormat="false" ht="15" hidden="false" customHeight="false" outlineLevel="0" collapsed="false">
      <c r="A753" s="2" t="s">
        <v>11930</v>
      </c>
      <c r="B753" s="2" t="s">
        <v>278</v>
      </c>
      <c r="C753" s="2" t="s">
        <v>11672</v>
      </c>
      <c r="D753" s="2" t="s">
        <v>10904</v>
      </c>
      <c r="E753" s="2" t="s">
        <v>11931</v>
      </c>
      <c r="F753" s="2" t="s">
        <v>2715</v>
      </c>
      <c r="G753" s="2"/>
      <c r="H753" s="2"/>
      <c r="I753" s="2" t="s">
        <v>51</v>
      </c>
      <c r="J753" s="2" t="s">
        <v>52</v>
      </c>
      <c r="K753" s="2" t="s">
        <v>11932</v>
      </c>
      <c r="L753" s="2" t="s">
        <v>342</v>
      </c>
      <c r="M753" s="2" t="s">
        <v>11933</v>
      </c>
      <c r="N753" s="2" t="s">
        <v>88</v>
      </c>
      <c r="O753" s="2" t="s">
        <v>190</v>
      </c>
      <c r="P753" s="2" t="s">
        <v>1128</v>
      </c>
      <c r="Q753" s="2" t="s">
        <v>2914</v>
      </c>
      <c r="R753" s="2" t="s">
        <v>477</v>
      </c>
      <c r="S753" s="2" t="s">
        <v>11934</v>
      </c>
      <c r="T753" s="2" t="s">
        <v>11935</v>
      </c>
      <c r="U753" s="2" t="s">
        <v>11936</v>
      </c>
      <c r="V753" s="2" t="s">
        <v>11937</v>
      </c>
      <c r="W753" s="2" t="s">
        <v>11938</v>
      </c>
      <c r="X753" s="2" t="s">
        <v>11939</v>
      </c>
      <c r="Y753" s="2"/>
      <c r="Z753" s="2" t="s">
        <v>11940</v>
      </c>
      <c r="AA753" s="2" t="s">
        <v>11941</v>
      </c>
      <c r="AB753" s="2" t="s">
        <v>11930</v>
      </c>
      <c r="AC753" s="2" t="s">
        <v>11942</v>
      </c>
      <c r="AD753" s="2" t="s">
        <v>100</v>
      </c>
      <c r="AE753" s="2" t="s">
        <v>11943</v>
      </c>
      <c r="AF753" s="2" t="s">
        <v>11944</v>
      </c>
      <c r="AG753" s="2"/>
      <c r="AH753" s="2"/>
      <c r="AI753" s="2"/>
      <c r="AJ753" s="2"/>
      <c r="AK753" s="2"/>
      <c r="AL753" s="2"/>
      <c r="AM753" s="2" t="s">
        <v>104</v>
      </c>
      <c r="AN753" s="2" t="s">
        <v>11812</v>
      </c>
      <c r="AO753" s="2" t="s">
        <v>156</v>
      </c>
      <c r="AP753" s="2" t="s">
        <v>73</v>
      </c>
      <c r="AQ753" s="2"/>
      <c r="AR753" s="2"/>
    </row>
    <row r="754" customFormat="false" ht="15" hidden="false" customHeight="false" outlineLevel="0" collapsed="false">
      <c r="A754" s="2" t="s">
        <v>11945</v>
      </c>
      <c r="B754" s="2" t="s">
        <v>76</v>
      </c>
      <c r="C754" s="2" t="s">
        <v>11946</v>
      </c>
      <c r="D754" s="2" t="s">
        <v>10904</v>
      </c>
      <c r="E754" s="2" t="s">
        <v>11947</v>
      </c>
      <c r="F754" s="2" t="s">
        <v>6910</v>
      </c>
      <c r="G754" s="2" t="s">
        <v>11948</v>
      </c>
      <c r="H754" s="2"/>
      <c r="I754" s="2" t="s">
        <v>51</v>
      </c>
      <c r="J754" s="2" t="s">
        <v>52</v>
      </c>
      <c r="K754" s="2" t="s">
        <v>53</v>
      </c>
      <c r="L754" s="2" t="s">
        <v>11949</v>
      </c>
      <c r="M754" s="2" t="s">
        <v>11950</v>
      </c>
      <c r="N754" s="2" t="s">
        <v>56</v>
      </c>
      <c r="O754" s="2" t="s">
        <v>142</v>
      </c>
      <c r="P754" s="2" t="s">
        <v>87</v>
      </c>
      <c r="Q754" s="2" t="s">
        <v>755</v>
      </c>
      <c r="R754" s="2" t="s">
        <v>8840</v>
      </c>
      <c r="S754" s="2" t="s">
        <v>11951</v>
      </c>
      <c r="T754" s="2" t="s">
        <v>11952</v>
      </c>
      <c r="U754" s="2" t="s">
        <v>11953</v>
      </c>
      <c r="V754" s="2" t="s">
        <v>11954</v>
      </c>
      <c r="W754" s="2" t="s">
        <v>11955</v>
      </c>
      <c r="X754" s="2" t="s">
        <v>11948</v>
      </c>
      <c r="Y754" s="2" t="s">
        <v>11956</v>
      </c>
      <c r="Z754" s="2" t="s">
        <v>11957</v>
      </c>
      <c r="AA754" s="2" t="s">
        <v>11958</v>
      </c>
      <c r="AB754" s="2" t="s">
        <v>11945</v>
      </c>
      <c r="AC754" s="2" t="s">
        <v>11959</v>
      </c>
      <c r="AD754" s="2" t="s">
        <v>100</v>
      </c>
      <c r="AE754" s="2" t="s">
        <v>11960</v>
      </c>
      <c r="AF754" s="2" t="s">
        <v>2274</v>
      </c>
      <c r="AG754" s="2" t="s">
        <v>128</v>
      </c>
      <c r="AH754" s="2"/>
      <c r="AI754" s="2" t="s">
        <v>1396</v>
      </c>
      <c r="AJ754" s="2"/>
      <c r="AK754" s="2" t="s">
        <v>1396</v>
      </c>
      <c r="AL754" s="2" t="s">
        <v>178</v>
      </c>
      <c r="AM754" s="2" t="s">
        <v>104</v>
      </c>
      <c r="AN754" s="2" t="s">
        <v>11733</v>
      </c>
      <c r="AO754" s="2" t="s">
        <v>73</v>
      </c>
      <c r="AP754" s="2" t="s">
        <v>74</v>
      </c>
      <c r="AQ754" s="2" t="s">
        <v>132</v>
      </c>
      <c r="AR754" s="2" t="s">
        <v>107</v>
      </c>
    </row>
    <row r="755" customFormat="false" ht="15" hidden="false" customHeight="false" outlineLevel="0" collapsed="false">
      <c r="A755" s="2" t="s">
        <v>11961</v>
      </c>
      <c r="B755" s="2" t="s">
        <v>278</v>
      </c>
      <c r="C755" s="2" t="s">
        <v>11962</v>
      </c>
      <c r="D755" s="2" t="s">
        <v>10904</v>
      </c>
      <c r="E755" s="2" t="s">
        <v>11963</v>
      </c>
      <c r="F755" s="2" t="s">
        <v>11964</v>
      </c>
      <c r="G755" s="2"/>
      <c r="H755" s="2" t="s">
        <v>11965</v>
      </c>
      <c r="I755" s="2" t="s">
        <v>83</v>
      </c>
      <c r="J755" s="2" t="s">
        <v>52</v>
      </c>
      <c r="K755" s="2" t="s">
        <v>805</v>
      </c>
      <c r="L755" s="2" t="s">
        <v>4387</v>
      </c>
      <c r="M755" s="2" t="s">
        <v>11966</v>
      </c>
      <c r="N755" s="2" t="s">
        <v>11967</v>
      </c>
      <c r="O755" s="2" t="s">
        <v>142</v>
      </c>
      <c r="P755" s="2" t="s">
        <v>442</v>
      </c>
      <c r="Q755" s="2" t="s">
        <v>3146</v>
      </c>
      <c r="R755" s="2" t="s">
        <v>215</v>
      </c>
      <c r="S755" s="2" t="s">
        <v>11968</v>
      </c>
      <c r="T755" s="2" t="s">
        <v>11969</v>
      </c>
      <c r="U755" s="2" t="s">
        <v>11970</v>
      </c>
      <c r="V755" s="2" t="s">
        <v>11971</v>
      </c>
      <c r="W755" s="2" t="s">
        <v>11972</v>
      </c>
      <c r="X755" s="2" t="s">
        <v>11973</v>
      </c>
      <c r="Y755" s="2" t="s">
        <v>11974</v>
      </c>
      <c r="Z755" s="2" t="s">
        <v>358</v>
      </c>
      <c r="AA755" s="2" t="s">
        <v>11975</v>
      </c>
      <c r="AB755" s="2" t="s">
        <v>11961</v>
      </c>
      <c r="AC755" s="2" t="s">
        <v>11976</v>
      </c>
      <c r="AD755" s="2" t="s">
        <v>71</v>
      </c>
      <c r="AE755" s="2"/>
      <c r="AF755" s="2"/>
      <c r="AG755" s="2"/>
      <c r="AH755" s="2"/>
      <c r="AI755" s="2"/>
      <c r="AJ755" s="2"/>
      <c r="AK755" s="2"/>
      <c r="AL755" s="2"/>
      <c r="AM755" s="2" t="s">
        <v>104</v>
      </c>
      <c r="AN755" s="2" t="s">
        <v>11701</v>
      </c>
      <c r="AO755" s="2" t="s">
        <v>73</v>
      </c>
      <c r="AP755" s="2" t="s">
        <v>74</v>
      </c>
      <c r="AQ755" s="2" t="s">
        <v>132</v>
      </c>
      <c r="AR755" s="2"/>
    </row>
    <row r="756" customFormat="false" ht="15" hidden="false" customHeight="false" outlineLevel="0" collapsed="false">
      <c r="A756" s="2" t="s">
        <v>11977</v>
      </c>
      <c r="B756" s="2" t="s">
        <v>76</v>
      </c>
      <c r="C756" s="2" t="s">
        <v>11962</v>
      </c>
      <c r="D756" s="2" t="s">
        <v>10904</v>
      </c>
      <c r="E756" s="2" t="s">
        <v>11978</v>
      </c>
      <c r="F756" s="2" t="s">
        <v>11979</v>
      </c>
      <c r="G756" s="2" t="s">
        <v>11980</v>
      </c>
      <c r="H756" s="2" t="s">
        <v>11981</v>
      </c>
      <c r="I756" s="2" t="s">
        <v>83</v>
      </c>
      <c r="J756" s="2" t="s">
        <v>52</v>
      </c>
      <c r="K756" s="2" t="s">
        <v>53</v>
      </c>
      <c r="L756" s="2" t="s">
        <v>11982</v>
      </c>
      <c r="M756" s="2" t="s">
        <v>11983</v>
      </c>
      <c r="N756" s="2" t="s">
        <v>11984</v>
      </c>
      <c r="O756" s="2" t="s">
        <v>443</v>
      </c>
      <c r="P756" s="2" t="s">
        <v>143</v>
      </c>
      <c r="Q756" s="2" t="s">
        <v>2653</v>
      </c>
      <c r="R756" s="2" t="s">
        <v>2653</v>
      </c>
      <c r="S756" s="2" t="s">
        <v>11985</v>
      </c>
      <c r="T756" s="2" t="s">
        <v>11986</v>
      </c>
      <c r="U756" s="2" t="s">
        <v>11987</v>
      </c>
      <c r="V756" s="2" t="s">
        <v>11988</v>
      </c>
      <c r="W756" s="2" t="s">
        <v>11989</v>
      </c>
      <c r="X756" s="2" t="s">
        <v>11980</v>
      </c>
      <c r="Y756" s="2"/>
      <c r="Z756" s="2" t="s">
        <v>11990</v>
      </c>
      <c r="AA756" s="2" t="s">
        <v>11991</v>
      </c>
      <c r="AB756" s="2" t="s">
        <v>11977</v>
      </c>
      <c r="AC756" s="2" t="s">
        <v>11992</v>
      </c>
      <c r="AD756" s="2" t="s">
        <v>71</v>
      </c>
      <c r="AE756" s="2"/>
      <c r="AF756" s="2"/>
      <c r="AG756" s="2" t="s">
        <v>298</v>
      </c>
      <c r="AH756" s="2"/>
      <c r="AI756" s="2"/>
      <c r="AJ756" s="2"/>
      <c r="AK756" s="2"/>
      <c r="AL756" s="2"/>
      <c r="AM756" s="2" t="s">
        <v>72</v>
      </c>
      <c r="AN756" s="2"/>
      <c r="AO756" s="2" t="s">
        <v>156</v>
      </c>
      <c r="AP756" s="2" t="s">
        <v>74</v>
      </c>
      <c r="AQ756" s="2" t="s">
        <v>132</v>
      </c>
      <c r="AR756" s="2"/>
    </row>
    <row r="757" customFormat="false" ht="15" hidden="false" customHeight="false" outlineLevel="0" collapsed="false">
      <c r="A757" s="2" t="s">
        <v>11993</v>
      </c>
      <c r="B757" s="2" t="s">
        <v>109</v>
      </c>
      <c r="C757" s="2" t="s">
        <v>11994</v>
      </c>
      <c r="D757" s="2" t="s">
        <v>10904</v>
      </c>
      <c r="E757" s="2" t="s">
        <v>1816</v>
      </c>
      <c r="F757" s="2" t="s">
        <v>11995</v>
      </c>
      <c r="G757" s="2"/>
      <c r="H757" s="2" t="s">
        <v>11996</v>
      </c>
      <c r="I757" s="2" t="s">
        <v>51</v>
      </c>
      <c r="J757" s="2" t="s">
        <v>52</v>
      </c>
      <c r="K757" s="2" t="s">
        <v>138</v>
      </c>
      <c r="L757" s="2" t="s">
        <v>1820</v>
      </c>
      <c r="M757" s="2" t="s">
        <v>11997</v>
      </c>
      <c r="N757" s="2" t="s">
        <v>1786</v>
      </c>
      <c r="O757" s="2" t="s">
        <v>212</v>
      </c>
      <c r="P757" s="2" t="s">
        <v>143</v>
      </c>
      <c r="Q757" s="2" t="s">
        <v>369</v>
      </c>
      <c r="R757" s="2" t="s">
        <v>145</v>
      </c>
      <c r="S757" s="2" t="s">
        <v>1822</v>
      </c>
      <c r="T757" s="2" t="s">
        <v>11998</v>
      </c>
      <c r="U757" s="2" t="s">
        <v>11999</v>
      </c>
      <c r="V757" s="2" t="s">
        <v>12000</v>
      </c>
      <c r="W757" s="2" t="s">
        <v>12001</v>
      </c>
      <c r="X757" s="2" t="s">
        <v>1827</v>
      </c>
      <c r="Y757" s="2"/>
      <c r="Z757" s="2" t="s">
        <v>2759</v>
      </c>
      <c r="AA757" s="2" t="s">
        <v>12002</v>
      </c>
      <c r="AB757" s="2" t="s">
        <v>11993</v>
      </c>
      <c r="AC757" s="2" t="s">
        <v>12003</v>
      </c>
      <c r="AD757" s="2" t="s">
        <v>100</v>
      </c>
      <c r="AE757" s="2" t="s">
        <v>1831</v>
      </c>
      <c r="AF757" s="2" t="s">
        <v>1197</v>
      </c>
      <c r="AG757" s="2" t="s">
        <v>128</v>
      </c>
      <c r="AH757" s="2"/>
      <c r="AI757" s="2"/>
      <c r="AJ757" s="2"/>
      <c r="AK757" s="2"/>
      <c r="AL757" s="2"/>
      <c r="AM757" s="2" t="s">
        <v>104</v>
      </c>
      <c r="AN757" s="2" t="s">
        <v>11556</v>
      </c>
      <c r="AO757" s="2" t="s">
        <v>106</v>
      </c>
      <c r="AP757" s="2" t="s">
        <v>74</v>
      </c>
      <c r="AQ757" s="2" t="s">
        <v>132</v>
      </c>
      <c r="AR757" s="2" t="s">
        <v>204</v>
      </c>
    </row>
    <row r="758" customFormat="false" ht="15" hidden="false" customHeight="false" outlineLevel="0" collapsed="false">
      <c r="A758" s="2" t="s">
        <v>12004</v>
      </c>
      <c r="B758" s="2" t="s">
        <v>109</v>
      </c>
      <c r="C758" s="2" t="s">
        <v>12005</v>
      </c>
      <c r="D758" s="2" t="s">
        <v>10904</v>
      </c>
      <c r="E758" s="2" t="s">
        <v>5479</v>
      </c>
      <c r="F758" s="2" t="s">
        <v>5480</v>
      </c>
      <c r="G758" s="2"/>
      <c r="H758" s="2"/>
      <c r="I758" s="2" t="s">
        <v>83</v>
      </c>
      <c r="J758" s="2" t="s">
        <v>52</v>
      </c>
      <c r="K758" s="2" t="s">
        <v>138</v>
      </c>
      <c r="L758" s="2" t="s">
        <v>5482</v>
      </c>
      <c r="M758" s="2" t="s">
        <v>12006</v>
      </c>
      <c r="N758" s="2" t="s">
        <v>12007</v>
      </c>
      <c r="O758" s="2" t="s">
        <v>142</v>
      </c>
      <c r="P758" s="2" t="s">
        <v>312</v>
      </c>
      <c r="Q758" s="2" t="s">
        <v>3856</v>
      </c>
      <c r="R758" s="2" t="s">
        <v>3857</v>
      </c>
      <c r="S758" s="2" t="s">
        <v>3858</v>
      </c>
      <c r="T758" s="2" t="s">
        <v>5485</v>
      </c>
      <c r="U758" s="2" t="s">
        <v>5486</v>
      </c>
      <c r="V758" s="2" t="s">
        <v>5487</v>
      </c>
      <c r="W758" s="2"/>
      <c r="X758" s="2" t="s">
        <v>5489</v>
      </c>
      <c r="Y758" s="2"/>
      <c r="Z758" s="2" t="s">
        <v>2759</v>
      </c>
      <c r="AA758" s="2" t="s">
        <v>12008</v>
      </c>
      <c r="AB758" s="2" t="s">
        <v>12004</v>
      </c>
      <c r="AC758" s="2" t="s">
        <v>12009</v>
      </c>
      <c r="AD758" s="2" t="s">
        <v>100</v>
      </c>
      <c r="AE758" s="2" t="s">
        <v>5492</v>
      </c>
      <c r="AF758" s="2" t="s">
        <v>12010</v>
      </c>
      <c r="AG758" s="2"/>
      <c r="AH758" s="2"/>
      <c r="AI758" s="2"/>
      <c r="AJ758" s="2"/>
      <c r="AK758" s="2"/>
      <c r="AL758" s="2"/>
      <c r="AM758" s="2" t="s">
        <v>104</v>
      </c>
      <c r="AN758" s="2" t="s">
        <v>12011</v>
      </c>
      <c r="AO758" s="2" t="s">
        <v>106</v>
      </c>
      <c r="AP758" s="2" t="s">
        <v>74</v>
      </c>
      <c r="AQ758" s="2" t="s">
        <v>132</v>
      </c>
      <c r="AR758" s="2"/>
    </row>
    <row r="759" customFormat="false" ht="15" hidden="false" customHeight="false" outlineLevel="0" collapsed="false">
      <c r="A759" s="2" t="s">
        <v>12012</v>
      </c>
      <c r="B759" s="2" t="s">
        <v>76</v>
      </c>
      <c r="C759" s="2" t="s">
        <v>11683</v>
      </c>
      <c r="D759" s="2" t="s">
        <v>10904</v>
      </c>
      <c r="E759" s="2" t="s">
        <v>12013</v>
      </c>
      <c r="F759" s="2" t="s">
        <v>12014</v>
      </c>
      <c r="G759" s="2"/>
      <c r="H759" s="2" t="s">
        <v>12015</v>
      </c>
      <c r="I759" s="2" t="s">
        <v>83</v>
      </c>
      <c r="J759" s="2" t="s">
        <v>52</v>
      </c>
      <c r="K759" s="2" t="s">
        <v>2883</v>
      </c>
      <c r="L759" s="2" t="s">
        <v>12016</v>
      </c>
      <c r="M759" s="2" t="s">
        <v>12017</v>
      </c>
      <c r="N759" s="2" t="s">
        <v>191</v>
      </c>
      <c r="O759" s="2" t="s">
        <v>104</v>
      </c>
      <c r="P759" s="2" t="s">
        <v>1300</v>
      </c>
      <c r="Q759" s="2" t="s">
        <v>3683</v>
      </c>
      <c r="R759" s="2" t="s">
        <v>3684</v>
      </c>
      <c r="S759" s="2" t="s">
        <v>12018</v>
      </c>
      <c r="T759" s="2" t="s">
        <v>12019</v>
      </c>
      <c r="U759" s="2" t="s">
        <v>12020</v>
      </c>
      <c r="V759" s="2" t="s">
        <v>12021</v>
      </c>
      <c r="W759" s="2" t="s">
        <v>12022</v>
      </c>
      <c r="X759" s="2" t="s">
        <v>12023</v>
      </c>
      <c r="Y759" s="2" t="s">
        <v>12024</v>
      </c>
      <c r="Z759" s="2" t="s">
        <v>12025</v>
      </c>
      <c r="AA759" s="2" t="s">
        <v>12026</v>
      </c>
      <c r="AB759" s="2" t="s">
        <v>12012</v>
      </c>
      <c r="AC759" s="2" t="s">
        <v>12027</v>
      </c>
      <c r="AD759" s="2" t="s">
        <v>71</v>
      </c>
      <c r="AE759" s="2"/>
      <c r="AF759" s="2"/>
      <c r="AG759" s="2" t="s">
        <v>154</v>
      </c>
      <c r="AH759" s="2"/>
      <c r="AI759" s="2" t="s">
        <v>154</v>
      </c>
      <c r="AJ759" s="2"/>
      <c r="AK759" s="2"/>
      <c r="AL759" s="2"/>
      <c r="AM759" s="2" t="s">
        <v>104</v>
      </c>
      <c r="AN759" s="2" t="s">
        <v>12028</v>
      </c>
      <c r="AO759" s="2" t="s">
        <v>106</v>
      </c>
      <c r="AP759" s="2" t="s">
        <v>156</v>
      </c>
      <c r="AQ759" s="2" t="s">
        <v>132</v>
      </c>
      <c r="AR759" s="2" t="s">
        <v>132</v>
      </c>
    </row>
    <row r="760" customFormat="false" ht="15" hidden="false" customHeight="false" outlineLevel="0" collapsed="false">
      <c r="A760" s="2" t="s">
        <v>12029</v>
      </c>
      <c r="B760" s="2" t="s">
        <v>76</v>
      </c>
      <c r="C760" s="2" t="s">
        <v>11683</v>
      </c>
      <c r="D760" s="2" t="s">
        <v>10904</v>
      </c>
      <c r="E760" s="2" t="s">
        <v>12030</v>
      </c>
      <c r="F760" s="2" t="s">
        <v>12031</v>
      </c>
      <c r="G760" s="2" t="s">
        <v>12032</v>
      </c>
      <c r="H760" s="2"/>
      <c r="I760" s="2" t="s">
        <v>51</v>
      </c>
      <c r="J760" s="2" t="s">
        <v>52</v>
      </c>
      <c r="K760" s="2" t="s">
        <v>729</v>
      </c>
      <c r="L760" s="2" t="s">
        <v>12033</v>
      </c>
      <c r="M760" s="2" t="s">
        <v>12034</v>
      </c>
      <c r="N760" s="2" t="s">
        <v>2188</v>
      </c>
      <c r="O760" s="2" t="s">
        <v>573</v>
      </c>
      <c r="P760" s="2" t="s">
        <v>555</v>
      </c>
      <c r="Q760" s="2" t="s">
        <v>1787</v>
      </c>
      <c r="R760" s="2" t="s">
        <v>145</v>
      </c>
      <c r="S760" s="2" t="s">
        <v>12035</v>
      </c>
      <c r="T760" s="2" t="s">
        <v>12036</v>
      </c>
      <c r="U760" s="2" t="s">
        <v>12037</v>
      </c>
      <c r="V760" s="2" t="s">
        <v>12038</v>
      </c>
      <c r="W760" s="2" t="s">
        <v>12039</v>
      </c>
      <c r="X760" s="2" t="s">
        <v>12040</v>
      </c>
      <c r="Y760" s="2" t="s">
        <v>12032</v>
      </c>
      <c r="Z760" s="2" t="s">
        <v>12041</v>
      </c>
      <c r="AA760" s="2" t="s">
        <v>12042</v>
      </c>
      <c r="AB760" s="2" t="s">
        <v>12029</v>
      </c>
      <c r="AC760" s="2" t="s">
        <v>12043</v>
      </c>
      <c r="AD760" s="2" t="s">
        <v>71</v>
      </c>
      <c r="AE760" s="2"/>
      <c r="AF760" s="2"/>
      <c r="AG760" s="2" t="s">
        <v>298</v>
      </c>
      <c r="AH760" s="2"/>
      <c r="AI760" s="2"/>
      <c r="AJ760" s="2"/>
      <c r="AK760" s="2"/>
      <c r="AL760" s="2"/>
      <c r="AM760" s="2" t="s">
        <v>72</v>
      </c>
      <c r="AN760" s="2"/>
      <c r="AO760" s="2" t="s">
        <v>106</v>
      </c>
      <c r="AP760" s="2" t="s">
        <v>74</v>
      </c>
      <c r="AQ760" s="2" t="s">
        <v>132</v>
      </c>
      <c r="AR760" s="2"/>
    </row>
    <row r="761" customFormat="false" ht="15" hidden="false" customHeight="false" outlineLevel="0" collapsed="false">
      <c r="A761" s="2" t="s">
        <v>12044</v>
      </c>
      <c r="B761" s="2" t="s">
        <v>109</v>
      </c>
      <c r="C761" s="2" t="s">
        <v>11683</v>
      </c>
      <c r="D761" s="2" t="s">
        <v>10904</v>
      </c>
      <c r="E761" s="2" t="s">
        <v>12045</v>
      </c>
      <c r="F761" s="2" t="s">
        <v>12046</v>
      </c>
      <c r="G761" s="2"/>
      <c r="H761" s="2"/>
      <c r="I761" s="2" t="s">
        <v>51</v>
      </c>
      <c r="J761" s="2" t="s">
        <v>52</v>
      </c>
      <c r="K761" s="2" t="s">
        <v>1926</v>
      </c>
      <c r="L761" s="2" t="s">
        <v>12047</v>
      </c>
      <c r="M761" s="2" t="s">
        <v>12048</v>
      </c>
      <c r="N761" s="2" t="s">
        <v>56</v>
      </c>
      <c r="O761" s="2" t="s">
        <v>311</v>
      </c>
      <c r="P761" s="2" t="s">
        <v>2950</v>
      </c>
      <c r="Q761" s="2" t="s">
        <v>59</v>
      </c>
      <c r="R761" s="2" t="s">
        <v>60</v>
      </c>
      <c r="S761" s="2" t="s">
        <v>12049</v>
      </c>
      <c r="T761" s="2" t="s">
        <v>12050</v>
      </c>
      <c r="U761" s="2" t="s">
        <v>12051</v>
      </c>
      <c r="V761" s="2" t="s">
        <v>12052</v>
      </c>
      <c r="W761" s="2"/>
      <c r="X761" s="2" t="s">
        <v>12053</v>
      </c>
      <c r="Y761" s="2"/>
      <c r="Z761" s="2" t="s">
        <v>2392</v>
      </c>
      <c r="AA761" s="2" t="s">
        <v>12054</v>
      </c>
      <c r="AB761" s="2" t="s">
        <v>12044</v>
      </c>
      <c r="AC761" s="2" t="s">
        <v>12055</v>
      </c>
      <c r="AD761" s="2" t="s">
        <v>71</v>
      </c>
      <c r="AE761" s="2"/>
      <c r="AF761" s="2"/>
      <c r="AG761" s="2" t="s">
        <v>154</v>
      </c>
      <c r="AH761" s="2"/>
      <c r="AI761" s="2"/>
      <c r="AJ761" s="2"/>
      <c r="AK761" s="2"/>
      <c r="AL761" s="2"/>
      <c r="AM761" s="2" t="s">
        <v>104</v>
      </c>
      <c r="AN761" s="2" t="s">
        <v>11681</v>
      </c>
      <c r="AO761" s="2" t="s">
        <v>106</v>
      </c>
      <c r="AP761" s="2" t="s">
        <v>106</v>
      </c>
      <c r="AQ761" s="2" t="s">
        <v>107</v>
      </c>
      <c r="AR761" s="2" t="s">
        <v>107</v>
      </c>
    </row>
    <row r="762" customFormat="false" ht="15" hidden="false" customHeight="false" outlineLevel="0" collapsed="false">
      <c r="A762" s="2" t="s">
        <v>12056</v>
      </c>
      <c r="B762" s="2" t="s">
        <v>278</v>
      </c>
      <c r="C762" s="2" t="s">
        <v>11595</v>
      </c>
      <c r="D762" s="2" t="s">
        <v>10904</v>
      </c>
      <c r="E762" s="2" t="s">
        <v>12057</v>
      </c>
      <c r="F762" s="2" t="s">
        <v>12058</v>
      </c>
      <c r="G762" s="2"/>
      <c r="H762" s="2" t="s">
        <v>12059</v>
      </c>
      <c r="I762" s="2" t="s">
        <v>83</v>
      </c>
      <c r="J762" s="2" t="s">
        <v>52</v>
      </c>
      <c r="K762" s="2" t="s">
        <v>7496</v>
      </c>
      <c r="L762" s="2" t="s">
        <v>12060</v>
      </c>
      <c r="M762" s="2" t="s">
        <v>12061</v>
      </c>
      <c r="N762" s="2" t="s">
        <v>4887</v>
      </c>
      <c r="O762" s="2" t="s">
        <v>212</v>
      </c>
      <c r="P762" s="2" t="s">
        <v>443</v>
      </c>
      <c r="Q762" s="2" t="s">
        <v>1301</v>
      </c>
      <c r="R762" s="2" t="s">
        <v>145</v>
      </c>
      <c r="S762" s="2" t="s">
        <v>12062</v>
      </c>
      <c r="T762" s="2" t="s">
        <v>12063</v>
      </c>
      <c r="U762" s="2" t="s">
        <v>12064</v>
      </c>
      <c r="V762" s="2" t="s">
        <v>12065</v>
      </c>
      <c r="W762" s="2" t="s">
        <v>12066</v>
      </c>
      <c r="X762" s="2" t="s">
        <v>12067</v>
      </c>
      <c r="Y762" s="2"/>
      <c r="Z762" s="2" t="s">
        <v>8694</v>
      </c>
      <c r="AA762" s="2" t="s">
        <v>12068</v>
      </c>
      <c r="AB762" s="2" t="s">
        <v>12056</v>
      </c>
      <c r="AC762" s="2" t="s">
        <v>12069</v>
      </c>
      <c r="AD762" s="2" t="s">
        <v>71</v>
      </c>
      <c r="AE762" s="2"/>
      <c r="AF762" s="2"/>
      <c r="AG762" s="2" t="s">
        <v>154</v>
      </c>
      <c r="AH762" s="2"/>
      <c r="AI762" s="2"/>
      <c r="AJ762" s="2"/>
      <c r="AK762" s="2"/>
      <c r="AL762" s="2"/>
      <c r="AM762" s="2" t="s">
        <v>104</v>
      </c>
      <c r="AN762" s="2" t="s">
        <v>11812</v>
      </c>
      <c r="AO762" s="2" t="s">
        <v>106</v>
      </c>
      <c r="AP762" s="2" t="s">
        <v>156</v>
      </c>
      <c r="AQ762" s="2"/>
      <c r="AR762" s="2"/>
    </row>
    <row r="763" customFormat="false" ht="15" hidden="false" customHeight="false" outlineLevel="0" collapsed="false">
      <c r="A763" s="2" t="s">
        <v>12070</v>
      </c>
      <c r="B763" s="2" t="s">
        <v>76</v>
      </c>
      <c r="C763" s="2" t="s">
        <v>11683</v>
      </c>
      <c r="D763" s="2" t="s">
        <v>10904</v>
      </c>
      <c r="E763" s="2" t="s">
        <v>12071</v>
      </c>
      <c r="F763" s="2" t="s">
        <v>12072</v>
      </c>
      <c r="G763" s="2" t="s">
        <v>12073</v>
      </c>
      <c r="H763" s="2" t="s">
        <v>12074</v>
      </c>
      <c r="I763" s="2" t="s">
        <v>51</v>
      </c>
      <c r="J763" s="2" t="s">
        <v>52</v>
      </c>
      <c r="K763" s="2" t="s">
        <v>12075</v>
      </c>
      <c r="L763" s="2" t="s">
        <v>12076</v>
      </c>
      <c r="M763" s="2" t="s">
        <v>12077</v>
      </c>
      <c r="N763" s="2" t="s">
        <v>87</v>
      </c>
      <c r="O763" s="2" t="s">
        <v>58</v>
      </c>
      <c r="P763" s="2" t="s">
        <v>165</v>
      </c>
      <c r="Q763" s="2" t="s">
        <v>5287</v>
      </c>
      <c r="R763" s="2" t="s">
        <v>1749</v>
      </c>
      <c r="S763" s="2" t="s">
        <v>12078</v>
      </c>
      <c r="T763" s="2" t="s">
        <v>12079</v>
      </c>
      <c r="U763" s="2" t="s">
        <v>12080</v>
      </c>
      <c r="V763" s="2" t="s">
        <v>12081</v>
      </c>
      <c r="W763" s="2"/>
      <c r="X763" s="2" t="s">
        <v>12082</v>
      </c>
      <c r="Y763" s="2"/>
      <c r="Z763" s="2" t="s">
        <v>3566</v>
      </c>
      <c r="AA763" s="2" t="s">
        <v>12083</v>
      </c>
      <c r="AB763" s="2" t="s">
        <v>12070</v>
      </c>
      <c r="AC763" s="2" t="s">
        <v>12084</v>
      </c>
      <c r="AD763" s="2" t="s">
        <v>100</v>
      </c>
      <c r="AE763" s="2" t="s">
        <v>12085</v>
      </c>
      <c r="AF763" s="2" t="s">
        <v>12086</v>
      </c>
      <c r="AG763" s="2"/>
      <c r="AH763" s="2"/>
      <c r="AI763" s="2"/>
      <c r="AJ763" s="2"/>
      <c r="AK763" s="2"/>
      <c r="AL763" s="2"/>
      <c r="AM763" s="2" t="s">
        <v>72</v>
      </c>
      <c r="AN763" s="2"/>
      <c r="AO763" s="2" t="s">
        <v>73</v>
      </c>
      <c r="AP763" s="2" t="s">
        <v>74</v>
      </c>
      <c r="AQ763" s="2" t="s">
        <v>132</v>
      </c>
      <c r="AR763" s="2" t="s">
        <v>107</v>
      </c>
    </row>
    <row r="764" customFormat="false" ht="15" hidden="false" customHeight="false" outlineLevel="0" collapsed="false">
      <c r="A764" s="2" t="s">
        <v>12087</v>
      </c>
      <c r="B764" s="2" t="s">
        <v>278</v>
      </c>
      <c r="C764" s="2" t="s">
        <v>12088</v>
      </c>
      <c r="D764" s="2" t="s">
        <v>10904</v>
      </c>
      <c r="E764" s="2" t="s">
        <v>12089</v>
      </c>
      <c r="F764" s="2" t="s">
        <v>12090</v>
      </c>
      <c r="G764" s="2" t="s">
        <v>12091</v>
      </c>
      <c r="H764" s="2" t="s">
        <v>12092</v>
      </c>
      <c r="I764" s="2" t="s">
        <v>51</v>
      </c>
      <c r="J764" s="2" t="s">
        <v>52</v>
      </c>
      <c r="K764" s="2" t="s">
        <v>12093</v>
      </c>
      <c r="L764" s="2" t="s">
        <v>12094</v>
      </c>
      <c r="M764" s="2" t="s">
        <v>12095</v>
      </c>
      <c r="N764" s="2" t="s">
        <v>5718</v>
      </c>
      <c r="O764" s="2" t="s">
        <v>142</v>
      </c>
      <c r="P764" s="2" t="s">
        <v>1128</v>
      </c>
      <c r="Q764" s="2" t="s">
        <v>2969</v>
      </c>
      <c r="R764" s="2" t="s">
        <v>477</v>
      </c>
      <c r="S764" s="2" t="s">
        <v>12096</v>
      </c>
      <c r="T764" s="2" t="s">
        <v>12097</v>
      </c>
      <c r="U764" s="2" t="s">
        <v>12091</v>
      </c>
      <c r="V764" s="2" t="s">
        <v>12098</v>
      </c>
      <c r="W764" s="2" t="s">
        <v>12099</v>
      </c>
      <c r="X764" s="2" t="s">
        <v>12100</v>
      </c>
      <c r="Y764" s="2" t="s">
        <v>12091</v>
      </c>
      <c r="Z764" s="2" t="s">
        <v>12101</v>
      </c>
      <c r="AA764" s="2" t="s">
        <v>12102</v>
      </c>
      <c r="AB764" s="2" t="s">
        <v>12087</v>
      </c>
      <c r="AC764" s="2" t="s">
        <v>12103</v>
      </c>
      <c r="AD764" s="2" t="s">
        <v>71</v>
      </c>
      <c r="AE764" s="2"/>
      <c r="AF764" s="2"/>
      <c r="AG764" s="2" t="s">
        <v>154</v>
      </c>
      <c r="AH764" s="2"/>
      <c r="AI764" s="2"/>
      <c r="AJ764" s="2"/>
      <c r="AK764" s="2"/>
      <c r="AL764" s="2"/>
      <c r="AM764" s="2" t="s">
        <v>72</v>
      </c>
      <c r="AN764" s="2"/>
      <c r="AO764" s="2" t="s">
        <v>156</v>
      </c>
      <c r="AP764" s="2" t="s">
        <v>74</v>
      </c>
      <c r="AQ764" s="2" t="s">
        <v>132</v>
      </c>
      <c r="AR764" s="2"/>
    </row>
    <row r="765" customFormat="false" ht="15" hidden="false" customHeight="false" outlineLevel="0" collapsed="false">
      <c r="A765" s="2" t="s">
        <v>12104</v>
      </c>
      <c r="B765" s="2" t="s">
        <v>278</v>
      </c>
      <c r="C765" s="2" t="s">
        <v>12088</v>
      </c>
      <c r="D765" s="2" t="s">
        <v>10904</v>
      </c>
      <c r="E765" s="2" t="s">
        <v>3122</v>
      </c>
      <c r="F765" s="2" t="s">
        <v>12105</v>
      </c>
      <c r="G765" s="2" t="s">
        <v>3110</v>
      </c>
      <c r="H765" s="2" t="s">
        <v>12106</v>
      </c>
      <c r="I765" s="2" t="s">
        <v>83</v>
      </c>
      <c r="J765" s="2" t="s">
        <v>52</v>
      </c>
      <c r="K765" s="2" t="s">
        <v>186</v>
      </c>
      <c r="L765" s="2" t="s">
        <v>12107</v>
      </c>
      <c r="M765" s="2" t="s">
        <v>12108</v>
      </c>
      <c r="N765" s="2" t="s">
        <v>2188</v>
      </c>
      <c r="O765" s="2" t="s">
        <v>191</v>
      </c>
      <c r="P765" s="2" t="s">
        <v>88</v>
      </c>
      <c r="Q765" s="2" t="s">
        <v>3115</v>
      </c>
      <c r="R765" s="2" t="s">
        <v>215</v>
      </c>
      <c r="S765" s="2" t="s">
        <v>1513</v>
      </c>
      <c r="T765" s="2" t="s">
        <v>81</v>
      </c>
      <c r="U765" s="2" t="s">
        <v>3117</v>
      </c>
      <c r="V765" s="2" t="s">
        <v>3118</v>
      </c>
      <c r="W765" s="2" t="s">
        <v>12109</v>
      </c>
      <c r="X765" s="2" t="s">
        <v>12110</v>
      </c>
      <c r="Y765" s="2" t="s">
        <v>81</v>
      </c>
      <c r="Z765" s="2" t="s">
        <v>358</v>
      </c>
      <c r="AA765" s="2" t="s">
        <v>12111</v>
      </c>
      <c r="AB765" s="2" t="s">
        <v>12104</v>
      </c>
      <c r="AC765" s="2" t="s">
        <v>12112</v>
      </c>
      <c r="AD765" s="2" t="s">
        <v>100</v>
      </c>
      <c r="AE765" s="2" t="s">
        <v>3109</v>
      </c>
      <c r="AF765" s="2" t="s">
        <v>12113</v>
      </c>
      <c r="AG765" s="2"/>
      <c r="AH765" s="2"/>
      <c r="AI765" s="2"/>
      <c r="AJ765" s="2"/>
      <c r="AK765" s="2"/>
      <c r="AL765" s="2"/>
      <c r="AM765" s="2" t="s">
        <v>104</v>
      </c>
      <c r="AN765" s="2" t="s">
        <v>12114</v>
      </c>
      <c r="AO765" s="2" t="s">
        <v>156</v>
      </c>
      <c r="AP765" s="2" t="s">
        <v>156</v>
      </c>
      <c r="AQ765" s="2" t="s">
        <v>132</v>
      </c>
      <c r="AR765" s="2" t="s">
        <v>132</v>
      </c>
    </row>
    <row r="766" customFormat="false" ht="15" hidden="false" customHeight="false" outlineLevel="0" collapsed="false">
      <c r="A766" s="2" t="s">
        <v>12115</v>
      </c>
      <c r="B766" s="2" t="s">
        <v>278</v>
      </c>
      <c r="C766" s="2" t="s">
        <v>12088</v>
      </c>
      <c r="D766" s="2" t="s">
        <v>10904</v>
      </c>
      <c r="E766" s="2" t="s">
        <v>12116</v>
      </c>
      <c r="F766" s="2" t="s">
        <v>12117</v>
      </c>
      <c r="G766" s="2" t="s">
        <v>12118</v>
      </c>
      <c r="H766" s="2" t="s">
        <v>12119</v>
      </c>
      <c r="I766" s="2" t="s">
        <v>51</v>
      </c>
      <c r="J766" s="2" t="s">
        <v>52</v>
      </c>
      <c r="K766" s="2" t="s">
        <v>3261</v>
      </c>
      <c r="L766" s="2" t="s">
        <v>12120</v>
      </c>
      <c r="M766" s="2" t="s">
        <v>12121</v>
      </c>
      <c r="N766" s="2" t="s">
        <v>261</v>
      </c>
      <c r="O766" s="2" t="s">
        <v>287</v>
      </c>
      <c r="P766" s="2" t="s">
        <v>2463</v>
      </c>
      <c r="Q766" s="2" t="s">
        <v>883</v>
      </c>
      <c r="R766" s="2" t="s">
        <v>884</v>
      </c>
      <c r="S766" s="2" t="s">
        <v>12122</v>
      </c>
      <c r="T766" s="2" t="s">
        <v>81</v>
      </c>
      <c r="U766" s="2" t="s">
        <v>12123</v>
      </c>
      <c r="V766" s="2" t="s">
        <v>12124</v>
      </c>
      <c r="W766" s="2" t="s">
        <v>12125</v>
      </c>
      <c r="X766" s="2" t="s">
        <v>12126</v>
      </c>
      <c r="Y766" s="2" t="s">
        <v>81</v>
      </c>
      <c r="Z766" s="2" t="s">
        <v>358</v>
      </c>
      <c r="AA766" s="2" t="s">
        <v>12111</v>
      </c>
      <c r="AB766" s="2" t="s">
        <v>12115</v>
      </c>
      <c r="AC766" s="2" t="s">
        <v>12127</v>
      </c>
      <c r="AD766" s="2" t="s">
        <v>71</v>
      </c>
      <c r="AE766" s="2"/>
      <c r="AF766" s="2"/>
      <c r="AG766" s="2"/>
      <c r="AH766" s="2"/>
      <c r="AI766" s="2"/>
      <c r="AJ766" s="2"/>
      <c r="AK766" s="2"/>
      <c r="AL766" s="2"/>
      <c r="AM766" s="2" t="s">
        <v>72</v>
      </c>
      <c r="AN766" s="2"/>
      <c r="AO766" s="2" t="s">
        <v>156</v>
      </c>
      <c r="AP766" s="2" t="s">
        <v>74</v>
      </c>
      <c r="AQ766" s="2"/>
      <c r="AR766" s="2"/>
    </row>
    <row r="767" customFormat="false" ht="15" hidden="false" customHeight="false" outlineLevel="0" collapsed="false">
      <c r="A767" s="2" t="s">
        <v>12128</v>
      </c>
      <c r="B767" s="2" t="s">
        <v>278</v>
      </c>
      <c r="C767" s="2" t="s">
        <v>12088</v>
      </c>
      <c r="D767" s="2" t="s">
        <v>10904</v>
      </c>
      <c r="E767" s="2" t="s">
        <v>12129</v>
      </c>
      <c r="F767" s="2" t="s">
        <v>12130</v>
      </c>
      <c r="G767" s="2" t="s">
        <v>12131</v>
      </c>
      <c r="H767" s="2" t="s">
        <v>12132</v>
      </c>
      <c r="I767" s="2" t="s">
        <v>51</v>
      </c>
      <c r="J767" s="2" t="s">
        <v>52</v>
      </c>
      <c r="K767" s="2" t="s">
        <v>729</v>
      </c>
      <c r="L767" s="2" t="s">
        <v>11709</v>
      </c>
      <c r="M767" s="2" t="s">
        <v>12133</v>
      </c>
      <c r="N767" s="2" t="s">
        <v>310</v>
      </c>
      <c r="O767" s="2" t="s">
        <v>81</v>
      </c>
      <c r="P767" s="2" t="s">
        <v>81</v>
      </c>
      <c r="Q767" s="2" t="s">
        <v>81</v>
      </c>
      <c r="R767" s="2" t="s">
        <v>81</v>
      </c>
      <c r="S767" s="2" t="s">
        <v>12134</v>
      </c>
      <c r="T767" s="2" t="s">
        <v>12135</v>
      </c>
      <c r="U767" s="2" t="s">
        <v>12136</v>
      </c>
      <c r="V767" s="2" t="s">
        <v>12137</v>
      </c>
      <c r="W767" s="2" t="s">
        <v>12138</v>
      </c>
      <c r="X767" s="2" t="s">
        <v>12139</v>
      </c>
      <c r="Y767" s="2"/>
      <c r="Z767" s="2" t="s">
        <v>358</v>
      </c>
      <c r="AA767" s="2" t="s">
        <v>12111</v>
      </c>
      <c r="AB767" s="2" t="s">
        <v>12128</v>
      </c>
      <c r="AC767" s="2" t="s">
        <v>12140</v>
      </c>
      <c r="AD767" s="2" t="s">
        <v>71</v>
      </c>
      <c r="AE767" s="2"/>
      <c r="AF767" s="2"/>
      <c r="AG767" s="2"/>
      <c r="AH767" s="2"/>
      <c r="AI767" s="2"/>
      <c r="AJ767" s="2"/>
      <c r="AK767" s="2"/>
      <c r="AL767" s="2"/>
      <c r="AM767" s="2" t="s">
        <v>104</v>
      </c>
      <c r="AN767" s="2" t="s">
        <v>11552</v>
      </c>
      <c r="AO767" s="2" t="s">
        <v>106</v>
      </c>
      <c r="AP767" s="2" t="s">
        <v>106</v>
      </c>
      <c r="AQ767" s="2"/>
      <c r="AR767" s="2"/>
    </row>
    <row r="768" customFormat="false" ht="15" hidden="false" customHeight="false" outlineLevel="0" collapsed="false">
      <c r="A768" s="2" t="s">
        <v>12141</v>
      </c>
      <c r="B768" s="2" t="s">
        <v>278</v>
      </c>
      <c r="C768" s="2" t="s">
        <v>12088</v>
      </c>
      <c r="D768" s="2" t="s">
        <v>10904</v>
      </c>
      <c r="E768" s="2" t="s">
        <v>12142</v>
      </c>
      <c r="F768" s="2" t="s">
        <v>12143</v>
      </c>
      <c r="G768" s="2" t="s">
        <v>81</v>
      </c>
      <c r="H768" s="2" t="s">
        <v>81</v>
      </c>
      <c r="I768" s="2" t="s">
        <v>83</v>
      </c>
      <c r="J768" s="2" t="s">
        <v>52</v>
      </c>
      <c r="K768" s="2" t="s">
        <v>729</v>
      </c>
      <c r="L768" s="2" t="s">
        <v>12144</v>
      </c>
      <c r="M768" s="2" t="s">
        <v>12145</v>
      </c>
      <c r="N768" s="2" t="s">
        <v>3798</v>
      </c>
      <c r="O768" s="2" t="s">
        <v>81</v>
      </c>
      <c r="P768" s="2" t="s">
        <v>81</v>
      </c>
      <c r="Q768" s="2" t="s">
        <v>81</v>
      </c>
      <c r="R768" s="2" t="s">
        <v>81</v>
      </c>
      <c r="S768" s="2" t="s">
        <v>12146</v>
      </c>
      <c r="T768" s="2" t="s">
        <v>81</v>
      </c>
      <c r="U768" s="2" t="s">
        <v>12147</v>
      </c>
      <c r="V768" s="2" t="s">
        <v>12148</v>
      </c>
      <c r="W768" s="2" t="s">
        <v>12149</v>
      </c>
      <c r="X768" s="2" t="s">
        <v>12150</v>
      </c>
      <c r="Y768" s="2" t="s">
        <v>81</v>
      </c>
      <c r="Z768" s="2" t="s">
        <v>358</v>
      </c>
      <c r="AA768" s="2" t="s">
        <v>12111</v>
      </c>
      <c r="AB768" s="2" t="s">
        <v>12141</v>
      </c>
      <c r="AC768" s="2" t="s">
        <v>12151</v>
      </c>
      <c r="AD768" s="2" t="s">
        <v>71</v>
      </c>
      <c r="AE768" s="2"/>
      <c r="AF768" s="2"/>
      <c r="AG768" s="2"/>
      <c r="AH768" s="2"/>
      <c r="AI768" s="2"/>
      <c r="AJ768" s="2"/>
      <c r="AK768" s="2"/>
      <c r="AL768" s="2"/>
      <c r="AM768" s="2" t="s">
        <v>104</v>
      </c>
      <c r="AN768" s="2" t="s">
        <v>12152</v>
      </c>
      <c r="AO768" s="2"/>
      <c r="AP768" s="2"/>
      <c r="AQ768" s="2"/>
      <c r="AR768" s="2"/>
    </row>
    <row r="769" customFormat="false" ht="15" hidden="false" customHeight="false" outlineLevel="0" collapsed="false">
      <c r="A769" s="2" t="s">
        <v>12153</v>
      </c>
      <c r="B769" s="2" t="s">
        <v>278</v>
      </c>
      <c r="C769" s="2" t="s">
        <v>12088</v>
      </c>
      <c r="D769" s="2" t="s">
        <v>10904</v>
      </c>
      <c r="E769" s="2" t="s">
        <v>12154</v>
      </c>
      <c r="F769" s="2" t="s">
        <v>8397</v>
      </c>
      <c r="G769" s="2" t="s">
        <v>12155</v>
      </c>
      <c r="H769" s="2" t="s">
        <v>12156</v>
      </c>
      <c r="I769" s="2" t="s">
        <v>83</v>
      </c>
      <c r="J769" s="2" t="s">
        <v>52</v>
      </c>
      <c r="K769" s="2" t="s">
        <v>729</v>
      </c>
      <c r="L769" s="2" t="s">
        <v>12157</v>
      </c>
      <c r="M769" s="2" t="s">
        <v>12158</v>
      </c>
      <c r="N769" s="2" t="s">
        <v>238</v>
      </c>
      <c r="O769" s="2" t="s">
        <v>287</v>
      </c>
      <c r="P769" s="2" t="s">
        <v>262</v>
      </c>
      <c r="Q769" s="2" t="s">
        <v>981</v>
      </c>
      <c r="R769" s="2" t="s">
        <v>215</v>
      </c>
      <c r="S769" s="2" t="s">
        <v>12159</v>
      </c>
      <c r="T769" s="2" t="s">
        <v>12160</v>
      </c>
      <c r="U769" s="2" t="s">
        <v>12156</v>
      </c>
      <c r="V769" s="2" t="s">
        <v>12161</v>
      </c>
      <c r="W769" s="2" t="s">
        <v>81</v>
      </c>
      <c r="X769" s="2" t="s">
        <v>12162</v>
      </c>
      <c r="Y769" s="2" t="s">
        <v>81</v>
      </c>
      <c r="Z769" s="2" t="s">
        <v>358</v>
      </c>
      <c r="AA769" s="2" t="s">
        <v>12111</v>
      </c>
      <c r="AB769" s="2" t="s">
        <v>12153</v>
      </c>
      <c r="AC769" s="2" t="s">
        <v>12163</v>
      </c>
      <c r="AD769" s="2" t="s">
        <v>100</v>
      </c>
      <c r="AE769" s="2" t="s">
        <v>12164</v>
      </c>
      <c r="AF769" s="2" t="s">
        <v>12165</v>
      </c>
      <c r="AG769" s="2"/>
      <c r="AH769" s="2"/>
      <c r="AI769" s="2"/>
      <c r="AJ769" s="2"/>
      <c r="AK769" s="2"/>
      <c r="AL769" s="2"/>
      <c r="AM769" s="2" t="s">
        <v>104</v>
      </c>
      <c r="AN769" s="2" t="s">
        <v>12114</v>
      </c>
      <c r="AO769" s="2"/>
      <c r="AP769" s="2" t="s">
        <v>106</v>
      </c>
      <c r="AQ769" s="2"/>
      <c r="AR769" s="2"/>
    </row>
    <row r="770" customFormat="false" ht="15" hidden="false" customHeight="false" outlineLevel="0" collapsed="false">
      <c r="A770" s="2" t="s">
        <v>12166</v>
      </c>
      <c r="B770" s="2" t="s">
        <v>278</v>
      </c>
      <c r="C770" s="2" t="s">
        <v>12088</v>
      </c>
      <c r="D770" s="2" t="s">
        <v>10904</v>
      </c>
      <c r="E770" s="2" t="s">
        <v>12167</v>
      </c>
      <c r="F770" s="2" t="s">
        <v>12168</v>
      </c>
      <c r="G770" s="2" t="s">
        <v>81</v>
      </c>
      <c r="H770" s="2" t="s">
        <v>12169</v>
      </c>
      <c r="I770" s="2" t="s">
        <v>83</v>
      </c>
      <c r="J770" s="2" t="s">
        <v>52</v>
      </c>
      <c r="K770" s="2" t="s">
        <v>186</v>
      </c>
      <c r="L770" s="2" t="s">
        <v>12170</v>
      </c>
      <c r="M770" s="2" t="s">
        <v>12171</v>
      </c>
      <c r="N770" s="2" t="s">
        <v>2542</v>
      </c>
      <c r="O770" s="2" t="s">
        <v>287</v>
      </c>
      <c r="P770" s="2" t="s">
        <v>2463</v>
      </c>
      <c r="Q770" s="2" t="s">
        <v>3130</v>
      </c>
      <c r="R770" s="2" t="s">
        <v>884</v>
      </c>
      <c r="S770" s="2" t="s">
        <v>12172</v>
      </c>
      <c r="T770" s="2" t="s">
        <v>12173</v>
      </c>
      <c r="U770" s="2" t="s">
        <v>12174</v>
      </c>
      <c r="V770" s="2" t="s">
        <v>12175</v>
      </c>
      <c r="W770" s="2" t="s">
        <v>12176</v>
      </c>
      <c r="X770" s="2" t="s">
        <v>12177</v>
      </c>
      <c r="Y770" s="2" t="s">
        <v>81</v>
      </c>
      <c r="Z770" s="2" t="s">
        <v>358</v>
      </c>
      <c r="AA770" s="2" t="s">
        <v>12178</v>
      </c>
      <c r="AB770" s="2" t="s">
        <v>12166</v>
      </c>
      <c r="AC770" s="2" t="s">
        <v>12179</v>
      </c>
      <c r="AD770" s="2" t="s">
        <v>100</v>
      </c>
      <c r="AE770" s="2" t="s">
        <v>12180</v>
      </c>
      <c r="AF770" s="2" t="s">
        <v>12181</v>
      </c>
      <c r="AG770" s="2"/>
      <c r="AH770" s="2"/>
      <c r="AI770" s="2"/>
      <c r="AJ770" s="2"/>
      <c r="AK770" s="2" t="s">
        <v>663</v>
      </c>
      <c r="AL770" s="2"/>
      <c r="AM770" s="2" t="s">
        <v>72</v>
      </c>
      <c r="AN770" s="2"/>
      <c r="AO770" s="2" t="s">
        <v>156</v>
      </c>
      <c r="AP770" s="2" t="s">
        <v>156</v>
      </c>
      <c r="AQ770" s="2" t="s">
        <v>132</v>
      </c>
      <c r="AR770" s="2" t="s">
        <v>107</v>
      </c>
    </row>
    <row r="771" customFormat="false" ht="15" hidden="false" customHeight="false" outlineLevel="0" collapsed="false">
      <c r="A771" s="2" t="s">
        <v>12182</v>
      </c>
      <c r="B771" s="2" t="s">
        <v>278</v>
      </c>
      <c r="C771" s="2" t="s">
        <v>12088</v>
      </c>
      <c r="D771" s="2" t="s">
        <v>10904</v>
      </c>
      <c r="E771" s="2" t="s">
        <v>12183</v>
      </c>
      <c r="F771" s="2" t="s">
        <v>12184</v>
      </c>
      <c r="G771" s="2" t="s">
        <v>12185</v>
      </c>
      <c r="H771" s="2" t="s">
        <v>81</v>
      </c>
      <c r="I771" s="2" t="s">
        <v>83</v>
      </c>
      <c r="J771" s="2" t="s">
        <v>52</v>
      </c>
      <c r="K771" s="2" t="s">
        <v>12186</v>
      </c>
      <c r="L771" s="2" t="s">
        <v>12187</v>
      </c>
      <c r="M771" s="2" t="s">
        <v>12188</v>
      </c>
      <c r="N771" s="2" t="s">
        <v>81</v>
      </c>
      <c r="O771" s="2" t="s">
        <v>81</v>
      </c>
      <c r="P771" s="2" t="s">
        <v>81</v>
      </c>
      <c r="Q771" s="2" t="s">
        <v>3893</v>
      </c>
      <c r="R771" s="2" t="s">
        <v>810</v>
      </c>
      <c r="S771" s="2" t="s">
        <v>12189</v>
      </c>
      <c r="T771" s="2" t="s">
        <v>12190</v>
      </c>
      <c r="U771" s="2" t="s">
        <v>12191</v>
      </c>
      <c r="V771" s="2" t="s">
        <v>12192</v>
      </c>
      <c r="W771" s="2" t="s">
        <v>81</v>
      </c>
      <c r="X771" s="2" t="s">
        <v>12193</v>
      </c>
      <c r="Y771" s="2" t="s">
        <v>81</v>
      </c>
      <c r="Z771" s="2" t="s">
        <v>358</v>
      </c>
      <c r="AA771" s="2" t="s">
        <v>12178</v>
      </c>
      <c r="AB771" s="2" t="s">
        <v>12182</v>
      </c>
      <c r="AC771" s="2" t="s">
        <v>12194</v>
      </c>
      <c r="AD771" s="2" t="s">
        <v>100</v>
      </c>
      <c r="AE771" s="2" t="s">
        <v>12195</v>
      </c>
      <c r="AF771" s="2" t="s">
        <v>1119</v>
      </c>
      <c r="AG771" s="2" t="s">
        <v>103</v>
      </c>
      <c r="AH771" s="2" t="s">
        <v>178</v>
      </c>
      <c r="AI771" s="2" t="s">
        <v>81</v>
      </c>
      <c r="AJ771" s="2" t="s">
        <v>81</v>
      </c>
      <c r="AK771" s="2"/>
      <c r="AL771" s="2"/>
      <c r="AM771" s="2" t="s">
        <v>72</v>
      </c>
      <c r="AN771" s="2"/>
      <c r="AO771" s="2" t="s">
        <v>156</v>
      </c>
      <c r="AP771" s="2" t="s">
        <v>74</v>
      </c>
      <c r="AQ771" s="2"/>
      <c r="AR771" s="2"/>
    </row>
    <row r="772" customFormat="false" ht="15" hidden="false" customHeight="false" outlineLevel="0" collapsed="false">
      <c r="A772" s="2" t="s">
        <v>12196</v>
      </c>
      <c r="B772" s="2" t="s">
        <v>278</v>
      </c>
      <c r="C772" s="2" t="s">
        <v>12088</v>
      </c>
      <c r="D772" s="2" t="s">
        <v>10904</v>
      </c>
      <c r="E772" s="2" t="s">
        <v>12197</v>
      </c>
      <c r="F772" s="2" t="s">
        <v>12198</v>
      </c>
      <c r="G772" s="2" t="s">
        <v>81</v>
      </c>
      <c r="H772" s="2" t="s">
        <v>12199</v>
      </c>
      <c r="I772" s="2" t="s">
        <v>83</v>
      </c>
      <c r="J772" s="2" t="s">
        <v>52</v>
      </c>
      <c r="K772" s="2" t="s">
        <v>186</v>
      </c>
      <c r="L772" s="2" t="s">
        <v>12200</v>
      </c>
      <c r="M772" s="2" t="s">
        <v>12201</v>
      </c>
      <c r="N772" s="2" t="s">
        <v>421</v>
      </c>
      <c r="O772" s="2" t="s">
        <v>239</v>
      </c>
      <c r="P772" s="2" t="s">
        <v>1300</v>
      </c>
      <c r="Q772" s="2" t="s">
        <v>4704</v>
      </c>
      <c r="R772" s="2" t="s">
        <v>884</v>
      </c>
      <c r="S772" s="2" t="s">
        <v>12202</v>
      </c>
      <c r="T772" s="2" t="s">
        <v>81</v>
      </c>
      <c r="U772" s="2" t="s">
        <v>12203</v>
      </c>
      <c r="V772" s="2" t="s">
        <v>12204</v>
      </c>
      <c r="W772" s="2" t="s">
        <v>81</v>
      </c>
      <c r="X772" s="2" t="s">
        <v>12205</v>
      </c>
      <c r="Y772" s="2" t="s">
        <v>81</v>
      </c>
      <c r="Z772" s="2" t="s">
        <v>358</v>
      </c>
      <c r="AA772" s="2" t="s">
        <v>12178</v>
      </c>
      <c r="AB772" s="2" t="s">
        <v>12196</v>
      </c>
      <c r="AC772" s="2" t="s">
        <v>12206</v>
      </c>
      <c r="AD772" s="2" t="s">
        <v>100</v>
      </c>
      <c r="AE772" s="2" t="s">
        <v>12207</v>
      </c>
      <c r="AF772" s="2" t="s">
        <v>12208</v>
      </c>
      <c r="AG772" s="2"/>
      <c r="AH772" s="2"/>
      <c r="AI772" s="2"/>
      <c r="AJ772" s="2"/>
      <c r="AK772" s="2"/>
      <c r="AL772" s="2"/>
      <c r="AM772" s="2" t="s">
        <v>104</v>
      </c>
      <c r="AN772" s="2" t="s">
        <v>11929</v>
      </c>
      <c r="AO772" s="2" t="s">
        <v>106</v>
      </c>
      <c r="AP772" s="2" t="s">
        <v>74</v>
      </c>
      <c r="AQ772" s="2"/>
      <c r="AR772" s="2"/>
    </row>
    <row r="773" customFormat="false" ht="15" hidden="false" customHeight="false" outlineLevel="0" collapsed="false">
      <c r="A773" s="2" t="s">
        <v>12209</v>
      </c>
      <c r="B773" s="2" t="s">
        <v>278</v>
      </c>
      <c r="C773" s="2" t="s">
        <v>12088</v>
      </c>
      <c r="D773" s="2" t="s">
        <v>10904</v>
      </c>
      <c r="E773" s="2" t="s">
        <v>12210</v>
      </c>
      <c r="F773" s="2" t="s">
        <v>12211</v>
      </c>
      <c r="G773" s="2" t="s">
        <v>81</v>
      </c>
      <c r="H773" s="2" t="s">
        <v>12212</v>
      </c>
      <c r="I773" s="2" t="s">
        <v>51</v>
      </c>
      <c r="J773" s="2" t="s">
        <v>52</v>
      </c>
      <c r="K773" s="2" t="s">
        <v>12186</v>
      </c>
      <c r="L773" s="2" t="s">
        <v>12213</v>
      </c>
      <c r="M773" s="2" t="s">
        <v>12214</v>
      </c>
      <c r="N773" s="2" t="s">
        <v>164</v>
      </c>
      <c r="O773" s="2" t="s">
        <v>81</v>
      </c>
      <c r="P773" s="2" t="s">
        <v>81</v>
      </c>
      <c r="Q773" s="2" t="s">
        <v>81</v>
      </c>
      <c r="R773" s="2" t="s">
        <v>81</v>
      </c>
      <c r="S773" s="2" t="s">
        <v>12215</v>
      </c>
      <c r="T773" s="2" t="s">
        <v>81</v>
      </c>
      <c r="U773" s="2" t="s">
        <v>12216</v>
      </c>
      <c r="V773" s="2" t="s">
        <v>12217</v>
      </c>
      <c r="W773" s="2" t="s">
        <v>81</v>
      </c>
      <c r="X773" s="2" t="s">
        <v>12218</v>
      </c>
      <c r="Y773" s="2" t="s">
        <v>81</v>
      </c>
      <c r="Z773" s="2" t="s">
        <v>358</v>
      </c>
      <c r="AA773" s="2" t="s">
        <v>12178</v>
      </c>
      <c r="AB773" s="2" t="s">
        <v>12209</v>
      </c>
      <c r="AC773" s="2" t="s">
        <v>12219</v>
      </c>
      <c r="AD773" s="2" t="s">
        <v>100</v>
      </c>
      <c r="AE773" s="2" t="s">
        <v>12220</v>
      </c>
      <c r="AF773" s="2" t="s">
        <v>1425</v>
      </c>
      <c r="AG773" s="2"/>
      <c r="AH773" s="2"/>
      <c r="AI773" s="2"/>
      <c r="AJ773" s="2"/>
      <c r="AK773" s="2"/>
      <c r="AL773" s="2"/>
      <c r="AM773" s="2" t="s">
        <v>72</v>
      </c>
      <c r="AN773" s="2"/>
      <c r="AO773" s="2" t="s">
        <v>106</v>
      </c>
      <c r="AP773" s="2"/>
      <c r="AQ773" s="2"/>
      <c r="AR773" s="2"/>
    </row>
    <row r="774" customFormat="false" ht="15" hidden="false" customHeight="false" outlineLevel="0" collapsed="false">
      <c r="A774" s="2" t="s">
        <v>12221</v>
      </c>
      <c r="B774" s="2" t="s">
        <v>278</v>
      </c>
      <c r="C774" s="2" t="s">
        <v>12088</v>
      </c>
      <c r="D774" s="2" t="s">
        <v>10904</v>
      </c>
      <c r="E774" s="2" t="s">
        <v>12222</v>
      </c>
      <c r="F774" s="2" t="s">
        <v>12223</v>
      </c>
      <c r="G774" s="2" t="s">
        <v>81</v>
      </c>
      <c r="H774" s="2" t="s">
        <v>81</v>
      </c>
      <c r="I774" s="2" t="s">
        <v>83</v>
      </c>
      <c r="J774" s="2" t="s">
        <v>52</v>
      </c>
      <c r="K774" s="2" t="s">
        <v>729</v>
      </c>
      <c r="L774" s="2" t="s">
        <v>12224</v>
      </c>
      <c r="M774" s="2" t="s">
        <v>12225</v>
      </c>
      <c r="N774" s="2" t="s">
        <v>81</v>
      </c>
      <c r="O774" s="2" t="s">
        <v>81</v>
      </c>
      <c r="P774" s="2" t="s">
        <v>81</v>
      </c>
      <c r="Q774" s="2" t="s">
        <v>81</v>
      </c>
      <c r="R774" s="2" t="s">
        <v>81</v>
      </c>
      <c r="S774" s="2" t="s">
        <v>12226</v>
      </c>
      <c r="T774" s="2" t="s">
        <v>81</v>
      </c>
      <c r="U774" s="2" t="s">
        <v>81</v>
      </c>
      <c r="V774" s="2" t="s">
        <v>12227</v>
      </c>
      <c r="W774" s="2" t="s">
        <v>81</v>
      </c>
      <c r="X774" s="2" t="s">
        <v>12228</v>
      </c>
      <c r="Y774" s="2" t="s">
        <v>81</v>
      </c>
      <c r="Z774" s="2" t="s">
        <v>358</v>
      </c>
      <c r="AA774" s="2" t="s">
        <v>12178</v>
      </c>
      <c r="AB774" s="2" t="s">
        <v>12221</v>
      </c>
      <c r="AC774" s="2" t="s">
        <v>12229</v>
      </c>
      <c r="AD774" s="2" t="s">
        <v>100</v>
      </c>
      <c r="AE774" s="2" t="s">
        <v>81</v>
      </c>
      <c r="AF774" s="2" t="s">
        <v>116</v>
      </c>
      <c r="AG774" s="2"/>
      <c r="AH774" s="2"/>
      <c r="AI774" s="2"/>
      <c r="AJ774" s="2"/>
      <c r="AK774" s="2"/>
      <c r="AL774" s="2"/>
      <c r="AM774" s="2" t="s">
        <v>72</v>
      </c>
      <c r="AN774" s="2"/>
      <c r="AO774" s="2" t="s">
        <v>106</v>
      </c>
      <c r="AP774" s="2"/>
      <c r="AQ774" s="2"/>
      <c r="AR774" s="2"/>
    </row>
    <row r="775" customFormat="false" ht="15" hidden="false" customHeight="false" outlineLevel="0" collapsed="false">
      <c r="A775" s="2" t="s">
        <v>12230</v>
      </c>
      <c r="B775" s="2" t="s">
        <v>278</v>
      </c>
      <c r="C775" s="2" t="s">
        <v>12088</v>
      </c>
      <c r="D775" s="2" t="s">
        <v>10904</v>
      </c>
      <c r="E775" s="2" t="s">
        <v>12231</v>
      </c>
      <c r="F775" s="2" t="s">
        <v>9506</v>
      </c>
      <c r="G775" s="2" t="s">
        <v>12232</v>
      </c>
      <c r="H775" s="2" t="s">
        <v>12233</v>
      </c>
      <c r="I775" s="2" t="s">
        <v>51</v>
      </c>
      <c r="J775" s="2" t="s">
        <v>52</v>
      </c>
      <c r="K775" s="2" t="s">
        <v>729</v>
      </c>
      <c r="L775" s="2" t="s">
        <v>12234</v>
      </c>
      <c r="M775" s="2" t="s">
        <v>12235</v>
      </c>
      <c r="N775" s="2" t="s">
        <v>262</v>
      </c>
      <c r="O775" s="2" t="s">
        <v>190</v>
      </c>
      <c r="P775" s="2" t="s">
        <v>631</v>
      </c>
      <c r="Q775" s="2" t="s">
        <v>12236</v>
      </c>
      <c r="R775" s="2" t="s">
        <v>215</v>
      </c>
      <c r="S775" s="2" t="s">
        <v>12237</v>
      </c>
      <c r="T775" s="2" t="s">
        <v>12238</v>
      </c>
      <c r="U775" s="2" t="s">
        <v>12239</v>
      </c>
      <c r="V775" s="2" t="s">
        <v>12240</v>
      </c>
      <c r="W775" s="2" t="s">
        <v>12241</v>
      </c>
      <c r="X775" s="2" t="s">
        <v>12242</v>
      </c>
      <c r="Y775" s="2" t="s">
        <v>81</v>
      </c>
      <c r="Z775" s="2" t="s">
        <v>358</v>
      </c>
      <c r="AA775" s="2" t="s">
        <v>12178</v>
      </c>
      <c r="AB775" s="2" t="s">
        <v>12230</v>
      </c>
      <c r="AC775" s="2" t="s">
        <v>12243</v>
      </c>
      <c r="AD775" s="2" t="s">
        <v>100</v>
      </c>
      <c r="AE775" s="2" t="s">
        <v>12244</v>
      </c>
      <c r="AF775" s="2" t="s">
        <v>12245</v>
      </c>
      <c r="AG775" s="2"/>
      <c r="AH775" s="2"/>
      <c r="AI775" s="2"/>
      <c r="AJ775" s="2"/>
      <c r="AK775" s="2"/>
      <c r="AL775" s="2"/>
      <c r="AM775" s="2" t="s">
        <v>72</v>
      </c>
      <c r="AN775" s="2"/>
      <c r="AO775" s="2" t="s">
        <v>106</v>
      </c>
      <c r="AP775" s="2" t="s">
        <v>74</v>
      </c>
      <c r="AQ775" s="2"/>
      <c r="AR775" s="2"/>
    </row>
    <row r="776" customFormat="false" ht="15" hidden="false" customHeight="false" outlineLevel="0" collapsed="false">
      <c r="A776" s="2" t="s">
        <v>12246</v>
      </c>
      <c r="B776" s="2" t="s">
        <v>278</v>
      </c>
      <c r="C776" s="2" t="s">
        <v>12088</v>
      </c>
      <c r="D776" s="2" t="s">
        <v>10904</v>
      </c>
      <c r="E776" s="2" t="s">
        <v>12247</v>
      </c>
      <c r="F776" s="2" t="s">
        <v>4717</v>
      </c>
      <c r="G776" s="2" t="s">
        <v>81</v>
      </c>
      <c r="H776" s="2" t="s">
        <v>3423</v>
      </c>
      <c r="I776" s="2" t="s">
        <v>83</v>
      </c>
      <c r="J776" s="2" t="s">
        <v>52</v>
      </c>
      <c r="K776" s="2" t="s">
        <v>805</v>
      </c>
      <c r="L776" s="2" t="s">
        <v>12248</v>
      </c>
      <c r="M776" s="2" t="s">
        <v>12249</v>
      </c>
      <c r="N776" s="2" t="s">
        <v>712</v>
      </c>
      <c r="O776" s="2" t="s">
        <v>213</v>
      </c>
      <c r="P776" s="2" t="s">
        <v>980</v>
      </c>
      <c r="Q776" s="2" t="s">
        <v>3019</v>
      </c>
      <c r="R776" s="2" t="s">
        <v>215</v>
      </c>
      <c r="S776" s="2" t="s">
        <v>12250</v>
      </c>
      <c r="T776" s="2" t="s">
        <v>81</v>
      </c>
      <c r="U776" s="2" t="s">
        <v>12251</v>
      </c>
      <c r="V776" s="2" t="s">
        <v>12252</v>
      </c>
      <c r="W776" s="2" t="s">
        <v>3430</v>
      </c>
      <c r="X776" s="2" t="s">
        <v>3431</v>
      </c>
      <c r="Y776" s="2" t="s">
        <v>81</v>
      </c>
      <c r="Z776" s="2" t="s">
        <v>358</v>
      </c>
      <c r="AA776" s="2" t="s">
        <v>12178</v>
      </c>
      <c r="AB776" s="2" t="s">
        <v>12246</v>
      </c>
      <c r="AC776" s="2" t="s">
        <v>12253</v>
      </c>
      <c r="AD776" s="2" t="s">
        <v>100</v>
      </c>
      <c r="AE776" s="2" t="s">
        <v>12254</v>
      </c>
      <c r="AF776" s="2" t="s">
        <v>12255</v>
      </c>
      <c r="AG776" s="2"/>
      <c r="AH776" s="2"/>
      <c r="AI776" s="2"/>
      <c r="AJ776" s="2"/>
      <c r="AK776" s="2"/>
      <c r="AL776" s="2"/>
      <c r="AM776" s="2" t="s">
        <v>104</v>
      </c>
      <c r="AN776" s="2" t="s">
        <v>12256</v>
      </c>
      <c r="AO776" s="2" t="s">
        <v>106</v>
      </c>
      <c r="AP776" s="2" t="s">
        <v>74</v>
      </c>
      <c r="AQ776" s="2"/>
      <c r="AR776" s="2"/>
    </row>
    <row r="777" customFormat="false" ht="15" hidden="false" customHeight="false" outlineLevel="0" collapsed="false">
      <c r="A777" s="2" t="s">
        <v>12257</v>
      </c>
      <c r="B777" s="2" t="s">
        <v>278</v>
      </c>
      <c r="C777" s="2" t="s">
        <v>12088</v>
      </c>
      <c r="D777" s="2" t="s">
        <v>10904</v>
      </c>
      <c r="E777" s="2" t="s">
        <v>12258</v>
      </c>
      <c r="F777" s="2" t="s">
        <v>12259</v>
      </c>
      <c r="G777" s="2" t="s">
        <v>81</v>
      </c>
      <c r="H777" s="2" t="s">
        <v>81</v>
      </c>
      <c r="I777" s="2" t="s">
        <v>51</v>
      </c>
      <c r="J777" s="2" t="s">
        <v>52</v>
      </c>
      <c r="K777" s="2" t="s">
        <v>879</v>
      </c>
      <c r="L777" s="2" t="s">
        <v>12260</v>
      </c>
      <c r="M777" s="2" t="s">
        <v>12261</v>
      </c>
      <c r="N777" s="2" t="s">
        <v>3018</v>
      </c>
      <c r="O777" s="2" t="s">
        <v>81</v>
      </c>
      <c r="P777" s="2" t="s">
        <v>81</v>
      </c>
      <c r="Q777" s="2" t="s">
        <v>81</v>
      </c>
      <c r="R777" s="2" t="s">
        <v>81</v>
      </c>
      <c r="S777" s="2" t="s">
        <v>12262</v>
      </c>
      <c r="T777" s="2" t="s">
        <v>12263</v>
      </c>
      <c r="U777" s="2" t="s">
        <v>12264</v>
      </c>
      <c r="V777" s="2" t="s">
        <v>12265</v>
      </c>
      <c r="W777" s="2" t="s">
        <v>12266</v>
      </c>
      <c r="X777" s="2" t="s">
        <v>12267</v>
      </c>
      <c r="Y777" s="2" t="s">
        <v>81</v>
      </c>
      <c r="Z777" s="2" t="s">
        <v>12268</v>
      </c>
      <c r="AA777" s="2" t="s">
        <v>12178</v>
      </c>
      <c r="AB777" s="2" t="s">
        <v>12257</v>
      </c>
      <c r="AC777" s="2" t="s">
        <v>12269</v>
      </c>
      <c r="AD777" s="2" t="s">
        <v>71</v>
      </c>
      <c r="AE777" s="2"/>
      <c r="AF777" s="2"/>
      <c r="AG777" s="2"/>
      <c r="AH777" s="2" t="s">
        <v>178</v>
      </c>
      <c r="AI777" s="2" t="s">
        <v>12270</v>
      </c>
      <c r="AJ777" s="2" t="s">
        <v>12271</v>
      </c>
      <c r="AK777" s="2" t="s">
        <v>12272</v>
      </c>
      <c r="AL777" s="2" t="s">
        <v>3431</v>
      </c>
      <c r="AM777" s="2" t="s">
        <v>104</v>
      </c>
      <c r="AN777" s="2" t="s">
        <v>12273</v>
      </c>
      <c r="AO777" s="2" t="s">
        <v>106</v>
      </c>
      <c r="AP777" s="2" t="s">
        <v>106</v>
      </c>
      <c r="AQ777" s="2"/>
      <c r="AR777" s="2"/>
    </row>
    <row r="778" customFormat="false" ht="15" hidden="false" customHeight="false" outlineLevel="0" collapsed="false">
      <c r="A778" s="2" t="s">
        <v>12274</v>
      </c>
      <c r="B778" s="2" t="s">
        <v>1415</v>
      </c>
      <c r="C778" s="2" t="s">
        <v>12088</v>
      </c>
      <c r="D778" s="2" t="s">
        <v>10904</v>
      </c>
      <c r="E778" s="2" t="s">
        <v>12275</v>
      </c>
      <c r="F778" s="2" t="s">
        <v>12276</v>
      </c>
      <c r="G778" s="2" t="s">
        <v>81</v>
      </c>
      <c r="H778" s="2" t="s">
        <v>81</v>
      </c>
      <c r="I778" s="2" t="s">
        <v>51</v>
      </c>
      <c r="J778" s="2" t="s">
        <v>52</v>
      </c>
      <c r="K778" s="2" t="s">
        <v>7496</v>
      </c>
      <c r="L778" s="2" t="s">
        <v>11289</v>
      </c>
      <c r="M778" s="2" t="s">
        <v>12277</v>
      </c>
      <c r="N778" s="2" t="s">
        <v>56</v>
      </c>
      <c r="O778" s="2" t="s">
        <v>58</v>
      </c>
      <c r="P778" s="2" t="s">
        <v>117</v>
      </c>
      <c r="Q778" s="2" t="s">
        <v>2263</v>
      </c>
      <c r="R778" s="2" t="s">
        <v>60</v>
      </c>
      <c r="S778" s="2" t="s">
        <v>12278</v>
      </c>
      <c r="T778" s="2" t="s">
        <v>12279</v>
      </c>
      <c r="U778" s="2" t="s">
        <v>2617</v>
      </c>
      <c r="V778" s="2" t="s">
        <v>12280</v>
      </c>
      <c r="W778" s="2" t="s">
        <v>81</v>
      </c>
      <c r="X778" s="2" t="s">
        <v>12281</v>
      </c>
      <c r="Y778" s="2" t="s">
        <v>81</v>
      </c>
      <c r="Z778" s="2" t="s">
        <v>5443</v>
      </c>
      <c r="AA778" s="2" t="s">
        <v>12178</v>
      </c>
      <c r="AB778" s="2" t="s">
        <v>12274</v>
      </c>
      <c r="AC778" s="2" t="s">
        <v>12282</v>
      </c>
      <c r="AD778" s="2" t="s">
        <v>100</v>
      </c>
      <c r="AE778" s="2" t="s">
        <v>12283</v>
      </c>
      <c r="AF778" s="2" t="s">
        <v>12284</v>
      </c>
      <c r="AG778" s="2"/>
      <c r="AH778" s="2"/>
      <c r="AI778" s="2"/>
      <c r="AJ778" s="2"/>
      <c r="AK778" s="2"/>
      <c r="AL778" s="2"/>
      <c r="AM778" s="2" t="s">
        <v>104</v>
      </c>
      <c r="AN778" s="2" t="s">
        <v>12028</v>
      </c>
      <c r="AO778" s="2" t="s">
        <v>106</v>
      </c>
      <c r="AP778" s="2" t="s">
        <v>74</v>
      </c>
      <c r="AQ778" s="2"/>
      <c r="AR778" s="2"/>
    </row>
    <row r="779" customFormat="false" ht="15" hidden="false" customHeight="false" outlineLevel="0" collapsed="false">
      <c r="A779" s="2" t="s">
        <v>12285</v>
      </c>
      <c r="B779" s="2" t="s">
        <v>1415</v>
      </c>
      <c r="C779" s="2" t="s">
        <v>12088</v>
      </c>
      <c r="D779" s="2" t="s">
        <v>10904</v>
      </c>
      <c r="E779" s="2" t="s">
        <v>12286</v>
      </c>
      <c r="F779" s="2" t="s">
        <v>12287</v>
      </c>
      <c r="G779" s="2" t="s">
        <v>81</v>
      </c>
      <c r="H779" s="2" t="s">
        <v>12288</v>
      </c>
      <c r="I779" s="2" t="s">
        <v>83</v>
      </c>
      <c r="J779" s="2" t="s">
        <v>52</v>
      </c>
      <c r="K779" s="2" t="s">
        <v>186</v>
      </c>
      <c r="L779" s="2" t="s">
        <v>12289</v>
      </c>
      <c r="M779" s="2" t="s">
        <v>12290</v>
      </c>
      <c r="N779" s="2" t="s">
        <v>81</v>
      </c>
      <c r="O779" s="2" t="s">
        <v>287</v>
      </c>
      <c r="P779" s="2" t="s">
        <v>58</v>
      </c>
      <c r="Q779" s="2" t="s">
        <v>4704</v>
      </c>
      <c r="R779" s="2" t="s">
        <v>884</v>
      </c>
      <c r="S779" s="2" t="s">
        <v>12291</v>
      </c>
      <c r="T779" s="2" t="s">
        <v>81</v>
      </c>
      <c r="U779" s="2" t="s">
        <v>81</v>
      </c>
      <c r="V779" s="2" t="s">
        <v>12292</v>
      </c>
      <c r="W779" s="2" t="s">
        <v>12293</v>
      </c>
      <c r="X779" s="2" t="s">
        <v>12288</v>
      </c>
      <c r="Y779" s="2" t="s">
        <v>12294</v>
      </c>
      <c r="Z779" s="2" t="s">
        <v>1421</v>
      </c>
      <c r="AA779" s="2" t="s">
        <v>12178</v>
      </c>
      <c r="AB779" s="2" t="s">
        <v>12285</v>
      </c>
      <c r="AC779" s="2" t="s">
        <v>12295</v>
      </c>
      <c r="AD779" s="2" t="s">
        <v>71</v>
      </c>
      <c r="AE779" s="2"/>
      <c r="AF779" s="2"/>
      <c r="AG779" s="2"/>
      <c r="AH779" s="2"/>
      <c r="AI779" s="2"/>
      <c r="AJ779" s="2"/>
      <c r="AK779" s="2"/>
      <c r="AL779" s="2"/>
      <c r="AM779" s="2" t="s">
        <v>72</v>
      </c>
      <c r="AN779" s="2"/>
      <c r="AO779" s="2"/>
      <c r="AP779" s="2" t="s">
        <v>74</v>
      </c>
      <c r="AQ779" s="2"/>
      <c r="AR779" s="2"/>
    </row>
    <row r="780" customFormat="false" ht="15" hidden="false" customHeight="false" outlineLevel="0" collapsed="false">
      <c r="A780" s="2" t="s">
        <v>12296</v>
      </c>
      <c r="B780" s="2" t="s">
        <v>1415</v>
      </c>
      <c r="C780" s="2" t="s">
        <v>12088</v>
      </c>
      <c r="D780" s="2" t="s">
        <v>10904</v>
      </c>
      <c r="E780" s="2" t="s">
        <v>7047</v>
      </c>
      <c r="F780" s="2" t="s">
        <v>12297</v>
      </c>
      <c r="G780" s="2" t="s">
        <v>81</v>
      </c>
      <c r="H780" s="2" t="s">
        <v>12298</v>
      </c>
      <c r="I780" s="2" t="s">
        <v>51</v>
      </c>
      <c r="J780" s="2" t="s">
        <v>52</v>
      </c>
      <c r="K780" s="2" t="s">
        <v>81</v>
      </c>
      <c r="L780" s="2" t="s">
        <v>12299</v>
      </c>
      <c r="M780" s="2" t="s">
        <v>12300</v>
      </c>
      <c r="N780" s="2" t="s">
        <v>12301</v>
      </c>
      <c r="O780" s="2" t="s">
        <v>81</v>
      </c>
      <c r="P780" s="2" t="s">
        <v>81</v>
      </c>
      <c r="Q780" s="2" t="s">
        <v>81</v>
      </c>
      <c r="R780" s="2" t="s">
        <v>81</v>
      </c>
      <c r="S780" s="2" t="s">
        <v>7039</v>
      </c>
      <c r="T780" s="2" t="s">
        <v>81</v>
      </c>
      <c r="U780" s="2" t="s">
        <v>81</v>
      </c>
      <c r="V780" s="2" t="s">
        <v>7041</v>
      </c>
      <c r="W780" s="2" t="s">
        <v>81</v>
      </c>
      <c r="X780" s="2" t="s">
        <v>81</v>
      </c>
      <c r="Y780" s="2" t="s">
        <v>81</v>
      </c>
      <c r="Z780" s="2" t="s">
        <v>1421</v>
      </c>
      <c r="AA780" s="2" t="s">
        <v>12178</v>
      </c>
      <c r="AB780" s="2" t="s">
        <v>12296</v>
      </c>
      <c r="AC780" s="2" t="s">
        <v>12302</v>
      </c>
      <c r="AD780" s="2" t="s">
        <v>100</v>
      </c>
      <c r="AE780" s="2" t="s">
        <v>12303</v>
      </c>
      <c r="AF780" s="2" t="s">
        <v>12304</v>
      </c>
      <c r="AG780" s="2"/>
      <c r="AH780" s="2"/>
      <c r="AI780" s="2"/>
      <c r="AJ780" s="2"/>
      <c r="AK780" s="2"/>
      <c r="AL780" s="2"/>
      <c r="AM780" s="2" t="s">
        <v>104</v>
      </c>
      <c r="AN780" s="2" t="s">
        <v>12305</v>
      </c>
      <c r="AO780" s="2"/>
      <c r="AP780" s="2"/>
      <c r="AQ780" s="2"/>
      <c r="AR780" s="2"/>
    </row>
    <row r="781" customFormat="false" ht="15" hidden="false" customHeight="false" outlineLevel="0" collapsed="false">
      <c r="A781" s="2" t="s">
        <v>12306</v>
      </c>
      <c r="B781" s="2" t="s">
        <v>1415</v>
      </c>
      <c r="C781" s="2" t="s">
        <v>12088</v>
      </c>
      <c r="D781" s="2" t="s">
        <v>10904</v>
      </c>
      <c r="E781" s="2" t="s">
        <v>12307</v>
      </c>
      <c r="F781" s="2" t="s">
        <v>12308</v>
      </c>
      <c r="G781" s="2" t="s">
        <v>12309</v>
      </c>
      <c r="H781" s="2" t="s">
        <v>12310</v>
      </c>
      <c r="I781" s="2" t="s">
        <v>83</v>
      </c>
      <c r="J781" s="2" t="s">
        <v>52</v>
      </c>
      <c r="K781" s="2" t="s">
        <v>729</v>
      </c>
      <c r="L781" s="2" t="s">
        <v>12311</v>
      </c>
      <c r="M781" s="2" t="s">
        <v>12312</v>
      </c>
      <c r="N781" s="2" t="s">
        <v>12313</v>
      </c>
      <c r="O781" s="2" t="s">
        <v>287</v>
      </c>
      <c r="P781" s="2" t="s">
        <v>88</v>
      </c>
      <c r="Q781" s="2" t="s">
        <v>1571</v>
      </c>
      <c r="R781" s="2" t="s">
        <v>215</v>
      </c>
      <c r="S781" s="2" t="s">
        <v>12314</v>
      </c>
      <c r="T781" s="2" t="s">
        <v>12315</v>
      </c>
      <c r="U781" s="2" t="s">
        <v>12310</v>
      </c>
      <c r="V781" s="2" t="s">
        <v>6644</v>
      </c>
      <c r="W781" s="2" t="s">
        <v>12316</v>
      </c>
      <c r="X781" s="2" t="s">
        <v>12317</v>
      </c>
      <c r="Y781" s="2" t="s">
        <v>81</v>
      </c>
      <c r="Z781" s="2" t="s">
        <v>1421</v>
      </c>
      <c r="AA781" s="2" t="s">
        <v>12178</v>
      </c>
      <c r="AB781" s="2" t="s">
        <v>12306</v>
      </c>
      <c r="AC781" s="2" t="s">
        <v>12318</v>
      </c>
      <c r="AD781" s="2" t="s">
        <v>71</v>
      </c>
      <c r="AE781" s="2"/>
      <c r="AF781" s="2"/>
      <c r="AG781" s="2"/>
      <c r="AH781" s="2"/>
      <c r="AI781" s="2"/>
      <c r="AJ781" s="2"/>
      <c r="AK781" s="2"/>
      <c r="AL781" s="2"/>
      <c r="AM781" s="2" t="s">
        <v>104</v>
      </c>
      <c r="AN781" s="2" t="s">
        <v>11552</v>
      </c>
      <c r="AO781" s="2" t="s">
        <v>106</v>
      </c>
      <c r="AP781" s="2" t="s">
        <v>74</v>
      </c>
      <c r="AQ781" s="2"/>
      <c r="AR781" s="2"/>
    </row>
    <row r="782" customFormat="false" ht="15" hidden="false" customHeight="false" outlineLevel="0" collapsed="false">
      <c r="A782" s="2" t="s">
        <v>12319</v>
      </c>
      <c r="B782" s="2" t="s">
        <v>1415</v>
      </c>
      <c r="C782" s="2" t="s">
        <v>12088</v>
      </c>
      <c r="D782" s="2" t="s">
        <v>10904</v>
      </c>
      <c r="E782" s="2" t="s">
        <v>12320</v>
      </c>
      <c r="F782" s="2" t="s">
        <v>12321</v>
      </c>
      <c r="G782" s="2" t="s">
        <v>12322</v>
      </c>
      <c r="H782" s="2" t="s">
        <v>12323</v>
      </c>
      <c r="I782" s="2" t="s">
        <v>51</v>
      </c>
      <c r="J782" s="2" t="s">
        <v>52</v>
      </c>
      <c r="K782" s="2" t="s">
        <v>186</v>
      </c>
      <c r="L782" s="2" t="s">
        <v>12324</v>
      </c>
      <c r="M782" s="2" t="s">
        <v>12325</v>
      </c>
      <c r="N782" s="2" t="s">
        <v>12326</v>
      </c>
      <c r="O782" s="2" t="s">
        <v>81</v>
      </c>
      <c r="P782" s="2" t="s">
        <v>81</v>
      </c>
      <c r="Q782" s="2" t="s">
        <v>2369</v>
      </c>
      <c r="R782" s="2" t="s">
        <v>215</v>
      </c>
      <c r="S782" s="2" t="s">
        <v>12327</v>
      </c>
      <c r="T782" s="2" t="s">
        <v>81</v>
      </c>
      <c r="U782" s="2" t="s">
        <v>12328</v>
      </c>
      <c r="V782" s="2" t="s">
        <v>12329</v>
      </c>
      <c r="W782" s="2" t="s">
        <v>81</v>
      </c>
      <c r="X782" s="2" t="s">
        <v>12323</v>
      </c>
      <c r="Y782" s="2" t="s">
        <v>81</v>
      </c>
      <c r="Z782" s="2" t="s">
        <v>1421</v>
      </c>
      <c r="AA782" s="2" t="s">
        <v>12178</v>
      </c>
      <c r="AB782" s="2" t="s">
        <v>12319</v>
      </c>
      <c r="AC782" s="2" t="s">
        <v>12330</v>
      </c>
      <c r="AD782" s="2" t="s">
        <v>71</v>
      </c>
      <c r="AE782" s="2"/>
      <c r="AF782" s="2"/>
      <c r="AG782" s="2"/>
      <c r="AH782" s="2"/>
      <c r="AI782" s="2"/>
      <c r="AJ782" s="2"/>
      <c r="AK782" s="2"/>
      <c r="AL782" s="2"/>
      <c r="AM782" s="2" t="s">
        <v>72</v>
      </c>
      <c r="AN782" s="2"/>
      <c r="AO782" s="2" t="s">
        <v>156</v>
      </c>
      <c r="AP782" s="2" t="s">
        <v>74</v>
      </c>
      <c r="AQ782" s="2"/>
      <c r="AR782" s="2"/>
    </row>
    <row r="783" customFormat="false" ht="15" hidden="false" customHeight="false" outlineLevel="0" collapsed="false">
      <c r="A783" s="2" t="s">
        <v>12331</v>
      </c>
      <c r="B783" s="2" t="s">
        <v>1415</v>
      </c>
      <c r="C783" s="2" t="s">
        <v>12088</v>
      </c>
      <c r="D783" s="2" t="s">
        <v>10904</v>
      </c>
      <c r="E783" s="2" t="s">
        <v>12332</v>
      </c>
      <c r="F783" s="2" t="s">
        <v>12333</v>
      </c>
      <c r="G783" s="2" t="s">
        <v>81</v>
      </c>
      <c r="H783" s="2" t="s">
        <v>12334</v>
      </c>
      <c r="I783" s="2" t="s">
        <v>83</v>
      </c>
      <c r="J783" s="2" t="s">
        <v>52</v>
      </c>
      <c r="K783" s="2" t="s">
        <v>826</v>
      </c>
      <c r="L783" s="2" t="s">
        <v>12335</v>
      </c>
      <c r="M783" s="2" t="s">
        <v>12336</v>
      </c>
      <c r="N783" s="2" t="s">
        <v>12337</v>
      </c>
      <c r="O783" s="2" t="s">
        <v>117</v>
      </c>
      <c r="P783" s="2" t="s">
        <v>58</v>
      </c>
      <c r="Q783" s="2" t="s">
        <v>215</v>
      </c>
      <c r="R783" s="2" t="s">
        <v>981</v>
      </c>
      <c r="S783" s="2" t="s">
        <v>12338</v>
      </c>
      <c r="T783" s="2" t="s">
        <v>81</v>
      </c>
      <c r="U783" s="2" t="s">
        <v>12339</v>
      </c>
      <c r="V783" s="2" t="s">
        <v>12340</v>
      </c>
      <c r="W783" s="2" t="s">
        <v>12341</v>
      </c>
      <c r="X783" s="2" t="s">
        <v>81</v>
      </c>
      <c r="Y783" s="2" t="s">
        <v>81</v>
      </c>
      <c r="Z783" s="2" t="s">
        <v>1421</v>
      </c>
      <c r="AA783" s="2" t="s">
        <v>12178</v>
      </c>
      <c r="AB783" s="2" t="s">
        <v>12331</v>
      </c>
      <c r="AC783" s="2" t="s">
        <v>12342</v>
      </c>
      <c r="AD783" s="2" t="s">
        <v>71</v>
      </c>
      <c r="AE783" s="2"/>
      <c r="AF783" s="2"/>
      <c r="AG783" s="2"/>
      <c r="AH783" s="2"/>
      <c r="AI783" s="2"/>
      <c r="AJ783" s="2"/>
      <c r="AK783" s="2"/>
      <c r="AL783" s="2"/>
      <c r="AM783" s="2" t="s">
        <v>104</v>
      </c>
      <c r="AN783" s="2" t="s">
        <v>11552</v>
      </c>
      <c r="AO783" s="2" t="s">
        <v>156</v>
      </c>
      <c r="AP783" s="2" t="s">
        <v>74</v>
      </c>
      <c r="AQ783" s="2"/>
      <c r="AR783" s="2"/>
    </row>
    <row r="784" customFormat="false" ht="15" hidden="false" customHeight="false" outlineLevel="0" collapsed="false">
      <c r="A784" s="2" t="s">
        <v>12343</v>
      </c>
      <c r="B784" s="2" t="s">
        <v>1415</v>
      </c>
      <c r="C784" s="2" t="s">
        <v>12088</v>
      </c>
      <c r="D784" s="2" t="s">
        <v>10904</v>
      </c>
      <c r="E784" s="2" t="s">
        <v>12344</v>
      </c>
      <c r="F784" s="2" t="s">
        <v>12345</v>
      </c>
      <c r="G784" s="2" t="s">
        <v>12346</v>
      </c>
      <c r="H784" s="2" t="s">
        <v>12347</v>
      </c>
      <c r="I784" s="2" t="s">
        <v>51</v>
      </c>
      <c r="J784" s="2" t="s">
        <v>52</v>
      </c>
      <c r="K784" s="2" t="s">
        <v>12348</v>
      </c>
      <c r="L784" s="2" t="s">
        <v>12349</v>
      </c>
      <c r="M784" s="2" t="s">
        <v>12350</v>
      </c>
      <c r="N784" s="2" t="s">
        <v>461</v>
      </c>
      <c r="O784" s="2" t="s">
        <v>116</v>
      </c>
      <c r="P784" s="2" t="s">
        <v>104</v>
      </c>
      <c r="Q784" s="2" t="s">
        <v>144</v>
      </c>
      <c r="R784" s="2" t="s">
        <v>145</v>
      </c>
      <c r="S784" s="2" t="s">
        <v>12351</v>
      </c>
      <c r="T784" s="2" t="s">
        <v>12352</v>
      </c>
      <c r="U784" s="2" t="s">
        <v>12353</v>
      </c>
      <c r="V784" s="2" t="s">
        <v>12354</v>
      </c>
      <c r="W784" s="2" t="s">
        <v>12355</v>
      </c>
      <c r="X784" s="2" t="s">
        <v>12356</v>
      </c>
      <c r="Y784" s="2" t="s">
        <v>12357</v>
      </c>
      <c r="Z784" s="2" t="s">
        <v>12358</v>
      </c>
      <c r="AA784" s="2" t="s">
        <v>12359</v>
      </c>
      <c r="AB784" s="2" t="s">
        <v>12343</v>
      </c>
      <c r="AC784" s="2" t="s">
        <v>12360</v>
      </c>
      <c r="AD784" s="2" t="s">
        <v>71</v>
      </c>
      <c r="AE784" s="2"/>
      <c r="AF784" s="2"/>
      <c r="AG784" s="2" t="s">
        <v>154</v>
      </c>
      <c r="AH784" s="2"/>
      <c r="AI784" s="2"/>
      <c r="AJ784" s="2"/>
      <c r="AK784" s="2"/>
      <c r="AL784" s="2"/>
      <c r="AM784" s="2" t="s">
        <v>104</v>
      </c>
      <c r="AN784" s="2" t="s">
        <v>11701</v>
      </c>
      <c r="AO784" s="2" t="s">
        <v>73</v>
      </c>
      <c r="AP784" s="2" t="s">
        <v>73</v>
      </c>
      <c r="AQ784" s="2" t="s">
        <v>132</v>
      </c>
      <c r="AR784" s="2"/>
    </row>
    <row r="785" customFormat="false" ht="15" hidden="false" customHeight="false" outlineLevel="0" collapsed="false">
      <c r="A785" s="2" t="s">
        <v>12361</v>
      </c>
      <c r="B785" s="2" t="s">
        <v>109</v>
      </c>
      <c r="C785" s="2" t="s">
        <v>11683</v>
      </c>
      <c r="D785" s="2" t="s">
        <v>10904</v>
      </c>
      <c r="E785" s="2" t="s">
        <v>5780</v>
      </c>
      <c r="F785" s="2" t="s">
        <v>5781</v>
      </c>
      <c r="G785" s="2" t="s">
        <v>5791</v>
      </c>
      <c r="H785" s="2" t="s">
        <v>5782</v>
      </c>
      <c r="I785" s="2" t="s">
        <v>83</v>
      </c>
      <c r="J785" s="2" t="s">
        <v>52</v>
      </c>
      <c r="K785" s="2" t="s">
        <v>84</v>
      </c>
      <c r="L785" s="2" t="s">
        <v>5783</v>
      </c>
      <c r="M785" s="2" t="s">
        <v>12362</v>
      </c>
      <c r="N785" s="2" t="s">
        <v>5785</v>
      </c>
      <c r="O785" s="2" t="s">
        <v>57</v>
      </c>
      <c r="P785" s="2" t="s">
        <v>190</v>
      </c>
      <c r="Q785" s="2" t="s">
        <v>2853</v>
      </c>
      <c r="R785" s="2" t="s">
        <v>12363</v>
      </c>
      <c r="S785" s="2" t="s">
        <v>5786</v>
      </c>
      <c r="T785" s="2" t="s">
        <v>5787</v>
      </c>
      <c r="U785" s="2" t="s">
        <v>5788</v>
      </c>
      <c r="V785" s="2" t="s">
        <v>5789</v>
      </c>
      <c r="W785" s="2" t="s">
        <v>12364</v>
      </c>
      <c r="X785" s="2" t="s">
        <v>12365</v>
      </c>
      <c r="Y785" s="2"/>
      <c r="Z785" s="2" t="s">
        <v>2759</v>
      </c>
      <c r="AA785" s="2" t="s">
        <v>12366</v>
      </c>
      <c r="AB785" s="2" t="s">
        <v>12361</v>
      </c>
      <c r="AC785" s="2" t="s">
        <v>12367</v>
      </c>
      <c r="AD785" s="2" t="s">
        <v>100</v>
      </c>
      <c r="AE785" s="2" t="s">
        <v>5794</v>
      </c>
      <c r="AF785" s="2" t="s">
        <v>2542</v>
      </c>
      <c r="AG785" s="2"/>
      <c r="AH785" s="2"/>
      <c r="AI785" s="2"/>
      <c r="AJ785" s="2"/>
      <c r="AK785" s="2"/>
      <c r="AL785" s="2"/>
      <c r="AM785" s="2" t="s">
        <v>104</v>
      </c>
      <c r="AN785" s="2" t="s">
        <v>12368</v>
      </c>
      <c r="AO785" s="2" t="s">
        <v>73</v>
      </c>
      <c r="AP785" s="2" t="s">
        <v>74</v>
      </c>
      <c r="AQ785" s="2" t="s">
        <v>132</v>
      </c>
      <c r="AR785" s="2"/>
    </row>
    <row r="786" customFormat="false" ht="15" hidden="false" customHeight="false" outlineLevel="0" collapsed="false">
      <c r="A786" s="2" t="s">
        <v>12369</v>
      </c>
      <c r="B786" s="2" t="s">
        <v>76</v>
      </c>
      <c r="C786" s="2" t="s">
        <v>12370</v>
      </c>
      <c r="D786" s="2" t="s">
        <v>10904</v>
      </c>
      <c r="E786" s="2" t="s">
        <v>12371</v>
      </c>
      <c r="F786" s="2" t="s">
        <v>12372</v>
      </c>
      <c r="G786" s="2" t="s">
        <v>12373</v>
      </c>
      <c r="H786" s="2" t="s">
        <v>12374</v>
      </c>
      <c r="I786" s="2" t="s">
        <v>83</v>
      </c>
      <c r="J786" s="2" t="s">
        <v>52</v>
      </c>
      <c r="K786" s="2" t="s">
        <v>53</v>
      </c>
      <c r="L786" s="2" t="s">
        <v>12375</v>
      </c>
      <c r="M786" s="2" t="s">
        <v>12376</v>
      </c>
      <c r="N786" s="2" t="s">
        <v>421</v>
      </c>
      <c r="O786" s="2" t="s">
        <v>2188</v>
      </c>
      <c r="P786" s="2" t="s">
        <v>261</v>
      </c>
      <c r="Q786" s="2" t="s">
        <v>4576</v>
      </c>
      <c r="R786" s="2" t="s">
        <v>145</v>
      </c>
      <c r="S786" s="2" t="s">
        <v>12377</v>
      </c>
      <c r="T786" s="2" t="s">
        <v>12378</v>
      </c>
      <c r="U786" s="2" t="s">
        <v>12373</v>
      </c>
      <c r="V786" s="2" t="s">
        <v>12379</v>
      </c>
      <c r="W786" s="2" t="s">
        <v>12380</v>
      </c>
      <c r="X786" s="2" t="s">
        <v>12381</v>
      </c>
      <c r="Y786" s="2" t="s">
        <v>12373</v>
      </c>
      <c r="Z786" s="2" t="s">
        <v>12382</v>
      </c>
      <c r="AA786" s="2" t="s">
        <v>12383</v>
      </c>
      <c r="AB786" s="2" t="s">
        <v>12369</v>
      </c>
      <c r="AC786" s="2" t="s">
        <v>12384</v>
      </c>
      <c r="AD786" s="2" t="s">
        <v>71</v>
      </c>
      <c r="AE786" s="2"/>
      <c r="AF786" s="2"/>
      <c r="AG786" s="2" t="s">
        <v>298</v>
      </c>
      <c r="AH786" s="2" t="s">
        <v>178</v>
      </c>
      <c r="AI786" s="2" t="s">
        <v>12385</v>
      </c>
      <c r="AJ786" s="2" t="s">
        <v>116</v>
      </c>
      <c r="AK786" s="2"/>
      <c r="AL786" s="2"/>
      <c r="AM786" s="2" t="s">
        <v>104</v>
      </c>
      <c r="AN786" s="2" t="s">
        <v>12386</v>
      </c>
      <c r="AO786" s="2" t="s">
        <v>106</v>
      </c>
      <c r="AP786" s="2" t="s">
        <v>106</v>
      </c>
      <c r="AQ786" s="2" t="s">
        <v>132</v>
      </c>
      <c r="AR786" s="2" t="s">
        <v>132</v>
      </c>
    </row>
    <row r="787" customFormat="false" ht="15" hidden="false" customHeight="false" outlineLevel="0" collapsed="false">
      <c r="A787" s="2" t="s">
        <v>12387</v>
      </c>
      <c r="B787" s="2" t="s">
        <v>76</v>
      </c>
      <c r="C787" s="2" t="s">
        <v>12370</v>
      </c>
      <c r="D787" s="2" t="s">
        <v>10904</v>
      </c>
      <c r="E787" s="2" t="s">
        <v>12388</v>
      </c>
      <c r="F787" s="2" t="s">
        <v>12389</v>
      </c>
      <c r="G787" s="2" t="s">
        <v>12390</v>
      </c>
      <c r="H787" s="2" t="s">
        <v>12391</v>
      </c>
      <c r="I787" s="2" t="s">
        <v>51</v>
      </c>
      <c r="J787" s="2" t="s">
        <v>52</v>
      </c>
      <c r="K787" s="2" t="s">
        <v>53</v>
      </c>
      <c r="L787" s="2" t="s">
        <v>12392</v>
      </c>
      <c r="M787" s="2" t="s">
        <v>12393</v>
      </c>
      <c r="N787" s="2" t="s">
        <v>461</v>
      </c>
      <c r="O787" s="2" t="s">
        <v>573</v>
      </c>
      <c r="P787" s="2" t="s">
        <v>496</v>
      </c>
      <c r="Q787" s="2" t="s">
        <v>1301</v>
      </c>
      <c r="R787" s="2" t="s">
        <v>145</v>
      </c>
      <c r="S787" s="2" t="s">
        <v>12394</v>
      </c>
      <c r="T787" s="2" t="s">
        <v>12395</v>
      </c>
      <c r="U787" s="2" t="s">
        <v>12396</v>
      </c>
      <c r="V787" s="2" t="s">
        <v>12397</v>
      </c>
      <c r="W787" s="2" t="s">
        <v>12398</v>
      </c>
      <c r="X787" s="2" t="s">
        <v>12399</v>
      </c>
      <c r="Y787" s="2"/>
      <c r="Z787" s="2" t="s">
        <v>12400</v>
      </c>
      <c r="AA787" s="2" t="s">
        <v>12401</v>
      </c>
      <c r="AB787" s="2" t="s">
        <v>12387</v>
      </c>
      <c r="AC787" s="2" t="s">
        <v>12402</v>
      </c>
      <c r="AD787" s="2" t="s">
        <v>100</v>
      </c>
      <c r="AE787" s="2" t="s">
        <v>12403</v>
      </c>
      <c r="AF787" s="2" t="s">
        <v>4434</v>
      </c>
      <c r="AG787" s="2" t="s">
        <v>128</v>
      </c>
      <c r="AH787" s="2"/>
      <c r="AI787" s="2"/>
      <c r="AJ787" s="2"/>
      <c r="AK787" s="2"/>
      <c r="AL787" s="2"/>
      <c r="AM787" s="2" t="s">
        <v>104</v>
      </c>
      <c r="AN787" s="2" t="s">
        <v>12404</v>
      </c>
      <c r="AO787" s="2" t="s">
        <v>106</v>
      </c>
      <c r="AP787" s="2" t="s">
        <v>106</v>
      </c>
      <c r="AQ787" s="2"/>
      <c r="AR787" s="2"/>
    </row>
    <row r="788" customFormat="false" ht="15" hidden="false" customHeight="false" outlineLevel="0" collapsed="false">
      <c r="A788" s="2" t="s">
        <v>12405</v>
      </c>
      <c r="B788" s="2" t="s">
        <v>109</v>
      </c>
      <c r="C788" s="2" t="s">
        <v>11683</v>
      </c>
      <c r="D788" s="2" t="s">
        <v>10904</v>
      </c>
      <c r="E788" s="2" t="s">
        <v>12406</v>
      </c>
      <c r="F788" s="2" t="s">
        <v>12407</v>
      </c>
      <c r="G788" s="2" t="s">
        <v>12408</v>
      </c>
      <c r="H788" s="2" t="s">
        <v>5498</v>
      </c>
      <c r="I788" s="2" t="s">
        <v>83</v>
      </c>
      <c r="J788" s="2" t="s">
        <v>52</v>
      </c>
      <c r="K788" s="2" t="s">
        <v>235</v>
      </c>
      <c r="L788" s="2" t="s">
        <v>12409</v>
      </c>
      <c r="M788" s="2" t="s">
        <v>5499</v>
      </c>
      <c r="N788" s="2" t="s">
        <v>12410</v>
      </c>
      <c r="O788" s="2" t="s">
        <v>213</v>
      </c>
      <c r="P788" s="2" t="s">
        <v>143</v>
      </c>
      <c r="Q788" s="2" t="s">
        <v>5500</v>
      </c>
      <c r="R788" s="2" t="s">
        <v>242</v>
      </c>
      <c r="S788" s="2" t="s">
        <v>12411</v>
      </c>
      <c r="T788" s="2" t="s">
        <v>5502</v>
      </c>
      <c r="U788" s="2" t="s">
        <v>5503</v>
      </c>
      <c r="V788" s="2" t="s">
        <v>5504</v>
      </c>
      <c r="W788" s="2" t="s">
        <v>5505</v>
      </c>
      <c r="X788" s="2" t="s">
        <v>5506</v>
      </c>
      <c r="Y788" s="2" t="s">
        <v>12412</v>
      </c>
      <c r="Z788" s="2" t="s">
        <v>12413</v>
      </c>
      <c r="AA788" s="2" t="s">
        <v>12414</v>
      </c>
      <c r="AB788" s="2" t="s">
        <v>12405</v>
      </c>
      <c r="AC788" s="2" t="s">
        <v>12415</v>
      </c>
      <c r="AD788" s="2" t="s">
        <v>100</v>
      </c>
      <c r="AE788" s="2" t="s">
        <v>12416</v>
      </c>
      <c r="AF788" s="2" t="s">
        <v>12417</v>
      </c>
      <c r="AG788" s="2"/>
      <c r="AH788" s="2" t="s">
        <v>178</v>
      </c>
      <c r="AI788" s="2"/>
      <c r="AJ788" s="2"/>
      <c r="AK788" s="2"/>
      <c r="AL788" s="2"/>
      <c r="AM788" s="2" t="s">
        <v>104</v>
      </c>
      <c r="AN788" s="2" t="s">
        <v>11814</v>
      </c>
      <c r="AO788" s="2" t="s">
        <v>106</v>
      </c>
      <c r="AP788" s="2" t="s">
        <v>74</v>
      </c>
      <c r="AQ788" s="2" t="s">
        <v>132</v>
      </c>
      <c r="AR788" s="2"/>
    </row>
    <row r="789" customFormat="false" ht="15" hidden="false" customHeight="false" outlineLevel="0" collapsed="false">
      <c r="A789" s="2" t="s">
        <v>12418</v>
      </c>
      <c r="B789" s="2" t="s">
        <v>76</v>
      </c>
      <c r="C789" s="2" t="s">
        <v>11735</v>
      </c>
      <c r="D789" s="2" t="s">
        <v>10904</v>
      </c>
      <c r="E789" s="2" t="s">
        <v>12419</v>
      </c>
      <c r="F789" s="2" t="s">
        <v>12420</v>
      </c>
      <c r="G789" s="2" t="s">
        <v>12421</v>
      </c>
      <c r="H789" s="2" t="s">
        <v>12422</v>
      </c>
      <c r="I789" s="2" t="s">
        <v>51</v>
      </c>
      <c r="J789" s="2" t="s">
        <v>52</v>
      </c>
      <c r="K789" s="2" t="s">
        <v>1381</v>
      </c>
      <c r="L789" s="2" t="s">
        <v>12423</v>
      </c>
      <c r="M789" s="2" t="s">
        <v>12424</v>
      </c>
      <c r="N789" s="2" t="s">
        <v>2950</v>
      </c>
      <c r="O789" s="2" t="s">
        <v>88</v>
      </c>
      <c r="P789" s="2" t="s">
        <v>2090</v>
      </c>
      <c r="Q789" s="2" t="s">
        <v>4130</v>
      </c>
      <c r="R789" s="2" t="s">
        <v>145</v>
      </c>
      <c r="S789" s="2" t="s">
        <v>12425</v>
      </c>
      <c r="T789" s="2" t="s">
        <v>12426</v>
      </c>
      <c r="U789" s="2" t="s">
        <v>12422</v>
      </c>
      <c r="V789" s="2" t="s">
        <v>12427</v>
      </c>
      <c r="W789" s="2" t="s">
        <v>12428</v>
      </c>
      <c r="X789" s="2" t="s">
        <v>12429</v>
      </c>
      <c r="Y789" s="2"/>
      <c r="Z789" s="2" t="s">
        <v>2855</v>
      </c>
      <c r="AA789" s="2" t="s">
        <v>12430</v>
      </c>
      <c r="AB789" s="2" t="s">
        <v>12418</v>
      </c>
      <c r="AC789" s="2" t="s">
        <v>12431</v>
      </c>
      <c r="AD789" s="2" t="s">
        <v>71</v>
      </c>
      <c r="AE789" s="2"/>
      <c r="AF789" s="2"/>
      <c r="AG789" s="2"/>
      <c r="AH789" s="2"/>
      <c r="AI789" s="2"/>
      <c r="AJ789" s="2"/>
      <c r="AK789" s="2"/>
      <c r="AL789" s="2"/>
      <c r="AM789" s="2" t="s">
        <v>104</v>
      </c>
      <c r="AN789" s="2" t="s">
        <v>11812</v>
      </c>
      <c r="AO789" s="2" t="s">
        <v>106</v>
      </c>
      <c r="AP789" s="2" t="s">
        <v>156</v>
      </c>
      <c r="AQ789" s="2" t="s">
        <v>132</v>
      </c>
      <c r="AR789" s="2" t="s">
        <v>132</v>
      </c>
    </row>
    <row r="790" customFormat="false" ht="15" hidden="false" customHeight="false" outlineLevel="0" collapsed="false">
      <c r="A790" s="2" t="s">
        <v>12432</v>
      </c>
      <c r="B790" s="2" t="s">
        <v>1415</v>
      </c>
      <c r="C790" s="2" t="s">
        <v>12370</v>
      </c>
      <c r="D790" s="2" t="s">
        <v>10904</v>
      </c>
      <c r="E790" s="2" t="s">
        <v>12433</v>
      </c>
      <c r="F790" s="2" t="s">
        <v>11583</v>
      </c>
      <c r="G790" s="2" t="s">
        <v>81</v>
      </c>
      <c r="H790" s="2" t="s">
        <v>81</v>
      </c>
      <c r="I790" s="2" t="s">
        <v>51</v>
      </c>
      <c r="J790" s="2" t="s">
        <v>52</v>
      </c>
      <c r="K790" s="2" t="s">
        <v>12434</v>
      </c>
      <c r="L790" s="2" t="s">
        <v>12435</v>
      </c>
      <c r="M790" s="2" t="s">
        <v>12436</v>
      </c>
      <c r="N790" s="2" t="s">
        <v>939</v>
      </c>
      <c r="O790" s="2" t="s">
        <v>287</v>
      </c>
      <c r="P790" s="2" t="s">
        <v>980</v>
      </c>
      <c r="Q790" s="2" t="s">
        <v>3220</v>
      </c>
      <c r="R790" s="2" t="s">
        <v>215</v>
      </c>
      <c r="S790" s="2" t="s">
        <v>12437</v>
      </c>
      <c r="T790" s="2" t="s">
        <v>12438</v>
      </c>
      <c r="U790" s="2" t="s">
        <v>12439</v>
      </c>
      <c r="V790" s="2" t="s">
        <v>12440</v>
      </c>
      <c r="W790" s="2" t="s">
        <v>12441</v>
      </c>
      <c r="X790" s="2" t="s">
        <v>12442</v>
      </c>
      <c r="Y790" s="2" t="s">
        <v>12443</v>
      </c>
      <c r="Z790" s="2" t="s">
        <v>817</v>
      </c>
      <c r="AA790" s="2" t="s">
        <v>12444</v>
      </c>
      <c r="AB790" s="2" t="s">
        <v>12432</v>
      </c>
      <c r="AC790" s="2" t="s">
        <v>12445</v>
      </c>
      <c r="AD790" s="2" t="s">
        <v>71</v>
      </c>
      <c r="AE790" s="2"/>
      <c r="AF790" s="2"/>
      <c r="AG790" s="2" t="s">
        <v>103</v>
      </c>
      <c r="AH790" s="2" t="s">
        <v>253</v>
      </c>
      <c r="AI790" s="2"/>
      <c r="AJ790" s="2"/>
      <c r="AK790" s="2" t="s">
        <v>12446</v>
      </c>
      <c r="AL790" s="2" t="s">
        <v>12447</v>
      </c>
      <c r="AM790" s="2" t="s">
        <v>104</v>
      </c>
      <c r="AN790" s="2" t="s">
        <v>12448</v>
      </c>
      <c r="AO790" s="2" t="s">
        <v>156</v>
      </c>
      <c r="AP790" s="2" t="s">
        <v>74</v>
      </c>
      <c r="AQ790" s="2" t="s">
        <v>132</v>
      </c>
      <c r="AR790" s="2"/>
    </row>
    <row r="791" customFormat="false" ht="15" hidden="false" customHeight="false" outlineLevel="0" collapsed="false">
      <c r="A791" s="2" t="s">
        <v>12449</v>
      </c>
      <c r="B791" s="2" t="s">
        <v>278</v>
      </c>
      <c r="C791" s="2" t="s">
        <v>12370</v>
      </c>
      <c r="D791" s="2" t="s">
        <v>10904</v>
      </c>
      <c r="E791" s="2" t="s">
        <v>12450</v>
      </c>
      <c r="F791" s="2" t="s">
        <v>12451</v>
      </c>
      <c r="G791" s="2" t="s">
        <v>12452</v>
      </c>
      <c r="H791" s="2" t="s">
        <v>81</v>
      </c>
      <c r="I791" s="2" t="s">
        <v>83</v>
      </c>
      <c r="J791" s="2" t="s">
        <v>52</v>
      </c>
      <c r="K791" s="2" t="s">
        <v>10400</v>
      </c>
      <c r="L791" s="2" t="s">
        <v>12453</v>
      </c>
      <c r="M791" s="2" t="s">
        <v>12454</v>
      </c>
      <c r="N791" s="2" t="s">
        <v>12455</v>
      </c>
      <c r="O791" s="2" t="s">
        <v>117</v>
      </c>
      <c r="P791" s="2" t="s">
        <v>165</v>
      </c>
      <c r="Q791" s="2" t="s">
        <v>3146</v>
      </c>
      <c r="R791" s="2" t="s">
        <v>215</v>
      </c>
      <c r="S791" s="2" t="s">
        <v>12456</v>
      </c>
      <c r="T791" s="2" t="s">
        <v>81</v>
      </c>
      <c r="U791" s="2" t="s">
        <v>12457</v>
      </c>
      <c r="V791" s="2" t="s">
        <v>12458</v>
      </c>
      <c r="W791" s="2" t="s">
        <v>12459</v>
      </c>
      <c r="X791" s="2" t="s">
        <v>12460</v>
      </c>
      <c r="Y791" s="2" t="s">
        <v>81</v>
      </c>
      <c r="Z791" s="2" t="s">
        <v>12461</v>
      </c>
      <c r="AA791" s="2" t="s">
        <v>12444</v>
      </c>
      <c r="AB791" s="2" t="s">
        <v>12449</v>
      </c>
      <c r="AC791" s="2" t="s">
        <v>12462</v>
      </c>
      <c r="AD791" s="2" t="s">
        <v>71</v>
      </c>
      <c r="AE791" s="2"/>
      <c r="AF791" s="2"/>
      <c r="AG791" s="2"/>
      <c r="AH791" s="2"/>
      <c r="AI791" s="2"/>
      <c r="AJ791" s="2" t="s">
        <v>178</v>
      </c>
      <c r="AK791" s="2" t="s">
        <v>12148</v>
      </c>
      <c r="AL791" s="2" t="s">
        <v>12143</v>
      </c>
      <c r="AM791" s="2" t="s">
        <v>104</v>
      </c>
      <c r="AN791" s="2" t="s">
        <v>12463</v>
      </c>
      <c r="AO791" s="2" t="s">
        <v>106</v>
      </c>
      <c r="AP791" s="2" t="s">
        <v>74</v>
      </c>
      <c r="AQ791" s="2"/>
      <c r="AR791" s="2"/>
    </row>
    <row r="792" customFormat="false" ht="15" hidden="false" customHeight="false" outlineLevel="0" collapsed="false">
      <c r="A792" s="2" t="s">
        <v>12464</v>
      </c>
      <c r="B792" s="2" t="s">
        <v>76</v>
      </c>
      <c r="C792" s="2" t="s">
        <v>12465</v>
      </c>
      <c r="D792" s="2" t="s">
        <v>10904</v>
      </c>
      <c r="E792" s="2" t="s">
        <v>12466</v>
      </c>
      <c r="F792" s="2" t="s">
        <v>12467</v>
      </c>
      <c r="G792" s="2"/>
      <c r="H792" s="2" t="s">
        <v>12468</v>
      </c>
      <c r="I792" s="2" t="s">
        <v>51</v>
      </c>
      <c r="J792" s="2" t="s">
        <v>52</v>
      </c>
      <c r="K792" s="2" t="s">
        <v>1381</v>
      </c>
      <c r="L792" s="2" t="s">
        <v>12469</v>
      </c>
      <c r="M792" s="2" t="s">
        <v>12470</v>
      </c>
      <c r="N792" s="2" t="s">
        <v>12471</v>
      </c>
      <c r="O792" s="2" t="s">
        <v>2090</v>
      </c>
      <c r="P792" s="2" t="s">
        <v>631</v>
      </c>
      <c r="Q792" s="2" t="s">
        <v>12472</v>
      </c>
      <c r="R792" s="2" t="s">
        <v>12473</v>
      </c>
      <c r="S792" s="2" t="s">
        <v>12474</v>
      </c>
      <c r="T792" s="2" t="s">
        <v>12475</v>
      </c>
      <c r="U792" s="2" t="s">
        <v>12476</v>
      </c>
      <c r="V792" s="2" t="s">
        <v>12477</v>
      </c>
      <c r="W792" s="2" t="s">
        <v>12478</v>
      </c>
      <c r="X792" s="2" t="s">
        <v>12479</v>
      </c>
      <c r="Y792" s="2"/>
      <c r="Z792" s="2" t="s">
        <v>12480</v>
      </c>
      <c r="AA792" s="2" t="s">
        <v>12481</v>
      </c>
      <c r="AB792" s="2" t="s">
        <v>12464</v>
      </c>
      <c r="AC792" s="2" t="s">
        <v>12482</v>
      </c>
      <c r="AD792" s="2" t="s">
        <v>71</v>
      </c>
      <c r="AE792" s="2"/>
      <c r="AF792" s="2"/>
      <c r="AG792" s="2" t="s">
        <v>128</v>
      </c>
      <c r="AH792" s="2"/>
      <c r="AI792" s="2"/>
      <c r="AJ792" s="2"/>
      <c r="AK792" s="2"/>
      <c r="AL792" s="2"/>
      <c r="AM792" s="2" t="s">
        <v>72</v>
      </c>
      <c r="AN792" s="2"/>
      <c r="AO792" s="2" t="s">
        <v>106</v>
      </c>
      <c r="AP792" s="2" t="s">
        <v>74</v>
      </c>
      <c r="AQ792" s="2" t="s">
        <v>132</v>
      </c>
      <c r="AR792" s="2"/>
    </row>
    <row r="793" customFormat="false" ht="15" hidden="false" customHeight="false" outlineLevel="0" collapsed="false">
      <c r="A793" s="2" t="s">
        <v>12483</v>
      </c>
      <c r="B793" s="2" t="s">
        <v>76</v>
      </c>
      <c r="C793" s="2" t="s">
        <v>12465</v>
      </c>
      <c r="D793" s="2" t="s">
        <v>10904</v>
      </c>
      <c r="E793" s="2" t="s">
        <v>12484</v>
      </c>
      <c r="F793" s="2" t="s">
        <v>12485</v>
      </c>
      <c r="G793" s="2" t="s">
        <v>12486</v>
      </c>
      <c r="H793" s="2" t="s">
        <v>12487</v>
      </c>
      <c r="I793" s="2" t="s">
        <v>51</v>
      </c>
      <c r="J793" s="2" t="s">
        <v>52</v>
      </c>
      <c r="K793" s="2" t="s">
        <v>729</v>
      </c>
      <c r="L793" s="2" t="s">
        <v>12488</v>
      </c>
      <c r="M793" s="2" t="s">
        <v>12489</v>
      </c>
      <c r="N793" s="2" t="s">
        <v>2542</v>
      </c>
      <c r="O793" s="2" t="s">
        <v>213</v>
      </c>
      <c r="P793" s="2" t="s">
        <v>2015</v>
      </c>
      <c r="Q793" s="2" t="s">
        <v>476</v>
      </c>
      <c r="R793" s="2" t="s">
        <v>477</v>
      </c>
      <c r="S793" s="2" t="s">
        <v>12490</v>
      </c>
      <c r="T793" s="2" t="s">
        <v>12491</v>
      </c>
      <c r="U793" s="2" t="s">
        <v>12492</v>
      </c>
      <c r="V793" s="2" t="s">
        <v>12493</v>
      </c>
      <c r="W793" s="2" t="s">
        <v>12494</v>
      </c>
      <c r="X793" s="2" t="s">
        <v>12486</v>
      </c>
      <c r="Y793" s="2" t="s">
        <v>12492</v>
      </c>
      <c r="Z793" s="2" t="s">
        <v>4693</v>
      </c>
      <c r="AA793" s="2" t="s">
        <v>12495</v>
      </c>
      <c r="AB793" s="2" t="s">
        <v>12483</v>
      </c>
      <c r="AC793" s="2" t="s">
        <v>12496</v>
      </c>
      <c r="AD793" s="2" t="s">
        <v>71</v>
      </c>
      <c r="AE793" s="2"/>
      <c r="AF793" s="2"/>
      <c r="AG793" s="2" t="s">
        <v>128</v>
      </c>
      <c r="AH793" s="2"/>
      <c r="AI793" s="2"/>
      <c r="AJ793" s="2"/>
      <c r="AK793" s="2"/>
      <c r="AL793" s="2"/>
      <c r="AM793" s="2" t="s">
        <v>72</v>
      </c>
      <c r="AN793" s="2"/>
      <c r="AO793" s="2" t="s">
        <v>106</v>
      </c>
      <c r="AP793" s="2" t="s">
        <v>106</v>
      </c>
      <c r="AQ793" s="2" t="s">
        <v>107</v>
      </c>
      <c r="AR793" s="2" t="s">
        <v>107</v>
      </c>
    </row>
    <row r="794" customFormat="false" ht="15" hidden="false" customHeight="false" outlineLevel="0" collapsed="false">
      <c r="A794" s="2" t="s">
        <v>12497</v>
      </c>
      <c r="B794" s="2" t="s">
        <v>76</v>
      </c>
      <c r="C794" s="2" t="s">
        <v>12465</v>
      </c>
      <c r="D794" s="2" t="s">
        <v>10904</v>
      </c>
      <c r="E794" s="2" t="s">
        <v>12498</v>
      </c>
      <c r="F794" s="2" t="s">
        <v>2983</v>
      </c>
      <c r="G794" s="2"/>
      <c r="H794" s="2" t="s">
        <v>12499</v>
      </c>
      <c r="I794" s="2" t="s">
        <v>83</v>
      </c>
      <c r="J794" s="2" t="s">
        <v>52</v>
      </c>
      <c r="K794" s="2" t="s">
        <v>3729</v>
      </c>
      <c r="L794" s="2" t="s">
        <v>8116</v>
      </c>
      <c r="M794" s="2" t="s">
        <v>12500</v>
      </c>
      <c r="N794" s="2" t="s">
        <v>1468</v>
      </c>
      <c r="O794" s="2" t="s">
        <v>57</v>
      </c>
      <c r="P794" s="2" t="s">
        <v>88</v>
      </c>
      <c r="Q794" s="2" t="s">
        <v>3293</v>
      </c>
      <c r="R794" s="2" t="s">
        <v>60</v>
      </c>
      <c r="S794" s="2" t="s">
        <v>12501</v>
      </c>
      <c r="T794" s="2" t="s">
        <v>12502</v>
      </c>
      <c r="U794" s="2" t="s">
        <v>12503</v>
      </c>
      <c r="V794" s="2" t="s">
        <v>12504</v>
      </c>
      <c r="W794" s="2" t="s">
        <v>12505</v>
      </c>
      <c r="X794" s="2" t="s">
        <v>12506</v>
      </c>
      <c r="Y794" s="2"/>
      <c r="Z794" s="2" t="s">
        <v>2205</v>
      </c>
      <c r="AA794" s="2" t="s">
        <v>12507</v>
      </c>
      <c r="AB794" s="2" t="s">
        <v>12497</v>
      </c>
      <c r="AC794" s="2" t="s">
        <v>12508</v>
      </c>
      <c r="AD794" s="2" t="s">
        <v>71</v>
      </c>
      <c r="AE794" s="2"/>
      <c r="AF794" s="2"/>
      <c r="AG794" s="2" t="s">
        <v>154</v>
      </c>
      <c r="AH794" s="2"/>
      <c r="AI794" s="2"/>
      <c r="AJ794" s="2"/>
      <c r="AK794" s="2"/>
      <c r="AL794" s="2"/>
      <c r="AM794" s="2" t="s">
        <v>72</v>
      </c>
      <c r="AN794" s="2"/>
      <c r="AO794" s="2" t="s">
        <v>106</v>
      </c>
      <c r="AP794" s="2" t="s">
        <v>74</v>
      </c>
      <c r="AQ794" s="2"/>
      <c r="AR794" s="2"/>
    </row>
    <row r="795" customFormat="false" ht="15" hidden="false" customHeight="false" outlineLevel="0" collapsed="false">
      <c r="A795" s="2" t="s">
        <v>12509</v>
      </c>
      <c r="B795" s="2" t="s">
        <v>1415</v>
      </c>
      <c r="C795" s="2" t="s">
        <v>12465</v>
      </c>
      <c r="D795" s="2" t="s">
        <v>10904</v>
      </c>
      <c r="E795" s="2" t="s">
        <v>12510</v>
      </c>
      <c r="F795" s="2" t="s">
        <v>12511</v>
      </c>
      <c r="G795" s="2" t="s">
        <v>12512</v>
      </c>
      <c r="H795" s="2" t="s">
        <v>12513</v>
      </c>
      <c r="I795" s="2" t="s">
        <v>83</v>
      </c>
      <c r="J795" s="2" t="s">
        <v>52</v>
      </c>
      <c r="K795" s="2" t="s">
        <v>729</v>
      </c>
      <c r="L795" s="2" t="s">
        <v>12514</v>
      </c>
      <c r="M795" s="2" t="s">
        <v>12515</v>
      </c>
      <c r="N795" s="2" t="s">
        <v>56</v>
      </c>
      <c r="O795" s="2" t="s">
        <v>88</v>
      </c>
      <c r="P795" s="2" t="s">
        <v>190</v>
      </c>
      <c r="Q795" s="2" t="s">
        <v>1571</v>
      </c>
      <c r="R795" s="2" t="s">
        <v>215</v>
      </c>
      <c r="S795" s="2" t="s">
        <v>12516</v>
      </c>
      <c r="T795" s="2" t="s">
        <v>12517</v>
      </c>
      <c r="U795" s="2" t="s">
        <v>12518</v>
      </c>
      <c r="V795" s="2" t="s">
        <v>12519</v>
      </c>
      <c r="W795" s="2" t="s">
        <v>81</v>
      </c>
      <c r="X795" s="2" t="s">
        <v>12512</v>
      </c>
      <c r="Y795" s="2" t="s">
        <v>12512</v>
      </c>
      <c r="Z795" s="2" t="s">
        <v>1421</v>
      </c>
      <c r="AA795" s="2" t="s">
        <v>6319</v>
      </c>
      <c r="AB795" s="2" t="s">
        <v>12509</v>
      </c>
      <c r="AC795" s="2" t="s">
        <v>12520</v>
      </c>
      <c r="AD795" s="2" t="s">
        <v>100</v>
      </c>
      <c r="AE795" s="2" t="s">
        <v>12521</v>
      </c>
      <c r="AF795" s="2"/>
      <c r="AG795" s="2"/>
      <c r="AH795" s="2"/>
      <c r="AI795" s="2"/>
      <c r="AJ795" s="2"/>
      <c r="AK795" s="2"/>
      <c r="AL795" s="2"/>
      <c r="AM795" s="2" t="s">
        <v>104</v>
      </c>
      <c r="AN795" s="2" t="s">
        <v>11912</v>
      </c>
      <c r="AO795" s="2" t="s">
        <v>106</v>
      </c>
      <c r="AP795" s="2" t="s">
        <v>74</v>
      </c>
      <c r="AQ795" s="2"/>
      <c r="AR795" s="2"/>
    </row>
    <row r="796" customFormat="false" ht="15" hidden="false" customHeight="false" outlineLevel="0" collapsed="false">
      <c r="A796" s="2" t="s">
        <v>12522</v>
      </c>
      <c r="B796" s="2" t="s">
        <v>278</v>
      </c>
      <c r="C796" s="2" t="s">
        <v>12465</v>
      </c>
      <c r="D796" s="2" t="s">
        <v>10904</v>
      </c>
      <c r="E796" s="2" t="s">
        <v>12523</v>
      </c>
      <c r="F796" s="2" t="s">
        <v>12524</v>
      </c>
      <c r="G796" s="2" t="s">
        <v>81</v>
      </c>
      <c r="H796" s="2" t="s">
        <v>12513</v>
      </c>
      <c r="I796" s="2" t="s">
        <v>51</v>
      </c>
      <c r="J796" s="2" t="s">
        <v>52</v>
      </c>
      <c r="K796" s="2" t="s">
        <v>186</v>
      </c>
      <c r="L796" s="2" t="s">
        <v>8891</v>
      </c>
      <c r="M796" s="2" t="s">
        <v>12525</v>
      </c>
      <c r="N796" s="2" t="s">
        <v>56</v>
      </c>
      <c r="O796" s="2" t="s">
        <v>88</v>
      </c>
      <c r="P796" s="2" t="s">
        <v>190</v>
      </c>
      <c r="Q796" s="2" t="s">
        <v>1571</v>
      </c>
      <c r="R796" s="2" t="s">
        <v>215</v>
      </c>
      <c r="S796" s="2" t="s">
        <v>12516</v>
      </c>
      <c r="T796" s="2" t="s">
        <v>81</v>
      </c>
      <c r="U796" s="2" t="s">
        <v>12518</v>
      </c>
      <c r="V796" s="2" t="s">
        <v>12519</v>
      </c>
      <c r="W796" s="2" t="s">
        <v>81</v>
      </c>
      <c r="X796" s="2" t="s">
        <v>12512</v>
      </c>
      <c r="Y796" s="2" t="s">
        <v>12512</v>
      </c>
      <c r="Z796" s="2" t="s">
        <v>358</v>
      </c>
      <c r="AA796" s="2" t="s">
        <v>12444</v>
      </c>
      <c r="AB796" s="2" t="s">
        <v>12522</v>
      </c>
      <c r="AC796" s="2" t="s">
        <v>12526</v>
      </c>
      <c r="AD796" s="2" t="s">
        <v>100</v>
      </c>
      <c r="AE796" s="2" t="s">
        <v>12510</v>
      </c>
      <c r="AF796" s="2" t="s">
        <v>261</v>
      </c>
      <c r="AG796" s="2" t="s">
        <v>103</v>
      </c>
      <c r="AH796" s="2"/>
      <c r="AI796" s="2"/>
      <c r="AJ796" s="2"/>
      <c r="AK796" s="2"/>
      <c r="AL796" s="2"/>
      <c r="AM796" s="2" t="s">
        <v>104</v>
      </c>
      <c r="AN796" s="2" t="s">
        <v>11912</v>
      </c>
      <c r="AO796" s="2" t="s">
        <v>106</v>
      </c>
      <c r="AP796" s="2" t="s">
        <v>74</v>
      </c>
      <c r="AQ796" s="2"/>
      <c r="AR796" s="2"/>
    </row>
    <row r="797" customFormat="false" ht="15" hidden="false" customHeight="false" outlineLevel="0" collapsed="false">
      <c r="A797" s="2" t="s">
        <v>12527</v>
      </c>
      <c r="B797" s="2" t="s">
        <v>278</v>
      </c>
      <c r="C797" s="2" t="s">
        <v>11897</v>
      </c>
      <c r="D797" s="2" t="s">
        <v>10904</v>
      </c>
      <c r="E797" s="2" t="s">
        <v>12528</v>
      </c>
      <c r="F797" s="2" t="s">
        <v>12529</v>
      </c>
      <c r="G797" s="2" t="s">
        <v>12530</v>
      </c>
      <c r="H797" s="2" t="s">
        <v>12531</v>
      </c>
      <c r="I797" s="2" t="s">
        <v>83</v>
      </c>
      <c r="J797" s="2" t="s">
        <v>52</v>
      </c>
      <c r="K797" s="2" t="s">
        <v>12532</v>
      </c>
      <c r="L797" s="2" t="s">
        <v>12533</v>
      </c>
      <c r="M797" s="2" t="s">
        <v>12534</v>
      </c>
      <c r="N797" s="2" t="s">
        <v>3018</v>
      </c>
      <c r="O797" s="2" t="s">
        <v>88</v>
      </c>
      <c r="P797" s="2" t="s">
        <v>117</v>
      </c>
      <c r="Q797" s="2" t="s">
        <v>3893</v>
      </c>
      <c r="R797" s="2" t="s">
        <v>810</v>
      </c>
      <c r="S797" s="2" t="s">
        <v>12535</v>
      </c>
      <c r="T797" s="2" t="s">
        <v>12536</v>
      </c>
      <c r="U797" s="2" t="s">
        <v>12537</v>
      </c>
      <c r="V797" s="2" t="s">
        <v>12538</v>
      </c>
      <c r="W797" s="2" t="s">
        <v>81</v>
      </c>
      <c r="X797" s="2" t="s">
        <v>12539</v>
      </c>
      <c r="Y797" s="2"/>
      <c r="Z797" s="2" t="s">
        <v>358</v>
      </c>
      <c r="AA797" s="2" t="s">
        <v>12540</v>
      </c>
      <c r="AB797" s="2" t="s">
        <v>12527</v>
      </c>
      <c r="AC797" s="2" t="s">
        <v>12541</v>
      </c>
      <c r="AD797" s="2" t="s">
        <v>71</v>
      </c>
      <c r="AE797" s="2"/>
      <c r="AF797" s="2"/>
      <c r="AG797" s="2"/>
      <c r="AH797" s="2"/>
      <c r="AI797" s="2"/>
      <c r="AJ797" s="2"/>
      <c r="AK797" s="2"/>
      <c r="AL797" s="2"/>
      <c r="AM797" s="2" t="s">
        <v>72</v>
      </c>
      <c r="AN797" s="2"/>
      <c r="AO797" s="2" t="s">
        <v>106</v>
      </c>
      <c r="AP797" s="2" t="s">
        <v>74</v>
      </c>
      <c r="AQ797" s="2"/>
      <c r="AR797" s="2"/>
    </row>
    <row r="798" customFormat="false" ht="15" hidden="false" customHeight="false" outlineLevel="0" collapsed="false">
      <c r="A798" s="2" t="s">
        <v>12542</v>
      </c>
      <c r="B798" s="2" t="s">
        <v>76</v>
      </c>
      <c r="C798" s="2" t="s">
        <v>12465</v>
      </c>
      <c r="D798" s="2" t="s">
        <v>10904</v>
      </c>
      <c r="E798" s="2" t="s">
        <v>12543</v>
      </c>
      <c r="F798" s="2" t="s">
        <v>11804</v>
      </c>
      <c r="G798" s="2" t="s">
        <v>12544</v>
      </c>
      <c r="H798" s="2" t="s">
        <v>12545</v>
      </c>
      <c r="I798" s="2" t="s">
        <v>83</v>
      </c>
      <c r="J798" s="2" t="s">
        <v>52</v>
      </c>
      <c r="K798" s="2" t="s">
        <v>12546</v>
      </c>
      <c r="L798" s="2" t="s">
        <v>12547</v>
      </c>
      <c r="M798" s="2" t="s">
        <v>12548</v>
      </c>
      <c r="N798" s="2" t="s">
        <v>12549</v>
      </c>
      <c r="O798" s="2" t="s">
        <v>58</v>
      </c>
      <c r="P798" s="2" t="s">
        <v>443</v>
      </c>
      <c r="Q798" s="2" t="s">
        <v>145</v>
      </c>
      <c r="R798" s="2" t="s">
        <v>145</v>
      </c>
      <c r="S798" s="2" t="s">
        <v>12550</v>
      </c>
      <c r="T798" s="2" t="s">
        <v>12551</v>
      </c>
      <c r="U798" s="2" t="s">
        <v>12552</v>
      </c>
      <c r="V798" s="2" t="s">
        <v>12553</v>
      </c>
      <c r="W798" s="2"/>
      <c r="X798" s="2" t="s">
        <v>12544</v>
      </c>
      <c r="Y798" s="2" t="s">
        <v>12554</v>
      </c>
      <c r="Z798" s="2" t="s">
        <v>12555</v>
      </c>
      <c r="AA798" s="2" t="s">
        <v>12444</v>
      </c>
      <c r="AB798" s="2" t="s">
        <v>12542</v>
      </c>
      <c r="AC798" s="2" t="s">
        <v>12556</v>
      </c>
      <c r="AD798" s="2" t="s">
        <v>71</v>
      </c>
      <c r="AE798" s="2"/>
      <c r="AF798" s="2"/>
      <c r="AG798" s="2" t="s">
        <v>103</v>
      </c>
      <c r="AH798" s="2" t="s">
        <v>253</v>
      </c>
      <c r="AI798" s="2" t="s">
        <v>103</v>
      </c>
      <c r="AJ798" s="2" t="s">
        <v>253</v>
      </c>
      <c r="AK798" s="2" t="s">
        <v>6983</v>
      </c>
      <c r="AL798" s="2"/>
      <c r="AM798" s="2" t="s">
        <v>72</v>
      </c>
      <c r="AN798" s="2"/>
      <c r="AO798" s="2" t="s">
        <v>106</v>
      </c>
      <c r="AP798" s="2" t="s">
        <v>74</v>
      </c>
      <c r="AQ798" s="2" t="s">
        <v>132</v>
      </c>
      <c r="AR798" s="2"/>
    </row>
    <row r="799" customFormat="false" ht="15" hidden="false" customHeight="false" outlineLevel="0" collapsed="false">
      <c r="A799" s="2" t="s">
        <v>12557</v>
      </c>
      <c r="B799" s="2" t="s">
        <v>76</v>
      </c>
      <c r="C799" s="2" t="s">
        <v>11897</v>
      </c>
      <c r="D799" s="2" t="s">
        <v>10904</v>
      </c>
      <c r="E799" s="2" t="s">
        <v>12558</v>
      </c>
      <c r="F799" s="2" t="s">
        <v>12559</v>
      </c>
      <c r="G799" s="2" t="s">
        <v>81</v>
      </c>
      <c r="H799" s="2" t="s">
        <v>12560</v>
      </c>
      <c r="I799" s="2" t="s">
        <v>83</v>
      </c>
      <c r="J799" s="2" t="s">
        <v>52</v>
      </c>
      <c r="K799" s="2" t="s">
        <v>7428</v>
      </c>
      <c r="L799" s="2" t="s">
        <v>12561</v>
      </c>
      <c r="M799" s="2" t="s">
        <v>12562</v>
      </c>
      <c r="N799" s="2" t="s">
        <v>310</v>
      </c>
      <c r="O799" s="2" t="s">
        <v>142</v>
      </c>
      <c r="P799" s="2" t="s">
        <v>57</v>
      </c>
      <c r="Q799" s="2" t="s">
        <v>12563</v>
      </c>
      <c r="R799" s="2" t="s">
        <v>12563</v>
      </c>
      <c r="S799" s="2" t="s">
        <v>12564</v>
      </c>
      <c r="T799" s="2" t="s">
        <v>81</v>
      </c>
      <c r="U799" s="2" t="s">
        <v>81</v>
      </c>
      <c r="V799" s="2" t="s">
        <v>12565</v>
      </c>
      <c r="W799" s="2" t="s">
        <v>12566</v>
      </c>
      <c r="X799" s="2" t="s">
        <v>12567</v>
      </c>
      <c r="Y799" s="2"/>
      <c r="Z799" s="2"/>
      <c r="AA799" s="2" t="s">
        <v>12568</v>
      </c>
      <c r="AB799" s="2" t="s">
        <v>12557</v>
      </c>
      <c r="AC799" s="2" t="s">
        <v>12569</v>
      </c>
      <c r="AD799" s="2" t="s">
        <v>71</v>
      </c>
      <c r="AE799" s="2"/>
      <c r="AF799" s="2"/>
      <c r="AG799" s="2"/>
      <c r="AH799" s="2"/>
      <c r="AI799" s="2"/>
      <c r="AJ799" s="2"/>
      <c r="AK799" s="2"/>
      <c r="AL799" s="2"/>
      <c r="AM799" s="2" t="s">
        <v>72</v>
      </c>
      <c r="AN799" s="2"/>
      <c r="AO799" s="2" t="s">
        <v>106</v>
      </c>
      <c r="AP799" s="2" t="s">
        <v>74</v>
      </c>
      <c r="AQ799" s="2" t="s">
        <v>204</v>
      </c>
      <c r="AR799" s="2"/>
    </row>
    <row r="800" customFormat="false" ht="15" hidden="false" customHeight="false" outlineLevel="0" collapsed="false">
      <c r="A800" s="2" t="s">
        <v>12570</v>
      </c>
      <c r="B800" s="2" t="s">
        <v>76</v>
      </c>
      <c r="C800" s="2" t="s">
        <v>11897</v>
      </c>
      <c r="D800" s="2" t="s">
        <v>10904</v>
      </c>
      <c r="E800" s="2" t="s">
        <v>12571</v>
      </c>
      <c r="F800" s="2" t="s">
        <v>12572</v>
      </c>
      <c r="G800" s="2" t="s">
        <v>12573</v>
      </c>
      <c r="H800" s="2" t="s">
        <v>12574</v>
      </c>
      <c r="I800" s="2" t="s">
        <v>51</v>
      </c>
      <c r="J800" s="2" t="s">
        <v>52</v>
      </c>
      <c r="K800" s="2" t="s">
        <v>12575</v>
      </c>
      <c r="L800" s="2" t="s">
        <v>12576</v>
      </c>
      <c r="M800" s="2" t="s">
        <v>12577</v>
      </c>
      <c r="N800" s="2" t="s">
        <v>2188</v>
      </c>
      <c r="O800" s="2" t="s">
        <v>443</v>
      </c>
      <c r="P800" s="2" t="s">
        <v>143</v>
      </c>
      <c r="Q800" s="2" t="s">
        <v>9096</v>
      </c>
      <c r="R800" s="2" t="s">
        <v>498</v>
      </c>
      <c r="S800" s="2" t="s">
        <v>12578</v>
      </c>
      <c r="T800" s="2" t="s">
        <v>12579</v>
      </c>
      <c r="U800" s="2" t="s">
        <v>12580</v>
      </c>
      <c r="V800" s="2" t="s">
        <v>12581</v>
      </c>
      <c r="W800" s="2" t="s">
        <v>12582</v>
      </c>
      <c r="X800" s="2" t="s">
        <v>12574</v>
      </c>
      <c r="Y800" s="2" t="s">
        <v>12583</v>
      </c>
      <c r="Z800" s="2" t="s">
        <v>12584</v>
      </c>
      <c r="AA800" s="2" t="s">
        <v>12585</v>
      </c>
      <c r="AB800" s="2" t="s">
        <v>12570</v>
      </c>
      <c r="AC800" s="2" t="s">
        <v>12586</v>
      </c>
      <c r="AD800" s="2" t="s">
        <v>71</v>
      </c>
      <c r="AE800" s="2"/>
      <c r="AF800" s="2"/>
      <c r="AG800" s="2" t="s">
        <v>298</v>
      </c>
      <c r="AH800" s="2"/>
      <c r="AI800" s="2"/>
      <c r="AJ800" s="2"/>
      <c r="AK800" s="2"/>
      <c r="AL800" s="2"/>
      <c r="AM800" s="2" t="s">
        <v>72</v>
      </c>
      <c r="AN800" s="2"/>
      <c r="AO800" s="2" t="s">
        <v>73</v>
      </c>
      <c r="AP800" s="2" t="s">
        <v>73</v>
      </c>
      <c r="AQ800" s="2" t="s">
        <v>132</v>
      </c>
      <c r="AR800" s="2" t="s">
        <v>107</v>
      </c>
    </row>
    <row r="801" customFormat="false" ht="15" hidden="false" customHeight="false" outlineLevel="0" collapsed="false">
      <c r="A801" s="2" t="s">
        <v>12587</v>
      </c>
      <c r="B801" s="2" t="s">
        <v>76</v>
      </c>
      <c r="C801" s="2" t="s">
        <v>11897</v>
      </c>
      <c r="D801" s="2" t="s">
        <v>10904</v>
      </c>
      <c r="E801" s="2" t="s">
        <v>12588</v>
      </c>
      <c r="F801" s="2" t="s">
        <v>12589</v>
      </c>
      <c r="G801" s="2"/>
      <c r="H801" s="2" t="s">
        <v>12590</v>
      </c>
      <c r="I801" s="2" t="s">
        <v>51</v>
      </c>
      <c r="J801" s="2" t="s">
        <v>52</v>
      </c>
      <c r="K801" s="2" t="s">
        <v>12532</v>
      </c>
      <c r="L801" s="2" t="s">
        <v>12591</v>
      </c>
      <c r="M801" s="2" t="s">
        <v>12592</v>
      </c>
      <c r="N801" s="2" t="s">
        <v>2768</v>
      </c>
      <c r="O801" s="2" t="s">
        <v>58</v>
      </c>
      <c r="P801" s="2" t="s">
        <v>287</v>
      </c>
      <c r="Q801" s="2" t="s">
        <v>369</v>
      </c>
      <c r="R801" s="2" t="s">
        <v>145</v>
      </c>
      <c r="S801" s="2" t="s">
        <v>12593</v>
      </c>
      <c r="T801" s="2" t="s">
        <v>12594</v>
      </c>
      <c r="U801" s="2" t="s">
        <v>12595</v>
      </c>
      <c r="V801" s="2" t="s">
        <v>12596</v>
      </c>
      <c r="W801" s="2" t="s">
        <v>12597</v>
      </c>
      <c r="X801" s="2" t="s">
        <v>12598</v>
      </c>
      <c r="Y801" s="2" t="s">
        <v>12599</v>
      </c>
      <c r="Z801" s="2" t="s">
        <v>11990</v>
      </c>
      <c r="AA801" s="2" t="s">
        <v>12600</v>
      </c>
      <c r="AB801" s="2" t="s">
        <v>12587</v>
      </c>
      <c r="AC801" s="2" t="s">
        <v>12601</v>
      </c>
      <c r="AD801" s="2" t="s">
        <v>71</v>
      </c>
      <c r="AE801" s="2"/>
      <c r="AF801" s="2"/>
      <c r="AG801" s="2" t="s">
        <v>298</v>
      </c>
      <c r="AH801" s="2" t="s">
        <v>178</v>
      </c>
      <c r="AI801" s="2" t="s">
        <v>12602</v>
      </c>
      <c r="AJ801" s="2"/>
      <c r="AK801" s="2"/>
      <c r="AL801" s="2"/>
      <c r="AM801" s="2" t="s">
        <v>72</v>
      </c>
      <c r="AN801" s="2"/>
      <c r="AO801" s="2" t="s">
        <v>106</v>
      </c>
      <c r="AP801" s="2" t="s">
        <v>156</v>
      </c>
      <c r="AQ801" s="2" t="s">
        <v>132</v>
      </c>
      <c r="AR801" s="2" t="s">
        <v>107</v>
      </c>
    </row>
    <row r="802" customFormat="false" ht="15" hidden="false" customHeight="false" outlineLevel="0" collapsed="false">
      <c r="A802" s="2" t="s">
        <v>12603</v>
      </c>
      <c r="B802" s="2" t="s">
        <v>278</v>
      </c>
      <c r="C802" s="2" t="s">
        <v>12604</v>
      </c>
      <c r="D802" s="2" t="s">
        <v>10904</v>
      </c>
      <c r="E802" s="2" t="s">
        <v>12605</v>
      </c>
      <c r="F802" s="2" t="s">
        <v>12606</v>
      </c>
      <c r="G802" s="2" t="s">
        <v>81</v>
      </c>
      <c r="H802" s="2" t="s">
        <v>12607</v>
      </c>
      <c r="I802" s="2" t="s">
        <v>83</v>
      </c>
      <c r="J802" s="2" t="s">
        <v>52</v>
      </c>
      <c r="K802" s="2" t="s">
        <v>729</v>
      </c>
      <c r="L802" s="2" t="s">
        <v>12608</v>
      </c>
      <c r="M802" s="2" t="s">
        <v>12609</v>
      </c>
      <c r="N802" s="2" t="s">
        <v>1663</v>
      </c>
      <c r="O802" s="2" t="s">
        <v>81</v>
      </c>
      <c r="P802" s="2" t="s">
        <v>81</v>
      </c>
      <c r="Q802" s="2" t="s">
        <v>2060</v>
      </c>
      <c r="R802" s="2" t="s">
        <v>2060</v>
      </c>
      <c r="S802" s="2" t="s">
        <v>12610</v>
      </c>
      <c r="T802" s="2" t="s">
        <v>81</v>
      </c>
      <c r="U802" s="2" t="s">
        <v>12611</v>
      </c>
      <c r="V802" s="2" t="s">
        <v>12612</v>
      </c>
      <c r="W802" s="2" t="s">
        <v>12613</v>
      </c>
      <c r="X802" s="2" t="s">
        <v>12614</v>
      </c>
      <c r="Y802" s="2" t="s">
        <v>81</v>
      </c>
      <c r="Z802" s="2" t="s">
        <v>12615</v>
      </c>
      <c r="AA802" s="2" t="s">
        <v>12616</v>
      </c>
      <c r="AB802" s="2" t="s">
        <v>12603</v>
      </c>
      <c r="AC802" s="2" t="s">
        <v>12617</v>
      </c>
      <c r="AD802" s="2" t="s">
        <v>100</v>
      </c>
      <c r="AE802" s="2" t="s">
        <v>12618</v>
      </c>
      <c r="AF802" s="2" t="s">
        <v>12619</v>
      </c>
      <c r="AG802" s="2"/>
      <c r="AH802" s="2"/>
      <c r="AI802" s="2"/>
      <c r="AJ802" s="2"/>
      <c r="AK802" s="2"/>
      <c r="AL802" s="2"/>
      <c r="AM802" s="2" t="s">
        <v>104</v>
      </c>
      <c r="AN802" s="2" t="s">
        <v>11839</v>
      </c>
      <c r="AO802" s="2" t="s">
        <v>156</v>
      </c>
      <c r="AP802" s="2" t="s">
        <v>156</v>
      </c>
      <c r="AQ802" s="2" t="s">
        <v>107</v>
      </c>
      <c r="AR802" s="2" t="s">
        <v>107</v>
      </c>
    </row>
    <row r="803" customFormat="false" ht="15" hidden="false" customHeight="false" outlineLevel="0" collapsed="false">
      <c r="A803" s="2" t="s">
        <v>12620</v>
      </c>
      <c r="B803" s="2" t="s">
        <v>76</v>
      </c>
      <c r="C803" s="2" t="s">
        <v>12604</v>
      </c>
      <c r="D803" s="2" t="s">
        <v>10904</v>
      </c>
      <c r="E803" s="2" t="s">
        <v>12621</v>
      </c>
      <c r="F803" s="2" t="s">
        <v>1799</v>
      </c>
      <c r="G803" s="2"/>
      <c r="H803" s="2"/>
      <c r="I803" s="2" t="s">
        <v>83</v>
      </c>
      <c r="J803" s="2" t="s">
        <v>52</v>
      </c>
      <c r="K803" s="2" t="s">
        <v>729</v>
      </c>
      <c r="L803" s="2" t="s">
        <v>12622</v>
      </c>
      <c r="M803" s="2" t="s">
        <v>12623</v>
      </c>
      <c r="N803" s="2" t="s">
        <v>116</v>
      </c>
      <c r="O803" s="2" t="s">
        <v>287</v>
      </c>
      <c r="P803" s="2" t="s">
        <v>310</v>
      </c>
      <c r="Q803" s="2" t="s">
        <v>3146</v>
      </c>
      <c r="R803" s="2" t="s">
        <v>215</v>
      </c>
      <c r="S803" s="2" t="s">
        <v>12624</v>
      </c>
      <c r="T803" s="2" t="s">
        <v>12625</v>
      </c>
      <c r="U803" s="2" t="s">
        <v>12626</v>
      </c>
      <c r="V803" s="2" t="s">
        <v>12627</v>
      </c>
      <c r="W803" s="2" t="s">
        <v>12628</v>
      </c>
      <c r="X803" s="2" t="s">
        <v>12629</v>
      </c>
      <c r="Y803" s="2" t="s">
        <v>81</v>
      </c>
      <c r="Z803" s="2" t="s">
        <v>817</v>
      </c>
      <c r="AA803" s="2" t="s">
        <v>12630</v>
      </c>
      <c r="AB803" s="2" t="s">
        <v>12620</v>
      </c>
      <c r="AC803" s="2" t="s">
        <v>12631</v>
      </c>
      <c r="AD803" s="2" t="s">
        <v>71</v>
      </c>
      <c r="AE803" s="2"/>
      <c r="AF803" s="2"/>
      <c r="AG803" s="2" t="s">
        <v>154</v>
      </c>
      <c r="AH803" s="2"/>
      <c r="AI803" s="2"/>
      <c r="AJ803" s="2"/>
      <c r="AK803" s="2"/>
      <c r="AL803" s="2"/>
      <c r="AM803" s="2" t="s">
        <v>72</v>
      </c>
      <c r="AN803" s="2"/>
      <c r="AO803" s="2" t="s">
        <v>106</v>
      </c>
      <c r="AP803" s="2" t="s">
        <v>74</v>
      </c>
      <c r="AQ803" s="2" t="s">
        <v>132</v>
      </c>
      <c r="AR803" s="2"/>
    </row>
    <row r="804" customFormat="false" ht="15" hidden="false" customHeight="false" outlineLevel="0" collapsed="false">
      <c r="A804" s="2" t="s">
        <v>12632</v>
      </c>
      <c r="B804" s="2" t="s">
        <v>278</v>
      </c>
      <c r="C804" s="2" t="s">
        <v>12604</v>
      </c>
      <c r="D804" s="2" t="s">
        <v>10904</v>
      </c>
      <c r="E804" s="2" t="s">
        <v>12633</v>
      </c>
      <c r="F804" s="2" t="s">
        <v>12634</v>
      </c>
      <c r="G804" s="2" t="s">
        <v>12635</v>
      </c>
      <c r="H804" s="2" t="s">
        <v>12636</v>
      </c>
      <c r="I804" s="2" t="s">
        <v>83</v>
      </c>
      <c r="J804" s="2" t="s">
        <v>52</v>
      </c>
      <c r="K804" s="2" t="s">
        <v>729</v>
      </c>
      <c r="L804" s="2" t="s">
        <v>12637</v>
      </c>
      <c r="M804" s="2" t="s">
        <v>12638</v>
      </c>
      <c r="N804" s="2" t="s">
        <v>239</v>
      </c>
      <c r="O804" s="2" t="s">
        <v>190</v>
      </c>
      <c r="P804" s="2" t="s">
        <v>56</v>
      </c>
      <c r="Q804" s="2" t="s">
        <v>4704</v>
      </c>
      <c r="R804" s="2" t="s">
        <v>884</v>
      </c>
      <c r="S804" s="2" t="s">
        <v>12639</v>
      </c>
      <c r="T804" s="2" t="s">
        <v>12640</v>
      </c>
      <c r="U804" s="2" t="s">
        <v>12641</v>
      </c>
      <c r="V804" s="2" t="s">
        <v>12642</v>
      </c>
      <c r="W804" s="2" t="s">
        <v>12643</v>
      </c>
      <c r="X804" s="2" t="s">
        <v>12644</v>
      </c>
      <c r="Y804" s="2" t="s">
        <v>81</v>
      </c>
      <c r="Z804" s="2" t="s">
        <v>890</v>
      </c>
      <c r="AA804" s="2" t="s">
        <v>6319</v>
      </c>
      <c r="AB804" s="2" t="s">
        <v>12632</v>
      </c>
      <c r="AC804" s="2" t="s">
        <v>12645</v>
      </c>
      <c r="AD804" s="2" t="s">
        <v>100</v>
      </c>
      <c r="AE804" s="2" t="s">
        <v>12646</v>
      </c>
      <c r="AF804" s="2" t="s">
        <v>12647</v>
      </c>
      <c r="AG804" s="2"/>
      <c r="AH804" s="2"/>
      <c r="AI804" s="2"/>
      <c r="AJ804" s="2"/>
      <c r="AK804" s="2"/>
      <c r="AL804" s="2"/>
      <c r="AM804" s="2" t="s">
        <v>104</v>
      </c>
      <c r="AN804" s="2" t="s">
        <v>11701</v>
      </c>
      <c r="AO804" s="2" t="s">
        <v>73</v>
      </c>
      <c r="AP804" s="2" t="s">
        <v>74</v>
      </c>
      <c r="AQ804" s="2"/>
      <c r="AR804" s="2"/>
    </row>
    <row r="805" customFormat="false" ht="15" hidden="false" customHeight="false" outlineLevel="0" collapsed="false">
      <c r="A805" s="2" t="s">
        <v>12648</v>
      </c>
      <c r="B805" s="2" t="s">
        <v>76</v>
      </c>
      <c r="C805" s="2" t="s">
        <v>12604</v>
      </c>
      <c r="D805" s="2" t="s">
        <v>10904</v>
      </c>
      <c r="E805" s="2" t="s">
        <v>12649</v>
      </c>
      <c r="F805" s="2" t="s">
        <v>2313</v>
      </c>
      <c r="G805" s="2" t="s">
        <v>12650</v>
      </c>
      <c r="H805" s="2" t="s">
        <v>12651</v>
      </c>
      <c r="I805" s="2" t="s">
        <v>83</v>
      </c>
      <c r="J805" s="2" t="s">
        <v>52</v>
      </c>
      <c r="K805" s="2" t="s">
        <v>53</v>
      </c>
      <c r="L805" s="2" t="s">
        <v>12652</v>
      </c>
      <c r="M805" s="2" t="s">
        <v>12653</v>
      </c>
      <c r="N805" s="2" t="s">
        <v>165</v>
      </c>
      <c r="O805" s="2" t="s">
        <v>88</v>
      </c>
      <c r="P805" s="2" t="s">
        <v>442</v>
      </c>
      <c r="Q805" s="2" t="s">
        <v>145</v>
      </c>
      <c r="R805" s="2" t="s">
        <v>145</v>
      </c>
      <c r="S805" s="2" t="s">
        <v>12654</v>
      </c>
      <c r="T805" s="2" t="s">
        <v>12655</v>
      </c>
      <c r="U805" s="2" t="s">
        <v>12656</v>
      </c>
      <c r="V805" s="2" t="s">
        <v>12657</v>
      </c>
      <c r="W805" s="2" t="s">
        <v>12658</v>
      </c>
      <c r="X805" s="2" t="s">
        <v>12659</v>
      </c>
      <c r="Y805" s="2" t="s">
        <v>12660</v>
      </c>
      <c r="Z805" s="2" t="s">
        <v>2469</v>
      </c>
      <c r="AA805" s="2" t="s">
        <v>12661</v>
      </c>
      <c r="AB805" s="2" t="s">
        <v>12648</v>
      </c>
      <c r="AC805" s="2" t="s">
        <v>12662</v>
      </c>
      <c r="AD805" s="2" t="s">
        <v>71</v>
      </c>
      <c r="AE805" s="2"/>
      <c r="AF805" s="2"/>
      <c r="AG805" s="2" t="s">
        <v>103</v>
      </c>
      <c r="AH805" s="2" t="s">
        <v>178</v>
      </c>
      <c r="AI805" s="2" t="s">
        <v>298</v>
      </c>
      <c r="AJ805" s="2" t="s">
        <v>12663</v>
      </c>
      <c r="AK805" s="2"/>
      <c r="AL805" s="2"/>
      <c r="AM805" s="2" t="s">
        <v>72</v>
      </c>
      <c r="AN805" s="2"/>
      <c r="AO805" s="2" t="s">
        <v>106</v>
      </c>
      <c r="AP805" s="2" t="s">
        <v>106</v>
      </c>
      <c r="AQ805" s="2" t="s">
        <v>132</v>
      </c>
      <c r="AR805" s="2" t="s">
        <v>132</v>
      </c>
    </row>
    <row r="806" customFormat="false" ht="15" hidden="false" customHeight="false" outlineLevel="0" collapsed="false">
      <c r="A806" s="2" t="s">
        <v>12664</v>
      </c>
      <c r="B806" s="2" t="s">
        <v>76</v>
      </c>
      <c r="C806" s="2" t="s">
        <v>12604</v>
      </c>
      <c r="D806" s="2" t="s">
        <v>10904</v>
      </c>
      <c r="E806" s="2" t="s">
        <v>12665</v>
      </c>
      <c r="F806" s="2" t="s">
        <v>12666</v>
      </c>
      <c r="G806" s="2" t="s">
        <v>81</v>
      </c>
      <c r="H806" s="2" t="s">
        <v>12667</v>
      </c>
      <c r="I806" s="2" t="s">
        <v>83</v>
      </c>
      <c r="J806" s="2" t="s">
        <v>52</v>
      </c>
      <c r="K806" s="2" t="s">
        <v>1381</v>
      </c>
      <c r="L806" s="2" t="s">
        <v>12668</v>
      </c>
      <c r="M806" s="2" t="s">
        <v>12669</v>
      </c>
      <c r="N806" s="2" t="s">
        <v>12670</v>
      </c>
      <c r="O806" s="2" t="s">
        <v>190</v>
      </c>
      <c r="P806" s="2" t="s">
        <v>81</v>
      </c>
      <c r="Q806" s="2" t="s">
        <v>3876</v>
      </c>
      <c r="R806" s="2" t="s">
        <v>476</v>
      </c>
      <c r="S806" s="2" t="s">
        <v>12671</v>
      </c>
      <c r="T806" s="2" t="s">
        <v>12672</v>
      </c>
      <c r="U806" s="2" t="s">
        <v>12673</v>
      </c>
      <c r="V806" s="2" t="s">
        <v>12674</v>
      </c>
      <c r="W806" s="2" t="s">
        <v>12675</v>
      </c>
      <c r="X806" s="2" t="s">
        <v>12676</v>
      </c>
      <c r="Y806" s="2" t="s">
        <v>81</v>
      </c>
      <c r="Z806" s="2" t="s">
        <v>12677</v>
      </c>
      <c r="AA806" s="2" t="s">
        <v>12678</v>
      </c>
      <c r="AB806" s="2" t="s">
        <v>12664</v>
      </c>
      <c r="AC806" s="2" t="s">
        <v>12679</v>
      </c>
      <c r="AD806" s="2" t="s">
        <v>71</v>
      </c>
      <c r="AE806" s="2"/>
      <c r="AF806" s="2"/>
      <c r="AG806" s="2" t="s">
        <v>103</v>
      </c>
      <c r="AH806" s="2" t="s">
        <v>178</v>
      </c>
      <c r="AI806" s="2" t="s">
        <v>12680</v>
      </c>
      <c r="AJ806" s="2" t="s">
        <v>12681</v>
      </c>
      <c r="AK806" s="2" t="s">
        <v>12680</v>
      </c>
      <c r="AL806" s="2" t="s">
        <v>12681</v>
      </c>
      <c r="AM806" s="2" t="s">
        <v>104</v>
      </c>
      <c r="AN806" s="2" t="s">
        <v>12028</v>
      </c>
      <c r="AO806" s="2" t="s">
        <v>156</v>
      </c>
      <c r="AP806" s="2" t="s">
        <v>74</v>
      </c>
      <c r="AQ806" s="2" t="s">
        <v>204</v>
      </c>
      <c r="AR806" s="2"/>
    </row>
    <row r="807" customFormat="false" ht="15" hidden="false" customHeight="false" outlineLevel="0" collapsed="false">
      <c r="A807" s="2" t="s">
        <v>12682</v>
      </c>
      <c r="B807" s="2" t="s">
        <v>5373</v>
      </c>
      <c r="C807" s="2" t="s">
        <v>12604</v>
      </c>
      <c r="D807" s="2" t="s">
        <v>10904</v>
      </c>
      <c r="E807" s="2" t="s">
        <v>12683</v>
      </c>
      <c r="F807" s="2" t="s">
        <v>12684</v>
      </c>
      <c r="G807" s="2" t="s">
        <v>5744</v>
      </c>
      <c r="H807" s="2" t="s">
        <v>12667</v>
      </c>
      <c r="I807" s="2" t="s">
        <v>83</v>
      </c>
      <c r="J807" s="2" t="s">
        <v>52</v>
      </c>
      <c r="K807" s="2" t="s">
        <v>12685</v>
      </c>
      <c r="L807" s="2" t="s">
        <v>12686</v>
      </c>
      <c r="M807" s="2" t="s">
        <v>12669</v>
      </c>
      <c r="N807" s="2" t="s">
        <v>12670</v>
      </c>
      <c r="O807" s="2" t="s">
        <v>190</v>
      </c>
      <c r="P807" s="2" t="s">
        <v>81</v>
      </c>
      <c r="Q807" s="2" t="s">
        <v>3876</v>
      </c>
      <c r="R807" s="2" t="s">
        <v>476</v>
      </c>
      <c r="S807" s="2" t="s">
        <v>12671</v>
      </c>
      <c r="T807" s="2" t="s">
        <v>12672</v>
      </c>
      <c r="U807" s="2" t="s">
        <v>12673</v>
      </c>
      <c r="V807" s="2" t="s">
        <v>12674</v>
      </c>
      <c r="W807" s="2" t="s">
        <v>12675</v>
      </c>
      <c r="X807" s="2" t="s">
        <v>12676</v>
      </c>
      <c r="Y807" s="2" t="s">
        <v>5744</v>
      </c>
      <c r="Z807" s="2"/>
      <c r="AA807" s="2" t="s">
        <v>12678</v>
      </c>
      <c r="AB807" s="2" t="s">
        <v>12682</v>
      </c>
      <c r="AC807" s="2" t="s">
        <v>12687</v>
      </c>
      <c r="AD807" s="2" t="s">
        <v>71</v>
      </c>
      <c r="AE807" s="2"/>
      <c r="AF807" s="2"/>
      <c r="AG807" s="2" t="s">
        <v>128</v>
      </c>
      <c r="AH807" s="2"/>
      <c r="AI807" s="2"/>
      <c r="AJ807" s="2"/>
      <c r="AK807" s="2"/>
      <c r="AL807" s="2"/>
      <c r="AM807" s="2" t="s">
        <v>104</v>
      </c>
      <c r="AN807" s="2" t="s">
        <v>11929</v>
      </c>
      <c r="AO807" s="2" t="s">
        <v>156</v>
      </c>
      <c r="AP807" s="2" t="s">
        <v>74</v>
      </c>
      <c r="AQ807" s="2" t="s">
        <v>204</v>
      </c>
      <c r="AR807" s="2"/>
    </row>
    <row r="808" customFormat="false" ht="15" hidden="false" customHeight="false" outlineLevel="0" collapsed="false">
      <c r="A808" s="2" t="s">
        <v>12688</v>
      </c>
      <c r="B808" s="2" t="s">
        <v>278</v>
      </c>
      <c r="C808" s="2" t="s">
        <v>12604</v>
      </c>
      <c r="D808" s="2" t="s">
        <v>10904</v>
      </c>
      <c r="E808" s="2" t="s">
        <v>12689</v>
      </c>
      <c r="F808" s="2" t="s">
        <v>12690</v>
      </c>
      <c r="G808" s="2"/>
      <c r="H808" s="2"/>
      <c r="I808" s="2" t="s">
        <v>51</v>
      </c>
      <c r="J808" s="2" t="s">
        <v>52</v>
      </c>
      <c r="K808" s="2" t="s">
        <v>3852</v>
      </c>
      <c r="L808" s="2" t="s">
        <v>12691</v>
      </c>
      <c r="M808" s="2" t="s">
        <v>12692</v>
      </c>
      <c r="N808" s="2" t="s">
        <v>191</v>
      </c>
      <c r="O808" s="2" t="s">
        <v>287</v>
      </c>
      <c r="P808" s="2" t="s">
        <v>191</v>
      </c>
      <c r="Q808" s="2" t="s">
        <v>12693</v>
      </c>
      <c r="R808" s="2" t="s">
        <v>12694</v>
      </c>
      <c r="S808" s="2" t="s">
        <v>12695</v>
      </c>
      <c r="T808" s="2" t="s">
        <v>12696</v>
      </c>
      <c r="U808" s="2" t="s">
        <v>12697</v>
      </c>
      <c r="V808" s="2" t="s">
        <v>12698</v>
      </c>
      <c r="W808" s="2" t="s">
        <v>12699</v>
      </c>
      <c r="X808" s="2" t="s">
        <v>12700</v>
      </c>
      <c r="Y808" s="2" t="s">
        <v>12701</v>
      </c>
      <c r="Z808" s="2" t="s">
        <v>12702</v>
      </c>
      <c r="AA808" s="2" t="s">
        <v>12703</v>
      </c>
      <c r="AB808" s="2" t="s">
        <v>12688</v>
      </c>
      <c r="AC808" s="2" t="s">
        <v>12704</v>
      </c>
      <c r="AD808" s="2" t="s">
        <v>71</v>
      </c>
      <c r="AE808" s="2"/>
      <c r="AF808" s="2"/>
      <c r="AG808" s="2" t="s">
        <v>128</v>
      </c>
      <c r="AH808" s="2"/>
      <c r="AI808" s="2"/>
      <c r="AJ808" s="2"/>
      <c r="AK808" s="2"/>
      <c r="AL808" s="2"/>
      <c r="AM808" s="2" t="s">
        <v>72</v>
      </c>
      <c r="AN808" s="2"/>
      <c r="AO808" s="2" t="s">
        <v>106</v>
      </c>
      <c r="AP808" s="2" t="s">
        <v>156</v>
      </c>
      <c r="AQ808" s="2" t="s">
        <v>132</v>
      </c>
      <c r="AR808" s="2" t="s">
        <v>204</v>
      </c>
    </row>
    <row r="809" customFormat="false" ht="15" hidden="false" customHeight="false" outlineLevel="0" collapsed="false">
      <c r="A809" s="2" t="s">
        <v>12705</v>
      </c>
      <c r="B809" s="2" t="s">
        <v>76</v>
      </c>
      <c r="C809" s="2" t="s">
        <v>12604</v>
      </c>
      <c r="D809" s="2" t="s">
        <v>10904</v>
      </c>
      <c r="E809" s="2" t="s">
        <v>12706</v>
      </c>
      <c r="F809" s="2" t="s">
        <v>12707</v>
      </c>
      <c r="G809" s="2" t="s">
        <v>12708</v>
      </c>
      <c r="H809" s="2" t="s">
        <v>12709</v>
      </c>
      <c r="I809" s="2" t="s">
        <v>83</v>
      </c>
      <c r="J809" s="2" t="s">
        <v>52</v>
      </c>
      <c r="K809" s="2" t="s">
        <v>84</v>
      </c>
      <c r="L809" s="2" t="s">
        <v>12710</v>
      </c>
      <c r="M809" s="2" t="s">
        <v>12711</v>
      </c>
      <c r="N809" s="2" t="s">
        <v>12712</v>
      </c>
      <c r="O809" s="2" t="s">
        <v>442</v>
      </c>
      <c r="P809" s="2" t="s">
        <v>117</v>
      </c>
      <c r="Q809" s="2" t="s">
        <v>612</v>
      </c>
      <c r="R809" s="2" t="s">
        <v>613</v>
      </c>
      <c r="S809" s="2" t="s">
        <v>12713</v>
      </c>
      <c r="T809" s="2" t="s">
        <v>12714</v>
      </c>
      <c r="U809" s="2" t="s">
        <v>12715</v>
      </c>
      <c r="V809" s="2" t="s">
        <v>12716</v>
      </c>
      <c r="W809" s="2" t="s">
        <v>12717</v>
      </c>
      <c r="X809" s="2" t="s">
        <v>12715</v>
      </c>
      <c r="Y809" s="2" t="s">
        <v>12708</v>
      </c>
      <c r="Z809" s="2" t="s">
        <v>12718</v>
      </c>
      <c r="AA809" s="2" t="s">
        <v>12719</v>
      </c>
      <c r="AB809" s="2" t="s">
        <v>12705</v>
      </c>
      <c r="AC809" s="2" t="s">
        <v>12720</v>
      </c>
      <c r="AD809" s="2" t="s">
        <v>71</v>
      </c>
      <c r="AE809" s="2"/>
      <c r="AF809" s="2"/>
      <c r="AG809" s="2" t="s">
        <v>128</v>
      </c>
      <c r="AH809" s="2"/>
      <c r="AI809" s="2"/>
      <c r="AJ809" s="2"/>
      <c r="AK809" s="2"/>
      <c r="AL809" s="2"/>
      <c r="AM809" s="2" t="s">
        <v>72</v>
      </c>
      <c r="AN809" s="2"/>
      <c r="AO809" s="2" t="s">
        <v>156</v>
      </c>
      <c r="AP809" s="2" t="s">
        <v>74</v>
      </c>
      <c r="AQ809" s="2" t="s">
        <v>132</v>
      </c>
      <c r="AR809" s="2"/>
    </row>
    <row r="810" customFormat="false" ht="15" hidden="false" customHeight="false" outlineLevel="0" collapsed="false">
      <c r="A810" s="2" t="s">
        <v>12721</v>
      </c>
      <c r="B810" s="2" t="s">
        <v>109</v>
      </c>
      <c r="C810" s="2" t="s">
        <v>12722</v>
      </c>
      <c r="D810" s="2" t="s">
        <v>10904</v>
      </c>
      <c r="E810" s="2" t="s">
        <v>2799</v>
      </c>
      <c r="F810" s="2" t="s">
        <v>2800</v>
      </c>
      <c r="G810" s="2"/>
      <c r="H810" s="2" t="s">
        <v>2801</v>
      </c>
      <c r="I810" s="2" t="s">
        <v>83</v>
      </c>
      <c r="J810" s="2" t="s">
        <v>52</v>
      </c>
      <c r="K810" s="2" t="s">
        <v>7163</v>
      </c>
      <c r="L810" s="2" t="s">
        <v>3279</v>
      </c>
      <c r="M810" s="2" t="s">
        <v>12723</v>
      </c>
      <c r="N810" s="2" t="s">
        <v>1300</v>
      </c>
      <c r="O810" s="2" t="s">
        <v>1197</v>
      </c>
      <c r="P810" s="2" t="s">
        <v>2542</v>
      </c>
      <c r="Q810" s="2" t="s">
        <v>12724</v>
      </c>
      <c r="R810" s="2" t="s">
        <v>810</v>
      </c>
      <c r="S810" s="2" t="s">
        <v>1841</v>
      </c>
      <c r="T810" s="2" t="s">
        <v>3282</v>
      </c>
      <c r="U810" s="2" t="s">
        <v>2808</v>
      </c>
      <c r="V810" s="2" t="s">
        <v>12725</v>
      </c>
      <c r="W810" s="2" t="s">
        <v>2810</v>
      </c>
      <c r="X810" s="2" t="s">
        <v>2811</v>
      </c>
      <c r="Y810" s="2" t="s">
        <v>12726</v>
      </c>
      <c r="Z810" s="2" t="s">
        <v>12268</v>
      </c>
      <c r="AA810" s="2" t="s">
        <v>12727</v>
      </c>
      <c r="AB810" s="2" t="s">
        <v>12721</v>
      </c>
      <c r="AC810" s="2" t="s">
        <v>12728</v>
      </c>
      <c r="AD810" s="2" t="s">
        <v>71</v>
      </c>
      <c r="AE810" s="2"/>
      <c r="AF810" s="2"/>
      <c r="AG810" s="2" t="s">
        <v>128</v>
      </c>
      <c r="AH810" s="2"/>
      <c r="AI810" s="2"/>
      <c r="AJ810" s="2"/>
      <c r="AK810" s="2"/>
      <c r="AL810" s="2"/>
      <c r="AM810" s="2" t="s">
        <v>104</v>
      </c>
      <c r="AN810" s="2" t="s">
        <v>11681</v>
      </c>
      <c r="AO810" s="2" t="s">
        <v>106</v>
      </c>
      <c r="AP810" s="2" t="s">
        <v>74</v>
      </c>
      <c r="AQ810" s="2" t="s">
        <v>132</v>
      </c>
      <c r="AR810" s="2"/>
    </row>
    <row r="811" customFormat="false" ht="15" hidden="false" customHeight="false" outlineLevel="0" collapsed="false">
      <c r="A811" s="2" t="s">
        <v>12729</v>
      </c>
      <c r="B811" s="2" t="s">
        <v>76</v>
      </c>
      <c r="C811" s="2" t="s">
        <v>12722</v>
      </c>
      <c r="D811" s="2" t="s">
        <v>10904</v>
      </c>
      <c r="E811" s="2" t="s">
        <v>12730</v>
      </c>
      <c r="F811" s="2" t="s">
        <v>12731</v>
      </c>
      <c r="G811" s="2"/>
      <c r="H811" s="2" t="s">
        <v>12732</v>
      </c>
      <c r="I811" s="2" t="s">
        <v>83</v>
      </c>
      <c r="J811" s="2" t="s">
        <v>52</v>
      </c>
      <c r="K811" s="2" t="s">
        <v>53</v>
      </c>
      <c r="L811" s="2" t="s">
        <v>4127</v>
      </c>
      <c r="M811" s="2" t="s">
        <v>12733</v>
      </c>
      <c r="N811" s="2" t="s">
        <v>12734</v>
      </c>
      <c r="O811" s="2" t="s">
        <v>142</v>
      </c>
      <c r="P811" s="2" t="s">
        <v>496</v>
      </c>
      <c r="Q811" s="2" t="s">
        <v>3980</v>
      </c>
      <c r="R811" s="2" t="s">
        <v>12735</v>
      </c>
      <c r="S811" s="2" t="s">
        <v>12736</v>
      </c>
      <c r="T811" s="2" t="s">
        <v>12737</v>
      </c>
      <c r="U811" s="2" t="s">
        <v>12738</v>
      </c>
      <c r="V811" s="2" t="s">
        <v>12739</v>
      </c>
      <c r="W811" s="2" t="s">
        <v>12740</v>
      </c>
      <c r="X811" s="2" t="s">
        <v>12741</v>
      </c>
      <c r="Y811" s="2"/>
      <c r="Z811" s="2" t="s">
        <v>12742</v>
      </c>
      <c r="AA811" s="2" t="s">
        <v>12743</v>
      </c>
      <c r="AB811" s="2" t="s">
        <v>12729</v>
      </c>
      <c r="AC811" s="2" t="s">
        <v>12744</v>
      </c>
      <c r="AD811" s="2" t="s">
        <v>71</v>
      </c>
      <c r="AE811" s="2"/>
      <c r="AF811" s="2"/>
      <c r="AG811" s="2" t="s">
        <v>128</v>
      </c>
      <c r="AH811" s="2"/>
      <c r="AI811" s="2"/>
      <c r="AJ811" s="2"/>
      <c r="AK811" s="2"/>
      <c r="AL811" s="2"/>
      <c r="AM811" s="2" t="s">
        <v>72</v>
      </c>
      <c r="AN811" s="2"/>
      <c r="AO811" s="2" t="s">
        <v>73</v>
      </c>
      <c r="AP811" s="2" t="s">
        <v>106</v>
      </c>
      <c r="AQ811" s="2" t="s">
        <v>132</v>
      </c>
      <c r="AR811" s="2" t="s">
        <v>132</v>
      </c>
    </row>
    <row r="812" customFormat="false" ht="15" hidden="false" customHeight="false" outlineLevel="0" collapsed="false">
      <c r="A812" s="2" t="s">
        <v>12745</v>
      </c>
      <c r="B812" s="2" t="s">
        <v>76</v>
      </c>
      <c r="C812" s="2" t="s">
        <v>12722</v>
      </c>
      <c r="D812" s="2" t="s">
        <v>10904</v>
      </c>
      <c r="E812" s="2" t="s">
        <v>12746</v>
      </c>
      <c r="F812" s="2" t="s">
        <v>12747</v>
      </c>
      <c r="G812" s="2" t="s">
        <v>12748</v>
      </c>
      <c r="H812" s="2"/>
      <c r="I812" s="2" t="s">
        <v>83</v>
      </c>
      <c r="J812" s="2" t="s">
        <v>52</v>
      </c>
      <c r="K812" s="2" t="s">
        <v>84</v>
      </c>
      <c r="L812" s="2" t="s">
        <v>12749</v>
      </c>
      <c r="M812" s="2" t="s">
        <v>12750</v>
      </c>
      <c r="N812" s="2" t="s">
        <v>421</v>
      </c>
      <c r="O812" s="2" t="s">
        <v>190</v>
      </c>
      <c r="P812" s="2" t="s">
        <v>190</v>
      </c>
      <c r="Q812" s="2" t="s">
        <v>12751</v>
      </c>
      <c r="R812" s="2" t="s">
        <v>84</v>
      </c>
      <c r="S812" s="2" t="s">
        <v>12752</v>
      </c>
      <c r="T812" s="2" t="s">
        <v>12753</v>
      </c>
      <c r="U812" s="2" t="s">
        <v>12748</v>
      </c>
      <c r="V812" s="2" t="s">
        <v>12754</v>
      </c>
      <c r="W812" s="2" t="s">
        <v>12755</v>
      </c>
      <c r="X812" s="2" t="s">
        <v>12756</v>
      </c>
      <c r="Y812" s="2" t="s">
        <v>12756</v>
      </c>
      <c r="Z812" s="2" t="s">
        <v>12757</v>
      </c>
      <c r="AA812" s="2" t="s">
        <v>12758</v>
      </c>
      <c r="AB812" s="2" t="s">
        <v>12745</v>
      </c>
      <c r="AC812" s="2" t="s">
        <v>12759</v>
      </c>
      <c r="AD812" s="2" t="s">
        <v>71</v>
      </c>
      <c r="AE812" s="2"/>
      <c r="AF812" s="2"/>
      <c r="AG812" s="2" t="s">
        <v>1208</v>
      </c>
      <c r="AH812" s="2"/>
      <c r="AI812" s="2" t="s">
        <v>1208</v>
      </c>
      <c r="AJ812" s="2"/>
      <c r="AK812" s="2"/>
      <c r="AL812" s="2"/>
      <c r="AM812" s="2" t="s">
        <v>72</v>
      </c>
      <c r="AN812" s="2"/>
      <c r="AO812" s="2" t="s">
        <v>106</v>
      </c>
      <c r="AP812" s="2" t="s">
        <v>74</v>
      </c>
      <c r="AQ812" s="2" t="s">
        <v>132</v>
      </c>
      <c r="AR812" s="2" t="s">
        <v>132</v>
      </c>
    </row>
    <row r="813" customFormat="false" ht="15" hidden="false" customHeight="false" outlineLevel="0" collapsed="false">
      <c r="A813" s="2" t="s">
        <v>12760</v>
      </c>
      <c r="B813" s="2" t="s">
        <v>76</v>
      </c>
      <c r="C813" s="2" t="s">
        <v>12722</v>
      </c>
      <c r="D813" s="2" t="s">
        <v>10904</v>
      </c>
      <c r="E813" s="2" t="s">
        <v>12761</v>
      </c>
      <c r="F813" s="2" t="s">
        <v>12762</v>
      </c>
      <c r="G813" s="2" t="s">
        <v>12763</v>
      </c>
      <c r="H813" s="2" t="s">
        <v>12764</v>
      </c>
      <c r="I813" s="2" t="s">
        <v>83</v>
      </c>
      <c r="J813" s="2" t="s">
        <v>52</v>
      </c>
      <c r="K813" s="2" t="s">
        <v>1585</v>
      </c>
      <c r="L813" s="2" t="s">
        <v>12765</v>
      </c>
      <c r="M813" s="2" t="s">
        <v>12766</v>
      </c>
      <c r="N813" s="2" t="s">
        <v>421</v>
      </c>
      <c r="O813" s="2" t="s">
        <v>190</v>
      </c>
      <c r="P813" s="2" t="s">
        <v>190</v>
      </c>
      <c r="Q813" s="2" t="s">
        <v>12751</v>
      </c>
      <c r="R813" s="2" t="s">
        <v>84</v>
      </c>
      <c r="S813" s="2" t="s">
        <v>12767</v>
      </c>
      <c r="T813" s="2" t="s">
        <v>12768</v>
      </c>
      <c r="U813" s="2" t="s">
        <v>12769</v>
      </c>
      <c r="V813" s="2" t="s">
        <v>12770</v>
      </c>
      <c r="W813" s="2" t="s">
        <v>12771</v>
      </c>
      <c r="X813" s="2" t="s">
        <v>12772</v>
      </c>
      <c r="Y813" s="2" t="s">
        <v>12773</v>
      </c>
      <c r="Z813" s="2" t="s">
        <v>12774</v>
      </c>
      <c r="AA813" s="2" t="s">
        <v>12775</v>
      </c>
      <c r="AB813" s="2" t="s">
        <v>12760</v>
      </c>
      <c r="AC813" s="2" t="s">
        <v>12776</v>
      </c>
      <c r="AD813" s="2" t="s">
        <v>71</v>
      </c>
      <c r="AE813" s="2"/>
      <c r="AF813" s="2"/>
      <c r="AG813" s="2" t="s">
        <v>103</v>
      </c>
      <c r="AH813" s="2" t="s">
        <v>178</v>
      </c>
      <c r="AI813" s="2" t="s">
        <v>12777</v>
      </c>
      <c r="AJ813" s="2" t="s">
        <v>12778</v>
      </c>
      <c r="AK813" s="2" t="s">
        <v>12777</v>
      </c>
      <c r="AL813" s="2" t="s">
        <v>12779</v>
      </c>
      <c r="AM813" s="2" t="s">
        <v>104</v>
      </c>
      <c r="AN813" s="2" t="s">
        <v>11733</v>
      </c>
      <c r="AO813" s="2" t="s">
        <v>106</v>
      </c>
      <c r="AP813" s="2" t="s">
        <v>106</v>
      </c>
      <c r="AQ813" s="2" t="s">
        <v>107</v>
      </c>
      <c r="AR813" s="2" t="s">
        <v>107</v>
      </c>
    </row>
    <row r="814" customFormat="false" ht="15" hidden="false" customHeight="false" outlineLevel="0" collapsed="false">
      <c r="A814" s="2" t="s">
        <v>12780</v>
      </c>
      <c r="B814" s="2" t="s">
        <v>278</v>
      </c>
      <c r="C814" s="2" t="s">
        <v>12722</v>
      </c>
      <c r="D814" s="2" t="s">
        <v>10904</v>
      </c>
      <c r="E814" s="2" t="s">
        <v>12781</v>
      </c>
      <c r="F814" s="2" t="s">
        <v>8065</v>
      </c>
      <c r="G814" s="2" t="s">
        <v>5791</v>
      </c>
      <c r="H814" s="2" t="s">
        <v>5782</v>
      </c>
      <c r="I814" s="2" t="s">
        <v>51</v>
      </c>
      <c r="J814" s="2" t="s">
        <v>52</v>
      </c>
      <c r="K814" s="2" t="s">
        <v>53</v>
      </c>
      <c r="L814" s="2" t="s">
        <v>12782</v>
      </c>
      <c r="M814" s="2" t="s">
        <v>5784</v>
      </c>
      <c r="N814" s="2" t="s">
        <v>5785</v>
      </c>
      <c r="O814" s="2" t="s">
        <v>57</v>
      </c>
      <c r="P814" s="2" t="s">
        <v>190</v>
      </c>
      <c r="Q814" s="2" t="s">
        <v>2853</v>
      </c>
      <c r="R814" s="2" t="s">
        <v>12363</v>
      </c>
      <c r="S814" s="2" t="s">
        <v>5786</v>
      </c>
      <c r="T814" s="2" t="s">
        <v>5787</v>
      </c>
      <c r="U814" s="2" t="s">
        <v>5788</v>
      </c>
      <c r="V814" s="2" t="s">
        <v>5789</v>
      </c>
      <c r="W814" s="2" t="s">
        <v>12364</v>
      </c>
      <c r="X814" s="2" t="s">
        <v>12365</v>
      </c>
      <c r="Y814" s="2"/>
      <c r="Z814" s="2" t="s">
        <v>376</v>
      </c>
      <c r="AA814" s="2" t="s">
        <v>12783</v>
      </c>
      <c r="AB814" s="2" t="s">
        <v>12780</v>
      </c>
      <c r="AC814" s="2" t="s">
        <v>12784</v>
      </c>
      <c r="AD814" s="2" t="s">
        <v>100</v>
      </c>
      <c r="AE814" s="2" t="s">
        <v>12785</v>
      </c>
      <c r="AF814" s="2" t="s">
        <v>2759</v>
      </c>
      <c r="AG814" s="2"/>
      <c r="AH814" s="2"/>
      <c r="AI814" s="2"/>
      <c r="AJ814" s="2"/>
      <c r="AK814" s="2"/>
      <c r="AL814" s="2"/>
      <c r="AM814" s="2" t="s">
        <v>104</v>
      </c>
      <c r="AN814" s="2" t="s">
        <v>12786</v>
      </c>
      <c r="AO814" s="2" t="s">
        <v>73</v>
      </c>
      <c r="AP814" s="2" t="s">
        <v>74</v>
      </c>
      <c r="AQ814" s="2" t="s">
        <v>132</v>
      </c>
      <c r="AR814" s="2"/>
    </row>
    <row r="815" customFormat="false" ht="15" hidden="false" customHeight="false" outlineLevel="0" collapsed="false">
      <c r="A815" s="2" t="s">
        <v>12787</v>
      </c>
      <c r="B815" s="2" t="s">
        <v>76</v>
      </c>
      <c r="C815" s="2" t="s">
        <v>12722</v>
      </c>
      <c r="D815" s="2" t="s">
        <v>10904</v>
      </c>
      <c r="E815" s="2" t="s">
        <v>12788</v>
      </c>
      <c r="F815" s="2" t="s">
        <v>12789</v>
      </c>
      <c r="G815" s="2"/>
      <c r="H815" s="2"/>
      <c r="I815" s="2" t="s">
        <v>83</v>
      </c>
      <c r="J815" s="2" t="s">
        <v>52</v>
      </c>
      <c r="K815" s="2" t="s">
        <v>53</v>
      </c>
      <c r="L815" s="2" t="s">
        <v>12790</v>
      </c>
      <c r="M815" s="2" t="s">
        <v>12791</v>
      </c>
      <c r="N815" s="2" t="s">
        <v>2950</v>
      </c>
      <c r="O815" s="2" t="s">
        <v>117</v>
      </c>
      <c r="P815" s="2" t="s">
        <v>980</v>
      </c>
      <c r="Q815" s="2" t="s">
        <v>12792</v>
      </c>
      <c r="R815" s="2" t="s">
        <v>3981</v>
      </c>
      <c r="S815" s="2" t="s">
        <v>12793</v>
      </c>
      <c r="T815" s="2" t="s">
        <v>12794</v>
      </c>
      <c r="U815" s="2" t="s">
        <v>12795</v>
      </c>
      <c r="V815" s="2" t="s">
        <v>12796</v>
      </c>
      <c r="W815" s="2" t="s">
        <v>12797</v>
      </c>
      <c r="X815" s="2" t="s">
        <v>12798</v>
      </c>
      <c r="Y815" s="2"/>
      <c r="Z815" s="2" t="s">
        <v>12799</v>
      </c>
      <c r="AA815" s="2" t="s">
        <v>12800</v>
      </c>
      <c r="AB815" s="2" t="s">
        <v>12787</v>
      </c>
      <c r="AC815" s="2" t="s">
        <v>12801</v>
      </c>
      <c r="AD815" s="2" t="s">
        <v>71</v>
      </c>
      <c r="AE815" s="2"/>
      <c r="AF815" s="2"/>
      <c r="AG815" s="2" t="s">
        <v>298</v>
      </c>
      <c r="AH815" s="2"/>
      <c r="AI815" s="2"/>
      <c r="AJ815" s="2"/>
      <c r="AK815" s="2"/>
      <c r="AL815" s="2"/>
      <c r="AM815" s="2" t="s">
        <v>104</v>
      </c>
      <c r="AN815" s="2" t="s">
        <v>12448</v>
      </c>
      <c r="AO815" s="2" t="s">
        <v>106</v>
      </c>
      <c r="AP815" s="2" t="s">
        <v>106</v>
      </c>
      <c r="AQ815" s="2" t="s">
        <v>132</v>
      </c>
      <c r="AR815" s="2" t="s">
        <v>132</v>
      </c>
    </row>
    <row r="816" customFormat="false" ht="15" hidden="false" customHeight="false" outlineLevel="0" collapsed="false">
      <c r="A816" s="2" t="s">
        <v>12802</v>
      </c>
      <c r="B816" s="2" t="s">
        <v>76</v>
      </c>
      <c r="C816" s="2" t="s">
        <v>12803</v>
      </c>
      <c r="D816" s="2" t="s">
        <v>10904</v>
      </c>
      <c r="E816" s="2" t="s">
        <v>12804</v>
      </c>
      <c r="F816" s="2" t="s">
        <v>12805</v>
      </c>
      <c r="G816" s="2" t="s">
        <v>12806</v>
      </c>
      <c r="H816" s="2" t="s">
        <v>12807</v>
      </c>
      <c r="I816" s="2" t="s">
        <v>51</v>
      </c>
      <c r="J816" s="2" t="s">
        <v>52</v>
      </c>
      <c r="K816" s="2" t="s">
        <v>84</v>
      </c>
      <c r="L816" s="2" t="s">
        <v>12808</v>
      </c>
      <c r="M816" s="2" t="s">
        <v>12809</v>
      </c>
      <c r="N816" s="2" t="s">
        <v>1299</v>
      </c>
      <c r="O816" s="2" t="s">
        <v>190</v>
      </c>
      <c r="P816" s="2" t="s">
        <v>57</v>
      </c>
      <c r="Q816" s="2" t="s">
        <v>2853</v>
      </c>
      <c r="R816" s="2" t="s">
        <v>242</v>
      </c>
      <c r="S816" s="2" t="s">
        <v>12810</v>
      </c>
      <c r="T816" s="2" t="s">
        <v>12811</v>
      </c>
      <c r="U816" s="2" t="s">
        <v>12812</v>
      </c>
      <c r="V816" s="2" t="s">
        <v>12813</v>
      </c>
      <c r="W816" s="2" t="s">
        <v>12814</v>
      </c>
      <c r="X816" s="2" t="s">
        <v>12815</v>
      </c>
      <c r="Y816" s="2"/>
      <c r="Z816" s="2" t="s">
        <v>12816</v>
      </c>
      <c r="AA816" s="2" t="s">
        <v>12817</v>
      </c>
      <c r="AB816" s="2" t="s">
        <v>12802</v>
      </c>
      <c r="AC816" s="2" t="s">
        <v>12818</v>
      </c>
      <c r="AD816" s="2" t="s">
        <v>71</v>
      </c>
      <c r="AE816" s="2"/>
      <c r="AF816" s="2"/>
      <c r="AG816" s="2" t="s">
        <v>1208</v>
      </c>
      <c r="AH816" s="2"/>
      <c r="AI816" s="2"/>
      <c r="AJ816" s="2"/>
      <c r="AK816" s="2"/>
      <c r="AL816" s="2"/>
      <c r="AM816" s="2" t="s">
        <v>72</v>
      </c>
      <c r="AN816" s="2"/>
      <c r="AO816" s="2" t="s">
        <v>106</v>
      </c>
      <c r="AP816" s="2" t="s">
        <v>106</v>
      </c>
      <c r="AQ816" s="2" t="s">
        <v>132</v>
      </c>
      <c r="AR816" s="2" t="s">
        <v>132</v>
      </c>
    </row>
    <row r="817" customFormat="false" ht="15" hidden="false" customHeight="false" outlineLevel="0" collapsed="false">
      <c r="A817" s="2" t="s">
        <v>12819</v>
      </c>
      <c r="B817" s="2" t="s">
        <v>278</v>
      </c>
      <c r="C817" s="2" t="s">
        <v>12803</v>
      </c>
      <c r="D817" s="2" t="s">
        <v>10904</v>
      </c>
      <c r="E817" s="2" t="s">
        <v>12820</v>
      </c>
      <c r="F817" s="2" t="s">
        <v>12821</v>
      </c>
      <c r="G817" s="2"/>
      <c r="H817" s="2" t="s">
        <v>12822</v>
      </c>
      <c r="I817" s="2" t="s">
        <v>83</v>
      </c>
      <c r="J817" s="2" t="s">
        <v>52</v>
      </c>
      <c r="K817" s="2" t="s">
        <v>235</v>
      </c>
      <c r="L817" s="2" t="s">
        <v>12823</v>
      </c>
      <c r="M817" s="2" t="s">
        <v>12824</v>
      </c>
      <c r="N817" s="2" t="s">
        <v>261</v>
      </c>
      <c r="O817" s="2" t="s">
        <v>117</v>
      </c>
      <c r="P817" s="2" t="s">
        <v>631</v>
      </c>
      <c r="Q817" s="2" t="s">
        <v>2914</v>
      </c>
      <c r="R817" s="2" t="s">
        <v>613</v>
      </c>
      <c r="S817" s="2" t="s">
        <v>12825</v>
      </c>
      <c r="T817" s="2" t="s">
        <v>12826</v>
      </c>
      <c r="U817" s="2" t="s">
        <v>12827</v>
      </c>
      <c r="V817" s="2" t="s">
        <v>12828</v>
      </c>
      <c r="W817" s="2" t="s">
        <v>12829</v>
      </c>
      <c r="X817" s="2" t="s">
        <v>12830</v>
      </c>
      <c r="Y817" s="2"/>
      <c r="Z817" s="2" t="s">
        <v>376</v>
      </c>
      <c r="AA817" s="2" t="s">
        <v>12831</v>
      </c>
      <c r="AB817" s="2" t="s">
        <v>12819</v>
      </c>
      <c r="AC817" s="2" t="s">
        <v>12832</v>
      </c>
      <c r="AD817" s="2" t="s">
        <v>71</v>
      </c>
      <c r="AE817" s="2"/>
      <c r="AF817" s="2"/>
      <c r="AG817" s="2"/>
      <c r="AH817" s="2"/>
      <c r="AI817" s="2"/>
      <c r="AJ817" s="2"/>
      <c r="AK817" s="2"/>
      <c r="AL817" s="2"/>
      <c r="AM817" s="2" t="s">
        <v>104</v>
      </c>
      <c r="AN817" s="2" t="s">
        <v>12833</v>
      </c>
      <c r="AO817" s="2" t="s">
        <v>106</v>
      </c>
      <c r="AP817" s="2" t="s">
        <v>74</v>
      </c>
      <c r="AQ817" s="2" t="s">
        <v>132</v>
      </c>
      <c r="AR817" s="2"/>
    </row>
    <row r="818" customFormat="false" ht="15" hidden="false" customHeight="false" outlineLevel="0" collapsed="false">
      <c r="A818" s="2" t="s">
        <v>12834</v>
      </c>
      <c r="B818" s="2" t="s">
        <v>278</v>
      </c>
      <c r="C818" s="2" t="s">
        <v>12803</v>
      </c>
      <c r="D818" s="2" t="s">
        <v>10904</v>
      </c>
      <c r="E818" s="2" t="s">
        <v>12835</v>
      </c>
      <c r="F818" s="2" t="s">
        <v>3238</v>
      </c>
      <c r="G818" s="2"/>
      <c r="H818" s="2"/>
      <c r="I818" s="2" t="s">
        <v>51</v>
      </c>
      <c r="J818" s="2" t="s">
        <v>52</v>
      </c>
      <c r="K818" s="2" t="s">
        <v>8194</v>
      </c>
      <c r="L818" s="2" t="s">
        <v>12836</v>
      </c>
      <c r="M818" s="2" t="s">
        <v>12837</v>
      </c>
      <c r="N818" s="2" t="s">
        <v>2685</v>
      </c>
      <c r="O818" s="2" t="s">
        <v>190</v>
      </c>
      <c r="P818" s="2" t="s">
        <v>190</v>
      </c>
      <c r="Q818" s="2" t="s">
        <v>166</v>
      </c>
      <c r="R818" s="2" t="s">
        <v>167</v>
      </c>
      <c r="S818" s="2" t="s">
        <v>12838</v>
      </c>
      <c r="T818" s="2" t="s">
        <v>12839</v>
      </c>
      <c r="U818" s="2" t="s">
        <v>12840</v>
      </c>
      <c r="V818" s="2" t="s">
        <v>12841</v>
      </c>
      <c r="W818" s="2" t="s">
        <v>12842</v>
      </c>
      <c r="X818" s="2" t="s">
        <v>12843</v>
      </c>
      <c r="Y818" s="2"/>
      <c r="Z818" s="2" t="s">
        <v>376</v>
      </c>
      <c r="AA818" s="2" t="s">
        <v>12844</v>
      </c>
      <c r="AB818" s="2" t="s">
        <v>12834</v>
      </c>
      <c r="AC818" s="2" t="s">
        <v>12845</v>
      </c>
      <c r="AD818" s="2" t="s">
        <v>100</v>
      </c>
      <c r="AE818" s="2" t="s">
        <v>12846</v>
      </c>
      <c r="AF818" s="2" t="s">
        <v>2795</v>
      </c>
      <c r="AG818" s="2" t="s">
        <v>128</v>
      </c>
      <c r="AH818" s="2"/>
      <c r="AI818" s="2"/>
      <c r="AJ818" s="2"/>
      <c r="AK818" s="2"/>
      <c r="AL818" s="2"/>
      <c r="AM818" s="2" t="s">
        <v>104</v>
      </c>
      <c r="AN818" s="2" t="s">
        <v>11812</v>
      </c>
      <c r="AO818" s="2" t="s">
        <v>106</v>
      </c>
      <c r="AP818" s="2" t="s">
        <v>106</v>
      </c>
      <c r="AQ818" s="2" t="s">
        <v>132</v>
      </c>
      <c r="AR818" s="2" t="s">
        <v>132</v>
      </c>
    </row>
    <row r="819" customFormat="false" ht="15" hidden="false" customHeight="false" outlineLevel="0" collapsed="false">
      <c r="A819" s="2" t="s">
        <v>12847</v>
      </c>
      <c r="B819" s="2" t="s">
        <v>278</v>
      </c>
      <c r="C819" s="2" t="s">
        <v>12256</v>
      </c>
      <c r="D819" s="2" t="s">
        <v>10904</v>
      </c>
      <c r="E819" s="2" t="s">
        <v>12848</v>
      </c>
      <c r="F819" s="2" t="s">
        <v>6717</v>
      </c>
      <c r="G819" s="2" t="s">
        <v>12849</v>
      </c>
      <c r="H819" s="2" t="s">
        <v>12850</v>
      </c>
      <c r="I819" s="2" t="s">
        <v>51</v>
      </c>
      <c r="J819" s="2" t="s">
        <v>52</v>
      </c>
      <c r="K819" s="2" t="s">
        <v>3032</v>
      </c>
      <c r="L819" s="2" t="s">
        <v>12851</v>
      </c>
      <c r="M819" s="2" t="s">
        <v>12852</v>
      </c>
      <c r="N819" s="2" t="s">
        <v>2463</v>
      </c>
      <c r="O819" s="2" t="s">
        <v>117</v>
      </c>
      <c r="P819" s="2" t="s">
        <v>2090</v>
      </c>
      <c r="Q819" s="2" t="s">
        <v>883</v>
      </c>
      <c r="R819" s="2" t="s">
        <v>884</v>
      </c>
      <c r="S819" s="2" t="s">
        <v>12853</v>
      </c>
      <c r="T819" s="2" t="s">
        <v>12854</v>
      </c>
      <c r="U819" s="2" t="s">
        <v>12855</v>
      </c>
      <c r="V819" s="2" t="s">
        <v>12856</v>
      </c>
      <c r="W819" s="2" t="s">
        <v>12854</v>
      </c>
      <c r="X819" s="2" t="s">
        <v>12857</v>
      </c>
      <c r="Y819" s="2" t="s">
        <v>12858</v>
      </c>
      <c r="Z819" s="2" t="s">
        <v>12859</v>
      </c>
      <c r="AA819" s="2" t="s">
        <v>12860</v>
      </c>
      <c r="AB819" s="2" t="s">
        <v>12847</v>
      </c>
      <c r="AC819" s="2" t="s">
        <v>12861</v>
      </c>
      <c r="AD819" s="2" t="s">
        <v>71</v>
      </c>
      <c r="AE819" s="2"/>
      <c r="AF819" s="2"/>
      <c r="AG819" s="2" t="s">
        <v>128</v>
      </c>
      <c r="AH819" s="2"/>
      <c r="AI819" s="2" t="s">
        <v>12862</v>
      </c>
      <c r="AJ819" s="2"/>
      <c r="AK819" s="2"/>
      <c r="AL819" s="2"/>
      <c r="AM819" s="2" t="s">
        <v>72</v>
      </c>
      <c r="AN819" s="2"/>
      <c r="AO819" s="2" t="s">
        <v>106</v>
      </c>
      <c r="AP819" s="2" t="s">
        <v>74</v>
      </c>
      <c r="AQ819" s="2" t="s">
        <v>132</v>
      </c>
      <c r="AR819" s="2"/>
    </row>
    <row r="820" customFormat="false" ht="15" hidden="false" customHeight="false" outlineLevel="0" collapsed="false">
      <c r="A820" s="2" t="s">
        <v>12863</v>
      </c>
      <c r="B820" s="2" t="s">
        <v>109</v>
      </c>
      <c r="C820" s="2" t="s">
        <v>11552</v>
      </c>
      <c r="D820" s="2" t="s">
        <v>10904</v>
      </c>
      <c r="E820" s="2" t="s">
        <v>12864</v>
      </c>
      <c r="F820" s="2" t="s">
        <v>2780</v>
      </c>
      <c r="G820" s="2" t="s">
        <v>81</v>
      </c>
      <c r="H820" s="2" t="s">
        <v>12865</v>
      </c>
      <c r="I820" s="2" t="s">
        <v>83</v>
      </c>
      <c r="J820" s="2" t="s">
        <v>52</v>
      </c>
      <c r="K820" s="2" t="s">
        <v>84</v>
      </c>
      <c r="L820" s="2" t="s">
        <v>2782</v>
      </c>
      <c r="M820" s="2" t="s">
        <v>12866</v>
      </c>
      <c r="N820" s="2" t="s">
        <v>554</v>
      </c>
      <c r="O820" s="2" t="s">
        <v>2542</v>
      </c>
      <c r="P820" s="2" t="s">
        <v>164</v>
      </c>
      <c r="Q820" s="2" t="s">
        <v>1301</v>
      </c>
      <c r="R820" s="2" t="s">
        <v>145</v>
      </c>
      <c r="S820" s="2" t="s">
        <v>2785</v>
      </c>
      <c r="T820" s="2" t="s">
        <v>12867</v>
      </c>
      <c r="U820" s="2" t="s">
        <v>2787</v>
      </c>
      <c r="V820" s="2" t="s">
        <v>12868</v>
      </c>
      <c r="W820" s="2" t="s">
        <v>2789</v>
      </c>
      <c r="X820" s="2" t="s">
        <v>12869</v>
      </c>
      <c r="Y820" s="2" t="s">
        <v>12870</v>
      </c>
      <c r="Z820" s="2" t="s">
        <v>2416</v>
      </c>
      <c r="AA820" s="2" t="s">
        <v>12871</v>
      </c>
      <c r="AB820" s="2" t="s">
        <v>12863</v>
      </c>
      <c r="AC820" s="2" t="s">
        <v>12872</v>
      </c>
      <c r="AD820" s="2" t="s">
        <v>100</v>
      </c>
      <c r="AE820" s="2" t="s">
        <v>12873</v>
      </c>
      <c r="AF820" s="2" t="s">
        <v>2293</v>
      </c>
      <c r="AG820" s="2" t="s">
        <v>298</v>
      </c>
      <c r="AH820" s="2"/>
      <c r="AI820" s="2" t="s">
        <v>2796</v>
      </c>
      <c r="AJ820" s="2" t="s">
        <v>12874</v>
      </c>
      <c r="AK820" s="2"/>
      <c r="AL820" s="2"/>
      <c r="AM820" s="2" t="s">
        <v>104</v>
      </c>
      <c r="AN820" s="2" t="s">
        <v>11814</v>
      </c>
      <c r="AO820" s="2" t="s">
        <v>73</v>
      </c>
      <c r="AP820" s="2" t="s">
        <v>106</v>
      </c>
      <c r="AQ820" s="2" t="s">
        <v>132</v>
      </c>
      <c r="AR820" s="2" t="s">
        <v>132</v>
      </c>
    </row>
    <row r="821" customFormat="false" ht="15" hidden="false" customHeight="false" outlineLevel="0" collapsed="false">
      <c r="A821" s="2" t="s">
        <v>12875</v>
      </c>
      <c r="B821" s="2" t="s">
        <v>109</v>
      </c>
      <c r="C821" s="2" t="s">
        <v>12876</v>
      </c>
      <c r="D821" s="2" t="s">
        <v>10904</v>
      </c>
      <c r="E821" s="2" t="s">
        <v>12877</v>
      </c>
      <c r="F821" s="2" t="s">
        <v>12878</v>
      </c>
      <c r="G821" s="2"/>
      <c r="H821" s="2" t="s">
        <v>12879</v>
      </c>
      <c r="I821" s="2" t="s">
        <v>51</v>
      </c>
      <c r="J821" s="2" t="s">
        <v>52</v>
      </c>
      <c r="K821" s="2" t="s">
        <v>84</v>
      </c>
      <c r="L821" s="2" t="s">
        <v>12880</v>
      </c>
      <c r="M821" s="2" t="s">
        <v>12881</v>
      </c>
      <c r="N821" s="2" t="s">
        <v>12882</v>
      </c>
      <c r="O821" s="2" t="s">
        <v>213</v>
      </c>
      <c r="P821" s="2" t="s">
        <v>555</v>
      </c>
      <c r="Q821" s="2" t="s">
        <v>12883</v>
      </c>
      <c r="R821" s="2" t="s">
        <v>12884</v>
      </c>
      <c r="S821" s="2" t="s">
        <v>12885</v>
      </c>
      <c r="T821" s="2" t="s">
        <v>12886</v>
      </c>
      <c r="U821" s="2" t="s">
        <v>12887</v>
      </c>
      <c r="V821" s="2" t="s">
        <v>12888</v>
      </c>
      <c r="W821" s="2" t="s">
        <v>12889</v>
      </c>
      <c r="X821" s="2" t="s">
        <v>12890</v>
      </c>
      <c r="Y821" s="2"/>
      <c r="Z821" s="2"/>
      <c r="AA821" s="2" t="s">
        <v>12891</v>
      </c>
      <c r="AB821" s="2" t="s">
        <v>12875</v>
      </c>
      <c r="AC821" s="2" t="s">
        <v>12892</v>
      </c>
      <c r="AD821" s="2" t="s">
        <v>71</v>
      </c>
      <c r="AE821" s="2"/>
      <c r="AF821" s="2"/>
      <c r="AG821" s="2" t="s">
        <v>103</v>
      </c>
      <c r="AH821" s="2" t="s">
        <v>253</v>
      </c>
      <c r="AI821" s="2"/>
      <c r="AJ821" s="2"/>
      <c r="AK821" s="2"/>
      <c r="AL821" s="2"/>
      <c r="AM821" s="2" t="s">
        <v>104</v>
      </c>
      <c r="AN821" s="2" t="s">
        <v>11556</v>
      </c>
      <c r="AO821" s="2" t="s">
        <v>106</v>
      </c>
      <c r="AP821" s="2" t="s">
        <v>74</v>
      </c>
      <c r="AQ821" s="2" t="s">
        <v>107</v>
      </c>
      <c r="AR821" s="2"/>
    </row>
    <row r="822" customFormat="false" ht="15" hidden="false" customHeight="false" outlineLevel="0" collapsed="false">
      <c r="A822" s="2" t="s">
        <v>12893</v>
      </c>
      <c r="B822" s="2" t="s">
        <v>109</v>
      </c>
      <c r="C822" s="2" t="s">
        <v>12256</v>
      </c>
      <c r="D822" s="2" t="s">
        <v>10904</v>
      </c>
      <c r="E822" s="2" t="s">
        <v>12894</v>
      </c>
      <c r="F822" s="2" t="s">
        <v>12895</v>
      </c>
      <c r="G822" s="2" t="s">
        <v>12896</v>
      </c>
      <c r="H822" s="2" t="s">
        <v>12897</v>
      </c>
      <c r="I822" s="2" t="s">
        <v>83</v>
      </c>
      <c r="J822" s="2" t="s">
        <v>52</v>
      </c>
      <c r="K822" s="2" t="s">
        <v>84</v>
      </c>
      <c r="L822" s="2" t="s">
        <v>12898</v>
      </c>
      <c r="M822" s="2" t="s">
        <v>12899</v>
      </c>
      <c r="N822" s="2" t="s">
        <v>12900</v>
      </c>
      <c r="O822" s="2" t="s">
        <v>213</v>
      </c>
      <c r="P822" s="2" t="s">
        <v>87</v>
      </c>
      <c r="Q822" s="2" t="s">
        <v>144</v>
      </c>
      <c r="R822" s="2" t="s">
        <v>145</v>
      </c>
      <c r="S822" s="2" t="s">
        <v>12901</v>
      </c>
      <c r="T822" s="2" t="s">
        <v>12902</v>
      </c>
      <c r="U822" s="2" t="s">
        <v>12903</v>
      </c>
      <c r="V822" s="2" t="s">
        <v>12904</v>
      </c>
      <c r="W822" s="2" t="s">
        <v>12905</v>
      </c>
      <c r="X822" s="2" t="s">
        <v>12897</v>
      </c>
      <c r="Y822" s="2"/>
      <c r="Z822" s="2" t="s">
        <v>3416</v>
      </c>
      <c r="AA822" s="2" t="s">
        <v>12906</v>
      </c>
      <c r="AB822" s="2" t="s">
        <v>12893</v>
      </c>
      <c r="AC822" s="2" t="s">
        <v>12907</v>
      </c>
      <c r="AD822" s="2" t="s">
        <v>100</v>
      </c>
      <c r="AE822" s="2" t="s">
        <v>12908</v>
      </c>
      <c r="AF822" s="2" t="s">
        <v>12909</v>
      </c>
      <c r="AG822" s="2"/>
      <c r="AH822" s="2"/>
      <c r="AI822" s="2"/>
      <c r="AJ822" s="2"/>
      <c r="AK822" s="2"/>
      <c r="AL822" s="2"/>
      <c r="AM822" s="2" t="s">
        <v>104</v>
      </c>
      <c r="AN822" s="2" t="s">
        <v>11701</v>
      </c>
      <c r="AO822" s="2" t="s">
        <v>106</v>
      </c>
      <c r="AP822" s="2" t="s">
        <v>74</v>
      </c>
      <c r="AQ822" s="2" t="s">
        <v>132</v>
      </c>
      <c r="AR822" s="2"/>
    </row>
    <row r="823" customFormat="false" ht="15" hidden="false" customHeight="false" outlineLevel="0" collapsed="false">
      <c r="A823" s="2" t="s">
        <v>12910</v>
      </c>
      <c r="B823" s="2" t="s">
        <v>76</v>
      </c>
      <c r="C823" s="2" t="s">
        <v>12256</v>
      </c>
      <c r="D823" s="2" t="s">
        <v>10904</v>
      </c>
      <c r="E823" s="2" t="s">
        <v>12911</v>
      </c>
      <c r="F823" s="2" t="s">
        <v>12912</v>
      </c>
      <c r="G823" s="2"/>
      <c r="H823" s="2" t="s">
        <v>12913</v>
      </c>
      <c r="I823" s="2" t="s">
        <v>83</v>
      </c>
      <c r="J823" s="2" t="s">
        <v>52</v>
      </c>
      <c r="K823" s="2" t="s">
        <v>53</v>
      </c>
      <c r="L823" s="2" t="s">
        <v>12914</v>
      </c>
      <c r="M823" s="2" t="s">
        <v>12915</v>
      </c>
      <c r="N823" s="2" t="s">
        <v>12916</v>
      </c>
      <c r="O823" s="2" t="s">
        <v>142</v>
      </c>
      <c r="P823" s="2" t="s">
        <v>143</v>
      </c>
      <c r="Q823" s="2" t="s">
        <v>288</v>
      </c>
      <c r="R823" s="2" t="s">
        <v>60</v>
      </c>
      <c r="S823" s="2" t="s">
        <v>12917</v>
      </c>
      <c r="T823" s="2" t="s">
        <v>12918</v>
      </c>
      <c r="U823" s="2" t="s">
        <v>12919</v>
      </c>
      <c r="V823" s="2" t="s">
        <v>12920</v>
      </c>
      <c r="W823" s="2" t="s">
        <v>12921</v>
      </c>
      <c r="X823" s="2" t="s">
        <v>12922</v>
      </c>
      <c r="Y823" s="2"/>
      <c r="Z823" s="2" t="s">
        <v>2196</v>
      </c>
      <c r="AA823" s="2" t="s">
        <v>12923</v>
      </c>
      <c r="AB823" s="2" t="s">
        <v>12910</v>
      </c>
      <c r="AC823" s="2" t="s">
        <v>12924</v>
      </c>
      <c r="AD823" s="2" t="s">
        <v>71</v>
      </c>
      <c r="AE823" s="2"/>
      <c r="AF823" s="2"/>
      <c r="AG823" s="2" t="s">
        <v>154</v>
      </c>
      <c r="AH823" s="2"/>
      <c r="AI823" s="2"/>
      <c r="AJ823" s="2"/>
      <c r="AK823" s="2"/>
      <c r="AL823" s="2"/>
      <c r="AM823" s="2" t="s">
        <v>72</v>
      </c>
      <c r="AN823" s="2"/>
      <c r="AO823" s="2" t="s">
        <v>106</v>
      </c>
      <c r="AP823" s="2" t="s">
        <v>74</v>
      </c>
      <c r="AQ823" s="2"/>
      <c r="AR823" s="2"/>
    </row>
    <row r="824" customFormat="false" ht="15" hidden="false" customHeight="false" outlineLevel="0" collapsed="false">
      <c r="A824" s="2" t="s">
        <v>12925</v>
      </c>
      <c r="B824" s="2" t="s">
        <v>278</v>
      </c>
      <c r="C824" s="2" t="s">
        <v>12114</v>
      </c>
      <c r="D824" s="2" t="s">
        <v>10904</v>
      </c>
      <c r="E824" s="2" t="s">
        <v>12926</v>
      </c>
      <c r="F824" s="2" t="s">
        <v>12927</v>
      </c>
      <c r="G824" s="2" t="s">
        <v>12928</v>
      </c>
      <c r="H824" s="2" t="s">
        <v>12929</v>
      </c>
      <c r="I824" s="2" t="s">
        <v>83</v>
      </c>
      <c r="J824" s="2" t="s">
        <v>52</v>
      </c>
      <c r="K824" s="2" t="s">
        <v>12930</v>
      </c>
      <c r="L824" s="2" t="s">
        <v>12931</v>
      </c>
      <c r="M824" s="2" t="s">
        <v>12932</v>
      </c>
      <c r="N824" s="2" t="s">
        <v>104</v>
      </c>
      <c r="O824" s="2" t="s">
        <v>58</v>
      </c>
      <c r="P824" s="2" t="s">
        <v>190</v>
      </c>
      <c r="Q824" s="2" t="s">
        <v>288</v>
      </c>
      <c r="R824" s="2" t="s">
        <v>60</v>
      </c>
      <c r="S824" s="2" t="s">
        <v>11241</v>
      </c>
      <c r="T824" s="2" t="s">
        <v>12933</v>
      </c>
      <c r="U824" s="2" t="s">
        <v>12928</v>
      </c>
      <c r="V824" s="2" t="s">
        <v>12934</v>
      </c>
      <c r="W824" s="2"/>
      <c r="X824" s="2" t="s">
        <v>12935</v>
      </c>
      <c r="Y824" s="2" t="s">
        <v>12936</v>
      </c>
      <c r="Z824" s="2" t="s">
        <v>12937</v>
      </c>
      <c r="AA824" s="2" t="s">
        <v>12938</v>
      </c>
      <c r="AB824" s="2" t="s">
        <v>12925</v>
      </c>
      <c r="AC824" s="2" t="s">
        <v>12939</v>
      </c>
      <c r="AD824" s="2" t="s">
        <v>71</v>
      </c>
      <c r="AE824" s="2"/>
      <c r="AF824" s="2"/>
      <c r="AG824" s="2" t="s">
        <v>103</v>
      </c>
      <c r="AH824" s="2" t="s">
        <v>178</v>
      </c>
      <c r="AI824" s="2" t="s">
        <v>12940</v>
      </c>
      <c r="AJ824" s="2" t="s">
        <v>12941</v>
      </c>
      <c r="AK824" s="2"/>
      <c r="AL824" s="2"/>
      <c r="AM824" s="2" t="s">
        <v>104</v>
      </c>
      <c r="AN824" s="2" t="s">
        <v>12273</v>
      </c>
      <c r="AO824" s="2" t="s">
        <v>106</v>
      </c>
      <c r="AP824" s="2" t="s">
        <v>74</v>
      </c>
      <c r="AQ824" s="2" t="s">
        <v>132</v>
      </c>
      <c r="AR824" s="2"/>
    </row>
    <row r="825" customFormat="false" ht="15" hidden="false" customHeight="false" outlineLevel="0" collapsed="false">
      <c r="A825" s="2" t="s">
        <v>12942</v>
      </c>
      <c r="B825" s="2" t="s">
        <v>109</v>
      </c>
      <c r="C825" s="2" t="s">
        <v>12114</v>
      </c>
      <c r="D825" s="2" t="s">
        <v>10904</v>
      </c>
      <c r="E825" s="2" t="s">
        <v>12943</v>
      </c>
      <c r="F825" s="2" t="s">
        <v>12944</v>
      </c>
      <c r="G825" s="2" t="s">
        <v>12928</v>
      </c>
      <c r="H825" s="2" t="s">
        <v>12929</v>
      </c>
      <c r="I825" s="2" t="s">
        <v>51</v>
      </c>
      <c r="J825" s="2" t="s">
        <v>52</v>
      </c>
      <c r="K825" s="2" t="s">
        <v>12945</v>
      </c>
      <c r="L825" s="2" t="s">
        <v>7583</v>
      </c>
      <c r="M825" s="2" t="s">
        <v>12946</v>
      </c>
      <c r="N825" s="2" t="s">
        <v>104</v>
      </c>
      <c r="O825" s="2" t="s">
        <v>58</v>
      </c>
      <c r="P825" s="2" t="s">
        <v>190</v>
      </c>
      <c r="Q825" s="2" t="s">
        <v>288</v>
      </c>
      <c r="R825" s="2" t="s">
        <v>60</v>
      </c>
      <c r="S825" s="2" t="s">
        <v>12947</v>
      </c>
      <c r="T825" s="2" t="s">
        <v>12933</v>
      </c>
      <c r="U825" s="2" t="s">
        <v>12928</v>
      </c>
      <c r="V825" s="2" t="s">
        <v>12948</v>
      </c>
      <c r="W825" s="2"/>
      <c r="X825" s="2" t="s">
        <v>12935</v>
      </c>
      <c r="Y825" s="2" t="s">
        <v>12936</v>
      </c>
      <c r="Z825" s="2" t="s">
        <v>1360</v>
      </c>
      <c r="AA825" s="2" t="s">
        <v>12938</v>
      </c>
      <c r="AB825" s="2" t="s">
        <v>12942</v>
      </c>
      <c r="AC825" s="2" t="s">
        <v>12949</v>
      </c>
      <c r="AD825" s="2" t="s">
        <v>71</v>
      </c>
      <c r="AE825" s="2"/>
      <c r="AF825" s="2"/>
      <c r="AG825" s="2" t="s">
        <v>103</v>
      </c>
      <c r="AH825" s="2" t="s">
        <v>178</v>
      </c>
      <c r="AI825" s="2" t="s">
        <v>12940</v>
      </c>
      <c r="AJ825" s="2" t="s">
        <v>12950</v>
      </c>
      <c r="AK825" s="2"/>
      <c r="AL825" s="2"/>
      <c r="AM825" s="2" t="s">
        <v>104</v>
      </c>
      <c r="AN825" s="2" t="s">
        <v>11681</v>
      </c>
      <c r="AO825" s="2" t="s">
        <v>106</v>
      </c>
      <c r="AP825" s="2"/>
      <c r="AQ825" s="2" t="s">
        <v>132</v>
      </c>
      <c r="AR825" s="2"/>
    </row>
    <row r="826" customFormat="false" ht="15" hidden="false" customHeight="false" outlineLevel="0" collapsed="false">
      <c r="A826" s="2" t="s">
        <v>12951</v>
      </c>
      <c r="B826" s="2" t="s">
        <v>109</v>
      </c>
      <c r="C826" s="2" t="s">
        <v>12114</v>
      </c>
      <c r="D826" s="2" t="s">
        <v>10904</v>
      </c>
      <c r="E826" s="2" t="s">
        <v>12952</v>
      </c>
      <c r="F826" s="2" t="s">
        <v>12953</v>
      </c>
      <c r="G826" s="2" t="s">
        <v>136</v>
      </c>
      <c r="H826" s="2" t="s">
        <v>137</v>
      </c>
      <c r="I826" s="2" t="s">
        <v>51</v>
      </c>
      <c r="J826" s="2" t="s">
        <v>52</v>
      </c>
      <c r="K826" s="2" t="s">
        <v>138</v>
      </c>
      <c r="L826" s="2" t="s">
        <v>12954</v>
      </c>
      <c r="M826" s="2" t="s">
        <v>140</v>
      </c>
      <c r="N826" s="2" t="s">
        <v>141</v>
      </c>
      <c r="O826" s="2" t="s">
        <v>142</v>
      </c>
      <c r="P826" s="2" t="s">
        <v>143</v>
      </c>
      <c r="Q826" s="2" t="s">
        <v>144</v>
      </c>
      <c r="R826" s="2" t="s">
        <v>145</v>
      </c>
      <c r="S826" s="2" t="s">
        <v>146</v>
      </c>
      <c r="T826" s="2" t="s">
        <v>147</v>
      </c>
      <c r="U826" s="2" t="s">
        <v>148</v>
      </c>
      <c r="V826" s="2" t="s">
        <v>149</v>
      </c>
      <c r="W826" s="2" t="s">
        <v>150</v>
      </c>
      <c r="X826" s="2" t="s">
        <v>151</v>
      </c>
      <c r="Y826" s="2" t="s">
        <v>12955</v>
      </c>
      <c r="Z826" s="2"/>
      <c r="AA826" s="2" t="s">
        <v>12956</v>
      </c>
      <c r="AB826" s="2" t="s">
        <v>12951</v>
      </c>
      <c r="AC826" s="2" t="s">
        <v>12957</v>
      </c>
      <c r="AD826" s="2" t="s">
        <v>100</v>
      </c>
      <c r="AE826" s="2" t="s">
        <v>12958</v>
      </c>
      <c r="AF826" s="2" t="s">
        <v>1706</v>
      </c>
      <c r="AG826" s="2" t="s">
        <v>154</v>
      </c>
      <c r="AH826" s="2"/>
      <c r="AI826" s="2"/>
      <c r="AJ826" s="2"/>
      <c r="AK826" s="2"/>
      <c r="AL826" s="2"/>
      <c r="AM826" s="2" t="s">
        <v>104</v>
      </c>
      <c r="AN826" s="2" t="s">
        <v>12463</v>
      </c>
      <c r="AO826" s="2" t="s">
        <v>156</v>
      </c>
      <c r="AP826" s="2" t="s">
        <v>74</v>
      </c>
      <c r="AQ826" s="2" t="s">
        <v>132</v>
      </c>
      <c r="AR826" s="2"/>
    </row>
    <row r="827" customFormat="false" ht="15" hidden="false" customHeight="false" outlineLevel="0" collapsed="false">
      <c r="A827" s="2" t="s">
        <v>12959</v>
      </c>
      <c r="B827" s="2" t="s">
        <v>76</v>
      </c>
      <c r="C827" s="2" t="s">
        <v>12114</v>
      </c>
      <c r="D827" s="2" t="s">
        <v>10904</v>
      </c>
      <c r="E827" s="2" t="s">
        <v>12960</v>
      </c>
      <c r="F827" s="2" t="s">
        <v>12961</v>
      </c>
      <c r="G827" s="2"/>
      <c r="H827" s="2"/>
      <c r="I827" s="2" t="s">
        <v>83</v>
      </c>
      <c r="J827" s="2" t="s">
        <v>52</v>
      </c>
      <c r="K827" s="2" t="s">
        <v>12962</v>
      </c>
      <c r="L827" s="2" t="s">
        <v>12963</v>
      </c>
      <c r="M827" s="2" t="s">
        <v>12964</v>
      </c>
      <c r="N827" s="2" t="s">
        <v>12965</v>
      </c>
      <c r="O827" s="2" t="s">
        <v>213</v>
      </c>
      <c r="P827" s="2" t="s">
        <v>631</v>
      </c>
      <c r="Q827" s="2" t="s">
        <v>4576</v>
      </c>
      <c r="R827" s="2" t="s">
        <v>145</v>
      </c>
      <c r="S827" s="2" t="s">
        <v>12966</v>
      </c>
      <c r="T827" s="2" t="s">
        <v>12967</v>
      </c>
      <c r="U827" s="2" t="s">
        <v>12968</v>
      </c>
      <c r="V827" s="2" t="s">
        <v>12969</v>
      </c>
      <c r="W827" s="2" t="s">
        <v>12970</v>
      </c>
      <c r="X827" s="2" t="s">
        <v>12971</v>
      </c>
      <c r="Y827" s="2"/>
      <c r="Z827" s="2" t="s">
        <v>4167</v>
      </c>
      <c r="AA827" s="2" t="s">
        <v>12972</v>
      </c>
      <c r="AB827" s="2" t="s">
        <v>12959</v>
      </c>
      <c r="AC827" s="2" t="s">
        <v>12973</v>
      </c>
      <c r="AD827" s="2" t="s">
        <v>71</v>
      </c>
      <c r="AE827" s="2"/>
      <c r="AF827" s="2"/>
      <c r="AG827" s="2" t="s">
        <v>154</v>
      </c>
      <c r="AH827" s="2"/>
      <c r="AI827" s="2"/>
      <c r="AJ827" s="2"/>
      <c r="AK827" s="2"/>
      <c r="AL827" s="2"/>
      <c r="AM827" s="2" t="s">
        <v>72</v>
      </c>
      <c r="AN827" s="2"/>
      <c r="AO827" s="2" t="s">
        <v>106</v>
      </c>
      <c r="AP827" s="2" t="s">
        <v>106</v>
      </c>
      <c r="AQ827" s="2"/>
      <c r="AR827" s="2"/>
    </row>
    <row r="828" customFormat="false" ht="15" hidden="false" customHeight="false" outlineLevel="0" collapsed="false">
      <c r="A828" s="2" t="s">
        <v>12974</v>
      </c>
      <c r="B828" s="2" t="s">
        <v>109</v>
      </c>
      <c r="C828" s="2" t="s">
        <v>12114</v>
      </c>
      <c r="D828" s="2" t="s">
        <v>10904</v>
      </c>
      <c r="E828" s="2" t="s">
        <v>12975</v>
      </c>
      <c r="F828" s="2" t="s">
        <v>12976</v>
      </c>
      <c r="G828" s="2" t="s">
        <v>12977</v>
      </c>
      <c r="H828" s="2" t="s">
        <v>12978</v>
      </c>
      <c r="I828" s="2" t="s">
        <v>83</v>
      </c>
      <c r="J828" s="2" t="s">
        <v>52</v>
      </c>
      <c r="K828" s="2" t="s">
        <v>12979</v>
      </c>
      <c r="L828" s="2" t="s">
        <v>12980</v>
      </c>
      <c r="M828" s="2" t="s">
        <v>12981</v>
      </c>
      <c r="N828" s="2" t="s">
        <v>461</v>
      </c>
      <c r="O828" s="2" t="s">
        <v>2531</v>
      </c>
      <c r="P828" s="2" t="s">
        <v>2531</v>
      </c>
      <c r="Q828" s="2" t="s">
        <v>369</v>
      </c>
      <c r="R828" s="2" t="s">
        <v>145</v>
      </c>
      <c r="S828" s="2" t="s">
        <v>12982</v>
      </c>
      <c r="T828" s="2" t="s">
        <v>12983</v>
      </c>
      <c r="U828" s="2" t="s">
        <v>12977</v>
      </c>
      <c r="V828" s="2" t="s">
        <v>12984</v>
      </c>
      <c r="W828" s="2" t="s">
        <v>12985</v>
      </c>
      <c r="X828" s="2" t="s">
        <v>12986</v>
      </c>
      <c r="Y828" s="2"/>
      <c r="Z828" s="2" t="s">
        <v>12987</v>
      </c>
      <c r="AA828" s="2" t="s">
        <v>3707</v>
      </c>
      <c r="AB828" s="2" t="s">
        <v>12974</v>
      </c>
      <c r="AC828" s="2" t="s">
        <v>12988</v>
      </c>
      <c r="AD828" s="2" t="s">
        <v>71</v>
      </c>
      <c r="AE828" s="2"/>
      <c r="AF828" s="2"/>
      <c r="AG828" s="2" t="s">
        <v>103</v>
      </c>
      <c r="AH828" s="2" t="s">
        <v>178</v>
      </c>
      <c r="AI828" s="2" t="s">
        <v>12989</v>
      </c>
      <c r="AJ828" s="2" t="s">
        <v>239</v>
      </c>
      <c r="AK828" s="2"/>
      <c r="AL828" s="2"/>
      <c r="AM828" s="2" t="s">
        <v>72</v>
      </c>
      <c r="AN828" s="2"/>
      <c r="AO828" s="2" t="s">
        <v>156</v>
      </c>
      <c r="AP828" s="2" t="s">
        <v>74</v>
      </c>
      <c r="AQ828" s="2" t="s">
        <v>107</v>
      </c>
      <c r="AR828" s="2"/>
    </row>
    <row r="829" customFormat="false" ht="15" hidden="false" customHeight="false" outlineLevel="0" collapsed="false">
      <c r="A829" s="2" t="s">
        <v>12990</v>
      </c>
      <c r="B829" s="2" t="s">
        <v>76</v>
      </c>
      <c r="C829" s="2" t="s">
        <v>12114</v>
      </c>
      <c r="D829" s="2" t="s">
        <v>10904</v>
      </c>
      <c r="E829" s="2" t="s">
        <v>12991</v>
      </c>
      <c r="F829" s="2" t="s">
        <v>12976</v>
      </c>
      <c r="G829" s="2"/>
      <c r="H829" s="2"/>
      <c r="I829" s="2" t="s">
        <v>83</v>
      </c>
      <c r="J829" s="2" t="s">
        <v>52</v>
      </c>
      <c r="K829" s="2" t="s">
        <v>12979</v>
      </c>
      <c r="L829" s="2" t="s">
        <v>12980</v>
      </c>
      <c r="M829" s="2" t="s">
        <v>12981</v>
      </c>
      <c r="N829" s="2" t="s">
        <v>461</v>
      </c>
      <c r="O829" s="2" t="s">
        <v>2531</v>
      </c>
      <c r="P829" s="2" t="s">
        <v>2531</v>
      </c>
      <c r="Q829" s="2" t="s">
        <v>369</v>
      </c>
      <c r="R829" s="2" t="s">
        <v>145</v>
      </c>
      <c r="S829" s="2" t="s">
        <v>12982</v>
      </c>
      <c r="T829" s="2" t="s">
        <v>12983</v>
      </c>
      <c r="U829" s="2" t="s">
        <v>12977</v>
      </c>
      <c r="V829" s="2" t="s">
        <v>12984</v>
      </c>
      <c r="W829" s="2" t="s">
        <v>12985</v>
      </c>
      <c r="X829" s="2" t="s">
        <v>12986</v>
      </c>
      <c r="Y829" s="2"/>
      <c r="Z829" s="2" t="s">
        <v>12987</v>
      </c>
      <c r="AA829" s="2" t="s">
        <v>3707</v>
      </c>
      <c r="AB829" s="2" t="s">
        <v>12990</v>
      </c>
      <c r="AC829" s="2" t="s">
        <v>12992</v>
      </c>
      <c r="AD829" s="2" t="s">
        <v>71</v>
      </c>
      <c r="AE829" s="2"/>
      <c r="AF829" s="2"/>
      <c r="AG829" s="2" t="s">
        <v>103</v>
      </c>
      <c r="AH829" s="2" t="s">
        <v>178</v>
      </c>
      <c r="AI829" s="2" t="s">
        <v>12989</v>
      </c>
      <c r="AJ829" s="2" t="s">
        <v>239</v>
      </c>
      <c r="AK829" s="2" t="s">
        <v>12989</v>
      </c>
      <c r="AL829" s="2" t="s">
        <v>239</v>
      </c>
      <c r="AM829" s="2" t="s">
        <v>104</v>
      </c>
      <c r="AN829" s="2" t="s">
        <v>11733</v>
      </c>
      <c r="AO829" s="2" t="s">
        <v>156</v>
      </c>
      <c r="AP829" s="2" t="s">
        <v>74</v>
      </c>
      <c r="AQ829" s="2" t="s">
        <v>107</v>
      </c>
      <c r="AR829" s="2"/>
    </row>
    <row r="830" customFormat="false" ht="15" hidden="false" customHeight="false" outlineLevel="0" collapsed="false">
      <c r="A830" s="2" t="s">
        <v>12993</v>
      </c>
      <c r="B830" s="2" t="s">
        <v>76</v>
      </c>
      <c r="C830" s="2" t="s">
        <v>12114</v>
      </c>
      <c r="D830" s="2" t="s">
        <v>10904</v>
      </c>
      <c r="E830" s="2" t="s">
        <v>12994</v>
      </c>
      <c r="F830" s="2" t="s">
        <v>7691</v>
      </c>
      <c r="G830" s="2"/>
      <c r="H830" s="2" t="s">
        <v>12995</v>
      </c>
      <c r="I830" s="2" t="s">
        <v>83</v>
      </c>
      <c r="J830" s="2" t="s">
        <v>52</v>
      </c>
      <c r="K830" s="2" t="s">
        <v>53</v>
      </c>
      <c r="L830" s="2" t="s">
        <v>12749</v>
      </c>
      <c r="M830" s="2" t="s">
        <v>12996</v>
      </c>
      <c r="N830" s="2" t="s">
        <v>12997</v>
      </c>
      <c r="O830" s="2" t="s">
        <v>117</v>
      </c>
      <c r="P830" s="2" t="s">
        <v>191</v>
      </c>
      <c r="Q830" s="2" t="s">
        <v>7978</v>
      </c>
      <c r="R830" s="2" t="s">
        <v>3857</v>
      </c>
      <c r="S830" s="2" t="s">
        <v>12998</v>
      </c>
      <c r="T830" s="2" t="s">
        <v>12999</v>
      </c>
      <c r="U830" s="2" t="s">
        <v>13000</v>
      </c>
      <c r="V830" s="2" t="s">
        <v>13001</v>
      </c>
      <c r="W830" s="2" t="s">
        <v>12999</v>
      </c>
      <c r="X830" s="2" t="s">
        <v>13002</v>
      </c>
      <c r="Y830" s="2"/>
      <c r="Z830" s="2" t="s">
        <v>13003</v>
      </c>
      <c r="AA830" s="2" t="s">
        <v>13004</v>
      </c>
      <c r="AB830" s="2" t="s">
        <v>12993</v>
      </c>
      <c r="AC830" s="2" t="s">
        <v>13005</v>
      </c>
      <c r="AD830" s="2" t="s">
        <v>71</v>
      </c>
      <c r="AE830" s="2"/>
      <c r="AF830" s="2"/>
      <c r="AG830" s="2" t="s">
        <v>154</v>
      </c>
      <c r="AH830" s="2"/>
      <c r="AI830" s="2"/>
      <c r="AJ830" s="2"/>
      <c r="AK830" s="2"/>
      <c r="AL830" s="2"/>
      <c r="AM830" s="2" t="s">
        <v>72</v>
      </c>
      <c r="AN830" s="2"/>
      <c r="AO830" s="2" t="s">
        <v>106</v>
      </c>
      <c r="AP830" s="2" t="s">
        <v>106</v>
      </c>
      <c r="AQ830" s="2" t="s">
        <v>132</v>
      </c>
      <c r="AR830" s="2" t="s">
        <v>132</v>
      </c>
    </row>
    <row r="831" customFormat="false" ht="15" hidden="false" customHeight="false" outlineLevel="0" collapsed="false">
      <c r="A831" s="2" t="s">
        <v>13006</v>
      </c>
      <c r="B831" s="2" t="s">
        <v>76</v>
      </c>
      <c r="C831" s="2" t="s">
        <v>12114</v>
      </c>
      <c r="D831" s="2" t="s">
        <v>10904</v>
      </c>
      <c r="E831" s="2" t="s">
        <v>13007</v>
      </c>
      <c r="F831" s="2" t="s">
        <v>13008</v>
      </c>
      <c r="G831" s="2" t="s">
        <v>13009</v>
      </c>
      <c r="H831" s="2" t="s">
        <v>13010</v>
      </c>
      <c r="I831" s="2" t="s">
        <v>51</v>
      </c>
      <c r="J831" s="2" t="s">
        <v>52</v>
      </c>
      <c r="K831" s="2" t="s">
        <v>53</v>
      </c>
      <c r="L831" s="2" t="s">
        <v>13011</v>
      </c>
      <c r="M831" s="2" t="s">
        <v>13012</v>
      </c>
      <c r="N831" s="2" t="s">
        <v>13013</v>
      </c>
      <c r="O831" s="2" t="s">
        <v>104</v>
      </c>
      <c r="P831" s="2" t="s">
        <v>262</v>
      </c>
      <c r="Q831" s="2" t="s">
        <v>144</v>
      </c>
      <c r="R831" s="2" t="s">
        <v>242</v>
      </c>
      <c r="S831" s="2" t="s">
        <v>13014</v>
      </c>
      <c r="T831" s="2" t="s">
        <v>13015</v>
      </c>
      <c r="U831" s="2" t="s">
        <v>13016</v>
      </c>
      <c r="V831" s="2" t="s">
        <v>13017</v>
      </c>
      <c r="W831" s="2" t="s">
        <v>13018</v>
      </c>
      <c r="X831" s="2" t="s">
        <v>13009</v>
      </c>
      <c r="Y831" s="2" t="s">
        <v>13019</v>
      </c>
      <c r="Z831" s="2" t="s">
        <v>13020</v>
      </c>
      <c r="AA831" s="2" t="s">
        <v>13021</v>
      </c>
      <c r="AB831" s="2" t="s">
        <v>13006</v>
      </c>
      <c r="AC831" s="2" t="s">
        <v>13022</v>
      </c>
      <c r="AD831" s="2" t="s">
        <v>71</v>
      </c>
      <c r="AE831" s="2"/>
      <c r="AF831" s="2"/>
      <c r="AG831" s="2" t="s">
        <v>1208</v>
      </c>
      <c r="AH831" s="2"/>
      <c r="AI831" s="2"/>
      <c r="AJ831" s="2"/>
      <c r="AK831" s="2"/>
      <c r="AL831" s="2"/>
      <c r="AM831" s="2" t="s">
        <v>72</v>
      </c>
      <c r="AN831" s="2"/>
      <c r="AO831" s="2" t="s">
        <v>106</v>
      </c>
      <c r="AP831" s="2" t="s">
        <v>106</v>
      </c>
      <c r="AQ831" s="2" t="s">
        <v>132</v>
      </c>
      <c r="AR831" s="2" t="s">
        <v>132</v>
      </c>
    </row>
    <row r="832" customFormat="false" ht="15" hidden="false" customHeight="false" outlineLevel="0" collapsed="false">
      <c r="A832" s="2" t="s">
        <v>13023</v>
      </c>
      <c r="B832" s="2" t="s">
        <v>109</v>
      </c>
      <c r="C832" s="2" t="s">
        <v>12114</v>
      </c>
      <c r="D832" s="2" t="s">
        <v>10904</v>
      </c>
      <c r="E832" s="2" t="s">
        <v>8128</v>
      </c>
      <c r="F832" s="2" t="s">
        <v>785</v>
      </c>
      <c r="G832" s="2"/>
      <c r="H832" s="2" t="s">
        <v>8137</v>
      </c>
      <c r="I832" s="2" t="s">
        <v>51</v>
      </c>
      <c r="J832" s="2" t="s">
        <v>52</v>
      </c>
      <c r="K832" s="2" t="s">
        <v>53</v>
      </c>
      <c r="L832" s="2" t="s">
        <v>8129</v>
      </c>
      <c r="M832" s="2" t="s">
        <v>8130</v>
      </c>
      <c r="N832" s="2" t="s">
        <v>8131</v>
      </c>
      <c r="O832" s="2" t="s">
        <v>496</v>
      </c>
      <c r="P832" s="2" t="s">
        <v>212</v>
      </c>
      <c r="Q832" s="2" t="s">
        <v>4130</v>
      </c>
      <c r="R832" s="2" t="s">
        <v>145</v>
      </c>
      <c r="S832" s="2" t="s">
        <v>8132</v>
      </c>
      <c r="T832" s="2" t="s">
        <v>8133</v>
      </c>
      <c r="U832" s="2" t="s">
        <v>8134</v>
      </c>
      <c r="V832" s="2" t="s">
        <v>8135</v>
      </c>
      <c r="W832" s="2" t="s">
        <v>8136</v>
      </c>
      <c r="X832" s="2" t="s">
        <v>8137</v>
      </c>
      <c r="Y832" s="2"/>
      <c r="Z832" s="2" t="s">
        <v>13024</v>
      </c>
      <c r="AA832" s="2" t="s">
        <v>13025</v>
      </c>
      <c r="AB832" s="2" t="s">
        <v>13023</v>
      </c>
      <c r="AC832" s="2" t="s">
        <v>13026</v>
      </c>
      <c r="AD832" s="2" t="s">
        <v>71</v>
      </c>
      <c r="AE832" s="2"/>
      <c r="AF832" s="2"/>
      <c r="AG832" s="2" t="s">
        <v>103</v>
      </c>
      <c r="AH832" s="2" t="s">
        <v>178</v>
      </c>
      <c r="AI832" s="2" t="s">
        <v>13027</v>
      </c>
      <c r="AJ832" s="2"/>
      <c r="AK832" s="2"/>
      <c r="AL832" s="2"/>
      <c r="AM832" s="2" t="s">
        <v>104</v>
      </c>
      <c r="AN832" s="2" t="s">
        <v>13028</v>
      </c>
      <c r="AO832" s="2" t="s">
        <v>106</v>
      </c>
      <c r="AP832" s="2" t="s">
        <v>106</v>
      </c>
      <c r="AQ832" s="2" t="s">
        <v>132</v>
      </c>
      <c r="AR832" s="2" t="s">
        <v>132</v>
      </c>
    </row>
    <row r="833" customFormat="false" ht="15" hidden="false" customHeight="false" outlineLevel="0" collapsed="false">
      <c r="A833" s="2" t="s">
        <v>13029</v>
      </c>
      <c r="B833" s="2" t="s">
        <v>45</v>
      </c>
      <c r="C833" s="2" t="s">
        <v>12876</v>
      </c>
      <c r="D833" s="2" t="s">
        <v>10904</v>
      </c>
      <c r="E833" s="2" t="s">
        <v>13030</v>
      </c>
      <c r="F833" s="2" t="s">
        <v>13031</v>
      </c>
      <c r="G833" s="2" t="s">
        <v>13032</v>
      </c>
      <c r="H833" s="2" t="s">
        <v>13032</v>
      </c>
      <c r="I833" s="2" t="s">
        <v>51</v>
      </c>
      <c r="J833" s="2" t="s">
        <v>52</v>
      </c>
      <c r="K833" s="2" t="s">
        <v>138</v>
      </c>
      <c r="L833" s="2" t="s">
        <v>13033</v>
      </c>
      <c r="M833" s="2" t="s">
        <v>13034</v>
      </c>
      <c r="N833" s="2" t="s">
        <v>13035</v>
      </c>
      <c r="O833" s="2" t="s">
        <v>213</v>
      </c>
      <c r="P833" s="2" t="s">
        <v>631</v>
      </c>
      <c r="Q833" s="2" t="s">
        <v>144</v>
      </c>
      <c r="R833" s="2" t="s">
        <v>145</v>
      </c>
      <c r="S833" s="2" t="s">
        <v>13036</v>
      </c>
      <c r="T833" s="2" t="s">
        <v>13037</v>
      </c>
      <c r="U833" s="2" t="s">
        <v>13032</v>
      </c>
      <c r="V833" s="2" t="s">
        <v>13038</v>
      </c>
      <c r="W833" s="2" t="s">
        <v>13039</v>
      </c>
      <c r="X833" s="2" t="s">
        <v>13040</v>
      </c>
      <c r="Y833" s="2" t="s">
        <v>13041</v>
      </c>
      <c r="Z833" s="2" t="s">
        <v>1954</v>
      </c>
      <c r="AA833" s="2" t="s">
        <v>13042</v>
      </c>
      <c r="AB833" s="2" t="s">
        <v>13029</v>
      </c>
      <c r="AC833" s="2" t="s">
        <v>13043</v>
      </c>
      <c r="AD833" s="2" t="s">
        <v>100</v>
      </c>
      <c r="AE833" s="2" t="s">
        <v>13044</v>
      </c>
      <c r="AF833" s="2" t="s">
        <v>116</v>
      </c>
      <c r="AG833" s="2"/>
      <c r="AH833" s="2"/>
      <c r="AI833" s="2"/>
      <c r="AJ833" s="2"/>
      <c r="AK833" s="2" t="s">
        <v>298</v>
      </c>
      <c r="AL833" s="2" t="s">
        <v>178</v>
      </c>
      <c r="AM833" s="2" t="s">
        <v>104</v>
      </c>
      <c r="AN833" s="2" t="s">
        <v>13045</v>
      </c>
      <c r="AO833" s="2" t="s">
        <v>106</v>
      </c>
      <c r="AP833" s="2" t="s">
        <v>74</v>
      </c>
      <c r="AQ833" s="2" t="s">
        <v>132</v>
      </c>
      <c r="AR833" s="2"/>
    </row>
    <row r="834" customFormat="false" ht="15" hidden="false" customHeight="false" outlineLevel="0" collapsed="false">
      <c r="A834" s="2" t="s">
        <v>13046</v>
      </c>
      <c r="B834" s="2" t="s">
        <v>109</v>
      </c>
      <c r="C834" s="2" t="s">
        <v>12114</v>
      </c>
      <c r="D834" s="2" t="s">
        <v>10904</v>
      </c>
      <c r="E834" s="2" t="s">
        <v>8142</v>
      </c>
      <c r="F834" s="2" t="s">
        <v>626</v>
      </c>
      <c r="G834" s="2"/>
      <c r="H834" s="2" t="s">
        <v>8137</v>
      </c>
      <c r="I834" s="2" t="s">
        <v>51</v>
      </c>
      <c r="J834" s="2" t="s">
        <v>52</v>
      </c>
      <c r="K834" s="2" t="s">
        <v>53</v>
      </c>
      <c r="L834" s="2" t="s">
        <v>8129</v>
      </c>
      <c r="M834" s="2" t="s">
        <v>8130</v>
      </c>
      <c r="N834" s="2" t="s">
        <v>8131</v>
      </c>
      <c r="O834" s="2" t="s">
        <v>496</v>
      </c>
      <c r="P834" s="2" t="s">
        <v>212</v>
      </c>
      <c r="Q834" s="2" t="s">
        <v>4130</v>
      </c>
      <c r="R834" s="2" t="s">
        <v>145</v>
      </c>
      <c r="S834" s="2" t="s">
        <v>8132</v>
      </c>
      <c r="T834" s="2" t="s">
        <v>8133</v>
      </c>
      <c r="U834" s="2" t="s">
        <v>8134</v>
      </c>
      <c r="V834" s="2" t="s">
        <v>8135</v>
      </c>
      <c r="W834" s="2" t="s">
        <v>8136</v>
      </c>
      <c r="X834" s="2" t="s">
        <v>8137</v>
      </c>
      <c r="Y834" s="2"/>
      <c r="Z834" s="2" t="s">
        <v>13024</v>
      </c>
      <c r="AA834" s="2" t="s">
        <v>13047</v>
      </c>
      <c r="AB834" s="2" t="s">
        <v>13046</v>
      </c>
      <c r="AC834" s="2" t="s">
        <v>13048</v>
      </c>
      <c r="AD834" s="2" t="s">
        <v>71</v>
      </c>
      <c r="AE834" s="2"/>
      <c r="AF834" s="2"/>
      <c r="AG834" s="2" t="s">
        <v>103</v>
      </c>
      <c r="AH834" s="2" t="s">
        <v>178</v>
      </c>
      <c r="AI834" s="2" t="s">
        <v>13027</v>
      </c>
      <c r="AJ834" s="2"/>
      <c r="AK834" s="2"/>
      <c r="AL834" s="2"/>
      <c r="AM834" s="2" t="s">
        <v>104</v>
      </c>
      <c r="AN834" s="2" t="s">
        <v>13028</v>
      </c>
      <c r="AO834" s="2" t="s">
        <v>106</v>
      </c>
      <c r="AP834" s="2" t="s">
        <v>106</v>
      </c>
      <c r="AQ834" s="2" t="s">
        <v>132</v>
      </c>
      <c r="AR834" s="2" t="s">
        <v>132</v>
      </c>
    </row>
    <row r="835" customFormat="false" ht="15" hidden="false" customHeight="false" outlineLevel="0" collapsed="false">
      <c r="A835" s="2" t="s">
        <v>13049</v>
      </c>
      <c r="B835" s="2" t="s">
        <v>45</v>
      </c>
      <c r="C835" s="2" t="s">
        <v>12876</v>
      </c>
      <c r="D835" s="2" t="s">
        <v>10904</v>
      </c>
      <c r="E835" s="2" t="s">
        <v>13050</v>
      </c>
      <c r="F835" s="2" t="s">
        <v>1582</v>
      </c>
      <c r="G835" s="2" t="s">
        <v>13051</v>
      </c>
      <c r="H835" s="2"/>
      <c r="I835" s="2" t="s">
        <v>83</v>
      </c>
      <c r="J835" s="2" t="s">
        <v>52</v>
      </c>
      <c r="K835" s="2" t="s">
        <v>84</v>
      </c>
      <c r="L835" s="2" t="s">
        <v>13052</v>
      </c>
      <c r="M835" s="2" t="s">
        <v>1332</v>
      </c>
      <c r="N835" s="2" t="s">
        <v>13053</v>
      </c>
      <c r="O835" s="2" t="s">
        <v>1197</v>
      </c>
      <c r="P835" s="2" t="s">
        <v>104</v>
      </c>
      <c r="Q835" s="2" t="s">
        <v>144</v>
      </c>
      <c r="R835" s="2" t="s">
        <v>145</v>
      </c>
      <c r="S835" s="2" t="s">
        <v>13054</v>
      </c>
      <c r="T835" s="2" t="s">
        <v>13055</v>
      </c>
      <c r="U835" s="2" t="s">
        <v>13056</v>
      </c>
      <c r="V835" s="2" t="s">
        <v>13057</v>
      </c>
      <c r="W835" s="2" t="s">
        <v>13058</v>
      </c>
      <c r="X835" s="2" t="s">
        <v>13059</v>
      </c>
      <c r="Y835" s="2"/>
      <c r="Z835" s="2" t="s">
        <v>81</v>
      </c>
      <c r="AA835" s="2" t="s">
        <v>13060</v>
      </c>
      <c r="AB835" s="2" t="s">
        <v>13049</v>
      </c>
      <c r="AC835" s="2" t="s">
        <v>13061</v>
      </c>
      <c r="AD835" s="2" t="s">
        <v>71</v>
      </c>
      <c r="AE835" s="2"/>
      <c r="AF835" s="2"/>
      <c r="AG835" s="2" t="s">
        <v>298</v>
      </c>
      <c r="AH835" s="2"/>
      <c r="AI835" s="2"/>
      <c r="AJ835" s="2"/>
      <c r="AK835" s="2"/>
      <c r="AL835" s="2"/>
      <c r="AM835" s="2" t="s">
        <v>104</v>
      </c>
      <c r="AN835" s="2" t="s">
        <v>11814</v>
      </c>
      <c r="AO835" s="2" t="s">
        <v>106</v>
      </c>
      <c r="AP835" s="2" t="s">
        <v>106</v>
      </c>
      <c r="AQ835" s="2" t="s">
        <v>132</v>
      </c>
      <c r="AR835" s="2" t="s">
        <v>132</v>
      </c>
    </row>
    <row r="836" customFormat="false" ht="15" hidden="false" customHeight="false" outlineLevel="0" collapsed="false">
      <c r="A836" s="2" t="s">
        <v>13062</v>
      </c>
      <c r="B836" s="2" t="s">
        <v>76</v>
      </c>
      <c r="C836" s="2" t="s">
        <v>12114</v>
      </c>
      <c r="D836" s="2" t="s">
        <v>10904</v>
      </c>
      <c r="E836" s="2" t="s">
        <v>13063</v>
      </c>
      <c r="F836" s="2" t="s">
        <v>2477</v>
      </c>
      <c r="G836" s="2"/>
      <c r="H836" s="2"/>
      <c r="I836" s="2" t="s">
        <v>83</v>
      </c>
      <c r="J836" s="2" t="s">
        <v>52</v>
      </c>
      <c r="K836" s="2" t="s">
        <v>1381</v>
      </c>
      <c r="L836" s="2" t="s">
        <v>13064</v>
      </c>
      <c r="M836" s="2" t="s">
        <v>13065</v>
      </c>
      <c r="N836" s="2" t="s">
        <v>11848</v>
      </c>
      <c r="O836" s="2" t="s">
        <v>328</v>
      </c>
      <c r="P836" s="2" t="s">
        <v>142</v>
      </c>
      <c r="Q836" s="2" t="s">
        <v>3980</v>
      </c>
      <c r="R836" s="2" t="s">
        <v>3981</v>
      </c>
      <c r="S836" s="2" t="s">
        <v>11849</v>
      </c>
      <c r="T836" s="2" t="s">
        <v>11850</v>
      </c>
      <c r="U836" s="2" t="s">
        <v>11851</v>
      </c>
      <c r="V836" s="2" t="s">
        <v>11852</v>
      </c>
      <c r="W836" s="2" t="s">
        <v>11853</v>
      </c>
      <c r="X836" s="2" t="s">
        <v>11854</v>
      </c>
      <c r="Y836" s="2"/>
      <c r="Z836" s="2" t="s">
        <v>13066</v>
      </c>
      <c r="AA836" s="2" t="s">
        <v>13047</v>
      </c>
      <c r="AB836" s="2" t="s">
        <v>13062</v>
      </c>
      <c r="AC836" s="2" t="s">
        <v>13067</v>
      </c>
      <c r="AD836" s="2" t="s">
        <v>100</v>
      </c>
      <c r="AE836" s="2" t="s">
        <v>11858</v>
      </c>
      <c r="AF836" s="2" t="s">
        <v>13068</v>
      </c>
      <c r="AG836" s="2" t="s">
        <v>103</v>
      </c>
      <c r="AH836" s="2" t="s">
        <v>253</v>
      </c>
      <c r="AI836" s="2" t="s">
        <v>13069</v>
      </c>
      <c r="AJ836" s="2"/>
      <c r="AK836" s="2" t="s">
        <v>13070</v>
      </c>
      <c r="AL836" s="2" t="s">
        <v>13071</v>
      </c>
      <c r="AM836" s="2" t="s">
        <v>104</v>
      </c>
      <c r="AN836" s="2" t="s">
        <v>11681</v>
      </c>
      <c r="AO836" s="2" t="s">
        <v>106</v>
      </c>
      <c r="AP836" s="2" t="s">
        <v>156</v>
      </c>
      <c r="AQ836" s="2" t="s">
        <v>132</v>
      </c>
      <c r="AR836" s="2" t="s">
        <v>132</v>
      </c>
    </row>
    <row r="837" customFormat="false" ht="15" hidden="false" customHeight="false" outlineLevel="0" collapsed="false">
      <c r="A837" s="2" t="s">
        <v>13072</v>
      </c>
      <c r="B837" s="2" t="s">
        <v>76</v>
      </c>
      <c r="C837" s="2" t="s">
        <v>12114</v>
      </c>
      <c r="D837" s="2" t="s">
        <v>10904</v>
      </c>
      <c r="E837" s="2" t="s">
        <v>13073</v>
      </c>
      <c r="F837" s="2" t="s">
        <v>6106</v>
      </c>
      <c r="G837" s="2" t="s">
        <v>13074</v>
      </c>
      <c r="H837" s="2" t="s">
        <v>13074</v>
      </c>
      <c r="I837" s="2" t="s">
        <v>83</v>
      </c>
      <c r="J837" s="2" t="s">
        <v>52</v>
      </c>
      <c r="K837" s="2" t="s">
        <v>138</v>
      </c>
      <c r="L837" s="2" t="s">
        <v>13075</v>
      </c>
      <c r="M837" s="2" t="s">
        <v>13076</v>
      </c>
      <c r="N837" s="2" t="s">
        <v>13077</v>
      </c>
      <c r="O837" s="2" t="s">
        <v>116</v>
      </c>
      <c r="P837" s="2" t="s">
        <v>1300</v>
      </c>
      <c r="Q837" s="2" t="s">
        <v>1301</v>
      </c>
      <c r="R837" s="2" t="s">
        <v>145</v>
      </c>
      <c r="S837" s="2" t="s">
        <v>13078</v>
      </c>
      <c r="T837" s="2" t="s">
        <v>13079</v>
      </c>
      <c r="U837" s="2" t="s">
        <v>13080</v>
      </c>
      <c r="V837" s="2" t="s">
        <v>13081</v>
      </c>
      <c r="W837" s="2" t="s">
        <v>13082</v>
      </c>
      <c r="X837" s="2" t="s">
        <v>13074</v>
      </c>
      <c r="Y837" s="2"/>
      <c r="Z837" s="2" t="s">
        <v>562</v>
      </c>
      <c r="AA837" s="2" t="s">
        <v>13083</v>
      </c>
      <c r="AB837" s="2" t="s">
        <v>13072</v>
      </c>
      <c r="AC837" s="2" t="s">
        <v>13084</v>
      </c>
      <c r="AD837" s="2" t="s">
        <v>71</v>
      </c>
      <c r="AE837" s="2"/>
      <c r="AF837" s="2"/>
      <c r="AG837" s="2"/>
      <c r="AH837" s="2"/>
      <c r="AI837" s="2"/>
      <c r="AJ837" s="2"/>
      <c r="AK837" s="2"/>
      <c r="AL837" s="2"/>
      <c r="AM837" s="2" t="s">
        <v>104</v>
      </c>
      <c r="AN837" s="2" t="s">
        <v>11994</v>
      </c>
      <c r="AO837" s="2" t="s">
        <v>106</v>
      </c>
      <c r="AP837" s="2" t="s">
        <v>74</v>
      </c>
      <c r="AQ837" s="2" t="s">
        <v>132</v>
      </c>
      <c r="AR837" s="2"/>
    </row>
    <row r="838" customFormat="false" ht="15" hidden="false" customHeight="false" outlineLevel="0" collapsed="false">
      <c r="A838" s="2" t="s">
        <v>13085</v>
      </c>
      <c r="B838" s="2" t="s">
        <v>76</v>
      </c>
      <c r="C838" s="2" t="s">
        <v>12114</v>
      </c>
      <c r="D838" s="2" t="s">
        <v>10904</v>
      </c>
      <c r="E838" s="2" t="s">
        <v>13086</v>
      </c>
      <c r="F838" s="2" t="s">
        <v>13087</v>
      </c>
      <c r="G838" s="2"/>
      <c r="H838" s="2"/>
      <c r="I838" s="2" t="s">
        <v>83</v>
      </c>
      <c r="J838" s="2" t="s">
        <v>52</v>
      </c>
      <c r="K838" s="2" t="s">
        <v>53</v>
      </c>
      <c r="L838" s="2" t="s">
        <v>13088</v>
      </c>
      <c r="M838" s="2" t="s">
        <v>13089</v>
      </c>
      <c r="N838" s="2" t="s">
        <v>2463</v>
      </c>
      <c r="O838" s="2" t="s">
        <v>239</v>
      </c>
      <c r="P838" s="2" t="s">
        <v>261</v>
      </c>
      <c r="Q838" s="2" t="s">
        <v>2853</v>
      </c>
      <c r="R838" s="2" t="s">
        <v>242</v>
      </c>
      <c r="S838" s="2" t="s">
        <v>13090</v>
      </c>
      <c r="T838" s="2" t="s">
        <v>13091</v>
      </c>
      <c r="U838" s="2" t="s">
        <v>13092</v>
      </c>
      <c r="V838" s="2" t="s">
        <v>13093</v>
      </c>
      <c r="W838" s="2" t="s">
        <v>13094</v>
      </c>
      <c r="X838" s="2" t="s">
        <v>13095</v>
      </c>
      <c r="Y838" s="2"/>
      <c r="Z838" s="2" t="s">
        <v>2855</v>
      </c>
      <c r="AA838" s="2" t="s">
        <v>13096</v>
      </c>
      <c r="AB838" s="2" t="s">
        <v>13085</v>
      </c>
      <c r="AC838" s="2" t="s">
        <v>13097</v>
      </c>
      <c r="AD838" s="2" t="s">
        <v>71</v>
      </c>
      <c r="AE838" s="2"/>
      <c r="AF838" s="2"/>
      <c r="AG838" s="2"/>
      <c r="AH838" s="2"/>
      <c r="AI838" s="2"/>
      <c r="AJ838" s="2"/>
      <c r="AK838" s="2"/>
      <c r="AL838" s="2"/>
      <c r="AM838" s="2" t="s">
        <v>104</v>
      </c>
      <c r="AN838" s="2" t="s">
        <v>13028</v>
      </c>
      <c r="AO838" s="2" t="s">
        <v>106</v>
      </c>
      <c r="AP838" s="2" t="s">
        <v>106</v>
      </c>
      <c r="AQ838" s="2"/>
      <c r="AR838" s="2"/>
    </row>
    <row r="839" customFormat="false" ht="15" hidden="false" customHeight="false" outlineLevel="0" collapsed="false">
      <c r="A839" s="2" t="s">
        <v>13098</v>
      </c>
      <c r="B839" s="2" t="s">
        <v>109</v>
      </c>
      <c r="C839" s="2" t="s">
        <v>12114</v>
      </c>
      <c r="D839" s="2" t="s">
        <v>10904</v>
      </c>
      <c r="E839" s="2" t="s">
        <v>13099</v>
      </c>
      <c r="F839" s="2" t="s">
        <v>13100</v>
      </c>
      <c r="G839" s="2" t="s">
        <v>7169</v>
      </c>
      <c r="H839" s="2" t="s">
        <v>13101</v>
      </c>
      <c r="I839" s="2" t="s">
        <v>83</v>
      </c>
      <c r="J839" s="2" t="s">
        <v>52</v>
      </c>
      <c r="K839" s="2" t="s">
        <v>138</v>
      </c>
      <c r="L839" s="2" t="s">
        <v>6670</v>
      </c>
      <c r="M839" s="2" t="s">
        <v>13102</v>
      </c>
      <c r="N839" s="2" t="s">
        <v>13103</v>
      </c>
      <c r="O839" s="2" t="s">
        <v>117</v>
      </c>
      <c r="P839" s="2" t="s">
        <v>980</v>
      </c>
      <c r="Q839" s="2" t="s">
        <v>755</v>
      </c>
      <c r="R839" s="2" t="s">
        <v>477</v>
      </c>
      <c r="S839" s="2" t="s">
        <v>13104</v>
      </c>
      <c r="T839" s="2" t="s">
        <v>7166</v>
      </c>
      <c r="U839" s="2" t="s">
        <v>7161</v>
      </c>
      <c r="V839" s="2" t="s">
        <v>13105</v>
      </c>
      <c r="W839" s="2" t="s">
        <v>13106</v>
      </c>
      <c r="X839" s="2" t="s">
        <v>7169</v>
      </c>
      <c r="Y839" s="2" t="s">
        <v>13107</v>
      </c>
      <c r="Z839" s="2"/>
      <c r="AA839" s="2" t="s">
        <v>13108</v>
      </c>
      <c r="AB839" s="2" t="s">
        <v>13098</v>
      </c>
      <c r="AC839" s="2" t="s">
        <v>13109</v>
      </c>
      <c r="AD839" s="2" t="s">
        <v>100</v>
      </c>
      <c r="AE839" s="2" t="s">
        <v>7174</v>
      </c>
      <c r="AF839" s="2" t="s">
        <v>13110</v>
      </c>
      <c r="AG839" s="2" t="s">
        <v>128</v>
      </c>
      <c r="AH839" s="2" t="s">
        <v>178</v>
      </c>
      <c r="AI839" s="2" t="s">
        <v>13104</v>
      </c>
      <c r="AJ839" s="2" t="s">
        <v>13111</v>
      </c>
      <c r="AK839" s="2"/>
      <c r="AL839" s="2"/>
      <c r="AM839" s="2" t="s">
        <v>104</v>
      </c>
      <c r="AN839" s="2" t="s">
        <v>13112</v>
      </c>
      <c r="AO839" s="2" t="s">
        <v>106</v>
      </c>
      <c r="AP839" s="2" t="s">
        <v>73</v>
      </c>
      <c r="AQ839" s="2" t="s">
        <v>132</v>
      </c>
      <c r="AR839" s="2" t="s">
        <v>204</v>
      </c>
    </row>
    <row r="840" customFormat="false" ht="15" hidden="false" customHeight="false" outlineLevel="0" collapsed="false">
      <c r="A840" s="2" t="s">
        <v>13113</v>
      </c>
      <c r="B840" s="2" t="s">
        <v>45</v>
      </c>
      <c r="C840" s="2" t="s">
        <v>12114</v>
      </c>
      <c r="D840" s="2" t="s">
        <v>10904</v>
      </c>
      <c r="E840" s="2" t="s">
        <v>13114</v>
      </c>
      <c r="F840" s="2" t="s">
        <v>13115</v>
      </c>
      <c r="G840" s="2"/>
      <c r="H840" s="2"/>
      <c r="I840" s="2" t="s">
        <v>83</v>
      </c>
      <c r="J840" s="2" t="s">
        <v>52</v>
      </c>
      <c r="K840" s="2" t="s">
        <v>53</v>
      </c>
      <c r="L840" s="2" t="s">
        <v>13116</v>
      </c>
      <c r="M840" s="2" t="s">
        <v>13089</v>
      </c>
      <c r="N840" s="2" t="s">
        <v>2463</v>
      </c>
      <c r="O840" s="2" t="s">
        <v>239</v>
      </c>
      <c r="P840" s="2" t="s">
        <v>261</v>
      </c>
      <c r="Q840" s="2" t="s">
        <v>2853</v>
      </c>
      <c r="R840" s="2" t="s">
        <v>242</v>
      </c>
      <c r="S840" s="2" t="s">
        <v>13090</v>
      </c>
      <c r="T840" s="2" t="s">
        <v>13091</v>
      </c>
      <c r="U840" s="2" t="s">
        <v>13092</v>
      </c>
      <c r="V840" s="2" t="s">
        <v>13093</v>
      </c>
      <c r="W840" s="2" t="s">
        <v>13094</v>
      </c>
      <c r="X840" s="2" t="s">
        <v>13117</v>
      </c>
      <c r="Y840" s="2"/>
      <c r="Z840" s="2" t="s">
        <v>13118</v>
      </c>
      <c r="AA840" s="2" t="s">
        <v>13096</v>
      </c>
      <c r="AB840" s="2" t="s">
        <v>13113</v>
      </c>
      <c r="AC840" s="2" t="s">
        <v>13119</v>
      </c>
      <c r="AD840" s="2" t="s">
        <v>100</v>
      </c>
      <c r="AE840" s="2" t="s">
        <v>13120</v>
      </c>
      <c r="AF840" s="2" t="s">
        <v>3277</v>
      </c>
      <c r="AG840" s="2"/>
      <c r="AH840" s="2"/>
      <c r="AI840" s="2"/>
      <c r="AJ840" s="2"/>
      <c r="AK840" s="2"/>
      <c r="AL840" s="2"/>
      <c r="AM840" s="2" t="s">
        <v>104</v>
      </c>
      <c r="AN840" s="2" t="s">
        <v>11681</v>
      </c>
      <c r="AO840" s="2" t="s">
        <v>106</v>
      </c>
      <c r="AP840" s="2" t="s">
        <v>106</v>
      </c>
      <c r="AQ840" s="2"/>
      <c r="AR840" s="2"/>
    </row>
    <row r="841" customFormat="false" ht="15" hidden="false" customHeight="false" outlineLevel="0" collapsed="false">
      <c r="A841" s="2" t="s">
        <v>13121</v>
      </c>
      <c r="B841" s="2" t="s">
        <v>278</v>
      </c>
      <c r="C841" s="2" t="s">
        <v>12876</v>
      </c>
      <c r="D841" s="2" t="s">
        <v>10904</v>
      </c>
      <c r="E841" s="2" t="s">
        <v>13122</v>
      </c>
      <c r="F841" s="2" t="s">
        <v>1841</v>
      </c>
      <c r="G841" s="2" t="s">
        <v>13123</v>
      </c>
      <c r="H841" s="2" t="s">
        <v>13124</v>
      </c>
      <c r="I841" s="2" t="s">
        <v>51</v>
      </c>
      <c r="J841" s="2" t="s">
        <v>52</v>
      </c>
      <c r="K841" s="2" t="s">
        <v>729</v>
      </c>
      <c r="L841" s="2" t="s">
        <v>13125</v>
      </c>
      <c r="M841" s="2" t="s">
        <v>13126</v>
      </c>
      <c r="N841" s="2" t="s">
        <v>2542</v>
      </c>
      <c r="O841" s="2" t="s">
        <v>311</v>
      </c>
      <c r="P841" s="2" t="s">
        <v>980</v>
      </c>
      <c r="Q841" s="2" t="s">
        <v>3019</v>
      </c>
      <c r="R841" s="2" t="s">
        <v>215</v>
      </c>
      <c r="S841" s="2" t="s">
        <v>13127</v>
      </c>
      <c r="T841" s="2" t="s">
        <v>13128</v>
      </c>
      <c r="U841" s="2" t="s">
        <v>13124</v>
      </c>
      <c r="V841" s="2" t="s">
        <v>13129</v>
      </c>
      <c r="W841" s="2" t="s">
        <v>13130</v>
      </c>
      <c r="X841" s="2" t="s">
        <v>13131</v>
      </c>
      <c r="Y841" s="2" t="s">
        <v>13123</v>
      </c>
      <c r="Z841" s="2" t="s">
        <v>13132</v>
      </c>
      <c r="AA841" s="2" t="s">
        <v>13133</v>
      </c>
      <c r="AB841" s="2" t="s">
        <v>13121</v>
      </c>
      <c r="AC841" s="2" t="s">
        <v>13134</v>
      </c>
      <c r="AD841" s="2" t="s">
        <v>71</v>
      </c>
      <c r="AE841" s="2"/>
      <c r="AF841" s="2"/>
      <c r="AG841" s="2" t="s">
        <v>103</v>
      </c>
      <c r="AH841" s="2" t="s">
        <v>178</v>
      </c>
      <c r="AI841" s="2" t="s">
        <v>13135</v>
      </c>
      <c r="AJ841" s="2" t="s">
        <v>13136</v>
      </c>
      <c r="AK841" s="2"/>
      <c r="AL841" s="2"/>
      <c r="AM841" s="2" t="s">
        <v>104</v>
      </c>
      <c r="AN841" s="2" t="s">
        <v>11929</v>
      </c>
      <c r="AO841" s="2" t="s">
        <v>106</v>
      </c>
      <c r="AP841" s="2" t="s">
        <v>74</v>
      </c>
      <c r="AQ841" s="2" t="s">
        <v>132</v>
      </c>
      <c r="AR841" s="2"/>
    </row>
    <row r="842" customFormat="false" ht="15" hidden="false" customHeight="false" outlineLevel="0" collapsed="false">
      <c r="A842" s="2" t="s">
        <v>13137</v>
      </c>
      <c r="B842" s="2" t="s">
        <v>109</v>
      </c>
      <c r="C842" s="2" t="s">
        <v>12876</v>
      </c>
      <c r="D842" s="2" t="s">
        <v>10904</v>
      </c>
      <c r="E842" s="2" t="s">
        <v>13138</v>
      </c>
      <c r="F842" s="2" t="s">
        <v>13139</v>
      </c>
      <c r="G842" s="2"/>
      <c r="H842" s="2" t="s">
        <v>13140</v>
      </c>
      <c r="I842" s="2" t="s">
        <v>51</v>
      </c>
      <c r="J842" s="2" t="s">
        <v>52</v>
      </c>
      <c r="K842" s="2" t="s">
        <v>3261</v>
      </c>
      <c r="L842" s="2" t="s">
        <v>6873</v>
      </c>
      <c r="M842" s="2" t="s">
        <v>13141</v>
      </c>
      <c r="N842" s="2" t="s">
        <v>3798</v>
      </c>
      <c r="O842" s="2" t="s">
        <v>190</v>
      </c>
      <c r="P842" s="2" t="s">
        <v>165</v>
      </c>
      <c r="Q842" s="2" t="s">
        <v>3876</v>
      </c>
      <c r="R842" s="2" t="s">
        <v>613</v>
      </c>
      <c r="S842" s="2" t="s">
        <v>13142</v>
      </c>
      <c r="T842" s="2" t="s">
        <v>13143</v>
      </c>
      <c r="U842" s="2" t="s">
        <v>13144</v>
      </c>
      <c r="V842" s="2" t="s">
        <v>13145</v>
      </c>
      <c r="W842" s="2" t="s">
        <v>13146</v>
      </c>
      <c r="X842" s="2" t="s">
        <v>13147</v>
      </c>
      <c r="Y842" s="2"/>
      <c r="Z842" s="2"/>
      <c r="AA842" s="2" t="s">
        <v>13148</v>
      </c>
      <c r="AB842" s="2" t="s">
        <v>13137</v>
      </c>
      <c r="AC842" s="2" t="s">
        <v>13149</v>
      </c>
      <c r="AD842" s="2" t="s">
        <v>71</v>
      </c>
      <c r="AE842" s="2"/>
      <c r="AF842" s="2"/>
      <c r="AG842" s="2" t="s">
        <v>103</v>
      </c>
      <c r="AH842" s="2" t="s">
        <v>178</v>
      </c>
      <c r="AI842" s="2" t="s">
        <v>13150</v>
      </c>
      <c r="AJ842" s="2" t="s">
        <v>13151</v>
      </c>
      <c r="AK842" s="2"/>
      <c r="AL842" s="2"/>
      <c r="AM842" s="2" t="s">
        <v>104</v>
      </c>
      <c r="AN842" s="2" t="s">
        <v>11681</v>
      </c>
      <c r="AO842" s="2" t="s">
        <v>106</v>
      </c>
      <c r="AP842" s="2" t="s">
        <v>74</v>
      </c>
      <c r="AQ842" s="2" t="s">
        <v>132</v>
      </c>
      <c r="AR842" s="2"/>
    </row>
    <row r="843" customFormat="false" ht="15" hidden="false" customHeight="false" outlineLevel="0" collapsed="false">
      <c r="A843" s="2" t="s">
        <v>13152</v>
      </c>
      <c r="B843" s="2" t="s">
        <v>76</v>
      </c>
      <c r="C843" s="2" t="s">
        <v>12876</v>
      </c>
      <c r="D843" s="2" t="s">
        <v>10904</v>
      </c>
      <c r="E843" s="2" t="s">
        <v>13153</v>
      </c>
      <c r="F843" s="2" t="s">
        <v>13154</v>
      </c>
      <c r="G843" s="2" t="s">
        <v>13032</v>
      </c>
      <c r="H843" s="2" t="s">
        <v>13032</v>
      </c>
      <c r="I843" s="2" t="s">
        <v>51</v>
      </c>
      <c r="J843" s="2" t="s">
        <v>52</v>
      </c>
      <c r="K843" s="2" t="s">
        <v>729</v>
      </c>
      <c r="L843" s="2" t="s">
        <v>13155</v>
      </c>
      <c r="M843" s="2" t="s">
        <v>13034</v>
      </c>
      <c r="N843" s="2" t="s">
        <v>13035</v>
      </c>
      <c r="O843" s="2" t="s">
        <v>213</v>
      </c>
      <c r="P843" s="2" t="s">
        <v>631</v>
      </c>
      <c r="Q843" s="2" t="s">
        <v>144</v>
      </c>
      <c r="R843" s="2" t="s">
        <v>145</v>
      </c>
      <c r="S843" s="2" t="s">
        <v>13036</v>
      </c>
      <c r="T843" s="2" t="s">
        <v>13037</v>
      </c>
      <c r="U843" s="2" t="s">
        <v>13032</v>
      </c>
      <c r="V843" s="2" t="s">
        <v>13038</v>
      </c>
      <c r="W843" s="2" t="s">
        <v>13039</v>
      </c>
      <c r="X843" s="2" t="s">
        <v>13040</v>
      </c>
      <c r="Y843" s="2" t="s">
        <v>13041</v>
      </c>
      <c r="Z843" s="2" t="s">
        <v>13156</v>
      </c>
      <c r="AA843" s="2" t="s">
        <v>13042</v>
      </c>
      <c r="AB843" s="2" t="s">
        <v>13152</v>
      </c>
      <c r="AC843" s="2" t="s">
        <v>13157</v>
      </c>
      <c r="AD843" s="2" t="s">
        <v>100</v>
      </c>
      <c r="AE843" s="2" t="s">
        <v>13044</v>
      </c>
      <c r="AF843" s="2" t="s">
        <v>116</v>
      </c>
      <c r="AG843" s="2" t="s">
        <v>298</v>
      </c>
      <c r="AH843" s="2"/>
      <c r="AI843" s="2"/>
      <c r="AJ843" s="2"/>
      <c r="AK843" s="2"/>
      <c r="AL843" s="2"/>
      <c r="AM843" s="2" t="s">
        <v>104</v>
      </c>
      <c r="AN843" s="2" t="s">
        <v>11681</v>
      </c>
      <c r="AO843" s="2" t="s">
        <v>106</v>
      </c>
      <c r="AP843" s="2" t="s">
        <v>74</v>
      </c>
      <c r="AQ843" s="2" t="s">
        <v>132</v>
      </c>
      <c r="AR843" s="2"/>
    </row>
    <row r="844" customFormat="false" ht="15" hidden="false" customHeight="false" outlineLevel="0" collapsed="false">
      <c r="A844" s="2" t="s">
        <v>13158</v>
      </c>
      <c r="B844" s="2" t="s">
        <v>278</v>
      </c>
      <c r="C844" s="2" t="s">
        <v>12876</v>
      </c>
      <c r="D844" s="2" t="s">
        <v>10904</v>
      </c>
      <c r="E844" s="2" t="s">
        <v>13159</v>
      </c>
      <c r="F844" s="2" t="s">
        <v>13160</v>
      </c>
      <c r="G844" s="2" t="s">
        <v>13161</v>
      </c>
      <c r="H844" s="2" t="s">
        <v>13162</v>
      </c>
      <c r="I844" s="2" t="s">
        <v>83</v>
      </c>
      <c r="J844" s="2" t="s">
        <v>52</v>
      </c>
      <c r="K844" s="2" t="s">
        <v>53</v>
      </c>
      <c r="L844" s="2" t="s">
        <v>13163</v>
      </c>
      <c r="M844" s="2" t="s">
        <v>13164</v>
      </c>
      <c r="N844" s="2" t="s">
        <v>238</v>
      </c>
      <c r="O844" s="2" t="s">
        <v>3151</v>
      </c>
      <c r="P844" s="2" t="s">
        <v>3151</v>
      </c>
      <c r="Q844" s="2" t="s">
        <v>13165</v>
      </c>
      <c r="R844" s="2" t="s">
        <v>145</v>
      </c>
      <c r="S844" s="2" t="s">
        <v>13166</v>
      </c>
      <c r="T844" s="2" t="s">
        <v>13167</v>
      </c>
      <c r="U844" s="2" t="s">
        <v>13168</v>
      </c>
      <c r="V844" s="2" t="s">
        <v>13169</v>
      </c>
      <c r="W844" s="2" t="s">
        <v>13170</v>
      </c>
      <c r="X844" s="2" t="s">
        <v>13171</v>
      </c>
      <c r="Y844" s="2" t="s">
        <v>81</v>
      </c>
      <c r="Z844" s="2" t="s">
        <v>376</v>
      </c>
      <c r="AA844" s="2" t="s">
        <v>13172</v>
      </c>
      <c r="AB844" s="2" t="s">
        <v>13158</v>
      </c>
      <c r="AC844" s="2" t="s">
        <v>13173</v>
      </c>
      <c r="AD844" s="2" t="s">
        <v>71</v>
      </c>
      <c r="AE844" s="2"/>
      <c r="AF844" s="2"/>
      <c r="AG844" s="2"/>
      <c r="AH844" s="2"/>
      <c r="AI844" s="2"/>
      <c r="AJ844" s="2"/>
      <c r="AK844" s="2"/>
      <c r="AL844" s="2"/>
      <c r="AM844" s="2" t="s">
        <v>104</v>
      </c>
      <c r="AN844" s="2" t="s">
        <v>11929</v>
      </c>
      <c r="AO844" s="2" t="s">
        <v>106</v>
      </c>
      <c r="AP844" s="2" t="s">
        <v>74</v>
      </c>
      <c r="AQ844" s="2" t="s">
        <v>107</v>
      </c>
      <c r="AR844" s="2"/>
    </row>
    <row r="845" customFormat="false" ht="15" hidden="false" customHeight="false" outlineLevel="0" collapsed="false">
      <c r="A845" s="2" t="s">
        <v>13174</v>
      </c>
      <c r="B845" s="2" t="s">
        <v>76</v>
      </c>
      <c r="C845" s="2" t="s">
        <v>12005</v>
      </c>
      <c r="D845" s="2" t="s">
        <v>10904</v>
      </c>
      <c r="E845" s="2" t="s">
        <v>13175</v>
      </c>
      <c r="F845" s="2" t="s">
        <v>4437</v>
      </c>
      <c r="G845" s="2" t="s">
        <v>13176</v>
      </c>
      <c r="H845" s="2" t="s">
        <v>13177</v>
      </c>
      <c r="I845" s="2" t="s">
        <v>51</v>
      </c>
      <c r="J845" s="2" t="s">
        <v>52</v>
      </c>
      <c r="K845" s="2" t="s">
        <v>138</v>
      </c>
      <c r="L845" s="2" t="s">
        <v>2701</v>
      </c>
      <c r="M845" s="2" t="s">
        <v>13178</v>
      </c>
      <c r="N845" s="2" t="s">
        <v>13179</v>
      </c>
      <c r="O845" s="2" t="s">
        <v>13180</v>
      </c>
      <c r="P845" s="2" t="s">
        <v>2090</v>
      </c>
      <c r="Q845" s="2" t="s">
        <v>12883</v>
      </c>
      <c r="R845" s="2" t="s">
        <v>90</v>
      </c>
      <c r="S845" s="2" t="s">
        <v>13181</v>
      </c>
      <c r="T845" s="2" t="s">
        <v>13182</v>
      </c>
      <c r="U845" s="2" t="s">
        <v>13183</v>
      </c>
      <c r="V845" s="2" t="s">
        <v>13184</v>
      </c>
      <c r="W845" s="2" t="s">
        <v>13185</v>
      </c>
      <c r="X845" s="2" t="s">
        <v>13176</v>
      </c>
      <c r="Y845" s="2" t="s">
        <v>13186</v>
      </c>
      <c r="Z845" s="2" t="s">
        <v>562</v>
      </c>
      <c r="AA845" s="2" t="s">
        <v>10145</v>
      </c>
      <c r="AB845" s="2" t="s">
        <v>13174</v>
      </c>
      <c r="AC845" s="2" t="s">
        <v>13187</v>
      </c>
      <c r="AD845" s="2" t="s">
        <v>100</v>
      </c>
      <c r="AE845" s="2" t="s">
        <v>13188</v>
      </c>
      <c r="AF845" s="2" t="s">
        <v>971</v>
      </c>
      <c r="AG845" s="2"/>
      <c r="AH845" s="2"/>
      <c r="AI845" s="2"/>
      <c r="AJ845" s="2"/>
      <c r="AK845" s="2"/>
      <c r="AL845" s="2"/>
      <c r="AM845" s="2" t="s">
        <v>104</v>
      </c>
      <c r="AN845" s="2" t="s">
        <v>13189</v>
      </c>
      <c r="AO845" s="2" t="s">
        <v>73</v>
      </c>
      <c r="AP845" s="2" t="s">
        <v>106</v>
      </c>
      <c r="AQ845" s="2" t="s">
        <v>107</v>
      </c>
      <c r="AR845" s="2" t="s">
        <v>107</v>
      </c>
    </row>
    <row r="846" customFormat="false" ht="15" hidden="false" customHeight="false" outlineLevel="0" collapsed="false">
      <c r="A846" s="2" t="s">
        <v>13190</v>
      </c>
      <c r="B846" s="2" t="s">
        <v>76</v>
      </c>
      <c r="C846" s="2" t="s">
        <v>12876</v>
      </c>
      <c r="D846" s="2" t="s">
        <v>10904</v>
      </c>
      <c r="E846" s="2" t="s">
        <v>13191</v>
      </c>
      <c r="F846" s="2" t="s">
        <v>13192</v>
      </c>
      <c r="G846" s="2" t="s">
        <v>13193</v>
      </c>
      <c r="H846" s="2"/>
      <c r="I846" s="2" t="s">
        <v>51</v>
      </c>
      <c r="J846" s="2" t="s">
        <v>52</v>
      </c>
      <c r="K846" s="2" t="s">
        <v>53</v>
      </c>
      <c r="L846" s="2" t="s">
        <v>13194</v>
      </c>
      <c r="M846" s="2" t="s">
        <v>13195</v>
      </c>
      <c r="N846" s="2" t="s">
        <v>13196</v>
      </c>
      <c r="O846" s="2" t="s">
        <v>164</v>
      </c>
      <c r="P846" s="2" t="s">
        <v>239</v>
      </c>
      <c r="Q846" s="2" t="s">
        <v>1787</v>
      </c>
      <c r="R846" s="2" t="s">
        <v>145</v>
      </c>
      <c r="S846" s="2" t="s">
        <v>13197</v>
      </c>
      <c r="T846" s="2" t="s">
        <v>13198</v>
      </c>
      <c r="U846" s="2" t="s">
        <v>13199</v>
      </c>
      <c r="V846" s="2" t="s">
        <v>13200</v>
      </c>
      <c r="W846" s="2" t="s">
        <v>13201</v>
      </c>
      <c r="X846" s="2" t="s">
        <v>13193</v>
      </c>
      <c r="Y846" s="2"/>
      <c r="Z846" s="2" t="s">
        <v>13202</v>
      </c>
      <c r="AA846" s="2" t="s">
        <v>13203</v>
      </c>
      <c r="AB846" s="2" t="s">
        <v>13190</v>
      </c>
      <c r="AC846" s="2" t="s">
        <v>13204</v>
      </c>
      <c r="AD846" s="2" t="s">
        <v>71</v>
      </c>
      <c r="AE846" s="2"/>
      <c r="AF846" s="2"/>
      <c r="AG846" s="2" t="s">
        <v>128</v>
      </c>
      <c r="AH846" s="2"/>
      <c r="AI846" s="2" t="s">
        <v>1396</v>
      </c>
      <c r="AJ846" s="2"/>
      <c r="AK846" s="2"/>
      <c r="AL846" s="2"/>
      <c r="AM846" s="2" t="s">
        <v>104</v>
      </c>
      <c r="AN846" s="2" t="s">
        <v>11733</v>
      </c>
      <c r="AO846" s="2"/>
      <c r="AP846" s="2" t="s">
        <v>106</v>
      </c>
      <c r="AQ846" s="2"/>
      <c r="AR846" s="2" t="s">
        <v>132</v>
      </c>
    </row>
    <row r="847" customFormat="false" ht="15" hidden="false" customHeight="false" outlineLevel="0" collapsed="false">
      <c r="A847" s="2" t="s">
        <v>13205</v>
      </c>
      <c r="B847" s="2" t="s">
        <v>76</v>
      </c>
      <c r="C847" s="2" t="s">
        <v>12876</v>
      </c>
      <c r="D847" s="2" t="s">
        <v>10904</v>
      </c>
      <c r="E847" s="2" t="s">
        <v>13206</v>
      </c>
      <c r="F847" s="2" t="s">
        <v>13207</v>
      </c>
      <c r="G847" s="2"/>
      <c r="H847" s="2" t="s">
        <v>13208</v>
      </c>
      <c r="I847" s="2" t="s">
        <v>51</v>
      </c>
      <c r="J847" s="2" t="s">
        <v>52</v>
      </c>
      <c r="K847" s="2" t="s">
        <v>3729</v>
      </c>
      <c r="L847" s="2" t="s">
        <v>2348</v>
      </c>
      <c r="M847" s="2" t="s">
        <v>13209</v>
      </c>
      <c r="N847" s="2" t="s">
        <v>13210</v>
      </c>
      <c r="O847" s="2" t="s">
        <v>3089</v>
      </c>
      <c r="P847" s="2" t="s">
        <v>3089</v>
      </c>
      <c r="Q847" s="2" t="s">
        <v>13211</v>
      </c>
      <c r="R847" s="2" t="s">
        <v>350</v>
      </c>
      <c r="S847" s="2" t="s">
        <v>13212</v>
      </c>
      <c r="T847" s="2" t="s">
        <v>13213</v>
      </c>
      <c r="U847" s="2" t="s">
        <v>13214</v>
      </c>
      <c r="V847" s="2" t="s">
        <v>13215</v>
      </c>
      <c r="W847" s="2" t="s">
        <v>13216</v>
      </c>
      <c r="X847" s="2" t="s">
        <v>13217</v>
      </c>
      <c r="Y847" s="2"/>
      <c r="Z847" s="2" t="s">
        <v>13218</v>
      </c>
      <c r="AA847" s="2" t="s">
        <v>13219</v>
      </c>
      <c r="AB847" s="2" t="s">
        <v>13205</v>
      </c>
      <c r="AC847" s="2" t="s">
        <v>13220</v>
      </c>
      <c r="AD847" s="2" t="s">
        <v>71</v>
      </c>
      <c r="AE847" s="2"/>
      <c r="AF847" s="2"/>
      <c r="AG847" s="2" t="s">
        <v>298</v>
      </c>
      <c r="AH847" s="2"/>
      <c r="AI847" s="2"/>
      <c r="AJ847" s="2"/>
      <c r="AK847" s="2"/>
      <c r="AL847" s="2"/>
      <c r="AM847" s="2" t="s">
        <v>72</v>
      </c>
      <c r="AN847" s="2"/>
      <c r="AO847" s="2" t="s">
        <v>106</v>
      </c>
      <c r="AP847" s="2" t="s">
        <v>106</v>
      </c>
      <c r="AQ847" s="2" t="s">
        <v>132</v>
      </c>
      <c r="AR847" s="2" t="s">
        <v>132</v>
      </c>
    </row>
    <row r="848" customFormat="false" ht="15" hidden="false" customHeight="false" outlineLevel="0" collapsed="false">
      <c r="A848" s="2" t="s">
        <v>13221</v>
      </c>
      <c r="B848" s="2" t="s">
        <v>76</v>
      </c>
      <c r="C848" s="2" t="s">
        <v>12876</v>
      </c>
      <c r="D848" s="2" t="s">
        <v>10904</v>
      </c>
      <c r="E848" s="2" t="s">
        <v>13222</v>
      </c>
      <c r="F848" s="2" t="s">
        <v>2511</v>
      </c>
      <c r="G848" s="2" t="s">
        <v>81</v>
      </c>
      <c r="H848" s="2" t="s">
        <v>13223</v>
      </c>
      <c r="I848" s="2" t="s">
        <v>83</v>
      </c>
      <c r="J848" s="2" t="s">
        <v>52</v>
      </c>
      <c r="K848" s="2" t="s">
        <v>1031</v>
      </c>
      <c r="L848" s="2" t="s">
        <v>13224</v>
      </c>
      <c r="M848" s="2" t="s">
        <v>13225</v>
      </c>
      <c r="N848" s="2" t="s">
        <v>2188</v>
      </c>
      <c r="O848" s="2" t="s">
        <v>443</v>
      </c>
      <c r="P848" s="2" t="s">
        <v>555</v>
      </c>
      <c r="Q848" s="2" t="s">
        <v>1522</v>
      </c>
      <c r="R848" s="2" t="s">
        <v>350</v>
      </c>
      <c r="S848" s="2" t="s">
        <v>13226</v>
      </c>
      <c r="T848" s="2" t="s">
        <v>13227</v>
      </c>
      <c r="U848" s="2" t="s">
        <v>13228</v>
      </c>
      <c r="V848" s="2" t="s">
        <v>13229</v>
      </c>
      <c r="W848" s="2" t="s">
        <v>13230</v>
      </c>
      <c r="X848" s="2" t="s">
        <v>13231</v>
      </c>
      <c r="Y848" s="2" t="s">
        <v>81</v>
      </c>
      <c r="Z848" s="2" t="s">
        <v>13232</v>
      </c>
      <c r="AA848" s="2" t="s">
        <v>13233</v>
      </c>
      <c r="AB848" s="2" t="s">
        <v>13221</v>
      </c>
      <c r="AC848" s="2" t="s">
        <v>13234</v>
      </c>
      <c r="AD848" s="2" t="s">
        <v>71</v>
      </c>
      <c r="AE848" s="2"/>
      <c r="AF848" s="2"/>
      <c r="AG848" s="2" t="s">
        <v>298</v>
      </c>
      <c r="AH848" s="2"/>
      <c r="AI848" s="2" t="s">
        <v>13235</v>
      </c>
      <c r="AJ848" s="2" t="s">
        <v>2542</v>
      </c>
      <c r="AK848" s="2"/>
      <c r="AL848" s="2"/>
      <c r="AM848" s="2" t="s">
        <v>72</v>
      </c>
      <c r="AN848" s="2"/>
      <c r="AO848" s="2" t="s">
        <v>106</v>
      </c>
      <c r="AP848" s="2" t="s">
        <v>74</v>
      </c>
      <c r="AQ848" s="2" t="s">
        <v>132</v>
      </c>
      <c r="AR848" s="2"/>
    </row>
    <row r="849" customFormat="false" ht="15" hidden="false" customHeight="false" outlineLevel="0" collapsed="false">
      <c r="A849" s="2" t="s">
        <v>13236</v>
      </c>
      <c r="B849" s="2" t="s">
        <v>76</v>
      </c>
      <c r="C849" s="2" t="s">
        <v>12876</v>
      </c>
      <c r="D849" s="2" t="s">
        <v>10904</v>
      </c>
      <c r="E849" s="2" t="s">
        <v>13237</v>
      </c>
      <c r="F849" s="2" t="s">
        <v>2026</v>
      </c>
      <c r="G849" s="2" t="s">
        <v>13051</v>
      </c>
      <c r="H849" s="2"/>
      <c r="I849" s="2" t="s">
        <v>83</v>
      </c>
      <c r="J849" s="2" t="s">
        <v>52</v>
      </c>
      <c r="K849" s="2" t="s">
        <v>53</v>
      </c>
      <c r="L849" s="2" t="s">
        <v>13238</v>
      </c>
      <c r="M849" s="2" t="s">
        <v>1332</v>
      </c>
      <c r="N849" s="2" t="s">
        <v>13053</v>
      </c>
      <c r="O849" s="2" t="s">
        <v>1197</v>
      </c>
      <c r="P849" s="2" t="s">
        <v>104</v>
      </c>
      <c r="Q849" s="2" t="s">
        <v>144</v>
      </c>
      <c r="R849" s="2" t="s">
        <v>145</v>
      </c>
      <c r="S849" s="2" t="s">
        <v>13054</v>
      </c>
      <c r="T849" s="2" t="s">
        <v>13055</v>
      </c>
      <c r="U849" s="2" t="s">
        <v>13056</v>
      </c>
      <c r="V849" s="2" t="s">
        <v>13057</v>
      </c>
      <c r="W849" s="2" t="s">
        <v>13058</v>
      </c>
      <c r="X849" s="2" t="s">
        <v>13059</v>
      </c>
      <c r="Y849" s="2"/>
      <c r="Z849" s="2" t="s">
        <v>6922</v>
      </c>
      <c r="AA849" s="2" t="s">
        <v>13239</v>
      </c>
      <c r="AB849" s="2" t="s">
        <v>13236</v>
      </c>
      <c r="AC849" s="2" t="s">
        <v>13240</v>
      </c>
      <c r="AD849" s="2" t="s">
        <v>71</v>
      </c>
      <c r="AE849" s="2"/>
      <c r="AF849" s="2"/>
      <c r="AG849" s="2" t="s">
        <v>103</v>
      </c>
      <c r="AH849" s="2" t="s">
        <v>178</v>
      </c>
      <c r="AI849" s="2" t="s">
        <v>13241</v>
      </c>
      <c r="AJ849" s="2" t="s">
        <v>13242</v>
      </c>
      <c r="AK849" s="2"/>
      <c r="AL849" s="2"/>
      <c r="AM849" s="2" t="s">
        <v>104</v>
      </c>
      <c r="AN849" s="2" t="s">
        <v>11733</v>
      </c>
      <c r="AO849" s="2" t="s">
        <v>106</v>
      </c>
      <c r="AP849" s="2" t="s">
        <v>106</v>
      </c>
      <c r="AQ849" s="2" t="s">
        <v>132</v>
      </c>
      <c r="AR849" s="2" t="s">
        <v>107</v>
      </c>
    </row>
    <row r="850" customFormat="false" ht="15" hidden="false" customHeight="false" outlineLevel="0" collapsed="false">
      <c r="A850" s="2" t="s">
        <v>13243</v>
      </c>
      <c r="B850" s="2" t="s">
        <v>45</v>
      </c>
      <c r="C850" s="2" t="s">
        <v>12876</v>
      </c>
      <c r="D850" s="2" t="s">
        <v>10904</v>
      </c>
      <c r="E850" s="2" t="s">
        <v>13244</v>
      </c>
      <c r="F850" s="2" t="s">
        <v>13245</v>
      </c>
      <c r="G850" s="2"/>
      <c r="H850" s="2" t="s">
        <v>13246</v>
      </c>
      <c r="I850" s="2" t="s">
        <v>51</v>
      </c>
      <c r="J850" s="2" t="s">
        <v>52</v>
      </c>
      <c r="K850" s="2" t="s">
        <v>3729</v>
      </c>
      <c r="L850" s="2" t="s">
        <v>11659</v>
      </c>
      <c r="M850" s="2" t="s">
        <v>13247</v>
      </c>
      <c r="N850" s="2" t="s">
        <v>13248</v>
      </c>
      <c r="O850" s="2" t="s">
        <v>287</v>
      </c>
      <c r="P850" s="2" t="s">
        <v>287</v>
      </c>
      <c r="Q850" s="2" t="s">
        <v>59</v>
      </c>
      <c r="R850" s="2" t="s">
        <v>60</v>
      </c>
      <c r="S850" s="2" t="s">
        <v>13249</v>
      </c>
      <c r="T850" s="2" t="s">
        <v>13250</v>
      </c>
      <c r="U850" s="2" t="s">
        <v>13251</v>
      </c>
      <c r="V850" s="2" t="s">
        <v>13252</v>
      </c>
      <c r="W850" s="2" t="s">
        <v>13253</v>
      </c>
      <c r="X850" s="2" t="s">
        <v>13254</v>
      </c>
      <c r="Y850" s="2"/>
      <c r="Z850" s="2" t="s">
        <v>7984</v>
      </c>
      <c r="AA850" s="2" t="s">
        <v>13255</v>
      </c>
      <c r="AB850" s="2" t="s">
        <v>13243</v>
      </c>
      <c r="AC850" s="2" t="s">
        <v>13256</v>
      </c>
      <c r="AD850" s="2" t="s">
        <v>71</v>
      </c>
      <c r="AE850" s="2"/>
      <c r="AF850" s="2"/>
      <c r="AG850" s="2" t="s">
        <v>103</v>
      </c>
      <c r="AH850" s="2" t="s">
        <v>178</v>
      </c>
      <c r="AI850" s="2" t="s">
        <v>13257</v>
      </c>
      <c r="AJ850" s="2" t="s">
        <v>13258</v>
      </c>
      <c r="AK850" s="2"/>
      <c r="AL850" s="2"/>
      <c r="AM850" s="2" t="s">
        <v>104</v>
      </c>
      <c r="AN850" s="2" t="s">
        <v>11556</v>
      </c>
      <c r="AO850" s="2" t="s">
        <v>106</v>
      </c>
      <c r="AP850" s="2" t="s">
        <v>74</v>
      </c>
      <c r="AQ850" s="2" t="s">
        <v>132</v>
      </c>
      <c r="AR850" s="2"/>
    </row>
    <row r="851" customFormat="false" ht="15" hidden="false" customHeight="false" outlineLevel="0" collapsed="false">
      <c r="A851" s="2" t="s">
        <v>13259</v>
      </c>
      <c r="B851" s="2" t="s">
        <v>76</v>
      </c>
      <c r="C851" s="2" t="s">
        <v>12876</v>
      </c>
      <c r="D851" s="2" t="s">
        <v>10904</v>
      </c>
      <c r="E851" s="2" t="s">
        <v>13260</v>
      </c>
      <c r="F851" s="2" t="s">
        <v>13261</v>
      </c>
      <c r="G851" s="2"/>
      <c r="H851" s="2"/>
      <c r="I851" s="2" t="s">
        <v>83</v>
      </c>
      <c r="J851" s="2" t="s">
        <v>52</v>
      </c>
      <c r="K851" s="2" t="s">
        <v>84</v>
      </c>
      <c r="L851" s="2" t="s">
        <v>13262</v>
      </c>
      <c r="M851" s="2" t="s">
        <v>12881</v>
      </c>
      <c r="N851" s="2" t="s">
        <v>12882</v>
      </c>
      <c r="O851" s="2" t="s">
        <v>213</v>
      </c>
      <c r="P851" s="2" t="s">
        <v>555</v>
      </c>
      <c r="Q851" s="2" t="s">
        <v>12883</v>
      </c>
      <c r="R851" s="2" t="s">
        <v>12884</v>
      </c>
      <c r="S851" s="2" t="s">
        <v>12885</v>
      </c>
      <c r="T851" s="2" t="s">
        <v>13263</v>
      </c>
      <c r="U851" s="2" t="s">
        <v>12887</v>
      </c>
      <c r="V851" s="2" t="s">
        <v>12888</v>
      </c>
      <c r="W851" s="2" t="s">
        <v>13264</v>
      </c>
      <c r="X851" s="2" t="s">
        <v>12890</v>
      </c>
      <c r="Y851" s="2"/>
      <c r="Z851" s="2" t="s">
        <v>13265</v>
      </c>
      <c r="AA851" s="2" t="s">
        <v>13266</v>
      </c>
      <c r="AB851" s="2" t="s">
        <v>13259</v>
      </c>
      <c r="AC851" s="2" t="s">
        <v>13267</v>
      </c>
      <c r="AD851" s="2" t="s">
        <v>71</v>
      </c>
      <c r="AE851" s="2"/>
      <c r="AF851" s="2"/>
      <c r="AG851" s="2" t="s">
        <v>103</v>
      </c>
      <c r="AH851" s="2" t="s">
        <v>253</v>
      </c>
      <c r="AI851" s="2"/>
      <c r="AJ851" s="2"/>
      <c r="AK851" s="2" t="s">
        <v>12885</v>
      </c>
      <c r="AL851" s="2" t="s">
        <v>13268</v>
      </c>
      <c r="AM851" s="2" t="s">
        <v>72</v>
      </c>
      <c r="AN851" s="2"/>
      <c r="AO851" s="2" t="s">
        <v>106</v>
      </c>
      <c r="AP851" s="2" t="s">
        <v>74</v>
      </c>
      <c r="AQ851" s="2" t="s">
        <v>107</v>
      </c>
      <c r="AR851" s="2"/>
    </row>
    <row r="852" customFormat="false" ht="15" hidden="false" customHeight="false" outlineLevel="0" collapsed="false">
      <c r="A852" s="2" t="s">
        <v>13269</v>
      </c>
      <c r="B852" s="2" t="s">
        <v>278</v>
      </c>
      <c r="C852" s="2" t="s">
        <v>13270</v>
      </c>
      <c r="D852" s="2" t="s">
        <v>10904</v>
      </c>
      <c r="E852" s="2" t="s">
        <v>13271</v>
      </c>
      <c r="F852" s="2" t="s">
        <v>13272</v>
      </c>
      <c r="G852" s="2" t="s">
        <v>13273</v>
      </c>
      <c r="H852" s="2" t="s">
        <v>13274</v>
      </c>
      <c r="I852" s="2" t="s">
        <v>83</v>
      </c>
      <c r="J852" s="2" t="s">
        <v>52</v>
      </c>
      <c r="K852" s="2" t="s">
        <v>53</v>
      </c>
      <c r="L852" s="2" t="s">
        <v>13275</v>
      </c>
      <c r="M852" s="2" t="s">
        <v>13276</v>
      </c>
      <c r="N852" s="2" t="s">
        <v>240</v>
      </c>
      <c r="O852" s="2" t="s">
        <v>2090</v>
      </c>
      <c r="P852" s="2" t="s">
        <v>631</v>
      </c>
      <c r="Q852" s="2" t="s">
        <v>387</v>
      </c>
      <c r="R852" s="2" t="s">
        <v>145</v>
      </c>
      <c r="S852" s="2" t="s">
        <v>13277</v>
      </c>
      <c r="T852" s="2" t="s">
        <v>13278</v>
      </c>
      <c r="U852" s="2" t="s">
        <v>13279</v>
      </c>
      <c r="V852" s="2" t="s">
        <v>13280</v>
      </c>
      <c r="W852" s="2"/>
      <c r="X852" s="2" t="s">
        <v>13281</v>
      </c>
      <c r="Y852" s="2" t="s">
        <v>13282</v>
      </c>
      <c r="Z852" s="2" t="s">
        <v>13283</v>
      </c>
      <c r="AA852" s="2" t="s">
        <v>13284</v>
      </c>
      <c r="AB852" s="2" t="s">
        <v>13269</v>
      </c>
      <c r="AC852" s="2" t="s">
        <v>13285</v>
      </c>
      <c r="AD852" s="2" t="s">
        <v>100</v>
      </c>
      <c r="AE852" s="2" t="s">
        <v>13286</v>
      </c>
      <c r="AF852" s="2" t="s">
        <v>261</v>
      </c>
      <c r="AG852" s="2" t="s">
        <v>128</v>
      </c>
      <c r="AH852" s="2" t="s">
        <v>253</v>
      </c>
      <c r="AI852" s="2"/>
      <c r="AJ852" s="2"/>
      <c r="AK852" s="2" t="s">
        <v>13287</v>
      </c>
      <c r="AL852" s="2" t="s">
        <v>13288</v>
      </c>
      <c r="AM852" s="2" t="s">
        <v>104</v>
      </c>
      <c r="AN852" s="2" t="s">
        <v>11929</v>
      </c>
      <c r="AO852" s="2" t="s">
        <v>156</v>
      </c>
      <c r="AP852" s="2"/>
      <c r="AQ852" s="2" t="s">
        <v>132</v>
      </c>
      <c r="AR852" s="2" t="s">
        <v>107</v>
      </c>
    </row>
    <row r="853" customFormat="false" ht="15" hidden="false" customHeight="false" outlineLevel="0" collapsed="false">
      <c r="A853" s="2" t="s">
        <v>13289</v>
      </c>
      <c r="B853" s="2" t="s">
        <v>76</v>
      </c>
      <c r="C853" s="2" t="s">
        <v>13270</v>
      </c>
      <c r="D853" s="2" t="s">
        <v>10904</v>
      </c>
      <c r="E853" s="2" t="s">
        <v>13290</v>
      </c>
      <c r="F853" s="2" t="s">
        <v>12168</v>
      </c>
      <c r="G853" s="2" t="s">
        <v>13291</v>
      </c>
      <c r="H853" s="2" t="s">
        <v>13292</v>
      </c>
      <c r="I853" s="2" t="s">
        <v>83</v>
      </c>
      <c r="J853" s="2" t="s">
        <v>52</v>
      </c>
      <c r="K853" s="2" t="s">
        <v>53</v>
      </c>
      <c r="L853" s="2" t="s">
        <v>5699</v>
      </c>
      <c r="M853" s="2" t="s">
        <v>13293</v>
      </c>
      <c r="N853" s="2" t="s">
        <v>13294</v>
      </c>
      <c r="O853" s="2" t="s">
        <v>190</v>
      </c>
      <c r="P853" s="2" t="s">
        <v>262</v>
      </c>
      <c r="Q853" s="2" t="s">
        <v>59</v>
      </c>
      <c r="R853" s="2" t="s">
        <v>60</v>
      </c>
      <c r="S853" s="2" t="s">
        <v>13295</v>
      </c>
      <c r="T853" s="2" t="s">
        <v>13296</v>
      </c>
      <c r="U853" s="2" t="s">
        <v>13297</v>
      </c>
      <c r="V853" s="2" t="s">
        <v>13298</v>
      </c>
      <c r="W853" s="2" t="s">
        <v>13299</v>
      </c>
      <c r="X853" s="2" t="s">
        <v>13300</v>
      </c>
      <c r="Y853" s="2"/>
      <c r="Z853" s="2" t="s">
        <v>13301</v>
      </c>
      <c r="AA853" s="2" t="s">
        <v>13302</v>
      </c>
      <c r="AB853" s="2" t="s">
        <v>13289</v>
      </c>
      <c r="AC853" s="2" t="s">
        <v>13303</v>
      </c>
      <c r="AD853" s="2" t="s">
        <v>71</v>
      </c>
      <c r="AE853" s="2"/>
      <c r="AF853" s="2"/>
      <c r="AG853" s="2" t="s">
        <v>1208</v>
      </c>
      <c r="AH853" s="2"/>
      <c r="AI853" s="2"/>
      <c r="AJ853" s="2"/>
      <c r="AK853" s="2"/>
      <c r="AL853" s="2"/>
      <c r="AM853" s="2" t="s">
        <v>104</v>
      </c>
      <c r="AN853" s="2" t="s">
        <v>12386</v>
      </c>
      <c r="AO853" s="2" t="s">
        <v>106</v>
      </c>
      <c r="AP853" s="2" t="s">
        <v>74</v>
      </c>
      <c r="AQ853" s="2" t="s">
        <v>132</v>
      </c>
      <c r="AR853" s="2"/>
    </row>
    <row r="854" customFormat="false" ht="15" hidden="false" customHeight="false" outlineLevel="0" collapsed="false">
      <c r="A854" s="2" t="s">
        <v>13304</v>
      </c>
      <c r="B854" s="2" t="s">
        <v>76</v>
      </c>
      <c r="C854" s="2" t="s">
        <v>13270</v>
      </c>
      <c r="D854" s="2" t="s">
        <v>10904</v>
      </c>
      <c r="E854" s="2" t="s">
        <v>13305</v>
      </c>
      <c r="F854" s="2" t="s">
        <v>13306</v>
      </c>
      <c r="G854" s="2" t="s">
        <v>13307</v>
      </c>
      <c r="H854" s="2" t="s">
        <v>13308</v>
      </c>
      <c r="I854" s="2" t="s">
        <v>51</v>
      </c>
      <c r="J854" s="2" t="s">
        <v>52</v>
      </c>
      <c r="K854" s="2" t="s">
        <v>53</v>
      </c>
      <c r="L854" s="2" t="s">
        <v>13309</v>
      </c>
      <c r="M854" s="2" t="s">
        <v>13310</v>
      </c>
      <c r="N854" s="2" t="s">
        <v>4887</v>
      </c>
      <c r="O854" s="2" t="s">
        <v>13311</v>
      </c>
      <c r="P854" s="2" t="s">
        <v>980</v>
      </c>
      <c r="Q854" s="2" t="s">
        <v>369</v>
      </c>
      <c r="R854" s="2" t="s">
        <v>145</v>
      </c>
      <c r="S854" s="2" t="s">
        <v>13312</v>
      </c>
      <c r="T854" s="2" t="s">
        <v>13313</v>
      </c>
      <c r="U854" s="2" t="s">
        <v>13314</v>
      </c>
      <c r="V854" s="2" t="s">
        <v>13315</v>
      </c>
      <c r="W854" s="2" t="s">
        <v>13316</v>
      </c>
      <c r="X854" s="2" t="s">
        <v>13317</v>
      </c>
      <c r="Y854" s="2" t="s">
        <v>13318</v>
      </c>
      <c r="Z854" s="2" t="s">
        <v>4032</v>
      </c>
      <c r="AA854" s="2" t="s">
        <v>13319</v>
      </c>
      <c r="AB854" s="2" t="s">
        <v>13304</v>
      </c>
      <c r="AC854" s="2" t="s">
        <v>13320</v>
      </c>
      <c r="AD854" s="2" t="s">
        <v>100</v>
      </c>
      <c r="AE854" s="2" t="s">
        <v>13321</v>
      </c>
      <c r="AF854" s="2" t="s">
        <v>5127</v>
      </c>
      <c r="AG854" s="2" t="s">
        <v>128</v>
      </c>
      <c r="AH854" s="2"/>
      <c r="AI854" s="2" t="s">
        <v>1396</v>
      </c>
      <c r="AJ854" s="2"/>
      <c r="AK854" s="2"/>
      <c r="AL854" s="2"/>
      <c r="AM854" s="2" t="s">
        <v>104</v>
      </c>
      <c r="AN854" s="2" t="s">
        <v>12028</v>
      </c>
      <c r="AO854" s="2" t="s">
        <v>106</v>
      </c>
      <c r="AP854" s="2" t="s">
        <v>74</v>
      </c>
      <c r="AQ854" s="2" t="s">
        <v>132</v>
      </c>
      <c r="AR854" s="2"/>
    </row>
    <row r="855" customFormat="false" ht="15" hidden="false" customHeight="false" outlineLevel="0" collapsed="false">
      <c r="A855" s="2" t="s">
        <v>13322</v>
      </c>
      <c r="B855" s="2" t="s">
        <v>76</v>
      </c>
      <c r="C855" s="2" t="s">
        <v>13270</v>
      </c>
      <c r="D855" s="2" t="s">
        <v>10904</v>
      </c>
      <c r="E855" s="2" t="s">
        <v>13323</v>
      </c>
      <c r="F855" s="2" t="s">
        <v>160</v>
      </c>
      <c r="G855" s="2"/>
      <c r="H855" s="2" t="s">
        <v>13324</v>
      </c>
      <c r="I855" s="2" t="s">
        <v>51</v>
      </c>
      <c r="J855" s="2" t="s">
        <v>52</v>
      </c>
      <c r="K855" s="2" t="s">
        <v>10647</v>
      </c>
      <c r="L855" s="2" t="s">
        <v>13325</v>
      </c>
      <c r="M855" s="2" t="s">
        <v>13326</v>
      </c>
      <c r="N855" s="2" t="s">
        <v>13327</v>
      </c>
      <c r="O855" s="2" t="s">
        <v>287</v>
      </c>
      <c r="P855" s="2" t="s">
        <v>87</v>
      </c>
      <c r="Q855" s="2" t="s">
        <v>476</v>
      </c>
      <c r="R855" s="2" t="s">
        <v>477</v>
      </c>
      <c r="S855" s="2" t="s">
        <v>13328</v>
      </c>
      <c r="T855" s="2" t="s">
        <v>13329</v>
      </c>
      <c r="U855" s="2" t="s">
        <v>13330</v>
      </c>
      <c r="V855" s="2" t="s">
        <v>13331</v>
      </c>
      <c r="W855" s="2" t="s">
        <v>13332</v>
      </c>
      <c r="X855" s="2" t="s">
        <v>13333</v>
      </c>
      <c r="Y855" s="2"/>
      <c r="Z855" s="2" t="s">
        <v>5775</v>
      </c>
      <c r="AA855" s="2" t="s">
        <v>13334</v>
      </c>
      <c r="AB855" s="2" t="s">
        <v>13322</v>
      </c>
      <c r="AC855" s="2" t="s">
        <v>13335</v>
      </c>
      <c r="AD855" s="2" t="s">
        <v>71</v>
      </c>
      <c r="AE855" s="2"/>
      <c r="AF855" s="2"/>
      <c r="AG855" s="2" t="s">
        <v>154</v>
      </c>
      <c r="AH855" s="2"/>
      <c r="AI855" s="2"/>
      <c r="AJ855" s="2"/>
      <c r="AK855" s="2"/>
      <c r="AL855" s="2"/>
      <c r="AM855" s="2" t="s">
        <v>104</v>
      </c>
      <c r="AN855" s="2" t="s">
        <v>13336</v>
      </c>
      <c r="AO855" s="2" t="s">
        <v>106</v>
      </c>
      <c r="AP855" s="2" t="s">
        <v>74</v>
      </c>
      <c r="AQ855" s="2" t="s">
        <v>132</v>
      </c>
      <c r="AR855" s="2"/>
    </row>
    <row r="856" customFormat="false" ht="15" hidden="false" customHeight="false" outlineLevel="0" collapsed="false">
      <c r="A856" s="2" t="s">
        <v>13337</v>
      </c>
      <c r="B856" s="2" t="s">
        <v>278</v>
      </c>
      <c r="C856" s="2" t="s">
        <v>11672</v>
      </c>
      <c r="D856" s="2" t="s">
        <v>10904</v>
      </c>
      <c r="E856" s="2" t="s">
        <v>13338</v>
      </c>
      <c r="F856" s="2" t="s">
        <v>13339</v>
      </c>
      <c r="G856" s="2" t="s">
        <v>13340</v>
      </c>
      <c r="H856" s="2"/>
      <c r="I856" s="2" t="s">
        <v>83</v>
      </c>
      <c r="J856" s="2" t="s">
        <v>52</v>
      </c>
      <c r="K856" s="2" t="s">
        <v>1031</v>
      </c>
      <c r="L856" s="2" t="s">
        <v>13341</v>
      </c>
      <c r="M856" s="2" t="s">
        <v>13342</v>
      </c>
      <c r="N856" s="2" t="s">
        <v>1997</v>
      </c>
      <c r="O856" s="2" t="s">
        <v>116</v>
      </c>
      <c r="P856" s="2" t="s">
        <v>116</v>
      </c>
      <c r="Q856" s="2" t="s">
        <v>13343</v>
      </c>
      <c r="R856" s="2" t="s">
        <v>350</v>
      </c>
      <c r="S856" s="2" t="s">
        <v>13344</v>
      </c>
      <c r="T856" s="2" t="s">
        <v>13345</v>
      </c>
      <c r="U856" s="2" t="s">
        <v>13346</v>
      </c>
      <c r="V856" s="2" t="s">
        <v>13347</v>
      </c>
      <c r="W856" s="2" t="s">
        <v>13348</v>
      </c>
      <c r="X856" s="2" t="s">
        <v>13340</v>
      </c>
      <c r="Y856" s="2" t="s">
        <v>13340</v>
      </c>
      <c r="Z856" s="2" t="s">
        <v>13349</v>
      </c>
      <c r="AA856" s="2" t="s">
        <v>13350</v>
      </c>
      <c r="AB856" s="2" t="s">
        <v>13337</v>
      </c>
      <c r="AC856" s="2" t="s">
        <v>13351</v>
      </c>
      <c r="AD856" s="2" t="s">
        <v>71</v>
      </c>
      <c r="AE856" s="2"/>
      <c r="AF856" s="2"/>
      <c r="AG856" s="2" t="s">
        <v>154</v>
      </c>
      <c r="AH856" s="2"/>
      <c r="AI856" s="2"/>
      <c r="AJ856" s="2"/>
      <c r="AK856" s="2"/>
      <c r="AL856" s="2"/>
      <c r="AM856" s="2" t="s">
        <v>72</v>
      </c>
      <c r="AN856" s="2"/>
      <c r="AO856" s="2" t="s">
        <v>106</v>
      </c>
      <c r="AP856" s="2" t="s">
        <v>74</v>
      </c>
      <c r="AQ856" s="2" t="s">
        <v>132</v>
      </c>
      <c r="AR856" s="2"/>
    </row>
    <row r="857" customFormat="false" ht="15" hidden="false" customHeight="false" outlineLevel="0" collapsed="false">
      <c r="A857" s="2" t="s">
        <v>13352</v>
      </c>
      <c r="B857" s="2" t="s">
        <v>1415</v>
      </c>
      <c r="C857" s="2" t="s">
        <v>13270</v>
      </c>
      <c r="D857" s="2" t="s">
        <v>10904</v>
      </c>
      <c r="E857" s="2" t="s">
        <v>13353</v>
      </c>
      <c r="F857" s="2" t="s">
        <v>13354</v>
      </c>
      <c r="G857" s="2"/>
      <c r="H857" s="2" t="s">
        <v>13355</v>
      </c>
      <c r="I857" s="2" t="s">
        <v>51</v>
      </c>
      <c r="J857" s="2" t="s">
        <v>52</v>
      </c>
      <c r="K857" s="2" t="s">
        <v>729</v>
      </c>
      <c r="L857" s="2" t="s">
        <v>13356</v>
      </c>
      <c r="M857" s="2" t="s">
        <v>13357</v>
      </c>
      <c r="N857" s="2" t="s">
        <v>310</v>
      </c>
      <c r="O857" s="2" t="s">
        <v>164</v>
      </c>
      <c r="P857" s="2" t="s">
        <v>239</v>
      </c>
      <c r="Q857" s="2" t="s">
        <v>13358</v>
      </c>
      <c r="R857" s="2" t="s">
        <v>13359</v>
      </c>
      <c r="S857" s="2" t="s">
        <v>13360</v>
      </c>
      <c r="T857" s="2" t="s">
        <v>81</v>
      </c>
      <c r="U857" s="2" t="s">
        <v>13361</v>
      </c>
      <c r="V857" s="2" t="s">
        <v>13362</v>
      </c>
      <c r="W857" s="2" t="s">
        <v>81</v>
      </c>
      <c r="X857" s="2" t="s">
        <v>13363</v>
      </c>
      <c r="Y857" s="2" t="s">
        <v>81</v>
      </c>
      <c r="Z857" s="2" t="s">
        <v>13364</v>
      </c>
      <c r="AA857" s="2" t="s">
        <v>13365</v>
      </c>
      <c r="AB857" s="2" t="s">
        <v>13352</v>
      </c>
      <c r="AC857" s="2" t="s">
        <v>13366</v>
      </c>
      <c r="AD857" s="2" t="s">
        <v>71</v>
      </c>
      <c r="AE857" s="2"/>
      <c r="AF857" s="2"/>
      <c r="AG857" s="2" t="s">
        <v>128</v>
      </c>
      <c r="AH857" s="2"/>
      <c r="AI857" s="2"/>
      <c r="AJ857" s="2"/>
      <c r="AK857" s="2"/>
      <c r="AL857" s="2"/>
      <c r="AM857" s="2" t="s">
        <v>104</v>
      </c>
      <c r="AN857" s="2" t="s">
        <v>11929</v>
      </c>
      <c r="AO857" s="2" t="s">
        <v>106</v>
      </c>
      <c r="AP857" s="2" t="s">
        <v>74</v>
      </c>
      <c r="AQ857" s="2" t="s">
        <v>132</v>
      </c>
      <c r="AR857" s="2"/>
    </row>
    <row r="858" customFormat="false" ht="15" hidden="false" customHeight="false" outlineLevel="0" collapsed="false">
      <c r="A858" s="2" t="s">
        <v>13367</v>
      </c>
      <c r="B858" s="2" t="s">
        <v>76</v>
      </c>
      <c r="C858" s="2" t="s">
        <v>13270</v>
      </c>
      <c r="D858" s="2" t="s">
        <v>10904</v>
      </c>
      <c r="E858" s="2" t="s">
        <v>13368</v>
      </c>
      <c r="F858" s="2" t="s">
        <v>7125</v>
      </c>
      <c r="G858" s="2" t="s">
        <v>13369</v>
      </c>
      <c r="H858" s="2" t="s">
        <v>13370</v>
      </c>
      <c r="I858" s="2" t="s">
        <v>51</v>
      </c>
      <c r="J858" s="2" t="s">
        <v>52</v>
      </c>
      <c r="K858" s="2" t="s">
        <v>1381</v>
      </c>
      <c r="L858" s="2" t="s">
        <v>13371</v>
      </c>
      <c r="M858" s="2" t="s">
        <v>13372</v>
      </c>
      <c r="N858" s="2" t="s">
        <v>13373</v>
      </c>
      <c r="O858" s="2" t="s">
        <v>190</v>
      </c>
      <c r="P858" s="2" t="s">
        <v>240</v>
      </c>
      <c r="Q858" s="2" t="s">
        <v>144</v>
      </c>
      <c r="R858" s="2" t="s">
        <v>145</v>
      </c>
      <c r="S858" s="2" t="s">
        <v>13374</v>
      </c>
      <c r="T858" s="2" t="s">
        <v>13375</v>
      </c>
      <c r="U858" s="2" t="s">
        <v>13376</v>
      </c>
      <c r="V858" s="2" t="s">
        <v>13377</v>
      </c>
      <c r="W858" s="2" t="s">
        <v>13378</v>
      </c>
      <c r="X858" s="2" t="s">
        <v>13369</v>
      </c>
      <c r="Y858" s="2"/>
      <c r="Z858" s="2" t="s">
        <v>13379</v>
      </c>
      <c r="AA858" s="2" t="s">
        <v>13380</v>
      </c>
      <c r="AB858" s="2" t="s">
        <v>13367</v>
      </c>
      <c r="AC858" s="2" t="s">
        <v>13381</v>
      </c>
      <c r="AD858" s="2" t="s">
        <v>71</v>
      </c>
      <c r="AE858" s="2"/>
      <c r="AF858" s="2"/>
      <c r="AG858" s="2" t="s">
        <v>154</v>
      </c>
      <c r="AH858" s="2"/>
      <c r="AI858" s="2"/>
      <c r="AJ858" s="2"/>
      <c r="AK858" s="2"/>
      <c r="AL858" s="2"/>
      <c r="AM858" s="2" t="s">
        <v>104</v>
      </c>
      <c r="AN858" s="2" t="s">
        <v>12028</v>
      </c>
      <c r="AO858" s="2" t="s">
        <v>106</v>
      </c>
      <c r="AP858" s="2" t="s">
        <v>106</v>
      </c>
      <c r="AQ858" s="2" t="s">
        <v>132</v>
      </c>
      <c r="AR858" s="2" t="s">
        <v>107</v>
      </c>
    </row>
    <row r="859" customFormat="false" ht="15" hidden="false" customHeight="false" outlineLevel="0" collapsed="false">
      <c r="A859" s="2" t="s">
        <v>13382</v>
      </c>
      <c r="B859" s="2" t="s">
        <v>76</v>
      </c>
      <c r="C859" s="2" t="s">
        <v>13270</v>
      </c>
      <c r="D859" s="2" t="s">
        <v>10904</v>
      </c>
      <c r="E859" s="2" t="s">
        <v>13383</v>
      </c>
      <c r="F859" s="2" t="s">
        <v>13384</v>
      </c>
      <c r="G859" s="2" t="s">
        <v>13385</v>
      </c>
      <c r="H859" s="2" t="s">
        <v>13386</v>
      </c>
      <c r="I859" s="2" t="s">
        <v>51</v>
      </c>
      <c r="J859" s="2" t="s">
        <v>52</v>
      </c>
      <c r="K859" s="2" t="s">
        <v>7096</v>
      </c>
      <c r="L859" s="2" t="s">
        <v>4091</v>
      </c>
      <c r="M859" s="2" t="s">
        <v>13387</v>
      </c>
      <c r="N859" s="2" t="s">
        <v>442</v>
      </c>
      <c r="O859" s="2" t="s">
        <v>142</v>
      </c>
      <c r="P859" s="2" t="s">
        <v>212</v>
      </c>
      <c r="Q859" s="2" t="s">
        <v>13388</v>
      </c>
      <c r="R859" s="2" t="s">
        <v>242</v>
      </c>
      <c r="S859" s="2" t="s">
        <v>13389</v>
      </c>
      <c r="T859" s="2" t="s">
        <v>13390</v>
      </c>
      <c r="U859" s="2" t="s">
        <v>13391</v>
      </c>
      <c r="V859" s="2" t="s">
        <v>13392</v>
      </c>
      <c r="W859" s="2" t="s">
        <v>13390</v>
      </c>
      <c r="X859" s="2" t="s">
        <v>13385</v>
      </c>
      <c r="Y859" s="2"/>
      <c r="Z859" s="2" t="s">
        <v>13393</v>
      </c>
      <c r="AA859" s="2" t="s">
        <v>13394</v>
      </c>
      <c r="AB859" s="2" t="s">
        <v>13382</v>
      </c>
      <c r="AC859" s="2" t="s">
        <v>13395</v>
      </c>
      <c r="AD859" s="2" t="s">
        <v>71</v>
      </c>
      <c r="AE859" s="2"/>
      <c r="AF859" s="2"/>
      <c r="AG859" s="2" t="s">
        <v>128</v>
      </c>
      <c r="AH859" s="2"/>
      <c r="AI859" s="2"/>
      <c r="AJ859" s="2"/>
      <c r="AK859" s="2"/>
      <c r="AL859" s="2"/>
      <c r="AM859" s="2" t="s">
        <v>72</v>
      </c>
      <c r="AN859" s="2"/>
      <c r="AO859" s="2" t="s">
        <v>106</v>
      </c>
      <c r="AP859" s="2" t="s">
        <v>156</v>
      </c>
      <c r="AQ859" s="2" t="s">
        <v>132</v>
      </c>
      <c r="AR859" s="2" t="s">
        <v>132</v>
      </c>
    </row>
    <row r="860" customFormat="false" ht="15" hidden="false" customHeight="false" outlineLevel="0" collapsed="false">
      <c r="A860" s="2" t="s">
        <v>13396</v>
      </c>
      <c r="B860" s="2" t="s">
        <v>76</v>
      </c>
      <c r="C860" s="2" t="s">
        <v>13270</v>
      </c>
      <c r="D860" s="2" t="s">
        <v>10904</v>
      </c>
      <c r="E860" s="2" t="s">
        <v>13397</v>
      </c>
      <c r="F860" s="2" t="s">
        <v>1048</v>
      </c>
      <c r="G860" s="2"/>
      <c r="H860" s="2" t="s">
        <v>13398</v>
      </c>
      <c r="I860" s="2" t="s">
        <v>83</v>
      </c>
      <c r="J860" s="2" t="s">
        <v>52</v>
      </c>
      <c r="K860" s="2" t="s">
        <v>7428</v>
      </c>
      <c r="L860" s="2" t="s">
        <v>13399</v>
      </c>
      <c r="M860" s="2" t="s">
        <v>13400</v>
      </c>
      <c r="N860" s="2" t="s">
        <v>13401</v>
      </c>
      <c r="O860" s="2" t="s">
        <v>165</v>
      </c>
      <c r="P860" s="2" t="s">
        <v>56</v>
      </c>
      <c r="Q860" s="2" t="s">
        <v>574</v>
      </c>
      <c r="R860" s="2" t="s">
        <v>242</v>
      </c>
      <c r="S860" s="2" t="s">
        <v>13402</v>
      </c>
      <c r="T860" s="2" t="s">
        <v>13403</v>
      </c>
      <c r="U860" s="2" t="s">
        <v>13404</v>
      </c>
      <c r="V860" s="2" t="s">
        <v>13405</v>
      </c>
      <c r="W860" s="2" t="s">
        <v>13406</v>
      </c>
      <c r="X860" s="2" t="s">
        <v>13407</v>
      </c>
      <c r="Y860" s="2" t="s">
        <v>13408</v>
      </c>
      <c r="Z860" s="2" t="s">
        <v>13409</v>
      </c>
      <c r="AA860" s="2" t="s">
        <v>13410</v>
      </c>
      <c r="AB860" s="2" t="s">
        <v>13396</v>
      </c>
      <c r="AC860" s="2" t="s">
        <v>13411</v>
      </c>
      <c r="AD860" s="2" t="s">
        <v>71</v>
      </c>
      <c r="AE860" s="2"/>
      <c r="AF860" s="2"/>
      <c r="AG860" s="2" t="s">
        <v>298</v>
      </c>
      <c r="AH860" s="2" t="s">
        <v>178</v>
      </c>
      <c r="AI860" s="2"/>
      <c r="AJ860" s="2"/>
      <c r="AK860" s="2"/>
      <c r="AL860" s="2"/>
      <c r="AM860" s="2" t="s">
        <v>72</v>
      </c>
      <c r="AN860" s="2"/>
      <c r="AO860" s="2" t="s">
        <v>156</v>
      </c>
      <c r="AP860" s="2" t="s">
        <v>74</v>
      </c>
      <c r="AQ860" s="2" t="s">
        <v>132</v>
      </c>
      <c r="AR860" s="2"/>
    </row>
    <row r="861" customFormat="false" ht="15" hidden="false" customHeight="false" outlineLevel="0" collapsed="false">
      <c r="A861" s="2" t="s">
        <v>13412</v>
      </c>
      <c r="B861" s="2" t="s">
        <v>76</v>
      </c>
      <c r="C861" s="2" t="s">
        <v>13270</v>
      </c>
      <c r="D861" s="2" t="s">
        <v>10904</v>
      </c>
      <c r="E861" s="2" t="s">
        <v>13413</v>
      </c>
      <c r="F861" s="2" t="s">
        <v>3605</v>
      </c>
      <c r="G861" s="2" t="s">
        <v>13414</v>
      </c>
      <c r="H861" s="2" t="s">
        <v>13415</v>
      </c>
      <c r="I861" s="2" t="s">
        <v>83</v>
      </c>
      <c r="J861" s="2" t="s">
        <v>52</v>
      </c>
      <c r="K861" s="2" t="s">
        <v>13416</v>
      </c>
      <c r="L861" s="2" t="s">
        <v>13417</v>
      </c>
      <c r="M861" s="2" t="s">
        <v>13418</v>
      </c>
      <c r="N861" s="2" t="s">
        <v>13419</v>
      </c>
      <c r="O861" s="2" t="s">
        <v>143</v>
      </c>
      <c r="P861" s="2" t="s">
        <v>980</v>
      </c>
      <c r="Q861" s="2" t="s">
        <v>13420</v>
      </c>
      <c r="R861" s="2" t="s">
        <v>145</v>
      </c>
      <c r="S861" s="2" t="s">
        <v>13421</v>
      </c>
      <c r="T861" s="2" t="s">
        <v>13422</v>
      </c>
      <c r="U861" s="2" t="s">
        <v>13423</v>
      </c>
      <c r="V861" s="2" t="s">
        <v>13424</v>
      </c>
      <c r="W861" s="2" t="s">
        <v>13425</v>
      </c>
      <c r="X861" s="2" t="s">
        <v>13426</v>
      </c>
      <c r="Y861" s="2"/>
      <c r="Z861" s="2" t="s">
        <v>4032</v>
      </c>
      <c r="AA861" s="2" t="s">
        <v>13427</v>
      </c>
      <c r="AB861" s="2" t="s">
        <v>13412</v>
      </c>
      <c r="AC861" s="2" t="s">
        <v>13428</v>
      </c>
      <c r="AD861" s="2" t="s">
        <v>71</v>
      </c>
      <c r="AE861" s="2"/>
      <c r="AF861" s="2"/>
      <c r="AG861" s="2" t="s">
        <v>103</v>
      </c>
      <c r="AH861" s="2" t="s">
        <v>178</v>
      </c>
      <c r="AI861" s="2" t="s">
        <v>13429</v>
      </c>
      <c r="AJ861" s="2" t="s">
        <v>13430</v>
      </c>
      <c r="AK861" s="2" t="s">
        <v>13429</v>
      </c>
      <c r="AL861" s="2" t="s">
        <v>13431</v>
      </c>
      <c r="AM861" s="2" t="s">
        <v>104</v>
      </c>
      <c r="AN861" s="2" t="s">
        <v>12028</v>
      </c>
      <c r="AO861" s="2" t="s">
        <v>106</v>
      </c>
      <c r="AP861" s="2" t="s">
        <v>106</v>
      </c>
      <c r="AQ861" s="2" t="s">
        <v>132</v>
      </c>
      <c r="AR861" s="2" t="s">
        <v>132</v>
      </c>
    </row>
    <row r="862" customFormat="false" ht="15" hidden="false" customHeight="false" outlineLevel="0" collapsed="false">
      <c r="A862" s="2" t="s">
        <v>13432</v>
      </c>
      <c r="B862" s="2" t="s">
        <v>109</v>
      </c>
      <c r="C862" s="2" t="s">
        <v>13270</v>
      </c>
      <c r="D862" s="2" t="s">
        <v>10904</v>
      </c>
      <c r="E862" s="2" t="s">
        <v>13433</v>
      </c>
      <c r="F862" s="2" t="s">
        <v>13434</v>
      </c>
      <c r="G862" s="2" t="s">
        <v>13435</v>
      </c>
      <c r="H862" s="2" t="s">
        <v>13436</v>
      </c>
      <c r="I862" s="2" t="s">
        <v>83</v>
      </c>
      <c r="J862" s="2" t="s">
        <v>52</v>
      </c>
      <c r="K862" s="2" t="s">
        <v>84</v>
      </c>
      <c r="L862" s="2" t="s">
        <v>13437</v>
      </c>
      <c r="M862" s="2" t="s">
        <v>13438</v>
      </c>
      <c r="N862" s="2" t="s">
        <v>13439</v>
      </c>
      <c r="O862" s="2" t="s">
        <v>287</v>
      </c>
      <c r="P862" s="2" t="s">
        <v>496</v>
      </c>
      <c r="Q862" s="2" t="s">
        <v>235</v>
      </c>
      <c r="R862" s="2" t="s">
        <v>60</v>
      </c>
      <c r="S862" s="2" t="s">
        <v>13440</v>
      </c>
      <c r="T862" s="2" t="s">
        <v>13441</v>
      </c>
      <c r="U862" s="2" t="s">
        <v>13442</v>
      </c>
      <c r="V862" s="2" t="s">
        <v>13443</v>
      </c>
      <c r="W862" s="2" t="s">
        <v>13444</v>
      </c>
      <c r="X862" s="2" t="s">
        <v>13435</v>
      </c>
      <c r="Y862" s="2"/>
      <c r="Z862" s="2" t="s">
        <v>13445</v>
      </c>
      <c r="AA862" s="2" t="s">
        <v>13446</v>
      </c>
      <c r="AB862" s="2" t="s">
        <v>13432</v>
      </c>
      <c r="AC862" s="2" t="s">
        <v>13447</v>
      </c>
      <c r="AD862" s="2" t="s">
        <v>100</v>
      </c>
      <c r="AE862" s="2" t="s">
        <v>13448</v>
      </c>
      <c r="AF862" s="2" t="s">
        <v>116</v>
      </c>
      <c r="AG862" s="2" t="s">
        <v>128</v>
      </c>
      <c r="AH862" s="2"/>
      <c r="AI862" s="2"/>
      <c r="AJ862" s="2"/>
      <c r="AK862" s="2"/>
      <c r="AL862" s="2"/>
      <c r="AM862" s="2" t="s">
        <v>104</v>
      </c>
      <c r="AN862" s="2" t="s">
        <v>12368</v>
      </c>
      <c r="AO862" s="2" t="s">
        <v>106</v>
      </c>
      <c r="AP862" s="2" t="s">
        <v>74</v>
      </c>
      <c r="AQ862" s="2" t="s">
        <v>132</v>
      </c>
      <c r="AR862" s="2"/>
    </row>
    <row r="863" customFormat="false" ht="15" hidden="false" customHeight="false" outlineLevel="0" collapsed="false">
      <c r="A863" s="2" t="s">
        <v>13449</v>
      </c>
      <c r="B863" s="2" t="s">
        <v>76</v>
      </c>
      <c r="C863" s="2" t="s">
        <v>13270</v>
      </c>
      <c r="D863" s="2" t="s">
        <v>10904</v>
      </c>
      <c r="E863" s="2" t="s">
        <v>13450</v>
      </c>
      <c r="F863" s="2" t="s">
        <v>13451</v>
      </c>
      <c r="G863" s="2" t="s">
        <v>13452</v>
      </c>
      <c r="H863" s="2" t="s">
        <v>13453</v>
      </c>
      <c r="I863" s="2" t="s">
        <v>83</v>
      </c>
      <c r="J863" s="2" t="s">
        <v>52</v>
      </c>
      <c r="K863" s="2" t="s">
        <v>53</v>
      </c>
      <c r="L863" s="2" t="s">
        <v>13454</v>
      </c>
      <c r="M863" s="2" t="s">
        <v>13455</v>
      </c>
      <c r="N863" s="2" t="s">
        <v>7113</v>
      </c>
      <c r="O863" s="2" t="s">
        <v>190</v>
      </c>
      <c r="P863" s="2" t="s">
        <v>2090</v>
      </c>
      <c r="Q863" s="2" t="s">
        <v>3980</v>
      </c>
      <c r="R863" s="2" t="s">
        <v>3981</v>
      </c>
      <c r="S863" s="2" t="s">
        <v>13456</v>
      </c>
      <c r="T863" s="2" t="s">
        <v>13457</v>
      </c>
      <c r="U863" s="2" t="s">
        <v>13458</v>
      </c>
      <c r="V863" s="2" t="s">
        <v>13459</v>
      </c>
      <c r="W863" s="2" t="s">
        <v>13457</v>
      </c>
      <c r="X863" s="2" t="s">
        <v>13452</v>
      </c>
      <c r="Y863" s="2" t="s">
        <v>13452</v>
      </c>
      <c r="Z863" s="2" t="s">
        <v>2196</v>
      </c>
      <c r="AA863" s="2" t="s">
        <v>13460</v>
      </c>
      <c r="AB863" s="2" t="s">
        <v>13449</v>
      </c>
      <c r="AC863" s="2" t="s">
        <v>13461</v>
      </c>
      <c r="AD863" s="2" t="s">
        <v>71</v>
      </c>
      <c r="AE863" s="2"/>
      <c r="AF863" s="2"/>
      <c r="AG863" s="2" t="s">
        <v>154</v>
      </c>
      <c r="AH863" s="2" t="s">
        <v>178</v>
      </c>
      <c r="AI863" s="2" t="s">
        <v>13462</v>
      </c>
      <c r="AJ863" s="2" t="s">
        <v>13462</v>
      </c>
      <c r="AK863" s="2"/>
      <c r="AL863" s="2"/>
      <c r="AM863" s="2" t="s">
        <v>72</v>
      </c>
      <c r="AN863" s="2"/>
      <c r="AO863" s="2" t="s">
        <v>106</v>
      </c>
      <c r="AP863" s="2" t="s">
        <v>106</v>
      </c>
      <c r="AQ863" s="2" t="s">
        <v>107</v>
      </c>
      <c r="AR863" s="2" t="s">
        <v>132</v>
      </c>
    </row>
    <row r="864" customFormat="false" ht="15" hidden="false" customHeight="false" outlineLevel="0" collapsed="false">
      <c r="A864" s="2" t="s">
        <v>13463</v>
      </c>
      <c r="B864" s="2" t="s">
        <v>109</v>
      </c>
      <c r="C864" s="2" t="s">
        <v>13270</v>
      </c>
      <c r="D864" s="2" t="s">
        <v>10904</v>
      </c>
      <c r="E864" s="2" t="s">
        <v>13464</v>
      </c>
      <c r="F864" s="2" t="s">
        <v>13465</v>
      </c>
      <c r="G864" s="2" t="s">
        <v>13452</v>
      </c>
      <c r="H864" s="2" t="s">
        <v>13453</v>
      </c>
      <c r="I864" s="2" t="s">
        <v>83</v>
      </c>
      <c r="J864" s="2" t="s">
        <v>52</v>
      </c>
      <c r="K864" s="2" t="s">
        <v>1194</v>
      </c>
      <c r="L864" s="2" t="s">
        <v>13466</v>
      </c>
      <c r="M864" s="2" t="s">
        <v>13455</v>
      </c>
      <c r="N864" s="2" t="s">
        <v>7113</v>
      </c>
      <c r="O864" s="2" t="s">
        <v>190</v>
      </c>
      <c r="P864" s="2" t="s">
        <v>2090</v>
      </c>
      <c r="Q864" s="2" t="s">
        <v>3980</v>
      </c>
      <c r="R864" s="2" t="s">
        <v>3981</v>
      </c>
      <c r="S864" s="2" t="s">
        <v>13456</v>
      </c>
      <c r="T864" s="2" t="s">
        <v>13457</v>
      </c>
      <c r="U864" s="2" t="s">
        <v>13458</v>
      </c>
      <c r="V864" s="2" t="s">
        <v>13467</v>
      </c>
      <c r="W864" s="2" t="s">
        <v>13457</v>
      </c>
      <c r="X864" s="2" t="s">
        <v>13452</v>
      </c>
      <c r="Y864" s="2" t="s">
        <v>13452</v>
      </c>
      <c r="Z864" s="2" t="s">
        <v>72</v>
      </c>
      <c r="AA864" s="2" t="s">
        <v>13460</v>
      </c>
      <c r="AB864" s="2" t="s">
        <v>13463</v>
      </c>
      <c r="AC864" s="2" t="s">
        <v>13468</v>
      </c>
      <c r="AD864" s="2" t="s">
        <v>71</v>
      </c>
      <c r="AE864" s="2"/>
      <c r="AF864" s="2"/>
      <c r="AG864" s="2" t="s">
        <v>154</v>
      </c>
      <c r="AH864" s="2" t="s">
        <v>178</v>
      </c>
      <c r="AI864" s="2" t="s">
        <v>72</v>
      </c>
      <c r="AJ864" s="2" t="s">
        <v>72</v>
      </c>
      <c r="AK864" s="2"/>
      <c r="AL864" s="2"/>
      <c r="AM864" s="2" t="s">
        <v>72</v>
      </c>
      <c r="AN864" s="2"/>
      <c r="AO864" s="2" t="s">
        <v>106</v>
      </c>
      <c r="AP864" s="2" t="s">
        <v>106</v>
      </c>
      <c r="AQ864" s="2" t="s">
        <v>107</v>
      </c>
      <c r="AR864" s="2" t="s">
        <v>132</v>
      </c>
    </row>
    <row r="865" customFormat="false" ht="15" hidden="false" customHeight="false" outlineLevel="0" collapsed="false">
      <c r="A865" s="2" t="s">
        <v>13469</v>
      </c>
      <c r="B865" s="2" t="s">
        <v>76</v>
      </c>
      <c r="C865" s="2" t="s">
        <v>13270</v>
      </c>
      <c r="D865" s="2" t="s">
        <v>10904</v>
      </c>
      <c r="E865" s="2" t="s">
        <v>13470</v>
      </c>
      <c r="F865" s="2" t="s">
        <v>1961</v>
      </c>
      <c r="G865" s="2"/>
      <c r="H865" s="2" t="s">
        <v>13471</v>
      </c>
      <c r="I865" s="2" t="s">
        <v>83</v>
      </c>
      <c r="J865" s="2" t="s">
        <v>52</v>
      </c>
      <c r="K865" s="2" t="s">
        <v>53</v>
      </c>
      <c r="L865" s="2" t="s">
        <v>13472</v>
      </c>
      <c r="M865" s="2" t="s">
        <v>13473</v>
      </c>
      <c r="N865" s="2" t="s">
        <v>13474</v>
      </c>
      <c r="O865" s="2" t="s">
        <v>143</v>
      </c>
      <c r="P865" s="2" t="s">
        <v>573</v>
      </c>
      <c r="Q865" s="2" t="s">
        <v>848</v>
      </c>
      <c r="R865" s="2" t="s">
        <v>1284</v>
      </c>
      <c r="S865" s="2" t="s">
        <v>13475</v>
      </c>
      <c r="T865" s="2" t="s">
        <v>13476</v>
      </c>
      <c r="U865" s="2" t="s">
        <v>13477</v>
      </c>
      <c r="V865" s="2" t="s">
        <v>13478</v>
      </c>
      <c r="W865" s="2" t="s">
        <v>13476</v>
      </c>
      <c r="X865" s="2" t="s">
        <v>13479</v>
      </c>
      <c r="Y865" s="2" t="s">
        <v>13480</v>
      </c>
      <c r="Z865" s="2" t="s">
        <v>13481</v>
      </c>
      <c r="AA865" s="2" t="s">
        <v>13482</v>
      </c>
      <c r="AB865" s="2" t="s">
        <v>13469</v>
      </c>
      <c r="AC865" s="2" t="s">
        <v>13483</v>
      </c>
      <c r="AD865" s="2" t="s">
        <v>71</v>
      </c>
      <c r="AE865" s="2"/>
      <c r="AF865" s="2"/>
      <c r="AG865" s="2" t="s">
        <v>128</v>
      </c>
      <c r="AH865" s="2"/>
      <c r="AI865" s="2"/>
      <c r="AJ865" s="2"/>
      <c r="AK865" s="2"/>
      <c r="AL865" s="2"/>
      <c r="AM865" s="2" t="s">
        <v>72</v>
      </c>
      <c r="AN865" s="2"/>
      <c r="AO865" s="2" t="s">
        <v>106</v>
      </c>
      <c r="AP865" s="2" t="s">
        <v>106</v>
      </c>
      <c r="AQ865" s="2" t="s">
        <v>132</v>
      </c>
      <c r="AR865" s="2" t="s">
        <v>132</v>
      </c>
    </row>
    <row r="866" customFormat="false" ht="15" hidden="false" customHeight="false" outlineLevel="0" collapsed="false">
      <c r="A866" s="2" t="s">
        <v>13484</v>
      </c>
      <c r="B866" s="2" t="s">
        <v>76</v>
      </c>
      <c r="C866" s="2" t="s">
        <v>13270</v>
      </c>
      <c r="D866" s="2" t="s">
        <v>10904</v>
      </c>
      <c r="E866" s="2" t="s">
        <v>13485</v>
      </c>
      <c r="F866" s="2" t="s">
        <v>13486</v>
      </c>
      <c r="G866" s="2"/>
      <c r="H866" s="2" t="s">
        <v>13471</v>
      </c>
      <c r="I866" s="2" t="s">
        <v>83</v>
      </c>
      <c r="J866" s="2" t="s">
        <v>52</v>
      </c>
      <c r="K866" s="2" t="s">
        <v>53</v>
      </c>
      <c r="L866" s="2" t="s">
        <v>13472</v>
      </c>
      <c r="M866" s="2" t="s">
        <v>13473</v>
      </c>
      <c r="N866" s="2" t="s">
        <v>13474</v>
      </c>
      <c r="O866" s="2" t="s">
        <v>143</v>
      </c>
      <c r="P866" s="2" t="s">
        <v>573</v>
      </c>
      <c r="Q866" s="2" t="s">
        <v>848</v>
      </c>
      <c r="R866" s="2" t="s">
        <v>1284</v>
      </c>
      <c r="S866" s="2" t="s">
        <v>13475</v>
      </c>
      <c r="T866" s="2" t="s">
        <v>13476</v>
      </c>
      <c r="U866" s="2" t="s">
        <v>13477</v>
      </c>
      <c r="V866" s="2" t="s">
        <v>13478</v>
      </c>
      <c r="W866" s="2" t="s">
        <v>13476</v>
      </c>
      <c r="X866" s="2" t="s">
        <v>13479</v>
      </c>
      <c r="Y866" s="2" t="s">
        <v>13480</v>
      </c>
      <c r="Z866" s="2" t="s">
        <v>13481</v>
      </c>
      <c r="AA866" s="2" t="s">
        <v>13482</v>
      </c>
      <c r="AB866" s="2" t="s">
        <v>13484</v>
      </c>
      <c r="AC866" s="2" t="s">
        <v>13487</v>
      </c>
      <c r="AD866" s="2" t="s">
        <v>71</v>
      </c>
      <c r="AE866" s="2"/>
      <c r="AF866" s="2"/>
      <c r="AG866" s="2" t="s">
        <v>128</v>
      </c>
      <c r="AH866" s="2"/>
      <c r="AI866" s="2"/>
      <c r="AJ866" s="2"/>
      <c r="AK866" s="2"/>
      <c r="AL866" s="2"/>
      <c r="AM866" s="2" t="s">
        <v>72</v>
      </c>
      <c r="AN866" s="2"/>
      <c r="AO866" s="2" t="s">
        <v>106</v>
      </c>
      <c r="AP866" s="2" t="s">
        <v>106</v>
      </c>
      <c r="AQ866" s="2" t="s">
        <v>132</v>
      </c>
      <c r="AR866" s="2" t="s">
        <v>132</v>
      </c>
    </row>
    <row r="867" customFormat="false" ht="15" hidden="false" customHeight="false" outlineLevel="0" collapsed="false">
      <c r="A867" s="2" t="s">
        <v>13488</v>
      </c>
      <c r="B867" s="2" t="s">
        <v>109</v>
      </c>
      <c r="C867" s="2" t="s">
        <v>13270</v>
      </c>
      <c r="D867" s="2" t="s">
        <v>10904</v>
      </c>
      <c r="E867" s="2" t="s">
        <v>2831</v>
      </c>
      <c r="F867" s="2" t="s">
        <v>3924</v>
      </c>
      <c r="G867" s="2"/>
      <c r="H867" s="2" t="s">
        <v>2833</v>
      </c>
      <c r="I867" s="2" t="s">
        <v>51</v>
      </c>
      <c r="J867" s="2" t="s">
        <v>52</v>
      </c>
      <c r="K867" s="2" t="s">
        <v>138</v>
      </c>
      <c r="L867" s="2" t="s">
        <v>13489</v>
      </c>
      <c r="M867" s="2" t="s">
        <v>13490</v>
      </c>
      <c r="N867" s="2" t="s">
        <v>13491</v>
      </c>
      <c r="O867" s="2" t="s">
        <v>58</v>
      </c>
      <c r="P867" s="2" t="s">
        <v>58</v>
      </c>
      <c r="Q867" s="2" t="s">
        <v>2853</v>
      </c>
      <c r="R867" s="2" t="s">
        <v>145</v>
      </c>
      <c r="S867" s="2" t="s">
        <v>2836</v>
      </c>
      <c r="T867" s="2" t="s">
        <v>2837</v>
      </c>
      <c r="U867" s="2" t="s">
        <v>2838</v>
      </c>
      <c r="V867" s="2" t="s">
        <v>2854</v>
      </c>
      <c r="W867" s="2" t="s">
        <v>2840</v>
      </c>
      <c r="X867" s="2" t="s">
        <v>2841</v>
      </c>
      <c r="Y867" s="2"/>
      <c r="Z867" s="2"/>
      <c r="AA867" s="2" t="s">
        <v>13492</v>
      </c>
      <c r="AB867" s="2" t="s">
        <v>13488</v>
      </c>
      <c r="AC867" s="2" t="s">
        <v>13493</v>
      </c>
      <c r="AD867" s="2" t="s">
        <v>100</v>
      </c>
      <c r="AE867" s="2" t="s">
        <v>13494</v>
      </c>
      <c r="AF867" s="2" t="s">
        <v>6942</v>
      </c>
      <c r="AG867" s="2" t="s">
        <v>298</v>
      </c>
      <c r="AH867" s="2" t="s">
        <v>178</v>
      </c>
      <c r="AI867" s="2" t="s">
        <v>13495</v>
      </c>
      <c r="AJ867" s="2" t="s">
        <v>13496</v>
      </c>
      <c r="AK867" s="2"/>
      <c r="AL867" s="2"/>
      <c r="AM867" s="2" t="s">
        <v>104</v>
      </c>
      <c r="AN867" s="2" t="s">
        <v>13028</v>
      </c>
      <c r="AO867" s="2" t="s">
        <v>73</v>
      </c>
      <c r="AP867" s="2" t="s">
        <v>74</v>
      </c>
      <c r="AQ867" s="2" t="s">
        <v>107</v>
      </c>
      <c r="AR867" s="2"/>
    </row>
    <row r="868" customFormat="false" ht="15" hidden="false" customHeight="false" outlineLevel="0" collapsed="false">
      <c r="A868" s="2" t="s">
        <v>13497</v>
      </c>
      <c r="B868" s="2" t="s">
        <v>76</v>
      </c>
      <c r="C868" s="2" t="s">
        <v>13270</v>
      </c>
      <c r="D868" s="2" t="s">
        <v>10904</v>
      </c>
      <c r="E868" s="2" t="s">
        <v>13498</v>
      </c>
      <c r="F868" s="2" t="s">
        <v>1873</v>
      </c>
      <c r="G868" s="2"/>
      <c r="H868" s="2" t="s">
        <v>13499</v>
      </c>
      <c r="I868" s="2" t="s">
        <v>83</v>
      </c>
      <c r="J868" s="2" t="s">
        <v>52</v>
      </c>
      <c r="K868" s="2" t="s">
        <v>13500</v>
      </c>
      <c r="L868" s="2" t="s">
        <v>13501</v>
      </c>
      <c r="M868" s="2" t="s">
        <v>13502</v>
      </c>
      <c r="N868" s="2" t="s">
        <v>421</v>
      </c>
      <c r="O868" s="2" t="s">
        <v>81</v>
      </c>
      <c r="P868" s="2" t="s">
        <v>81</v>
      </c>
      <c r="Q868" s="2" t="s">
        <v>422</v>
      </c>
      <c r="R868" s="2" t="s">
        <v>60</v>
      </c>
      <c r="S868" s="2" t="s">
        <v>13503</v>
      </c>
      <c r="T868" s="2" t="s">
        <v>13504</v>
      </c>
      <c r="U868" s="2" t="s">
        <v>13505</v>
      </c>
      <c r="V868" s="2" t="s">
        <v>13506</v>
      </c>
      <c r="W868" s="2" t="s">
        <v>13504</v>
      </c>
      <c r="X868" s="2" t="s">
        <v>13507</v>
      </c>
      <c r="Y868" s="2"/>
      <c r="Z868" s="2" t="s">
        <v>13508</v>
      </c>
      <c r="AA868" s="2" t="s">
        <v>13509</v>
      </c>
      <c r="AB868" s="2" t="s">
        <v>13497</v>
      </c>
      <c r="AC868" s="2" t="s">
        <v>13510</v>
      </c>
      <c r="AD868" s="2" t="s">
        <v>71</v>
      </c>
      <c r="AE868" s="2"/>
      <c r="AF868" s="2"/>
      <c r="AG868" s="2" t="s">
        <v>128</v>
      </c>
      <c r="AH868" s="2"/>
      <c r="AI868" s="2"/>
      <c r="AJ868" s="2"/>
      <c r="AK868" s="2"/>
      <c r="AL868" s="2"/>
      <c r="AM868" s="2" t="s">
        <v>72</v>
      </c>
      <c r="AN868" s="2"/>
      <c r="AO868" s="2" t="s">
        <v>106</v>
      </c>
      <c r="AP868" s="2" t="s">
        <v>106</v>
      </c>
      <c r="AQ868" s="2" t="s">
        <v>132</v>
      </c>
      <c r="AR868" s="2" t="s">
        <v>132</v>
      </c>
    </row>
    <row r="869" customFormat="false" ht="15" hidden="false" customHeight="false" outlineLevel="0" collapsed="false">
      <c r="A869" s="2" t="s">
        <v>13511</v>
      </c>
      <c r="B869" s="2" t="s">
        <v>76</v>
      </c>
      <c r="C869" s="2" t="s">
        <v>11683</v>
      </c>
      <c r="D869" s="2" t="s">
        <v>10904</v>
      </c>
      <c r="E869" s="2" t="s">
        <v>606</v>
      </c>
      <c r="F869" s="2" t="s">
        <v>607</v>
      </c>
      <c r="G869" s="2" t="s">
        <v>620</v>
      </c>
      <c r="H869" s="2" t="s">
        <v>13512</v>
      </c>
      <c r="I869" s="2" t="s">
        <v>83</v>
      </c>
      <c r="J869" s="2" t="s">
        <v>52</v>
      </c>
      <c r="K869" s="2" t="s">
        <v>53</v>
      </c>
      <c r="L869" s="2" t="s">
        <v>13513</v>
      </c>
      <c r="M869" s="2" t="s">
        <v>13514</v>
      </c>
      <c r="N869" s="2" t="s">
        <v>13515</v>
      </c>
      <c r="O869" s="2" t="s">
        <v>287</v>
      </c>
      <c r="P869" s="2" t="s">
        <v>611</v>
      </c>
      <c r="Q869" s="2" t="s">
        <v>612</v>
      </c>
      <c r="R869" s="2" t="s">
        <v>613</v>
      </c>
      <c r="S869" s="2" t="s">
        <v>13516</v>
      </c>
      <c r="T869" s="2" t="s">
        <v>615</v>
      </c>
      <c r="U869" s="2" t="s">
        <v>620</v>
      </c>
      <c r="V869" s="2" t="s">
        <v>13517</v>
      </c>
      <c r="W869" s="2" t="s">
        <v>618</v>
      </c>
      <c r="X869" s="2" t="s">
        <v>619</v>
      </c>
      <c r="Y869" s="2" t="s">
        <v>616</v>
      </c>
      <c r="Z869" s="2" t="s">
        <v>13518</v>
      </c>
      <c r="AA869" s="2" t="s">
        <v>13519</v>
      </c>
      <c r="AB869" s="2" t="s">
        <v>13511</v>
      </c>
      <c r="AC869" s="2" t="s">
        <v>13520</v>
      </c>
      <c r="AD869" s="2" t="s">
        <v>100</v>
      </c>
      <c r="AE869" s="2" t="s">
        <v>13521</v>
      </c>
      <c r="AF869" s="2" t="s">
        <v>2795</v>
      </c>
      <c r="AG869" s="2" t="s">
        <v>128</v>
      </c>
      <c r="AH869" s="2"/>
      <c r="AI869" s="2"/>
      <c r="AJ869" s="2"/>
      <c r="AK869" s="2"/>
      <c r="AL869" s="2"/>
      <c r="AM869" s="2" t="s">
        <v>104</v>
      </c>
      <c r="AN869" s="2" t="s">
        <v>12404</v>
      </c>
      <c r="AO869" s="2" t="s">
        <v>73</v>
      </c>
      <c r="AP869" s="2"/>
      <c r="AQ869" s="2" t="s">
        <v>132</v>
      </c>
      <c r="AR869" s="2" t="s">
        <v>132</v>
      </c>
    </row>
    <row r="870" customFormat="false" ht="15" hidden="false" customHeight="false" outlineLevel="0" collapsed="false">
      <c r="A870" s="2" t="s">
        <v>13522</v>
      </c>
      <c r="B870" s="2" t="s">
        <v>76</v>
      </c>
      <c r="C870" s="2" t="s">
        <v>13270</v>
      </c>
      <c r="D870" s="2" t="s">
        <v>10904</v>
      </c>
      <c r="E870" s="2" t="s">
        <v>13523</v>
      </c>
      <c r="F870" s="2" t="s">
        <v>3030</v>
      </c>
      <c r="G870" s="2"/>
      <c r="H870" s="2" t="s">
        <v>13499</v>
      </c>
      <c r="I870" s="2" t="s">
        <v>51</v>
      </c>
      <c r="J870" s="2" t="s">
        <v>52</v>
      </c>
      <c r="K870" s="2" t="s">
        <v>13500</v>
      </c>
      <c r="L870" s="2" t="s">
        <v>13524</v>
      </c>
      <c r="M870" s="2" t="s">
        <v>13502</v>
      </c>
      <c r="N870" s="2" t="s">
        <v>421</v>
      </c>
      <c r="O870" s="2" t="s">
        <v>81</v>
      </c>
      <c r="P870" s="2" t="s">
        <v>81</v>
      </c>
      <c r="Q870" s="2" t="s">
        <v>422</v>
      </c>
      <c r="R870" s="2" t="s">
        <v>60</v>
      </c>
      <c r="S870" s="2" t="s">
        <v>13503</v>
      </c>
      <c r="T870" s="2" t="s">
        <v>13504</v>
      </c>
      <c r="U870" s="2" t="s">
        <v>13505</v>
      </c>
      <c r="V870" s="2" t="s">
        <v>13506</v>
      </c>
      <c r="W870" s="2" t="s">
        <v>13504</v>
      </c>
      <c r="X870" s="2" t="s">
        <v>13507</v>
      </c>
      <c r="Y870" s="2"/>
      <c r="Z870" s="2" t="s">
        <v>13508</v>
      </c>
      <c r="AA870" s="2" t="s">
        <v>13509</v>
      </c>
      <c r="AB870" s="2" t="s">
        <v>13522</v>
      </c>
      <c r="AC870" s="2" t="s">
        <v>13525</v>
      </c>
      <c r="AD870" s="2" t="s">
        <v>71</v>
      </c>
      <c r="AE870" s="2"/>
      <c r="AF870" s="2"/>
      <c r="AG870" s="2" t="s">
        <v>128</v>
      </c>
      <c r="AH870" s="2"/>
      <c r="AI870" s="2"/>
      <c r="AJ870" s="2"/>
      <c r="AK870" s="2"/>
      <c r="AL870" s="2"/>
      <c r="AM870" s="2" t="s">
        <v>72</v>
      </c>
      <c r="AN870" s="2"/>
      <c r="AO870" s="2"/>
      <c r="AP870" s="2"/>
      <c r="AQ870" s="2" t="s">
        <v>132</v>
      </c>
      <c r="AR870" s="2" t="s">
        <v>132</v>
      </c>
    </row>
    <row r="871" customFormat="false" ht="15" hidden="false" customHeight="false" outlineLevel="0" collapsed="false">
      <c r="A871" s="2" t="s">
        <v>13526</v>
      </c>
      <c r="B871" s="2" t="s">
        <v>278</v>
      </c>
      <c r="C871" s="2" t="s">
        <v>13527</v>
      </c>
      <c r="D871" s="2" t="s">
        <v>10904</v>
      </c>
      <c r="E871" s="2" t="s">
        <v>13528</v>
      </c>
      <c r="F871" s="2" t="s">
        <v>13529</v>
      </c>
      <c r="G871" s="2"/>
      <c r="H871" s="2"/>
      <c r="I871" s="2" t="s">
        <v>51</v>
      </c>
      <c r="J871" s="2" t="s">
        <v>52</v>
      </c>
      <c r="K871" s="2" t="s">
        <v>53</v>
      </c>
      <c r="L871" s="2" t="s">
        <v>13530</v>
      </c>
      <c r="M871" s="2" t="s">
        <v>13531</v>
      </c>
      <c r="N871" s="2" t="s">
        <v>262</v>
      </c>
      <c r="O871" s="2" t="s">
        <v>57</v>
      </c>
      <c r="P871" s="2" t="s">
        <v>515</v>
      </c>
      <c r="Q871" s="2" t="s">
        <v>2969</v>
      </c>
      <c r="R871" s="2" t="s">
        <v>477</v>
      </c>
      <c r="S871" s="2" t="s">
        <v>13532</v>
      </c>
      <c r="T871" s="2" t="s">
        <v>13533</v>
      </c>
      <c r="U871" s="2" t="s">
        <v>13534</v>
      </c>
      <c r="V871" s="2" t="s">
        <v>13535</v>
      </c>
      <c r="W871" s="2"/>
      <c r="X871" s="2" t="s">
        <v>13536</v>
      </c>
      <c r="Y871" s="2"/>
      <c r="Z871" s="2" t="s">
        <v>13537</v>
      </c>
      <c r="AA871" s="2" t="s">
        <v>13538</v>
      </c>
      <c r="AB871" s="2" t="s">
        <v>13526</v>
      </c>
      <c r="AC871" s="2" t="s">
        <v>13539</v>
      </c>
      <c r="AD871" s="2" t="s">
        <v>71</v>
      </c>
      <c r="AE871" s="2"/>
      <c r="AF871" s="2"/>
      <c r="AG871" s="2" t="s">
        <v>298</v>
      </c>
      <c r="AH871" s="2" t="s">
        <v>178</v>
      </c>
      <c r="AI871" s="2" t="s">
        <v>13540</v>
      </c>
      <c r="AJ871" s="2" t="s">
        <v>13541</v>
      </c>
      <c r="AK871" s="2"/>
      <c r="AL871" s="2"/>
      <c r="AM871" s="2" t="s">
        <v>104</v>
      </c>
      <c r="AN871" s="2" t="s">
        <v>11812</v>
      </c>
      <c r="AO871" s="2" t="s">
        <v>156</v>
      </c>
      <c r="AP871" s="2" t="s">
        <v>74</v>
      </c>
      <c r="AQ871" s="2"/>
      <c r="AR871" s="2"/>
    </row>
    <row r="872" customFormat="false" ht="15" hidden="false" customHeight="false" outlineLevel="0" collapsed="false">
      <c r="A872" s="2" t="s">
        <v>13542</v>
      </c>
      <c r="B872" s="2" t="s">
        <v>109</v>
      </c>
      <c r="C872" s="2" t="s">
        <v>13527</v>
      </c>
      <c r="D872" s="2" t="s">
        <v>10904</v>
      </c>
      <c r="E872" s="2" t="s">
        <v>13543</v>
      </c>
      <c r="F872" s="2" t="s">
        <v>3524</v>
      </c>
      <c r="G872" s="2"/>
      <c r="H872" s="2" t="s">
        <v>13544</v>
      </c>
      <c r="I872" s="2" t="s">
        <v>51</v>
      </c>
      <c r="J872" s="2" t="s">
        <v>52</v>
      </c>
      <c r="K872" s="2" t="s">
        <v>138</v>
      </c>
      <c r="L872" s="2" t="s">
        <v>13545</v>
      </c>
      <c r="M872" s="2" t="s">
        <v>13372</v>
      </c>
      <c r="N872" s="2" t="s">
        <v>5531</v>
      </c>
      <c r="O872" s="2" t="s">
        <v>116</v>
      </c>
      <c r="P872" s="2" t="s">
        <v>515</v>
      </c>
      <c r="Q872" s="2" t="s">
        <v>2566</v>
      </c>
      <c r="R872" s="2" t="s">
        <v>145</v>
      </c>
      <c r="S872" s="2" t="s">
        <v>13546</v>
      </c>
      <c r="T872" s="2" t="s">
        <v>13547</v>
      </c>
      <c r="U872" s="2" t="s">
        <v>13548</v>
      </c>
      <c r="V872" s="2" t="s">
        <v>13549</v>
      </c>
      <c r="W872" s="2" t="s">
        <v>13547</v>
      </c>
      <c r="X872" s="2" t="s">
        <v>13550</v>
      </c>
      <c r="Y872" s="2"/>
      <c r="Z872" s="2" t="s">
        <v>7984</v>
      </c>
      <c r="AA872" s="2" t="s">
        <v>13551</v>
      </c>
      <c r="AB872" s="2" t="s">
        <v>13542</v>
      </c>
      <c r="AC872" s="2" t="s">
        <v>13552</v>
      </c>
      <c r="AD872" s="2" t="s">
        <v>71</v>
      </c>
      <c r="AE872" s="2"/>
      <c r="AF872" s="2"/>
      <c r="AG872" s="2" t="s">
        <v>298</v>
      </c>
      <c r="AH872" s="2"/>
      <c r="AI872" s="2"/>
      <c r="AJ872" s="2"/>
      <c r="AK872" s="2"/>
      <c r="AL872" s="2"/>
      <c r="AM872" s="2" t="s">
        <v>104</v>
      </c>
      <c r="AN872" s="2" t="s">
        <v>11912</v>
      </c>
      <c r="AO872" s="2" t="s">
        <v>106</v>
      </c>
      <c r="AP872" s="2" t="s">
        <v>74</v>
      </c>
      <c r="AQ872" s="2" t="s">
        <v>132</v>
      </c>
      <c r="AR872" s="2" t="s">
        <v>107</v>
      </c>
    </row>
    <row r="873" customFormat="false" ht="15" hidden="false" customHeight="false" outlineLevel="0" collapsed="false">
      <c r="A873" s="2" t="s">
        <v>13553</v>
      </c>
      <c r="B873" s="2" t="s">
        <v>5373</v>
      </c>
      <c r="C873" s="2" t="s">
        <v>13527</v>
      </c>
      <c r="D873" s="2" t="s">
        <v>10904</v>
      </c>
      <c r="E873" s="2" t="s">
        <v>13554</v>
      </c>
      <c r="F873" s="2" t="s">
        <v>13555</v>
      </c>
      <c r="G873" s="2"/>
      <c r="H873" s="2"/>
      <c r="I873" s="2" t="s">
        <v>83</v>
      </c>
      <c r="J873" s="2" t="s">
        <v>52</v>
      </c>
      <c r="K873" s="2" t="s">
        <v>11759</v>
      </c>
      <c r="L873" s="2" t="s">
        <v>13556</v>
      </c>
      <c r="M873" s="2" t="s">
        <v>13372</v>
      </c>
      <c r="N873" s="2" t="s">
        <v>5531</v>
      </c>
      <c r="O873" s="2" t="s">
        <v>116</v>
      </c>
      <c r="P873" s="2" t="s">
        <v>515</v>
      </c>
      <c r="Q873" s="2" t="s">
        <v>2566</v>
      </c>
      <c r="R873" s="2" t="s">
        <v>145</v>
      </c>
      <c r="S873" s="2" t="s">
        <v>13546</v>
      </c>
      <c r="T873" s="2" t="s">
        <v>13547</v>
      </c>
      <c r="U873" s="2" t="s">
        <v>13548</v>
      </c>
      <c r="V873" s="2" t="s">
        <v>13549</v>
      </c>
      <c r="W873" s="2" t="s">
        <v>13547</v>
      </c>
      <c r="X873" s="2" t="s">
        <v>13550</v>
      </c>
      <c r="Y873" s="2"/>
      <c r="Z873" s="2" t="s">
        <v>13557</v>
      </c>
      <c r="AA873" s="2" t="s">
        <v>13551</v>
      </c>
      <c r="AB873" s="2" t="s">
        <v>13553</v>
      </c>
      <c r="AC873" s="2" t="s">
        <v>13558</v>
      </c>
      <c r="AD873" s="2" t="s">
        <v>71</v>
      </c>
      <c r="AE873" s="2"/>
      <c r="AF873" s="2"/>
      <c r="AG873" s="2" t="s">
        <v>298</v>
      </c>
      <c r="AH873" s="2"/>
      <c r="AI873" s="2"/>
      <c r="AJ873" s="2"/>
      <c r="AK873" s="2"/>
      <c r="AL873" s="2"/>
      <c r="AM873" s="2" t="s">
        <v>104</v>
      </c>
      <c r="AN873" s="2" t="s">
        <v>11912</v>
      </c>
      <c r="AO873" s="2" t="s">
        <v>106</v>
      </c>
      <c r="AP873" s="2" t="s">
        <v>74</v>
      </c>
      <c r="AQ873" s="2" t="s">
        <v>132</v>
      </c>
      <c r="AR873" s="2" t="s">
        <v>107</v>
      </c>
    </row>
    <row r="874" customFormat="false" ht="15" hidden="false" customHeight="false" outlineLevel="0" collapsed="false">
      <c r="A874" s="2" t="s">
        <v>13559</v>
      </c>
      <c r="B874" s="2" t="s">
        <v>109</v>
      </c>
      <c r="C874" s="2" t="s">
        <v>13527</v>
      </c>
      <c r="D874" s="2" t="s">
        <v>10904</v>
      </c>
      <c r="E874" s="2" t="s">
        <v>13560</v>
      </c>
      <c r="F874" s="2" t="s">
        <v>13561</v>
      </c>
      <c r="G874" s="2"/>
      <c r="H874" s="2" t="s">
        <v>13562</v>
      </c>
      <c r="I874" s="2" t="s">
        <v>83</v>
      </c>
      <c r="J874" s="2" t="s">
        <v>52</v>
      </c>
      <c r="K874" s="2" t="s">
        <v>53</v>
      </c>
      <c r="L874" s="2" t="s">
        <v>13563</v>
      </c>
      <c r="M874" s="2" t="s">
        <v>13564</v>
      </c>
      <c r="N874" s="2" t="s">
        <v>13565</v>
      </c>
      <c r="O874" s="2" t="s">
        <v>88</v>
      </c>
      <c r="P874" s="2" t="s">
        <v>190</v>
      </c>
      <c r="Q874" s="2" t="s">
        <v>144</v>
      </c>
      <c r="R874" s="2" t="s">
        <v>145</v>
      </c>
      <c r="S874" s="2" t="s">
        <v>13566</v>
      </c>
      <c r="T874" s="2" t="s">
        <v>13567</v>
      </c>
      <c r="U874" s="2" t="s">
        <v>13568</v>
      </c>
      <c r="V874" s="2" t="s">
        <v>13569</v>
      </c>
      <c r="W874" s="2" t="s">
        <v>13570</v>
      </c>
      <c r="X874" s="2" t="s">
        <v>13571</v>
      </c>
      <c r="Y874" s="2"/>
      <c r="Z874" s="2" t="s">
        <v>2710</v>
      </c>
      <c r="AA874" s="2" t="s">
        <v>13572</v>
      </c>
      <c r="AB874" s="2" t="s">
        <v>13559</v>
      </c>
      <c r="AC874" s="2" t="s">
        <v>13573</v>
      </c>
      <c r="AD874" s="2" t="s">
        <v>71</v>
      </c>
      <c r="AE874" s="2"/>
      <c r="AF874" s="2"/>
      <c r="AG874" s="2" t="s">
        <v>128</v>
      </c>
      <c r="AH874" s="2"/>
      <c r="AI874" s="2"/>
      <c r="AJ874" s="2"/>
      <c r="AK874" s="2"/>
      <c r="AL874" s="2"/>
      <c r="AM874" s="2" t="s">
        <v>72</v>
      </c>
      <c r="AN874" s="2"/>
      <c r="AO874" s="2" t="s">
        <v>106</v>
      </c>
      <c r="AP874" s="2" t="s">
        <v>106</v>
      </c>
      <c r="AQ874" s="2" t="s">
        <v>132</v>
      </c>
      <c r="AR874" s="2" t="s">
        <v>132</v>
      </c>
    </row>
    <row r="875" customFormat="false" ht="15" hidden="false" customHeight="false" outlineLevel="0" collapsed="false">
      <c r="A875" s="2" t="s">
        <v>13574</v>
      </c>
      <c r="B875" s="2" t="s">
        <v>76</v>
      </c>
      <c r="C875" s="2" t="s">
        <v>13527</v>
      </c>
      <c r="D875" s="2" t="s">
        <v>10904</v>
      </c>
      <c r="E875" s="2" t="s">
        <v>13575</v>
      </c>
      <c r="F875" s="2" t="s">
        <v>13576</v>
      </c>
      <c r="G875" s="2"/>
      <c r="H875" s="2" t="s">
        <v>13577</v>
      </c>
      <c r="I875" s="2" t="s">
        <v>83</v>
      </c>
      <c r="J875" s="2" t="s">
        <v>52</v>
      </c>
      <c r="K875" s="2" t="s">
        <v>53</v>
      </c>
      <c r="L875" s="2" t="s">
        <v>13578</v>
      </c>
      <c r="M875" s="2" t="s">
        <v>13579</v>
      </c>
      <c r="N875" s="2" t="s">
        <v>238</v>
      </c>
      <c r="O875" s="2" t="s">
        <v>142</v>
      </c>
      <c r="P875" s="2" t="s">
        <v>555</v>
      </c>
      <c r="Q875" s="2" t="s">
        <v>3578</v>
      </c>
      <c r="R875" s="2" t="s">
        <v>2133</v>
      </c>
      <c r="S875" s="2" t="s">
        <v>13580</v>
      </c>
      <c r="T875" s="2" t="s">
        <v>13581</v>
      </c>
      <c r="U875" s="2" t="s">
        <v>13582</v>
      </c>
      <c r="V875" s="2" t="s">
        <v>13583</v>
      </c>
      <c r="W875" s="2" t="s">
        <v>13584</v>
      </c>
      <c r="X875" s="2" t="s">
        <v>13585</v>
      </c>
      <c r="Y875" s="2"/>
      <c r="Z875" s="2" t="s">
        <v>2855</v>
      </c>
      <c r="AA875" s="2" t="s">
        <v>13586</v>
      </c>
      <c r="AB875" s="2" t="s">
        <v>13574</v>
      </c>
      <c r="AC875" s="2" t="s">
        <v>13587</v>
      </c>
      <c r="AD875" s="2" t="s">
        <v>100</v>
      </c>
      <c r="AE875" s="2" t="s">
        <v>13588</v>
      </c>
      <c r="AF875" s="2" t="s">
        <v>1958</v>
      </c>
      <c r="AG875" s="2" t="s">
        <v>128</v>
      </c>
      <c r="AH875" s="2"/>
      <c r="AI875" s="2"/>
      <c r="AJ875" s="2"/>
      <c r="AK875" s="2"/>
      <c r="AL875" s="2"/>
      <c r="AM875" s="2" t="s">
        <v>104</v>
      </c>
      <c r="AN875" s="2" t="s">
        <v>11552</v>
      </c>
      <c r="AO875" s="2" t="s">
        <v>106</v>
      </c>
      <c r="AP875" s="2" t="s">
        <v>74</v>
      </c>
      <c r="AQ875" s="2" t="s">
        <v>132</v>
      </c>
      <c r="AR875" s="2"/>
    </row>
    <row r="876" customFormat="false" ht="15" hidden="false" customHeight="false" outlineLevel="0" collapsed="false">
      <c r="A876" s="2" t="s">
        <v>13589</v>
      </c>
      <c r="B876" s="2" t="s">
        <v>76</v>
      </c>
      <c r="C876" s="2" t="s">
        <v>13527</v>
      </c>
      <c r="D876" s="2" t="s">
        <v>10904</v>
      </c>
      <c r="E876" s="2" t="s">
        <v>13590</v>
      </c>
      <c r="F876" s="2" t="s">
        <v>13591</v>
      </c>
      <c r="G876" s="2" t="s">
        <v>13592</v>
      </c>
      <c r="H876" s="2" t="s">
        <v>13593</v>
      </c>
      <c r="I876" s="2" t="s">
        <v>51</v>
      </c>
      <c r="J876" s="2" t="s">
        <v>52</v>
      </c>
      <c r="K876" s="2" t="s">
        <v>53</v>
      </c>
      <c r="L876" s="2" t="s">
        <v>13594</v>
      </c>
      <c r="M876" s="2" t="s">
        <v>13595</v>
      </c>
      <c r="N876" s="2" t="s">
        <v>13596</v>
      </c>
      <c r="O876" s="2" t="s">
        <v>165</v>
      </c>
      <c r="P876" s="2" t="s">
        <v>287</v>
      </c>
      <c r="Q876" s="2" t="s">
        <v>288</v>
      </c>
      <c r="R876" s="2" t="s">
        <v>138</v>
      </c>
      <c r="S876" s="2" t="s">
        <v>13597</v>
      </c>
      <c r="T876" s="2" t="s">
        <v>81</v>
      </c>
      <c r="U876" s="2" t="s">
        <v>13598</v>
      </c>
      <c r="V876" s="2" t="s">
        <v>13599</v>
      </c>
      <c r="W876" s="2" t="s">
        <v>81</v>
      </c>
      <c r="X876" s="2" t="s">
        <v>13592</v>
      </c>
      <c r="Y876" s="2" t="s">
        <v>13598</v>
      </c>
      <c r="Z876" s="2" t="s">
        <v>1685</v>
      </c>
      <c r="AA876" s="2" t="s">
        <v>13600</v>
      </c>
      <c r="AB876" s="2" t="s">
        <v>13589</v>
      </c>
      <c r="AC876" s="2" t="s">
        <v>13601</v>
      </c>
      <c r="AD876" s="2" t="s">
        <v>71</v>
      </c>
      <c r="AE876" s="2"/>
      <c r="AF876" s="2"/>
      <c r="AG876" s="2"/>
      <c r="AH876" s="2"/>
      <c r="AI876" s="2"/>
      <c r="AJ876" s="2"/>
      <c r="AK876" s="2"/>
      <c r="AL876" s="2"/>
      <c r="AM876" s="2" t="s">
        <v>104</v>
      </c>
      <c r="AN876" s="2" t="s">
        <v>11556</v>
      </c>
      <c r="AO876" s="2" t="s">
        <v>73</v>
      </c>
      <c r="AP876" s="2" t="s">
        <v>74</v>
      </c>
      <c r="AQ876" s="2" t="s">
        <v>107</v>
      </c>
      <c r="AR876" s="2"/>
    </row>
    <row r="877" customFormat="false" ht="15" hidden="false" customHeight="false" outlineLevel="0" collapsed="false">
      <c r="A877" s="2" t="s">
        <v>13602</v>
      </c>
      <c r="B877" s="2" t="s">
        <v>76</v>
      </c>
      <c r="C877" s="2" t="s">
        <v>13527</v>
      </c>
      <c r="D877" s="2" t="s">
        <v>10904</v>
      </c>
      <c r="E877" s="2" t="s">
        <v>13603</v>
      </c>
      <c r="F877" s="2" t="s">
        <v>13604</v>
      </c>
      <c r="G877" s="2" t="s">
        <v>2648</v>
      </c>
      <c r="H877" s="2" t="s">
        <v>13605</v>
      </c>
      <c r="I877" s="2" t="s">
        <v>83</v>
      </c>
      <c r="J877" s="2" t="s">
        <v>52</v>
      </c>
      <c r="K877" s="2" t="s">
        <v>53</v>
      </c>
      <c r="L877" s="2" t="s">
        <v>13606</v>
      </c>
      <c r="M877" s="2" t="s">
        <v>13607</v>
      </c>
      <c r="N877" s="2" t="s">
        <v>1663</v>
      </c>
      <c r="O877" s="2" t="s">
        <v>190</v>
      </c>
      <c r="P877" s="2" t="s">
        <v>58</v>
      </c>
      <c r="Q877" s="2" t="s">
        <v>2652</v>
      </c>
      <c r="R877" s="2" t="s">
        <v>2653</v>
      </c>
      <c r="S877" s="2" t="s">
        <v>2654</v>
      </c>
      <c r="T877" s="2" t="s">
        <v>13608</v>
      </c>
      <c r="U877" s="2" t="s">
        <v>2656</v>
      </c>
      <c r="V877" s="2" t="s">
        <v>2657</v>
      </c>
      <c r="W877" s="2" t="s">
        <v>2658</v>
      </c>
      <c r="X877" s="2" t="s">
        <v>13609</v>
      </c>
      <c r="Y877" s="2" t="s">
        <v>2660</v>
      </c>
      <c r="Z877" s="2" t="s">
        <v>2855</v>
      </c>
      <c r="AA877" s="2" t="s">
        <v>13610</v>
      </c>
      <c r="AB877" s="2" t="s">
        <v>13602</v>
      </c>
      <c r="AC877" s="2" t="s">
        <v>13611</v>
      </c>
      <c r="AD877" s="2" t="s">
        <v>100</v>
      </c>
      <c r="AE877" s="2" t="s">
        <v>13612</v>
      </c>
      <c r="AF877" s="2" t="s">
        <v>13613</v>
      </c>
      <c r="AG877" s="2"/>
      <c r="AH877" s="2"/>
      <c r="AI877" s="2" t="s">
        <v>103</v>
      </c>
      <c r="AJ877" s="2" t="s">
        <v>178</v>
      </c>
      <c r="AK877" s="2" t="s">
        <v>13614</v>
      </c>
      <c r="AL877" s="2" t="s">
        <v>13615</v>
      </c>
      <c r="AM877" s="2" t="s">
        <v>104</v>
      </c>
      <c r="AN877" s="2" t="s">
        <v>11552</v>
      </c>
      <c r="AO877" s="2" t="s">
        <v>106</v>
      </c>
      <c r="AP877" s="2" t="s">
        <v>74</v>
      </c>
      <c r="AQ877" s="2" t="s">
        <v>132</v>
      </c>
      <c r="AR877" s="2"/>
    </row>
    <row r="878" customFormat="false" ht="15" hidden="false" customHeight="false" outlineLevel="0" collapsed="false">
      <c r="A878" s="2" t="s">
        <v>13616</v>
      </c>
      <c r="B878" s="2" t="s">
        <v>76</v>
      </c>
      <c r="C878" s="2" t="s">
        <v>13527</v>
      </c>
      <c r="D878" s="2" t="s">
        <v>10904</v>
      </c>
      <c r="E878" s="2" t="s">
        <v>13617</v>
      </c>
      <c r="F878" s="2" t="s">
        <v>13618</v>
      </c>
      <c r="G878" s="2" t="s">
        <v>13619</v>
      </c>
      <c r="H878" s="2" t="s">
        <v>13620</v>
      </c>
      <c r="I878" s="2" t="s">
        <v>51</v>
      </c>
      <c r="J878" s="2" t="s">
        <v>52</v>
      </c>
      <c r="K878" s="2" t="s">
        <v>53</v>
      </c>
      <c r="L878" s="2" t="s">
        <v>13621</v>
      </c>
      <c r="M878" s="2" t="s">
        <v>13622</v>
      </c>
      <c r="N878" s="2" t="s">
        <v>13623</v>
      </c>
      <c r="O878" s="2" t="s">
        <v>190</v>
      </c>
      <c r="P878" s="2" t="s">
        <v>515</v>
      </c>
      <c r="Q878" s="2" t="s">
        <v>144</v>
      </c>
      <c r="R878" s="2" t="s">
        <v>145</v>
      </c>
      <c r="S878" s="2" t="s">
        <v>13624</v>
      </c>
      <c r="T878" s="2" t="s">
        <v>13625</v>
      </c>
      <c r="U878" s="2" t="s">
        <v>13626</v>
      </c>
      <c r="V878" s="2" t="s">
        <v>13627</v>
      </c>
      <c r="W878" s="2" t="s">
        <v>13628</v>
      </c>
      <c r="X878" s="2" t="s">
        <v>13629</v>
      </c>
      <c r="Y878" s="2"/>
      <c r="Z878" s="2" t="s">
        <v>1937</v>
      </c>
      <c r="AA878" s="2" t="s">
        <v>13630</v>
      </c>
      <c r="AB878" s="2" t="s">
        <v>13616</v>
      </c>
      <c r="AC878" s="2" t="s">
        <v>13631</v>
      </c>
      <c r="AD878" s="2" t="s">
        <v>71</v>
      </c>
      <c r="AE878" s="2"/>
      <c r="AF878" s="2"/>
      <c r="AG878" s="2" t="s">
        <v>154</v>
      </c>
      <c r="AH878" s="2"/>
      <c r="AI878" s="2"/>
      <c r="AJ878" s="2"/>
      <c r="AK878" s="2"/>
      <c r="AL878" s="2"/>
      <c r="AM878" s="2" t="s">
        <v>72</v>
      </c>
      <c r="AN878" s="2"/>
      <c r="AO878" s="2" t="s">
        <v>73</v>
      </c>
      <c r="AP878" s="2" t="s">
        <v>74</v>
      </c>
      <c r="AQ878" s="2"/>
      <c r="AR878" s="2"/>
    </row>
    <row r="879" customFormat="false" ht="15" hidden="false" customHeight="false" outlineLevel="0" collapsed="false">
      <c r="A879" s="2" t="s">
        <v>13632</v>
      </c>
      <c r="B879" s="2" t="s">
        <v>76</v>
      </c>
      <c r="C879" s="2" t="s">
        <v>13527</v>
      </c>
      <c r="D879" s="2" t="s">
        <v>10904</v>
      </c>
      <c r="E879" s="2" t="s">
        <v>13633</v>
      </c>
      <c r="F879" s="2" t="s">
        <v>13634</v>
      </c>
      <c r="G879" s="2"/>
      <c r="H879" s="2" t="s">
        <v>13635</v>
      </c>
      <c r="I879" s="2" t="s">
        <v>51</v>
      </c>
      <c r="J879" s="2" t="s">
        <v>52</v>
      </c>
      <c r="K879" s="2" t="s">
        <v>53</v>
      </c>
      <c r="L879" s="2" t="s">
        <v>13636</v>
      </c>
      <c r="M879" s="2" t="s">
        <v>13637</v>
      </c>
      <c r="N879" s="2" t="s">
        <v>13638</v>
      </c>
      <c r="O879" s="2" t="s">
        <v>239</v>
      </c>
      <c r="P879" s="2" t="s">
        <v>104</v>
      </c>
      <c r="Q879" s="2" t="s">
        <v>1334</v>
      </c>
      <c r="R879" s="2" t="s">
        <v>145</v>
      </c>
      <c r="S879" s="2" t="s">
        <v>13639</v>
      </c>
      <c r="T879" s="2" t="s">
        <v>13640</v>
      </c>
      <c r="U879" s="2" t="s">
        <v>13641</v>
      </c>
      <c r="V879" s="2" t="s">
        <v>13642</v>
      </c>
      <c r="W879" s="2" t="s">
        <v>13643</v>
      </c>
      <c r="X879" s="2" t="s">
        <v>13635</v>
      </c>
      <c r="Y879" s="2"/>
      <c r="Z879" s="2" t="s">
        <v>562</v>
      </c>
      <c r="AA879" s="2" t="s">
        <v>13644</v>
      </c>
      <c r="AB879" s="2" t="s">
        <v>13632</v>
      </c>
      <c r="AC879" s="2" t="s">
        <v>13645</v>
      </c>
      <c r="AD879" s="2" t="s">
        <v>100</v>
      </c>
      <c r="AE879" s="2" t="s">
        <v>13646</v>
      </c>
      <c r="AF879" s="2" t="s">
        <v>13647</v>
      </c>
      <c r="AG879" s="2"/>
      <c r="AH879" s="2"/>
      <c r="AI879" s="2"/>
      <c r="AJ879" s="2"/>
      <c r="AK879" s="2"/>
      <c r="AL879" s="2"/>
      <c r="AM879" s="2" t="s">
        <v>104</v>
      </c>
      <c r="AN879" s="2" t="s">
        <v>13648</v>
      </c>
      <c r="AO879" s="2" t="s">
        <v>106</v>
      </c>
      <c r="AP879" s="2" t="s">
        <v>74</v>
      </c>
      <c r="AQ879" s="2" t="s">
        <v>132</v>
      </c>
      <c r="AR879" s="2"/>
    </row>
    <row r="880" customFormat="false" ht="15" hidden="false" customHeight="false" outlineLevel="0" collapsed="false">
      <c r="A880" s="2" t="s">
        <v>13649</v>
      </c>
      <c r="B880" s="2" t="s">
        <v>76</v>
      </c>
      <c r="C880" s="2" t="s">
        <v>13527</v>
      </c>
      <c r="D880" s="2" t="s">
        <v>10904</v>
      </c>
      <c r="E880" s="2" t="s">
        <v>13650</v>
      </c>
      <c r="F880" s="2" t="s">
        <v>13651</v>
      </c>
      <c r="G880" s="2" t="s">
        <v>81</v>
      </c>
      <c r="H880" s="2" t="s">
        <v>13652</v>
      </c>
      <c r="I880" s="2" t="s">
        <v>51</v>
      </c>
      <c r="J880" s="2" t="s">
        <v>52</v>
      </c>
      <c r="K880" s="2" t="s">
        <v>84</v>
      </c>
      <c r="L880" s="2" t="s">
        <v>13653</v>
      </c>
      <c r="M880" s="2" t="s">
        <v>13654</v>
      </c>
      <c r="N880" s="2" t="s">
        <v>1159</v>
      </c>
      <c r="O880" s="2" t="s">
        <v>165</v>
      </c>
      <c r="P880" s="2" t="s">
        <v>262</v>
      </c>
      <c r="Q880" s="2" t="s">
        <v>692</v>
      </c>
      <c r="R880" s="2" t="s">
        <v>13655</v>
      </c>
      <c r="S880" s="2" t="s">
        <v>13656</v>
      </c>
      <c r="T880" s="2" t="s">
        <v>13657</v>
      </c>
      <c r="U880" s="2" t="s">
        <v>13658</v>
      </c>
      <c r="V880" s="2" t="s">
        <v>13659</v>
      </c>
      <c r="W880" s="2"/>
      <c r="X880" s="2" t="s">
        <v>13660</v>
      </c>
      <c r="Y880" s="2"/>
      <c r="Z880" s="2" t="s">
        <v>13661</v>
      </c>
      <c r="AA880" s="2" t="s">
        <v>13662</v>
      </c>
      <c r="AB880" s="2" t="s">
        <v>13649</v>
      </c>
      <c r="AC880" s="2" t="s">
        <v>13663</v>
      </c>
      <c r="AD880" s="2" t="s">
        <v>71</v>
      </c>
      <c r="AE880" s="2"/>
      <c r="AF880" s="2"/>
      <c r="AG880" s="2" t="s">
        <v>298</v>
      </c>
      <c r="AH880" s="2"/>
      <c r="AI880" s="2"/>
      <c r="AJ880" s="2"/>
      <c r="AK880" s="2"/>
      <c r="AL880" s="2"/>
      <c r="AM880" s="2" t="s">
        <v>72</v>
      </c>
      <c r="AN880" s="2"/>
      <c r="AO880" s="2" t="s">
        <v>73</v>
      </c>
      <c r="AP880" s="2"/>
      <c r="AQ880" s="2"/>
      <c r="AR880" s="2"/>
    </row>
    <row r="881" customFormat="false" ht="15" hidden="false" customHeight="false" outlineLevel="0" collapsed="false">
      <c r="A881" s="2" t="s">
        <v>13664</v>
      </c>
      <c r="B881" s="2" t="s">
        <v>76</v>
      </c>
      <c r="C881" s="2" t="s">
        <v>13527</v>
      </c>
      <c r="D881" s="2" t="s">
        <v>10904</v>
      </c>
      <c r="E881" s="2" t="s">
        <v>13665</v>
      </c>
      <c r="F881" s="2" t="s">
        <v>13666</v>
      </c>
      <c r="G881" s="2"/>
      <c r="H881" s="2" t="s">
        <v>11416</v>
      </c>
      <c r="I881" s="2" t="s">
        <v>51</v>
      </c>
      <c r="J881" s="2" t="s">
        <v>52</v>
      </c>
      <c r="K881" s="2" t="s">
        <v>1381</v>
      </c>
      <c r="L881" s="2" t="s">
        <v>13667</v>
      </c>
      <c r="M881" s="2" t="s">
        <v>13668</v>
      </c>
      <c r="N881" s="2" t="s">
        <v>7431</v>
      </c>
      <c r="O881" s="2" t="s">
        <v>287</v>
      </c>
      <c r="P881" s="2" t="s">
        <v>287</v>
      </c>
      <c r="Q881" s="2" t="s">
        <v>1334</v>
      </c>
      <c r="R881" s="2" t="s">
        <v>145</v>
      </c>
      <c r="S881" s="2" t="s">
        <v>11419</v>
      </c>
      <c r="T881" s="2" t="s">
        <v>11420</v>
      </c>
      <c r="U881" s="2" t="s">
        <v>13669</v>
      </c>
      <c r="V881" s="2" t="s">
        <v>11422</v>
      </c>
      <c r="W881" s="2" t="s">
        <v>11423</v>
      </c>
      <c r="X881" s="2" t="s">
        <v>11424</v>
      </c>
      <c r="Y881" s="2"/>
      <c r="Z881" s="2" t="s">
        <v>1685</v>
      </c>
      <c r="AA881" s="2" t="s">
        <v>13670</v>
      </c>
      <c r="AB881" s="2" t="s">
        <v>13664</v>
      </c>
      <c r="AC881" s="2" t="s">
        <v>13671</v>
      </c>
      <c r="AD881" s="2" t="s">
        <v>100</v>
      </c>
      <c r="AE881" s="2" t="s">
        <v>13672</v>
      </c>
      <c r="AF881" s="2" t="s">
        <v>45</v>
      </c>
      <c r="AG881" s="2" t="s">
        <v>103</v>
      </c>
      <c r="AH881" s="2" t="s">
        <v>178</v>
      </c>
      <c r="AI881" s="2" t="s">
        <v>13673</v>
      </c>
      <c r="AJ881" s="2" t="s">
        <v>1197</v>
      </c>
      <c r="AK881" s="2"/>
      <c r="AL881" s="2"/>
      <c r="AM881" s="2" t="s">
        <v>104</v>
      </c>
      <c r="AN881" s="2" t="s">
        <v>11556</v>
      </c>
      <c r="AO881" s="2" t="s">
        <v>106</v>
      </c>
      <c r="AP881" s="2" t="s">
        <v>106</v>
      </c>
      <c r="AQ881" s="2" t="s">
        <v>132</v>
      </c>
      <c r="AR881" s="2" t="s">
        <v>132</v>
      </c>
    </row>
    <row r="882" customFormat="false" ht="15" hidden="false" customHeight="false" outlineLevel="0" collapsed="false">
      <c r="A882" s="2" t="s">
        <v>13674</v>
      </c>
      <c r="B882" s="2" t="s">
        <v>109</v>
      </c>
      <c r="C882" s="2" t="s">
        <v>11672</v>
      </c>
      <c r="D882" s="2" t="s">
        <v>10904</v>
      </c>
      <c r="E882" s="2" t="s">
        <v>13675</v>
      </c>
      <c r="F882" s="2" t="s">
        <v>13676</v>
      </c>
      <c r="G882" s="2" t="s">
        <v>13677</v>
      </c>
      <c r="H882" s="2" t="s">
        <v>13678</v>
      </c>
      <c r="I882" s="2" t="s">
        <v>51</v>
      </c>
      <c r="J882" s="2" t="s">
        <v>52</v>
      </c>
      <c r="K882" s="2" t="s">
        <v>10400</v>
      </c>
      <c r="L882" s="2" t="s">
        <v>13679</v>
      </c>
      <c r="M882" s="2" t="s">
        <v>13680</v>
      </c>
      <c r="N882" s="2" t="s">
        <v>3018</v>
      </c>
      <c r="O882" s="2" t="s">
        <v>88</v>
      </c>
      <c r="P882" s="2" t="s">
        <v>1128</v>
      </c>
      <c r="Q882" s="2" t="s">
        <v>809</v>
      </c>
      <c r="R882" s="2" t="s">
        <v>810</v>
      </c>
      <c r="S882" s="2" t="s">
        <v>13681</v>
      </c>
      <c r="T882" s="2" t="s">
        <v>13682</v>
      </c>
      <c r="U882" s="2" t="s">
        <v>13683</v>
      </c>
      <c r="V882" s="2" t="s">
        <v>13684</v>
      </c>
      <c r="W882" s="2" t="s">
        <v>13685</v>
      </c>
      <c r="X882" s="2" t="s">
        <v>13677</v>
      </c>
      <c r="Y882" s="2" t="s">
        <v>81</v>
      </c>
      <c r="Z882" s="2" t="s">
        <v>81</v>
      </c>
      <c r="AA882" s="2" t="s">
        <v>13686</v>
      </c>
      <c r="AB882" s="2" t="s">
        <v>13674</v>
      </c>
      <c r="AC882" s="2" t="s">
        <v>13687</v>
      </c>
      <c r="AD882" s="2" t="s">
        <v>71</v>
      </c>
      <c r="AE882" s="2"/>
      <c r="AF882" s="2"/>
      <c r="AG882" s="2" t="s">
        <v>128</v>
      </c>
      <c r="AH882" s="2"/>
      <c r="AI882" s="2"/>
      <c r="AJ882" s="2"/>
      <c r="AK882" s="2"/>
      <c r="AL882" s="2"/>
      <c r="AM882" s="2" t="s">
        <v>104</v>
      </c>
      <c r="AN882" s="2" t="s">
        <v>11912</v>
      </c>
      <c r="AO882" s="2" t="s">
        <v>106</v>
      </c>
      <c r="AP882" s="2" t="s">
        <v>74</v>
      </c>
      <c r="AQ882" s="2" t="s">
        <v>132</v>
      </c>
      <c r="AR882" s="2"/>
    </row>
    <row r="883" customFormat="false" ht="15" hidden="false" customHeight="false" outlineLevel="0" collapsed="false">
      <c r="A883" s="2" t="s">
        <v>13688</v>
      </c>
      <c r="B883" s="2" t="s">
        <v>76</v>
      </c>
      <c r="C883" s="2" t="s">
        <v>13527</v>
      </c>
      <c r="D883" s="2" t="s">
        <v>10904</v>
      </c>
      <c r="E883" s="2" t="s">
        <v>13689</v>
      </c>
      <c r="F883" s="2" t="s">
        <v>13690</v>
      </c>
      <c r="G883" s="2" t="s">
        <v>13691</v>
      </c>
      <c r="H883" s="2" t="s">
        <v>13692</v>
      </c>
      <c r="I883" s="2" t="s">
        <v>51</v>
      </c>
      <c r="J883" s="2" t="s">
        <v>52</v>
      </c>
      <c r="K883" s="2" t="s">
        <v>53</v>
      </c>
      <c r="L883" s="2" t="s">
        <v>12576</v>
      </c>
      <c r="M883" s="2" t="s">
        <v>13693</v>
      </c>
      <c r="N883" s="2" t="s">
        <v>13694</v>
      </c>
      <c r="O883" s="2" t="s">
        <v>573</v>
      </c>
      <c r="P883" s="2" t="s">
        <v>631</v>
      </c>
      <c r="Q883" s="2" t="s">
        <v>692</v>
      </c>
      <c r="R883" s="2" t="s">
        <v>242</v>
      </c>
      <c r="S883" s="2" t="s">
        <v>13695</v>
      </c>
      <c r="T883" s="2" t="s">
        <v>13696</v>
      </c>
      <c r="U883" s="2" t="s">
        <v>13697</v>
      </c>
      <c r="V883" s="2" t="s">
        <v>13698</v>
      </c>
      <c r="W883" s="2" t="s">
        <v>13699</v>
      </c>
      <c r="X883" s="2" t="s">
        <v>13691</v>
      </c>
      <c r="Y883" s="2" t="s">
        <v>13700</v>
      </c>
      <c r="Z883" s="2" t="s">
        <v>2855</v>
      </c>
      <c r="AA883" s="2" t="s">
        <v>13701</v>
      </c>
      <c r="AB883" s="2" t="s">
        <v>13688</v>
      </c>
      <c r="AC883" s="2" t="s">
        <v>13702</v>
      </c>
      <c r="AD883" s="2" t="s">
        <v>71</v>
      </c>
      <c r="AE883" s="2"/>
      <c r="AF883" s="2"/>
      <c r="AG883" s="2"/>
      <c r="AH883" s="2"/>
      <c r="AI883" s="2"/>
      <c r="AJ883" s="2"/>
      <c r="AK883" s="2"/>
      <c r="AL883" s="2"/>
      <c r="AM883" s="2" t="s">
        <v>72</v>
      </c>
      <c r="AN883" s="2"/>
      <c r="AO883" s="2" t="s">
        <v>73</v>
      </c>
      <c r="AP883" s="2" t="s">
        <v>74</v>
      </c>
      <c r="AQ883" s="2" t="s">
        <v>132</v>
      </c>
      <c r="AR883" s="2"/>
    </row>
    <row r="884" customFormat="false" ht="15" hidden="false" customHeight="false" outlineLevel="0" collapsed="false">
      <c r="A884" s="2" t="s">
        <v>13703</v>
      </c>
      <c r="B884" s="2" t="s">
        <v>76</v>
      </c>
      <c r="C884" s="2" t="s">
        <v>13704</v>
      </c>
      <c r="D884" s="2" t="s">
        <v>10904</v>
      </c>
      <c r="E884" s="2" t="s">
        <v>13705</v>
      </c>
      <c r="F884" s="2" t="s">
        <v>13706</v>
      </c>
      <c r="G884" s="2" t="s">
        <v>13707</v>
      </c>
      <c r="H884" s="2" t="s">
        <v>13708</v>
      </c>
      <c r="I884" s="2" t="s">
        <v>83</v>
      </c>
      <c r="J884" s="2" t="s">
        <v>52</v>
      </c>
      <c r="K884" s="2" t="s">
        <v>53</v>
      </c>
      <c r="L884" s="2" t="s">
        <v>13709</v>
      </c>
      <c r="M884" s="2" t="s">
        <v>13710</v>
      </c>
      <c r="N884" s="2" t="s">
        <v>13711</v>
      </c>
      <c r="O884" s="2" t="s">
        <v>58</v>
      </c>
      <c r="P884" s="2" t="s">
        <v>190</v>
      </c>
      <c r="Q884" s="2" t="s">
        <v>4967</v>
      </c>
      <c r="R884" s="2" t="s">
        <v>60</v>
      </c>
      <c r="S884" s="2" t="s">
        <v>13712</v>
      </c>
      <c r="T884" s="2" t="s">
        <v>13713</v>
      </c>
      <c r="U884" s="2" t="s">
        <v>13714</v>
      </c>
      <c r="V884" s="2" t="s">
        <v>13715</v>
      </c>
      <c r="W884" s="2" t="s">
        <v>13716</v>
      </c>
      <c r="X884" s="2" t="s">
        <v>13717</v>
      </c>
      <c r="Y884" s="2" t="s">
        <v>13714</v>
      </c>
      <c r="Z884" s="2" t="s">
        <v>2855</v>
      </c>
      <c r="AA884" s="2" t="s">
        <v>13718</v>
      </c>
      <c r="AB884" s="2" t="s">
        <v>13703</v>
      </c>
      <c r="AC884" s="2" t="s">
        <v>13719</v>
      </c>
      <c r="AD884" s="2" t="s">
        <v>100</v>
      </c>
      <c r="AE884" s="2" t="s">
        <v>13720</v>
      </c>
      <c r="AF884" s="2" t="s">
        <v>13721</v>
      </c>
      <c r="AG884" s="2" t="s">
        <v>663</v>
      </c>
      <c r="AH884" s="2"/>
      <c r="AI884" s="2"/>
      <c r="AJ884" s="2"/>
      <c r="AK884" s="2"/>
      <c r="AL884" s="2"/>
      <c r="AM884" s="2" t="s">
        <v>104</v>
      </c>
      <c r="AN884" s="2" t="s">
        <v>11681</v>
      </c>
      <c r="AO884" s="2" t="s">
        <v>106</v>
      </c>
      <c r="AP884" s="2" t="s">
        <v>106</v>
      </c>
      <c r="AQ884" s="2" t="s">
        <v>132</v>
      </c>
      <c r="AR884" s="2" t="s">
        <v>132</v>
      </c>
    </row>
    <row r="885" customFormat="false" ht="15" hidden="false" customHeight="false" outlineLevel="0" collapsed="false">
      <c r="A885" s="2" t="s">
        <v>13722</v>
      </c>
      <c r="B885" s="2" t="s">
        <v>109</v>
      </c>
      <c r="C885" s="2" t="s">
        <v>11683</v>
      </c>
      <c r="D885" s="2" t="s">
        <v>10904</v>
      </c>
      <c r="E885" s="2" t="s">
        <v>2277</v>
      </c>
      <c r="F885" s="2" t="s">
        <v>2278</v>
      </c>
      <c r="G885" s="2"/>
      <c r="H885" s="2" t="s">
        <v>2279</v>
      </c>
      <c r="I885" s="2" t="s">
        <v>83</v>
      </c>
      <c r="J885" s="2" t="s">
        <v>52</v>
      </c>
      <c r="K885" s="2" t="s">
        <v>53</v>
      </c>
      <c r="L885" s="2" t="s">
        <v>2280</v>
      </c>
      <c r="M885" s="2" t="s">
        <v>13723</v>
      </c>
      <c r="N885" s="2" t="s">
        <v>56</v>
      </c>
      <c r="O885" s="2" t="s">
        <v>117</v>
      </c>
      <c r="P885" s="2" t="s">
        <v>262</v>
      </c>
      <c r="Q885" s="2" t="s">
        <v>1930</v>
      </c>
      <c r="R885" s="2" t="s">
        <v>145</v>
      </c>
      <c r="S885" s="2" t="s">
        <v>2283</v>
      </c>
      <c r="T885" s="2" t="s">
        <v>2284</v>
      </c>
      <c r="U885" s="2" t="s">
        <v>2285</v>
      </c>
      <c r="V885" s="2" t="s">
        <v>2286</v>
      </c>
      <c r="W885" s="2" t="s">
        <v>2287</v>
      </c>
      <c r="X885" s="2" t="s">
        <v>2288</v>
      </c>
      <c r="Y885" s="2"/>
      <c r="Z885" s="2" t="s">
        <v>721</v>
      </c>
      <c r="AA885" s="2" t="s">
        <v>10145</v>
      </c>
      <c r="AB885" s="2" t="s">
        <v>13722</v>
      </c>
      <c r="AC885" s="2" t="s">
        <v>13724</v>
      </c>
      <c r="AD885" s="2" t="s">
        <v>100</v>
      </c>
      <c r="AE885" s="2" t="s">
        <v>2292</v>
      </c>
      <c r="AF885" s="2" t="s">
        <v>4434</v>
      </c>
      <c r="AG885" s="2"/>
      <c r="AH885" s="2"/>
      <c r="AI885" s="2"/>
      <c r="AJ885" s="2"/>
      <c r="AK885" s="2"/>
      <c r="AL885" s="2"/>
      <c r="AM885" s="2" t="s">
        <v>104</v>
      </c>
      <c r="AN885" s="2" t="s">
        <v>13028</v>
      </c>
      <c r="AO885" s="2" t="s">
        <v>106</v>
      </c>
      <c r="AP885" s="2" t="s">
        <v>106</v>
      </c>
      <c r="AQ885" s="2" t="s">
        <v>132</v>
      </c>
      <c r="AR885" s="2" t="s">
        <v>132</v>
      </c>
    </row>
    <row r="886" customFormat="false" ht="15" hidden="false" customHeight="false" outlineLevel="0" collapsed="false">
      <c r="A886" s="2" t="s">
        <v>13725</v>
      </c>
      <c r="B886" s="2" t="s">
        <v>76</v>
      </c>
      <c r="C886" s="2" t="s">
        <v>13704</v>
      </c>
      <c r="D886" s="2" t="s">
        <v>10904</v>
      </c>
      <c r="E886" s="2" t="s">
        <v>13726</v>
      </c>
      <c r="F886" s="2" t="s">
        <v>13727</v>
      </c>
      <c r="G886" s="2" t="s">
        <v>13728</v>
      </c>
      <c r="H886" s="2" t="s">
        <v>13729</v>
      </c>
      <c r="I886" s="2" t="s">
        <v>51</v>
      </c>
      <c r="J886" s="2" t="s">
        <v>52</v>
      </c>
      <c r="K886" s="2" t="s">
        <v>53</v>
      </c>
      <c r="L886" s="2" t="s">
        <v>13730</v>
      </c>
      <c r="M886" s="2" t="s">
        <v>13731</v>
      </c>
      <c r="N886" s="2" t="s">
        <v>262</v>
      </c>
      <c r="O886" s="2" t="s">
        <v>191</v>
      </c>
      <c r="P886" s="2" t="s">
        <v>2090</v>
      </c>
      <c r="Q886" s="2" t="s">
        <v>13732</v>
      </c>
      <c r="R886" s="2" t="s">
        <v>3684</v>
      </c>
      <c r="S886" s="2" t="s">
        <v>13733</v>
      </c>
      <c r="T886" s="2" t="s">
        <v>13734</v>
      </c>
      <c r="U886" s="2" t="s">
        <v>13735</v>
      </c>
      <c r="V886" s="2" t="s">
        <v>13736</v>
      </c>
      <c r="W886" s="2" t="s">
        <v>13737</v>
      </c>
      <c r="X886" s="2" t="s">
        <v>13738</v>
      </c>
      <c r="Y886" s="2"/>
      <c r="Z886" s="2" t="s">
        <v>4878</v>
      </c>
      <c r="AA886" s="2" t="s">
        <v>13739</v>
      </c>
      <c r="AB886" s="2" t="s">
        <v>13725</v>
      </c>
      <c r="AC886" s="2" t="s">
        <v>13740</v>
      </c>
      <c r="AD886" s="2" t="s">
        <v>100</v>
      </c>
      <c r="AE886" s="2" t="s">
        <v>13741</v>
      </c>
      <c r="AF886" s="2" t="s">
        <v>2188</v>
      </c>
      <c r="AG886" s="2" t="s">
        <v>298</v>
      </c>
      <c r="AH886" s="2"/>
      <c r="AI886" s="2"/>
      <c r="AJ886" s="2"/>
      <c r="AK886" s="2"/>
      <c r="AL886" s="2"/>
      <c r="AM886" s="2" t="s">
        <v>104</v>
      </c>
      <c r="AN886" s="2" t="s">
        <v>11556</v>
      </c>
      <c r="AO886" s="2" t="s">
        <v>106</v>
      </c>
      <c r="AP886" s="2" t="s">
        <v>74</v>
      </c>
      <c r="AQ886" s="2" t="s">
        <v>132</v>
      </c>
      <c r="AR886" s="2"/>
    </row>
    <row r="887" customFormat="false" ht="15" hidden="false" customHeight="false" outlineLevel="0" collapsed="false">
      <c r="A887" s="2" t="s">
        <v>13742</v>
      </c>
      <c r="B887" s="2" t="s">
        <v>76</v>
      </c>
      <c r="C887" s="2" t="s">
        <v>13704</v>
      </c>
      <c r="D887" s="2" t="s">
        <v>10904</v>
      </c>
      <c r="E887" s="2" t="s">
        <v>13743</v>
      </c>
      <c r="F887" s="2" t="s">
        <v>8326</v>
      </c>
      <c r="G887" s="2" t="s">
        <v>13744</v>
      </c>
      <c r="H887" s="2" t="s">
        <v>13745</v>
      </c>
      <c r="I887" s="2" t="s">
        <v>83</v>
      </c>
      <c r="J887" s="2" t="s">
        <v>52</v>
      </c>
      <c r="K887" s="2" t="s">
        <v>53</v>
      </c>
      <c r="L887" s="2" t="s">
        <v>13746</v>
      </c>
      <c r="M887" s="2" t="s">
        <v>13747</v>
      </c>
      <c r="N887" s="2" t="s">
        <v>56</v>
      </c>
      <c r="O887" s="2" t="s">
        <v>88</v>
      </c>
      <c r="P887" s="2" t="s">
        <v>165</v>
      </c>
      <c r="Q887" s="2" t="s">
        <v>4576</v>
      </c>
      <c r="R887" s="2" t="s">
        <v>145</v>
      </c>
      <c r="S887" s="2" t="s">
        <v>13748</v>
      </c>
      <c r="T887" s="2" t="s">
        <v>13749</v>
      </c>
      <c r="U887" s="2" t="s">
        <v>13750</v>
      </c>
      <c r="V887" s="2" t="s">
        <v>13751</v>
      </c>
      <c r="W887" s="2" t="s">
        <v>13752</v>
      </c>
      <c r="X887" s="2" t="s">
        <v>13753</v>
      </c>
      <c r="Y887" s="2"/>
      <c r="Z887" s="2" t="s">
        <v>2855</v>
      </c>
      <c r="AA887" s="2" t="s">
        <v>13754</v>
      </c>
      <c r="AB887" s="2" t="s">
        <v>13742</v>
      </c>
      <c r="AC887" s="2" t="s">
        <v>13755</v>
      </c>
      <c r="AD887" s="2" t="s">
        <v>100</v>
      </c>
      <c r="AE887" s="2" t="s">
        <v>13756</v>
      </c>
      <c r="AF887" s="2" t="s">
        <v>1832</v>
      </c>
      <c r="AG887" s="2" t="s">
        <v>128</v>
      </c>
      <c r="AH887" s="2"/>
      <c r="AI887" s="2"/>
      <c r="AJ887" s="2"/>
      <c r="AK887" s="2"/>
      <c r="AL887" s="2"/>
      <c r="AM887" s="2" t="s">
        <v>104</v>
      </c>
      <c r="AN887" s="2" t="s">
        <v>11681</v>
      </c>
      <c r="AO887" s="2" t="s">
        <v>106</v>
      </c>
      <c r="AP887" s="2" t="s">
        <v>106</v>
      </c>
      <c r="AQ887" s="2" t="s">
        <v>132</v>
      </c>
      <c r="AR887" s="2" t="s">
        <v>132</v>
      </c>
    </row>
    <row r="888" customFormat="false" ht="15" hidden="false" customHeight="false" outlineLevel="0" collapsed="false">
      <c r="A888" s="2" t="s">
        <v>13757</v>
      </c>
      <c r="B888" s="2" t="s">
        <v>278</v>
      </c>
      <c r="C888" s="2" t="s">
        <v>13704</v>
      </c>
      <c r="D888" s="2" t="s">
        <v>10904</v>
      </c>
      <c r="E888" s="2" t="s">
        <v>13758</v>
      </c>
      <c r="F888" s="2" t="s">
        <v>13759</v>
      </c>
      <c r="G888" s="2" t="s">
        <v>13760</v>
      </c>
      <c r="H888" s="2" t="s">
        <v>13761</v>
      </c>
      <c r="I888" s="2" t="s">
        <v>83</v>
      </c>
      <c r="J888" s="2" t="s">
        <v>52</v>
      </c>
      <c r="K888" s="2" t="s">
        <v>53</v>
      </c>
      <c r="L888" s="2" t="s">
        <v>13762</v>
      </c>
      <c r="M888" s="2" t="s">
        <v>13763</v>
      </c>
      <c r="N888" s="2" t="s">
        <v>13764</v>
      </c>
      <c r="O888" s="2" t="s">
        <v>1449</v>
      </c>
      <c r="P888" s="2" t="s">
        <v>117</v>
      </c>
      <c r="Q888" s="2" t="s">
        <v>476</v>
      </c>
      <c r="R888" s="2" t="s">
        <v>477</v>
      </c>
      <c r="S888" s="2" t="s">
        <v>13765</v>
      </c>
      <c r="T888" s="2" t="s">
        <v>13766</v>
      </c>
      <c r="U888" s="2" t="s">
        <v>13760</v>
      </c>
      <c r="V888" s="2" t="s">
        <v>13767</v>
      </c>
      <c r="W888" s="2" t="s">
        <v>13768</v>
      </c>
      <c r="X888" s="2" t="s">
        <v>13769</v>
      </c>
      <c r="Y888" s="2" t="s">
        <v>81</v>
      </c>
      <c r="Z888" s="2" t="s">
        <v>13770</v>
      </c>
      <c r="AA888" s="2" t="s">
        <v>13771</v>
      </c>
      <c r="AB888" s="2" t="s">
        <v>13757</v>
      </c>
      <c r="AC888" s="2" t="s">
        <v>13772</v>
      </c>
      <c r="AD888" s="2" t="s">
        <v>71</v>
      </c>
      <c r="AE888" s="2"/>
      <c r="AF888" s="2"/>
      <c r="AG888" s="2"/>
      <c r="AH888" s="2"/>
      <c r="AI888" s="2"/>
      <c r="AJ888" s="2"/>
      <c r="AK888" s="2" t="s">
        <v>298</v>
      </c>
      <c r="AL888" s="2" t="s">
        <v>178</v>
      </c>
      <c r="AM888" s="2" t="s">
        <v>104</v>
      </c>
      <c r="AN888" s="2" t="s">
        <v>11929</v>
      </c>
      <c r="AO888" s="2" t="s">
        <v>156</v>
      </c>
      <c r="AP888" s="2" t="s">
        <v>74</v>
      </c>
      <c r="AQ888" s="2"/>
      <c r="AR888" s="2"/>
    </row>
    <row r="889" customFormat="false" ht="15" hidden="false" customHeight="false" outlineLevel="0" collapsed="false">
      <c r="A889" s="2" t="s">
        <v>13773</v>
      </c>
      <c r="B889" s="2" t="s">
        <v>76</v>
      </c>
      <c r="C889" s="2" t="s">
        <v>13704</v>
      </c>
      <c r="D889" s="2" t="s">
        <v>10904</v>
      </c>
      <c r="E889" s="2" t="s">
        <v>13774</v>
      </c>
      <c r="F889" s="2" t="s">
        <v>13775</v>
      </c>
      <c r="G889" s="2"/>
      <c r="H889" s="2" t="s">
        <v>13776</v>
      </c>
      <c r="I889" s="2" t="s">
        <v>83</v>
      </c>
      <c r="J889" s="2" t="s">
        <v>52</v>
      </c>
      <c r="K889" s="2" t="s">
        <v>1031</v>
      </c>
      <c r="L889" s="2" t="s">
        <v>13777</v>
      </c>
      <c r="M889" s="2" t="s">
        <v>13778</v>
      </c>
      <c r="N889" s="2" t="s">
        <v>2542</v>
      </c>
      <c r="O889" s="2" t="s">
        <v>213</v>
      </c>
      <c r="P889" s="2" t="s">
        <v>980</v>
      </c>
      <c r="Q889" s="2" t="s">
        <v>3510</v>
      </c>
      <c r="R889" s="2" t="s">
        <v>329</v>
      </c>
      <c r="S889" s="2" t="s">
        <v>13779</v>
      </c>
      <c r="T889" s="2" t="s">
        <v>13780</v>
      </c>
      <c r="U889" s="2" t="s">
        <v>13781</v>
      </c>
      <c r="V889" s="2" t="s">
        <v>13782</v>
      </c>
      <c r="W889" s="2" t="s">
        <v>13783</v>
      </c>
      <c r="X889" s="2" t="s">
        <v>13784</v>
      </c>
      <c r="Y889" s="2" t="s">
        <v>13781</v>
      </c>
      <c r="Z889" s="2" t="s">
        <v>13785</v>
      </c>
      <c r="AA889" s="2" t="s">
        <v>13786</v>
      </c>
      <c r="AB889" s="2" t="s">
        <v>13773</v>
      </c>
      <c r="AC889" s="2" t="s">
        <v>13787</v>
      </c>
      <c r="AD889" s="2" t="s">
        <v>71</v>
      </c>
      <c r="AE889" s="2"/>
      <c r="AF889" s="2"/>
      <c r="AG889" s="2" t="s">
        <v>103</v>
      </c>
      <c r="AH889" s="2" t="s">
        <v>178</v>
      </c>
      <c r="AI889" s="2" t="s">
        <v>13788</v>
      </c>
      <c r="AJ889" s="2" t="s">
        <v>13789</v>
      </c>
      <c r="AK889" s="2" t="s">
        <v>13788</v>
      </c>
      <c r="AL889" s="2" t="s">
        <v>13790</v>
      </c>
      <c r="AM889" s="2" t="s">
        <v>72</v>
      </c>
      <c r="AN889" s="2"/>
      <c r="AO889" s="2" t="s">
        <v>73</v>
      </c>
      <c r="AP889" s="2" t="s">
        <v>74</v>
      </c>
      <c r="AQ889" s="2" t="s">
        <v>132</v>
      </c>
      <c r="AR889" s="2"/>
    </row>
    <row r="890" customFormat="false" ht="15" hidden="false" customHeight="false" outlineLevel="0" collapsed="false">
      <c r="A890" s="2" t="s">
        <v>13791</v>
      </c>
      <c r="B890" s="2" t="s">
        <v>76</v>
      </c>
      <c r="C890" s="2" t="s">
        <v>13704</v>
      </c>
      <c r="D890" s="2" t="s">
        <v>10904</v>
      </c>
      <c r="E890" s="2" t="s">
        <v>13792</v>
      </c>
      <c r="F890" s="2" t="s">
        <v>13793</v>
      </c>
      <c r="G890" s="2"/>
      <c r="H890" s="2" t="s">
        <v>13776</v>
      </c>
      <c r="I890" s="2" t="s">
        <v>83</v>
      </c>
      <c r="J890" s="2" t="s">
        <v>52</v>
      </c>
      <c r="K890" s="2" t="s">
        <v>1031</v>
      </c>
      <c r="L890" s="2" t="s">
        <v>13777</v>
      </c>
      <c r="M890" s="2" t="s">
        <v>13778</v>
      </c>
      <c r="N890" s="2" t="s">
        <v>2542</v>
      </c>
      <c r="O890" s="2" t="s">
        <v>213</v>
      </c>
      <c r="P890" s="2" t="s">
        <v>980</v>
      </c>
      <c r="Q890" s="2" t="s">
        <v>3510</v>
      </c>
      <c r="R890" s="2" t="s">
        <v>329</v>
      </c>
      <c r="S890" s="2" t="s">
        <v>13779</v>
      </c>
      <c r="T890" s="2" t="s">
        <v>13780</v>
      </c>
      <c r="U890" s="2" t="s">
        <v>13781</v>
      </c>
      <c r="V890" s="2" t="s">
        <v>13782</v>
      </c>
      <c r="W890" s="2" t="s">
        <v>13783</v>
      </c>
      <c r="X890" s="2" t="s">
        <v>13784</v>
      </c>
      <c r="Y890" s="2" t="s">
        <v>13781</v>
      </c>
      <c r="Z890" s="2" t="s">
        <v>13785</v>
      </c>
      <c r="AA890" s="2" t="s">
        <v>13786</v>
      </c>
      <c r="AB890" s="2" t="s">
        <v>13791</v>
      </c>
      <c r="AC890" s="2" t="s">
        <v>13794</v>
      </c>
      <c r="AD890" s="2" t="s">
        <v>71</v>
      </c>
      <c r="AE890" s="2"/>
      <c r="AF890" s="2"/>
      <c r="AG890" s="2" t="s">
        <v>103</v>
      </c>
      <c r="AH890" s="2" t="s">
        <v>178</v>
      </c>
      <c r="AI890" s="2" t="s">
        <v>13788</v>
      </c>
      <c r="AJ890" s="2" t="s">
        <v>13789</v>
      </c>
      <c r="AK890" s="2" t="s">
        <v>13788</v>
      </c>
      <c r="AL890" s="2" t="s">
        <v>13790</v>
      </c>
      <c r="AM890" s="2" t="s">
        <v>72</v>
      </c>
      <c r="AN890" s="2"/>
      <c r="AO890" s="2" t="s">
        <v>73</v>
      </c>
      <c r="AP890" s="2" t="s">
        <v>74</v>
      </c>
      <c r="AQ890" s="2" t="s">
        <v>132</v>
      </c>
      <c r="AR890" s="2"/>
    </row>
    <row r="891" customFormat="false" ht="15" hidden="false" customHeight="false" outlineLevel="0" collapsed="false">
      <c r="A891" s="2" t="s">
        <v>13795</v>
      </c>
      <c r="B891" s="2" t="s">
        <v>76</v>
      </c>
      <c r="C891" s="2" t="s">
        <v>13704</v>
      </c>
      <c r="D891" s="2" t="s">
        <v>10904</v>
      </c>
      <c r="E891" s="2" t="s">
        <v>13796</v>
      </c>
      <c r="F891" s="2" t="s">
        <v>13797</v>
      </c>
      <c r="G891" s="2" t="s">
        <v>13798</v>
      </c>
      <c r="H891" s="2" t="s">
        <v>13799</v>
      </c>
      <c r="I891" s="2" t="s">
        <v>51</v>
      </c>
      <c r="J891" s="2" t="s">
        <v>52</v>
      </c>
      <c r="K891" s="2" t="s">
        <v>138</v>
      </c>
      <c r="L891" s="2" t="s">
        <v>13800</v>
      </c>
      <c r="M891" s="2" t="s">
        <v>13801</v>
      </c>
      <c r="N891" s="2" t="s">
        <v>13802</v>
      </c>
      <c r="O891" s="2" t="s">
        <v>104</v>
      </c>
      <c r="P891" s="2" t="s">
        <v>104</v>
      </c>
      <c r="Q891" s="2" t="s">
        <v>59</v>
      </c>
      <c r="R891" s="2" t="s">
        <v>90</v>
      </c>
      <c r="S891" s="2" t="s">
        <v>13803</v>
      </c>
      <c r="T891" s="2" t="s">
        <v>13804</v>
      </c>
      <c r="U891" s="2" t="s">
        <v>13798</v>
      </c>
      <c r="V891" s="2" t="s">
        <v>13805</v>
      </c>
      <c r="W891" s="2" t="s">
        <v>13806</v>
      </c>
      <c r="X891" s="2" t="s">
        <v>13807</v>
      </c>
      <c r="Y891" s="2" t="s">
        <v>13808</v>
      </c>
      <c r="Z891" s="2" t="s">
        <v>2855</v>
      </c>
      <c r="AA891" s="2" t="s">
        <v>13809</v>
      </c>
      <c r="AB891" s="2" t="s">
        <v>13795</v>
      </c>
      <c r="AC891" s="2" t="s">
        <v>13810</v>
      </c>
      <c r="AD891" s="2" t="s">
        <v>71</v>
      </c>
      <c r="AE891" s="2"/>
      <c r="AF891" s="2"/>
      <c r="AG891" s="2" t="s">
        <v>103</v>
      </c>
      <c r="AH891" s="2" t="s">
        <v>253</v>
      </c>
      <c r="AI891" s="2"/>
      <c r="AJ891" s="2"/>
      <c r="AK891" s="2" t="s">
        <v>13811</v>
      </c>
      <c r="AL891" s="2" t="s">
        <v>13812</v>
      </c>
      <c r="AM891" s="2" t="s">
        <v>104</v>
      </c>
      <c r="AN891" s="2" t="s">
        <v>13648</v>
      </c>
      <c r="AO891" s="2" t="s">
        <v>156</v>
      </c>
      <c r="AP891" s="2" t="s">
        <v>156</v>
      </c>
      <c r="AQ891" s="2" t="s">
        <v>107</v>
      </c>
      <c r="AR891" s="2" t="s">
        <v>107</v>
      </c>
    </row>
    <row r="892" customFormat="false" ht="15" hidden="false" customHeight="false" outlineLevel="0" collapsed="false">
      <c r="A892" s="2" t="s">
        <v>13813</v>
      </c>
      <c r="B892" s="2" t="s">
        <v>76</v>
      </c>
      <c r="C892" s="2" t="s">
        <v>13704</v>
      </c>
      <c r="D892" s="2" t="s">
        <v>10904</v>
      </c>
      <c r="E892" s="2" t="s">
        <v>13814</v>
      </c>
      <c r="F892" s="2" t="s">
        <v>3524</v>
      </c>
      <c r="G892" s="2" t="s">
        <v>13815</v>
      </c>
      <c r="H892" s="2" t="s">
        <v>13816</v>
      </c>
      <c r="I892" s="2" t="s">
        <v>51</v>
      </c>
      <c r="J892" s="2" t="s">
        <v>52</v>
      </c>
      <c r="K892" s="2" t="s">
        <v>53</v>
      </c>
      <c r="L892" s="2" t="s">
        <v>1733</v>
      </c>
      <c r="M892" s="2" t="s">
        <v>13817</v>
      </c>
      <c r="N892" s="2" t="s">
        <v>12410</v>
      </c>
      <c r="O892" s="2" t="s">
        <v>573</v>
      </c>
      <c r="P892" s="2" t="s">
        <v>555</v>
      </c>
      <c r="Q892" s="2" t="s">
        <v>3594</v>
      </c>
      <c r="R892" s="2" t="s">
        <v>145</v>
      </c>
      <c r="S892" s="2" t="s">
        <v>13818</v>
      </c>
      <c r="T892" s="2" t="s">
        <v>13819</v>
      </c>
      <c r="U892" s="2" t="s">
        <v>13820</v>
      </c>
      <c r="V892" s="2" t="s">
        <v>13821</v>
      </c>
      <c r="W892" s="2" t="s">
        <v>13822</v>
      </c>
      <c r="X892" s="2" t="s">
        <v>13823</v>
      </c>
      <c r="Y892" s="2" t="s">
        <v>13824</v>
      </c>
      <c r="Z892" s="2" t="s">
        <v>6922</v>
      </c>
      <c r="AA892" s="2" t="s">
        <v>13825</v>
      </c>
      <c r="AB892" s="2" t="s">
        <v>13813</v>
      </c>
      <c r="AC892" s="2" t="s">
        <v>13826</v>
      </c>
      <c r="AD892" s="2" t="s">
        <v>71</v>
      </c>
      <c r="AE892" s="2"/>
      <c r="AF892" s="2"/>
      <c r="AG892" s="2" t="s">
        <v>103</v>
      </c>
      <c r="AH892" s="2" t="s">
        <v>253</v>
      </c>
      <c r="AI892" s="2"/>
      <c r="AJ892" s="2"/>
      <c r="AK892" s="2" t="s">
        <v>13827</v>
      </c>
      <c r="AL892" s="2" t="s">
        <v>13828</v>
      </c>
      <c r="AM892" s="2" t="s">
        <v>72</v>
      </c>
      <c r="AN892" s="2"/>
      <c r="AO892" s="2" t="s">
        <v>106</v>
      </c>
      <c r="AP892" s="2" t="s">
        <v>74</v>
      </c>
      <c r="AQ892" s="2" t="s">
        <v>132</v>
      </c>
      <c r="AR892" s="2"/>
    </row>
    <row r="893" customFormat="false" ht="15" hidden="false" customHeight="false" outlineLevel="0" collapsed="false">
      <c r="A893" s="2" t="s">
        <v>13829</v>
      </c>
      <c r="B893" s="2" t="s">
        <v>109</v>
      </c>
      <c r="C893" s="2" t="s">
        <v>13704</v>
      </c>
      <c r="D893" s="2" t="s">
        <v>10904</v>
      </c>
      <c r="E893" s="2" t="s">
        <v>13830</v>
      </c>
      <c r="F893" s="2" t="s">
        <v>9830</v>
      </c>
      <c r="G893" s="2" t="s">
        <v>13798</v>
      </c>
      <c r="H893" s="2" t="s">
        <v>13799</v>
      </c>
      <c r="I893" s="2" t="s">
        <v>51</v>
      </c>
      <c r="J893" s="2" t="s">
        <v>52</v>
      </c>
      <c r="K893" s="2" t="s">
        <v>138</v>
      </c>
      <c r="L893" s="2" t="s">
        <v>13831</v>
      </c>
      <c r="M893" s="2" t="s">
        <v>13801</v>
      </c>
      <c r="N893" s="2" t="s">
        <v>13802</v>
      </c>
      <c r="O893" s="2" t="s">
        <v>104</v>
      </c>
      <c r="P893" s="2" t="s">
        <v>104</v>
      </c>
      <c r="Q893" s="2" t="s">
        <v>59</v>
      </c>
      <c r="R893" s="2" t="s">
        <v>90</v>
      </c>
      <c r="S893" s="2" t="s">
        <v>13803</v>
      </c>
      <c r="T893" s="2" t="s">
        <v>13804</v>
      </c>
      <c r="U893" s="2" t="s">
        <v>13798</v>
      </c>
      <c r="V893" s="2" t="s">
        <v>13805</v>
      </c>
      <c r="W893" s="2" t="s">
        <v>13806</v>
      </c>
      <c r="X893" s="2" t="s">
        <v>13807</v>
      </c>
      <c r="Y893" s="2" t="s">
        <v>13808</v>
      </c>
      <c r="Z893" s="2" t="s">
        <v>13832</v>
      </c>
      <c r="AA893" s="2" t="s">
        <v>13809</v>
      </c>
      <c r="AB893" s="2" t="s">
        <v>13829</v>
      </c>
      <c r="AC893" s="2" t="s">
        <v>13833</v>
      </c>
      <c r="AD893" s="2" t="s">
        <v>100</v>
      </c>
      <c r="AE893" s="2" t="s">
        <v>13834</v>
      </c>
      <c r="AF893" s="2" t="s">
        <v>13835</v>
      </c>
      <c r="AG893" s="2" t="s">
        <v>103</v>
      </c>
      <c r="AH893" s="2" t="s">
        <v>253</v>
      </c>
      <c r="AI893" s="2"/>
      <c r="AJ893" s="2"/>
      <c r="AK893" s="2" t="s">
        <v>13811</v>
      </c>
      <c r="AL893" s="2" t="s">
        <v>13812</v>
      </c>
      <c r="AM893" s="2" t="s">
        <v>104</v>
      </c>
      <c r="AN893" s="2" t="s">
        <v>11681</v>
      </c>
      <c r="AO893" s="2" t="s">
        <v>156</v>
      </c>
      <c r="AP893" s="2" t="s">
        <v>156</v>
      </c>
      <c r="AQ893" s="2" t="s">
        <v>107</v>
      </c>
      <c r="AR893" s="2" t="s">
        <v>107</v>
      </c>
    </row>
    <row r="894" customFormat="false" ht="15" hidden="false" customHeight="false" outlineLevel="0" collapsed="false">
      <c r="A894" s="2" t="s">
        <v>13836</v>
      </c>
      <c r="B894" s="2" t="s">
        <v>76</v>
      </c>
      <c r="C894" s="2" t="s">
        <v>13837</v>
      </c>
      <c r="D894" s="2" t="s">
        <v>10904</v>
      </c>
      <c r="E894" s="2" t="s">
        <v>13838</v>
      </c>
      <c r="F894" s="2" t="s">
        <v>13839</v>
      </c>
      <c r="G894" s="2" t="s">
        <v>13840</v>
      </c>
      <c r="H894" s="2" t="s">
        <v>13841</v>
      </c>
      <c r="I894" s="2" t="s">
        <v>83</v>
      </c>
      <c r="J894" s="2" t="s">
        <v>52</v>
      </c>
      <c r="K894" s="2" t="s">
        <v>936</v>
      </c>
      <c r="L894" s="2" t="s">
        <v>13842</v>
      </c>
      <c r="M894" s="2" t="s">
        <v>13843</v>
      </c>
      <c r="N894" s="2" t="s">
        <v>13844</v>
      </c>
      <c r="O894" s="2" t="s">
        <v>116</v>
      </c>
      <c r="P894" s="2" t="s">
        <v>165</v>
      </c>
      <c r="Q894" s="2" t="s">
        <v>6108</v>
      </c>
      <c r="R894" s="2" t="s">
        <v>3684</v>
      </c>
      <c r="S894" s="2" t="s">
        <v>13845</v>
      </c>
      <c r="T894" s="2" t="s">
        <v>13846</v>
      </c>
      <c r="U894" s="2" t="s">
        <v>13847</v>
      </c>
      <c r="V894" s="2" t="s">
        <v>13848</v>
      </c>
      <c r="W894" s="2" t="s">
        <v>13849</v>
      </c>
      <c r="X894" s="2" t="s">
        <v>13850</v>
      </c>
      <c r="Y894" s="2" t="s">
        <v>13847</v>
      </c>
      <c r="Z894" s="2" t="s">
        <v>4878</v>
      </c>
      <c r="AA894" s="2" t="s">
        <v>13851</v>
      </c>
      <c r="AB894" s="2" t="s">
        <v>13836</v>
      </c>
      <c r="AC894" s="2" t="s">
        <v>13852</v>
      </c>
      <c r="AD894" s="2" t="s">
        <v>71</v>
      </c>
      <c r="AE894" s="2"/>
      <c r="AF894" s="2"/>
      <c r="AG894" s="2"/>
      <c r="AH894" s="2"/>
      <c r="AI894" s="2"/>
      <c r="AJ894" s="2"/>
      <c r="AK894" s="2"/>
      <c r="AL894" s="2"/>
      <c r="AM894" s="2" t="s">
        <v>104</v>
      </c>
      <c r="AN894" s="2" t="s">
        <v>13648</v>
      </c>
      <c r="AO894" s="2" t="s">
        <v>73</v>
      </c>
      <c r="AP894" s="2" t="s">
        <v>74</v>
      </c>
      <c r="AQ894" s="2" t="s">
        <v>132</v>
      </c>
      <c r="AR894" s="2" t="s">
        <v>132</v>
      </c>
    </row>
    <row r="895" customFormat="false" ht="15" hidden="false" customHeight="false" outlineLevel="0" collapsed="false">
      <c r="A895" s="2" t="s">
        <v>13853</v>
      </c>
      <c r="B895" s="2" t="s">
        <v>76</v>
      </c>
      <c r="C895" s="2" t="s">
        <v>11552</v>
      </c>
      <c r="D895" s="2" t="s">
        <v>10904</v>
      </c>
      <c r="E895" s="2" t="s">
        <v>13854</v>
      </c>
      <c r="F895" s="2" t="s">
        <v>13855</v>
      </c>
      <c r="G895" s="2"/>
      <c r="H895" s="2" t="s">
        <v>13856</v>
      </c>
      <c r="I895" s="2" t="s">
        <v>51</v>
      </c>
      <c r="J895" s="2" t="s">
        <v>52</v>
      </c>
      <c r="K895" s="2" t="s">
        <v>186</v>
      </c>
      <c r="L895" s="2" t="s">
        <v>13857</v>
      </c>
      <c r="M895" s="2" t="s">
        <v>13858</v>
      </c>
      <c r="N895" s="2" t="s">
        <v>238</v>
      </c>
      <c r="O895" s="2" t="s">
        <v>287</v>
      </c>
      <c r="P895" s="2" t="s">
        <v>2090</v>
      </c>
      <c r="Q895" s="2" t="s">
        <v>3019</v>
      </c>
      <c r="R895" s="2" t="s">
        <v>215</v>
      </c>
      <c r="S895" s="2" t="s">
        <v>13859</v>
      </c>
      <c r="T895" s="2" t="s">
        <v>72</v>
      </c>
      <c r="U895" s="2" t="s">
        <v>13860</v>
      </c>
      <c r="V895" s="2" t="s">
        <v>13861</v>
      </c>
      <c r="W895" s="2" t="s">
        <v>13862</v>
      </c>
      <c r="X895" s="2" t="s">
        <v>13863</v>
      </c>
      <c r="Y895" s="2"/>
      <c r="Z895" s="2" t="s">
        <v>562</v>
      </c>
      <c r="AA895" s="2" t="s">
        <v>13864</v>
      </c>
      <c r="AB895" s="2" t="s">
        <v>13853</v>
      </c>
      <c r="AC895" s="2" t="s">
        <v>13865</v>
      </c>
      <c r="AD895" s="2" t="s">
        <v>100</v>
      </c>
      <c r="AE895" s="2" t="s">
        <v>13866</v>
      </c>
      <c r="AF895" s="2" t="s">
        <v>1376</v>
      </c>
      <c r="AG895" s="2" t="s">
        <v>128</v>
      </c>
      <c r="AH895" s="2"/>
      <c r="AI895" s="2"/>
      <c r="AJ895" s="2"/>
      <c r="AK895" s="2"/>
      <c r="AL895" s="2"/>
      <c r="AM895" s="2" t="s">
        <v>72</v>
      </c>
      <c r="AN895" s="2"/>
      <c r="AO895" s="2" t="s">
        <v>156</v>
      </c>
      <c r="AP895" s="2" t="s">
        <v>106</v>
      </c>
      <c r="AQ895" s="2" t="s">
        <v>132</v>
      </c>
      <c r="AR895" s="2" t="s">
        <v>132</v>
      </c>
    </row>
    <row r="896" customFormat="false" ht="15" hidden="false" customHeight="false" outlineLevel="0" collapsed="false">
      <c r="A896" s="2" t="s">
        <v>13867</v>
      </c>
      <c r="B896" s="2" t="s">
        <v>278</v>
      </c>
      <c r="C896" s="2" t="s">
        <v>11672</v>
      </c>
      <c r="D896" s="2" t="s">
        <v>10904</v>
      </c>
      <c r="E896" s="2" t="s">
        <v>13868</v>
      </c>
      <c r="F896" s="2" t="s">
        <v>6682</v>
      </c>
      <c r="G896" s="2"/>
      <c r="H896" s="2"/>
      <c r="I896" s="2" t="s">
        <v>51</v>
      </c>
      <c r="J896" s="2" t="s">
        <v>52</v>
      </c>
      <c r="K896" s="2" t="s">
        <v>13869</v>
      </c>
      <c r="L896" s="2" t="s">
        <v>13870</v>
      </c>
      <c r="M896" s="2" t="s">
        <v>13871</v>
      </c>
      <c r="N896" s="2" t="s">
        <v>13872</v>
      </c>
      <c r="O896" s="2" t="s">
        <v>142</v>
      </c>
      <c r="P896" s="2" t="s">
        <v>631</v>
      </c>
      <c r="Q896" s="2" t="s">
        <v>2969</v>
      </c>
      <c r="R896" s="2" t="s">
        <v>477</v>
      </c>
      <c r="S896" s="2" t="s">
        <v>13873</v>
      </c>
      <c r="T896" s="2" t="s">
        <v>13874</v>
      </c>
      <c r="U896" s="2" t="s">
        <v>13875</v>
      </c>
      <c r="V896" s="2" t="s">
        <v>13876</v>
      </c>
      <c r="W896" s="2"/>
      <c r="X896" s="2" t="s">
        <v>13877</v>
      </c>
      <c r="Y896" s="2" t="s">
        <v>13878</v>
      </c>
      <c r="Z896" s="2" t="s">
        <v>13879</v>
      </c>
      <c r="AA896" s="2" t="s">
        <v>13880</v>
      </c>
      <c r="AB896" s="2" t="s">
        <v>13867</v>
      </c>
      <c r="AC896" s="2" t="s">
        <v>13881</v>
      </c>
      <c r="AD896" s="2" t="s">
        <v>71</v>
      </c>
      <c r="AE896" s="2"/>
      <c r="AF896" s="2"/>
      <c r="AG896" s="2" t="s">
        <v>298</v>
      </c>
      <c r="AH896" s="2"/>
      <c r="AI896" s="2"/>
      <c r="AJ896" s="2"/>
      <c r="AK896" s="2"/>
      <c r="AL896" s="2"/>
      <c r="AM896" s="2" t="s">
        <v>104</v>
      </c>
      <c r="AN896" s="2" t="s">
        <v>11812</v>
      </c>
      <c r="AO896" s="2" t="s">
        <v>106</v>
      </c>
      <c r="AP896" s="2" t="s">
        <v>74</v>
      </c>
      <c r="AQ896" s="2"/>
      <c r="AR896" s="2"/>
    </row>
    <row r="897" customFormat="false" ht="15" hidden="false" customHeight="false" outlineLevel="0" collapsed="false">
      <c r="A897" s="2" t="s">
        <v>13882</v>
      </c>
      <c r="B897" s="2" t="s">
        <v>76</v>
      </c>
      <c r="C897" s="2" t="s">
        <v>13704</v>
      </c>
      <c r="D897" s="2" t="s">
        <v>10904</v>
      </c>
      <c r="E897" s="2" t="s">
        <v>13883</v>
      </c>
      <c r="F897" s="2" t="s">
        <v>3042</v>
      </c>
      <c r="G897" s="2"/>
      <c r="H897" s="2" t="s">
        <v>13884</v>
      </c>
      <c r="I897" s="2" t="s">
        <v>51</v>
      </c>
      <c r="J897" s="2" t="s">
        <v>52</v>
      </c>
      <c r="K897" s="2" t="s">
        <v>60</v>
      </c>
      <c r="L897" s="2" t="s">
        <v>13472</v>
      </c>
      <c r="M897" s="2" t="s">
        <v>7931</v>
      </c>
      <c r="N897" s="2" t="s">
        <v>13885</v>
      </c>
      <c r="O897" s="2" t="s">
        <v>88</v>
      </c>
      <c r="P897" s="2" t="s">
        <v>56</v>
      </c>
      <c r="Q897" s="2" t="s">
        <v>59</v>
      </c>
      <c r="R897" s="2" t="s">
        <v>60</v>
      </c>
      <c r="S897" s="2" t="s">
        <v>13886</v>
      </c>
      <c r="T897" s="2" t="s">
        <v>13887</v>
      </c>
      <c r="U897" s="2" t="s">
        <v>13888</v>
      </c>
      <c r="V897" s="2" t="s">
        <v>13889</v>
      </c>
      <c r="W897" s="2"/>
      <c r="X897" s="2" t="s">
        <v>13890</v>
      </c>
      <c r="Y897" s="2"/>
      <c r="Z897" s="2" t="s">
        <v>2855</v>
      </c>
      <c r="AA897" s="2" t="s">
        <v>13891</v>
      </c>
      <c r="AB897" s="2" t="s">
        <v>13882</v>
      </c>
      <c r="AC897" s="2" t="s">
        <v>13892</v>
      </c>
      <c r="AD897" s="2" t="s">
        <v>100</v>
      </c>
      <c r="AE897" s="2" t="s">
        <v>13893</v>
      </c>
      <c r="AF897" s="2" t="s">
        <v>239</v>
      </c>
      <c r="AG897" s="2" t="s">
        <v>128</v>
      </c>
      <c r="AH897" s="2"/>
      <c r="AI897" s="2"/>
      <c r="AJ897" s="2"/>
      <c r="AK897" s="2"/>
      <c r="AL897" s="2"/>
      <c r="AM897" s="2" t="s">
        <v>104</v>
      </c>
      <c r="AN897" s="2" t="s">
        <v>11556</v>
      </c>
      <c r="AO897" s="2" t="s">
        <v>106</v>
      </c>
      <c r="AP897" s="2" t="s">
        <v>74</v>
      </c>
      <c r="AQ897" s="2"/>
      <c r="AR897" s="2"/>
    </row>
    <row r="898" customFormat="false" ht="15" hidden="false" customHeight="false" outlineLevel="0" collapsed="false">
      <c r="A898" s="2" t="s">
        <v>13894</v>
      </c>
      <c r="B898" s="2" t="s">
        <v>76</v>
      </c>
      <c r="C898" s="2" t="s">
        <v>13704</v>
      </c>
      <c r="D898" s="2" t="s">
        <v>10904</v>
      </c>
      <c r="E898" s="2" t="s">
        <v>13895</v>
      </c>
      <c r="F898" s="2" t="s">
        <v>13896</v>
      </c>
      <c r="G898" s="2" t="s">
        <v>13897</v>
      </c>
      <c r="H898" s="2" t="s">
        <v>13898</v>
      </c>
      <c r="I898" s="2" t="s">
        <v>51</v>
      </c>
      <c r="J898" s="2" t="s">
        <v>52</v>
      </c>
      <c r="K898" s="2" t="s">
        <v>1194</v>
      </c>
      <c r="L898" s="2" t="s">
        <v>13899</v>
      </c>
      <c r="M898" s="2" t="s">
        <v>13900</v>
      </c>
      <c r="N898" s="2" t="s">
        <v>2282</v>
      </c>
      <c r="O898" s="2" t="s">
        <v>142</v>
      </c>
      <c r="P898" s="2" t="s">
        <v>213</v>
      </c>
      <c r="Q898" s="2" t="s">
        <v>288</v>
      </c>
      <c r="R898" s="2" t="s">
        <v>60</v>
      </c>
      <c r="S898" s="2" t="s">
        <v>13901</v>
      </c>
      <c r="T898" s="2" t="s">
        <v>13902</v>
      </c>
      <c r="U898" s="2" t="s">
        <v>13903</v>
      </c>
      <c r="V898" s="2" t="s">
        <v>13904</v>
      </c>
      <c r="W898" s="2" t="s">
        <v>13905</v>
      </c>
      <c r="X898" s="2" t="s">
        <v>13897</v>
      </c>
      <c r="Y898" s="2"/>
      <c r="Z898" s="2" t="s">
        <v>13906</v>
      </c>
      <c r="AA898" s="2" t="s">
        <v>13907</v>
      </c>
      <c r="AB898" s="2" t="s">
        <v>13894</v>
      </c>
      <c r="AC898" s="2" t="s">
        <v>13908</v>
      </c>
      <c r="AD898" s="2" t="s">
        <v>71</v>
      </c>
      <c r="AE898" s="2"/>
      <c r="AF898" s="2"/>
      <c r="AG898" s="2" t="s">
        <v>298</v>
      </c>
      <c r="AH898" s="2" t="s">
        <v>178</v>
      </c>
      <c r="AI898" s="2" t="s">
        <v>13909</v>
      </c>
      <c r="AJ898" s="2" t="s">
        <v>13910</v>
      </c>
      <c r="AK898" s="2"/>
      <c r="AL898" s="2"/>
      <c r="AM898" s="2" t="s">
        <v>72</v>
      </c>
      <c r="AN898" s="2"/>
      <c r="AO898" s="2" t="s">
        <v>106</v>
      </c>
      <c r="AP898" s="2" t="s">
        <v>106</v>
      </c>
      <c r="AQ898" s="2" t="s">
        <v>132</v>
      </c>
      <c r="AR898" s="2" t="s">
        <v>132</v>
      </c>
    </row>
    <row r="899" customFormat="false" ht="15" hidden="false" customHeight="false" outlineLevel="0" collapsed="false">
      <c r="A899" s="2" t="s">
        <v>13911</v>
      </c>
      <c r="B899" s="2" t="s">
        <v>76</v>
      </c>
      <c r="C899" s="2" t="s">
        <v>13704</v>
      </c>
      <c r="D899" s="2" t="s">
        <v>10904</v>
      </c>
      <c r="E899" s="2" t="s">
        <v>13912</v>
      </c>
      <c r="F899" s="2" t="s">
        <v>13913</v>
      </c>
      <c r="G899" s="2" t="s">
        <v>13914</v>
      </c>
      <c r="H899" s="2" t="s">
        <v>13915</v>
      </c>
      <c r="I899" s="2" t="s">
        <v>51</v>
      </c>
      <c r="J899" s="2" t="s">
        <v>52</v>
      </c>
      <c r="K899" s="2" t="s">
        <v>53</v>
      </c>
      <c r="L899" s="2" t="s">
        <v>13916</v>
      </c>
      <c r="M899" s="2" t="s">
        <v>13917</v>
      </c>
      <c r="N899" s="2" t="s">
        <v>5964</v>
      </c>
      <c r="O899" s="2" t="s">
        <v>443</v>
      </c>
      <c r="P899" s="2" t="s">
        <v>311</v>
      </c>
      <c r="Q899" s="2" t="s">
        <v>2820</v>
      </c>
      <c r="R899" s="2" t="s">
        <v>145</v>
      </c>
      <c r="S899" s="2" t="s">
        <v>13918</v>
      </c>
      <c r="T899" s="2" t="s">
        <v>13919</v>
      </c>
      <c r="U899" s="2" t="s">
        <v>13920</v>
      </c>
      <c r="V899" s="2" t="s">
        <v>13921</v>
      </c>
      <c r="W899" s="2" t="s">
        <v>13922</v>
      </c>
      <c r="X899" s="2" t="s">
        <v>13923</v>
      </c>
      <c r="Y899" s="2" t="s">
        <v>13924</v>
      </c>
      <c r="Z899" s="2" t="s">
        <v>13925</v>
      </c>
      <c r="AA899" s="2" t="s">
        <v>13926</v>
      </c>
      <c r="AB899" s="2" t="s">
        <v>13911</v>
      </c>
      <c r="AC899" s="2" t="s">
        <v>13927</v>
      </c>
      <c r="AD899" s="2" t="s">
        <v>100</v>
      </c>
      <c r="AE899" s="2" t="s">
        <v>13928</v>
      </c>
      <c r="AF899" s="2" t="s">
        <v>13929</v>
      </c>
      <c r="AG899" s="2" t="s">
        <v>154</v>
      </c>
      <c r="AH899" s="2"/>
      <c r="AI899" s="2" t="s">
        <v>154</v>
      </c>
      <c r="AJ899" s="2"/>
      <c r="AK899" s="2"/>
      <c r="AL899" s="2"/>
      <c r="AM899" s="2" t="s">
        <v>104</v>
      </c>
      <c r="AN899" s="2" t="s">
        <v>12404</v>
      </c>
      <c r="AO899" s="2" t="s">
        <v>106</v>
      </c>
      <c r="AP899" s="2" t="s">
        <v>156</v>
      </c>
      <c r="AQ899" s="2" t="s">
        <v>107</v>
      </c>
      <c r="AR899" s="2" t="s">
        <v>107</v>
      </c>
    </row>
    <row r="900" customFormat="false" ht="15" hidden="false" customHeight="false" outlineLevel="0" collapsed="false">
      <c r="A900" s="2" t="s">
        <v>13930</v>
      </c>
      <c r="B900" s="2" t="s">
        <v>76</v>
      </c>
      <c r="C900" s="2" t="s">
        <v>13704</v>
      </c>
      <c r="D900" s="2" t="s">
        <v>10904</v>
      </c>
      <c r="E900" s="2" t="s">
        <v>13931</v>
      </c>
      <c r="F900" s="2" t="s">
        <v>13932</v>
      </c>
      <c r="G900" s="2" t="s">
        <v>13933</v>
      </c>
      <c r="H900" s="2" t="s">
        <v>13933</v>
      </c>
      <c r="I900" s="2" t="s">
        <v>83</v>
      </c>
      <c r="J900" s="2" t="s">
        <v>52</v>
      </c>
      <c r="K900" s="2" t="s">
        <v>53</v>
      </c>
      <c r="L900" s="2" t="s">
        <v>13934</v>
      </c>
      <c r="M900" s="2" t="s">
        <v>13935</v>
      </c>
      <c r="N900" s="2" t="s">
        <v>13936</v>
      </c>
      <c r="O900" s="2" t="s">
        <v>117</v>
      </c>
      <c r="P900" s="2" t="s">
        <v>774</v>
      </c>
      <c r="Q900" s="2" t="s">
        <v>387</v>
      </c>
      <c r="R900" s="2" t="s">
        <v>145</v>
      </c>
      <c r="S900" s="2" t="s">
        <v>13937</v>
      </c>
      <c r="T900" s="2" t="s">
        <v>13938</v>
      </c>
      <c r="U900" s="2" t="s">
        <v>13939</v>
      </c>
      <c r="V900" s="2" t="s">
        <v>13940</v>
      </c>
      <c r="W900" s="2" t="s">
        <v>13941</v>
      </c>
      <c r="X900" s="2" t="s">
        <v>13933</v>
      </c>
      <c r="Y900" s="2" t="s">
        <v>13939</v>
      </c>
      <c r="Z900" s="2" t="s">
        <v>11607</v>
      </c>
      <c r="AA900" s="2" t="s">
        <v>13942</v>
      </c>
      <c r="AB900" s="2" t="s">
        <v>13930</v>
      </c>
      <c r="AC900" s="2" t="s">
        <v>13943</v>
      </c>
      <c r="AD900" s="2" t="s">
        <v>71</v>
      </c>
      <c r="AE900" s="2"/>
      <c r="AF900" s="2"/>
      <c r="AG900" s="2" t="s">
        <v>154</v>
      </c>
      <c r="AH900" s="2"/>
      <c r="AI900" s="2"/>
      <c r="AJ900" s="2"/>
      <c r="AK900" s="2"/>
      <c r="AL900" s="2"/>
      <c r="AM900" s="2" t="s">
        <v>104</v>
      </c>
      <c r="AN900" s="2" t="s">
        <v>12404</v>
      </c>
      <c r="AO900" s="2" t="s">
        <v>106</v>
      </c>
      <c r="AP900" s="2" t="s">
        <v>74</v>
      </c>
      <c r="AQ900" s="2" t="s">
        <v>107</v>
      </c>
      <c r="AR900" s="2"/>
    </row>
    <row r="901" customFormat="false" ht="15" hidden="false" customHeight="false" outlineLevel="0" collapsed="false">
      <c r="A901" s="2" t="s">
        <v>13944</v>
      </c>
      <c r="B901" s="2" t="s">
        <v>45</v>
      </c>
      <c r="C901" s="2" t="s">
        <v>13704</v>
      </c>
      <c r="D901" s="2" t="s">
        <v>10904</v>
      </c>
      <c r="E901" s="2" t="s">
        <v>13945</v>
      </c>
      <c r="F901" s="2" t="s">
        <v>13946</v>
      </c>
      <c r="G901" s="2"/>
      <c r="H901" s="2" t="s">
        <v>13947</v>
      </c>
      <c r="I901" s="2" t="s">
        <v>51</v>
      </c>
      <c r="J901" s="2" t="s">
        <v>52</v>
      </c>
      <c r="K901" s="2" t="s">
        <v>805</v>
      </c>
      <c r="L901" s="2" t="s">
        <v>13948</v>
      </c>
      <c r="M901" s="2" t="s">
        <v>13949</v>
      </c>
      <c r="N901" s="2" t="s">
        <v>13950</v>
      </c>
      <c r="O901" s="2" t="s">
        <v>980</v>
      </c>
      <c r="P901" s="2" t="s">
        <v>117</v>
      </c>
      <c r="Q901" s="2" t="s">
        <v>6964</v>
      </c>
      <c r="R901" s="2" t="s">
        <v>242</v>
      </c>
      <c r="S901" s="2" t="s">
        <v>13951</v>
      </c>
      <c r="T901" s="2" t="s">
        <v>13952</v>
      </c>
      <c r="U901" s="2" t="s">
        <v>13953</v>
      </c>
      <c r="V901" s="2" t="s">
        <v>13954</v>
      </c>
      <c r="W901" s="2" t="s">
        <v>13955</v>
      </c>
      <c r="X901" s="2" t="s">
        <v>13956</v>
      </c>
      <c r="Y901" s="2"/>
      <c r="Z901" s="2"/>
      <c r="AA901" s="2" t="s">
        <v>13957</v>
      </c>
      <c r="AB901" s="2" t="s">
        <v>13944</v>
      </c>
      <c r="AC901" s="2" t="s">
        <v>13958</v>
      </c>
      <c r="AD901" s="2" t="s">
        <v>100</v>
      </c>
      <c r="AE901" s="2" t="s">
        <v>13959</v>
      </c>
      <c r="AF901" s="2" t="s">
        <v>6453</v>
      </c>
      <c r="AG901" s="2"/>
      <c r="AH901" s="2"/>
      <c r="AI901" s="2"/>
      <c r="AJ901" s="2"/>
      <c r="AK901" s="2"/>
      <c r="AL901" s="2"/>
      <c r="AM901" s="2" t="s">
        <v>104</v>
      </c>
      <c r="AN901" s="2" t="s">
        <v>11701</v>
      </c>
      <c r="AO901" s="2" t="s">
        <v>106</v>
      </c>
      <c r="AP901" s="2" t="s">
        <v>74</v>
      </c>
      <c r="AQ901" s="2" t="s">
        <v>107</v>
      </c>
      <c r="AR901" s="2"/>
    </row>
    <row r="902" customFormat="false" ht="15" hidden="false" customHeight="false" outlineLevel="0" collapsed="false">
      <c r="A902" s="2" t="s">
        <v>13960</v>
      </c>
      <c r="B902" s="2" t="s">
        <v>76</v>
      </c>
      <c r="C902" s="2" t="s">
        <v>13704</v>
      </c>
      <c r="D902" s="2" t="s">
        <v>10904</v>
      </c>
      <c r="E902" s="2" t="s">
        <v>11598</v>
      </c>
      <c r="F902" s="2" t="s">
        <v>11599</v>
      </c>
      <c r="G902" s="2" t="s">
        <v>13961</v>
      </c>
      <c r="H902" s="2" t="s">
        <v>11600</v>
      </c>
      <c r="I902" s="2" t="s">
        <v>51</v>
      </c>
      <c r="J902" s="2" t="s">
        <v>52</v>
      </c>
      <c r="K902" s="2" t="s">
        <v>53</v>
      </c>
      <c r="L902" s="2" t="s">
        <v>3873</v>
      </c>
      <c r="M902" s="2" t="s">
        <v>13962</v>
      </c>
      <c r="N902" s="2" t="s">
        <v>87</v>
      </c>
      <c r="O902" s="2" t="s">
        <v>774</v>
      </c>
      <c r="P902" s="2" t="s">
        <v>555</v>
      </c>
      <c r="Q902" s="2" t="s">
        <v>3980</v>
      </c>
      <c r="R902" s="2" t="s">
        <v>3981</v>
      </c>
      <c r="S902" s="2" t="s">
        <v>11602</v>
      </c>
      <c r="T902" s="2" t="s">
        <v>13963</v>
      </c>
      <c r="U902" s="2" t="s">
        <v>11604</v>
      </c>
      <c r="V902" s="2" t="s">
        <v>13964</v>
      </c>
      <c r="W902" s="2" t="s">
        <v>13965</v>
      </c>
      <c r="X902" s="2" t="s">
        <v>13966</v>
      </c>
      <c r="Y902" s="2" t="s">
        <v>11604</v>
      </c>
      <c r="Z902" s="2" t="s">
        <v>11607</v>
      </c>
      <c r="AA902" s="2" t="s">
        <v>13967</v>
      </c>
      <c r="AB902" s="2" t="s">
        <v>13960</v>
      </c>
      <c r="AC902" s="2" t="s">
        <v>13968</v>
      </c>
      <c r="AD902" s="2" t="s">
        <v>71</v>
      </c>
      <c r="AE902" s="2"/>
      <c r="AF902" s="2"/>
      <c r="AG902" s="2" t="s">
        <v>128</v>
      </c>
      <c r="AH902" s="2"/>
      <c r="AI902" s="2"/>
      <c r="AJ902" s="2"/>
      <c r="AK902" s="2"/>
      <c r="AL902" s="2"/>
      <c r="AM902" s="2" t="s">
        <v>72</v>
      </c>
      <c r="AN902" s="2"/>
      <c r="AO902" s="2" t="s">
        <v>106</v>
      </c>
      <c r="AP902" s="2" t="s">
        <v>106</v>
      </c>
      <c r="AQ902" s="2"/>
      <c r="AR902" s="2"/>
    </row>
    <row r="903" customFormat="false" ht="15" hidden="false" customHeight="false" outlineLevel="0" collapsed="false">
      <c r="A903" s="2" t="s">
        <v>13969</v>
      </c>
      <c r="B903" s="2" t="s">
        <v>76</v>
      </c>
      <c r="C903" s="2" t="s">
        <v>13704</v>
      </c>
      <c r="D903" s="2" t="s">
        <v>10904</v>
      </c>
      <c r="E903" s="2" t="s">
        <v>13970</v>
      </c>
      <c r="F903" s="2" t="s">
        <v>13971</v>
      </c>
      <c r="G903" s="2" t="s">
        <v>13972</v>
      </c>
      <c r="H903" s="2" t="s">
        <v>13973</v>
      </c>
      <c r="I903" s="2" t="s">
        <v>83</v>
      </c>
      <c r="J903" s="2" t="s">
        <v>52</v>
      </c>
      <c r="K903" s="2" t="s">
        <v>53</v>
      </c>
      <c r="L903" s="2" t="s">
        <v>12423</v>
      </c>
      <c r="M903" s="2" t="s">
        <v>13974</v>
      </c>
      <c r="N903" s="2" t="s">
        <v>2463</v>
      </c>
      <c r="O903" s="2" t="s">
        <v>573</v>
      </c>
      <c r="P903" s="2" t="s">
        <v>443</v>
      </c>
      <c r="Q903" s="2" t="s">
        <v>5995</v>
      </c>
      <c r="R903" s="2" t="s">
        <v>242</v>
      </c>
      <c r="S903" s="2" t="s">
        <v>13975</v>
      </c>
      <c r="T903" s="2" t="s">
        <v>13976</v>
      </c>
      <c r="U903" s="2" t="s">
        <v>13977</v>
      </c>
      <c r="V903" s="2" t="s">
        <v>13978</v>
      </c>
      <c r="W903" s="2" t="s">
        <v>13979</v>
      </c>
      <c r="X903" s="2" t="s">
        <v>13980</v>
      </c>
      <c r="Y903" s="2" t="s">
        <v>13981</v>
      </c>
      <c r="Z903" s="2" t="s">
        <v>13982</v>
      </c>
      <c r="AA903" s="2" t="s">
        <v>13983</v>
      </c>
      <c r="AB903" s="2" t="s">
        <v>13969</v>
      </c>
      <c r="AC903" s="2" t="s">
        <v>13984</v>
      </c>
      <c r="AD903" s="2" t="s">
        <v>71</v>
      </c>
      <c r="AE903" s="2"/>
      <c r="AF903" s="2"/>
      <c r="AG903" s="2" t="s">
        <v>128</v>
      </c>
      <c r="AH903" s="2"/>
      <c r="AI903" s="2" t="s">
        <v>1396</v>
      </c>
      <c r="AJ903" s="2"/>
      <c r="AK903" s="2"/>
      <c r="AL903" s="2"/>
      <c r="AM903" s="2" t="s">
        <v>104</v>
      </c>
      <c r="AN903" s="2" t="s">
        <v>11733</v>
      </c>
      <c r="AO903" s="2" t="s">
        <v>106</v>
      </c>
      <c r="AP903" s="2" t="s">
        <v>106</v>
      </c>
      <c r="AQ903" s="2" t="s">
        <v>132</v>
      </c>
      <c r="AR903" s="2" t="s">
        <v>132</v>
      </c>
    </row>
    <row r="904" customFormat="false" ht="15" hidden="false" customHeight="false" outlineLevel="0" collapsed="false">
      <c r="A904" s="2" t="s">
        <v>13985</v>
      </c>
      <c r="B904" s="2" t="s">
        <v>76</v>
      </c>
      <c r="C904" s="2" t="s">
        <v>11735</v>
      </c>
      <c r="D904" s="2" t="s">
        <v>10904</v>
      </c>
      <c r="E904" s="2" t="s">
        <v>13986</v>
      </c>
      <c r="F904" s="2" t="s">
        <v>9233</v>
      </c>
      <c r="G904" s="2" t="s">
        <v>13987</v>
      </c>
      <c r="H904" s="2" t="s">
        <v>13988</v>
      </c>
      <c r="I904" s="2" t="s">
        <v>51</v>
      </c>
      <c r="J904" s="2" t="s">
        <v>52</v>
      </c>
      <c r="K904" s="2" t="s">
        <v>1031</v>
      </c>
      <c r="L904" s="2" t="s">
        <v>13989</v>
      </c>
      <c r="M904" s="2" t="s">
        <v>13990</v>
      </c>
      <c r="N904" s="2" t="s">
        <v>980</v>
      </c>
      <c r="O904" s="2" t="s">
        <v>190</v>
      </c>
      <c r="P904" s="2" t="s">
        <v>980</v>
      </c>
      <c r="Q904" s="2" t="s">
        <v>4722</v>
      </c>
      <c r="R904" s="2" t="s">
        <v>350</v>
      </c>
      <c r="S904" s="2" t="s">
        <v>13991</v>
      </c>
      <c r="T904" s="2" t="s">
        <v>13992</v>
      </c>
      <c r="U904" s="2" t="s">
        <v>13993</v>
      </c>
      <c r="V904" s="2" t="s">
        <v>13994</v>
      </c>
      <c r="W904" s="2" t="s">
        <v>13992</v>
      </c>
      <c r="X904" s="2" t="s">
        <v>13995</v>
      </c>
      <c r="Y904" s="2" t="s">
        <v>13996</v>
      </c>
      <c r="Z904" s="2" t="s">
        <v>13997</v>
      </c>
      <c r="AA904" s="2" t="s">
        <v>13998</v>
      </c>
      <c r="AB904" s="2" t="s">
        <v>13985</v>
      </c>
      <c r="AC904" s="2" t="s">
        <v>13999</v>
      </c>
      <c r="AD904" s="2" t="s">
        <v>71</v>
      </c>
      <c r="AE904" s="2"/>
      <c r="AF904" s="2"/>
      <c r="AG904" s="2" t="s">
        <v>154</v>
      </c>
      <c r="AH904" s="2"/>
      <c r="AI904" s="2"/>
      <c r="AJ904" s="2"/>
      <c r="AK904" s="2"/>
      <c r="AL904" s="2"/>
      <c r="AM904" s="2" t="s">
        <v>72</v>
      </c>
      <c r="AN904" s="2"/>
      <c r="AO904" s="2" t="s">
        <v>73</v>
      </c>
      <c r="AP904" s="2" t="s">
        <v>73</v>
      </c>
      <c r="AQ904" s="2" t="s">
        <v>132</v>
      </c>
      <c r="AR904" s="2" t="s">
        <v>132</v>
      </c>
    </row>
    <row r="905" customFormat="false" ht="15" hidden="false" customHeight="false" outlineLevel="0" collapsed="false">
      <c r="A905" s="2" t="s">
        <v>14000</v>
      </c>
      <c r="B905" s="2" t="s">
        <v>76</v>
      </c>
      <c r="C905" s="2" t="s">
        <v>13704</v>
      </c>
      <c r="D905" s="2" t="s">
        <v>10904</v>
      </c>
      <c r="E905" s="2" t="s">
        <v>14001</v>
      </c>
      <c r="F905" s="2" t="s">
        <v>2405</v>
      </c>
      <c r="G905" s="2"/>
      <c r="H905" s="2" t="s">
        <v>13947</v>
      </c>
      <c r="I905" s="2" t="s">
        <v>83</v>
      </c>
      <c r="J905" s="2" t="s">
        <v>52</v>
      </c>
      <c r="K905" s="2" t="s">
        <v>53</v>
      </c>
      <c r="L905" s="2" t="s">
        <v>1733</v>
      </c>
      <c r="M905" s="2" t="s">
        <v>13949</v>
      </c>
      <c r="N905" s="2" t="s">
        <v>13950</v>
      </c>
      <c r="O905" s="2" t="s">
        <v>980</v>
      </c>
      <c r="P905" s="2" t="s">
        <v>117</v>
      </c>
      <c r="Q905" s="2" t="s">
        <v>6964</v>
      </c>
      <c r="R905" s="2" t="s">
        <v>242</v>
      </c>
      <c r="S905" s="2" t="s">
        <v>13951</v>
      </c>
      <c r="T905" s="2" t="s">
        <v>14002</v>
      </c>
      <c r="U905" s="2" t="s">
        <v>13953</v>
      </c>
      <c r="V905" s="2" t="s">
        <v>13954</v>
      </c>
      <c r="W905" s="2" t="s">
        <v>13955</v>
      </c>
      <c r="X905" s="2" t="s">
        <v>13956</v>
      </c>
      <c r="Y905" s="2"/>
      <c r="Z905" s="2" t="s">
        <v>4564</v>
      </c>
      <c r="AA905" s="2" t="s">
        <v>13957</v>
      </c>
      <c r="AB905" s="2" t="s">
        <v>14000</v>
      </c>
      <c r="AC905" s="2" t="s">
        <v>14003</v>
      </c>
      <c r="AD905" s="2" t="s">
        <v>100</v>
      </c>
      <c r="AE905" s="2" t="s">
        <v>14004</v>
      </c>
      <c r="AF905" s="2" t="s">
        <v>14005</v>
      </c>
      <c r="AG905" s="2" t="s">
        <v>298</v>
      </c>
      <c r="AH905" s="2" t="s">
        <v>178</v>
      </c>
      <c r="AI905" s="2" t="s">
        <v>14006</v>
      </c>
      <c r="AJ905" s="2" t="s">
        <v>14007</v>
      </c>
      <c r="AK905" s="2"/>
      <c r="AL905" s="2"/>
      <c r="AM905" s="2" t="s">
        <v>104</v>
      </c>
      <c r="AN905" s="2" t="s">
        <v>11814</v>
      </c>
      <c r="AO905" s="2" t="s">
        <v>106</v>
      </c>
      <c r="AP905" s="2" t="s">
        <v>74</v>
      </c>
      <c r="AQ905" s="2" t="s">
        <v>107</v>
      </c>
      <c r="AR905" s="2"/>
    </row>
    <row r="906" customFormat="false" ht="15" hidden="false" customHeight="false" outlineLevel="0" collapsed="false">
      <c r="A906" s="2" t="s">
        <v>14008</v>
      </c>
      <c r="B906" s="2" t="s">
        <v>76</v>
      </c>
      <c r="C906" s="2" t="s">
        <v>13704</v>
      </c>
      <c r="D906" s="2" t="s">
        <v>10904</v>
      </c>
      <c r="E906" s="2" t="s">
        <v>10789</v>
      </c>
      <c r="F906" s="2" t="s">
        <v>10790</v>
      </c>
      <c r="G906" s="2" t="s">
        <v>10791</v>
      </c>
      <c r="H906" s="2" t="s">
        <v>10792</v>
      </c>
      <c r="I906" s="2" t="s">
        <v>83</v>
      </c>
      <c r="J906" s="2" t="s">
        <v>52</v>
      </c>
      <c r="K906" s="2" t="s">
        <v>53</v>
      </c>
      <c r="L906" s="2" t="s">
        <v>10793</v>
      </c>
      <c r="M906" s="2" t="s">
        <v>14009</v>
      </c>
      <c r="N906" s="2" t="s">
        <v>104</v>
      </c>
      <c r="O906" s="2" t="s">
        <v>88</v>
      </c>
      <c r="P906" s="2" t="s">
        <v>56</v>
      </c>
      <c r="Q906" s="2" t="s">
        <v>59</v>
      </c>
      <c r="R906" s="2" t="s">
        <v>60</v>
      </c>
      <c r="S906" s="2" t="s">
        <v>14010</v>
      </c>
      <c r="T906" s="2" t="s">
        <v>14011</v>
      </c>
      <c r="U906" s="2" t="s">
        <v>10797</v>
      </c>
      <c r="V906" s="2" t="s">
        <v>10798</v>
      </c>
      <c r="W906" s="2" t="s">
        <v>14012</v>
      </c>
      <c r="X906" s="2" t="s">
        <v>10800</v>
      </c>
      <c r="Y906" s="2" t="s">
        <v>14013</v>
      </c>
      <c r="Z906" s="2" t="s">
        <v>2855</v>
      </c>
      <c r="AA906" s="2" t="s">
        <v>14014</v>
      </c>
      <c r="AB906" s="2" t="s">
        <v>14008</v>
      </c>
      <c r="AC906" s="2" t="s">
        <v>14015</v>
      </c>
      <c r="AD906" s="2" t="s">
        <v>71</v>
      </c>
      <c r="AE906" s="2"/>
      <c r="AF906" s="2"/>
      <c r="AG906" s="2" t="s">
        <v>1495</v>
      </c>
      <c r="AH906" s="2"/>
      <c r="AI906" s="2"/>
      <c r="AJ906" s="2"/>
      <c r="AK906" s="2"/>
      <c r="AL906" s="2"/>
      <c r="AM906" s="2" t="s">
        <v>104</v>
      </c>
      <c r="AN906" s="2" t="s">
        <v>11683</v>
      </c>
      <c r="AO906" s="2" t="s">
        <v>106</v>
      </c>
      <c r="AP906" s="2" t="s">
        <v>74</v>
      </c>
      <c r="AQ906" s="2" t="s">
        <v>132</v>
      </c>
      <c r="AR906" s="2"/>
    </row>
    <row r="907" customFormat="false" ht="15" hidden="false" customHeight="false" outlineLevel="0" collapsed="false">
      <c r="A907" s="2" t="s">
        <v>14016</v>
      </c>
      <c r="B907" s="2" t="s">
        <v>76</v>
      </c>
      <c r="C907" s="2" t="s">
        <v>13704</v>
      </c>
      <c r="D907" s="2" t="s">
        <v>10904</v>
      </c>
      <c r="E907" s="2" t="s">
        <v>14017</v>
      </c>
      <c r="F907" s="2" t="s">
        <v>14018</v>
      </c>
      <c r="G907" s="2" t="s">
        <v>14019</v>
      </c>
      <c r="H907" s="2" t="s">
        <v>14020</v>
      </c>
      <c r="I907" s="2" t="s">
        <v>83</v>
      </c>
      <c r="J907" s="2" t="s">
        <v>52</v>
      </c>
      <c r="K907" s="2" t="s">
        <v>14021</v>
      </c>
      <c r="L907" s="2" t="s">
        <v>14022</v>
      </c>
      <c r="M907" s="2" t="s">
        <v>14023</v>
      </c>
      <c r="N907" s="2" t="s">
        <v>14024</v>
      </c>
      <c r="O907" s="2" t="s">
        <v>142</v>
      </c>
      <c r="P907" s="2" t="s">
        <v>733</v>
      </c>
      <c r="Q907" s="2" t="s">
        <v>1334</v>
      </c>
      <c r="R907" s="2" t="s">
        <v>145</v>
      </c>
      <c r="S907" s="2" t="s">
        <v>14025</v>
      </c>
      <c r="T907" s="2" t="s">
        <v>14026</v>
      </c>
      <c r="U907" s="2" t="s">
        <v>14019</v>
      </c>
      <c r="V907" s="2" t="s">
        <v>14027</v>
      </c>
      <c r="W907" s="2" t="s">
        <v>14028</v>
      </c>
      <c r="X907" s="2" t="s">
        <v>14029</v>
      </c>
      <c r="Y907" s="2" t="s">
        <v>14030</v>
      </c>
      <c r="Z907" s="2" t="s">
        <v>14031</v>
      </c>
      <c r="AA907" s="2" t="s">
        <v>14032</v>
      </c>
      <c r="AB907" s="2" t="s">
        <v>14016</v>
      </c>
      <c r="AC907" s="2" t="s">
        <v>14033</v>
      </c>
      <c r="AD907" s="2" t="s">
        <v>71</v>
      </c>
      <c r="AE907" s="2"/>
      <c r="AF907" s="2"/>
      <c r="AG907" s="2" t="s">
        <v>128</v>
      </c>
      <c r="AH907" s="2" t="s">
        <v>178</v>
      </c>
      <c r="AI907" s="2" t="s">
        <v>14034</v>
      </c>
      <c r="AJ907" s="2" t="s">
        <v>14035</v>
      </c>
      <c r="AK907" s="2"/>
      <c r="AL907" s="2"/>
      <c r="AM907" s="2" t="s">
        <v>104</v>
      </c>
      <c r="AN907" s="2" t="s">
        <v>12448</v>
      </c>
      <c r="AO907" s="2" t="s">
        <v>106</v>
      </c>
      <c r="AP907" s="2" t="s">
        <v>106</v>
      </c>
      <c r="AQ907" s="2" t="s">
        <v>132</v>
      </c>
      <c r="AR907" s="2" t="s">
        <v>107</v>
      </c>
    </row>
    <row r="908" customFormat="false" ht="15" hidden="false" customHeight="false" outlineLevel="0" collapsed="false">
      <c r="A908" s="2" t="s">
        <v>14036</v>
      </c>
      <c r="B908" s="2" t="s">
        <v>76</v>
      </c>
      <c r="C908" s="2" t="s">
        <v>13704</v>
      </c>
      <c r="D908" s="2" t="s">
        <v>10904</v>
      </c>
      <c r="E908" s="2" t="s">
        <v>14037</v>
      </c>
      <c r="F908" s="2" t="s">
        <v>14038</v>
      </c>
      <c r="G908" s="2" t="s">
        <v>14039</v>
      </c>
      <c r="H908" s="2" t="s">
        <v>14040</v>
      </c>
      <c r="I908" s="2" t="s">
        <v>83</v>
      </c>
      <c r="J908" s="2" t="s">
        <v>52</v>
      </c>
      <c r="K908" s="2" t="s">
        <v>53</v>
      </c>
      <c r="L908" s="2" t="s">
        <v>12016</v>
      </c>
      <c r="M908" s="2" t="s">
        <v>14041</v>
      </c>
      <c r="N908" s="2" t="s">
        <v>442</v>
      </c>
      <c r="O908" s="2" t="s">
        <v>57</v>
      </c>
      <c r="P908" s="2" t="s">
        <v>2090</v>
      </c>
      <c r="Q908" s="2" t="s">
        <v>4130</v>
      </c>
      <c r="R908" s="2" t="s">
        <v>145</v>
      </c>
      <c r="S908" s="2" t="s">
        <v>14042</v>
      </c>
      <c r="T908" s="2" t="s">
        <v>14043</v>
      </c>
      <c r="U908" s="2" t="s">
        <v>14044</v>
      </c>
      <c r="V908" s="2" t="s">
        <v>14045</v>
      </c>
      <c r="W908" s="2" t="s">
        <v>81</v>
      </c>
      <c r="X908" s="2" t="s">
        <v>14046</v>
      </c>
      <c r="Y908" s="2" t="s">
        <v>5744</v>
      </c>
      <c r="Z908" s="2" t="s">
        <v>6922</v>
      </c>
      <c r="AA908" s="2" t="s">
        <v>14047</v>
      </c>
      <c r="AB908" s="2" t="s">
        <v>14036</v>
      </c>
      <c r="AC908" s="2" t="s">
        <v>14048</v>
      </c>
      <c r="AD908" s="2" t="s">
        <v>71</v>
      </c>
      <c r="AE908" s="2"/>
      <c r="AF908" s="2"/>
      <c r="AG908" s="2" t="s">
        <v>298</v>
      </c>
      <c r="AH908" s="2" t="s">
        <v>178</v>
      </c>
      <c r="AI908" s="2"/>
      <c r="AJ908" s="2" t="s">
        <v>14049</v>
      </c>
      <c r="AK908" s="2"/>
      <c r="AL908" s="2"/>
      <c r="AM908" s="2" t="s">
        <v>104</v>
      </c>
      <c r="AN908" s="2" t="s">
        <v>11733</v>
      </c>
      <c r="AO908" s="2" t="s">
        <v>106</v>
      </c>
      <c r="AP908" s="2" t="s">
        <v>74</v>
      </c>
      <c r="AQ908" s="2" t="s">
        <v>132</v>
      </c>
      <c r="AR908" s="2"/>
    </row>
    <row r="909" customFormat="false" ht="15" hidden="false" customHeight="false" outlineLevel="0" collapsed="false">
      <c r="A909" s="2" t="s">
        <v>14050</v>
      </c>
      <c r="B909" s="2" t="s">
        <v>76</v>
      </c>
      <c r="C909" s="2" t="s">
        <v>13704</v>
      </c>
      <c r="D909" s="2" t="s">
        <v>10904</v>
      </c>
      <c r="E909" s="2" t="s">
        <v>14051</v>
      </c>
      <c r="F909" s="2" t="s">
        <v>14052</v>
      </c>
      <c r="G909" s="2" t="s">
        <v>14053</v>
      </c>
      <c r="H909" s="2" t="s">
        <v>14054</v>
      </c>
      <c r="I909" s="2" t="s">
        <v>83</v>
      </c>
      <c r="J909" s="2" t="s">
        <v>52</v>
      </c>
      <c r="K909" s="2" t="s">
        <v>138</v>
      </c>
      <c r="L909" s="2" t="s">
        <v>10793</v>
      </c>
      <c r="M909" s="2" t="s">
        <v>14055</v>
      </c>
      <c r="N909" s="2" t="s">
        <v>2089</v>
      </c>
      <c r="O909" s="2" t="s">
        <v>212</v>
      </c>
      <c r="P909" s="2" t="s">
        <v>213</v>
      </c>
      <c r="Q909" s="2" t="s">
        <v>263</v>
      </c>
      <c r="R909" s="2" t="s">
        <v>145</v>
      </c>
      <c r="S909" s="2" t="s">
        <v>14056</v>
      </c>
      <c r="T909" s="2" t="s">
        <v>14057</v>
      </c>
      <c r="U909" s="2" t="s">
        <v>14058</v>
      </c>
      <c r="V909" s="2" t="s">
        <v>14059</v>
      </c>
      <c r="W909" s="2" t="s">
        <v>14060</v>
      </c>
      <c r="X909" s="2" t="s">
        <v>14061</v>
      </c>
      <c r="Y909" s="2" t="s">
        <v>14062</v>
      </c>
      <c r="Z909" s="2" t="s">
        <v>14063</v>
      </c>
      <c r="AA909" s="2" t="s">
        <v>14064</v>
      </c>
      <c r="AB909" s="2" t="s">
        <v>14050</v>
      </c>
      <c r="AC909" s="2" t="s">
        <v>14065</v>
      </c>
      <c r="AD909" s="2" t="s">
        <v>100</v>
      </c>
      <c r="AE909" s="2" t="s">
        <v>14066</v>
      </c>
      <c r="AF909" s="2" t="s">
        <v>2293</v>
      </c>
      <c r="AG909" s="2" t="s">
        <v>103</v>
      </c>
      <c r="AH909" s="2" t="s">
        <v>253</v>
      </c>
      <c r="AI909" s="2"/>
      <c r="AJ909" s="2"/>
      <c r="AK909" s="2" t="s">
        <v>14067</v>
      </c>
      <c r="AL909" s="2" t="s">
        <v>14068</v>
      </c>
      <c r="AM909" s="2" t="s">
        <v>104</v>
      </c>
      <c r="AN909" s="2" t="s">
        <v>14069</v>
      </c>
      <c r="AO909" s="2" t="s">
        <v>156</v>
      </c>
      <c r="AP909" s="2" t="s">
        <v>156</v>
      </c>
      <c r="AQ909" s="2" t="s">
        <v>132</v>
      </c>
      <c r="AR909" s="2" t="s">
        <v>132</v>
      </c>
    </row>
    <row r="910" customFormat="false" ht="15" hidden="false" customHeight="false" outlineLevel="0" collapsed="false">
      <c r="A910" s="2" t="s">
        <v>14070</v>
      </c>
      <c r="B910" s="2" t="s">
        <v>76</v>
      </c>
      <c r="C910" s="2" t="s">
        <v>13704</v>
      </c>
      <c r="D910" s="2" t="s">
        <v>10904</v>
      </c>
      <c r="E910" s="2" t="s">
        <v>14071</v>
      </c>
      <c r="F910" s="2" t="s">
        <v>3959</v>
      </c>
      <c r="G910" s="2" t="s">
        <v>81</v>
      </c>
      <c r="H910" s="2" t="s">
        <v>14072</v>
      </c>
      <c r="I910" s="2" t="s">
        <v>51</v>
      </c>
      <c r="J910" s="2" t="s">
        <v>52</v>
      </c>
      <c r="K910" s="2" t="s">
        <v>788</v>
      </c>
      <c r="L910" s="2" t="s">
        <v>14073</v>
      </c>
      <c r="M910" s="2" t="s">
        <v>14074</v>
      </c>
      <c r="N910" s="2" t="s">
        <v>14075</v>
      </c>
      <c r="O910" s="2" t="s">
        <v>239</v>
      </c>
      <c r="P910" s="2" t="s">
        <v>239</v>
      </c>
      <c r="Q910" s="2" t="s">
        <v>2686</v>
      </c>
      <c r="R910" s="2" t="s">
        <v>60</v>
      </c>
      <c r="S910" s="2" t="s">
        <v>14076</v>
      </c>
      <c r="T910" s="2" t="s">
        <v>14077</v>
      </c>
      <c r="U910" s="2" t="s">
        <v>14078</v>
      </c>
      <c r="V910" s="2" t="s">
        <v>14079</v>
      </c>
      <c r="W910" s="2" t="s">
        <v>14080</v>
      </c>
      <c r="X910" s="2" t="s">
        <v>14081</v>
      </c>
      <c r="Y910" s="2"/>
      <c r="Z910" s="2" t="s">
        <v>2505</v>
      </c>
      <c r="AA910" s="2" t="s">
        <v>14082</v>
      </c>
      <c r="AB910" s="2" t="s">
        <v>14070</v>
      </c>
      <c r="AC910" s="2" t="s">
        <v>14083</v>
      </c>
      <c r="AD910" s="2" t="s">
        <v>71</v>
      </c>
      <c r="AE910" s="2"/>
      <c r="AF910" s="2"/>
      <c r="AG910" s="2" t="s">
        <v>298</v>
      </c>
      <c r="AH910" s="2"/>
      <c r="AI910" s="2"/>
      <c r="AJ910" s="2"/>
      <c r="AK910" s="2"/>
      <c r="AL910" s="2"/>
      <c r="AM910" s="2" t="s">
        <v>72</v>
      </c>
      <c r="AN910" s="2"/>
      <c r="AO910" s="2" t="s">
        <v>156</v>
      </c>
      <c r="AP910" s="2" t="s">
        <v>156</v>
      </c>
      <c r="AQ910" s="2" t="s">
        <v>132</v>
      </c>
      <c r="AR910" s="2" t="s">
        <v>132</v>
      </c>
    </row>
    <row r="911" customFormat="false" ht="15" hidden="false" customHeight="false" outlineLevel="0" collapsed="false">
      <c r="A911" s="2" t="s">
        <v>14084</v>
      </c>
      <c r="B911" s="2" t="s">
        <v>76</v>
      </c>
      <c r="C911" s="2" t="s">
        <v>13704</v>
      </c>
      <c r="D911" s="2" t="s">
        <v>10904</v>
      </c>
      <c r="E911" s="2" t="s">
        <v>14085</v>
      </c>
      <c r="F911" s="2" t="s">
        <v>14086</v>
      </c>
      <c r="G911" s="2"/>
      <c r="H911" s="2" t="s">
        <v>14087</v>
      </c>
      <c r="I911" s="2" t="s">
        <v>83</v>
      </c>
      <c r="J911" s="2" t="s">
        <v>52</v>
      </c>
      <c r="K911" s="2" t="s">
        <v>53</v>
      </c>
      <c r="L911" s="2" t="s">
        <v>14088</v>
      </c>
      <c r="M911" s="2" t="s">
        <v>14089</v>
      </c>
      <c r="N911" s="2" t="s">
        <v>14090</v>
      </c>
      <c r="O911" s="2" t="s">
        <v>57</v>
      </c>
      <c r="P911" s="2" t="s">
        <v>191</v>
      </c>
      <c r="Q911" s="2" t="s">
        <v>144</v>
      </c>
      <c r="R911" s="2" t="s">
        <v>242</v>
      </c>
      <c r="S911" s="2" t="s">
        <v>14034</v>
      </c>
      <c r="T911" s="2" t="s">
        <v>14091</v>
      </c>
      <c r="U911" s="2" t="s">
        <v>14092</v>
      </c>
      <c r="V911" s="2" t="s">
        <v>14093</v>
      </c>
      <c r="W911" s="2" t="s">
        <v>14094</v>
      </c>
      <c r="X911" s="2" t="s">
        <v>14095</v>
      </c>
      <c r="Y911" s="2"/>
      <c r="Z911" s="2" t="s">
        <v>2855</v>
      </c>
      <c r="AA911" s="2" t="s">
        <v>14096</v>
      </c>
      <c r="AB911" s="2" t="s">
        <v>14084</v>
      </c>
      <c r="AC911" s="2" t="s">
        <v>14097</v>
      </c>
      <c r="AD911" s="2" t="s">
        <v>100</v>
      </c>
      <c r="AE911" s="2" t="s">
        <v>14035</v>
      </c>
      <c r="AF911" s="2" t="s">
        <v>13929</v>
      </c>
      <c r="AG911" s="2" t="s">
        <v>154</v>
      </c>
      <c r="AH911" s="2"/>
      <c r="AI911" s="2"/>
      <c r="AJ911" s="2"/>
      <c r="AK911" s="2"/>
      <c r="AL911" s="2"/>
      <c r="AM911" s="2" t="s">
        <v>104</v>
      </c>
      <c r="AN911" s="2" t="s">
        <v>11681</v>
      </c>
      <c r="AO911" s="2" t="s">
        <v>106</v>
      </c>
      <c r="AP911" s="2" t="s">
        <v>74</v>
      </c>
      <c r="AQ911" s="2" t="s">
        <v>132</v>
      </c>
      <c r="AR911" s="2"/>
    </row>
    <row r="912" customFormat="false" ht="15" hidden="false" customHeight="false" outlineLevel="0" collapsed="false">
      <c r="A912" s="2" t="s">
        <v>14098</v>
      </c>
      <c r="B912" s="2" t="s">
        <v>76</v>
      </c>
      <c r="C912" s="2" t="s">
        <v>13704</v>
      </c>
      <c r="D912" s="2" t="s">
        <v>10904</v>
      </c>
      <c r="E912" s="2" t="s">
        <v>14099</v>
      </c>
      <c r="F912" s="2" t="s">
        <v>14100</v>
      </c>
      <c r="G912" s="2"/>
      <c r="H912" s="2" t="s">
        <v>14101</v>
      </c>
      <c r="I912" s="2" t="s">
        <v>51</v>
      </c>
      <c r="J912" s="2" t="s">
        <v>52</v>
      </c>
      <c r="K912" s="2" t="s">
        <v>138</v>
      </c>
      <c r="L912" s="2" t="s">
        <v>14102</v>
      </c>
      <c r="M912" s="2" t="s">
        <v>14103</v>
      </c>
      <c r="N912" s="2" t="s">
        <v>2542</v>
      </c>
      <c r="O912" s="2" t="s">
        <v>117</v>
      </c>
      <c r="P912" s="2" t="s">
        <v>58</v>
      </c>
      <c r="Q912" s="2" t="s">
        <v>387</v>
      </c>
      <c r="R912" s="2" t="s">
        <v>145</v>
      </c>
      <c r="S912" s="2" t="s">
        <v>9076</v>
      </c>
      <c r="T912" s="2" t="s">
        <v>14104</v>
      </c>
      <c r="U912" s="2" t="s">
        <v>14105</v>
      </c>
      <c r="V912" s="2" t="s">
        <v>14106</v>
      </c>
      <c r="W912" s="2" t="s">
        <v>14107</v>
      </c>
      <c r="X912" s="2" t="s">
        <v>14108</v>
      </c>
      <c r="Y912" s="2"/>
      <c r="Z912" s="2" t="s">
        <v>2855</v>
      </c>
      <c r="AA912" s="2" t="s">
        <v>14109</v>
      </c>
      <c r="AB912" s="2" t="s">
        <v>14098</v>
      </c>
      <c r="AC912" s="2" t="s">
        <v>14110</v>
      </c>
      <c r="AD912" s="2" t="s">
        <v>100</v>
      </c>
      <c r="AE912" s="2" t="s">
        <v>14111</v>
      </c>
      <c r="AF912" s="2" t="s">
        <v>1958</v>
      </c>
      <c r="AG912" s="2" t="s">
        <v>154</v>
      </c>
      <c r="AH912" s="2"/>
      <c r="AI912" s="2"/>
      <c r="AJ912" s="2"/>
      <c r="AK912" s="2"/>
      <c r="AL912" s="2"/>
      <c r="AM912" s="2" t="s">
        <v>104</v>
      </c>
      <c r="AN912" s="2" t="s">
        <v>11681</v>
      </c>
      <c r="AO912" s="2" t="s">
        <v>106</v>
      </c>
      <c r="AP912" s="2" t="s">
        <v>74</v>
      </c>
      <c r="AQ912" s="2" t="s">
        <v>107</v>
      </c>
      <c r="AR912" s="2"/>
    </row>
    <row r="913" customFormat="false" ht="15" hidden="false" customHeight="false" outlineLevel="0" collapsed="false">
      <c r="A913" s="2" t="s">
        <v>14112</v>
      </c>
      <c r="B913" s="2" t="s">
        <v>45</v>
      </c>
      <c r="C913" s="2" t="s">
        <v>13704</v>
      </c>
      <c r="D913" s="2" t="s">
        <v>10904</v>
      </c>
      <c r="E913" s="2" t="s">
        <v>14113</v>
      </c>
      <c r="F913" s="2" t="s">
        <v>14114</v>
      </c>
      <c r="G913" s="2"/>
      <c r="H913" s="2"/>
      <c r="I913" s="2" t="s">
        <v>83</v>
      </c>
      <c r="J913" s="2" t="s">
        <v>52</v>
      </c>
      <c r="K913" s="2" t="s">
        <v>53</v>
      </c>
      <c r="L913" s="2" t="s">
        <v>14115</v>
      </c>
      <c r="M913" s="2" t="s">
        <v>14089</v>
      </c>
      <c r="N913" s="2" t="s">
        <v>14090</v>
      </c>
      <c r="O913" s="2" t="s">
        <v>57</v>
      </c>
      <c r="P913" s="2" t="s">
        <v>191</v>
      </c>
      <c r="Q913" s="2" t="s">
        <v>144</v>
      </c>
      <c r="R913" s="2" t="s">
        <v>13655</v>
      </c>
      <c r="S913" s="2" t="s">
        <v>14034</v>
      </c>
      <c r="T913" s="2" t="s">
        <v>14091</v>
      </c>
      <c r="U913" s="2" t="s">
        <v>14092</v>
      </c>
      <c r="V913" s="2" t="s">
        <v>14116</v>
      </c>
      <c r="W913" s="2" t="s">
        <v>14094</v>
      </c>
      <c r="X913" s="2" t="s">
        <v>14095</v>
      </c>
      <c r="Y913" s="2"/>
      <c r="Z913" s="2" t="s">
        <v>14117</v>
      </c>
      <c r="AA913" s="2" t="s">
        <v>14096</v>
      </c>
      <c r="AB913" s="2" t="s">
        <v>14112</v>
      </c>
      <c r="AC913" s="2" t="s">
        <v>14118</v>
      </c>
      <c r="AD913" s="2" t="s">
        <v>100</v>
      </c>
      <c r="AE913" s="2" t="s">
        <v>14119</v>
      </c>
      <c r="AF913" s="2" t="s">
        <v>14120</v>
      </c>
      <c r="AG913" s="2" t="s">
        <v>154</v>
      </c>
      <c r="AH913" s="2"/>
      <c r="AI913" s="2"/>
      <c r="AJ913" s="2"/>
      <c r="AK913" s="2"/>
      <c r="AL913" s="2"/>
      <c r="AM913" s="2" t="s">
        <v>104</v>
      </c>
      <c r="AN913" s="2" t="s">
        <v>13028</v>
      </c>
      <c r="AO913" s="2" t="s">
        <v>106</v>
      </c>
      <c r="AP913" s="2" t="s">
        <v>74</v>
      </c>
      <c r="AQ913" s="2" t="s">
        <v>132</v>
      </c>
      <c r="AR913" s="2"/>
    </row>
    <row r="914" customFormat="false" ht="15" hidden="false" customHeight="false" outlineLevel="0" collapsed="false">
      <c r="A914" s="2" t="s">
        <v>14121</v>
      </c>
      <c r="B914" s="2" t="s">
        <v>76</v>
      </c>
      <c r="C914" s="2" t="s">
        <v>13704</v>
      </c>
      <c r="D914" s="2" t="s">
        <v>10904</v>
      </c>
      <c r="E914" s="2" t="s">
        <v>14122</v>
      </c>
      <c r="F914" s="2" t="s">
        <v>4141</v>
      </c>
      <c r="G914" s="2" t="s">
        <v>11882</v>
      </c>
      <c r="H914" s="2"/>
      <c r="I914" s="2" t="s">
        <v>83</v>
      </c>
      <c r="J914" s="2" t="s">
        <v>52</v>
      </c>
      <c r="K914" s="2" t="s">
        <v>138</v>
      </c>
      <c r="L914" s="2" t="s">
        <v>12914</v>
      </c>
      <c r="M914" s="2" t="s">
        <v>14123</v>
      </c>
      <c r="N914" s="2" t="s">
        <v>310</v>
      </c>
      <c r="O914" s="2" t="s">
        <v>142</v>
      </c>
      <c r="P914" s="2" t="s">
        <v>733</v>
      </c>
      <c r="Q914" s="2" t="s">
        <v>2969</v>
      </c>
      <c r="R914" s="2" t="s">
        <v>477</v>
      </c>
      <c r="S914" s="2" t="s">
        <v>11887</v>
      </c>
      <c r="T914" s="2" t="s">
        <v>11888</v>
      </c>
      <c r="U914" s="2" t="s">
        <v>11883</v>
      </c>
      <c r="V914" s="2" t="s">
        <v>11889</v>
      </c>
      <c r="W914" s="2" t="s">
        <v>11890</v>
      </c>
      <c r="X914" s="2" t="s">
        <v>11891</v>
      </c>
      <c r="Y914" s="2" t="s">
        <v>11892</v>
      </c>
      <c r="Z914" s="2" t="s">
        <v>2855</v>
      </c>
      <c r="AA914" s="2" t="s">
        <v>14124</v>
      </c>
      <c r="AB914" s="2" t="s">
        <v>14121</v>
      </c>
      <c r="AC914" s="2" t="s">
        <v>14125</v>
      </c>
      <c r="AD914" s="2" t="s">
        <v>71</v>
      </c>
      <c r="AE914" s="2"/>
      <c r="AF914" s="2"/>
      <c r="AG914" s="2" t="s">
        <v>154</v>
      </c>
      <c r="AH914" s="2"/>
      <c r="AI914" s="2"/>
      <c r="AJ914" s="2"/>
      <c r="AK914" s="2"/>
      <c r="AL914" s="2"/>
      <c r="AM914" s="2" t="s">
        <v>72</v>
      </c>
      <c r="AN914" s="2"/>
      <c r="AO914" s="2" t="s">
        <v>106</v>
      </c>
      <c r="AP914" s="2" t="s">
        <v>106</v>
      </c>
      <c r="AQ914" s="2" t="s">
        <v>132</v>
      </c>
      <c r="AR914" s="2" t="s">
        <v>132</v>
      </c>
    </row>
    <row r="915" customFormat="false" ht="15" hidden="false" customHeight="false" outlineLevel="0" collapsed="false">
      <c r="A915" s="2" t="s">
        <v>14126</v>
      </c>
      <c r="B915" s="2" t="s">
        <v>76</v>
      </c>
      <c r="C915" s="2" t="s">
        <v>13704</v>
      </c>
      <c r="D915" s="2" t="s">
        <v>10904</v>
      </c>
      <c r="E915" s="2" t="s">
        <v>14127</v>
      </c>
      <c r="F915" s="2" t="s">
        <v>14128</v>
      </c>
      <c r="G915" s="2" t="s">
        <v>14129</v>
      </c>
      <c r="H915" s="2" t="s">
        <v>14130</v>
      </c>
      <c r="I915" s="2" t="s">
        <v>51</v>
      </c>
      <c r="J915" s="2" t="s">
        <v>52</v>
      </c>
      <c r="K915" s="2" t="s">
        <v>138</v>
      </c>
      <c r="L915" s="2" t="s">
        <v>14131</v>
      </c>
      <c r="M915" s="2" t="s">
        <v>14132</v>
      </c>
      <c r="N915" s="2" t="s">
        <v>240</v>
      </c>
      <c r="O915" s="2" t="s">
        <v>213</v>
      </c>
      <c r="P915" s="2" t="s">
        <v>143</v>
      </c>
      <c r="Q915" s="2" t="s">
        <v>2566</v>
      </c>
      <c r="R915" s="2" t="s">
        <v>145</v>
      </c>
      <c r="S915" s="2" t="s">
        <v>14133</v>
      </c>
      <c r="T915" s="2" t="s">
        <v>14134</v>
      </c>
      <c r="U915" s="2" t="s">
        <v>14135</v>
      </c>
      <c r="V915" s="2" t="s">
        <v>14136</v>
      </c>
      <c r="W915" s="2" t="s">
        <v>14137</v>
      </c>
      <c r="X915" s="2" t="s">
        <v>14129</v>
      </c>
      <c r="Y915" s="2"/>
      <c r="Z915" s="2" t="s">
        <v>2855</v>
      </c>
      <c r="AA915" s="2" t="s">
        <v>14138</v>
      </c>
      <c r="AB915" s="2" t="s">
        <v>14126</v>
      </c>
      <c r="AC915" s="2" t="s">
        <v>14139</v>
      </c>
      <c r="AD915" s="2" t="s">
        <v>100</v>
      </c>
      <c r="AE915" s="2" t="s">
        <v>14140</v>
      </c>
      <c r="AF915" s="2" t="s">
        <v>14141</v>
      </c>
      <c r="AG915" s="2"/>
      <c r="AH915" s="2"/>
      <c r="AI915" s="2"/>
      <c r="AJ915" s="2"/>
      <c r="AK915" s="2"/>
      <c r="AL915" s="2"/>
      <c r="AM915" s="2" t="s">
        <v>104</v>
      </c>
      <c r="AN915" s="2" t="s">
        <v>11683</v>
      </c>
      <c r="AO915" s="2" t="s">
        <v>156</v>
      </c>
      <c r="AP915" s="2" t="s">
        <v>74</v>
      </c>
      <c r="AQ915" s="2" t="s">
        <v>132</v>
      </c>
      <c r="AR915" s="2"/>
    </row>
    <row r="916" customFormat="false" ht="15" hidden="false" customHeight="false" outlineLevel="0" collapsed="false">
      <c r="A916" s="2" t="s">
        <v>14142</v>
      </c>
      <c r="B916" s="2" t="s">
        <v>76</v>
      </c>
      <c r="C916" s="2" t="s">
        <v>13704</v>
      </c>
      <c r="D916" s="2" t="s">
        <v>10904</v>
      </c>
      <c r="E916" s="2" t="s">
        <v>14143</v>
      </c>
      <c r="F916" s="2" t="s">
        <v>14144</v>
      </c>
      <c r="G916" s="2" t="s">
        <v>14145</v>
      </c>
      <c r="H916" s="2" t="s">
        <v>14146</v>
      </c>
      <c r="I916" s="2" t="s">
        <v>51</v>
      </c>
      <c r="J916" s="2" t="s">
        <v>52</v>
      </c>
      <c r="K916" s="2" t="s">
        <v>7512</v>
      </c>
      <c r="L916" s="2" t="s">
        <v>14147</v>
      </c>
      <c r="M916" s="2" t="s">
        <v>14148</v>
      </c>
      <c r="N916" s="2" t="s">
        <v>2531</v>
      </c>
      <c r="O916" s="2" t="s">
        <v>190</v>
      </c>
      <c r="P916" s="2" t="s">
        <v>1159</v>
      </c>
      <c r="Q916" s="2" t="s">
        <v>59</v>
      </c>
      <c r="R916" s="2" t="s">
        <v>60</v>
      </c>
      <c r="S916" s="2" t="s">
        <v>14149</v>
      </c>
      <c r="T916" s="2" t="s">
        <v>14150</v>
      </c>
      <c r="U916" s="2" t="s">
        <v>14151</v>
      </c>
      <c r="V916" s="2" t="s">
        <v>14152</v>
      </c>
      <c r="W916" s="2" t="s">
        <v>14153</v>
      </c>
      <c r="X916" s="2" t="s">
        <v>14154</v>
      </c>
      <c r="Y916" s="2" t="s">
        <v>14155</v>
      </c>
      <c r="Z916" s="2" t="s">
        <v>14156</v>
      </c>
      <c r="AA916" s="2" t="s">
        <v>14157</v>
      </c>
      <c r="AB916" s="2" t="s">
        <v>14142</v>
      </c>
      <c r="AC916" s="2" t="s">
        <v>14158</v>
      </c>
      <c r="AD916" s="2" t="s">
        <v>100</v>
      </c>
      <c r="AE916" s="2" t="s">
        <v>14159</v>
      </c>
      <c r="AF916" s="2" t="s">
        <v>14160</v>
      </c>
      <c r="AG916" s="2"/>
      <c r="AH916" s="2"/>
      <c r="AI916" s="2" t="s">
        <v>1396</v>
      </c>
      <c r="AJ916" s="2" t="s">
        <v>253</v>
      </c>
      <c r="AK916" s="2"/>
      <c r="AL916" s="2"/>
      <c r="AM916" s="2" t="s">
        <v>104</v>
      </c>
      <c r="AN916" s="2" t="s">
        <v>11733</v>
      </c>
      <c r="AO916" s="2" t="s">
        <v>106</v>
      </c>
      <c r="AP916" s="2" t="s">
        <v>74</v>
      </c>
      <c r="AQ916" s="2" t="s">
        <v>132</v>
      </c>
      <c r="AR916" s="2"/>
    </row>
    <row r="917" customFormat="false" ht="15" hidden="false" customHeight="false" outlineLevel="0" collapsed="false">
      <c r="A917" s="2" t="s">
        <v>14161</v>
      </c>
      <c r="B917" s="2" t="s">
        <v>278</v>
      </c>
      <c r="C917" s="2" t="s">
        <v>13704</v>
      </c>
      <c r="D917" s="2" t="s">
        <v>10904</v>
      </c>
      <c r="E917" s="2" t="s">
        <v>14162</v>
      </c>
      <c r="F917" s="2" t="s">
        <v>10606</v>
      </c>
      <c r="G917" s="2" t="s">
        <v>1068</v>
      </c>
      <c r="H917" s="2" t="s">
        <v>1069</v>
      </c>
      <c r="I917" s="2" t="s">
        <v>83</v>
      </c>
      <c r="J917" s="2" t="s">
        <v>52</v>
      </c>
      <c r="K917" s="2" t="s">
        <v>53</v>
      </c>
      <c r="L917" s="2" t="s">
        <v>14163</v>
      </c>
      <c r="M917" s="2" t="s">
        <v>14164</v>
      </c>
      <c r="N917" s="2" t="s">
        <v>14165</v>
      </c>
      <c r="O917" s="2" t="s">
        <v>165</v>
      </c>
      <c r="P917" s="2" t="s">
        <v>287</v>
      </c>
      <c r="Q917" s="2" t="s">
        <v>422</v>
      </c>
      <c r="R917" s="2" t="s">
        <v>60</v>
      </c>
      <c r="S917" s="2" t="s">
        <v>14166</v>
      </c>
      <c r="T917" s="2" t="s">
        <v>14167</v>
      </c>
      <c r="U917" s="2" t="s">
        <v>1075</v>
      </c>
      <c r="V917" s="2" t="s">
        <v>1076</v>
      </c>
      <c r="W917" s="2" t="s">
        <v>14168</v>
      </c>
      <c r="X917" s="2" t="s">
        <v>1068</v>
      </c>
      <c r="Y917" s="2"/>
      <c r="Z917" s="2" t="s">
        <v>376</v>
      </c>
      <c r="AA917" s="2" t="s">
        <v>14169</v>
      </c>
      <c r="AB917" s="2" t="s">
        <v>14161</v>
      </c>
      <c r="AC917" s="2" t="s">
        <v>14170</v>
      </c>
      <c r="AD917" s="2" t="s">
        <v>100</v>
      </c>
      <c r="AE917" s="2" t="s">
        <v>14171</v>
      </c>
      <c r="AF917" s="2" t="s">
        <v>14172</v>
      </c>
      <c r="AG917" s="2"/>
      <c r="AH917" s="2"/>
      <c r="AI917" s="2"/>
      <c r="AJ917" s="2"/>
      <c r="AK917" s="2"/>
      <c r="AL917" s="2"/>
      <c r="AM917" s="2" t="s">
        <v>104</v>
      </c>
      <c r="AN917" s="2" t="s">
        <v>14173</v>
      </c>
      <c r="AO917" s="2" t="s">
        <v>106</v>
      </c>
      <c r="AP917" s="2" t="s">
        <v>74</v>
      </c>
      <c r="AQ917" s="2" t="s">
        <v>132</v>
      </c>
      <c r="AR917" s="2"/>
    </row>
    <row r="918" customFormat="false" ht="15" hidden="false" customHeight="false" outlineLevel="0" collapsed="false">
      <c r="A918" s="2" t="s">
        <v>14174</v>
      </c>
      <c r="B918" s="2" t="s">
        <v>76</v>
      </c>
      <c r="C918" s="2" t="s">
        <v>13704</v>
      </c>
      <c r="D918" s="2" t="s">
        <v>10904</v>
      </c>
      <c r="E918" s="2" t="s">
        <v>14175</v>
      </c>
      <c r="F918" s="2" t="s">
        <v>1463</v>
      </c>
      <c r="G918" s="2" t="s">
        <v>14176</v>
      </c>
      <c r="H918" s="2" t="s">
        <v>14177</v>
      </c>
      <c r="I918" s="2" t="s">
        <v>83</v>
      </c>
      <c r="J918" s="2" t="s">
        <v>52</v>
      </c>
      <c r="K918" s="2" t="s">
        <v>53</v>
      </c>
      <c r="L918" s="2" t="s">
        <v>14178</v>
      </c>
      <c r="M918" s="2" t="s">
        <v>14179</v>
      </c>
      <c r="N918" s="2" t="s">
        <v>14180</v>
      </c>
      <c r="O918" s="2" t="s">
        <v>573</v>
      </c>
      <c r="P918" s="2" t="s">
        <v>212</v>
      </c>
      <c r="Q918" s="2" t="s">
        <v>2044</v>
      </c>
      <c r="R918" s="2" t="s">
        <v>193</v>
      </c>
      <c r="S918" s="2" t="s">
        <v>14181</v>
      </c>
      <c r="T918" s="2" t="s">
        <v>14182</v>
      </c>
      <c r="U918" s="2" t="s">
        <v>14183</v>
      </c>
      <c r="V918" s="2" t="s">
        <v>14184</v>
      </c>
      <c r="W918" s="2" t="s">
        <v>14185</v>
      </c>
      <c r="X918" s="2" t="s">
        <v>14176</v>
      </c>
      <c r="Y918" s="2"/>
      <c r="Z918" s="2" t="s">
        <v>14186</v>
      </c>
      <c r="AA918" s="2" t="s">
        <v>14187</v>
      </c>
      <c r="AB918" s="2" t="s">
        <v>14174</v>
      </c>
      <c r="AC918" s="2" t="s">
        <v>14188</v>
      </c>
      <c r="AD918" s="2" t="s">
        <v>71</v>
      </c>
      <c r="AE918" s="2"/>
      <c r="AF918" s="2"/>
      <c r="AG918" s="2" t="s">
        <v>128</v>
      </c>
      <c r="AH918" s="2"/>
      <c r="AI918" s="2"/>
      <c r="AJ918" s="2"/>
      <c r="AK918" s="2"/>
      <c r="AL918" s="2"/>
      <c r="AM918" s="2" t="s">
        <v>72</v>
      </c>
      <c r="AN918" s="2"/>
      <c r="AO918" s="2" t="s">
        <v>156</v>
      </c>
      <c r="AP918" s="2" t="s">
        <v>106</v>
      </c>
      <c r="AQ918" s="2" t="s">
        <v>107</v>
      </c>
      <c r="AR918" s="2" t="s">
        <v>107</v>
      </c>
    </row>
    <row r="919" customFormat="false" ht="15" hidden="false" customHeight="false" outlineLevel="0" collapsed="false">
      <c r="A919" s="2" t="s">
        <v>14189</v>
      </c>
      <c r="B919" s="2" t="s">
        <v>76</v>
      </c>
      <c r="C919" s="2" t="s">
        <v>13704</v>
      </c>
      <c r="D919" s="2" t="s">
        <v>10904</v>
      </c>
      <c r="E919" s="2" t="s">
        <v>14190</v>
      </c>
      <c r="F919" s="2" t="s">
        <v>11560</v>
      </c>
      <c r="G919" s="2" t="s">
        <v>14191</v>
      </c>
      <c r="H919" s="2" t="s">
        <v>14192</v>
      </c>
      <c r="I919" s="2" t="s">
        <v>83</v>
      </c>
      <c r="J919" s="2" t="s">
        <v>52</v>
      </c>
      <c r="K919" s="2" t="s">
        <v>138</v>
      </c>
      <c r="L919" s="2" t="s">
        <v>14193</v>
      </c>
      <c r="M919" s="2" t="s">
        <v>14194</v>
      </c>
      <c r="N919" s="2" t="s">
        <v>262</v>
      </c>
      <c r="O919" s="2" t="s">
        <v>287</v>
      </c>
      <c r="P919" s="2" t="s">
        <v>1159</v>
      </c>
      <c r="Q919" s="2" t="s">
        <v>960</v>
      </c>
      <c r="R919" s="2" t="s">
        <v>60</v>
      </c>
      <c r="S919" s="2" t="s">
        <v>14195</v>
      </c>
      <c r="T919" s="2" t="s">
        <v>14196</v>
      </c>
      <c r="U919" s="2" t="s">
        <v>14197</v>
      </c>
      <c r="V919" s="2" t="s">
        <v>14198</v>
      </c>
      <c r="W919" s="2" t="s">
        <v>14199</v>
      </c>
      <c r="X919" s="2" t="s">
        <v>14200</v>
      </c>
      <c r="Y919" s="2"/>
      <c r="Z919" s="2" t="s">
        <v>14201</v>
      </c>
      <c r="AA919" s="2" t="s">
        <v>14202</v>
      </c>
      <c r="AB919" s="2" t="s">
        <v>14189</v>
      </c>
      <c r="AC919" s="2" t="s">
        <v>14203</v>
      </c>
      <c r="AD919" s="2" t="s">
        <v>100</v>
      </c>
      <c r="AE919" s="2" t="s">
        <v>14204</v>
      </c>
      <c r="AF919" s="2" t="s">
        <v>4399</v>
      </c>
      <c r="AG919" s="2"/>
      <c r="AH919" s="2"/>
      <c r="AI919" s="2"/>
      <c r="AJ919" s="2"/>
      <c r="AK919" s="2"/>
      <c r="AL919" s="2"/>
      <c r="AM919" s="2" t="s">
        <v>104</v>
      </c>
      <c r="AN919" s="2" t="s">
        <v>11733</v>
      </c>
      <c r="AO919" s="2" t="s">
        <v>156</v>
      </c>
      <c r="AP919" s="2" t="s">
        <v>106</v>
      </c>
      <c r="AQ919" s="2" t="s">
        <v>107</v>
      </c>
      <c r="AR919" s="2" t="s">
        <v>132</v>
      </c>
    </row>
    <row r="920" customFormat="false" ht="15" hidden="false" customHeight="false" outlineLevel="0" collapsed="false">
      <c r="A920" s="2" t="s">
        <v>14205</v>
      </c>
      <c r="B920" s="2" t="s">
        <v>76</v>
      </c>
      <c r="C920" s="2" t="s">
        <v>13704</v>
      </c>
      <c r="D920" s="2" t="s">
        <v>10904</v>
      </c>
      <c r="E920" s="2" t="s">
        <v>14206</v>
      </c>
      <c r="F920" s="2" t="s">
        <v>14207</v>
      </c>
      <c r="G920" s="2" t="s">
        <v>14208</v>
      </c>
      <c r="H920" s="2"/>
      <c r="I920" s="2" t="s">
        <v>83</v>
      </c>
      <c r="J920" s="2" t="s">
        <v>52</v>
      </c>
      <c r="K920" s="2" t="s">
        <v>53</v>
      </c>
      <c r="L920" s="2" t="s">
        <v>14209</v>
      </c>
      <c r="M920" s="2" t="s">
        <v>14210</v>
      </c>
      <c r="N920" s="2" t="s">
        <v>14211</v>
      </c>
      <c r="O920" s="2" t="s">
        <v>58</v>
      </c>
      <c r="P920" s="2" t="s">
        <v>442</v>
      </c>
      <c r="Q920" s="2" t="s">
        <v>3980</v>
      </c>
      <c r="R920" s="2" t="s">
        <v>3981</v>
      </c>
      <c r="S920" s="2" t="s">
        <v>11058</v>
      </c>
      <c r="T920" s="2" t="s">
        <v>14212</v>
      </c>
      <c r="U920" s="2" t="s">
        <v>14208</v>
      </c>
      <c r="V920" s="2" t="s">
        <v>14213</v>
      </c>
      <c r="W920" s="2" t="s">
        <v>14214</v>
      </c>
      <c r="X920" s="2" t="s">
        <v>14215</v>
      </c>
      <c r="Y920" s="2" t="s">
        <v>14216</v>
      </c>
      <c r="Z920" s="2" t="s">
        <v>6260</v>
      </c>
      <c r="AA920" s="2" t="s">
        <v>14217</v>
      </c>
      <c r="AB920" s="2" t="s">
        <v>14205</v>
      </c>
      <c r="AC920" s="2" t="s">
        <v>14218</v>
      </c>
      <c r="AD920" s="2" t="s">
        <v>100</v>
      </c>
      <c r="AE920" s="2" t="s">
        <v>14219</v>
      </c>
      <c r="AF920" s="2" t="s">
        <v>5127</v>
      </c>
      <c r="AG920" s="2"/>
      <c r="AH920" s="2"/>
      <c r="AI920" s="2" t="s">
        <v>1396</v>
      </c>
      <c r="AJ920" s="2"/>
      <c r="AK920" s="2"/>
      <c r="AL920" s="2"/>
      <c r="AM920" s="2" t="s">
        <v>104</v>
      </c>
      <c r="AN920" s="2" t="s">
        <v>12028</v>
      </c>
      <c r="AO920" s="2" t="s">
        <v>106</v>
      </c>
      <c r="AP920" s="2" t="s">
        <v>74</v>
      </c>
      <c r="AQ920" s="2" t="s">
        <v>132</v>
      </c>
      <c r="AR920" s="2"/>
    </row>
    <row r="921" customFormat="false" ht="15" hidden="false" customHeight="false" outlineLevel="0" collapsed="false">
      <c r="A921" s="2" t="s">
        <v>14220</v>
      </c>
      <c r="B921" s="2" t="s">
        <v>76</v>
      </c>
      <c r="C921" s="2" t="s">
        <v>14221</v>
      </c>
      <c r="D921" s="2" t="s">
        <v>10904</v>
      </c>
      <c r="E921" s="2" t="s">
        <v>14222</v>
      </c>
      <c r="F921" s="2" t="s">
        <v>2945</v>
      </c>
      <c r="G921" s="2"/>
      <c r="H921" s="2"/>
      <c r="I921" s="2" t="s">
        <v>51</v>
      </c>
      <c r="J921" s="2" t="s">
        <v>52</v>
      </c>
      <c r="K921" s="2" t="s">
        <v>8672</v>
      </c>
      <c r="L921" s="2" t="s">
        <v>14223</v>
      </c>
      <c r="M921" s="2" t="s">
        <v>14224</v>
      </c>
      <c r="N921" s="2" t="s">
        <v>117</v>
      </c>
      <c r="O921" s="2" t="s">
        <v>190</v>
      </c>
      <c r="P921" s="2" t="s">
        <v>58</v>
      </c>
      <c r="Q921" s="2" t="s">
        <v>14225</v>
      </c>
      <c r="R921" s="2" t="s">
        <v>14226</v>
      </c>
      <c r="S921" s="2" t="s">
        <v>14227</v>
      </c>
      <c r="T921" s="2" t="s">
        <v>14228</v>
      </c>
      <c r="U921" s="2" t="s">
        <v>14229</v>
      </c>
      <c r="V921" s="2" t="s">
        <v>14230</v>
      </c>
      <c r="W921" s="2"/>
      <c r="X921" s="2" t="s">
        <v>14231</v>
      </c>
      <c r="Y921" s="2"/>
      <c r="Z921" s="2"/>
      <c r="AA921" s="2" t="s">
        <v>14232</v>
      </c>
      <c r="AB921" s="2" t="s">
        <v>14220</v>
      </c>
      <c r="AC921" s="2" t="s">
        <v>14233</v>
      </c>
      <c r="AD921" s="2" t="s">
        <v>71</v>
      </c>
      <c r="AE921" s="2"/>
      <c r="AF921" s="2"/>
      <c r="AG921" s="2" t="s">
        <v>298</v>
      </c>
      <c r="AH921" s="2"/>
      <c r="AI921" s="2"/>
      <c r="AJ921" s="2"/>
      <c r="AK921" s="2"/>
      <c r="AL921" s="2"/>
      <c r="AM921" s="2" t="s">
        <v>72</v>
      </c>
      <c r="AN921" s="2"/>
      <c r="AO921" s="2" t="s">
        <v>156</v>
      </c>
      <c r="AP921" s="2" t="s">
        <v>74</v>
      </c>
      <c r="AQ921" s="2" t="s">
        <v>107</v>
      </c>
      <c r="AR921" s="2"/>
    </row>
    <row r="922" customFormat="false" ht="15" hidden="false" customHeight="false" outlineLevel="0" collapsed="false">
      <c r="A922" s="2" t="s">
        <v>14234</v>
      </c>
      <c r="B922" s="2" t="s">
        <v>109</v>
      </c>
      <c r="C922" s="2" t="s">
        <v>14235</v>
      </c>
      <c r="D922" s="2" t="s">
        <v>10904</v>
      </c>
      <c r="E922" s="2" t="s">
        <v>14236</v>
      </c>
      <c r="F922" s="2" t="s">
        <v>9506</v>
      </c>
      <c r="G922" s="2"/>
      <c r="H922" s="2"/>
      <c r="I922" s="2" t="s">
        <v>51</v>
      </c>
      <c r="J922" s="2" t="s">
        <v>52</v>
      </c>
      <c r="K922" s="2" t="s">
        <v>84</v>
      </c>
      <c r="L922" s="2" t="s">
        <v>14237</v>
      </c>
      <c r="M922" s="2" t="s">
        <v>14238</v>
      </c>
      <c r="N922" s="2" t="s">
        <v>2542</v>
      </c>
      <c r="O922" s="2" t="s">
        <v>212</v>
      </c>
      <c r="P922" s="2" t="s">
        <v>555</v>
      </c>
      <c r="Q922" s="2" t="s">
        <v>1249</v>
      </c>
      <c r="R922" s="2" t="s">
        <v>145</v>
      </c>
      <c r="S922" s="2" t="s">
        <v>14239</v>
      </c>
      <c r="T922" s="2" t="s">
        <v>14240</v>
      </c>
      <c r="U922" s="2" t="s">
        <v>14241</v>
      </c>
      <c r="V922" s="2" t="s">
        <v>14242</v>
      </c>
      <c r="W922" s="2" t="s">
        <v>14243</v>
      </c>
      <c r="X922" s="2" t="s">
        <v>14244</v>
      </c>
      <c r="Y922" s="2"/>
      <c r="Z922" s="2" t="s">
        <v>14245</v>
      </c>
      <c r="AA922" s="2" t="s">
        <v>14246</v>
      </c>
      <c r="AB922" s="2" t="s">
        <v>14234</v>
      </c>
      <c r="AC922" s="2" t="s">
        <v>14247</v>
      </c>
      <c r="AD922" s="2" t="s">
        <v>71</v>
      </c>
      <c r="AE922" s="2"/>
      <c r="AF922" s="2"/>
      <c r="AG922" s="2" t="s">
        <v>298</v>
      </c>
      <c r="AH922" s="2"/>
      <c r="AI922" s="2"/>
      <c r="AJ922" s="2"/>
      <c r="AK922" s="2"/>
      <c r="AL922" s="2"/>
      <c r="AM922" s="2" t="s">
        <v>72</v>
      </c>
      <c r="AN922" s="2"/>
      <c r="AO922" s="2" t="s">
        <v>106</v>
      </c>
      <c r="AP922" s="2" t="s">
        <v>74</v>
      </c>
      <c r="AQ922" s="2"/>
      <c r="AR922" s="2"/>
    </row>
    <row r="923" customFormat="false" ht="15" hidden="false" customHeight="false" outlineLevel="0" collapsed="false">
      <c r="A923" s="2" t="s">
        <v>14248</v>
      </c>
      <c r="B923" s="2" t="s">
        <v>76</v>
      </c>
      <c r="C923" s="2" t="s">
        <v>13704</v>
      </c>
      <c r="D923" s="2" t="s">
        <v>10904</v>
      </c>
      <c r="E923" s="2" t="s">
        <v>14249</v>
      </c>
      <c r="F923" s="2" t="s">
        <v>14250</v>
      </c>
      <c r="G923" s="2"/>
      <c r="H923" s="2" t="s">
        <v>14251</v>
      </c>
      <c r="I923" s="2" t="s">
        <v>83</v>
      </c>
      <c r="J923" s="2" t="s">
        <v>52</v>
      </c>
      <c r="K923" s="2" t="s">
        <v>14252</v>
      </c>
      <c r="L923" s="2" t="s">
        <v>14253</v>
      </c>
      <c r="M923" s="2" t="s">
        <v>14254</v>
      </c>
      <c r="N923" s="2" t="s">
        <v>2531</v>
      </c>
      <c r="O923" s="2" t="s">
        <v>58</v>
      </c>
      <c r="P923" s="2" t="s">
        <v>287</v>
      </c>
      <c r="Q923" s="2" t="s">
        <v>387</v>
      </c>
      <c r="R923" s="2" t="s">
        <v>145</v>
      </c>
      <c r="S923" s="2" t="s">
        <v>14255</v>
      </c>
      <c r="T923" s="2" t="s">
        <v>14256</v>
      </c>
      <c r="U923" s="2" t="s">
        <v>14257</v>
      </c>
      <c r="V923" s="2" t="s">
        <v>14258</v>
      </c>
      <c r="W923" s="2" t="s">
        <v>14259</v>
      </c>
      <c r="X923" s="2" t="s">
        <v>14260</v>
      </c>
      <c r="Y923" s="2"/>
      <c r="Z923" s="2" t="s">
        <v>14261</v>
      </c>
      <c r="AA923" s="2" t="s">
        <v>14262</v>
      </c>
      <c r="AB923" s="2" t="s">
        <v>14248</v>
      </c>
      <c r="AC923" s="2" t="s">
        <v>14263</v>
      </c>
      <c r="AD923" s="2" t="s">
        <v>71</v>
      </c>
      <c r="AE923" s="2"/>
      <c r="AF923" s="2"/>
      <c r="AG923" s="2" t="s">
        <v>128</v>
      </c>
      <c r="AH923" s="2"/>
      <c r="AI923" s="2"/>
      <c r="AJ923" s="2"/>
      <c r="AK923" s="2"/>
      <c r="AL923" s="2"/>
      <c r="AM923" s="2" t="s">
        <v>104</v>
      </c>
      <c r="AN923" s="2" t="s">
        <v>12028</v>
      </c>
      <c r="AO923" s="2" t="s">
        <v>156</v>
      </c>
      <c r="AP923" s="2" t="s">
        <v>156</v>
      </c>
      <c r="AQ923" s="2" t="s">
        <v>107</v>
      </c>
      <c r="AR923" s="2" t="s">
        <v>107</v>
      </c>
    </row>
    <row r="924" customFormat="false" ht="15" hidden="false" customHeight="false" outlineLevel="0" collapsed="false">
      <c r="A924" s="2" t="s">
        <v>14264</v>
      </c>
      <c r="B924" s="2" t="s">
        <v>76</v>
      </c>
      <c r="C924" s="2" t="s">
        <v>13704</v>
      </c>
      <c r="D924" s="2" t="s">
        <v>10904</v>
      </c>
      <c r="E924" s="2" t="s">
        <v>14265</v>
      </c>
      <c r="F924" s="2" t="s">
        <v>14266</v>
      </c>
      <c r="G924" s="2"/>
      <c r="H924" s="2" t="s">
        <v>13499</v>
      </c>
      <c r="I924" s="2" t="s">
        <v>51</v>
      </c>
      <c r="J924" s="2" t="s">
        <v>52</v>
      </c>
      <c r="K924" s="2" t="s">
        <v>13500</v>
      </c>
      <c r="L924" s="2" t="s">
        <v>12576</v>
      </c>
      <c r="M924" s="2" t="s">
        <v>14267</v>
      </c>
      <c r="N924" s="2" t="s">
        <v>421</v>
      </c>
      <c r="O924" s="2" t="s">
        <v>81</v>
      </c>
      <c r="P924" s="2" t="s">
        <v>81</v>
      </c>
      <c r="Q924" s="2" t="s">
        <v>422</v>
      </c>
      <c r="R924" s="2" t="s">
        <v>60</v>
      </c>
      <c r="S924" s="2" t="s">
        <v>13503</v>
      </c>
      <c r="T924" s="2" t="s">
        <v>13504</v>
      </c>
      <c r="U924" s="2" t="s">
        <v>13505</v>
      </c>
      <c r="V924" s="2" t="s">
        <v>14268</v>
      </c>
      <c r="W924" s="2" t="s">
        <v>13504</v>
      </c>
      <c r="X924" s="2" t="s">
        <v>13507</v>
      </c>
      <c r="Y924" s="2"/>
      <c r="Z924" s="2" t="s">
        <v>14269</v>
      </c>
      <c r="AA924" s="2" t="s">
        <v>14270</v>
      </c>
      <c r="AB924" s="2" t="s">
        <v>14264</v>
      </c>
      <c r="AC924" s="2" t="s">
        <v>14271</v>
      </c>
      <c r="AD924" s="2" t="s">
        <v>71</v>
      </c>
      <c r="AE924" s="2"/>
      <c r="AF924" s="2"/>
      <c r="AG924" s="2" t="s">
        <v>128</v>
      </c>
      <c r="AH924" s="2"/>
      <c r="AI924" s="2"/>
      <c r="AJ924" s="2"/>
      <c r="AK924" s="2"/>
      <c r="AL924" s="2"/>
      <c r="AM924" s="2" t="s">
        <v>104</v>
      </c>
      <c r="AN924" s="2" t="s">
        <v>12404</v>
      </c>
      <c r="AO924" s="2" t="s">
        <v>106</v>
      </c>
      <c r="AP924" s="2" t="s">
        <v>106</v>
      </c>
      <c r="AQ924" s="2" t="s">
        <v>132</v>
      </c>
      <c r="AR924" s="2" t="s">
        <v>132</v>
      </c>
    </row>
    <row r="925" customFormat="false" ht="15" hidden="false" customHeight="false" outlineLevel="0" collapsed="false">
      <c r="A925" s="2" t="s">
        <v>14272</v>
      </c>
      <c r="B925" s="2" t="s">
        <v>76</v>
      </c>
      <c r="C925" s="2" t="s">
        <v>13704</v>
      </c>
      <c r="D925" s="2" t="s">
        <v>10904</v>
      </c>
      <c r="E925" s="2" t="s">
        <v>14273</v>
      </c>
      <c r="F925" s="2" t="s">
        <v>11151</v>
      </c>
      <c r="G925" s="2"/>
      <c r="H925" s="2" t="s">
        <v>14274</v>
      </c>
      <c r="I925" s="2" t="s">
        <v>51</v>
      </c>
      <c r="J925" s="2" t="s">
        <v>52</v>
      </c>
      <c r="K925" s="2" t="s">
        <v>53</v>
      </c>
      <c r="L925" s="2" t="s">
        <v>14275</v>
      </c>
      <c r="M925" s="2" t="s">
        <v>14276</v>
      </c>
      <c r="N925" s="2" t="s">
        <v>165</v>
      </c>
      <c r="O925" s="2" t="s">
        <v>72</v>
      </c>
      <c r="P925" s="2" t="s">
        <v>72</v>
      </c>
      <c r="Q925" s="2" t="s">
        <v>6379</v>
      </c>
      <c r="R925" s="2" t="s">
        <v>6379</v>
      </c>
      <c r="S925" s="2" t="s">
        <v>14277</v>
      </c>
      <c r="T925" s="2" t="s">
        <v>14278</v>
      </c>
      <c r="U925" s="2" t="s">
        <v>14279</v>
      </c>
      <c r="V925" s="2" t="s">
        <v>14280</v>
      </c>
      <c r="W925" s="2" t="s">
        <v>14281</v>
      </c>
      <c r="X925" s="2" t="s">
        <v>14282</v>
      </c>
      <c r="Y925" s="2" t="s">
        <v>14279</v>
      </c>
      <c r="Z925" s="2" t="s">
        <v>14283</v>
      </c>
      <c r="AA925" s="2" t="s">
        <v>14284</v>
      </c>
      <c r="AB925" s="2" t="s">
        <v>14272</v>
      </c>
      <c r="AC925" s="2" t="s">
        <v>14285</v>
      </c>
      <c r="AD925" s="2" t="s">
        <v>100</v>
      </c>
      <c r="AE925" s="2" t="s">
        <v>14286</v>
      </c>
      <c r="AF925" s="2" t="s">
        <v>14287</v>
      </c>
      <c r="AG925" s="2" t="s">
        <v>128</v>
      </c>
      <c r="AH925" s="2" t="s">
        <v>253</v>
      </c>
      <c r="AI925" s="2"/>
      <c r="AJ925" s="2"/>
      <c r="AK925" s="2" t="s">
        <v>9758</v>
      </c>
      <c r="AL925" s="2" t="s">
        <v>4844</v>
      </c>
      <c r="AM925" s="2" t="s">
        <v>104</v>
      </c>
      <c r="AN925" s="2" t="s">
        <v>11681</v>
      </c>
      <c r="AO925" s="2" t="s">
        <v>106</v>
      </c>
      <c r="AP925" s="2" t="s">
        <v>106</v>
      </c>
      <c r="AQ925" s="2" t="s">
        <v>132</v>
      </c>
      <c r="AR925" s="2" t="s">
        <v>204</v>
      </c>
    </row>
    <row r="926" customFormat="false" ht="15" hidden="false" customHeight="false" outlineLevel="0" collapsed="false">
      <c r="A926" s="2" t="s">
        <v>14288</v>
      </c>
      <c r="B926" s="2" t="s">
        <v>76</v>
      </c>
      <c r="C926" s="2" t="s">
        <v>13704</v>
      </c>
      <c r="D926" s="2" t="s">
        <v>10904</v>
      </c>
      <c r="E926" s="2" t="s">
        <v>14289</v>
      </c>
      <c r="F926" s="2" t="s">
        <v>14290</v>
      </c>
      <c r="G926" s="2" t="s">
        <v>14291</v>
      </c>
      <c r="H926" s="2" t="s">
        <v>14292</v>
      </c>
      <c r="I926" s="2" t="s">
        <v>83</v>
      </c>
      <c r="J926" s="2" t="s">
        <v>52</v>
      </c>
      <c r="K926" s="2" t="s">
        <v>53</v>
      </c>
      <c r="L926" s="2" t="s">
        <v>14293</v>
      </c>
      <c r="M926" s="2" t="s">
        <v>14294</v>
      </c>
      <c r="N926" s="2" t="s">
        <v>2090</v>
      </c>
      <c r="O926" s="2" t="s">
        <v>165</v>
      </c>
      <c r="P926" s="2" t="s">
        <v>515</v>
      </c>
      <c r="Q926" s="2" t="s">
        <v>369</v>
      </c>
      <c r="R926" s="2" t="s">
        <v>145</v>
      </c>
      <c r="S926" s="2" t="s">
        <v>14295</v>
      </c>
      <c r="T926" s="2" t="s">
        <v>14296</v>
      </c>
      <c r="U926" s="2" t="s">
        <v>14297</v>
      </c>
      <c r="V926" s="2" t="s">
        <v>14298</v>
      </c>
      <c r="W926" s="2" t="s">
        <v>14299</v>
      </c>
      <c r="X926" s="2" t="s">
        <v>14300</v>
      </c>
      <c r="Y926" s="2"/>
      <c r="Z926" s="2" t="s">
        <v>2855</v>
      </c>
      <c r="AA926" s="2" t="s">
        <v>14301</v>
      </c>
      <c r="AB926" s="2" t="s">
        <v>14288</v>
      </c>
      <c r="AC926" s="2" t="s">
        <v>14302</v>
      </c>
      <c r="AD926" s="2" t="s">
        <v>100</v>
      </c>
      <c r="AE926" s="2" t="s">
        <v>14303</v>
      </c>
      <c r="AF926" s="2" t="s">
        <v>2875</v>
      </c>
      <c r="AG926" s="2" t="s">
        <v>128</v>
      </c>
      <c r="AH926" s="2"/>
      <c r="AI926" s="2"/>
      <c r="AJ926" s="2"/>
      <c r="AK926" s="2"/>
      <c r="AL926" s="2"/>
      <c r="AM926" s="2" t="s">
        <v>104</v>
      </c>
      <c r="AN926" s="2" t="s">
        <v>11556</v>
      </c>
      <c r="AO926" s="2" t="s">
        <v>106</v>
      </c>
      <c r="AP926" s="2" t="s">
        <v>106</v>
      </c>
      <c r="AQ926" s="2" t="s">
        <v>132</v>
      </c>
      <c r="AR926" s="2" t="s">
        <v>132</v>
      </c>
    </row>
    <row r="927" customFormat="false" ht="15" hidden="false" customHeight="false" outlineLevel="0" collapsed="false">
      <c r="A927" s="2" t="s">
        <v>14304</v>
      </c>
      <c r="B927" s="2" t="s">
        <v>76</v>
      </c>
      <c r="C927" s="2" t="s">
        <v>13704</v>
      </c>
      <c r="D927" s="2" t="s">
        <v>10904</v>
      </c>
      <c r="E927" s="2" t="s">
        <v>14305</v>
      </c>
      <c r="F927" s="2" t="s">
        <v>5063</v>
      </c>
      <c r="G927" s="2"/>
      <c r="H927" s="2" t="s">
        <v>14306</v>
      </c>
      <c r="I927" s="2" t="s">
        <v>51</v>
      </c>
      <c r="J927" s="2" t="s">
        <v>52</v>
      </c>
      <c r="K927" s="2" t="s">
        <v>53</v>
      </c>
      <c r="L927" s="2" t="s">
        <v>13653</v>
      </c>
      <c r="M927" s="2" t="s">
        <v>14307</v>
      </c>
      <c r="N927" s="2" t="s">
        <v>14308</v>
      </c>
      <c r="O927" s="2" t="s">
        <v>117</v>
      </c>
      <c r="P927" s="2" t="s">
        <v>980</v>
      </c>
      <c r="Q927" s="2" t="s">
        <v>422</v>
      </c>
      <c r="R927" s="2" t="s">
        <v>60</v>
      </c>
      <c r="S927" s="2" t="s">
        <v>14309</v>
      </c>
      <c r="T927" s="2" t="s">
        <v>14310</v>
      </c>
      <c r="U927" s="2" t="s">
        <v>14311</v>
      </c>
      <c r="V927" s="2" t="s">
        <v>14312</v>
      </c>
      <c r="W927" s="2" t="s">
        <v>14313</v>
      </c>
      <c r="X927" s="2" t="s">
        <v>14314</v>
      </c>
      <c r="Y927" s="2" t="s">
        <v>14311</v>
      </c>
      <c r="Z927" s="2" t="s">
        <v>2855</v>
      </c>
      <c r="AA927" s="2" t="s">
        <v>14315</v>
      </c>
      <c r="AB927" s="2" t="s">
        <v>14304</v>
      </c>
      <c r="AC927" s="2" t="s">
        <v>14316</v>
      </c>
      <c r="AD927" s="2" t="s">
        <v>71</v>
      </c>
      <c r="AE927" s="2"/>
      <c r="AF927" s="2"/>
      <c r="AG927" s="2"/>
      <c r="AH927" s="2"/>
      <c r="AI927" s="2"/>
      <c r="AJ927" s="2"/>
      <c r="AK927" s="2"/>
      <c r="AL927" s="2"/>
      <c r="AM927" s="2" t="s">
        <v>104</v>
      </c>
      <c r="AN927" s="2" t="s">
        <v>11912</v>
      </c>
      <c r="AO927" s="2"/>
      <c r="AP927" s="2" t="s">
        <v>74</v>
      </c>
      <c r="AQ927" s="2" t="s">
        <v>132</v>
      </c>
      <c r="AR927" s="2"/>
    </row>
    <row r="928" customFormat="false" ht="15" hidden="false" customHeight="false" outlineLevel="0" collapsed="false">
      <c r="A928" s="2" t="s">
        <v>14317</v>
      </c>
      <c r="B928" s="2" t="s">
        <v>76</v>
      </c>
      <c r="C928" s="2" t="s">
        <v>13704</v>
      </c>
      <c r="D928" s="2" t="s">
        <v>10904</v>
      </c>
      <c r="E928" s="2" t="s">
        <v>14318</v>
      </c>
      <c r="F928" s="2" t="s">
        <v>14319</v>
      </c>
      <c r="G928" s="2" t="s">
        <v>14320</v>
      </c>
      <c r="H928" s="2" t="s">
        <v>14321</v>
      </c>
      <c r="I928" s="2" t="s">
        <v>83</v>
      </c>
      <c r="J928" s="2" t="s">
        <v>52</v>
      </c>
      <c r="K928" s="2" t="s">
        <v>138</v>
      </c>
      <c r="L928" s="2" t="s">
        <v>4951</v>
      </c>
      <c r="M928" s="2" t="s">
        <v>14322</v>
      </c>
      <c r="N928" s="2" t="s">
        <v>1997</v>
      </c>
      <c r="O928" s="2" t="s">
        <v>515</v>
      </c>
      <c r="P928" s="2" t="s">
        <v>980</v>
      </c>
      <c r="Q928" s="2" t="s">
        <v>369</v>
      </c>
      <c r="R928" s="2" t="s">
        <v>145</v>
      </c>
      <c r="S928" s="2" t="s">
        <v>14323</v>
      </c>
      <c r="T928" s="2" t="s">
        <v>14324</v>
      </c>
      <c r="U928" s="2" t="s">
        <v>14325</v>
      </c>
      <c r="V928" s="2" t="s">
        <v>14326</v>
      </c>
      <c r="W928" s="2" t="s">
        <v>14327</v>
      </c>
      <c r="X928" s="2" t="s">
        <v>14328</v>
      </c>
      <c r="Y928" s="2"/>
      <c r="Z928" s="2" t="s">
        <v>14329</v>
      </c>
      <c r="AA928" s="2" t="s">
        <v>14330</v>
      </c>
      <c r="AB928" s="2" t="s">
        <v>14317</v>
      </c>
      <c r="AC928" s="2" t="s">
        <v>14331</v>
      </c>
      <c r="AD928" s="2" t="s">
        <v>71</v>
      </c>
      <c r="AE928" s="2"/>
      <c r="AF928" s="2"/>
      <c r="AG928" s="2" t="s">
        <v>103</v>
      </c>
      <c r="AH928" s="2" t="s">
        <v>178</v>
      </c>
      <c r="AI928" s="2" t="s">
        <v>14332</v>
      </c>
      <c r="AJ928" s="2" t="s">
        <v>14333</v>
      </c>
      <c r="AK928" s="2"/>
      <c r="AL928" s="2"/>
      <c r="AM928" s="2" t="s">
        <v>72</v>
      </c>
      <c r="AN928" s="2"/>
      <c r="AO928" s="2" t="s">
        <v>73</v>
      </c>
      <c r="AP928" s="2" t="s">
        <v>74</v>
      </c>
      <c r="AQ928" s="2" t="s">
        <v>132</v>
      </c>
      <c r="AR928" s="2"/>
    </row>
    <row r="929" customFormat="false" ht="15" hidden="false" customHeight="false" outlineLevel="0" collapsed="false">
      <c r="A929" s="2" t="s">
        <v>14334</v>
      </c>
      <c r="B929" s="2" t="s">
        <v>278</v>
      </c>
      <c r="C929" s="2" t="s">
        <v>11683</v>
      </c>
      <c r="D929" s="2" t="s">
        <v>10904</v>
      </c>
      <c r="E929" s="2" t="s">
        <v>14335</v>
      </c>
      <c r="F929" s="2" t="s">
        <v>843</v>
      </c>
      <c r="G929" s="2" t="s">
        <v>14336</v>
      </c>
      <c r="H929" s="2" t="s">
        <v>14337</v>
      </c>
      <c r="I929" s="2" t="s">
        <v>51</v>
      </c>
      <c r="J929" s="2" t="s">
        <v>52</v>
      </c>
      <c r="K929" s="2" t="s">
        <v>13500</v>
      </c>
      <c r="L929" s="2" t="s">
        <v>14338</v>
      </c>
      <c r="M929" s="2" t="s">
        <v>14339</v>
      </c>
      <c r="N929" s="2" t="s">
        <v>14340</v>
      </c>
      <c r="O929" s="2" t="s">
        <v>287</v>
      </c>
      <c r="P929" s="2" t="s">
        <v>611</v>
      </c>
      <c r="Q929" s="2" t="s">
        <v>476</v>
      </c>
      <c r="R929" s="2" t="s">
        <v>477</v>
      </c>
      <c r="S929" s="2" t="s">
        <v>14341</v>
      </c>
      <c r="T929" s="2" t="s">
        <v>14342</v>
      </c>
      <c r="U929" s="2" t="s">
        <v>14343</v>
      </c>
      <c r="V929" s="2" t="s">
        <v>14344</v>
      </c>
      <c r="W929" s="2" t="s">
        <v>14345</v>
      </c>
      <c r="X929" s="2" t="s">
        <v>14336</v>
      </c>
      <c r="Y929" s="2" t="s">
        <v>14336</v>
      </c>
      <c r="Z929" s="2" t="s">
        <v>14346</v>
      </c>
      <c r="AA929" s="2" t="s">
        <v>14347</v>
      </c>
      <c r="AB929" s="2" t="s">
        <v>14334</v>
      </c>
      <c r="AC929" s="2" t="s">
        <v>14348</v>
      </c>
      <c r="AD929" s="2" t="s">
        <v>71</v>
      </c>
      <c r="AE929" s="2"/>
      <c r="AF929" s="2"/>
      <c r="AG929" s="2" t="s">
        <v>154</v>
      </c>
      <c r="AH929" s="2"/>
      <c r="AI929" s="2"/>
      <c r="AJ929" s="2"/>
      <c r="AK929" s="2"/>
      <c r="AL929" s="2"/>
      <c r="AM929" s="2" t="s">
        <v>104</v>
      </c>
      <c r="AN929" s="2" t="s">
        <v>11812</v>
      </c>
      <c r="AO929" s="2" t="s">
        <v>156</v>
      </c>
      <c r="AP929" s="2" t="s">
        <v>74</v>
      </c>
      <c r="AQ929" s="2" t="s">
        <v>107</v>
      </c>
      <c r="AR929" s="2"/>
    </row>
    <row r="930" customFormat="false" ht="15" hidden="false" customHeight="false" outlineLevel="0" collapsed="false">
      <c r="A930" s="2" t="s">
        <v>14349</v>
      </c>
      <c r="B930" s="2" t="s">
        <v>76</v>
      </c>
      <c r="C930" s="2" t="s">
        <v>13704</v>
      </c>
      <c r="D930" s="2" t="s">
        <v>10904</v>
      </c>
      <c r="E930" s="2" t="s">
        <v>14350</v>
      </c>
      <c r="F930" s="2" t="s">
        <v>14351</v>
      </c>
      <c r="G930" s="2"/>
      <c r="H930" s="2" t="s">
        <v>14352</v>
      </c>
      <c r="I930" s="2" t="s">
        <v>83</v>
      </c>
      <c r="J930" s="2" t="s">
        <v>52</v>
      </c>
      <c r="K930" s="2" t="s">
        <v>14353</v>
      </c>
      <c r="L930" s="2" t="s">
        <v>14354</v>
      </c>
      <c r="M930" s="2" t="s">
        <v>14355</v>
      </c>
      <c r="N930" s="2" t="s">
        <v>14356</v>
      </c>
      <c r="O930" s="2" t="s">
        <v>287</v>
      </c>
      <c r="P930" s="2" t="s">
        <v>190</v>
      </c>
      <c r="Q930" s="2" t="s">
        <v>2566</v>
      </c>
      <c r="R930" s="2" t="s">
        <v>145</v>
      </c>
      <c r="S930" s="2" t="s">
        <v>14357</v>
      </c>
      <c r="T930" s="2" t="s">
        <v>14358</v>
      </c>
      <c r="U930" s="2" t="s">
        <v>14359</v>
      </c>
      <c r="V930" s="2" t="s">
        <v>14360</v>
      </c>
      <c r="W930" s="2" t="s">
        <v>14361</v>
      </c>
      <c r="X930" s="2" t="s">
        <v>14362</v>
      </c>
      <c r="Y930" s="2" t="s">
        <v>14363</v>
      </c>
      <c r="Z930" s="2" t="s">
        <v>4583</v>
      </c>
      <c r="AA930" s="2" t="s">
        <v>14364</v>
      </c>
      <c r="AB930" s="2" t="s">
        <v>14349</v>
      </c>
      <c r="AC930" s="2" t="s">
        <v>14365</v>
      </c>
      <c r="AD930" s="2" t="s">
        <v>71</v>
      </c>
      <c r="AE930" s="2"/>
      <c r="AF930" s="2"/>
      <c r="AG930" s="2" t="s">
        <v>103</v>
      </c>
      <c r="AH930" s="2" t="s">
        <v>178</v>
      </c>
      <c r="AI930" s="2" t="s">
        <v>14366</v>
      </c>
      <c r="AJ930" s="2" t="s">
        <v>14367</v>
      </c>
      <c r="AK930" s="2" t="s">
        <v>14366</v>
      </c>
      <c r="AL930" s="2" t="s">
        <v>14367</v>
      </c>
      <c r="AM930" s="2" t="s">
        <v>104</v>
      </c>
      <c r="AN930" s="2" t="s">
        <v>12028</v>
      </c>
      <c r="AO930" s="2" t="s">
        <v>156</v>
      </c>
      <c r="AP930" s="2" t="s">
        <v>156</v>
      </c>
      <c r="AQ930" s="2" t="s">
        <v>107</v>
      </c>
      <c r="AR930" s="2" t="s">
        <v>107</v>
      </c>
    </row>
    <row r="931" customFormat="false" ht="15" hidden="false" customHeight="false" outlineLevel="0" collapsed="false">
      <c r="A931" s="2" t="s">
        <v>14368</v>
      </c>
      <c r="B931" s="2" t="s">
        <v>278</v>
      </c>
      <c r="C931" s="2" t="s">
        <v>11683</v>
      </c>
      <c r="D931" s="2" t="s">
        <v>10904</v>
      </c>
      <c r="E931" s="2" t="s">
        <v>14369</v>
      </c>
      <c r="F931" s="2" t="s">
        <v>14370</v>
      </c>
      <c r="G931" s="2" t="s">
        <v>14371</v>
      </c>
      <c r="H931" s="2" t="s">
        <v>14372</v>
      </c>
      <c r="I931" s="2" t="s">
        <v>51</v>
      </c>
      <c r="J931" s="2" t="s">
        <v>52</v>
      </c>
      <c r="K931" s="2" t="s">
        <v>14373</v>
      </c>
      <c r="L931" s="2" t="s">
        <v>14374</v>
      </c>
      <c r="M931" s="2" t="s">
        <v>14375</v>
      </c>
      <c r="N931" s="2" t="s">
        <v>14376</v>
      </c>
      <c r="O931" s="2" t="s">
        <v>58</v>
      </c>
      <c r="P931" s="2" t="s">
        <v>58</v>
      </c>
      <c r="Q931" s="2" t="s">
        <v>387</v>
      </c>
      <c r="R931" s="2" t="s">
        <v>145</v>
      </c>
      <c r="S931" s="2" t="s">
        <v>14377</v>
      </c>
      <c r="T931" s="2" t="s">
        <v>14378</v>
      </c>
      <c r="U931" s="2" t="s">
        <v>14371</v>
      </c>
      <c r="V931" s="2" t="s">
        <v>14379</v>
      </c>
      <c r="W931" s="2" t="s">
        <v>14380</v>
      </c>
      <c r="X931" s="2" t="s">
        <v>14381</v>
      </c>
      <c r="Y931" s="2" t="s">
        <v>14382</v>
      </c>
      <c r="Z931" s="2" t="s">
        <v>14383</v>
      </c>
      <c r="AA931" s="2" t="s">
        <v>14384</v>
      </c>
      <c r="AB931" s="2" t="s">
        <v>14368</v>
      </c>
      <c r="AC931" s="2" t="s">
        <v>14385</v>
      </c>
      <c r="AD931" s="2" t="s">
        <v>100</v>
      </c>
      <c r="AE931" s="2" t="s">
        <v>14386</v>
      </c>
      <c r="AF931" s="2" t="s">
        <v>2188</v>
      </c>
      <c r="AG931" s="2" t="s">
        <v>663</v>
      </c>
      <c r="AH931" s="2" t="s">
        <v>253</v>
      </c>
      <c r="AI931" s="2"/>
      <c r="AJ931" s="2"/>
      <c r="AK931" s="2" t="s">
        <v>14387</v>
      </c>
      <c r="AL931" s="2" t="s">
        <v>253</v>
      </c>
      <c r="AM931" s="2" t="s">
        <v>104</v>
      </c>
      <c r="AN931" s="2" t="s">
        <v>12368</v>
      </c>
      <c r="AO931" s="2" t="s">
        <v>156</v>
      </c>
      <c r="AP931" s="2" t="s">
        <v>156</v>
      </c>
      <c r="AQ931" s="2" t="s">
        <v>132</v>
      </c>
      <c r="AR931" s="2" t="s">
        <v>132</v>
      </c>
    </row>
    <row r="932" customFormat="false" ht="15" hidden="false" customHeight="false" outlineLevel="0" collapsed="false">
      <c r="A932" s="2" t="s">
        <v>14388</v>
      </c>
      <c r="B932" s="2" t="s">
        <v>76</v>
      </c>
      <c r="C932" s="2" t="s">
        <v>13704</v>
      </c>
      <c r="D932" s="2" t="s">
        <v>10904</v>
      </c>
      <c r="E932" s="2" t="s">
        <v>14389</v>
      </c>
      <c r="F932" s="2" t="s">
        <v>14390</v>
      </c>
      <c r="G932" s="2"/>
      <c r="H932" s="2" t="s">
        <v>14391</v>
      </c>
      <c r="I932" s="2" t="s">
        <v>83</v>
      </c>
      <c r="J932" s="2" t="s">
        <v>52</v>
      </c>
      <c r="K932" s="2" t="s">
        <v>53</v>
      </c>
      <c r="L932" s="2" t="s">
        <v>14392</v>
      </c>
      <c r="M932" s="2" t="s">
        <v>14393</v>
      </c>
      <c r="N932" s="2" t="s">
        <v>165</v>
      </c>
      <c r="O932" s="2" t="s">
        <v>190</v>
      </c>
      <c r="P932" s="2" t="s">
        <v>1300</v>
      </c>
      <c r="Q932" s="2" t="s">
        <v>14394</v>
      </c>
      <c r="R932" s="2" t="s">
        <v>242</v>
      </c>
      <c r="S932" s="2" t="s">
        <v>14395</v>
      </c>
      <c r="T932" s="2" t="s">
        <v>14396</v>
      </c>
      <c r="U932" s="2" t="s">
        <v>14397</v>
      </c>
      <c r="V932" s="2" t="s">
        <v>14398</v>
      </c>
      <c r="W932" s="2" t="s">
        <v>14399</v>
      </c>
      <c r="X932" s="2" t="s">
        <v>14400</v>
      </c>
      <c r="Y932" s="2"/>
      <c r="Z932" s="2" t="s">
        <v>14401</v>
      </c>
      <c r="AA932" s="2" t="s">
        <v>14402</v>
      </c>
      <c r="AB932" s="2" t="s">
        <v>14388</v>
      </c>
      <c r="AC932" s="2" t="s">
        <v>14403</v>
      </c>
      <c r="AD932" s="2" t="s">
        <v>71</v>
      </c>
      <c r="AE932" s="2"/>
      <c r="AF932" s="2"/>
      <c r="AG932" s="2" t="s">
        <v>154</v>
      </c>
      <c r="AH932" s="2" t="s">
        <v>178</v>
      </c>
      <c r="AI932" s="2"/>
      <c r="AJ932" s="2"/>
      <c r="AK932" s="2"/>
      <c r="AL932" s="2"/>
      <c r="AM932" s="2" t="s">
        <v>72</v>
      </c>
      <c r="AN932" s="2"/>
      <c r="AO932" s="2" t="s">
        <v>106</v>
      </c>
      <c r="AP932" s="2" t="s">
        <v>106</v>
      </c>
      <c r="AQ932" s="2" t="s">
        <v>132</v>
      </c>
      <c r="AR932" s="2" t="s">
        <v>132</v>
      </c>
    </row>
    <row r="933" customFormat="false" ht="15" hidden="false" customHeight="false" outlineLevel="0" collapsed="false">
      <c r="A933" s="2" t="s">
        <v>14404</v>
      </c>
      <c r="B933" s="2" t="s">
        <v>278</v>
      </c>
      <c r="C933" s="2" t="s">
        <v>13704</v>
      </c>
      <c r="D933" s="2" t="s">
        <v>10904</v>
      </c>
      <c r="E933" s="2" t="s">
        <v>14405</v>
      </c>
      <c r="F933" s="2" t="s">
        <v>14406</v>
      </c>
      <c r="G933" s="2" t="s">
        <v>81</v>
      </c>
      <c r="H933" s="2" t="s">
        <v>14407</v>
      </c>
      <c r="I933" s="2" t="s">
        <v>83</v>
      </c>
      <c r="J933" s="2" t="s">
        <v>52</v>
      </c>
      <c r="K933" s="2" t="s">
        <v>53</v>
      </c>
      <c r="L933" s="2" t="s">
        <v>14408</v>
      </c>
      <c r="M933" s="2" t="s">
        <v>14409</v>
      </c>
      <c r="N933" s="2" t="s">
        <v>14410</v>
      </c>
      <c r="O933" s="2" t="s">
        <v>287</v>
      </c>
      <c r="P933" s="2" t="s">
        <v>1300</v>
      </c>
      <c r="Q933" s="2" t="s">
        <v>2969</v>
      </c>
      <c r="R933" s="2" t="s">
        <v>477</v>
      </c>
      <c r="S933" s="2" t="s">
        <v>14411</v>
      </c>
      <c r="T933" s="2" t="s">
        <v>14412</v>
      </c>
      <c r="U933" s="2" t="s">
        <v>14413</v>
      </c>
      <c r="V933" s="2" t="s">
        <v>14414</v>
      </c>
      <c r="W933" s="2" t="s">
        <v>14415</v>
      </c>
      <c r="X933" s="2" t="s">
        <v>14416</v>
      </c>
      <c r="Y933" s="2" t="s">
        <v>81</v>
      </c>
      <c r="Z933" s="2" t="s">
        <v>376</v>
      </c>
      <c r="AA933" s="2" t="s">
        <v>14417</v>
      </c>
      <c r="AB933" s="2" t="s">
        <v>14404</v>
      </c>
      <c r="AC933" s="2" t="s">
        <v>14418</v>
      </c>
      <c r="AD933" s="2" t="s">
        <v>71</v>
      </c>
      <c r="AE933" s="2"/>
      <c r="AF933" s="2"/>
      <c r="AG933" s="2" t="s">
        <v>128</v>
      </c>
      <c r="AH933" s="2"/>
      <c r="AI933" s="2"/>
      <c r="AJ933" s="2"/>
      <c r="AK933" s="2"/>
      <c r="AL933" s="2"/>
      <c r="AM933" s="2" t="s">
        <v>72</v>
      </c>
      <c r="AN933" s="2"/>
      <c r="AO933" s="2" t="s">
        <v>156</v>
      </c>
      <c r="AP933" s="2" t="s">
        <v>156</v>
      </c>
      <c r="AQ933" s="2" t="s">
        <v>132</v>
      </c>
      <c r="AR933" s="2" t="s">
        <v>132</v>
      </c>
    </row>
    <row r="934" customFormat="false" ht="15" hidden="false" customHeight="false" outlineLevel="0" collapsed="false">
      <c r="A934" s="2" t="s">
        <v>14419</v>
      </c>
      <c r="B934" s="2" t="s">
        <v>76</v>
      </c>
      <c r="C934" s="2" t="s">
        <v>13704</v>
      </c>
      <c r="D934" s="2" t="s">
        <v>10904</v>
      </c>
      <c r="E934" s="2" t="s">
        <v>14420</v>
      </c>
      <c r="F934" s="2" t="s">
        <v>14421</v>
      </c>
      <c r="G934" s="2" t="s">
        <v>14422</v>
      </c>
      <c r="H934" s="2"/>
      <c r="I934" s="2" t="s">
        <v>83</v>
      </c>
      <c r="J934" s="2" t="s">
        <v>52</v>
      </c>
      <c r="K934" s="2" t="s">
        <v>14423</v>
      </c>
      <c r="L934" s="2" t="s">
        <v>14424</v>
      </c>
      <c r="M934" s="2" t="s">
        <v>14425</v>
      </c>
      <c r="N934" s="2" t="s">
        <v>238</v>
      </c>
      <c r="O934" s="2" t="s">
        <v>142</v>
      </c>
      <c r="P934" s="2" t="s">
        <v>57</v>
      </c>
      <c r="Q934" s="2" t="s">
        <v>4576</v>
      </c>
      <c r="R934" s="2" t="s">
        <v>145</v>
      </c>
      <c r="S934" s="2" t="s">
        <v>14426</v>
      </c>
      <c r="T934" s="2" t="s">
        <v>14427</v>
      </c>
      <c r="U934" s="2" t="s">
        <v>14428</v>
      </c>
      <c r="V934" s="2" t="s">
        <v>14429</v>
      </c>
      <c r="W934" s="2" t="s">
        <v>14430</v>
      </c>
      <c r="X934" s="2" t="s">
        <v>14422</v>
      </c>
      <c r="Y934" s="2"/>
      <c r="Z934" s="2" t="s">
        <v>14431</v>
      </c>
      <c r="AA934" s="2" t="s">
        <v>14432</v>
      </c>
      <c r="AB934" s="2" t="s">
        <v>14419</v>
      </c>
      <c r="AC934" s="2" t="s">
        <v>14433</v>
      </c>
      <c r="AD934" s="2" t="s">
        <v>71</v>
      </c>
      <c r="AE934" s="2"/>
      <c r="AF934" s="2"/>
      <c r="AG934" s="2" t="s">
        <v>128</v>
      </c>
      <c r="AH934" s="2"/>
      <c r="AI934" s="2"/>
      <c r="AJ934" s="2"/>
      <c r="AK934" s="2"/>
      <c r="AL934" s="2"/>
      <c r="AM934" s="2" t="s">
        <v>72</v>
      </c>
      <c r="AN934" s="2"/>
      <c r="AO934" s="2" t="s">
        <v>106</v>
      </c>
      <c r="AP934" s="2" t="s">
        <v>74</v>
      </c>
      <c r="AQ934" s="2"/>
      <c r="AR934" s="2"/>
    </row>
    <row r="935" customFormat="false" ht="15" hidden="false" customHeight="false" outlineLevel="0" collapsed="false">
      <c r="A935" s="2" t="s">
        <v>14434</v>
      </c>
      <c r="B935" s="2" t="s">
        <v>76</v>
      </c>
      <c r="C935" s="2" t="s">
        <v>13704</v>
      </c>
      <c r="D935" s="2" t="s">
        <v>10904</v>
      </c>
      <c r="E935" s="2" t="s">
        <v>14435</v>
      </c>
      <c r="F935" s="2" t="s">
        <v>1566</v>
      </c>
      <c r="G935" s="2"/>
      <c r="H935" s="2" t="s">
        <v>14436</v>
      </c>
      <c r="I935" s="2" t="s">
        <v>51</v>
      </c>
      <c r="J935" s="2" t="s">
        <v>52</v>
      </c>
      <c r="K935" s="2" t="s">
        <v>936</v>
      </c>
      <c r="L935" s="2" t="s">
        <v>12749</v>
      </c>
      <c r="M935" s="2" t="s">
        <v>14437</v>
      </c>
      <c r="N935" s="2" t="s">
        <v>9945</v>
      </c>
      <c r="O935" s="2" t="s">
        <v>88</v>
      </c>
      <c r="P935" s="2" t="s">
        <v>57</v>
      </c>
      <c r="Q935" s="2" t="s">
        <v>2044</v>
      </c>
      <c r="R935" s="2" t="s">
        <v>193</v>
      </c>
      <c r="S935" s="2" t="s">
        <v>14438</v>
      </c>
      <c r="T935" s="2" t="s">
        <v>14439</v>
      </c>
      <c r="U935" s="2" t="s">
        <v>14440</v>
      </c>
      <c r="V935" s="2" t="s">
        <v>14441</v>
      </c>
      <c r="W935" s="2" t="s">
        <v>14442</v>
      </c>
      <c r="X935" s="2" t="s">
        <v>14443</v>
      </c>
      <c r="Y935" s="2" t="s">
        <v>14444</v>
      </c>
      <c r="Z935" s="2" t="s">
        <v>562</v>
      </c>
      <c r="AA935" s="2" t="s">
        <v>14445</v>
      </c>
      <c r="AB935" s="2" t="s">
        <v>14434</v>
      </c>
      <c r="AC935" s="2" t="s">
        <v>14446</v>
      </c>
      <c r="AD935" s="2" t="s">
        <v>71</v>
      </c>
      <c r="AE935" s="2"/>
      <c r="AF935" s="2"/>
      <c r="AG935" s="2" t="s">
        <v>298</v>
      </c>
      <c r="AH935" s="2" t="s">
        <v>253</v>
      </c>
      <c r="AI935" s="2"/>
      <c r="AJ935" s="2"/>
      <c r="AK935" s="2"/>
      <c r="AL935" s="2"/>
      <c r="AM935" s="2" t="s">
        <v>104</v>
      </c>
      <c r="AN935" s="2" t="s">
        <v>11681</v>
      </c>
      <c r="AO935" s="2" t="s">
        <v>156</v>
      </c>
      <c r="AP935" s="2" t="s">
        <v>74</v>
      </c>
      <c r="AQ935" s="2" t="s">
        <v>132</v>
      </c>
      <c r="AR935" s="2"/>
    </row>
    <row r="936" customFormat="false" ht="15" hidden="false" customHeight="false" outlineLevel="0" collapsed="false">
      <c r="A936" s="2" t="s">
        <v>14447</v>
      </c>
      <c r="B936" s="2" t="s">
        <v>76</v>
      </c>
      <c r="C936" s="2" t="s">
        <v>13704</v>
      </c>
      <c r="D936" s="2" t="s">
        <v>10904</v>
      </c>
      <c r="E936" s="2" t="s">
        <v>14448</v>
      </c>
      <c r="F936" s="2" t="s">
        <v>14449</v>
      </c>
      <c r="G936" s="2" t="s">
        <v>14450</v>
      </c>
      <c r="H936" s="2" t="s">
        <v>14451</v>
      </c>
      <c r="I936" s="2" t="s">
        <v>83</v>
      </c>
      <c r="J936" s="2" t="s">
        <v>52</v>
      </c>
      <c r="K936" s="2" t="s">
        <v>936</v>
      </c>
      <c r="L936" s="2" t="s">
        <v>14452</v>
      </c>
      <c r="M936" s="2" t="s">
        <v>14453</v>
      </c>
      <c r="N936" s="2" t="s">
        <v>14454</v>
      </c>
      <c r="O936" s="2" t="s">
        <v>190</v>
      </c>
      <c r="P936" s="2" t="s">
        <v>287</v>
      </c>
      <c r="Q936" s="2" t="s">
        <v>1216</v>
      </c>
      <c r="R936" s="2" t="s">
        <v>5273</v>
      </c>
      <c r="S936" s="2" t="s">
        <v>14455</v>
      </c>
      <c r="T936" s="2" t="s">
        <v>14456</v>
      </c>
      <c r="U936" s="2" t="s">
        <v>14450</v>
      </c>
      <c r="V936" s="2" t="s">
        <v>14457</v>
      </c>
      <c r="W936" s="2" t="s">
        <v>14458</v>
      </c>
      <c r="X936" s="2" t="s">
        <v>14459</v>
      </c>
      <c r="Y936" s="2" t="s">
        <v>14459</v>
      </c>
      <c r="Z936" s="2" t="s">
        <v>14460</v>
      </c>
      <c r="AA936" s="2" t="s">
        <v>14461</v>
      </c>
      <c r="AB936" s="2" t="s">
        <v>14447</v>
      </c>
      <c r="AC936" s="2" t="s">
        <v>14462</v>
      </c>
      <c r="AD936" s="2" t="s">
        <v>71</v>
      </c>
      <c r="AE936" s="2"/>
      <c r="AF936" s="2"/>
      <c r="AG936" s="2" t="s">
        <v>154</v>
      </c>
      <c r="AH936" s="2"/>
      <c r="AI936" s="2"/>
      <c r="AJ936" s="2"/>
      <c r="AK936" s="2"/>
      <c r="AL936" s="2"/>
      <c r="AM936" s="2" t="s">
        <v>72</v>
      </c>
      <c r="AN936" s="2"/>
      <c r="AO936" s="2" t="s">
        <v>106</v>
      </c>
      <c r="AP936" s="2" t="s">
        <v>74</v>
      </c>
      <c r="AQ936" s="2" t="s">
        <v>132</v>
      </c>
      <c r="AR936" s="2"/>
    </row>
    <row r="937" customFormat="false" ht="15" hidden="false" customHeight="false" outlineLevel="0" collapsed="false">
      <c r="A937" s="2" t="s">
        <v>14463</v>
      </c>
      <c r="B937" s="2" t="s">
        <v>109</v>
      </c>
      <c r="C937" s="2" t="s">
        <v>11672</v>
      </c>
      <c r="D937" s="2" t="s">
        <v>10904</v>
      </c>
      <c r="E937" s="2" t="s">
        <v>5973</v>
      </c>
      <c r="F937" s="2" t="s">
        <v>5974</v>
      </c>
      <c r="G937" s="2"/>
      <c r="H937" s="2" t="s">
        <v>5976</v>
      </c>
      <c r="I937" s="2" t="s">
        <v>51</v>
      </c>
      <c r="J937" s="2" t="s">
        <v>52</v>
      </c>
      <c r="K937" s="2" t="s">
        <v>5977</v>
      </c>
      <c r="L937" s="2" t="s">
        <v>3822</v>
      </c>
      <c r="M937" s="2" t="s">
        <v>14464</v>
      </c>
      <c r="N937" s="2" t="s">
        <v>2542</v>
      </c>
      <c r="O937" s="2" t="s">
        <v>190</v>
      </c>
      <c r="P937" s="2" t="s">
        <v>1300</v>
      </c>
      <c r="Q937" s="2" t="s">
        <v>5378</v>
      </c>
      <c r="R937" s="2" t="s">
        <v>215</v>
      </c>
      <c r="S937" s="2" t="s">
        <v>14465</v>
      </c>
      <c r="T937" s="2" t="s">
        <v>5981</v>
      </c>
      <c r="U937" s="2" t="s">
        <v>5982</v>
      </c>
      <c r="V937" s="2" t="s">
        <v>14466</v>
      </c>
      <c r="W937" s="2" t="s">
        <v>5984</v>
      </c>
      <c r="X937" s="2" t="s">
        <v>5975</v>
      </c>
      <c r="Y937" s="2" t="s">
        <v>5985</v>
      </c>
      <c r="Z937" s="2" t="s">
        <v>11056</v>
      </c>
      <c r="AA937" s="2" t="s">
        <v>14467</v>
      </c>
      <c r="AB937" s="2" t="s">
        <v>14463</v>
      </c>
      <c r="AC937" s="2" t="s">
        <v>14468</v>
      </c>
      <c r="AD937" s="2" t="s">
        <v>71</v>
      </c>
      <c r="AE937" s="2"/>
      <c r="AF937" s="2"/>
      <c r="AG937" s="2" t="s">
        <v>1208</v>
      </c>
      <c r="AH937" s="2"/>
      <c r="AI937" s="2"/>
      <c r="AJ937" s="2"/>
      <c r="AK937" s="2"/>
      <c r="AL937" s="2"/>
      <c r="AM937" s="2" t="s">
        <v>104</v>
      </c>
      <c r="AN937" s="2" t="s">
        <v>11912</v>
      </c>
      <c r="AO937" s="2" t="s">
        <v>156</v>
      </c>
      <c r="AP937" s="2" t="s">
        <v>106</v>
      </c>
      <c r="AQ937" s="2" t="s">
        <v>132</v>
      </c>
      <c r="AR937" s="2" t="s">
        <v>107</v>
      </c>
    </row>
    <row r="938" customFormat="false" ht="15" hidden="false" customHeight="false" outlineLevel="0" collapsed="false">
      <c r="A938" s="2" t="s">
        <v>14469</v>
      </c>
      <c r="B938" s="2" t="s">
        <v>76</v>
      </c>
      <c r="C938" s="2" t="s">
        <v>13704</v>
      </c>
      <c r="D938" s="2" t="s">
        <v>10904</v>
      </c>
      <c r="E938" s="2" t="s">
        <v>14470</v>
      </c>
      <c r="F938" s="2" t="s">
        <v>14471</v>
      </c>
      <c r="G938" s="2" t="s">
        <v>1691</v>
      </c>
      <c r="H938" s="2" t="s">
        <v>1692</v>
      </c>
      <c r="I938" s="2" t="s">
        <v>51</v>
      </c>
      <c r="J938" s="2" t="s">
        <v>52</v>
      </c>
      <c r="K938" s="2" t="s">
        <v>53</v>
      </c>
      <c r="L938" s="2" t="s">
        <v>14472</v>
      </c>
      <c r="M938" s="2" t="s">
        <v>14473</v>
      </c>
      <c r="N938" s="2" t="s">
        <v>1695</v>
      </c>
      <c r="O938" s="2" t="s">
        <v>287</v>
      </c>
      <c r="P938" s="2" t="s">
        <v>56</v>
      </c>
      <c r="Q938" s="2" t="s">
        <v>1301</v>
      </c>
      <c r="R938" s="2" t="s">
        <v>14474</v>
      </c>
      <c r="S938" s="2" t="s">
        <v>1696</v>
      </c>
      <c r="T938" s="2" t="s">
        <v>1697</v>
      </c>
      <c r="U938" s="2" t="s">
        <v>1698</v>
      </c>
      <c r="V938" s="2" t="s">
        <v>1699</v>
      </c>
      <c r="W938" s="2" t="s">
        <v>1700</v>
      </c>
      <c r="X938" s="2" t="s">
        <v>1691</v>
      </c>
      <c r="Y938" s="2"/>
      <c r="Z938" s="2" t="s">
        <v>14475</v>
      </c>
      <c r="AA938" s="2" t="s">
        <v>14476</v>
      </c>
      <c r="AB938" s="2" t="s">
        <v>14469</v>
      </c>
      <c r="AC938" s="2" t="s">
        <v>14477</v>
      </c>
      <c r="AD938" s="2" t="s">
        <v>100</v>
      </c>
      <c r="AE938" s="2" t="s">
        <v>14478</v>
      </c>
      <c r="AF938" s="2" t="s">
        <v>6115</v>
      </c>
      <c r="AG938" s="2" t="s">
        <v>128</v>
      </c>
      <c r="AH938" s="2"/>
      <c r="AI938" s="2"/>
      <c r="AJ938" s="2"/>
      <c r="AK938" s="2"/>
      <c r="AL938" s="2"/>
      <c r="AM938" s="2" t="s">
        <v>104</v>
      </c>
      <c r="AN938" s="2" t="s">
        <v>11556</v>
      </c>
      <c r="AO938" s="2" t="s">
        <v>73</v>
      </c>
      <c r="AP938" s="2" t="s">
        <v>106</v>
      </c>
      <c r="AQ938" s="2" t="s">
        <v>132</v>
      </c>
      <c r="AR938" s="2" t="s">
        <v>132</v>
      </c>
    </row>
    <row r="939" customFormat="false" ht="15" hidden="false" customHeight="false" outlineLevel="0" collapsed="false">
      <c r="A939" s="2" t="s">
        <v>14479</v>
      </c>
      <c r="B939" s="2" t="s">
        <v>76</v>
      </c>
      <c r="C939" s="2" t="s">
        <v>13704</v>
      </c>
      <c r="D939" s="2" t="s">
        <v>10904</v>
      </c>
      <c r="E939" s="2" t="s">
        <v>14480</v>
      </c>
      <c r="F939" s="2" t="s">
        <v>14481</v>
      </c>
      <c r="G939" s="2" t="s">
        <v>14482</v>
      </c>
      <c r="H939" s="2" t="s">
        <v>14483</v>
      </c>
      <c r="I939" s="2" t="s">
        <v>83</v>
      </c>
      <c r="J939" s="2" t="s">
        <v>52</v>
      </c>
      <c r="K939" s="2" t="s">
        <v>53</v>
      </c>
      <c r="L939" s="2" t="s">
        <v>14484</v>
      </c>
      <c r="M939" s="2" t="s">
        <v>14485</v>
      </c>
      <c r="N939" s="2" t="s">
        <v>554</v>
      </c>
      <c r="O939" s="2" t="s">
        <v>57</v>
      </c>
      <c r="P939" s="2" t="s">
        <v>56</v>
      </c>
      <c r="Q939" s="2" t="s">
        <v>59</v>
      </c>
      <c r="R939" s="2" t="s">
        <v>60</v>
      </c>
      <c r="S939" s="2" t="s">
        <v>10576</v>
      </c>
      <c r="T939" s="2" t="s">
        <v>14486</v>
      </c>
      <c r="U939" s="2" t="s">
        <v>14487</v>
      </c>
      <c r="V939" s="2" t="s">
        <v>14488</v>
      </c>
      <c r="W939" s="2" t="s">
        <v>14489</v>
      </c>
      <c r="X939" s="2" t="s">
        <v>14490</v>
      </c>
      <c r="Y939" s="2" t="s">
        <v>14490</v>
      </c>
      <c r="Z939" s="2" t="s">
        <v>2855</v>
      </c>
      <c r="AA939" s="2" t="s">
        <v>14491</v>
      </c>
      <c r="AB939" s="2" t="s">
        <v>14479</v>
      </c>
      <c r="AC939" s="2" t="s">
        <v>14492</v>
      </c>
      <c r="AD939" s="2" t="s">
        <v>71</v>
      </c>
      <c r="AE939" s="2"/>
      <c r="AF939" s="2"/>
      <c r="AG939" s="2" t="s">
        <v>128</v>
      </c>
      <c r="AH939" s="2"/>
      <c r="AI939" s="2"/>
      <c r="AJ939" s="2"/>
      <c r="AK939" s="2"/>
      <c r="AL939" s="2"/>
      <c r="AM939" s="2" t="s">
        <v>104</v>
      </c>
      <c r="AN939" s="2" t="s">
        <v>14493</v>
      </c>
      <c r="AO939" s="2" t="s">
        <v>106</v>
      </c>
      <c r="AP939" s="2" t="s">
        <v>106</v>
      </c>
      <c r="AQ939" s="2" t="s">
        <v>132</v>
      </c>
      <c r="AR939" s="2" t="s">
        <v>132</v>
      </c>
    </row>
    <row r="940" customFormat="false" ht="15" hidden="false" customHeight="false" outlineLevel="0" collapsed="false">
      <c r="A940" s="2" t="s">
        <v>14494</v>
      </c>
      <c r="B940" s="2" t="s">
        <v>76</v>
      </c>
      <c r="C940" s="2" t="s">
        <v>13704</v>
      </c>
      <c r="D940" s="2" t="s">
        <v>10904</v>
      </c>
      <c r="E940" s="2" t="s">
        <v>14495</v>
      </c>
      <c r="F940" s="2" t="s">
        <v>14496</v>
      </c>
      <c r="G940" s="2"/>
      <c r="H940" s="2"/>
      <c r="I940" s="2" t="s">
        <v>51</v>
      </c>
      <c r="J940" s="2" t="s">
        <v>52</v>
      </c>
      <c r="K940" s="2" t="s">
        <v>13869</v>
      </c>
      <c r="L940" s="2" t="s">
        <v>14497</v>
      </c>
      <c r="M940" s="2" t="s">
        <v>14498</v>
      </c>
      <c r="N940" s="2" t="s">
        <v>14499</v>
      </c>
      <c r="O940" s="2" t="s">
        <v>56</v>
      </c>
      <c r="P940" s="2" t="s">
        <v>2531</v>
      </c>
      <c r="Q940" s="2" t="s">
        <v>369</v>
      </c>
      <c r="R940" s="2" t="s">
        <v>145</v>
      </c>
      <c r="S940" s="2" t="s">
        <v>14500</v>
      </c>
      <c r="T940" s="2" t="s">
        <v>14501</v>
      </c>
      <c r="U940" s="2" t="s">
        <v>14502</v>
      </c>
      <c r="V940" s="2" t="s">
        <v>14503</v>
      </c>
      <c r="W940" s="2" t="s">
        <v>14504</v>
      </c>
      <c r="X940" s="2" t="s">
        <v>14505</v>
      </c>
      <c r="Y940" s="2"/>
      <c r="Z940" s="2" t="s">
        <v>14506</v>
      </c>
      <c r="AA940" s="2" t="s">
        <v>14476</v>
      </c>
      <c r="AB940" s="2" t="s">
        <v>14494</v>
      </c>
      <c r="AC940" s="2" t="s">
        <v>14507</v>
      </c>
      <c r="AD940" s="2" t="s">
        <v>71</v>
      </c>
      <c r="AE940" s="2"/>
      <c r="AF940" s="2"/>
      <c r="AG940" s="2" t="s">
        <v>128</v>
      </c>
      <c r="AH940" s="2"/>
      <c r="AI940" s="2"/>
      <c r="AJ940" s="2"/>
      <c r="AK940" s="2"/>
      <c r="AL940" s="2"/>
      <c r="AM940" s="2" t="s">
        <v>104</v>
      </c>
      <c r="AN940" s="2" t="s">
        <v>12028</v>
      </c>
      <c r="AO940" s="2" t="s">
        <v>156</v>
      </c>
      <c r="AP940" s="2" t="s">
        <v>106</v>
      </c>
      <c r="AQ940" s="2" t="s">
        <v>132</v>
      </c>
      <c r="AR940" s="2"/>
    </row>
    <row r="941" customFormat="false" ht="15" hidden="false" customHeight="false" outlineLevel="0" collapsed="false">
      <c r="A941" s="2" t="s">
        <v>14508</v>
      </c>
      <c r="B941" s="2" t="s">
        <v>76</v>
      </c>
      <c r="C941" s="2" t="s">
        <v>13704</v>
      </c>
      <c r="D941" s="2" t="s">
        <v>10904</v>
      </c>
      <c r="E941" s="2" t="s">
        <v>14509</v>
      </c>
      <c r="F941" s="2" t="s">
        <v>2800</v>
      </c>
      <c r="G941" s="2" t="s">
        <v>14510</v>
      </c>
      <c r="H941" s="2" t="s">
        <v>14511</v>
      </c>
      <c r="I941" s="2" t="s">
        <v>83</v>
      </c>
      <c r="J941" s="2" t="s">
        <v>52</v>
      </c>
      <c r="K941" s="2" t="s">
        <v>235</v>
      </c>
      <c r="L941" s="2" t="s">
        <v>14512</v>
      </c>
      <c r="M941" s="2" t="s">
        <v>14513</v>
      </c>
      <c r="N941" s="2" t="s">
        <v>14514</v>
      </c>
      <c r="O941" s="2" t="s">
        <v>287</v>
      </c>
      <c r="P941" s="2" t="s">
        <v>262</v>
      </c>
      <c r="Q941" s="2" t="s">
        <v>144</v>
      </c>
      <c r="R941" s="2" t="s">
        <v>242</v>
      </c>
      <c r="S941" s="2" t="s">
        <v>14515</v>
      </c>
      <c r="T941" s="2" t="s">
        <v>14516</v>
      </c>
      <c r="U941" s="2" t="s">
        <v>14517</v>
      </c>
      <c r="V941" s="2" t="s">
        <v>14518</v>
      </c>
      <c r="W941" s="2" t="s">
        <v>14519</v>
      </c>
      <c r="X941" s="2" t="s">
        <v>14510</v>
      </c>
      <c r="Y941" s="2" t="s">
        <v>81</v>
      </c>
      <c r="Z941" s="2" t="s">
        <v>14520</v>
      </c>
      <c r="AA941" s="2" t="s">
        <v>14521</v>
      </c>
      <c r="AB941" s="2" t="s">
        <v>14508</v>
      </c>
      <c r="AC941" s="2" t="s">
        <v>14522</v>
      </c>
      <c r="AD941" s="2" t="s">
        <v>100</v>
      </c>
      <c r="AE941" s="2" t="s">
        <v>14523</v>
      </c>
      <c r="AF941" s="2" t="s">
        <v>2795</v>
      </c>
      <c r="AG941" s="2" t="s">
        <v>128</v>
      </c>
      <c r="AH941" s="2"/>
      <c r="AI941" s="2"/>
      <c r="AJ941" s="2"/>
      <c r="AK941" s="2"/>
      <c r="AL941" s="2"/>
      <c r="AM941" s="2" t="s">
        <v>104</v>
      </c>
      <c r="AN941" s="2" t="s">
        <v>11912</v>
      </c>
      <c r="AO941" s="2" t="s">
        <v>156</v>
      </c>
      <c r="AP941" s="2" t="s">
        <v>156</v>
      </c>
      <c r="AQ941" s="2" t="s">
        <v>132</v>
      </c>
      <c r="AR941" s="2" t="s">
        <v>132</v>
      </c>
    </row>
    <row r="942" customFormat="false" ht="15" hidden="false" customHeight="false" outlineLevel="0" collapsed="false">
      <c r="A942" s="2" t="s">
        <v>14524</v>
      </c>
      <c r="B942" s="2" t="s">
        <v>76</v>
      </c>
      <c r="C942" s="2" t="s">
        <v>13704</v>
      </c>
      <c r="D942" s="2" t="s">
        <v>10904</v>
      </c>
      <c r="E942" s="2" t="s">
        <v>14525</v>
      </c>
      <c r="F942" s="2" t="s">
        <v>14526</v>
      </c>
      <c r="G942" s="2" t="s">
        <v>14527</v>
      </c>
      <c r="H942" s="2" t="s">
        <v>14528</v>
      </c>
      <c r="I942" s="2" t="s">
        <v>83</v>
      </c>
      <c r="J942" s="2" t="s">
        <v>52</v>
      </c>
      <c r="K942" s="2" t="s">
        <v>53</v>
      </c>
      <c r="L942" s="2" t="s">
        <v>3636</v>
      </c>
      <c r="M942" s="2" t="s">
        <v>14529</v>
      </c>
      <c r="N942" s="2" t="s">
        <v>14530</v>
      </c>
      <c r="O942" s="2" t="s">
        <v>213</v>
      </c>
      <c r="P942" s="2" t="s">
        <v>117</v>
      </c>
      <c r="Q942" s="2" t="s">
        <v>848</v>
      </c>
      <c r="R942" s="2" t="s">
        <v>14531</v>
      </c>
      <c r="S942" s="2" t="s">
        <v>14532</v>
      </c>
      <c r="T942" s="2" t="s">
        <v>14533</v>
      </c>
      <c r="U942" s="2" t="s">
        <v>14534</v>
      </c>
      <c r="V942" s="2" t="s">
        <v>14535</v>
      </c>
      <c r="W942" s="2" t="s">
        <v>14536</v>
      </c>
      <c r="X942" s="2" t="s">
        <v>14537</v>
      </c>
      <c r="Y942" s="2" t="s">
        <v>14538</v>
      </c>
      <c r="Z942" s="2" t="s">
        <v>14539</v>
      </c>
      <c r="AA942" s="2" t="s">
        <v>14540</v>
      </c>
      <c r="AB942" s="2" t="s">
        <v>14524</v>
      </c>
      <c r="AC942" s="2" t="s">
        <v>14541</v>
      </c>
      <c r="AD942" s="2" t="s">
        <v>71</v>
      </c>
      <c r="AE942" s="2"/>
      <c r="AF942" s="2"/>
      <c r="AG942" s="2" t="s">
        <v>154</v>
      </c>
      <c r="AH942" s="2" t="s">
        <v>178</v>
      </c>
      <c r="AI942" s="2"/>
      <c r="AJ942" s="2"/>
      <c r="AK942" s="2"/>
      <c r="AL942" s="2"/>
      <c r="AM942" s="2" t="s">
        <v>72</v>
      </c>
      <c r="AN942" s="2"/>
      <c r="AO942" s="2" t="s">
        <v>73</v>
      </c>
      <c r="AP942" s="2" t="s">
        <v>74</v>
      </c>
      <c r="AQ942" s="2" t="s">
        <v>132</v>
      </c>
      <c r="AR942" s="2"/>
    </row>
    <row r="943" customFormat="false" ht="15" hidden="false" customHeight="false" outlineLevel="0" collapsed="false">
      <c r="A943" s="2" t="s">
        <v>14542</v>
      </c>
      <c r="B943" s="2" t="s">
        <v>76</v>
      </c>
      <c r="C943" s="2" t="s">
        <v>11672</v>
      </c>
      <c r="D943" s="2" t="s">
        <v>10904</v>
      </c>
      <c r="E943" s="2" t="s">
        <v>14543</v>
      </c>
      <c r="F943" s="2" t="s">
        <v>344</v>
      </c>
      <c r="G943" s="2" t="s">
        <v>5527</v>
      </c>
      <c r="H943" s="2" t="s">
        <v>14544</v>
      </c>
      <c r="I943" s="2" t="s">
        <v>51</v>
      </c>
      <c r="J943" s="2" t="s">
        <v>52</v>
      </c>
      <c r="K943" s="2" t="s">
        <v>84</v>
      </c>
      <c r="L943" s="2" t="s">
        <v>14545</v>
      </c>
      <c r="M943" s="2" t="s">
        <v>14546</v>
      </c>
      <c r="N943" s="2" t="s">
        <v>1663</v>
      </c>
      <c r="O943" s="2" t="s">
        <v>57</v>
      </c>
      <c r="P943" s="2" t="s">
        <v>88</v>
      </c>
      <c r="Q943" s="2" t="s">
        <v>2044</v>
      </c>
      <c r="R943" s="2" t="s">
        <v>193</v>
      </c>
      <c r="S943" s="2" t="s">
        <v>5533</v>
      </c>
      <c r="T943" s="2" t="s">
        <v>14547</v>
      </c>
      <c r="U943" s="2" t="s">
        <v>14548</v>
      </c>
      <c r="V943" s="2" t="s">
        <v>5536</v>
      </c>
      <c r="W943" s="2" t="s">
        <v>5537</v>
      </c>
      <c r="X943" s="2" t="s">
        <v>5527</v>
      </c>
      <c r="Y943" s="2" t="s">
        <v>14549</v>
      </c>
      <c r="Z943" s="2" t="s">
        <v>14550</v>
      </c>
      <c r="AA943" s="2" t="s">
        <v>14551</v>
      </c>
      <c r="AB943" s="2" t="s">
        <v>14542</v>
      </c>
      <c r="AC943" s="2" t="s">
        <v>14552</v>
      </c>
      <c r="AD943" s="2" t="s">
        <v>71</v>
      </c>
      <c r="AE943" s="2"/>
      <c r="AF943" s="2"/>
      <c r="AG943" s="2" t="s">
        <v>154</v>
      </c>
      <c r="AH943" s="2"/>
      <c r="AI943" s="2"/>
      <c r="AJ943" s="2"/>
      <c r="AK943" s="2"/>
      <c r="AL943" s="2"/>
      <c r="AM943" s="2" t="s">
        <v>72</v>
      </c>
      <c r="AN943" s="2"/>
      <c r="AO943" s="2" t="s">
        <v>156</v>
      </c>
      <c r="AP943" s="2" t="s">
        <v>73</v>
      </c>
      <c r="AQ943" s="2" t="s">
        <v>107</v>
      </c>
      <c r="AR943" s="2" t="s">
        <v>107</v>
      </c>
    </row>
    <row r="944" customFormat="false" ht="15" hidden="false" customHeight="false" outlineLevel="0" collapsed="false">
      <c r="A944" s="2" t="s">
        <v>14553</v>
      </c>
      <c r="B944" s="2" t="s">
        <v>76</v>
      </c>
      <c r="C944" s="2" t="s">
        <v>13704</v>
      </c>
      <c r="D944" s="2" t="s">
        <v>10904</v>
      </c>
      <c r="E944" s="2" t="s">
        <v>14554</v>
      </c>
      <c r="F944" s="2" t="s">
        <v>14555</v>
      </c>
      <c r="G944" s="2"/>
      <c r="H944" s="2"/>
      <c r="I944" s="2" t="s">
        <v>51</v>
      </c>
      <c r="J944" s="2" t="s">
        <v>52</v>
      </c>
      <c r="K944" s="2" t="s">
        <v>53</v>
      </c>
      <c r="L944" s="2" t="s">
        <v>14209</v>
      </c>
      <c r="M944" s="2" t="s">
        <v>14556</v>
      </c>
      <c r="N944" s="2" t="s">
        <v>14557</v>
      </c>
      <c r="O944" s="2" t="s">
        <v>287</v>
      </c>
      <c r="P944" s="2" t="s">
        <v>191</v>
      </c>
      <c r="Q944" s="2" t="s">
        <v>4967</v>
      </c>
      <c r="R944" s="2" t="s">
        <v>167</v>
      </c>
      <c r="S944" s="2" t="s">
        <v>14558</v>
      </c>
      <c r="T944" s="2" t="s">
        <v>14559</v>
      </c>
      <c r="U944" s="2" t="s">
        <v>14560</v>
      </c>
      <c r="V944" s="2" t="s">
        <v>14561</v>
      </c>
      <c r="W944" s="2" t="s">
        <v>14562</v>
      </c>
      <c r="X944" s="2" t="s">
        <v>14563</v>
      </c>
      <c r="Y944" s="2"/>
      <c r="Z944" s="2" t="s">
        <v>14564</v>
      </c>
      <c r="AA944" s="2" t="s">
        <v>14565</v>
      </c>
      <c r="AB944" s="2" t="s">
        <v>14553</v>
      </c>
      <c r="AC944" s="2" t="s">
        <v>14566</v>
      </c>
      <c r="AD944" s="2" t="s">
        <v>71</v>
      </c>
      <c r="AE944" s="2"/>
      <c r="AF944" s="2"/>
      <c r="AG944" s="2"/>
      <c r="AH944" s="2"/>
      <c r="AI944" s="2"/>
      <c r="AJ944" s="2"/>
      <c r="AK944" s="2"/>
      <c r="AL944" s="2"/>
      <c r="AM944" s="2" t="s">
        <v>104</v>
      </c>
      <c r="AN944" s="2" t="s">
        <v>12028</v>
      </c>
      <c r="AO944" s="2" t="s">
        <v>106</v>
      </c>
      <c r="AP944" s="2" t="s">
        <v>74</v>
      </c>
      <c r="AQ944" s="2" t="s">
        <v>132</v>
      </c>
      <c r="AR944" s="2"/>
    </row>
    <row r="945" customFormat="false" ht="15" hidden="false" customHeight="false" outlineLevel="0" collapsed="false">
      <c r="A945" s="2" t="s">
        <v>14567</v>
      </c>
      <c r="B945" s="2" t="s">
        <v>76</v>
      </c>
      <c r="C945" s="2" t="s">
        <v>14568</v>
      </c>
      <c r="D945" s="2" t="s">
        <v>10904</v>
      </c>
      <c r="E945" s="2" t="s">
        <v>14569</v>
      </c>
      <c r="F945" s="2" t="s">
        <v>2878</v>
      </c>
      <c r="G945" s="2" t="s">
        <v>14570</v>
      </c>
      <c r="H945" s="2" t="s">
        <v>14571</v>
      </c>
      <c r="I945" s="2" t="s">
        <v>51</v>
      </c>
      <c r="J945" s="2" t="s">
        <v>52</v>
      </c>
      <c r="K945" s="2" t="s">
        <v>138</v>
      </c>
      <c r="L945" s="2" t="s">
        <v>14572</v>
      </c>
      <c r="M945" s="2" t="s">
        <v>14573</v>
      </c>
      <c r="N945" s="2" t="s">
        <v>554</v>
      </c>
      <c r="O945" s="2" t="s">
        <v>980</v>
      </c>
      <c r="P945" s="2" t="s">
        <v>191</v>
      </c>
      <c r="Q945" s="2" t="s">
        <v>288</v>
      </c>
      <c r="R945" s="2" t="s">
        <v>60</v>
      </c>
      <c r="S945" s="2" t="s">
        <v>14574</v>
      </c>
      <c r="T945" s="2" t="s">
        <v>14575</v>
      </c>
      <c r="U945" s="2" t="s">
        <v>14576</v>
      </c>
      <c r="V945" s="2" t="s">
        <v>14577</v>
      </c>
      <c r="W945" s="2" t="s">
        <v>14578</v>
      </c>
      <c r="X945" s="2" t="s">
        <v>14579</v>
      </c>
      <c r="Y945" s="2" t="s">
        <v>14580</v>
      </c>
      <c r="Z945" s="2" t="s">
        <v>14581</v>
      </c>
      <c r="AA945" s="2" t="s">
        <v>14582</v>
      </c>
      <c r="AB945" s="2" t="s">
        <v>14567</v>
      </c>
      <c r="AC945" s="2" t="s">
        <v>14583</v>
      </c>
      <c r="AD945" s="2" t="s">
        <v>71</v>
      </c>
      <c r="AE945" s="2"/>
      <c r="AF945" s="2"/>
      <c r="AG945" s="2" t="s">
        <v>128</v>
      </c>
      <c r="AH945" s="2"/>
      <c r="AI945" s="2"/>
      <c r="AJ945" s="2"/>
      <c r="AK945" s="2"/>
      <c r="AL945" s="2"/>
      <c r="AM945" s="2" t="s">
        <v>104</v>
      </c>
      <c r="AN945" s="2" t="s">
        <v>13336</v>
      </c>
      <c r="AO945" s="2" t="s">
        <v>106</v>
      </c>
      <c r="AP945" s="2" t="s">
        <v>156</v>
      </c>
      <c r="AQ945" s="2" t="s">
        <v>132</v>
      </c>
      <c r="AR945" s="2" t="s">
        <v>132</v>
      </c>
    </row>
    <row r="946" customFormat="false" ht="15" hidden="false" customHeight="false" outlineLevel="0" collapsed="false">
      <c r="A946" s="2" t="s">
        <v>14584</v>
      </c>
      <c r="B946" s="2" t="s">
        <v>76</v>
      </c>
      <c r="C946" s="2" t="s">
        <v>14568</v>
      </c>
      <c r="D946" s="2" t="s">
        <v>10904</v>
      </c>
      <c r="E946" s="2" t="s">
        <v>14585</v>
      </c>
      <c r="F946" s="2" t="s">
        <v>14586</v>
      </c>
      <c r="G946" s="2" t="s">
        <v>14587</v>
      </c>
      <c r="H946" s="2" t="s">
        <v>14588</v>
      </c>
      <c r="I946" s="2" t="s">
        <v>51</v>
      </c>
      <c r="J946" s="2" t="s">
        <v>52</v>
      </c>
      <c r="K946" s="2" t="s">
        <v>53</v>
      </c>
      <c r="L946" s="2" t="s">
        <v>12488</v>
      </c>
      <c r="M946" s="2" t="s">
        <v>14589</v>
      </c>
      <c r="N946" s="2" t="s">
        <v>2300</v>
      </c>
      <c r="O946" s="2" t="s">
        <v>212</v>
      </c>
      <c r="P946" s="2" t="s">
        <v>311</v>
      </c>
      <c r="Q946" s="2" t="s">
        <v>14590</v>
      </c>
      <c r="R946" s="2" t="s">
        <v>60</v>
      </c>
      <c r="S946" s="2" t="s">
        <v>14591</v>
      </c>
      <c r="T946" s="2" t="s">
        <v>14592</v>
      </c>
      <c r="U946" s="2" t="s">
        <v>14593</v>
      </c>
      <c r="V946" s="2" t="s">
        <v>14594</v>
      </c>
      <c r="W946" s="2" t="s">
        <v>14592</v>
      </c>
      <c r="X946" s="2" t="s">
        <v>14587</v>
      </c>
      <c r="Y946" s="2"/>
      <c r="Z946" s="2" t="s">
        <v>14595</v>
      </c>
      <c r="AA946" s="2" t="s">
        <v>14596</v>
      </c>
      <c r="AB946" s="2" t="s">
        <v>14584</v>
      </c>
      <c r="AC946" s="2" t="s">
        <v>14597</v>
      </c>
      <c r="AD946" s="2" t="s">
        <v>71</v>
      </c>
      <c r="AE946" s="2"/>
      <c r="AF946" s="2"/>
      <c r="AG946" s="2" t="s">
        <v>128</v>
      </c>
      <c r="AH946" s="2"/>
      <c r="AI946" s="2"/>
      <c r="AJ946" s="2"/>
      <c r="AK946" s="2"/>
      <c r="AL946" s="2"/>
      <c r="AM946" s="2" t="s">
        <v>104</v>
      </c>
      <c r="AN946" s="2" t="s">
        <v>14598</v>
      </c>
      <c r="AO946" s="2" t="s">
        <v>106</v>
      </c>
      <c r="AP946" s="2" t="s">
        <v>106</v>
      </c>
      <c r="AQ946" s="2" t="s">
        <v>132</v>
      </c>
      <c r="AR946" s="2" t="s">
        <v>132</v>
      </c>
    </row>
    <row r="947" customFormat="false" ht="15" hidden="false" customHeight="false" outlineLevel="0" collapsed="false">
      <c r="A947" s="2" t="s">
        <v>14599</v>
      </c>
      <c r="B947" s="2" t="s">
        <v>109</v>
      </c>
      <c r="C947" s="2" t="s">
        <v>14568</v>
      </c>
      <c r="D947" s="2" t="s">
        <v>10904</v>
      </c>
      <c r="E947" s="2" t="s">
        <v>14600</v>
      </c>
      <c r="F947" s="2" t="s">
        <v>14601</v>
      </c>
      <c r="G947" s="2" t="s">
        <v>81</v>
      </c>
      <c r="H947" s="2" t="s">
        <v>81</v>
      </c>
      <c r="I947" s="2" t="s">
        <v>51</v>
      </c>
      <c r="J947" s="2" t="s">
        <v>52</v>
      </c>
      <c r="K947" s="2" t="s">
        <v>53</v>
      </c>
      <c r="L947" s="2" t="s">
        <v>14602</v>
      </c>
      <c r="M947" s="2" t="s">
        <v>14603</v>
      </c>
      <c r="N947" s="2" t="s">
        <v>650</v>
      </c>
      <c r="O947" s="2" t="s">
        <v>142</v>
      </c>
      <c r="P947" s="2" t="s">
        <v>142</v>
      </c>
      <c r="Q947" s="2" t="s">
        <v>422</v>
      </c>
      <c r="R947" s="2" t="s">
        <v>60</v>
      </c>
      <c r="S947" s="2" t="s">
        <v>14604</v>
      </c>
      <c r="T947" s="2" t="s">
        <v>14605</v>
      </c>
      <c r="U947" s="2" t="s">
        <v>14606</v>
      </c>
      <c r="V947" s="2" t="s">
        <v>14607</v>
      </c>
      <c r="W947" s="2" t="s">
        <v>14608</v>
      </c>
      <c r="X947" s="2" t="s">
        <v>14609</v>
      </c>
      <c r="Y947" s="2"/>
      <c r="Z947" s="2" t="s">
        <v>14610</v>
      </c>
      <c r="AA947" s="2" t="s">
        <v>14611</v>
      </c>
      <c r="AB947" s="2" t="s">
        <v>14599</v>
      </c>
      <c r="AC947" s="2" t="s">
        <v>14612</v>
      </c>
      <c r="AD947" s="2" t="s">
        <v>71</v>
      </c>
      <c r="AE947" s="2"/>
      <c r="AF947" s="2"/>
      <c r="AG947" s="2"/>
      <c r="AH947" s="2" t="s">
        <v>178</v>
      </c>
      <c r="AI947" s="2" t="s">
        <v>14613</v>
      </c>
      <c r="AJ947" s="2" t="s">
        <v>14614</v>
      </c>
      <c r="AK947" s="2"/>
      <c r="AL947" s="2"/>
      <c r="AM947" s="2" t="s">
        <v>104</v>
      </c>
      <c r="AN947" s="2" t="s">
        <v>13045</v>
      </c>
      <c r="AO947" s="2" t="s">
        <v>156</v>
      </c>
      <c r="AP947" s="2" t="s">
        <v>74</v>
      </c>
      <c r="AQ947" s="2" t="s">
        <v>132</v>
      </c>
      <c r="AR947" s="2"/>
    </row>
    <row r="948" customFormat="false" ht="15" hidden="false" customHeight="false" outlineLevel="0" collapsed="false">
      <c r="A948" s="2" t="s">
        <v>14615</v>
      </c>
      <c r="B948" s="2" t="s">
        <v>76</v>
      </c>
      <c r="C948" s="2" t="s">
        <v>14568</v>
      </c>
      <c r="D948" s="2" t="s">
        <v>10904</v>
      </c>
      <c r="E948" s="2" t="s">
        <v>14616</v>
      </c>
      <c r="F948" s="2" t="s">
        <v>14617</v>
      </c>
      <c r="G948" s="2"/>
      <c r="H948" s="2"/>
      <c r="I948" s="2" t="s">
        <v>83</v>
      </c>
      <c r="J948" s="2" t="s">
        <v>52</v>
      </c>
      <c r="K948" s="2" t="s">
        <v>138</v>
      </c>
      <c r="L948" s="2" t="s">
        <v>14618</v>
      </c>
      <c r="M948" s="2" t="s">
        <v>14619</v>
      </c>
      <c r="N948" s="2" t="s">
        <v>238</v>
      </c>
      <c r="O948" s="2" t="s">
        <v>190</v>
      </c>
      <c r="P948" s="2" t="s">
        <v>57</v>
      </c>
      <c r="Q948" s="2" t="s">
        <v>387</v>
      </c>
      <c r="R948" s="2" t="s">
        <v>145</v>
      </c>
      <c r="S948" s="2" t="s">
        <v>14620</v>
      </c>
      <c r="T948" s="2" t="s">
        <v>14621</v>
      </c>
      <c r="U948" s="2" t="s">
        <v>14622</v>
      </c>
      <c r="V948" s="2" t="s">
        <v>14623</v>
      </c>
      <c r="W948" s="2" t="s">
        <v>14624</v>
      </c>
      <c r="X948" s="2" t="s">
        <v>14625</v>
      </c>
      <c r="Y948" s="2"/>
      <c r="Z948" s="2" t="s">
        <v>14626</v>
      </c>
      <c r="AA948" s="2" t="s">
        <v>14627</v>
      </c>
      <c r="AB948" s="2" t="s">
        <v>14615</v>
      </c>
      <c r="AC948" s="2" t="s">
        <v>14628</v>
      </c>
      <c r="AD948" s="2" t="s">
        <v>100</v>
      </c>
      <c r="AE948" s="2" t="s">
        <v>14629</v>
      </c>
      <c r="AF948" s="2" t="s">
        <v>14630</v>
      </c>
      <c r="AG948" s="2" t="s">
        <v>103</v>
      </c>
      <c r="AH948" s="2" t="s">
        <v>253</v>
      </c>
      <c r="AI948" s="2"/>
      <c r="AJ948" s="2" t="s">
        <v>253</v>
      </c>
      <c r="AK948" s="2" t="s">
        <v>14631</v>
      </c>
      <c r="AL948" s="2" t="s">
        <v>14632</v>
      </c>
      <c r="AM948" s="2" t="s">
        <v>104</v>
      </c>
      <c r="AN948" s="2" t="s">
        <v>12028</v>
      </c>
      <c r="AO948" s="2" t="s">
        <v>106</v>
      </c>
      <c r="AP948" s="2" t="s">
        <v>106</v>
      </c>
      <c r="AQ948" s="2" t="s">
        <v>107</v>
      </c>
      <c r="AR948" s="2" t="s">
        <v>107</v>
      </c>
    </row>
    <row r="949" customFormat="false" ht="15" hidden="false" customHeight="false" outlineLevel="0" collapsed="false">
      <c r="A949" s="2" t="s">
        <v>14633</v>
      </c>
      <c r="B949" s="2" t="s">
        <v>109</v>
      </c>
      <c r="C949" s="2" t="s">
        <v>14568</v>
      </c>
      <c r="D949" s="2" t="s">
        <v>10904</v>
      </c>
      <c r="E949" s="2" t="s">
        <v>14634</v>
      </c>
      <c r="F949" s="2" t="s">
        <v>12731</v>
      </c>
      <c r="G949" s="2"/>
      <c r="H949" s="2"/>
      <c r="I949" s="2" t="s">
        <v>83</v>
      </c>
      <c r="J949" s="2" t="s">
        <v>52</v>
      </c>
      <c r="K949" s="2" t="s">
        <v>53</v>
      </c>
      <c r="L949" s="2" t="s">
        <v>14635</v>
      </c>
      <c r="M949" s="2" t="s">
        <v>14636</v>
      </c>
      <c r="N949" s="2" t="s">
        <v>1664</v>
      </c>
      <c r="O949" s="2" t="s">
        <v>443</v>
      </c>
      <c r="P949" s="2" t="s">
        <v>117</v>
      </c>
      <c r="Q949" s="2" t="s">
        <v>2482</v>
      </c>
      <c r="R949" s="2" t="s">
        <v>145</v>
      </c>
      <c r="S949" s="2" t="s">
        <v>14637</v>
      </c>
      <c r="T949" s="2" t="s">
        <v>14638</v>
      </c>
      <c r="U949" s="2" t="s">
        <v>14639</v>
      </c>
      <c r="V949" s="2" t="s">
        <v>14640</v>
      </c>
      <c r="W949" s="2" t="s">
        <v>14641</v>
      </c>
      <c r="X949" s="2" t="s">
        <v>14642</v>
      </c>
      <c r="Y949" s="2"/>
      <c r="Z949" s="2" t="s">
        <v>3151</v>
      </c>
      <c r="AA949" s="2" t="s">
        <v>14643</v>
      </c>
      <c r="AB949" s="2" t="s">
        <v>14633</v>
      </c>
      <c r="AC949" s="2" t="s">
        <v>14644</v>
      </c>
      <c r="AD949" s="2" t="s">
        <v>71</v>
      </c>
      <c r="AE949" s="2"/>
      <c r="AF949" s="2"/>
      <c r="AG949" s="2" t="s">
        <v>128</v>
      </c>
      <c r="AH949" s="2"/>
      <c r="AI949" s="2"/>
      <c r="AJ949" s="2"/>
      <c r="AK949" s="2"/>
      <c r="AL949" s="2"/>
      <c r="AM949" s="2" t="s">
        <v>104</v>
      </c>
      <c r="AN949" s="2" t="s">
        <v>11556</v>
      </c>
      <c r="AO949" s="2" t="s">
        <v>106</v>
      </c>
      <c r="AP949" s="2" t="s">
        <v>74</v>
      </c>
      <c r="AQ949" s="2"/>
      <c r="AR949" s="2"/>
    </row>
    <row r="950" customFormat="false" ht="15" hidden="false" customHeight="false" outlineLevel="0" collapsed="false">
      <c r="A950" s="2" t="s">
        <v>14645</v>
      </c>
      <c r="B950" s="2" t="s">
        <v>76</v>
      </c>
      <c r="C950" s="2" t="s">
        <v>14568</v>
      </c>
      <c r="D950" s="2" t="s">
        <v>10904</v>
      </c>
      <c r="E950" s="2" t="s">
        <v>14646</v>
      </c>
      <c r="F950" s="2" t="s">
        <v>14647</v>
      </c>
      <c r="G950" s="2"/>
      <c r="H950" s="2" t="s">
        <v>14648</v>
      </c>
      <c r="I950" s="2" t="s">
        <v>83</v>
      </c>
      <c r="J950" s="2" t="s">
        <v>52</v>
      </c>
      <c r="K950" s="2" t="s">
        <v>53</v>
      </c>
      <c r="L950" s="2" t="s">
        <v>14649</v>
      </c>
      <c r="M950" s="2" t="s">
        <v>14650</v>
      </c>
      <c r="N950" s="2" t="s">
        <v>2282</v>
      </c>
      <c r="O950" s="2" t="s">
        <v>573</v>
      </c>
      <c r="P950" s="2" t="s">
        <v>980</v>
      </c>
      <c r="Q950" s="2" t="s">
        <v>5500</v>
      </c>
      <c r="R950" s="2" t="s">
        <v>145</v>
      </c>
      <c r="S950" s="2" t="s">
        <v>14651</v>
      </c>
      <c r="T950" s="2" t="s">
        <v>14652</v>
      </c>
      <c r="U950" s="2" t="s">
        <v>14653</v>
      </c>
      <c r="V950" s="2" t="s">
        <v>14654</v>
      </c>
      <c r="W950" s="2" t="s">
        <v>14655</v>
      </c>
      <c r="X950" s="2" t="s">
        <v>14656</v>
      </c>
      <c r="Y950" s="2"/>
      <c r="Z950" s="2" t="s">
        <v>14657</v>
      </c>
      <c r="AA950" s="2" t="s">
        <v>14658</v>
      </c>
      <c r="AB950" s="2" t="s">
        <v>14645</v>
      </c>
      <c r="AC950" s="2" t="s">
        <v>14659</v>
      </c>
      <c r="AD950" s="2" t="s">
        <v>71</v>
      </c>
      <c r="AE950" s="2"/>
      <c r="AF950" s="2"/>
      <c r="AG950" s="2" t="s">
        <v>128</v>
      </c>
      <c r="AH950" s="2"/>
      <c r="AI950" s="2"/>
      <c r="AJ950" s="2"/>
      <c r="AK950" s="2"/>
      <c r="AL950" s="2"/>
      <c r="AM950" s="2" t="s">
        <v>72</v>
      </c>
      <c r="AN950" s="2"/>
      <c r="AO950" s="2" t="s">
        <v>106</v>
      </c>
      <c r="AP950" s="2" t="s">
        <v>74</v>
      </c>
      <c r="AQ950" s="2" t="s">
        <v>132</v>
      </c>
      <c r="AR950" s="2"/>
    </row>
    <row r="951" customFormat="false" ht="15" hidden="false" customHeight="false" outlineLevel="0" collapsed="false">
      <c r="A951" s="2" t="s">
        <v>14660</v>
      </c>
      <c r="B951" s="2" t="s">
        <v>76</v>
      </c>
      <c r="C951" s="2" t="s">
        <v>11672</v>
      </c>
      <c r="D951" s="2" t="s">
        <v>10904</v>
      </c>
      <c r="E951" s="2" t="s">
        <v>14661</v>
      </c>
      <c r="F951" s="2" t="s">
        <v>14662</v>
      </c>
      <c r="G951" s="2" t="s">
        <v>14663</v>
      </c>
      <c r="H951" s="2" t="s">
        <v>14664</v>
      </c>
      <c r="I951" s="2" t="s">
        <v>83</v>
      </c>
      <c r="J951" s="2" t="s">
        <v>52</v>
      </c>
      <c r="K951" s="2" t="s">
        <v>805</v>
      </c>
      <c r="L951" s="2" t="s">
        <v>14618</v>
      </c>
      <c r="M951" s="2" t="s">
        <v>12534</v>
      </c>
      <c r="N951" s="2" t="s">
        <v>14665</v>
      </c>
      <c r="O951" s="2" t="s">
        <v>573</v>
      </c>
      <c r="P951" s="2" t="s">
        <v>311</v>
      </c>
      <c r="Q951" s="2" t="s">
        <v>3893</v>
      </c>
      <c r="R951" s="2" t="s">
        <v>810</v>
      </c>
      <c r="S951" s="2" t="s">
        <v>14666</v>
      </c>
      <c r="T951" s="2" t="s">
        <v>14667</v>
      </c>
      <c r="U951" s="2" t="s">
        <v>14668</v>
      </c>
      <c r="V951" s="2" t="s">
        <v>14669</v>
      </c>
      <c r="W951" s="2" t="s">
        <v>14670</v>
      </c>
      <c r="X951" s="2" t="s">
        <v>14671</v>
      </c>
      <c r="Y951" s="2"/>
      <c r="Z951" s="2" t="s">
        <v>14672</v>
      </c>
      <c r="AA951" s="2" t="s">
        <v>14673</v>
      </c>
      <c r="AB951" s="2" t="s">
        <v>14660</v>
      </c>
      <c r="AC951" s="2" t="s">
        <v>14674</v>
      </c>
      <c r="AD951" s="2" t="s">
        <v>100</v>
      </c>
      <c r="AE951" s="2" t="s">
        <v>14675</v>
      </c>
      <c r="AF951" s="2" t="s">
        <v>14676</v>
      </c>
      <c r="AG951" s="2" t="s">
        <v>103</v>
      </c>
      <c r="AH951" s="2" t="s">
        <v>178</v>
      </c>
      <c r="AI951" s="2" t="s">
        <v>14677</v>
      </c>
      <c r="AJ951" s="2" t="s">
        <v>4009</v>
      </c>
      <c r="AK951" s="2" t="s">
        <v>14677</v>
      </c>
      <c r="AL951" s="2" t="s">
        <v>4009</v>
      </c>
      <c r="AM951" s="2" t="s">
        <v>104</v>
      </c>
      <c r="AN951" s="2" t="s">
        <v>11733</v>
      </c>
      <c r="AO951" s="2" t="s">
        <v>156</v>
      </c>
      <c r="AP951" s="2" t="s">
        <v>156</v>
      </c>
      <c r="AQ951" s="2" t="s">
        <v>132</v>
      </c>
      <c r="AR951" s="2" t="s">
        <v>107</v>
      </c>
    </row>
    <row r="952" customFormat="false" ht="15" hidden="false" customHeight="false" outlineLevel="0" collapsed="false">
      <c r="A952" s="2" t="s">
        <v>14678</v>
      </c>
      <c r="B952" s="2" t="s">
        <v>76</v>
      </c>
      <c r="C952" s="2" t="s">
        <v>14568</v>
      </c>
      <c r="D952" s="2" t="s">
        <v>10904</v>
      </c>
      <c r="E952" s="2" t="s">
        <v>14679</v>
      </c>
      <c r="F952" s="2" t="s">
        <v>4367</v>
      </c>
      <c r="G952" s="2"/>
      <c r="H952" s="2"/>
      <c r="I952" s="2" t="s">
        <v>51</v>
      </c>
      <c r="J952" s="2" t="s">
        <v>52</v>
      </c>
      <c r="K952" s="2" t="s">
        <v>53</v>
      </c>
      <c r="L952" s="2" t="s">
        <v>14680</v>
      </c>
      <c r="M952" s="2" t="s">
        <v>14681</v>
      </c>
      <c r="N952" s="2" t="s">
        <v>14682</v>
      </c>
      <c r="O952" s="2" t="s">
        <v>191</v>
      </c>
      <c r="P952" s="2" t="s">
        <v>57</v>
      </c>
      <c r="Q952" s="2" t="s">
        <v>387</v>
      </c>
      <c r="R952" s="2" t="s">
        <v>145</v>
      </c>
      <c r="S952" s="2" t="s">
        <v>14683</v>
      </c>
      <c r="T952" s="2" t="s">
        <v>14684</v>
      </c>
      <c r="U952" s="2" t="s">
        <v>14685</v>
      </c>
      <c r="V952" s="2" t="s">
        <v>14686</v>
      </c>
      <c r="W952" s="2" t="s">
        <v>14687</v>
      </c>
      <c r="X952" s="2" t="s">
        <v>14688</v>
      </c>
      <c r="Y952" s="2"/>
      <c r="Z952" s="2" t="s">
        <v>2661</v>
      </c>
      <c r="AA952" s="2" t="s">
        <v>14689</v>
      </c>
      <c r="AB952" s="2" t="s">
        <v>14678</v>
      </c>
      <c r="AC952" s="2" t="s">
        <v>14690</v>
      </c>
      <c r="AD952" s="2" t="s">
        <v>100</v>
      </c>
      <c r="AE952" s="2" t="s">
        <v>14691</v>
      </c>
      <c r="AF952" s="2" t="s">
        <v>14630</v>
      </c>
      <c r="AG952" s="2" t="s">
        <v>1208</v>
      </c>
      <c r="AH952" s="2"/>
      <c r="AI952" s="2"/>
      <c r="AJ952" s="2"/>
      <c r="AK952" s="2"/>
      <c r="AL952" s="2"/>
      <c r="AM952" s="2" t="s">
        <v>104</v>
      </c>
      <c r="AN952" s="2" t="s">
        <v>11556</v>
      </c>
      <c r="AO952" s="2" t="s">
        <v>106</v>
      </c>
      <c r="AP952" s="2" t="s">
        <v>106</v>
      </c>
      <c r="AQ952" s="2"/>
      <c r="AR952" s="2"/>
    </row>
    <row r="953" customFormat="false" ht="15" hidden="false" customHeight="false" outlineLevel="0" collapsed="false">
      <c r="A953" s="2" t="s">
        <v>14692</v>
      </c>
      <c r="B953" s="2" t="s">
        <v>76</v>
      </c>
      <c r="C953" s="2" t="s">
        <v>14568</v>
      </c>
      <c r="D953" s="2" t="s">
        <v>10904</v>
      </c>
      <c r="E953" s="2" t="s">
        <v>14693</v>
      </c>
      <c r="F953" s="2" t="s">
        <v>4124</v>
      </c>
      <c r="G953" s="2" t="s">
        <v>14694</v>
      </c>
      <c r="H953" s="2"/>
      <c r="I953" s="2" t="s">
        <v>83</v>
      </c>
      <c r="J953" s="2" t="s">
        <v>52</v>
      </c>
      <c r="K953" s="2" t="s">
        <v>53</v>
      </c>
      <c r="L953" s="2" t="s">
        <v>3000</v>
      </c>
      <c r="M953" s="2" t="s">
        <v>14695</v>
      </c>
      <c r="N953" s="2" t="s">
        <v>4575</v>
      </c>
      <c r="O953" s="2" t="s">
        <v>142</v>
      </c>
      <c r="P953" s="2" t="s">
        <v>312</v>
      </c>
      <c r="Q953" s="2" t="s">
        <v>13388</v>
      </c>
      <c r="R953" s="2" t="s">
        <v>242</v>
      </c>
      <c r="S953" s="2" t="s">
        <v>14696</v>
      </c>
      <c r="T953" s="2" t="s">
        <v>14697</v>
      </c>
      <c r="U953" s="2" t="s">
        <v>14698</v>
      </c>
      <c r="V953" s="2" t="s">
        <v>14699</v>
      </c>
      <c r="W953" s="2" t="s">
        <v>14700</v>
      </c>
      <c r="X953" s="2" t="s">
        <v>14701</v>
      </c>
      <c r="Y953" s="2"/>
      <c r="Z953" s="2" t="s">
        <v>2887</v>
      </c>
      <c r="AA953" s="2" t="s">
        <v>14702</v>
      </c>
      <c r="AB953" s="2" t="s">
        <v>14692</v>
      </c>
      <c r="AC953" s="2" t="s">
        <v>14703</v>
      </c>
      <c r="AD953" s="2" t="s">
        <v>71</v>
      </c>
      <c r="AE953" s="2"/>
      <c r="AF953" s="2"/>
      <c r="AG953" s="2"/>
      <c r="AH953" s="2"/>
      <c r="AI953" s="2"/>
      <c r="AJ953" s="2"/>
      <c r="AK953" s="2"/>
      <c r="AL953" s="2"/>
      <c r="AM953" s="2" t="s">
        <v>104</v>
      </c>
      <c r="AN953" s="2" t="s">
        <v>12386</v>
      </c>
      <c r="AO953" s="2" t="s">
        <v>106</v>
      </c>
      <c r="AP953" s="2" t="s">
        <v>156</v>
      </c>
      <c r="AQ953" s="2" t="s">
        <v>132</v>
      </c>
      <c r="AR953" s="2" t="s">
        <v>132</v>
      </c>
    </row>
    <row r="954" customFormat="false" ht="15" hidden="false" customHeight="false" outlineLevel="0" collapsed="false">
      <c r="A954" s="2" t="s">
        <v>14704</v>
      </c>
      <c r="B954" s="2" t="s">
        <v>109</v>
      </c>
      <c r="C954" s="2" t="s">
        <v>14568</v>
      </c>
      <c r="D954" s="2" t="s">
        <v>10904</v>
      </c>
      <c r="E954" s="2" t="s">
        <v>14705</v>
      </c>
      <c r="F954" s="2" t="s">
        <v>4651</v>
      </c>
      <c r="G954" s="2"/>
      <c r="H954" s="2" t="s">
        <v>14706</v>
      </c>
      <c r="I954" s="2" t="s">
        <v>51</v>
      </c>
      <c r="J954" s="2" t="s">
        <v>52</v>
      </c>
      <c r="K954" s="2" t="s">
        <v>14707</v>
      </c>
      <c r="L954" s="2" t="s">
        <v>14708</v>
      </c>
      <c r="M954" s="2" t="s">
        <v>14709</v>
      </c>
      <c r="N954" s="2" t="s">
        <v>1159</v>
      </c>
      <c r="O954" s="2" t="s">
        <v>117</v>
      </c>
      <c r="P954" s="2" t="s">
        <v>442</v>
      </c>
      <c r="Q954" s="2" t="s">
        <v>59</v>
      </c>
      <c r="R954" s="2" t="s">
        <v>60</v>
      </c>
      <c r="S954" s="2" t="s">
        <v>14710</v>
      </c>
      <c r="T954" s="2" t="s">
        <v>14711</v>
      </c>
      <c r="U954" s="2" t="s">
        <v>14712</v>
      </c>
      <c r="V954" s="2" t="s">
        <v>14713</v>
      </c>
      <c r="W954" s="2" t="s">
        <v>14714</v>
      </c>
      <c r="X954" s="2" t="s">
        <v>14715</v>
      </c>
      <c r="Y954" s="2"/>
      <c r="Z954" s="2" t="s">
        <v>14716</v>
      </c>
      <c r="AA954" s="2" t="s">
        <v>14717</v>
      </c>
      <c r="AB954" s="2" t="s">
        <v>14704</v>
      </c>
      <c r="AC954" s="2" t="s">
        <v>14718</v>
      </c>
      <c r="AD954" s="2" t="s">
        <v>100</v>
      </c>
      <c r="AE954" s="2" t="s">
        <v>14719</v>
      </c>
      <c r="AF954" s="2" t="s">
        <v>3277</v>
      </c>
      <c r="AG954" s="2" t="s">
        <v>298</v>
      </c>
      <c r="AH954" s="2" t="s">
        <v>253</v>
      </c>
      <c r="AI954" s="2"/>
      <c r="AJ954" s="2"/>
      <c r="AK954" s="2"/>
      <c r="AL954" s="2"/>
      <c r="AM954" s="2" t="s">
        <v>104</v>
      </c>
      <c r="AN954" s="2" t="s">
        <v>11814</v>
      </c>
      <c r="AO954" s="2" t="s">
        <v>156</v>
      </c>
      <c r="AP954" s="2" t="s">
        <v>156</v>
      </c>
      <c r="AQ954" s="2" t="s">
        <v>132</v>
      </c>
      <c r="AR954" s="2" t="s">
        <v>132</v>
      </c>
    </row>
    <row r="955" customFormat="false" ht="15" hidden="false" customHeight="false" outlineLevel="0" collapsed="false">
      <c r="A955" s="2" t="s">
        <v>14720</v>
      </c>
      <c r="B955" s="2" t="s">
        <v>76</v>
      </c>
      <c r="C955" s="2" t="s">
        <v>14568</v>
      </c>
      <c r="D955" s="2" t="s">
        <v>10904</v>
      </c>
      <c r="E955" s="2" t="s">
        <v>14721</v>
      </c>
      <c r="F955" s="2" t="s">
        <v>14722</v>
      </c>
      <c r="G955" s="2" t="s">
        <v>14723</v>
      </c>
      <c r="H955" s="2"/>
      <c r="I955" s="2" t="s">
        <v>83</v>
      </c>
      <c r="J955" s="2" t="s">
        <v>52</v>
      </c>
      <c r="K955" s="2" t="s">
        <v>53</v>
      </c>
      <c r="L955" s="2" t="s">
        <v>14724</v>
      </c>
      <c r="M955" s="2" t="s">
        <v>14725</v>
      </c>
      <c r="N955" s="2" t="s">
        <v>2542</v>
      </c>
      <c r="O955" s="2" t="s">
        <v>515</v>
      </c>
      <c r="P955" s="2" t="s">
        <v>57</v>
      </c>
      <c r="Q955" s="2" t="s">
        <v>11473</v>
      </c>
      <c r="R955" s="2" t="s">
        <v>498</v>
      </c>
      <c r="S955" s="2" t="s">
        <v>14726</v>
      </c>
      <c r="T955" s="2" t="s">
        <v>14727</v>
      </c>
      <c r="U955" s="2" t="s">
        <v>14728</v>
      </c>
      <c r="V955" s="2" t="s">
        <v>14729</v>
      </c>
      <c r="W955" s="2" t="s">
        <v>14730</v>
      </c>
      <c r="X955" s="2" t="s">
        <v>14731</v>
      </c>
      <c r="Y955" s="2"/>
      <c r="Z955" s="2" t="s">
        <v>14732</v>
      </c>
      <c r="AA955" s="2" t="s">
        <v>14733</v>
      </c>
      <c r="AB955" s="2" t="s">
        <v>14720</v>
      </c>
      <c r="AC955" s="2" t="s">
        <v>14734</v>
      </c>
      <c r="AD955" s="2" t="s">
        <v>71</v>
      </c>
      <c r="AE955" s="2"/>
      <c r="AF955" s="2"/>
      <c r="AG955" s="2" t="s">
        <v>128</v>
      </c>
      <c r="AH955" s="2"/>
      <c r="AI955" s="2"/>
      <c r="AJ955" s="2"/>
      <c r="AK955" s="2"/>
      <c r="AL955" s="2"/>
      <c r="AM955" s="2" t="s">
        <v>104</v>
      </c>
      <c r="AN955" s="2" t="s">
        <v>12404</v>
      </c>
      <c r="AO955" s="2" t="s">
        <v>106</v>
      </c>
      <c r="AP955" s="2" t="s">
        <v>106</v>
      </c>
      <c r="AQ955" s="2"/>
      <c r="AR955" s="2"/>
    </row>
    <row r="956" customFormat="false" ht="15" hidden="false" customHeight="false" outlineLevel="0" collapsed="false">
      <c r="A956" s="2" t="s">
        <v>14735</v>
      </c>
      <c r="B956" s="2" t="s">
        <v>278</v>
      </c>
      <c r="C956" s="2" t="s">
        <v>14568</v>
      </c>
      <c r="D956" s="2" t="s">
        <v>10904</v>
      </c>
      <c r="E956" s="2" t="s">
        <v>14736</v>
      </c>
      <c r="F956" s="2" t="s">
        <v>14737</v>
      </c>
      <c r="G956" s="2"/>
      <c r="H956" s="2"/>
      <c r="I956" s="2" t="s">
        <v>83</v>
      </c>
      <c r="J956" s="2" t="s">
        <v>52</v>
      </c>
      <c r="K956" s="2" t="s">
        <v>1381</v>
      </c>
      <c r="L956" s="2" t="s">
        <v>14738</v>
      </c>
      <c r="M956" s="2" t="s">
        <v>14739</v>
      </c>
      <c r="N956" s="2" t="s">
        <v>14740</v>
      </c>
      <c r="O956" s="2" t="s">
        <v>573</v>
      </c>
      <c r="P956" s="2" t="s">
        <v>1449</v>
      </c>
      <c r="Q956" s="2" t="s">
        <v>1301</v>
      </c>
      <c r="R956" s="2" t="s">
        <v>145</v>
      </c>
      <c r="S956" s="2" t="s">
        <v>14741</v>
      </c>
      <c r="T956" s="2" t="s">
        <v>14742</v>
      </c>
      <c r="U956" s="2" t="s">
        <v>14743</v>
      </c>
      <c r="V956" s="2" t="s">
        <v>14744</v>
      </c>
      <c r="W956" s="2" t="s">
        <v>14745</v>
      </c>
      <c r="X956" s="2" t="s">
        <v>14746</v>
      </c>
      <c r="Y956" s="2"/>
      <c r="Z956" s="2" t="s">
        <v>2174</v>
      </c>
      <c r="AA956" s="2" t="s">
        <v>14747</v>
      </c>
      <c r="AB956" s="2" t="s">
        <v>14735</v>
      </c>
      <c r="AC956" s="2" t="s">
        <v>14748</v>
      </c>
      <c r="AD956" s="2" t="s">
        <v>71</v>
      </c>
      <c r="AE956" s="2"/>
      <c r="AF956" s="2"/>
      <c r="AG956" s="2" t="s">
        <v>663</v>
      </c>
      <c r="AH956" s="2"/>
      <c r="AI956" s="2"/>
      <c r="AJ956" s="2"/>
      <c r="AK956" s="2"/>
      <c r="AL956" s="2"/>
      <c r="AM956" s="2" t="s">
        <v>72</v>
      </c>
      <c r="AN956" s="2"/>
      <c r="AO956" s="2" t="s">
        <v>106</v>
      </c>
      <c r="AP956" s="2" t="s">
        <v>74</v>
      </c>
      <c r="AQ956" s="2" t="s">
        <v>132</v>
      </c>
      <c r="AR956" s="2"/>
    </row>
    <row r="957" customFormat="false" ht="15" hidden="false" customHeight="false" outlineLevel="0" collapsed="false">
      <c r="A957" s="2" t="s">
        <v>14749</v>
      </c>
      <c r="B957" s="2" t="s">
        <v>76</v>
      </c>
      <c r="C957" s="2" t="s">
        <v>14568</v>
      </c>
      <c r="D957" s="2" t="s">
        <v>10904</v>
      </c>
      <c r="E957" s="2" t="s">
        <v>14750</v>
      </c>
      <c r="F957" s="2" t="s">
        <v>14751</v>
      </c>
      <c r="G957" s="2" t="s">
        <v>14752</v>
      </c>
      <c r="H957" s="2" t="s">
        <v>14753</v>
      </c>
      <c r="I957" s="2" t="s">
        <v>83</v>
      </c>
      <c r="J957" s="2" t="s">
        <v>52</v>
      </c>
      <c r="K957" s="2" t="s">
        <v>805</v>
      </c>
      <c r="L957" s="2" t="s">
        <v>14754</v>
      </c>
      <c r="M957" s="2" t="s">
        <v>14755</v>
      </c>
      <c r="N957" s="2" t="s">
        <v>14756</v>
      </c>
      <c r="O957" s="2" t="s">
        <v>143</v>
      </c>
      <c r="P957" s="2" t="s">
        <v>143</v>
      </c>
      <c r="Q957" s="2" t="s">
        <v>369</v>
      </c>
      <c r="R957" s="2" t="s">
        <v>145</v>
      </c>
      <c r="S957" s="2" t="s">
        <v>14757</v>
      </c>
      <c r="T957" s="2" t="s">
        <v>14758</v>
      </c>
      <c r="U957" s="2" t="s">
        <v>14753</v>
      </c>
      <c r="V957" s="2" t="s">
        <v>14759</v>
      </c>
      <c r="W957" s="2" t="s">
        <v>14760</v>
      </c>
      <c r="X957" s="2" t="s">
        <v>14761</v>
      </c>
      <c r="Y957" s="2" t="s">
        <v>14762</v>
      </c>
      <c r="Z957" s="2" t="s">
        <v>14763</v>
      </c>
      <c r="AA957" s="2" t="s">
        <v>2157</v>
      </c>
      <c r="AB957" s="2" t="s">
        <v>14749</v>
      </c>
      <c r="AC957" s="2" t="s">
        <v>14764</v>
      </c>
      <c r="AD957" s="2" t="s">
        <v>100</v>
      </c>
      <c r="AE957" s="2" t="s">
        <v>14765</v>
      </c>
      <c r="AF957" s="2" t="s">
        <v>14766</v>
      </c>
      <c r="AG957" s="2" t="s">
        <v>128</v>
      </c>
      <c r="AH957" s="2" t="s">
        <v>178</v>
      </c>
      <c r="AI957" s="2" t="s">
        <v>14767</v>
      </c>
      <c r="AJ957" s="2" t="s">
        <v>14768</v>
      </c>
      <c r="AK957" s="2"/>
      <c r="AL957" s="2"/>
      <c r="AM957" s="2" t="s">
        <v>104</v>
      </c>
      <c r="AN957" s="2" t="s">
        <v>12028</v>
      </c>
      <c r="AO957" s="2" t="s">
        <v>106</v>
      </c>
      <c r="AP957" s="2" t="s">
        <v>74</v>
      </c>
      <c r="AQ957" s="2" t="s">
        <v>132</v>
      </c>
      <c r="AR957" s="2"/>
    </row>
    <row r="958" customFormat="false" ht="15" hidden="false" customHeight="false" outlineLevel="0" collapsed="false">
      <c r="A958" s="2" t="s">
        <v>14769</v>
      </c>
      <c r="B958" s="2" t="s">
        <v>76</v>
      </c>
      <c r="C958" s="2" t="s">
        <v>14568</v>
      </c>
      <c r="D958" s="2" t="s">
        <v>10904</v>
      </c>
      <c r="E958" s="2" t="s">
        <v>14770</v>
      </c>
      <c r="F958" s="2" t="s">
        <v>5063</v>
      </c>
      <c r="G958" s="2" t="s">
        <v>81</v>
      </c>
      <c r="H958" s="2" t="s">
        <v>14771</v>
      </c>
      <c r="I958" s="2" t="s">
        <v>51</v>
      </c>
      <c r="J958" s="2" t="s">
        <v>52</v>
      </c>
      <c r="K958" s="2" t="s">
        <v>53</v>
      </c>
      <c r="L958" s="2" t="s">
        <v>13371</v>
      </c>
      <c r="M958" s="2" t="s">
        <v>14772</v>
      </c>
      <c r="N958" s="2" t="s">
        <v>1860</v>
      </c>
      <c r="O958" s="2" t="s">
        <v>213</v>
      </c>
      <c r="P958" s="2" t="s">
        <v>443</v>
      </c>
      <c r="Q958" s="2" t="s">
        <v>848</v>
      </c>
      <c r="R958" s="2" t="s">
        <v>193</v>
      </c>
      <c r="S958" s="2" t="s">
        <v>14773</v>
      </c>
      <c r="T958" s="2" t="s">
        <v>14774</v>
      </c>
      <c r="U958" s="2" t="s">
        <v>14775</v>
      </c>
      <c r="V958" s="2" t="s">
        <v>14776</v>
      </c>
      <c r="W958" s="2" t="s">
        <v>14777</v>
      </c>
      <c r="X958" s="2" t="s">
        <v>14778</v>
      </c>
      <c r="Y958" s="2" t="s">
        <v>81</v>
      </c>
      <c r="Z958" s="2" t="s">
        <v>2855</v>
      </c>
      <c r="AA958" s="2" t="s">
        <v>11653</v>
      </c>
      <c r="AB958" s="2" t="s">
        <v>14769</v>
      </c>
      <c r="AC958" s="2" t="s">
        <v>14779</v>
      </c>
      <c r="AD958" s="2" t="s">
        <v>100</v>
      </c>
      <c r="AE958" s="2" t="s">
        <v>14780</v>
      </c>
      <c r="AF958" s="2" t="s">
        <v>2293</v>
      </c>
      <c r="AG958" s="2"/>
      <c r="AH958" s="2"/>
      <c r="AI958" s="2"/>
      <c r="AJ958" s="2"/>
      <c r="AK958" s="2"/>
      <c r="AL958" s="2"/>
      <c r="AM958" s="2" t="s">
        <v>104</v>
      </c>
      <c r="AN958" s="2" t="s">
        <v>11912</v>
      </c>
      <c r="AO958" s="2" t="s">
        <v>106</v>
      </c>
      <c r="AP958" s="2" t="s">
        <v>156</v>
      </c>
      <c r="AQ958" s="2" t="s">
        <v>107</v>
      </c>
      <c r="AR958" s="2" t="s">
        <v>132</v>
      </c>
    </row>
    <row r="959" customFormat="false" ht="15" hidden="false" customHeight="false" outlineLevel="0" collapsed="false">
      <c r="A959" s="2" t="s">
        <v>14781</v>
      </c>
      <c r="B959" s="2" t="s">
        <v>76</v>
      </c>
      <c r="C959" s="2" t="s">
        <v>14568</v>
      </c>
      <c r="D959" s="2" t="s">
        <v>10904</v>
      </c>
      <c r="E959" s="2" t="s">
        <v>14782</v>
      </c>
      <c r="F959" s="2" t="s">
        <v>2405</v>
      </c>
      <c r="G959" s="2" t="s">
        <v>2504</v>
      </c>
      <c r="H959" s="2"/>
      <c r="I959" s="2" t="s">
        <v>83</v>
      </c>
      <c r="J959" s="2" t="s">
        <v>52</v>
      </c>
      <c r="K959" s="2" t="s">
        <v>53</v>
      </c>
      <c r="L959" s="2" t="s">
        <v>14783</v>
      </c>
      <c r="M959" s="2" t="s">
        <v>2497</v>
      </c>
      <c r="N959" s="2" t="s">
        <v>2498</v>
      </c>
      <c r="O959" s="2" t="s">
        <v>190</v>
      </c>
      <c r="P959" s="2" t="s">
        <v>442</v>
      </c>
      <c r="Q959" s="2" t="s">
        <v>1748</v>
      </c>
      <c r="R959" s="2" t="s">
        <v>167</v>
      </c>
      <c r="S959" s="2" t="s">
        <v>2499</v>
      </c>
      <c r="T959" s="2" t="s">
        <v>2500</v>
      </c>
      <c r="U959" s="2" t="s">
        <v>2501</v>
      </c>
      <c r="V959" s="2" t="s">
        <v>2502</v>
      </c>
      <c r="W959" s="2" t="s">
        <v>2503</v>
      </c>
      <c r="X959" s="2" t="s">
        <v>2504</v>
      </c>
      <c r="Y959" s="2"/>
      <c r="Z959" s="2" t="s">
        <v>2505</v>
      </c>
      <c r="AA959" s="2" t="s">
        <v>14784</v>
      </c>
      <c r="AB959" s="2" t="s">
        <v>14781</v>
      </c>
      <c r="AC959" s="2" t="s">
        <v>14785</v>
      </c>
      <c r="AD959" s="2" t="s">
        <v>100</v>
      </c>
      <c r="AE959" s="2" t="s">
        <v>14786</v>
      </c>
      <c r="AF959" s="2" t="s">
        <v>274</v>
      </c>
      <c r="AG959" s="2" t="s">
        <v>128</v>
      </c>
      <c r="AH959" s="2"/>
      <c r="AI959" s="2"/>
      <c r="AJ959" s="2"/>
      <c r="AK959" s="2"/>
      <c r="AL959" s="2"/>
      <c r="AM959" s="2" t="s">
        <v>72</v>
      </c>
      <c r="AN959" s="2"/>
      <c r="AO959" s="2" t="s">
        <v>106</v>
      </c>
      <c r="AP959" s="2" t="s">
        <v>106</v>
      </c>
      <c r="AQ959" s="2"/>
      <c r="AR959" s="2"/>
    </row>
    <row r="960" customFormat="false" ht="15" hidden="false" customHeight="false" outlineLevel="0" collapsed="false">
      <c r="A960" s="2" t="s">
        <v>14787</v>
      </c>
      <c r="B960" s="2" t="s">
        <v>5373</v>
      </c>
      <c r="C960" s="2" t="s">
        <v>14568</v>
      </c>
      <c r="D960" s="2" t="s">
        <v>10904</v>
      </c>
      <c r="E960" s="2" t="s">
        <v>14788</v>
      </c>
      <c r="F960" s="2" t="s">
        <v>4011</v>
      </c>
      <c r="G960" s="2" t="s">
        <v>14789</v>
      </c>
      <c r="H960" s="2" t="s">
        <v>14790</v>
      </c>
      <c r="I960" s="2" t="s">
        <v>83</v>
      </c>
      <c r="J960" s="2" t="s">
        <v>52</v>
      </c>
      <c r="K960" s="2" t="s">
        <v>10741</v>
      </c>
      <c r="L960" s="2" t="s">
        <v>14791</v>
      </c>
      <c r="M960" s="2" t="s">
        <v>14792</v>
      </c>
      <c r="N960" s="2" t="s">
        <v>14793</v>
      </c>
      <c r="O960" s="2" t="s">
        <v>239</v>
      </c>
      <c r="P960" s="2" t="s">
        <v>2531</v>
      </c>
      <c r="Q960" s="2" t="s">
        <v>5500</v>
      </c>
      <c r="R960" s="2" t="s">
        <v>242</v>
      </c>
      <c r="S960" s="2" t="s">
        <v>14794</v>
      </c>
      <c r="T960" s="2" t="s">
        <v>14795</v>
      </c>
      <c r="U960" s="2" t="s">
        <v>14796</v>
      </c>
      <c r="V960" s="2" t="s">
        <v>5510</v>
      </c>
      <c r="W960" s="2" t="s">
        <v>14797</v>
      </c>
      <c r="X960" s="2" t="s">
        <v>14798</v>
      </c>
      <c r="Y960" s="2"/>
      <c r="Z960" s="2" t="s">
        <v>14799</v>
      </c>
      <c r="AA960" s="2" t="s">
        <v>14800</v>
      </c>
      <c r="AB960" s="2" t="s">
        <v>14787</v>
      </c>
      <c r="AC960" s="2" t="s">
        <v>14801</v>
      </c>
      <c r="AD960" s="2" t="s">
        <v>100</v>
      </c>
      <c r="AE960" s="2" t="s">
        <v>14802</v>
      </c>
      <c r="AF960" s="2" t="s">
        <v>14803</v>
      </c>
      <c r="AG960" s="2"/>
      <c r="AH960" s="2"/>
      <c r="AI960" s="2"/>
      <c r="AJ960" s="2"/>
      <c r="AK960" s="2"/>
      <c r="AL960" s="2"/>
      <c r="AM960" s="2" t="s">
        <v>72</v>
      </c>
      <c r="AN960" s="2"/>
      <c r="AO960" s="2" t="s">
        <v>106</v>
      </c>
      <c r="AP960" s="2" t="s">
        <v>74</v>
      </c>
      <c r="AQ960" s="2" t="s">
        <v>107</v>
      </c>
      <c r="AR960" s="2" t="s">
        <v>204</v>
      </c>
    </row>
    <row r="961" customFormat="false" ht="15" hidden="false" customHeight="false" outlineLevel="0" collapsed="false">
      <c r="A961" s="2" t="s">
        <v>14804</v>
      </c>
      <c r="B961" s="2" t="s">
        <v>76</v>
      </c>
      <c r="C961" s="2" t="s">
        <v>14568</v>
      </c>
      <c r="D961" s="2" t="s">
        <v>10904</v>
      </c>
      <c r="E961" s="2" t="s">
        <v>14805</v>
      </c>
      <c r="F961" s="2" t="s">
        <v>14806</v>
      </c>
      <c r="G961" s="2" t="s">
        <v>14807</v>
      </c>
      <c r="H961" s="2" t="s">
        <v>14808</v>
      </c>
      <c r="I961" s="2" t="s">
        <v>83</v>
      </c>
      <c r="J961" s="2" t="s">
        <v>52</v>
      </c>
      <c r="K961" s="2" t="s">
        <v>7428</v>
      </c>
      <c r="L961" s="2" t="s">
        <v>14809</v>
      </c>
      <c r="M961" s="2" t="s">
        <v>14810</v>
      </c>
      <c r="N961" s="2" t="s">
        <v>2531</v>
      </c>
      <c r="O961" s="2" t="s">
        <v>311</v>
      </c>
      <c r="P961" s="2" t="s">
        <v>631</v>
      </c>
      <c r="Q961" s="2" t="s">
        <v>263</v>
      </c>
      <c r="R961" s="2" t="s">
        <v>145</v>
      </c>
      <c r="S961" s="2" t="s">
        <v>14811</v>
      </c>
      <c r="T961" s="2" t="s">
        <v>14812</v>
      </c>
      <c r="U961" s="2" t="s">
        <v>14807</v>
      </c>
      <c r="V961" s="2" t="s">
        <v>14813</v>
      </c>
      <c r="W961" s="2" t="s">
        <v>14814</v>
      </c>
      <c r="X961" s="2" t="s">
        <v>14815</v>
      </c>
      <c r="Y961" s="2" t="s">
        <v>14816</v>
      </c>
      <c r="Z961" s="2" t="s">
        <v>14817</v>
      </c>
      <c r="AA961" s="2" t="s">
        <v>14818</v>
      </c>
      <c r="AB961" s="2" t="s">
        <v>14804</v>
      </c>
      <c r="AC961" s="2" t="s">
        <v>14819</v>
      </c>
      <c r="AD961" s="2" t="s">
        <v>100</v>
      </c>
      <c r="AE961" s="2" t="s">
        <v>14820</v>
      </c>
      <c r="AF961" s="2" t="s">
        <v>14821</v>
      </c>
      <c r="AG961" s="2"/>
      <c r="AH961" s="2"/>
      <c r="AI961" s="2" t="s">
        <v>14813</v>
      </c>
      <c r="AJ961" s="2"/>
      <c r="AK961" s="2"/>
      <c r="AL961" s="2"/>
      <c r="AM961" s="2" t="s">
        <v>72</v>
      </c>
      <c r="AN961" s="2"/>
      <c r="AO961" s="2" t="s">
        <v>73</v>
      </c>
      <c r="AP961" s="2" t="s">
        <v>74</v>
      </c>
      <c r="AQ961" s="2" t="s">
        <v>132</v>
      </c>
      <c r="AR961" s="2"/>
    </row>
    <row r="962" customFormat="false" ht="15" hidden="false" customHeight="false" outlineLevel="0" collapsed="false">
      <c r="A962" s="2" t="s">
        <v>14822</v>
      </c>
      <c r="B962" s="2" t="s">
        <v>76</v>
      </c>
      <c r="C962" s="2" t="s">
        <v>14568</v>
      </c>
      <c r="D962" s="2" t="s">
        <v>10904</v>
      </c>
      <c r="E962" s="2" t="s">
        <v>14823</v>
      </c>
      <c r="F962" s="2" t="s">
        <v>14824</v>
      </c>
      <c r="G962" s="2"/>
      <c r="H962" s="2" t="s">
        <v>14706</v>
      </c>
      <c r="I962" s="2" t="s">
        <v>51</v>
      </c>
      <c r="J962" s="2" t="s">
        <v>52</v>
      </c>
      <c r="K962" s="2" t="s">
        <v>14707</v>
      </c>
      <c r="L962" s="2" t="s">
        <v>14825</v>
      </c>
      <c r="M962" s="2" t="s">
        <v>14709</v>
      </c>
      <c r="N962" s="2" t="s">
        <v>1159</v>
      </c>
      <c r="O962" s="2" t="s">
        <v>117</v>
      </c>
      <c r="P962" s="2" t="s">
        <v>442</v>
      </c>
      <c r="Q962" s="2" t="s">
        <v>59</v>
      </c>
      <c r="R962" s="2" t="s">
        <v>60</v>
      </c>
      <c r="S962" s="2" t="s">
        <v>14710</v>
      </c>
      <c r="T962" s="2" t="s">
        <v>14711</v>
      </c>
      <c r="U962" s="2" t="s">
        <v>14712</v>
      </c>
      <c r="V962" s="2" t="s">
        <v>14713</v>
      </c>
      <c r="W962" s="2" t="s">
        <v>14714</v>
      </c>
      <c r="X962" s="2" t="s">
        <v>14715</v>
      </c>
      <c r="Y962" s="2"/>
      <c r="Z962" s="2" t="s">
        <v>14826</v>
      </c>
      <c r="AA962" s="2" t="s">
        <v>14827</v>
      </c>
      <c r="AB962" s="2" t="s">
        <v>14822</v>
      </c>
      <c r="AC962" s="2" t="s">
        <v>14828</v>
      </c>
      <c r="AD962" s="2" t="s">
        <v>100</v>
      </c>
      <c r="AE962" s="2" t="s">
        <v>14829</v>
      </c>
      <c r="AF962" s="2" t="s">
        <v>2795</v>
      </c>
      <c r="AG962" s="2" t="s">
        <v>298</v>
      </c>
      <c r="AH962" s="2" t="s">
        <v>253</v>
      </c>
      <c r="AI962" s="2"/>
      <c r="AJ962" s="2"/>
      <c r="AK962" s="2"/>
      <c r="AL962" s="2"/>
      <c r="AM962" s="2" t="s">
        <v>104</v>
      </c>
      <c r="AN962" s="2" t="s">
        <v>11556</v>
      </c>
      <c r="AO962" s="2" t="s">
        <v>156</v>
      </c>
      <c r="AP962" s="2" t="s">
        <v>156</v>
      </c>
      <c r="AQ962" s="2" t="s">
        <v>132</v>
      </c>
      <c r="AR962" s="2" t="s">
        <v>132</v>
      </c>
    </row>
    <row r="963" customFormat="false" ht="15" hidden="false" customHeight="false" outlineLevel="0" collapsed="false">
      <c r="A963" s="2" t="s">
        <v>14830</v>
      </c>
      <c r="B963" s="2" t="s">
        <v>278</v>
      </c>
      <c r="C963" s="2" t="s">
        <v>14568</v>
      </c>
      <c r="D963" s="2" t="s">
        <v>10904</v>
      </c>
      <c r="E963" s="2" t="s">
        <v>14831</v>
      </c>
      <c r="F963" s="2" t="s">
        <v>803</v>
      </c>
      <c r="G963" s="2" t="s">
        <v>1954</v>
      </c>
      <c r="H963" s="2" t="s">
        <v>14832</v>
      </c>
      <c r="I963" s="2" t="s">
        <v>51</v>
      </c>
      <c r="J963" s="2" t="s">
        <v>52</v>
      </c>
      <c r="K963" s="2" t="s">
        <v>1381</v>
      </c>
      <c r="L963" s="2" t="s">
        <v>14833</v>
      </c>
      <c r="M963" s="2" t="s">
        <v>14834</v>
      </c>
      <c r="N963" s="2" t="s">
        <v>14835</v>
      </c>
      <c r="O963" s="2" t="s">
        <v>190</v>
      </c>
      <c r="P963" s="2" t="s">
        <v>58</v>
      </c>
      <c r="Q963" s="2" t="s">
        <v>14836</v>
      </c>
      <c r="R963" s="2" t="s">
        <v>14837</v>
      </c>
      <c r="S963" s="2" t="s">
        <v>14838</v>
      </c>
      <c r="T963" s="2" t="s">
        <v>14839</v>
      </c>
      <c r="U963" s="2" t="s">
        <v>14840</v>
      </c>
      <c r="V963" s="2" t="s">
        <v>14841</v>
      </c>
      <c r="W963" s="2" t="s">
        <v>14842</v>
      </c>
      <c r="X963" s="2" t="s">
        <v>14843</v>
      </c>
      <c r="Y963" s="2" t="s">
        <v>1954</v>
      </c>
      <c r="Z963" s="2" t="s">
        <v>14844</v>
      </c>
      <c r="AA963" s="2" t="s">
        <v>14845</v>
      </c>
      <c r="AB963" s="2" t="s">
        <v>14830</v>
      </c>
      <c r="AC963" s="2" t="s">
        <v>14846</v>
      </c>
      <c r="AD963" s="2" t="s">
        <v>71</v>
      </c>
      <c r="AE963" s="2"/>
      <c r="AF963" s="2"/>
      <c r="AG963" s="2"/>
      <c r="AH963" s="2"/>
      <c r="AI963" s="2"/>
      <c r="AJ963" s="2"/>
      <c r="AK963" s="2"/>
      <c r="AL963" s="2"/>
      <c r="AM963" s="2" t="s">
        <v>104</v>
      </c>
      <c r="AN963" s="2" t="s">
        <v>12448</v>
      </c>
      <c r="AO963" s="2" t="s">
        <v>106</v>
      </c>
      <c r="AP963" s="2" t="s">
        <v>74</v>
      </c>
      <c r="AQ963" s="2" t="s">
        <v>132</v>
      </c>
      <c r="AR963" s="2"/>
    </row>
    <row r="964" customFormat="false" ht="15" hidden="false" customHeight="false" outlineLevel="0" collapsed="false">
      <c r="A964" s="2" t="s">
        <v>14847</v>
      </c>
      <c r="B964" s="2" t="s">
        <v>76</v>
      </c>
      <c r="C964" s="2" t="s">
        <v>14568</v>
      </c>
      <c r="D964" s="2" t="s">
        <v>10904</v>
      </c>
      <c r="E964" s="2" t="s">
        <v>14848</v>
      </c>
      <c r="F964" s="2" t="s">
        <v>14849</v>
      </c>
      <c r="G964" s="2"/>
      <c r="H964" s="2" t="s">
        <v>14850</v>
      </c>
      <c r="I964" s="2" t="s">
        <v>51</v>
      </c>
      <c r="J964" s="2" t="s">
        <v>52</v>
      </c>
      <c r="K964" s="2" t="s">
        <v>138</v>
      </c>
      <c r="L964" s="2" t="s">
        <v>12591</v>
      </c>
      <c r="M964" s="2" t="s">
        <v>14851</v>
      </c>
      <c r="N964" s="2" t="s">
        <v>5734</v>
      </c>
      <c r="O964" s="2" t="s">
        <v>116</v>
      </c>
      <c r="P964" s="2" t="s">
        <v>2531</v>
      </c>
      <c r="Q964" s="2" t="s">
        <v>14852</v>
      </c>
      <c r="R964" s="2" t="s">
        <v>5702</v>
      </c>
      <c r="S964" s="2" t="s">
        <v>14853</v>
      </c>
      <c r="T964" s="2" t="s">
        <v>14854</v>
      </c>
      <c r="U964" s="2" t="s">
        <v>14855</v>
      </c>
      <c r="V964" s="2" t="s">
        <v>14856</v>
      </c>
      <c r="W964" s="2" t="s">
        <v>14857</v>
      </c>
      <c r="X964" s="2" t="s">
        <v>14858</v>
      </c>
      <c r="Y964" s="2"/>
      <c r="Z964" s="2" t="s">
        <v>14859</v>
      </c>
      <c r="AA964" s="2" t="s">
        <v>14860</v>
      </c>
      <c r="AB964" s="2" t="s">
        <v>14847</v>
      </c>
      <c r="AC964" s="2" t="s">
        <v>14861</v>
      </c>
      <c r="AD964" s="2" t="s">
        <v>100</v>
      </c>
      <c r="AE964" s="2" t="s">
        <v>14862</v>
      </c>
      <c r="AF964" s="2" t="s">
        <v>971</v>
      </c>
      <c r="AG964" s="2" t="s">
        <v>128</v>
      </c>
      <c r="AH964" s="2"/>
      <c r="AI964" s="2"/>
      <c r="AJ964" s="2"/>
      <c r="AK964" s="2"/>
      <c r="AL964" s="2"/>
      <c r="AM964" s="2" t="s">
        <v>104</v>
      </c>
      <c r="AN964" s="2" t="s">
        <v>12028</v>
      </c>
      <c r="AO964" s="2" t="s">
        <v>156</v>
      </c>
      <c r="AP964" s="2" t="s">
        <v>156</v>
      </c>
      <c r="AQ964" s="2" t="s">
        <v>132</v>
      </c>
      <c r="AR964" s="2" t="s">
        <v>132</v>
      </c>
    </row>
    <row r="965" customFormat="false" ht="15" hidden="false" customHeight="false" outlineLevel="0" collapsed="false">
      <c r="A965" s="2" t="s">
        <v>14863</v>
      </c>
      <c r="B965" s="2" t="s">
        <v>76</v>
      </c>
      <c r="C965" s="2" t="s">
        <v>14568</v>
      </c>
      <c r="D965" s="2" t="s">
        <v>10904</v>
      </c>
      <c r="E965" s="2" t="s">
        <v>14864</v>
      </c>
      <c r="F965" s="2" t="s">
        <v>14865</v>
      </c>
      <c r="G965" s="2" t="s">
        <v>14866</v>
      </c>
      <c r="H965" s="2" t="s">
        <v>14867</v>
      </c>
      <c r="I965" s="2" t="s">
        <v>83</v>
      </c>
      <c r="J965" s="2" t="s">
        <v>52</v>
      </c>
      <c r="K965" s="2" t="s">
        <v>53</v>
      </c>
      <c r="L965" s="2" t="s">
        <v>14868</v>
      </c>
      <c r="M965" s="2" t="s">
        <v>14869</v>
      </c>
      <c r="N965" s="2" t="s">
        <v>14870</v>
      </c>
      <c r="O965" s="2" t="s">
        <v>190</v>
      </c>
      <c r="P965" s="2" t="s">
        <v>165</v>
      </c>
      <c r="Q965" s="2" t="s">
        <v>145</v>
      </c>
      <c r="R965" s="2" t="s">
        <v>144</v>
      </c>
      <c r="S965" s="2" t="s">
        <v>14871</v>
      </c>
      <c r="T965" s="2" t="s">
        <v>14872</v>
      </c>
      <c r="U965" s="2" t="s">
        <v>14873</v>
      </c>
      <c r="V965" s="2" t="s">
        <v>14874</v>
      </c>
      <c r="W965" s="2" t="s">
        <v>14875</v>
      </c>
      <c r="X965" s="2" t="s">
        <v>14876</v>
      </c>
      <c r="Y965" s="2"/>
      <c r="Z965" s="2" t="s">
        <v>2855</v>
      </c>
      <c r="AA965" s="2" t="s">
        <v>14877</v>
      </c>
      <c r="AB965" s="2" t="s">
        <v>14863</v>
      </c>
      <c r="AC965" s="2" t="s">
        <v>14878</v>
      </c>
      <c r="AD965" s="2" t="s">
        <v>71</v>
      </c>
      <c r="AE965" s="2"/>
      <c r="AF965" s="2"/>
      <c r="AG965" s="2"/>
      <c r="AH965" s="2"/>
      <c r="AI965" s="2"/>
      <c r="AJ965" s="2"/>
      <c r="AK965" s="2"/>
      <c r="AL965" s="2"/>
      <c r="AM965" s="2" t="s">
        <v>104</v>
      </c>
      <c r="AN965" s="2" t="s">
        <v>13045</v>
      </c>
      <c r="AO965" s="2" t="s">
        <v>106</v>
      </c>
      <c r="AP965" s="2" t="s">
        <v>74</v>
      </c>
      <c r="AQ965" s="2" t="s">
        <v>132</v>
      </c>
      <c r="AR965" s="2"/>
    </row>
    <row r="966" customFormat="false" ht="15" hidden="false" customHeight="false" outlineLevel="0" collapsed="false">
      <c r="A966" s="2" t="s">
        <v>14879</v>
      </c>
      <c r="B966" s="2" t="s">
        <v>76</v>
      </c>
      <c r="C966" s="2" t="s">
        <v>13837</v>
      </c>
      <c r="D966" s="2" t="s">
        <v>10904</v>
      </c>
      <c r="E966" s="2" t="s">
        <v>14880</v>
      </c>
      <c r="F966" s="2" t="s">
        <v>3042</v>
      </c>
      <c r="G966" s="2"/>
      <c r="H966" s="2" t="s">
        <v>14881</v>
      </c>
      <c r="I966" s="2" t="s">
        <v>51</v>
      </c>
      <c r="J966" s="2" t="s">
        <v>52</v>
      </c>
      <c r="K966" s="2" t="s">
        <v>53</v>
      </c>
      <c r="L966" s="2" t="s">
        <v>14882</v>
      </c>
      <c r="M966" s="2" t="s">
        <v>14883</v>
      </c>
      <c r="N966" s="2" t="s">
        <v>14884</v>
      </c>
      <c r="O966" s="2" t="s">
        <v>117</v>
      </c>
      <c r="P966" s="2" t="s">
        <v>87</v>
      </c>
      <c r="Q966" s="2" t="s">
        <v>59</v>
      </c>
      <c r="R966" s="2" t="s">
        <v>60</v>
      </c>
      <c r="S966" s="2" t="s">
        <v>14885</v>
      </c>
      <c r="T966" s="2" t="s">
        <v>14886</v>
      </c>
      <c r="U966" s="2" t="s">
        <v>14887</v>
      </c>
      <c r="V966" s="2" t="s">
        <v>14888</v>
      </c>
      <c r="W966" s="2" t="s">
        <v>14889</v>
      </c>
      <c r="X966" s="2" t="s">
        <v>14881</v>
      </c>
      <c r="Y966" s="2" t="s">
        <v>14890</v>
      </c>
      <c r="Z966" s="2" t="s">
        <v>14891</v>
      </c>
      <c r="AA966" s="2" t="s">
        <v>14892</v>
      </c>
      <c r="AB966" s="2" t="s">
        <v>14879</v>
      </c>
      <c r="AC966" s="2" t="s">
        <v>14893</v>
      </c>
      <c r="AD966" s="2" t="s">
        <v>71</v>
      </c>
      <c r="AE966" s="2"/>
      <c r="AF966" s="2"/>
      <c r="AG966" s="2" t="s">
        <v>103</v>
      </c>
      <c r="AH966" s="2" t="s">
        <v>178</v>
      </c>
      <c r="AI966" s="2" t="s">
        <v>14894</v>
      </c>
      <c r="AJ966" s="2" t="s">
        <v>14895</v>
      </c>
      <c r="AK966" s="2"/>
      <c r="AL966" s="2"/>
      <c r="AM966" s="2" t="s">
        <v>104</v>
      </c>
      <c r="AN966" s="2" t="s">
        <v>12028</v>
      </c>
      <c r="AO966" s="2" t="s">
        <v>106</v>
      </c>
      <c r="AP966" s="2" t="s">
        <v>106</v>
      </c>
      <c r="AQ966" s="2" t="s">
        <v>107</v>
      </c>
      <c r="AR966" s="2" t="s">
        <v>132</v>
      </c>
    </row>
    <row r="967" customFormat="false" ht="15" hidden="false" customHeight="false" outlineLevel="0" collapsed="false">
      <c r="A967" s="2" t="s">
        <v>14896</v>
      </c>
      <c r="B967" s="2" t="s">
        <v>109</v>
      </c>
      <c r="C967" s="2" t="s">
        <v>13837</v>
      </c>
      <c r="D967" s="2" t="s">
        <v>10904</v>
      </c>
      <c r="E967" s="2" t="s">
        <v>14897</v>
      </c>
      <c r="F967" s="2" t="s">
        <v>14898</v>
      </c>
      <c r="G967" s="2"/>
      <c r="H967" s="2" t="s">
        <v>14899</v>
      </c>
      <c r="I967" s="2" t="s">
        <v>51</v>
      </c>
      <c r="J967" s="2" t="s">
        <v>52</v>
      </c>
      <c r="K967" s="2" t="s">
        <v>729</v>
      </c>
      <c r="L967" s="2" t="s">
        <v>14900</v>
      </c>
      <c r="M967" s="2" t="s">
        <v>14901</v>
      </c>
      <c r="N967" s="2" t="s">
        <v>56</v>
      </c>
      <c r="O967" s="2" t="s">
        <v>573</v>
      </c>
      <c r="P967" s="2" t="s">
        <v>212</v>
      </c>
      <c r="Q967" s="2" t="s">
        <v>10404</v>
      </c>
      <c r="R967" s="2" t="s">
        <v>810</v>
      </c>
      <c r="S967" s="2" t="s">
        <v>14902</v>
      </c>
      <c r="T967" s="2" t="s">
        <v>14903</v>
      </c>
      <c r="U967" s="2" t="s">
        <v>14904</v>
      </c>
      <c r="V967" s="2" t="s">
        <v>14905</v>
      </c>
      <c r="W967" s="2" t="s">
        <v>14906</v>
      </c>
      <c r="X967" s="2" t="s">
        <v>14907</v>
      </c>
      <c r="Y967" s="2" t="s">
        <v>14908</v>
      </c>
      <c r="Z967" s="2" t="s">
        <v>5200</v>
      </c>
      <c r="AA967" s="2" t="s">
        <v>14909</v>
      </c>
      <c r="AB967" s="2" t="s">
        <v>14896</v>
      </c>
      <c r="AC967" s="2" t="s">
        <v>14910</v>
      </c>
      <c r="AD967" s="2" t="s">
        <v>71</v>
      </c>
      <c r="AE967" s="2"/>
      <c r="AF967" s="2"/>
      <c r="AG967" s="2"/>
      <c r="AH967" s="2"/>
      <c r="AI967" s="2" t="s">
        <v>1396</v>
      </c>
      <c r="AJ967" s="2"/>
      <c r="AK967" s="2"/>
      <c r="AL967" s="2"/>
      <c r="AM967" s="2" t="s">
        <v>104</v>
      </c>
      <c r="AN967" s="2" t="s">
        <v>11681</v>
      </c>
      <c r="AO967" s="2" t="s">
        <v>106</v>
      </c>
      <c r="AP967" s="2" t="s">
        <v>74</v>
      </c>
      <c r="AQ967" s="2" t="s">
        <v>132</v>
      </c>
      <c r="AR967" s="2"/>
    </row>
    <row r="968" customFormat="false" ht="15" hidden="false" customHeight="false" outlineLevel="0" collapsed="false">
      <c r="A968" s="2" t="s">
        <v>14911</v>
      </c>
      <c r="B968" s="2" t="s">
        <v>76</v>
      </c>
      <c r="C968" s="2" t="s">
        <v>13837</v>
      </c>
      <c r="D968" s="2" t="s">
        <v>10904</v>
      </c>
      <c r="E968" s="2" t="s">
        <v>14912</v>
      </c>
      <c r="F968" s="2" t="s">
        <v>14913</v>
      </c>
      <c r="G968" s="2"/>
      <c r="H968" s="2" t="s">
        <v>14914</v>
      </c>
      <c r="I968" s="2" t="s">
        <v>51</v>
      </c>
      <c r="J968" s="2" t="s">
        <v>52</v>
      </c>
      <c r="K968" s="2" t="s">
        <v>53</v>
      </c>
      <c r="L968" s="2" t="s">
        <v>14915</v>
      </c>
      <c r="M968" s="2" t="s">
        <v>14916</v>
      </c>
      <c r="N968" s="2" t="s">
        <v>14917</v>
      </c>
      <c r="O968" s="2" t="s">
        <v>190</v>
      </c>
      <c r="P968" s="2" t="s">
        <v>5749</v>
      </c>
      <c r="Q968" s="2" t="s">
        <v>144</v>
      </c>
      <c r="R968" s="2" t="s">
        <v>242</v>
      </c>
      <c r="S968" s="2" t="s">
        <v>14918</v>
      </c>
      <c r="T968" s="2" t="s">
        <v>14919</v>
      </c>
      <c r="U968" s="2" t="s">
        <v>14920</v>
      </c>
      <c r="V968" s="2" t="s">
        <v>14921</v>
      </c>
      <c r="W968" s="2" t="s">
        <v>14922</v>
      </c>
      <c r="X968" s="2" t="s">
        <v>14920</v>
      </c>
      <c r="Y968" s="2"/>
      <c r="Z968" s="2" t="s">
        <v>14923</v>
      </c>
      <c r="AA968" s="2" t="s">
        <v>14924</v>
      </c>
      <c r="AB968" s="2" t="s">
        <v>14911</v>
      </c>
      <c r="AC968" s="2" t="s">
        <v>14925</v>
      </c>
      <c r="AD968" s="2" t="s">
        <v>71</v>
      </c>
      <c r="AE968" s="2"/>
      <c r="AF968" s="2"/>
      <c r="AG968" s="2"/>
      <c r="AH968" s="2" t="s">
        <v>253</v>
      </c>
      <c r="AI968" s="2"/>
      <c r="AJ968" s="2"/>
      <c r="AK968" s="2" t="s">
        <v>14926</v>
      </c>
      <c r="AL968" s="2" t="s">
        <v>14927</v>
      </c>
      <c r="AM968" s="2" t="s">
        <v>72</v>
      </c>
      <c r="AN968" s="2"/>
      <c r="AO968" s="2" t="s">
        <v>106</v>
      </c>
      <c r="AP968" s="2" t="s">
        <v>106</v>
      </c>
      <c r="AQ968" s="2"/>
      <c r="AR968" s="2"/>
    </row>
    <row r="969" customFormat="false" ht="15" hidden="false" customHeight="false" outlineLevel="0" collapsed="false">
      <c r="A969" s="2" t="s">
        <v>14928</v>
      </c>
      <c r="B969" s="2" t="s">
        <v>76</v>
      </c>
      <c r="C969" s="2" t="s">
        <v>13837</v>
      </c>
      <c r="D969" s="2" t="s">
        <v>10904</v>
      </c>
      <c r="E969" s="2" t="s">
        <v>14929</v>
      </c>
      <c r="F969" s="2" t="s">
        <v>14930</v>
      </c>
      <c r="G969" s="2" t="s">
        <v>14931</v>
      </c>
      <c r="H969" s="2" t="s">
        <v>14932</v>
      </c>
      <c r="I969" s="2" t="s">
        <v>51</v>
      </c>
      <c r="J969" s="2" t="s">
        <v>52</v>
      </c>
      <c r="K969" s="2" t="s">
        <v>14933</v>
      </c>
      <c r="L969" s="2" t="s">
        <v>2230</v>
      </c>
      <c r="M969" s="2" t="s">
        <v>14934</v>
      </c>
      <c r="N969" s="2" t="s">
        <v>14935</v>
      </c>
      <c r="O969" s="2" t="s">
        <v>116</v>
      </c>
      <c r="P969" s="2" t="s">
        <v>239</v>
      </c>
      <c r="Q969" s="2" t="s">
        <v>14936</v>
      </c>
      <c r="R969" s="2" t="s">
        <v>670</v>
      </c>
      <c r="S969" s="2" t="s">
        <v>14937</v>
      </c>
      <c r="T969" s="2" t="s">
        <v>14938</v>
      </c>
      <c r="U969" s="2" t="s">
        <v>14939</v>
      </c>
      <c r="V969" s="2" t="s">
        <v>14940</v>
      </c>
      <c r="W969" s="2"/>
      <c r="X969" s="2" t="s">
        <v>14941</v>
      </c>
      <c r="Y969" s="2" t="s">
        <v>72</v>
      </c>
      <c r="Z969" s="2" t="s">
        <v>14942</v>
      </c>
      <c r="AA969" s="2" t="s">
        <v>14943</v>
      </c>
      <c r="AB969" s="2" t="s">
        <v>14928</v>
      </c>
      <c r="AC969" s="2" t="s">
        <v>14944</v>
      </c>
      <c r="AD969" s="2" t="s">
        <v>71</v>
      </c>
      <c r="AE969" s="2"/>
      <c r="AF969" s="2"/>
      <c r="AG969" s="2" t="s">
        <v>1208</v>
      </c>
      <c r="AH969" s="2" t="s">
        <v>253</v>
      </c>
      <c r="AI969" s="2"/>
      <c r="AJ969" s="2"/>
      <c r="AK969" s="2" t="s">
        <v>14945</v>
      </c>
      <c r="AL969" s="2" t="s">
        <v>14946</v>
      </c>
      <c r="AM969" s="2" t="s">
        <v>72</v>
      </c>
      <c r="AN969" s="2"/>
      <c r="AO969" s="2" t="s">
        <v>156</v>
      </c>
      <c r="AP969" s="2" t="s">
        <v>74</v>
      </c>
      <c r="AQ969" s="2" t="s">
        <v>107</v>
      </c>
      <c r="AR969" s="2"/>
    </row>
    <row r="970" customFormat="false" ht="15" hidden="false" customHeight="false" outlineLevel="0" collapsed="false">
      <c r="A970" s="2" t="s">
        <v>14947</v>
      </c>
      <c r="B970" s="2" t="s">
        <v>109</v>
      </c>
      <c r="C970" s="2" t="s">
        <v>13837</v>
      </c>
      <c r="D970" s="2" t="s">
        <v>10904</v>
      </c>
      <c r="E970" s="2" t="s">
        <v>14948</v>
      </c>
      <c r="F970" s="2" t="s">
        <v>14949</v>
      </c>
      <c r="G970" s="2" t="s">
        <v>14950</v>
      </c>
      <c r="H970" s="2" t="s">
        <v>14951</v>
      </c>
      <c r="I970" s="2" t="s">
        <v>51</v>
      </c>
      <c r="J970" s="2" t="s">
        <v>52</v>
      </c>
      <c r="K970" s="2" t="s">
        <v>1031</v>
      </c>
      <c r="L970" s="2" t="s">
        <v>14952</v>
      </c>
      <c r="M970" s="2" t="s">
        <v>14953</v>
      </c>
      <c r="N970" s="2" t="s">
        <v>14954</v>
      </c>
      <c r="O970" s="2" t="s">
        <v>117</v>
      </c>
      <c r="P970" s="2" t="s">
        <v>310</v>
      </c>
      <c r="Q970" s="2" t="s">
        <v>59</v>
      </c>
      <c r="R970" s="2" t="s">
        <v>60</v>
      </c>
      <c r="S970" s="2" t="s">
        <v>14955</v>
      </c>
      <c r="T970" s="2" t="s">
        <v>14956</v>
      </c>
      <c r="U970" s="2" t="s">
        <v>14950</v>
      </c>
      <c r="V970" s="2" t="s">
        <v>14957</v>
      </c>
      <c r="W970" s="2" t="s">
        <v>14958</v>
      </c>
      <c r="X970" s="2" t="s">
        <v>14959</v>
      </c>
      <c r="Y970" s="2" t="s">
        <v>14959</v>
      </c>
      <c r="Z970" s="2" t="s">
        <v>14960</v>
      </c>
      <c r="AA970" s="2" t="s">
        <v>14961</v>
      </c>
      <c r="AB970" s="2" t="s">
        <v>14947</v>
      </c>
      <c r="AC970" s="2" t="s">
        <v>14962</v>
      </c>
      <c r="AD970" s="2" t="s">
        <v>71</v>
      </c>
      <c r="AE970" s="2"/>
      <c r="AF970" s="2"/>
      <c r="AG970" s="2" t="s">
        <v>128</v>
      </c>
      <c r="AH970" s="2"/>
      <c r="AI970" s="2"/>
      <c r="AJ970" s="2"/>
      <c r="AK970" s="2"/>
      <c r="AL970" s="2"/>
      <c r="AM970" s="2" t="s">
        <v>104</v>
      </c>
      <c r="AN970" s="2" t="s">
        <v>13028</v>
      </c>
      <c r="AO970" s="2" t="s">
        <v>156</v>
      </c>
      <c r="AP970" s="2" t="s">
        <v>156</v>
      </c>
      <c r="AQ970" s="2" t="s">
        <v>107</v>
      </c>
      <c r="AR970" s="2" t="s">
        <v>107</v>
      </c>
    </row>
    <row r="971" customFormat="false" ht="15" hidden="false" customHeight="false" outlineLevel="0" collapsed="false">
      <c r="A971" s="2" t="s">
        <v>14963</v>
      </c>
      <c r="B971" s="2" t="s">
        <v>76</v>
      </c>
      <c r="C971" s="2" t="s">
        <v>13837</v>
      </c>
      <c r="D971" s="2" t="s">
        <v>10904</v>
      </c>
      <c r="E971" s="2" t="s">
        <v>14964</v>
      </c>
      <c r="F971" s="2" t="s">
        <v>14913</v>
      </c>
      <c r="G971" s="2"/>
      <c r="H971" s="2"/>
      <c r="I971" s="2" t="s">
        <v>51</v>
      </c>
      <c r="J971" s="2" t="s">
        <v>52</v>
      </c>
      <c r="K971" s="2" t="s">
        <v>53</v>
      </c>
      <c r="L971" s="2" t="s">
        <v>14965</v>
      </c>
      <c r="M971" s="2" t="s">
        <v>14966</v>
      </c>
      <c r="N971" s="2" t="s">
        <v>14967</v>
      </c>
      <c r="O971" s="2" t="s">
        <v>496</v>
      </c>
      <c r="P971" s="2" t="s">
        <v>142</v>
      </c>
      <c r="Q971" s="2" t="s">
        <v>288</v>
      </c>
      <c r="R971" s="2" t="s">
        <v>60</v>
      </c>
      <c r="S971" s="2" t="s">
        <v>14968</v>
      </c>
      <c r="T971" s="2" t="s">
        <v>14969</v>
      </c>
      <c r="U971" s="2" t="s">
        <v>14970</v>
      </c>
      <c r="V971" s="2" t="s">
        <v>14971</v>
      </c>
      <c r="W971" s="2" t="s">
        <v>14972</v>
      </c>
      <c r="X971" s="2" t="s">
        <v>14973</v>
      </c>
      <c r="Y971" s="2"/>
      <c r="Z971" s="2" t="s">
        <v>6173</v>
      </c>
      <c r="AA971" s="2" t="s">
        <v>14974</v>
      </c>
      <c r="AB971" s="2" t="s">
        <v>14963</v>
      </c>
      <c r="AC971" s="2" t="s">
        <v>14975</v>
      </c>
      <c r="AD971" s="2" t="s">
        <v>71</v>
      </c>
      <c r="AE971" s="2"/>
      <c r="AF971" s="2"/>
      <c r="AG971" s="2" t="s">
        <v>298</v>
      </c>
      <c r="AH971" s="2" t="s">
        <v>178</v>
      </c>
      <c r="AI971" s="2" t="s">
        <v>14976</v>
      </c>
      <c r="AJ971" s="2" t="s">
        <v>14977</v>
      </c>
      <c r="AK971" s="2"/>
      <c r="AL971" s="2"/>
      <c r="AM971" s="2" t="s">
        <v>104</v>
      </c>
      <c r="AN971" s="2" t="s">
        <v>12448</v>
      </c>
      <c r="AO971" s="2" t="s">
        <v>106</v>
      </c>
      <c r="AP971" s="2" t="s">
        <v>106</v>
      </c>
      <c r="AQ971" s="2" t="s">
        <v>107</v>
      </c>
      <c r="AR971" s="2" t="s">
        <v>107</v>
      </c>
    </row>
    <row r="972" customFormat="false" ht="15" hidden="false" customHeight="false" outlineLevel="0" collapsed="false">
      <c r="A972" s="2" t="s">
        <v>14978</v>
      </c>
      <c r="B972" s="2" t="s">
        <v>76</v>
      </c>
      <c r="C972" s="2" t="s">
        <v>13837</v>
      </c>
      <c r="D972" s="2" t="s">
        <v>10904</v>
      </c>
      <c r="E972" s="2" t="s">
        <v>14979</v>
      </c>
      <c r="F972" s="2" t="s">
        <v>14207</v>
      </c>
      <c r="G972" s="2"/>
      <c r="H972" s="2" t="s">
        <v>1762</v>
      </c>
      <c r="I972" s="2" t="s">
        <v>83</v>
      </c>
      <c r="J972" s="2" t="s">
        <v>52</v>
      </c>
      <c r="K972" s="2" t="s">
        <v>53</v>
      </c>
      <c r="L972" s="2" t="s">
        <v>4622</v>
      </c>
      <c r="M972" s="2" t="s">
        <v>14980</v>
      </c>
      <c r="N972" s="2" t="s">
        <v>14981</v>
      </c>
      <c r="O972" s="2" t="s">
        <v>58</v>
      </c>
      <c r="P972" s="2" t="s">
        <v>190</v>
      </c>
      <c r="Q972" s="2" t="s">
        <v>2482</v>
      </c>
      <c r="R972" s="2" t="s">
        <v>145</v>
      </c>
      <c r="S972" s="2" t="s">
        <v>14982</v>
      </c>
      <c r="T972" s="2" t="s">
        <v>1769</v>
      </c>
      <c r="U972" s="2" t="s">
        <v>1770</v>
      </c>
      <c r="V972" s="2" t="s">
        <v>14983</v>
      </c>
      <c r="W972" s="2" t="s">
        <v>14984</v>
      </c>
      <c r="X972" s="2" t="s">
        <v>1762</v>
      </c>
      <c r="Y972" s="2"/>
      <c r="Z972" s="2" t="s">
        <v>2855</v>
      </c>
      <c r="AA972" s="2" t="s">
        <v>14985</v>
      </c>
      <c r="AB972" s="2" t="s">
        <v>14978</v>
      </c>
      <c r="AC972" s="2" t="s">
        <v>14986</v>
      </c>
      <c r="AD972" s="2" t="s">
        <v>100</v>
      </c>
      <c r="AE972" s="2" t="s">
        <v>14987</v>
      </c>
      <c r="AF972" s="2" t="s">
        <v>14988</v>
      </c>
      <c r="AG972" s="2"/>
      <c r="AH972" s="2" t="s">
        <v>178</v>
      </c>
      <c r="AI972" s="2" t="s">
        <v>14982</v>
      </c>
      <c r="AJ972" s="2" t="s">
        <v>4514</v>
      </c>
      <c r="AK972" s="2"/>
      <c r="AL972" s="2"/>
      <c r="AM972" s="2" t="s">
        <v>104</v>
      </c>
      <c r="AN972" s="2" t="s">
        <v>13045</v>
      </c>
      <c r="AO972" s="2" t="s">
        <v>106</v>
      </c>
      <c r="AP972" s="2" t="s">
        <v>74</v>
      </c>
      <c r="AQ972" s="2" t="s">
        <v>132</v>
      </c>
      <c r="AR972" s="2"/>
    </row>
    <row r="973" customFormat="false" ht="15" hidden="false" customHeight="false" outlineLevel="0" collapsed="false">
      <c r="A973" s="2" t="s">
        <v>14989</v>
      </c>
      <c r="B973" s="2" t="s">
        <v>76</v>
      </c>
      <c r="C973" s="2" t="s">
        <v>13837</v>
      </c>
      <c r="D973" s="2" t="s">
        <v>10904</v>
      </c>
      <c r="E973" s="2" t="s">
        <v>14990</v>
      </c>
      <c r="F973" s="2" t="s">
        <v>14991</v>
      </c>
      <c r="G973" s="2" t="s">
        <v>14992</v>
      </c>
      <c r="H973" s="2" t="s">
        <v>14993</v>
      </c>
      <c r="I973" s="2" t="s">
        <v>83</v>
      </c>
      <c r="J973" s="2" t="s">
        <v>52</v>
      </c>
      <c r="K973" s="2" t="s">
        <v>805</v>
      </c>
      <c r="L973" s="2" t="s">
        <v>12652</v>
      </c>
      <c r="M973" s="2" t="s">
        <v>14994</v>
      </c>
      <c r="N973" s="2" t="s">
        <v>104</v>
      </c>
      <c r="O973" s="2" t="s">
        <v>88</v>
      </c>
      <c r="P973" s="2" t="s">
        <v>58</v>
      </c>
      <c r="Q973" s="2" t="s">
        <v>214</v>
      </c>
      <c r="R973" s="2" t="s">
        <v>215</v>
      </c>
      <c r="S973" s="2" t="s">
        <v>14995</v>
      </c>
      <c r="T973" s="2" t="s">
        <v>14996</v>
      </c>
      <c r="U973" s="2" t="s">
        <v>14997</v>
      </c>
      <c r="V973" s="2" t="s">
        <v>14998</v>
      </c>
      <c r="W973" s="2" t="s">
        <v>14999</v>
      </c>
      <c r="X973" s="2" t="s">
        <v>15000</v>
      </c>
      <c r="Y973" s="2" t="s">
        <v>15001</v>
      </c>
      <c r="Z973" s="2" t="s">
        <v>562</v>
      </c>
      <c r="AA973" s="2" t="s">
        <v>15002</v>
      </c>
      <c r="AB973" s="2" t="s">
        <v>14989</v>
      </c>
      <c r="AC973" s="2" t="s">
        <v>15003</v>
      </c>
      <c r="AD973" s="2" t="s">
        <v>100</v>
      </c>
      <c r="AE973" s="2" t="s">
        <v>15004</v>
      </c>
      <c r="AF973" s="2" t="s">
        <v>4434</v>
      </c>
      <c r="AG973" s="2" t="s">
        <v>103</v>
      </c>
      <c r="AH973" s="2" t="s">
        <v>253</v>
      </c>
      <c r="AI973" s="2"/>
      <c r="AJ973" s="2"/>
      <c r="AK973" s="2" t="s">
        <v>15005</v>
      </c>
      <c r="AL973" s="2" t="s">
        <v>15006</v>
      </c>
      <c r="AM973" s="2" t="s">
        <v>104</v>
      </c>
      <c r="AN973" s="2" t="s">
        <v>13045</v>
      </c>
      <c r="AO973" s="2" t="s">
        <v>106</v>
      </c>
      <c r="AP973" s="2" t="s">
        <v>156</v>
      </c>
      <c r="AQ973" s="2" t="s">
        <v>107</v>
      </c>
      <c r="AR973" s="2" t="s">
        <v>107</v>
      </c>
    </row>
    <row r="974" customFormat="false" ht="15" hidden="false" customHeight="false" outlineLevel="0" collapsed="false">
      <c r="A974" s="2" t="s">
        <v>15007</v>
      </c>
      <c r="B974" s="2" t="s">
        <v>76</v>
      </c>
      <c r="C974" s="2" t="s">
        <v>13837</v>
      </c>
      <c r="D974" s="2" t="s">
        <v>10904</v>
      </c>
      <c r="E974" s="2" t="s">
        <v>15008</v>
      </c>
      <c r="F974" s="2" t="s">
        <v>2296</v>
      </c>
      <c r="G974" s="2"/>
      <c r="H974" s="2" t="s">
        <v>15009</v>
      </c>
      <c r="I974" s="2" t="s">
        <v>83</v>
      </c>
      <c r="J974" s="2" t="s">
        <v>52</v>
      </c>
      <c r="K974" s="2" t="s">
        <v>15010</v>
      </c>
      <c r="L974" s="2" t="s">
        <v>15011</v>
      </c>
      <c r="M974" s="2" t="s">
        <v>15012</v>
      </c>
      <c r="N974" s="2" t="s">
        <v>15013</v>
      </c>
      <c r="O974" s="2" t="s">
        <v>58</v>
      </c>
      <c r="P974" s="2" t="s">
        <v>190</v>
      </c>
      <c r="Q974" s="2" t="s">
        <v>288</v>
      </c>
      <c r="R974" s="2" t="s">
        <v>5273</v>
      </c>
      <c r="S974" s="2" t="s">
        <v>15014</v>
      </c>
      <c r="T974" s="2" t="s">
        <v>15015</v>
      </c>
      <c r="U974" s="2" t="s">
        <v>15016</v>
      </c>
      <c r="V974" s="2" t="s">
        <v>15017</v>
      </c>
      <c r="W974" s="2"/>
      <c r="X974" s="2" t="s">
        <v>15018</v>
      </c>
      <c r="Y974" s="2"/>
      <c r="Z974" s="2" t="s">
        <v>15019</v>
      </c>
      <c r="AA974" s="2" t="s">
        <v>15020</v>
      </c>
      <c r="AB974" s="2" t="s">
        <v>15007</v>
      </c>
      <c r="AC974" s="2" t="s">
        <v>15021</v>
      </c>
      <c r="AD974" s="2" t="s">
        <v>71</v>
      </c>
      <c r="AE974" s="2"/>
      <c r="AF974" s="2"/>
      <c r="AG974" s="2" t="s">
        <v>128</v>
      </c>
      <c r="AH974" s="2"/>
      <c r="AI974" s="2"/>
      <c r="AJ974" s="2"/>
      <c r="AK974" s="2"/>
      <c r="AL974" s="2"/>
      <c r="AM974" s="2" t="s">
        <v>104</v>
      </c>
      <c r="AN974" s="2" t="s">
        <v>11681</v>
      </c>
      <c r="AO974" s="2" t="s">
        <v>106</v>
      </c>
      <c r="AP974" s="2" t="s">
        <v>74</v>
      </c>
      <c r="AQ974" s="2" t="s">
        <v>132</v>
      </c>
      <c r="AR974" s="2"/>
    </row>
    <row r="975" customFormat="false" ht="15" hidden="false" customHeight="false" outlineLevel="0" collapsed="false">
      <c r="A975" s="2" t="s">
        <v>15022</v>
      </c>
      <c r="B975" s="2" t="s">
        <v>109</v>
      </c>
      <c r="C975" s="2" t="s">
        <v>11735</v>
      </c>
      <c r="D975" s="2" t="s">
        <v>10904</v>
      </c>
      <c r="E975" s="2" t="s">
        <v>15023</v>
      </c>
      <c r="F975" s="2" t="s">
        <v>3096</v>
      </c>
      <c r="G975" s="2"/>
      <c r="H975" s="2" t="s">
        <v>15024</v>
      </c>
      <c r="I975" s="2" t="s">
        <v>51</v>
      </c>
      <c r="J975" s="2" t="s">
        <v>52</v>
      </c>
      <c r="K975" s="2" t="s">
        <v>1381</v>
      </c>
      <c r="L975" s="2" t="s">
        <v>15025</v>
      </c>
      <c r="M975" s="2" t="s">
        <v>15026</v>
      </c>
      <c r="N975" s="2" t="s">
        <v>15027</v>
      </c>
      <c r="O975" s="2" t="s">
        <v>287</v>
      </c>
      <c r="P975" s="2" t="s">
        <v>1128</v>
      </c>
      <c r="Q975" s="2" t="s">
        <v>144</v>
      </c>
      <c r="R975" s="2" t="s">
        <v>145</v>
      </c>
      <c r="S975" s="2" t="s">
        <v>15028</v>
      </c>
      <c r="T975" s="2" t="s">
        <v>15029</v>
      </c>
      <c r="U975" s="2" t="s">
        <v>15030</v>
      </c>
      <c r="V975" s="2" t="s">
        <v>15031</v>
      </c>
      <c r="W975" s="2" t="s">
        <v>15032</v>
      </c>
      <c r="X975" s="2" t="s">
        <v>15033</v>
      </c>
      <c r="Y975" s="2"/>
      <c r="Z975" s="2" t="s">
        <v>15034</v>
      </c>
      <c r="AA975" s="2" t="s">
        <v>15035</v>
      </c>
      <c r="AB975" s="2" t="s">
        <v>15022</v>
      </c>
      <c r="AC975" s="2" t="s">
        <v>15036</v>
      </c>
      <c r="AD975" s="2" t="s">
        <v>71</v>
      </c>
      <c r="AE975" s="2"/>
      <c r="AF975" s="2"/>
      <c r="AG975" s="2" t="s">
        <v>298</v>
      </c>
      <c r="AH975" s="2" t="s">
        <v>178</v>
      </c>
      <c r="AI975" s="2" t="s">
        <v>15037</v>
      </c>
      <c r="AJ975" s="2" t="s">
        <v>109</v>
      </c>
      <c r="AK975" s="2"/>
      <c r="AL975" s="2"/>
      <c r="AM975" s="2" t="s">
        <v>72</v>
      </c>
      <c r="AN975" s="2"/>
      <c r="AO975" s="2" t="s">
        <v>106</v>
      </c>
      <c r="AP975" s="2" t="s">
        <v>74</v>
      </c>
      <c r="AQ975" s="2" t="s">
        <v>132</v>
      </c>
      <c r="AR975" s="2"/>
    </row>
    <row r="976" customFormat="false" ht="15" hidden="false" customHeight="false" outlineLevel="0" collapsed="false">
      <c r="A976" s="2" t="s">
        <v>15038</v>
      </c>
      <c r="B976" s="2" t="s">
        <v>76</v>
      </c>
      <c r="C976" s="2" t="s">
        <v>11735</v>
      </c>
      <c r="D976" s="2" t="s">
        <v>10904</v>
      </c>
      <c r="E976" s="2" t="s">
        <v>15039</v>
      </c>
      <c r="F976" s="2" t="s">
        <v>2040</v>
      </c>
      <c r="G976" s="2" t="s">
        <v>15040</v>
      </c>
      <c r="H976" s="2" t="s">
        <v>15041</v>
      </c>
      <c r="I976" s="2" t="s">
        <v>51</v>
      </c>
      <c r="J976" s="2" t="s">
        <v>52</v>
      </c>
      <c r="K976" s="2" t="s">
        <v>53</v>
      </c>
      <c r="L976" s="2" t="s">
        <v>13325</v>
      </c>
      <c r="M976" s="2" t="s">
        <v>15042</v>
      </c>
      <c r="N976" s="2" t="s">
        <v>164</v>
      </c>
      <c r="O976" s="2" t="s">
        <v>3089</v>
      </c>
      <c r="P976" s="2" t="s">
        <v>3089</v>
      </c>
      <c r="Q976" s="2" t="s">
        <v>422</v>
      </c>
      <c r="R976" s="2" t="s">
        <v>60</v>
      </c>
      <c r="S976" s="2" t="s">
        <v>15043</v>
      </c>
      <c r="T976" s="2" t="s">
        <v>15044</v>
      </c>
      <c r="U976" s="2" t="s">
        <v>15040</v>
      </c>
      <c r="V976" s="2" t="s">
        <v>15045</v>
      </c>
      <c r="W976" s="2" t="s">
        <v>15046</v>
      </c>
      <c r="X976" s="2" t="s">
        <v>15047</v>
      </c>
      <c r="Y976" s="2"/>
      <c r="Z976" s="2" t="s">
        <v>11873</v>
      </c>
      <c r="AA976" s="2" t="s">
        <v>15048</v>
      </c>
      <c r="AB976" s="2" t="s">
        <v>15038</v>
      </c>
      <c r="AC976" s="2" t="s">
        <v>15049</v>
      </c>
      <c r="AD976" s="2" t="s">
        <v>71</v>
      </c>
      <c r="AE976" s="2"/>
      <c r="AF976" s="2"/>
      <c r="AG976" s="2" t="s">
        <v>298</v>
      </c>
      <c r="AH976" s="2"/>
      <c r="AI976" s="2" t="s">
        <v>15050</v>
      </c>
      <c r="AJ976" s="2"/>
      <c r="AK976" s="2"/>
      <c r="AL976" s="2"/>
      <c r="AM976" s="2" t="s">
        <v>104</v>
      </c>
      <c r="AN976" s="2" t="s">
        <v>12152</v>
      </c>
      <c r="AO976" s="2" t="s">
        <v>106</v>
      </c>
      <c r="AP976" s="2" t="s">
        <v>106</v>
      </c>
      <c r="AQ976" s="2" t="s">
        <v>132</v>
      </c>
      <c r="AR976" s="2" t="s">
        <v>107</v>
      </c>
    </row>
    <row r="977" customFormat="false" ht="15" hidden="false" customHeight="false" outlineLevel="0" collapsed="false">
      <c r="A977" s="2" t="s">
        <v>15051</v>
      </c>
      <c r="B977" s="2" t="s">
        <v>109</v>
      </c>
      <c r="C977" s="2" t="s">
        <v>13837</v>
      </c>
      <c r="D977" s="2" t="s">
        <v>10904</v>
      </c>
      <c r="E977" s="2" t="s">
        <v>15052</v>
      </c>
      <c r="F977" s="2" t="s">
        <v>6959</v>
      </c>
      <c r="G977" s="2"/>
      <c r="H977" s="2"/>
      <c r="I977" s="2" t="s">
        <v>51</v>
      </c>
      <c r="J977" s="2" t="s">
        <v>52</v>
      </c>
      <c r="K977" s="2" t="s">
        <v>84</v>
      </c>
      <c r="L977" s="2" t="s">
        <v>15053</v>
      </c>
      <c r="M977" s="2" t="s">
        <v>15054</v>
      </c>
      <c r="N977" s="2" t="s">
        <v>13196</v>
      </c>
      <c r="O977" s="2" t="s">
        <v>164</v>
      </c>
      <c r="P977" s="2" t="s">
        <v>239</v>
      </c>
      <c r="Q977" s="2" t="s">
        <v>1787</v>
      </c>
      <c r="R977" s="2" t="s">
        <v>145</v>
      </c>
      <c r="S977" s="2" t="s">
        <v>13197</v>
      </c>
      <c r="T977" s="2" t="s">
        <v>13198</v>
      </c>
      <c r="U977" s="2" t="s">
        <v>13199</v>
      </c>
      <c r="V977" s="2" t="s">
        <v>13200</v>
      </c>
      <c r="W977" s="2" t="s">
        <v>15055</v>
      </c>
      <c r="X977" s="2" t="s">
        <v>13193</v>
      </c>
      <c r="Y977" s="2"/>
      <c r="Z977" s="2" t="s">
        <v>13202</v>
      </c>
      <c r="AA977" s="2" t="s">
        <v>15056</v>
      </c>
      <c r="AB977" s="2" t="s">
        <v>15051</v>
      </c>
      <c r="AC977" s="2" t="s">
        <v>15057</v>
      </c>
      <c r="AD977" s="2" t="s">
        <v>71</v>
      </c>
      <c r="AE977" s="2"/>
      <c r="AF977" s="2"/>
      <c r="AG977" s="2" t="s">
        <v>128</v>
      </c>
      <c r="AH977" s="2"/>
      <c r="AI977" s="2"/>
      <c r="AJ977" s="2"/>
      <c r="AK977" s="2"/>
      <c r="AL977" s="2"/>
      <c r="AM977" s="2" t="s">
        <v>104</v>
      </c>
      <c r="AN977" s="2" t="s">
        <v>11929</v>
      </c>
      <c r="AO977" s="2"/>
      <c r="AP977" s="2" t="s">
        <v>106</v>
      </c>
      <c r="AQ977" s="2"/>
      <c r="AR977" s="2"/>
    </row>
    <row r="978" customFormat="false" ht="15" hidden="false" customHeight="false" outlineLevel="0" collapsed="false">
      <c r="A978" s="2" t="s">
        <v>15058</v>
      </c>
      <c r="B978" s="2" t="s">
        <v>76</v>
      </c>
      <c r="C978" s="2" t="s">
        <v>13837</v>
      </c>
      <c r="D978" s="2" t="s">
        <v>10904</v>
      </c>
      <c r="E978" s="2" t="s">
        <v>15059</v>
      </c>
      <c r="F978" s="2" t="s">
        <v>15060</v>
      </c>
      <c r="G978" s="2" t="s">
        <v>15061</v>
      </c>
      <c r="H978" s="2" t="s">
        <v>15062</v>
      </c>
      <c r="I978" s="2" t="s">
        <v>83</v>
      </c>
      <c r="J978" s="2" t="s">
        <v>52</v>
      </c>
      <c r="K978" s="2" t="s">
        <v>15063</v>
      </c>
      <c r="L978" s="2" t="s">
        <v>13155</v>
      </c>
      <c r="M978" s="2" t="s">
        <v>15064</v>
      </c>
      <c r="N978" s="2" t="s">
        <v>15065</v>
      </c>
      <c r="O978" s="2" t="s">
        <v>57</v>
      </c>
      <c r="P978" s="2" t="s">
        <v>2463</v>
      </c>
      <c r="Q978" s="2" t="s">
        <v>144</v>
      </c>
      <c r="R978" s="2" t="s">
        <v>242</v>
      </c>
      <c r="S978" s="2" t="s">
        <v>15066</v>
      </c>
      <c r="T978" s="2" t="s">
        <v>15067</v>
      </c>
      <c r="U978" s="2" t="s">
        <v>15068</v>
      </c>
      <c r="V978" s="2" t="s">
        <v>15069</v>
      </c>
      <c r="W978" s="2" t="s">
        <v>15070</v>
      </c>
      <c r="X978" s="2" t="s">
        <v>15071</v>
      </c>
      <c r="Y978" s="2" t="s">
        <v>15061</v>
      </c>
      <c r="Z978" s="2" t="s">
        <v>2661</v>
      </c>
      <c r="AA978" s="2" t="s">
        <v>15072</v>
      </c>
      <c r="AB978" s="2" t="s">
        <v>15058</v>
      </c>
      <c r="AC978" s="2" t="s">
        <v>15073</v>
      </c>
      <c r="AD978" s="2" t="s">
        <v>71</v>
      </c>
      <c r="AE978" s="2"/>
      <c r="AF978" s="2"/>
      <c r="AG978" s="2" t="s">
        <v>154</v>
      </c>
      <c r="AH978" s="2"/>
      <c r="AI978" s="2"/>
      <c r="AJ978" s="2"/>
      <c r="AK978" s="2"/>
      <c r="AL978" s="2"/>
      <c r="AM978" s="2" t="s">
        <v>104</v>
      </c>
      <c r="AN978" s="2" t="s">
        <v>11681</v>
      </c>
      <c r="AO978" s="2" t="s">
        <v>106</v>
      </c>
      <c r="AP978" s="2" t="s">
        <v>106</v>
      </c>
      <c r="AQ978" s="2" t="s">
        <v>132</v>
      </c>
      <c r="AR978" s="2" t="s">
        <v>132</v>
      </c>
    </row>
    <row r="979" customFormat="false" ht="15" hidden="false" customHeight="false" outlineLevel="0" collapsed="false">
      <c r="A979" s="2" t="s">
        <v>15074</v>
      </c>
      <c r="B979" s="2" t="s">
        <v>76</v>
      </c>
      <c r="C979" s="2" t="s">
        <v>12005</v>
      </c>
      <c r="D979" s="2" t="s">
        <v>10904</v>
      </c>
      <c r="E979" s="2" t="s">
        <v>15075</v>
      </c>
      <c r="F979" s="2" t="s">
        <v>15076</v>
      </c>
      <c r="G979" s="2"/>
      <c r="H979" s="2"/>
      <c r="I979" s="2" t="s">
        <v>51</v>
      </c>
      <c r="J979" s="2" t="s">
        <v>52</v>
      </c>
      <c r="K979" s="2" t="s">
        <v>1381</v>
      </c>
      <c r="L979" s="2" t="s">
        <v>14193</v>
      </c>
      <c r="M979" s="2" t="s">
        <v>12006</v>
      </c>
      <c r="N979" s="2" t="s">
        <v>12007</v>
      </c>
      <c r="O979" s="2" t="s">
        <v>142</v>
      </c>
      <c r="P979" s="2" t="s">
        <v>312</v>
      </c>
      <c r="Q979" s="2" t="s">
        <v>3856</v>
      </c>
      <c r="R979" s="2" t="s">
        <v>3857</v>
      </c>
      <c r="S979" s="2" t="s">
        <v>3858</v>
      </c>
      <c r="T979" s="2" t="s">
        <v>5485</v>
      </c>
      <c r="U979" s="2" t="s">
        <v>5486</v>
      </c>
      <c r="V979" s="2" t="s">
        <v>5487</v>
      </c>
      <c r="W979" s="2"/>
      <c r="X979" s="2" t="s">
        <v>5489</v>
      </c>
      <c r="Y979" s="2"/>
      <c r="Z979" s="2" t="s">
        <v>2855</v>
      </c>
      <c r="AA979" s="2" t="s">
        <v>15077</v>
      </c>
      <c r="AB979" s="2" t="s">
        <v>15074</v>
      </c>
      <c r="AC979" s="2" t="s">
        <v>15078</v>
      </c>
      <c r="AD979" s="2" t="s">
        <v>100</v>
      </c>
      <c r="AE979" s="2" t="s">
        <v>15079</v>
      </c>
      <c r="AF979" s="2" t="s">
        <v>15080</v>
      </c>
      <c r="AG979" s="2"/>
      <c r="AH979" s="2"/>
      <c r="AI979" s="2"/>
      <c r="AJ979" s="2"/>
      <c r="AK979" s="2"/>
      <c r="AL979" s="2"/>
      <c r="AM979" s="2" t="s">
        <v>72</v>
      </c>
      <c r="AN979" s="2"/>
      <c r="AO979" s="2" t="s">
        <v>106</v>
      </c>
      <c r="AP979" s="2" t="s">
        <v>74</v>
      </c>
      <c r="AQ979" s="2" t="s">
        <v>132</v>
      </c>
      <c r="AR979" s="2"/>
    </row>
    <row r="980" customFormat="false" ht="15" hidden="false" customHeight="false" outlineLevel="0" collapsed="false">
      <c r="A980" s="2" t="s">
        <v>15081</v>
      </c>
      <c r="B980" s="2" t="s">
        <v>278</v>
      </c>
      <c r="C980" s="2" t="s">
        <v>13837</v>
      </c>
      <c r="D980" s="2" t="s">
        <v>10904</v>
      </c>
      <c r="E980" s="2" t="s">
        <v>15082</v>
      </c>
      <c r="F980" s="2" t="s">
        <v>15083</v>
      </c>
      <c r="G980" s="2"/>
      <c r="H980" s="2" t="s">
        <v>15084</v>
      </c>
      <c r="I980" s="2" t="s">
        <v>83</v>
      </c>
      <c r="J980" s="2" t="s">
        <v>52</v>
      </c>
      <c r="K980" s="2" t="s">
        <v>1381</v>
      </c>
      <c r="L980" s="2" t="s">
        <v>15085</v>
      </c>
      <c r="M980" s="2" t="s">
        <v>15086</v>
      </c>
      <c r="N980" s="2" t="s">
        <v>87</v>
      </c>
      <c r="O980" s="2" t="s">
        <v>190</v>
      </c>
      <c r="P980" s="2" t="s">
        <v>191</v>
      </c>
      <c r="Q980" s="2" t="s">
        <v>144</v>
      </c>
      <c r="R980" s="2" t="s">
        <v>242</v>
      </c>
      <c r="S980" s="2" t="s">
        <v>15087</v>
      </c>
      <c r="T980" s="2" t="s">
        <v>15088</v>
      </c>
      <c r="U980" s="2" t="s">
        <v>15089</v>
      </c>
      <c r="V980" s="2" t="s">
        <v>15090</v>
      </c>
      <c r="W980" s="2" t="s">
        <v>15091</v>
      </c>
      <c r="X980" s="2" t="s">
        <v>15092</v>
      </c>
      <c r="Y980" s="2"/>
      <c r="Z980" s="2" t="s">
        <v>1492</v>
      </c>
      <c r="AA980" s="2" t="s">
        <v>15093</v>
      </c>
      <c r="AB980" s="2" t="s">
        <v>15081</v>
      </c>
      <c r="AC980" s="2" t="s">
        <v>15094</v>
      </c>
      <c r="AD980" s="2" t="s">
        <v>71</v>
      </c>
      <c r="AE980" s="2"/>
      <c r="AF980" s="2"/>
      <c r="AG980" s="2" t="s">
        <v>154</v>
      </c>
      <c r="AH980" s="2"/>
      <c r="AI980" s="2"/>
      <c r="AJ980" s="2"/>
      <c r="AK980" s="2"/>
      <c r="AL980" s="2"/>
      <c r="AM980" s="2" t="s">
        <v>104</v>
      </c>
      <c r="AN980" s="2" t="s">
        <v>11701</v>
      </c>
      <c r="AO980" s="2" t="s">
        <v>106</v>
      </c>
      <c r="AP980" s="2"/>
      <c r="AQ980" s="2" t="s">
        <v>132</v>
      </c>
      <c r="AR980" s="2" t="s">
        <v>132</v>
      </c>
    </row>
    <row r="981" customFormat="false" ht="15" hidden="false" customHeight="false" outlineLevel="0" collapsed="false">
      <c r="A981" s="2" t="s">
        <v>15095</v>
      </c>
      <c r="B981" s="2" t="s">
        <v>76</v>
      </c>
      <c r="C981" s="2" t="s">
        <v>13837</v>
      </c>
      <c r="D981" s="2" t="s">
        <v>10904</v>
      </c>
      <c r="E981" s="2" t="s">
        <v>15096</v>
      </c>
      <c r="F981" s="2" t="s">
        <v>6178</v>
      </c>
      <c r="G981" s="2" t="s">
        <v>15097</v>
      </c>
      <c r="H981" s="2" t="s">
        <v>15098</v>
      </c>
      <c r="I981" s="2" t="s">
        <v>51</v>
      </c>
      <c r="J981" s="2" t="s">
        <v>52</v>
      </c>
      <c r="K981" s="2" t="s">
        <v>729</v>
      </c>
      <c r="L981" s="2" t="s">
        <v>15099</v>
      </c>
      <c r="M981" s="2" t="s">
        <v>15100</v>
      </c>
      <c r="N981" s="2" t="s">
        <v>15101</v>
      </c>
      <c r="O981" s="2" t="s">
        <v>213</v>
      </c>
      <c r="P981" s="2" t="s">
        <v>496</v>
      </c>
      <c r="Q981" s="2" t="s">
        <v>3146</v>
      </c>
      <c r="R981" s="2" t="s">
        <v>215</v>
      </c>
      <c r="S981" s="2" t="s">
        <v>15102</v>
      </c>
      <c r="T981" s="2" t="s">
        <v>15103</v>
      </c>
      <c r="U981" s="2" t="s">
        <v>15097</v>
      </c>
      <c r="V981" s="2" t="s">
        <v>15104</v>
      </c>
      <c r="W981" s="2" t="s">
        <v>15105</v>
      </c>
      <c r="X981" s="2" t="s">
        <v>15106</v>
      </c>
      <c r="Y981" s="2"/>
      <c r="Z981" s="2" t="s">
        <v>562</v>
      </c>
      <c r="AA981" s="2" t="s">
        <v>15107</v>
      </c>
      <c r="AB981" s="2" t="s">
        <v>15095</v>
      </c>
      <c r="AC981" s="2" t="s">
        <v>15108</v>
      </c>
      <c r="AD981" s="2" t="s">
        <v>71</v>
      </c>
      <c r="AE981" s="2"/>
      <c r="AF981" s="2"/>
      <c r="AG981" s="2" t="s">
        <v>128</v>
      </c>
      <c r="AH981" s="2"/>
      <c r="AI981" s="2"/>
      <c r="AJ981" s="2"/>
      <c r="AK981" s="2"/>
      <c r="AL981" s="2"/>
      <c r="AM981" s="2" t="s">
        <v>104</v>
      </c>
      <c r="AN981" s="2" t="s">
        <v>11994</v>
      </c>
      <c r="AO981" s="2" t="s">
        <v>106</v>
      </c>
      <c r="AP981" s="2" t="s">
        <v>74</v>
      </c>
      <c r="AQ981" s="2" t="s">
        <v>132</v>
      </c>
      <c r="AR981" s="2" t="s">
        <v>132</v>
      </c>
    </row>
    <row r="982" customFormat="false" ht="15" hidden="false" customHeight="false" outlineLevel="0" collapsed="false">
      <c r="A982" s="2" t="s">
        <v>15109</v>
      </c>
      <c r="B982" s="2" t="s">
        <v>76</v>
      </c>
      <c r="C982" s="2" t="s">
        <v>13837</v>
      </c>
      <c r="D982" s="2" t="s">
        <v>10904</v>
      </c>
      <c r="E982" s="2" t="s">
        <v>15110</v>
      </c>
      <c r="F982" s="2" t="s">
        <v>15111</v>
      </c>
      <c r="G982" s="2" t="s">
        <v>15112</v>
      </c>
      <c r="H982" s="2" t="s">
        <v>15113</v>
      </c>
      <c r="I982" s="2" t="s">
        <v>83</v>
      </c>
      <c r="J982" s="2" t="s">
        <v>52</v>
      </c>
      <c r="K982" s="2" t="s">
        <v>729</v>
      </c>
      <c r="L982" s="2" t="s">
        <v>15114</v>
      </c>
      <c r="M982" s="2" t="s">
        <v>15115</v>
      </c>
      <c r="N982" s="2" t="s">
        <v>15116</v>
      </c>
      <c r="O982" s="2" t="s">
        <v>311</v>
      </c>
      <c r="P982" s="2" t="s">
        <v>311</v>
      </c>
      <c r="Q982" s="2" t="s">
        <v>3115</v>
      </c>
      <c r="R982" s="2" t="s">
        <v>215</v>
      </c>
      <c r="S982" s="2" t="s">
        <v>15117</v>
      </c>
      <c r="T982" s="2" t="s">
        <v>15118</v>
      </c>
      <c r="U982" s="2" t="s">
        <v>15119</v>
      </c>
      <c r="V982" s="2" t="s">
        <v>15120</v>
      </c>
      <c r="W982" s="2" t="s">
        <v>15121</v>
      </c>
      <c r="X982" s="2" t="s">
        <v>15122</v>
      </c>
      <c r="Y982" s="2" t="s">
        <v>15123</v>
      </c>
      <c r="Z982" s="2" t="s">
        <v>2727</v>
      </c>
      <c r="AA982" s="2" t="s">
        <v>15124</v>
      </c>
      <c r="AB982" s="2" t="s">
        <v>15109</v>
      </c>
      <c r="AC982" s="2" t="s">
        <v>15125</v>
      </c>
      <c r="AD982" s="2" t="s">
        <v>71</v>
      </c>
      <c r="AE982" s="2"/>
      <c r="AF982" s="2"/>
      <c r="AG982" s="2"/>
      <c r="AH982" s="2"/>
      <c r="AI982" s="2"/>
      <c r="AJ982" s="2"/>
      <c r="AK982" s="2"/>
      <c r="AL982" s="2"/>
      <c r="AM982" s="2" t="s">
        <v>104</v>
      </c>
      <c r="AN982" s="2" t="s">
        <v>11683</v>
      </c>
      <c r="AO982" s="2" t="s">
        <v>106</v>
      </c>
      <c r="AP982" s="2" t="s">
        <v>74</v>
      </c>
      <c r="AQ982" s="2" t="s">
        <v>132</v>
      </c>
      <c r="AR982" s="2"/>
    </row>
    <row r="983" customFormat="false" ht="15" hidden="false" customHeight="false" outlineLevel="0" collapsed="false">
      <c r="A983" s="2" t="s">
        <v>15126</v>
      </c>
      <c r="B983" s="2" t="s">
        <v>45</v>
      </c>
      <c r="C983" s="2" t="s">
        <v>13837</v>
      </c>
      <c r="D983" s="2" t="s">
        <v>10904</v>
      </c>
      <c r="E983" s="2" t="s">
        <v>15127</v>
      </c>
      <c r="F983" s="2" t="s">
        <v>1645</v>
      </c>
      <c r="G983" s="2" t="s">
        <v>15112</v>
      </c>
      <c r="H983" s="2" t="s">
        <v>15113</v>
      </c>
      <c r="I983" s="2" t="s">
        <v>83</v>
      </c>
      <c r="J983" s="2" t="s">
        <v>52</v>
      </c>
      <c r="K983" s="2" t="s">
        <v>729</v>
      </c>
      <c r="L983" s="2" t="s">
        <v>15128</v>
      </c>
      <c r="M983" s="2" t="s">
        <v>15115</v>
      </c>
      <c r="N983" s="2" t="s">
        <v>15116</v>
      </c>
      <c r="O983" s="2" t="s">
        <v>311</v>
      </c>
      <c r="P983" s="2" t="s">
        <v>311</v>
      </c>
      <c r="Q983" s="2" t="s">
        <v>3115</v>
      </c>
      <c r="R983" s="2" t="s">
        <v>215</v>
      </c>
      <c r="S983" s="2" t="s">
        <v>15117</v>
      </c>
      <c r="T983" s="2" t="s">
        <v>15118</v>
      </c>
      <c r="U983" s="2" t="s">
        <v>15119</v>
      </c>
      <c r="V983" s="2" t="s">
        <v>15120</v>
      </c>
      <c r="W983" s="2" t="s">
        <v>15121</v>
      </c>
      <c r="X983" s="2" t="s">
        <v>15122</v>
      </c>
      <c r="Y983" s="2" t="s">
        <v>15123</v>
      </c>
      <c r="Z983" s="2" t="s">
        <v>5200</v>
      </c>
      <c r="AA983" s="2" t="s">
        <v>15124</v>
      </c>
      <c r="AB983" s="2" t="s">
        <v>15126</v>
      </c>
      <c r="AC983" s="2" t="s">
        <v>15129</v>
      </c>
      <c r="AD983" s="2" t="s">
        <v>100</v>
      </c>
      <c r="AE983" s="2" t="s">
        <v>15130</v>
      </c>
      <c r="AF983" s="2" t="s">
        <v>15131</v>
      </c>
      <c r="AG983" s="2"/>
      <c r="AH983" s="2"/>
      <c r="AI983" s="2"/>
      <c r="AJ983" s="2"/>
      <c r="AK983" s="2"/>
      <c r="AL983" s="2"/>
      <c r="AM983" s="2" t="s">
        <v>104</v>
      </c>
      <c r="AN983" s="2" t="s">
        <v>11681</v>
      </c>
      <c r="AO983" s="2" t="s">
        <v>106</v>
      </c>
      <c r="AP983" s="2" t="s">
        <v>74</v>
      </c>
      <c r="AQ983" s="2" t="s">
        <v>132</v>
      </c>
      <c r="AR983" s="2"/>
    </row>
    <row r="984" customFormat="false" ht="15" hidden="false" customHeight="false" outlineLevel="0" collapsed="false">
      <c r="A984" s="2" t="s">
        <v>15132</v>
      </c>
      <c r="B984" s="2" t="s">
        <v>76</v>
      </c>
      <c r="C984" s="2" t="s">
        <v>11672</v>
      </c>
      <c r="D984" s="2" t="s">
        <v>10904</v>
      </c>
      <c r="E984" s="2" t="s">
        <v>15133</v>
      </c>
      <c r="F984" s="2" t="s">
        <v>6441</v>
      </c>
      <c r="G984" s="2" t="s">
        <v>15134</v>
      </c>
      <c r="H984" s="2"/>
      <c r="I984" s="2" t="s">
        <v>51</v>
      </c>
      <c r="J984" s="2" t="s">
        <v>52</v>
      </c>
      <c r="K984" s="2" t="s">
        <v>138</v>
      </c>
      <c r="L984" s="2" t="s">
        <v>15135</v>
      </c>
      <c r="M984" s="2" t="s">
        <v>15136</v>
      </c>
      <c r="N984" s="2" t="s">
        <v>15137</v>
      </c>
      <c r="O984" s="2" t="s">
        <v>212</v>
      </c>
      <c r="P984" s="2" t="s">
        <v>311</v>
      </c>
      <c r="Q984" s="2" t="s">
        <v>15138</v>
      </c>
      <c r="R984" s="2" t="s">
        <v>60</v>
      </c>
      <c r="S984" s="2" t="s">
        <v>15139</v>
      </c>
      <c r="T984" s="2" t="s">
        <v>15140</v>
      </c>
      <c r="U984" s="2" t="s">
        <v>15141</v>
      </c>
      <c r="V984" s="2" t="s">
        <v>15142</v>
      </c>
      <c r="W984" s="2" t="s">
        <v>15143</v>
      </c>
      <c r="X984" s="2" t="s">
        <v>15144</v>
      </c>
      <c r="Y984" s="2" t="s">
        <v>15145</v>
      </c>
      <c r="Z984" s="2" t="s">
        <v>1685</v>
      </c>
      <c r="AA984" s="2" t="s">
        <v>15146</v>
      </c>
      <c r="AB984" s="2" t="s">
        <v>15132</v>
      </c>
      <c r="AC984" s="2" t="s">
        <v>15147</v>
      </c>
      <c r="AD984" s="2" t="s">
        <v>100</v>
      </c>
      <c r="AE984" s="2" t="s">
        <v>15148</v>
      </c>
      <c r="AF984" s="2" t="s">
        <v>15149</v>
      </c>
      <c r="AG984" s="2"/>
      <c r="AH984" s="2"/>
      <c r="AI984" s="2"/>
      <c r="AJ984" s="2"/>
      <c r="AK984" s="2"/>
      <c r="AL984" s="2"/>
      <c r="AM984" s="2" t="s">
        <v>72</v>
      </c>
      <c r="AN984" s="2"/>
      <c r="AO984" s="2" t="s">
        <v>106</v>
      </c>
      <c r="AP984" s="2" t="s">
        <v>106</v>
      </c>
      <c r="AQ984" s="2" t="s">
        <v>132</v>
      </c>
      <c r="AR984" s="2" t="s">
        <v>132</v>
      </c>
    </row>
    <row r="985" customFormat="false" ht="15" hidden="false" customHeight="false" outlineLevel="0" collapsed="false">
      <c r="A985" s="2" t="s">
        <v>15150</v>
      </c>
      <c r="B985" s="2" t="s">
        <v>76</v>
      </c>
      <c r="C985" s="2" t="s">
        <v>13837</v>
      </c>
      <c r="D985" s="2" t="s">
        <v>10904</v>
      </c>
      <c r="E985" s="2" t="s">
        <v>15151</v>
      </c>
      <c r="F985" s="2" t="s">
        <v>15152</v>
      </c>
      <c r="G985" s="2"/>
      <c r="H985" s="2" t="s">
        <v>15153</v>
      </c>
      <c r="I985" s="2" t="s">
        <v>83</v>
      </c>
      <c r="J985" s="2" t="s">
        <v>52</v>
      </c>
      <c r="K985" s="2" t="s">
        <v>186</v>
      </c>
      <c r="L985" s="2" t="s">
        <v>15154</v>
      </c>
      <c r="M985" s="2" t="s">
        <v>15155</v>
      </c>
      <c r="N985" s="2" t="s">
        <v>554</v>
      </c>
      <c r="O985" s="2" t="s">
        <v>287</v>
      </c>
      <c r="P985" s="2" t="s">
        <v>287</v>
      </c>
      <c r="Q985" s="2" t="s">
        <v>3893</v>
      </c>
      <c r="R985" s="2" t="s">
        <v>810</v>
      </c>
      <c r="S985" s="2" t="s">
        <v>15156</v>
      </c>
      <c r="T985" s="2" t="s">
        <v>15157</v>
      </c>
      <c r="U985" s="2" t="s">
        <v>15158</v>
      </c>
      <c r="V985" s="2" t="s">
        <v>15159</v>
      </c>
      <c r="W985" s="2" t="s">
        <v>15160</v>
      </c>
      <c r="X985" s="2" t="s">
        <v>15161</v>
      </c>
      <c r="Y985" s="2"/>
      <c r="Z985" s="2" t="s">
        <v>562</v>
      </c>
      <c r="AA985" s="2" t="s">
        <v>15162</v>
      </c>
      <c r="AB985" s="2" t="s">
        <v>15150</v>
      </c>
      <c r="AC985" s="2" t="s">
        <v>15163</v>
      </c>
      <c r="AD985" s="2" t="s">
        <v>100</v>
      </c>
      <c r="AE985" s="2" t="s">
        <v>15164</v>
      </c>
      <c r="AF985" s="2" t="s">
        <v>15165</v>
      </c>
      <c r="AG985" s="2"/>
      <c r="AH985" s="2"/>
      <c r="AI985" s="2"/>
      <c r="AJ985" s="2"/>
      <c r="AK985" s="2"/>
      <c r="AL985" s="2"/>
      <c r="AM985" s="2" t="s">
        <v>104</v>
      </c>
      <c r="AN985" s="2" t="s">
        <v>11556</v>
      </c>
      <c r="AO985" s="2" t="s">
        <v>106</v>
      </c>
      <c r="AP985" s="2" t="s">
        <v>106</v>
      </c>
      <c r="AQ985" s="2" t="s">
        <v>132</v>
      </c>
      <c r="AR985" s="2" t="s">
        <v>107</v>
      </c>
    </row>
    <row r="986" customFormat="false" ht="15" hidden="false" customHeight="false" outlineLevel="0" collapsed="false">
      <c r="A986" s="2" t="s">
        <v>15166</v>
      </c>
      <c r="B986" s="2" t="s">
        <v>109</v>
      </c>
      <c r="C986" s="2" t="s">
        <v>13837</v>
      </c>
      <c r="D986" s="2" t="s">
        <v>10904</v>
      </c>
      <c r="E986" s="2" t="s">
        <v>15167</v>
      </c>
      <c r="F986" s="2" t="s">
        <v>1211</v>
      </c>
      <c r="G986" s="2"/>
      <c r="H986" s="2"/>
      <c r="I986" s="2" t="s">
        <v>51</v>
      </c>
      <c r="J986" s="2" t="s">
        <v>52</v>
      </c>
      <c r="K986" s="2" t="s">
        <v>84</v>
      </c>
      <c r="L986" s="2" t="s">
        <v>15168</v>
      </c>
      <c r="M986" s="2" t="s">
        <v>15169</v>
      </c>
      <c r="N986" s="2" t="s">
        <v>2188</v>
      </c>
      <c r="O986" s="2" t="s">
        <v>57</v>
      </c>
      <c r="P986" s="2" t="s">
        <v>88</v>
      </c>
      <c r="Q986" s="2" t="s">
        <v>288</v>
      </c>
      <c r="R986" s="2" t="s">
        <v>60</v>
      </c>
      <c r="S986" s="2" t="s">
        <v>15170</v>
      </c>
      <c r="T986" s="2" t="s">
        <v>5471</v>
      </c>
      <c r="U986" s="2" t="s">
        <v>5466</v>
      </c>
      <c r="V986" s="2" t="s">
        <v>15171</v>
      </c>
      <c r="W986" s="2" t="s">
        <v>5473</v>
      </c>
      <c r="X986" s="2" t="s">
        <v>5474</v>
      </c>
      <c r="Y986" s="2"/>
      <c r="Z986" s="2" t="s">
        <v>81</v>
      </c>
      <c r="AA986" s="2" t="s">
        <v>15172</v>
      </c>
      <c r="AB986" s="2" t="s">
        <v>15166</v>
      </c>
      <c r="AC986" s="2" t="s">
        <v>15173</v>
      </c>
      <c r="AD986" s="2" t="s">
        <v>100</v>
      </c>
      <c r="AE986" s="2" t="s">
        <v>15174</v>
      </c>
      <c r="AF986" s="2" t="s">
        <v>164</v>
      </c>
      <c r="AG986" s="2" t="s">
        <v>128</v>
      </c>
      <c r="AH986" s="2"/>
      <c r="AI986" s="2"/>
      <c r="AJ986" s="2"/>
      <c r="AK986" s="2"/>
      <c r="AL986" s="2"/>
      <c r="AM986" s="2" t="s">
        <v>104</v>
      </c>
      <c r="AN986" s="2" t="s">
        <v>13045</v>
      </c>
      <c r="AO986" s="2"/>
      <c r="AP986" s="2" t="s">
        <v>74</v>
      </c>
      <c r="AQ986" s="2" t="s">
        <v>132</v>
      </c>
      <c r="AR986" s="2"/>
    </row>
    <row r="987" customFormat="false" ht="15" hidden="false" customHeight="false" outlineLevel="0" collapsed="false">
      <c r="A987" s="2" t="s">
        <v>15175</v>
      </c>
      <c r="B987" s="2" t="s">
        <v>76</v>
      </c>
      <c r="C987" s="2" t="s">
        <v>13837</v>
      </c>
      <c r="D987" s="2" t="s">
        <v>10904</v>
      </c>
      <c r="E987" s="2" t="s">
        <v>15176</v>
      </c>
      <c r="F987" s="2" t="s">
        <v>15177</v>
      </c>
      <c r="G987" s="2" t="s">
        <v>15178</v>
      </c>
      <c r="H987" s="2" t="s">
        <v>15179</v>
      </c>
      <c r="I987" s="2" t="s">
        <v>83</v>
      </c>
      <c r="J987" s="2" t="s">
        <v>52</v>
      </c>
      <c r="K987" s="2" t="s">
        <v>15180</v>
      </c>
      <c r="L987" s="2" t="s">
        <v>15181</v>
      </c>
      <c r="M987" s="2" t="s">
        <v>15182</v>
      </c>
      <c r="N987" s="2" t="s">
        <v>2531</v>
      </c>
      <c r="O987" s="2" t="s">
        <v>117</v>
      </c>
      <c r="P987" s="2" t="s">
        <v>2090</v>
      </c>
      <c r="Q987" s="2" t="s">
        <v>15183</v>
      </c>
      <c r="R987" s="2" t="s">
        <v>15184</v>
      </c>
      <c r="S987" s="2" t="s">
        <v>15185</v>
      </c>
      <c r="T987" s="2" t="s">
        <v>15186</v>
      </c>
      <c r="U987" s="2" t="s">
        <v>15187</v>
      </c>
      <c r="V987" s="2" t="s">
        <v>15188</v>
      </c>
      <c r="W987" s="2" t="s">
        <v>15189</v>
      </c>
      <c r="X987" s="2" t="s">
        <v>15178</v>
      </c>
      <c r="Y987" s="2"/>
      <c r="Z987" s="2" t="s">
        <v>15190</v>
      </c>
      <c r="AA987" s="2" t="s">
        <v>15191</v>
      </c>
      <c r="AB987" s="2" t="s">
        <v>15175</v>
      </c>
      <c r="AC987" s="2" t="s">
        <v>15192</v>
      </c>
      <c r="AD987" s="2" t="s">
        <v>71</v>
      </c>
      <c r="AE987" s="2"/>
      <c r="AF987" s="2"/>
      <c r="AG987" s="2" t="s">
        <v>103</v>
      </c>
      <c r="AH987" s="2" t="s">
        <v>253</v>
      </c>
      <c r="AI987" s="2"/>
      <c r="AJ987" s="2"/>
      <c r="AK987" s="2"/>
      <c r="AL987" s="2"/>
      <c r="AM987" s="2" t="s">
        <v>72</v>
      </c>
      <c r="AN987" s="2"/>
      <c r="AO987" s="2" t="s">
        <v>106</v>
      </c>
      <c r="AP987" s="2" t="s">
        <v>106</v>
      </c>
      <c r="AQ987" s="2" t="s">
        <v>107</v>
      </c>
      <c r="AR987" s="2" t="s">
        <v>107</v>
      </c>
    </row>
    <row r="988" customFormat="false" ht="15" hidden="false" customHeight="false" outlineLevel="0" collapsed="false">
      <c r="A988" s="2" t="s">
        <v>15193</v>
      </c>
      <c r="B988" s="2" t="s">
        <v>76</v>
      </c>
      <c r="C988" s="2" t="s">
        <v>13837</v>
      </c>
      <c r="D988" s="2" t="s">
        <v>10904</v>
      </c>
      <c r="E988" s="2" t="s">
        <v>15194</v>
      </c>
      <c r="F988" s="2" t="s">
        <v>13561</v>
      </c>
      <c r="G988" s="2"/>
      <c r="H988" s="2"/>
      <c r="I988" s="2" t="s">
        <v>83</v>
      </c>
      <c r="J988" s="2" t="s">
        <v>52</v>
      </c>
      <c r="K988" s="2" t="s">
        <v>729</v>
      </c>
      <c r="L988" s="2" t="s">
        <v>15195</v>
      </c>
      <c r="M988" s="2" t="s">
        <v>15196</v>
      </c>
      <c r="N988" s="2" t="s">
        <v>15197</v>
      </c>
      <c r="O988" s="2" t="s">
        <v>117</v>
      </c>
      <c r="P988" s="2" t="s">
        <v>262</v>
      </c>
      <c r="Q988" s="2" t="s">
        <v>3146</v>
      </c>
      <c r="R988" s="2" t="s">
        <v>215</v>
      </c>
      <c r="S988" s="2" t="s">
        <v>15198</v>
      </c>
      <c r="T988" s="2" t="s">
        <v>15199</v>
      </c>
      <c r="U988" s="2" t="s">
        <v>15200</v>
      </c>
      <c r="V988" s="2" t="s">
        <v>15201</v>
      </c>
      <c r="W988" s="2" t="s">
        <v>15202</v>
      </c>
      <c r="X988" s="2" t="s">
        <v>15203</v>
      </c>
      <c r="Y988" s="2" t="s">
        <v>15204</v>
      </c>
      <c r="Z988" s="2" t="s">
        <v>562</v>
      </c>
      <c r="AA988" s="2" t="s">
        <v>15205</v>
      </c>
      <c r="AB988" s="2" t="s">
        <v>15193</v>
      </c>
      <c r="AC988" s="2" t="s">
        <v>15206</v>
      </c>
      <c r="AD988" s="2" t="s">
        <v>100</v>
      </c>
      <c r="AE988" s="2" t="s">
        <v>15207</v>
      </c>
      <c r="AF988" s="2" t="s">
        <v>15208</v>
      </c>
      <c r="AG988" s="2"/>
      <c r="AH988" s="2"/>
      <c r="AI988" s="2"/>
      <c r="AJ988" s="2"/>
      <c r="AK988" s="2"/>
      <c r="AL988" s="2"/>
      <c r="AM988" s="2" t="s">
        <v>104</v>
      </c>
      <c r="AN988" s="2" t="s">
        <v>11681</v>
      </c>
      <c r="AO988" s="2" t="s">
        <v>106</v>
      </c>
      <c r="AP988" s="2" t="s">
        <v>74</v>
      </c>
      <c r="AQ988" s="2" t="s">
        <v>132</v>
      </c>
      <c r="AR988" s="2"/>
    </row>
    <row r="989" customFormat="false" ht="15" hidden="false" customHeight="false" outlineLevel="0" collapsed="false">
      <c r="A989" s="2" t="s">
        <v>15209</v>
      </c>
      <c r="B989" s="2" t="s">
        <v>109</v>
      </c>
      <c r="C989" s="2" t="s">
        <v>13837</v>
      </c>
      <c r="D989" s="2" t="s">
        <v>10904</v>
      </c>
      <c r="E989" s="2" t="s">
        <v>15210</v>
      </c>
      <c r="F989" s="2" t="s">
        <v>15211</v>
      </c>
      <c r="G989" s="2" t="s">
        <v>15212</v>
      </c>
      <c r="H989" s="2" t="s">
        <v>15213</v>
      </c>
      <c r="I989" s="2" t="s">
        <v>83</v>
      </c>
      <c r="J989" s="2" t="s">
        <v>52</v>
      </c>
      <c r="K989" s="2" t="s">
        <v>138</v>
      </c>
      <c r="L989" s="2" t="s">
        <v>15214</v>
      </c>
      <c r="M989" s="2" t="s">
        <v>15215</v>
      </c>
      <c r="N989" s="2" t="s">
        <v>495</v>
      </c>
      <c r="O989" s="2" t="s">
        <v>287</v>
      </c>
      <c r="P989" s="2" t="s">
        <v>88</v>
      </c>
      <c r="Q989" s="2" t="s">
        <v>1787</v>
      </c>
      <c r="R989" s="2" t="s">
        <v>145</v>
      </c>
      <c r="S989" s="2" t="s">
        <v>15216</v>
      </c>
      <c r="T989" s="2" t="s">
        <v>15217</v>
      </c>
      <c r="U989" s="2" t="s">
        <v>15218</v>
      </c>
      <c r="V989" s="2" t="s">
        <v>15219</v>
      </c>
      <c r="W989" s="2" t="s">
        <v>15220</v>
      </c>
      <c r="X989" s="2" t="s">
        <v>15221</v>
      </c>
      <c r="Y989" s="2" t="s">
        <v>15222</v>
      </c>
      <c r="Z989" s="2" t="s">
        <v>15223</v>
      </c>
      <c r="AA989" s="2" t="s">
        <v>2157</v>
      </c>
      <c r="AB989" s="2" t="s">
        <v>15209</v>
      </c>
      <c r="AC989" s="2" t="s">
        <v>15224</v>
      </c>
      <c r="AD989" s="2" t="s">
        <v>100</v>
      </c>
      <c r="AE989" s="2" t="s">
        <v>15225</v>
      </c>
      <c r="AF989" s="2" t="s">
        <v>2577</v>
      </c>
      <c r="AG989" s="2" t="s">
        <v>298</v>
      </c>
      <c r="AH989" s="2" t="s">
        <v>178</v>
      </c>
      <c r="AI989" s="2" t="s">
        <v>15216</v>
      </c>
      <c r="AJ989" s="2" t="s">
        <v>2795</v>
      </c>
      <c r="AK989" s="2"/>
      <c r="AL989" s="2"/>
      <c r="AM989" s="2" t="s">
        <v>104</v>
      </c>
      <c r="AN989" s="2" t="s">
        <v>11681</v>
      </c>
      <c r="AO989" s="2" t="s">
        <v>106</v>
      </c>
      <c r="AP989" s="2" t="s">
        <v>106</v>
      </c>
      <c r="AQ989" s="2" t="s">
        <v>132</v>
      </c>
      <c r="AR989" s="2" t="s">
        <v>132</v>
      </c>
    </row>
    <row r="990" customFormat="false" ht="15" hidden="false" customHeight="false" outlineLevel="0" collapsed="false">
      <c r="A990" s="2" t="s">
        <v>15226</v>
      </c>
      <c r="B990" s="2" t="s">
        <v>278</v>
      </c>
      <c r="C990" s="2" t="s">
        <v>11556</v>
      </c>
      <c r="D990" s="2" t="s">
        <v>10904</v>
      </c>
      <c r="E990" s="2" t="s">
        <v>15227</v>
      </c>
      <c r="F990" s="2" t="s">
        <v>15228</v>
      </c>
      <c r="G990" s="2" t="s">
        <v>15229</v>
      </c>
      <c r="H990" s="2" t="s">
        <v>15230</v>
      </c>
      <c r="I990" s="2" t="s">
        <v>51</v>
      </c>
      <c r="J990" s="2" t="s">
        <v>52</v>
      </c>
      <c r="K990" s="2" t="s">
        <v>15231</v>
      </c>
      <c r="L990" s="2" t="s">
        <v>15232</v>
      </c>
      <c r="M990" s="2" t="s">
        <v>15233</v>
      </c>
      <c r="N990" s="2" t="s">
        <v>104</v>
      </c>
      <c r="O990" s="2" t="s">
        <v>104</v>
      </c>
      <c r="P990" s="2" t="s">
        <v>2463</v>
      </c>
      <c r="Q990" s="2" t="s">
        <v>242</v>
      </c>
      <c r="R990" s="2" t="s">
        <v>144</v>
      </c>
      <c r="S990" s="2" t="s">
        <v>15234</v>
      </c>
      <c r="T990" s="2" t="s">
        <v>15235</v>
      </c>
      <c r="U990" s="2" t="s">
        <v>15229</v>
      </c>
      <c r="V990" s="2" t="s">
        <v>15236</v>
      </c>
      <c r="W990" s="2" t="s">
        <v>15237</v>
      </c>
      <c r="X990" s="2" t="s">
        <v>15238</v>
      </c>
      <c r="Y990" s="2" t="s">
        <v>15238</v>
      </c>
      <c r="Z990" s="2" t="s">
        <v>358</v>
      </c>
      <c r="AA990" s="2" t="s">
        <v>15239</v>
      </c>
      <c r="AB990" s="2" t="s">
        <v>15226</v>
      </c>
      <c r="AC990" s="2" t="s">
        <v>15240</v>
      </c>
      <c r="AD990" s="2" t="s">
        <v>100</v>
      </c>
      <c r="AE990" s="2" t="s">
        <v>15241</v>
      </c>
      <c r="AF990" s="2" t="s">
        <v>116</v>
      </c>
      <c r="AG990" s="2"/>
      <c r="AH990" s="2"/>
      <c r="AI990" s="2" t="s">
        <v>1495</v>
      </c>
      <c r="AJ990" s="2" t="s">
        <v>253</v>
      </c>
      <c r="AK990" s="2"/>
      <c r="AL990" s="2"/>
      <c r="AM990" s="2" t="s">
        <v>104</v>
      </c>
      <c r="AN990" s="2" t="s">
        <v>15242</v>
      </c>
      <c r="AO990" s="2" t="s">
        <v>106</v>
      </c>
      <c r="AP990" s="2" t="s">
        <v>74</v>
      </c>
      <c r="AQ990" s="2" t="s">
        <v>132</v>
      </c>
      <c r="AR990" s="2"/>
    </row>
    <row r="991" customFormat="false" ht="15" hidden="false" customHeight="false" outlineLevel="0" collapsed="false">
      <c r="A991" s="2" t="s">
        <v>15243</v>
      </c>
      <c r="B991" s="2" t="s">
        <v>76</v>
      </c>
      <c r="C991" s="2" t="s">
        <v>13837</v>
      </c>
      <c r="D991" s="2" t="s">
        <v>10904</v>
      </c>
      <c r="E991" s="2" t="s">
        <v>15244</v>
      </c>
      <c r="F991" s="2" t="s">
        <v>5238</v>
      </c>
      <c r="G991" s="2"/>
      <c r="H991" s="2" t="s">
        <v>15245</v>
      </c>
      <c r="I991" s="2" t="s">
        <v>83</v>
      </c>
      <c r="J991" s="2" t="s">
        <v>52</v>
      </c>
      <c r="K991" s="2" t="s">
        <v>53</v>
      </c>
      <c r="L991" s="2" t="s">
        <v>15246</v>
      </c>
      <c r="M991" s="2" t="s">
        <v>15247</v>
      </c>
      <c r="N991" s="2" t="s">
        <v>461</v>
      </c>
      <c r="O991" s="2" t="s">
        <v>2090</v>
      </c>
      <c r="P991" s="2" t="s">
        <v>442</v>
      </c>
      <c r="Q991" s="2" t="s">
        <v>59</v>
      </c>
      <c r="R991" s="2" t="s">
        <v>60</v>
      </c>
      <c r="S991" s="2" t="s">
        <v>15248</v>
      </c>
      <c r="T991" s="2" t="s">
        <v>15249</v>
      </c>
      <c r="U991" s="2" t="s">
        <v>15250</v>
      </c>
      <c r="V991" s="2" t="s">
        <v>15251</v>
      </c>
      <c r="W991" s="2" t="s">
        <v>15249</v>
      </c>
      <c r="X991" s="2" t="s">
        <v>15252</v>
      </c>
      <c r="Y991" s="2"/>
      <c r="Z991" s="2" t="s">
        <v>2855</v>
      </c>
      <c r="AA991" s="2" t="s">
        <v>9312</v>
      </c>
      <c r="AB991" s="2" t="s">
        <v>15243</v>
      </c>
      <c r="AC991" s="2" t="s">
        <v>15253</v>
      </c>
      <c r="AD991" s="2" t="s">
        <v>71</v>
      </c>
      <c r="AE991" s="2"/>
      <c r="AF991" s="2"/>
      <c r="AG991" s="2" t="s">
        <v>128</v>
      </c>
      <c r="AH991" s="2"/>
      <c r="AI991" s="2"/>
      <c r="AJ991" s="2"/>
      <c r="AK991" s="2"/>
      <c r="AL991" s="2"/>
      <c r="AM991" s="2" t="s">
        <v>104</v>
      </c>
      <c r="AN991" s="2" t="s">
        <v>11556</v>
      </c>
      <c r="AO991" s="2" t="s">
        <v>73</v>
      </c>
      <c r="AP991" s="2" t="s">
        <v>74</v>
      </c>
      <c r="AQ991" s="2" t="s">
        <v>132</v>
      </c>
      <c r="AR991" s="2" t="s">
        <v>107</v>
      </c>
    </row>
    <row r="992" customFormat="false" ht="15" hidden="false" customHeight="false" outlineLevel="0" collapsed="false">
      <c r="A992" s="2" t="s">
        <v>15254</v>
      </c>
      <c r="B992" s="2" t="s">
        <v>76</v>
      </c>
      <c r="C992" s="2" t="s">
        <v>13837</v>
      </c>
      <c r="D992" s="2" t="s">
        <v>10904</v>
      </c>
      <c r="E992" s="2" t="s">
        <v>15255</v>
      </c>
      <c r="F992" s="2" t="s">
        <v>15256</v>
      </c>
      <c r="G992" s="2"/>
      <c r="H992" s="2" t="s">
        <v>15257</v>
      </c>
      <c r="I992" s="2" t="s">
        <v>83</v>
      </c>
      <c r="J992" s="2" t="s">
        <v>52</v>
      </c>
      <c r="K992" s="2" t="s">
        <v>53</v>
      </c>
      <c r="L992" s="2" t="s">
        <v>15258</v>
      </c>
      <c r="M992" s="2" t="s">
        <v>15259</v>
      </c>
      <c r="N992" s="2" t="s">
        <v>7825</v>
      </c>
      <c r="O992" s="2" t="s">
        <v>212</v>
      </c>
      <c r="P992" s="2" t="s">
        <v>287</v>
      </c>
      <c r="Q992" s="2" t="s">
        <v>3980</v>
      </c>
      <c r="R992" s="2" t="s">
        <v>12735</v>
      </c>
      <c r="S992" s="2" t="s">
        <v>15260</v>
      </c>
      <c r="T992" s="2" t="s">
        <v>15261</v>
      </c>
      <c r="U992" s="2" t="s">
        <v>15262</v>
      </c>
      <c r="V992" s="2" t="s">
        <v>15263</v>
      </c>
      <c r="W992" s="2" t="s">
        <v>15264</v>
      </c>
      <c r="X992" s="2" t="s">
        <v>15265</v>
      </c>
      <c r="Y992" s="2"/>
      <c r="Z992" s="2" t="s">
        <v>4564</v>
      </c>
      <c r="AA992" s="2" t="s">
        <v>15266</v>
      </c>
      <c r="AB992" s="2" t="s">
        <v>15254</v>
      </c>
      <c r="AC992" s="2" t="s">
        <v>15267</v>
      </c>
      <c r="AD992" s="2" t="s">
        <v>71</v>
      </c>
      <c r="AE992" s="2"/>
      <c r="AF992" s="2"/>
      <c r="AG992" s="2" t="s">
        <v>128</v>
      </c>
      <c r="AH992" s="2"/>
      <c r="AI992" s="2"/>
      <c r="AJ992" s="2"/>
      <c r="AK992" s="2"/>
      <c r="AL992" s="2"/>
      <c r="AM992" s="2" t="s">
        <v>104</v>
      </c>
      <c r="AN992" s="2" t="s">
        <v>11812</v>
      </c>
      <c r="AO992" s="2" t="s">
        <v>73</v>
      </c>
      <c r="AP992" s="2" t="s">
        <v>74</v>
      </c>
      <c r="AQ992" s="2" t="s">
        <v>132</v>
      </c>
      <c r="AR992" s="2"/>
    </row>
    <row r="993" customFormat="false" ht="15" hidden="false" customHeight="false" outlineLevel="0" collapsed="false">
      <c r="A993" s="2" t="s">
        <v>15268</v>
      </c>
      <c r="B993" s="2" t="s">
        <v>45</v>
      </c>
      <c r="C993" s="2" t="s">
        <v>13837</v>
      </c>
      <c r="D993" s="2" t="s">
        <v>10904</v>
      </c>
      <c r="E993" s="2" t="s">
        <v>15269</v>
      </c>
      <c r="F993" s="2" t="s">
        <v>2228</v>
      </c>
      <c r="G993" s="2" t="s">
        <v>15270</v>
      </c>
      <c r="H993" s="2" t="s">
        <v>15271</v>
      </c>
      <c r="I993" s="2" t="s">
        <v>83</v>
      </c>
      <c r="J993" s="2" t="s">
        <v>52</v>
      </c>
      <c r="K993" s="2" t="s">
        <v>729</v>
      </c>
      <c r="L993" s="2" t="s">
        <v>15272</v>
      </c>
      <c r="M993" s="2" t="s">
        <v>15273</v>
      </c>
      <c r="N993" s="2" t="s">
        <v>15274</v>
      </c>
      <c r="O993" s="2" t="s">
        <v>190</v>
      </c>
      <c r="P993" s="2" t="s">
        <v>442</v>
      </c>
      <c r="Q993" s="2" t="s">
        <v>3146</v>
      </c>
      <c r="R993" s="2" t="s">
        <v>215</v>
      </c>
      <c r="S993" s="2" t="s">
        <v>15275</v>
      </c>
      <c r="T993" s="2" t="s">
        <v>15276</v>
      </c>
      <c r="U993" s="2" t="s">
        <v>15277</v>
      </c>
      <c r="V993" s="2" t="s">
        <v>15278</v>
      </c>
      <c r="W993" s="2"/>
      <c r="X993" s="2" t="s">
        <v>15271</v>
      </c>
      <c r="Y993" s="2"/>
      <c r="Z993" s="2" t="s">
        <v>81</v>
      </c>
      <c r="AA993" s="2" t="s">
        <v>15279</v>
      </c>
      <c r="AB993" s="2" t="s">
        <v>15268</v>
      </c>
      <c r="AC993" s="2" t="s">
        <v>15280</v>
      </c>
      <c r="AD993" s="2" t="s">
        <v>100</v>
      </c>
      <c r="AE993" s="2" t="s">
        <v>15281</v>
      </c>
      <c r="AF993" s="2" t="s">
        <v>239</v>
      </c>
      <c r="AG993" s="2" t="s">
        <v>154</v>
      </c>
      <c r="AH993" s="2"/>
      <c r="AI993" s="2"/>
      <c r="AJ993" s="2"/>
      <c r="AK993" s="2"/>
      <c r="AL993" s="2"/>
      <c r="AM993" s="2" t="s">
        <v>104</v>
      </c>
      <c r="AN993" s="2" t="s">
        <v>14493</v>
      </c>
      <c r="AO993" s="2" t="s">
        <v>106</v>
      </c>
      <c r="AP993" s="2" t="s">
        <v>74</v>
      </c>
      <c r="AQ993" s="2" t="s">
        <v>132</v>
      </c>
      <c r="AR993" s="2"/>
    </row>
    <row r="994" customFormat="false" ht="15" hidden="false" customHeight="false" outlineLevel="0" collapsed="false">
      <c r="A994" s="2" t="s">
        <v>15282</v>
      </c>
      <c r="B994" s="2" t="s">
        <v>278</v>
      </c>
      <c r="C994" s="2" t="s">
        <v>13837</v>
      </c>
      <c r="D994" s="2" t="s">
        <v>10904</v>
      </c>
      <c r="E994" s="2" t="s">
        <v>15283</v>
      </c>
      <c r="F994" s="2" t="s">
        <v>15284</v>
      </c>
      <c r="G994" s="2" t="s">
        <v>15285</v>
      </c>
      <c r="H994" s="2" t="s">
        <v>15286</v>
      </c>
      <c r="I994" s="2" t="s">
        <v>83</v>
      </c>
      <c r="J994" s="2" t="s">
        <v>52</v>
      </c>
      <c r="K994" s="2" t="s">
        <v>15287</v>
      </c>
      <c r="L994" s="2" t="s">
        <v>15288</v>
      </c>
      <c r="M994" s="2" t="s">
        <v>15289</v>
      </c>
      <c r="N994" s="2" t="s">
        <v>15290</v>
      </c>
      <c r="O994" s="2" t="s">
        <v>212</v>
      </c>
      <c r="P994" s="2" t="s">
        <v>774</v>
      </c>
      <c r="Q994" s="2" t="s">
        <v>144</v>
      </c>
      <c r="R994" s="2" t="s">
        <v>145</v>
      </c>
      <c r="S994" s="2" t="s">
        <v>15291</v>
      </c>
      <c r="T994" s="2" t="s">
        <v>15292</v>
      </c>
      <c r="U994" s="2" t="s">
        <v>15293</v>
      </c>
      <c r="V994" s="2" t="s">
        <v>15294</v>
      </c>
      <c r="W994" s="2" t="s">
        <v>15295</v>
      </c>
      <c r="X994" s="2" t="s">
        <v>15296</v>
      </c>
      <c r="Y994" s="2" t="s">
        <v>15297</v>
      </c>
      <c r="Z994" s="2" t="s">
        <v>358</v>
      </c>
      <c r="AA994" s="2" t="s">
        <v>15298</v>
      </c>
      <c r="AB994" s="2" t="s">
        <v>15282</v>
      </c>
      <c r="AC994" s="2" t="s">
        <v>15299</v>
      </c>
      <c r="AD994" s="2" t="s">
        <v>71</v>
      </c>
      <c r="AE994" s="2"/>
      <c r="AF994" s="2"/>
      <c r="AG994" s="2"/>
      <c r="AH994" s="2"/>
      <c r="AI994" s="2"/>
      <c r="AJ994" s="2"/>
      <c r="AK994" s="2"/>
      <c r="AL994" s="2"/>
      <c r="AM994" s="2" t="s">
        <v>104</v>
      </c>
      <c r="AN994" s="2" t="s">
        <v>12273</v>
      </c>
      <c r="AO994" s="2" t="s">
        <v>73</v>
      </c>
      <c r="AP994" s="2" t="s">
        <v>73</v>
      </c>
      <c r="AQ994" s="2"/>
      <c r="AR994" s="2"/>
    </row>
    <row r="995" customFormat="false" ht="15" hidden="false" customHeight="false" outlineLevel="0" collapsed="false">
      <c r="A995" s="2" t="s">
        <v>15300</v>
      </c>
      <c r="B995" s="2" t="s">
        <v>76</v>
      </c>
      <c r="C995" s="2" t="s">
        <v>12005</v>
      </c>
      <c r="D995" s="2" t="s">
        <v>10904</v>
      </c>
      <c r="E995" s="2" t="s">
        <v>15301</v>
      </c>
      <c r="F995" s="2" t="s">
        <v>626</v>
      </c>
      <c r="G995" s="2"/>
      <c r="H995" s="2"/>
      <c r="I995" s="2" t="s">
        <v>51</v>
      </c>
      <c r="J995" s="2" t="s">
        <v>52</v>
      </c>
      <c r="K995" s="2" t="s">
        <v>84</v>
      </c>
      <c r="L995" s="2" t="s">
        <v>15302</v>
      </c>
      <c r="M995" s="2" t="s">
        <v>15303</v>
      </c>
      <c r="N995" s="2" t="s">
        <v>1300</v>
      </c>
      <c r="O995" s="2" t="s">
        <v>213</v>
      </c>
      <c r="P995" s="2" t="s">
        <v>496</v>
      </c>
      <c r="Q995" s="2" t="s">
        <v>15304</v>
      </c>
      <c r="R995" s="2" t="s">
        <v>193</v>
      </c>
      <c r="S995" s="2" t="s">
        <v>15305</v>
      </c>
      <c r="T995" s="2" t="s">
        <v>81</v>
      </c>
      <c r="U995" s="2" t="s">
        <v>2251</v>
      </c>
      <c r="V995" s="2" t="s">
        <v>15306</v>
      </c>
      <c r="W995" s="2" t="s">
        <v>15307</v>
      </c>
      <c r="X995" s="2" t="s">
        <v>2254</v>
      </c>
      <c r="Y995" s="2" t="s">
        <v>15308</v>
      </c>
      <c r="Z995" s="2" t="s">
        <v>2855</v>
      </c>
      <c r="AA995" s="2" t="s">
        <v>15309</v>
      </c>
      <c r="AB995" s="2" t="s">
        <v>15300</v>
      </c>
      <c r="AC995" s="2" t="s">
        <v>15310</v>
      </c>
      <c r="AD995" s="2" t="s">
        <v>71</v>
      </c>
      <c r="AE995" s="2"/>
      <c r="AF995" s="2"/>
      <c r="AG995" s="2" t="s">
        <v>128</v>
      </c>
      <c r="AH995" s="2"/>
      <c r="AI995" s="2"/>
      <c r="AJ995" s="2"/>
      <c r="AK995" s="2"/>
      <c r="AL995" s="2"/>
      <c r="AM995" s="2" t="s">
        <v>104</v>
      </c>
      <c r="AN995" s="2" t="s">
        <v>11552</v>
      </c>
      <c r="AO995" s="2" t="s">
        <v>73</v>
      </c>
      <c r="AP995" s="2" t="s">
        <v>106</v>
      </c>
      <c r="AQ995" s="2" t="s">
        <v>107</v>
      </c>
      <c r="AR995" s="2" t="s">
        <v>204</v>
      </c>
    </row>
    <row r="996" customFormat="false" ht="15" hidden="false" customHeight="false" outlineLevel="0" collapsed="false">
      <c r="A996" s="2" t="s">
        <v>15311</v>
      </c>
      <c r="B996" s="2" t="s">
        <v>76</v>
      </c>
      <c r="C996" s="2" t="s">
        <v>12005</v>
      </c>
      <c r="D996" s="2" t="s">
        <v>10904</v>
      </c>
      <c r="E996" s="2" t="s">
        <v>15312</v>
      </c>
      <c r="F996" s="2" t="s">
        <v>2026</v>
      </c>
      <c r="G996" s="2" t="s">
        <v>15313</v>
      </c>
      <c r="H996" s="2"/>
      <c r="I996" s="2" t="s">
        <v>83</v>
      </c>
      <c r="J996" s="2" t="s">
        <v>52</v>
      </c>
      <c r="K996" s="2" t="s">
        <v>1585</v>
      </c>
      <c r="L996" s="2" t="s">
        <v>15314</v>
      </c>
      <c r="M996" s="2" t="s">
        <v>15315</v>
      </c>
      <c r="N996" s="2" t="s">
        <v>262</v>
      </c>
      <c r="O996" s="2" t="s">
        <v>57</v>
      </c>
      <c r="P996" s="2" t="s">
        <v>58</v>
      </c>
      <c r="Q996" s="2" t="s">
        <v>15316</v>
      </c>
      <c r="R996" s="2" t="s">
        <v>477</v>
      </c>
      <c r="S996" s="2" t="s">
        <v>15317</v>
      </c>
      <c r="T996" s="2" t="s">
        <v>15318</v>
      </c>
      <c r="U996" s="2" t="s">
        <v>15319</v>
      </c>
      <c r="V996" s="2" t="s">
        <v>15320</v>
      </c>
      <c r="W996" s="2" t="s">
        <v>15318</v>
      </c>
      <c r="X996" s="2" t="s">
        <v>15321</v>
      </c>
      <c r="Y996" s="2"/>
      <c r="Z996" s="2" t="s">
        <v>15322</v>
      </c>
      <c r="AA996" s="2" t="s">
        <v>15323</v>
      </c>
      <c r="AB996" s="2" t="s">
        <v>15311</v>
      </c>
      <c r="AC996" s="2" t="s">
        <v>15324</v>
      </c>
      <c r="AD996" s="2" t="s">
        <v>71</v>
      </c>
      <c r="AE996" s="2"/>
      <c r="AF996" s="2"/>
      <c r="AG996" s="2" t="s">
        <v>128</v>
      </c>
      <c r="AH996" s="2"/>
      <c r="AI996" s="2"/>
      <c r="AJ996" s="2"/>
      <c r="AK996" s="2"/>
      <c r="AL996" s="2"/>
      <c r="AM996" s="2" t="s">
        <v>72</v>
      </c>
      <c r="AN996" s="2"/>
      <c r="AO996" s="2" t="s">
        <v>156</v>
      </c>
      <c r="AP996" s="2" t="s">
        <v>106</v>
      </c>
      <c r="AQ996" s="2"/>
      <c r="AR996" s="2"/>
    </row>
    <row r="997" customFormat="false" ht="15" hidden="false" customHeight="false" outlineLevel="0" collapsed="false">
      <c r="A997" s="2" t="s">
        <v>15325</v>
      </c>
      <c r="B997" s="2" t="s">
        <v>76</v>
      </c>
      <c r="C997" s="2" t="s">
        <v>12005</v>
      </c>
      <c r="D997" s="2" t="s">
        <v>10904</v>
      </c>
      <c r="E997" s="2" t="s">
        <v>15326</v>
      </c>
      <c r="F997" s="2" t="s">
        <v>15327</v>
      </c>
      <c r="G997" s="2" t="s">
        <v>15328</v>
      </c>
      <c r="H997" s="2"/>
      <c r="I997" s="2" t="s">
        <v>83</v>
      </c>
      <c r="J997" s="2" t="s">
        <v>52</v>
      </c>
      <c r="K997" s="2" t="s">
        <v>936</v>
      </c>
      <c r="L997" s="2" t="s">
        <v>15329</v>
      </c>
      <c r="M997" s="2" t="s">
        <v>15330</v>
      </c>
      <c r="N997" s="2" t="s">
        <v>15331</v>
      </c>
      <c r="O997" s="2" t="s">
        <v>287</v>
      </c>
      <c r="P997" s="2" t="s">
        <v>287</v>
      </c>
      <c r="Q997" s="2" t="s">
        <v>1522</v>
      </c>
      <c r="R997" s="2" t="s">
        <v>145</v>
      </c>
      <c r="S997" s="2" t="s">
        <v>15332</v>
      </c>
      <c r="T997" s="2" t="s">
        <v>15333</v>
      </c>
      <c r="U997" s="2" t="s">
        <v>15334</v>
      </c>
      <c r="V997" s="2" t="s">
        <v>15335</v>
      </c>
      <c r="W997" s="2" t="s">
        <v>15336</v>
      </c>
      <c r="X997" s="2" t="s">
        <v>15328</v>
      </c>
      <c r="Y997" s="2"/>
      <c r="Z997" s="2" t="s">
        <v>2855</v>
      </c>
      <c r="AA997" s="2" t="s">
        <v>15337</v>
      </c>
      <c r="AB997" s="2" t="s">
        <v>15325</v>
      </c>
      <c r="AC997" s="2" t="s">
        <v>15338</v>
      </c>
      <c r="AD997" s="2" t="s">
        <v>71</v>
      </c>
      <c r="AE997" s="2"/>
      <c r="AF997" s="2"/>
      <c r="AG997" s="2" t="s">
        <v>103</v>
      </c>
      <c r="AH997" s="2" t="s">
        <v>178</v>
      </c>
      <c r="AI997" s="2" t="s">
        <v>5353</v>
      </c>
      <c r="AJ997" s="2" t="s">
        <v>15339</v>
      </c>
      <c r="AK997" s="2"/>
      <c r="AL997" s="2"/>
      <c r="AM997" s="2" t="s">
        <v>104</v>
      </c>
      <c r="AN997" s="2" t="s">
        <v>13045</v>
      </c>
      <c r="AO997" s="2" t="s">
        <v>106</v>
      </c>
      <c r="AP997" s="2" t="s">
        <v>74</v>
      </c>
      <c r="AQ997" s="2" t="s">
        <v>132</v>
      </c>
      <c r="AR997" s="2"/>
    </row>
    <row r="998" customFormat="false" ht="15" hidden="false" customHeight="false" outlineLevel="0" collapsed="false">
      <c r="A998" s="2" t="s">
        <v>15340</v>
      </c>
      <c r="B998" s="2" t="s">
        <v>76</v>
      </c>
      <c r="C998" s="2" t="s">
        <v>12005</v>
      </c>
      <c r="D998" s="2" t="s">
        <v>10904</v>
      </c>
      <c r="E998" s="2" t="s">
        <v>15341</v>
      </c>
      <c r="F998" s="2" t="s">
        <v>15342</v>
      </c>
      <c r="G998" s="2" t="s">
        <v>15328</v>
      </c>
      <c r="H998" s="2"/>
      <c r="I998" s="2" t="s">
        <v>83</v>
      </c>
      <c r="J998" s="2" t="s">
        <v>52</v>
      </c>
      <c r="K998" s="2" t="s">
        <v>53</v>
      </c>
      <c r="L998" s="2" t="s">
        <v>15329</v>
      </c>
      <c r="M998" s="2" t="s">
        <v>15330</v>
      </c>
      <c r="N998" s="2" t="s">
        <v>15331</v>
      </c>
      <c r="O998" s="2" t="s">
        <v>287</v>
      </c>
      <c r="P998" s="2" t="s">
        <v>287</v>
      </c>
      <c r="Q998" s="2" t="s">
        <v>144</v>
      </c>
      <c r="R998" s="2" t="s">
        <v>242</v>
      </c>
      <c r="S998" s="2" t="s">
        <v>15332</v>
      </c>
      <c r="T998" s="2" t="s">
        <v>15333</v>
      </c>
      <c r="U998" s="2" t="s">
        <v>15334</v>
      </c>
      <c r="V998" s="2" t="s">
        <v>15335</v>
      </c>
      <c r="W998" s="2" t="s">
        <v>15336</v>
      </c>
      <c r="X998" s="2" t="s">
        <v>15328</v>
      </c>
      <c r="Y998" s="2"/>
      <c r="Z998" s="2" t="s">
        <v>2855</v>
      </c>
      <c r="AA998" s="2" t="s">
        <v>15337</v>
      </c>
      <c r="AB998" s="2" t="s">
        <v>15340</v>
      </c>
      <c r="AC998" s="2" t="s">
        <v>15343</v>
      </c>
      <c r="AD998" s="2" t="s">
        <v>71</v>
      </c>
      <c r="AE998" s="2"/>
      <c r="AF998" s="2"/>
      <c r="AG998" s="2" t="s">
        <v>103</v>
      </c>
      <c r="AH998" s="2" t="s">
        <v>178</v>
      </c>
      <c r="AI998" s="2" t="s">
        <v>5353</v>
      </c>
      <c r="AJ998" s="2" t="s">
        <v>15344</v>
      </c>
      <c r="AK998" s="2"/>
      <c r="AL998" s="2"/>
      <c r="AM998" s="2" t="s">
        <v>104</v>
      </c>
      <c r="AN998" s="2" t="s">
        <v>13045</v>
      </c>
      <c r="AO998" s="2" t="s">
        <v>106</v>
      </c>
      <c r="AP998" s="2" t="s">
        <v>74</v>
      </c>
      <c r="AQ998" s="2" t="s">
        <v>132</v>
      </c>
      <c r="AR998" s="2"/>
    </row>
    <row r="999" customFormat="false" ht="15" hidden="false" customHeight="false" outlineLevel="0" collapsed="false">
      <c r="A999" s="2" t="s">
        <v>15345</v>
      </c>
      <c r="B999" s="2" t="s">
        <v>109</v>
      </c>
      <c r="C999" s="2" t="s">
        <v>12005</v>
      </c>
      <c r="D999" s="2" t="s">
        <v>10904</v>
      </c>
      <c r="E999" s="2" t="s">
        <v>15346</v>
      </c>
      <c r="F999" s="2" t="s">
        <v>15347</v>
      </c>
      <c r="G999" s="2" t="s">
        <v>15348</v>
      </c>
      <c r="H999" s="2" t="s">
        <v>15349</v>
      </c>
      <c r="I999" s="2" t="s">
        <v>83</v>
      </c>
      <c r="J999" s="2" t="s">
        <v>52</v>
      </c>
      <c r="K999" s="2" t="s">
        <v>8463</v>
      </c>
      <c r="L999" s="2" t="s">
        <v>15350</v>
      </c>
      <c r="M999" s="2" t="s">
        <v>15351</v>
      </c>
      <c r="N999" s="2" t="s">
        <v>15352</v>
      </c>
      <c r="O999" s="2" t="s">
        <v>287</v>
      </c>
      <c r="P999" s="2" t="s">
        <v>87</v>
      </c>
      <c r="Q999" s="2" t="s">
        <v>59</v>
      </c>
      <c r="R999" s="2" t="s">
        <v>60</v>
      </c>
      <c r="S999" s="2" t="s">
        <v>15353</v>
      </c>
      <c r="T999" s="2" t="s">
        <v>15354</v>
      </c>
      <c r="U999" s="2" t="s">
        <v>15355</v>
      </c>
      <c r="V999" s="2" t="s">
        <v>15356</v>
      </c>
      <c r="W999" s="2"/>
      <c r="X999" s="2" t="s">
        <v>15357</v>
      </c>
      <c r="Y999" s="2"/>
      <c r="Z999" s="2" t="s">
        <v>1360</v>
      </c>
      <c r="AA999" s="2" t="s">
        <v>15358</v>
      </c>
      <c r="AB999" s="2" t="s">
        <v>15345</v>
      </c>
      <c r="AC999" s="2" t="s">
        <v>15359</v>
      </c>
      <c r="AD999" s="2" t="s">
        <v>71</v>
      </c>
      <c r="AE999" s="2"/>
      <c r="AF999" s="2"/>
      <c r="AG999" s="2" t="s">
        <v>1208</v>
      </c>
      <c r="AH999" s="2"/>
      <c r="AI999" s="2"/>
      <c r="AJ999" s="2"/>
      <c r="AK999" s="2"/>
      <c r="AL999" s="2"/>
      <c r="AM999" s="2" t="s">
        <v>104</v>
      </c>
      <c r="AN999" s="2" t="s">
        <v>11912</v>
      </c>
      <c r="AO999" s="2" t="s">
        <v>106</v>
      </c>
      <c r="AP999" s="2" t="s">
        <v>74</v>
      </c>
      <c r="AQ999" s="2"/>
      <c r="AR999" s="2"/>
    </row>
    <row r="1000" customFormat="false" ht="15" hidden="false" customHeight="false" outlineLevel="0" collapsed="false">
      <c r="A1000" s="2" t="s">
        <v>15360</v>
      </c>
      <c r="B1000" s="2" t="s">
        <v>76</v>
      </c>
      <c r="C1000" s="2" t="s">
        <v>12005</v>
      </c>
      <c r="D1000" s="2" t="s">
        <v>10904</v>
      </c>
      <c r="E1000" s="2" t="s">
        <v>15361</v>
      </c>
      <c r="F1000" s="2" t="s">
        <v>3042</v>
      </c>
      <c r="G1000" s="2" t="s">
        <v>15362</v>
      </c>
      <c r="H1000" s="2" t="s">
        <v>15363</v>
      </c>
      <c r="I1000" s="2" t="s">
        <v>51</v>
      </c>
      <c r="J1000" s="2" t="s">
        <v>52</v>
      </c>
      <c r="K1000" s="2" t="s">
        <v>53</v>
      </c>
      <c r="L1000" s="2" t="s">
        <v>14275</v>
      </c>
      <c r="M1000" s="2" t="s">
        <v>15364</v>
      </c>
      <c r="N1000" s="2" t="s">
        <v>239</v>
      </c>
      <c r="O1000" s="2" t="s">
        <v>190</v>
      </c>
      <c r="P1000" s="2" t="s">
        <v>87</v>
      </c>
      <c r="Q1000" s="2" t="s">
        <v>59</v>
      </c>
      <c r="R1000" s="2" t="s">
        <v>60</v>
      </c>
      <c r="S1000" s="2" t="s">
        <v>15365</v>
      </c>
      <c r="T1000" s="2" t="s">
        <v>15366</v>
      </c>
      <c r="U1000" s="2" t="s">
        <v>15362</v>
      </c>
      <c r="V1000" s="2" t="s">
        <v>15367</v>
      </c>
      <c r="W1000" s="2"/>
      <c r="X1000" s="2" t="s">
        <v>15368</v>
      </c>
      <c r="Y1000" s="2"/>
      <c r="Z1000" s="2" t="s">
        <v>2855</v>
      </c>
      <c r="AA1000" s="2" t="s">
        <v>15369</v>
      </c>
      <c r="AB1000" s="2" t="s">
        <v>15360</v>
      </c>
      <c r="AC1000" s="2" t="s">
        <v>15370</v>
      </c>
      <c r="AD1000" s="2" t="s">
        <v>100</v>
      </c>
      <c r="AE1000" s="2" t="s">
        <v>15371</v>
      </c>
      <c r="AF1000" s="2" t="s">
        <v>116</v>
      </c>
      <c r="AG1000" s="2" t="s">
        <v>663</v>
      </c>
      <c r="AH1000" s="2"/>
      <c r="AI1000" s="2"/>
      <c r="AJ1000" s="2"/>
      <c r="AK1000" s="2"/>
      <c r="AL1000" s="2"/>
      <c r="AM1000" s="2" t="s">
        <v>104</v>
      </c>
      <c r="AN1000" s="2" t="s">
        <v>11681</v>
      </c>
      <c r="AO1000" s="2" t="s">
        <v>156</v>
      </c>
      <c r="AP1000" s="2" t="s">
        <v>74</v>
      </c>
      <c r="AQ1000" s="2" t="s">
        <v>132</v>
      </c>
      <c r="AR1000" s="2"/>
    </row>
    <row r="1001" customFormat="false" ht="15" hidden="false" customHeight="false" outlineLevel="0" collapsed="false">
      <c r="A1001" s="2" t="s">
        <v>15372</v>
      </c>
      <c r="B1001" s="2" t="s">
        <v>76</v>
      </c>
      <c r="C1001" s="2" t="s">
        <v>12005</v>
      </c>
      <c r="D1001" s="2" t="s">
        <v>10904</v>
      </c>
      <c r="E1001" s="2" t="s">
        <v>15373</v>
      </c>
      <c r="F1001" s="2" t="s">
        <v>1645</v>
      </c>
      <c r="G1001" s="2" t="s">
        <v>15374</v>
      </c>
      <c r="H1001" s="2" t="s">
        <v>15375</v>
      </c>
      <c r="I1001" s="2" t="s">
        <v>83</v>
      </c>
      <c r="J1001" s="2" t="s">
        <v>52</v>
      </c>
      <c r="K1001" s="2" t="s">
        <v>14933</v>
      </c>
      <c r="L1001" s="2" t="s">
        <v>15376</v>
      </c>
      <c r="M1001" s="2" t="s">
        <v>15377</v>
      </c>
      <c r="N1001" s="2" t="s">
        <v>2188</v>
      </c>
      <c r="O1001" s="2" t="s">
        <v>58</v>
      </c>
      <c r="P1001" s="2" t="s">
        <v>190</v>
      </c>
      <c r="Q1001" s="2" t="s">
        <v>1092</v>
      </c>
      <c r="R1001" s="2" t="s">
        <v>1093</v>
      </c>
      <c r="S1001" s="2" t="s">
        <v>15378</v>
      </c>
      <c r="T1001" s="2" t="s">
        <v>15379</v>
      </c>
      <c r="U1001" s="2" t="s">
        <v>15374</v>
      </c>
      <c r="V1001" s="2" t="s">
        <v>15380</v>
      </c>
      <c r="W1001" s="2" t="s">
        <v>15381</v>
      </c>
      <c r="X1001" s="2" t="s">
        <v>15382</v>
      </c>
      <c r="Y1001" s="2"/>
      <c r="Z1001" s="2" t="s">
        <v>15383</v>
      </c>
      <c r="AA1001" s="2" t="s">
        <v>15384</v>
      </c>
      <c r="AB1001" s="2" t="s">
        <v>15372</v>
      </c>
      <c r="AC1001" s="2" t="s">
        <v>15385</v>
      </c>
      <c r="AD1001" s="2" t="s">
        <v>100</v>
      </c>
      <c r="AE1001" s="2" t="s">
        <v>15386</v>
      </c>
      <c r="AF1001" s="2" t="s">
        <v>15387</v>
      </c>
      <c r="AG1001" s="2" t="s">
        <v>103</v>
      </c>
      <c r="AH1001" s="2" t="s">
        <v>253</v>
      </c>
      <c r="AI1001" s="2"/>
      <c r="AJ1001" s="2"/>
      <c r="AK1001" s="2" t="s">
        <v>15388</v>
      </c>
      <c r="AL1001" s="2" t="s">
        <v>15389</v>
      </c>
      <c r="AM1001" s="2" t="s">
        <v>104</v>
      </c>
      <c r="AN1001" s="2" t="s">
        <v>11556</v>
      </c>
      <c r="AO1001" s="2" t="s">
        <v>106</v>
      </c>
      <c r="AP1001" s="2" t="s">
        <v>156</v>
      </c>
      <c r="AQ1001" s="2"/>
      <c r="AR1001" s="2"/>
    </row>
    <row r="1002" customFormat="false" ht="15" hidden="false" customHeight="false" outlineLevel="0" collapsed="false">
      <c r="A1002" s="2" t="s">
        <v>15390</v>
      </c>
      <c r="B1002" s="2" t="s">
        <v>109</v>
      </c>
      <c r="C1002" s="2" t="s">
        <v>12005</v>
      </c>
      <c r="D1002" s="2" t="s">
        <v>10904</v>
      </c>
      <c r="E1002" s="2" t="s">
        <v>15391</v>
      </c>
      <c r="F1002" s="2" t="s">
        <v>12198</v>
      </c>
      <c r="G1002" s="2"/>
      <c r="H1002" s="2" t="s">
        <v>15392</v>
      </c>
      <c r="I1002" s="2" t="s">
        <v>83</v>
      </c>
      <c r="J1002" s="2" t="s">
        <v>52</v>
      </c>
      <c r="K1002" s="2" t="s">
        <v>84</v>
      </c>
      <c r="L1002" s="2" t="s">
        <v>15393</v>
      </c>
      <c r="M1002" s="2" t="s">
        <v>15394</v>
      </c>
      <c r="N1002" s="2" t="s">
        <v>515</v>
      </c>
      <c r="O1002" s="2" t="s">
        <v>573</v>
      </c>
      <c r="P1002" s="2" t="s">
        <v>213</v>
      </c>
      <c r="Q1002" s="2" t="s">
        <v>848</v>
      </c>
      <c r="R1002" s="2" t="s">
        <v>193</v>
      </c>
      <c r="S1002" s="2" t="s">
        <v>15395</v>
      </c>
      <c r="T1002" s="2" t="s">
        <v>15396</v>
      </c>
      <c r="U1002" s="2" t="s">
        <v>15397</v>
      </c>
      <c r="V1002" s="2" t="s">
        <v>15398</v>
      </c>
      <c r="W1002" s="2"/>
      <c r="X1002" s="2" t="s">
        <v>15399</v>
      </c>
      <c r="Y1002" s="2" t="s">
        <v>15400</v>
      </c>
      <c r="Z1002" s="2" t="s">
        <v>1954</v>
      </c>
      <c r="AA1002" s="2" t="s">
        <v>15401</v>
      </c>
      <c r="AB1002" s="2" t="s">
        <v>15390</v>
      </c>
      <c r="AC1002" s="2" t="s">
        <v>15402</v>
      </c>
      <c r="AD1002" s="2" t="s">
        <v>100</v>
      </c>
      <c r="AE1002" s="2" t="s">
        <v>15403</v>
      </c>
      <c r="AF1002" s="2" t="s">
        <v>15404</v>
      </c>
      <c r="AG1002" s="2" t="s">
        <v>154</v>
      </c>
      <c r="AH1002" s="2"/>
      <c r="AI1002" s="2"/>
      <c r="AJ1002" s="2"/>
      <c r="AK1002" s="2"/>
      <c r="AL1002" s="2"/>
      <c r="AM1002" s="2" t="s">
        <v>72</v>
      </c>
      <c r="AN1002" s="2"/>
      <c r="AO1002" s="2" t="s">
        <v>73</v>
      </c>
      <c r="AP1002" s="2" t="s">
        <v>73</v>
      </c>
      <c r="AQ1002" s="2" t="s">
        <v>132</v>
      </c>
      <c r="AR1002" s="2" t="s">
        <v>132</v>
      </c>
    </row>
    <row r="1003" customFormat="false" ht="15" hidden="false" customHeight="false" outlineLevel="0" collapsed="false">
      <c r="A1003" s="2" t="s">
        <v>15405</v>
      </c>
      <c r="B1003" s="2" t="s">
        <v>45</v>
      </c>
      <c r="C1003" s="2" t="s">
        <v>12005</v>
      </c>
      <c r="D1003" s="2" t="s">
        <v>10904</v>
      </c>
      <c r="E1003" s="2" t="s">
        <v>15406</v>
      </c>
      <c r="F1003" s="2" t="s">
        <v>5974</v>
      </c>
      <c r="G1003" s="2"/>
      <c r="H1003" s="2"/>
      <c r="I1003" s="2" t="s">
        <v>51</v>
      </c>
      <c r="J1003" s="2" t="s">
        <v>52</v>
      </c>
      <c r="K1003" s="2" t="s">
        <v>53</v>
      </c>
      <c r="L1003" s="2" t="s">
        <v>15407</v>
      </c>
      <c r="M1003" s="2" t="s">
        <v>15408</v>
      </c>
      <c r="N1003" s="2" t="s">
        <v>15409</v>
      </c>
      <c r="O1003" s="2" t="s">
        <v>2090</v>
      </c>
      <c r="P1003" s="2" t="s">
        <v>287</v>
      </c>
      <c r="Q1003" s="2" t="s">
        <v>89</v>
      </c>
      <c r="R1003" s="2" t="s">
        <v>4389</v>
      </c>
      <c r="S1003" s="2" t="s">
        <v>15410</v>
      </c>
      <c r="T1003" s="2" t="s">
        <v>15411</v>
      </c>
      <c r="U1003" s="2" t="s">
        <v>15412</v>
      </c>
      <c r="V1003" s="2" t="s">
        <v>15413</v>
      </c>
      <c r="W1003" s="2" t="s">
        <v>15414</v>
      </c>
      <c r="X1003" s="2" t="s">
        <v>15415</v>
      </c>
      <c r="Y1003" s="2"/>
      <c r="Z1003" s="2"/>
      <c r="AA1003" s="2" t="s">
        <v>15416</v>
      </c>
      <c r="AB1003" s="2" t="s">
        <v>15405</v>
      </c>
      <c r="AC1003" s="2" t="s">
        <v>15417</v>
      </c>
      <c r="AD1003" s="2" t="s">
        <v>71</v>
      </c>
      <c r="AE1003" s="2"/>
      <c r="AF1003" s="2"/>
      <c r="AG1003" s="2" t="s">
        <v>154</v>
      </c>
      <c r="AH1003" s="2"/>
      <c r="AI1003" s="2"/>
      <c r="AJ1003" s="2"/>
      <c r="AK1003" s="2"/>
      <c r="AL1003" s="2"/>
      <c r="AM1003" s="2" t="s">
        <v>72</v>
      </c>
      <c r="AN1003" s="2"/>
      <c r="AO1003" s="2" t="s">
        <v>106</v>
      </c>
      <c r="AP1003" s="2" t="s">
        <v>74</v>
      </c>
      <c r="AQ1003" s="2" t="s">
        <v>132</v>
      </c>
      <c r="AR1003" s="2"/>
    </row>
    <row r="1004" customFormat="false" ht="15" hidden="false" customHeight="false" outlineLevel="0" collapsed="false">
      <c r="A1004" s="2" t="s">
        <v>15418</v>
      </c>
      <c r="B1004" s="2" t="s">
        <v>76</v>
      </c>
      <c r="C1004" s="2" t="s">
        <v>12005</v>
      </c>
      <c r="D1004" s="2" t="s">
        <v>10904</v>
      </c>
      <c r="E1004" s="2" t="s">
        <v>15419</v>
      </c>
      <c r="F1004" s="2" t="s">
        <v>15420</v>
      </c>
      <c r="G1004" s="2"/>
      <c r="H1004" s="2"/>
      <c r="I1004" s="2" t="s">
        <v>83</v>
      </c>
      <c r="J1004" s="2" t="s">
        <v>52</v>
      </c>
      <c r="K1004" s="2" t="s">
        <v>138</v>
      </c>
      <c r="L1004" s="2" t="s">
        <v>648</v>
      </c>
      <c r="M1004" s="2" t="s">
        <v>15421</v>
      </c>
      <c r="N1004" s="2" t="s">
        <v>15422</v>
      </c>
      <c r="O1004" s="2" t="s">
        <v>287</v>
      </c>
      <c r="P1004" s="2" t="s">
        <v>117</v>
      </c>
      <c r="Q1004" s="2" t="s">
        <v>350</v>
      </c>
      <c r="R1004" s="2" t="s">
        <v>350</v>
      </c>
      <c r="S1004" s="2" t="s">
        <v>15423</v>
      </c>
      <c r="T1004" s="2" t="s">
        <v>15424</v>
      </c>
      <c r="U1004" s="2" t="s">
        <v>15425</v>
      </c>
      <c r="V1004" s="2" t="s">
        <v>15426</v>
      </c>
      <c r="W1004" s="2"/>
      <c r="X1004" s="2" t="s">
        <v>15427</v>
      </c>
      <c r="Y1004" s="2"/>
      <c r="Z1004" s="2" t="s">
        <v>15428</v>
      </c>
      <c r="AA1004" s="2" t="s">
        <v>15429</v>
      </c>
      <c r="AB1004" s="2" t="s">
        <v>15418</v>
      </c>
      <c r="AC1004" s="2" t="s">
        <v>15430</v>
      </c>
      <c r="AD1004" s="2" t="s">
        <v>71</v>
      </c>
      <c r="AE1004" s="2"/>
      <c r="AF1004" s="2"/>
      <c r="AG1004" s="2" t="s">
        <v>663</v>
      </c>
      <c r="AH1004" s="2"/>
      <c r="AI1004" s="2"/>
      <c r="AJ1004" s="2"/>
      <c r="AK1004" s="2"/>
      <c r="AL1004" s="2"/>
      <c r="AM1004" s="2" t="s">
        <v>104</v>
      </c>
      <c r="AN1004" s="2" t="s">
        <v>12028</v>
      </c>
      <c r="AO1004" s="2" t="s">
        <v>106</v>
      </c>
      <c r="AP1004" s="2" t="s">
        <v>74</v>
      </c>
      <c r="AQ1004" s="2" t="s">
        <v>132</v>
      </c>
      <c r="AR1004" s="2"/>
    </row>
    <row r="1005" customFormat="false" ht="15" hidden="false" customHeight="false" outlineLevel="0" collapsed="false">
      <c r="A1005" s="2" t="s">
        <v>15431</v>
      </c>
      <c r="B1005" s="2" t="s">
        <v>76</v>
      </c>
      <c r="C1005" s="2" t="s">
        <v>12005</v>
      </c>
      <c r="D1005" s="2" t="s">
        <v>10904</v>
      </c>
      <c r="E1005" s="2" t="s">
        <v>15432</v>
      </c>
      <c r="F1005" s="2" t="s">
        <v>5171</v>
      </c>
      <c r="G1005" s="2" t="s">
        <v>15433</v>
      </c>
      <c r="H1005" s="2"/>
      <c r="I1005" s="2" t="s">
        <v>51</v>
      </c>
      <c r="J1005" s="2" t="s">
        <v>52</v>
      </c>
      <c r="K1005" s="2" t="s">
        <v>729</v>
      </c>
      <c r="L1005" s="2" t="s">
        <v>15434</v>
      </c>
      <c r="M1005" s="2" t="s">
        <v>15435</v>
      </c>
      <c r="N1005" s="2" t="s">
        <v>2089</v>
      </c>
      <c r="O1005" s="2" t="s">
        <v>117</v>
      </c>
      <c r="P1005" s="2" t="s">
        <v>939</v>
      </c>
      <c r="Q1005" s="2" t="s">
        <v>809</v>
      </c>
      <c r="R1005" s="2" t="s">
        <v>810</v>
      </c>
      <c r="S1005" s="2" t="s">
        <v>15436</v>
      </c>
      <c r="T1005" s="2" t="s">
        <v>15437</v>
      </c>
      <c r="U1005" s="2" t="s">
        <v>15438</v>
      </c>
      <c r="V1005" s="2" t="s">
        <v>15439</v>
      </c>
      <c r="W1005" s="2" t="s">
        <v>15440</v>
      </c>
      <c r="X1005" s="2" t="s">
        <v>15433</v>
      </c>
      <c r="Y1005" s="2" t="s">
        <v>15438</v>
      </c>
      <c r="Z1005" s="2" t="s">
        <v>5925</v>
      </c>
      <c r="AA1005" s="2" t="s">
        <v>98</v>
      </c>
      <c r="AB1005" s="2" t="s">
        <v>15431</v>
      </c>
      <c r="AC1005" s="2" t="s">
        <v>15441</v>
      </c>
      <c r="AD1005" s="2" t="s">
        <v>100</v>
      </c>
      <c r="AE1005" s="2" t="s">
        <v>15442</v>
      </c>
      <c r="AF1005" s="2" t="s">
        <v>15443</v>
      </c>
      <c r="AG1005" s="2"/>
      <c r="AH1005" s="2"/>
      <c r="AI1005" s="2" t="s">
        <v>1396</v>
      </c>
      <c r="AJ1005" s="2"/>
      <c r="AK1005" s="2"/>
      <c r="AL1005" s="2"/>
      <c r="AM1005" s="2" t="s">
        <v>104</v>
      </c>
      <c r="AN1005" s="2" t="s">
        <v>14069</v>
      </c>
      <c r="AO1005" s="2" t="s">
        <v>106</v>
      </c>
      <c r="AP1005" s="2" t="s">
        <v>74</v>
      </c>
      <c r="AQ1005" s="2" t="s">
        <v>132</v>
      </c>
      <c r="AR1005" s="2"/>
    </row>
    <row r="1006" customFormat="false" ht="15" hidden="false" customHeight="false" outlineLevel="0" collapsed="false">
      <c r="A1006" s="2" t="s">
        <v>15444</v>
      </c>
      <c r="B1006" s="2" t="s">
        <v>76</v>
      </c>
      <c r="C1006" s="2" t="s">
        <v>12005</v>
      </c>
      <c r="D1006" s="2" t="s">
        <v>10904</v>
      </c>
      <c r="E1006" s="2" t="s">
        <v>15445</v>
      </c>
      <c r="F1006" s="2" t="s">
        <v>15446</v>
      </c>
      <c r="G1006" s="2"/>
      <c r="H1006" s="2" t="s">
        <v>15447</v>
      </c>
      <c r="I1006" s="2" t="s">
        <v>83</v>
      </c>
      <c r="J1006" s="2" t="s">
        <v>52</v>
      </c>
      <c r="K1006" s="2" t="s">
        <v>53</v>
      </c>
      <c r="L1006" s="2" t="s">
        <v>15302</v>
      </c>
      <c r="M1006" s="2" t="s">
        <v>15448</v>
      </c>
      <c r="N1006" s="2" t="s">
        <v>261</v>
      </c>
      <c r="O1006" s="2" t="s">
        <v>213</v>
      </c>
      <c r="P1006" s="2" t="s">
        <v>57</v>
      </c>
      <c r="Q1006" s="2" t="s">
        <v>369</v>
      </c>
      <c r="R1006" s="2" t="s">
        <v>145</v>
      </c>
      <c r="S1006" s="2" t="s">
        <v>15449</v>
      </c>
      <c r="T1006" s="2" t="s">
        <v>15450</v>
      </c>
      <c r="U1006" s="2" t="s">
        <v>15451</v>
      </c>
      <c r="V1006" s="2" t="s">
        <v>15452</v>
      </c>
      <c r="W1006" s="2" t="s">
        <v>15453</v>
      </c>
      <c r="X1006" s="2" t="s">
        <v>15454</v>
      </c>
      <c r="Y1006" s="2" t="s">
        <v>15455</v>
      </c>
      <c r="Z1006" s="2" t="s">
        <v>15456</v>
      </c>
      <c r="AA1006" s="2" t="s">
        <v>15457</v>
      </c>
      <c r="AB1006" s="2" t="s">
        <v>15444</v>
      </c>
      <c r="AC1006" s="2" t="s">
        <v>15458</v>
      </c>
      <c r="AD1006" s="2" t="s">
        <v>71</v>
      </c>
      <c r="AE1006" s="2"/>
      <c r="AF1006" s="2"/>
      <c r="AG1006" s="2" t="s">
        <v>128</v>
      </c>
      <c r="AH1006" s="2"/>
      <c r="AI1006" s="2"/>
      <c r="AJ1006" s="2"/>
      <c r="AK1006" s="2"/>
      <c r="AL1006" s="2"/>
      <c r="AM1006" s="2" t="s">
        <v>104</v>
      </c>
      <c r="AN1006" s="2" t="s">
        <v>13336</v>
      </c>
      <c r="AO1006" s="2" t="s">
        <v>156</v>
      </c>
      <c r="AP1006" s="2" t="s">
        <v>156</v>
      </c>
      <c r="AQ1006" s="2" t="s">
        <v>132</v>
      </c>
      <c r="AR1006" s="2" t="s">
        <v>132</v>
      </c>
    </row>
    <row r="1007" customFormat="false" ht="15" hidden="false" customHeight="false" outlineLevel="0" collapsed="false">
      <c r="A1007" s="2" t="s">
        <v>15459</v>
      </c>
      <c r="B1007" s="2" t="s">
        <v>109</v>
      </c>
      <c r="C1007" s="2" t="s">
        <v>12005</v>
      </c>
      <c r="D1007" s="2" t="s">
        <v>10904</v>
      </c>
      <c r="E1007" s="2" t="s">
        <v>686</v>
      </c>
      <c r="F1007" s="2" t="s">
        <v>15460</v>
      </c>
      <c r="G1007" s="2"/>
      <c r="H1007" s="2" t="s">
        <v>15461</v>
      </c>
      <c r="I1007" s="2" t="s">
        <v>83</v>
      </c>
      <c r="J1007" s="2" t="s">
        <v>52</v>
      </c>
      <c r="K1007" s="2" t="s">
        <v>84</v>
      </c>
      <c r="L1007" s="2" t="s">
        <v>689</v>
      </c>
      <c r="M1007" s="2" t="s">
        <v>15462</v>
      </c>
      <c r="N1007" s="2" t="s">
        <v>2542</v>
      </c>
      <c r="O1007" s="2" t="s">
        <v>573</v>
      </c>
      <c r="P1007" s="2" t="s">
        <v>631</v>
      </c>
      <c r="Q1007" s="2" t="s">
        <v>692</v>
      </c>
      <c r="R1007" s="2" t="s">
        <v>242</v>
      </c>
      <c r="S1007" s="2" t="s">
        <v>693</v>
      </c>
      <c r="T1007" s="2" t="s">
        <v>694</v>
      </c>
      <c r="U1007" s="2" t="s">
        <v>695</v>
      </c>
      <c r="V1007" s="2" t="s">
        <v>15463</v>
      </c>
      <c r="W1007" s="2" t="s">
        <v>697</v>
      </c>
      <c r="X1007" s="2" t="s">
        <v>698</v>
      </c>
      <c r="Y1007" s="2" t="s">
        <v>15464</v>
      </c>
      <c r="Z1007" s="2" t="s">
        <v>1774</v>
      </c>
      <c r="AA1007" s="2" t="s">
        <v>15465</v>
      </c>
      <c r="AB1007" s="2" t="s">
        <v>15459</v>
      </c>
      <c r="AC1007" s="2" t="s">
        <v>15466</v>
      </c>
      <c r="AD1007" s="2" t="s">
        <v>100</v>
      </c>
      <c r="AE1007" s="2" t="s">
        <v>15467</v>
      </c>
      <c r="AF1007" s="2" t="s">
        <v>15468</v>
      </c>
      <c r="AG1007" s="2"/>
      <c r="AH1007" s="2"/>
      <c r="AI1007" s="2"/>
      <c r="AJ1007" s="2"/>
      <c r="AK1007" s="2"/>
      <c r="AL1007" s="2"/>
      <c r="AM1007" s="2" t="s">
        <v>104</v>
      </c>
      <c r="AN1007" s="2" t="s">
        <v>13045</v>
      </c>
      <c r="AO1007" s="2" t="s">
        <v>106</v>
      </c>
      <c r="AP1007" s="2" t="s">
        <v>74</v>
      </c>
      <c r="AQ1007" s="2" t="s">
        <v>132</v>
      </c>
      <c r="AR1007" s="2" t="s">
        <v>132</v>
      </c>
    </row>
    <row r="1008" customFormat="false" ht="15" hidden="false" customHeight="false" outlineLevel="0" collapsed="false">
      <c r="A1008" s="2" t="s">
        <v>15469</v>
      </c>
      <c r="B1008" s="2" t="s">
        <v>76</v>
      </c>
      <c r="C1008" s="2" t="s">
        <v>12005</v>
      </c>
      <c r="D1008" s="2" t="s">
        <v>10904</v>
      </c>
      <c r="E1008" s="2" t="s">
        <v>15470</v>
      </c>
      <c r="F1008" s="2" t="s">
        <v>10398</v>
      </c>
      <c r="G1008" s="2" t="s">
        <v>15471</v>
      </c>
      <c r="H1008" s="2" t="s">
        <v>15472</v>
      </c>
      <c r="I1008" s="2" t="s">
        <v>83</v>
      </c>
      <c r="J1008" s="2" t="s">
        <v>52</v>
      </c>
      <c r="K1008" s="2" t="s">
        <v>53</v>
      </c>
      <c r="L1008" s="2" t="s">
        <v>13371</v>
      </c>
      <c r="M1008" s="2" t="s">
        <v>15473</v>
      </c>
      <c r="N1008" s="2" t="s">
        <v>15474</v>
      </c>
      <c r="O1008" s="2" t="s">
        <v>212</v>
      </c>
      <c r="P1008" s="2" t="s">
        <v>555</v>
      </c>
      <c r="Q1008" s="2" t="s">
        <v>15475</v>
      </c>
      <c r="R1008" s="2" t="s">
        <v>2952</v>
      </c>
      <c r="S1008" s="2" t="s">
        <v>15476</v>
      </c>
      <c r="T1008" s="2" t="s">
        <v>15477</v>
      </c>
      <c r="U1008" s="2" t="s">
        <v>15478</v>
      </c>
      <c r="V1008" s="2" t="s">
        <v>15479</v>
      </c>
      <c r="W1008" s="2" t="s">
        <v>15480</v>
      </c>
      <c r="X1008" s="2" t="s">
        <v>15471</v>
      </c>
      <c r="Y1008" s="2" t="s">
        <v>15471</v>
      </c>
      <c r="Z1008" s="2" t="s">
        <v>2855</v>
      </c>
      <c r="AA1008" s="2" t="s">
        <v>15481</v>
      </c>
      <c r="AB1008" s="2" t="s">
        <v>15469</v>
      </c>
      <c r="AC1008" s="2" t="s">
        <v>15482</v>
      </c>
      <c r="AD1008" s="2" t="s">
        <v>100</v>
      </c>
      <c r="AE1008" s="2" t="s">
        <v>15483</v>
      </c>
      <c r="AF1008" s="2" t="s">
        <v>15484</v>
      </c>
      <c r="AG1008" s="2"/>
      <c r="AH1008" s="2"/>
      <c r="AI1008" s="2"/>
      <c r="AJ1008" s="2"/>
      <c r="AK1008" s="2"/>
      <c r="AL1008" s="2"/>
      <c r="AM1008" s="2" t="s">
        <v>104</v>
      </c>
      <c r="AN1008" s="2" t="s">
        <v>11552</v>
      </c>
      <c r="AO1008" s="2" t="s">
        <v>106</v>
      </c>
      <c r="AP1008" s="2" t="s">
        <v>74</v>
      </c>
      <c r="AQ1008" s="2" t="s">
        <v>132</v>
      </c>
      <c r="AR1008" s="2"/>
    </row>
    <row r="1009" customFormat="false" ht="15" hidden="false" customHeight="false" outlineLevel="0" collapsed="false">
      <c r="A1009" s="2" t="s">
        <v>15485</v>
      </c>
      <c r="B1009" s="2" t="s">
        <v>76</v>
      </c>
      <c r="C1009" s="2" t="s">
        <v>13648</v>
      </c>
      <c r="D1009" s="2" t="s">
        <v>10904</v>
      </c>
      <c r="E1009" s="2" t="s">
        <v>15486</v>
      </c>
      <c r="F1009" s="2" t="s">
        <v>15487</v>
      </c>
      <c r="G1009" s="2"/>
      <c r="H1009" s="2" t="s">
        <v>15488</v>
      </c>
      <c r="I1009" s="2" t="s">
        <v>51</v>
      </c>
      <c r="J1009" s="2" t="s">
        <v>52</v>
      </c>
      <c r="K1009" s="2" t="s">
        <v>53</v>
      </c>
      <c r="L1009" s="2" t="s">
        <v>15489</v>
      </c>
      <c r="M1009" s="2" t="s">
        <v>15490</v>
      </c>
      <c r="N1009" s="2" t="s">
        <v>11661</v>
      </c>
      <c r="O1009" s="2" t="s">
        <v>212</v>
      </c>
      <c r="P1009" s="2" t="s">
        <v>143</v>
      </c>
      <c r="Q1009" s="2" t="s">
        <v>2482</v>
      </c>
      <c r="R1009" s="2" t="s">
        <v>145</v>
      </c>
      <c r="S1009" s="2" t="s">
        <v>15491</v>
      </c>
      <c r="T1009" s="2" t="s">
        <v>15492</v>
      </c>
      <c r="U1009" s="2" t="s">
        <v>15493</v>
      </c>
      <c r="V1009" s="2" t="s">
        <v>15494</v>
      </c>
      <c r="W1009" s="2" t="s">
        <v>15495</v>
      </c>
      <c r="X1009" s="2" t="s">
        <v>15496</v>
      </c>
      <c r="Y1009" s="2"/>
      <c r="Z1009" s="2" t="s">
        <v>15497</v>
      </c>
      <c r="AA1009" s="2" t="s">
        <v>15498</v>
      </c>
      <c r="AB1009" s="2" t="s">
        <v>15485</v>
      </c>
      <c r="AC1009" s="2" t="s">
        <v>15499</v>
      </c>
      <c r="AD1009" s="2" t="s">
        <v>100</v>
      </c>
      <c r="AE1009" s="2" t="s">
        <v>15500</v>
      </c>
      <c r="AF1009" s="2" t="s">
        <v>15501</v>
      </c>
      <c r="AG1009" s="2" t="s">
        <v>154</v>
      </c>
      <c r="AH1009" s="2"/>
      <c r="AI1009" s="2"/>
      <c r="AJ1009" s="2"/>
      <c r="AK1009" s="2"/>
      <c r="AL1009" s="2"/>
      <c r="AM1009" s="2" t="s">
        <v>104</v>
      </c>
      <c r="AN1009" s="2" t="s">
        <v>13028</v>
      </c>
      <c r="AO1009" s="2" t="s">
        <v>106</v>
      </c>
      <c r="AP1009" s="2" t="s">
        <v>73</v>
      </c>
      <c r="AQ1009" s="2" t="s">
        <v>132</v>
      </c>
      <c r="AR1009" s="2" t="s">
        <v>132</v>
      </c>
    </row>
    <row r="1010" customFormat="false" ht="15" hidden="false" customHeight="false" outlineLevel="0" collapsed="false">
      <c r="A1010" s="2" t="s">
        <v>15502</v>
      </c>
      <c r="B1010" s="2" t="s">
        <v>76</v>
      </c>
      <c r="C1010" s="2" t="s">
        <v>13648</v>
      </c>
      <c r="D1010" s="2" t="s">
        <v>10904</v>
      </c>
      <c r="E1010" s="2" t="s">
        <v>15503</v>
      </c>
      <c r="F1010" s="2" t="s">
        <v>15504</v>
      </c>
      <c r="G1010" s="2"/>
      <c r="H1010" s="2" t="s">
        <v>15505</v>
      </c>
      <c r="I1010" s="2" t="s">
        <v>51</v>
      </c>
      <c r="J1010" s="2" t="s">
        <v>52</v>
      </c>
      <c r="K1010" s="2" t="s">
        <v>138</v>
      </c>
      <c r="L1010" s="2" t="s">
        <v>15506</v>
      </c>
      <c r="M1010" s="2" t="s">
        <v>15507</v>
      </c>
      <c r="N1010" s="2" t="s">
        <v>11848</v>
      </c>
      <c r="O1010" s="2" t="s">
        <v>81</v>
      </c>
      <c r="P1010" s="2" t="s">
        <v>81</v>
      </c>
      <c r="Q1010" s="2" t="s">
        <v>15508</v>
      </c>
      <c r="R1010" s="2" t="s">
        <v>3857</v>
      </c>
      <c r="S1010" s="2" t="s">
        <v>15509</v>
      </c>
      <c r="T1010" s="2" t="s">
        <v>15510</v>
      </c>
      <c r="U1010" s="2" t="s">
        <v>15511</v>
      </c>
      <c r="V1010" s="2" t="s">
        <v>15512</v>
      </c>
      <c r="W1010" s="2" t="s">
        <v>15513</v>
      </c>
      <c r="X1010" s="2" t="s">
        <v>15514</v>
      </c>
      <c r="Y1010" s="2" t="s">
        <v>15515</v>
      </c>
      <c r="Z1010" s="2" t="s">
        <v>15516</v>
      </c>
      <c r="AA1010" s="2" t="s">
        <v>15517</v>
      </c>
      <c r="AB1010" s="2" t="s">
        <v>15502</v>
      </c>
      <c r="AC1010" s="2" t="s">
        <v>15518</v>
      </c>
      <c r="AD1010" s="2" t="s">
        <v>71</v>
      </c>
      <c r="AE1010" s="2"/>
      <c r="AF1010" s="2"/>
      <c r="AG1010" s="2" t="s">
        <v>103</v>
      </c>
      <c r="AH1010" s="2" t="s">
        <v>253</v>
      </c>
      <c r="AI1010" s="2"/>
      <c r="AJ1010" s="2"/>
      <c r="AK1010" s="2" t="s">
        <v>15512</v>
      </c>
      <c r="AL1010" s="2" t="s">
        <v>15519</v>
      </c>
      <c r="AM1010" s="2" t="s">
        <v>104</v>
      </c>
      <c r="AN1010" s="2" t="s">
        <v>12833</v>
      </c>
      <c r="AO1010" s="2" t="s">
        <v>106</v>
      </c>
      <c r="AP1010" s="2" t="s">
        <v>106</v>
      </c>
      <c r="AQ1010" s="2" t="s">
        <v>107</v>
      </c>
      <c r="AR1010" s="2" t="s">
        <v>204</v>
      </c>
    </row>
    <row r="1011" customFormat="false" ht="15" hidden="false" customHeight="false" outlineLevel="0" collapsed="false">
      <c r="A1011" s="2" t="s">
        <v>15520</v>
      </c>
      <c r="B1011" s="2" t="s">
        <v>76</v>
      </c>
      <c r="C1011" s="2" t="s">
        <v>11556</v>
      </c>
      <c r="D1011" s="2" t="s">
        <v>10904</v>
      </c>
      <c r="E1011" s="2" t="s">
        <v>15521</v>
      </c>
      <c r="F1011" s="2" t="s">
        <v>15522</v>
      </c>
      <c r="G1011" s="2" t="s">
        <v>15523</v>
      </c>
      <c r="H1011" s="2" t="s">
        <v>15524</v>
      </c>
      <c r="I1011" s="2" t="s">
        <v>51</v>
      </c>
      <c r="J1011" s="2" t="s">
        <v>52</v>
      </c>
      <c r="K1011" s="2" t="s">
        <v>15525</v>
      </c>
      <c r="L1011" s="2" t="s">
        <v>3667</v>
      </c>
      <c r="M1011" s="2" t="s">
        <v>15526</v>
      </c>
      <c r="N1011" s="2" t="s">
        <v>88</v>
      </c>
      <c r="O1011" s="2" t="s">
        <v>2090</v>
      </c>
      <c r="P1011" s="2" t="s">
        <v>56</v>
      </c>
      <c r="Q1011" s="2" t="s">
        <v>13165</v>
      </c>
      <c r="R1011" s="2" t="s">
        <v>145</v>
      </c>
      <c r="S1011" s="2" t="s">
        <v>15527</v>
      </c>
      <c r="T1011" s="2" t="s">
        <v>15528</v>
      </c>
      <c r="U1011" s="2" t="s">
        <v>15529</v>
      </c>
      <c r="V1011" s="2" t="s">
        <v>15530</v>
      </c>
      <c r="W1011" s="2" t="s">
        <v>15531</v>
      </c>
      <c r="X1011" s="2" t="s">
        <v>15532</v>
      </c>
      <c r="Y1011" s="2"/>
      <c r="Z1011" s="2" t="s">
        <v>15533</v>
      </c>
      <c r="AA1011" s="2" t="s">
        <v>15534</v>
      </c>
      <c r="AB1011" s="2" t="s">
        <v>15520</v>
      </c>
      <c r="AC1011" s="2" t="s">
        <v>15535</v>
      </c>
      <c r="AD1011" s="2" t="s">
        <v>71</v>
      </c>
      <c r="AE1011" s="2"/>
      <c r="AF1011" s="2"/>
      <c r="AG1011" s="2" t="s">
        <v>298</v>
      </c>
      <c r="AH1011" s="2"/>
      <c r="AI1011" s="2"/>
      <c r="AJ1011" s="2"/>
      <c r="AK1011" s="2"/>
      <c r="AL1011" s="2"/>
      <c r="AM1011" s="2" t="s">
        <v>72</v>
      </c>
      <c r="AN1011" s="2"/>
      <c r="AO1011" s="2" t="s">
        <v>156</v>
      </c>
      <c r="AP1011" s="2" t="s">
        <v>156</v>
      </c>
      <c r="AQ1011" s="2" t="s">
        <v>132</v>
      </c>
      <c r="AR1011" s="2" t="s">
        <v>132</v>
      </c>
    </row>
    <row r="1012" customFormat="false" ht="15" hidden="false" customHeight="false" outlineLevel="0" collapsed="false">
      <c r="A1012" s="2" t="s">
        <v>15536</v>
      </c>
      <c r="B1012" s="2" t="s">
        <v>109</v>
      </c>
      <c r="C1012" s="2" t="s">
        <v>13648</v>
      </c>
      <c r="D1012" s="2" t="s">
        <v>10904</v>
      </c>
      <c r="E1012" s="2" t="s">
        <v>15537</v>
      </c>
      <c r="F1012" s="2" t="s">
        <v>6441</v>
      </c>
      <c r="G1012" s="2" t="s">
        <v>81</v>
      </c>
      <c r="H1012" s="2" t="s">
        <v>15538</v>
      </c>
      <c r="I1012" s="2" t="s">
        <v>51</v>
      </c>
      <c r="J1012" s="2" t="s">
        <v>52</v>
      </c>
      <c r="K1012" s="2" t="s">
        <v>729</v>
      </c>
      <c r="L1012" s="2" t="s">
        <v>15539</v>
      </c>
      <c r="M1012" s="2" t="s">
        <v>15540</v>
      </c>
      <c r="N1012" s="2" t="s">
        <v>238</v>
      </c>
      <c r="O1012" s="2" t="s">
        <v>443</v>
      </c>
      <c r="P1012" s="2" t="s">
        <v>328</v>
      </c>
      <c r="Q1012" s="2" t="s">
        <v>883</v>
      </c>
      <c r="R1012" s="2" t="s">
        <v>884</v>
      </c>
      <c r="S1012" s="2" t="s">
        <v>4609</v>
      </c>
      <c r="T1012" s="2" t="s">
        <v>4610</v>
      </c>
      <c r="U1012" s="2" t="s">
        <v>4611</v>
      </c>
      <c r="V1012" s="2" t="s">
        <v>4612</v>
      </c>
      <c r="W1012" s="2" t="s">
        <v>4613</v>
      </c>
      <c r="X1012" s="2" t="s">
        <v>15541</v>
      </c>
      <c r="Y1012" s="2"/>
      <c r="Z1012" s="2" t="s">
        <v>15542</v>
      </c>
      <c r="AA1012" s="2" t="s">
        <v>15543</v>
      </c>
      <c r="AB1012" s="2" t="s">
        <v>15536</v>
      </c>
      <c r="AC1012" s="2" t="s">
        <v>15544</v>
      </c>
      <c r="AD1012" s="2" t="s">
        <v>100</v>
      </c>
      <c r="AE1012" s="2" t="s">
        <v>4603</v>
      </c>
      <c r="AF1012" s="2" t="s">
        <v>3138</v>
      </c>
      <c r="AG1012" s="2" t="s">
        <v>128</v>
      </c>
      <c r="AH1012" s="2"/>
      <c r="AI1012" s="2"/>
      <c r="AJ1012" s="2"/>
      <c r="AK1012" s="2"/>
      <c r="AL1012" s="2"/>
      <c r="AM1012" s="2" t="s">
        <v>72</v>
      </c>
      <c r="AN1012" s="2"/>
      <c r="AO1012" s="2" t="s">
        <v>73</v>
      </c>
      <c r="AP1012" s="2" t="s">
        <v>156</v>
      </c>
      <c r="AQ1012" s="2" t="s">
        <v>107</v>
      </c>
      <c r="AR1012" s="2" t="s">
        <v>107</v>
      </c>
    </row>
    <row r="1013" customFormat="false" ht="15" hidden="false" customHeight="false" outlineLevel="0" collapsed="false">
      <c r="A1013" s="2" t="s">
        <v>15545</v>
      </c>
      <c r="B1013" s="2" t="s">
        <v>109</v>
      </c>
      <c r="C1013" s="2" t="s">
        <v>13648</v>
      </c>
      <c r="D1013" s="2" t="s">
        <v>10904</v>
      </c>
      <c r="E1013" s="2" t="s">
        <v>1689</v>
      </c>
      <c r="F1013" s="2" t="s">
        <v>1690</v>
      </c>
      <c r="G1013" s="2" t="s">
        <v>1691</v>
      </c>
      <c r="H1013" s="2"/>
      <c r="I1013" s="2" t="s">
        <v>51</v>
      </c>
      <c r="J1013" s="2" t="s">
        <v>52</v>
      </c>
      <c r="K1013" s="2" t="s">
        <v>186</v>
      </c>
      <c r="L1013" s="2" t="s">
        <v>1693</v>
      </c>
      <c r="M1013" s="2" t="s">
        <v>1694</v>
      </c>
      <c r="N1013" s="2" t="s">
        <v>1695</v>
      </c>
      <c r="O1013" s="2" t="s">
        <v>142</v>
      </c>
      <c r="P1013" s="2" t="s">
        <v>1128</v>
      </c>
      <c r="Q1013" s="2" t="s">
        <v>144</v>
      </c>
      <c r="R1013" s="2" t="s">
        <v>145</v>
      </c>
      <c r="S1013" s="2" t="s">
        <v>1696</v>
      </c>
      <c r="T1013" s="2" t="s">
        <v>1697</v>
      </c>
      <c r="U1013" s="2" t="s">
        <v>1698</v>
      </c>
      <c r="V1013" s="2" t="s">
        <v>1699</v>
      </c>
      <c r="W1013" s="2" t="s">
        <v>1700</v>
      </c>
      <c r="X1013" s="2" t="s">
        <v>1691</v>
      </c>
      <c r="Y1013" s="2"/>
      <c r="Z1013" s="2" t="s">
        <v>721</v>
      </c>
      <c r="AA1013" s="2" t="s">
        <v>10145</v>
      </c>
      <c r="AB1013" s="2" t="s">
        <v>15545</v>
      </c>
      <c r="AC1013" s="2" t="s">
        <v>15546</v>
      </c>
      <c r="AD1013" s="2" t="s">
        <v>100</v>
      </c>
      <c r="AE1013" s="2" t="s">
        <v>1705</v>
      </c>
      <c r="AF1013" s="2" t="s">
        <v>542</v>
      </c>
      <c r="AG1013" s="2"/>
      <c r="AH1013" s="2"/>
      <c r="AI1013" s="2"/>
      <c r="AJ1013" s="2"/>
      <c r="AK1013" s="2"/>
      <c r="AL1013" s="2"/>
      <c r="AM1013" s="2" t="s">
        <v>104</v>
      </c>
      <c r="AN1013" s="2" t="s">
        <v>11681</v>
      </c>
      <c r="AO1013" s="2" t="s">
        <v>73</v>
      </c>
      <c r="AP1013" s="2" t="s">
        <v>106</v>
      </c>
      <c r="AQ1013" s="2" t="s">
        <v>132</v>
      </c>
      <c r="AR1013" s="2" t="s">
        <v>132</v>
      </c>
    </row>
    <row r="1014" customFormat="false" ht="15" hidden="false" customHeight="false" outlineLevel="0" collapsed="false">
      <c r="A1014" s="2" t="s">
        <v>15547</v>
      </c>
      <c r="B1014" s="2" t="s">
        <v>278</v>
      </c>
      <c r="C1014" s="2" t="s">
        <v>13648</v>
      </c>
      <c r="D1014" s="2" t="s">
        <v>10904</v>
      </c>
      <c r="E1014" s="2" t="s">
        <v>15548</v>
      </c>
      <c r="F1014" s="2" t="s">
        <v>3524</v>
      </c>
      <c r="G1014" s="2" t="s">
        <v>15549</v>
      </c>
      <c r="H1014" s="2"/>
      <c r="I1014" s="2" t="s">
        <v>51</v>
      </c>
      <c r="J1014" s="2" t="s">
        <v>52</v>
      </c>
      <c r="K1014" s="2" t="s">
        <v>84</v>
      </c>
      <c r="L1014" s="2" t="s">
        <v>9286</v>
      </c>
      <c r="M1014" s="2" t="s">
        <v>15550</v>
      </c>
      <c r="N1014" s="2" t="s">
        <v>1299</v>
      </c>
      <c r="O1014" s="2" t="s">
        <v>104</v>
      </c>
      <c r="P1014" s="2" t="s">
        <v>240</v>
      </c>
      <c r="Q1014" s="2" t="s">
        <v>476</v>
      </c>
      <c r="R1014" s="2" t="s">
        <v>477</v>
      </c>
      <c r="S1014" s="2" t="s">
        <v>15551</v>
      </c>
      <c r="T1014" s="2" t="s">
        <v>15552</v>
      </c>
      <c r="U1014" s="2" t="s">
        <v>15553</v>
      </c>
      <c r="V1014" s="2" t="s">
        <v>15554</v>
      </c>
      <c r="W1014" s="2" t="s">
        <v>15555</v>
      </c>
      <c r="X1014" s="2" t="s">
        <v>15549</v>
      </c>
      <c r="Y1014" s="2" t="s">
        <v>5744</v>
      </c>
      <c r="Z1014" s="2" t="s">
        <v>15556</v>
      </c>
      <c r="AA1014" s="2" t="s">
        <v>15557</v>
      </c>
      <c r="AB1014" s="2" t="s">
        <v>15547</v>
      </c>
      <c r="AC1014" s="2" t="s">
        <v>15558</v>
      </c>
      <c r="AD1014" s="2" t="s">
        <v>100</v>
      </c>
      <c r="AE1014" s="2" t="s">
        <v>15559</v>
      </c>
      <c r="AF1014" s="2" t="s">
        <v>1197</v>
      </c>
      <c r="AG1014" s="2" t="s">
        <v>298</v>
      </c>
      <c r="AH1014" s="2"/>
      <c r="AI1014" s="2"/>
      <c r="AJ1014" s="2"/>
      <c r="AK1014" s="2"/>
      <c r="AL1014" s="2"/>
      <c r="AM1014" s="2" t="s">
        <v>104</v>
      </c>
      <c r="AN1014" s="2" t="s">
        <v>12463</v>
      </c>
      <c r="AO1014" s="2" t="s">
        <v>106</v>
      </c>
      <c r="AP1014" s="2" t="s">
        <v>74</v>
      </c>
      <c r="AQ1014" s="2" t="s">
        <v>132</v>
      </c>
      <c r="AR1014" s="2"/>
    </row>
    <row r="1015" customFormat="false" ht="15" hidden="false" customHeight="false" outlineLevel="0" collapsed="false">
      <c r="A1015" s="2" t="s">
        <v>15560</v>
      </c>
      <c r="B1015" s="2" t="s">
        <v>109</v>
      </c>
      <c r="C1015" s="2" t="s">
        <v>13648</v>
      </c>
      <c r="D1015" s="2" t="s">
        <v>10904</v>
      </c>
      <c r="E1015" s="2" t="s">
        <v>5267</v>
      </c>
      <c r="F1015" s="2" t="s">
        <v>5268</v>
      </c>
      <c r="G1015" s="2" t="s">
        <v>5269</v>
      </c>
      <c r="H1015" s="2" t="s">
        <v>5270</v>
      </c>
      <c r="I1015" s="2" t="s">
        <v>51</v>
      </c>
      <c r="J1015" s="2" t="s">
        <v>52</v>
      </c>
      <c r="K1015" s="2" t="s">
        <v>53</v>
      </c>
      <c r="L1015" s="2" t="s">
        <v>5271</v>
      </c>
      <c r="M1015" s="2" t="s">
        <v>15561</v>
      </c>
      <c r="N1015" s="2" t="s">
        <v>239</v>
      </c>
      <c r="O1015" s="2" t="s">
        <v>2542</v>
      </c>
      <c r="P1015" s="2" t="s">
        <v>56</v>
      </c>
      <c r="Q1015" s="2" t="s">
        <v>59</v>
      </c>
      <c r="R1015" s="2" t="s">
        <v>60</v>
      </c>
      <c r="S1015" s="2" t="s">
        <v>5274</v>
      </c>
      <c r="T1015" s="2" t="s">
        <v>5275</v>
      </c>
      <c r="U1015" s="2" t="s">
        <v>5276</v>
      </c>
      <c r="V1015" s="2" t="s">
        <v>5277</v>
      </c>
      <c r="W1015" s="2" t="s">
        <v>5278</v>
      </c>
      <c r="X1015" s="2" t="s">
        <v>5269</v>
      </c>
      <c r="Y1015" s="2" t="s">
        <v>5279</v>
      </c>
      <c r="Z1015" s="2" t="s">
        <v>15562</v>
      </c>
      <c r="AA1015" s="2" t="s">
        <v>15563</v>
      </c>
      <c r="AB1015" s="2" t="s">
        <v>15560</v>
      </c>
      <c r="AC1015" s="2" t="s">
        <v>15564</v>
      </c>
      <c r="AD1015" s="2" t="s">
        <v>71</v>
      </c>
      <c r="AE1015" s="2"/>
      <c r="AF1015" s="2"/>
      <c r="AG1015" s="2" t="s">
        <v>128</v>
      </c>
      <c r="AH1015" s="2"/>
      <c r="AI1015" s="2"/>
      <c r="AJ1015" s="2"/>
      <c r="AK1015" s="2"/>
      <c r="AL1015" s="2"/>
      <c r="AM1015" s="2" t="s">
        <v>104</v>
      </c>
      <c r="AN1015" s="2" t="s">
        <v>11814</v>
      </c>
      <c r="AO1015" s="2" t="s">
        <v>106</v>
      </c>
      <c r="AP1015" s="2" t="s">
        <v>156</v>
      </c>
      <c r="AQ1015" s="2" t="s">
        <v>132</v>
      </c>
      <c r="AR1015" s="2" t="s">
        <v>132</v>
      </c>
    </row>
    <row r="1016" customFormat="false" ht="15" hidden="false" customHeight="false" outlineLevel="0" collapsed="false">
      <c r="A1016" s="2" t="s">
        <v>15565</v>
      </c>
      <c r="B1016" s="2" t="s">
        <v>109</v>
      </c>
      <c r="C1016" s="2" t="s">
        <v>13648</v>
      </c>
      <c r="D1016" s="2" t="s">
        <v>10904</v>
      </c>
      <c r="E1016" s="2" t="s">
        <v>1941</v>
      </c>
      <c r="F1016" s="2" t="s">
        <v>1942</v>
      </c>
      <c r="G1016" s="2" t="s">
        <v>1952</v>
      </c>
      <c r="H1016" s="2"/>
      <c r="I1016" s="2" t="s">
        <v>51</v>
      </c>
      <c r="J1016" s="2" t="s">
        <v>52</v>
      </c>
      <c r="K1016" s="2" t="s">
        <v>53</v>
      </c>
      <c r="L1016" s="2" t="s">
        <v>1945</v>
      </c>
      <c r="M1016" s="2" t="s">
        <v>15566</v>
      </c>
      <c r="N1016" s="2" t="s">
        <v>1947</v>
      </c>
      <c r="O1016" s="2" t="s">
        <v>287</v>
      </c>
      <c r="P1016" s="2" t="s">
        <v>190</v>
      </c>
      <c r="Q1016" s="2" t="s">
        <v>3293</v>
      </c>
      <c r="R1016" s="2" t="s">
        <v>960</v>
      </c>
      <c r="S1016" s="2" t="s">
        <v>1948</v>
      </c>
      <c r="T1016" s="2" t="s">
        <v>1949</v>
      </c>
      <c r="U1016" s="2" t="s">
        <v>1943</v>
      </c>
      <c r="V1016" s="2" t="s">
        <v>1950</v>
      </c>
      <c r="W1016" s="2" t="s">
        <v>1951</v>
      </c>
      <c r="X1016" s="2" t="s">
        <v>1952</v>
      </c>
      <c r="Y1016" s="2"/>
      <c r="Z1016" s="2" t="s">
        <v>15567</v>
      </c>
      <c r="AA1016" s="2" t="s">
        <v>15568</v>
      </c>
      <c r="AB1016" s="2" t="s">
        <v>15565</v>
      </c>
      <c r="AC1016" s="2" t="s">
        <v>15569</v>
      </c>
      <c r="AD1016" s="2" t="s">
        <v>100</v>
      </c>
      <c r="AE1016" s="2" t="s">
        <v>15570</v>
      </c>
      <c r="AF1016" s="2" t="s">
        <v>13258</v>
      </c>
      <c r="AG1016" s="2" t="s">
        <v>128</v>
      </c>
      <c r="AH1016" s="2"/>
      <c r="AI1016" s="2"/>
      <c r="AJ1016" s="2"/>
      <c r="AK1016" s="2"/>
      <c r="AL1016" s="2"/>
      <c r="AM1016" s="2" t="s">
        <v>104</v>
      </c>
      <c r="AN1016" s="2" t="s">
        <v>13028</v>
      </c>
      <c r="AO1016" s="2" t="s">
        <v>106</v>
      </c>
      <c r="AP1016" s="2" t="s">
        <v>74</v>
      </c>
      <c r="AQ1016" s="2" t="s">
        <v>132</v>
      </c>
      <c r="AR1016" s="2"/>
    </row>
    <row r="1017" customFormat="false" ht="15" hidden="false" customHeight="false" outlineLevel="0" collapsed="false">
      <c r="A1017" s="2" t="s">
        <v>15571</v>
      </c>
      <c r="B1017" s="2" t="s">
        <v>45</v>
      </c>
      <c r="C1017" s="2" t="s">
        <v>13648</v>
      </c>
      <c r="D1017" s="2" t="s">
        <v>10904</v>
      </c>
      <c r="E1017" s="2" t="s">
        <v>15572</v>
      </c>
      <c r="F1017" s="2" t="s">
        <v>15573</v>
      </c>
      <c r="G1017" s="2"/>
      <c r="H1017" s="2"/>
      <c r="I1017" s="2" t="s">
        <v>83</v>
      </c>
      <c r="J1017" s="2" t="s">
        <v>52</v>
      </c>
      <c r="K1017" s="2" t="s">
        <v>138</v>
      </c>
      <c r="L1017" s="2" t="s">
        <v>15574</v>
      </c>
      <c r="M1017" s="2" t="s">
        <v>15575</v>
      </c>
      <c r="N1017" s="2" t="s">
        <v>164</v>
      </c>
      <c r="O1017" s="2" t="s">
        <v>213</v>
      </c>
      <c r="P1017" s="2" t="s">
        <v>402</v>
      </c>
      <c r="Q1017" s="2" t="s">
        <v>59</v>
      </c>
      <c r="R1017" s="2" t="s">
        <v>60</v>
      </c>
      <c r="S1017" s="2" t="s">
        <v>15576</v>
      </c>
      <c r="T1017" s="2" t="s">
        <v>15577</v>
      </c>
      <c r="U1017" s="2" t="s">
        <v>15578</v>
      </c>
      <c r="V1017" s="2" t="s">
        <v>15579</v>
      </c>
      <c r="W1017" s="2" t="s">
        <v>15580</v>
      </c>
      <c r="X1017" s="2" t="s">
        <v>15581</v>
      </c>
      <c r="Y1017" s="2" t="s">
        <v>15582</v>
      </c>
      <c r="Z1017" s="2" t="s">
        <v>15583</v>
      </c>
      <c r="AA1017" s="2" t="s">
        <v>6072</v>
      </c>
      <c r="AB1017" s="2" t="s">
        <v>15571</v>
      </c>
      <c r="AC1017" s="2" t="s">
        <v>15584</v>
      </c>
      <c r="AD1017" s="2" t="s">
        <v>71</v>
      </c>
      <c r="AE1017" s="2"/>
      <c r="AF1017" s="2"/>
      <c r="AG1017" s="2" t="s">
        <v>103</v>
      </c>
      <c r="AH1017" s="2" t="s">
        <v>178</v>
      </c>
      <c r="AI1017" s="2" t="s">
        <v>15585</v>
      </c>
      <c r="AJ1017" s="2" t="s">
        <v>15586</v>
      </c>
      <c r="AK1017" s="2"/>
      <c r="AL1017" s="2"/>
      <c r="AM1017" s="2" t="s">
        <v>72</v>
      </c>
      <c r="AN1017" s="2"/>
      <c r="AO1017" s="2" t="s">
        <v>106</v>
      </c>
      <c r="AP1017" s="2" t="s">
        <v>106</v>
      </c>
      <c r="AQ1017" s="2" t="s">
        <v>204</v>
      </c>
      <c r="AR1017" s="2" t="s">
        <v>107</v>
      </c>
    </row>
    <row r="1018" customFormat="false" ht="15" hidden="false" customHeight="false" outlineLevel="0" collapsed="false">
      <c r="A1018" s="2" t="s">
        <v>15587</v>
      </c>
      <c r="B1018" s="2" t="s">
        <v>109</v>
      </c>
      <c r="C1018" s="2" t="s">
        <v>13648</v>
      </c>
      <c r="D1018" s="2" t="s">
        <v>10904</v>
      </c>
      <c r="E1018" s="2" t="s">
        <v>159</v>
      </c>
      <c r="F1018" s="2" t="s">
        <v>160</v>
      </c>
      <c r="G1018" s="2"/>
      <c r="H1018" s="2" t="s">
        <v>161</v>
      </c>
      <c r="I1018" s="2" t="s">
        <v>51</v>
      </c>
      <c r="J1018" s="2" t="s">
        <v>52</v>
      </c>
      <c r="K1018" s="2" t="s">
        <v>53</v>
      </c>
      <c r="L1018" s="2" t="s">
        <v>162</v>
      </c>
      <c r="M1018" s="2" t="s">
        <v>15588</v>
      </c>
      <c r="N1018" s="2" t="s">
        <v>164</v>
      </c>
      <c r="O1018" s="2" t="s">
        <v>104</v>
      </c>
      <c r="P1018" s="2" t="s">
        <v>165</v>
      </c>
      <c r="Q1018" s="2" t="s">
        <v>166</v>
      </c>
      <c r="R1018" s="2" t="s">
        <v>167</v>
      </c>
      <c r="S1018" s="2" t="s">
        <v>168</v>
      </c>
      <c r="T1018" s="2" t="s">
        <v>172</v>
      </c>
      <c r="U1018" s="2" t="s">
        <v>170</v>
      </c>
      <c r="V1018" s="2" t="s">
        <v>15589</v>
      </c>
      <c r="W1018" s="2"/>
      <c r="X1018" s="2" t="s">
        <v>173</v>
      </c>
      <c r="Y1018" s="2"/>
      <c r="Z1018" s="2" t="s">
        <v>15590</v>
      </c>
      <c r="AA1018" s="2" t="s">
        <v>15591</v>
      </c>
      <c r="AB1018" s="2" t="s">
        <v>15587</v>
      </c>
      <c r="AC1018" s="2" t="s">
        <v>15592</v>
      </c>
      <c r="AD1018" s="2" t="s">
        <v>71</v>
      </c>
      <c r="AE1018" s="2"/>
      <c r="AF1018" s="2"/>
      <c r="AG1018" s="2"/>
      <c r="AH1018" s="2"/>
      <c r="AI1018" s="2"/>
      <c r="AJ1018" s="2"/>
      <c r="AK1018" s="2"/>
      <c r="AL1018" s="2"/>
      <c r="AM1018" s="2" t="s">
        <v>104</v>
      </c>
      <c r="AN1018" s="2" t="s">
        <v>11814</v>
      </c>
      <c r="AO1018" s="2" t="s">
        <v>106</v>
      </c>
      <c r="AP1018" s="2" t="s">
        <v>74</v>
      </c>
      <c r="AQ1018" s="2"/>
      <c r="AR1018" s="2"/>
    </row>
    <row r="1019" customFormat="false" ht="15" hidden="false" customHeight="false" outlineLevel="0" collapsed="false">
      <c r="A1019" s="2" t="s">
        <v>15593</v>
      </c>
      <c r="B1019" s="2" t="s">
        <v>45</v>
      </c>
      <c r="C1019" s="2" t="s">
        <v>13648</v>
      </c>
      <c r="D1019" s="2" t="s">
        <v>10904</v>
      </c>
      <c r="E1019" s="2" t="s">
        <v>15594</v>
      </c>
      <c r="F1019" s="2" t="s">
        <v>15595</v>
      </c>
      <c r="G1019" s="2"/>
      <c r="H1019" s="2" t="s">
        <v>161</v>
      </c>
      <c r="I1019" s="2" t="s">
        <v>83</v>
      </c>
      <c r="J1019" s="2" t="s">
        <v>52</v>
      </c>
      <c r="K1019" s="2" t="s">
        <v>53</v>
      </c>
      <c r="L1019" s="2" t="s">
        <v>15596</v>
      </c>
      <c r="M1019" s="2" t="s">
        <v>15588</v>
      </c>
      <c r="N1019" s="2" t="s">
        <v>164</v>
      </c>
      <c r="O1019" s="2" t="s">
        <v>104</v>
      </c>
      <c r="P1019" s="2" t="s">
        <v>165</v>
      </c>
      <c r="Q1019" s="2" t="s">
        <v>166</v>
      </c>
      <c r="R1019" s="2" t="s">
        <v>167</v>
      </c>
      <c r="S1019" s="2" t="s">
        <v>168</v>
      </c>
      <c r="T1019" s="2" t="s">
        <v>172</v>
      </c>
      <c r="U1019" s="2" t="s">
        <v>170</v>
      </c>
      <c r="V1019" s="2" t="s">
        <v>15589</v>
      </c>
      <c r="W1019" s="2"/>
      <c r="X1019" s="2" t="s">
        <v>173</v>
      </c>
      <c r="Y1019" s="2"/>
      <c r="Z1019" s="2"/>
      <c r="AA1019" s="2" t="s">
        <v>15591</v>
      </c>
      <c r="AB1019" s="2" t="s">
        <v>15593</v>
      </c>
      <c r="AC1019" s="2" t="s">
        <v>15597</v>
      </c>
      <c r="AD1019" s="2" t="s">
        <v>100</v>
      </c>
      <c r="AE1019" s="2" t="s">
        <v>15598</v>
      </c>
      <c r="AF1019" s="2" t="s">
        <v>15599</v>
      </c>
      <c r="AG1019" s="2"/>
      <c r="AH1019" s="2"/>
      <c r="AI1019" s="2"/>
      <c r="AJ1019" s="2"/>
      <c r="AK1019" s="2"/>
      <c r="AL1019" s="2"/>
      <c r="AM1019" s="2" t="s">
        <v>72</v>
      </c>
      <c r="AN1019" s="2"/>
      <c r="AO1019" s="2" t="s">
        <v>106</v>
      </c>
      <c r="AP1019" s="2" t="s">
        <v>74</v>
      </c>
      <c r="AQ1019" s="2"/>
      <c r="AR1019" s="2"/>
    </row>
    <row r="1020" customFormat="false" ht="15" hidden="false" customHeight="false" outlineLevel="0" collapsed="false">
      <c r="A1020" s="2" t="s">
        <v>15600</v>
      </c>
      <c r="B1020" s="2" t="s">
        <v>109</v>
      </c>
      <c r="C1020" s="2" t="s">
        <v>13648</v>
      </c>
      <c r="D1020" s="2" t="s">
        <v>10904</v>
      </c>
      <c r="E1020" s="2" t="s">
        <v>7594</v>
      </c>
      <c r="F1020" s="2" t="s">
        <v>7595</v>
      </c>
      <c r="G1020" s="2" t="s">
        <v>15601</v>
      </c>
      <c r="H1020" s="2"/>
      <c r="I1020" s="2" t="s">
        <v>83</v>
      </c>
      <c r="J1020" s="2" t="s">
        <v>52</v>
      </c>
      <c r="K1020" s="2" t="s">
        <v>235</v>
      </c>
      <c r="L1020" s="2" t="s">
        <v>7598</v>
      </c>
      <c r="M1020" s="2" t="s">
        <v>15602</v>
      </c>
      <c r="N1020" s="2" t="s">
        <v>3310</v>
      </c>
      <c r="O1020" s="2" t="s">
        <v>573</v>
      </c>
      <c r="P1020" s="2" t="s">
        <v>573</v>
      </c>
      <c r="Q1020" s="2" t="s">
        <v>574</v>
      </c>
      <c r="R1020" s="2" t="s">
        <v>145</v>
      </c>
      <c r="S1020" s="2" t="s">
        <v>7601</v>
      </c>
      <c r="T1020" s="2" t="s">
        <v>7602</v>
      </c>
      <c r="U1020" s="2" t="s">
        <v>7603</v>
      </c>
      <c r="V1020" s="2" t="s">
        <v>7604</v>
      </c>
      <c r="W1020" s="2" t="s">
        <v>15603</v>
      </c>
      <c r="X1020" s="2" t="s">
        <v>7605</v>
      </c>
      <c r="Y1020" s="2" t="s">
        <v>15604</v>
      </c>
      <c r="Z1020" s="2" t="s">
        <v>2759</v>
      </c>
      <c r="AA1020" s="2" t="s">
        <v>15605</v>
      </c>
      <c r="AB1020" s="2" t="s">
        <v>15600</v>
      </c>
      <c r="AC1020" s="2" t="s">
        <v>15606</v>
      </c>
      <c r="AD1020" s="2" t="s">
        <v>100</v>
      </c>
      <c r="AE1020" s="2" t="s">
        <v>15607</v>
      </c>
      <c r="AF1020" s="2" t="s">
        <v>15608</v>
      </c>
      <c r="AG1020" s="2"/>
      <c r="AH1020" s="2"/>
      <c r="AI1020" s="2"/>
      <c r="AJ1020" s="2"/>
      <c r="AK1020" s="2"/>
      <c r="AL1020" s="2"/>
      <c r="AM1020" s="2" t="s">
        <v>104</v>
      </c>
      <c r="AN1020" s="2" t="s">
        <v>11556</v>
      </c>
      <c r="AO1020" s="2" t="s">
        <v>73</v>
      </c>
      <c r="AP1020" s="2" t="s">
        <v>74</v>
      </c>
      <c r="AQ1020" s="2" t="s">
        <v>132</v>
      </c>
      <c r="AR1020" s="2"/>
    </row>
    <row r="1021" customFormat="false" ht="15" hidden="false" customHeight="false" outlineLevel="0" collapsed="false">
      <c r="A1021" s="2" t="s">
        <v>15609</v>
      </c>
      <c r="B1021" s="2" t="s">
        <v>278</v>
      </c>
      <c r="C1021" s="2" t="s">
        <v>13648</v>
      </c>
      <c r="D1021" s="2" t="s">
        <v>10904</v>
      </c>
      <c r="E1021" s="2" t="s">
        <v>15610</v>
      </c>
      <c r="F1021" s="2" t="s">
        <v>11577</v>
      </c>
      <c r="G1021" s="2"/>
      <c r="H1021" s="2" t="s">
        <v>15611</v>
      </c>
      <c r="I1021" s="2" t="s">
        <v>51</v>
      </c>
      <c r="J1021" s="2" t="s">
        <v>52</v>
      </c>
      <c r="K1021" s="2" t="s">
        <v>53</v>
      </c>
      <c r="L1021" s="2" t="s">
        <v>2148</v>
      </c>
      <c r="M1021" s="2" t="s">
        <v>15612</v>
      </c>
      <c r="N1021" s="2" t="s">
        <v>15613</v>
      </c>
      <c r="O1021" s="2" t="s">
        <v>116</v>
      </c>
      <c r="P1021" s="2" t="s">
        <v>1197</v>
      </c>
      <c r="Q1021" s="2" t="s">
        <v>288</v>
      </c>
      <c r="R1021" s="2" t="s">
        <v>60</v>
      </c>
      <c r="S1021" s="2" t="s">
        <v>15614</v>
      </c>
      <c r="T1021" s="2" t="s">
        <v>15615</v>
      </c>
      <c r="U1021" s="2" t="s">
        <v>15616</v>
      </c>
      <c r="V1021" s="2" t="s">
        <v>15617</v>
      </c>
      <c r="W1021" s="2" t="s">
        <v>15618</v>
      </c>
      <c r="X1021" s="2" t="s">
        <v>15619</v>
      </c>
      <c r="Y1021" s="2"/>
      <c r="Z1021" s="2" t="s">
        <v>15620</v>
      </c>
      <c r="AA1021" s="2" t="s">
        <v>15191</v>
      </c>
      <c r="AB1021" s="2" t="s">
        <v>15609</v>
      </c>
      <c r="AC1021" s="2" t="s">
        <v>15621</v>
      </c>
      <c r="AD1021" s="2" t="s">
        <v>71</v>
      </c>
      <c r="AE1021" s="2"/>
      <c r="AF1021" s="2"/>
      <c r="AG1021" s="2"/>
      <c r="AH1021" s="2"/>
      <c r="AI1021" s="2"/>
      <c r="AJ1021" s="2"/>
      <c r="AK1021" s="2"/>
      <c r="AL1021" s="2"/>
      <c r="AM1021" s="2" t="s">
        <v>104</v>
      </c>
      <c r="AN1021" s="2" t="s">
        <v>12404</v>
      </c>
      <c r="AO1021" s="2" t="s">
        <v>73</v>
      </c>
      <c r="AP1021" s="2" t="s">
        <v>106</v>
      </c>
      <c r="AQ1021" s="2" t="s">
        <v>132</v>
      </c>
      <c r="AR1021" s="2" t="s">
        <v>132</v>
      </c>
    </row>
    <row r="1022" customFormat="false" ht="15" hidden="false" customHeight="false" outlineLevel="0" collapsed="false">
      <c r="A1022" s="2" t="s">
        <v>15622</v>
      </c>
      <c r="B1022" s="2" t="s">
        <v>76</v>
      </c>
      <c r="C1022" s="2" t="s">
        <v>13648</v>
      </c>
      <c r="D1022" s="2" t="s">
        <v>10904</v>
      </c>
      <c r="E1022" s="2" t="s">
        <v>15623</v>
      </c>
      <c r="F1022" s="2" t="s">
        <v>3605</v>
      </c>
      <c r="G1022" s="2" t="s">
        <v>15601</v>
      </c>
      <c r="H1022" s="2"/>
      <c r="I1022" s="2" t="s">
        <v>83</v>
      </c>
      <c r="J1022" s="2" t="s">
        <v>52</v>
      </c>
      <c r="K1022" s="2" t="s">
        <v>53</v>
      </c>
      <c r="L1022" s="2" t="s">
        <v>13899</v>
      </c>
      <c r="M1022" s="2" t="s">
        <v>15602</v>
      </c>
      <c r="N1022" s="2" t="s">
        <v>3310</v>
      </c>
      <c r="O1022" s="2" t="s">
        <v>573</v>
      </c>
      <c r="P1022" s="2" t="s">
        <v>573</v>
      </c>
      <c r="Q1022" s="2" t="s">
        <v>574</v>
      </c>
      <c r="R1022" s="2" t="s">
        <v>145</v>
      </c>
      <c r="S1022" s="2" t="s">
        <v>7601</v>
      </c>
      <c r="T1022" s="2" t="s">
        <v>7602</v>
      </c>
      <c r="U1022" s="2" t="s">
        <v>7603</v>
      </c>
      <c r="V1022" s="2" t="s">
        <v>7604</v>
      </c>
      <c r="W1022" s="2" t="s">
        <v>15603</v>
      </c>
      <c r="X1022" s="2" t="s">
        <v>7605</v>
      </c>
      <c r="Y1022" s="2"/>
      <c r="Z1022" s="2" t="s">
        <v>2855</v>
      </c>
      <c r="AA1022" s="2" t="s">
        <v>15605</v>
      </c>
      <c r="AB1022" s="2" t="s">
        <v>15622</v>
      </c>
      <c r="AC1022" s="2" t="s">
        <v>15624</v>
      </c>
      <c r="AD1022" s="2" t="s">
        <v>100</v>
      </c>
      <c r="AE1022" s="2" t="s">
        <v>15607</v>
      </c>
      <c r="AF1022" s="2" t="s">
        <v>15625</v>
      </c>
      <c r="AG1022" s="2"/>
      <c r="AH1022" s="2"/>
      <c r="AI1022" s="2"/>
      <c r="AJ1022" s="2"/>
      <c r="AK1022" s="2"/>
      <c r="AL1022" s="2"/>
      <c r="AM1022" s="2" t="s">
        <v>104</v>
      </c>
      <c r="AN1022" s="2" t="s">
        <v>11556</v>
      </c>
      <c r="AO1022" s="2" t="s">
        <v>73</v>
      </c>
      <c r="AP1022" s="2" t="s">
        <v>74</v>
      </c>
      <c r="AQ1022" s="2" t="s">
        <v>132</v>
      </c>
      <c r="AR1022" s="2"/>
    </row>
    <row r="1023" customFormat="false" ht="15" hidden="false" customHeight="false" outlineLevel="0" collapsed="false">
      <c r="A1023" s="2" t="s">
        <v>15626</v>
      </c>
      <c r="B1023" s="2" t="s">
        <v>76</v>
      </c>
      <c r="C1023" s="2" t="s">
        <v>13648</v>
      </c>
      <c r="D1023" s="2" t="s">
        <v>10904</v>
      </c>
      <c r="E1023" s="2" t="s">
        <v>15627</v>
      </c>
      <c r="F1023" s="2" t="s">
        <v>15628</v>
      </c>
      <c r="G1023" s="2"/>
      <c r="H1023" s="2"/>
      <c r="I1023" s="2" t="s">
        <v>51</v>
      </c>
      <c r="J1023" s="2" t="s">
        <v>52</v>
      </c>
      <c r="K1023" s="2" t="s">
        <v>53</v>
      </c>
      <c r="L1023" s="2" t="s">
        <v>13621</v>
      </c>
      <c r="M1023" s="2" t="s">
        <v>15629</v>
      </c>
      <c r="N1023" s="2" t="s">
        <v>2282</v>
      </c>
      <c r="O1023" s="2" t="s">
        <v>88</v>
      </c>
      <c r="P1023" s="2" t="s">
        <v>56</v>
      </c>
      <c r="Q1023" s="2" t="s">
        <v>59</v>
      </c>
      <c r="R1023" s="2" t="s">
        <v>60</v>
      </c>
      <c r="S1023" s="2" t="s">
        <v>15630</v>
      </c>
      <c r="T1023" s="2" t="s">
        <v>15631</v>
      </c>
      <c r="U1023" s="2" t="s">
        <v>15632</v>
      </c>
      <c r="V1023" s="2" t="s">
        <v>15633</v>
      </c>
      <c r="W1023" s="2" t="s">
        <v>15634</v>
      </c>
      <c r="X1023" s="2" t="s">
        <v>15635</v>
      </c>
      <c r="Y1023" s="2"/>
      <c r="Z1023" s="2" t="s">
        <v>6085</v>
      </c>
      <c r="AA1023" s="2" t="s">
        <v>15636</v>
      </c>
      <c r="AB1023" s="2" t="s">
        <v>15626</v>
      </c>
      <c r="AC1023" s="2" t="s">
        <v>15637</v>
      </c>
      <c r="AD1023" s="2" t="s">
        <v>71</v>
      </c>
      <c r="AE1023" s="2"/>
      <c r="AF1023" s="2"/>
      <c r="AG1023" s="2" t="s">
        <v>154</v>
      </c>
      <c r="AH1023" s="2"/>
      <c r="AI1023" s="2"/>
      <c r="AJ1023" s="2"/>
      <c r="AK1023" s="2"/>
      <c r="AL1023" s="2"/>
      <c r="AM1023" s="2" t="s">
        <v>72</v>
      </c>
      <c r="AN1023" s="2"/>
      <c r="AO1023" s="2" t="s">
        <v>106</v>
      </c>
      <c r="AP1023" s="2" t="s">
        <v>74</v>
      </c>
      <c r="AQ1023" s="2" t="s">
        <v>132</v>
      </c>
      <c r="AR1023" s="2"/>
    </row>
    <row r="1024" customFormat="false" ht="15" hidden="false" customHeight="false" outlineLevel="0" collapsed="false">
      <c r="A1024" s="2" t="s">
        <v>15638</v>
      </c>
      <c r="B1024" s="2" t="s">
        <v>278</v>
      </c>
      <c r="C1024" s="2" t="s">
        <v>13648</v>
      </c>
      <c r="D1024" s="2" t="s">
        <v>10904</v>
      </c>
      <c r="E1024" s="2" t="s">
        <v>15639</v>
      </c>
      <c r="F1024" s="2" t="s">
        <v>8326</v>
      </c>
      <c r="G1024" s="2"/>
      <c r="H1024" s="2" t="s">
        <v>15640</v>
      </c>
      <c r="I1024" s="2" t="s">
        <v>83</v>
      </c>
      <c r="J1024" s="2" t="s">
        <v>52</v>
      </c>
      <c r="K1024" s="2" t="s">
        <v>729</v>
      </c>
      <c r="L1024" s="2" t="s">
        <v>15641</v>
      </c>
      <c r="M1024" s="2" t="s">
        <v>15642</v>
      </c>
      <c r="N1024" s="2" t="s">
        <v>7113</v>
      </c>
      <c r="O1024" s="2" t="s">
        <v>88</v>
      </c>
      <c r="P1024" s="2" t="s">
        <v>165</v>
      </c>
      <c r="Q1024" s="2" t="s">
        <v>1503</v>
      </c>
      <c r="R1024" s="2" t="s">
        <v>215</v>
      </c>
      <c r="S1024" s="2" t="s">
        <v>15643</v>
      </c>
      <c r="T1024" s="2" t="s">
        <v>15644</v>
      </c>
      <c r="U1024" s="2" t="s">
        <v>15645</v>
      </c>
      <c r="V1024" s="2" t="s">
        <v>15646</v>
      </c>
      <c r="W1024" s="2" t="s">
        <v>15644</v>
      </c>
      <c r="X1024" s="2" t="s">
        <v>15645</v>
      </c>
      <c r="Y1024" s="2" t="s">
        <v>15647</v>
      </c>
      <c r="Z1024" s="2" t="s">
        <v>15648</v>
      </c>
      <c r="AA1024" s="2" t="s">
        <v>15649</v>
      </c>
      <c r="AB1024" s="2" t="s">
        <v>15638</v>
      </c>
      <c r="AC1024" s="2" t="s">
        <v>15650</v>
      </c>
      <c r="AD1024" s="2" t="s">
        <v>71</v>
      </c>
      <c r="AE1024" s="2"/>
      <c r="AF1024" s="2"/>
      <c r="AG1024" s="2" t="s">
        <v>298</v>
      </c>
      <c r="AH1024" s="2" t="s">
        <v>178</v>
      </c>
      <c r="AI1024" s="2" t="s">
        <v>15651</v>
      </c>
      <c r="AJ1024" s="2" t="s">
        <v>15652</v>
      </c>
      <c r="AK1024" s="2"/>
      <c r="AL1024" s="2"/>
      <c r="AM1024" s="2" t="s">
        <v>104</v>
      </c>
      <c r="AN1024" s="2" t="s">
        <v>12152</v>
      </c>
      <c r="AO1024" s="2" t="s">
        <v>73</v>
      </c>
      <c r="AP1024" s="2" t="s">
        <v>106</v>
      </c>
      <c r="AQ1024" s="2" t="s">
        <v>107</v>
      </c>
      <c r="AR1024" s="2" t="s">
        <v>132</v>
      </c>
    </row>
    <row r="1025" customFormat="false" ht="15" hidden="false" customHeight="false" outlineLevel="0" collapsed="false">
      <c r="A1025" s="2" t="s">
        <v>15653</v>
      </c>
      <c r="B1025" s="2" t="s">
        <v>76</v>
      </c>
      <c r="C1025" s="2" t="s">
        <v>13648</v>
      </c>
      <c r="D1025" s="2" t="s">
        <v>10904</v>
      </c>
      <c r="E1025" s="2" t="s">
        <v>15654</v>
      </c>
      <c r="F1025" s="2" t="s">
        <v>2396</v>
      </c>
      <c r="G1025" s="2" t="s">
        <v>15655</v>
      </c>
      <c r="H1025" s="2" t="s">
        <v>15656</v>
      </c>
      <c r="I1025" s="2" t="s">
        <v>83</v>
      </c>
      <c r="J1025" s="2" t="s">
        <v>52</v>
      </c>
      <c r="K1025" s="2" t="s">
        <v>53</v>
      </c>
      <c r="L1025" s="2" t="s">
        <v>15657</v>
      </c>
      <c r="M1025" s="2" t="s">
        <v>15658</v>
      </c>
      <c r="N1025" s="2" t="s">
        <v>104</v>
      </c>
      <c r="O1025" s="2" t="s">
        <v>2090</v>
      </c>
      <c r="P1025" s="2" t="s">
        <v>515</v>
      </c>
      <c r="Q1025" s="2" t="s">
        <v>13388</v>
      </c>
      <c r="R1025" s="2" t="s">
        <v>242</v>
      </c>
      <c r="S1025" s="2" t="s">
        <v>15659</v>
      </c>
      <c r="T1025" s="2" t="s">
        <v>15660</v>
      </c>
      <c r="U1025" s="2" t="s">
        <v>15661</v>
      </c>
      <c r="V1025" s="2" t="s">
        <v>15662</v>
      </c>
      <c r="W1025" s="2" t="s">
        <v>15663</v>
      </c>
      <c r="X1025" s="2" t="s">
        <v>15664</v>
      </c>
      <c r="Y1025" s="2" t="s">
        <v>15665</v>
      </c>
      <c r="Z1025" s="2" t="s">
        <v>15666</v>
      </c>
      <c r="AA1025" s="2" t="s">
        <v>15667</v>
      </c>
      <c r="AB1025" s="2" t="s">
        <v>15653</v>
      </c>
      <c r="AC1025" s="2" t="s">
        <v>15668</v>
      </c>
      <c r="AD1025" s="2" t="s">
        <v>71</v>
      </c>
      <c r="AE1025" s="2"/>
      <c r="AF1025" s="2"/>
      <c r="AG1025" s="2" t="s">
        <v>154</v>
      </c>
      <c r="AH1025" s="2"/>
      <c r="AI1025" s="2"/>
      <c r="AJ1025" s="2"/>
      <c r="AK1025" s="2"/>
      <c r="AL1025" s="2"/>
      <c r="AM1025" s="2" t="s">
        <v>104</v>
      </c>
      <c r="AN1025" s="2" t="s">
        <v>12448</v>
      </c>
      <c r="AO1025" s="2" t="s">
        <v>156</v>
      </c>
      <c r="AP1025" s="2" t="s">
        <v>74</v>
      </c>
      <c r="AQ1025" s="2" t="s">
        <v>132</v>
      </c>
      <c r="AR1025" s="2"/>
    </row>
    <row r="1026" customFormat="false" ht="15" hidden="false" customHeight="false" outlineLevel="0" collapsed="false">
      <c r="A1026" s="2" t="s">
        <v>15669</v>
      </c>
      <c r="B1026" s="2" t="s">
        <v>76</v>
      </c>
      <c r="C1026" s="2" t="s">
        <v>13648</v>
      </c>
      <c r="D1026" s="2" t="s">
        <v>10904</v>
      </c>
      <c r="E1026" s="2" t="s">
        <v>11065</v>
      </c>
      <c r="F1026" s="2" t="s">
        <v>11066</v>
      </c>
      <c r="G1026" s="2" t="s">
        <v>81</v>
      </c>
      <c r="H1026" s="2" t="s">
        <v>81</v>
      </c>
      <c r="I1026" s="2" t="s">
        <v>51</v>
      </c>
      <c r="J1026" s="2" t="s">
        <v>52</v>
      </c>
      <c r="K1026" s="2" t="s">
        <v>84</v>
      </c>
      <c r="L1026" s="2" t="s">
        <v>11068</v>
      </c>
      <c r="M1026" s="2" t="s">
        <v>15670</v>
      </c>
      <c r="N1026" s="2" t="s">
        <v>554</v>
      </c>
      <c r="O1026" s="2" t="s">
        <v>190</v>
      </c>
      <c r="P1026" s="2" t="s">
        <v>287</v>
      </c>
      <c r="Q1026" s="2" t="s">
        <v>192</v>
      </c>
      <c r="R1026" s="2" t="s">
        <v>193</v>
      </c>
      <c r="S1026" s="2" t="s">
        <v>11070</v>
      </c>
      <c r="T1026" s="2" t="s">
        <v>15671</v>
      </c>
      <c r="U1026" s="2" t="s">
        <v>11072</v>
      </c>
      <c r="V1026" s="2" t="s">
        <v>11073</v>
      </c>
      <c r="W1026" s="2" t="s">
        <v>11071</v>
      </c>
      <c r="X1026" s="2" t="s">
        <v>11074</v>
      </c>
      <c r="Y1026" s="2"/>
      <c r="Z1026" s="2" t="s">
        <v>2855</v>
      </c>
      <c r="AA1026" s="2" t="s">
        <v>15672</v>
      </c>
      <c r="AB1026" s="2" t="s">
        <v>15669</v>
      </c>
      <c r="AC1026" s="2" t="s">
        <v>15673</v>
      </c>
      <c r="AD1026" s="2" t="s">
        <v>71</v>
      </c>
      <c r="AE1026" s="2"/>
      <c r="AF1026" s="2"/>
      <c r="AG1026" s="2" t="s">
        <v>128</v>
      </c>
      <c r="AH1026" s="2"/>
      <c r="AI1026" s="2"/>
      <c r="AJ1026" s="2"/>
      <c r="AK1026" s="2"/>
      <c r="AL1026" s="2"/>
      <c r="AM1026" s="2" t="s">
        <v>104</v>
      </c>
      <c r="AN1026" s="2" t="s">
        <v>11814</v>
      </c>
      <c r="AO1026" s="2" t="s">
        <v>156</v>
      </c>
      <c r="AP1026" s="2" t="s">
        <v>106</v>
      </c>
      <c r="AQ1026" s="2" t="s">
        <v>107</v>
      </c>
      <c r="AR1026" s="2" t="s">
        <v>107</v>
      </c>
    </row>
    <row r="1027" customFormat="false" ht="15" hidden="false" customHeight="false" outlineLevel="0" collapsed="false">
      <c r="A1027" s="2" t="s">
        <v>15674</v>
      </c>
      <c r="B1027" s="2" t="s">
        <v>45</v>
      </c>
      <c r="C1027" s="2" t="s">
        <v>13648</v>
      </c>
      <c r="D1027" s="2" t="s">
        <v>10904</v>
      </c>
      <c r="E1027" s="2" t="s">
        <v>15675</v>
      </c>
      <c r="F1027" s="2" t="s">
        <v>7269</v>
      </c>
      <c r="G1027" s="2" t="s">
        <v>11899</v>
      </c>
      <c r="H1027" s="2" t="s">
        <v>15676</v>
      </c>
      <c r="I1027" s="2" t="s">
        <v>51</v>
      </c>
      <c r="J1027" s="2" t="s">
        <v>52</v>
      </c>
      <c r="K1027" s="2" t="s">
        <v>805</v>
      </c>
      <c r="L1027" s="2" t="s">
        <v>15677</v>
      </c>
      <c r="M1027" s="2" t="s">
        <v>11902</v>
      </c>
      <c r="N1027" s="2" t="s">
        <v>3798</v>
      </c>
      <c r="O1027" s="2" t="s">
        <v>496</v>
      </c>
      <c r="P1027" s="2" t="s">
        <v>143</v>
      </c>
      <c r="Q1027" s="2" t="s">
        <v>3019</v>
      </c>
      <c r="R1027" s="2" t="s">
        <v>215</v>
      </c>
      <c r="S1027" s="2" t="s">
        <v>11903</v>
      </c>
      <c r="T1027" s="2" t="s">
        <v>11904</v>
      </c>
      <c r="U1027" s="2" t="s">
        <v>11905</v>
      </c>
      <c r="V1027" s="2" t="s">
        <v>11906</v>
      </c>
      <c r="W1027" s="2" t="s">
        <v>11907</v>
      </c>
      <c r="X1027" s="2" t="s">
        <v>11899</v>
      </c>
      <c r="Y1027" s="2" t="s">
        <v>11908</v>
      </c>
      <c r="Z1027" s="2"/>
      <c r="AA1027" s="2" t="s">
        <v>15678</v>
      </c>
      <c r="AB1027" s="2" t="s">
        <v>15674</v>
      </c>
      <c r="AC1027" s="2" t="s">
        <v>15679</v>
      </c>
      <c r="AD1027" s="2" t="s">
        <v>100</v>
      </c>
      <c r="AE1027" s="2" t="s">
        <v>11898</v>
      </c>
      <c r="AF1027" s="2" t="s">
        <v>15680</v>
      </c>
      <c r="AG1027" s="2"/>
      <c r="AH1027" s="2"/>
      <c r="AI1027" s="2"/>
      <c r="AJ1027" s="2"/>
      <c r="AK1027" s="2"/>
      <c r="AL1027" s="2"/>
      <c r="AM1027" s="2" t="s">
        <v>104</v>
      </c>
      <c r="AN1027" s="2" t="s">
        <v>12463</v>
      </c>
      <c r="AO1027" s="2" t="s">
        <v>156</v>
      </c>
      <c r="AP1027" s="2" t="s">
        <v>106</v>
      </c>
      <c r="AQ1027" s="2" t="s">
        <v>204</v>
      </c>
      <c r="AR1027" s="2" t="s">
        <v>132</v>
      </c>
    </row>
    <row r="1028" customFormat="false" ht="15" hidden="false" customHeight="false" outlineLevel="0" collapsed="false">
      <c r="A1028" s="2" t="s">
        <v>15681</v>
      </c>
      <c r="B1028" s="2" t="s">
        <v>278</v>
      </c>
      <c r="C1028" s="2" t="s">
        <v>13648</v>
      </c>
      <c r="D1028" s="2" t="s">
        <v>10904</v>
      </c>
      <c r="E1028" s="2" t="s">
        <v>15682</v>
      </c>
      <c r="F1028" s="2" t="s">
        <v>2780</v>
      </c>
      <c r="G1028" s="2" t="s">
        <v>15683</v>
      </c>
      <c r="H1028" s="2"/>
      <c r="I1028" s="2" t="s">
        <v>83</v>
      </c>
      <c r="J1028" s="2" t="s">
        <v>52</v>
      </c>
      <c r="K1028" s="2" t="s">
        <v>53</v>
      </c>
      <c r="L1028" s="2" t="s">
        <v>15684</v>
      </c>
      <c r="M1028" s="2" t="s">
        <v>15685</v>
      </c>
      <c r="N1028" s="2" t="s">
        <v>4061</v>
      </c>
      <c r="O1028" s="2" t="s">
        <v>573</v>
      </c>
      <c r="P1028" s="2" t="s">
        <v>328</v>
      </c>
      <c r="Q1028" s="2" t="s">
        <v>144</v>
      </c>
      <c r="R1028" s="2" t="s">
        <v>145</v>
      </c>
      <c r="S1028" s="2" t="s">
        <v>4062</v>
      </c>
      <c r="T1028" s="2" t="s">
        <v>4063</v>
      </c>
      <c r="U1028" s="2" t="s">
        <v>4064</v>
      </c>
      <c r="V1028" s="2" t="s">
        <v>15686</v>
      </c>
      <c r="W1028" s="2" t="s">
        <v>4066</v>
      </c>
      <c r="X1028" s="2" t="s">
        <v>4058</v>
      </c>
      <c r="Y1028" s="2"/>
      <c r="Z1028" s="2" t="s">
        <v>6465</v>
      </c>
      <c r="AA1028" s="2" t="s">
        <v>15687</v>
      </c>
      <c r="AB1028" s="2" t="s">
        <v>15681</v>
      </c>
      <c r="AC1028" s="2" t="s">
        <v>15688</v>
      </c>
      <c r="AD1028" s="2" t="s">
        <v>100</v>
      </c>
      <c r="AE1028" s="2" t="s">
        <v>15689</v>
      </c>
      <c r="AF1028" s="2" t="s">
        <v>15690</v>
      </c>
      <c r="AG1028" s="2" t="s">
        <v>154</v>
      </c>
      <c r="AH1028" s="2"/>
      <c r="AI1028" s="2"/>
      <c r="AJ1028" s="2"/>
      <c r="AK1028" s="2"/>
      <c r="AL1028" s="2"/>
      <c r="AM1028" s="2" t="s">
        <v>104</v>
      </c>
      <c r="AN1028" s="2" t="s">
        <v>12368</v>
      </c>
      <c r="AO1028" s="2" t="s">
        <v>106</v>
      </c>
      <c r="AP1028" s="2" t="s">
        <v>106</v>
      </c>
      <c r="AQ1028" s="2" t="s">
        <v>132</v>
      </c>
      <c r="AR1028" s="2" t="s">
        <v>132</v>
      </c>
    </row>
    <row r="1029" customFormat="false" ht="15" hidden="false" customHeight="false" outlineLevel="0" collapsed="false">
      <c r="A1029" s="2" t="s">
        <v>15691</v>
      </c>
      <c r="B1029" s="2" t="s">
        <v>76</v>
      </c>
      <c r="C1029" s="2" t="s">
        <v>13648</v>
      </c>
      <c r="D1029" s="2" t="s">
        <v>10904</v>
      </c>
      <c r="E1029" s="2" t="s">
        <v>15692</v>
      </c>
      <c r="F1029" s="2" t="s">
        <v>15693</v>
      </c>
      <c r="G1029" s="2"/>
      <c r="H1029" s="2" t="s">
        <v>15694</v>
      </c>
      <c r="I1029" s="2" t="s">
        <v>51</v>
      </c>
      <c r="J1029" s="2" t="s">
        <v>52</v>
      </c>
      <c r="K1029" s="2" t="s">
        <v>138</v>
      </c>
      <c r="L1029" s="2" t="s">
        <v>15695</v>
      </c>
      <c r="M1029" s="2" t="s">
        <v>15696</v>
      </c>
      <c r="N1029" s="2" t="s">
        <v>5766</v>
      </c>
      <c r="O1029" s="2" t="s">
        <v>190</v>
      </c>
      <c r="P1029" s="2" t="s">
        <v>57</v>
      </c>
      <c r="Q1029" s="2" t="s">
        <v>2482</v>
      </c>
      <c r="R1029" s="2" t="s">
        <v>145</v>
      </c>
      <c r="S1029" s="2" t="s">
        <v>15697</v>
      </c>
      <c r="T1029" s="2" t="s">
        <v>15698</v>
      </c>
      <c r="U1029" s="2" t="s">
        <v>15699</v>
      </c>
      <c r="V1029" s="2" t="s">
        <v>15700</v>
      </c>
      <c r="W1029" s="2" t="s">
        <v>15701</v>
      </c>
      <c r="X1029" s="2" t="s">
        <v>15702</v>
      </c>
      <c r="Y1029" s="2"/>
      <c r="Z1029" s="2" t="s">
        <v>2855</v>
      </c>
      <c r="AA1029" s="2" t="s">
        <v>10145</v>
      </c>
      <c r="AB1029" s="2" t="s">
        <v>15691</v>
      </c>
      <c r="AC1029" s="2" t="s">
        <v>15703</v>
      </c>
      <c r="AD1029" s="2" t="s">
        <v>100</v>
      </c>
      <c r="AE1029" s="2" t="s">
        <v>15704</v>
      </c>
      <c r="AF1029" s="2" t="s">
        <v>1832</v>
      </c>
      <c r="AG1029" s="2"/>
      <c r="AH1029" s="2"/>
      <c r="AI1029" s="2"/>
      <c r="AJ1029" s="2"/>
      <c r="AK1029" s="2"/>
      <c r="AL1029" s="2"/>
      <c r="AM1029" s="2" t="s">
        <v>104</v>
      </c>
      <c r="AN1029" s="2" t="s">
        <v>11814</v>
      </c>
      <c r="AO1029" s="2" t="s">
        <v>106</v>
      </c>
      <c r="AP1029" s="2" t="s">
        <v>106</v>
      </c>
      <c r="AQ1029" s="2"/>
      <c r="AR1029" s="2"/>
    </row>
    <row r="1030" customFormat="false" ht="15" hidden="false" customHeight="false" outlineLevel="0" collapsed="false">
      <c r="A1030" s="2" t="s">
        <v>15705</v>
      </c>
      <c r="B1030" s="2" t="s">
        <v>76</v>
      </c>
      <c r="C1030" s="2" t="s">
        <v>11552</v>
      </c>
      <c r="D1030" s="2" t="s">
        <v>10904</v>
      </c>
      <c r="E1030" s="2" t="s">
        <v>3155</v>
      </c>
      <c r="F1030" s="2" t="s">
        <v>15706</v>
      </c>
      <c r="G1030" s="2"/>
      <c r="H1030" s="2" t="s">
        <v>3143</v>
      </c>
      <c r="I1030" s="2" t="s">
        <v>83</v>
      </c>
      <c r="J1030" s="2" t="s">
        <v>52</v>
      </c>
      <c r="K1030" s="2" t="s">
        <v>936</v>
      </c>
      <c r="L1030" s="2" t="s">
        <v>15707</v>
      </c>
      <c r="M1030" s="2" t="s">
        <v>15708</v>
      </c>
      <c r="N1030" s="2" t="s">
        <v>287</v>
      </c>
      <c r="O1030" s="2" t="s">
        <v>190</v>
      </c>
      <c r="P1030" s="2" t="s">
        <v>191</v>
      </c>
      <c r="Q1030" s="2" t="s">
        <v>144</v>
      </c>
      <c r="R1030" s="2" t="s">
        <v>145</v>
      </c>
      <c r="S1030" s="2" t="s">
        <v>15709</v>
      </c>
      <c r="T1030" s="2" t="s">
        <v>3148</v>
      </c>
      <c r="U1030" s="2" t="s">
        <v>15710</v>
      </c>
      <c r="V1030" s="2" t="s">
        <v>15711</v>
      </c>
      <c r="W1030" s="2"/>
      <c r="X1030" s="2" t="s">
        <v>3152</v>
      </c>
      <c r="Y1030" s="2"/>
      <c r="Z1030" s="2" t="s">
        <v>15712</v>
      </c>
      <c r="AA1030" s="2" t="s">
        <v>15713</v>
      </c>
      <c r="AB1030" s="2" t="s">
        <v>15705</v>
      </c>
      <c r="AC1030" s="2" t="s">
        <v>15714</v>
      </c>
      <c r="AD1030" s="2" t="s">
        <v>71</v>
      </c>
      <c r="AE1030" s="2"/>
      <c r="AF1030" s="2"/>
      <c r="AG1030" s="2"/>
      <c r="AH1030" s="2"/>
      <c r="AI1030" s="2"/>
      <c r="AJ1030" s="2"/>
      <c r="AK1030" s="2"/>
      <c r="AL1030" s="2"/>
      <c r="AM1030" s="2" t="s">
        <v>104</v>
      </c>
      <c r="AN1030" s="2" t="s">
        <v>11812</v>
      </c>
      <c r="AO1030" s="2" t="s">
        <v>156</v>
      </c>
      <c r="AP1030" s="2" t="s">
        <v>73</v>
      </c>
      <c r="AQ1030" s="2" t="s">
        <v>132</v>
      </c>
      <c r="AR1030" s="2" t="s">
        <v>132</v>
      </c>
    </row>
    <row r="1031" customFormat="false" ht="15" hidden="false" customHeight="false" outlineLevel="0" collapsed="false">
      <c r="A1031" s="2" t="s">
        <v>15715</v>
      </c>
      <c r="B1031" s="2" t="s">
        <v>109</v>
      </c>
      <c r="C1031" s="2" t="s">
        <v>11672</v>
      </c>
      <c r="D1031" s="2" t="s">
        <v>10904</v>
      </c>
      <c r="E1031" s="2" t="s">
        <v>15716</v>
      </c>
      <c r="F1031" s="2" t="s">
        <v>727</v>
      </c>
      <c r="G1031" s="2"/>
      <c r="H1031" s="2"/>
      <c r="I1031" s="2" t="s">
        <v>51</v>
      </c>
      <c r="J1031" s="2" t="s">
        <v>52</v>
      </c>
      <c r="K1031" s="2" t="s">
        <v>186</v>
      </c>
      <c r="L1031" s="2" t="s">
        <v>1764</v>
      </c>
      <c r="M1031" s="2" t="s">
        <v>15717</v>
      </c>
      <c r="N1031" s="2" t="s">
        <v>14981</v>
      </c>
      <c r="O1031" s="2" t="s">
        <v>58</v>
      </c>
      <c r="P1031" s="2" t="s">
        <v>117</v>
      </c>
      <c r="Q1031" s="2" t="s">
        <v>2482</v>
      </c>
      <c r="R1031" s="2" t="s">
        <v>5702</v>
      </c>
      <c r="S1031" s="2" t="s">
        <v>14982</v>
      </c>
      <c r="T1031" s="2" t="s">
        <v>1769</v>
      </c>
      <c r="U1031" s="2" t="s">
        <v>1770</v>
      </c>
      <c r="V1031" s="2" t="s">
        <v>15718</v>
      </c>
      <c r="W1031" s="2" t="s">
        <v>15719</v>
      </c>
      <c r="X1031" s="2" t="s">
        <v>1762</v>
      </c>
      <c r="Y1031" s="2"/>
      <c r="Z1031" s="2" t="s">
        <v>15720</v>
      </c>
      <c r="AA1031" s="2" t="s">
        <v>15721</v>
      </c>
      <c r="AB1031" s="2" t="s">
        <v>15715</v>
      </c>
      <c r="AC1031" s="2" t="s">
        <v>15722</v>
      </c>
      <c r="AD1031" s="2" t="s">
        <v>100</v>
      </c>
      <c r="AE1031" s="2" t="s">
        <v>15723</v>
      </c>
      <c r="AF1031" s="2" t="s">
        <v>15724</v>
      </c>
      <c r="AG1031" s="2"/>
      <c r="AH1031" s="2"/>
      <c r="AI1031" s="2" t="s">
        <v>298</v>
      </c>
      <c r="AJ1031" s="2" t="s">
        <v>253</v>
      </c>
      <c r="AK1031" s="2"/>
      <c r="AL1031" s="2"/>
      <c r="AM1031" s="2" t="s">
        <v>104</v>
      </c>
      <c r="AN1031" s="2" t="s">
        <v>11681</v>
      </c>
      <c r="AO1031" s="2" t="s">
        <v>106</v>
      </c>
      <c r="AP1031" s="2" t="s">
        <v>74</v>
      </c>
      <c r="AQ1031" s="2" t="s">
        <v>132</v>
      </c>
      <c r="AR1031" s="2"/>
    </row>
    <row r="1032" customFormat="false" ht="15" hidden="false" customHeight="false" outlineLevel="0" collapsed="false">
      <c r="A1032" s="2" t="s">
        <v>15725</v>
      </c>
      <c r="B1032" s="2" t="s">
        <v>109</v>
      </c>
      <c r="C1032" s="2" t="s">
        <v>13648</v>
      </c>
      <c r="D1032" s="2" t="s">
        <v>10904</v>
      </c>
      <c r="E1032" s="2" t="s">
        <v>15726</v>
      </c>
      <c r="F1032" s="2" t="s">
        <v>15727</v>
      </c>
      <c r="G1032" s="2"/>
      <c r="H1032" s="2" t="s">
        <v>1297</v>
      </c>
      <c r="I1032" s="2" t="s">
        <v>51</v>
      </c>
      <c r="J1032" s="2" t="s">
        <v>52</v>
      </c>
      <c r="K1032" s="2" t="s">
        <v>7232</v>
      </c>
      <c r="L1032" s="2" t="s">
        <v>162</v>
      </c>
      <c r="M1032" s="2" t="s">
        <v>15728</v>
      </c>
      <c r="N1032" s="2" t="s">
        <v>1299</v>
      </c>
      <c r="O1032" s="2" t="s">
        <v>142</v>
      </c>
      <c r="P1032" s="2" t="s">
        <v>733</v>
      </c>
      <c r="Q1032" s="2" t="s">
        <v>15729</v>
      </c>
      <c r="R1032" s="2" t="s">
        <v>242</v>
      </c>
      <c r="S1032" s="2" t="s">
        <v>15730</v>
      </c>
      <c r="T1032" s="2" t="s">
        <v>15731</v>
      </c>
      <c r="U1032" s="2" t="s">
        <v>15732</v>
      </c>
      <c r="V1032" s="2" t="s">
        <v>15733</v>
      </c>
      <c r="W1032" s="2" t="s">
        <v>15734</v>
      </c>
      <c r="X1032" s="2" t="s">
        <v>1307</v>
      </c>
      <c r="Y1032" s="2"/>
      <c r="Z1032" s="2" t="s">
        <v>15735</v>
      </c>
      <c r="AA1032" s="2" t="s">
        <v>15736</v>
      </c>
      <c r="AB1032" s="2" t="s">
        <v>15725</v>
      </c>
      <c r="AC1032" s="2" t="s">
        <v>15737</v>
      </c>
      <c r="AD1032" s="2" t="s">
        <v>100</v>
      </c>
      <c r="AE1032" s="2" t="s">
        <v>1310</v>
      </c>
      <c r="AF1032" s="2" t="s">
        <v>13258</v>
      </c>
      <c r="AG1032" s="2"/>
      <c r="AH1032" s="2"/>
      <c r="AI1032" s="2"/>
      <c r="AJ1032" s="2"/>
      <c r="AK1032" s="2"/>
      <c r="AL1032" s="2"/>
      <c r="AM1032" s="2" t="s">
        <v>104</v>
      </c>
      <c r="AN1032" s="2" t="s">
        <v>11556</v>
      </c>
      <c r="AO1032" s="2" t="s">
        <v>106</v>
      </c>
      <c r="AP1032" s="2" t="s">
        <v>74</v>
      </c>
      <c r="AQ1032" s="2" t="s">
        <v>132</v>
      </c>
      <c r="AR1032" s="2"/>
    </row>
    <row r="1033" customFormat="false" ht="15" hidden="false" customHeight="false" outlineLevel="0" collapsed="false">
      <c r="A1033" s="2" t="s">
        <v>15738</v>
      </c>
      <c r="B1033" s="2" t="s">
        <v>278</v>
      </c>
      <c r="C1033" s="2" t="s">
        <v>13648</v>
      </c>
      <c r="D1033" s="2" t="s">
        <v>10904</v>
      </c>
      <c r="E1033" s="2" t="s">
        <v>15739</v>
      </c>
      <c r="F1033" s="2" t="s">
        <v>416</v>
      </c>
      <c r="G1033" s="2" t="s">
        <v>15740</v>
      </c>
      <c r="H1033" s="2"/>
      <c r="I1033" s="2" t="s">
        <v>83</v>
      </c>
      <c r="J1033" s="2" t="s">
        <v>52</v>
      </c>
      <c r="K1033" s="2" t="s">
        <v>138</v>
      </c>
      <c r="L1033" s="2" t="s">
        <v>15741</v>
      </c>
      <c r="M1033" s="2" t="s">
        <v>15742</v>
      </c>
      <c r="N1033" s="2" t="s">
        <v>2463</v>
      </c>
      <c r="O1033" s="2" t="s">
        <v>142</v>
      </c>
      <c r="P1033" s="2" t="s">
        <v>2090</v>
      </c>
      <c r="Q1033" s="2" t="s">
        <v>263</v>
      </c>
      <c r="R1033" s="2" t="s">
        <v>145</v>
      </c>
      <c r="S1033" s="2" t="s">
        <v>15743</v>
      </c>
      <c r="T1033" s="2" t="s">
        <v>15744</v>
      </c>
      <c r="U1033" s="2" t="s">
        <v>15745</v>
      </c>
      <c r="V1033" s="2" t="s">
        <v>15746</v>
      </c>
      <c r="W1033" s="2" t="s">
        <v>81</v>
      </c>
      <c r="X1033" s="2" t="s">
        <v>15747</v>
      </c>
      <c r="Y1033" s="2" t="s">
        <v>15740</v>
      </c>
      <c r="Z1033" s="2" t="s">
        <v>10282</v>
      </c>
      <c r="AA1033" s="2" t="s">
        <v>15748</v>
      </c>
      <c r="AB1033" s="2" t="s">
        <v>15738</v>
      </c>
      <c r="AC1033" s="2" t="s">
        <v>15749</v>
      </c>
      <c r="AD1033" s="2" t="s">
        <v>71</v>
      </c>
      <c r="AE1033" s="2"/>
      <c r="AF1033" s="2"/>
      <c r="AG1033" s="2" t="s">
        <v>128</v>
      </c>
      <c r="AH1033" s="2"/>
      <c r="AI1033" s="2"/>
      <c r="AJ1033" s="2"/>
      <c r="AK1033" s="2"/>
      <c r="AL1033" s="2"/>
      <c r="AM1033" s="2" t="s">
        <v>104</v>
      </c>
      <c r="AN1033" s="2" t="s">
        <v>11812</v>
      </c>
      <c r="AO1033" s="2" t="s">
        <v>106</v>
      </c>
      <c r="AP1033" s="2" t="s">
        <v>74</v>
      </c>
      <c r="AQ1033" s="2" t="s">
        <v>132</v>
      </c>
      <c r="AR1033" s="2"/>
    </row>
    <row r="1034" customFormat="false" ht="15" hidden="false" customHeight="false" outlineLevel="0" collapsed="false">
      <c r="A1034" s="2" t="s">
        <v>15750</v>
      </c>
      <c r="B1034" s="2" t="s">
        <v>278</v>
      </c>
      <c r="C1034" s="2" t="s">
        <v>13648</v>
      </c>
      <c r="D1034" s="2" t="s">
        <v>10904</v>
      </c>
      <c r="E1034" s="2" t="s">
        <v>15751</v>
      </c>
      <c r="F1034" s="2" t="s">
        <v>15752</v>
      </c>
      <c r="G1034" s="2" t="s">
        <v>15753</v>
      </c>
      <c r="H1034" s="2" t="s">
        <v>1401</v>
      </c>
      <c r="I1034" s="2" t="s">
        <v>83</v>
      </c>
      <c r="J1034" s="2" t="s">
        <v>52</v>
      </c>
      <c r="K1034" s="2" t="s">
        <v>84</v>
      </c>
      <c r="L1034" s="2" t="s">
        <v>15754</v>
      </c>
      <c r="M1034" s="2" t="s">
        <v>15755</v>
      </c>
      <c r="N1034" s="2" t="s">
        <v>262</v>
      </c>
      <c r="O1034" s="2" t="s">
        <v>117</v>
      </c>
      <c r="P1034" s="2" t="s">
        <v>328</v>
      </c>
      <c r="Q1034" s="2" t="s">
        <v>59</v>
      </c>
      <c r="R1034" s="2" t="s">
        <v>60</v>
      </c>
      <c r="S1034" s="2" t="s">
        <v>15756</v>
      </c>
      <c r="T1034" s="2" t="s">
        <v>1404</v>
      </c>
      <c r="U1034" s="2" t="s">
        <v>1405</v>
      </c>
      <c r="V1034" s="2" t="s">
        <v>15757</v>
      </c>
      <c r="W1034" s="2" t="s">
        <v>1407</v>
      </c>
      <c r="X1034" s="2" t="s">
        <v>1408</v>
      </c>
      <c r="Y1034" s="2" t="s">
        <v>1400</v>
      </c>
      <c r="Z1034" s="2" t="s">
        <v>358</v>
      </c>
      <c r="AA1034" s="2" t="s">
        <v>15758</v>
      </c>
      <c r="AB1034" s="2" t="s">
        <v>15750</v>
      </c>
      <c r="AC1034" s="2" t="s">
        <v>15759</v>
      </c>
      <c r="AD1034" s="2" t="s">
        <v>100</v>
      </c>
      <c r="AE1034" s="2" t="s">
        <v>15760</v>
      </c>
      <c r="AF1034" s="2" t="s">
        <v>15761</v>
      </c>
      <c r="AG1034" s="2" t="s">
        <v>128</v>
      </c>
      <c r="AH1034" s="2" t="s">
        <v>178</v>
      </c>
      <c r="AI1034" s="2" t="s">
        <v>15762</v>
      </c>
      <c r="AJ1034" s="2" t="s">
        <v>15763</v>
      </c>
      <c r="AK1034" s="2"/>
      <c r="AL1034" s="2"/>
      <c r="AM1034" s="2" t="s">
        <v>104</v>
      </c>
      <c r="AN1034" s="2" t="s">
        <v>11912</v>
      </c>
      <c r="AO1034" s="2" t="s">
        <v>73</v>
      </c>
      <c r="AP1034" s="2" t="s">
        <v>74</v>
      </c>
      <c r="AQ1034" s="2" t="s">
        <v>132</v>
      </c>
      <c r="AR1034" s="2"/>
    </row>
    <row r="1035" customFormat="false" ht="15" hidden="false" customHeight="false" outlineLevel="0" collapsed="false">
      <c r="A1035" s="2" t="s">
        <v>15764</v>
      </c>
      <c r="B1035" s="2" t="s">
        <v>76</v>
      </c>
      <c r="C1035" s="2" t="s">
        <v>13648</v>
      </c>
      <c r="D1035" s="2" t="s">
        <v>10904</v>
      </c>
      <c r="E1035" s="2" t="s">
        <v>15765</v>
      </c>
      <c r="F1035" s="2" t="s">
        <v>112</v>
      </c>
      <c r="G1035" s="2" t="s">
        <v>15766</v>
      </c>
      <c r="H1035" s="2"/>
      <c r="I1035" s="2" t="s">
        <v>51</v>
      </c>
      <c r="J1035" s="2" t="s">
        <v>52</v>
      </c>
      <c r="K1035" s="2" t="s">
        <v>53</v>
      </c>
      <c r="L1035" s="2" t="s">
        <v>15767</v>
      </c>
      <c r="M1035" s="2" t="s">
        <v>15768</v>
      </c>
      <c r="N1035" s="2" t="s">
        <v>939</v>
      </c>
      <c r="O1035" s="2" t="s">
        <v>212</v>
      </c>
      <c r="P1035" s="2" t="s">
        <v>312</v>
      </c>
      <c r="Q1035" s="2" t="s">
        <v>144</v>
      </c>
      <c r="R1035" s="2" t="s">
        <v>145</v>
      </c>
      <c r="S1035" s="2" t="s">
        <v>15769</v>
      </c>
      <c r="T1035" s="2" t="s">
        <v>15770</v>
      </c>
      <c r="U1035" s="2" t="s">
        <v>15771</v>
      </c>
      <c r="V1035" s="2" t="s">
        <v>15772</v>
      </c>
      <c r="W1035" s="2" t="s">
        <v>15773</v>
      </c>
      <c r="X1035" s="2" t="s">
        <v>15766</v>
      </c>
      <c r="Y1035" s="2"/>
      <c r="Z1035" s="2" t="s">
        <v>15774</v>
      </c>
      <c r="AA1035" s="2" t="s">
        <v>15775</v>
      </c>
      <c r="AB1035" s="2" t="s">
        <v>15764</v>
      </c>
      <c r="AC1035" s="2" t="s">
        <v>15776</v>
      </c>
      <c r="AD1035" s="2" t="s">
        <v>100</v>
      </c>
      <c r="AE1035" s="2" t="s">
        <v>15777</v>
      </c>
      <c r="AF1035" s="2" t="s">
        <v>202</v>
      </c>
      <c r="AG1035" s="2" t="s">
        <v>128</v>
      </c>
      <c r="AH1035" s="2"/>
      <c r="AI1035" s="2"/>
      <c r="AJ1035" s="2"/>
      <c r="AK1035" s="2"/>
      <c r="AL1035" s="2"/>
      <c r="AM1035" s="2" t="s">
        <v>104</v>
      </c>
      <c r="AN1035" s="2" t="s">
        <v>11733</v>
      </c>
      <c r="AO1035" s="2" t="s">
        <v>106</v>
      </c>
      <c r="AP1035" s="2" t="s">
        <v>156</v>
      </c>
      <c r="AQ1035" s="2" t="s">
        <v>107</v>
      </c>
      <c r="AR1035" s="2" t="s">
        <v>107</v>
      </c>
    </row>
    <row r="1036" customFormat="false" ht="15" hidden="false" customHeight="false" outlineLevel="0" collapsed="false">
      <c r="A1036" s="2" t="s">
        <v>15778</v>
      </c>
      <c r="B1036" s="2" t="s">
        <v>76</v>
      </c>
      <c r="C1036" s="2" t="s">
        <v>13648</v>
      </c>
      <c r="D1036" s="2" t="s">
        <v>10904</v>
      </c>
      <c r="E1036" s="2" t="s">
        <v>15779</v>
      </c>
      <c r="F1036" s="2" t="s">
        <v>15780</v>
      </c>
      <c r="G1036" s="2" t="s">
        <v>15781</v>
      </c>
      <c r="H1036" s="2" t="s">
        <v>15782</v>
      </c>
      <c r="I1036" s="2" t="s">
        <v>51</v>
      </c>
      <c r="J1036" s="2" t="s">
        <v>52</v>
      </c>
      <c r="K1036" s="2" t="s">
        <v>53</v>
      </c>
      <c r="L1036" s="2" t="s">
        <v>15783</v>
      </c>
      <c r="M1036" s="2" t="s">
        <v>15784</v>
      </c>
      <c r="N1036" s="2" t="s">
        <v>1159</v>
      </c>
      <c r="O1036" s="2" t="s">
        <v>190</v>
      </c>
      <c r="P1036" s="2" t="s">
        <v>240</v>
      </c>
      <c r="Q1036" s="2" t="s">
        <v>15785</v>
      </c>
      <c r="R1036" s="2" t="s">
        <v>193</v>
      </c>
      <c r="S1036" s="2" t="s">
        <v>15786</v>
      </c>
      <c r="T1036" s="2" t="s">
        <v>15787</v>
      </c>
      <c r="U1036" s="2" t="s">
        <v>15788</v>
      </c>
      <c r="V1036" s="2" t="s">
        <v>15789</v>
      </c>
      <c r="W1036" s="2" t="s">
        <v>15790</v>
      </c>
      <c r="X1036" s="2" t="s">
        <v>15781</v>
      </c>
      <c r="Y1036" s="2" t="s">
        <v>15788</v>
      </c>
      <c r="Z1036" s="2" t="s">
        <v>1685</v>
      </c>
      <c r="AA1036" s="2" t="s">
        <v>15791</v>
      </c>
      <c r="AB1036" s="2" t="s">
        <v>15778</v>
      </c>
      <c r="AC1036" s="2" t="s">
        <v>15792</v>
      </c>
      <c r="AD1036" s="2" t="s">
        <v>71</v>
      </c>
      <c r="AE1036" s="2"/>
      <c r="AF1036" s="2"/>
      <c r="AG1036" s="2" t="s">
        <v>103</v>
      </c>
      <c r="AH1036" s="2" t="s">
        <v>253</v>
      </c>
      <c r="AI1036" s="2"/>
      <c r="AJ1036" s="2"/>
      <c r="AK1036" s="2"/>
      <c r="AL1036" s="2"/>
      <c r="AM1036" s="2" t="s">
        <v>104</v>
      </c>
      <c r="AN1036" s="2" t="s">
        <v>11912</v>
      </c>
      <c r="AO1036" s="2" t="s">
        <v>106</v>
      </c>
      <c r="AP1036" s="2" t="s">
        <v>106</v>
      </c>
      <c r="AQ1036" s="2" t="s">
        <v>107</v>
      </c>
      <c r="AR1036" s="2" t="s">
        <v>107</v>
      </c>
    </row>
    <row r="1037" customFormat="false" ht="15" hidden="false" customHeight="false" outlineLevel="0" collapsed="false">
      <c r="A1037" s="2" t="s">
        <v>15793</v>
      </c>
      <c r="B1037" s="2" t="s">
        <v>45</v>
      </c>
      <c r="C1037" s="2" t="s">
        <v>11994</v>
      </c>
      <c r="D1037" s="2" t="s">
        <v>10904</v>
      </c>
      <c r="E1037" s="2" t="s">
        <v>15794</v>
      </c>
      <c r="F1037" s="2" t="s">
        <v>1499</v>
      </c>
      <c r="G1037" s="2" t="s">
        <v>15795</v>
      </c>
      <c r="H1037" s="2" t="s">
        <v>15796</v>
      </c>
      <c r="I1037" s="2" t="s">
        <v>83</v>
      </c>
      <c r="J1037" s="2" t="s">
        <v>52</v>
      </c>
      <c r="K1037" s="2" t="s">
        <v>235</v>
      </c>
      <c r="L1037" s="2" t="s">
        <v>15797</v>
      </c>
      <c r="M1037" s="2" t="s">
        <v>15798</v>
      </c>
      <c r="N1037" s="2" t="s">
        <v>442</v>
      </c>
      <c r="O1037" s="2" t="s">
        <v>190</v>
      </c>
      <c r="P1037" s="2" t="s">
        <v>262</v>
      </c>
      <c r="Q1037" s="2" t="s">
        <v>242</v>
      </c>
      <c r="R1037" s="2" t="s">
        <v>242</v>
      </c>
      <c r="S1037" s="2" t="s">
        <v>15799</v>
      </c>
      <c r="T1037" s="2" t="s">
        <v>15800</v>
      </c>
      <c r="U1037" s="2" t="s">
        <v>7302</v>
      </c>
      <c r="V1037" s="2" t="s">
        <v>15801</v>
      </c>
      <c r="W1037" s="2" t="s">
        <v>15802</v>
      </c>
      <c r="X1037" s="2" t="s">
        <v>15795</v>
      </c>
      <c r="Y1037" s="2" t="s">
        <v>15803</v>
      </c>
      <c r="Z1037" s="2"/>
      <c r="AA1037" s="2" t="s">
        <v>15804</v>
      </c>
      <c r="AB1037" s="2" t="s">
        <v>15793</v>
      </c>
      <c r="AC1037" s="2" t="s">
        <v>15805</v>
      </c>
      <c r="AD1037" s="2" t="s">
        <v>100</v>
      </c>
      <c r="AE1037" s="2" t="s">
        <v>7316</v>
      </c>
      <c r="AF1037" s="2" t="s">
        <v>15806</v>
      </c>
      <c r="AG1037" s="2"/>
      <c r="AH1037" s="2"/>
      <c r="AI1037" s="2"/>
      <c r="AJ1037" s="2"/>
      <c r="AK1037" s="2"/>
      <c r="AL1037" s="2"/>
      <c r="AM1037" s="2" t="s">
        <v>104</v>
      </c>
      <c r="AN1037" s="2" t="s">
        <v>11681</v>
      </c>
      <c r="AO1037" s="2" t="s">
        <v>73</v>
      </c>
      <c r="AP1037" s="2" t="s">
        <v>74</v>
      </c>
      <c r="AQ1037" s="2" t="s">
        <v>132</v>
      </c>
      <c r="AR1037" s="2"/>
    </row>
    <row r="1038" customFormat="false" ht="15" hidden="false" customHeight="false" outlineLevel="0" collapsed="false">
      <c r="A1038" s="2" t="s">
        <v>15807</v>
      </c>
      <c r="B1038" s="2" t="s">
        <v>76</v>
      </c>
      <c r="C1038" s="2" t="s">
        <v>11994</v>
      </c>
      <c r="D1038" s="2" t="s">
        <v>10904</v>
      </c>
      <c r="E1038" s="2" t="s">
        <v>15808</v>
      </c>
      <c r="F1038" s="2" t="s">
        <v>15809</v>
      </c>
      <c r="G1038" s="2" t="s">
        <v>7302</v>
      </c>
      <c r="H1038" s="2" t="s">
        <v>7303</v>
      </c>
      <c r="I1038" s="2" t="s">
        <v>51</v>
      </c>
      <c r="J1038" s="2" t="s">
        <v>52</v>
      </c>
      <c r="K1038" s="2" t="s">
        <v>138</v>
      </c>
      <c r="L1038" s="2" t="s">
        <v>13309</v>
      </c>
      <c r="M1038" s="2" t="s">
        <v>15810</v>
      </c>
      <c r="N1038" s="2" t="s">
        <v>442</v>
      </c>
      <c r="O1038" s="2" t="s">
        <v>190</v>
      </c>
      <c r="P1038" s="2" t="s">
        <v>262</v>
      </c>
      <c r="Q1038" s="2" t="s">
        <v>145</v>
      </c>
      <c r="R1038" s="2" t="s">
        <v>145</v>
      </c>
      <c r="S1038" s="2" t="s">
        <v>7307</v>
      </c>
      <c r="T1038" s="2" t="s">
        <v>7308</v>
      </c>
      <c r="U1038" s="2" t="s">
        <v>15811</v>
      </c>
      <c r="V1038" s="2" t="s">
        <v>15812</v>
      </c>
      <c r="W1038" s="2" t="s">
        <v>15802</v>
      </c>
      <c r="X1038" s="2" t="s">
        <v>15795</v>
      </c>
      <c r="Y1038" s="2" t="s">
        <v>15803</v>
      </c>
      <c r="Z1038" s="2" t="s">
        <v>15813</v>
      </c>
      <c r="AA1038" s="2" t="s">
        <v>15804</v>
      </c>
      <c r="AB1038" s="2" t="s">
        <v>15807</v>
      </c>
      <c r="AC1038" s="2" t="s">
        <v>15814</v>
      </c>
      <c r="AD1038" s="2" t="s">
        <v>100</v>
      </c>
      <c r="AE1038" s="2" t="s">
        <v>15815</v>
      </c>
      <c r="AF1038" s="2" t="s">
        <v>15816</v>
      </c>
      <c r="AG1038" s="2" t="s">
        <v>663</v>
      </c>
      <c r="AH1038" s="2"/>
      <c r="AI1038" s="2"/>
      <c r="AJ1038" s="2"/>
      <c r="AK1038" s="2"/>
      <c r="AL1038" s="2"/>
      <c r="AM1038" s="2" t="s">
        <v>104</v>
      </c>
      <c r="AN1038" s="2" t="s">
        <v>11681</v>
      </c>
      <c r="AO1038" s="2" t="s">
        <v>106</v>
      </c>
      <c r="AP1038" s="2" t="s">
        <v>74</v>
      </c>
      <c r="AQ1038" s="2" t="s">
        <v>132</v>
      </c>
      <c r="AR1038" s="2"/>
    </row>
    <row r="1039" customFormat="false" ht="15" hidden="false" customHeight="false" outlineLevel="0" collapsed="false">
      <c r="A1039" s="2" t="s">
        <v>15817</v>
      </c>
      <c r="B1039" s="2" t="s">
        <v>109</v>
      </c>
      <c r="C1039" s="2" t="s">
        <v>11994</v>
      </c>
      <c r="D1039" s="2" t="s">
        <v>10904</v>
      </c>
      <c r="E1039" s="2" t="s">
        <v>15818</v>
      </c>
      <c r="F1039" s="2" t="s">
        <v>15819</v>
      </c>
      <c r="G1039" s="2" t="s">
        <v>15820</v>
      </c>
      <c r="H1039" s="2" t="s">
        <v>15821</v>
      </c>
      <c r="I1039" s="2" t="s">
        <v>51</v>
      </c>
      <c r="J1039" s="2" t="s">
        <v>52</v>
      </c>
      <c r="K1039" s="2" t="s">
        <v>138</v>
      </c>
      <c r="L1039" s="2" t="s">
        <v>15822</v>
      </c>
      <c r="M1039" s="2" t="s">
        <v>15823</v>
      </c>
      <c r="N1039" s="2" t="s">
        <v>15824</v>
      </c>
      <c r="O1039" s="2" t="s">
        <v>57</v>
      </c>
      <c r="P1039" s="2" t="s">
        <v>58</v>
      </c>
      <c r="Q1039" s="2" t="s">
        <v>387</v>
      </c>
      <c r="R1039" s="2" t="s">
        <v>145</v>
      </c>
      <c r="S1039" s="2" t="s">
        <v>15825</v>
      </c>
      <c r="T1039" s="2" t="s">
        <v>15826</v>
      </c>
      <c r="U1039" s="2" t="s">
        <v>15827</v>
      </c>
      <c r="V1039" s="2" t="s">
        <v>15828</v>
      </c>
      <c r="W1039" s="2" t="s">
        <v>15829</v>
      </c>
      <c r="X1039" s="2" t="s">
        <v>15830</v>
      </c>
      <c r="Y1039" s="2"/>
      <c r="Z1039" s="2" t="s">
        <v>1937</v>
      </c>
      <c r="AA1039" s="2" t="s">
        <v>15831</v>
      </c>
      <c r="AB1039" s="2" t="s">
        <v>15817</v>
      </c>
      <c r="AC1039" s="2" t="s">
        <v>15832</v>
      </c>
      <c r="AD1039" s="2" t="s">
        <v>100</v>
      </c>
      <c r="AE1039" s="2" t="s">
        <v>15833</v>
      </c>
      <c r="AF1039" s="2" t="s">
        <v>15834</v>
      </c>
      <c r="AG1039" s="2" t="s">
        <v>128</v>
      </c>
      <c r="AH1039" s="2"/>
      <c r="AI1039" s="2"/>
      <c r="AJ1039" s="2"/>
      <c r="AK1039" s="2"/>
      <c r="AL1039" s="2"/>
      <c r="AM1039" s="2" t="s">
        <v>104</v>
      </c>
      <c r="AN1039" s="2" t="s">
        <v>12463</v>
      </c>
      <c r="AO1039" s="2" t="s">
        <v>106</v>
      </c>
      <c r="AP1039" s="2" t="s">
        <v>74</v>
      </c>
      <c r="AQ1039" s="2" t="s">
        <v>132</v>
      </c>
      <c r="AR1039" s="2"/>
    </row>
    <row r="1040" customFormat="false" ht="15" hidden="false" customHeight="false" outlineLevel="0" collapsed="false">
      <c r="A1040" s="2" t="s">
        <v>15835</v>
      </c>
      <c r="B1040" s="2" t="s">
        <v>76</v>
      </c>
      <c r="C1040" s="2" t="s">
        <v>11994</v>
      </c>
      <c r="D1040" s="2" t="s">
        <v>10904</v>
      </c>
      <c r="E1040" s="2" t="s">
        <v>15836</v>
      </c>
      <c r="F1040" s="2" t="s">
        <v>15837</v>
      </c>
      <c r="G1040" s="2" t="s">
        <v>15838</v>
      </c>
      <c r="H1040" s="2" t="s">
        <v>15839</v>
      </c>
      <c r="I1040" s="2" t="s">
        <v>83</v>
      </c>
      <c r="J1040" s="2" t="s">
        <v>52</v>
      </c>
      <c r="K1040" s="2" t="s">
        <v>15840</v>
      </c>
      <c r="L1040" s="2" t="s">
        <v>12963</v>
      </c>
      <c r="M1040" s="2" t="s">
        <v>1332</v>
      </c>
      <c r="N1040" s="2" t="s">
        <v>11661</v>
      </c>
      <c r="O1040" s="2" t="s">
        <v>213</v>
      </c>
      <c r="P1040" s="2" t="s">
        <v>2015</v>
      </c>
      <c r="Q1040" s="2" t="s">
        <v>144</v>
      </c>
      <c r="R1040" s="2" t="s">
        <v>145</v>
      </c>
      <c r="S1040" s="2" t="s">
        <v>15841</v>
      </c>
      <c r="T1040" s="2" t="s">
        <v>15842</v>
      </c>
      <c r="U1040" s="2" t="s">
        <v>15843</v>
      </c>
      <c r="V1040" s="2" t="s">
        <v>15844</v>
      </c>
      <c r="W1040" s="2" t="s">
        <v>15845</v>
      </c>
      <c r="X1040" s="2" t="s">
        <v>15846</v>
      </c>
      <c r="Y1040" s="2" t="s">
        <v>1954</v>
      </c>
      <c r="Z1040" s="2" t="s">
        <v>2855</v>
      </c>
      <c r="AA1040" s="2" t="s">
        <v>15847</v>
      </c>
      <c r="AB1040" s="2" t="s">
        <v>15835</v>
      </c>
      <c r="AC1040" s="2" t="s">
        <v>15848</v>
      </c>
      <c r="AD1040" s="2" t="s">
        <v>100</v>
      </c>
      <c r="AE1040" s="2" t="s">
        <v>15849</v>
      </c>
      <c r="AF1040" s="2" t="s">
        <v>14630</v>
      </c>
      <c r="AG1040" s="2" t="s">
        <v>128</v>
      </c>
      <c r="AH1040" s="2"/>
      <c r="AI1040" s="2"/>
      <c r="AJ1040" s="2"/>
      <c r="AK1040" s="2"/>
      <c r="AL1040" s="2"/>
      <c r="AM1040" s="2" t="s">
        <v>104</v>
      </c>
      <c r="AN1040" s="2" t="s">
        <v>13028</v>
      </c>
      <c r="AO1040" s="2" t="s">
        <v>106</v>
      </c>
      <c r="AP1040" s="2" t="s">
        <v>74</v>
      </c>
      <c r="AQ1040" s="2" t="s">
        <v>132</v>
      </c>
      <c r="AR1040" s="2" t="s">
        <v>204</v>
      </c>
    </row>
    <row r="1041" customFormat="false" ht="15" hidden="false" customHeight="false" outlineLevel="0" collapsed="false">
      <c r="A1041" s="2" t="s">
        <v>15850</v>
      </c>
      <c r="B1041" s="2" t="s">
        <v>278</v>
      </c>
      <c r="C1041" s="2" t="s">
        <v>11994</v>
      </c>
      <c r="D1041" s="2" t="s">
        <v>10904</v>
      </c>
      <c r="E1041" s="2" t="s">
        <v>15851</v>
      </c>
      <c r="F1041" s="2" t="s">
        <v>15852</v>
      </c>
      <c r="G1041" s="2"/>
      <c r="H1041" s="2"/>
      <c r="I1041" s="2" t="s">
        <v>51</v>
      </c>
      <c r="J1041" s="2" t="s">
        <v>52</v>
      </c>
      <c r="K1041" s="2" t="s">
        <v>7428</v>
      </c>
      <c r="L1041" s="2" t="s">
        <v>15853</v>
      </c>
      <c r="M1041" s="2" t="s">
        <v>15854</v>
      </c>
      <c r="N1041" s="2" t="s">
        <v>1300</v>
      </c>
      <c r="O1041" s="2" t="s">
        <v>58</v>
      </c>
      <c r="P1041" s="2" t="s">
        <v>57</v>
      </c>
      <c r="Q1041" s="2" t="s">
        <v>2044</v>
      </c>
      <c r="R1041" s="2" t="s">
        <v>193</v>
      </c>
      <c r="S1041" s="2" t="s">
        <v>15855</v>
      </c>
      <c r="T1041" s="2" t="s">
        <v>15856</v>
      </c>
      <c r="U1041" s="2" t="s">
        <v>15857</v>
      </c>
      <c r="V1041" s="2" t="s">
        <v>15858</v>
      </c>
      <c r="W1041" s="2" t="s">
        <v>15859</v>
      </c>
      <c r="X1041" s="2" t="s">
        <v>15860</v>
      </c>
      <c r="Y1041" s="2" t="s">
        <v>15861</v>
      </c>
      <c r="Z1041" s="2" t="s">
        <v>15862</v>
      </c>
      <c r="AA1041" s="2" t="s">
        <v>15863</v>
      </c>
      <c r="AB1041" s="2" t="s">
        <v>15850</v>
      </c>
      <c r="AC1041" s="2" t="s">
        <v>15864</v>
      </c>
      <c r="AD1041" s="2" t="s">
        <v>71</v>
      </c>
      <c r="AE1041" s="2"/>
      <c r="AF1041" s="2"/>
      <c r="AG1041" s="2" t="s">
        <v>154</v>
      </c>
      <c r="AH1041" s="2"/>
      <c r="AI1041" s="2"/>
      <c r="AJ1041" s="2"/>
      <c r="AK1041" s="2"/>
      <c r="AL1041" s="2"/>
      <c r="AM1041" s="2" t="s">
        <v>104</v>
      </c>
      <c r="AN1041" s="2" t="s">
        <v>14598</v>
      </c>
      <c r="AO1041" s="2" t="s">
        <v>106</v>
      </c>
      <c r="AP1041" s="2" t="s">
        <v>106</v>
      </c>
      <c r="AQ1041" s="2" t="s">
        <v>107</v>
      </c>
      <c r="AR1041" s="2" t="s">
        <v>107</v>
      </c>
    </row>
    <row r="1042" customFormat="false" ht="15" hidden="false" customHeight="false" outlineLevel="0" collapsed="false">
      <c r="A1042" s="2" t="s">
        <v>15865</v>
      </c>
      <c r="B1042" s="2" t="s">
        <v>76</v>
      </c>
      <c r="C1042" s="2" t="s">
        <v>11994</v>
      </c>
      <c r="D1042" s="2" t="s">
        <v>10904</v>
      </c>
      <c r="E1042" s="2" t="s">
        <v>15866</v>
      </c>
      <c r="F1042" s="2" t="s">
        <v>15867</v>
      </c>
      <c r="G1042" s="2" t="s">
        <v>15868</v>
      </c>
      <c r="H1042" s="2" t="s">
        <v>15869</v>
      </c>
      <c r="I1042" s="2" t="s">
        <v>51</v>
      </c>
      <c r="J1042" s="2" t="s">
        <v>52</v>
      </c>
      <c r="K1042" s="2" t="s">
        <v>84</v>
      </c>
      <c r="L1042" s="2" t="s">
        <v>15870</v>
      </c>
      <c r="M1042" s="2" t="s">
        <v>15871</v>
      </c>
      <c r="N1042" s="2" t="s">
        <v>939</v>
      </c>
      <c r="O1042" s="2" t="s">
        <v>262</v>
      </c>
      <c r="P1042" s="2" t="s">
        <v>57</v>
      </c>
      <c r="Q1042" s="2" t="s">
        <v>1631</v>
      </c>
      <c r="R1042" s="2" t="s">
        <v>1631</v>
      </c>
      <c r="S1042" s="2" t="s">
        <v>15872</v>
      </c>
      <c r="T1042" s="2" t="s">
        <v>15873</v>
      </c>
      <c r="U1042" s="2" t="s">
        <v>15868</v>
      </c>
      <c r="V1042" s="2" t="s">
        <v>15874</v>
      </c>
      <c r="W1042" s="2" t="s">
        <v>15875</v>
      </c>
      <c r="X1042" s="2" t="s">
        <v>15876</v>
      </c>
      <c r="Y1042" s="2" t="s">
        <v>15877</v>
      </c>
      <c r="Z1042" s="2" t="s">
        <v>2661</v>
      </c>
      <c r="AA1042" s="2" t="s">
        <v>15878</v>
      </c>
      <c r="AB1042" s="2" t="s">
        <v>15865</v>
      </c>
      <c r="AC1042" s="2" t="s">
        <v>15879</v>
      </c>
      <c r="AD1042" s="2" t="s">
        <v>71</v>
      </c>
      <c r="AE1042" s="2"/>
      <c r="AF1042" s="2"/>
      <c r="AG1042" s="2" t="s">
        <v>128</v>
      </c>
      <c r="AH1042" s="2"/>
      <c r="AI1042" s="2"/>
      <c r="AJ1042" s="2"/>
      <c r="AK1042" s="2"/>
      <c r="AL1042" s="2"/>
      <c r="AM1042" s="2" t="s">
        <v>72</v>
      </c>
      <c r="AN1042" s="2"/>
      <c r="AO1042" s="2" t="s">
        <v>106</v>
      </c>
      <c r="AP1042" s="2" t="s">
        <v>74</v>
      </c>
      <c r="AQ1042" s="2" t="s">
        <v>132</v>
      </c>
      <c r="AR1042" s="2"/>
    </row>
    <row r="1043" customFormat="false" ht="15" hidden="false" customHeight="false" outlineLevel="0" collapsed="false">
      <c r="A1043" s="2" t="s">
        <v>15880</v>
      </c>
      <c r="B1043" s="2" t="s">
        <v>76</v>
      </c>
      <c r="C1043" s="2" t="s">
        <v>11994</v>
      </c>
      <c r="D1043" s="2" t="s">
        <v>10904</v>
      </c>
      <c r="E1043" s="2" t="s">
        <v>15881</v>
      </c>
      <c r="F1043" s="2" t="s">
        <v>15882</v>
      </c>
      <c r="G1043" s="2"/>
      <c r="H1043" s="2" t="s">
        <v>15883</v>
      </c>
      <c r="I1043" s="2" t="s">
        <v>83</v>
      </c>
      <c r="J1043" s="2" t="s">
        <v>52</v>
      </c>
      <c r="K1043" s="2" t="s">
        <v>53</v>
      </c>
      <c r="L1043" s="2" t="s">
        <v>13325</v>
      </c>
      <c r="M1043" s="2" t="s">
        <v>15884</v>
      </c>
      <c r="N1043" s="2" t="s">
        <v>2463</v>
      </c>
      <c r="O1043" s="2" t="s">
        <v>58</v>
      </c>
      <c r="P1043" s="2" t="s">
        <v>58</v>
      </c>
      <c r="Q1043" s="2" t="s">
        <v>5735</v>
      </c>
      <c r="R1043" s="2" t="s">
        <v>145</v>
      </c>
      <c r="S1043" s="2" t="s">
        <v>11129</v>
      </c>
      <c r="T1043" s="2" t="s">
        <v>15885</v>
      </c>
      <c r="U1043" s="2" t="s">
        <v>15886</v>
      </c>
      <c r="V1043" s="2" t="s">
        <v>15887</v>
      </c>
      <c r="W1043" s="2" t="s">
        <v>15888</v>
      </c>
      <c r="X1043" s="2" t="s">
        <v>15889</v>
      </c>
      <c r="Y1043" s="2" t="s">
        <v>15890</v>
      </c>
      <c r="Z1043" s="2" t="s">
        <v>2855</v>
      </c>
      <c r="AA1043" s="2" t="s">
        <v>15891</v>
      </c>
      <c r="AB1043" s="2" t="s">
        <v>15880</v>
      </c>
      <c r="AC1043" s="2" t="s">
        <v>15892</v>
      </c>
      <c r="AD1043" s="2" t="s">
        <v>100</v>
      </c>
      <c r="AE1043" s="2" t="s">
        <v>15893</v>
      </c>
      <c r="AF1043" s="2" t="s">
        <v>15894</v>
      </c>
      <c r="AG1043" s="2" t="s">
        <v>154</v>
      </c>
      <c r="AH1043" s="2"/>
      <c r="AI1043" s="2"/>
      <c r="AJ1043" s="2"/>
      <c r="AK1043" s="2"/>
      <c r="AL1043" s="2"/>
      <c r="AM1043" s="2" t="s">
        <v>104</v>
      </c>
      <c r="AN1043" s="2" t="s">
        <v>12463</v>
      </c>
      <c r="AO1043" s="2" t="s">
        <v>106</v>
      </c>
      <c r="AP1043" s="2" t="s">
        <v>74</v>
      </c>
      <c r="AQ1043" s="2" t="s">
        <v>132</v>
      </c>
      <c r="AR1043" s="2"/>
    </row>
    <row r="1044" customFormat="false" ht="15" hidden="false" customHeight="false" outlineLevel="0" collapsed="false">
      <c r="A1044" s="2" t="s">
        <v>15895</v>
      </c>
      <c r="B1044" s="2" t="s">
        <v>278</v>
      </c>
      <c r="C1044" s="2" t="s">
        <v>11994</v>
      </c>
      <c r="D1044" s="2" t="s">
        <v>10904</v>
      </c>
      <c r="E1044" s="2" t="s">
        <v>15896</v>
      </c>
      <c r="F1044" s="2" t="s">
        <v>12927</v>
      </c>
      <c r="G1044" s="2" t="s">
        <v>15897</v>
      </c>
      <c r="H1044" s="2" t="s">
        <v>15898</v>
      </c>
      <c r="I1044" s="2" t="s">
        <v>83</v>
      </c>
      <c r="J1044" s="2" t="s">
        <v>52</v>
      </c>
      <c r="K1044" s="2" t="s">
        <v>53</v>
      </c>
      <c r="L1044" s="2" t="s">
        <v>15899</v>
      </c>
      <c r="M1044" s="2" t="s">
        <v>15900</v>
      </c>
      <c r="N1044" s="2" t="s">
        <v>15901</v>
      </c>
      <c r="O1044" s="2" t="s">
        <v>88</v>
      </c>
      <c r="P1044" s="2" t="s">
        <v>5749</v>
      </c>
      <c r="Q1044" s="2" t="s">
        <v>755</v>
      </c>
      <c r="R1044" s="2" t="s">
        <v>477</v>
      </c>
      <c r="S1044" s="2" t="s">
        <v>15902</v>
      </c>
      <c r="T1044" s="2" t="s">
        <v>15903</v>
      </c>
      <c r="U1044" s="2" t="s">
        <v>15904</v>
      </c>
      <c r="V1044" s="2" t="s">
        <v>15905</v>
      </c>
      <c r="W1044" s="2" t="s">
        <v>15906</v>
      </c>
      <c r="X1044" s="2" t="s">
        <v>15907</v>
      </c>
      <c r="Y1044" s="2"/>
      <c r="Z1044" s="2" t="s">
        <v>15908</v>
      </c>
      <c r="AA1044" s="2" t="s">
        <v>15909</v>
      </c>
      <c r="AB1044" s="2" t="s">
        <v>15895</v>
      </c>
      <c r="AC1044" s="2" t="s">
        <v>15910</v>
      </c>
      <c r="AD1044" s="2" t="s">
        <v>100</v>
      </c>
      <c r="AE1044" s="2" t="s">
        <v>15911</v>
      </c>
      <c r="AF1044" s="2" t="s">
        <v>15912</v>
      </c>
      <c r="AG1044" s="2"/>
      <c r="AH1044" s="2"/>
      <c r="AI1044" s="2"/>
      <c r="AJ1044" s="2"/>
      <c r="AK1044" s="2"/>
      <c r="AL1044" s="2"/>
      <c r="AM1044" s="2" t="s">
        <v>104</v>
      </c>
      <c r="AN1044" s="2" t="s">
        <v>12368</v>
      </c>
      <c r="AO1044" s="2" t="s">
        <v>106</v>
      </c>
      <c r="AP1044" s="2" t="s">
        <v>74</v>
      </c>
      <c r="AQ1044" s="2" t="s">
        <v>132</v>
      </c>
      <c r="AR1044" s="2"/>
    </row>
    <row r="1045" customFormat="false" ht="15" hidden="false" customHeight="false" outlineLevel="0" collapsed="false">
      <c r="A1045" s="2" t="s">
        <v>15913</v>
      </c>
      <c r="B1045" s="2" t="s">
        <v>76</v>
      </c>
      <c r="C1045" s="2" t="s">
        <v>11994</v>
      </c>
      <c r="D1045" s="2" t="s">
        <v>10904</v>
      </c>
      <c r="E1045" s="2" t="s">
        <v>15914</v>
      </c>
      <c r="F1045" s="2" t="s">
        <v>15915</v>
      </c>
      <c r="G1045" s="2"/>
      <c r="H1045" s="2" t="s">
        <v>15916</v>
      </c>
      <c r="I1045" s="2" t="s">
        <v>51</v>
      </c>
      <c r="J1045" s="2" t="s">
        <v>52</v>
      </c>
      <c r="K1045" s="2" t="s">
        <v>138</v>
      </c>
      <c r="L1045" s="2" t="s">
        <v>85</v>
      </c>
      <c r="M1045" s="2" t="s">
        <v>15917</v>
      </c>
      <c r="N1045" s="2" t="s">
        <v>2282</v>
      </c>
      <c r="O1045" s="2" t="s">
        <v>15918</v>
      </c>
      <c r="P1045" s="2" t="s">
        <v>515</v>
      </c>
      <c r="Q1045" s="2" t="s">
        <v>10916</v>
      </c>
      <c r="R1045" s="2" t="s">
        <v>15919</v>
      </c>
      <c r="S1045" s="2" t="s">
        <v>15920</v>
      </c>
      <c r="T1045" s="2" t="s">
        <v>15921</v>
      </c>
      <c r="U1045" s="2" t="s">
        <v>15922</v>
      </c>
      <c r="V1045" s="2" t="s">
        <v>15923</v>
      </c>
      <c r="W1045" s="2" t="s">
        <v>15921</v>
      </c>
      <c r="X1045" s="2" t="s">
        <v>15922</v>
      </c>
      <c r="Y1045" s="2"/>
      <c r="Z1045" s="2" t="s">
        <v>13003</v>
      </c>
      <c r="AA1045" s="2" t="s">
        <v>15924</v>
      </c>
      <c r="AB1045" s="2" t="s">
        <v>15913</v>
      </c>
      <c r="AC1045" s="2" t="s">
        <v>15925</v>
      </c>
      <c r="AD1045" s="2" t="s">
        <v>71</v>
      </c>
      <c r="AE1045" s="2"/>
      <c r="AF1045" s="2"/>
      <c r="AG1045" s="2" t="s">
        <v>298</v>
      </c>
      <c r="AH1045" s="2"/>
      <c r="AI1045" s="2" t="s">
        <v>15926</v>
      </c>
      <c r="AJ1045" s="2" t="s">
        <v>104</v>
      </c>
      <c r="AK1045" s="2"/>
      <c r="AL1045" s="2"/>
      <c r="AM1045" s="2" t="s">
        <v>72</v>
      </c>
      <c r="AN1045" s="2"/>
      <c r="AO1045" s="2"/>
      <c r="AP1045" s="2" t="s">
        <v>106</v>
      </c>
      <c r="AQ1045" s="2"/>
      <c r="AR1045" s="2" t="s">
        <v>132</v>
      </c>
    </row>
    <row r="1046" customFormat="false" ht="15" hidden="false" customHeight="false" outlineLevel="0" collapsed="false">
      <c r="A1046" s="2" t="s">
        <v>15927</v>
      </c>
      <c r="B1046" s="2" t="s">
        <v>76</v>
      </c>
      <c r="C1046" s="2" t="s">
        <v>11994</v>
      </c>
      <c r="D1046" s="2" t="s">
        <v>10904</v>
      </c>
      <c r="E1046" s="2" t="s">
        <v>15928</v>
      </c>
      <c r="F1046" s="2" t="s">
        <v>15929</v>
      </c>
      <c r="G1046" s="2" t="s">
        <v>15930</v>
      </c>
      <c r="H1046" s="2" t="s">
        <v>15931</v>
      </c>
      <c r="I1046" s="2" t="s">
        <v>83</v>
      </c>
      <c r="J1046" s="2" t="s">
        <v>52</v>
      </c>
      <c r="K1046" s="2" t="s">
        <v>729</v>
      </c>
      <c r="L1046" s="2" t="s">
        <v>15932</v>
      </c>
      <c r="M1046" s="2" t="s">
        <v>15933</v>
      </c>
      <c r="N1046" s="2" t="s">
        <v>88</v>
      </c>
      <c r="O1046" s="2" t="s">
        <v>72</v>
      </c>
      <c r="P1046" s="2" t="s">
        <v>72</v>
      </c>
      <c r="Q1046" s="2" t="s">
        <v>3876</v>
      </c>
      <c r="R1046" s="2" t="s">
        <v>477</v>
      </c>
      <c r="S1046" s="2" t="s">
        <v>15934</v>
      </c>
      <c r="T1046" s="2" t="s">
        <v>15935</v>
      </c>
      <c r="U1046" s="2" t="s">
        <v>15936</v>
      </c>
      <c r="V1046" s="2" t="s">
        <v>15937</v>
      </c>
      <c r="W1046" s="2" t="s">
        <v>15938</v>
      </c>
      <c r="X1046" s="2" t="s">
        <v>15930</v>
      </c>
      <c r="Y1046" s="2" t="s">
        <v>15939</v>
      </c>
      <c r="Z1046" s="2" t="s">
        <v>15940</v>
      </c>
      <c r="AA1046" s="2" t="s">
        <v>98</v>
      </c>
      <c r="AB1046" s="2" t="s">
        <v>15927</v>
      </c>
      <c r="AC1046" s="2" t="s">
        <v>15941</v>
      </c>
      <c r="AD1046" s="2" t="s">
        <v>71</v>
      </c>
      <c r="AE1046" s="2"/>
      <c r="AF1046" s="2"/>
      <c r="AG1046" s="2" t="s">
        <v>663</v>
      </c>
      <c r="AH1046" s="2"/>
      <c r="AI1046" s="2"/>
      <c r="AJ1046" s="2"/>
      <c r="AK1046" s="2"/>
      <c r="AL1046" s="2"/>
      <c r="AM1046" s="2" t="s">
        <v>72</v>
      </c>
      <c r="AN1046" s="2"/>
      <c r="AO1046" s="2" t="s">
        <v>106</v>
      </c>
      <c r="AP1046" s="2" t="s">
        <v>106</v>
      </c>
      <c r="AQ1046" s="2" t="s">
        <v>132</v>
      </c>
      <c r="AR1046" s="2" t="s">
        <v>107</v>
      </c>
    </row>
    <row r="1047" customFormat="false" ht="15" hidden="false" customHeight="false" outlineLevel="0" collapsed="false">
      <c r="A1047" s="2" t="s">
        <v>15942</v>
      </c>
      <c r="B1047" s="2" t="s">
        <v>278</v>
      </c>
      <c r="C1047" s="2" t="s">
        <v>11994</v>
      </c>
      <c r="D1047" s="2" t="s">
        <v>10904</v>
      </c>
      <c r="E1047" s="2" t="s">
        <v>15943</v>
      </c>
      <c r="F1047" s="2" t="s">
        <v>2861</v>
      </c>
      <c r="G1047" s="2" t="s">
        <v>3370</v>
      </c>
      <c r="H1047" s="2" t="s">
        <v>81</v>
      </c>
      <c r="I1047" s="2" t="s">
        <v>83</v>
      </c>
      <c r="J1047" s="2" t="s">
        <v>52</v>
      </c>
      <c r="K1047" s="2" t="s">
        <v>729</v>
      </c>
      <c r="L1047" s="2" t="s">
        <v>15944</v>
      </c>
      <c r="M1047" s="2" t="s">
        <v>15945</v>
      </c>
      <c r="N1047" s="2" t="s">
        <v>15946</v>
      </c>
      <c r="O1047" s="2" t="s">
        <v>81</v>
      </c>
      <c r="P1047" s="2" t="s">
        <v>81</v>
      </c>
      <c r="Q1047" s="2" t="s">
        <v>15947</v>
      </c>
      <c r="R1047" s="2" t="s">
        <v>215</v>
      </c>
      <c r="S1047" s="2" t="s">
        <v>15948</v>
      </c>
      <c r="T1047" s="2" t="s">
        <v>81</v>
      </c>
      <c r="U1047" s="2" t="s">
        <v>15949</v>
      </c>
      <c r="V1047" s="2" t="s">
        <v>15950</v>
      </c>
      <c r="W1047" s="2" t="s">
        <v>81</v>
      </c>
      <c r="X1047" s="2" t="s">
        <v>3370</v>
      </c>
      <c r="Y1047" s="2" t="s">
        <v>15951</v>
      </c>
      <c r="Z1047" s="2" t="s">
        <v>15952</v>
      </c>
      <c r="AA1047" s="2" t="s">
        <v>15891</v>
      </c>
      <c r="AB1047" s="2" t="s">
        <v>15942</v>
      </c>
      <c r="AC1047" s="2" t="s">
        <v>15953</v>
      </c>
      <c r="AD1047" s="2" t="s">
        <v>100</v>
      </c>
      <c r="AE1047" s="2" t="s">
        <v>15954</v>
      </c>
      <c r="AF1047" s="2" t="s">
        <v>15955</v>
      </c>
      <c r="AG1047" s="2"/>
      <c r="AH1047" s="2"/>
      <c r="AI1047" s="2"/>
      <c r="AJ1047" s="2"/>
      <c r="AK1047" s="2"/>
      <c r="AL1047" s="2"/>
      <c r="AM1047" s="2" t="s">
        <v>104</v>
      </c>
      <c r="AN1047" s="2" t="s">
        <v>11812</v>
      </c>
      <c r="AO1047" s="2" t="s">
        <v>73</v>
      </c>
      <c r="AP1047" s="2" t="s">
        <v>74</v>
      </c>
      <c r="AQ1047" s="2" t="s">
        <v>132</v>
      </c>
      <c r="AR1047" s="2"/>
    </row>
    <row r="1048" customFormat="false" ht="15" hidden="false" customHeight="false" outlineLevel="0" collapsed="false">
      <c r="A1048" s="2" t="s">
        <v>15956</v>
      </c>
      <c r="B1048" s="2" t="s">
        <v>76</v>
      </c>
      <c r="C1048" s="2" t="s">
        <v>11683</v>
      </c>
      <c r="D1048" s="2" t="s">
        <v>10904</v>
      </c>
      <c r="E1048" s="2" t="s">
        <v>15957</v>
      </c>
      <c r="F1048" s="2" t="s">
        <v>15958</v>
      </c>
      <c r="G1048" s="2" t="s">
        <v>81</v>
      </c>
      <c r="H1048" s="2" t="s">
        <v>15959</v>
      </c>
      <c r="I1048" s="2" t="s">
        <v>83</v>
      </c>
      <c r="J1048" s="2" t="s">
        <v>52</v>
      </c>
      <c r="K1048" s="2" t="s">
        <v>186</v>
      </c>
      <c r="L1048" s="2" t="s">
        <v>13989</v>
      </c>
      <c r="M1048" s="2" t="s">
        <v>15960</v>
      </c>
      <c r="N1048" s="2" t="s">
        <v>1663</v>
      </c>
      <c r="O1048" s="2" t="s">
        <v>117</v>
      </c>
      <c r="P1048" s="2" t="s">
        <v>117</v>
      </c>
      <c r="Q1048" s="2" t="s">
        <v>15961</v>
      </c>
      <c r="R1048" s="2" t="s">
        <v>186</v>
      </c>
      <c r="S1048" s="2" t="s">
        <v>15962</v>
      </c>
      <c r="T1048" s="2" t="s">
        <v>15963</v>
      </c>
      <c r="U1048" s="2" t="s">
        <v>15964</v>
      </c>
      <c r="V1048" s="2" t="s">
        <v>15965</v>
      </c>
      <c r="W1048" s="2" t="s">
        <v>15966</v>
      </c>
      <c r="X1048" s="2" t="s">
        <v>15967</v>
      </c>
      <c r="Y1048" s="2" t="s">
        <v>81</v>
      </c>
      <c r="Z1048" s="2" t="s">
        <v>15968</v>
      </c>
      <c r="AA1048" s="2" t="s">
        <v>15969</v>
      </c>
      <c r="AB1048" s="2" t="s">
        <v>15956</v>
      </c>
      <c r="AC1048" s="2" t="s">
        <v>15970</v>
      </c>
      <c r="AD1048" s="2" t="s">
        <v>71</v>
      </c>
      <c r="AE1048" s="2"/>
      <c r="AF1048" s="2"/>
      <c r="AG1048" s="2" t="s">
        <v>128</v>
      </c>
      <c r="AH1048" s="2"/>
      <c r="AI1048" s="2"/>
      <c r="AJ1048" s="2"/>
      <c r="AK1048" s="2"/>
      <c r="AL1048" s="2"/>
      <c r="AM1048" s="2" t="s">
        <v>72</v>
      </c>
      <c r="AN1048" s="2"/>
      <c r="AO1048" s="2" t="s">
        <v>156</v>
      </c>
      <c r="AP1048" s="2" t="s">
        <v>156</v>
      </c>
      <c r="AQ1048" s="2" t="s">
        <v>107</v>
      </c>
      <c r="AR1048" s="2" t="s">
        <v>107</v>
      </c>
    </row>
    <row r="1049" customFormat="false" ht="15" hidden="false" customHeight="false" outlineLevel="0" collapsed="false">
      <c r="A1049" s="2" t="s">
        <v>15971</v>
      </c>
      <c r="B1049" s="2" t="s">
        <v>76</v>
      </c>
      <c r="C1049" s="2" t="s">
        <v>11994</v>
      </c>
      <c r="D1049" s="2" t="s">
        <v>10904</v>
      </c>
      <c r="E1049" s="2" t="s">
        <v>15972</v>
      </c>
      <c r="F1049" s="2" t="s">
        <v>15973</v>
      </c>
      <c r="G1049" s="2" t="s">
        <v>15974</v>
      </c>
      <c r="H1049" s="2" t="s">
        <v>15975</v>
      </c>
      <c r="I1049" s="2" t="s">
        <v>83</v>
      </c>
      <c r="J1049" s="2" t="s">
        <v>52</v>
      </c>
      <c r="K1049" s="2" t="s">
        <v>53</v>
      </c>
      <c r="L1049" s="2" t="s">
        <v>13578</v>
      </c>
      <c r="M1049" s="2" t="s">
        <v>15976</v>
      </c>
      <c r="N1049" s="2" t="s">
        <v>15977</v>
      </c>
      <c r="O1049" s="2" t="s">
        <v>287</v>
      </c>
      <c r="P1049" s="2" t="s">
        <v>287</v>
      </c>
      <c r="Q1049" s="2" t="s">
        <v>4044</v>
      </c>
      <c r="R1049" s="2" t="s">
        <v>60</v>
      </c>
      <c r="S1049" s="2" t="s">
        <v>15978</v>
      </c>
      <c r="T1049" s="2" t="s">
        <v>15979</v>
      </c>
      <c r="U1049" s="2" t="s">
        <v>15980</v>
      </c>
      <c r="V1049" s="2" t="s">
        <v>15981</v>
      </c>
      <c r="W1049" s="2" t="s">
        <v>15982</v>
      </c>
      <c r="X1049" s="2" t="s">
        <v>15983</v>
      </c>
      <c r="Y1049" s="2" t="s">
        <v>15984</v>
      </c>
      <c r="Z1049" s="2" t="s">
        <v>2077</v>
      </c>
      <c r="AA1049" s="2" t="s">
        <v>15985</v>
      </c>
      <c r="AB1049" s="2" t="s">
        <v>15971</v>
      </c>
      <c r="AC1049" s="2" t="s">
        <v>15986</v>
      </c>
      <c r="AD1049" s="2" t="s">
        <v>100</v>
      </c>
      <c r="AE1049" s="2" t="s">
        <v>15987</v>
      </c>
      <c r="AF1049" s="2" t="s">
        <v>15988</v>
      </c>
      <c r="AG1049" s="2"/>
      <c r="AH1049" s="2"/>
      <c r="AI1049" s="2" t="s">
        <v>154</v>
      </c>
      <c r="AJ1049" s="2" t="s">
        <v>178</v>
      </c>
      <c r="AK1049" s="2"/>
      <c r="AL1049" s="2"/>
      <c r="AM1049" s="2" t="s">
        <v>104</v>
      </c>
      <c r="AN1049" s="2" t="s">
        <v>11556</v>
      </c>
      <c r="AO1049" s="2" t="s">
        <v>106</v>
      </c>
      <c r="AP1049" s="2" t="s">
        <v>74</v>
      </c>
      <c r="AQ1049" s="2" t="s">
        <v>132</v>
      </c>
      <c r="AR1049" s="2"/>
    </row>
    <row r="1050" customFormat="false" ht="15" hidden="false" customHeight="false" outlineLevel="0" collapsed="false">
      <c r="A1050" s="2" t="s">
        <v>15989</v>
      </c>
      <c r="B1050" s="2" t="s">
        <v>278</v>
      </c>
      <c r="C1050" s="2" t="s">
        <v>11994</v>
      </c>
      <c r="D1050" s="2" t="s">
        <v>10904</v>
      </c>
      <c r="E1050" s="2" t="s">
        <v>15990</v>
      </c>
      <c r="F1050" s="2" t="s">
        <v>2026</v>
      </c>
      <c r="G1050" s="2" t="s">
        <v>15991</v>
      </c>
      <c r="H1050" s="2" t="s">
        <v>15992</v>
      </c>
      <c r="I1050" s="2" t="s">
        <v>83</v>
      </c>
      <c r="J1050" s="2" t="s">
        <v>52</v>
      </c>
      <c r="K1050" s="2" t="s">
        <v>729</v>
      </c>
      <c r="L1050" s="2" t="s">
        <v>15993</v>
      </c>
      <c r="M1050" s="2" t="s">
        <v>15994</v>
      </c>
      <c r="N1050" s="2" t="s">
        <v>15995</v>
      </c>
      <c r="O1050" s="2" t="s">
        <v>212</v>
      </c>
      <c r="P1050" s="2" t="s">
        <v>328</v>
      </c>
      <c r="Q1050" s="2" t="s">
        <v>15996</v>
      </c>
      <c r="R1050" s="2" t="s">
        <v>884</v>
      </c>
      <c r="S1050" s="2" t="s">
        <v>15997</v>
      </c>
      <c r="T1050" s="2" t="s">
        <v>15998</v>
      </c>
      <c r="U1050" s="2" t="s">
        <v>15999</v>
      </c>
      <c r="V1050" s="2" t="s">
        <v>16000</v>
      </c>
      <c r="W1050" s="2" t="s">
        <v>15998</v>
      </c>
      <c r="X1050" s="2" t="s">
        <v>15991</v>
      </c>
      <c r="Y1050" s="2" t="s">
        <v>16001</v>
      </c>
      <c r="Z1050" s="2" t="s">
        <v>16002</v>
      </c>
      <c r="AA1050" s="2" t="s">
        <v>16003</v>
      </c>
      <c r="AB1050" s="2" t="s">
        <v>15989</v>
      </c>
      <c r="AC1050" s="2" t="s">
        <v>16004</v>
      </c>
      <c r="AD1050" s="2" t="s">
        <v>71</v>
      </c>
      <c r="AE1050" s="2"/>
      <c r="AF1050" s="2"/>
      <c r="AG1050" s="2" t="s">
        <v>298</v>
      </c>
      <c r="AH1050" s="2"/>
      <c r="AI1050" s="2"/>
      <c r="AJ1050" s="2"/>
      <c r="AK1050" s="2"/>
      <c r="AL1050" s="2"/>
      <c r="AM1050" s="2" t="s">
        <v>104</v>
      </c>
      <c r="AN1050" s="2" t="s">
        <v>11929</v>
      </c>
      <c r="AO1050" s="2" t="s">
        <v>106</v>
      </c>
      <c r="AP1050" s="2" t="s">
        <v>74</v>
      </c>
      <c r="AQ1050" s="2" t="s">
        <v>107</v>
      </c>
      <c r="AR1050" s="2"/>
    </row>
    <row r="1051" customFormat="false" ht="15" hidden="false" customHeight="false" outlineLevel="0" collapsed="false">
      <c r="A1051" s="2" t="s">
        <v>16005</v>
      </c>
      <c r="B1051" s="2" t="s">
        <v>1415</v>
      </c>
      <c r="C1051" s="2" t="s">
        <v>11994</v>
      </c>
      <c r="D1051" s="2" t="s">
        <v>10904</v>
      </c>
      <c r="E1051" s="2" t="s">
        <v>16006</v>
      </c>
      <c r="F1051" s="2" t="s">
        <v>16007</v>
      </c>
      <c r="G1051" s="2" t="s">
        <v>16008</v>
      </c>
      <c r="H1051" s="2" t="s">
        <v>16009</v>
      </c>
      <c r="I1051" s="2" t="s">
        <v>51</v>
      </c>
      <c r="J1051" s="2" t="s">
        <v>52</v>
      </c>
      <c r="K1051" s="2" t="s">
        <v>53</v>
      </c>
      <c r="L1051" s="2" t="s">
        <v>16010</v>
      </c>
      <c r="M1051" s="2" t="s">
        <v>16011</v>
      </c>
      <c r="N1051" s="2" t="s">
        <v>2463</v>
      </c>
      <c r="O1051" s="2" t="s">
        <v>213</v>
      </c>
      <c r="P1051" s="2" t="s">
        <v>555</v>
      </c>
      <c r="Q1051" s="2" t="s">
        <v>387</v>
      </c>
      <c r="R1051" s="2" t="s">
        <v>145</v>
      </c>
      <c r="S1051" s="2" t="s">
        <v>16012</v>
      </c>
      <c r="T1051" s="2" t="s">
        <v>16013</v>
      </c>
      <c r="U1051" s="2" t="s">
        <v>16014</v>
      </c>
      <c r="V1051" s="2" t="s">
        <v>16015</v>
      </c>
      <c r="W1051" s="2" t="s">
        <v>16016</v>
      </c>
      <c r="X1051" s="2" t="s">
        <v>16017</v>
      </c>
      <c r="Y1051" s="2" t="s">
        <v>16018</v>
      </c>
      <c r="Z1051" s="2" t="s">
        <v>8651</v>
      </c>
      <c r="AA1051" s="2" t="s">
        <v>16019</v>
      </c>
      <c r="AB1051" s="2" t="s">
        <v>16005</v>
      </c>
      <c r="AC1051" s="2" t="s">
        <v>16020</v>
      </c>
      <c r="AD1051" s="2" t="s">
        <v>71</v>
      </c>
      <c r="AE1051" s="2"/>
      <c r="AF1051" s="2"/>
      <c r="AG1051" s="2" t="s">
        <v>103</v>
      </c>
      <c r="AH1051" s="2" t="s">
        <v>178</v>
      </c>
      <c r="AI1051" s="2" t="s">
        <v>16021</v>
      </c>
      <c r="AJ1051" s="2" t="s">
        <v>16022</v>
      </c>
      <c r="AK1051" s="2"/>
      <c r="AL1051" s="2"/>
      <c r="AM1051" s="2" t="s">
        <v>104</v>
      </c>
      <c r="AN1051" s="2" t="s">
        <v>11929</v>
      </c>
      <c r="AO1051" s="2" t="s">
        <v>156</v>
      </c>
      <c r="AP1051" s="2" t="s">
        <v>74</v>
      </c>
      <c r="AQ1051" s="2" t="s">
        <v>107</v>
      </c>
      <c r="AR1051" s="2"/>
    </row>
    <row r="1052" customFormat="false" ht="15" hidden="false" customHeight="false" outlineLevel="0" collapsed="false">
      <c r="A1052" s="2" t="s">
        <v>16023</v>
      </c>
      <c r="B1052" s="2" t="s">
        <v>109</v>
      </c>
      <c r="C1052" s="2" t="s">
        <v>11683</v>
      </c>
      <c r="D1052" s="2" t="s">
        <v>10904</v>
      </c>
      <c r="E1052" s="2" t="s">
        <v>2526</v>
      </c>
      <c r="F1052" s="2" t="s">
        <v>2527</v>
      </c>
      <c r="G1052" s="2"/>
      <c r="H1052" s="2" t="s">
        <v>2528</v>
      </c>
      <c r="I1052" s="2" t="s">
        <v>83</v>
      </c>
      <c r="J1052" s="2" t="s">
        <v>52</v>
      </c>
      <c r="K1052" s="2" t="s">
        <v>53</v>
      </c>
      <c r="L1052" s="2" t="s">
        <v>2529</v>
      </c>
      <c r="M1052" s="2" t="s">
        <v>16024</v>
      </c>
      <c r="N1052" s="2" t="s">
        <v>16025</v>
      </c>
      <c r="O1052" s="2" t="s">
        <v>212</v>
      </c>
      <c r="P1052" s="2" t="s">
        <v>212</v>
      </c>
      <c r="Q1052" s="2" t="s">
        <v>2532</v>
      </c>
      <c r="R1052" s="2" t="s">
        <v>145</v>
      </c>
      <c r="S1052" s="2" t="s">
        <v>2533</v>
      </c>
      <c r="T1052" s="2" t="s">
        <v>2534</v>
      </c>
      <c r="U1052" s="2" t="s">
        <v>2535</v>
      </c>
      <c r="V1052" s="2" t="s">
        <v>2536</v>
      </c>
      <c r="W1052" s="2" t="s">
        <v>2537</v>
      </c>
      <c r="X1052" s="2" t="s">
        <v>2538</v>
      </c>
      <c r="Y1052" s="2"/>
      <c r="Z1052" s="2" t="s">
        <v>16026</v>
      </c>
      <c r="AA1052" s="2" t="s">
        <v>16027</v>
      </c>
      <c r="AB1052" s="2" t="s">
        <v>16023</v>
      </c>
      <c r="AC1052" s="2" t="s">
        <v>16028</v>
      </c>
      <c r="AD1052" s="2" t="s">
        <v>71</v>
      </c>
      <c r="AE1052" s="2"/>
      <c r="AF1052" s="2"/>
      <c r="AG1052" s="2" t="s">
        <v>298</v>
      </c>
      <c r="AH1052" s="2"/>
      <c r="AI1052" s="2"/>
      <c r="AJ1052" s="2"/>
      <c r="AK1052" s="2"/>
      <c r="AL1052" s="2"/>
      <c r="AM1052" s="2" t="s">
        <v>104</v>
      </c>
      <c r="AN1052" s="2" t="s">
        <v>11681</v>
      </c>
      <c r="AO1052" s="2" t="s">
        <v>106</v>
      </c>
      <c r="AP1052" s="2" t="s">
        <v>106</v>
      </c>
      <c r="AQ1052" s="2" t="s">
        <v>132</v>
      </c>
      <c r="AR1052" s="2" t="s">
        <v>132</v>
      </c>
    </row>
    <row r="1053" customFormat="false" ht="15" hidden="false" customHeight="false" outlineLevel="0" collapsed="false">
      <c r="A1053" s="2" t="s">
        <v>16029</v>
      </c>
      <c r="B1053" s="2" t="s">
        <v>76</v>
      </c>
      <c r="C1053" s="2" t="s">
        <v>11994</v>
      </c>
      <c r="D1053" s="2" t="s">
        <v>10904</v>
      </c>
      <c r="E1053" s="2" t="s">
        <v>16030</v>
      </c>
      <c r="F1053" s="2" t="s">
        <v>16031</v>
      </c>
      <c r="G1053" s="2"/>
      <c r="H1053" s="2" t="s">
        <v>16032</v>
      </c>
      <c r="I1053" s="2" t="s">
        <v>83</v>
      </c>
      <c r="J1053" s="2" t="s">
        <v>52</v>
      </c>
      <c r="K1053" s="2" t="s">
        <v>53</v>
      </c>
      <c r="L1053" s="2" t="s">
        <v>13842</v>
      </c>
      <c r="M1053" s="2" t="s">
        <v>16033</v>
      </c>
      <c r="N1053" s="2" t="s">
        <v>16034</v>
      </c>
      <c r="O1053" s="2" t="s">
        <v>1128</v>
      </c>
      <c r="P1053" s="2" t="s">
        <v>143</v>
      </c>
      <c r="Q1053" s="2" t="s">
        <v>369</v>
      </c>
      <c r="R1053" s="2" t="s">
        <v>145</v>
      </c>
      <c r="S1053" s="2" t="s">
        <v>16035</v>
      </c>
      <c r="T1053" s="2" t="s">
        <v>16036</v>
      </c>
      <c r="U1053" s="2" t="s">
        <v>16037</v>
      </c>
      <c r="V1053" s="2" t="s">
        <v>16038</v>
      </c>
      <c r="W1053" s="2" t="s">
        <v>16039</v>
      </c>
      <c r="X1053" s="2" t="s">
        <v>16040</v>
      </c>
      <c r="Y1053" s="2" t="s">
        <v>16041</v>
      </c>
      <c r="Z1053" s="2" t="s">
        <v>16042</v>
      </c>
      <c r="AA1053" s="2" t="s">
        <v>16043</v>
      </c>
      <c r="AB1053" s="2" t="s">
        <v>16029</v>
      </c>
      <c r="AC1053" s="2" t="s">
        <v>16044</v>
      </c>
      <c r="AD1053" s="2" t="s">
        <v>71</v>
      </c>
      <c r="AE1053" s="2"/>
      <c r="AF1053" s="2"/>
      <c r="AG1053" s="2"/>
      <c r="AH1053" s="2"/>
      <c r="AI1053" s="2" t="s">
        <v>1396</v>
      </c>
      <c r="AJ1053" s="2"/>
      <c r="AK1053" s="2"/>
      <c r="AL1053" s="2"/>
      <c r="AM1053" s="2" t="s">
        <v>104</v>
      </c>
      <c r="AN1053" s="2" t="s">
        <v>12448</v>
      </c>
      <c r="AO1053" s="2" t="s">
        <v>156</v>
      </c>
      <c r="AP1053" s="2" t="s">
        <v>74</v>
      </c>
      <c r="AQ1053" s="2" t="s">
        <v>132</v>
      </c>
      <c r="AR1053" s="2"/>
    </row>
    <row r="1054" customFormat="false" ht="15" hidden="false" customHeight="false" outlineLevel="0" collapsed="false">
      <c r="A1054" s="2" t="s">
        <v>16045</v>
      </c>
      <c r="B1054" s="2" t="s">
        <v>76</v>
      </c>
      <c r="C1054" s="2" t="s">
        <v>11994</v>
      </c>
      <c r="D1054" s="2" t="s">
        <v>10904</v>
      </c>
      <c r="E1054" s="2" t="s">
        <v>16046</v>
      </c>
      <c r="F1054" s="2" t="s">
        <v>16047</v>
      </c>
      <c r="G1054" s="2" t="s">
        <v>16048</v>
      </c>
      <c r="H1054" s="2" t="s">
        <v>16049</v>
      </c>
      <c r="I1054" s="2" t="s">
        <v>51</v>
      </c>
      <c r="J1054" s="2" t="s">
        <v>52</v>
      </c>
      <c r="K1054" s="2" t="s">
        <v>138</v>
      </c>
      <c r="L1054" s="2" t="s">
        <v>16050</v>
      </c>
      <c r="M1054" s="2" t="s">
        <v>16051</v>
      </c>
      <c r="N1054" s="2" t="s">
        <v>16052</v>
      </c>
      <c r="O1054" s="2" t="s">
        <v>104</v>
      </c>
      <c r="P1054" s="2" t="s">
        <v>239</v>
      </c>
      <c r="Q1054" s="2" t="s">
        <v>145</v>
      </c>
      <c r="R1054" s="2" t="s">
        <v>145</v>
      </c>
      <c r="S1054" s="2" t="s">
        <v>16053</v>
      </c>
      <c r="T1054" s="2" t="s">
        <v>16054</v>
      </c>
      <c r="U1054" s="2" t="s">
        <v>16055</v>
      </c>
      <c r="V1054" s="2" t="s">
        <v>16056</v>
      </c>
      <c r="W1054" s="2" t="s">
        <v>16057</v>
      </c>
      <c r="X1054" s="2" t="s">
        <v>16058</v>
      </c>
      <c r="Y1054" s="2" t="s">
        <v>16059</v>
      </c>
      <c r="Z1054" s="2" t="s">
        <v>2855</v>
      </c>
      <c r="AA1054" s="2" t="s">
        <v>16060</v>
      </c>
      <c r="AB1054" s="2" t="s">
        <v>16045</v>
      </c>
      <c r="AC1054" s="2" t="s">
        <v>16061</v>
      </c>
      <c r="AD1054" s="2" t="s">
        <v>100</v>
      </c>
      <c r="AE1054" s="2" t="s">
        <v>16062</v>
      </c>
      <c r="AF1054" s="2" t="s">
        <v>16063</v>
      </c>
      <c r="AG1054" s="2" t="s">
        <v>103</v>
      </c>
      <c r="AH1054" s="2" t="s">
        <v>253</v>
      </c>
      <c r="AI1054" s="2"/>
      <c r="AJ1054" s="2"/>
      <c r="AK1054" s="2"/>
      <c r="AL1054" s="2"/>
      <c r="AM1054" s="2" t="s">
        <v>104</v>
      </c>
      <c r="AN1054" s="2" t="s">
        <v>11681</v>
      </c>
      <c r="AO1054" s="2" t="s">
        <v>106</v>
      </c>
      <c r="AP1054" s="2" t="s">
        <v>74</v>
      </c>
      <c r="AQ1054" s="2" t="s">
        <v>132</v>
      </c>
      <c r="AR1054" s="2"/>
    </row>
    <row r="1055" customFormat="false" ht="15" hidden="false" customHeight="false" outlineLevel="0" collapsed="false">
      <c r="A1055" s="2" t="s">
        <v>16064</v>
      </c>
      <c r="B1055" s="2" t="s">
        <v>76</v>
      </c>
      <c r="C1055" s="2" t="s">
        <v>11683</v>
      </c>
      <c r="D1055" s="2" t="s">
        <v>10904</v>
      </c>
      <c r="E1055" s="2" t="s">
        <v>16065</v>
      </c>
      <c r="F1055" s="2" t="s">
        <v>16066</v>
      </c>
      <c r="G1055" s="2" t="s">
        <v>16067</v>
      </c>
      <c r="H1055" s="2" t="s">
        <v>16068</v>
      </c>
      <c r="I1055" s="2" t="s">
        <v>51</v>
      </c>
      <c r="J1055" s="2" t="s">
        <v>52</v>
      </c>
      <c r="K1055" s="2" t="s">
        <v>53</v>
      </c>
      <c r="L1055" s="2" t="s">
        <v>16069</v>
      </c>
      <c r="M1055" s="2" t="s">
        <v>16070</v>
      </c>
      <c r="N1055" s="2" t="s">
        <v>2282</v>
      </c>
      <c r="O1055" s="2" t="s">
        <v>117</v>
      </c>
      <c r="P1055" s="2" t="s">
        <v>980</v>
      </c>
      <c r="Q1055" s="2" t="s">
        <v>387</v>
      </c>
      <c r="R1055" s="2" t="s">
        <v>145</v>
      </c>
      <c r="S1055" s="2" t="s">
        <v>16071</v>
      </c>
      <c r="T1055" s="2" t="s">
        <v>16072</v>
      </c>
      <c r="U1055" s="2" t="s">
        <v>16073</v>
      </c>
      <c r="V1055" s="2" t="s">
        <v>16074</v>
      </c>
      <c r="W1055" s="2" t="s">
        <v>16075</v>
      </c>
      <c r="X1055" s="2" t="s">
        <v>16076</v>
      </c>
      <c r="Y1055" s="2" t="s">
        <v>16073</v>
      </c>
      <c r="Z1055" s="2" t="s">
        <v>16077</v>
      </c>
      <c r="AA1055" s="2" t="s">
        <v>16078</v>
      </c>
      <c r="AB1055" s="2" t="s">
        <v>16064</v>
      </c>
      <c r="AC1055" s="2" t="s">
        <v>16079</v>
      </c>
      <c r="AD1055" s="2" t="s">
        <v>71</v>
      </c>
      <c r="AE1055" s="2"/>
      <c r="AF1055" s="2"/>
      <c r="AG1055" s="2" t="s">
        <v>154</v>
      </c>
      <c r="AH1055" s="2"/>
      <c r="AI1055" s="2"/>
      <c r="AJ1055" s="2"/>
      <c r="AK1055" s="2"/>
      <c r="AL1055" s="2"/>
      <c r="AM1055" s="2" t="s">
        <v>72</v>
      </c>
      <c r="AN1055" s="2"/>
      <c r="AO1055" s="2" t="s">
        <v>73</v>
      </c>
      <c r="AP1055" s="2" t="s">
        <v>74</v>
      </c>
      <c r="AQ1055" s="2" t="s">
        <v>107</v>
      </c>
      <c r="AR1055" s="2" t="s">
        <v>204</v>
      </c>
    </row>
    <row r="1056" customFormat="false" ht="15" hidden="false" customHeight="false" outlineLevel="0" collapsed="false">
      <c r="A1056" s="2" t="s">
        <v>16080</v>
      </c>
      <c r="B1056" s="2" t="s">
        <v>278</v>
      </c>
      <c r="C1056" s="2" t="s">
        <v>11683</v>
      </c>
      <c r="D1056" s="2" t="s">
        <v>10904</v>
      </c>
      <c r="E1056" s="2" t="s">
        <v>16081</v>
      </c>
      <c r="F1056" s="2" t="s">
        <v>16082</v>
      </c>
      <c r="G1056" s="2" t="s">
        <v>16067</v>
      </c>
      <c r="H1056" s="2" t="s">
        <v>16068</v>
      </c>
      <c r="I1056" s="2" t="s">
        <v>51</v>
      </c>
      <c r="J1056" s="2" t="s">
        <v>52</v>
      </c>
      <c r="K1056" s="2" t="s">
        <v>53</v>
      </c>
      <c r="L1056" s="2" t="s">
        <v>16083</v>
      </c>
      <c r="M1056" s="2" t="s">
        <v>16070</v>
      </c>
      <c r="N1056" s="2" t="s">
        <v>2282</v>
      </c>
      <c r="O1056" s="2" t="s">
        <v>117</v>
      </c>
      <c r="P1056" s="2" t="s">
        <v>980</v>
      </c>
      <c r="Q1056" s="2" t="s">
        <v>387</v>
      </c>
      <c r="R1056" s="2" t="s">
        <v>145</v>
      </c>
      <c r="S1056" s="2" t="s">
        <v>16071</v>
      </c>
      <c r="T1056" s="2" t="s">
        <v>16072</v>
      </c>
      <c r="U1056" s="2" t="s">
        <v>16073</v>
      </c>
      <c r="V1056" s="2" t="s">
        <v>16074</v>
      </c>
      <c r="W1056" s="2" t="s">
        <v>16075</v>
      </c>
      <c r="X1056" s="2" t="s">
        <v>16076</v>
      </c>
      <c r="Y1056" s="2" t="s">
        <v>16073</v>
      </c>
      <c r="Z1056" s="2" t="s">
        <v>318</v>
      </c>
      <c r="AA1056" s="2" t="s">
        <v>16078</v>
      </c>
      <c r="AB1056" s="2" t="s">
        <v>16080</v>
      </c>
      <c r="AC1056" s="2" t="s">
        <v>16084</v>
      </c>
      <c r="AD1056" s="2" t="s">
        <v>71</v>
      </c>
      <c r="AE1056" s="2"/>
      <c r="AF1056" s="2"/>
      <c r="AG1056" s="2" t="s">
        <v>154</v>
      </c>
      <c r="AH1056" s="2"/>
      <c r="AI1056" s="2"/>
      <c r="AJ1056" s="2"/>
      <c r="AK1056" s="2"/>
      <c r="AL1056" s="2"/>
      <c r="AM1056" s="2" t="s">
        <v>104</v>
      </c>
      <c r="AN1056" s="2" t="s">
        <v>14598</v>
      </c>
      <c r="AO1056" s="2" t="s">
        <v>73</v>
      </c>
      <c r="AP1056" s="2" t="s">
        <v>74</v>
      </c>
      <c r="AQ1056" s="2" t="s">
        <v>107</v>
      </c>
      <c r="AR1056" s="2" t="s">
        <v>204</v>
      </c>
    </row>
    <row r="1057" customFormat="false" ht="15" hidden="false" customHeight="false" outlineLevel="0" collapsed="false">
      <c r="A1057" s="2" t="s">
        <v>16085</v>
      </c>
      <c r="B1057" s="2" t="s">
        <v>109</v>
      </c>
      <c r="C1057" s="2" t="s">
        <v>11683</v>
      </c>
      <c r="D1057" s="2" t="s">
        <v>10904</v>
      </c>
      <c r="E1057" s="2" t="s">
        <v>9690</v>
      </c>
      <c r="F1057" s="2" t="s">
        <v>9691</v>
      </c>
      <c r="G1057" s="2"/>
      <c r="H1057" s="2"/>
      <c r="I1057" s="2" t="s">
        <v>51</v>
      </c>
      <c r="J1057" s="2" t="s">
        <v>52</v>
      </c>
      <c r="K1057" s="2" t="s">
        <v>53</v>
      </c>
      <c r="L1057" s="2" t="s">
        <v>9693</v>
      </c>
      <c r="M1057" s="2" t="s">
        <v>16086</v>
      </c>
      <c r="N1057" s="2" t="s">
        <v>16087</v>
      </c>
      <c r="O1057" s="2" t="s">
        <v>1664</v>
      </c>
      <c r="P1057" s="2" t="s">
        <v>1664</v>
      </c>
      <c r="Q1057" s="2" t="s">
        <v>1767</v>
      </c>
      <c r="R1057" s="2" t="s">
        <v>145</v>
      </c>
      <c r="S1057" s="2" t="s">
        <v>9696</v>
      </c>
      <c r="T1057" s="2" t="s">
        <v>16088</v>
      </c>
      <c r="U1057" s="2" t="s">
        <v>9698</v>
      </c>
      <c r="V1057" s="2" t="s">
        <v>9699</v>
      </c>
      <c r="W1057" s="2" t="s">
        <v>9700</v>
      </c>
      <c r="X1057" s="2" t="s">
        <v>9701</v>
      </c>
      <c r="Y1057" s="2" t="s">
        <v>9702</v>
      </c>
      <c r="Z1057" s="2" t="s">
        <v>721</v>
      </c>
      <c r="AA1057" s="2" t="s">
        <v>10145</v>
      </c>
      <c r="AB1057" s="2" t="s">
        <v>16085</v>
      </c>
      <c r="AC1057" s="2" t="s">
        <v>16089</v>
      </c>
      <c r="AD1057" s="2" t="s">
        <v>71</v>
      </c>
      <c r="AE1057" s="2"/>
      <c r="AF1057" s="2"/>
      <c r="AG1057" s="2" t="s">
        <v>103</v>
      </c>
      <c r="AH1057" s="2" t="s">
        <v>178</v>
      </c>
      <c r="AI1057" s="2"/>
      <c r="AJ1057" s="2"/>
      <c r="AK1057" s="2"/>
      <c r="AL1057" s="2"/>
      <c r="AM1057" s="2" t="s">
        <v>104</v>
      </c>
      <c r="AN1057" s="2" t="s">
        <v>11912</v>
      </c>
      <c r="AO1057" s="2" t="s">
        <v>106</v>
      </c>
      <c r="AP1057" s="2" t="s">
        <v>74</v>
      </c>
      <c r="AQ1057" s="2" t="s">
        <v>132</v>
      </c>
      <c r="AR1057" s="2"/>
    </row>
    <row r="1058" customFormat="false" ht="15" hidden="false" customHeight="false" outlineLevel="0" collapsed="false">
      <c r="A1058" s="2" t="s">
        <v>16090</v>
      </c>
      <c r="B1058" s="2" t="s">
        <v>1415</v>
      </c>
      <c r="C1058" s="2" t="s">
        <v>11552</v>
      </c>
      <c r="D1058" s="2" t="s">
        <v>10904</v>
      </c>
      <c r="E1058" s="2" t="s">
        <v>16091</v>
      </c>
      <c r="F1058" s="2" t="s">
        <v>16092</v>
      </c>
      <c r="G1058" s="2" t="s">
        <v>16093</v>
      </c>
      <c r="H1058" s="2" t="s">
        <v>16094</v>
      </c>
      <c r="I1058" s="2" t="s">
        <v>83</v>
      </c>
      <c r="J1058" s="2" t="s">
        <v>52</v>
      </c>
      <c r="K1058" s="2" t="s">
        <v>1585</v>
      </c>
      <c r="L1058" s="2" t="s">
        <v>16095</v>
      </c>
      <c r="M1058" s="2" t="s">
        <v>16096</v>
      </c>
      <c r="N1058" s="2" t="s">
        <v>2531</v>
      </c>
      <c r="O1058" s="2" t="s">
        <v>88</v>
      </c>
      <c r="P1058" s="2" t="s">
        <v>287</v>
      </c>
      <c r="Q1058" s="2" t="s">
        <v>145</v>
      </c>
      <c r="R1058" s="2" t="s">
        <v>242</v>
      </c>
      <c r="S1058" s="2" t="s">
        <v>16097</v>
      </c>
      <c r="T1058" s="2" t="s">
        <v>16098</v>
      </c>
      <c r="U1058" s="2" t="s">
        <v>16099</v>
      </c>
      <c r="V1058" s="2" t="s">
        <v>16100</v>
      </c>
      <c r="W1058" s="2" t="s">
        <v>16101</v>
      </c>
      <c r="X1058" s="2" t="s">
        <v>16102</v>
      </c>
      <c r="Y1058" s="2" t="s">
        <v>16103</v>
      </c>
      <c r="Z1058" s="2" t="s">
        <v>16104</v>
      </c>
      <c r="AA1058" s="2" t="s">
        <v>16105</v>
      </c>
      <c r="AB1058" s="2" t="s">
        <v>16090</v>
      </c>
      <c r="AC1058" s="2" t="s">
        <v>16106</v>
      </c>
      <c r="AD1058" s="2" t="s">
        <v>71</v>
      </c>
      <c r="AE1058" s="2"/>
      <c r="AF1058" s="2"/>
      <c r="AG1058" s="2" t="s">
        <v>154</v>
      </c>
      <c r="AH1058" s="2"/>
      <c r="AI1058" s="2"/>
      <c r="AJ1058" s="2"/>
      <c r="AK1058" s="2"/>
      <c r="AL1058" s="2"/>
      <c r="AM1058" s="2" t="s">
        <v>104</v>
      </c>
      <c r="AN1058" s="2" t="s">
        <v>11912</v>
      </c>
      <c r="AO1058" s="2" t="s">
        <v>106</v>
      </c>
      <c r="AP1058" s="2" t="s">
        <v>156</v>
      </c>
      <c r="AQ1058" s="2" t="s">
        <v>132</v>
      </c>
      <c r="AR1058" s="2" t="s">
        <v>132</v>
      </c>
    </row>
    <row r="1059" customFormat="false" ht="15" hidden="false" customHeight="false" outlineLevel="0" collapsed="false">
      <c r="A1059" s="2" t="s">
        <v>16107</v>
      </c>
      <c r="B1059" s="2" t="s">
        <v>5373</v>
      </c>
      <c r="C1059" s="2" t="s">
        <v>11552</v>
      </c>
      <c r="D1059" s="2" t="s">
        <v>10904</v>
      </c>
      <c r="E1059" s="2" t="s">
        <v>11704</v>
      </c>
      <c r="F1059" s="2" t="s">
        <v>16108</v>
      </c>
      <c r="G1059" s="2" t="s">
        <v>11706</v>
      </c>
      <c r="H1059" s="2" t="s">
        <v>81</v>
      </c>
      <c r="I1059" s="2" t="s">
        <v>83</v>
      </c>
      <c r="J1059" s="2" t="s">
        <v>52</v>
      </c>
      <c r="K1059" s="2" t="s">
        <v>16109</v>
      </c>
      <c r="L1059" s="2" t="s">
        <v>11709</v>
      </c>
      <c r="M1059" s="2" t="s">
        <v>16110</v>
      </c>
      <c r="N1059" s="2" t="s">
        <v>2188</v>
      </c>
      <c r="O1059" s="2" t="s">
        <v>190</v>
      </c>
      <c r="P1059" s="2" t="s">
        <v>980</v>
      </c>
      <c r="Q1059" s="2" t="s">
        <v>3019</v>
      </c>
      <c r="R1059" s="2" t="s">
        <v>145</v>
      </c>
      <c r="S1059" s="2" t="s">
        <v>16111</v>
      </c>
      <c r="T1059" s="2" t="s">
        <v>11712</v>
      </c>
      <c r="U1059" s="2" t="s">
        <v>11713</v>
      </c>
      <c r="V1059" s="2" t="s">
        <v>16112</v>
      </c>
      <c r="W1059" s="2" t="s">
        <v>11715</v>
      </c>
      <c r="X1059" s="2" t="s">
        <v>11706</v>
      </c>
      <c r="Y1059" s="2" t="s">
        <v>81</v>
      </c>
      <c r="Z1059" s="2" t="s">
        <v>12268</v>
      </c>
      <c r="AA1059" s="2" t="s">
        <v>16113</v>
      </c>
      <c r="AB1059" s="2" t="s">
        <v>16107</v>
      </c>
      <c r="AC1059" s="2" t="s">
        <v>16114</v>
      </c>
      <c r="AD1059" s="2" t="s">
        <v>71</v>
      </c>
      <c r="AE1059" s="2"/>
      <c r="AF1059" s="2"/>
      <c r="AG1059" s="2" t="s">
        <v>154</v>
      </c>
      <c r="AH1059" s="2"/>
      <c r="AI1059" s="2"/>
      <c r="AJ1059" s="2"/>
      <c r="AK1059" s="2"/>
      <c r="AL1059" s="2"/>
      <c r="AM1059" s="2" t="s">
        <v>72</v>
      </c>
      <c r="AN1059" s="2"/>
      <c r="AO1059" s="2" t="s">
        <v>73</v>
      </c>
      <c r="AP1059" s="2" t="s">
        <v>106</v>
      </c>
      <c r="AQ1059" s="2" t="s">
        <v>107</v>
      </c>
      <c r="AR1059" s="2" t="s">
        <v>107</v>
      </c>
    </row>
    <row r="1060" customFormat="false" ht="15" hidden="false" customHeight="false" outlineLevel="0" collapsed="false">
      <c r="A1060" s="2" t="s">
        <v>16115</v>
      </c>
      <c r="B1060" s="2" t="s">
        <v>76</v>
      </c>
      <c r="C1060" s="2" t="s">
        <v>11552</v>
      </c>
      <c r="D1060" s="2" t="s">
        <v>10904</v>
      </c>
      <c r="E1060" s="2" t="s">
        <v>16116</v>
      </c>
      <c r="F1060" s="2" t="s">
        <v>16117</v>
      </c>
      <c r="G1060" s="2" t="s">
        <v>16118</v>
      </c>
      <c r="H1060" s="2" t="s">
        <v>16119</v>
      </c>
      <c r="I1060" s="2" t="s">
        <v>83</v>
      </c>
      <c r="J1060" s="2" t="s">
        <v>52</v>
      </c>
      <c r="K1060" s="2" t="s">
        <v>53</v>
      </c>
      <c r="L1060" s="2" t="s">
        <v>474</v>
      </c>
      <c r="M1060" s="2" t="s">
        <v>16120</v>
      </c>
      <c r="N1060" s="2" t="s">
        <v>16121</v>
      </c>
      <c r="O1060" s="2" t="s">
        <v>311</v>
      </c>
      <c r="P1060" s="2" t="s">
        <v>312</v>
      </c>
      <c r="Q1060" s="2" t="s">
        <v>3893</v>
      </c>
      <c r="R1060" s="2" t="s">
        <v>810</v>
      </c>
      <c r="S1060" s="2" t="s">
        <v>16122</v>
      </c>
      <c r="T1060" s="2" t="s">
        <v>16123</v>
      </c>
      <c r="U1060" s="2" t="s">
        <v>16124</v>
      </c>
      <c r="V1060" s="2" t="s">
        <v>16125</v>
      </c>
      <c r="W1060" s="2" t="s">
        <v>81</v>
      </c>
      <c r="X1060" s="2" t="s">
        <v>16126</v>
      </c>
      <c r="Y1060" s="2" t="s">
        <v>16127</v>
      </c>
      <c r="Z1060" s="2" t="s">
        <v>16128</v>
      </c>
      <c r="AA1060" s="2" t="s">
        <v>16129</v>
      </c>
      <c r="AB1060" s="2" t="s">
        <v>16115</v>
      </c>
      <c r="AC1060" s="2" t="s">
        <v>16130</v>
      </c>
      <c r="AD1060" s="2" t="s">
        <v>71</v>
      </c>
      <c r="AE1060" s="2"/>
      <c r="AF1060" s="2"/>
      <c r="AG1060" s="2" t="s">
        <v>154</v>
      </c>
      <c r="AH1060" s="2"/>
      <c r="AI1060" s="2"/>
      <c r="AJ1060" s="2"/>
      <c r="AK1060" s="2"/>
      <c r="AL1060" s="2"/>
      <c r="AM1060" s="2" t="s">
        <v>104</v>
      </c>
      <c r="AN1060" s="2" t="s">
        <v>14598</v>
      </c>
      <c r="AO1060" s="2" t="s">
        <v>156</v>
      </c>
      <c r="AP1060" s="2" t="s">
        <v>74</v>
      </c>
      <c r="AQ1060" s="2" t="s">
        <v>132</v>
      </c>
      <c r="AR1060" s="2"/>
    </row>
    <row r="1061" customFormat="false" ht="15" hidden="false" customHeight="false" outlineLevel="0" collapsed="false">
      <c r="A1061" s="2" t="s">
        <v>16131</v>
      </c>
      <c r="B1061" s="2" t="s">
        <v>109</v>
      </c>
      <c r="C1061" s="2" t="s">
        <v>11552</v>
      </c>
      <c r="D1061" s="2" t="s">
        <v>10904</v>
      </c>
      <c r="E1061" s="2" t="s">
        <v>8090</v>
      </c>
      <c r="F1061" s="2" t="s">
        <v>8091</v>
      </c>
      <c r="G1061" s="2"/>
      <c r="H1061" s="2" t="s">
        <v>16132</v>
      </c>
      <c r="I1061" s="2" t="s">
        <v>51</v>
      </c>
      <c r="J1061" s="2" t="s">
        <v>52</v>
      </c>
      <c r="K1061" s="2" t="s">
        <v>6545</v>
      </c>
      <c r="L1061" s="2" t="s">
        <v>16133</v>
      </c>
      <c r="M1061" s="2" t="s">
        <v>16134</v>
      </c>
      <c r="N1061" s="2" t="s">
        <v>8095</v>
      </c>
      <c r="O1061" s="2" t="s">
        <v>142</v>
      </c>
      <c r="P1061" s="2" t="s">
        <v>900</v>
      </c>
      <c r="Q1061" s="2" t="s">
        <v>809</v>
      </c>
      <c r="R1061" s="2" t="s">
        <v>810</v>
      </c>
      <c r="S1061" s="2" t="s">
        <v>16135</v>
      </c>
      <c r="T1061" s="2" t="s">
        <v>6549</v>
      </c>
      <c r="U1061" s="2" t="s">
        <v>6550</v>
      </c>
      <c r="V1061" s="2" t="s">
        <v>6551</v>
      </c>
      <c r="W1061" s="2" t="s">
        <v>6552</v>
      </c>
      <c r="X1061" s="2" t="s">
        <v>6553</v>
      </c>
      <c r="Y1061" s="2"/>
      <c r="Z1061" s="2" t="s">
        <v>11056</v>
      </c>
      <c r="AA1061" s="2" t="s">
        <v>16136</v>
      </c>
      <c r="AB1061" s="2" t="s">
        <v>16131</v>
      </c>
      <c r="AC1061" s="2" t="s">
        <v>16137</v>
      </c>
      <c r="AD1061" s="2" t="s">
        <v>100</v>
      </c>
      <c r="AE1061" s="2" t="s">
        <v>6542</v>
      </c>
      <c r="AF1061" s="2" t="s">
        <v>5543</v>
      </c>
      <c r="AG1061" s="2" t="s">
        <v>154</v>
      </c>
      <c r="AH1061" s="2"/>
      <c r="AI1061" s="2"/>
      <c r="AJ1061" s="2"/>
      <c r="AK1061" s="2"/>
      <c r="AL1061" s="2"/>
      <c r="AM1061" s="2" t="s">
        <v>104</v>
      </c>
      <c r="AN1061" s="2" t="s">
        <v>11812</v>
      </c>
      <c r="AO1061" s="2" t="s">
        <v>156</v>
      </c>
      <c r="AP1061" s="2" t="s">
        <v>156</v>
      </c>
      <c r="AQ1061" s="2" t="s">
        <v>132</v>
      </c>
      <c r="AR1061" s="2" t="s">
        <v>107</v>
      </c>
    </row>
    <row r="1062" customFormat="false" ht="15" hidden="false" customHeight="false" outlineLevel="0" collapsed="false">
      <c r="A1062" s="2" t="s">
        <v>16138</v>
      </c>
      <c r="B1062" s="2" t="s">
        <v>278</v>
      </c>
      <c r="C1062" s="2" t="s">
        <v>11552</v>
      </c>
      <c r="D1062" s="2" t="s">
        <v>10904</v>
      </c>
      <c r="E1062" s="2" t="s">
        <v>16139</v>
      </c>
      <c r="F1062" s="2" t="s">
        <v>16140</v>
      </c>
      <c r="G1062" s="2"/>
      <c r="H1062" s="2" t="s">
        <v>16141</v>
      </c>
      <c r="I1062" s="2" t="s">
        <v>51</v>
      </c>
      <c r="J1062" s="2" t="s">
        <v>52</v>
      </c>
      <c r="K1062" s="2" t="s">
        <v>84</v>
      </c>
      <c r="L1062" s="2" t="s">
        <v>12851</v>
      </c>
      <c r="M1062" s="2" t="s">
        <v>10276</v>
      </c>
      <c r="N1062" s="2" t="s">
        <v>10277</v>
      </c>
      <c r="O1062" s="2" t="s">
        <v>58</v>
      </c>
      <c r="P1062" s="2" t="s">
        <v>165</v>
      </c>
      <c r="Q1062" s="2" t="s">
        <v>9849</v>
      </c>
      <c r="R1062" s="2" t="s">
        <v>1631</v>
      </c>
      <c r="S1062" s="2" t="s">
        <v>16142</v>
      </c>
      <c r="T1062" s="2" t="s">
        <v>10279</v>
      </c>
      <c r="U1062" s="2" t="s">
        <v>16143</v>
      </c>
      <c r="V1062" s="2" t="s">
        <v>10281</v>
      </c>
      <c r="W1062" s="2"/>
      <c r="X1062" s="2" t="s">
        <v>16144</v>
      </c>
      <c r="Y1062" s="2"/>
      <c r="Z1062" s="2" t="s">
        <v>16145</v>
      </c>
      <c r="AA1062" s="2" t="s">
        <v>16146</v>
      </c>
      <c r="AB1062" s="2" t="s">
        <v>16138</v>
      </c>
      <c r="AC1062" s="2" t="s">
        <v>16147</v>
      </c>
      <c r="AD1062" s="2" t="s">
        <v>71</v>
      </c>
      <c r="AE1062" s="2"/>
      <c r="AF1062" s="2"/>
      <c r="AG1062" s="2" t="s">
        <v>298</v>
      </c>
      <c r="AH1062" s="2"/>
      <c r="AI1062" s="2"/>
      <c r="AJ1062" s="2"/>
      <c r="AK1062" s="2"/>
      <c r="AL1062" s="2"/>
      <c r="AM1062" s="2" t="s">
        <v>104</v>
      </c>
      <c r="AN1062" s="2" t="s">
        <v>12368</v>
      </c>
      <c r="AO1062" s="2" t="s">
        <v>106</v>
      </c>
      <c r="AP1062" s="2" t="s">
        <v>74</v>
      </c>
      <c r="AQ1062" s="2" t="s">
        <v>132</v>
      </c>
      <c r="AR1062" s="2"/>
    </row>
    <row r="1063" customFormat="false" ht="15" hidden="false" customHeight="false" outlineLevel="0" collapsed="false">
      <c r="A1063" s="2" t="s">
        <v>16148</v>
      </c>
      <c r="B1063" s="2" t="s">
        <v>76</v>
      </c>
      <c r="C1063" s="2" t="s">
        <v>11552</v>
      </c>
      <c r="D1063" s="2" t="s">
        <v>10904</v>
      </c>
      <c r="E1063" s="2" t="s">
        <v>16149</v>
      </c>
      <c r="F1063" s="2" t="s">
        <v>16150</v>
      </c>
      <c r="G1063" s="2" t="s">
        <v>16151</v>
      </c>
      <c r="H1063" s="2" t="s">
        <v>16152</v>
      </c>
      <c r="I1063" s="2" t="s">
        <v>51</v>
      </c>
      <c r="J1063" s="2" t="s">
        <v>52</v>
      </c>
      <c r="K1063" s="2" t="s">
        <v>805</v>
      </c>
      <c r="L1063" s="2" t="s">
        <v>16153</v>
      </c>
      <c r="M1063" s="2" t="s">
        <v>16154</v>
      </c>
      <c r="N1063" s="2" t="s">
        <v>16155</v>
      </c>
      <c r="O1063" s="2" t="s">
        <v>142</v>
      </c>
      <c r="P1063" s="2" t="s">
        <v>443</v>
      </c>
      <c r="Q1063" s="2" t="s">
        <v>16156</v>
      </c>
      <c r="R1063" s="2" t="s">
        <v>2604</v>
      </c>
      <c r="S1063" s="2" t="s">
        <v>16157</v>
      </c>
      <c r="T1063" s="2" t="s">
        <v>16158</v>
      </c>
      <c r="U1063" s="2" t="s">
        <v>16159</v>
      </c>
      <c r="V1063" s="2" t="s">
        <v>16160</v>
      </c>
      <c r="W1063" s="2" t="s">
        <v>16161</v>
      </c>
      <c r="X1063" s="2" t="s">
        <v>16151</v>
      </c>
      <c r="Y1063" s="2"/>
      <c r="Z1063" s="2" t="s">
        <v>16162</v>
      </c>
      <c r="AA1063" s="2" t="s">
        <v>16163</v>
      </c>
      <c r="AB1063" s="2" t="s">
        <v>16148</v>
      </c>
      <c r="AC1063" s="2" t="s">
        <v>16164</v>
      </c>
      <c r="AD1063" s="2" t="s">
        <v>71</v>
      </c>
      <c r="AE1063" s="2"/>
      <c r="AF1063" s="2"/>
      <c r="AG1063" s="2" t="s">
        <v>128</v>
      </c>
      <c r="AH1063" s="2"/>
      <c r="AI1063" s="2"/>
      <c r="AJ1063" s="2"/>
      <c r="AK1063" s="2"/>
      <c r="AL1063" s="2"/>
      <c r="AM1063" s="2" t="s">
        <v>72</v>
      </c>
      <c r="AN1063" s="2"/>
      <c r="AO1063" s="2" t="s">
        <v>106</v>
      </c>
      <c r="AP1063" s="2" t="s">
        <v>106</v>
      </c>
      <c r="AQ1063" s="2" t="s">
        <v>107</v>
      </c>
      <c r="AR1063" s="2" t="s">
        <v>107</v>
      </c>
    </row>
    <row r="1064" customFormat="false" ht="15" hidden="false" customHeight="false" outlineLevel="0" collapsed="false">
      <c r="A1064" s="2" t="s">
        <v>16165</v>
      </c>
      <c r="B1064" s="2" t="s">
        <v>109</v>
      </c>
      <c r="C1064" s="2" t="s">
        <v>11552</v>
      </c>
      <c r="D1064" s="2" t="s">
        <v>10904</v>
      </c>
      <c r="E1064" s="2" t="s">
        <v>16166</v>
      </c>
      <c r="F1064" s="2" t="s">
        <v>5729</v>
      </c>
      <c r="G1064" s="2"/>
      <c r="H1064" s="2" t="s">
        <v>5731</v>
      </c>
      <c r="I1064" s="2" t="s">
        <v>51</v>
      </c>
      <c r="J1064" s="2" t="s">
        <v>52</v>
      </c>
      <c r="K1064" s="2" t="s">
        <v>138</v>
      </c>
      <c r="L1064" s="2" t="s">
        <v>5732</v>
      </c>
      <c r="M1064" s="2" t="s">
        <v>16167</v>
      </c>
      <c r="N1064" s="2" t="s">
        <v>16168</v>
      </c>
      <c r="O1064" s="2" t="s">
        <v>117</v>
      </c>
      <c r="P1064" s="2" t="s">
        <v>262</v>
      </c>
      <c r="Q1064" s="2" t="s">
        <v>9849</v>
      </c>
      <c r="R1064" s="2" t="s">
        <v>1631</v>
      </c>
      <c r="S1064" s="2" t="s">
        <v>16169</v>
      </c>
      <c r="T1064" s="2" t="s">
        <v>5737</v>
      </c>
      <c r="U1064" s="2" t="s">
        <v>5738</v>
      </c>
      <c r="V1064" s="2" t="s">
        <v>16170</v>
      </c>
      <c r="W1064" s="2" t="s">
        <v>5740</v>
      </c>
      <c r="X1064" s="2" t="s">
        <v>5730</v>
      </c>
      <c r="Y1064" s="2"/>
      <c r="Z1064" s="2" t="s">
        <v>1774</v>
      </c>
      <c r="AA1064" s="2" t="s">
        <v>98</v>
      </c>
      <c r="AB1064" s="2" t="s">
        <v>16165</v>
      </c>
      <c r="AC1064" s="2" t="s">
        <v>16171</v>
      </c>
      <c r="AD1064" s="2" t="s">
        <v>100</v>
      </c>
      <c r="AE1064" s="2" t="s">
        <v>16172</v>
      </c>
      <c r="AF1064" s="2" t="s">
        <v>1425</v>
      </c>
      <c r="AG1064" s="2"/>
      <c r="AH1064" s="2"/>
      <c r="AI1064" s="2"/>
      <c r="AJ1064" s="2"/>
      <c r="AK1064" s="2"/>
      <c r="AL1064" s="2"/>
      <c r="AM1064" s="2" t="s">
        <v>104</v>
      </c>
      <c r="AN1064" s="2" t="s">
        <v>12463</v>
      </c>
      <c r="AO1064" s="2" t="s">
        <v>106</v>
      </c>
      <c r="AP1064" s="2" t="s">
        <v>106</v>
      </c>
      <c r="AQ1064" s="2" t="s">
        <v>107</v>
      </c>
      <c r="AR1064" s="2" t="s">
        <v>107</v>
      </c>
    </row>
    <row r="1065" customFormat="false" ht="15" hidden="false" customHeight="false" outlineLevel="0" collapsed="false">
      <c r="A1065" s="2" t="s">
        <v>16173</v>
      </c>
      <c r="B1065" s="2" t="s">
        <v>109</v>
      </c>
      <c r="C1065" s="2" t="s">
        <v>11552</v>
      </c>
      <c r="D1065" s="2" t="s">
        <v>10904</v>
      </c>
      <c r="E1065" s="2" t="s">
        <v>6926</v>
      </c>
      <c r="F1065" s="2" t="s">
        <v>6927</v>
      </c>
      <c r="G1065" s="2" t="s">
        <v>6938</v>
      </c>
      <c r="H1065" s="2"/>
      <c r="I1065" s="2" t="s">
        <v>83</v>
      </c>
      <c r="J1065" s="2" t="s">
        <v>52</v>
      </c>
      <c r="K1065" s="2" t="s">
        <v>53</v>
      </c>
      <c r="L1065" s="2" t="s">
        <v>16174</v>
      </c>
      <c r="M1065" s="2" t="s">
        <v>16175</v>
      </c>
      <c r="N1065" s="2" t="s">
        <v>2531</v>
      </c>
      <c r="O1065" s="2" t="s">
        <v>117</v>
      </c>
      <c r="P1065" s="2" t="s">
        <v>287</v>
      </c>
      <c r="Q1065" s="2" t="s">
        <v>2566</v>
      </c>
      <c r="R1065" s="2" t="s">
        <v>145</v>
      </c>
      <c r="S1065" s="2" t="s">
        <v>16176</v>
      </c>
      <c r="T1065" s="2" t="s">
        <v>16177</v>
      </c>
      <c r="U1065" s="2" t="s">
        <v>6935</v>
      </c>
      <c r="V1065" s="2" t="s">
        <v>16178</v>
      </c>
      <c r="W1065" s="2"/>
      <c r="X1065" s="2" t="s">
        <v>6938</v>
      </c>
      <c r="Y1065" s="2"/>
      <c r="Z1065" s="2" t="s">
        <v>721</v>
      </c>
      <c r="AA1065" s="2" t="s">
        <v>10145</v>
      </c>
      <c r="AB1065" s="2" t="s">
        <v>16173</v>
      </c>
      <c r="AC1065" s="2" t="s">
        <v>16179</v>
      </c>
      <c r="AD1065" s="2" t="s">
        <v>71</v>
      </c>
      <c r="AE1065" s="2"/>
      <c r="AF1065" s="2"/>
      <c r="AG1065" s="2"/>
      <c r="AH1065" s="2"/>
      <c r="AI1065" s="2"/>
      <c r="AJ1065" s="2"/>
      <c r="AK1065" s="2"/>
      <c r="AL1065" s="2"/>
      <c r="AM1065" s="2" t="s">
        <v>104</v>
      </c>
      <c r="AN1065" s="2" t="s">
        <v>11814</v>
      </c>
      <c r="AO1065" s="2" t="s">
        <v>106</v>
      </c>
      <c r="AP1065" s="2" t="s">
        <v>74</v>
      </c>
      <c r="AQ1065" s="2" t="s">
        <v>132</v>
      </c>
      <c r="AR1065" s="2"/>
    </row>
    <row r="1066" customFormat="false" ht="15" hidden="false" customHeight="false" outlineLevel="0" collapsed="false">
      <c r="A1066" s="2" t="s">
        <v>16180</v>
      </c>
      <c r="B1066" s="2" t="s">
        <v>109</v>
      </c>
      <c r="C1066" s="2" t="s">
        <v>11552</v>
      </c>
      <c r="D1066" s="2" t="s">
        <v>10904</v>
      </c>
      <c r="E1066" s="2" t="s">
        <v>11430</v>
      </c>
      <c r="F1066" s="2" t="s">
        <v>914</v>
      </c>
      <c r="G1066" s="2"/>
      <c r="H1066" s="2"/>
      <c r="I1066" s="2" t="s">
        <v>83</v>
      </c>
      <c r="J1066" s="2" t="s">
        <v>52</v>
      </c>
      <c r="K1066" s="2" t="s">
        <v>53</v>
      </c>
      <c r="L1066" s="2" t="s">
        <v>11431</v>
      </c>
      <c r="M1066" s="2" t="s">
        <v>16181</v>
      </c>
      <c r="N1066" s="2" t="s">
        <v>2463</v>
      </c>
      <c r="O1066" s="2" t="s">
        <v>1664</v>
      </c>
      <c r="P1066" s="2" t="s">
        <v>1664</v>
      </c>
      <c r="Q1066" s="2" t="s">
        <v>2566</v>
      </c>
      <c r="R1066" s="2" t="s">
        <v>145</v>
      </c>
      <c r="S1066" s="2" t="s">
        <v>11433</v>
      </c>
      <c r="T1066" s="2" t="s">
        <v>81</v>
      </c>
      <c r="U1066" s="2" t="s">
        <v>11434</v>
      </c>
      <c r="V1066" s="2" t="s">
        <v>11435</v>
      </c>
      <c r="W1066" s="2" t="s">
        <v>16182</v>
      </c>
      <c r="X1066" s="2" t="s">
        <v>11437</v>
      </c>
      <c r="Y1066" s="2"/>
      <c r="Z1066" s="2" t="s">
        <v>721</v>
      </c>
      <c r="AA1066" s="2" t="s">
        <v>10145</v>
      </c>
      <c r="AB1066" s="2" t="s">
        <v>16180</v>
      </c>
      <c r="AC1066" s="2" t="s">
        <v>16183</v>
      </c>
      <c r="AD1066" s="2" t="s">
        <v>71</v>
      </c>
      <c r="AE1066" s="2"/>
      <c r="AF1066" s="2"/>
      <c r="AG1066" s="2"/>
      <c r="AH1066" s="2"/>
      <c r="AI1066" s="2"/>
      <c r="AJ1066" s="2"/>
      <c r="AK1066" s="2"/>
      <c r="AL1066" s="2"/>
      <c r="AM1066" s="2" t="s">
        <v>104</v>
      </c>
      <c r="AN1066" s="2" t="s">
        <v>11912</v>
      </c>
      <c r="AO1066" s="2" t="s">
        <v>106</v>
      </c>
      <c r="AP1066" s="2" t="s">
        <v>74</v>
      </c>
      <c r="AQ1066" s="2" t="s">
        <v>132</v>
      </c>
      <c r="AR1066" s="2"/>
    </row>
    <row r="1067" customFormat="false" ht="15" hidden="false" customHeight="false" outlineLevel="0" collapsed="false">
      <c r="A1067" s="2" t="s">
        <v>16184</v>
      </c>
      <c r="B1067" s="2" t="s">
        <v>109</v>
      </c>
      <c r="C1067" s="2" t="s">
        <v>11552</v>
      </c>
      <c r="D1067" s="2" t="s">
        <v>10904</v>
      </c>
      <c r="E1067" s="2" t="s">
        <v>16185</v>
      </c>
      <c r="F1067" s="2" t="s">
        <v>184</v>
      </c>
      <c r="G1067" s="2"/>
      <c r="H1067" s="2" t="s">
        <v>16186</v>
      </c>
      <c r="I1067" s="2" t="s">
        <v>51</v>
      </c>
      <c r="J1067" s="2" t="s">
        <v>52</v>
      </c>
      <c r="K1067" s="2" t="s">
        <v>84</v>
      </c>
      <c r="L1067" s="2" t="s">
        <v>7568</v>
      </c>
      <c r="M1067" s="2" t="s">
        <v>188</v>
      </c>
      <c r="N1067" s="2" t="s">
        <v>189</v>
      </c>
      <c r="O1067" s="2" t="s">
        <v>190</v>
      </c>
      <c r="P1067" s="2" t="s">
        <v>191</v>
      </c>
      <c r="Q1067" s="2" t="s">
        <v>192</v>
      </c>
      <c r="R1067" s="2" t="s">
        <v>193</v>
      </c>
      <c r="S1067" s="2" t="s">
        <v>16187</v>
      </c>
      <c r="T1067" s="2" t="s">
        <v>195</v>
      </c>
      <c r="U1067" s="2" t="s">
        <v>196</v>
      </c>
      <c r="V1067" s="2" t="s">
        <v>16188</v>
      </c>
      <c r="W1067" s="2" t="s">
        <v>198</v>
      </c>
      <c r="X1067" s="2" t="s">
        <v>199</v>
      </c>
      <c r="Y1067" s="2"/>
      <c r="Z1067" s="2" t="s">
        <v>2759</v>
      </c>
      <c r="AA1067" s="2" t="s">
        <v>10145</v>
      </c>
      <c r="AB1067" s="2" t="s">
        <v>16184</v>
      </c>
      <c r="AC1067" s="2" t="s">
        <v>16189</v>
      </c>
      <c r="AD1067" s="2" t="s">
        <v>100</v>
      </c>
      <c r="AE1067" s="2" t="s">
        <v>16190</v>
      </c>
      <c r="AF1067" s="2" t="s">
        <v>16191</v>
      </c>
      <c r="AG1067" s="2"/>
      <c r="AH1067" s="2"/>
      <c r="AI1067" s="2"/>
      <c r="AJ1067" s="2"/>
      <c r="AK1067" s="2"/>
      <c r="AL1067" s="2"/>
      <c r="AM1067" s="2" t="s">
        <v>104</v>
      </c>
      <c r="AN1067" s="2" t="s">
        <v>13189</v>
      </c>
      <c r="AO1067" s="2" t="s">
        <v>106</v>
      </c>
      <c r="AP1067" s="2" t="s">
        <v>106</v>
      </c>
      <c r="AQ1067" s="2" t="s">
        <v>107</v>
      </c>
      <c r="AR1067" s="2" t="s">
        <v>107</v>
      </c>
    </row>
    <row r="1068" customFormat="false" ht="15" hidden="false" customHeight="false" outlineLevel="0" collapsed="false">
      <c r="A1068" s="2" t="s">
        <v>16192</v>
      </c>
      <c r="B1068" s="2" t="s">
        <v>278</v>
      </c>
      <c r="C1068" s="2" t="s">
        <v>11552</v>
      </c>
      <c r="D1068" s="2" t="s">
        <v>10904</v>
      </c>
      <c r="E1068" s="2" t="s">
        <v>16193</v>
      </c>
      <c r="F1068" s="2" t="s">
        <v>16194</v>
      </c>
      <c r="G1068" s="2"/>
      <c r="H1068" s="2" t="s">
        <v>16195</v>
      </c>
      <c r="I1068" s="2" t="s">
        <v>51</v>
      </c>
      <c r="J1068" s="2" t="s">
        <v>52</v>
      </c>
      <c r="K1068" s="2" t="s">
        <v>84</v>
      </c>
      <c r="L1068" s="2" t="s">
        <v>16196</v>
      </c>
      <c r="M1068" s="2" t="s">
        <v>16197</v>
      </c>
      <c r="N1068" s="2" t="s">
        <v>421</v>
      </c>
      <c r="O1068" s="2" t="s">
        <v>190</v>
      </c>
      <c r="P1068" s="2" t="s">
        <v>191</v>
      </c>
      <c r="Q1068" s="2" t="s">
        <v>192</v>
      </c>
      <c r="R1068" s="2" t="s">
        <v>193</v>
      </c>
      <c r="S1068" s="2" t="s">
        <v>16198</v>
      </c>
      <c r="T1068" s="2" t="s">
        <v>198</v>
      </c>
      <c r="U1068" s="2" t="s">
        <v>16199</v>
      </c>
      <c r="V1068" s="2" t="s">
        <v>16200</v>
      </c>
      <c r="W1068" s="2"/>
      <c r="X1068" s="2" t="s">
        <v>16201</v>
      </c>
      <c r="Y1068" s="2" t="s">
        <v>199</v>
      </c>
      <c r="Z1068" s="2" t="s">
        <v>16202</v>
      </c>
      <c r="AA1068" s="2" t="s">
        <v>10145</v>
      </c>
      <c r="AB1068" s="2" t="s">
        <v>16192</v>
      </c>
      <c r="AC1068" s="2" t="s">
        <v>16203</v>
      </c>
      <c r="AD1068" s="2" t="s">
        <v>71</v>
      </c>
      <c r="AE1068" s="2"/>
      <c r="AF1068" s="2"/>
      <c r="AG1068" s="2" t="s">
        <v>103</v>
      </c>
      <c r="AH1068" s="2" t="s">
        <v>253</v>
      </c>
      <c r="AI1068" s="2"/>
      <c r="AJ1068" s="2"/>
      <c r="AK1068" s="2" t="s">
        <v>16187</v>
      </c>
      <c r="AL1068" s="2" t="s">
        <v>16204</v>
      </c>
      <c r="AM1068" s="2" t="s">
        <v>104</v>
      </c>
      <c r="AN1068" s="2" t="s">
        <v>14598</v>
      </c>
      <c r="AO1068" s="2" t="s">
        <v>73</v>
      </c>
      <c r="AP1068" s="2" t="s">
        <v>74</v>
      </c>
      <c r="AQ1068" s="2" t="s">
        <v>204</v>
      </c>
      <c r="AR1068" s="2"/>
    </row>
    <row r="1069" customFormat="false" ht="15" hidden="false" customHeight="false" outlineLevel="0" collapsed="false">
      <c r="A1069" s="2" t="s">
        <v>16205</v>
      </c>
      <c r="B1069" s="2" t="s">
        <v>109</v>
      </c>
      <c r="C1069" s="2" t="s">
        <v>11552</v>
      </c>
      <c r="D1069" s="2" t="s">
        <v>10904</v>
      </c>
      <c r="E1069" s="2" t="s">
        <v>6207</v>
      </c>
      <c r="F1069" s="2" t="s">
        <v>6208</v>
      </c>
      <c r="G1069" s="2"/>
      <c r="H1069" s="2" t="s">
        <v>16206</v>
      </c>
      <c r="I1069" s="2" t="s">
        <v>83</v>
      </c>
      <c r="J1069" s="2" t="s">
        <v>52</v>
      </c>
      <c r="K1069" s="2" t="s">
        <v>53</v>
      </c>
      <c r="L1069" s="2" t="s">
        <v>6209</v>
      </c>
      <c r="M1069" s="2" t="s">
        <v>6210</v>
      </c>
      <c r="N1069" s="2" t="s">
        <v>116</v>
      </c>
      <c r="O1069" s="2" t="s">
        <v>443</v>
      </c>
      <c r="P1069" s="2" t="s">
        <v>287</v>
      </c>
      <c r="Q1069" s="2" t="s">
        <v>1249</v>
      </c>
      <c r="R1069" s="2" t="s">
        <v>145</v>
      </c>
      <c r="S1069" s="2" t="s">
        <v>6211</v>
      </c>
      <c r="T1069" s="2" t="s">
        <v>6212</v>
      </c>
      <c r="U1069" s="2" t="s">
        <v>6213</v>
      </c>
      <c r="V1069" s="2" t="s">
        <v>6214</v>
      </c>
      <c r="W1069" s="2" t="s">
        <v>6215</v>
      </c>
      <c r="X1069" s="2" t="s">
        <v>6216</v>
      </c>
      <c r="Y1069" s="2"/>
      <c r="Z1069" s="2" t="s">
        <v>270</v>
      </c>
      <c r="AA1069" s="2" t="s">
        <v>16207</v>
      </c>
      <c r="AB1069" s="2" t="s">
        <v>16205</v>
      </c>
      <c r="AC1069" s="2" t="s">
        <v>16208</v>
      </c>
      <c r="AD1069" s="2" t="s">
        <v>71</v>
      </c>
      <c r="AE1069" s="2"/>
      <c r="AF1069" s="2"/>
      <c r="AG1069" s="2" t="s">
        <v>154</v>
      </c>
      <c r="AH1069" s="2"/>
      <c r="AI1069" s="2"/>
      <c r="AJ1069" s="2"/>
      <c r="AK1069" s="2"/>
      <c r="AL1069" s="2"/>
      <c r="AM1069" s="2" t="s">
        <v>104</v>
      </c>
      <c r="AN1069" s="2" t="s">
        <v>12011</v>
      </c>
      <c r="AO1069" s="2" t="s">
        <v>73</v>
      </c>
      <c r="AP1069" s="2" t="s">
        <v>74</v>
      </c>
      <c r="AQ1069" s="2" t="s">
        <v>107</v>
      </c>
      <c r="AR1069" s="2"/>
    </row>
    <row r="1070" customFormat="false" ht="15" hidden="false" customHeight="false" outlineLevel="0" collapsed="false">
      <c r="A1070" s="2" t="s">
        <v>16209</v>
      </c>
      <c r="B1070" s="2" t="s">
        <v>278</v>
      </c>
      <c r="C1070" s="2" t="s">
        <v>11681</v>
      </c>
      <c r="D1070" s="2" t="s">
        <v>10904</v>
      </c>
      <c r="E1070" s="2" t="s">
        <v>16210</v>
      </c>
      <c r="F1070" s="2" t="s">
        <v>16211</v>
      </c>
      <c r="G1070" s="2" t="s">
        <v>16212</v>
      </c>
      <c r="H1070" s="2" t="s">
        <v>16213</v>
      </c>
      <c r="I1070" s="2" t="s">
        <v>83</v>
      </c>
      <c r="J1070" s="2" t="s">
        <v>52</v>
      </c>
      <c r="K1070" s="2" t="s">
        <v>84</v>
      </c>
      <c r="L1070" s="2" t="s">
        <v>16214</v>
      </c>
      <c r="M1070" s="2" t="s">
        <v>16215</v>
      </c>
      <c r="N1070" s="2" t="s">
        <v>16216</v>
      </c>
      <c r="O1070" s="2" t="s">
        <v>58</v>
      </c>
      <c r="P1070" s="2" t="s">
        <v>312</v>
      </c>
      <c r="Q1070" s="2" t="s">
        <v>16217</v>
      </c>
      <c r="R1070" s="2" t="s">
        <v>1631</v>
      </c>
      <c r="S1070" s="2" t="s">
        <v>16218</v>
      </c>
      <c r="T1070" s="2" t="s">
        <v>16219</v>
      </c>
      <c r="U1070" s="2" t="s">
        <v>16220</v>
      </c>
      <c r="V1070" s="2" t="s">
        <v>16221</v>
      </c>
      <c r="W1070" s="2" t="s">
        <v>16222</v>
      </c>
      <c r="X1070" s="2" t="s">
        <v>16223</v>
      </c>
      <c r="Y1070" s="2" t="s">
        <v>16212</v>
      </c>
      <c r="Z1070" s="2" t="s">
        <v>16224</v>
      </c>
      <c r="AA1070" s="2" t="s">
        <v>16225</v>
      </c>
      <c r="AB1070" s="2" t="s">
        <v>16209</v>
      </c>
      <c r="AC1070" s="2" t="s">
        <v>16226</v>
      </c>
      <c r="AD1070" s="2" t="s">
        <v>71</v>
      </c>
      <c r="AE1070" s="2"/>
      <c r="AF1070" s="2"/>
      <c r="AG1070" s="2"/>
      <c r="AH1070" s="2"/>
      <c r="AI1070" s="2" t="s">
        <v>103</v>
      </c>
      <c r="AJ1070" s="2" t="s">
        <v>253</v>
      </c>
      <c r="AK1070" s="2" t="s">
        <v>103</v>
      </c>
      <c r="AL1070" s="2" t="s">
        <v>253</v>
      </c>
      <c r="AM1070" s="2" t="s">
        <v>104</v>
      </c>
      <c r="AN1070" s="2" t="s">
        <v>14493</v>
      </c>
      <c r="AO1070" s="2" t="s">
        <v>106</v>
      </c>
      <c r="AP1070" s="2" t="s">
        <v>74</v>
      </c>
      <c r="AQ1070" s="2" t="s">
        <v>132</v>
      </c>
      <c r="AR1070" s="2"/>
    </row>
    <row r="1071" customFormat="false" ht="15" hidden="false" customHeight="false" outlineLevel="0" collapsed="false">
      <c r="A1071" s="2" t="s">
        <v>16227</v>
      </c>
      <c r="B1071" s="2" t="s">
        <v>278</v>
      </c>
      <c r="C1071" s="2" t="s">
        <v>11681</v>
      </c>
      <c r="D1071" s="2" t="s">
        <v>10904</v>
      </c>
      <c r="E1071" s="2" t="s">
        <v>16228</v>
      </c>
      <c r="F1071" s="2" t="s">
        <v>16229</v>
      </c>
      <c r="G1071" s="2" t="s">
        <v>81</v>
      </c>
      <c r="H1071" s="2" t="s">
        <v>16230</v>
      </c>
      <c r="I1071" s="2" t="s">
        <v>83</v>
      </c>
      <c r="J1071" s="2" t="s">
        <v>52</v>
      </c>
      <c r="K1071" s="2" t="s">
        <v>879</v>
      </c>
      <c r="L1071" s="2" t="s">
        <v>16231</v>
      </c>
      <c r="M1071" s="2" t="s">
        <v>16232</v>
      </c>
      <c r="N1071" s="2" t="s">
        <v>16233</v>
      </c>
      <c r="O1071" s="2" t="s">
        <v>2542</v>
      </c>
      <c r="P1071" s="2" t="s">
        <v>56</v>
      </c>
      <c r="Q1071" s="2" t="s">
        <v>883</v>
      </c>
      <c r="R1071" s="2" t="s">
        <v>884</v>
      </c>
      <c r="S1071" s="2" t="s">
        <v>16234</v>
      </c>
      <c r="T1071" s="2" t="s">
        <v>16235</v>
      </c>
      <c r="U1071" s="2" t="s">
        <v>16236</v>
      </c>
      <c r="V1071" s="2" t="s">
        <v>16237</v>
      </c>
      <c r="W1071" s="2" t="s">
        <v>16238</v>
      </c>
      <c r="X1071" s="2" t="s">
        <v>16239</v>
      </c>
      <c r="Y1071" s="2" t="s">
        <v>81</v>
      </c>
      <c r="Z1071" s="2" t="s">
        <v>890</v>
      </c>
      <c r="AA1071" s="2" t="s">
        <v>16113</v>
      </c>
      <c r="AB1071" s="2" t="s">
        <v>16227</v>
      </c>
      <c r="AC1071" s="2" t="s">
        <v>16240</v>
      </c>
      <c r="AD1071" s="2" t="s">
        <v>71</v>
      </c>
      <c r="AE1071" s="2"/>
      <c r="AF1071" s="2"/>
      <c r="AG1071" s="2" t="s">
        <v>103</v>
      </c>
      <c r="AH1071" s="2" t="s">
        <v>178</v>
      </c>
      <c r="AI1071" s="2" t="s">
        <v>16241</v>
      </c>
      <c r="AJ1071" s="2" t="s">
        <v>12644</v>
      </c>
      <c r="AK1071" s="2"/>
      <c r="AL1071" s="2"/>
      <c r="AM1071" s="2" t="s">
        <v>104</v>
      </c>
      <c r="AN1071" s="2" t="s">
        <v>12463</v>
      </c>
      <c r="AO1071" s="2" t="s">
        <v>106</v>
      </c>
      <c r="AP1071" s="2" t="s">
        <v>74</v>
      </c>
      <c r="AQ1071" s="2" t="s">
        <v>132</v>
      </c>
      <c r="AR1071" s="2"/>
    </row>
    <row r="1072" customFormat="false" ht="15" hidden="false" customHeight="false" outlineLevel="0" collapsed="false">
      <c r="A1072" s="2" t="s">
        <v>16242</v>
      </c>
      <c r="B1072" s="2" t="s">
        <v>278</v>
      </c>
      <c r="C1072" s="2" t="s">
        <v>11681</v>
      </c>
      <c r="D1072" s="2" t="s">
        <v>10904</v>
      </c>
      <c r="E1072" s="2" t="s">
        <v>16243</v>
      </c>
      <c r="F1072" s="2" t="s">
        <v>16244</v>
      </c>
      <c r="G1072" s="2"/>
      <c r="H1072" s="2" t="s">
        <v>16245</v>
      </c>
      <c r="I1072" s="2" t="s">
        <v>51</v>
      </c>
      <c r="J1072" s="2" t="s">
        <v>52</v>
      </c>
      <c r="K1072" s="2" t="s">
        <v>84</v>
      </c>
      <c r="L1072" s="2" t="s">
        <v>16246</v>
      </c>
      <c r="M1072" s="2" t="s">
        <v>16247</v>
      </c>
      <c r="N1072" s="2" t="s">
        <v>164</v>
      </c>
      <c r="O1072" s="2" t="s">
        <v>56</v>
      </c>
      <c r="P1072" s="2" t="s">
        <v>2531</v>
      </c>
      <c r="Q1072" s="2" t="s">
        <v>16248</v>
      </c>
      <c r="R1072" s="2" t="s">
        <v>145</v>
      </c>
      <c r="S1072" s="2" t="s">
        <v>16249</v>
      </c>
      <c r="T1072" s="2" t="s">
        <v>16250</v>
      </c>
      <c r="U1072" s="2" t="s">
        <v>16251</v>
      </c>
      <c r="V1072" s="2" t="s">
        <v>16252</v>
      </c>
      <c r="W1072" s="2" t="s">
        <v>16253</v>
      </c>
      <c r="X1072" s="2" t="s">
        <v>16254</v>
      </c>
      <c r="Y1072" s="2" t="s">
        <v>16255</v>
      </c>
      <c r="Z1072" s="2" t="s">
        <v>12101</v>
      </c>
      <c r="AA1072" s="2" t="s">
        <v>16256</v>
      </c>
      <c r="AB1072" s="2" t="s">
        <v>16242</v>
      </c>
      <c r="AC1072" s="2" t="s">
        <v>16257</v>
      </c>
      <c r="AD1072" s="2" t="s">
        <v>71</v>
      </c>
      <c r="AE1072" s="2"/>
      <c r="AF1072" s="2"/>
      <c r="AG1072" s="2" t="s">
        <v>128</v>
      </c>
      <c r="AH1072" s="2"/>
      <c r="AI1072" s="2"/>
      <c r="AJ1072" s="2"/>
      <c r="AK1072" s="2"/>
      <c r="AL1072" s="2"/>
      <c r="AM1072" s="2" t="s">
        <v>104</v>
      </c>
      <c r="AN1072" s="2" t="s">
        <v>12368</v>
      </c>
      <c r="AO1072" s="2" t="s">
        <v>106</v>
      </c>
      <c r="AP1072" s="2" t="s">
        <v>156</v>
      </c>
      <c r="AQ1072" s="2" t="s">
        <v>132</v>
      </c>
      <c r="AR1072" s="2" t="s">
        <v>107</v>
      </c>
    </row>
    <row r="1073" customFormat="false" ht="15" hidden="false" customHeight="false" outlineLevel="0" collapsed="false">
      <c r="A1073" s="2" t="s">
        <v>16258</v>
      </c>
      <c r="B1073" s="2" t="s">
        <v>1415</v>
      </c>
      <c r="C1073" s="2" t="s">
        <v>11681</v>
      </c>
      <c r="D1073" s="2" t="s">
        <v>10904</v>
      </c>
      <c r="E1073" s="2" t="s">
        <v>16259</v>
      </c>
      <c r="F1073" s="2" t="s">
        <v>16260</v>
      </c>
      <c r="G1073" s="2"/>
      <c r="H1073" s="2" t="s">
        <v>16261</v>
      </c>
      <c r="I1073" s="2" t="s">
        <v>51</v>
      </c>
      <c r="J1073" s="2" t="s">
        <v>52</v>
      </c>
      <c r="K1073" s="2" t="s">
        <v>53</v>
      </c>
      <c r="L1073" s="2" t="s">
        <v>16262</v>
      </c>
      <c r="M1073" s="2" t="s">
        <v>16263</v>
      </c>
      <c r="N1073" s="2" t="s">
        <v>16264</v>
      </c>
      <c r="O1073" s="2" t="s">
        <v>58</v>
      </c>
      <c r="P1073" s="2" t="s">
        <v>573</v>
      </c>
      <c r="Q1073" s="2" t="s">
        <v>2532</v>
      </c>
      <c r="R1073" s="2" t="s">
        <v>145</v>
      </c>
      <c r="S1073" s="2" t="s">
        <v>16265</v>
      </c>
      <c r="T1073" s="2" t="s">
        <v>16266</v>
      </c>
      <c r="U1073" s="2" t="s">
        <v>16267</v>
      </c>
      <c r="V1073" s="2" t="s">
        <v>16268</v>
      </c>
      <c r="W1073" s="2" t="s">
        <v>16269</v>
      </c>
      <c r="X1073" s="2" t="s">
        <v>16270</v>
      </c>
      <c r="Y1073" s="2"/>
      <c r="Z1073" s="2" t="s">
        <v>8651</v>
      </c>
      <c r="AA1073" s="2" t="s">
        <v>16271</v>
      </c>
      <c r="AB1073" s="2" t="s">
        <v>16258</v>
      </c>
      <c r="AC1073" s="2" t="s">
        <v>16272</v>
      </c>
      <c r="AD1073" s="2" t="s">
        <v>71</v>
      </c>
      <c r="AE1073" s="2"/>
      <c r="AF1073" s="2"/>
      <c r="AG1073" s="2" t="s">
        <v>103</v>
      </c>
      <c r="AH1073" s="2" t="s">
        <v>178</v>
      </c>
      <c r="AI1073" s="2" t="s">
        <v>16273</v>
      </c>
      <c r="AJ1073" s="2" t="s">
        <v>16274</v>
      </c>
      <c r="AK1073" s="2"/>
      <c r="AL1073" s="2"/>
      <c r="AM1073" s="2" t="s">
        <v>104</v>
      </c>
      <c r="AN1073" s="2" t="s">
        <v>13189</v>
      </c>
      <c r="AO1073" s="2" t="s">
        <v>106</v>
      </c>
      <c r="AP1073" s="2" t="s">
        <v>74</v>
      </c>
      <c r="AQ1073" s="2"/>
      <c r="AR1073" s="2"/>
    </row>
    <row r="1074" customFormat="false" ht="15" hidden="false" customHeight="false" outlineLevel="0" collapsed="false">
      <c r="A1074" s="2" t="s">
        <v>16275</v>
      </c>
      <c r="B1074" s="2" t="s">
        <v>76</v>
      </c>
      <c r="C1074" s="2" t="s">
        <v>13028</v>
      </c>
      <c r="D1074" s="2" t="s">
        <v>10904</v>
      </c>
      <c r="E1074" s="2" t="s">
        <v>16276</v>
      </c>
      <c r="F1074" s="2" t="s">
        <v>16277</v>
      </c>
      <c r="G1074" s="2" t="s">
        <v>1997</v>
      </c>
      <c r="H1074" s="2" t="s">
        <v>16278</v>
      </c>
      <c r="I1074" s="2" t="s">
        <v>51</v>
      </c>
      <c r="J1074" s="2" t="s">
        <v>52</v>
      </c>
      <c r="K1074" s="2" t="s">
        <v>16279</v>
      </c>
      <c r="L1074" s="2" t="s">
        <v>16280</v>
      </c>
      <c r="M1074" s="2" t="s">
        <v>16281</v>
      </c>
      <c r="N1074" s="2" t="s">
        <v>116</v>
      </c>
      <c r="O1074" s="2" t="s">
        <v>239</v>
      </c>
      <c r="P1074" s="2" t="s">
        <v>239</v>
      </c>
      <c r="Q1074" s="2" t="s">
        <v>16281</v>
      </c>
      <c r="R1074" s="2" t="s">
        <v>16282</v>
      </c>
      <c r="S1074" s="2" t="s">
        <v>16283</v>
      </c>
      <c r="T1074" s="2" t="s">
        <v>16284</v>
      </c>
      <c r="U1074" s="2" t="s">
        <v>16285</v>
      </c>
      <c r="V1074" s="2" t="s">
        <v>16286</v>
      </c>
      <c r="W1074" s="2" t="s">
        <v>16287</v>
      </c>
      <c r="X1074" s="2" t="s">
        <v>16278</v>
      </c>
      <c r="Y1074" s="2"/>
      <c r="Z1074" s="2" t="s">
        <v>16288</v>
      </c>
      <c r="AA1074" s="2" t="s">
        <v>16289</v>
      </c>
      <c r="AB1074" s="2" t="s">
        <v>16275</v>
      </c>
      <c r="AC1074" s="2" t="s">
        <v>16290</v>
      </c>
      <c r="AD1074" s="2" t="s">
        <v>71</v>
      </c>
      <c r="AE1074" s="2"/>
      <c r="AF1074" s="2"/>
      <c r="AG1074" s="2"/>
      <c r="AH1074" s="2"/>
      <c r="AI1074" s="2"/>
      <c r="AJ1074" s="2"/>
      <c r="AK1074" s="2"/>
      <c r="AL1074" s="2"/>
      <c r="AM1074" s="2" t="s">
        <v>72</v>
      </c>
      <c r="AN1074" s="2"/>
      <c r="AO1074" s="2" t="s">
        <v>156</v>
      </c>
      <c r="AP1074" s="2" t="s">
        <v>106</v>
      </c>
      <c r="AQ1074" s="2" t="s">
        <v>204</v>
      </c>
      <c r="AR1074" s="2" t="s">
        <v>132</v>
      </c>
    </row>
    <row r="1075" customFormat="false" ht="15" hidden="false" customHeight="false" outlineLevel="0" collapsed="false">
      <c r="A1075" s="2" t="s">
        <v>16291</v>
      </c>
      <c r="B1075" s="2" t="s">
        <v>45</v>
      </c>
      <c r="C1075" s="2" t="s">
        <v>13028</v>
      </c>
      <c r="D1075" s="2" t="s">
        <v>10904</v>
      </c>
      <c r="E1075" s="2" t="s">
        <v>16292</v>
      </c>
      <c r="F1075" s="2" t="s">
        <v>16293</v>
      </c>
      <c r="G1075" s="2"/>
      <c r="H1075" s="2"/>
      <c r="I1075" s="2" t="s">
        <v>83</v>
      </c>
      <c r="J1075" s="2" t="s">
        <v>52</v>
      </c>
      <c r="K1075" s="2" t="s">
        <v>53</v>
      </c>
      <c r="L1075" s="2" t="s">
        <v>16294</v>
      </c>
      <c r="M1075" s="2" t="s">
        <v>16295</v>
      </c>
      <c r="N1075" s="2" t="s">
        <v>16296</v>
      </c>
      <c r="O1075" s="2" t="s">
        <v>57</v>
      </c>
      <c r="P1075" s="2" t="s">
        <v>191</v>
      </c>
      <c r="Q1075" s="2" t="s">
        <v>387</v>
      </c>
      <c r="R1075" s="2" t="s">
        <v>145</v>
      </c>
      <c r="S1075" s="2" t="s">
        <v>16297</v>
      </c>
      <c r="T1075" s="2" t="s">
        <v>16298</v>
      </c>
      <c r="U1075" s="2" t="s">
        <v>16299</v>
      </c>
      <c r="V1075" s="2" t="s">
        <v>16300</v>
      </c>
      <c r="W1075" s="2" t="s">
        <v>16301</v>
      </c>
      <c r="X1075" s="2" t="s">
        <v>16302</v>
      </c>
      <c r="Y1075" s="2"/>
      <c r="Z1075" s="2" t="s">
        <v>16303</v>
      </c>
      <c r="AA1075" s="2" t="s">
        <v>16304</v>
      </c>
      <c r="AB1075" s="2" t="s">
        <v>16291</v>
      </c>
      <c r="AC1075" s="2" t="s">
        <v>16305</v>
      </c>
      <c r="AD1075" s="2" t="s">
        <v>71</v>
      </c>
      <c r="AE1075" s="2"/>
      <c r="AF1075" s="2"/>
      <c r="AG1075" s="2" t="s">
        <v>154</v>
      </c>
      <c r="AH1075" s="2"/>
      <c r="AI1075" s="2"/>
      <c r="AJ1075" s="2"/>
      <c r="AK1075" s="2"/>
      <c r="AL1075" s="2"/>
      <c r="AM1075" s="2" t="s">
        <v>72</v>
      </c>
      <c r="AN1075" s="2"/>
      <c r="AO1075" s="2" t="s">
        <v>106</v>
      </c>
      <c r="AP1075" s="2" t="s">
        <v>106</v>
      </c>
      <c r="AQ1075" s="2" t="s">
        <v>132</v>
      </c>
      <c r="AR1075" s="2" t="s">
        <v>132</v>
      </c>
    </row>
    <row r="1076" customFormat="false" ht="15" hidden="false" customHeight="false" outlineLevel="0" collapsed="false">
      <c r="A1076" s="2" t="s">
        <v>16306</v>
      </c>
      <c r="B1076" s="2" t="s">
        <v>1415</v>
      </c>
      <c r="C1076" s="2" t="s">
        <v>13028</v>
      </c>
      <c r="D1076" s="2" t="s">
        <v>10904</v>
      </c>
      <c r="E1076" s="2" t="s">
        <v>7425</v>
      </c>
      <c r="F1076" s="2" t="s">
        <v>785</v>
      </c>
      <c r="G1076" s="2" t="s">
        <v>7426</v>
      </c>
      <c r="H1076" s="2" t="s">
        <v>7427</v>
      </c>
      <c r="I1076" s="2" t="s">
        <v>51</v>
      </c>
      <c r="J1076" s="2" t="s">
        <v>52</v>
      </c>
      <c r="K1076" s="2" t="s">
        <v>11829</v>
      </c>
      <c r="L1076" s="2" t="s">
        <v>7429</v>
      </c>
      <c r="M1076" s="2" t="s">
        <v>16307</v>
      </c>
      <c r="N1076" s="2" t="s">
        <v>7431</v>
      </c>
      <c r="O1076" s="2" t="s">
        <v>573</v>
      </c>
      <c r="P1076" s="2" t="s">
        <v>117</v>
      </c>
      <c r="Q1076" s="2" t="s">
        <v>2301</v>
      </c>
      <c r="R1076" s="2" t="s">
        <v>810</v>
      </c>
      <c r="S1076" s="2" t="s">
        <v>16308</v>
      </c>
      <c r="T1076" s="2" t="s">
        <v>7433</v>
      </c>
      <c r="U1076" s="2" t="s">
        <v>7434</v>
      </c>
      <c r="V1076" s="2" t="s">
        <v>16309</v>
      </c>
      <c r="W1076" s="2" t="s">
        <v>7436</v>
      </c>
      <c r="X1076" s="2" t="s">
        <v>7437</v>
      </c>
      <c r="Y1076" s="2" t="s">
        <v>7438</v>
      </c>
      <c r="Z1076" s="2" t="s">
        <v>1421</v>
      </c>
      <c r="AA1076" s="2" t="s">
        <v>16113</v>
      </c>
      <c r="AB1076" s="2" t="s">
        <v>16306</v>
      </c>
      <c r="AC1076" s="2" t="s">
        <v>16310</v>
      </c>
      <c r="AD1076" s="2" t="s">
        <v>71</v>
      </c>
      <c r="AE1076" s="2"/>
      <c r="AF1076" s="2"/>
      <c r="AG1076" s="2"/>
      <c r="AH1076" s="2"/>
      <c r="AI1076" s="2"/>
      <c r="AJ1076" s="2"/>
      <c r="AK1076" s="2"/>
      <c r="AL1076" s="2"/>
      <c r="AM1076" s="2" t="s">
        <v>72</v>
      </c>
      <c r="AN1076" s="2"/>
      <c r="AO1076" s="2" t="s">
        <v>156</v>
      </c>
      <c r="AP1076" s="2" t="s">
        <v>156</v>
      </c>
      <c r="AQ1076" s="2" t="s">
        <v>107</v>
      </c>
      <c r="AR1076" s="2" t="s">
        <v>107</v>
      </c>
    </row>
    <row r="1077" customFormat="false" ht="15" hidden="false" customHeight="false" outlineLevel="0" collapsed="false">
      <c r="A1077" s="2" t="s">
        <v>16311</v>
      </c>
      <c r="B1077" s="2" t="s">
        <v>278</v>
      </c>
      <c r="C1077" s="2" t="s">
        <v>13028</v>
      </c>
      <c r="D1077" s="2" t="s">
        <v>10904</v>
      </c>
      <c r="E1077" s="2" t="s">
        <v>16312</v>
      </c>
      <c r="F1077" s="2" t="s">
        <v>16313</v>
      </c>
      <c r="G1077" s="2"/>
      <c r="H1077" s="2" t="s">
        <v>16314</v>
      </c>
      <c r="I1077" s="2" t="s">
        <v>51</v>
      </c>
      <c r="J1077" s="2" t="s">
        <v>52</v>
      </c>
      <c r="K1077" s="2" t="s">
        <v>84</v>
      </c>
      <c r="L1077" s="2" t="s">
        <v>16315</v>
      </c>
      <c r="M1077" s="2" t="s">
        <v>16316</v>
      </c>
      <c r="N1077" s="2" t="s">
        <v>16317</v>
      </c>
      <c r="O1077" s="2" t="s">
        <v>117</v>
      </c>
      <c r="P1077" s="2" t="s">
        <v>1449</v>
      </c>
      <c r="Q1077" s="2" t="s">
        <v>755</v>
      </c>
      <c r="R1077" s="2" t="s">
        <v>477</v>
      </c>
      <c r="S1077" s="2" t="s">
        <v>16318</v>
      </c>
      <c r="T1077" s="2" t="s">
        <v>16319</v>
      </c>
      <c r="U1077" s="2" t="s">
        <v>16320</v>
      </c>
      <c r="V1077" s="2" t="s">
        <v>16321</v>
      </c>
      <c r="W1077" s="2" t="s">
        <v>16322</v>
      </c>
      <c r="X1077" s="2" t="s">
        <v>16323</v>
      </c>
      <c r="Y1077" s="2"/>
      <c r="Z1077" s="2" t="s">
        <v>10282</v>
      </c>
      <c r="AA1077" s="2" t="s">
        <v>16324</v>
      </c>
      <c r="AB1077" s="2" t="s">
        <v>16311</v>
      </c>
      <c r="AC1077" s="2" t="s">
        <v>16325</v>
      </c>
      <c r="AD1077" s="2" t="s">
        <v>71</v>
      </c>
      <c r="AE1077" s="2"/>
      <c r="AF1077" s="2"/>
      <c r="AG1077" s="2" t="s">
        <v>298</v>
      </c>
      <c r="AH1077" s="2"/>
      <c r="AI1077" s="2"/>
      <c r="AJ1077" s="2"/>
      <c r="AK1077" s="2"/>
      <c r="AL1077" s="2"/>
      <c r="AM1077" s="2" t="s">
        <v>104</v>
      </c>
      <c r="AN1077" s="2" t="s">
        <v>14235</v>
      </c>
      <c r="AO1077" s="2" t="s">
        <v>106</v>
      </c>
      <c r="AP1077" s="2" t="s">
        <v>106</v>
      </c>
      <c r="AQ1077" s="2" t="s">
        <v>132</v>
      </c>
      <c r="AR1077" s="2" t="s">
        <v>107</v>
      </c>
    </row>
    <row r="1078" customFormat="false" ht="15" hidden="false" customHeight="false" outlineLevel="0" collapsed="false">
      <c r="A1078" s="2" t="s">
        <v>16326</v>
      </c>
      <c r="B1078" s="2" t="s">
        <v>76</v>
      </c>
      <c r="C1078" s="2" t="s">
        <v>16327</v>
      </c>
      <c r="D1078" s="2" t="s">
        <v>10904</v>
      </c>
      <c r="E1078" s="2" t="s">
        <v>16328</v>
      </c>
      <c r="F1078" s="2" t="s">
        <v>3030</v>
      </c>
      <c r="G1078" s="2" t="s">
        <v>16329</v>
      </c>
      <c r="H1078" s="2" t="s">
        <v>16330</v>
      </c>
      <c r="I1078" s="2" t="s">
        <v>51</v>
      </c>
      <c r="J1078" s="2" t="s">
        <v>52</v>
      </c>
      <c r="K1078" s="2" t="s">
        <v>53</v>
      </c>
      <c r="L1078" s="2" t="s">
        <v>16331</v>
      </c>
      <c r="M1078" s="2" t="s">
        <v>16332</v>
      </c>
      <c r="N1078" s="2" t="s">
        <v>1197</v>
      </c>
      <c r="O1078" s="2" t="s">
        <v>213</v>
      </c>
      <c r="P1078" s="2" t="s">
        <v>496</v>
      </c>
      <c r="Q1078" s="2" t="s">
        <v>7633</v>
      </c>
      <c r="R1078" s="2" t="s">
        <v>2133</v>
      </c>
      <c r="S1078" s="2" t="s">
        <v>16333</v>
      </c>
      <c r="T1078" s="2" t="s">
        <v>16334</v>
      </c>
      <c r="U1078" s="2" t="s">
        <v>16335</v>
      </c>
      <c r="V1078" s="2" t="s">
        <v>16336</v>
      </c>
      <c r="W1078" s="2" t="s">
        <v>16334</v>
      </c>
      <c r="X1078" s="2" t="s">
        <v>16337</v>
      </c>
      <c r="Y1078" s="2"/>
      <c r="Z1078" s="2" t="s">
        <v>16338</v>
      </c>
      <c r="AA1078" s="2" t="s">
        <v>16339</v>
      </c>
      <c r="AB1078" s="2" t="s">
        <v>16326</v>
      </c>
      <c r="AC1078" s="2" t="s">
        <v>16340</v>
      </c>
      <c r="AD1078" s="2" t="s">
        <v>71</v>
      </c>
      <c r="AE1078" s="2"/>
      <c r="AF1078" s="2"/>
      <c r="AG1078" s="2" t="s">
        <v>128</v>
      </c>
      <c r="AH1078" s="2"/>
      <c r="AI1078" s="2"/>
      <c r="AJ1078" s="2"/>
      <c r="AK1078" s="2"/>
      <c r="AL1078" s="2"/>
      <c r="AM1078" s="2" t="s">
        <v>72</v>
      </c>
      <c r="AN1078" s="2"/>
      <c r="AO1078" s="2" t="s">
        <v>106</v>
      </c>
      <c r="AP1078" s="2" t="s">
        <v>74</v>
      </c>
      <c r="AQ1078" s="2" t="s">
        <v>107</v>
      </c>
      <c r="AR1078" s="2"/>
    </row>
    <row r="1079" customFormat="false" ht="15" hidden="false" customHeight="false" outlineLevel="0" collapsed="false">
      <c r="A1079" s="2" t="s">
        <v>16341</v>
      </c>
      <c r="B1079" s="2" t="s">
        <v>278</v>
      </c>
      <c r="C1079" s="2" t="s">
        <v>16327</v>
      </c>
      <c r="D1079" s="2" t="s">
        <v>10904</v>
      </c>
      <c r="E1079" s="2" t="s">
        <v>16342</v>
      </c>
      <c r="F1079" s="2" t="s">
        <v>16343</v>
      </c>
      <c r="G1079" s="2" t="s">
        <v>16344</v>
      </c>
      <c r="H1079" s="2" t="s">
        <v>16345</v>
      </c>
      <c r="I1079" s="2" t="s">
        <v>51</v>
      </c>
      <c r="J1079" s="2" t="s">
        <v>52</v>
      </c>
      <c r="K1079" s="2" t="s">
        <v>1585</v>
      </c>
      <c r="L1079" s="2" t="s">
        <v>16346</v>
      </c>
      <c r="M1079" s="2" t="s">
        <v>16347</v>
      </c>
      <c r="N1079" s="2" t="s">
        <v>88</v>
      </c>
      <c r="O1079" s="2" t="s">
        <v>443</v>
      </c>
      <c r="P1079" s="2" t="s">
        <v>496</v>
      </c>
      <c r="Q1079" s="2" t="s">
        <v>16348</v>
      </c>
      <c r="R1079" s="2" t="s">
        <v>3684</v>
      </c>
      <c r="S1079" s="2" t="s">
        <v>16349</v>
      </c>
      <c r="T1079" s="2" t="s">
        <v>16350</v>
      </c>
      <c r="U1079" s="2" t="s">
        <v>16351</v>
      </c>
      <c r="V1079" s="2" t="s">
        <v>16352</v>
      </c>
      <c r="W1079" s="2" t="s">
        <v>16353</v>
      </c>
      <c r="X1079" s="2" t="s">
        <v>16354</v>
      </c>
      <c r="Y1079" s="2"/>
      <c r="Z1079" s="2" t="s">
        <v>16355</v>
      </c>
      <c r="AA1079" s="2" t="s">
        <v>16356</v>
      </c>
      <c r="AB1079" s="2" t="s">
        <v>16341</v>
      </c>
      <c r="AC1079" s="2" t="s">
        <v>16357</v>
      </c>
      <c r="AD1079" s="2" t="s">
        <v>71</v>
      </c>
      <c r="AE1079" s="2"/>
      <c r="AF1079" s="2"/>
      <c r="AG1079" s="2" t="s">
        <v>103</v>
      </c>
      <c r="AH1079" s="2" t="s">
        <v>178</v>
      </c>
      <c r="AI1079" s="2" t="s">
        <v>16358</v>
      </c>
      <c r="AJ1079" s="2" t="s">
        <v>16359</v>
      </c>
      <c r="AK1079" s="2"/>
      <c r="AL1079" s="2"/>
      <c r="AM1079" s="2" t="s">
        <v>104</v>
      </c>
      <c r="AN1079" s="2" t="s">
        <v>12386</v>
      </c>
      <c r="AO1079" s="2" t="s">
        <v>106</v>
      </c>
      <c r="AP1079" s="2" t="s">
        <v>106</v>
      </c>
      <c r="AQ1079" s="2" t="s">
        <v>132</v>
      </c>
      <c r="AR1079" s="2" t="s">
        <v>107</v>
      </c>
    </row>
    <row r="1080" customFormat="false" ht="15" hidden="false" customHeight="false" outlineLevel="0" collapsed="false">
      <c r="A1080" s="2" t="s">
        <v>16360</v>
      </c>
      <c r="B1080" s="2" t="s">
        <v>278</v>
      </c>
      <c r="C1080" s="2" t="s">
        <v>16361</v>
      </c>
      <c r="D1080" s="2" t="s">
        <v>10904</v>
      </c>
      <c r="E1080" s="2" t="s">
        <v>16362</v>
      </c>
      <c r="F1080" s="2" t="s">
        <v>1608</v>
      </c>
      <c r="G1080" s="2" t="s">
        <v>16363</v>
      </c>
      <c r="H1080" s="2"/>
      <c r="I1080" s="2" t="s">
        <v>83</v>
      </c>
      <c r="J1080" s="2" t="s">
        <v>52</v>
      </c>
      <c r="K1080" s="2" t="s">
        <v>84</v>
      </c>
      <c r="L1080" s="2" t="s">
        <v>9028</v>
      </c>
      <c r="M1080" s="2" t="s">
        <v>16364</v>
      </c>
      <c r="N1080" s="2" t="s">
        <v>16365</v>
      </c>
      <c r="O1080" s="2" t="s">
        <v>573</v>
      </c>
      <c r="P1080" s="2" t="s">
        <v>2090</v>
      </c>
      <c r="Q1080" s="2" t="s">
        <v>6964</v>
      </c>
      <c r="R1080" s="2" t="s">
        <v>242</v>
      </c>
      <c r="S1080" s="2" t="s">
        <v>16366</v>
      </c>
      <c r="T1080" s="2" t="s">
        <v>16367</v>
      </c>
      <c r="U1080" s="2" t="s">
        <v>16368</v>
      </c>
      <c r="V1080" s="2" t="s">
        <v>16369</v>
      </c>
      <c r="W1080" s="2"/>
      <c r="X1080" s="2" t="s">
        <v>16370</v>
      </c>
      <c r="Y1080" s="2"/>
      <c r="Z1080" s="2" t="s">
        <v>376</v>
      </c>
      <c r="AA1080" s="2" t="s">
        <v>16371</v>
      </c>
      <c r="AB1080" s="2" t="s">
        <v>16360</v>
      </c>
      <c r="AC1080" s="2" t="s">
        <v>16372</v>
      </c>
      <c r="AD1080" s="2" t="s">
        <v>71</v>
      </c>
      <c r="AE1080" s="2"/>
      <c r="AF1080" s="2"/>
      <c r="AG1080" s="2"/>
      <c r="AH1080" s="2"/>
      <c r="AI1080" s="2"/>
      <c r="AJ1080" s="2"/>
      <c r="AK1080" s="2"/>
      <c r="AL1080" s="2"/>
      <c r="AM1080" s="2" t="s">
        <v>104</v>
      </c>
      <c r="AN1080" s="2" t="s">
        <v>12404</v>
      </c>
      <c r="AO1080" s="2" t="s">
        <v>156</v>
      </c>
      <c r="AP1080" s="2" t="s">
        <v>74</v>
      </c>
      <c r="AQ1080" s="2" t="s">
        <v>132</v>
      </c>
      <c r="AR1080" s="2"/>
    </row>
    <row r="1081" customFormat="false" ht="15" hidden="false" customHeight="false" outlineLevel="0" collapsed="false">
      <c r="A1081" s="2" t="s">
        <v>16373</v>
      </c>
      <c r="B1081" s="2" t="s">
        <v>109</v>
      </c>
      <c r="C1081" s="2" t="s">
        <v>13112</v>
      </c>
      <c r="D1081" s="2" t="s">
        <v>10904</v>
      </c>
      <c r="E1081" s="2" t="s">
        <v>16374</v>
      </c>
      <c r="F1081" s="2" t="s">
        <v>16375</v>
      </c>
      <c r="G1081" s="2"/>
      <c r="H1081" s="2" t="s">
        <v>16376</v>
      </c>
      <c r="I1081" s="2" t="s">
        <v>51</v>
      </c>
      <c r="J1081" s="2" t="s">
        <v>52</v>
      </c>
      <c r="K1081" s="2" t="s">
        <v>345</v>
      </c>
      <c r="L1081" s="2" t="s">
        <v>16377</v>
      </c>
      <c r="M1081" s="2" t="s">
        <v>16378</v>
      </c>
      <c r="N1081" s="2" t="s">
        <v>16379</v>
      </c>
      <c r="O1081" s="2" t="s">
        <v>287</v>
      </c>
      <c r="P1081" s="2" t="s">
        <v>88</v>
      </c>
      <c r="Q1081" s="2" t="s">
        <v>16380</v>
      </c>
      <c r="R1081" s="2" t="s">
        <v>16381</v>
      </c>
      <c r="S1081" s="2" t="s">
        <v>16382</v>
      </c>
      <c r="T1081" s="2" t="s">
        <v>16383</v>
      </c>
      <c r="U1081" s="2" t="s">
        <v>16384</v>
      </c>
      <c r="V1081" s="2" t="s">
        <v>16385</v>
      </c>
      <c r="W1081" s="2" t="s">
        <v>16386</v>
      </c>
      <c r="X1081" s="2" t="s">
        <v>16387</v>
      </c>
      <c r="Y1081" s="2"/>
      <c r="Z1081" s="2" t="s">
        <v>16388</v>
      </c>
      <c r="AA1081" s="2" t="s">
        <v>16389</v>
      </c>
      <c r="AB1081" s="2" t="s">
        <v>16373</v>
      </c>
      <c r="AC1081" s="2" t="s">
        <v>16390</v>
      </c>
      <c r="AD1081" s="2" t="s">
        <v>71</v>
      </c>
      <c r="AE1081" s="2"/>
      <c r="AF1081" s="2"/>
      <c r="AG1081" s="2" t="s">
        <v>128</v>
      </c>
      <c r="AH1081" s="2"/>
      <c r="AI1081" s="2"/>
      <c r="AJ1081" s="2"/>
      <c r="AK1081" s="2"/>
      <c r="AL1081" s="2"/>
      <c r="AM1081" s="2" t="s">
        <v>72</v>
      </c>
      <c r="AN1081" s="2"/>
      <c r="AO1081" s="2" t="s">
        <v>106</v>
      </c>
      <c r="AP1081" s="2" t="s">
        <v>74</v>
      </c>
      <c r="AQ1081" s="2" t="s">
        <v>132</v>
      </c>
      <c r="AR1081" s="2" t="s">
        <v>204</v>
      </c>
    </row>
    <row r="1082" customFormat="false" ht="15" hidden="false" customHeight="false" outlineLevel="0" collapsed="false">
      <c r="A1082" s="2" t="s">
        <v>16391</v>
      </c>
      <c r="B1082" s="2" t="s">
        <v>109</v>
      </c>
      <c r="C1082" s="2" t="s">
        <v>13112</v>
      </c>
      <c r="D1082" s="2" t="s">
        <v>10904</v>
      </c>
      <c r="E1082" s="2" t="s">
        <v>16392</v>
      </c>
      <c r="F1082" s="2" t="s">
        <v>16393</v>
      </c>
      <c r="G1082" s="2"/>
      <c r="H1082" s="2" t="s">
        <v>16394</v>
      </c>
      <c r="I1082" s="2" t="s">
        <v>51</v>
      </c>
      <c r="J1082" s="2" t="s">
        <v>52</v>
      </c>
      <c r="K1082" s="2" t="s">
        <v>16395</v>
      </c>
      <c r="L1082" s="2" t="s">
        <v>16396</v>
      </c>
      <c r="M1082" s="2" t="s">
        <v>16397</v>
      </c>
      <c r="N1082" s="2" t="s">
        <v>287</v>
      </c>
      <c r="O1082" s="2" t="s">
        <v>142</v>
      </c>
      <c r="P1082" s="2" t="s">
        <v>496</v>
      </c>
      <c r="Q1082" s="2" t="s">
        <v>16398</v>
      </c>
      <c r="R1082" s="2" t="s">
        <v>2249</v>
      </c>
      <c r="S1082" s="2" t="s">
        <v>16399</v>
      </c>
      <c r="T1082" s="2" t="s">
        <v>16400</v>
      </c>
      <c r="U1082" s="2" t="s">
        <v>16401</v>
      </c>
      <c r="V1082" s="2" t="s">
        <v>16402</v>
      </c>
      <c r="W1082" s="2" t="s">
        <v>16403</v>
      </c>
      <c r="X1082" s="2" t="s">
        <v>16404</v>
      </c>
      <c r="Y1082" s="2"/>
      <c r="Z1082" s="2"/>
      <c r="AA1082" s="2" t="s">
        <v>16405</v>
      </c>
      <c r="AB1082" s="2" t="s">
        <v>16391</v>
      </c>
      <c r="AC1082" s="2" t="s">
        <v>16406</v>
      </c>
      <c r="AD1082" s="2" t="s">
        <v>71</v>
      </c>
      <c r="AE1082" s="2"/>
      <c r="AF1082" s="2"/>
      <c r="AG1082" s="2" t="s">
        <v>103</v>
      </c>
      <c r="AH1082" s="2" t="s">
        <v>253</v>
      </c>
      <c r="AI1082" s="2"/>
      <c r="AJ1082" s="2"/>
      <c r="AK1082" s="2"/>
      <c r="AL1082" s="2"/>
      <c r="AM1082" s="2" t="s">
        <v>104</v>
      </c>
      <c r="AN1082" s="2" t="s">
        <v>14493</v>
      </c>
      <c r="AO1082" s="2" t="s">
        <v>156</v>
      </c>
      <c r="AP1082" s="2" t="s">
        <v>74</v>
      </c>
      <c r="AQ1082" s="2" t="s">
        <v>107</v>
      </c>
      <c r="AR1082" s="2"/>
    </row>
    <row r="1083" customFormat="false" ht="15" hidden="false" customHeight="false" outlineLevel="0" collapsed="false">
      <c r="A1083" s="2" t="s">
        <v>16407</v>
      </c>
      <c r="B1083" s="2" t="s">
        <v>109</v>
      </c>
      <c r="C1083" s="2" t="s">
        <v>13112</v>
      </c>
      <c r="D1083" s="2" t="s">
        <v>10904</v>
      </c>
      <c r="E1083" s="2" t="s">
        <v>16408</v>
      </c>
      <c r="F1083" s="2" t="s">
        <v>16409</v>
      </c>
      <c r="G1083" s="2" t="s">
        <v>16410</v>
      </c>
      <c r="H1083" s="2"/>
      <c r="I1083" s="2" t="s">
        <v>83</v>
      </c>
      <c r="J1083" s="2" t="s">
        <v>52</v>
      </c>
      <c r="K1083" s="2" t="s">
        <v>729</v>
      </c>
      <c r="L1083" s="2" t="s">
        <v>16411</v>
      </c>
      <c r="M1083" s="2" t="s">
        <v>16412</v>
      </c>
      <c r="N1083" s="2" t="s">
        <v>165</v>
      </c>
      <c r="O1083" s="2" t="s">
        <v>287</v>
      </c>
      <c r="P1083" s="2" t="s">
        <v>515</v>
      </c>
      <c r="Q1083" s="2" t="s">
        <v>1334</v>
      </c>
      <c r="R1083" s="2" t="s">
        <v>145</v>
      </c>
      <c r="S1083" s="2" t="s">
        <v>16413</v>
      </c>
      <c r="T1083" s="2" t="s">
        <v>1702</v>
      </c>
      <c r="U1083" s="2" t="s">
        <v>16414</v>
      </c>
      <c r="V1083" s="2" t="s">
        <v>16415</v>
      </c>
      <c r="W1083" s="2" t="s">
        <v>16416</v>
      </c>
      <c r="X1083" s="2" t="s">
        <v>16410</v>
      </c>
      <c r="Y1083" s="2"/>
      <c r="Z1083" s="2" t="s">
        <v>1702</v>
      </c>
      <c r="AA1083" s="2" t="s">
        <v>10145</v>
      </c>
      <c r="AB1083" s="2" t="s">
        <v>16407</v>
      </c>
      <c r="AC1083" s="2" t="s">
        <v>16417</v>
      </c>
      <c r="AD1083" s="2" t="s">
        <v>100</v>
      </c>
      <c r="AE1083" s="2" t="s">
        <v>16418</v>
      </c>
      <c r="AF1083" s="2" t="s">
        <v>2188</v>
      </c>
      <c r="AG1083" s="2"/>
      <c r="AH1083" s="2"/>
      <c r="AI1083" s="2"/>
      <c r="AJ1083" s="2"/>
      <c r="AK1083" s="2"/>
      <c r="AL1083" s="2"/>
      <c r="AM1083" s="2" t="s">
        <v>104</v>
      </c>
      <c r="AN1083" s="2" t="s">
        <v>11929</v>
      </c>
      <c r="AO1083" s="2" t="s">
        <v>106</v>
      </c>
      <c r="AP1083" s="2" t="s">
        <v>106</v>
      </c>
      <c r="AQ1083" s="2" t="s">
        <v>132</v>
      </c>
      <c r="AR1083" s="2" t="s">
        <v>132</v>
      </c>
    </row>
    <row r="1084" customFormat="false" ht="15" hidden="false" customHeight="false" outlineLevel="0" collapsed="false">
      <c r="A1084" s="2" t="s">
        <v>16419</v>
      </c>
      <c r="B1084" s="2" t="s">
        <v>109</v>
      </c>
      <c r="C1084" s="2" t="s">
        <v>13112</v>
      </c>
      <c r="D1084" s="2" t="s">
        <v>10904</v>
      </c>
      <c r="E1084" s="2" t="s">
        <v>16420</v>
      </c>
      <c r="F1084" s="2" t="s">
        <v>4141</v>
      </c>
      <c r="G1084" s="2"/>
      <c r="H1084" s="2"/>
      <c r="I1084" s="2" t="s">
        <v>83</v>
      </c>
      <c r="J1084" s="2" t="s">
        <v>52</v>
      </c>
      <c r="K1084" s="2" t="s">
        <v>4404</v>
      </c>
      <c r="L1084" s="2" t="s">
        <v>2480</v>
      </c>
      <c r="M1084" s="2" t="s">
        <v>16421</v>
      </c>
      <c r="N1084" s="2" t="s">
        <v>1197</v>
      </c>
      <c r="O1084" s="2" t="s">
        <v>287</v>
      </c>
      <c r="P1084" s="2" t="s">
        <v>980</v>
      </c>
      <c r="Q1084" s="2" t="s">
        <v>1334</v>
      </c>
      <c r="R1084" s="2" t="s">
        <v>145</v>
      </c>
      <c r="S1084" s="2" t="s">
        <v>16422</v>
      </c>
      <c r="T1084" s="2" t="s">
        <v>1702</v>
      </c>
      <c r="U1084" s="2" t="s">
        <v>16423</v>
      </c>
      <c r="V1084" s="2" t="s">
        <v>16424</v>
      </c>
      <c r="W1084" s="2" t="s">
        <v>1702</v>
      </c>
      <c r="X1084" s="2" t="s">
        <v>16425</v>
      </c>
      <c r="Y1084" s="2"/>
      <c r="Z1084" s="2" t="s">
        <v>81</v>
      </c>
      <c r="AA1084" s="2" t="s">
        <v>10145</v>
      </c>
      <c r="AB1084" s="2" t="s">
        <v>16419</v>
      </c>
      <c r="AC1084" s="2" t="s">
        <v>16426</v>
      </c>
      <c r="AD1084" s="2" t="s">
        <v>100</v>
      </c>
      <c r="AE1084" s="2" t="s">
        <v>16427</v>
      </c>
      <c r="AF1084" s="2" t="s">
        <v>5127</v>
      </c>
      <c r="AG1084" s="2"/>
      <c r="AH1084" s="2"/>
      <c r="AI1084" s="2"/>
      <c r="AJ1084" s="2"/>
      <c r="AK1084" s="2"/>
      <c r="AL1084" s="2"/>
      <c r="AM1084" s="2" t="s">
        <v>104</v>
      </c>
      <c r="AN1084" s="2" t="s">
        <v>13189</v>
      </c>
      <c r="AO1084" s="2" t="s">
        <v>106</v>
      </c>
      <c r="AP1084" s="2" t="s">
        <v>74</v>
      </c>
      <c r="AQ1084" s="2" t="s">
        <v>204</v>
      </c>
      <c r="AR1084" s="2"/>
    </row>
    <row r="1085" customFormat="false" ht="15" hidden="false" customHeight="false" outlineLevel="0" collapsed="false">
      <c r="A1085" s="2" t="s">
        <v>16428</v>
      </c>
      <c r="B1085" s="2" t="s">
        <v>109</v>
      </c>
      <c r="C1085" s="2" t="s">
        <v>13112</v>
      </c>
      <c r="D1085" s="2" t="s">
        <v>10904</v>
      </c>
      <c r="E1085" s="2" t="s">
        <v>16429</v>
      </c>
      <c r="F1085" s="2" t="s">
        <v>3666</v>
      </c>
      <c r="G1085" s="2"/>
      <c r="H1085" s="2"/>
      <c r="I1085" s="2" t="s">
        <v>83</v>
      </c>
      <c r="J1085" s="2" t="s">
        <v>52</v>
      </c>
      <c r="K1085" s="2" t="s">
        <v>53</v>
      </c>
      <c r="L1085" s="2" t="s">
        <v>16430</v>
      </c>
      <c r="M1085" s="2" t="s">
        <v>16431</v>
      </c>
      <c r="N1085" s="2" t="s">
        <v>939</v>
      </c>
      <c r="O1085" s="2" t="s">
        <v>573</v>
      </c>
      <c r="P1085" s="2" t="s">
        <v>515</v>
      </c>
      <c r="Q1085" s="2" t="s">
        <v>263</v>
      </c>
      <c r="R1085" s="2" t="s">
        <v>145</v>
      </c>
      <c r="S1085" s="2" t="s">
        <v>16432</v>
      </c>
      <c r="T1085" s="2" t="s">
        <v>16433</v>
      </c>
      <c r="U1085" s="2" t="s">
        <v>16434</v>
      </c>
      <c r="V1085" s="2" t="s">
        <v>16435</v>
      </c>
      <c r="W1085" s="2" t="s">
        <v>16436</v>
      </c>
      <c r="X1085" s="2" t="s">
        <v>16437</v>
      </c>
      <c r="Y1085" s="2"/>
      <c r="Z1085" s="2" t="s">
        <v>16438</v>
      </c>
      <c r="AA1085" s="2" t="s">
        <v>10145</v>
      </c>
      <c r="AB1085" s="2" t="s">
        <v>16428</v>
      </c>
      <c r="AC1085" s="2" t="s">
        <v>16439</v>
      </c>
      <c r="AD1085" s="2" t="s">
        <v>71</v>
      </c>
      <c r="AE1085" s="2"/>
      <c r="AF1085" s="2"/>
      <c r="AG1085" s="2"/>
      <c r="AH1085" s="2"/>
      <c r="AI1085" s="2" t="s">
        <v>298</v>
      </c>
      <c r="AJ1085" s="2"/>
      <c r="AK1085" s="2"/>
      <c r="AL1085" s="2"/>
      <c r="AM1085" s="2" t="s">
        <v>104</v>
      </c>
      <c r="AN1085" s="2" t="s">
        <v>12368</v>
      </c>
      <c r="AO1085" s="2" t="s">
        <v>156</v>
      </c>
      <c r="AP1085" s="2" t="s">
        <v>156</v>
      </c>
      <c r="AQ1085" s="2"/>
      <c r="AR1085" s="2"/>
    </row>
    <row r="1086" customFormat="false" ht="15" hidden="false" customHeight="false" outlineLevel="0" collapsed="false">
      <c r="A1086" s="2" t="s">
        <v>16440</v>
      </c>
      <c r="B1086" s="2" t="s">
        <v>45</v>
      </c>
      <c r="C1086" s="2" t="s">
        <v>13112</v>
      </c>
      <c r="D1086" s="2" t="s">
        <v>10904</v>
      </c>
      <c r="E1086" s="2" t="s">
        <v>16441</v>
      </c>
      <c r="F1086" s="2" t="s">
        <v>16442</v>
      </c>
      <c r="G1086" s="2" t="s">
        <v>16443</v>
      </c>
      <c r="H1086" s="2" t="s">
        <v>16444</v>
      </c>
      <c r="I1086" s="2" t="s">
        <v>51</v>
      </c>
      <c r="J1086" s="2" t="s">
        <v>52</v>
      </c>
      <c r="K1086" s="2" t="s">
        <v>53</v>
      </c>
      <c r="L1086" s="2" t="s">
        <v>16445</v>
      </c>
      <c r="M1086" s="2" t="s">
        <v>16446</v>
      </c>
      <c r="N1086" s="2" t="s">
        <v>16447</v>
      </c>
      <c r="O1086" s="2" t="s">
        <v>142</v>
      </c>
      <c r="P1086" s="2" t="s">
        <v>611</v>
      </c>
      <c r="Q1086" s="2" t="s">
        <v>144</v>
      </c>
      <c r="R1086" s="2" t="s">
        <v>145</v>
      </c>
      <c r="S1086" s="2" t="s">
        <v>16448</v>
      </c>
      <c r="T1086" s="2" t="s">
        <v>16449</v>
      </c>
      <c r="U1086" s="2" t="s">
        <v>16450</v>
      </c>
      <c r="V1086" s="2" t="s">
        <v>16451</v>
      </c>
      <c r="W1086" s="2" t="s">
        <v>16452</v>
      </c>
      <c r="X1086" s="2" t="s">
        <v>16453</v>
      </c>
      <c r="Y1086" s="2" t="s">
        <v>16454</v>
      </c>
      <c r="Z1086" s="2" t="s">
        <v>81</v>
      </c>
      <c r="AA1086" s="2" t="s">
        <v>10145</v>
      </c>
      <c r="AB1086" s="2" t="s">
        <v>16440</v>
      </c>
      <c r="AC1086" s="2" t="s">
        <v>15338</v>
      </c>
      <c r="AD1086" s="2" t="s">
        <v>100</v>
      </c>
      <c r="AE1086" s="2" t="s">
        <v>16455</v>
      </c>
      <c r="AF1086" s="2" t="s">
        <v>2908</v>
      </c>
      <c r="AG1086" s="2" t="s">
        <v>128</v>
      </c>
      <c r="AH1086" s="2"/>
      <c r="AI1086" s="2"/>
      <c r="AJ1086" s="2"/>
      <c r="AK1086" s="2"/>
      <c r="AL1086" s="2"/>
      <c r="AM1086" s="2" t="s">
        <v>104</v>
      </c>
      <c r="AN1086" s="2" t="s">
        <v>14493</v>
      </c>
      <c r="AO1086" s="2" t="s">
        <v>156</v>
      </c>
      <c r="AP1086" s="2" t="s">
        <v>106</v>
      </c>
      <c r="AQ1086" s="2" t="s">
        <v>132</v>
      </c>
      <c r="AR1086" s="2" t="s">
        <v>132</v>
      </c>
    </row>
    <row r="1087" customFormat="false" ht="15" hidden="false" customHeight="false" outlineLevel="0" collapsed="false">
      <c r="A1087" s="2" t="s">
        <v>16456</v>
      </c>
      <c r="B1087" s="2" t="s">
        <v>109</v>
      </c>
      <c r="C1087" s="2" t="s">
        <v>13112</v>
      </c>
      <c r="D1087" s="2" t="s">
        <v>10904</v>
      </c>
      <c r="E1087" s="2" t="s">
        <v>6089</v>
      </c>
      <c r="F1087" s="2" t="s">
        <v>2113</v>
      </c>
      <c r="G1087" s="2" t="s">
        <v>6099</v>
      </c>
      <c r="H1087" s="2"/>
      <c r="I1087" s="2" t="s">
        <v>83</v>
      </c>
      <c r="J1087" s="2" t="s">
        <v>52</v>
      </c>
      <c r="K1087" s="2" t="s">
        <v>1194</v>
      </c>
      <c r="L1087" s="2" t="s">
        <v>16457</v>
      </c>
      <c r="M1087" s="2" t="s">
        <v>6093</v>
      </c>
      <c r="N1087" s="2" t="s">
        <v>2950</v>
      </c>
      <c r="O1087" s="2" t="s">
        <v>980</v>
      </c>
      <c r="P1087" s="2" t="s">
        <v>191</v>
      </c>
      <c r="Q1087" s="2" t="s">
        <v>1748</v>
      </c>
      <c r="R1087" s="2" t="s">
        <v>167</v>
      </c>
      <c r="S1087" s="2" t="s">
        <v>6094</v>
      </c>
      <c r="T1087" s="2" t="s">
        <v>6095</v>
      </c>
      <c r="U1087" s="2" t="s">
        <v>6096</v>
      </c>
      <c r="V1087" s="2" t="s">
        <v>6097</v>
      </c>
      <c r="W1087" s="2" t="s">
        <v>6098</v>
      </c>
      <c r="X1087" s="2" t="s">
        <v>6099</v>
      </c>
      <c r="Y1087" s="2"/>
      <c r="Z1087" s="2" t="s">
        <v>721</v>
      </c>
      <c r="AA1087" s="2" t="s">
        <v>10145</v>
      </c>
      <c r="AB1087" s="2" t="s">
        <v>16456</v>
      </c>
      <c r="AC1087" s="2" t="s">
        <v>16458</v>
      </c>
      <c r="AD1087" s="2" t="s">
        <v>71</v>
      </c>
      <c r="AE1087" s="2"/>
      <c r="AF1087" s="2"/>
      <c r="AG1087" s="2"/>
      <c r="AH1087" s="2"/>
      <c r="AI1087" s="2"/>
      <c r="AJ1087" s="2"/>
      <c r="AK1087" s="2"/>
      <c r="AL1087" s="2"/>
      <c r="AM1087" s="2" t="s">
        <v>104</v>
      </c>
      <c r="AN1087" s="2" t="s">
        <v>11912</v>
      </c>
      <c r="AO1087" s="2" t="s">
        <v>73</v>
      </c>
      <c r="AP1087" s="2" t="s">
        <v>106</v>
      </c>
      <c r="AQ1087" s="2"/>
      <c r="AR1087" s="2"/>
    </row>
    <row r="1088" customFormat="false" ht="15" hidden="false" customHeight="false" outlineLevel="0" collapsed="false">
      <c r="A1088" s="2" t="s">
        <v>16459</v>
      </c>
      <c r="B1088" s="2" t="s">
        <v>109</v>
      </c>
      <c r="C1088" s="2" t="s">
        <v>13112</v>
      </c>
      <c r="D1088" s="2" t="s">
        <v>10904</v>
      </c>
      <c r="E1088" s="2" t="s">
        <v>2362</v>
      </c>
      <c r="F1088" s="2" t="s">
        <v>2363</v>
      </c>
      <c r="G1088" s="2"/>
      <c r="H1088" s="2"/>
      <c r="I1088" s="2" t="s">
        <v>51</v>
      </c>
      <c r="J1088" s="2" t="s">
        <v>52</v>
      </c>
      <c r="K1088" s="2" t="s">
        <v>805</v>
      </c>
      <c r="L1088" s="2" t="s">
        <v>2366</v>
      </c>
      <c r="M1088" s="2" t="s">
        <v>2367</v>
      </c>
      <c r="N1088" s="2" t="s">
        <v>16460</v>
      </c>
      <c r="O1088" s="2" t="s">
        <v>573</v>
      </c>
      <c r="P1088" s="2" t="s">
        <v>1449</v>
      </c>
      <c r="Q1088" s="2" t="s">
        <v>2369</v>
      </c>
      <c r="R1088" s="2" t="s">
        <v>215</v>
      </c>
      <c r="S1088" s="2" t="s">
        <v>2370</v>
      </c>
      <c r="T1088" s="2" t="s">
        <v>2371</v>
      </c>
      <c r="U1088" s="2" t="s">
        <v>2364</v>
      </c>
      <c r="V1088" s="2" t="s">
        <v>2372</v>
      </c>
      <c r="W1088" s="2" t="s">
        <v>2373</v>
      </c>
      <c r="X1088" s="2" t="s">
        <v>2374</v>
      </c>
      <c r="Y1088" s="2"/>
      <c r="Z1088" s="2" t="s">
        <v>721</v>
      </c>
      <c r="AA1088" s="2" t="s">
        <v>10145</v>
      </c>
      <c r="AB1088" s="2" t="s">
        <v>16459</v>
      </c>
      <c r="AC1088" s="2" t="s">
        <v>16461</v>
      </c>
      <c r="AD1088" s="2" t="s">
        <v>100</v>
      </c>
      <c r="AE1088" s="2" t="s">
        <v>16462</v>
      </c>
      <c r="AF1088" s="2" t="s">
        <v>1706</v>
      </c>
      <c r="AG1088" s="2"/>
      <c r="AH1088" s="2"/>
      <c r="AI1088" s="2"/>
      <c r="AJ1088" s="2"/>
      <c r="AK1088" s="2"/>
      <c r="AL1088" s="2"/>
      <c r="AM1088" s="2" t="s">
        <v>104</v>
      </c>
      <c r="AN1088" s="2" t="s">
        <v>11556</v>
      </c>
      <c r="AO1088" s="2" t="s">
        <v>156</v>
      </c>
      <c r="AP1088" s="2" t="s">
        <v>106</v>
      </c>
      <c r="AQ1088" s="2" t="s">
        <v>132</v>
      </c>
      <c r="AR1088" s="2" t="s">
        <v>132</v>
      </c>
    </row>
    <row r="1089" customFormat="false" ht="15" hidden="false" customHeight="false" outlineLevel="0" collapsed="false">
      <c r="A1089" s="2" t="s">
        <v>16463</v>
      </c>
      <c r="B1089" s="2" t="s">
        <v>109</v>
      </c>
      <c r="C1089" s="2" t="s">
        <v>13112</v>
      </c>
      <c r="D1089" s="2" t="s">
        <v>10904</v>
      </c>
      <c r="E1089" s="2" t="s">
        <v>1659</v>
      </c>
      <c r="F1089" s="2" t="s">
        <v>1660</v>
      </c>
      <c r="G1089" s="2"/>
      <c r="H1089" s="2" t="s">
        <v>1661</v>
      </c>
      <c r="I1089" s="2" t="s">
        <v>83</v>
      </c>
      <c r="J1089" s="2" t="s">
        <v>52</v>
      </c>
      <c r="K1089" s="2" t="s">
        <v>1381</v>
      </c>
      <c r="L1089" s="2" t="s">
        <v>236</v>
      </c>
      <c r="M1089" s="2" t="s">
        <v>16464</v>
      </c>
      <c r="N1089" s="2" t="s">
        <v>16465</v>
      </c>
      <c r="O1089" s="2" t="s">
        <v>573</v>
      </c>
      <c r="P1089" s="2" t="s">
        <v>1714</v>
      </c>
      <c r="Q1089" s="2" t="s">
        <v>1334</v>
      </c>
      <c r="R1089" s="2" t="s">
        <v>145</v>
      </c>
      <c r="S1089" s="2" t="s">
        <v>16466</v>
      </c>
      <c r="T1089" s="2" t="s">
        <v>1666</v>
      </c>
      <c r="U1089" s="2" t="s">
        <v>1667</v>
      </c>
      <c r="V1089" s="2" t="s">
        <v>1668</v>
      </c>
      <c r="W1089" s="2" t="s">
        <v>1669</v>
      </c>
      <c r="X1089" s="2" t="s">
        <v>1670</v>
      </c>
      <c r="Y1089" s="2"/>
      <c r="Z1089" s="2" t="s">
        <v>1595</v>
      </c>
      <c r="AA1089" s="2" t="s">
        <v>11824</v>
      </c>
      <c r="AB1089" s="2" t="s">
        <v>16463</v>
      </c>
      <c r="AC1089" s="2" t="s">
        <v>16467</v>
      </c>
      <c r="AD1089" s="2" t="s">
        <v>71</v>
      </c>
      <c r="AE1089" s="2"/>
      <c r="AF1089" s="2"/>
      <c r="AG1089" s="2" t="s">
        <v>298</v>
      </c>
      <c r="AH1089" s="2"/>
      <c r="AI1089" s="2"/>
      <c r="AJ1089" s="2"/>
      <c r="AK1089" s="2"/>
      <c r="AL1089" s="2"/>
      <c r="AM1089" s="2" t="s">
        <v>104</v>
      </c>
      <c r="AN1089" s="2" t="s">
        <v>11814</v>
      </c>
      <c r="AO1089" s="2" t="s">
        <v>156</v>
      </c>
      <c r="AP1089" s="2" t="s">
        <v>74</v>
      </c>
      <c r="AQ1089" s="2" t="s">
        <v>132</v>
      </c>
      <c r="AR1089" s="2"/>
    </row>
    <row r="1090" customFormat="false" ht="15" hidden="false" customHeight="false" outlineLevel="0" collapsed="false">
      <c r="A1090" s="2" t="s">
        <v>16468</v>
      </c>
      <c r="B1090" s="2" t="s">
        <v>109</v>
      </c>
      <c r="C1090" s="2" t="s">
        <v>13112</v>
      </c>
      <c r="D1090" s="2" t="s">
        <v>10904</v>
      </c>
      <c r="E1090" s="2" t="s">
        <v>6871</v>
      </c>
      <c r="F1090" s="2" t="s">
        <v>6872</v>
      </c>
      <c r="G1090" s="2"/>
      <c r="H1090" s="2" t="s">
        <v>16469</v>
      </c>
      <c r="I1090" s="2" t="s">
        <v>83</v>
      </c>
      <c r="J1090" s="2" t="s">
        <v>52</v>
      </c>
      <c r="K1090" s="2" t="s">
        <v>53</v>
      </c>
      <c r="L1090" s="2" t="s">
        <v>16470</v>
      </c>
      <c r="M1090" s="2" t="s">
        <v>16471</v>
      </c>
      <c r="N1090" s="2" t="s">
        <v>3151</v>
      </c>
      <c r="O1090" s="2" t="s">
        <v>213</v>
      </c>
      <c r="P1090" s="2" t="s">
        <v>496</v>
      </c>
      <c r="Q1090" s="2" t="s">
        <v>2736</v>
      </c>
      <c r="R1090" s="2" t="s">
        <v>2133</v>
      </c>
      <c r="S1090" s="2" t="s">
        <v>16472</v>
      </c>
      <c r="T1090" s="2" t="s">
        <v>16473</v>
      </c>
      <c r="U1090" s="2" t="s">
        <v>16474</v>
      </c>
      <c r="V1090" s="2" t="s">
        <v>6878</v>
      </c>
      <c r="W1090" s="2" t="s">
        <v>16475</v>
      </c>
      <c r="X1090" s="2" t="s">
        <v>6879</v>
      </c>
      <c r="Y1090" s="2" t="s">
        <v>3151</v>
      </c>
      <c r="Z1090" s="2" t="s">
        <v>721</v>
      </c>
      <c r="AA1090" s="2" t="s">
        <v>11824</v>
      </c>
      <c r="AB1090" s="2" t="s">
        <v>16468</v>
      </c>
      <c r="AC1090" s="2" t="s">
        <v>16476</v>
      </c>
      <c r="AD1090" s="2" t="s">
        <v>100</v>
      </c>
      <c r="AE1090" s="2" t="s">
        <v>16477</v>
      </c>
      <c r="AF1090" s="2" t="s">
        <v>164</v>
      </c>
      <c r="AG1090" s="2"/>
      <c r="AH1090" s="2"/>
      <c r="AI1090" s="2"/>
      <c r="AJ1090" s="2"/>
      <c r="AK1090" s="2"/>
      <c r="AL1090" s="2"/>
      <c r="AM1090" s="2" t="s">
        <v>104</v>
      </c>
      <c r="AN1090" s="2" t="s">
        <v>11812</v>
      </c>
      <c r="AO1090" s="2" t="s">
        <v>106</v>
      </c>
      <c r="AP1090" s="2" t="s">
        <v>106</v>
      </c>
      <c r="AQ1090" s="2"/>
      <c r="AR1090" s="2" t="s">
        <v>107</v>
      </c>
    </row>
    <row r="1091" customFormat="false" ht="15" hidden="false" customHeight="false" outlineLevel="0" collapsed="false">
      <c r="A1091" s="2" t="s">
        <v>16478</v>
      </c>
      <c r="B1091" s="2" t="s">
        <v>109</v>
      </c>
      <c r="C1091" s="2" t="s">
        <v>13112</v>
      </c>
      <c r="D1091" s="2" t="s">
        <v>10904</v>
      </c>
      <c r="E1091" s="2" t="s">
        <v>6647</v>
      </c>
      <c r="F1091" s="2" t="s">
        <v>6648</v>
      </c>
      <c r="G1091" s="2"/>
      <c r="H1091" s="2" t="s">
        <v>6650</v>
      </c>
      <c r="I1091" s="2" t="s">
        <v>83</v>
      </c>
      <c r="J1091" s="2" t="s">
        <v>52</v>
      </c>
      <c r="K1091" s="2" t="s">
        <v>53</v>
      </c>
      <c r="L1091" s="2" t="s">
        <v>6651</v>
      </c>
      <c r="M1091" s="2" t="s">
        <v>16479</v>
      </c>
      <c r="N1091" s="2" t="s">
        <v>262</v>
      </c>
      <c r="O1091" s="2" t="s">
        <v>142</v>
      </c>
      <c r="P1091" s="2" t="s">
        <v>631</v>
      </c>
      <c r="Q1091" s="2" t="s">
        <v>144</v>
      </c>
      <c r="R1091" s="2" t="s">
        <v>145</v>
      </c>
      <c r="S1091" s="2" t="s">
        <v>16480</v>
      </c>
      <c r="T1091" s="2" t="s">
        <v>6654</v>
      </c>
      <c r="U1091" s="2" t="s">
        <v>16481</v>
      </c>
      <c r="V1091" s="2" t="s">
        <v>16482</v>
      </c>
      <c r="W1091" s="2" t="s">
        <v>6657</v>
      </c>
      <c r="X1091" s="2" t="s">
        <v>6658</v>
      </c>
      <c r="Y1091" s="2" t="s">
        <v>3151</v>
      </c>
      <c r="Z1091" s="2" t="s">
        <v>721</v>
      </c>
      <c r="AA1091" s="2" t="s">
        <v>11824</v>
      </c>
      <c r="AB1091" s="2" t="s">
        <v>16478</v>
      </c>
      <c r="AC1091" s="2" t="s">
        <v>16483</v>
      </c>
      <c r="AD1091" s="2" t="s">
        <v>100</v>
      </c>
      <c r="AE1091" s="2" t="s">
        <v>16484</v>
      </c>
      <c r="AF1091" s="2" t="s">
        <v>116</v>
      </c>
      <c r="AG1091" s="2"/>
      <c r="AH1091" s="2"/>
      <c r="AI1091" s="2"/>
      <c r="AJ1091" s="2"/>
      <c r="AK1091" s="2"/>
      <c r="AL1091" s="2"/>
      <c r="AM1091" s="2" t="s">
        <v>104</v>
      </c>
      <c r="AN1091" s="2" t="s">
        <v>12011</v>
      </c>
      <c r="AO1091" s="2"/>
      <c r="AP1091" s="2"/>
      <c r="AQ1091" s="2"/>
      <c r="AR1091" s="2"/>
    </row>
    <row r="1092" customFormat="false" ht="15" hidden="false" customHeight="false" outlineLevel="0" collapsed="false">
      <c r="A1092" s="2" t="s">
        <v>16485</v>
      </c>
      <c r="B1092" s="2" t="s">
        <v>109</v>
      </c>
      <c r="C1092" s="2" t="s">
        <v>13112</v>
      </c>
      <c r="D1092" s="2" t="s">
        <v>10904</v>
      </c>
      <c r="E1092" s="2" t="s">
        <v>3710</v>
      </c>
      <c r="F1092" s="2" t="s">
        <v>3711</v>
      </c>
      <c r="G1092" s="2" t="s">
        <v>3151</v>
      </c>
      <c r="H1092" s="2" t="s">
        <v>16486</v>
      </c>
      <c r="I1092" s="2" t="s">
        <v>51</v>
      </c>
      <c r="J1092" s="2" t="s">
        <v>52</v>
      </c>
      <c r="K1092" s="2" t="s">
        <v>138</v>
      </c>
      <c r="L1092" s="2" t="s">
        <v>3712</v>
      </c>
      <c r="M1092" s="2" t="s">
        <v>16487</v>
      </c>
      <c r="N1092" s="2" t="s">
        <v>3151</v>
      </c>
      <c r="O1092" s="2" t="s">
        <v>573</v>
      </c>
      <c r="P1092" s="2" t="s">
        <v>1449</v>
      </c>
      <c r="Q1092" s="2" t="s">
        <v>1334</v>
      </c>
      <c r="R1092" s="2" t="s">
        <v>145</v>
      </c>
      <c r="S1092" s="2" t="s">
        <v>16488</v>
      </c>
      <c r="T1092" s="2" t="s">
        <v>3719</v>
      </c>
      <c r="U1092" s="2" t="s">
        <v>3717</v>
      </c>
      <c r="V1092" s="2" t="s">
        <v>16489</v>
      </c>
      <c r="W1092" s="2" t="s">
        <v>3719</v>
      </c>
      <c r="X1092" s="2" t="s">
        <v>3720</v>
      </c>
      <c r="Y1092" s="2" t="s">
        <v>3151</v>
      </c>
      <c r="Z1092" s="2" t="s">
        <v>1595</v>
      </c>
      <c r="AA1092" s="2" t="s">
        <v>11824</v>
      </c>
      <c r="AB1092" s="2" t="s">
        <v>16485</v>
      </c>
      <c r="AC1092" s="2" t="s">
        <v>16490</v>
      </c>
      <c r="AD1092" s="2" t="s">
        <v>100</v>
      </c>
      <c r="AE1092" s="2" t="s">
        <v>16491</v>
      </c>
      <c r="AF1092" s="2" t="s">
        <v>116</v>
      </c>
      <c r="AG1092" s="2"/>
      <c r="AH1092" s="2"/>
      <c r="AI1092" s="2"/>
      <c r="AJ1092" s="2"/>
      <c r="AK1092" s="2"/>
      <c r="AL1092" s="2"/>
      <c r="AM1092" s="2" t="s">
        <v>104</v>
      </c>
      <c r="AN1092" s="2" t="s">
        <v>12368</v>
      </c>
      <c r="AO1092" s="2" t="s">
        <v>106</v>
      </c>
      <c r="AP1092" s="2" t="s">
        <v>74</v>
      </c>
      <c r="AQ1092" s="2" t="s">
        <v>132</v>
      </c>
      <c r="AR1092" s="2"/>
    </row>
    <row r="1093" customFormat="false" ht="15" hidden="false" customHeight="false" outlineLevel="0" collapsed="false">
      <c r="A1093" s="2" t="s">
        <v>16492</v>
      </c>
      <c r="B1093" s="2" t="s">
        <v>109</v>
      </c>
      <c r="C1093" s="2" t="s">
        <v>13112</v>
      </c>
      <c r="D1093" s="2" t="s">
        <v>10904</v>
      </c>
      <c r="E1093" s="2" t="s">
        <v>16493</v>
      </c>
      <c r="F1093" s="2" t="s">
        <v>16494</v>
      </c>
      <c r="G1093" s="2"/>
      <c r="H1093" s="2" t="s">
        <v>16495</v>
      </c>
      <c r="I1093" s="2" t="s">
        <v>51</v>
      </c>
      <c r="J1093" s="2" t="s">
        <v>52</v>
      </c>
      <c r="K1093" s="2" t="s">
        <v>1194</v>
      </c>
      <c r="L1093" s="2" t="s">
        <v>16496</v>
      </c>
      <c r="M1093" s="2" t="s">
        <v>16497</v>
      </c>
      <c r="N1093" s="2" t="s">
        <v>2282</v>
      </c>
      <c r="O1093" s="2" t="s">
        <v>165</v>
      </c>
      <c r="P1093" s="2" t="s">
        <v>287</v>
      </c>
      <c r="Q1093" s="2" t="s">
        <v>288</v>
      </c>
      <c r="R1093" s="2" t="s">
        <v>60</v>
      </c>
      <c r="S1093" s="2" t="s">
        <v>16498</v>
      </c>
      <c r="T1093" s="2" t="s">
        <v>16499</v>
      </c>
      <c r="U1093" s="2" t="s">
        <v>16500</v>
      </c>
      <c r="V1093" s="2" t="s">
        <v>16501</v>
      </c>
      <c r="W1093" s="2" t="s">
        <v>16502</v>
      </c>
      <c r="X1093" s="2" t="s">
        <v>16503</v>
      </c>
      <c r="Y1093" s="2"/>
      <c r="Z1093" s="2" t="s">
        <v>1937</v>
      </c>
      <c r="AA1093" s="2" t="s">
        <v>16504</v>
      </c>
      <c r="AB1093" s="2" t="s">
        <v>16492</v>
      </c>
      <c r="AC1093" s="2" t="s">
        <v>16505</v>
      </c>
      <c r="AD1093" s="2" t="s">
        <v>100</v>
      </c>
      <c r="AE1093" s="2" t="s">
        <v>16506</v>
      </c>
      <c r="AF1093" s="2" t="s">
        <v>16507</v>
      </c>
      <c r="AG1093" s="2"/>
      <c r="AH1093" s="2"/>
      <c r="AI1093" s="2"/>
      <c r="AJ1093" s="2"/>
      <c r="AK1093" s="2"/>
      <c r="AL1093" s="2"/>
      <c r="AM1093" s="2" t="s">
        <v>104</v>
      </c>
      <c r="AN1093" s="2" t="s">
        <v>12463</v>
      </c>
      <c r="AO1093" s="2"/>
      <c r="AP1093" s="2" t="s">
        <v>74</v>
      </c>
      <c r="AQ1093" s="2" t="s">
        <v>132</v>
      </c>
      <c r="AR1093" s="2"/>
    </row>
    <row r="1094" customFormat="false" ht="15" hidden="false" customHeight="false" outlineLevel="0" collapsed="false">
      <c r="A1094" s="2" t="s">
        <v>16508</v>
      </c>
      <c r="B1094" s="2" t="s">
        <v>109</v>
      </c>
      <c r="C1094" s="2" t="s">
        <v>13112</v>
      </c>
      <c r="D1094" s="2" t="s">
        <v>10904</v>
      </c>
      <c r="E1094" s="2" t="s">
        <v>16509</v>
      </c>
      <c r="F1094" s="2" t="s">
        <v>16510</v>
      </c>
      <c r="G1094" s="2" t="s">
        <v>16511</v>
      </c>
      <c r="H1094" s="2" t="s">
        <v>16512</v>
      </c>
      <c r="I1094" s="2" t="s">
        <v>83</v>
      </c>
      <c r="J1094" s="2" t="s">
        <v>52</v>
      </c>
      <c r="K1094" s="2" t="s">
        <v>7232</v>
      </c>
      <c r="L1094" s="2" t="s">
        <v>5947</v>
      </c>
      <c r="M1094" s="2" t="s">
        <v>16513</v>
      </c>
      <c r="N1094" s="2" t="s">
        <v>16514</v>
      </c>
      <c r="O1094" s="2" t="s">
        <v>142</v>
      </c>
      <c r="P1094" s="2" t="s">
        <v>312</v>
      </c>
      <c r="Q1094" s="2" t="s">
        <v>13388</v>
      </c>
      <c r="R1094" s="2" t="s">
        <v>350</v>
      </c>
      <c r="S1094" s="2" t="s">
        <v>16515</v>
      </c>
      <c r="T1094" s="2" t="s">
        <v>16516</v>
      </c>
      <c r="U1094" s="2" t="s">
        <v>16517</v>
      </c>
      <c r="V1094" s="2" t="s">
        <v>16518</v>
      </c>
      <c r="W1094" s="2" t="s">
        <v>16519</v>
      </c>
      <c r="X1094" s="2" t="s">
        <v>16520</v>
      </c>
      <c r="Y1094" s="2"/>
      <c r="Z1094" s="2"/>
      <c r="AA1094" s="2" t="s">
        <v>16521</v>
      </c>
      <c r="AB1094" s="2" t="s">
        <v>16508</v>
      </c>
      <c r="AC1094" s="2" t="s">
        <v>16522</v>
      </c>
      <c r="AD1094" s="2" t="s">
        <v>71</v>
      </c>
      <c r="AE1094" s="2"/>
      <c r="AF1094" s="2"/>
      <c r="AG1094" s="2" t="s">
        <v>298</v>
      </c>
      <c r="AH1094" s="2"/>
      <c r="AI1094" s="2"/>
      <c r="AJ1094" s="2"/>
      <c r="AK1094" s="2"/>
      <c r="AL1094" s="2"/>
      <c r="AM1094" s="2" t="s">
        <v>72</v>
      </c>
      <c r="AN1094" s="2"/>
      <c r="AO1094" s="2" t="s">
        <v>73</v>
      </c>
      <c r="AP1094" s="2" t="s">
        <v>106</v>
      </c>
      <c r="AQ1094" s="2" t="s">
        <v>107</v>
      </c>
      <c r="AR1094" s="2" t="s">
        <v>107</v>
      </c>
    </row>
    <row r="1095" customFormat="false" ht="15" hidden="false" customHeight="false" outlineLevel="0" collapsed="false">
      <c r="A1095" s="2" t="s">
        <v>16523</v>
      </c>
      <c r="B1095" s="2" t="s">
        <v>278</v>
      </c>
      <c r="C1095" s="2" t="s">
        <v>13112</v>
      </c>
      <c r="D1095" s="2" t="s">
        <v>10904</v>
      </c>
      <c r="E1095" s="2" t="s">
        <v>16524</v>
      </c>
      <c r="F1095" s="2" t="s">
        <v>16525</v>
      </c>
      <c r="G1095" s="2"/>
      <c r="H1095" s="2" t="s">
        <v>16526</v>
      </c>
      <c r="I1095" s="2" t="s">
        <v>51</v>
      </c>
      <c r="J1095" s="2" t="s">
        <v>52</v>
      </c>
      <c r="K1095" s="2" t="s">
        <v>16527</v>
      </c>
      <c r="L1095" s="2" t="s">
        <v>16528</v>
      </c>
      <c r="M1095" s="2" t="s">
        <v>16529</v>
      </c>
      <c r="N1095" s="2" t="s">
        <v>287</v>
      </c>
      <c r="O1095" s="2" t="s">
        <v>142</v>
      </c>
      <c r="P1095" s="2" t="s">
        <v>980</v>
      </c>
      <c r="Q1095" s="2" t="s">
        <v>16530</v>
      </c>
      <c r="R1095" s="2" t="s">
        <v>167</v>
      </c>
      <c r="S1095" s="2" t="s">
        <v>16531</v>
      </c>
      <c r="T1095" s="2" t="s">
        <v>16532</v>
      </c>
      <c r="U1095" s="2" t="s">
        <v>16533</v>
      </c>
      <c r="V1095" s="2" t="s">
        <v>16534</v>
      </c>
      <c r="W1095" s="2" t="s">
        <v>16532</v>
      </c>
      <c r="X1095" s="2" t="s">
        <v>16533</v>
      </c>
      <c r="Y1095" s="2" t="s">
        <v>81</v>
      </c>
      <c r="Z1095" s="2" t="s">
        <v>16535</v>
      </c>
      <c r="AA1095" s="2" t="s">
        <v>16536</v>
      </c>
      <c r="AB1095" s="2" t="s">
        <v>16523</v>
      </c>
      <c r="AC1095" s="2" t="s">
        <v>16537</v>
      </c>
      <c r="AD1095" s="2" t="s">
        <v>71</v>
      </c>
      <c r="AE1095" s="2"/>
      <c r="AF1095" s="2"/>
      <c r="AG1095" s="2" t="s">
        <v>298</v>
      </c>
      <c r="AH1095" s="2"/>
      <c r="AI1095" s="2"/>
      <c r="AJ1095" s="2"/>
      <c r="AK1095" s="2"/>
      <c r="AL1095" s="2"/>
      <c r="AM1095" s="2" t="s">
        <v>72</v>
      </c>
      <c r="AN1095" s="2"/>
      <c r="AO1095" s="2" t="s">
        <v>73</v>
      </c>
      <c r="AP1095" s="2" t="s">
        <v>74</v>
      </c>
      <c r="AQ1095" s="2" t="s">
        <v>132</v>
      </c>
      <c r="AR1095" s="2"/>
    </row>
    <row r="1096" customFormat="false" ht="15" hidden="false" customHeight="false" outlineLevel="0" collapsed="false">
      <c r="A1096" s="2" t="s">
        <v>16538</v>
      </c>
      <c r="B1096" s="2" t="s">
        <v>278</v>
      </c>
      <c r="C1096" s="2" t="s">
        <v>13112</v>
      </c>
      <c r="D1096" s="2" t="s">
        <v>10904</v>
      </c>
      <c r="E1096" s="2" t="s">
        <v>16539</v>
      </c>
      <c r="F1096" s="2" t="s">
        <v>16540</v>
      </c>
      <c r="G1096" s="2" t="s">
        <v>16541</v>
      </c>
      <c r="H1096" s="2" t="s">
        <v>16542</v>
      </c>
      <c r="I1096" s="2" t="s">
        <v>51</v>
      </c>
      <c r="J1096" s="2" t="s">
        <v>52</v>
      </c>
      <c r="K1096" s="2" t="s">
        <v>16543</v>
      </c>
      <c r="L1096" s="2" t="s">
        <v>12686</v>
      </c>
      <c r="M1096" s="2" t="s">
        <v>16544</v>
      </c>
      <c r="N1096" s="2" t="s">
        <v>16545</v>
      </c>
      <c r="O1096" s="2" t="s">
        <v>311</v>
      </c>
      <c r="P1096" s="2" t="s">
        <v>573</v>
      </c>
      <c r="Q1096" s="2" t="s">
        <v>2263</v>
      </c>
      <c r="R1096" s="2" t="s">
        <v>16546</v>
      </c>
      <c r="S1096" s="2" t="s">
        <v>16547</v>
      </c>
      <c r="T1096" s="2" t="s">
        <v>16548</v>
      </c>
      <c r="U1096" s="2" t="s">
        <v>16549</v>
      </c>
      <c r="V1096" s="2" t="s">
        <v>16550</v>
      </c>
      <c r="W1096" s="2" t="s">
        <v>16551</v>
      </c>
      <c r="X1096" s="2" t="s">
        <v>16541</v>
      </c>
      <c r="Y1096" s="2"/>
      <c r="Z1096" s="2" t="s">
        <v>16552</v>
      </c>
      <c r="AA1096" s="2" t="s">
        <v>16553</v>
      </c>
      <c r="AB1096" s="2" t="s">
        <v>16538</v>
      </c>
      <c r="AC1096" s="2" t="s">
        <v>16554</v>
      </c>
      <c r="AD1096" s="2" t="s">
        <v>71</v>
      </c>
      <c r="AE1096" s="2"/>
      <c r="AF1096" s="2"/>
      <c r="AG1096" s="2" t="s">
        <v>128</v>
      </c>
      <c r="AH1096" s="2" t="s">
        <v>178</v>
      </c>
      <c r="AI1096" s="2"/>
      <c r="AJ1096" s="2"/>
      <c r="AK1096" s="2"/>
      <c r="AL1096" s="2"/>
      <c r="AM1096" s="2" t="s">
        <v>104</v>
      </c>
      <c r="AN1096" s="2" t="s">
        <v>14598</v>
      </c>
      <c r="AO1096" s="2" t="s">
        <v>73</v>
      </c>
      <c r="AP1096" s="2" t="s">
        <v>156</v>
      </c>
      <c r="AQ1096" s="2" t="s">
        <v>204</v>
      </c>
      <c r="AR1096" s="2" t="s">
        <v>204</v>
      </c>
    </row>
    <row r="1097" customFormat="false" ht="15" hidden="false" customHeight="false" outlineLevel="0" collapsed="false">
      <c r="A1097" s="2" t="s">
        <v>16555</v>
      </c>
      <c r="B1097" s="2" t="s">
        <v>109</v>
      </c>
      <c r="C1097" s="2" t="s">
        <v>11556</v>
      </c>
      <c r="D1097" s="2" t="s">
        <v>10904</v>
      </c>
      <c r="E1097" s="2" t="s">
        <v>8396</v>
      </c>
      <c r="F1097" s="2" t="s">
        <v>8397</v>
      </c>
      <c r="G1097" s="2"/>
      <c r="H1097" s="2"/>
      <c r="I1097" s="2" t="s">
        <v>83</v>
      </c>
      <c r="J1097" s="2" t="s">
        <v>52</v>
      </c>
      <c r="K1097" s="2" t="s">
        <v>936</v>
      </c>
      <c r="L1097" s="2" t="s">
        <v>8400</v>
      </c>
      <c r="M1097" s="2" t="s">
        <v>8401</v>
      </c>
      <c r="N1097" s="2" t="s">
        <v>3944</v>
      </c>
      <c r="O1097" s="2" t="s">
        <v>496</v>
      </c>
      <c r="P1097" s="2" t="s">
        <v>311</v>
      </c>
      <c r="Q1097" s="2" t="s">
        <v>3980</v>
      </c>
      <c r="R1097" s="2" t="s">
        <v>3981</v>
      </c>
      <c r="S1097" s="2" t="s">
        <v>8402</v>
      </c>
      <c r="T1097" s="2" t="s">
        <v>8403</v>
      </c>
      <c r="U1097" s="2" t="s">
        <v>8404</v>
      </c>
      <c r="V1097" s="2" t="s">
        <v>8405</v>
      </c>
      <c r="W1097" s="2" t="s">
        <v>8406</v>
      </c>
      <c r="X1097" s="2" t="s">
        <v>8407</v>
      </c>
      <c r="Y1097" s="2"/>
      <c r="Z1097" s="2" t="s">
        <v>2759</v>
      </c>
      <c r="AA1097" s="2" t="s">
        <v>16556</v>
      </c>
      <c r="AB1097" s="2" t="s">
        <v>16555</v>
      </c>
      <c r="AC1097" s="2" t="s">
        <v>16557</v>
      </c>
      <c r="AD1097" s="2" t="s">
        <v>71</v>
      </c>
      <c r="AE1097" s="2"/>
      <c r="AF1097" s="2"/>
      <c r="AG1097" s="2" t="s">
        <v>103</v>
      </c>
      <c r="AH1097" s="2" t="s">
        <v>178</v>
      </c>
      <c r="AI1097" s="2" t="s">
        <v>16558</v>
      </c>
      <c r="AJ1097" s="2" t="s">
        <v>8412</v>
      </c>
      <c r="AK1097" s="2"/>
      <c r="AL1097" s="2"/>
      <c r="AM1097" s="2" t="s">
        <v>104</v>
      </c>
      <c r="AN1097" s="2" t="s">
        <v>12368</v>
      </c>
      <c r="AO1097" s="2" t="s">
        <v>106</v>
      </c>
      <c r="AP1097" s="2" t="s">
        <v>74</v>
      </c>
      <c r="AQ1097" s="2" t="s">
        <v>107</v>
      </c>
      <c r="AR1097" s="2"/>
    </row>
    <row r="1098" customFormat="false" ht="15" hidden="false" customHeight="false" outlineLevel="0" collapsed="false">
      <c r="A1098" s="2" t="s">
        <v>16559</v>
      </c>
      <c r="B1098" s="2" t="s">
        <v>109</v>
      </c>
      <c r="C1098" s="2" t="s">
        <v>11556</v>
      </c>
      <c r="D1098" s="2" t="s">
        <v>10904</v>
      </c>
      <c r="E1098" s="2" t="s">
        <v>5188</v>
      </c>
      <c r="F1098" s="2" t="s">
        <v>974</v>
      </c>
      <c r="G1098" s="2" t="s">
        <v>5189</v>
      </c>
      <c r="H1098" s="2"/>
      <c r="I1098" s="2" t="s">
        <v>51</v>
      </c>
      <c r="J1098" s="2" t="s">
        <v>52</v>
      </c>
      <c r="K1098" s="2" t="s">
        <v>186</v>
      </c>
      <c r="L1098" s="2" t="s">
        <v>5191</v>
      </c>
      <c r="M1098" s="2" t="s">
        <v>16560</v>
      </c>
      <c r="N1098" s="2" t="s">
        <v>16561</v>
      </c>
      <c r="O1098" s="2" t="s">
        <v>190</v>
      </c>
      <c r="P1098" s="2" t="s">
        <v>515</v>
      </c>
      <c r="Q1098" s="2" t="s">
        <v>215</v>
      </c>
      <c r="R1098" s="2" t="s">
        <v>215</v>
      </c>
      <c r="S1098" s="2" t="s">
        <v>5194</v>
      </c>
      <c r="T1098" s="2" t="s">
        <v>5195</v>
      </c>
      <c r="U1098" s="2" t="s">
        <v>5196</v>
      </c>
      <c r="V1098" s="2" t="s">
        <v>5197</v>
      </c>
      <c r="W1098" s="2" t="s">
        <v>5198</v>
      </c>
      <c r="X1098" s="2" t="s">
        <v>5189</v>
      </c>
      <c r="Y1098" s="2"/>
      <c r="Z1098" s="2" t="s">
        <v>1774</v>
      </c>
      <c r="AA1098" s="2" t="s">
        <v>10145</v>
      </c>
      <c r="AB1098" s="2" t="s">
        <v>16559</v>
      </c>
      <c r="AC1098" s="2" t="s">
        <v>16562</v>
      </c>
      <c r="AD1098" s="2" t="s">
        <v>100</v>
      </c>
      <c r="AE1098" s="2" t="s">
        <v>16563</v>
      </c>
      <c r="AF1098" s="2" t="s">
        <v>16564</v>
      </c>
      <c r="AG1098" s="2"/>
      <c r="AH1098" s="2"/>
      <c r="AI1098" s="2"/>
      <c r="AJ1098" s="2"/>
      <c r="AK1098" s="2"/>
      <c r="AL1098" s="2"/>
      <c r="AM1098" s="2" t="s">
        <v>104</v>
      </c>
      <c r="AN1098" s="2" t="s">
        <v>13045</v>
      </c>
      <c r="AO1098" s="2" t="s">
        <v>106</v>
      </c>
      <c r="AP1098" s="2" t="s">
        <v>73</v>
      </c>
      <c r="AQ1098" s="2" t="s">
        <v>132</v>
      </c>
      <c r="AR1098" s="2" t="s">
        <v>132</v>
      </c>
    </row>
    <row r="1099" customFormat="false" ht="15" hidden="false" customHeight="false" outlineLevel="0" collapsed="false">
      <c r="A1099" s="2" t="s">
        <v>16565</v>
      </c>
      <c r="B1099" s="2" t="s">
        <v>109</v>
      </c>
      <c r="C1099" s="2" t="s">
        <v>11556</v>
      </c>
      <c r="D1099" s="2" t="s">
        <v>10904</v>
      </c>
      <c r="E1099" s="2" t="s">
        <v>11657</v>
      </c>
      <c r="F1099" s="2" t="s">
        <v>10726</v>
      </c>
      <c r="G1099" s="2"/>
      <c r="H1099" s="2" t="s">
        <v>11658</v>
      </c>
      <c r="I1099" s="2" t="s">
        <v>51</v>
      </c>
      <c r="J1099" s="2" t="s">
        <v>52</v>
      </c>
      <c r="K1099" s="2" t="s">
        <v>84</v>
      </c>
      <c r="L1099" s="2" t="s">
        <v>16566</v>
      </c>
      <c r="M1099" s="2" t="s">
        <v>16567</v>
      </c>
      <c r="N1099" s="2" t="s">
        <v>2542</v>
      </c>
      <c r="O1099" s="2" t="s">
        <v>142</v>
      </c>
      <c r="P1099" s="2" t="s">
        <v>142</v>
      </c>
      <c r="Q1099" s="2" t="s">
        <v>144</v>
      </c>
      <c r="R1099" s="2" t="s">
        <v>145</v>
      </c>
      <c r="S1099" s="2" t="s">
        <v>16568</v>
      </c>
      <c r="T1099" s="2" t="s">
        <v>16569</v>
      </c>
      <c r="U1099" s="2" t="s">
        <v>11664</v>
      </c>
      <c r="V1099" s="2" t="s">
        <v>16570</v>
      </c>
      <c r="W1099" s="2" t="s">
        <v>16571</v>
      </c>
      <c r="X1099" s="2" t="s">
        <v>11667</v>
      </c>
      <c r="Y1099" s="2" t="s">
        <v>16572</v>
      </c>
      <c r="Z1099" s="2" t="s">
        <v>1595</v>
      </c>
      <c r="AA1099" s="2" t="s">
        <v>11824</v>
      </c>
      <c r="AB1099" s="2" t="s">
        <v>16565</v>
      </c>
      <c r="AC1099" s="2" t="s">
        <v>16573</v>
      </c>
      <c r="AD1099" s="2" t="s">
        <v>71</v>
      </c>
      <c r="AE1099" s="2"/>
      <c r="AF1099" s="2"/>
      <c r="AG1099" s="2"/>
      <c r="AH1099" s="2"/>
      <c r="AI1099" s="2"/>
      <c r="AJ1099" s="2"/>
      <c r="AK1099" s="2"/>
      <c r="AL1099" s="2"/>
      <c r="AM1099" s="2" t="s">
        <v>104</v>
      </c>
      <c r="AN1099" s="2" t="s">
        <v>16574</v>
      </c>
      <c r="AO1099" s="2" t="s">
        <v>106</v>
      </c>
      <c r="AP1099" s="2" t="s">
        <v>74</v>
      </c>
      <c r="AQ1099" s="2" t="s">
        <v>132</v>
      </c>
      <c r="AR1099" s="2"/>
    </row>
    <row r="1100" customFormat="false" ht="15" hidden="false" customHeight="false" outlineLevel="0" collapsed="false">
      <c r="A1100" s="2" t="s">
        <v>16575</v>
      </c>
      <c r="B1100" s="2" t="s">
        <v>109</v>
      </c>
      <c r="C1100" s="2" t="s">
        <v>11556</v>
      </c>
      <c r="D1100" s="2" t="s">
        <v>10904</v>
      </c>
      <c r="E1100" s="2" t="s">
        <v>7347</v>
      </c>
      <c r="F1100" s="2" t="s">
        <v>7348</v>
      </c>
      <c r="G1100" s="2"/>
      <c r="H1100" s="2"/>
      <c r="I1100" s="2" t="s">
        <v>83</v>
      </c>
      <c r="J1100" s="2" t="s">
        <v>52</v>
      </c>
      <c r="K1100" s="2" t="s">
        <v>3729</v>
      </c>
      <c r="L1100" s="2" t="s">
        <v>7350</v>
      </c>
      <c r="M1100" s="2" t="s">
        <v>7351</v>
      </c>
      <c r="N1100" s="2" t="s">
        <v>116</v>
      </c>
      <c r="O1100" s="2" t="s">
        <v>143</v>
      </c>
      <c r="P1100" s="2" t="s">
        <v>312</v>
      </c>
      <c r="Q1100" s="2" t="s">
        <v>288</v>
      </c>
      <c r="R1100" s="2" t="s">
        <v>60</v>
      </c>
      <c r="S1100" s="2" t="s">
        <v>16576</v>
      </c>
      <c r="T1100" s="2" t="s">
        <v>16577</v>
      </c>
      <c r="U1100" s="2" t="s">
        <v>7353</v>
      </c>
      <c r="V1100" s="2" t="s">
        <v>7354</v>
      </c>
      <c r="W1100" s="2" t="s">
        <v>16578</v>
      </c>
      <c r="X1100" s="2" t="s">
        <v>7356</v>
      </c>
      <c r="Y1100" s="2"/>
      <c r="Z1100" s="2" t="s">
        <v>721</v>
      </c>
      <c r="AA1100" s="2" t="s">
        <v>10145</v>
      </c>
      <c r="AB1100" s="2" t="s">
        <v>16575</v>
      </c>
      <c r="AC1100" s="2" t="s">
        <v>16579</v>
      </c>
      <c r="AD1100" s="2" t="s">
        <v>100</v>
      </c>
      <c r="AE1100" s="2" t="s">
        <v>16580</v>
      </c>
      <c r="AF1100" s="2" t="s">
        <v>16581</v>
      </c>
      <c r="AG1100" s="2"/>
      <c r="AH1100" s="2"/>
      <c r="AI1100" s="2"/>
      <c r="AJ1100" s="2"/>
      <c r="AK1100" s="2"/>
      <c r="AL1100" s="2"/>
      <c r="AM1100" s="2" t="s">
        <v>104</v>
      </c>
      <c r="AN1100" s="2" t="s">
        <v>12011</v>
      </c>
      <c r="AO1100" s="2" t="s">
        <v>156</v>
      </c>
      <c r="AP1100" s="2" t="s">
        <v>106</v>
      </c>
      <c r="AQ1100" s="2" t="s">
        <v>132</v>
      </c>
      <c r="AR1100" s="2" t="s">
        <v>132</v>
      </c>
    </row>
    <row r="1101" customFormat="false" ht="15" hidden="false" customHeight="false" outlineLevel="0" collapsed="false">
      <c r="A1101" s="2" t="s">
        <v>16582</v>
      </c>
      <c r="B1101" s="2" t="s">
        <v>109</v>
      </c>
      <c r="C1101" s="2" t="s">
        <v>11556</v>
      </c>
      <c r="D1101" s="2" t="s">
        <v>10904</v>
      </c>
      <c r="E1101" s="2" t="s">
        <v>11414</v>
      </c>
      <c r="F1101" s="2" t="s">
        <v>4935</v>
      </c>
      <c r="G1101" s="2"/>
      <c r="H1101" s="2"/>
      <c r="I1101" s="2" t="s">
        <v>51</v>
      </c>
      <c r="J1101" s="2" t="s">
        <v>52</v>
      </c>
      <c r="K1101" s="2" t="s">
        <v>805</v>
      </c>
      <c r="L1101" s="2" t="s">
        <v>11417</v>
      </c>
      <c r="M1101" s="2" t="s">
        <v>11418</v>
      </c>
      <c r="N1101" s="2" t="s">
        <v>7431</v>
      </c>
      <c r="O1101" s="2" t="s">
        <v>287</v>
      </c>
      <c r="P1101" s="2" t="s">
        <v>287</v>
      </c>
      <c r="Q1101" s="2" t="s">
        <v>1334</v>
      </c>
      <c r="R1101" s="2" t="s">
        <v>145</v>
      </c>
      <c r="S1101" s="2" t="s">
        <v>11419</v>
      </c>
      <c r="T1101" s="2" t="s">
        <v>11420</v>
      </c>
      <c r="U1101" s="2" t="s">
        <v>16583</v>
      </c>
      <c r="V1101" s="2" t="s">
        <v>11422</v>
      </c>
      <c r="W1101" s="2" t="s">
        <v>11423</v>
      </c>
      <c r="X1101" s="2" t="s">
        <v>11424</v>
      </c>
      <c r="Y1101" s="2"/>
      <c r="Z1101" s="2" t="s">
        <v>721</v>
      </c>
      <c r="AA1101" s="2" t="s">
        <v>10145</v>
      </c>
      <c r="AB1101" s="2" t="s">
        <v>16582</v>
      </c>
      <c r="AC1101" s="2" t="s">
        <v>16584</v>
      </c>
      <c r="AD1101" s="2" t="s">
        <v>100</v>
      </c>
      <c r="AE1101" s="2" t="s">
        <v>11427</v>
      </c>
      <c r="AF1101" s="2" t="s">
        <v>542</v>
      </c>
      <c r="AG1101" s="2"/>
      <c r="AH1101" s="2"/>
      <c r="AI1101" s="2"/>
      <c r="AJ1101" s="2"/>
      <c r="AK1101" s="2"/>
      <c r="AL1101" s="2"/>
      <c r="AM1101" s="2" t="s">
        <v>72</v>
      </c>
      <c r="AN1101" s="2"/>
      <c r="AO1101" s="2" t="s">
        <v>106</v>
      </c>
      <c r="AP1101" s="2" t="s">
        <v>106</v>
      </c>
      <c r="AQ1101" s="2" t="s">
        <v>132</v>
      </c>
      <c r="AR1101" s="2" t="s">
        <v>132</v>
      </c>
    </row>
    <row r="1102" customFormat="false" ht="15" hidden="false" customHeight="false" outlineLevel="0" collapsed="false">
      <c r="A1102" s="2" t="s">
        <v>16585</v>
      </c>
      <c r="B1102" s="2" t="s">
        <v>109</v>
      </c>
      <c r="C1102" s="2" t="s">
        <v>11556</v>
      </c>
      <c r="D1102" s="2" t="s">
        <v>10904</v>
      </c>
      <c r="E1102" s="2" t="s">
        <v>16586</v>
      </c>
      <c r="F1102" s="2" t="s">
        <v>1553</v>
      </c>
      <c r="G1102" s="2" t="s">
        <v>3151</v>
      </c>
      <c r="H1102" s="2" t="s">
        <v>3151</v>
      </c>
      <c r="I1102" s="2" t="s">
        <v>83</v>
      </c>
      <c r="J1102" s="2" t="s">
        <v>52</v>
      </c>
      <c r="K1102" s="2" t="s">
        <v>235</v>
      </c>
      <c r="L1102" s="2" t="s">
        <v>1554</v>
      </c>
      <c r="M1102" s="2" t="s">
        <v>16587</v>
      </c>
      <c r="N1102" s="2" t="s">
        <v>190</v>
      </c>
      <c r="O1102" s="2" t="s">
        <v>57</v>
      </c>
      <c r="P1102" s="2" t="s">
        <v>442</v>
      </c>
      <c r="Q1102" s="2" t="s">
        <v>242</v>
      </c>
      <c r="R1102" s="2" t="s">
        <v>242</v>
      </c>
      <c r="S1102" s="2" t="s">
        <v>1556</v>
      </c>
      <c r="T1102" s="2" t="s">
        <v>16588</v>
      </c>
      <c r="U1102" s="2" t="s">
        <v>1558</v>
      </c>
      <c r="V1102" s="2" t="s">
        <v>1559</v>
      </c>
      <c r="W1102" s="2" t="s">
        <v>16588</v>
      </c>
      <c r="X1102" s="2" t="s">
        <v>1558</v>
      </c>
      <c r="Y1102" s="2"/>
      <c r="Z1102" s="2" t="s">
        <v>2416</v>
      </c>
      <c r="AA1102" s="2" t="s">
        <v>16589</v>
      </c>
      <c r="AB1102" s="2" t="s">
        <v>16585</v>
      </c>
      <c r="AC1102" s="2" t="s">
        <v>16590</v>
      </c>
      <c r="AD1102" s="2" t="s">
        <v>71</v>
      </c>
      <c r="AE1102" s="2"/>
      <c r="AF1102" s="2"/>
      <c r="AG1102" s="2"/>
      <c r="AH1102" s="2"/>
      <c r="AI1102" s="2"/>
      <c r="AJ1102" s="2"/>
      <c r="AK1102" s="2"/>
      <c r="AL1102" s="2"/>
      <c r="AM1102" s="2" t="s">
        <v>104</v>
      </c>
      <c r="AN1102" s="2" t="s">
        <v>12011</v>
      </c>
      <c r="AO1102" s="2" t="s">
        <v>73</v>
      </c>
      <c r="AP1102" s="2" t="s">
        <v>106</v>
      </c>
      <c r="AQ1102" s="2"/>
      <c r="AR1102" s="2"/>
    </row>
    <row r="1103" customFormat="false" ht="15" hidden="false" customHeight="false" outlineLevel="0" collapsed="false">
      <c r="A1103" s="2" t="s">
        <v>16591</v>
      </c>
      <c r="B1103" s="2" t="s">
        <v>109</v>
      </c>
      <c r="C1103" s="2" t="s">
        <v>11556</v>
      </c>
      <c r="D1103" s="2" t="s">
        <v>10904</v>
      </c>
      <c r="E1103" s="2" t="s">
        <v>7973</v>
      </c>
      <c r="F1103" s="2" t="s">
        <v>3013</v>
      </c>
      <c r="G1103" s="2" t="s">
        <v>7974</v>
      </c>
      <c r="H1103" s="2"/>
      <c r="I1103" s="2" t="s">
        <v>51</v>
      </c>
      <c r="J1103" s="2" t="s">
        <v>52</v>
      </c>
      <c r="K1103" s="2" t="s">
        <v>879</v>
      </c>
      <c r="L1103" s="2" t="s">
        <v>7976</v>
      </c>
      <c r="M1103" s="2" t="s">
        <v>16592</v>
      </c>
      <c r="N1103" s="2" t="s">
        <v>16593</v>
      </c>
      <c r="O1103" s="2" t="s">
        <v>213</v>
      </c>
      <c r="P1103" s="2" t="s">
        <v>312</v>
      </c>
      <c r="Q1103" s="2" t="s">
        <v>16594</v>
      </c>
      <c r="R1103" s="2" t="s">
        <v>16595</v>
      </c>
      <c r="S1103" s="2" t="s">
        <v>16596</v>
      </c>
      <c r="T1103" s="2" t="s">
        <v>7980</v>
      </c>
      <c r="U1103" s="2" t="s">
        <v>7974</v>
      </c>
      <c r="V1103" s="2" t="s">
        <v>16597</v>
      </c>
      <c r="W1103" s="2" t="s">
        <v>7982</v>
      </c>
      <c r="X1103" s="2" t="s">
        <v>7983</v>
      </c>
      <c r="Y1103" s="2"/>
      <c r="Z1103" s="2" t="s">
        <v>721</v>
      </c>
      <c r="AA1103" s="2" t="s">
        <v>10145</v>
      </c>
      <c r="AB1103" s="2" t="s">
        <v>16591</v>
      </c>
      <c r="AC1103" s="2" t="s">
        <v>16598</v>
      </c>
      <c r="AD1103" s="2" t="s">
        <v>71</v>
      </c>
      <c r="AE1103" s="2"/>
      <c r="AF1103" s="2"/>
      <c r="AG1103" s="2"/>
      <c r="AH1103" s="2"/>
      <c r="AI1103" s="2"/>
      <c r="AJ1103" s="2"/>
      <c r="AK1103" s="2"/>
      <c r="AL1103" s="2"/>
      <c r="AM1103" s="2" t="s">
        <v>72</v>
      </c>
      <c r="AN1103" s="2"/>
      <c r="AO1103" s="2" t="s">
        <v>106</v>
      </c>
      <c r="AP1103" s="2" t="s">
        <v>106</v>
      </c>
      <c r="AQ1103" s="2" t="s">
        <v>107</v>
      </c>
      <c r="AR1103" s="2" t="s">
        <v>107</v>
      </c>
    </row>
    <row r="1104" customFormat="false" ht="15" hidden="false" customHeight="false" outlineLevel="0" collapsed="false">
      <c r="A1104" s="2" t="s">
        <v>16599</v>
      </c>
      <c r="B1104" s="2" t="s">
        <v>109</v>
      </c>
      <c r="C1104" s="2" t="s">
        <v>11556</v>
      </c>
      <c r="D1104" s="2" t="s">
        <v>10904</v>
      </c>
      <c r="E1104" s="2" t="s">
        <v>11248</v>
      </c>
      <c r="F1104" s="2" t="s">
        <v>11249</v>
      </c>
      <c r="G1104" s="2" t="s">
        <v>11250</v>
      </c>
      <c r="H1104" s="2"/>
      <c r="I1104" s="2" t="s">
        <v>51</v>
      </c>
      <c r="J1104" s="2" t="s">
        <v>52</v>
      </c>
      <c r="K1104" s="2" t="s">
        <v>10440</v>
      </c>
      <c r="L1104" s="2" t="s">
        <v>11252</v>
      </c>
      <c r="M1104" s="2" t="s">
        <v>9694</v>
      </c>
      <c r="N1104" s="2" t="s">
        <v>16600</v>
      </c>
      <c r="O1104" s="2" t="s">
        <v>212</v>
      </c>
      <c r="P1104" s="2" t="s">
        <v>312</v>
      </c>
      <c r="Q1104" s="2" t="s">
        <v>144</v>
      </c>
      <c r="R1104" s="2" t="s">
        <v>145</v>
      </c>
      <c r="S1104" s="2" t="s">
        <v>11255</v>
      </c>
      <c r="T1104" s="2" t="s">
        <v>11256</v>
      </c>
      <c r="U1104" s="2" t="s">
        <v>11250</v>
      </c>
      <c r="V1104" s="2" t="s">
        <v>11257</v>
      </c>
      <c r="W1104" s="2" t="s">
        <v>16601</v>
      </c>
      <c r="X1104" s="2" t="s">
        <v>11259</v>
      </c>
      <c r="Y1104" s="2"/>
      <c r="Z1104" s="2" t="s">
        <v>721</v>
      </c>
      <c r="AA1104" s="2" t="s">
        <v>10145</v>
      </c>
      <c r="AB1104" s="2" t="s">
        <v>16599</v>
      </c>
      <c r="AC1104" s="2" t="s">
        <v>16602</v>
      </c>
      <c r="AD1104" s="2" t="s">
        <v>71</v>
      </c>
      <c r="AE1104" s="2"/>
      <c r="AF1104" s="2"/>
      <c r="AG1104" s="2"/>
      <c r="AH1104" s="2"/>
      <c r="AI1104" s="2"/>
      <c r="AJ1104" s="2"/>
      <c r="AK1104" s="2"/>
      <c r="AL1104" s="2"/>
      <c r="AM1104" s="2" t="s">
        <v>104</v>
      </c>
      <c r="AN1104" s="2" t="s">
        <v>11912</v>
      </c>
      <c r="AO1104" s="2" t="s">
        <v>106</v>
      </c>
      <c r="AP1104" s="2" t="s">
        <v>74</v>
      </c>
      <c r="AQ1104" s="2" t="s">
        <v>132</v>
      </c>
      <c r="AR1104" s="2"/>
    </row>
    <row r="1105" customFormat="false" ht="15" hidden="false" customHeight="false" outlineLevel="0" collapsed="false">
      <c r="A1105" s="2" t="s">
        <v>16603</v>
      </c>
      <c r="B1105" s="2" t="s">
        <v>76</v>
      </c>
      <c r="C1105" s="2" t="s">
        <v>11912</v>
      </c>
      <c r="D1105" s="2" t="s">
        <v>10904</v>
      </c>
      <c r="E1105" s="2" t="s">
        <v>16604</v>
      </c>
      <c r="F1105" s="2" t="s">
        <v>16605</v>
      </c>
      <c r="G1105" s="2" t="s">
        <v>16606</v>
      </c>
      <c r="H1105" s="2" t="s">
        <v>16607</v>
      </c>
      <c r="I1105" s="2" t="s">
        <v>51</v>
      </c>
      <c r="J1105" s="2" t="s">
        <v>52</v>
      </c>
      <c r="K1105" s="2" t="s">
        <v>936</v>
      </c>
      <c r="L1105" s="2" t="s">
        <v>5030</v>
      </c>
      <c r="M1105" s="2" t="s">
        <v>16608</v>
      </c>
      <c r="N1105" s="2" t="s">
        <v>16609</v>
      </c>
      <c r="O1105" s="2" t="s">
        <v>81</v>
      </c>
      <c r="P1105" s="2" t="s">
        <v>81</v>
      </c>
      <c r="Q1105" s="2" t="s">
        <v>675</v>
      </c>
      <c r="R1105" s="2" t="s">
        <v>16610</v>
      </c>
      <c r="S1105" s="2" t="s">
        <v>16611</v>
      </c>
      <c r="T1105" s="2" t="s">
        <v>16612</v>
      </c>
      <c r="U1105" s="2" t="s">
        <v>16613</v>
      </c>
      <c r="V1105" s="2" t="s">
        <v>16614</v>
      </c>
      <c r="W1105" s="2" t="s">
        <v>16615</v>
      </c>
      <c r="X1105" s="2" t="s">
        <v>16606</v>
      </c>
      <c r="Y1105" s="2" t="s">
        <v>16616</v>
      </c>
      <c r="Z1105" s="2" t="s">
        <v>16617</v>
      </c>
      <c r="AA1105" s="2" t="s">
        <v>16618</v>
      </c>
      <c r="AB1105" s="2" t="s">
        <v>16603</v>
      </c>
      <c r="AC1105" s="2" t="s">
        <v>16619</v>
      </c>
      <c r="AD1105" s="2" t="s">
        <v>71</v>
      </c>
      <c r="AE1105" s="2"/>
      <c r="AF1105" s="2"/>
      <c r="AG1105" s="2" t="s">
        <v>103</v>
      </c>
      <c r="AH1105" s="2" t="s">
        <v>178</v>
      </c>
      <c r="AI1105" s="2" t="s">
        <v>16620</v>
      </c>
      <c r="AJ1105" s="2" t="s">
        <v>16621</v>
      </c>
      <c r="AK1105" s="2"/>
      <c r="AL1105" s="2"/>
      <c r="AM1105" s="2" t="s">
        <v>72</v>
      </c>
      <c r="AN1105" s="2"/>
      <c r="AO1105" s="2" t="s">
        <v>106</v>
      </c>
      <c r="AP1105" s="2" t="s">
        <v>73</v>
      </c>
      <c r="AQ1105" s="2" t="s">
        <v>132</v>
      </c>
      <c r="AR1105" s="2" t="s">
        <v>132</v>
      </c>
    </row>
    <row r="1106" customFormat="false" ht="15" hidden="false" customHeight="false" outlineLevel="0" collapsed="false">
      <c r="A1106" s="2" t="s">
        <v>16622</v>
      </c>
      <c r="B1106" s="2" t="s">
        <v>76</v>
      </c>
      <c r="C1106" s="2" t="s">
        <v>11556</v>
      </c>
      <c r="D1106" s="2" t="s">
        <v>10904</v>
      </c>
      <c r="E1106" s="2" t="s">
        <v>16623</v>
      </c>
      <c r="F1106" s="2" t="s">
        <v>16624</v>
      </c>
      <c r="G1106" s="2" t="s">
        <v>16625</v>
      </c>
      <c r="H1106" s="2" t="s">
        <v>16626</v>
      </c>
      <c r="I1106" s="2" t="s">
        <v>83</v>
      </c>
      <c r="J1106" s="2" t="s">
        <v>52</v>
      </c>
      <c r="K1106" s="2" t="s">
        <v>53</v>
      </c>
      <c r="L1106" s="2" t="s">
        <v>15695</v>
      </c>
      <c r="M1106" s="2" t="s">
        <v>16627</v>
      </c>
      <c r="N1106" s="2" t="s">
        <v>261</v>
      </c>
      <c r="O1106" s="2" t="s">
        <v>117</v>
      </c>
      <c r="P1106" s="2" t="s">
        <v>117</v>
      </c>
      <c r="Q1106" s="2" t="s">
        <v>4044</v>
      </c>
      <c r="R1106" s="2" t="s">
        <v>1749</v>
      </c>
      <c r="S1106" s="2" t="s">
        <v>16628</v>
      </c>
      <c r="T1106" s="2" t="s">
        <v>16629</v>
      </c>
      <c r="U1106" s="2" t="s">
        <v>16630</v>
      </c>
      <c r="V1106" s="2" t="s">
        <v>16631</v>
      </c>
      <c r="W1106" s="2" t="s">
        <v>16632</v>
      </c>
      <c r="X1106" s="2" t="s">
        <v>16625</v>
      </c>
      <c r="Y1106" s="2"/>
      <c r="Z1106" s="2" t="s">
        <v>16633</v>
      </c>
      <c r="AA1106" s="2" t="s">
        <v>16634</v>
      </c>
      <c r="AB1106" s="2" t="s">
        <v>16622</v>
      </c>
      <c r="AC1106" s="2" t="s">
        <v>16635</v>
      </c>
      <c r="AD1106" s="2" t="s">
        <v>71</v>
      </c>
      <c r="AE1106" s="2"/>
      <c r="AF1106" s="2"/>
      <c r="AG1106" s="2" t="s">
        <v>128</v>
      </c>
      <c r="AH1106" s="2"/>
      <c r="AI1106" s="2"/>
      <c r="AJ1106" s="2"/>
      <c r="AK1106" s="2"/>
      <c r="AL1106" s="2"/>
      <c r="AM1106" s="2" t="s">
        <v>72</v>
      </c>
      <c r="AN1106" s="2"/>
      <c r="AO1106" s="2" t="s">
        <v>73</v>
      </c>
      <c r="AP1106" s="2"/>
      <c r="AQ1106" s="2" t="s">
        <v>132</v>
      </c>
      <c r="AR1106" s="2"/>
    </row>
    <row r="1107" customFormat="false" ht="15" hidden="false" customHeight="false" outlineLevel="0" collapsed="false">
      <c r="A1107" s="2" t="s">
        <v>16636</v>
      </c>
      <c r="B1107" s="2" t="s">
        <v>278</v>
      </c>
      <c r="C1107" s="2" t="s">
        <v>11556</v>
      </c>
      <c r="D1107" s="2" t="s">
        <v>10904</v>
      </c>
      <c r="E1107" s="2" t="s">
        <v>16637</v>
      </c>
      <c r="F1107" s="2" t="s">
        <v>3042</v>
      </c>
      <c r="G1107" s="2"/>
      <c r="H1107" s="2" t="s">
        <v>16638</v>
      </c>
      <c r="I1107" s="2" t="s">
        <v>51</v>
      </c>
      <c r="J1107" s="2" t="s">
        <v>52</v>
      </c>
      <c r="K1107" s="2" t="s">
        <v>16639</v>
      </c>
      <c r="L1107" s="2" t="s">
        <v>16640</v>
      </c>
      <c r="M1107" s="2" t="s">
        <v>16641</v>
      </c>
      <c r="N1107" s="2" t="s">
        <v>88</v>
      </c>
      <c r="O1107" s="2" t="s">
        <v>142</v>
      </c>
      <c r="P1107" s="2" t="s">
        <v>496</v>
      </c>
      <c r="Q1107" s="2" t="s">
        <v>2059</v>
      </c>
      <c r="R1107" s="2" t="s">
        <v>2060</v>
      </c>
      <c r="S1107" s="2" t="s">
        <v>16642</v>
      </c>
      <c r="T1107" s="2" t="s">
        <v>16643</v>
      </c>
      <c r="U1107" s="2" t="s">
        <v>16644</v>
      </c>
      <c r="V1107" s="2" t="s">
        <v>16645</v>
      </c>
      <c r="W1107" s="2" t="s">
        <v>81</v>
      </c>
      <c r="X1107" s="2" t="s">
        <v>16646</v>
      </c>
      <c r="Y1107" s="2" t="s">
        <v>81</v>
      </c>
      <c r="Z1107" s="2" t="s">
        <v>16647</v>
      </c>
      <c r="AA1107" s="2" t="s">
        <v>11824</v>
      </c>
      <c r="AB1107" s="2" t="s">
        <v>16636</v>
      </c>
      <c r="AC1107" s="2" t="s">
        <v>16648</v>
      </c>
      <c r="AD1107" s="2" t="s">
        <v>71</v>
      </c>
      <c r="AE1107" s="2"/>
      <c r="AF1107" s="2"/>
      <c r="AG1107" s="2"/>
      <c r="AH1107" s="2"/>
      <c r="AI1107" s="2"/>
      <c r="AJ1107" s="2"/>
      <c r="AK1107" s="2"/>
      <c r="AL1107" s="2"/>
      <c r="AM1107" s="2" t="s">
        <v>104</v>
      </c>
      <c r="AN1107" s="2" t="s">
        <v>11701</v>
      </c>
      <c r="AO1107" s="2" t="s">
        <v>106</v>
      </c>
      <c r="AP1107" s="2" t="s">
        <v>74</v>
      </c>
      <c r="AQ1107" s="2" t="s">
        <v>132</v>
      </c>
      <c r="AR1107" s="2"/>
    </row>
    <row r="1108" customFormat="false" ht="15" hidden="false" customHeight="false" outlineLevel="0" collapsed="false">
      <c r="A1108" s="2" t="s">
        <v>16649</v>
      </c>
      <c r="B1108" s="2" t="s">
        <v>278</v>
      </c>
      <c r="C1108" s="2" t="s">
        <v>11556</v>
      </c>
      <c r="D1108" s="2" t="s">
        <v>10904</v>
      </c>
      <c r="E1108" s="2" t="s">
        <v>16650</v>
      </c>
      <c r="F1108" s="2" t="s">
        <v>16651</v>
      </c>
      <c r="G1108" s="2"/>
      <c r="H1108" s="2"/>
      <c r="I1108" s="2" t="s">
        <v>83</v>
      </c>
      <c r="J1108" s="2" t="s">
        <v>52</v>
      </c>
      <c r="K1108" s="2" t="s">
        <v>186</v>
      </c>
      <c r="L1108" s="2" t="s">
        <v>16652</v>
      </c>
      <c r="M1108" s="2" t="s">
        <v>16653</v>
      </c>
      <c r="N1108" s="2" t="s">
        <v>81</v>
      </c>
      <c r="O1108" s="2" t="s">
        <v>287</v>
      </c>
      <c r="P1108" s="2" t="s">
        <v>980</v>
      </c>
      <c r="Q1108" s="2" t="s">
        <v>214</v>
      </c>
      <c r="R1108" s="2" t="s">
        <v>7073</v>
      </c>
      <c r="S1108" s="2" t="s">
        <v>16654</v>
      </c>
      <c r="T1108" s="2" t="s">
        <v>81</v>
      </c>
      <c r="U1108" s="2" t="s">
        <v>16423</v>
      </c>
      <c r="V1108" s="2" t="s">
        <v>16655</v>
      </c>
      <c r="W1108" s="2"/>
      <c r="X1108" s="2"/>
      <c r="Y1108" s="2" t="s">
        <v>16425</v>
      </c>
      <c r="Z1108" s="2" t="s">
        <v>358</v>
      </c>
      <c r="AA1108" s="2" t="s">
        <v>11824</v>
      </c>
      <c r="AB1108" s="2" t="s">
        <v>16649</v>
      </c>
      <c r="AC1108" s="2" t="s">
        <v>16656</v>
      </c>
      <c r="AD1108" s="2" t="s">
        <v>100</v>
      </c>
      <c r="AE1108" s="2" t="s">
        <v>16657</v>
      </c>
      <c r="AF1108" s="2" t="s">
        <v>81</v>
      </c>
      <c r="AG1108" s="2"/>
      <c r="AH1108" s="2"/>
      <c r="AI1108" s="2"/>
      <c r="AJ1108" s="2"/>
      <c r="AK1108" s="2"/>
      <c r="AL1108" s="2"/>
      <c r="AM1108" s="2" t="s">
        <v>104</v>
      </c>
      <c r="AN1108" s="2" t="s">
        <v>11912</v>
      </c>
      <c r="AO1108" s="2" t="s">
        <v>106</v>
      </c>
      <c r="AP1108" s="2"/>
      <c r="AQ1108" s="2"/>
      <c r="AR1108" s="2"/>
    </row>
    <row r="1109" customFormat="false" ht="15" hidden="false" customHeight="false" outlineLevel="0" collapsed="false">
      <c r="A1109" s="2" t="s">
        <v>16658</v>
      </c>
      <c r="B1109" s="2" t="s">
        <v>1415</v>
      </c>
      <c r="C1109" s="2" t="s">
        <v>11556</v>
      </c>
      <c r="D1109" s="2" t="s">
        <v>10904</v>
      </c>
      <c r="E1109" s="2" t="s">
        <v>16659</v>
      </c>
      <c r="F1109" s="2" t="s">
        <v>16660</v>
      </c>
      <c r="G1109" s="2" t="s">
        <v>81</v>
      </c>
      <c r="H1109" s="2" t="s">
        <v>399</v>
      </c>
      <c r="I1109" s="2" t="s">
        <v>83</v>
      </c>
      <c r="J1109" s="2" t="s">
        <v>52</v>
      </c>
      <c r="K1109" s="2" t="s">
        <v>53</v>
      </c>
      <c r="L1109" s="2" t="s">
        <v>16661</v>
      </c>
      <c r="M1109" s="2" t="s">
        <v>16662</v>
      </c>
      <c r="N1109" s="2" t="s">
        <v>7932</v>
      </c>
      <c r="O1109" s="2" t="s">
        <v>212</v>
      </c>
      <c r="P1109" s="2" t="s">
        <v>402</v>
      </c>
      <c r="Q1109" s="2" t="s">
        <v>1216</v>
      </c>
      <c r="R1109" s="2" t="s">
        <v>60</v>
      </c>
      <c r="S1109" s="2" t="s">
        <v>403</v>
      </c>
      <c r="T1109" s="2" t="s">
        <v>404</v>
      </c>
      <c r="U1109" s="2" t="s">
        <v>405</v>
      </c>
      <c r="V1109" s="2" t="s">
        <v>16663</v>
      </c>
      <c r="W1109" s="2" t="s">
        <v>407</v>
      </c>
      <c r="X1109" s="2" t="s">
        <v>408</v>
      </c>
      <c r="Y1109" s="2" t="s">
        <v>16664</v>
      </c>
      <c r="Z1109" s="2" t="s">
        <v>5443</v>
      </c>
      <c r="AA1109" s="2" t="s">
        <v>16665</v>
      </c>
      <c r="AB1109" s="2" t="s">
        <v>16658</v>
      </c>
      <c r="AC1109" s="2" t="s">
        <v>16666</v>
      </c>
      <c r="AD1109" s="2" t="s">
        <v>100</v>
      </c>
      <c r="AE1109" s="2" t="s">
        <v>2889</v>
      </c>
      <c r="AF1109" s="2" t="s">
        <v>16667</v>
      </c>
      <c r="AG1109" s="2"/>
      <c r="AH1109" s="2"/>
      <c r="AI1109" s="2"/>
      <c r="AJ1109" s="2"/>
      <c r="AK1109" s="2"/>
      <c r="AL1109" s="2"/>
      <c r="AM1109" s="2" t="s">
        <v>104</v>
      </c>
      <c r="AN1109" s="2" t="s">
        <v>16668</v>
      </c>
      <c r="AO1109" s="2" t="s">
        <v>106</v>
      </c>
      <c r="AP1109" s="2" t="s">
        <v>156</v>
      </c>
      <c r="AQ1109" s="2" t="s">
        <v>132</v>
      </c>
      <c r="AR1109" s="2" t="s">
        <v>132</v>
      </c>
    </row>
    <row r="1110" customFormat="false" ht="15" hidden="false" customHeight="false" outlineLevel="0" collapsed="false">
      <c r="A1110" s="2" t="s">
        <v>16669</v>
      </c>
      <c r="B1110" s="2" t="s">
        <v>76</v>
      </c>
      <c r="C1110" s="2" t="s">
        <v>11556</v>
      </c>
      <c r="D1110" s="2" t="s">
        <v>10904</v>
      </c>
      <c r="E1110" s="2" t="s">
        <v>16670</v>
      </c>
      <c r="F1110" s="2" t="s">
        <v>16671</v>
      </c>
      <c r="G1110" s="2" t="s">
        <v>16672</v>
      </c>
      <c r="H1110" s="2"/>
      <c r="I1110" s="2" t="s">
        <v>51</v>
      </c>
      <c r="J1110" s="2" t="s">
        <v>52</v>
      </c>
      <c r="K1110" s="2" t="s">
        <v>84</v>
      </c>
      <c r="L1110" s="2" t="s">
        <v>16673</v>
      </c>
      <c r="M1110" s="2" t="s">
        <v>16674</v>
      </c>
      <c r="N1110" s="2" t="s">
        <v>3151</v>
      </c>
      <c r="O1110" s="2" t="s">
        <v>142</v>
      </c>
      <c r="P1110" s="2" t="s">
        <v>213</v>
      </c>
      <c r="Q1110" s="2" t="s">
        <v>16675</v>
      </c>
      <c r="R1110" s="2" t="s">
        <v>145</v>
      </c>
      <c r="S1110" s="2" t="s">
        <v>16676</v>
      </c>
      <c r="T1110" s="2" t="s">
        <v>3151</v>
      </c>
      <c r="U1110" s="2" t="s">
        <v>16677</v>
      </c>
      <c r="V1110" s="2" t="s">
        <v>16678</v>
      </c>
      <c r="W1110" s="2" t="s">
        <v>16679</v>
      </c>
      <c r="X1110" s="2" t="s">
        <v>16680</v>
      </c>
      <c r="Y1110" s="2" t="s">
        <v>16681</v>
      </c>
      <c r="Z1110" s="2" t="s">
        <v>4991</v>
      </c>
      <c r="AA1110" s="2" t="s">
        <v>11824</v>
      </c>
      <c r="AB1110" s="2" t="s">
        <v>16669</v>
      </c>
      <c r="AC1110" s="2" t="s">
        <v>16682</v>
      </c>
      <c r="AD1110" s="2" t="s">
        <v>100</v>
      </c>
      <c r="AE1110" s="2" t="s">
        <v>16683</v>
      </c>
      <c r="AF1110" s="2" t="s">
        <v>239</v>
      </c>
      <c r="AG1110" s="2"/>
      <c r="AH1110" s="2"/>
      <c r="AI1110" s="2"/>
      <c r="AJ1110" s="2"/>
      <c r="AK1110" s="2"/>
      <c r="AL1110" s="2"/>
      <c r="AM1110" s="2" t="s">
        <v>104</v>
      </c>
      <c r="AN1110" s="2" t="s">
        <v>11733</v>
      </c>
      <c r="AO1110" s="2"/>
      <c r="AP1110" s="2" t="s">
        <v>74</v>
      </c>
      <c r="AQ1110" s="2" t="s">
        <v>132</v>
      </c>
      <c r="AR1110" s="2"/>
    </row>
    <row r="1111" customFormat="false" ht="15" hidden="false" customHeight="false" outlineLevel="0" collapsed="false">
      <c r="A1111" s="2" t="s">
        <v>16684</v>
      </c>
      <c r="B1111" s="2" t="s">
        <v>76</v>
      </c>
      <c r="C1111" s="2" t="s">
        <v>11556</v>
      </c>
      <c r="D1111" s="2" t="s">
        <v>10904</v>
      </c>
      <c r="E1111" s="2" t="s">
        <v>16685</v>
      </c>
      <c r="F1111" s="2" t="s">
        <v>16686</v>
      </c>
      <c r="G1111" s="2"/>
      <c r="H1111" s="2"/>
      <c r="I1111" s="2" t="s">
        <v>51</v>
      </c>
      <c r="J1111" s="2" t="s">
        <v>52</v>
      </c>
      <c r="K1111" s="2" t="s">
        <v>1381</v>
      </c>
      <c r="L1111" s="2" t="s">
        <v>16687</v>
      </c>
      <c r="M1111" s="2" t="s">
        <v>16688</v>
      </c>
      <c r="N1111" s="2" t="s">
        <v>442</v>
      </c>
      <c r="O1111" s="2" t="s">
        <v>213</v>
      </c>
      <c r="P1111" s="2" t="s">
        <v>555</v>
      </c>
      <c r="Q1111" s="2" t="s">
        <v>16689</v>
      </c>
      <c r="R1111" s="2" t="s">
        <v>145</v>
      </c>
      <c r="S1111" s="2" t="s">
        <v>16690</v>
      </c>
      <c r="T1111" s="2" t="s">
        <v>16691</v>
      </c>
      <c r="U1111" s="2" t="s">
        <v>16692</v>
      </c>
      <c r="V1111" s="2" t="s">
        <v>16693</v>
      </c>
      <c r="W1111" s="2" t="s">
        <v>16694</v>
      </c>
      <c r="X1111" s="2" t="s">
        <v>16695</v>
      </c>
      <c r="Y1111" s="2" t="s">
        <v>16696</v>
      </c>
      <c r="Z1111" s="2" t="s">
        <v>5775</v>
      </c>
      <c r="AA1111" s="2" t="s">
        <v>11824</v>
      </c>
      <c r="AB1111" s="2" t="s">
        <v>16684</v>
      </c>
      <c r="AC1111" s="2" t="s">
        <v>16697</v>
      </c>
      <c r="AD1111" s="2" t="s">
        <v>71</v>
      </c>
      <c r="AE1111" s="2"/>
      <c r="AF1111" s="2"/>
      <c r="AG1111" s="2"/>
      <c r="AH1111" s="2"/>
      <c r="AI1111" s="2"/>
      <c r="AJ1111" s="2"/>
      <c r="AK1111" s="2"/>
      <c r="AL1111" s="2"/>
      <c r="AM1111" s="2" t="s">
        <v>104</v>
      </c>
      <c r="AN1111" s="2" t="s">
        <v>11733</v>
      </c>
      <c r="AO1111" s="2" t="s">
        <v>73</v>
      </c>
      <c r="AP1111" s="2" t="s">
        <v>106</v>
      </c>
      <c r="AQ1111" s="2" t="s">
        <v>132</v>
      </c>
      <c r="AR1111" s="2" t="s">
        <v>107</v>
      </c>
    </row>
    <row r="1112" customFormat="false" ht="15" hidden="false" customHeight="false" outlineLevel="0" collapsed="false">
      <c r="A1112" s="2" t="s">
        <v>16698</v>
      </c>
      <c r="B1112" s="2" t="s">
        <v>76</v>
      </c>
      <c r="C1112" s="2" t="s">
        <v>11814</v>
      </c>
      <c r="D1112" s="2" t="s">
        <v>10904</v>
      </c>
      <c r="E1112" s="2" t="s">
        <v>16699</v>
      </c>
      <c r="F1112" s="2" t="s">
        <v>2511</v>
      </c>
      <c r="G1112" s="2" t="s">
        <v>16700</v>
      </c>
      <c r="H1112" s="2" t="s">
        <v>16701</v>
      </c>
      <c r="I1112" s="2" t="s">
        <v>51</v>
      </c>
      <c r="J1112" s="2" t="s">
        <v>52</v>
      </c>
      <c r="K1112" s="2" t="s">
        <v>53</v>
      </c>
      <c r="L1112" s="2" t="s">
        <v>13899</v>
      </c>
      <c r="M1112" s="2" t="s">
        <v>16702</v>
      </c>
      <c r="N1112" s="2" t="s">
        <v>939</v>
      </c>
      <c r="O1112" s="2" t="s">
        <v>16703</v>
      </c>
      <c r="P1112" s="2" t="s">
        <v>496</v>
      </c>
      <c r="Q1112" s="2" t="s">
        <v>2969</v>
      </c>
      <c r="R1112" s="2" t="s">
        <v>477</v>
      </c>
      <c r="S1112" s="2" t="s">
        <v>16704</v>
      </c>
      <c r="T1112" s="2" t="s">
        <v>16705</v>
      </c>
      <c r="U1112" s="2" t="s">
        <v>16706</v>
      </c>
      <c r="V1112" s="2" t="s">
        <v>16707</v>
      </c>
      <c r="W1112" s="2" t="s">
        <v>16708</v>
      </c>
      <c r="X1112" s="2" t="s">
        <v>16709</v>
      </c>
      <c r="Y1112" s="2" t="s">
        <v>16710</v>
      </c>
      <c r="Z1112" s="2" t="s">
        <v>16711</v>
      </c>
      <c r="AA1112" s="2" t="s">
        <v>11824</v>
      </c>
      <c r="AB1112" s="2" t="s">
        <v>16698</v>
      </c>
      <c r="AC1112" s="2" t="s">
        <v>16712</v>
      </c>
      <c r="AD1112" s="2" t="s">
        <v>100</v>
      </c>
      <c r="AE1112" s="2" t="s">
        <v>16713</v>
      </c>
      <c r="AF1112" s="2" t="s">
        <v>164</v>
      </c>
      <c r="AG1112" s="2" t="s">
        <v>128</v>
      </c>
      <c r="AH1112" s="2"/>
      <c r="AI1112" s="2" t="s">
        <v>1396</v>
      </c>
      <c r="AJ1112" s="2"/>
      <c r="AK1112" s="2" t="s">
        <v>1396</v>
      </c>
      <c r="AL1112" s="2"/>
      <c r="AM1112" s="2" t="s">
        <v>104</v>
      </c>
      <c r="AN1112" s="2" t="s">
        <v>12404</v>
      </c>
      <c r="AO1112" s="2" t="s">
        <v>106</v>
      </c>
      <c r="AP1112" s="2" t="s">
        <v>156</v>
      </c>
      <c r="AQ1112" s="2" t="s">
        <v>132</v>
      </c>
      <c r="AR1112" s="2" t="s">
        <v>107</v>
      </c>
    </row>
    <row r="1113" customFormat="false" ht="15" hidden="false" customHeight="false" outlineLevel="0" collapsed="false">
      <c r="A1113" s="2" t="s">
        <v>16714</v>
      </c>
      <c r="B1113" s="2" t="s">
        <v>278</v>
      </c>
      <c r="C1113" s="2" t="s">
        <v>11556</v>
      </c>
      <c r="D1113" s="2" t="s">
        <v>10904</v>
      </c>
      <c r="E1113" s="2" t="s">
        <v>16715</v>
      </c>
      <c r="F1113" s="2" t="s">
        <v>1278</v>
      </c>
      <c r="G1113" s="2" t="s">
        <v>16716</v>
      </c>
      <c r="H1113" s="2" t="s">
        <v>16716</v>
      </c>
      <c r="I1113" s="2" t="s">
        <v>83</v>
      </c>
      <c r="J1113" s="2" t="s">
        <v>52</v>
      </c>
      <c r="K1113" s="2" t="s">
        <v>729</v>
      </c>
      <c r="L1113" s="2" t="s">
        <v>16717</v>
      </c>
      <c r="M1113" s="2" t="s">
        <v>16718</v>
      </c>
      <c r="N1113" s="2" t="s">
        <v>88</v>
      </c>
      <c r="O1113" s="2" t="s">
        <v>58</v>
      </c>
      <c r="P1113" s="2" t="s">
        <v>496</v>
      </c>
      <c r="Q1113" s="2" t="s">
        <v>15996</v>
      </c>
      <c r="R1113" s="2" t="s">
        <v>884</v>
      </c>
      <c r="S1113" s="2" t="s">
        <v>16719</v>
      </c>
      <c r="T1113" s="2" t="s">
        <v>16720</v>
      </c>
      <c r="U1113" s="2" t="s">
        <v>16721</v>
      </c>
      <c r="V1113" s="2" t="s">
        <v>16722</v>
      </c>
      <c r="W1113" s="2" t="s">
        <v>16723</v>
      </c>
      <c r="X1113" s="2" t="s">
        <v>16716</v>
      </c>
      <c r="Y1113" s="2" t="s">
        <v>16724</v>
      </c>
      <c r="Z1113" s="2" t="s">
        <v>15952</v>
      </c>
      <c r="AA1113" s="2" t="s">
        <v>11824</v>
      </c>
      <c r="AB1113" s="2" t="s">
        <v>16714</v>
      </c>
      <c r="AC1113" s="2" t="s">
        <v>16725</v>
      </c>
      <c r="AD1113" s="2" t="s">
        <v>71</v>
      </c>
      <c r="AE1113" s="2"/>
      <c r="AF1113" s="2"/>
      <c r="AG1113" s="2"/>
      <c r="AH1113" s="2"/>
      <c r="AI1113" s="2"/>
      <c r="AJ1113" s="2"/>
      <c r="AK1113" s="2"/>
      <c r="AL1113" s="2"/>
      <c r="AM1113" s="2" t="s">
        <v>104</v>
      </c>
      <c r="AN1113" s="2" t="s">
        <v>11812</v>
      </c>
      <c r="AO1113" s="2" t="s">
        <v>156</v>
      </c>
      <c r="AP1113" s="2" t="s">
        <v>106</v>
      </c>
      <c r="AQ1113" s="2" t="s">
        <v>132</v>
      </c>
      <c r="AR1113" s="2" t="s">
        <v>132</v>
      </c>
    </row>
    <row r="1114" customFormat="false" ht="15" hidden="false" customHeight="false" outlineLevel="0" collapsed="false">
      <c r="A1114" s="2" t="s">
        <v>16726</v>
      </c>
      <c r="B1114" s="2" t="s">
        <v>76</v>
      </c>
      <c r="C1114" s="2" t="s">
        <v>11814</v>
      </c>
      <c r="D1114" s="2" t="s">
        <v>10904</v>
      </c>
      <c r="E1114" s="2" t="s">
        <v>16727</v>
      </c>
      <c r="F1114" s="2" t="s">
        <v>3727</v>
      </c>
      <c r="G1114" s="2"/>
      <c r="H1114" s="2" t="s">
        <v>16728</v>
      </c>
      <c r="I1114" s="2" t="s">
        <v>51</v>
      </c>
      <c r="J1114" s="2" t="s">
        <v>52</v>
      </c>
      <c r="K1114" s="2" t="s">
        <v>936</v>
      </c>
      <c r="L1114" s="2" t="s">
        <v>16729</v>
      </c>
      <c r="M1114" s="2" t="s">
        <v>16730</v>
      </c>
      <c r="N1114" s="2" t="s">
        <v>4177</v>
      </c>
      <c r="O1114" s="2" t="s">
        <v>117</v>
      </c>
      <c r="P1114" s="2" t="s">
        <v>88</v>
      </c>
      <c r="Q1114" s="2" t="s">
        <v>16731</v>
      </c>
      <c r="R1114" s="2" t="s">
        <v>16732</v>
      </c>
      <c r="S1114" s="2" t="s">
        <v>16733</v>
      </c>
      <c r="T1114" s="2" t="s">
        <v>16734</v>
      </c>
      <c r="U1114" s="2" t="s">
        <v>16735</v>
      </c>
      <c r="V1114" s="2" t="s">
        <v>16736</v>
      </c>
      <c r="W1114" s="2" t="s">
        <v>16737</v>
      </c>
      <c r="X1114" s="2" t="s">
        <v>16738</v>
      </c>
      <c r="Y1114" s="2" t="s">
        <v>16738</v>
      </c>
      <c r="Z1114" s="2" t="s">
        <v>16739</v>
      </c>
      <c r="AA1114" s="2" t="s">
        <v>16740</v>
      </c>
      <c r="AB1114" s="2" t="s">
        <v>16726</v>
      </c>
      <c r="AC1114" s="2" t="s">
        <v>16741</v>
      </c>
      <c r="AD1114" s="2" t="s">
        <v>71</v>
      </c>
      <c r="AE1114" s="2"/>
      <c r="AF1114" s="2"/>
      <c r="AG1114" s="2" t="s">
        <v>128</v>
      </c>
      <c r="AH1114" s="2"/>
      <c r="AI1114" s="2"/>
      <c r="AJ1114" s="2"/>
      <c r="AK1114" s="2"/>
      <c r="AL1114" s="2"/>
      <c r="AM1114" s="2" t="s">
        <v>104</v>
      </c>
      <c r="AN1114" s="2" t="s">
        <v>16742</v>
      </c>
      <c r="AO1114" s="2" t="s">
        <v>73</v>
      </c>
      <c r="AP1114" s="2" t="s">
        <v>74</v>
      </c>
      <c r="AQ1114" s="2" t="s">
        <v>107</v>
      </c>
      <c r="AR1114" s="2"/>
    </row>
    <row r="1115" customFormat="false" ht="15" hidden="false" customHeight="false" outlineLevel="0" collapsed="false">
      <c r="A1115" s="2" t="s">
        <v>16743</v>
      </c>
      <c r="B1115" s="2" t="s">
        <v>109</v>
      </c>
      <c r="C1115" s="2" t="s">
        <v>11814</v>
      </c>
      <c r="D1115" s="2" t="s">
        <v>10904</v>
      </c>
      <c r="E1115" s="2" t="s">
        <v>16744</v>
      </c>
      <c r="F1115" s="2" t="s">
        <v>8065</v>
      </c>
      <c r="G1115" s="2"/>
      <c r="H1115" s="2" t="s">
        <v>16745</v>
      </c>
      <c r="I1115" s="2" t="s">
        <v>51</v>
      </c>
      <c r="J1115" s="2" t="s">
        <v>52</v>
      </c>
      <c r="K1115" s="2" t="s">
        <v>1031</v>
      </c>
      <c r="L1115" s="2" t="s">
        <v>2298</v>
      </c>
      <c r="M1115" s="2" t="s">
        <v>16746</v>
      </c>
      <c r="N1115" s="2" t="s">
        <v>16747</v>
      </c>
      <c r="O1115" s="2" t="s">
        <v>142</v>
      </c>
      <c r="P1115" s="2" t="s">
        <v>311</v>
      </c>
      <c r="Q1115" s="2" t="s">
        <v>16748</v>
      </c>
      <c r="R1115" s="2" t="s">
        <v>9062</v>
      </c>
      <c r="S1115" s="2" t="s">
        <v>16749</v>
      </c>
      <c r="T1115" s="2" t="s">
        <v>16750</v>
      </c>
      <c r="U1115" s="2" t="s">
        <v>16751</v>
      </c>
      <c r="V1115" s="2" t="s">
        <v>16752</v>
      </c>
      <c r="W1115" s="2"/>
      <c r="X1115" s="2" t="s">
        <v>16753</v>
      </c>
      <c r="Y1115" s="2"/>
      <c r="Z1115" s="2" t="s">
        <v>16754</v>
      </c>
      <c r="AA1115" s="2" t="s">
        <v>16755</v>
      </c>
      <c r="AB1115" s="2" t="s">
        <v>16743</v>
      </c>
      <c r="AC1115" s="2" t="s">
        <v>16756</v>
      </c>
      <c r="AD1115" s="2" t="s">
        <v>71</v>
      </c>
      <c r="AE1115" s="2"/>
      <c r="AF1115" s="2"/>
      <c r="AG1115" s="2" t="s">
        <v>128</v>
      </c>
      <c r="AH1115" s="2"/>
      <c r="AI1115" s="2"/>
      <c r="AJ1115" s="2"/>
      <c r="AK1115" s="2"/>
      <c r="AL1115" s="2"/>
      <c r="AM1115" s="2" t="s">
        <v>104</v>
      </c>
      <c r="AN1115" s="2" t="s">
        <v>16757</v>
      </c>
      <c r="AO1115" s="2" t="s">
        <v>156</v>
      </c>
      <c r="AP1115" s="2" t="s">
        <v>156</v>
      </c>
      <c r="AQ1115" s="2" t="s">
        <v>107</v>
      </c>
      <c r="AR1115" s="2" t="s">
        <v>204</v>
      </c>
    </row>
    <row r="1116" customFormat="false" ht="15" hidden="false" customHeight="false" outlineLevel="0" collapsed="false">
      <c r="A1116" s="2" t="s">
        <v>16758</v>
      </c>
      <c r="B1116" s="2" t="s">
        <v>76</v>
      </c>
      <c r="C1116" s="2" t="s">
        <v>11814</v>
      </c>
      <c r="D1116" s="2" t="s">
        <v>10904</v>
      </c>
      <c r="E1116" s="2" t="s">
        <v>16759</v>
      </c>
      <c r="F1116" s="2" t="s">
        <v>16760</v>
      </c>
      <c r="G1116" s="2" t="s">
        <v>3151</v>
      </c>
      <c r="H1116" s="2" t="s">
        <v>16761</v>
      </c>
      <c r="I1116" s="2" t="s">
        <v>51</v>
      </c>
      <c r="J1116" s="2" t="s">
        <v>52</v>
      </c>
      <c r="K1116" s="2" t="s">
        <v>7428</v>
      </c>
      <c r="L1116" s="2" t="s">
        <v>16762</v>
      </c>
      <c r="M1116" s="2" t="s">
        <v>16763</v>
      </c>
      <c r="N1116" s="2" t="s">
        <v>3151</v>
      </c>
      <c r="O1116" s="2" t="s">
        <v>573</v>
      </c>
      <c r="P1116" s="2" t="s">
        <v>312</v>
      </c>
      <c r="Q1116" s="2" t="s">
        <v>16764</v>
      </c>
      <c r="R1116" s="2" t="s">
        <v>167</v>
      </c>
      <c r="S1116" s="2" t="s">
        <v>16765</v>
      </c>
      <c r="T1116" s="2" t="s">
        <v>16766</v>
      </c>
      <c r="U1116" s="2" t="s">
        <v>16767</v>
      </c>
      <c r="V1116" s="2" t="s">
        <v>16768</v>
      </c>
      <c r="W1116" s="2" t="s">
        <v>16769</v>
      </c>
      <c r="X1116" s="2" t="s">
        <v>16770</v>
      </c>
      <c r="Y1116" s="2" t="s">
        <v>3151</v>
      </c>
      <c r="Z1116" s="2" t="s">
        <v>16771</v>
      </c>
      <c r="AA1116" s="2" t="s">
        <v>11824</v>
      </c>
      <c r="AB1116" s="2" t="s">
        <v>16758</v>
      </c>
      <c r="AC1116" s="2" t="s">
        <v>16772</v>
      </c>
      <c r="AD1116" s="2" t="s">
        <v>100</v>
      </c>
      <c r="AE1116" s="2" t="s">
        <v>16773</v>
      </c>
      <c r="AF1116" s="2" t="s">
        <v>3151</v>
      </c>
      <c r="AG1116" s="2" t="s">
        <v>298</v>
      </c>
      <c r="AH1116" s="2"/>
      <c r="AI1116" s="2"/>
      <c r="AJ1116" s="2"/>
      <c r="AK1116" s="2"/>
      <c r="AL1116" s="2"/>
      <c r="AM1116" s="2" t="s">
        <v>104</v>
      </c>
      <c r="AN1116" s="2" t="s">
        <v>12028</v>
      </c>
      <c r="AO1116" s="2" t="s">
        <v>106</v>
      </c>
      <c r="AP1116" s="2" t="s">
        <v>74</v>
      </c>
      <c r="AQ1116" s="2" t="s">
        <v>132</v>
      </c>
      <c r="AR1116" s="2"/>
    </row>
    <row r="1117" customFormat="false" ht="15" hidden="false" customHeight="false" outlineLevel="0" collapsed="false">
      <c r="A1117" s="2" t="s">
        <v>16774</v>
      </c>
      <c r="B1117" s="2" t="s">
        <v>76</v>
      </c>
      <c r="C1117" s="2" t="s">
        <v>11814</v>
      </c>
      <c r="D1117" s="2" t="s">
        <v>10904</v>
      </c>
      <c r="E1117" s="2" t="s">
        <v>16775</v>
      </c>
      <c r="F1117" s="2" t="s">
        <v>16776</v>
      </c>
      <c r="G1117" s="2" t="s">
        <v>16777</v>
      </c>
      <c r="H1117" s="2" t="s">
        <v>16778</v>
      </c>
      <c r="I1117" s="2" t="s">
        <v>51</v>
      </c>
      <c r="J1117" s="2" t="s">
        <v>52</v>
      </c>
      <c r="K1117" s="2" t="s">
        <v>53</v>
      </c>
      <c r="L1117" s="2" t="s">
        <v>16779</v>
      </c>
      <c r="M1117" s="2" t="s">
        <v>16780</v>
      </c>
      <c r="N1117" s="2" t="s">
        <v>16781</v>
      </c>
      <c r="O1117" s="2" t="s">
        <v>496</v>
      </c>
      <c r="P1117" s="2" t="s">
        <v>212</v>
      </c>
      <c r="Q1117" s="2" t="s">
        <v>387</v>
      </c>
      <c r="R1117" s="2" t="s">
        <v>145</v>
      </c>
      <c r="S1117" s="2" t="s">
        <v>16782</v>
      </c>
      <c r="T1117" s="2" t="s">
        <v>16783</v>
      </c>
      <c r="U1117" s="2" t="s">
        <v>16784</v>
      </c>
      <c r="V1117" s="2" t="s">
        <v>16785</v>
      </c>
      <c r="W1117" s="2" t="s">
        <v>16786</v>
      </c>
      <c r="X1117" s="2" t="s">
        <v>16777</v>
      </c>
      <c r="Y1117" s="2" t="s">
        <v>3151</v>
      </c>
      <c r="Z1117" s="2" t="s">
        <v>16787</v>
      </c>
      <c r="AA1117" s="2" t="s">
        <v>11824</v>
      </c>
      <c r="AB1117" s="2" t="s">
        <v>16774</v>
      </c>
      <c r="AC1117" s="2" t="s">
        <v>16788</v>
      </c>
      <c r="AD1117" s="2" t="s">
        <v>71</v>
      </c>
      <c r="AE1117" s="2"/>
      <c r="AF1117" s="2"/>
      <c r="AG1117" s="2"/>
      <c r="AH1117" s="2"/>
      <c r="AI1117" s="2"/>
      <c r="AJ1117" s="2"/>
      <c r="AK1117" s="2"/>
      <c r="AL1117" s="2"/>
      <c r="AM1117" s="2" t="s">
        <v>104</v>
      </c>
      <c r="AN1117" s="2" t="s">
        <v>12386</v>
      </c>
      <c r="AO1117" s="2" t="s">
        <v>106</v>
      </c>
      <c r="AP1117" s="2" t="s">
        <v>74</v>
      </c>
      <c r="AQ1117" s="2" t="s">
        <v>132</v>
      </c>
      <c r="AR1117" s="2"/>
    </row>
    <row r="1118" customFormat="false" ht="15" hidden="false" customHeight="false" outlineLevel="0" collapsed="false">
      <c r="A1118" s="2" t="s">
        <v>16789</v>
      </c>
      <c r="B1118" s="2" t="s">
        <v>76</v>
      </c>
      <c r="C1118" s="2" t="s">
        <v>11814</v>
      </c>
      <c r="D1118" s="2" t="s">
        <v>10904</v>
      </c>
      <c r="E1118" s="2" t="s">
        <v>16790</v>
      </c>
      <c r="F1118" s="2" t="s">
        <v>16791</v>
      </c>
      <c r="G1118" s="2" t="s">
        <v>3151</v>
      </c>
      <c r="H1118" s="2" t="s">
        <v>7025</v>
      </c>
      <c r="I1118" s="2" t="s">
        <v>51</v>
      </c>
      <c r="J1118" s="2" t="s">
        <v>52</v>
      </c>
      <c r="K1118" s="2" t="s">
        <v>84</v>
      </c>
      <c r="L1118" s="2" t="s">
        <v>6962</v>
      </c>
      <c r="M1118" s="2" t="s">
        <v>16792</v>
      </c>
      <c r="N1118" s="2" t="s">
        <v>8197</v>
      </c>
      <c r="O1118" s="2" t="s">
        <v>443</v>
      </c>
      <c r="P1118" s="2" t="s">
        <v>443</v>
      </c>
      <c r="Q1118" s="2" t="s">
        <v>387</v>
      </c>
      <c r="R1118" s="2" t="s">
        <v>1301</v>
      </c>
      <c r="S1118" s="2" t="s">
        <v>16793</v>
      </c>
      <c r="T1118" s="2" t="s">
        <v>3151</v>
      </c>
      <c r="U1118" s="2" t="s">
        <v>16794</v>
      </c>
      <c r="V1118" s="2" t="s">
        <v>16795</v>
      </c>
      <c r="W1118" s="2" t="s">
        <v>11463</v>
      </c>
      <c r="X1118" s="2" t="s">
        <v>7030</v>
      </c>
      <c r="Y1118" s="2" t="s">
        <v>16794</v>
      </c>
      <c r="Z1118" s="2" t="s">
        <v>562</v>
      </c>
      <c r="AA1118" s="2" t="s">
        <v>11824</v>
      </c>
      <c r="AB1118" s="2" t="s">
        <v>16789</v>
      </c>
      <c r="AC1118" s="2" t="s">
        <v>16796</v>
      </c>
      <c r="AD1118" s="2" t="s">
        <v>71</v>
      </c>
      <c r="AE1118" s="2"/>
      <c r="AF1118" s="2"/>
      <c r="AG1118" s="2" t="s">
        <v>128</v>
      </c>
      <c r="AH1118" s="2"/>
      <c r="AI1118" s="2"/>
      <c r="AJ1118" s="2"/>
      <c r="AK1118" s="2"/>
      <c r="AL1118" s="2"/>
      <c r="AM1118" s="2" t="s">
        <v>104</v>
      </c>
      <c r="AN1118" s="2" t="s">
        <v>11812</v>
      </c>
      <c r="AO1118" s="2" t="s">
        <v>106</v>
      </c>
      <c r="AP1118" s="2" t="s">
        <v>106</v>
      </c>
      <c r="AQ1118" s="2"/>
      <c r="AR1118" s="2" t="s">
        <v>107</v>
      </c>
    </row>
    <row r="1119" customFormat="false" ht="15" hidden="false" customHeight="false" outlineLevel="0" collapsed="false">
      <c r="A1119" s="2" t="s">
        <v>16797</v>
      </c>
      <c r="B1119" s="2" t="s">
        <v>76</v>
      </c>
      <c r="C1119" s="2" t="s">
        <v>11814</v>
      </c>
      <c r="D1119" s="2" t="s">
        <v>10904</v>
      </c>
      <c r="E1119" s="2" t="s">
        <v>16798</v>
      </c>
      <c r="F1119" s="2" t="s">
        <v>4367</v>
      </c>
      <c r="G1119" s="2" t="s">
        <v>3151</v>
      </c>
      <c r="H1119" s="2" t="s">
        <v>16638</v>
      </c>
      <c r="I1119" s="2" t="s">
        <v>51</v>
      </c>
      <c r="J1119" s="2" t="s">
        <v>52</v>
      </c>
      <c r="K1119" s="2" t="s">
        <v>53</v>
      </c>
      <c r="L1119" s="2" t="s">
        <v>16799</v>
      </c>
      <c r="M1119" s="2" t="s">
        <v>16800</v>
      </c>
      <c r="N1119" s="2" t="s">
        <v>7825</v>
      </c>
      <c r="O1119" s="2" t="s">
        <v>142</v>
      </c>
      <c r="P1119" s="2" t="s">
        <v>496</v>
      </c>
      <c r="Q1119" s="2" t="s">
        <v>5103</v>
      </c>
      <c r="R1119" s="2" t="s">
        <v>1631</v>
      </c>
      <c r="S1119" s="2" t="s">
        <v>16801</v>
      </c>
      <c r="T1119" s="2" t="s">
        <v>16802</v>
      </c>
      <c r="U1119" s="2" t="s">
        <v>16644</v>
      </c>
      <c r="V1119" s="2" t="s">
        <v>16803</v>
      </c>
      <c r="W1119" s="2" t="s">
        <v>3151</v>
      </c>
      <c r="X1119" s="2" t="s">
        <v>16646</v>
      </c>
      <c r="Y1119" s="2" t="s">
        <v>3151</v>
      </c>
      <c r="Z1119" s="2" t="s">
        <v>16804</v>
      </c>
      <c r="AA1119" s="2" t="s">
        <v>11824</v>
      </c>
      <c r="AB1119" s="2" t="s">
        <v>16797</v>
      </c>
      <c r="AC1119" s="2" t="s">
        <v>16805</v>
      </c>
      <c r="AD1119" s="2" t="s">
        <v>100</v>
      </c>
      <c r="AE1119" s="2" t="s">
        <v>16806</v>
      </c>
      <c r="AF1119" s="2" t="s">
        <v>16807</v>
      </c>
      <c r="AG1119" s="2"/>
      <c r="AH1119" s="2"/>
      <c r="AI1119" s="2"/>
      <c r="AJ1119" s="2"/>
      <c r="AK1119" s="2"/>
      <c r="AL1119" s="2"/>
      <c r="AM1119" s="2" t="s">
        <v>72</v>
      </c>
      <c r="AN1119" s="2"/>
      <c r="AO1119" s="2" t="s">
        <v>106</v>
      </c>
      <c r="AP1119" s="2" t="s">
        <v>74</v>
      </c>
      <c r="AQ1119" s="2" t="s">
        <v>132</v>
      </c>
      <c r="AR1119" s="2"/>
    </row>
    <row r="1120" customFormat="false" ht="15" hidden="false" customHeight="false" outlineLevel="0" collapsed="false">
      <c r="A1120" s="2" t="s">
        <v>16808</v>
      </c>
      <c r="B1120" s="2" t="s">
        <v>76</v>
      </c>
      <c r="C1120" s="2" t="s">
        <v>11814</v>
      </c>
      <c r="D1120" s="2" t="s">
        <v>10904</v>
      </c>
      <c r="E1120" s="2" t="s">
        <v>16809</v>
      </c>
      <c r="F1120" s="2" t="s">
        <v>16810</v>
      </c>
      <c r="G1120" s="2" t="s">
        <v>3151</v>
      </c>
      <c r="H1120" s="2" t="s">
        <v>7883</v>
      </c>
      <c r="I1120" s="2" t="s">
        <v>83</v>
      </c>
      <c r="J1120" s="2" t="s">
        <v>52</v>
      </c>
      <c r="K1120" s="2" t="s">
        <v>53</v>
      </c>
      <c r="L1120" s="2" t="s">
        <v>16811</v>
      </c>
      <c r="M1120" s="2" t="s">
        <v>16812</v>
      </c>
      <c r="N1120" s="2" t="s">
        <v>3338</v>
      </c>
      <c r="O1120" s="2" t="s">
        <v>3151</v>
      </c>
      <c r="P1120" s="2" t="s">
        <v>3151</v>
      </c>
      <c r="Q1120" s="2" t="s">
        <v>2044</v>
      </c>
      <c r="R1120" s="2" t="s">
        <v>193</v>
      </c>
      <c r="S1120" s="2" t="s">
        <v>7886</v>
      </c>
      <c r="T1120" s="2" t="s">
        <v>7887</v>
      </c>
      <c r="U1120" s="2" t="s">
        <v>7888</v>
      </c>
      <c r="V1120" s="2" t="s">
        <v>16813</v>
      </c>
      <c r="W1120" s="2" t="s">
        <v>7890</v>
      </c>
      <c r="X1120" s="2" t="s">
        <v>7891</v>
      </c>
      <c r="Y1120" s="2" t="s">
        <v>3151</v>
      </c>
      <c r="Z1120" s="2" t="s">
        <v>16814</v>
      </c>
      <c r="AA1120" s="2" t="s">
        <v>11824</v>
      </c>
      <c r="AB1120" s="2" t="s">
        <v>16808</v>
      </c>
      <c r="AC1120" s="2" t="s">
        <v>16815</v>
      </c>
      <c r="AD1120" s="2" t="s">
        <v>100</v>
      </c>
      <c r="AE1120" s="2" t="s">
        <v>16816</v>
      </c>
      <c r="AF1120" s="2" t="s">
        <v>16817</v>
      </c>
      <c r="AG1120" s="2" t="s">
        <v>154</v>
      </c>
      <c r="AH1120" s="2"/>
      <c r="AI1120" s="2" t="s">
        <v>154</v>
      </c>
      <c r="AJ1120" s="2"/>
      <c r="AK1120" s="2"/>
      <c r="AL1120" s="2"/>
      <c r="AM1120" s="2" t="s">
        <v>104</v>
      </c>
      <c r="AN1120" s="2" t="s">
        <v>11733</v>
      </c>
      <c r="AO1120" s="2" t="s">
        <v>156</v>
      </c>
      <c r="AP1120" s="2" t="s">
        <v>106</v>
      </c>
      <c r="AQ1120" s="2" t="s">
        <v>107</v>
      </c>
      <c r="AR1120" s="2" t="s">
        <v>107</v>
      </c>
    </row>
    <row r="1121" customFormat="false" ht="15" hidden="false" customHeight="false" outlineLevel="0" collapsed="false">
      <c r="A1121" s="2" t="s">
        <v>16818</v>
      </c>
      <c r="B1121" s="2" t="s">
        <v>278</v>
      </c>
      <c r="C1121" s="2" t="s">
        <v>12404</v>
      </c>
      <c r="D1121" s="2" t="s">
        <v>10904</v>
      </c>
      <c r="E1121" s="2" t="s">
        <v>16819</v>
      </c>
      <c r="F1121" s="2" t="s">
        <v>16820</v>
      </c>
      <c r="G1121" s="2"/>
      <c r="H1121" s="2"/>
      <c r="I1121" s="2" t="s">
        <v>83</v>
      </c>
      <c r="J1121" s="2" t="s">
        <v>52</v>
      </c>
      <c r="K1121" s="2" t="s">
        <v>3980</v>
      </c>
      <c r="L1121" s="2" t="s">
        <v>16821</v>
      </c>
      <c r="M1121" s="2" t="s">
        <v>16822</v>
      </c>
      <c r="N1121" s="2" t="s">
        <v>421</v>
      </c>
      <c r="O1121" s="2" t="s">
        <v>287</v>
      </c>
      <c r="P1121" s="2" t="s">
        <v>980</v>
      </c>
      <c r="Q1121" s="2" t="s">
        <v>2566</v>
      </c>
      <c r="R1121" s="2" t="s">
        <v>145</v>
      </c>
      <c r="S1121" s="2" t="s">
        <v>16823</v>
      </c>
      <c r="T1121" s="2" t="s">
        <v>16824</v>
      </c>
      <c r="U1121" s="2" t="s">
        <v>16825</v>
      </c>
      <c r="V1121" s="2" t="s">
        <v>16826</v>
      </c>
      <c r="W1121" s="2" t="s">
        <v>16827</v>
      </c>
      <c r="X1121" s="2" t="s">
        <v>16828</v>
      </c>
      <c r="Y1121" s="2"/>
      <c r="Z1121" s="2" t="s">
        <v>358</v>
      </c>
      <c r="AA1121" s="2" t="s">
        <v>16829</v>
      </c>
      <c r="AB1121" s="2" t="s">
        <v>16818</v>
      </c>
      <c r="AC1121" s="2" t="s">
        <v>16830</v>
      </c>
      <c r="AD1121" s="2" t="s">
        <v>71</v>
      </c>
      <c r="AE1121" s="2"/>
      <c r="AF1121" s="2"/>
      <c r="AG1121" s="2" t="s">
        <v>154</v>
      </c>
      <c r="AH1121" s="2"/>
      <c r="AI1121" s="2"/>
      <c r="AJ1121" s="2"/>
      <c r="AK1121" s="2"/>
      <c r="AL1121" s="2"/>
      <c r="AM1121" s="2" t="s">
        <v>104</v>
      </c>
      <c r="AN1121" s="2" t="s">
        <v>14598</v>
      </c>
      <c r="AO1121" s="2" t="s">
        <v>73</v>
      </c>
      <c r="AP1121" s="2" t="s">
        <v>73</v>
      </c>
      <c r="AQ1121" s="2" t="s">
        <v>132</v>
      </c>
      <c r="AR1121" s="2"/>
    </row>
    <row r="1122" customFormat="false" ht="15" hidden="false" customHeight="false" outlineLevel="0" collapsed="false">
      <c r="A1122" s="2" t="s">
        <v>16831</v>
      </c>
      <c r="B1122" s="2" t="s">
        <v>76</v>
      </c>
      <c r="C1122" s="2" t="s">
        <v>11814</v>
      </c>
      <c r="D1122" s="2" t="s">
        <v>10904</v>
      </c>
      <c r="E1122" s="2" t="s">
        <v>16832</v>
      </c>
      <c r="F1122" s="2" t="s">
        <v>16791</v>
      </c>
      <c r="G1122" s="2" t="s">
        <v>16833</v>
      </c>
      <c r="H1122" s="2"/>
      <c r="I1122" s="2" t="s">
        <v>51</v>
      </c>
      <c r="J1122" s="2" t="s">
        <v>52</v>
      </c>
      <c r="K1122" s="2" t="s">
        <v>53</v>
      </c>
      <c r="L1122" s="2" t="s">
        <v>16834</v>
      </c>
      <c r="M1122" s="2" t="s">
        <v>16835</v>
      </c>
      <c r="N1122" s="2" t="s">
        <v>261</v>
      </c>
      <c r="O1122" s="2" t="s">
        <v>212</v>
      </c>
      <c r="P1122" s="2" t="s">
        <v>312</v>
      </c>
      <c r="Q1122" s="2" t="s">
        <v>16836</v>
      </c>
      <c r="R1122" s="2" t="s">
        <v>145</v>
      </c>
      <c r="S1122" s="2" t="s">
        <v>16837</v>
      </c>
      <c r="T1122" s="2" t="s">
        <v>16838</v>
      </c>
      <c r="U1122" s="2" t="s">
        <v>16839</v>
      </c>
      <c r="V1122" s="2" t="s">
        <v>16840</v>
      </c>
      <c r="W1122" s="2" t="s">
        <v>16841</v>
      </c>
      <c r="X1122" s="2" t="s">
        <v>16842</v>
      </c>
      <c r="Y1122" s="2" t="s">
        <v>3151</v>
      </c>
      <c r="Z1122" s="2" t="s">
        <v>16843</v>
      </c>
      <c r="AA1122" s="2" t="s">
        <v>11824</v>
      </c>
      <c r="AB1122" s="2" t="s">
        <v>16831</v>
      </c>
      <c r="AC1122" s="2" t="s">
        <v>16844</v>
      </c>
      <c r="AD1122" s="2" t="s">
        <v>71</v>
      </c>
      <c r="AE1122" s="2"/>
      <c r="AF1122" s="2"/>
      <c r="AG1122" s="2" t="s">
        <v>298</v>
      </c>
      <c r="AH1122" s="2"/>
      <c r="AI1122" s="2" t="s">
        <v>298</v>
      </c>
      <c r="AJ1122" s="2"/>
      <c r="AK1122" s="2"/>
      <c r="AL1122" s="2"/>
      <c r="AM1122" s="2" t="s">
        <v>104</v>
      </c>
      <c r="AN1122" s="2" t="s">
        <v>12028</v>
      </c>
      <c r="AO1122" s="2" t="s">
        <v>156</v>
      </c>
      <c r="AP1122" s="2" t="s">
        <v>106</v>
      </c>
      <c r="AQ1122" s="2" t="s">
        <v>107</v>
      </c>
      <c r="AR1122" s="2" t="s">
        <v>107</v>
      </c>
    </row>
    <row r="1123" customFormat="false" ht="15" hidden="false" customHeight="false" outlineLevel="0" collapsed="false">
      <c r="A1123" s="2" t="s">
        <v>16845</v>
      </c>
      <c r="B1123" s="2" t="s">
        <v>76</v>
      </c>
      <c r="C1123" s="2" t="s">
        <v>11814</v>
      </c>
      <c r="D1123" s="2" t="s">
        <v>10904</v>
      </c>
      <c r="E1123" s="2" t="s">
        <v>16846</v>
      </c>
      <c r="F1123" s="2" t="s">
        <v>7108</v>
      </c>
      <c r="G1123" s="2"/>
      <c r="H1123" s="2" t="s">
        <v>16847</v>
      </c>
      <c r="I1123" s="2" t="s">
        <v>83</v>
      </c>
      <c r="J1123" s="2" t="s">
        <v>52</v>
      </c>
      <c r="K1123" s="2" t="s">
        <v>53</v>
      </c>
      <c r="L1123" s="2" t="s">
        <v>16848</v>
      </c>
      <c r="M1123" s="2" t="s">
        <v>16849</v>
      </c>
      <c r="N1123" s="2" t="s">
        <v>3151</v>
      </c>
      <c r="O1123" s="2" t="s">
        <v>142</v>
      </c>
      <c r="P1123" s="2" t="s">
        <v>142</v>
      </c>
      <c r="Q1123" s="2" t="s">
        <v>1301</v>
      </c>
      <c r="R1123" s="2" t="s">
        <v>145</v>
      </c>
      <c r="S1123" s="2" t="s">
        <v>16850</v>
      </c>
      <c r="T1123" s="2" t="s">
        <v>3151</v>
      </c>
      <c r="U1123" s="2" t="s">
        <v>16851</v>
      </c>
      <c r="V1123" s="2" t="s">
        <v>16852</v>
      </c>
      <c r="W1123" s="2" t="s">
        <v>3151</v>
      </c>
      <c r="X1123" s="2" t="s">
        <v>16853</v>
      </c>
      <c r="Y1123" s="2" t="s">
        <v>3151</v>
      </c>
      <c r="Z1123" s="2" t="s">
        <v>562</v>
      </c>
      <c r="AA1123" s="2" t="s">
        <v>11824</v>
      </c>
      <c r="AB1123" s="2" t="s">
        <v>16845</v>
      </c>
      <c r="AC1123" s="2" t="s">
        <v>16854</v>
      </c>
      <c r="AD1123" s="2" t="s">
        <v>71</v>
      </c>
      <c r="AE1123" s="2"/>
      <c r="AF1123" s="2"/>
      <c r="AG1123" s="2"/>
      <c r="AH1123" s="2"/>
      <c r="AI1123" s="2"/>
      <c r="AJ1123" s="2"/>
      <c r="AK1123" s="2"/>
      <c r="AL1123" s="2"/>
      <c r="AM1123" s="2" t="s">
        <v>72</v>
      </c>
      <c r="AN1123" s="2"/>
      <c r="AO1123" s="2" t="s">
        <v>106</v>
      </c>
      <c r="AP1123" s="2" t="s">
        <v>156</v>
      </c>
      <c r="AQ1123" s="2"/>
      <c r="AR1123" s="2"/>
    </row>
    <row r="1124" customFormat="false" ht="15" hidden="false" customHeight="false" outlineLevel="0" collapsed="false">
      <c r="A1124" s="2" t="s">
        <v>16855</v>
      </c>
      <c r="B1124" s="2" t="s">
        <v>278</v>
      </c>
      <c r="C1124" s="2" t="s">
        <v>11814</v>
      </c>
      <c r="D1124" s="2" t="s">
        <v>10904</v>
      </c>
      <c r="E1124" s="2" t="s">
        <v>16856</v>
      </c>
      <c r="F1124" s="2" t="s">
        <v>16857</v>
      </c>
      <c r="G1124" s="2" t="s">
        <v>16858</v>
      </c>
      <c r="H1124" s="2" t="s">
        <v>16859</v>
      </c>
      <c r="I1124" s="2" t="s">
        <v>51</v>
      </c>
      <c r="J1124" s="2" t="s">
        <v>52</v>
      </c>
      <c r="K1124" s="2" t="s">
        <v>53</v>
      </c>
      <c r="L1124" s="2" t="s">
        <v>16860</v>
      </c>
      <c r="M1124" s="2" t="s">
        <v>16861</v>
      </c>
      <c r="N1124" s="2" t="s">
        <v>442</v>
      </c>
      <c r="O1124" s="2" t="s">
        <v>287</v>
      </c>
      <c r="P1124" s="2" t="s">
        <v>57</v>
      </c>
      <c r="Q1124" s="2" t="s">
        <v>16862</v>
      </c>
      <c r="R1124" s="2" t="s">
        <v>12363</v>
      </c>
      <c r="S1124" s="2" t="s">
        <v>16863</v>
      </c>
      <c r="T1124" s="2" t="s">
        <v>16864</v>
      </c>
      <c r="U1124" s="2" t="s">
        <v>16865</v>
      </c>
      <c r="V1124" s="2" t="s">
        <v>16866</v>
      </c>
      <c r="W1124" s="2" t="s">
        <v>16867</v>
      </c>
      <c r="X1124" s="2" t="s">
        <v>16868</v>
      </c>
      <c r="Y1124" s="2" t="s">
        <v>16858</v>
      </c>
      <c r="Z1124" s="2" t="s">
        <v>16869</v>
      </c>
      <c r="AA1124" s="2" t="s">
        <v>16870</v>
      </c>
      <c r="AB1124" s="2" t="s">
        <v>16855</v>
      </c>
      <c r="AC1124" s="2" t="s">
        <v>16871</v>
      </c>
      <c r="AD1124" s="2" t="s">
        <v>71</v>
      </c>
      <c r="AE1124" s="2"/>
      <c r="AF1124" s="2"/>
      <c r="AG1124" s="2" t="s">
        <v>154</v>
      </c>
      <c r="AH1124" s="2"/>
      <c r="AI1124" s="2"/>
      <c r="AJ1124" s="2"/>
      <c r="AK1124" s="2"/>
      <c r="AL1124" s="2"/>
      <c r="AM1124" s="2" t="s">
        <v>104</v>
      </c>
      <c r="AN1124" s="2" t="s">
        <v>12463</v>
      </c>
      <c r="AO1124" s="2" t="s">
        <v>106</v>
      </c>
      <c r="AP1124" s="2" t="s">
        <v>73</v>
      </c>
      <c r="AQ1124" s="2"/>
      <c r="AR1124" s="2"/>
    </row>
    <row r="1125" customFormat="false" ht="15" hidden="false" customHeight="false" outlineLevel="0" collapsed="false">
      <c r="A1125" s="2" t="s">
        <v>16872</v>
      </c>
      <c r="B1125" s="2" t="s">
        <v>76</v>
      </c>
      <c r="C1125" s="2" t="s">
        <v>11814</v>
      </c>
      <c r="D1125" s="2" t="s">
        <v>10904</v>
      </c>
      <c r="E1125" s="2" t="s">
        <v>16873</v>
      </c>
      <c r="F1125" s="2" t="s">
        <v>16874</v>
      </c>
      <c r="G1125" s="2" t="s">
        <v>3151</v>
      </c>
      <c r="H1125" s="2" t="s">
        <v>3151</v>
      </c>
      <c r="I1125" s="2" t="s">
        <v>83</v>
      </c>
      <c r="J1125" s="2" t="s">
        <v>52</v>
      </c>
      <c r="K1125" s="2" t="s">
        <v>53</v>
      </c>
      <c r="L1125" s="2" t="s">
        <v>16875</v>
      </c>
      <c r="M1125" s="2" t="s">
        <v>16876</v>
      </c>
      <c r="N1125" s="2" t="s">
        <v>3151</v>
      </c>
      <c r="O1125" s="2" t="s">
        <v>142</v>
      </c>
      <c r="P1125" s="2" t="s">
        <v>328</v>
      </c>
      <c r="Q1125" s="2" t="s">
        <v>387</v>
      </c>
      <c r="R1125" s="2" t="s">
        <v>145</v>
      </c>
      <c r="S1125" s="2" t="s">
        <v>16877</v>
      </c>
      <c r="T1125" s="2" t="s">
        <v>16878</v>
      </c>
      <c r="U1125" s="2" t="s">
        <v>16879</v>
      </c>
      <c r="V1125" s="2" t="s">
        <v>16880</v>
      </c>
      <c r="W1125" s="2" t="s">
        <v>16878</v>
      </c>
      <c r="X1125" s="2" t="s">
        <v>16881</v>
      </c>
      <c r="Y1125" s="2" t="s">
        <v>81</v>
      </c>
      <c r="Z1125" s="2" t="s">
        <v>16882</v>
      </c>
      <c r="AA1125" s="2" t="s">
        <v>11824</v>
      </c>
      <c r="AB1125" s="2" t="s">
        <v>16872</v>
      </c>
      <c r="AC1125" s="2" t="s">
        <v>16883</v>
      </c>
      <c r="AD1125" s="2" t="s">
        <v>71</v>
      </c>
      <c r="AE1125" s="2"/>
      <c r="AF1125" s="2"/>
      <c r="AG1125" s="2"/>
      <c r="AH1125" s="2"/>
      <c r="AI1125" s="2"/>
      <c r="AJ1125" s="2"/>
      <c r="AK1125" s="2"/>
      <c r="AL1125" s="2"/>
      <c r="AM1125" s="2" t="s">
        <v>72</v>
      </c>
      <c r="AN1125" s="2"/>
      <c r="AO1125" s="2" t="s">
        <v>73</v>
      </c>
      <c r="AP1125" s="2" t="s">
        <v>74</v>
      </c>
      <c r="AQ1125" s="2" t="s">
        <v>107</v>
      </c>
      <c r="AR1125" s="2"/>
    </row>
    <row r="1126" customFormat="false" ht="15" hidden="false" customHeight="false" outlineLevel="0" collapsed="false">
      <c r="A1126" s="2" t="s">
        <v>16884</v>
      </c>
      <c r="B1126" s="2" t="s">
        <v>278</v>
      </c>
      <c r="C1126" s="2" t="s">
        <v>11814</v>
      </c>
      <c r="D1126" s="2" t="s">
        <v>10904</v>
      </c>
      <c r="E1126" s="2" t="s">
        <v>16885</v>
      </c>
      <c r="F1126" s="2" t="s">
        <v>16886</v>
      </c>
      <c r="G1126" s="2" t="s">
        <v>16887</v>
      </c>
      <c r="H1126" s="2" t="s">
        <v>16887</v>
      </c>
      <c r="I1126" s="2" t="s">
        <v>83</v>
      </c>
      <c r="J1126" s="2" t="s">
        <v>52</v>
      </c>
      <c r="K1126" s="2" t="s">
        <v>53</v>
      </c>
      <c r="L1126" s="2" t="s">
        <v>16888</v>
      </c>
      <c r="M1126" s="2" t="s">
        <v>16889</v>
      </c>
      <c r="N1126" s="2" t="s">
        <v>104</v>
      </c>
      <c r="O1126" s="2" t="s">
        <v>287</v>
      </c>
      <c r="P1126" s="2" t="s">
        <v>287</v>
      </c>
      <c r="Q1126" s="2" t="s">
        <v>144</v>
      </c>
      <c r="R1126" s="2" t="s">
        <v>145</v>
      </c>
      <c r="S1126" s="2" t="s">
        <v>16890</v>
      </c>
      <c r="T1126" s="2" t="s">
        <v>16891</v>
      </c>
      <c r="U1126" s="2" t="s">
        <v>16892</v>
      </c>
      <c r="V1126" s="2" t="s">
        <v>16893</v>
      </c>
      <c r="W1126" s="2" t="s">
        <v>16891</v>
      </c>
      <c r="X1126" s="2" t="s">
        <v>16887</v>
      </c>
      <c r="Y1126" s="2"/>
      <c r="Z1126" s="2" t="s">
        <v>16894</v>
      </c>
      <c r="AA1126" s="2" t="s">
        <v>16895</v>
      </c>
      <c r="AB1126" s="2" t="s">
        <v>16884</v>
      </c>
      <c r="AC1126" s="2" t="s">
        <v>16896</v>
      </c>
      <c r="AD1126" s="2" t="s">
        <v>71</v>
      </c>
      <c r="AE1126" s="2"/>
      <c r="AF1126" s="2"/>
      <c r="AG1126" s="2" t="s">
        <v>154</v>
      </c>
      <c r="AH1126" s="2"/>
      <c r="AI1126" s="2"/>
      <c r="AJ1126" s="2"/>
      <c r="AK1126" s="2"/>
      <c r="AL1126" s="2"/>
      <c r="AM1126" s="2" t="s">
        <v>72</v>
      </c>
      <c r="AN1126" s="2"/>
      <c r="AO1126" s="2" t="s">
        <v>73</v>
      </c>
      <c r="AP1126" s="2" t="s">
        <v>106</v>
      </c>
      <c r="AQ1126" s="2" t="s">
        <v>132</v>
      </c>
      <c r="AR1126" s="2" t="s">
        <v>132</v>
      </c>
    </row>
    <row r="1127" customFormat="false" ht="15" hidden="false" customHeight="false" outlineLevel="0" collapsed="false">
      <c r="A1127" s="2" t="s">
        <v>16897</v>
      </c>
      <c r="B1127" s="2" t="s">
        <v>76</v>
      </c>
      <c r="C1127" s="2" t="s">
        <v>11814</v>
      </c>
      <c r="D1127" s="2" t="s">
        <v>10904</v>
      </c>
      <c r="E1127" s="2" t="s">
        <v>16898</v>
      </c>
      <c r="F1127" s="2" t="s">
        <v>16899</v>
      </c>
      <c r="G1127" s="2"/>
      <c r="H1127" s="2"/>
      <c r="I1127" s="2" t="s">
        <v>51</v>
      </c>
      <c r="J1127" s="2" t="s">
        <v>52</v>
      </c>
      <c r="K1127" s="2" t="s">
        <v>2751</v>
      </c>
      <c r="L1127" s="2" t="s">
        <v>16900</v>
      </c>
      <c r="M1127" s="2" t="s">
        <v>16901</v>
      </c>
      <c r="N1127" s="2" t="s">
        <v>190</v>
      </c>
      <c r="O1127" s="2" t="s">
        <v>1664</v>
      </c>
      <c r="P1127" s="2" t="s">
        <v>1664</v>
      </c>
      <c r="Q1127" s="2" t="s">
        <v>16902</v>
      </c>
      <c r="R1127" s="2" t="s">
        <v>16903</v>
      </c>
      <c r="S1127" s="2" t="s">
        <v>16904</v>
      </c>
      <c r="T1127" s="2" t="s">
        <v>16905</v>
      </c>
      <c r="U1127" s="2" t="s">
        <v>16906</v>
      </c>
      <c r="V1127" s="2" t="s">
        <v>16907</v>
      </c>
      <c r="W1127" s="2" t="s">
        <v>16908</v>
      </c>
      <c r="X1127" s="2" t="s">
        <v>16909</v>
      </c>
      <c r="Y1127" s="2"/>
      <c r="Z1127" s="2" t="s">
        <v>16910</v>
      </c>
      <c r="AA1127" s="2" t="s">
        <v>16911</v>
      </c>
      <c r="AB1127" s="2" t="s">
        <v>16897</v>
      </c>
      <c r="AC1127" s="2" t="s">
        <v>16912</v>
      </c>
      <c r="AD1127" s="2" t="s">
        <v>71</v>
      </c>
      <c r="AE1127" s="2"/>
      <c r="AF1127" s="2"/>
      <c r="AG1127" s="2" t="s">
        <v>298</v>
      </c>
      <c r="AH1127" s="2"/>
      <c r="AI1127" s="2"/>
      <c r="AJ1127" s="2"/>
      <c r="AK1127" s="2"/>
      <c r="AL1127" s="2"/>
      <c r="AM1127" s="2" t="s">
        <v>72</v>
      </c>
      <c r="AN1127" s="2"/>
      <c r="AO1127" s="2" t="s">
        <v>106</v>
      </c>
      <c r="AP1127" s="2" t="s">
        <v>73</v>
      </c>
      <c r="AQ1127" s="2" t="s">
        <v>132</v>
      </c>
      <c r="AR1127" s="2" t="s">
        <v>107</v>
      </c>
    </row>
    <row r="1128" customFormat="false" ht="15" hidden="false" customHeight="false" outlineLevel="0" collapsed="false">
      <c r="A1128" s="2" t="s">
        <v>16913</v>
      </c>
      <c r="B1128" s="2" t="s">
        <v>76</v>
      </c>
      <c r="C1128" s="2" t="s">
        <v>13045</v>
      </c>
      <c r="D1128" s="2" t="s">
        <v>10904</v>
      </c>
      <c r="E1128" s="2" t="s">
        <v>16914</v>
      </c>
      <c r="F1128" s="2" t="s">
        <v>16915</v>
      </c>
      <c r="G1128" s="2"/>
      <c r="H1128" s="2" t="s">
        <v>16916</v>
      </c>
      <c r="I1128" s="2" t="s">
        <v>83</v>
      </c>
      <c r="J1128" s="2" t="s">
        <v>52</v>
      </c>
      <c r="K1128" s="2" t="s">
        <v>1585</v>
      </c>
      <c r="L1128" s="2" t="s">
        <v>16917</v>
      </c>
      <c r="M1128" s="2" t="s">
        <v>16918</v>
      </c>
      <c r="N1128" s="2" t="s">
        <v>16919</v>
      </c>
      <c r="O1128" s="2" t="s">
        <v>57</v>
      </c>
      <c r="P1128" s="2" t="s">
        <v>165</v>
      </c>
      <c r="Q1128" s="2" t="s">
        <v>9849</v>
      </c>
      <c r="R1128" s="2" t="s">
        <v>1631</v>
      </c>
      <c r="S1128" s="2" t="s">
        <v>16920</v>
      </c>
      <c r="T1128" s="2" t="s">
        <v>16921</v>
      </c>
      <c r="U1128" s="2" t="s">
        <v>16922</v>
      </c>
      <c r="V1128" s="2" t="s">
        <v>16923</v>
      </c>
      <c r="W1128" s="2" t="s">
        <v>16924</v>
      </c>
      <c r="X1128" s="2" t="s">
        <v>16925</v>
      </c>
      <c r="Y1128" s="2"/>
      <c r="Z1128" s="2" t="s">
        <v>16926</v>
      </c>
      <c r="AA1128" s="2" t="s">
        <v>16927</v>
      </c>
      <c r="AB1128" s="2" t="s">
        <v>16913</v>
      </c>
      <c r="AC1128" s="2" t="s">
        <v>16928</v>
      </c>
      <c r="AD1128" s="2" t="s">
        <v>71</v>
      </c>
      <c r="AE1128" s="2"/>
      <c r="AF1128" s="2"/>
      <c r="AG1128" s="2" t="s">
        <v>663</v>
      </c>
      <c r="AH1128" s="2"/>
      <c r="AI1128" s="2"/>
      <c r="AJ1128" s="2"/>
      <c r="AK1128" s="2"/>
      <c r="AL1128" s="2"/>
      <c r="AM1128" s="2" t="s">
        <v>72</v>
      </c>
      <c r="AN1128" s="2"/>
      <c r="AO1128" s="2" t="s">
        <v>106</v>
      </c>
      <c r="AP1128" s="2" t="s">
        <v>74</v>
      </c>
      <c r="AQ1128" s="2" t="s">
        <v>132</v>
      </c>
      <c r="AR1128" s="2"/>
    </row>
    <row r="1129" customFormat="false" ht="15" hidden="false" customHeight="false" outlineLevel="0" collapsed="false">
      <c r="A1129" s="2" t="s">
        <v>16929</v>
      </c>
      <c r="B1129" s="2" t="s">
        <v>278</v>
      </c>
      <c r="C1129" s="2" t="s">
        <v>13045</v>
      </c>
      <c r="D1129" s="2" t="s">
        <v>10904</v>
      </c>
      <c r="E1129" s="2" t="s">
        <v>16930</v>
      </c>
      <c r="F1129" s="2" t="s">
        <v>16931</v>
      </c>
      <c r="G1129" s="2" t="s">
        <v>16932</v>
      </c>
      <c r="H1129" s="2"/>
      <c r="I1129" s="2" t="s">
        <v>51</v>
      </c>
      <c r="J1129" s="2" t="s">
        <v>52</v>
      </c>
      <c r="K1129" s="2" t="s">
        <v>729</v>
      </c>
      <c r="L1129" s="2" t="s">
        <v>16933</v>
      </c>
      <c r="M1129" s="2" t="s">
        <v>16934</v>
      </c>
      <c r="N1129" s="2" t="s">
        <v>4424</v>
      </c>
      <c r="O1129" s="2" t="s">
        <v>117</v>
      </c>
      <c r="P1129" s="2" t="s">
        <v>88</v>
      </c>
      <c r="Q1129" s="2" t="s">
        <v>4408</v>
      </c>
      <c r="R1129" s="2" t="s">
        <v>2604</v>
      </c>
      <c r="S1129" s="2" t="s">
        <v>16935</v>
      </c>
      <c r="T1129" s="2" t="s">
        <v>16936</v>
      </c>
      <c r="U1129" s="2" t="s">
        <v>16937</v>
      </c>
      <c r="V1129" s="2" t="s">
        <v>16938</v>
      </c>
      <c r="W1129" s="2" t="s">
        <v>16939</v>
      </c>
      <c r="X1129" s="2" t="s">
        <v>16940</v>
      </c>
      <c r="Y1129" s="2" t="s">
        <v>16941</v>
      </c>
      <c r="Z1129" s="2" t="s">
        <v>16942</v>
      </c>
      <c r="AA1129" s="2" t="s">
        <v>11824</v>
      </c>
      <c r="AB1129" s="2" t="s">
        <v>16929</v>
      </c>
      <c r="AC1129" s="2" t="s">
        <v>16943</v>
      </c>
      <c r="AD1129" s="2" t="s">
        <v>71</v>
      </c>
      <c r="AE1129" s="2"/>
      <c r="AF1129" s="2"/>
      <c r="AG1129" s="2"/>
      <c r="AH1129" s="2"/>
      <c r="AI1129" s="2"/>
      <c r="AJ1129" s="2"/>
      <c r="AK1129" s="2"/>
      <c r="AL1129" s="2"/>
      <c r="AM1129" s="2" t="s">
        <v>72</v>
      </c>
      <c r="AN1129" s="2"/>
      <c r="AO1129" s="2" t="s">
        <v>106</v>
      </c>
      <c r="AP1129" s="2" t="s">
        <v>74</v>
      </c>
      <c r="AQ1129" s="2" t="s">
        <v>132</v>
      </c>
      <c r="AR1129" s="2"/>
    </row>
    <row r="1130" customFormat="false" ht="15" hidden="false" customHeight="false" outlineLevel="0" collapsed="false">
      <c r="A1130" s="2" t="s">
        <v>16944</v>
      </c>
      <c r="B1130" s="2" t="s">
        <v>76</v>
      </c>
      <c r="C1130" s="2" t="s">
        <v>13045</v>
      </c>
      <c r="D1130" s="2" t="s">
        <v>10904</v>
      </c>
      <c r="E1130" s="2" t="s">
        <v>16945</v>
      </c>
      <c r="F1130" s="2" t="s">
        <v>9233</v>
      </c>
      <c r="G1130" s="2" t="s">
        <v>3151</v>
      </c>
      <c r="H1130" s="2" t="s">
        <v>3151</v>
      </c>
      <c r="I1130" s="2" t="s">
        <v>83</v>
      </c>
      <c r="J1130" s="2" t="s">
        <v>52</v>
      </c>
      <c r="K1130" s="2" t="s">
        <v>138</v>
      </c>
      <c r="L1130" s="2" t="s">
        <v>16946</v>
      </c>
      <c r="M1130" s="2" t="s">
        <v>16947</v>
      </c>
      <c r="N1130" s="2" t="s">
        <v>4424</v>
      </c>
      <c r="O1130" s="2" t="s">
        <v>213</v>
      </c>
      <c r="P1130" s="2" t="s">
        <v>311</v>
      </c>
      <c r="Q1130" s="2" t="s">
        <v>166</v>
      </c>
      <c r="R1130" s="2" t="s">
        <v>167</v>
      </c>
      <c r="S1130" s="2" t="s">
        <v>16948</v>
      </c>
      <c r="T1130" s="2" t="s">
        <v>16949</v>
      </c>
      <c r="U1130" s="2" t="s">
        <v>16937</v>
      </c>
      <c r="V1130" s="2" t="s">
        <v>16950</v>
      </c>
      <c r="W1130" s="2" t="s">
        <v>16951</v>
      </c>
      <c r="X1130" s="2" t="s">
        <v>16940</v>
      </c>
      <c r="Y1130" s="2" t="s">
        <v>16952</v>
      </c>
      <c r="Z1130" s="2" t="s">
        <v>11607</v>
      </c>
      <c r="AA1130" s="2" t="s">
        <v>11824</v>
      </c>
      <c r="AB1130" s="2" t="s">
        <v>16944</v>
      </c>
      <c r="AC1130" s="2" t="s">
        <v>16953</v>
      </c>
      <c r="AD1130" s="2" t="s">
        <v>71</v>
      </c>
      <c r="AE1130" s="2"/>
      <c r="AF1130" s="2"/>
      <c r="AG1130" s="2" t="s">
        <v>128</v>
      </c>
      <c r="AH1130" s="2"/>
      <c r="AI1130" s="2"/>
      <c r="AJ1130" s="2"/>
      <c r="AK1130" s="2"/>
      <c r="AL1130" s="2"/>
      <c r="AM1130" s="2" t="s">
        <v>72</v>
      </c>
      <c r="AN1130" s="2"/>
      <c r="AO1130" s="2" t="s">
        <v>106</v>
      </c>
      <c r="AP1130" s="2" t="s">
        <v>74</v>
      </c>
      <c r="AQ1130" s="2" t="s">
        <v>132</v>
      </c>
      <c r="AR1130" s="2"/>
    </row>
    <row r="1131" customFormat="false" ht="15" hidden="false" customHeight="false" outlineLevel="0" collapsed="false">
      <c r="A1131" s="2" t="s">
        <v>16954</v>
      </c>
      <c r="B1131" s="2" t="s">
        <v>278</v>
      </c>
      <c r="C1131" s="2" t="s">
        <v>13045</v>
      </c>
      <c r="D1131" s="2" t="s">
        <v>10904</v>
      </c>
      <c r="E1131" s="2" t="s">
        <v>16955</v>
      </c>
      <c r="F1131" s="2" t="s">
        <v>16956</v>
      </c>
      <c r="G1131" s="2" t="s">
        <v>81</v>
      </c>
      <c r="H1131" s="2"/>
      <c r="I1131" s="2" t="s">
        <v>51</v>
      </c>
      <c r="J1131" s="2" t="s">
        <v>52</v>
      </c>
      <c r="K1131" s="2" t="s">
        <v>16957</v>
      </c>
      <c r="L1131" s="2" t="s">
        <v>15288</v>
      </c>
      <c r="M1131" s="2" t="s">
        <v>16958</v>
      </c>
      <c r="N1131" s="2" t="s">
        <v>5766</v>
      </c>
      <c r="O1131" s="2" t="s">
        <v>2542</v>
      </c>
      <c r="P1131" s="2" t="s">
        <v>116</v>
      </c>
      <c r="Q1131" s="2" t="s">
        <v>3220</v>
      </c>
      <c r="R1131" s="2" t="s">
        <v>215</v>
      </c>
      <c r="S1131" s="2" t="s">
        <v>16959</v>
      </c>
      <c r="T1131" s="2" t="s">
        <v>16960</v>
      </c>
      <c r="U1131" s="2" t="s">
        <v>5770</v>
      </c>
      <c r="V1131" s="2" t="s">
        <v>16961</v>
      </c>
      <c r="W1131" s="2" t="s">
        <v>16962</v>
      </c>
      <c r="X1131" s="2" t="s">
        <v>5773</v>
      </c>
      <c r="Y1131" s="2" t="s">
        <v>81</v>
      </c>
      <c r="Z1131" s="2" t="s">
        <v>16963</v>
      </c>
      <c r="AA1131" s="2" t="s">
        <v>11824</v>
      </c>
      <c r="AB1131" s="2" t="s">
        <v>16954</v>
      </c>
      <c r="AC1131" s="2" t="s">
        <v>16964</v>
      </c>
      <c r="AD1131" s="2" t="s">
        <v>100</v>
      </c>
      <c r="AE1131" s="2" t="s">
        <v>5761</v>
      </c>
      <c r="AF1131" s="2" t="s">
        <v>5635</v>
      </c>
      <c r="AG1131" s="2"/>
      <c r="AH1131" s="2"/>
      <c r="AI1131" s="2"/>
      <c r="AJ1131" s="2"/>
      <c r="AK1131" s="2"/>
      <c r="AL1131" s="2"/>
      <c r="AM1131" s="2" t="s">
        <v>104</v>
      </c>
      <c r="AN1131" s="2" t="s">
        <v>16965</v>
      </c>
      <c r="AO1131" s="2" t="s">
        <v>106</v>
      </c>
      <c r="AP1131" s="2" t="s">
        <v>74</v>
      </c>
      <c r="AQ1131" s="2"/>
      <c r="AR1131" s="2"/>
    </row>
    <row r="1132" customFormat="false" ht="15" hidden="false" customHeight="false" outlineLevel="0" collapsed="false">
      <c r="A1132" s="2" t="s">
        <v>16966</v>
      </c>
      <c r="B1132" s="2" t="s">
        <v>278</v>
      </c>
      <c r="C1132" s="2" t="s">
        <v>11912</v>
      </c>
      <c r="D1132" s="2" t="s">
        <v>10904</v>
      </c>
      <c r="E1132" s="2" t="s">
        <v>16967</v>
      </c>
      <c r="F1132" s="2" t="s">
        <v>16968</v>
      </c>
      <c r="G1132" s="2" t="s">
        <v>81</v>
      </c>
      <c r="H1132" s="2" t="s">
        <v>6605</v>
      </c>
      <c r="I1132" s="2" t="s">
        <v>51</v>
      </c>
      <c r="J1132" s="2" t="s">
        <v>52</v>
      </c>
      <c r="K1132" s="2" t="s">
        <v>1381</v>
      </c>
      <c r="L1132" s="2" t="s">
        <v>16969</v>
      </c>
      <c r="M1132" s="2" t="s">
        <v>16970</v>
      </c>
      <c r="N1132" s="2" t="s">
        <v>16971</v>
      </c>
      <c r="O1132" s="2" t="s">
        <v>213</v>
      </c>
      <c r="P1132" s="2" t="s">
        <v>312</v>
      </c>
      <c r="Q1132" s="2" t="s">
        <v>16972</v>
      </c>
      <c r="R1132" s="2" t="s">
        <v>3857</v>
      </c>
      <c r="S1132" s="2" t="s">
        <v>16973</v>
      </c>
      <c r="T1132" s="2" t="s">
        <v>16974</v>
      </c>
      <c r="U1132" s="2" t="s">
        <v>16975</v>
      </c>
      <c r="V1132" s="2" t="s">
        <v>16976</v>
      </c>
      <c r="W1132" s="2" t="s">
        <v>16977</v>
      </c>
      <c r="X1132" s="2" t="s">
        <v>16978</v>
      </c>
      <c r="Y1132" s="2" t="s">
        <v>81</v>
      </c>
      <c r="Z1132" s="2" t="s">
        <v>16979</v>
      </c>
      <c r="AA1132" s="2" t="s">
        <v>16980</v>
      </c>
      <c r="AB1132" s="2" t="s">
        <v>16966</v>
      </c>
      <c r="AC1132" s="2" t="s">
        <v>16981</v>
      </c>
      <c r="AD1132" s="2" t="s">
        <v>71</v>
      </c>
      <c r="AE1132" s="2"/>
      <c r="AF1132" s="2"/>
      <c r="AG1132" s="2" t="s">
        <v>103</v>
      </c>
      <c r="AH1132" s="2" t="s">
        <v>178</v>
      </c>
      <c r="AI1132" s="2" t="s">
        <v>16982</v>
      </c>
      <c r="AJ1132" s="2" t="s">
        <v>16983</v>
      </c>
      <c r="AK1132" s="2"/>
      <c r="AL1132" s="2"/>
      <c r="AM1132" s="2" t="s">
        <v>72</v>
      </c>
      <c r="AN1132" s="2"/>
      <c r="AO1132" s="2" t="s">
        <v>106</v>
      </c>
      <c r="AP1132" s="2" t="s">
        <v>106</v>
      </c>
      <c r="AQ1132" s="2" t="s">
        <v>132</v>
      </c>
      <c r="AR1132" s="2" t="s">
        <v>107</v>
      </c>
    </row>
    <row r="1133" customFormat="false" ht="15" hidden="false" customHeight="false" outlineLevel="0" collapsed="false">
      <c r="A1133" s="2" t="s">
        <v>16984</v>
      </c>
      <c r="B1133" s="2" t="s">
        <v>109</v>
      </c>
      <c r="C1133" s="2" t="s">
        <v>11912</v>
      </c>
      <c r="D1133" s="2" t="s">
        <v>10904</v>
      </c>
      <c r="E1133" s="2" t="s">
        <v>16985</v>
      </c>
      <c r="F1133" s="2" t="s">
        <v>8623</v>
      </c>
      <c r="G1133" s="2" t="s">
        <v>16986</v>
      </c>
      <c r="H1133" s="2"/>
      <c r="I1133" s="2" t="s">
        <v>83</v>
      </c>
      <c r="J1133" s="2" t="s">
        <v>52</v>
      </c>
      <c r="K1133" s="2" t="s">
        <v>53</v>
      </c>
      <c r="L1133" s="2" t="s">
        <v>16987</v>
      </c>
      <c r="M1133" s="2" t="s">
        <v>16988</v>
      </c>
      <c r="N1133" s="2" t="s">
        <v>116</v>
      </c>
      <c r="O1133" s="2" t="s">
        <v>116</v>
      </c>
      <c r="P1133" s="2" t="s">
        <v>310</v>
      </c>
      <c r="Q1133" s="2" t="s">
        <v>1301</v>
      </c>
      <c r="R1133" s="2" t="s">
        <v>145</v>
      </c>
      <c r="S1133" s="2" t="s">
        <v>16989</v>
      </c>
      <c r="T1133" s="2" t="s">
        <v>16990</v>
      </c>
      <c r="U1133" s="2" t="s">
        <v>16991</v>
      </c>
      <c r="V1133" s="2" t="s">
        <v>16992</v>
      </c>
      <c r="W1133" s="2" t="s">
        <v>16993</v>
      </c>
      <c r="X1133" s="2" t="s">
        <v>16994</v>
      </c>
      <c r="Y1133" s="2"/>
      <c r="Z1133" s="2" t="s">
        <v>16995</v>
      </c>
      <c r="AA1133" s="2" t="s">
        <v>15056</v>
      </c>
      <c r="AB1133" s="2" t="s">
        <v>16984</v>
      </c>
      <c r="AC1133" s="2" t="s">
        <v>16996</v>
      </c>
      <c r="AD1133" s="2" t="s">
        <v>71</v>
      </c>
      <c r="AE1133" s="2"/>
      <c r="AF1133" s="2"/>
      <c r="AG1133" s="2" t="s">
        <v>128</v>
      </c>
      <c r="AH1133" s="2"/>
      <c r="AI1133" s="2"/>
      <c r="AJ1133" s="2"/>
      <c r="AK1133" s="2"/>
      <c r="AL1133" s="2"/>
      <c r="AM1133" s="2" t="s">
        <v>72</v>
      </c>
      <c r="AN1133" s="2"/>
      <c r="AO1133" s="2" t="s">
        <v>106</v>
      </c>
      <c r="AP1133" s="2" t="s">
        <v>156</v>
      </c>
      <c r="AQ1133" s="2" t="s">
        <v>107</v>
      </c>
      <c r="AR1133" s="2" t="s">
        <v>107</v>
      </c>
    </row>
    <row r="1134" customFormat="false" ht="15" hidden="false" customHeight="false" outlineLevel="0" collapsed="false">
      <c r="A1134" s="2" t="s">
        <v>16997</v>
      </c>
      <c r="B1134" s="2" t="s">
        <v>1415</v>
      </c>
      <c r="C1134" s="2" t="s">
        <v>11812</v>
      </c>
      <c r="D1134" s="2" t="s">
        <v>10904</v>
      </c>
      <c r="E1134" s="2" t="s">
        <v>11487</v>
      </c>
      <c r="F1134" s="2" t="s">
        <v>3924</v>
      </c>
      <c r="G1134" s="2"/>
      <c r="H1134" s="2"/>
      <c r="I1134" s="2" t="s">
        <v>51</v>
      </c>
      <c r="J1134" s="2" t="s">
        <v>52</v>
      </c>
      <c r="K1134" s="2" t="s">
        <v>84</v>
      </c>
      <c r="L1134" s="2" t="s">
        <v>11489</v>
      </c>
      <c r="M1134" s="2" t="s">
        <v>16998</v>
      </c>
      <c r="N1134" s="2" t="s">
        <v>16999</v>
      </c>
      <c r="O1134" s="2" t="s">
        <v>2542</v>
      </c>
      <c r="P1134" s="2" t="s">
        <v>2188</v>
      </c>
      <c r="Q1134" s="2" t="s">
        <v>1787</v>
      </c>
      <c r="R1134" s="2" t="s">
        <v>145</v>
      </c>
      <c r="S1134" s="2" t="s">
        <v>11492</v>
      </c>
      <c r="T1134" s="2" t="s">
        <v>11493</v>
      </c>
      <c r="U1134" s="2" t="s">
        <v>11488</v>
      </c>
      <c r="V1134" s="2" t="s">
        <v>11494</v>
      </c>
      <c r="W1134" s="2"/>
      <c r="X1134" s="2" t="s">
        <v>11496</v>
      </c>
      <c r="Y1134" s="2"/>
      <c r="Z1134" s="2" t="s">
        <v>11498</v>
      </c>
      <c r="AA1134" s="2" t="s">
        <v>17000</v>
      </c>
      <c r="AB1134" s="2" t="s">
        <v>16997</v>
      </c>
      <c r="AC1134" s="2" t="s">
        <v>17001</v>
      </c>
      <c r="AD1134" s="2" t="s">
        <v>71</v>
      </c>
      <c r="AE1134" s="2"/>
      <c r="AF1134" s="2"/>
      <c r="AG1134" s="2"/>
      <c r="AH1134" s="2"/>
      <c r="AI1134" s="2" t="s">
        <v>154</v>
      </c>
      <c r="AJ1134" s="2"/>
      <c r="AK1134" s="2"/>
      <c r="AL1134" s="2"/>
      <c r="AM1134" s="2" t="s">
        <v>104</v>
      </c>
      <c r="AN1134" s="2" t="s">
        <v>12386</v>
      </c>
      <c r="AO1134" s="2" t="s">
        <v>73</v>
      </c>
      <c r="AP1134" s="2" t="s">
        <v>74</v>
      </c>
      <c r="AQ1134" s="2" t="s">
        <v>132</v>
      </c>
      <c r="AR1134" s="2"/>
    </row>
    <row r="1135" customFormat="false" ht="15" hidden="false" customHeight="false" outlineLevel="0" collapsed="false">
      <c r="A1135" s="2" t="s">
        <v>17002</v>
      </c>
      <c r="B1135" s="2" t="s">
        <v>76</v>
      </c>
      <c r="C1135" s="2" t="s">
        <v>12011</v>
      </c>
      <c r="D1135" s="2" t="s">
        <v>10904</v>
      </c>
      <c r="E1135" s="2" t="s">
        <v>17003</v>
      </c>
      <c r="F1135" s="2" t="s">
        <v>17004</v>
      </c>
      <c r="G1135" s="2" t="s">
        <v>72</v>
      </c>
      <c r="H1135" s="2" t="s">
        <v>17005</v>
      </c>
      <c r="I1135" s="2" t="s">
        <v>83</v>
      </c>
      <c r="J1135" s="2" t="s">
        <v>52</v>
      </c>
      <c r="K1135" s="2" t="s">
        <v>17006</v>
      </c>
      <c r="L1135" s="2" t="s">
        <v>15932</v>
      </c>
      <c r="M1135" s="2" t="s">
        <v>17007</v>
      </c>
      <c r="N1135" s="2" t="s">
        <v>2531</v>
      </c>
      <c r="O1135" s="2" t="s">
        <v>312</v>
      </c>
      <c r="P1135" s="2" t="s">
        <v>2090</v>
      </c>
      <c r="Q1135" s="2" t="s">
        <v>2652</v>
      </c>
      <c r="R1135" s="2" t="s">
        <v>2653</v>
      </c>
      <c r="S1135" s="2" t="s">
        <v>17008</v>
      </c>
      <c r="T1135" s="2" t="s">
        <v>17009</v>
      </c>
      <c r="U1135" s="2" t="s">
        <v>17010</v>
      </c>
      <c r="V1135" s="2" t="s">
        <v>17011</v>
      </c>
      <c r="W1135" s="2" t="s">
        <v>17012</v>
      </c>
      <c r="X1135" s="2" t="s">
        <v>17013</v>
      </c>
      <c r="Y1135" s="2"/>
      <c r="Z1135" s="2" t="s">
        <v>17014</v>
      </c>
      <c r="AA1135" s="2" t="s">
        <v>17015</v>
      </c>
      <c r="AB1135" s="2" t="s">
        <v>17002</v>
      </c>
      <c r="AC1135" s="2" t="s">
        <v>17016</v>
      </c>
      <c r="AD1135" s="2" t="s">
        <v>71</v>
      </c>
      <c r="AE1135" s="2"/>
      <c r="AF1135" s="2"/>
      <c r="AG1135" s="2" t="s">
        <v>128</v>
      </c>
      <c r="AH1135" s="2"/>
      <c r="AI1135" s="2"/>
      <c r="AJ1135" s="2"/>
      <c r="AK1135" s="2"/>
      <c r="AL1135" s="2"/>
      <c r="AM1135" s="2" t="s">
        <v>72</v>
      </c>
      <c r="AN1135" s="2"/>
      <c r="AO1135" s="2" t="s">
        <v>156</v>
      </c>
      <c r="AP1135" s="2" t="s">
        <v>106</v>
      </c>
      <c r="AQ1135" s="2" t="s">
        <v>132</v>
      </c>
      <c r="AR1135" s="2" t="s">
        <v>132</v>
      </c>
    </row>
    <row r="1136" customFormat="false" ht="15" hidden="false" customHeight="false" outlineLevel="0" collapsed="false">
      <c r="A1136" s="2" t="s">
        <v>17017</v>
      </c>
      <c r="B1136" s="2" t="s">
        <v>278</v>
      </c>
      <c r="C1136" s="2" t="s">
        <v>17018</v>
      </c>
      <c r="D1136" s="2" t="s">
        <v>10904</v>
      </c>
      <c r="E1136" s="2" t="s">
        <v>17019</v>
      </c>
      <c r="F1136" s="2" t="s">
        <v>17020</v>
      </c>
      <c r="G1136" s="2" t="s">
        <v>17021</v>
      </c>
      <c r="H1136" s="2" t="s">
        <v>17022</v>
      </c>
      <c r="I1136" s="2" t="s">
        <v>83</v>
      </c>
      <c r="J1136" s="2" t="s">
        <v>52</v>
      </c>
      <c r="K1136" s="2" t="s">
        <v>1585</v>
      </c>
      <c r="L1136" s="2" t="s">
        <v>17023</v>
      </c>
      <c r="M1136" s="2" t="s">
        <v>17024</v>
      </c>
      <c r="N1136" s="2" t="s">
        <v>17025</v>
      </c>
      <c r="O1136" s="2" t="s">
        <v>190</v>
      </c>
      <c r="P1136" s="2" t="s">
        <v>310</v>
      </c>
      <c r="Q1136" s="2" t="s">
        <v>17026</v>
      </c>
      <c r="R1136" s="2" t="s">
        <v>8840</v>
      </c>
      <c r="S1136" s="2" t="s">
        <v>8645</v>
      </c>
      <c r="T1136" s="2" t="s">
        <v>17027</v>
      </c>
      <c r="U1136" s="2" t="s">
        <v>17028</v>
      </c>
      <c r="V1136" s="2" t="s">
        <v>17029</v>
      </c>
      <c r="W1136" s="2" t="s">
        <v>17030</v>
      </c>
      <c r="X1136" s="2" t="s">
        <v>17031</v>
      </c>
      <c r="Y1136" s="2"/>
      <c r="Z1136" s="2" t="s">
        <v>17032</v>
      </c>
      <c r="AA1136" s="2" t="s">
        <v>17033</v>
      </c>
      <c r="AB1136" s="2" t="s">
        <v>17017</v>
      </c>
      <c r="AC1136" s="2" t="s">
        <v>17034</v>
      </c>
      <c r="AD1136" s="2" t="s">
        <v>100</v>
      </c>
      <c r="AE1136" s="2" t="s">
        <v>17035</v>
      </c>
      <c r="AF1136" s="2" t="s">
        <v>17036</v>
      </c>
      <c r="AG1136" s="2" t="s">
        <v>128</v>
      </c>
      <c r="AH1136" s="2"/>
      <c r="AI1136" s="2"/>
      <c r="AJ1136" s="2"/>
      <c r="AK1136" s="2"/>
      <c r="AL1136" s="2"/>
      <c r="AM1136" s="2" t="s">
        <v>104</v>
      </c>
      <c r="AN1136" s="2" t="s">
        <v>14173</v>
      </c>
      <c r="AO1136" s="2" t="s">
        <v>156</v>
      </c>
      <c r="AP1136" s="2" t="s">
        <v>156</v>
      </c>
      <c r="AQ1136" s="2" t="s">
        <v>132</v>
      </c>
      <c r="AR1136" s="2" t="s">
        <v>132</v>
      </c>
    </row>
    <row r="1137" customFormat="false" ht="15" hidden="false" customHeight="false" outlineLevel="0" collapsed="false">
      <c r="A1137" s="2" t="s">
        <v>17037</v>
      </c>
      <c r="B1137" s="2" t="s">
        <v>278</v>
      </c>
      <c r="C1137" s="2" t="s">
        <v>11812</v>
      </c>
      <c r="D1137" s="2" t="s">
        <v>10904</v>
      </c>
      <c r="E1137" s="2" t="s">
        <v>17038</v>
      </c>
      <c r="F1137" s="2" t="s">
        <v>9880</v>
      </c>
      <c r="G1137" s="2" t="s">
        <v>3151</v>
      </c>
      <c r="H1137" s="2" t="s">
        <v>3151</v>
      </c>
      <c r="I1137" s="2" t="s">
        <v>51</v>
      </c>
      <c r="J1137" s="2" t="s">
        <v>52</v>
      </c>
      <c r="K1137" s="2" t="s">
        <v>729</v>
      </c>
      <c r="L1137" s="2" t="s">
        <v>17039</v>
      </c>
      <c r="M1137" s="2" t="s">
        <v>17040</v>
      </c>
      <c r="N1137" s="2" t="s">
        <v>116</v>
      </c>
      <c r="O1137" s="2" t="s">
        <v>213</v>
      </c>
      <c r="P1137" s="2" t="s">
        <v>191</v>
      </c>
      <c r="Q1137" s="2" t="s">
        <v>6150</v>
      </c>
      <c r="R1137" s="2" t="s">
        <v>810</v>
      </c>
      <c r="S1137" s="2" t="s">
        <v>17041</v>
      </c>
      <c r="T1137" s="2" t="s">
        <v>3151</v>
      </c>
      <c r="U1137" s="2" t="s">
        <v>3151</v>
      </c>
      <c r="V1137" s="2" t="s">
        <v>17042</v>
      </c>
      <c r="W1137" s="2" t="s">
        <v>17043</v>
      </c>
      <c r="X1137" s="2" t="s">
        <v>17044</v>
      </c>
      <c r="Y1137" s="2" t="s">
        <v>3151</v>
      </c>
      <c r="Z1137" s="2" t="s">
        <v>9569</v>
      </c>
      <c r="AA1137" s="2" t="s">
        <v>17045</v>
      </c>
      <c r="AB1137" s="2" t="s">
        <v>17037</v>
      </c>
      <c r="AC1137" s="2" t="s">
        <v>17046</v>
      </c>
      <c r="AD1137" s="2" t="s">
        <v>71</v>
      </c>
      <c r="AE1137" s="2"/>
      <c r="AF1137" s="2"/>
      <c r="AG1137" s="2" t="s">
        <v>128</v>
      </c>
      <c r="AH1137" s="2"/>
      <c r="AI1137" s="2"/>
      <c r="AJ1137" s="2"/>
      <c r="AK1137" s="2"/>
      <c r="AL1137" s="2"/>
      <c r="AM1137" s="2" t="s">
        <v>72</v>
      </c>
      <c r="AN1137" s="2"/>
      <c r="AO1137" s="2"/>
      <c r="AP1137" s="2" t="s">
        <v>106</v>
      </c>
      <c r="AQ1137" s="2"/>
      <c r="AR1137" s="2" t="s">
        <v>132</v>
      </c>
    </row>
    <row r="1138" customFormat="false" ht="15" hidden="false" customHeight="false" outlineLevel="0" collapsed="false">
      <c r="A1138" s="2" t="s">
        <v>17047</v>
      </c>
      <c r="B1138" s="2" t="s">
        <v>1415</v>
      </c>
      <c r="C1138" s="2" t="s">
        <v>11812</v>
      </c>
      <c r="D1138" s="2" t="s">
        <v>10904</v>
      </c>
      <c r="E1138" s="2" t="s">
        <v>17048</v>
      </c>
      <c r="F1138" s="2" t="s">
        <v>17049</v>
      </c>
      <c r="G1138" s="2" t="s">
        <v>17050</v>
      </c>
      <c r="H1138" s="2" t="s">
        <v>72</v>
      </c>
      <c r="I1138" s="2" t="s">
        <v>83</v>
      </c>
      <c r="J1138" s="2" t="s">
        <v>52</v>
      </c>
      <c r="K1138" s="2" t="s">
        <v>138</v>
      </c>
      <c r="L1138" s="2" t="s">
        <v>17051</v>
      </c>
      <c r="M1138" s="2" t="s">
        <v>17052</v>
      </c>
      <c r="N1138" s="2" t="s">
        <v>2542</v>
      </c>
      <c r="O1138" s="2" t="s">
        <v>190</v>
      </c>
      <c r="P1138" s="2" t="s">
        <v>287</v>
      </c>
      <c r="Q1138" s="2" t="s">
        <v>17053</v>
      </c>
      <c r="R1138" s="2" t="s">
        <v>167</v>
      </c>
      <c r="S1138" s="2" t="s">
        <v>17054</v>
      </c>
      <c r="T1138" s="2" t="s">
        <v>17055</v>
      </c>
      <c r="U1138" s="2" t="s">
        <v>17050</v>
      </c>
      <c r="V1138" s="2" t="s">
        <v>17056</v>
      </c>
      <c r="W1138" s="2" t="s">
        <v>17055</v>
      </c>
      <c r="X1138" s="2" t="s">
        <v>17050</v>
      </c>
      <c r="Y1138" s="2" t="s">
        <v>72</v>
      </c>
      <c r="Z1138" s="2" t="s">
        <v>17057</v>
      </c>
      <c r="AA1138" s="2" t="s">
        <v>98</v>
      </c>
      <c r="AB1138" s="2" t="s">
        <v>17047</v>
      </c>
      <c r="AC1138" s="2" t="s">
        <v>17058</v>
      </c>
      <c r="AD1138" s="2" t="s">
        <v>100</v>
      </c>
      <c r="AE1138" s="2" t="s">
        <v>17059</v>
      </c>
      <c r="AF1138" s="2" t="s">
        <v>17060</v>
      </c>
      <c r="AG1138" s="2" t="s">
        <v>128</v>
      </c>
      <c r="AH1138" s="2"/>
      <c r="AI1138" s="2"/>
      <c r="AJ1138" s="2"/>
      <c r="AK1138" s="2"/>
      <c r="AL1138" s="2"/>
      <c r="AM1138" s="2" t="s">
        <v>104</v>
      </c>
      <c r="AN1138" s="2" t="s">
        <v>16742</v>
      </c>
      <c r="AO1138" s="2" t="s">
        <v>73</v>
      </c>
      <c r="AP1138" s="2" t="s">
        <v>106</v>
      </c>
      <c r="AQ1138" s="2" t="s">
        <v>204</v>
      </c>
      <c r="AR1138" s="2" t="s">
        <v>107</v>
      </c>
    </row>
    <row r="1139" customFormat="false" ht="15" hidden="false" customHeight="false" outlineLevel="0" collapsed="false">
      <c r="A1139" s="2" t="s">
        <v>17061</v>
      </c>
      <c r="B1139" s="2" t="s">
        <v>76</v>
      </c>
      <c r="C1139" s="2" t="s">
        <v>11812</v>
      </c>
      <c r="D1139" s="2" t="s">
        <v>10904</v>
      </c>
      <c r="E1139" s="2" t="s">
        <v>17062</v>
      </c>
      <c r="F1139" s="2" t="s">
        <v>17063</v>
      </c>
      <c r="G1139" s="2" t="s">
        <v>17064</v>
      </c>
      <c r="H1139" s="2" t="s">
        <v>17065</v>
      </c>
      <c r="I1139" s="2" t="s">
        <v>51</v>
      </c>
      <c r="J1139" s="2" t="s">
        <v>52</v>
      </c>
      <c r="K1139" s="2" t="s">
        <v>53</v>
      </c>
      <c r="L1139" s="2" t="s">
        <v>3472</v>
      </c>
      <c r="M1139" s="2" t="s">
        <v>17066</v>
      </c>
      <c r="N1139" s="2" t="s">
        <v>17067</v>
      </c>
      <c r="O1139" s="2" t="s">
        <v>496</v>
      </c>
      <c r="P1139" s="2" t="s">
        <v>212</v>
      </c>
      <c r="Q1139" s="2" t="s">
        <v>17068</v>
      </c>
      <c r="R1139" s="2" t="s">
        <v>242</v>
      </c>
      <c r="S1139" s="2" t="s">
        <v>17069</v>
      </c>
      <c r="T1139" s="2" t="s">
        <v>17070</v>
      </c>
      <c r="U1139" s="2" t="s">
        <v>17071</v>
      </c>
      <c r="V1139" s="2" t="s">
        <v>17072</v>
      </c>
      <c r="W1139" s="2" t="s">
        <v>17073</v>
      </c>
      <c r="X1139" s="2" t="s">
        <v>17074</v>
      </c>
      <c r="Y1139" s="2" t="s">
        <v>17075</v>
      </c>
      <c r="Z1139" s="2" t="s">
        <v>17076</v>
      </c>
      <c r="AA1139" s="2" t="s">
        <v>17077</v>
      </c>
      <c r="AB1139" s="2" t="s">
        <v>17061</v>
      </c>
      <c r="AC1139" s="2" t="s">
        <v>17078</v>
      </c>
      <c r="AD1139" s="2" t="s">
        <v>71</v>
      </c>
      <c r="AE1139" s="2"/>
      <c r="AF1139" s="2"/>
      <c r="AG1139" s="2" t="s">
        <v>1495</v>
      </c>
      <c r="AH1139" s="2"/>
      <c r="AI1139" s="2"/>
      <c r="AJ1139" s="2"/>
      <c r="AK1139" s="2"/>
      <c r="AL1139" s="2"/>
      <c r="AM1139" s="2" t="s">
        <v>72</v>
      </c>
      <c r="AN1139" s="2"/>
      <c r="AO1139" s="2" t="s">
        <v>106</v>
      </c>
      <c r="AP1139" s="2" t="s">
        <v>74</v>
      </c>
      <c r="AQ1139" s="2"/>
      <c r="AR1139" s="2"/>
    </row>
    <row r="1140" customFormat="false" ht="15" hidden="false" customHeight="false" outlineLevel="0" collapsed="false">
      <c r="A1140" s="2" t="s">
        <v>17079</v>
      </c>
      <c r="B1140" s="2" t="s">
        <v>278</v>
      </c>
      <c r="C1140" s="2" t="s">
        <v>11812</v>
      </c>
      <c r="D1140" s="2" t="s">
        <v>10904</v>
      </c>
      <c r="E1140" s="2" t="s">
        <v>17080</v>
      </c>
      <c r="F1140" s="2" t="s">
        <v>12895</v>
      </c>
      <c r="G1140" s="2" t="s">
        <v>81</v>
      </c>
      <c r="H1140" s="2" t="s">
        <v>17081</v>
      </c>
      <c r="I1140" s="2" t="s">
        <v>83</v>
      </c>
      <c r="J1140" s="2" t="s">
        <v>52</v>
      </c>
      <c r="K1140" s="2" t="s">
        <v>729</v>
      </c>
      <c r="L1140" s="2" t="s">
        <v>16083</v>
      </c>
      <c r="M1140" s="2" t="s">
        <v>17082</v>
      </c>
      <c r="N1140" s="2" t="s">
        <v>7113</v>
      </c>
      <c r="O1140" s="2" t="s">
        <v>117</v>
      </c>
      <c r="P1140" s="2" t="s">
        <v>2090</v>
      </c>
      <c r="Q1140" s="2" t="s">
        <v>3146</v>
      </c>
      <c r="R1140" s="2" t="s">
        <v>215</v>
      </c>
      <c r="S1140" s="2" t="s">
        <v>17083</v>
      </c>
      <c r="T1140" s="2" t="s">
        <v>17084</v>
      </c>
      <c r="U1140" s="2" t="s">
        <v>81</v>
      </c>
      <c r="V1140" s="2" t="s">
        <v>17085</v>
      </c>
      <c r="W1140" s="2" t="s">
        <v>17086</v>
      </c>
      <c r="X1140" s="2" t="s">
        <v>17087</v>
      </c>
      <c r="Y1140" s="2" t="s">
        <v>81</v>
      </c>
      <c r="Z1140" s="2" t="s">
        <v>358</v>
      </c>
      <c r="AA1140" s="2" t="s">
        <v>17088</v>
      </c>
      <c r="AB1140" s="2" t="s">
        <v>17079</v>
      </c>
      <c r="AC1140" s="2" t="s">
        <v>17089</v>
      </c>
      <c r="AD1140" s="2" t="s">
        <v>100</v>
      </c>
      <c r="AE1140" s="2" t="s">
        <v>17090</v>
      </c>
      <c r="AF1140" s="2" t="s">
        <v>17091</v>
      </c>
      <c r="AG1140" s="2"/>
      <c r="AH1140" s="2"/>
      <c r="AI1140" s="2"/>
      <c r="AJ1140" s="2"/>
      <c r="AK1140" s="2"/>
      <c r="AL1140" s="2"/>
      <c r="AM1140" s="2" t="s">
        <v>104</v>
      </c>
      <c r="AN1140" s="2" t="s">
        <v>13336</v>
      </c>
      <c r="AO1140" s="2" t="s">
        <v>106</v>
      </c>
      <c r="AP1140" s="2" t="s">
        <v>156</v>
      </c>
      <c r="AQ1140" s="2" t="s">
        <v>132</v>
      </c>
      <c r="AR1140" s="2" t="s">
        <v>132</v>
      </c>
    </row>
    <row r="1141" customFormat="false" ht="15" hidden="false" customHeight="false" outlineLevel="0" collapsed="false">
      <c r="A1141" s="2" t="s">
        <v>17092</v>
      </c>
      <c r="B1141" s="2" t="s">
        <v>278</v>
      </c>
      <c r="C1141" s="2" t="s">
        <v>11812</v>
      </c>
      <c r="D1141" s="2" t="s">
        <v>10904</v>
      </c>
      <c r="E1141" s="2" t="s">
        <v>17093</v>
      </c>
      <c r="F1141" s="2" t="s">
        <v>17094</v>
      </c>
      <c r="G1141" s="2" t="s">
        <v>81</v>
      </c>
      <c r="H1141" s="2" t="s">
        <v>17095</v>
      </c>
      <c r="I1141" s="2" t="s">
        <v>51</v>
      </c>
      <c r="J1141" s="2" t="s">
        <v>52</v>
      </c>
      <c r="K1141" s="2" t="s">
        <v>729</v>
      </c>
      <c r="L1141" s="2" t="s">
        <v>17096</v>
      </c>
      <c r="M1141" s="2" t="s">
        <v>17097</v>
      </c>
      <c r="N1141" s="2" t="s">
        <v>165</v>
      </c>
      <c r="O1141" s="2" t="s">
        <v>165</v>
      </c>
      <c r="P1141" s="2" t="s">
        <v>57</v>
      </c>
      <c r="Q1141" s="2" t="s">
        <v>1571</v>
      </c>
      <c r="R1141" s="2" t="s">
        <v>215</v>
      </c>
      <c r="S1141" s="2" t="s">
        <v>17098</v>
      </c>
      <c r="T1141" s="2" t="s">
        <v>17099</v>
      </c>
      <c r="U1141" s="2" t="s">
        <v>17095</v>
      </c>
      <c r="V1141" s="2" t="s">
        <v>17100</v>
      </c>
      <c r="W1141" s="2" t="s">
        <v>17101</v>
      </c>
      <c r="X1141" s="2" t="s">
        <v>17102</v>
      </c>
      <c r="Y1141" s="2" t="s">
        <v>81</v>
      </c>
      <c r="Z1141" s="2" t="s">
        <v>358</v>
      </c>
      <c r="AA1141" s="2" t="s">
        <v>17088</v>
      </c>
      <c r="AB1141" s="2" t="s">
        <v>17092</v>
      </c>
      <c r="AC1141" s="2" t="s">
        <v>17103</v>
      </c>
      <c r="AD1141" s="2" t="s">
        <v>71</v>
      </c>
      <c r="AE1141" s="2"/>
      <c r="AF1141" s="2"/>
      <c r="AG1141" s="2"/>
      <c r="AH1141" s="2"/>
      <c r="AI1141" s="2"/>
      <c r="AJ1141" s="2"/>
      <c r="AK1141" s="2"/>
      <c r="AL1141" s="2"/>
      <c r="AM1141" s="2" t="s">
        <v>104</v>
      </c>
      <c r="AN1141" s="2" t="s">
        <v>12386</v>
      </c>
      <c r="AO1141" s="2" t="s">
        <v>106</v>
      </c>
      <c r="AP1141" s="2" t="s">
        <v>74</v>
      </c>
      <c r="AQ1141" s="2"/>
      <c r="AR1141" s="2"/>
    </row>
    <row r="1142" customFormat="false" ht="15" hidden="false" customHeight="false" outlineLevel="0" collapsed="false">
      <c r="A1142" s="2" t="s">
        <v>17104</v>
      </c>
      <c r="B1142" s="2" t="s">
        <v>76</v>
      </c>
      <c r="C1142" s="2" t="s">
        <v>12368</v>
      </c>
      <c r="D1142" s="2" t="s">
        <v>10904</v>
      </c>
      <c r="E1142" s="2" t="s">
        <v>17105</v>
      </c>
      <c r="F1142" s="2" t="s">
        <v>17106</v>
      </c>
      <c r="G1142" s="2"/>
      <c r="H1142" s="2" t="s">
        <v>17107</v>
      </c>
      <c r="I1142" s="2" t="s">
        <v>51</v>
      </c>
      <c r="J1142" s="2" t="s">
        <v>52</v>
      </c>
      <c r="K1142" s="2" t="s">
        <v>53</v>
      </c>
      <c r="L1142" s="2" t="s">
        <v>17108</v>
      </c>
      <c r="M1142" s="2" t="s">
        <v>17109</v>
      </c>
      <c r="N1142" s="2" t="s">
        <v>240</v>
      </c>
      <c r="O1142" s="2" t="s">
        <v>142</v>
      </c>
      <c r="P1142" s="2" t="s">
        <v>443</v>
      </c>
      <c r="Q1142" s="2" t="s">
        <v>17110</v>
      </c>
      <c r="R1142" s="2" t="s">
        <v>17111</v>
      </c>
      <c r="S1142" s="2" t="s">
        <v>17112</v>
      </c>
      <c r="T1142" s="2" t="s">
        <v>17113</v>
      </c>
      <c r="U1142" s="2" t="s">
        <v>17114</v>
      </c>
      <c r="V1142" s="2" t="s">
        <v>17115</v>
      </c>
      <c r="W1142" s="2" t="s">
        <v>17116</v>
      </c>
      <c r="X1142" s="2" t="s">
        <v>17117</v>
      </c>
      <c r="Y1142" s="2" t="s">
        <v>17118</v>
      </c>
      <c r="Z1142" s="2" t="s">
        <v>17119</v>
      </c>
      <c r="AA1142" s="2" t="s">
        <v>17120</v>
      </c>
      <c r="AB1142" s="2" t="s">
        <v>17104</v>
      </c>
      <c r="AC1142" s="2" t="s">
        <v>17121</v>
      </c>
      <c r="AD1142" s="2" t="s">
        <v>71</v>
      </c>
      <c r="AE1142" s="2"/>
      <c r="AF1142" s="2"/>
      <c r="AG1142" s="2" t="s">
        <v>128</v>
      </c>
      <c r="AH1142" s="2"/>
      <c r="AI1142" s="2"/>
      <c r="AJ1142" s="2"/>
      <c r="AK1142" s="2"/>
      <c r="AL1142" s="2"/>
      <c r="AM1142" s="2" t="s">
        <v>72</v>
      </c>
      <c r="AN1142" s="2"/>
      <c r="AO1142" s="2" t="s">
        <v>156</v>
      </c>
      <c r="AP1142" s="2" t="s">
        <v>156</v>
      </c>
      <c r="AQ1142" s="2" t="s">
        <v>132</v>
      </c>
      <c r="AR1142" s="2" t="s">
        <v>132</v>
      </c>
    </row>
    <row r="1143" customFormat="false" ht="15" hidden="false" customHeight="false" outlineLevel="0" collapsed="false">
      <c r="A1143" s="2" t="s">
        <v>17122</v>
      </c>
      <c r="B1143" s="2" t="s">
        <v>278</v>
      </c>
      <c r="C1143" s="2" t="s">
        <v>12368</v>
      </c>
      <c r="D1143" s="2" t="s">
        <v>10904</v>
      </c>
      <c r="E1143" s="2" t="s">
        <v>17123</v>
      </c>
      <c r="F1143" s="2" t="s">
        <v>17124</v>
      </c>
      <c r="G1143" s="2" t="s">
        <v>17125</v>
      </c>
      <c r="H1143" s="2" t="s">
        <v>17126</v>
      </c>
      <c r="I1143" s="2" t="s">
        <v>83</v>
      </c>
      <c r="J1143" s="2" t="s">
        <v>52</v>
      </c>
      <c r="K1143" s="2" t="s">
        <v>729</v>
      </c>
      <c r="L1143" s="2" t="s">
        <v>17127</v>
      </c>
      <c r="M1143" s="2" t="s">
        <v>17128</v>
      </c>
      <c r="N1143" s="2" t="s">
        <v>81</v>
      </c>
      <c r="O1143" s="2" t="s">
        <v>57</v>
      </c>
      <c r="P1143" s="2" t="s">
        <v>165</v>
      </c>
      <c r="Q1143" s="2" t="s">
        <v>809</v>
      </c>
      <c r="R1143" s="2" t="s">
        <v>810</v>
      </c>
      <c r="S1143" s="2" t="s">
        <v>17129</v>
      </c>
      <c r="T1143" s="2" t="s">
        <v>17130</v>
      </c>
      <c r="U1143" s="2" t="s">
        <v>17131</v>
      </c>
      <c r="V1143" s="2" t="s">
        <v>17132</v>
      </c>
      <c r="W1143" s="2" t="s">
        <v>17133</v>
      </c>
      <c r="X1143" s="2" t="s">
        <v>17134</v>
      </c>
      <c r="Y1143" s="2"/>
      <c r="Z1143" s="2" t="s">
        <v>17135</v>
      </c>
      <c r="AA1143" s="2" t="s">
        <v>17088</v>
      </c>
      <c r="AB1143" s="2" t="s">
        <v>17122</v>
      </c>
      <c r="AC1143" s="2" t="s">
        <v>17136</v>
      </c>
      <c r="AD1143" s="2" t="s">
        <v>71</v>
      </c>
      <c r="AE1143" s="2"/>
      <c r="AF1143" s="2"/>
      <c r="AG1143" s="2"/>
      <c r="AH1143" s="2"/>
      <c r="AI1143" s="2"/>
      <c r="AJ1143" s="2"/>
      <c r="AK1143" s="2"/>
      <c r="AL1143" s="2"/>
      <c r="AM1143" s="2" t="s">
        <v>104</v>
      </c>
      <c r="AN1143" s="2" t="s">
        <v>14598</v>
      </c>
      <c r="AO1143" s="2" t="s">
        <v>156</v>
      </c>
      <c r="AP1143" s="2" t="s">
        <v>74</v>
      </c>
      <c r="AQ1143" s="2" t="s">
        <v>132</v>
      </c>
      <c r="AR1143" s="2"/>
    </row>
    <row r="1144" customFormat="false" ht="15" hidden="false" customHeight="false" outlineLevel="0" collapsed="false">
      <c r="A1144" s="2" t="s">
        <v>17137</v>
      </c>
      <c r="B1144" s="2" t="s">
        <v>278</v>
      </c>
      <c r="C1144" s="2" t="s">
        <v>12368</v>
      </c>
      <c r="D1144" s="2" t="s">
        <v>10904</v>
      </c>
      <c r="E1144" s="2" t="s">
        <v>17138</v>
      </c>
      <c r="F1144" s="2" t="s">
        <v>9880</v>
      </c>
      <c r="G1144" s="2" t="s">
        <v>81</v>
      </c>
      <c r="H1144" s="2" t="s">
        <v>16526</v>
      </c>
      <c r="I1144" s="2" t="s">
        <v>51</v>
      </c>
      <c r="J1144" s="2" t="s">
        <v>52</v>
      </c>
      <c r="K1144" s="2" t="s">
        <v>729</v>
      </c>
      <c r="L1144" s="2" t="s">
        <v>3218</v>
      </c>
      <c r="M1144" s="2" t="s">
        <v>17139</v>
      </c>
      <c r="N1144" s="2" t="s">
        <v>81</v>
      </c>
      <c r="O1144" s="2" t="s">
        <v>311</v>
      </c>
      <c r="P1144" s="2" t="s">
        <v>2090</v>
      </c>
      <c r="Q1144" s="2" t="s">
        <v>17140</v>
      </c>
      <c r="R1144" s="2" t="s">
        <v>215</v>
      </c>
      <c r="S1144" s="2" t="s">
        <v>17141</v>
      </c>
      <c r="T1144" s="2" t="s">
        <v>81</v>
      </c>
      <c r="U1144" s="2" t="s">
        <v>81</v>
      </c>
      <c r="V1144" s="2" t="s">
        <v>17142</v>
      </c>
      <c r="W1144" s="2" t="s">
        <v>17143</v>
      </c>
      <c r="X1144" s="2" t="s">
        <v>16533</v>
      </c>
      <c r="Y1144" s="2" t="s">
        <v>81</v>
      </c>
      <c r="Z1144" s="2" t="s">
        <v>17144</v>
      </c>
      <c r="AA1144" s="2" t="s">
        <v>17088</v>
      </c>
      <c r="AB1144" s="2" t="s">
        <v>17137</v>
      </c>
      <c r="AC1144" s="2" t="s">
        <v>17145</v>
      </c>
      <c r="AD1144" s="2" t="s">
        <v>71</v>
      </c>
      <c r="AE1144" s="2"/>
      <c r="AF1144" s="2"/>
      <c r="AG1144" s="2" t="s">
        <v>298</v>
      </c>
      <c r="AH1144" s="2"/>
      <c r="AI1144" s="2"/>
      <c r="AJ1144" s="2"/>
      <c r="AK1144" s="2"/>
      <c r="AL1144" s="2"/>
      <c r="AM1144" s="2" t="s">
        <v>72</v>
      </c>
      <c r="AN1144" s="2"/>
      <c r="AO1144" s="2"/>
      <c r="AP1144" s="2" t="s">
        <v>74</v>
      </c>
      <c r="AQ1144" s="2"/>
      <c r="AR1144" s="2"/>
    </row>
    <row r="1145" customFormat="false" ht="15" hidden="false" customHeight="false" outlineLevel="0" collapsed="false">
      <c r="A1145" s="2" t="s">
        <v>17146</v>
      </c>
      <c r="B1145" s="2" t="s">
        <v>76</v>
      </c>
      <c r="C1145" s="2" t="s">
        <v>12368</v>
      </c>
      <c r="D1145" s="2" t="s">
        <v>10904</v>
      </c>
      <c r="E1145" s="2" t="s">
        <v>17147</v>
      </c>
      <c r="F1145" s="2" t="s">
        <v>17148</v>
      </c>
      <c r="G1145" s="2"/>
      <c r="H1145" s="2" t="s">
        <v>17149</v>
      </c>
      <c r="I1145" s="2" t="s">
        <v>51</v>
      </c>
      <c r="J1145" s="2" t="s">
        <v>52</v>
      </c>
      <c r="K1145" s="2" t="s">
        <v>84</v>
      </c>
      <c r="L1145" s="2" t="s">
        <v>15695</v>
      </c>
      <c r="M1145" s="2" t="s">
        <v>17150</v>
      </c>
      <c r="N1145" s="2" t="s">
        <v>239</v>
      </c>
      <c r="O1145" s="2" t="s">
        <v>117</v>
      </c>
      <c r="P1145" s="2" t="s">
        <v>311</v>
      </c>
      <c r="Q1145" s="2" t="s">
        <v>10359</v>
      </c>
      <c r="R1145" s="2" t="s">
        <v>1631</v>
      </c>
      <c r="S1145" s="2" t="s">
        <v>17151</v>
      </c>
      <c r="T1145" s="2" t="s">
        <v>17152</v>
      </c>
      <c r="U1145" s="2" t="s">
        <v>17153</v>
      </c>
      <c r="V1145" s="2" t="s">
        <v>17154</v>
      </c>
      <c r="W1145" s="2" t="s">
        <v>17155</v>
      </c>
      <c r="X1145" s="2" t="s">
        <v>17156</v>
      </c>
      <c r="Y1145" s="2"/>
      <c r="Z1145" s="2" t="s">
        <v>17157</v>
      </c>
      <c r="AA1145" s="2" t="s">
        <v>17158</v>
      </c>
      <c r="AB1145" s="2" t="s">
        <v>17146</v>
      </c>
      <c r="AC1145" s="2" t="s">
        <v>17159</v>
      </c>
      <c r="AD1145" s="2" t="s">
        <v>71</v>
      </c>
      <c r="AE1145" s="2"/>
      <c r="AF1145" s="2"/>
      <c r="AG1145" s="2" t="s">
        <v>103</v>
      </c>
      <c r="AH1145" s="2" t="s">
        <v>178</v>
      </c>
      <c r="AI1145" s="2" t="s">
        <v>17160</v>
      </c>
      <c r="AJ1145" s="2" t="s">
        <v>17161</v>
      </c>
      <c r="AK1145" s="2"/>
      <c r="AL1145" s="2"/>
      <c r="AM1145" s="2" t="s">
        <v>72</v>
      </c>
      <c r="AN1145" s="2"/>
      <c r="AO1145" s="2" t="s">
        <v>106</v>
      </c>
      <c r="AP1145" s="2" t="s">
        <v>74</v>
      </c>
      <c r="AQ1145" s="2" t="s">
        <v>132</v>
      </c>
      <c r="AR1145" s="2"/>
    </row>
    <row r="1146" customFormat="false" ht="15" hidden="false" customHeight="false" outlineLevel="0" collapsed="false">
      <c r="A1146" s="2" t="s">
        <v>17162</v>
      </c>
      <c r="B1146" s="2" t="s">
        <v>109</v>
      </c>
      <c r="C1146" s="2" t="s">
        <v>12368</v>
      </c>
      <c r="D1146" s="2" t="s">
        <v>10904</v>
      </c>
      <c r="E1146" s="2" t="s">
        <v>17163</v>
      </c>
      <c r="F1146" s="2" t="s">
        <v>17164</v>
      </c>
      <c r="G1146" s="2"/>
      <c r="H1146" s="2" t="s">
        <v>17165</v>
      </c>
      <c r="I1146" s="2" t="s">
        <v>51</v>
      </c>
      <c r="J1146" s="2" t="s">
        <v>52</v>
      </c>
      <c r="K1146" s="2" t="s">
        <v>84</v>
      </c>
      <c r="L1146" s="2" t="s">
        <v>17166</v>
      </c>
      <c r="M1146" s="2" t="s">
        <v>17167</v>
      </c>
      <c r="N1146" s="2" t="s">
        <v>17168</v>
      </c>
      <c r="O1146" s="2" t="s">
        <v>573</v>
      </c>
      <c r="P1146" s="2" t="s">
        <v>213</v>
      </c>
      <c r="Q1146" s="2" t="s">
        <v>2653</v>
      </c>
      <c r="R1146" s="2" t="s">
        <v>2653</v>
      </c>
      <c r="S1146" s="2" t="s">
        <v>17169</v>
      </c>
      <c r="T1146" s="2" t="s">
        <v>3151</v>
      </c>
      <c r="U1146" s="2" t="s">
        <v>17170</v>
      </c>
      <c r="V1146" s="2" t="s">
        <v>17171</v>
      </c>
      <c r="W1146" s="2" t="s">
        <v>17172</v>
      </c>
      <c r="X1146" s="2" t="s">
        <v>17173</v>
      </c>
      <c r="Y1146" s="2"/>
      <c r="Z1146" s="2"/>
      <c r="AA1146" s="2" t="s">
        <v>98</v>
      </c>
      <c r="AB1146" s="2" t="s">
        <v>17162</v>
      </c>
      <c r="AC1146" s="2" t="s">
        <v>17174</v>
      </c>
      <c r="AD1146" s="2" t="s">
        <v>100</v>
      </c>
      <c r="AE1146" s="2" t="s">
        <v>17175</v>
      </c>
      <c r="AF1146" s="2" t="s">
        <v>17176</v>
      </c>
      <c r="AG1146" s="2"/>
      <c r="AH1146" s="2"/>
      <c r="AI1146" s="2"/>
      <c r="AJ1146" s="2"/>
      <c r="AK1146" s="2"/>
      <c r="AL1146" s="2"/>
      <c r="AM1146" s="2" t="s">
        <v>104</v>
      </c>
      <c r="AN1146" s="2" t="s">
        <v>17177</v>
      </c>
      <c r="AO1146" s="2" t="s">
        <v>73</v>
      </c>
      <c r="AP1146" s="2" t="s">
        <v>106</v>
      </c>
      <c r="AQ1146" s="2" t="s">
        <v>204</v>
      </c>
      <c r="AR1146" s="2" t="s">
        <v>204</v>
      </c>
    </row>
    <row r="1147" customFormat="false" ht="15" hidden="false" customHeight="false" outlineLevel="0" collapsed="false">
      <c r="A1147" s="2" t="s">
        <v>17178</v>
      </c>
      <c r="B1147" s="2" t="s">
        <v>45</v>
      </c>
      <c r="C1147" s="2" t="s">
        <v>12368</v>
      </c>
      <c r="D1147" s="2" t="s">
        <v>10904</v>
      </c>
      <c r="E1147" s="2" t="s">
        <v>17179</v>
      </c>
      <c r="F1147" s="2" t="s">
        <v>17180</v>
      </c>
      <c r="G1147" s="2" t="s">
        <v>81</v>
      </c>
      <c r="H1147" s="2" t="s">
        <v>81</v>
      </c>
      <c r="I1147" s="2" t="s">
        <v>83</v>
      </c>
      <c r="J1147" s="2" t="s">
        <v>52</v>
      </c>
      <c r="K1147" s="2" t="s">
        <v>84</v>
      </c>
      <c r="L1147" s="2" t="s">
        <v>17181</v>
      </c>
      <c r="M1147" s="2" t="s">
        <v>17182</v>
      </c>
      <c r="N1147" s="2" t="s">
        <v>495</v>
      </c>
      <c r="O1147" s="2" t="s">
        <v>328</v>
      </c>
      <c r="P1147" s="2" t="s">
        <v>143</v>
      </c>
      <c r="Q1147" s="2" t="s">
        <v>1198</v>
      </c>
      <c r="R1147" s="2" t="s">
        <v>242</v>
      </c>
      <c r="S1147" s="2" t="s">
        <v>17183</v>
      </c>
      <c r="T1147" s="2" t="s">
        <v>17184</v>
      </c>
      <c r="U1147" s="2" t="s">
        <v>17185</v>
      </c>
      <c r="V1147" s="2" t="s">
        <v>17186</v>
      </c>
      <c r="W1147" s="2" t="s">
        <v>17187</v>
      </c>
      <c r="X1147" s="2" t="s">
        <v>17188</v>
      </c>
      <c r="Y1147" s="2" t="s">
        <v>17189</v>
      </c>
      <c r="Z1147" s="2" t="s">
        <v>81</v>
      </c>
      <c r="AA1147" s="2" t="s">
        <v>17190</v>
      </c>
      <c r="AB1147" s="2" t="s">
        <v>17178</v>
      </c>
      <c r="AC1147" s="2" t="s">
        <v>17191</v>
      </c>
      <c r="AD1147" s="2" t="s">
        <v>71</v>
      </c>
      <c r="AE1147" s="2"/>
      <c r="AF1147" s="2"/>
      <c r="AG1147" s="2" t="s">
        <v>154</v>
      </c>
      <c r="AH1147" s="2"/>
      <c r="AI1147" s="2"/>
      <c r="AJ1147" s="2"/>
      <c r="AK1147" s="2"/>
      <c r="AL1147" s="2"/>
      <c r="AM1147" s="2" t="s">
        <v>104</v>
      </c>
      <c r="AN1147" s="2" t="s">
        <v>17177</v>
      </c>
      <c r="AO1147" s="2" t="s">
        <v>106</v>
      </c>
      <c r="AP1147" s="2" t="s">
        <v>74</v>
      </c>
      <c r="AQ1147" s="2" t="s">
        <v>132</v>
      </c>
      <c r="AR1147" s="2"/>
    </row>
    <row r="1148" customFormat="false" ht="15" hidden="false" customHeight="false" outlineLevel="0" collapsed="false">
      <c r="A1148" s="2" t="s">
        <v>17192</v>
      </c>
      <c r="B1148" s="2" t="s">
        <v>278</v>
      </c>
      <c r="C1148" s="2" t="s">
        <v>11701</v>
      </c>
      <c r="D1148" s="2" t="s">
        <v>10904</v>
      </c>
      <c r="E1148" s="2" t="s">
        <v>17193</v>
      </c>
      <c r="F1148" s="2" t="s">
        <v>8065</v>
      </c>
      <c r="G1148" s="2" t="s">
        <v>81</v>
      </c>
      <c r="H1148" s="2" t="s">
        <v>17194</v>
      </c>
      <c r="I1148" s="2" t="s">
        <v>51</v>
      </c>
      <c r="J1148" s="2" t="s">
        <v>52</v>
      </c>
      <c r="K1148" s="2" t="s">
        <v>729</v>
      </c>
      <c r="L1148" s="2" t="s">
        <v>17195</v>
      </c>
      <c r="M1148" s="2" t="s">
        <v>17196</v>
      </c>
      <c r="N1148" s="2" t="s">
        <v>4984</v>
      </c>
      <c r="O1148" s="2" t="s">
        <v>573</v>
      </c>
      <c r="P1148" s="2" t="s">
        <v>143</v>
      </c>
      <c r="Q1148" s="2" t="s">
        <v>8532</v>
      </c>
      <c r="R1148" s="2" t="s">
        <v>145</v>
      </c>
      <c r="S1148" s="2" t="s">
        <v>17197</v>
      </c>
      <c r="T1148" s="2" t="s">
        <v>81</v>
      </c>
      <c r="U1148" s="2" t="s">
        <v>17198</v>
      </c>
      <c r="V1148" s="2" t="s">
        <v>17199</v>
      </c>
      <c r="W1148" s="2" t="s">
        <v>17200</v>
      </c>
      <c r="X1148" s="2" t="s">
        <v>17201</v>
      </c>
      <c r="Y1148" s="2" t="s">
        <v>81</v>
      </c>
      <c r="Z1148" s="2" t="s">
        <v>358</v>
      </c>
      <c r="AA1148" s="2" t="s">
        <v>17202</v>
      </c>
      <c r="AB1148" s="2" t="s">
        <v>17192</v>
      </c>
      <c r="AC1148" s="2" t="s">
        <v>17203</v>
      </c>
      <c r="AD1148" s="2" t="s">
        <v>71</v>
      </c>
      <c r="AE1148" s="2"/>
      <c r="AF1148" s="2"/>
      <c r="AG1148" s="2"/>
      <c r="AH1148" s="2"/>
      <c r="AI1148" s="2"/>
      <c r="AJ1148" s="2"/>
      <c r="AK1148" s="2"/>
      <c r="AL1148" s="2"/>
      <c r="AM1148" s="2" t="s">
        <v>72</v>
      </c>
      <c r="AN1148" s="2"/>
      <c r="AO1148" s="2"/>
      <c r="AP1148" s="2" t="s">
        <v>106</v>
      </c>
      <c r="AQ1148" s="2"/>
      <c r="AR1148" s="2"/>
    </row>
    <row r="1149" customFormat="false" ht="15" hidden="false" customHeight="false" outlineLevel="0" collapsed="false">
      <c r="A1149" s="2" t="s">
        <v>17204</v>
      </c>
      <c r="B1149" s="2" t="s">
        <v>278</v>
      </c>
      <c r="C1149" s="2" t="s">
        <v>12368</v>
      </c>
      <c r="D1149" s="2" t="s">
        <v>10904</v>
      </c>
      <c r="E1149" s="2" t="s">
        <v>17205</v>
      </c>
      <c r="F1149" s="2" t="s">
        <v>16915</v>
      </c>
      <c r="G1149" s="2" t="s">
        <v>4225</v>
      </c>
      <c r="H1149" s="2" t="s">
        <v>4226</v>
      </c>
      <c r="I1149" s="2" t="s">
        <v>83</v>
      </c>
      <c r="J1149" s="2" t="s">
        <v>52</v>
      </c>
      <c r="K1149" s="2" t="s">
        <v>53</v>
      </c>
      <c r="L1149" s="2" t="s">
        <v>9593</v>
      </c>
      <c r="M1149" s="2" t="s">
        <v>17206</v>
      </c>
      <c r="N1149" s="2" t="s">
        <v>1300</v>
      </c>
      <c r="O1149" s="2" t="s">
        <v>213</v>
      </c>
      <c r="P1149" s="2" t="s">
        <v>165</v>
      </c>
      <c r="Q1149" s="2" t="s">
        <v>1249</v>
      </c>
      <c r="R1149" s="2" t="s">
        <v>145</v>
      </c>
      <c r="S1149" s="2" t="s">
        <v>4229</v>
      </c>
      <c r="T1149" s="2" t="s">
        <v>4230</v>
      </c>
      <c r="U1149" s="2" t="s">
        <v>17207</v>
      </c>
      <c r="V1149" s="2" t="s">
        <v>4232</v>
      </c>
      <c r="W1149" s="2" t="s">
        <v>4230</v>
      </c>
      <c r="X1149" s="2" t="s">
        <v>4226</v>
      </c>
      <c r="Y1149" s="2"/>
      <c r="Z1149" s="2" t="s">
        <v>6465</v>
      </c>
      <c r="AA1149" s="2" t="s">
        <v>17208</v>
      </c>
      <c r="AB1149" s="2" t="s">
        <v>17204</v>
      </c>
      <c r="AC1149" s="2" t="s">
        <v>17209</v>
      </c>
      <c r="AD1149" s="2" t="s">
        <v>100</v>
      </c>
      <c r="AE1149" s="2" t="s">
        <v>17210</v>
      </c>
      <c r="AF1149" s="2" t="s">
        <v>3742</v>
      </c>
      <c r="AG1149" s="2" t="s">
        <v>128</v>
      </c>
      <c r="AH1149" s="2"/>
      <c r="AI1149" s="2"/>
      <c r="AJ1149" s="2"/>
      <c r="AK1149" s="2"/>
      <c r="AL1149" s="2"/>
      <c r="AM1149" s="2" t="s">
        <v>72</v>
      </c>
      <c r="AN1149" s="2"/>
      <c r="AO1149" s="2" t="s">
        <v>156</v>
      </c>
      <c r="AP1149" s="2" t="s">
        <v>74</v>
      </c>
      <c r="AQ1149" s="2" t="s">
        <v>107</v>
      </c>
      <c r="AR1149" s="2"/>
    </row>
    <row r="1150" customFormat="false" ht="15" hidden="false" customHeight="false" outlineLevel="0" collapsed="false">
      <c r="A1150" s="2" t="s">
        <v>17211</v>
      </c>
      <c r="B1150" s="2" t="s">
        <v>109</v>
      </c>
      <c r="C1150" s="2" t="s">
        <v>12368</v>
      </c>
      <c r="D1150" s="2" t="s">
        <v>10904</v>
      </c>
      <c r="E1150" s="2" t="s">
        <v>17212</v>
      </c>
      <c r="F1150" s="2" t="s">
        <v>17213</v>
      </c>
      <c r="G1150" s="2" t="s">
        <v>17214</v>
      </c>
      <c r="H1150" s="2" t="s">
        <v>17215</v>
      </c>
      <c r="I1150" s="2" t="s">
        <v>51</v>
      </c>
      <c r="J1150" s="2" t="s">
        <v>52</v>
      </c>
      <c r="K1150" s="2" t="s">
        <v>3729</v>
      </c>
      <c r="L1150" s="2" t="s">
        <v>17216</v>
      </c>
      <c r="M1150" s="2" t="s">
        <v>790</v>
      </c>
      <c r="N1150" s="2" t="s">
        <v>17217</v>
      </c>
      <c r="O1150" s="2" t="s">
        <v>58</v>
      </c>
      <c r="P1150" s="2" t="s">
        <v>190</v>
      </c>
      <c r="Q1150" s="2" t="s">
        <v>59</v>
      </c>
      <c r="R1150" s="2" t="s">
        <v>60</v>
      </c>
      <c r="S1150" s="2" t="s">
        <v>17218</v>
      </c>
      <c r="T1150" s="2" t="s">
        <v>17219</v>
      </c>
      <c r="U1150" s="2" t="s">
        <v>17214</v>
      </c>
      <c r="V1150" s="2" t="s">
        <v>17220</v>
      </c>
      <c r="W1150" s="2" t="s">
        <v>17221</v>
      </c>
      <c r="X1150" s="2" t="s">
        <v>17222</v>
      </c>
      <c r="Y1150" s="2"/>
      <c r="Z1150" s="2" t="s">
        <v>17223</v>
      </c>
      <c r="AA1150" s="2" t="s">
        <v>17224</v>
      </c>
      <c r="AB1150" s="2" t="s">
        <v>17211</v>
      </c>
      <c r="AC1150" s="2" t="s">
        <v>17225</v>
      </c>
      <c r="AD1150" s="2" t="s">
        <v>71</v>
      </c>
      <c r="AE1150" s="2"/>
      <c r="AF1150" s="2"/>
      <c r="AG1150" s="2" t="s">
        <v>1208</v>
      </c>
      <c r="AH1150" s="2"/>
      <c r="AI1150" s="2"/>
      <c r="AJ1150" s="2"/>
      <c r="AK1150" s="2"/>
      <c r="AL1150" s="2"/>
      <c r="AM1150" s="2" t="s">
        <v>72</v>
      </c>
      <c r="AN1150" s="2"/>
      <c r="AO1150" s="2" t="s">
        <v>156</v>
      </c>
      <c r="AP1150" s="2" t="s">
        <v>106</v>
      </c>
      <c r="AQ1150" s="2" t="s">
        <v>132</v>
      </c>
      <c r="AR1150" s="2" t="s">
        <v>132</v>
      </c>
    </row>
    <row r="1151" customFormat="false" ht="15" hidden="false" customHeight="false" outlineLevel="0" collapsed="false">
      <c r="A1151" s="2" t="s">
        <v>17226</v>
      </c>
      <c r="B1151" s="2" t="s">
        <v>76</v>
      </c>
      <c r="C1151" s="2" t="s">
        <v>12368</v>
      </c>
      <c r="D1151" s="2" t="s">
        <v>10904</v>
      </c>
      <c r="E1151" s="2" t="s">
        <v>17227</v>
      </c>
      <c r="F1151" s="2" t="s">
        <v>17228</v>
      </c>
      <c r="G1151" s="2" t="s">
        <v>17229</v>
      </c>
      <c r="H1151" s="2" t="s">
        <v>17230</v>
      </c>
      <c r="I1151" s="2" t="s">
        <v>51</v>
      </c>
      <c r="J1151" s="2" t="s">
        <v>52</v>
      </c>
      <c r="K1151" s="2" t="s">
        <v>17231</v>
      </c>
      <c r="L1151" s="2" t="s">
        <v>17232</v>
      </c>
      <c r="M1151" s="2" t="s">
        <v>17233</v>
      </c>
      <c r="N1151" s="2" t="s">
        <v>1197</v>
      </c>
      <c r="O1151" s="2" t="s">
        <v>213</v>
      </c>
      <c r="P1151" s="2" t="s">
        <v>142</v>
      </c>
      <c r="Q1151" s="2" t="s">
        <v>17234</v>
      </c>
      <c r="R1151" s="2" t="s">
        <v>193</v>
      </c>
      <c r="S1151" s="2" t="s">
        <v>17235</v>
      </c>
      <c r="T1151" s="2" t="s">
        <v>17236</v>
      </c>
      <c r="U1151" s="2" t="s">
        <v>17237</v>
      </c>
      <c r="V1151" s="2" t="s">
        <v>17238</v>
      </c>
      <c r="W1151" s="2" t="s">
        <v>17239</v>
      </c>
      <c r="X1151" s="2" t="s">
        <v>17229</v>
      </c>
      <c r="Y1151" s="2" t="s">
        <v>17237</v>
      </c>
      <c r="Z1151" s="2" t="s">
        <v>17240</v>
      </c>
      <c r="AA1151" s="2" t="s">
        <v>17241</v>
      </c>
      <c r="AB1151" s="2" t="s">
        <v>17226</v>
      </c>
      <c r="AC1151" s="2" t="s">
        <v>17242</v>
      </c>
      <c r="AD1151" s="2" t="s">
        <v>71</v>
      </c>
      <c r="AE1151" s="2"/>
      <c r="AF1151" s="2"/>
      <c r="AG1151" s="2" t="s">
        <v>128</v>
      </c>
      <c r="AH1151" s="2"/>
      <c r="AI1151" s="2"/>
      <c r="AJ1151" s="2"/>
      <c r="AK1151" s="2"/>
      <c r="AL1151" s="2"/>
      <c r="AM1151" s="2" t="s">
        <v>72</v>
      </c>
      <c r="AN1151" s="2"/>
      <c r="AO1151" s="2" t="s">
        <v>156</v>
      </c>
      <c r="AP1151" s="2" t="s">
        <v>156</v>
      </c>
      <c r="AQ1151" s="2" t="s">
        <v>132</v>
      </c>
      <c r="AR1151" s="2" t="s">
        <v>132</v>
      </c>
    </row>
    <row r="1152" customFormat="false" ht="15" hidden="false" customHeight="false" outlineLevel="0" collapsed="false">
      <c r="A1152" s="2" t="s">
        <v>17243</v>
      </c>
      <c r="B1152" s="2" t="s">
        <v>76</v>
      </c>
      <c r="C1152" s="2" t="s">
        <v>11929</v>
      </c>
      <c r="D1152" s="2" t="s">
        <v>10904</v>
      </c>
      <c r="E1152" s="2" t="s">
        <v>17244</v>
      </c>
      <c r="F1152" s="2" t="s">
        <v>5253</v>
      </c>
      <c r="G1152" s="2"/>
      <c r="H1152" s="2"/>
      <c r="I1152" s="2" t="s">
        <v>51</v>
      </c>
      <c r="J1152" s="2" t="s">
        <v>52</v>
      </c>
      <c r="K1152" s="2" t="s">
        <v>53</v>
      </c>
      <c r="L1152" s="2" t="s">
        <v>17245</v>
      </c>
      <c r="M1152" s="2" t="s">
        <v>17246</v>
      </c>
      <c r="N1152" s="2" t="s">
        <v>239</v>
      </c>
      <c r="O1152" s="2" t="s">
        <v>1664</v>
      </c>
      <c r="P1152" s="2" t="s">
        <v>1664</v>
      </c>
      <c r="Q1152" s="2" t="s">
        <v>59</v>
      </c>
      <c r="R1152" s="2" t="s">
        <v>60</v>
      </c>
      <c r="S1152" s="2" t="s">
        <v>17247</v>
      </c>
      <c r="T1152" s="2" t="s">
        <v>17248</v>
      </c>
      <c r="U1152" s="2" t="s">
        <v>17249</v>
      </c>
      <c r="V1152" s="2" t="s">
        <v>17250</v>
      </c>
      <c r="W1152" s="2"/>
      <c r="X1152" s="2" t="s">
        <v>17251</v>
      </c>
      <c r="Y1152" s="2"/>
      <c r="Z1152" s="2" t="s">
        <v>17252</v>
      </c>
      <c r="AA1152" s="2" t="s">
        <v>17253</v>
      </c>
      <c r="AB1152" s="2" t="s">
        <v>17243</v>
      </c>
      <c r="AC1152" s="2" t="s">
        <v>17254</v>
      </c>
      <c r="AD1152" s="2" t="s">
        <v>71</v>
      </c>
      <c r="AE1152" s="2"/>
      <c r="AF1152" s="2"/>
      <c r="AG1152" s="2" t="s">
        <v>298</v>
      </c>
      <c r="AH1152" s="2"/>
      <c r="AI1152" s="2"/>
      <c r="AJ1152" s="2"/>
      <c r="AK1152" s="2"/>
      <c r="AL1152" s="2"/>
      <c r="AM1152" s="2" t="s">
        <v>72</v>
      </c>
      <c r="AN1152" s="2"/>
      <c r="AO1152" s="2" t="s">
        <v>106</v>
      </c>
      <c r="AP1152" s="2" t="s">
        <v>106</v>
      </c>
      <c r="AQ1152" s="2"/>
      <c r="AR1152" s="2"/>
    </row>
    <row r="1153" customFormat="false" ht="15" hidden="false" customHeight="false" outlineLevel="0" collapsed="false">
      <c r="A1153" s="2" t="s">
        <v>17255</v>
      </c>
      <c r="B1153" s="2" t="s">
        <v>1415</v>
      </c>
      <c r="C1153" s="2" t="s">
        <v>11929</v>
      </c>
      <c r="D1153" s="2" t="s">
        <v>10904</v>
      </c>
      <c r="E1153" s="2" t="s">
        <v>17256</v>
      </c>
      <c r="F1153" s="2" t="s">
        <v>9673</v>
      </c>
      <c r="G1153" s="2" t="s">
        <v>17257</v>
      </c>
      <c r="H1153" s="2"/>
      <c r="I1153" s="2" t="s">
        <v>83</v>
      </c>
      <c r="J1153" s="2" t="s">
        <v>52</v>
      </c>
      <c r="K1153" s="2" t="s">
        <v>53</v>
      </c>
      <c r="L1153" s="2" t="s">
        <v>17258</v>
      </c>
      <c r="M1153" s="2" t="s">
        <v>17259</v>
      </c>
      <c r="N1153" s="2" t="s">
        <v>165</v>
      </c>
      <c r="O1153" s="2" t="s">
        <v>190</v>
      </c>
      <c r="P1153" s="2" t="s">
        <v>515</v>
      </c>
      <c r="Q1153" s="2" t="s">
        <v>17260</v>
      </c>
      <c r="R1153" s="2" t="s">
        <v>3003</v>
      </c>
      <c r="S1153" s="2" t="s">
        <v>17261</v>
      </c>
      <c r="T1153" s="2" t="s">
        <v>17262</v>
      </c>
      <c r="U1153" s="2" t="s">
        <v>17263</v>
      </c>
      <c r="V1153" s="2" t="s">
        <v>8757</v>
      </c>
      <c r="W1153" s="2" t="s">
        <v>17264</v>
      </c>
      <c r="X1153" s="2" t="s">
        <v>17265</v>
      </c>
      <c r="Y1153" s="2"/>
      <c r="Z1153" s="2" t="s">
        <v>5443</v>
      </c>
      <c r="AA1153" s="2" t="s">
        <v>17266</v>
      </c>
      <c r="AB1153" s="2" t="s">
        <v>17255</v>
      </c>
      <c r="AC1153" s="2" t="s">
        <v>17267</v>
      </c>
      <c r="AD1153" s="2" t="s">
        <v>100</v>
      </c>
      <c r="AE1153" s="2" t="s">
        <v>17268</v>
      </c>
      <c r="AF1153" s="2" t="s">
        <v>17269</v>
      </c>
      <c r="AG1153" s="2"/>
      <c r="AH1153" s="2"/>
      <c r="AI1153" s="2"/>
      <c r="AJ1153" s="2"/>
      <c r="AK1153" s="2"/>
      <c r="AL1153" s="2"/>
      <c r="AM1153" s="2" t="s">
        <v>104</v>
      </c>
      <c r="AN1153" s="2" t="s">
        <v>11839</v>
      </c>
      <c r="AO1153" s="2" t="s">
        <v>106</v>
      </c>
      <c r="AP1153" s="2" t="s">
        <v>106</v>
      </c>
      <c r="AQ1153" s="2" t="s">
        <v>204</v>
      </c>
      <c r="AR1153" s="2" t="s">
        <v>107</v>
      </c>
    </row>
    <row r="1154" customFormat="false" ht="15" hidden="false" customHeight="false" outlineLevel="0" collapsed="false">
      <c r="A1154" s="2" t="s">
        <v>17270</v>
      </c>
      <c r="B1154" s="2" t="s">
        <v>278</v>
      </c>
      <c r="C1154" s="2" t="s">
        <v>11929</v>
      </c>
      <c r="D1154" s="2" t="s">
        <v>10904</v>
      </c>
      <c r="E1154" s="2" t="s">
        <v>17271</v>
      </c>
      <c r="F1154" s="2" t="s">
        <v>16092</v>
      </c>
      <c r="G1154" s="2" t="s">
        <v>17257</v>
      </c>
      <c r="H1154" s="2"/>
      <c r="I1154" s="2" t="s">
        <v>83</v>
      </c>
      <c r="J1154" s="2" t="s">
        <v>52</v>
      </c>
      <c r="K1154" s="2" t="s">
        <v>17272</v>
      </c>
      <c r="L1154" s="2" t="s">
        <v>12691</v>
      </c>
      <c r="M1154" s="2" t="s">
        <v>17259</v>
      </c>
      <c r="N1154" s="2" t="s">
        <v>165</v>
      </c>
      <c r="O1154" s="2" t="s">
        <v>190</v>
      </c>
      <c r="P1154" s="2" t="s">
        <v>515</v>
      </c>
      <c r="Q1154" s="2" t="s">
        <v>17260</v>
      </c>
      <c r="R1154" s="2" t="s">
        <v>3003</v>
      </c>
      <c r="S1154" s="2" t="s">
        <v>17261</v>
      </c>
      <c r="T1154" s="2" t="s">
        <v>17262</v>
      </c>
      <c r="U1154" s="2" t="s">
        <v>17263</v>
      </c>
      <c r="V1154" s="2" t="s">
        <v>8757</v>
      </c>
      <c r="W1154" s="2" t="s">
        <v>17264</v>
      </c>
      <c r="X1154" s="2" t="s">
        <v>17273</v>
      </c>
      <c r="Y1154" s="2"/>
      <c r="Z1154" s="2" t="s">
        <v>376</v>
      </c>
      <c r="AA1154" s="2" t="s">
        <v>17266</v>
      </c>
      <c r="AB1154" s="2" t="s">
        <v>17270</v>
      </c>
      <c r="AC1154" s="2" t="s">
        <v>17274</v>
      </c>
      <c r="AD1154" s="2" t="s">
        <v>100</v>
      </c>
      <c r="AE1154" s="2" t="s">
        <v>17275</v>
      </c>
      <c r="AF1154" s="2" t="s">
        <v>17276</v>
      </c>
      <c r="AG1154" s="2"/>
      <c r="AH1154" s="2"/>
      <c r="AI1154" s="2"/>
      <c r="AJ1154" s="2"/>
      <c r="AK1154" s="2"/>
      <c r="AL1154" s="2"/>
      <c r="AM1154" s="2" t="s">
        <v>104</v>
      </c>
      <c r="AN1154" s="2" t="s">
        <v>17277</v>
      </c>
      <c r="AO1154" s="2" t="s">
        <v>106</v>
      </c>
      <c r="AP1154" s="2" t="s">
        <v>106</v>
      </c>
      <c r="AQ1154" s="2" t="s">
        <v>204</v>
      </c>
      <c r="AR1154" s="2" t="s">
        <v>107</v>
      </c>
    </row>
    <row r="1155" customFormat="false" ht="15" hidden="false" customHeight="false" outlineLevel="0" collapsed="false">
      <c r="A1155" s="2" t="s">
        <v>17278</v>
      </c>
      <c r="B1155" s="2" t="s">
        <v>278</v>
      </c>
      <c r="C1155" s="2" t="s">
        <v>11701</v>
      </c>
      <c r="D1155" s="2" t="s">
        <v>10904</v>
      </c>
      <c r="E1155" s="2" t="s">
        <v>17279</v>
      </c>
      <c r="F1155" s="2" t="s">
        <v>17280</v>
      </c>
      <c r="G1155" s="2" t="s">
        <v>81</v>
      </c>
      <c r="H1155" s="2" t="s">
        <v>17281</v>
      </c>
      <c r="I1155" s="2" t="s">
        <v>51</v>
      </c>
      <c r="J1155" s="2" t="s">
        <v>52</v>
      </c>
      <c r="K1155" s="2" t="s">
        <v>3235</v>
      </c>
      <c r="L1155" s="2" t="s">
        <v>17282</v>
      </c>
      <c r="M1155" s="2" t="s">
        <v>17283</v>
      </c>
      <c r="N1155" s="2" t="s">
        <v>442</v>
      </c>
      <c r="O1155" s="2" t="s">
        <v>311</v>
      </c>
      <c r="P1155" s="2" t="s">
        <v>328</v>
      </c>
      <c r="Q1155" s="2" t="s">
        <v>1503</v>
      </c>
      <c r="R1155" s="2" t="s">
        <v>145</v>
      </c>
      <c r="S1155" s="2" t="s">
        <v>17284</v>
      </c>
      <c r="T1155" s="2" t="s">
        <v>17285</v>
      </c>
      <c r="U1155" s="2" t="s">
        <v>17286</v>
      </c>
      <c r="V1155" s="2" t="s">
        <v>17287</v>
      </c>
      <c r="W1155" s="2" t="s">
        <v>17288</v>
      </c>
      <c r="X1155" s="2" t="s">
        <v>17289</v>
      </c>
      <c r="Y1155" s="2" t="s">
        <v>81</v>
      </c>
      <c r="Z1155" s="2" t="s">
        <v>358</v>
      </c>
      <c r="AA1155" s="2" t="s">
        <v>17202</v>
      </c>
      <c r="AB1155" s="2" t="s">
        <v>17278</v>
      </c>
      <c r="AC1155" s="2" t="s">
        <v>17290</v>
      </c>
      <c r="AD1155" s="2" t="s">
        <v>100</v>
      </c>
      <c r="AE1155" s="2" t="s">
        <v>17291</v>
      </c>
      <c r="AF1155" s="2" t="s">
        <v>3107</v>
      </c>
      <c r="AG1155" s="2"/>
      <c r="AH1155" s="2"/>
      <c r="AI1155" s="2"/>
      <c r="AJ1155" s="2"/>
      <c r="AK1155" s="2"/>
      <c r="AL1155" s="2"/>
      <c r="AM1155" s="2" t="s">
        <v>104</v>
      </c>
      <c r="AN1155" s="2" t="s">
        <v>12448</v>
      </c>
      <c r="AO1155" s="2" t="s">
        <v>106</v>
      </c>
      <c r="AP1155" s="2" t="s">
        <v>74</v>
      </c>
      <c r="AQ1155" s="2" t="s">
        <v>132</v>
      </c>
      <c r="AR1155" s="2"/>
    </row>
    <row r="1156" customFormat="false" ht="15" hidden="false" customHeight="false" outlineLevel="0" collapsed="false">
      <c r="A1156" s="2" t="s">
        <v>17292</v>
      </c>
      <c r="B1156" s="2" t="s">
        <v>109</v>
      </c>
      <c r="C1156" s="2" t="s">
        <v>12152</v>
      </c>
      <c r="D1156" s="2" t="s">
        <v>10904</v>
      </c>
      <c r="E1156" s="2" t="s">
        <v>17293</v>
      </c>
      <c r="F1156" s="2" t="s">
        <v>17294</v>
      </c>
      <c r="G1156" s="2" t="s">
        <v>17295</v>
      </c>
      <c r="H1156" s="2" t="s">
        <v>17296</v>
      </c>
      <c r="I1156" s="2" t="s">
        <v>83</v>
      </c>
      <c r="J1156" s="2" t="s">
        <v>52</v>
      </c>
      <c r="K1156" s="2" t="s">
        <v>235</v>
      </c>
      <c r="L1156" s="2" t="s">
        <v>17297</v>
      </c>
      <c r="M1156" s="2" t="s">
        <v>17298</v>
      </c>
      <c r="N1156" s="2" t="s">
        <v>2463</v>
      </c>
      <c r="O1156" s="2" t="s">
        <v>143</v>
      </c>
      <c r="P1156" s="2" t="s">
        <v>496</v>
      </c>
      <c r="Q1156" s="2" t="s">
        <v>5287</v>
      </c>
      <c r="R1156" s="2" t="s">
        <v>167</v>
      </c>
      <c r="S1156" s="2" t="s">
        <v>17299</v>
      </c>
      <c r="T1156" s="2" t="s">
        <v>17300</v>
      </c>
      <c r="U1156" s="2" t="s">
        <v>17301</v>
      </c>
      <c r="V1156" s="2" t="s">
        <v>17302</v>
      </c>
      <c r="W1156" s="2" t="s">
        <v>17303</v>
      </c>
      <c r="X1156" s="2" t="s">
        <v>17295</v>
      </c>
      <c r="Y1156" s="2" t="s">
        <v>17304</v>
      </c>
      <c r="Z1156" s="2" t="s">
        <v>175</v>
      </c>
      <c r="AA1156" s="2" t="s">
        <v>17305</v>
      </c>
      <c r="AB1156" s="2" t="s">
        <v>17292</v>
      </c>
      <c r="AC1156" s="2" t="s">
        <v>17306</v>
      </c>
      <c r="AD1156" s="2" t="s">
        <v>71</v>
      </c>
      <c r="AE1156" s="2"/>
      <c r="AF1156" s="2"/>
      <c r="AG1156" s="2" t="s">
        <v>154</v>
      </c>
      <c r="AH1156" s="2"/>
      <c r="AI1156" s="2"/>
      <c r="AJ1156" s="2"/>
      <c r="AK1156" s="2"/>
      <c r="AL1156" s="2"/>
      <c r="AM1156" s="2" t="s">
        <v>104</v>
      </c>
      <c r="AN1156" s="2" t="s">
        <v>12305</v>
      </c>
      <c r="AO1156" s="2" t="s">
        <v>73</v>
      </c>
      <c r="AP1156" s="2" t="s">
        <v>73</v>
      </c>
      <c r="AQ1156" s="2" t="s">
        <v>132</v>
      </c>
      <c r="AR1156" s="2" t="s">
        <v>107</v>
      </c>
    </row>
    <row r="1157" customFormat="false" ht="15" hidden="false" customHeight="false" outlineLevel="0" collapsed="false">
      <c r="A1157" s="2" t="s">
        <v>17307</v>
      </c>
      <c r="B1157" s="2" t="s">
        <v>1415</v>
      </c>
      <c r="C1157" s="2" t="s">
        <v>11701</v>
      </c>
      <c r="D1157" s="2" t="s">
        <v>10904</v>
      </c>
      <c r="E1157" s="2" t="s">
        <v>17308</v>
      </c>
      <c r="F1157" s="2" t="s">
        <v>17309</v>
      </c>
      <c r="G1157" s="2" t="s">
        <v>17310</v>
      </c>
      <c r="H1157" s="2" t="s">
        <v>7333</v>
      </c>
      <c r="I1157" s="2" t="s">
        <v>51</v>
      </c>
      <c r="J1157" s="2" t="s">
        <v>52</v>
      </c>
      <c r="K1157" s="2" t="s">
        <v>788</v>
      </c>
      <c r="L1157" s="2" t="s">
        <v>17311</v>
      </c>
      <c r="M1157" s="2" t="s">
        <v>17312</v>
      </c>
      <c r="N1157" s="2" t="s">
        <v>515</v>
      </c>
      <c r="O1157" s="2" t="s">
        <v>1300</v>
      </c>
      <c r="P1157" s="2" t="s">
        <v>980</v>
      </c>
      <c r="Q1157" s="2" t="s">
        <v>13388</v>
      </c>
      <c r="R1157" s="2" t="s">
        <v>242</v>
      </c>
      <c r="S1157" s="2" t="s">
        <v>17313</v>
      </c>
      <c r="T1157" s="2" t="s">
        <v>17314</v>
      </c>
      <c r="U1157" s="2" t="s">
        <v>17315</v>
      </c>
      <c r="V1157" s="2" t="s">
        <v>17316</v>
      </c>
      <c r="W1157" s="2" t="s">
        <v>17317</v>
      </c>
      <c r="X1157" s="2" t="s">
        <v>7341</v>
      </c>
      <c r="Y1157" s="2" t="s">
        <v>7338</v>
      </c>
      <c r="Z1157" s="2" t="s">
        <v>17318</v>
      </c>
      <c r="AA1157" s="2" t="s">
        <v>17319</v>
      </c>
      <c r="AB1157" s="2" t="s">
        <v>17307</v>
      </c>
      <c r="AC1157" s="2" t="s">
        <v>17320</v>
      </c>
      <c r="AD1157" s="2" t="s">
        <v>100</v>
      </c>
      <c r="AE1157" s="2" t="s">
        <v>17321</v>
      </c>
      <c r="AF1157" s="2" t="s">
        <v>17322</v>
      </c>
      <c r="AG1157" s="2" t="s">
        <v>128</v>
      </c>
      <c r="AH1157" s="2"/>
      <c r="AI1157" s="2"/>
      <c r="AJ1157" s="2"/>
      <c r="AK1157" s="2"/>
      <c r="AL1157" s="2"/>
      <c r="AM1157" s="2" t="s">
        <v>104</v>
      </c>
      <c r="AN1157" s="2" t="s">
        <v>14598</v>
      </c>
      <c r="AO1157" s="2" t="s">
        <v>156</v>
      </c>
      <c r="AP1157" s="2" t="s">
        <v>156</v>
      </c>
      <c r="AQ1157" s="2" t="s">
        <v>132</v>
      </c>
      <c r="AR1157" s="2" t="s">
        <v>132</v>
      </c>
    </row>
    <row r="1158" customFormat="false" ht="15" hidden="false" customHeight="false" outlineLevel="0" collapsed="false">
      <c r="A1158" s="2" t="s">
        <v>17323</v>
      </c>
      <c r="B1158" s="2" t="s">
        <v>278</v>
      </c>
      <c r="C1158" s="2" t="s">
        <v>11701</v>
      </c>
      <c r="D1158" s="2" t="s">
        <v>10904</v>
      </c>
      <c r="E1158" s="2" t="s">
        <v>17324</v>
      </c>
      <c r="F1158" s="2" t="s">
        <v>17325</v>
      </c>
      <c r="G1158" s="2" t="s">
        <v>17326</v>
      </c>
      <c r="H1158" s="2" t="s">
        <v>17327</v>
      </c>
      <c r="I1158" s="2" t="s">
        <v>83</v>
      </c>
      <c r="J1158" s="2" t="s">
        <v>52</v>
      </c>
      <c r="K1158" s="2" t="s">
        <v>138</v>
      </c>
      <c r="L1158" s="2" t="s">
        <v>17328</v>
      </c>
      <c r="M1158" s="2" t="s">
        <v>17329</v>
      </c>
      <c r="N1158" s="2" t="s">
        <v>2463</v>
      </c>
      <c r="O1158" s="2" t="s">
        <v>88</v>
      </c>
      <c r="P1158" s="2" t="s">
        <v>56</v>
      </c>
      <c r="Q1158" s="2" t="s">
        <v>476</v>
      </c>
      <c r="R1158" s="2" t="s">
        <v>613</v>
      </c>
      <c r="S1158" s="2" t="s">
        <v>17330</v>
      </c>
      <c r="T1158" s="2" t="s">
        <v>17331</v>
      </c>
      <c r="U1158" s="2" t="s">
        <v>17332</v>
      </c>
      <c r="V1158" s="2" t="s">
        <v>17333</v>
      </c>
      <c r="W1158" s="2" t="s">
        <v>17334</v>
      </c>
      <c r="X1158" s="2" t="s">
        <v>17335</v>
      </c>
      <c r="Y1158" s="2" t="s">
        <v>17336</v>
      </c>
      <c r="Z1158" s="2" t="s">
        <v>17337</v>
      </c>
      <c r="AA1158" s="2" t="s">
        <v>17338</v>
      </c>
      <c r="AB1158" s="2" t="s">
        <v>17323</v>
      </c>
      <c r="AC1158" s="2" t="s">
        <v>17339</v>
      </c>
      <c r="AD1158" s="2" t="s">
        <v>71</v>
      </c>
      <c r="AE1158" s="2"/>
      <c r="AF1158" s="2"/>
      <c r="AG1158" s="2" t="s">
        <v>154</v>
      </c>
      <c r="AH1158" s="2"/>
      <c r="AI1158" s="2"/>
      <c r="AJ1158" s="2"/>
      <c r="AK1158" s="2"/>
      <c r="AL1158" s="2"/>
      <c r="AM1158" s="2" t="s">
        <v>104</v>
      </c>
      <c r="AN1158" s="2" t="s">
        <v>14598</v>
      </c>
      <c r="AO1158" s="2" t="s">
        <v>156</v>
      </c>
      <c r="AP1158" s="2" t="s">
        <v>156</v>
      </c>
      <c r="AQ1158" s="2" t="s">
        <v>132</v>
      </c>
      <c r="AR1158" s="2" t="s">
        <v>132</v>
      </c>
    </row>
    <row r="1159" customFormat="false" ht="15" hidden="false" customHeight="false" outlineLevel="0" collapsed="false">
      <c r="A1159" s="2" t="s">
        <v>17340</v>
      </c>
      <c r="B1159" s="2" t="s">
        <v>278</v>
      </c>
      <c r="C1159" s="2" t="s">
        <v>11701</v>
      </c>
      <c r="D1159" s="2" t="s">
        <v>10904</v>
      </c>
      <c r="E1159" s="2" t="s">
        <v>17341</v>
      </c>
      <c r="F1159" s="2" t="s">
        <v>17342</v>
      </c>
      <c r="G1159" s="2" t="s">
        <v>17343</v>
      </c>
      <c r="H1159" s="2" t="s">
        <v>7427</v>
      </c>
      <c r="I1159" s="2" t="s">
        <v>51</v>
      </c>
      <c r="J1159" s="2" t="s">
        <v>52</v>
      </c>
      <c r="K1159" s="2" t="s">
        <v>186</v>
      </c>
      <c r="L1159" s="2" t="s">
        <v>17344</v>
      </c>
      <c r="M1159" s="2" t="s">
        <v>17345</v>
      </c>
      <c r="N1159" s="2" t="s">
        <v>2950</v>
      </c>
      <c r="O1159" s="2" t="s">
        <v>116</v>
      </c>
      <c r="P1159" s="2" t="s">
        <v>116</v>
      </c>
      <c r="Q1159" s="2" t="s">
        <v>2301</v>
      </c>
      <c r="R1159" s="2" t="s">
        <v>810</v>
      </c>
      <c r="S1159" s="2" t="s">
        <v>16308</v>
      </c>
      <c r="T1159" s="2" t="s">
        <v>17346</v>
      </c>
      <c r="U1159" s="2" t="s">
        <v>7438</v>
      </c>
      <c r="V1159" s="2" t="s">
        <v>16309</v>
      </c>
      <c r="W1159" s="2" t="s">
        <v>17347</v>
      </c>
      <c r="X1159" s="2" t="s">
        <v>7437</v>
      </c>
      <c r="Y1159" s="2" t="s">
        <v>81</v>
      </c>
      <c r="Z1159" s="2" t="s">
        <v>17348</v>
      </c>
      <c r="AA1159" s="2" t="s">
        <v>17202</v>
      </c>
      <c r="AB1159" s="2" t="s">
        <v>17340</v>
      </c>
      <c r="AC1159" s="2" t="s">
        <v>17349</v>
      </c>
      <c r="AD1159" s="2" t="s">
        <v>100</v>
      </c>
      <c r="AE1159" s="2" t="s">
        <v>7425</v>
      </c>
      <c r="AF1159" s="2" t="s">
        <v>17350</v>
      </c>
      <c r="AG1159" s="2"/>
      <c r="AH1159" s="2"/>
      <c r="AI1159" s="2"/>
      <c r="AJ1159" s="2"/>
      <c r="AK1159" s="2"/>
      <c r="AL1159" s="2"/>
      <c r="AM1159" s="2" t="s">
        <v>72</v>
      </c>
      <c r="AN1159" s="2"/>
      <c r="AO1159" s="2" t="s">
        <v>156</v>
      </c>
      <c r="AP1159" s="2" t="s">
        <v>106</v>
      </c>
      <c r="AQ1159" s="2" t="s">
        <v>132</v>
      </c>
      <c r="AR1159" s="2" t="s">
        <v>132</v>
      </c>
    </row>
    <row r="1160" customFormat="false" ht="15" hidden="false" customHeight="false" outlineLevel="0" collapsed="false">
      <c r="A1160" s="2" t="s">
        <v>17351</v>
      </c>
      <c r="B1160" s="2" t="s">
        <v>278</v>
      </c>
      <c r="C1160" s="2" t="s">
        <v>11701</v>
      </c>
      <c r="D1160" s="2" t="s">
        <v>10904</v>
      </c>
      <c r="E1160" s="2" t="s">
        <v>17352</v>
      </c>
      <c r="F1160" s="2" t="s">
        <v>17353</v>
      </c>
      <c r="G1160" s="2" t="s">
        <v>81</v>
      </c>
      <c r="H1160" s="2" t="s">
        <v>17354</v>
      </c>
      <c r="I1160" s="2" t="s">
        <v>51</v>
      </c>
      <c r="J1160" s="2" t="s">
        <v>52</v>
      </c>
      <c r="K1160" s="2" t="s">
        <v>729</v>
      </c>
      <c r="L1160" s="2" t="s">
        <v>17355</v>
      </c>
      <c r="M1160" s="2" t="s">
        <v>17356</v>
      </c>
      <c r="N1160" s="2" t="s">
        <v>262</v>
      </c>
      <c r="O1160" s="2" t="s">
        <v>81</v>
      </c>
      <c r="P1160" s="2" t="s">
        <v>81</v>
      </c>
      <c r="Q1160" s="2" t="s">
        <v>1571</v>
      </c>
      <c r="R1160" s="2" t="s">
        <v>81</v>
      </c>
      <c r="S1160" s="2" t="s">
        <v>17357</v>
      </c>
      <c r="T1160" s="2" t="s">
        <v>17358</v>
      </c>
      <c r="U1160" s="2" t="s">
        <v>17359</v>
      </c>
      <c r="V1160" s="2" t="s">
        <v>17360</v>
      </c>
      <c r="W1160" s="2" t="s">
        <v>17361</v>
      </c>
      <c r="X1160" s="2" t="s">
        <v>17354</v>
      </c>
      <c r="Y1160" s="2" t="s">
        <v>81</v>
      </c>
      <c r="Z1160" s="2" t="s">
        <v>358</v>
      </c>
      <c r="AA1160" s="2" t="s">
        <v>17202</v>
      </c>
      <c r="AB1160" s="2" t="s">
        <v>17351</v>
      </c>
      <c r="AC1160" s="2" t="s">
        <v>17362</v>
      </c>
      <c r="AD1160" s="2" t="s">
        <v>100</v>
      </c>
      <c r="AE1160" s="2" t="s">
        <v>17363</v>
      </c>
      <c r="AF1160" s="2" t="s">
        <v>239</v>
      </c>
      <c r="AG1160" s="2" t="s">
        <v>128</v>
      </c>
      <c r="AH1160" s="2"/>
      <c r="AI1160" s="2"/>
      <c r="AJ1160" s="2"/>
      <c r="AK1160" s="2"/>
      <c r="AL1160" s="2"/>
      <c r="AM1160" s="2" t="s">
        <v>104</v>
      </c>
      <c r="AN1160" s="2" t="s">
        <v>17364</v>
      </c>
      <c r="AO1160" s="2" t="s">
        <v>73</v>
      </c>
      <c r="AP1160" s="2" t="s">
        <v>106</v>
      </c>
      <c r="AQ1160" s="2" t="s">
        <v>132</v>
      </c>
      <c r="AR1160" s="2" t="s">
        <v>132</v>
      </c>
    </row>
    <row r="1161" customFormat="false" ht="15" hidden="false" customHeight="false" outlineLevel="0" collapsed="false">
      <c r="A1161" s="2" t="s">
        <v>17365</v>
      </c>
      <c r="B1161" s="2" t="s">
        <v>1415</v>
      </c>
      <c r="C1161" s="2" t="s">
        <v>17366</v>
      </c>
      <c r="D1161" s="2" t="s">
        <v>10904</v>
      </c>
      <c r="E1161" s="2" t="s">
        <v>17367</v>
      </c>
      <c r="F1161" s="2" t="s">
        <v>6237</v>
      </c>
      <c r="G1161" s="2" t="s">
        <v>17368</v>
      </c>
      <c r="H1161" s="2" t="s">
        <v>17369</v>
      </c>
      <c r="I1161" s="2" t="s">
        <v>83</v>
      </c>
      <c r="J1161" s="2" t="s">
        <v>52</v>
      </c>
      <c r="K1161" s="2" t="s">
        <v>1381</v>
      </c>
      <c r="L1161" s="2" t="s">
        <v>17370</v>
      </c>
      <c r="M1161" s="2" t="s">
        <v>17371</v>
      </c>
      <c r="N1161" s="2" t="s">
        <v>239</v>
      </c>
      <c r="O1161" s="2" t="s">
        <v>287</v>
      </c>
      <c r="P1161" s="2" t="s">
        <v>733</v>
      </c>
      <c r="Q1161" s="2" t="s">
        <v>387</v>
      </c>
      <c r="R1161" s="2" t="s">
        <v>145</v>
      </c>
      <c r="S1161" s="2" t="s">
        <v>17372</v>
      </c>
      <c r="T1161" s="2" t="s">
        <v>17373</v>
      </c>
      <c r="U1161" s="2" t="s">
        <v>17374</v>
      </c>
      <c r="V1161" s="2" t="s">
        <v>17375</v>
      </c>
      <c r="W1161" s="2" t="s">
        <v>17376</v>
      </c>
      <c r="X1161" s="2" t="s">
        <v>17377</v>
      </c>
      <c r="Y1161" s="2"/>
      <c r="Z1161" s="2" t="s">
        <v>1455</v>
      </c>
      <c r="AA1161" s="2" t="s">
        <v>12444</v>
      </c>
      <c r="AB1161" s="2" t="s">
        <v>17365</v>
      </c>
      <c r="AC1161" s="2" t="s">
        <v>17378</v>
      </c>
      <c r="AD1161" s="2" t="s">
        <v>71</v>
      </c>
      <c r="AE1161" s="2"/>
      <c r="AF1161" s="2"/>
      <c r="AG1161" s="2" t="s">
        <v>154</v>
      </c>
      <c r="AH1161" s="2"/>
      <c r="AI1161" s="2"/>
      <c r="AJ1161" s="2"/>
      <c r="AK1161" s="2"/>
      <c r="AL1161" s="2"/>
      <c r="AM1161" s="2" t="s">
        <v>104</v>
      </c>
      <c r="AN1161" s="2" t="s">
        <v>12448</v>
      </c>
      <c r="AO1161" s="2" t="s">
        <v>106</v>
      </c>
      <c r="AP1161" s="2" t="s">
        <v>74</v>
      </c>
      <c r="AQ1161" s="2"/>
      <c r="AR1161" s="2"/>
    </row>
    <row r="1162" customFormat="false" ht="15" hidden="false" customHeight="false" outlineLevel="0" collapsed="false">
      <c r="A1162" s="2" t="s">
        <v>17379</v>
      </c>
      <c r="B1162" s="2" t="s">
        <v>278</v>
      </c>
      <c r="C1162" s="2" t="s">
        <v>12273</v>
      </c>
      <c r="D1162" s="2" t="s">
        <v>10904</v>
      </c>
      <c r="E1162" s="2" t="s">
        <v>17380</v>
      </c>
      <c r="F1162" s="2" t="s">
        <v>17381</v>
      </c>
      <c r="G1162" s="2" t="s">
        <v>81</v>
      </c>
      <c r="H1162" s="2" t="s">
        <v>17382</v>
      </c>
      <c r="I1162" s="2" t="s">
        <v>83</v>
      </c>
      <c r="J1162" s="2" t="s">
        <v>52</v>
      </c>
      <c r="K1162" s="2" t="s">
        <v>53</v>
      </c>
      <c r="L1162" s="2" t="s">
        <v>17383</v>
      </c>
      <c r="M1162" s="2" t="s">
        <v>17384</v>
      </c>
      <c r="N1162" s="2" t="s">
        <v>262</v>
      </c>
      <c r="O1162" s="2" t="s">
        <v>311</v>
      </c>
      <c r="P1162" s="2" t="s">
        <v>573</v>
      </c>
      <c r="Q1162" s="2" t="s">
        <v>3825</v>
      </c>
      <c r="R1162" s="2" t="s">
        <v>242</v>
      </c>
      <c r="S1162" s="2" t="s">
        <v>17385</v>
      </c>
      <c r="T1162" s="2" t="s">
        <v>17386</v>
      </c>
      <c r="U1162" s="2" t="s">
        <v>17387</v>
      </c>
      <c r="V1162" s="2" t="s">
        <v>17388</v>
      </c>
      <c r="W1162" s="2" t="s">
        <v>17389</v>
      </c>
      <c r="X1162" s="2" t="s">
        <v>17390</v>
      </c>
      <c r="Y1162" s="2" t="s">
        <v>81</v>
      </c>
      <c r="Z1162" s="2" t="s">
        <v>6465</v>
      </c>
      <c r="AA1162" s="2" t="s">
        <v>17391</v>
      </c>
      <c r="AB1162" s="2" t="s">
        <v>17379</v>
      </c>
      <c r="AC1162" s="2" t="s">
        <v>17392</v>
      </c>
      <c r="AD1162" s="2" t="s">
        <v>71</v>
      </c>
      <c r="AE1162" s="2"/>
      <c r="AF1162" s="2"/>
      <c r="AG1162" s="2" t="s">
        <v>298</v>
      </c>
      <c r="AH1162" s="2" t="s">
        <v>178</v>
      </c>
      <c r="AI1162" s="2" t="s">
        <v>17393</v>
      </c>
      <c r="AJ1162" s="2" t="s">
        <v>17394</v>
      </c>
      <c r="AK1162" s="2"/>
      <c r="AL1162" s="2"/>
      <c r="AM1162" s="2" t="s">
        <v>72</v>
      </c>
      <c r="AN1162" s="2"/>
      <c r="AO1162" s="2" t="s">
        <v>106</v>
      </c>
      <c r="AP1162" s="2" t="s">
        <v>74</v>
      </c>
      <c r="AQ1162" s="2" t="s">
        <v>132</v>
      </c>
      <c r="AR1162" s="2"/>
    </row>
    <row r="1163" customFormat="false" ht="15" hidden="false" customHeight="false" outlineLevel="0" collapsed="false">
      <c r="A1163" s="2" t="s">
        <v>17395</v>
      </c>
      <c r="B1163" s="2" t="s">
        <v>109</v>
      </c>
      <c r="C1163" s="2" t="s">
        <v>12273</v>
      </c>
      <c r="D1163" s="2" t="s">
        <v>10904</v>
      </c>
      <c r="E1163" s="2" t="s">
        <v>17396</v>
      </c>
      <c r="F1163" s="2" t="s">
        <v>17397</v>
      </c>
      <c r="G1163" s="2" t="s">
        <v>17398</v>
      </c>
      <c r="H1163" s="2" t="s">
        <v>17399</v>
      </c>
      <c r="I1163" s="2" t="s">
        <v>83</v>
      </c>
      <c r="J1163" s="2" t="s">
        <v>52</v>
      </c>
      <c r="K1163" s="2" t="s">
        <v>1031</v>
      </c>
      <c r="L1163" s="2" t="s">
        <v>17400</v>
      </c>
      <c r="M1163" s="2" t="s">
        <v>17401</v>
      </c>
      <c r="N1163" s="2" t="s">
        <v>2542</v>
      </c>
      <c r="O1163" s="2" t="s">
        <v>287</v>
      </c>
      <c r="P1163" s="2" t="s">
        <v>442</v>
      </c>
      <c r="Q1163" s="2" t="s">
        <v>5052</v>
      </c>
      <c r="R1163" s="2" t="s">
        <v>1093</v>
      </c>
      <c r="S1163" s="2" t="s">
        <v>17402</v>
      </c>
      <c r="T1163" s="2" t="s">
        <v>17403</v>
      </c>
      <c r="U1163" s="2" t="s">
        <v>17404</v>
      </c>
      <c r="V1163" s="2" t="s">
        <v>17405</v>
      </c>
      <c r="W1163" s="2" t="s">
        <v>17406</v>
      </c>
      <c r="X1163" s="2" t="s">
        <v>17398</v>
      </c>
      <c r="Y1163" s="2"/>
      <c r="Z1163" s="2" t="s">
        <v>17407</v>
      </c>
      <c r="AA1163" s="2" t="s">
        <v>17408</v>
      </c>
      <c r="AB1163" s="2" t="s">
        <v>17395</v>
      </c>
      <c r="AC1163" s="2" t="s">
        <v>17409</v>
      </c>
      <c r="AD1163" s="2" t="s">
        <v>71</v>
      </c>
      <c r="AE1163" s="2"/>
      <c r="AF1163" s="2"/>
      <c r="AG1163" s="2" t="s">
        <v>298</v>
      </c>
      <c r="AH1163" s="2" t="s">
        <v>178</v>
      </c>
      <c r="AI1163" s="2" t="s">
        <v>17410</v>
      </c>
      <c r="AJ1163" s="2" t="s">
        <v>17411</v>
      </c>
      <c r="AK1163" s="2"/>
      <c r="AL1163" s="2"/>
      <c r="AM1163" s="2" t="s">
        <v>72</v>
      </c>
      <c r="AN1163" s="2"/>
      <c r="AO1163" s="2" t="s">
        <v>106</v>
      </c>
      <c r="AP1163" s="2" t="s">
        <v>106</v>
      </c>
      <c r="AQ1163" s="2" t="s">
        <v>132</v>
      </c>
      <c r="AR1163" s="2" t="s">
        <v>132</v>
      </c>
    </row>
    <row r="1164" customFormat="false" ht="15" hidden="false" customHeight="false" outlineLevel="0" collapsed="false">
      <c r="A1164" s="2" t="s">
        <v>17412</v>
      </c>
      <c r="B1164" s="2" t="s">
        <v>278</v>
      </c>
      <c r="C1164" s="2" t="s">
        <v>17366</v>
      </c>
      <c r="D1164" s="2" t="s">
        <v>10904</v>
      </c>
      <c r="E1164" s="2" t="s">
        <v>17413</v>
      </c>
      <c r="F1164" s="2" t="s">
        <v>17414</v>
      </c>
      <c r="G1164" s="2"/>
      <c r="H1164" s="2" t="s">
        <v>17415</v>
      </c>
      <c r="I1164" s="2" t="s">
        <v>83</v>
      </c>
      <c r="J1164" s="2" t="s">
        <v>52</v>
      </c>
      <c r="K1164" s="2" t="s">
        <v>7496</v>
      </c>
      <c r="L1164" s="2" t="s">
        <v>17416</v>
      </c>
      <c r="M1164" s="2" t="s">
        <v>17417</v>
      </c>
      <c r="N1164" s="2" t="s">
        <v>191</v>
      </c>
      <c r="O1164" s="2" t="s">
        <v>88</v>
      </c>
      <c r="P1164" s="2" t="s">
        <v>190</v>
      </c>
      <c r="Q1164" s="2" t="s">
        <v>145</v>
      </c>
      <c r="R1164" s="2" t="s">
        <v>145</v>
      </c>
      <c r="S1164" s="2" t="s">
        <v>17418</v>
      </c>
      <c r="T1164" s="2" t="s">
        <v>17419</v>
      </c>
      <c r="U1164" s="2" t="s">
        <v>17420</v>
      </c>
      <c r="V1164" s="2" t="s">
        <v>17421</v>
      </c>
      <c r="W1164" s="2" t="s">
        <v>17419</v>
      </c>
      <c r="X1164" s="2" t="s">
        <v>17420</v>
      </c>
      <c r="Y1164" s="2"/>
      <c r="Z1164" s="2" t="s">
        <v>17422</v>
      </c>
      <c r="AA1164" s="2" t="s">
        <v>17423</v>
      </c>
      <c r="AB1164" s="2" t="s">
        <v>17412</v>
      </c>
      <c r="AC1164" s="2" t="s">
        <v>17424</v>
      </c>
      <c r="AD1164" s="2" t="s">
        <v>71</v>
      </c>
      <c r="AE1164" s="2"/>
      <c r="AF1164" s="2"/>
      <c r="AG1164" s="2" t="s">
        <v>154</v>
      </c>
      <c r="AH1164" s="2"/>
      <c r="AI1164" s="2"/>
      <c r="AJ1164" s="2"/>
      <c r="AK1164" s="2"/>
      <c r="AL1164" s="2"/>
      <c r="AM1164" s="2" t="s">
        <v>104</v>
      </c>
      <c r="AN1164" s="2" t="s">
        <v>12152</v>
      </c>
      <c r="AO1164" s="2" t="s">
        <v>106</v>
      </c>
      <c r="AP1164" s="2" t="s">
        <v>106</v>
      </c>
      <c r="AQ1164" s="2" t="s">
        <v>107</v>
      </c>
      <c r="AR1164" s="2" t="s">
        <v>132</v>
      </c>
    </row>
    <row r="1165" customFormat="false" ht="15" hidden="false" customHeight="false" outlineLevel="0" collapsed="false">
      <c r="A1165" s="2" t="s">
        <v>17425</v>
      </c>
      <c r="B1165" s="2" t="s">
        <v>278</v>
      </c>
      <c r="C1165" s="2" t="s">
        <v>13189</v>
      </c>
      <c r="D1165" s="2" t="s">
        <v>10904</v>
      </c>
      <c r="E1165" s="2" t="s">
        <v>17426</v>
      </c>
      <c r="F1165" s="2" t="s">
        <v>17427</v>
      </c>
      <c r="G1165" s="2" t="s">
        <v>81</v>
      </c>
      <c r="H1165" s="2" t="s">
        <v>81</v>
      </c>
      <c r="I1165" s="2" t="s">
        <v>83</v>
      </c>
      <c r="J1165" s="2" t="s">
        <v>52</v>
      </c>
      <c r="K1165" s="2" t="s">
        <v>17428</v>
      </c>
      <c r="L1165" s="2" t="s">
        <v>17429</v>
      </c>
      <c r="M1165" s="2" t="s">
        <v>17430</v>
      </c>
      <c r="N1165" s="2" t="s">
        <v>164</v>
      </c>
      <c r="O1165" s="2" t="s">
        <v>1197</v>
      </c>
      <c r="P1165" s="2" t="s">
        <v>165</v>
      </c>
      <c r="Q1165" s="2" t="s">
        <v>10847</v>
      </c>
      <c r="R1165" s="2" t="s">
        <v>3929</v>
      </c>
      <c r="S1165" s="2" t="s">
        <v>17431</v>
      </c>
      <c r="T1165" s="2" t="s">
        <v>17432</v>
      </c>
      <c r="U1165" s="2" t="s">
        <v>17433</v>
      </c>
      <c r="V1165" s="2" t="s">
        <v>17434</v>
      </c>
      <c r="W1165" s="2" t="s">
        <v>17435</v>
      </c>
      <c r="X1165" s="2" t="s">
        <v>17436</v>
      </c>
      <c r="Y1165" s="2" t="s">
        <v>81</v>
      </c>
      <c r="Z1165" s="2" t="s">
        <v>358</v>
      </c>
      <c r="AA1165" s="2" t="s">
        <v>17437</v>
      </c>
      <c r="AB1165" s="2" t="s">
        <v>17425</v>
      </c>
      <c r="AC1165" s="2" t="s">
        <v>17438</v>
      </c>
      <c r="AD1165" s="2" t="s">
        <v>100</v>
      </c>
      <c r="AE1165" s="2" t="s">
        <v>17439</v>
      </c>
      <c r="AF1165" s="2" t="s">
        <v>1197</v>
      </c>
      <c r="AG1165" s="2"/>
      <c r="AH1165" s="2"/>
      <c r="AI1165" s="2"/>
      <c r="AJ1165" s="2"/>
      <c r="AK1165" s="2"/>
      <c r="AL1165" s="2"/>
      <c r="AM1165" s="2" t="s">
        <v>104</v>
      </c>
      <c r="AN1165" s="2" t="s">
        <v>12152</v>
      </c>
      <c r="AO1165" s="2" t="s">
        <v>106</v>
      </c>
      <c r="AP1165" s="2" t="s">
        <v>106</v>
      </c>
      <c r="AQ1165" s="2" t="s">
        <v>107</v>
      </c>
      <c r="AR1165" s="2" t="s">
        <v>107</v>
      </c>
    </row>
    <row r="1166" customFormat="false" ht="15" hidden="false" customHeight="false" outlineLevel="0" collapsed="false">
      <c r="A1166" s="2" t="s">
        <v>17440</v>
      </c>
      <c r="B1166" s="2" t="s">
        <v>278</v>
      </c>
      <c r="C1166" s="2" t="s">
        <v>13189</v>
      </c>
      <c r="D1166" s="2" t="s">
        <v>10904</v>
      </c>
      <c r="E1166" s="2" t="s">
        <v>17441</v>
      </c>
      <c r="F1166" s="2" t="s">
        <v>7646</v>
      </c>
      <c r="G1166" s="2" t="s">
        <v>17442</v>
      </c>
      <c r="H1166" s="2" t="s">
        <v>17443</v>
      </c>
      <c r="I1166" s="2" t="s">
        <v>51</v>
      </c>
      <c r="J1166" s="2" t="s">
        <v>52</v>
      </c>
      <c r="K1166" s="2" t="s">
        <v>17444</v>
      </c>
      <c r="L1166" s="2" t="s">
        <v>17445</v>
      </c>
      <c r="M1166" s="2" t="s">
        <v>17446</v>
      </c>
      <c r="N1166" s="2" t="s">
        <v>461</v>
      </c>
      <c r="O1166" s="2" t="s">
        <v>213</v>
      </c>
      <c r="P1166" s="2" t="s">
        <v>496</v>
      </c>
      <c r="Q1166" s="2" t="s">
        <v>59</v>
      </c>
      <c r="R1166" s="2" t="s">
        <v>60</v>
      </c>
      <c r="S1166" s="2" t="s">
        <v>17447</v>
      </c>
      <c r="T1166" s="2" t="s">
        <v>17448</v>
      </c>
      <c r="U1166" s="2" t="s">
        <v>17449</v>
      </c>
      <c r="V1166" s="2" t="s">
        <v>17450</v>
      </c>
      <c r="W1166" s="2" t="s">
        <v>17448</v>
      </c>
      <c r="X1166" s="2" t="s">
        <v>17451</v>
      </c>
      <c r="Y1166" s="2"/>
      <c r="Z1166" s="2" t="s">
        <v>5232</v>
      </c>
      <c r="AA1166" s="2" t="s">
        <v>17452</v>
      </c>
      <c r="AB1166" s="2" t="s">
        <v>17440</v>
      </c>
      <c r="AC1166" s="2" t="s">
        <v>17453</v>
      </c>
      <c r="AD1166" s="2" t="s">
        <v>71</v>
      </c>
      <c r="AE1166" s="2"/>
      <c r="AF1166" s="2"/>
      <c r="AG1166" s="2" t="s">
        <v>298</v>
      </c>
      <c r="AH1166" s="2" t="s">
        <v>178</v>
      </c>
      <c r="AI1166" s="2" t="s">
        <v>17454</v>
      </c>
      <c r="AJ1166" s="2"/>
      <c r="AK1166" s="2"/>
      <c r="AL1166" s="2"/>
      <c r="AM1166" s="2" t="s">
        <v>72</v>
      </c>
      <c r="AN1166" s="2"/>
      <c r="AO1166" s="2" t="s">
        <v>106</v>
      </c>
      <c r="AP1166" s="2" t="s">
        <v>73</v>
      </c>
      <c r="AQ1166" s="2" t="s">
        <v>132</v>
      </c>
      <c r="AR1166" s="2" t="s">
        <v>132</v>
      </c>
    </row>
    <row r="1167" customFormat="false" ht="15" hidden="false" customHeight="false" outlineLevel="0" collapsed="false">
      <c r="A1167" s="2" t="s">
        <v>17455</v>
      </c>
      <c r="B1167" s="2" t="s">
        <v>1415</v>
      </c>
      <c r="C1167" s="2" t="s">
        <v>13189</v>
      </c>
      <c r="D1167" s="2" t="s">
        <v>10904</v>
      </c>
      <c r="E1167" s="2" t="s">
        <v>17456</v>
      </c>
      <c r="F1167" s="2" t="s">
        <v>10521</v>
      </c>
      <c r="G1167" s="2"/>
      <c r="H1167" s="2"/>
      <c r="I1167" s="2" t="s">
        <v>83</v>
      </c>
      <c r="J1167" s="2" t="s">
        <v>52</v>
      </c>
      <c r="K1167" s="2" t="s">
        <v>84</v>
      </c>
      <c r="L1167" s="2" t="s">
        <v>16661</v>
      </c>
      <c r="M1167" s="2" t="s">
        <v>17457</v>
      </c>
      <c r="N1167" s="2" t="s">
        <v>712</v>
      </c>
      <c r="O1167" s="2" t="s">
        <v>1449</v>
      </c>
      <c r="P1167" s="2" t="s">
        <v>143</v>
      </c>
      <c r="Q1167" s="2" t="s">
        <v>369</v>
      </c>
      <c r="R1167" s="2" t="s">
        <v>145</v>
      </c>
      <c r="S1167" s="2" t="s">
        <v>17458</v>
      </c>
      <c r="T1167" s="2" t="s">
        <v>17459</v>
      </c>
      <c r="U1167" s="2" t="s">
        <v>17460</v>
      </c>
      <c r="V1167" s="2" t="s">
        <v>17461</v>
      </c>
      <c r="W1167" s="2"/>
      <c r="X1167" s="2" t="s">
        <v>17462</v>
      </c>
      <c r="Y1167" s="2"/>
      <c r="Z1167" s="2" t="s">
        <v>5443</v>
      </c>
      <c r="AA1167" s="2" t="s">
        <v>17463</v>
      </c>
      <c r="AB1167" s="2" t="s">
        <v>17455</v>
      </c>
      <c r="AC1167" s="2" t="s">
        <v>17464</v>
      </c>
      <c r="AD1167" s="2" t="s">
        <v>71</v>
      </c>
      <c r="AE1167" s="2"/>
      <c r="AF1167" s="2"/>
      <c r="AG1167" s="2"/>
      <c r="AH1167" s="2"/>
      <c r="AI1167" s="2"/>
      <c r="AJ1167" s="2"/>
      <c r="AK1167" s="2"/>
      <c r="AL1167" s="2"/>
      <c r="AM1167" s="2" t="s">
        <v>104</v>
      </c>
      <c r="AN1167" s="2" t="s">
        <v>12386</v>
      </c>
      <c r="AO1167" s="2" t="s">
        <v>106</v>
      </c>
      <c r="AP1167" s="2" t="s">
        <v>74</v>
      </c>
      <c r="AQ1167" s="2" t="s">
        <v>107</v>
      </c>
      <c r="AR1167" s="2"/>
    </row>
    <row r="1168" customFormat="false" ht="15" hidden="false" customHeight="false" outlineLevel="0" collapsed="false">
      <c r="A1168" s="2" t="s">
        <v>17465</v>
      </c>
      <c r="B1168" s="2" t="s">
        <v>278</v>
      </c>
      <c r="C1168" s="2" t="s">
        <v>14493</v>
      </c>
      <c r="D1168" s="2" t="s">
        <v>10904</v>
      </c>
      <c r="E1168" s="2" t="s">
        <v>17466</v>
      </c>
      <c r="F1168" s="2" t="s">
        <v>17467</v>
      </c>
      <c r="G1168" s="2" t="s">
        <v>17468</v>
      </c>
      <c r="H1168" s="2" t="s">
        <v>17469</v>
      </c>
      <c r="I1168" s="2" t="s">
        <v>83</v>
      </c>
      <c r="J1168" s="2" t="s">
        <v>52</v>
      </c>
      <c r="K1168" s="2" t="s">
        <v>53</v>
      </c>
      <c r="L1168" s="2" t="s">
        <v>12234</v>
      </c>
      <c r="M1168" s="2" t="s">
        <v>17470</v>
      </c>
      <c r="N1168" s="2" t="s">
        <v>17471</v>
      </c>
      <c r="O1168" s="2" t="s">
        <v>164</v>
      </c>
      <c r="P1168" s="2" t="s">
        <v>165</v>
      </c>
      <c r="Q1168" s="2" t="s">
        <v>17472</v>
      </c>
      <c r="R1168" s="2" t="s">
        <v>1749</v>
      </c>
      <c r="S1168" s="2" t="s">
        <v>17473</v>
      </c>
      <c r="T1168" s="2" t="s">
        <v>17474</v>
      </c>
      <c r="U1168" s="2" t="s">
        <v>17475</v>
      </c>
      <c r="V1168" s="2" t="s">
        <v>17476</v>
      </c>
      <c r="W1168" s="2" t="s">
        <v>17477</v>
      </c>
      <c r="X1168" s="2" t="s">
        <v>17478</v>
      </c>
      <c r="Y1168" s="2"/>
      <c r="Z1168" s="2" t="s">
        <v>17479</v>
      </c>
      <c r="AA1168" s="2" t="s">
        <v>17480</v>
      </c>
      <c r="AB1168" s="2" t="s">
        <v>17465</v>
      </c>
      <c r="AC1168" s="2" t="s">
        <v>17481</v>
      </c>
      <c r="AD1168" s="2" t="s">
        <v>71</v>
      </c>
      <c r="AE1168" s="2"/>
      <c r="AF1168" s="2"/>
      <c r="AG1168" s="2" t="s">
        <v>298</v>
      </c>
      <c r="AH1168" s="2"/>
      <c r="AI1168" s="2"/>
      <c r="AJ1168" s="2"/>
      <c r="AK1168" s="2"/>
      <c r="AL1168" s="2"/>
      <c r="AM1168" s="2" t="s">
        <v>72</v>
      </c>
      <c r="AN1168" s="2"/>
      <c r="AO1168" s="2" t="s">
        <v>106</v>
      </c>
      <c r="AP1168" s="2" t="s">
        <v>74</v>
      </c>
      <c r="AQ1168" s="2" t="s">
        <v>132</v>
      </c>
      <c r="AR1168" s="2"/>
    </row>
    <row r="1169" customFormat="false" ht="15" hidden="false" customHeight="false" outlineLevel="0" collapsed="false">
      <c r="A1169" s="2" t="s">
        <v>17482</v>
      </c>
      <c r="B1169" s="2" t="s">
        <v>76</v>
      </c>
      <c r="C1169" s="2" t="s">
        <v>14493</v>
      </c>
      <c r="D1169" s="2" t="s">
        <v>10904</v>
      </c>
      <c r="E1169" s="2" t="s">
        <v>17483</v>
      </c>
      <c r="F1169" s="2" t="s">
        <v>17484</v>
      </c>
      <c r="G1169" s="2" t="s">
        <v>17485</v>
      </c>
      <c r="H1169" s="2" t="s">
        <v>17486</v>
      </c>
      <c r="I1169" s="2" t="s">
        <v>51</v>
      </c>
      <c r="J1169" s="2" t="s">
        <v>52</v>
      </c>
      <c r="K1169" s="2" t="s">
        <v>17487</v>
      </c>
      <c r="L1169" s="2" t="s">
        <v>17488</v>
      </c>
      <c r="M1169" s="2" t="s">
        <v>17489</v>
      </c>
      <c r="N1169" s="2" t="s">
        <v>2950</v>
      </c>
      <c r="O1169" s="2" t="s">
        <v>81</v>
      </c>
      <c r="P1169" s="2" t="s">
        <v>81</v>
      </c>
      <c r="Q1169" s="2" t="s">
        <v>6280</v>
      </c>
      <c r="R1169" s="2" t="s">
        <v>675</v>
      </c>
      <c r="S1169" s="2" t="s">
        <v>17490</v>
      </c>
      <c r="T1169" s="2" t="s">
        <v>17491</v>
      </c>
      <c r="U1169" s="2" t="s">
        <v>17492</v>
      </c>
      <c r="V1169" s="2" t="s">
        <v>17493</v>
      </c>
      <c r="W1169" s="2" t="s">
        <v>17491</v>
      </c>
      <c r="X1169" s="2" t="s">
        <v>17492</v>
      </c>
      <c r="Y1169" s="2" t="s">
        <v>17492</v>
      </c>
      <c r="Z1169" s="2" t="s">
        <v>17494</v>
      </c>
      <c r="AA1169" s="2" t="s">
        <v>17495</v>
      </c>
      <c r="AB1169" s="2" t="s">
        <v>17482</v>
      </c>
      <c r="AC1169" s="2" t="s">
        <v>17496</v>
      </c>
      <c r="AD1169" s="2" t="s">
        <v>71</v>
      </c>
      <c r="AE1169" s="2"/>
      <c r="AF1169" s="2"/>
      <c r="AG1169" s="2" t="s">
        <v>154</v>
      </c>
      <c r="AH1169" s="2"/>
      <c r="AI1169" s="2"/>
      <c r="AJ1169" s="2"/>
      <c r="AK1169" s="2"/>
      <c r="AL1169" s="2"/>
      <c r="AM1169" s="2" t="s">
        <v>72</v>
      </c>
      <c r="AN1169" s="2"/>
      <c r="AO1169" s="2" t="s">
        <v>73</v>
      </c>
      <c r="AP1169" s="2" t="s">
        <v>73</v>
      </c>
      <c r="AQ1169" s="2" t="s">
        <v>132</v>
      </c>
      <c r="AR1169" s="2"/>
    </row>
    <row r="1170" customFormat="false" ht="15" hidden="false" customHeight="false" outlineLevel="0" collapsed="false">
      <c r="A1170" s="2" t="s">
        <v>17497</v>
      </c>
      <c r="B1170" s="2" t="s">
        <v>278</v>
      </c>
      <c r="C1170" s="2" t="s">
        <v>14493</v>
      </c>
      <c r="D1170" s="2" t="s">
        <v>10904</v>
      </c>
      <c r="E1170" s="2" t="s">
        <v>17498</v>
      </c>
      <c r="F1170" s="2" t="s">
        <v>17499</v>
      </c>
      <c r="G1170" s="2" t="s">
        <v>17500</v>
      </c>
      <c r="H1170" s="2" t="s">
        <v>17501</v>
      </c>
      <c r="I1170" s="2" t="s">
        <v>83</v>
      </c>
      <c r="J1170" s="2" t="s">
        <v>52</v>
      </c>
      <c r="K1170" s="2" t="s">
        <v>53</v>
      </c>
      <c r="L1170" s="2" t="s">
        <v>17502</v>
      </c>
      <c r="M1170" s="2" t="s">
        <v>17503</v>
      </c>
      <c r="N1170" s="2" t="s">
        <v>1197</v>
      </c>
      <c r="O1170" s="2" t="s">
        <v>555</v>
      </c>
      <c r="P1170" s="2" t="s">
        <v>312</v>
      </c>
      <c r="Q1170" s="2" t="s">
        <v>17504</v>
      </c>
      <c r="R1170" s="2" t="s">
        <v>90</v>
      </c>
      <c r="S1170" s="2" t="s">
        <v>17505</v>
      </c>
      <c r="T1170" s="2" t="s">
        <v>17506</v>
      </c>
      <c r="U1170" s="2" t="s">
        <v>17507</v>
      </c>
      <c r="V1170" s="2" t="s">
        <v>17508</v>
      </c>
      <c r="W1170" s="2" t="s">
        <v>17509</v>
      </c>
      <c r="X1170" s="2" t="s">
        <v>17500</v>
      </c>
      <c r="Y1170" s="2" t="s">
        <v>17510</v>
      </c>
      <c r="Z1170" s="2" t="s">
        <v>358</v>
      </c>
      <c r="AA1170" s="2" t="s">
        <v>1639</v>
      </c>
      <c r="AB1170" s="2" t="s">
        <v>17497</v>
      </c>
      <c r="AC1170" s="2" t="s">
        <v>17511</v>
      </c>
      <c r="AD1170" s="2" t="s">
        <v>100</v>
      </c>
      <c r="AE1170" s="2" t="s">
        <v>17512</v>
      </c>
      <c r="AF1170" s="2" t="s">
        <v>5743</v>
      </c>
      <c r="AG1170" s="2" t="s">
        <v>128</v>
      </c>
      <c r="AH1170" s="2"/>
      <c r="AI1170" s="2"/>
      <c r="AJ1170" s="2"/>
      <c r="AK1170" s="2"/>
      <c r="AL1170" s="2"/>
      <c r="AM1170" s="2" t="s">
        <v>72</v>
      </c>
      <c r="AN1170" s="2"/>
      <c r="AO1170" s="2" t="s">
        <v>106</v>
      </c>
      <c r="AP1170" s="2" t="s">
        <v>106</v>
      </c>
      <c r="AQ1170" s="2" t="s">
        <v>107</v>
      </c>
      <c r="AR1170" s="2" t="s">
        <v>107</v>
      </c>
    </row>
    <row r="1171" customFormat="false" ht="15" hidden="false" customHeight="false" outlineLevel="0" collapsed="false">
      <c r="A1171" s="2" t="s">
        <v>17513</v>
      </c>
      <c r="B1171" s="2" t="s">
        <v>278</v>
      </c>
      <c r="C1171" s="2" t="s">
        <v>12463</v>
      </c>
      <c r="D1171" s="2" t="s">
        <v>10904</v>
      </c>
      <c r="E1171" s="2" t="s">
        <v>17514</v>
      </c>
      <c r="F1171" s="2" t="s">
        <v>9880</v>
      </c>
      <c r="G1171" s="2" t="s">
        <v>81</v>
      </c>
      <c r="H1171" s="2" t="s">
        <v>81</v>
      </c>
      <c r="I1171" s="2" t="s">
        <v>51</v>
      </c>
      <c r="J1171" s="2" t="s">
        <v>52</v>
      </c>
      <c r="K1171" s="2" t="s">
        <v>186</v>
      </c>
      <c r="L1171" s="2" t="s">
        <v>17515</v>
      </c>
      <c r="M1171" s="2" t="s">
        <v>17516</v>
      </c>
      <c r="N1171" s="2" t="s">
        <v>3798</v>
      </c>
      <c r="O1171" s="2" t="s">
        <v>190</v>
      </c>
      <c r="P1171" s="2" t="s">
        <v>442</v>
      </c>
      <c r="Q1171" s="2" t="s">
        <v>3146</v>
      </c>
      <c r="R1171" s="2" t="s">
        <v>215</v>
      </c>
      <c r="S1171" s="2" t="s">
        <v>17517</v>
      </c>
      <c r="T1171" s="2" t="s">
        <v>81</v>
      </c>
      <c r="U1171" s="2" t="s">
        <v>17518</v>
      </c>
      <c r="V1171" s="2" t="s">
        <v>17519</v>
      </c>
      <c r="W1171" s="2" t="s">
        <v>17520</v>
      </c>
      <c r="X1171" s="2" t="s">
        <v>17521</v>
      </c>
      <c r="Y1171" s="2" t="s">
        <v>81</v>
      </c>
      <c r="Z1171" s="2" t="s">
        <v>358</v>
      </c>
      <c r="AA1171" s="2" t="s">
        <v>17437</v>
      </c>
      <c r="AB1171" s="2" t="s">
        <v>17513</v>
      </c>
      <c r="AC1171" s="2" t="s">
        <v>17522</v>
      </c>
      <c r="AD1171" s="2" t="s">
        <v>71</v>
      </c>
      <c r="AE1171" s="2"/>
      <c r="AF1171" s="2"/>
      <c r="AG1171" s="2"/>
      <c r="AH1171" s="2"/>
      <c r="AI1171" s="2"/>
      <c r="AJ1171" s="2"/>
      <c r="AK1171" s="2"/>
      <c r="AL1171" s="2"/>
      <c r="AM1171" s="2" t="s">
        <v>72</v>
      </c>
      <c r="AN1171" s="2"/>
      <c r="AO1171" s="2" t="s">
        <v>73</v>
      </c>
      <c r="AP1171" s="2" t="s">
        <v>156</v>
      </c>
      <c r="AQ1171" s="2" t="s">
        <v>132</v>
      </c>
      <c r="AR1171" s="2" t="s">
        <v>132</v>
      </c>
    </row>
    <row r="1172" customFormat="false" ht="15" hidden="false" customHeight="false" outlineLevel="0" collapsed="false">
      <c r="A1172" s="2" t="s">
        <v>17523</v>
      </c>
      <c r="B1172" s="2" t="s">
        <v>278</v>
      </c>
      <c r="C1172" s="2" t="s">
        <v>12463</v>
      </c>
      <c r="D1172" s="2" t="s">
        <v>10904</v>
      </c>
      <c r="E1172" s="2" t="s">
        <v>17524</v>
      </c>
      <c r="F1172" s="2" t="s">
        <v>17525</v>
      </c>
      <c r="G1172" s="2" t="s">
        <v>17526</v>
      </c>
      <c r="H1172" s="2" t="s">
        <v>17527</v>
      </c>
      <c r="I1172" s="2" t="s">
        <v>51</v>
      </c>
      <c r="J1172" s="2" t="s">
        <v>52</v>
      </c>
      <c r="K1172" s="2" t="s">
        <v>1585</v>
      </c>
      <c r="L1172" s="2" t="s">
        <v>17528</v>
      </c>
      <c r="M1172" s="2" t="s">
        <v>17529</v>
      </c>
      <c r="N1172" s="2" t="s">
        <v>104</v>
      </c>
      <c r="O1172" s="2" t="s">
        <v>142</v>
      </c>
      <c r="P1172" s="2" t="s">
        <v>1449</v>
      </c>
      <c r="Q1172" s="2" t="s">
        <v>17530</v>
      </c>
      <c r="R1172" s="2" t="s">
        <v>60</v>
      </c>
      <c r="S1172" s="2" t="s">
        <v>17531</v>
      </c>
      <c r="T1172" s="2" t="s">
        <v>17532</v>
      </c>
      <c r="U1172" s="2" t="s">
        <v>17533</v>
      </c>
      <c r="V1172" s="2" t="s">
        <v>17534</v>
      </c>
      <c r="W1172" s="2" t="s">
        <v>17535</v>
      </c>
      <c r="X1172" s="2" t="s">
        <v>17536</v>
      </c>
      <c r="Y1172" s="2"/>
      <c r="Z1172" s="2" t="s">
        <v>17537</v>
      </c>
      <c r="AA1172" s="2" t="s">
        <v>17538</v>
      </c>
      <c r="AB1172" s="2" t="s">
        <v>17523</v>
      </c>
      <c r="AC1172" s="2" t="s">
        <v>17539</v>
      </c>
      <c r="AD1172" s="2" t="s">
        <v>71</v>
      </c>
      <c r="AE1172" s="2"/>
      <c r="AF1172" s="2"/>
      <c r="AG1172" s="2" t="s">
        <v>298</v>
      </c>
      <c r="AH1172" s="2" t="s">
        <v>178</v>
      </c>
      <c r="AI1172" s="2" t="s">
        <v>17540</v>
      </c>
      <c r="AJ1172" s="2" t="s">
        <v>17541</v>
      </c>
      <c r="AK1172" s="2"/>
      <c r="AL1172" s="2"/>
      <c r="AM1172" s="2" t="s">
        <v>72</v>
      </c>
      <c r="AN1172" s="2"/>
      <c r="AO1172" s="2" t="s">
        <v>106</v>
      </c>
      <c r="AP1172" s="2" t="s">
        <v>74</v>
      </c>
      <c r="AQ1172" s="2" t="s">
        <v>132</v>
      </c>
      <c r="AR1172" s="2"/>
    </row>
    <row r="1173" customFormat="false" ht="15" hidden="false" customHeight="false" outlineLevel="0" collapsed="false">
      <c r="A1173" s="2" t="s">
        <v>17542</v>
      </c>
      <c r="B1173" s="2" t="s">
        <v>1415</v>
      </c>
      <c r="C1173" s="2" t="s">
        <v>12463</v>
      </c>
      <c r="D1173" s="2" t="s">
        <v>10904</v>
      </c>
      <c r="E1173" s="2" t="s">
        <v>17543</v>
      </c>
      <c r="F1173" s="2" t="s">
        <v>2800</v>
      </c>
      <c r="G1173" s="2"/>
      <c r="H1173" s="2" t="s">
        <v>17544</v>
      </c>
      <c r="I1173" s="2" t="s">
        <v>83</v>
      </c>
      <c r="J1173" s="2" t="s">
        <v>52</v>
      </c>
      <c r="K1173" s="2" t="s">
        <v>53</v>
      </c>
      <c r="L1173" s="2" t="s">
        <v>17545</v>
      </c>
      <c r="M1173" s="2" t="s">
        <v>17546</v>
      </c>
      <c r="N1173" s="2" t="s">
        <v>980</v>
      </c>
      <c r="O1173" s="2" t="s">
        <v>980</v>
      </c>
      <c r="P1173" s="2" t="s">
        <v>117</v>
      </c>
      <c r="Q1173" s="2" t="s">
        <v>145</v>
      </c>
      <c r="R1173" s="2" t="s">
        <v>145</v>
      </c>
      <c r="S1173" s="2" t="s">
        <v>17547</v>
      </c>
      <c r="T1173" s="2" t="s">
        <v>3964</v>
      </c>
      <c r="U1173" s="2" t="s">
        <v>3968</v>
      </c>
      <c r="V1173" s="2" t="s">
        <v>3966</v>
      </c>
      <c r="W1173" s="2" t="s">
        <v>3964</v>
      </c>
      <c r="X1173" s="2" t="s">
        <v>3968</v>
      </c>
      <c r="Y1173" s="2"/>
      <c r="Z1173" s="2" t="s">
        <v>1421</v>
      </c>
      <c r="AA1173" s="2" t="s">
        <v>17548</v>
      </c>
      <c r="AB1173" s="2" t="s">
        <v>17542</v>
      </c>
      <c r="AC1173" s="2" t="s">
        <v>17549</v>
      </c>
      <c r="AD1173" s="2" t="s">
        <v>100</v>
      </c>
      <c r="AE1173" s="2" t="s">
        <v>17550</v>
      </c>
      <c r="AF1173" s="2" t="s">
        <v>17551</v>
      </c>
      <c r="AG1173" s="2"/>
      <c r="AH1173" s="2"/>
      <c r="AI1173" s="2"/>
      <c r="AJ1173" s="2"/>
      <c r="AK1173" s="2"/>
      <c r="AL1173" s="2"/>
      <c r="AM1173" s="2" t="s">
        <v>104</v>
      </c>
      <c r="AN1173" s="2" t="s">
        <v>12386</v>
      </c>
      <c r="AO1173" s="2"/>
      <c r="AP1173" s="2" t="s">
        <v>73</v>
      </c>
      <c r="AQ1173" s="2"/>
      <c r="AR1173" s="2"/>
    </row>
    <row r="1174" customFormat="false" ht="15" hidden="false" customHeight="false" outlineLevel="0" collapsed="false">
      <c r="A1174" s="2" t="s">
        <v>17552</v>
      </c>
      <c r="B1174" s="2" t="s">
        <v>278</v>
      </c>
      <c r="C1174" s="2" t="s">
        <v>12463</v>
      </c>
      <c r="D1174" s="2" t="s">
        <v>10904</v>
      </c>
      <c r="E1174" s="2" t="s">
        <v>17553</v>
      </c>
      <c r="F1174" s="2" t="s">
        <v>2647</v>
      </c>
      <c r="G1174" s="2"/>
      <c r="H1174" s="2" t="s">
        <v>3151</v>
      </c>
      <c r="I1174" s="2" t="s">
        <v>83</v>
      </c>
      <c r="J1174" s="2" t="s">
        <v>52</v>
      </c>
      <c r="K1174" s="2" t="s">
        <v>788</v>
      </c>
      <c r="L1174" s="2" t="s">
        <v>17554</v>
      </c>
      <c r="M1174" s="2" t="s">
        <v>17555</v>
      </c>
      <c r="N1174" s="2" t="s">
        <v>980</v>
      </c>
      <c r="O1174" s="2" t="s">
        <v>3151</v>
      </c>
      <c r="P1174" s="2" t="s">
        <v>3151</v>
      </c>
      <c r="Q1174" s="2" t="s">
        <v>3151</v>
      </c>
      <c r="R1174" s="2" t="s">
        <v>3151</v>
      </c>
      <c r="S1174" s="2" t="s">
        <v>17556</v>
      </c>
      <c r="T1174" s="2" t="s">
        <v>17557</v>
      </c>
      <c r="U1174" s="2" t="s">
        <v>17558</v>
      </c>
      <c r="V1174" s="2" t="s">
        <v>17559</v>
      </c>
      <c r="W1174" s="2" t="s">
        <v>17560</v>
      </c>
      <c r="X1174" s="2" t="s">
        <v>17558</v>
      </c>
      <c r="Y1174" s="2" t="s">
        <v>3151</v>
      </c>
      <c r="Z1174" s="2" t="s">
        <v>376</v>
      </c>
      <c r="AA1174" s="2" t="s">
        <v>17437</v>
      </c>
      <c r="AB1174" s="2" t="s">
        <v>17552</v>
      </c>
      <c r="AC1174" s="2" t="s">
        <v>17561</v>
      </c>
      <c r="AD1174" s="2" t="s">
        <v>100</v>
      </c>
      <c r="AE1174" s="2" t="s">
        <v>17562</v>
      </c>
      <c r="AF1174" s="2" t="s">
        <v>2188</v>
      </c>
      <c r="AG1174" s="2"/>
      <c r="AH1174" s="2"/>
      <c r="AI1174" s="2"/>
      <c r="AJ1174" s="2"/>
      <c r="AK1174" s="2"/>
      <c r="AL1174" s="2"/>
      <c r="AM1174" s="2" t="s">
        <v>104</v>
      </c>
      <c r="AN1174" s="2" t="s">
        <v>17563</v>
      </c>
      <c r="AO1174" s="2" t="s">
        <v>106</v>
      </c>
      <c r="AP1174" s="2" t="s">
        <v>74</v>
      </c>
      <c r="AQ1174" s="2" t="s">
        <v>132</v>
      </c>
      <c r="AR1174" s="2"/>
    </row>
    <row r="1175" customFormat="false" ht="15" hidden="false" customHeight="false" outlineLevel="0" collapsed="false">
      <c r="A1175" s="2" t="s">
        <v>17564</v>
      </c>
      <c r="B1175" s="2" t="s">
        <v>278</v>
      </c>
      <c r="C1175" s="2" t="s">
        <v>12463</v>
      </c>
      <c r="D1175" s="2" t="s">
        <v>10904</v>
      </c>
      <c r="E1175" s="2" t="s">
        <v>17565</v>
      </c>
      <c r="F1175" s="2" t="s">
        <v>17566</v>
      </c>
      <c r="G1175" s="2"/>
      <c r="H1175" s="2"/>
      <c r="I1175" s="2" t="s">
        <v>51</v>
      </c>
      <c r="J1175" s="2" t="s">
        <v>52</v>
      </c>
      <c r="K1175" s="2" t="s">
        <v>53</v>
      </c>
      <c r="L1175" s="2" t="s">
        <v>17567</v>
      </c>
      <c r="M1175" s="2" t="s">
        <v>17568</v>
      </c>
      <c r="N1175" s="2" t="s">
        <v>261</v>
      </c>
      <c r="O1175" s="2" t="s">
        <v>116</v>
      </c>
      <c r="P1175" s="2" t="s">
        <v>165</v>
      </c>
      <c r="Q1175" s="2" t="s">
        <v>144</v>
      </c>
      <c r="R1175" s="2" t="s">
        <v>145</v>
      </c>
      <c r="S1175" s="2" t="s">
        <v>17569</v>
      </c>
      <c r="T1175" s="2" t="s">
        <v>17570</v>
      </c>
      <c r="U1175" s="2" t="s">
        <v>17571</v>
      </c>
      <c r="V1175" s="2" t="s">
        <v>17572</v>
      </c>
      <c r="W1175" s="2"/>
      <c r="X1175" s="2" t="s">
        <v>17573</v>
      </c>
      <c r="Y1175" s="2"/>
      <c r="Z1175" s="2" t="s">
        <v>376</v>
      </c>
      <c r="AA1175" s="2" t="s">
        <v>17574</v>
      </c>
      <c r="AB1175" s="2" t="s">
        <v>17564</v>
      </c>
      <c r="AC1175" s="2" t="s">
        <v>17575</v>
      </c>
      <c r="AD1175" s="2" t="s">
        <v>100</v>
      </c>
      <c r="AE1175" s="2" t="s">
        <v>17576</v>
      </c>
      <c r="AF1175" s="2" t="s">
        <v>1991</v>
      </c>
      <c r="AG1175" s="2"/>
      <c r="AH1175" s="2"/>
      <c r="AI1175" s="2"/>
      <c r="AJ1175" s="2"/>
      <c r="AK1175" s="2"/>
      <c r="AL1175" s="2"/>
      <c r="AM1175" s="2" t="s">
        <v>104</v>
      </c>
      <c r="AN1175" s="2" t="s">
        <v>12786</v>
      </c>
      <c r="AO1175" s="2" t="s">
        <v>156</v>
      </c>
      <c r="AP1175" s="2" t="s">
        <v>73</v>
      </c>
      <c r="AQ1175" s="2" t="s">
        <v>132</v>
      </c>
      <c r="AR1175" s="2"/>
    </row>
    <row r="1176" customFormat="false" ht="15" hidden="false" customHeight="false" outlineLevel="0" collapsed="false">
      <c r="A1176" s="2" t="s">
        <v>17577</v>
      </c>
      <c r="B1176" s="2" t="s">
        <v>109</v>
      </c>
      <c r="C1176" s="2" t="s">
        <v>12463</v>
      </c>
      <c r="D1176" s="2" t="s">
        <v>10904</v>
      </c>
      <c r="E1176" s="2" t="s">
        <v>17578</v>
      </c>
      <c r="F1176" s="2" t="s">
        <v>17579</v>
      </c>
      <c r="G1176" s="2"/>
      <c r="H1176" s="2"/>
      <c r="I1176" s="2" t="s">
        <v>51</v>
      </c>
      <c r="J1176" s="2" t="s">
        <v>52</v>
      </c>
      <c r="K1176" s="2" t="s">
        <v>53</v>
      </c>
      <c r="L1176" s="2" t="s">
        <v>17580</v>
      </c>
      <c r="M1176" s="2" t="s">
        <v>17581</v>
      </c>
      <c r="N1176" s="2" t="s">
        <v>2531</v>
      </c>
      <c r="O1176" s="2" t="s">
        <v>1664</v>
      </c>
      <c r="P1176" s="2" t="s">
        <v>1664</v>
      </c>
      <c r="Q1176" s="2" t="s">
        <v>5469</v>
      </c>
      <c r="R1176" s="2" t="s">
        <v>810</v>
      </c>
      <c r="S1176" s="2" t="s">
        <v>17582</v>
      </c>
      <c r="T1176" s="2" t="s">
        <v>17583</v>
      </c>
      <c r="U1176" s="2" t="s">
        <v>17584</v>
      </c>
      <c r="V1176" s="2" t="s">
        <v>17585</v>
      </c>
      <c r="W1176" s="2" t="s">
        <v>17586</v>
      </c>
      <c r="X1176" s="2" t="s">
        <v>17587</v>
      </c>
      <c r="Y1176" s="2"/>
      <c r="Z1176" s="2" t="s">
        <v>7984</v>
      </c>
      <c r="AA1176" s="2" t="s">
        <v>17588</v>
      </c>
      <c r="AB1176" s="2" t="s">
        <v>17577</v>
      </c>
      <c r="AC1176" s="2" t="s">
        <v>17589</v>
      </c>
      <c r="AD1176" s="2" t="s">
        <v>71</v>
      </c>
      <c r="AE1176" s="2"/>
      <c r="AF1176" s="2"/>
      <c r="AG1176" s="2" t="s">
        <v>154</v>
      </c>
      <c r="AH1176" s="2"/>
      <c r="AI1176" s="2"/>
      <c r="AJ1176" s="2"/>
      <c r="AK1176" s="2"/>
      <c r="AL1176" s="2"/>
      <c r="AM1176" s="2" t="s">
        <v>72</v>
      </c>
      <c r="AN1176" s="2"/>
      <c r="AO1176" s="2" t="s">
        <v>156</v>
      </c>
      <c r="AP1176" s="2" t="s">
        <v>156</v>
      </c>
      <c r="AQ1176" s="2" t="s">
        <v>107</v>
      </c>
      <c r="AR1176" s="2" t="s">
        <v>107</v>
      </c>
    </row>
    <row r="1177" customFormat="false" ht="15" hidden="false" customHeight="false" outlineLevel="0" collapsed="false">
      <c r="A1177" s="2" t="s">
        <v>17590</v>
      </c>
      <c r="B1177" s="2" t="s">
        <v>278</v>
      </c>
      <c r="C1177" s="2" t="s">
        <v>16668</v>
      </c>
      <c r="D1177" s="2" t="s">
        <v>10904</v>
      </c>
      <c r="E1177" s="2" t="s">
        <v>17591</v>
      </c>
      <c r="F1177" s="2" t="s">
        <v>17592</v>
      </c>
      <c r="G1177" s="2" t="s">
        <v>17593</v>
      </c>
      <c r="H1177" s="2" t="s">
        <v>17594</v>
      </c>
      <c r="I1177" s="2" t="s">
        <v>51</v>
      </c>
      <c r="J1177" s="2" t="s">
        <v>52</v>
      </c>
      <c r="K1177" s="2" t="s">
        <v>10400</v>
      </c>
      <c r="L1177" s="2" t="s">
        <v>17595</v>
      </c>
      <c r="M1177" s="2" t="s">
        <v>17596</v>
      </c>
      <c r="N1177" s="2" t="s">
        <v>17597</v>
      </c>
      <c r="O1177" s="2" t="s">
        <v>287</v>
      </c>
      <c r="P1177" s="2" t="s">
        <v>1159</v>
      </c>
      <c r="Q1177" s="2" t="s">
        <v>809</v>
      </c>
      <c r="R1177" s="2" t="s">
        <v>810</v>
      </c>
      <c r="S1177" s="2" t="s">
        <v>17598</v>
      </c>
      <c r="T1177" s="2" t="s">
        <v>81</v>
      </c>
      <c r="U1177" s="2" t="s">
        <v>10864</v>
      </c>
      <c r="V1177" s="2" t="s">
        <v>17599</v>
      </c>
      <c r="W1177" s="2" t="s">
        <v>81</v>
      </c>
      <c r="X1177" s="2" t="s">
        <v>10867</v>
      </c>
      <c r="Y1177" s="2" t="s">
        <v>81</v>
      </c>
      <c r="Z1177" s="2" t="s">
        <v>358</v>
      </c>
      <c r="AA1177" s="2" t="s">
        <v>17437</v>
      </c>
      <c r="AB1177" s="2" t="s">
        <v>17590</v>
      </c>
      <c r="AC1177" s="2" t="s">
        <v>17600</v>
      </c>
      <c r="AD1177" s="2" t="s">
        <v>71</v>
      </c>
      <c r="AE1177" s="2"/>
      <c r="AF1177" s="2"/>
      <c r="AG1177" s="2"/>
      <c r="AH1177" s="2"/>
      <c r="AI1177" s="2"/>
      <c r="AJ1177" s="2"/>
      <c r="AK1177" s="2"/>
      <c r="AL1177" s="2"/>
      <c r="AM1177" s="2" t="s">
        <v>104</v>
      </c>
      <c r="AN1177" s="2" t="s">
        <v>14598</v>
      </c>
      <c r="AO1177" s="2" t="s">
        <v>156</v>
      </c>
      <c r="AP1177" s="2" t="s">
        <v>74</v>
      </c>
      <c r="AQ1177" s="2"/>
      <c r="AR1177" s="2"/>
    </row>
    <row r="1178" customFormat="false" ht="15" hidden="false" customHeight="false" outlineLevel="0" collapsed="false">
      <c r="A1178" s="2" t="s">
        <v>17601</v>
      </c>
      <c r="B1178" s="2" t="s">
        <v>76</v>
      </c>
      <c r="C1178" s="2" t="s">
        <v>16668</v>
      </c>
      <c r="D1178" s="2" t="s">
        <v>10904</v>
      </c>
      <c r="E1178" s="2" t="s">
        <v>17602</v>
      </c>
      <c r="F1178" s="2" t="s">
        <v>2715</v>
      </c>
      <c r="G1178" s="2" t="s">
        <v>17603</v>
      </c>
      <c r="H1178" s="2" t="s">
        <v>17604</v>
      </c>
      <c r="I1178" s="2" t="s">
        <v>51</v>
      </c>
      <c r="J1178" s="2" t="s">
        <v>52</v>
      </c>
      <c r="K1178" s="2" t="s">
        <v>53</v>
      </c>
      <c r="L1178" s="2" t="s">
        <v>16153</v>
      </c>
      <c r="M1178" s="2" t="s">
        <v>17605</v>
      </c>
      <c r="N1178" s="2" t="s">
        <v>310</v>
      </c>
      <c r="O1178" s="2" t="s">
        <v>443</v>
      </c>
      <c r="P1178" s="2" t="s">
        <v>213</v>
      </c>
      <c r="Q1178" s="2" t="s">
        <v>369</v>
      </c>
      <c r="R1178" s="2" t="s">
        <v>145</v>
      </c>
      <c r="S1178" s="2" t="s">
        <v>17606</v>
      </c>
      <c r="T1178" s="2" t="s">
        <v>17607</v>
      </c>
      <c r="U1178" s="2" t="s">
        <v>17603</v>
      </c>
      <c r="V1178" s="2" t="s">
        <v>17608</v>
      </c>
      <c r="W1178" s="2" t="s">
        <v>17607</v>
      </c>
      <c r="X1178" s="2" t="s">
        <v>17609</v>
      </c>
      <c r="Y1178" s="2"/>
      <c r="Z1178" s="2" t="s">
        <v>17610</v>
      </c>
      <c r="AA1178" s="2" t="s">
        <v>17611</v>
      </c>
      <c r="AB1178" s="2" t="s">
        <v>17601</v>
      </c>
      <c r="AC1178" s="2" t="s">
        <v>17612</v>
      </c>
      <c r="AD1178" s="2" t="s">
        <v>71</v>
      </c>
      <c r="AE1178" s="2"/>
      <c r="AF1178" s="2"/>
      <c r="AG1178" s="2" t="s">
        <v>154</v>
      </c>
      <c r="AH1178" s="2" t="s">
        <v>253</v>
      </c>
      <c r="AI1178" s="2"/>
      <c r="AJ1178" s="2"/>
      <c r="AK1178" s="2"/>
      <c r="AL1178" s="2"/>
      <c r="AM1178" s="2" t="s">
        <v>72</v>
      </c>
      <c r="AN1178" s="2"/>
      <c r="AO1178" s="2" t="s">
        <v>73</v>
      </c>
      <c r="AP1178" s="2" t="s">
        <v>74</v>
      </c>
      <c r="AQ1178" s="2" t="s">
        <v>132</v>
      </c>
      <c r="AR1178" s="2"/>
    </row>
    <row r="1179" customFormat="false" ht="15" hidden="false" customHeight="false" outlineLevel="0" collapsed="false">
      <c r="A1179" s="2" t="s">
        <v>17613</v>
      </c>
      <c r="B1179" s="2" t="s">
        <v>109</v>
      </c>
      <c r="C1179" s="2" t="s">
        <v>16668</v>
      </c>
      <c r="D1179" s="2" t="s">
        <v>10904</v>
      </c>
      <c r="E1179" s="2" t="s">
        <v>17614</v>
      </c>
      <c r="F1179" s="2" t="s">
        <v>17615</v>
      </c>
      <c r="G1179" s="2" t="s">
        <v>17616</v>
      </c>
      <c r="H1179" s="2"/>
      <c r="I1179" s="2" t="s">
        <v>51</v>
      </c>
      <c r="J1179" s="2" t="s">
        <v>52</v>
      </c>
      <c r="K1179" s="2" t="s">
        <v>17617</v>
      </c>
      <c r="L1179" s="2" t="s">
        <v>17618</v>
      </c>
      <c r="M1179" s="2" t="s">
        <v>17619</v>
      </c>
      <c r="N1179" s="2" t="s">
        <v>13179</v>
      </c>
      <c r="O1179" s="2" t="s">
        <v>81</v>
      </c>
      <c r="P1179" s="2" t="s">
        <v>81</v>
      </c>
      <c r="Q1179" s="2" t="s">
        <v>59</v>
      </c>
      <c r="R1179" s="2" t="s">
        <v>60</v>
      </c>
      <c r="S1179" s="2" t="s">
        <v>17620</v>
      </c>
      <c r="T1179" s="2" t="s">
        <v>17621</v>
      </c>
      <c r="U1179" s="2" t="s">
        <v>17622</v>
      </c>
      <c r="V1179" s="2" t="s">
        <v>17623</v>
      </c>
      <c r="W1179" s="2" t="s">
        <v>17624</v>
      </c>
      <c r="X1179" s="2" t="s">
        <v>17616</v>
      </c>
      <c r="Y1179" s="2" t="s">
        <v>17625</v>
      </c>
      <c r="Z1179" s="2" t="s">
        <v>17626</v>
      </c>
      <c r="AA1179" s="2" t="s">
        <v>10145</v>
      </c>
      <c r="AB1179" s="2" t="s">
        <v>17613</v>
      </c>
      <c r="AC1179" s="2" t="s">
        <v>17627</v>
      </c>
      <c r="AD1179" s="2" t="s">
        <v>71</v>
      </c>
      <c r="AE1179" s="2"/>
      <c r="AF1179" s="2"/>
      <c r="AG1179" s="2" t="s">
        <v>128</v>
      </c>
      <c r="AH1179" s="2"/>
      <c r="AI1179" s="2"/>
      <c r="AJ1179" s="2"/>
      <c r="AK1179" s="2"/>
      <c r="AL1179" s="2"/>
      <c r="AM1179" s="2" t="s">
        <v>104</v>
      </c>
      <c r="AN1179" s="2" t="s">
        <v>16965</v>
      </c>
      <c r="AO1179" s="2" t="s">
        <v>156</v>
      </c>
      <c r="AP1179" s="2" t="s">
        <v>156</v>
      </c>
      <c r="AQ1179" s="2" t="s">
        <v>107</v>
      </c>
      <c r="AR1179" s="2" t="s">
        <v>107</v>
      </c>
    </row>
    <row r="1180" customFormat="false" ht="15" hidden="false" customHeight="false" outlineLevel="0" collapsed="false">
      <c r="A1180" s="2" t="s">
        <v>17628</v>
      </c>
      <c r="B1180" s="2" t="s">
        <v>1415</v>
      </c>
      <c r="C1180" s="2" t="s">
        <v>12404</v>
      </c>
      <c r="D1180" s="2" t="s">
        <v>10904</v>
      </c>
      <c r="E1180" s="2" t="s">
        <v>17629</v>
      </c>
      <c r="F1180" s="2" t="s">
        <v>17630</v>
      </c>
      <c r="G1180" s="2"/>
      <c r="H1180" s="2" t="s">
        <v>17631</v>
      </c>
      <c r="I1180" s="2" t="s">
        <v>51</v>
      </c>
      <c r="J1180" s="2" t="s">
        <v>52</v>
      </c>
      <c r="K1180" s="2" t="s">
        <v>84</v>
      </c>
      <c r="L1180" s="2" t="s">
        <v>17632</v>
      </c>
      <c r="M1180" s="2" t="s">
        <v>17633</v>
      </c>
      <c r="N1180" s="2" t="s">
        <v>17634</v>
      </c>
      <c r="O1180" s="2" t="s">
        <v>117</v>
      </c>
      <c r="P1180" s="2" t="s">
        <v>117</v>
      </c>
      <c r="Q1180" s="2" t="s">
        <v>15304</v>
      </c>
      <c r="R1180" s="2" t="s">
        <v>193</v>
      </c>
      <c r="S1180" s="2" t="s">
        <v>17635</v>
      </c>
      <c r="T1180" s="2" t="s">
        <v>17636</v>
      </c>
      <c r="U1180" s="2" t="s">
        <v>17637</v>
      </c>
      <c r="V1180" s="2" t="s">
        <v>17638</v>
      </c>
      <c r="W1180" s="2"/>
      <c r="X1180" s="2" t="s">
        <v>1954</v>
      </c>
      <c r="Y1180" s="2" t="s">
        <v>17639</v>
      </c>
      <c r="Z1180" s="2" t="s">
        <v>17640</v>
      </c>
      <c r="AA1180" s="2" t="s">
        <v>17641</v>
      </c>
      <c r="AB1180" s="2" t="s">
        <v>17628</v>
      </c>
      <c r="AC1180" s="2" t="s">
        <v>17642</v>
      </c>
      <c r="AD1180" s="2" t="s">
        <v>71</v>
      </c>
      <c r="AE1180" s="2"/>
      <c r="AF1180" s="2"/>
      <c r="AG1180" s="2" t="s">
        <v>103</v>
      </c>
      <c r="AH1180" s="2" t="s">
        <v>253</v>
      </c>
      <c r="AI1180" s="2"/>
      <c r="AJ1180" s="2"/>
      <c r="AK1180" s="2"/>
      <c r="AL1180" s="2"/>
      <c r="AM1180" s="2" t="s">
        <v>104</v>
      </c>
      <c r="AN1180" s="2" t="s">
        <v>16742</v>
      </c>
      <c r="AO1180" s="2" t="s">
        <v>73</v>
      </c>
      <c r="AP1180" s="2"/>
      <c r="AQ1180" s="2" t="s">
        <v>132</v>
      </c>
      <c r="AR1180" s="2"/>
    </row>
    <row r="1181" customFormat="false" ht="15" hidden="false" customHeight="false" outlineLevel="0" collapsed="false">
      <c r="A1181" s="2" t="s">
        <v>17643</v>
      </c>
      <c r="B1181" s="2" t="s">
        <v>278</v>
      </c>
      <c r="C1181" s="2" t="s">
        <v>12404</v>
      </c>
      <c r="D1181" s="2" t="s">
        <v>10904</v>
      </c>
      <c r="E1181" s="2" t="s">
        <v>17644</v>
      </c>
      <c r="F1181" s="2" t="s">
        <v>17645</v>
      </c>
      <c r="G1181" s="2"/>
      <c r="H1181" s="2" t="s">
        <v>17646</v>
      </c>
      <c r="I1181" s="2" t="s">
        <v>51</v>
      </c>
      <c r="J1181" s="2" t="s">
        <v>52</v>
      </c>
      <c r="K1181" s="2" t="s">
        <v>729</v>
      </c>
      <c r="L1181" s="2" t="s">
        <v>17647</v>
      </c>
      <c r="M1181" s="2" t="s">
        <v>17648</v>
      </c>
      <c r="N1181" s="2" t="s">
        <v>81</v>
      </c>
      <c r="O1181" s="2" t="s">
        <v>57</v>
      </c>
      <c r="P1181" s="2" t="s">
        <v>2090</v>
      </c>
      <c r="Q1181" s="2" t="s">
        <v>5378</v>
      </c>
      <c r="R1181" s="2" t="s">
        <v>215</v>
      </c>
      <c r="S1181" s="2" t="s">
        <v>17649</v>
      </c>
      <c r="T1181" s="2" t="s">
        <v>81</v>
      </c>
      <c r="U1181" s="2" t="s">
        <v>17650</v>
      </c>
      <c r="V1181" s="2" t="s">
        <v>17651</v>
      </c>
      <c r="W1181" s="2" t="s">
        <v>17652</v>
      </c>
      <c r="X1181" s="2" t="s">
        <v>17653</v>
      </c>
      <c r="Y1181" s="2" t="s">
        <v>81</v>
      </c>
      <c r="Z1181" s="2" t="s">
        <v>17654</v>
      </c>
      <c r="AA1181" s="2" t="s">
        <v>17437</v>
      </c>
      <c r="AB1181" s="2" t="s">
        <v>17643</v>
      </c>
      <c r="AC1181" s="2" t="s">
        <v>17655</v>
      </c>
      <c r="AD1181" s="2" t="s">
        <v>71</v>
      </c>
      <c r="AE1181" s="2"/>
      <c r="AF1181" s="2"/>
      <c r="AG1181" s="2"/>
      <c r="AH1181" s="2" t="s">
        <v>253</v>
      </c>
      <c r="AI1181" s="2" t="s">
        <v>298</v>
      </c>
      <c r="AJ1181" s="2"/>
      <c r="AK1181" s="2" t="s">
        <v>17656</v>
      </c>
      <c r="AL1181" s="2" t="s">
        <v>17657</v>
      </c>
      <c r="AM1181" s="2" t="s">
        <v>104</v>
      </c>
      <c r="AN1181" s="2" t="s">
        <v>17364</v>
      </c>
      <c r="AO1181" s="2" t="s">
        <v>106</v>
      </c>
      <c r="AP1181" s="2" t="s">
        <v>74</v>
      </c>
      <c r="AQ1181" s="2" t="s">
        <v>132</v>
      </c>
      <c r="AR1181" s="2"/>
    </row>
    <row r="1182" customFormat="false" ht="15" hidden="false" customHeight="false" outlineLevel="0" collapsed="false">
      <c r="A1182" s="2" t="s">
        <v>17658</v>
      </c>
      <c r="B1182" s="2" t="s">
        <v>278</v>
      </c>
      <c r="C1182" s="2" t="s">
        <v>12404</v>
      </c>
      <c r="D1182" s="2" t="s">
        <v>10904</v>
      </c>
      <c r="E1182" s="2" t="s">
        <v>17659</v>
      </c>
      <c r="F1182" s="2" t="s">
        <v>17660</v>
      </c>
      <c r="G1182" s="2" t="s">
        <v>81</v>
      </c>
      <c r="H1182" s="2" t="s">
        <v>17661</v>
      </c>
      <c r="I1182" s="2" t="s">
        <v>51</v>
      </c>
      <c r="J1182" s="2" t="s">
        <v>52</v>
      </c>
      <c r="K1182" s="2" t="s">
        <v>17662</v>
      </c>
      <c r="L1182" s="2" t="s">
        <v>17663</v>
      </c>
      <c r="M1182" s="2" t="s">
        <v>17664</v>
      </c>
      <c r="N1182" s="2" t="s">
        <v>239</v>
      </c>
      <c r="O1182" s="2" t="s">
        <v>57</v>
      </c>
      <c r="P1182" s="2" t="s">
        <v>56</v>
      </c>
      <c r="Q1182" s="2" t="s">
        <v>809</v>
      </c>
      <c r="R1182" s="2" t="s">
        <v>810</v>
      </c>
      <c r="S1182" s="2" t="s">
        <v>17665</v>
      </c>
      <c r="T1182" s="2" t="s">
        <v>17666</v>
      </c>
      <c r="U1182" s="2" t="s">
        <v>17667</v>
      </c>
      <c r="V1182" s="2" t="s">
        <v>17668</v>
      </c>
      <c r="W1182" s="2" t="s">
        <v>81</v>
      </c>
      <c r="X1182" s="2" t="s">
        <v>17669</v>
      </c>
      <c r="Y1182" s="2" t="s">
        <v>81</v>
      </c>
      <c r="Z1182" s="2" t="s">
        <v>17670</v>
      </c>
      <c r="AA1182" s="2" t="s">
        <v>17437</v>
      </c>
      <c r="AB1182" s="2" t="s">
        <v>17658</v>
      </c>
      <c r="AC1182" s="2" t="s">
        <v>17671</v>
      </c>
      <c r="AD1182" s="2" t="s">
        <v>71</v>
      </c>
      <c r="AE1182" s="2"/>
      <c r="AF1182" s="2"/>
      <c r="AG1182" s="2"/>
      <c r="AH1182" s="2"/>
      <c r="AI1182" s="2"/>
      <c r="AJ1182" s="2"/>
      <c r="AK1182" s="2"/>
      <c r="AL1182" s="2"/>
      <c r="AM1182" s="2" t="s">
        <v>72</v>
      </c>
      <c r="AN1182" s="2"/>
      <c r="AO1182" s="2" t="s">
        <v>156</v>
      </c>
      <c r="AP1182" s="2" t="s">
        <v>156</v>
      </c>
      <c r="AQ1182" s="2" t="s">
        <v>107</v>
      </c>
      <c r="AR1182" s="2" t="s">
        <v>107</v>
      </c>
    </row>
    <row r="1183" customFormat="false" ht="15" hidden="false" customHeight="false" outlineLevel="0" collapsed="false">
      <c r="A1183" s="2" t="s">
        <v>17672</v>
      </c>
      <c r="B1183" s="2" t="s">
        <v>76</v>
      </c>
      <c r="C1183" s="2" t="s">
        <v>12404</v>
      </c>
      <c r="D1183" s="2" t="s">
        <v>10904</v>
      </c>
      <c r="E1183" s="2" t="s">
        <v>17673</v>
      </c>
      <c r="F1183" s="2" t="s">
        <v>17674</v>
      </c>
      <c r="G1183" s="2" t="s">
        <v>17675</v>
      </c>
      <c r="H1183" s="2" t="s">
        <v>17676</v>
      </c>
      <c r="I1183" s="2" t="s">
        <v>51</v>
      </c>
      <c r="J1183" s="2" t="s">
        <v>52</v>
      </c>
      <c r="K1183" s="2" t="s">
        <v>17677</v>
      </c>
      <c r="L1183" s="2" t="s">
        <v>17678</v>
      </c>
      <c r="M1183" s="2" t="s">
        <v>17679</v>
      </c>
      <c r="N1183" s="2" t="s">
        <v>17680</v>
      </c>
      <c r="O1183" s="2" t="s">
        <v>312</v>
      </c>
      <c r="P1183" s="2" t="s">
        <v>142</v>
      </c>
      <c r="Q1183" s="2" t="s">
        <v>9141</v>
      </c>
      <c r="R1183" s="2" t="s">
        <v>350</v>
      </c>
      <c r="S1183" s="2" t="s">
        <v>17681</v>
      </c>
      <c r="T1183" s="2" t="s">
        <v>17682</v>
      </c>
      <c r="U1183" s="2" t="s">
        <v>17683</v>
      </c>
      <c r="V1183" s="2" t="s">
        <v>17684</v>
      </c>
      <c r="W1183" s="2" t="s">
        <v>17685</v>
      </c>
      <c r="X1183" s="2" t="s">
        <v>17675</v>
      </c>
      <c r="Y1183" s="2" t="s">
        <v>17686</v>
      </c>
      <c r="Z1183" s="2" t="s">
        <v>17687</v>
      </c>
      <c r="AA1183" s="2" t="s">
        <v>17688</v>
      </c>
      <c r="AB1183" s="2" t="s">
        <v>17672</v>
      </c>
      <c r="AC1183" s="2" t="s">
        <v>17689</v>
      </c>
      <c r="AD1183" s="2" t="s">
        <v>71</v>
      </c>
      <c r="AE1183" s="2"/>
      <c r="AF1183" s="2"/>
      <c r="AG1183" s="2" t="s">
        <v>128</v>
      </c>
      <c r="AH1183" s="2"/>
      <c r="AI1183" s="2"/>
      <c r="AJ1183" s="2"/>
      <c r="AK1183" s="2"/>
      <c r="AL1183" s="2"/>
      <c r="AM1183" s="2" t="s">
        <v>72</v>
      </c>
      <c r="AN1183" s="2"/>
      <c r="AO1183" s="2" t="s">
        <v>73</v>
      </c>
      <c r="AP1183" s="2" t="s">
        <v>106</v>
      </c>
      <c r="AQ1183" s="2" t="s">
        <v>132</v>
      </c>
      <c r="AR1183" s="2" t="s">
        <v>132</v>
      </c>
    </row>
    <row r="1184" customFormat="false" ht="15" hidden="false" customHeight="false" outlineLevel="0" collapsed="false">
      <c r="A1184" s="2" t="s">
        <v>17690</v>
      </c>
      <c r="B1184" s="2" t="s">
        <v>76</v>
      </c>
      <c r="C1184" s="2" t="s">
        <v>17691</v>
      </c>
      <c r="D1184" s="2" t="s">
        <v>10904</v>
      </c>
      <c r="E1184" s="2" t="s">
        <v>17692</v>
      </c>
      <c r="F1184" s="2" t="s">
        <v>12976</v>
      </c>
      <c r="G1184" s="2" t="s">
        <v>17693</v>
      </c>
      <c r="H1184" s="2" t="s">
        <v>17694</v>
      </c>
      <c r="I1184" s="2" t="s">
        <v>83</v>
      </c>
      <c r="J1184" s="2" t="s">
        <v>52</v>
      </c>
      <c r="K1184" s="2" t="s">
        <v>805</v>
      </c>
      <c r="L1184" s="2" t="s">
        <v>17695</v>
      </c>
      <c r="M1184" s="2" t="s">
        <v>17696</v>
      </c>
      <c r="N1184" s="2" t="s">
        <v>2531</v>
      </c>
      <c r="O1184" s="2" t="s">
        <v>443</v>
      </c>
      <c r="P1184" s="2" t="s">
        <v>402</v>
      </c>
      <c r="Q1184" s="2" t="s">
        <v>809</v>
      </c>
      <c r="R1184" s="2" t="s">
        <v>810</v>
      </c>
      <c r="S1184" s="2" t="s">
        <v>17697</v>
      </c>
      <c r="T1184" s="2" t="s">
        <v>17698</v>
      </c>
      <c r="U1184" s="2" t="s">
        <v>17699</v>
      </c>
      <c r="V1184" s="2" t="s">
        <v>17700</v>
      </c>
      <c r="W1184" s="2" t="s">
        <v>17701</v>
      </c>
      <c r="X1184" s="2" t="s">
        <v>17693</v>
      </c>
      <c r="Y1184" s="2" t="s">
        <v>81</v>
      </c>
      <c r="Z1184" s="2" t="s">
        <v>17702</v>
      </c>
      <c r="AA1184" s="2" t="s">
        <v>17703</v>
      </c>
      <c r="AB1184" s="2" t="s">
        <v>17690</v>
      </c>
      <c r="AC1184" s="2" t="s">
        <v>17704</v>
      </c>
      <c r="AD1184" s="2" t="s">
        <v>71</v>
      </c>
      <c r="AE1184" s="2"/>
      <c r="AF1184" s="2"/>
      <c r="AG1184" s="2" t="s">
        <v>154</v>
      </c>
      <c r="AH1184" s="2"/>
      <c r="AI1184" s="2"/>
      <c r="AJ1184" s="2"/>
      <c r="AK1184" s="2"/>
      <c r="AL1184" s="2"/>
      <c r="AM1184" s="2" t="s">
        <v>72</v>
      </c>
      <c r="AN1184" s="2"/>
      <c r="AO1184" s="2" t="s">
        <v>156</v>
      </c>
      <c r="AP1184" s="2" t="s">
        <v>156</v>
      </c>
      <c r="AQ1184" s="2" t="s">
        <v>107</v>
      </c>
      <c r="AR1184" s="2" t="s">
        <v>204</v>
      </c>
    </row>
    <row r="1185" customFormat="false" ht="15" hidden="false" customHeight="false" outlineLevel="0" collapsed="false">
      <c r="A1185" s="2" t="s">
        <v>17705</v>
      </c>
      <c r="B1185" s="2" t="s">
        <v>76</v>
      </c>
      <c r="C1185" s="2" t="s">
        <v>17691</v>
      </c>
      <c r="D1185" s="2" t="s">
        <v>10904</v>
      </c>
      <c r="E1185" s="2" t="s">
        <v>16604</v>
      </c>
      <c r="F1185" s="2" t="s">
        <v>16605</v>
      </c>
      <c r="G1185" s="2" t="s">
        <v>17706</v>
      </c>
      <c r="H1185" s="2" t="s">
        <v>17707</v>
      </c>
      <c r="I1185" s="2" t="s">
        <v>51</v>
      </c>
      <c r="J1185" s="2" t="s">
        <v>52</v>
      </c>
      <c r="K1185" s="2" t="s">
        <v>53</v>
      </c>
      <c r="L1185" s="2" t="s">
        <v>5030</v>
      </c>
      <c r="M1185" s="2" t="s">
        <v>17708</v>
      </c>
      <c r="N1185" s="2" t="s">
        <v>56</v>
      </c>
      <c r="O1185" s="2" t="s">
        <v>190</v>
      </c>
      <c r="P1185" s="2" t="s">
        <v>165</v>
      </c>
      <c r="Q1185" s="2" t="s">
        <v>10011</v>
      </c>
      <c r="R1185" s="2" t="s">
        <v>90</v>
      </c>
      <c r="S1185" s="2" t="s">
        <v>16611</v>
      </c>
      <c r="T1185" s="2" t="s">
        <v>17709</v>
      </c>
      <c r="U1185" s="2" t="s">
        <v>16613</v>
      </c>
      <c r="V1185" s="2" t="s">
        <v>17710</v>
      </c>
      <c r="W1185" s="2"/>
      <c r="X1185" s="2" t="s">
        <v>16606</v>
      </c>
      <c r="Y1185" s="2" t="s">
        <v>16616</v>
      </c>
      <c r="Z1185" s="2" t="s">
        <v>17711</v>
      </c>
      <c r="AA1185" s="2" t="s">
        <v>17712</v>
      </c>
      <c r="AB1185" s="2" t="s">
        <v>17705</v>
      </c>
      <c r="AC1185" s="2" t="s">
        <v>17713</v>
      </c>
      <c r="AD1185" s="2" t="s">
        <v>71</v>
      </c>
      <c r="AE1185" s="2"/>
      <c r="AF1185" s="2"/>
      <c r="AG1185" s="2" t="s">
        <v>103</v>
      </c>
      <c r="AH1185" s="2" t="s">
        <v>178</v>
      </c>
      <c r="AI1185" s="2" t="s">
        <v>17714</v>
      </c>
      <c r="AJ1185" s="2"/>
      <c r="AK1185" s="2"/>
      <c r="AL1185" s="2"/>
      <c r="AM1185" s="2" t="s">
        <v>72</v>
      </c>
      <c r="AN1185" s="2"/>
      <c r="AO1185" s="2" t="s">
        <v>106</v>
      </c>
      <c r="AP1185" s="2" t="s">
        <v>74</v>
      </c>
      <c r="AQ1185" s="2"/>
      <c r="AR1185" s="2"/>
    </row>
    <row r="1186" customFormat="false" ht="15" hidden="false" customHeight="false" outlineLevel="0" collapsed="false">
      <c r="A1186" s="2" t="s">
        <v>17715</v>
      </c>
      <c r="B1186" s="2" t="s">
        <v>45</v>
      </c>
      <c r="C1186" s="2" t="s">
        <v>14173</v>
      </c>
      <c r="D1186" s="2" t="s">
        <v>10904</v>
      </c>
      <c r="E1186" s="2" t="s">
        <v>17716</v>
      </c>
      <c r="F1186" s="2" t="s">
        <v>13555</v>
      </c>
      <c r="G1186" s="2"/>
      <c r="H1186" s="2" t="s">
        <v>17717</v>
      </c>
      <c r="I1186" s="2" t="s">
        <v>83</v>
      </c>
      <c r="J1186" s="2" t="s">
        <v>52</v>
      </c>
      <c r="K1186" s="2" t="s">
        <v>1031</v>
      </c>
      <c r="L1186" s="2" t="s">
        <v>17718</v>
      </c>
      <c r="M1186" s="2" t="s">
        <v>17719</v>
      </c>
      <c r="N1186" s="2" t="s">
        <v>164</v>
      </c>
      <c r="O1186" s="2" t="s">
        <v>287</v>
      </c>
      <c r="P1186" s="2" t="s">
        <v>240</v>
      </c>
      <c r="Q1186" s="2" t="s">
        <v>901</v>
      </c>
      <c r="R1186" s="2" t="s">
        <v>350</v>
      </c>
      <c r="S1186" s="2" t="s">
        <v>17720</v>
      </c>
      <c r="T1186" s="2" t="s">
        <v>17721</v>
      </c>
      <c r="U1186" s="2" t="s">
        <v>17722</v>
      </c>
      <c r="V1186" s="2" t="s">
        <v>17723</v>
      </c>
      <c r="W1186" s="2" t="s">
        <v>17724</v>
      </c>
      <c r="X1186" s="2" t="s">
        <v>17717</v>
      </c>
      <c r="Y1186" s="2" t="s">
        <v>17717</v>
      </c>
      <c r="Z1186" s="2"/>
      <c r="AA1186" s="2" t="s">
        <v>17725</v>
      </c>
      <c r="AB1186" s="2" t="s">
        <v>17715</v>
      </c>
      <c r="AC1186" s="2" t="s">
        <v>17726</v>
      </c>
      <c r="AD1186" s="2" t="s">
        <v>71</v>
      </c>
      <c r="AE1186" s="2"/>
      <c r="AF1186" s="2"/>
      <c r="AG1186" s="2" t="s">
        <v>128</v>
      </c>
      <c r="AH1186" s="2"/>
      <c r="AI1186" s="2"/>
      <c r="AJ1186" s="2"/>
      <c r="AK1186" s="2"/>
      <c r="AL1186" s="2"/>
      <c r="AM1186" s="2" t="s">
        <v>104</v>
      </c>
      <c r="AN1186" s="2" t="s">
        <v>16965</v>
      </c>
      <c r="AO1186" s="2" t="s">
        <v>156</v>
      </c>
      <c r="AP1186" s="2" t="s">
        <v>74</v>
      </c>
      <c r="AQ1186" s="2" t="s">
        <v>107</v>
      </c>
      <c r="AR1186" s="2"/>
    </row>
    <row r="1187" customFormat="false" ht="15" hidden="false" customHeight="false" outlineLevel="0" collapsed="false">
      <c r="A1187" s="2" t="s">
        <v>17727</v>
      </c>
      <c r="B1187" s="2" t="s">
        <v>278</v>
      </c>
      <c r="C1187" s="2" t="s">
        <v>14173</v>
      </c>
      <c r="D1187" s="2" t="s">
        <v>10904</v>
      </c>
      <c r="E1187" s="2" t="s">
        <v>17728</v>
      </c>
      <c r="F1187" s="2" t="s">
        <v>2861</v>
      </c>
      <c r="G1187" s="2"/>
      <c r="H1187" s="2" t="s">
        <v>17729</v>
      </c>
      <c r="I1187" s="2" t="s">
        <v>83</v>
      </c>
      <c r="J1187" s="2" t="s">
        <v>52</v>
      </c>
      <c r="K1187" s="2" t="s">
        <v>7096</v>
      </c>
      <c r="L1187" s="2" t="s">
        <v>17730</v>
      </c>
      <c r="M1187" s="2" t="s">
        <v>17731</v>
      </c>
      <c r="N1187" s="2" t="s">
        <v>2282</v>
      </c>
      <c r="O1187" s="2" t="s">
        <v>72</v>
      </c>
      <c r="P1187" s="2" t="s">
        <v>72</v>
      </c>
      <c r="Q1187" s="2" t="s">
        <v>81</v>
      </c>
      <c r="R1187" s="2" t="s">
        <v>675</v>
      </c>
      <c r="S1187" s="2" t="s">
        <v>17732</v>
      </c>
      <c r="T1187" s="2" t="s">
        <v>17733</v>
      </c>
      <c r="U1187" s="2" t="s">
        <v>17729</v>
      </c>
      <c r="V1187" s="2" t="s">
        <v>17734</v>
      </c>
      <c r="W1187" s="2"/>
      <c r="X1187" s="2" t="s">
        <v>17735</v>
      </c>
      <c r="Y1187" s="2"/>
      <c r="Z1187" s="2" t="s">
        <v>17736</v>
      </c>
      <c r="AA1187" s="2" t="s">
        <v>17737</v>
      </c>
      <c r="AB1187" s="2" t="s">
        <v>17727</v>
      </c>
      <c r="AC1187" s="2" t="s">
        <v>17738</v>
      </c>
      <c r="AD1187" s="2" t="s">
        <v>71</v>
      </c>
      <c r="AE1187" s="2"/>
      <c r="AF1187" s="2"/>
      <c r="AG1187" s="2" t="s">
        <v>663</v>
      </c>
      <c r="AH1187" s="2"/>
      <c r="AI1187" s="2"/>
      <c r="AJ1187" s="2"/>
      <c r="AK1187" s="2"/>
      <c r="AL1187" s="2"/>
      <c r="AM1187" s="2" t="s">
        <v>72</v>
      </c>
      <c r="AN1187" s="2"/>
      <c r="AO1187" s="2" t="s">
        <v>156</v>
      </c>
      <c r="AP1187" s="2" t="s">
        <v>156</v>
      </c>
      <c r="AQ1187" s="2"/>
      <c r="AR1187" s="2"/>
    </row>
    <row r="1188" customFormat="false" ht="15" hidden="false" customHeight="false" outlineLevel="0" collapsed="false">
      <c r="A1188" s="2" t="s">
        <v>17739</v>
      </c>
      <c r="B1188" s="2" t="s">
        <v>76</v>
      </c>
      <c r="C1188" s="2" t="s">
        <v>12028</v>
      </c>
      <c r="D1188" s="2" t="s">
        <v>10904</v>
      </c>
      <c r="E1188" s="2" t="s">
        <v>15928</v>
      </c>
      <c r="F1188" s="2" t="s">
        <v>15929</v>
      </c>
      <c r="G1188" s="2"/>
      <c r="H1188" s="2" t="s">
        <v>17740</v>
      </c>
      <c r="I1188" s="2" t="s">
        <v>83</v>
      </c>
      <c r="J1188" s="2" t="s">
        <v>52</v>
      </c>
      <c r="K1188" s="2" t="s">
        <v>53</v>
      </c>
      <c r="L1188" s="2" t="s">
        <v>15932</v>
      </c>
      <c r="M1188" s="2" t="s">
        <v>17741</v>
      </c>
      <c r="N1188" s="2" t="s">
        <v>2282</v>
      </c>
      <c r="O1188" s="2" t="s">
        <v>287</v>
      </c>
      <c r="P1188" s="2" t="s">
        <v>1300</v>
      </c>
      <c r="Q1188" s="2" t="s">
        <v>2969</v>
      </c>
      <c r="R1188" s="2" t="s">
        <v>477</v>
      </c>
      <c r="S1188" s="2" t="s">
        <v>15934</v>
      </c>
      <c r="T1188" s="2" t="s">
        <v>15935</v>
      </c>
      <c r="U1188" s="2" t="s">
        <v>15936</v>
      </c>
      <c r="V1188" s="2" t="s">
        <v>15937</v>
      </c>
      <c r="W1188" s="2" t="s">
        <v>15938</v>
      </c>
      <c r="X1188" s="2" t="s">
        <v>15930</v>
      </c>
      <c r="Y1188" s="2" t="s">
        <v>15939</v>
      </c>
      <c r="Z1188" s="2" t="s">
        <v>17742</v>
      </c>
      <c r="AA1188" s="2" t="s">
        <v>17743</v>
      </c>
      <c r="AB1188" s="2" t="s">
        <v>17739</v>
      </c>
      <c r="AC1188" s="2" t="s">
        <v>17744</v>
      </c>
      <c r="AD1188" s="2" t="s">
        <v>71</v>
      </c>
      <c r="AE1188" s="2"/>
      <c r="AF1188" s="2"/>
      <c r="AG1188" s="2" t="s">
        <v>128</v>
      </c>
      <c r="AH1188" s="2"/>
      <c r="AI1188" s="2"/>
      <c r="AJ1188" s="2"/>
      <c r="AK1188" s="2"/>
      <c r="AL1188" s="2"/>
      <c r="AM1188" s="2" t="s">
        <v>72</v>
      </c>
      <c r="AN1188" s="2"/>
      <c r="AO1188" s="2" t="s">
        <v>106</v>
      </c>
      <c r="AP1188" s="2" t="s">
        <v>106</v>
      </c>
      <c r="AQ1188" s="2" t="s">
        <v>132</v>
      </c>
      <c r="AR1188" s="2" t="s">
        <v>107</v>
      </c>
    </row>
    <row r="1189" customFormat="false" ht="15" hidden="false" customHeight="false" outlineLevel="0" collapsed="false">
      <c r="A1189" s="2" t="s">
        <v>17745</v>
      </c>
      <c r="B1189" s="2" t="s">
        <v>76</v>
      </c>
      <c r="C1189" s="2" t="s">
        <v>12028</v>
      </c>
      <c r="D1189" s="2" t="s">
        <v>10904</v>
      </c>
      <c r="E1189" s="2" t="s">
        <v>17746</v>
      </c>
      <c r="F1189" s="2" t="s">
        <v>5063</v>
      </c>
      <c r="G1189" s="2"/>
      <c r="H1189" s="2" t="s">
        <v>17747</v>
      </c>
      <c r="I1189" s="2" t="s">
        <v>51</v>
      </c>
      <c r="J1189" s="2" t="s">
        <v>52</v>
      </c>
      <c r="K1189" s="2" t="s">
        <v>1585</v>
      </c>
      <c r="L1189" s="2" t="s">
        <v>13746</v>
      </c>
      <c r="M1189" s="2" t="s">
        <v>17748</v>
      </c>
      <c r="N1189" s="2" t="s">
        <v>190</v>
      </c>
      <c r="O1189" s="2" t="s">
        <v>142</v>
      </c>
      <c r="P1189" s="2" t="s">
        <v>190</v>
      </c>
      <c r="Q1189" s="2" t="s">
        <v>369</v>
      </c>
      <c r="R1189" s="2" t="s">
        <v>145</v>
      </c>
      <c r="S1189" s="2" t="s">
        <v>17749</v>
      </c>
      <c r="T1189" s="2" t="s">
        <v>17750</v>
      </c>
      <c r="U1189" s="2" t="s">
        <v>17751</v>
      </c>
      <c r="V1189" s="2" t="s">
        <v>17752</v>
      </c>
      <c r="W1189" s="2" t="s">
        <v>17750</v>
      </c>
      <c r="X1189" s="2" t="s">
        <v>17753</v>
      </c>
      <c r="Y1189" s="2"/>
      <c r="Z1189" s="2" t="s">
        <v>2775</v>
      </c>
      <c r="AA1189" s="2" t="s">
        <v>17754</v>
      </c>
      <c r="AB1189" s="2" t="s">
        <v>17745</v>
      </c>
      <c r="AC1189" s="2" t="s">
        <v>17755</v>
      </c>
      <c r="AD1189" s="2" t="s">
        <v>71</v>
      </c>
      <c r="AE1189" s="2"/>
      <c r="AF1189" s="2"/>
      <c r="AG1189" s="2" t="s">
        <v>298</v>
      </c>
      <c r="AH1189" s="2" t="s">
        <v>178</v>
      </c>
      <c r="AI1189" s="2" t="s">
        <v>17756</v>
      </c>
      <c r="AJ1189" s="2" t="s">
        <v>5044</v>
      </c>
      <c r="AK1189" s="2"/>
      <c r="AL1189" s="2"/>
      <c r="AM1189" s="2" t="s">
        <v>104</v>
      </c>
      <c r="AN1189" s="2" t="s">
        <v>17277</v>
      </c>
      <c r="AO1189" s="2" t="s">
        <v>73</v>
      </c>
      <c r="AP1189" s="2" t="s">
        <v>74</v>
      </c>
      <c r="AQ1189" s="2" t="s">
        <v>107</v>
      </c>
      <c r="AR1189" s="2"/>
    </row>
    <row r="1190" customFormat="false" ht="15" hidden="false" customHeight="false" outlineLevel="0" collapsed="false">
      <c r="A1190" s="2" t="s">
        <v>17757</v>
      </c>
      <c r="B1190" s="2" t="s">
        <v>278</v>
      </c>
      <c r="C1190" s="2" t="s">
        <v>14069</v>
      </c>
      <c r="D1190" s="2" t="s">
        <v>10904</v>
      </c>
      <c r="E1190" s="2" t="s">
        <v>17758</v>
      </c>
      <c r="F1190" s="2" t="s">
        <v>3666</v>
      </c>
      <c r="G1190" s="2"/>
      <c r="H1190" s="2" t="s">
        <v>17759</v>
      </c>
      <c r="I1190" s="2" t="s">
        <v>83</v>
      </c>
      <c r="J1190" s="2" t="s">
        <v>52</v>
      </c>
      <c r="K1190" s="2" t="s">
        <v>17760</v>
      </c>
      <c r="L1190" s="2" t="s">
        <v>17761</v>
      </c>
      <c r="M1190" s="2" t="s">
        <v>17762</v>
      </c>
      <c r="N1190" s="2" t="s">
        <v>17763</v>
      </c>
      <c r="O1190" s="2" t="s">
        <v>117</v>
      </c>
      <c r="P1190" s="2" t="s">
        <v>88</v>
      </c>
      <c r="Q1190" s="2" t="s">
        <v>3893</v>
      </c>
      <c r="R1190" s="2" t="s">
        <v>810</v>
      </c>
      <c r="S1190" s="2" t="s">
        <v>17764</v>
      </c>
      <c r="T1190" s="2" t="s">
        <v>17765</v>
      </c>
      <c r="U1190" s="2" t="s">
        <v>17766</v>
      </c>
      <c r="V1190" s="2" t="s">
        <v>17767</v>
      </c>
      <c r="W1190" s="2"/>
      <c r="X1190" s="2" t="s">
        <v>17768</v>
      </c>
      <c r="Y1190" s="2"/>
      <c r="Z1190" s="2" t="s">
        <v>8000</v>
      </c>
      <c r="AA1190" s="2" t="s">
        <v>17769</v>
      </c>
      <c r="AB1190" s="2" t="s">
        <v>17757</v>
      </c>
      <c r="AC1190" s="2" t="s">
        <v>17770</v>
      </c>
      <c r="AD1190" s="2" t="s">
        <v>71</v>
      </c>
      <c r="AE1190" s="2"/>
      <c r="AF1190" s="2"/>
      <c r="AG1190" s="2"/>
      <c r="AH1190" s="2"/>
      <c r="AI1190" s="2"/>
      <c r="AJ1190" s="2"/>
      <c r="AK1190" s="2"/>
      <c r="AL1190" s="2"/>
      <c r="AM1190" s="2" t="s">
        <v>104</v>
      </c>
      <c r="AN1190" s="2" t="s">
        <v>16965</v>
      </c>
      <c r="AO1190" s="2" t="s">
        <v>106</v>
      </c>
      <c r="AP1190" s="2" t="s">
        <v>74</v>
      </c>
      <c r="AQ1190" s="2" t="s">
        <v>107</v>
      </c>
      <c r="AR1190" s="2"/>
    </row>
    <row r="1191" customFormat="false" ht="15" hidden="false" customHeight="false" outlineLevel="0" collapsed="false">
      <c r="A1191" s="2" t="s">
        <v>17771</v>
      </c>
      <c r="B1191" s="2" t="s">
        <v>76</v>
      </c>
      <c r="C1191" s="2" t="s">
        <v>12028</v>
      </c>
      <c r="D1191" s="2" t="s">
        <v>10904</v>
      </c>
      <c r="E1191" s="2" t="s">
        <v>17772</v>
      </c>
      <c r="F1191" s="2" t="s">
        <v>17773</v>
      </c>
      <c r="G1191" s="2" t="s">
        <v>17774</v>
      </c>
      <c r="H1191" s="2" t="s">
        <v>17775</v>
      </c>
      <c r="I1191" s="2" t="s">
        <v>51</v>
      </c>
      <c r="J1191" s="2" t="s">
        <v>52</v>
      </c>
      <c r="K1191" s="2" t="s">
        <v>729</v>
      </c>
      <c r="L1191" s="2" t="s">
        <v>17776</v>
      </c>
      <c r="M1191" s="2" t="s">
        <v>17777</v>
      </c>
      <c r="N1191" s="2" t="s">
        <v>17778</v>
      </c>
      <c r="O1191" s="2" t="s">
        <v>442</v>
      </c>
      <c r="P1191" s="2" t="s">
        <v>262</v>
      </c>
      <c r="Q1191" s="2" t="s">
        <v>17779</v>
      </c>
      <c r="R1191" s="2" t="s">
        <v>17780</v>
      </c>
      <c r="S1191" s="2" t="s">
        <v>17781</v>
      </c>
      <c r="T1191" s="2" t="s">
        <v>17782</v>
      </c>
      <c r="U1191" s="2" t="s">
        <v>17783</v>
      </c>
      <c r="V1191" s="2" t="s">
        <v>17784</v>
      </c>
      <c r="W1191" s="2" t="s">
        <v>17785</v>
      </c>
      <c r="X1191" s="2" t="s">
        <v>17786</v>
      </c>
      <c r="Y1191" s="2" t="s">
        <v>17787</v>
      </c>
      <c r="Z1191" s="2" t="s">
        <v>1474</v>
      </c>
      <c r="AA1191" s="2" t="s">
        <v>17788</v>
      </c>
      <c r="AB1191" s="2" t="s">
        <v>17771</v>
      </c>
      <c r="AC1191" s="2" t="s">
        <v>17789</v>
      </c>
      <c r="AD1191" s="2" t="s">
        <v>71</v>
      </c>
      <c r="AE1191" s="2"/>
      <c r="AF1191" s="2"/>
      <c r="AG1191" s="2"/>
      <c r="AH1191" s="2"/>
      <c r="AI1191" s="2"/>
      <c r="AJ1191" s="2"/>
      <c r="AK1191" s="2"/>
      <c r="AL1191" s="2"/>
      <c r="AM1191" s="2" t="s">
        <v>72</v>
      </c>
      <c r="AN1191" s="2"/>
      <c r="AO1191" s="2" t="s">
        <v>106</v>
      </c>
      <c r="AP1191" s="2" t="s">
        <v>106</v>
      </c>
      <c r="AQ1191" s="2" t="s">
        <v>107</v>
      </c>
      <c r="AR1191" s="2" t="s">
        <v>132</v>
      </c>
    </row>
    <row r="1192" customFormat="false" ht="15" hidden="false" customHeight="false" outlineLevel="0" collapsed="false">
      <c r="A1192" s="2" t="s">
        <v>17790</v>
      </c>
      <c r="B1192" s="2" t="s">
        <v>76</v>
      </c>
      <c r="C1192" s="2" t="s">
        <v>11733</v>
      </c>
      <c r="D1192" s="2" t="s">
        <v>10904</v>
      </c>
      <c r="E1192" s="2" t="s">
        <v>17791</v>
      </c>
      <c r="F1192" s="2" t="s">
        <v>4921</v>
      </c>
      <c r="G1192" s="2"/>
      <c r="H1192" s="2" t="s">
        <v>17792</v>
      </c>
      <c r="I1192" s="2" t="s">
        <v>83</v>
      </c>
      <c r="J1192" s="2" t="s">
        <v>52</v>
      </c>
      <c r="K1192" s="2" t="s">
        <v>84</v>
      </c>
      <c r="L1192" s="2" t="s">
        <v>17793</v>
      </c>
      <c r="M1192" s="2" t="s">
        <v>17794</v>
      </c>
      <c r="N1192" s="2" t="s">
        <v>17795</v>
      </c>
      <c r="O1192" s="2" t="s">
        <v>573</v>
      </c>
      <c r="P1192" s="2" t="s">
        <v>191</v>
      </c>
      <c r="Q1192" s="2" t="s">
        <v>10932</v>
      </c>
      <c r="R1192" s="2" t="s">
        <v>2133</v>
      </c>
      <c r="S1192" s="2" t="s">
        <v>17796</v>
      </c>
      <c r="T1192" s="2" t="s">
        <v>17797</v>
      </c>
      <c r="U1192" s="2" t="s">
        <v>17798</v>
      </c>
      <c r="V1192" s="2" t="s">
        <v>17799</v>
      </c>
      <c r="W1192" s="2" t="s">
        <v>17800</v>
      </c>
      <c r="X1192" s="2" t="s">
        <v>17801</v>
      </c>
      <c r="Y1192" s="2" t="s">
        <v>17801</v>
      </c>
      <c r="Z1192" s="2" t="s">
        <v>17802</v>
      </c>
      <c r="AA1192" s="2" t="s">
        <v>17803</v>
      </c>
      <c r="AB1192" s="2" t="s">
        <v>17790</v>
      </c>
      <c r="AC1192" s="2" t="s">
        <v>17804</v>
      </c>
      <c r="AD1192" s="2" t="s">
        <v>71</v>
      </c>
      <c r="AE1192" s="2"/>
      <c r="AF1192" s="2"/>
      <c r="AG1192" s="2" t="s">
        <v>298</v>
      </c>
      <c r="AH1192" s="2"/>
      <c r="AI1192" s="2"/>
      <c r="AJ1192" s="2"/>
      <c r="AK1192" s="2"/>
      <c r="AL1192" s="2"/>
      <c r="AM1192" s="2" t="s">
        <v>72</v>
      </c>
      <c r="AN1192" s="2"/>
      <c r="AO1192" s="2" t="s">
        <v>106</v>
      </c>
      <c r="AP1192" s="2" t="s">
        <v>106</v>
      </c>
      <c r="AQ1192" s="2" t="s">
        <v>107</v>
      </c>
      <c r="AR1192" s="2" t="s">
        <v>107</v>
      </c>
    </row>
    <row r="1193" customFormat="false" ht="15" hidden="false" customHeight="false" outlineLevel="0" collapsed="false">
      <c r="A1193" s="2" t="s">
        <v>17805</v>
      </c>
      <c r="B1193" s="2" t="s">
        <v>76</v>
      </c>
      <c r="C1193" s="2" t="s">
        <v>14069</v>
      </c>
      <c r="D1193" s="2" t="s">
        <v>10904</v>
      </c>
      <c r="E1193" s="2" t="s">
        <v>17806</v>
      </c>
      <c r="F1193" s="2" t="s">
        <v>17807</v>
      </c>
      <c r="G1193" s="2"/>
      <c r="H1193" s="2" t="s">
        <v>17808</v>
      </c>
      <c r="I1193" s="2" t="s">
        <v>83</v>
      </c>
      <c r="J1193" s="2" t="s">
        <v>52</v>
      </c>
      <c r="K1193" s="2" t="s">
        <v>17809</v>
      </c>
      <c r="L1193" s="2" t="s">
        <v>17810</v>
      </c>
      <c r="M1193" s="2" t="s">
        <v>17811</v>
      </c>
      <c r="N1193" s="2" t="s">
        <v>17812</v>
      </c>
      <c r="O1193" s="2" t="s">
        <v>287</v>
      </c>
      <c r="P1193" s="2" t="s">
        <v>1197</v>
      </c>
      <c r="Q1193" s="2" t="s">
        <v>6379</v>
      </c>
      <c r="R1193" s="2" t="s">
        <v>350</v>
      </c>
      <c r="S1193" s="2" t="s">
        <v>17813</v>
      </c>
      <c r="T1193" s="2" t="s">
        <v>17814</v>
      </c>
      <c r="U1193" s="2" t="s">
        <v>17815</v>
      </c>
      <c r="V1193" s="2" t="s">
        <v>17816</v>
      </c>
      <c r="W1193" s="2"/>
      <c r="X1193" s="2" t="s">
        <v>17817</v>
      </c>
      <c r="Y1193" s="2"/>
      <c r="Z1193" s="2" t="s">
        <v>17818</v>
      </c>
      <c r="AA1193" s="2" t="s">
        <v>17819</v>
      </c>
      <c r="AB1193" s="2" t="s">
        <v>17805</v>
      </c>
      <c r="AC1193" s="2" t="s">
        <v>17820</v>
      </c>
      <c r="AD1193" s="2" t="s">
        <v>71</v>
      </c>
      <c r="AE1193" s="2"/>
      <c r="AF1193" s="2"/>
      <c r="AG1193" s="2" t="s">
        <v>128</v>
      </c>
      <c r="AH1193" s="2" t="s">
        <v>253</v>
      </c>
      <c r="AI1193" s="2"/>
      <c r="AJ1193" s="2"/>
      <c r="AK1193" s="2"/>
      <c r="AL1193" s="2"/>
      <c r="AM1193" s="2" t="s">
        <v>72</v>
      </c>
      <c r="AN1193" s="2"/>
      <c r="AO1193" s="2" t="s">
        <v>106</v>
      </c>
      <c r="AP1193" s="2" t="s">
        <v>74</v>
      </c>
      <c r="AQ1193" s="2" t="s">
        <v>132</v>
      </c>
      <c r="AR1193" s="2"/>
    </row>
    <row r="1194" customFormat="false" ht="15" hidden="false" customHeight="false" outlineLevel="0" collapsed="false">
      <c r="A1194" s="2" t="s">
        <v>17821</v>
      </c>
      <c r="B1194" s="2" t="s">
        <v>76</v>
      </c>
      <c r="C1194" s="2" t="s">
        <v>14069</v>
      </c>
      <c r="D1194" s="2" t="s">
        <v>10904</v>
      </c>
      <c r="E1194" s="2" t="s">
        <v>17822</v>
      </c>
      <c r="F1194" s="2" t="s">
        <v>3821</v>
      </c>
      <c r="G1194" s="2"/>
      <c r="H1194" s="2" t="s">
        <v>17823</v>
      </c>
      <c r="I1194" s="2" t="s">
        <v>51</v>
      </c>
      <c r="J1194" s="2" t="s">
        <v>52</v>
      </c>
      <c r="K1194" s="2" t="s">
        <v>138</v>
      </c>
      <c r="L1194" s="2" t="s">
        <v>17824</v>
      </c>
      <c r="M1194" s="2" t="s">
        <v>17825</v>
      </c>
      <c r="N1194" s="2" t="s">
        <v>17826</v>
      </c>
      <c r="O1194" s="2" t="s">
        <v>88</v>
      </c>
      <c r="P1194" s="2" t="s">
        <v>117</v>
      </c>
      <c r="Q1194" s="2" t="s">
        <v>2482</v>
      </c>
      <c r="R1194" s="2" t="s">
        <v>350</v>
      </c>
      <c r="S1194" s="2" t="s">
        <v>17827</v>
      </c>
      <c r="T1194" s="2" t="s">
        <v>17828</v>
      </c>
      <c r="U1194" s="2" t="s">
        <v>17829</v>
      </c>
      <c r="V1194" s="2" t="s">
        <v>17830</v>
      </c>
      <c r="W1194" s="2" t="s">
        <v>17831</v>
      </c>
      <c r="X1194" s="2" t="s">
        <v>17832</v>
      </c>
      <c r="Y1194" s="2"/>
      <c r="Z1194" s="2" t="s">
        <v>17833</v>
      </c>
      <c r="AA1194" s="2" t="s">
        <v>17834</v>
      </c>
      <c r="AB1194" s="2" t="s">
        <v>17821</v>
      </c>
      <c r="AC1194" s="2" t="s">
        <v>17835</v>
      </c>
      <c r="AD1194" s="2" t="s">
        <v>71</v>
      </c>
      <c r="AE1194" s="2"/>
      <c r="AF1194" s="2"/>
      <c r="AG1194" s="2" t="s">
        <v>128</v>
      </c>
      <c r="AH1194" s="2"/>
      <c r="AI1194" s="2"/>
      <c r="AJ1194" s="2"/>
      <c r="AK1194" s="2"/>
      <c r="AL1194" s="2"/>
      <c r="AM1194" s="2" t="s">
        <v>72</v>
      </c>
      <c r="AN1194" s="2"/>
      <c r="AO1194" s="2" t="s">
        <v>106</v>
      </c>
      <c r="AP1194" s="2" t="s">
        <v>106</v>
      </c>
      <c r="AQ1194" s="2" t="s">
        <v>132</v>
      </c>
      <c r="AR1194" s="2" t="s">
        <v>107</v>
      </c>
    </row>
    <row r="1195" customFormat="false" ht="15" hidden="false" customHeight="false" outlineLevel="0" collapsed="false">
      <c r="A1195" s="2" t="s">
        <v>17836</v>
      </c>
      <c r="B1195" s="2" t="s">
        <v>76</v>
      </c>
      <c r="C1195" s="2" t="s">
        <v>14069</v>
      </c>
      <c r="D1195" s="2" t="s">
        <v>10904</v>
      </c>
      <c r="E1195" s="2" t="s">
        <v>17837</v>
      </c>
      <c r="F1195" s="2" t="s">
        <v>17838</v>
      </c>
      <c r="G1195" s="2"/>
      <c r="H1195" s="2" t="s">
        <v>17839</v>
      </c>
      <c r="I1195" s="2" t="s">
        <v>51</v>
      </c>
      <c r="J1195" s="2" t="s">
        <v>52</v>
      </c>
      <c r="K1195" s="2" t="s">
        <v>17840</v>
      </c>
      <c r="L1195" s="2" t="s">
        <v>17841</v>
      </c>
      <c r="M1195" s="2" t="s">
        <v>17811</v>
      </c>
      <c r="N1195" s="2" t="s">
        <v>1299</v>
      </c>
      <c r="O1195" s="2" t="s">
        <v>104</v>
      </c>
      <c r="P1195" s="2" t="s">
        <v>1197</v>
      </c>
      <c r="Q1195" s="2" t="s">
        <v>6379</v>
      </c>
      <c r="R1195" s="2" t="s">
        <v>350</v>
      </c>
      <c r="S1195" s="2" t="s">
        <v>17842</v>
      </c>
      <c r="T1195" s="2" t="s">
        <v>17843</v>
      </c>
      <c r="U1195" s="2" t="s">
        <v>17844</v>
      </c>
      <c r="V1195" s="2" t="s">
        <v>17816</v>
      </c>
      <c r="W1195" s="2" t="s">
        <v>17845</v>
      </c>
      <c r="X1195" s="2" t="s">
        <v>17817</v>
      </c>
      <c r="Y1195" s="2"/>
      <c r="Z1195" s="2" t="s">
        <v>17846</v>
      </c>
      <c r="AA1195" s="2" t="s">
        <v>17819</v>
      </c>
      <c r="AB1195" s="2" t="s">
        <v>17836</v>
      </c>
      <c r="AC1195" s="2" t="s">
        <v>17847</v>
      </c>
      <c r="AD1195" s="2" t="s">
        <v>71</v>
      </c>
      <c r="AE1195" s="2"/>
      <c r="AF1195" s="2"/>
      <c r="AG1195" s="2" t="s">
        <v>128</v>
      </c>
      <c r="AH1195" s="2"/>
      <c r="AI1195" s="2"/>
      <c r="AJ1195" s="2"/>
      <c r="AK1195" s="2"/>
      <c r="AL1195" s="2"/>
      <c r="AM1195" s="2" t="s">
        <v>72</v>
      </c>
      <c r="AN1195" s="2"/>
      <c r="AO1195" s="2" t="s">
        <v>106</v>
      </c>
      <c r="AP1195" s="2" t="s">
        <v>74</v>
      </c>
      <c r="AQ1195" s="2" t="s">
        <v>132</v>
      </c>
      <c r="AR1195" s="2" t="s">
        <v>204</v>
      </c>
    </row>
    <row r="1196" customFormat="false" ht="15" hidden="false" customHeight="false" outlineLevel="0" collapsed="false">
      <c r="A1196" s="2" t="s">
        <v>17848</v>
      </c>
      <c r="B1196" s="2" t="s">
        <v>76</v>
      </c>
      <c r="C1196" s="2" t="s">
        <v>12028</v>
      </c>
      <c r="D1196" s="2" t="s">
        <v>10904</v>
      </c>
      <c r="E1196" s="2" t="s">
        <v>17849</v>
      </c>
      <c r="F1196" s="2" t="s">
        <v>17850</v>
      </c>
      <c r="G1196" s="2" t="s">
        <v>17851</v>
      </c>
      <c r="H1196" s="2" t="s">
        <v>17852</v>
      </c>
      <c r="I1196" s="2" t="s">
        <v>51</v>
      </c>
      <c r="J1196" s="2" t="s">
        <v>52</v>
      </c>
      <c r="K1196" s="2" t="s">
        <v>53</v>
      </c>
      <c r="L1196" s="2" t="s">
        <v>14424</v>
      </c>
      <c r="M1196" s="2" t="s">
        <v>17853</v>
      </c>
      <c r="N1196" s="2" t="s">
        <v>239</v>
      </c>
      <c r="O1196" s="2" t="s">
        <v>1197</v>
      </c>
      <c r="P1196" s="2" t="s">
        <v>1300</v>
      </c>
      <c r="Q1196" s="2" t="s">
        <v>2444</v>
      </c>
      <c r="R1196" s="2" t="s">
        <v>2445</v>
      </c>
      <c r="S1196" s="2" t="s">
        <v>17854</v>
      </c>
      <c r="T1196" s="2" t="s">
        <v>17855</v>
      </c>
      <c r="U1196" s="2" t="s">
        <v>17851</v>
      </c>
      <c r="V1196" s="2" t="s">
        <v>17856</v>
      </c>
      <c r="W1196" s="2" t="s">
        <v>17857</v>
      </c>
      <c r="X1196" s="2" t="s">
        <v>17858</v>
      </c>
      <c r="Y1196" s="2"/>
      <c r="Z1196" s="2" t="s">
        <v>17859</v>
      </c>
      <c r="AA1196" s="2" t="s">
        <v>17860</v>
      </c>
      <c r="AB1196" s="2" t="s">
        <v>17848</v>
      </c>
      <c r="AC1196" s="2" t="s">
        <v>17861</v>
      </c>
      <c r="AD1196" s="2" t="s">
        <v>71</v>
      </c>
      <c r="AE1196" s="2"/>
      <c r="AF1196" s="2"/>
      <c r="AG1196" s="2" t="s">
        <v>128</v>
      </c>
      <c r="AH1196" s="2" t="s">
        <v>178</v>
      </c>
      <c r="AI1196" s="2" t="s">
        <v>17862</v>
      </c>
      <c r="AJ1196" s="2"/>
      <c r="AK1196" s="2"/>
      <c r="AL1196" s="2"/>
      <c r="AM1196" s="2" t="s">
        <v>104</v>
      </c>
      <c r="AN1196" s="2" t="s">
        <v>12833</v>
      </c>
      <c r="AO1196" s="2" t="s">
        <v>73</v>
      </c>
      <c r="AP1196" s="2" t="s">
        <v>74</v>
      </c>
      <c r="AQ1196" s="2" t="s">
        <v>132</v>
      </c>
      <c r="AR1196" s="2"/>
    </row>
    <row r="1197" customFormat="false" ht="15" hidden="false" customHeight="false" outlineLevel="0" collapsed="false">
      <c r="A1197" s="2" t="s">
        <v>17863</v>
      </c>
      <c r="B1197" s="2" t="s">
        <v>45</v>
      </c>
      <c r="C1197" s="2" t="s">
        <v>12028</v>
      </c>
      <c r="D1197" s="2" t="s">
        <v>10904</v>
      </c>
      <c r="E1197" s="2" t="s">
        <v>17864</v>
      </c>
      <c r="F1197" s="2" t="s">
        <v>17865</v>
      </c>
      <c r="G1197" s="2"/>
      <c r="H1197" s="2"/>
      <c r="I1197" s="2" t="s">
        <v>51</v>
      </c>
      <c r="J1197" s="2" t="s">
        <v>52</v>
      </c>
      <c r="K1197" s="2" t="s">
        <v>138</v>
      </c>
      <c r="L1197" s="2" t="s">
        <v>17866</v>
      </c>
      <c r="M1197" s="2" t="s">
        <v>17867</v>
      </c>
      <c r="N1197" s="2" t="s">
        <v>239</v>
      </c>
      <c r="O1197" s="2" t="s">
        <v>573</v>
      </c>
      <c r="P1197" s="2" t="s">
        <v>774</v>
      </c>
      <c r="Q1197" s="2" t="s">
        <v>1367</v>
      </c>
      <c r="R1197" s="2" t="s">
        <v>90</v>
      </c>
      <c r="S1197" s="2" t="s">
        <v>17868</v>
      </c>
      <c r="T1197" s="2" t="s">
        <v>1369</v>
      </c>
      <c r="U1197" s="2" t="s">
        <v>1370</v>
      </c>
      <c r="V1197" s="2" t="s">
        <v>17869</v>
      </c>
      <c r="W1197" s="2" t="s">
        <v>1372</v>
      </c>
      <c r="X1197" s="2" t="s">
        <v>1373</v>
      </c>
      <c r="Y1197" s="2"/>
      <c r="Z1197" s="2" t="s">
        <v>3151</v>
      </c>
      <c r="AA1197" s="2" t="s">
        <v>10145</v>
      </c>
      <c r="AB1197" s="2" t="s">
        <v>17863</v>
      </c>
      <c r="AC1197" s="2" t="s">
        <v>17870</v>
      </c>
      <c r="AD1197" s="2" t="s">
        <v>100</v>
      </c>
      <c r="AE1197" s="2" t="s">
        <v>17871</v>
      </c>
      <c r="AF1197" s="2" t="s">
        <v>4648</v>
      </c>
      <c r="AG1197" s="2"/>
      <c r="AH1197" s="2"/>
      <c r="AI1197" s="2"/>
      <c r="AJ1197" s="2"/>
      <c r="AK1197" s="2"/>
      <c r="AL1197" s="2"/>
      <c r="AM1197" s="2" t="s">
        <v>104</v>
      </c>
      <c r="AN1197" s="2" t="s">
        <v>17177</v>
      </c>
      <c r="AO1197" s="2" t="s">
        <v>106</v>
      </c>
      <c r="AP1197" s="2" t="s">
        <v>106</v>
      </c>
      <c r="AQ1197" s="2"/>
      <c r="AR1197" s="2"/>
    </row>
    <row r="1198" customFormat="false" ht="15" hidden="false" customHeight="false" outlineLevel="0" collapsed="false">
      <c r="A1198" s="2" t="s">
        <v>17872</v>
      </c>
      <c r="B1198" s="2" t="s">
        <v>76</v>
      </c>
      <c r="C1198" s="2" t="s">
        <v>12028</v>
      </c>
      <c r="D1198" s="2" t="s">
        <v>10904</v>
      </c>
      <c r="E1198" s="2" t="s">
        <v>17873</v>
      </c>
      <c r="F1198" s="2" t="s">
        <v>17874</v>
      </c>
      <c r="G1198" s="2" t="s">
        <v>17875</v>
      </c>
      <c r="H1198" s="2"/>
      <c r="I1198" s="2" t="s">
        <v>83</v>
      </c>
      <c r="J1198" s="2" t="s">
        <v>52</v>
      </c>
      <c r="K1198" s="2" t="s">
        <v>53</v>
      </c>
      <c r="L1198" s="2" t="s">
        <v>2348</v>
      </c>
      <c r="M1198" s="2" t="s">
        <v>17876</v>
      </c>
      <c r="N1198" s="2" t="s">
        <v>262</v>
      </c>
      <c r="O1198" s="2" t="s">
        <v>212</v>
      </c>
      <c r="P1198" s="2" t="s">
        <v>88</v>
      </c>
      <c r="Q1198" s="2" t="s">
        <v>288</v>
      </c>
      <c r="R1198" s="2" t="s">
        <v>60</v>
      </c>
      <c r="S1198" s="2" t="s">
        <v>17877</v>
      </c>
      <c r="T1198" s="2" t="s">
        <v>17878</v>
      </c>
      <c r="U1198" s="2" t="s">
        <v>17879</v>
      </c>
      <c r="V1198" s="2" t="s">
        <v>17880</v>
      </c>
      <c r="W1198" s="2" t="s">
        <v>17881</v>
      </c>
      <c r="X1198" s="2" t="s">
        <v>17882</v>
      </c>
      <c r="Y1198" s="2" t="s">
        <v>17883</v>
      </c>
      <c r="Z1198" s="2" t="s">
        <v>11873</v>
      </c>
      <c r="AA1198" s="2" t="s">
        <v>17884</v>
      </c>
      <c r="AB1198" s="2" t="s">
        <v>17872</v>
      </c>
      <c r="AC1198" s="2" t="s">
        <v>17885</v>
      </c>
      <c r="AD1198" s="2" t="s">
        <v>71</v>
      </c>
      <c r="AE1198" s="2"/>
      <c r="AF1198" s="2"/>
      <c r="AG1198" s="2" t="s">
        <v>298</v>
      </c>
      <c r="AH1198" s="2"/>
      <c r="AI1198" s="2"/>
      <c r="AJ1198" s="2"/>
      <c r="AK1198" s="2"/>
      <c r="AL1198" s="2"/>
      <c r="AM1198" s="2" t="s">
        <v>72</v>
      </c>
      <c r="AN1198" s="2"/>
      <c r="AO1198" s="2" t="s">
        <v>156</v>
      </c>
      <c r="AP1198" s="2" t="s">
        <v>74</v>
      </c>
      <c r="AQ1198" s="2" t="s">
        <v>107</v>
      </c>
      <c r="AR1198" s="2"/>
    </row>
    <row r="1199" customFormat="false" ht="15" hidden="false" customHeight="false" outlineLevel="0" collapsed="false">
      <c r="A1199" s="2" t="s">
        <v>17886</v>
      </c>
      <c r="B1199" s="2" t="s">
        <v>76</v>
      </c>
      <c r="C1199" s="2" t="s">
        <v>11733</v>
      </c>
      <c r="D1199" s="2" t="s">
        <v>10904</v>
      </c>
      <c r="E1199" s="2" t="s">
        <v>17887</v>
      </c>
      <c r="F1199" s="2" t="s">
        <v>17888</v>
      </c>
      <c r="G1199" s="2" t="s">
        <v>17889</v>
      </c>
      <c r="H1199" s="2" t="s">
        <v>17890</v>
      </c>
      <c r="I1199" s="2" t="s">
        <v>51</v>
      </c>
      <c r="J1199" s="2" t="s">
        <v>52</v>
      </c>
      <c r="K1199" s="2" t="s">
        <v>805</v>
      </c>
      <c r="L1199" s="2" t="s">
        <v>17891</v>
      </c>
      <c r="M1199" s="2" t="s">
        <v>17892</v>
      </c>
      <c r="N1199" s="2" t="s">
        <v>164</v>
      </c>
      <c r="O1199" s="2" t="s">
        <v>190</v>
      </c>
      <c r="P1199" s="2" t="s">
        <v>58</v>
      </c>
      <c r="Q1199" s="2" t="s">
        <v>3019</v>
      </c>
      <c r="R1199" s="2" t="s">
        <v>215</v>
      </c>
      <c r="S1199" s="2" t="s">
        <v>17893</v>
      </c>
      <c r="T1199" s="2" t="s">
        <v>17894</v>
      </c>
      <c r="U1199" s="2" t="s">
        <v>17889</v>
      </c>
      <c r="V1199" s="2" t="s">
        <v>17895</v>
      </c>
      <c r="W1199" s="2" t="s">
        <v>17896</v>
      </c>
      <c r="X1199" s="2" t="s">
        <v>17897</v>
      </c>
      <c r="Y1199" s="2" t="s">
        <v>17898</v>
      </c>
      <c r="Z1199" s="2" t="s">
        <v>988</v>
      </c>
      <c r="AA1199" s="2" t="s">
        <v>17899</v>
      </c>
      <c r="AB1199" s="2" t="s">
        <v>17886</v>
      </c>
      <c r="AC1199" s="2" t="s">
        <v>17900</v>
      </c>
      <c r="AD1199" s="2" t="s">
        <v>71</v>
      </c>
      <c r="AE1199" s="2"/>
      <c r="AF1199" s="2"/>
      <c r="AG1199" s="2" t="s">
        <v>103</v>
      </c>
      <c r="AH1199" s="2" t="s">
        <v>178</v>
      </c>
      <c r="AI1199" s="2" t="s">
        <v>17901</v>
      </c>
      <c r="AJ1199" s="2" t="s">
        <v>17902</v>
      </c>
      <c r="AK1199" s="2"/>
      <c r="AL1199" s="2"/>
      <c r="AM1199" s="2" t="s">
        <v>72</v>
      </c>
      <c r="AN1199" s="2"/>
      <c r="AO1199" s="2" t="s">
        <v>106</v>
      </c>
      <c r="AP1199" s="2" t="s">
        <v>74</v>
      </c>
      <c r="AQ1199" s="2" t="s">
        <v>132</v>
      </c>
      <c r="AR1199" s="2"/>
    </row>
    <row r="1200" customFormat="false" ht="15" hidden="false" customHeight="false" outlineLevel="0" collapsed="false">
      <c r="A1200" s="2" t="s">
        <v>17903</v>
      </c>
      <c r="B1200" s="2" t="s">
        <v>45</v>
      </c>
      <c r="C1200" s="2" t="s">
        <v>11733</v>
      </c>
      <c r="D1200" s="2" t="s">
        <v>10904</v>
      </c>
      <c r="E1200" s="2" t="s">
        <v>17904</v>
      </c>
      <c r="F1200" s="2" t="s">
        <v>4717</v>
      </c>
      <c r="G1200" s="2"/>
      <c r="H1200" s="2"/>
      <c r="I1200" s="2" t="s">
        <v>83</v>
      </c>
      <c r="J1200" s="2" t="s">
        <v>52</v>
      </c>
      <c r="K1200" s="2" t="s">
        <v>12348</v>
      </c>
      <c r="L1200" s="2" t="s">
        <v>17905</v>
      </c>
      <c r="M1200" s="2" t="s">
        <v>17906</v>
      </c>
      <c r="N1200" s="2" t="s">
        <v>1159</v>
      </c>
      <c r="O1200" s="2" t="s">
        <v>81</v>
      </c>
      <c r="P1200" s="2" t="s">
        <v>81</v>
      </c>
      <c r="Q1200" s="2" t="s">
        <v>2566</v>
      </c>
      <c r="R1200" s="2" t="s">
        <v>145</v>
      </c>
      <c r="S1200" s="2" t="s">
        <v>17907</v>
      </c>
      <c r="T1200" s="2" t="s">
        <v>17908</v>
      </c>
      <c r="U1200" s="2" t="s">
        <v>17909</v>
      </c>
      <c r="V1200" s="2" t="s">
        <v>17910</v>
      </c>
      <c r="W1200" s="2" t="s">
        <v>17911</v>
      </c>
      <c r="X1200" s="2" t="s">
        <v>17912</v>
      </c>
      <c r="Y1200" s="2"/>
      <c r="Z1200" s="2" t="s">
        <v>81</v>
      </c>
      <c r="AA1200" s="2" t="s">
        <v>17913</v>
      </c>
      <c r="AB1200" s="2" t="s">
        <v>17903</v>
      </c>
      <c r="AC1200" s="2" t="s">
        <v>17914</v>
      </c>
      <c r="AD1200" s="2" t="s">
        <v>71</v>
      </c>
      <c r="AE1200" s="2"/>
      <c r="AF1200" s="2"/>
      <c r="AG1200" s="2" t="s">
        <v>154</v>
      </c>
      <c r="AH1200" s="2"/>
      <c r="AI1200" s="2"/>
      <c r="AJ1200" s="2"/>
      <c r="AK1200" s="2"/>
      <c r="AL1200" s="2"/>
      <c r="AM1200" s="2" t="s">
        <v>104</v>
      </c>
      <c r="AN1200" s="2" t="s">
        <v>12152</v>
      </c>
      <c r="AO1200" s="2" t="s">
        <v>106</v>
      </c>
      <c r="AP1200" s="2" t="s">
        <v>74</v>
      </c>
      <c r="AQ1200" s="2"/>
      <c r="AR1200" s="2"/>
    </row>
    <row r="1201" customFormat="false" ht="15" hidden="false" customHeight="false" outlineLevel="0" collapsed="false">
      <c r="A1201" s="2" t="s">
        <v>17915</v>
      </c>
      <c r="B1201" s="2" t="s">
        <v>278</v>
      </c>
      <c r="C1201" s="2" t="s">
        <v>12833</v>
      </c>
      <c r="D1201" s="2" t="s">
        <v>10904</v>
      </c>
      <c r="E1201" s="2" t="s">
        <v>17916</v>
      </c>
      <c r="F1201" s="2" t="s">
        <v>17917</v>
      </c>
      <c r="G1201" s="2" t="s">
        <v>15886</v>
      </c>
      <c r="H1201" s="2"/>
      <c r="I1201" s="2" t="s">
        <v>51</v>
      </c>
      <c r="J1201" s="2" t="s">
        <v>52</v>
      </c>
      <c r="K1201" s="2" t="s">
        <v>53</v>
      </c>
      <c r="L1201" s="2" t="s">
        <v>12213</v>
      </c>
      <c r="M1201" s="2" t="s">
        <v>6979</v>
      </c>
      <c r="N1201" s="2" t="s">
        <v>17918</v>
      </c>
      <c r="O1201" s="2" t="s">
        <v>58</v>
      </c>
      <c r="P1201" s="2" t="s">
        <v>58</v>
      </c>
      <c r="Q1201" s="2" t="s">
        <v>387</v>
      </c>
      <c r="R1201" s="2" t="s">
        <v>145</v>
      </c>
      <c r="S1201" s="2" t="s">
        <v>11129</v>
      </c>
      <c r="T1201" s="2" t="s">
        <v>15885</v>
      </c>
      <c r="U1201" s="2" t="s">
        <v>15886</v>
      </c>
      <c r="V1201" s="2" t="s">
        <v>17919</v>
      </c>
      <c r="W1201" s="2" t="s">
        <v>15885</v>
      </c>
      <c r="X1201" s="2" t="s">
        <v>15886</v>
      </c>
      <c r="Y1201" s="2" t="s">
        <v>15886</v>
      </c>
      <c r="Z1201" s="2" t="s">
        <v>17032</v>
      </c>
      <c r="AA1201" s="2" t="s">
        <v>17920</v>
      </c>
      <c r="AB1201" s="2" t="s">
        <v>17915</v>
      </c>
      <c r="AC1201" s="2" t="s">
        <v>17921</v>
      </c>
      <c r="AD1201" s="2" t="s">
        <v>100</v>
      </c>
      <c r="AE1201" s="2" t="s">
        <v>17922</v>
      </c>
      <c r="AF1201" s="2" t="s">
        <v>15131</v>
      </c>
      <c r="AG1201" s="2" t="s">
        <v>298</v>
      </c>
      <c r="AH1201" s="2"/>
      <c r="AI1201" s="2"/>
      <c r="AJ1201" s="2"/>
      <c r="AK1201" s="2"/>
      <c r="AL1201" s="2"/>
      <c r="AM1201" s="2" t="s">
        <v>104</v>
      </c>
      <c r="AN1201" s="2" t="s">
        <v>17364</v>
      </c>
      <c r="AO1201" s="2" t="s">
        <v>106</v>
      </c>
      <c r="AP1201" s="2" t="s">
        <v>74</v>
      </c>
      <c r="AQ1201" s="2" t="s">
        <v>132</v>
      </c>
      <c r="AR1201" s="2" t="s">
        <v>204</v>
      </c>
    </row>
    <row r="1202" customFormat="false" ht="15" hidden="false" customHeight="false" outlineLevel="0" collapsed="false">
      <c r="A1202" s="2" t="s">
        <v>17923</v>
      </c>
      <c r="B1202" s="2" t="s">
        <v>76</v>
      </c>
      <c r="C1202" s="2" t="s">
        <v>12833</v>
      </c>
      <c r="D1202" s="2" t="s">
        <v>10904</v>
      </c>
      <c r="E1202" s="2" t="s">
        <v>17924</v>
      </c>
      <c r="F1202" s="2" t="s">
        <v>9880</v>
      </c>
      <c r="G1202" s="2"/>
      <c r="H1202" s="2" t="s">
        <v>17925</v>
      </c>
      <c r="I1202" s="2" t="s">
        <v>51</v>
      </c>
      <c r="J1202" s="2" t="s">
        <v>52</v>
      </c>
      <c r="K1202" s="2" t="s">
        <v>53</v>
      </c>
      <c r="L1202" s="2" t="s">
        <v>17926</v>
      </c>
      <c r="M1202" s="2" t="s">
        <v>17927</v>
      </c>
      <c r="N1202" s="2" t="s">
        <v>17928</v>
      </c>
      <c r="O1202" s="2" t="s">
        <v>58</v>
      </c>
      <c r="P1202" s="2" t="s">
        <v>980</v>
      </c>
      <c r="Q1202" s="2" t="s">
        <v>8706</v>
      </c>
      <c r="R1202" s="2" t="s">
        <v>8706</v>
      </c>
      <c r="S1202" s="2" t="s">
        <v>17929</v>
      </c>
      <c r="T1202" s="2" t="s">
        <v>17930</v>
      </c>
      <c r="U1202" s="2" t="s">
        <v>17931</v>
      </c>
      <c r="V1202" s="2" t="s">
        <v>17932</v>
      </c>
      <c r="W1202" s="2" t="s">
        <v>17933</v>
      </c>
      <c r="X1202" s="2" t="s">
        <v>17934</v>
      </c>
      <c r="Y1202" s="2"/>
      <c r="Z1202" s="2" t="s">
        <v>17935</v>
      </c>
      <c r="AA1202" s="2" t="s">
        <v>17936</v>
      </c>
      <c r="AB1202" s="2" t="s">
        <v>17923</v>
      </c>
      <c r="AC1202" s="2" t="s">
        <v>17937</v>
      </c>
      <c r="AD1202" s="2" t="s">
        <v>71</v>
      </c>
      <c r="AE1202" s="2"/>
      <c r="AF1202" s="2"/>
      <c r="AG1202" s="2" t="s">
        <v>128</v>
      </c>
      <c r="AH1202" s="2"/>
      <c r="AI1202" s="2"/>
      <c r="AJ1202" s="2"/>
      <c r="AK1202" s="2"/>
      <c r="AL1202" s="2"/>
      <c r="AM1202" s="2" t="s">
        <v>104</v>
      </c>
      <c r="AN1202" s="2" t="s">
        <v>15242</v>
      </c>
      <c r="AO1202" s="2" t="s">
        <v>106</v>
      </c>
      <c r="AP1202" s="2" t="s">
        <v>74</v>
      </c>
      <c r="AQ1202" s="2" t="s">
        <v>132</v>
      </c>
      <c r="AR1202" s="2"/>
    </row>
    <row r="1203" customFormat="false" ht="15" hidden="false" customHeight="false" outlineLevel="0" collapsed="false">
      <c r="A1203" s="2" t="s">
        <v>17938</v>
      </c>
      <c r="B1203" s="2" t="s">
        <v>278</v>
      </c>
      <c r="C1203" s="2" t="s">
        <v>12833</v>
      </c>
      <c r="D1203" s="2" t="s">
        <v>10904</v>
      </c>
      <c r="E1203" s="2" t="s">
        <v>17939</v>
      </c>
      <c r="F1203" s="2" t="s">
        <v>17940</v>
      </c>
      <c r="G1203" s="2" t="s">
        <v>17941</v>
      </c>
      <c r="H1203" s="2" t="s">
        <v>17942</v>
      </c>
      <c r="I1203" s="2" t="s">
        <v>51</v>
      </c>
      <c r="J1203" s="2" t="s">
        <v>52</v>
      </c>
      <c r="K1203" s="2" t="s">
        <v>53</v>
      </c>
      <c r="L1203" s="2" t="s">
        <v>17943</v>
      </c>
      <c r="M1203" s="2" t="s">
        <v>17944</v>
      </c>
      <c r="N1203" s="2" t="s">
        <v>1317</v>
      </c>
      <c r="O1203" s="2" t="s">
        <v>58</v>
      </c>
      <c r="P1203" s="2" t="s">
        <v>496</v>
      </c>
      <c r="Q1203" s="2" t="s">
        <v>17945</v>
      </c>
      <c r="R1203" s="2" t="s">
        <v>17946</v>
      </c>
      <c r="S1203" s="2" t="s">
        <v>17947</v>
      </c>
      <c r="T1203" s="2" t="s">
        <v>17948</v>
      </c>
      <c r="U1203" s="2" t="s">
        <v>17949</v>
      </c>
      <c r="V1203" s="2" t="s">
        <v>17950</v>
      </c>
      <c r="W1203" s="2"/>
      <c r="X1203" s="2" t="s">
        <v>17951</v>
      </c>
      <c r="Y1203" s="2" t="s">
        <v>81</v>
      </c>
      <c r="Z1203" s="2" t="s">
        <v>17952</v>
      </c>
      <c r="AA1203" s="2" t="s">
        <v>17953</v>
      </c>
      <c r="AB1203" s="2" t="s">
        <v>17938</v>
      </c>
      <c r="AC1203" s="2" t="s">
        <v>17954</v>
      </c>
      <c r="AD1203" s="2" t="s">
        <v>71</v>
      </c>
      <c r="AE1203" s="2"/>
      <c r="AF1203" s="2"/>
      <c r="AG1203" s="2"/>
      <c r="AH1203" s="2"/>
      <c r="AI1203" s="2"/>
      <c r="AJ1203" s="2"/>
      <c r="AK1203" s="2"/>
      <c r="AL1203" s="2"/>
      <c r="AM1203" s="2" t="s">
        <v>72</v>
      </c>
      <c r="AN1203" s="2"/>
      <c r="AO1203" s="2" t="s">
        <v>156</v>
      </c>
      <c r="AP1203" s="2" t="s">
        <v>74</v>
      </c>
      <c r="AQ1203" s="2" t="s">
        <v>107</v>
      </c>
      <c r="AR1203" s="2"/>
    </row>
    <row r="1204" customFormat="false" ht="15" hidden="false" customHeight="false" outlineLevel="0" collapsed="false">
      <c r="A1204" s="2" t="s">
        <v>17955</v>
      </c>
      <c r="B1204" s="2" t="s">
        <v>45</v>
      </c>
      <c r="C1204" s="2" t="s">
        <v>12833</v>
      </c>
      <c r="D1204" s="2" t="s">
        <v>10904</v>
      </c>
      <c r="E1204" s="2" t="s">
        <v>17956</v>
      </c>
      <c r="F1204" s="2" t="s">
        <v>17957</v>
      </c>
      <c r="G1204" s="2" t="s">
        <v>17958</v>
      </c>
      <c r="H1204" s="2" t="s">
        <v>17959</v>
      </c>
      <c r="I1204" s="2" t="s">
        <v>51</v>
      </c>
      <c r="J1204" s="2" t="s">
        <v>52</v>
      </c>
      <c r="K1204" s="2" t="s">
        <v>53</v>
      </c>
      <c r="L1204" s="2" t="s">
        <v>17960</v>
      </c>
      <c r="M1204" s="2" t="s">
        <v>17961</v>
      </c>
      <c r="N1204" s="2" t="s">
        <v>7113</v>
      </c>
      <c r="O1204" s="2" t="s">
        <v>117</v>
      </c>
      <c r="P1204" s="2" t="s">
        <v>191</v>
      </c>
      <c r="Q1204" s="2" t="s">
        <v>3324</v>
      </c>
      <c r="R1204" s="2" t="s">
        <v>2445</v>
      </c>
      <c r="S1204" s="2" t="s">
        <v>17962</v>
      </c>
      <c r="T1204" s="2" t="s">
        <v>17963</v>
      </c>
      <c r="U1204" s="2" t="s">
        <v>17964</v>
      </c>
      <c r="V1204" s="2" t="s">
        <v>17965</v>
      </c>
      <c r="W1204" s="2" t="s">
        <v>17966</v>
      </c>
      <c r="X1204" s="2" t="s">
        <v>17958</v>
      </c>
      <c r="Y1204" s="2"/>
      <c r="Z1204" s="2" t="s">
        <v>81</v>
      </c>
      <c r="AA1204" s="2" t="s">
        <v>17967</v>
      </c>
      <c r="AB1204" s="2" t="s">
        <v>17955</v>
      </c>
      <c r="AC1204" s="2" t="s">
        <v>17968</v>
      </c>
      <c r="AD1204" s="2" t="s">
        <v>71</v>
      </c>
      <c r="AE1204" s="2"/>
      <c r="AF1204" s="2"/>
      <c r="AG1204" s="2" t="s">
        <v>298</v>
      </c>
      <c r="AH1204" s="2"/>
      <c r="AI1204" s="2"/>
      <c r="AJ1204" s="2"/>
      <c r="AK1204" s="2"/>
      <c r="AL1204" s="2"/>
      <c r="AM1204" s="2" t="s">
        <v>72</v>
      </c>
      <c r="AN1204" s="2"/>
      <c r="AO1204" s="2" t="s">
        <v>106</v>
      </c>
      <c r="AP1204" s="2" t="s">
        <v>74</v>
      </c>
      <c r="AQ1204" s="2" t="s">
        <v>107</v>
      </c>
      <c r="AR1204" s="2"/>
    </row>
    <row r="1205" customFormat="false" ht="15" hidden="false" customHeight="false" outlineLevel="0" collapsed="false">
      <c r="A1205" s="2" t="s">
        <v>17969</v>
      </c>
      <c r="B1205" s="2" t="s">
        <v>76</v>
      </c>
      <c r="C1205" s="2" t="s">
        <v>17970</v>
      </c>
      <c r="D1205" s="2" t="s">
        <v>10904</v>
      </c>
      <c r="E1205" s="2" t="s">
        <v>17971</v>
      </c>
      <c r="F1205" s="2" t="s">
        <v>12168</v>
      </c>
      <c r="G1205" s="2"/>
      <c r="H1205" s="2" t="s">
        <v>17972</v>
      </c>
      <c r="I1205" s="2" t="s">
        <v>83</v>
      </c>
      <c r="J1205" s="2" t="s">
        <v>52</v>
      </c>
      <c r="K1205" s="2" t="s">
        <v>53</v>
      </c>
      <c r="L1205" s="2" t="s">
        <v>17973</v>
      </c>
      <c r="M1205" s="2" t="s">
        <v>17974</v>
      </c>
      <c r="N1205" s="2" t="s">
        <v>5840</v>
      </c>
      <c r="O1205" s="2" t="s">
        <v>142</v>
      </c>
      <c r="P1205" s="2" t="s">
        <v>213</v>
      </c>
      <c r="Q1205" s="2" t="s">
        <v>17975</v>
      </c>
      <c r="R1205" s="2" t="s">
        <v>17976</v>
      </c>
      <c r="S1205" s="2" t="s">
        <v>17977</v>
      </c>
      <c r="T1205" s="2" t="s">
        <v>17978</v>
      </c>
      <c r="U1205" s="2" t="s">
        <v>17979</v>
      </c>
      <c r="V1205" s="2" t="s">
        <v>17980</v>
      </c>
      <c r="W1205" s="2" t="s">
        <v>17978</v>
      </c>
      <c r="X1205" s="2" t="s">
        <v>17981</v>
      </c>
      <c r="Y1205" s="2"/>
      <c r="Z1205" s="2" t="s">
        <v>17982</v>
      </c>
      <c r="AA1205" s="2" t="s">
        <v>17983</v>
      </c>
      <c r="AB1205" s="2" t="s">
        <v>17969</v>
      </c>
      <c r="AC1205" s="2" t="s">
        <v>17984</v>
      </c>
      <c r="AD1205" s="2" t="s">
        <v>71</v>
      </c>
      <c r="AE1205" s="2"/>
      <c r="AF1205" s="2"/>
      <c r="AG1205" s="2" t="s">
        <v>663</v>
      </c>
      <c r="AH1205" s="2"/>
      <c r="AI1205" s="2"/>
      <c r="AJ1205" s="2"/>
      <c r="AK1205" s="2"/>
      <c r="AL1205" s="2"/>
      <c r="AM1205" s="2" t="s">
        <v>72</v>
      </c>
      <c r="AN1205" s="2"/>
      <c r="AO1205" s="2" t="s">
        <v>106</v>
      </c>
      <c r="AP1205" s="2" t="s">
        <v>74</v>
      </c>
      <c r="AQ1205" s="2" t="s">
        <v>107</v>
      </c>
      <c r="AR1205" s="2"/>
    </row>
    <row r="1206" customFormat="false" ht="15" hidden="false" customHeight="false" outlineLevel="0" collapsed="false">
      <c r="A1206" s="2" t="s">
        <v>17985</v>
      </c>
      <c r="B1206" s="2" t="s">
        <v>109</v>
      </c>
      <c r="C1206" s="2" t="s">
        <v>12448</v>
      </c>
      <c r="D1206" s="2" t="s">
        <v>10904</v>
      </c>
      <c r="E1206" s="2" t="s">
        <v>17986</v>
      </c>
      <c r="F1206" s="2" t="s">
        <v>17987</v>
      </c>
      <c r="G1206" s="2" t="s">
        <v>17988</v>
      </c>
      <c r="H1206" s="2"/>
      <c r="I1206" s="2" t="s">
        <v>83</v>
      </c>
      <c r="J1206" s="2" t="s">
        <v>52</v>
      </c>
      <c r="K1206" s="2" t="s">
        <v>729</v>
      </c>
      <c r="L1206" s="2" t="s">
        <v>17989</v>
      </c>
      <c r="M1206" s="2" t="s">
        <v>7946</v>
      </c>
      <c r="N1206" s="2" t="s">
        <v>7947</v>
      </c>
      <c r="O1206" s="2" t="s">
        <v>443</v>
      </c>
      <c r="P1206" s="2" t="s">
        <v>143</v>
      </c>
      <c r="Q1206" s="2" t="s">
        <v>830</v>
      </c>
      <c r="R1206" s="2" t="s">
        <v>215</v>
      </c>
      <c r="S1206" s="2" t="s">
        <v>7948</v>
      </c>
      <c r="T1206" s="2" t="s">
        <v>7949</v>
      </c>
      <c r="U1206" s="2" t="s">
        <v>17990</v>
      </c>
      <c r="V1206" s="2" t="s">
        <v>17991</v>
      </c>
      <c r="W1206" s="2" t="s">
        <v>17992</v>
      </c>
      <c r="X1206" s="2" t="s">
        <v>7944</v>
      </c>
      <c r="Y1206" s="2"/>
      <c r="Z1206" s="2" t="s">
        <v>17993</v>
      </c>
      <c r="AA1206" s="2" t="s">
        <v>17994</v>
      </c>
      <c r="AB1206" s="2" t="s">
        <v>17985</v>
      </c>
      <c r="AC1206" s="2" t="s">
        <v>17995</v>
      </c>
      <c r="AD1206" s="2" t="s">
        <v>100</v>
      </c>
      <c r="AE1206" s="2" t="s">
        <v>7942</v>
      </c>
      <c r="AF1206" s="2" t="s">
        <v>17996</v>
      </c>
      <c r="AG1206" s="2" t="s">
        <v>103</v>
      </c>
      <c r="AH1206" s="2" t="s">
        <v>178</v>
      </c>
      <c r="AI1206" s="2" t="s">
        <v>17991</v>
      </c>
      <c r="AJ1206" s="2" t="s">
        <v>17997</v>
      </c>
      <c r="AK1206" s="2"/>
      <c r="AL1206" s="2"/>
      <c r="AM1206" s="2" t="s">
        <v>104</v>
      </c>
      <c r="AN1206" s="2" t="s">
        <v>12152</v>
      </c>
      <c r="AO1206" s="2" t="s">
        <v>73</v>
      </c>
      <c r="AP1206" s="2" t="s">
        <v>74</v>
      </c>
      <c r="AQ1206" s="2" t="s">
        <v>132</v>
      </c>
      <c r="AR1206" s="2" t="s">
        <v>132</v>
      </c>
    </row>
    <row r="1207" customFormat="false" ht="15" hidden="false" customHeight="false" outlineLevel="0" collapsed="false">
      <c r="A1207" s="2" t="s">
        <v>17998</v>
      </c>
      <c r="B1207" s="2" t="s">
        <v>278</v>
      </c>
      <c r="C1207" s="2" t="s">
        <v>12448</v>
      </c>
      <c r="D1207" s="2" t="s">
        <v>10904</v>
      </c>
      <c r="E1207" s="2" t="s">
        <v>17999</v>
      </c>
      <c r="F1207" s="2" t="s">
        <v>9880</v>
      </c>
      <c r="G1207" s="2" t="s">
        <v>18000</v>
      </c>
      <c r="H1207" s="2" t="s">
        <v>18001</v>
      </c>
      <c r="I1207" s="2" t="s">
        <v>83</v>
      </c>
      <c r="J1207" s="2" t="s">
        <v>52</v>
      </c>
      <c r="K1207" s="2" t="s">
        <v>53</v>
      </c>
      <c r="L1207" s="2" t="s">
        <v>18002</v>
      </c>
      <c r="M1207" s="2" t="s">
        <v>18003</v>
      </c>
      <c r="N1207" s="2" t="s">
        <v>164</v>
      </c>
      <c r="O1207" s="2" t="s">
        <v>117</v>
      </c>
      <c r="P1207" s="2" t="s">
        <v>554</v>
      </c>
      <c r="Q1207" s="2" t="s">
        <v>960</v>
      </c>
      <c r="R1207" s="2" t="s">
        <v>60</v>
      </c>
      <c r="S1207" s="2" t="s">
        <v>18004</v>
      </c>
      <c r="T1207" s="2" t="s">
        <v>18005</v>
      </c>
      <c r="U1207" s="2" t="s">
        <v>18006</v>
      </c>
      <c r="V1207" s="2" t="s">
        <v>18007</v>
      </c>
      <c r="W1207" s="2" t="s">
        <v>18008</v>
      </c>
      <c r="X1207" s="2" t="s">
        <v>18009</v>
      </c>
      <c r="Y1207" s="2" t="s">
        <v>18010</v>
      </c>
      <c r="Z1207" s="2" t="s">
        <v>18011</v>
      </c>
      <c r="AA1207" s="2" t="s">
        <v>18012</v>
      </c>
      <c r="AB1207" s="2" t="s">
        <v>17998</v>
      </c>
      <c r="AC1207" s="2" t="s">
        <v>18013</v>
      </c>
      <c r="AD1207" s="2" t="s">
        <v>71</v>
      </c>
      <c r="AE1207" s="2"/>
      <c r="AF1207" s="2"/>
      <c r="AG1207" s="2" t="s">
        <v>154</v>
      </c>
      <c r="AH1207" s="2"/>
      <c r="AI1207" s="2"/>
      <c r="AJ1207" s="2"/>
      <c r="AK1207" s="2"/>
      <c r="AL1207" s="2"/>
      <c r="AM1207" s="2" t="s">
        <v>72</v>
      </c>
      <c r="AN1207" s="2"/>
      <c r="AO1207" s="2" t="s">
        <v>106</v>
      </c>
      <c r="AP1207" s="2" t="s">
        <v>74</v>
      </c>
      <c r="AQ1207" s="2" t="s">
        <v>132</v>
      </c>
      <c r="AR1207" s="2"/>
    </row>
    <row r="1208" customFormat="false" ht="15" hidden="false" customHeight="false" outlineLevel="0" collapsed="false">
      <c r="A1208" s="2" t="s">
        <v>18014</v>
      </c>
      <c r="B1208" s="2" t="s">
        <v>109</v>
      </c>
      <c r="C1208" s="2" t="s">
        <v>12448</v>
      </c>
      <c r="D1208" s="2" t="s">
        <v>10904</v>
      </c>
      <c r="E1208" s="2" t="s">
        <v>11771</v>
      </c>
      <c r="F1208" s="2" t="s">
        <v>11772</v>
      </c>
      <c r="G1208" s="2"/>
      <c r="H1208" s="2" t="s">
        <v>18015</v>
      </c>
      <c r="I1208" s="2" t="s">
        <v>83</v>
      </c>
      <c r="J1208" s="2" t="s">
        <v>52</v>
      </c>
      <c r="K1208" s="2" t="s">
        <v>14707</v>
      </c>
      <c r="L1208" s="2" t="s">
        <v>11775</v>
      </c>
      <c r="M1208" s="2" t="s">
        <v>18016</v>
      </c>
      <c r="N1208" s="2" t="s">
        <v>18017</v>
      </c>
      <c r="O1208" s="2" t="s">
        <v>104</v>
      </c>
      <c r="P1208" s="2" t="s">
        <v>554</v>
      </c>
      <c r="Q1208" s="2" t="s">
        <v>59</v>
      </c>
      <c r="R1208" s="2" t="s">
        <v>60</v>
      </c>
      <c r="S1208" s="2" t="s">
        <v>11778</v>
      </c>
      <c r="T1208" s="2" t="s">
        <v>11779</v>
      </c>
      <c r="U1208" s="2" t="s">
        <v>11780</v>
      </c>
      <c r="V1208" s="2" t="s">
        <v>18018</v>
      </c>
      <c r="W1208" s="2"/>
      <c r="X1208" s="2" t="s">
        <v>11782</v>
      </c>
      <c r="Y1208" s="2"/>
      <c r="Z1208" s="2" t="s">
        <v>18019</v>
      </c>
      <c r="AA1208" s="2" t="s">
        <v>18020</v>
      </c>
      <c r="AB1208" s="2" t="s">
        <v>18014</v>
      </c>
      <c r="AC1208" s="2" t="s">
        <v>18021</v>
      </c>
      <c r="AD1208" s="2" t="s">
        <v>71</v>
      </c>
      <c r="AE1208" s="2"/>
      <c r="AF1208" s="2"/>
      <c r="AG1208" s="2" t="s">
        <v>154</v>
      </c>
      <c r="AH1208" s="2"/>
      <c r="AI1208" s="2"/>
      <c r="AJ1208" s="2"/>
      <c r="AK1208" s="2"/>
      <c r="AL1208" s="2"/>
      <c r="AM1208" s="2" t="s">
        <v>72</v>
      </c>
      <c r="AN1208" s="2"/>
      <c r="AO1208" s="2" t="s">
        <v>106</v>
      </c>
      <c r="AP1208" s="2" t="s">
        <v>74</v>
      </c>
      <c r="AQ1208" s="2" t="s">
        <v>132</v>
      </c>
      <c r="AR1208" s="2"/>
    </row>
    <row r="1209" customFormat="false" ht="15" hidden="false" customHeight="false" outlineLevel="0" collapsed="false">
      <c r="A1209" s="2" t="s">
        <v>18022</v>
      </c>
      <c r="B1209" s="2" t="s">
        <v>45</v>
      </c>
      <c r="C1209" s="2" t="s">
        <v>12448</v>
      </c>
      <c r="D1209" s="2" t="s">
        <v>10904</v>
      </c>
      <c r="E1209" s="2" t="s">
        <v>18023</v>
      </c>
      <c r="F1209" s="2" t="s">
        <v>6959</v>
      </c>
      <c r="G1209" s="2"/>
      <c r="H1209" s="2"/>
      <c r="I1209" s="2" t="s">
        <v>51</v>
      </c>
      <c r="J1209" s="2" t="s">
        <v>52</v>
      </c>
      <c r="K1209" s="2" t="s">
        <v>8194</v>
      </c>
      <c r="L1209" s="2" t="s">
        <v>18024</v>
      </c>
      <c r="M1209" s="2" t="s">
        <v>18016</v>
      </c>
      <c r="N1209" s="2" t="s">
        <v>18017</v>
      </c>
      <c r="O1209" s="2" t="s">
        <v>104</v>
      </c>
      <c r="P1209" s="2" t="s">
        <v>554</v>
      </c>
      <c r="Q1209" s="2" t="s">
        <v>59</v>
      </c>
      <c r="R1209" s="2" t="s">
        <v>60</v>
      </c>
      <c r="S1209" s="2" t="s">
        <v>11778</v>
      </c>
      <c r="T1209" s="2" t="s">
        <v>11779</v>
      </c>
      <c r="U1209" s="2" t="s">
        <v>11780</v>
      </c>
      <c r="V1209" s="2" t="s">
        <v>18018</v>
      </c>
      <c r="W1209" s="2"/>
      <c r="X1209" s="2" t="s">
        <v>11782</v>
      </c>
      <c r="Y1209" s="2"/>
      <c r="Z1209" s="2" t="s">
        <v>18025</v>
      </c>
      <c r="AA1209" s="2" t="s">
        <v>18020</v>
      </c>
      <c r="AB1209" s="2" t="s">
        <v>18022</v>
      </c>
      <c r="AC1209" s="2" t="s">
        <v>18026</v>
      </c>
      <c r="AD1209" s="2" t="s">
        <v>71</v>
      </c>
      <c r="AE1209" s="2"/>
      <c r="AF1209" s="2"/>
      <c r="AG1209" s="2"/>
      <c r="AH1209" s="2"/>
      <c r="AI1209" s="2"/>
      <c r="AJ1209" s="2"/>
      <c r="AK1209" s="2"/>
      <c r="AL1209" s="2"/>
      <c r="AM1209" s="2" t="s">
        <v>72</v>
      </c>
      <c r="AN1209" s="2"/>
      <c r="AO1209" s="2" t="s">
        <v>106</v>
      </c>
      <c r="AP1209" s="2" t="s">
        <v>74</v>
      </c>
      <c r="AQ1209" s="2" t="s">
        <v>132</v>
      </c>
      <c r="AR1209" s="2"/>
    </row>
    <row r="1210" customFormat="false" ht="15" hidden="false" customHeight="false" outlineLevel="0" collapsed="false">
      <c r="A1210" s="2" t="s">
        <v>18027</v>
      </c>
      <c r="B1210" s="2" t="s">
        <v>278</v>
      </c>
      <c r="C1210" s="2" t="s">
        <v>12386</v>
      </c>
      <c r="D1210" s="2" t="s">
        <v>10904</v>
      </c>
      <c r="E1210" s="2" t="s">
        <v>18028</v>
      </c>
      <c r="F1210" s="2" t="s">
        <v>18029</v>
      </c>
      <c r="G1210" s="2" t="s">
        <v>18030</v>
      </c>
      <c r="H1210" s="2" t="s">
        <v>18031</v>
      </c>
      <c r="I1210" s="2" t="s">
        <v>51</v>
      </c>
      <c r="J1210" s="2" t="s">
        <v>52</v>
      </c>
      <c r="K1210" s="2" t="s">
        <v>7428</v>
      </c>
      <c r="L1210" s="2" t="s">
        <v>18032</v>
      </c>
      <c r="M1210" s="2" t="s">
        <v>18033</v>
      </c>
      <c r="N1210" s="2" t="s">
        <v>13179</v>
      </c>
      <c r="O1210" s="2" t="s">
        <v>287</v>
      </c>
      <c r="P1210" s="2" t="s">
        <v>88</v>
      </c>
      <c r="Q1210" s="2" t="s">
        <v>2566</v>
      </c>
      <c r="R1210" s="2" t="s">
        <v>145</v>
      </c>
      <c r="S1210" s="2" t="s">
        <v>18034</v>
      </c>
      <c r="T1210" s="2" t="s">
        <v>18035</v>
      </c>
      <c r="U1210" s="2" t="s">
        <v>18036</v>
      </c>
      <c r="V1210" s="2" t="s">
        <v>18037</v>
      </c>
      <c r="W1210" s="2" t="s">
        <v>18038</v>
      </c>
      <c r="X1210" s="2" t="s">
        <v>18036</v>
      </c>
      <c r="Y1210" s="2" t="s">
        <v>18039</v>
      </c>
      <c r="Z1210" s="2" t="s">
        <v>18040</v>
      </c>
      <c r="AA1210" s="2" t="s">
        <v>18041</v>
      </c>
      <c r="AB1210" s="2" t="s">
        <v>18027</v>
      </c>
      <c r="AC1210" s="2" t="s">
        <v>18042</v>
      </c>
      <c r="AD1210" s="2" t="s">
        <v>71</v>
      </c>
      <c r="AE1210" s="2"/>
      <c r="AF1210" s="2"/>
      <c r="AG1210" s="2" t="s">
        <v>154</v>
      </c>
      <c r="AH1210" s="2" t="s">
        <v>253</v>
      </c>
      <c r="AI1210" s="2"/>
      <c r="AJ1210" s="2"/>
      <c r="AK1210" s="2"/>
      <c r="AL1210" s="2"/>
      <c r="AM1210" s="2" t="s">
        <v>104</v>
      </c>
      <c r="AN1210" s="2" t="s">
        <v>16965</v>
      </c>
      <c r="AO1210" s="2" t="s">
        <v>106</v>
      </c>
      <c r="AP1210" s="2" t="s">
        <v>74</v>
      </c>
      <c r="AQ1210" s="2" t="s">
        <v>132</v>
      </c>
      <c r="AR1210" s="2"/>
    </row>
    <row r="1211" customFormat="false" ht="15" hidden="false" customHeight="false" outlineLevel="0" collapsed="false">
      <c r="A1211" s="2" t="s">
        <v>18043</v>
      </c>
      <c r="B1211" s="2" t="s">
        <v>109</v>
      </c>
      <c r="C1211" s="2" t="s">
        <v>12386</v>
      </c>
      <c r="D1211" s="2" t="s">
        <v>10904</v>
      </c>
      <c r="E1211" s="2" t="s">
        <v>18044</v>
      </c>
      <c r="F1211" s="2" t="s">
        <v>5344</v>
      </c>
      <c r="G1211" s="2" t="s">
        <v>18045</v>
      </c>
      <c r="H1211" s="2" t="s">
        <v>18046</v>
      </c>
      <c r="I1211" s="2" t="s">
        <v>83</v>
      </c>
      <c r="J1211" s="2" t="s">
        <v>52</v>
      </c>
      <c r="K1211" s="2" t="s">
        <v>1481</v>
      </c>
      <c r="L1211" s="2" t="s">
        <v>16294</v>
      </c>
      <c r="M1211" s="2" t="s">
        <v>18047</v>
      </c>
      <c r="N1211" s="2" t="s">
        <v>261</v>
      </c>
      <c r="O1211" s="2" t="s">
        <v>190</v>
      </c>
      <c r="P1211" s="2" t="s">
        <v>442</v>
      </c>
      <c r="Q1211" s="2" t="s">
        <v>2566</v>
      </c>
      <c r="R1211" s="2" t="s">
        <v>145</v>
      </c>
      <c r="S1211" s="2" t="s">
        <v>18048</v>
      </c>
      <c r="T1211" s="2" t="s">
        <v>18049</v>
      </c>
      <c r="U1211" s="2" t="s">
        <v>18050</v>
      </c>
      <c r="V1211" s="2" t="s">
        <v>18051</v>
      </c>
      <c r="W1211" s="2" t="s">
        <v>18052</v>
      </c>
      <c r="X1211" s="2" t="s">
        <v>18045</v>
      </c>
      <c r="Y1211" s="2"/>
      <c r="Z1211" s="2" t="s">
        <v>81</v>
      </c>
      <c r="AA1211" s="2" t="s">
        <v>18053</v>
      </c>
      <c r="AB1211" s="2" t="s">
        <v>18043</v>
      </c>
      <c r="AC1211" s="2" t="s">
        <v>18054</v>
      </c>
      <c r="AD1211" s="2" t="s">
        <v>71</v>
      </c>
      <c r="AE1211" s="2"/>
      <c r="AF1211" s="2"/>
      <c r="AG1211" s="2" t="s">
        <v>298</v>
      </c>
      <c r="AH1211" s="2" t="s">
        <v>178</v>
      </c>
      <c r="AI1211" s="2" t="s">
        <v>18055</v>
      </c>
      <c r="AJ1211" s="2" t="s">
        <v>15131</v>
      </c>
      <c r="AK1211" s="2"/>
      <c r="AL1211" s="2"/>
      <c r="AM1211" s="2" t="s">
        <v>104</v>
      </c>
      <c r="AN1211" s="2" t="s">
        <v>12152</v>
      </c>
      <c r="AO1211" s="2" t="s">
        <v>106</v>
      </c>
      <c r="AP1211" s="2" t="s">
        <v>74</v>
      </c>
      <c r="AQ1211" s="2"/>
      <c r="AR1211" s="2"/>
    </row>
    <row r="1212" customFormat="false" ht="15" hidden="false" customHeight="false" outlineLevel="0" collapsed="false">
      <c r="A1212" s="2" t="s">
        <v>18056</v>
      </c>
      <c r="B1212" s="2" t="s">
        <v>278</v>
      </c>
      <c r="C1212" s="2" t="s">
        <v>14598</v>
      </c>
      <c r="D1212" s="2" t="s">
        <v>10904</v>
      </c>
      <c r="E1212" s="2" t="s">
        <v>18057</v>
      </c>
      <c r="F1212" s="2" t="s">
        <v>18058</v>
      </c>
      <c r="G1212" s="2" t="s">
        <v>18059</v>
      </c>
      <c r="H1212" s="2" t="s">
        <v>18059</v>
      </c>
      <c r="I1212" s="2" t="s">
        <v>51</v>
      </c>
      <c r="J1212" s="2" t="s">
        <v>52</v>
      </c>
      <c r="K1212" s="2" t="s">
        <v>53</v>
      </c>
      <c r="L1212" s="2" t="s">
        <v>18060</v>
      </c>
      <c r="M1212" s="2" t="s">
        <v>18061</v>
      </c>
      <c r="N1212" s="2" t="s">
        <v>164</v>
      </c>
      <c r="O1212" s="2" t="s">
        <v>142</v>
      </c>
      <c r="P1212" s="2" t="s">
        <v>190</v>
      </c>
      <c r="Q1212" s="2" t="s">
        <v>145</v>
      </c>
      <c r="R1212" s="2" t="s">
        <v>145</v>
      </c>
      <c r="S1212" s="2" t="s">
        <v>18062</v>
      </c>
      <c r="T1212" s="2" t="s">
        <v>18063</v>
      </c>
      <c r="U1212" s="2" t="s">
        <v>18064</v>
      </c>
      <c r="V1212" s="2" t="s">
        <v>18065</v>
      </c>
      <c r="W1212" s="2" t="s">
        <v>18066</v>
      </c>
      <c r="X1212" s="2" t="s">
        <v>18059</v>
      </c>
      <c r="Y1212" s="2" t="s">
        <v>18059</v>
      </c>
      <c r="Z1212" s="2" t="s">
        <v>1987</v>
      </c>
      <c r="AA1212" s="2" t="s">
        <v>18067</v>
      </c>
      <c r="AB1212" s="2" t="s">
        <v>18056</v>
      </c>
      <c r="AC1212" s="2" t="s">
        <v>18068</v>
      </c>
      <c r="AD1212" s="2" t="s">
        <v>71</v>
      </c>
      <c r="AE1212" s="2"/>
      <c r="AF1212" s="2"/>
      <c r="AG1212" s="2" t="s">
        <v>154</v>
      </c>
      <c r="AH1212" s="2"/>
      <c r="AI1212" s="2"/>
      <c r="AJ1212" s="2"/>
      <c r="AK1212" s="2"/>
      <c r="AL1212" s="2"/>
      <c r="AM1212" s="2" t="s">
        <v>104</v>
      </c>
      <c r="AN1212" s="2" t="s">
        <v>14235</v>
      </c>
      <c r="AO1212" s="2" t="s">
        <v>73</v>
      </c>
      <c r="AP1212" s="2" t="s">
        <v>74</v>
      </c>
      <c r="AQ1212" s="2" t="s">
        <v>132</v>
      </c>
      <c r="AR1212" s="2"/>
    </row>
    <row r="1213" customFormat="false" ht="15" hidden="false" customHeight="false" outlineLevel="0" collapsed="false">
      <c r="A1213" s="2" t="s">
        <v>18069</v>
      </c>
      <c r="B1213" s="2" t="s">
        <v>76</v>
      </c>
      <c r="C1213" s="2" t="s">
        <v>14598</v>
      </c>
      <c r="D1213" s="2" t="s">
        <v>10904</v>
      </c>
      <c r="E1213" s="2" t="s">
        <v>18070</v>
      </c>
      <c r="F1213" s="2" t="s">
        <v>18071</v>
      </c>
      <c r="G1213" s="2" t="s">
        <v>18072</v>
      </c>
      <c r="H1213" s="2" t="s">
        <v>18073</v>
      </c>
      <c r="I1213" s="2" t="s">
        <v>83</v>
      </c>
      <c r="J1213" s="2" t="s">
        <v>52</v>
      </c>
      <c r="K1213" s="2" t="s">
        <v>1926</v>
      </c>
      <c r="L1213" s="2" t="s">
        <v>18074</v>
      </c>
      <c r="M1213" s="2" t="s">
        <v>18075</v>
      </c>
      <c r="N1213" s="2" t="s">
        <v>1300</v>
      </c>
      <c r="O1213" s="2" t="s">
        <v>287</v>
      </c>
      <c r="P1213" s="2" t="s">
        <v>980</v>
      </c>
      <c r="Q1213" s="2" t="s">
        <v>18076</v>
      </c>
      <c r="R1213" s="2" t="s">
        <v>18077</v>
      </c>
      <c r="S1213" s="2" t="s">
        <v>18078</v>
      </c>
      <c r="T1213" s="2" t="s">
        <v>18079</v>
      </c>
      <c r="U1213" s="2" t="s">
        <v>18080</v>
      </c>
      <c r="V1213" s="2" t="s">
        <v>18081</v>
      </c>
      <c r="W1213" s="2" t="s">
        <v>18082</v>
      </c>
      <c r="X1213" s="2" t="s">
        <v>18072</v>
      </c>
      <c r="Y1213" s="2"/>
      <c r="Z1213" s="2" t="s">
        <v>18083</v>
      </c>
      <c r="AA1213" s="2" t="s">
        <v>18084</v>
      </c>
      <c r="AB1213" s="2" t="s">
        <v>18069</v>
      </c>
      <c r="AC1213" s="2" t="s">
        <v>18085</v>
      </c>
      <c r="AD1213" s="2" t="s">
        <v>71</v>
      </c>
      <c r="AE1213" s="2"/>
      <c r="AF1213" s="2"/>
      <c r="AG1213" s="2" t="s">
        <v>298</v>
      </c>
      <c r="AH1213" s="2"/>
      <c r="AI1213" s="2"/>
      <c r="AJ1213" s="2"/>
      <c r="AK1213" s="2"/>
      <c r="AL1213" s="2"/>
      <c r="AM1213" s="2" t="s">
        <v>104</v>
      </c>
      <c r="AN1213" s="2" t="s">
        <v>16742</v>
      </c>
      <c r="AO1213" s="2" t="s">
        <v>106</v>
      </c>
      <c r="AP1213" s="2" t="s">
        <v>156</v>
      </c>
      <c r="AQ1213" s="2" t="s">
        <v>132</v>
      </c>
      <c r="AR1213" s="2" t="s">
        <v>132</v>
      </c>
    </row>
    <row r="1214" customFormat="false" ht="15" hidden="false" customHeight="false" outlineLevel="0" collapsed="false">
      <c r="A1214" s="2" t="s">
        <v>18086</v>
      </c>
      <c r="B1214" s="2" t="s">
        <v>278</v>
      </c>
      <c r="C1214" s="2" t="s">
        <v>14598</v>
      </c>
      <c r="D1214" s="2" t="s">
        <v>10904</v>
      </c>
      <c r="E1214" s="2" t="s">
        <v>18087</v>
      </c>
      <c r="F1214" s="2" t="s">
        <v>18088</v>
      </c>
      <c r="G1214" s="2" t="s">
        <v>18089</v>
      </c>
      <c r="H1214" s="2" t="s">
        <v>18090</v>
      </c>
      <c r="I1214" s="2" t="s">
        <v>51</v>
      </c>
      <c r="J1214" s="2" t="s">
        <v>52</v>
      </c>
      <c r="K1214" s="2" t="s">
        <v>1031</v>
      </c>
      <c r="L1214" s="2" t="s">
        <v>12060</v>
      </c>
      <c r="M1214" s="2" t="s">
        <v>18091</v>
      </c>
      <c r="N1214" s="2" t="s">
        <v>104</v>
      </c>
      <c r="O1214" s="2" t="s">
        <v>213</v>
      </c>
      <c r="P1214" s="2" t="s">
        <v>1449</v>
      </c>
      <c r="Q1214" s="2" t="s">
        <v>612</v>
      </c>
      <c r="R1214" s="2" t="s">
        <v>477</v>
      </c>
      <c r="S1214" s="2" t="s">
        <v>18092</v>
      </c>
      <c r="T1214" s="2" t="s">
        <v>18093</v>
      </c>
      <c r="U1214" s="2" t="s">
        <v>18094</v>
      </c>
      <c r="V1214" s="2" t="s">
        <v>18095</v>
      </c>
      <c r="W1214" s="2"/>
      <c r="X1214" s="2" t="s">
        <v>18096</v>
      </c>
      <c r="Y1214" s="2" t="s">
        <v>18096</v>
      </c>
      <c r="Z1214" s="2" t="s">
        <v>18097</v>
      </c>
      <c r="AA1214" s="2" t="s">
        <v>18098</v>
      </c>
      <c r="AB1214" s="2" t="s">
        <v>18086</v>
      </c>
      <c r="AC1214" s="2" t="s">
        <v>18099</v>
      </c>
      <c r="AD1214" s="2" t="s">
        <v>100</v>
      </c>
      <c r="AE1214" s="2" t="s">
        <v>18100</v>
      </c>
      <c r="AF1214" s="2" t="s">
        <v>4514</v>
      </c>
      <c r="AG1214" s="2" t="s">
        <v>1208</v>
      </c>
      <c r="AH1214" s="2"/>
      <c r="AI1214" s="2"/>
      <c r="AJ1214" s="2"/>
      <c r="AK1214" s="2"/>
      <c r="AL1214" s="2"/>
      <c r="AM1214" s="2" t="s">
        <v>104</v>
      </c>
      <c r="AN1214" s="2" t="s">
        <v>16742</v>
      </c>
      <c r="AO1214" s="2" t="s">
        <v>106</v>
      </c>
      <c r="AP1214" s="2" t="s">
        <v>74</v>
      </c>
      <c r="AQ1214" s="2" t="s">
        <v>132</v>
      </c>
      <c r="AR1214" s="2"/>
    </row>
    <row r="1215" customFormat="false" ht="15" hidden="false" customHeight="false" outlineLevel="0" collapsed="false">
      <c r="A1215" s="2" t="s">
        <v>18101</v>
      </c>
      <c r="B1215" s="2" t="s">
        <v>278</v>
      </c>
      <c r="C1215" s="2" t="s">
        <v>14598</v>
      </c>
      <c r="D1215" s="2" t="s">
        <v>10904</v>
      </c>
      <c r="E1215" s="2" t="s">
        <v>18102</v>
      </c>
      <c r="F1215" s="2" t="s">
        <v>18103</v>
      </c>
      <c r="G1215" s="2" t="s">
        <v>18104</v>
      </c>
      <c r="H1215" s="2" t="s">
        <v>18105</v>
      </c>
      <c r="I1215" s="2" t="s">
        <v>51</v>
      </c>
      <c r="J1215" s="2" t="s">
        <v>52</v>
      </c>
      <c r="K1215" s="2" t="s">
        <v>84</v>
      </c>
      <c r="L1215" s="2" t="s">
        <v>18106</v>
      </c>
      <c r="M1215" s="2" t="s">
        <v>18107</v>
      </c>
      <c r="N1215" s="2" t="s">
        <v>262</v>
      </c>
      <c r="O1215" s="2" t="s">
        <v>555</v>
      </c>
      <c r="P1215" s="2" t="s">
        <v>328</v>
      </c>
      <c r="Q1215" s="2" t="s">
        <v>18108</v>
      </c>
      <c r="R1215" s="2" t="s">
        <v>242</v>
      </c>
      <c r="S1215" s="2" t="s">
        <v>18109</v>
      </c>
      <c r="T1215" s="2" t="s">
        <v>18110</v>
      </c>
      <c r="U1215" s="2" t="s">
        <v>18111</v>
      </c>
      <c r="V1215" s="2" t="s">
        <v>18112</v>
      </c>
      <c r="W1215" s="2"/>
      <c r="X1215" s="2" t="s">
        <v>18113</v>
      </c>
      <c r="Y1215" s="2"/>
      <c r="Z1215" s="2" t="s">
        <v>18114</v>
      </c>
      <c r="AA1215" s="2" t="s">
        <v>18115</v>
      </c>
      <c r="AB1215" s="2" t="s">
        <v>18101</v>
      </c>
      <c r="AC1215" s="2" t="s">
        <v>18116</v>
      </c>
      <c r="AD1215" s="2" t="s">
        <v>100</v>
      </c>
      <c r="AE1215" s="2" t="s">
        <v>18117</v>
      </c>
      <c r="AF1215" s="2" t="s">
        <v>18118</v>
      </c>
      <c r="AG1215" s="2" t="s">
        <v>298</v>
      </c>
      <c r="AH1215" s="2" t="s">
        <v>253</v>
      </c>
      <c r="AI1215" s="2" t="s">
        <v>298</v>
      </c>
      <c r="AJ1215" s="2" t="s">
        <v>253</v>
      </c>
      <c r="AK1215" s="2" t="s">
        <v>18119</v>
      </c>
      <c r="AL1215" s="2" t="s">
        <v>18120</v>
      </c>
      <c r="AM1215" s="2" t="s">
        <v>104</v>
      </c>
      <c r="AN1215" s="2" t="s">
        <v>14598</v>
      </c>
      <c r="AO1215" s="2" t="s">
        <v>156</v>
      </c>
      <c r="AP1215" s="2" t="s">
        <v>74</v>
      </c>
      <c r="AQ1215" s="2" t="s">
        <v>132</v>
      </c>
      <c r="AR1215" s="2" t="s">
        <v>204</v>
      </c>
    </row>
    <row r="1216" customFormat="false" ht="15" hidden="false" customHeight="false" outlineLevel="0" collapsed="false">
      <c r="A1216" s="2" t="s">
        <v>18121</v>
      </c>
      <c r="B1216" s="2" t="s">
        <v>278</v>
      </c>
      <c r="C1216" s="2" t="s">
        <v>12152</v>
      </c>
      <c r="D1216" s="2" t="s">
        <v>10904</v>
      </c>
      <c r="E1216" s="2" t="s">
        <v>18122</v>
      </c>
      <c r="F1216" s="2" t="s">
        <v>18123</v>
      </c>
      <c r="G1216" s="2"/>
      <c r="H1216" s="2" t="s">
        <v>18124</v>
      </c>
      <c r="I1216" s="2" t="s">
        <v>51</v>
      </c>
      <c r="J1216" s="2" t="s">
        <v>52</v>
      </c>
      <c r="K1216" s="2" t="s">
        <v>729</v>
      </c>
      <c r="L1216" s="2" t="s">
        <v>18125</v>
      </c>
      <c r="M1216" s="2" t="s">
        <v>18126</v>
      </c>
      <c r="N1216" s="2" t="s">
        <v>165</v>
      </c>
      <c r="O1216" s="2" t="s">
        <v>213</v>
      </c>
      <c r="P1216" s="2" t="s">
        <v>5749</v>
      </c>
      <c r="Q1216" s="2" t="s">
        <v>883</v>
      </c>
      <c r="R1216" s="2" t="s">
        <v>884</v>
      </c>
      <c r="S1216" s="2" t="s">
        <v>18127</v>
      </c>
      <c r="T1216" s="2" t="s">
        <v>18128</v>
      </c>
      <c r="U1216" s="2" t="s">
        <v>18129</v>
      </c>
      <c r="V1216" s="2" t="s">
        <v>18130</v>
      </c>
      <c r="W1216" s="2"/>
      <c r="X1216" s="2" t="s">
        <v>18131</v>
      </c>
      <c r="Y1216" s="2"/>
      <c r="Z1216" s="2" t="s">
        <v>358</v>
      </c>
      <c r="AA1216" s="2" t="s">
        <v>18115</v>
      </c>
      <c r="AB1216" s="2" t="s">
        <v>18121</v>
      </c>
      <c r="AC1216" s="2" t="s">
        <v>18132</v>
      </c>
      <c r="AD1216" s="2" t="s">
        <v>100</v>
      </c>
      <c r="AE1216" s="2" t="s">
        <v>18133</v>
      </c>
      <c r="AF1216" s="2" t="s">
        <v>239</v>
      </c>
      <c r="AG1216" s="2" t="s">
        <v>154</v>
      </c>
      <c r="AH1216" s="2"/>
      <c r="AI1216" s="2"/>
      <c r="AJ1216" s="2"/>
      <c r="AK1216" s="2"/>
      <c r="AL1216" s="2"/>
      <c r="AM1216" s="2" t="s">
        <v>104</v>
      </c>
      <c r="AN1216" s="2" t="s">
        <v>12152</v>
      </c>
      <c r="AO1216" s="2" t="s">
        <v>73</v>
      </c>
      <c r="AP1216" s="2" t="s">
        <v>106</v>
      </c>
      <c r="AQ1216" s="2" t="s">
        <v>132</v>
      </c>
      <c r="AR1216" s="2" t="s">
        <v>132</v>
      </c>
    </row>
    <row r="1217" customFormat="false" ht="15" hidden="false" customHeight="false" outlineLevel="0" collapsed="false">
      <c r="A1217" s="2" t="s">
        <v>18134</v>
      </c>
      <c r="B1217" s="2" t="s">
        <v>1415</v>
      </c>
      <c r="C1217" s="2" t="s">
        <v>12152</v>
      </c>
      <c r="D1217" s="2" t="s">
        <v>10904</v>
      </c>
      <c r="E1217" s="2" t="s">
        <v>18135</v>
      </c>
      <c r="F1217" s="2" t="s">
        <v>18136</v>
      </c>
      <c r="G1217" s="2" t="s">
        <v>18137</v>
      </c>
      <c r="H1217" s="2"/>
      <c r="I1217" s="2" t="s">
        <v>83</v>
      </c>
      <c r="J1217" s="2" t="s">
        <v>52</v>
      </c>
      <c r="K1217" s="2" t="s">
        <v>186</v>
      </c>
      <c r="L1217" s="2" t="s">
        <v>18138</v>
      </c>
      <c r="M1217" s="2" t="s">
        <v>18139</v>
      </c>
      <c r="N1217" s="2" t="s">
        <v>262</v>
      </c>
      <c r="O1217" s="2" t="s">
        <v>88</v>
      </c>
      <c r="P1217" s="2" t="s">
        <v>328</v>
      </c>
      <c r="Q1217" s="2" t="s">
        <v>809</v>
      </c>
      <c r="R1217" s="2" t="s">
        <v>810</v>
      </c>
      <c r="S1217" s="2" t="s">
        <v>18140</v>
      </c>
      <c r="T1217" s="2" t="s">
        <v>18141</v>
      </c>
      <c r="U1217" s="2" t="s">
        <v>18142</v>
      </c>
      <c r="V1217" s="2" t="s">
        <v>18143</v>
      </c>
      <c r="W1217" s="2" t="s">
        <v>2106</v>
      </c>
      <c r="X1217" s="2" t="s">
        <v>2102</v>
      </c>
      <c r="Y1217" s="2"/>
      <c r="Z1217" s="2" t="s">
        <v>18144</v>
      </c>
      <c r="AA1217" s="2" t="s">
        <v>18145</v>
      </c>
      <c r="AB1217" s="2" t="s">
        <v>18134</v>
      </c>
      <c r="AC1217" s="2" t="s">
        <v>18146</v>
      </c>
      <c r="AD1217" s="2" t="s">
        <v>100</v>
      </c>
      <c r="AE1217" s="2" t="s">
        <v>2099</v>
      </c>
      <c r="AF1217" s="2" t="s">
        <v>18147</v>
      </c>
      <c r="AG1217" s="2" t="s">
        <v>128</v>
      </c>
      <c r="AH1217" s="2"/>
      <c r="AI1217" s="2"/>
      <c r="AJ1217" s="2"/>
      <c r="AK1217" s="2"/>
      <c r="AL1217" s="2"/>
      <c r="AM1217" s="2" t="s">
        <v>72</v>
      </c>
      <c r="AN1217" s="2"/>
      <c r="AO1217" s="2" t="s">
        <v>106</v>
      </c>
      <c r="AP1217" s="2" t="s">
        <v>74</v>
      </c>
      <c r="AQ1217" s="2" t="s">
        <v>132</v>
      </c>
      <c r="AR1217" s="2"/>
    </row>
    <row r="1218" customFormat="false" ht="15" hidden="false" customHeight="false" outlineLevel="0" collapsed="false">
      <c r="A1218" s="2" t="s">
        <v>18148</v>
      </c>
      <c r="B1218" s="2" t="s">
        <v>109</v>
      </c>
      <c r="C1218" s="2" t="s">
        <v>12152</v>
      </c>
      <c r="D1218" s="2" t="s">
        <v>10904</v>
      </c>
      <c r="E1218" s="2" t="s">
        <v>11522</v>
      </c>
      <c r="F1218" s="2" t="s">
        <v>11523</v>
      </c>
      <c r="G1218" s="2" t="s">
        <v>11528</v>
      </c>
      <c r="H1218" s="2" t="s">
        <v>18149</v>
      </c>
      <c r="I1218" s="2" t="s">
        <v>83</v>
      </c>
      <c r="J1218" s="2" t="s">
        <v>52</v>
      </c>
      <c r="K1218" s="2" t="s">
        <v>138</v>
      </c>
      <c r="L1218" s="2" t="s">
        <v>11524</v>
      </c>
      <c r="M1218" s="2" t="s">
        <v>18150</v>
      </c>
      <c r="N1218" s="2" t="s">
        <v>261</v>
      </c>
      <c r="O1218" s="2" t="s">
        <v>143</v>
      </c>
      <c r="P1218" s="2" t="s">
        <v>143</v>
      </c>
      <c r="Q1218" s="2" t="s">
        <v>1367</v>
      </c>
      <c r="R1218" s="2" t="s">
        <v>90</v>
      </c>
      <c r="S1218" s="2" t="s">
        <v>11526</v>
      </c>
      <c r="T1218" s="2" t="s">
        <v>11527</v>
      </c>
      <c r="U1218" s="2" t="s">
        <v>11528</v>
      </c>
      <c r="V1218" s="2" t="s">
        <v>11529</v>
      </c>
      <c r="W1218" s="2" t="s">
        <v>18151</v>
      </c>
      <c r="X1218" s="2" t="s">
        <v>11531</v>
      </c>
      <c r="Y1218" s="2" t="s">
        <v>11532</v>
      </c>
      <c r="Z1218" s="2" t="s">
        <v>18152</v>
      </c>
      <c r="AA1218" s="2" t="s">
        <v>18153</v>
      </c>
      <c r="AB1218" s="2" t="s">
        <v>18148</v>
      </c>
      <c r="AC1218" s="2" t="s">
        <v>18154</v>
      </c>
      <c r="AD1218" s="2" t="s">
        <v>71</v>
      </c>
      <c r="AE1218" s="2"/>
      <c r="AF1218" s="2"/>
      <c r="AG1218" s="2" t="s">
        <v>298</v>
      </c>
      <c r="AH1218" s="2"/>
      <c r="AI1218" s="2"/>
      <c r="AJ1218" s="2"/>
      <c r="AK1218" s="2"/>
      <c r="AL1218" s="2"/>
      <c r="AM1218" s="2" t="s">
        <v>104</v>
      </c>
      <c r="AN1218" s="2" t="s">
        <v>18155</v>
      </c>
      <c r="AO1218" s="2" t="s">
        <v>156</v>
      </c>
      <c r="AP1218" s="2" t="s">
        <v>156</v>
      </c>
      <c r="AQ1218" s="2" t="s">
        <v>132</v>
      </c>
      <c r="AR1218" s="2" t="s">
        <v>132</v>
      </c>
    </row>
    <row r="1219" customFormat="false" ht="15" hidden="false" customHeight="false" outlineLevel="0" collapsed="false">
      <c r="A1219" s="2" t="s">
        <v>18156</v>
      </c>
      <c r="B1219" s="2" t="s">
        <v>76</v>
      </c>
      <c r="C1219" s="2" t="s">
        <v>12152</v>
      </c>
      <c r="D1219" s="2" t="s">
        <v>10904</v>
      </c>
      <c r="E1219" s="2" t="s">
        <v>18157</v>
      </c>
      <c r="F1219" s="2" t="s">
        <v>2800</v>
      </c>
      <c r="G1219" s="2" t="s">
        <v>18158</v>
      </c>
      <c r="H1219" s="2"/>
      <c r="I1219" s="2" t="s">
        <v>83</v>
      </c>
      <c r="J1219" s="2" t="s">
        <v>52</v>
      </c>
      <c r="K1219" s="2" t="s">
        <v>53</v>
      </c>
      <c r="L1219" s="2" t="s">
        <v>18159</v>
      </c>
      <c r="M1219" s="2" t="s">
        <v>18160</v>
      </c>
      <c r="N1219" s="2" t="s">
        <v>630</v>
      </c>
      <c r="O1219" s="2" t="s">
        <v>143</v>
      </c>
      <c r="P1219" s="2" t="s">
        <v>142</v>
      </c>
      <c r="Q1219" s="2" t="s">
        <v>6030</v>
      </c>
      <c r="R1219" s="2" t="s">
        <v>3981</v>
      </c>
      <c r="S1219" s="2" t="s">
        <v>18161</v>
      </c>
      <c r="T1219" s="2" t="s">
        <v>18162</v>
      </c>
      <c r="U1219" s="2" t="s">
        <v>18163</v>
      </c>
      <c r="V1219" s="2" t="s">
        <v>18164</v>
      </c>
      <c r="W1219" s="2" t="s">
        <v>18165</v>
      </c>
      <c r="X1219" s="2" t="s">
        <v>18166</v>
      </c>
      <c r="Y1219" s="2" t="s">
        <v>720</v>
      </c>
      <c r="Z1219" s="2" t="s">
        <v>18167</v>
      </c>
      <c r="AA1219" s="2" t="s">
        <v>18168</v>
      </c>
      <c r="AB1219" s="2" t="s">
        <v>18156</v>
      </c>
      <c r="AC1219" s="2" t="s">
        <v>18169</v>
      </c>
      <c r="AD1219" s="2" t="s">
        <v>71</v>
      </c>
      <c r="AE1219" s="2"/>
      <c r="AF1219" s="2"/>
      <c r="AG1219" s="2" t="s">
        <v>103</v>
      </c>
      <c r="AH1219" s="2" t="s">
        <v>178</v>
      </c>
      <c r="AI1219" s="2" t="s">
        <v>18170</v>
      </c>
      <c r="AJ1219" s="2" t="s">
        <v>164</v>
      </c>
      <c r="AK1219" s="2"/>
      <c r="AL1219" s="2"/>
      <c r="AM1219" s="2" t="s">
        <v>72</v>
      </c>
      <c r="AN1219" s="2"/>
      <c r="AO1219" s="2" t="s">
        <v>156</v>
      </c>
      <c r="AP1219" s="2" t="s">
        <v>74</v>
      </c>
      <c r="AQ1219" s="2" t="s">
        <v>107</v>
      </c>
      <c r="AR1219" s="2"/>
    </row>
    <row r="1220" customFormat="false" ht="15" hidden="false" customHeight="false" outlineLevel="0" collapsed="false">
      <c r="A1220" s="2" t="s">
        <v>18171</v>
      </c>
      <c r="B1220" s="2" t="s">
        <v>76</v>
      </c>
      <c r="C1220" s="2" t="s">
        <v>12152</v>
      </c>
      <c r="D1220" s="2" t="s">
        <v>10904</v>
      </c>
      <c r="E1220" s="2" t="s">
        <v>18172</v>
      </c>
      <c r="F1220" s="2" t="s">
        <v>18173</v>
      </c>
      <c r="G1220" s="2" t="s">
        <v>18158</v>
      </c>
      <c r="H1220" s="2"/>
      <c r="I1220" s="2" t="s">
        <v>51</v>
      </c>
      <c r="J1220" s="2" t="s">
        <v>52</v>
      </c>
      <c r="K1220" s="2" t="s">
        <v>53</v>
      </c>
      <c r="L1220" s="2" t="s">
        <v>18174</v>
      </c>
      <c r="M1220" s="2" t="s">
        <v>18175</v>
      </c>
      <c r="N1220" s="2" t="s">
        <v>630</v>
      </c>
      <c r="O1220" s="2" t="s">
        <v>143</v>
      </c>
      <c r="P1220" s="2" t="s">
        <v>142</v>
      </c>
      <c r="Q1220" s="2" t="s">
        <v>6030</v>
      </c>
      <c r="R1220" s="2" t="s">
        <v>3981</v>
      </c>
      <c r="S1220" s="2" t="s">
        <v>18161</v>
      </c>
      <c r="T1220" s="2" t="s">
        <v>18162</v>
      </c>
      <c r="U1220" s="2" t="s">
        <v>18163</v>
      </c>
      <c r="V1220" s="2" t="s">
        <v>18164</v>
      </c>
      <c r="W1220" s="2" t="s">
        <v>18165</v>
      </c>
      <c r="X1220" s="2" t="s">
        <v>18166</v>
      </c>
      <c r="Y1220" s="2" t="s">
        <v>720</v>
      </c>
      <c r="Z1220" s="2" t="s">
        <v>18167</v>
      </c>
      <c r="AA1220" s="2" t="s">
        <v>18168</v>
      </c>
      <c r="AB1220" s="2" t="s">
        <v>18171</v>
      </c>
      <c r="AC1220" s="2" t="s">
        <v>18176</v>
      </c>
      <c r="AD1220" s="2" t="s">
        <v>71</v>
      </c>
      <c r="AE1220" s="2"/>
      <c r="AF1220" s="2"/>
      <c r="AG1220" s="2" t="s">
        <v>103</v>
      </c>
      <c r="AH1220" s="2" t="s">
        <v>178</v>
      </c>
      <c r="AI1220" s="2" t="s">
        <v>18170</v>
      </c>
      <c r="AJ1220" s="2" t="s">
        <v>164</v>
      </c>
      <c r="AK1220" s="2"/>
      <c r="AL1220" s="2"/>
      <c r="AM1220" s="2" t="s">
        <v>72</v>
      </c>
      <c r="AN1220" s="2"/>
      <c r="AO1220" s="2" t="s">
        <v>156</v>
      </c>
      <c r="AP1220" s="2" t="s">
        <v>74</v>
      </c>
      <c r="AQ1220" s="2" t="s">
        <v>107</v>
      </c>
      <c r="AR1220" s="2"/>
    </row>
    <row r="1221" customFormat="false" ht="15" hidden="false" customHeight="false" outlineLevel="0" collapsed="false">
      <c r="A1221" s="2" t="s">
        <v>18177</v>
      </c>
      <c r="B1221" s="2" t="s">
        <v>76</v>
      </c>
      <c r="C1221" s="2" t="s">
        <v>13336</v>
      </c>
      <c r="D1221" s="2" t="s">
        <v>10904</v>
      </c>
      <c r="E1221" s="2" t="s">
        <v>18178</v>
      </c>
      <c r="F1221" s="2" t="s">
        <v>18179</v>
      </c>
      <c r="G1221" s="2" t="s">
        <v>18180</v>
      </c>
      <c r="H1221" s="2" t="s">
        <v>18181</v>
      </c>
      <c r="I1221" s="2" t="s">
        <v>83</v>
      </c>
      <c r="J1221" s="2" t="s">
        <v>52</v>
      </c>
      <c r="K1221" s="2" t="s">
        <v>18182</v>
      </c>
      <c r="L1221" s="2" t="s">
        <v>18183</v>
      </c>
      <c r="M1221" s="2" t="s">
        <v>18184</v>
      </c>
      <c r="N1221" s="2" t="s">
        <v>164</v>
      </c>
      <c r="O1221" s="2" t="s">
        <v>104</v>
      </c>
      <c r="P1221" s="2" t="s">
        <v>104</v>
      </c>
      <c r="Q1221" s="2" t="s">
        <v>2853</v>
      </c>
      <c r="R1221" s="2" t="s">
        <v>242</v>
      </c>
      <c r="S1221" s="2" t="s">
        <v>18185</v>
      </c>
      <c r="T1221" s="2" t="s">
        <v>18186</v>
      </c>
      <c r="U1221" s="2" t="s">
        <v>18187</v>
      </c>
      <c r="V1221" s="2" t="s">
        <v>18188</v>
      </c>
      <c r="W1221" s="2" t="s">
        <v>18186</v>
      </c>
      <c r="X1221" s="2" t="s">
        <v>18189</v>
      </c>
      <c r="Y1221" s="2" t="s">
        <v>18187</v>
      </c>
      <c r="Z1221" s="2" t="s">
        <v>18190</v>
      </c>
      <c r="AA1221" s="2" t="s">
        <v>18191</v>
      </c>
      <c r="AB1221" s="2" t="s">
        <v>18177</v>
      </c>
      <c r="AC1221" s="2" t="s">
        <v>18192</v>
      </c>
      <c r="AD1221" s="2" t="s">
        <v>100</v>
      </c>
      <c r="AE1221" s="2" t="s">
        <v>18193</v>
      </c>
      <c r="AF1221" s="2" t="s">
        <v>18194</v>
      </c>
      <c r="AG1221" s="2" t="s">
        <v>298</v>
      </c>
      <c r="AH1221" s="2" t="s">
        <v>178</v>
      </c>
      <c r="AI1221" s="2" t="s">
        <v>5937</v>
      </c>
      <c r="AJ1221" s="2" t="s">
        <v>18195</v>
      </c>
      <c r="AK1221" s="2"/>
      <c r="AL1221" s="2"/>
      <c r="AM1221" s="2" t="s">
        <v>72</v>
      </c>
      <c r="AN1221" s="2"/>
      <c r="AO1221" s="2" t="s">
        <v>106</v>
      </c>
      <c r="AP1221" s="2" t="s">
        <v>74</v>
      </c>
      <c r="AQ1221" s="2" t="s">
        <v>107</v>
      </c>
      <c r="AR1221" s="2"/>
    </row>
    <row r="1222" customFormat="false" ht="15" hidden="false" customHeight="false" outlineLevel="0" collapsed="false">
      <c r="A1222" s="2" t="s">
        <v>18196</v>
      </c>
      <c r="B1222" s="2" t="s">
        <v>278</v>
      </c>
      <c r="C1222" s="2" t="s">
        <v>13336</v>
      </c>
      <c r="D1222" s="2" t="s">
        <v>10904</v>
      </c>
      <c r="E1222" s="2" t="s">
        <v>18197</v>
      </c>
      <c r="F1222" s="2" t="s">
        <v>2878</v>
      </c>
      <c r="G1222" s="2"/>
      <c r="H1222" s="2"/>
      <c r="I1222" s="2" t="s">
        <v>51</v>
      </c>
      <c r="J1222" s="2" t="s">
        <v>52</v>
      </c>
      <c r="K1222" s="2" t="s">
        <v>1381</v>
      </c>
      <c r="L1222" s="2" t="s">
        <v>18198</v>
      </c>
      <c r="M1222" s="2" t="s">
        <v>1332</v>
      </c>
      <c r="N1222" s="2" t="s">
        <v>18199</v>
      </c>
      <c r="O1222" s="2" t="s">
        <v>57</v>
      </c>
      <c r="P1222" s="2" t="s">
        <v>2463</v>
      </c>
      <c r="Q1222" s="2" t="s">
        <v>1334</v>
      </c>
      <c r="R1222" s="2" t="s">
        <v>145</v>
      </c>
      <c r="S1222" s="2" t="s">
        <v>18200</v>
      </c>
      <c r="T1222" s="2" t="s">
        <v>18201</v>
      </c>
      <c r="U1222" s="2" t="s">
        <v>18202</v>
      </c>
      <c r="V1222" s="2" t="s">
        <v>18203</v>
      </c>
      <c r="W1222" s="2"/>
      <c r="X1222" s="2" t="s">
        <v>18204</v>
      </c>
      <c r="Y1222" s="2"/>
      <c r="Z1222" s="2" t="s">
        <v>376</v>
      </c>
      <c r="AA1222" s="2" t="s">
        <v>18205</v>
      </c>
      <c r="AB1222" s="2" t="s">
        <v>18196</v>
      </c>
      <c r="AC1222" s="2" t="s">
        <v>18206</v>
      </c>
      <c r="AD1222" s="2" t="s">
        <v>100</v>
      </c>
      <c r="AE1222" s="2" t="s">
        <v>18207</v>
      </c>
      <c r="AF1222" s="2" t="s">
        <v>18208</v>
      </c>
      <c r="AG1222" s="2"/>
      <c r="AH1222" s="2"/>
      <c r="AI1222" s="2"/>
      <c r="AJ1222" s="2"/>
      <c r="AK1222" s="2"/>
      <c r="AL1222" s="2"/>
      <c r="AM1222" s="2" t="s">
        <v>72</v>
      </c>
      <c r="AN1222" s="2"/>
      <c r="AO1222" s="2" t="s">
        <v>156</v>
      </c>
      <c r="AP1222" s="2" t="s">
        <v>156</v>
      </c>
      <c r="AQ1222" s="2" t="s">
        <v>107</v>
      </c>
      <c r="AR1222" s="2" t="s">
        <v>107</v>
      </c>
    </row>
    <row r="1223" customFormat="false" ht="15" hidden="false" customHeight="false" outlineLevel="0" collapsed="false">
      <c r="A1223" s="2" t="s">
        <v>18209</v>
      </c>
      <c r="B1223" s="2" t="s">
        <v>278</v>
      </c>
      <c r="C1223" s="2" t="s">
        <v>13336</v>
      </c>
      <c r="D1223" s="2" t="s">
        <v>10904</v>
      </c>
      <c r="E1223" s="2" t="s">
        <v>18210</v>
      </c>
      <c r="F1223" s="2" t="s">
        <v>18211</v>
      </c>
      <c r="G1223" s="2" t="s">
        <v>1164</v>
      </c>
      <c r="H1223" s="2" t="s">
        <v>1157</v>
      </c>
      <c r="I1223" s="2" t="s">
        <v>51</v>
      </c>
      <c r="J1223" s="2" t="s">
        <v>52</v>
      </c>
      <c r="K1223" s="2" t="s">
        <v>84</v>
      </c>
      <c r="L1223" s="2" t="s">
        <v>18212</v>
      </c>
      <c r="M1223" s="2" t="s">
        <v>18213</v>
      </c>
      <c r="N1223" s="2" t="s">
        <v>1159</v>
      </c>
      <c r="O1223" s="2" t="s">
        <v>287</v>
      </c>
      <c r="P1223" s="2" t="s">
        <v>56</v>
      </c>
      <c r="Q1223" s="2" t="s">
        <v>755</v>
      </c>
      <c r="R1223" s="2" t="s">
        <v>477</v>
      </c>
      <c r="S1223" s="2" t="s">
        <v>1160</v>
      </c>
      <c r="T1223" s="2" t="s">
        <v>18214</v>
      </c>
      <c r="U1223" s="2" t="s">
        <v>1162</v>
      </c>
      <c r="V1223" s="2" t="s">
        <v>1163</v>
      </c>
      <c r="W1223" s="2" t="s">
        <v>18215</v>
      </c>
      <c r="X1223" s="2" t="s">
        <v>1164</v>
      </c>
      <c r="Y1223" s="2" t="s">
        <v>1156</v>
      </c>
      <c r="Z1223" s="2" t="s">
        <v>376</v>
      </c>
      <c r="AA1223" s="2" t="s">
        <v>18216</v>
      </c>
      <c r="AB1223" s="2" t="s">
        <v>18209</v>
      </c>
      <c r="AC1223" s="2" t="s">
        <v>18217</v>
      </c>
      <c r="AD1223" s="2" t="s">
        <v>100</v>
      </c>
      <c r="AE1223" s="2" t="s">
        <v>18218</v>
      </c>
      <c r="AF1223" s="2" t="s">
        <v>3742</v>
      </c>
      <c r="AG1223" s="2"/>
      <c r="AH1223" s="2"/>
      <c r="AI1223" s="2"/>
      <c r="AJ1223" s="2"/>
      <c r="AK1223" s="2"/>
      <c r="AL1223" s="2"/>
      <c r="AM1223" s="2" t="s">
        <v>104</v>
      </c>
      <c r="AN1223" s="2" t="s">
        <v>15242</v>
      </c>
      <c r="AO1223" s="2" t="s">
        <v>106</v>
      </c>
      <c r="AP1223" s="2" t="s">
        <v>74</v>
      </c>
      <c r="AQ1223" s="2" t="s">
        <v>107</v>
      </c>
      <c r="AR1223" s="2"/>
    </row>
    <row r="1224" customFormat="false" ht="15" hidden="false" customHeight="false" outlineLevel="0" collapsed="false">
      <c r="A1224" s="2" t="s">
        <v>18219</v>
      </c>
      <c r="B1224" s="2" t="s">
        <v>109</v>
      </c>
      <c r="C1224" s="2" t="s">
        <v>18220</v>
      </c>
      <c r="D1224" s="2" t="s">
        <v>10904</v>
      </c>
      <c r="E1224" s="2" t="s">
        <v>18221</v>
      </c>
      <c r="F1224" s="2" t="s">
        <v>8065</v>
      </c>
      <c r="G1224" s="2"/>
      <c r="H1224" s="2" t="s">
        <v>18222</v>
      </c>
      <c r="I1224" s="2" t="s">
        <v>51</v>
      </c>
      <c r="J1224" s="2" t="s">
        <v>52</v>
      </c>
      <c r="K1224" s="2" t="s">
        <v>10400</v>
      </c>
      <c r="L1224" s="2" t="s">
        <v>18223</v>
      </c>
      <c r="M1224" s="2" t="s">
        <v>18224</v>
      </c>
      <c r="N1224" s="2" t="s">
        <v>56</v>
      </c>
      <c r="O1224" s="2" t="s">
        <v>287</v>
      </c>
      <c r="P1224" s="2" t="s">
        <v>310</v>
      </c>
      <c r="Q1224" s="2" t="s">
        <v>1571</v>
      </c>
      <c r="R1224" s="2" t="s">
        <v>215</v>
      </c>
      <c r="S1224" s="2" t="s">
        <v>18225</v>
      </c>
      <c r="T1224" s="2" t="s">
        <v>18226</v>
      </c>
      <c r="U1224" s="2" t="s">
        <v>18227</v>
      </c>
      <c r="V1224" s="2" t="s">
        <v>18228</v>
      </c>
      <c r="W1224" s="2" t="s">
        <v>18229</v>
      </c>
      <c r="X1224" s="2" t="s">
        <v>18230</v>
      </c>
      <c r="Y1224" s="2"/>
      <c r="Z1224" s="2" t="s">
        <v>9284</v>
      </c>
      <c r="AA1224" s="2" t="s">
        <v>18231</v>
      </c>
      <c r="AB1224" s="2" t="s">
        <v>18219</v>
      </c>
      <c r="AC1224" s="2" t="s">
        <v>18232</v>
      </c>
      <c r="AD1224" s="2" t="s">
        <v>71</v>
      </c>
      <c r="AE1224" s="2"/>
      <c r="AF1224" s="2"/>
      <c r="AG1224" s="2" t="s">
        <v>154</v>
      </c>
      <c r="AH1224" s="2"/>
      <c r="AI1224" s="2"/>
      <c r="AJ1224" s="2"/>
      <c r="AK1224" s="2"/>
      <c r="AL1224" s="2"/>
      <c r="AM1224" s="2" t="s">
        <v>104</v>
      </c>
      <c r="AN1224" s="2" t="s">
        <v>18155</v>
      </c>
      <c r="AO1224" s="2" t="s">
        <v>106</v>
      </c>
      <c r="AP1224" s="2" t="s">
        <v>74</v>
      </c>
      <c r="AQ1224" s="2" t="s">
        <v>132</v>
      </c>
      <c r="AR1224" s="2"/>
    </row>
    <row r="1225" customFormat="false" ht="15" hidden="false" customHeight="false" outlineLevel="0" collapsed="false">
      <c r="A1225" s="2" t="s">
        <v>18233</v>
      </c>
      <c r="B1225" s="2" t="s">
        <v>278</v>
      </c>
      <c r="C1225" s="2" t="s">
        <v>18234</v>
      </c>
      <c r="D1225" s="2" t="s">
        <v>10904</v>
      </c>
      <c r="E1225" s="2" t="s">
        <v>18235</v>
      </c>
      <c r="F1225" s="2" t="s">
        <v>803</v>
      </c>
      <c r="G1225" s="2" t="s">
        <v>18072</v>
      </c>
      <c r="H1225" s="2" t="s">
        <v>18073</v>
      </c>
      <c r="I1225" s="2" t="s">
        <v>51</v>
      </c>
      <c r="J1225" s="2" t="s">
        <v>52</v>
      </c>
      <c r="K1225" s="2" t="s">
        <v>53</v>
      </c>
      <c r="L1225" s="2" t="s">
        <v>18236</v>
      </c>
      <c r="M1225" s="2" t="s">
        <v>18075</v>
      </c>
      <c r="N1225" s="2" t="s">
        <v>1300</v>
      </c>
      <c r="O1225" s="2" t="s">
        <v>287</v>
      </c>
      <c r="P1225" s="2" t="s">
        <v>980</v>
      </c>
      <c r="Q1225" s="2" t="s">
        <v>18076</v>
      </c>
      <c r="R1225" s="2" t="s">
        <v>18077</v>
      </c>
      <c r="S1225" s="2" t="s">
        <v>18078</v>
      </c>
      <c r="T1225" s="2" t="s">
        <v>18079</v>
      </c>
      <c r="U1225" s="2" t="s">
        <v>18080</v>
      </c>
      <c r="V1225" s="2" t="s">
        <v>18081</v>
      </c>
      <c r="W1225" s="2" t="s">
        <v>18082</v>
      </c>
      <c r="X1225" s="2" t="s">
        <v>18072</v>
      </c>
      <c r="Y1225" s="2"/>
      <c r="Z1225" s="2" t="s">
        <v>18237</v>
      </c>
      <c r="AA1225" s="2" t="s">
        <v>18084</v>
      </c>
      <c r="AB1225" s="2" t="s">
        <v>18233</v>
      </c>
      <c r="AC1225" s="2" t="s">
        <v>18238</v>
      </c>
      <c r="AD1225" s="2" t="s">
        <v>71</v>
      </c>
      <c r="AE1225" s="2"/>
      <c r="AF1225" s="2"/>
      <c r="AG1225" s="2" t="s">
        <v>298</v>
      </c>
      <c r="AH1225" s="2"/>
      <c r="AI1225" s="2"/>
      <c r="AJ1225" s="2"/>
      <c r="AK1225" s="2"/>
      <c r="AL1225" s="2"/>
      <c r="AM1225" s="2" t="s">
        <v>72</v>
      </c>
      <c r="AN1225" s="2"/>
      <c r="AO1225" s="2" t="s">
        <v>106</v>
      </c>
      <c r="AP1225" s="2" t="s">
        <v>156</v>
      </c>
      <c r="AQ1225" s="2" t="s">
        <v>132</v>
      </c>
      <c r="AR1225" s="2" t="s">
        <v>132</v>
      </c>
    </row>
    <row r="1226" customFormat="false" ht="15" hidden="false" customHeight="false" outlineLevel="0" collapsed="false">
      <c r="A1226" s="2" t="s">
        <v>18239</v>
      </c>
      <c r="B1226" s="2" t="s">
        <v>76</v>
      </c>
      <c r="C1226" s="2" t="s">
        <v>18234</v>
      </c>
      <c r="D1226" s="2" t="s">
        <v>10904</v>
      </c>
      <c r="E1226" s="2" t="s">
        <v>18240</v>
      </c>
      <c r="F1226" s="2" t="s">
        <v>18241</v>
      </c>
      <c r="G1226" s="2" t="s">
        <v>18242</v>
      </c>
      <c r="H1226" s="2" t="s">
        <v>18243</v>
      </c>
      <c r="I1226" s="2" t="s">
        <v>83</v>
      </c>
      <c r="J1226" s="2" t="s">
        <v>52</v>
      </c>
      <c r="K1226" s="2" t="s">
        <v>729</v>
      </c>
      <c r="L1226" s="2" t="s">
        <v>18244</v>
      </c>
      <c r="M1226" s="2" t="s">
        <v>18245</v>
      </c>
      <c r="N1226" s="2" t="s">
        <v>239</v>
      </c>
      <c r="O1226" s="2" t="s">
        <v>213</v>
      </c>
      <c r="P1226" s="2" t="s">
        <v>496</v>
      </c>
      <c r="Q1226" s="2" t="s">
        <v>215</v>
      </c>
      <c r="R1226" s="2" t="s">
        <v>215</v>
      </c>
      <c r="S1226" s="2" t="s">
        <v>18246</v>
      </c>
      <c r="T1226" s="2" t="s">
        <v>18247</v>
      </c>
      <c r="U1226" s="2" t="s">
        <v>18248</v>
      </c>
      <c r="V1226" s="2" t="s">
        <v>18249</v>
      </c>
      <c r="W1226" s="2" t="s">
        <v>18247</v>
      </c>
      <c r="X1226" s="2" t="s">
        <v>18250</v>
      </c>
      <c r="Y1226" s="2" t="s">
        <v>18248</v>
      </c>
      <c r="Z1226" s="2" t="s">
        <v>18251</v>
      </c>
      <c r="AA1226" s="2" t="s">
        <v>98</v>
      </c>
      <c r="AB1226" s="2" t="s">
        <v>18239</v>
      </c>
      <c r="AC1226" s="2" t="s">
        <v>18252</v>
      </c>
      <c r="AD1226" s="2" t="s">
        <v>71</v>
      </c>
      <c r="AE1226" s="2"/>
      <c r="AF1226" s="2"/>
      <c r="AG1226" s="2" t="s">
        <v>128</v>
      </c>
      <c r="AH1226" s="2"/>
      <c r="AI1226" s="2"/>
      <c r="AJ1226" s="2"/>
      <c r="AK1226" s="2"/>
      <c r="AL1226" s="2"/>
      <c r="AM1226" s="2" t="s">
        <v>72</v>
      </c>
      <c r="AN1226" s="2"/>
      <c r="AO1226" s="2" t="s">
        <v>106</v>
      </c>
      <c r="AP1226" s="2" t="s">
        <v>74</v>
      </c>
      <c r="AQ1226" s="2" t="s">
        <v>132</v>
      </c>
      <c r="AR1226" s="2"/>
    </row>
    <row r="1227" customFormat="false" ht="15" hidden="false" customHeight="false" outlineLevel="0" collapsed="false">
      <c r="A1227" s="2" t="s">
        <v>18253</v>
      </c>
      <c r="B1227" s="2" t="s">
        <v>76</v>
      </c>
      <c r="C1227" s="2" t="s">
        <v>18234</v>
      </c>
      <c r="D1227" s="2" t="s">
        <v>10904</v>
      </c>
      <c r="E1227" s="2" t="s">
        <v>18254</v>
      </c>
      <c r="F1227" s="2" t="s">
        <v>18255</v>
      </c>
      <c r="G1227" s="2" t="s">
        <v>18256</v>
      </c>
      <c r="H1227" s="2" t="s">
        <v>18257</v>
      </c>
      <c r="I1227" s="2" t="s">
        <v>83</v>
      </c>
      <c r="J1227" s="2" t="s">
        <v>52</v>
      </c>
      <c r="K1227" s="2" t="s">
        <v>53</v>
      </c>
      <c r="L1227" s="2" t="s">
        <v>18258</v>
      </c>
      <c r="M1227" s="2" t="s">
        <v>18259</v>
      </c>
      <c r="N1227" s="2" t="s">
        <v>5640</v>
      </c>
      <c r="O1227" s="2" t="s">
        <v>117</v>
      </c>
      <c r="P1227" s="2" t="s">
        <v>1449</v>
      </c>
      <c r="Q1227" s="2" t="s">
        <v>10916</v>
      </c>
      <c r="R1227" s="2" t="s">
        <v>477</v>
      </c>
      <c r="S1227" s="2" t="s">
        <v>18260</v>
      </c>
      <c r="T1227" s="2" t="s">
        <v>18261</v>
      </c>
      <c r="U1227" s="2" t="s">
        <v>18256</v>
      </c>
      <c r="V1227" s="2" t="s">
        <v>18262</v>
      </c>
      <c r="W1227" s="2" t="s">
        <v>18263</v>
      </c>
      <c r="X1227" s="2" t="s">
        <v>18264</v>
      </c>
      <c r="Y1227" s="2" t="s">
        <v>18264</v>
      </c>
      <c r="Z1227" s="2" t="s">
        <v>18265</v>
      </c>
      <c r="AA1227" s="2" t="s">
        <v>18266</v>
      </c>
      <c r="AB1227" s="2" t="s">
        <v>18253</v>
      </c>
      <c r="AC1227" s="2" t="s">
        <v>18267</v>
      </c>
      <c r="AD1227" s="2" t="s">
        <v>71</v>
      </c>
      <c r="AE1227" s="2"/>
      <c r="AF1227" s="2"/>
      <c r="AG1227" s="2" t="s">
        <v>103</v>
      </c>
      <c r="AH1227" s="2"/>
      <c r="AI1227" s="2"/>
      <c r="AJ1227" s="2"/>
      <c r="AK1227" s="2"/>
      <c r="AL1227" s="2"/>
      <c r="AM1227" s="2" t="s">
        <v>104</v>
      </c>
      <c r="AN1227" s="2" t="s">
        <v>18268</v>
      </c>
      <c r="AO1227" s="2" t="s">
        <v>156</v>
      </c>
      <c r="AP1227" s="2" t="s">
        <v>156</v>
      </c>
      <c r="AQ1227" s="2" t="s">
        <v>132</v>
      </c>
      <c r="AR1227" s="2" t="s">
        <v>132</v>
      </c>
    </row>
    <row r="1228" customFormat="false" ht="15" hidden="false" customHeight="false" outlineLevel="0" collapsed="false">
      <c r="A1228" s="2" t="s">
        <v>18269</v>
      </c>
      <c r="B1228" s="2" t="s">
        <v>278</v>
      </c>
      <c r="C1228" s="2" t="s">
        <v>14235</v>
      </c>
      <c r="D1228" s="2" t="s">
        <v>10904</v>
      </c>
      <c r="E1228" s="2" t="s">
        <v>18270</v>
      </c>
      <c r="F1228" s="2" t="s">
        <v>18271</v>
      </c>
      <c r="G1228" s="2" t="s">
        <v>18272</v>
      </c>
      <c r="H1228" s="2" t="s">
        <v>18273</v>
      </c>
      <c r="I1228" s="2" t="s">
        <v>51</v>
      </c>
      <c r="J1228" s="2" t="s">
        <v>52</v>
      </c>
      <c r="K1228" s="2" t="s">
        <v>84</v>
      </c>
      <c r="L1228" s="2" t="s">
        <v>17554</v>
      </c>
      <c r="M1228" s="2" t="s">
        <v>18274</v>
      </c>
      <c r="N1228" s="2" t="s">
        <v>18275</v>
      </c>
      <c r="O1228" s="2" t="s">
        <v>117</v>
      </c>
      <c r="P1228" s="2" t="s">
        <v>58</v>
      </c>
      <c r="Q1228" s="2" t="s">
        <v>960</v>
      </c>
      <c r="R1228" s="2" t="s">
        <v>59</v>
      </c>
      <c r="S1228" s="2" t="s">
        <v>18276</v>
      </c>
      <c r="T1228" s="2" t="s">
        <v>18277</v>
      </c>
      <c r="U1228" s="2" t="s">
        <v>18272</v>
      </c>
      <c r="V1228" s="2" t="s">
        <v>18278</v>
      </c>
      <c r="W1228" s="2" t="s">
        <v>18279</v>
      </c>
      <c r="X1228" s="2" t="s">
        <v>18280</v>
      </c>
      <c r="Y1228" s="2" t="s">
        <v>18281</v>
      </c>
      <c r="Z1228" s="2" t="s">
        <v>18282</v>
      </c>
      <c r="AA1228" s="2" t="s">
        <v>18283</v>
      </c>
      <c r="AB1228" s="2" t="s">
        <v>18269</v>
      </c>
      <c r="AC1228" s="2" t="s">
        <v>18284</v>
      </c>
      <c r="AD1228" s="2" t="s">
        <v>71</v>
      </c>
      <c r="AE1228" s="2"/>
      <c r="AF1228" s="2"/>
      <c r="AG1228" s="2" t="s">
        <v>128</v>
      </c>
      <c r="AH1228" s="2"/>
      <c r="AI1228" s="2"/>
      <c r="AJ1228" s="2"/>
      <c r="AK1228" s="2"/>
      <c r="AL1228" s="2"/>
      <c r="AM1228" s="2" t="s">
        <v>72</v>
      </c>
      <c r="AN1228" s="2"/>
      <c r="AO1228" s="2" t="s">
        <v>156</v>
      </c>
      <c r="AP1228" s="2" t="s">
        <v>74</v>
      </c>
      <c r="AQ1228" s="2" t="s">
        <v>107</v>
      </c>
      <c r="AR1228" s="2"/>
    </row>
    <row r="1229" customFormat="false" ht="15" hidden="false" customHeight="false" outlineLevel="0" collapsed="false">
      <c r="A1229" s="2" t="s">
        <v>18285</v>
      </c>
      <c r="B1229" s="2" t="s">
        <v>76</v>
      </c>
      <c r="C1229" s="2" t="s">
        <v>18268</v>
      </c>
      <c r="D1229" s="2" t="s">
        <v>10904</v>
      </c>
      <c r="E1229" s="2" t="s">
        <v>14543</v>
      </c>
      <c r="F1229" s="2" t="s">
        <v>344</v>
      </c>
      <c r="G1229" s="2" t="s">
        <v>81</v>
      </c>
      <c r="H1229" s="2" t="s">
        <v>18286</v>
      </c>
      <c r="I1229" s="2" t="s">
        <v>51</v>
      </c>
      <c r="J1229" s="2" t="s">
        <v>52</v>
      </c>
      <c r="K1229" s="2" t="s">
        <v>84</v>
      </c>
      <c r="L1229" s="2" t="s">
        <v>14545</v>
      </c>
      <c r="M1229" s="2" t="s">
        <v>18287</v>
      </c>
      <c r="N1229" s="2" t="s">
        <v>1663</v>
      </c>
      <c r="O1229" s="2" t="s">
        <v>57</v>
      </c>
      <c r="P1229" s="2" t="s">
        <v>88</v>
      </c>
      <c r="Q1229" s="2" t="s">
        <v>2044</v>
      </c>
      <c r="R1229" s="2" t="s">
        <v>193</v>
      </c>
      <c r="S1229" s="2" t="s">
        <v>5533</v>
      </c>
      <c r="T1229" s="2" t="s">
        <v>14547</v>
      </c>
      <c r="U1229" s="2" t="s">
        <v>18288</v>
      </c>
      <c r="V1229" s="2" t="s">
        <v>5536</v>
      </c>
      <c r="W1229" s="2" t="s">
        <v>5537</v>
      </c>
      <c r="X1229" s="2" t="s">
        <v>18289</v>
      </c>
      <c r="Y1229" s="2" t="s">
        <v>18290</v>
      </c>
      <c r="Z1229" s="2" t="s">
        <v>14550</v>
      </c>
      <c r="AA1229" s="2" t="s">
        <v>18291</v>
      </c>
      <c r="AB1229" s="2" t="s">
        <v>18285</v>
      </c>
      <c r="AC1229" s="2" t="s">
        <v>18292</v>
      </c>
      <c r="AD1229" s="2" t="s">
        <v>71</v>
      </c>
      <c r="AE1229" s="2"/>
      <c r="AF1229" s="2"/>
      <c r="AG1229" s="2"/>
      <c r="AH1229" s="2"/>
      <c r="AI1229" s="2"/>
      <c r="AJ1229" s="2"/>
      <c r="AK1229" s="2"/>
      <c r="AL1229" s="2"/>
      <c r="AM1229" s="2" t="s">
        <v>72</v>
      </c>
      <c r="AN1229" s="2"/>
      <c r="AO1229" s="2" t="s">
        <v>156</v>
      </c>
      <c r="AP1229" s="2" t="s">
        <v>73</v>
      </c>
      <c r="AQ1229" s="2" t="s">
        <v>107</v>
      </c>
      <c r="AR1229" s="2" t="s">
        <v>107</v>
      </c>
    </row>
    <row r="1230" customFormat="false" ht="15" hidden="false" customHeight="false" outlineLevel="0" collapsed="false">
      <c r="A1230" s="2" t="s">
        <v>18293</v>
      </c>
      <c r="B1230" s="2" t="s">
        <v>109</v>
      </c>
      <c r="C1230" s="2" t="s">
        <v>18294</v>
      </c>
      <c r="D1230" s="2" t="s">
        <v>10904</v>
      </c>
      <c r="E1230" s="2" t="s">
        <v>18295</v>
      </c>
      <c r="F1230" s="2" t="s">
        <v>11470</v>
      </c>
      <c r="G1230" s="2"/>
      <c r="H1230" s="2" t="s">
        <v>18296</v>
      </c>
      <c r="I1230" s="2" t="s">
        <v>51</v>
      </c>
      <c r="J1230" s="2" t="s">
        <v>52</v>
      </c>
      <c r="K1230" s="2" t="s">
        <v>8672</v>
      </c>
      <c r="L1230" s="2" t="s">
        <v>15053</v>
      </c>
      <c r="M1230" s="2" t="s">
        <v>14224</v>
      </c>
      <c r="N1230" s="2" t="s">
        <v>117</v>
      </c>
      <c r="O1230" s="2" t="s">
        <v>190</v>
      </c>
      <c r="P1230" s="2" t="s">
        <v>58</v>
      </c>
      <c r="Q1230" s="2" t="s">
        <v>14225</v>
      </c>
      <c r="R1230" s="2" t="s">
        <v>14226</v>
      </c>
      <c r="S1230" s="2" t="s">
        <v>14227</v>
      </c>
      <c r="T1230" s="2" t="s">
        <v>14228</v>
      </c>
      <c r="U1230" s="2" t="s">
        <v>14229</v>
      </c>
      <c r="V1230" s="2" t="s">
        <v>14230</v>
      </c>
      <c r="W1230" s="2"/>
      <c r="X1230" s="2" t="s">
        <v>14231</v>
      </c>
      <c r="Y1230" s="2"/>
      <c r="Z1230" s="2"/>
      <c r="AA1230" s="2" t="s">
        <v>18297</v>
      </c>
      <c r="AB1230" s="2" t="s">
        <v>18293</v>
      </c>
      <c r="AC1230" s="2" t="s">
        <v>18298</v>
      </c>
      <c r="AD1230" s="2" t="s">
        <v>71</v>
      </c>
      <c r="AE1230" s="2"/>
      <c r="AF1230" s="2"/>
      <c r="AG1230" s="2" t="s">
        <v>128</v>
      </c>
      <c r="AH1230" s="2"/>
      <c r="AI1230" s="2"/>
      <c r="AJ1230" s="2"/>
      <c r="AK1230" s="2"/>
      <c r="AL1230" s="2"/>
      <c r="AM1230" s="2" t="s">
        <v>72</v>
      </c>
      <c r="AN1230" s="2"/>
      <c r="AO1230" s="2" t="s">
        <v>156</v>
      </c>
      <c r="AP1230" s="2" t="s">
        <v>74</v>
      </c>
      <c r="AQ1230" s="2" t="s">
        <v>107</v>
      </c>
      <c r="AR1230" s="2"/>
    </row>
    <row r="1231" customFormat="false" ht="15" hidden="false" customHeight="false" outlineLevel="0" collapsed="false">
      <c r="A1231" s="2" t="s">
        <v>18299</v>
      </c>
      <c r="B1231" s="2" t="s">
        <v>278</v>
      </c>
      <c r="C1231" s="2" t="s">
        <v>18294</v>
      </c>
      <c r="D1231" s="2" t="s">
        <v>10904</v>
      </c>
      <c r="E1231" s="2" t="s">
        <v>18300</v>
      </c>
      <c r="F1231" s="2" t="s">
        <v>10039</v>
      </c>
      <c r="G1231" s="2" t="s">
        <v>18301</v>
      </c>
      <c r="H1231" s="2" t="s">
        <v>18302</v>
      </c>
      <c r="I1231" s="2" t="s">
        <v>83</v>
      </c>
      <c r="J1231" s="2" t="s">
        <v>52</v>
      </c>
      <c r="K1231" s="2" t="s">
        <v>53</v>
      </c>
      <c r="L1231" s="2" t="s">
        <v>18303</v>
      </c>
      <c r="M1231" s="2" t="s">
        <v>18304</v>
      </c>
      <c r="N1231" s="2" t="s">
        <v>56</v>
      </c>
      <c r="O1231" s="2" t="s">
        <v>980</v>
      </c>
      <c r="P1231" s="2" t="s">
        <v>191</v>
      </c>
      <c r="Q1231" s="2" t="s">
        <v>18305</v>
      </c>
      <c r="R1231" s="2" t="s">
        <v>329</v>
      </c>
      <c r="S1231" s="2" t="s">
        <v>18306</v>
      </c>
      <c r="T1231" s="2" t="s">
        <v>18307</v>
      </c>
      <c r="U1231" s="2" t="s">
        <v>18308</v>
      </c>
      <c r="V1231" s="2" t="s">
        <v>18309</v>
      </c>
      <c r="W1231" s="2" t="s">
        <v>18310</v>
      </c>
      <c r="X1231" s="2" t="s">
        <v>18308</v>
      </c>
      <c r="Y1231" s="2"/>
      <c r="Z1231" s="2" t="s">
        <v>18311</v>
      </c>
      <c r="AA1231" s="2" t="s">
        <v>18312</v>
      </c>
      <c r="AB1231" s="2" t="s">
        <v>18299</v>
      </c>
      <c r="AC1231" s="2" t="s">
        <v>18313</v>
      </c>
      <c r="AD1231" s="2" t="s">
        <v>71</v>
      </c>
      <c r="AE1231" s="2"/>
      <c r="AF1231" s="2"/>
      <c r="AG1231" s="2" t="s">
        <v>1495</v>
      </c>
      <c r="AH1231" s="2" t="s">
        <v>178</v>
      </c>
      <c r="AI1231" s="2" t="s">
        <v>18314</v>
      </c>
      <c r="AJ1231" s="2" t="s">
        <v>278</v>
      </c>
      <c r="AK1231" s="2"/>
      <c r="AL1231" s="2"/>
      <c r="AM1231" s="2" t="s">
        <v>104</v>
      </c>
      <c r="AN1231" s="2" t="s">
        <v>18315</v>
      </c>
      <c r="AO1231" s="2" t="s">
        <v>73</v>
      </c>
      <c r="AP1231" s="2" t="s">
        <v>74</v>
      </c>
      <c r="AQ1231" s="2" t="s">
        <v>132</v>
      </c>
      <c r="AR1231" s="2"/>
    </row>
    <row r="1232" customFormat="false" ht="15" hidden="false" customHeight="false" outlineLevel="0" collapsed="false">
      <c r="A1232" s="2" t="s">
        <v>18316</v>
      </c>
      <c r="B1232" s="2" t="s">
        <v>109</v>
      </c>
      <c r="C1232" s="2" t="s">
        <v>17177</v>
      </c>
      <c r="D1232" s="2" t="s">
        <v>10904</v>
      </c>
      <c r="E1232" s="2" t="s">
        <v>18317</v>
      </c>
      <c r="F1232" s="2" t="s">
        <v>6308</v>
      </c>
      <c r="G1232" s="2" t="s">
        <v>18318</v>
      </c>
      <c r="H1232" s="2" t="s">
        <v>18319</v>
      </c>
      <c r="I1232" s="2" t="s">
        <v>51</v>
      </c>
      <c r="J1232" s="2" t="s">
        <v>52</v>
      </c>
      <c r="K1232" s="2" t="s">
        <v>186</v>
      </c>
      <c r="L1232" s="2" t="s">
        <v>18320</v>
      </c>
      <c r="M1232" s="2" t="s">
        <v>18321</v>
      </c>
      <c r="N1232" s="2" t="s">
        <v>4887</v>
      </c>
      <c r="O1232" s="2" t="s">
        <v>190</v>
      </c>
      <c r="P1232" s="2" t="s">
        <v>58</v>
      </c>
      <c r="Q1232" s="2" t="s">
        <v>18322</v>
      </c>
      <c r="R1232" s="2" t="s">
        <v>2249</v>
      </c>
      <c r="S1232" s="2" t="s">
        <v>18323</v>
      </c>
      <c r="T1232" s="2" t="s">
        <v>18324</v>
      </c>
      <c r="U1232" s="2" t="s">
        <v>18325</v>
      </c>
      <c r="V1232" s="2" t="s">
        <v>18326</v>
      </c>
      <c r="W1232" s="2" t="s">
        <v>18324</v>
      </c>
      <c r="X1232" s="2" t="s">
        <v>18318</v>
      </c>
      <c r="Y1232" s="2"/>
      <c r="Z1232" s="2"/>
      <c r="AA1232" s="2" t="s">
        <v>18327</v>
      </c>
      <c r="AB1232" s="2" t="s">
        <v>18316</v>
      </c>
      <c r="AC1232" s="2" t="s">
        <v>18328</v>
      </c>
      <c r="AD1232" s="2" t="s">
        <v>71</v>
      </c>
      <c r="AE1232" s="2"/>
      <c r="AF1232" s="2"/>
      <c r="AG1232" s="2" t="s">
        <v>154</v>
      </c>
      <c r="AH1232" s="2" t="s">
        <v>178</v>
      </c>
      <c r="AI1232" s="2"/>
      <c r="AJ1232" s="2"/>
      <c r="AK1232" s="2"/>
      <c r="AL1232" s="2"/>
      <c r="AM1232" s="2" t="s">
        <v>72</v>
      </c>
      <c r="AN1232" s="2"/>
      <c r="AO1232" s="2" t="s">
        <v>156</v>
      </c>
      <c r="AP1232" s="2" t="s">
        <v>156</v>
      </c>
      <c r="AQ1232" s="2" t="s">
        <v>107</v>
      </c>
      <c r="AR1232" s="2" t="s">
        <v>107</v>
      </c>
    </row>
    <row r="1233" customFormat="false" ht="15" hidden="false" customHeight="false" outlineLevel="0" collapsed="false">
      <c r="A1233" s="2" t="s">
        <v>18329</v>
      </c>
      <c r="B1233" s="2" t="s">
        <v>76</v>
      </c>
      <c r="C1233" s="2" t="s">
        <v>18330</v>
      </c>
      <c r="D1233" s="2" t="s">
        <v>10904</v>
      </c>
      <c r="E1233" s="2" t="s">
        <v>18331</v>
      </c>
      <c r="F1233" s="2" t="s">
        <v>4419</v>
      </c>
      <c r="G1233" s="2" t="s">
        <v>18332</v>
      </c>
      <c r="H1233" s="2" t="s">
        <v>18333</v>
      </c>
      <c r="I1233" s="2" t="s">
        <v>83</v>
      </c>
      <c r="J1233" s="2" t="s">
        <v>52</v>
      </c>
      <c r="K1233" s="2" t="s">
        <v>788</v>
      </c>
      <c r="L1233" s="2" t="s">
        <v>18334</v>
      </c>
      <c r="M1233" s="2" t="s">
        <v>18335</v>
      </c>
      <c r="N1233" s="2" t="s">
        <v>240</v>
      </c>
      <c r="O1233" s="2" t="s">
        <v>142</v>
      </c>
      <c r="P1233" s="2" t="s">
        <v>143</v>
      </c>
      <c r="Q1233" s="2" t="s">
        <v>2044</v>
      </c>
      <c r="R1233" s="2" t="s">
        <v>193</v>
      </c>
      <c r="S1233" s="2" t="s">
        <v>18336</v>
      </c>
      <c r="T1233" s="2" t="s">
        <v>18337</v>
      </c>
      <c r="U1233" s="2" t="s">
        <v>18338</v>
      </c>
      <c r="V1233" s="2" t="s">
        <v>18339</v>
      </c>
      <c r="W1233" s="2"/>
      <c r="X1233" s="2" t="s">
        <v>18332</v>
      </c>
      <c r="Y1233" s="2"/>
      <c r="Z1233" s="2" t="s">
        <v>18340</v>
      </c>
      <c r="AA1233" s="2" t="s">
        <v>18341</v>
      </c>
      <c r="AB1233" s="2" t="s">
        <v>18329</v>
      </c>
      <c r="AC1233" s="2" t="s">
        <v>18342</v>
      </c>
      <c r="AD1233" s="2" t="s">
        <v>71</v>
      </c>
      <c r="AE1233" s="2"/>
      <c r="AF1233" s="2"/>
      <c r="AG1233" s="2" t="s">
        <v>298</v>
      </c>
      <c r="AH1233" s="2"/>
      <c r="AI1233" s="2"/>
      <c r="AJ1233" s="2"/>
      <c r="AK1233" s="2"/>
      <c r="AL1233" s="2"/>
      <c r="AM1233" s="2" t="s">
        <v>72</v>
      </c>
      <c r="AN1233" s="2"/>
      <c r="AO1233" s="2" t="s">
        <v>156</v>
      </c>
      <c r="AP1233" s="2" t="s">
        <v>74</v>
      </c>
      <c r="AQ1233" s="2" t="s">
        <v>107</v>
      </c>
      <c r="AR1233" s="2"/>
    </row>
    <row r="1234" customFormat="false" ht="15" hidden="false" customHeight="false" outlineLevel="0" collapsed="false">
      <c r="A1234" s="2" t="s">
        <v>18343</v>
      </c>
      <c r="B1234" s="2" t="s">
        <v>1415</v>
      </c>
      <c r="C1234" s="2" t="s">
        <v>18344</v>
      </c>
      <c r="D1234" s="2" t="s">
        <v>10904</v>
      </c>
      <c r="E1234" s="2" t="s">
        <v>18345</v>
      </c>
      <c r="F1234" s="2" t="s">
        <v>18346</v>
      </c>
      <c r="G1234" s="2" t="s">
        <v>18347</v>
      </c>
      <c r="H1234" s="2" t="s">
        <v>18348</v>
      </c>
      <c r="I1234" s="2" t="s">
        <v>83</v>
      </c>
      <c r="J1234" s="2" t="s">
        <v>52</v>
      </c>
      <c r="K1234" s="2" t="s">
        <v>235</v>
      </c>
      <c r="L1234" s="2" t="s">
        <v>2103</v>
      </c>
      <c r="M1234" s="2" t="s">
        <v>18349</v>
      </c>
      <c r="N1234" s="2" t="s">
        <v>240</v>
      </c>
      <c r="O1234" s="2" t="s">
        <v>443</v>
      </c>
      <c r="P1234" s="2" t="s">
        <v>573</v>
      </c>
      <c r="Q1234" s="2" t="s">
        <v>2853</v>
      </c>
      <c r="R1234" s="2" t="s">
        <v>242</v>
      </c>
      <c r="S1234" s="2" t="s">
        <v>18350</v>
      </c>
      <c r="T1234" s="2" t="s">
        <v>18351</v>
      </c>
      <c r="U1234" s="2" t="s">
        <v>18352</v>
      </c>
      <c r="V1234" s="2" t="s">
        <v>18353</v>
      </c>
      <c r="W1234" s="2" t="s">
        <v>18354</v>
      </c>
      <c r="X1234" s="2" t="s">
        <v>18355</v>
      </c>
      <c r="Y1234" s="2"/>
      <c r="Z1234" s="2" t="s">
        <v>18356</v>
      </c>
      <c r="AA1234" s="2" t="s">
        <v>18357</v>
      </c>
      <c r="AB1234" s="2" t="s">
        <v>18343</v>
      </c>
      <c r="AC1234" s="2" t="s">
        <v>18358</v>
      </c>
      <c r="AD1234" s="2" t="s">
        <v>71</v>
      </c>
      <c r="AE1234" s="2"/>
      <c r="AF1234" s="2"/>
      <c r="AG1234" s="2" t="s">
        <v>154</v>
      </c>
      <c r="AH1234" s="2"/>
      <c r="AI1234" s="2"/>
      <c r="AJ1234" s="2"/>
      <c r="AK1234" s="2"/>
      <c r="AL1234" s="2"/>
      <c r="AM1234" s="2" t="s">
        <v>104</v>
      </c>
      <c r="AN1234" s="2" t="s">
        <v>11839</v>
      </c>
      <c r="AO1234" s="2" t="s">
        <v>73</v>
      </c>
      <c r="AP1234" s="2" t="s">
        <v>74</v>
      </c>
      <c r="AQ1234" s="2" t="s">
        <v>132</v>
      </c>
      <c r="AR1234" s="2" t="s">
        <v>132</v>
      </c>
    </row>
    <row r="1235" customFormat="false" ht="15" hidden="false" customHeight="false" outlineLevel="0" collapsed="false">
      <c r="A1235" s="2" t="s">
        <v>18359</v>
      </c>
      <c r="B1235" s="2" t="s">
        <v>76</v>
      </c>
      <c r="C1235" s="2" t="s">
        <v>17364</v>
      </c>
      <c r="D1235" s="2" t="s">
        <v>10904</v>
      </c>
      <c r="E1235" s="2" t="s">
        <v>18360</v>
      </c>
      <c r="F1235" s="2" t="s">
        <v>8065</v>
      </c>
      <c r="G1235" s="2"/>
      <c r="H1235" s="2" t="s">
        <v>18361</v>
      </c>
      <c r="I1235" s="2" t="s">
        <v>51</v>
      </c>
      <c r="J1235" s="2" t="s">
        <v>52</v>
      </c>
      <c r="K1235" s="2" t="s">
        <v>53</v>
      </c>
      <c r="L1235" s="2" t="s">
        <v>18362</v>
      </c>
      <c r="M1235" s="2" t="s">
        <v>18363</v>
      </c>
      <c r="N1235" s="2" t="s">
        <v>165</v>
      </c>
      <c r="O1235" s="2" t="s">
        <v>142</v>
      </c>
      <c r="P1235" s="2" t="s">
        <v>496</v>
      </c>
      <c r="Q1235" s="2" t="s">
        <v>3981</v>
      </c>
      <c r="R1235" s="2" t="s">
        <v>8463</v>
      </c>
      <c r="S1235" s="2" t="s">
        <v>18364</v>
      </c>
      <c r="T1235" s="2" t="s">
        <v>18365</v>
      </c>
      <c r="U1235" s="2" t="s">
        <v>18366</v>
      </c>
      <c r="V1235" s="2" t="s">
        <v>18367</v>
      </c>
      <c r="W1235" s="2" t="s">
        <v>18368</v>
      </c>
      <c r="X1235" s="2" t="s">
        <v>18369</v>
      </c>
      <c r="Y1235" s="2"/>
      <c r="Z1235" s="2" t="s">
        <v>18370</v>
      </c>
      <c r="AA1235" s="2" t="s">
        <v>18371</v>
      </c>
      <c r="AB1235" s="2" t="s">
        <v>18359</v>
      </c>
      <c r="AC1235" s="2" t="s">
        <v>18372</v>
      </c>
      <c r="AD1235" s="2" t="s">
        <v>71</v>
      </c>
      <c r="AE1235" s="2"/>
      <c r="AF1235" s="2"/>
      <c r="AG1235" s="2" t="s">
        <v>128</v>
      </c>
      <c r="AH1235" s="2"/>
      <c r="AI1235" s="2"/>
      <c r="AJ1235" s="2"/>
      <c r="AK1235" s="2"/>
      <c r="AL1235" s="2"/>
      <c r="AM1235" s="2" t="s">
        <v>72</v>
      </c>
      <c r="AN1235" s="2"/>
      <c r="AO1235" s="2" t="s">
        <v>106</v>
      </c>
      <c r="AP1235" s="2" t="s">
        <v>106</v>
      </c>
      <c r="AQ1235" s="2" t="s">
        <v>132</v>
      </c>
      <c r="AR1235" s="2" t="s">
        <v>204</v>
      </c>
    </row>
    <row r="1236" customFormat="false" ht="15" hidden="false" customHeight="false" outlineLevel="0" collapsed="false">
      <c r="A1236" s="2" t="s">
        <v>18373</v>
      </c>
      <c r="B1236" s="2" t="s">
        <v>278</v>
      </c>
      <c r="C1236" s="2" t="s">
        <v>18344</v>
      </c>
      <c r="D1236" s="2" t="s">
        <v>10904</v>
      </c>
      <c r="E1236" s="2" t="s">
        <v>18374</v>
      </c>
      <c r="F1236" s="2" t="s">
        <v>18375</v>
      </c>
      <c r="G1236" s="2"/>
      <c r="H1236" s="2" t="s">
        <v>18376</v>
      </c>
      <c r="I1236" s="2" t="s">
        <v>51</v>
      </c>
      <c r="J1236" s="2" t="s">
        <v>52</v>
      </c>
      <c r="K1236" s="2" t="s">
        <v>53</v>
      </c>
      <c r="L1236" s="2" t="s">
        <v>18377</v>
      </c>
      <c r="M1236" s="2" t="s">
        <v>18378</v>
      </c>
      <c r="N1236" s="2" t="s">
        <v>7113</v>
      </c>
      <c r="O1236" s="2" t="s">
        <v>312</v>
      </c>
      <c r="P1236" s="2" t="s">
        <v>191</v>
      </c>
      <c r="Q1236" s="2" t="s">
        <v>288</v>
      </c>
      <c r="R1236" s="2" t="s">
        <v>60</v>
      </c>
      <c r="S1236" s="2" t="s">
        <v>18379</v>
      </c>
      <c r="T1236" s="2" t="s">
        <v>18380</v>
      </c>
      <c r="U1236" s="2" t="s">
        <v>18381</v>
      </c>
      <c r="V1236" s="2" t="s">
        <v>18382</v>
      </c>
      <c r="W1236" s="2" t="s">
        <v>18383</v>
      </c>
      <c r="X1236" s="2" t="s">
        <v>18384</v>
      </c>
      <c r="Y1236" s="2"/>
      <c r="Z1236" s="2" t="s">
        <v>6465</v>
      </c>
      <c r="AA1236" s="2" t="s">
        <v>18385</v>
      </c>
      <c r="AB1236" s="2" t="s">
        <v>18373</v>
      </c>
      <c r="AC1236" s="2" t="s">
        <v>18386</v>
      </c>
      <c r="AD1236" s="2" t="s">
        <v>71</v>
      </c>
      <c r="AE1236" s="2"/>
      <c r="AF1236" s="2"/>
      <c r="AG1236" s="2" t="s">
        <v>298</v>
      </c>
      <c r="AH1236" s="2"/>
      <c r="AI1236" s="2"/>
      <c r="AJ1236" s="2"/>
      <c r="AK1236" s="2"/>
      <c r="AL1236" s="2"/>
      <c r="AM1236" s="2" t="s">
        <v>104</v>
      </c>
      <c r="AN1236" s="2" t="s">
        <v>18387</v>
      </c>
      <c r="AO1236" s="2" t="s">
        <v>106</v>
      </c>
      <c r="AP1236" s="2" t="s">
        <v>74</v>
      </c>
      <c r="AQ1236" s="2" t="s">
        <v>132</v>
      </c>
      <c r="AR1236" s="2"/>
    </row>
    <row r="1237" customFormat="false" ht="15" hidden="false" customHeight="false" outlineLevel="0" collapsed="false">
      <c r="A1237" s="2" t="s">
        <v>18388</v>
      </c>
      <c r="B1237" s="2" t="s">
        <v>109</v>
      </c>
      <c r="C1237" s="2" t="s">
        <v>18389</v>
      </c>
      <c r="D1237" s="2" t="s">
        <v>10904</v>
      </c>
      <c r="E1237" s="2" t="s">
        <v>18390</v>
      </c>
      <c r="F1237" s="2" t="s">
        <v>18391</v>
      </c>
      <c r="G1237" s="2"/>
      <c r="H1237" s="2" t="s">
        <v>18392</v>
      </c>
      <c r="I1237" s="2" t="s">
        <v>83</v>
      </c>
      <c r="J1237" s="2" t="s">
        <v>52</v>
      </c>
      <c r="K1237" s="2" t="s">
        <v>138</v>
      </c>
      <c r="L1237" s="2" t="s">
        <v>18393</v>
      </c>
      <c r="M1237" s="2" t="s">
        <v>18394</v>
      </c>
      <c r="N1237" s="2" t="s">
        <v>18395</v>
      </c>
      <c r="O1237" s="2" t="s">
        <v>165</v>
      </c>
      <c r="P1237" s="2" t="s">
        <v>287</v>
      </c>
      <c r="Q1237" s="2" t="s">
        <v>422</v>
      </c>
      <c r="R1237" s="2" t="s">
        <v>60</v>
      </c>
      <c r="S1237" s="2" t="s">
        <v>18396</v>
      </c>
      <c r="T1237" s="2" t="s">
        <v>18397</v>
      </c>
      <c r="U1237" s="2" t="s">
        <v>18398</v>
      </c>
      <c r="V1237" s="2" t="s">
        <v>18399</v>
      </c>
      <c r="W1237" s="2" t="s">
        <v>18400</v>
      </c>
      <c r="X1237" s="2" t="s">
        <v>18401</v>
      </c>
      <c r="Y1237" s="2"/>
      <c r="Z1237" s="2" t="s">
        <v>18402</v>
      </c>
      <c r="AA1237" s="2" t="s">
        <v>18403</v>
      </c>
      <c r="AB1237" s="2" t="s">
        <v>18388</v>
      </c>
      <c r="AC1237" s="2" t="s">
        <v>18404</v>
      </c>
      <c r="AD1237" s="2" t="s">
        <v>71</v>
      </c>
      <c r="AE1237" s="2"/>
      <c r="AF1237" s="2"/>
      <c r="AG1237" s="2" t="s">
        <v>298</v>
      </c>
      <c r="AH1237" s="2" t="s">
        <v>178</v>
      </c>
      <c r="AI1237" s="2" t="s">
        <v>18405</v>
      </c>
      <c r="AJ1237" s="2" t="s">
        <v>18406</v>
      </c>
      <c r="AK1237" s="2"/>
      <c r="AL1237" s="2"/>
      <c r="AM1237" s="2" t="s">
        <v>104</v>
      </c>
      <c r="AN1237" s="2" t="s">
        <v>18155</v>
      </c>
      <c r="AO1237" s="2" t="s">
        <v>106</v>
      </c>
      <c r="AP1237" s="2" t="s">
        <v>74</v>
      </c>
      <c r="AQ1237" s="2" t="s">
        <v>132</v>
      </c>
      <c r="AR1237" s="2"/>
    </row>
    <row r="1238" customFormat="false" ht="15" hidden="false" customHeight="false" outlineLevel="0" collapsed="false">
      <c r="A1238" s="2" t="s">
        <v>18407</v>
      </c>
      <c r="B1238" s="2" t="s">
        <v>45</v>
      </c>
      <c r="C1238" s="2" t="s">
        <v>18387</v>
      </c>
      <c r="D1238" s="2" t="s">
        <v>10904</v>
      </c>
      <c r="E1238" s="2" t="s">
        <v>18408</v>
      </c>
      <c r="F1238" s="2" t="s">
        <v>18409</v>
      </c>
      <c r="G1238" s="2" t="s">
        <v>18410</v>
      </c>
      <c r="H1238" s="2" t="s">
        <v>18411</v>
      </c>
      <c r="I1238" s="2" t="s">
        <v>83</v>
      </c>
      <c r="J1238" s="2" t="s">
        <v>52</v>
      </c>
      <c r="K1238" s="2" t="s">
        <v>53</v>
      </c>
      <c r="L1238" s="2" t="s">
        <v>18412</v>
      </c>
      <c r="M1238" s="2" t="s">
        <v>18413</v>
      </c>
      <c r="N1238" s="2" t="s">
        <v>56</v>
      </c>
      <c r="O1238" s="2" t="s">
        <v>164</v>
      </c>
      <c r="P1238" s="2" t="s">
        <v>164</v>
      </c>
      <c r="Q1238" s="2" t="s">
        <v>1522</v>
      </c>
      <c r="R1238" s="2" t="s">
        <v>350</v>
      </c>
      <c r="S1238" s="2" t="s">
        <v>18410</v>
      </c>
      <c r="T1238" s="2" t="s">
        <v>18414</v>
      </c>
      <c r="U1238" s="2" t="s">
        <v>18415</v>
      </c>
      <c r="V1238" s="2" t="s">
        <v>18416</v>
      </c>
      <c r="W1238" s="2" t="s">
        <v>18417</v>
      </c>
      <c r="X1238" s="2" t="s">
        <v>18418</v>
      </c>
      <c r="Y1238" s="2"/>
      <c r="Z1238" s="2" t="s">
        <v>18419</v>
      </c>
      <c r="AA1238" s="2" t="s">
        <v>18420</v>
      </c>
      <c r="AB1238" s="2" t="s">
        <v>18407</v>
      </c>
      <c r="AC1238" s="2" t="s">
        <v>18421</v>
      </c>
      <c r="AD1238" s="2" t="s">
        <v>71</v>
      </c>
      <c r="AE1238" s="2"/>
      <c r="AF1238" s="2"/>
      <c r="AG1238" s="2" t="s">
        <v>154</v>
      </c>
      <c r="AH1238" s="2"/>
      <c r="AI1238" s="2"/>
      <c r="AJ1238" s="2"/>
      <c r="AK1238" s="2"/>
      <c r="AL1238" s="2"/>
      <c r="AM1238" s="2" t="s">
        <v>104</v>
      </c>
      <c r="AN1238" s="2" t="s">
        <v>12305</v>
      </c>
      <c r="AO1238" s="2" t="s">
        <v>106</v>
      </c>
      <c r="AP1238" s="2" t="s">
        <v>106</v>
      </c>
      <c r="AQ1238" s="2" t="s">
        <v>132</v>
      </c>
      <c r="AR1238" s="2" t="s">
        <v>132</v>
      </c>
    </row>
    <row r="1239" customFormat="false" ht="15" hidden="false" customHeight="false" outlineLevel="0" collapsed="false">
      <c r="A1239" s="2" t="s">
        <v>18422</v>
      </c>
      <c r="B1239" s="2" t="s">
        <v>76</v>
      </c>
      <c r="C1239" s="2" t="s">
        <v>11839</v>
      </c>
      <c r="D1239" s="2" t="s">
        <v>10904</v>
      </c>
      <c r="E1239" s="2" t="s">
        <v>18423</v>
      </c>
      <c r="F1239" s="2" t="s">
        <v>18424</v>
      </c>
      <c r="G1239" s="2"/>
      <c r="H1239" s="2" t="s">
        <v>18425</v>
      </c>
      <c r="I1239" s="2" t="s">
        <v>51</v>
      </c>
      <c r="J1239" s="2" t="s">
        <v>52</v>
      </c>
      <c r="K1239" s="2" t="s">
        <v>729</v>
      </c>
      <c r="L1239" s="2" t="s">
        <v>7710</v>
      </c>
      <c r="M1239" s="2" t="s">
        <v>18426</v>
      </c>
      <c r="N1239" s="2" t="s">
        <v>495</v>
      </c>
      <c r="O1239" s="2" t="s">
        <v>213</v>
      </c>
      <c r="P1239" s="2" t="s">
        <v>312</v>
      </c>
      <c r="Q1239" s="2" t="s">
        <v>18427</v>
      </c>
      <c r="R1239" s="2" t="s">
        <v>2249</v>
      </c>
      <c r="S1239" s="2" t="s">
        <v>18428</v>
      </c>
      <c r="T1239" s="2" t="s">
        <v>18429</v>
      </c>
      <c r="U1239" s="2" t="s">
        <v>18430</v>
      </c>
      <c r="V1239" s="2" t="s">
        <v>18431</v>
      </c>
      <c r="W1239" s="2" t="s">
        <v>18432</v>
      </c>
      <c r="X1239" s="2" t="s">
        <v>18433</v>
      </c>
      <c r="Y1239" s="2"/>
      <c r="Z1239" s="2" t="s">
        <v>18434</v>
      </c>
      <c r="AA1239" s="2" t="s">
        <v>18435</v>
      </c>
      <c r="AB1239" s="2" t="s">
        <v>18422</v>
      </c>
      <c r="AC1239" s="2" t="s">
        <v>18436</v>
      </c>
      <c r="AD1239" s="2" t="s">
        <v>71</v>
      </c>
      <c r="AE1239" s="2"/>
      <c r="AF1239" s="2"/>
      <c r="AG1239" s="2" t="s">
        <v>154</v>
      </c>
      <c r="AH1239" s="2"/>
      <c r="AI1239" s="2"/>
      <c r="AJ1239" s="2"/>
      <c r="AK1239" s="2"/>
      <c r="AL1239" s="2"/>
      <c r="AM1239" s="2" t="s">
        <v>72</v>
      </c>
      <c r="AN1239" s="2"/>
      <c r="AO1239" s="2" t="s">
        <v>106</v>
      </c>
      <c r="AP1239" s="2" t="s">
        <v>106</v>
      </c>
      <c r="AQ1239" s="2" t="s">
        <v>132</v>
      </c>
      <c r="AR1239" s="2" t="s">
        <v>204</v>
      </c>
    </row>
    <row r="1240" customFormat="false" ht="15" hidden="false" customHeight="false" outlineLevel="0" collapsed="false">
      <c r="A1240" s="2" t="s">
        <v>18437</v>
      </c>
      <c r="B1240" s="2" t="s">
        <v>76</v>
      </c>
      <c r="C1240" s="2" t="s">
        <v>11839</v>
      </c>
      <c r="D1240" s="2" t="s">
        <v>10904</v>
      </c>
      <c r="E1240" s="2" t="s">
        <v>18438</v>
      </c>
      <c r="F1240" s="2" t="s">
        <v>18439</v>
      </c>
      <c r="G1240" s="2" t="s">
        <v>18440</v>
      </c>
      <c r="H1240" s="2" t="s">
        <v>18441</v>
      </c>
      <c r="I1240" s="2" t="s">
        <v>83</v>
      </c>
      <c r="J1240" s="2" t="s">
        <v>52</v>
      </c>
      <c r="K1240" s="2" t="s">
        <v>84</v>
      </c>
      <c r="L1240" s="2" t="s">
        <v>17793</v>
      </c>
      <c r="M1240" s="2" t="s">
        <v>18442</v>
      </c>
      <c r="N1240" s="2" t="s">
        <v>18443</v>
      </c>
      <c r="O1240" s="2" t="s">
        <v>213</v>
      </c>
      <c r="P1240" s="2" t="s">
        <v>212</v>
      </c>
      <c r="Q1240" s="2" t="s">
        <v>1787</v>
      </c>
      <c r="R1240" s="2" t="s">
        <v>145</v>
      </c>
      <c r="S1240" s="2" t="s">
        <v>18444</v>
      </c>
      <c r="T1240" s="2" t="s">
        <v>18445</v>
      </c>
      <c r="U1240" s="2" t="s">
        <v>18446</v>
      </c>
      <c r="V1240" s="2" t="s">
        <v>18447</v>
      </c>
      <c r="W1240" s="2" t="s">
        <v>18448</v>
      </c>
      <c r="X1240" s="2" t="s">
        <v>18449</v>
      </c>
      <c r="Y1240" s="2"/>
      <c r="Z1240" s="2" t="s">
        <v>18450</v>
      </c>
      <c r="AA1240" s="2" t="s">
        <v>18451</v>
      </c>
      <c r="AB1240" s="2" t="s">
        <v>18437</v>
      </c>
      <c r="AC1240" s="2" t="s">
        <v>18452</v>
      </c>
      <c r="AD1240" s="2" t="s">
        <v>71</v>
      </c>
      <c r="AE1240" s="2"/>
      <c r="AF1240" s="2"/>
      <c r="AG1240" s="2" t="s">
        <v>128</v>
      </c>
      <c r="AH1240" s="2"/>
      <c r="AI1240" s="2"/>
      <c r="AJ1240" s="2"/>
      <c r="AK1240" s="2"/>
      <c r="AL1240" s="2"/>
      <c r="AM1240" s="2" t="s">
        <v>72</v>
      </c>
      <c r="AN1240" s="2"/>
      <c r="AO1240" s="2" t="s">
        <v>156</v>
      </c>
      <c r="AP1240" s="2" t="s">
        <v>74</v>
      </c>
      <c r="AQ1240" s="2" t="s">
        <v>132</v>
      </c>
      <c r="AR1240" s="2"/>
    </row>
    <row r="1241" customFormat="false" ht="15" hidden="false" customHeight="false" outlineLevel="0" collapsed="false">
      <c r="A1241" s="2" t="s">
        <v>18453</v>
      </c>
      <c r="B1241" s="2" t="s">
        <v>278</v>
      </c>
      <c r="C1241" s="2" t="s">
        <v>11839</v>
      </c>
      <c r="D1241" s="2" t="s">
        <v>10904</v>
      </c>
      <c r="E1241" s="2" t="s">
        <v>18454</v>
      </c>
      <c r="F1241" s="2" t="s">
        <v>12308</v>
      </c>
      <c r="G1241" s="2" t="s">
        <v>18455</v>
      </c>
      <c r="H1241" s="2"/>
      <c r="I1241" s="2" t="s">
        <v>83</v>
      </c>
      <c r="J1241" s="2" t="s">
        <v>52</v>
      </c>
      <c r="K1241" s="2" t="s">
        <v>1381</v>
      </c>
      <c r="L1241" s="2" t="s">
        <v>18456</v>
      </c>
      <c r="M1241" s="2" t="s">
        <v>18457</v>
      </c>
      <c r="N1241" s="2" t="s">
        <v>1300</v>
      </c>
      <c r="O1241" s="2" t="s">
        <v>58</v>
      </c>
      <c r="P1241" s="2" t="s">
        <v>980</v>
      </c>
      <c r="Q1241" s="2" t="s">
        <v>1249</v>
      </c>
      <c r="R1241" s="2" t="s">
        <v>145</v>
      </c>
      <c r="S1241" s="2" t="s">
        <v>18458</v>
      </c>
      <c r="T1241" s="2" t="s">
        <v>18459</v>
      </c>
      <c r="U1241" s="2" t="s">
        <v>18460</v>
      </c>
      <c r="V1241" s="2" t="s">
        <v>18461</v>
      </c>
      <c r="W1241" s="2"/>
      <c r="X1241" s="2" t="s">
        <v>18462</v>
      </c>
      <c r="Y1241" s="2" t="s">
        <v>18455</v>
      </c>
      <c r="Z1241" s="2" t="s">
        <v>18463</v>
      </c>
      <c r="AA1241" s="2" t="s">
        <v>18464</v>
      </c>
      <c r="AB1241" s="2" t="s">
        <v>18453</v>
      </c>
      <c r="AC1241" s="2" t="s">
        <v>18465</v>
      </c>
      <c r="AD1241" s="2" t="s">
        <v>71</v>
      </c>
      <c r="AE1241" s="2"/>
      <c r="AF1241" s="2"/>
      <c r="AG1241" s="2" t="s">
        <v>128</v>
      </c>
      <c r="AH1241" s="2"/>
      <c r="AI1241" s="2"/>
      <c r="AJ1241" s="2"/>
      <c r="AK1241" s="2"/>
      <c r="AL1241" s="2"/>
      <c r="AM1241" s="2" t="s">
        <v>72</v>
      </c>
      <c r="AN1241" s="2"/>
      <c r="AO1241" s="2" t="s">
        <v>156</v>
      </c>
      <c r="AP1241" s="2" t="s">
        <v>74</v>
      </c>
      <c r="AQ1241" s="2" t="s">
        <v>132</v>
      </c>
      <c r="AR1241" s="2"/>
    </row>
    <row r="1242" customFormat="false" ht="15" hidden="false" customHeight="false" outlineLevel="0" collapsed="false">
      <c r="A1242" s="2" t="s">
        <v>18466</v>
      </c>
      <c r="B1242" s="2" t="s">
        <v>278</v>
      </c>
      <c r="C1242" s="2" t="s">
        <v>18387</v>
      </c>
      <c r="D1242" s="2" t="s">
        <v>10904</v>
      </c>
      <c r="E1242" s="2" t="s">
        <v>18467</v>
      </c>
      <c r="F1242" s="2" t="s">
        <v>2878</v>
      </c>
      <c r="G1242" s="2" t="s">
        <v>18468</v>
      </c>
      <c r="H1242" s="2" t="s">
        <v>18469</v>
      </c>
      <c r="I1242" s="2" t="s">
        <v>83</v>
      </c>
      <c r="J1242" s="2" t="s">
        <v>52</v>
      </c>
      <c r="K1242" s="2" t="s">
        <v>3261</v>
      </c>
      <c r="L1242" s="2" t="s">
        <v>18470</v>
      </c>
      <c r="M1242" s="2" t="s">
        <v>18471</v>
      </c>
      <c r="N1242" s="2" t="s">
        <v>18472</v>
      </c>
      <c r="O1242" s="2" t="s">
        <v>443</v>
      </c>
      <c r="P1242" s="2" t="s">
        <v>1449</v>
      </c>
      <c r="Q1242" s="2" t="s">
        <v>8822</v>
      </c>
      <c r="R1242" s="2" t="s">
        <v>810</v>
      </c>
      <c r="S1242" s="2" t="s">
        <v>18473</v>
      </c>
      <c r="T1242" s="2" t="s">
        <v>18474</v>
      </c>
      <c r="U1242" s="2" t="s">
        <v>18475</v>
      </c>
      <c r="V1242" s="2" t="s">
        <v>18476</v>
      </c>
      <c r="W1242" s="2" t="s">
        <v>18477</v>
      </c>
      <c r="X1242" s="2" t="s">
        <v>18478</v>
      </c>
      <c r="Y1242" s="2" t="s">
        <v>18479</v>
      </c>
      <c r="Z1242" s="2" t="s">
        <v>18480</v>
      </c>
      <c r="AA1242" s="2" t="s">
        <v>18481</v>
      </c>
      <c r="AB1242" s="2" t="s">
        <v>18466</v>
      </c>
      <c r="AC1242" s="2" t="s">
        <v>18482</v>
      </c>
      <c r="AD1242" s="2" t="s">
        <v>71</v>
      </c>
      <c r="AE1242" s="2"/>
      <c r="AF1242" s="2"/>
      <c r="AG1242" s="2" t="s">
        <v>154</v>
      </c>
      <c r="AH1242" s="2"/>
      <c r="AI1242" s="2"/>
      <c r="AJ1242" s="2"/>
      <c r="AK1242" s="2"/>
      <c r="AL1242" s="2"/>
      <c r="AM1242" s="2" t="s">
        <v>104</v>
      </c>
      <c r="AN1242" s="2" t="s">
        <v>18483</v>
      </c>
      <c r="AO1242" s="2" t="s">
        <v>106</v>
      </c>
      <c r="AP1242" s="2" t="s">
        <v>74</v>
      </c>
      <c r="AQ1242" s="2" t="s">
        <v>132</v>
      </c>
      <c r="AR1242" s="2" t="s">
        <v>204</v>
      </c>
    </row>
    <row r="1243" customFormat="false" ht="15" hidden="false" customHeight="false" outlineLevel="0" collapsed="false">
      <c r="A1243" s="2" t="s">
        <v>18484</v>
      </c>
      <c r="B1243" s="2" t="s">
        <v>76</v>
      </c>
      <c r="C1243" s="2" t="s">
        <v>18387</v>
      </c>
      <c r="D1243" s="2" t="s">
        <v>10904</v>
      </c>
      <c r="E1243" s="2" t="s">
        <v>18485</v>
      </c>
      <c r="F1243" s="2" t="s">
        <v>18486</v>
      </c>
      <c r="G1243" s="2"/>
      <c r="H1243" s="2"/>
      <c r="I1243" s="2" t="s">
        <v>51</v>
      </c>
      <c r="J1243" s="2" t="s">
        <v>52</v>
      </c>
      <c r="K1243" s="2" t="s">
        <v>7512</v>
      </c>
      <c r="L1243" s="2" t="s">
        <v>18487</v>
      </c>
      <c r="M1243" s="2" t="s">
        <v>18488</v>
      </c>
      <c r="N1243" s="2" t="s">
        <v>10558</v>
      </c>
      <c r="O1243" s="2" t="s">
        <v>190</v>
      </c>
      <c r="P1243" s="2" t="s">
        <v>56</v>
      </c>
      <c r="Q1243" s="2" t="s">
        <v>59</v>
      </c>
      <c r="R1243" s="2" t="s">
        <v>60</v>
      </c>
      <c r="S1243" s="2" t="s">
        <v>18489</v>
      </c>
      <c r="T1243" s="2" t="s">
        <v>18490</v>
      </c>
      <c r="U1243" s="2" t="s">
        <v>18491</v>
      </c>
      <c r="V1243" s="2" t="s">
        <v>18492</v>
      </c>
      <c r="W1243" s="2" t="s">
        <v>18493</v>
      </c>
      <c r="X1243" s="2" t="s">
        <v>18494</v>
      </c>
      <c r="Y1243" s="2"/>
      <c r="Z1243" s="2" t="s">
        <v>18495</v>
      </c>
      <c r="AA1243" s="2" t="s">
        <v>18496</v>
      </c>
      <c r="AB1243" s="2" t="s">
        <v>18484</v>
      </c>
      <c r="AC1243" s="2" t="s">
        <v>18497</v>
      </c>
      <c r="AD1243" s="2" t="s">
        <v>71</v>
      </c>
      <c r="AE1243" s="2"/>
      <c r="AF1243" s="2"/>
      <c r="AG1243" s="2" t="s">
        <v>154</v>
      </c>
      <c r="AH1243" s="2"/>
      <c r="AI1243" s="2"/>
      <c r="AJ1243" s="2"/>
      <c r="AK1243" s="2"/>
      <c r="AL1243" s="2"/>
      <c r="AM1243" s="2" t="s">
        <v>104</v>
      </c>
      <c r="AN1243" s="2" t="s">
        <v>18498</v>
      </c>
      <c r="AO1243" s="2" t="s">
        <v>106</v>
      </c>
      <c r="AP1243" s="2" t="s">
        <v>156</v>
      </c>
      <c r="AQ1243" s="2" t="s">
        <v>132</v>
      </c>
      <c r="AR1243" s="2" t="s">
        <v>132</v>
      </c>
    </row>
    <row r="1244" customFormat="false" ht="15" hidden="false" customHeight="false" outlineLevel="0" collapsed="false">
      <c r="A1244" s="2" t="s">
        <v>18499</v>
      </c>
      <c r="B1244" s="2" t="s">
        <v>76</v>
      </c>
      <c r="C1244" s="2" t="s">
        <v>18387</v>
      </c>
      <c r="D1244" s="2" t="s">
        <v>10904</v>
      </c>
      <c r="E1244" s="2" t="s">
        <v>18500</v>
      </c>
      <c r="F1244" s="2" t="s">
        <v>18501</v>
      </c>
      <c r="G1244" s="2" t="s">
        <v>72</v>
      </c>
      <c r="H1244" s="2" t="s">
        <v>18502</v>
      </c>
      <c r="I1244" s="2" t="s">
        <v>83</v>
      </c>
      <c r="J1244" s="2" t="s">
        <v>52</v>
      </c>
      <c r="K1244" s="2" t="s">
        <v>53</v>
      </c>
      <c r="L1244" s="2" t="s">
        <v>16875</v>
      </c>
      <c r="M1244" s="2" t="s">
        <v>18503</v>
      </c>
      <c r="N1244" s="2" t="s">
        <v>18504</v>
      </c>
      <c r="O1244" s="2" t="s">
        <v>212</v>
      </c>
      <c r="P1244" s="2" t="s">
        <v>443</v>
      </c>
      <c r="Q1244" s="2" t="s">
        <v>18505</v>
      </c>
      <c r="R1244" s="2" t="s">
        <v>7466</v>
      </c>
      <c r="S1244" s="2" t="s">
        <v>18506</v>
      </c>
      <c r="T1244" s="2" t="s">
        <v>18507</v>
      </c>
      <c r="U1244" s="2" t="s">
        <v>18508</v>
      </c>
      <c r="V1244" s="2" t="s">
        <v>18509</v>
      </c>
      <c r="W1244" s="2" t="s">
        <v>18510</v>
      </c>
      <c r="X1244" s="2" t="s">
        <v>18511</v>
      </c>
      <c r="Y1244" s="2"/>
      <c r="Z1244" s="2" t="s">
        <v>18512</v>
      </c>
      <c r="AA1244" s="2" t="s">
        <v>18513</v>
      </c>
      <c r="AB1244" s="2" t="s">
        <v>18499</v>
      </c>
      <c r="AC1244" s="2" t="s">
        <v>18514</v>
      </c>
      <c r="AD1244" s="2" t="s">
        <v>71</v>
      </c>
      <c r="AE1244" s="2"/>
      <c r="AF1244" s="2"/>
      <c r="AG1244" s="2" t="s">
        <v>128</v>
      </c>
      <c r="AH1244" s="2"/>
      <c r="AI1244" s="2"/>
      <c r="AJ1244" s="2"/>
      <c r="AK1244" s="2"/>
      <c r="AL1244" s="2"/>
      <c r="AM1244" s="2" t="s">
        <v>72</v>
      </c>
      <c r="AN1244" s="2"/>
      <c r="AO1244" s="2" t="s">
        <v>156</v>
      </c>
      <c r="AP1244" s="2" t="s">
        <v>73</v>
      </c>
      <c r="AQ1244" s="2" t="s">
        <v>132</v>
      </c>
      <c r="AR1244" s="2" t="s">
        <v>107</v>
      </c>
    </row>
    <row r="1245" customFormat="false" ht="15" hidden="false" customHeight="false" outlineLevel="0" collapsed="false">
      <c r="A1245" s="2" t="s">
        <v>18515</v>
      </c>
      <c r="B1245" s="2" t="s">
        <v>76</v>
      </c>
      <c r="C1245" s="2" t="s">
        <v>18387</v>
      </c>
      <c r="D1245" s="2" t="s">
        <v>10904</v>
      </c>
      <c r="E1245" s="2" t="s">
        <v>18516</v>
      </c>
      <c r="F1245" s="2" t="s">
        <v>18517</v>
      </c>
      <c r="G1245" s="2"/>
      <c r="H1245" s="2" t="s">
        <v>18518</v>
      </c>
      <c r="I1245" s="2" t="s">
        <v>83</v>
      </c>
      <c r="J1245" s="2" t="s">
        <v>52</v>
      </c>
      <c r="K1245" s="2" t="s">
        <v>18519</v>
      </c>
      <c r="L1245" s="2" t="s">
        <v>18520</v>
      </c>
      <c r="M1245" s="2" t="s">
        <v>18521</v>
      </c>
      <c r="N1245" s="2" t="s">
        <v>18522</v>
      </c>
      <c r="O1245" s="2" t="s">
        <v>443</v>
      </c>
      <c r="P1245" s="2" t="s">
        <v>287</v>
      </c>
      <c r="Q1245" s="2" t="s">
        <v>16748</v>
      </c>
      <c r="R1245" s="2" t="s">
        <v>9062</v>
      </c>
      <c r="S1245" s="2" t="s">
        <v>18523</v>
      </c>
      <c r="T1245" s="2" t="s">
        <v>18524</v>
      </c>
      <c r="U1245" s="2" t="s">
        <v>18525</v>
      </c>
      <c r="V1245" s="2" t="s">
        <v>18526</v>
      </c>
      <c r="W1245" s="2" t="s">
        <v>18527</v>
      </c>
      <c r="X1245" s="2" t="s">
        <v>18528</v>
      </c>
      <c r="Y1245" s="2" t="s">
        <v>18529</v>
      </c>
      <c r="Z1245" s="2" t="s">
        <v>18530</v>
      </c>
      <c r="AA1245" s="2" t="s">
        <v>18531</v>
      </c>
      <c r="AB1245" s="2" t="s">
        <v>18515</v>
      </c>
      <c r="AC1245" s="2" t="s">
        <v>18532</v>
      </c>
      <c r="AD1245" s="2" t="s">
        <v>71</v>
      </c>
      <c r="AE1245" s="2"/>
      <c r="AF1245" s="2"/>
      <c r="AG1245" s="2" t="s">
        <v>298</v>
      </c>
      <c r="AH1245" s="2" t="s">
        <v>178</v>
      </c>
      <c r="AI1245" s="2" t="s">
        <v>18533</v>
      </c>
      <c r="AJ1245" s="2" t="s">
        <v>116</v>
      </c>
      <c r="AK1245" s="2"/>
      <c r="AL1245" s="2"/>
      <c r="AM1245" s="2" t="s">
        <v>72</v>
      </c>
      <c r="AN1245" s="2"/>
      <c r="AO1245" s="2" t="s">
        <v>106</v>
      </c>
      <c r="AP1245" s="2" t="s">
        <v>156</v>
      </c>
      <c r="AQ1245" s="2" t="s">
        <v>132</v>
      </c>
      <c r="AR1245" s="2" t="s">
        <v>132</v>
      </c>
    </row>
    <row r="1246" customFormat="false" ht="15" hidden="false" customHeight="false" outlineLevel="0" collapsed="false">
      <c r="A1246" s="2" t="s">
        <v>18534</v>
      </c>
      <c r="B1246" s="2" t="s">
        <v>109</v>
      </c>
      <c r="C1246" s="2" t="s">
        <v>12786</v>
      </c>
      <c r="D1246" s="2" t="s">
        <v>10904</v>
      </c>
      <c r="E1246" s="2" t="s">
        <v>18535</v>
      </c>
      <c r="F1246" s="2" t="s">
        <v>18536</v>
      </c>
      <c r="G1246" s="2"/>
      <c r="H1246" s="2" t="s">
        <v>18537</v>
      </c>
      <c r="I1246" s="2" t="s">
        <v>83</v>
      </c>
      <c r="J1246" s="2" t="s">
        <v>52</v>
      </c>
      <c r="K1246" s="2" t="s">
        <v>1381</v>
      </c>
      <c r="L1246" s="2" t="s">
        <v>18538</v>
      </c>
      <c r="M1246" s="2" t="s">
        <v>18539</v>
      </c>
      <c r="N1246" s="2" t="s">
        <v>18540</v>
      </c>
      <c r="O1246" s="2" t="s">
        <v>88</v>
      </c>
      <c r="P1246" s="2" t="s">
        <v>58</v>
      </c>
      <c r="Q1246" s="2" t="s">
        <v>422</v>
      </c>
      <c r="R1246" s="2" t="s">
        <v>60</v>
      </c>
      <c r="S1246" s="2" t="s">
        <v>18541</v>
      </c>
      <c r="T1246" s="2" t="s">
        <v>18542</v>
      </c>
      <c r="U1246" s="2" t="s">
        <v>18543</v>
      </c>
      <c r="V1246" s="2" t="s">
        <v>18544</v>
      </c>
      <c r="W1246" s="2" t="s">
        <v>18545</v>
      </c>
      <c r="X1246" s="2" t="s">
        <v>18546</v>
      </c>
      <c r="Y1246" s="2"/>
      <c r="Z1246" s="2"/>
      <c r="AA1246" s="2" t="s">
        <v>18547</v>
      </c>
      <c r="AB1246" s="2" t="s">
        <v>18534</v>
      </c>
      <c r="AC1246" s="2" t="s">
        <v>18548</v>
      </c>
      <c r="AD1246" s="2" t="s">
        <v>100</v>
      </c>
      <c r="AE1246" s="2"/>
      <c r="AF1246" s="2"/>
      <c r="AG1246" s="2" t="s">
        <v>154</v>
      </c>
      <c r="AH1246" s="2"/>
      <c r="AI1246" s="2"/>
      <c r="AJ1246" s="2"/>
      <c r="AK1246" s="2"/>
      <c r="AL1246" s="2"/>
      <c r="AM1246" s="2" t="s">
        <v>72</v>
      </c>
      <c r="AN1246" s="2"/>
      <c r="AO1246" s="2" t="s">
        <v>73</v>
      </c>
      <c r="AP1246" s="2" t="s">
        <v>73</v>
      </c>
      <c r="AQ1246" s="2" t="s">
        <v>132</v>
      </c>
      <c r="AR1246" s="2" t="s">
        <v>107</v>
      </c>
    </row>
    <row r="1247" customFormat="false" ht="15" hidden="false" customHeight="false" outlineLevel="0" collapsed="false">
      <c r="A1247" s="2" t="s">
        <v>18549</v>
      </c>
      <c r="B1247" s="2" t="s">
        <v>76</v>
      </c>
      <c r="C1247" s="2" t="s">
        <v>18550</v>
      </c>
      <c r="D1247" s="2" t="s">
        <v>10904</v>
      </c>
      <c r="E1247" s="2" t="s">
        <v>18551</v>
      </c>
      <c r="F1247" s="2" t="s">
        <v>18552</v>
      </c>
      <c r="G1247" s="2"/>
      <c r="H1247" s="2" t="s">
        <v>18553</v>
      </c>
      <c r="I1247" s="2" t="s">
        <v>83</v>
      </c>
      <c r="J1247" s="2" t="s">
        <v>52</v>
      </c>
      <c r="K1247" s="2" t="s">
        <v>18519</v>
      </c>
      <c r="L1247" s="2" t="s">
        <v>18554</v>
      </c>
      <c r="M1247" s="2" t="s">
        <v>18555</v>
      </c>
      <c r="N1247" s="2" t="s">
        <v>18556</v>
      </c>
      <c r="O1247" s="2" t="s">
        <v>287</v>
      </c>
      <c r="P1247" s="2" t="s">
        <v>191</v>
      </c>
      <c r="Q1247" s="2" t="s">
        <v>1522</v>
      </c>
      <c r="R1247" s="2" t="s">
        <v>350</v>
      </c>
      <c r="S1247" s="2" t="s">
        <v>18557</v>
      </c>
      <c r="T1247" s="2" t="s">
        <v>18558</v>
      </c>
      <c r="U1247" s="2" t="s">
        <v>18553</v>
      </c>
      <c r="V1247" s="2" t="s">
        <v>18559</v>
      </c>
      <c r="W1247" s="2"/>
      <c r="X1247" s="2" t="s">
        <v>18560</v>
      </c>
      <c r="Y1247" s="2" t="s">
        <v>18560</v>
      </c>
      <c r="Z1247" s="2" t="s">
        <v>18561</v>
      </c>
      <c r="AA1247" s="2" t="s">
        <v>18562</v>
      </c>
      <c r="AB1247" s="2" t="s">
        <v>18549</v>
      </c>
      <c r="AC1247" s="2" t="s">
        <v>18563</v>
      </c>
      <c r="AD1247" s="2" t="s">
        <v>71</v>
      </c>
      <c r="AE1247" s="2"/>
      <c r="AF1247" s="2"/>
      <c r="AG1247" s="2" t="s">
        <v>128</v>
      </c>
      <c r="AH1247" s="2"/>
      <c r="AI1247" s="2"/>
      <c r="AJ1247" s="2"/>
      <c r="AK1247" s="2"/>
      <c r="AL1247" s="2"/>
      <c r="AM1247" s="2" t="s">
        <v>104</v>
      </c>
      <c r="AN1247" s="2" t="s">
        <v>18564</v>
      </c>
      <c r="AO1247" s="2" t="s">
        <v>106</v>
      </c>
      <c r="AP1247" s="2" t="s">
        <v>74</v>
      </c>
      <c r="AQ1247" s="2" t="s">
        <v>107</v>
      </c>
      <c r="AR1247" s="2"/>
    </row>
    <row r="1248" customFormat="false" ht="15" hidden="false" customHeight="false" outlineLevel="0" collapsed="false">
      <c r="A1248" s="2" t="s">
        <v>18565</v>
      </c>
      <c r="B1248" s="2" t="s">
        <v>76</v>
      </c>
      <c r="C1248" s="2" t="s">
        <v>18550</v>
      </c>
      <c r="D1248" s="2" t="s">
        <v>10904</v>
      </c>
      <c r="E1248" s="2" t="s">
        <v>18566</v>
      </c>
      <c r="F1248" s="2" t="s">
        <v>10398</v>
      </c>
      <c r="G1248" s="2"/>
      <c r="H1248" s="2" t="s">
        <v>18553</v>
      </c>
      <c r="I1248" s="2" t="s">
        <v>83</v>
      </c>
      <c r="J1248" s="2" t="s">
        <v>52</v>
      </c>
      <c r="K1248" s="2" t="s">
        <v>1031</v>
      </c>
      <c r="L1248" s="2" t="s">
        <v>18567</v>
      </c>
      <c r="M1248" s="2" t="s">
        <v>18555</v>
      </c>
      <c r="N1248" s="2" t="s">
        <v>18556</v>
      </c>
      <c r="O1248" s="2" t="s">
        <v>287</v>
      </c>
      <c r="P1248" s="2" t="s">
        <v>191</v>
      </c>
      <c r="Q1248" s="2" t="s">
        <v>1522</v>
      </c>
      <c r="R1248" s="2" t="s">
        <v>350</v>
      </c>
      <c r="S1248" s="2" t="s">
        <v>18557</v>
      </c>
      <c r="T1248" s="2" t="s">
        <v>18558</v>
      </c>
      <c r="U1248" s="2" t="s">
        <v>18553</v>
      </c>
      <c r="V1248" s="2" t="s">
        <v>18559</v>
      </c>
      <c r="W1248" s="2"/>
      <c r="X1248" s="2" t="s">
        <v>18560</v>
      </c>
      <c r="Y1248" s="2"/>
      <c r="Z1248" s="2" t="s">
        <v>18568</v>
      </c>
      <c r="AA1248" s="2" t="s">
        <v>18562</v>
      </c>
      <c r="AB1248" s="2" t="s">
        <v>18565</v>
      </c>
      <c r="AC1248" s="2" t="s">
        <v>18569</v>
      </c>
      <c r="AD1248" s="2" t="s">
        <v>71</v>
      </c>
      <c r="AE1248" s="2"/>
      <c r="AF1248" s="2"/>
      <c r="AG1248" s="2" t="s">
        <v>128</v>
      </c>
      <c r="AH1248" s="2"/>
      <c r="AI1248" s="2"/>
      <c r="AJ1248" s="2"/>
      <c r="AK1248" s="2"/>
      <c r="AL1248" s="2"/>
      <c r="AM1248" s="2" t="s">
        <v>104</v>
      </c>
      <c r="AN1248" s="2" t="s">
        <v>18570</v>
      </c>
      <c r="AO1248" s="2" t="s">
        <v>106</v>
      </c>
      <c r="AP1248" s="2" t="s">
        <v>74</v>
      </c>
      <c r="AQ1248" s="2" t="s">
        <v>107</v>
      </c>
      <c r="AR1248" s="2"/>
    </row>
    <row r="1249" customFormat="false" ht="15" hidden="false" customHeight="false" outlineLevel="0" collapsed="false">
      <c r="A1249" s="2" t="s">
        <v>18571</v>
      </c>
      <c r="B1249" s="2" t="s">
        <v>1415</v>
      </c>
      <c r="C1249" s="2" t="s">
        <v>17563</v>
      </c>
      <c r="D1249" s="2" t="s">
        <v>10904</v>
      </c>
      <c r="E1249" s="2" t="s">
        <v>18572</v>
      </c>
      <c r="F1249" s="2" t="s">
        <v>18573</v>
      </c>
      <c r="G1249" s="2"/>
      <c r="H1249" s="2" t="s">
        <v>18574</v>
      </c>
      <c r="I1249" s="2" t="s">
        <v>51</v>
      </c>
      <c r="J1249" s="2" t="s">
        <v>52</v>
      </c>
      <c r="K1249" s="2" t="s">
        <v>138</v>
      </c>
      <c r="L1249" s="2" t="s">
        <v>18575</v>
      </c>
      <c r="M1249" s="2" t="s">
        <v>18576</v>
      </c>
      <c r="N1249" s="2" t="s">
        <v>2188</v>
      </c>
      <c r="O1249" s="2" t="s">
        <v>190</v>
      </c>
      <c r="P1249" s="2" t="s">
        <v>262</v>
      </c>
      <c r="Q1249" s="2" t="s">
        <v>59</v>
      </c>
      <c r="R1249" s="2" t="s">
        <v>60</v>
      </c>
      <c r="S1249" s="2" t="s">
        <v>18577</v>
      </c>
      <c r="T1249" s="2" t="s">
        <v>18578</v>
      </c>
      <c r="U1249" s="2" t="s">
        <v>18579</v>
      </c>
      <c r="V1249" s="2" t="s">
        <v>18580</v>
      </c>
      <c r="W1249" s="2"/>
      <c r="X1249" s="2" t="s">
        <v>18581</v>
      </c>
      <c r="Y1249" s="2" t="s">
        <v>18582</v>
      </c>
      <c r="Z1249" s="2" t="s">
        <v>18583</v>
      </c>
      <c r="AA1249" s="2" t="s">
        <v>18584</v>
      </c>
      <c r="AB1249" s="2" t="s">
        <v>18571</v>
      </c>
      <c r="AC1249" s="2" t="s">
        <v>18585</v>
      </c>
      <c r="AD1249" s="2" t="s">
        <v>71</v>
      </c>
      <c r="AE1249" s="2"/>
      <c r="AF1249" s="2"/>
      <c r="AG1249" s="2" t="s">
        <v>663</v>
      </c>
      <c r="AH1249" s="2"/>
      <c r="AI1249" s="2"/>
      <c r="AJ1249" s="2"/>
      <c r="AK1249" s="2"/>
      <c r="AL1249" s="2"/>
      <c r="AM1249" s="2" t="s">
        <v>104</v>
      </c>
      <c r="AN1249" s="2" t="s">
        <v>18586</v>
      </c>
      <c r="AO1249" s="2" t="s">
        <v>73</v>
      </c>
      <c r="AP1249" s="2" t="s">
        <v>74</v>
      </c>
      <c r="AQ1249" s="2" t="s">
        <v>132</v>
      </c>
      <c r="AR1249" s="2"/>
    </row>
    <row r="1250" customFormat="false" ht="15" hidden="false" customHeight="false" outlineLevel="0" collapsed="false">
      <c r="A1250" s="2" t="s">
        <v>18587</v>
      </c>
      <c r="B1250" s="2" t="s">
        <v>1415</v>
      </c>
      <c r="C1250" s="2" t="s">
        <v>17563</v>
      </c>
      <c r="D1250" s="2" t="s">
        <v>10904</v>
      </c>
      <c r="E1250" s="2" t="s">
        <v>18588</v>
      </c>
      <c r="F1250" s="2" t="s">
        <v>11964</v>
      </c>
      <c r="G1250" s="2" t="s">
        <v>18589</v>
      </c>
      <c r="H1250" s="2" t="s">
        <v>18590</v>
      </c>
      <c r="I1250" s="2" t="s">
        <v>83</v>
      </c>
      <c r="J1250" s="2" t="s">
        <v>52</v>
      </c>
      <c r="K1250" s="2" t="s">
        <v>18591</v>
      </c>
      <c r="L1250" s="2" t="s">
        <v>18592</v>
      </c>
      <c r="M1250" s="2" t="s">
        <v>18593</v>
      </c>
      <c r="N1250" s="2" t="s">
        <v>56</v>
      </c>
      <c r="O1250" s="2" t="s">
        <v>104</v>
      </c>
      <c r="P1250" s="2" t="s">
        <v>239</v>
      </c>
      <c r="Q1250" s="2" t="s">
        <v>18594</v>
      </c>
      <c r="R1250" s="2" t="s">
        <v>90</v>
      </c>
      <c r="S1250" s="2" t="s">
        <v>18595</v>
      </c>
      <c r="T1250" s="2" t="s">
        <v>18596</v>
      </c>
      <c r="U1250" s="2" t="s">
        <v>18597</v>
      </c>
      <c r="V1250" s="2" t="s">
        <v>18598</v>
      </c>
      <c r="W1250" s="2" t="s">
        <v>18599</v>
      </c>
      <c r="X1250" s="2" t="s">
        <v>18600</v>
      </c>
      <c r="Y1250" s="2" t="s">
        <v>18597</v>
      </c>
      <c r="Z1250" s="2" t="s">
        <v>18601</v>
      </c>
      <c r="AA1250" s="2" t="s">
        <v>18602</v>
      </c>
      <c r="AB1250" s="2" t="s">
        <v>18587</v>
      </c>
      <c r="AC1250" s="2" t="s">
        <v>18603</v>
      </c>
      <c r="AD1250" s="2" t="s">
        <v>71</v>
      </c>
      <c r="AE1250" s="2"/>
      <c r="AF1250" s="2"/>
      <c r="AG1250" s="2" t="s">
        <v>128</v>
      </c>
      <c r="AH1250" s="2"/>
      <c r="AI1250" s="2"/>
      <c r="AJ1250" s="2"/>
      <c r="AK1250" s="2"/>
      <c r="AL1250" s="2"/>
      <c r="AM1250" s="2" t="s">
        <v>72</v>
      </c>
      <c r="AN1250" s="2"/>
      <c r="AO1250" s="2" t="s">
        <v>73</v>
      </c>
      <c r="AP1250" s="2" t="s">
        <v>74</v>
      </c>
      <c r="AQ1250" s="2" t="s">
        <v>132</v>
      </c>
      <c r="AR1250" s="2"/>
    </row>
    <row r="1251" customFormat="false" ht="15" hidden="false" customHeight="false" outlineLevel="0" collapsed="false">
      <c r="A1251" s="2" t="s">
        <v>18604</v>
      </c>
      <c r="B1251" s="2" t="s">
        <v>76</v>
      </c>
      <c r="C1251" s="2" t="s">
        <v>18483</v>
      </c>
      <c r="D1251" s="2" t="s">
        <v>10904</v>
      </c>
      <c r="E1251" s="2" t="s">
        <v>18605</v>
      </c>
      <c r="F1251" s="2" t="s">
        <v>18606</v>
      </c>
      <c r="G1251" s="2"/>
      <c r="H1251" s="2" t="s">
        <v>18607</v>
      </c>
      <c r="I1251" s="2" t="s">
        <v>51</v>
      </c>
      <c r="J1251" s="2" t="s">
        <v>52</v>
      </c>
      <c r="K1251" s="2" t="s">
        <v>53</v>
      </c>
      <c r="L1251" s="2" t="s">
        <v>4833</v>
      </c>
      <c r="M1251" s="2" t="s">
        <v>18608</v>
      </c>
      <c r="N1251" s="2" t="s">
        <v>189</v>
      </c>
      <c r="O1251" s="2" t="s">
        <v>143</v>
      </c>
      <c r="P1251" s="2" t="s">
        <v>2188</v>
      </c>
      <c r="Q1251" s="2" t="s">
        <v>18609</v>
      </c>
      <c r="R1251" s="2" t="s">
        <v>3981</v>
      </c>
      <c r="S1251" s="2" t="s">
        <v>18610</v>
      </c>
      <c r="T1251" s="2" t="s">
        <v>18611</v>
      </c>
      <c r="U1251" s="2" t="s">
        <v>18612</v>
      </c>
      <c r="V1251" s="2" t="s">
        <v>18613</v>
      </c>
      <c r="W1251" s="2" t="s">
        <v>18614</v>
      </c>
      <c r="X1251" s="2" t="s">
        <v>18615</v>
      </c>
      <c r="Y1251" s="2"/>
      <c r="Z1251" s="2" t="s">
        <v>18616</v>
      </c>
      <c r="AA1251" s="2" t="s">
        <v>18617</v>
      </c>
      <c r="AB1251" s="2" t="s">
        <v>18604</v>
      </c>
      <c r="AC1251" s="2" t="s">
        <v>18618</v>
      </c>
      <c r="AD1251" s="2" t="s">
        <v>71</v>
      </c>
      <c r="AE1251" s="2"/>
      <c r="AF1251" s="2"/>
      <c r="AG1251" s="2" t="s">
        <v>103</v>
      </c>
      <c r="AH1251" s="2" t="s">
        <v>253</v>
      </c>
      <c r="AI1251" s="2" t="s">
        <v>18619</v>
      </c>
      <c r="AJ1251" s="2"/>
      <c r="AK1251" s="2" t="s">
        <v>18619</v>
      </c>
      <c r="AL1251" s="2" t="s">
        <v>18620</v>
      </c>
      <c r="AM1251" s="2" t="s">
        <v>104</v>
      </c>
      <c r="AN1251" s="2" t="s">
        <v>18621</v>
      </c>
      <c r="AO1251" s="2" t="s">
        <v>106</v>
      </c>
      <c r="AP1251" s="2" t="s">
        <v>106</v>
      </c>
      <c r="AQ1251" s="2" t="s">
        <v>132</v>
      </c>
      <c r="AR1251" s="2" t="s">
        <v>132</v>
      </c>
    </row>
    <row r="1252" customFormat="false" ht="15" hidden="false" customHeight="false" outlineLevel="0" collapsed="false">
      <c r="A1252" s="2" t="s">
        <v>18622</v>
      </c>
      <c r="B1252" s="2" t="s">
        <v>1415</v>
      </c>
      <c r="C1252" s="2" t="s">
        <v>18623</v>
      </c>
      <c r="D1252" s="2" t="s">
        <v>10904</v>
      </c>
      <c r="E1252" s="2" t="s">
        <v>18624</v>
      </c>
      <c r="F1252" s="2" t="s">
        <v>18625</v>
      </c>
      <c r="G1252" s="2" t="s">
        <v>18626</v>
      </c>
      <c r="H1252" s="2" t="s">
        <v>18627</v>
      </c>
      <c r="I1252" s="2" t="s">
        <v>51</v>
      </c>
      <c r="J1252" s="2" t="s">
        <v>52</v>
      </c>
      <c r="K1252" s="2" t="s">
        <v>84</v>
      </c>
      <c r="L1252" s="2" t="s">
        <v>17370</v>
      </c>
      <c r="M1252" s="2" t="s">
        <v>18628</v>
      </c>
      <c r="N1252" s="2" t="s">
        <v>829</v>
      </c>
      <c r="O1252" s="2" t="s">
        <v>311</v>
      </c>
      <c r="P1252" s="2" t="s">
        <v>212</v>
      </c>
      <c r="Q1252" s="2" t="s">
        <v>387</v>
      </c>
      <c r="R1252" s="2" t="s">
        <v>145</v>
      </c>
      <c r="S1252" s="2" t="s">
        <v>18629</v>
      </c>
      <c r="T1252" s="2" t="s">
        <v>81</v>
      </c>
      <c r="U1252" s="2" t="s">
        <v>18630</v>
      </c>
      <c r="V1252" s="2" t="s">
        <v>18631</v>
      </c>
      <c r="W1252" s="2" t="s">
        <v>81</v>
      </c>
      <c r="X1252" s="2" t="s">
        <v>18632</v>
      </c>
      <c r="Y1252" s="2" t="s">
        <v>18626</v>
      </c>
      <c r="Z1252" s="2" t="s">
        <v>18633</v>
      </c>
      <c r="AA1252" s="2" t="s">
        <v>18634</v>
      </c>
      <c r="AB1252" s="2" t="s">
        <v>18622</v>
      </c>
      <c r="AC1252" s="2" t="s">
        <v>18635</v>
      </c>
      <c r="AD1252" s="2" t="s">
        <v>71</v>
      </c>
      <c r="AE1252" s="2"/>
      <c r="AF1252" s="2"/>
      <c r="AG1252" s="2" t="s">
        <v>154</v>
      </c>
      <c r="AH1252" s="2"/>
      <c r="AI1252" s="2"/>
      <c r="AJ1252" s="2"/>
      <c r="AK1252" s="2"/>
      <c r="AL1252" s="2"/>
      <c r="AM1252" s="2" t="s">
        <v>72</v>
      </c>
      <c r="AN1252" s="2"/>
      <c r="AO1252" s="2"/>
      <c r="AP1252" s="2" t="s">
        <v>74</v>
      </c>
      <c r="AQ1252" s="2" t="s">
        <v>132</v>
      </c>
      <c r="AR1252" s="2"/>
    </row>
    <row r="1253" customFormat="false" ht="15" hidden="false" customHeight="false" outlineLevel="0" collapsed="false">
      <c r="A1253" s="2" t="s">
        <v>18636</v>
      </c>
      <c r="B1253" s="2" t="s">
        <v>76</v>
      </c>
      <c r="C1253" s="2" t="s">
        <v>18623</v>
      </c>
      <c r="D1253" s="2" t="s">
        <v>10904</v>
      </c>
      <c r="E1253" s="2" t="s">
        <v>18637</v>
      </c>
      <c r="F1253" s="2" t="s">
        <v>18638</v>
      </c>
      <c r="G1253" s="2"/>
      <c r="H1253" s="2" t="s">
        <v>18639</v>
      </c>
      <c r="I1253" s="2" t="s">
        <v>83</v>
      </c>
      <c r="J1253" s="2" t="s">
        <v>52</v>
      </c>
      <c r="K1253" s="2" t="s">
        <v>729</v>
      </c>
      <c r="L1253" s="2" t="s">
        <v>6377</v>
      </c>
      <c r="M1253" s="2" t="s">
        <v>18640</v>
      </c>
      <c r="N1253" s="2" t="s">
        <v>18641</v>
      </c>
      <c r="O1253" s="2" t="s">
        <v>287</v>
      </c>
      <c r="P1253" s="2" t="s">
        <v>143</v>
      </c>
      <c r="Q1253" s="2" t="s">
        <v>883</v>
      </c>
      <c r="R1253" s="2" t="s">
        <v>884</v>
      </c>
      <c r="S1253" s="2" t="s">
        <v>18642</v>
      </c>
      <c r="T1253" s="2" t="s">
        <v>18643</v>
      </c>
      <c r="U1253" s="2" t="s">
        <v>18644</v>
      </c>
      <c r="V1253" s="2" t="s">
        <v>18645</v>
      </c>
      <c r="W1253" s="2" t="s">
        <v>18646</v>
      </c>
      <c r="X1253" s="2" t="s">
        <v>18647</v>
      </c>
      <c r="Y1253" s="2"/>
      <c r="Z1253" s="2" t="s">
        <v>18648</v>
      </c>
      <c r="AA1253" s="2" t="s">
        <v>18649</v>
      </c>
      <c r="AB1253" s="2" t="s">
        <v>18636</v>
      </c>
      <c r="AC1253" s="2" t="s">
        <v>18650</v>
      </c>
      <c r="AD1253" s="2" t="s">
        <v>71</v>
      </c>
      <c r="AE1253" s="2"/>
      <c r="AF1253" s="2"/>
      <c r="AG1253" s="2" t="s">
        <v>103</v>
      </c>
      <c r="AH1253" s="2" t="s">
        <v>253</v>
      </c>
      <c r="AI1253" s="2"/>
      <c r="AJ1253" s="2"/>
      <c r="AK1253" s="2" t="s">
        <v>18651</v>
      </c>
      <c r="AL1253" s="2"/>
      <c r="AM1253" s="2" t="s">
        <v>72</v>
      </c>
      <c r="AN1253" s="2"/>
      <c r="AO1253" s="2" t="s">
        <v>106</v>
      </c>
      <c r="AP1253" s="2" t="s">
        <v>106</v>
      </c>
      <c r="AQ1253" s="2" t="s">
        <v>132</v>
      </c>
      <c r="AR1253" s="2" t="s">
        <v>132</v>
      </c>
    </row>
    <row r="1254" customFormat="false" ht="15" hidden="false" customHeight="false" outlineLevel="0" collapsed="false">
      <c r="A1254" s="2" t="s">
        <v>18652</v>
      </c>
      <c r="B1254" s="2" t="s">
        <v>1415</v>
      </c>
      <c r="C1254" s="2" t="s">
        <v>18653</v>
      </c>
      <c r="D1254" s="2" t="s">
        <v>10904</v>
      </c>
      <c r="E1254" s="2" t="s">
        <v>18654</v>
      </c>
      <c r="F1254" s="2" t="s">
        <v>11442</v>
      </c>
      <c r="G1254" s="2" t="s">
        <v>18655</v>
      </c>
      <c r="H1254" s="2" t="s">
        <v>18656</v>
      </c>
      <c r="I1254" s="2" t="s">
        <v>51</v>
      </c>
      <c r="J1254" s="2" t="s">
        <v>52</v>
      </c>
      <c r="K1254" s="2" t="s">
        <v>1031</v>
      </c>
      <c r="L1254" s="2" t="s">
        <v>16010</v>
      </c>
      <c r="M1254" s="2" t="s">
        <v>18657</v>
      </c>
      <c r="N1254" s="2" t="s">
        <v>5766</v>
      </c>
      <c r="O1254" s="2" t="s">
        <v>573</v>
      </c>
      <c r="P1254" s="2" t="s">
        <v>117</v>
      </c>
      <c r="Q1254" s="2" t="s">
        <v>17053</v>
      </c>
      <c r="R1254" s="2" t="s">
        <v>18658</v>
      </c>
      <c r="S1254" s="2" t="s">
        <v>18659</v>
      </c>
      <c r="T1254" s="2" t="s">
        <v>18660</v>
      </c>
      <c r="U1254" s="2" t="s">
        <v>18661</v>
      </c>
      <c r="V1254" s="2" t="s">
        <v>18662</v>
      </c>
      <c r="W1254" s="2" t="s">
        <v>18663</v>
      </c>
      <c r="X1254" s="2" t="s">
        <v>18664</v>
      </c>
      <c r="Y1254" s="2" t="s">
        <v>18665</v>
      </c>
      <c r="Z1254" s="2" t="s">
        <v>18666</v>
      </c>
      <c r="AA1254" s="2" t="s">
        <v>18667</v>
      </c>
      <c r="AB1254" s="2" t="s">
        <v>18652</v>
      </c>
      <c r="AC1254" s="2" t="s">
        <v>1476</v>
      </c>
      <c r="AD1254" s="2" t="s">
        <v>71</v>
      </c>
      <c r="AE1254" s="2" t="s">
        <v>18668</v>
      </c>
      <c r="AF1254" s="2" t="s">
        <v>18669</v>
      </c>
      <c r="AG1254" s="2" t="s">
        <v>128</v>
      </c>
      <c r="AH1254" s="2"/>
      <c r="AI1254" s="2"/>
      <c r="AJ1254" s="2"/>
      <c r="AK1254" s="2"/>
      <c r="AL1254" s="2"/>
      <c r="AM1254" s="2" t="s">
        <v>104</v>
      </c>
      <c r="AN1254" s="2" t="s">
        <v>18670</v>
      </c>
      <c r="AO1254" s="2" t="s">
        <v>106</v>
      </c>
      <c r="AP1254" s="2" t="s">
        <v>73</v>
      </c>
      <c r="AQ1254" s="2" t="s">
        <v>132</v>
      </c>
      <c r="AR1254" s="2" t="s">
        <v>132</v>
      </c>
    </row>
    <row r="1255" customFormat="false" ht="15" hidden="false" customHeight="false" outlineLevel="0" collapsed="false">
      <c r="A1255" s="2" t="s">
        <v>18671</v>
      </c>
      <c r="B1255" s="2" t="s">
        <v>278</v>
      </c>
      <c r="C1255" s="2" t="s">
        <v>18653</v>
      </c>
      <c r="D1255" s="2" t="s">
        <v>10904</v>
      </c>
      <c r="E1255" s="2" t="s">
        <v>18672</v>
      </c>
      <c r="F1255" s="2" t="s">
        <v>1170</v>
      </c>
      <c r="G1255" s="2" t="s">
        <v>81</v>
      </c>
      <c r="H1255" s="2" t="s">
        <v>18673</v>
      </c>
      <c r="I1255" s="2" t="s">
        <v>83</v>
      </c>
      <c r="J1255" s="2" t="s">
        <v>52</v>
      </c>
      <c r="K1255" s="2" t="s">
        <v>53</v>
      </c>
      <c r="L1255" s="2" t="s">
        <v>18674</v>
      </c>
      <c r="M1255" s="2" t="s">
        <v>18675</v>
      </c>
      <c r="N1255" s="2" t="s">
        <v>18676</v>
      </c>
      <c r="O1255" s="2" t="s">
        <v>57</v>
      </c>
      <c r="P1255" s="2" t="s">
        <v>58</v>
      </c>
      <c r="Q1255" s="2" t="s">
        <v>2044</v>
      </c>
      <c r="R1255" s="2" t="s">
        <v>193</v>
      </c>
      <c r="S1255" s="2" t="s">
        <v>18677</v>
      </c>
      <c r="T1255" s="2" t="s">
        <v>18678</v>
      </c>
      <c r="U1255" s="2" t="s">
        <v>18679</v>
      </c>
      <c r="V1255" s="2" t="s">
        <v>18680</v>
      </c>
      <c r="W1255" s="2" t="s">
        <v>18681</v>
      </c>
      <c r="X1255" s="2" t="s">
        <v>18682</v>
      </c>
      <c r="Y1255" s="2" t="s">
        <v>81</v>
      </c>
      <c r="Z1255" s="2" t="s">
        <v>18683</v>
      </c>
      <c r="AA1255" s="2" t="s">
        <v>18684</v>
      </c>
      <c r="AB1255" s="2" t="s">
        <v>18671</v>
      </c>
      <c r="AC1255" s="2" t="s">
        <v>18685</v>
      </c>
      <c r="AD1255" s="2" t="s">
        <v>71</v>
      </c>
      <c r="AE1255" s="2"/>
      <c r="AF1255" s="2"/>
      <c r="AG1255" s="2" t="s">
        <v>128</v>
      </c>
      <c r="AH1255" s="2"/>
      <c r="AI1255" s="2"/>
      <c r="AJ1255" s="2"/>
      <c r="AK1255" s="2"/>
      <c r="AL1255" s="2"/>
      <c r="AM1255" s="2" t="s">
        <v>72</v>
      </c>
      <c r="AN1255" s="2"/>
      <c r="AO1255" s="2" t="s">
        <v>106</v>
      </c>
      <c r="AP1255" s="2" t="s">
        <v>156</v>
      </c>
      <c r="AQ1255" s="2" t="s">
        <v>132</v>
      </c>
      <c r="AR1255" s="2" t="s">
        <v>107</v>
      </c>
    </row>
    <row r="1256" customFormat="false" ht="15" hidden="false" customHeight="false" outlineLevel="0" collapsed="false">
      <c r="A1256" s="2" t="s">
        <v>18686</v>
      </c>
      <c r="B1256" s="2" t="s">
        <v>278</v>
      </c>
      <c r="C1256" s="2" t="s">
        <v>18315</v>
      </c>
      <c r="D1256" s="2" t="s">
        <v>10904</v>
      </c>
      <c r="E1256" s="2" t="s">
        <v>18687</v>
      </c>
      <c r="F1256" s="2" t="s">
        <v>18058</v>
      </c>
      <c r="G1256" s="2"/>
      <c r="H1256" s="2" t="s">
        <v>18688</v>
      </c>
      <c r="I1256" s="2" t="s">
        <v>51</v>
      </c>
      <c r="J1256" s="2" t="s">
        <v>52</v>
      </c>
      <c r="K1256" s="2" t="s">
        <v>18689</v>
      </c>
      <c r="L1256" s="2" t="s">
        <v>18690</v>
      </c>
      <c r="M1256" s="2" t="s">
        <v>18691</v>
      </c>
      <c r="N1256" s="2" t="s">
        <v>554</v>
      </c>
      <c r="O1256" s="2" t="s">
        <v>190</v>
      </c>
      <c r="P1256" s="2" t="s">
        <v>1300</v>
      </c>
      <c r="Q1256" s="2" t="s">
        <v>10916</v>
      </c>
      <c r="R1256" s="2" t="s">
        <v>477</v>
      </c>
      <c r="S1256" s="2" t="s">
        <v>18692</v>
      </c>
      <c r="T1256" s="2" t="s">
        <v>18693</v>
      </c>
      <c r="U1256" s="2" t="s">
        <v>18694</v>
      </c>
      <c r="V1256" s="2" t="s">
        <v>18695</v>
      </c>
      <c r="W1256" s="2" t="s">
        <v>18696</v>
      </c>
      <c r="X1256" s="2" t="s">
        <v>18697</v>
      </c>
      <c r="Y1256" s="2"/>
      <c r="Z1256" s="2" t="s">
        <v>18698</v>
      </c>
      <c r="AA1256" s="2" t="s">
        <v>18699</v>
      </c>
      <c r="AB1256" s="2" t="s">
        <v>18686</v>
      </c>
      <c r="AC1256" s="2" t="s">
        <v>18700</v>
      </c>
      <c r="AD1256" s="2" t="s">
        <v>71</v>
      </c>
      <c r="AE1256" s="2"/>
      <c r="AF1256" s="2"/>
      <c r="AG1256" s="2" t="s">
        <v>298</v>
      </c>
      <c r="AH1256" s="2"/>
      <c r="AI1256" s="2"/>
      <c r="AJ1256" s="2"/>
      <c r="AK1256" s="2"/>
      <c r="AL1256" s="2"/>
      <c r="AM1256" s="2" t="s">
        <v>72</v>
      </c>
      <c r="AN1256" s="2"/>
      <c r="AO1256" s="2" t="s">
        <v>106</v>
      </c>
      <c r="AP1256" s="2" t="s">
        <v>74</v>
      </c>
      <c r="AQ1256" s="2"/>
      <c r="AR1256" s="2"/>
    </row>
    <row r="1257" customFormat="false" ht="15" hidden="false" customHeight="false" outlineLevel="0" collapsed="false">
      <c r="A1257" s="2" t="s">
        <v>18701</v>
      </c>
      <c r="B1257" s="2" t="s">
        <v>1415</v>
      </c>
      <c r="C1257" s="2" t="s">
        <v>18315</v>
      </c>
      <c r="D1257" s="2" t="s">
        <v>10904</v>
      </c>
      <c r="E1257" s="2" t="s">
        <v>18702</v>
      </c>
      <c r="F1257" s="2" t="s">
        <v>18703</v>
      </c>
      <c r="G1257" s="2" t="s">
        <v>18704</v>
      </c>
      <c r="H1257" s="2" t="s">
        <v>18705</v>
      </c>
      <c r="I1257" s="2" t="s">
        <v>83</v>
      </c>
      <c r="J1257" s="2" t="s">
        <v>52</v>
      </c>
      <c r="K1257" s="2" t="s">
        <v>18706</v>
      </c>
      <c r="L1257" s="2" t="s">
        <v>18707</v>
      </c>
      <c r="M1257" s="2" t="s">
        <v>18708</v>
      </c>
      <c r="N1257" s="2" t="s">
        <v>18709</v>
      </c>
      <c r="O1257" s="2" t="s">
        <v>117</v>
      </c>
      <c r="P1257" s="2" t="s">
        <v>88</v>
      </c>
      <c r="Q1257" s="2" t="s">
        <v>16530</v>
      </c>
      <c r="R1257" s="2" t="s">
        <v>1749</v>
      </c>
      <c r="S1257" s="2" t="s">
        <v>18710</v>
      </c>
      <c r="T1257" s="2" t="s">
        <v>18711</v>
      </c>
      <c r="U1257" s="2" t="s">
        <v>18704</v>
      </c>
      <c r="V1257" s="2" t="s">
        <v>18712</v>
      </c>
      <c r="W1257" s="2" t="s">
        <v>18713</v>
      </c>
      <c r="X1257" s="2" t="s">
        <v>18714</v>
      </c>
      <c r="Y1257" s="2" t="s">
        <v>18704</v>
      </c>
      <c r="Z1257" s="2" t="s">
        <v>18715</v>
      </c>
      <c r="AA1257" s="2" t="s">
        <v>18716</v>
      </c>
      <c r="AB1257" s="2" t="s">
        <v>18701</v>
      </c>
      <c r="AC1257" s="2" t="s">
        <v>18717</v>
      </c>
      <c r="AD1257" s="2" t="s">
        <v>71</v>
      </c>
      <c r="AE1257" s="2"/>
      <c r="AF1257" s="2"/>
      <c r="AG1257" s="2" t="s">
        <v>128</v>
      </c>
      <c r="AH1257" s="2"/>
      <c r="AI1257" s="2"/>
      <c r="AJ1257" s="2"/>
      <c r="AK1257" s="2"/>
      <c r="AL1257" s="2"/>
      <c r="AM1257" s="2" t="s">
        <v>72</v>
      </c>
      <c r="AN1257" s="2"/>
      <c r="AO1257" s="2" t="s">
        <v>106</v>
      </c>
      <c r="AP1257" s="2" t="s">
        <v>106</v>
      </c>
      <c r="AQ1257" s="2" t="s">
        <v>132</v>
      </c>
      <c r="AR1257" s="2" t="s">
        <v>107</v>
      </c>
    </row>
    <row r="1258" customFormat="false" ht="15" hidden="false" customHeight="false" outlineLevel="0" collapsed="false">
      <c r="A1258" s="2" t="s">
        <v>18718</v>
      </c>
      <c r="B1258" s="2" t="s">
        <v>76</v>
      </c>
      <c r="C1258" s="2" t="s">
        <v>18315</v>
      </c>
      <c r="D1258" s="2" t="s">
        <v>10904</v>
      </c>
      <c r="E1258" s="2" t="s">
        <v>8445</v>
      </c>
      <c r="F1258" s="2" t="s">
        <v>8446</v>
      </c>
      <c r="G1258" s="2"/>
      <c r="H1258" s="2" t="s">
        <v>8447</v>
      </c>
      <c r="I1258" s="2" t="s">
        <v>83</v>
      </c>
      <c r="J1258" s="2" t="s">
        <v>52</v>
      </c>
      <c r="K1258" s="2" t="s">
        <v>53</v>
      </c>
      <c r="L1258" s="2" t="s">
        <v>18719</v>
      </c>
      <c r="M1258" s="2" t="s">
        <v>18720</v>
      </c>
      <c r="N1258" s="2" t="s">
        <v>58</v>
      </c>
      <c r="O1258" s="2" t="s">
        <v>212</v>
      </c>
      <c r="P1258" s="2" t="s">
        <v>311</v>
      </c>
      <c r="Q1258" s="2" t="s">
        <v>848</v>
      </c>
      <c r="R1258" s="2" t="s">
        <v>193</v>
      </c>
      <c r="S1258" s="2" t="s">
        <v>18721</v>
      </c>
      <c r="T1258" s="2" t="s">
        <v>18722</v>
      </c>
      <c r="U1258" s="2" t="s">
        <v>8451</v>
      </c>
      <c r="V1258" s="2" t="s">
        <v>8452</v>
      </c>
      <c r="W1258" s="2" t="s">
        <v>18723</v>
      </c>
      <c r="X1258" s="2" t="s">
        <v>18724</v>
      </c>
      <c r="Y1258" s="2"/>
      <c r="Z1258" s="2" t="s">
        <v>18725</v>
      </c>
      <c r="AA1258" s="2" t="s">
        <v>18726</v>
      </c>
      <c r="AB1258" s="2" t="s">
        <v>18718</v>
      </c>
      <c r="AC1258" s="2" t="s">
        <v>18727</v>
      </c>
      <c r="AD1258" s="2" t="s">
        <v>100</v>
      </c>
      <c r="AE1258" s="2" t="s">
        <v>18728</v>
      </c>
      <c r="AF1258" s="2" t="s">
        <v>72</v>
      </c>
      <c r="AG1258" s="2" t="s">
        <v>103</v>
      </c>
      <c r="AH1258" s="2" t="s">
        <v>253</v>
      </c>
      <c r="AI1258" s="2"/>
      <c r="AJ1258" s="2"/>
      <c r="AK1258" s="2" t="s">
        <v>18729</v>
      </c>
      <c r="AL1258" s="2" t="s">
        <v>18730</v>
      </c>
      <c r="AM1258" s="2" t="s">
        <v>72</v>
      </c>
      <c r="AN1258" s="2"/>
      <c r="AO1258" s="2" t="s">
        <v>106</v>
      </c>
      <c r="AP1258" s="2" t="s">
        <v>106</v>
      </c>
      <c r="AQ1258" s="2" t="s">
        <v>132</v>
      </c>
      <c r="AR1258" s="2" t="s">
        <v>132</v>
      </c>
    </row>
    <row r="1259" customFormat="false" ht="15" hidden="false" customHeight="false" outlineLevel="0" collapsed="false">
      <c r="A1259" s="2" t="s">
        <v>18731</v>
      </c>
      <c r="B1259" s="2" t="s">
        <v>278</v>
      </c>
      <c r="C1259" s="2" t="s">
        <v>18315</v>
      </c>
      <c r="D1259" s="2" t="s">
        <v>10904</v>
      </c>
      <c r="E1259" s="2" t="s">
        <v>18732</v>
      </c>
      <c r="F1259" s="2" t="s">
        <v>10305</v>
      </c>
      <c r="G1259" s="2" t="s">
        <v>18733</v>
      </c>
      <c r="H1259" s="2" t="s">
        <v>18734</v>
      </c>
      <c r="I1259" s="2" t="s">
        <v>51</v>
      </c>
      <c r="J1259" s="2" t="s">
        <v>52</v>
      </c>
      <c r="K1259" s="2" t="s">
        <v>788</v>
      </c>
      <c r="L1259" s="2" t="s">
        <v>18735</v>
      </c>
      <c r="M1259" s="2" t="s">
        <v>18736</v>
      </c>
      <c r="N1259" s="2" t="s">
        <v>18737</v>
      </c>
      <c r="O1259" s="2" t="s">
        <v>443</v>
      </c>
      <c r="P1259" s="2" t="s">
        <v>328</v>
      </c>
      <c r="Q1259" s="2" t="s">
        <v>476</v>
      </c>
      <c r="R1259" s="2" t="s">
        <v>477</v>
      </c>
      <c r="S1259" s="2" t="s">
        <v>18738</v>
      </c>
      <c r="T1259" s="2" t="s">
        <v>18739</v>
      </c>
      <c r="U1259" s="2" t="s">
        <v>18740</v>
      </c>
      <c r="V1259" s="2" t="s">
        <v>18741</v>
      </c>
      <c r="W1259" s="2" t="s">
        <v>18742</v>
      </c>
      <c r="X1259" s="2" t="s">
        <v>18743</v>
      </c>
      <c r="Y1259" s="2" t="s">
        <v>18744</v>
      </c>
      <c r="Z1259" s="2" t="s">
        <v>18745</v>
      </c>
      <c r="AA1259" s="2" t="s">
        <v>18746</v>
      </c>
      <c r="AB1259" s="2" t="s">
        <v>18731</v>
      </c>
      <c r="AC1259" s="2" t="s">
        <v>18747</v>
      </c>
      <c r="AD1259" s="2" t="s">
        <v>71</v>
      </c>
      <c r="AE1259" s="2"/>
      <c r="AF1259" s="2"/>
      <c r="AG1259" s="2" t="s">
        <v>128</v>
      </c>
      <c r="AH1259" s="2"/>
      <c r="AI1259" s="2"/>
      <c r="AJ1259" s="2"/>
      <c r="AK1259" s="2"/>
      <c r="AL1259" s="2"/>
      <c r="AM1259" s="2" t="s">
        <v>72</v>
      </c>
      <c r="AN1259" s="2"/>
      <c r="AO1259" s="2" t="s">
        <v>156</v>
      </c>
      <c r="AP1259" s="2" t="s">
        <v>156</v>
      </c>
      <c r="AQ1259" s="2" t="s">
        <v>107</v>
      </c>
      <c r="AR1259" s="2" t="s">
        <v>204</v>
      </c>
    </row>
    <row r="1260" customFormat="false" ht="15" hidden="false" customHeight="false" outlineLevel="0" collapsed="false">
      <c r="A1260" s="2" t="s">
        <v>18748</v>
      </c>
      <c r="B1260" s="2" t="s">
        <v>45</v>
      </c>
      <c r="C1260" s="2" t="s">
        <v>18315</v>
      </c>
      <c r="D1260" s="2" t="s">
        <v>10904</v>
      </c>
      <c r="E1260" s="2" t="s">
        <v>18749</v>
      </c>
      <c r="F1260" s="2" t="s">
        <v>18750</v>
      </c>
      <c r="G1260" s="2"/>
      <c r="H1260" s="2" t="s">
        <v>18751</v>
      </c>
      <c r="I1260" s="2" t="s">
        <v>51</v>
      </c>
      <c r="J1260" s="2" t="s">
        <v>52</v>
      </c>
      <c r="K1260" s="2" t="s">
        <v>729</v>
      </c>
      <c r="L1260" s="2" t="s">
        <v>18752</v>
      </c>
      <c r="M1260" s="2" t="s">
        <v>18753</v>
      </c>
      <c r="N1260" s="2" t="s">
        <v>18754</v>
      </c>
      <c r="O1260" s="2" t="s">
        <v>142</v>
      </c>
      <c r="P1260" s="2" t="s">
        <v>213</v>
      </c>
      <c r="Q1260" s="2" t="s">
        <v>3019</v>
      </c>
      <c r="R1260" s="2" t="s">
        <v>215</v>
      </c>
      <c r="S1260" s="2" t="s">
        <v>18755</v>
      </c>
      <c r="T1260" s="2" t="s">
        <v>18756</v>
      </c>
      <c r="U1260" s="2" t="s">
        <v>18757</v>
      </c>
      <c r="V1260" s="2" t="s">
        <v>18758</v>
      </c>
      <c r="W1260" s="2" t="s">
        <v>18759</v>
      </c>
      <c r="X1260" s="2" t="s">
        <v>18760</v>
      </c>
      <c r="Y1260" s="2" t="s">
        <v>18761</v>
      </c>
      <c r="Z1260" s="2"/>
      <c r="AA1260" s="2" t="s">
        <v>18762</v>
      </c>
      <c r="AB1260" s="2" t="s">
        <v>18748</v>
      </c>
      <c r="AC1260" s="2" t="s">
        <v>18763</v>
      </c>
      <c r="AD1260" s="2" t="s">
        <v>71</v>
      </c>
      <c r="AE1260" s="2"/>
      <c r="AF1260" s="2"/>
      <c r="AG1260" s="2" t="s">
        <v>154</v>
      </c>
      <c r="AH1260" s="2"/>
      <c r="AI1260" s="2"/>
      <c r="AJ1260" s="2"/>
      <c r="AK1260" s="2"/>
      <c r="AL1260" s="2"/>
      <c r="AM1260" s="2" t="s">
        <v>104</v>
      </c>
      <c r="AN1260" s="2" t="s">
        <v>12305</v>
      </c>
      <c r="AO1260" s="2" t="s">
        <v>106</v>
      </c>
      <c r="AP1260" s="2" t="s">
        <v>74</v>
      </c>
      <c r="AQ1260" s="2" t="s">
        <v>132</v>
      </c>
      <c r="AR1260" s="2"/>
    </row>
    <row r="1261" customFormat="false" ht="15" hidden="false" customHeight="false" outlineLevel="0" collapsed="false">
      <c r="A1261" s="2" t="s">
        <v>18764</v>
      </c>
      <c r="B1261" s="2" t="s">
        <v>76</v>
      </c>
      <c r="C1261" s="2" t="s">
        <v>18498</v>
      </c>
      <c r="D1261" s="2" t="s">
        <v>10904</v>
      </c>
      <c r="E1261" s="2" t="s">
        <v>18765</v>
      </c>
      <c r="F1261" s="2" t="s">
        <v>17049</v>
      </c>
      <c r="G1261" s="2"/>
      <c r="H1261" s="2" t="s">
        <v>18766</v>
      </c>
      <c r="I1261" s="2" t="s">
        <v>83</v>
      </c>
      <c r="J1261" s="2" t="s">
        <v>52</v>
      </c>
      <c r="K1261" s="2" t="s">
        <v>53</v>
      </c>
      <c r="L1261" s="2" t="s">
        <v>13064</v>
      </c>
      <c r="M1261" s="2" t="s">
        <v>18767</v>
      </c>
      <c r="N1261" s="2" t="s">
        <v>1300</v>
      </c>
      <c r="O1261" s="2" t="s">
        <v>57</v>
      </c>
      <c r="P1261" s="2" t="s">
        <v>191</v>
      </c>
      <c r="Q1261" s="2" t="s">
        <v>574</v>
      </c>
      <c r="R1261" s="2" t="s">
        <v>145</v>
      </c>
      <c r="S1261" s="2" t="s">
        <v>18768</v>
      </c>
      <c r="T1261" s="2" t="s">
        <v>18769</v>
      </c>
      <c r="U1261" s="2" t="s">
        <v>18770</v>
      </c>
      <c r="V1261" s="2" t="s">
        <v>18771</v>
      </c>
      <c r="W1261" s="2" t="s">
        <v>18772</v>
      </c>
      <c r="X1261" s="2" t="s">
        <v>18773</v>
      </c>
      <c r="Y1261" s="2"/>
      <c r="Z1261" s="2" t="s">
        <v>18774</v>
      </c>
      <c r="AA1261" s="2" t="s">
        <v>18775</v>
      </c>
      <c r="AB1261" s="2" t="s">
        <v>18764</v>
      </c>
      <c r="AC1261" s="2" t="s">
        <v>18776</v>
      </c>
      <c r="AD1261" s="2" t="s">
        <v>71</v>
      </c>
      <c r="AE1261" s="2"/>
      <c r="AF1261" s="2"/>
      <c r="AG1261" s="2" t="s">
        <v>154</v>
      </c>
      <c r="AH1261" s="2"/>
      <c r="AI1261" s="2"/>
      <c r="AJ1261" s="2"/>
      <c r="AK1261" s="2"/>
      <c r="AL1261" s="2"/>
      <c r="AM1261" s="2" t="s">
        <v>72</v>
      </c>
      <c r="AN1261" s="2"/>
      <c r="AO1261" s="2" t="s">
        <v>106</v>
      </c>
      <c r="AP1261" s="2" t="s">
        <v>74</v>
      </c>
      <c r="AQ1261" s="2" t="s">
        <v>132</v>
      </c>
      <c r="AR1261" s="2"/>
    </row>
    <row r="1262" customFormat="false" ht="15" hidden="false" customHeight="false" outlineLevel="0" collapsed="false">
      <c r="A1262" s="2" t="s">
        <v>18777</v>
      </c>
      <c r="B1262" s="2" t="s">
        <v>76</v>
      </c>
      <c r="C1262" s="2" t="s">
        <v>16742</v>
      </c>
      <c r="D1262" s="2" t="s">
        <v>10904</v>
      </c>
      <c r="E1262" s="2" t="s">
        <v>18778</v>
      </c>
      <c r="F1262" s="2" t="s">
        <v>18779</v>
      </c>
      <c r="G1262" s="2" t="s">
        <v>18780</v>
      </c>
      <c r="H1262" s="2" t="s">
        <v>18781</v>
      </c>
      <c r="I1262" s="2" t="s">
        <v>83</v>
      </c>
      <c r="J1262" s="2" t="s">
        <v>52</v>
      </c>
      <c r="K1262" s="2" t="s">
        <v>53</v>
      </c>
      <c r="L1262" s="2" t="s">
        <v>18782</v>
      </c>
      <c r="M1262" s="2" t="s">
        <v>18783</v>
      </c>
      <c r="N1262" s="2" t="s">
        <v>2531</v>
      </c>
      <c r="O1262" s="2" t="s">
        <v>555</v>
      </c>
      <c r="P1262" s="2" t="s">
        <v>287</v>
      </c>
      <c r="Q1262" s="2" t="s">
        <v>18784</v>
      </c>
      <c r="R1262" s="2" t="s">
        <v>18785</v>
      </c>
      <c r="S1262" s="2" t="s">
        <v>18786</v>
      </c>
      <c r="T1262" s="2" t="s">
        <v>18787</v>
      </c>
      <c r="U1262" s="2" t="s">
        <v>18788</v>
      </c>
      <c r="V1262" s="2" t="s">
        <v>18789</v>
      </c>
      <c r="W1262" s="2" t="s">
        <v>18787</v>
      </c>
      <c r="X1262" s="2" t="s">
        <v>18780</v>
      </c>
      <c r="Y1262" s="2"/>
      <c r="Z1262" s="2" t="s">
        <v>18790</v>
      </c>
      <c r="AA1262" s="2" t="s">
        <v>18791</v>
      </c>
      <c r="AB1262" s="2" t="s">
        <v>18777</v>
      </c>
      <c r="AC1262" s="2" t="s">
        <v>18792</v>
      </c>
      <c r="AD1262" s="2" t="s">
        <v>71</v>
      </c>
      <c r="AE1262" s="2"/>
      <c r="AF1262" s="2"/>
      <c r="AG1262" s="2" t="s">
        <v>298</v>
      </c>
      <c r="AH1262" s="2" t="s">
        <v>253</v>
      </c>
      <c r="AI1262" s="2"/>
      <c r="AJ1262" s="2"/>
      <c r="AK1262" s="2"/>
      <c r="AL1262" s="2"/>
      <c r="AM1262" s="2" t="s">
        <v>104</v>
      </c>
      <c r="AN1262" s="2" t="s">
        <v>18564</v>
      </c>
      <c r="AO1262" s="2" t="s">
        <v>74</v>
      </c>
      <c r="AP1262" s="2" t="s">
        <v>74</v>
      </c>
      <c r="AQ1262" s="2" t="s">
        <v>132</v>
      </c>
      <c r="AR1262" s="2"/>
    </row>
    <row r="1263" customFormat="false" ht="15" hidden="false" customHeight="false" outlineLevel="0" collapsed="false">
      <c r="A1263" s="2" t="s">
        <v>18793</v>
      </c>
      <c r="B1263" s="2" t="s">
        <v>76</v>
      </c>
      <c r="C1263" s="2" t="s">
        <v>16742</v>
      </c>
      <c r="D1263" s="2" t="s">
        <v>10904</v>
      </c>
      <c r="E1263" s="2" t="s">
        <v>18794</v>
      </c>
      <c r="F1263" s="2" t="s">
        <v>18795</v>
      </c>
      <c r="G1263" s="2" t="s">
        <v>18796</v>
      </c>
      <c r="H1263" s="2" t="s">
        <v>18797</v>
      </c>
      <c r="I1263" s="2" t="s">
        <v>83</v>
      </c>
      <c r="J1263" s="2" t="s">
        <v>52</v>
      </c>
      <c r="K1263" s="2" t="s">
        <v>53</v>
      </c>
      <c r="L1263" s="2" t="s">
        <v>4672</v>
      </c>
      <c r="M1263" s="2" t="s">
        <v>18798</v>
      </c>
      <c r="N1263" s="2" t="s">
        <v>2531</v>
      </c>
      <c r="O1263" s="2" t="s">
        <v>190</v>
      </c>
      <c r="P1263" s="2" t="s">
        <v>190</v>
      </c>
      <c r="Q1263" s="2" t="s">
        <v>692</v>
      </c>
      <c r="R1263" s="2" t="s">
        <v>242</v>
      </c>
      <c r="S1263" s="2" t="s">
        <v>18799</v>
      </c>
      <c r="T1263" s="2" t="s">
        <v>18800</v>
      </c>
      <c r="U1263" s="2" t="s">
        <v>18801</v>
      </c>
      <c r="V1263" s="2" t="s">
        <v>18802</v>
      </c>
      <c r="W1263" s="2" t="s">
        <v>18803</v>
      </c>
      <c r="X1263" s="2" t="s">
        <v>18796</v>
      </c>
      <c r="Y1263" s="2" t="s">
        <v>18796</v>
      </c>
      <c r="Z1263" s="2" t="s">
        <v>18804</v>
      </c>
      <c r="AA1263" s="2" t="s">
        <v>18805</v>
      </c>
      <c r="AB1263" s="2" t="s">
        <v>18793</v>
      </c>
      <c r="AC1263" s="2" t="s">
        <v>18806</v>
      </c>
      <c r="AD1263" s="2" t="s">
        <v>71</v>
      </c>
      <c r="AE1263" s="2"/>
      <c r="AF1263" s="2"/>
      <c r="AG1263" s="2" t="s">
        <v>128</v>
      </c>
      <c r="AH1263" s="2"/>
      <c r="AI1263" s="2"/>
      <c r="AJ1263" s="2"/>
      <c r="AK1263" s="2"/>
      <c r="AL1263" s="2"/>
      <c r="AM1263" s="2" t="s">
        <v>104</v>
      </c>
      <c r="AN1263" s="2" t="s">
        <v>18621</v>
      </c>
      <c r="AO1263" s="2" t="s">
        <v>73</v>
      </c>
      <c r="AP1263" s="2" t="s">
        <v>73</v>
      </c>
      <c r="AQ1263" s="2" t="s">
        <v>107</v>
      </c>
      <c r="AR1263" s="2" t="s">
        <v>107</v>
      </c>
    </row>
    <row r="1264" customFormat="false" ht="15" hidden="false" customHeight="false" outlineLevel="0" collapsed="false">
      <c r="A1264" s="2" t="s">
        <v>18807</v>
      </c>
      <c r="B1264" s="2" t="s">
        <v>76</v>
      </c>
      <c r="C1264" s="2" t="s">
        <v>16742</v>
      </c>
      <c r="D1264" s="2" t="s">
        <v>10904</v>
      </c>
      <c r="E1264" s="2" t="s">
        <v>18808</v>
      </c>
      <c r="F1264" s="2" t="s">
        <v>18809</v>
      </c>
      <c r="G1264" s="2" t="s">
        <v>18810</v>
      </c>
      <c r="H1264" s="2" t="s">
        <v>18811</v>
      </c>
      <c r="I1264" s="2" t="s">
        <v>51</v>
      </c>
      <c r="J1264" s="2" t="s">
        <v>52</v>
      </c>
      <c r="K1264" s="2" t="s">
        <v>2751</v>
      </c>
      <c r="L1264" s="2" t="s">
        <v>17973</v>
      </c>
      <c r="M1264" s="2" t="s">
        <v>18812</v>
      </c>
      <c r="N1264" s="2" t="s">
        <v>18813</v>
      </c>
      <c r="O1264" s="2" t="s">
        <v>261</v>
      </c>
      <c r="P1264" s="2" t="s">
        <v>2188</v>
      </c>
      <c r="Q1264" s="2" t="s">
        <v>18814</v>
      </c>
      <c r="R1264" s="2" t="s">
        <v>18815</v>
      </c>
      <c r="S1264" s="2" t="s">
        <v>18816</v>
      </c>
      <c r="T1264" s="2" t="s">
        <v>18817</v>
      </c>
      <c r="U1264" s="2" t="s">
        <v>18818</v>
      </c>
      <c r="V1264" s="2" t="s">
        <v>18819</v>
      </c>
      <c r="W1264" s="2" t="s">
        <v>18820</v>
      </c>
      <c r="X1264" s="2" t="s">
        <v>18810</v>
      </c>
      <c r="Y1264" s="2" t="s">
        <v>18821</v>
      </c>
      <c r="Z1264" s="2" t="s">
        <v>18822</v>
      </c>
      <c r="AA1264" s="2" t="s">
        <v>18823</v>
      </c>
      <c r="AB1264" s="2" t="s">
        <v>18807</v>
      </c>
      <c r="AC1264" s="2" t="s">
        <v>18824</v>
      </c>
      <c r="AD1264" s="2" t="s">
        <v>71</v>
      </c>
      <c r="AE1264" s="2"/>
      <c r="AF1264" s="2"/>
      <c r="AG1264" s="2" t="s">
        <v>103</v>
      </c>
      <c r="AH1264" s="2" t="s">
        <v>178</v>
      </c>
      <c r="AI1264" s="2" t="s">
        <v>18825</v>
      </c>
      <c r="AJ1264" s="2" t="s">
        <v>18826</v>
      </c>
      <c r="AK1264" s="2"/>
      <c r="AL1264" s="2"/>
      <c r="AM1264" s="2" t="s">
        <v>72</v>
      </c>
      <c r="AN1264" s="2"/>
      <c r="AO1264" s="2" t="s">
        <v>106</v>
      </c>
      <c r="AP1264" s="2" t="s">
        <v>73</v>
      </c>
      <c r="AQ1264" s="2" t="s">
        <v>132</v>
      </c>
      <c r="AR1264" s="2" t="s">
        <v>132</v>
      </c>
    </row>
    <row r="1265" customFormat="false" ht="15" hidden="false" customHeight="false" outlineLevel="0" collapsed="false">
      <c r="A1265" s="2" t="s">
        <v>18827</v>
      </c>
      <c r="B1265" s="2" t="s">
        <v>1415</v>
      </c>
      <c r="C1265" s="2" t="s">
        <v>16742</v>
      </c>
      <c r="D1265" s="2" t="s">
        <v>10904</v>
      </c>
      <c r="E1265" s="2" t="s">
        <v>18828</v>
      </c>
      <c r="F1265" s="2" t="s">
        <v>7125</v>
      </c>
      <c r="G1265" s="2"/>
      <c r="H1265" s="2" t="s">
        <v>18829</v>
      </c>
      <c r="I1265" s="2" t="s">
        <v>51</v>
      </c>
      <c r="J1265" s="2" t="s">
        <v>52</v>
      </c>
      <c r="K1265" s="2" t="s">
        <v>53</v>
      </c>
      <c r="L1265" s="2" t="s">
        <v>18830</v>
      </c>
      <c r="M1265" s="2" t="s">
        <v>18831</v>
      </c>
      <c r="N1265" s="2" t="s">
        <v>18832</v>
      </c>
      <c r="O1265" s="2" t="s">
        <v>88</v>
      </c>
      <c r="P1265" s="2" t="s">
        <v>515</v>
      </c>
      <c r="Q1265" s="2" t="s">
        <v>18833</v>
      </c>
      <c r="R1265" s="2" t="s">
        <v>9270</v>
      </c>
      <c r="S1265" s="2" t="s">
        <v>18834</v>
      </c>
      <c r="T1265" s="2" t="s">
        <v>18835</v>
      </c>
      <c r="U1265" s="2" t="s">
        <v>18836</v>
      </c>
      <c r="V1265" s="2" t="s">
        <v>18837</v>
      </c>
      <c r="W1265" s="2"/>
      <c r="X1265" s="2" t="s">
        <v>18838</v>
      </c>
      <c r="Y1265" s="2" t="s">
        <v>18839</v>
      </c>
      <c r="Z1265" s="2" t="s">
        <v>18840</v>
      </c>
      <c r="AA1265" s="2" t="s">
        <v>18841</v>
      </c>
      <c r="AB1265" s="2" t="s">
        <v>18827</v>
      </c>
      <c r="AC1265" s="2" t="s">
        <v>18842</v>
      </c>
      <c r="AD1265" s="2" t="s">
        <v>71</v>
      </c>
      <c r="AE1265" s="2"/>
      <c r="AF1265" s="2"/>
      <c r="AG1265" s="2" t="s">
        <v>663</v>
      </c>
      <c r="AH1265" s="2"/>
      <c r="AI1265" s="2"/>
      <c r="AJ1265" s="2"/>
      <c r="AK1265" s="2"/>
      <c r="AL1265" s="2"/>
      <c r="AM1265" s="2" t="s">
        <v>72</v>
      </c>
      <c r="AN1265" s="2"/>
      <c r="AO1265" s="2" t="s">
        <v>106</v>
      </c>
      <c r="AP1265" s="2"/>
      <c r="AQ1265" s="2" t="s">
        <v>132</v>
      </c>
      <c r="AR1265" s="2"/>
    </row>
    <row r="1266" customFormat="false" ht="15" hidden="false" customHeight="false" outlineLevel="0" collapsed="false">
      <c r="A1266" s="2" t="s">
        <v>18843</v>
      </c>
      <c r="B1266" s="2" t="s">
        <v>278</v>
      </c>
      <c r="C1266" s="2" t="s">
        <v>18155</v>
      </c>
      <c r="D1266" s="2" t="s">
        <v>10904</v>
      </c>
      <c r="E1266" s="2" t="s">
        <v>18844</v>
      </c>
      <c r="F1266" s="2" t="s">
        <v>18845</v>
      </c>
      <c r="G1266" s="2" t="s">
        <v>18846</v>
      </c>
      <c r="H1266" s="2" t="s">
        <v>18847</v>
      </c>
      <c r="I1266" s="2" t="s">
        <v>51</v>
      </c>
      <c r="J1266" s="2" t="s">
        <v>52</v>
      </c>
      <c r="K1266" s="2" t="s">
        <v>53</v>
      </c>
      <c r="L1266" s="2" t="s">
        <v>1482</v>
      </c>
      <c r="M1266" s="2" t="s">
        <v>18848</v>
      </c>
      <c r="N1266" s="2" t="s">
        <v>1016</v>
      </c>
      <c r="O1266" s="2" t="s">
        <v>213</v>
      </c>
      <c r="P1266" s="2" t="s">
        <v>496</v>
      </c>
      <c r="Q1266" s="2" t="s">
        <v>9849</v>
      </c>
      <c r="R1266" s="2" t="s">
        <v>1631</v>
      </c>
      <c r="S1266" s="2" t="s">
        <v>18849</v>
      </c>
      <c r="T1266" s="2" t="s">
        <v>18850</v>
      </c>
      <c r="U1266" s="2" t="s">
        <v>18851</v>
      </c>
      <c r="V1266" s="2" t="s">
        <v>18852</v>
      </c>
      <c r="W1266" s="2" t="s">
        <v>18853</v>
      </c>
      <c r="X1266" s="2" t="s">
        <v>18854</v>
      </c>
      <c r="Y1266" s="2"/>
      <c r="Z1266" s="2" t="s">
        <v>18855</v>
      </c>
      <c r="AA1266" s="2" t="s">
        <v>18856</v>
      </c>
      <c r="AB1266" s="2" t="s">
        <v>18843</v>
      </c>
      <c r="AC1266" s="2" t="s">
        <v>18857</v>
      </c>
      <c r="AD1266" s="2" t="s">
        <v>100</v>
      </c>
      <c r="AE1266" s="2" t="s">
        <v>18858</v>
      </c>
      <c r="AF1266" s="2" t="s">
        <v>18859</v>
      </c>
      <c r="AG1266" s="2" t="s">
        <v>103</v>
      </c>
      <c r="AH1266" s="2" t="s">
        <v>178</v>
      </c>
      <c r="AI1266" s="2" t="s">
        <v>18860</v>
      </c>
      <c r="AJ1266" s="2" t="s">
        <v>18861</v>
      </c>
      <c r="AK1266" s="2"/>
      <c r="AL1266" s="2"/>
      <c r="AM1266" s="2" t="s">
        <v>104</v>
      </c>
      <c r="AN1266" s="2" t="s">
        <v>18862</v>
      </c>
      <c r="AO1266" s="2" t="s">
        <v>106</v>
      </c>
      <c r="AP1266" s="2" t="s">
        <v>106</v>
      </c>
      <c r="AQ1266" s="2" t="s">
        <v>107</v>
      </c>
      <c r="AR1266" s="2" t="s">
        <v>107</v>
      </c>
    </row>
    <row r="1267" customFormat="false" ht="15" hidden="false" customHeight="false" outlineLevel="0" collapsed="false">
      <c r="A1267" s="2" t="s">
        <v>18863</v>
      </c>
      <c r="B1267" s="2" t="s">
        <v>1415</v>
      </c>
      <c r="C1267" s="2" t="s">
        <v>18155</v>
      </c>
      <c r="D1267" s="2" t="s">
        <v>10904</v>
      </c>
      <c r="E1267" s="2" t="s">
        <v>18864</v>
      </c>
      <c r="F1267" s="2" t="s">
        <v>18865</v>
      </c>
      <c r="G1267" s="2" t="s">
        <v>18846</v>
      </c>
      <c r="H1267" s="2" t="s">
        <v>18847</v>
      </c>
      <c r="I1267" s="2" t="s">
        <v>83</v>
      </c>
      <c r="J1267" s="2" t="s">
        <v>52</v>
      </c>
      <c r="K1267" s="2" t="s">
        <v>53</v>
      </c>
      <c r="L1267" s="2" t="s">
        <v>18866</v>
      </c>
      <c r="M1267" s="2" t="s">
        <v>18848</v>
      </c>
      <c r="N1267" s="2" t="s">
        <v>1016</v>
      </c>
      <c r="O1267" s="2" t="s">
        <v>213</v>
      </c>
      <c r="P1267" s="2" t="s">
        <v>496</v>
      </c>
      <c r="Q1267" s="2" t="s">
        <v>9849</v>
      </c>
      <c r="R1267" s="2" t="s">
        <v>1631</v>
      </c>
      <c r="S1267" s="2" t="s">
        <v>18849</v>
      </c>
      <c r="T1267" s="2" t="s">
        <v>18850</v>
      </c>
      <c r="U1267" s="2" t="s">
        <v>18851</v>
      </c>
      <c r="V1267" s="2" t="s">
        <v>18852</v>
      </c>
      <c r="W1267" s="2" t="s">
        <v>18853</v>
      </c>
      <c r="X1267" s="2" t="s">
        <v>18854</v>
      </c>
      <c r="Y1267" s="2"/>
      <c r="Z1267" s="2" t="s">
        <v>5443</v>
      </c>
      <c r="AA1267" s="2" t="s">
        <v>18856</v>
      </c>
      <c r="AB1267" s="2" t="s">
        <v>18863</v>
      </c>
      <c r="AC1267" s="2" t="s">
        <v>18867</v>
      </c>
      <c r="AD1267" s="2" t="s">
        <v>71</v>
      </c>
      <c r="AE1267" s="2"/>
      <c r="AF1267" s="2"/>
      <c r="AG1267" s="2"/>
      <c r="AH1267" s="2"/>
      <c r="AI1267" s="2"/>
      <c r="AJ1267" s="2"/>
      <c r="AK1267" s="2"/>
      <c r="AL1267" s="2"/>
      <c r="AM1267" s="2" t="s">
        <v>104</v>
      </c>
      <c r="AN1267" s="2" t="s">
        <v>18868</v>
      </c>
      <c r="AO1267" s="2" t="s">
        <v>106</v>
      </c>
      <c r="AP1267" s="2" t="s">
        <v>106</v>
      </c>
      <c r="AQ1267" s="2" t="s">
        <v>107</v>
      </c>
      <c r="AR1267" s="2" t="s">
        <v>107</v>
      </c>
    </row>
    <row r="1268" customFormat="false" ht="15" hidden="false" customHeight="false" outlineLevel="0" collapsed="false">
      <c r="A1268" s="2" t="s">
        <v>18869</v>
      </c>
      <c r="B1268" s="2" t="s">
        <v>1415</v>
      </c>
      <c r="C1268" s="2" t="s">
        <v>18155</v>
      </c>
      <c r="D1268" s="2" t="s">
        <v>10904</v>
      </c>
      <c r="E1268" s="2" t="s">
        <v>18870</v>
      </c>
      <c r="F1268" s="2" t="s">
        <v>18871</v>
      </c>
      <c r="G1268" s="2"/>
      <c r="H1268" s="2" t="s">
        <v>18872</v>
      </c>
      <c r="I1268" s="2" t="s">
        <v>83</v>
      </c>
      <c r="J1268" s="2" t="s">
        <v>52</v>
      </c>
      <c r="K1268" s="2" t="s">
        <v>18873</v>
      </c>
      <c r="L1268" s="2" t="s">
        <v>18138</v>
      </c>
      <c r="M1268" s="2" t="s">
        <v>18874</v>
      </c>
      <c r="N1268" s="2" t="s">
        <v>16216</v>
      </c>
      <c r="O1268" s="2" t="s">
        <v>213</v>
      </c>
      <c r="P1268" s="2" t="s">
        <v>980</v>
      </c>
      <c r="Q1268" s="2" t="s">
        <v>387</v>
      </c>
      <c r="R1268" s="2" t="s">
        <v>145</v>
      </c>
      <c r="S1268" s="2" t="s">
        <v>18875</v>
      </c>
      <c r="T1268" s="2" t="s">
        <v>18876</v>
      </c>
      <c r="U1268" s="2" t="s">
        <v>18877</v>
      </c>
      <c r="V1268" s="2" t="s">
        <v>18878</v>
      </c>
      <c r="W1268" s="2" t="s">
        <v>18879</v>
      </c>
      <c r="X1268" s="2" t="s">
        <v>18880</v>
      </c>
      <c r="Y1268" s="2" t="s">
        <v>18881</v>
      </c>
      <c r="Z1268" s="2" t="s">
        <v>2205</v>
      </c>
      <c r="AA1268" s="2" t="s">
        <v>18882</v>
      </c>
      <c r="AB1268" s="2" t="s">
        <v>18869</v>
      </c>
      <c r="AC1268" s="2" t="s">
        <v>18883</v>
      </c>
      <c r="AD1268" s="2" t="s">
        <v>71</v>
      </c>
      <c r="AE1268" s="2"/>
      <c r="AF1268" s="2"/>
      <c r="AG1268" s="2" t="s">
        <v>663</v>
      </c>
      <c r="AH1268" s="2"/>
      <c r="AI1268" s="2"/>
      <c r="AJ1268" s="2"/>
      <c r="AK1268" s="2"/>
      <c r="AL1268" s="2"/>
      <c r="AM1268" s="2" t="s">
        <v>104</v>
      </c>
      <c r="AN1268" s="2" t="s">
        <v>18884</v>
      </c>
      <c r="AO1268" s="2" t="s">
        <v>106</v>
      </c>
      <c r="AP1268" s="2" t="s">
        <v>74</v>
      </c>
      <c r="AQ1268" s="2"/>
      <c r="AR1268" s="2"/>
    </row>
    <row r="1269" customFormat="false" ht="15" hidden="false" customHeight="false" outlineLevel="0" collapsed="false">
      <c r="A1269" s="2" t="s">
        <v>18885</v>
      </c>
      <c r="B1269" s="2" t="s">
        <v>76</v>
      </c>
      <c r="C1269" s="2" t="s">
        <v>18564</v>
      </c>
      <c r="D1269" s="2" t="s">
        <v>10904</v>
      </c>
      <c r="E1269" s="2" t="s">
        <v>18886</v>
      </c>
      <c r="F1269" s="2" t="s">
        <v>569</v>
      </c>
      <c r="G1269" s="2" t="s">
        <v>18887</v>
      </c>
      <c r="H1269" s="2" t="s">
        <v>18888</v>
      </c>
      <c r="I1269" s="2" t="s">
        <v>83</v>
      </c>
      <c r="J1269" s="2" t="s">
        <v>52</v>
      </c>
      <c r="K1269" s="2" t="s">
        <v>53</v>
      </c>
      <c r="L1269" s="2" t="s">
        <v>18889</v>
      </c>
      <c r="M1269" s="2" t="s">
        <v>18890</v>
      </c>
      <c r="N1269" s="2" t="s">
        <v>18891</v>
      </c>
      <c r="O1269" s="2" t="s">
        <v>88</v>
      </c>
      <c r="P1269" s="2" t="s">
        <v>57</v>
      </c>
      <c r="Q1269" s="2" t="s">
        <v>18892</v>
      </c>
      <c r="R1269" s="2" t="s">
        <v>242</v>
      </c>
      <c r="S1269" s="2" t="s">
        <v>18893</v>
      </c>
      <c r="T1269" s="2" t="s">
        <v>18894</v>
      </c>
      <c r="U1269" s="2" t="s">
        <v>18895</v>
      </c>
      <c r="V1269" s="2" t="s">
        <v>18896</v>
      </c>
      <c r="W1269" s="2" t="s">
        <v>18897</v>
      </c>
      <c r="X1269" s="2" t="s">
        <v>18887</v>
      </c>
      <c r="Y1269" s="2" t="s">
        <v>18887</v>
      </c>
      <c r="Z1269" s="2" t="s">
        <v>18898</v>
      </c>
      <c r="AA1269" s="2" t="s">
        <v>18899</v>
      </c>
      <c r="AB1269" s="2" t="s">
        <v>18885</v>
      </c>
      <c r="AC1269" s="2" t="s">
        <v>18900</v>
      </c>
      <c r="AD1269" s="2" t="s">
        <v>71</v>
      </c>
      <c r="AE1269" s="2"/>
      <c r="AF1269" s="2"/>
      <c r="AG1269" s="2" t="s">
        <v>154</v>
      </c>
      <c r="AH1269" s="2"/>
      <c r="AI1269" s="2"/>
      <c r="AJ1269" s="2"/>
      <c r="AK1269" s="2"/>
      <c r="AL1269" s="2"/>
      <c r="AM1269" s="2" t="s">
        <v>72</v>
      </c>
      <c r="AN1269" s="2"/>
      <c r="AO1269" s="2" t="s">
        <v>106</v>
      </c>
      <c r="AP1269" s="2" t="s">
        <v>73</v>
      </c>
      <c r="AQ1269" s="2" t="s">
        <v>132</v>
      </c>
      <c r="AR1269" s="2" t="s">
        <v>107</v>
      </c>
    </row>
    <row r="1270" customFormat="false" ht="15" hidden="false" customHeight="false" outlineLevel="0" collapsed="false">
      <c r="A1270" s="2" t="s">
        <v>18901</v>
      </c>
      <c r="B1270" s="2" t="s">
        <v>76</v>
      </c>
      <c r="C1270" s="2" t="s">
        <v>18564</v>
      </c>
      <c r="D1270" s="2" t="s">
        <v>10904</v>
      </c>
      <c r="E1270" s="2" t="s">
        <v>18902</v>
      </c>
      <c r="F1270" s="2" t="s">
        <v>10072</v>
      </c>
      <c r="G1270" s="2" t="s">
        <v>18903</v>
      </c>
      <c r="H1270" s="2" t="s">
        <v>18904</v>
      </c>
      <c r="I1270" s="2" t="s">
        <v>51</v>
      </c>
      <c r="J1270" s="2" t="s">
        <v>52</v>
      </c>
      <c r="K1270" s="2" t="s">
        <v>53</v>
      </c>
      <c r="L1270" s="2" t="s">
        <v>3607</v>
      </c>
      <c r="M1270" s="2" t="s">
        <v>18905</v>
      </c>
      <c r="N1270" s="2" t="s">
        <v>239</v>
      </c>
      <c r="O1270" s="2" t="s">
        <v>555</v>
      </c>
      <c r="P1270" s="2" t="s">
        <v>573</v>
      </c>
      <c r="Q1270" s="2" t="s">
        <v>18906</v>
      </c>
      <c r="R1270" s="2" t="s">
        <v>18906</v>
      </c>
      <c r="S1270" s="2" t="s">
        <v>18907</v>
      </c>
      <c r="T1270" s="2" t="s">
        <v>18908</v>
      </c>
      <c r="U1270" s="2" t="s">
        <v>18909</v>
      </c>
      <c r="V1270" s="2" t="s">
        <v>18910</v>
      </c>
      <c r="W1270" s="2" t="s">
        <v>18911</v>
      </c>
      <c r="X1270" s="2" t="s">
        <v>18912</v>
      </c>
      <c r="Y1270" s="2"/>
      <c r="Z1270" s="2" t="s">
        <v>18913</v>
      </c>
      <c r="AA1270" s="2" t="s">
        <v>18914</v>
      </c>
      <c r="AB1270" s="2" t="s">
        <v>18901</v>
      </c>
      <c r="AC1270" s="2" t="s">
        <v>18915</v>
      </c>
      <c r="AD1270" s="2" t="s">
        <v>71</v>
      </c>
      <c r="AE1270" s="2"/>
      <c r="AF1270" s="2"/>
      <c r="AG1270" s="2" t="s">
        <v>154</v>
      </c>
      <c r="AH1270" s="2"/>
      <c r="AI1270" s="2"/>
      <c r="AJ1270" s="2"/>
      <c r="AK1270" s="2"/>
      <c r="AL1270" s="2"/>
      <c r="AM1270" s="2" t="s">
        <v>72</v>
      </c>
      <c r="AN1270" s="2"/>
      <c r="AO1270" s="2" t="s">
        <v>106</v>
      </c>
      <c r="AP1270" s="2" t="s">
        <v>156</v>
      </c>
      <c r="AQ1270" s="2" t="s">
        <v>132</v>
      </c>
      <c r="AR1270" s="2" t="s">
        <v>132</v>
      </c>
    </row>
    <row r="1271" customFormat="false" ht="15" hidden="false" customHeight="false" outlineLevel="0" collapsed="false">
      <c r="A1271" s="2" t="s">
        <v>18916</v>
      </c>
      <c r="B1271" s="2" t="s">
        <v>109</v>
      </c>
      <c r="C1271" s="2" t="s">
        <v>18917</v>
      </c>
      <c r="D1271" s="2" t="s">
        <v>10904</v>
      </c>
      <c r="E1271" s="2" t="s">
        <v>18918</v>
      </c>
      <c r="F1271" s="2" t="s">
        <v>18919</v>
      </c>
      <c r="G1271" s="2"/>
      <c r="H1271" s="2"/>
      <c r="I1271" s="2" t="s">
        <v>83</v>
      </c>
      <c r="J1271" s="2" t="s">
        <v>52</v>
      </c>
      <c r="K1271" s="2" t="s">
        <v>12348</v>
      </c>
      <c r="L1271" s="2" t="s">
        <v>18920</v>
      </c>
      <c r="M1271" s="2" t="s">
        <v>18921</v>
      </c>
      <c r="N1271" s="2" t="s">
        <v>7113</v>
      </c>
      <c r="O1271" s="2" t="s">
        <v>287</v>
      </c>
      <c r="P1271" s="2" t="s">
        <v>287</v>
      </c>
      <c r="Q1271" s="2" t="s">
        <v>18922</v>
      </c>
      <c r="R1271" s="2" t="s">
        <v>18923</v>
      </c>
      <c r="S1271" s="2" t="s">
        <v>18924</v>
      </c>
      <c r="T1271" s="2" t="s">
        <v>18925</v>
      </c>
      <c r="U1271" s="2" t="s">
        <v>18926</v>
      </c>
      <c r="V1271" s="2" t="s">
        <v>18927</v>
      </c>
      <c r="W1271" s="2" t="s">
        <v>18928</v>
      </c>
      <c r="X1271" s="2" t="s">
        <v>18929</v>
      </c>
      <c r="Y1271" s="2"/>
      <c r="Z1271" s="2" t="s">
        <v>18930</v>
      </c>
      <c r="AA1271" s="2" t="s">
        <v>18931</v>
      </c>
      <c r="AB1271" s="2" t="s">
        <v>18916</v>
      </c>
      <c r="AC1271" s="2" t="s">
        <v>18932</v>
      </c>
      <c r="AD1271" s="2" t="s">
        <v>71</v>
      </c>
      <c r="AE1271" s="2"/>
      <c r="AF1271" s="2"/>
      <c r="AG1271" s="2" t="s">
        <v>298</v>
      </c>
      <c r="AH1271" s="2"/>
      <c r="AI1271" s="2"/>
      <c r="AJ1271" s="2"/>
      <c r="AK1271" s="2"/>
      <c r="AL1271" s="2"/>
      <c r="AM1271" s="2" t="s">
        <v>104</v>
      </c>
      <c r="AN1271" s="2" t="s">
        <v>12305</v>
      </c>
      <c r="AO1271" s="2" t="s">
        <v>106</v>
      </c>
      <c r="AP1271" s="2" t="s">
        <v>74</v>
      </c>
      <c r="AQ1271" s="2" t="s">
        <v>132</v>
      </c>
      <c r="AR1271" s="2" t="s">
        <v>204</v>
      </c>
    </row>
    <row r="1272" customFormat="false" ht="15" hidden="false" customHeight="false" outlineLevel="0" collapsed="false">
      <c r="A1272" s="2" t="s">
        <v>18933</v>
      </c>
      <c r="B1272" s="2" t="s">
        <v>1415</v>
      </c>
      <c r="C1272" s="2" t="s">
        <v>18934</v>
      </c>
      <c r="D1272" s="2" t="s">
        <v>10904</v>
      </c>
      <c r="E1272" s="2" t="s">
        <v>18935</v>
      </c>
      <c r="F1272" s="2" t="s">
        <v>7646</v>
      </c>
      <c r="G1272" s="2" t="s">
        <v>18936</v>
      </c>
      <c r="H1272" s="2" t="s">
        <v>18937</v>
      </c>
      <c r="I1272" s="2" t="s">
        <v>51</v>
      </c>
      <c r="J1272" s="2" t="s">
        <v>52</v>
      </c>
      <c r="K1272" s="2" t="s">
        <v>84</v>
      </c>
      <c r="L1272" s="2" t="s">
        <v>18938</v>
      </c>
      <c r="M1272" s="2" t="s">
        <v>18939</v>
      </c>
      <c r="N1272" s="2" t="s">
        <v>116</v>
      </c>
      <c r="O1272" s="2" t="s">
        <v>2542</v>
      </c>
      <c r="P1272" s="2" t="s">
        <v>165</v>
      </c>
      <c r="Q1272" s="2" t="s">
        <v>4576</v>
      </c>
      <c r="R1272" s="2" t="s">
        <v>145</v>
      </c>
      <c r="S1272" s="2" t="s">
        <v>18940</v>
      </c>
      <c r="T1272" s="2" t="s">
        <v>18941</v>
      </c>
      <c r="U1272" s="2" t="s">
        <v>18942</v>
      </c>
      <c r="V1272" s="2" t="s">
        <v>18943</v>
      </c>
      <c r="W1272" s="2" t="s">
        <v>18944</v>
      </c>
      <c r="X1272" s="2" t="s">
        <v>18945</v>
      </c>
      <c r="Y1272" s="2" t="s">
        <v>18946</v>
      </c>
      <c r="Z1272" s="2" t="s">
        <v>18947</v>
      </c>
      <c r="AA1272" s="2" t="s">
        <v>18948</v>
      </c>
      <c r="AB1272" s="2" t="s">
        <v>18933</v>
      </c>
      <c r="AC1272" s="2" t="s">
        <v>18949</v>
      </c>
      <c r="AD1272" s="2" t="s">
        <v>71</v>
      </c>
      <c r="AE1272" s="2"/>
      <c r="AF1272" s="2"/>
      <c r="AG1272" s="2" t="s">
        <v>128</v>
      </c>
      <c r="AH1272" s="2"/>
      <c r="AI1272" s="2"/>
      <c r="AJ1272" s="2"/>
      <c r="AK1272" s="2"/>
      <c r="AL1272" s="2"/>
      <c r="AM1272" s="2" t="s">
        <v>104</v>
      </c>
      <c r="AN1272" s="2" t="s">
        <v>18950</v>
      </c>
      <c r="AO1272" s="2" t="s">
        <v>73</v>
      </c>
      <c r="AP1272" s="2" t="s">
        <v>156</v>
      </c>
      <c r="AQ1272" s="2" t="s">
        <v>107</v>
      </c>
      <c r="AR1272" s="2" t="s">
        <v>132</v>
      </c>
    </row>
    <row r="1273" customFormat="false" ht="15" hidden="false" customHeight="false" outlineLevel="0" collapsed="false">
      <c r="A1273" s="2" t="s">
        <v>18951</v>
      </c>
      <c r="B1273" s="2" t="s">
        <v>109</v>
      </c>
      <c r="C1273" s="2" t="s">
        <v>18934</v>
      </c>
      <c r="D1273" s="2" t="s">
        <v>10904</v>
      </c>
      <c r="E1273" s="2" t="s">
        <v>18952</v>
      </c>
      <c r="F1273" s="2" t="s">
        <v>18953</v>
      </c>
      <c r="G1273" s="2" t="s">
        <v>18954</v>
      </c>
      <c r="H1273" s="2" t="s">
        <v>18955</v>
      </c>
      <c r="I1273" s="2" t="s">
        <v>83</v>
      </c>
      <c r="J1273" s="2" t="s">
        <v>52</v>
      </c>
      <c r="K1273" s="2" t="s">
        <v>805</v>
      </c>
      <c r="L1273" s="2" t="s">
        <v>1746</v>
      </c>
      <c r="M1273" s="2" t="s">
        <v>18956</v>
      </c>
      <c r="N1273" s="2" t="s">
        <v>18957</v>
      </c>
      <c r="O1273" s="2" t="s">
        <v>191</v>
      </c>
      <c r="P1273" s="2" t="s">
        <v>57</v>
      </c>
      <c r="Q1273" s="2" t="s">
        <v>10404</v>
      </c>
      <c r="R1273" s="2" t="s">
        <v>810</v>
      </c>
      <c r="S1273" s="2" t="s">
        <v>18958</v>
      </c>
      <c r="T1273" s="2" t="s">
        <v>18959</v>
      </c>
      <c r="U1273" s="2" t="s">
        <v>18954</v>
      </c>
      <c r="V1273" s="2" t="s">
        <v>18960</v>
      </c>
      <c r="W1273" s="2" t="s">
        <v>18961</v>
      </c>
      <c r="X1273" s="2" t="s">
        <v>18962</v>
      </c>
      <c r="Y1273" s="2"/>
      <c r="Z1273" s="2" t="s">
        <v>18963</v>
      </c>
      <c r="AA1273" s="2" t="s">
        <v>18964</v>
      </c>
      <c r="AB1273" s="2" t="s">
        <v>18951</v>
      </c>
      <c r="AC1273" s="2" t="s">
        <v>18965</v>
      </c>
      <c r="AD1273" s="2" t="s">
        <v>71</v>
      </c>
      <c r="AE1273" s="2"/>
      <c r="AF1273" s="2"/>
      <c r="AG1273" s="2" t="s">
        <v>128</v>
      </c>
      <c r="AH1273" s="2"/>
      <c r="AI1273" s="2"/>
      <c r="AJ1273" s="2"/>
      <c r="AK1273" s="2"/>
      <c r="AL1273" s="2"/>
      <c r="AM1273" s="2" t="s">
        <v>104</v>
      </c>
      <c r="AN1273" s="2" t="s">
        <v>18966</v>
      </c>
      <c r="AO1273" s="2" t="s">
        <v>73</v>
      </c>
      <c r="AP1273" s="2" t="s">
        <v>106</v>
      </c>
      <c r="AQ1273" s="2" t="s">
        <v>132</v>
      </c>
      <c r="AR1273" s="2" t="s">
        <v>132</v>
      </c>
    </row>
    <row r="1274" customFormat="false" ht="15" hidden="false" customHeight="false" outlineLevel="0" collapsed="false">
      <c r="A1274" s="2" t="s">
        <v>18967</v>
      </c>
      <c r="B1274" s="2" t="s">
        <v>278</v>
      </c>
      <c r="C1274" s="2" t="s">
        <v>18934</v>
      </c>
      <c r="D1274" s="2" t="s">
        <v>10904</v>
      </c>
      <c r="E1274" s="2" t="s">
        <v>18968</v>
      </c>
      <c r="F1274" s="2" t="s">
        <v>18969</v>
      </c>
      <c r="G1274" s="2"/>
      <c r="H1274" s="2" t="s">
        <v>18970</v>
      </c>
      <c r="I1274" s="2" t="s">
        <v>51</v>
      </c>
      <c r="J1274" s="2" t="s">
        <v>52</v>
      </c>
      <c r="K1274" s="2" t="s">
        <v>18971</v>
      </c>
      <c r="L1274" s="2" t="s">
        <v>18972</v>
      </c>
      <c r="M1274" s="2" t="s">
        <v>18973</v>
      </c>
      <c r="N1274" s="2" t="s">
        <v>18974</v>
      </c>
      <c r="O1274" s="2" t="s">
        <v>213</v>
      </c>
      <c r="P1274" s="2" t="s">
        <v>213</v>
      </c>
      <c r="Q1274" s="2" t="s">
        <v>2969</v>
      </c>
      <c r="R1274" s="2" t="s">
        <v>477</v>
      </c>
      <c r="S1274" s="2" t="s">
        <v>18975</v>
      </c>
      <c r="T1274" s="2" t="s">
        <v>18976</v>
      </c>
      <c r="U1274" s="2" t="s">
        <v>18977</v>
      </c>
      <c r="V1274" s="2" t="s">
        <v>18978</v>
      </c>
      <c r="W1274" s="2"/>
      <c r="X1274" s="2" t="s">
        <v>18979</v>
      </c>
      <c r="Y1274" s="2"/>
      <c r="Z1274" s="2" t="s">
        <v>18980</v>
      </c>
      <c r="AA1274" s="2" t="s">
        <v>18981</v>
      </c>
      <c r="AB1274" s="2" t="s">
        <v>18967</v>
      </c>
      <c r="AC1274" s="2" t="s">
        <v>18982</v>
      </c>
      <c r="AD1274" s="2" t="s">
        <v>71</v>
      </c>
      <c r="AE1274" s="2"/>
      <c r="AF1274" s="2"/>
      <c r="AG1274" s="2" t="s">
        <v>128</v>
      </c>
      <c r="AH1274" s="2"/>
      <c r="AI1274" s="2"/>
      <c r="AJ1274" s="2"/>
      <c r="AK1274" s="2"/>
      <c r="AL1274" s="2"/>
      <c r="AM1274" s="2" t="s">
        <v>104</v>
      </c>
      <c r="AN1274" s="2" t="s">
        <v>18983</v>
      </c>
      <c r="AO1274" s="2" t="s">
        <v>106</v>
      </c>
      <c r="AP1274" s="2" t="s">
        <v>74</v>
      </c>
      <c r="AQ1274" s="2" t="s">
        <v>107</v>
      </c>
      <c r="AR1274" s="2"/>
    </row>
    <row r="1275" customFormat="false" ht="15" hidden="false" customHeight="false" outlineLevel="0" collapsed="false">
      <c r="A1275" s="2" t="s">
        <v>18984</v>
      </c>
      <c r="B1275" s="2" t="s">
        <v>109</v>
      </c>
      <c r="C1275" s="2" t="s">
        <v>18934</v>
      </c>
      <c r="D1275" s="2" t="s">
        <v>10904</v>
      </c>
      <c r="E1275" s="2" t="s">
        <v>18985</v>
      </c>
      <c r="F1275" s="2" t="s">
        <v>18986</v>
      </c>
      <c r="G1275" s="2" t="s">
        <v>18987</v>
      </c>
      <c r="H1275" s="2" t="s">
        <v>18988</v>
      </c>
      <c r="I1275" s="2" t="s">
        <v>51</v>
      </c>
      <c r="J1275" s="2" t="s">
        <v>52</v>
      </c>
      <c r="K1275" s="2" t="s">
        <v>138</v>
      </c>
      <c r="L1275" s="2" t="s">
        <v>3837</v>
      </c>
      <c r="M1275" s="2" t="s">
        <v>18989</v>
      </c>
      <c r="N1275" s="2" t="s">
        <v>10473</v>
      </c>
      <c r="O1275" s="2" t="s">
        <v>573</v>
      </c>
      <c r="P1275" s="2" t="s">
        <v>143</v>
      </c>
      <c r="Q1275" s="2" t="s">
        <v>18990</v>
      </c>
      <c r="R1275" s="2" t="s">
        <v>145</v>
      </c>
      <c r="S1275" s="2" t="s">
        <v>18991</v>
      </c>
      <c r="T1275" s="2" t="s">
        <v>18992</v>
      </c>
      <c r="U1275" s="2" t="s">
        <v>18993</v>
      </c>
      <c r="V1275" s="2" t="s">
        <v>18994</v>
      </c>
      <c r="W1275" s="2" t="s">
        <v>18992</v>
      </c>
      <c r="X1275" s="2" t="s">
        <v>18987</v>
      </c>
      <c r="Y1275" s="2" t="s">
        <v>18995</v>
      </c>
      <c r="Z1275" s="2" t="s">
        <v>18996</v>
      </c>
      <c r="AA1275" s="2" t="s">
        <v>18997</v>
      </c>
      <c r="AB1275" s="2" t="s">
        <v>18984</v>
      </c>
      <c r="AC1275" s="2" t="s">
        <v>18998</v>
      </c>
      <c r="AD1275" s="2" t="s">
        <v>71</v>
      </c>
      <c r="AE1275" s="2"/>
      <c r="AF1275" s="2"/>
      <c r="AG1275" s="2" t="s">
        <v>663</v>
      </c>
      <c r="AH1275" s="2"/>
      <c r="AI1275" s="2"/>
      <c r="AJ1275" s="2"/>
      <c r="AK1275" s="2"/>
      <c r="AL1275" s="2"/>
      <c r="AM1275" s="2" t="s">
        <v>104</v>
      </c>
      <c r="AN1275" s="2" t="s">
        <v>18621</v>
      </c>
      <c r="AO1275" s="2" t="s">
        <v>73</v>
      </c>
      <c r="AP1275" s="2" t="s">
        <v>74</v>
      </c>
      <c r="AQ1275" s="2" t="s">
        <v>132</v>
      </c>
      <c r="AR1275" s="2" t="s">
        <v>107</v>
      </c>
    </row>
    <row r="1276" customFormat="false" ht="15" hidden="false" customHeight="false" outlineLevel="0" collapsed="false">
      <c r="A1276" s="2" t="s">
        <v>18999</v>
      </c>
      <c r="B1276" s="2" t="s">
        <v>1415</v>
      </c>
      <c r="C1276" s="2" t="s">
        <v>19000</v>
      </c>
      <c r="D1276" s="2" t="s">
        <v>10904</v>
      </c>
      <c r="E1276" s="2" t="s">
        <v>19001</v>
      </c>
      <c r="F1276" s="2" t="s">
        <v>19002</v>
      </c>
      <c r="G1276" s="2" t="s">
        <v>19003</v>
      </c>
      <c r="H1276" s="2" t="s">
        <v>19004</v>
      </c>
      <c r="I1276" s="2" t="s">
        <v>51</v>
      </c>
      <c r="J1276" s="2" t="s">
        <v>52</v>
      </c>
      <c r="K1276" s="2" t="s">
        <v>19005</v>
      </c>
      <c r="L1276" s="2" t="s">
        <v>19006</v>
      </c>
      <c r="M1276" s="2" t="s">
        <v>19007</v>
      </c>
      <c r="N1276" s="2" t="s">
        <v>165</v>
      </c>
      <c r="O1276" s="2" t="s">
        <v>57</v>
      </c>
      <c r="P1276" s="2" t="s">
        <v>190</v>
      </c>
      <c r="Q1276" s="2" t="s">
        <v>19008</v>
      </c>
      <c r="R1276" s="2" t="s">
        <v>19009</v>
      </c>
      <c r="S1276" s="2" t="s">
        <v>19010</v>
      </c>
      <c r="T1276" s="2" t="s">
        <v>19011</v>
      </c>
      <c r="U1276" s="2" t="s">
        <v>19003</v>
      </c>
      <c r="V1276" s="2" t="s">
        <v>19012</v>
      </c>
      <c r="W1276" s="2" t="s">
        <v>19013</v>
      </c>
      <c r="X1276" s="2" t="s">
        <v>19014</v>
      </c>
      <c r="Y1276" s="2"/>
      <c r="Z1276" s="2" t="s">
        <v>19015</v>
      </c>
      <c r="AA1276" s="2" t="s">
        <v>19016</v>
      </c>
      <c r="AB1276" s="2" t="s">
        <v>18999</v>
      </c>
      <c r="AC1276" s="2" t="s">
        <v>19017</v>
      </c>
      <c r="AD1276" s="2" t="s">
        <v>71</v>
      </c>
      <c r="AE1276" s="2"/>
      <c r="AF1276" s="2"/>
      <c r="AG1276" s="2" t="s">
        <v>298</v>
      </c>
      <c r="AH1276" s="2"/>
      <c r="AI1276" s="2"/>
      <c r="AJ1276" s="2"/>
      <c r="AK1276" s="2"/>
      <c r="AL1276" s="2"/>
      <c r="AM1276" s="2" t="s">
        <v>72</v>
      </c>
      <c r="AN1276" s="2"/>
      <c r="AO1276" s="2" t="s">
        <v>106</v>
      </c>
      <c r="AP1276" s="2" t="s">
        <v>156</v>
      </c>
      <c r="AQ1276" s="2" t="s">
        <v>204</v>
      </c>
      <c r="AR1276" s="2" t="s">
        <v>107</v>
      </c>
    </row>
    <row r="1277" customFormat="false" ht="15" hidden="false" customHeight="false" outlineLevel="0" collapsed="false">
      <c r="A1277" s="2" t="s">
        <v>19018</v>
      </c>
      <c r="B1277" s="2" t="s">
        <v>1415</v>
      </c>
      <c r="C1277" s="2" t="s">
        <v>12305</v>
      </c>
      <c r="D1277" s="2" t="s">
        <v>10904</v>
      </c>
      <c r="E1277" s="2" t="s">
        <v>19019</v>
      </c>
      <c r="F1277" s="2" t="s">
        <v>19020</v>
      </c>
      <c r="G1277" s="2"/>
      <c r="H1277" s="2" t="s">
        <v>19021</v>
      </c>
      <c r="I1277" s="2" t="s">
        <v>83</v>
      </c>
      <c r="J1277" s="2" t="s">
        <v>52</v>
      </c>
      <c r="K1277" s="2" t="s">
        <v>19022</v>
      </c>
      <c r="L1277" s="2" t="s">
        <v>19023</v>
      </c>
      <c r="M1277" s="2" t="s">
        <v>19024</v>
      </c>
      <c r="N1277" s="2" t="s">
        <v>19025</v>
      </c>
      <c r="O1277" s="2" t="s">
        <v>190</v>
      </c>
      <c r="P1277" s="2" t="s">
        <v>2090</v>
      </c>
      <c r="Q1277" s="2" t="s">
        <v>9141</v>
      </c>
      <c r="R1277" s="2" t="s">
        <v>350</v>
      </c>
      <c r="S1277" s="2" t="s">
        <v>19026</v>
      </c>
      <c r="T1277" s="2" t="s">
        <v>19027</v>
      </c>
      <c r="U1277" s="2" t="s">
        <v>19028</v>
      </c>
      <c r="V1277" s="2" t="s">
        <v>19029</v>
      </c>
      <c r="W1277" s="2" t="s">
        <v>19030</v>
      </c>
      <c r="X1277" s="2" t="s">
        <v>19028</v>
      </c>
      <c r="Y1277" s="2"/>
      <c r="Z1277" s="2" t="s">
        <v>19031</v>
      </c>
      <c r="AA1277" s="2" t="s">
        <v>19032</v>
      </c>
      <c r="AB1277" s="2" t="s">
        <v>19018</v>
      </c>
      <c r="AC1277" s="2" t="s">
        <v>19033</v>
      </c>
      <c r="AD1277" s="2" t="s">
        <v>71</v>
      </c>
      <c r="AE1277" s="2"/>
      <c r="AF1277" s="2"/>
      <c r="AG1277" s="2" t="s">
        <v>1208</v>
      </c>
      <c r="AH1277" s="2"/>
      <c r="AI1277" s="2"/>
      <c r="AJ1277" s="2"/>
      <c r="AK1277" s="2"/>
      <c r="AL1277" s="2"/>
      <c r="AM1277" s="2" t="s">
        <v>72</v>
      </c>
      <c r="AN1277" s="2"/>
      <c r="AO1277" s="2" t="s">
        <v>106</v>
      </c>
      <c r="AP1277" s="2" t="s">
        <v>74</v>
      </c>
      <c r="AQ1277" s="2" t="s">
        <v>132</v>
      </c>
      <c r="AR1277" s="2"/>
    </row>
    <row r="1278" customFormat="false" ht="15" hidden="false" customHeight="false" outlineLevel="0" collapsed="false">
      <c r="A1278" s="2" t="s">
        <v>19034</v>
      </c>
      <c r="B1278" s="2" t="s">
        <v>45</v>
      </c>
      <c r="C1278" s="2" t="s">
        <v>12305</v>
      </c>
      <c r="D1278" s="2" t="s">
        <v>10904</v>
      </c>
      <c r="E1278" s="2" t="s">
        <v>19035</v>
      </c>
      <c r="F1278" s="2" t="s">
        <v>19036</v>
      </c>
      <c r="G1278" s="2" t="s">
        <v>19037</v>
      </c>
      <c r="H1278" s="2" t="s">
        <v>19038</v>
      </c>
      <c r="I1278" s="2" t="s">
        <v>51</v>
      </c>
      <c r="J1278" s="2" t="s">
        <v>52</v>
      </c>
      <c r="K1278" s="2" t="s">
        <v>53</v>
      </c>
      <c r="L1278" s="2" t="s">
        <v>19039</v>
      </c>
      <c r="M1278" s="2" t="s">
        <v>19040</v>
      </c>
      <c r="N1278" s="2" t="s">
        <v>2463</v>
      </c>
      <c r="O1278" s="2" t="s">
        <v>190</v>
      </c>
      <c r="P1278" s="2" t="s">
        <v>262</v>
      </c>
      <c r="Q1278" s="2" t="s">
        <v>4967</v>
      </c>
      <c r="R1278" s="2" t="s">
        <v>60</v>
      </c>
      <c r="S1278" s="2" t="s">
        <v>19041</v>
      </c>
      <c r="T1278" s="2" t="s">
        <v>19042</v>
      </c>
      <c r="U1278" s="2" t="s">
        <v>19043</v>
      </c>
      <c r="V1278" s="2" t="s">
        <v>19044</v>
      </c>
      <c r="W1278" s="2" t="s">
        <v>19045</v>
      </c>
      <c r="X1278" s="2" t="s">
        <v>19037</v>
      </c>
      <c r="Y1278" s="2"/>
      <c r="Z1278" s="2" t="s">
        <v>19046</v>
      </c>
      <c r="AA1278" s="2" t="s">
        <v>19047</v>
      </c>
      <c r="AB1278" s="2" t="s">
        <v>19034</v>
      </c>
      <c r="AC1278" s="2" t="s">
        <v>19048</v>
      </c>
      <c r="AD1278" s="2" t="s">
        <v>71</v>
      </c>
      <c r="AE1278" s="2"/>
      <c r="AF1278" s="2"/>
      <c r="AG1278" s="2" t="s">
        <v>154</v>
      </c>
      <c r="AH1278" s="2"/>
      <c r="AI1278" s="2"/>
      <c r="AJ1278" s="2"/>
      <c r="AK1278" s="2"/>
      <c r="AL1278" s="2"/>
      <c r="AM1278" s="2" t="s">
        <v>104</v>
      </c>
      <c r="AN1278" s="2" t="s">
        <v>18966</v>
      </c>
      <c r="AO1278" s="2" t="s">
        <v>106</v>
      </c>
      <c r="AP1278" s="2" t="s">
        <v>106</v>
      </c>
      <c r="AQ1278" s="2" t="s">
        <v>132</v>
      </c>
      <c r="AR1278" s="2" t="s">
        <v>132</v>
      </c>
    </row>
    <row r="1279" customFormat="false" ht="15" hidden="false" customHeight="false" outlineLevel="0" collapsed="false">
      <c r="A1279" s="2" t="s">
        <v>19049</v>
      </c>
      <c r="B1279" s="2" t="s">
        <v>278</v>
      </c>
      <c r="C1279" s="2" t="s">
        <v>19050</v>
      </c>
      <c r="D1279" s="2" t="s">
        <v>10904</v>
      </c>
      <c r="E1279" s="2" t="s">
        <v>19051</v>
      </c>
      <c r="F1279" s="2" t="s">
        <v>19052</v>
      </c>
      <c r="G1279" s="2" t="s">
        <v>19053</v>
      </c>
      <c r="H1279" s="2" t="s">
        <v>19054</v>
      </c>
      <c r="I1279" s="2" t="s">
        <v>83</v>
      </c>
      <c r="J1279" s="2" t="s">
        <v>52</v>
      </c>
      <c r="K1279" s="2" t="s">
        <v>53</v>
      </c>
      <c r="L1279" s="2" t="s">
        <v>19055</v>
      </c>
      <c r="M1279" s="2" t="s">
        <v>19056</v>
      </c>
      <c r="N1279" s="2" t="s">
        <v>10761</v>
      </c>
      <c r="O1279" s="2" t="s">
        <v>573</v>
      </c>
      <c r="P1279" s="2" t="s">
        <v>2090</v>
      </c>
      <c r="Q1279" s="2" t="s">
        <v>19057</v>
      </c>
      <c r="R1279" s="2" t="s">
        <v>193</v>
      </c>
      <c r="S1279" s="2" t="s">
        <v>19058</v>
      </c>
      <c r="T1279" s="2" t="s">
        <v>19059</v>
      </c>
      <c r="U1279" s="2" t="s">
        <v>19060</v>
      </c>
      <c r="V1279" s="2" t="s">
        <v>19061</v>
      </c>
      <c r="W1279" s="2" t="s">
        <v>19059</v>
      </c>
      <c r="X1279" s="2" t="s">
        <v>19062</v>
      </c>
      <c r="Y1279" s="2" t="s">
        <v>81</v>
      </c>
      <c r="Z1279" s="2" t="s">
        <v>19063</v>
      </c>
      <c r="AA1279" s="2" t="s">
        <v>19064</v>
      </c>
      <c r="AB1279" s="2" t="s">
        <v>19049</v>
      </c>
      <c r="AC1279" s="2" t="s">
        <v>19065</v>
      </c>
      <c r="AD1279" s="2" t="s">
        <v>71</v>
      </c>
      <c r="AE1279" s="2"/>
      <c r="AF1279" s="2"/>
      <c r="AG1279" s="2" t="s">
        <v>298</v>
      </c>
      <c r="AH1279" s="2"/>
      <c r="AI1279" s="2"/>
      <c r="AJ1279" s="2"/>
      <c r="AK1279" s="2"/>
      <c r="AL1279" s="2"/>
      <c r="AM1279" s="2" t="s">
        <v>72</v>
      </c>
      <c r="AN1279" s="2"/>
      <c r="AO1279" s="2" t="s">
        <v>106</v>
      </c>
      <c r="AP1279" s="2" t="s">
        <v>74</v>
      </c>
      <c r="AQ1279" s="2"/>
      <c r="AR1279" s="2"/>
    </row>
    <row r="1280" customFormat="false" ht="15" hidden="false" customHeight="false" outlineLevel="0" collapsed="false">
      <c r="A1280" s="2" t="s">
        <v>19066</v>
      </c>
      <c r="B1280" s="2" t="s">
        <v>109</v>
      </c>
      <c r="C1280" s="2" t="s">
        <v>19067</v>
      </c>
      <c r="D1280" s="2" t="s">
        <v>10904</v>
      </c>
      <c r="E1280" s="2" t="s">
        <v>19068</v>
      </c>
      <c r="F1280" s="2" t="s">
        <v>19069</v>
      </c>
      <c r="G1280" s="2" t="s">
        <v>19070</v>
      </c>
      <c r="H1280" s="2" t="s">
        <v>19071</v>
      </c>
      <c r="I1280" s="2" t="s">
        <v>51</v>
      </c>
      <c r="J1280" s="2" t="s">
        <v>52</v>
      </c>
      <c r="K1280" s="2" t="s">
        <v>936</v>
      </c>
      <c r="L1280" s="2" t="s">
        <v>17216</v>
      </c>
      <c r="M1280" s="2" t="s">
        <v>19072</v>
      </c>
      <c r="N1280" s="2" t="s">
        <v>19073</v>
      </c>
      <c r="O1280" s="2" t="s">
        <v>213</v>
      </c>
      <c r="P1280" s="2" t="s">
        <v>496</v>
      </c>
      <c r="Q1280" s="2" t="s">
        <v>2853</v>
      </c>
      <c r="R1280" s="2" t="s">
        <v>145</v>
      </c>
      <c r="S1280" s="2" t="s">
        <v>19074</v>
      </c>
      <c r="T1280" s="2" t="s">
        <v>19075</v>
      </c>
      <c r="U1280" s="2" t="s">
        <v>19076</v>
      </c>
      <c r="V1280" s="2" t="s">
        <v>19077</v>
      </c>
      <c r="W1280" s="2" t="s">
        <v>19078</v>
      </c>
      <c r="X1280" s="2" t="s">
        <v>19079</v>
      </c>
      <c r="Y1280" s="2" t="s">
        <v>19080</v>
      </c>
      <c r="Z1280" s="2" t="s">
        <v>1937</v>
      </c>
      <c r="AA1280" s="2" t="s">
        <v>19081</v>
      </c>
      <c r="AB1280" s="2" t="s">
        <v>19066</v>
      </c>
      <c r="AC1280" s="2" t="s">
        <v>19082</v>
      </c>
      <c r="AD1280" s="2" t="s">
        <v>71</v>
      </c>
      <c r="AE1280" s="2"/>
      <c r="AF1280" s="2"/>
      <c r="AG1280" s="2" t="s">
        <v>298</v>
      </c>
      <c r="AH1280" s="2" t="s">
        <v>178</v>
      </c>
      <c r="AI1280" s="2" t="s">
        <v>19083</v>
      </c>
      <c r="AJ1280" s="2" t="s">
        <v>19084</v>
      </c>
      <c r="AK1280" s="2"/>
      <c r="AL1280" s="2"/>
      <c r="AM1280" s="2" t="s">
        <v>72</v>
      </c>
      <c r="AN1280" s="2"/>
      <c r="AO1280" s="2" t="s">
        <v>106</v>
      </c>
      <c r="AP1280" s="2" t="s">
        <v>74</v>
      </c>
      <c r="AQ1280" s="2" t="s">
        <v>132</v>
      </c>
      <c r="AR1280" s="2"/>
    </row>
    <row r="1281" customFormat="false" ht="15" hidden="false" customHeight="false" outlineLevel="0" collapsed="false">
      <c r="A1281" s="2" t="s">
        <v>19085</v>
      </c>
      <c r="B1281" s="2" t="s">
        <v>109</v>
      </c>
      <c r="C1281" s="2" t="s">
        <v>12305</v>
      </c>
      <c r="D1281" s="2" t="s">
        <v>10904</v>
      </c>
      <c r="E1281" s="2" t="s">
        <v>19086</v>
      </c>
      <c r="F1281" s="2" t="s">
        <v>12467</v>
      </c>
      <c r="G1281" s="2"/>
      <c r="H1281" s="2" t="s">
        <v>19087</v>
      </c>
      <c r="I1281" s="2" t="s">
        <v>51</v>
      </c>
      <c r="J1281" s="2" t="s">
        <v>52</v>
      </c>
      <c r="K1281" s="2" t="s">
        <v>15287</v>
      </c>
      <c r="L1281" s="2" t="s">
        <v>19088</v>
      </c>
      <c r="M1281" s="2" t="s">
        <v>19089</v>
      </c>
      <c r="N1281" s="2" t="s">
        <v>2542</v>
      </c>
      <c r="O1281" s="2" t="s">
        <v>287</v>
      </c>
      <c r="P1281" s="2" t="s">
        <v>165</v>
      </c>
      <c r="Q1281" s="2" t="s">
        <v>387</v>
      </c>
      <c r="R1281" s="2" t="s">
        <v>145</v>
      </c>
      <c r="S1281" s="2" t="s">
        <v>19090</v>
      </c>
      <c r="T1281" s="2" t="s">
        <v>19091</v>
      </c>
      <c r="U1281" s="2" t="s">
        <v>19092</v>
      </c>
      <c r="V1281" s="2" t="s">
        <v>19093</v>
      </c>
      <c r="W1281" s="2" t="s">
        <v>19094</v>
      </c>
      <c r="X1281" s="2" t="s">
        <v>19095</v>
      </c>
      <c r="Y1281" s="2" t="s">
        <v>19096</v>
      </c>
      <c r="Z1281" s="2" t="s">
        <v>19097</v>
      </c>
      <c r="AA1281" s="2" t="s">
        <v>19098</v>
      </c>
      <c r="AB1281" s="2" t="s">
        <v>19085</v>
      </c>
      <c r="AC1281" s="2" t="s">
        <v>19099</v>
      </c>
      <c r="AD1281" s="2" t="s">
        <v>100</v>
      </c>
      <c r="AE1281" s="2" t="s">
        <v>19100</v>
      </c>
      <c r="AF1281" s="2" t="s">
        <v>109</v>
      </c>
      <c r="AG1281" s="2" t="s">
        <v>128</v>
      </c>
      <c r="AH1281" s="2"/>
      <c r="AI1281" s="2"/>
      <c r="AJ1281" s="2"/>
      <c r="AK1281" s="2"/>
      <c r="AL1281" s="2"/>
      <c r="AM1281" s="2" t="s">
        <v>104</v>
      </c>
      <c r="AN1281" s="2" t="s">
        <v>18966</v>
      </c>
      <c r="AO1281" s="2" t="s">
        <v>106</v>
      </c>
      <c r="AP1281" s="2" t="s">
        <v>74</v>
      </c>
      <c r="AQ1281" s="2" t="s">
        <v>132</v>
      </c>
      <c r="AR1281" s="2"/>
    </row>
    <row r="1282" customFormat="false" ht="15" hidden="false" customHeight="false" outlineLevel="0" collapsed="false">
      <c r="A1282" s="2" t="s">
        <v>19101</v>
      </c>
      <c r="B1282" s="2" t="s">
        <v>109</v>
      </c>
      <c r="C1282" s="2" t="s">
        <v>12305</v>
      </c>
      <c r="D1282" s="2" t="s">
        <v>10904</v>
      </c>
      <c r="E1282" s="2" t="s">
        <v>19102</v>
      </c>
      <c r="F1282" s="2" t="s">
        <v>16140</v>
      </c>
      <c r="G1282" s="2"/>
      <c r="H1282" s="2"/>
      <c r="I1282" s="2" t="s">
        <v>51</v>
      </c>
      <c r="J1282" s="2" t="s">
        <v>52</v>
      </c>
      <c r="K1282" s="2" t="s">
        <v>15287</v>
      </c>
      <c r="L1282" s="2" t="s">
        <v>19088</v>
      </c>
      <c r="M1282" s="2" t="s">
        <v>19103</v>
      </c>
      <c r="N1282" s="2" t="s">
        <v>2542</v>
      </c>
      <c r="O1282" s="2" t="s">
        <v>287</v>
      </c>
      <c r="P1282" s="2" t="s">
        <v>165</v>
      </c>
      <c r="Q1282" s="2" t="s">
        <v>387</v>
      </c>
      <c r="R1282" s="2" t="s">
        <v>145</v>
      </c>
      <c r="S1282" s="2" t="s">
        <v>19104</v>
      </c>
      <c r="T1282" s="2" t="s">
        <v>19091</v>
      </c>
      <c r="U1282" s="2" t="s">
        <v>19092</v>
      </c>
      <c r="V1282" s="2" t="s">
        <v>19093</v>
      </c>
      <c r="W1282" s="2" t="s">
        <v>19094</v>
      </c>
      <c r="X1282" s="2" t="s">
        <v>19095</v>
      </c>
      <c r="Y1282" s="2" t="s">
        <v>19096</v>
      </c>
      <c r="Z1282" s="2" t="s">
        <v>19097</v>
      </c>
      <c r="AA1282" s="2" t="s">
        <v>19098</v>
      </c>
      <c r="AB1282" s="2" t="s">
        <v>19101</v>
      </c>
      <c r="AC1282" s="2" t="s">
        <v>19105</v>
      </c>
      <c r="AD1282" s="2" t="s">
        <v>100</v>
      </c>
      <c r="AE1282" s="2" t="s">
        <v>19086</v>
      </c>
      <c r="AF1282" s="2" t="s">
        <v>109</v>
      </c>
      <c r="AG1282" s="2" t="s">
        <v>128</v>
      </c>
      <c r="AH1282" s="2"/>
      <c r="AI1282" s="2"/>
      <c r="AJ1282" s="2"/>
      <c r="AK1282" s="2"/>
      <c r="AL1282" s="2"/>
      <c r="AM1282" s="2" t="s">
        <v>104</v>
      </c>
      <c r="AN1282" s="2" t="s">
        <v>18966</v>
      </c>
      <c r="AO1282" s="2" t="s">
        <v>106</v>
      </c>
      <c r="AP1282" s="2" t="s">
        <v>74</v>
      </c>
      <c r="AQ1282" s="2" t="s">
        <v>132</v>
      </c>
      <c r="AR1282" s="2"/>
    </row>
    <row r="1283" customFormat="false" ht="15" hidden="false" customHeight="false" outlineLevel="0" collapsed="false">
      <c r="A1283" s="2" t="s">
        <v>19106</v>
      </c>
      <c r="B1283" s="2" t="s">
        <v>45</v>
      </c>
      <c r="C1283" s="2" t="s">
        <v>12305</v>
      </c>
      <c r="D1283" s="2" t="s">
        <v>10904</v>
      </c>
      <c r="E1283" s="2" t="s">
        <v>19107</v>
      </c>
      <c r="F1283" s="2" t="s">
        <v>19108</v>
      </c>
      <c r="G1283" s="2"/>
      <c r="H1283" s="2"/>
      <c r="I1283" s="2" t="s">
        <v>83</v>
      </c>
      <c r="J1283" s="2" t="s">
        <v>52</v>
      </c>
      <c r="K1283" s="2" t="s">
        <v>15287</v>
      </c>
      <c r="L1283" s="2" t="s">
        <v>19109</v>
      </c>
      <c r="M1283" s="2" t="s">
        <v>19110</v>
      </c>
      <c r="N1283" s="2" t="s">
        <v>2542</v>
      </c>
      <c r="O1283" s="2" t="s">
        <v>287</v>
      </c>
      <c r="P1283" s="2" t="s">
        <v>165</v>
      </c>
      <c r="Q1283" s="2" t="s">
        <v>387</v>
      </c>
      <c r="R1283" s="2" t="s">
        <v>145</v>
      </c>
      <c r="S1283" s="2" t="s">
        <v>19104</v>
      </c>
      <c r="T1283" s="2" t="s">
        <v>19091</v>
      </c>
      <c r="U1283" s="2" t="s">
        <v>19092</v>
      </c>
      <c r="V1283" s="2" t="s">
        <v>19093</v>
      </c>
      <c r="W1283" s="2" t="s">
        <v>19094</v>
      </c>
      <c r="X1283" s="2" t="s">
        <v>19095</v>
      </c>
      <c r="Y1283" s="2" t="s">
        <v>19096</v>
      </c>
      <c r="Z1283" s="2" t="s">
        <v>19097</v>
      </c>
      <c r="AA1283" s="2" t="s">
        <v>19098</v>
      </c>
      <c r="AB1283" s="2" t="s">
        <v>19106</v>
      </c>
      <c r="AC1283" s="2" t="s">
        <v>19111</v>
      </c>
      <c r="AD1283" s="2" t="s">
        <v>100</v>
      </c>
      <c r="AE1283" s="2" t="s">
        <v>19112</v>
      </c>
      <c r="AF1283" s="2" t="s">
        <v>109</v>
      </c>
      <c r="AG1283" s="2" t="s">
        <v>128</v>
      </c>
      <c r="AH1283" s="2"/>
      <c r="AI1283" s="2"/>
      <c r="AJ1283" s="2"/>
      <c r="AK1283" s="2"/>
      <c r="AL1283" s="2"/>
      <c r="AM1283" s="2" t="s">
        <v>104</v>
      </c>
      <c r="AN1283" s="2" t="s">
        <v>18966</v>
      </c>
      <c r="AO1283" s="2" t="s">
        <v>106</v>
      </c>
      <c r="AP1283" s="2" t="s">
        <v>74</v>
      </c>
      <c r="AQ1283" s="2" t="s">
        <v>132</v>
      </c>
      <c r="AR1283" s="2"/>
    </row>
    <row r="1284" customFormat="false" ht="15" hidden="false" customHeight="false" outlineLevel="0" collapsed="false">
      <c r="A1284" s="2" t="s">
        <v>19113</v>
      </c>
      <c r="B1284" s="2" t="s">
        <v>76</v>
      </c>
      <c r="C1284" s="2" t="s">
        <v>12305</v>
      </c>
      <c r="D1284" s="2" t="s">
        <v>10904</v>
      </c>
      <c r="E1284" s="2" t="s">
        <v>19114</v>
      </c>
      <c r="F1284" s="2" t="s">
        <v>17987</v>
      </c>
      <c r="G1284" s="2"/>
      <c r="H1284" s="2" t="s">
        <v>19115</v>
      </c>
      <c r="I1284" s="2" t="s">
        <v>83</v>
      </c>
      <c r="J1284" s="2" t="s">
        <v>52</v>
      </c>
      <c r="K1284" s="2" t="s">
        <v>879</v>
      </c>
      <c r="L1284" s="2" t="s">
        <v>19116</v>
      </c>
      <c r="M1284" s="2" t="s">
        <v>19117</v>
      </c>
      <c r="N1284" s="2" t="s">
        <v>2188</v>
      </c>
      <c r="O1284" s="2" t="s">
        <v>573</v>
      </c>
      <c r="P1284" s="2" t="s">
        <v>311</v>
      </c>
      <c r="Q1284" s="2" t="s">
        <v>19118</v>
      </c>
      <c r="R1284" s="2" t="s">
        <v>7147</v>
      </c>
      <c r="S1284" s="2" t="s">
        <v>19119</v>
      </c>
      <c r="T1284" s="2" t="s">
        <v>19120</v>
      </c>
      <c r="U1284" s="2" t="s">
        <v>19121</v>
      </c>
      <c r="V1284" s="2" t="s">
        <v>19122</v>
      </c>
      <c r="W1284" s="2" t="s">
        <v>19123</v>
      </c>
      <c r="X1284" s="2" t="s">
        <v>19124</v>
      </c>
      <c r="Y1284" s="2" t="s">
        <v>19125</v>
      </c>
      <c r="Z1284" s="2" t="s">
        <v>19126</v>
      </c>
      <c r="AA1284" s="2" t="s">
        <v>19127</v>
      </c>
      <c r="AB1284" s="2" t="s">
        <v>19113</v>
      </c>
      <c r="AC1284" s="2" t="s">
        <v>19128</v>
      </c>
      <c r="AD1284" s="2" t="s">
        <v>71</v>
      </c>
      <c r="AE1284" s="2"/>
      <c r="AF1284" s="2"/>
      <c r="AG1284" s="2" t="s">
        <v>154</v>
      </c>
      <c r="AH1284" s="2"/>
      <c r="AI1284" s="2"/>
      <c r="AJ1284" s="2"/>
      <c r="AK1284" s="2"/>
      <c r="AL1284" s="2"/>
      <c r="AM1284" s="2" t="s">
        <v>104</v>
      </c>
      <c r="AN1284" s="2" t="s">
        <v>19129</v>
      </c>
      <c r="AO1284" s="2" t="s">
        <v>156</v>
      </c>
      <c r="AP1284" s="2" t="s">
        <v>156</v>
      </c>
      <c r="AQ1284" s="2" t="s">
        <v>132</v>
      </c>
      <c r="AR1284" s="2" t="s">
        <v>132</v>
      </c>
    </row>
    <row r="1285" customFormat="false" ht="15" hidden="false" customHeight="false" outlineLevel="0" collapsed="false">
      <c r="A1285" s="2" t="s">
        <v>19130</v>
      </c>
      <c r="B1285" s="2" t="s">
        <v>45</v>
      </c>
      <c r="C1285" s="2" t="s">
        <v>19131</v>
      </c>
      <c r="D1285" s="2" t="s">
        <v>10904</v>
      </c>
      <c r="E1285" s="2" t="s">
        <v>19132</v>
      </c>
      <c r="F1285" s="2" t="s">
        <v>2477</v>
      </c>
      <c r="G1285" s="2" t="s">
        <v>19133</v>
      </c>
      <c r="H1285" s="2" t="s">
        <v>19134</v>
      </c>
      <c r="I1285" s="2" t="s">
        <v>83</v>
      </c>
      <c r="J1285" s="2" t="s">
        <v>52</v>
      </c>
      <c r="K1285" s="2" t="s">
        <v>729</v>
      </c>
      <c r="L1285" s="2" t="s">
        <v>19135</v>
      </c>
      <c r="M1285" s="2" t="s">
        <v>19136</v>
      </c>
      <c r="N1285" s="2" t="s">
        <v>19137</v>
      </c>
      <c r="O1285" s="2" t="s">
        <v>311</v>
      </c>
      <c r="P1285" s="2" t="s">
        <v>1449</v>
      </c>
      <c r="Q1285" s="2" t="s">
        <v>1503</v>
      </c>
      <c r="R1285" s="2" t="s">
        <v>215</v>
      </c>
      <c r="S1285" s="2" t="s">
        <v>19138</v>
      </c>
      <c r="T1285" s="2" t="s">
        <v>19139</v>
      </c>
      <c r="U1285" s="2" t="s">
        <v>19140</v>
      </c>
      <c r="V1285" s="2" t="s">
        <v>19141</v>
      </c>
      <c r="W1285" s="2" t="s">
        <v>19142</v>
      </c>
      <c r="X1285" s="2" t="s">
        <v>19133</v>
      </c>
      <c r="Y1285" s="2"/>
      <c r="Z1285" s="2" t="s">
        <v>81</v>
      </c>
      <c r="AA1285" s="2" t="s">
        <v>19143</v>
      </c>
      <c r="AB1285" s="2" t="s">
        <v>19130</v>
      </c>
      <c r="AC1285" s="2" t="s">
        <v>19144</v>
      </c>
      <c r="AD1285" s="2" t="s">
        <v>71</v>
      </c>
      <c r="AE1285" s="2"/>
      <c r="AF1285" s="2"/>
      <c r="AG1285" s="2" t="s">
        <v>298</v>
      </c>
      <c r="AH1285" s="2" t="s">
        <v>178</v>
      </c>
      <c r="AI1285" s="2" t="s">
        <v>19145</v>
      </c>
      <c r="AJ1285" s="2" t="s">
        <v>104</v>
      </c>
      <c r="AK1285" s="2"/>
      <c r="AL1285" s="2"/>
      <c r="AM1285" s="2" t="s">
        <v>72</v>
      </c>
      <c r="AN1285" s="2"/>
      <c r="AO1285" s="2" t="s">
        <v>156</v>
      </c>
      <c r="AP1285" s="2" t="s">
        <v>156</v>
      </c>
      <c r="AQ1285" s="2" t="s">
        <v>107</v>
      </c>
      <c r="AR1285" s="2" t="s">
        <v>107</v>
      </c>
    </row>
    <row r="1286" customFormat="false" ht="15" hidden="false" customHeight="false" outlineLevel="0" collapsed="false">
      <c r="A1286" s="2" t="s">
        <v>19146</v>
      </c>
      <c r="B1286" s="2" t="s">
        <v>109</v>
      </c>
      <c r="C1286" s="2" t="s">
        <v>18621</v>
      </c>
      <c r="D1286" s="2" t="s">
        <v>10904</v>
      </c>
      <c r="E1286" s="2" t="s">
        <v>19147</v>
      </c>
      <c r="F1286" s="2" t="s">
        <v>2800</v>
      </c>
      <c r="G1286" s="2"/>
      <c r="H1286" s="2" t="s">
        <v>19148</v>
      </c>
      <c r="I1286" s="2" t="s">
        <v>83</v>
      </c>
      <c r="J1286" s="2" t="s">
        <v>52</v>
      </c>
      <c r="K1286" s="2" t="s">
        <v>84</v>
      </c>
      <c r="L1286" s="2" t="s">
        <v>19149</v>
      </c>
      <c r="M1286" s="2" t="s">
        <v>19150</v>
      </c>
      <c r="N1286" s="2" t="s">
        <v>2768</v>
      </c>
      <c r="O1286" s="2" t="s">
        <v>573</v>
      </c>
      <c r="P1286" s="2" t="s">
        <v>496</v>
      </c>
      <c r="Q1286" s="2" t="s">
        <v>19151</v>
      </c>
      <c r="R1286" s="2" t="s">
        <v>1284</v>
      </c>
      <c r="S1286" s="2" t="s">
        <v>19152</v>
      </c>
      <c r="T1286" s="2" t="s">
        <v>19153</v>
      </c>
      <c r="U1286" s="2" t="s">
        <v>19154</v>
      </c>
      <c r="V1286" s="2" t="s">
        <v>19155</v>
      </c>
      <c r="W1286" s="2" t="s">
        <v>19156</v>
      </c>
      <c r="X1286" s="2" t="s">
        <v>19157</v>
      </c>
      <c r="Y1286" s="2" t="s">
        <v>19158</v>
      </c>
      <c r="Z1286" s="2" t="s">
        <v>19159</v>
      </c>
      <c r="AA1286" s="2" t="s">
        <v>19160</v>
      </c>
      <c r="AB1286" s="2" t="s">
        <v>19146</v>
      </c>
      <c r="AC1286" s="2" t="s">
        <v>19161</v>
      </c>
      <c r="AD1286" s="2" t="s">
        <v>100</v>
      </c>
      <c r="AE1286" s="2" t="s">
        <v>19162</v>
      </c>
      <c r="AF1286" s="2" t="s">
        <v>9297</v>
      </c>
      <c r="AG1286" s="2" t="s">
        <v>103</v>
      </c>
      <c r="AH1286" s="2" t="s">
        <v>178</v>
      </c>
      <c r="AI1286" s="2" t="s">
        <v>19155</v>
      </c>
      <c r="AJ1286" s="2" t="s">
        <v>19163</v>
      </c>
      <c r="AK1286" s="2"/>
      <c r="AL1286" s="2"/>
      <c r="AM1286" s="2" t="s">
        <v>72</v>
      </c>
      <c r="AN1286" s="2"/>
      <c r="AO1286" s="2" t="s">
        <v>73</v>
      </c>
      <c r="AP1286" s="2" t="s">
        <v>74</v>
      </c>
      <c r="AQ1286" s="2" t="s">
        <v>107</v>
      </c>
      <c r="AR1286" s="2"/>
    </row>
    <row r="1287" customFormat="false" ht="15" hidden="false" customHeight="false" outlineLevel="0" collapsed="false">
      <c r="A1287" s="2" t="s">
        <v>19164</v>
      </c>
      <c r="B1287" s="2" t="s">
        <v>76</v>
      </c>
      <c r="C1287" s="2" t="s">
        <v>18621</v>
      </c>
      <c r="D1287" s="2" t="s">
        <v>10904</v>
      </c>
      <c r="E1287" s="2" t="s">
        <v>19165</v>
      </c>
      <c r="F1287" s="2" t="s">
        <v>2511</v>
      </c>
      <c r="G1287" s="2" t="s">
        <v>19166</v>
      </c>
      <c r="H1287" s="2" t="s">
        <v>19167</v>
      </c>
      <c r="I1287" s="2" t="s">
        <v>51</v>
      </c>
      <c r="J1287" s="2" t="s">
        <v>52</v>
      </c>
      <c r="K1287" s="2" t="s">
        <v>138</v>
      </c>
      <c r="L1287" s="2" t="s">
        <v>12488</v>
      </c>
      <c r="M1287" s="2" t="s">
        <v>19168</v>
      </c>
      <c r="N1287" s="2" t="s">
        <v>5964</v>
      </c>
      <c r="O1287" s="2" t="s">
        <v>142</v>
      </c>
      <c r="P1287" s="2" t="s">
        <v>143</v>
      </c>
      <c r="Q1287" s="2" t="s">
        <v>4967</v>
      </c>
      <c r="R1287" s="2" t="s">
        <v>60</v>
      </c>
      <c r="S1287" s="2" t="s">
        <v>19169</v>
      </c>
      <c r="T1287" s="2" t="s">
        <v>19170</v>
      </c>
      <c r="U1287" s="2" t="s">
        <v>19171</v>
      </c>
      <c r="V1287" s="2" t="s">
        <v>19172</v>
      </c>
      <c r="W1287" s="2" t="s">
        <v>19173</v>
      </c>
      <c r="X1287" s="2" t="s">
        <v>19166</v>
      </c>
      <c r="Y1287" s="2" t="s">
        <v>19166</v>
      </c>
      <c r="Z1287" s="2" t="s">
        <v>19174</v>
      </c>
      <c r="AA1287" s="2" t="s">
        <v>98</v>
      </c>
      <c r="AB1287" s="2" t="s">
        <v>19164</v>
      </c>
      <c r="AC1287" s="2" t="s">
        <v>19175</v>
      </c>
      <c r="AD1287" s="2" t="s">
        <v>100</v>
      </c>
      <c r="AE1287" s="2" t="s">
        <v>19176</v>
      </c>
      <c r="AF1287" s="2" t="s">
        <v>2531</v>
      </c>
      <c r="AG1287" s="2" t="s">
        <v>128</v>
      </c>
      <c r="AH1287" s="2"/>
      <c r="AI1287" s="2"/>
      <c r="AJ1287" s="2"/>
      <c r="AK1287" s="2"/>
      <c r="AL1287" s="2"/>
      <c r="AM1287" s="2" t="s">
        <v>104</v>
      </c>
      <c r="AN1287" s="2" t="s">
        <v>19129</v>
      </c>
      <c r="AO1287" s="2" t="s">
        <v>106</v>
      </c>
      <c r="AP1287" s="2" t="s">
        <v>106</v>
      </c>
      <c r="AQ1287" s="2" t="s">
        <v>132</v>
      </c>
      <c r="AR1287" s="2" t="s">
        <v>107</v>
      </c>
    </row>
    <row r="1288" customFormat="false" ht="15" hidden="false" customHeight="false" outlineLevel="0" collapsed="false">
      <c r="A1288" s="2" t="s">
        <v>19177</v>
      </c>
      <c r="B1288" s="2" t="s">
        <v>76</v>
      </c>
      <c r="C1288" s="2" t="s">
        <v>19178</v>
      </c>
      <c r="D1288" s="2" t="s">
        <v>10904</v>
      </c>
      <c r="E1288" s="2" t="s">
        <v>19179</v>
      </c>
      <c r="F1288" s="2" t="s">
        <v>768</v>
      </c>
      <c r="G1288" s="2" t="s">
        <v>19180</v>
      </c>
      <c r="H1288" s="2" t="s">
        <v>19181</v>
      </c>
      <c r="I1288" s="2" t="s">
        <v>51</v>
      </c>
      <c r="J1288" s="2" t="s">
        <v>52</v>
      </c>
      <c r="K1288" s="2" t="s">
        <v>53</v>
      </c>
      <c r="L1288" s="2" t="s">
        <v>14022</v>
      </c>
      <c r="M1288" s="2" t="s">
        <v>19182</v>
      </c>
      <c r="N1288" s="2" t="s">
        <v>2090</v>
      </c>
      <c r="O1288" s="2" t="s">
        <v>239</v>
      </c>
      <c r="P1288" s="2" t="s">
        <v>261</v>
      </c>
      <c r="Q1288" s="2" t="s">
        <v>387</v>
      </c>
      <c r="R1288" s="2" t="s">
        <v>242</v>
      </c>
      <c r="S1288" s="2" t="s">
        <v>19183</v>
      </c>
      <c r="T1288" s="2" t="s">
        <v>19184</v>
      </c>
      <c r="U1288" s="2" t="s">
        <v>19185</v>
      </c>
      <c r="V1288" s="2" t="s">
        <v>19186</v>
      </c>
      <c r="W1288" s="2" t="s">
        <v>19187</v>
      </c>
      <c r="X1288" s="2" t="s">
        <v>19188</v>
      </c>
      <c r="Y1288" s="2"/>
      <c r="Z1288" s="2" t="s">
        <v>7191</v>
      </c>
      <c r="AA1288" s="2" t="s">
        <v>19189</v>
      </c>
      <c r="AB1288" s="2" t="s">
        <v>19177</v>
      </c>
      <c r="AC1288" s="2" t="s">
        <v>19190</v>
      </c>
      <c r="AD1288" s="2" t="s">
        <v>71</v>
      </c>
      <c r="AE1288" s="2"/>
      <c r="AF1288" s="2"/>
      <c r="AG1288" s="2" t="s">
        <v>1495</v>
      </c>
      <c r="AH1288" s="2"/>
      <c r="AI1288" s="2"/>
      <c r="AJ1288" s="2"/>
      <c r="AK1288" s="2"/>
      <c r="AL1288" s="2"/>
      <c r="AM1288" s="2" t="s">
        <v>104</v>
      </c>
      <c r="AN1288" s="2" t="s">
        <v>19191</v>
      </c>
      <c r="AO1288" s="2" t="s">
        <v>106</v>
      </c>
      <c r="AP1288" s="2" t="s">
        <v>106</v>
      </c>
      <c r="AQ1288" s="2" t="s">
        <v>107</v>
      </c>
      <c r="AR1288" s="2" t="s">
        <v>107</v>
      </c>
    </row>
    <row r="1289" customFormat="false" ht="15" hidden="false" customHeight="false" outlineLevel="0" collapsed="false">
      <c r="A1289" s="2" t="s">
        <v>19192</v>
      </c>
      <c r="B1289" s="2" t="s">
        <v>45</v>
      </c>
      <c r="C1289" s="2" t="s">
        <v>18586</v>
      </c>
      <c r="D1289" s="2" t="s">
        <v>10904</v>
      </c>
      <c r="E1289" s="2" t="s">
        <v>19193</v>
      </c>
      <c r="F1289" s="2" t="s">
        <v>19194</v>
      </c>
      <c r="G1289" s="2" t="s">
        <v>81</v>
      </c>
      <c r="H1289" s="2" t="s">
        <v>19195</v>
      </c>
      <c r="I1289" s="2" t="s">
        <v>51</v>
      </c>
      <c r="J1289" s="2" t="s">
        <v>52</v>
      </c>
      <c r="K1289" s="2" t="s">
        <v>53</v>
      </c>
      <c r="L1289" s="2" t="s">
        <v>19196</v>
      </c>
      <c r="M1289" s="2" t="s">
        <v>1332</v>
      </c>
      <c r="N1289" s="2" t="s">
        <v>2282</v>
      </c>
      <c r="O1289" s="2" t="s">
        <v>212</v>
      </c>
      <c r="P1289" s="2" t="s">
        <v>2463</v>
      </c>
      <c r="Q1289" s="2" t="s">
        <v>14394</v>
      </c>
      <c r="R1289" s="2" t="s">
        <v>242</v>
      </c>
      <c r="S1289" s="2" t="s">
        <v>19197</v>
      </c>
      <c r="T1289" s="2" t="s">
        <v>19198</v>
      </c>
      <c r="U1289" s="2" t="s">
        <v>19199</v>
      </c>
      <c r="V1289" s="2" t="s">
        <v>19200</v>
      </c>
      <c r="W1289" s="2" t="s">
        <v>19201</v>
      </c>
      <c r="X1289" s="2" t="s">
        <v>19202</v>
      </c>
      <c r="Y1289" s="2" t="s">
        <v>81</v>
      </c>
      <c r="Z1289" s="2" t="s">
        <v>81</v>
      </c>
      <c r="AA1289" s="2" t="s">
        <v>19203</v>
      </c>
      <c r="AB1289" s="2" t="s">
        <v>19192</v>
      </c>
      <c r="AC1289" s="2" t="s">
        <v>19204</v>
      </c>
      <c r="AD1289" s="2" t="s">
        <v>71</v>
      </c>
      <c r="AE1289" s="2"/>
      <c r="AF1289" s="2"/>
      <c r="AG1289" s="2" t="s">
        <v>128</v>
      </c>
      <c r="AH1289" s="2"/>
      <c r="AI1289" s="2"/>
      <c r="AJ1289" s="2"/>
      <c r="AK1289" s="2"/>
      <c r="AL1289" s="2"/>
      <c r="AM1289" s="2" t="s">
        <v>104</v>
      </c>
      <c r="AN1289" s="2" t="s">
        <v>19205</v>
      </c>
      <c r="AO1289" s="2" t="s">
        <v>156</v>
      </c>
      <c r="AP1289" s="2"/>
      <c r="AQ1289" s="2" t="s">
        <v>132</v>
      </c>
      <c r="AR1289" s="2"/>
    </row>
    <row r="1290" customFormat="false" ht="15" hidden="false" customHeight="false" outlineLevel="0" collapsed="false">
      <c r="A1290" s="2" t="s">
        <v>19206</v>
      </c>
      <c r="B1290" s="2" t="s">
        <v>109</v>
      </c>
      <c r="C1290" s="2" t="s">
        <v>18586</v>
      </c>
      <c r="D1290" s="2" t="s">
        <v>10904</v>
      </c>
      <c r="E1290" s="2" t="s">
        <v>19207</v>
      </c>
      <c r="F1290" s="2" t="s">
        <v>19208</v>
      </c>
      <c r="G1290" s="2"/>
      <c r="H1290" s="2"/>
      <c r="I1290" s="2" t="s">
        <v>51</v>
      </c>
      <c r="J1290" s="2" t="s">
        <v>52</v>
      </c>
      <c r="K1290" s="2" t="s">
        <v>18706</v>
      </c>
      <c r="L1290" s="2" t="s">
        <v>19209</v>
      </c>
      <c r="M1290" s="2" t="s">
        <v>19210</v>
      </c>
      <c r="N1290" s="2" t="s">
        <v>19211</v>
      </c>
      <c r="O1290" s="2" t="s">
        <v>980</v>
      </c>
      <c r="P1290" s="2" t="s">
        <v>461</v>
      </c>
      <c r="Q1290" s="2" t="s">
        <v>59</v>
      </c>
      <c r="R1290" s="2" t="s">
        <v>60</v>
      </c>
      <c r="S1290" s="2" t="s">
        <v>19212</v>
      </c>
      <c r="T1290" s="2" t="s">
        <v>19213</v>
      </c>
      <c r="U1290" s="2" t="s">
        <v>19214</v>
      </c>
      <c r="V1290" s="2" t="s">
        <v>19215</v>
      </c>
      <c r="W1290" s="2" t="s">
        <v>19216</v>
      </c>
      <c r="X1290" s="2" t="s">
        <v>19214</v>
      </c>
      <c r="Y1290" s="2"/>
      <c r="Z1290" s="2" t="s">
        <v>81</v>
      </c>
      <c r="AA1290" s="2" t="s">
        <v>19217</v>
      </c>
      <c r="AB1290" s="2" t="s">
        <v>19206</v>
      </c>
      <c r="AC1290" s="2" t="s">
        <v>19218</v>
      </c>
      <c r="AD1290" s="2" t="s">
        <v>71</v>
      </c>
      <c r="AE1290" s="2"/>
      <c r="AF1290" s="2"/>
      <c r="AG1290" s="2" t="s">
        <v>663</v>
      </c>
      <c r="AH1290" s="2"/>
      <c r="AI1290" s="2" t="s">
        <v>19219</v>
      </c>
      <c r="AJ1290" s="2"/>
      <c r="AK1290" s="2"/>
      <c r="AL1290" s="2"/>
      <c r="AM1290" s="2" t="s">
        <v>72</v>
      </c>
      <c r="AN1290" s="2"/>
      <c r="AO1290" s="2" t="s">
        <v>106</v>
      </c>
      <c r="AP1290" s="2" t="s">
        <v>74</v>
      </c>
      <c r="AQ1290" s="2" t="s">
        <v>132</v>
      </c>
      <c r="AR1290" s="2"/>
    </row>
    <row r="1291" customFormat="false" ht="15" hidden="false" customHeight="false" outlineLevel="0" collapsed="false">
      <c r="A1291" s="2" t="s">
        <v>19220</v>
      </c>
      <c r="B1291" s="2" t="s">
        <v>278</v>
      </c>
      <c r="C1291" s="2" t="s">
        <v>18586</v>
      </c>
      <c r="D1291" s="2" t="s">
        <v>10904</v>
      </c>
      <c r="E1291" s="2" t="s">
        <v>19221</v>
      </c>
      <c r="F1291" s="2" t="s">
        <v>8222</v>
      </c>
      <c r="G1291" s="2"/>
      <c r="H1291" s="2"/>
      <c r="I1291" s="2" t="s">
        <v>51</v>
      </c>
      <c r="J1291" s="2" t="s">
        <v>52</v>
      </c>
      <c r="K1291" s="2" t="s">
        <v>53</v>
      </c>
      <c r="L1291" s="2" t="s">
        <v>19222</v>
      </c>
      <c r="M1291" s="2" t="s">
        <v>19223</v>
      </c>
      <c r="N1291" s="2" t="s">
        <v>1997</v>
      </c>
      <c r="O1291" s="2" t="s">
        <v>57</v>
      </c>
      <c r="P1291" s="2" t="s">
        <v>287</v>
      </c>
      <c r="Q1291" s="2" t="s">
        <v>3980</v>
      </c>
      <c r="R1291" s="2" t="s">
        <v>3981</v>
      </c>
      <c r="S1291" s="2" t="s">
        <v>19224</v>
      </c>
      <c r="T1291" s="2" t="s">
        <v>19225</v>
      </c>
      <c r="U1291" s="2" t="s">
        <v>19226</v>
      </c>
      <c r="V1291" s="2" t="s">
        <v>19227</v>
      </c>
      <c r="W1291" s="2" t="s">
        <v>19228</v>
      </c>
      <c r="X1291" s="2" t="s">
        <v>19229</v>
      </c>
      <c r="Y1291" s="2"/>
      <c r="Z1291" s="2" t="s">
        <v>19230</v>
      </c>
      <c r="AA1291" s="2" t="s">
        <v>19231</v>
      </c>
      <c r="AB1291" s="2" t="s">
        <v>19220</v>
      </c>
      <c r="AC1291" s="2" t="s">
        <v>19232</v>
      </c>
      <c r="AD1291" s="2" t="s">
        <v>100</v>
      </c>
      <c r="AE1291" s="2" t="s">
        <v>19233</v>
      </c>
      <c r="AF1291" s="2" t="s">
        <v>19234</v>
      </c>
      <c r="AG1291" s="2" t="s">
        <v>103</v>
      </c>
      <c r="AH1291" s="2" t="s">
        <v>178</v>
      </c>
      <c r="AI1291" s="2" t="s">
        <v>19227</v>
      </c>
      <c r="AJ1291" s="2" t="s">
        <v>4250</v>
      </c>
      <c r="AK1291" s="2"/>
      <c r="AL1291" s="2"/>
      <c r="AM1291" s="2" t="s">
        <v>72</v>
      </c>
      <c r="AN1291" s="2"/>
      <c r="AO1291" s="2" t="s">
        <v>106</v>
      </c>
      <c r="AP1291" s="2" t="s">
        <v>106</v>
      </c>
      <c r="AQ1291" s="2" t="s">
        <v>132</v>
      </c>
      <c r="AR1291" s="2" t="s">
        <v>204</v>
      </c>
    </row>
    <row r="1292" customFormat="false" ht="15" hidden="false" customHeight="false" outlineLevel="0" collapsed="false">
      <c r="A1292" s="2" t="s">
        <v>19235</v>
      </c>
      <c r="B1292" s="2" t="s">
        <v>278</v>
      </c>
      <c r="C1292" s="2" t="s">
        <v>19236</v>
      </c>
      <c r="D1292" s="2" t="s">
        <v>10904</v>
      </c>
      <c r="E1292" s="2" t="s">
        <v>19237</v>
      </c>
      <c r="F1292" s="2" t="s">
        <v>1048</v>
      </c>
      <c r="G1292" s="2" t="s">
        <v>19238</v>
      </c>
      <c r="H1292" s="2"/>
      <c r="I1292" s="2" t="s">
        <v>83</v>
      </c>
      <c r="J1292" s="2" t="s">
        <v>52</v>
      </c>
      <c r="K1292" s="2" t="s">
        <v>53</v>
      </c>
      <c r="L1292" s="2" t="s">
        <v>18303</v>
      </c>
      <c r="M1292" s="2" t="s">
        <v>19239</v>
      </c>
      <c r="N1292" s="2" t="s">
        <v>2089</v>
      </c>
      <c r="O1292" s="2" t="s">
        <v>573</v>
      </c>
      <c r="P1292" s="2" t="s">
        <v>328</v>
      </c>
      <c r="Q1292" s="2" t="s">
        <v>2652</v>
      </c>
      <c r="R1292" s="2" t="s">
        <v>2653</v>
      </c>
      <c r="S1292" s="2" t="s">
        <v>19240</v>
      </c>
      <c r="T1292" s="2" t="s">
        <v>81</v>
      </c>
      <c r="U1292" s="2" t="s">
        <v>19241</v>
      </c>
      <c r="V1292" s="2" t="s">
        <v>19242</v>
      </c>
      <c r="W1292" s="2" t="s">
        <v>19243</v>
      </c>
      <c r="X1292" s="2" t="s">
        <v>19238</v>
      </c>
      <c r="Y1292" s="2" t="s">
        <v>19238</v>
      </c>
      <c r="Z1292" s="2" t="s">
        <v>19244</v>
      </c>
      <c r="AA1292" s="2" t="s">
        <v>19245</v>
      </c>
      <c r="AB1292" s="2" t="s">
        <v>19235</v>
      </c>
      <c r="AC1292" s="2" t="s">
        <v>19246</v>
      </c>
      <c r="AD1292" s="2" t="s">
        <v>71</v>
      </c>
      <c r="AE1292" s="2"/>
      <c r="AF1292" s="2"/>
      <c r="AG1292" s="2" t="s">
        <v>1208</v>
      </c>
      <c r="AH1292" s="2"/>
      <c r="AI1292" s="2"/>
      <c r="AJ1292" s="2"/>
      <c r="AK1292" s="2"/>
      <c r="AL1292" s="2"/>
      <c r="AM1292" s="2" t="s">
        <v>72</v>
      </c>
      <c r="AN1292" s="2"/>
      <c r="AO1292" s="2" t="s">
        <v>73</v>
      </c>
      <c r="AP1292" s="2" t="s">
        <v>74</v>
      </c>
      <c r="AQ1292" s="2" t="s">
        <v>107</v>
      </c>
      <c r="AR1292" s="2"/>
    </row>
    <row r="1293" customFormat="false" ht="15" hidden="false" customHeight="false" outlineLevel="0" collapsed="false">
      <c r="A1293" s="2" t="s">
        <v>19247</v>
      </c>
      <c r="B1293" s="2" t="s">
        <v>109</v>
      </c>
      <c r="C1293" s="2" t="s">
        <v>19248</v>
      </c>
      <c r="D1293" s="2" t="s">
        <v>10904</v>
      </c>
      <c r="E1293" s="2" t="s">
        <v>19249</v>
      </c>
      <c r="F1293" s="2" t="s">
        <v>11599</v>
      </c>
      <c r="G1293" s="2"/>
      <c r="H1293" s="2"/>
      <c r="I1293" s="2" t="s">
        <v>51</v>
      </c>
      <c r="J1293" s="2" t="s">
        <v>52</v>
      </c>
      <c r="K1293" s="2" t="s">
        <v>53</v>
      </c>
      <c r="L1293" s="2" t="s">
        <v>19250</v>
      </c>
      <c r="M1293" s="2" t="s">
        <v>19251</v>
      </c>
      <c r="N1293" s="2" t="s">
        <v>262</v>
      </c>
      <c r="O1293" s="2" t="s">
        <v>573</v>
      </c>
      <c r="P1293" s="2" t="s">
        <v>1449</v>
      </c>
      <c r="Q1293" s="2" t="s">
        <v>144</v>
      </c>
      <c r="R1293" s="2" t="s">
        <v>145</v>
      </c>
      <c r="S1293" s="2" t="s">
        <v>19252</v>
      </c>
      <c r="T1293" s="2" t="s">
        <v>19253</v>
      </c>
      <c r="U1293" s="2" t="s">
        <v>19254</v>
      </c>
      <c r="V1293" s="2" t="s">
        <v>19255</v>
      </c>
      <c r="W1293" s="2" t="s">
        <v>19256</v>
      </c>
      <c r="X1293" s="2" t="s">
        <v>19257</v>
      </c>
      <c r="Y1293" s="2"/>
      <c r="Z1293" s="2" t="s">
        <v>19258</v>
      </c>
      <c r="AA1293" s="2" t="s">
        <v>19259</v>
      </c>
      <c r="AB1293" s="2" t="s">
        <v>19247</v>
      </c>
      <c r="AC1293" s="2" t="s">
        <v>19260</v>
      </c>
      <c r="AD1293" s="2" t="s">
        <v>71</v>
      </c>
      <c r="AE1293" s="2"/>
      <c r="AF1293" s="2"/>
      <c r="AG1293" s="2" t="s">
        <v>128</v>
      </c>
      <c r="AH1293" s="2"/>
      <c r="AI1293" s="2"/>
      <c r="AJ1293" s="2"/>
      <c r="AK1293" s="2"/>
      <c r="AL1293" s="2"/>
      <c r="AM1293" s="2" t="s">
        <v>72</v>
      </c>
      <c r="AN1293" s="2"/>
      <c r="AO1293" s="2" t="s">
        <v>73</v>
      </c>
      <c r="AP1293" s="2" t="s">
        <v>74</v>
      </c>
      <c r="AQ1293" s="2" t="s">
        <v>132</v>
      </c>
      <c r="AR1293" s="2"/>
    </row>
    <row r="1294" customFormat="false" ht="15" hidden="false" customHeight="false" outlineLevel="0" collapsed="false">
      <c r="A1294" s="2" t="s">
        <v>19261</v>
      </c>
      <c r="B1294" s="2" t="s">
        <v>278</v>
      </c>
      <c r="C1294" s="2" t="s">
        <v>19262</v>
      </c>
      <c r="D1294" s="2" t="s">
        <v>10904</v>
      </c>
      <c r="E1294" s="2" t="s">
        <v>19263</v>
      </c>
      <c r="F1294" s="2" t="s">
        <v>19264</v>
      </c>
      <c r="G1294" s="2" t="s">
        <v>19265</v>
      </c>
      <c r="H1294" s="2" t="s">
        <v>19266</v>
      </c>
      <c r="I1294" s="2" t="s">
        <v>83</v>
      </c>
      <c r="J1294" s="2" t="s">
        <v>52</v>
      </c>
      <c r="K1294" s="2" t="s">
        <v>53</v>
      </c>
      <c r="L1294" s="2" t="s">
        <v>8955</v>
      </c>
      <c r="M1294" s="2" t="s">
        <v>19267</v>
      </c>
      <c r="N1294" s="2" t="s">
        <v>191</v>
      </c>
      <c r="O1294" s="2" t="s">
        <v>287</v>
      </c>
      <c r="P1294" s="2" t="s">
        <v>1300</v>
      </c>
      <c r="Q1294" s="2" t="s">
        <v>2914</v>
      </c>
      <c r="R1294" s="2" t="s">
        <v>613</v>
      </c>
      <c r="S1294" s="2" t="s">
        <v>19268</v>
      </c>
      <c r="T1294" s="2" t="s">
        <v>19269</v>
      </c>
      <c r="U1294" s="2" t="s">
        <v>19270</v>
      </c>
      <c r="V1294" s="2" t="s">
        <v>19271</v>
      </c>
      <c r="W1294" s="2" t="s">
        <v>19269</v>
      </c>
      <c r="X1294" s="2" t="s">
        <v>19272</v>
      </c>
      <c r="Y1294" s="2" t="s">
        <v>19273</v>
      </c>
      <c r="Z1294" s="2" t="s">
        <v>19274</v>
      </c>
      <c r="AA1294" s="2" t="s">
        <v>19275</v>
      </c>
      <c r="AB1294" s="2" t="s">
        <v>19261</v>
      </c>
      <c r="AC1294" s="2" t="s">
        <v>19276</v>
      </c>
      <c r="AD1294" s="2" t="s">
        <v>71</v>
      </c>
      <c r="AE1294" s="2"/>
      <c r="AF1294" s="2"/>
      <c r="AG1294" s="2" t="s">
        <v>663</v>
      </c>
      <c r="AH1294" s="2"/>
      <c r="AI1294" s="2"/>
      <c r="AJ1294" s="2"/>
      <c r="AK1294" s="2"/>
      <c r="AL1294" s="2"/>
      <c r="AM1294" s="2" t="s">
        <v>104</v>
      </c>
      <c r="AN1294" s="2" t="s">
        <v>19277</v>
      </c>
      <c r="AO1294" s="2" t="s">
        <v>156</v>
      </c>
      <c r="AP1294" s="2" t="s">
        <v>106</v>
      </c>
      <c r="AQ1294" s="2" t="s">
        <v>107</v>
      </c>
      <c r="AR1294" s="2" t="s">
        <v>107</v>
      </c>
    </row>
    <row r="1295" customFormat="false" ht="15" hidden="false" customHeight="false" outlineLevel="0" collapsed="false">
      <c r="A1295" s="2" t="s">
        <v>19278</v>
      </c>
      <c r="B1295" s="2" t="s">
        <v>278</v>
      </c>
      <c r="C1295" s="2" t="s">
        <v>19262</v>
      </c>
      <c r="D1295" s="2" t="s">
        <v>10904</v>
      </c>
      <c r="E1295" s="2" t="s">
        <v>19279</v>
      </c>
      <c r="F1295" s="2" t="s">
        <v>19280</v>
      </c>
      <c r="G1295" s="2" t="s">
        <v>19281</v>
      </c>
      <c r="H1295" s="2"/>
      <c r="I1295" s="2" t="s">
        <v>83</v>
      </c>
      <c r="J1295" s="2" t="s">
        <v>52</v>
      </c>
      <c r="K1295" s="2" t="s">
        <v>10647</v>
      </c>
      <c r="L1295" s="2" t="s">
        <v>19282</v>
      </c>
      <c r="M1295" s="2" t="s">
        <v>19283</v>
      </c>
      <c r="N1295" s="2" t="s">
        <v>19284</v>
      </c>
      <c r="O1295" s="2" t="s">
        <v>142</v>
      </c>
      <c r="P1295" s="2" t="s">
        <v>328</v>
      </c>
      <c r="Q1295" s="2" t="s">
        <v>19285</v>
      </c>
      <c r="R1295" s="2" t="s">
        <v>19286</v>
      </c>
      <c r="S1295" s="2" t="s">
        <v>19287</v>
      </c>
      <c r="T1295" s="2" t="s">
        <v>19288</v>
      </c>
      <c r="U1295" s="2" t="s">
        <v>19289</v>
      </c>
      <c r="V1295" s="2" t="s">
        <v>19290</v>
      </c>
      <c r="W1295" s="2" t="s">
        <v>19291</v>
      </c>
      <c r="X1295" s="2" t="s">
        <v>19281</v>
      </c>
      <c r="Y1295" s="2"/>
      <c r="Z1295" s="2" t="s">
        <v>19292</v>
      </c>
      <c r="AA1295" s="2" t="s">
        <v>19293</v>
      </c>
      <c r="AB1295" s="2" t="s">
        <v>19278</v>
      </c>
      <c r="AC1295" s="2" t="s">
        <v>19294</v>
      </c>
      <c r="AD1295" s="2" t="s">
        <v>71</v>
      </c>
      <c r="AE1295" s="2"/>
      <c r="AF1295" s="2"/>
      <c r="AG1295" s="2" t="s">
        <v>128</v>
      </c>
      <c r="AH1295" s="2"/>
      <c r="AI1295" s="2"/>
      <c r="AJ1295" s="2"/>
      <c r="AK1295" s="2"/>
      <c r="AL1295" s="2"/>
      <c r="AM1295" s="2" t="s">
        <v>72</v>
      </c>
      <c r="AN1295" s="2"/>
      <c r="AO1295" s="2" t="s">
        <v>156</v>
      </c>
      <c r="AP1295" s="2" t="s">
        <v>73</v>
      </c>
      <c r="AQ1295" s="2" t="s">
        <v>132</v>
      </c>
      <c r="AR1295" s="2" t="s">
        <v>132</v>
      </c>
    </row>
    <row r="1296" customFormat="false" ht="15" hidden="false" customHeight="false" outlineLevel="0" collapsed="false">
      <c r="A1296" s="2" t="s">
        <v>19295</v>
      </c>
      <c r="B1296" s="2" t="s">
        <v>1415</v>
      </c>
      <c r="C1296" s="2" t="s">
        <v>18966</v>
      </c>
      <c r="D1296" s="2" t="s">
        <v>10904</v>
      </c>
      <c r="E1296" s="2" t="s">
        <v>19296</v>
      </c>
      <c r="F1296" s="2" t="s">
        <v>19297</v>
      </c>
      <c r="G1296" s="2"/>
      <c r="H1296" s="2"/>
      <c r="I1296" s="2" t="s">
        <v>51</v>
      </c>
      <c r="J1296" s="2" t="s">
        <v>52</v>
      </c>
      <c r="K1296" s="2" t="s">
        <v>936</v>
      </c>
      <c r="L1296" s="2" t="s">
        <v>19298</v>
      </c>
      <c r="M1296" s="2" t="s">
        <v>19299</v>
      </c>
      <c r="N1296" s="2" t="s">
        <v>6830</v>
      </c>
      <c r="O1296" s="2" t="s">
        <v>287</v>
      </c>
      <c r="P1296" s="2" t="s">
        <v>287</v>
      </c>
      <c r="Q1296" s="2" t="s">
        <v>5032</v>
      </c>
      <c r="R1296" s="2" t="s">
        <v>242</v>
      </c>
      <c r="S1296" s="2" t="s">
        <v>19300</v>
      </c>
      <c r="T1296" s="2" t="s">
        <v>19301</v>
      </c>
      <c r="U1296" s="2" t="s">
        <v>19302</v>
      </c>
      <c r="V1296" s="2" t="s">
        <v>19303</v>
      </c>
      <c r="W1296" s="2"/>
      <c r="X1296" s="2" t="s">
        <v>19304</v>
      </c>
      <c r="Y1296" s="2"/>
      <c r="Z1296" s="2" t="s">
        <v>4564</v>
      </c>
      <c r="AA1296" s="2" t="s">
        <v>19305</v>
      </c>
      <c r="AB1296" s="2" t="s">
        <v>19295</v>
      </c>
      <c r="AC1296" s="2" t="s">
        <v>19306</v>
      </c>
      <c r="AD1296" s="2" t="s">
        <v>71</v>
      </c>
      <c r="AE1296" s="2"/>
      <c r="AF1296" s="2"/>
      <c r="AG1296" s="2" t="s">
        <v>1208</v>
      </c>
      <c r="AH1296" s="2"/>
      <c r="AI1296" s="2"/>
      <c r="AJ1296" s="2"/>
      <c r="AK1296" s="2"/>
      <c r="AL1296" s="2"/>
      <c r="AM1296" s="2" t="s">
        <v>104</v>
      </c>
      <c r="AN1296" s="2" t="s">
        <v>18950</v>
      </c>
      <c r="AO1296" s="2" t="s">
        <v>106</v>
      </c>
      <c r="AP1296" s="2" t="s">
        <v>73</v>
      </c>
      <c r="AQ1296" s="2" t="s">
        <v>132</v>
      </c>
      <c r="AR1296" s="2"/>
    </row>
    <row r="1297" customFormat="false" ht="15" hidden="false" customHeight="false" outlineLevel="0" collapsed="false">
      <c r="A1297" s="2" t="s">
        <v>19307</v>
      </c>
      <c r="B1297" s="2" t="s">
        <v>109</v>
      </c>
      <c r="C1297" s="2" t="s">
        <v>19129</v>
      </c>
      <c r="D1297" s="2" t="s">
        <v>10904</v>
      </c>
      <c r="E1297" s="2" t="s">
        <v>19308</v>
      </c>
      <c r="F1297" s="2" t="s">
        <v>19309</v>
      </c>
      <c r="G1297" s="2"/>
      <c r="H1297" s="2"/>
      <c r="I1297" s="2" t="s">
        <v>51</v>
      </c>
      <c r="J1297" s="2" t="s">
        <v>52</v>
      </c>
      <c r="K1297" s="2" t="s">
        <v>53</v>
      </c>
      <c r="L1297" s="2" t="s">
        <v>6077</v>
      </c>
      <c r="M1297" s="2" t="s">
        <v>19310</v>
      </c>
      <c r="N1297" s="2" t="s">
        <v>2542</v>
      </c>
      <c r="O1297" s="2" t="s">
        <v>312</v>
      </c>
      <c r="P1297" s="2" t="s">
        <v>117</v>
      </c>
      <c r="Q1297" s="2" t="s">
        <v>6964</v>
      </c>
      <c r="R1297" s="2" t="s">
        <v>242</v>
      </c>
      <c r="S1297" s="2" t="s">
        <v>19311</v>
      </c>
      <c r="T1297" s="2" t="s">
        <v>19312</v>
      </c>
      <c r="U1297" s="2" t="s">
        <v>19313</v>
      </c>
      <c r="V1297" s="2" t="s">
        <v>19314</v>
      </c>
      <c r="W1297" s="2" t="s">
        <v>19315</v>
      </c>
      <c r="X1297" s="2" t="s">
        <v>19316</v>
      </c>
      <c r="Y1297" s="2" t="s">
        <v>19317</v>
      </c>
      <c r="Z1297" s="2" t="s">
        <v>15583</v>
      </c>
      <c r="AA1297" s="2" t="s">
        <v>19318</v>
      </c>
      <c r="AB1297" s="2" t="s">
        <v>19307</v>
      </c>
      <c r="AC1297" s="2" t="s">
        <v>19319</v>
      </c>
      <c r="AD1297" s="2" t="s">
        <v>71</v>
      </c>
      <c r="AE1297" s="2"/>
      <c r="AF1297" s="2"/>
      <c r="AG1297" s="2" t="s">
        <v>1208</v>
      </c>
      <c r="AH1297" s="2" t="s">
        <v>253</v>
      </c>
      <c r="AI1297" s="2"/>
      <c r="AJ1297" s="2"/>
      <c r="AK1297" s="2"/>
      <c r="AL1297" s="2"/>
      <c r="AM1297" s="2" t="s">
        <v>72</v>
      </c>
      <c r="AN1297" s="2"/>
      <c r="AO1297" s="2" t="s">
        <v>106</v>
      </c>
      <c r="AP1297" s="2" t="s">
        <v>74</v>
      </c>
      <c r="AQ1297" s="2" t="s">
        <v>132</v>
      </c>
      <c r="AR1297" s="2"/>
    </row>
    <row r="1298" customFormat="false" ht="15" hidden="false" customHeight="false" outlineLevel="0" collapsed="false">
      <c r="A1298" s="2" t="s">
        <v>19320</v>
      </c>
      <c r="B1298" s="2" t="s">
        <v>109</v>
      </c>
      <c r="C1298" s="2" t="s">
        <v>19129</v>
      </c>
      <c r="D1298" s="2" t="s">
        <v>10904</v>
      </c>
      <c r="E1298" s="2" t="s">
        <v>19321</v>
      </c>
      <c r="F1298" s="2" t="s">
        <v>12747</v>
      </c>
      <c r="G1298" s="2" t="s">
        <v>19322</v>
      </c>
      <c r="H1298" s="2" t="s">
        <v>19323</v>
      </c>
      <c r="I1298" s="2" t="s">
        <v>83</v>
      </c>
      <c r="J1298" s="2" t="s">
        <v>52</v>
      </c>
      <c r="K1298" s="2" t="s">
        <v>53</v>
      </c>
      <c r="L1298" s="2" t="s">
        <v>19324</v>
      </c>
      <c r="M1298" s="2" t="s">
        <v>19325</v>
      </c>
      <c r="N1298" s="2" t="s">
        <v>261</v>
      </c>
      <c r="O1298" s="2" t="s">
        <v>1664</v>
      </c>
      <c r="P1298" s="2" t="s">
        <v>1664</v>
      </c>
      <c r="Q1298" s="2" t="s">
        <v>242</v>
      </c>
      <c r="R1298" s="2" t="s">
        <v>242</v>
      </c>
      <c r="S1298" s="2" t="s">
        <v>19326</v>
      </c>
      <c r="T1298" s="2" t="s">
        <v>19327</v>
      </c>
      <c r="U1298" s="2" t="s">
        <v>19322</v>
      </c>
      <c r="V1298" s="2" t="s">
        <v>19328</v>
      </c>
      <c r="W1298" s="2" t="s">
        <v>19329</v>
      </c>
      <c r="X1298" s="2" t="s">
        <v>19322</v>
      </c>
      <c r="Y1298" s="2" t="s">
        <v>19330</v>
      </c>
      <c r="Z1298" s="2" t="s">
        <v>19331</v>
      </c>
      <c r="AA1298" s="2" t="s">
        <v>19332</v>
      </c>
      <c r="AB1298" s="2" t="s">
        <v>19320</v>
      </c>
      <c r="AC1298" s="2" t="s">
        <v>19333</v>
      </c>
      <c r="AD1298" s="2" t="s">
        <v>71</v>
      </c>
      <c r="AE1298" s="2"/>
      <c r="AF1298" s="2"/>
      <c r="AG1298" s="2" t="s">
        <v>128</v>
      </c>
      <c r="AH1298" s="2"/>
      <c r="AI1298" s="2"/>
      <c r="AJ1298" s="2"/>
      <c r="AK1298" s="2"/>
      <c r="AL1298" s="2"/>
      <c r="AM1298" s="2" t="s">
        <v>72</v>
      </c>
      <c r="AN1298" s="2"/>
      <c r="AO1298" s="2" t="s">
        <v>106</v>
      </c>
      <c r="AP1298" s="2" t="s">
        <v>106</v>
      </c>
      <c r="AQ1298" s="2" t="s">
        <v>132</v>
      </c>
      <c r="AR1298" s="2" t="s">
        <v>107</v>
      </c>
    </row>
    <row r="1299" customFormat="false" ht="15" hidden="false" customHeight="false" outlineLevel="0" collapsed="false">
      <c r="A1299" s="2" t="s">
        <v>19334</v>
      </c>
      <c r="B1299" s="2" t="s">
        <v>109</v>
      </c>
      <c r="C1299" s="2" t="s">
        <v>19335</v>
      </c>
      <c r="D1299" s="2" t="s">
        <v>10904</v>
      </c>
      <c r="E1299" s="2" t="s">
        <v>19336</v>
      </c>
      <c r="F1299" s="2" t="s">
        <v>13561</v>
      </c>
      <c r="G1299" s="2" t="s">
        <v>19337</v>
      </c>
      <c r="H1299" s="2"/>
      <c r="I1299" s="2" t="s">
        <v>83</v>
      </c>
      <c r="J1299" s="2" t="s">
        <v>52</v>
      </c>
      <c r="K1299" s="2" t="s">
        <v>138</v>
      </c>
      <c r="L1299" s="2" t="s">
        <v>19338</v>
      </c>
      <c r="M1299" s="2" t="s">
        <v>19339</v>
      </c>
      <c r="N1299" s="2" t="s">
        <v>2282</v>
      </c>
      <c r="O1299" s="2" t="s">
        <v>117</v>
      </c>
      <c r="P1299" s="2" t="s">
        <v>57</v>
      </c>
      <c r="Q1299" s="2" t="s">
        <v>59</v>
      </c>
      <c r="R1299" s="2" t="s">
        <v>60</v>
      </c>
      <c r="S1299" s="2" t="s">
        <v>19340</v>
      </c>
      <c r="T1299" s="2" t="s">
        <v>19341</v>
      </c>
      <c r="U1299" s="2" t="s">
        <v>19337</v>
      </c>
      <c r="V1299" s="2" t="s">
        <v>19342</v>
      </c>
      <c r="W1299" s="2" t="s">
        <v>19343</v>
      </c>
      <c r="X1299" s="2" t="s">
        <v>19344</v>
      </c>
      <c r="Y1299" s="2"/>
      <c r="Z1299" s="2"/>
      <c r="AA1299" s="2" t="s">
        <v>19345</v>
      </c>
      <c r="AB1299" s="2" t="s">
        <v>19334</v>
      </c>
      <c r="AC1299" s="2" t="s">
        <v>19346</v>
      </c>
      <c r="AD1299" s="2" t="s">
        <v>71</v>
      </c>
      <c r="AE1299" s="2"/>
      <c r="AF1299" s="2"/>
      <c r="AG1299" s="2" t="s">
        <v>154</v>
      </c>
      <c r="AH1299" s="2"/>
      <c r="AI1299" s="2"/>
      <c r="AJ1299" s="2"/>
      <c r="AK1299" s="2"/>
      <c r="AL1299" s="2"/>
      <c r="AM1299" s="2" t="s">
        <v>104</v>
      </c>
      <c r="AN1299" s="2" t="s">
        <v>19347</v>
      </c>
      <c r="AO1299" s="2" t="s">
        <v>156</v>
      </c>
      <c r="AP1299" s="2" t="s">
        <v>156</v>
      </c>
      <c r="AQ1299" s="2" t="s">
        <v>204</v>
      </c>
      <c r="AR1299" s="2" t="s">
        <v>204</v>
      </c>
    </row>
    <row r="1300" customFormat="false" ht="15" hidden="false" customHeight="false" outlineLevel="0" collapsed="false">
      <c r="A1300" s="2" t="s">
        <v>19348</v>
      </c>
      <c r="B1300" s="2" t="s">
        <v>109</v>
      </c>
      <c r="C1300" s="2" t="s">
        <v>19349</v>
      </c>
      <c r="D1300" s="2" t="s">
        <v>10904</v>
      </c>
      <c r="E1300" s="2" t="s">
        <v>19350</v>
      </c>
      <c r="F1300" s="2" t="s">
        <v>19351</v>
      </c>
      <c r="G1300" s="2" t="s">
        <v>19352</v>
      </c>
      <c r="H1300" s="2" t="s">
        <v>19353</v>
      </c>
      <c r="I1300" s="2" t="s">
        <v>83</v>
      </c>
      <c r="J1300" s="2" t="s">
        <v>52</v>
      </c>
      <c r="K1300" s="2" t="s">
        <v>10589</v>
      </c>
      <c r="L1300" s="2" t="s">
        <v>19354</v>
      </c>
      <c r="M1300" s="2" t="s">
        <v>19355</v>
      </c>
      <c r="N1300" s="2" t="s">
        <v>8972</v>
      </c>
      <c r="O1300" s="2" t="s">
        <v>104</v>
      </c>
      <c r="P1300" s="2" t="s">
        <v>104</v>
      </c>
      <c r="Q1300" s="2" t="s">
        <v>6010</v>
      </c>
      <c r="R1300" s="2" t="s">
        <v>145</v>
      </c>
      <c r="S1300" s="2" t="s">
        <v>19356</v>
      </c>
      <c r="T1300" s="2" t="s">
        <v>19357</v>
      </c>
      <c r="U1300" s="2" t="s">
        <v>19358</v>
      </c>
      <c r="V1300" s="2" t="s">
        <v>19359</v>
      </c>
      <c r="W1300" s="2" t="s">
        <v>19360</v>
      </c>
      <c r="X1300" s="2" t="s">
        <v>19352</v>
      </c>
      <c r="Y1300" s="2"/>
      <c r="Z1300" s="2" t="s">
        <v>1360</v>
      </c>
      <c r="AA1300" s="2" t="s">
        <v>19361</v>
      </c>
      <c r="AB1300" s="2" t="s">
        <v>19348</v>
      </c>
      <c r="AC1300" s="2" t="s">
        <v>19362</v>
      </c>
      <c r="AD1300" s="2" t="s">
        <v>71</v>
      </c>
      <c r="AE1300" s="2"/>
      <c r="AF1300" s="2"/>
      <c r="AG1300" s="2" t="s">
        <v>128</v>
      </c>
      <c r="AH1300" s="2"/>
      <c r="AI1300" s="2"/>
      <c r="AJ1300" s="2"/>
      <c r="AK1300" s="2"/>
      <c r="AL1300" s="2"/>
      <c r="AM1300" s="2" t="s">
        <v>104</v>
      </c>
      <c r="AN1300" s="2" t="s">
        <v>19363</v>
      </c>
      <c r="AO1300" s="2" t="s">
        <v>106</v>
      </c>
      <c r="AP1300" s="2" t="s">
        <v>106</v>
      </c>
      <c r="AQ1300" s="2" t="s">
        <v>132</v>
      </c>
      <c r="AR1300" s="2" t="s">
        <v>132</v>
      </c>
    </row>
    <row r="1301" customFormat="false" ht="15" hidden="false" customHeight="false" outlineLevel="0" collapsed="false">
      <c r="A1301" s="2" t="s">
        <v>19364</v>
      </c>
      <c r="B1301" s="2" t="s">
        <v>1415</v>
      </c>
      <c r="C1301" s="2" t="s">
        <v>19365</v>
      </c>
      <c r="D1301" s="2" t="s">
        <v>10904</v>
      </c>
      <c r="E1301" s="2" t="s">
        <v>19366</v>
      </c>
      <c r="F1301" s="2" t="s">
        <v>19367</v>
      </c>
      <c r="G1301" s="2"/>
      <c r="H1301" s="2" t="s">
        <v>19368</v>
      </c>
      <c r="I1301" s="2" t="s">
        <v>83</v>
      </c>
      <c r="J1301" s="2" t="s">
        <v>52</v>
      </c>
      <c r="K1301" s="2" t="s">
        <v>84</v>
      </c>
      <c r="L1301" s="2" t="s">
        <v>19369</v>
      </c>
      <c r="M1301" s="2" t="s">
        <v>19370</v>
      </c>
      <c r="N1301" s="2" t="s">
        <v>19371</v>
      </c>
      <c r="O1301" s="2" t="s">
        <v>191</v>
      </c>
      <c r="P1301" s="2" t="s">
        <v>58</v>
      </c>
      <c r="Q1301" s="2" t="s">
        <v>1631</v>
      </c>
      <c r="R1301" s="2" t="s">
        <v>1631</v>
      </c>
      <c r="S1301" s="2" t="s">
        <v>19372</v>
      </c>
      <c r="T1301" s="2" t="s">
        <v>19373</v>
      </c>
      <c r="U1301" s="2" t="s">
        <v>19374</v>
      </c>
      <c r="V1301" s="2" t="s">
        <v>19375</v>
      </c>
      <c r="W1301" s="2"/>
      <c r="X1301" s="2" t="s">
        <v>19376</v>
      </c>
      <c r="Y1301" s="2"/>
      <c r="Z1301" s="2" t="s">
        <v>19377</v>
      </c>
      <c r="AA1301" s="2" t="s">
        <v>19378</v>
      </c>
      <c r="AB1301" s="2" t="s">
        <v>19364</v>
      </c>
      <c r="AC1301" s="2" t="s">
        <v>19379</v>
      </c>
      <c r="AD1301" s="2" t="s">
        <v>71</v>
      </c>
      <c r="AE1301" s="2"/>
      <c r="AF1301" s="2"/>
      <c r="AG1301" s="2" t="s">
        <v>128</v>
      </c>
      <c r="AH1301" s="2"/>
      <c r="AI1301" s="2"/>
      <c r="AJ1301" s="2"/>
      <c r="AK1301" s="2"/>
      <c r="AL1301" s="2"/>
      <c r="AM1301" s="2" t="s">
        <v>72</v>
      </c>
      <c r="AN1301" s="2"/>
      <c r="AO1301" s="2" t="s">
        <v>106</v>
      </c>
      <c r="AP1301" s="2" t="s">
        <v>73</v>
      </c>
      <c r="AQ1301" s="2" t="s">
        <v>132</v>
      </c>
      <c r="AR1301" s="2" t="s">
        <v>132</v>
      </c>
    </row>
    <row r="1302" customFormat="false" ht="15" hidden="false" customHeight="false" outlineLevel="0" collapsed="false">
      <c r="A1302" s="2" t="s">
        <v>19380</v>
      </c>
      <c r="B1302" s="2" t="s">
        <v>76</v>
      </c>
      <c r="C1302" s="2" t="s">
        <v>19365</v>
      </c>
      <c r="D1302" s="2" t="s">
        <v>10904</v>
      </c>
      <c r="E1302" s="2" t="s">
        <v>19381</v>
      </c>
      <c r="F1302" s="2" t="s">
        <v>4367</v>
      </c>
      <c r="G1302" s="2" t="s">
        <v>19382</v>
      </c>
      <c r="H1302" s="2" t="s">
        <v>19383</v>
      </c>
      <c r="I1302" s="2" t="s">
        <v>51</v>
      </c>
      <c r="J1302" s="2" t="s">
        <v>52</v>
      </c>
      <c r="K1302" s="2" t="s">
        <v>84</v>
      </c>
      <c r="L1302" s="2" t="s">
        <v>19384</v>
      </c>
      <c r="M1302" s="2" t="s">
        <v>19385</v>
      </c>
      <c r="N1302" s="2" t="s">
        <v>239</v>
      </c>
      <c r="O1302" s="2" t="s">
        <v>287</v>
      </c>
      <c r="P1302" s="2" t="s">
        <v>980</v>
      </c>
      <c r="Q1302" s="2" t="s">
        <v>2044</v>
      </c>
      <c r="R1302" s="2" t="s">
        <v>193</v>
      </c>
      <c r="S1302" s="2" t="s">
        <v>19386</v>
      </c>
      <c r="T1302" s="2" t="s">
        <v>19387</v>
      </c>
      <c r="U1302" s="2" t="s">
        <v>19388</v>
      </c>
      <c r="V1302" s="2" t="s">
        <v>19389</v>
      </c>
      <c r="W1302" s="2" t="s">
        <v>19390</v>
      </c>
      <c r="X1302" s="2" t="s">
        <v>19391</v>
      </c>
      <c r="Y1302" s="2"/>
      <c r="Z1302" s="2" t="s">
        <v>1474</v>
      </c>
      <c r="AA1302" s="2" t="s">
        <v>19392</v>
      </c>
      <c r="AB1302" s="2" t="s">
        <v>19380</v>
      </c>
      <c r="AC1302" s="2" t="s">
        <v>19393</v>
      </c>
      <c r="AD1302" s="2" t="s">
        <v>71</v>
      </c>
      <c r="AE1302" s="2"/>
      <c r="AF1302" s="2"/>
      <c r="AG1302" s="2"/>
      <c r="AH1302" s="2"/>
      <c r="AI1302" s="2" t="s">
        <v>154</v>
      </c>
      <c r="AJ1302" s="2"/>
      <c r="AK1302" s="2"/>
      <c r="AL1302" s="2"/>
      <c r="AM1302" s="2" t="s">
        <v>104</v>
      </c>
      <c r="AN1302" s="2" t="s">
        <v>18884</v>
      </c>
      <c r="AO1302" s="2" t="s">
        <v>106</v>
      </c>
      <c r="AP1302" s="2" t="s">
        <v>106</v>
      </c>
      <c r="AQ1302" s="2" t="s">
        <v>132</v>
      </c>
      <c r="AR1302" s="2" t="s">
        <v>107</v>
      </c>
    </row>
    <row r="1303" customFormat="false" ht="15" hidden="false" customHeight="false" outlineLevel="0" collapsed="false">
      <c r="A1303" s="2" t="s">
        <v>19394</v>
      </c>
      <c r="B1303" s="2" t="s">
        <v>76</v>
      </c>
      <c r="C1303" s="2" t="s">
        <v>18950</v>
      </c>
      <c r="D1303" s="2" t="s">
        <v>10904</v>
      </c>
      <c r="E1303" s="2" t="s">
        <v>19395</v>
      </c>
      <c r="F1303" s="2" t="s">
        <v>2861</v>
      </c>
      <c r="G1303" s="2" t="s">
        <v>19396</v>
      </c>
      <c r="H1303" s="2" t="s">
        <v>19397</v>
      </c>
      <c r="I1303" s="2" t="s">
        <v>83</v>
      </c>
      <c r="J1303" s="2" t="s">
        <v>52</v>
      </c>
      <c r="K1303" s="2" t="s">
        <v>19398</v>
      </c>
      <c r="L1303" s="2" t="s">
        <v>19399</v>
      </c>
      <c r="M1303" s="2" t="s">
        <v>19400</v>
      </c>
      <c r="N1303" s="2" t="s">
        <v>191</v>
      </c>
      <c r="O1303" s="2" t="s">
        <v>57</v>
      </c>
      <c r="P1303" s="2" t="s">
        <v>190</v>
      </c>
      <c r="Q1303" s="2" t="s">
        <v>19401</v>
      </c>
      <c r="R1303" s="2" t="s">
        <v>19402</v>
      </c>
      <c r="S1303" s="2" t="s">
        <v>19403</v>
      </c>
      <c r="T1303" s="2" t="s">
        <v>19404</v>
      </c>
      <c r="U1303" s="2" t="s">
        <v>19396</v>
      </c>
      <c r="V1303" s="2" t="s">
        <v>19405</v>
      </c>
      <c r="W1303" s="2"/>
      <c r="X1303" s="2" t="s">
        <v>19406</v>
      </c>
      <c r="Y1303" s="2" t="s">
        <v>19406</v>
      </c>
      <c r="Z1303" s="2" t="s">
        <v>19407</v>
      </c>
      <c r="AA1303" s="2" t="s">
        <v>19408</v>
      </c>
      <c r="AB1303" s="2" t="s">
        <v>19394</v>
      </c>
      <c r="AC1303" s="2" t="s">
        <v>19409</v>
      </c>
      <c r="AD1303" s="2" t="s">
        <v>71</v>
      </c>
      <c r="AE1303" s="2"/>
      <c r="AF1303" s="2"/>
      <c r="AG1303" s="2"/>
      <c r="AH1303" s="2"/>
      <c r="AI1303" s="2"/>
      <c r="AJ1303" s="2"/>
      <c r="AK1303" s="2"/>
      <c r="AL1303" s="2"/>
      <c r="AM1303" s="2" t="s">
        <v>72</v>
      </c>
      <c r="AN1303" s="2"/>
      <c r="AO1303" s="2" t="s">
        <v>106</v>
      </c>
      <c r="AP1303" s="2" t="s">
        <v>74</v>
      </c>
      <c r="AQ1303" s="2" t="s">
        <v>132</v>
      </c>
      <c r="AR1303" s="2"/>
    </row>
    <row r="1304" customFormat="false" ht="15" hidden="false" customHeight="false" outlineLevel="0" collapsed="false">
      <c r="A1304" s="2" t="s">
        <v>19410</v>
      </c>
      <c r="B1304" s="2" t="s">
        <v>278</v>
      </c>
      <c r="C1304" s="2" t="s">
        <v>18950</v>
      </c>
      <c r="D1304" s="2" t="s">
        <v>10904</v>
      </c>
      <c r="E1304" s="2" t="s">
        <v>19411</v>
      </c>
      <c r="F1304" s="2" t="s">
        <v>19412</v>
      </c>
      <c r="G1304" s="2" t="s">
        <v>81</v>
      </c>
      <c r="H1304" s="2" t="s">
        <v>81</v>
      </c>
      <c r="I1304" s="2" t="s">
        <v>83</v>
      </c>
      <c r="J1304" s="2" t="s">
        <v>52</v>
      </c>
      <c r="K1304" s="2" t="s">
        <v>5389</v>
      </c>
      <c r="L1304" s="2" t="s">
        <v>19413</v>
      </c>
      <c r="M1304" s="2" t="s">
        <v>19414</v>
      </c>
      <c r="N1304" s="2" t="s">
        <v>88</v>
      </c>
      <c r="O1304" s="2" t="s">
        <v>58</v>
      </c>
      <c r="P1304" s="2" t="s">
        <v>58</v>
      </c>
      <c r="Q1304" s="2" t="s">
        <v>1571</v>
      </c>
      <c r="R1304" s="2" t="s">
        <v>215</v>
      </c>
      <c r="S1304" s="2" t="s">
        <v>19415</v>
      </c>
      <c r="T1304" s="2" t="s">
        <v>81</v>
      </c>
      <c r="U1304" s="2" t="s">
        <v>19416</v>
      </c>
      <c r="V1304" s="2" t="s">
        <v>19417</v>
      </c>
      <c r="W1304" s="2" t="s">
        <v>19418</v>
      </c>
      <c r="X1304" s="2" t="s">
        <v>19419</v>
      </c>
      <c r="Y1304" s="2" t="s">
        <v>19419</v>
      </c>
      <c r="Z1304" s="2" t="s">
        <v>19420</v>
      </c>
      <c r="AA1304" s="2" t="s">
        <v>19421</v>
      </c>
      <c r="AB1304" s="2" t="s">
        <v>19410</v>
      </c>
      <c r="AC1304" s="2" t="s">
        <v>19422</v>
      </c>
      <c r="AD1304" s="2" t="s">
        <v>71</v>
      </c>
      <c r="AE1304" s="2"/>
      <c r="AF1304" s="2"/>
      <c r="AG1304" s="2" t="s">
        <v>103</v>
      </c>
      <c r="AH1304" s="2" t="s">
        <v>253</v>
      </c>
      <c r="AI1304" s="2"/>
      <c r="AJ1304" s="2"/>
      <c r="AK1304" s="2" t="s">
        <v>19423</v>
      </c>
      <c r="AL1304" s="2" t="s">
        <v>19424</v>
      </c>
      <c r="AM1304" s="2" t="s">
        <v>104</v>
      </c>
      <c r="AN1304" s="2" t="s">
        <v>19277</v>
      </c>
      <c r="AO1304" s="2" t="s">
        <v>156</v>
      </c>
      <c r="AP1304" s="2" t="s">
        <v>74</v>
      </c>
      <c r="AQ1304" s="2"/>
      <c r="AR1304" s="2"/>
    </row>
    <row r="1305" customFormat="false" ht="15" hidden="false" customHeight="false" outlineLevel="0" collapsed="false">
      <c r="A1305" s="2" t="s">
        <v>19425</v>
      </c>
      <c r="B1305" s="2" t="s">
        <v>45</v>
      </c>
      <c r="C1305" s="2" t="s">
        <v>18950</v>
      </c>
      <c r="D1305" s="2" t="s">
        <v>10904</v>
      </c>
      <c r="E1305" s="2" t="s">
        <v>19426</v>
      </c>
      <c r="F1305" s="2" t="s">
        <v>19427</v>
      </c>
      <c r="G1305" s="2"/>
      <c r="H1305" s="2" t="s">
        <v>5418</v>
      </c>
      <c r="I1305" s="2" t="s">
        <v>83</v>
      </c>
      <c r="J1305" s="2" t="s">
        <v>52</v>
      </c>
      <c r="K1305" s="2" t="s">
        <v>53</v>
      </c>
      <c r="L1305" s="2" t="s">
        <v>19428</v>
      </c>
      <c r="M1305" s="2" t="s">
        <v>19429</v>
      </c>
      <c r="N1305" s="2" t="s">
        <v>554</v>
      </c>
      <c r="O1305" s="2" t="s">
        <v>164</v>
      </c>
      <c r="P1305" s="2" t="s">
        <v>939</v>
      </c>
      <c r="Q1305" s="2" t="s">
        <v>674</v>
      </c>
      <c r="R1305" s="2" t="s">
        <v>613</v>
      </c>
      <c r="S1305" s="2" t="s">
        <v>19430</v>
      </c>
      <c r="T1305" s="2" t="s">
        <v>19431</v>
      </c>
      <c r="U1305" s="2" t="s">
        <v>5423</v>
      </c>
      <c r="V1305" s="2" t="s">
        <v>19432</v>
      </c>
      <c r="W1305" s="2" t="s">
        <v>19433</v>
      </c>
      <c r="X1305" s="2" t="s">
        <v>5417</v>
      </c>
      <c r="Y1305" s="2"/>
      <c r="Z1305" s="2"/>
      <c r="AA1305" s="2" t="s">
        <v>19434</v>
      </c>
      <c r="AB1305" s="2" t="s">
        <v>19425</v>
      </c>
      <c r="AC1305" s="2" t="s">
        <v>19435</v>
      </c>
      <c r="AD1305" s="2" t="s">
        <v>100</v>
      </c>
      <c r="AE1305" s="2" t="s">
        <v>19436</v>
      </c>
      <c r="AF1305" s="2" t="s">
        <v>9945</v>
      </c>
      <c r="AG1305" s="2" t="s">
        <v>128</v>
      </c>
      <c r="AH1305" s="2"/>
      <c r="AI1305" s="2"/>
      <c r="AJ1305" s="2"/>
      <c r="AK1305" s="2"/>
      <c r="AL1305" s="2"/>
      <c r="AM1305" s="2" t="s">
        <v>104</v>
      </c>
      <c r="AN1305" s="2" t="s">
        <v>19277</v>
      </c>
      <c r="AO1305" s="2" t="s">
        <v>156</v>
      </c>
      <c r="AP1305" s="2" t="s">
        <v>74</v>
      </c>
      <c r="AQ1305" s="2" t="s">
        <v>132</v>
      </c>
      <c r="AR1305" s="2"/>
    </row>
    <row r="1306" customFormat="false" ht="15" hidden="false" customHeight="false" outlineLevel="0" collapsed="false">
      <c r="A1306" s="2" t="s">
        <v>19437</v>
      </c>
      <c r="B1306" s="2" t="s">
        <v>76</v>
      </c>
      <c r="C1306" s="2" t="s">
        <v>19438</v>
      </c>
      <c r="D1306" s="2" t="s">
        <v>10904</v>
      </c>
      <c r="E1306" s="2" t="s">
        <v>19439</v>
      </c>
      <c r="F1306" s="2" t="s">
        <v>19440</v>
      </c>
      <c r="G1306" s="2" t="s">
        <v>19441</v>
      </c>
      <c r="H1306" s="2" t="s">
        <v>19442</v>
      </c>
      <c r="I1306" s="2" t="s">
        <v>51</v>
      </c>
      <c r="J1306" s="2" t="s">
        <v>52</v>
      </c>
      <c r="K1306" s="2" t="s">
        <v>19443</v>
      </c>
      <c r="L1306" s="2" t="s">
        <v>7823</v>
      </c>
      <c r="M1306" s="2" t="s">
        <v>19444</v>
      </c>
      <c r="N1306" s="2" t="s">
        <v>104</v>
      </c>
      <c r="O1306" s="2" t="s">
        <v>104</v>
      </c>
      <c r="P1306" s="2" t="s">
        <v>104</v>
      </c>
      <c r="Q1306" s="2" t="s">
        <v>215</v>
      </c>
      <c r="R1306" s="2" t="s">
        <v>215</v>
      </c>
      <c r="S1306" s="2" t="s">
        <v>19445</v>
      </c>
      <c r="T1306" s="2" t="s">
        <v>19446</v>
      </c>
      <c r="U1306" s="2" t="s">
        <v>19447</v>
      </c>
      <c r="V1306" s="2" t="s">
        <v>19448</v>
      </c>
      <c r="W1306" s="2" t="s">
        <v>19446</v>
      </c>
      <c r="X1306" s="2" t="s">
        <v>19441</v>
      </c>
      <c r="Y1306" s="2" t="s">
        <v>19449</v>
      </c>
      <c r="Z1306" s="2" t="s">
        <v>19450</v>
      </c>
      <c r="AA1306" s="2" t="s">
        <v>98</v>
      </c>
      <c r="AB1306" s="2" t="s">
        <v>19437</v>
      </c>
      <c r="AC1306" s="2" t="s">
        <v>19451</v>
      </c>
      <c r="AD1306" s="2" t="s">
        <v>71</v>
      </c>
      <c r="AE1306" s="2"/>
      <c r="AF1306" s="2"/>
      <c r="AG1306" s="2" t="s">
        <v>128</v>
      </c>
      <c r="AH1306" s="2"/>
      <c r="AI1306" s="2"/>
      <c r="AJ1306" s="2"/>
      <c r="AK1306" s="2"/>
      <c r="AL1306" s="2"/>
      <c r="AM1306" s="2" t="s">
        <v>72</v>
      </c>
      <c r="AN1306" s="2"/>
      <c r="AO1306" s="2" t="s">
        <v>106</v>
      </c>
      <c r="AP1306" s="2" t="s">
        <v>74</v>
      </c>
      <c r="AQ1306" s="2" t="s">
        <v>132</v>
      </c>
      <c r="AR1306" s="2"/>
    </row>
    <row r="1307" customFormat="false" ht="15" hidden="false" customHeight="false" outlineLevel="0" collapsed="false">
      <c r="A1307" s="2" t="s">
        <v>19452</v>
      </c>
      <c r="B1307" s="2" t="s">
        <v>76</v>
      </c>
      <c r="C1307" s="2" t="s">
        <v>19438</v>
      </c>
      <c r="D1307" s="2" t="s">
        <v>10904</v>
      </c>
      <c r="E1307" s="2" t="s">
        <v>19453</v>
      </c>
      <c r="F1307" s="2" t="s">
        <v>19454</v>
      </c>
      <c r="G1307" s="2" t="s">
        <v>3151</v>
      </c>
      <c r="H1307" s="2" t="s">
        <v>12667</v>
      </c>
      <c r="I1307" s="2" t="s">
        <v>83</v>
      </c>
      <c r="J1307" s="2" t="s">
        <v>52</v>
      </c>
      <c r="K1307" s="2" t="s">
        <v>1381</v>
      </c>
      <c r="L1307" s="2" t="s">
        <v>19455</v>
      </c>
      <c r="M1307" s="2" t="s">
        <v>12669</v>
      </c>
      <c r="N1307" s="2" t="s">
        <v>261</v>
      </c>
      <c r="O1307" s="2" t="s">
        <v>190</v>
      </c>
      <c r="P1307" s="2" t="s">
        <v>287</v>
      </c>
      <c r="Q1307" s="2" t="s">
        <v>476</v>
      </c>
      <c r="R1307" s="2" t="s">
        <v>477</v>
      </c>
      <c r="S1307" s="2" t="s">
        <v>19456</v>
      </c>
      <c r="T1307" s="2" t="s">
        <v>19457</v>
      </c>
      <c r="U1307" s="2" t="s">
        <v>12673</v>
      </c>
      <c r="V1307" s="2" t="s">
        <v>12674</v>
      </c>
      <c r="W1307" s="2" t="s">
        <v>12675</v>
      </c>
      <c r="X1307" s="2" t="s">
        <v>12676</v>
      </c>
      <c r="Y1307" s="2" t="s">
        <v>3151</v>
      </c>
      <c r="Z1307" s="2" t="s">
        <v>13557</v>
      </c>
      <c r="AA1307" s="2" t="s">
        <v>19458</v>
      </c>
      <c r="AB1307" s="2" t="s">
        <v>19452</v>
      </c>
      <c r="AC1307" s="2" t="s">
        <v>19459</v>
      </c>
      <c r="AD1307" s="2" t="s">
        <v>71</v>
      </c>
      <c r="AE1307" s="2"/>
      <c r="AF1307" s="2"/>
      <c r="AG1307" s="2" t="s">
        <v>103</v>
      </c>
      <c r="AH1307" s="2"/>
      <c r="AI1307" s="2"/>
      <c r="AJ1307" s="2"/>
      <c r="AK1307" s="2"/>
      <c r="AL1307" s="2"/>
      <c r="AM1307" s="2" t="s">
        <v>72</v>
      </c>
      <c r="AN1307" s="2"/>
      <c r="AO1307" s="2" t="s">
        <v>156</v>
      </c>
      <c r="AP1307" s="2" t="s">
        <v>74</v>
      </c>
      <c r="AQ1307" s="2" t="s">
        <v>107</v>
      </c>
      <c r="AR1307" s="2"/>
    </row>
    <row r="1308" customFormat="false" ht="15" hidden="false" customHeight="false" outlineLevel="0" collapsed="false">
      <c r="A1308" s="2" t="s">
        <v>19460</v>
      </c>
      <c r="B1308" s="2" t="s">
        <v>109</v>
      </c>
      <c r="C1308" s="2" t="s">
        <v>19461</v>
      </c>
      <c r="D1308" s="2" t="s">
        <v>10904</v>
      </c>
      <c r="E1308" s="2" t="s">
        <v>19462</v>
      </c>
      <c r="F1308" s="2" t="s">
        <v>19463</v>
      </c>
      <c r="G1308" s="2" t="s">
        <v>19464</v>
      </c>
      <c r="H1308" s="2" t="s">
        <v>19465</v>
      </c>
      <c r="I1308" s="2" t="s">
        <v>51</v>
      </c>
      <c r="J1308" s="2" t="s">
        <v>52</v>
      </c>
      <c r="K1308" s="2" t="s">
        <v>19466</v>
      </c>
      <c r="L1308" s="2" t="s">
        <v>17166</v>
      </c>
      <c r="M1308" s="2" t="s">
        <v>19467</v>
      </c>
      <c r="N1308" s="2" t="s">
        <v>19468</v>
      </c>
      <c r="O1308" s="2" t="s">
        <v>287</v>
      </c>
      <c r="P1308" s="2" t="s">
        <v>515</v>
      </c>
      <c r="Q1308" s="2" t="s">
        <v>19469</v>
      </c>
      <c r="R1308" s="2" t="s">
        <v>19470</v>
      </c>
      <c r="S1308" s="2" t="s">
        <v>19471</v>
      </c>
      <c r="T1308" s="2" t="s">
        <v>19472</v>
      </c>
      <c r="U1308" s="2" t="s">
        <v>19473</v>
      </c>
      <c r="V1308" s="2" t="s">
        <v>19474</v>
      </c>
      <c r="W1308" s="2"/>
      <c r="X1308" s="2" t="s">
        <v>19464</v>
      </c>
      <c r="Y1308" s="2"/>
      <c r="Z1308" s="2"/>
      <c r="AA1308" s="2" t="s">
        <v>19475</v>
      </c>
      <c r="AB1308" s="2" t="s">
        <v>19460</v>
      </c>
      <c r="AC1308" s="2" t="s">
        <v>19476</v>
      </c>
      <c r="AD1308" s="2" t="s">
        <v>71</v>
      </c>
      <c r="AE1308" s="2"/>
      <c r="AF1308" s="2"/>
      <c r="AG1308" s="2"/>
      <c r="AH1308" s="2"/>
      <c r="AI1308" s="2"/>
      <c r="AJ1308" s="2"/>
      <c r="AK1308" s="2"/>
      <c r="AL1308" s="2"/>
      <c r="AM1308" s="2" t="s">
        <v>104</v>
      </c>
      <c r="AN1308" s="2" t="s">
        <v>19477</v>
      </c>
      <c r="AO1308" s="2" t="s">
        <v>106</v>
      </c>
      <c r="AP1308" s="2" t="s">
        <v>74</v>
      </c>
      <c r="AQ1308" s="2"/>
      <c r="AR1308" s="2"/>
    </row>
    <row r="1309" customFormat="false" ht="15" hidden="false" customHeight="false" outlineLevel="0" collapsed="false">
      <c r="A1309" s="2" t="s">
        <v>19478</v>
      </c>
      <c r="B1309" s="2" t="s">
        <v>1415</v>
      </c>
      <c r="C1309" s="2" t="s">
        <v>19131</v>
      </c>
      <c r="D1309" s="2" t="s">
        <v>10904</v>
      </c>
      <c r="E1309" s="2" t="s">
        <v>19479</v>
      </c>
      <c r="F1309" s="2" t="s">
        <v>19480</v>
      </c>
      <c r="G1309" s="2"/>
      <c r="H1309" s="2" t="s">
        <v>19481</v>
      </c>
      <c r="I1309" s="2" t="s">
        <v>51</v>
      </c>
      <c r="J1309" s="2" t="s">
        <v>52</v>
      </c>
      <c r="K1309" s="2" t="s">
        <v>84</v>
      </c>
      <c r="L1309" s="2" t="s">
        <v>19482</v>
      </c>
      <c r="M1309" s="2" t="s">
        <v>19483</v>
      </c>
      <c r="N1309" s="2" t="s">
        <v>2188</v>
      </c>
      <c r="O1309" s="2" t="s">
        <v>88</v>
      </c>
      <c r="P1309" s="2" t="s">
        <v>190</v>
      </c>
      <c r="Q1309" s="2" t="s">
        <v>11473</v>
      </c>
      <c r="R1309" s="2" t="s">
        <v>498</v>
      </c>
      <c r="S1309" s="2" t="s">
        <v>19484</v>
      </c>
      <c r="T1309" s="2" t="s">
        <v>19485</v>
      </c>
      <c r="U1309" s="2" t="s">
        <v>19486</v>
      </c>
      <c r="V1309" s="2" t="s">
        <v>19487</v>
      </c>
      <c r="W1309" s="2" t="s">
        <v>19488</v>
      </c>
      <c r="X1309" s="2" t="s">
        <v>19489</v>
      </c>
      <c r="Y1309" s="2" t="s">
        <v>19490</v>
      </c>
      <c r="Z1309" s="2" t="s">
        <v>19491</v>
      </c>
      <c r="AA1309" s="2" t="s">
        <v>19492</v>
      </c>
      <c r="AB1309" s="2" t="s">
        <v>19478</v>
      </c>
      <c r="AC1309" s="2" t="s">
        <v>19493</v>
      </c>
      <c r="AD1309" s="2" t="s">
        <v>71</v>
      </c>
      <c r="AE1309" s="2"/>
      <c r="AF1309" s="2"/>
      <c r="AG1309" s="2" t="s">
        <v>128</v>
      </c>
      <c r="AH1309" s="2"/>
      <c r="AI1309" s="2"/>
      <c r="AJ1309" s="2"/>
      <c r="AK1309" s="2"/>
      <c r="AL1309" s="2"/>
      <c r="AM1309" s="2" t="s">
        <v>72</v>
      </c>
      <c r="AN1309" s="2"/>
      <c r="AO1309" s="2" t="s">
        <v>73</v>
      </c>
      <c r="AP1309" s="2" t="s">
        <v>106</v>
      </c>
      <c r="AQ1309" s="2" t="s">
        <v>107</v>
      </c>
      <c r="AR1309" s="2" t="s">
        <v>132</v>
      </c>
    </row>
    <row r="1310" customFormat="false" ht="15" hidden="false" customHeight="false" outlineLevel="0" collapsed="false">
      <c r="A1310" s="2" t="s">
        <v>19494</v>
      </c>
      <c r="B1310" s="2" t="s">
        <v>76</v>
      </c>
      <c r="C1310" s="2" t="s">
        <v>19461</v>
      </c>
      <c r="D1310" s="2" t="s">
        <v>10904</v>
      </c>
      <c r="E1310" s="2" t="s">
        <v>19495</v>
      </c>
      <c r="F1310" s="2" t="s">
        <v>19496</v>
      </c>
      <c r="G1310" s="2"/>
      <c r="H1310" s="2" t="s">
        <v>19497</v>
      </c>
      <c r="I1310" s="2" t="s">
        <v>51</v>
      </c>
      <c r="J1310" s="2" t="s">
        <v>52</v>
      </c>
      <c r="K1310" s="2" t="s">
        <v>53</v>
      </c>
      <c r="L1310" s="2" t="s">
        <v>19498</v>
      </c>
      <c r="M1310" s="2" t="s">
        <v>19499</v>
      </c>
      <c r="N1310" s="2" t="s">
        <v>19500</v>
      </c>
      <c r="O1310" s="2" t="s">
        <v>287</v>
      </c>
      <c r="P1310" s="2" t="s">
        <v>2090</v>
      </c>
      <c r="Q1310" s="2" t="s">
        <v>4576</v>
      </c>
      <c r="R1310" s="2" t="s">
        <v>145</v>
      </c>
      <c r="S1310" s="2" t="s">
        <v>19501</v>
      </c>
      <c r="T1310" s="2" t="s">
        <v>19502</v>
      </c>
      <c r="U1310" s="2" t="s">
        <v>19503</v>
      </c>
      <c r="V1310" s="2" t="s">
        <v>19504</v>
      </c>
      <c r="W1310" s="2" t="s">
        <v>81</v>
      </c>
      <c r="X1310" s="2" t="s">
        <v>19505</v>
      </c>
      <c r="Y1310" s="2" t="s">
        <v>19506</v>
      </c>
      <c r="Z1310" s="2" t="s">
        <v>19507</v>
      </c>
      <c r="AA1310" s="2" t="s">
        <v>19508</v>
      </c>
      <c r="AB1310" s="2" t="s">
        <v>19494</v>
      </c>
      <c r="AC1310" s="2" t="s">
        <v>19509</v>
      </c>
      <c r="AD1310" s="2" t="s">
        <v>71</v>
      </c>
      <c r="AE1310" s="2"/>
      <c r="AF1310" s="2"/>
      <c r="AG1310" s="2" t="s">
        <v>298</v>
      </c>
      <c r="AH1310" s="2"/>
      <c r="AI1310" s="2"/>
      <c r="AJ1310" s="2"/>
      <c r="AK1310" s="2"/>
      <c r="AL1310" s="2"/>
      <c r="AM1310" s="2" t="s">
        <v>104</v>
      </c>
      <c r="AN1310" s="2" t="s">
        <v>19510</v>
      </c>
      <c r="AO1310" s="2" t="s">
        <v>73</v>
      </c>
      <c r="AP1310" s="2" t="s">
        <v>74</v>
      </c>
      <c r="AQ1310" s="2" t="s">
        <v>132</v>
      </c>
      <c r="AR1310" s="2"/>
    </row>
    <row r="1311" customFormat="false" ht="15" hidden="false" customHeight="false" outlineLevel="0" collapsed="false">
      <c r="A1311" s="2" t="s">
        <v>19511</v>
      </c>
      <c r="B1311" s="2" t="s">
        <v>278</v>
      </c>
      <c r="C1311" s="2" t="s">
        <v>19277</v>
      </c>
      <c r="D1311" s="2" t="s">
        <v>10904</v>
      </c>
      <c r="E1311" s="2" t="s">
        <v>19512</v>
      </c>
      <c r="F1311" s="2" t="s">
        <v>19513</v>
      </c>
      <c r="G1311" s="2" t="s">
        <v>19514</v>
      </c>
      <c r="H1311" s="2" t="s">
        <v>19515</v>
      </c>
      <c r="I1311" s="2" t="s">
        <v>51</v>
      </c>
      <c r="J1311" s="2" t="s">
        <v>52</v>
      </c>
      <c r="K1311" s="2" t="s">
        <v>19516</v>
      </c>
      <c r="L1311" s="2" t="s">
        <v>19517</v>
      </c>
      <c r="M1311" s="2" t="s">
        <v>19518</v>
      </c>
      <c r="N1311" s="2" t="s">
        <v>262</v>
      </c>
      <c r="O1311" s="2" t="s">
        <v>287</v>
      </c>
      <c r="P1311" s="2" t="s">
        <v>939</v>
      </c>
      <c r="Q1311" s="2" t="s">
        <v>960</v>
      </c>
      <c r="R1311" s="2" t="s">
        <v>60</v>
      </c>
      <c r="S1311" s="2" t="s">
        <v>19519</v>
      </c>
      <c r="T1311" s="2" t="s">
        <v>19520</v>
      </c>
      <c r="U1311" s="2" t="s">
        <v>19521</v>
      </c>
      <c r="V1311" s="2" t="s">
        <v>19522</v>
      </c>
      <c r="W1311" s="2"/>
      <c r="X1311" s="2" t="s">
        <v>19523</v>
      </c>
      <c r="Y1311" s="2"/>
      <c r="Z1311" s="2" t="s">
        <v>376</v>
      </c>
      <c r="AA1311" s="2" t="s">
        <v>19524</v>
      </c>
      <c r="AB1311" s="2" t="s">
        <v>19511</v>
      </c>
      <c r="AC1311" s="2" t="s">
        <v>19525</v>
      </c>
      <c r="AD1311" s="2" t="s">
        <v>71</v>
      </c>
      <c r="AE1311" s="2"/>
      <c r="AF1311" s="2"/>
      <c r="AG1311" s="2" t="s">
        <v>128</v>
      </c>
      <c r="AH1311" s="2"/>
      <c r="AI1311" s="2"/>
      <c r="AJ1311" s="2"/>
      <c r="AK1311" s="2"/>
      <c r="AL1311" s="2"/>
      <c r="AM1311" s="2" t="s">
        <v>104</v>
      </c>
      <c r="AN1311" s="2" t="s">
        <v>19526</v>
      </c>
      <c r="AO1311" s="2" t="s">
        <v>106</v>
      </c>
      <c r="AP1311" s="2" t="s">
        <v>74</v>
      </c>
      <c r="AQ1311" s="2" t="s">
        <v>132</v>
      </c>
      <c r="AR1311" s="2"/>
    </row>
    <row r="1312" customFormat="false" ht="15" hidden="false" customHeight="false" outlineLevel="0" collapsed="false">
      <c r="A1312" s="2" t="s">
        <v>19527</v>
      </c>
      <c r="B1312" s="2" t="s">
        <v>278</v>
      </c>
      <c r="C1312" s="2" t="s">
        <v>19277</v>
      </c>
      <c r="D1312" s="2" t="s">
        <v>10904</v>
      </c>
      <c r="E1312" s="2" t="s">
        <v>19528</v>
      </c>
      <c r="F1312" s="2" t="s">
        <v>16108</v>
      </c>
      <c r="G1312" s="2" t="s">
        <v>19529</v>
      </c>
      <c r="H1312" s="2" t="s">
        <v>19530</v>
      </c>
      <c r="I1312" s="2" t="s">
        <v>83</v>
      </c>
      <c r="J1312" s="2" t="s">
        <v>52</v>
      </c>
      <c r="K1312" s="2" t="s">
        <v>53</v>
      </c>
      <c r="L1312" s="2" t="s">
        <v>19531</v>
      </c>
      <c r="M1312" s="2" t="s">
        <v>19532</v>
      </c>
      <c r="N1312" s="2" t="s">
        <v>19533</v>
      </c>
      <c r="O1312" s="2" t="s">
        <v>287</v>
      </c>
      <c r="P1312" s="2" t="s">
        <v>19534</v>
      </c>
      <c r="Q1312" s="2" t="s">
        <v>6280</v>
      </c>
      <c r="R1312" s="2" t="s">
        <v>675</v>
      </c>
      <c r="S1312" s="2" t="s">
        <v>19535</v>
      </c>
      <c r="T1312" s="2" t="s">
        <v>19536</v>
      </c>
      <c r="U1312" s="2" t="s">
        <v>19537</v>
      </c>
      <c r="V1312" s="2" t="s">
        <v>19538</v>
      </c>
      <c r="W1312" s="2" t="s">
        <v>19539</v>
      </c>
      <c r="X1312" s="2" t="s">
        <v>19540</v>
      </c>
      <c r="Y1312" s="2"/>
      <c r="Z1312" s="2" t="s">
        <v>19541</v>
      </c>
      <c r="AA1312" s="2" t="s">
        <v>19542</v>
      </c>
      <c r="AB1312" s="2" t="s">
        <v>19527</v>
      </c>
      <c r="AC1312" s="2" t="s">
        <v>19543</v>
      </c>
      <c r="AD1312" s="2" t="s">
        <v>100</v>
      </c>
      <c r="AE1312" s="2" t="s">
        <v>19544</v>
      </c>
      <c r="AF1312" s="2" t="s">
        <v>19545</v>
      </c>
      <c r="AG1312" s="2"/>
      <c r="AH1312" s="2"/>
      <c r="AI1312" s="2" t="s">
        <v>298</v>
      </c>
      <c r="AJ1312" s="2"/>
      <c r="AK1312" s="2"/>
      <c r="AL1312" s="2"/>
      <c r="AM1312" s="2" t="s">
        <v>104</v>
      </c>
      <c r="AN1312" s="2" t="s">
        <v>19546</v>
      </c>
      <c r="AO1312" s="2" t="s">
        <v>106</v>
      </c>
      <c r="AP1312" s="2" t="s">
        <v>74</v>
      </c>
      <c r="AQ1312" s="2" t="s">
        <v>107</v>
      </c>
      <c r="AR1312" s="2"/>
    </row>
    <row r="1313" customFormat="false" ht="15" hidden="false" customHeight="false" outlineLevel="0" collapsed="false">
      <c r="A1313" s="2" t="s">
        <v>19547</v>
      </c>
      <c r="B1313" s="2" t="s">
        <v>278</v>
      </c>
      <c r="C1313" s="2" t="s">
        <v>19548</v>
      </c>
      <c r="D1313" s="2" t="s">
        <v>10904</v>
      </c>
      <c r="E1313" s="2" t="s">
        <v>19549</v>
      </c>
      <c r="F1313" s="2" t="s">
        <v>13154</v>
      </c>
      <c r="G1313" s="2" t="s">
        <v>19550</v>
      </c>
      <c r="H1313" s="2" t="s">
        <v>19551</v>
      </c>
      <c r="I1313" s="2" t="s">
        <v>51</v>
      </c>
      <c r="J1313" s="2" t="s">
        <v>52</v>
      </c>
      <c r="K1313" s="2" t="s">
        <v>53</v>
      </c>
      <c r="L1313" s="2" t="s">
        <v>13275</v>
      </c>
      <c r="M1313" s="2" t="s">
        <v>19552</v>
      </c>
      <c r="N1313" s="2" t="s">
        <v>19553</v>
      </c>
      <c r="O1313" s="2" t="s">
        <v>443</v>
      </c>
      <c r="P1313" s="2" t="s">
        <v>1128</v>
      </c>
      <c r="Q1313" s="2" t="s">
        <v>1571</v>
      </c>
      <c r="R1313" s="2" t="s">
        <v>215</v>
      </c>
      <c r="S1313" s="2" t="s">
        <v>19554</v>
      </c>
      <c r="T1313" s="2" t="s">
        <v>19555</v>
      </c>
      <c r="U1313" s="2" t="s">
        <v>19550</v>
      </c>
      <c r="V1313" s="2" t="s">
        <v>19556</v>
      </c>
      <c r="W1313" s="2" t="s">
        <v>19555</v>
      </c>
      <c r="X1313" s="2" t="s">
        <v>19557</v>
      </c>
      <c r="Y1313" s="2" t="s">
        <v>19550</v>
      </c>
      <c r="Z1313" s="2" t="s">
        <v>376</v>
      </c>
      <c r="AA1313" s="2" t="s">
        <v>873</v>
      </c>
      <c r="AB1313" s="2" t="s">
        <v>19547</v>
      </c>
      <c r="AC1313" s="2" t="s">
        <v>19558</v>
      </c>
      <c r="AD1313" s="2" t="s">
        <v>100</v>
      </c>
      <c r="AE1313" s="2" t="s">
        <v>19559</v>
      </c>
      <c r="AF1313" s="2" t="s">
        <v>19560</v>
      </c>
      <c r="AG1313" s="2" t="s">
        <v>1208</v>
      </c>
      <c r="AH1313" s="2"/>
      <c r="AI1313" s="2"/>
      <c r="AJ1313" s="2"/>
      <c r="AK1313" s="2"/>
      <c r="AL1313" s="2"/>
      <c r="AM1313" s="2" t="s">
        <v>72</v>
      </c>
      <c r="AN1313" s="2"/>
      <c r="AO1313" s="2" t="s">
        <v>106</v>
      </c>
      <c r="AP1313" s="2" t="s">
        <v>106</v>
      </c>
      <c r="AQ1313" s="2" t="s">
        <v>132</v>
      </c>
      <c r="AR1313" s="2" t="s">
        <v>107</v>
      </c>
    </row>
    <row r="1314" customFormat="false" ht="15" hidden="false" customHeight="false" outlineLevel="0" collapsed="false">
      <c r="A1314" s="2" t="s">
        <v>19561</v>
      </c>
      <c r="B1314" s="2" t="s">
        <v>278</v>
      </c>
      <c r="C1314" s="2" t="s">
        <v>19562</v>
      </c>
      <c r="D1314" s="2" t="s">
        <v>10904</v>
      </c>
      <c r="E1314" s="2" t="s">
        <v>19563</v>
      </c>
      <c r="F1314" s="2" t="s">
        <v>2780</v>
      </c>
      <c r="G1314" s="2" t="s">
        <v>19564</v>
      </c>
      <c r="H1314" s="2" t="s">
        <v>19565</v>
      </c>
      <c r="I1314" s="2" t="s">
        <v>83</v>
      </c>
      <c r="J1314" s="2" t="s">
        <v>52</v>
      </c>
      <c r="K1314" s="2" t="s">
        <v>53</v>
      </c>
      <c r="L1314" s="2" t="s">
        <v>19566</v>
      </c>
      <c r="M1314" s="2" t="s">
        <v>19567</v>
      </c>
      <c r="N1314" s="2" t="s">
        <v>2463</v>
      </c>
      <c r="O1314" s="2" t="s">
        <v>442</v>
      </c>
      <c r="P1314" s="2" t="s">
        <v>262</v>
      </c>
      <c r="Q1314" s="2" t="s">
        <v>263</v>
      </c>
      <c r="R1314" s="2" t="s">
        <v>145</v>
      </c>
      <c r="S1314" s="2" t="s">
        <v>19568</v>
      </c>
      <c r="T1314" s="2" t="s">
        <v>19569</v>
      </c>
      <c r="U1314" s="2" t="s">
        <v>19570</v>
      </c>
      <c r="V1314" s="2" t="s">
        <v>19571</v>
      </c>
      <c r="W1314" s="2" t="s">
        <v>19572</v>
      </c>
      <c r="X1314" s="2" t="s">
        <v>19573</v>
      </c>
      <c r="Y1314" s="2" t="s">
        <v>19574</v>
      </c>
      <c r="Z1314" s="2" t="s">
        <v>19575</v>
      </c>
      <c r="AA1314" s="2" t="s">
        <v>19576</v>
      </c>
      <c r="AB1314" s="2" t="s">
        <v>19561</v>
      </c>
      <c r="AC1314" s="2" t="s">
        <v>19577</v>
      </c>
      <c r="AD1314" s="2" t="s">
        <v>71</v>
      </c>
      <c r="AE1314" s="2"/>
      <c r="AF1314" s="2"/>
      <c r="AG1314" s="2" t="s">
        <v>298</v>
      </c>
      <c r="AH1314" s="2" t="s">
        <v>178</v>
      </c>
      <c r="AI1314" s="2" t="s">
        <v>13169</v>
      </c>
      <c r="AJ1314" s="2" t="s">
        <v>19578</v>
      </c>
      <c r="AK1314" s="2"/>
      <c r="AL1314" s="2"/>
      <c r="AM1314" s="2" t="s">
        <v>104</v>
      </c>
      <c r="AN1314" s="2" t="s">
        <v>19579</v>
      </c>
      <c r="AO1314" s="2" t="s">
        <v>106</v>
      </c>
      <c r="AP1314" s="2" t="s">
        <v>74</v>
      </c>
      <c r="AQ1314" s="2" t="s">
        <v>132</v>
      </c>
      <c r="AR1314" s="2"/>
    </row>
    <row r="1315" customFormat="false" ht="15" hidden="false" customHeight="false" outlineLevel="0" collapsed="false">
      <c r="A1315" s="2" t="s">
        <v>19580</v>
      </c>
      <c r="B1315" s="2" t="s">
        <v>109</v>
      </c>
      <c r="C1315" s="2" t="s">
        <v>19526</v>
      </c>
      <c r="D1315" s="2" t="s">
        <v>10904</v>
      </c>
      <c r="E1315" s="2" t="s">
        <v>19581</v>
      </c>
      <c r="F1315" s="2" t="s">
        <v>19582</v>
      </c>
      <c r="G1315" s="2" t="s">
        <v>19583</v>
      </c>
      <c r="H1315" s="2" t="s">
        <v>19584</v>
      </c>
      <c r="I1315" s="2" t="s">
        <v>51</v>
      </c>
      <c r="J1315" s="2" t="s">
        <v>52</v>
      </c>
      <c r="K1315" s="2" t="s">
        <v>5273</v>
      </c>
      <c r="L1315" s="2" t="s">
        <v>19585</v>
      </c>
      <c r="M1315" s="2" t="s">
        <v>19586</v>
      </c>
      <c r="N1315" s="2" t="s">
        <v>554</v>
      </c>
      <c r="O1315" s="2" t="s">
        <v>190</v>
      </c>
      <c r="P1315" s="2" t="s">
        <v>2090</v>
      </c>
      <c r="Q1315" s="2" t="s">
        <v>14394</v>
      </c>
      <c r="R1315" s="2" t="s">
        <v>13655</v>
      </c>
      <c r="S1315" s="2" t="s">
        <v>19587</v>
      </c>
      <c r="T1315" s="2" t="s">
        <v>19588</v>
      </c>
      <c r="U1315" s="2" t="s">
        <v>19583</v>
      </c>
      <c r="V1315" s="2" t="s">
        <v>19589</v>
      </c>
      <c r="W1315" s="2"/>
      <c r="X1315" s="2" t="s">
        <v>19590</v>
      </c>
      <c r="Y1315" s="2" t="s">
        <v>19590</v>
      </c>
      <c r="Z1315" s="2" t="s">
        <v>1954</v>
      </c>
      <c r="AA1315" s="2" t="s">
        <v>19591</v>
      </c>
      <c r="AB1315" s="2" t="s">
        <v>19580</v>
      </c>
      <c r="AC1315" s="2" t="s">
        <v>19592</v>
      </c>
      <c r="AD1315" s="2" t="s">
        <v>71</v>
      </c>
      <c r="AE1315" s="2"/>
      <c r="AF1315" s="2"/>
      <c r="AG1315" s="2" t="s">
        <v>663</v>
      </c>
      <c r="AH1315" s="2"/>
      <c r="AI1315" s="2"/>
      <c r="AJ1315" s="2" t="s">
        <v>19593</v>
      </c>
      <c r="AK1315" s="2"/>
      <c r="AL1315" s="2"/>
      <c r="AM1315" s="2" t="s">
        <v>104</v>
      </c>
      <c r="AN1315" s="2" t="s">
        <v>19594</v>
      </c>
      <c r="AO1315" s="2" t="s">
        <v>73</v>
      </c>
      <c r="AP1315" s="2" t="s">
        <v>74</v>
      </c>
      <c r="AQ1315" s="2" t="s">
        <v>132</v>
      </c>
      <c r="AR1315" s="2" t="s">
        <v>107</v>
      </c>
    </row>
    <row r="1316" customFormat="false" ht="15" hidden="false" customHeight="false" outlineLevel="0" collapsed="false">
      <c r="A1316" s="2" t="s">
        <v>19595</v>
      </c>
      <c r="B1316" s="2" t="s">
        <v>109</v>
      </c>
      <c r="C1316" s="2" t="s">
        <v>19596</v>
      </c>
      <c r="D1316" s="2" t="s">
        <v>10904</v>
      </c>
      <c r="E1316" s="2" t="s">
        <v>2380</v>
      </c>
      <c r="F1316" s="2" t="s">
        <v>2381</v>
      </c>
      <c r="G1316" s="2" t="s">
        <v>2382</v>
      </c>
      <c r="H1316" s="2" t="s">
        <v>2383</v>
      </c>
      <c r="I1316" s="2" t="s">
        <v>51</v>
      </c>
      <c r="J1316" s="2" t="s">
        <v>52</v>
      </c>
      <c r="K1316" s="2" t="s">
        <v>53</v>
      </c>
      <c r="L1316" s="2" t="s">
        <v>2384</v>
      </c>
      <c r="M1316" s="2" t="s">
        <v>2385</v>
      </c>
      <c r="N1316" s="2" t="s">
        <v>164</v>
      </c>
      <c r="O1316" s="2" t="s">
        <v>287</v>
      </c>
      <c r="P1316" s="2" t="s">
        <v>117</v>
      </c>
      <c r="Q1316" s="2" t="s">
        <v>145</v>
      </c>
      <c r="R1316" s="2" t="s">
        <v>145</v>
      </c>
      <c r="S1316" s="2" t="s">
        <v>2386</v>
      </c>
      <c r="T1316" s="2" t="s">
        <v>2387</v>
      </c>
      <c r="U1316" s="2" t="s">
        <v>19597</v>
      </c>
      <c r="V1316" s="2" t="s">
        <v>2389</v>
      </c>
      <c r="W1316" s="2" t="s">
        <v>2390</v>
      </c>
      <c r="X1316" s="2" t="s">
        <v>2391</v>
      </c>
      <c r="Y1316" s="2"/>
      <c r="Z1316" s="2" t="s">
        <v>2416</v>
      </c>
      <c r="AA1316" s="2" t="s">
        <v>19598</v>
      </c>
      <c r="AB1316" s="2" t="s">
        <v>19595</v>
      </c>
      <c r="AC1316" s="2" t="s">
        <v>19599</v>
      </c>
      <c r="AD1316" s="2" t="s">
        <v>71</v>
      </c>
      <c r="AE1316" s="2"/>
      <c r="AF1316" s="2"/>
      <c r="AG1316" s="2" t="s">
        <v>154</v>
      </c>
      <c r="AH1316" s="2" t="s">
        <v>253</v>
      </c>
      <c r="AI1316" s="2"/>
      <c r="AJ1316" s="2"/>
      <c r="AK1316" s="2" t="s">
        <v>19600</v>
      </c>
      <c r="AL1316" s="2" t="s">
        <v>19601</v>
      </c>
      <c r="AM1316" s="2" t="s">
        <v>104</v>
      </c>
      <c r="AN1316" s="2" t="s">
        <v>19579</v>
      </c>
      <c r="AO1316" s="2" t="s">
        <v>106</v>
      </c>
      <c r="AP1316" s="2" t="s">
        <v>73</v>
      </c>
      <c r="AQ1316" s="2" t="s">
        <v>132</v>
      </c>
      <c r="AR1316" s="2"/>
    </row>
    <row r="1317" customFormat="false" ht="15" hidden="false" customHeight="false" outlineLevel="0" collapsed="false">
      <c r="A1317" s="2" t="s">
        <v>19602</v>
      </c>
      <c r="B1317" s="2" t="s">
        <v>76</v>
      </c>
      <c r="C1317" s="2" t="s">
        <v>19596</v>
      </c>
      <c r="D1317" s="2" t="s">
        <v>10904</v>
      </c>
      <c r="E1317" s="2" t="s">
        <v>19603</v>
      </c>
      <c r="F1317" s="2" t="s">
        <v>2983</v>
      </c>
      <c r="G1317" s="2" t="s">
        <v>19604</v>
      </c>
      <c r="H1317" s="2" t="s">
        <v>19605</v>
      </c>
      <c r="I1317" s="2" t="s">
        <v>51</v>
      </c>
      <c r="J1317" s="2" t="s">
        <v>52</v>
      </c>
      <c r="K1317" s="2" t="s">
        <v>1031</v>
      </c>
      <c r="L1317" s="2" t="s">
        <v>19606</v>
      </c>
      <c r="M1317" s="2" t="s">
        <v>19607</v>
      </c>
      <c r="N1317" s="2" t="s">
        <v>7839</v>
      </c>
      <c r="O1317" s="2" t="s">
        <v>2531</v>
      </c>
      <c r="P1317" s="2" t="s">
        <v>442</v>
      </c>
      <c r="Q1317" s="2" t="s">
        <v>350</v>
      </c>
      <c r="R1317" s="2" t="s">
        <v>2820</v>
      </c>
      <c r="S1317" s="2" t="s">
        <v>19608</v>
      </c>
      <c r="T1317" s="2" t="s">
        <v>19609</v>
      </c>
      <c r="U1317" s="2" t="s">
        <v>19604</v>
      </c>
      <c r="V1317" s="2" t="s">
        <v>19610</v>
      </c>
      <c r="W1317" s="2" t="s">
        <v>19611</v>
      </c>
      <c r="X1317" s="2" t="s">
        <v>19612</v>
      </c>
      <c r="Y1317" s="2" t="s">
        <v>19613</v>
      </c>
      <c r="Z1317" s="2" t="s">
        <v>19614</v>
      </c>
      <c r="AA1317" s="2" t="s">
        <v>19615</v>
      </c>
      <c r="AB1317" s="2" t="s">
        <v>19602</v>
      </c>
      <c r="AC1317" s="2" t="s">
        <v>19616</v>
      </c>
      <c r="AD1317" s="2" t="s">
        <v>71</v>
      </c>
      <c r="AE1317" s="2"/>
      <c r="AF1317" s="2"/>
      <c r="AG1317" s="2" t="s">
        <v>1208</v>
      </c>
      <c r="AH1317" s="2"/>
      <c r="AI1317" s="2"/>
      <c r="AJ1317" s="2"/>
      <c r="AK1317" s="2"/>
      <c r="AL1317" s="2"/>
      <c r="AM1317" s="2" t="s">
        <v>72</v>
      </c>
      <c r="AN1317" s="2"/>
      <c r="AO1317" s="2" t="s">
        <v>156</v>
      </c>
      <c r="AP1317" s="2" t="s">
        <v>106</v>
      </c>
      <c r="AQ1317" s="2" t="s">
        <v>107</v>
      </c>
      <c r="AR1317" s="2" t="s">
        <v>107</v>
      </c>
    </row>
    <row r="1318" customFormat="false" ht="15" hidden="false" customHeight="false" outlineLevel="0" collapsed="false">
      <c r="A1318" s="2" t="s">
        <v>19617</v>
      </c>
      <c r="B1318" s="2" t="s">
        <v>109</v>
      </c>
      <c r="C1318" s="2" t="s">
        <v>19191</v>
      </c>
      <c r="D1318" s="2" t="s">
        <v>10904</v>
      </c>
      <c r="E1318" s="2" t="s">
        <v>19618</v>
      </c>
      <c r="F1318" s="2" t="s">
        <v>3959</v>
      </c>
      <c r="G1318" s="2"/>
      <c r="H1318" s="2" t="s">
        <v>19619</v>
      </c>
      <c r="I1318" s="2" t="s">
        <v>83</v>
      </c>
      <c r="J1318" s="2" t="s">
        <v>52</v>
      </c>
      <c r="K1318" s="2" t="s">
        <v>53</v>
      </c>
      <c r="L1318" s="2" t="s">
        <v>19620</v>
      </c>
      <c r="M1318" s="2" t="s">
        <v>19621</v>
      </c>
      <c r="N1318" s="2" t="s">
        <v>2300</v>
      </c>
      <c r="O1318" s="2" t="s">
        <v>287</v>
      </c>
      <c r="P1318" s="2" t="s">
        <v>117</v>
      </c>
      <c r="Q1318" s="2" t="s">
        <v>242</v>
      </c>
      <c r="R1318" s="2" t="s">
        <v>2853</v>
      </c>
      <c r="S1318" s="2" t="s">
        <v>19622</v>
      </c>
      <c r="T1318" s="2" t="s">
        <v>19623</v>
      </c>
      <c r="U1318" s="2" t="s">
        <v>19624</v>
      </c>
      <c r="V1318" s="2" t="s">
        <v>19625</v>
      </c>
      <c r="W1318" s="2" t="s">
        <v>19626</v>
      </c>
      <c r="X1318" s="2" t="s">
        <v>19627</v>
      </c>
      <c r="Y1318" s="2"/>
      <c r="Z1318" s="2" t="s">
        <v>19628</v>
      </c>
      <c r="AA1318" s="2" t="s">
        <v>19629</v>
      </c>
      <c r="AB1318" s="2" t="s">
        <v>19617</v>
      </c>
      <c r="AC1318" s="2" t="s">
        <v>19630</v>
      </c>
      <c r="AD1318" s="2" t="s">
        <v>71</v>
      </c>
      <c r="AE1318" s="2"/>
      <c r="AF1318" s="2"/>
      <c r="AG1318" s="2" t="s">
        <v>154</v>
      </c>
      <c r="AH1318" s="2"/>
      <c r="AI1318" s="2"/>
      <c r="AJ1318" s="2"/>
      <c r="AK1318" s="2"/>
      <c r="AL1318" s="2"/>
      <c r="AM1318" s="2" t="s">
        <v>72</v>
      </c>
      <c r="AN1318" s="2"/>
      <c r="AO1318" s="2" t="s">
        <v>106</v>
      </c>
      <c r="AP1318" s="2" t="s">
        <v>74</v>
      </c>
      <c r="AQ1318" s="2" t="s">
        <v>132</v>
      </c>
      <c r="AR1318" s="2" t="s">
        <v>107</v>
      </c>
    </row>
    <row r="1319" customFormat="false" ht="15" hidden="false" customHeight="false" outlineLevel="0" collapsed="false">
      <c r="A1319" s="2" t="s">
        <v>19631</v>
      </c>
      <c r="B1319" s="2" t="s">
        <v>278</v>
      </c>
      <c r="C1319" s="2" t="s">
        <v>19191</v>
      </c>
      <c r="D1319" s="2" t="s">
        <v>10904</v>
      </c>
      <c r="E1319" s="2" t="s">
        <v>19632</v>
      </c>
      <c r="F1319" s="2" t="s">
        <v>9995</v>
      </c>
      <c r="G1319" s="2" t="s">
        <v>72</v>
      </c>
      <c r="H1319" s="2"/>
      <c r="I1319" s="2" t="s">
        <v>51</v>
      </c>
      <c r="J1319" s="2" t="s">
        <v>52</v>
      </c>
      <c r="K1319" s="2" t="s">
        <v>186</v>
      </c>
      <c r="L1319" s="2" t="s">
        <v>19633</v>
      </c>
      <c r="M1319" s="2" t="s">
        <v>19634</v>
      </c>
      <c r="N1319" s="2" t="s">
        <v>19635</v>
      </c>
      <c r="O1319" s="2" t="s">
        <v>72</v>
      </c>
      <c r="P1319" s="2" t="s">
        <v>72</v>
      </c>
      <c r="Q1319" s="2" t="s">
        <v>16595</v>
      </c>
      <c r="R1319" s="2" t="s">
        <v>19636</v>
      </c>
      <c r="S1319" s="2" t="s">
        <v>19637</v>
      </c>
      <c r="T1319" s="2" t="s">
        <v>72</v>
      </c>
      <c r="U1319" s="2" t="s">
        <v>72</v>
      </c>
      <c r="V1319" s="2" t="s">
        <v>19638</v>
      </c>
      <c r="W1319" s="2" t="s">
        <v>19639</v>
      </c>
      <c r="X1319" s="2" t="s">
        <v>19640</v>
      </c>
      <c r="Y1319" s="2"/>
      <c r="Z1319" s="2" t="s">
        <v>19641</v>
      </c>
      <c r="AA1319" s="2" t="s">
        <v>19642</v>
      </c>
      <c r="AB1319" s="2" t="s">
        <v>19631</v>
      </c>
      <c r="AC1319" s="2" t="s">
        <v>19643</v>
      </c>
      <c r="AD1319" s="2" t="s">
        <v>71</v>
      </c>
      <c r="AE1319" s="2"/>
      <c r="AF1319" s="2"/>
      <c r="AG1319" s="2"/>
      <c r="AH1319" s="2"/>
      <c r="AI1319" s="2"/>
      <c r="AJ1319" s="2"/>
      <c r="AK1319" s="2"/>
      <c r="AL1319" s="2"/>
      <c r="AM1319" s="2" t="s">
        <v>72</v>
      </c>
      <c r="AN1319" s="2"/>
      <c r="AO1319" s="2"/>
      <c r="AP1319" s="2" t="s">
        <v>106</v>
      </c>
      <c r="AQ1319" s="2"/>
      <c r="AR1319" s="2" t="s">
        <v>107</v>
      </c>
    </row>
    <row r="1320" customFormat="false" ht="15" hidden="false" customHeight="false" outlineLevel="0" collapsed="false">
      <c r="A1320" s="2" t="s">
        <v>19644</v>
      </c>
      <c r="B1320" s="2" t="s">
        <v>76</v>
      </c>
      <c r="C1320" s="2" t="s">
        <v>19645</v>
      </c>
      <c r="D1320" s="2" t="s">
        <v>10904</v>
      </c>
      <c r="E1320" s="2" t="s">
        <v>19646</v>
      </c>
      <c r="F1320" s="2" t="s">
        <v>19647</v>
      </c>
      <c r="G1320" s="2" t="s">
        <v>19648</v>
      </c>
      <c r="H1320" s="2" t="s">
        <v>19619</v>
      </c>
      <c r="I1320" s="2" t="s">
        <v>51</v>
      </c>
      <c r="J1320" s="2" t="s">
        <v>52</v>
      </c>
      <c r="K1320" s="2" t="s">
        <v>53</v>
      </c>
      <c r="L1320" s="2" t="s">
        <v>19649</v>
      </c>
      <c r="M1320" s="2" t="s">
        <v>19621</v>
      </c>
      <c r="N1320" s="2" t="s">
        <v>2300</v>
      </c>
      <c r="O1320" s="2" t="s">
        <v>287</v>
      </c>
      <c r="P1320" s="2" t="s">
        <v>117</v>
      </c>
      <c r="Q1320" s="2" t="s">
        <v>242</v>
      </c>
      <c r="R1320" s="2" t="s">
        <v>2853</v>
      </c>
      <c r="S1320" s="2" t="s">
        <v>19622</v>
      </c>
      <c r="T1320" s="2" t="s">
        <v>19650</v>
      </c>
      <c r="U1320" s="2" t="s">
        <v>19624</v>
      </c>
      <c r="V1320" s="2" t="s">
        <v>19625</v>
      </c>
      <c r="W1320" s="2" t="s">
        <v>19650</v>
      </c>
      <c r="X1320" s="2" t="s">
        <v>19627</v>
      </c>
      <c r="Y1320" s="2"/>
      <c r="Z1320" s="2" t="s">
        <v>19651</v>
      </c>
      <c r="AA1320" s="2" t="s">
        <v>19652</v>
      </c>
      <c r="AB1320" s="2" t="s">
        <v>19644</v>
      </c>
      <c r="AC1320" s="2" t="s">
        <v>19653</v>
      </c>
      <c r="AD1320" s="2" t="s">
        <v>71</v>
      </c>
      <c r="AE1320" s="2"/>
      <c r="AF1320" s="2"/>
      <c r="AG1320" s="2" t="s">
        <v>154</v>
      </c>
      <c r="AH1320" s="2"/>
      <c r="AI1320" s="2"/>
      <c r="AJ1320" s="2"/>
      <c r="AK1320" s="2"/>
      <c r="AL1320" s="2"/>
      <c r="AM1320" s="2" t="s">
        <v>104</v>
      </c>
      <c r="AN1320" s="2" t="s">
        <v>18570</v>
      </c>
      <c r="AO1320" s="2" t="s">
        <v>106</v>
      </c>
      <c r="AP1320" s="2"/>
      <c r="AQ1320" s="2"/>
      <c r="AR1320" s="2"/>
    </row>
    <row r="1321" customFormat="false" ht="15" hidden="false" customHeight="false" outlineLevel="0" collapsed="false">
      <c r="A1321" s="2" t="s">
        <v>19654</v>
      </c>
      <c r="B1321" s="2" t="s">
        <v>1415</v>
      </c>
      <c r="C1321" s="2" t="s">
        <v>19526</v>
      </c>
      <c r="D1321" s="2" t="s">
        <v>10904</v>
      </c>
      <c r="E1321" s="2" t="s">
        <v>19655</v>
      </c>
      <c r="F1321" s="2" t="s">
        <v>19656</v>
      </c>
      <c r="G1321" s="2" t="s">
        <v>19657</v>
      </c>
      <c r="H1321" s="2" t="s">
        <v>19658</v>
      </c>
      <c r="I1321" s="2" t="s">
        <v>83</v>
      </c>
      <c r="J1321" s="2" t="s">
        <v>52</v>
      </c>
      <c r="K1321" s="2" t="s">
        <v>1031</v>
      </c>
      <c r="L1321" s="2" t="s">
        <v>19659</v>
      </c>
      <c r="M1321" s="2" t="s">
        <v>19660</v>
      </c>
      <c r="N1321" s="2" t="s">
        <v>2188</v>
      </c>
      <c r="O1321" s="2" t="s">
        <v>443</v>
      </c>
      <c r="P1321" s="2" t="s">
        <v>573</v>
      </c>
      <c r="Q1321" s="2" t="s">
        <v>8467</v>
      </c>
      <c r="R1321" s="2" t="s">
        <v>350</v>
      </c>
      <c r="S1321" s="2" t="s">
        <v>19661</v>
      </c>
      <c r="T1321" s="2" t="s">
        <v>19662</v>
      </c>
      <c r="U1321" s="2" t="s">
        <v>19663</v>
      </c>
      <c r="V1321" s="2" t="s">
        <v>19664</v>
      </c>
      <c r="W1321" s="2" t="s">
        <v>19665</v>
      </c>
      <c r="X1321" s="2" t="s">
        <v>19666</v>
      </c>
      <c r="Y1321" s="2" t="s">
        <v>19663</v>
      </c>
      <c r="Z1321" s="2" t="s">
        <v>19667</v>
      </c>
      <c r="AA1321" s="2" t="s">
        <v>19668</v>
      </c>
      <c r="AB1321" s="2" t="s">
        <v>19654</v>
      </c>
      <c r="AC1321" s="2" t="s">
        <v>19669</v>
      </c>
      <c r="AD1321" s="2" t="s">
        <v>71</v>
      </c>
      <c r="AE1321" s="2"/>
      <c r="AF1321" s="2"/>
      <c r="AG1321" s="2" t="s">
        <v>103</v>
      </c>
      <c r="AH1321" s="2" t="s">
        <v>253</v>
      </c>
      <c r="AI1321" s="2" t="s">
        <v>103</v>
      </c>
      <c r="AJ1321" s="2" t="s">
        <v>253</v>
      </c>
      <c r="AK1321" s="2" t="s">
        <v>19670</v>
      </c>
      <c r="AL1321" s="2" t="s">
        <v>19671</v>
      </c>
      <c r="AM1321" s="2" t="s">
        <v>104</v>
      </c>
      <c r="AN1321" s="2" t="s">
        <v>16574</v>
      </c>
      <c r="AO1321" s="2" t="s">
        <v>106</v>
      </c>
      <c r="AP1321" s="2" t="s">
        <v>74</v>
      </c>
      <c r="AQ1321" s="2" t="s">
        <v>132</v>
      </c>
      <c r="AR1321" s="2"/>
    </row>
    <row r="1322" customFormat="false" ht="15" hidden="false" customHeight="false" outlineLevel="0" collapsed="false">
      <c r="A1322" s="2" t="s">
        <v>19672</v>
      </c>
      <c r="B1322" s="2" t="s">
        <v>109</v>
      </c>
      <c r="C1322" s="2" t="s">
        <v>19526</v>
      </c>
      <c r="D1322" s="2" t="s">
        <v>10904</v>
      </c>
      <c r="E1322" s="2" t="s">
        <v>19673</v>
      </c>
      <c r="F1322" s="2" t="s">
        <v>3042</v>
      </c>
      <c r="G1322" s="2" t="s">
        <v>19674</v>
      </c>
      <c r="H1322" s="2" t="s">
        <v>19675</v>
      </c>
      <c r="I1322" s="2" t="s">
        <v>51</v>
      </c>
      <c r="J1322" s="2" t="s">
        <v>52</v>
      </c>
      <c r="K1322" s="2" t="s">
        <v>19676</v>
      </c>
      <c r="L1322" s="2" t="s">
        <v>19677</v>
      </c>
      <c r="M1322" s="2" t="s">
        <v>19678</v>
      </c>
      <c r="N1322" s="2" t="s">
        <v>19679</v>
      </c>
      <c r="O1322" s="2" t="s">
        <v>88</v>
      </c>
      <c r="P1322" s="2" t="s">
        <v>733</v>
      </c>
      <c r="Q1322" s="2" t="s">
        <v>19680</v>
      </c>
      <c r="R1322" s="2" t="s">
        <v>19681</v>
      </c>
      <c r="S1322" s="2" t="s">
        <v>19682</v>
      </c>
      <c r="T1322" s="2" t="s">
        <v>19683</v>
      </c>
      <c r="U1322" s="2" t="s">
        <v>19684</v>
      </c>
      <c r="V1322" s="2" t="s">
        <v>19685</v>
      </c>
      <c r="W1322" s="2" t="s">
        <v>19686</v>
      </c>
      <c r="X1322" s="2" t="s">
        <v>19684</v>
      </c>
      <c r="Y1322" s="2"/>
      <c r="Z1322" s="2" t="s">
        <v>19687</v>
      </c>
      <c r="AA1322" s="2" t="s">
        <v>19688</v>
      </c>
      <c r="AB1322" s="2" t="s">
        <v>19672</v>
      </c>
      <c r="AC1322" s="2" t="s">
        <v>19689</v>
      </c>
      <c r="AD1322" s="2" t="s">
        <v>71</v>
      </c>
      <c r="AE1322" s="2"/>
      <c r="AF1322" s="2"/>
      <c r="AG1322" s="2" t="s">
        <v>103</v>
      </c>
      <c r="AH1322" s="2" t="s">
        <v>178</v>
      </c>
      <c r="AI1322" s="2" t="s">
        <v>19690</v>
      </c>
      <c r="AJ1322" s="2" t="s">
        <v>19691</v>
      </c>
      <c r="AK1322" s="2"/>
      <c r="AL1322" s="2"/>
      <c r="AM1322" s="2" t="s">
        <v>104</v>
      </c>
      <c r="AN1322" s="2" t="s">
        <v>19692</v>
      </c>
      <c r="AO1322" s="2" t="s">
        <v>106</v>
      </c>
      <c r="AP1322" s="2" t="s">
        <v>74</v>
      </c>
      <c r="AQ1322" s="2"/>
      <c r="AR1322" s="2"/>
    </row>
    <row r="1323" customFormat="false" ht="15" hidden="false" customHeight="false" outlineLevel="0" collapsed="false">
      <c r="A1323" s="2" t="s">
        <v>19693</v>
      </c>
      <c r="B1323" s="2" t="s">
        <v>278</v>
      </c>
      <c r="C1323" s="2" t="s">
        <v>19546</v>
      </c>
      <c r="D1323" s="2" t="s">
        <v>10904</v>
      </c>
      <c r="E1323" s="2" t="s">
        <v>19694</v>
      </c>
      <c r="F1323" s="2" t="s">
        <v>14930</v>
      </c>
      <c r="G1323" s="2"/>
      <c r="H1323" s="2" t="s">
        <v>19695</v>
      </c>
      <c r="I1323" s="2" t="s">
        <v>51</v>
      </c>
      <c r="J1323" s="2" t="s">
        <v>52</v>
      </c>
      <c r="K1323" s="2" t="s">
        <v>235</v>
      </c>
      <c r="L1323" s="2" t="s">
        <v>19633</v>
      </c>
      <c r="M1323" s="2" t="s">
        <v>19696</v>
      </c>
      <c r="N1323" s="2" t="s">
        <v>19697</v>
      </c>
      <c r="O1323" s="2" t="s">
        <v>57</v>
      </c>
      <c r="P1323" s="2" t="s">
        <v>165</v>
      </c>
      <c r="Q1323" s="2" t="s">
        <v>476</v>
      </c>
      <c r="R1323" s="2" t="s">
        <v>477</v>
      </c>
      <c r="S1323" s="2" t="s">
        <v>19698</v>
      </c>
      <c r="T1323" s="2" t="s">
        <v>19699</v>
      </c>
      <c r="U1323" s="2" t="s">
        <v>19700</v>
      </c>
      <c r="V1323" s="2" t="s">
        <v>19701</v>
      </c>
      <c r="W1323" s="2" t="s">
        <v>19702</v>
      </c>
      <c r="X1323" s="2" t="s">
        <v>19703</v>
      </c>
      <c r="Y1323" s="2" t="s">
        <v>19704</v>
      </c>
      <c r="Z1323" s="2" t="s">
        <v>19705</v>
      </c>
      <c r="AA1323" s="2" t="s">
        <v>19706</v>
      </c>
      <c r="AB1323" s="2" t="s">
        <v>19693</v>
      </c>
      <c r="AC1323" s="2" t="s">
        <v>19707</v>
      </c>
      <c r="AD1323" s="2" t="s">
        <v>71</v>
      </c>
      <c r="AE1323" s="2"/>
      <c r="AF1323" s="2"/>
      <c r="AG1323" s="2" t="s">
        <v>298</v>
      </c>
      <c r="AH1323" s="2" t="s">
        <v>178</v>
      </c>
      <c r="AI1323" s="2" t="s">
        <v>19708</v>
      </c>
      <c r="AJ1323" s="2" t="s">
        <v>19709</v>
      </c>
      <c r="AK1323" s="2"/>
      <c r="AL1323" s="2"/>
      <c r="AM1323" s="2" t="s">
        <v>104</v>
      </c>
      <c r="AN1323" s="2" t="s">
        <v>18862</v>
      </c>
      <c r="AO1323" s="2" t="s">
        <v>73</v>
      </c>
      <c r="AP1323" s="2" t="s">
        <v>106</v>
      </c>
      <c r="AQ1323" s="2" t="s">
        <v>132</v>
      </c>
      <c r="AR1323" s="2" t="s">
        <v>107</v>
      </c>
    </row>
    <row r="1324" customFormat="false" ht="15" hidden="false" customHeight="false" outlineLevel="0" collapsed="false">
      <c r="A1324" s="2" t="s">
        <v>19710</v>
      </c>
      <c r="B1324" s="2" t="s">
        <v>76</v>
      </c>
      <c r="C1324" s="2" t="s">
        <v>19546</v>
      </c>
      <c r="D1324" s="2" t="s">
        <v>10904</v>
      </c>
      <c r="E1324" s="2" t="s">
        <v>19711</v>
      </c>
      <c r="F1324" s="2" t="s">
        <v>19712</v>
      </c>
      <c r="G1324" s="2"/>
      <c r="H1324" s="2" t="s">
        <v>19713</v>
      </c>
      <c r="I1324" s="2" t="s">
        <v>51</v>
      </c>
      <c r="J1324" s="2" t="s">
        <v>52</v>
      </c>
      <c r="K1324" s="2" t="s">
        <v>53</v>
      </c>
      <c r="L1324" s="2" t="s">
        <v>19714</v>
      </c>
      <c r="M1324" s="2" t="s">
        <v>19715</v>
      </c>
      <c r="N1324" s="2" t="s">
        <v>240</v>
      </c>
      <c r="O1324" s="2" t="s">
        <v>104</v>
      </c>
      <c r="P1324" s="2" t="s">
        <v>56</v>
      </c>
      <c r="Q1324" s="2" t="s">
        <v>59</v>
      </c>
      <c r="R1324" s="2" t="s">
        <v>60</v>
      </c>
      <c r="S1324" s="2" t="s">
        <v>19716</v>
      </c>
      <c r="T1324" s="2" t="s">
        <v>19717</v>
      </c>
      <c r="U1324" s="2" t="s">
        <v>19718</v>
      </c>
      <c r="V1324" s="2" t="s">
        <v>19719</v>
      </c>
      <c r="W1324" s="2"/>
      <c r="X1324" s="2"/>
      <c r="Y1324" s="2" t="s">
        <v>19720</v>
      </c>
      <c r="Z1324" s="2" t="s">
        <v>19721</v>
      </c>
      <c r="AA1324" s="2" t="s">
        <v>19722</v>
      </c>
      <c r="AB1324" s="2" t="s">
        <v>19710</v>
      </c>
      <c r="AC1324" s="2" t="s">
        <v>19723</v>
      </c>
      <c r="AD1324" s="2" t="s">
        <v>71</v>
      </c>
      <c r="AE1324" s="2"/>
      <c r="AF1324" s="2"/>
      <c r="AG1324" s="2" t="s">
        <v>298</v>
      </c>
      <c r="AH1324" s="2" t="s">
        <v>178</v>
      </c>
      <c r="AI1324" s="2" t="s">
        <v>19724</v>
      </c>
      <c r="AJ1324" s="2" t="s">
        <v>19725</v>
      </c>
      <c r="AK1324" s="2"/>
      <c r="AL1324" s="2"/>
      <c r="AM1324" s="2" t="s">
        <v>72</v>
      </c>
      <c r="AN1324" s="2"/>
      <c r="AO1324" s="2" t="s">
        <v>106</v>
      </c>
      <c r="AP1324" s="2" t="s">
        <v>74</v>
      </c>
      <c r="AQ1324" s="2" t="s">
        <v>132</v>
      </c>
      <c r="AR1324" s="2"/>
    </row>
    <row r="1325" customFormat="false" ht="15" hidden="false" customHeight="false" outlineLevel="0" collapsed="false">
      <c r="A1325" s="2" t="s">
        <v>19726</v>
      </c>
      <c r="B1325" s="2" t="s">
        <v>1415</v>
      </c>
      <c r="C1325" s="2" t="s">
        <v>19727</v>
      </c>
      <c r="D1325" s="2" t="s">
        <v>10904</v>
      </c>
      <c r="E1325" s="2" t="s">
        <v>19728</v>
      </c>
      <c r="F1325" s="2" t="s">
        <v>7724</v>
      </c>
      <c r="G1325" s="2"/>
      <c r="H1325" s="2"/>
      <c r="I1325" s="2" t="s">
        <v>51</v>
      </c>
      <c r="J1325" s="2" t="s">
        <v>52</v>
      </c>
      <c r="K1325" s="2" t="s">
        <v>19729</v>
      </c>
      <c r="L1325" s="2" t="s">
        <v>1418</v>
      </c>
      <c r="M1325" s="2" t="s">
        <v>19730</v>
      </c>
      <c r="N1325" s="2" t="s">
        <v>1766</v>
      </c>
      <c r="O1325" s="2" t="s">
        <v>980</v>
      </c>
      <c r="P1325" s="2" t="s">
        <v>88</v>
      </c>
      <c r="Q1325" s="2" t="s">
        <v>422</v>
      </c>
      <c r="R1325" s="2" t="s">
        <v>60</v>
      </c>
      <c r="S1325" s="2" t="s">
        <v>19731</v>
      </c>
      <c r="T1325" s="2" t="s">
        <v>19732</v>
      </c>
      <c r="U1325" s="2" t="s">
        <v>19733</v>
      </c>
      <c r="V1325" s="2" t="s">
        <v>19734</v>
      </c>
      <c r="W1325" s="2"/>
      <c r="X1325" s="2" t="s">
        <v>19735</v>
      </c>
      <c r="Y1325" s="2"/>
      <c r="Z1325" s="2" t="s">
        <v>19736</v>
      </c>
      <c r="AA1325" s="2" t="s">
        <v>19737</v>
      </c>
      <c r="AB1325" s="2" t="s">
        <v>19726</v>
      </c>
      <c r="AC1325" s="2" t="s">
        <v>19738</v>
      </c>
      <c r="AD1325" s="2" t="s">
        <v>71</v>
      </c>
      <c r="AE1325" s="2"/>
      <c r="AF1325" s="2"/>
      <c r="AG1325" s="2" t="s">
        <v>128</v>
      </c>
      <c r="AH1325" s="2"/>
      <c r="AI1325" s="2"/>
      <c r="AJ1325" s="2"/>
      <c r="AK1325" s="2"/>
      <c r="AL1325" s="2"/>
      <c r="AM1325" s="2" t="s">
        <v>72</v>
      </c>
      <c r="AN1325" s="2"/>
      <c r="AO1325" s="2" t="s">
        <v>106</v>
      </c>
      <c r="AP1325" s="2" t="s">
        <v>74</v>
      </c>
      <c r="AQ1325" s="2" t="s">
        <v>107</v>
      </c>
      <c r="AR1325" s="2"/>
    </row>
    <row r="1326" customFormat="false" ht="15" hidden="false" customHeight="false" outlineLevel="0" collapsed="false">
      <c r="A1326" s="2" t="s">
        <v>19739</v>
      </c>
      <c r="B1326" s="2" t="s">
        <v>76</v>
      </c>
      <c r="C1326" s="2" t="s">
        <v>19727</v>
      </c>
      <c r="D1326" s="2" t="s">
        <v>10904</v>
      </c>
      <c r="E1326" s="2" t="s">
        <v>19740</v>
      </c>
      <c r="F1326" s="2" t="s">
        <v>19741</v>
      </c>
      <c r="G1326" s="2" t="s">
        <v>19742</v>
      </c>
      <c r="H1326" s="2"/>
      <c r="I1326" s="2" t="s">
        <v>83</v>
      </c>
      <c r="J1326" s="2" t="s">
        <v>52</v>
      </c>
      <c r="K1326" s="2" t="s">
        <v>345</v>
      </c>
      <c r="L1326" s="2" t="s">
        <v>19743</v>
      </c>
      <c r="M1326" s="2" t="s">
        <v>19744</v>
      </c>
      <c r="N1326" s="2" t="s">
        <v>117</v>
      </c>
      <c r="O1326" s="2" t="s">
        <v>88</v>
      </c>
      <c r="P1326" s="2" t="s">
        <v>442</v>
      </c>
      <c r="Q1326" s="2" t="s">
        <v>19745</v>
      </c>
      <c r="R1326" s="2" t="s">
        <v>19746</v>
      </c>
      <c r="S1326" s="2" t="s">
        <v>19747</v>
      </c>
      <c r="T1326" s="2" t="s">
        <v>19748</v>
      </c>
      <c r="U1326" s="2" t="s">
        <v>19742</v>
      </c>
      <c r="V1326" s="2" t="s">
        <v>19749</v>
      </c>
      <c r="W1326" s="2" t="s">
        <v>19750</v>
      </c>
      <c r="X1326" s="2" t="s">
        <v>19751</v>
      </c>
      <c r="Y1326" s="2"/>
      <c r="Z1326" s="2" t="s">
        <v>19752</v>
      </c>
      <c r="AA1326" s="2" t="s">
        <v>19753</v>
      </c>
      <c r="AB1326" s="2" t="s">
        <v>19739</v>
      </c>
      <c r="AC1326" s="2" t="s">
        <v>19754</v>
      </c>
      <c r="AD1326" s="2" t="s">
        <v>71</v>
      </c>
      <c r="AE1326" s="2"/>
      <c r="AF1326" s="2"/>
      <c r="AG1326" s="2" t="s">
        <v>154</v>
      </c>
      <c r="AH1326" s="2"/>
      <c r="AI1326" s="2"/>
      <c r="AJ1326" s="2"/>
      <c r="AK1326" s="2"/>
      <c r="AL1326" s="2"/>
      <c r="AM1326" s="2" t="s">
        <v>72</v>
      </c>
      <c r="AN1326" s="2"/>
      <c r="AO1326" s="2" t="s">
        <v>73</v>
      </c>
      <c r="AP1326" s="2" t="s">
        <v>74</v>
      </c>
      <c r="AQ1326" s="2" t="s">
        <v>132</v>
      </c>
      <c r="AR1326" s="2"/>
    </row>
    <row r="1327" customFormat="false" ht="15" hidden="false" customHeight="false" outlineLevel="0" collapsed="false">
      <c r="A1327" s="2" t="s">
        <v>19755</v>
      </c>
      <c r="B1327" s="2" t="s">
        <v>76</v>
      </c>
      <c r="C1327" s="2" t="s">
        <v>19756</v>
      </c>
      <c r="D1327" s="2" t="s">
        <v>10904</v>
      </c>
      <c r="E1327" s="2" t="s">
        <v>19757</v>
      </c>
      <c r="F1327" s="2" t="s">
        <v>1730</v>
      </c>
      <c r="G1327" s="2" t="s">
        <v>19758</v>
      </c>
      <c r="H1327" s="2" t="s">
        <v>19759</v>
      </c>
      <c r="I1327" s="2" t="s">
        <v>83</v>
      </c>
      <c r="J1327" s="2" t="s">
        <v>52</v>
      </c>
      <c r="K1327" s="2" t="s">
        <v>7096</v>
      </c>
      <c r="L1327" s="2" t="s">
        <v>15707</v>
      </c>
      <c r="M1327" s="2" t="s">
        <v>19760</v>
      </c>
      <c r="N1327" s="2" t="s">
        <v>1299</v>
      </c>
      <c r="O1327" s="2" t="s">
        <v>311</v>
      </c>
      <c r="P1327" s="2" t="s">
        <v>774</v>
      </c>
      <c r="Q1327" s="2" t="s">
        <v>387</v>
      </c>
      <c r="R1327" s="2" t="s">
        <v>145</v>
      </c>
      <c r="S1327" s="2" t="s">
        <v>19761</v>
      </c>
      <c r="T1327" s="2" t="s">
        <v>19762</v>
      </c>
      <c r="U1327" s="2" t="s">
        <v>19763</v>
      </c>
      <c r="V1327" s="2" t="s">
        <v>19764</v>
      </c>
      <c r="W1327" s="2" t="s">
        <v>19762</v>
      </c>
      <c r="X1327" s="2" t="s">
        <v>19765</v>
      </c>
      <c r="Y1327" s="2" t="s">
        <v>19766</v>
      </c>
      <c r="Z1327" s="2" t="s">
        <v>19767</v>
      </c>
      <c r="AA1327" s="2" t="s">
        <v>19768</v>
      </c>
      <c r="AB1327" s="2" t="s">
        <v>19755</v>
      </c>
      <c r="AC1327" s="2" t="s">
        <v>19769</v>
      </c>
      <c r="AD1327" s="2" t="s">
        <v>71</v>
      </c>
      <c r="AE1327" s="2"/>
      <c r="AF1327" s="2"/>
      <c r="AG1327" s="2" t="s">
        <v>298</v>
      </c>
      <c r="AH1327" s="2"/>
      <c r="AI1327" s="2"/>
      <c r="AJ1327" s="2"/>
      <c r="AK1327" s="2"/>
      <c r="AL1327" s="2"/>
      <c r="AM1327" s="2" t="s">
        <v>104</v>
      </c>
      <c r="AN1327" s="2" t="s">
        <v>19770</v>
      </c>
      <c r="AO1327" s="2" t="s">
        <v>156</v>
      </c>
      <c r="AP1327" s="2" t="s">
        <v>74</v>
      </c>
      <c r="AQ1327" s="2" t="s">
        <v>132</v>
      </c>
      <c r="AR1327" s="2"/>
    </row>
    <row r="1328" customFormat="false" ht="15" hidden="false" customHeight="false" outlineLevel="0" collapsed="false">
      <c r="A1328" s="2" t="s">
        <v>19771</v>
      </c>
      <c r="B1328" s="2" t="s">
        <v>278</v>
      </c>
      <c r="C1328" s="2" t="s">
        <v>19772</v>
      </c>
      <c r="D1328" s="2" t="s">
        <v>10904</v>
      </c>
      <c r="E1328" s="2" t="s">
        <v>19773</v>
      </c>
      <c r="F1328" s="2" t="s">
        <v>19774</v>
      </c>
      <c r="G1328" s="2" t="s">
        <v>19775</v>
      </c>
      <c r="H1328" s="2"/>
      <c r="I1328" s="2" t="s">
        <v>51</v>
      </c>
      <c r="J1328" s="2" t="s">
        <v>52</v>
      </c>
      <c r="K1328" s="2" t="s">
        <v>1031</v>
      </c>
      <c r="L1328" s="2" t="s">
        <v>19776</v>
      </c>
      <c r="M1328" s="2" t="s">
        <v>19777</v>
      </c>
      <c r="N1328" s="2" t="s">
        <v>15331</v>
      </c>
      <c r="O1328" s="2" t="s">
        <v>287</v>
      </c>
      <c r="P1328" s="2" t="s">
        <v>287</v>
      </c>
      <c r="Q1328" s="2" t="s">
        <v>1522</v>
      </c>
      <c r="R1328" s="2" t="s">
        <v>350</v>
      </c>
      <c r="S1328" s="2" t="s">
        <v>19778</v>
      </c>
      <c r="T1328" s="2" t="s">
        <v>15336</v>
      </c>
      <c r="U1328" s="2" t="s">
        <v>15334</v>
      </c>
      <c r="V1328" s="2" t="s">
        <v>19779</v>
      </c>
      <c r="W1328" s="2" t="s">
        <v>15336</v>
      </c>
      <c r="X1328" s="2" t="s">
        <v>15328</v>
      </c>
      <c r="Y1328" s="2"/>
      <c r="Z1328" s="2" t="s">
        <v>19780</v>
      </c>
      <c r="AA1328" s="2" t="s">
        <v>19781</v>
      </c>
      <c r="AB1328" s="2" t="s">
        <v>19771</v>
      </c>
      <c r="AC1328" s="2" t="s">
        <v>19782</v>
      </c>
      <c r="AD1328" s="2" t="s">
        <v>100</v>
      </c>
      <c r="AE1328" s="2" t="s">
        <v>19783</v>
      </c>
      <c r="AF1328" s="2" t="s">
        <v>19784</v>
      </c>
      <c r="AG1328" s="2"/>
      <c r="AH1328" s="2"/>
      <c r="AI1328" s="2"/>
      <c r="AJ1328" s="2"/>
      <c r="AK1328" s="2"/>
      <c r="AL1328" s="2"/>
      <c r="AM1328" s="2" t="s">
        <v>72</v>
      </c>
      <c r="AN1328" s="2"/>
      <c r="AO1328" s="2" t="s">
        <v>106</v>
      </c>
      <c r="AP1328" s="2" t="s">
        <v>74</v>
      </c>
      <c r="AQ1328" s="2" t="s">
        <v>132</v>
      </c>
      <c r="AR1328" s="2"/>
    </row>
    <row r="1329" customFormat="false" ht="15" hidden="false" customHeight="false" outlineLevel="0" collapsed="false">
      <c r="A1329" s="2" t="s">
        <v>19785</v>
      </c>
      <c r="B1329" s="2" t="s">
        <v>76</v>
      </c>
      <c r="C1329" s="2" t="s">
        <v>19786</v>
      </c>
      <c r="D1329" s="2" t="s">
        <v>10904</v>
      </c>
      <c r="E1329" s="2" t="s">
        <v>19787</v>
      </c>
      <c r="F1329" s="2" t="s">
        <v>19788</v>
      </c>
      <c r="G1329" s="2" t="s">
        <v>19789</v>
      </c>
      <c r="H1329" s="2" t="s">
        <v>19790</v>
      </c>
      <c r="I1329" s="2" t="s">
        <v>83</v>
      </c>
      <c r="J1329" s="2" t="s">
        <v>52</v>
      </c>
      <c r="K1329" s="2" t="s">
        <v>19791</v>
      </c>
      <c r="L1329" s="2" t="s">
        <v>19792</v>
      </c>
      <c r="M1329" s="2" t="s">
        <v>19793</v>
      </c>
      <c r="N1329" s="2" t="s">
        <v>2282</v>
      </c>
      <c r="O1329" s="2" t="s">
        <v>143</v>
      </c>
      <c r="P1329" s="2" t="s">
        <v>573</v>
      </c>
      <c r="Q1329" s="2" t="s">
        <v>2853</v>
      </c>
      <c r="R1329" s="2" t="s">
        <v>242</v>
      </c>
      <c r="S1329" s="2" t="s">
        <v>19794</v>
      </c>
      <c r="T1329" s="2" t="s">
        <v>19795</v>
      </c>
      <c r="U1329" s="2" t="s">
        <v>19796</v>
      </c>
      <c r="V1329" s="2" t="s">
        <v>19797</v>
      </c>
      <c r="W1329" s="2" t="s">
        <v>19798</v>
      </c>
      <c r="X1329" s="2" t="s">
        <v>19799</v>
      </c>
      <c r="Y1329" s="2" t="s">
        <v>19800</v>
      </c>
      <c r="Z1329" s="2" t="s">
        <v>19801</v>
      </c>
      <c r="AA1329" s="2" t="s">
        <v>19802</v>
      </c>
      <c r="AB1329" s="2" t="s">
        <v>19785</v>
      </c>
      <c r="AC1329" s="2" t="s">
        <v>19803</v>
      </c>
      <c r="AD1329" s="2" t="s">
        <v>71</v>
      </c>
      <c r="AE1329" s="2"/>
      <c r="AF1329" s="2"/>
      <c r="AG1329" s="2" t="s">
        <v>154</v>
      </c>
      <c r="AH1329" s="2" t="s">
        <v>253</v>
      </c>
      <c r="AI1329" s="2"/>
      <c r="AJ1329" s="2"/>
      <c r="AK1329" s="2" t="s">
        <v>19804</v>
      </c>
      <c r="AL1329" s="2" t="s">
        <v>19805</v>
      </c>
      <c r="AM1329" s="2" t="s">
        <v>72</v>
      </c>
      <c r="AN1329" s="2"/>
      <c r="AO1329" s="2" t="s">
        <v>73</v>
      </c>
      <c r="AP1329" s="2" t="s">
        <v>73</v>
      </c>
      <c r="AQ1329" s="2" t="s">
        <v>132</v>
      </c>
      <c r="AR1329" s="2" t="s">
        <v>107</v>
      </c>
    </row>
    <row r="1330" customFormat="false" ht="15" hidden="false" customHeight="false" outlineLevel="0" collapsed="false">
      <c r="A1330" s="2" t="s">
        <v>19806</v>
      </c>
      <c r="B1330" s="2" t="s">
        <v>1415</v>
      </c>
      <c r="C1330" s="2" t="s">
        <v>19807</v>
      </c>
      <c r="D1330" s="2" t="s">
        <v>10904</v>
      </c>
      <c r="E1330" s="2" t="s">
        <v>19808</v>
      </c>
      <c r="F1330" s="2" t="s">
        <v>19809</v>
      </c>
      <c r="G1330" s="2" t="s">
        <v>19810</v>
      </c>
      <c r="H1330" s="2" t="s">
        <v>19811</v>
      </c>
      <c r="I1330" s="2" t="s">
        <v>51</v>
      </c>
      <c r="J1330" s="2" t="s">
        <v>52</v>
      </c>
      <c r="K1330" s="2" t="s">
        <v>729</v>
      </c>
      <c r="L1330" s="2" t="s">
        <v>19812</v>
      </c>
      <c r="M1330" s="2" t="s">
        <v>19813</v>
      </c>
      <c r="N1330" s="2" t="s">
        <v>19814</v>
      </c>
      <c r="O1330" s="2" t="s">
        <v>212</v>
      </c>
      <c r="P1330" s="2" t="s">
        <v>6633</v>
      </c>
      <c r="Q1330" s="2" t="s">
        <v>3928</v>
      </c>
      <c r="R1330" s="2" t="s">
        <v>3929</v>
      </c>
      <c r="S1330" s="2" t="s">
        <v>19815</v>
      </c>
      <c r="T1330" s="2" t="s">
        <v>19816</v>
      </c>
      <c r="U1330" s="2" t="s">
        <v>19817</v>
      </c>
      <c r="V1330" s="2" t="s">
        <v>19818</v>
      </c>
      <c r="W1330" s="2" t="s">
        <v>19819</v>
      </c>
      <c r="X1330" s="2" t="s">
        <v>19820</v>
      </c>
      <c r="Y1330" s="2" t="s">
        <v>19821</v>
      </c>
      <c r="Z1330" s="2" t="s">
        <v>19822</v>
      </c>
      <c r="AA1330" s="2" t="s">
        <v>19823</v>
      </c>
      <c r="AB1330" s="2" t="s">
        <v>19806</v>
      </c>
      <c r="AC1330" s="2" t="s">
        <v>19824</v>
      </c>
      <c r="AD1330" s="2" t="s">
        <v>71</v>
      </c>
      <c r="AE1330" s="2"/>
      <c r="AF1330" s="2"/>
      <c r="AG1330" s="2" t="s">
        <v>298</v>
      </c>
      <c r="AH1330" s="2" t="s">
        <v>178</v>
      </c>
      <c r="AI1330" s="2"/>
      <c r="AJ1330" s="2"/>
      <c r="AK1330" s="2"/>
      <c r="AL1330" s="2"/>
      <c r="AM1330" s="2" t="s">
        <v>72</v>
      </c>
      <c r="AN1330" s="2"/>
      <c r="AO1330" s="2" t="s">
        <v>156</v>
      </c>
      <c r="AP1330" s="2" t="s">
        <v>156</v>
      </c>
      <c r="AQ1330" s="2" t="s">
        <v>107</v>
      </c>
      <c r="AR1330" s="2" t="s">
        <v>107</v>
      </c>
    </row>
    <row r="1331" customFormat="false" ht="15" hidden="false" customHeight="false" outlineLevel="0" collapsed="false">
      <c r="A1331" s="2" t="s">
        <v>19825</v>
      </c>
      <c r="B1331" s="2" t="s">
        <v>76</v>
      </c>
      <c r="C1331" s="2" t="s">
        <v>19807</v>
      </c>
      <c r="D1331" s="2" t="s">
        <v>10904</v>
      </c>
      <c r="E1331" s="2" t="s">
        <v>19826</v>
      </c>
      <c r="F1331" s="2" t="s">
        <v>19827</v>
      </c>
      <c r="G1331" s="2"/>
      <c r="H1331" s="2"/>
      <c r="I1331" s="2" t="s">
        <v>51</v>
      </c>
      <c r="J1331" s="2" t="s">
        <v>52</v>
      </c>
      <c r="K1331" s="2" t="s">
        <v>19828</v>
      </c>
      <c r="L1331" s="2" t="s">
        <v>19829</v>
      </c>
      <c r="M1331" s="2" t="s">
        <v>19830</v>
      </c>
      <c r="N1331" s="2" t="s">
        <v>19831</v>
      </c>
      <c r="O1331" s="2" t="s">
        <v>116</v>
      </c>
      <c r="P1331" s="2" t="s">
        <v>239</v>
      </c>
      <c r="Q1331" s="2" t="s">
        <v>1053</v>
      </c>
      <c r="R1331" s="2" t="s">
        <v>329</v>
      </c>
      <c r="S1331" s="2" t="s">
        <v>19832</v>
      </c>
      <c r="T1331" s="2" t="s">
        <v>19833</v>
      </c>
      <c r="U1331" s="2" t="s">
        <v>19834</v>
      </c>
      <c r="V1331" s="2" t="s">
        <v>19835</v>
      </c>
      <c r="W1331" s="2"/>
      <c r="X1331" s="2" t="s">
        <v>19836</v>
      </c>
      <c r="Y1331" s="2"/>
      <c r="Z1331" s="2" t="s">
        <v>19837</v>
      </c>
      <c r="AA1331" s="2" t="s">
        <v>19838</v>
      </c>
      <c r="AB1331" s="2" t="s">
        <v>19825</v>
      </c>
      <c r="AC1331" s="2" t="s">
        <v>19839</v>
      </c>
      <c r="AD1331" s="2" t="s">
        <v>71</v>
      </c>
      <c r="AE1331" s="2"/>
      <c r="AF1331" s="2"/>
      <c r="AG1331" s="2"/>
      <c r="AH1331" s="2"/>
      <c r="AI1331" s="2"/>
      <c r="AJ1331" s="2"/>
      <c r="AK1331" s="2"/>
      <c r="AL1331" s="2"/>
      <c r="AM1331" s="2" t="s">
        <v>72</v>
      </c>
      <c r="AN1331" s="2"/>
      <c r="AO1331" s="2" t="s">
        <v>73</v>
      </c>
      <c r="AP1331" s="2"/>
      <c r="AQ1331" s="2"/>
      <c r="AR1331" s="2"/>
    </row>
    <row r="1332" customFormat="false" ht="15" hidden="false" customHeight="false" outlineLevel="0" collapsed="false">
      <c r="A1332" s="2" t="s">
        <v>19840</v>
      </c>
      <c r="B1332" s="2" t="s">
        <v>1415</v>
      </c>
      <c r="C1332" s="2" t="s">
        <v>19786</v>
      </c>
      <c r="D1332" s="2" t="s">
        <v>10904</v>
      </c>
      <c r="E1332" s="2" t="s">
        <v>19841</v>
      </c>
      <c r="F1332" s="2" t="s">
        <v>14390</v>
      </c>
      <c r="G1332" s="2" t="s">
        <v>19842</v>
      </c>
      <c r="H1332" s="2" t="s">
        <v>19843</v>
      </c>
      <c r="I1332" s="2" t="s">
        <v>51</v>
      </c>
      <c r="J1332" s="2" t="s">
        <v>52</v>
      </c>
      <c r="K1332" s="2" t="s">
        <v>7428</v>
      </c>
      <c r="L1332" s="2" t="s">
        <v>19844</v>
      </c>
      <c r="M1332" s="2" t="s">
        <v>19845</v>
      </c>
      <c r="N1332" s="2" t="s">
        <v>19846</v>
      </c>
      <c r="O1332" s="2" t="s">
        <v>116</v>
      </c>
      <c r="P1332" s="2" t="s">
        <v>104</v>
      </c>
      <c r="Q1332" s="2" t="s">
        <v>81</v>
      </c>
      <c r="R1332" s="2" t="s">
        <v>81</v>
      </c>
      <c r="S1332" s="2" t="s">
        <v>19847</v>
      </c>
      <c r="T1332" s="2" t="s">
        <v>81</v>
      </c>
      <c r="U1332" s="2" t="s">
        <v>19848</v>
      </c>
      <c r="V1332" s="2" t="s">
        <v>81</v>
      </c>
      <c r="W1332" s="2" t="s">
        <v>81</v>
      </c>
      <c r="X1332" s="2" t="s">
        <v>81</v>
      </c>
      <c r="Y1332" s="2" t="s">
        <v>81</v>
      </c>
      <c r="Z1332" s="2" t="s">
        <v>19849</v>
      </c>
      <c r="AA1332" s="2" t="s">
        <v>19850</v>
      </c>
      <c r="AB1332" s="2" t="s">
        <v>19840</v>
      </c>
      <c r="AC1332" s="2" t="s">
        <v>19851</v>
      </c>
      <c r="AD1332" s="2" t="s">
        <v>71</v>
      </c>
      <c r="AE1332" s="2"/>
      <c r="AF1332" s="2"/>
      <c r="AG1332" s="2" t="s">
        <v>1208</v>
      </c>
      <c r="AH1332" s="2"/>
      <c r="AI1332" s="2"/>
      <c r="AJ1332" s="2"/>
      <c r="AK1332" s="2"/>
      <c r="AL1332" s="2"/>
      <c r="AM1332" s="2" t="s">
        <v>104</v>
      </c>
      <c r="AN1332" s="2" t="s">
        <v>18868</v>
      </c>
      <c r="AO1332" s="2"/>
      <c r="AP1332" s="2"/>
      <c r="AQ1332" s="2"/>
      <c r="AR1332" s="2"/>
    </row>
    <row r="1333" customFormat="false" ht="15" hidden="false" customHeight="false" outlineLevel="0" collapsed="false">
      <c r="A1333" s="2" t="s">
        <v>19852</v>
      </c>
      <c r="B1333" s="2" t="s">
        <v>76</v>
      </c>
      <c r="C1333" s="2" t="s">
        <v>19579</v>
      </c>
      <c r="D1333" s="2" t="s">
        <v>10904</v>
      </c>
      <c r="E1333" s="2" t="s">
        <v>19853</v>
      </c>
      <c r="F1333" s="2" t="s">
        <v>19854</v>
      </c>
      <c r="G1333" s="2" t="s">
        <v>19855</v>
      </c>
      <c r="H1333" s="2" t="s">
        <v>81</v>
      </c>
      <c r="I1333" s="2" t="s">
        <v>83</v>
      </c>
      <c r="J1333" s="2" t="s">
        <v>52</v>
      </c>
      <c r="K1333" s="2" t="s">
        <v>3729</v>
      </c>
      <c r="L1333" s="2" t="s">
        <v>13399</v>
      </c>
      <c r="M1333" s="2" t="s">
        <v>19856</v>
      </c>
      <c r="N1333" s="2" t="s">
        <v>4887</v>
      </c>
      <c r="O1333" s="2" t="s">
        <v>88</v>
      </c>
      <c r="P1333" s="2" t="s">
        <v>190</v>
      </c>
      <c r="Q1333" s="2" t="s">
        <v>2566</v>
      </c>
      <c r="R1333" s="2" t="s">
        <v>145</v>
      </c>
      <c r="S1333" s="2" t="s">
        <v>19857</v>
      </c>
      <c r="T1333" s="2" t="s">
        <v>81</v>
      </c>
      <c r="U1333" s="2" t="s">
        <v>81</v>
      </c>
      <c r="V1333" s="2" t="s">
        <v>19858</v>
      </c>
      <c r="W1333" s="2" t="s">
        <v>19859</v>
      </c>
      <c r="X1333" s="2" t="s">
        <v>19860</v>
      </c>
      <c r="Y1333" s="2" t="s">
        <v>81</v>
      </c>
      <c r="Z1333" s="2" t="s">
        <v>19861</v>
      </c>
      <c r="AA1333" s="2" t="s">
        <v>2005</v>
      </c>
      <c r="AB1333" s="2" t="s">
        <v>19852</v>
      </c>
      <c r="AC1333" s="2" t="s">
        <v>19862</v>
      </c>
      <c r="AD1333" s="2" t="s">
        <v>71</v>
      </c>
      <c r="AE1333" s="2"/>
      <c r="AF1333" s="2"/>
      <c r="AG1333" s="2" t="s">
        <v>154</v>
      </c>
      <c r="AH1333" s="2"/>
      <c r="AI1333" s="2"/>
      <c r="AJ1333" s="2"/>
      <c r="AK1333" s="2"/>
      <c r="AL1333" s="2"/>
      <c r="AM1333" s="2" t="s">
        <v>72</v>
      </c>
      <c r="AN1333" s="2"/>
      <c r="AO1333" s="2"/>
      <c r="AP1333" s="2" t="s">
        <v>156</v>
      </c>
      <c r="AQ1333" s="2"/>
      <c r="AR1333" s="2" t="s">
        <v>132</v>
      </c>
    </row>
    <row r="1334" customFormat="false" ht="15" hidden="false" customHeight="false" outlineLevel="0" collapsed="false">
      <c r="A1334" s="2" t="s">
        <v>19863</v>
      </c>
      <c r="B1334" s="2" t="s">
        <v>76</v>
      </c>
      <c r="C1334" s="2" t="s">
        <v>19205</v>
      </c>
      <c r="D1334" s="2" t="s">
        <v>10904</v>
      </c>
      <c r="E1334" s="2" t="s">
        <v>19864</v>
      </c>
      <c r="F1334" s="2" t="s">
        <v>14806</v>
      </c>
      <c r="G1334" s="2" t="s">
        <v>81</v>
      </c>
      <c r="H1334" s="2" t="s">
        <v>19865</v>
      </c>
      <c r="I1334" s="2" t="s">
        <v>83</v>
      </c>
      <c r="J1334" s="2" t="s">
        <v>52</v>
      </c>
      <c r="K1334" s="2" t="s">
        <v>879</v>
      </c>
      <c r="L1334" s="2" t="s">
        <v>19866</v>
      </c>
      <c r="M1334" s="2" t="s">
        <v>19867</v>
      </c>
      <c r="N1334" s="2" t="s">
        <v>2300</v>
      </c>
      <c r="O1334" s="2" t="s">
        <v>191</v>
      </c>
      <c r="P1334" s="2" t="s">
        <v>980</v>
      </c>
      <c r="Q1334" s="2" t="s">
        <v>19868</v>
      </c>
      <c r="R1334" s="2" t="s">
        <v>19869</v>
      </c>
      <c r="S1334" s="2" t="s">
        <v>19870</v>
      </c>
      <c r="T1334" s="2" t="s">
        <v>19871</v>
      </c>
      <c r="U1334" s="2" t="s">
        <v>19872</v>
      </c>
      <c r="V1334" s="2" t="s">
        <v>19873</v>
      </c>
      <c r="W1334" s="2" t="s">
        <v>19874</v>
      </c>
      <c r="X1334" s="2" t="s">
        <v>19875</v>
      </c>
      <c r="Y1334" s="2" t="s">
        <v>19876</v>
      </c>
      <c r="Z1334" s="2" t="s">
        <v>19877</v>
      </c>
      <c r="AA1334" s="2" t="s">
        <v>19878</v>
      </c>
      <c r="AB1334" s="2" t="s">
        <v>19863</v>
      </c>
      <c r="AC1334" s="2" t="s">
        <v>19879</v>
      </c>
      <c r="AD1334" s="2" t="s">
        <v>71</v>
      </c>
      <c r="AE1334" s="2"/>
      <c r="AF1334" s="2"/>
      <c r="AG1334" s="2" t="s">
        <v>128</v>
      </c>
      <c r="AH1334" s="2"/>
      <c r="AI1334" s="2"/>
      <c r="AJ1334" s="2"/>
      <c r="AK1334" s="2"/>
      <c r="AL1334" s="2"/>
      <c r="AM1334" s="2" t="s">
        <v>72</v>
      </c>
      <c r="AN1334" s="2"/>
      <c r="AO1334" s="2" t="s">
        <v>106</v>
      </c>
      <c r="AP1334" s="2" t="s">
        <v>74</v>
      </c>
      <c r="AQ1334" s="2" t="s">
        <v>132</v>
      </c>
      <c r="AR1334" s="2"/>
    </row>
    <row r="1335" customFormat="false" ht="15" hidden="false" customHeight="false" outlineLevel="0" collapsed="false">
      <c r="A1335" s="2" t="s">
        <v>19880</v>
      </c>
      <c r="B1335" s="2" t="s">
        <v>45</v>
      </c>
      <c r="C1335" s="2" t="s">
        <v>19881</v>
      </c>
      <c r="D1335" s="2" t="s">
        <v>10904</v>
      </c>
      <c r="E1335" s="2" t="s">
        <v>19882</v>
      </c>
      <c r="F1335" s="2" t="s">
        <v>1479</v>
      </c>
      <c r="G1335" s="2" t="s">
        <v>19883</v>
      </c>
      <c r="H1335" s="2" t="s">
        <v>19884</v>
      </c>
      <c r="I1335" s="2" t="s">
        <v>83</v>
      </c>
      <c r="J1335" s="2" t="s">
        <v>52</v>
      </c>
      <c r="K1335" s="2" t="s">
        <v>138</v>
      </c>
      <c r="L1335" s="2" t="s">
        <v>19885</v>
      </c>
      <c r="M1335" s="2" t="s">
        <v>19886</v>
      </c>
      <c r="N1335" s="2" t="s">
        <v>11275</v>
      </c>
      <c r="O1335" s="2" t="s">
        <v>239</v>
      </c>
      <c r="P1335" s="2" t="s">
        <v>165</v>
      </c>
      <c r="Q1335" s="2" t="s">
        <v>59</v>
      </c>
      <c r="R1335" s="2" t="s">
        <v>60</v>
      </c>
      <c r="S1335" s="2" t="s">
        <v>19887</v>
      </c>
      <c r="T1335" s="2" t="s">
        <v>19888</v>
      </c>
      <c r="U1335" s="2" t="s">
        <v>19889</v>
      </c>
      <c r="V1335" s="2" t="s">
        <v>19890</v>
      </c>
      <c r="W1335" s="2" t="s">
        <v>19891</v>
      </c>
      <c r="X1335" s="2" t="s">
        <v>19883</v>
      </c>
      <c r="Y1335" s="2"/>
      <c r="Z1335" s="2" t="s">
        <v>2392</v>
      </c>
      <c r="AA1335" s="2" t="s">
        <v>19892</v>
      </c>
      <c r="AB1335" s="2" t="s">
        <v>19880</v>
      </c>
      <c r="AC1335" s="2" t="s">
        <v>19893</v>
      </c>
      <c r="AD1335" s="2" t="s">
        <v>71</v>
      </c>
      <c r="AE1335" s="2"/>
      <c r="AF1335" s="2"/>
      <c r="AG1335" s="2" t="s">
        <v>154</v>
      </c>
      <c r="AH1335" s="2"/>
      <c r="AI1335" s="2"/>
      <c r="AJ1335" s="2"/>
      <c r="AK1335" s="2"/>
      <c r="AL1335" s="2"/>
      <c r="AM1335" s="2" t="s">
        <v>72</v>
      </c>
      <c r="AN1335" s="2"/>
      <c r="AO1335" s="2" t="s">
        <v>106</v>
      </c>
      <c r="AP1335" s="2" t="s">
        <v>156</v>
      </c>
      <c r="AQ1335" s="2" t="s">
        <v>132</v>
      </c>
      <c r="AR1335" s="2" t="s">
        <v>132</v>
      </c>
    </row>
    <row r="1336" customFormat="false" ht="15" hidden="false" customHeight="false" outlineLevel="0" collapsed="false">
      <c r="A1336" s="2" t="s">
        <v>19894</v>
      </c>
      <c r="B1336" s="2" t="s">
        <v>278</v>
      </c>
      <c r="C1336" s="2" t="s">
        <v>19579</v>
      </c>
      <c r="D1336" s="2" t="s">
        <v>10904</v>
      </c>
      <c r="E1336" s="2" t="s">
        <v>19895</v>
      </c>
      <c r="F1336" s="2" t="s">
        <v>4056</v>
      </c>
      <c r="G1336" s="2" t="s">
        <v>19896</v>
      </c>
      <c r="H1336" s="2" t="s">
        <v>19897</v>
      </c>
      <c r="I1336" s="2" t="s">
        <v>83</v>
      </c>
      <c r="J1336" s="2" t="s">
        <v>52</v>
      </c>
      <c r="K1336" s="2" t="s">
        <v>53</v>
      </c>
      <c r="L1336" s="2" t="s">
        <v>16652</v>
      </c>
      <c r="M1336" s="2" t="s">
        <v>19898</v>
      </c>
      <c r="N1336" s="2" t="s">
        <v>165</v>
      </c>
      <c r="O1336" s="2" t="s">
        <v>117</v>
      </c>
      <c r="P1336" s="2" t="s">
        <v>58</v>
      </c>
      <c r="Q1336" s="2" t="s">
        <v>19899</v>
      </c>
      <c r="R1336" s="2" t="s">
        <v>6167</v>
      </c>
      <c r="S1336" s="2" t="s">
        <v>19900</v>
      </c>
      <c r="T1336" s="2" t="s">
        <v>19901</v>
      </c>
      <c r="U1336" s="2" t="s">
        <v>19902</v>
      </c>
      <c r="V1336" s="2" t="s">
        <v>19903</v>
      </c>
      <c r="W1336" s="2" t="s">
        <v>19904</v>
      </c>
      <c r="X1336" s="2" t="s">
        <v>19905</v>
      </c>
      <c r="Y1336" s="2"/>
      <c r="Z1336" s="2" t="s">
        <v>19906</v>
      </c>
      <c r="AA1336" s="2" t="s">
        <v>19907</v>
      </c>
      <c r="AB1336" s="2" t="s">
        <v>19894</v>
      </c>
      <c r="AC1336" s="2" t="s">
        <v>19908</v>
      </c>
      <c r="AD1336" s="2" t="s">
        <v>71</v>
      </c>
      <c r="AE1336" s="2"/>
      <c r="AF1336" s="2"/>
      <c r="AG1336" s="2" t="s">
        <v>103</v>
      </c>
      <c r="AH1336" s="2" t="s">
        <v>178</v>
      </c>
      <c r="AI1336" s="2" t="s">
        <v>19909</v>
      </c>
      <c r="AJ1336" s="2" t="s">
        <v>19910</v>
      </c>
      <c r="AK1336" s="2"/>
      <c r="AL1336" s="2"/>
      <c r="AM1336" s="2" t="s">
        <v>72</v>
      </c>
      <c r="AN1336" s="2"/>
      <c r="AO1336" s="2" t="s">
        <v>73</v>
      </c>
      <c r="AP1336" s="2" t="s">
        <v>73</v>
      </c>
      <c r="AQ1336" s="2" t="s">
        <v>107</v>
      </c>
      <c r="AR1336" s="2" t="s">
        <v>132</v>
      </c>
    </row>
    <row r="1337" customFormat="false" ht="15" hidden="false" customHeight="false" outlineLevel="0" collapsed="false">
      <c r="A1337" s="2" t="s">
        <v>19911</v>
      </c>
      <c r="B1337" s="2" t="s">
        <v>109</v>
      </c>
      <c r="C1337" s="2" t="s">
        <v>19881</v>
      </c>
      <c r="D1337" s="2" t="s">
        <v>10904</v>
      </c>
      <c r="E1337" s="2" t="s">
        <v>19912</v>
      </c>
      <c r="F1337" s="2" t="s">
        <v>19913</v>
      </c>
      <c r="G1337" s="2"/>
      <c r="H1337" s="2" t="s">
        <v>19914</v>
      </c>
      <c r="I1337" s="2" t="s">
        <v>83</v>
      </c>
      <c r="J1337" s="2" t="s">
        <v>52</v>
      </c>
      <c r="K1337" s="2" t="s">
        <v>805</v>
      </c>
      <c r="L1337" s="2" t="s">
        <v>14253</v>
      </c>
      <c r="M1337" s="2" t="s">
        <v>19915</v>
      </c>
      <c r="N1337" s="2" t="s">
        <v>1663</v>
      </c>
      <c r="O1337" s="2" t="s">
        <v>287</v>
      </c>
      <c r="P1337" s="2" t="s">
        <v>88</v>
      </c>
      <c r="Q1337" s="2" t="s">
        <v>4408</v>
      </c>
      <c r="R1337" s="2" t="s">
        <v>2604</v>
      </c>
      <c r="S1337" s="2" t="s">
        <v>19916</v>
      </c>
      <c r="T1337" s="2" t="s">
        <v>19917</v>
      </c>
      <c r="U1337" s="2" t="s">
        <v>19918</v>
      </c>
      <c r="V1337" s="2" t="s">
        <v>19919</v>
      </c>
      <c r="W1337" s="2" t="s">
        <v>19920</v>
      </c>
      <c r="X1337" s="2" t="s">
        <v>19921</v>
      </c>
      <c r="Y1337" s="2"/>
      <c r="Z1337" s="2" t="s">
        <v>19922</v>
      </c>
      <c r="AA1337" s="2" t="s">
        <v>19923</v>
      </c>
      <c r="AB1337" s="2" t="s">
        <v>19911</v>
      </c>
      <c r="AC1337" s="2" t="s">
        <v>19924</v>
      </c>
      <c r="AD1337" s="2" t="s">
        <v>71</v>
      </c>
      <c r="AE1337" s="2"/>
      <c r="AF1337" s="2"/>
      <c r="AG1337" s="2" t="s">
        <v>663</v>
      </c>
      <c r="AH1337" s="2"/>
      <c r="AI1337" s="2"/>
      <c r="AJ1337" s="2"/>
      <c r="AK1337" s="2"/>
      <c r="AL1337" s="2"/>
      <c r="AM1337" s="2" t="s">
        <v>72</v>
      </c>
      <c r="AN1337" s="2"/>
      <c r="AO1337" s="2" t="s">
        <v>73</v>
      </c>
      <c r="AP1337" s="2" t="s">
        <v>106</v>
      </c>
      <c r="AQ1337" s="2" t="s">
        <v>107</v>
      </c>
      <c r="AR1337" s="2" t="s">
        <v>204</v>
      </c>
    </row>
    <row r="1338" customFormat="false" ht="15" hidden="false" customHeight="false" outlineLevel="0" collapsed="false">
      <c r="A1338" s="2" t="s">
        <v>19925</v>
      </c>
      <c r="B1338" s="2" t="s">
        <v>278</v>
      </c>
      <c r="C1338" s="2" t="s">
        <v>19926</v>
      </c>
      <c r="D1338" s="2" t="s">
        <v>10904</v>
      </c>
      <c r="E1338" s="2" t="s">
        <v>19927</v>
      </c>
      <c r="F1338" s="2" t="s">
        <v>7301</v>
      </c>
      <c r="G1338" s="2" t="s">
        <v>81</v>
      </c>
      <c r="H1338" s="2" t="s">
        <v>81</v>
      </c>
      <c r="I1338" s="2" t="s">
        <v>51</v>
      </c>
      <c r="J1338" s="2" t="s">
        <v>52</v>
      </c>
      <c r="K1338" s="2" t="s">
        <v>186</v>
      </c>
      <c r="L1338" s="2" t="s">
        <v>19928</v>
      </c>
      <c r="M1338" s="2" t="s">
        <v>19929</v>
      </c>
      <c r="N1338" s="2" t="s">
        <v>19930</v>
      </c>
      <c r="O1338" s="2" t="s">
        <v>443</v>
      </c>
      <c r="P1338" s="2" t="s">
        <v>573</v>
      </c>
      <c r="Q1338" s="2" t="s">
        <v>8822</v>
      </c>
      <c r="R1338" s="2" t="s">
        <v>810</v>
      </c>
      <c r="S1338" s="2" t="s">
        <v>19931</v>
      </c>
      <c r="T1338" s="2" t="s">
        <v>19932</v>
      </c>
      <c r="U1338" s="2" t="s">
        <v>19933</v>
      </c>
      <c r="V1338" s="2" t="s">
        <v>19934</v>
      </c>
      <c r="W1338" s="2" t="s">
        <v>19935</v>
      </c>
      <c r="X1338" s="2" t="s">
        <v>19936</v>
      </c>
      <c r="Y1338" s="2" t="s">
        <v>81</v>
      </c>
      <c r="Z1338" s="2" t="s">
        <v>17670</v>
      </c>
      <c r="AA1338" s="2" t="s">
        <v>19937</v>
      </c>
      <c r="AB1338" s="2" t="s">
        <v>19925</v>
      </c>
      <c r="AC1338" s="2" t="s">
        <v>19938</v>
      </c>
      <c r="AD1338" s="2" t="s">
        <v>71</v>
      </c>
      <c r="AE1338" s="2"/>
      <c r="AF1338" s="2"/>
      <c r="AG1338" s="2" t="s">
        <v>128</v>
      </c>
      <c r="AH1338" s="2"/>
      <c r="AI1338" s="2"/>
      <c r="AJ1338" s="2"/>
      <c r="AK1338" s="2"/>
      <c r="AL1338" s="2"/>
      <c r="AM1338" s="2" t="s">
        <v>72</v>
      </c>
      <c r="AN1338" s="2"/>
      <c r="AO1338" s="2" t="s">
        <v>156</v>
      </c>
      <c r="AP1338" s="2" t="s">
        <v>74</v>
      </c>
      <c r="AQ1338" s="2" t="s">
        <v>132</v>
      </c>
      <c r="AR1338" s="2"/>
    </row>
    <row r="1339" customFormat="false" ht="15" hidden="false" customHeight="false" outlineLevel="0" collapsed="false">
      <c r="A1339" s="2" t="s">
        <v>19939</v>
      </c>
      <c r="B1339" s="2" t="s">
        <v>76</v>
      </c>
      <c r="C1339" s="2" t="s">
        <v>19940</v>
      </c>
      <c r="D1339" s="2" t="s">
        <v>10904</v>
      </c>
      <c r="E1339" s="2" t="s">
        <v>19941</v>
      </c>
      <c r="F1339" s="2" t="s">
        <v>19942</v>
      </c>
      <c r="G1339" s="2"/>
      <c r="H1339" s="2" t="s">
        <v>19943</v>
      </c>
      <c r="I1339" s="2" t="s">
        <v>51</v>
      </c>
      <c r="J1339" s="2" t="s">
        <v>52</v>
      </c>
      <c r="K1339" s="2" t="s">
        <v>53</v>
      </c>
      <c r="L1339" s="2" t="s">
        <v>19944</v>
      </c>
      <c r="M1339" s="2" t="s">
        <v>19945</v>
      </c>
      <c r="N1339" s="2" t="s">
        <v>2463</v>
      </c>
      <c r="O1339" s="2" t="s">
        <v>58</v>
      </c>
      <c r="P1339" s="2" t="s">
        <v>190</v>
      </c>
      <c r="Q1339" s="2" t="s">
        <v>3981</v>
      </c>
      <c r="R1339" s="2" t="s">
        <v>3981</v>
      </c>
      <c r="S1339" s="2" t="s">
        <v>19946</v>
      </c>
      <c r="T1339" s="2" t="s">
        <v>19947</v>
      </c>
      <c r="U1339" s="2" t="s">
        <v>19948</v>
      </c>
      <c r="V1339" s="2" t="s">
        <v>19949</v>
      </c>
      <c r="W1339" s="2"/>
      <c r="X1339" s="2" t="s">
        <v>19950</v>
      </c>
      <c r="Y1339" s="2"/>
      <c r="Z1339" s="2" t="s">
        <v>8829</v>
      </c>
      <c r="AA1339" s="2" t="s">
        <v>19951</v>
      </c>
      <c r="AB1339" s="2" t="s">
        <v>19939</v>
      </c>
      <c r="AC1339" s="2" t="s">
        <v>19952</v>
      </c>
      <c r="AD1339" s="2" t="s">
        <v>71</v>
      </c>
      <c r="AE1339" s="2"/>
      <c r="AF1339" s="2"/>
      <c r="AG1339" s="2"/>
      <c r="AH1339" s="2"/>
      <c r="AI1339" s="2"/>
      <c r="AJ1339" s="2"/>
      <c r="AK1339" s="2"/>
      <c r="AL1339" s="2"/>
      <c r="AM1339" s="2" t="s">
        <v>104</v>
      </c>
      <c r="AN1339" s="2" t="s">
        <v>19953</v>
      </c>
      <c r="AO1339" s="2" t="s">
        <v>156</v>
      </c>
      <c r="AP1339" s="2" t="s">
        <v>106</v>
      </c>
      <c r="AQ1339" s="2" t="s">
        <v>107</v>
      </c>
      <c r="AR1339" s="2"/>
    </row>
    <row r="1340" customFormat="false" ht="15" hidden="false" customHeight="false" outlineLevel="0" collapsed="false">
      <c r="A1340" s="2" t="s">
        <v>19954</v>
      </c>
      <c r="B1340" s="2" t="s">
        <v>1415</v>
      </c>
      <c r="C1340" s="2" t="s">
        <v>19940</v>
      </c>
      <c r="D1340" s="2" t="s">
        <v>10904</v>
      </c>
      <c r="E1340" s="2" t="s">
        <v>19955</v>
      </c>
      <c r="F1340" s="2" t="s">
        <v>19956</v>
      </c>
      <c r="G1340" s="2" t="s">
        <v>19957</v>
      </c>
      <c r="H1340" s="2" t="s">
        <v>19958</v>
      </c>
      <c r="I1340" s="2" t="s">
        <v>51</v>
      </c>
      <c r="J1340" s="2" t="s">
        <v>52</v>
      </c>
      <c r="K1340" s="2" t="s">
        <v>53</v>
      </c>
      <c r="L1340" s="2" t="s">
        <v>19959</v>
      </c>
      <c r="M1340" s="2" t="s">
        <v>19960</v>
      </c>
      <c r="N1340" s="2" t="s">
        <v>630</v>
      </c>
      <c r="O1340" s="2" t="s">
        <v>287</v>
      </c>
      <c r="P1340" s="2" t="s">
        <v>191</v>
      </c>
      <c r="Q1340" s="2" t="s">
        <v>59</v>
      </c>
      <c r="R1340" s="2" t="s">
        <v>60</v>
      </c>
      <c r="S1340" s="2" t="s">
        <v>19961</v>
      </c>
      <c r="T1340" s="2" t="s">
        <v>81</v>
      </c>
      <c r="U1340" s="2" t="s">
        <v>81</v>
      </c>
      <c r="V1340" s="2" t="s">
        <v>19962</v>
      </c>
      <c r="W1340" s="2" t="s">
        <v>19963</v>
      </c>
      <c r="X1340" s="2" t="s">
        <v>19957</v>
      </c>
      <c r="Y1340" s="2" t="s">
        <v>81</v>
      </c>
      <c r="Z1340" s="2" t="s">
        <v>19964</v>
      </c>
      <c r="AA1340" s="2" t="s">
        <v>19965</v>
      </c>
      <c r="AB1340" s="2" t="s">
        <v>19954</v>
      </c>
      <c r="AC1340" s="2" t="s">
        <v>19966</v>
      </c>
      <c r="AD1340" s="2" t="s">
        <v>71</v>
      </c>
      <c r="AE1340" s="2"/>
      <c r="AF1340" s="2"/>
      <c r="AG1340" s="2"/>
      <c r="AH1340" s="2"/>
      <c r="AI1340" s="2"/>
      <c r="AJ1340" s="2"/>
      <c r="AK1340" s="2"/>
      <c r="AL1340" s="2"/>
      <c r="AM1340" s="2" t="s">
        <v>72</v>
      </c>
      <c r="AN1340" s="2"/>
      <c r="AO1340" s="2"/>
      <c r="AP1340" s="2" t="s">
        <v>106</v>
      </c>
      <c r="AQ1340" s="2"/>
      <c r="AR1340" s="2"/>
    </row>
    <row r="1341" customFormat="false" ht="15" hidden="false" customHeight="false" outlineLevel="0" collapsed="false">
      <c r="A1341" s="2" t="s">
        <v>19967</v>
      </c>
      <c r="B1341" s="2" t="s">
        <v>109</v>
      </c>
      <c r="C1341" s="2" t="s">
        <v>19968</v>
      </c>
      <c r="D1341" s="2" t="s">
        <v>10904</v>
      </c>
      <c r="E1341" s="2" t="s">
        <v>19969</v>
      </c>
      <c r="F1341" s="2" t="s">
        <v>13666</v>
      </c>
      <c r="G1341" s="2"/>
      <c r="H1341" s="2" t="s">
        <v>19970</v>
      </c>
      <c r="I1341" s="2" t="s">
        <v>83</v>
      </c>
      <c r="J1341" s="2" t="s">
        <v>52</v>
      </c>
      <c r="K1341" s="2" t="s">
        <v>1381</v>
      </c>
      <c r="L1341" s="2" t="s">
        <v>19971</v>
      </c>
      <c r="M1341" s="2" t="s">
        <v>19972</v>
      </c>
      <c r="N1341" s="2" t="s">
        <v>19973</v>
      </c>
      <c r="O1341" s="2" t="s">
        <v>81</v>
      </c>
      <c r="P1341" s="2" t="s">
        <v>81</v>
      </c>
      <c r="Q1341" s="2" t="s">
        <v>81</v>
      </c>
      <c r="R1341" s="2" t="s">
        <v>81</v>
      </c>
      <c r="S1341" s="2" t="s">
        <v>19974</v>
      </c>
      <c r="T1341" s="2" t="s">
        <v>19975</v>
      </c>
      <c r="U1341" s="2" t="s">
        <v>19976</v>
      </c>
      <c r="V1341" s="2" t="s">
        <v>19977</v>
      </c>
      <c r="W1341" s="2" t="s">
        <v>19978</v>
      </c>
      <c r="X1341" s="2" t="s">
        <v>19979</v>
      </c>
      <c r="Y1341" s="2"/>
      <c r="Z1341" s="2" t="s">
        <v>19980</v>
      </c>
      <c r="AA1341" s="2" t="s">
        <v>19981</v>
      </c>
      <c r="AB1341" s="2" t="s">
        <v>19967</v>
      </c>
      <c r="AC1341" s="2" t="s">
        <v>19982</v>
      </c>
      <c r="AD1341" s="2" t="s">
        <v>71</v>
      </c>
      <c r="AE1341" s="2"/>
      <c r="AF1341" s="2"/>
      <c r="AG1341" s="2" t="s">
        <v>298</v>
      </c>
      <c r="AH1341" s="2"/>
      <c r="AI1341" s="2"/>
      <c r="AJ1341" s="2"/>
      <c r="AK1341" s="2"/>
      <c r="AL1341" s="2"/>
      <c r="AM1341" s="2" t="s">
        <v>104</v>
      </c>
      <c r="AN1341" s="2" t="s">
        <v>19983</v>
      </c>
      <c r="AO1341" s="2" t="s">
        <v>106</v>
      </c>
      <c r="AP1341" s="2" t="s">
        <v>156</v>
      </c>
      <c r="AQ1341" s="2"/>
      <c r="AR1341" s="2"/>
    </row>
    <row r="1342" customFormat="false" ht="15" hidden="false" customHeight="false" outlineLevel="0" collapsed="false">
      <c r="A1342" s="2" t="s">
        <v>19984</v>
      </c>
      <c r="B1342" s="2" t="s">
        <v>76</v>
      </c>
      <c r="C1342" s="2" t="s">
        <v>19985</v>
      </c>
      <c r="D1342" s="2" t="s">
        <v>10904</v>
      </c>
      <c r="E1342" s="2" t="s">
        <v>19986</v>
      </c>
      <c r="F1342" s="2" t="s">
        <v>4011</v>
      </c>
      <c r="G1342" s="2" t="s">
        <v>8853</v>
      </c>
      <c r="H1342" s="2" t="s">
        <v>8854</v>
      </c>
      <c r="I1342" s="2" t="s">
        <v>83</v>
      </c>
      <c r="J1342" s="2" t="s">
        <v>52</v>
      </c>
      <c r="K1342" s="2" t="s">
        <v>670</v>
      </c>
      <c r="L1342" s="2" t="s">
        <v>14809</v>
      </c>
      <c r="M1342" s="2" t="s">
        <v>19987</v>
      </c>
      <c r="N1342" s="2" t="s">
        <v>8857</v>
      </c>
      <c r="O1342" s="2" t="s">
        <v>287</v>
      </c>
      <c r="P1342" s="2" t="s">
        <v>117</v>
      </c>
      <c r="Q1342" s="2" t="s">
        <v>6964</v>
      </c>
      <c r="R1342" s="2" t="s">
        <v>350</v>
      </c>
      <c r="S1342" s="2" t="s">
        <v>19988</v>
      </c>
      <c r="T1342" s="2" t="s">
        <v>8860</v>
      </c>
      <c r="U1342" s="2" t="s">
        <v>8861</v>
      </c>
      <c r="V1342" s="2" t="s">
        <v>19989</v>
      </c>
      <c r="W1342" s="2"/>
      <c r="X1342" s="2" t="s">
        <v>19990</v>
      </c>
      <c r="Y1342" s="2" t="s">
        <v>8864</v>
      </c>
      <c r="Z1342" s="2" t="s">
        <v>15940</v>
      </c>
      <c r="AA1342" s="2" t="s">
        <v>19991</v>
      </c>
      <c r="AB1342" s="2" t="s">
        <v>19984</v>
      </c>
      <c r="AC1342" s="2" t="s">
        <v>19992</v>
      </c>
      <c r="AD1342" s="2" t="s">
        <v>100</v>
      </c>
      <c r="AE1342" s="2" t="s">
        <v>19993</v>
      </c>
      <c r="AF1342" s="2" t="s">
        <v>19994</v>
      </c>
      <c r="AG1342" s="2"/>
      <c r="AH1342" s="2"/>
      <c r="AI1342" s="2"/>
      <c r="AJ1342" s="2"/>
      <c r="AK1342" s="2"/>
      <c r="AL1342" s="2"/>
      <c r="AM1342" s="2" t="s">
        <v>104</v>
      </c>
      <c r="AN1342" s="2" t="s">
        <v>19995</v>
      </c>
      <c r="AO1342" s="2" t="s">
        <v>106</v>
      </c>
      <c r="AP1342" s="2" t="s">
        <v>74</v>
      </c>
      <c r="AQ1342" s="2" t="s">
        <v>132</v>
      </c>
      <c r="AR1342" s="2"/>
    </row>
    <row r="1343" customFormat="false" ht="15" hidden="false" customHeight="false" outlineLevel="0" collapsed="false">
      <c r="A1343" s="2" t="s">
        <v>19996</v>
      </c>
      <c r="B1343" s="2" t="s">
        <v>278</v>
      </c>
      <c r="C1343" s="2" t="s">
        <v>19997</v>
      </c>
      <c r="D1343" s="2" t="s">
        <v>10904</v>
      </c>
      <c r="E1343" s="2" t="s">
        <v>19998</v>
      </c>
      <c r="F1343" s="2" t="s">
        <v>12559</v>
      </c>
      <c r="G1343" s="2"/>
      <c r="H1343" s="2" t="s">
        <v>19999</v>
      </c>
      <c r="I1343" s="2" t="s">
        <v>83</v>
      </c>
      <c r="J1343" s="2" t="s">
        <v>52</v>
      </c>
      <c r="K1343" s="2" t="s">
        <v>1381</v>
      </c>
      <c r="L1343" s="2" t="s">
        <v>20000</v>
      </c>
      <c r="M1343" s="2" t="s">
        <v>20001</v>
      </c>
      <c r="N1343" s="2" t="s">
        <v>1197</v>
      </c>
      <c r="O1343" s="2" t="s">
        <v>1664</v>
      </c>
      <c r="P1343" s="2" t="s">
        <v>1664</v>
      </c>
      <c r="Q1343" s="2" t="s">
        <v>6010</v>
      </c>
      <c r="R1343" s="2" t="s">
        <v>6010</v>
      </c>
      <c r="S1343" s="2" t="s">
        <v>20002</v>
      </c>
      <c r="T1343" s="2" t="s">
        <v>20003</v>
      </c>
      <c r="U1343" s="2" t="s">
        <v>20004</v>
      </c>
      <c r="V1343" s="2" t="s">
        <v>20005</v>
      </c>
      <c r="W1343" s="2" t="s">
        <v>20006</v>
      </c>
      <c r="X1343" s="2" t="s">
        <v>20007</v>
      </c>
      <c r="Y1343" s="2"/>
      <c r="Z1343" s="2" t="s">
        <v>20008</v>
      </c>
      <c r="AA1343" s="2" t="s">
        <v>20009</v>
      </c>
      <c r="AB1343" s="2" t="s">
        <v>19996</v>
      </c>
      <c r="AC1343" s="2" t="s">
        <v>20010</v>
      </c>
      <c r="AD1343" s="2" t="s">
        <v>71</v>
      </c>
      <c r="AE1343" s="2"/>
      <c r="AF1343" s="2"/>
      <c r="AG1343" s="2" t="s">
        <v>154</v>
      </c>
      <c r="AH1343" s="2"/>
      <c r="AI1343" s="2"/>
      <c r="AJ1343" s="2"/>
      <c r="AK1343" s="2"/>
      <c r="AL1343" s="2"/>
      <c r="AM1343" s="2" t="s">
        <v>72</v>
      </c>
      <c r="AN1343" s="2"/>
      <c r="AO1343" s="2" t="s">
        <v>73</v>
      </c>
      <c r="AP1343" s="2" t="s">
        <v>73</v>
      </c>
      <c r="AQ1343" s="2" t="s">
        <v>204</v>
      </c>
      <c r="AR1343" s="2" t="s">
        <v>204</v>
      </c>
    </row>
    <row r="1344" customFormat="false" ht="15" hidden="false" customHeight="false" outlineLevel="0" collapsed="false">
      <c r="A1344" s="2" t="s">
        <v>20011</v>
      </c>
      <c r="B1344" s="2" t="s">
        <v>76</v>
      </c>
      <c r="C1344" s="2" t="s">
        <v>19997</v>
      </c>
      <c r="D1344" s="2" t="s">
        <v>10904</v>
      </c>
      <c r="E1344" s="2" t="s">
        <v>20012</v>
      </c>
      <c r="F1344" s="2" t="s">
        <v>9880</v>
      </c>
      <c r="G1344" s="2" t="s">
        <v>20013</v>
      </c>
      <c r="H1344" s="2" t="s">
        <v>12391</v>
      </c>
      <c r="I1344" s="2" t="s">
        <v>51</v>
      </c>
      <c r="J1344" s="2" t="s">
        <v>52</v>
      </c>
      <c r="K1344" s="2" t="s">
        <v>729</v>
      </c>
      <c r="L1344" s="2" t="s">
        <v>20014</v>
      </c>
      <c r="M1344" s="2" t="s">
        <v>20015</v>
      </c>
      <c r="N1344" s="2" t="s">
        <v>3018</v>
      </c>
      <c r="O1344" s="2" t="s">
        <v>57</v>
      </c>
      <c r="P1344" s="2" t="s">
        <v>2090</v>
      </c>
      <c r="Q1344" s="2" t="s">
        <v>4538</v>
      </c>
      <c r="R1344" s="2" t="s">
        <v>215</v>
      </c>
      <c r="S1344" s="2" t="s">
        <v>20016</v>
      </c>
      <c r="T1344" s="2" t="s">
        <v>20017</v>
      </c>
      <c r="U1344" s="2" t="s">
        <v>20018</v>
      </c>
      <c r="V1344" s="2" t="s">
        <v>20019</v>
      </c>
      <c r="W1344" s="2" t="s">
        <v>20020</v>
      </c>
      <c r="X1344" s="2" t="s">
        <v>20013</v>
      </c>
      <c r="Y1344" s="2" t="s">
        <v>9284</v>
      </c>
      <c r="Z1344" s="2" t="s">
        <v>20021</v>
      </c>
      <c r="AA1344" s="2" t="s">
        <v>20022</v>
      </c>
      <c r="AB1344" s="2" t="s">
        <v>20011</v>
      </c>
      <c r="AC1344" s="2" t="s">
        <v>20023</v>
      </c>
      <c r="AD1344" s="2" t="s">
        <v>71</v>
      </c>
      <c r="AE1344" s="2"/>
      <c r="AF1344" s="2"/>
      <c r="AG1344" s="2" t="s">
        <v>298</v>
      </c>
      <c r="AH1344" s="2" t="s">
        <v>178</v>
      </c>
      <c r="AI1344" s="2" t="s">
        <v>20024</v>
      </c>
      <c r="AJ1344" s="2"/>
      <c r="AK1344" s="2"/>
      <c r="AL1344" s="2"/>
      <c r="AM1344" s="2" t="s">
        <v>104</v>
      </c>
      <c r="AN1344" s="2" t="s">
        <v>20025</v>
      </c>
      <c r="AO1344" s="2" t="s">
        <v>106</v>
      </c>
      <c r="AP1344" s="2" t="s">
        <v>106</v>
      </c>
      <c r="AQ1344" s="2" t="s">
        <v>132</v>
      </c>
      <c r="AR1344" s="2" t="s">
        <v>132</v>
      </c>
    </row>
    <row r="1345" customFormat="false" ht="15" hidden="false" customHeight="false" outlineLevel="0" collapsed="false">
      <c r="A1345" s="2" t="s">
        <v>20026</v>
      </c>
      <c r="B1345" s="2" t="s">
        <v>109</v>
      </c>
      <c r="C1345" s="2" t="s">
        <v>20027</v>
      </c>
      <c r="D1345" s="2" t="s">
        <v>10904</v>
      </c>
      <c r="E1345" s="2" t="s">
        <v>20028</v>
      </c>
      <c r="F1345" s="2" t="s">
        <v>1463</v>
      </c>
      <c r="G1345" s="2" t="s">
        <v>20029</v>
      </c>
      <c r="H1345" s="2" t="s">
        <v>20030</v>
      </c>
      <c r="I1345" s="2" t="s">
        <v>83</v>
      </c>
      <c r="J1345" s="2" t="s">
        <v>52</v>
      </c>
      <c r="K1345" s="2" t="s">
        <v>1194</v>
      </c>
      <c r="L1345" s="2" t="s">
        <v>20031</v>
      </c>
      <c r="M1345" s="2" t="s">
        <v>20032</v>
      </c>
      <c r="N1345" s="2" t="s">
        <v>20033</v>
      </c>
      <c r="O1345" s="2" t="s">
        <v>117</v>
      </c>
      <c r="P1345" s="2" t="s">
        <v>58</v>
      </c>
      <c r="Q1345" s="2" t="s">
        <v>2853</v>
      </c>
      <c r="R1345" s="2" t="s">
        <v>242</v>
      </c>
      <c r="S1345" s="2" t="s">
        <v>20034</v>
      </c>
      <c r="T1345" s="2" t="s">
        <v>20035</v>
      </c>
      <c r="U1345" s="2" t="s">
        <v>20036</v>
      </c>
      <c r="V1345" s="2" t="s">
        <v>20037</v>
      </c>
      <c r="W1345" s="2" t="s">
        <v>20038</v>
      </c>
      <c r="X1345" s="2" t="s">
        <v>20029</v>
      </c>
      <c r="Y1345" s="2" t="s">
        <v>81</v>
      </c>
      <c r="Z1345" s="2" t="s">
        <v>81</v>
      </c>
      <c r="AA1345" s="2" t="s">
        <v>20039</v>
      </c>
      <c r="AB1345" s="2" t="s">
        <v>20026</v>
      </c>
      <c r="AC1345" s="2" t="s">
        <v>20040</v>
      </c>
      <c r="AD1345" s="2" t="s">
        <v>71</v>
      </c>
      <c r="AE1345" s="2"/>
      <c r="AF1345" s="2"/>
      <c r="AG1345" s="2"/>
      <c r="AH1345" s="2"/>
      <c r="AI1345" s="2"/>
      <c r="AJ1345" s="2"/>
      <c r="AK1345" s="2"/>
      <c r="AL1345" s="2"/>
      <c r="AM1345" s="2" t="s">
        <v>72</v>
      </c>
      <c r="AN1345" s="2"/>
      <c r="AO1345" s="2" t="s">
        <v>73</v>
      </c>
      <c r="AP1345" s="2" t="s">
        <v>74</v>
      </c>
      <c r="AQ1345" s="2" t="s">
        <v>107</v>
      </c>
      <c r="AR1345" s="2"/>
    </row>
    <row r="1346" customFormat="false" ht="15" hidden="false" customHeight="false" outlineLevel="0" collapsed="false">
      <c r="A1346" s="2" t="s">
        <v>20041</v>
      </c>
      <c r="B1346" s="2" t="s">
        <v>278</v>
      </c>
      <c r="C1346" s="2" t="s">
        <v>20027</v>
      </c>
      <c r="D1346" s="2" t="s">
        <v>10904</v>
      </c>
      <c r="E1346" s="2" t="s">
        <v>20042</v>
      </c>
      <c r="F1346" s="2" t="s">
        <v>20043</v>
      </c>
      <c r="G1346" s="2"/>
      <c r="H1346" s="2" t="s">
        <v>20044</v>
      </c>
      <c r="I1346" s="2" t="s">
        <v>83</v>
      </c>
      <c r="J1346" s="2" t="s">
        <v>52</v>
      </c>
      <c r="K1346" s="2" t="s">
        <v>84</v>
      </c>
      <c r="L1346" s="2" t="s">
        <v>20045</v>
      </c>
      <c r="M1346" s="2" t="s">
        <v>20046</v>
      </c>
      <c r="N1346" s="2" t="s">
        <v>20047</v>
      </c>
      <c r="O1346" s="2" t="s">
        <v>117</v>
      </c>
      <c r="P1346" s="2" t="s">
        <v>117</v>
      </c>
      <c r="Q1346" s="2" t="s">
        <v>20048</v>
      </c>
      <c r="R1346" s="2" t="s">
        <v>477</v>
      </c>
      <c r="S1346" s="2" t="s">
        <v>20049</v>
      </c>
      <c r="T1346" s="2" t="s">
        <v>20050</v>
      </c>
      <c r="U1346" s="2" t="s">
        <v>20051</v>
      </c>
      <c r="V1346" s="2" t="s">
        <v>20052</v>
      </c>
      <c r="W1346" s="2" t="s">
        <v>20053</v>
      </c>
      <c r="X1346" s="2" t="s">
        <v>20054</v>
      </c>
      <c r="Y1346" s="2"/>
      <c r="Z1346" s="2" t="s">
        <v>20055</v>
      </c>
      <c r="AA1346" s="2" t="s">
        <v>20056</v>
      </c>
      <c r="AB1346" s="2" t="s">
        <v>20041</v>
      </c>
      <c r="AC1346" s="2" t="s">
        <v>20057</v>
      </c>
      <c r="AD1346" s="2" t="s">
        <v>71</v>
      </c>
      <c r="AE1346" s="2"/>
      <c r="AF1346" s="2"/>
      <c r="AG1346" s="2" t="s">
        <v>1208</v>
      </c>
      <c r="AH1346" s="2"/>
      <c r="AI1346" s="2"/>
      <c r="AJ1346" s="2"/>
      <c r="AK1346" s="2"/>
      <c r="AL1346" s="2"/>
      <c r="AM1346" s="2" t="s">
        <v>72</v>
      </c>
      <c r="AN1346" s="2"/>
      <c r="AO1346" s="2" t="s">
        <v>73</v>
      </c>
      <c r="AP1346" s="2" t="s">
        <v>74</v>
      </c>
      <c r="AQ1346" s="2" t="s">
        <v>132</v>
      </c>
      <c r="AR1346" s="2"/>
    </row>
    <row r="1347" customFormat="false" ht="15" hidden="false" customHeight="false" outlineLevel="0" collapsed="false">
      <c r="A1347" s="2" t="s">
        <v>20058</v>
      </c>
      <c r="B1347" s="2" t="s">
        <v>109</v>
      </c>
      <c r="C1347" s="2" t="s">
        <v>19510</v>
      </c>
      <c r="D1347" s="2" t="s">
        <v>10904</v>
      </c>
      <c r="E1347" s="2" t="s">
        <v>20059</v>
      </c>
      <c r="F1347" s="2" t="s">
        <v>20060</v>
      </c>
      <c r="G1347" s="2" t="s">
        <v>81</v>
      </c>
      <c r="H1347" s="2" t="s">
        <v>20061</v>
      </c>
      <c r="I1347" s="2" t="s">
        <v>83</v>
      </c>
      <c r="J1347" s="2" t="s">
        <v>52</v>
      </c>
      <c r="K1347" s="2" t="s">
        <v>1031</v>
      </c>
      <c r="L1347" s="2" t="s">
        <v>20062</v>
      </c>
      <c r="M1347" s="2" t="s">
        <v>20063</v>
      </c>
      <c r="N1347" s="2" t="s">
        <v>2987</v>
      </c>
      <c r="O1347" s="2" t="s">
        <v>442</v>
      </c>
      <c r="P1347" s="2" t="s">
        <v>261</v>
      </c>
      <c r="Q1347" s="2" t="s">
        <v>3653</v>
      </c>
      <c r="R1347" s="2" t="s">
        <v>329</v>
      </c>
      <c r="S1347" s="2" t="s">
        <v>20064</v>
      </c>
      <c r="T1347" s="2" t="s">
        <v>20065</v>
      </c>
      <c r="U1347" s="2" t="s">
        <v>20066</v>
      </c>
      <c r="V1347" s="2" t="s">
        <v>20067</v>
      </c>
      <c r="W1347" s="2" t="s">
        <v>20068</v>
      </c>
      <c r="X1347" s="2" t="s">
        <v>20069</v>
      </c>
      <c r="Y1347" s="2" t="s">
        <v>20070</v>
      </c>
      <c r="Z1347" s="2" t="s">
        <v>20071</v>
      </c>
      <c r="AA1347" s="2" t="s">
        <v>20072</v>
      </c>
      <c r="AB1347" s="2" t="s">
        <v>20058</v>
      </c>
      <c r="AC1347" s="2" t="s">
        <v>20073</v>
      </c>
      <c r="AD1347" s="2" t="s">
        <v>71</v>
      </c>
      <c r="AE1347" s="2"/>
      <c r="AF1347" s="2"/>
      <c r="AG1347" s="2" t="s">
        <v>154</v>
      </c>
      <c r="AH1347" s="2"/>
      <c r="AI1347" s="2"/>
      <c r="AJ1347" s="2"/>
      <c r="AK1347" s="2"/>
      <c r="AL1347" s="2"/>
      <c r="AM1347" s="2" t="s">
        <v>72</v>
      </c>
      <c r="AN1347" s="2"/>
      <c r="AO1347" s="2" t="s">
        <v>156</v>
      </c>
      <c r="AP1347" s="2" t="s">
        <v>106</v>
      </c>
      <c r="AQ1347" s="2" t="s">
        <v>107</v>
      </c>
      <c r="AR1347" s="2" t="s">
        <v>107</v>
      </c>
    </row>
    <row r="1348" customFormat="false" ht="15" hidden="false" customHeight="false" outlineLevel="0" collapsed="false">
      <c r="A1348" s="2" t="s">
        <v>20074</v>
      </c>
      <c r="B1348" s="2" t="s">
        <v>109</v>
      </c>
      <c r="C1348" s="2" t="s">
        <v>19995</v>
      </c>
      <c r="D1348" s="2" t="s">
        <v>10904</v>
      </c>
      <c r="E1348" s="2" t="s">
        <v>20075</v>
      </c>
      <c r="F1348" s="2" t="s">
        <v>20076</v>
      </c>
      <c r="G1348" s="2" t="s">
        <v>6660</v>
      </c>
      <c r="H1348" s="2" t="s">
        <v>399</v>
      </c>
      <c r="I1348" s="2" t="s">
        <v>51</v>
      </c>
      <c r="J1348" s="2" t="s">
        <v>52</v>
      </c>
      <c r="K1348" s="2" t="s">
        <v>60</v>
      </c>
      <c r="L1348" s="2" t="s">
        <v>14484</v>
      </c>
      <c r="M1348" s="2" t="s">
        <v>20077</v>
      </c>
      <c r="N1348" s="2" t="s">
        <v>310</v>
      </c>
      <c r="O1348" s="2" t="s">
        <v>212</v>
      </c>
      <c r="P1348" s="2" t="s">
        <v>402</v>
      </c>
      <c r="Q1348" s="2" t="s">
        <v>59</v>
      </c>
      <c r="R1348" s="2" t="s">
        <v>60</v>
      </c>
      <c r="S1348" s="2" t="s">
        <v>403</v>
      </c>
      <c r="T1348" s="2" t="s">
        <v>404</v>
      </c>
      <c r="U1348" s="2" t="s">
        <v>405</v>
      </c>
      <c r="V1348" s="2" t="s">
        <v>406</v>
      </c>
      <c r="W1348" s="2" t="s">
        <v>407</v>
      </c>
      <c r="X1348" s="2" t="s">
        <v>408</v>
      </c>
      <c r="Y1348" s="2" t="s">
        <v>16664</v>
      </c>
      <c r="Z1348" s="2" t="s">
        <v>2887</v>
      </c>
      <c r="AA1348" s="2" t="s">
        <v>16665</v>
      </c>
      <c r="AB1348" s="2" t="s">
        <v>20074</v>
      </c>
      <c r="AC1348" s="2" t="s">
        <v>20078</v>
      </c>
      <c r="AD1348" s="2" t="s">
        <v>100</v>
      </c>
      <c r="AE1348" s="2" t="s">
        <v>412</v>
      </c>
      <c r="AF1348" s="2" t="s">
        <v>20079</v>
      </c>
      <c r="AG1348" s="2" t="s">
        <v>128</v>
      </c>
      <c r="AH1348" s="2"/>
      <c r="AI1348" s="2"/>
      <c r="AJ1348" s="2"/>
      <c r="AK1348" s="2"/>
      <c r="AL1348" s="2"/>
      <c r="AM1348" s="2" t="s">
        <v>72</v>
      </c>
      <c r="AN1348" s="2"/>
      <c r="AO1348" s="2" t="s">
        <v>106</v>
      </c>
      <c r="AP1348" s="2" t="s">
        <v>156</v>
      </c>
      <c r="AQ1348" s="2" t="s">
        <v>132</v>
      </c>
      <c r="AR1348" s="2" t="s">
        <v>132</v>
      </c>
    </row>
    <row r="1349" customFormat="false" ht="15" hidden="false" customHeight="false" outlineLevel="0" collapsed="false">
      <c r="A1349" s="2" t="s">
        <v>20080</v>
      </c>
      <c r="B1349" s="2" t="s">
        <v>278</v>
      </c>
      <c r="C1349" s="2" t="s">
        <v>19953</v>
      </c>
      <c r="D1349" s="2" t="s">
        <v>10904</v>
      </c>
      <c r="E1349" s="2" t="s">
        <v>20081</v>
      </c>
      <c r="F1349" s="2" t="s">
        <v>1499</v>
      </c>
      <c r="G1349" s="2" t="s">
        <v>20082</v>
      </c>
      <c r="H1349" s="2" t="s">
        <v>20083</v>
      </c>
      <c r="I1349" s="2" t="s">
        <v>51</v>
      </c>
      <c r="J1349" s="2" t="s">
        <v>52</v>
      </c>
      <c r="K1349" s="2" t="s">
        <v>12434</v>
      </c>
      <c r="L1349" s="2" t="s">
        <v>20084</v>
      </c>
      <c r="M1349" s="2" t="s">
        <v>20085</v>
      </c>
      <c r="N1349" s="2" t="s">
        <v>1664</v>
      </c>
      <c r="O1349" s="2" t="s">
        <v>190</v>
      </c>
      <c r="P1349" s="2" t="s">
        <v>1664</v>
      </c>
      <c r="Q1349" s="2" t="s">
        <v>20086</v>
      </c>
      <c r="R1349" s="2" t="s">
        <v>20087</v>
      </c>
      <c r="S1349" s="2" t="s">
        <v>20088</v>
      </c>
      <c r="T1349" s="2" t="s">
        <v>20089</v>
      </c>
      <c r="U1349" s="2" t="s">
        <v>20090</v>
      </c>
      <c r="V1349" s="2" t="s">
        <v>20091</v>
      </c>
      <c r="W1349" s="2" t="s">
        <v>20092</v>
      </c>
      <c r="X1349" s="2" t="s">
        <v>20082</v>
      </c>
      <c r="Y1349" s="2" t="s">
        <v>20082</v>
      </c>
      <c r="Z1349" s="2" t="s">
        <v>20093</v>
      </c>
      <c r="AA1349" s="2" t="s">
        <v>20094</v>
      </c>
      <c r="AB1349" s="2" t="s">
        <v>20080</v>
      </c>
      <c r="AC1349" s="2" t="s">
        <v>20095</v>
      </c>
      <c r="AD1349" s="2" t="s">
        <v>71</v>
      </c>
      <c r="AE1349" s="2"/>
      <c r="AF1349" s="2"/>
      <c r="AG1349" s="2" t="s">
        <v>128</v>
      </c>
      <c r="AH1349" s="2"/>
      <c r="AI1349" s="2"/>
      <c r="AJ1349" s="2"/>
      <c r="AK1349" s="2"/>
      <c r="AL1349" s="2"/>
      <c r="AM1349" s="2" t="s">
        <v>104</v>
      </c>
      <c r="AN1349" s="2" t="s">
        <v>18862</v>
      </c>
      <c r="AO1349" s="2" t="s">
        <v>156</v>
      </c>
      <c r="AP1349" s="2" t="s">
        <v>156</v>
      </c>
      <c r="AQ1349" s="2" t="s">
        <v>107</v>
      </c>
      <c r="AR1349" s="2" t="s">
        <v>107</v>
      </c>
    </row>
    <row r="1350" customFormat="false" ht="15" hidden="false" customHeight="false" outlineLevel="0" collapsed="false">
      <c r="A1350" s="2" t="s">
        <v>20096</v>
      </c>
      <c r="B1350" s="2" t="s">
        <v>278</v>
      </c>
      <c r="C1350" s="2" t="s">
        <v>20097</v>
      </c>
      <c r="D1350" s="2" t="s">
        <v>10904</v>
      </c>
      <c r="E1350" s="2" t="s">
        <v>20098</v>
      </c>
      <c r="F1350" s="2" t="s">
        <v>20099</v>
      </c>
      <c r="G1350" s="2" t="s">
        <v>81</v>
      </c>
      <c r="H1350" s="2" t="s">
        <v>20100</v>
      </c>
      <c r="I1350" s="2" t="s">
        <v>83</v>
      </c>
      <c r="J1350" s="2" t="s">
        <v>52</v>
      </c>
      <c r="K1350" s="2" t="s">
        <v>1926</v>
      </c>
      <c r="L1350" s="2" t="s">
        <v>20101</v>
      </c>
      <c r="M1350" s="2" t="s">
        <v>20102</v>
      </c>
      <c r="N1350" s="2" t="s">
        <v>239</v>
      </c>
      <c r="O1350" s="2" t="s">
        <v>213</v>
      </c>
      <c r="P1350" s="2" t="s">
        <v>328</v>
      </c>
      <c r="Q1350" s="2" t="s">
        <v>387</v>
      </c>
      <c r="R1350" s="2" t="s">
        <v>3684</v>
      </c>
      <c r="S1350" s="2" t="s">
        <v>20103</v>
      </c>
      <c r="T1350" s="2" t="s">
        <v>20104</v>
      </c>
      <c r="U1350" s="2" t="s">
        <v>20105</v>
      </c>
      <c r="V1350" s="2" t="s">
        <v>20106</v>
      </c>
      <c r="W1350" s="2" t="s">
        <v>20107</v>
      </c>
      <c r="X1350" s="2" t="s">
        <v>20108</v>
      </c>
      <c r="Y1350" s="2"/>
      <c r="Z1350" s="2" t="s">
        <v>20109</v>
      </c>
      <c r="AA1350" s="2" t="s">
        <v>20110</v>
      </c>
      <c r="AB1350" s="2" t="s">
        <v>20096</v>
      </c>
      <c r="AC1350" s="2" t="s">
        <v>20111</v>
      </c>
      <c r="AD1350" s="2" t="s">
        <v>71</v>
      </c>
      <c r="AE1350" s="2"/>
      <c r="AF1350" s="2"/>
      <c r="AG1350" s="2" t="s">
        <v>154</v>
      </c>
      <c r="AH1350" s="2"/>
      <c r="AI1350" s="2"/>
      <c r="AJ1350" s="2"/>
      <c r="AK1350" s="2"/>
      <c r="AL1350" s="2"/>
      <c r="AM1350" s="2" t="s">
        <v>104</v>
      </c>
      <c r="AN1350" s="2" t="s">
        <v>20112</v>
      </c>
      <c r="AO1350" s="2" t="s">
        <v>106</v>
      </c>
      <c r="AP1350" s="2" t="s">
        <v>106</v>
      </c>
      <c r="AQ1350" s="2" t="s">
        <v>132</v>
      </c>
      <c r="AR1350" s="2" t="s">
        <v>107</v>
      </c>
    </row>
    <row r="1351" customFormat="false" ht="15" hidden="false" customHeight="false" outlineLevel="0" collapsed="false">
      <c r="A1351" s="2" t="s">
        <v>20113</v>
      </c>
      <c r="B1351" s="2" t="s">
        <v>278</v>
      </c>
      <c r="C1351" s="2" t="s">
        <v>20114</v>
      </c>
      <c r="D1351" s="2" t="s">
        <v>10904</v>
      </c>
      <c r="E1351" s="2" t="s">
        <v>20115</v>
      </c>
      <c r="F1351" s="2" t="s">
        <v>20116</v>
      </c>
      <c r="G1351" s="2" t="s">
        <v>20117</v>
      </c>
      <c r="H1351" s="2" t="s">
        <v>20118</v>
      </c>
      <c r="I1351" s="2" t="s">
        <v>83</v>
      </c>
      <c r="J1351" s="2" t="s">
        <v>52</v>
      </c>
      <c r="K1351" s="2" t="s">
        <v>8417</v>
      </c>
      <c r="L1351" s="2" t="s">
        <v>284</v>
      </c>
      <c r="M1351" s="2" t="s">
        <v>20119</v>
      </c>
      <c r="N1351" s="2" t="s">
        <v>20120</v>
      </c>
      <c r="O1351" s="2" t="s">
        <v>142</v>
      </c>
      <c r="P1351" s="2" t="s">
        <v>311</v>
      </c>
      <c r="Q1351" s="2" t="s">
        <v>1301</v>
      </c>
      <c r="R1351" s="2" t="s">
        <v>242</v>
      </c>
      <c r="S1351" s="2" t="s">
        <v>20121</v>
      </c>
      <c r="T1351" s="2" t="s">
        <v>20122</v>
      </c>
      <c r="U1351" s="2" t="s">
        <v>20117</v>
      </c>
      <c r="V1351" s="2" t="s">
        <v>20123</v>
      </c>
      <c r="W1351" s="2" t="s">
        <v>20122</v>
      </c>
      <c r="X1351" s="2" t="s">
        <v>20117</v>
      </c>
      <c r="Y1351" s="2" t="s">
        <v>20117</v>
      </c>
      <c r="Z1351" s="2" t="s">
        <v>20124</v>
      </c>
      <c r="AA1351" s="2" t="s">
        <v>20125</v>
      </c>
      <c r="AB1351" s="2" t="s">
        <v>20113</v>
      </c>
      <c r="AC1351" s="2" t="s">
        <v>20126</v>
      </c>
      <c r="AD1351" s="2" t="s">
        <v>71</v>
      </c>
      <c r="AE1351" s="2"/>
      <c r="AF1351" s="2"/>
      <c r="AG1351" s="2" t="s">
        <v>128</v>
      </c>
      <c r="AH1351" s="2"/>
      <c r="AI1351" s="2"/>
      <c r="AJ1351" s="2"/>
      <c r="AK1351" s="2"/>
      <c r="AL1351" s="2"/>
      <c r="AM1351" s="2" t="s">
        <v>104</v>
      </c>
      <c r="AN1351" s="2" t="s">
        <v>20112</v>
      </c>
      <c r="AO1351" s="2" t="s">
        <v>73</v>
      </c>
      <c r="AP1351" s="2" t="s">
        <v>74</v>
      </c>
      <c r="AQ1351" s="2"/>
      <c r="AR1351" s="2"/>
    </row>
    <row r="1352" customFormat="false" ht="15" hidden="false" customHeight="false" outlineLevel="0" collapsed="false">
      <c r="A1352" s="2" t="s">
        <v>20127</v>
      </c>
      <c r="B1352" s="2" t="s">
        <v>76</v>
      </c>
      <c r="C1352" s="2" t="s">
        <v>20128</v>
      </c>
      <c r="D1352" s="2" t="s">
        <v>10904</v>
      </c>
      <c r="E1352" s="2" t="s">
        <v>20129</v>
      </c>
      <c r="F1352" s="2" t="s">
        <v>17294</v>
      </c>
      <c r="G1352" s="2"/>
      <c r="H1352" s="2" t="s">
        <v>20130</v>
      </c>
      <c r="I1352" s="2" t="s">
        <v>83</v>
      </c>
      <c r="J1352" s="2" t="s">
        <v>52</v>
      </c>
      <c r="K1352" s="2" t="s">
        <v>1763</v>
      </c>
      <c r="L1352" s="2" t="s">
        <v>20131</v>
      </c>
      <c r="M1352" s="2" t="s">
        <v>20132</v>
      </c>
      <c r="N1352" s="2" t="s">
        <v>1947</v>
      </c>
      <c r="O1352" s="2" t="s">
        <v>287</v>
      </c>
      <c r="P1352" s="2" t="s">
        <v>2090</v>
      </c>
      <c r="Q1352" s="2" t="s">
        <v>3825</v>
      </c>
      <c r="R1352" s="2" t="s">
        <v>13211</v>
      </c>
      <c r="S1352" s="2" t="s">
        <v>20133</v>
      </c>
      <c r="T1352" s="2" t="s">
        <v>20134</v>
      </c>
      <c r="U1352" s="2" t="s">
        <v>20135</v>
      </c>
      <c r="V1352" s="2" t="s">
        <v>20136</v>
      </c>
      <c r="W1352" s="2"/>
      <c r="X1352" s="2" t="s">
        <v>20137</v>
      </c>
      <c r="Y1352" s="2"/>
      <c r="Z1352" s="2"/>
      <c r="AA1352" s="2" t="s">
        <v>20138</v>
      </c>
      <c r="AB1352" s="2" t="s">
        <v>20127</v>
      </c>
      <c r="AC1352" s="2" t="s">
        <v>20139</v>
      </c>
      <c r="AD1352" s="2" t="s">
        <v>71</v>
      </c>
      <c r="AE1352" s="2"/>
      <c r="AF1352" s="2"/>
      <c r="AG1352" s="2" t="s">
        <v>128</v>
      </c>
      <c r="AH1352" s="2"/>
      <c r="AI1352" s="2"/>
      <c r="AJ1352" s="2"/>
      <c r="AK1352" s="2"/>
      <c r="AL1352" s="2"/>
      <c r="AM1352" s="2" t="s">
        <v>104</v>
      </c>
      <c r="AN1352" s="2" t="s">
        <v>20140</v>
      </c>
      <c r="AO1352" s="2" t="s">
        <v>73</v>
      </c>
      <c r="AP1352" s="2" t="s">
        <v>73</v>
      </c>
      <c r="AQ1352" s="2" t="s">
        <v>107</v>
      </c>
      <c r="AR1352" s="2" t="s">
        <v>204</v>
      </c>
    </row>
    <row r="1353" customFormat="false" ht="15" hidden="false" customHeight="false" outlineLevel="0" collapsed="false">
      <c r="A1353" s="2" t="s">
        <v>20141</v>
      </c>
      <c r="B1353" s="2" t="s">
        <v>45</v>
      </c>
      <c r="C1353" s="2" t="s">
        <v>20142</v>
      </c>
      <c r="D1353" s="2" t="s">
        <v>10904</v>
      </c>
      <c r="E1353" s="2" t="s">
        <v>20143</v>
      </c>
      <c r="F1353" s="2" t="s">
        <v>3013</v>
      </c>
      <c r="G1353" s="2" t="s">
        <v>20144</v>
      </c>
      <c r="H1353" s="2" t="s">
        <v>20145</v>
      </c>
      <c r="I1353" s="2" t="s">
        <v>51</v>
      </c>
      <c r="J1353" s="2" t="s">
        <v>52</v>
      </c>
      <c r="K1353" s="2" t="s">
        <v>53</v>
      </c>
      <c r="L1353" s="2" t="s">
        <v>20146</v>
      </c>
      <c r="M1353" s="2" t="s">
        <v>20147</v>
      </c>
      <c r="N1353" s="2" t="s">
        <v>20148</v>
      </c>
      <c r="O1353" s="2" t="s">
        <v>190</v>
      </c>
      <c r="P1353" s="2" t="s">
        <v>117</v>
      </c>
      <c r="Q1353" s="2" t="s">
        <v>3670</v>
      </c>
      <c r="R1353" s="2" t="s">
        <v>20149</v>
      </c>
      <c r="S1353" s="2" t="s">
        <v>20150</v>
      </c>
      <c r="T1353" s="2" t="s">
        <v>20151</v>
      </c>
      <c r="U1353" s="2" t="s">
        <v>20152</v>
      </c>
      <c r="V1353" s="2" t="s">
        <v>20153</v>
      </c>
      <c r="W1353" s="2" t="s">
        <v>20154</v>
      </c>
      <c r="X1353" s="2" t="s">
        <v>20155</v>
      </c>
      <c r="Y1353" s="2" t="s">
        <v>20156</v>
      </c>
      <c r="Z1353" s="2" t="s">
        <v>81</v>
      </c>
      <c r="AA1353" s="2" t="s">
        <v>20157</v>
      </c>
      <c r="AB1353" s="2" t="s">
        <v>20141</v>
      </c>
      <c r="AC1353" s="2" t="s">
        <v>20158</v>
      </c>
      <c r="AD1353" s="2" t="s">
        <v>71</v>
      </c>
      <c r="AE1353" s="2"/>
      <c r="AF1353" s="2"/>
      <c r="AG1353" s="2" t="s">
        <v>1208</v>
      </c>
      <c r="AH1353" s="2"/>
      <c r="AI1353" s="2"/>
      <c r="AJ1353" s="2"/>
      <c r="AK1353" s="2"/>
      <c r="AL1353" s="2"/>
      <c r="AM1353" s="2" t="s">
        <v>72</v>
      </c>
      <c r="AN1353" s="2"/>
      <c r="AO1353" s="2" t="s">
        <v>106</v>
      </c>
      <c r="AP1353" s="2" t="s">
        <v>106</v>
      </c>
      <c r="AQ1353" s="2" t="s">
        <v>204</v>
      </c>
      <c r="AR1353" s="2" t="s">
        <v>204</v>
      </c>
    </row>
    <row r="1354" customFormat="false" ht="15" hidden="false" customHeight="false" outlineLevel="0" collapsed="false">
      <c r="A1354" s="2" t="s">
        <v>20159</v>
      </c>
      <c r="B1354" s="2" t="s">
        <v>1415</v>
      </c>
      <c r="C1354" s="2" t="s">
        <v>20142</v>
      </c>
      <c r="D1354" s="2" t="s">
        <v>10904</v>
      </c>
      <c r="E1354" s="2" t="s">
        <v>20160</v>
      </c>
      <c r="F1354" s="2" t="s">
        <v>20161</v>
      </c>
      <c r="G1354" s="2" t="s">
        <v>20162</v>
      </c>
      <c r="H1354" s="2" t="s">
        <v>20163</v>
      </c>
      <c r="I1354" s="2" t="s">
        <v>83</v>
      </c>
      <c r="J1354" s="2" t="s">
        <v>52</v>
      </c>
      <c r="K1354" s="2" t="s">
        <v>84</v>
      </c>
      <c r="L1354" s="2" t="s">
        <v>19844</v>
      </c>
      <c r="M1354" s="2" t="s">
        <v>20164</v>
      </c>
      <c r="N1354" s="2" t="s">
        <v>164</v>
      </c>
      <c r="O1354" s="2" t="s">
        <v>287</v>
      </c>
      <c r="P1354" s="2" t="s">
        <v>631</v>
      </c>
      <c r="Q1354" s="2" t="s">
        <v>10916</v>
      </c>
      <c r="R1354" s="2" t="s">
        <v>3857</v>
      </c>
      <c r="S1354" s="2" t="s">
        <v>20165</v>
      </c>
      <c r="T1354" s="2" t="s">
        <v>20166</v>
      </c>
      <c r="U1354" s="2" t="s">
        <v>20167</v>
      </c>
      <c r="V1354" s="2" t="s">
        <v>20168</v>
      </c>
      <c r="W1354" s="2" t="s">
        <v>20169</v>
      </c>
      <c r="X1354" s="2" t="s">
        <v>20162</v>
      </c>
      <c r="Y1354" s="2" t="s">
        <v>20167</v>
      </c>
      <c r="Z1354" s="2" t="s">
        <v>20170</v>
      </c>
      <c r="AA1354" s="2" t="s">
        <v>20171</v>
      </c>
      <c r="AB1354" s="2" t="s">
        <v>20159</v>
      </c>
      <c r="AC1354" s="2" t="s">
        <v>20172</v>
      </c>
      <c r="AD1354" s="2" t="s">
        <v>71</v>
      </c>
      <c r="AE1354" s="2"/>
      <c r="AF1354" s="2"/>
      <c r="AG1354" s="2" t="s">
        <v>128</v>
      </c>
      <c r="AH1354" s="2"/>
      <c r="AI1354" s="2"/>
      <c r="AJ1354" s="2"/>
      <c r="AK1354" s="2"/>
      <c r="AL1354" s="2"/>
      <c r="AM1354" s="2" t="s">
        <v>72</v>
      </c>
      <c r="AN1354" s="2"/>
      <c r="AO1354" s="2" t="s">
        <v>106</v>
      </c>
      <c r="AP1354" s="2" t="s">
        <v>74</v>
      </c>
      <c r="AQ1354" s="2" t="s">
        <v>132</v>
      </c>
      <c r="AR1354" s="2"/>
    </row>
    <row r="1355" customFormat="false" ht="15" hidden="false" customHeight="false" outlineLevel="0" collapsed="false">
      <c r="A1355" s="2" t="s">
        <v>20173</v>
      </c>
      <c r="B1355" s="2" t="s">
        <v>278</v>
      </c>
      <c r="C1355" s="2" t="s">
        <v>20174</v>
      </c>
      <c r="D1355" s="2" t="s">
        <v>10904</v>
      </c>
      <c r="E1355" s="2" t="s">
        <v>20175</v>
      </c>
      <c r="F1355" s="2" t="s">
        <v>2439</v>
      </c>
      <c r="G1355" s="2" t="s">
        <v>20176</v>
      </c>
      <c r="H1355" s="2" t="s">
        <v>20177</v>
      </c>
      <c r="I1355" s="2" t="s">
        <v>83</v>
      </c>
      <c r="J1355" s="2" t="s">
        <v>52</v>
      </c>
      <c r="K1355" s="2" t="s">
        <v>1031</v>
      </c>
      <c r="L1355" s="2" t="s">
        <v>20178</v>
      </c>
      <c r="M1355" s="2" t="s">
        <v>20179</v>
      </c>
      <c r="N1355" s="2" t="s">
        <v>5484</v>
      </c>
      <c r="O1355" s="2" t="s">
        <v>443</v>
      </c>
      <c r="P1355" s="2" t="s">
        <v>56</v>
      </c>
      <c r="Q1355" s="2" t="s">
        <v>20180</v>
      </c>
      <c r="R1355" s="2" t="s">
        <v>329</v>
      </c>
      <c r="S1355" s="2" t="s">
        <v>20181</v>
      </c>
      <c r="T1355" s="2" t="s">
        <v>20182</v>
      </c>
      <c r="U1355" s="2" t="s">
        <v>20183</v>
      </c>
      <c r="V1355" s="2" t="s">
        <v>20184</v>
      </c>
      <c r="W1355" s="2"/>
      <c r="X1355" s="2" t="s">
        <v>20185</v>
      </c>
      <c r="Y1355" s="2"/>
      <c r="Z1355" s="2" t="s">
        <v>20186</v>
      </c>
      <c r="AA1355" s="2" t="s">
        <v>20187</v>
      </c>
      <c r="AB1355" s="2" t="s">
        <v>20173</v>
      </c>
      <c r="AC1355" s="2" t="s">
        <v>20188</v>
      </c>
      <c r="AD1355" s="2" t="s">
        <v>71</v>
      </c>
      <c r="AE1355" s="2"/>
      <c r="AF1355" s="2"/>
      <c r="AG1355" s="2" t="s">
        <v>298</v>
      </c>
      <c r="AH1355" s="2"/>
      <c r="AI1355" s="2"/>
      <c r="AJ1355" s="2"/>
      <c r="AK1355" s="2"/>
      <c r="AL1355" s="2"/>
      <c r="AM1355" s="2" t="s">
        <v>72</v>
      </c>
      <c r="AN1355" s="2"/>
      <c r="AO1355" s="2" t="s">
        <v>106</v>
      </c>
      <c r="AP1355" s="2" t="s">
        <v>106</v>
      </c>
      <c r="AQ1355" s="2"/>
      <c r="AR1355" s="2"/>
    </row>
    <row r="1356" customFormat="false" ht="15" hidden="false" customHeight="false" outlineLevel="0" collapsed="false">
      <c r="A1356" s="2" t="s">
        <v>20189</v>
      </c>
      <c r="B1356" s="2" t="s">
        <v>76</v>
      </c>
      <c r="C1356" s="2" t="s">
        <v>20174</v>
      </c>
      <c r="D1356" s="2" t="s">
        <v>10904</v>
      </c>
      <c r="E1356" s="2" t="s">
        <v>20190</v>
      </c>
      <c r="F1356" s="2" t="s">
        <v>20191</v>
      </c>
      <c r="G1356" s="2" t="s">
        <v>20192</v>
      </c>
      <c r="H1356" s="2" t="s">
        <v>20193</v>
      </c>
      <c r="I1356" s="2" t="s">
        <v>83</v>
      </c>
      <c r="J1356" s="2" t="s">
        <v>52</v>
      </c>
      <c r="K1356" s="2" t="s">
        <v>53</v>
      </c>
      <c r="L1356" s="2" t="s">
        <v>1733</v>
      </c>
      <c r="M1356" s="2" t="s">
        <v>20194</v>
      </c>
      <c r="N1356" s="2" t="s">
        <v>20195</v>
      </c>
      <c r="O1356" s="2" t="s">
        <v>239</v>
      </c>
      <c r="P1356" s="2" t="s">
        <v>515</v>
      </c>
      <c r="Q1356" s="2" t="s">
        <v>313</v>
      </c>
      <c r="R1356" s="2" t="s">
        <v>145</v>
      </c>
      <c r="S1356" s="2" t="s">
        <v>20196</v>
      </c>
      <c r="T1356" s="2" t="s">
        <v>20197</v>
      </c>
      <c r="U1356" s="2" t="s">
        <v>20198</v>
      </c>
      <c r="V1356" s="2" t="s">
        <v>20199</v>
      </c>
      <c r="W1356" s="2" t="s">
        <v>20200</v>
      </c>
      <c r="X1356" s="2" t="s">
        <v>20201</v>
      </c>
      <c r="Y1356" s="2"/>
      <c r="Z1356" s="2" t="s">
        <v>20202</v>
      </c>
      <c r="AA1356" s="2" t="s">
        <v>20203</v>
      </c>
      <c r="AB1356" s="2" t="s">
        <v>20189</v>
      </c>
      <c r="AC1356" s="2" t="s">
        <v>20204</v>
      </c>
      <c r="AD1356" s="2" t="s">
        <v>71</v>
      </c>
      <c r="AE1356" s="2"/>
      <c r="AF1356" s="2"/>
      <c r="AG1356" s="2" t="s">
        <v>154</v>
      </c>
      <c r="AH1356" s="2"/>
      <c r="AI1356" s="2"/>
      <c r="AJ1356" s="2"/>
      <c r="AK1356" s="2"/>
      <c r="AL1356" s="2"/>
      <c r="AM1356" s="2" t="s">
        <v>72</v>
      </c>
      <c r="AN1356" s="2"/>
      <c r="AO1356" s="2" t="s">
        <v>106</v>
      </c>
      <c r="AP1356" s="2" t="s">
        <v>74</v>
      </c>
      <c r="AQ1356" s="2" t="s">
        <v>132</v>
      </c>
      <c r="AR1356" s="2"/>
    </row>
    <row r="1357" customFormat="false" ht="15" hidden="false" customHeight="false" outlineLevel="0" collapsed="false">
      <c r="A1357" s="2" t="s">
        <v>20205</v>
      </c>
      <c r="B1357" s="2" t="s">
        <v>278</v>
      </c>
      <c r="C1357" s="2" t="s">
        <v>20174</v>
      </c>
      <c r="D1357" s="2" t="s">
        <v>10904</v>
      </c>
      <c r="E1357" s="2" t="s">
        <v>20206</v>
      </c>
      <c r="F1357" s="2" t="s">
        <v>4239</v>
      </c>
      <c r="G1357" s="2"/>
      <c r="H1357" s="2" t="s">
        <v>20207</v>
      </c>
      <c r="I1357" s="2" t="s">
        <v>83</v>
      </c>
      <c r="J1357" s="2" t="s">
        <v>52</v>
      </c>
      <c r="K1357" s="2" t="s">
        <v>53</v>
      </c>
      <c r="L1357" s="2" t="s">
        <v>513</v>
      </c>
      <c r="M1357" s="2" t="s">
        <v>20208</v>
      </c>
      <c r="N1357" s="2" t="s">
        <v>16216</v>
      </c>
      <c r="O1357" s="2" t="s">
        <v>213</v>
      </c>
      <c r="P1357" s="2" t="s">
        <v>443</v>
      </c>
      <c r="Q1357" s="2" t="s">
        <v>2263</v>
      </c>
      <c r="R1357" s="2" t="s">
        <v>167</v>
      </c>
      <c r="S1357" s="2" t="s">
        <v>20209</v>
      </c>
      <c r="T1357" s="2" t="s">
        <v>20210</v>
      </c>
      <c r="U1357" s="2" t="s">
        <v>20211</v>
      </c>
      <c r="V1357" s="2" t="s">
        <v>20212</v>
      </c>
      <c r="W1357" s="2" t="s">
        <v>20213</v>
      </c>
      <c r="X1357" s="2" t="s">
        <v>20214</v>
      </c>
      <c r="Y1357" s="2"/>
      <c r="Z1357" s="2" t="s">
        <v>20215</v>
      </c>
      <c r="AA1357" s="2" t="s">
        <v>20216</v>
      </c>
      <c r="AB1357" s="2" t="s">
        <v>20205</v>
      </c>
      <c r="AC1357" s="2" t="s">
        <v>20217</v>
      </c>
      <c r="AD1357" s="2" t="s">
        <v>71</v>
      </c>
      <c r="AE1357" s="2"/>
      <c r="AF1357" s="2"/>
      <c r="AG1357" s="2"/>
      <c r="AH1357" s="2" t="s">
        <v>178</v>
      </c>
      <c r="AI1357" s="2"/>
      <c r="AJ1357" s="2"/>
      <c r="AK1357" s="2"/>
      <c r="AL1357" s="2"/>
      <c r="AM1357" s="2" t="s">
        <v>72</v>
      </c>
      <c r="AN1357" s="2"/>
      <c r="AO1357" s="2"/>
      <c r="AP1357" s="2"/>
      <c r="AQ1357" s="2" t="s">
        <v>132</v>
      </c>
      <c r="AR1357" s="2"/>
    </row>
    <row r="1358" customFormat="false" ht="15" hidden="false" customHeight="false" outlineLevel="0" collapsed="false">
      <c r="A1358" s="2" t="s">
        <v>20218</v>
      </c>
      <c r="B1358" s="2" t="s">
        <v>109</v>
      </c>
      <c r="C1358" s="2" t="s">
        <v>20174</v>
      </c>
      <c r="D1358" s="2" t="s">
        <v>10904</v>
      </c>
      <c r="E1358" s="2" t="s">
        <v>20219</v>
      </c>
      <c r="F1358" s="2" t="s">
        <v>2040</v>
      </c>
      <c r="G1358" s="2" t="s">
        <v>20176</v>
      </c>
      <c r="H1358" s="2" t="s">
        <v>20177</v>
      </c>
      <c r="I1358" s="2" t="s">
        <v>51</v>
      </c>
      <c r="J1358" s="2" t="s">
        <v>52</v>
      </c>
      <c r="K1358" s="2" t="s">
        <v>1031</v>
      </c>
      <c r="L1358" s="2" t="s">
        <v>236</v>
      </c>
      <c r="M1358" s="2" t="s">
        <v>20179</v>
      </c>
      <c r="N1358" s="2" t="s">
        <v>5484</v>
      </c>
      <c r="O1358" s="2" t="s">
        <v>443</v>
      </c>
      <c r="P1358" s="2" t="s">
        <v>56</v>
      </c>
      <c r="Q1358" s="2" t="s">
        <v>20180</v>
      </c>
      <c r="R1358" s="2" t="s">
        <v>329</v>
      </c>
      <c r="S1358" s="2" t="s">
        <v>20181</v>
      </c>
      <c r="T1358" s="2" t="s">
        <v>20182</v>
      </c>
      <c r="U1358" s="2" t="s">
        <v>20183</v>
      </c>
      <c r="V1358" s="2" t="s">
        <v>20184</v>
      </c>
      <c r="W1358" s="2"/>
      <c r="X1358" s="2" t="s">
        <v>20185</v>
      </c>
      <c r="Y1358" s="2"/>
      <c r="Z1358" s="2"/>
      <c r="AA1358" s="2" t="s">
        <v>20187</v>
      </c>
      <c r="AB1358" s="2" t="s">
        <v>20218</v>
      </c>
      <c r="AC1358" s="2" t="s">
        <v>20220</v>
      </c>
      <c r="AD1358" s="2" t="s">
        <v>71</v>
      </c>
      <c r="AE1358" s="2"/>
      <c r="AF1358" s="2"/>
      <c r="AG1358" s="2" t="s">
        <v>298</v>
      </c>
      <c r="AH1358" s="2"/>
      <c r="AI1358" s="2"/>
      <c r="AJ1358" s="2"/>
      <c r="AK1358" s="2"/>
      <c r="AL1358" s="2"/>
      <c r="AM1358" s="2" t="s">
        <v>72</v>
      </c>
      <c r="AN1358" s="2"/>
      <c r="AO1358" s="2" t="s">
        <v>106</v>
      </c>
      <c r="AP1358" s="2" t="s">
        <v>106</v>
      </c>
      <c r="AQ1358" s="2"/>
      <c r="AR1358" s="2"/>
    </row>
    <row r="1359" customFormat="false" ht="15" hidden="false" customHeight="false" outlineLevel="0" collapsed="false">
      <c r="A1359" s="2" t="s">
        <v>20221</v>
      </c>
      <c r="B1359" s="2" t="s">
        <v>45</v>
      </c>
      <c r="C1359" s="2" t="s">
        <v>20222</v>
      </c>
      <c r="D1359" s="2" t="s">
        <v>10904</v>
      </c>
      <c r="E1359" s="2" t="s">
        <v>20223</v>
      </c>
      <c r="F1359" s="2" t="s">
        <v>20224</v>
      </c>
      <c r="G1359" s="2"/>
      <c r="H1359" s="2" t="s">
        <v>20225</v>
      </c>
      <c r="I1359" s="2" t="s">
        <v>83</v>
      </c>
      <c r="J1359" s="2" t="s">
        <v>52</v>
      </c>
      <c r="K1359" s="2" t="s">
        <v>1381</v>
      </c>
      <c r="L1359" s="2" t="s">
        <v>20226</v>
      </c>
      <c r="M1359" s="2" t="s">
        <v>20227</v>
      </c>
      <c r="N1359" s="2" t="s">
        <v>11967</v>
      </c>
      <c r="O1359" s="2" t="s">
        <v>212</v>
      </c>
      <c r="P1359" s="2" t="s">
        <v>5749</v>
      </c>
      <c r="Q1359" s="2" t="s">
        <v>144</v>
      </c>
      <c r="R1359" s="2" t="s">
        <v>145</v>
      </c>
      <c r="S1359" s="2" t="s">
        <v>20228</v>
      </c>
      <c r="T1359" s="2" t="s">
        <v>20229</v>
      </c>
      <c r="U1359" s="2" t="s">
        <v>20230</v>
      </c>
      <c r="V1359" s="2" t="s">
        <v>20231</v>
      </c>
      <c r="W1359" s="2" t="s">
        <v>20232</v>
      </c>
      <c r="X1359" s="2" t="s">
        <v>20233</v>
      </c>
      <c r="Y1359" s="2" t="s">
        <v>20234</v>
      </c>
      <c r="Z1359" s="2" t="s">
        <v>81</v>
      </c>
      <c r="AA1359" s="2" t="s">
        <v>20235</v>
      </c>
      <c r="AB1359" s="2" t="s">
        <v>20221</v>
      </c>
      <c r="AC1359" s="2" t="s">
        <v>20236</v>
      </c>
      <c r="AD1359" s="2" t="s">
        <v>71</v>
      </c>
      <c r="AE1359" s="2"/>
      <c r="AF1359" s="2"/>
      <c r="AG1359" s="2"/>
      <c r="AH1359" s="2"/>
      <c r="AI1359" s="2"/>
      <c r="AJ1359" s="2"/>
      <c r="AK1359" s="2"/>
      <c r="AL1359" s="2"/>
      <c r="AM1359" s="2" t="s">
        <v>72</v>
      </c>
      <c r="AN1359" s="2"/>
      <c r="AO1359" s="2"/>
      <c r="AP1359" s="2" t="s">
        <v>74</v>
      </c>
      <c r="AQ1359" s="2"/>
      <c r="AR1359" s="2"/>
    </row>
    <row r="1360" customFormat="false" ht="15" hidden="false" customHeight="false" outlineLevel="0" collapsed="false">
      <c r="A1360" s="2" t="s">
        <v>20237</v>
      </c>
      <c r="B1360" s="2" t="s">
        <v>109</v>
      </c>
      <c r="C1360" s="2" t="s">
        <v>20238</v>
      </c>
      <c r="D1360" s="2" t="s">
        <v>10904</v>
      </c>
      <c r="E1360" s="2" t="s">
        <v>20239</v>
      </c>
      <c r="F1360" s="2" t="s">
        <v>20240</v>
      </c>
      <c r="G1360" s="2"/>
      <c r="H1360" s="2" t="s">
        <v>20241</v>
      </c>
      <c r="I1360" s="2" t="s">
        <v>51</v>
      </c>
      <c r="J1360" s="2" t="s">
        <v>52</v>
      </c>
      <c r="K1360" s="2" t="s">
        <v>53</v>
      </c>
      <c r="L1360" s="2" t="s">
        <v>20242</v>
      </c>
      <c r="M1360" s="2" t="s">
        <v>20243</v>
      </c>
      <c r="N1360" s="2" t="s">
        <v>7839</v>
      </c>
      <c r="O1360" s="2" t="s">
        <v>142</v>
      </c>
      <c r="P1360" s="2" t="s">
        <v>900</v>
      </c>
      <c r="Q1360" s="2" t="s">
        <v>3146</v>
      </c>
      <c r="R1360" s="2" t="s">
        <v>215</v>
      </c>
      <c r="S1360" s="2" t="s">
        <v>20244</v>
      </c>
      <c r="T1360" s="2" t="s">
        <v>20245</v>
      </c>
      <c r="U1360" s="2" t="s">
        <v>20246</v>
      </c>
      <c r="V1360" s="2" t="s">
        <v>20247</v>
      </c>
      <c r="W1360" s="2" t="s">
        <v>20248</v>
      </c>
      <c r="X1360" s="2" t="s">
        <v>20249</v>
      </c>
      <c r="Y1360" s="2"/>
      <c r="Z1360" s="2"/>
      <c r="AA1360" s="2" t="s">
        <v>20250</v>
      </c>
      <c r="AB1360" s="2" t="s">
        <v>20237</v>
      </c>
      <c r="AC1360" s="2" t="s">
        <v>20251</v>
      </c>
      <c r="AD1360" s="2" t="s">
        <v>71</v>
      </c>
      <c r="AE1360" s="2"/>
      <c r="AF1360" s="2"/>
      <c r="AG1360" s="2" t="s">
        <v>128</v>
      </c>
      <c r="AH1360" s="2"/>
      <c r="AI1360" s="2"/>
      <c r="AJ1360" s="2"/>
      <c r="AK1360" s="2"/>
      <c r="AL1360" s="2"/>
      <c r="AM1360" s="2" t="s">
        <v>104</v>
      </c>
      <c r="AN1360" s="2" t="s">
        <v>20252</v>
      </c>
      <c r="AO1360" s="2" t="s">
        <v>106</v>
      </c>
      <c r="AP1360" s="2" t="s">
        <v>106</v>
      </c>
      <c r="AQ1360" s="2" t="s">
        <v>132</v>
      </c>
      <c r="AR1360" s="2" t="s">
        <v>132</v>
      </c>
    </row>
    <row r="1361" customFormat="false" ht="15" hidden="false" customHeight="false" outlineLevel="0" collapsed="false">
      <c r="A1361" s="2" t="s">
        <v>20253</v>
      </c>
      <c r="B1361" s="2" t="s">
        <v>109</v>
      </c>
      <c r="C1361" s="2" t="s">
        <v>20112</v>
      </c>
      <c r="D1361" s="2" t="s">
        <v>10904</v>
      </c>
      <c r="E1361" s="2" t="s">
        <v>20254</v>
      </c>
      <c r="F1361" s="2" t="s">
        <v>20255</v>
      </c>
      <c r="G1361" s="2"/>
      <c r="H1361" s="2" t="s">
        <v>11067</v>
      </c>
      <c r="I1361" s="2" t="s">
        <v>51</v>
      </c>
      <c r="J1361" s="2" t="s">
        <v>52</v>
      </c>
      <c r="K1361" s="2" t="s">
        <v>84</v>
      </c>
      <c r="L1361" s="2" t="s">
        <v>20256</v>
      </c>
      <c r="M1361" s="2" t="s">
        <v>15670</v>
      </c>
      <c r="N1361" s="2" t="s">
        <v>554</v>
      </c>
      <c r="O1361" s="2" t="s">
        <v>190</v>
      </c>
      <c r="P1361" s="2" t="s">
        <v>287</v>
      </c>
      <c r="Q1361" s="2" t="s">
        <v>192</v>
      </c>
      <c r="R1361" s="2" t="s">
        <v>193</v>
      </c>
      <c r="S1361" s="2" t="s">
        <v>11070</v>
      </c>
      <c r="T1361" s="2" t="s">
        <v>15671</v>
      </c>
      <c r="U1361" s="2" t="s">
        <v>11072</v>
      </c>
      <c r="V1361" s="2" t="s">
        <v>11073</v>
      </c>
      <c r="W1361" s="2" t="s">
        <v>11071</v>
      </c>
      <c r="X1361" s="2" t="s">
        <v>11074</v>
      </c>
      <c r="Y1361" s="2"/>
      <c r="Z1361" s="2" t="s">
        <v>81</v>
      </c>
      <c r="AA1361" s="2" t="s">
        <v>20257</v>
      </c>
      <c r="AB1361" s="2" t="s">
        <v>20253</v>
      </c>
      <c r="AC1361" s="2" t="s">
        <v>20258</v>
      </c>
      <c r="AD1361" s="2" t="s">
        <v>100</v>
      </c>
      <c r="AE1361" s="2" t="s">
        <v>20259</v>
      </c>
      <c r="AF1361" s="2" t="s">
        <v>3277</v>
      </c>
      <c r="AG1361" s="2" t="s">
        <v>128</v>
      </c>
      <c r="AH1361" s="2"/>
      <c r="AI1361" s="2"/>
      <c r="AJ1361" s="2"/>
      <c r="AK1361" s="2"/>
      <c r="AL1361" s="2"/>
      <c r="AM1361" s="2" t="s">
        <v>104</v>
      </c>
      <c r="AN1361" s="2" t="s">
        <v>20260</v>
      </c>
      <c r="AO1361" s="2" t="s">
        <v>156</v>
      </c>
      <c r="AP1361" s="2" t="s">
        <v>106</v>
      </c>
      <c r="AQ1361" s="2" t="s">
        <v>107</v>
      </c>
      <c r="AR1361" s="2" t="s">
        <v>107</v>
      </c>
    </row>
    <row r="1362" customFormat="false" ht="15" hidden="false" customHeight="false" outlineLevel="0" collapsed="false">
      <c r="A1362" s="2" t="s">
        <v>20261</v>
      </c>
      <c r="B1362" s="2" t="s">
        <v>76</v>
      </c>
      <c r="C1362" s="2" t="s">
        <v>20262</v>
      </c>
      <c r="D1362" s="2" t="s">
        <v>10904</v>
      </c>
      <c r="E1362" s="2" t="s">
        <v>10100</v>
      </c>
      <c r="F1362" s="2" t="s">
        <v>10101</v>
      </c>
      <c r="G1362" s="2" t="s">
        <v>10112</v>
      </c>
      <c r="H1362" s="2" t="s">
        <v>20263</v>
      </c>
      <c r="I1362" s="2" t="s">
        <v>83</v>
      </c>
      <c r="J1362" s="2" t="s">
        <v>52</v>
      </c>
      <c r="K1362" s="2" t="s">
        <v>1031</v>
      </c>
      <c r="L1362" s="2" t="s">
        <v>10104</v>
      </c>
      <c r="M1362" s="2" t="s">
        <v>20264</v>
      </c>
      <c r="N1362" s="2" t="s">
        <v>19533</v>
      </c>
      <c r="O1362" s="2" t="s">
        <v>239</v>
      </c>
      <c r="P1362" s="2" t="s">
        <v>116</v>
      </c>
      <c r="Q1362" s="2" t="s">
        <v>675</v>
      </c>
      <c r="R1362" s="2" t="s">
        <v>20265</v>
      </c>
      <c r="S1362" s="2" t="s">
        <v>10108</v>
      </c>
      <c r="T1362" s="2" t="s">
        <v>10109</v>
      </c>
      <c r="U1362" s="2" t="s">
        <v>20266</v>
      </c>
      <c r="V1362" s="2" t="s">
        <v>10111</v>
      </c>
      <c r="W1362" s="2" t="s">
        <v>20267</v>
      </c>
      <c r="X1362" s="2" t="s">
        <v>10112</v>
      </c>
      <c r="Y1362" s="2"/>
      <c r="Z1362" s="2" t="s">
        <v>20268</v>
      </c>
      <c r="AA1362" s="2" t="s">
        <v>20269</v>
      </c>
      <c r="AB1362" s="2" t="s">
        <v>20261</v>
      </c>
      <c r="AC1362" s="2" t="s">
        <v>20270</v>
      </c>
      <c r="AD1362" s="2" t="s">
        <v>71</v>
      </c>
      <c r="AE1362" s="2"/>
      <c r="AF1362" s="2"/>
      <c r="AG1362" s="2" t="s">
        <v>1495</v>
      </c>
      <c r="AH1362" s="2"/>
      <c r="AI1362" s="2"/>
      <c r="AJ1362" s="2"/>
      <c r="AK1362" s="2"/>
      <c r="AL1362" s="2"/>
      <c r="AM1362" s="2" t="s">
        <v>72</v>
      </c>
      <c r="AN1362" s="2"/>
      <c r="AO1362" s="2" t="s">
        <v>106</v>
      </c>
      <c r="AP1362" s="2" t="s">
        <v>106</v>
      </c>
      <c r="AQ1362" s="2" t="s">
        <v>132</v>
      </c>
      <c r="AR1362" s="2" t="s">
        <v>107</v>
      </c>
    </row>
    <row r="1363" customFormat="false" ht="15" hidden="false" customHeight="false" outlineLevel="0" collapsed="false">
      <c r="A1363" s="2" t="s">
        <v>20271</v>
      </c>
      <c r="B1363" s="2" t="s">
        <v>278</v>
      </c>
      <c r="C1363" s="2" t="s">
        <v>20112</v>
      </c>
      <c r="D1363" s="2" t="s">
        <v>10904</v>
      </c>
      <c r="E1363" s="2" t="s">
        <v>20272</v>
      </c>
      <c r="F1363" s="2" t="s">
        <v>20273</v>
      </c>
      <c r="G1363" s="2"/>
      <c r="H1363" s="2" t="s">
        <v>20274</v>
      </c>
      <c r="I1363" s="2" t="s">
        <v>51</v>
      </c>
      <c r="J1363" s="2" t="s">
        <v>52</v>
      </c>
      <c r="K1363" s="2" t="s">
        <v>7428</v>
      </c>
      <c r="L1363" s="2" t="s">
        <v>9139</v>
      </c>
      <c r="M1363" s="2" t="s">
        <v>20275</v>
      </c>
      <c r="N1363" s="2" t="s">
        <v>9945</v>
      </c>
      <c r="O1363" s="2" t="s">
        <v>443</v>
      </c>
      <c r="P1363" s="2" t="s">
        <v>57</v>
      </c>
      <c r="Q1363" s="2" t="s">
        <v>166</v>
      </c>
      <c r="R1363" s="2" t="s">
        <v>167</v>
      </c>
      <c r="S1363" s="2" t="s">
        <v>20276</v>
      </c>
      <c r="T1363" s="2" t="s">
        <v>20277</v>
      </c>
      <c r="U1363" s="2" t="s">
        <v>20278</v>
      </c>
      <c r="V1363" s="2" t="s">
        <v>20279</v>
      </c>
      <c r="W1363" s="2" t="s">
        <v>20280</v>
      </c>
      <c r="X1363" s="2" t="s">
        <v>20281</v>
      </c>
      <c r="Y1363" s="2" t="s">
        <v>20282</v>
      </c>
      <c r="Z1363" s="2" t="s">
        <v>20283</v>
      </c>
      <c r="AA1363" s="2" t="s">
        <v>20284</v>
      </c>
      <c r="AB1363" s="2" t="s">
        <v>20271</v>
      </c>
      <c r="AC1363" s="2" t="s">
        <v>20285</v>
      </c>
      <c r="AD1363" s="2" t="s">
        <v>71</v>
      </c>
      <c r="AE1363" s="2"/>
      <c r="AF1363" s="2"/>
      <c r="AG1363" s="2" t="s">
        <v>128</v>
      </c>
      <c r="AH1363" s="2"/>
      <c r="AI1363" s="2"/>
      <c r="AJ1363" s="2"/>
      <c r="AK1363" s="2"/>
      <c r="AL1363" s="2"/>
      <c r="AM1363" s="2" t="s">
        <v>72</v>
      </c>
      <c r="AN1363" s="2"/>
      <c r="AO1363" s="2" t="s">
        <v>106</v>
      </c>
      <c r="AP1363" s="2" t="s">
        <v>74</v>
      </c>
      <c r="AQ1363" s="2" t="s">
        <v>132</v>
      </c>
      <c r="AR1363" s="2"/>
    </row>
    <row r="1364" customFormat="false" ht="15" hidden="false" customHeight="false" outlineLevel="0" collapsed="false">
      <c r="A1364" s="2" t="s">
        <v>20286</v>
      </c>
      <c r="B1364" s="2" t="s">
        <v>1415</v>
      </c>
      <c r="C1364" s="2" t="s">
        <v>20112</v>
      </c>
      <c r="D1364" s="2" t="s">
        <v>10904</v>
      </c>
      <c r="E1364" s="2" t="s">
        <v>20287</v>
      </c>
      <c r="F1364" s="2" t="s">
        <v>20288</v>
      </c>
      <c r="G1364" s="2"/>
      <c r="H1364" s="2"/>
      <c r="I1364" s="2" t="s">
        <v>51</v>
      </c>
      <c r="J1364" s="2" t="s">
        <v>52</v>
      </c>
      <c r="K1364" s="2" t="s">
        <v>11829</v>
      </c>
      <c r="L1364" s="2" t="s">
        <v>20289</v>
      </c>
      <c r="M1364" s="2" t="s">
        <v>20275</v>
      </c>
      <c r="N1364" s="2" t="s">
        <v>9945</v>
      </c>
      <c r="O1364" s="2" t="s">
        <v>443</v>
      </c>
      <c r="P1364" s="2" t="s">
        <v>57</v>
      </c>
      <c r="Q1364" s="2" t="s">
        <v>166</v>
      </c>
      <c r="R1364" s="2" t="s">
        <v>167</v>
      </c>
      <c r="S1364" s="2" t="s">
        <v>20276</v>
      </c>
      <c r="T1364" s="2" t="s">
        <v>20277</v>
      </c>
      <c r="U1364" s="2" t="s">
        <v>20278</v>
      </c>
      <c r="V1364" s="2" t="s">
        <v>20279</v>
      </c>
      <c r="W1364" s="2" t="s">
        <v>20280</v>
      </c>
      <c r="X1364" s="2" t="s">
        <v>20281</v>
      </c>
      <c r="Y1364" s="2" t="s">
        <v>20290</v>
      </c>
      <c r="Z1364" s="2" t="s">
        <v>20291</v>
      </c>
      <c r="AA1364" s="2" t="s">
        <v>20284</v>
      </c>
      <c r="AB1364" s="2" t="s">
        <v>20286</v>
      </c>
      <c r="AC1364" s="2" t="s">
        <v>20292</v>
      </c>
      <c r="AD1364" s="2" t="s">
        <v>71</v>
      </c>
      <c r="AE1364" s="2"/>
      <c r="AF1364" s="2"/>
      <c r="AG1364" s="2" t="s">
        <v>128</v>
      </c>
      <c r="AH1364" s="2"/>
      <c r="AI1364" s="2"/>
      <c r="AJ1364" s="2"/>
      <c r="AK1364" s="2"/>
      <c r="AL1364" s="2"/>
      <c r="AM1364" s="2" t="s">
        <v>72</v>
      </c>
      <c r="AN1364" s="2"/>
      <c r="AO1364" s="2" t="s">
        <v>106</v>
      </c>
      <c r="AP1364" s="2" t="s">
        <v>74</v>
      </c>
      <c r="AQ1364" s="2" t="s">
        <v>132</v>
      </c>
      <c r="AR1364" s="2"/>
    </row>
    <row r="1365" customFormat="false" ht="15" hidden="false" customHeight="false" outlineLevel="0" collapsed="false">
      <c r="A1365" s="2" t="s">
        <v>20293</v>
      </c>
      <c r="B1365" s="2" t="s">
        <v>109</v>
      </c>
      <c r="C1365" s="2" t="s">
        <v>20294</v>
      </c>
      <c r="D1365" s="2" t="s">
        <v>10904</v>
      </c>
      <c r="E1365" s="2" t="s">
        <v>20295</v>
      </c>
      <c r="F1365" s="2" t="s">
        <v>20296</v>
      </c>
      <c r="G1365" s="2" t="s">
        <v>20297</v>
      </c>
      <c r="H1365" s="2" t="s">
        <v>20298</v>
      </c>
      <c r="I1365" s="2" t="s">
        <v>51</v>
      </c>
      <c r="J1365" s="2" t="s">
        <v>52</v>
      </c>
      <c r="K1365" s="2" t="s">
        <v>20299</v>
      </c>
      <c r="L1365" s="2" t="s">
        <v>20300</v>
      </c>
      <c r="M1365" s="2" t="s">
        <v>20301</v>
      </c>
      <c r="N1365" s="2" t="s">
        <v>20302</v>
      </c>
      <c r="O1365" s="2" t="s">
        <v>213</v>
      </c>
      <c r="P1365" s="2" t="s">
        <v>213</v>
      </c>
      <c r="Q1365" s="2" t="s">
        <v>2686</v>
      </c>
      <c r="R1365" s="2" t="s">
        <v>60</v>
      </c>
      <c r="S1365" s="2" t="s">
        <v>20303</v>
      </c>
      <c r="T1365" s="2" t="s">
        <v>20304</v>
      </c>
      <c r="U1365" s="2" t="s">
        <v>20305</v>
      </c>
      <c r="V1365" s="2" t="s">
        <v>20306</v>
      </c>
      <c r="W1365" s="2" t="s">
        <v>20307</v>
      </c>
      <c r="X1365" s="2" t="s">
        <v>20297</v>
      </c>
      <c r="Y1365" s="2"/>
      <c r="Z1365" s="2" t="s">
        <v>2392</v>
      </c>
      <c r="AA1365" s="2" t="s">
        <v>20308</v>
      </c>
      <c r="AB1365" s="2" t="s">
        <v>20293</v>
      </c>
      <c r="AC1365" s="2" t="s">
        <v>20309</v>
      </c>
      <c r="AD1365" s="2" t="s">
        <v>71</v>
      </c>
      <c r="AE1365" s="2"/>
      <c r="AF1365" s="2"/>
      <c r="AG1365" s="2" t="s">
        <v>128</v>
      </c>
      <c r="AH1365" s="2"/>
      <c r="AI1365" s="2"/>
      <c r="AJ1365" s="2"/>
      <c r="AK1365" s="2"/>
      <c r="AL1365" s="2"/>
      <c r="AM1365" s="2" t="s">
        <v>72</v>
      </c>
      <c r="AN1365" s="2"/>
      <c r="AO1365" s="2" t="s">
        <v>156</v>
      </c>
      <c r="AP1365" s="2" t="s">
        <v>156</v>
      </c>
      <c r="AQ1365" s="2" t="s">
        <v>132</v>
      </c>
      <c r="AR1365" s="2" t="s">
        <v>132</v>
      </c>
    </row>
    <row r="1366" customFormat="false" ht="15" hidden="false" customHeight="false" outlineLevel="0" collapsed="false">
      <c r="A1366" s="2" t="s">
        <v>20310</v>
      </c>
      <c r="B1366" s="2" t="s">
        <v>76</v>
      </c>
      <c r="C1366" s="2" t="s">
        <v>20294</v>
      </c>
      <c r="D1366" s="2" t="s">
        <v>10904</v>
      </c>
      <c r="E1366" s="2" t="s">
        <v>20311</v>
      </c>
      <c r="F1366" s="2" t="s">
        <v>1582</v>
      </c>
      <c r="G1366" s="2" t="s">
        <v>20297</v>
      </c>
      <c r="H1366" s="2" t="s">
        <v>20298</v>
      </c>
      <c r="I1366" s="2" t="s">
        <v>83</v>
      </c>
      <c r="J1366" s="2" t="s">
        <v>52</v>
      </c>
      <c r="K1366" s="2" t="s">
        <v>20299</v>
      </c>
      <c r="L1366" s="2" t="s">
        <v>20312</v>
      </c>
      <c r="M1366" s="2" t="s">
        <v>20301</v>
      </c>
      <c r="N1366" s="2" t="s">
        <v>20302</v>
      </c>
      <c r="O1366" s="2" t="s">
        <v>213</v>
      </c>
      <c r="P1366" s="2" t="s">
        <v>213</v>
      </c>
      <c r="Q1366" s="2" t="s">
        <v>2686</v>
      </c>
      <c r="R1366" s="2" t="s">
        <v>60</v>
      </c>
      <c r="S1366" s="2" t="s">
        <v>20303</v>
      </c>
      <c r="T1366" s="2" t="s">
        <v>20304</v>
      </c>
      <c r="U1366" s="2" t="s">
        <v>20305</v>
      </c>
      <c r="V1366" s="2" t="s">
        <v>20306</v>
      </c>
      <c r="W1366" s="2" t="s">
        <v>20307</v>
      </c>
      <c r="X1366" s="2" t="s">
        <v>20297</v>
      </c>
      <c r="Y1366" s="2"/>
      <c r="Z1366" s="2" t="s">
        <v>20313</v>
      </c>
      <c r="AA1366" s="2" t="s">
        <v>20308</v>
      </c>
      <c r="AB1366" s="2" t="s">
        <v>20310</v>
      </c>
      <c r="AC1366" s="2" t="s">
        <v>20314</v>
      </c>
      <c r="AD1366" s="2" t="s">
        <v>71</v>
      </c>
      <c r="AE1366" s="2"/>
      <c r="AF1366" s="2"/>
      <c r="AG1366" s="2" t="s">
        <v>128</v>
      </c>
      <c r="AH1366" s="2"/>
      <c r="AI1366" s="2"/>
      <c r="AJ1366" s="2"/>
      <c r="AK1366" s="2"/>
      <c r="AL1366" s="2"/>
      <c r="AM1366" s="2" t="s">
        <v>72</v>
      </c>
      <c r="AN1366" s="2"/>
      <c r="AO1366" s="2" t="s">
        <v>156</v>
      </c>
      <c r="AP1366" s="2" t="s">
        <v>156</v>
      </c>
      <c r="AQ1366" s="2" t="s">
        <v>132</v>
      </c>
      <c r="AR1366" s="2" t="s">
        <v>132</v>
      </c>
    </row>
    <row r="1367" customFormat="false" ht="15" hidden="false" customHeight="false" outlineLevel="0" collapsed="false">
      <c r="A1367" s="2" t="s">
        <v>20315</v>
      </c>
      <c r="B1367" s="2" t="s">
        <v>76</v>
      </c>
      <c r="C1367" s="2" t="s">
        <v>20294</v>
      </c>
      <c r="D1367" s="2" t="s">
        <v>10904</v>
      </c>
      <c r="E1367" s="2" t="s">
        <v>20316</v>
      </c>
      <c r="F1367" s="2" t="s">
        <v>20317</v>
      </c>
      <c r="G1367" s="2" t="s">
        <v>81</v>
      </c>
      <c r="H1367" s="2" t="s">
        <v>81</v>
      </c>
      <c r="I1367" s="2" t="s">
        <v>51</v>
      </c>
      <c r="J1367" s="2" t="s">
        <v>52</v>
      </c>
      <c r="K1367" s="2" t="s">
        <v>20318</v>
      </c>
      <c r="L1367" s="2" t="s">
        <v>20319</v>
      </c>
      <c r="M1367" s="2" t="s">
        <v>20320</v>
      </c>
      <c r="N1367" s="2" t="s">
        <v>104</v>
      </c>
      <c r="O1367" s="2" t="s">
        <v>58</v>
      </c>
      <c r="P1367" s="2" t="s">
        <v>88</v>
      </c>
      <c r="Q1367" s="2" t="s">
        <v>2853</v>
      </c>
      <c r="R1367" s="2" t="s">
        <v>242</v>
      </c>
      <c r="S1367" s="2" t="s">
        <v>20321</v>
      </c>
      <c r="T1367" s="2" t="s">
        <v>20322</v>
      </c>
      <c r="U1367" s="2" t="s">
        <v>20323</v>
      </c>
      <c r="V1367" s="2" t="s">
        <v>20324</v>
      </c>
      <c r="W1367" s="2" t="s">
        <v>20325</v>
      </c>
      <c r="X1367" s="2" t="s">
        <v>20326</v>
      </c>
      <c r="Y1367" s="2"/>
      <c r="Z1367" s="2" t="s">
        <v>20327</v>
      </c>
      <c r="AA1367" s="2" t="s">
        <v>20328</v>
      </c>
      <c r="AB1367" s="2" t="s">
        <v>20315</v>
      </c>
      <c r="AC1367" s="2" t="s">
        <v>20329</v>
      </c>
      <c r="AD1367" s="2" t="s">
        <v>71</v>
      </c>
      <c r="AE1367" s="2"/>
      <c r="AF1367" s="2"/>
      <c r="AG1367" s="2" t="s">
        <v>154</v>
      </c>
      <c r="AH1367" s="2"/>
      <c r="AI1367" s="2"/>
      <c r="AJ1367" s="2"/>
      <c r="AK1367" s="2"/>
      <c r="AL1367" s="2"/>
      <c r="AM1367" s="2" t="s">
        <v>104</v>
      </c>
      <c r="AN1367" s="2" t="s">
        <v>20140</v>
      </c>
      <c r="AO1367" s="2" t="s">
        <v>106</v>
      </c>
      <c r="AP1367" s="2" t="s">
        <v>106</v>
      </c>
      <c r="AQ1367" s="2" t="s">
        <v>107</v>
      </c>
      <c r="AR1367" s="2" t="s">
        <v>107</v>
      </c>
    </row>
    <row r="1368" customFormat="false" ht="15" hidden="false" customHeight="false" outlineLevel="0" collapsed="false">
      <c r="A1368" s="2" t="s">
        <v>20330</v>
      </c>
      <c r="B1368" s="2" t="s">
        <v>76</v>
      </c>
      <c r="C1368" s="2" t="s">
        <v>20294</v>
      </c>
      <c r="D1368" s="2" t="s">
        <v>10904</v>
      </c>
      <c r="E1368" s="2" t="s">
        <v>20331</v>
      </c>
      <c r="F1368" s="2" t="s">
        <v>6543</v>
      </c>
      <c r="G1368" s="2" t="s">
        <v>20332</v>
      </c>
      <c r="H1368" s="2" t="s">
        <v>20333</v>
      </c>
      <c r="I1368" s="2" t="s">
        <v>83</v>
      </c>
      <c r="J1368" s="2" t="s">
        <v>52</v>
      </c>
      <c r="K1368" s="2" t="s">
        <v>53</v>
      </c>
      <c r="L1368" s="2" t="s">
        <v>20334</v>
      </c>
      <c r="M1368" s="2" t="s">
        <v>20335</v>
      </c>
      <c r="N1368" s="2" t="s">
        <v>2463</v>
      </c>
      <c r="O1368" s="2" t="s">
        <v>72</v>
      </c>
      <c r="P1368" s="2" t="s">
        <v>262</v>
      </c>
      <c r="Q1368" s="2" t="s">
        <v>369</v>
      </c>
      <c r="R1368" s="2" t="s">
        <v>145</v>
      </c>
      <c r="S1368" s="2" t="s">
        <v>20336</v>
      </c>
      <c r="T1368" s="2" t="s">
        <v>20337</v>
      </c>
      <c r="U1368" s="2" t="s">
        <v>20338</v>
      </c>
      <c r="V1368" s="2" t="s">
        <v>20339</v>
      </c>
      <c r="W1368" s="2" t="s">
        <v>20340</v>
      </c>
      <c r="X1368" s="2" t="s">
        <v>20332</v>
      </c>
      <c r="Y1368" s="2"/>
      <c r="Z1368" s="2" t="s">
        <v>20341</v>
      </c>
      <c r="AA1368" s="2" t="s">
        <v>20342</v>
      </c>
      <c r="AB1368" s="2" t="s">
        <v>20330</v>
      </c>
      <c r="AC1368" s="2" t="s">
        <v>20343</v>
      </c>
      <c r="AD1368" s="2" t="s">
        <v>71</v>
      </c>
      <c r="AE1368" s="2"/>
      <c r="AF1368" s="2"/>
      <c r="AG1368" s="2" t="s">
        <v>298</v>
      </c>
      <c r="AH1368" s="2"/>
      <c r="AI1368" s="2" t="s">
        <v>20344</v>
      </c>
      <c r="AJ1368" s="2"/>
      <c r="AK1368" s="2"/>
      <c r="AL1368" s="2"/>
      <c r="AM1368" s="2" t="s">
        <v>104</v>
      </c>
      <c r="AN1368" s="2" t="s">
        <v>19756</v>
      </c>
      <c r="AO1368" s="2" t="s">
        <v>106</v>
      </c>
      <c r="AP1368" s="2" t="s">
        <v>74</v>
      </c>
      <c r="AQ1368" s="2" t="s">
        <v>132</v>
      </c>
      <c r="AR1368" s="2"/>
    </row>
    <row r="1369" customFormat="false" ht="15" hidden="false" customHeight="false" outlineLevel="0" collapsed="false">
      <c r="A1369" s="2" t="s">
        <v>20345</v>
      </c>
      <c r="B1369" s="2" t="s">
        <v>76</v>
      </c>
      <c r="C1369" s="2" t="s">
        <v>20346</v>
      </c>
      <c r="D1369" s="2" t="s">
        <v>10904</v>
      </c>
      <c r="E1369" s="2" t="s">
        <v>20347</v>
      </c>
      <c r="F1369" s="2" t="s">
        <v>15342</v>
      </c>
      <c r="G1369" s="2"/>
      <c r="H1369" s="2" t="s">
        <v>20348</v>
      </c>
      <c r="I1369" s="2" t="s">
        <v>83</v>
      </c>
      <c r="J1369" s="2" t="s">
        <v>52</v>
      </c>
      <c r="K1369" s="2" t="s">
        <v>138</v>
      </c>
      <c r="L1369" s="2" t="s">
        <v>20349</v>
      </c>
      <c r="M1369" s="2" t="s">
        <v>20350</v>
      </c>
      <c r="N1369" s="2" t="s">
        <v>20351</v>
      </c>
      <c r="O1369" s="2" t="s">
        <v>287</v>
      </c>
      <c r="P1369" s="2" t="s">
        <v>402</v>
      </c>
      <c r="Q1369" s="2" t="s">
        <v>4389</v>
      </c>
      <c r="R1369" s="2" t="s">
        <v>60</v>
      </c>
      <c r="S1369" s="2" t="s">
        <v>20352</v>
      </c>
      <c r="T1369" s="2" t="s">
        <v>20353</v>
      </c>
      <c r="U1369" s="2" t="s">
        <v>20354</v>
      </c>
      <c r="V1369" s="2" t="s">
        <v>20355</v>
      </c>
      <c r="W1369" s="2" t="s">
        <v>20356</v>
      </c>
      <c r="X1369" s="2" t="s">
        <v>20357</v>
      </c>
      <c r="Y1369" s="2"/>
      <c r="Z1369" s="2" t="s">
        <v>20358</v>
      </c>
      <c r="AA1369" s="2" t="s">
        <v>20359</v>
      </c>
      <c r="AB1369" s="2" t="s">
        <v>20345</v>
      </c>
      <c r="AC1369" s="2" t="s">
        <v>20360</v>
      </c>
      <c r="AD1369" s="2" t="s">
        <v>71</v>
      </c>
      <c r="AE1369" s="2"/>
      <c r="AF1369" s="2"/>
      <c r="AG1369" s="2" t="s">
        <v>128</v>
      </c>
      <c r="AH1369" s="2"/>
      <c r="AI1369" s="2"/>
      <c r="AJ1369" s="2"/>
      <c r="AK1369" s="2"/>
      <c r="AL1369" s="2"/>
      <c r="AM1369" s="2" t="s">
        <v>72</v>
      </c>
      <c r="AN1369" s="2"/>
      <c r="AO1369" s="2" t="s">
        <v>106</v>
      </c>
      <c r="AP1369" s="2" t="s">
        <v>156</v>
      </c>
      <c r="AQ1369" s="2" t="s">
        <v>132</v>
      </c>
      <c r="AR1369" s="2" t="s">
        <v>132</v>
      </c>
    </row>
    <row r="1370" customFormat="false" ht="15" hidden="false" customHeight="false" outlineLevel="0" collapsed="false">
      <c r="A1370" s="2" t="s">
        <v>20361</v>
      </c>
      <c r="B1370" s="2" t="s">
        <v>76</v>
      </c>
      <c r="C1370" s="2" t="s">
        <v>20362</v>
      </c>
      <c r="D1370" s="2" t="s">
        <v>10904</v>
      </c>
      <c r="E1370" s="2" t="s">
        <v>20363</v>
      </c>
      <c r="F1370" s="2" t="s">
        <v>5253</v>
      </c>
      <c r="G1370" s="2" t="s">
        <v>20364</v>
      </c>
      <c r="H1370" s="2"/>
      <c r="I1370" s="2" t="s">
        <v>51</v>
      </c>
      <c r="J1370" s="2" t="s">
        <v>52</v>
      </c>
      <c r="K1370" s="2" t="s">
        <v>53</v>
      </c>
      <c r="L1370" s="2" t="s">
        <v>16917</v>
      </c>
      <c r="M1370" s="2" t="s">
        <v>20365</v>
      </c>
      <c r="N1370" s="2" t="s">
        <v>164</v>
      </c>
      <c r="O1370" s="2" t="s">
        <v>20366</v>
      </c>
      <c r="P1370" s="2" t="s">
        <v>191</v>
      </c>
      <c r="Q1370" s="2" t="s">
        <v>2853</v>
      </c>
      <c r="R1370" s="2" t="s">
        <v>242</v>
      </c>
      <c r="S1370" s="2" t="s">
        <v>20367</v>
      </c>
      <c r="T1370" s="2" t="s">
        <v>20368</v>
      </c>
      <c r="U1370" s="2" t="s">
        <v>20369</v>
      </c>
      <c r="V1370" s="2" t="s">
        <v>20370</v>
      </c>
      <c r="W1370" s="2" t="s">
        <v>20371</v>
      </c>
      <c r="X1370" s="2" t="s">
        <v>20364</v>
      </c>
      <c r="Y1370" s="2" t="s">
        <v>20372</v>
      </c>
      <c r="Z1370" s="2" t="s">
        <v>20373</v>
      </c>
      <c r="AA1370" s="2" t="s">
        <v>20374</v>
      </c>
      <c r="AB1370" s="2" t="s">
        <v>20361</v>
      </c>
      <c r="AC1370" s="2" t="s">
        <v>20375</v>
      </c>
      <c r="AD1370" s="2" t="s">
        <v>100</v>
      </c>
      <c r="AE1370" s="2" t="s">
        <v>20376</v>
      </c>
      <c r="AF1370" s="2" t="s">
        <v>20377</v>
      </c>
      <c r="AG1370" s="2" t="s">
        <v>154</v>
      </c>
      <c r="AH1370" s="2"/>
      <c r="AI1370" s="2"/>
      <c r="AJ1370" s="2"/>
      <c r="AK1370" s="2"/>
      <c r="AL1370" s="2"/>
      <c r="AM1370" s="2" t="s">
        <v>104</v>
      </c>
      <c r="AN1370" s="2" t="s">
        <v>20378</v>
      </c>
      <c r="AO1370" s="2" t="s">
        <v>106</v>
      </c>
      <c r="AP1370" s="2" t="s">
        <v>74</v>
      </c>
      <c r="AQ1370" s="2"/>
      <c r="AR1370" s="2" t="s">
        <v>204</v>
      </c>
    </row>
    <row r="1371" customFormat="false" ht="15" hidden="false" customHeight="false" outlineLevel="0" collapsed="false">
      <c r="A1371" s="2" t="s">
        <v>20379</v>
      </c>
      <c r="B1371" s="2" t="s">
        <v>1415</v>
      </c>
      <c r="C1371" s="2" t="s">
        <v>20362</v>
      </c>
      <c r="D1371" s="2" t="s">
        <v>10904</v>
      </c>
      <c r="E1371" s="2" t="s">
        <v>20380</v>
      </c>
      <c r="F1371" s="2" t="s">
        <v>20381</v>
      </c>
      <c r="G1371" s="2"/>
      <c r="H1371" s="2" t="s">
        <v>20382</v>
      </c>
      <c r="I1371" s="2" t="s">
        <v>51</v>
      </c>
      <c r="J1371" s="2" t="s">
        <v>52</v>
      </c>
      <c r="K1371" s="2" t="s">
        <v>53</v>
      </c>
      <c r="L1371" s="2" t="s">
        <v>20383</v>
      </c>
      <c r="M1371" s="2" t="s">
        <v>20384</v>
      </c>
      <c r="N1371" s="2" t="s">
        <v>310</v>
      </c>
      <c r="O1371" s="2" t="s">
        <v>58</v>
      </c>
      <c r="P1371" s="2" t="s">
        <v>190</v>
      </c>
      <c r="Q1371" s="2" t="s">
        <v>2914</v>
      </c>
      <c r="R1371" s="2" t="s">
        <v>477</v>
      </c>
      <c r="S1371" s="2" t="s">
        <v>20385</v>
      </c>
      <c r="T1371" s="2" t="s">
        <v>20386</v>
      </c>
      <c r="U1371" s="2" t="s">
        <v>20387</v>
      </c>
      <c r="V1371" s="2" t="s">
        <v>20388</v>
      </c>
      <c r="W1371" s="2" t="s">
        <v>20389</v>
      </c>
      <c r="X1371" s="2" t="s">
        <v>20390</v>
      </c>
      <c r="Y1371" s="2"/>
      <c r="Z1371" s="2" t="s">
        <v>20391</v>
      </c>
      <c r="AA1371" s="2" t="s">
        <v>20392</v>
      </c>
      <c r="AB1371" s="2" t="s">
        <v>20379</v>
      </c>
      <c r="AC1371" s="2" t="s">
        <v>20393</v>
      </c>
      <c r="AD1371" s="2" t="s">
        <v>71</v>
      </c>
      <c r="AE1371" s="2"/>
      <c r="AF1371" s="2"/>
      <c r="AG1371" s="2"/>
      <c r="AH1371" s="2"/>
      <c r="AI1371" s="2"/>
      <c r="AJ1371" s="2"/>
      <c r="AK1371" s="2"/>
      <c r="AL1371" s="2"/>
      <c r="AM1371" s="2" t="s">
        <v>72</v>
      </c>
      <c r="AN1371" s="2"/>
      <c r="AO1371" s="2" t="s">
        <v>106</v>
      </c>
      <c r="AP1371" s="2" t="s">
        <v>74</v>
      </c>
      <c r="AQ1371" s="2"/>
      <c r="AR1371" s="2"/>
    </row>
    <row r="1372" customFormat="false" ht="15" hidden="false" customHeight="false" outlineLevel="0" collapsed="false">
      <c r="A1372" s="2" t="s">
        <v>20394</v>
      </c>
      <c r="B1372" s="2" t="s">
        <v>1415</v>
      </c>
      <c r="C1372" s="2" t="s">
        <v>20395</v>
      </c>
      <c r="D1372" s="2" t="s">
        <v>10904</v>
      </c>
      <c r="E1372" s="2" t="s">
        <v>20396</v>
      </c>
      <c r="F1372" s="2" t="s">
        <v>20397</v>
      </c>
      <c r="G1372" s="2" t="s">
        <v>20398</v>
      </c>
      <c r="H1372" s="2" t="s">
        <v>20399</v>
      </c>
      <c r="I1372" s="2" t="s">
        <v>83</v>
      </c>
      <c r="J1372" s="2" t="s">
        <v>52</v>
      </c>
      <c r="K1372" s="2" t="s">
        <v>729</v>
      </c>
      <c r="L1372" s="2" t="s">
        <v>20400</v>
      </c>
      <c r="M1372" s="2" t="s">
        <v>20401</v>
      </c>
      <c r="N1372" s="2" t="s">
        <v>20402</v>
      </c>
      <c r="O1372" s="2" t="s">
        <v>287</v>
      </c>
      <c r="P1372" s="2" t="s">
        <v>88</v>
      </c>
      <c r="Q1372" s="2" t="s">
        <v>674</v>
      </c>
      <c r="R1372" s="2" t="s">
        <v>20403</v>
      </c>
      <c r="S1372" s="2" t="s">
        <v>20404</v>
      </c>
      <c r="T1372" s="2" t="s">
        <v>11691</v>
      </c>
      <c r="U1372" s="2" t="s">
        <v>11685</v>
      </c>
      <c r="V1372" s="2" t="s">
        <v>20405</v>
      </c>
      <c r="W1372" s="2" t="s">
        <v>11691</v>
      </c>
      <c r="X1372" s="2" t="s">
        <v>11694</v>
      </c>
      <c r="Y1372" s="2" t="s">
        <v>20406</v>
      </c>
      <c r="Z1372" s="2" t="s">
        <v>20407</v>
      </c>
      <c r="AA1372" s="2" t="s">
        <v>20408</v>
      </c>
      <c r="AB1372" s="2" t="s">
        <v>20394</v>
      </c>
      <c r="AC1372" s="2" t="s">
        <v>20409</v>
      </c>
      <c r="AD1372" s="2" t="s">
        <v>71</v>
      </c>
      <c r="AE1372" s="2"/>
      <c r="AF1372" s="2"/>
      <c r="AG1372" s="2" t="s">
        <v>103</v>
      </c>
      <c r="AH1372" s="2" t="s">
        <v>178</v>
      </c>
      <c r="AI1372" s="2" t="s">
        <v>20410</v>
      </c>
      <c r="AJ1372" s="2" t="s">
        <v>20411</v>
      </c>
      <c r="AK1372" s="2"/>
      <c r="AL1372" s="2"/>
      <c r="AM1372" s="2" t="s">
        <v>104</v>
      </c>
      <c r="AN1372" s="2" t="s">
        <v>16574</v>
      </c>
      <c r="AO1372" s="2" t="s">
        <v>73</v>
      </c>
      <c r="AP1372" s="2" t="s">
        <v>74</v>
      </c>
      <c r="AQ1372" s="2" t="s">
        <v>204</v>
      </c>
      <c r="AR1372" s="2"/>
    </row>
    <row r="1373" customFormat="false" ht="15" hidden="false" customHeight="false" outlineLevel="0" collapsed="false">
      <c r="A1373" s="2" t="s">
        <v>20412</v>
      </c>
      <c r="B1373" s="2" t="s">
        <v>109</v>
      </c>
      <c r="C1373" s="2" t="s">
        <v>20260</v>
      </c>
      <c r="D1373" s="2" t="s">
        <v>10904</v>
      </c>
      <c r="E1373" s="2" t="s">
        <v>20413</v>
      </c>
      <c r="F1373" s="2" t="s">
        <v>20414</v>
      </c>
      <c r="G1373" s="2" t="s">
        <v>20415</v>
      </c>
      <c r="H1373" s="2" t="s">
        <v>20416</v>
      </c>
      <c r="I1373" s="2" t="s">
        <v>83</v>
      </c>
      <c r="J1373" s="2" t="s">
        <v>52</v>
      </c>
      <c r="K1373" s="2" t="s">
        <v>3980</v>
      </c>
      <c r="L1373" s="2" t="s">
        <v>20417</v>
      </c>
      <c r="M1373" s="2" t="s">
        <v>20418</v>
      </c>
      <c r="N1373" s="2" t="s">
        <v>56</v>
      </c>
      <c r="O1373" s="2" t="s">
        <v>58</v>
      </c>
      <c r="P1373" s="2" t="s">
        <v>262</v>
      </c>
      <c r="Q1373" s="2" t="s">
        <v>387</v>
      </c>
      <c r="R1373" s="2" t="s">
        <v>145</v>
      </c>
      <c r="S1373" s="2" t="s">
        <v>20419</v>
      </c>
      <c r="T1373" s="2" t="s">
        <v>20420</v>
      </c>
      <c r="U1373" s="2" t="s">
        <v>20421</v>
      </c>
      <c r="V1373" s="2" t="s">
        <v>20422</v>
      </c>
      <c r="W1373" s="2" t="s">
        <v>20423</v>
      </c>
      <c r="X1373" s="2" t="s">
        <v>20424</v>
      </c>
      <c r="Y1373" s="2" t="s">
        <v>20421</v>
      </c>
      <c r="Z1373" s="2" t="s">
        <v>81</v>
      </c>
      <c r="AA1373" s="2" t="s">
        <v>20425</v>
      </c>
      <c r="AB1373" s="2" t="s">
        <v>20412</v>
      </c>
      <c r="AC1373" s="2" t="s">
        <v>20426</v>
      </c>
      <c r="AD1373" s="2" t="s">
        <v>71</v>
      </c>
      <c r="AE1373" s="2"/>
      <c r="AF1373" s="2"/>
      <c r="AG1373" s="2" t="s">
        <v>128</v>
      </c>
      <c r="AH1373" s="2"/>
      <c r="AI1373" s="2"/>
      <c r="AJ1373" s="2"/>
      <c r="AK1373" s="2"/>
      <c r="AL1373" s="2"/>
      <c r="AM1373" s="2" t="s">
        <v>72</v>
      </c>
      <c r="AN1373" s="2"/>
      <c r="AO1373" s="2" t="s">
        <v>106</v>
      </c>
      <c r="AP1373" s="2" t="s">
        <v>74</v>
      </c>
      <c r="AQ1373" s="2" t="s">
        <v>132</v>
      </c>
      <c r="AR1373" s="2"/>
    </row>
    <row r="1374" customFormat="false" ht="15" hidden="false" customHeight="false" outlineLevel="0" collapsed="false">
      <c r="A1374" s="2" t="s">
        <v>20427</v>
      </c>
      <c r="B1374" s="2" t="s">
        <v>1415</v>
      </c>
      <c r="C1374" s="2" t="s">
        <v>20428</v>
      </c>
      <c r="D1374" s="2" t="s">
        <v>10904</v>
      </c>
      <c r="E1374" s="2" t="s">
        <v>20429</v>
      </c>
      <c r="F1374" s="2" t="s">
        <v>20430</v>
      </c>
      <c r="G1374" s="2" t="s">
        <v>20431</v>
      </c>
      <c r="H1374" s="2" t="s">
        <v>20432</v>
      </c>
      <c r="I1374" s="2" t="s">
        <v>51</v>
      </c>
      <c r="J1374" s="2" t="s">
        <v>52</v>
      </c>
      <c r="K1374" s="2" t="s">
        <v>53</v>
      </c>
      <c r="L1374" s="2" t="s">
        <v>20433</v>
      </c>
      <c r="M1374" s="2" t="s">
        <v>20434</v>
      </c>
      <c r="N1374" s="2" t="s">
        <v>239</v>
      </c>
      <c r="O1374" s="2" t="s">
        <v>328</v>
      </c>
      <c r="P1374" s="2" t="s">
        <v>142</v>
      </c>
      <c r="Q1374" s="2" t="s">
        <v>3980</v>
      </c>
      <c r="R1374" s="2" t="s">
        <v>3981</v>
      </c>
      <c r="S1374" s="2" t="s">
        <v>20435</v>
      </c>
      <c r="T1374" s="2" t="s">
        <v>20436</v>
      </c>
      <c r="U1374" s="2" t="s">
        <v>20437</v>
      </c>
      <c r="V1374" s="2" t="s">
        <v>20438</v>
      </c>
      <c r="W1374" s="2" t="s">
        <v>20439</v>
      </c>
      <c r="X1374" s="2" t="s">
        <v>20440</v>
      </c>
      <c r="Y1374" s="2"/>
      <c r="Z1374" s="2" t="s">
        <v>20441</v>
      </c>
      <c r="AA1374" s="2" t="s">
        <v>20442</v>
      </c>
      <c r="AB1374" s="2" t="s">
        <v>20427</v>
      </c>
      <c r="AC1374" s="2" t="s">
        <v>20443</v>
      </c>
      <c r="AD1374" s="2" t="s">
        <v>71</v>
      </c>
      <c r="AE1374" s="2"/>
      <c r="AF1374" s="2"/>
      <c r="AG1374" s="2" t="s">
        <v>154</v>
      </c>
      <c r="AH1374" s="2"/>
      <c r="AI1374" s="2"/>
      <c r="AJ1374" s="2"/>
      <c r="AK1374" s="2"/>
      <c r="AL1374" s="2"/>
      <c r="AM1374" s="2" t="s">
        <v>72</v>
      </c>
      <c r="AN1374" s="2"/>
      <c r="AO1374" s="2" t="s">
        <v>73</v>
      </c>
      <c r="AP1374" s="2" t="s">
        <v>74</v>
      </c>
      <c r="AQ1374" s="2"/>
      <c r="AR1374" s="2"/>
    </row>
    <row r="1375" customFormat="false" ht="15" hidden="false" customHeight="false" outlineLevel="0" collapsed="false">
      <c r="A1375" s="2" t="s">
        <v>20444</v>
      </c>
      <c r="B1375" s="2" t="s">
        <v>109</v>
      </c>
      <c r="C1375" s="2" t="s">
        <v>20428</v>
      </c>
      <c r="D1375" s="2" t="s">
        <v>10904</v>
      </c>
      <c r="E1375" s="2" t="s">
        <v>20445</v>
      </c>
      <c r="F1375" s="2" t="s">
        <v>20446</v>
      </c>
      <c r="G1375" s="2"/>
      <c r="H1375" s="2" t="s">
        <v>20447</v>
      </c>
      <c r="I1375" s="2" t="s">
        <v>83</v>
      </c>
      <c r="J1375" s="2" t="s">
        <v>52</v>
      </c>
      <c r="K1375" s="2" t="s">
        <v>84</v>
      </c>
      <c r="L1375" s="2" t="s">
        <v>5271</v>
      </c>
      <c r="M1375" s="2" t="s">
        <v>20448</v>
      </c>
      <c r="N1375" s="2" t="s">
        <v>442</v>
      </c>
      <c r="O1375" s="2" t="s">
        <v>117</v>
      </c>
      <c r="P1375" s="2" t="s">
        <v>190</v>
      </c>
      <c r="Q1375" s="2" t="s">
        <v>20449</v>
      </c>
      <c r="R1375" s="2" t="s">
        <v>20450</v>
      </c>
      <c r="S1375" s="2" t="s">
        <v>20451</v>
      </c>
      <c r="T1375" s="2" t="s">
        <v>20452</v>
      </c>
      <c r="U1375" s="2" t="s">
        <v>20453</v>
      </c>
      <c r="V1375" s="2" t="s">
        <v>20454</v>
      </c>
      <c r="W1375" s="2"/>
      <c r="X1375" s="2" t="s">
        <v>20455</v>
      </c>
      <c r="Y1375" s="2"/>
      <c r="Z1375" s="2" t="s">
        <v>81</v>
      </c>
      <c r="AA1375" s="2" t="s">
        <v>20456</v>
      </c>
      <c r="AB1375" s="2" t="s">
        <v>20444</v>
      </c>
      <c r="AC1375" s="2" t="s">
        <v>20457</v>
      </c>
      <c r="AD1375" s="2" t="s">
        <v>71</v>
      </c>
      <c r="AE1375" s="2"/>
      <c r="AF1375" s="2"/>
      <c r="AG1375" s="2" t="s">
        <v>128</v>
      </c>
      <c r="AH1375" s="2"/>
      <c r="AI1375" s="2"/>
      <c r="AJ1375" s="2"/>
      <c r="AK1375" s="2"/>
      <c r="AL1375" s="2"/>
      <c r="AM1375" s="2" t="s">
        <v>104</v>
      </c>
      <c r="AN1375" s="2" t="s">
        <v>20458</v>
      </c>
      <c r="AO1375" s="2" t="s">
        <v>106</v>
      </c>
      <c r="AP1375" s="2" t="s">
        <v>106</v>
      </c>
      <c r="AQ1375" s="2"/>
      <c r="AR1375" s="2"/>
    </row>
    <row r="1376" customFormat="false" ht="15" hidden="false" customHeight="false" outlineLevel="0" collapsed="false">
      <c r="A1376" s="2" t="s">
        <v>20459</v>
      </c>
      <c r="B1376" s="2" t="s">
        <v>1415</v>
      </c>
      <c r="C1376" s="2" t="s">
        <v>20460</v>
      </c>
      <c r="D1376" s="2" t="s">
        <v>10904</v>
      </c>
      <c r="E1376" s="2" t="s">
        <v>20461</v>
      </c>
      <c r="F1376" s="2" t="s">
        <v>20462</v>
      </c>
      <c r="G1376" s="2" t="s">
        <v>20463</v>
      </c>
      <c r="H1376" s="2" t="s">
        <v>20464</v>
      </c>
      <c r="I1376" s="2" t="s">
        <v>83</v>
      </c>
      <c r="J1376" s="2" t="s">
        <v>52</v>
      </c>
      <c r="K1376" s="2" t="s">
        <v>53</v>
      </c>
      <c r="L1376" s="2" t="s">
        <v>20465</v>
      </c>
      <c r="M1376" s="2" t="s">
        <v>20466</v>
      </c>
      <c r="N1376" s="2" t="s">
        <v>310</v>
      </c>
      <c r="O1376" s="2" t="s">
        <v>443</v>
      </c>
      <c r="P1376" s="2" t="s">
        <v>555</v>
      </c>
      <c r="Q1376" s="2" t="s">
        <v>3980</v>
      </c>
      <c r="R1376" s="2" t="s">
        <v>3981</v>
      </c>
      <c r="S1376" s="2" t="s">
        <v>20467</v>
      </c>
      <c r="T1376" s="2" t="s">
        <v>20468</v>
      </c>
      <c r="U1376" s="2" t="s">
        <v>20463</v>
      </c>
      <c r="V1376" s="2" t="s">
        <v>20469</v>
      </c>
      <c r="W1376" s="2" t="s">
        <v>20470</v>
      </c>
      <c r="X1376" s="2" t="s">
        <v>20471</v>
      </c>
      <c r="Y1376" s="2"/>
      <c r="Z1376" s="2" t="s">
        <v>20472</v>
      </c>
      <c r="AA1376" s="2" t="s">
        <v>20473</v>
      </c>
      <c r="AB1376" s="2" t="s">
        <v>20459</v>
      </c>
      <c r="AC1376" s="2" t="s">
        <v>20474</v>
      </c>
      <c r="AD1376" s="2" t="s">
        <v>71</v>
      </c>
      <c r="AE1376" s="2"/>
      <c r="AF1376" s="2"/>
      <c r="AG1376" s="2" t="s">
        <v>663</v>
      </c>
      <c r="AH1376" s="2"/>
      <c r="AI1376" s="2"/>
      <c r="AJ1376" s="2"/>
      <c r="AK1376" s="2"/>
      <c r="AL1376" s="2"/>
      <c r="AM1376" s="2" t="s">
        <v>72</v>
      </c>
      <c r="AN1376" s="2"/>
      <c r="AO1376" s="2" t="s">
        <v>106</v>
      </c>
      <c r="AP1376" s="2" t="s">
        <v>106</v>
      </c>
      <c r="AQ1376" s="2" t="s">
        <v>107</v>
      </c>
      <c r="AR1376" s="2" t="s">
        <v>107</v>
      </c>
    </row>
    <row r="1377" customFormat="false" ht="15" hidden="false" customHeight="false" outlineLevel="0" collapsed="false">
      <c r="A1377" s="2" t="s">
        <v>20475</v>
      </c>
      <c r="B1377" s="2" t="s">
        <v>109</v>
      </c>
      <c r="C1377" s="2" t="s">
        <v>20395</v>
      </c>
      <c r="D1377" s="2" t="s">
        <v>10904</v>
      </c>
      <c r="E1377" s="2" t="s">
        <v>20476</v>
      </c>
      <c r="F1377" s="2" t="s">
        <v>20477</v>
      </c>
      <c r="G1377" s="2"/>
      <c r="H1377" s="2" t="s">
        <v>20478</v>
      </c>
      <c r="I1377" s="2" t="s">
        <v>83</v>
      </c>
      <c r="J1377" s="2" t="s">
        <v>52</v>
      </c>
      <c r="K1377" s="2" t="s">
        <v>53</v>
      </c>
      <c r="L1377" s="2" t="s">
        <v>20479</v>
      </c>
      <c r="M1377" s="2" t="s">
        <v>20480</v>
      </c>
      <c r="N1377" s="2" t="s">
        <v>310</v>
      </c>
      <c r="O1377" s="2" t="s">
        <v>2090</v>
      </c>
      <c r="P1377" s="2" t="s">
        <v>287</v>
      </c>
      <c r="Q1377" s="2" t="s">
        <v>20481</v>
      </c>
      <c r="R1377" s="2" t="s">
        <v>20481</v>
      </c>
      <c r="S1377" s="2" t="s">
        <v>20482</v>
      </c>
      <c r="T1377" s="2" t="s">
        <v>20483</v>
      </c>
      <c r="U1377" s="2" t="s">
        <v>20484</v>
      </c>
      <c r="V1377" s="2" t="s">
        <v>20485</v>
      </c>
      <c r="W1377" s="2" t="s">
        <v>20486</v>
      </c>
      <c r="X1377" s="2" t="s">
        <v>20487</v>
      </c>
      <c r="Y1377" s="2"/>
      <c r="Z1377" s="2" t="s">
        <v>20488</v>
      </c>
      <c r="AA1377" s="2" t="s">
        <v>20489</v>
      </c>
      <c r="AB1377" s="2" t="s">
        <v>20475</v>
      </c>
      <c r="AC1377" s="2" t="s">
        <v>20490</v>
      </c>
      <c r="AD1377" s="2" t="s">
        <v>71</v>
      </c>
      <c r="AE1377" s="2"/>
      <c r="AF1377" s="2"/>
      <c r="AG1377" s="2" t="s">
        <v>128</v>
      </c>
      <c r="AH1377" s="2"/>
      <c r="AI1377" s="2"/>
      <c r="AJ1377" s="2"/>
      <c r="AK1377" s="2"/>
      <c r="AL1377" s="2"/>
      <c r="AM1377" s="2" t="s">
        <v>104</v>
      </c>
      <c r="AN1377" s="2" t="s">
        <v>20428</v>
      </c>
      <c r="AO1377" s="2" t="s">
        <v>156</v>
      </c>
      <c r="AP1377" s="2" t="s">
        <v>74</v>
      </c>
      <c r="AQ1377" s="2" t="s">
        <v>132</v>
      </c>
      <c r="AR1377" s="2"/>
    </row>
    <row r="1378" customFormat="false" ht="15" hidden="false" customHeight="false" outlineLevel="0" collapsed="false">
      <c r="A1378" s="2" t="s">
        <v>20491</v>
      </c>
      <c r="B1378" s="2" t="s">
        <v>76</v>
      </c>
      <c r="C1378" s="2" t="s">
        <v>20260</v>
      </c>
      <c r="D1378" s="2" t="s">
        <v>10904</v>
      </c>
      <c r="E1378" s="2" t="s">
        <v>20492</v>
      </c>
      <c r="F1378" s="2" t="s">
        <v>20493</v>
      </c>
      <c r="G1378" s="2" t="s">
        <v>20494</v>
      </c>
      <c r="H1378" s="2" t="s">
        <v>20495</v>
      </c>
      <c r="I1378" s="2" t="s">
        <v>83</v>
      </c>
      <c r="J1378" s="2" t="s">
        <v>52</v>
      </c>
      <c r="K1378" s="2" t="s">
        <v>53</v>
      </c>
      <c r="L1378" s="2" t="s">
        <v>20496</v>
      </c>
      <c r="M1378" s="2" t="s">
        <v>20497</v>
      </c>
      <c r="N1378" s="2" t="s">
        <v>1947</v>
      </c>
      <c r="O1378" s="2" t="s">
        <v>1197</v>
      </c>
      <c r="P1378" s="2" t="s">
        <v>2531</v>
      </c>
      <c r="Q1378" s="2" t="s">
        <v>20498</v>
      </c>
      <c r="R1378" s="2" t="s">
        <v>20499</v>
      </c>
      <c r="S1378" s="2" t="s">
        <v>20500</v>
      </c>
      <c r="T1378" s="2" t="s">
        <v>20501</v>
      </c>
      <c r="U1378" s="2" t="s">
        <v>20502</v>
      </c>
      <c r="V1378" s="2" t="s">
        <v>20503</v>
      </c>
      <c r="W1378" s="2" t="s">
        <v>20504</v>
      </c>
      <c r="X1378" s="2" t="s">
        <v>20505</v>
      </c>
      <c r="Y1378" s="2" t="s">
        <v>20506</v>
      </c>
      <c r="Z1378" s="2" t="s">
        <v>20507</v>
      </c>
      <c r="AA1378" s="2" t="s">
        <v>20508</v>
      </c>
      <c r="AB1378" s="2" t="s">
        <v>20491</v>
      </c>
      <c r="AC1378" s="2" t="s">
        <v>20509</v>
      </c>
      <c r="AD1378" s="2" t="s">
        <v>71</v>
      </c>
      <c r="AE1378" s="2"/>
      <c r="AF1378" s="2"/>
      <c r="AG1378" s="2" t="s">
        <v>128</v>
      </c>
      <c r="AH1378" s="2"/>
      <c r="AI1378" s="2"/>
      <c r="AJ1378" s="2"/>
      <c r="AK1378" s="2"/>
      <c r="AL1378" s="2"/>
      <c r="AM1378" s="2" t="s">
        <v>72</v>
      </c>
      <c r="AN1378" s="2"/>
      <c r="AO1378" s="2" t="s">
        <v>106</v>
      </c>
      <c r="AP1378" s="2" t="s">
        <v>106</v>
      </c>
      <c r="AQ1378" s="2" t="s">
        <v>132</v>
      </c>
      <c r="AR1378" s="2" t="s">
        <v>132</v>
      </c>
    </row>
    <row r="1379" customFormat="false" ht="15" hidden="false" customHeight="false" outlineLevel="0" collapsed="false">
      <c r="A1379" s="2" t="s">
        <v>20510</v>
      </c>
      <c r="B1379" s="2" t="s">
        <v>1415</v>
      </c>
      <c r="C1379" s="2" t="s">
        <v>20511</v>
      </c>
      <c r="D1379" s="2" t="s">
        <v>10904</v>
      </c>
      <c r="E1379" s="2" t="s">
        <v>20512</v>
      </c>
      <c r="F1379" s="2" t="s">
        <v>7396</v>
      </c>
      <c r="G1379" s="2" t="s">
        <v>20513</v>
      </c>
      <c r="H1379" s="2" t="s">
        <v>20514</v>
      </c>
      <c r="I1379" s="2" t="s">
        <v>51</v>
      </c>
      <c r="J1379" s="2" t="s">
        <v>52</v>
      </c>
      <c r="K1379" s="2" t="s">
        <v>84</v>
      </c>
      <c r="L1379" s="2" t="s">
        <v>20515</v>
      </c>
      <c r="M1379" s="2" t="s">
        <v>20516</v>
      </c>
      <c r="N1379" s="2" t="s">
        <v>20517</v>
      </c>
      <c r="O1379" s="2" t="s">
        <v>116</v>
      </c>
      <c r="P1379" s="2" t="s">
        <v>165</v>
      </c>
      <c r="Q1379" s="2" t="s">
        <v>1334</v>
      </c>
      <c r="R1379" s="2" t="s">
        <v>145</v>
      </c>
      <c r="S1379" s="2" t="s">
        <v>9786</v>
      </c>
      <c r="T1379" s="2" t="s">
        <v>20518</v>
      </c>
      <c r="U1379" s="2" t="s">
        <v>9788</v>
      </c>
      <c r="V1379" s="2" t="s">
        <v>9789</v>
      </c>
      <c r="W1379" s="2" t="s">
        <v>20519</v>
      </c>
      <c r="X1379" s="2" t="s">
        <v>9791</v>
      </c>
      <c r="Y1379" s="2" t="s">
        <v>20520</v>
      </c>
      <c r="Z1379" s="2" t="s">
        <v>2205</v>
      </c>
      <c r="AA1379" s="2" t="s">
        <v>20521</v>
      </c>
      <c r="AB1379" s="2" t="s">
        <v>20510</v>
      </c>
      <c r="AC1379" s="2" t="s">
        <v>20522</v>
      </c>
      <c r="AD1379" s="2" t="s">
        <v>71</v>
      </c>
      <c r="AE1379" s="2"/>
      <c r="AF1379" s="2"/>
      <c r="AG1379" s="2" t="s">
        <v>103</v>
      </c>
      <c r="AH1379" s="2" t="s">
        <v>253</v>
      </c>
      <c r="AI1379" s="2"/>
      <c r="AJ1379" s="2"/>
      <c r="AK1379" s="2" t="s">
        <v>20523</v>
      </c>
      <c r="AL1379" s="2" t="s">
        <v>20524</v>
      </c>
      <c r="AM1379" s="2" t="s">
        <v>72</v>
      </c>
      <c r="AN1379" s="2"/>
      <c r="AO1379" s="2" t="s">
        <v>156</v>
      </c>
      <c r="AP1379" s="2" t="s">
        <v>74</v>
      </c>
      <c r="AQ1379" s="2" t="s">
        <v>132</v>
      </c>
      <c r="AR1379" s="2"/>
    </row>
    <row r="1380" customFormat="false" ht="15" hidden="false" customHeight="false" outlineLevel="0" collapsed="false">
      <c r="A1380" s="2" t="s">
        <v>20525</v>
      </c>
      <c r="B1380" s="2" t="s">
        <v>76</v>
      </c>
      <c r="C1380" s="2" t="s">
        <v>16574</v>
      </c>
      <c r="D1380" s="2" t="s">
        <v>10904</v>
      </c>
      <c r="E1380" s="2" t="s">
        <v>20526</v>
      </c>
      <c r="F1380" s="2" t="s">
        <v>12707</v>
      </c>
      <c r="G1380" s="2" t="s">
        <v>20527</v>
      </c>
      <c r="H1380" s="2" t="s">
        <v>20528</v>
      </c>
      <c r="I1380" s="2" t="s">
        <v>83</v>
      </c>
      <c r="J1380" s="2" t="s">
        <v>52</v>
      </c>
      <c r="K1380" s="2" t="s">
        <v>53</v>
      </c>
      <c r="L1380" s="2" t="s">
        <v>209</v>
      </c>
      <c r="M1380" s="2" t="s">
        <v>20529</v>
      </c>
      <c r="N1380" s="2" t="s">
        <v>1197</v>
      </c>
      <c r="O1380" s="2" t="s">
        <v>58</v>
      </c>
      <c r="P1380" s="2" t="s">
        <v>442</v>
      </c>
      <c r="Q1380" s="2" t="s">
        <v>476</v>
      </c>
      <c r="R1380" s="2" t="s">
        <v>477</v>
      </c>
      <c r="S1380" s="2" t="s">
        <v>20530</v>
      </c>
      <c r="T1380" s="2" t="s">
        <v>20531</v>
      </c>
      <c r="U1380" s="2" t="s">
        <v>20532</v>
      </c>
      <c r="V1380" s="2" t="s">
        <v>20533</v>
      </c>
      <c r="W1380" s="2" t="s">
        <v>20534</v>
      </c>
      <c r="X1380" s="2" t="s">
        <v>20527</v>
      </c>
      <c r="Y1380" s="2" t="s">
        <v>20532</v>
      </c>
      <c r="Z1380" s="2" t="s">
        <v>20535</v>
      </c>
      <c r="AA1380" s="2" t="s">
        <v>98</v>
      </c>
      <c r="AB1380" s="2" t="s">
        <v>20525</v>
      </c>
      <c r="AC1380" s="2" t="s">
        <v>20536</v>
      </c>
      <c r="AD1380" s="2" t="s">
        <v>71</v>
      </c>
      <c r="AE1380" s="2"/>
      <c r="AF1380" s="2"/>
      <c r="AG1380" s="2" t="s">
        <v>103</v>
      </c>
      <c r="AH1380" s="2" t="s">
        <v>178</v>
      </c>
      <c r="AI1380" s="2" t="s">
        <v>20537</v>
      </c>
      <c r="AJ1380" s="2" t="s">
        <v>5971</v>
      </c>
      <c r="AK1380" s="2"/>
      <c r="AL1380" s="2"/>
      <c r="AM1380" s="2" t="s">
        <v>72</v>
      </c>
      <c r="AN1380" s="2"/>
      <c r="AO1380" s="2" t="s">
        <v>106</v>
      </c>
      <c r="AP1380" s="2" t="s">
        <v>74</v>
      </c>
      <c r="AQ1380" s="2" t="s">
        <v>132</v>
      </c>
      <c r="AR1380" s="2"/>
    </row>
    <row r="1381" customFormat="false" ht="15" hidden="false" customHeight="false" outlineLevel="0" collapsed="false">
      <c r="A1381" s="2" t="s">
        <v>20538</v>
      </c>
      <c r="B1381" s="2" t="s">
        <v>1415</v>
      </c>
      <c r="C1381" s="2" t="s">
        <v>20539</v>
      </c>
      <c r="D1381" s="2" t="s">
        <v>10904</v>
      </c>
      <c r="E1381" s="2" t="s">
        <v>20540</v>
      </c>
      <c r="F1381" s="2" t="s">
        <v>12259</v>
      </c>
      <c r="G1381" s="2" t="s">
        <v>20541</v>
      </c>
      <c r="H1381" s="2" t="s">
        <v>20542</v>
      </c>
      <c r="I1381" s="2" t="s">
        <v>51</v>
      </c>
      <c r="J1381" s="2" t="s">
        <v>52</v>
      </c>
      <c r="K1381" s="2" t="s">
        <v>10418</v>
      </c>
      <c r="L1381" s="2" t="s">
        <v>20543</v>
      </c>
      <c r="M1381" s="2" t="s">
        <v>20544</v>
      </c>
      <c r="N1381" s="2" t="s">
        <v>20545</v>
      </c>
      <c r="O1381" s="2" t="s">
        <v>142</v>
      </c>
      <c r="P1381" s="2" t="s">
        <v>611</v>
      </c>
      <c r="Q1381" s="2" t="s">
        <v>476</v>
      </c>
      <c r="R1381" s="2" t="s">
        <v>477</v>
      </c>
      <c r="S1381" s="2" t="s">
        <v>20546</v>
      </c>
      <c r="T1381" s="2" t="s">
        <v>1954</v>
      </c>
      <c r="U1381" s="2" t="s">
        <v>20547</v>
      </c>
      <c r="V1381" s="2" t="s">
        <v>20548</v>
      </c>
      <c r="W1381" s="2" t="s">
        <v>20549</v>
      </c>
      <c r="X1381" s="2" t="s">
        <v>20541</v>
      </c>
      <c r="Y1381" s="2" t="s">
        <v>81</v>
      </c>
      <c r="Z1381" s="2" t="s">
        <v>20550</v>
      </c>
      <c r="AA1381" s="2" t="s">
        <v>20551</v>
      </c>
      <c r="AB1381" s="2" t="s">
        <v>20538</v>
      </c>
      <c r="AC1381" s="2" t="s">
        <v>20552</v>
      </c>
      <c r="AD1381" s="2" t="s">
        <v>71</v>
      </c>
      <c r="AE1381" s="2"/>
      <c r="AF1381" s="2"/>
      <c r="AG1381" s="2" t="s">
        <v>128</v>
      </c>
      <c r="AH1381" s="2"/>
      <c r="AI1381" s="2"/>
      <c r="AJ1381" s="2"/>
      <c r="AK1381" s="2"/>
      <c r="AL1381" s="2"/>
      <c r="AM1381" s="2" t="s">
        <v>72</v>
      </c>
      <c r="AN1381" s="2"/>
      <c r="AO1381" s="2" t="s">
        <v>156</v>
      </c>
      <c r="AP1381" s="2" t="s">
        <v>156</v>
      </c>
      <c r="AQ1381" s="2" t="s">
        <v>107</v>
      </c>
      <c r="AR1381" s="2" t="s">
        <v>107</v>
      </c>
    </row>
    <row r="1382" customFormat="false" ht="15" hidden="false" customHeight="false" outlineLevel="0" collapsed="false">
      <c r="A1382" s="2" t="s">
        <v>20553</v>
      </c>
      <c r="B1382" s="2" t="s">
        <v>1415</v>
      </c>
      <c r="C1382" s="2" t="s">
        <v>20140</v>
      </c>
      <c r="D1382" s="2" t="s">
        <v>10904</v>
      </c>
      <c r="E1382" s="2" t="s">
        <v>20554</v>
      </c>
      <c r="F1382" s="2" t="s">
        <v>4604</v>
      </c>
      <c r="G1382" s="2" t="s">
        <v>81</v>
      </c>
      <c r="H1382" s="2" t="s">
        <v>20555</v>
      </c>
      <c r="I1382" s="2" t="s">
        <v>51</v>
      </c>
      <c r="J1382" s="2" t="s">
        <v>52</v>
      </c>
      <c r="K1382" s="2" t="s">
        <v>84</v>
      </c>
      <c r="L1382" s="2" t="s">
        <v>20556</v>
      </c>
      <c r="M1382" s="2" t="s">
        <v>20557</v>
      </c>
      <c r="N1382" s="2" t="s">
        <v>287</v>
      </c>
      <c r="O1382" s="2" t="s">
        <v>88</v>
      </c>
      <c r="P1382" s="2" t="s">
        <v>190</v>
      </c>
      <c r="Q1382" s="2" t="s">
        <v>145</v>
      </c>
      <c r="R1382" s="2" t="s">
        <v>145</v>
      </c>
      <c r="S1382" s="2" t="s">
        <v>20558</v>
      </c>
      <c r="T1382" s="2" t="s">
        <v>20559</v>
      </c>
      <c r="U1382" s="2" t="s">
        <v>20560</v>
      </c>
      <c r="V1382" s="2" t="s">
        <v>20561</v>
      </c>
      <c r="W1382" s="2"/>
      <c r="X1382" s="2" t="s">
        <v>20562</v>
      </c>
      <c r="Y1382" s="2"/>
      <c r="Z1382" s="2" t="s">
        <v>20563</v>
      </c>
      <c r="AA1382" s="2" t="s">
        <v>20564</v>
      </c>
      <c r="AB1382" s="2" t="s">
        <v>20553</v>
      </c>
      <c r="AC1382" s="2" t="s">
        <v>20565</v>
      </c>
      <c r="AD1382" s="2" t="s">
        <v>71</v>
      </c>
      <c r="AE1382" s="2"/>
      <c r="AF1382" s="2"/>
      <c r="AG1382" s="2" t="s">
        <v>663</v>
      </c>
      <c r="AH1382" s="2"/>
      <c r="AI1382" s="2"/>
      <c r="AJ1382" s="2"/>
      <c r="AK1382" s="2"/>
      <c r="AL1382" s="2"/>
      <c r="AM1382" s="2" t="s">
        <v>72</v>
      </c>
      <c r="AN1382" s="2"/>
      <c r="AO1382" s="2" t="s">
        <v>106</v>
      </c>
      <c r="AP1382" s="2" t="s">
        <v>106</v>
      </c>
      <c r="AQ1382" s="2" t="s">
        <v>204</v>
      </c>
      <c r="AR1382" s="2" t="s">
        <v>204</v>
      </c>
    </row>
    <row r="1383" customFormat="false" ht="15" hidden="false" customHeight="false" outlineLevel="0" collapsed="false">
      <c r="A1383" s="2" t="s">
        <v>20566</v>
      </c>
      <c r="B1383" s="2" t="s">
        <v>1415</v>
      </c>
      <c r="C1383" s="2" t="s">
        <v>20567</v>
      </c>
      <c r="D1383" s="2" t="s">
        <v>10904</v>
      </c>
      <c r="E1383" s="2" t="s">
        <v>20568</v>
      </c>
      <c r="F1383" s="2" t="s">
        <v>20569</v>
      </c>
      <c r="G1383" s="2" t="s">
        <v>20570</v>
      </c>
      <c r="H1383" s="2" t="s">
        <v>20571</v>
      </c>
      <c r="I1383" s="2" t="s">
        <v>51</v>
      </c>
      <c r="J1383" s="2" t="s">
        <v>52</v>
      </c>
      <c r="K1383" s="2" t="s">
        <v>20572</v>
      </c>
      <c r="L1383" s="2" t="s">
        <v>20573</v>
      </c>
      <c r="M1383" s="2" t="s">
        <v>20574</v>
      </c>
      <c r="N1383" s="2" t="s">
        <v>20575</v>
      </c>
      <c r="O1383" s="2" t="s">
        <v>142</v>
      </c>
      <c r="P1383" s="2" t="s">
        <v>733</v>
      </c>
      <c r="Q1383" s="2" t="s">
        <v>4704</v>
      </c>
      <c r="R1383" s="2" t="s">
        <v>884</v>
      </c>
      <c r="S1383" s="2" t="s">
        <v>20576</v>
      </c>
      <c r="T1383" s="2" t="s">
        <v>20577</v>
      </c>
      <c r="U1383" s="2" t="s">
        <v>20570</v>
      </c>
      <c r="V1383" s="2" t="s">
        <v>20578</v>
      </c>
      <c r="W1383" s="2" t="s">
        <v>20577</v>
      </c>
      <c r="X1383" s="2" t="s">
        <v>20570</v>
      </c>
      <c r="Y1383" s="2" t="s">
        <v>20570</v>
      </c>
      <c r="Z1383" s="2" t="s">
        <v>5443</v>
      </c>
      <c r="AA1383" s="2" t="s">
        <v>20579</v>
      </c>
      <c r="AB1383" s="2" t="s">
        <v>20566</v>
      </c>
      <c r="AC1383" s="2" t="s">
        <v>20580</v>
      </c>
      <c r="AD1383" s="2" t="s">
        <v>71</v>
      </c>
      <c r="AE1383" s="2"/>
      <c r="AF1383" s="2"/>
      <c r="AG1383" s="2" t="s">
        <v>103</v>
      </c>
      <c r="AH1383" s="2" t="s">
        <v>178</v>
      </c>
      <c r="AI1383" s="2" t="s">
        <v>20576</v>
      </c>
      <c r="AJ1383" s="2" t="s">
        <v>5443</v>
      </c>
      <c r="AK1383" s="2"/>
      <c r="AL1383" s="2"/>
      <c r="AM1383" s="2" t="s">
        <v>72</v>
      </c>
      <c r="AN1383" s="2"/>
      <c r="AO1383" s="2" t="s">
        <v>106</v>
      </c>
      <c r="AP1383" s="2" t="s">
        <v>73</v>
      </c>
      <c r="AQ1383" s="2" t="s">
        <v>132</v>
      </c>
      <c r="AR1383" s="2" t="s">
        <v>204</v>
      </c>
    </row>
    <row r="1384" customFormat="false" ht="15" hidden="false" customHeight="false" outlineLevel="0" collapsed="false">
      <c r="A1384" s="2" t="s">
        <v>20581</v>
      </c>
      <c r="B1384" s="2" t="s">
        <v>76</v>
      </c>
      <c r="C1384" s="2" t="s">
        <v>20582</v>
      </c>
      <c r="D1384" s="2" t="s">
        <v>10904</v>
      </c>
      <c r="E1384" s="2" t="s">
        <v>20583</v>
      </c>
      <c r="F1384" s="2" t="s">
        <v>13690</v>
      </c>
      <c r="G1384" s="2" t="s">
        <v>20584</v>
      </c>
      <c r="H1384" s="2" t="s">
        <v>20585</v>
      </c>
      <c r="I1384" s="2" t="s">
        <v>51</v>
      </c>
      <c r="J1384" s="2" t="s">
        <v>52</v>
      </c>
      <c r="K1384" s="2" t="s">
        <v>729</v>
      </c>
      <c r="L1384" s="2" t="s">
        <v>20586</v>
      </c>
      <c r="M1384" s="2" t="s">
        <v>20587</v>
      </c>
      <c r="N1384" s="2" t="s">
        <v>495</v>
      </c>
      <c r="O1384" s="2" t="s">
        <v>573</v>
      </c>
      <c r="P1384" s="2" t="s">
        <v>443</v>
      </c>
      <c r="Q1384" s="2" t="s">
        <v>20588</v>
      </c>
      <c r="R1384" s="2" t="s">
        <v>20589</v>
      </c>
      <c r="S1384" s="2" t="s">
        <v>20590</v>
      </c>
      <c r="T1384" s="2" t="s">
        <v>20591</v>
      </c>
      <c r="U1384" s="2" t="s">
        <v>20592</v>
      </c>
      <c r="V1384" s="2" t="s">
        <v>20593</v>
      </c>
      <c r="W1384" s="2" t="s">
        <v>20591</v>
      </c>
      <c r="X1384" s="2" t="s">
        <v>20594</v>
      </c>
      <c r="Y1384" s="2" t="s">
        <v>20594</v>
      </c>
      <c r="Z1384" s="2" t="s">
        <v>20595</v>
      </c>
      <c r="AA1384" s="2" t="s">
        <v>20596</v>
      </c>
      <c r="AB1384" s="2" t="s">
        <v>20581</v>
      </c>
      <c r="AC1384" s="2" t="s">
        <v>20597</v>
      </c>
      <c r="AD1384" s="2" t="s">
        <v>71</v>
      </c>
      <c r="AE1384" s="2"/>
      <c r="AF1384" s="2"/>
      <c r="AG1384" s="2" t="s">
        <v>298</v>
      </c>
      <c r="AH1384" s="2" t="s">
        <v>178</v>
      </c>
      <c r="AI1384" s="2" t="s">
        <v>20598</v>
      </c>
      <c r="AJ1384" s="2" t="s">
        <v>3083</v>
      </c>
      <c r="AK1384" s="2"/>
      <c r="AL1384" s="2"/>
      <c r="AM1384" s="2" t="s">
        <v>72</v>
      </c>
      <c r="AN1384" s="2"/>
      <c r="AO1384" s="2" t="s">
        <v>106</v>
      </c>
      <c r="AP1384" s="2" t="s">
        <v>74</v>
      </c>
      <c r="AQ1384" s="2" t="s">
        <v>132</v>
      </c>
      <c r="AR1384" s="2"/>
    </row>
    <row r="1385" customFormat="false" ht="15" hidden="false" customHeight="false" outlineLevel="0" collapsed="false">
      <c r="A1385" s="2" t="s">
        <v>20599</v>
      </c>
      <c r="B1385" s="2" t="s">
        <v>278</v>
      </c>
      <c r="C1385" s="2" t="s">
        <v>20378</v>
      </c>
      <c r="D1385" s="2" t="s">
        <v>10904</v>
      </c>
      <c r="E1385" s="2" t="s">
        <v>20600</v>
      </c>
      <c r="F1385" s="2" t="s">
        <v>16968</v>
      </c>
      <c r="G1385" s="2" t="s">
        <v>81</v>
      </c>
      <c r="H1385" s="2" t="s">
        <v>6605</v>
      </c>
      <c r="I1385" s="2" t="s">
        <v>51</v>
      </c>
      <c r="J1385" s="2" t="s">
        <v>52</v>
      </c>
      <c r="K1385" s="2" t="s">
        <v>20601</v>
      </c>
      <c r="L1385" s="2" t="s">
        <v>16969</v>
      </c>
      <c r="M1385" s="2" t="s">
        <v>20602</v>
      </c>
      <c r="N1385" s="2" t="s">
        <v>16971</v>
      </c>
      <c r="O1385" s="2" t="s">
        <v>117</v>
      </c>
      <c r="P1385" s="2" t="s">
        <v>191</v>
      </c>
      <c r="Q1385" s="2" t="s">
        <v>14394</v>
      </c>
      <c r="R1385" s="2" t="s">
        <v>3857</v>
      </c>
      <c r="S1385" s="2" t="s">
        <v>20603</v>
      </c>
      <c r="T1385" s="2" t="s">
        <v>16974</v>
      </c>
      <c r="U1385" s="2" t="s">
        <v>16978</v>
      </c>
      <c r="V1385" s="2" t="s">
        <v>20604</v>
      </c>
      <c r="W1385" s="2" t="s">
        <v>16977</v>
      </c>
      <c r="X1385" s="2" t="s">
        <v>20605</v>
      </c>
      <c r="Y1385" s="2" t="s">
        <v>81</v>
      </c>
      <c r="Z1385" s="2" t="s">
        <v>20606</v>
      </c>
      <c r="AA1385" s="2" t="s">
        <v>20607</v>
      </c>
      <c r="AB1385" s="2" t="s">
        <v>20599</v>
      </c>
      <c r="AC1385" s="2" t="s">
        <v>20608</v>
      </c>
      <c r="AD1385" s="2" t="s">
        <v>71</v>
      </c>
      <c r="AE1385" s="2"/>
      <c r="AF1385" s="2"/>
      <c r="AG1385" s="2" t="s">
        <v>298</v>
      </c>
      <c r="AH1385" s="2"/>
      <c r="AI1385" s="2" t="s">
        <v>20609</v>
      </c>
      <c r="AJ1385" s="2" t="s">
        <v>2542</v>
      </c>
      <c r="AK1385" s="2"/>
      <c r="AL1385" s="2"/>
      <c r="AM1385" s="2" t="s">
        <v>72</v>
      </c>
      <c r="AN1385" s="2"/>
      <c r="AO1385" s="2" t="s">
        <v>106</v>
      </c>
      <c r="AP1385" s="2" t="s">
        <v>106</v>
      </c>
      <c r="AQ1385" s="2" t="s">
        <v>132</v>
      </c>
      <c r="AR1385" s="2" t="s">
        <v>132</v>
      </c>
    </row>
    <row r="1386" customFormat="false" ht="15" hidden="false" customHeight="false" outlineLevel="0" collapsed="false">
      <c r="A1386" s="2" t="s">
        <v>20610</v>
      </c>
      <c r="B1386" s="2" t="s">
        <v>76</v>
      </c>
      <c r="C1386" s="2" t="s">
        <v>20378</v>
      </c>
      <c r="D1386" s="2" t="s">
        <v>10904</v>
      </c>
      <c r="E1386" s="2" t="s">
        <v>20611</v>
      </c>
      <c r="F1386" s="2" t="s">
        <v>7477</v>
      </c>
      <c r="G1386" s="2"/>
      <c r="H1386" s="2"/>
      <c r="I1386" s="2" t="s">
        <v>51</v>
      </c>
      <c r="J1386" s="2" t="s">
        <v>52</v>
      </c>
      <c r="K1386" s="2" t="s">
        <v>53</v>
      </c>
      <c r="L1386" s="2" t="s">
        <v>20612</v>
      </c>
      <c r="M1386" s="2" t="s">
        <v>20613</v>
      </c>
      <c r="N1386" s="2" t="s">
        <v>164</v>
      </c>
      <c r="O1386" s="2" t="s">
        <v>117</v>
      </c>
      <c r="P1386" s="2" t="s">
        <v>1449</v>
      </c>
      <c r="Q1386" s="2" t="s">
        <v>145</v>
      </c>
      <c r="R1386" s="2" t="s">
        <v>145</v>
      </c>
      <c r="S1386" s="2" t="s">
        <v>20614</v>
      </c>
      <c r="T1386" s="2" t="s">
        <v>20615</v>
      </c>
      <c r="U1386" s="2" t="s">
        <v>20616</v>
      </c>
      <c r="V1386" s="2" t="s">
        <v>20617</v>
      </c>
      <c r="W1386" s="2"/>
      <c r="X1386" s="2" t="s">
        <v>20618</v>
      </c>
      <c r="Y1386" s="2"/>
      <c r="Z1386" s="2" t="s">
        <v>12382</v>
      </c>
      <c r="AA1386" s="2" t="s">
        <v>15557</v>
      </c>
      <c r="AB1386" s="2" t="s">
        <v>20610</v>
      </c>
      <c r="AC1386" s="2" t="s">
        <v>20619</v>
      </c>
      <c r="AD1386" s="2" t="s">
        <v>71</v>
      </c>
      <c r="AE1386" s="2"/>
      <c r="AF1386" s="2"/>
      <c r="AG1386" s="2" t="s">
        <v>154</v>
      </c>
      <c r="AH1386" s="2"/>
      <c r="AI1386" s="2"/>
      <c r="AJ1386" s="2"/>
      <c r="AK1386" s="2"/>
      <c r="AL1386" s="2"/>
      <c r="AM1386" s="2" t="s">
        <v>72</v>
      </c>
      <c r="AN1386" s="2"/>
      <c r="AO1386" s="2" t="s">
        <v>106</v>
      </c>
      <c r="AP1386" s="2" t="s">
        <v>74</v>
      </c>
      <c r="AQ1386" s="2" t="s">
        <v>132</v>
      </c>
      <c r="AR1386" s="2"/>
    </row>
    <row r="1387" customFormat="false" ht="15" hidden="false" customHeight="false" outlineLevel="0" collapsed="false">
      <c r="A1387" s="2" t="s">
        <v>20620</v>
      </c>
      <c r="B1387" s="2" t="s">
        <v>1415</v>
      </c>
      <c r="C1387" s="2" t="s">
        <v>20621</v>
      </c>
      <c r="D1387" s="2" t="s">
        <v>10904</v>
      </c>
      <c r="E1387" s="2" t="s">
        <v>20622</v>
      </c>
      <c r="F1387" s="2" t="s">
        <v>20623</v>
      </c>
      <c r="G1387" s="2" t="s">
        <v>20624</v>
      </c>
      <c r="H1387" s="2" t="s">
        <v>20625</v>
      </c>
      <c r="I1387" s="2" t="s">
        <v>83</v>
      </c>
      <c r="J1387" s="2" t="s">
        <v>52</v>
      </c>
      <c r="K1387" s="2" t="s">
        <v>53</v>
      </c>
      <c r="L1387" s="2" t="s">
        <v>9737</v>
      </c>
      <c r="M1387" s="2" t="s">
        <v>20626</v>
      </c>
      <c r="N1387" s="2" t="s">
        <v>20627</v>
      </c>
      <c r="O1387" s="2" t="s">
        <v>142</v>
      </c>
      <c r="P1387" s="2" t="s">
        <v>57</v>
      </c>
      <c r="Q1387" s="2" t="s">
        <v>20628</v>
      </c>
      <c r="R1387" s="2" t="s">
        <v>145</v>
      </c>
      <c r="S1387" s="2" t="s">
        <v>20629</v>
      </c>
      <c r="T1387" s="2" t="s">
        <v>20630</v>
      </c>
      <c r="U1387" s="2" t="s">
        <v>20631</v>
      </c>
      <c r="V1387" s="2" t="s">
        <v>20632</v>
      </c>
      <c r="W1387" s="2" t="s">
        <v>20633</v>
      </c>
      <c r="X1387" s="2" t="s">
        <v>20634</v>
      </c>
      <c r="Y1387" s="2" t="s">
        <v>20635</v>
      </c>
      <c r="Z1387" s="2" t="s">
        <v>20636</v>
      </c>
      <c r="AA1387" s="2" t="s">
        <v>20637</v>
      </c>
      <c r="AB1387" s="2" t="s">
        <v>20620</v>
      </c>
      <c r="AC1387" s="2" t="s">
        <v>20638</v>
      </c>
      <c r="AD1387" s="2" t="s">
        <v>71</v>
      </c>
      <c r="AE1387" s="2"/>
      <c r="AF1387" s="2"/>
      <c r="AG1387" s="2" t="s">
        <v>154</v>
      </c>
      <c r="AH1387" s="2"/>
      <c r="AI1387" s="2"/>
      <c r="AJ1387" s="2"/>
      <c r="AK1387" s="2"/>
      <c r="AL1387" s="2"/>
      <c r="AM1387" s="2" t="s">
        <v>104</v>
      </c>
      <c r="AN1387" s="2" t="s">
        <v>16574</v>
      </c>
      <c r="AO1387" s="2" t="s">
        <v>156</v>
      </c>
      <c r="AP1387" s="2" t="s">
        <v>106</v>
      </c>
      <c r="AQ1387" s="2" t="s">
        <v>132</v>
      </c>
      <c r="AR1387" s="2" t="s">
        <v>107</v>
      </c>
    </row>
    <row r="1388" customFormat="false" ht="15" hidden="false" customHeight="false" outlineLevel="0" collapsed="false">
      <c r="A1388" s="2" t="s">
        <v>20639</v>
      </c>
      <c r="B1388" s="2" t="s">
        <v>1415</v>
      </c>
      <c r="C1388" s="2" t="s">
        <v>20640</v>
      </c>
      <c r="D1388" s="2" t="s">
        <v>10904</v>
      </c>
      <c r="E1388" s="2" t="s">
        <v>20641</v>
      </c>
      <c r="F1388" s="2" t="s">
        <v>20642</v>
      </c>
      <c r="G1388" s="2" t="s">
        <v>20643</v>
      </c>
      <c r="H1388" s="2" t="s">
        <v>20644</v>
      </c>
      <c r="I1388" s="2" t="s">
        <v>83</v>
      </c>
      <c r="J1388" s="2" t="s">
        <v>52</v>
      </c>
      <c r="K1388" s="2" t="s">
        <v>53</v>
      </c>
      <c r="L1388" s="2" t="s">
        <v>20645</v>
      </c>
      <c r="M1388" s="2" t="s">
        <v>20646</v>
      </c>
      <c r="N1388" s="2" t="s">
        <v>20647</v>
      </c>
      <c r="O1388" s="2" t="s">
        <v>212</v>
      </c>
      <c r="P1388" s="2" t="s">
        <v>2090</v>
      </c>
      <c r="Q1388" s="2" t="s">
        <v>4576</v>
      </c>
      <c r="R1388" s="2" t="s">
        <v>145</v>
      </c>
      <c r="S1388" s="2" t="s">
        <v>20648</v>
      </c>
      <c r="T1388" s="2" t="s">
        <v>81</v>
      </c>
      <c r="U1388" s="2" t="s">
        <v>81</v>
      </c>
      <c r="V1388" s="2" t="s">
        <v>20649</v>
      </c>
      <c r="W1388" s="2" t="s">
        <v>20650</v>
      </c>
      <c r="X1388" s="2" t="s">
        <v>20651</v>
      </c>
      <c r="Y1388" s="2" t="s">
        <v>81</v>
      </c>
      <c r="Z1388" s="2" t="s">
        <v>20652</v>
      </c>
      <c r="AA1388" s="2" t="s">
        <v>20653</v>
      </c>
      <c r="AB1388" s="2" t="s">
        <v>20639</v>
      </c>
      <c r="AC1388" s="2" t="s">
        <v>20654</v>
      </c>
      <c r="AD1388" s="2" t="s">
        <v>71</v>
      </c>
      <c r="AE1388" s="2"/>
      <c r="AF1388" s="2"/>
      <c r="AG1388" s="2" t="s">
        <v>298</v>
      </c>
      <c r="AH1388" s="2"/>
      <c r="AI1388" s="2"/>
      <c r="AJ1388" s="2"/>
      <c r="AK1388" s="2"/>
      <c r="AL1388" s="2"/>
      <c r="AM1388" s="2" t="s">
        <v>72</v>
      </c>
      <c r="AN1388" s="2"/>
      <c r="AO1388" s="2"/>
      <c r="AP1388" s="2" t="s">
        <v>73</v>
      </c>
      <c r="AQ1388" s="2"/>
      <c r="AR1388" s="2" t="s">
        <v>132</v>
      </c>
    </row>
    <row r="1389" customFormat="false" ht="15" hidden="false" customHeight="false" outlineLevel="0" collapsed="false">
      <c r="A1389" s="2" t="s">
        <v>20655</v>
      </c>
      <c r="B1389" s="2" t="s">
        <v>1415</v>
      </c>
      <c r="C1389" s="2" t="s">
        <v>20656</v>
      </c>
      <c r="D1389" s="2" t="s">
        <v>10904</v>
      </c>
      <c r="E1389" s="2" t="s">
        <v>20657</v>
      </c>
      <c r="F1389" s="2" t="s">
        <v>9216</v>
      </c>
      <c r="G1389" s="2" t="s">
        <v>20658</v>
      </c>
      <c r="H1389" s="2" t="s">
        <v>10439</v>
      </c>
      <c r="I1389" s="2" t="s">
        <v>83</v>
      </c>
      <c r="J1389" s="2" t="s">
        <v>52</v>
      </c>
      <c r="K1389" s="2" t="s">
        <v>53</v>
      </c>
      <c r="L1389" s="2" t="s">
        <v>20659</v>
      </c>
      <c r="M1389" s="2" t="s">
        <v>11166</v>
      </c>
      <c r="N1389" s="2" t="s">
        <v>310</v>
      </c>
      <c r="O1389" s="2" t="s">
        <v>287</v>
      </c>
      <c r="P1389" s="2" t="s">
        <v>165</v>
      </c>
      <c r="Q1389" s="2" t="s">
        <v>2969</v>
      </c>
      <c r="R1389" s="2" t="s">
        <v>477</v>
      </c>
      <c r="S1389" s="2" t="s">
        <v>10443</v>
      </c>
      <c r="T1389" s="2" t="s">
        <v>20660</v>
      </c>
      <c r="U1389" s="2" t="s">
        <v>10445</v>
      </c>
      <c r="V1389" s="2" t="s">
        <v>10446</v>
      </c>
      <c r="W1389" s="2"/>
      <c r="X1389" s="2" t="s">
        <v>20658</v>
      </c>
      <c r="Y1389" s="2" t="s">
        <v>20661</v>
      </c>
      <c r="Z1389" s="2" t="s">
        <v>10448</v>
      </c>
      <c r="AA1389" s="2" t="s">
        <v>20662</v>
      </c>
      <c r="AB1389" s="2" t="s">
        <v>20655</v>
      </c>
      <c r="AC1389" s="2" t="s">
        <v>20663</v>
      </c>
      <c r="AD1389" s="2" t="s">
        <v>100</v>
      </c>
      <c r="AE1389" s="2" t="s">
        <v>20664</v>
      </c>
      <c r="AF1389" s="2" t="s">
        <v>20665</v>
      </c>
      <c r="AG1389" s="2" t="s">
        <v>128</v>
      </c>
      <c r="AH1389" s="2"/>
      <c r="AI1389" s="2"/>
      <c r="AJ1389" s="2"/>
      <c r="AK1389" s="2"/>
      <c r="AL1389" s="2"/>
      <c r="AM1389" s="2" t="s">
        <v>104</v>
      </c>
      <c r="AN1389" s="2" t="s">
        <v>20666</v>
      </c>
      <c r="AO1389" s="2" t="s">
        <v>106</v>
      </c>
      <c r="AP1389" s="2" t="s">
        <v>74</v>
      </c>
      <c r="AQ1389" s="2" t="s">
        <v>132</v>
      </c>
      <c r="AR1389" s="2"/>
    </row>
    <row r="1390" customFormat="false" ht="15" hidden="false" customHeight="false" outlineLevel="0" collapsed="false">
      <c r="A1390" s="2" t="s">
        <v>20667</v>
      </c>
      <c r="B1390" s="2" t="s">
        <v>45</v>
      </c>
      <c r="C1390" s="2" t="s">
        <v>20668</v>
      </c>
      <c r="D1390" s="2" t="s">
        <v>10904</v>
      </c>
      <c r="E1390" s="2" t="s">
        <v>20669</v>
      </c>
      <c r="F1390" s="2" t="s">
        <v>20670</v>
      </c>
      <c r="G1390" s="2" t="s">
        <v>96</v>
      </c>
      <c r="H1390" s="2" t="s">
        <v>20671</v>
      </c>
      <c r="I1390" s="2" t="s">
        <v>83</v>
      </c>
      <c r="J1390" s="2" t="s">
        <v>52</v>
      </c>
      <c r="K1390" s="2" t="s">
        <v>186</v>
      </c>
      <c r="L1390" s="2" t="s">
        <v>20672</v>
      </c>
      <c r="M1390" s="2" t="s">
        <v>20673</v>
      </c>
      <c r="N1390" s="2" t="s">
        <v>87</v>
      </c>
      <c r="O1390" s="2" t="s">
        <v>88</v>
      </c>
      <c r="P1390" s="2" t="s">
        <v>58</v>
      </c>
      <c r="Q1390" s="2" t="s">
        <v>89</v>
      </c>
      <c r="R1390" s="2" t="s">
        <v>90</v>
      </c>
      <c r="S1390" s="2" t="s">
        <v>20674</v>
      </c>
      <c r="T1390" s="2" t="s">
        <v>92</v>
      </c>
      <c r="U1390" s="2" t="s">
        <v>93</v>
      </c>
      <c r="V1390" s="2" t="s">
        <v>20675</v>
      </c>
      <c r="W1390" s="2" t="s">
        <v>95</v>
      </c>
      <c r="X1390" s="2" t="s">
        <v>96</v>
      </c>
      <c r="Y1390" s="2"/>
      <c r="Z1390" s="2" t="s">
        <v>81</v>
      </c>
      <c r="AA1390" s="2" t="s">
        <v>20676</v>
      </c>
      <c r="AB1390" s="2" t="s">
        <v>20667</v>
      </c>
      <c r="AC1390" s="2" t="s">
        <v>20677</v>
      </c>
      <c r="AD1390" s="2" t="s">
        <v>100</v>
      </c>
      <c r="AE1390" s="2" t="s">
        <v>20678</v>
      </c>
      <c r="AF1390" s="2" t="s">
        <v>20679</v>
      </c>
      <c r="AG1390" s="2"/>
      <c r="AH1390" s="2"/>
      <c r="AI1390" s="2" t="s">
        <v>103</v>
      </c>
      <c r="AJ1390" s="2" t="s">
        <v>253</v>
      </c>
      <c r="AK1390" s="2"/>
      <c r="AL1390" s="2"/>
      <c r="AM1390" s="2" t="s">
        <v>104</v>
      </c>
      <c r="AN1390" s="2" t="s">
        <v>20680</v>
      </c>
      <c r="AO1390" s="2" t="s">
        <v>106</v>
      </c>
      <c r="AP1390" s="2" t="s">
        <v>106</v>
      </c>
      <c r="AQ1390" s="2" t="s">
        <v>107</v>
      </c>
      <c r="AR1390" s="2" t="s">
        <v>204</v>
      </c>
    </row>
    <row r="1391" customFormat="false" ht="15" hidden="false" customHeight="false" outlineLevel="0" collapsed="false">
      <c r="A1391" s="2" t="s">
        <v>20681</v>
      </c>
      <c r="B1391" s="2" t="s">
        <v>1415</v>
      </c>
      <c r="C1391" s="2" t="s">
        <v>20682</v>
      </c>
      <c r="D1391" s="2" t="s">
        <v>10904</v>
      </c>
      <c r="E1391" s="2" t="s">
        <v>20683</v>
      </c>
      <c r="F1391" s="2" t="s">
        <v>5027</v>
      </c>
      <c r="G1391" s="2"/>
      <c r="H1391" s="2" t="s">
        <v>20684</v>
      </c>
      <c r="I1391" s="2" t="s">
        <v>83</v>
      </c>
      <c r="J1391" s="2" t="s">
        <v>52</v>
      </c>
      <c r="K1391" s="2" t="s">
        <v>53</v>
      </c>
      <c r="L1391" s="2" t="s">
        <v>20685</v>
      </c>
      <c r="M1391" s="2" t="s">
        <v>20686</v>
      </c>
      <c r="N1391" s="2" t="s">
        <v>442</v>
      </c>
      <c r="O1391" s="2" t="s">
        <v>57</v>
      </c>
      <c r="P1391" s="2" t="s">
        <v>402</v>
      </c>
      <c r="Q1391" s="2" t="s">
        <v>1216</v>
      </c>
      <c r="R1391" s="2" t="s">
        <v>5273</v>
      </c>
      <c r="S1391" s="2" t="s">
        <v>20687</v>
      </c>
      <c r="T1391" s="2" t="s">
        <v>20688</v>
      </c>
      <c r="U1391" s="2" t="s">
        <v>20689</v>
      </c>
      <c r="V1391" s="2" t="s">
        <v>20690</v>
      </c>
      <c r="W1391" s="2" t="s">
        <v>20691</v>
      </c>
      <c r="X1391" s="2" t="s">
        <v>20692</v>
      </c>
      <c r="Y1391" s="2"/>
      <c r="Z1391" s="2" t="s">
        <v>20693</v>
      </c>
      <c r="AA1391" s="2" t="s">
        <v>20694</v>
      </c>
      <c r="AB1391" s="2" t="s">
        <v>20681</v>
      </c>
      <c r="AC1391" s="2" t="s">
        <v>20695</v>
      </c>
      <c r="AD1391" s="2" t="s">
        <v>71</v>
      </c>
      <c r="AE1391" s="2"/>
      <c r="AF1391" s="2"/>
      <c r="AG1391" s="2" t="s">
        <v>154</v>
      </c>
      <c r="AH1391" s="2"/>
      <c r="AI1391" s="2"/>
      <c r="AJ1391" s="2"/>
      <c r="AK1391" s="2"/>
      <c r="AL1391" s="2"/>
      <c r="AM1391" s="2" t="s">
        <v>72</v>
      </c>
      <c r="AN1391" s="2"/>
      <c r="AO1391" s="2" t="s">
        <v>156</v>
      </c>
      <c r="AP1391" s="2" t="s">
        <v>74</v>
      </c>
      <c r="AQ1391" s="2" t="s">
        <v>132</v>
      </c>
      <c r="AR1391" s="2"/>
    </row>
    <row r="1392" customFormat="false" ht="15" hidden="false" customHeight="false" outlineLevel="0" collapsed="false">
      <c r="A1392" s="2" t="s">
        <v>20696</v>
      </c>
      <c r="B1392" s="2" t="s">
        <v>76</v>
      </c>
      <c r="C1392" s="2" t="s">
        <v>20668</v>
      </c>
      <c r="D1392" s="2" t="s">
        <v>10904</v>
      </c>
      <c r="E1392" s="2" t="s">
        <v>20697</v>
      </c>
      <c r="F1392" s="2" t="s">
        <v>20698</v>
      </c>
      <c r="G1392" s="2" t="s">
        <v>20699</v>
      </c>
      <c r="H1392" s="2" t="s">
        <v>20700</v>
      </c>
      <c r="I1392" s="2" t="s">
        <v>83</v>
      </c>
      <c r="J1392" s="2" t="s">
        <v>52</v>
      </c>
      <c r="K1392" s="2" t="s">
        <v>729</v>
      </c>
      <c r="L1392" s="2" t="s">
        <v>13011</v>
      </c>
      <c r="M1392" s="2" t="s">
        <v>20701</v>
      </c>
      <c r="N1392" s="2" t="s">
        <v>20702</v>
      </c>
      <c r="O1392" s="2" t="s">
        <v>515</v>
      </c>
      <c r="P1392" s="2" t="s">
        <v>142</v>
      </c>
      <c r="Q1392" s="2" t="s">
        <v>20703</v>
      </c>
      <c r="R1392" s="2" t="s">
        <v>714</v>
      </c>
      <c r="S1392" s="2" t="s">
        <v>20704</v>
      </c>
      <c r="T1392" s="2" t="s">
        <v>20705</v>
      </c>
      <c r="U1392" s="2" t="s">
        <v>20706</v>
      </c>
      <c r="V1392" s="2" t="s">
        <v>20707</v>
      </c>
      <c r="W1392" s="2" t="s">
        <v>20705</v>
      </c>
      <c r="X1392" s="2" t="s">
        <v>20699</v>
      </c>
      <c r="Y1392" s="2" t="s">
        <v>20708</v>
      </c>
      <c r="Z1392" s="2" t="s">
        <v>20709</v>
      </c>
      <c r="AA1392" s="2" t="s">
        <v>98</v>
      </c>
      <c r="AB1392" s="2" t="s">
        <v>20696</v>
      </c>
      <c r="AC1392" s="2" t="s">
        <v>20710</v>
      </c>
      <c r="AD1392" s="2" t="s">
        <v>71</v>
      </c>
      <c r="AE1392" s="2"/>
      <c r="AF1392" s="2"/>
      <c r="AG1392" s="2" t="s">
        <v>103</v>
      </c>
      <c r="AH1392" s="2" t="s">
        <v>253</v>
      </c>
      <c r="AI1392" s="2"/>
      <c r="AJ1392" s="2"/>
      <c r="AK1392" s="2" t="s">
        <v>2945</v>
      </c>
      <c r="AL1392" s="2" t="s">
        <v>1167</v>
      </c>
      <c r="AM1392" s="2" t="s">
        <v>104</v>
      </c>
      <c r="AN1392" s="2" t="s">
        <v>19770</v>
      </c>
      <c r="AO1392" s="2" t="s">
        <v>106</v>
      </c>
      <c r="AP1392" s="2" t="s">
        <v>106</v>
      </c>
      <c r="AQ1392" s="2" t="s">
        <v>204</v>
      </c>
      <c r="AR1392" s="2" t="s">
        <v>204</v>
      </c>
    </row>
    <row r="1393" customFormat="false" ht="15" hidden="false" customHeight="false" outlineLevel="0" collapsed="false">
      <c r="A1393" s="2" t="s">
        <v>20711</v>
      </c>
      <c r="B1393" s="2" t="s">
        <v>76</v>
      </c>
      <c r="C1393" s="2" t="s">
        <v>20712</v>
      </c>
      <c r="D1393" s="2" t="s">
        <v>10904</v>
      </c>
      <c r="E1393" s="2" t="s">
        <v>20713</v>
      </c>
      <c r="F1393" s="2" t="s">
        <v>20714</v>
      </c>
      <c r="G1393" s="2"/>
      <c r="H1393" s="2"/>
      <c r="I1393" s="2" t="s">
        <v>83</v>
      </c>
      <c r="J1393" s="2" t="s">
        <v>52</v>
      </c>
      <c r="K1393" s="2" t="s">
        <v>20715</v>
      </c>
      <c r="L1393" s="2" t="s">
        <v>4536</v>
      </c>
      <c r="M1393" s="2" t="s">
        <v>20716</v>
      </c>
      <c r="N1393" s="2" t="s">
        <v>20517</v>
      </c>
      <c r="O1393" s="2" t="s">
        <v>58</v>
      </c>
      <c r="P1393" s="2" t="s">
        <v>58</v>
      </c>
      <c r="Q1393" s="2" t="s">
        <v>20717</v>
      </c>
      <c r="R1393" s="2" t="s">
        <v>20718</v>
      </c>
      <c r="S1393" s="2" t="s">
        <v>20719</v>
      </c>
      <c r="T1393" s="2" t="s">
        <v>20720</v>
      </c>
      <c r="U1393" s="2" t="s">
        <v>20721</v>
      </c>
      <c r="V1393" s="2" t="s">
        <v>20722</v>
      </c>
      <c r="W1393" s="2" t="s">
        <v>20723</v>
      </c>
      <c r="X1393" s="2" t="s">
        <v>20724</v>
      </c>
      <c r="Y1393" s="2"/>
      <c r="Z1393" s="2" t="s">
        <v>20725</v>
      </c>
      <c r="AA1393" s="2" t="s">
        <v>20726</v>
      </c>
      <c r="AB1393" s="2" t="s">
        <v>20711</v>
      </c>
      <c r="AC1393" s="2" t="s">
        <v>20727</v>
      </c>
      <c r="AD1393" s="2" t="s">
        <v>71</v>
      </c>
      <c r="AE1393" s="2"/>
      <c r="AF1393" s="2"/>
      <c r="AG1393" s="2" t="s">
        <v>298</v>
      </c>
      <c r="AH1393" s="2" t="s">
        <v>178</v>
      </c>
      <c r="AI1393" s="2" t="s">
        <v>20728</v>
      </c>
      <c r="AJ1393" s="2" t="s">
        <v>20729</v>
      </c>
      <c r="AK1393" s="2"/>
      <c r="AL1393" s="2"/>
      <c r="AM1393" s="2" t="s">
        <v>72</v>
      </c>
      <c r="AN1393" s="2"/>
      <c r="AO1393" s="2" t="s">
        <v>106</v>
      </c>
      <c r="AP1393" s="2" t="s">
        <v>74</v>
      </c>
      <c r="AQ1393" s="2" t="s">
        <v>107</v>
      </c>
      <c r="AR1393" s="2"/>
    </row>
    <row r="1394" customFormat="false" ht="15" hidden="false" customHeight="false" outlineLevel="0" collapsed="false">
      <c r="A1394" s="2" t="s">
        <v>20730</v>
      </c>
      <c r="B1394" s="2" t="s">
        <v>76</v>
      </c>
      <c r="C1394" s="2" t="s">
        <v>20712</v>
      </c>
      <c r="D1394" s="2" t="s">
        <v>10904</v>
      </c>
      <c r="E1394" s="2" t="s">
        <v>20731</v>
      </c>
      <c r="F1394" s="2" t="s">
        <v>20732</v>
      </c>
      <c r="G1394" s="2"/>
      <c r="H1394" s="2"/>
      <c r="I1394" s="2" t="s">
        <v>51</v>
      </c>
      <c r="J1394" s="2" t="s">
        <v>52</v>
      </c>
      <c r="K1394" s="2" t="s">
        <v>1381</v>
      </c>
      <c r="L1394" s="2" t="s">
        <v>20733</v>
      </c>
      <c r="M1394" s="2" t="s">
        <v>20716</v>
      </c>
      <c r="N1394" s="2" t="s">
        <v>20517</v>
      </c>
      <c r="O1394" s="2" t="s">
        <v>58</v>
      </c>
      <c r="P1394" s="2" t="s">
        <v>58</v>
      </c>
      <c r="Q1394" s="2" t="s">
        <v>20717</v>
      </c>
      <c r="R1394" s="2" t="s">
        <v>20718</v>
      </c>
      <c r="S1394" s="2" t="s">
        <v>20719</v>
      </c>
      <c r="T1394" s="2" t="s">
        <v>20720</v>
      </c>
      <c r="U1394" s="2" t="s">
        <v>20721</v>
      </c>
      <c r="V1394" s="2" t="s">
        <v>20722</v>
      </c>
      <c r="W1394" s="2" t="s">
        <v>20723</v>
      </c>
      <c r="X1394" s="2" t="s">
        <v>20724</v>
      </c>
      <c r="Y1394" s="2"/>
      <c r="Z1394" s="2" t="s">
        <v>20734</v>
      </c>
      <c r="AA1394" s="2" t="s">
        <v>20726</v>
      </c>
      <c r="AB1394" s="2" t="s">
        <v>20730</v>
      </c>
      <c r="AC1394" s="2" t="s">
        <v>20735</v>
      </c>
      <c r="AD1394" s="2" t="s">
        <v>71</v>
      </c>
      <c r="AE1394" s="2"/>
      <c r="AF1394" s="2"/>
      <c r="AG1394" s="2" t="s">
        <v>298</v>
      </c>
      <c r="AH1394" s="2" t="s">
        <v>178</v>
      </c>
      <c r="AI1394" s="2" t="s">
        <v>20728</v>
      </c>
      <c r="AJ1394" s="2" t="s">
        <v>20729</v>
      </c>
      <c r="AK1394" s="2"/>
      <c r="AL1394" s="2"/>
      <c r="AM1394" s="2" t="s">
        <v>72</v>
      </c>
      <c r="AN1394" s="2"/>
      <c r="AO1394" s="2" t="s">
        <v>106</v>
      </c>
      <c r="AP1394" s="2" t="s">
        <v>74</v>
      </c>
      <c r="AQ1394" s="2" t="s">
        <v>107</v>
      </c>
      <c r="AR1394" s="2"/>
    </row>
    <row r="1395" customFormat="false" ht="15" hidden="false" customHeight="false" outlineLevel="0" collapsed="false">
      <c r="A1395" s="2" t="s">
        <v>20736</v>
      </c>
      <c r="B1395" s="2" t="s">
        <v>109</v>
      </c>
      <c r="C1395" s="2" t="s">
        <v>20737</v>
      </c>
      <c r="D1395" s="2" t="s">
        <v>10904</v>
      </c>
      <c r="E1395" s="2" t="s">
        <v>20738</v>
      </c>
      <c r="F1395" s="2" t="s">
        <v>20739</v>
      </c>
      <c r="G1395" s="2" t="s">
        <v>20740</v>
      </c>
      <c r="H1395" s="2" t="s">
        <v>20741</v>
      </c>
      <c r="I1395" s="2" t="s">
        <v>83</v>
      </c>
      <c r="J1395" s="2" t="s">
        <v>52</v>
      </c>
      <c r="K1395" s="2" t="s">
        <v>235</v>
      </c>
      <c r="L1395" s="2" t="s">
        <v>16496</v>
      </c>
      <c r="M1395" s="2" t="s">
        <v>20742</v>
      </c>
      <c r="N1395" s="2" t="s">
        <v>104</v>
      </c>
      <c r="O1395" s="2" t="s">
        <v>143</v>
      </c>
      <c r="P1395" s="2" t="s">
        <v>312</v>
      </c>
      <c r="Q1395" s="2" t="s">
        <v>692</v>
      </c>
      <c r="R1395" s="2" t="s">
        <v>242</v>
      </c>
      <c r="S1395" s="2" t="s">
        <v>20743</v>
      </c>
      <c r="T1395" s="2" t="s">
        <v>20744</v>
      </c>
      <c r="U1395" s="2" t="s">
        <v>20745</v>
      </c>
      <c r="V1395" s="2" t="s">
        <v>20746</v>
      </c>
      <c r="W1395" s="2" t="s">
        <v>20747</v>
      </c>
      <c r="X1395" s="2" t="s">
        <v>20748</v>
      </c>
      <c r="Y1395" s="2"/>
      <c r="Z1395" s="2"/>
      <c r="AA1395" s="2" t="s">
        <v>20749</v>
      </c>
      <c r="AB1395" s="2" t="s">
        <v>20736</v>
      </c>
      <c r="AC1395" s="2" t="s">
        <v>20750</v>
      </c>
      <c r="AD1395" s="2" t="s">
        <v>71</v>
      </c>
      <c r="AE1395" s="2"/>
      <c r="AF1395" s="2"/>
      <c r="AG1395" s="2" t="s">
        <v>154</v>
      </c>
      <c r="AH1395" s="2"/>
      <c r="AI1395" s="2"/>
      <c r="AJ1395" s="2"/>
      <c r="AK1395" s="2"/>
      <c r="AL1395" s="2"/>
      <c r="AM1395" s="2" t="s">
        <v>104</v>
      </c>
      <c r="AN1395" s="2" t="s">
        <v>20751</v>
      </c>
      <c r="AO1395" s="2" t="s">
        <v>106</v>
      </c>
      <c r="AP1395" s="2" t="s">
        <v>156</v>
      </c>
      <c r="AQ1395" s="2" t="s">
        <v>107</v>
      </c>
      <c r="AR1395" s="2" t="s">
        <v>107</v>
      </c>
    </row>
    <row r="1396" customFormat="false" ht="15" hidden="false" customHeight="false" outlineLevel="0" collapsed="false">
      <c r="A1396" s="2" t="s">
        <v>20752</v>
      </c>
      <c r="B1396" s="2" t="s">
        <v>1415</v>
      </c>
      <c r="C1396" s="2" t="s">
        <v>18868</v>
      </c>
      <c r="D1396" s="2" t="s">
        <v>10904</v>
      </c>
      <c r="E1396" s="2" t="s">
        <v>20753</v>
      </c>
      <c r="F1396" s="2" t="s">
        <v>20754</v>
      </c>
      <c r="G1396" s="2" t="s">
        <v>20755</v>
      </c>
      <c r="H1396" s="2" t="s">
        <v>20756</v>
      </c>
      <c r="I1396" s="2" t="s">
        <v>51</v>
      </c>
      <c r="J1396" s="2" t="s">
        <v>52</v>
      </c>
      <c r="K1396" s="2" t="s">
        <v>729</v>
      </c>
      <c r="L1396" s="2" t="s">
        <v>20757</v>
      </c>
      <c r="M1396" s="2" t="s">
        <v>20758</v>
      </c>
      <c r="N1396" s="2" t="s">
        <v>442</v>
      </c>
      <c r="O1396" s="2" t="s">
        <v>212</v>
      </c>
      <c r="P1396" s="2" t="s">
        <v>142</v>
      </c>
      <c r="Q1396" s="2" t="s">
        <v>809</v>
      </c>
      <c r="R1396" s="2" t="s">
        <v>810</v>
      </c>
      <c r="S1396" s="2" t="s">
        <v>20759</v>
      </c>
      <c r="T1396" s="2" t="s">
        <v>20760</v>
      </c>
      <c r="U1396" s="2" t="s">
        <v>20761</v>
      </c>
      <c r="V1396" s="2" t="s">
        <v>20762</v>
      </c>
      <c r="W1396" s="2" t="s">
        <v>20763</v>
      </c>
      <c r="X1396" s="2" t="s">
        <v>20764</v>
      </c>
      <c r="Y1396" s="2" t="s">
        <v>72</v>
      </c>
      <c r="Z1396" s="2" t="s">
        <v>20765</v>
      </c>
      <c r="AA1396" s="2" t="s">
        <v>20766</v>
      </c>
      <c r="AB1396" s="2" t="s">
        <v>20752</v>
      </c>
      <c r="AC1396" s="2" t="s">
        <v>20767</v>
      </c>
      <c r="AD1396" s="2" t="s">
        <v>71</v>
      </c>
      <c r="AE1396" s="2"/>
      <c r="AF1396" s="2"/>
      <c r="AG1396" s="2" t="s">
        <v>154</v>
      </c>
      <c r="AH1396" s="2"/>
      <c r="AI1396" s="2"/>
      <c r="AJ1396" s="2"/>
      <c r="AK1396" s="2"/>
      <c r="AL1396" s="2"/>
      <c r="AM1396" s="2" t="s">
        <v>72</v>
      </c>
      <c r="AN1396" s="2"/>
      <c r="AO1396" s="2" t="s">
        <v>73</v>
      </c>
      <c r="AP1396" s="2" t="s">
        <v>73</v>
      </c>
      <c r="AQ1396" s="2" t="s">
        <v>132</v>
      </c>
      <c r="AR1396" s="2" t="s">
        <v>107</v>
      </c>
    </row>
    <row r="1397" customFormat="false" ht="15" hidden="false" customHeight="false" outlineLevel="0" collapsed="false">
      <c r="A1397" s="2" t="s">
        <v>20768</v>
      </c>
      <c r="B1397" s="2" t="s">
        <v>1415</v>
      </c>
      <c r="C1397" s="2" t="s">
        <v>20769</v>
      </c>
      <c r="D1397" s="2" t="s">
        <v>10904</v>
      </c>
      <c r="E1397" s="2" t="s">
        <v>20770</v>
      </c>
      <c r="F1397" s="2" t="s">
        <v>20771</v>
      </c>
      <c r="G1397" s="2" t="s">
        <v>20772</v>
      </c>
      <c r="H1397" s="2" t="s">
        <v>20773</v>
      </c>
      <c r="I1397" s="2" t="s">
        <v>83</v>
      </c>
      <c r="J1397" s="2" t="s">
        <v>52</v>
      </c>
      <c r="K1397" s="2" t="s">
        <v>20774</v>
      </c>
      <c r="L1397" s="2" t="s">
        <v>20775</v>
      </c>
      <c r="M1397" s="2" t="s">
        <v>20776</v>
      </c>
      <c r="N1397" s="2" t="s">
        <v>20777</v>
      </c>
      <c r="O1397" s="2" t="s">
        <v>190</v>
      </c>
      <c r="P1397" s="2" t="s">
        <v>980</v>
      </c>
      <c r="Q1397" s="2" t="s">
        <v>1612</v>
      </c>
      <c r="R1397" s="2" t="s">
        <v>477</v>
      </c>
      <c r="S1397" s="2" t="s">
        <v>18768</v>
      </c>
      <c r="T1397" s="2" t="s">
        <v>20778</v>
      </c>
      <c r="U1397" s="2" t="s">
        <v>20773</v>
      </c>
      <c r="V1397" s="2" t="s">
        <v>20779</v>
      </c>
      <c r="W1397" s="2" t="s">
        <v>81</v>
      </c>
      <c r="X1397" s="2" t="s">
        <v>20780</v>
      </c>
      <c r="Y1397" s="2" t="s">
        <v>20772</v>
      </c>
      <c r="Z1397" s="2" t="s">
        <v>20781</v>
      </c>
      <c r="AA1397" s="2" t="s">
        <v>20782</v>
      </c>
      <c r="AB1397" s="2" t="s">
        <v>20768</v>
      </c>
      <c r="AC1397" s="2" t="s">
        <v>20783</v>
      </c>
      <c r="AD1397" s="2" t="s">
        <v>71</v>
      </c>
      <c r="AE1397" s="2"/>
      <c r="AF1397" s="2"/>
      <c r="AG1397" s="2" t="s">
        <v>663</v>
      </c>
      <c r="AH1397" s="2"/>
      <c r="AI1397" s="2"/>
      <c r="AJ1397" s="2"/>
      <c r="AK1397" s="2"/>
      <c r="AL1397" s="2"/>
      <c r="AM1397" s="2" t="s">
        <v>104</v>
      </c>
      <c r="AN1397" s="2" t="s">
        <v>18868</v>
      </c>
      <c r="AO1397" s="2" t="s">
        <v>106</v>
      </c>
      <c r="AP1397" s="2" t="s">
        <v>74</v>
      </c>
      <c r="AQ1397" s="2" t="s">
        <v>132</v>
      </c>
      <c r="AR1397" s="2"/>
    </row>
    <row r="1398" customFormat="false" ht="15" hidden="false" customHeight="false" outlineLevel="0" collapsed="false">
      <c r="A1398" s="2" t="s">
        <v>20784</v>
      </c>
      <c r="B1398" s="2" t="s">
        <v>109</v>
      </c>
      <c r="C1398" s="2" t="s">
        <v>20785</v>
      </c>
      <c r="D1398" s="2" t="s">
        <v>10904</v>
      </c>
      <c r="E1398" s="2" t="s">
        <v>20786</v>
      </c>
      <c r="F1398" s="2" t="s">
        <v>4419</v>
      </c>
      <c r="G1398" s="2"/>
      <c r="H1398" s="2"/>
      <c r="I1398" s="2" t="s">
        <v>83</v>
      </c>
      <c r="J1398" s="2" t="s">
        <v>52</v>
      </c>
      <c r="K1398" s="2" t="s">
        <v>138</v>
      </c>
      <c r="L1398" s="2" t="s">
        <v>20787</v>
      </c>
      <c r="M1398" s="2" t="s">
        <v>20788</v>
      </c>
      <c r="N1398" s="2" t="s">
        <v>20789</v>
      </c>
      <c r="O1398" s="2" t="s">
        <v>287</v>
      </c>
      <c r="P1398" s="2" t="s">
        <v>287</v>
      </c>
      <c r="Q1398" s="2" t="s">
        <v>288</v>
      </c>
      <c r="R1398" s="2" t="s">
        <v>60</v>
      </c>
      <c r="S1398" s="2" t="s">
        <v>20790</v>
      </c>
      <c r="T1398" s="2" t="s">
        <v>20791</v>
      </c>
      <c r="U1398" s="2" t="s">
        <v>20792</v>
      </c>
      <c r="V1398" s="2" t="s">
        <v>20793</v>
      </c>
      <c r="W1398" s="2" t="s">
        <v>20794</v>
      </c>
      <c r="X1398" s="2" t="s">
        <v>20795</v>
      </c>
      <c r="Y1398" s="2"/>
      <c r="Z1398" s="2"/>
      <c r="AA1398" s="2" t="s">
        <v>20796</v>
      </c>
      <c r="AB1398" s="2" t="s">
        <v>20784</v>
      </c>
      <c r="AC1398" s="2" t="s">
        <v>20797</v>
      </c>
      <c r="AD1398" s="2" t="s">
        <v>71</v>
      </c>
      <c r="AE1398" s="2"/>
      <c r="AF1398" s="2"/>
      <c r="AG1398" s="2" t="s">
        <v>298</v>
      </c>
      <c r="AH1398" s="2" t="s">
        <v>178</v>
      </c>
      <c r="AI1398" s="2" t="s">
        <v>3342</v>
      </c>
      <c r="AJ1398" s="2" t="s">
        <v>20798</v>
      </c>
      <c r="AK1398" s="2"/>
      <c r="AL1398" s="2"/>
      <c r="AM1398" s="2" t="s">
        <v>104</v>
      </c>
      <c r="AN1398" s="2" t="s">
        <v>18670</v>
      </c>
      <c r="AO1398" s="2" t="s">
        <v>106</v>
      </c>
      <c r="AP1398" s="2" t="s">
        <v>74</v>
      </c>
      <c r="AQ1398" s="2" t="s">
        <v>132</v>
      </c>
      <c r="AR1398" s="2"/>
    </row>
    <row r="1399" customFormat="false" ht="15" hidden="false" customHeight="false" outlineLevel="0" collapsed="false">
      <c r="A1399" s="2" t="s">
        <v>20799</v>
      </c>
      <c r="B1399" s="2" t="s">
        <v>1415</v>
      </c>
      <c r="C1399" s="2" t="s">
        <v>20682</v>
      </c>
      <c r="D1399" s="2" t="s">
        <v>10904</v>
      </c>
      <c r="E1399" s="2" t="s">
        <v>20800</v>
      </c>
      <c r="F1399" s="2" t="s">
        <v>20801</v>
      </c>
      <c r="G1399" s="2" t="s">
        <v>20802</v>
      </c>
      <c r="H1399" s="2" t="s">
        <v>20803</v>
      </c>
      <c r="I1399" s="2" t="s">
        <v>83</v>
      </c>
      <c r="J1399" s="2" t="s">
        <v>52</v>
      </c>
      <c r="K1399" s="2" t="s">
        <v>10555</v>
      </c>
      <c r="L1399" s="2" t="s">
        <v>20804</v>
      </c>
      <c r="M1399" s="2" t="s">
        <v>20805</v>
      </c>
      <c r="N1399" s="2" t="s">
        <v>20806</v>
      </c>
      <c r="O1399" s="2" t="s">
        <v>190</v>
      </c>
      <c r="P1399" s="2" t="s">
        <v>165</v>
      </c>
      <c r="Q1399" s="2" t="s">
        <v>12563</v>
      </c>
      <c r="R1399" s="2" t="s">
        <v>60</v>
      </c>
      <c r="S1399" s="2" t="s">
        <v>20807</v>
      </c>
      <c r="T1399" s="2" t="s">
        <v>20808</v>
      </c>
      <c r="U1399" s="2" t="s">
        <v>9750</v>
      </c>
      <c r="V1399" s="2" t="s">
        <v>20809</v>
      </c>
      <c r="W1399" s="2" t="s">
        <v>20810</v>
      </c>
      <c r="X1399" s="2" t="s">
        <v>20802</v>
      </c>
      <c r="Y1399" s="2"/>
      <c r="Z1399" s="2" t="s">
        <v>20811</v>
      </c>
      <c r="AA1399" s="2" t="s">
        <v>20812</v>
      </c>
      <c r="AB1399" s="2" t="s">
        <v>20799</v>
      </c>
      <c r="AC1399" s="2" t="s">
        <v>20813</v>
      </c>
      <c r="AD1399" s="2" t="s">
        <v>71</v>
      </c>
      <c r="AE1399" s="2"/>
      <c r="AF1399" s="2"/>
      <c r="AG1399" s="2" t="s">
        <v>103</v>
      </c>
      <c r="AH1399" s="2" t="s">
        <v>253</v>
      </c>
      <c r="AI1399" s="2" t="s">
        <v>298</v>
      </c>
      <c r="AJ1399" s="2" t="s">
        <v>253</v>
      </c>
      <c r="AK1399" s="2" t="s">
        <v>19328</v>
      </c>
      <c r="AL1399" s="2" t="s">
        <v>20814</v>
      </c>
      <c r="AM1399" s="2" t="s">
        <v>104</v>
      </c>
      <c r="AN1399" s="2" t="s">
        <v>18868</v>
      </c>
      <c r="AO1399" s="2" t="s">
        <v>106</v>
      </c>
      <c r="AP1399" s="2" t="s">
        <v>156</v>
      </c>
      <c r="AQ1399" s="2" t="s">
        <v>132</v>
      </c>
      <c r="AR1399" s="2" t="s">
        <v>107</v>
      </c>
    </row>
    <row r="1400" customFormat="false" ht="15" hidden="false" customHeight="false" outlineLevel="0" collapsed="false">
      <c r="A1400" s="2" t="s">
        <v>20815</v>
      </c>
      <c r="B1400" s="2" t="s">
        <v>278</v>
      </c>
      <c r="C1400" s="2" t="s">
        <v>20816</v>
      </c>
      <c r="D1400" s="2" t="s">
        <v>10904</v>
      </c>
      <c r="E1400" s="2" t="s">
        <v>20817</v>
      </c>
      <c r="F1400" s="2" t="s">
        <v>20818</v>
      </c>
      <c r="G1400" s="2" t="s">
        <v>20819</v>
      </c>
      <c r="H1400" s="2" t="s">
        <v>20820</v>
      </c>
      <c r="I1400" s="2" t="s">
        <v>51</v>
      </c>
      <c r="J1400" s="2" t="s">
        <v>52</v>
      </c>
      <c r="K1400" s="2" t="s">
        <v>19828</v>
      </c>
      <c r="L1400" s="2" t="s">
        <v>15741</v>
      </c>
      <c r="M1400" s="2" t="s">
        <v>20821</v>
      </c>
      <c r="N1400" s="2" t="s">
        <v>20822</v>
      </c>
      <c r="O1400" s="2" t="s">
        <v>213</v>
      </c>
      <c r="P1400" s="2" t="s">
        <v>57</v>
      </c>
      <c r="Q1400" s="2" t="s">
        <v>2820</v>
      </c>
      <c r="R1400" s="2" t="s">
        <v>350</v>
      </c>
      <c r="S1400" s="2" t="s">
        <v>20823</v>
      </c>
      <c r="T1400" s="2" t="s">
        <v>20824</v>
      </c>
      <c r="U1400" s="2" t="s">
        <v>20825</v>
      </c>
      <c r="V1400" s="2" t="s">
        <v>20826</v>
      </c>
      <c r="W1400" s="2" t="s">
        <v>20824</v>
      </c>
      <c r="X1400" s="2" t="s">
        <v>20825</v>
      </c>
      <c r="Y1400" s="2"/>
      <c r="Z1400" s="2" t="s">
        <v>20827</v>
      </c>
      <c r="AA1400" s="2" t="s">
        <v>20828</v>
      </c>
      <c r="AB1400" s="2" t="s">
        <v>20815</v>
      </c>
      <c r="AC1400" s="2" t="s">
        <v>20829</v>
      </c>
      <c r="AD1400" s="2" t="s">
        <v>71</v>
      </c>
      <c r="AE1400" s="2"/>
      <c r="AF1400" s="2"/>
      <c r="AG1400" s="2" t="s">
        <v>128</v>
      </c>
      <c r="AH1400" s="2"/>
      <c r="AI1400" s="2"/>
      <c r="AJ1400" s="2"/>
      <c r="AK1400" s="2"/>
      <c r="AL1400" s="2"/>
      <c r="AM1400" s="2" t="s">
        <v>72</v>
      </c>
      <c r="AN1400" s="2"/>
      <c r="AO1400" s="2" t="s">
        <v>73</v>
      </c>
      <c r="AP1400" s="2" t="s">
        <v>106</v>
      </c>
      <c r="AQ1400" s="2" t="s">
        <v>204</v>
      </c>
      <c r="AR1400" s="2" t="s">
        <v>107</v>
      </c>
    </row>
    <row r="1401" customFormat="false" ht="15" hidden="false" customHeight="false" outlineLevel="0" collapsed="false">
      <c r="A1401" s="2" t="s">
        <v>20830</v>
      </c>
      <c r="B1401" s="2" t="s">
        <v>45</v>
      </c>
      <c r="C1401" s="2" t="s">
        <v>20831</v>
      </c>
      <c r="D1401" s="2" t="s">
        <v>10904</v>
      </c>
      <c r="E1401" s="2" t="s">
        <v>20832</v>
      </c>
      <c r="F1401" s="2" t="s">
        <v>2511</v>
      </c>
      <c r="G1401" s="2"/>
      <c r="H1401" s="2" t="s">
        <v>20833</v>
      </c>
      <c r="I1401" s="2" t="s">
        <v>51</v>
      </c>
      <c r="J1401" s="2" t="s">
        <v>52</v>
      </c>
      <c r="K1401" s="2" t="s">
        <v>788</v>
      </c>
      <c r="L1401" s="2" t="s">
        <v>19428</v>
      </c>
      <c r="M1401" s="2" t="s">
        <v>20834</v>
      </c>
      <c r="N1401" s="2" t="s">
        <v>9945</v>
      </c>
      <c r="O1401" s="2" t="s">
        <v>287</v>
      </c>
      <c r="P1401" s="2" t="s">
        <v>88</v>
      </c>
      <c r="Q1401" s="2" t="s">
        <v>288</v>
      </c>
      <c r="R1401" s="2" t="s">
        <v>60</v>
      </c>
      <c r="S1401" s="2" t="s">
        <v>20835</v>
      </c>
      <c r="T1401" s="2" t="s">
        <v>20836</v>
      </c>
      <c r="U1401" s="2" t="s">
        <v>20837</v>
      </c>
      <c r="V1401" s="2" t="s">
        <v>20838</v>
      </c>
      <c r="W1401" s="2" t="s">
        <v>20839</v>
      </c>
      <c r="X1401" s="2" t="s">
        <v>20840</v>
      </c>
      <c r="Y1401" s="2"/>
      <c r="Z1401" s="2"/>
      <c r="AA1401" s="2" t="s">
        <v>20841</v>
      </c>
      <c r="AB1401" s="2" t="s">
        <v>20830</v>
      </c>
      <c r="AC1401" s="2" t="s">
        <v>20842</v>
      </c>
      <c r="AD1401" s="2" t="s">
        <v>71</v>
      </c>
      <c r="AE1401" s="2"/>
      <c r="AF1401" s="2"/>
      <c r="AG1401" s="2" t="s">
        <v>298</v>
      </c>
      <c r="AH1401" s="2"/>
      <c r="AI1401" s="2"/>
      <c r="AJ1401" s="2"/>
      <c r="AK1401" s="2"/>
      <c r="AL1401" s="2"/>
      <c r="AM1401" s="2" t="s">
        <v>104</v>
      </c>
      <c r="AN1401" s="2" t="s">
        <v>18868</v>
      </c>
      <c r="AO1401" s="2"/>
      <c r="AP1401" s="2" t="s">
        <v>156</v>
      </c>
      <c r="AQ1401" s="2"/>
      <c r="AR1401" s="2" t="s">
        <v>132</v>
      </c>
    </row>
    <row r="1402" customFormat="false" ht="15" hidden="false" customHeight="false" outlineLevel="0" collapsed="false">
      <c r="A1402" s="2" t="s">
        <v>20843</v>
      </c>
      <c r="B1402" s="2" t="s">
        <v>1415</v>
      </c>
      <c r="C1402" s="2" t="s">
        <v>20831</v>
      </c>
      <c r="D1402" s="2" t="s">
        <v>10904</v>
      </c>
      <c r="E1402" s="2" t="s">
        <v>20844</v>
      </c>
      <c r="F1402" s="2" t="s">
        <v>20845</v>
      </c>
      <c r="G1402" s="2" t="s">
        <v>20846</v>
      </c>
      <c r="H1402" s="2" t="s">
        <v>20847</v>
      </c>
      <c r="I1402" s="2" t="s">
        <v>83</v>
      </c>
      <c r="J1402" s="2" t="s">
        <v>52</v>
      </c>
      <c r="K1402" s="2" t="s">
        <v>7096</v>
      </c>
      <c r="L1402" s="2" t="s">
        <v>20848</v>
      </c>
      <c r="M1402" s="2" t="s">
        <v>20849</v>
      </c>
      <c r="N1402" s="2" t="s">
        <v>5918</v>
      </c>
      <c r="O1402" s="2" t="s">
        <v>143</v>
      </c>
      <c r="P1402" s="2" t="s">
        <v>312</v>
      </c>
      <c r="Q1402" s="2" t="s">
        <v>288</v>
      </c>
      <c r="R1402" s="2" t="s">
        <v>60</v>
      </c>
      <c r="S1402" s="2" t="s">
        <v>20850</v>
      </c>
      <c r="T1402" s="2" t="s">
        <v>20851</v>
      </c>
      <c r="U1402" s="2" t="s">
        <v>20852</v>
      </c>
      <c r="V1402" s="2" t="s">
        <v>20853</v>
      </c>
      <c r="W1402" s="2" t="s">
        <v>20854</v>
      </c>
      <c r="X1402" s="2" t="s">
        <v>20846</v>
      </c>
      <c r="Y1402" s="2"/>
      <c r="Z1402" s="2" t="s">
        <v>20855</v>
      </c>
      <c r="AA1402" s="2" t="s">
        <v>20856</v>
      </c>
      <c r="AB1402" s="2" t="s">
        <v>20843</v>
      </c>
      <c r="AC1402" s="2" t="s">
        <v>20857</v>
      </c>
      <c r="AD1402" s="2" t="s">
        <v>71</v>
      </c>
      <c r="AE1402" s="2"/>
      <c r="AF1402" s="2"/>
      <c r="AG1402" s="2" t="s">
        <v>663</v>
      </c>
      <c r="AH1402" s="2"/>
      <c r="AI1402" s="2"/>
      <c r="AJ1402" s="2"/>
      <c r="AK1402" s="2"/>
      <c r="AL1402" s="2"/>
      <c r="AM1402" s="2" t="s">
        <v>104</v>
      </c>
      <c r="AN1402" s="2" t="s">
        <v>18868</v>
      </c>
      <c r="AO1402" s="2" t="s">
        <v>106</v>
      </c>
      <c r="AP1402" s="2" t="s">
        <v>74</v>
      </c>
      <c r="AQ1402" s="2" t="s">
        <v>132</v>
      </c>
      <c r="AR1402" s="2"/>
    </row>
    <row r="1403" customFormat="false" ht="15" hidden="false" customHeight="false" outlineLevel="0" collapsed="false">
      <c r="A1403" s="2" t="s">
        <v>20858</v>
      </c>
      <c r="B1403" s="2" t="s">
        <v>278</v>
      </c>
      <c r="C1403" s="2" t="s">
        <v>20831</v>
      </c>
      <c r="D1403" s="2" t="s">
        <v>10904</v>
      </c>
      <c r="E1403" s="2" t="s">
        <v>20859</v>
      </c>
      <c r="F1403" s="2" t="s">
        <v>3711</v>
      </c>
      <c r="G1403" s="2"/>
      <c r="H1403" s="2" t="s">
        <v>20860</v>
      </c>
      <c r="I1403" s="2" t="s">
        <v>51</v>
      </c>
      <c r="J1403" s="2" t="s">
        <v>52</v>
      </c>
      <c r="K1403" s="2" t="s">
        <v>19443</v>
      </c>
      <c r="L1403" s="2" t="s">
        <v>20861</v>
      </c>
      <c r="M1403" s="2" t="s">
        <v>20862</v>
      </c>
      <c r="N1403" s="2" t="s">
        <v>2950</v>
      </c>
      <c r="O1403" s="2" t="s">
        <v>142</v>
      </c>
      <c r="P1403" s="2" t="s">
        <v>2015</v>
      </c>
      <c r="Q1403" s="2" t="s">
        <v>3146</v>
      </c>
      <c r="R1403" s="2" t="s">
        <v>215</v>
      </c>
      <c r="S1403" s="2" t="s">
        <v>20863</v>
      </c>
      <c r="T1403" s="2" t="s">
        <v>20864</v>
      </c>
      <c r="U1403" s="2" t="s">
        <v>20865</v>
      </c>
      <c r="V1403" s="2" t="s">
        <v>20866</v>
      </c>
      <c r="W1403" s="2"/>
      <c r="X1403" s="2" t="s">
        <v>20867</v>
      </c>
      <c r="Y1403" s="2" t="s">
        <v>20868</v>
      </c>
      <c r="Z1403" s="2" t="s">
        <v>358</v>
      </c>
      <c r="AA1403" s="2" t="s">
        <v>20869</v>
      </c>
      <c r="AB1403" s="2" t="s">
        <v>20858</v>
      </c>
      <c r="AC1403" s="2" t="s">
        <v>20870</v>
      </c>
      <c r="AD1403" s="2" t="s">
        <v>100</v>
      </c>
      <c r="AE1403" s="2" t="s">
        <v>20871</v>
      </c>
      <c r="AF1403" s="2" t="s">
        <v>20872</v>
      </c>
      <c r="AG1403" s="2"/>
      <c r="AH1403" s="2"/>
      <c r="AI1403" s="2"/>
      <c r="AJ1403" s="2"/>
      <c r="AK1403" s="2"/>
      <c r="AL1403" s="2"/>
      <c r="AM1403" s="2" t="s">
        <v>104</v>
      </c>
      <c r="AN1403" s="2" t="s">
        <v>19236</v>
      </c>
      <c r="AO1403" s="2" t="s">
        <v>73</v>
      </c>
      <c r="AP1403" s="2" t="s">
        <v>74</v>
      </c>
      <c r="AQ1403" s="2" t="s">
        <v>132</v>
      </c>
      <c r="AR1403" s="2"/>
    </row>
    <row r="1404" customFormat="false" ht="15" hidden="false" customHeight="false" outlineLevel="0" collapsed="false">
      <c r="A1404" s="2" t="s">
        <v>20873</v>
      </c>
      <c r="B1404" s="2" t="s">
        <v>76</v>
      </c>
      <c r="C1404" s="2" t="s">
        <v>20831</v>
      </c>
      <c r="D1404" s="2" t="s">
        <v>10904</v>
      </c>
      <c r="E1404" s="2" t="s">
        <v>20874</v>
      </c>
      <c r="F1404" s="2" t="s">
        <v>20875</v>
      </c>
      <c r="G1404" s="2" t="s">
        <v>20876</v>
      </c>
      <c r="H1404" s="2" t="s">
        <v>20877</v>
      </c>
      <c r="I1404" s="2" t="s">
        <v>83</v>
      </c>
      <c r="J1404" s="2" t="s">
        <v>52</v>
      </c>
      <c r="K1404" s="2" t="s">
        <v>53</v>
      </c>
      <c r="L1404" s="2" t="s">
        <v>20878</v>
      </c>
      <c r="M1404" s="2" t="s">
        <v>20879</v>
      </c>
      <c r="N1404" s="2" t="s">
        <v>310</v>
      </c>
      <c r="O1404" s="2" t="s">
        <v>212</v>
      </c>
      <c r="P1404" s="2" t="s">
        <v>191</v>
      </c>
      <c r="Q1404" s="2" t="s">
        <v>263</v>
      </c>
      <c r="R1404" s="2" t="s">
        <v>145</v>
      </c>
      <c r="S1404" s="2" t="s">
        <v>20880</v>
      </c>
      <c r="T1404" s="2" t="s">
        <v>20881</v>
      </c>
      <c r="U1404" s="2" t="s">
        <v>17722</v>
      </c>
      <c r="V1404" s="2" t="s">
        <v>20882</v>
      </c>
      <c r="W1404" s="2" t="s">
        <v>20883</v>
      </c>
      <c r="X1404" s="2" t="s">
        <v>17717</v>
      </c>
      <c r="Y1404" s="2"/>
      <c r="Z1404" s="2" t="s">
        <v>20884</v>
      </c>
      <c r="AA1404" s="2" t="s">
        <v>20885</v>
      </c>
      <c r="AB1404" s="2" t="s">
        <v>20873</v>
      </c>
      <c r="AC1404" s="2" t="s">
        <v>20886</v>
      </c>
      <c r="AD1404" s="2" t="s">
        <v>71</v>
      </c>
      <c r="AE1404" s="2"/>
      <c r="AF1404" s="2"/>
      <c r="AG1404" s="2" t="s">
        <v>128</v>
      </c>
      <c r="AH1404" s="2"/>
      <c r="AI1404" s="2"/>
      <c r="AJ1404" s="2"/>
      <c r="AK1404" s="2"/>
      <c r="AL1404" s="2"/>
      <c r="AM1404" s="2" t="s">
        <v>72</v>
      </c>
      <c r="AN1404" s="2"/>
      <c r="AO1404" s="2" t="s">
        <v>156</v>
      </c>
      <c r="AP1404" s="2" t="s">
        <v>74</v>
      </c>
      <c r="AQ1404" s="2" t="s">
        <v>132</v>
      </c>
      <c r="AR1404" s="2" t="s">
        <v>107</v>
      </c>
    </row>
    <row r="1405" customFormat="false" ht="15" hidden="false" customHeight="false" outlineLevel="0" collapsed="false">
      <c r="A1405" s="2" t="s">
        <v>20887</v>
      </c>
      <c r="B1405" s="2" t="s">
        <v>1415</v>
      </c>
      <c r="C1405" s="2" t="s">
        <v>20888</v>
      </c>
      <c r="D1405" s="2" t="s">
        <v>10904</v>
      </c>
      <c r="E1405" s="2" t="s">
        <v>20889</v>
      </c>
      <c r="F1405" s="2" t="s">
        <v>20890</v>
      </c>
      <c r="G1405" s="2" t="s">
        <v>20891</v>
      </c>
      <c r="H1405" s="2" t="s">
        <v>20892</v>
      </c>
      <c r="I1405" s="2" t="s">
        <v>83</v>
      </c>
      <c r="J1405" s="2" t="s">
        <v>52</v>
      </c>
      <c r="K1405" s="2" t="s">
        <v>20893</v>
      </c>
      <c r="L1405" s="2" t="s">
        <v>20894</v>
      </c>
      <c r="M1405" s="2" t="s">
        <v>20895</v>
      </c>
      <c r="N1405" s="2" t="s">
        <v>104</v>
      </c>
      <c r="O1405" s="2" t="s">
        <v>117</v>
      </c>
      <c r="P1405" s="2" t="s">
        <v>310</v>
      </c>
      <c r="Q1405" s="2" t="s">
        <v>20896</v>
      </c>
      <c r="R1405" s="2" t="s">
        <v>193</v>
      </c>
      <c r="S1405" s="2" t="s">
        <v>20897</v>
      </c>
      <c r="T1405" s="2" t="s">
        <v>20898</v>
      </c>
      <c r="U1405" s="2" t="s">
        <v>20899</v>
      </c>
      <c r="V1405" s="2" t="s">
        <v>20900</v>
      </c>
      <c r="W1405" s="2"/>
      <c r="X1405" s="2" t="s">
        <v>20901</v>
      </c>
      <c r="Y1405" s="2" t="s">
        <v>20902</v>
      </c>
      <c r="Z1405" s="2" t="s">
        <v>20903</v>
      </c>
      <c r="AA1405" s="2" t="s">
        <v>20904</v>
      </c>
      <c r="AB1405" s="2" t="s">
        <v>20887</v>
      </c>
      <c r="AC1405" s="2" t="s">
        <v>20905</v>
      </c>
      <c r="AD1405" s="2" t="s">
        <v>100</v>
      </c>
      <c r="AE1405" s="2" t="s">
        <v>20906</v>
      </c>
      <c r="AF1405" s="2"/>
      <c r="AG1405" s="2" t="s">
        <v>298</v>
      </c>
      <c r="AH1405" s="2"/>
      <c r="AI1405" s="2" t="s">
        <v>20907</v>
      </c>
      <c r="AJ1405" s="2" t="s">
        <v>20908</v>
      </c>
      <c r="AK1405" s="2"/>
      <c r="AL1405" s="2"/>
      <c r="AM1405" s="2" t="s">
        <v>72</v>
      </c>
      <c r="AN1405" s="2"/>
      <c r="AO1405" s="2" t="s">
        <v>73</v>
      </c>
      <c r="AP1405" s="2" t="s">
        <v>74</v>
      </c>
      <c r="AQ1405" s="2" t="s">
        <v>107</v>
      </c>
      <c r="AR1405" s="2"/>
    </row>
    <row r="1406" customFormat="false" ht="15" hidden="false" customHeight="false" outlineLevel="0" collapsed="false">
      <c r="A1406" s="2" t="s">
        <v>20909</v>
      </c>
      <c r="B1406" s="2" t="s">
        <v>1415</v>
      </c>
      <c r="C1406" s="2" t="s">
        <v>20910</v>
      </c>
      <c r="D1406" s="2" t="s">
        <v>10904</v>
      </c>
      <c r="E1406" s="2" t="s">
        <v>20911</v>
      </c>
      <c r="F1406" s="2" t="s">
        <v>4847</v>
      </c>
      <c r="G1406" s="2" t="s">
        <v>72</v>
      </c>
      <c r="H1406" s="2" t="s">
        <v>20912</v>
      </c>
      <c r="I1406" s="2" t="s">
        <v>83</v>
      </c>
      <c r="J1406" s="2" t="s">
        <v>52</v>
      </c>
      <c r="K1406" s="2" t="s">
        <v>20913</v>
      </c>
      <c r="L1406" s="2" t="s">
        <v>20914</v>
      </c>
      <c r="M1406" s="2" t="s">
        <v>20915</v>
      </c>
      <c r="N1406" s="2" t="s">
        <v>72</v>
      </c>
      <c r="O1406" s="2" t="s">
        <v>57</v>
      </c>
      <c r="P1406" s="2" t="s">
        <v>287</v>
      </c>
      <c r="Q1406" s="2" t="s">
        <v>20916</v>
      </c>
      <c r="R1406" s="2" t="s">
        <v>20917</v>
      </c>
      <c r="S1406" s="2" t="s">
        <v>20918</v>
      </c>
      <c r="T1406" s="2" t="s">
        <v>20919</v>
      </c>
      <c r="U1406" s="2" t="s">
        <v>20920</v>
      </c>
      <c r="V1406" s="2" t="s">
        <v>20921</v>
      </c>
      <c r="W1406" s="2"/>
      <c r="X1406" s="2" t="s">
        <v>20922</v>
      </c>
      <c r="Y1406" s="2" t="s">
        <v>20923</v>
      </c>
      <c r="Z1406" s="2" t="s">
        <v>20924</v>
      </c>
      <c r="AA1406" s="2" t="s">
        <v>20925</v>
      </c>
      <c r="AB1406" s="2" t="s">
        <v>20909</v>
      </c>
      <c r="AC1406" s="2" t="s">
        <v>20926</v>
      </c>
      <c r="AD1406" s="2" t="s">
        <v>71</v>
      </c>
      <c r="AE1406" s="2"/>
      <c r="AF1406" s="2"/>
      <c r="AG1406" s="2" t="s">
        <v>128</v>
      </c>
      <c r="AH1406" s="2"/>
      <c r="AI1406" s="2" t="s">
        <v>20927</v>
      </c>
      <c r="AJ1406" s="2" t="s">
        <v>9284</v>
      </c>
      <c r="AK1406" s="2"/>
      <c r="AL1406" s="2"/>
      <c r="AM1406" s="2" t="s">
        <v>72</v>
      </c>
      <c r="AN1406" s="2"/>
      <c r="AO1406" s="2" t="s">
        <v>73</v>
      </c>
      <c r="AP1406" s="2" t="s">
        <v>156</v>
      </c>
      <c r="AQ1406" s="2" t="s">
        <v>204</v>
      </c>
      <c r="AR1406" s="2" t="s">
        <v>204</v>
      </c>
    </row>
    <row r="1407" customFormat="false" ht="15" hidden="false" customHeight="false" outlineLevel="0" collapsed="false">
      <c r="A1407" s="2" t="s">
        <v>20928</v>
      </c>
      <c r="B1407" s="2" t="s">
        <v>109</v>
      </c>
      <c r="C1407" s="2" t="s">
        <v>20929</v>
      </c>
      <c r="D1407" s="2" t="s">
        <v>10904</v>
      </c>
      <c r="E1407" s="2" t="s">
        <v>20930</v>
      </c>
      <c r="F1407" s="2" t="s">
        <v>4437</v>
      </c>
      <c r="G1407" s="2" t="s">
        <v>20931</v>
      </c>
      <c r="H1407" s="2"/>
      <c r="I1407" s="2" t="s">
        <v>51</v>
      </c>
      <c r="J1407" s="2" t="s">
        <v>52</v>
      </c>
      <c r="K1407" s="2" t="s">
        <v>53</v>
      </c>
      <c r="L1407" s="2" t="s">
        <v>20932</v>
      </c>
      <c r="M1407" s="2" t="s">
        <v>20933</v>
      </c>
      <c r="N1407" s="2" t="s">
        <v>20934</v>
      </c>
      <c r="O1407" s="2" t="s">
        <v>57</v>
      </c>
      <c r="P1407" s="2" t="s">
        <v>2090</v>
      </c>
      <c r="Q1407" s="2" t="s">
        <v>1334</v>
      </c>
      <c r="R1407" s="2" t="s">
        <v>13165</v>
      </c>
      <c r="S1407" s="2" t="s">
        <v>20935</v>
      </c>
      <c r="T1407" s="2" t="s">
        <v>20936</v>
      </c>
      <c r="U1407" s="2" t="s">
        <v>20937</v>
      </c>
      <c r="V1407" s="2" t="s">
        <v>20938</v>
      </c>
      <c r="W1407" s="2" t="s">
        <v>20939</v>
      </c>
      <c r="X1407" s="2" t="s">
        <v>20940</v>
      </c>
      <c r="Y1407" s="2"/>
      <c r="Z1407" s="2" t="s">
        <v>20941</v>
      </c>
      <c r="AA1407" s="2" t="s">
        <v>20942</v>
      </c>
      <c r="AB1407" s="2" t="s">
        <v>20928</v>
      </c>
      <c r="AC1407" s="2" t="s">
        <v>20943</v>
      </c>
      <c r="AD1407" s="2" t="s">
        <v>71</v>
      </c>
      <c r="AE1407" s="2"/>
      <c r="AF1407" s="2"/>
      <c r="AG1407" s="2" t="s">
        <v>154</v>
      </c>
      <c r="AH1407" s="2"/>
      <c r="AI1407" s="2"/>
      <c r="AJ1407" s="2"/>
      <c r="AK1407" s="2"/>
      <c r="AL1407" s="2"/>
      <c r="AM1407" s="2" t="s">
        <v>72</v>
      </c>
      <c r="AN1407" s="2"/>
      <c r="AO1407" s="2" t="s">
        <v>106</v>
      </c>
      <c r="AP1407" s="2" t="s">
        <v>106</v>
      </c>
      <c r="AQ1407" s="2" t="s">
        <v>132</v>
      </c>
      <c r="AR1407" s="2" t="s">
        <v>132</v>
      </c>
    </row>
    <row r="1408" customFormat="false" ht="15" hidden="false" customHeight="false" outlineLevel="0" collapsed="false">
      <c r="A1408" s="2" t="s">
        <v>20944</v>
      </c>
      <c r="B1408" s="2" t="s">
        <v>76</v>
      </c>
      <c r="C1408" s="2" t="s">
        <v>18868</v>
      </c>
      <c r="D1408" s="2" t="s">
        <v>10904</v>
      </c>
      <c r="E1408" s="2" t="s">
        <v>20945</v>
      </c>
      <c r="F1408" s="2" t="s">
        <v>20946</v>
      </c>
      <c r="G1408" s="2"/>
      <c r="H1408" s="2" t="s">
        <v>20947</v>
      </c>
      <c r="I1408" s="2" t="s">
        <v>83</v>
      </c>
      <c r="J1408" s="2" t="s">
        <v>52</v>
      </c>
      <c r="K1408" s="2" t="s">
        <v>53</v>
      </c>
      <c r="L1408" s="2" t="s">
        <v>20948</v>
      </c>
      <c r="M1408" s="2" t="s">
        <v>20949</v>
      </c>
      <c r="N1408" s="2" t="s">
        <v>554</v>
      </c>
      <c r="O1408" s="2" t="s">
        <v>311</v>
      </c>
      <c r="P1408" s="2" t="s">
        <v>142</v>
      </c>
      <c r="Q1408" s="2" t="s">
        <v>20950</v>
      </c>
      <c r="R1408" s="2" t="s">
        <v>2952</v>
      </c>
      <c r="S1408" s="2" t="s">
        <v>20951</v>
      </c>
      <c r="T1408" s="2" t="s">
        <v>20952</v>
      </c>
      <c r="U1408" s="2" t="s">
        <v>20947</v>
      </c>
      <c r="V1408" s="2" t="s">
        <v>20953</v>
      </c>
      <c r="W1408" s="2" t="s">
        <v>20954</v>
      </c>
      <c r="X1408" s="2" t="s">
        <v>20955</v>
      </c>
      <c r="Y1408" s="2" t="s">
        <v>20956</v>
      </c>
      <c r="Z1408" s="2" t="s">
        <v>20957</v>
      </c>
      <c r="AA1408" s="2" t="s">
        <v>20958</v>
      </c>
      <c r="AB1408" s="2" t="s">
        <v>20944</v>
      </c>
      <c r="AC1408" s="2" t="s">
        <v>20959</v>
      </c>
      <c r="AD1408" s="2" t="s">
        <v>71</v>
      </c>
      <c r="AE1408" s="2"/>
      <c r="AF1408" s="2"/>
      <c r="AG1408" s="2" t="s">
        <v>298</v>
      </c>
      <c r="AH1408" s="2"/>
      <c r="AI1408" s="2"/>
      <c r="AJ1408" s="2"/>
      <c r="AK1408" s="2"/>
      <c r="AL1408" s="2"/>
      <c r="AM1408" s="2" t="s">
        <v>72</v>
      </c>
      <c r="AN1408" s="2"/>
      <c r="AO1408" s="2" t="s">
        <v>106</v>
      </c>
      <c r="AP1408" s="2" t="s">
        <v>106</v>
      </c>
      <c r="AQ1408" s="2" t="s">
        <v>132</v>
      </c>
      <c r="AR1408" s="2" t="s">
        <v>132</v>
      </c>
    </row>
    <row r="1409" customFormat="false" ht="15" hidden="false" customHeight="false" outlineLevel="0" collapsed="false">
      <c r="A1409" s="2" t="s">
        <v>20960</v>
      </c>
      <c r="B1409" s="2" t="s">
        <v>278</v>
      </c>
      <c r="C1409" s="2" t="s">
        <v>20961</v>
      </c>
      <c r="D1409" s="2" t="s">
        <v>10904</v>
      </c>
      <c r="E1409" s="2" t="s">
        <v>20962</v>
      </c>
      <c r="F1409" s="2" t="s">
        <v>2113</v>
      </c>
      <c r="G1409" s="2" t="s">
        <v>11212</v>
      </c>
      <c r="H1409" s="2" t="s">
        <v>11207</v>
      </c>
      <c r="I1409" s="2" t="s">
        <v>83</v>
      </c>
      <c r="J1409" s="2" t="s">
        <v>52</v>
      </c>
      <c r="K1409" s="2" t="s">
        <v>1926</v>
      </c>
      <c r="L1409" s="2" t="s">
        <v>20963</v>
      </c>
      <c r="M1409" s="2" t="s">
        <v>20964</v>
      </c>
      <c r="N1409" s="2" t="s">
        <v>442</v>
      </c>
      <c r="O1409" s="2" t="s">
        <v>287</v>
      </c>
      <c r="P1409" s="2" t="s">
        <v>88</v>
      </c>
      <c r="Q1409" s="2" t="s">
        <v>2566</v>
      </c>
      <c r="R1409" s="2" t="s">
        <v>145</v>
      </c>
      <c r="S1409" s="2" t="s">
        <v>20965</v>
      </c>
      <c r="T1409" s="2" t="s">
        <v>20966</v>
      </c>
      <c r="U1409" s="2" t="s">
        <v>11212</v>
      </c>
      <c r="V1409" s="2" t="s">
        <v>20967</v>
      </c>
      <c r="W1409" s="2" t="s">
        <v>11214</v>
      </c>
      <c r="X1409" s="2" t="s">
        <v>11215</v>
      </c>
      <c r="Y1409" s="2" t="s">
        <v>20968</v>
      </c>
      <c r="Z1409" s="2" t="s">
        <v>11957</v>
      </c>
      <c r="AA1409" s="2" t="s">
        <v>20969</v>
      </c>
      <c r="AB1409" s="2" t="s">
        <v>20960</v>
      </c>
      <c r="AC1409" s="2" t="s">
        <v>20970</v>
      </c>
      <c r="AD1409" s="2" t="s">
        <v>71</v>
      </c>
      <c r="AE1409" s="2"/>
      <c r="AF1409" s="2"/>
      <c r="AG1409" s="2" t="s">
        <v>154</v>
      </c>
      <c r="AH1409" s="2"/>
      <c r="AI1409" s="2"/>
      <c r="AJ1409" s="2"/>
      <c r="AK1409" s="2"/>
      <c r="AL1409" s="2"/>
      <c r="AM1409" s="2" t="s">
        <v>72</v>
      </c>
      <c r="AN1409" s="2"/>
      <c r="AO1409" s="2" t="s">
        <v>106</v>
      </c>
      <c r="AP1409" s="2" t="s">
        <v>73</v>
      </c>
      <c r="AQ1409" s="2" t="s">
        <v>204</v>
      </c>
      <c r="AR1409" s="2" t="s">
        <v>132</v>
      </c>
    </row>
    <row r="1410" customFormat="false" ht="15" hidden="false" customHeight="false" outlineLevel="0" collapsed="false">
      <c r="A1410" s="2" t="s">
        <v>20971</v>
      </c>
      <c r="B1410" s="2" t="s">
        <v>278</v>
      </c>
      <c r="C1410" s="2" t="s">
        <v>20929</v>
      </c>
      <c r="D1410" s="2" t="s">
        <v>10904</v>
      </c>
      <c r="E1410" s="2" t="s">
        <v>16210</v>
      </c>
      <c r="F1410" s="2" t="s">
        <v>16211</v>
      </c>
      <c r="G1410" s="2" t="s">
        <v>16212</v>
      </c>
      <c r="H1410" s="2" t="s">
        <v>16213</v>
      </c>
      <c r="I1410" s="2" t="s">
        <v>83</v>
      </c>
      <c r="J1410" s="2" t="s">
        <v>52</v>
      </c>
      <c r="K1410" s="2" t="s">
        <v>84</v>
      </c>
      <c r="L1410" s="2" t="s">
        <v>16214</v>
      </c>
      <c r="M1410" s="2" t="s">
        <v>16215</v>
      </c>
      <c r="N1410" s="2" t="s">
        <v>16216</v>
      </c>
      <c r="O1410" s="2" t="s">
        <v>58</v>
      </c>
      <c r="P1410" s="2" t="s">
        <v>312</v>
      </c>
      <c r="Q1410" s="2" t="s">
        <v>16217</v>
      </c>
      <c r="R1410" s="2" t="s">
        <v>1631</v>
      </c>
      <c r="S1410" s="2" t="s">
        <v>16218</v>
      </c>
      <c r="T1410" s="2" t="s">
        <v>16219</v>
      </c>
      <c r="U1410" s="2" t="s">
        <v>16220</v>
      </c>
      <c r="V1410" s="2" t="s">
        <v>16221</v>
      </c>
      <c r="W1410" s="2" t="s">
        <v>16222</v>
      </c>
      <c r="X1410" s="2" t="s">
        <v>16223</v>
      </c>
      <c r="Y1410" s="2" t="s">
        <v>16212</v>
      </c>
      <c r="Z1410" s="2" t="s">
        <v>16224</v>
      </c>
      <c r="AA1410" s="2" t="s">
        <v>20972</v>
      </c>
      <c r="AB1410" s="2" t="s">
        <v>20971</v>
      </c>
      <c r="AC1410" s="2" t="s">
        <v>20973</v>
      </c>
      <c r="AD1410" s="2" t="s">
        <v>71</v>
      </c>
      <c r="AE1410" s="2"/>
      <c r="AF1410" s="2"/>
      <c r="AG1410" s="2" t="s">
        <v>298</v>
      </c>
      <c r="AH1410" s="2" t="s">
        <v>178</v>
      </c>
      <c r="AI1410" s="2" t="s">
        <v>8710</v>
      </c>
      <c r="AJ1410" s="2" t="s">
        <v>2531</v>
      </c>
      <c r="AK1410" s="2"/>
      <c r="AL1410" s="2"/>
      <c r="AM1410" s="2" t="s">
        <v>72</v>
      </c>
      <c r="AN1410" s="2"/>
      <c r="AO1410" s="2" t="s">
        <v>106</v>
      </c>
      <c r="AP1410" s="2" t="s">
        <v>74</v>
      </c>
      <c r="AQ1410" s="2" t="s">
        <v>132</v>
      </c>
      <c r="AR1410" s="2"/>
    </row>
    <row r="1411" customFormat="false" ht="15" hidden="false" customHeight="false" outlineLevel="0" collapsed="false">
      <c r="A1411" s="2" t="s">
        <v>20974</v>
      </c>
      <c r="B1411" s="2" t="s">
        <v>278</v>
      </c>
      <c r="C1411" s="2" t="s">
        <v>20929</v>
      </c>
      <c r="D1411" s="2" t="s">
        <v>10904</v>
      </c>
      <c r="E1411" s="2" t="s">
        <v>20975</v>
      </c>
      <c r="F1411" s="2" t="s">
        <v>16211</v>
      </c>
      <c r="G1411" s="2" t="s">
        <v>16212</v>
      </c>
      <c r="H1411" s="2" t="s">
        <v>16213</v>
      </c>
      <c r="I1411" s="2" t="s">
        <v>83</v>
      </c>
      <c r="J1411" s="2" t="s">
        <v>52</v>
      </c>
      <c r="K1411" s="2" t="s">
        <v>84</v>
      </c>
      <c r="L1411" s="2" t="s">
        <v>16214</v>
      </c>
      <c r="M1411" s="2" t="s">
        <v>16215</v>
      </c>
      <c r="N1411" s="2" t="s">
        <v>16216</v>
      </c>
      <c r="O1411" s="2" t="s">
        <v>58</v>
      </c>
      <c r="P1411" s="2" t="s">
        <v>312</v>
      </c>
      <c r="Q1411" s="2" t="s">
        <v>16217</v>
      </c>
      <c r="R1411" s="2" t="s">
        <v>1631</v>
      </c>
      <c r="S1411" s="2" t="s">
        <v>16218</v>
      </c>
      <c r="T1411" s="2" t="s">
        <v>16219</v>
      </c>
      <c r="U1411" s="2" t="s">
        <v>16220</v>
      </c>
      <c r="V1411" s="2" t="s">
        <v>16221</v>
      </c>
      <c r="W1411" s="2" t="s">
        <v>16222</v>
      </c>
      <c r="X1411" s="2" t="s">
        <v>16223</v>
      </c>
      <c r="Y1411" s="2" t="s">
        <v>16212</v>
      </c>
      <c r="Z1411" s="2" t="s">
        <v>16224</v>
      </c>
      <c r="AA1411" s="2" t="s">
        <v>20976</v>
      </c>
      <c r="AB1411" s="2" t="s">
        <v>20974</v>
      </c>
      <c r="AC1411" s="2" t="s">
        <v>20977</v>
      </c>
      <c r="AD1411" s="2" t="s">
        <v>71</v>
      </c>
      <c r="AE1411" s="2"/>
      <c r="AF1411" s="2"/>
      <c r="AG1411" s="2" t="s">
        <v>298</v>
      </c>
      <c r="AH1411" s="2" t="s">
        <v>178</v>
      </c>
      <c r="AI1411" s="2" t="s">
        <v>8710</v>
      </c>
      <c r="AJ1411" s="2" t="s">
        <v>2531</v>
      </c>
      <c r="AK1411" s="2"/>
      <c r="AL1411" s="2"/>
      <c r="AM1411" s="2" t="s">
        <v>72</v>
      </c>
      <c r="AN1411" s="2"/>
      <c r="AO1411" s="2" t="s">
        <v>106</v>
      </c>
      <c r="AP1411" s="2" t="s">
        <v>74</v>
      </c>
      <c r="AQ1411" s="2" t="s">
        <v>132</v>
      </c>
      <c r="AR1411" s="2"/>
    </row>
    <row r="1412" customFormat="false" ht="15" hidden="false" customHeight="false" outlineLevel="0" collapsed="false">
      <c r="A1412" s="2" t="s">
        <v>20978</v>
      </c>
      <c r="B1412" s="2" t="s">
        <v>278</v>
      </c>
      <c r="C1412" s="2" t="s">
        <v>18868</v>
      </c>
      <c r="D1412" s="2" t="s">
        <v>10904</v>
      </c>
      <c r="E1412" s="2" t="s">
        <v>20979</v>
      </c>
      <c r="F1412" s="2" t="s">
        <v>2861</v>
      </c>
      <c r="G1412" s="2" t="s">
        <v>20980</v>
      </c>
      <c r="H1412" s="2" t="s">
        <v>20981</v>
      </c>
      <c r="I1412" s="2" t="s">
        <v>83</v>
      </c>
      <c r="J1412" s="2" t="s">
        <v>52</v>
      </c>
      <c r="K1412" s="2" t="s">
        <v>1381</v>
      </c>
      <c r="L1412" s="2" t="s">
        <v>20982</v>
      </c>
      <c r="M1412" s="2" t="s">
        <v>20983</v>
      </c>
      <c r="N1412" s="2" t="s">
        <v>2463</v>
      </c>
      <c r="O1412" s="2" t="s">
        <v>190</v>
      </c>
      <c r="P1412" s="2" t="s">
        <v>58</v>
      </c>
      <c r="Q1412" s="2" t="s">
        <v>20984</v>
      </c>
      <c r="R1412" s="2" t="s">
        <v>20984</v>
      </c>
      <c r="S1412" s="2" t="s">
        <v>20980</v>
      </c>
      <c r="T1412" s="2" t="s">
        <v>20985</v>
      </c>
      <c r="U1412" s="2" t="s">
        <v>20981</v>
      </c>
      <c r="V1412" s="2" t="s">
        <v>20986</v>
      </c>
      <c r="W1412" s="2" t="s">
        <v>20987</v>
      </c>
      <c r="X1412" s="2" t="s">
        <v>20988</v>
      </c>
      <c r="Y1412" s="2" t="s">
        <v>20988</v>
      </c>
      <c r="Z1412" s="2" t="s">
        <v>20989</v>
      </c>
      <c r="AA1412" s="2" t="s">
        <v>20990</v>
      </c>
      <c r="AB1412" s="2" t="s">
        <v>20978</v>
      </c>
      <c r="AC1412" s="2" t="s">
        <v>20991</v>
      </c>
      <c r="AD1412" s="2" t="s">
        <v>71</v>
      </c>
      <c r="AE1412" s="2"/>
      <c r="AF1412" s="2"/>
      <c r="AG1412" s="2" t="s">
        <v>128</v>
      </c>
      <c r="AH1412" s="2"/>
      <c r="AI1412" s="2"/>
      <c r="AJ1412" s="2"/>
      <c r="AK1412" s="2"/>
      <c r="AL1412" s="2"/>
      <c r="AM1412" s="2" t="s">
        <v>104</v>
      </c>
      <c r="AN1412" s="2" t="s">
        <v>19236</v>
      </c>
      <c r="AO1412" s="2" t="s">
        <v>106</v>
      </c>
      <c r="AP1412" s="2" t="s">
        <v>74</v>
      </c>
      <c r="AQ1412" s="2" t="s">
        <v>132</v>
      </c>
      <c r="AR1412" s="2"/>
    </row>
    <row r="1413" customFormat="false" ht="15" hidden="false" customHeight="false" outlineLevel="0" collapsed="false">
      <c r="A1413" s="2" t="s">
        <v>20992</v>
      </c>
      <c r="B1413" s="2" t="s">
        <v>76</v>
      </c>
      <c r="C1413" s="2" t="s">
        <v>20993</v>
      </c>
      <c r="D1413" s="2" t="s">
        <v>10904</v>
      </c>
      <c r="E1413" s="2" t="s">
        <v>20994</v>
      </c>
      <c r="F1413" s="2" t="s">
        <v>6856</v>
      </c>
      <c r="G1413" s="2" t="s">
        <v>20995</v>
      </c>
      <c r="H1413" s="2" t="s">
        <v>20995</v>
      </c>
      <c r="I1413" s="2" t="s">
        <v>51</v>
      </c>
      <c r="J1413" s="2" t="s">
        <v>52</v>
      </c>
      <c r="K1413" s="2" t="s">
        <v>20996</v>
      </c>
      <c r="L1413" s="2" t="s">
        <v>20997</v>
      </c>
      <c r="M1413" s="2" t="s">
        <v>20998</v>
      </c>
      <c r="N1413" s="2" t="s">
        <v>20999</v>
      </c>
      <c r="O1413" s="2" t="s">
        <v>21000</v>
      </c>
      <c r="P1413" s="2" t="s">
        <v>21001</v>
      </c>
      <c r="Q1413" s="2" t="s">
        <v>21002</v>
      </c>
      <c r="R1413" s="2" t="s">
        <v>21003</v>
      </c>
      <c r="S1413" s="2" t="s">
        <v>21004</v>
      </c>
      <c r="T1413" s="2" t="s">
        <v>21005</v>
      </c>
      <c r="U1413" s="2" t="s">
        <v>20995</v>
      </c>
      <c r="V1413" s="2" t="s">
        <v>21006</v>
      </c>
      <c r="W1413" s="2" t="s">
        <v>21007</v>
      </c>
      <c r="X1413" s="2" t="s">
        <v>21008</v>
      </c>
      <c r="Y1413" s="2" t="s">
        <v>21008</v>
      </c>
      <c r="Z1413" s="2" t="s">
        <v>21009</v>
      </c>
      <c r="AA1413" s="2" t="s">
        <v>21010</v>
      </c>
      <c r="AB1413" s="2" t="s">
        <v>20992</v>
      </c>
      <c r="AC1413" s="2" t="s">
        <v>21011</v>
      </c>
      <c r="AD1413" s="2" t="s">
        <v>71</v>
      </c>
      <c r="AE1413" s="2"/>
      <c r="AF1413" s="2"/>
      <c r="AG1413" s="2" t="s">
        <v>128</v>
      </c>
      <c r="AH1413" s="2"/>
      <c r="AI1413" s="2"/>
      <c r="AJ1413" s="2"/>
      <c r="AK1413" s="2"/>
      <c r="AL1413" s="2"/>
      <c r="AM1413" s="2" t="s">
        <v>72</v>
      </c>
      <c r="AN1413" s="2"/>
      <c r="AO1413" s="2" t="s">
        <v>106</v>
      </c>
      <c r="AP1413" s="2" t="s">
        <v>74</v>
      </c>
      <c r="AQ1413" s="2" t="s">
        <v>132</v>
      </c>
      <c r="AR1413" s="2"/>
    </row>
    <row r="1414" customFormat="false" ht="15" hidden="false" customHeight="false" outlineLevel="0" collapsed="false">
      <c r="A1414" s="2" t="s">
        <v>21012</v>
      </c>
      <c r="B1414" s="2" t="s">
        <v>109</v>
      </c>
      <c r="C1414" s="2" t="s">
        <v>20993</v>
      </c>
      <c r="D1414" s="2" t="s">
        <v>10904</v>
      </c>
      <c r="E1414" s="2" t="s">
        <v>21013</v>
      </c>
      <c r="F1414" s="2" t="s">
        <v>21014</v>
      </c>
      <c r="G1414" s="2" t="s">
        <v>20995</v>
      </c>
      <c r="H1414" s="2" t="s">
        <v>20995</v>
      </c>
      <c r="I1414" s="2" t="s">
        <v>83</v>
      </c>
      <c r="J1414" s="2" t="s">
        <v>52</v>
      </c>
      <c r="K1414" s="2" t="s">
        <v>21015</v>
      </c>
      <c r="L1414" s="2" t="s">
        <v>21016</v>
      </c>
      <c r="M1414" s="2" t="s">
        <v>20998</v>
      </c>
      <c r="N1414" s="2" t="s">
        <v>20999</v>
      </c>
      <c r="O1414" s="2" t="s">
        <v>21000</v>
      </c>
      <c r="P1414" s="2" t="s">
        <v>21001</v>
      </c>
      <c r="Q1414" s="2" t="s">
        <v>21002</v>
      </c>
      <c r="R1414" s="2" t="s">
        <v>21003</v>
      </c>
      <c r="S1414" s="2" t="s">
        <v>21004</v>
      </c>
      <c r="T1414" s="2" t="s">
        <v>21005</v>
      </c>
      <c r="U1414" s="2" t="s">
        <v>20995</v>
      </c>
      <c r="V1414" s="2" t="s">
        <v>21006</v>
      </c>
      <c r="W1414" s="2" t="s">
        <v>21007</v>
      </c>
      <c r="X1414" s="2" t="s">
        <v>21008</v>
      </c>
      <c r="Y1414" s="2" t="s">
        <v>21008</v>
      </c>
      <c r="Z1414" s="2" t="s">
        <v>21017</v>
      </c>
      <c r="AA1414" s="2" t="s">
        <v>21018</v>
      </c>
      <c r="AB1414" s="2" t="s">
        <v>21012</v>
      </c>
      <c r="AC1414" s="2" t="s">
        <v>21019</v>
      </c>
      <c r="AD1414" s="2" t="s">
        <v>71</v>
      </c>
      <c r="AE1414" s="2"/>
      <c r="AF1414" s="2"/>
      <c r="AG1414" s="2"/>
      <c r="AH1414" s="2"/>
      <c r="AI1414" s="2"/>
      <c r="AJ1414" s="2"/>
      <c r="AK1414" s="2"/>
      <c r="AL1414" s="2"/>
      <c r="AM1414" s="2" t="s">
        <v>72</v>
      </c>
      <c r="AN1414" s="2"/>
      <c r="AO1414" s="2" t="s">
        <v>106</v>
      </c>
      <c r="AP1414" s="2" t="s">
        <v>74</v>
      </c>
      <c r="AQ1414" s="2" t="s">
        <v>132</v>
      </c>
      <c r="AR1414" s="2"/>
    </row>
    <row r="1415" customFormat="false" ht="15" hidden="false" customHeight="false" outlineLevel="0" collapsed="false">
      <c r="A1415" s="2" t="s">
        <v>21020</v>
      </c>
      <c r="B1415" s="2" t="s">
        <v>1415</v>
      </c>
      <c r="C1415" s="2" t="s">
        <v>21021</v>
      </c>
      <c r="D1415" s="2" t="s">
        <v>10904</v>
      </c>
      <c r="E1415" s="2" t="s">
        <v>21022</v>
      </c>
      <c r="F1415" s="2" t="s">
        <v>20642</v>
      </c>
      <c r="G1415" s="2" t="s">
        <v>21023</v>
      </c>
      <c r="H1415" s="2" t="s">
        <v>21024</v>
      </c>
      <c r="I1415" s="2" t="s">
        <v>83</v>
      </c>
      <c r="J1415" s="2" t="s">
        <v>52</v>
      </c>
      <c r="K1415" s="2" t="s">
        <v>729</v>
      </c>
      <c r="L1415" s="2" t="s">
        <v>21025</v>
      </c>
      <c r="M1415" s="2" t="s">
        <v>21026</v>
      </c>
      <c r="N1415" s="2" t="s">
        <v>165</v>
      </c>
      <c r="O1415" s="2" t="s">
        <v>443</v>
      </c>
      <c r="P1415" s="2" t="s">
        <v>631</v>
      </c>
      <c r="Q1415" s="2" t="s">
        <v>809</v>
      </c>
      <c r="R1415" s="2" t="s">
        <v>810</v>
      </c>
      <c r="S1415" s="2" t="s">
        <v>21027</v>
      </c>
      <c r="T1415" s="2" t="s">
        <v>81</v>
      </c>
      <c r="U1415" s="2" t="s">
        <v>21028</v>
      </c>
      <c r="V1415" s="2" t="s">
        <v>21029</v>
      </c>
      <c r="W1415" s="2" t="s">
        <v>21030</v>
      </c>
      <c r="X1415" s="2" t="s">
        <v>21031</v>
      </c>
      <c r="Y1415" s="2" t="s">
        <v>81</v>
      </c>
      <c r="Z1415" s="2" t="s">
        <v>21032</v>
      </c>
      <c r="AA1415" s="2" t="s">
        <v>21033</v>
      </c>
      <c r="AB1415" s="2" t="s">
        <v>21020</v>
      </c>
      <c r="AC1415" s="2" t="s">
        <v>21034</v>
      </c>
      <c r="AD1415" s="2" t="s">
        <v>100</v>
      </c>
      <c r="AE1415" s="2" t="s">
        <v>21035</v>
      </c>
      <c r="AF1415" s="2" t="s">
        <v>21036</v>
      </c>
      <c r="AG1415" s="2" t="s">
        <v>154</v>
      </c>
      <c r="AH1415" s="2"/>
      <c r="AI1415" s="2"/>
      <c r="AJ1415" s="2"/>
      <c r="AK1415" s="2"/>
      <c r="AL1415" s="2"/>
      <c r="AM1415" s="2" t="s">
        <v>104</v>
      </c>
      <c r="AN1415" s="2" t="s">
        <v>21037</v>
      </c>
      <c r="AO1415" s="2" t="s">
        <v>73</v>
      </c>
      <c r="AP1415" s="2" t="s">
        <v>156</v>
      </c>
      <c r="AQ1415" s="2" t="s">
        <v>204</v>
      </c>
      <c r="AR1415" s="2" t="s">
        <v>107</v>
      </c>
    </row>
    <row r="1416" customFormat="false" ht="15" hidden="false" customHeight="false" outlineLevel="0" collapsed="false">
      <c r="A1416" s="2" t="s">
        <v>21038</v>
      </c>
      <c r="B1416" s="2" t="s">
        <v>1415</v>
      </c>
      <c r="C1416" s="2" t="s">
        <v>21039</v>
      </c>
      <c r="D1416" s="2" t="s">
        <v>10904</v>
      </c>
      <c r="E1416" s="2" t="s">
        <v>21040</v>
      </c>
      <c r="F1416" s="2" t="s">
        <v>21041</v>
      </c>
      <c r="G1416" s="2"/>
      <c r="H1416" s="2" t="s">
        <v>21042</v>
      </c>
      <c r="I1416" s="2" t="s">
        <v>51</v>
      </c>
      <c r="J1416" s="2" t="s">
        <v>52</v>
      </c>
      <c r="K1416" s="2" t="s">
        <v>53</v>
      </c>
      <c r="L1416" s="2" t="s">
        <v>21043</v>
      </c>
      <c r="M1416" s="2" t="s">
        <v>21044</v>
      </c>
      <c r="N1416" s="2" t="s">
        <v>21045</v>
      </c>
      <c r="O1416" s="2" t="s">
        <v>117</v>
      </c>
      <c r="P1416" s="2" t="s">
        <v>980</v>
      </c>
      <c r="Q1416" s="2" t="s">
        <v>2566</v>
      </c>
      <c r="R1416" s="2" t="s">
        <v>145</v>
      </c>
      <c r="S1416" s="2" t="s">
        <v>14133</v>
      </c>
      <c r="T1416" s="2" t="s">
        <v>21046</v>
      </c>
      <c r="U1416" s="2" t="s">
        <v>14135</v>
      </c>
      <c r="V1416" s="2" t="s">
        <v>14136</v>
      </c>
      <c r="W1416" s="2" t="s">
        <v>21047</v>
      </c>
      <c r="X1416" s="2" t="s">
        <v>14129</v>
      </c>
      <c r="Y1416" s="2" t="s">
        <v>21048</v>
      </c>
      <c r="Z1416" s="2" t="s">
        <v>21049</v>
      </c>
      <c r="AA1416" s="2" t="s">
        <v>21050</v>
      </c>
      <c r="AB1416" s="2" t="s">
        <v>21038</v>
      </c>
      <c r="AC1416" s="2" t="s">
        <v>21051</v>
      </c>
      <c r="AD1416" s="2" t="s">
        <v>100</v>
      </c>
      <c r="AE1416" s="2" t="s">
        <v>21052</v>
      </c>
      <c r="AF1416" s="2" t="s">
        <v>239</v>
      </c>
      <c r="AG1416" s="2"/>
      <c r="AH1416" s="2"/>
      <c r="AI1416" s="2"/>
      <c r="AJ1416" s="2"/>
      <c r="AK1416" s="2"/>
      <c r="AL1416" s="2"/>
      <c r="AM1416" s="2" t="s">
        <v>104</v>
      </c>
      <c r="AN1416" s="2" t="s">
        <v>21053</v>
      </c>
      <c r="AO1416" s="2" t="s">
        <v>156</v>
      </c>
      <c r="AP1416" s="2" t="s">
        <v>74</v>
      </c>
      <c r="AQ1416" s="2" t="s">
        <v>132</v>
      </c>
      <c r="AR1416" s="2"/>
    </row>
    <row r="1417" customFormat="false" ht="15" hidden="false" customHeight="false" outlineLevel="0" collapsed="false">
      <c r="A1417" s="2" t="s">
        <v>21054</v>
      </c>
      <c r="B1417" s="2" t="s">
        <v>1415</v>
      </c>
      <c r="C1417" s="2" t="s">
        <v>21055</v>
      </c>
      <c r="D1417" s="2" t="s">
        <v>10904</v>
      </c>
      <c r="E1417" s="2" t="s">
        <v>21056</v>
      </c>
      <c r="F1417" s="2" t="s">
        <v>21057</v>
      </c>
      <c r="G1417" s="2"/>
      <c r="H1417" s="2" t="s">
        <v>21058</v>
      </c>
      <c r="I1417" s="2" t="s">
        <v>83</v>
      </c>
      <c r="J1417" s="2" t="s">
        <v>52</v>
      </c>
      <c r="K1417" s="2" t="s">
        <v>84</v>
      </c>
      <c r="L1417" s="2" t="s">
        <v>21059</v>
      </c>
      <c r="M1417" s="2" t="s">
        <v>21060</v>
      </c>
      <c r="N1417" s="2" t="s">
        <v>21061</v>
      </c>
      <c r="O1417" s="2" t="s">
        <v>443</v>
      </c>
      <c r="P1417" s="2" t="s">
        <v>190</v>
      </c>
      <c r="Q1417" s="2" t="s">
        <v>288</v>
      </c>
      <c r="R1417" s="2" t="s">
        <v>60</v>
      </c>
      <c r="S1417" s="2" t="s">
        <v>21062</v>
      </c>
      <c r="T1417" s="2" t="s">
        <v>21063</v>
      </c>
      <c r="U1417" s="2" t="s">
        <v>21064</v>
      </c>
      <c r="V1417" s="2" t="s">
        <v>21065</v>
      </c>
      <c r="W1417" s="2"/>
      <c r="X1417" s="2" t="s">
        <v>21066</v>
      </c>
      <c r="Y1417" s="2"/>
      <c r="Z1417" s="2" t="s">
        <v>21067</v>
      </c>
      <c r="AA1417" s="2" t="s">
        <v>21068</v>
      </c>
      <c r="AB1417" s="2" t="s">
        <v>21054</v>
      </c>
      <c r="AC1417" s="2" t="s">
        <v>21069</v>
      </c>
      <c r="AD1417" s="2" t="s">
        <v>71</v>
      </c>
      <c r="AE1417" s="2"/>
      <c r="AF1417" s="2"/>
      <c r="AG1417" s="2" t="s">
        <v>298</v>
      </c>
      <c r="AH1417" s="2"/>
      <c r="AI1417" s="2"/>
      <c r="AJ1417" s="2"/>
      <c r="AK1417" s="2"/>
      <c r="AL1417" s="2"/>
      <c r="AM1417" s="2" t="s">
        <v>104</v>
      </c>
      <c r="AN1417" s="2" t="s">
        <v>18670</v>
      </c>
      <c r="AO1417" s="2" t="s">
        <v>156</v>
      </c>
      <c r="AP1417" s="2" t="s">
        <v>74</v>
      </c>
      <c r="AQ1417" s="2" t="s">
        <v>132</v>
      </c>
      <c r="AR1417" s="2"/>
    </row>
    <row r="1418" customFormat="false" ht="15" hidden="false" customHeight="false" outlineLevel="0" collapsed="false">
      <c r="A1418" s="2" t="s">
        <v>21070</v>
      </c>
      <c r="B1418" s="2" t="s">
        <v>278</v>
      </c>
      <c r="C1418" s="2" t="s">
        <v>21071</v>
      </c>
      <c r="D1418" s="2" t="s">
        <v>10904</v>
      </c>
      <c r="E1418" s="2" t="s">
        <v>21072</v>
      </c>
      <c r="F1418" s="2" t="s">
        <v>14662</v>
      </c>
      <c r="G1418" s="2"/>
      <c r="H1418" s="2" t="s">
        <v>21073</v>
      </c>
      <c r="I1418" s="2" t="s">
        <v>83</v>
      </c>
      <c r="J1418" s="2" t="s">
        <v>52</v>
      </c>
      <c r="K1418" s="2" t="s">
        <v>8702</v>
      </c>
      <c r="L1418" s="2" t="s">
        <v>21074</v>
      </c>
      <c r="M1418" s="2" t="s">
        <v>21075</v>
      </c>
      <c r="N1418" s="2" t="s">
        <v>310</v>
      </c>
      <c r="O1418" s="2" t="s">
        <v>142</v>
      </c>
      <c r="P1418" s="2" t="s">
        <v>142</v>
      </c>
      <c r="Q1418" s="2" t="s">
        <v>21076</v>
      </c>
      <c r="R1418" s="2" t="s">
        <v>193</v>
      </c>
      <c r="S1418" s="2" t="s">
        <v>21077</v>
      </c>
      <c r="T1418" s="2" t="s">
        <v>21078</v>
      </c>
      <c r="U1418" s="2" t="s">
        <v>21079</v>
      </c>
      <c r="V1418" s="2" t="s">
        <v>21080</v>
      </c>
      <c r="W1418" s="2" t="s">
        <v>21081</v>
      </c>
      <c r="X1418" s="2" t="s">
        <v>21082</v>
      </c>
      <c r="Y1418" s="2"/>
      <c r="Z1418" s="2" t="s">
        <v>21083</v>
      </c>
      <c r="AA1418" s="2" t="s">
        <v>21084</v>
      </c>
      <c r="AB1418" s="2" t="s">
        <v>21070</v>
      </c>
      <c r="AC1418" s="2" t="s">
        <v>21085</v>
      </c>
      <c r="AD1418" s="2" t="s">
        <v>71</v>
      </c>
      <c r="AE1418" s="2"/>
      <c r="AF1418" s="2"/>
      <c r="AG1418" s="2" t="s">
        <v>103</v>
      </c>
      <c r="AH1418" s="2" t="s">
        <v>253</v>
      </c>
      <c r="AI1418" s="2" t="s">
        <v>154</v>
      </c>
      <c r="AJ1418" s="2"/>
      <c r="AK1418" s="2" t="s">
        <v>21086</v>
      </c>
      <c r="AL1418" s="2" t="s">
        <v>21087</v>
      </c>
      <c r="AM1418" s="2" t="s">
        <v>104</v>
      </c>
      <c r="AN1418" s="2" t="s">
        <v>19236</v>
      </c>
      <c r="AO1418" s="2" t="s">
        <v>156</v>
      </c>
      <c r="AP1418" s="2" t="s">
        <v>74</v>
      </c>
      <c r="AQ1418" s="2" t="s">
        <v>132</v>
      </c>
      <c r="AR1418" s="2"/>
    </row>
    <row r="1419" customFormat="false" ht="15" hidden="false" customHeight="false" outlineLevel="0" collapsed="false">
      <c r="A1419" s="2" t="s">
        <v>21088</v>
      </c>
      <c r="B1419" s="2" t="s">
        <v>1415</v>
      </c>
      <c r="C1419" s="2" t="s">
        <v>21071</v>
      </c>
      <c r="D1419" s="2" t="s">
        <v>10904</v>
      </c>
      <c r="E1419" s="2" t="s">
        <v>21089</v>
      </c>
      <c r="F1419" s="2" t="s">
        <v>5344</v>
      </c>
      <c r="G1419" s="2" t="s">
        <v>81</v>
      </c>
      <c r="H1419" s="2" t="s">
        <v>21090</v>
      </c>
      <c r="I1419" s="2" t="s">
        <v>83</v>
      </c>
      <c r="J1419" s="2" t="s">
        <v>52</v>
      </c>
      <c r="K1419" s="2" t="s">
        <v>53</v>
      </c>
      <c r="L1419" s="2" t="s">
        <v>21091</v>
      </c>
      <c r="M1419" s="2" t="s">
        <v>21092</v>
      </c>
      <c r="N1419" s="2" t="s">
        <v>515</v>
      </c>
      <c r="O1419" s="2" t="s">
        <v>88</v>
      </c>
      <c r="P1419" s="2" t="s">
        <v>57</v>
      </c>
      <c r="Q1419" s="2" t="s">
        <v>11473</v>
      </c>
      <c r="R1419" s="2" t="s">
        <v>498</v>
      </c>
      <c r="S1419" s="2" t="s">
        <v>11474</v>
      </c>
      <c r="T1419" s="2" t="s">
        <v>81</v>
      </c>
      <c r="U1419" s="2" t="s">
        <v>11476</v>
      </c>
      <c r="V1419" s="2" t="s">
        <v>11477</v>
      </c>
      <c r="W1419" s="2" t="s">
        <v>11478</v>
      </c>
      <c r="X1419" s="2" t="s">
        <v>11479</v>
      </c>
      <c r="Y1419" s="2" t="s">
        <v>81</v>
      </c>
      <c r="Z1419" s="2" t="s">
        <v>21093</v>
      </c>
      <c r="AA1419" s="2" t="s">
        <v>21094</v>
      </c>
      <c r="AB1419" s="2" t="s">
        <v>21088</v>
      </c>
      <c r="AC1419" s="2" t="s">
        <v>21095</v>
      </c>
      <c r="AD1419" s="2" t="s">
        <v>100</v>
      </c>
      <c r="AE1419" s="2" t="s">
        <v>21096</v>
      </c>
      <c r="AF1419" s="2" t="s">
        <v>21097</v>
      </c>
      <c r="AG1419" s="2" t="s">
        <v>103</v>
      </c>
      <c r="AH1419" s="2" t="s">
        <v>178</v>
      </c>
      <c r="AI1419" s="2" t="s">
        <v>21098</v>
      </c>
      <c r="AJ1419" s="2" t="s">
        <v>278</v>
      </c>
      <c r="AK1419" s="2"/>
      <c r="AL1419" s="2"/>
      <c r="AM1419" s="2" t="s">
        <v>104</v>
      </c>
      <c r="AN1419" s="2" t="s">
        <v>18670</v>
      </c>
      <c r="AO1419" s="2" t="s">
        <v>106</v>
      </c>
      <c r="AP1419" s="2" t="s">
        <v>156</v>
      </c>
      <c r="AQ1419" s="2" t="s">
        <v>107</v>
      </c>
      <c r="AR1419" s="2" t="s">
        <v>107</v>
      </c>
    </row>
    <row r="1420" customFormat="false" ht="15" hidden="false" customHeight="false" outlineLevel="0" collapsed="false">
      <c r="A1420" s="2" t="s">
        <v>21099</v>
      </c>
      <c r="B1420" s="2" t="s">
        <v>1415</v>
      </c>
      <c r="C1420" s="2" t="s">
        <v>21071</v>
      </c>
      <c r="D1420" s="2" t="s">
        <v>10904</v>
      </c>
      <c r="E1420" s="2" t="s">
        <v>21100</v>
      </c>
      <c r="F1420" s="2" t="s">
        <v>21101</v>
      </c>
      <c r="G1420" s="2" t="s">
        <v>3245</v>
      </c>
      <c r="H1420" s="2" t="s">
        <v>3246</v>
      </c>
      <c r="I1420" s="2" t="s">
        <v>83</v>
      </c>
      <c r="J1420" s="2" t="s">
        <v>52</v>
      </c>
      <c r="K1420" s="2" t="s">
        <v>53</v>
      </c>
      <c r="L1420" s="2" t="s">
        <v>21102</v>
      </c>
      <c r="M1420" s="2" t="s">
        <v>21103</v>
      </c>
      <c r="N1420" s="2" t="s">
        <v>442</v>
      </c>
      <c r="O1420" s="2" t="s">
        <v>117</v>
      </c>
      <c r="P1420" s="2" t="s">
        <v>262</v>
      </c>
      <c r="Q1420" s="2" t="s">
        <v>59</v>
      </c>
      <c r="R1420" s="2" t="s">
        <v>60</v>
      </c>
      <c r="S1420" s="2" t="s">
        <v>21104</v>
      </c>
      <c r="T1420" s="2" t="s">
        <v>81</v>
      </c>
      <c r="U1420" s="2" t="s">
        <v>81</v>
      </c>
      <c r="V1420" s="2" t="s">
        <v>299</v>
      </c>
      <c r="W1420" s="2" t="s">
        <v>21105</v>
      </c>
      <c r="X1420" s="2" t="s">
        <v>3253</v>
      </c>
      <c r="Y1420" s="2" t="s">
        <v>81</v>
      </c>
      <c r="Z1420" s="2" t="s">
        <v>1421</v>
      </c>
      <c r="AA1420" s="2" t="s">
        <v>21106</v>
      </c>
      <c r="AB1420" s="2" t="s">
        <v>21099</v>
      </c>
      <c r="AC1420" s="2" t="s">
        <v>21107</v>
      </c>
      <c r="AD1420" s="2" t="s">
        <v>100</v>
      </c>
      <c r="AE1420" s="2" t="s">
        <v>21108</v>
      </c>
      <c r="AF1420" s="2" t="s">
        <v>21109</v>
      </c>
      <c r="AG1420" s="2" t="s">
        <v>128</v>
      </c>
      <c r="AH1420" s="2"/>
      <c r="AI1420" s="2"/>
      <c r="AJ1420" s="2"/>
      <c r="AK1420" s="2"/>
      <c r="AL1420" s="2"/>
      <c r="AM1420" s="2" t="s">
        <v>72</v>
      </c>
      <c r="AN1420" s="2"/>
      <c r="AO1420" s="2"/>
      <c r="AP1420" s="2" t="s">
        <v>74</v>
      </c>
      <c r="AQ1420" s="2"/>
      <c r="AR1420" s="2"/>
    </row>
    <row r="1421" customFormat="false" ht="15" hidden="false" customHeight="false" outlineLevel="0" collapsed="false">
      <c r="A1421" s="2" t="s">
        <v>21110</v>
      </c>
      <c r="B1421" s="2" t="s">
        <v>1415</v>
      </c>
      <c r="C1421" s="2" t="s">
        <v>20640</v>
      </c>
      <c r="D1421" s="2" t="s">
        <v>10904</v>
      </c>
      <c r="E1421" s="2" t="s">
        <v>21111</v>
      </c>
      <c r="F1421" s="2" t="s">
        <v>11383</v>
      </c>
      <c r="G1421" s="2" t="s">
        <v>21112</v>
      </c>
      <c r="H1421" s="2" t="s">
        <v>21113</v>
      </c>
      <c r="I1421" s="2" t="s">
        <v>83</v>
      </c>
      <c r="J1421" s="2" t="s">
        <v>52</v>
      </c>
      <c r="K1421" s="2" t="s">
        <v>235</v>
      </c>
      <c r="L1421" s="2" t="s">
        <v>16095</v>
      </c>
      <c r="M1421" s="2" t="s">
        <v>21114</v>
      </c>
      <c r="N1421" s="2" t="s">
        <v>21115</v>
      </c>
      <c r="O1421" s="2" t="s">
        <v>81</v>
      </c>
      <c r="P1421" s="2" t="s">
        <v>81</v>
      </c>
      <c r="Q1421" s="2" t="s">
        <v>422</v>
      </c>
      <c r="R1421" s="2" t="s">
        <v>60</v>
      </c>
      <c r="S1421" s="2" t="s">
        <v>21116</v>
      </c>
      <c r="T1421" s="2" t="s">
        <v>81</v>
      </c>
      <c r="U1421" s="2" t="s">
        <v>81</v>
      </c>
      <c r="V1421" s="2" t="s">
        <v>21117</v>
      </c>
      <c r="W1421" s="2" t="s">
        <v>21118</v>
      </c>
      <c r="X1421" s="2" t="s">
        <v>21119</v>
      </c>
      <c r="Y1421" s="2" t="s">
        <v>81</v>
      </c>
      <c r="Z1421" s="2" t="s">
        <v>21120</v>
      </c>
      <c r="AA1421" s="2" t="s">
        <v>21121</v>
      </c>
      <c r="AB1421" s="2" t="s">
        <v>21110</v>
      </c>
      <c r="AC1421" s="2" t="s">
        <v>21122</v>
      </c>
      <c r="AD1421" s="2" t="s">
        <v>71</v>
      </c>
      <c r="AE1421" s="2"/>
      <c r="AF1421" s="2"/>
      <c r="AG1421" s="2" t="s">
        <v>103</v>
      </c>
      <c r="AH1421" s="2" t="s">
        <v>253</v>
      </c>
      <c r="AI1421" s="2" t="s">
        <v>103</v>
      </c>
      <c r="AJ1421" s="2" t="s">
        <v>253</v>
      </c>
      <c r="AK1421" s="2" t="s">
        <v>21123</v>
      </c>
      <c r="AL1421" s="2" t="s">
        <v>21124</v>
      </c>
      <c r="AM1421" s="2" t="s">
        <v>104</v>
      </c>
      <c r="AN1421" s="2" t="s">
        <v>20252</v>
      </c>
      <c r="AO1421" s="2"/>
      <c r="AP1421" s="2" t="s">
        <v>73</v>
      </c>
      <c r="AQ1421" s="2"/>
      <c r="AR1421" s="2" t="s">
        <v>107</v>
      </c>
    </row>
    <row r="1422" customFormat="false" ht="15" hidden="false" customHeight="false" outlineLevel="0" collapsed="false">
      <c r="A1422" s="2" t="s">
        <v>21125</v>
      </c>
      <c r="B1422" s="2" t="s">
        <v>1415</v>
      </c>
      <c r="C1422" s="2" t="s">
        <v>21126</v>
      </c>
      <c r="D1422" s="2" t="s">
        <v>10904</v>
      </c>
      <c r="E1422" s="2" t="s">
        <v>21127</v>
      </c>
      <c r="F1422" s="2" t="s">
        <v>21128</v>
      </c>
      <c r="G1422" s="2"/>
      <c r="H1422" s="2" t="s">
        <v>21129</v>
      </c>
      <c r="I1422" s="2" t="s">
        <v>83</v>
      </c>
      <c r="J1422" s="2" t="s">
        <v>52</v>
      </c>
      <c r="K1422" s="2" t="s">
        <v>53</v>
      </c>
      <c r="L1422" s="2" t="s">
        <v>21130</v>
      </c>
      <c r="M1422" s="2" t="s">
        <v>21131</v>
      </c>
      <c r="N1422" s="2" t="s">
        <v>16216</v>
      </c>
      <c r="O1422" s="2" t="s">
        <v>573</v>
      </c>
      <c r="P1422" s="2" t="s">
        <v>631</v>
      </c>
      <c r="Q1422" s="2" t="s">
        <v>144</v>
      </c>
      <c r="R1422" s="2" t="s">
        <v>145</v>
      </c>
      <c r="S1422" s="2" t="s">
        <v>21132</v>
      </c>
      <c r="T1422" s="2" t="s">
        <v>21133</v>
      </c>
      <c r="U1422" s="2" t="s">
        <v>21134</v>
      </c>
      <c r="V1422" s="2" t="s">
        <v>21135</v>
      </c>
      <c r="W1422" s="2" t="s">
        <v>21136</v>
      </c>
      <c r="X1422" s="2" t="s">
        <v>21137</v>
      </c>
      <c r="Y1422" s="2" t="s">
        <v>21138</v>
      </c>
      <c r="Z1422" s="2" t="s">
        <v>21139</v>
      </c>
      <c r="AA1422" s="2" t="s">
        <v>21140</v>
      </c>
      <c r="AB1422" s="2" t="s">
        <v>21125</v>
      </c>
      <c r="AC1422" s="2" t="s">
        <v>21141</v>
      </c>
      <c r="AD1422" s="2" t="s">
        <v>100</v>
      </c>
      <c r="AE1422" s="2" t="s">
        <v>21142</v>
      </c>
      <c r="AF1422" s="2" t="s">
        <v>21143</v>
      </c>
      <c r="AG1422" s="2" t="s">
        <v>154</v>
      </c>
      <c r="AH1422" s="2"/>
      <c r="AI1422" s="2"/>
      <c r="AJ1422" s="2"/>
      <c r="AK1422" s="2"/>
      <c r="AL1422" s="2"/>
      <c r="AM1422" s="2" t="s">
        <v>72</v>
      </c>
      <c r="AN1422" s="2"/>
      <c r="AO1422" s="2" t="s">
        <v>106</v>
      </c>
      <c r="AP1422" s="2" t="s">
        <v>74</v>
      </c>
      <c r="AQ1422" s="2" t="s">
        <v>132</v>
      </c>
      <c r="AR1422" s="2"/>
    </row>
    <row r="1423" customFormat="false" ht="15" hidden="false" customHeight="false" outlineLevel="0" collapsed="false">
      <c r="A1423" s="2" t="s">
        <v>21144</v>
      </c>
      <c r="B1423" s="2" t="s">
        <v>1415</v>
      </c>
      <c r="C1423" s="2" t="s">
        <v>21055</v>
      </c>
      <c r="D1423" s="2" t="s">
        <v>10904</v>
      </c>
      <c r="E1423" s="2" t="s">
        <v>21145</v>
      </c>
      <c r="F1423" s="2" t="s">
        <v>21146</v>
      </c>
      <c r="G1423" s="2"/>
      <c r="H1423" s="2" t="s">
        <v>21147</v>
      </c>
      <c r="I1423" s="2" t="s">
        <v>83</v>
      </c>
      <c r="J1423" s="2" t="s">
        <v>52</v>
      </c>
      <c r="K1423" s="2" t="s">
        <v>3799</v>
      </c>
      <c r="L1423" s="2" t="s">
        <v>21148</v>
      </c>
      <c r="M1423" s="2" t="s">
        <v>21149</v>
      </c>
      <c r="N1423" s="2" t="s">
        <v>21150</v>
      </c>
      <c r="O1423" s="2" t="s">
        <v>88</v>
      </c>
      <c r="P1423" s="2" t="s">
        <v>980</v>
      </c>
      <c r="Q1423" s="2" t="s">
        <v>3130</v>
      </c>
      <c r="R1423" s="2" t="s">
        <v>884</v>
      </c>
      <c r="S1423" s="2" t="s">
        <v>21151</v>
      </c>
      <c r="T1423" s="2" t="s">
        <v>21152</v>
      </c>
      <c r="U1423" s="2" t="s">
        <v>21153</v>
      </c>
      <c r="V1423" s="2" t="s">
        <v>21154</v>
      </c>
      <c r="W1423" s="2"/>
      <c r="X1423" s="2" t="s">
        <v>21155</v>
      </c>
      <c r="Y1423" s="2" t="s">
        <v>21156</v>
      </c>
      <c r="Z1423" s="2" t="s">
        <v>21157</v>
      </c>
      <c r="AA1423" s="2" t="s">
        <v>21158</v>
      </c>
      <c r="AB1423" s="2" t="s">
        <v>21144</v>
      </c>
      <c r="AC1423" s="2" t="s">
        <v>21159</v>
      </c>
      <c r="AD1423" s="2" t="s">
        <v>71</v>
      </c>
      <c r="AE1423" s="2"/>
      <c r="AF1423" s="2"/>
      <c r="AG1423" s="2" t="s">
        <v>298</v>
      </c>
      <c r="AH1423" s="2"/>
      <c r="AI1423" s="2"/>
      <c r="AJ1423" s="2"/>
      <c r="AK1423" s="2"/>
      <c r="AL1423" s="2"/>
      <c r="AM1423" s="2" t="s">
        <v>72</v>
      </c>
      <c r="AN1423" s="2"/>
      <c r="AO1423" s="2" t="s">
        <v>106</v>
      </c>
      <c r="AP1423" s="2" t="s">
        <v>74</v>
      </c>
      <c r="AQ1423" s="2" t="s">
        <v>132</v>
      </c>
      <c r="AR1423" s="2"/>
    </row>
    <row r="1424" customFormat="false" ht="15" hidden="false" customHeight="false" outlineLevel="0" collapsed="false">
      <c r="A1424" s="2" t="s">
        <v>21160</v>
      </c>
      <c r="B1424" s="2" t="s">
        <v>278</v>
      </c>
      <c r="C1424" s="2" t="s">
        <v>21161</v>
      </c>
      <c r="D1424" s="2" t="s">
        <v>10904</v>
      </c>
      <c r="E1424" s="2" t="s">
        <v>21162</v>
      </c>
      <c r="F1424" s="2" t="s">
        <v>3086</v>
      </c>
      <c r="G1424" s="2" t="s">
        <v>21163</v>
      </c>
      <c r="H1424" s="2" t="s">
        <v>21164</v>
      </c>
      <c r="I1424" s="2" t="s">
        <v>83</v>
      </c>
      <c r="J1424" s="2" t="s">
        <v>52</v>
      </c>
      <c r="K1424" s="2" t="s">
        <v>53</v>
      </c>
      <c r="L1424" s="2" t="s">
        <v>21165</v>
      </c>
      <c r="M1424" s="2" t="s">
        <v>21166</v>
      </c>
      <c r="N1424" s="2" t="s">
        <v>240</v>
      </c>
      <c r="O1424" s="2" t="s">
        <v>58</v>
      </c>
      <c r="P1424" s="2" t="s">
        <v>900</v>
      </c>
      <c r="Q1424" s="2" t="s">
        <v>17026</v>
      </c>
      <c r="R1424" s="2" t="s">
        <v>477</v>
      </c>
      <c r="S1424" s="2" t="s">
        <v>21167</v>
      </c>
      <c r="T1424" s="2" t="s">
        <v>21168</v>
      </c>
      <c r="U1424" s="2" t="s">
        <v>21169</v>
      </c>
      <c r="V1424" s="2" t="s">
        <v>21170</v>
      </c>
      <c r="W1424" s="2" t="s">
        <v>21171</v>
      </c>
      <c r="X1424" s="2" t="s">
        <v>21164</v>
      </c>
      <c r="Y1424" s="2"/>
      <c r="Z1424" s="2" t="s">
        <v>376</v>
      </c>
      <c r="AA1424" s="2" t="s">
        <v>21172</v>
      </c>
      <c r="AB1424" s="2" t="s">
        <v>21160</v>
      </c>
      <c r="AC1424" s="2" t="s">
        <v>21173</v>
      </c>
      <c r="AD1424" s="2" t="s">
        <v>71</v>
      </c>
      <c r="AE1424" s="2"/>
      <c r="AF1424" s="2"/>
      <c r="AG1424" s="2"/>
      <c r="AH1424" s="2" t="s">
        <v>178</v>
      </c>
      <c r="AI1424" s="2" t="s">
        <v>21174</v>
      </c>
      <c r="AJ1424" s="2" t="s">
        <v>2531</v>
      </c>
      <c r="AK1424" s="2"/>
      <c r="AL1424" s="2"/>
      <c r="AM1424" s="2" t="s">
        <v>72</v>
      </c>
      <c r="AN1424" s="2"/>
      <c r="AO1424" s="2" t="s">
        <v>106</v>
      </c>
      <c r="AP1424" s="2" t="s">
        <v>74</v>
      </c>
      <c r="AQ1424" s="2" t="s">
        <v>132</v>
      </c>
      <c r="AR1424" s="2"/>
    </row>
    <row r="1425" customFormat="false" ht="15" hidden="false" customHeight="false" outlineLevel="0" collapsed="false">
      <c r="A1425" s="2" t="s">
        <v>21175</v>
      </c>
      <c r="B1425" s="2" t="s">
        <v>1415</v>
      </c>
      <c r="C1425" s="2" t="s">
        <v>21176</v>
      </c>
      <c r="D1425" s="2" t="s">
        <v>10904</v>
      </c>
      <c r="E1425" s="2" t="s">
        <v>21177</v>
      </c>
      <c r="F1425" s="2" t="s">
        <v>21178</v>
      </c>
      <c r="G1425" s="2" t="s">
        <v>81</v>
      </c>
      <c r="H1425" s="2" t="s">
        <v>21179</v>
      </c>
      <c r="I1425" s="2" t="s">
        <v>51</v>
      </c>
      <c r="J1425" s="2" t="s">
        <v>52</v>
      </c>
      <c r="K1425" s="2" t="s">
        <v>729</v>
      </c>
      <c r="L1425" s="2" t="s">
        <v>20775</v>
      </c>
      <c r="M1425" s="2" t="s">
        <v>21180</v>
      </c>
      <c r="N1425" s="2" t="s">
        <v>2950</v>
      </c>
      <c r="O1425" s="2" t="s">
        <v>980</v>
      </c>
      <c r="P1425" s="2" t="s">
        <v>980</v>
      </c>
      <c r="Q1425" s="2" t="s">
        <v>3019</v>
      </c>
      <c r="R1425" s="2" t="s">
        <v>215</v>
      </c>
      <c r="S1425" s="2" t="s">
        <v>21181</v>
      </c>
      <c r="T1425" s="2" t="s">
        <v>21182</v>
      </c>
      <c r="U1425" s="2" t="s">
        <v>21183</v>
      </c>
      <c r="V1425" s="2" t="s">
        <v>21184</v>
      </c>
      <c r="W1425" s="2" t="s">
        <v>21185</v>
      </c>
      <c r="X1425" s="2" t="s">
        <v>21186</v>
      </c>
      <c r="Y1425" s="2" t="s">
        <v>21187</v>
      </c>
      <c r="Z1425" s="2" t="s">
        <v>1421</v>
      </c>
      <c r="AA1425" s="2" t="s">
        <v>21188</v>
      </c>
      <c r="AB1425" s="2" t="s">
        <v>21175</v>
      </c>
      <c r="AC1425" s="2" t="s">
        <v>21189</v>
      </c>
      <c r="AD1425" s="2" t="s">
        <v>71</v>
      </c>
      <c r="AE1425" s="2"/>
      <c r="AF1425" s="2"/>
      <c r="AG1425" s="2" t="s">
        <v>128</v>
      </c>
      <c r="AH1425" s="2"/>
      <c r="AI1425" s="2"/>
      <c r="AJ1425" s="2"/>
      <c r="AK1425" s="2"/>
      <c r="AL1425" s="2"/>
      <c r="AM1425" s="2" t="s">
        <v>72</v>
      </c>
      <c r="AN1425" s="2"/>
      <c r="AO1425" s="2" t="s">
        <v>73</v>
      </c>
      <c r="AP1425" s="2" t="s">
        <v>74</v>
      </c>
      <c r="AQ1425" s="2" t="s">
        <v>204</v>
      </c>
      <c r="AR1425" s="2"/>
    </row>
    <row r="1426" customFormat="false" ht="15" hidden="false" customHeight="false" outlineLevel="0" collapsed="false">
      <c r="A1426" s="2" t="s">
        <v>21190</v>
      </c>
      <c r="B1426" s="2" t="s">
        <v>5373</v>
      </c>
      <c r="C1426" s="2" t="s">
        <v>21191</v>
      </c>
      <c r="D1426" s="2" t="s">
        <v>10904</v>
      </c>
      <c r="E1426" s="2" t="s">
        <v>21192</v>
      </c>
      <c r="F1426" s="2" t="s">
        <v>21193</v>
      </c>
      <c r="G1426" s="2" t="s">
        <v>81</v>
      </c>
      <c r="H1426" s="2" t="s">
        <v>21194</v>
      </c>
      <c r="I1426" s="2" t="s">
        <v>83</v>
      </c>
      <c r="J1426" s="2" t="s">
        <v>52</v>
      </c>
      <c r="K1426" s="2" t="s">
        <v>53</v>
      </c>
      <c r="L1426" s="2" t="s">
        <v>21195</v>
      </c>
      <c r="M1426" s="2" t="s">
        <v>21196</v>
      </c>
      <c r="N1426" s="2" t="s">
        <v>21197</v>
      </c>
      <c r="O1426" s="2" t="s">
        <v>287</v>
      </c>
      <c r="P1426" s="2" t="s">
        <v>57</v>
      </c>
      <c r="Q1426" s="2" t="s">
        <v>387</v>
      </c>
      <c r="R1426" s="2" t="s">
        <v>145</v>
      </c>
      <c r="S1426" s="2" t="s">
        <v>21198</v>
      </c>
      <c r="T1426" s="2" t="s">
        <v>21199</v>
      </c>
      <c r="U1426" s="2" t="s">
        <v>21200</v>
      </c>
      <c r="V1426" s="2" t="s">
        <v>21201</v>
      </c>
      <c r="W1426" s="2" t="s">
        <v>21202</v>
      </c>
      <c r="X1426" s="2" t="s">
        <v>21203</v>
      </c>
      <c r="Y1426" s="2" t="s">
        <v>21203</v>
      </c>
      <c r="Z1426" s="2" t="s">
        <v>21204</v>
      </c>
      <c r="AA1426" s="2" t="s">
        <v>21205</v>
      </c>
      <c r="AB1426" s="2" t="s">
        <v>21190</v>
      </c>
      <c r="AC1426" s="2" t="s">
        <v>21206</v>
      </c>
      <c r="AD1426" s="2" t="s">
        <v>71</v>
      </c>
      <c r="AE1426" s="2"/>
      <c r="AF1426" s="2"/>
      <c r="AG1426" s="2" t="s">
        <v>128</v>
      </c>
      <c r="AH1426" s="2"/>
      <c r="AI1426" s="2"/>
      <c r="AJ1426" s="2"/>
      <c r="AK1426" s="2"/>
      <c r="AL1426" s="2"/>
      <c r="AM1426" s="2" t="s">
        <v>72</v>
      </c>
      <c r="AN1426" s="2"/>
      <c r="AO1426" s="2" t="s">
        <v>106</v>
      </c>
      <c r="AP1426" s="2" t="s">
        <v>74</v>
      </c>
      <c r="AQ1426" s="2" t="s">
        <v>132</v>
      </c>
      <c r="AR1426" s="2" t="s">
        <v>107</v>
      </c>
    </row>
    <row r="1427" customFormat="false" ht="15" hidden="false" customHeight="false" outlineLevel="0" collapsed="false">
      <c r="A1427" s="2" t="s">
        <v>21207</v>
      </c>
      <c r="B1427" s="2" t="s">
        <v>109</v>
      </c>
      <c r="C1427" s="2" t="s">
        <v>21208</v>
      </c>
      <c r="D1427" s="2" t="s">
        <v>10904</v>
      </c>
      <c r="E1427" s="2" t="s">
        <v>21209</v>
      </c>
      <c r="F1427" s="2" t="s">
        <v>21210</v>
      </c>
      <c r="G1427" s="2"/>
      <c r="H1427" s="2" t="s">
        <v>21211</v>
      </c>
      <c r="I1427" s="2" t="s">
        <v>51</v>
      </c>
      <c r="J1427" s="2" t="s">
        <v>52</v>
      </c>
      <c r="K1427" s="2" t="s">
        <v>53</v>
      </c>
      <c r="L1427" s="2" t="s">
        <v>21212</v>
      </c>
      <c r="M1427" s="2" t="s">
        <v>21213</v>
      </c>
      <c r="N1427" s="2" t="s">
        <v>190</v>
      </c>
      <c r="O1427" s="2" t="s">
        <v>190</v>
      </c>
      <c r="P1427" s="2" t="s">
        <v>262</v>
      </c>
      <c r="Q1427" s="2" t="s">
        <v>5701</v>
      </c>
      <c r="R1427" s="2" t="s">
        <v>350</v>
      </c>
      <c r="S1427" s="2" t="s">
        <v>21214</v>
      </c>
      <c r="T1427" s="2" t="s">
        <v>21215</v>
      </c>
      <c r="U1427" s="2" t="s">
        <v>21216</v>
      </c>
      <c r="V1427" s="2" t="s">
        <v>21217</v>
      </c>
      <c r="W1427" s="2" t="s">
        <v>21218</v>
      </c>
      <c r="X1427" s="2" t="s">
        <v>21219</v>
      </c>
      <c r="Y1427" s="2" t="s">
        <v>21220</v>
      </c>
      <c r="Z1427" s="2" t="s">
        <v>21221</v>
      </c>
      <c r="AA1427" s="2" t="s">
        <v>21222</v>
      </c>
      <c r="AB1427" s="2" t="s">
        <v>21207</v>
      </c>
      <c r="AC1427" s="2" t="s">
        <v>21223</v>
      </c>
      <c r="AD1427" s="2" t="s">
        <v>71</v>
      </c>
      <c r="AE1427" s="2"/>
      <c r="AF1427" s="2"/>
      <c r="AG1427" s="2" t="s">
        <v>154</v>
      </c>
      <c r="AH1427" s="2"/>
      <c r="AI1427" s="2"/>
      <c r="AJ1427" s="2"/>
      <c r="AK1427" s="2"/>
      <c r="AL1427" s="2"/>
      <c r="AM1427" s="2" t="s">
        <v>104</v>
      </c>
      <c r="AN1427" s="2" t="s">
        <v>20751</v>
      </c>
      <c r="AO1427" s="2" t="s">
        <v>106</v>
      </c>
      <c r="AP1427" s="2" t="s">
        <v>74</v>
      </c>
      <c r="AQ1427" s="2"/>
      <c r="AR1427" s="2"/>
    </row>
    <row r="1428" customFormat="false" ht="15" hidden="false" customHeight="false" outlineLevel="0" collapsed="false">
      <c r="A1428" s="2" t="s">
        <v>21224</v>
      </c>
      <c r="B1428" s="2" t="s">
        <v>1415</v>
      </c>
      <c r="C1428" s="2" t="s">
        <v>20751</v>
      </c>
      <c r="D1428" s="2" t="s">
        <v>10904</v>
      </c>
      <c r="E1428" s="2" t="s">
        <v>21225</v>
      </c>
      <c r="F1428" s="2" t="s">
        <v>21226</v>
      </c>
      <c r="G1428" s="2"/>
      <c r="H1428" s="2" t="s">
        <v>21227</v>
      </c>
      <c r="I1428" s="2" t="s">
        <v>83</v>
      </c>
      <c r="J1428" s="2" t="s">
        <v>52</v>
      </c>
      <c r="K1428" s="2" t="s">
        <v>84</v>
      </c>
      <c r="L1428" s="2" t="s">
        <v>21228</v>
      </c>
      <c r="M1428" s="2" t="s">
        <v>21229</v>
      </c>
      <c r="N1428" s="2" t="s">
        <v>164</v>
      </c>
      <c r="O1428" s="2" t="s">
        <v>142</v>
      </c>
      <c r="P1428" s="2" t="s">
        <v>980</v>
      </c>
      <c r="Q1428" s="2" t="s">
        <v>15304</v>
      </c>
      <c r="R1428" s="2" t="s">
        <v>193</v>
      </c>
      <c r="S1428" s="2" t="s">
        <v>7617</v>
      </c>
      <c r="T1428" s="2" t="s">
        <v>21230</v>
      </c>
      <c r="U1428" s="2" t="s">
        <v>7619</v>
      </c>
      <c r="V1428" s="2" t="s">
        <v>7620</v>
      </c>
      <c r="W1428" s="2"/>
      <c r="X1428" s="2" t="s">
        <v>7622</v>
      </c>
      <c r="Y1428" s="2"/>
      <c r="Z1428" s="2" t="s">
        <v>10768</v>
      </c>
      <c r="AA1428" s="2" t="s">
        <v>21231</v>
      </c>
      <c r="AB1428" s="2" t="s">
        <v>21224</v>
      </c>
      <c r="AC1428" s="2" t="s">
        <v>21232</v>
      </c>
      <c r="AD1428" s="2" t="s">
        <v>71</v>
      </c>
      <c r="AE1428" s="2"/>
      <c r="AF1428" s="2"/>
      <c r="AG1428" s="2" t="s">
        <v>103</v>
      </c>
      <c r="AH1428" s="2" t="s">
        <v>178</v>
      </c>
      <c r="AI1428" s="2" t="s">
        <v>21233</v>
      </c>
      <c r="AJ1428" s="2" t="s">
        <v>21234</v>
      </c>
      <c r="AK1428" s="2"/>
      <c r="AL1428" s="2"/>
      <c r="AM1428" s="2" t="s">
        <v>72</v>
      </c>
      <c r="AN1428" s="2"/>
      <c r="AO1428" s="2" t="s">
        <v>106</v>
      </c>
      <c r="AP1428" s="2" t="s">
        <v>74</v>
      </c>
      <c r="AQ1428" s="2" t="s">
        <v>132</v>
      </c>
      <c r="AR1428" s="2"/>
    </row>
    <row r="1429" customFormat="false" ht="15" hidden="false" customHeight="false" outlineLevel="0" collapsed="false">
      <c r="A1429" s="2" t="s">
        <v>21235</v>
      </c>
      <c r="B1429" s="2" t="s">
        <v>278</v>
      </c>
      <c r="C1429" s="2" t="s">
        <v>20816</v>
      </c>
      <c r="D1429" s="2" t="s">
        <v>10904</v>
      </c>
      <c r="E1429" s="2" t="s">
        <v>21236</v>
      </c>
      <c r="F1429" s="2" t="s">
        <v>20642</v>
      </c>
      <c r="G1429" s="2" t="s">
        <v>21237</v>
      </c>
      <c r="H1429" s="2" t="s">
        <v>21238</v>
      </c>
      <c r="I1429" s="2" t="s">
        <v>83</v>
      </c>
      <c r="J1429" s="2" t="s">
        <v>52</v>
      </c>
      <c r="K1429" s="2" t="s">
        <v>21239</v>
      </c>
      <c r="L1429" s="2" t="s">
        <v>14163</v>
      </c>
      <c r="M1429" s="2" t="s">
        <v>21240</v>
      </c>
      <c r="N1429" s="2" t="s">
        <v>21241</v>
      </c>
      <c r="O1429" s="2" t="s">
        <v>212</v>
      </c>
      <c r="P1429" s="2" t="s">
        <v>573</v>
      </c>
      <c r="Q1429" s="2" t="s">
        <v>145</v>
      </c>
      <c r="R1429" s="2" t="s">
        <v>145</v>
      </c>
      <c r="S1429" s="2" t="s">
        <v>21242</v>
      </c>
      <c r="T1429" s="2" t="s">
        <v>21243</v>
      </c>
      <c r="U1429" s="2" t="s">
        <v>21237</v>
      </c>
      <c r="V1429" s="2" t="s">
        <v>19734</v>
      </c>
      <c r="W1429" s="2"/>
      <c r="X1429" s="2" t="s">
        <v>21244</v>
      </c>
      <c r="Y1429" s="2" t="s">
        <v>21244</v>
      </c>
      <c r="Z1429" s="2" t="s">
        <v>21245</v>
      </c>
      <c r="AA1429" s="2" t="s">
        <v>21246</v>
      </c>
      <c r="AB1429" s="2" t="s">
        <v>21235</v>
      </c>
      <c r="AC1429" s="2" t="s">
        <v>21247</v>
      </c>
      <c r="AD1429" s="2" t="s">
        <v>71</v>
      </c>
      <c r="AE1429" s="2"/>
      <c r="AF1429" s="2"/>
      <c r="AG1429" s="2" t="s">
        <v>128</v>
      </c>
      <c r="AH1429" s="2"/>
      <c r="AI1429" s="2"/>
      <c r="AJ1429" s="2"/>
      <c r="AK1429" s="2"/>
      <c r="AL1429" s="2"/>
      <c r="AM1429" s="2" t="s">
        <v>72</v>
      </c>
      <c r="AN1429" s="2"/>
      <c r="AO1429" s="2" t="s">
        <v>106</v>
      </c>
      <c r="AP1429" s="2" t="s">
        <v>73</v>
      </c>
      <c r="AQ1429" s="2" t="s">
        <v>107</v>
      </c>
      <c r="AR1429" s="2" t="s">
        <v>107</v>
      </c>
    </row>
    <row r="1430" customFormat="false" ht="15" hidden="false" customHeight="false" outlineLevel="0" collapsed="false">
      <c r="A1430" s="2" t="s">
        <v>21248</v>
      </c>
      <c r="B1430" s="2" t="s">
        <v>76</v>
      </c>
      <c r="C1430" s="2" t="s">
        <v>18670</v>
      </c>
      <c r="D1430" s="2" t="s">
        <v>10904</v>
      </c>
      <c r="E1430" s="2" t="s">
        <v>20874</v>
      </c>
      <c r="F1430" s="2" t="s">
        <v>10606</v>
      </c>
      <c r="G1430" s="2" t="s">
        <v>20876</v>
      </c>
      <c r="H1430" s="2" t="s">
        <v>20877</v>
      </c>
      <c r="I1430" s="2" t="s">
        <v>83</v>
      </c>
      <c r="J1430" s="2" t="s">
        <v>52</v>
      </c>
      <c r="K1430" s="2" t="s">
        <v>53</v>
      </c>
      <c r="L1430" s="2" t="s">
        <v>20878</v>
      </c>
      <c r="M1430" s="2" t="s">
        <v>21249</v>
      </c>
      <c r="N1430" s="2" t="s">
        <v>310</v>
      </c>
      <c r="O1430" s="2" t="s">
        <v>1197</v>
      </c>
      <c r="P1430" s="2" t="s">
        <v>261</v>
      </c>
      <c r="Q1430" s="2" t="s">
        <v>263</v>
      </c>
      <c r="R1430" s="2" t="s">
        <v>145</v>
      </c>
      <c r="S1430" s="2" t="s">
        <v>20880</v>
      </c>
      <c r="T1430" s="2" t="s">
        <v>20881</v>
      </c>
      <c r="U1430" s="2" t="s">
        <v>17722</v>
      </c>
      <c r="V1430" s="2" t="s">
        <v>20882</v>
      </c>
      <c r="W1430" s="2" t="s">
        <v>17724</v>
      </c>
      <c r="X1430" s="2" t="s">
        <v>17717</v>
      </c>
      <c r="Y1430" s="2" t="s">
        <v>21250</v>
      </c>
      <c r="Z1430" s="2" t="s">
        <v>21251</v>
      </c>
      <c r="AA1430" s="2" t="s">
        <v>21252</v>
      </c>
      <c r="AB1430" s="2" t="s">
        <v>21248</v>
      </c>
      <c r="AC1430" s="2" t="s">
        <v>21253</v>
      </c>
      <c r="AD1430" s="2" t="s">
        <v>100</v>
      </c>
      <c r="AE1430" s="2" t="s">
        <v>21254</v>
      </c>
      <c r="AF1430" s="2" t="s">
        <v>45</v>
      </c>
      <c r="AG1430" s="2" t="s">
        <v>128</v>
      </c>
      <c r="AH1430" s="2"/>
      <c r="AI1430" s="2"/>
      <c r="AJ1430" s="2"/>
      <c r="AK1430" s="2"/>
      <c r="AL1430" s="2"/>
      <c r="AM1430" s="2" t="s">
        <v>72</v>
      </c>
      <c r="AN1430" s="2"/>
      <c r="AO1430" s="2" t="s">
        <v>156</v>
      </c>
      <c r="AP1430" s="2" t="s">
        <v>74</v>
      </c>
      <c r="AQ1430" s="2" t="s">
        <v>132</v>
      </c>
      <c r="AR1430" s="2" t="s">
        <v>204</v>
      </c>
    </row>
    <row r="1431" customFormat="false" ht="15" hidden="false" customHeight="false" outlineLevel="0" collapsed="false">
      <c r="A1431" s="2" t="s">
        <v>21255</v>
      </c>
      <c r="B1431" s="2" t="s">
        <v>278</v>
      </c>
      <c r="C1431" s="2" t="s">
        <v>20816</v>
      </c>
      <c r="D1431" s="2" t="s">
        <v>10904</v>
      </c>
      <c r="E1431" s="2" t="s">
        <v>21256</v>
      </c>
      <c r="F1431" s="2" t="s">
        <v>8526</v>
      </c>
      <c r="G1431" s="2" t="s">
        <v>21257</v>
      </c>
      <c r="H1431" s="2" t="s">
        <v>21258</v>
      </c>
      <c r="I1431" s="2" t="s">
        <v>83</v>
      </c>
      <c r="J1431" s="2" t="s">
        <v>52</v>
      </c>
      <c r="K1431" s="2" t="s">
        <v>84</v>
      </c>
      <c r="L1431" s="2" t="s">
        <v>21259</v>
      </c>
      <c r="M1431" s="2" t="s">
        <v>21260</v>
      </c>
      <c r="N1431" s="2" t="s">
        <v>58</v>
      </c>
      <c r="O1431" s="2" t="s">
        <v>190</v>
      </c>
      <c r="P1431" s="2" t="s">
        <v>57</v>
      </c>
      <c r="Q1431" s="2" t="s">
        <v>1334</v>
      </c>
      <c r="R1431" s="2" t="s">
        <v>145</v>
      </c>
      <c r="S1431" s="2" t="s">
        <v>21261</v>
      </c>
      <c r="T1431" s="2" t="s">
        <v>21262</v>
      </c>
      <c r="U1431" s="2" t="s">
        <v>21263</v>
      </c>
      <c r="V1431" s="2" t="s">
        <v>21264</v>
      </c>
      <c r="W1431" s="2" t="s">
        <v>21265</v>
      </c>
      <c r="X1431" s="2" t="s">
        <v>21266</v>
      </c>
      <c r="Y1431" s="2" t="s">
        <v>21257</v>
      </c>
      <c r="Z1431" s="2" t="s">
        <v>21267</v>
      </c>
      <c r="AA1431" s="2" t="s">
        <v>21268</v>
      </c>
      <c r="AB1431" s="2" t="s">
        <v>21255</v>
      </c>
      <c r="AC1431" s="2" t="s">
        <v>21269</v>
      </c>
      <c r="AD1431" s="2" t="s">
        <v>71</v>
      </c>
      <c r="AE1431" s="2"/>
      <c r="AF1431" s="2"/>
      <c r="AG1431" s="2" t="s">
        <v>1208</v>
      </c>
      <c r="AH1431" s="2"/>
      <c r="AI1431" s="2"/>
      <c r="AJ1431" s="2"/>
      <c r="AK1431" s="2"/>
      <c r="AL1431" s="2"/>
      <c r="AM1431" s="2" t="s">
        <v>104</v>
      </c>
      <c r="AN1431" s="2" t="s">
        <v>19236</v>
      </c>
      <c r="AO1431" s="2" t="s">
        <v>156</v>
      </c>
      <c r="AP1431" s="2" t="s">
        <v>73</v>
      </c>
      <c r="AQ1431" s="2" t="s">
        <v>204</v>
      </c>
      <c r="AR1431" s="2" t="s">
        <v>204</v>
      </c>
    </row>
    <row r="1432" customFormat="false" ht="15" hidden="false" customHeight="false" outlineLevel="0" collapsed="false">
      <c r="A1432" s="2" t="s">
        <v>21270</v>
      </c>
      <c r="B1432" s="2" t="s">
        <v>76</v>
      </c>
      <c r="C1432" s="2" t="s">
        <v>21271</v>
      </c>
      <c r="D1432" s="2" t="s">
        <v>10904</v>
      </c>
      <c r="E1432" s="2" t="s">
        <v>21272</v>
      </c>
      <c r="F1432" s="2" t="s">
        <v>21273</v>
      </c>
      <c r="G1432" s="2"/>
      <c r="H1432" s="2" t="s">
        <v>21274</v>
      </c>
      <c r="I1432" s="2" t="s">
        <v>51</v>
      </c>
      <c r="J1432" s="2" t="s">
        <v>52</v>
      </c>
      <c r="K1432" s="2" t="s">
        <v>53</v>
      </c>
      <c r="L1432" s="2" t="s">
        <v>21275</v>
      </c>
      <c r="M1432" s="2" t="s">
        <v>21276</v>
      </c>
      <c r="N1432" s="2" t="s">
        <v>21277</v>
      </c>
      <c r="O1432" s="2" t="s">
        <v>573</v>
      </c>
      <c r="P1432" s="2" t="s">
        <v>1449</v>
      </c>
      <c r="Q1432" s="2" t="s">
        <v>18906</v>
      </c>
      <c r="R1432" s="2" t="s">
        <v>18906</v>
      </c>
      <c r="S1432" s="2" t="s">
        <v>21278</v>
      </c>
      <c r="T1432" s="2" t="s">
        <v>21279</v>
      </c>
      <c r="U1432" s="2" t="s">
        <v>21280</v>
      </c>
      <c r="V1432" s="2" t="s">
        <v>21281</v>
      </c>
      <c r="W1432" s="2" t="s">
        <v>21282</v>
      </c>
      <c r="X1432" s="2" t="s">
        <v>21283</v>
      </c>
      <c r="Y1432" s="2" t="s">
        <v>21284</v>
      </c>
      <c r="Z1432" s="2" t="s">
        <v>21285</v>
      </c>
      <c r="AA1432" s="2" t="s">
        <v>21286</v>
      </c>
      <c r="AB1432" s="2" t="s">
        <v>21270</v>
      </c>
      <c r="AC1432" s="2" t="s">
        <v>21287</v>
      </c>
      <c r="AD1432" s="2" t="s">
        <v>71</v>
      </c>
      <c r="AE1432" s="2"/>
      <c r="AF1432" s="2"/>
      <c r="AG1432" s="2"/>
      <c r="AH1432" s="2"/>
      <c r="AI1432" s="2"/>
      <c r="AJ1432" s="2"/>
      <c r="AK1432" s="2"/>
      <c r="AL1432" s="2"/>
      <c r="AM1432" s="2" t="s">
        <v>72</v>
      </c>
      <c r="AN1432" s="2"/>
      <c r="AO1432" s="2" t="s">
        <v>156</v>
      </c>
      <c r="AP1432" s="2" t="s">
        <v>156</v>
      </c>
      <c r="AQ1432" s="2" t="s">
        <v>132</v>
      </c>
      <c r="AR1432" s="2" t="s">
        <v>132</v>
      </c>
    </row>
    <row r="1433" customFormat="false" ht="15" hidden="false" customHeight="false" outlineLevel="0" collapsed="false">
      <c r="A1433" s="2" t="s">
        <v>21288</v>
      </c>
      <c r="B1433" s="2" t="s">
        <v>278</v>
      </c>
      <c r="C1433" s="2" t="s">
        <v>21271</v>
      </c>
      <c r="D1433" s="2" t="s">
        <v>10904</v>
      </c>
      <c r="E1433" s="2" t="s">
        <v>21289</v>
      </c>
      <c r="F1433" s="2" t="s">
        <v>21290</v>
      </c>
      <c r="G1433" s="2"/>
      <c r="H1433" s="2" t="s">
        <v>21274</v>
      </c>
      <c r="I1433" s="2" t="s">
        <v>51</v>
      </c>
      <c r="J1433" s="2" t="s">
        <v>52</v>
      </c>
      <c r="K1433" s="2" t="s">
        <v>53</v>
      </c>
      <c r="L1433" s="2" t="s">
        <v>21291</v>
      </c>
      <c r="M1433" s="2" t="s">
        <v>21276</v>
      </c>
      <c r="N1433" s="2" t="s">
        <v>21277</v>
      </c>
      <c r="O1433" s="2" t="s">
        <v>573</v>
      </c>
      <c r="P1433" s="2" t="s">
        <v>1449</v>
      </c>
      <c r="Q1433" s="2" t="s">
        <v>18906</v>
      </c>
      <c r="R1433" s="2" t="s">
        <v>18906</v>
      </c>
      <c r="S1433" s="2" t="s">
        <v>21278</v>
      </c>
      <c r="T1433" s="2" t="s">
        <v>21279</v>
      </c>
      <c r="U1433" s="2" t="s">
        <v>21280</v>
      </c>
      <c r="V1433" s="2" t="s">
        <v>21281</v>
      </c>
      <c r="W1433" s="2" t="s">
        <v>21282</v>
      </c>
      <c r="X1433" s="2" t="s">
        <v>21283</v>
      </c>
      <c r="Y1433" s="2" t="s">
        <v>21284</v>
      </c>
      <c r="Z1433" s="2" t="s">
        <v>21292</v>
      </c>
      <c r="AA1433" s="2" t="s">
        <v>21286</v>
      </c>
      <c r="AB1433" s="2" t="s">
        <v>21288</v>
      </c>
      <c r="AC1433" s="2" t="s">
        <v>21293</v>
      </c>
      <c r="AD1433" s="2" t="s">
        <v>71</v>
      </c>
      <c r="AE1433" s="2"/>
      <c r="AF1433" s="2"/>
      <c r="AG1433" s="2"/>
      <c r="AH1433" s="2"/>
      <c r="AI1433" s="2"/>
      <c r="AJ1433" s="2"/>
      <c r="AK1433" s="2"/>
      <c r="AL1433" s="2"/>
      <c r="AM1433" s="2" t="s">
        <v>72</v>
      </c>
      <c r="AN1433" s="2"/>
      <c r="AO1433" s="2" t="s">
        <v>156</v>
      </c>
      <c r="AP1433" s="2" t="s">
        <v>156</v>
      </c>
      <c r="AQ1433" s="2" t="s">
        <v>132</v>
      </c>
      <c r="AR1433" s="2" t="s">
        <v>132</v>
      </c>
    </row>
    <row r="1434" customFormat="false" ht="15" hidden="false" customHeight="false" outlineLevel="0" collapsed="false">
      <c r="A1434" s="2" t="s">
        <v>21294</v>
      </c>
      <c r="B1434" s="2" t="s">
        <v>1415</v>
      </c>
      <c r="C1434" s="2" t="s">
        <v>21271</v>
      </c>
      <c r="D1434" s="2" t="s">
        <v>10904</v>
      </c>
      <c r="E1434" s="2" t="s">
        <v>21295</v>
      </c>
      <c r="F1434" s="2" t="s">
        <v>3666</v>
      </c>
      <c r="G1434" s="2" t="s">
        <v>21296</v>
      </c>
      <c r="H1434" s="2" t="s">
        <v>21297</v>
      </c>
      <c r="I1434" s="2" t="s">
        <v>83</v>
      </c>
      <c r="J1434" s="2" t="s">
        <v>52</v>
      </c>
      <c r="K1434" s="2" t="s">
        <v>1585</v>
      </c>
      <c r="L1434" s="2" t="s">
        <v>21298</v>
      </c>
      <c r="M1434" s="2" t="s">
        <v>21299</v>
      </c>
      <c r="N1434" s="2" t="s">
        <v>2463</v>
      </c>
      <c r="O1434" s="2" t="s">
        <v>443</v>
      </c>
      <c r="P1434" s="2" t="s">
        <v>573</v>
      </c>
      <c r="Q1434" s="2" t="s">
        <v>263</v>
      </c>
      <c r="R1434" s="2" t="s">
        <v>145</v>
      </c>
      <c r="S1434" s="2" t="s">
        <v>21300</v>
      </c>
      <c r="T1434" s="2" t="s">
        <v>21301</v>
      </c>
      <c r="U1434" s="2" t="s">
        <v>21302</v>
      </c>
      <c r="V1434" s="2" t="s">
        <v>21303</v>
      </c>
      <c r="W1434" s="2" t="s">
        <v>21304</v>
      </c>
      <c r="X1434" s="2" t="s">
        <v>21305</v>
      </c>
      <c r="Y1434" s="2"/>
      <c r="Z1434" s="2" t="s">
        <v>21306</v>
      </c>
      <c r="AA1434" s="2" t="s">
        <v>21307</v>
      </c>
      <c r="AB1434" s="2" t="s">
        <v>21294</v>
      </c>
      <c r="AC1434" s="2" t="s">
        <v>21308</v>
      </c>
      <c r="AD1434" s="2" t="s">
        <v>100</v>
      </c>
      <c r="AE1434" s="2" t="s">
        <v>21309</v>
      </c>
      <c r="AF1434" s="2" t="s">
        <v>21310</v>
      </c>
      <c r="AG1434" s="2" t="s">
        <v>103</v>
      </c>
      <c r="AH1434" s="2" t="s">
        <v>253</v>
      </c>
      <c r="AI1434" s="2" t="s">
        <v>103</v>
      </c>
      <c r="AJ1434" s="2" t="s">
        <v>253</v>
      </c>
      <c r="AK1434" s="2" t="s">
        <v>21311</v>
      </c>
      <c r="AL1434" s="2" t="s">
        <v>21312</v>
      </c>
      <c r="AM1434" s="2" t="s">
        <v>104</v>
      </c>
      <c r="AN1434" s="2" t="s">
        <v>20666</v>
      </c>
      <c r="AO1434" s="2" t="s">
        <v>156</v>
      </c>
      <c r="AP1434" s="2" t="s">
        <v>73</v>
      </c>
      <c r="AQ1434" s="2" t="s">
        <v>107</v>
      </c>
      <c r="AR1434" s="2"/>
    </row>
    <row r="1435" customFormat="false" ht="15" hidden="false" customHeight="false" outlineLevel="0" collapsed="false">
      <c r="A1435" s="2" t="s">
        <v>21313</v>
      </c>
      <c r="B1435" s="2" t="s">
        <v>1415</v>
      </c>
      <c r="C1435" s="2" t="s">
        <v>18670</v>
      </c>
      <c r="D1435" s="2" t="s">
        <v>10904</v>
      </c>
      <c r="E1435" s="2" t="s">
        <v>21314</v>
      </c>
      <c r="F1435" s="2" t="s">
        <v>21315</v>
      </c>
      <c r="G1435" s="2"/>
      <c r="H1435" s="2" t="s">
        <v>21316</v>
      </c>
      <c r="I1435" s="2" t="s">
        <v>51</v>
      </c>
      <c r="J1435" s="2" t="s">
        <v>52</v>
      </c>
      <c r="K1435" s="2" t="s">
        <v>729</v>
      </c>
      <c r="L1435" s="2" t="s">
        <v>21317</v>
      </c>
      <c r="M1435" s="2" t="s">
        <v>21318</v>
      </c>
      <c r="N1435" s="2" t="s">
        <v>17826</v>
      </c>
      <c r="O1435" s="2" t="s">
        <v>142</v>
      </c>
      <c r="P1435" s="2" t="s">
        <v>5749</v>
      </c>
      <c r="Q1435" s="2" t="s">
        <v>809</v>
      </c>
      <c r="R1435" s="2" t="s">
        <v>810</v>
      </c>
      <c r="S1435" s="2" t="s">
        <v>21319</v>
      </c>
      <c r="T1435" s="2" t="s">
        <v>21320</v>
      </c>
      <c r="U1435" s="2" t="s">
        <v>21321</v>
      </c>
      <c r="V1435" s="2" t="s">
        <v>21322</v>
      </c>
      <c r="W1435" s="2" t="s">
        <v>21323</v>
      </c>
      <c r="X1435" s="2" t="s">
        <v>21324</v>
      </c>
      <c r="Y1435" s="2"/>
      <c r="Z1435" s="2" t="s">
        <v>21325</v>
      </c>
      <c r="AA1435" s="2" t="s">
        <v>21326</v>
      </c>
      <c r="AB1435" s="2" t="s">
        <v>21313</v>
      </c>
      <c r="AC1435" s="2" t="s">
        <v>21327</v>
      </c>
      <c r="AD1435" s="2" t="s">
        <v>71</v>
      </c>
      <c r="AE1435" s="2"/>
      <c r="AF1435" s="2"/>
      <c r="AG1435" s="2" t="s">
        <v>154</v>
      </c>
      <c r="AH1435" s="2"/>
      <c r="AI1435" s="2"/>
      <c r="AJ1435" s="2"/>
      <c r="AK1435" s="2"/>
      <c r="AL1435" s="2"/>
      <c r="AM1435" s="2" t="s">
        <v>104</v>
      </c>
      <c r="AN1435" s="2" t="s">
        <v>21037</v>
      </c>
      <c r="AO1435" s="2" t="s">
        <v>106</v>
      </c>
      <c r="AP1435" s="2" t="s">
        <v>106</v>
      </c>
      <c r="AQ1435" s="2" t="s">
        <v>107</v>
      </c>
      <c r="AR1435" s="2" t="s">
        <v>107</v>
      </c>
    </row>
    <row r="1436" customFormat="false" ht="15" hidden="false" customHeight="false" outlineLevel="0" collapsed="false">
      <c r="A1436" s="2" t="s">
        <v>21328</v>
      </c>
      <c r="B1436" s="2" t="s">
        <v>1415</v>
      </c>
      <c r="C1436" s="2" t="s">
        <v>18670</v>
      </c>
      <c r="D1436" s="2" t="s">
        <v>10904</v>
      </c>
      <c r="E1436" s="2" t="s">
        <v>21329</v>
      </c>
      <c r="F1436" s="2" t="s">
        <v>21330</v>
      </c>
      <c r="G1436" s="2" t="s">
        <v>21331</v>
      </c>
      <c r="H1436" s="2" t="s">
        <v>5747</v>
      </c>
      <c r="I1436" s="2" t="s">
        <v>83</v>
      </c>
      <c r="J1436" s="2" t="s">
        <v>52</v>
      </c>
      <c r="K1436" s="2" t="s">
        <v>670</v>
      </c>
      <c r="L1436" s="2" t="s">
        <v>21332</v>
      </c>
      <c r="M1436" s="2" t="s">
        <v>21333</v>
      </c>
      <c r="N1436" s="2" t="s">
        <v>4887</v>
      </c>
      <c r="O1436" s="2" t="s">
        <v>142</v>
      </c>
      <c r="P1436" s="2" t="s">
        <v>240</v>
      </c>
      <c r="Q1436" s="2" t="s">
        <v>674</v>
      </c>
      <c r="R1436" s="2" t="s">
        <v>675</v>
      </c>
      <c r="S1436" s="2" t="s">
        <v>21334</v>
      </c>
      <c r="T1436" s="2" t="s">
        <v>5847</v>
      </c>
      <c r="U1436" s="2" t="s">
        <v>5752</v>
      </c>
      <c r="V1436" s="2" t="s">
        <v>21335</v>
      </c>
      <c r="W1436" s="2" t="s">
        <v>5754</v>
      </c>
      <c r="X1436" s="2" t="s">
        <v>5848</v>
      </c>
      <c r="Y1436" s="2" t="s">
        <v>5744</v>
      </c>
      <c r="Z1436" s="2" t="s">
        <v>21336</v>
      </c>
      <c r="AA1436" s="2" t="s">
        <v>21337</v>
      </c>
      <c r="AB1436" s="2" t="s">
        <v>21328</v>
      </c>
      <c r="AC1436" s="2" t="s">
        <v>21338</v>
      </c>
      <c r="AD1436" s="2" t="s">
        <v>100</v>
      </c>
      <c r="AE1436" s="2" t="s">
        <v>21339</v>
      </c>
      <c r="AF1436" s="2" t="s">
        <v>21340</v>
      </c>
      <c r="AG1436" s="2"/>
      <c r="AH1436" s="2"/>
      <c r="AI1436" s="2"/>
      <c r="AJ1436" s="2"/>
      <c r="AK1436" s="2"/>
      <c r="AL1436" s="2"/>
      <c r="AM1436" s="2" t="s">
        <v>104</v>
      </c>
      <c r="AN1436" s="2" t="s">
        <v>21053</v>
      </c>
      <c r="AO1436" s="2" t="s">
        <v>106</v>
      </c>
      <c r="AP1436" s="2" t="s">
        <v>74</v>
      </c>
      <c r="AQ1436" s="2" t="s">
        <v>132</v>
      </c>
      <c r="AR1436" s="2"/>
    </row>
    <row r="1437" customFormat="false" ht="15" hidden="false" customHeight="false" outlineLevel="0" collapsed="false">
      <c r="A1437" s="2" t="s">
        <v>21341</v>
      </c>
      <c r="B1437" s="2" t="s">
        <v>1415</v>
      </c>
      <c r="C1437" s="2" t="s">
        <v>18670</v>
      </c>
      <c r="D1437" s="2" t="s">
        <v>10904</v>
      </c>
      <c r="E1437" s="2" t="s">
        <v>21342</v>
      </c>
      <c r="F1437" s="2" t="s">
        <v>21343</v>
      </c>
      <c r="G1437" s="2"/>
      <c r="H1437" s="2" t="s">
        <v>21344</v>
      </c>
      <c r="I1437" s="2" t="s">
        <v>51</v>
      </c>
      <c r="J1437" s="2" t="s">
        <v>52</v>
      </c>
      <c r="K1437" s="2" t="s">
        <v>84</v>
      </c>
      <c r="L1437" s="2" t="s">
        <v>21345</v>
      </c>
      <c r="M1437" s="2" t="s">
        <v>21346</v>
      </c>
      <c r="N1437" s="2" t="s">
        <v>939</v>
      </c>
      <c r="O1437" s="2" t="s">
        <v>980</v>
      </c>
      <c r="P1437" s="2" t="s">
        <v>191</v>
      </c>
      <c r="Q1437" s="2" t="s">
        <v>263</v>
      </c>
      <c r="R1437" s="2" t="s">
        <v>145</v>
      </c>
      <c r="S1437" s="2" t="s">
        <v>15743</v>
      </c>
      <c r="T1437" s="2" t="s">
        <v>21347</v>
      </c>
      <c r="U1437" s="2" t="s">
        <v>21348</v>
      </c>
      <c r="V1437" s="2" t="s">
        <v>21349</v>
      </c>
      <c r="W1437" s="2" t="s">
        <v>21350</v>
      </c>
      <c r="X1437" s="2" t="s">
        <v>21351</v>
      </c>
      <c r="Y1437" s="2"/>
      <c r="Z1437" s="2" t="s">
        <v>5443</v>
      </c>
      <c r="AA1437" s="2" t="s">
        <v>21352</v>
      </c>
      <c r="AB1437" s="2" t="s">
        <v>21341</v>
      </c>
      <c r="AC1437" s="2" t="s">
        <v>21353</v>
      </c>
      <c r="AD1437" s="2" t="s">
        <v>100</v>
      </c>
      <c r="AE1437" s="2" t="s">
        <v>21354</v>
      </c>
      <c r="AF1437" s="2" t="s">
        <v>1425</v>
      </c>
      <c r="AG1437" s="2"/>
      <c r="AH1437" s="2"/>
      <c r="AI1437" s="2"/>
      <c r="AJ1437" s="2"/>
      <c r="AK1437" s="2"/>
      <c r="AL1437" s="2"/>
      <c r="AM1437" s="2" t="s">
        <v>104</v>
      </c>
      <c r="AN1437" s="2" t="s">
        <v>21037</v>
      </c>
      <c r="AO1437" s="2" t="s">
        <v>106</v>
      </c>
      <c r="AP1437" s="2" t="s">
        <v>73</v>
      </c>
      <c r="AQ1437" s="2"/>
      <c r="AR1437" s="2"/>
    </row>
    <row r="1438" customFormat="false" ht="15" hidden="false" customHeight="false" outlineLevel="0" collapsed="false">
      <c r="A1438" s="2" t="s">
        <v>21355</v>
      </c>
      <c r="B1438" s="2" t="s">
        <v>1415</v>
      </c>
      <c r="C1438" s="2" t="s">
        <v>20751</v>
      </c>
      <c r="D1438" s="2" t="s">
        <v>10904</v>
      </c>
      <c r="E1438" s="2" t="s">
        <v>21356</v>
      </c>
      <c r="F1438" s="2" t="s">
        <v>3697</v>
      </c>
      <c r="G1438" s="2" t="s">
        <v>21357</v>
      </c>
      <c r="H1438" s="2" t="s">
        <v>21358</v>
      </c>
      <c r="I1438" s="2" t="s">
        <v>51</v>
      </c>
      <c r="J1438" s="2" t="s">
        <v>52</v>
      </c>
      <c r="K1438" s="2" t="s">
        <v>1031</v>
      </c>
      <c r="L1438" s="2" t="s">
        <v>21359</v>
      </c>
      <c r="M1438" s="2" t="s">
        <v>21360</v>
      </c>
      <c r="N1438" s="2" t="s">
        <v>21361</v>
      </c>
      <c r="O1438" s="2" t="s">
        <v>555</v>
      </c>
      <c r="P1438" s="2" t="s">
        <v>311</v>
      </c>
      <c r="Q1438" s="2" t="s">
        <v>1249</v>
      </c>
      <c r="R1438" s="2" t="s">
        <v>350</v>
      </c>
      <c r="S1438" s="2" t="s">
        <v>21362</v>
      </c>
      <c r="T1438" s="2" t="s">
        <v>21363</v>
      </c>
      <c r="U1438" s="2" t="s">
        <v>21364</v>
      </c>
      <c r="V1438" s="2" t="s">
        <v>21365</v>
      </c>
      <c r="W1438" s="2" t="s">
        <v>81</v>
      </c>
      <c r="X1438" s="2" t="s">
        <v>21366</v>
      </c>
      <c r="Y1438" s="2" t="s">
        <v>21367</v>
      </c>
      <c r="Z1438" s="2" t="s">
        <v>21368</v>
      </c>
      <c r="AA1438" s="2" t="s">
        <v>21369</v>
      </c>
      <c r="AB1438" s="2" t="s">
        <v>21355</v>
      </c>
      <c r="AC1438" s="2" t="s">
        <v>21370</v>
      </c>
      <c r="AD1438" s="2" t="s">
        <v>71</v>
      </c>
      <c r="AE1438" s="2"/>
      <c r="AF1438" s="2"/>
      <c r="AG1438" s="2" t="s">
        <v>154</v>
      </c>
      <c r="AH1438" s="2"/>
      <c r="AI1438" s="2"/>
      <c r="AJ1438" s="2"/>
      <c r="AK1438" s="2"/>
      <c r="AL1438" s="2"/>
      <c r="AM1438" s="2" t="s">
        <v>72</v>
      </c>
      <c r="AN1438" s="2"/>
      <c r="AO1438" s="2" t="s">
        <v>106</v>
      </c>
      <c r="AP1438" s="2" t="s">
        <v>74</v>
      </c>
      <c r="AQ1438" s="2" t="s">
        <v>132</v>
      </c>
      <c r="AR1438" s="2"/>
    </row>
    <row r="1439" customFormat="false" ht="15" hidden="false" customHeight="false" outlineLevel="0" collapsed="false">
      <c r="A1439" s="2" t="s">
        <v>21371</v>
      </c>
      <c r="B1439" s="2" t="s">
        <v>1415</v>
      </c>
      <c r="C1439" s="2" t="s">
        <v>20252</v>
      </c>
      <c r="D1439" s="2" t="s">
        <v>10904</v>
      </c>
      <c r="E1439" s="2" t="s">
        <v>21372</v>
      </c>
      <c r="F1439" s="2" t="s">
        <v>10287</v>
      </c>
      <c r="G1439" s="2" t="s">
        <v>21373</v>
      </c>
      <c r="H1439" s="2" t="s">
        <v>21374</v>
      </c>
      <c r="I1439" s="2" t="s">
        <v>83</v>
      </c>
      <c r="J1439" s="2" t="s">
        <v>52</v>
      </c>
      <c r="K1439" s="2" t="s">
        <v>729</v>
      </c>
      <c r="L1439" s="2" t="s">
        <v>21375</v>
      </c>
      <c r="M1439" s="2" t="s">
        <v>21376</v>
      </c>
      <c r="N1439" s="2" t="s">
        <v>21377</v>
      </c>
      <c r="O1439" s="2" t="s">
        <v>190</v>
      </c>
      <c r="P1439" s="2" t="s">
        <v>496</v>
      </c>
      <c r="Q1439" s="2" t="s">
        <v>21378</v>
      </c>
      <c r="R1439" s="2" t="s">
        <v>810</v>
      </c>
      <c r="S1439" s="2" t="s">
        <v>21379</v>
      </c>
      <c r="T1439" s="2" t="s">
        <v>21380</v>
      </c>
      <c r="U1439" s="2" t="s">
        <v>21381</v>
      </c>
      <c r="V1439" s="2" t="s">
        <v>21382</v>
      </c>
      <c r="W1439" s="2" t="s">
        <v>21383</v>
      </c>
      <c r="X1439" s="2" t="s">
        <v>21384</v>
      </c>
      <c r="Y1439" s="2" t="s">
        <v>21381</v>
      </c>
      <c r="Z1439" s="2" t="s">
        <v>21385</v>
      </c>
      <c r="AA1439" s="2" t="s">
        <v>21386</v>
      </c>
      <c r="AB1439" s="2" t="s">
        <v>21371</v>
      </c>
      <c r="AC1439" s="2" t="s">
        <v>21387</v>
      </c>
      <c r="AD1439" s="2" t="s">
        <v>71</v>
      </c>
      <c r="AE1439" s="2"/>
      <c r="AF1439" s="2"/>
      <c r="AG1439" s="2" t="s">
        <v>298</v>
      </c>
      <c r="AH1439" s="2"/>
      <c r="AI1439" s="2"/>
      <c r="AJ1439" s="2"/>
      <c r="AK1439" s="2"/>
      <c r="AL1439" s="2"/>
      <c r="AM1439" s="2" t="s">
        <v>72</v>
      </c>
      <c r="AN1439" s="2"/>
      <c r="AO1439" s="2" t="s">
        <v>106</v>
      </c>
      <c r="AP1439" s="2" t="s">
        <v>156</v>
      </c>
      <c r="AQ1439" s="2" t="s">
        <v>132</v>
      </c>
      <c r="AR1439" s="2" t="s">
        <v>107</v>
      </c>
    </row>
    <row r="1440" customFormat="false" ht="15" hidden="false" customHeight="false" outlineLevel="0" collapsed="false">
      <c r="A1440" s="2" t="s">
        <v>21388</v>
      </c>
      <c r="B1440" s="2" t="s">
        <v>1415</v>
      </c>
      <c r="C1440" s="2" t="s">
        <v>20252</v>
      </c>
      <c r="D1440" s="2" t="s">
        <v>10904</v>
      </c>
      <c r="E1440" s="2" t="s">
        <v>21389</v>
      </c>
      <c r="F1440" s="2" t="s">
        <v>21390</v>
      </c>
      <c r="G1440" s="2"/>
      <c r="H1440" s="2" t="s">
        <v>21391</v>
      </c>
      <c r="I1440" s="2" t="s">
        <v>83</v>
      </c>
      <c r="J1440" s="2" t="s">
        <v>52</v>
      </c>
      <c r="K1440" s="2" t="s">
        <v>53</v>
      </c>
      <c r="L1440" s="2" t="s">
        <v>21392</v>
      </c>
      <c r="M1440" s="2" t="s">
        <v>21393</v>
      </c>
      <c r="N1440" s="2" t="s">
        <v>310</v>
      </c>
      <c r="O1440" s="2" t="s">
        <v>213</v>
      </c>
      <c r="P1440" s="2" t="s">
        <v>496</v>
      </c>
      <c r="Q1440" s="2" t="s">
        <v>7978</v>
      </c>
      <c r="R1440" s="2" t="s">
        <v>3857</v>
      </c>
      <c r="S1440" s="2" t="s">
        <v>21394</v>
      </c>
      <c r="T1440" s="2" t="s">
        <v>21395</v>
      </c>
      <c r="U1440" s="2" t="s">
        <v>21396</v>
      </c>
      <c r="V1440" s="2" t="s">
        <v>21397</v>
      </c>
      <c r="W1440" s="2" t="s">
        <v>81</v>
      </c>
      <c r="X1440" s="2" t="s">
        <v>21398</v>
      </c>
      <c r="Y1440" s="2"/>
      <c r="Z1440" s="2" t="s">
        <v>21399</v>
      </c>
      <c r="AA1440" s="2" t="s">
        <v>21400</v>
      </c>
      <c r="AB1440" s="2" t="s">
        <v>21388</v>
      </c>
      <c r="AC1440" s="2" t="s">
        <v>21401</v>
      </c>
      <c r="AD1440" s="2" t="s">
        <v>71</v>
      </c>
      <c r="AE1440" s="2"/>
      <c r="AF1440" s="2"/>
      <c r="AG1440" s="2" t="s">
        <v>103</v>
      </c>
      <c r="AH1440" s="2" t="s">
        <v>253</v>
      </c>
      <c r="AI1440" s="2" t="s">
        <v>1396</v>
      </c>
      <c r="AJ1440" s="2"/>
      <c r="AK1440" s="2" t="s">
        <v>21402</v>
      </c>
      <c r="AL1440" s="2" t="s">
        <v>21403</v>
      </c>
      <c r="AM1440" s="2" t="s">
        <v>104</v>
      </c>
      <c r="AN1440" s="2" t="s">
        <v>21053</v>
      </c>
      <c r="AO1440" s="2" t="s">
        <v>73</v>
      </c>
      <c r="AP1440" s="2" t="s">
        <v>74</v>
      </c>
      <c r="AQ1440" s="2" t="s">
        <v>132</v>
      </c>
      <c r="AR1440" s="2"/>
    </row>
    <row r="1441" customFormat="false" ht="15" hidden="false" customHeight="false" outlineLevel="0" collapsed="false">
      <c r="A1441" s="2" t="s">
        <v>21404</v>
      </c>
      <c r="B1441" s="2" t="s">
        <v>1415</v>
      </c>
      <c r="C1441" s="2" t="s">
        <v>20252</v>
      </c>
      <c r="D1441" s="2" t="s">
        <v>10904</v>
      </c>
      <c r="E1441" s="2" t="s">
        <v>21405</v>
      </c>
      <c r="F1441" s="2" t="s">
        <v>21406</v>
      </c>
      <c r="G1441" s="2" t="s">
        <v>21407</v>
      </c>
      <c r="H1441" s="2" t="s">
        <v>21408</v>
      </c>
      <c r="I1441" s="2" t="s">
        <v>83</v>
      </c>
      <c r="J1441" s="2" t="s">
        <v>52</v>
      </c>
      <c r="K1441" s="2" t="s">
        <v>11829</v>
      </c>
      <c r="L1441" s="2" t="s">
        <v>21409</v>
      </c>
      <c r="M1441" s="2" t="s">
        <v>21410</v>
      </c>
      <c r="N1441" s="2" t="s">
        <v>829</v>
      </c>
      <c r="O1441" s="2" t="s">
        <v>443</v>
      </c>
      <c r="P1441" s="2" t="s">
        <v>1449</v>
      </c>
      <c r="Q1441" s="2" t="s">
        <v>9378</v>
      </c>
      <c r="R1441" s="2" t="s">
        <v>884</v>
      </c>
      <c r="S1441" s="2" t="s">
        <v>21411</v>
      </c>
      <c r="T1441" s="2" t="s">
        <v>21412</v>
      </c>
      <c r="U1441" s="2" t="s">
        <v>21413</v>
      </c>
      <c r="V1441" s="2" t="s">
        <v>21414</v>
      </c>
      <c r="W1441" s="2" t="s">
        <v>21415</v>
      </c>
      <c r="X1441" s="2" t="s">
        <v>21416</v>
      </c>
      <c r="Y1441" s="2" t="s">
        <v>3151</v>
      </c>
      <c r="Z1441" s="2" t="s">
        <v>21417</v>
      </c>
      <c r="AA1441" s="2" t="s">
        <v>21418</v>
      </c>
      <c r="AB1441" s="2" t="s">
        <v>21404</v>
      </c>
      <c r="AC1441" s="2" t="s">
        <v>21419</v>
      </c>
      <c r="AD1441" s="2" t="s">
        <v>71</v>
      </c>
      <c r="AE1441" s="2"/>
      <c r="AF1441" s="2"/>
      <c r="AG1441" s="2" t="s">
        <v>298</v>
      </c>
      <c r="AH1441" s="2"/>
      <c r="AI1441" s="2"/>
      <c r="AJ1441" s="2"/>
      <c r="AK1441" s="2"/>
      <c r="AL1441" s="2"/>
      <c r="AM1441" s="2" t="s">
        <v>104</v>
      </c>
      <c r="AN1441" s="2" t="s">
        <v>21420</v>
      </c>
      <c r="AO1441" s="2" t="s">
        <v>156</v>
      </c>
      <c r="AP1441" s="2" t="s">
        <v>74</v>
      </c>
      <c r="AQ1441" s="2" t="s">
        <v>132</v>
      </c>
      <c r="AR1441" s="2" t="s">
        <v>132</v>
      </c>
    </row>
    <row r="1442" customFormat="false" ht="15" hidden="false" customHeight="false" outlineLevel="0" collapsed="false">
      <c r="A1442" s="2" t="s">
        <v>21421</v>
      </c>
      <c r="B1442" s="2" t="s">
        <v>1415</v>
      </c>
      <c r="C1442" s="2" t="s">
        <v>20252</v>
      </c>
      <c r="D1442" s="2" t="s">
        <v>10904</v>
      </c>
      <c r="E1442" s="2" t="s">
        <v>20871</v>
      </c>
      <c r="F1442" s="2" t="s">
        <v>21422</v>
      </c>
      <c r="G1442" s="2"/>
      <c r="H1442" s="2"/>
      <c r="I1442" s="2" t="s">
        <v>83</v>
      </c>
      <c r="J1442" s="2" t="s">
        <v>52</v>
      </c>
      <c r="K1442" s="2" t="s">
        <v>19443</v>
      </c>
      <c r="L1442" s="2" t="s">
        <v>21423</v>
      </c>
      <c r="M1442" s="2" t="s">
        <v>20862</v>
      </c>
      <c r="N1442" s="2" t="s">
        <v>2950</v>
      </c>
      <c r="O1442" s="2" t="s">
        <v>142</v>
      </c>
      <c r="P1442" s="2" t="s">
        <v>2015</v>
      </c>
      <c r="Q1442" s="2" t="s">
        <v>3146</v>
      </c>
      <c r="R1442" s="2" t="s">
        <v>215</v>
      </c>
      <c r="S1442" s="2" t="s">
        <v>21424</v>
      </c>
      <c r="T1442" s="2" t="s">
        <v>20864</v>
      </c>
      <c r="U1442" s="2" t="s">
        <v>21425</v>
      </c>
      <c r="V1442" s="2" t="s">
        <v>21426</v>
      </c>
      <c r="W1442" s="2"/>
      <c r="X1442" s="2"/>
      <c r="Y1442" s="2"/>
      <c r="Z1442" s="2" t="s">
        <v>19964</v>
      </c>
      <c r="AA1442" s="2" t="s">
        <v>21427</v>
      </c>
      <c r="AB1442" s="2" t="s">
        <v>21421</v>
      </c>
      <c r="AC1442" s="2" t="s">
        <v>21428</v>
      </c>
      <c r="AD1442" s="2" t="s">
        <v>71</v>
      </c>
      <c r="AE1442" s="2"/>
      <c r="AF1442" s="2"/>
      <c r="AG1442" s="2"/>
      <c r="AH1442" s="2"/>
      <c r="AI1442" s="2"/>
      <c r="AJ1442" s="2"/>
      <c r="AK1442" s="2"/>
      <c r="AL1442" s="2"/>
      <c r="AM1442" s="2" t="s">
        <v>104</v>
      </c>
      <c r="AN1442" s="2" t="s">
        <v>21037</v>
      </c>
      <c r="AO1442" s="2" t="s">
        <v>73</v>
      </c>
      <c r="AP1442" s="2" t="s">
        <v>73</v>
      </c>
      <c r="AQ1442" s="2"/>
      <c r="AR1442" s="2"/>
    </row>
    <row r="1443" customFormat="false" ht="15" hidden="false" customHeight="false" outlineLevel="0" collapsed="false">
      <c r="A1443" s="2" t="s">
        <v>21429</v>
      </c>
      <c r="B1443" s="2" t="s">
        <v>1415</v>
      </c>
      <c r="C1443" s="2" t="s">
        <v>20751</v>
      </c>
      <c r="D1443" s="2" t="s">
        <v>10904</v>
      </c>
      <c r="E1443" s="2" t="s">
        <v>21430</v>
      </c>
      <c r="F1443" s="2" t="s">
        <v>21431</v>
      </c>
      <c r="G1443" s="2" t="s">
        <v>21432</v>
      </c>
      <c r="H1443" s="2" t="s">
        <v>21433</v>
      </c>
      <c r="I1443" s="2" t="s">
        <v>83</v>
      </c>
      <c r="J1443" s="2" t="s">
        <v>52</v>
      </c>
      <c r="K1443" s="2" t="s">
        <v>21434</v>
      </c>
      <c r="L1443" s="2" t="s">
        <v>21435</v>
      </c>
      <c r="M1443" s="2" t="s">
        <v>21436</v>
      </c>
      <c r="N1443" s="2" t="s">
        <v>21437</v>
      </c>
      <c r="O1443" s="2" t="s">
        <v>57</v>
      </c>
      <c r="P1443" s="2" t="s">
        <v>900</v>
      </c>
      <c r="Q1443" s="2" t="s">
        <v>144</v>
      </c>
      <c r="R1443" s="2" t="s">
        <v>145</v>
      </c>
      <c r="S1443" s="2" t="s">
        <v>21098</v>
      </c>
      <c r="T1443" s="2" t="s">
        <v>21438</v>
      </c>
      <c r="U1443" s="2" t="s">
        <v>904</v>
      </c>
      <c r="V1443" s="2" t="s">
        <v>21439</v>
      </c>
      <c r="W1443" s="2" t="s">
        <v>21440</v>
      </c>
      <c r="X1443" s="2" t="s">
        <v>907</v>
      </c>
      <c r="Y1443" s="2" t="s">
        <v>21441</v>
      </c>
      <c r="Z1443" s="2" t="s">
        <v>19964</v>
      </c>
      <c r="AA1443" s="2" t="s">
        <v>21442</v>
      </c>
      <c r="AB1443" s="2" t="s">
        <v>21429</v>
      </c>
      <c r="AC1443" s="2" t="s">
        <v>21443</v>
      </c>
      <c r="AD1443" s="2" t="s">
        <v>100</v>
      </c>
      <c r="AE1443" s="2" t="s">
        <v>21444</v>
      </c>
      <c r="AF1443" s="2" t="s">
        <v>2531</v>
      </c>
      <c r="AG1443" s="2" t="s">
        <v>298</v>
      </c>
      <c r="AH1443" s="2"/>
      <c r="AI1443" s="2"/>
      <c r="AJ1443" s="2"/>
      <c r="AK1443" s="2"/>
      <c r="AL1443" s="2"/>
      <c r="AM1443" s="2" t="s">
        <v>104</v>
      </c>
      <c r="AN1443" s="2" t="s">
        <v>20666</v>
      </c>
      <c r="AO1443" s="2" t="s">
        <v>156</v>
      </c>
      <c r="AP1443" s="2" t="s">
        <v>106</v>
      </c>
      <c r="AQ1443" s="2" t="s">
        <v>107</v>
      </c>
      <c r="AR1443" s="2" t="s">
        <v>107</v>
      </c>
    </row>
    <row r="1444" customFormat="false" ht="15" hidden="false" customHeight="false" outlineLevel="0" collapsed="false">
      <c r="A1444" s="2" t="s">
        <v>21445</v>
      </c>
      <c r="B1444" s="2" t="s">
        <v>1415</v>
      </c>
      <c r="C1444" s="2" t="s">
        <v>21420</v>
      </c>
      <c r="D1444" s="2" t="s">
        <v>10904</v>
      </c>
      <c r="E1444" s="2" t="s">
        <v>21446</v>
      </c>
      <c r="F1444" s="2" t="s">
        <v>4343</v>
      </c>
      <c r="G1444" s="2" t="s">
        <v>21447</v>
      </c>
      <c r="H1444" s="2" t="s">
        <v>21448</v>
      </c>
      <c r="I1444" s="2" t="s">
        <v>51</v>
      </c>
      <c r="J1444" s="2" t="s">
        <v>52</v>
      </c>
      <c r="K1444" s="2" t="s">
        <v>53</v>
      </c>
      <c r="L1444" s="2" t="s">
        <v>21449</v>
      </c>
      <c r="M1444" s="2" t="s">
        <v>21450</v>
      </c>
      <c r="N1444" s="2" t="s">
        <v>21451</v>
      </c>
      <c r="O1444" s="2" t="s">
        <v>239</v>
      </c>
      <c r="P1444" s="2" t="s">
        <v>56</v>
      </c>
      <c r="Q1444" s="2" t="s">
        <v>7083</v>
      </c>
      <c r="R1444" s="2" t="s">
        <v>193</v>
      </c>
      <c r="S1444" s="2" t="s">
        <v>21452</v>
      </c>
      <c r="T1444" s="2" t="s">
        <v>21453</v>
      </c>
      <c r="U1444" s="2" t="s">
        <v>21454</v>
      </c>
      <c r="V1444" s="2" t="s">
        <v>21455</v>
      </c>
      <c r="W1444" s="2"/>
      <c r="X1444" s="2" t="s">
        <v>21456</v>
      </c>
      <c r="Y1444" s="2" t="s">
        <v>21457</v>
      </c>
      <c r="Z1444" s="2" t="s">
        <v>21458</v>
      </c>
      <c r="AA1444" s="2" t="s">
        <v>21459</v>
      </c>
      <c r="AB1444" s="2" t="s">
        <v>21445</v>
      </c>
      <c r="AC1444" s="2" t="s">
        <v>21460</v>
      </c>
      <c r="AD1444" s="2" t="s">
        <v>71</v>
      </c>
      <c r="AE1444" s="2"/>
      <c r="AF1444" s="2"/>
      <c r="AG1444" s="2" t="s">
        <v>154</v>
      </c>
      <c r="AH1444" s="2"/>
      <c r="AI1444" s="2"/>
      <c r="AJ1444" s="2"/>
      <c r="AK1444" s="2"/>
      <c r="AL1444" s="2"/>
      <c r="AM1444" s="2" t="s">
        <v>72</v>
      </c>
      <c r="AN1444" s="2"/>
      <c r="AO1444" s="2" t="s">
        <v>106</v>
      </c>
      <c r="AP1444" s="2" t="s">
        <v>74</v>
      </c>
      <c r="AQ1444" s="2" t="s">
        <v>132</v>
      </c>
      <c r="AR1444" s="2"/>
    </row>
    <row r="1445" customFormat="false" ht="15" hidden="false" customHeight="false" outlineLevel="0" collapsed="false">
      <c r="A1445" s="2" t="s">
        <v>21461</v>
      </c>
      <c r="B1445" s="2" t="s">
        <v>1415</v>
      </c>
      <c r="C1445" s="2" t="s">
        <v>21420</v>
      </c>
      <c r="D1445" s="2" t="s">
        <v>10904</v>
      </c>
      <c r="E1445" s="2" t="s">
        <v>21462</v>
      </c>
      <c r="F1445" s="2" t="s">
        <v>2647</v>
      </c>
      <c r="G1445" s="2" t="s">
        <v>21463</v>
      </c>
      <c r="H1445" s="2" t="s">
        <v>21464</v>
      </c>
      <c r="I1445" s="2" t="s">
        <v>83</v>
      </c>
      <c r="J1445" s="2" t="s">
        <v>52</v>
      </c>
      <c r="K1445" s="2" t="s">
        <v>53</v>
      </c>
      <c r="L1445" s="2" t="s">
        <v>21465</v>
      </c>
      <c r="M1445" s="2" t="s">
        <v>21466</v>
      </c>
      <c r="N1445" s="2" t="s">
        <v>554</v>
      </c>
      <c r="O1445" s="2" t="s">
        <v>143</v>
      </c>
      <c r="P1445" s="2" t="s">
        <v>573</v>
      </c>
      <c r="Q1445" s="2" t="s">
        <v>1787</v>
      </c>
      <c r="R1445" s="2" t="s">
        <v>145</v>
      </c>
      <c r="S1445" s="2" t="s">
        <v>21467</v>
      </c>
      <c r="T1445" s="2" t="s">
        <v>21468</v>
      </c>
      <c r="U1445" s="2" t="s">
        <v>21469</v>
      </c>
      <c r="V1445" s="2" t="s">
        <v>21470</v>
      </c>
      <c r="W1445" s="2" t="s">
        <v>21471</v>
      </c>
      <c r="X1445" s="2" t="s">
        <v>21472</v>
      </c>
      <c r="Y1445" s="2" t="s">
        <v>81</v>
      </c>
      <c r="Z1445" s="2" t="s">
        <v>5443</v>
      </c>
      <c r="AA1445" s="2" t="s">
        <v>21473</v>
      </c>
      <c r="AB1445" s="2" t="s">
        <v>21461</v>
      </c>
      <c r="AC1445" s="2" t="s">
        <v>21474</v>
      </c>
      <c r="AD1445" s="2" t="s">
        <v>71</v>
      </c>
      <c r="AE1445" s="2"/>
      <c r="AF1445" s="2"/>
      <c r="AG1445" s="2" t="s">
        <v>298</v>
      </c>
      <c r="AH1445" s="2" t="s">
        <v>178</v>
      </c>
      <c r="AI1445" s="2" t="s">
        <v>21475</v>
      </c>
      <c r="AJ1445" s="2" t="s">
        <v>21476</v>
      </c>
      <c r="AK1445" s="2"/>
      <c r="AL1445" s="2"/>
      <c r="AM1445" s="2" t="s">
        <v>72</v>
      </c>
      <c r="AN1445" s="2"/>
      <c r="AO1445" s="2" t="s">
        <v>156</v>
      </c>
      <c r="AP1445" s="2" t="s">
        <v>74</v>
      </c>
      <c r="AQ1445" s="2" t="s">
        <v>204</v>
      </c>
      <c r="AR1445" s="2"/>
    </row>
    <row r="1446" customFormat="false" ht="15" hidden="false" customHeight="false" outlineLevel="0" collapsed="false">
      <c r="A1446" s="2" t="s">
        <v>21477</v>
      </c>
      <c r="B1446" s="2" t="s">
        <v>1415</v>
      </c>
      <c r="C1446" s="2" t="s">
        <v>21420</v>
      </c>
      <c r="D1446" s="2" t="s">
        <v>10904</v>
      </c>
      <c r="E1446" s="2" t="s">
        <v>21478</v>
      </c>
      <c r="F1446" s="2" t="s">
        <v>21479</v>
      </c>
      <c r="G1446" s="2" t="s">
        <v>21480</v>
      </c>
      <c r="H1446" s="2" t="s">
        <v>21481</v>
      </c>
      <c r="I1446" s="2" t="s">
        <v>83</v>
      </c>
      <c r="J1446" s="2" t="s">
        <v>52</v>
      </c>
      <c r="K1446" s="2" t="s">
        <v>21482</v>
      </c>
      <c r="L1446" s="2" t="s">
        <v>20465</v>
      </c>
      <c r="M1446" s="2" t="s">
        <v>21483</v>
      </c>
      <c r="N1446" s="2" t="s">
        <v>21484</v>
      </c>
      <c r="O1446" s="2" t="s">
        <v>190</v>
      </c>
      <c r="P1446" s="2" t="s">
        <v>442</v>
      </c>
      <c r="Q1446" s="2" t="s">
        <v>21485</v>
      </c>
      <c r="R1446" s="2" t="s">
        <v>350</v>
      </c>
      <c r="S1446" s="2" t="s">
        <v>21486</v>
      </c>
      <c r="T1446" s="2" t="s">
        <v>21487</v>
      </c>
      <c r="U1446" s="2" t="s">
        <v>21480</v>
      </c>
      <c r="V1446" s="2" t="s">
        <v>21488</v>
      </c>
      <c r="W1446" s="2"/>
      <c r="X1446" s="2" t="s">
        <v>21489</v>
      </c>
      <c r="Y1446" s="2" t="s">
        <v>21489</v>
      </c>
      <c r="Z1446" s="2" t="s">
        <v>21490</v>
      </c>
      <c r="AA1446" s="2" t="s">
        <v>21491</v>
      </c>
      <c r="AB1446" s="2" t="s">
        <v>21477</v>
      </c>
      <c r="AC1446" s="2" t="s">
        <v>21492</v>
      </c>
      <c r="AD1446" s="2" t="s">
        <v>71</v>
      </c>
      <c r="AE1446" s="2"/>
      <c r="AF1446" s="2"/>
      <c r="AG1446" s="2" t="s">
        <v>128</v>
      </c>
      <c r="AH1446" s="2"/>
      <c r="AI1446" s="2"/>
      <c r="AJ1446" s="2"/>
      <c r="AK1446" s="2"/>
      <c r="AL1446" s="2"/>
      <c r="AM1446" s="2" t="s">
        <v>104</v>
      </c>
      <c r="AN1446" s="2" t="s">
        <v>21053</v>
      </c>
      <c r="AO1446" s="2" t="s">
        <v>73</v>
      </c>
      <c r="AP1446" s="2" t="s">
        <v>74</v>
      </c>
      <c r="AQ1446" s="2" t="s">
        <v>132</v>
      </c>
      <c r="AR1446" s="2"/>
    </row>
    <row r="1447" customFormat="false" ht="15" hidden="false" customHeight="false" outlineLevel="0" collapsed="false">
      <c r="A1447" s="2" t="s">
        <v>21493</v>
      </c>
      <c r="B1447" s="2" t="s">
        <v>1415</v>
      </c>
      <c r="C1447" s="2" t="s">
        <v>21420</v>
      </c>
      <c r="D1447" s="2" t="s">
        <v>10904</v>
      </c>
      <c r="E1447" s="2" t="s">
        <v>21494</v>
      </c>
      <c r="F1447" s="2" t="s">
        <v>5623</v>
      </c>
      <c r="G1447" s="2"/>
      <c r="H1447" s="2"/>
      <c r="I1447" s="2" t="s">
        <v>83</v>
      </c>
      <c r="J1447" s="2" t="s">
        <v>52</v>
      </c>
      <c r="K1447" s="2" t="s">
        <v>729</v>
      </c>
      <c r="L1447" s="2" t="s">
        <v>21495</v>
      </c>
      <c r="M1447" s="2" t="s">
        <v>21496</v>
      </c>
      <c r="N1447" s="2" t="s">
        <v>1197</v>
      </c>
      <c r="O1447" s="2" t="s">
        <v>142</v>
      </c>
      <c r="P1447" s="2" t="s">
        <v>311</v>
      </c>
      <c r="Q1447" s="2" t="s">
        <v>21497</v>
      </c>
      <c r="R1447" s="2" t="s">
        <v>810</v>
      </c>
      <c r="S1447" s="2" t="s">
        <v>21498</v>
      </c>
      <c r="T1447" s="2" t="s">
        <v>21499</v>
      </c>
      <c r="U1447" s="2" t="s">
        <v>21500</v>
      </c>
      <c r="V1447" s="2" t="s">
        <v>21501</v>
      </c>
      <c r="W1447" s="2" t="s">
        <v>21502</v>
      </c>
      <c r="X1447" s="2" t="s">
        <v>21503</v>
      </c>
      <c r="Y1447" s="2"/>
      <c r="Z1447" s="2" t="s">
        <v>21504</v>
      </c>
      <c r="AA1447" s="2" t="s">
        <v>21505</v>
      </c>
      <c r="AB1447" s="2" t="s">
        <v>21493</v>
      </c>
      <c r="AC1447" s="2" t="s">
        <v>21506</v>
      </c>
      <c r="AD1447" s="2" t="s">
        <v>71</v>
      </c>
      <c r="AE1447" s="2"/>
      <c r="AF1447" s="2"/>
      <c r="AG1447" s="2" t="s">
        <v>154</v>
      </c>
      <c r="AH1447" s="2"/>
      <c r="AI1447" s="2"/>
      <c r="AJ1447" s="2"/>
      <c r="AK1447" s="2"/>
      <c r="AL1447" s="2"/>
      <c r="AM1447" s="2" t="s">
        <v>72</v>
      </c>
      <c r="AN1447" s="2"/>
      <c r="AO1447" s="2" t="s">
        <v>156</v>
      </c>
      <c r="AP1447" s="2" t="s">
        <v>106</v>
      </c>
      <c r="AQ1447" s="2" t="s">
        <v>107</v>
      </c>
      <c r="AR1447" s="2" t="s">
        <v>132</v>
      </c>
    </row>
    <row r="1448" customFormat="false" ht="15" hidden="false" customHeight="false" outlineLevel="0" collapsed="false">
      <c r="A1448" s="2" t="s">
        <v>21507</v>
      </c>
      <c r="B1448" s="2" t="s">
        <v>1415</v>
      </c>
      <c r="C1448" s="2" t="s">
        <v>21508</v>
      </c>
      <c r="D1448" s="2" t="s">
        <v>10904</v>
      </c>
      <c r="E1448" s="2" t="s">
        <v>21509</v>
      </c>
      <c r="F1448" s="2" t="s">
        <v>21510</v>
      </c>
      <c r="G1448" s="2" t="s">
        <v>10258</v>
      </c>
      <c r="H1448" s="2" t="s">
        <v>10258</v>
      </c>
      <c r="I1448" s="2" t="s">
        <v>51</v>
      </c>
      <c r="J1448" s="2" t="s">
        <v>52</v>
      </c>
      <c r="K1448" s="2" t="s">
        <v>1031</v>
      </c>
      <c r="L1448" s="2" t="s">
        <v>21511</v>
      </c>
      <c r="M1448" s="2" t="s">
        <v>21512</v>
      </c>
      <c r="N1448" s="2" t="s">
        <v>21513</v>
      </c>
      <c r="O1448" s="2" t="s">
        <v>311</v>
      </c>
      <c r="P1448" s="2" t="s">
        <v>443</v>
      </c>
      <c r="Q1448" s="2" t="s">
        <v>144</v>
      </c>
      <c r="R1448" s="2" t="s">
        <v>145</v>
      </c>
      <c r="S1448" s="2" t="s">
        <v>21514</v>
      </c>
      <c r="T1448" s="2" t="s">
        <v>81</v>
      </c>
      <c r="U1448" s="2" t="s">
        <v>81</v>
      </c>
      <c r="V1448" s="2" t="s">
        <v>10263</v>
      </c>
      <c r="W1448" s="2" t="s">
        <v>10264</v>
      </c>
      <c r="X1448" s="2" t="s">
        <v>10258</v>
      </c>
      <c r="Y1448" s="2" t="s">
        <v>81</v>
      </c>
      <c r="Z1448" s="2" t="s">
        <v>21515</v>
      </c>
      <c r="AA1448" s="2" t="s">
        <v>21516</v>
      </c>
      <c r="AB1448" s="2" t="s">
        <v>21507</v>
      </c>
      <c r="AC1448" s="2" t="s">
        <v>21517</v>
      </c>
      <c r="AD1448" s="2" t="s">
        <v>71</v>
      </c>
      <c r="AE1448" s="2"/>
      <c r="AF1448" s="2"/>
      <c r="AG1448" s="2" t="s">
        <v>298</v>
      </c>
      <c r="AH1448" s="2"/>
      <c r="AI1448" s="2"/>
      <c r="AJ1448" s="2"/>
      <c r="AK1448" s="2"/>
      <c r="AL1448" s="2"/>
      <c r="AM1448" s="2" t="s">
        <v>104</v>
      </c>
      <c r="AN1448" s="2" t="s">
        <v>20666</v>
      </c>
      <c r="AO1448" s="2" t="s">
        <v>106</v>
      </c>
      <c r="AP1448" s="2" t="s">
        <v>106</v>
      </c>
      <c r="AQ1448" s="2" t="s">
        <v>204</v>
      </c>
      <c r="AR1448" s="2" t="s">
        <v>132</v>
      </c>
    </row>
    <row r="1449" customFormat="false" ht="15" hidden="false" customHeight="false" outlineLevel="0" collapsed="false">
      <c r="A1449" s="2" t="s">
        <v>21518</v>
      </c>
      <c r="B1449" s="2" t="s">
        <v>1415</v>
      </c>
      <c r="C1449" s="2" t="s">
        <v>21420</v>
      </c>
      <c r="D1449" s="2" t="s">
        <v>10904</v>
      </c>
      <c r="E1449" s="2" t="s">
        <v>21519</v>
      </c>
      <c r="F1449" s="2" t="s">
        <v>21520</v>
      </c>
      <c r="G1449" s="2" t="s">
        <v>19226</v>
      </c>
      <c r="H1449" s="2" t="s">
        <v>21521</v>
      </c>
      <c r="I1449" s="2" t="s">
        <v>51</v>
      </c>
      <c r="J1449" s="2" t="s">
        <v>52</v>
      </c>
      <c r="K1449" s="2" t="s">
        <v>53</v>
      </c>
      <c r="L1449" s="2" t="s">
        <v>21522</v>
      </c>
      <c r="M1449" s="2" t="s">
        <v>21523</v>
      </c>
      <c r="N1449" s="2" t="s">
        <v>1997</v>
      </c>
      <c r="O1449" s="2" t="s">
        <v>57</v>
      </c>
      <c r="P1449" s="2" t="s">
        <v>287</v>
      </c>
      <c r="Q1449" s="2" t="s">
        <v>21524</v>
      </c>
      <c r="R1449" s="2" t="s">
        <v>8311</v>
      </c>
      <c r="S1449" s="2" t="s">
        <v>19224</v>
      </c>
      <c r="T1449" s="2" t="s">
        <v>21525</v>
      </c>
      <c r="U1449" s="2" t="s">
        <v>19226</v>
      </c>
      <c r="V1449" s="2" t="s">
        <v>21526</v>
      </c>
      <c r="W1449" s="2" t="s">
        <v>19228</v>
      </c>
      <c r="X1449" s="2" t="s">
        <v>19229</v>
      </c>
      <c r="Y1449" s="2" t="s">
        <v>19229</v>
      </c>
      <c r="Z1449" s="2" t="s">
        <v>21527</v>
      </c>
      <c r="AA1449" s="2" t="s">
        <v>21528</v>
      </c>
      <c r="AB1449" s="2" t="s">
        <v>21518</v>
      </c>
      <c r="AC1449" s="2" t="s">
        <v>21529</v>
      </c>
      <c r="AD1449" s="2" t="s">
        <v>71</v>
      </c>
      <c r="AE1449" s="2"/>
      <c r="AF1449" s="2"/>
      <c r="AG1449" s="2" t="s">
        <v>298</v>
      </c>
      <c r="AH1449" s="2" t="s">
        <v>253</v>
      </c>
      <c r="AI1449" s="2"/>
      <c r="AJ1449" s="2"/>
      <c r="AK1449" s="2" t="s">
        <v>21439</v>
      </c>
      <c r="AL1449" s="2" t="s">
        <v>21530</v>
      </c>
      <c r="AM1449" s="2" t="s">
        <v>104</v>
      </c>
      <c r="AN1449" s="2" t="s">
        <v>21037</v>
      </c>
      <c r="AO1449" s="2" t="s">
        <v>106</v>
      </c>
      <c r="AP1449" s="2" t="s">
        <v>74</v>
      </c>
      <c r="AQ1449" s="2" t="s">
        <v>132</v>
      </c>
      <c r="AR1449" s="2" t="s">
        <v>204</v>
      </c>
    </row>
    <row r="1450" customFormat="false" ht="15" hidden="false" customHeight="false" outlineLevel="0" collapsed="false">
      <c r="A1450" s="2" t="s">
        <v>21531</v>
      </c>
      <c r="B1450" s="2" t="s">
        <v>1415</v>
      </c>
      <c r="C1450" s="2" t="s">
        <v>21532</v>
      </c>
      <c r="D1450" s="2" t="s">
        <v>10904</v>
      </c>
      <c r="E1450" s="2" t="s">
        <v>21533</v>
      </c>
      <c r="F1450" s="2" t="s">
        <v>15342</v>
      </c>
      <c r="G1450" s="2" t="s">
        <v>81</v>
      </c>
      <c r="H1450" s="2" t="s">
        <v>21534</v>
      </c>
      <c r="I1450" s="2" t="s">
        <v>83</v>
      </c>
      <c r="J1450" s="2" t="s">
        <v>52</v>
      </c>
      <c r="K1450" s="2" t="s">
        <v>53</v>
      </c>
      <c r="L1450" s="2" t="s">
        <v>10556</v>
      </c>
      <c r="M1450" s="2" t="s">
        <v>21535</v>
      </c>
      <c r="N1450" s="2" t="s">
        <v>1197</v>
      </c>
      <c r="O1450" s="2" t="s">
        <v>117</v>
      </c>
      <c r="P1450" s="2" t="s">
        <v>191</v>
      </c>
      <c r="Q1450" s="2" t="s">
        <v>4967</v>
      </c>
      <c r="R1450" s="2" t="s">
        <v>60</v>
      </c>
      <c r="S1450" s="2" t="s">
        <v>21536</v>
      </c>
      <c r="T1450" s="2" t="s">
        <v>21537</v>
      </c>
      <c r="U1450" s="2" t="s">
        <v>21538</v>
      </c>
      <c r="V1450" s="2" t="s">
        <v>21539</v>
      </c>
      <c r="W1450" s="2" t="s">
        <v>21540</v>
      </c>
      <c r="X1450" s="2" t="s">
        <v>21541</v>
      </c>
      <c r="Y1450" s="2" t="s">
        <v>81</v>
      </c>
      <c r="Z1450" s="2" t="s">
        <v>21542</v>
      </c>
      <c r="AA1450" s="2" t="s">
        <v>21543</v>
      </c>
      <c r="AB1450" s="2" t="s">
        <v>21531</v>
      </c>
      <c r="AC1450" s="2" t="s">
        <v>21544</v>
      </c>
      <c r="AD1450" s="2" t="s">
        <v>71</v>
      </c>
      <c r="AE1450" s="2"/>
      <c r="AF1450" s="2"/>
      <c r="AG1450" s="2" t="s">
        <v>298</v>
      </c>
      <c r="AH1450" s="2" t="s">
        <v>178</v>
      </c>
      <c r="AI1450" s="2" t="s">
        <v>18878</v>
      </c>
      <c r="AJ1450" s="2" t="s">
        <v>21545</v>
      </c>
      <c r="AK1450" s="2"/>
      <c r="AL1450" s="2"/>
      <c r="AM1450" s="2" t="s">
        <v>104</v>
      </c>
      <c r="AN1450" s="2" t="s">
        <v>21546</v>
      </c>
      <c r="AO1450" s="2" t="s">
        <v>156</v>
      </c>
      <c r="AP1450" s="2" t="s">
        <v>74</v>
      </c>
      <c r="AQ1450" s="2" t="s">
        <v>107</v>
      </c>
      <c r="AR1450" s="2"/>
    </row>
    <row r="1451" customFormat="false" ht="15" hidden="false" customHeight="false" outlineLevel="0" collapsed="false">
      <c r="A1451" s="2" t="s">
        <v>21547</v>
      </c>
      <c r="B1451" s="2" t="s">
        <v>1415</v>
      </c>
      <c r="C1451" s="2" t="s">
        <v>21548</v>
      </c>
      <c r="D1451" s="2" t="s">
        <v>10904</v>
      </c>
      <c r="E1451" s="2" t="s">
        <v>21549</v>
      </c>
      <c r="F1451" s="2" t="s">
        <v>3924</v>
      </c>
      <c r="G1451" s="2" t="s">
        <v>6587</v>
      </c>
      <c r="H1451" s="2" t="s">
        <v>6588</v>
      </c>
      <c r="I1451" s="2" t="s">
        <v>51</v>
      </c>
      <c r="J1451" s="2" t="s">
        <v>52</v>
      </c>
      <c r="K1451" s="2" t="s">
        <v>53</v>
      </c>
      <c r="L1451" s="2" t="s">
        <v>21550</v>
      </c>
      <c r="M1451" s="2" t="s">
        <v>21551</v>
      </c>
      <c r="N1451" s="2" t="s">
        <v>261</v>
      </c>
      <c r="O1451" s="2" t="s">
        <v>190</v>
      </c>
      <c r="P1451" s="2" t="s">
        <v>165</v>
      </c>
      <c r="Q1451" s="2" t="s">
        <v>3733</v>
      </c>
      <c r="R1451" s="2" t="s">
        <v>144</v>
      </c>
      <c r="S1451" s="2" t="s">
        <v>6591</v>
      </c>
      <c r="T1451" s="2" t="s">
        <v>6592</v>
      </c>
      <c r="U1451" s="2" t="s">
        <v>6593</v>
      </c>
      <c r="V1451" s="2" t="s">
        <v>6594</v>
      </c>
      <c r="W1451" s="2" t="s">
        <v>6595</v>
      </c>
      <c r="X1451" s="2" t="s">
        <v>6596</v>
      </c>
      <c r="Y1451" s="2"/>
      <c r="Z1451" s="2" t="s">
        <v>21527</v>
      </c>
      <c r="AA1451" s="2" t="s">
        <v>21552</v>
      </c>
      <c r="AB1451" s="2" t="s">
        <v>21547</v>
      </c>
      <c r="AC1451" s="2" t="s">
        <v>21553</v>
      </c>
      <c r="AD1451" s="2" t="s">
        <v>100</v>
      </c>
      <c r="AE1451" s="2" t="s">
        <v>21554</v>
      </c>
      <c r="AF1451" s="2" t="s">
        <v>21555</v>
      </c>
      <c r="AG1451" s="2" t="s">
        <v>154</v>
      </c>
      <c r="AH1451" s="2"/>
      <c r="AI1451" s="2"/>
      <c r="AJ1451" s="2"/>
      <c r="AK1451" s="2"/>
      <c r="AL1451" s="2"/>
      <c r="AM1451" s="2" t="s">
        <v>104</v>
      </c>
      <c r="AN1451" s="2" t="s">
        <v>21556</v>
      </c>
      <c r="AO1451" s="2" t="s">
        <v>106</v>
      </c>
      <c r="AP1451" s="2" t="s">
        <v>106</v>
      </c>
      <c r="AQ1451" s="2" t="s">
        <v>132</v>
      </c>
      <c r="AR1451" s="2" t="s">
        <v>132</v>
      </c>
    </row>
    <row r="1452" customFormat="false" ht="15" hidden="false" customHeight="false" outlineLevel="0" collapsed="false">
      <c r="A1452" s="2" t="s">
        <v>21557</v>
      </c>
      <c r="B1452" s="2" t="s">
        <v>76</v>
      </c>
      <c r="C1452" s="2" t="s">
        <v>21548</v>
      </c>
      <c r="D1452" s="2" t="s">
        <v>10904</v>
      </c>
      <c r="E1452" s="2" t="s">
        <v>21558</v>
      </c>
      <c r="F1452" s="2" t="s">
        <v>21559</v>
      </c>
      <c r="G1452" s="2" t="s">
        <v>81</v>
      </c>
      <c r="H1452" s="2" t="s">
        <v>21560</v>
      </c>
      <c r="I1452" s="2" t="s">
        <v>83</v>
      </c>
      <c r="J1452" s="2" t="s">
        <v>52</v>
      </c>
      <c r="K1452" s="2" t="s">
        <v>512</v>
      </c>
      <c r="L1452" s="2" t="s">
        <v>21561</v>
      </c>
      <c r="M1452" s="2" t="s">
        <v>21562</v>
      </c>
      <c r="N1452" s="2" t="s">
        <v>2463</v>
      </c>
      <c r="O1452" s="2" t="s">
        <v>117</v>
      </c>
      <c r="P1452" s="2" t="s">
        <v>2090</v>
      </c>
      <c r="Q1452" s="2" t="s">
        <v>2044</v>
      </c>
      <c r="R1452" s="2" t="s">
        <v>193</v>
      </c>
      <c r="S1452" s="2" t="s">
        <v>21563</v>
      </c>
      <c r="T1452" s="2" t="s">
        <v>21564</v>
      </c>
      <c r="U1452" s="2" t="s">
        <v>21565</v>
      </c>
      <c r="V1452" s="2" t="s">
        <v>21566</v>
      </c>
      <c r="W1452" s="2" t="s">
        <v>21567</v>
      </c>
      <c r="X1452" s="2" t="s">
        <v>21568</v>
      </c>
      <c r="Y1452" s="2" t="s">
        <v>81</v>
      </c>
      <c r="Z1452" s="2" t="s">
        <v>21569</v>
      </c>
      <c r="AA1452" s="2" t="s">
        <v>1639</v>
      </c>
      <c r="AB1452" s="2" t="s">
        <v>21557</v>
      </c>
      <c r="AC1452" s="2" t="s">
        <v>21570</v>
      </c>
      <c r="AD1452" s="2" t="s">
        <v>71</v>
      </c>
      <c r="AE1452" s="2"/>
      <c r="AF1452" s="2"/>
      <c r="AG1452" s="2"/>
      <c r="AH1452" s="2"/>
      <c r="AI1452" s="2"/>
      <c r="AJ1452" s="2"/>
      <c r="AK1452" s="2"/>
      <c r="AL1452" s="2"/>
      <c r="AM1452" s="2" t="s">
        <v>72</v>
      </c>
      <c r="AN1452" s="2"/>
      <c r="AO1452" s="2" t="s">
        <v>106</v>
      </c>
      <c r="AP1452" s="2"/>
      <c r="AQ1452" s="2"/>
      <c r="AR1452" s="2"/>
    </row>
    <row r="1453" customFormat="false" ht="15" hidden="false" customHeight="false" outlineLevel="0" collapsed="false">
      <c r="A1453" s="2" t="s">
        <v>21571</v>
      </c>
      <c r="B1453" s="2" t="s">
        <v>76</v>
      </c>
      <c r="C1453" s="2" t="s">
        <v>21572</v>
      </c>
      <c r="D1453" s="2" t="s">
        <v>10904</v>
      </c>
      <c r="E1453" s="2" t="s">
        <v>21573</v>
      </c>
      <c r="F1453" s="2" t="s">
        <v>17888</v>
      </c>
      <c r="G1453" s="2"/>
      <c r="H1453" s="2"/>
      <c r="I1453" s="2" t="s">
        <v>51</v>
      </c>
      <c r="J1453" s="2" t="s">
        <v>52</v>
      </c>
      <c r="K1453" s="2" t="s">
        <v>17617</v>
      </c>
      <c r="L1453" s="2" t="s">
        <v>21574</v>
      </c>
      <c r="M1453" s="2" t="s">
        <v>21575</v>
      </c>
      <c r="N1453" s="2" t="s">
        <v>1159</v>
      </c>
      <c r="O1453" s="2" t="s">
        <v>555</v>
      </c>
      <c r="P1453" s="2" t="s">
        <v>774</v>
      </c>
      <c r="Q1453" s="2" t="s">
        <v>21576</v>
      </c>
      <c r="R1453" s="2" t="s">
        <v>21577</v>
      </c>
      <c r="S1453" s="2" t="s">
        <v>21578</v>
      </c>
      <c r="T1453" s="2" t="s">
        <v>21579</v>
      </c>
      <c r="U1453" s="2" t="s">
        <v>21580</v>
      </c>
      <c r="V1453" s="2" t="s">
        <v>21581</v>
      </c>
      <c r="W1453" s="2"/>
      <c r="X1453" s="2" t="s">
        <v>21582</v>
      </c>
      <c r="Y1453" s="2"/>
      <c r="Z1453" s="2" t="s">
        <v>21583</v>
      </c>
      <c r="AA1453" s="2" t="s">
        <v>21584</v>
      </c>
      <c r="AB1453" s="2" t="s">
        <v>21571</v>
      </c>
      <c r="AC1453" s="2" t="s">
        <v>21585</v>
      </c>
      <c r="AD1453" s="2" t="s">
        <v>71</v>
      </c>
      <c r="AE1453" s="2"/>
      <c r="AF1453" s="2"/>
      <c r="AG1453" s="2" t="s">
        <v>298</v>
      </c>
      <c r="AH1453" s="2"/>
      <c r="AI1453" s="2"/>
      <c r="AJ1453" s="2"/>
      <c r="AK1453" s="2"/>
      <c r="AL1453" s="2"/>
      <c r="AM1453" s="2" t="s">
        <v>72</v>
      </c>
      <c r="AN1453" s="2"/>
      <c r="AO1453" s="2" t="s">
        <v>156</v>
      </c>
      <c r="AP1453" s="2" t="s">
        <v>74</v>
      </c>
      <c r="AQ1453" s="2" t="s">
        <v>204</v>
      </c>
      <c r="AR1453" s="2"/>
    </row>
    <row r="1454" customFormat="false" ht="15" hidden="false" customHeight="false" outlineLevel="0" collapsed="false">
      <c r="A1454" s="2" t="s">
        <v>21586</v>
      </c>
      <c r="B1454" s="2" t="s">
        <v>45</v>
      </c>
      <c r="C1454" s="2" t="s">
        <v>21587</v>
      </c>
      <c r="D1454" s="2" t="s">
        <v>10904</v>
      </c>
      <c r="E1454" s="2" t="s">
        <v>21588</v>
      </c>
      <c r="F1454" s="2" t="s">
        <v>785</v>
      </c>
      <c r="G1454" s="2" t="s">
        <v>21589</v>
      </c>
      <c r="H1454" s="2" t="s">
        <v>21590</v>
      </c>
      <c r="I1454" s="2" t="s">
        <v>51</v>
      </c>
      <c r="J1454" s="2" t="s">
        <v>52</v>
      </c>
      <c r="K1454" s="2" t="s">
        <v>21591</v>
      </c>
      <c r="L1454" s="2" t="s">
        <v>21592</v>
      </c>
      <c r="M1454" s="2" t="s">
        <v>21593</v>
      </c>
      <c r="N1454" s="2" t="s">
        <v>461</v>
      </c>
      <c r="O1454" s="2" t="s">
        <v>213</v>
      </c>
      <c r="P1454" s="2" t="s">
        <v>311</v>
      </c>
      <c r="Q1454" s="2" t="s">
        <v>288</v>
      </c>
      <c r="R1454" s="2" t="s">
        <v>60</v>
      </c>
      <c r="S1454" s="2" t="s">
        <v>21594</v>
      </c>
      <c r="T1454" s="2" t="s">
        <v>21595</v>
      </c>
      <c r="U1454" s="2" t="s">
        <v>21589</v>
      </c>
      <c r="V1454" s="2" t="s">
        <v>21596</v>
      </c>
      <c r="W1454" s="2" t="s">
        <v>21595</v>
      </c>
      <c r="X1454" s="2" t="s">
        <v>21589</v>
      </c>
      <c r="Y1454" s="2"/>
      <c r="Z1454" s="2" t="s">
        <v>21597</v>
      </c>
      <c r="AA1454" s="2" t="s">
        <v>21598</v>
      </c>
      <c r="AB1454" s="2" t="s">
        <v>21586</v>
      </c>
      <c r="AC1454" s="2" t="s">
        <v>21599</v>
      </c>
      <c r="AD1454" s="2" t="s">
        <v>71</v>
      </c>
      <c r="AE1454" s="2"/>
      <c r="AF1454" s="2"/>
      <c r="AG1454" s="2" t="s">
        <v>128</v>
      </c>
      <c r="AH1454" s="2"/>
      <c r="AI1454" s="2"/>
      <c r="AJ1454" s="2"/>
      <c r="AK1454" s="2"/>
      <c r="AL1454" s="2"/>
      <c r="AM1454" s="2" t="s">
        <v>72</v>
      </c>
      <c r="AN1454" s="2"/>
      <c r="AO1454" s="2" t="s">
        <v>156</v>
      </c>
      <c r="AP1454" s="2" t="s">
        <v>156</v>
      </c>
      <c r="AQ1454" s="2" t="s">
        <v>132</v>
      </c>
      <c r="AR1454" s="2" t="s">
        <v>107</v>
      </c>
    </row>
    <row r="1455" customFormat="false" ht="15" hidden="false" customHeight="false" outlineLevel="0" collapsed="false">
      <c r="A1455" s="2" t="s">
        <v>21600</v>
      </c>
      <c r="B1455" s="2" t="s">
        <v>76</v>
      </c>
      <c r="C1455" s="2" t="s">
        <v>21601</v>
      </c>
      <c r="D1455" s="2" t="s">
        <v>10904</v>
      </c>
      <c r="E1455" s="2" t="s">
        <v>21602</v>
      </c>
      <c r="F1455" s="2" t="s">
        <v>4268</v>
      </c>
      <c r="G1455" s="2"/>
      <c r="H1455" s="2" t="s">
        <v>21603</v>
      </c>
      <c r="I1455" s="2" t="s">
        <v>83</v>
      </c>
      <c r="J1455" s="2" t="s">
        <v>52</v>
      </c>
      <c r="K1455" s="2" t="s">
        <v>7428</v>
      </c>
      <c r="L1455" s="2" t="s">
        <v>14293</v>
      </c>
      <c r="M1455" s="2" t="s">
        <v>21604</v>
      </c>
      <c r="N1455" s="2" t="s">
        <v>21605</v>
      </c>
      <c r="O1455" s="2" t="s">
        <v>213</v>
      </c>
      <c r="P1455" s="2" t="s">
        <v>900</v>
      </c>
      <c r="Q1455" s="2" t="s">
        <v>59</v>
      </c>
      <c r="R1455" s="2" t="s">
        <v>60</v>
      </c>
      <c r="S1455" s="2" t="s">
        <v>21606</v>
      </c>
      <c r="T1455" s="2" t="s">
        <v>21607</v>
      </c>
      <c r="U1455" s="2" t="s">
        <v>21608</v>
      </c>
      <c r="V1455" s="2" t="s">
        <v>21609</v>
      </c>
      <c r="W1455" s="2" t="s">
        <v>21610</v>
      </c>
      <c r="X1455" s="2" t="s">
        <v>21611</v>
      </c>
      <c r="Y1455" s="2"/>
      <c r="Z1455" s="2" t="s">
        <v>4583</v>
      </c>
      <c r="AA1455" s="2" t="s">
        <v>21612</v>
      </c>
      <c r="AB1455" s="2" t="s">
        <v>21600</v>
      </c>
      <c r="AC1455" s="2" t="s">
        <v>21613</v>
      </c>
      <c r="AD1455" s="2" t="s">
        <v>71</v>
      </c>
      <c r="AE1455" s="2"/>
      <c r="AF1455" s="2"/>
      <c r="AG1455" s="2" t="s">
        <v>298</v>
      </c>
      <c r="AH1455" s="2"/>
      <c r="AI1455" s="2"/>
      <c r="AJ1455" s="2"/>
      <c r="AK1455" s="2"/>
      <c r="AL1455" s="2"/>
      <c r="AM1455" s="2" t="s">
        <v>72</v>
      </c>
      <c r="AN1455" s="2"/>
      <c r="AO1455" s="2" t="s">
        <v>106</v>
      </c>
      <c r="AP1455" s="2" t="s">
        <v>106</v>
      </c>
      <c r="AQ1455" s="2" t="s">
        <v>132</v>
      </c>
      <c r="AR1455" s="2" t="s">
        <v>107</v>
      </c>
    </row>
    <row r="1456" customFormat="false" ht="15" hidden="false" customHeight="false" outlineLevel="0" collapsed="false">
      <c r="A1456" s="2" t="s">
        <v>21614</v>
      </c>
      <c r="B1456" s="2" t="s">
        <v>278</v>
      </c>
      <c r="C1456" s="2" t="s">
        <v>21615</v>
      </c>
      <c r="D1456" s="2" t="s">
        <v>10904</v>
      </c>
      <c r="E1456" s="2" t="s">
        <v>19279</v>
      </c>
      <c r="F1456" s="2" t="s">
        <v>19280</v>
      </c>
      <c r="G1456" s="2" t="s">
        <v>72</v>
      </c>
      <c r="H1456" s="2" t="s">
        <v>21616</v>
      </c>
      <c r="I1456" s="2" t="s">
        <v>83</v>
      </c>
      <c r="J1456" s="2" t="s">
        <v>52</v>
      </c>
      <c r="K1456" s="2" t="s">
        <v>21617</v>
      </c>
      <c r="L1456" s="2" t="s">
        <v>21618</v>
      </c>
      <c r="M1456" s="2" t="s">
        <v>21619</v>
      </c>
      <c r="N1456" s="2" t="s">
        <v>104</v>
      </c>
      <c r="O1456" s="2" t="s">
        <v>72</v>
      </c>
      <c r="P1456" s="2" t="s">
        <v>72</v>
      </c>
      <c r="Q1456" s="2" t="s">
        <v>72</v>
      </c>
      <c r="R1456" s="2" t="s">
        <v>72</v>
      </c>
      <c r="S1456" s="2" t="s">
        <v>21620</v>
      </c>
      <c r="T1456" s="2" t="s">
        <v>21621</v>
      </c>
      <c r="U1456" s="2" t="s">
        <v>19289</v>
      </c>
      <c r="V1456" s="2" t="s">
        <v>21622</v>
      </c>
      <c r="W1456" s="2" t="s">
        <v>21621</v>
      </c>
      <c r="X1456" s="2" t="s">
        <v>19281</v>
      </c>
      <c r="Y1456" s="2"/>
      <c r="Z1456" s="2" t="s">
        <v>21623</v>
      </c>
      <c r="AA1456" s="2" t="s">
        <v>21624</v>
      </c>
      <c r="AB1456" s="2" t="s">
        <v>21614</v>
      </c>
      <c r="AC1456" s="2" t="s">
        <v>21625</v>
      </c>
      <c r="AD1456" s="2" t="s">
        <v>71</v>
      </c>
      <c r="AE1456" s="2"/>
      <c r="AF1456" s="2"/>
      <c r="AG1456" s="2"/>
      <c r="AH1456" s="2"/>
      <c r="AI1456" s="2"/>
      <c r="AJ1456" s="2"/>
      <c r="AK1456" s="2"/>
      <c r="AL1456" s="2"/>
      <c r="AM1456" s="2" t="s">
        <v>72</v>
      </c>
      <c r="AN1456" s="2"/>
      <c r="AO1456" s="2" t="s">
        <v>156</v>
      </c>
      <c r="AP1456" s="2" t="s">
        <v>73</v>
      </c>
      <c r="AQ1456" s="2" t="s">
        <v>132</v>
      </c>
      <c r="AR1456" s="2" t="s">
        <v>132</v>
      </c>
    </row>
    <row r="1457" customFormat="false" ht="15" hidden="false" customHeight="false" outlineLevel="0" collapsed="false">
      <c r="A1457" s="2" t="s">
        <v>21626</v>
      </c>
      <c r="B1457" s="2" t="s">
        <v>76</v>
      </c>
      <c r="C1457" s="2" t="s">
        <v>21627</v>
      </c>
      <c r="D1457" s="2" t="s">
        <v>10904</v>
      </c>
      <c r="E1457" s="2" t="s">
        <v>21628</v>
      </c>
      <c r="F1457" s="2" t="s">
        <v>21629</v>
      </c>
      <c r="G1457" s="2"/>
      <c r="H1457" s="2" t="s">
        <v>21630</v>
      </c>
      <c r="I1457" s="2" t="s">
        <v>83</v>
      </c>
      <c r="J1457" s="2" t="s">
        <v>52</v>
      </c>
      <c r="K1457" s="2" t="s">
        <v>21631</v>
      </c>
      <c r="L1457" s="2" t="s">
        <v>21632</v>
      </c>
      <c r="M1457" s="2" t="s">
        <v>21633</v>
      </c>
      <c r="N1457" s="2" t="s">
        <v>238</v>
      </c>
      <c r="O1457" s="2" t="s">
        <v>58</v>
      </c>
      <c r="P1457" s="2" t="s">
        <v>2090</v>
      </c>
      <c r="Q1457" s="2" t="s">
        <v>2686</v>
      </c>
      <c r="R1457" s="2" t="s">
        <v>60</v>
      </c>
      <c r="S1457" s="2" t="s">
        <v>21634</v>
      </c>
      <c r="T1457" s="2" t="s">
        <v>21635</v>
      </c>
      <c r="U1457" s="2" t="s">
        <v>21636</v>
      </c>
      <c r="V1457" s="2" t="s">
        <v>21637</v>
      </c>
      <c r="W1457" s="2" t="s">
        <v>21638</v>
      </c>
      <c r="X1457" s="2" t="s">
        <v>21639</v>
      </c>
      <c r="Y1457" s="2"/>
      <c r="Z1457" s="2" t="s">
        <v>7784</v>
      </c>
      <c r="AA1457" s="2" t="s">
        <v>21640</v>
      </c>
      <c r="AB1457" s="2" t="s">
        <v>21626</v>
      </c>
      <c r="AC1457" s="2" t="s">
        <v>21641</v>
      </c>
      <c r="AD1457" s="2" t="s">
        <v>71</v>
      </c>
      <c r="AE1457" s="2"/>
      <c r="AF1457" s="2"/>
      <c r="AG1457" s="2" t="s">
        <v>128</v>
      </c>
      <c r="AH1457" s="2"/>
      <c r="AI1457" s="2"/>
      <c r="AJ1457" s="2"/>
      <c r="AK1457" s="2"/>
      <c r="AL1457" s="2"/>
      <c r="AM1457" s="2" t="s">
        <v>72</v>
      </c>
      <c r="AN1457" s="2"/>
      <c r="AO1457" s="2" t="s">
        <v>156</v>
      </c>
      <c r="AP1457" s="2" t="s">
        <v>106</v>
      </c>
      <c r="AQ1457" s="2" t="s">
        <v>132</v>
      </c>
      <c r="AR1457" s="2" t="s">
        <v>107</v>
      </c>
    </row>
    <row r="1458" customFormat="false" ht="15" hidden="false" customHeight="false" outlineLevel="0" collapsed="false">
      <c r="A1458" s="2" t="s">
        <v>21642</v>
      </c>
      <c r="B1458" s="2" t="s">
        <v>1415</v>
      </c>
      <c r="C1458" s="2" t="s">
        <v>21643</v>
      </c>
      <c r="D1458" s="2" t="s">
        <v>10904</v>
      </c>
      <c r="E1458" s="2" t="s">
        <v>21644</v>
      </c>
      <c r="F1458" s="2" t="s">
        <v>21645</v>
      </c>
      <c r="G1458" s="2" t="s">
        <v>21646</v>
      </c>
      <c r="H1458" s="2" t="s">
        <v>21647</v>
      </c>
      <c r="I1458" s="2" t="s">
        <v>51</v>
      </c>
      <c r="J1458" s="2" t="s">
        <v>52</v>
      </c>
      <c r="K1458" s="2" t="s">
        <v>21648</v>
      </c>
      <c r="L1458" s="2" t="s">
        <v>21649</v>
      </c>
      <c r="M1458" s="2" t="s">
        <v>21650</v>
      </c>
      <c r="N1458" s="2" t="s">
        <v>21651</v>
      </c>
      <c r="O1458" s="2" t="s">
        <v>262</v>
      </c>
      <c r="P1458" s="2" t="s">
        <v>116</v>
      </c>
      <c r="Q1458" s="2" t="s">
        <v>21652</v>
      </c>
      <c r="R1458" s="2" t="s">
        <v>21652</v>
      </c>
      <c r="S1458" s="2" t="s">
        <v>21653</v>
      </c>
      <c r="T1458" s="2" t="s">
        <v>21654</v>
      </c>
      <c r="U1458" s="2" t="s">
        <v>21655</v>
      </c>
      <c r="V1458" s="2" t="s">
        <v>21650</v>
      </c>
      <c r="W1458" s="2" t="s">
        <v>21656</v>
      </c>
      <c r="X1458" s="2" t="s">
        <v>21657</v>
      </c>
      <c r="Y1458" s="2" t="s">
        <v>21658</v>
      </c>
      <c r="Z1458" s="2" t="s">
        <v>21659</v>
      </c>
      <c r="AA1458" s="2" t="s">
        <v>21660</v>
      </c>
      <c r="AB1458" s="2" t="s">
        <v>21642</v>
      </c>
      <c r="AC1458" s="2" t="s">
        <v>21661</v>
      </c>
      <c r="AD1458" s="2" t="s">
        <v>100</v>
      </c>
      <c r="AE1458" s="2" t="s">
        <v>21662</v>
      </c>
      <c r="AF1458" s="2" t="s">
        <v>21663</v>
      </c>
      <c r="AG1458" s="2" t="s">
        <v>103</v>
      </c>
      <c r="AH1458" s="2" t="s">
        <v>253</v>
      </c>
      <c r="AI1458" s="2"/>
      <c r="AJ1458" s="2"/>
      <c r="AK1458" s="2" t="s">
        <v>21664</v>
      </c>
      <c r="AL1458" s="2" t="s">
        <v>21665</v>
      </c>
      <c r="AM1458" s="2" t="s">
        <v>72</v>
      </c>
      <c r="AN1458" s="2"/>
      <c r="AO1458" s="2" t="s">
        <v>74</v>
      </c>
      <c r="AP1458" s="2" t="s">
        <v>156</v>
      </c>
      <c r="AQ1458" s="2" t="s">
        <v>107</v>
      </c>
      <c r="AR1458" s="2" t="s">
        <v>204</v>
      </c>
    </row>
    <row r="1459" customFormat="false" ht="15" hidden="false" customHeight="false" outlineLevel="0" collapsed="false">
      <c r="A1459" s="2" t="s">
        <v>21666</v>
      </c>
      <c r="B1459" s="2" t="s">
        <v>76</v>
      </c>
      <c r="C1459" s="2" t="s">
        <v>21667</v>
      </c>
      <c r="D1459" s="2" t="s">
        <v>10904</v>
      </c>
      <c r="E1459" s="2" t="s">
        <v>2295</v>
      </c>
      <c r="F1459" s="2" t="s">
        <v>2296</v>
      </c>
      <c r="G1459" s="2" t="s">
        <v>2304</v>
      </c>
      <c r="H1459" s="2" t="s">
        <v>21668</v>
      </c>
      <c r="I1459" s="2" t="s">
        <v>83</v>
      </c>
      <c r="J1459" s="2" t="s">
        <v>52</v>
      </c>
      <c r="K1459" s="2" t="s">
        <v>729</v>
      </c>
      <c r="L1459" s="2" t="s">
        <v>21669</v>
      </c>
      <c r="M1459" s="2" t="s">
        <v>21670</v>
      </c>
      <c r="N1459" s="2" t="s">
        <v>2300</v>
      </c>
      <c r="O1459" s="2" t="s">
        <v>443</v>
      </c>
      <c r="P1459" s="2" t="s">
        <v>631</v>
      </c>
      <c r="Q1459" s="2" t="s">
        <v>21671</v>
      </c>
      <c r="R1459" s="2" t="s">
        <v>810</v>
      </c>
      <c r="S1459" s="2" t="s">
        <v>2302</v>
      </c>
      <c r="T1459" s="2" t="s">
        <v>2303</v>
      </c>
      <c r="U1459" s="2" t="s">
        <v>2304</v>
      </c>
      <c r="V1459" s="2" t="s">
        <v>2305</v>
      </c>
      <c r="W1459" s="2" t="s">
        <v>2306</v>
      </c>
      <c r="X1459" s="2" t="s">
        <v>2308</v>
      </c>
      <c r="Y1459" s="2" t="s">
        <v>21672</v>
      </c>
      <c r="Z1459" s="2" t="s">
        <v>2727</v>
      </c>
      <c r="AA1459" s="2" t="s">
        <v>21673</v>
      </c>
      <c r="AB1459" s="2" t="s">
        <v>21666</v>
      </c>
      <c r="AC1459" s="2" t="s">
        <v>21674</v>
      </c>
      <c r="AD1459" s="2" t="s">
        <v>71</v>
      </c>
      <c r="AE1459" s="2"/>
      <c r="AF1459" s="2"/>
      <c r="AG1459" s="2" t="s">
        <v>128</v>
      </c>
      <c r="AH1459" s="2" t="s">
        <v>253</v>
      </c>
      <c r="AI1459" s="2"/>
      <c r="AJ1459" s="2"/>
      <c r="AK1459" s="2"/>
      <c r="AL1459" s="2"/>
      <c r="AM1459" s="2" t="s">
        <v>72</v>
      </c>
      <c r="AN1459" s="2"/>
      <c r="AO1459" s="2" t="s">
        <v>106</v>
      </c>
      <c r="AP1459" s="2" t="s">
        <v>156</v>
      </c>
      <c r="AQ1459" s="2" t="s">
        <v>132</v>
      </c>
      <c r="AR1459" s="2" t="s">
        <v>107</v>
      </c>
    </row>
    <row r="1460" customFormat="false" ht="15" hidden="false" customHeight="false" outlineLevel="0" collapsed="false">
      <c r="A1460" s="2" t="s">
        <v>21675</v>
      </c>
      <c r="B1460" s="2" t="s">
        <v>45</v>
      </c>
      <c r="C1460" s="2" t="s">
        <v>21676</v>
      </c>
      <c r="D1460" s="2" t="s">
        <v>10904</v>
      </c>
      <c r="E1460" s="2" t="s">
        <v>21677</v>
      </c>
      <c r="F1460" s="2" t="s">
        <v>4847</v>
      </c>
      <c r="G1460" s="2"/>
      <c r="H1460" s="2" t="s">
        <v>21678</v>
      </c>
      <c r="I1460" s="2" t="s">
        <v>83</v>
      </c>
      <c r="J1460" s="2" t="s">
        <v>52</v>
      </c>
      <c r="K1460" s="2" t="s">
        <v>1911</v>
      </c>
      <c r="L1460" s="2" t="s">
        <v>21679</v>
      </c>
      <c r="M1460" s="2" t="s">
        <v>21680</v>
      </c>
      <c r="N1460" s="2" t="s">
        <v>21484</v>
      </c>
      <c r="O1460" s="2" t="s">
        <v>190</v>
      </c>
      <c r="P1460" s="2" t="s">
        <v>1159</v>
      </c>
      <c r="Q1460" s="2" t="s">
        <v>59</v>
      </c>
      <c r="R1460" s="2" t="s">
        <v>60</v>
      </c>
      <c r="S1460" s="2" t="s">
        <v>21681</v>
      </c>
      <c r="T1460" s="2" t="s">
        <v>21682</v>
      </c>
      <c r="U1460" s="2" t="s">
        <v>21683</v>
      </c>
      <c r="V1460" s="2" t="s">
        <v>21684</v>
      </c>
      <c r="W1460" s="2" t="s">
        <v>21685</v>
      </c>
      <c r="X1460" s="2" t="s">
        <v>21686</v>
      </c>
      <c r="Y1460" s="2" t="s">
        <v>21687</v>
      </c>
      <c r="Z1460" s="2"/>
      <c r="AA1460" s="2" t="s">
        <v>21688</v>
      </c>
      <c r="AB1460" s="2" t="s">
        <v>21675</v>
      </c>
      <c r="AC1460" s="2" t="s">
        <v>21689</v>
      </c>
      <c r="AD1460" s="2" t="s">
        <v>71</v>
      </c>
      <c r="AE1460" s="2"/>
      <c r="AF1460" s="2"/>
      <c r="AG1460" s="2"/>
      <c r="AH1460" s="2"/>
      <c r="AI1460" s="2"/>
      <c r="AJ1460" s="2"/>
      <c r="AK1460" s="2"/>
      <c r="AL1460" s="2"/>
      <c r="AM1460" s="2" t="s">
        <v>104</v>
      </c>
      <c r="AN1460" s="2" t="s">
        <v>21690</v>
      </c>
      <c r="AO1460" s="2" t="s">
        <v>106</v>
      </c>
      <c r="AP1460" s="2" t="s">
        <v>74</v>
      </c>
      <c r="AQ1460" s="2" t="s">
        <v>107</v>
      </c>
      <c r="AR1460" s="2"/>
    </row>
    <row r="1461" customFormat="false" ht="15" hidden="false" customHeight="false" outlineLevel="0" collapsed="false">
      <c r="A1461" s="2" t="s">
        <v>21691</v>
      </c>
      <c r="B1461" s="2" t="s">
        <v>76</v>
      </c>
      <c r="C1461" s="2" t="s">
        <v>21690</v>
      </c>
      <c r="D1461" s="2" t="s">
        <v>21692</v>
      </c>
      <c r="E1461" s="2" t="s">
        <v>21693</v>
      </c>
      <c r="F1461" s="2" t="s">
        <v>9506</v>
      </c>
      <c r="G1461" s="2"/>
      <c r="H1461" s="2" t="s">
        <v>3649</v>
      </c>
      <c r="I1461" s="2" t="s">
        <v>83</v>
      </c>
      <c r="J1461" s="2" t="s">
        <v>52</v>
      </c>
      <c r="K1461" s="2" t="s">
        <v>53</v>
      </c>
      <c r="L1461" s="2" t="s">
        <v>21694</v>
      </c>
      <c r="M1461" s="2" t="s">
        <v>21695</v>
      </c>
      <c r="N1461" s="2" t="s">
        <v>21696</v>
      </c>
      <c r="O1461" s="2" t="s">
        <v>213</v>
      </c>
      <c r="P1461" s="2" t="s">
        <v>311</v>
      </c>
      <c r="Q1461" s="2" t="s">
        <v>422</v>
      </c>
      <c r="R1461" s="2" t="s">
        <v>60</v>
      </c>
      <c r="S1461" s="2" t="s">
        <v>3654</v>
      </c>
      <c r="T1461" s="2" t="s">
        <v>21697</v>
      </c>
      <c r="U1461" s="2" t="s">
        <v>3656</v>
      </c>
      <c r="V1461" s="2" t="s">
        <v>21698</v>
      </c>
      <c r="W1461" s="2" t="s">
        <v>21699</v>
      </c>
      <c r="X1461" s="2" t="s">
        <v>3659</v>
      </c>
      <c r="Y1461" s="2"/>
      <c r="Z1461" s="2" t="s">
        <v>21700</v>
      </c>
      <c r="AA1461" s="2" t="s">
        <v>21701</v>
      </c>
      <c r="AB1461" s="2" t="s">
        <v>21691</v>
      </c>
      <c r="AC1461" s="2" t="s">
        <v>21702</v>
      </c>
      <c r="AD1461" s="2" t="s">
        <v>100</v>
      </c>
      <c r="AE1461" s="2" t="s">
        <v>21703</v>
      </c>
      <c r="AF1461" s="2" t="s">
        <v>21704</v>
      </c>
      <c r="AG1461" s="2"/>
      <c r="AH1461" s="2"/>
      <c r="AI1461" s="2"/>
      <c r="AJ1461" s="2"/>
      <c r="AK1461" s="2"/>
      <c r="AL1461" s="2"/>
      <c r="AM1461" s="2" t="s">
        <v>104</v>
      </c>
      <c r="AN1461" s="2" t="s">
        <v>21705</v>
      </c>
      <c r="AO1461" s="2" t="s">
        <v>73</v>
      </c>
      <c r="AP1461" s="2" t="s">
        <v>74</v>
      </c>
      <c r="AQ1461" s="2" t="s">
        <v>107</v>
      </c>
      <c r="AR1461" s="2"/>
    </row>
    <row r="1462" customFormat="false" ht="15" hidden="false" customHeight="false" outlineLevel="0" collapsed="false">
      <c r="A1462" s="2" t="s">
        <v>21706</v>
      </c>
      <c r="B1462" s="2" t="s">
        <v>109</v>
      </c>
      <c r="C1462" s="2" t="s">
        <v>21707</v>
      </c>
      <c r="D1462" s="2" t="s">
        <v>21692</v>
      </c>
      <c r="E1462" s="2" t="s">
        <v>21708</v>
      </c>
      <c r="F1462" s="2" t="s">
        <v>21709</v>
      </c>
      <c r="G1462" s="2"/>
      <c r="H1462" s="2" t="s">
        <v>7866</v>
      </c>
      <c r="I1462" s="2" t="s">
        <v>51</v>
      </c>
      <c r="J1462" s="2" t="s">
        <v>52</v>
      </c>
      <c r="K1462" s="2" t="s">
        <v>84</v>
      </c>
      <c r="L1462" s="2" t="s">
        <v>21710</v>
      </c>
      <c r="M1462" s="2" t="s">
        <v>21711</v>
      </c>
      <c r="N1462" s="2" t="s">
        <v>21712</v>
      </c>
      <c r="O1462" s="2" t="s">
        <v>88</v>
      </c>
      <c r="P1462" s="2" t="s">
        <v>573</v>
      </c>
      <c r="Q1462" s="2" t="s">
        <v>242</v>
      </c>
      <c r="R1462" s="2" t="s">
        <v>242</v>
      </c>
      <c r="S1462" s="2" t="s">
        <v>21713</v>
      </c>
      <c r="T1462" s="2" t="s">
        <v>21714</v>
      </c>
      <c r="U1462" s="2" t="s">
        <v>21715</v>
      </c>
      <c r="V1462" s="2" t="s">
        <v>21716</v>
      </c>
      <c r="W1462" s="2" t="s">
        <v>21717</v>
      </c>
      <c r="X1462" s="2" t="s">
        <v>7871</v>
      </c>
      <c r="Y1462" s="2"/>
      <c r="Z1462" s="2" t="s">
        <v>81</v>
      </c>
      <c r="AA1462" s="2" t="s">
        <v>21718</v>
      </c>
      <c r="AB1462" s="2" t="s">
        <v>21706</v>
      </c>
      <c r="AC1462" s="2" t="s">
        <v>21719</v>
      </c>
      <c r="AD1462" s="2" t="s">
        <v>100</v>
      </c>
      <c r="AE1462" s="2" t="s">
        <v>21720</v>
      </c>
      <c r="AF1462" s="2" t="s">
        <v>21721</v>
      </c>
      <c r="AG1462" s="2" t="s">
        <v>128</v>
      </c>
      <c r="AH1462" s="2"/>
      <c r="AI1462" s="2"/>
      <c r="AJ1462" s="2"/>
      <c r="AK1462" s="2"/>
      <c r="AL1462" s="2"/>
      <c r="AM1462" s="2" t="s">
        <v>104</v>
      </c>
      <c r="AN1462" s="2" t="s">
        <v>21722</v>
      </c>
      <c r="AO1462" s="2" t="s">
        <v>156</v>
      </c>
      <c r="AP1462" s="2" t="s">
        <v>74</v>
      </c>
      <c r="AQ1462" s="2" t="s">
        <v>132</v>
      </c>
      <c r="AR1462" s="2"/>
    </row>
    <row r="1463" customFormat="false" ht="15" hidden="false" customHeight="false" outlineLevel="0" collapsed="false">
      <c r="A1463" s="2" t="s">
        <v>21723</v>
      </c>
      <c r="B1463" s="2" t="s">
        <v>278</v>
      </c>
      <c r="C1463" s="2" t="s">
        <v>21724</v>
      </c>
      <c r="D1463" s="2" t="s">
        <v>21692</v>
      </c>
      <c r="E1463" s="2" t="s">
        <v>21725</v>
      </c>
      <c r="F1463" s="2" t="s">
        <v>2026</v>
      </c>
      <c r="G1463" s="2"/>
      <c r="H1463" s="2" t="s">
        <v>21726</v>
      </c>
      <c r="I1463" s="2" t="s">
        <v>83</v>
      </c>
      <c r="J1463" s="2" t="s">
        <v>52</v>
      </c>
      <c r="K1463" s="2" t="s">
        <v>20913</v>
      </c>
      <c r="L1463" s="2" t="s">
        <v>12608</v>
      </c>
      <c r="M1463" s="2" t="s">
        <v>21727</v>
      </c>
      <c r="N1463" s="2" t="s">
        <v>21728</v>
      </c>
      <c r="O1463" s="2" t="s">
        <v>443</v>
      </c>
      <c r="P1463" s="2" t="s">
        <v>212</v>
      </c>
      <c r="Q1463" s="2" t="s">
        <v>1787</v>
      </c>
      <c r="R1463" s="2" t="s">
        <v>145</v>
      </c>
      <c r="S1463" s="2" t="s">
        <v>21729</v>
      </c>
      <c r="T1463" s="2" t="s">
        <v>21730</v>
      </c>
      <c r="U1463" s="2" t="s">
        <v>21731</v>
      </c>
      <c r="V1463" s="2" t="s">
        <v>21732</v>
      </c>
      <c r="W1463" s="2" t="s">
        <v>21733</v>
      </c>
      <c r="X1463" s="2" t="s">
        <v>21734</v>
      </c>
      <c r="Y1463" s="2"/>
      <c r="Z1463" s="2" t="s">
        <v>6085</v>
      </c>
      <c r="AA1463" s="2" t="s">
        <v>21735</v>
      </c>
      <c r="AB1463" s="2" t="s">
        <v>21723</v>
      </c>
      <c r="AC1463" s="2" t="s">
        <v>21736</v>
      </c>
      <c r="AD1463" s="2" t="s">
        <v>71</v>
      </c>
      <c r="AE1463" s="2"/>
      <c r="AF1463" s="2"/>
      <c r="AG1463" s="2" t="s">
        <v>103</v>
      </c>
      <c r="AH1463" s="2" t="s">
        <v>178</v>
      </c>
      <c r="AI1463" s="2" t="s">
        <v>21737</v>
      </c>
      <c r="AJ1463" s="2"/>
      <c r="AK1463" s="2"/>
      <c r="AL1463" s="2"/>
      <c r="AM1463" s="2" t="s">
        <v>72</v>
      </c>
      <c r="AN1463" s="2"/>
      <c r="AO1463" s="2" t="s">
        <v>156</v>
      </c>
      <c r="AP1463" s="2" t="s">
        <v>156</v>
      </c>
      <c r="AQ1463" s="2" t="s">
        <v>132</v>
      </c>
      <c r="AR1463" s="2" t="s">
        <v>132</v>
      </c>
    </row>
    <row r="1464" customFormat="false" ht="15" hidden="false" customHeight="false" outlineLevel="0" collapsed="false">
      <c r="A1464" s="2" t="s">
        <v>21738</v>
      </c>
      <c r="B1464" s="2" t="s">
        <v>76</v>
      </c>
      <c r="C1464" s="2" t="s">
        <v>21739</v>
      </c>
      <c r="D1464" s="2" t="s">
        <v>21692</v>
      </c>
      <c r="E1464" s="2" t="s">
        <v>21740</v>
      </c>
      <c r="F1464" s="2" t="s">
        <v>21741</v>
      </c>
      <c r="G1464" s="2" t="s">
        <v>21742</v>
      </c>
      <c r="H1464" s="2" t="s">
        <v>21743</v>
      </c>
      <c r="I1464" s="2" t="s">
        <v>51</v>
      </c>
      <c r="J1464" s="2" t="s">
        <v>52</v>
      </c>
      <c r="K1464" s="2" t="s">
        <v>138</v>
      </c>
      <c r="L1464" s="2" t="s">
        <v>14809</v>
      </c>
      <c r="M1464" s="2" t="s">
        <v>21744</v>
      </c>
      <c r="N1464" s="2" t="s">
        <v>21745</v>
      </c>
      <c r="O1464" s="2" t="s">
        <v>1197</v>
      </c>
      <c r="P1464" s="2" t="s">
        <v>56</v>
      </c>
      <c r="Q1464" s="2" t="s">
        <v>59</v>
      </c>
      <c r="R1464" s="2" t="s">
        <v>60</v>
      </c>
      <c r="S1464" s="2" t="s">
        <v>21746</v>
      </c>
      <c r="T1464" s="2" t="s">
        <v>21747</v>
      </c>
      <c r="U1464" s="2" t="s">
        <v>21748</v>
      </c>
      <c r="V1464" s="2" t="s">
        <v>21749</v>
      </c>
      <c r="W1464" s="2" t="s">
        <v>21750</v>
      </c>
      <c r="X1464" s="2" t="s">
        <v>21742</v>
      </c>
      <c r="Y1464" s="2" t="s">
        <v>21751</v>
      </c>
      <c r="Z1464" s="2" t="s">
        <v>11873</v>
      </c>
      <c r="AA1464" s="2" t="s">
        <v>21752</v>
      </c>
      <c r="AB1464" s="2" t="s">
        <v>21738</v>
      </c>
      <c r="AC1464" s="2" t="s">
        <v>21753</v>
      </c>
      <c r="AD1464" s="2" t="s">
        <v>71</v>
      </c>
      <c r="AE1464" s="2"/>
      <c r="AF1464" s="2"/>
      <c r="AG1464" s="2" t="s">
        <v>154</v>
      </c>
      <c r="AH1464" s="2"/>
      <c r="AI1464" s="2"/>
      <c r="AJ1464" s="2"/>
      <c r="AK1464" s="2"/>
      <c r="AL1464" s="2"/>
      <c r="AM1464" s="2" t="s">
        <v>72</v>
      </c>
      <c r="AN1464" s="2"/>
      <c r="AO1464" s="2" t="s">
        <v>106</v>
      </c>
      <c r="AP1464" s="2" t="s">
        <v>106</v>
      </c>
      <c r="AQ1464" s="2" t="s">
        <v>107</v>
      </c>
      <c r="AR1464" s="2" t="s">
        <v>107</v>
      </c>
    </row>
    <row r="1465" customFormat="false" ht="15" hidden="false" customHeight="false" outlineLevel="0" collapsed="false">
      <c r="A1465" s="2" t="s">
        <v>21754</v>
      </c>
      <c r="B1465" s="2" t="s">
        <v>76</v>
      </c>
      <c r="C1465" s="2" t="s">
        <v>21755</v>
      </c>
      <c r="D1465" s="2" t="s">
        <v>21692</v>
      </c>
      <c r="E1465" s="2" t="s">
        <v>21756</v>
      </c>
      <c r="F1465" s="2" t="s">
        <v>21757</v>
      </c>
      <c r="G1465" s="2" t="s">
        <v>81</v>
      </c>
      <c r="H1465" s="2" t="s">
        <v>21758</v>
      </c>
      <c r="I1465" s="2" t="s">
        <v>83</v>
      </c>
      <c r="J1465" s="2" t="s">
        <v>52</v>
      </c>
      <c r="K1465" s="2" t="s">
        <v>186</v>
      </c>
      <c r="L1465" s="2" t="s">
        <v>21759</v>
      </c>
      <c r="M1465" s="2" t="s">
        <v>21760</v>
      </c>
      <c r="N1465" s="2" t="s">
        <v>5785</v>
      </c>
      <c r="O1465" s="2" t="s">
        <v>57</v>
      </c>
      <c r="P1465" s="2" t="s">
        <v>165</v>
      </c>
      <c r="Q1465" s="2" t="s">
        <v>21761</v>
      </c>
      <c r="R1465" s="2" t="s">
        <v>215</v>
      </c>
      <c r="S1465" s="2" t="s">
        <v>21762</v>
      </c>
      <c r="T1465" s="2" t="s">
        <v>21763</v>
      </c>
      <c r="U1465" s="2" t="s">
        <v>21764</v>
      </c>
      <c r="V1465" s="2" t="s">
        <v>21765</v>
      </c>
      <c r="W1465" s="2" t="s">
        <v>21766</v>
      </c>
      <c r="X1465" s="2" t="s">
        <v>21767</v>
      </c>
      <c r="Y1465" s="2"/>
      <c r="Z1465" s="2" t="s">
        <v>21768</v>
      </c>
      <c r="AA1465" s="2" t="s">
        <v>21769</v>
      </c>
      <c r="AB1465" s="2" t="s">
        <v>21754</v>
      </c>
      <c r="AC1465" s="2" t="s">
        <v>21770</v>
      </c>
      <c r="AD1465" s="2" t="s">
        <v>71</v>
      </c>
      <c r="AE1465" s="2"/>
      <c r="AF1465" s="2"/>
      <c r="AG1465" s="2" t="s">
        <v>154</v>
      </c>
      <c r="AH1465" s="2"/>
      <c r="AI1465" s="2"/>
      <c r="AJ1465" s="2"/>
      <c r="AK1465" s="2"/>
      <c r="AL1465" s="2"/>
      <c r="AM1465" s="2" t="s">
        <v>104</v>
      </c>
      <c r="AN1465" s="2" t="s">
        <v>21771</v>
      </c>
      <c r="AO1465" s="2" t="s">
        <v>106</v>
      </c>
      <c r="AP1465" s="2" t="s">
        <v>106</v>
      </c>
      <c r="AQ1465" s="2" t="s">
        <v>107</v>
      </c>
      <c r="AR1465" s="2" t="s">
        <v>107</v>
      </c>
    </row>
    <row r="1466" customFormat="false" ht="15" hidden="false" customHeight="false" outlineLevel="0" collapsed="false">
      <c r="A1466" s="2" t="s">
        <v>21772</v>
      </c>
      <c r="B1466" s="2" t="s">
        <v>76</v>
      </c>
      <c r="C1466" s="2" t="s">
        <v>21755</v>
      </c>
      <c r="D1466" s="2" t="s">
        <v>21692</v>
      </c>
      <c r="E1466" s="2" t="s">
        <v>21773</v>
      </c>
      <c r="F1466" s="2" t="s">
        <v>21774</v>
      </c>
      <c r="G1466" s="2"/>
      <c r="H1466" s="2" t="s">
        <v>21775</v>
      </c>
      <c r="I1466" s="2" t="s">
        <v>83</v>
      </c>
      <c r="J1466" s="2" t="s">
        <v>52</v>
      </c>
      <c r="K1466" s="2" t="s">
        <v>53</v>
      </c>
      <c r="L1466" s="2" t="s">
        <v>21776</v>
      </c>
      <c r="M1466" s="2" t="s">
        <v>21777</v>
      </c>
      <c r="N1466" s="2" t="s">
        <v>1159</v>
      </c>
      <c r="O1466" s="2" t="s">
        <v>1664</v>
      </c>
      <c r="P1466" s="2" t="s">
        <v>1664</v>
      </c>
      <c r="Q1466" s="2" t="s">
        <v>145</v>
      </c>
      <c r="R1466" s="2" t="s">
        <v>387</v>
      </c>
      <c r="S1466" s="2" t="s">
        <v>21778</v>
      </c>
      <c r="T1466" s="2" t="s">
        <v>21779</v>
      </c>
      <c r="U1466" s="2" t="s">
        <v>21780</v>
      </c>
      <c r="V1466" s="2" t="s">
        <v>21781</v>
      </c>
      <c r="W1466" s="2" t="s">
        <v>21782</v>
      </c>
      <c r="X1466" s="2" t="s">
        <v>21783</v>
      </c>
      <c r="Y1466" s="2"/>
      <c r="Z1466" s="2" t="s">
        <v>21784</v>
      </c>
      <c r="AA1466" s="2" t="s">
        <v>21785</v>
      </c>
      <c r="AB1466" s="2" t="s">
        <v>21772</v>
      </c>
      <c r="AC1466" s="2" t="s">
        <v>21786</v>
      </c>
      <c r="AD1466" s="2" t="s">
        <v>71</v>
      </c>
      <c r="AE1466" s="2"/>
      <c r="AF1466" s="2"/>
      <c r="AG1466" s="2" t="s">
        <v>154</v>
      </c>
      <c r="AH1466" s="2"/>
      <c r="AI1466" s="2"/>
      <c r="AJ1466" s="2"/>
      <c r="AK1466" s="2"/>
      <c r="AL1466" s="2"/>
      <c r="AM1466" s="2" t="s">
        <v>104</v>
      </c>
      <c r="AN1466" s="2" t="s">
        <v>21787</v>
      </c>
      <c r="AO1466" s="2" t="s">
        <v>73</v>
      </c>
      <c r="AP1466" s="2" t="s">
        <v>73</v>
      </c>
      <c r="AQ1466" s="2" t="s">
        <v>132</v>
      </c>
      <c r="AR1466" s="2" t="s">
        <v>132</v>
      </c>
    </row>
    <row r="1467" customFormat="false" ht="15" hidden="false" customHeight="false" outlineLevel="0" collapsed="false">
      <c r="A1467" s="2" t="s">
        <v>21788</v>
      </c>
      <c r="B1467" s="2" t="s">
        <v>109</v>
      </c>
      <c r="C1467" s="2" t="s">
        <v>21755</v>
      </c>
      <c r="D1467" s="2" t="s">
        <v>21692</v>
      </c>
      <c r="E1467" s="2" t="s">
        <v>21789</v>
      </c>
      <c r="F1467" s="2" t="s">
        <v>12072</v>
      </c>
      <c r="G1467" s="2"/>
      <c r="H1467" s="2" t="s">
        <v>21790</v>
      </c>
      <c r="I1467" s="2" t="s">
        <v>51</v>
      </c>
      <c r="J1467" s="2" t="s">
        <v>52</v>
      </c>
      <c r="K1467" s="2" t="s">
        <v>21791</v>
      </c>
      <c r="L1467" s="2" t="s">
        <v>21792</v>
      </c>
      <c r="M1467" s="2" t="s">
        <v>21793</v>
      </c>
      <c r="N1467" s="2" t="s">
        <v>21794</v>
      </c>
      <c r="O1467" s="2" t="s">
        <v>1197</v>
      </c>
      <c r="P1467" s="2" t="s">
        <v>104</v>
      </c>
      <c r="Q1467" s="2" t="s">
        <v>16748</v>
      </c>
      <c r="R1467" s="2" t="s">
        <v>9062</v>
      </c>
      <c r="S1467" s="2" t="s">
        <v>21795</v>
      </c>
      <c r="T1467" s="2" t="s">
        <v>21796</v>
      </c>
      <c r="U1467" s="2" t="s">
        <v>21797</v>
      </c>
      <c r="V1467" s="2" t="s">
        <v>21798</v>
      </c>
      <c r="W1467" s="2"/>
      <c r="X1467" s="2" t="s">
        <v>21799</v>
      </c>
      <c r="Y1467" s="2"/>
      <c r="Z1467" s="2"/>
      <c r="AA1467" s="2" t="s">
        <v>21800</v>
      </c>
      <c r="AB1467" s="2" t="s">
        <v>21788</v>
      </c>
      <c r="AC1467" s="2" t="s">
        <v>21801</v>
      </c>
      <c r="AD1467" s="2" t="s">
        <v>71</v>
      </c>
      <c r="AE1467" s="2"/>
      <c r="AF1467" s="2"/>
      <c r="AG1467" s="2" t="s">
        <v>154</v>
      </c>
      <c r="AH1467" s="2"/>
      <c r="AI1467" s="2"/>
      <c r="AJ1467" s="2"/>
      <c r="AK1467" s="2"/>
      <c r="AL1467" s="2"/>
      <c r="AM1467" s="2" t="s">
        <v>72</v>
      </c>
      <c r="AN1467" s="2"/>
      <c r="AO1467" s="2" t="s">
        <v>156</v>
      </c>
      <c r="AP1467" s="2" t="s">
        <v>156</v>
      </c>
      <c r="AQ1467" s="2" t="s">
        <v>132</v>
      </c>
      <c r="AR1467" s="2" t="s">
        <v>132</v>
      </c>
    </row>
    <row r="1468" customFormat="false" ht="15" hidden="false" customHeight="false" outlineLevel="0" collapsed="false">
      <c r="A1468" s="2" t="s">
        <v>21802</v>
      </c>
      <c r="B1468" s="2" t="s">
        <v>109</v>
      </c>
      <c r="C1468" s="2" t="s">
        <v>21755</v>
      </c>
      <c r="D1468" s="2" t="s">
        <v>21692</v>
      </c>
      <c r="E1468" s="2" t="s">
        <v>21803</v>
      </c>
      <c r="F1468" s="2" t="s">
        <v>21804</v>
      </c>
      <c r="G1468" s="2" t="s">
        <v>21805</v>
      </c>
      <c r="H1468" s="2" t="s">
        <v>7287</v>
      </c>
      <c r="I1468" s="2" t="s">
        <v>83</v>
      </c>
      <c r="J1468" s="2" t="s">
        <v>52</v>
      </c>
      <c r="K1468" s="2" t="s">
        <v>53</v>
      </c>
      <c r="L1468" s="2" t="s">
        <v>21806</v>
      </c>
      <c r="M1468" s="2" t="s">
        <v>21807</v>
      </c>
      <c r="N1468" s="2" t="s">
        <v>442</v>
      </c>
      <c r="O1468" s="2" t="s">
        <v>58</v>
      </c>
      <c r="P1468" s="2" t="s">
        <v>496</v>
      </c>
      <c r="Q1468" s="2" t="s">
        <v>1249</v>
      </c>
      <c r="R1468" s="2" t="s">
        <v>145</v>
      </c>
      <c r="S1468" s="2" t="s">
        <v>21808</v>
      </c>
      <c r="T1468" s="2" t="s">
        <v>7290</v>
      </c>
      <c r="U1468" s="2" t="s">
        <v>7291</v>
      </c>
      <c r="V1468" s="2" t="s">
        <v>7292</v>
      </c>
      <c r="W1468" s="2" t="s">
        <v>7293</v>
      </c>
      <c r="X1468" s="2" t="s">
        <v>7294</v>
      </c>
      <c r="Y1468" s="2"/>
      <c r="Z1468" s="2" t="s">
        <v>81</v>
      </c>
      <c r="AA1468" s="2" t="s">
        <v>21809</v>
      </c>
      <c r="AB1468" s="2" t="s">
        <v>21802</v>
      </c>
      <c r="AC1468" s="2" t="s">
        <v>21810</v>
      </c>
      <c r="AD1468" s="2" t="s">
        <v>100</v>
      </c>
      <c r="AE1468" s="2" t="s">
        <v>21811</v>
      </c>
      <c r="AF1468" s="2" t="s">
        <v>12010</v>
      </c>
      <c r="AG1468" s="2" t="s">
        <v>128</v>
      </c>
      <c r="AH1468" s="2" t="s">
        <v>178</v>
      </c>
      <c r="AI1468" s="2"/>
      <c r="AJ1468" s="2"/>
      <c r="AK1468" s="2"/>
      <c r="AL1468" s="2"/>
      <c r="AM1468" s="2" t="s">
        <v>104</v>
      </c>
      <c r="AN1468" s="2" t="s">
        <v>21812</v>
      </c>
      <c r="AO1468" s="2" t="s">
        <v>106</v>
      </c>
      <c r="AP1468" s="2" t="s">
        <v>106</v>
      </c>
      <c r="AQ1468" s="2" t="s">
        <v>132</v>
      </c>
      <c r="AR1468" s="2" t="s">
        <v>132</v>
      </c>
    </row>
    <row r="1469" customFormat="false" ht="15" hidden="false" customHeight="false" outlineLevel="0" collapsed="false">
      <c r="A1469" s="2" t="s">
        <v>21813</v>
      </c>
      <c r="B1469" s="2" t="s">
        <v>76</v>
      </c>
      <c r="C1469" s="2" t="s">
        <v>21755</v>
      </c>
      <c r="D1469" s="2" t="s">
        <v>21692</v>
      </c>
      <c r="E1469" s="2" t="s">
        <v>21814</v>
      </c>
      <c r="F1469" s="2" t="s">
        <v>6161</v>
      </c>
      <c r="G1469" s="2" t="s">
        <v>21805</v>
      </c>
      <c r="H1469" s="2" t="s">
        <v>7287</v>
      </c>
      <c r="I1469" s="2" t="s">
        <v>83</v>
      </c>
      <c r="J1469" s="2" t="s">
        <v>52</v>
      </c>
      <c r="K1469" s="2" t="s">
        <v>53</v>
      </c>
      <c r="L1469" s="2" t="s">
        <v>3279</v>
      </c>
      <c r="M1469" s="2" t="s">
        <v>21807</v>
      </c>
      <c r="N1469" s="2" t="s">
        <v>442</v>
      </c>
      <c r="O1469" s="2" t="s">
        <v>58</v>
      </c>
      <c r="P1469" s="2" t="s">
        <v>496</v>
      </c>
      <c r="Q1469" s="2" t="s">
        <v>1249</v>
      </c>
      <c r="R1469" s="2" t="s">
        <v>145</v>
      </c>
      <c r="S1469" s="2" t="s">
        <v>21808</v>
      </c>
      <c r="T1469" s="2" t="s">
        <v>7290</v>
      </c>
      <c r="U1469" s="2" t="s">
        <v>7291</v>
      </c>
      <c r="V1469" s="2" t="s">
        <v>7292</v>
      </c>
      <c r="W1469" s="2" t="s">
        <v>7293</v>
      </c>
      <c r="X1469" s="2" t="s">
        <v>7294</v>
      </c>
      <c r="Y1469" s="2"/>
      <c r="Z1469" s="2" t="s">
        <v>1685</v>
      </c>
      <c r="AA1469" s="2" t="s">
        <v>21809</v>
      </c>
      <c r="AB1469" s="2" t="s">
        <v>21813</v>
      </c>
      <c r="AC1469" s="2" t="s">
        <v>21815</v>
      </c>
      <c r="AD1469" s="2" t="s">
        <v>71</v>
      </c>
      <c r="AE1469" s="2"/>
      <c r="AF1469" s="2"/>
      <c r="AG1469" s="2" t="s">
        <v>128</v>
      </c>
      <c r="AH1469" s="2"/>
      <c r="AI1469" s="2"/>
      <c r="AJ1469" s="2"/>
      <c r="AK1469" s="2"/>
      <c r="AL1469" s="2"/>
      <c r="AM1469" s="2" t="s">
        <v>104</v>
      </c>
      <c r="AN1469" s="2" t="s">
        <v>21722</v>
      </c>
      <c r="AO1469" s="2" t="s">
        <v>106</v>
      </c>
      <c r="AP1469" s="2" t="s">
        <v>106</v>
      </c>
      <c r="AQ1469" s="2" t="s">
        <v>132</v>
      </c>
      <c r="AR1469" s="2" t="s">
        <v>132</v>
      </c>
    </row>
    <row r="1470" customFormat="false" ht="15" hidden="false" customHeight="false" outlineLevel="0" collapsed="false">
      <c r="A1470" s="2" t="s">
        <v>21816</v>
      </c>
      <c r="B1470" s="2" t="s">
        <v>76</v>
      </c>
      <c r="C1470" s="2" t="s">
        <v>21755</v>
      </c>
      <c r="D1470" s="2" t="s">
        <v>21692</v>
      </c>
      <c r="E1470" s="2" t="s">
        <v>4619</v>
      </c>
      <c r="F1470" s="2" t="s">
        <v>4620</v>
      </c>
      <c r="G1470" s="2"/>
      <c r="H1470" s="2" t="s">
        <v>4621</v>
      </c>
      <c r="I1470" s="2" t="s">
        <v>51</v>
      </c>
      <c r="J1470" s="2" t="s">
        <v>52</v>
      </c>
      <c r="K1470" s="2" t="s">
        <v>53</v>
      </c>
      <c r="L1470" s="2" t="s">
        <v>4622</v>
      </c>
      <c r="M1470" s="2" t="s">
        <v>4623</v>
      </c>
      <c r="N1470" s="2" t="s">
        <v>165</v>
      </c>
      <c r="O1470" s="2" t="s">
        <v>117</v>
      </c>
      <c r="P1470" s="2" t="s">
        <v>287</v>
      </c>
      <c r="Q1470" s="2" t="s">
        <v>3578</v>
      </c>
      <c r="R1470" s="2" t="s">
        <v>2133</v>
      </c>
      <c r="S1470" s="2" t="s">
        <v>4624</v>
      </c>
      <c r="T1470" s="2" t="s">
        <v>4625</v>
      </c>
      <c r="U1470" s="2" t="s">
        <v>4626</v>
      </c>
      <c r="V1470" s="2" t="s">
        <v>4627</v>
      </c>
      <c r="W1470" s="2" t="s">
        <v>4628</v>
      </c>
      <c r="X1470" s="2" t="s">
        <v>4629</v>
      </c>
      <c r="Y1470" s="2"/>
      <c r="Z1470" s="2" t="s">
        <v>2855</v>
      </c>
      <c r="AA1470" s="2" t="s">
        <v>21817</v>
      </c>
      <c r="AB1470" s="2" t="s">
        <v>21816</v>
      </c>
      <c r="AC1470" s="2" t="s">
        <v>21818</v>
      </c>
      <c r="AD1470" s="2" t="s">
        <v>71</v>
      </c>
      <c r="AE1470" s="2"/>
      <c r="AF1470" s="2"/>
      <c r="AG1470" s="2" t="s">
        <v>103</v>
      </c>
      <c r="AH1470" s="2" t="s">
        <v>178</v>
      </c>
      <c r="AI1470" s="2" t="s">
        <v>21819</v>
      </c>
      <c r="AJ1470" s="2" t="s">
        <v>21820</v>
      </c>
      <c r="AK1470" s="2"/>
      <c r="AL1470" s="2"/>
      <c r="AM1470" s="2" t="s">
        <v>72</v>
      </c>
      <c r="AN1470" s="2"/>
      <c r="AO1470" s="2" t="s">
        <v>73</v>
      </c>
      <c r="AP1470" s="2" t="s">
        <v>106</v>
      </c>
      <c r="AQ1470" s="2" t="s">
        <v>132</v>
      </c>
      <c r="AR1470" s="2" t="s">
        <v>132</v>
      </c>
    </row>
    <row r="1471" customFormat="false" ht="15" hidden="false" customHeight="false" outlineLevel="0" collapsed="false">
      <c r="A1471" s="2" t="s">
        <v>21821</v>
      </c>
      <c r="B1471" s="2" t="s">
        <v>76</v>
      </c>
      <c r="C1471" s="2" t="s">
        <v>21822</v>
      </c>
      <c r="D1471" s="2" t="s">
        <v>21692</v>
      </c>
      <c r="E1471" s="2" t="s">
        <v>21823</v>
      </c>
      <c r="F1471" s="2" t="s">
        <v>3238</v>
      </c>
      <c r="G1471" s="2" t="s">
        <v>21824</v>
      </c>
      <c r="H1471" s="2"/>
      <c r="I1471" s="2" t="s">
        <v>51</v>
      </c>
      <c r="J1471" s="2" t="s">
        <v>52</v>
      </c>
      <c r="K1471" s="2" t="s">
        <v>588</v>
      </c>
      <c r="L1471" s="2" t="s">
        <v>21825</v>
      </c>
      <c r="M1471" s="2" t="s">
        <v>21826</v>
      </c>
      <c r="N1471" s="2" t="s">
        <v>7839</v>
      </c>
      <c r="O1471" s="2" t="s">
        <v>287</v>
      </c>
      <c r="P1471" s="2" t="s">
        <v>2463</v>
      </c>
      <c r="Q1471" s="2" t="s">
        <v>476</v>
      </c>
      <c r="R1471" s="2" t="s">
        <v>476</v>
      </c>
      <c r="S1471" s="2" t="s">
        <v>21827</v>
      </c>
      <c r="T1471" s="2" t="s">
        <v>21828</v>
      </c>
      <c r="U1471" s="2" t="s">
        <v>21829</v>
      </c>
      <c r="V1471" s="2" t="s">
        <v>21830</v>
      </c>
      <c r="W1471" s="2" t="s">
        <v>21831</v>
      </c>
      <c r="X1471" s="2" t="s">
        <v>21824</v>
      </c>
      <c r="Y1471" s="2"/>
      <c r="Z1471" s="2" t="s">
        <v>21832</v>
      </c>
      <c r="AA1471" s="2" t="s">
        <v>21833</v>
      </c>
      <c r="AB1471" s="2" t="s">
        <v>21821</v>
      </c>
      <c r="AC1471" s="2" t="s">
        <v>21834</v>
      </c>
      <c r="AD1471" s="2" t="s">
        <v>71</v>
      </c>
      <c r="AE1471" s="2"/>
      <c r="AF1471" s="2"/>
      <c r="AG1471" s="2" t="s">
        <v>103</v>
      </c>
      <c r="AH1471" s="2" t="s">
        <v>178</v>
      </c>
      <c r="AI1471" s="2" t="s">
        <v>21835</v>
      </c>
      <c r="AJ1471" s="2" t="s">
        <v>21836</v>
      </c>
      <c r="AK1471" s="2"/>
      <c r="AL1471" s="2"/>
      <c r="AM1471" s="2" t="s">
        <v>72</v>
      </c>
      <c r="AN1471" s="2"/>
      <c r="AO1471" s="2" t="s">
        <v>106</v>
      </c>
      <c r="AP1471" s="2" t="s">
        <v>106</v>
      </c>
      <c r="AQ1471" s="2" t="s">
        <v>132</v>
      </c>
      <c r="AR1471" s="2" t="s">
        <v>107</v>
      </c>
    </row>
    <row r="1472" customFormat="false" ht="15" hidden="false" customHeight="false" outlineLevel="0" collapsed="false">
      <c r="A1472" s="2" t="s">
        <v>21837</v>
      </c>
      <c r="B1472" s="2" t="s">
        <v>76</v>
      </c>
      <c r="C1472" s="2" t="s">
        <v>21838</v>
      </c>
      <c r="D1472" s="2" t="s">
        <v>21692</v>
      </c>
      <c r="E1472" s="2" t="s">
        <v>21839</v>
      </c>
      <c r="F1472" s="2" t="s">
        <v>21840</v>
      </c>
      <c r="G1472" s="2" t="s">
        <v>21841</v>
      </c>
      <c r="H1472" s="2" t="s">
        <v>21842</v>
      </c>
      <c r="I1472" s="2" t="s">
        <v>83</v>
      </c>
      <c r="J1472" s="2" t="s">
        <v>52</v>
      </c>
      <c r="K1472" s="2" t="s">
        <v>729</v>
      </c>
      <c r="L1472" s="2" t="s">
        <v>15302</v>
      </c>
      <c r="M1472" s="2" t="s">
        <v>21843</v>
      </c>
      <c r="N1472" s="2" t="s">
        <v>899</v>
      </c>
      <c r="O1472" s="2" t="s">
        <v>980</v>
      </c>
      <c r="P1472" s="2" t="s">
        <v>191</v>
      </c>
      <c r="Q1472" s="2" t="s">
        <v>21844</v>
      </c>
      <c r="R1472" s="2" t="s">
        <v>17780</v>
      </c>
      <c r="S1472" s="2" t="s">
        <v>21845</v>
      </c>
      <c r="T1472" s="2" t="s">
        <v>21846</v>
      </c>
      <c r="U1472" s="2" t="s">
        <v>21847</v>
      </c>
      <c r="V1472" s="2" t="s">
        <v>21848</v>
      </c>
      <c r="W1472" s="2" t="s">
        <v>21849</v>
      </c>
      <c r="X1472" s="2" t="s">
        <v>21850</v>
      </c>
      <c r="Y1472" s="2" t="s">
        <v>21841</v>
      </c>
      <c r="Z1472" s="2" t="s">
        <v>21851</v>
      </c>
      <c r="AA1472" s="2" t="s">
        <v>21852</v>
      </c>
      <c r="AB1472" s="2" t="s">
        <v>21837</v>
      </c>
      <c r="AC1472" s="2" t="s">
        <v>21853</v>
      </c>
      <c r="AD1472" s="2" t="s">
        <v>71</v>
      </c>
      <c r="AE1472" s="2"/>
      <c r="AF1472" s="2"/>
      <c r="AG1472" s="2" t="s">
        <v>128</v>
      </c>
      <c r="AH1472" s="2"/>
      <c r="AI1472" s="2"/>
      <c r="AJ1472" s="2"/>
      <c r="AK1472" s="2"/>
      <c r="AL1472" s="2"/>
      <c r="AM1472" s="2" t="s">
        <v>72</v>
      </c>
      <c r="AN1472" s="2"/>
      <c r="AO1472" s="2" t="s">
        <v>156</v>
      </c>
      <c r="AP1472" s="2" t="s">
        <v>74</v>
      </c>
      <c r="AQ1472" s="2" t="s">
        <v>107</v>
      </c>
      <c r="AR1472" s="2"/>
    </row>
    <row r="1473" customFormat="false" ht="15" hidden="false" customHeight="false" outlineLevel="0" collapsed="false">
      <c r="A1473" s="2" t="s">
        <v>21854</v>
      </c>
      <c r="B1473" s="2" t="s">
        <v>76</v>
      </c>
      <c r="C1473" s="2" t="s">
        <v>21838</v>
      </c>
      <c r="D1473" s="2" t="s">
        <v>21692</v>
      </c>
      <c r="E1473" s="2" t="s">
        <v>2747</v>
      </c>
      <c r="F1473" s="2" t="s">
        <v>2748</v>
      </c>
      <c r="G1473" s="2" t="s">
        <v>2756</v>
      </c>
      <c r="H1473" s="2" t="s">
        <v>2750</v>
      </c>
      <c r="I1473" s="2" t="s">
        <v>83</v>
      </c>
      <c r="J1473" s="2" t="s">
        <v>52</v>
      </c>
      <c r="K1473" s="2" t="s">
        <v>8609</v>
      </c>
      <c r="L1473" s="2" t="s">
        <v>2752</v>
      </c>
      <c r="M1473" s="2" t="s">
        <v>21855</v>
      </c>
      <c r="N1473" s="2" t="s">
        <v>21856</v>
      </c>
      <c r="O1473" s="2" t="s">
        <v>117</v>
      </c>
      <c r="P1473" s="2" t="s">
        <v>2090</v>
      </c>
      <c r="Q1473" s="2" t="s">
        <v>3146</v>
      </c>
      <c r="R1473" s="2" t="s">
        <v>215</v>
      </c>
      <c r="S1473" s="2" t="s">
        <v>21857</v>
      </c>
      <c r="T1473" s="2" t="s">
        <v>2755</v>
      </c>
      <c r="U1473" s="2" t="s">
        <v>2756</v>
      </c>
      <c r="V1473" s="2" t="s">
        <v>21858</v>
      </c>
      <c r="W1473" s="2" t="s">
        <v>2758</v>
      </c>
      <c r="X1473" s="2" t="s">
        <v>2749</v>
      </c>
      <c r="Y1473" s="2"/>
      <c r="Z1473" s="2" t="s">
        <v>562</v>
      </c>
      <c r="AA1473" s="2" t="s">
        <v>21859</v>
      </c>
      <c r="AB1473" s="2" t="s">
        <v>21854</v>
      </c>
      <c r="AC1473" s="2" t="s">
        <v>21860</v>
      </c>
      <c r="AD1473" s="2" t="s">
        <v>71</v>
      </c>
      <c r="AE1473" s="2"/>
      <c r="AF1473" s="2"/>
      <c r="AG1473" s="2" t="s">
        <v>154</v>
      </c>
      <c r="AH1473" s="2" t="s">
        <v>178</v>
      </c>
      <c r="AI1473" s="2" t="s">
        <v>21861</v>
      </c>
      <c r="AJ1473" s="2" t="s">
        <v>12010</v>
      </c>
      <c r="AK1473" s="2"/>
      <c r="AL1473" s="2"/>
      <c r="AM1473" s="2" t="s">
        <v>104</v>
      </c>
      <c r="AN1473" s="2" t="s">
        <v>21862</v>
      </c>
      <c r="AO1473" s="2" t="s">
        <v>106</v>
      </c>
      <c r="AP1473" s="2" t="s">
        <v>156</v>
      </c>
      <c r="AQ1473" s="2" t="s">
        <v>132</v>
      </c>
      <c r="AR1473" s="2" t="s">
        <v>132</v>
      </c>
    </row>
    <row r="1474" customFormat="false" ht="15" hidden="false" customHeight="false" outlineLevel="0" collapsed="false">
      <c r="A1474" s="2" t="s">
        <v>21863</v>
      </c>
      <c r="B1474" s="2" t="s">
        <v>76</v>
      </c>
      <c r="C1474" s="2" t="s">
        <v>21864</v>
      </c>
      <c r="D1474" s="2" t="s">
        <v>21692</v>
      </c>
      <c r="E1474" s="2" t="s">
        <v>21865</v>
      </c>
      <c r="F1474" s="2" t="s">
        <v>21866</v>
      </c>
      <c r="G1474" s="2"/>
      <c r="H1474" s="2"/>
      <c r="I1474" s="2" t="s">
        <v>51</v>
      </c>
      <c r="J1474" s="2" t="s">
        <v>52</v>
      </c>
      <c r="K1474" s="2" t="s">
        <v>53</v>
      </c>
      <c r="L1474" s="2" t="s">
        <v>21867</v>
      </c>
      <c r="M1474" s="2" t="s">
        <v>21868</v>
      </c>
      <c r="N1474" s="2" t="s">
        <v>116</v>
      </c>
      <c r="O1474" s="2" t="s">
        <v>2542</v>
      </c>
      <c r="P1474" s="2" t="s">
        <v>56</v>
      </c>
      <c r="Q1474" s="2" t="s">
        <v>59</v>
      </c>
      <c r="R1474" s="2" t="s">
        <v>60</v>
      </c>
      <c r="S1474" s="2" t="s">
        <v>21869</v>
      </c>
      <c r="T1474" s="2" t="s">
        <v>21870</v>
      </c>
      <c r="U1474" s="2" t="s">
        <v>21871</v>
      </c>
      <c r="V1474" s="2" t="s">
        <v>21872</v>
      </c>
      <c r="W1474" s="2" t="s">
        <v>21873</v>
      </c>
      <c r="X1474" s="2" t="s">
        <v>21874</v>
      </c>
      <c r="Y1474" s="2"/>
      <c r="Z1474" s="2" t="s">
        <v>1937</v>
      </c>
      <c r="AA1474" s="2" t="s">
        <v>21875</v>
      </c>
      <c r="AB1474" s="2" t="s">
        <v>21863</v>
      </c>
      <c r="AC1474" s="2" t="s">
        <v>21876</v>
      </c>
      <c r="AD1474" s="2" t="s">
        <v>100</v>
      </c>
      <c r="AE1474" s="2" t="s">
        <v>21877</v>
      </c>
      <c r="AF1474" s="2" t="s">
        <v>21878</v>
      </c>
      <c r="AG1474" s="2" t="s">
        <v>1495</v>
      </c>
      <c r="AH1474" s="2"/>
      <c r="AI1474" s="2"/>
      <c r="AJ1474" s="2"/>
      <c r="AK1474" s="2"/>
      <c r="AL1474" s="2"/>
      <c r="AM1474" s="2" t="s">
        <v>104</v>
      </c>
      <c r="AN1474" s="2" t="s">
        <v>21862</v>
      </c>
      <c r="AO1474" s="2" t="s">
        <v>73</v>
      </c>
      <c r="AP1474" s="2" t="s">
        <v>74</v>
      </c>
      <c r="AQ1474" s="2" t="s">
        <v>107</v>
      </c>
      <c r="AR1474" s="2"/>
    </row>
    <row r="1475" customFormat="false" ht="15" hidden="false" customHeight="false" outlineLevel="0" collapsed="false">
      <c r="A1475" s="2" t="s">
        <v>21879</v>
      </c>
      <c r="B1475" s="2" t="s">
        <v>76</v>
      </c>
      <c r="C1475" s="2" t="s">
        <v>21880</v>
      </c>
      <c r="D1475" s="2" t="s">
        <v>21692</v>
      </c>
      <c r="E1475" s="2" t="s">
        <v>21881</v>
      </c>
      <c r="F1475" s="2" t="s">
        <v>21882</v>
      </c>
      <c r="G1475" s="2" t="s">
        <v>21883</v>
      </c>
      <c r="H1475" s="2" t="s">
        <v>21884</v>
      </c>
      <c r="I1475" s="2" t="s">
        <v>83</v>
      </c>
      <c r="J1475" s="2" t="s">
        <v>52</v>
      </c>
      <c r="K1475" s="2" t="s">
        <v>138</v>
      </c>
      <c r="L1475" s="2" t="s">
        <v>18538</v>
      </c>
      <c r="M1475" s="2" t="s">
        <v>21885</v>
      </c>
      <c r="N1475" s="2" t="s">
        <v>21886</v>
      </c>
      <c r="O1475" s="2" t="s">
        <v>287</v>
      </c>
      <c r="P1475" s="2" t="s">
        <v>1300</v>
      </c>
      <c r="Q1475" s="2" t="s">
        <v>144</v>
      </c>
      <c r="R1475" s="2" t="s">
        <v>145</v>
      </c>
      <c r="S1475" s="2" t="s">
        <v>21887</v>
      </c>
      <c r="T1475" s="2" t="s">
        <v>21888</v>
      </c>
      <c r="U1475" s="2" t="s">
        <v>21889</v>
      </c>
      <c r="V1475" s="2" t="s">
        <v>21890</v>
      </c>
      <c r="W1475" s="2" t="s">
        <v>21891</v>
      </c>
      <c r="X1475" s="2" t="s">
        <v>21892</v>
      </c>
      <c r="Y1475" s="2" t="s">
        <v>21883</v>
      </c>
      <c r="Z1475" s="2" t="s">
        <v>21893</v>
      </c>
      <c r="AA1475" s="2" t="s">
        <v>21894</v>
      </c>
      <c r="AB1475" s="2" t="s">
        <v>21879</v>
      </c>
      <c r="AC1475" s="2" t="s">
        <v>21895</v>
      </c>
      <c r="AD1475" s="2" t="s">
        <v>71</v>
      </c>
      <c r="AE1475" s="2"/>
      <c r="AF1475" s="2"/>
      <c r="AG1475" s="2" t="s">
        <v>103</v>
      </c>
      <c r="AH1475" s="2" t="s">
        <v>178</v>
      </c>
      <c r="AI1475" s="2" t="s">
        <v>21890</v>
      </c>
      <c r="AJ1475" s="2" t="s">
        <v>21896</v>
      </c>
      <c r="AK1475" s="2"/>
      <c r="AL1475" s="2"/>
      <c r="AM1475" s="2" t="s">
        <v>104</v>
      </c>
      <c r="AN1475" s="2" t="s">
        <v>21862</v>
      </c>
      <c r="AO1475" s="2" t="s">
        <v>73</v>
      </c>
      <c r="AP1475" s="2" t="s">
        <v>74</v>
      </c>
      <c r="AQ1475" s="2" t="s">
        <v>132</v>
      </c>
      <c r="AR1475" s="2"/>
    </row>
    <row r="1476" customFormat="false" ht="15" hidden="false" customHeight="false" outlineLevel="0" collapsed="false">
      <c r="A1476" s="2" t="s">
        <v>21897</v>
      </c>
      <c r="B1476" s="2" t="s">
        <v>76</v>
      </c>
      <c r="C1476" s="2" t="s">
        <v>21898</v>
      </c>
      <c r="D1476" s="2" t="s">
        <v>21692</v>
      </c>
      <c r="E1476" s="2" t="s">
        <v>19147</v>
      </c>
      <c r="F1476" s="2" t="s">
        <v>2800</v>
      </c>
      <c r="G1476" s="2" t="s">
        <v>19157</v>
      </c>
      <c r="H1476" s="2" t="s">
        <v>19148</v>
      </c>
      <c r="I1476" s="2" t="s">
        <v>83</v>
      </c>
      <c r="J1476" s="2" t="s">
        <v>52</v>
      </c>
      <c r="K1476" s="2" t="s">
        <v>84</v>
      </c>
      <c r="L1476" s="2" t="s">
        <v>19149</v>
      </c>
      <c r="M1476" s="2" t="s">
        <v>21899</v>
      </c>
      <c r="N1476" s="2" t="s">
        <v>2768</v>
      </c>
      <c r="O1476" s="2" t="s">
        <v>573</v>
      </c>
      <c r="P1476" s="2" t="s">
        <v>496</v>
      </c>
      <c r="Q1476" s="2" t="s">
        <v>19151</v>
      </c>
      <c r="R1476" s="2" t="s">
        <v>1284</v>
      </c>
      <c r="S1476" s="2" t="s">
        <v>19152</v>
      </c>
      <c r="T1476" s="2" t="s">
        <v>19153</v>
      </c>
      <c r="U1476" s="2" t="s">
        <v>19154</v>
      </c>
      <c r="V1476" s="2" t="s">
        <v>19155</v>
      </c>
      <c r="W1476" s="2" t="s">
        <v>19156</v>
      </c>
      <c r="X1476" s="2" t="s">
        <v>19157</v>
      </c>
      <c r="Y1476" s="2"/>
      <c r="Z1476" s="2" t="s">
        <v>21900</v>
      </c>
      <c r="AA1476" s="2" t="s">
        <v>21901</v>
      </c>
      <c r="AB1476" s="2" t="s">
        <v>21897</v>
      </c>
      <c r="AC1476" s="2" t="s">
        <v>21902</v>
      </c>
      <c r="AD1476" s="2" t="s">
        <v>71</v>
      </c>
      <c r="AE1476" s="2"/>
      <c r="AF1476" s="2"/>
      <c r="AG1476" s="2" t="s">
        <v>154</v>
      </c>
      <c r="AH1476" s="2"/>
      <c r="AI1476" s="2" t="s">
        <v>19163</v>
      </c>
      <c r="AJ1476" s="2"/>
      <c r="AK1476" s="2"/>
      <c r="AL1476" s="2"/>
      <c r="AM1476" s="2" t="s">
        <v>72</v>
      </c>
      <c r="AN1476" s="2"/>
      <c r="AO1476" s="2" t="s">
        <v>73</v>
      </c>
      <c r="AP1476" s="2" t="s">
        <v>74</v>
      </c>
      <c r="AQ1476" s="2" t="s">
        <v>107</v>
      </c>
      <c r="AR1476" s="2"/>
    </row>
    <row r="1477" customFormat="false" ht="15" hidden="false" customHeight="false" outlineLevel="0" collapsed="false">
      <c r="A1477" s="2" t="s">
        <v>21903</v>
      </c>
      <c r="B1477" s="2" t="s">
        <v>76</v>
      </c>
      <c r="C1477" s="2" t="s">
        <v>21898</v>
      </c>
      <c r="D1477" s="2" t="s">
        <v>21692</v>
      </c>
      <c r="E1477" s="2" t="s">
        <v>21904</v>
      </c>
      <c r="F1477" s="2" t="s">
        <v>21905</v>
      </c>
      <c r="G1477" s="2"/>
      <c r="H1477" s="2" t="s">
        <v>21906</v>
      </c>
      <c r="I1477" s="2" t="s">
        <v>83</v>
      </c>
      <c r="J1477" s="2" t="s">
        <v>52</v>
      </c>
      <c r="K1477" s="2" t="s">
        <v>1194</v>
      </c>
      <c r="L1477" s="2" t="s">
        <v>21907</v>
      </c>
      <c r="M1477" s="2" t="s">
        <v>21908</v>
      </c>
      <c r="N1477" s="2" t="s">
        <v>239</v>
      </c>
      <c r="O1477" s="2" t="s">
        <v>117</v>
      </c>
      <c r="P1477" s="2" t="s">
        <v>1300</v>
      </c>
      <c r="Q1477" s="2" t="s">
        <v>387</v>
      </c>
      <c r="R1477" s="2" t="s">
        <v>145</v>
      </c>
      <c r="S1477" s="2" t="s">
        <v>2899</v>
      </c>
      <c r="T1477" s="2" t="s">
        <v>2900</v>
      </c>
      <c r="U1477" s="2" t="s">
        <v>2901</v>
      </c>
      <c r="V1477" s="2" t="s">
        <v>2902</v>
      </c>
      <c r="W1477" s="2"/>
      <c r="X1477" s="2" t="s">
        <v>2894</v>
      </c>
      <c r="Y1477" s="2"/>
      <c r="Z1477" s="2" t="s">
        <v>2904</v>
      </c>
      <c r="AA1477" s="2" t="s">
        <v>21909</v>
      </c>
      <c r="AB1477" s="2" t="s">
        <v>21903</v>
      </c>
      <c r="AC1477" s="2" t="s">
        <v>21910</v>
      </c>
      <c r="AD1477" s="2" t="s">
        <v>100</v>
      </c>
      <c r="AE1477" s="2" t="s">
        <v>21911</v>
      </c>
      <c r="AF1477" s="2" t="s">
        <v>1167</v>
      </c>
      <c r="AG1477" s="2" t="s">
        <v>128</v>
      </c>
      <c r="AH1477" s="2"/>
      <c r="AI1477" s="2"/>
      <c r="AJ1477" s="2"/>
      <c r="AK1477" s="2"/>
      <c r="AL1477" s="2"/>
      <c r="AM1477" s="2" t="s">
        <v>104</v>
      </c>
      <c r="AN1477" s="2" t="s">
        <v>21912</v>
      </c>
      <c r="AO1477" s="2" t="s">
        <v>106</v>
      </c>
      <c r="AP1477" s="2" t="s">
        <v>74</v>
      </c>
      <c r="AQ1477" s="2"/>
      <c r="AR1477" s="2"/>
    </row>
    <row r="1478" customFormat="false" ht="15" hidden="false" customHeight="false" outlineLevel="0" collapsed="false">
      <c r="A1478" s="2" t="s">
        <v>21913</v>
      </c>
      <c r="B1478" s="2" t="s">
        <v>76</v>
      </c>
      <c r="C1478" s="2" t="s">
        <v>21898</v>
      </c>
      <c r="D1478" s="2" t="s">
        <v>21692</v>
      </c>
      <c r="E1478" s="2" t="s">
        <v>2377</v>
      </c>
      <c r="F1478" s="2" t="s">
        <v>2396</v>
      </c>
      <c r="G1478" s="2" t="s">
        <v>81</v>
      </c>
      <c r="H1478" s="2" t="s">
        <v>2365</v>
      </c>
      <c r="I1478" s="2" t="s">
        <v>83</v>
      </c>
      <c r="J1478" s="2" t="s">
        <v>52</v>
      </c>
      <c r="K1478" s="2" t="s">
        <v>729</v>
      </c>
      <c r="L1478" s="2" t="s">
        <v>21914</v>
      </c>
      <c r="M1478" s="2" t="s">
        <v>21915</v>
      </c>
      <c r="N1478" s="2" t="s">
        <v>21916</v>
      </c>
      <c r="O1478" s="2" t="s">
        <v>573</v>
      </c>
      <c r="P1478" s="2" t="s">
        <v>1449</v>
      </c>
      <c r="Q1478" s="2" t="s">
        <v>2369</v>
      </c>
      <c r="R1478" s="2" t="s">
        <v>215</v>
      </c>
      <c r="S1478" s="2" t="s">
        <v>2370</v>
      </c>
      <c r="T1478" s="2" t="s">
        <v>2371</v>
      </c>
      <c r="U1478" s="2" t="s">
        <v>2364</v>
      </c>
      <c r="V1478" s="2" t="s">
        <v>2372</v>
      </c>
      <c r="W1478" s="2" t="s">
        <v>2373</v>
      </c>
      <c r="X1478" s="2" t="s">
        <v>2374</v>
      </c>
      <c r="Y1478" s="2" t="s">
        <v>81</v>
      </c>
      <c r="Z1478" s="2" t="s">
        <v>562</v>
      </c>
      <c r="AA1478" s="2" t="s">
        <v>21917</v>
      </c>
      <c r="AB1478" s="2" t="s">
        <v>21913</v>
      </c>
      <c r="AC1478" s="2" t="s">
        <v>21918</v>
      </c>
      <c r="AD1478" s="2" t="s">
        <v>100</v>
      </c>
      <c r="AE1478" s="2" t="s">
        <v>2362</v>
      </c>
      <c r="AF1478" s="2" t="s">
        <v>5493</v>
      </c>
      <c r="AG1478" s="2" t="s">
        <v>154</v>
      </c>
      <c r="AH1478" s="2"/>
      <c r="AI1478" s="2"/>
      <c r="AJ1478" s="2"/>
      <c r="AK1478" s="2"/>
      <c r="AL1478" s="2"/>
      <c r="AM1478" s="2" t="s">
        <v>104</v>
      </c>
      <c r="AN1478" s="2" t="s">
        <v>21812</v>
      </c>
      <c r="AO1478" s="2" t="s">
        <v>156</v>
      </c>
      <c r="AP1478" s="2" t="s">
        <v>106</v>
      </c>
      <c r="AQ1478" s="2" t="s">
        <v>132</v>
      </c>
      <c r="AR1478" s="2" t="s">
        <v>132</v>
      </c>
    </row>
    <row r="1479" customFormat="false" ht="15" hidden="false" customHeight="false" outlineLevel="0" collapsed="false">
      <c r="A1479" s="2" t="s">
        <v>21919</v>
      </c>
      <c r="B1479" s="2" t="s">
        <v>76</v>
      </c>
      <c r="C1479" s="2" t="s">
        <v>21898</v>
      </c>
      <c r="D1479" s="2" t="s">
        <v>21692</v>
      </c>
      <c r="E1479" s="2" t="s">
        <v>7659</v>
      </c>
      <c r="F1479" s="2" t="s">
        <v>4141</v>
      </c>
      <c r="G1479" s="2" t="s">
        <v>21920</v>
      </c>
      <c r="H1479" s="2" t="s">
        <v>7660</v>
      </c>
      <c r="I1479" s="2" t="s">
        <v>83</v>
      </c>
      <c r="J1479" s="2" t="s">
        <v>52</v>
      </c>
      <c r="K1479" s="2" t="s">
        <v>84</v>
      </c>
      <c r="L1479" s="2" t="s">
        <v>12488</v>
      </c>
      <c r="M1479" s="2" t="s">
        <v>21921</v>
      </c>
      <c r="N1479" s="2" t="s">
        <v>21922</v>
      </c>
      <c r="O1479" s="2" t="s">
        <v>1664</v>
      </c>
      <c r="P1479" s="2" t="s">
        <v>1664</v>
      </c>
      <c r="Q1479" s="2" t="s">
        <v>848</v>
      </c>
      <c r="R1479" s="2" t="s">
        <v>193</v>
      </c>
      <c r="S1479" s="2" t="s">
        <v>7662</v>
      </c>
      <c r="T1479" s="2" t="s">
        <v>21923</v>
      </c>
      <c r="U1479" s="2" t="s">
        <v>7664</v>
      </c>
      <c r="V1479" s="2" t="s">
        <v>7665</v>
      </c>
      <c r="W1479" s="2" t="s">
        <v>21924</v>
      </c>
      <c r="X1479" s="2" t="s">
        <v>7667</v>
      </c>
      <c r="Y1479" s="2" t="s">
        <v>7668</v>
      </c>
      <c r="Z1479" s="2" t="s">
        <v>21925</v>
      </c>
      <c r="AA1479" s="2" t="s">
        <v>21926</v>
      </c>
      <c r="AB1479" s="2" t="s">
        <v>21919</v>
      </c>
      <c r="AC1479" s="2" t="s">
        <v>21927</v>
      </c>
      <c r="AD1479" s="2" t="s">
        <v>71</v>
      </c>
      <c r="AE1479" s="2"/>
      <c r="AF1479" s="2"/>
      <c r="AG1479" s="2" t="s">
        <v>103</v>
      </c>
      <c r="AH1479" s="2" t="s">
        <v>178</v>
      </c>
      <c r="AI1479" s="2" t="s">
        <v>21928</v>
      </c>
      <c r="AJ1479" s="2" t="s">
        <v>21929</v>
      </c>
      <c r="AK1479" s="2"/>
      <c r="AL1479" s="2"/>
      <c r="AM1479" s="2" t="s">
        <v>72</v>
      </c>
      <c r="AN1479" s="2"/>
      <c r="AO1479" s="2" t="s">
        <v>73</v>
      </c>
      <c r="AP1479" s="2" t="s">
        <v>73</v>
      </c>
      <c r="AQ1479" s="2" t="s">
        <v>132</v>
      </c>
      <c r="AR1479" s="2" t="s">
        <v>132</v>
      </c>
    </row>
    <row r="1480" customFormat="false" ht="15" hidden="false" customHeight="false" outlineLevel="0" collapsed="false">
      <c r="A1480" s="2" t="s">
        <v>21930</v>
      </c>
      <c r="B1480" s="2" t="s">
        <v>76</v>
      </c>
      <c r="C1480" s="2" t="s">
        <v>21898</v>
      </c>
      <c r="D1480" s="2" t="s">
        <v>21692</v>
      </c>
      <c r="E1480" s="2" t="s">
        <v>21931</v>
      </c>
      <c r="F1480" s="2" t="s">
        <v>21932</v>
      </c>
      <c r="G1480" s="2" t="s">
        <v>5744</v>
      </c>
      <c r="H1480" s="2" t="s">
        <v>21933</v>
      </c>
      <c r="I1480" s="2" t="s">
        <v>51</v>
      </c>
      <c r="J1480" s="2" t="s">
        <v>52</v>
      </c>
      <c r="K1480" s="2" t="s">
        <v>11759</v>
      </c>
      <c r="L1480" s="2" t="s">
        <v>21934</v>
      </c>
      <c r="M1480" s="2" t="s">
        <v>21935</v>
      </c>
      <c r="N1480" s="2" t="s">
        <v>461</v>
      </c>
      <c r="O1480" s="2" t="s">
        <v>190</v>
      </c>
      <c r="P1480" s="2" t="s">
        <v>87</v>
      </c>
      <c r="Q1480" s="2" t="s">
        <v>144</v>
      </c>
      <c r="R1480" s="2" t="s">
        <v>21936</v>
      </c>
      <c r="S1480" s="2" t="s">
        <v>21937</v>
      </c>
      <c r="T1480" s="2" t="s">
        <v>21938</v>
      </c>
      <c r="U1480" s="2" t="s">
        <v>21939</v>
      </c>
      <c r="V1480" s="2" t="s">
        <v>21940</v>
      </c>
      <c r="W1480" s="2" t="s">
        <v>21941</v>
      </c>
      <c r="X1480" s="2" t="s">
        <v>21942</v>
      </c>
      <c r="Y1480" s="2" t="s">
        <v>5744</v>
      </c>
      <c r="Z1480" s="2" t="s">
        <v>21943</v>
      </c>
      <c r="AA1480" s="2" t="s">
        <v>21944</v>
      </c>
      <c r="AB1480" s="2" t="s">
        <v>21930</v>
      </c>
      <c r="AC1480" s="2" t="s">
        <v>21945</v>
      </c>
      <c r="AD1480" s="2" t="s">
        <v>71</v>
      </c>
      <c r="AE1480" s="2"/>
      <c r="AF1480" s="2"/>
      <c r="AG1480" s="2" t="s">
        <v>298</v>
      </c>
      <c r="AH1480" s="2"/>
      <c r="AI1480" s="2"/>
      <c r="AJ1480" s="2"/>
      <c r="AK1480" s="2"/>
      <c r="AL1480" s="2"/>
      <c r="AM1480" s="2" t="s">
        <v>72</v>
      </c>
      <c r="AN1480" s="2"/>
      <c r="AO1480" s="2" t="s">
        <v>106</v>
      </c>
      <c r="AP1480" s="2" t="s">
        <v>74</v>
      </c>
      <c r="AQ1480" s="2"/>
      <c r="AR1480" s="2"/>
    </row>
    <row r="1481" customFormat="false" ht="15" hidden="false" customHeight="false" outlineLevel="0" collapsed="false">
      <c r="A1481" s="2" t="s">
        <v>21946</v>
      </c>
      <c r="B1481" s="2" t="s">
        <v>109</v>
      </c>
      <c r="C1481" s="2" t="s">
        <v>21898</v>
      </c>
      <c r="D1481" s="2" t="s">
        <v>21692</v>
      </c>
      <c r="E1481" s="2" t="s">
        <v>21947</v>
      </c>
      <c r="F1481" s="2" t="s">
        <v>2228</v>
      </c>
      <c r="G1481" s="2"/>
      <c r="H1481" s="2" t="s">
        <v>21933</v>
      </c>
      <c r="I1481" s="2" t="s">
        <v>83</v>
      </c>
      <c r="J1481" s="2" t="s">
        <v>52</v>
      </c>
      <c r="K1481" s="2" t="s">
        <v>53</v>
      </c>
      <c r="L1481" s="2" t="s">
        <v>21948</v>
      </c>
      <c r="M1481" s="2" t="s">
        <v>21935</v>
      </c>
      <c r="N1481" s="2" t="s">
        <v>461</v>
      </c>
      <c r="O1481" s="2" t="s">
        <v>116</v>
      </c>
      <c r="P1481" s="2" t="s">
        <v>87</v>
      </c>
      <c r="Q1481" s="2" t="s">
        <v>144</v>
      </c>
      <c r="R1481" s="2" t="s">
        <v>145</v>
      </c>
      <c r="S1481" s="2" t="s">
        <v>21937</v>
      </c>
      <c r="T1481" s="2" t="s">
        <v>21938</v>
      </c>
      <c r="U1481" s="2" t="s">
        <v>21939</v>
      </c>
      <c r="V1481" s="2" t="s">
        <v>21940</v>
      </c>
      <c r="W1481" s="2" t="s">
        <v>21941</v>
      </c>
      <c r="X1481" s="2" t="s">
        <v>21942</v>
      </c>
      <c r="Y1481" s="2"/>
      <c r="Z1481" s="2" t="s">
        <v>21943</v>
      </c>
      <c r="AA1481" s="2" t="s">
        <v>21944</v>
      </c>
      <c r="AB1481" s="2" t="s">
        <v>21946</v>
      </c>
      <c r="AC1481" s="2" t="s">
        <v>21949</v>
      </c>
      <c r="AD1481" s="2" t="s">
        <v>71</v>
      </c>
      <c r="AE1481" s="2"/>
      <c r="AF1481" s="2"/>
      <c r="AG1481" s="2" t="s">
        <v>298</v>
      </c>
      <c r="AH1481" s="2"/>
      <c r="AI1481" s="2"/>
      <c r="AJ1481" s="2"/>
      <c r="AK1481" s="2"/>
      <c r="AL1481" s="2"/>
      <c r="AM1481" s="2" t="s">
        <v>72</v>
      </c>
      <c r="AN1481" s="2"/>
      <c r="AO1481" s="2" t="s">
        <v>106</v>
      </c>
      <c r="AP1481" s="2" t="s">
        <v>74</v>
      </c>
      <c r="AQ1481" s="2"/>
      <c r="AR1481" s="2"/>
    </row>
    <row r="1482" customFormat="false" ht="15" hidden="false" customHeight="false" outlineLevel="0" collapsed="false">
      <c r="A1482" s="2" t="s">
        <v>21950</v>
      </c>
      <c r="B1482" s="2" t="s">
        <v>76</v>
      </c>
      <c r="C1482" s="2" t="s">
        <v>21951</v>
      </c>
      <c r="D1482" s="2" t="s">
        <v>21692</v>
      </c>
      <c r="E1482" s="2" t="s">
        <v>21952</v>
      </c>
      <c r="F1482" s="2" t="s">
        <v>8544</v>
      </c>
      <c r="G1482" s="2" t="s">
        <v>21953</v>
      </c>
      <c r="H1482" s="2" t="s">
        <v>21954</v>
      </c>
      <c r="I1482" s="2" t="s">
        <v>51</v>
      </c>
      <c r="J1482" s="2" t="s">
        <v>52</v>
      </c>
      <c r="K1482" s="2" t="s">
        <v>1926</v>
      </c>
      <c r="L1482" s="2" t="s">
        <v>21955</v>
      </c>
      <c r="M1482" s="2" t="s">
        <v>21956</v>
      </c>
      <c r="N1482" s="2" t="s">
        <v>262</v>
      </c>
      <c r="O1482" s="2" t="s">
        <v>213</v>
      </c>
      <c r="P1482" s="2" t="s">
        <v>213</v>
      </c>
      <c r="Q1482" s="2" t="s">
        <v>2686</v>
      </c>
      <c r="R1482" s="2" t="s">
        <v>60</v>
      </c>
      <c r="S1482" s="2" t="s">
        <v>21957</v>
      </c>
      <c r="T1482" s="2" t="s">
        <v>21958</v>
      </c>
      <c r="U1482" s="2" t="s">
        <v>21953</v>
      </c>
      <c r="V1482" s="2" t="s">
        <v>21959</v>
      </c>
      <c r="W1482" s="2" t="s">
        <v>21960</v>
      </c>
      <c r="X1482" s="2" t="s">
        <v>21961</v>
      </c>
      <c r="Y1482" s="2" t="s">
        <v>21961</v>
      </c>
      <c r="Z1482" s="2" t="s">
        <v>21962</v>
      </c>
      <c r="AA1482" s="2" t="s">
        <v>21963</v>
      </c>
      <c r="AB1482" s="2" t="s">
        <v>21950</v>
      </c>
      <c r="AC1482" s="2" t="s">
        <v>21964</v>
      </c>
      <c r="AD1482" s="2" t="s">
        <v>71</v>
      </c>
      <c r="AE1482" s="2"/>
      <c r="AF1482" s="2"/>
      <c r="AG1482" s="2" t="s">
        <v>1208</v>
      </c>
      <c r="AH1482" s="2"/>
      <c r="AI1482" s="2"/>
      <c r="AJ1482" s="2"/>
      <c r="AK1482" s="2"/>
      <c r="AL1482" s="2"/>
      <c r="AM1482" s="2" t="s">
        <v>72</v>
      </c>
      <c r="AN1482" s="2"/>
      <c r="AO1482" s="2" t="s">
        <v>106</v>
      </c>
      <c r="AP1482" s="2" t="s">
        <v>74</v>
      </c>
      <c r="AQ1482" s="2" t="s">
        <v>107</v>
      </c>
      <c r="AR1482" s="2"/>
    </row>
    <row r="1483" customFormat="false" ht="15" hidden="false" customHeight="false" outlineLevel="0" collapsed="false">
      <c r="A1483" s="2" t="s">
        <v>21965</v>
      </c>
      <c r="B1483" s="2" t="s">
        <v>109</v>
      </c>
      <c r="C1483" s="2" t="s">
        <v>21951</v>
      </c>
      <c r="D1483" s="2" t="s">
        <v>21692</v>
      </c>
      <c r="E1483" s="2" t="s">
        <v>21966</v>
      </c>
      <c r="F1483" s="2" t="s">
        <v>21967</v>
      </c>
      <c r="G1483" s="2" t="s">
        <v>21968</v>
      </c>
      <c r="H1483" s="2" t="s">
        <v>21969</v>
      </c>
      <c r="I1483" s="2" t="s">
        <v>51</v>
      </c>
      <c r="J1483" s="2" t="s">
        <v>52</v>
      </c>
      <c r="K1483" s="2" t="s">
        <v>53</v>
      </c>
      <c r="L1483" s="2" t="s">
        <v>21970</v>
      </c>
      <c r="M1483" s="2" t="s">
        <v>21971</v>
      </c>
      <c r="N1483" s="2" t="s">
        <v>21972</v>
      </c>
      <c r="O1483" s="2" t="s">
        <v>287</v>
      </c>
      <c r="P1483" s="2" t="s">
        <v>88</v>
      </c>
      <c r="Q1483" s="2" t="s">
        <v>3293</v>
      </c>
      <c r="R1483" s="2" t="s">
        <v>60</v>
      </c>
      <c r="S1483" s="2" t="s">
        <v>21973</v>
      </c>
      <c r="T1483" s="2" t="s">
        <v>21974</v>
      </c>
      <c r="U1483" s="2" t="s">
        <v>21975</v>
      </c>
      <c r="V1483" s="2" t="s">
        <v>21976</v>
      </c>
      <c r="W1483" s="2" t="s">
        <v>21977</v>
      </c>
      <c r="X1483" s="2" t="s">
        <v>21978</v>
      </c>
      <c r="Y1483" s="2" t="s">
        <v>21979</v>
      </c>
      <c r="Z1483" s="2" t="s">
        <v>1937</v>
      </c>
      <c r="AA1483" s="2" t="s">
        <v>21980</v>
      </c>
      <c r="AB1483" s="2" t="s">
        <v>21965</v>
      </c>
      <c r="AC1483" s="2" t="s">
        <v>21981</v>
      </c>
      <c r="AD1483" s="2" t="s">
        <v>71</v>
      </c>
      <c r="AE1483" s="2"/>
      <c r="AF1483" s="2"/>
      <c r="AG1483" s="2" t="s">
        <v>128</v>
      </c>
      <c r="AH1483" s="2"/>
      <c r="AI1483" s="2"/>
      <c r="AJ1483" s="2"/>
      <c r="AK1483" s="2"/>
      <c r="AL1483" s="2"/>
      <c r="AM1483" s="2" t="s">
        <v>72</v>
      </c>
      <c r="AN1483" s="2"/>
      <c r="AO1483" s="2" t="s">
        <v>106</v>
      </c>
      <c r="AP1483" s="2" t="s">
        <v>106</v>
      </c>
      <c r="AQ1483" s="2" t="s">
        <v>132</v>
      </c>
      <c r="AR1483" s="2" t="s">
        <v>107</v>
      </c>
    </row>
    <row r="1484" customFormat="false" ht="15" hidden="false" customHeight="false" outlineLevel="0" collapsed="false">
      <c r="A1484" s="2" t="s">
        <v>21982</v>
      </c>
      <c r="B1484" s="2" t="s">
        <v>76</v>
      </c>
      <c r="C1484" s="2" t="s">
        <v>21951</v>
      </c>
      <c r="D1484" s="2" t="s">
        <v>21692</v>
      </c>
      <c r="E1484" s="2" t="s">
        <v>21983</v>
      </c>
      <c r="F1484" s="2" t="s">
        <v>21984</v>
      </c>
      <c r="G1484" s="2" t="s">
        <v>21985</v>
      </c>
      <c r="H1484" s="2" t="s">
        <v>21986</v>
      </c>
      <c r="I1484" s="2" t="s">
        <v>83</v>
      </c>
      <c r="J1484" s="2" t="s">
        <v>52</v>
      </c>
      <c r="K1484" s="2" t="s">
        <v>84</v>
      </c>
      <c r="L1484" s="2" t="s">
        <v>21987</v>
      </c>
      <c r="M1484" s="2" t="s">
        <v>21988</v>
      </c>
      <c r="N1484" s="2" t="s">
        <v>2531</v>
      </c>
      <c r="O1484" s="2" t="s">
        <v>239</v>
      </c>
      <c r="P1484" s="2" t="s">
        <v>1300</v>
      </c>
      <c r="Q1484" s="2" t="s">
        <v>11176</v>
      </c>
      <c r="R1484" s="2" t="s">
        <v>2133</v>
      </c>
      <c r="S1484" s="2" t="s">
        <v>21989</v>
      </c>
      <c r="T1484" s="2" t="s">
        <v>21990</v>
      </c>
      <c r="U1484" s="2" t="s">
        <v>21991</v>
      </c>
      <c r="V1484" s="2" t="s">
        <v>21992</v>
      </c>
      <c r="W1484" s="2" t="s">
        <v>21993</v>
      </c>
      <c r="X1484" s="2" t="s">
        <v>21994</v>
      </c>
      <c r="Y1484" s="2"/>
      <c r="Z1484" s="2" t="s">
        <v>21995</v>
      </c>
      <c r="AA1484" s="2" t="s">
        <v>21996</v>
      </c>
      <c r="AB1484" s="2" t="s">
        <v>21982</v>
      </c>
      <c r="AC1484" s="2" t="s">
        <v>21997</v>
      </c>
      <c r="AD1484" s="2" t="s">
        <v>71</v>
      </c>
      <c r="AE1484" s="2"/>
      <c r="AF1484" s="2"/>
      <c r="AG1484" s="2" t="s">
        <v>154</v>
      </c>
      <c r="AH1484" s="2"/>
      <c r="AI1484" s="2"/>
      <c r="AJ1484" s="2"/>
      <c r="AK1484" s="2"/>
      <c r="AL1484" s="2"/>
      <c r="AM1484" s="2" t="s">
        <v>104</v>
      </c>
      <c r="AN1484" s="2" t="s">
        <v>21862</v>
      </c>
      <c r="AO1484" s="2" t="s">
        <v>106</v>
      </c>
      <c r="AP1484" s="2" t="s">
        <v>74</v>
      </c>
      <c r="AQ1484" s="2" t="s">
        <v>132</v>
      </c>
      <c r="AR1484" s="2"/>
    </row>
    <row r="1485" customFormat="false" ht="15" hidden="false" customHeight="false" outlineLevel="0" collapsed="false">
      <c r="A1485" s="2" t="s">
        <v>21998</v>
      </c>
      <c r="B1485" s="2" t="s">
        <v>109</v>
      </c>
      <c r="C1485" s="2" t="s">
        <v>21999</v>
      </c>
      <c r="D1485" s="2" t="s">
        <v>21692</v>
      </c>
      <c r="E1485" s="2" t="s">
        <v>22000</v>
      </c>
      <c r="F1485" s="2" t="s">
        <v>9233</v>
      </c>
      <c r="G1485" s="2" t="s">
        <v>22001</v>
      </c>
      <c r="H1485" s="2" t="s">
        <v>22002</v>
      </c>
      <c r="I1485" s="2" t="s">
        <v>51</v>
      </c>
      <c r="J1485" s="2" t="s">
        <v>52</v>
      </c>
      <c r="K1485" s="2" t="s">
        <v>235</v>
      </c>
      <c r="L1485" s="2" t="s">
        <v>22003</v>
      </c>
      <c r="M1485" s="2" t="s">
        <v>22004</v>
      </c>
      <c r="N1485" s="2" t="s">
        <v>22005</v>
      </c>
      <c r="O1485" s="2" t="s">
        <v>573</v>
      </c>
      <c r="P1485" s="2" t="s">
        <v>142</v>
      </c>
      <c r="Q1485" s="2" t="s">
        <v>242</v>
      </c>
      <c r="R1485" s="2" t="s">
        <v>242</v>
      </c>
      <c r="S1485" s="2" t="s">
        <v>22006</v>
      </c>
      <c r="T1485" s="2" t="s">
        <v>22007</v>
      </c>
      <c r="U1485" s="2" t="s">
        <v>22008</v>
      </c>
      <c r="V1485" s="2" t="s">
        <v>22009</v>
      </c>
      <c r="W1485" s="2" t="s">
        <v>22010</v>
      </c>
      <c r="X1485" s="2" t="s">
        <v>22011</v>
      </c>
      <c r="Y1485" s="2" t="s">
        <v>22012</v>
      </c>
      <c r="Z1485" s="2" t="s">
        <v>22013</v>
      </c>
      <c r="AA1485" s="2" t="s">
        <v>22014</v>
      </c>
      <c r="AB1485" s="2" t="s">
        <v>21998</v>
      </c>
      <c r="AC1485" s="2" t="s">
        <v>22015</v>
      </c>
      <c r="AD1485" s="2" t="s">
        <v>71</v>
      </c>
      <c r="AE1485" s="2"/>
      <c r="AF1485" s="2"/>
      <c r="AG1485" s="2"/>
      <c r="AH1485" s="2"/>
      <c r="AI1485" s="2" t="s">
        <v>298</v>
      </c>
      <c r="AJ1485" s="2"/>
      <c r="AK1485" s="2"/>
      <c r="AL1485" s="2"/>
      <c r="AM1485" s="2" t="s">
        <v>72</v>
      </c>
      <c r="AN1485" s="2"/>
      <c r="AO1485" s="2" t="s">
        <v>106</v>
      </c>
      <c r="AP1485" s="2" t="s">
        <v>73</v>
      </c>
      <c r="AQ1485" s="2" t="s">
        <v>107</v>
      </c>
      <c r="AR1485" s="2" t="s">
        <v>107</v>
      </c>
    </row>
    <row r="1486" customFormat="false" ht="15" hidden="false" customHeight="false" outlineLevel="0" collapsed="false">
      <c r="A1486" s="2" t="s">
        <v>22016</v>
      </c>
      <c r="B1486" s="2" t="s">
        <v>109</v>
      </c>
      <c r="C1486" s="2" t="s">
        <v>21999</v>
      </c>
      <c r="D1486" s="2" t="s">
        <v>21692</v>
      </c>
      <c r="E1486" s="2" t="s">
        <v>22017</v>
      </c>
      <c r="F1486" s="2" t="s">
        <v>22018</v>
      </c>
      <c r="G1486" s="2" t="s">
        <v>22019</v>
      </c>
      <c r="H1486" s="2" t="s">
        <v>22020</v>
      </c>
      <c r="I1486" s="2" t="s">
        <v>51</v>
      </c>
      <c r="J1486" s="2" t="s">
        <v>52</v>
      </c>
      <c r="K1486" s="2" t="s">
        <v>729</v>
      </c>
      <c r="L1486" s="2" t="s">
        <v>22021</v>
      </c>
      <c r="M1486" s="2" t="s">
        <v>22022</v>
      </c>
      <c r="N1486" s="2" t="s">
        <v>104</v>
      </c>
      <c r="O1486" s="2" t="s">
        <v>116</v>
      </c>
      <c r="P1486" s="2" t="s">
        <v>515</v>
      </c>
      <c r="Q1486" s="2" t="s">
        <v>22023</v>
      </c>
      <c r="R1486" s="2" t="s">
        <v>22023</v>
      </c>
      <c r="S1486" s="2" t="s">
        <v>22024</v>
      </c>
      <c r="T1486" s="2" t="s">
        <v>22025</v>
      </c>
      <c r="U1486" s="2" t="s">
        <v>22026</v>
      </c>
      <c r="V1486" s="2" t="s">
        <v>22027</v>
      </c>
      <c r="W1486" s="2" t="s">
        <v>22028</v>
      </c>
      <c r="X1486" s="2" t="s">
        <v>22019</v>
      </c>
      <c r="Y1486" s="2" t="s">
        <v>22029</v>
      </c>
      <c r="Z1486" s="2" t="s">
        <v>22030</v>
      </c>
      <c r="AA1486" s="2" t="s">
        <v>22031</v>
      </c>
      <c r="AB1486" s="2" t="s">
        <v>22016</v>
      </c>
      <c r="AC1486" s="2" t="s">
        <v>22032</v>
      </c>
      <c r="AD1486" s="2" t="s">
        <v>71</v>
      </c>
      <c r="AE1486" s="2"/>
      <c r="AF1486" s="2"/>
      <c r="AG1486" s="2" t="s">
        <v>128</v>
      </c>
      <c r="AH1486" s="2"/>
      <c r="AI1486" s="2"/>
      <c r="AJ1486" s="2"/>
      <c r="AK1486" s="2"/>
      <c r="AL1486" s="2"/>
      <c r="AM1486" s="2" t="s">
        <v>72</v>
      </c>
      <c r="AN1486" s="2"/>
      <c r="AO1486" s="2"/>
      <c r="AP1486" s="2" t="s">
        <v>74</v>
      </c>
      <c r="AQ1486" s="2" t="s">
        <v>107</v>
      </c>
      <c r="AR1486" s="2"/>
    </row>
    <row r="1487" customFormat="false" ht="15" hidden="false" customHeight="false" outlineLevel="0" collapsed="false">
      <c r="A1487" s="2" t="s">
        <v>22033</v>
      </c>
      <c r="B1487" s="2" t="s">
        <v>278</v>
      </c>
      <c r="C1487" s="2" t="s">
        <v>22034</v>
      </c>
      <c r="D1487" s="2" t="s">
        <v>21692</v>
      </c>
      <c r="E1487" s="2" t="s">
        <v>22035</v>
      </c>
      <c r="F1487" s="2" t="s">
        <v>3817</v>
      </c>
      <c r="G1487" s="2"/>
      <c r="H1487" s="2" t="s">
        <v>22036</v>
      </c>
      <c r="I1487" s="2" t="s">
        <v>51</v>
      </c>
      <c r="J1487" s="2" t="s">
        <v>52</v>
      </c>
      <c r="K1487" s="2" t="s">
        <v>53</v>
      </c>
      <c r="L1487" s="2" t="s">
        <v>22037</v>
      </c>
      <c r="M1487" s="2" t="s">
        <v>22038</v>
      </c>
      <c r="N1487" s="2" t="s">
        <v>4984</v>
      </c>
      <c r="O1487" s="2" t="s">
        <v>573</v>
      </c>
      <c r="P1487" s="2" t="s">
        <v>1449</v>
      </c>
      <c r="Q1487" s="2" t="s">
        <v>2132</v>
      </c>
      <c r="R1487" s="2" t="s">
        <v>2133</v>
      </c>
      <c r="S1487" s="2" t="s">
        <v>22039</v>
      </c>
      <c r="T1487" s="2" t="s">
        <v>22040</v>
      </c>
      <c r="U1487" s="2" t="s">
        <v>22041</v>
      </c>
      <c r="V1487" s="2" t="s">
        <v>22042</v>
      </c>
      <c r="W1487" s="2" t="s">
        <v>22043</v>
      </c>
      <c r="X1487" s="2" t="s">
        <v>22044</v>
      </c>
      <c r="Y1487" s="2"/>
      <c r="Z1487" s="2" t="s">
        <v>22045</v>
      </c>
      <c r="AA1487" s="2" t="s">
        <v>22046</v>
      </c>
      <c r="AB1487" s="2" t="s">
        <v>22033</v>
      </c>
      <c r="AC1487" s="2" t="s">
        <v>22047</v>
      </c>
      <c r="AD1487" s="2" t="s">
        <v>71</v>
      </c>
      <c r="AE1487" s="2"/>
      <c r="AF1487" s="2"/>
      <c r="AG1487" s="2"/>
      <c r="AH1487" s="2" t="s">
        <v>178</v>
      </c>
      <c r="AI1487" s="2" t="s">
        <v>22048</v>
      </c>
      <c r="AJ1487" s="2" t="s">
        <v>178</v>
      </c>
      <c r="AK1487" s="2" t="s">
        <v>22049</v>
      </c>
      <c r="AL1487" s="2" t="s">
        <v>22050</v>
      </c>
      <c r="AM1487" s="2" t="s">
        <v>72</v>
      </c>
      <c r="AN1487" s="2"/>
      <c r="AO1487" s="2" t="s">
        <v>106</v>
      </c>
      <c r="AP1487" s="2" t="s">
        <v>156</v>
      </c>
      <c r="AQ1487" s="2" t="s">
        <v>107</v>
      </c>
      <c r="AR1487" s="2" t="s">
        <v>107</v>
      </c>
    </row>
    <row r="1488" customFormat="false" ht="15" hidden="false" customHeight="false" outlineLevel="0" collapsed="false">
      <c r="A1488" s="2" t="s">
        <v>22051</v>
      </c>
      <c r="B1488" s="2" t="s">
        <v>76</v>
      </c>
      <c r="C1488" s="2" t="s">
        <v>21999</v>
      </c>
      <c r="D1488" s="2" t="s">
        <v>21692</v>
      </c>
      <c r="E1488" s="2" t="s">
        <v>22052</v>
      </c>
      <c r="F1488" s="2" t="s">
        <v>22053</v>
      </c>
      <c r="G1488" s="2"/>
      <c r="H1488" s="2" t="s">
        <v>22054</v>
      </c>
      <c r="I1488" s="2" t="s">
        <v>51</v>
      </c>
      <c r="J1488" s="2" t="s">
        <v>52</v>
      </c>
      <c r="K1488" s="2" t="s">
        <v>53</v>
      </c>
      <c r="L1488" s="2" t="s">
        <v>4904</v>
      </c>
      <c r="M1488" s="2" t="s">
        <v>22055</v>
      </c>
      <c r="N1488" s="2" t="s">
        <v>22056</v>
      </c>
      <c r="O1488" s="2" t="s">
        <v>2090</v>
      </c>
      <c r="P1488" s="2" t="s">
        <v>191</v>
      </c>
      <c r="Q1488" s="2" t="s">
        <v>848</v>
      </c>
      <c r="R1488" s="2" t="s">
        <v>193</v>
      </c>
      <c r="S1488" s="2" t="s">
        <v>22057</v>
      </c>
      <c r="T1488" s="2" t="s">
        <v>22058</v>
      </c>
      <c r="U1488" s="2" t="s">
        <v>22059</v>
      </c>
      <c r="V1488" s="2" t="s">
        <v>22060</v>
      </c>
      <c r="W1488" s="2" t="s">
        <v>22061</v>
      </c>
      <c r="X1488" s="2" t="s">
        <v>22062</v>
      </c>
      <c r="Y1488" s="2"/>
      <c r="Z1488" s="2" t="s">
        <v>22063</v>
      </c>
      <c r="AA1488" s="2" t="s">
        <v>22064</v>
      </c>
      <c r="AB1488" s="2" t="s">
        <v>22051</v>
      </c>
      <c r="AC1488" s="2" t="s">
        <v>22065</v>
      </c>
      <c r="AD1488" s="2" t="s">
        <v>71</v>
      </c>
      <c r="AE1488" s="2"/>
      <c r="AF1488" s="2"/>
      <c r="AG1488" s="2" t="s">
        <v>128</v>
      </c>
      <c r="AH1488" s="2"/>
      <c r="AI1488" s="2"/>
      <c r="AJ1488" s="2"/>
      <c r="AK1488" s="2"/>
      <c r="AL1488" s="2"/>
      <c r="AM1488" s="2" t="s">
        <v>104</v>
      </c>
      <c r="AN1488" s="2" t="s">
        <v>22066</v>
      </c>
      <c r="AO1488" s="2" t="s">
        <v>73</v>
      </c>
      <c r="AP1488" s="2" t="s">
        <v>73</v>
      </c>
      <c r="AQ1488" s="2" t="s">
        <v>132</v>
      </c>
      <c r="AR1488" s="2"/>
    </row>
    <row r="1489" customFormat="false" ht="15" hidden="false" customHeight="false" outlineLevel="0" collapsed="false">
      <c r="A1489" s="2" t="s">
        <v>22067</v>
      </c>
      <c r="B1489" s="2" t="s">
        <v>76</v>
      </c>
      <c r="C1489" s="2" t="s">
        <v>22068</v>
      </c>
      <c r="D1489" s="2" t="s">
        <v>21692</v>
      </c>
      <c r="E1489" s="2" t="s">
        <v>22069</v>
      </c>
      <c r="F1489" s="2" t="s">
        <v>22070</v>
      </c>
      <c r="G1489" s="2" t="s">
        <v>22071</v>
      </c>
      <c r="H1489" s="2" t="s">
        <v>22072</v>
      </c>
      <c r="I1489" s="2" t="s">
        <v>51</v>
      </c>
      <c r="J1489" s="2" t="s">
        <v>52</v>
      </c>
      <c r="K1489" s="2" t="s">
        <v>53</v>
      </c>
      <c r="L1489" s="2" t="s">
        <v>22073</v>
      </c>
      <c r="M1489" s="2" t="s">
        <v>22074</v>
      </c>
      <c r="N1489" s="2" t="s">
        <v>5640</v>
      </c>
      <c r="O1489" s="2" t="s">
        <v>213</v>
      </c>
      <c r="P1489" s="2" t="s">
        <v>213</v>
      </c>
      <c r="Q1489" s="2" t="s">
        <v>1367</v>
      </c>
      <c r="R1489" s="2" t="s">
        <v>90</v>
      </c>
      <c r="S1489" s="2" t="s">
        <v>22075</v>
      </c>
      <c r="T1489" s="2" t="s">
        <v>22076</v>
      </c>
      <c r="U1489" s="2" t="s">
        <v>22077</v>
      </c>
      <c r="V1489" s="2" t="s">
        <v>22078</v>
      </c>
      <c r="W1489" s="2" t="s">
        <v>22079</v>
      </c>
      <c r="X1489" s="2" t="s">
        <v>22080</v>
      </c>
      <c r="Y1489" s="2"/>
      <c r="Z1489" s="2" t="s">
        <v>2710</v>
      </c>
      <c r="AA1489" s="2" t="s">
        <v>22081</v>
      </c>
      <c r="AB1489" s="2" t="s">
        <v>22067</v>
      </c>
      <c r="AC1489" s="2" t="s">
        <v>22082</v>
      </c>
      <c r="AD1489" s="2" t="s">
        <v>71</v>
      </c>
      <c r="AE1489" s="2"/>
      <c r="AF1489" s="2"/>
      <c r="AG1489" s="2" t="s">
        <v>298</v>
      </c>
      <c r="AH1489" s="2" t="s">
        <v>178</v>
      </c>
      <c r="AI1489" s="2" t="s">
        <v>22083</v>
      </c>
      <c r="AJ1489" s="2" t="s">
        <v>5218</v>
      </c>
      <c r="AK1489" s="2"/>
      <c r="AL1489" s="2"/>
      <c r="AM1489" s="2" t="s">
        <v>72</v>
      </c>
      <c r="AN1489" s="2"/>
      <c r="AO1489" s="2" t="s">
        <v>156</v>
      </c>
      <c r="AP1489" s="2" t="s">
        <v>156</v>
      </c>
      <c r="AQ1489" s="2" t="s">
        <v>132</v>
      </c>
      <c r="AR1489" s="2" t="s">
        <v>132</v>
      </c>
    </row>
    <row r="1490" customFormat="false" ht="15" hidden="false" customHeight="false" outlineLevel="0" collapsed="false">
      <c r="A1490" s="2" t="s">
        <v>22084</v>
      </c>
      <c r="B1490" s="2" t="s">
        <v>76</v>
      </c>
      <c r="C1490" s="2" t="s">
        <v>22085</v>
      </c>
      <c r="D1490" s="2" t="s">
        <v>21692</v>
      </c>
      <c r="E1490" s="2" t="s">
        <v>22086</v>
      </c>
      <c r="F1490" s="2" t="s">
        <v>22087</v>
      </c>
      <c r="G1490" s="2" t="s">
        <v>22088</v>
      </c>
      <c r="H1490" s="2" t="s">
        <v>22089</v>
      </c>
      <c r="I1490" s="2" t="s">
        <v>51</v>
      </c>
      <c r="J1490" s="2" t="s">
        <v>52</v>
      </c>
      <c r="K1490" s="2" t="s">
        <v>805</v>
      </c>
      <c r="L1490" s="2" t="s">
        <v>22090</v>
      </c>
      <c r="M1490" s="2" t="s">
        <v>22091</v>
      </c>
      <c r="N1490" s="2" t="s">
        <v>240</v>
      </c>
      <c r="O1490" s="2" t="s">
        <v>287</v>
      </c>
      <c r="P1490" s="2" t="s">
        <v>1449</v>
      </c>
      <c r="Q1490" s="2" t="s">
        <v>22092</v>
      </c>
      <c r="R1490" s="2" t="s">
        <v>16595</v>
      </c>
      <c r="S1490" s="2" t="s">
        <v>22093</v>
      </c>
      <c r="T1490" s="2" t="s">
        <v>22094</v>
      </c>
      <c r="U1490" s="2" t="s">
        <v>22095</v>
      </c>
      <c r="V1490" s="2" t="s">
        <v>22096</v>
      </c>
      <c r="W1490" s="2" t="s">
        <v>22097</v>
      </c>
      <c r="X1490" s="2" t="s">
        <v>22088</v>
      </c>
      <c r="Y1490" s="2"/>
      <c r="Z1490" s="2" t="s">
        <v>22098</v>
      </c>
      <c r="AA1490" s="2" t="s">
        <v>22099</v>
      </c>
      <c r="AB1490" s="2" t="s">
        <v>22084</v>
      </c>
      <c r="AC1490" s="2" t="s">
        <v>22100</v>
      </c>
      <c r="AD1490" s="2" t="s">
        <v>71</v>
      </c>
      <c r="AE1490" s="2"/>
      <c r="AF1490" s="2"/>
      <c r="AG1490" s="2" t="s">
        <v>128</v>
      </c>
      <c r="AH1490" s="2"/>
      <c r="AI1490" s="2"/>
      <c r="AJ1490" s="2"/>
      <c r="AK1490" s="2"/>
      <c r="AL1490" s="2"/>
      <c r="AM1490" s="2" t="s">
        <v>72</v>
      </c>
      <c r="AN1490" s="2"/>
      <c r="AO1490" s="2" t="s">
        <v>106</v>
      </c>
      <c r="AP1490" s="2" t="s">
        <v>106</v>
      </c>
      <c r="AQ1490" s="2" t="s">
        <v>132</v>
      </c>
      <c r="AR1490" s="2" t="s">
        <v>132</v>
      </c>
    </row>
    <row r="1491" customFormat="false" ht="15" hidden="false" customHeight="false" outlineLevel="0" collapsed="false">
      <c r="A1491" s="2" t="s">
        <v>22101</v>
      </c>
      <c r="B1491" s="2" t="s">
        <v>76</v>
      </c>
      <c r="C1491" s="2" t="s">
        <v>22102</v>
      </c>
      <c r="D1491" s="2" t="s">
        <v>21692</v>
      </c>
      <c r="E1491" s="2" t="s">
        <v>8146</v>
      </c>
      <c r="F1491" s="2" t="s">
        <v>22103</v>
      </c>
      <c r="G1491" s="2"/>
      <c r="H1491" s="2"/>
      <c r="I1491" s="2" t="s">
        <v>51</v>
      </c>
      <c r="J1491" s="2" t="s">
        <v>52</v>
      </c>
      <c r="K1491" s="2" t="s">
        <v>1381</v>
      </c>
      <c r="L1491" s="2" t="s">
        <v>8150</v>
      </c>
      <c r="M1491" s="2" t="s">
        <v>790</v>
      </c>
      <c r="N1491" s="2" t="s">
        <v>22104</v>
      </c>
      <c r="O1491" s="2" t="s">
        <v>2542</v>
      </c>
      <c r="P1491" s="2" t="s">
        <v>56</v>
      </c>
      <c r="Q1491" s="2" t="s">
        <v>59</v>
      </c>
      <c r="R1491" s="2" t="s">
        <v>60</v>
      </c>
      <c r="S1491" s="2" t="s">
        <v>22105</v>
      </c>
      <c r="T1491" s="2" t="s">
        <v>22106</v>
      </c>
      <c r="U1491" s="2" t="s">
        <v>22107</v>
      </c>
      <c r="V1491" s="2" t="s">
        <v>22108</v>
      </c>
      <c r="W1491" s="2" t="s">
        <v>8157</v>
      </c>
      <c r="X1491" s="2" t="s">
        <v>8148</v>
      </c>
      <c r="Y1491" s="2"/>
      <c r="Z1491" s="2" t="s">
        <v>22109</v>
      </c>
      <c r="AA1491" s="2" t="s">
        <v>22110</v>
      </c>
      <c r="AB1491" s="2" t="s">
        <v>22101</v>
      </c>
      <c r="AC1491" s="2" t="s">
        <v>22111</v>
      </c>
      <c r="AD1491" s="2" t="s">
        <v>71</v>
      </c>
      <c r="AE1491" s="2"/>
      <c r="AF1491" s="2"/>
      <c r="AG1491" s="2" t="s">
        <v>154</v>
      </c>
      <c r="AH1491" s="2"/>
      <c r="AI1491" s="2"/>
      <c r="AJ1491" s="2"/>
      <c r="AK1491" s="2"/>
      <c r="AL1491" s="2"/>
      <c r="AM1491" s="2" t="s">
        <v>104</v>
      </c>
      <c r="AN1491" s="2" t="s">
        <v>21862</v>
      </c>
      <c r="AO1491" s="2" t="s">
        <v>106</v>
      </c>
      <c r="AP1491" s="2" t="s">
        <v>74</v>
      </c>
      <c r="AQ1491" s="2"/>
      <c r="AR1491" s="2"/>
    </row>
    <row r="1492" customFormat="false" ht="15" hidden="false" customHeight="false" outlineLevel="0" collapsed="false">
      <c r="A1492" s="2" t="s">
        <v>22112</v>
      </c>
      <c r="B1492" s="2" t="s">
        <v>76</v>
      </c>
      <c r="C1492" s="2" t="s">
        <v>22102</v>
      </c>
      <c r="D1492" s="2" t="s">
        <v>21692</v>
      </c>
      <c r="E1492" s="2" t="s">
        <v>22113</v>
      </c>
      <c r="F1492" s="2" t="s">
        <v>17674</v>
      </c>
      <c r="G1492" s="2" t="s">
        <v>17675</v>
      </c>
      <c r="H1492" s="2" t="s">
        <v>22114</v>
      </c>
      <c r="I1492" s="2" t="s">
        <v>51</v>
      </c>
      <c r="J1492" s="2" t="s">
        <v>52</v>
      </c>
      <c r="K1492" s="2" t="s">
        <v>7512</v>
      </c>
      <c r="L1492" s="2" t="s">
        <v>17678</v>
      </c>
      <c r="M1492" s="2" t="s">
        <v>22115</v>
      </c>
      <c r="N1492" s="2" t="s">
        <v>17680</v>
      </c>
      <c r="O1492" s="2" t="s">
        <v>191</v>
      </c>
      <c r="P1492" s="2" t="s">
        <v>287</v>
      </c>
      <c r="Q1492" s="2" t="s">
        <v>1249</v>
      </c>
      <c r="R1492" s="2" t="s">
        <v>145</v>
      </c>
      <c r="S1492" s="2" t="s">
        <v>22116</v>
      </c>
      <c r="T1492" s="2" t="s">
        <v>17682</v>
      </c>
      <c r="U1492" s="2" t="s">
        <v>17683</v>
      </c>
      <c r="V1492" s="2" t="s">
        <v>22117</v>
      </c>
      <c r="W1492" s="2" t="s">
        <v>17685</v>
      </c>
      <c r="X1492" s="2" t="s">
        <v>17675</v>
      </c>
      <c r="Y1492" s="2" t="s">
        <v>22118</v>
      </c>
      <c r="Z1492" s="2" t="s">
        <v>22119</v>
      </c>
      <c r="AA1492" s="2" t="s">
        <v>22120</v>
      </c>
      <c r="AB1492" s="2" t="s">
        <v>22112</v>
      </c>
      <c r="AC1492" s="2" t="s">
        <v>22121</v>
      </c>
      <c r="AD1492" s="2" t="s">
        <v>71</v>
      </c>
      <c r="AE1492" s="2"/>
      <c r="AF1492" s="2"/>
      <c r="AG1492" s="2" t="s">
        <v>154</v>
      </c>
      <c r="AH1492" s="2"/>
      <c r="AI1492" s="2"/>
      <c r="AJ1492" s="2"/>
      <c r="AK1492" s="2"/>
      <c r="AL1492" s="2"/>
      <c r="AM1492" s="2" t="s">
        <v>72</v>
      </c>
      <c r="AN1492" s="2"/>
      <c r="AO1492" s="2" t="s">
        <v>73</v>
      </c>
      <c r="AP1492" s="2" t="s">
        <v>106</v>
      </c>
      <c r="AQ1492" s="2" t="s">
        <v>132</v>
      </c>
      <c r="AR1492" s="2" t="s">
        <v>132</v>
      </c>
    </row>
    <row r="1493" customFormat="false" ht="15" hidden="false" customHeight="false" outlineLevel="0" collapsed="false">
      <c r="A1493" s="2" t="s">
        <v>22122</v>
      </c>
      <c r="B1493" s="2" t="s">
        <v>278</v>
      </c>
      <c r="C1493" s="2" t="s">
        <v>22123</v>
      </c>
      <c r="D1493" s="2" t="s">
        <v>21692</v>
      </c>
      <c r="E1493" s="2" t="s">
        <v>22124</v>
      </c>
      <c r="F1493" s="2" t="s">
        <v>22125</v>
      </c>
      <c r="G1493" s="2"/>
      <c r="H1493" s="2" t="s">
        <v>22126</v>
      </c>
      <c r="I1493" s="2" t="s">
        <v>83</v>
      </c>
      <c r="J1493" s="2" t="s">
        <v>52</v>
      </c>
      <c r="K1493" s="2" t="s">
        <v>22127</v>
      </c>
      <c r="L1493" s="2" t="s">
        <v>22128</v>
      </c>
      <c r="M1493" s="2" t="s">
        <v>22129</v>
      </c>
      <c r="N1493" s="2" t="s">
        <v>22130</v>
      </c>
      <c r="O1493" s="2" t="s">
        <v>165</v>
      </c>
      <c r="P1493" s="2" t="s">
        <v>191</v>
      </c>
      <c r="Q1493" s="2" t="s">
        <v>3893</v>
      </c>
      <c r="R1493" s="2" t="s">
        <v>810</v>
      </c>
      <c r="S1493" s="2" t="s">
        <v>22131</v>
      </c>
      <c r="T1493" s="2" t="s">
        <v>22132</v>
      </c>
      <c r="U1493" s="2" t="s">
        <v>22133</v>
      </c>
      <c r="V1493" s="2" t="s">
        <v>22134</v>
      </c>
      <c r="W1493" s="2"/>
      <c r="X1493" s="2" t="s">
        <v>22135</v>
      </c>
      <c r="Y1493" s="2"/>
      <c r="Z1493" s="2" t="s">
        <v>16963</v>
      </c>
      <c r="AA1493" s="2" t="s">
        <v>22136</v>
      </c>
      <c r="AB1493" s="2" t="s">
        <v>22122</v>
      </c>
      <c r="AC1493" s="2" t="s">
        <v>22137</v>
      </c>
      <c r="AD1493" s="2" t="s">
        <v>71</v>
      </c>
      <c r="AE1493" s="2"/>
      <c r="AF1493" s="2"/>
      <c r="AG1493" s="2" t="s">
        <v>154</v>
      </c>
      <c r="AH1493" s="2"/>
      <c r="AI1493" s="2"/>
      <c r="AJ1493" s="2"/>
      <c r="AK1493" s="2"/>
      <c r="AL1493" s="2"/>
      <c r="AM1493" s="2" t="s">
        <v>104</v>
      </c>
      <c r="AN1493" s="2" t="s">
        <v>22138</v>
      </c>
      <c r="AO1493" s="2" t="s">
        <v>106</v>
      </c>
      <c r="AP1493" s="2" t="s">
        <v>74</v>
      </c>
      <c r="AQ1493" s="2" t="s">
        <v>132</v>
      </c>
      <c r="AR1493" s="2"/>
    </row>
    <row r="1494" customFormat="false" ht="15" hidden="false" customHeight="false" outlineLevel="0" collapsed="false">
      <c r="A1494" s="2" t="s">
        <v>22139</v>
      </c>
      <c r="B1494" s="2" t="s">
        <v>278</v>
      </c>
      <c r="C1494" s="2" t="s">
        <v>22123</v>
      </c>
      <c r="D1494" s="2" t="s">
        <v>21692</v>
      </c>
      <c r="E1494" s="2" t="s">
        <v>22140</v>
      </c>
      <c r="F1494" s="2" t="s">
        <v>22141</v>
      </c>
      <c r="G1494" s="2"/>
      <c r="H1494" s="2" t="s">
        <v>22142</v>
      </c>
      <c r="I1494" s="2" t="s">
        <v>83</v>
      </c>
      <c r="J1494" s="2" t="s">
        <v>52</v>
      </c>
      <c r="K1494" s="2" t="s">
        <v>7428</v>
      </c>
      <c r="L1494" s="2" t="s">
        <v>11540</v>
      </c>
      <c r="M1494" s="2" t="s">
        <v>22143</v>
      </c>
      <c r="N1494" s="2" t="s">
        <v>1300</v>
      </c>
      <c r="O1494" s="2" t="s">
        <v>190</v>
      </c>
      <c r="P1494" s="2" t="s">
        <v>262</v>
      </c>
      <c r="Q1494" s="2" t="s">
        <v>10916</v>
      </c>
      <c r="R1494" s="2" t="s">
        <v>477</v>
      </c>
      <c r="S1494" s="2" t="s">
        <v>22144</v>
      </c>
      <c r="T1494" s="2" t="s">
        <v>22145</v>
      </c>
      <c r="U1494" s="2" t="s">
        <v>22146</v>
      </c>
      <c r="V1494" s="2" t="s">
        <v>22147</v>
      </c>
      <c r="W1494" s="2"/>
      <c r="X1494" s="2" t="s">
        <v>22148</v>
      </c>
      <c r="Y1494" s="2" t="s">
        <v>22149</v>
      </c>
      <c r="Z1494" s="2" t="s">
        <v>890</v>
      </c>
      <c r="AA1494" s="2" t="s">
        <v>22150</v>
      </c>
      <c r="AB1494" s="2" t="s">
        <v>22139</v>
      </c>
      <c r="AC1494" s="2" t="s">
        <v>22151</v>
      </c>
      <c r="AD1494" s="2" t="s">
        <v>71</v>
      </c>
      <c r="AE1494" s="2"/>
      <c r="AF1494" s="2"/>
      <c r="AG1494" s="2"/>
      <c r="AH1494" s="2" t="s">
        <v>178</v>
      </c>
      <c r="AI1494" s="2" t="s">
        <v>22152</v>
      </c>
      <c r="AJ1494" s="2" t="s">
        <v>22153</v>
      </c>
      <c r="AK1494" s="2"/>
      <c r="AL1494" s="2"/>
      <c r="AM1494" s="2" t="s">
        <v>104</v>
      </c>
      <c r="AN1494" s="2" t="s">
        <v>22154</v>
      </c>
      <c r="AO1494" s="2" t="s">
        <v>156</v>
      </c>
      <c r="AP1494" s="2" t="s">
        <v>74</v>
      </c>
      <c r="AQ1494" s="2" t="s">
        <v>107</v>
      </c>
      <c r="AR1494" s="2"/>
    </row>
    <row r="1495" customFormat="false" ht="15" hidden="false" customHeight="false" outlineLevel="0" collapsed="false">
      <c r="A1495" s="2" t="s">
        <v>22155</v>
      </c>
      <c r="B1495" s="2" t="s">
        <v>76</v>
      </c>
      <c r="C1495" s="2" t="s">
        <v>22123</v>
      </c>
      <c r="D1495" s="2" t="s">
        <v>21692</v>
      </c>
      <c r="E1495" s="2" t="s">
        <v>22156</v>
      </c>
      <c r="F1495" s="2" t="s">
        <v>17228</v>
      </c>
      <c r="G1495" s="2" t="s">
        <v>619</v>
      </c>
      <c r="H1495" s="2" t="s">
        <v>608</v>
      </c>
      <c r="I1495" s="2" t="s">
        <v>51</v>
      </c>
      <c r="J1495" s="2" t="s">
        <v>52</v>
      </c>
      <c r="K1495" s="2" t="s">
        <v>235</v>
      </c>
      <c r="L1495" s="2" t="s">
        <v>22157</v>
      </c>
      <c r="M1495" s="2" t="s">
        <v>22158</v>
      </c>
      <c r="N1495" s="2" t="s">
        <v>554</v>
      </c>
      <c r="O1495" s="2" t="s">
        <v>287</v>
      </c>
      <c r="P1495" s="2" t="s">
        <v>87</v>
      </c>
      <c r="Q1495" s="2" t="s">
        <v>476</v>
      </c>
      <c r="R1495" s="2" t="s">
        <v>613</v>
      </c>
      <c r="S1495" s="2" t="s">
        <v>13516</v>
      </c>
      <c r="T1495" s="2" t="s">
        <v>615</v>
      </c>
      <c r="U1495" s="2" t="s">
        <v>620</v>
      </c>
      <c r="V1495" s="2" t="s">
        <v>617</v>
      </c>
      <c r="W1495" s="2" t="s">
        <v>618</v>
      </c>
      <c r="X1495" s="2" t="s">
        <v>619</v>
      </c>
      <c r="Y1495" s="2"/>
      <c r="Z1495" s="2" t="s">
        <v>13518</v>
      </c>
      <c r="AA1495" s="2" t="s">
        <v>22159</v>
      </c>
      <c r="AB1495" s="2" t="s">
        <v>22155</v>
      </c>
      <c r="AC1495" s="2" t="s">
        <v>22160</v>
      </c>
      <c r="AD1495" s="2" t="s">
        <v>100</v>
      </c>
      <c r="AE1495" s="2" t="s">
        <v>22161</v>
      </c>
      <c r="AF1495" s="2" t="s">
        <v>22162</v>
      </c>
      <c r="AG1495" s="2"/>
      <c r="AH1495" s="2"/>
      <c r="AI1495" s="2"/>
      <c r="AJ1495" s="2"/>
      <c r="AK1495" s="2"/>
      <c r="AL1495" s="2"/>
      <c r="AM1495" s="2" t="s">
        <v>104</v>
      </c>
      <c r="AN1495" s="2" t="s">
        <v>21862</v>
      </c>
      <c r="AO1495" s="2" t="s">
        <v>73</v>
      </c>
      <c r="AP1495" s="2" t="s">
        <v>73</v>
      </c>
      <c r="AQ1495" s="2" t="s">
        <v>132</v>
      </c>
      <c r="AR1495" s="2" t="s">
        <v>132</v>
      </c>
    </row>
    <row r="1496" customFormat="false" ht="15" hidden="false" customHeight="false" outlineLevel="0" collapsed="false">
      <c r="A1496" s="2" t="s">
        <v>22163</v>
      </c>
      <c r="B1496" s="2" t="s">
        <v>76</v>
      </c>
      <c r="C1496" s="2" t="s">
        <v>22164</v>
      </c>
      <c r="D1496" s="2" t="s">
        <v>21692</v>
      </c>
      <c r="E1496" s="2" t="s">
        <v>22165</v>
      </c>
      <c r="F1496" s="2" t="s">
        <v>22166</v>
      </c>
      <c r="G1496" s="2"/>
      <c r="H1496" s="2" t="s">
        <v>22167</v>
      </c>
      <c r="I1496" s="2" t="s">
        <v>83</v>
      </c>
      <c r="J1496" s="2" t="s">
        <v>52</v>
      </c>
      <c r="K1496" s="2" t="s">
        <v>53</v>
      </c>
      <c r="L1496" s="2" t="s">
        <v>22168</v>
      </c>
      <c r="M1496" s="2" t="s">
        <v>22169</v>
      </c>
      <c r="N1496" s="2" t="s">
        <v>2463</v>
      </c>
      <c r="O1496" s="2" t="s">
        <v>72</v>
      </c>
      <c r="P1496" s="2" t="s">
        <v>72</v>
      </c>
      <c r="Q1496" s="2" t="s">
        <v>72</v>
      </c>
      <c r="R1496" s="2" t="s">
        <v>72</v>
      </c>
      <c r="S1496" s="2" t="s">
        <v>22170</v>
      </c>
      <c r="T1496" s="2" t="s">
        <v>22171</v>
      </c>
      <c r="U1496" s="2" t="s">
        <v>22172</v>
      </c>
      <c r="V1496" s="2" t="s">
        <v>22173</v>
      </c>
      <c r="W1496" s="2" t="s">
        <v>22171</v>
      </c>
      <c r="X1496" s="2" t="s">
        <v>22174</v>
      </c>
      <c r="Y1496" s="2"/>
      <c r="Z1496" s="2" t="s">
        <v>22175</v>
      </c>
      <c r="AA1496" s="2" t="s">
        <v>22176</v>
      </c>
      <c r="AB1496" s="2" t="s">
        <v>22163</v>
      </c>
      <c r="AC1496" s="2" t="s">
        <v>22177</v>
      </c>
      <c r="AD1496" s="2" t="s">
        <v>71</v>
      </c>
      <c r="AE1496" s="2"/>
      <c r="AF1496" s="2"/>
      <c r="AG1496" s="2" t="s">
        <v>154</v>
      </c>
      <c r="AH1496" s="2"/>
      <c r="AI1496" s="2"/>
      <c r="AJ1496" s="2"/>
      <c r="AK1496" s="2"/>
      <c r="AL1496" s="2"/>
      <c r="AM1496" s="2" t="s">
        <v>72</v>
      </c>
      <c r="AN1496" s="2"/>
      <c r="AO1496" s="2" t="s">
        <v>73</v>
      </c>
      <c r="AP1496" s="2" t="s">
        <v>156</v>
      </c>
      <c r="AQ1496" s="2" t="s">
        <v>107</v>
      </c>
      <c r="AR1496" s="2" t="s">
        <v>107</v>
      </c>
    </row>
    <row r="1497" customFormat="false" ht="15" hidden="false" customHeight="false" outlineLevel="0" collapsed="false">
      <c r="A1497" s="2" t="s">
        <v>22178</v>
      </c>
      <c r="B1497" s="2" t="s">
        <v>76</v>
      </c>
      <c r="C1497" s="2" t="s">
        <v>22164</v>
      </c>
      <c r="D1497" s="2" t="s">
        <v>21692</v>
      </c>
      <c r="E1497" s="2" t="s">
        <v>22179</v>
      </c>
      <c r="F1497" s="2" t="s">
        <v>22180</v>
      </c>
      <c r="G1497" s="2"/>
      <c r="H1497" s="2"/>
      <c r="I1497" s="2" t="s">
        <v>51</v>
      </c>
      <c r="J1497" s="2" t="s">
        <v>52</v>
      </c>
      <c r="K1497" s="2" t="s">
        <v>588</v>
      </c>
      <c r="L1497" s="2" t="s">
        <v>22181</v>
      </c>
      <c r="M1497" s="2" t="s">
        <v>22182</v>
      </c>
      <c r="N1497" s="2" t="s">
        <v>262</v>
      </c>
      <c r="O1497" s="2" t="s">
        <v>117</v>
      </c>
      <c r="P1497" s="2" t="s">
        <v>87</v>
      </c>
      <c r="Q1497" s="2" t="s">
        <v>59</v>
      </c>
      <c r="R1497" s="2" t="s">
        <v>60</v>
      </c>
      <c r="S1497" s="2" t="s">
        <v>10199</v>
      </c>
      <c r="T1497" s="2" t="s">
        <v>10200</v>
      </c>
      <c r="U1497" s="2" t="s">
        <v>10205</v>
      </c>
      <c r="V1497" s="2" t="s">
        <v>10202</v>
      </c>
      <c r="W1497" s="2" t="s">
        <v>22183</v>
      </c>
      <c r="X1497" s="2" t="s">
        <v>22184</v>
      </c>
      <c r="Y1497" s="2"/>
      <c r="Z1497" s="2" t="s">
        <v>2205</v>
      </c>
      <c r="AA1497" s="2" t="s">
        <v>22185</v>
      </c>
      <c r="AB1497" s="2" t="s">
        <v>22178</v>
      </c>
      <c r="AC1497" s="2" t="s">
        <v>22186</v>
      </c>
      <c r="AD1497" s="2" t="s">
        <v>100</v>
      </c>
      <c r="AE1497" s="2" t="s">
        <v>22187</v>
      </c>
      <c r="AF1497" s="2" t="s">
        <v>22188</v>
      </c>
      <c r="AG1497" s="2"/>
      <c r="AH1497" s="2"/>
      <c r="AI1497" s="2"/>
      <c r="AJ1497" s="2"/>
      <c r="AK1497" s="2"/>
      <c r="AL1497" s="2"/>
      <c r="AM1497" s="2" t="s">
        <v>104</v>
      </c>
      <c r="AN1497" s="2" t="s">
        <v>21705</v>
      </c>
      <c r="AO1497" s="2" t="s">
        <v>156</v>
      </c>
      <c r="AP1497" s="2" t="s">
        <v>156</v>
      </c>
      <c r="AQ1497" s="2" t="s">
        <v>132</v>
      </c>
      <c r="AR1497" s="2" t="s">
        <v>132</v>
      </c>
    </row>
    <row r="1498" customFormat="false" ht="15" hidden="false" customHeight="false" outlineLevel="0" collapsed="false">
      <c r="A1498" s="2" t="s">
        <v>22189</v>
      </c>
      <c r="B1498" s="2" t="s">
        <v>76</v>
      </c>
      <c r="C1498" s="2" t="s">
        <v>22164</v>
      </c>
      <c r="D1498" s="2" t="s">
        <v>21692</v>
      </c>
      <c r="E1498" s="2" t="s">
        <v>2295</v>
      </c>
      <c r="F1498" s="2" t="s">
        <v>2296</v>
      </c>
      <c r="G1498" s="2" t="s">
        <v>2304</v>
      </c>
      <c r="H1498" s="2" t="s">
        <v>21668</v>
      </c>
      <c r="I1498" s="2" t="s">
        <v>83</v>
      </c>
      <c r="J1498" s="2" t="s">
        <v>52</v>
      </c>
      <c r="K1498" s="2" t="s">
        <v>53</v>
      </c>
      <c r="L1498" s="2" t="s">
        <v>21669</v>
      </c>
      <c r="M1498" s="2" t="s">
        <v>22190</v>
      </c>
      <c r="N1498" s="2" t="s">
        <v>2300</v>
      </c>
      <c r="O1498" s="2" t="s">
        <v>443</v>
      </c>
      <c r="P1498" s="2" t="s">
        <v>631</v>
      </c>
      <c r="Q1498" s="2" t="s">
        <v>2686</v>
      </c>
      <c r="R1498" s="2" t="s">
        <v>60</v>
      </c>
      <c r="S1498" s="2" t="s">
        <v>22191</v>
      </c>
      <c r="T1498" s="2" t="s">
        <v>2303</v>
      </c>
      <c r="U1498" s="2" t="s">
        <v>2304</v>
      </c>
      <c r="V1498" s="2" t="s">
        <v>22192</v>
      </c>
      <c r="W1498" s="2" t="s">
        <v>22193</v>
      </c>
      <c r="X1498" s="2" t="s">
        <v>2308</v>
      </c>
      <c r="Y1498" s="2" t="s">
        <v>21672</v>
      </c>
      <c r="Z1498" s="2" t="s">
        <v>1685</v>
      </c>
      <c r="AA1498" s="2" t="s">
        <v>22194</v>
      </c>
      <c r="AB1498" s="2" t="s">
        <v>22189</v>
      </c>
      <c r="AC1498" s="2" t="s">
        <v>22195</v>
      </c>
      <c r="AD1498" s="2" t="s">
        <v>71</v>
      </c>
      <c r="AE1498" s="2"/>
      <c r="AF1498" s="2"/>
      <c r="AG1498" s="2" t="s">
        <v>128</v>
      </c>
      <c r="AH1498" s="2"/>
      <c r="AI1498" s="2"/>
      <c r="AJ1498" s="2"/>
      <c r="AK1498" s="2"/>
      <c r="AL1498" s="2"/>
      <c r="AM1498" s="2" t="s">
        <v>104</v>
      </c>
      <c r="AN1498" s="2" t="s">
        <v>21862</v>
      </c>
      <c r="AO1498" s="2" t="s">
        <v>106</v>
      </c>
      <c r="AP1498" s="2" t="s">
        <v>156</v>
      </c>
      <c r="AQ1498" s="2" t="s">
        <v>132</v>
      </c>
      <c r="AR1498" s="2" t="s">
        <v>107</v>
      </c>
    </row>
    <row r="1499" customFormat="false" ht="15" hidden="false" customHeight="false" outlineLevel="0" collapsed="false">
      <c r="A1499" s="2" t="s">
        <v>22196</v>
      </c>
      <c r="B1499" s="2" t="s">
        <v>76</v>
      </c>
      <c r="C1499" s="2" t="s">
        <v>22197</v>
      </c>
      <c r="D1499" s="2" t="s">
        <v>21692</v>
      </c>
      <c r="E1499" s="2" t="s">
        <v>6585</v>
      </c>
      <c r="F1499" s="2" t="s">
        <v>6586</v>
      </c>
      <c r="G1499" s="2" t="s">
        <v>6587</v>
      </c>
      <c r="H1499" s="2" t="s">
        <v>22198</v>
      </c>
      <c r="I1499" s="2" t="s">
        <v>83</v>
      </c>
      <c r="J1499" s="2" t="s">
        <v>52</v>
      </c>
      <c r="K1499" s="2" t="s">
        <v>53</v>
      </c>
      <c r="L1499" s="2" t="s">
        <v>6589</v>
      </c>
      <c r="M1499" s="2" t="s">
        <v>22199</v>
      </c>
      <c r="N1499" s="2" t="s">
        <v>22200</v>
      </c>
      <c r="O1499" s="2" t="s">
        <v>190</v>
      </c>
      <c r="P1499" s="2" t="s">
        <v>165</v>
      </c>
      <c r="Q1499" s="2" t="s">
        <v>3733</v>
      </c>
      <c r="R1499" s="2" t="s">
        <v>3733</v>
      </c>
      <c r="S1499" s="2" t="s">
        <v>6591</v>
      </c>
      <c r="T1499" s="2" t="s">
        <v>6592</v>
      </c>
      <c r="U1499" s="2" t="s">
        <v>6593</v>
      </c>
      <c r="V1499" s="2" t="s">
        <v>22201</v>
      </c>
      <c r="W1499" s="2" t="s">
        <v>6595</v>
      </c>
      <c r="X1499" s="2" t="s">
        <v>22202</v>
      </c>
      <c r="Y1499" s="2"/>
      <c r="Z1499" s="2" t="s">
        <v>2855</v>
      </c>
      <c r="AA1499" s="2" t="s">
        <v>22203</v>
      </c>
      <c r="AB1499" s="2" t="s">
        <v>22196</v>
      </c>
      <c r="AC1499" s="2" t="s">
        <v>22204</v>
      </c>
      <c r="AD1499" s="2" t="s">
        <v>100</v>
      </c>
      <c r="AE1499" s="2" t="s">
        <v>22205</v>
      </c>
      <c r="AF1499" s="2" t="s">
        <v>22206</v>
      </c>
      <c r="AG1499" s="2" t="s">
        <v>154</v>
      </c>
      <c r="AH1499" s="2"/>
      <c r="AI1499" s="2"/>
      <c r="AJ1499" s="2"/>
      <c r="AK1499" s="2"/>
      <c r="AL1499" s="2"/>
      <c r="AM1499" s="2" t="s">
        <v>104</v>
      </c>
      <c r="AN1499" s="2" t="s">
        <v>21812</v>
      </c>
      <c r="AO1499" s="2" t="s">
        <v>106</v>
      </c>
      <c r="AP1499" s="2" t="s">
        <v>106</v>
      </c>
      <c r="AQ1499" s="2" t="s">
        <v>132</v>
      </c>
      <c r="AR1499" s="2" t="s">
        <v>132</v>
      </c>
    </row>
    <row r="1500" customFormat="false" ht="15" hidden="false" customHeight="false" outlineLevel="0" collapsed="false">
      <c r="A1500" s="2" t="s">
        <v>22207</v>
      </c>
      <c r="B1500" s="2" t="s">
        <v>76</v>
      </c>
      <c r="C1500" s="2" t="s">
        <v>22208</v>
      </c>
      <c r="D1500" s="2" t="s">
        <v>21692</v>
      </c>
      <c r="E1500" s="2" t="s">
        <v>22209</v>
      </c>
      <c r="F1500" s="2" t="s">
        <v>22210</v>
      </c>
      <c r="G1500" s="2"/>
      <c r="H1500" s="2"/>
      <c r="I1500" s="2" t="s">
        <v>51</v>
      </c>
      <c r="J1500" s="2" t="s">
        <v>52</v>
      </c>
      <c r="K1500" s="2" t="s">
        <v>53</v>
      </c>
      <c r="L1500" s="2" t="s">
        <v>22211</v>
      </c>
      <c r="M1500" s="2" t="s">
        <v>22212</v>
      </c>
      <c r="N1500" s="2" t="s">
        <v>22213</v>
      </c>
      <c r="O1500" s="2" t="s">
        <v>212</v>
      </c>
      <c r="P1500" s="2" t="s">
        <v>733</v>
      </c>
      <c r="Q1500" s="2" t="s">
        <v>960</v>
      </c>
      <c r="R1500" s="2" t="s">
        <v>60</v>
      </c>
      <c r="S1500" s="2" t="s">
        <v>22214</v>
      </c>
      <c r="T1500" s="2" t="s">
        <v>22215</v>
      </c>
      <c r="U1500" s="2" t="s">
        <v>22216</v>
      </c>
      <c r="V1500" s="2" t="s">
        <v>22217</v>
      </c>
      <c r="W1500" s="2" t="s">
        <v>22218</v>
      </c>
      <c r="X1500" s="2" t="s">
        <v>22219</v>
      </c>
      <c r="Y1500" s="2"/>
      <c r="Z1500" s="2" t="s">
        <v>22220</v>
      </c>
      <c r="AA1500" s="2" t="s">
        <v>9545</v>
      </c>
      <c r="AB1500" s="2" t="s">
        <v>22207</v>
      </c>
      <c r="AC1500" s="2" t="s">
        <v>22221</v>
      </c>
      <c r="AD1500" s="2" t="s">
        <v>71</v>
      </c>
      <c r="AE1500" s="2"/>
      <c r="AF1500" s="2"/>
      <c r="AG1500" s="2" t="s">
        <v>663</v>
      </c>
      <c r="AH1500" s="2"/>
      <c r="AI1500" s="2"/>
      <c r="AJ1500" s="2"/>
      <c r="AK1500" s="2"/>
      <c r="AL1500" s="2"/>
      <c r="AM1500" s="2" t="s">
        <v>72</v>
      </c>
      <c r="AN1500" s="2"/>
      <c r="AO1500" s="2" t="s">
        <v>73</v>
      </c>
      <c r="AP1500" s="2" t="s">
        <v>106</v>
      </c>
      <c r="AQ1500" s="2" t="s">
        <v>107</v>
      </c>
      <c r="AR1500" s="2" t="s">
        <v>107</v>
      </c>
    </row>
    <row r="1501" customFormat="false" ht="15" hidden="false" customHeight="false" outlineLevel="0" collapsed="false">
      <c r="A1501" s="2" t="s">
        <v>22222</v>
      </c>
      <c r="B1501" s="2" t="s">
        <v>76</v>
      </c>
      <c r="C1501" s="2" t="s">
        <v>22164</v>
      </c>
      <c r="D1501" s="2" t="s">
        <v>21692</v>
      </c>
      <c r="E1501" s="2" t="s">
        <v>22223</v>
      </c>
      <c r="F1501" s="2" t="s">
        <v>3778</v>
      </c>
      <c r="G1501" s="2" t="s">
        <v>72</v>
      </c>
      <c r="H1501" s="2" t="s">
        <v>22224</v>
      </c>
      <c r="I1501" s="2" t="s">
        <v>83</v>
      </c>
      <c r="J1501" s="2" t="s">
        <v>52</v>
      </c>
      <c r="K1501" s="2" t="s">
        <v>53</v>
      </c>
      <c r="L1501" s="2" t="s">
        <v>22225</v>
      </c>
      <c r="M1501" s="2" t="s">
        <v>22226</v>
      </c>
      <c r="N1501" s="2" t="s">
        <v>72</v>
      </c>
      <c r="O1501" s="2" t="s">
        <v>142</v>
      </c>
      <c r="P1501" s="2" t="s">
        <v>287</v>
      </c>
      <c r="Q1501" s="2" t="s">
        <v>369</v>
      </c>
      <c r="R1501" s="2" t="s">
        <v>145</v>
      </c>
      <c r="S1501" s="2" t="s">
        <v>22227</v>
      </c>
      <c r="T1501" s="2" t="s">
        <v>72</v>
      </c>
      <c r="U1501" s="2" t="s">
        <v>22228</v>
      </c>
      <c r="V1501" s="2" t="s">
        <v>22229</v>
      </c>
      <c r="W1501" s="2" t="s">
        <v>22230</v>
      </c>
      <c r="X1501" s="2" t="s">
        <v>22231</v>
      </c>
      <c r="Y1501" s="2" t="s">
        <v>72</v>
      </c>
      <c r="Z1501" s="2" t="s">
        <v>22232</v>
      </c>
      <c r="AA1501" s="2" t="s">
        <v>22233</v>
      </c>
      <c r="AB1501" s="2" t="s">
        <v>22222</v>
      </c>
      <c r="AC1501" s="2" t="s">
        <v>22234</v>
      </c>
      <c r="AD1501" s="2" t="s">
        <v>71</v>
      </c>
      <c r="AE1501" s="2"/>
      <c r="AF1501" s="2"/>
      <c r="AG1501" s="2" t="s">
        <v>128</v>
      </c>
      <c r="AH1501" s="2"/>
      <c r="AI1501" s="2"/>
      <c r="AJ1501" s="2"/>
      <c r="AK1501" s="2"/>
      <c r="AL1501" s="2"/>
      <c r="AM1501" s="2" t="s">
        <v>72</v>
      </c>
      <c r="AN1501" s="2"/>
      <c r="AO1501" s="2" t="s">
        <v>156</v>
      </c>
      <c r="AP1501" s="2" t="s">
        <v>74</v>
      </c>
      <c r="AQ1501" s="2" t="s">
        <v>132</v>
      </c>
      <c r="AR1501" s="2"/>
    </row>
    <row r="1502" customFormat="false" ht="15" hidden="false" customHeight="false" outlineLevel="0" collapsed="false">
      <c r="A1502" s="2" t="s">
        <v>22235</v>
      </c>
      <c r="B1502" s="2" t="s">
        <v>76</v>
      </c>
      <c r="C1502" s="2" t="s">
        <v>22164</v>
      </c>
      <c r="D1502" s="2" t="s">
        <v>21692</v>
      </c>
      <c r="E1502" s="2" t="s">
        <v>22236</v>
      </c>
      <c r="F1502" s="2" t="s">
        <v>22237</v>
      </c>
      <c r="G1502" s="2"/>
      <c r="H1502" s="2" t="s">
        <v>22238</v>
      </c>
      <c r="I1502" s="2" t="s">
        <v>83</v>
      </c>
      <c r="J1502" s="2" t="s">
        <v>52</v>
      </c>
      <c r="K1502" s="2" t="s">
        <v>53</v>
      </c>
      <c r="L1502" s="2" t="s">
        <v>7531</v>
      </c>
      <c r="M1502" s="2" t="s">
        <v>22239</v>
      </c>
      <c r="N1502" s="2" t="s">
        <v>22240</v>
      </c>
      <c r="O1502" s="2" t="s">
        <v>57</v>
      </c>
      <c r="P1502" s="2" t="s">
        <v>1449</v>
      </c>
      <c r="Q1502" s="2" t="s">
        <v>144</v>
      </c>
      <c r="R1502" s="2" t="s">
        <v>145</v>
      </c>
      <c r="S1502" s="2" t="s">
        <v>22241</v>
      </c>
      <c r="T1502" s="2" t="s">
        <v>22242</v>
      </c>
      <c r="U1502" s="2" t="s">
        <v>22243</v>
      </c>
      <c r="V1502" s="2" t="s">
        <v>22244</v>
      </c>
      <c r="W1502" s="2" t="s">
        <v>22245</v>
      </c>
      <c r="X1502" s="2" t="s">
        <v>22246</v>
      </c>
      <c r="Y1502" s="2"/>
      <c r="Z1502" s="2" t="s">
        <v>22247</v>
      </c>
      <c r="AA1502" s="2" t="s">
        <v>22248</v>
      </c>
      <c r="AB1502" s="2" t="s">
        <v>22235</v>
      </c>
      <c r="AC1502" s="2" t="s">
        <v>22249</v>
      </c>
      <c r="AD1502" s="2" t="s">
        <v>71</v>
      </c>
      <c r="AE1502" s="2"/>
      <c r="AF1502" s="2"/>
      <c r="AG1502" s="2" t="s">
        <v>298</v>
      </c>
      <c r="AH1502" s="2"/>
      <c r="AI1502" s="2"/>
      <c r="AJ1502" s="2"/>
      <c r="AK1502" s="2"/>
      <c r="AL1502" s="2"/>
      <c r="AM1502" s="2" t="s">
        <v>104</v>
      </c>
      <c r="AN1502" s="2" t="s">
        <v>21722</v>
      </c>
      <c r="AO1502" s="2" t="s">
        <v>106</v>
      </c>
      <c r="AP1502" s="2" t="s">
        <v>106</v>
      </c>
      <c r="AQ1502" s="2" t="s">
        <v>132</v>
      </c>
      <c r="AR1502" s="2" t="s">
        <v>107</v>
      </c>
    </row>
    <row r="1503" customFormat="false" ht="15" hidden="false" customHeight="false" outlineLevel="0" collapsed="false">
      <c r="A1503" s="2" t="s">
        <v>22250</v>
      </c>
      <c r="B1503" s="2" t="s">
        <v>109</v>
      </c>
      <c r="C1503" s="2" t="s">
        <v>22164</v>
      </c>
      <c r="D1503" s="2" t="s">
        <v>21692</v>
      </c>
      <c r="E1503" s="2" t="s">
        <v>22251</v>
      </c>
      <c r="F1503" s="2" t="s">
        <v>6761</v>
      </c>
      <c r="G1503" s="2"/>
      <c r="H1503" s="2" t="s">
        <v>22238</v>
      </c>
      <c r="I1503" s="2" t="s">
        <v>83</v>
      </c>
      <c r="J1503" s="2" t="s">
        <v>52</v>
      </c>
      <c r="K1503" s="2" t="s">
        <v>138</v>
      </c>
      <c r="L1503" s="2" t="s">
        <v>22252</v>
      </c>
      <c r="M1503" s="2" t="s">
        <v>22239</v>
      </c>
      <c r="N1503" s="2" t="s">
        <v>22240</v>
      </c>
      <c r="O1503" s="2" t="s">
        <v>57</v>
      </c>
      <c r="P1503" s="2" t="s">
        <v>1449</v>
      </c>
      <c r="Q1503" s="2" t="s">
        <v>144</v>
      </c>
      <c r="R1503" s="2" t="s">
        <v>145</v>
      </c>
      <c r="S1503" s="2" t="s">
        <v>22241</v>
      </c>
      <c r="T1503" s="2" t="s">
        <v>22242</v>
      </c>
      <c r="U1503" s="2" t="s">
        <v>22243</v>
      </c>
      <c r="V1503" s="2" t="s">
        <v>22244</v>
      </c>
      <c r="W1503" s="2" t="s">
        <v>22245</v>
      </c>
      <c r="X1503" s="2" t="s">
        <v>22246</v>
      </c>
      <c r="Y1503" s="2"/>
      <c r="Z1503" s="2" t="s">
        <v>22247</v>
      </c>
      <c r="AA1503" s="2" t="s">
        <v>22248</v>
      </c>
      <c r="AB1503" s="2" t="s">
        <v>22250</v>
      </c>
      <c r="AC1503" s="2" t="s">
        <v>22253</v>
      </c>
      <c r="AD1503" s="2" t="s">
        <v>71</v>
      </c>
      <c r="AE1503" s="2"/>
      <c r="AF1503" s="2"/>
      <c r="AG1503" s="2" t="s">
        <v>298</v>
      </c>
      <c r="AH1503" s="2"/>
      <c r="AI1503" s="2"/>
      <c r="AJ1503" s="2"/>
      <c r="AK1503" s="2"/>
      <c r="AL1503" s="2"/>
      <c r="AM1503" s="2" t="s">
        <v>104</v>
      </c>
      <c r="AN1503" s="2" t="s">
        <v>21722</v>
      </c>
      <c r="AO1503" s="2" t="s">
        <v>106</v>
      </c>
      <c r="AP1503" s="2" t="s">
        <v>106</v>
      </c>
      <c r="AQ1503" s="2" t="s">
        <v>132</v>
      </c>
      <c r="AR1503" s="2" t="s">
        <v>107</v>
      </c>
    </row>
    <row r="1504" customFormat="false" ht="15" hidden="false" customHeight="false" outlineLevel="0" collapsed="false">
      <c r="A1504" s="2" t="s">
        <v>22254</v>
      </c>
      <c r="B1504" s="2" t="s">
        <v>109</v>
      </c>
      <c r="C1504" s="2" t="s">
        <v>22164</v>
      </c>
      <c r="D1504" s="2" t="s">
        <v>21692</v>
      </c>
      <c r="E1504" s="2" t="s">
        <v>22255</v>
      </c>
      <c r="F1504" s="2" t="s">
        <v>22256</v>
      </c>
      <c r="G1504" s="2" t="s">
        <v>72</v>
      </c>
      <c r="H1504" s="2" t="s">
        <v>22224</v>
      </c>
      <c r="I1504" s="2" t="s">
        <v>83</v>
      </c>
      <c r="J1504" s="2" t="s">
        <v>52</v>
      </c>
      <c r="K1504" s="2" t="s">
        <v>53</v>
      </c>
      <c r="L1504" s="2" t="s">
        <v>22257</v>
      </c>
      <c r="M1504" s="2" t="s">
        <v>22226</v>
      </c>
      <c r="N1504" s="2" t="s">
        <v>72</v>
      </c>
      <c r="O1504" s="2" t="s">
        <v>142</v>
      </c>
      <c r="P1504" s="2" t="s">
        <v>287</v>
      </c>
      <c r="Q1504" s="2" t="s">
        <v>13420</v>
      </c>
      <c r="R1504" s="2" t="s">
        <v>145</v>
      </c>
      <c r="S1504" s="2" t="s">
        <v>22227</v>
      </c>
      <c r="T1504" s="2" t="s">
        <v>72</v>
      </c>
      <c r="U1504" s="2" t="s">
        <v>22228</v>
      </c>
      <c r="V1504" s="2" t="s">
        <v>22258</v>
      </c>
      <c r="W1504" s="2" t="s">
        <v>22230</v>
      </c>
      <c r="X1504" s="2" t="s">
        <v>22231</v>
      </c>
      <c r="Y1504" s="2" t="s">
        <v>72</v>
      </c>
      <c r="Z1504" s="2" t="s">
        <v>72</v>
      </c>
      <c r="AA1504" s="2" t="s">
        <v>22233</v>
      </c>
      <c r="AB1504" s="2" t="s">
        <v>22254</v>
      </c>
      <c r="AC1504" s="2" t="s">
        <v>22259</v>
      </c>
      <c r="AD1504" s="2" t="s">
        <v>71</v>
      </c>
      <c r="AE1504" s="2"/>
      <c r="AF1504" s="2"/>
      <c r="AG1504" s="2" t="s">
        <v>128</v>
      </c>
      <c r="AH1504" s="2"/>
      <c r="AI1504" s="2"/>
      <c r="AJ1504" s="2"/>
      <c r="AK1504" s="2"/>
      <c r="AL1504" s="2"/>
      <c r="AM1504" s="2" t="s">
        <v>72</v>
      </c>
      <c r="AN1504" s="2"/>
      <c r="AO1504" s="2" t="s">
        <v>156</v>
      </c>
      <c r="AP1504" s="2" t="s">
        <v>74</v>
      </c>
      <c r="AQ1504" s="2" t="s">
        <v>132</v>
      </c>
      <c r="AR1504" s="2"/>
    </row>
    <row r="1505" customFormat="false" ht="15" hidden="false" customHeight="false" outlineLevel="0" collapsed="false">
      <c r="A1505" s="2" t="s">
        <v>22260</v>
      </c>
      <c r="B1505" s="2" t="s">
        <v>76</v>
      </c>
      <c r="C1505" s="2" t="s">
        <v>22164</v>
      </c>
      <c r="D1505" s="2" t="s">
        <v>21692</v>
      </c>
      <c r="E1505" s="2" t="s">
        <v>21628</v>
      </c>
      <c r="F1505" s="2" t="s">
        <v>21629</v>
      </c>
      <c r="G1505" s="2" t="s">
        <v>21636</v>
      </c>
      <c r="H1505" s="2"/>
      <c r="I1505" s="2" t="s">
        <v>83</v>
      </c>
      <c r="J1505" s="2" t="s">
        <v>52</v>
      </c>
      <c r="K1505" s="2" t="s">
        <v>21631</v>
      </c>
      <c r="L1505" s="2" t="s">
        <v>21632</v>
      </c>
      <c r="M1505" s="2" t="s">
        <v>22261</v>
      </c>
      <c r="N1505" s="2" t="s">
        <v>238</v>
      </c>
      <c r="O1505" s="2" t="s">
        <v>58</v>
      </c>
      <c r="P1505" s="2" t="s">
        <v>2090</v>
      </c>
      <c r="Q1505" s="2" t="s">
        <v>2686</v>
      </c>
      <c r="R1505" s="2" t="s">
        <v>60</v>
      </c>
      <c r="S1505" s="2" t="s">
        <v>22262</v>
      </c>
      <c r="T1505" s="2" t="s">
        <v>21635</v>
      </c>
      <c r="U1505" s="2" t="s">
        <v>21636</v>
      </c>
      <c r="V1505" s="2" t="s">
        <v>21637</v>
      </c>
      <c r="W1505" s="2" t="s">
        <v>21638</v>
      </c>
      <c r="X1505" s="2" t="s">
        <v>21639</v>
      </c>
      <c r="Y1505" s="2"/>
      <c r="Z1505" s="2" t="s">
        <v>7784</v>
      </c>
      <c r="AA1505" s="2" t="s">
        <v>22194</v>
      </c>
      <c r="AB1505" s="2" t="s">
        <v>22260</v>
      </c>
      <c r="AC1505" s="2" t="s">
        <v>22263</v>
      </c>
      <c r="AD1505" s="2" t="s">
        <v>71</v>
      </c>
      <c r="AE1505" s="2"/>
      <c r="AF1505" s="2"/>
      <c r="AG1505" s="2" t="s">
        <v>128</v>
      </c>
      <c r="AH1505" s="2"/>
      <c r="AI1505" s="2"/>
      <c r="AJ1505" s="2"/>
      <c r="AK1505" s="2"/>
      <c r="AL1505" s="2"/>
      <c r="AM1505" s="2" t="s">
        <v>72</v>
      </c>
      <c r="AN1505" s="2"/>
      <c r="AO1505" s="2" t="s">
        <v>156</v>
      </c>
      <c r="AP1505" s="2" t="s">
        <v>106</v>
      </c>
      <c r="AQ1505" s="2" t="s">
        <v>132</v>
      </c>
      <c r="AR1505" s="2" t="s">
        <v>107</v>
      </c>
    </row>
    <row r="1506" customFormat="false" ht="15" hidden="false" customHeight="false" outlineLevel="0" collapsed="false">
      <c r="A1506" s="2" t="s">
        <v>22264</v>
      </c>
      <c r="B1506" s="2" t="s">
        <v>278</v>
      </c>
      <c r="C1506" s="2" t="s">
        <v>22034</v>
      </c>
      <c r="D1506" s="2" t="s">
        <v>21692</v>
      </c>
      <c r="E1506" s="2" t="s">
        <v>22265</v>
      </c>
      <c r="F1506" s="2" t="s">
        <v>22266</v>
      </c>
      <c r="G1506" s="2" t="s">
        <v>22267</v>
      </c>
      <c r="H1506" s="2" t="s">
        <v>22268</v>
      </c>
      <c r="I1506" s="2" t="s">
        <v>83</v>
      </c>
      <c r="J1506" s="2" t="s">
        <v>52</v>
      </c>
      <c r="K1506" s="2" t="s">
        <v>1031</v>
      </c>
      <c r="L1506" s="2" t="s">
        <v>21195</v>
      </c>
      <c r="M1506" s="2" t="s">
        <v>22269</v>
      </c>
      <c r="N1506" s="2" t="s">
        <v>22270</v>
      </c>
      <c r="O1506" s="2" t="s">
        <v>117</v>
      </c>
      <c r="P1506" s="2" t="s">
        <v>262</v>
      </c>
      <c r="Q1506" s="2" t="s">
        <v>1522</v>
      </c>
      <c r="R1506" s="2" t="s">
        <v>350</v>
      </c>
      <c r="S1506" s="2" t="s">
        <v>22271</v>
      </c>
      <c r="T1506" s="2" t="s">
        <v>22272</v>
      </c>
      <c r="U1506" s="2" t="s">
        <v>654</v>
      </c>
      <c r="V1506" s="2" t="s">
        <v>22273</v>
      </c>
      <c r="W1506" s="2" t="s">
        <v>22274</v>
      </c>
      <c r="X1506" s="2" t="s">
        <v>22268</v>
      </c>
      <c r="Y1506" s="2"/>
      <c r="Z1506" s="2" t="s">
        <v>2239</v>
      </c>
      <c r="AA1506" s="2" t="s">
        <v>22275</v>
      </c>
      <c r="AB1506" s="2" t="s">
        <v>22264</v>
      </c>
      <c r="AC1506" s="2" t="s">
        <v>22276</v>
      </c>
      <c r="AD1506" s="2" t="s">
        <v>100</v>
      </c>
      <c r="AE1506" s="2" t="s">
        <v>661</v>
      </c>
      <c r="AF1506" s="2" t="s">
        <v>22277</v>
      </c>
      <c r="AG1506" s="2" t="s">
        <v>128</v>
      </c>
      <c r="AH1506" s="2" t="s">
        <v>253</v>
      </c>
      <c r="AI1506" s="2"/>
      <c r="AJ1506" s="2"/>
      <c r="AK1506" s="2"/>
      <c r="AL1506" s="2"/>
      <c r="AM1506" s="2" t="s">
        <v>104</v>
      </c>
      <c r="AN1506" s="2" t="s">
        <v>21722</v>
      </c>
      <c r="AO1506" s="2" t="s">
        <v>73</v>
      </c>
      <c r="AP1506" s="2" t="s">
        <v>106</v>
      </c>
      <c r="AQ1506" s="2" t="s">
        <v>107</v>
      </c>
      <c r="AR1506" s="2" t="s">
        <v>132</v>
      </c>
    </row>
    <row r="1507" customFormat="false" ht="15" hidden="false" customHeight="false" outlineLevel="0" collapsed="false">
      <c r="A1507" s="2" t="s">
        <v>22278</v>
      </c>
      <c r="B1507" s="2" t="s">
        <v>76</v>
      </c>
      <c r="C1507" s="2" t="s">
        <v>22208</v>
      </c>
      <c r="D1507" s="2" t="s">
        <v>21692</v>
      </c>
      <c r="E1507" s="2" t="s">
        <v>1378</v>
      </c>
      <c r="F1507" s="2" t="s">
        <v>1379</v>
      </c>
      <c r="G1507" s="2"/>
      <c r="H1507" s="2" t="s">
        <v>22279</v>
      </c>
      <c r="I1507" s="2" t="s">
        <v>51</v>
      </c>
      <c r="J1507" s="2" t="s">
        <v>52</v>
      </c>
      <c r="K1507" s="2" t="s">
        <v>1381</v>
      </c>
      <c r="L1507" s="2" t="s">
        <v>1382</v>
      </c>
      <c r="M1507" s="2" t="s">
        <v>22280</v>
      </c>
      <c r="N1507" s="2" t="s">
        <v>261</v>
      </c>
      <c r="O1507" s="2" t="s">
        <v>239</v>
      </c>
      <c r="P1507" s="2" t="s">
        <v>554</v>
      </c>
      <c r="Q1507" s="2" t="s">
        <v>476</v>
      </c>
      <c r="R1507" s="2" t="s">
        <v>477</v>
      </c>
      <c r="S1507" s="2" t="s">
        <v>1385</v>
      </c>
      <c r="T1507" s="2" t="s">
        <v>1386</v>
      </c>
      <c r="U1507" s="2" t="s">
        <v>1387</v>
      </c>
      <c r="V1507" s="2" t="s">
        <v>1388</v>
      </c>
      <c r="W1507" s="2" t="s">
        <v>1389</v>
      </c>
      <c r="X1507" s="2" t="s">
        <v>1390</v>
      </c>
      <c r="Y1507" s="2" t="s">
        <v>6660</v>
      </c>
      <c r="Z1507" s="2" t="s">
        <v>2855</v>
      </c>
      <c r="AA1507" s="2" t="s">
        <v>22281</v>
      </c>
      <c r="AB1507" s="2" t="s">
        <v>22278</v>
      </c>
      <c r="AC1507" s="2" t="s">
        <v>22282</v>
      </c>
      <c r="AD1507" s="2" t="s">
        <v>100</v>
      </c>
      <c r="AE1507" s="2" t="s">
        <v>1394</v>
      </c>
      <c r="AF1507" s="2" t="s">
        <v>102</v>
      </c>
      <c r="AG1507" s="2" t="s">
        <v>128</v>
      </c>
      <c r="AH1507" s="2"/>
      <c r="AI1507" s="2" t="s">
        <v>1388</v>
      </c>
      <c r="AJ1507" s="2" t="s">
        <v>102</v>
      </c>
      <c r="AK1507" s="2"/>
      <c r="AL1507" s="2"/>
      <c r="AM1507" s="2" t="s">
        <v>104</v>
      </c>
      <c r="AN1507" s="2" t="s">
        <v>22283</v>
      </c>
      <c r="AO1507" s="2" t="s">
        <v>156</v>
      </c>
      <c r="AP1507" s="2" t="s">
        <v>74</v>
      </c>
      <c r="AQ1507" s="2" t="s">
        <v>132</v>
      </c>
      <c r="AR1507" s="2"/>
    </row>
    <row r="1508" customFormat="false" ht="15" hidden="false" customHeight="false" outlineLevel="0" collapsed="false">
      <c r="A1508" s="2" t="s">
        <v>22284</v>
      </c>
      <c r="B1508" s="2" t="s">
        <v>76</v>
      </c>
      <c r="C1508" s="2" t="s">
        <v>22164</v>
      </c>
      <c r="D1508" s="2" t="s">
        <v>21692</v>
      </c>
      <c r="E1508" s="2" t="s">
        <v>21602</v>
      </c>
      <c r="F1508" s="2" t="s">
        <v>4268</v>
      </c>
      <c r="G1508" s="2" t="s">
        <v>21611</v>
      </c>
      <c r="H1508" s="2"/>
      <c r="I1508" s="2" t="s">
        <v>83</v>
      </c>
      <c r="J1508" s="2" t="s">
        <v>52</v>
      </c>
      <c r="K1508" s="2" t="s">
        <v>7428</v>
      </c>
      <c r="L1508" s="2" t="s">
        <v>14293</v>
      </c>
      <c r="M1508" s="2" t="s">
        <v>21604</v>
      </c>
      <c r="N1508" s="2" t="s">
        <v>16919</v>
      </c>
      <c r="O1508" s="2" t="s">
        <v>213</v>
      </c>
      <c r="P1508" s="2" t="s">
        <v>900</v>
      </c>
      <c r="Q1508" s="2" t="s">
        <v>59</v>
      </c>
      <c r="R1508" s="2" t="s">
        <v>60</v>
      </c>
      <c r="S1508" s="2" t="s">
        <v>21606</v>
      </c>
      <c r="T1508" s="2" t="s">
        <v>21607</v>
      </c>
      <c r="U1508" s="2" t="s">
        <v>21608</v>
      </c>
      <c r="V1508" s="2" t="s">
        <v>21609</v>
      </c>
      <c r="W1508" s="2" t="s">
        <v>21610</v>
      </c>
      <c r="X1508" s="2" t="s">
        <v>21611</v>
      </c>
      <c r="Y1508" s="2"/>
      <c r="Z1508" s="2" t="s">
        <v>22285</v>
      </c>
      <c r="AA1508" s="2" t="s">
        <v>22194</v>
      </c>
      <c r="AB1508" s="2" t="s">
        <v>22284</v>
      </c>
      <c r="AC1508" s="2" t="s">
        <v>22286</v>
      </c>
      <c r="AD1508" s="2" t="s">
        <v>71</v>
      </c>
      <c r="AE1508" s="2"/>
      <c r="AF1508" s="2"/>
      <c r="AG1508" s="2" t="s">
        <v>298</v>
      </c>
      <c r="AH1508" s="2"/>
      <c r="AI1508" s="2"/>
      <c r="AJ1508" s="2"/>
      <c r="AK1508" s="2"/>
      <c r="AL1508" s="2"/>
      <c r="AM1508" s="2" t="s">
        <v>72</v>
      </c>
      <c r="AN1508" s="2"/>
      <c r="AO1508" s="2" t="s">
        <v>106</v>
      </c>
      <c r="AP1508" s="2" t="s">
        <v>106</v>
      </c>
      <c r="AQ1508" s="2" t="s">
        <v>132</v>
      </c>
      <c r="AR1508" s="2" t="s">
        <v>107</v>
      </c>
    </row>
    <row r="1509" customFormat="false" ht="15" hidden="false" customHeight="false" outlineLevel="0" collapsed="false">
      <c r="A1509" s="2" t="s">
        <v>22287</v>
      </c>
      <c r="B1509" s="2" t="s">
        <v>109</v>
      </c>
      <c r="C1509" s="2" t="s">
        <v>22164</v>
      </c>
      <c r="D1509" s="2" t="s">
        <v>21692</v>
      </c>
      <c r="E1509" s="2" t="s">
        <v>22288</v>
      </c>
      <c r="F1509" s="2" t="s">
        <v>22289</v>
      </c>
      <c r="G1509" s="2" t="s">
        <v>5116</v>
      </c>
      <c r="H1509" s="2" t="s">
        <v>5117</v>
      </c>
      <c r="I1509" s="2" t="s">
        <v>51</v>
      </c>
      <c r="J1509" s="2" t="s">
        <v>52</v>
      </c>
      <c r="K1509" s="2" t="s">
        <v>805</v>
      </c>
      <c r="L1509" s="2" t="s">
        <v>22290</v>
      </c>
      <c r="M1509" s="2" t="s">
        <v>22291</v>
      </c>
      <c r="N1509" s="2" t="s">
        <v>939</v>
      </c>
      <c r="O1509" s="2" t="s">
        <v>212</v>
      </c>
      <c r="P1509" s="2" t="s">
        <v>555</v>
      </c>
      <c r="Q1509" s="2" t="s">
        <v>8532</v>
      </c>
      <c r="R1509" s="2" t="s">
        <v>215</v>
      </c>
      <c r="S1509" s="2" t="s">
        <v>5379</v>
      </c>
      <c r="T1509" s="2" t="s">
        <v>22292</v>
      </c>
      <c r="U1509" s="2" t="s">
        <v>22293</v>
      </c>
      <c r="V1509" s="2" t="s">
        <v>5381</v>
      </c>
      <c r="W1509" s="2" t="s">
        <v>5120</v>
      </c>
      <c r="X1509" s="2" t="s">
        <v>5123</v>
      </c>
      <c r="Y1509" s="2" t="s">
        <v>22293</v>
      </c>
      <c r="Z1509" s="2"/>
      <c r="AA1509" s="2" t="s">
        <v>22294</v>
      </c>
      <c r="AB1509" s="2" t="s">
        <v>22287</v>
      </c>
      <c r="AC1509" s="2" t="s">
        <v>22295</v>
      </c>
      <c r="AD1509" s="2" t="s">
        <v>100</v>
      </c>
      <c r="AE1509" s="2" t="s">
        <v>22296</v>
      </c>
      <c r="AF1509" s="2" t="s">
        <v>22297</v>
      </c>
      <c r="AG1509" s="2" t="s">
        <v>1208</v>
      </c>
      <c r="AH1509" s="2"/>
      <c r="AI1509" s="2"/>
      <c r="AJ1509" s="2"/>
      <c r="AK1509" s="2"/>
      <c r="AL1509" s="2"/>
      <c r="AM1509" s="2" t="s">
        <v>72</v>
      </c>
      <c r="AN1509" s="2"/>
      <c r="AO1509" s="2" t="s">
        <v>73</v>
      </c>
      <c r="AP1509" s="2" t="s">
        <v>74</v>
      </c>
      <c r="AQ1509" s="2" t="s">
        <v>132</v>
      </c>
      <c r="AR1509" s="2"/>
    </row>
    <row r="1510" customFormat="false" ht="15" hidden="false" customHeight="false" outlineLevel="0" collapsed="false">
      <c r="A1510" s="2" t="s">
        <v>22298</v>
      </c>
      <c r="B1510" s="2" t="s">
        <v>76</v>
      </c>
      <c r="C1510" s="2" t="s">
        <v>22164</v>
      </c>
      <c r="D1510" s="2" t="s">
        <v>21692</v>
      </c>
      <c r="E1510" s="2" t="s">
        <v>7534</v>
      </c>
      <c r="F1510" s="2" t="s">
        <v>3096</v>
      </c>
      <c r="G1510" s="2"/>
      <c r="H1510" s="2"/>
      <c r="I1510" s="2" t="s">
        <v>51</v>
      </c>
      <c r="J1510" s="2" t="s">
        <v>52</v>
      </c>
      <c r="K1510" s="2" t="s">
        <v>138</v>
      </c>
      <c r="L1510" s="2" t="s">
        <v>7536</v>
      </c>
      <c r="M1510" s="2" t="s">
        <v>22299</v>
      </c>
      <c r="N1510" s="2" t="s">
        <v>1197</v>
      </c>
      <c r="O1510" s="2" t="s">
        <v>142</v>
      </c>
      <c r="P1510" s="2" t="s">
        <v>555</v>
      </c>
      <c r="Q1510" s="2" t="s">
        <v>4130</v>
      </c>
      <c r="R1510" s="2" t="s">
        <v>145</v>
      </c>
      <c r="S1510" s="2" t="s">
        <v>22300</v>
      </c>
      <c r="T1510" s="2" t="s">
        <v>22301</v>
      </c>
      <c r="U1510" s="2" t="s">
        <v>7540</v>
      </c>
      <c r="V1510" s="2" t="s">
        <v>7541</v>
      </c>
      <c r="W1510" s="2" t="s">
        <v>22302</v>
      </c>
      <c r="X1510" s="2" t="s">
        <v>7544</v>
      </c>
      <c r="Y1510" s="2"/>
      <c r="Z1510" s="2" t="s">
        <v>22303</v>
      </c>
      <c r="AA1510" s="2" t="s">
        <v>22304</v>
      </c>
      <c r="AB1510" s="2" t="s">
        <v>22298</v>
      </c>
      <c r="AC1510" s="2" t="s">
        <v>22305</v>
      </c>
      <c r="AD1510" s="2" t="s">
        <v>71</v>
      </c>
      <c r="AE1510" s="2"/>
      <c r="AF1510" s="2"/>
      <c r="AG1510" s="2"/>
      <c r="AH1510" s="2"/>
      <c r="AI1510" s="2"/>
      <c r="AJ1510" s="2"/>
      <c r="AK1510" s="2" t="s">
        <v>298</v>
      </c>
      <c r="AL1510" s="2"/>
      <c r="AM1510" s="2" t="s">
        <v>104</v>
      </c>
      <c r="AN1510" s="2" t="s">
        <v>22306</v>
      </c>
      <c r="AO1510" s="2" t="s">
        <v>156</v>
      </c>
      <c r="AP1510" s="2" t="s">
        <v>74</v>
      </c>
      <c r="AQ1510" s="2" t="s">
        <v>107</v>
      </c>
      <c r="AR1510" s="2"/>
    </row>
    <row r="1511" customFormat="false" ht="15" hidden="false" customHeight="false" outlineLevel="0" collapsed="false">
      <c r="A1511" s="2" t="s">
        <v>22307</v>
      </c>
      <c r="B1511" s="2" t="s">
        <v>278</v>
      </c>
      <c r="C1511" s="2" t="s">
        <v>22164</v>
      </c>
      <c r="D1511" s="2" t="s">
        <v>21692</v>
      </c>
      <c r="E1511" s="2" t="s">
        <v>22308</v>
      </c>
      <c r="F1511" s="2" t="s">
        <v>15706</v>
      </c>
      <c r="G1511" s="2"/>
      <c r="H1511" s="2" t="s">
        <v>22309</v>
      </c>
      <c r="I1511" s="2" t="s">
        <v>83</v>
      </c>
      <c r="J1511" s="2" t="s">
        <v>52</v>
      </c>
      <c r="K1511" s="2" t="s">
        <v>53</v>
      </c>
      <c r="L1511" s="2" t="s">
        <v>22310</v>
      </c>
      <c r="M1511" s="2" t="s">
        <v>22311</v>
      </c>
      <c r="N1511" s="2" t="s">
        <v>4984</v>
      </c>
      <c r="O1511" s="2" t="s">
        <v>165</v>
      </c>
      <c r="P1511" s="2" t="s">
        <v>58</v>
      </c>
      <c r="Q1511" s="2" t="s">
        <v>10916</v>
      </c>
      <c r="R1511" s="2" t="s">
        <v>477</v>
      </c>
      <c r="S1511" s="2" t="s">
        <v>22312</v>
      </c>
      <c r="T1511" s="2" t="s">
        <v>22313</v>
      </c>
      <c r="U1511" s="2" t="s">
        <v>22314</v>
      </c>
      <c r="V1511" s="2" t="s">
        <v>22315</v>
      </c>
      <c r="W1511" s="2" t="s">
        <v>22316</v>
      </c>
      <c r="X1511" s="2" t="s">
        <v>22309</v>
      </c>
      <c r="Y1511" s="2" t="s">
        <v>22317</v>
      </c>
      <c r="Z1511" s="2" t="s">
        <v>13557</v>
      </c>
      <c r="AA1511" s="2" t="s">
        <v>22318</v>
      </c>
      <c r="AB1511" s="2" t="s">
        <v>22307</v>
      </c>
      <c r="AC1511" s="2" t="s">
        <v>22319</v>
      </c>
      <c r="AD1511" s="2" t="s">
        <v>71</v>
      </c>
      <c r="AE1511" s="2"/>
      <c r="AF1511" s="2"/>
      <c r="AG1511" s="2" t="s">
        <v>298</v>
      </c>
      <c r="AH1511" s="2"/>
      <c r="AI1511" s="2"/>
      <c r="AJ1511" s="2"/>
      <c r="AK1511" s="2"/>
      <c r="AL1511" s="2"/>
      <c r="AM1511" s="2" t="s">
        <v>104</v>
      </c>
      <c r="AN1511" s="2" t="s">
        <v>22320</v>
      </c>
      <c r="AO1511" s="2" t="s">
        <v>106</v>
      </c>
      <c r="AP1511" s="2" t="s">
        <v>74</v>
      </c>
      <c r="AQ1511" s="2" t="s">
        <v>132</v>
      </c>
      <c r="AR1511" s="2"/>
    </row>
    <row r="1512" customFormat="false" ht="15" hidden="false" customHeight="false" outlineLevel="0" collapsed="false">
      <c r="A1512" s="2" t="s">
        <v>22321</v>
      </c>
      <c r="B1512" s="2" t="s">
        <v>76</v>
      </c>
      <c r="C1512" s="2" t="s">
        <v>22164</v>
      </c>
      <c r="D1512" s="2" t="s">
        <v>21692</v>
      </c>
      <c r="E1512" s="2" t="s">
        <v>22322</v>
      </c>
      <c r="F1512" s="2" t="s">
        <v>22323</v>
      </c>
      <c r="G1512" s="2"/>
      <c r="H1512" s="2" t="s">
        <v>22324</v>
      </c>
      <c r="I1512" s="2" t="s">
        <v>51</v>
      </c>
      <c r="J1512" s="2" t="s">
        <v>52</v>
      </c>
      <c r="K1512" s="2" t="s">
        <v>53</v>
      </c>
      <c r="L1512" s="2" t="s">
        <v>1927</v>
      </c>
      <c r="M1512" s="2" t="s">
        <v>22325</v>
      </c>
      <c r="N1512" s="2" t="s">
        <v>22326</v>
      </c>
      <c r="O1512" s="2" t="s">
        <v>980</v>
      </c>
      <c r="P1512" s="2" t="s">
        <v>980</v>
      </c>
      <c r="Q1512" s="2" t="s">
        <v>848</v>
      </c>
      <c r="R1512" s="2" t="s">
        <v>193</v>
      </c>
      <c r="S1512" s="2" t="s">
        <v>22327</v>
      </c>
      <c r="T1512" s="2" t="s">
        <v>22328</v>
      </c>
      <c r="U1512" s="2" t="s">
        <v>22329</v>
      </c>
      <c r="V1512" s="2" t="s">
        <v>22330</v>
      </c>
      <c r="W1512" s="2" t="s">
        <v>22331</v>
      </c>
      <c r="X1512" s="2" t="s">
        <v>22332</v>
      </c>
      <c r="Y1512" s="2"/>
      <c r="Z1512" s="2" t="s">
        <v>22333</v>
      </c>
      <c r="AA1512" s="2" t="s">
        <v>22334</v>
      </c>
      <c r="AB1512" s="2" t="s">
        <v>22321</v>
      </c>
      <c r="AC1512" s="2" t="s">
        <v>22335</v>
      </c>
      <c r="AD1512" s="2" t="s">
        <v>71</v>
      </c>
      <c r="AE1512" s="2"/>
      <c r="AF1512" s="2"/>
      <c r="AG1512" s="2" t="s">
        <v>1208</v>
      </c>
      <c r="AH1512" s="2" t="s">
        <v>178</v>
      </c>
      <c r="AI1512" s="2"/>
      <c r="AJ1512" s="2"/>
      <c r="AK1512" s="2"/>
      <c r="AL1512" s="2"/>
      <c r="AM1512" s="2" t="s">
        <v>72</v>
      </c>
      <c r="AN1512" s="2"/>
      <c r="AO1512" s="2" t="s">
        <v>106</v>
      </c>
      <c r="AP1512" s="2" t="s">
        <v>74</v>
      </c>
      <c r="AQ1512" s="2" t="s">
        <v>132</v>
      </c>
      <c r="AR1512" s="2"/>
    </row>
    <row r="1513" customFormat="false" ht="15" hidden="false" customHeight="false" outlineLevel="0" collapsed="false">
      <c r="A1513" s="2" t="s">
        <v>22336</v>
      </c>
      <c r="B1513" s="2" t="s">
        <v>76</v>
      </c>
      <c r="C1513" s="2" t="s">
        <v>22337</v>
      </c>
      <c r="D1513" s="2" t="s">
        <v>21692</v>
      </c>
      <c r="E1513" s="2" t="s">
        <v>22338</v>
      </c>
      <c r="F1513" s="2" t="s">
        <v>6423</v>
      </c>
      <c r="G1513" s="2" t="s">
        <v>22339</v>
      </c>
      <c r="H1513" s="2" t="s">
        <v>22340</v>
      </c>
      <c r="I1513" s="2" t="s">
        <v>83</v>
      </c>
      <c r="J1513" s="2" t="s">
        <v>52</v>
      </c>
      <c r="K1513" s="2" t="s">
        <v>84</v>
      </c>
      <c r="L1513" s="2" t="s">
        <v>7568</v>
      </c>
      <c r="M1513" s="2" t="s">
        <v>22341</v>
      </c>
      <c r="N1513" s="2" t="s">
        <v>14665</v>
      </c>
      <c r="O1513" s="2" t="s">
        <v>212</v>
      </c>
      <c r="P1513" s="2" t="s">
        <v>58</v>
      </c>
      <c r="Q1513" s="2" t="s">
        <v>848</v>
      </c>
      <c r="R1513" s="2" t="s">
        <v>193</v>
      </c>
      <c r="S1513" s="2" t="s">
        <v>22342</v>
      </c>
      <c r="T1513" s="2" t="s">
        <v>22343</v>
      </c>
      <c r="U1513" s="2" t="s">
        <v>22344</v>
      </c>
      <c r="V1513" s="2" t="s">
        <v>22345</v>
      </c>
      <c r="W1513" s="2" t="s">
        <v>22343</v>
      </c>
      <c r="X1513" s="2" t="s">
        <v>22346</v>
      </c>
      <c r="Y1513" s="2" t="s">
        <v>22347</v>
      </c>
      <c r="Z1513" s="2" t="s">
        <v>22348</v>
      </c>
      <c r="AA1513" s="2" t="s">
        <v>22349</v>
      </c>
      <c r="AB1513" s="2" t="s">
        <v>22336</v>
      </c>
      <c r="AC1513" s="2" t="s">
        <v>22350</v>
      </c>
      <c r="AD1513" s="2" t="s">
        <v>71</v>
      </c>
      <c r="AE1513" s="2"/>
      <c r="AF1513" s="2"/>
      <c r="AG1513" s="2" t="s">
        <v>298</v>
      </c>
      <c r="AH1513" s="2"/>
      <c r="AI1513" s="2"/>
      <c r="AJ1513" s="2"/>
      <c r="AK1513" s="2"/>
      <c r="AL1513" s="2"/>
      <c r="AM1513" s="2" t="s">
        <v>104</v>
      </c>
      <c r="AN1513" s="2" t="s">
        <v>22351</v>
      </c>
      <c r="AO1513" s="2" t="s">
        <v>106</v>
      </c>
      <c r="AP1513" s="2" t="s">
        <v>74</v>
      </c>
      <c r="AQ1513" s="2" t="s">
        <v>132</v>
      </c>
      <c r="AR1513" s="2"/>
    </row>
    <row r="1514" customFormat="false" ht="15" hidden="false" customHeight="false" outlineLevel="0" collapsed="false">
      <c r="A1514" s="2" t="s">
        <v>22352</v>
      </c>
      <c r="B1514" s="2" t="s">
        <v>76</v>
      </c>
      <c r="C1514" s="2" t="s">
        <v>22337</v>
      </c>
      <c r="D1514" s="2" t="s">
        <v>21692</v>
      </c>
      <c r="E1514" s="2" t="s">
        <v>22353</v>
      </c>
      <c r="F1514" s="2" t="s">
        <v>18058</v>
      </c>
      <c r="G1514" s="2" t="s">
        <v>81</v>
      </c>
      <c r="H1514" s="2" t="s">
        <v>22354</v>
      </c>
      <c r="I1514" s="2" t="s">
        <v>83</v>
      </c>
      <c r="J1514" s="2" t="s">
        <v>52</v>
      </c>
      <c r="K1514" s="2" t="s">
        <v>53</v>
      </c>
      <c r="L1514" s="2" t="s">
        <v>22355</v>
      </c>
      <c r="M1514" s="2" t="s">
        <v>22356</v>
      </c>
      <c r="N1514" s="2" t="s">
        <v>2282</v>
      </c>
      <c r="O1514" s="2" t="s">
        <v>190</v>
      </c>
      <c r="P1514" s="2" t="s">
        <v>262</v>
      </c>
      <c r="Q1514" s="2" t="s">
        <v>144</v>
      </c>
      <c r="R1514" s="2" t="s">
        <v>145</v>
      </c>
      <c r="S1514" s="2" t="s">
        <v>4739</v>
      </c>
      <c r="T1514" s="2" t="s">
        <v>4740</v>
      </c>
      <c r="U1514" s="2" t="s">
        <v>22357</v>
      </c>
      <c r="V1514" s="2" t="s">
        <v>4742</v>
      </c>
      <c r="W1514" s="2" t="s">
        <v>4743</v>
      </c>
      <c r="X1514" s="2" t="s">
        <v>4744</v>
      </c>
      <c r="Y1514" s="2" t="s">
        <v>81</v>
      </c>
      <c r="Z1514" s="2" t="s">
        <v>22358</v>
      </c>
      <c r="AA1514" s="2" t="s">
        <v>22359</v>
      </c>
      <c r="AB1514" s="2" t="s">
        <v>22352</v>
      </c>
      <c r="AC1514" s="2" t="s">
        <v>22360</v>
      </c>
      <c r="AD1514" s="2" t="s">
        <v>100</v>
      </c>
      <c r="AE1514" s="2" t="s">
        <v>22361</v>
      </c>
      <c r="AF1514" s="2" t="s">
        <v>1958</v>
      </c>
      <c r="AG1514" s="2" t="s">
        <v>128</v>
      </c>
      <c r="AH1514" s="2"/>
      <c r="AI1514" s="2"/>
      <c r="AJ1514" s="2"/>
      <c r="AK1514" s="2"/>
      <c r="AL1514" s="2"/>
      <c r="AM1514" s="2" t="s">
        <v>104</v>
      </c>
      <c r="AN1514" s="2" t="s">
        <v>21862</v>
      </c>
      <c r="AO1514" s="2" t="s">
        <v>73</v>
      </c>
      <c r="AP1514" s="2" t="s">
        <v>106</v>
      </c>
      <c r="AQ1514" s="2"/>
      <c r="AR1514" s="2"/>
    </row>
    <row r="1515" customFormat="false" ht="15" hidden="false" customHeight="false" outlineLevel="0" collapsed="false">
      <c r="A1515" s="2" t="s">
        <v>22362</v>
      </c>
      <c r="B1515" s="2" t="s">
        <v>76</v>
      </c>
      <c r="C1515" s="2" t="s">
        <v>22363</v>
      </c>
      <c r="D1515" s="2" t="s">
        <v>21692</v>
      </c>
      <c r="E1515" s="2" t="s">
        <v>22364</v>
      </c>
      <c r="F1515" s="2" t="s">
        <v>22365</v>
      </c>
      <c r="G1515" s="2" t="s">
        <v>22366</v>
      </c>
      <c r="H1515" s="2"/>
      <c r="I1515" s="2" t="s">
        <v>83</v>
      </c>
      <c r="J1515" s="2" t="s">
        <v>52</v>
      </c>
      <c r="K1515" s="2" t="s">
        <v>84</v>
      </c>
      <c r="L1515" s="2" t="s">
        <v>22367</v>
      </c>
      <c r="M1515" s="2" t="s">
        <v>22368</v>
      </c>
      <c r="N1515" s="2" t="s">
        <v>17826</v>
      </c>
      <c r="O1515" s="2" t="s">
        <v>287</v>
      </c>
      <c r="P1515" s="2" t="s">
        <v>1300</v>
      </c>
      <c r="Q1515" s="2" t="s">
        <v>11176</v>
      </c>
      <c r="R1515" s="2" t="s">
        <v>2133</v>
      </c>
      <c r="S1515" s="2" t="s">
        <v>22369</v>
      </c>
      <c r="T1515" s="2" t="s">
        <v>22370</v>
      </c>
      <c r="U1515" s="2" t="s">
        <v>22371</v>
      </c>
      <c r="V1515" s="2" t="s">
        <v>22372</v>
      </c>
      <c r="W1515" s="2"/>
      <c r="X1515" s="2" t="s">
        <v>22373</v>
      </c>
      <c r="Y1515" s="2"/>
      <c r="Z1515" s="2"/>
      <c r="AA1515" s="2" t="s">
        <v>22374</v>
      </c>
      <c r="AB1515" s="2" t="s">
        <v>22362</v>
      </c>
      <c r="AC1515" s="2" t="s">
        <v>22375</v>
      </c>
      <c r="AD1515" s="2" t="s">
        <v>71</v>
      </c>
      <c r="AE1515" s="2"/>
      <c r="AF1515" s="2"/>
      <c r="AG1515" s="2" t="s">
        <v>128</v>
      </c>
      <c r="AH1515" s="2"/>
      <c r="AI1515" s="2" t="s">
        <v>1396</v>
      </c>
      <c r="AJ1515" s="2"/>
      <c r="AK1515" s="2"/>
      <c r="AL1515" s="2"/>
      <c r="AM1515" s="2" t="s">
        <v>72</v>
      </c>
      <c r="AN1515" s="2"/>
      <c r="AO1515" s="2" t="s">
        <v>106</v>
      </c>
      <c r="AP1515" s="2" t="s">
        <v>74</v>
      </c>
      <c r="AQ1515" s="2" t="s">
        <v>107</v>
      </c>
      <c r="AR1515" s="2"/>
    </row>
    <row r="1516" customFormat="false" ht="15" hidden="false" customHeight="false" outlineLevel="0" collapsed="false">
      <c r="A1516" s="2" t="s">
        <v>22376</v>
      </c>
      <c r="B1516" s="2" t="s">
        <v>76</v>
      </c>
      <c r="C1516" s="2" t="s">
        <v>22034</v>
      </c>
      <c r="D1516" s="2" t="s">
        <v>21692</v>
      </c>
      <c r="E1516" s="2" t="s">
        <v>22377</v>
      </c>
      <c r="F1516" s="2" t="s">
        <v>2074</v>
      </c>
      <c r="G1516" s="2" t="s">
        <v>81</v>
      </c>
      <c r="H1516" s="2" t="s">
        <v>22378</v>
      </c>
      <c r="I1516" s="2" t="s">
        <v>83</v>
      </c>
      <c r="J1516" s="2" t="s">
        <v>52</v>
      </c>
      <c r="K1516" s="2" t="s">
        <v>84</v>
      </c>
      <c r="L1516" s="2" t="s">
        <v>236</v>
      </c>
      <c r="M1516" s="2" t="s">
        <v>22379</v>
      </c>
      <c r="N1516" s="2" t="s">
        <v>22380</v>
      </c>
      <c r="O1516" s="2" t="s">
        <v>573</v>
      </c>
      <c r="P1516" s="2" t="s">
        <v>213</v>
      </c>
      <c r="Q1516" s="2" t="s">
        <v>2686</v>
      </c>
      <c r="R1516" s="2" t="s">
        <v>60</v>
      </c>
      <c r="S1516" s="2" t="s">
        <v>22381</v>
      </c>
      <c r="T1516" s="2" t="s">
        <v>22382</v>
      </c>
      <c r="U1516" s="2" t="s">
        <v>22383</v>
      </c>
      <c r="V1516" s="2" t="s">
        <v>22384</v>
      </c>
      <c r="W1516" s="2" t="s">
        <v>22385</v>
      </c>
      <c r="X1516" s="2" t="s">
        <v>22386</v>
      </c>
      <c r="Y1516" s="2" t="s">
        <v>81</v>
      </c>
      <c r="Z1516" s="2" t="s">
        <v>22387</v>
      </c>
      <c r="AA1516" s="2" t="s">
        <v>22388</v>
      </c>
      <c r="AB1516" s="2" t="s">
        <v>22376</v>
      </c>
      <c r="AC1516" s="2" t="s">
        <v>22389</v>
      </c>
      <c r="AD1516" s="2" t="s">
        <v>71</v>
      </c>
      <c r="AE1516" s="2"/>
      <c r="AF1516" s="2"/>
      <c r="AG1516" s="2" t="s">
        <v>663</v>
      </c>
      <c r="AH1516" s="2"/>
      <c r="AI1516" s="2"/>
      <c r="AJ1516" s="2"/>
      <c r="AK1516" s="2"/>
      <c r="AL1516" s="2"/>
      <c r="AM1516" s="2" t="s">
        <v>72</v>
      </c>
      <c r="AN1516" s="2"/>
      <c r="AO1516" s="2" t="s">
        <v>156</v>
      </c>
      <c r="AP1516" s="2" t="s">
        <v>156</v>
      </c>
      <c r="AQ1516" s="2" t="s">
        <v>132</v>
      </c>
      <c r="AR1516" s="2" t="s">
        <v>132</v>
      </c>
    </row>
    <row r="1517" customFormat="false" ht="15" hidden="false" customHeight="false" outlineLevel="0" collapsed="false">
      <c r="A1517" s="2" t="s">
        <v>22390</v>
      </c>
      <c r="B1517" s="2" t="s">
        <v>76</v>
      </c>
      <c r="C1517" s="2" t="s">
        <v>22337</v>
      </c>
      <c r="D1517" s="2" t="s">
        <v>21692</v>
      </c>
      <c r="E1517" s="2" t="s">
        <v>5237</v>
      </c>
      <c r="F1517" s="2" t="s">
        <v>5238</v>
      </c>
      <c r="G1517" s="2" t="s">
        <v>5246</v>
      </c>
      <c r="H1517" s="2" t="s">
        <v>22391</v>
      </c>
      <c r="I1517" s="2" t="s">
        <v>83</v>
      </c>
      <c r="J1517" s="2" t="s">
        <v>52</v>
      </c>
      <c r="K1517" s="2" t="s">
        <v>1194</v>
      </c>
      <c r="L1517" s="2" t="s">
        <v>5241</v>
      </c>
      <c r="M1517" s="2" t="s">
        <v>22392</v>
      </c>
      <c r="N1517" s="2" t="s">
        <v>262</v>
      </c>
      <c r="O1517" s="2" t="s">
        <v>142</v>
      </c>
      <c r="P1517" s="2" t="s">
        <v>900</v>
      </c>
      <c r="Q1517" s="2" t="s">
        <v>59</v>
      </c>
      <c r="R1517" s="2" t="s">
        <v>60</v>
      </c>
      <c r="S1517" s="2" t="s">
        <v>5244</v>
      </c>
      <c r="T1517" s="2" t="s">
        <v>22393</v>
      </c>
      <c r="U1517" s="2" t="s">
        <v>5246</v>
      </c>
      <c r="V1517" s="2" t="s">
        <v>5247</v>
      </c>
      <c r="W1517" s="2" t="s">
        <v>5248</v>
      </c>
      <c r="X1517" s="2" t="s">
        <v>5239</v>
      </c>
      <c r="Y1517" s="2" t="s">
        <v>5239</v>
      </c>
      <c r="Z1517" s="2" t="s">
        <v>4878</v>
      </c>
      <c r="AA1517" s="2" t="s">
        <v>22394</v>
      </c>
      <c r="AB1517" s="2" t="s">
        <v>22390</v>
      </c>
      <c r="AC1517" s="2" t="s">
        <v>22395</v>
      </c>
      <c r="AD1517" s="2" t="s">
        <v>71</v>
      </c>
      <c r="AE1517" s="2"/>
      <c r="AF1517" s="2"/>
      <c r="AG1517" s="2" t="s">
        <v>128</v>
      </c>
      <c r="AH1517" s="2" t="s">
        <v>253</v>
      </c>
      <c r="AI1517" s="2"/>
      <c r="AJ1517" s="2"/>
      <c r="AK1517" s="2"/>
      <c r="AL1517" s="2"/>
      <c r="AM1517" s="2" t="s">
        <v>104</v>
      </c>
      <c r="AN1517" s="2" t="s">
        <v>22396</v>
      </c>
      <c r="AO1517" s="2" t="s">
        <v>106</v>
      </c>
      <c r="AP1517" s="2" t="s">
        <v>74</v>
      </c>
      <c r="AQ1517" s="2" t="s">
        <v>132</v>
      </c>
      <c r="AR1517" s="2"/>
    </row>
    <row r="1518" customFormat="false" ht="15" hidden="false" customHeight="false" outlineLevel="0" collapsed="false">
      <c r="A1518" s="2" t="s">
        <v>22397</v>
      </c>
      <c r="B1518" s="2" t="s">
        <v>76</v>
      </c>
      <c r="C1518" s="2" t="s">
        <v>22337</v>
      </c>
      <c r="D1518" s="2" t="s">
        <v>21692</v>
      </c>
      <c r="E1518" s="2" t="s">
        <v>22398</v>
      </c>
      <c r="F1518" s="2" t="s">
        <v>22399</v>
      </c>
      <c r="G1518" s="2"/>
      <c r="H1518" s="2" t="s">
        <v>22400</v>
      </c>
      <c r="I1518" s="2" t="s">
        <v>83</v>
      </c>
      <c r="J1518" s="2" t="s">
        <v>52</v>
      </c>
      <c r="K1518" s="2" t="s">
        <v>1194</v>
      </c>
      <c r="L1518" s="2" t="s">
        <v>6622</v>
      </c>
      <c r="M1518" s="2" t="s">
        <v>22401</v>
      </c>
      <c r="N1518" s="2" t="s">
        <v>22402</v>
      </c>
      <c r="O1518" s="2" t="s">
        <v>213</v>
      </c>
      <c r="P1518" s="2" t="s">
        <v>311</v>
      </c>
      <c r="Q1518" s="2" t="s">
        <v>59</v>
      </c>
      <c r="R1518" s="2" t="s">
        <v>60</v>
      </c>
      <c r="S1518" s="2" t="s">
        <v>22403</v>
      </c>
      <c r="T1518" s="2" t="s">
        <v>22404</v>
      </c>
      <c r="U1518" s="2" t="s">
        <v>22405</v>
      </c>
      <c r="V1518" s="2" t="s">
        <v>22406</v>
      </c>
      <c r="W1518" s="2" t="s">
        <v>22407</v>
      </c>
      <c r="X1518" s="2" t="s">
        <v>22408</v>
      </c>
      <c r="Y1518" s="2"/>
      <c r="Z1518" s="2" t="s">
        <v>22409</v>
      </c>
      <c r="AA1518" s="2" t="s">
        <v>22410</v>
      </c>
      <c r="AB1518" s="2" t="s">
        <v>22397</v>
      </c>
      <c r="AC1518" s="2" t="s">
        <v>22411</v>
      </c>
      <c r="AD1518" s="2" t="s">
        <v>100</v>
      </c>
      <c r="AE1518" s="2" t="s">
        <v>22412</v>
      </c>
      <c r="AF1518" s="2" t="s">
        <v>22413</v>
      </c>
      <c r="AG1518" s="2" t="s">
        <v>128</v>
      </c>
      <c r="AH1518" s="2"/>
      <c r="AI1518" s="2"/>
      <c r="AJ1518" s="2"/>
      <c r="AK1518" s="2"/>
      <c r="AL1518" s="2"/>
      <c r="AM1518" s="2" t="s">
        <v>104</v>
      </c>
      <c r="AN1518" s="2" t="s">
        <v>22414</v>
      </c>
      <c r="AO1518" s="2" t="s">
        <v>106</v>
      </c>
      <c r="AP1518" s="2" t="s">
        <v>74</v>
      </c>
      <c r="AQ1518" s="2" t="s">
        <v>132</v>
      </c>
      <c r="AR1518" s="2"/>
    </row>
    <row r="1519" customFormat="false" ht="15" hidden="false" customHeight="false" outlineLevel="0" collapsed="false">
      <c r="A1519" s="2" t="s">
        <v>22415</v>
      </c>
      <c r="B1519" s="2" t="s">
        <v>76</v>
      </c>
      <c r="C1519" s="2" t="s">
        <v>22337</v>
      </c>
      <c r="D1519" s="2" t="s">
        <v>21692</v>
      </c>
      <c r="E1519" s="2" t="s">
        <v>22416</v>
      </c>
      <c r="F1519" s="2" t="s">
        <v>3030</v>
      </c>
      <c r="G1519" s="2" t="s">
        <v>22417</v>
      </c>
      <c r="H1519" s="2" t="s">
        <v>22418</v>
      </c>
      <c r="I1519" s="2" t="s">
        <v>51</v>
      </c>
      <c r="J1519" s="2" t="s">
        <v>52</v>
      </c>
      <c r="K1519" s="2" t="s">
        <v>729</v>
      </c>
      <c r="L1519" s="2" t="s">
        <v>22419</v>
      </c>
      <c r="M1519" s="2" t="s">
        <v>22420</v>
      </c>
      <c r="N1519" s="2" t="s">
        <v>461</v>
      </c>
      <c r="O1519" s="2" t="s">
        <v>164</v>
      </c>
      <c r="P1519" s="2" t="s">
        <v>515</v>
      </c>
      <c r="Q1519" s="2" t="s">
        <v>4538</v>
      </c>
      <c r="R1519" s="2" t="s">
        <v>3146</v>
      </c>
      <c r="S1519" s="2" t="s">
        <v>22421</v>
      </c>
      <c r="T1519" s="2" t="s">
        <v>22422</v>
      </c>
      <c r="U1519" s="2" t="s">
        <v>22423</v>
      </c>
      <c r="V1519" s="2" t="s">
        <v>22424</v>
      </c>
      <c r="W1519" s="2" t="s">
        <v>22425</v>
      </c>
      <c r="X1519" s="2" t="s">
        <v>22426</v>
      </c>
      <c r="Y1519" s="2" t="s">
        <v>22417</v>
      </c>
      <c r="Z1519" s="2" t="s">
        <v>22427</v>
      </c>
      <c r="AA1519" s="2" t="s">
        <v>22428</v>
      </c>
      <c r="AB1519" s="2" t="s">
        <v>22415</v>
      </c>
      <c r="AC1519" s="2" t="s">
        <v>22429</v>
      </c>
      <c r="AD1519" s="2" t="s">
        <v>71</v>
      </c>
      <c r="AE1519" s="2"/>
      <c r="AF1519" s="2"/>
      <c r="AG1519" s="2" t="s">
        <v>103</v>
      </c>
      <c r="AH1519" s="2" t="s">
        <v>178</v>
      </c>
      <c r="AI1519" s="2" t="s">
        <v>22430</v>
      </c>
      <c r="AJ1519" s="2" t="s">
        <v>22431</v>
      </c>
      <c r="AK1519" s="2"/>
      <c r="AL1519" s="2"/>
      <c r="AM1519" s="2" t="s">
        <v>104</v>
      </c>
      <c r="AN1519" s="2" t="s">
        <v>22432</v>
      </c>
      <c r="AO1519" s="2" t="s">
        <v>73</v>
      </c>
      <c r="AP1519" s="2" t="s">
        <v>73</v>
      </c>
      <c r="AQ1519" s="2" t="s">
        <v>132</v>
      </c>
      <c r="AR1519" s="2" t="s">
        <v>132</v>
      </c>
    </row>
    <row r="1520" customFormat="false" ht="15" hidden="false" customHeight="false" outlineLevel="0" collapsed="false">
      <c r="A1520" s="2" t="s">
        <v>22433</v>
      </c>
      <c r="B1520" s="2" t="s">
        <v>109</v>
      </c>
      <c r="C1520" s="2" t="s">
        <v>22434</v>
      </c>
      <c r="D1520" s="2" t="s">
        <v>21692</v>
      </c>
      <c r="E1520" s="2" t="s">
        <v>22435</v>
      </c>
      <c r="F1520" s="2" t="s">
        <v>16791</v>
      </c>
      <c r="G1520" s="2" t="s">
        <v>22436</v>
      </c>
      <c r="H1520" s="2" t="s">
        <v>22437</v>
      </c>
      <c r="I1520" s="2" t="s">
        <v>51</v>
      </c>
      <c r="J1520" s="2" t="s">
        <v>52</v>
      </c>
      <c r="K1520" s="2" t="s">
        <v>84</v>
      </c>
      <c r="L1520" s="2" t="s">
        <v>22438</v>
      </c>
      <c r="M1520" s="2" t="s">
        <v>22439</v>
      </c>
      <c r="N1520" s="2" t="s">
        <v>22440</v>
      </c>
      <c r="O1520" s="2" t="s">
        <v>142</v>
      </c>
      <c r="P1520" s="2" t="s">
        <v>1128</v>
      </c>
      <c r="Q1520" s="2" t="s">
        <v>193</v>
      </c>
      <c r="R1520" s="2" t="s">
        <v>22441</v>
      </c>
      <c r="S1520" s="2" t="s">
        <v>22442</v>
      </c>
      <c r="T1520" s="2" t="s">
        <v>22443</v>
      </c>
      <c r="U1520" s="2" t="s">
        <v>22444</v>
      </c>
      <c r="V1520" s="2" t="s">
        <v>22445</v>
      </c>
      <c r="W1520" s="2" t="s">
        <v>22446</v>
      </c>
      <c r="X1520" s="2" t="s">
        <v>22447</v>
      </c>
      <c r="Y1520" s="2"/>
      <c r="Z1520" s="2" t="s">
        <v>81</v>
      </c>
      <c r="AA1520" s="2" t="s">
        <v>22448</v>
      </c>
      <c r="AB1520" s="2" t="s">
        <v>22433</v>
      </c>
      <c r="AC1520" s="2" t="s">
        <v>22449</v>
      </c>
      <c r="AD1520" s="2" t="s">
        <v>71</v>
      </c>
      <c r="AE1520" s="2"/>
      <c r="AF1520" s="2"/>
      <c r="AG1520" s="2" t="s">
        <v>103</v>
      </c>
      <c r="AH1520" s="2" t="s">
        <v>178</v>
      </c>
      <c r="AI1520" s="2" t="s">
        <v>22450</v>
      </c>
      <c r="AJ1520" s="2" t="s">
        <v>239</v>
      </c>
      <c r="AK1520" s="2"/>
      <c r="AL1520" s="2"/>
      <c r="AM1520" s="2" t="s">
        <v>104</v>
      </c>
      <c r="AN1520" s="2" t="s">
        <v>22451</v>
      </c>
      <c r="AO1520" s="2" t="s">
        <v>106</v>
      </c>
      <c r="AP1520" s="2" t="s">
        <v>106</v>
      </c>
      <c r="AQ1520" s="2"/>
      <c r="AR1520" s="2"/>
    </row>
    <row r="1521" customFormat="false" ht="15" hidden="false" customHeight="false" outlineLevel="0" collapsed="false">
      <c r="A1521" s="2" t="s">
        <v>22452</v>
      </c>
      <c r="B1521" s="2" t="s">
        <v>76</v>
      </c>
      <c r="C1521" s="2" t="s">
        <v>22434</v>
      </c>
      <c r="D1521" s="2" t="s">
        <v>21692</v>
      </c>
      <c r="E1521" s="2" t="s">
        <v>22453</v>
      </c>
      <c r="F1521" s="2" t="s">
        <v>22454</v>
      </c>
      <c r="G1521" s="2" t="s">
        <v>20527</v>
      </c>
      <c r="H1521" s="2" t="s">
        <v>22455</v>
      </c>
      <c r="I1521" s="2" t="s">
        <v>51</v>
      </c>
      <c r="J1521" s="2" t="s">
        <v>52</v>
      </c>
      <c r="K1521" s="2" t="s">
        <v>53</v>
      </c>
      <c r="L1521" s="2" t="s">
        <v>22456</v>
      </c>
      <c r="M1521" s="2" t="s">
        <v>22457</v>
      </c>
      <c r="N1521" s="2" t="s">
        <v>22458</v>
      </c>
      <c r="O1521" s="2" t="s">
        <v>164</v>
      </c>
      <c r="P1521" s="2" t="s">
        <v>442</v>
      </c>
      <c r="Q1521" s="2" t="s">
        <v>476</v>
      </c>
      <c r="R1521" s="2" t="s">
        <v>613</v>
      </c>
      <c r="S1521" s="2" t="s">
        <v>20530</v>
      </c>
      <c r="T1521" s="2" t="s">
        <v>22459</v>
      </c>
      <c r="U1521" s="2" t="s">
        <v>22460</v>
      </c>
      <c r="V1521" s="2" t="s">
        <v>22461</v>
      </c>
      <c r="W1521" s="2" t="s">
        <v>22462</v>
      </c>
      <c r="X1521" s="2" t="s">
        <v>22463</v>
      </c>
      <c r="Y1521" s="2" t="s">
        <v>81</v>
      </c>
      <c r="Z1521" s="2" t="s">
        <v>22464</v>
      </c>
      <c r="AA1521" s="2" t="s">
        <v>22465</v>
      </c>
      <c r="AB1521" s="2" t="s">
        <v>22452</v>
      </c>
      <c r="AC1521" s="2" t="s">
        <v>22466</v>
      </c>
      <c r="AD1521" s="2" t="s">
        <v>100</v>
      </c>
      <c r="AE1521" s="2" t="s">
        <v>22467</v>
      </c>
      <c r="AF1521" s="2" t="s">
        <v>2795</v>
      </c>
      <c r="AG1521" s="2"/>
      <c r="AH1521" s="2"/>
      <c r="AI1521" s="2"/>
      <c r="AJ1521" s="2"/>
      <c r="AK1521" s="2"/>
      <c r="AL1521" s="2"/>
      <c r="AM1521" s="2" t="s">
        <v>104</v>
      </c>
      <c r="AN1521" s="2" t="s">
        <v>21722</v>
      </c>
      <c r="AO1521" s="2" t="s">
        <v>106</v>
      </c>
      <c r="AP1521" s="2" t="s">
        <v>73</v>
      </c>
      <c r="AQ1521" s="2" t="s">
        <v>132</v>
      </c>
      <c r="AR1521" s="2" t="s">
        <v>132</v>
      </c>
    </row>
    <row r="1522" customFormat="false" ht="15" hidden="false" customHeight="false" outlineLevel="0" collapsed="false">
      <c r="A1522" s="2" t="s">
        <v>22468</v>
      </c>
      <c r="B1522" s="2" t="s">
        <v>76</v>
      </c>
      <c r="C1522" s="2" t="s">
        <v>22434</v>
      </c>
      <c r="D1522" s="2" t="s">
        <v>21692</v>
      </c>
      <c r="E1522" s="2" t="s">
        <v>22469</v>
      </c>
      <c r="F1522" s="2" t="s">
        <v>20462</v>
      </c>
      <c r="G1522" s="2" t="s">
        <v>22470</v>
      </c>
      <c r="H1522" s="2" t="s">
        <v>22471</v>
      </c>
      <c r="I1522" s="2" t="s">
        <v>83</v>
      </c>
      <c r="J1522" s="2" t="s">
        <v>52</v>
      </c>
      <c r="K1522" s="2" t="s">
        <v>1926</v>
      </c>
      <c r="L1522" s="2" t="s">
        <v>22472</v>
      </c>
      <c r="M1522" s="2" t="s">
        <v>22473</v>
      </c>
      <c r="N1522" s="2" t="s">
        <v>1300</v>
      </c>
      <c r="O1522" s="2" t="s">
        <v>104</v>
      </c>
      <c r="P1522" s="2" t="s">
        <v>2542</v>
      </c>
      <c r="Q1522" s="2" t="s">
        <v>3670</v>
      </c>
      <c r="R1522" s="2" t="s">
        <v>350</v>
      </c>
      <c r="S1522" s="2" t="s">
        <v>22474</v>
      </c>
      <c r="T1522" s="2" t="s">
        <v>22475</v>
      </c>
      <c r="U1522" s="2" t="s">
        <v>22476</v>
      </c>
      <c r="V1522" s="2" t="s">
        <v>22477</v>
      </c>
      <c r="W1522" s="2" t="s">
        <v>22475</v>
      </c>
      <c r="X1522" s="2" t="s">
        <v>22478</v>
      </c>
      <c r="Y1522" s="2" t="s">
        <v>22476</v>
      </c>
      <c r="Z1522" s="2" t="s">
        <v>22479</v>
      </c>
      <c r="AA1522" s="2" t="s">
        <v>22480</v>
      </c>
      <c r="AB1522" s="2" t="s">
        <v>22468</v>
      </c>
      <c r="AC1522" s="2" t="s">
        <v>22481</v>
      </c>
      <c r="AD1522" s="2" t="s">
        <v>71</v>
      </c>
      <c r="AE1522" s="2"/>
      <c r="AF1522" s="2"/>
      <c r="AG1522" s="2" t="s">
        <v>128</v>
      </c>
      <c r="AH1522" s="2"/>
      <c r="AI1522" s="2"/>
      <c r="AJ1522" s="2"/>
      <c r="AK1522" s="2"/>
      <c r="AL1522" s="2"/>
      <c r="AM1522" s="2" t="s">
        <v>104</v>
      </c>
      <c r="AN1522" s="2" t="s">
        <v>21722</v>
      </c>
      <c r="AO1522" s="2" t="s">
        <v>156</v>
      </c>
      <c r="AP1522" s="2" t="s">
        <v>106</v>
      </c>
      <c r="AQ1522" s="2" t="s">
        <v>107</v>
      </c>
      <c r="AR1522" s="2" t="s">
        <v>132</v>
      </c>
    </row>
    <row r="1523" customFormat="false" ht="15" hidden="false" customHeight="false" outlineLevel="0" collapsed="false">
      <c r="A1523" s="2" t="s">
        <v>22482</v>
      </c>
      <c r="B1523" s="2" t="s">
        <v>109</v>
      </c>
      <c r="C1523" s="2" t="s">
        <v>22483</v>
      </c>
      <c r="D1523" s="2" t="s">
        <v>21692</v>
      </c>
      <c r="E1523" s="2" t="s">
        <v>22484</v>
      </c>
      <c r="F1523" s="2" t="s">
        <v>4206</v>
      </c>
      <c r="G1523" s="2" t="s">
        <v>81</v>
      </c>
      <c r="H1523" s="2" t="s">
        <v>81</v>
      </c>
      <c r="I1523" s="2" t="s">
        <v>51</v>
      </c>
      <c r="J1523" s="2" t="s">
        <v>52</v>
      </c>
      <c r="K1523" s="2" t="s">
        <v>22485</v>
      </c>
      <c r="L1523" s="2" t="s">
        <v>22486</v>
      </c>
      <c r="M1523" s="2" t="s">
        <v>7931</v>
      </c>
      <c r="N1523" s="2" t="s">
        <v>22487</v>
      </c>
      <c r="O1523" s="2" t="s">
        <v>88</v>
      </c>
      <c r="P1523" s="2" t="s">
        <v>56</v>
      </c>
      <c r="Q1523" s="2" t="s">
        <v>59</v>
      </c>
      <c r="R1523" s="2" t="s">
        <v>60</v>
      </c>
      <c r="S1523" s="2" t="s">
        <v>22488</v>
      </c>
      <c r="T1523" s="2" t="s">
        <v>22489</v>
      </c>
      <c r="U1523" s="2" t="s">
        <v>22490</v>
      </c>
      <c r="V1523" s="2" t="s">
        <v>22491</v>
      </c>
      <c r="W1523" s="2" t="s">
        <v>22492</v>
      </c>
      <c r="X1523" s="2" t="s">
        <v>22493</v>
      </c>
      <c r="Y1523" s="2" t="s">
        <v>22494</v>
      </c>
      <c r="Z1523" s="2" t="s">
        <v>81</v>
      </c>
      <c r="AA1523" s="2" t="s">
        <v>22495</v>
      </c>
      <c r="AB1523" s="2" t="s">
        <v>22482</v>
      </c>
      <c r="AC1523" s="2" t="s">
        <v>22496</v>
      </c>
      <c r="AD1523" s="2" t="s">
        <v>71</v>
      </c>
      <c r="AE1523" s="2"/>
      <c r="AF1523" s="2"/>
      <c r="AG1523" s="2" t="s">
        <v>128</v>
      </c>
      <c r="AH1523" s="2"/>
      <c r="AI1523" s="2"/>
      <c r="AJ1523" s="2"/>
      <c r="AK1523" s="2"/>
      <c r="AL1523" s="2"/>
      <c r="AM1523" s="2" t="s">
        <v>104</v>
      </c>
      <c r="AN1523" s="2" t="s">
        <v>22451</v>
      </c>
      <c r="AO1523" s="2" t="s">
        <v>73</v>
      </c>
      <c r="AP1523" s="2" t="s">
        <v>73</v>
      </c>
      <c r="AQ1523" s="2" t="s">
        <v>132</v>
      </c>
      <c r="AR1523" s="2" t="s">
        <v>107</v>
      </c>
    </row>
    <row r="1524" customFormat="false" ht="15" hidden="false" customHeight="false" outlineLevel="0" collapsed="false">
      <c r="A1524" s="2" t="s">
        <v>22497</v>
      </c>
      <c r="B1524" s="2" t="s">
        <v>76</v>
      </c>
      <c r="C1524" s="2" t="s">
        <v>22498</v>
      </c>
      <c r="D1524" s="2" t="s">
        <v>21692</v>
      </c>
      <c r="E1524" s="2" t="s">
        <v>22499</v>
      </c>
      <c r="F1524" s="2" t="s">
        <v>22500</v>
      </c>
      <c r="G1524" s="2" t="s">
        <v>22501</v>
      </c>
      <c r="H1524" s="2" t="s">
        <v>22502</v>
      </c>
      <c r="I1524" s="2" t="s">
        <v>51</v>
      </c>
      <c r="J1524" s="2" t="s">
        <v>52</v>
      </c>
      <c r="K1524" s="2" t="s">
        <v>805</v>
      </c>
      <c r="L1524" s="2" t="s">
        <v>4851</v>
      </c>
      <c r="M1524" s="2" t="s">
        <v>22503</v>
      </c>
      <c r="N1524" s="2" t="s">
        <v>22504</v>
      </c>
      <c r="O1524" s="2" t="s">
        <v>213</v>
      </c>
      <c r="P1524" s="2" t="s">
        <v>402</v>
      </c>
      <c r="Q1524" s="2" t="s">
        <v>59</v>
      </c>
      <c r="R1524" s="2" t="s">
        <v>60</v>
      </c>
      <c r="S1524" s="2" t="s">
        <v>22505</v>
      </c>
      <c r="T1524" s="2" t="s">
        <v>22506</v>
      </c>
      <c r="U1524" s="2" t="s">
        <v>22501</v>
      </c>
      <c r="V1524" s="2" t="s">
        <v>22507</v>
      </c>
      <c r="W1524" s="2" t="s">
        <v>22508</v>
      </c>
      <c r="X1524" s="2" t="s">
        <v>22509</v>
      </c>
      <c r="Y1524" s="2" t="s">
        <v>22501</v>
      </c>
      <c r="Z1524" s="2" t="s">
        <v>14581</v>
      </c>
      <c r="AA1524" s="2" t="s">
        <v>22510</v>
      </c>
      <c r="AB1524" s="2" t="s">
        <v>22497</v>
      </c>
      <c r="AC1524" s="2" t="s">
        <v>22511</v>
      </c>
      <c r="AD1524" s="2" t="s">
        <v>100</v>
      </c>
      <c r="AE1524" s="2" t="s">
        <v>22512</v>
      </c>
      <c r="AF1524" s="2" t="s">
        <v>22513</v>
      </c>
      <c r="AG1524" s="2" t="s">
        <v>128</v>
      </c>
      <c r="AH1524" s="2"/>
      <c r="AI1524" s="2"/>
      <c r="AJ1524" s="2"/>
      <c r="AK1524" s="2"/>
      <c r="AL1524" s="2"/>
      <c r="AM1524" s="2" t="s">
        <v>104</v>
      </c>
      <c r="AN1524" s="2" t="s">
        <v>22514</v>
      </c>
      <c r="AO1524" s="2" t="s">
        <v>156</v>
      </c>
      <c r="AP1524" s="2" t="s">
        <v>156</v>
      </c>
      <c r="AQ1524" s="2" t="s">
        <v>132</v>
      </c>
      <c r="AR1524" s="2" t="s">
        <v>132</v>
      </c>
    </row>
    <row r="1525" customFormat="false" ht="15" hidden="false" customHeight="false" outlineLevel="0" collapsed="false">
      <c r="A1525" s="2" t="s">
        <v>22515</v>
      </c>
      <c r="B1525" s="2" t="s">
        <v>76</v>
      </c>
      <c r="C1525" s="2" t="s">
        <v>22516</v>
      </c>
      <c r="D1525" s="2" t="s">
        <v>21692</v>
      </c>
      <c r="E1525" s="2" t="s">
        <v>22517</v>
      </c>
      <c r="F1525" s="2" t="s">
        <v>12031</v>
      </c>
      <c r="G1525" s="2" t="s">
        <v>81</v>
      </c>
      <c r="H1525" s="2" t="s">
        <v>22518</v>
      </c>
      <c r="I1525" s="2" t="s">
        <v>51</v>
      </c>
      <c r="J1525" s="2" t="s">
        <v>52</v>
      </c>
      <c r="K1525" s="2" t="s">
        <v>4404</v>
      </c>
      <c r="L1525" s="2" t="s">
        <v>22519</v>
      </c>
      <c r="M1525" s="2" t="s">
        <v>22520</v>
      </c>
      <c r="N1525" s="2" t="s">
        <v>1159</v>
      </c>
      <c r="O1525" s="2" t="s">
        <v>239</v>
      </c>
      <c r="P1525" s="2" t="s">
        <v>939</v>
      </c>
      <c r="Q1525" s="2" t="s">
        <v>809</v>
      </c>
      <c r="R1525" s="2" t="s">
        <v>3929</v>
      </c>
      <c r="S1525" s="2" t="s">
        <v>22521</v>
      </c>
      <c r="T1525" s="2" t="s">
        <v>22522</v>
      </c>
      <c r="U1525" s="2" t="s">
        <v>22523</v>
      </c>
      <c r="V1525" s="2" t="s">
        <v>22524</v>
      </c>
      <c r="W1525" s="2" t="s">
        <v>22525</v>
      </c>
      <c r="X1525" s="2" t="s">
        <v>22526</v>
      </c>
      <c r="Y1525" s="2" t="s">
        <v>81</v>
      </c>
      <c r="Z1525" s="2" t="s">
        <v>22527</v>
      </c>
      <c r="AA1525" s="2" t="s">
        <v>22528</v>
      </c>
      <c r="AB1525" s="2" t="s">
        <v>22515</v>
      </c>
      <c r="AC1525" s="2" t="s">
        <v>22529</v>
      </c>
      <c r="AD1525" s="2" t="s">
        <v>100</v>
      </c>
      <c r="AE1525" s="2" t="s">
        <v>22530</v>
      </c>
      <c r="AF1525" s="2" t="s">
        <v>1119</v>
      </c>
      <c r="AG1525" s="2" t="s">
        <v>128</v>
      </c>
      <c r="AH1525" s="2"/>
      <c r="AI1525" s="2"/>
      <c r="AJ1525" s="2"/>
      <c r="AK1525" s="2"/>
      <c r="AL1525" s="2"/>
      <c r="AM1525" s="2" t="s">
        <v>104</v>
      </c>
      <c r="AN1525" s="2" t="s">
        <v>22432</v>
      </c>
      <c r="AO1525" s="2" t="s">
        <v>106</v>
      </c>
      <c r="AP1525" s="2" t="s">
        <v>106</v>
      </c>
      <c r="AQ1525" s="2" t="s">
        <v>132</v>
      </c>
      <c r="AR1525" s="2" t="s">
        <v>132</v>
      </c>
    </row>
    <row r="1526" customFormat="false" ht="15" hidden="false" customHeight="false" outlineLevel="0" collapsed="false">
      <c r="A1526" s="2" t="s">
        <v>22531</v>
      </c>
      <c r="B1526" s="2" t="s">
        <v>76</v>
      </c>
      <c r="C1526" s="2" t="s">
        <v>21707</v>
      </c>
      <c r="D1526" s="2" t="s">
        <v>21692</v>
      </c>
      <c r="E1526" s="2" t="s">
        <v>22532</v>
      </c>
      <c r="F1526" s="2" t="s">
        <v>22533</v>
      </c>
      <c r="G1526" s="2"/>
      <c r="H1526" s="2" t="s">
        <v>8701</v>
      </c>
      <c r="I1526" s="2" t="s">
        <v>51</v>
      </c>
      <c r="J1526" s="2" t="s">
        <v>52</v>
      </c>
      <c r="K1526" s="2" t="s">
        <v>53</v>
      </c>
      <c r="L1526" s="2" t="s">
        <v>22534</v>
      </c>
      <c r="M1526" s="2" t="s">
        <v>22535</v>
      </c>
      <c r="N1526" s="2" t="s">
        <v>22536</v>
      </c>
      <c r="O1526" s="2" t="s">
        <v>311</v>
      </c>
      <c r="P1526" s="2" t="s">
        <v>312</v>
      </c>
      <c r="Q1526" s="2" t="s">
        <v>9849</v>
      </c>
      <c r="R1526" s="2" t="s">
        <v>1631</v>
      </c>
      <c r="S1526" s="2" t="s">
        <v>22537</v>
      </c>
      <c r="T1526" s="2" t="s">
        <v>22538</v>
      </c>
      <c r="U1526" s="2" t="s">
        <v>8709</v>
      </c>
      <c r="V1526" s="2" t="s">
        <v>8710</v>
      </c>
      <c r="W1526" s="2" t="s">
        <v>22539</v>
      </c>
      <c r="X1526" s="2" t="s">
        <v>8711</v>
      </c>
      <c r="Y1526" s="2"/>
      <c r="Z1526" s="2" t="s">
        <v>22540</v>
      </c>
      <c r="AA1526" s="2" t="s">
        <v>22541</v>
      </c>
      <c r="AB1526" s="2" t="s">
        <v>22531</v>
      </c>
      <c r="AC1526" s="2" t="s">
        <v>22542</v>
      </c>
      <c r="AD1526" s="2" t="s">
        <v>100</v>
      </c>
      <c r="AE1526" s="2" t="s">
        <v>22543</v>
      </c>
      <c r="AF1526" s="2" t="s">
        <v>22544</v>
      </c>
      <c r="AG1526" s="2" t="s">
        <v>128</v>
      </c>
      <c r="AH1526" s="2"/>
      <c r="AI1526" s="2"/>
      <c r="AJ1526" s="2"/>
      <c r="AK1526" s="2"/>
      <c r="AL1526" s="2"/>
      <c r="AM1526" s="2" t="s">
        <v>104</v>
      </c>
      <c r="AN1526" s="2" t="s">
        <v>22351</v>
      </c>
      <c r="AO1526" s="2" t="s">
        <v>156</v>
      </c>
      <c r="AP1526" s="2" t="s">
        <v>74</v>
      </c>
      <c r="AQ1526" s="2" t="s">
        <v>107</v>
      </c>
      <c r="AR1526" s="2"/>
    </row>
    <row r="1527" customFormat="false" ht="15" hidden="false" customHeight="false" outlineLevel="0" collapsed="false">
      <c r="A1527" s="2" t="s">
        <v>22545</v>
      </c>
      <c r="B1527" s="2" t="s">
        <v>76</v>
      </c>
      <c r="C1527" s="2" t="s">
        <v>21707</v>
      </c>
      <c r="D1527" s="2" t="s">
        <v>21692</v>
      </c>
      <c r="E1527" s="2" t="s">
        <v>22546</v>
      </c>
      <c r="F1527" s="2" t="s">
        <v>22547</v>
      </c>
      <c r="G1527" s="2" t="s">
        <v>22548</v>
      </c>
      <c r="H1527" s="2" t="s">
        <v>22549</v>
      </c>
      <c r="I1527" s="2" t="s">
        <v>83</v>
      </c>
      <c r="J1527" s="2" t="s">
        <v>52</v>
      </c>
      <c r="K1527" s="2" t="s">
        <v>22550</v>
      </c>
      <c r="L1527" s="2" t="s">
        <v>22551</v>
      </c>
      <c r="M1527" s="2" t="s">
        <v>22552</v>
      </c>
      <c r="N1527" s="2" t="s">
        <v>261</v>
      </c>
      <c r="O1527" s="2" t="s">
        <v>116</v>
      </c>
      <c r="P1527" s="2" t="s">
        <v>2188</v>
      </c>
      <c r="Q1527" s="2" t="s">
        <v>3610</v>
      </c>
      <c r="R1527" s="2" t="s">
        <v>167</v>
      </c>
      <c r="S1527" s="2" t="s">
        <v>22553</v>
      </c>
      <c r="T1527" s="2" t="s">
        <v>22554</v>
      </c>
      <c r="U1527" s="2" t="s">
        <v>22555</v>
      </c>
      <c r="V1527" s="2" t="s">
        <v>22556</v>
      </c>
      <c r="W1527" s="2" t="s">
        <v>22557</v>
      </c>
      <c r="X1527" s="2" t="s">
        <v>22558</v>
      </c>
      <c r="Y1527" s="2"/>
      <c r="Z1527" s="2" t="s">
        <v>2356</v>
      </c>
      <c r="AA1527" s="2" t="s">
        <v>22559</v>
      </c>
      <c r="AB1527" s="2" t="s">
        <v>22545</v>
      </c>
      <c r="AC1527" s="2" t="s">
        <v>22560</v>
      </c>
      <c r="AD1527" s="2" t="s">
        <v>100</v>
      </c>
      <c r="AE1527" s="2" t="s">
        <v>22561</v>
      </c>
      <c r="AF1527" s="2" t="s">
        <v>22562</v>
      </c>
      <c r="AG1527" s="2" t="s">
        <v>103</v>
      </c>
      <c r="AH1527" s="2" t="s">
        <v>178</v>
      </c>
      <c r="AI1527" s="2"/>
      <c r="AJ1527" s="2"/>
      <c r="AK1527" s="2"/>
      <c r="AL1527" s="2"/>
      <c r="AM1527" s="2" t="s">
        <v>104</v>
      </c>
      <c r="AN1527" s="2" t="s">
        <v>21722</v>
      </c>
      <c r="AO1527" s="2" t="s">
        <v>106</v>
      </c>
      <c r="AP1527" s="2" t="s">
        <v>156</v>
      </c>
      <c r="AQ1527" s="2" t="s">
        <v>132</v>
      </c>
      <c r="AR1527" s="2" t="s">
        <v>107</v>
      </c>
    </row>
    <row r="1528" customFormat="false" ht="15" hidden="false" customHeight="false" outlineLevel="0" collapsed="false">
      <c r="A1528" s="2" t="s">
        <v>22563</v>
      </c>
      <c r="B1528" s="2" t="s">
        <v>76</v>
      </c>
      <c r="C1528" s="2" t="s">
        <v>22564</v>
      </c>
      <c r="D1528" s="2" t="s">
        <v>21692</v>
      </c>
      <c r="E1528" s="2" t="s">
        <v>22565</v>
      </c>
      <c r="F1528" s="2" t="s">
        <v>22566</v>
      </c>
      <c r="G1528" s="2" t="s">
        <v>22567</v>
      </c>
      <c r="H1528" s="2" t="s">
        <v>22568</v>
      </c>
      <c r="I1528" s="2" t="s">
        <v>83</v>
      </c>
      <c r="J1528" s="2" t="s">
        <v>52</v>
      </c>
      <c r="K1528" s="2" t="s">
        <v>2751</v>
      </c>
      <c r="L1528" s="2" t="s">
        <v>187</v>
      </c>
      <c r="M1528" s="2" t="s">
        <v>22569</v>
      </c>
      <c r="N1528" s="2" t="s">
        <v>9193</v>
      </c>
      <c r="O1528" s="2" t="s">
        <v>287</v>
      </c>
      <c r="P1528" s="2" t="s">
        <v>213</v>
      </c>
      <c r="Q1528" s="2" t="s">
        <v>1367</v>
      </c>
      <c r="R1528" s="2" t="s">
        <v>90</v>
      </c>
      <c r="S1528" s="2" t="s">
        <v>22570</v>
      </c>
      <c r="T1528" s="2" t="s">
        <v>22571</v>
      </c>
      <c r="U1528" s="2" t="s">
        <v>22572</v>
      </c>
      <c r="V1528" s="2" t="s">
        <v>22573</v>
      </c>
      <c r="W1528" s="2" t="s">
        <v>22574</v>
      </c>
      <c r="X1528" s="2" t="s">
        <v>22575</v>
      </c>
      <c r="Y1528" s="2" t="s">
        <v>22576</v>
      </c>
      <c r="Z1528" s="2" t="s">
        <v>22577</v>
      </c>
      <c r="AA1528" s="2" t="s">
        <v>22578</v>
      </c>
      <c r="AB1528" s="2" t="s">
        <v>22563</v>
      </c>
      <c r="AC1528" s="2" t="s">
        <v>22579</v>
      </c>
      <c r="AD1528" s="2" t="s">
        <v>71</v>
      </c>
      <c r="AE1528" s="2"/>
      <c r="AF1528" s="2"/>
      <c r="AG1528" s="2" t="s">
        <v>298</v>
      </c>
      <c r="AH1528" s="2" t="s">
        <v>178</v>
      </c>
      <c r="AI1528" s="2" t="s">
        <v>3657</v>
      </c>
      <c r="AJ1528" s="2" t="s">
        <v>104</v>
      </c>
      <c r="AK1528" s="2"/>
      <c r="AL1528" s="2"/>
      <c r="AM1528" s="2" t="s">
        <v>72</v>
      </c>
      <c r="AN1528" s="2"/>
      <c r="AO1528" s="2" t="s">
        <v>156</v>
      </c>
      <c r="AP1528" s="2" t="s">
        <v>106</v>
      </c>
      <c r="AQ1528" s="2" t="s">
        <v>132</v>
      </c>
      <c r="AR1528" s="2" t="s">
        <v>132</v>
      </c>
    </row>
    <row r="1529" customFormat="false" ht="15" hidden="false" customHeight="false" outlineLevel="0" collapsed="false">
      <c r="A1529" s="2" t="s">
        <v>22580</v>
      </c>
      <c r="B1529" s="2" t="s">
        <v>76</v>
      </c>
      <c r="C1529" s="2" t="s">
        <v>22564</v>
      </c>
      <c r="D1529" s="2" t="s">
        <v>21692</v>
      </c>
      <c r="E1529" s="2" t="s">
        <v>5359</v>
      </c>
      <c r="F1529" s="2" t="s">
        <v>5360</v>
      </c>
      <c r="G1529" s="2" t="s">
        <v>22581</v>
      </c>
      <c r="H1529" s="2" t="s">
        <v>5361</v>
      </c>
      <c r="I1529" s="2" t="s">
        <v>83</v>
      </c>
      <c r="J1529" s="2" t="s">
        <v>52</v>
      </c>
      <c r="K1529" s="2" t="s">
        <v>138</v>
      </c>
      <c r="L1529" s="2" t="s">
        <v>648</v>
      </c>
      <c r="M1529" s="2" t="s">
        <v>22582</v>
      </c>
      <c r="N1529" s="2" t="s">
        <v>1300</v>
      </c>
      <c r="O1529" s="2" t="s">
        <v>311</v>
      </c>
      <c r="P1529" s="2" t="s">
        <v>58</v>
      </c>
      <c r="Q1529" s="2" t="s">
        <v>1301</v>
      </c>
      <c r="R1529" s="2" t="s">
        <v>145</v>
      </c>
      <c r="S1529" s="2" t="s">
        <v>22583</v>
      </c>
      <c r="T1529" s="2" t="s">
        <v>5364</v>
      </c>
      <c r="U1529" s="2" t="s">
        <v>5365</v>
      </c>
      <c r="V1529" s="2" t="s">
        <v>5366</v>
      </c>
      <c r="W1529" s="2" t="s">
        <v>5367</v>
      </c>
      <c r="X1529" s="2" t="s">
        <v>5368</v>
      </c>
      <c r="Y1529" s="2" t="s">
        <v>81</v>
      </c>
      <c r="Z1529" s="2" t="s">
        <v>1685</v>
      </c>
      <c r="AA1529" s="2" t="s">
        <v>22584</v>
      </c>
      <c r="AB1529" s="2" t="s">
        <v>22580</v>
      </c>
      <c r="AC1529" s="2" t="s">
        <v>22585</v>
      </c>
      <c r="AD1529" s="2" t="s">
        <v>100</v>
      </c>
      <c r="AE1529" s="2" t="s">
        <v>5371</v>
      </c>
      <c r="AF1529" s="2" t="s">
        <v>22586</v>
      </c>
      <c r="AG1529" s="2" t="s">
        <v>154</v>
      </c>
      <c r="AH1529" s="2" t="s">
        <v>178</v>
      </c>
      <c r="AI1529" s="2"/>
      <c r="AJ1529" s="2"/>
      <c r="AK1529" s="2"/>
      <c r="AL1529" s="2"/>
      <c r="AM1529" s="2" t="s">
        <v>104</v>
      </c>
      <c r="AN1529" s="2" t="s">
        <v>21912</v>
      </c>
      <c r="AO1529" s="2" t="s">
        <v>106</v>
      </c>
      <c r="AP1529" s="2" t="s">
        <v>156</v>
      </c>
      <c r="AQ1529" s="2" t="s">
        <v>132</v>
      </c>
      <c r="AR1529" s="2" t="s">
        <v>132</v>
      </c>
    </row>
    <row r="1530" customFormat="false" ht="15" hidden="false" customHeight="false" outlineLevel="0" collapsed="false">
      <c r="A1530" s="2" t="s">
        <v>22587</v>
      </c>
      <c r="B1530" s="2" t="s">
        <v>109</v>
      </c>
      <c r="C1530" s="2" t="s">
        <v>22564</v>
      </c>
      <c r="D1530" s="2" t="s">
        <v>21692</v>
      </c>
      <c r="E1530" s="2" t="s">
        <v>14113</v>
      </c>
      <c r="F1530" s="2" t="s">
        <v>14114</v>
      </c>
      <c r="G1530" s="2"/>
      <c r="H1530" s="2" t="s">
        <v>14087</v>
      </c>
      <c r="I1530" s="2" t="s">
        <v>83</v>
      </c>
      <c r="J1530" s="2" t="s">
        <v>52</v>
      </c>
      <c r="K1530" s="2" t="s">
        <v>53</v>
      </c>
      <c r="L1530" s="2" t="s">
        <v>14115</v>
      </c>
      <c r="M1530" s="2" t="s">
        <v>22588</v>
      </c>
      <c r="N1530" s="2" t="s">
        <v>14090</v>
      </c>
      <c r="O1530" s="2" t="s">
        <v>57</v>
      </c>
      <c r="P1530" s="2" t="s">
        <v>312</v>
      </c>
      <c r="Q1530" s="2" t="s">
        <v>144</v>
      </c>
      <c r="R1530" s="2" t="s">
        <v>242</v>
      </c>
      <c r="S1530" s="2" t="s">
        <v>14034</v>
      </c>
      <c r="T1530" s="2" t="s">
        <v>14091</v>
      </c>
      <c r="U1530" s="2" t="s">
        <v>22589</v>
      </c>
      <c r="V1530" s="2" t="s">
        <v>14116</v>
      </c>
      <c r="W1530" s="2" t="s">
        <v>14094</v>
      </c>
      <c r="X1530" s="2" t="s">
        <v>14095</v>
      </c>
      <c r="Y1530" s="2"/>
      <c r="Z1530" s="2" t="s">
        <v>2759</v>
      </c>
      <c r="AA1530" s="2" t="s">
        <v>22590</v>
      </c>
      <c r="AB1530" s="2" t="s">
        <v>22587</v>
      </c>
      <c r="AC1530" s="2" t="s">
        <v>22591</v>
      </c>
      <c r="AD1530" s="2" t="s">
        <v>100</v>
      </c>
      <c r="AE1530" s="2" t="s">
        <v>22592</v>
      </c>
      <c r="AF1530" s="2" t="s">
        <v>22593</v>
      </c>
      <c r="AG1530" s="2"/>
      <c r="AH1530" s="2"/>
      <c r="AI1530" s="2"/>
      <c r="AJ1530" s="2"/>
      <c r="AK1530" s="2"/>
      <c r="AL1530" s="2"/>
      <c r="AM1530" s="2" t="s">
        <v>104</v>
      </c>
      <c r="AN1530" s="2" t="s">
        <v>22451</v>
      </c>
      <c r="AO1530" s="2" t="s">
        <v>156</v>
      </c>
      <c r="AP1530" s="2" t="s">
        <v>74</v>
      </c>
      <c r="AQ1530" s="2" t="s">
        <v>132</v>
      </c>
      <c r="AR1530" s="2"/>
    </row>
    <row r="1531" customFormat="false" ht="15" hidden="false" customHeight="false" outlineLevel="0" collapsed="false">
      <c r="A1531" s="2" t="s">
        <v>22594</v>
      </c>
      <c r="B1531" s="2" t="s">
        <v>76</v>
      </c>
      <c r="C1531" s="2" t="s">
        <v>22564</v>
      </c>
      <c r="D1531" s="2" t="s">
        <v>21692</v>
      </c>
      <c r="E1531" s="2" t="s">
        <v>2010</v>
      </c>
      <c r="F1531" s="2" t="s">
        <v>2011</v>
      </c>
      <c r="G1531" s="2" t="s">
        <v>2012</v>
      </c>
      <c r="H1531" s="2" t="s">
        <v>2012</v>
      </c>
      <c r="I1531" s="2" t="s">
        <v>83</v>
      </c>
      <c r="J1531" s="2" t="s">
        <v>52</v>
      </c>
      <c r="K1531" s="2" t="s">
        <v>2883</v>
      </c>
      <c r="L1531" s="2" t="s">
        <v>2013</v>
      </c>
      <c r="M1531" s="2" t="s">
        <v>22595</v>
      </c>
      <c r="N1531" s="2" t="s">
        <v>554</v>
      </c>
      <c r="O1531" s="2" t="s">
        <v>573</v>
      </c>
      <c r="P1531" s="2" t="s">
        <v>2015</v>
      </c>
      <c r="Q1531" s="2" t="s">
        <v>59</v>
      </c>
      <c r="R1531" s="2" t="s">
        <v>60</v>
      </c>
      <c r="S1531" s="2" t="s">
        <v>2016</v>
      </c>
      <c r="T1531" s="2" t="s">
        <v>2017</v>
      </c>
      <c r="U1531" s="2" t="s">
        <v>2018</v>
      </c>
      <c r="V1531" s="2" t="s">
        <v>2019</v>
      </c>
      <c r="W1531" s="2" t="s">
        <v>22596</v>
      </c>
      <c r="X1531" s="2" t="s">
        <v>2012</v>
      </c>
      <c r="Y1531" s="2"/>
      <c r="Z1531" s="2" t="s">
        <v>2855</v>
      </c>
      <c r="AA1531" s="2" t="s">
        <v>22597</v>
      </c>
      <c r="AB1531" s="2" t="s">
        <v>22594</v>
      </c>
      <c r="AC1531" s="2" t="s">
        <v>22598</v>
      </c>
      <c r="AD1531" s="2" t="s">
        <v>100</v>
      </c>
      <c r="AE1531" s="2" t="s">
        <v>2023</v>
      </c>
      <c r="AF1531" s="2" t="s">
        <v>1376</v>
      </c>
      <c r="AG1531" s="2"/>
      <c r="AH1531" s="2"/>
      <c r="AI1531" s="2"/>
      <c r="AJ1531" s="2"/>
      <c r="AK1531" s="2"/>
      <c r="AL1531" s="2"/>
      <c r="AM1531" s="2" t="s">
        <v>104</v>
      </c>
      <c r="AN1531" s="2" t="s">
        <v>21812</v>
      </c>
      <c r="AO1531" s="2" t="s">
        <v>106</v>
      </c>
      <c r="AP1531" s="2" t="s">
        <v>74</v>
      </c>
      <c r="AQ1531" s="2" t="s">
        <v>132</v>
      </c>
      <c r="AR1531" s="2"/>
    </row>
    <row r="1532" customFormat="false" ht="15" hidden="false" customHeight="false" outlineLevel="0" collapsed="false">
      <c r="A1532" s="2" t="s">
        <v>22599</v>
      </c>
      <c r="B1532" s="2" t="s">
        <v>278</v>
      </c>
      <c r="C1532" s="2" t="s">
        <v>22600</v>
      </c>
      <c r="D1532" s="2" t="s">
        <v>21692</v>
      </c>
      <c r="E1532" s="2" t="s">
        <v>22601</v>
      </c>
      <c r="F1532" s="2" t="s">
        <v>22602</v>
      </c>
      <c r="G1532" s="2" t="s">
        <v>81</v>
      </c>
      <c r="H1532" s="2" t="s">
        <v>22603</v>
      </c>
      <c r="I1532" s="2" t="s">
        <v>51</v>
      </c>
      <c r="J1532" s="2" t="s">
        <v>52</v>
      </c>
      <c r="K1532" s="2" t="s">
        <v>805</v>
      </c>
      <c r="L1532" s="2" t="s">
        <v>22604</v>
      </c>
      <c r="M1532" s="2" t="s">
        <v>22605</v>
      </c>
      <c r="N1532" s="2" t="s">
        <v>287</v>
      </c>
      <c r="O1532" s="2" t="s">
        <v>88</v>
      </c>
      <c r="P1532" s="2" t="s">
        <v>88</v>
      </c>
      <c r="Q1532" s="2" t="s">
        <v>22606</v>
      </c>
      <c r="R1532" s="2" t="s">
        <v>215</v>
      </c>
      <c r="S1532" s="2" t="s">
        <v>22607</v>
      </c>
      <c r="T1532" s="2" t="s">
        <v>22608</v>
      </c>
      <c r="U1532" s="2" t="s">
        <v>22609</v>
      </c>
      <c r="V1532" s="2" t="s">
        <v>22610</v>
      </c>
      <c r="W1532" s="2"/>
      <c r="X1532" s="2" t="s">
        <v>22611</v>
      </c>
      <c r="Y1532" s="2" t="s">
        <v>81</v>
      </c>
      <c r="Z1532" s="2" t="s">
        <v>22612</v>
      </c>
      <c r="AA1532" s="2" t="s">
        <v>14315</v>
      </c>
      <c r="AB1532" s="2" t="s">
        <v>22599</v>
      </c>
      <c r="AC1532" s="2" t="s">
        <v>22613</v>
      </c>
      <c r="AD1532" s="2" t="s">
        <v>71</v>
      </c>
      <c r="AE1532" s="2"/>
      <c r="AF1532" s="2"/>
      <c r="AG1532" s="2" t="s">
        <v>103</v>
      </c>
      <c r="AH1532" s="2" t="s">
        <v>253</v>
      </c>
      <c r="AI1532" s="2"/>
      <c r="AJ1532" s="2"/>
      <c r="AK1532" s="2" t="s">
        <v>22614</v>
      </c>
      <c r="AL1532" s="2" t="s">
        <v>22615</v>
      </c>
      <c r="AM1532" s="2" t="s">
        <v>104</v>
      </c>
      <c r="AN1532" s="2" t="s">
        <v>22396</v>
      </c>
      <c r="AO1532" s="2" t="s">
        <v>106</v>
      </c>
      <c r="AP1532" s="2" t="s">
        <v>74</v>
      </c>
      <c r="AQ1532" s="2" t="s">
        <v>107</v>
      </c>
      <c r="AR1532" s="2"/>
    </row>
    <row r="1533" customFormat="false" ht="15" hidden="false" customHeight="false" outlineLevel="0" collapsed="false">
      <c r="A1533" s="2" t="s">
        <v>22616</v>
      </c>
      <c r="B1533" s="2" t="s">
        <v>109</v>
      </c>
      <c r="C1533" s="2" t="s">
        <v>22208</v>
      </c>
      <c r="D1533" s="2" t="s">
        <v>21692</v>
      </c>
      <c r="E1533" s="2" t="s">
        <v>22617</v>
      </c>
      <c r="F1533" s="2" t="s">
        <v>3666</v>
      </c>
      <c r="G1533" s="2" t="s">
        <v>22618</v>
      </c>
      <c r="H1533" s="2" t="s">
        <v>22619</v>
      </c>
      <c r="I1533" s="2" t="s">
        <v>83</v>
      </c>
      <c r="J1533" s="2" t="s">
        <v>52</v>
      </c>
      <c r="K1533" s="2" t="s">
        <v>138</v>
      </c>
      <c r="L1533" s="2" t="s">
        <v>22620</v>
      </c>
      <c r="M1533" s="2" t="s">
        <v>22621</v>
      </c>
      <c r="N1533" s="2" t="s">
        <v>2531</v>
      </c>
      <c r="O1533" s="2" t="s">
        <v>287</v>
      </c>
      <c r="P1533" s="2" t="s">
        <v>287</v>
      </c>
      <c r="Q1533" s="2" t="s">
        <v>4967</v>
      </c>
      <c r="R1533" s="2" t="s">
        <v>60</v>
      </c>
      <c r="S1533" s="2" t="s">
        <v>22622</v>
      </c>
      <c r="T1533" s="2" t="s">
        <v>22623</v>
      </c>
      <c r="U1533" s="2" t="s">
        <v>22618</v>
      </c>
      <c r="V1533" s="2" t="s">
        <v>22624</v>
      </c>
      <c r="W1533" s="2" t="s">
        <v>22625</v>
      </c>
      <c r="X1533" s="2" t="s">
        <v>22626</v>
      </c>
      <c r="Y1533" s="2" t="s">
        <v>22626</v>
      </c>
      <c r="Z1533" s="2" t="s">
        <v>22627</v>
      </c>
      <c r="AA1533" s="2" t="s">
        <v>22628</v>
      </c>
      <c r="AB1533" s="2" t="s">
        <v>22616</v>
      </c>
      <c r="AC1533" s="2" t="s">
        <v>22629</v>
      </c>
      <c r="AD1533" s="2" t="s">
        <v>71</v>
      </c>
      <c r="AE1533" s="2"/>
      <c r="AF1533" s="2"/>
      <c r="AG1533" s="2" t="s">
        <v>298</v>
      </c>
      <c r="AH1533" s="2"/>
      <c r="AI1533" s="2"/>
      <c r="AJ1533" s="2"/>
      <c r="AK1533" s="2"/>
      <c r="AL1533" s="2"/>
      <c r="AM1533" s="2" t="s">
        <v>104</v>
      </c>
      <c r="AN1533" s="2" t="s">
        <v>22451</v>
      </c>
      <c r="AO1533" s="2" t="s">
        <v>106</v>
      </c>
      <c r="AP1533" s="2" t="s">
        <v>106</v>
      </c>
      <c r="AQ1533" s="2" t="s">
        <v>132</v>
      </c>
      <c r="AR1533" s="2" t="s">
        <v>132</v>
      </c>
    </row>
    <row r="1534" customFormat="false" ht="15" hidden="false" customHeight="false" outlineLevel="0" collapsed="false">
      <c r="A1534" s="2" t="s">
        <v>22630</v>
      </c>
      <c r="B1534" s="2" t="s">
        <v>76</v>
      </c>
      <c r="C1534" s="2" t="s">
        <v>22600</v>
      </c>
      <c r="D1534" s="2" t="s">
        <v>21692</v>
      </c>
      <c r="E1534" s="2" t="s">
        <v>7411</v>
      </c>
      <c r="F1534" s="2" t="s">
        <v>3821</v>
      </c>
      <c r="G1534" s="2" t="s">
        <v>7418</v>
      </c>
      <c r="H1534" s="2" t="s">
        <v>7413</v>
      </c>
      <c r="I1534" s="2" t="s">
        <v>51</v>
      </c>
      <c r="J1534" s="2" t="s">
        <v>52</v>
      </c>
      <c r="K1534" s="2" t="s">
        <v>60</v>
      </c>
      <c r="L1534" s="2" t="s">
        <v>22631</v>
      </c>
      <c r="M1534" s="2" t="s">
        <v>22632</v>
      </c>
      <c r="N1534" s="2" t="s">
        <v>22633</v>
      </c>
      <c r="O1534" s="2" t="s">
        <v>573</v>
      </c>
      <c r="P1534" s="2" t="s">
        <v>213</v>
      </c>
      <c r="Q1534" s="2" t="s">
        <v>288</v>
      </c>
      <c r="R1534" s="2" t="s">
        <v>60</v>
      </c>
      <c r="S1534" s="2" t="s">
        <v>7415</v>
      </c>
      <c r="T1534" s="2" t="s">
        <v>7416</v>
      </c>
      <c r="U1534" s="2" t="s">
        <v>7420</v>
      </c>
      <c r="V1534" s="2" t="s">
        <v>7418</v>
      </c>
      <c r="W1534" s="2" t="s">
        <v>7419</v>
      </c>
      <c r="X1534" s="2" t="s">
        <v>7412</v>
      </c>
      <c r="Y1534" s="2" t="s">
        <v>7417</v>
      </c>
      <c r="Z1534" s="2" t="s">
        <v>22634</v>
      </c>
      <c r="AA1534" s="2" t="s">
        <v>22635</v>
      </c>
      <c r="AB1534" s="2" t="s">
        <v>22630</v>
      </c>
      <c r="AC1534" s="2" t="s">
        <v>22636</v>
      </c>
      <c r="AD1534" s="2" t="s">
        <v>71</v>
      </c>
      <c r="AE1534" s="2"/>
      <c r="AF1534" s="2"/>
      <c r="AG1534" s="2" t="s">
        <v>663</v>
      </c>
      <c r="AH1534" s="2"/>
      <c r="AI1534" s="2"/>
      <c r="AJ1534" s="2"/>
      <c r="AK1534" s="2"/>
      <c r="AL1534" s="2"/>
      <c r="AM1534" s="2" t="s">
        <v>72</v>
      </c>
      <c r="AN1534" s="2"/>
      <c r="AO1534" s="2" t="s">
        <v>106</v>
      </c>
      <c r="AP1534" s="2" t="s">
        <v>156</v>
      </c>
      <c r="AQ1534" s="2" t="s">
        <v>132</v>
      </c>
      <c r="AR1534" s="2" t="s">
        <v>132</v>
      </c>
    </row>
    <row r="1535" customFormat="false" ht="15" hidden="false" customHeight="false" outlineLevel="0" collapsed="false">
      <c r="A1535" s="2" t="s">
        <v>22637</v>
      </c>
      <c r="B1535" s="2" t="s">
        <v>109</v>
      </c>
      <c r="C1535" s="2" t="s">
        <v>22034</v>
      </c>
      <c r="D1535" s="2" t="s">
        <v>21692</v>
      </c>
      <c r="E1535" s="2" t="s">
        <v>22638</v>
      </c>
      <c r="F1535" s="2" t="s">
        <v>22639</v>
      </c>
      <c r="G1535" s="2" t="s">
        <v>22640</v>
      </c>
      <c r="H1535" s="2" t="s">
        <v>22641</v>
      </c>
      <c r="I1535" s="2" t="s">
        <v>51</v>
      </c>
      <c r="J1535" s="2" t="s">
        <v>52</v>
      </c>
      <c r="K1535" s="2" t="s">
        <v>53</v>
      </c>
      <c r="L1535" s="2" t="s">
        <v>22642</v>
      </c>
      <c r="M1535" s="2" t="s">
        <v>22643</v>
      </c>
      <c r="N1535" s="2" t="s">
        <v>22644</v>
      </c>
      <c r="O1535" s="2" t="s">
        <v>239</v>
      </c>
      <c r="P1535" s="2" t="s">
        <v>116</v>
      </c>
      <c r="Q1535" s="2" t="s">
        <v>4130</v>
      </c>
      <c r="R1535" s="2" t="s">
        <v>145</v>
      </c>
      <c r="S1535" s="2" t="s">
        <v>22645</v>
      </c>
      <c r="T1535" s="2" t="s">
        <v>22646</v>
      </c>
      <c r="U1535" s="2" t="s">
        <v>22647</v>
      </c>
      <c r="V1535" s="2" t="s">
        <v>22648</v>
      </c>
      <c r="W1535" s="2" t="s">
        <v>22649</v>
      </c>
      <c r="X1535" s="2" t="s">
        <v>22650</v>
      </c>
      <c r="Y1535" s="2" t="s">
        <v>22650</v>
      </c>
      <c r="Z1535" s="2" t="s">
        <v>81</v>
      </c>
      <c r="AA1535" s="2" t="s">
        <v>2005</v>
      </c>
      <c r="AB1535" s="2" t="s">
        <v>22637</v>
      </c>
      <c r="AC1535" s="2" t="s">
        <v>22651</v>
      </c>
      <c r="AD1535" s="2" t="s">
        <v>71</v>
      </c>
      <c r="AE1535" s="2"/>
      <c r="AF1535" s="2"/>
      <c r="AG1535" s="2" t="s">
        <v>298</v>
      </c>
      <c r="AH1535" s="2"/>
      <c r="AI1535" s="2"/>
      <c r="AJ1535" s="2"/>
      <c r="AK1535" s="2"/>
      <c r="AL1535" s="2"/>
      <c r="AM1535" s="2" t="s">
        <v>72</v>
      </c>
      <c r="AN1535" s="2"/>
      <c r="AO1535" s="2" t="s">
        <v>106</v>
      </c>
      <c r="AP1535" s="2" t="s">
        <v>156</v>
      </c>
      <c r="AQ1535" s="2" t="s">
        <v>132</v>
      </c>
      <c r="AR1535" s="2" t="s">
        <v>107</v>
      </c>
    </row>
    <row r="1536" customFormat="false" ht="15" hidden="false" customHeight="false" outlineLevel="0" collapsed="false">
      <c r="A1536" s="2" t="s">
        <v>22652</v>
      </c>
      <c r="B1536" s="2" t="s">
        <v>76</v>
      </c>
      <c r="C1536" s="2" t="s">
        <v>22208</v>
      </c>
      <c r="D1536" s="2" t="s">
        <v>21692</v>
      </c>
      <c r="E1536" s="2" t="s">
        <v>22653</v>
      </c>
      <c r="F1536" s="2" t="s">
        <v>22654</v>
      </c>
      <c r="G1536" s="2"/>
      <c r="H1536" s="2" t="s">
        <v>22655</v>
      </c>
      <c r="I1536" s="2" t="s">
        <v>83</v>
      </c>
      <c r="J1536" s="2" t="s">
        <v>52</v>
      </c>
      <c r="K1536" s="2" t="s">
        <v>53</v>
      </c>
      <c r="L1536" s="2" t="s">
        <v>22656</v>
      </c>
      <c r="M1536" s="2" t="s">
        <v>22657</v>
      </c>
      <c r="N1536" s="2" t="s">
        <v>1197</v>
      </c>
      <c r="O1536" s="2" t="s">
        <v>2188</v>
      </c>
      <c r="P1536" s="2" t="s">
        <v>165</v>
      </c>
      <c r="Q1536" s="2" t="s">
        <v>138</v>
      </c>
      <c r="R1536" s="2" t="s">
        <v>60</v>
      </c>
      <c r="S1536" s="2" t="s">
        <v>22658</v>
      </c>
      <c r="T1536" s="2" t="s">
        <v>22659</v>
      </c>
      <c r="U1536" s="2" t="s">
        <v>22660</v>
      </c>
      <c r="V1536" s="2" t="s">
        <v>22661</v>
      </c>
      <c r="W1536" s="2" t="s">
        <v>22662</v>
      </c>
      <c r="X1536" s="2" t="s">
        <v>22663</v>
      </c>
      <c r="Y1536" s="2"/>
      <c r="Z1536" s="2" t="s">
        <v>22664</v>
      </c>
      <c r="AA1536" s="2" t="s">
        <v>22665</v>
      </c>
      <c r="AB1536" s="2" t="s">
        <v>22652</v>
      </c>
      <c r="AC1536" s="2" t="s">
        <v>22666</v>
      </c>
      <c r="AD1536" s="2" t="s">
        <v>71</v>
      </c>
      <c r="AE1536" s="2"/>
      <c r="AF1536" s="2"/>
      <c r="AG1536" s="2" t="s">
        <v>103</v>
      </c>
      <c r="AH1536" s="2" t="s">
        <v>178</v>
      </c>
      <c r="AI1536" s="2"/>
      <c r="AJ1536" s="2"/>
      <c r="AK1536" s="2"/>
      <c r="AL1536" s="2"/>
      <c r="AM1536" s="2" t="s">
        <v>104</v>
      </c>
      <c r="AN1536" s="2" t="s">
        <v>22414</v>
      </c>
      <c r="AO1536" s="2" t="s">
        <v>156</v>
      </c>
      <c r="AP1536" s="2" t="s">
        <v>74</v>
      </c>
      <c r="AQ1536" s="2"/>
      <c r="AR1536" s="2"/>
    </row>
    <row r="1537" customFormat="false" ht="15" hidden="false" customHeight="false" outlineLevel="0" collapsed="false">
      <c r="A1537" s="2" t="s">
        <v>22667</v>
      </c>
      <c r="B1537" s="2" t="s">
        <v>76</v>
      </c>
      <c r="C1537" s="2" t="s">
        <v>22208</v>
      </c>
      <c r="D1537" s="2" t="s">
        <v>21692</v>
      </c>
      <c r="E1537" s="2" t="s">
        <v>22668</v>
      </c>
      <c r="F1537" s="2" t="s">
        <v>22669</v>
      </c>
      <c r="G1537" s="2" t="s">
        <v>22670</v>
      </c>
      <c r="H1537" s="2" t="s">
        <v>22671</v>
      </c>
      <c r="I1537" s="2" t="s">
        <v>51</v>
      </c>
      <c r="J1537" s="2" t="s">
        <v>52</v>
      </c>
      <c r="K1537" s="2" t="s">
        <v>14252</v>
      </c>
      <c r="L1537" s="2" t="s">
        <v>22672</v>
      </c>
      <c r="M1537" s="2" t="s">
        <v>22673</v>
      </c>
      <c r="N1537" s="2" t="s">
        <v>239</v>
      </c>
      <c r="O1537" s="2" t="s">
        <v>212</v>
      </c>
      <c r="P1537" s="2" t="s">
        <v>240</v>
      </c>
      <c r="Q1537" s="2" t="s">
        <v>22674</v>
      </c>
      <c r="R1537" s="2" t="s">
        <v>60</v>
      </c>
      <c r="S1537" s="2" t="s">
        <v>22675</v>
      </c>
      <c r="T1537" s="2" t="s">
        <v>22676</v>
      </c>
      <c r="U1537" s="2" t="s">
        <v>22677</v>
      </c>
      <c r="V1537" s="2" t="s">
        <v>22678</v>
      </c>
      <c r="W1537" s="2" t="s">
        <v>22679</v>
      </c>
      <c r="X1537" s="2" t="s">
        <v>22680</v>
      </c>
      <c r="Y1537" s="2"/>
      <c r="Z1537" s="2" t="s">
        <v>22681</v>
      </c>
      <c r="AA1537" s="2" t="s">
        <v>22682</v>
      </c>
      <c r="AB1537" s="2" t="s">
        <v>22667</v>
      </c>
      <c r="AC1537" s="2" t="s">
        <v>22683</v>
      </c>
      <c r="AD1537" s="2" t="s">
        <v>71</v>
      </c>
      <c r="AE1537" s="2"/>
      <c r="AF1537" s="2"/>
      <c r="AG1537" s="2" t="s">
        <v>298</v>
      </c>
      <c r="AH1537" s="2" t="s">
        <v>178</v>
      </c>
      <c r="AI1537" s="2" t="s">
        <v>22684</v>
      </c>
      <c r="AJ1537" s="2" t="s">
        <v>22685</v>
      </c>
      <c r="AK1537" s="2"/>
      <c r="AL1537" s="2"/>
      <c r="AM1537" s="2" t="s">
        <v>104</v>
      </c>
      <c r="AN1537" s="2" t="s">
        <v>22686</v>
      </c>
      <c r="AO1537" s="2" t="s">
        <v>73</v>
      </c>
      <c r="AP1537" s="2" t="s">
        <v>106</v>
      </c>
      <c r="AQ1537" s="2" t="s">
        <v>107</v>
      </c>
      <c r="AR1537" s="2" t="s">
        <v>107</v>
      </c>
    </row>
    <row r="1538" customFormat="false" ht="15" hidden="false" customHeight="false" outlineLevel="0" collapsed="false">
      <c r="A1538" s="2" t="s">
        <v>22687</v>
      </c>
      <c r="B1538" s="2" t="s">
        <v>109</v>
      </c>
      <c r="C1538" s="2" t="s">
        <v>22208</v>
      </c>
      <c r="D1538" s="2" t="s">
        <v>21692</v>
      </c>
      <c r="E1538" s="2" t="s">
        <v>15269</v>
      </c>
      <c r="F1538" s="2" t="s">
        <v>2228</v>
      </c>
      <c r="G1538" s="2" t="s">
        <v>22688</v>
      </c>
      <c r="H1538" s="2" t="s">
        <v>81</v>
      </c>
      <c r="I1538" s="2" t="s">
        <v>83</v>
      </c>
      <c r="J1538" s="2" t="s">
        <v>52</v>
      </c>
      <c r="K1538" s="2" t="s">
        <v>53</v>
      </c>
      <c r="L1538" s="2" t="s">
        <v>15272</v>
      </c>
      <c r="M1538" s="2" t="s">
        <v>22689</v>
      </c>
      <c r="N1538" s="2" t="s">
        <v>81</v>
      </c>
      <c r="O1538" s="2" t="s">
        <v>190</v>
      </c>
      <c r="P1538" s="2" t="s">
        <v>328</v>
      </c>
      <c r="Q1538" s="2" t="s">
        <v>1301</v>
      </c>
      <c r="R1538" s="2" t="s">
        <v>145</v>
      </c>
      <c r="S1538" s="2" t="s">
        <v>22690</v>
      </c>
      <c r="T1538" s="2" t="s">
        <v>15276</v>
      </c>
      <c r="U1538" s="2" t="s">
        <v>15277</v>
      </c>
      <c r="V1538" s="2" t="s">
        <v>22691</v>
      </c>
      <c r="W1538" s="2" t="s">
        <v>22692</v>
      </c>
      <c r="X1538" s="2" t="s">
        <v>15271</v>
      </c>
      <c r="Y1538" s="2" t="s">
        <v>81</v>
      </c>
      <c r="Z1538" s="2" t="s">
        <v>2759</v>
      </c>
      <c r="AA1538" s="2" t="s">
        <v>22693</v>
      </c>
      <c r="AB1538" s="2" t="s">
        <v>22687</v>
      </c>
      <c r="AC1538" s="2" t="s">
        <v>22694</v>
      </c>
      <c r="AD1538" s="2" t="s">
        <v>100</v>
      </c>
      <c r="AE1538" s="2" t="s">
        <v>22695</v>
      </c>
      <c r="AF1538" s="2" t="s">
        <v>21878</v>
      </c>
      <c r="AG1538" s="2"/>
      <c r="AH1538" s="2"/>
      <c r="AI1538" s="2"/>
      <c r="AJ1538" s="2"/>
      <c r="AK1538" s="2"/>
      <c r="AL1538" s="2"/>
      <c r="AM1538" s="2" t="s">
        <v>104</v>
      </c>
      <c r="AN1538" s="2" t="s">
        <v>21722</v>
      </c>
      <c r="AO1538" s="2" t="s">
        <v>106</v>
      </c>
      <c r="AP1538" s="2" t="s">
        <v>74</v>
      </c>
      <c r="AQ1538" s="2"/>
      <c r="AR1538" s="2"/>
    </row>
    <row r="1539" customFormat="false" ht="15" hidden="false" customHeight="false" outlineLevel="0" collapsed="false">
      <c r="A1539" s="2" t="s">
        <v>22696</v>
      </c>
      <c r="B1539" s="2" t="s">
        <v>76</v>
      </c>
      <c r="C1539" s="2" t="s">
        <v>22208</v>
      </c>
      <c r="D1539" s="2" t="s">
        <v>21692</v>
      </c>
      <c r="E1539" s="2" t="s">
        <v>22697</v>
      </c>
      <c r="F1539" s="2" t="s">
        <v>4281</v>
      </c>
      <c r="G1539" s="2" t="s">
        <v>4282</v>
      </c>
      <c r="H1539" s="2" t="s">
        <v>22698</v>
      </c>
      <c r="I1539" s="2" t="s">
        <v>83</v>
      </c>
      <c r="J1539" s="2" t="s">
        <v>52</v>
      </c>
      <c r="K1539" s="2" t="s">
        <v>138</v>
      </c>
      <c r="L1539" s="2" t="s">
        <v>4283</v>
      </c>
      <c r="M1539" s="2" t="s">
        <v>22699</v>
      </c>
      <c r="N1539" s="2" t="s">
        <v>22700</v>
      </c>
      <c r="O1539" s="2" t="s">
        <v>287</v>
      </c>
      <c r="P1539" s="2" t="s">
        <v>980</v>
      </c>
      <c r="Q1539" s="2" t="s">
        <v>2566</v>
      </c>
      <c r="R1539" s="2" t="s">
        <v>145</v>
      </c>
      <c r="S1539" s="2" t="s">
        <v>4285</v>
      </c>
      <c r="T1539" s="2" t="s">
        <v>4286</v>
      </c>
      <c r="U1539" s="2" t="s">
        <v>22701</v>
      </c>
      <c r="V1539" s="2" t="s">
        <v>4288</v>
      </c>
      <c r="W1539" s="2" t="s">
        <v>4289</v>
      </c>
      <c r="X1539" s="2" t="s">
        <v>4290</v>
      </c>
      <c r="Y1539" s="2"/>
      <c r="Z1539" s="2" t="s">
        <v>2661</v>
      </c>
      <c r="AA1539" s="2" t="s">
        <v>22702</v>
      </c>
      <c r="AB1539" s="2" t="s">
        <v>22696</v>
      </c>
      <c r="AC1539" s="2" t="s">
        <v>22703</v>
      </c>
      <c r="AD1539" s="2" t="s">
        <v>71</v>
      </c>
      <c r="AE1539" s="2"/>
      <c r="AF1539" s="2"/>
      <c r="AG1539" s="2" t="s">
        <v>128</v>
      </c>
      <c r="AH1539" s="2"/>
      <c r="AI1539" s="2"/>
      <c r="AJ1539" s="2"/>
      <c r="AK1539" s="2"/>
      <c r="AL1539" s="2"/>
      <c r="AM1539" s="2" t="s">
        <v>104</v>
      </c>
      <c r="AN1539" s="2" t="s">
        <v>22704</v>
      </c>
      <c r="AO1539" s="2" t="s">
        <v>73</v>
      </c>
      <c r="AP1539" s="2" t="s">
        <v>74</v>
      </c>
      <c r="AQ1539" s="2" t="s">
        <v>132</v>
      </c>
      <c r="AR1539" s="2"/>
    </row>
    <row r="1540" customFormat="false" ht="15" hidden="false" customHeight="false" outlineLevel="0" collapsed="false">
      <c r="A1540" s="2" t="s">
        <v>22705</v>
      </c>
      <c r="B1540" s="2" t="s">
        <v>278</v>
      </c>
      <c r="C1540" s="2" t="s">
        <v>22208</v>
      </c>
      <c r="D1540" s="2" t="s">
        <v>21692</v>
      </c>
      <c r="E1540" s="2" t="s">
        <v>22706</v>
      </c>
      <c r="F1540" s="2" t="s">
        <v>20801</v>
      </c>
      <c r="G1540" s="2"/>
      <c r="H1540" s="2" t="s">
        <v>22707</v>
      </c>
      <c r="I1540" s="2" t="s">
        <v>83</v>
      </c>
      <c r="J1540" s="2" t="s">
        <v>52</v>
      </c>
      <c r="K1540" s="2" t="s">
        <v>53</v>
      </c>
      <c r="L1540" s="2" t="s">
        <v>22708</v>
      </c>
      <c r="M1540" s="2" t="s">
        <v>22709</v>
      </c>
      <c r="N1540" s="2" t="s">
        <v>22710</v>
      </c>
      <c r="O1540" s="2" t="s">
        <v>58</v>
      </c>
      <c r="P1540" s="2" t="s">
        <v>328</v>
      </c>
      <c r="Q1540" s="2" t="s">
        <v>755</v>
      </c>
      <c r="R1540" s="2" t="s">
        <v>477</v>
      </c>
      <c r="S1540" s="2" t="s">
        <v>22711</v>
      </c>
      <c r="T1540" s="2" t="s">
        <v>22712</v>
      </c>
      <c r="U1540" s="2" t="s">
        <v>22713</v>
      </c>
      <c r="V1540" s="2" t="s">
        <v>22714</v>
      </c>
      <c r="W1540" s="2"/>
      <c r="X1540" s="2" t="s">
        <v>22715</v>
      </c>
      <c r="Y1540" s="2"/>
      <c r="Z1540" s="2" t="s">
        <v>22716</v>
      </c>
      <c r="AA1540" s="2" t="s">
        <v>22717</v>
      </c>
      <c r="AB1540" s="2" t="s">
        <v>22705</v>
      </c>
      <c r="AC1540" s="2" t="s">
        <v>22718</v>
      </c>
      <c r="AD1540" s="2" t="s">
        <v>71</v>
      </c>
      <c r="AE1540" s="2"/>
      <c r="AF1540" s="2"/>
      <c r="AG1540" s="2" t="s">
        <v>298</v>
      </c>
      <c r="AH1540" s="2" t="s">
        <v>178</v>
      </c>
      <c r="AI1540" s="2" t="s">
        <v>22719</v>
      </c>
      <c r="AJ1540" s="2" t="s">
        <v>470</v>
      </c>
      <c r="AK1540" s="2"/>
      <c r="AL1540" s="2"/>
      <c r="AM1540" s="2" t="s">
        <v>104</v>
      </c>
      <c r="AN1540" s="2" t="s">
        <v>22396</v>
      </c>
      <c r="AO1540" s="2" t="s">
        <v>106</v>
      </c>
      <c r="AP1540" s="2" t="s">
        <v>74</v>
      </c>
      <c r="AQ1540" s="2" t="s">
        <v>132</v>
      </c>
      <c r="AR1540" s="2"/>
    </row>
    <row r="1541" customFormat="false" ht="15" hidden="false" customHeight="false" outlineLevel="0" collapsed="false">
      <c r="A1541" s="2" t="s">
        <v>22720</v>
      </c>
      <c r="B1541" s="2" t="s">
        <v>76</v>
      </c>
      <c r="C1541" s="2" t="s">
        <v>22208</v>
      </c>
      <c r="D1541" s="2" t="s">
        <v>21692</v>
      </c>
      <c r="E1541" s="2" t="s">
        <v>6177</v>
      </c>
      <c r="F1541" s="2" t="s">
        <v>6178</v>
      </c>
      <c r="G1541" s="2"/>
      <c r="H1541" s="2"/>
      <c r="I1541" s="2" t="s">
        <v>51</v>
      </c>
      <c r="J1541" s="2" t="s">
        <v>52</v>
      </c>
      <c r="K1541" s="2" t="s">
        <v>138</v>
      </c>
      <c r="L1541" s="2" t="s">
        <v>6179</v>
      </c>
      <c r="M1541" s="2" t="s">
        <v>22721</v>
      </c>
      <c r="N1541" s="2" t="s">
        <v>6181</v>
      </c>
      <c r="O1541" s="2" t="s">
        <v>117</v>
      </c>
      <c r="P1541" s="2" t="s">
        <v>631</v>
      </c>
      <c r="Q1541" s="2" t="s">
        <v>144</v>
      </c>
      <c r="R1541" s="2" t="s">
        <v>242</v>
      </c>
      <c r="S1541" s="2" t="s">
        <v>6182</v>
      </c>
      <c r="T1541" s="2" t="s">
        <v>6183</v>
      </c>
      <c r="U1541" s="2" t="s">
        <v>6184</v>
      </c>
      <c r="V1541" s="2" t="s">
        <v>6185</v>
      </c>
      <c r="W1541" s="2" t="s">
        <v>6186</v>
      </c>
      <c r="X1541" s="2" t="s">
        <v>6187</v>
      </c>
      <c r="Y1541" s="2"/>
      <c r="Z1541" s="2" t="s">
        <v>2855</v>
      </c>
      <c r="AA1541" s="2" t="s">
        <v>22722</v>
      </c>
      <c r="AB1541" s="2" t="s">
        <v>22720</v>
      </c>
      <c r="AC1541" s="2" t="s">
        <v>22723</v>
      </c>
      <c r="AD1541" s="2" t="s">
        <v>100</v>
      </c>
      <c r="AE1541" s="2" t="s">
        <v>6190</v>
      </c>
      <c r="AF1541" s="2" t="s">
        <v>5743</v>
      </c>
      <c r="AG1541" s="2"/>
      <c r="AH1541" s="2"/>
      <c r="AI1541" s="2"/>
      <c r="AJ1541" s="2"/>
      <c r="AK1541" s="2"/>
      <c r="AL1541" s="2"/>
      <c r="AM1541" s="2" t="s">
        <v>104</v>
      </c>
      <c r="AN1541" s="2" t="s">
        <v>22396</v>
      </c>
      <c r="AO1541" s="2" t="s">
        <v>106</v>
      </c>
      <c r="AP1541" s="2" t="s">
        <v>74</v>
      </c>
      <c r="AQ1541" s="2" t="s">
        <v>132</v>
      </c>
      <c r="AR1541" s="2"/>
    </row>
    <row r="1542" customFormat="false" ht="15" hidden="false" customHeight="false" outlineLevel="0" collapsed="false">
      <c r="A1542" s="2" t="s">
        <v>22724</v>
      </c>
      <c r="B1542" s="2" t="s">
        <v>278</v>
      </c>
      <c r="C1542" s="2" t="s">
        <v>22034</v>
      </c>
      <c r="D1542" s="2" t="s">
        <v>21692</v>
      </c>
      <c r="E1542" s="2" t="s">
        <v>22725</v>
      </c>
      <c r="F1542" s="2" t="s">
        <v>22726</v>
      </c>
      <c r="G1542" s="2" t="s">
        <v>5609</v>
      </c>
      <c r="H1542" s="2" t="s">
        <v>22727</v>
      </c>
      <c r="I1542" s="2" t="s">
        <v>83</v>
      </c>
      <c r="J1542" s="2" t="s">
        <v>52</v>
      </c>
      <c r="K1542" s="2" t="s">
        <v>84</v>
      </c>
      <c r="L1542" s="2" t="s">
        <v>22728</v>
      </c>
      <c r="M1542" s="2" t="s">
        <v>5611</v>
      </c>
      <c r="N1542" s="2" t="s">
        <v>5612</v>
      </c>
      <c r="O1542" s="2" t="s">
        <v>88</v>
      </c>
      <c r="P1542" s="2" t="s">
        <v>515</v>
      </c>
      <c r="Q1542" s="2" t="s">
        <v>263</v>
      </c>
      <c r="R1542" s="2" t="s">
        <v>145</v>
      </c>
      <c r="S1542" s="2" t="s">
        <v>5613</v>
      </c>
      <c r="T1542" s="2" t="s">
        <v>5614</v>
      </c>
      <c r="U1542" s="2" t="s">
        <v>5615</v>
      </c>
      <c r="V1542" s="2" t="s">
        <v>5616</v>
      </c>
      <c r="W1542" s="2"/>
      <c r="X1542" s="2" t="s">
        <v>5617</v>
      </c>
      <c r="Y1542" s="2"/>
      <c r="Z1542" s="2" t="s">
        <v>6156</v>
      </c>
      <c r="AA1542" s="2" t="s">
        <v>22729</v>
      </c>
      <c r="AB1542" s="2" t="s">
        <v>22724</v>
      </c>
      <c r="AC1542" s="2" t="s">
        <v>22730</v>
      </c>
      <c r="AD1542" s="2" t="s">
        <v>100</v>
      </c>
      <c r="AE1542" s="2" t="s">
        <v>22731</v>
      </c>
      <c r="AF1542" s="2" t="s">
        <v>22732</v>
      </c>
      <c r="AG1542" s="2"/>
      <c r="AH1542" s="2"/>
      <c r="AI1542" s="2"/>
      <c r="AJ1542" s="2"/>
      <c r="AK1542" s="2"/>
      <c r="AL1542" s="2"/>
      <c r="AM1542" s="2" t="s">
        <v>104</v>
      </c>
      <c r="AN1542" s="2" t="s">
        <v>22396</v>
      </c>
      <c r="AO1542" s="2" t="s">
        <v>106</v>
      </c>
      <c r="AP1542" s="2" t="s">
        <v>106</v>
      </c>
      <c r="AQ1542" s="2"/>
      <c r="AR1542" s="2"/>
    </row>
    <row r="1543" customFormat="false" ht="15" hidden="false" customHeight="false" outlineLevel="0" collapsed="false">
      <c r="A1543" s="2" t="s">
        <v>22733</v>
      </c>
      <c r="B1543" s="2" t="s">
        <v>76</v>
      </c>
      <c r="C1543" s="2" t="s">
        <v>22734</v>
      </c>
      <c r="D1543" s="2" t="s">
        <v>21692</v>
      </c>
      <c r="E1543" s="2" t="s">
        <v>22735</v>
      </c>
      <c r="F1543" s="2" t="s">
        <v>22736</v>
      </c>
      <c r="G1543" s="2"/>
      <c r="H1543" s="2"/>
      <c r="I1543" s="2" t="s">
        <v>51</v>
      </c>
      <c r="J1543" s="2" t="s">
        <v>52</v>
      </c>
      <c r="K1543" s="2" t="s">
        <v>3729</v>
      </c>
      <c r="L1543" s="2" t="s">
        <v>18320</v>
      </c>
      <c r="M1543" s="2" t="s">
        <v>22737</v>
      </c>
      <c r="N1543" s="2" t="s">
        <v>442</v>
      </c>
      <c r="O1543" s="2" t="s">
        <v>190</v>
      </c>
      <c r="P1543" s="2" t="s">
        <v>631</v>
      </c>
      <c r="Q1543" s="2" t="s">
        <v>144</v>
      </c>
      <c r="R1543" s="2" t="s">
        <v>145</v>
      </c>
      <c r="S1543" s="2" t="s">
        <v>22738</v>
      </c>
      <c r="T1543" s="2" t="s">
        <v>22739</v>
      </c>
      <c r="U1543" s="2" t="s">
        <v>22740</v>
      </c>
      <c r="V1543" s="2" t="s">
        <v>22741</v>
      </c>
      <c r="W1543" s="2" t="s">
        <v>81</v>
      </c>
      <c r="X1543" s="2" t="s">
        <v>22742</v>
      </c>
      <c r="Y1543" s="2" t="s">
        <v>81</v>
      </c>
      <c r="Z1543" s="2" t="s">
        <v>22743</v>
      </c>
      <c r="AA1543" s="2" t="s">
        <v>22744</v>
      </c>
      <c r="AB1543" s="2" t="s">
        <v>22733</v>
      </c>
      <c r="AC1543" s="2" t="s">
        <v>22745</v>
      </c>
      <c r="AD1543" s="2" t="s">
        <v>71</v>
      </c>
      <c r="AE1543" s="2"/>
      <c r="AF1543" s="2"/>
      <c r="AG1543" s="2" t="s">
        <v>128</v>
      </c>
      <c r="AH1543" s="2"/>
      <c r="AI1543" s="2"/>
      <c r="AJ1543" s="2"/>
      <c r="AK1543" s="2"/>
      <c r="AL1543" s="2"/>
      <c r="AM1543" s="2" t="s">
        <v>72</v>
      </c>
      <c r="AN1543" s="2"/>
      <c r="AO1543" s="2" t="s">
        <v>156</v>
      </c>
      <c r="AP1543" s="2" t="s">
        <v>74</v>
      </c>
      <c r="AQ1543" s="2"/>
      <c r="AR1543" s="2"/>
    </row>
    <row r="1544" customFormat="false" ht="15" hidden="false" customHeight="false" outlineLevel="0" collapsed="false">
      <c r="A1544" s="2" t="s">
        <v>22746</v>
      </c>
      <c r="B1544" s="2" t="s">
        <v>76</v>
      </c>
      <c r="C1544" s="2" t="s">
        <v>22734</v>
      </c>
      <c r="D1544" s="2" t="s">
        <v>21692</v>
      </c>
      <c r="E1544" s="2" t="s">
        <v>22747</v>
      </c>
      <c r="F1544" s="2" t="s">
        <v>22748</v>
      </c>
      <c r="G1544" s="2" t="s">
        <v>22749</v>
      </c>
      <c r="H1544" s="2" t="s">
        <v>22750</v>
      </c>
      <c r="I1544" s="2" t="s">
        <v>83</v>
      </c>
      <c r="J1544" s="2" t="s">
        <v>52</v>
      </c>
      <c r="K1544" s="2" t="s">
        <v>1381</v>
      </c>
      <c r="L1544" s="2" t="s">
        <v>22751</v>
      </c>
      <c r="M1544" s="2" t="s">
        <v>22752</v>
      </c>
      <c r="N1544" s="2" t="s">
        <v>239</v>
      </c>
      <c r="O1544" s="2" t="s">
        <v>213</v>
      </c>
      <c r="P1544" s="2" t="s">
        <v>212</v>
      </c>
      <c r="Q1544" s="2" t="s">
        <v>2532</v>
      </c>
      <c r="R1544" s="2" t="s">
        <v>145</v>
      </c>
      <c r="S1544" s="2" t="s">
        <v>22753</v>
      </c>
      <c r="T1544" s="2" t="s">
        <v>22754</v>
      </c>
      <c r="U1544" s="2" t="s">
        <v>22755</v>
      </c>
      <c r="V1544" s="2" t="s">
        <v>22756</v>
      </c>
      <c r="W1544" s="2" t="s">
        <v>22757</v>
      </c>
      <c r="X1544" s="2" t="s">
        <v>22750</v>
      </c>
      <c r="Y1544" s="2"/>
      <c r="Z1544" s="2" t="s">
        <v>6085</v>
      </c>
      <c r="AA1544" s="2" t="s">
        <v>22758</v>
      </c>
      <c r="AB1544" s="2" t="s">
        <v>22746</v>
      </c>
      <c r="AC1544" s="2" t="s">
        <v>22759</v>
      </c>
      <c r="AD1544" s="2" t="s">
        <v>71</v>
      </c>
      <c r="AE1544" s="2"/>
      <c r="AF1544" s="2"/>
      <c r="AG1544" s="2" t="s">
        <v>128</v>
      </c>
      <c r="AH1544" s="2"/>
      <c r="AI1544" s="2"/>
      <c r="AJ1544" s="2"/>
      <c r="AK1544" s="2"/>
      <c r="AL1544" s="2"/>
      <c r="AM1544" s="2" t="s">
        <v>104</v>
      </c>
      <c r="AN1544" s="2" t="s">
        <v>22414</v>
      </c>
      <c r="AO1544" s="2" t="s">
        <v>156</v>
      </c>
      <c r="AP1544" s="2" t="s">
        <v>156</v>
      </c>
      <c r="AQ1544" s="2" t="s">
        <v>132</v>
      </c>
      <c r="AR1544" s="2" t="s">
        <v>132</v>
      </c>
    </row>
    <row r="1545" customFormat="false" ht="15" hidden="false" customHeight="false" outlineLevel="0" collapsed="false">
      <c r="A1545" s="2" t="s">
        <v>22760</v>
      </c>
      <c r="B1545" s="2" t="s">
        <v>76</v>
      </c>
      <c r="C1545" s="2" t="s">
        <v>22734</v>
      </c>
      <c r="D1545" s="2" t="s">
        <v>21692</v>
      </c>
      <c r="E1545" s="2" t="s">
        <v>22761</v>
      </c>
      <c r="F1545" s="2" t="s">
        <v>12821</v>
      </c>
      <c r="G1545" s="2"/>
      <c r="H1545" s="2"/>
      <c r="I1545" s="2" t="s">
        <v>83</v>
      </c>
      <c r="J1545" s="2" t="s">
        <v>52</v>
      </c>
      <c r="K1545" s="2" t="s">
        <v>84</v>
      </c>
      <c r="L1545" s="2" t="s">
        <v>14022</v>
      </c>
      <c r="M1545" s="2" t="s">
        <v>22762</v>
      </c>
      <c r="N1545" s="2" t="s">
        <v>22763</v>
      </c>
      <c r="O1545" s="2" t="s">
        <v>213</v>
      </c>
      <c r="P1545" s="2" t="s">
        <v>311</v>
      </c>
      <c r="Q1545" s="2" t="s">
        <v>5500</v>
      </c>
      <c r="R1545" s="2" t="s">
        <v>242</v>
      </c>
      <c r="S1545" s="2" t="s">
        <v>22764</v>
      </c>
      <c r="T1545" s="2" t="s">
        <v>22765</v>
      </c>
      <c r="U1545" s="2" t="s">
        <v>22766</v>
      </c>
      <c r="V1545" s="2" t="s">
        <v>22767</v>
      </c>
      <c r="W1545" s="2" t="s">
        <v>22768</v>
      </c>
      <c r="X1545" s="2" t="s">
        <v>22769</v>
      </c>
      <c r="Y1545" s="2"/>
      <c r="Z1545" s="2" t="s">
        <v>22770</v>
      </c>
      <c r="AA1545" s="2" t="s">
        <v>22771</v>
      </c>
      <c r="AB1545" s="2" t="s">
        <v>22760</v>
      </c>
      <c r="AC1545" s="2" t="s">
        <v>22772</v>
      </c>
      <c r="AD1545" s="2" t="s">
        <v>71</v>
      </c>
      <c r="AE1545" s="2"/>
      <c r="AF1545" s="2"/>
      <c r="AG1545" s="2"/>
      <c r="AH1545" s="2"/>
      <c r="AI1545" s="2"/>
      <c r="AJ1545" s="2"/>
      <c r="AK1545" s="2"/>
      <c r="AL1545" s="2"/>
      <c r="AM1545" s="2" t="s">
        <v>104</v>
      </c>
      <c r="AN1545" s="2" t="s">
        <v>22432</v>
      </c>
      <c r="AO1545" s="2" t="s">
        <v>106</v>
      </c>
      <c r="AP1545" s="2" t="s">
        <v>106</v>
      </c>
      <c r="AQ1545" s="2" t="s">
        <v>132</v>
      </c>
      <c r="AR1545" s="2" t="s">
        <v>132</v>
      </c>
    </row>
    <row r="1546" customFormat="false" ht="15" hidden="false" customHeight="false" outlineLevel="0" collapsed="false">
      <c r="A1546" s="2" t="s">
        <v>22773</v>
      </c>
      <c r="B1546" s="2" t="s">
        <v>76</v>
      </c>
      <c r="C1546" s="2" t="s">
        <v>22734</v>
      </c>
      <c r="D1546" s="2" t="s">
        <v>21692</v>
      </c>
      <c r="E1546" s="2" t="s">
        <v>22774</v>
      </c>
      <c r="F1546" s="2" t="s">
        <v>22775</v>
      </c>
      <c r="G1546" s="2" t="s">
        <v>22776</v>
      </c>
      <c r="H1546" s="2" t="s">
        <v>22777</v>
      </c>
      <c r="I1546" s="2" t="s">
        <v>83</v>
      </c>
      <c r="J1546" s="2" t="s">
        <v>52</v>
      </c>
      <c r="K1546" s="2" t="s">
        <v>1031</v>
      </c>
      <c r="L1546" s="2" t="s">
        <v>13857</v>
      </c>
      <c r="M1546" s="2" t="s">
        <v>22778</v>
      </c>
      <c r="N1546" s="2" t="s">
        <v>7932</v>
      </c>
      <c r="O1546" s="2" t="s">
        <v>2542</v>
      </c>
      <c r="P1546" s="2" t="s">
        <v>2542</v>
      </c>
      <c r="Q1546" s="2" t="s">
        <v>22779</v>
      </c>
      <c r="R1546" s="2" t="s">
        <v>1093</v>
      </c>
      <c r="S1546" s="2" t="s">
        <v>22780</v>
      </c>
      <c r="T1546" s="2" t="s">
        <v>22781</v>
      </c>
      <c r="U1546" s="2" t="s">
        <v>22782</v>
      </c>
      <c r="V1546" s="2" t="s">
        <v>22783</v>
      </c>
      <c r="W1546" s="2" t="s">
        <v>22784</v>
      </c>
      <c r="X1546" s="2" t="s">
        <v>22785</v>
      </c>
      <c r="Y1546" s="2"/>
      <c r="Z1546" s="2" t="s">
        <v>22786</v>
      </c>
      <c r="AA1546" s="2" t="s">
        <v>22787</v>
      </c>
      <c r="AB1546" s="2" t="s">
        <v>22773</v>
      </c>
      <c r="AC1546" s="2" t="s">
        <v>22788</v>
      </c>
      <c r="AD1546" s="2" t="s">
        <v>71</v>
      </c>
      <c r="AE1546" s="2"/>
      <c r="AF1546" s="2"/>
      <c r="AG1546" s="2" t="s">
        <v>154</v>
      </c>
      <c r="AH1546" s="2"/>
      <c r="AI1546" s="2"/>
      <c r="AJ1546" s="2"/>
      <c r="AK1546" s="2"/>
      <c r="AL1546" s="2"/>
      <c r="AM1546" s="2" t="s">
        <v>104</v>
      </c>
      <c r="AN1546" s="2" t="s">
        <v>21862</v>
      </c>
      <c r="AO1546" s="2" t="s">
        <v>106</v>
      </c>
      <c r="AP1546" s="2" t="s">
        <v>74</v>
      </c>
      <c r="AQ1546" s="2" t="s">
        <v>132</v>
      </c>
      <c r="AR1546" s="2"/>
    </row>
    <row r="1547" customFormat="false" ht="15" hidden="false" customHeight="false" outlineLevel="0" collapsed="false">
      <c r="A1547" s="2" t="s">
        <v>22789</v>
      </c>
      <c r="B1547" s="2" t="s">
        <v>76</v>
      </c>
      <c r="C1547" s="2" t="s">
        <v>22734</v>
      </c>
      <c r="D1547" s="2" t="s">
        <v>21692</v>
      </c>
      <c r="E1547" s="2" t="s">
        <v>22790</v>
      </c>
      <c r="F1547" s="2" t="s">
        <v>22791</v>
      </c>
      <c r="G1547" s="2"/>
      <c r="H1547" s="2"/>
      <c r="I1547" s="2" t="s">
        <v>83</v>
      </c>
      <c r="J1547" s="2" t="s">
        <v>52</v>
      </c>
      <c r="K1547" s="2" t="s">
        <v>805</v>
      </c>
      <c r="L1547" s="2" t="s">
        <v>22792</v>
      </c>
      <c r="M1547" s="2" t="s">
        <v>22793</v>
      </c>
      <c r="N1547" s="2" t="s">
        <v>262</v>
      </c>
      <c r="O1547" s="2" t="s">
        <v>57</v>
      </c>
      <c r="P1547" s="2" t="s">
        <v>515</v>
      </c>
      <c r="Q1547" s="2" t="s">
        <v>4704</v>
      </c>
      <c r="R1547" s="2" t="s">
        <v>884</v>
      </c>
      <c r="S1547" s="2" t="s">
        <v>22794</v>
      </c>
      <c r="T1547" s="2" t="s">
        <v>13533</v>
      </c>
      <c r="U1547" s="2" t="s">
        <v>22795</v>
      </c>
      <c r="V1547" s="2" t="s">
        <v>22796</v>
      </c>
      <c r="W1547" s="2" t="s">
        <v>22797</v>
      </c>
      <c r="X1547" s="2" t="s">
        <v>22798</v>
      </c>
      <c r="Y1547" s="2"/>
      <c r="Z1547" s="2" t="s">
        <v>22799</v>
      </c>
      <c r="AA1547" s="2" t="s">
        <v>22800</v>
      </c>
      <c r="AB1547" s="2" t="s">
        <v>22789</v>
      </c>
      <c r="AC1547" s="2" t="s">
        <v>22801</v>
      </c>
      <c r="AD1547" s="2" t="s">
        <v>100</v>
      </c>
      <c r="AE1547" s="2" t="s">
        <v>22802</v>
      </c>
      <c r="AF1547" s="2" t="s">
        <v>2531</v>
      </c>
      <c r="AG1547" s="2" t="s">
        <v>128</v>
      </c>
      <c r="AH1547" s="2"/>
      <c r="AI1547" s="2"/>
      <c r="AJ1547" s="2"/>
      <c r="AK1547" s="2"/>
      <c r="AL1547" s="2"/>
      <c r="AM1547" s="2" t="s">
        <v>104</v>
      </c>
      <c r="AN1547" s="2" t="s">
        <v>22414</v>
      </c>
      <c r="AO1547" s="2" t="s">
        <v>156</v>
      </c>
      <c r="AP1547" s="2" t="s">
        <v>74</v>
      </c>
      <c r="AQ1547" s="2"/>
      <c r="AR1547" s="2"/>
    </row>
    <row r="1548" customFormat="false" ht="15" hidden="false" customHeight="false" outlineLevel="0" collapsed="false">
      <c r="A1548" s="2" t="s">
        <v>22803</v>
      </c>
      <c r="B1548" s="2" t="s">
        <v>278</v>
      </c>
      <c r="C1548" s="2" t="s">
        <v>22734</v>
      </c>
      <c r="D1548" s="2" t="s">
        <v>21692</v>
      </c>
      <c r="E1548" s="2" t="s">
        <v>22804</v>
      </c>
      <c r="F1548" s="2" t="s">
        <v>10695</v>
      </c>
      <c r="G1548" s="2" t="s">
        <v>22805</v>
      </c>
      <c r="H1548" s="2" t="s">
        <v>22806</v>
      </c>
      <c r="I1548" s="2" t="s">
        <v>51</v>
      </c>
      <c r="J1548" s="2" t="s">
        <v>52</v>
      </c>
      <c r="K1548" s="2" t="s">
        <v>22807</v>
      </c>
      <c r="L1548" s="2" t="s">
        <v>22037</v>
      </c>
      <c r="M1548" s="2" t="s">
        <v>22808</v>
      </c>
      <c r="N1548" s="2" t="s">
        <v>22809</v>
      </c>
      <c r="O1548" s="2" t="s">
        <v>142</v>
      </c>
      <c r="P1548" s="2" t="s">
        <v>1159</v>
      </c>
      <c r="Q1548" s="2" t="s">
        <v>3130</v>
      </c>
      <c r="R1548" s="2" t="s">
        <v>884</v>
      </c>
      <c r="S1548" s="2" t="s">
        <v>22810</v>
      </c>
      <c r="T1548" s="2" t="s">
        <v>22811</v>
      </c>
      <c r="U1548" s="2" t="s">
        <v>22812</v>
      </c>
      <c r="V1548" s="2" t="s">
        <v>22813</v>
      </c>
      <c r="W1548" s="2" t="s">
        <v>81</v>
      </c>
      <c r="X1548" s="2" t="s">
        <v>22814</v>
      </c>
      <c r="Y1548" s="2" t="s">
        <v>22814</v>
      </c>
      <c r="Z1548" s="2" t="s">
        <v>22815</v>
      </c>
      <c r="AA1548" s="2" t="s">
        <v>22816</v>
      </c>
      <c r="AB1548" s="2" t="s">
        <v>22803</v>
      </c>
      <c r="AC1548" s="2" t="s">
        <v>22817</v>
      </c>
      <c r="AD1548" s="2" t="s">
        <v>71</v>
      </c>
      <c r="AE1548" s="2"/>
      <c r="AF1548" s="2"/>
      <c r="AG1548" s="2" t="s">
        <v>663</v>
      </c>
      <c r="AH1548" s="2"/>
      <c r="AI1548" s="2"/>
      <c r="AJ1548" s="2"/>
      <c r="AK1548" s="2"/>
      <c r="AL1548" s="2"/>
      <c r="AM1548" s="2" t="s">
        <v>104</v>
      </c>
      <c r="AN1548" s="2" t="s">
        <v>22818</v>
      </c>
      <c r="AO1548" s="2" t="s">
        <v>156</v>
      </c>
      <c r="AP1548" s="2" t="s">
        <v>74</v>
      </c>
      <c r="AQ1548" s="2"/>
      <c r="AR1548" s="2"/>
    </row>
    <row r="1549" customFormat="false" ht="15" hidden="false" customHeight="false" outlineLevel="0" collapsed="false">
      <c r="A1549" s="2" t="s">
        <v>22819</v>
      </c>
      <c r="B1549" s="2" t="s">
        <v>76</v>
      </c>
      <c r="C1549" s="2" t="s">
        <v>22734</v>
      </c>
      <c r="D1549" s="2" t="s">
        <v>21692</v>
      </c>
      <c r="E1549" s="2" t="s">
        <v>22820</v>
      </c>
      <c r="F1549" s="2" t="s">
        <v>22821</v>
      </c>
      <c r="G1549" s="2" t="s">
        <v>81</v>
      </c>
      <c r="H1549" s="2" t="s">
        <v>22822</v>
      </c>
      <c r="I1549" s="2" t="s">
        <v>83</v>
      </c>
      <c r="J1549" s="2" t="s">
        <v>52</v>
      </c>
      <c r="K1549" s="2" t="s">
        <v>729</v>
      </c>
      <c r="L1549" s="2" t="s">
        <v>22823</v>
      </c>
      <c r="M1549" s="2" t="s">
        <v>22824</v>
      </c>
      <c r="N1549" s="2" t="s">
        <v>8197</v>
      </c>
      <c r="O1549" s="2" t="s">
        <v>190</v>
      </c>
      <c r="P1549" s="2" t="s">
        <v>287</v>
      </c>
      <c r="Q1549" s="2" t="s">
        <v>3019</v>
      </c>
      <c r="R1549" s="2" t="s">
        <v>215</v>
      </c>
      <c r="S1549" s="2" t="s">
        <v>22825</v>
      </c>
      <c r="T1549" s="2" t="s">
        <v>22826</v>
      </c>
      <c r="U1549" s="2" t="s">
        <v>22827</v>
      </c>
      <c r="V1549" s="2" t="s">
        <v>22828</v>
      </c>
      <c r="W1549" s="2" t="s">
        <v>22829</v>
      </c>
      <c r="X1549" s="2" t="s">
        <v>22822</v>
      </c>
      <c r="Y1549" s="2" t="s">
        <v>81</v>
      </c>
      <c r="Z1549" s="2" t="s">
        <v>22830</v>
      </c>
      <c r="AA1549" s="2" t="s">
        <v>22831</v>
      </c>
      <c r="AB1549" s="2" t="s">
        <v>22819</v>
      </c>
      <c r="AC1549" s="2" t="s">
        <v>22832</v>
      </c>
      <c r="AD1549" s="2" t="s">
        <v>71</v>
      </c>
      <c r="AE1549" s="2"/>
      <c r="AF1549" s="2"/>
      <c r="AG1549" s="2" t="s">
        <v>103</v>
      </c>
      <c r="AH1549" s="2" t="s">
        <v>178</v>
      </c>
      <c r="AI1549" s="2"/>
      <c r="AJ1549" s="2"/>
      <c r="AK1549" s="2"/>
      <c r="AL1549" s="2"/>
      <c r="AM1549" s="2" t="s">
        <v>104</v>
      </c>
      <c r="AN1549" s="2" t="s">
        <v>21862</v>
      </c>
      <c r="AO1549" s="2" t="s">
        <v>156</v>
      </c>
      <c r="AP1549" s="2" t="s">
        <v>73</v>
      </c>
      <c r="AQ1549" s="2" t="s">
        <v>132</v>
      </c>
      <c r="AR1549" s="2"/>
    </row>
    <row r="1550" customFormat="false" ht="15" hidden="false" customHeight="false" outlineLevel="0" collapsed="false">
      <c r="A1550" s="2" t="s">
        <v>22833</v>
      </c>
      <c r="B1550" s="2" t="s">
        <v>76</v>
      </c>
      <c r="C1550" s="2" t="s">
        <v>22734</v>
      </c>
      <c r="D1550" s="2" t="s">
        <v>21692</v>
      </c>
      <c r="E1550" s="2" t="s">
        <v>22834</v>
      </c>
      <c r="F1550" s="2" t="s">
        <v>22835</v>
      </c>
      <c r="G1550" s="2" t="s">
        <v>22836</v>
      </c>
      <c r="H1550" s="2" t="s">
        <v>22837</v>
      </c>
      <c r="I1550" s="2" t="s">
        <v>83</v>
      </c>
      <c r="J1550" s="2" t="s">
        <v>52</v>
      </c>
      <c r="K1550" s="2" t="s">
        <v>235</v>
      </c>
      <c r="L1550" s="2" t="s">
        <v>22838</v>
      </c>
      <c r="M1550" s="2" t="s">
        <v>22839</v>
      </c>
      <c r="N1550" s="2" t="s">
        <v>2282</v>
      </c>
      <c r="O1550" s="2" t="s">
        <v>190</v>
      </c>
      <c r="P1550" s="2" t="s">
        <v>57</v>
      </c>
      <c r="Q1550" s="2" t="s">
        <v>387</v>
      </c>
      <c r="R1550" s="2" t="s">
        <v>145</v>
      </c>
      <c r="S1550" s="2" t="s">
        <v>22840</v>
      </c>
      <c r="T1550" s="2" t="s">
        <v>22841</v>
      </c>
      <c r="U1550" s="2" t="s">
        <v>22842</v>
      </c>
      <c r="V1550" s="2" t="s">
        <v>22843</v>
      </c>
      <c r="W1550" s="2" t="s">
        <v>22844</v>
      </c>
      <c r="X1550" s="2" t="s">
        <v>22845</v>
      </c>
      <c r="Y1550" s="2"/>
      <c r="Z1550" s="2" t="s">
        <v>22846</v>
      </c>
      <c r="AA1550" s="2" t="s">
        <v>22847</v>
      </c>
      <c r="AB1550" s="2" t="s">
        <v>22833</v>
      </c>
      <c r="AC1550" s="2" t="s">
        <v>22848</v>
      </c>
      <c r="AD1550" s="2" t="s">
        <v>71</v>
      </c>
      <c r="AE1550" s="2"/>
      <c r="AF1550" s="2"/>
      <c r="AG1550" s="2" t="s">
        <v>154</v>
      </c>
      <c r="AH1550" s="2"/>
      <c r="AI1550" s="2"/>
      <c r="AJ1550" s="2"/>
      <c r="AK1550" s="2"/>
      <c r="AL1550" s="2"/>
      <c r="AM1550" s="2" t="s">
        <v>104</v>
      </c>
      <c r="AN1550" s="2" t="s">
        <v>21705</v>
      </c>
      <c r="AO1550" s="2" t="s">
        <v>106</v>
      </c>
      <c r="AP1550" s="2" t="s">
        <v>156</v>
      </c>
      <c r="AQ1550" s="2" t="s">
        <v>107</v>
      </c>
      <c r="AR1550" s="2" t="s">
        <v>132</v>
      </c>
    </row>
    <row r="1551" customFormat="false" ht="15" hidden="false" customHeight="false" outlineLevel="0" collapsed="false">
      <c r="A1551" s="2" t="s">
        <v>22849</v>
      </c>
      <c r="B1551" s="2" t="s">
        <v>76</v>
      </c>
      <c r="C1551" s="2" t="s">
        <v>22734</v>
      </c>
      <c r="D1551" s="2" t="s">
        <v>21692</v>
      </c>
      <c r="E1551" s="2" t="s">
        <v>22850</v>
      </c>
      <c r="F1551" s="2" t="s">
        <v>22851</v>
      </c>
      <c r="G1551" s="2"/>
      <c r="H1551" s="2" t="s">
        <v>22852</v>
      </c>
      <c r="I1551" s="2" t="s">
        <v>51</v>
      </c>
      <c r="J1551" s="2" t="s">
        <v>52</v>
      </c>
      <c r="K1551" s="2" t="s">
        <v>84</v>
      </c>
      <c r="L1551" s="2" t="s">
        <v>10608</v>
      </c>
      <c r="M1551" s="2" t="s">
        <v>22853</v>
      </c>
      <c r="N1551" s="2" t="s">
        <v>1091</v>
      </c>
      <c r="O1551" s="2" t="s">
        <v>239</v>
      </c>
      <c r="P1551" s="2" t="s">
        <v>2531</v>
      </c>
      <c r="Q1551" s="2" t="s">
        <v>369</v>
      </c>
      <c r="R1551" s="2" t="s">
        <v>145</v>
      </c>
      <c r="S1551" s="2" t="s">
        <v>22854</v>
      </c>
      <c r="T1551" s="2" t="s">
        <v>22855</v>
      </c>
      <c r="U1551" s="2" t="s">
        <v>22856</v>
      </c>
      <c r="V1551" s="2" t="s">
        <v>22857</v>
      </c>
      <c r="W1551" s="2" t="s">
        <v>22858</v>
      </c>
      <c r="X1551" s="2" t="s">
        <v>22859</v>
      </c>
      <c r="Y1551" s="2"/>
      <c r="Z1551" s="2" t="s">
        <v>22860</v>
      </c>
      <c r="AA1551" s="2" t="s">
        <v>22861</v>
      </c>
      <c r="AB1551" s="2" t="s">
        <v>22849</v>
      </c>
      <c r="AC1551" s="2" t="s">
        <v>22862</v>
      </c>
      <c r="AD1551" s="2" t="s">
        <v>71</v>
      </c>
      <c r="AE1551" s="2"/>
      <c r="AF1551" s="2"/>
      <c r="AG1551" s="2" t="s">
        <v>128</v>
      </c>
      <c r="AH1551" s="2"/>
      <c r="AI1551" s="2"/>
      <c r="AJ1551" s="2"/>
      <c r="AK1551" s="2"/>
      <c r="AL1551" s="2"/>
      <c r="AM1551" s="2" t="s">
        <v>104</v>
      </c>
      <c r="AN1551" s="2" t="s">
        <v>21722</v>
      </c>
      <c r="AO1551" s="2" t="s">
        <v>156</v>
      </c>
      <c r="AP1551" s="2" t="s">
        <v>74</v>
      </c>
      <c r="AQ1551" s="2" t="s">
        <v>132</v>
      </c>
      <c r="AR1551" s="2"/>
    </row>
    <row r="1552" customFormat="false" ht="15" hidden="false" customHeight="false" outlineLevel="0" collapsed="false">
      <c r="A1552" s="2" t="s">
        <v>22863</v>
      </c>
      <c r="B1552" s="2" t="s">
        <v>76</v>
      </c>
      <c r="C1552" s="2" t="s">
        <v>22734</v>
      </c>
      <c r="D1552" s="2" t="s">
        <v>21692</v>
      </c>
      <c r="E1552" s="2" t="s">
        <v>22864</v>
      </c>
      <c r="F1552" s="2" t="s">
        <v>13666</v>
      </c>
      <c r="G1552" s="2" t="s">
        <v>81</v>
      </c>
      <c r="H1552" s="2" t="s">
        <v>22865</v>
      </c>
      <c r="I1552" s="2" t="s">
        <v>51</v>
      </c>
      <c r="J1552" s="2" t="s">
        <v>52</v>
      </c>
      <c r="K1552" s="2" t="s">
        <v>138</v>
      </c>
      <c r="L1552" s="2" t="s">
        <v>22866</v>
      </c>
      <c r="M1552" s="2" t="s">
        <v>22867</v>
      </c>
      <c r="N1552" s="2" t="s">
        <v>7570</v>
      </c>
      <c r="O1552" s="2" t="s">
        <v>142</v>
      </c>
      <c r="P1552" s="2" t="s">
        <v>312</v>
      </c>
      <c r="Q1552" s="2" t="s">
        <v>59</v>
      </c>
      <c r="R1552" s="2" t="s">
        <v>60</v>
      </c>
      <c r="S1552" s="2" t="s">
        <v>22868</v>
      </c>
      <c r="T1552" s="2" t="s">
        <v>22869</v>
      </c>
      <c r="U1552" s="2" t="s">
        <v>22865</v>
      </c>
      <c r="V1552" s="2" t="s">
        <v>22870</v>
      </c>
      <c r="W1552" s="2" t="s">
        <v>22871</v>
      </c>
      <c r="X1552" s="2" t="s">
        <v>22872</v>
      </c>
      <c r="Y1552" s="2" t="s">
        <v>22873</v>
      </c>
      <c r="Z1552" s="2" t="s">
        <v>22874</v>
      </c>
      <c r="AA1552" s="2" t="s">
        <v>22875</v>
      </c>
      <c r="AB1552" s="2" t="s">
        <v>22863</v>
      </c>
      <c r="AC1552" s="2" t="s">
        <v>22876</v>
      </c>
      <c r="AD1552" s="2" t="s">
        <v>100</v>
      </c>
      <c r="AE1552" s="2" t="s">
        <v>22877</v>
      </c>
      <c r="AF1552" s="2" t="s">
        <v>22562</v>
      </c>
      <c r="AG1552" s="2" t="s">
        <v>663</v>
      </c>
      <c r="AH1552" s="2"/>
      <c r="AI1552" s="2"/>
      <c r="AJ1552" s="2"/>
      <c r="AK1552" s="2"/>
      <c r="AL1552" s="2"/>
      <c r="AM1552" s="2" t="s">
        <v>104</v>
      </c>
      <c r="AN1552" s="2" t="s">
        <v>21722</v>
      </c>
      <c r="AO1552" s="2" t="s">
        <v>156</v>
      </c>
      <c r="AP1552" s="2" t="s">
        <v>156</v>
      </c>
      <c r="AQ1552" s="2" t="s">
        <v>132</v>
      </c>
      <c r="AR1552" s="2" t="s">
        <v>132</v>
      </c>
    </row>
    <row r="1553" customFormat="false" ht="15" hidden="false" customHeight="false" outlineLevel="0" collapsed="false">
      <c r="A1553" s="2" t="s">
        <v>22878</v>
      </c>
      <c r="B1553" s="2" t="s">
        <v>278</v>
      </c>
      <c r="C1553" s="2" t="s">
        <v>22734</v>
      </c>
      <c r="D1553" s="2" t="s">
        <v>21692</v>
      </c>
      <c r="E1553" s="2" t="s">
        <v>22879</v>
      </c>
      <c r="F1553" s="2" t="s">
        <v>22880</v>
      </c>
      <c r="G1553" s="2" t="s">
        <v>81</v>
      </c>
      <c r="H1553" s="2" t="s">
        <v>113</v>
      </c>
      <c r="I1553" s="2" t="s">
        <v>83</v>
      </c>
      <c r="J1553" s="2" t="s">
        <v>52</v>
      </c>
      <c r="K1553" s="2" t="s">
        <v>729</v>
      </c>
      <c r="L1553" s="2" t="s">
        <v>22881</v>
      </c>
      <c r="M1553" s="2" t="s">
        <v>22882</v>
      </c>
      <c r="N1553" s="2" t="s">
        <v>116</v>
      </c>
      <c r="O1553" s="2" t="s">
        <v>213</v>
      </c>
      <c r="P1553" s="2" t="s">
        <v>1128</v>
      </c>
      <c r="Q1553" s="2" t="s">
        <v>809</v>
      </c>
      <c r="R1553" s="2" t="s">
        <v>810</v>
      </c>
      <c r="S1553" s="2" t="s">
        <v>22883</v>
      </c>
      <c r="T1553" s="2" t="s">
        <v>22884</v>
      </c>
      <c r="U1553" s="2" t="s">
        <v>113</v>
      </c>
      <c r="V1553" s="2" t="s">
        <v>22885</v>
      </c>
      <c r="W1553" s="2" t="s">
        <v>81</v>
      </c>
      <c r="X1553" s="2" t="s">
        <v>122</v>
      </c>
      <c r="Y1553" s="2" t="s">
        <v>81</v>
      </c>
      <c r="Z1553" s="2" t="s">
        <v>358</v>
      </c>
      <c r="AA1553" s="2" t="s">
        <v>22886</v>
      </c>
      <c r="AB1553" s="2" t="s">
        <v>22878</v>
      </c>
      <c r="AC1553" s="2" t="s">
        <v>22887</v>
      </c>
      <c r="AD1553" s="2" t="s">
        <v>100</v>
      </c>
      <c r="AE1553" s="2" t="s">
        <v>22888</v>
      </c>
      <c r="AF1553" s="2" t="s">
        <v>4018</v>
      </c>
      <c r="AG1553" s="2"/>
      <c r="AH1553" s="2"/>
      <c r="AI1553" s="2"/>
      <c r="AJ1553" s="2"/>
      <c r="AK1553" s="2"/>
      <c r="AL1553" s="2"/>
      <c r="AM1553" s="2" t="s">
        <v>104</v>
      </c>
      <c r="AN1553" s="2" t="s">
        <v>22320</v>
      </c>
      <c r="AO1553" s="2" t="s">
        <v>106</v>
      </c>
      <c r="AP1553" s="2" t="s">
        <v>74</v>
      </c>
      <c r="AQ1553" s="2"/>
      <c r="AR1553" s="2"/>
    </row>
    <row r="1554" customFormat="false" ht="15" hidden="false" customHeight="false" outlineLevel="0" collapsed="false">
      <c r="A1554" s="2" t="s">
        <v>22889</v>
      </c>
      <c r="B1554" s="2" t="s">
        <v>109</v>
      </c>
      <c r="C1554" s="2" t="s">
        <v>22734</v>
      </c>
      <c r="D1554" s="2" t="s">
        <v>21692</v>
      </c>
      <c r="E1554" s="2" t="s">
        <v>22890</v>
      </c>
      <c r="F1554" s="2" t="s">
        <v>9203</v>
      </c>
      <c r="G1554" s="2"/>
      <c r="H1554" s="2" t="s">
        <v>22852</v>
      </c>
      <c r="I1554" s="2" t="s">
        <v>83</v>
      </c>
      <c r="J1554" s="2" t="s">
        <v>52</v>
      </c>
      <c r="K1554" s="2" t="s">
        <v>84</v>
      </c>
      <c r="L1554" s="2" t="s">
        <v>15574</v>
      </c>
      <c r="M1554" s="2" t="s">
        <v>22853</v>
      </c>
      <c r="N1554" s="2" t="s">
        <v>1091</v>
      </c>
      <c r="O1554" s="2" t="s">
        <v>239</v>
      </c>
      <c r="P1554" s="2" t="s">
        <v>2531</v>
      </c>
      <c r="Q1554" s="2" t="s">
        <v>369</v>
      </c>
      <c r="R1554" s="2" t="s">
        <v>145</v>
      </c>
      <c r="S1554" s="2" t="s">
        <v>22854</v>
      </c>
      <c r="T1554" s="2" t="s">
        <v>22855</v>
      </c>
      <c r="U1554" s="2" t="s">
        <v>22856</v>
      </c>
      <c r="V1554" s="2" t="s">
        <v>22857</v>
      </c>
      <c r="W1554" s="2" t="s">
        <v>22858</v>
      </c>
      <c r="X1554" s="2" t="s">
        <v>22859</v>
      </c>
      <c r="Y1554" s="2"/>
      <c r="Z1554" s="2" t="s">
        <v>22891</v>
      </c>
      <c r="AA1554" s="2" t="s">
        <v>22861</v>
      </c>
      <c r="AB1554" s="2" t="s">
        <v>22889</v>
      </c>
      <c r="AC1554" s="2" t="s">
        <v>22892</v>
      </c>
      <c r="AD1554" s="2" t="s">
        <v>71</v>
      </c>
      <c r="AE1554" s="2"/>
      <c r="AF1554" s="2"/>
      <c r="AG1554" s="2" t="s">
        <v>128</v>
      </c>
      <c r="AH1554" s="2"/>
      <c r="AI1554" s="2"/>
      <c r="AJ1554" s="2"/>
      <c r="AK1554" s="2"/>
      <c r="AL1554" s="2"/>
      <c r="AM1554" s="2" t="s">
        <v>104</v>
      </c>
      <c r="AN1554" s="2" t="s">
        <v>21812</v>
      </c>
      <c r="AO1554" s="2" t="s">
        <v>156</v>
      </c>
      <c r="AP1554" s="2" t="s">
        <v>74</v>
      </c>
      <c r="AQ1554" s="2" t="s">
        <v>132</v>
      </c>
      <c r="AR1554" s="2"/>
    </row>
    <row r="1555" customFormat="false" ht="15" hidden="false" customHeight="false" outlineLevel="0" collapsed="false">
      <c r="A1555" s="2" t="s">
        <v>22893</v>
      </c>
      <c r="B1555" s="2" t="s">
        <v>76</v>
      </c>
      <c r="C1555" s="2" t="s">
        <v>22734</v>
      </c>
      <c r="D1555" s="2" t="s">
        <v>21692</v>
      </c>
      <c r="E1555" s="2" t="s">
        <v>22894</v>
      </c>
      <c r="F1555" s="2" t="s">
        <v>2026</v>
      </c>
      <c r="G1555" s="2" t="s">
        <v>22895</v>
      </c>
      <c r="H1555" s="2" t="s">
        <v>22896</v>
      </c>
      <c r="I1555" s="2" t="s">
        <v>83</v>
      </c>
      <c r="J1555" s="2" t="s">
        <v>52</v>
      </c>
      <c r="K1555" s="2" t="s">
        <v>84</v>
      </c>
      <c r="L1555" s="2" t="s">
        <v>22897</v>
      </c>
      <c r="M1555" s="2" t="s">
        <v>22898</v>
      </c>
      <c r="N1555" s="2" t="s">
        <v>9493</v>
      </c>
      <c r="O1555" s="2" t="s">
        <v>212</v>
      </c>
      <c r="P1555" s="2" t="s">
        <v>213</v>
      </c>
      <c r="Q1555" s="2" t="s">
        <v>144</v>
      </c>
      <c r="R1555" s="2" t="s">
        <v>145</v>
      </c>
      <c r="S1555" s="2" t="s">
        <v>22899</v>
      </c>
      <c r="T1555" s="2" t="s">
        <v>22900</v>
      </c>
      <c r="U1555" s="2" t="s">
        <v>22901</v>
      </c>
      <c r="V1555" s="2" t="s">
        <v>22902</v>
      </c>
      <c r="W1555" s="2" t="s">
        <v>22903</v>
      </c>
      <c r="X1555" s="2" t="s">
        <v>22904</v>
      </c>
      <c r="Y1555" s="2" t="s">
        <v>22905</v>
      </c>
      <c r="Z1555" s="2" t="s">
        <v>22906</v>
      </c>
      <c r="AA1555" s="2" t="s">
        <v>22907</v>
      </c>
      <c r="AB1555" s="2" t="s">
        <v>22893</v>
      </c>
      <c r="AC1555" s="2" t="s">
        <v>22908</v>
      </c>
      <c r="AD1555" s="2" t="s">
        <v>71</v>
      </c>
      <c r="AE1555" s="2"/>
      <c r="AF1555" s="2"/>
      <c r="AG1555" s="2" t="s">
        <v>128</v>
      </c>
      <c r="AH1555" s="2"/>
      <c r="AI1555" s="2"/>
      <c r="AJ1555" s="2"/>
      <c r="AK1555" s="2"/>
      <c r="AL1555" s="2"/>
      <c r="AM1555" s="2" t="s">
        <v>104</v>
      </c>
      <c r="AN1555" s="2" t="s">
        <v>21722</v>
      </c>
      <c r="AO1555" s="2" t="s">
        <v>73</v>
      </c>
      <c r="AP1555" s="2" t="s">
        <v>74</v>
      </c>
      <c r="AQ1555" s="2" t="s">
        <v>132</v>
      </c>
      <c r="AR1555" s="2" t="s">
        <v>204</v>
      </c>
    </row>
    <row r="1556" customFormat="false" ht="15" hidden="false" customHeight="false" outlineLevel="0" collapsed="false">
      <c r="A1556" s="2" t="s">
        <v>22909</v>
      </c>
      <c r="B1556" s="2" t="s">
        <v>76</v>
      </c>
      <c r="C1556" s="2" t="s">
        <v>22734</v>
      </c>
      <c r="D1556" s="2" t="s">
        <v>21692</v>
      </c>
      <c r="E1556" s="2" t="s">
        <v>1244</v>
      </c>
      <c r="F1556" s="2" t="s">
        <v>1245</v>
      </c>
      <c r="G1556" s="2" t="s">
        <v>1256</v>
      </c>
      <c r="H1556" s="2" t="s">
        <v>22910</v>
      </c>
      <c r="I1556" s="2" t="s">
        <v>51</v>
      </c>
      <c r="J1556" s="2" t="s">
        <v>52</v>
      </c>
      <c r="K1556" s="2" t="s">
        <v>84</v>
      </c>
      <c r="L1556" s="2" t="s">
        <v>1246</v>
      </c>
      <c r="M1556" s="2" t="s">
        <v>22911</v>
      </c>
      <c r="N1556" s="2" t="s">
        <v>1248</v>
      </c>
      <c r="O1556" s="2" t="s">
        <v>191</v>
      </c>
      <c r="P1556" s="2" t="s">
        <v>88</v>
      </c>
      <c r="Q1556" s="2" t="s">
        <v>1249</v>
      </c>
      <c r="R1556" s="2" t="s">
        <v>145</v>
      </c>
      <c r="S1556" s="2" t="s">
        <v>1250</v>
      </c>
      <c r="T1556" s="2" t="s">
        <v>1251</v>
      </c>
      <c r="U1556" s="2" t="s">
        <v>1256</v>
      </c>
      <c r="V1556" s="2" t="s">
        <v>1253</v>
      </c>
      <c r="W1556" s="2" t="s">
        <v>1254</v>
      </c>
      <c r="X1556" s="2" t="s">
        <v>1255</v>
      </c>
      <c r="Y1556" s="2" t="s">
        <v>22912</v>
      </c>
      <c r="Z1556" s="2" t="s">
        <v>2855</v>
      </c>
      <c r="AA1556" s="2" t="s">
        <v>22913</v>
      </c>
      <c r="AB1556" s="2" t="s">
        <v>22909</v>
      </c>
      <c r="AC1556" s="2" t="s">
        <v>22914</v>
      </c>
      <c r="AD1556" s="2" t="s">
        <v>71</v>
      </c>
      <c r="AE1556" s="2"/>
      <c r="AF1556" s="2"/>
      <c r="AG1556" s="2" t="s">
        <v>663</v>
      </c>
      <c r="AH1556" s="2"/>
      <c r="AI1556" s="2"/>
      <c r="AJ1556" s="2"/>
      <c r="AK1556" s="2"/>
      <c r="AL1556" s="2"/>
      <c r="AM1556" s="2" t="s">
        <v>104</v>
      </c>
      <c r="AN1556" s="2" t="s">
        <v>22451</v>
      </c>
      <c r="AO1556" s="2" t="s">
        <v>156</v>
      </c>
      <c r="AP1556" s="2" t="s">
        <v>156</v>
      </c>
      <c r="AQ1556" s="2" t="s">
        <v>132</v>
      </c>
      <c r="AR1556" s="2" t="s">
        <v>132</v>
      </c>
    </row>
    <row r="1557" customFormat="false" ht="15" hidden="false" customHeight="false" outlineLevel="0" collapsed="false">
      <c r="A1557" s="2" t="s">
        <v>22915</v>
      </c>
      <c r="B1557" s="2" t="s">
        <v>278</v>
      </c>
      <c r="C1557" s="2" t="s">
        <v>22734</v>
      </c>
      <c r="D1557" s="2" t="s">
        <v>21692</v>
      </c>
      <c r="E1557" s="2" t="s">
        <v>22916</v>
      </c>
      <c r="F1557" s="2" t="s">
        <v>4206</v>
      </c>
      <c r="G1557" s="2"/>
      <c r="H1557" s="2"/>
      <c r="I1557" s="2" t="s">
        <v>51</v>
      </c>
      <c r="J1557" s="2" t="s">
        <v>52</v>
      </c>
      <c r="K1557" s="2" t="s">
        <v>1585</v>
      </c>
      <c r="L1557" s="2" t="s">
        <v>22917</v>
      </c>
      <c r="M1557" s="2" t="s">
        <v>22918</v>
      </c>
      <c r="N1557" s="2" t="s">
        <v>22919</v>
      </c>
      <c r="O1557" s="2" t="s">
        <v>58</v>
      </c>
      <c r="P1557" s="2" t="s">
        <v>515</v>
      </c>
      <c r="Q1557" s="2" t="s">
        <v>7678</v>
      </c>
      <c r="R1557" s="2" t="s">
        <v>8840</v>
      </c>
      <c r="S1557" s="2" t="s">
        <v>22920</v>
      </c>
      <c r="T1557" s="2" t="s">
        <v>2971</v>
      </c>
      <c r="U1557" s="2" t="s">
        <v>2972</v>
      </c>
      <c r="V1557" s="2" t="s">
        <v>13540</v>
      </c>
      <c r="W1557" s="2" t="s">
        <v>22921</v>
      </c>
      <c r="X1557" s="2" t="s">
        <v>22922</v>
      </c>
      <c r="Y1557" s="2"/>
      <c r="Z1557" s="2" t="s">
        <v>376</v>
      </c>
      <c r="AA1557" s="2" t="s">
        <v>22923</v>
      </c>
      <c r="AB1557" s="2" t="s">
        <v>22915</v>
      </c>
      <c r="AC1557" s="2" t="s">
        <v>22924</v>
      </c>
      <c r="AD1557" s="2" t="s">
        <v>100</v>
      </c>
      <c r="AE1557" s="2" t="s">
        <v>22925</v>
      </c>
      <c r="AF1557" s="2" t="s">
        <v>22926</v>
      </c>
      <c r="AG1557" s="2"/>
      <c r="AH1557" s="2"/>
      <c r="AI1557" s="2"/>
      <c r="AJ1557" s="2"/>
      <c r="AK1557" s="2"/>
      <c r="AL1557" s="2"/>
      <c r="AM1557" s="2" t="s">
        <v>104</v>
      </c>
      <c r="AN1557" s="2" t="s">
        <v>22138</v>
      </c>
      <c r="AO1557" s="2" t="s">
        <v>106</v>
      </c>
      <c r="AP1557" s="2" t="s">
        <v>74</v>
      </c>
      <c r="AQ1557" s="2" t="s">
        <v>132</v>
      </c>
      <c r="AR1557" s="2"/>
    </row>
    <row r="1558" customFormat="false" ht="15" hidden="false" customHeight="false" outlineLevel="0" collapsed="false">
      <c r="A1558" s="2" t="s">
        <v>22927</v>
      </c>
      <c r="B1558" s="2" t="s">
        <v>76</v>
      </c>
      <c r="C1558" s="2" t="s">
        <v>22197</v>
      </c>
      <c r="D1558" s="2" t="s">
        <v>21692</v>
      </c>
      <c r="E1558" s="2" t="s">
        <v>22928</v>
      </c>
      <c r="F1558" s="2" t="s">
        <v>22929</v>
      </c>
      <c r="G1558" s="2" t="s">
        <v>81</v>
      </c>
      <c r="H1558" s="2" t="s">
        <v>81</v>
      </c>
      <c r="I1558" s="2" t="s">
        <v>83</v>
      </c>
      <c r="J1558" s="2" t="s">
        <v>52</v>
      </c>
      <c r="K1558" s="2" t="s">
        <v>186</v>
      </c>
      <c r="L1558" s="2" t="s">
        <v>14915</v>
      </c>
      <c r="M1558" s="2" t="s">
        <v>22930</v>
      </c>
      <c r="N1558" s="2" t="s">
        <v>262</v>
      </c>
      <c r="O1558" s="2" t="s">
        <v>81</v>
      </c>
      <c r="P1558" s="2" t="s">
        <v>81</v>
      </c>
      <c r="Q1558" s="2" t="s">
        <v>809</v>
      </c>
      <c r="R1558" s="2" t="s">
        <v>810</v>
      </c>
      <c r="S1558" s="2" t="s">
        <v>22931</v>
      </c>
      <c r="T1558" s="2" t="s">
        <v>22932</v>
      </c>
      <c r="U1558" s="2" t="s">
        <v>22933</v>
      </c>
      <c r="V1558" s="2" t="s">
        <v>22934</v>
      </c>
      <c r="W1558" s="2" t="s">
        <v>22935</v>
      </c>
      <c r="X1558" s="2" t="s">
        <v>22936</v>
      </c>
      <c r="Y1558" s="2" t="s">
        <v>22937</v>
      </c>
      <c r="Z1558" s="2" t="s">
        <v>22938</v>
      </c>
      <c r="AA1558" s="2" t="s">
        <v>22939</v>
      </c>
      <c r="AB1558" s="2" t="s">
        <v>22927</v>
      </c>
      <c r="AC1558" s="2" t="s">
        <v>22940</v>
      </c>
      <c r="AD1558" s="2" t="s">
        <v>71</v>
      </c>
      <c r="AE1558" s="2"/>
      <c r="AF1558" s="2"/>
      <c r="AG1558" s="2" t="s">
        <v>298</v>
      </c>
      <c r="AH1558" s="2" t="s">
        <v>178</v>
      </c>
      <c r="AI1558" s="2" t="s">
        <v>22941</v>
      </c>
      <c r="AJ1558" s="2" t="s">
        <v>22942</v>
      </c>
      <c r="AK1558" s="2"/>
      <c r="AL1558" s="2"/>
      <c r="AM1558" s="2" t="s">
        <v>104</v>
      </c>
      <c r="AN1558" s="2" t="s">
        <v>21912</v>
      </c>
      <c r="AO1558" s="2" t="s">
        <v>156</v>
      </c>
      <c r="AP1558" s="2"/>
      <c r="AQ1558" s="2" t="s">
        <v>132</v>
      </c>
      <c r="AR1558" s="2"/>
    </row>
    <row r="1559" customFormat="false" ht="15" hidden="false" customHeight="false" outlineLevel="0" collapsed="false">
      <c r="A1559" s="2" t="s">
        <v>22943</v>
      </c>
      <c r="B1559" s="2" t="s">
        <v>76</v>
      </c>
      <c r="C1559" s="2" t="s">
        <v>22734</v>
      </c>
      <c r="D1559" s="2" t="s">
        <v>21692</v>
      </c>
      <c r="E1559" s="2" t="s">
        <v>1834</v>
      </c>
      <c r="F1559" s="2" t="s">
        <v>1835</v>
      </c>
      <c r="G1559" s="2"/>
      <c r="H1559" s="2"/>
      <c r="I1559" s="2" t="s">
        <v>51</v>
      </c>
      <c r="J1559" s="2" t="s">
        <v>52</v>
      </c>
      <c r="K1559" s="2" t="s">
        <v>805</v>
      </c>
      <c r="L1559" s="2" t="s">
        <v>1836</v>
      </c>
      <c r="M1559" s="2" t="s">
        <v>22944</v>
      </c>
      <c r="N1559" s="2" t="s">
        <v>17217</v>
      </c>
      <c r="O1559" s="2" t="s">
        <v>164</v>
      </c>
      <c r="P1559" s="2" t="s">
        <v>56</v>
      </c>
      <c r="Q1559" s="2" t="s">
        <v>809</v>
      </c>
      <c r="R1559" s="2" t="s">
        <v>810</v>
      </c>
      <c r="S1559" s="2" t="s">
        <v>811</v>
      </c>
      <c r="T1559" s="2" t="s">
        <v>812</v>
      </c>
      <c r="U1559" s="2" t="s">
        <v>813</v>
      </c>
      <c r="V1559" s="2" t="s">
        <v>814</v>
      </c>
      <c r="W1559" s="2" t="s">
        <v>815</v>
      </c>
      <c r="X1559" s="2" t="s">
        <v>816</v>
      </c>
      <c r="Y1559" s="2"/>
      <c r="Z1559" s="2" t="s">
        <v>817</v>
      </c>
      <c r="AA1559" s="2" t="s">
        <v>22945</v>
      </c>
      <c r="AB1559" s="2" t="s">
        <v>22943</v>
      </c>
      <c r="AC1559" s="2" t="s">
        <v>22946</v>
      </c>
      <c r="AD1559" s="2" t="s">
        <v>100</v>
      </c>
      <c r="AE1559" s="2" t="s">
        <v>802</v>
      </c>
      <c r="AF1559" s="2" t="s">
        <v>22947</v>
      </c>
      <c r="AG1559" s="2" t="s">
        <v>128</v>
      </c>
      <c r="AH1559" s="2"/>
      <c r="AI1559" s="2"/>
      <c r="AJ1559" s="2"/>
      <c r="AK1559" s="2"/>
      <c r="AL1559" s="2"/>
      <c r="AM1559" s="2" t="s">
        <v>104</v>
      </c>
      <c r="AN1559" s="2" t="s">
        <v>21705</v>
      </c>
      <c r="AO1559" s="2" t="s">
        <v>106</v>
      </c>
      <c r="AP1559" s="2" t="s">
        <v>106</v>
      </c>
      <c r="AQ1559" s="2"/>
      <c r="AR1559" s="2"/>
    </row>
    <row r="1560" customFormat="false" ht="15" hidden="false" customHeight="false" outlineLevel="0" collapsed="false">
      <c r="A1560" s="2" t="s">
        <v>22948</v>
      </c>
      <c r="B1560" s="2" t="s">
        <v>76</v>
      </c>
      <c r="C1560" s="2" t="s">
        <v>22034</v>
      </c>
      <c r="D1560" s="2" t="s">
        <v>21692</v>
      </c>
      <c r="E1560" s="2" t="s">
        <v>22949</v>
      </c>
      <c r="F1560" s="2" t="s">
        <v>645</v>
      </c>
      <c r="G1560" s="2" t="s">
        <v>22950</v>
      </c>
      <c r="H1560" s="2" t="s">
        <v>22268</v>
      </c>
      <c r="I1560" s="2" t="s">
        <v>83</v>
      </c>
      <c r="J1560" s="2" t="s">
        <v>52</v>
      </c>
      <c r="K1560" s="2" t="s">
        <v>1031</v>
      </c>
      <c r="L1560" s="2" t="s">
        <v>648</v>
      </c>
      <c r="M1560" s="2" t="s">
        <v>22269</v>
      </c>
      <c r="N1560" s="2" t="s">
        <v>22270</v>
      </c>
      <c r="O1560" s="2" t="s">
        <v>117</v>
      </c>
      <c r="P1560" s="2" t="s">
        <v>262</v>
      </c>
      <c r="Q1560" s="2" t="s">
        <v>1522</v>
      </c>
      <c r="R1560" s="2" t="s">
        <v>350</v>
      </c>
      <c r="S1560" s="2" t="s">
        <v>22271</v>
      </c>
      <c r="T1560" s="2" t="s">
        <v>22272</v>
      </c>
      <c r="U1560" s="2" t="s">
        <v>654</v>
      </c>
      <c r="V1560" s="2" t="s">
        <v>22951</v>
      </c>
      <c r="W1560" s="2" t="s">
        <v>22274</v>
      </c>
      <c r="X1560" s="2" t="s">
        <v>22268</v>
      </c>
      <c r="Y1560" s="2"/>
      <c r="Z1560" s="2" t="s">
        <v>2855</v>
      </c>
      <c r="AA1560" s="2" t="s">
        <v>22275</v>
      </c>
      <c r="AB1560" s="2" t="s">
        <v>22948</v>
      </c>
      <c r="AC1560" s="2" t="s">
        <v>22952</v>
      </c>
      <c r="AD1560" s="2" t="s">
        <v>100</v>
      </c>
      <c r="AE1560" s="2" t="s">
        <v>661</v>
      </c>
      <c r="AF1560" s="2" t="s">
        <v>22953</v>
      </c>
      <c r="AG1560" s="2"/>
      <c r="AH1560" s="2"/>
      <c r="AI1560" s="2"/>
      <c r="AJ1560" s="2"/>
      <c r="AK1560" s="2"/>
      <c r="AL1560" s="2"/>
      <c r="AM1560" s="2" t="s">
        <v>104</v>
      </c>
      <c r="AN1560" s="2" t="s">
        <v>22954</v>
      </c>
      <c r="AO1560" s="2" t="s">
        <v>73</v>
      </c>
      <c r="AP1560" s="2" t="s">
        <v>106</v>
      </c>
      <c r="AQ1560" s="2" t="s">
        <v>107</v>
      </c>
      <c r="AR1560" s="2" t="s">
        <v>132</v>
      </c>
    </row>
    <row r="1561" customFormat="false" ht="15" hidden="false" customHeight="false" outlineLevel="0" collapsed="false">
      <c r="A1561" s="2" t="s">
        <v>22955</v>
      </c>
      <c r="B1561" s="2" t="s">
        <v>76</v>
      </c>
      <c r="C1561" s="2" t="s">
        <v>22734</v>
      </c>
      <c r="D1561" s="2" t="s">
        <v>21692</v>
      </c>
      <c r="E1561" s="2" t="s">
        <v>22956</v>
      </c>
      <c r="F1561" s="2" t="s">
        <v>22957</v>
      </c>
      <c r="G1561" s="2" t="s">
        <v>22958</v>
      </c>
      <c r="H1561" s="2"/>
      <c r="I1561" s="2" t="s">
        <v>51</v>
      </c>
      <c r="J1561" s="2" t="s">
        <v>52</v>
      </c>
      <c r="K1561" s="2" t="s">
        <v>186</v>
      </c>
      <c r="L1561" s="2" t="s">
        <v>22959</v>
      </c>
      <c r="M1561" s="2" t="s">
        <v>22960</v>
      </c>
      <c r="N1561" s="2" t="s">
        <v>14557</v>
      </c>
      <c r="O1561" s="2" t="s">
        <v>443</v>
      </c>
      <c r="P1561" s="2" t="s">
        <v>143</v>
      </c>
      <c r="Q1561" s="2" t="s">
        <v>3220</v>
      </c>
      <c r="R1561" s="2" t="s">
        <v>215</v>
      </c>
      <c r="S1561" s="2" t="s">
        <v>22961</v>
      </c>
      <c r="T1561" s="2" t="s">
        <v>22962</v>
      </c>
      <c r="U1561" s="2" t="s">
        <v>447</v>
      </c>
      <c r="V1561" s="2" t="s">
        <v>22963</v>
      </c>
      <c r="W1561" s="2" t="s">
        <v>22964</v>
      </c>
      <c r="X1561" s="2" t="s">
        <v>449</v>
      </c>
      <c r="Y1561" s="2" t="s">
        <v>449</v>
      </c>
      <c r="Z1561" s="2" t="s">
        <v>17494</v>
      </c>
      <c r="AA1561" s="2" t="s">
        <v>22965</v>
      </c>
      <c r="AB1561" s="2" t="s">
        <v>22955</v>
      </c>
      <c r="AC1561" s="2" t="s">
        <v>22966</v>
      </c>
      <c r="AD1561" s="2" t="s">
        <v>100</v>
      </c>
      <c r="AE1561" s="2" t="s">
        <v>22967</v>
      </c>
      <c r="AF1561" s="2" t="s">
        <v>3055</v>
      </c>
      <c r="AG1561" s="2" t="s">
        <v>154</v>
      </c>
      <c r="AH1561" s="2"/>
      <c r="AI1561" s="2"/>
      <c r="AJ1561" s="2"/>
      <c r="AK1561" s="2"/>
      <c r="AL1561" s="2"/>
      <c r="AM1561" s="2" t="s">
        <v>104</v>
      </c>
      <c r="AN1561" s="2" t="s">
        <v>21722</v>
      </c>
      <c r="AO1561" s="2" t="s">
        <v>106</v>
      </c>
      <c r="AP1561" s="2" t="s">
        <v>74</v>
      </c>
      <c r="AQ1561" s="2" t="s">
        <v>132</v>
      </c>
      <c r="AR1561" s="2"/>
    </row>
    <row r="1562" customFormat="false" ht="15" hidden="false" customHeight="false" outlineLevel="0" collapsed="false">
      <c r="A1562" s="2" t="s">
        <v>22968</v>
      </c>
      <c r="B1562" s="2" t="s">
        <v>76</v>
      </c>
      <c r="C1562" s="2" t="s">
        <v>22734</v>
      </c>
      <c r="D1562" s="2" t="s">
        <v>21692</v>
      </c>
      <c r="E1562" s="2" t="s">
        <v>3816</v>
      </c>
      <c r="F1562" s="2" t="s">
        <v>3817</v>
      </c>
      <c r="G1562" s="2" t="s">
        <v>528</v>
      </c>
      <c r="H1562" s="2" t="s">
        <v>3809</v>
      </c>
      <c r="I1562" s="2" t="s">
        <v>51</v>
      </c>
      <c r="J1562" s="2" t="s">
        <v>52</v>
      </c>
      <c r="K1562" s="2" t="s">
        <v>138</v>
      </c>
      <c r="L1562" s="2" t="s">
        <v>11506</v>
      </c>
      <c r="M1562" s="2" t="s">
        <v>22969</v>
      </c>
      <c r="N1562" s="2" t="s">
        <v>531</v>
      </c>
      <c r="O1562" s="2" t="s">
        <v>116</v>
      </c>
      <c r="P1562" s="2" t="s">
        <v>515</v>
      </c>
      <c r="Q1562" s="2" t="s">
        <v>144</v>
      </c>
      <c r="R1562" s="2" t="s">
        <v>145</v>
      </c>
      <c r="S1562" s="2" t="s">
        <v>532</v>
      </c>
      <c r="T1562" s="2" t="s">
        <v>533</v>
      </c>
      <c r="U1562" s="2" t="s">
        <v>534</v>
      </c>
      <c r="V1562" s="2" t="s">
        <v>535</v>
      </c>
      <c r="W1562" s="2" t="s">
        <v>536</v>
      </c>
      <c r="X1562" s="2" t="s">
        <v>537</v>
      </c>
      <c r="Y1562" s="2" t="s">
        <v>537</v>
      </c>
      <c r="Z1562" s="2" t="s">
        <v>2661</v>
      </c>
      <c r="AA1562" s="2" t="s">
        <v>22970</v>
      </c>
      <c r="AB1562" s="2" t="s">
        <v>22968</v>
      </c>
      <c r="AC1562" s="2" t="s">
        <v>22971</v>
      </c>
      <c r="AD1562" s="2" t="s">
        <v>100</v>
      </c>
      <c r="AE1562" s="2" t="s">
        <v>541</v>
      </c>
      <c r="AF1562" s="2" t="s">
        <v>252</v>
      </c>
      <c r="AG1562" s="2" t="s">
        <v>128</v>
      </c>
      <c r="AH1562" s="2"/>
      <c r="AI1562" s="2"/>
      <c r="AJ1562" s="2"/>
      <c r="AK1562" s="2"/>
      <c r="AL1562" s="2"/>
      <c r="AM1562" s="2" t="s">
        <v>104</v>
      </c>
      <c r="AN1562" s="2" t="s">
        <v>21722</v>
      </c>
      <c r="AO1562" s="2" t="s">
        <v>106</v>
      </c>
      <c r="AP1562" s="2" t="s">
        <v>74</v>
      </c>
      <c r="AQ1562" s="2" t="s">
        <v>107</v>
      </c>
      <c r="AR1562" s="2"/>
    </row>
    <row r="1563" customFormat="false" ht="15" hidden="false" customHeight="false" outlineLevel="0" collapsed="false">
      <c r="A1563" s="2" t="s">
        <v>22972</v>
      </c>
      <c r="B1563" s="2" t="s">
        <v>76</v>
      </c>
      <c r="C1563" s="2" t="s">
        <v>22734</v>
      </c>
      <c r="D1563" s="2" t="s">
        <v>21692</v>
      </c>
      <c r="E1563" s="2" t="s">
        <v>22973</v>
      </c>
      <c r="F1563" s="2" t="s">
        <v>5695</v>
      </c>
      <c r="G1563" s="2" t="s">
        <v>22974</v>
      </c>
      <c r="H1563" s="2"/>
      <c r="I1563" s="2" t="s">
        <v>51</v>
      </c>
      <c r="J1563" s="2" t="s">
        <v>52</v>
      </c>
      <c r="K1563" s="2" t="s">
        <v>186</v>
      </c>
      <c r="L1563" s="2" t="s">
        <v>4558</v>
      </c>
      <c r="M1563" s="2" t="s">
        <v>22975</v>
      </c>
      <c r="N1563" s="2" t="s">
        <v>1300</v>
      </c>
      <c r="O1563" s="2" t="s">
        <v>191</v>
      </c>
      <c r="P1563" s="2" t="s">
        <v>57</v>
      </c>
      <c r="Q1563" s="2" t="s">
        <v>2060</v>
      </c>
      <c r="R1563" s="2" t="s">
        <v>2060</v>
      </c>
      <c r="S1563" s="2" t="s">
        <v>22976</v>
      </c>
      <c r="T1563" s="2" t="s">
        <v>22977</v>
      </c>
      <c r="U1563" s="2" t="s">
        <v>22978</v>
      </c>
      <c r="V1563" s="2" t="s">
        <v>22979</v>
      </c>
      <c r="W1563" s="2" t="s">
        <v>22980</v>
      </c>
      <c r="X1563" s="2" t="s">
        <v>22981</v>
      </c>
      <c r="Y1563" s="2" t="s">
        <v>22982</v>
      </c>
      <c r="Z1563" s="2" t="s">
        <v>22983</v>
      </c>
      <c r="AA1563" s="2" t="s">
        <v>22984</v>
      </c>
      <c r="AB1563" s="2" t="s">
        <v>22972</v>
      </c>
      <c r="AC1563" s="2" t="s">
        <v>22985</v>
      </c>
      <c r="AD1563" s="2" t="s">
        <v>71</v>
      </c>
      <c r="AE1563" s="2"/>
      <c r="AF1563" s="2"/>
      <c r="AG1563" s="2"/>
      <c r="AH1563" s="2"/>
      <c r="AI1563" s="2"/>
      <c r="AJ1563" s="2"/>
      <c r="AK1563" s="2"/>
      <c r="AL1563" s="2"/>
      <c r="AM1563" s="2" t="s">
        <v>104</v>
      </c>
      <c r="AN1563" s="2" t="s">
        <v>21722</v>
      </c>
      <c r="AO1563" s="2" t="s">
        <v>106</v>
      </c>
      <c r="AP1563" s="2" t="s">
        <v>106</v>
      </c>
      <c r="AQ1563" s="2" t="s">
        <v>204</v>
      </c>
      <c r="AR1563" s="2" t="s">
        <v>204</v>
      </c>
    </row>
    <row r="1564" customFormat="false" ht="15" hidden="false" customHeight="false" outlineLevel="0" collapsed="false">
      <c r="A1564" s="2" t="s">
        <v>22986</v>
      </c>
      <c r="B1564" s="2" t="s">
        <v>109</v>
      </c>
      <c r="C1564" s="2" t="s">
        <v>22734</v>
      </c>
      <c r="D1564" s="2" t="s">
        <v>21692</v>
      </c>
      <c r="E1564" s="2" t="s">
        <v>22987</v>
      </c>
      <c r="F1564" s="2" t="s">
        <v>22988</v>
      </c>
      <c r="G1564" s="2" t="s">
        <v>18256</v>
      </c>
      <c r="H1564" s="2" t="s">
        <v>18257</v>
      </c>
      <c r="I1564" s="2" t="s">
        <v>83</v>
      </c>
      <c r="J1564" s="2" t="s">
        <v>52</v>
      </c>
      <c r="K1564" s="2" t="s">
        <v>53</v>
      </c>
      <c r="L1564" s="2" t="s">
        <v>22989</v>
      </c>
      <c r="M1564" s="2" t="s">
        <v>22990</v>
      </c>
      <c r="N1564" s="2" t="s">
        <v>5640</v>
      </c>
      <c r="O1564" s="2" t="s">
        <v>117</v>
      </c>
      <c r="P1564" s="2" t="s">
        <v>1449</v>
      </c>
      <c r="Q1564" s="2" t="s">
        <v>10916</v>
      </c>
      <c r="R1564" s="2" t="s">
        <v>477</v>
      </c>
      <c r="S1564" s="2" t="s">
        <v>18260</v>
      </c>
      <c r="T1564" s="2" t="s">
        <v>18261</v>
      </c>
      <c r="U1564" s="2" t="s">
        <v>18256</v>
      </c>
      <c r="V1564" s="2" t="s">
        <v>18262</v>
      </c>
      <c r="W1564" s="2" t="s">
        <v>18263</v>
      </c>
      <c r="X1564" s="2" t="s">
        <v>18264</v>
      </c>
      <c r="Y1564" s="2" t="s">
        <v>18264</v>
      </c>
      <c r="Z1564" s="2" t="s">
        <v>19046</v>
      </c>
      <c r="AA1564" s="2" t="s">
        <v>22991</v>
      </c>
      <c r="AB1564" s="2" t="s">
        <v>22986</v>
      </c>
      <c r="AC1564" s="2" t="s">
        <v>22992</v>
      </c>
      <c r="AD1564" s="2" t="s">
        <v>100</v>
      </c>
      <c r="AE1564" s="2" t="s">
        <v>18254</v>
      </c>
      <c r="AF1564" s="2" t="s">
        <v>22993</v>
      </c>
      <c r="AG1564" s="2" t="s">
        <v>663</v>
      </c>
      <c r="AH1564" s="2"/>
      <c r="AI1564" s="2"/>
      <c r="AJ1564" s="2"/>
      <c r="AK1564" s="2"/>
      <c r="AL1564" s="2"/>
      <c r="AM1564" s="2" t="s">
        <v>104</v>
      </c>
      <c r="AN1564" s="2" t="s">
        <v>22994</v>
      </c>
      <c r="AO1564" s="2" t="s">
        <v>156</v>
      </c>
      <c r="AP1564" s="2" t="s">
        <v>156</v>
      </c>
      <c r="AQ1564" s="2" t="s">
        <v>132</v>
      </c>
      <c r="AR1564" s="2" t="s">
        <v>107</v>
      </c>
    </row>
    <row r="1565" customFormat="false" ht="15" hidden="false" customHeight="false" outlineLevel="0" collapsed="false">
      <c r="A1565" s="2" t="s">
        <v>22995</v>
      </c>
      <c r="B1565" s="2" t="s">
        <v>278</v>
      </c>
      <c r="C1565" s="2" t="s">
        <v>22734</v>
      </c>
      <c r="D1565" s="2" t="s">
        <v>21692</v>
      </c>
      <c r="E1565" s="2" t="s">
        <v>22996</v>
      </c>
      <c r="F1565" s="2" t="s">
        <v>22997</v>
      </c>
      <c r="G1565" s="2" t="s">
        <v>22998</v>
      </c>
      <c r="H1565" s="2" t="s">
        <v>22999</v>
      </c>
      <c r="I1565" s="2" t="s">
        <v>83</v>
      </c>
      <c r="J1565" s="2" t="s">
        <v>52</v>
      </c>
      <c r="K1565" s="2" t="s">
        <v>670</v>
      </c>
      <c r="L1565" s="2" t="s">
        <v>23000</v>
      </c>
      <c r="M1565" s="2" t="s">
        <v>23001</v>
      </c>
      <c r="N1565" s="2" t="s">
        <v>442</v>
      </c>
      <c r="O1565" s="2" t="s">
        <v>117</v>
      </c>
      <c r="P1565" s="2" t="s">
        <v>980</v>
      </c>
      <c r="Q1565" s="2" t="s">
        <v>23002</v>
      </c>
      <c r="R1565" s="2" t="s">
        <v>3857</v>
      </c>
      <c r="S1565" s="2" t="s">
        <v>23003</v>
      </c>
      <c r="T1565" s="2" t="s">
        <v>23004</v>
      </c>
      <c r="U1565" s="2" t="s">
        <v>23005</v>
      </c>
      <c r="V1565" s="2" t="s">
        <v>23006</v>
      </c>
      <c r="W1565" s="2" t="s">
        <v>23007</v>
      </c>
      <c r="X1565" s="2" t="s">
        <v>22998</v>
      </c>
      <c r="Y1565" s="2" t="s">
        <v>22998</v>
      </c>
      <c r="Z1565" s="2" t="s">
        <v>23008</v>
      </c>
      <c r="AA1565" s="2" t="s">
        <v>23009</v>
      </c>
      <c r="AB1565" s="2" t="s">
        <v>22995</v>
      </c>
      <c r="AC1565" s="2" t="s">
        <v>23010</v>
      </c>
      <c r="AD1565" s="2" t="s">
        <v>71</v>
      </c>
      <c r="AE1565" s="2"/>
      <c r="AF1565" s="2"/>
      <c r="AG1565" s="2" t="s">
        <v>128</v>
      </c>
      <c r="AH1565" s="2"/>
      <c r="AI1565" s="2"/>
      <c r="AJ1565" s="2"/>
      <c r="AK1565" s="2"/>
      <c r="AL1565" s="2"/>
      <c r="AM1565" s="2" t="s">
        <v>104</v>
      </c>
      <c r="AN1565" s="2" t="s">
        <v>23011</v>
      </c>
      <c r="AO1565" s="2" t="s">
        <v>73</v>
      </c>
      <c r="AP1565" s="2" t="s">
        <v>74</v>
      </c>
      <c r="AQ1565" s="2" t="s">
        <v>132</v>
      </c>
      <c r="AR1565" s="2"/>
    </row>
    <row r="1566" customFormat="false" ht="15" hidden="false" customHeight="false" outlineLevel="0" collapsed="false">
      <c r="A1566" s="2" t="s">
        <v>23012</v>
      </c>
      <c r="B1566" s="2" t="s">
        <v>76</v>
      </c>
      <c r="C1566" s="2" t="s">
        <v>22734</v>
      </c>
      <c r="D1566" s="2" t="s">
        <v>21692</v>
      </c>
      <c r="E1566" s="2" t="s">
        <v>23013</v>
      </c>
      <c r="F1566" s="2" t="s">
        <v>23014</v>
      </c>
      <c r="G1566" s="2"/>
      <c r="H1566" s="2" t="s">
        <v>23015</v>
      </c>
      <c r="I1566" s="2" t="s">
        <v>51</v>
      </c>
      <c r="J1566" s="2" t="s">
        <v>52</v>
      </c>
      <c r="K1566" s="2" t="s">
        <v>84</v>
      </c>
      <c r="L1566" s="2" t="s">
        <v>23016</v>
      </c>
      <c r="M1566" s="2" t="s">
        <v>23017</v>
      </c>
      <c r="N1566" s="2" t="s">
        <v>23018</v>
      </c>
      <c r="O1566" s="2" t="s">
        <v>287</v>
      </c>
      <c r="P1566" s="2" t="s">
        <v>87</v>
      </c>
      <c r="Q1566" s="2" t="s">
        <v>755</v>
      </c>
      <c r="R1566" s="2" t="s">
        <v>477</v>
      </c>
      <c r="S1566" s="2" t="s">
        <v>23019</v>
      </c>
      <c r="T1566" s="2" t="s">
        <v>23020</v>
      </c>
      <c r="U1566" s="2" t="s">
        <v>23021</v>
      </c>
      <c r="V1566" s="2" t="s">
        <v>23022</v>
      </c>
      <c r="W1566" s="2" t="s">
        <v>23023</v>
      </c>
      <c r="X1566" s="2" t="s">
        <v>23024</v>
      </c>
      <c r="Y1566" s="2"/>
      <c r="Z1566" s="2" t="s">
        <v>5775</v>
      </c>
      <c r="AA1566" s="2" t="s">
        <v>23025</v>
      </c>
      <c r="AB1566" s="2" t="s">
        <v>23012</v>
      </c>
      <c r="AC1566" s="2" t="s">
        <v>23026</v>
      </c>
      <c r="AD1566" s="2" t="s">
        <v>71</v>
      </c>
      <c r="AE1566" s="2"/>
      <c r="AF1566" s="2"/>
      <c r="AG1566" s="2"/>
      <c r="AH1566" s="2"/>
      <c r="AI1566" s="2"/>
      <c r="AJ1566" s="2"/>
      <c r="AK1566" s="2"/>
      <c r="AL1566" s="2"/>
      <c r="AM1566" s="2" t="s">
        <v>104</v>
      </c>
      <c r="AN1566" s="2" t="s">
        <v>22514</v>
      </c>
      <c r="AO1566" s="2" t="s">
        <v>156</v>
      </c>
      <c r="AP1566" s="2" t="s">
        <v>74</v>
      </c>
      <c r="AQ1566" s="2" t="s">
        <v>132</v>
      </c>
      <c r="AR1566" s="2"/>
    </row>
    <row r="1567" customFormat="false" ht="15" hidden="false" customHeight="false" outlineLevel="0" collapsed="false">
      <c r="A1567" s="2" t="s">
        <v>23027</v>
      </c>
      <c r="B1567" s="2" t="s">
        <v>109</v>
      </c>
      <c r="C1567" s="2" t="s">
        <v>22734</v>
      </c>
      <c r="D1567" s="2" t="s">
        <v>21692</v>
      </c>
      <c r="E1567" s="2" t="s">
        <v>23028</v>
      </c>
      <c r="F1567" s="2" t="s">
        <v>23029</v>
      </c>
      <c r="G1567" s="2"/>
      <c r="H1567" s="2" t="s">
        <v>23030</v>
      </c>
      <c r="I1567" s="2" t="s">
        <v>83</v>
      </c>
      <c r="J1567" s="2" t="s">
        <v>52</v>
      </c>
      <c r="K1567" s="2" t="s">
        <v>729</v>
      </c>
      <c r="L1567" s="2" t="s">
        <v>23031</v>
      </c>
      <c r="M1567" s="2" t="s">
        <v>23032</v>
      </c>
      <c r="N1567" s="2" t="s">
        <v>13373</v>
      </c>
      <c r="O1567" s="2" t="s">
        <v>142</v>
      </c>
      <c r="P1567" s="2" t="s">
        <v>733</v>
      </c>
      <c r="Q1567" s="2" t="s">
        <v>12236</v>
      </c>
      <c r="R1567" s="2" t="s">
        <v>215</v>
      </c>
      <c r="S1567" s="2" t="s">
        <v>23033</v>
      </c>
      <c r="T1567" s="2" t="s">
        <v>23034</v>
      </c>
      <c r="U1567" s="2" t="s">
        <v>23035</v>
      </c>
      <c r="V1567" s="2" t="s">
        <v>23036</v>
      </c>
      <c r="W1567" s="2" t="s">
        <v>23037</v>
      </c>
      <c r="X1567" s="2" t="s">
        <v>23038</v>
      </c>
      <c r="Y1567" s="2"/>
      <c r="Z1567" s="2" t="s">
        <v>23039</v>
      </c>
      <c r="AA1567" s="2" t="s">
        <v>23040</v>
      </c>
      <c r="AB1567" s="2" t="s">
        <v>23027</v>
      </c>
      <c r="AC1567" s="2" t="s">
        <v>23041</v>
      </c>
      <c r="AD1567" s="2" t="s">
        <v>71</v>
      </c>
      <c r="AE1567" s="2"/>
      <c r="AF1567" s="2"/>
      <c r="AG1567" s="2"/>
      <c r="AH1567" s="2"/>
      <c r="AI1567" s="2"/>
      <c r="AJ1567" s="2"/>
      <c r="AK1567" s="2"/>
      <c r="AL1567" s="2"/>
      <c r="AM1567" s="2" t="s">
        <v>104</v>
      </c>
      <c r="AN1567" s="2" t="s">
        <v>22154</v>
      </c>
      <c r="AO1567" s="2" t="s">
        <v>106</v>
      </c>
      <c r="AP1567" s="2" t="s">
        <v>106</v>
      </c>
      <c r="AQ1567" s="2"/>
      <c r="AR1567" s="2"/>
    </row>
    <row r="1568" customFormat="false" ht="15" hidden="false" customHeight="false" outlineLevel="0" collapsed="false">
      <c r="A1568" s="2" t="s">
        <v>23042</v>
      </c>
      <c r="B1568" s="2" t="s">
        <v>76</v>
      </c>
      <c r="C1568" s="2" t="s">
        <v>22734</v>
      </c>
      <c r="D1568" s="2" t="s">
        <v>21692</v>
      </c>
      <c r="E1568" s="2" t="s">
        <v>23043</v>
      </c>
      <c r="F1568" s="2" t="s">
        <v>23044</v>
      </c>
      <c r="G1568" s="2" t="s">
        <v>23045</v>
      </c>
      <c r="H1568" s="2" t="s">
        <v>23046</v>
      </c>
      <c r="I1568" s="2" t="s">
        <v>51</v>
      </c>
      <c r="J1568" s="2" t="s">
        <v>52</v>
      </c>
      <c r="K1568" s="2" t="s">
        <v>53</v>
      </c>
      <c r="L1568" s="2" t="s">
        <v>5419</v>
      </c>
      <c r="M1568" s="2" t="s">
        <v>23047</v>
      </c>
      <c r="N1568" s="2" t="s">
        <v>23048</v>
      </c>
      <c r="O1568" s="2" t="s">
        <v>287</v>
      </c>
      <c r="P1568" s="2" t="s">
        <v>442</v>
      </c>
      <c r="Q1568" s="2" t="s">
        <v>387</v>
      </c>
      <c r="R1568" s="2" t="s">
        <v>145</v>
      </c>
      <c r="S1568" s="2" t="s">
        <v>23049</v>
      </c>
      <c r="T1568" s="2" t="s">
        <v>23050</v>
      </c>
      <c r="U1568" s="2" t="s">
        <v>23051</v>
      </c>
      <c r="V1568" s="2" t="s">
        <v>23052</v>
      </c>
      <c r="W1568" s="2" t="s">
        <v>23053</v>
      </c>
      <c r="X1568" s="2" t="s">
        <v>23054</v>
      </c>
      <c r="Y1568" s="2" t="s">
        <v>81</v>
      </c>
      <c r="Z1568" s="2" t="s">
        <v>2196</v>
      </c>
      <c r="AA1568" s="2" t="s">
        <v>23055</v>
      </c>
      <c r="AB1568" s="2" t="s">
        <v>23042</v>
      </c>
      <c r="AC1568" s="2" t="s">
        <v>23056</v>
      </c>
      <c r="AD1568" s="2" t="s">
        <v>71</v>
      </c>
      <c r="AE1568" s="2"/>
      <c r="AF1568" s="2"/>
      <c r="AG1568" s="2" t="s">
        <v>103</v>
      </c>
      <c r="AH1568" s="2" t="s">
        <v>178</v>
      </c>
      <c r="AI1568" s="2" t="s">
        <v>23057</v>
      </c>
      <c r="AJ1568" s="2" t="s">
        <v>23058</v>
      </c>
      <c r="AK1568" s="2"/>
      <c r="AL1568" s="2"/>
      <c r="AM1568" s="2" t="s">
        <v>104</v>
      </c>
      <c r="AN1568" s="2" t="s">
        <v>21722</v>
      </c>
      <c r="AO1568" s="2" t="s">
        <v>156</v>
      </c>
      <c r="AP1568" s="2" t="s">
        <v>156</v>
      </c>
      <c r="AQ1568" s="2" t="s">
        <v>107</v>
      </c>
      <c r="AR1568" s="2" t="s">
        <v>107</v>
      </c>
    </row>
    <row r="1569" customFormat="false" ht="15" hidden="false" customHeight="false" outlineLevel="0" collapsed="false">
      <c r="A1569" s="2" t="s">
        <v>23059</v>
      </c>
      <c r="B1569" s="2" t="s">
        <v>278</v>
      </c>
      <c r="C1569" s="2" t="s">
        <v>22734</v>
      </c>
      <c r="D1569" s="2" t="s">
        <v>21692</v>
      </c>
      <c r="E1569" s="2" t="s">
        <v>23060</v>
      </c>
      <c r="F1569" s="2" t="s">
        <v>8191</v>
      </c>
      <c r="G1569" s="2"/>
      <c r="H1569" s="2" t="s">
        <v>3348</v>
      </c>
      <c r="I1569" s="2" t="s">
        <v>83</v>
      </c>
      <c r="J1569" s="2" t="s">
        <v>52</v>
      </c>
      <c r="K1569" s="2" t="s">
        <v>53</v>
      </c>
      <c r="L1569" s="2" t="s">
        <v>23061</v>
      </c>
      <c r="M1569" s="2" t="s">
        <v>23062</v>
      </c>
      <c r="N1569" s="2" t="s">
        <v>23063</v>
      </c>
      <c r="O1569" s="2" t="s">
        <v>57</v>
      </c>
      <c r="P1569" s="2" t="s">
        <v>58</v>
      </c>
      <c r="Q1569" s="2" t="s">
        <v>6379</v>
      </c>
      <c r="R1569" s="2" t="s">
        <v>350</v>
      </c>
      <c r="S1569" s="2" t="s">
        <v>23064</v>
      </c>
      <c r="T1569" s="2" t="s">
        <v>23065</v>
      </c>
      <c r="U1569" s="2" t="s">
        <v>3354</v>
      </c>
      <c r="V1569" s="2" t="s">
        <v>23066</v>
      </c>
      <c r="W1569" s="2" t="s">
        <v>23067</v>
      </c>
      <c r="X1569" s="2" t="s">
        <v>3357</v>
      </c>
      <c r="Y1569" s="2" t="s">
        <v>3358</v>
      </c>
      <c r="Z1569" s="2" t="s">
        <v>376</v>
      </c>
      <c r="AA1569" s="2" t="s">
        <v>23068</v>
      </c>
      <c r="AB1569" s="2" t="s">
        <v>23059</v>
      </c>
      <c r="AC1569" s="2" t="s">
        <v>23069</v>
      </c>
      <c r="AD1569" s="2" t="s">
        <v>100</v>
      </c>
      <c r="AE1569" s="2" t="s">
        <v>23070</v>
      </c>
      <c r="AF1569" s="2" t="s">
        <v>23071</v>
      </c>
      <c r="AG1569" s="2"/>
      <c r="AH1569" s="2"/>
      <c r="AI1569" s="2"/>
      <c r="AJ1569" s="2"/>
      <c r="AK1569" s="2"/>
      <c r="AL1569" s="2"/>
      <c r="AM1569" s="2" t="s">
        <v>104</v>
      </c>
      <c r="AN1569" s="2" t="s">
        <v>23072</v>
      </c>
      <c r="AO1569" s="2" t="s">
        <v>106</v>
      </c>
      <c r="AP1569" s="2" t="s">
        <v>74</v>
      </c>
      <c r="AQ1569" s="2" t="s">
        <v>132</v>
      </c>
      <c r="AR1569" s="2"/>
    </row>
    <row r="1570" customFormat="false" ht="15" hidden="false" customHeight="false" outlineLevel="0" collapsed="false">
      <c r="A1570" s="2" t="s">
        <v>23073</v>
      </c>
      <c r="B1570" s="2" t="s">
        <v>278</v>
      </c>
      <c r="C1570" s="2" t="s">
        <v>22734</v>
      </c>
      <c r="D1570" s="2" t="s">
        <v>21692</v>
      </c>
      <c r="E1570" s="2" t="s">
        <v>23074</v>
      </c>
      <c r="F1570" s="2" t="s">
        <v>17592</v>
      </c>
      <c r="G1570" s="2"/>
      <c r="H1570" s="2" t="s">
        <v>18872</v>
      </c>
      <c r="I1570" s="2" t="s">
        <v>51</v>
      </c>
      <c r="J1570" s="2" t="s">
        <v>52</v>
      </c>
      <c r="K1570" s="2" t="s">
        <v>53</v>
      </c>
      <c r="L1570" s="2" t="s">
        <v>13163</v>
      </c>
      <c r="M1570" s="2" t="s">
        <v>23075</v>
      </c>
      <c r="N1570" s="2" t="s">
        <v>23076</v>
      </c>
      <c r="O1570" s="2" t="s">
        <v>143</v>
      </c>
      <c r="P1570" s="2" t="s">
        <v>287</v>
      </c>
      <c r="Q1570" s="2" t="s">
        <v>387</v>
      </c>
      <c r="R1570" s="2" t="s">
        <v>145</v>
      </c>
      <c r="S1570" s="2" t="s">
        <v>23077</v>
      </c>
      <c r="T1570" s="2" t="s">
        <v>23078</v>
      </c>
      <c r="U1570" s="2" t="s">
        <v>23079</v>
      </c>
      <c r="V1570" s="2" t="s">
        <v>23080</v>
      </c>
      <c r="W1570" s="2" t="s">
        <v>23081</v>
      </c>
      <c r="X1570" s="2" t="s">
        <v>23082</v>
      </c>
      <c r="Y1570" s="2"/>
      <c r="Z1570" s="2" t="s">
        <v>19541</v>
      </c>
      <c r="AA1570" s="2" t="s">
        <v>23083</v>
      </c>
      <c r="AB1570" s="2" t="s">
        <v>23073</v>
      </c>
      <c r="AC1570" s="2" t="s">
        <v>23084</v>
      </c>
      <c r="AD1570" s="2" t="s">
        <v>71</v>
      </c>
      <c r="AE1570" s="2"/>
      <c r="AF1570" s="2"/>
      <c r="AG1570" s="2" t="s">
        <v>103</v>
      </c>
      <c r="AH1570" s="2" t="s">
        <v>178</v>
      </c>
      <c r="AI1570" s="2" t="s">
        <v>23085</v>
      </c>
      <c r="AJ1570" s="2" t="s">
        <v>23086</v>
      </c>
      <c r="AK1570" s="2"/>
      <c r="AL1570" s="2"/>
      <c r="AM1570" s="2" t="s">
        <v>104</v>
      </c>
      <c r="AN1570" s="2" t="s">
        <v>21862</v>
      </c>
      <c r="AO1570" s="2" t="s">
        <v>156</v>
      </c>
      <c r="AP1570" s="2" t="s">
        <v>106</v>
      </c>
      <c r="AQ1570" s="2" t="s">
        <v>107</v>
      </c>
      <c r="AR1570" s="2" t="s">
        <v>107</v>
      </c>
    </row>
    <row r="1571" customFormat="false" ht="15" hidden="false" customHeight="false" outlineLevel="0" collapsed="false">
      <c r="A1571" s="2" t="s">
        <v>23087</v>
      </c>
      <c r="B1571" s="2" t="s">
        <v>76</v>
      </c>
      <c r="C1571" s="2" t="s">
        <v>22734</v>
      </c>
      <c r="D1571" s="2" t="s">
        <v>21692</v>
      </c>
      <c r="E1571" s="2" t="s">
        <v>23088</v>
      </c>
      <c r="F1571" s="2" t="s">
        <v>4367</v>
      </c>
      <c r="G1571" s="2"/>
      <c r="H1571" s="2"/>
      <c r="I1571" s="2" t="s">
        <v>51</v>
      </c>
      <c r="J1571" s="2" t="s">
        <v>52</v>
      </c>
      <c r="K1571" s="2" t="s">
        <v>53</v>
      </c>
      <c r="L1571" s="2" t="s">
        <v>1858</v>
      </c>
      <c r="M1571" s="2" t="s">
        <v>23089</v>
      </c>
      <c r="N1571" s="2" t="s">
        <v>23090</v>
      </c>
      <c r="O1571" s="2" t="s">
        <v>2542</v>
      </c>
      <c r="P1571" s="2" t="s">
        <v>116</v>
      </c>
      <c r="Q1571" s="2" t="s">
        <v>23091</v>
      </c>
      <c r="R1571" s="2" t="s">
        <v>1036</v>
      </c>
      <c r="S1571" s="2" t="s">
        <v>23092</v>
      </c>
      <c r="T1571" s="2" t="s">
        <v>23093</v>
      </c>
      <c r="U1571" s="2" t="s">
        <v>23094</v>
      </c>
      <c r="V1571" s="2" t="s">
        <v>23095</v>
      </c>
      <c r="W1571" s="2" t="s">
        <v>23096</v>
      </c>
      <c r="X1571" s="2" t="s">
        <v>23097</v>
      </c>
      <c r="Y1571" s="2"/>
      <c r="Z1571" s="2" t="s">
        <v>23098</v>
      </c>
      <c r="AA1571" s="2" t="s">
        <v>23099</v>
      </c>
      <c r="AB1571" s="2" t="s">
        <v>23087</v>
      </c>
      <c r="AC1571" s="2" t="s">
        <v>23100</v>
      </c>
      <c r="AD1571" s="2" t="s">
        <v>71</v>
      </c>
      <c r="AE1571" s="2"/>
      <c r="AF1571" s="2"/>
      <c r="AG1571" s="2" t="s">
        <v>663</v>
      </c>
      <c r="AH1571" s="2"/>
      <c r="AI1571" s="2" t="s">
        <v>1396</v>
      </c>
      <c r="AJ1571" s="2"/>
      <c r="AK1571" s="2"/>
      <c r="AL1571" s="2"/>
      <c r="AM1571" s="2" t="s">
        <v>104</v>
      </c>
      <c r="AN1571" s="2" t="s">
        <v>23101</v>
      </c>
      <c r="AO1571" s="2" t="s">
        <v>156</v>
      </c>
      <c r="AP1571" s="2" t="s">
        <v>156</v>
      </c>
      <c r="AQ1571" s="2" t="s">
        <v>107</v>
      </c>
      <c r="AR1571" s="2" t="s">
        <v>107</v>
      </c>
    </row>
    <row r="1572" customFormat="false" ht="15" hidden="false" customHeight="false" outlineLevel="0" collapsed="false">
      <c r="A1572" s="2" t="s">
        <v>23102</v>
      </c>
      <c r="B1572" s="2" t="s">
        <v>1415</v>
      </c>
      <c r="C1572" s="2" t="s">
        <v>22734</v>
      </c>
      <c r="D1572" s="2" t="s">
        <v>21692</v>
      </c>
      <c r="E1572" s="2" t="s">
        <v>23103</v>
      </c>
      <c r="F1572" s="2" t="s">
        <v>23104</v>
      </c>
      <c r="G1572" s="2"/>
      <c r="H1572" s="2" t="s">
        <v>23105</v>
      </c>
      <c r="I1572" s="2" t="s">
        <v>83</v>
      </c>
      <c r="J1572" s="2" t="s">
        <v>52</v>
      </c>
      <c r="K1572" s="2" t="s">
        <v>17809</v>
      </c>
      <c r="L1572" s="2" t="s">
        <v>23106</v>
      </c>
      <c r="M1572" s="2" t="s">
        <v>23107</v>
      </c>
      <c r="N1572" s="2" t="s">
        <v>116</v>
      </c>
      <c r="O1572" s="2" t="s">
        <v>261</v>
      </c>
      <c r="P1572" s="2" t="s">
        <v>2188</v>
      </c>
      <c r="Q1572" s="2" t="s">
        <v>23108</v>
      </c>
      <c r="R1572" s="2" t="s">
        <v>1093</v>
      </c>
      <c r="S1572" s="2" t="s">
        <v>23109</v>
      </c>
      <c r="T1572" s="2" t="s">
        <v>23110</v>
      </c>
      <c r="U1572" s="2" t="s">
        <v>23111</v>
      </c>
      <c r="V1572" s="2" t="s">
        <v>23112</v>
      </c>
      <c r="W1572" s="2" t="s">
        <v>23113</v>
      </c>
      <c r="X1572" s="2" t="s">
        <v>23114</v>
      </c>
      <c r="Y1572" s="2"/>
      <c r="Z1572" s="2" t="s">
        <v>23115</v>
      </c>
      <c r="AA1572" s="2" t="s">
        <v>23116</v>
      </c>
      <c r="AB1572" s="2" t="s">
        <v>23102</v>
      </c>
      <c r="AC1572" s="2" t="s">
        <v>23117</v>
      </c>
      <c r="AD1572" s="2" t="s">
        <v>71</v>
      </c>
      <c r="AE1572" s="2"/>
      <c r="AF1572" s="2"/>
      <c r="AG1572" s="2" t="s">
        <v>128</v>
      </c>
      <c r="AH1572" s="2"/>
      <c r="AI1572" s="2"/>
      <c r="AJ1572" s="2"/>
      <c r="AK1572" s="2"/>
      <c r="AL1572" s="2"/>
      <c r="AM1572" s="2" t="s">
        <v>104</v>
      </c>
      <c r="AN1572" s="2" t="s">
        <v>21812</v>
      </c>
      <c r="AO1572" s="2" t="s">
        <v>73</v>
      </c>
      <c r="AP1572" s="2" t="s">
        <v>74</v>
      </c>
      <c r="AQ1572" s="2" t="s">
        <v>132</v>
      </c>
      <c r="AR1572" s="2" t="s">
        <v>132</v>
      </c>
    </row>
    <row r="1573" customFormat="false" ht="15" hidden="false" customHeight="false" outlineLevel="0" collapsed="false">
      <c r="A1573" s="2" t="s">
        <v>23118</v>
      </c>
      <c r="B1573" s="2" t="s">
        <v>1415</v>
      </c>
      <c r="C1573" s="2" t="s">
        <v>22034</v>
      </c>
      <c r="D1573" s="2" t="s">
        <v>21692</v>
      </c>
      <c r="E1573" s="2" t="s">
        <v>23119</v>
      </c>
      <c r="F1573" s="2" t="s">
        <v>23120</v>
      </c>
      <c r="G1573" s="2"/>
      <c r="H1573" s="2" t="s">
        <v>23121</v>
      </c>
      <c r="I1573" s="2" t="s">
        <v>83</v>
      </c>
      <c r="J1573" s="2" t="s">
        <v>52</v>
      </c>
      <c r="K1573" s="2" t="s">
        <v>53</v>
      </c>
      <c r="L1573" s="2" t="s">
        <v>23122</v>
      </c>
      <c r="M1573" s="2" t="s">
        <v>23123</v>
      </c>
      <c r="N1573" s="2" t="s">
        <v>650</v>
      </c>
      <c r="O1573" s="2" t="s">
        <v>142</v>
      </c>
      <c r="P1573" s="2" t="s">
        <v>611</v>
      </c>
      <c r="Q1573" s="2" t="s">
        <v>674</v>
      </c>
      <c r="R1573" s="2" t="s">
        <v>675</v>
      </c>
      <c r="S1573" s="2" t="s">
        <v>23124</v>
      </c>
      <c r="T1573" s="2" t="s">
        <v>23125</v>
      </c>
      <c r="U1573" s="2" t="s">
        <v>23126</v>
      </c>
      <c r="V1573" s="2" t="s">
        <v>23127</v>
      </c>
      <c r="W1573" s="2"/>
      <c r="X1573" s="2" t="s">
        <v>3092</v>
      </c>
      <c r="Y1573" s="2" t="s">
        <v>23126</v>
      </c>
      <c r="Z1573" s="2" t="s">
        <v>23128</v>
      </c>
      <c r="AA1573" s="2" t="s">
        <v>23129</v>
      </c>
      <c r="AB1573" s="2" t="s">
        <v>23118</v>
      </c>
      <c r="AC1573" s="2" t="s">
        <v>23130</v>
      </c>
      <c r="AD1573" s="2" t="s">
        <v>100</v>
      </c>
      <c r="AE1573" s="2" t="s">
        <v>23131</v>
      </c>
      <c r="AF1573" s="2" t="s">
        <v>23132</v>
      </c>
      <c r="AG1573" s="2" t="s">
        <v>154</v>
      </c>
      <c r="AH1573" s="2"/>
      <c r="AI1573" s="2"/>
      <c r="AJ1573" s="2"/>
      <c r="AK1573" s="2"/>
      <c r="AL1573" s="2"/>
      <c r="AM1573" s="2" t="s">
        <v>72</v>
      </c>
      <c r="AN1573" s="2"/>
      <c r="AO1573" s="2" t="s">
        <v>73</v>
      </c>
      <c r="AP1573" s="2" t="s">
        <v>74</v>
      </c>
      <c r="AQ1573" s="2" t="s">
        <v>132</v>
      </c>
      <c r="AR1573" s="2"/>
    </row>
    <row r="1574" customFormat="false" ht="15" hidden="false" customHeight="false" outlineLevel="0" collapsed="false">
      <c r="A1574" s="2" t="s">
        <v>23133</v>
      </c>
      <c r="B1574" s="2" t="s">
        <v>76</v>
      </c>
      <c r="C1574" s="2" t="s">
        <v>22734</v>
      </c>
      <c r="D1574" s="2" t="s">
        <v>21692</v>
      </c>
      <c r="E1574" s="2" t="s">
        <v>23134</v>
      </c>
      <c r="F1574" s="2" t="s">
        <v>6441</v>
      </c>
      <c r="G1574" s="2"/>
      <c r="H1574" s="2" t="s">
        <v>23135</v>
      </c>
      <c r="I1574" s="2" t="s">
        <v>51</v>
      </c>
      <c r="J1574" s="2" t="s">
        <v>52</v>
      </c>
      <c r="K1574" s="2" t="s">
        <v>53</v>
      </c>
      <c r="L1574" s="2" t="s">
        <v>1232</v>
      </c>
      <c r="M1574" s="2" t="s">
        <v>23136</v>
      </c>
      <c r="N1574" s="2" t="s">
        <v>1159</v>
      </c>
      <c r="O1574" s="2" t="s">
        <v>287</v>
      </c>
      <c r="P1574" s="2" t="s">
        <v>287</v>
      </c>
      <c r="Q1574" s="2" t="s">
        <v>287</v>
      </c>
      <c r="R1574" s="2" t="s">
        <v>145</v>
      </c>
      <c r="S1574" s="2" t="s">
        <v>23137</v>
      </c>
      <c r="T1574" s="2" t="s">
        <v>23138</v>
      </c>
      <c r="U1574" s="2" t="s">
        <v>23139</v>
      </c>
      <c r="V1574" s="2" t="s">
        <v>23140</v>
      </c>
      <c r="W1574" s="2" t="s">
        <v>23141</v>
      </c>
      <c r="X1574" s="2" t="s">
        <v>23142</v>
      </c>
      <c r="Y1574" s="2"/>
      <c r="Z1574" s="2" t="s">
        <v>23143</v>
      </c>
      <c r="AA1574" s="2" t="s">
        <v>23144</v>
      </c>
      <c r="AB1574" s="2" t="s">
        <v>23133</v>
      </c>
      <c r="AC1574" s="2" t="s">
        <v>23145</v>
      </c>
      <c r="AD1574" s="2" t="s">
        <v>71</v>
      </c>
      <c r="AE1574" s="2"/>
      <c r="AF1574" s="2"/>
      <c r="AG1574" s="2" t="s">
        <v>128</v>
      </c>
      <c r="AH1574" s="2"/>
      <c r="AI1574" s="2"/>
      <c r="AJ1574" s="2"/>
      <c r="AK1574" s="2"/>
      <c r="AL1574" s="2"/>
      <c r="AM1574" s="2" t="s">
        <v>104</v>
      </c>
      <c r="AN1574" s="2" t="s">
        <v>21722</v>
      </c>
      <c r="AO1574" s="2" t="s">
        <v>106</v>
      </c>
      <c r="AP1574" s="2" t="s">
        <v>74</v>
      </c>
      <c r="AQ1574" s="2" t="s">
        <v>132</v>
      </c>
      <c r="AR1574" s="2"/>
    </row>
    <row r="1575" customFormat="false" ht="15" hidden="false" customHeight="false" outlineLevel="0" collapsed="false">
      <c r="A1575" s="2" t="s">
        <v>23146</v>
      </c>
      <c r="B1575" s="2" t="s">
        <v>109</v>
      </c>
      <c r="C1575" s="2" t="s">
        <v>22734</v>
      </c>
      <c r="D1575" s="2" t="s">
        <v>21692</v>
      </c>
      <c r="E1575" s="2" t="s">
        <v>23147</v>
      </c>
      <c r="F1575" s="2" t="s">
        <v>23148</v>
      </c>
      <c r="G1575" s="2" t="s">
        <v>23149</v>
      </c>
      <c r="H1575" s="2" t="s">
        <v>23150</v>
      </c>
      <c r="I1575" s="2" t="s">
        <v>83</v>
      </c>
      <c r="J1575" s="2" t="s">
        <v>52</v>
      </c>
      <c r="K1575" s="2" t="s">
        <v>936</v>
      </c>
      <c r="L1575" s="2" t="s">
        <v>21679</v>
      </c>
      <c r="M1575" s="2" t="s">
        <v>23151</v>
      </c>
      <c r="N1575" s="2" t="s">
        <v>7839</v>
      </c>
      <c r="O1575" s="2" t="s">
        <v>190</v>
      </c>
      <c r="P1575" s="2" t="s">
        <v>190</v>
      </c>
      <c r="Q1575" s="2" t="s">
        <v>4967</v>
      </c>
      <c r="R1575" s="2" t="s">
        <v>60</v>
      </c>
      <c r="S1575" s="2" t="s">
        <v>23152</v>
      </c>
      <c r="T1575" s="2" t="s">
        <v>23153</v>
      </c>
      <c r="U1575" s="2" t="s">
        <v>23154</v>
      </c>
      <c r="V1575" s="2" t="s">
        <v>23155</v>
      </c>
      <c r="W1575" s="2" t="s">
        <v>23156</v>
      </c>
      <c r="X1575" s="2" t="s">
        <v>23149</v>
      </c>
      <c r="Y1575" s="2" t="s">
        <v>23154</v>
      </c>
      <c r="Z1575" s="2" t="s">
        <v>23157</v>
      </c>
      <c r="AA1575" s="2" t="s">
        <v>23158</v>
      </c>
      <c r="AB1575" s="2" t="s">
        <v>23146</v>
      </c>
      <c r="AC1575" s="2" t="s">
        <v>23159</v>
      </c>
      <c r="AD1575" s="2" t="s">
        <v>71</v>
      </c>
      <c r="AE1575" s="2"/>
      <c r="AF1575" s="2"/>
      <c r="AG1575" s="2"/>
      <c r="AH1575" s="2"/>
      <c r="AI1575" s="2" t="s">
        <v>1396</v>
      </c>
      <c r="AJ1575" s="2"/>
      <c r="AK1575" s="2"/>
      <c r="AL1575" s="2"/>
      <c r="AM1575" s="2" t="s">
        <v>104</v>
      </c>
      <c r="AN1575" s="2" t="s">
        <v>22154</v>
      </c>
      <c r="AO1575" s="2" t="s">
        <v>156</v>
      </c>
      <c r="AP1575" s="2" t="s">
        <v>74</v>
      </c>
      <c r="AQ1575" s="2" t="s">
        <v>107</v>
      </c>
      <c r="AR1575" s="2"/>
    </row>
    <row r="1576" customFormat="false" ht="15" hidden="false" customHeight="false" outlineLevel="0" collapsed="false">
      <c r="A1576" s="2" t="s">
        <v>23160</v>
      </c>
      <c r="B1576" s="2" t="s">
        <v>76</v>
      </c>
      <c r="C1576" s="2" t="s">
        <v>22734</v>
      </c>
      <c r="D1576" s="2" t="s">
        <v>21692</v>
      </c>
      <c r="E1576" s="2" t="s">
        <v>111</v>
      </c>
      <c r="F1576" s="2" t="s">
        <v>112</v>
      </c>
      <c r="G1576" s="2" t="s">
        <v>81</v>
      </c>
      <c r="H1576" s="2" t="s">
        <v>113</v>
      </c>
      <c r="I1576" s="2" t="s">
        <v>51</v>
      </c>
      <c r="J1576" s="2" t="s">
        <v>52</v>
      </c>
      <c r="K1576" s="2" t="s">
        <v>805</v>
      </c>
      <c r="L1576" s="2" t="s">
        <v>114</v>
      </c>
      <c r="M1576" s="2" t="s">
        <v>23161</v>
      </c>
      <c r="N1576" s="2" t="s">
        <v>116</v>
      </c>
      <c r="O1576" s="2" t="s">
        <v>81</v>
      </c>
      <c r="P1576" s="2" t="s">
        <v>1128</v>
      </c>
      <c r="Q1576" s="2" t="s">
        <v>809</v>
      </c>
      <c r="R1576" s="2" t="s">
        <v>810</v>
      </c>
      <c r="S1576" s="2" t="s">
        <v>22883</v>
      </c>
      <c r="T1576" s="2" t="s">
        <v>22884</v>
      </c>
      <c r="U1576" s="2" t="s">
        <v>113</v>
      </c>
      <c r="V1576" s="2" t="s">
        <v>22885</v>
      </c>
      <c r="W1576" s="2" t="s">
        <v>81</v>
      </c>
      <c r="X1576" s="2" t="s">
        <v>122</v>
      </c>
      <c r="Y1576" s="2" t="s">
        <v>81</v>
      </c>
      <c r="Z1576" s="2" t="s">
        <v>2727</v>
      </c>
      <c r="AA1576" s="2" t="s">
        <v>22886</v>
      </c>
      <c r="AB1576" s="2" t="s">
        <v>23160</v>
      </c>
      <c r="AC1576" s="2" t="s">
        <v>23162</v>
      </c>
      <c r="AD1576" s="2" t="s">
        <v>100</v>
      </c>
      <c r="AE1576" s="2" t="s">
        <v>22879</v>
      </c>
      <c r="AF1576" s="2" t="s">
        <v>2542</v>
      </c>
      <c r="AG1576" s="2"/>
      <c r="AH1576" s="2"/>
      <c r="AI1576" s="2"/>
      <c r="AJ1576" s="2"/>
      <c r="AK1576" s="2"/>
      <c r="AL1576" s="2"/>
      <c r="AM1576" s="2" t="s">
        <v>104</v>
      </c>
      <c r="AN1576" s="2" t="s">
        <v>22154</v>
      </c>
      <c r="AO1576" s="2" t="s">
        <v>106</v>
      </c>
      <c r="AP1576" s="2" t="s">
        <v>74</v>
      </c>
      <c r="AQ1576" s="2"/>
      <c r="AR1576" s="2"/>
    </row>
    <row r="1577" customFormat="false" ht="15" hidden="false" customHeight="false" outlineLevel="0" collapsed="false">
      <c r="A1577" s="2" t="s">
        <v>23163</v>
      </c>
      <c r="B1577" s="2" t="s">
        <v>109</v>
      </c>
      <c r="C1577" s="2" t="s">
        <v>22734</v>
      </c>
      <c r="D1577" s="2" t="s">
        <v>21692</v>
      </c>
      <c r="E1577" s="2" t="s">
        <v>23164</v>
      </c>
      <c r="F1577" s="2" t="s">
        <v>23165</v>
      </c>
      <c r="G1577" s="2" t="s">
        <v>3995</v>
      </c>
      <c r="H1577" s="2" t="s">
        <v>3996</v>
      </c>
      <c r="I1577" s="2" t="s">
        <v>83</v>
      </c>
      <c r="J1577" s="2" t="s">
        <v>52</v>
      </c>
      <c r="K1577" s="2" t="s">
        <v>53</v>
      </c>
      <c r="L1577" s="2" t="s">
        <v>23166</v>
      </c>
      <c r="M1577" s="2" t="s">
        <v>23167</v>
      </c>
      <c r="N1577" s="2" t="s">
        <v>23168</v>
      </c>
      <c r="O1577" s="2" t="s">
        <v>573</v>
      </c>
      <c r="P1577" s="2" t="s">
        <v>555</v>
      </c>
      <c r="Q1577" s="2" t="s">
        <v>3981</v>
      </c>
      <c r="R1577" s="2" t="s">
        <v>3981</v>
      </c>
      <c r="S1577" s="2" t="s">
        <v>3999</v>
      </c>
      <c r="T1577" s="2" t="s">
        <v>23169</v>
      </c>
      <c r="U1577" s="2" t="s">
        <v>4001</v>
      </c>
      <c r="V1577" s="2" t="s">
        <v>4002</v>
      </c>
      <c r="W1577" s="2" t="s">
        <v>23170</v>
      </c>
      <c r="X1577" s="2" t="s">
        <v>4004</v>
      </c>
      <c r="Y1577" s="2" t="s">
        <v>4001</v>
      </c>
      <c r="Z1577" s="2" t="s">
        <v>23171</v>
      </c>
      <c r="AA1577" s="2" t="s">
        <v>23172</v>
      </c>
      <c r="AB1577" s="2" t="s">
        <v>23163</v>
      </c>
      <c r="AC1577" s="2" t="s">
        <v>23173</v>
      </c>
      <c r="AD1577" s="2" t="s">
        <v>100</v>
      </c>
      <c r="AE1577" s="2" t="s">
        <v>4008</v>
      </c>
      <c r="AF1577" s="2" t="s">
        <v>5743</v>
      </c>
      <c r="AG1577" s="2"/>
      <c r="AH1577" s="2"/>
      <c r="AI1577" s="2"/>
      <c r="AJ1577" s="2"/>
      <c r="AK1577" s="2"/>
      <c r="AL1577" s="2"/>
      <c r="AM1577" s="2" t="s">
        <v>104</v>
      </c>
      <c r="AN1577" s="2" t="s">
        <v>22686</v>
      </c>
      <c r="AO1577" s="2" t="s">
        <v>106</v>
      </c>
      <c r="AP1577" s="2" t="s">
        <v>74</v>
      </c>
      <c r="AQ1577" s="2" t="s">
        <v>132</v>
      </c>
      <c r="AR1577" s="2" t="s">
        <v>204</v>
      </c>
    </row>
    <row r="1578" customFormat="false" ht="15" hidden="false" customHeight="false" outlineLevel="0" collapsed="false">
      <c r="A1578" s="2" t="s">
        <v>23174</v>
      </c>
      <c r="B1578" s="2" t="s">
        <v>76</v>
      </c>
      <c r="C1578" s="2" t="s">
        <v>22734</v>
      </c>
      <c r="D1578" s="2" t="s">
        <v>21692</v>
      </c>
      <c r="E1578" s="2" t="s">
        <v>23175</v>
      </c>
      <c r="F1578" s="2" t="s">
        <v>23176</v>
      </c>
      <c r="G1578" s="2"/>
      <c r="H1578" s="2" t="s">
        <v>8954</v>
      </c>
      <c r="I1578" s="2" t="s">
        <v>83</v>
      </c>
      <c r="J1578" s="2" t="s">
        <v>52</v>
      </c>
      <c r="K1578" s="2" t="s">
        <v>53</v>
      </c>
      <c r="L1578" s="2" t="s">
        <v>23177</v>
      </c>
      <c r="M1578" s="2" t="s">
        <v>23178</v>
      </c>
      <c r="N1578" s="2" t="s">
        <v>23179</v>
      </c>
      <c r="O1578" s="2" t="s">
        <v>312</v>
      </c>
      <c r="P1578" s="2" t="s">
        <v>117</v>
      </c>
      <c r="Q1578" s="2" t="s">
        <v>19151</v>
      </c>
      <c r="R1578" s="2" t="s">
        <v>193</v>
      </c>
      <c r="S1578" s="2" t="s">
        <v>23180</v>
      </c>
      <c r="T1578" s="2" t="s">
        <v>23181</v>
      </c>
      <c r="U1578" s="2" t="s">
        <v>8959</v>
      </c>
      <c r="V1578" s="2" t="s">
        <v>23182</v>
      </c>
      <c r="W1578" s="2" t="s">
        <v>23183</v>
      </c>
      <c r="X1578" s="2" t="s">
        <v>23184</v>
      </c>
      <c r="Y1578" s="2"/>
      <c r="Z1578" s="2" t="s">
        <v>23185</v>
      </c>
      <c r="AA1578" s="2" t="s">
        <v>23186</v>
      </c>
      <c r="AB1578" s="2" t="s">
        <v>23174</v>
      </c>
      <c r="AC1578" s="2" t="s">
        <v>23187</v>
      </c>
      <c r="AD1578" s="2" t="s">
        <v>100</v>
      </c>
      <c r="AE1578" s="2" t="s">
        <v>23188</v>
      </c>
      <c r="AF1578" s="2" t="s">
        <v>910</v>
      </c>
      <c r="AG1578" s="2" t="s">
        <v>103</v>
      </c>
      <c r="AH1578" s="2" t="s">
        <v>178</v>
      </c>
      <c r="AI1578" s="2" t="s">
        <v>23189</v>
      </c>
      <c r="AJ1578" s="2" t="s">
        <v>910</v>
      </c>
      <c r="AK1578" s="2"/>
      <c r="AL1578" s="2"/>
      <c r="AM1578" s="2" t="s">
        <v>104</v>
      </c>
      <c r="AN1578" s="2" t="s">
        <v>23190</v>
      </c>
      <c r="AO1578" s="2" t="s">
        <v>73</v>
      </c>
      <c r="AP1578" s="2" t="s">
        <v>156</v>
      </c>
      <c r="AQ1578" s="2" t="s">
        <v>132</v>
      </c>
      <c r="AR1578" s="2" t="s">
        <v>132</v>
      </c>
    </row>
    <row r="1579" customFormat="false" ht="15" hidden="false" customHeight="false" outlineLevel="0" collapsed="false">
      <c r="A1579" s="2" t="s">
        <v>23191</v>
      </c>
      <c r="B1579" s="2" t="s">
        <v>76</v>
      </c>
      <c r="C1579" s="2" t="s">
        <v>22734</v>
      </c>
      <c r="D1579" s="2" t="s">
        <v>21692</v>
      </c>
      <c r="E1579" s="2" t="s">
        <v>23192</v>
      </c>
      <c r="F1579" s="2" t="s">
        <v>6825</v>
      </c>
      <c r="G1579" s="2" t="s">
        <v>3181</v>
      </c>
      <c r="H1579" s="2" t="s">
        <v>3175</v>
      </c>
      <c r="I1579" s="2" t="s">
        <v>83</v>
      </c>
      <c r="J1579" s="2" t="s">
        <v>52</v>
      </c>
      <c r="K1579" s="2" t="s">
        <v>84</v>
      </c>
      <c r="L1579" s="2" t="s">
        <v>23193</v>
      </c>
      <c r="M1579" s="2" t="s">
        <v>23194</v>
      </c>
      <c r="N1579" s="2" t="s">
        <v>239</v>
      </c>
      <c r="O1579" s="2" t="s">
        <v>287</v>
      </c>
      <c r="P1579" s="2" t="s">
        <v>442</v>
      </c>
      <c r="Q1579" s="2" t="s">
        <v>755</v>
      </c>
      <c r="R1579" s="2" t="s">
        <v>477</v>
      </c>
      <c r="S1579" s="2" t="s">
        <v>9610</v>
      </c>
      <c r="T1579" s="2" t="s">
        <v>3180</v>
      </c>
      <c r="U1579" s="2" t="s">
        <v>3181</v>
      </c>
      <c r="V1579" s="2" t="s">
        <v>9611</v>
      </c>
      <c r="W1579" s="2" t="s">
        <v>3183</v>
      </c>
      <c r="X1579" s="2" t="s">
        <v>3184</v>
      </c>
      <c r="Y1579" s="2" t="s">
        <v>3181</v>
      </c>
      <c r="Z1579" s="2" t="s">
        <v>2975</v>
      </c>
      <c r="AA1579" s="2" t="s">
        <v>23195</v>
      </c>
      <c r="AB1579" s="2" t="s">
        <v>23191</v>
      </c>
      <c r="AC1579" s="2" t="s">
        <v>23196</v>
      </c>
      <c r="AD1579" s="2" t="s">
        <v>100</v>
      </c>
      <c r="AE1579" s="2" t="s">
        <v>23197</v>
      </c>
      <c r="AF1579" s="2" t="s">
        <v>23198</v>
      </c>
      <c r="AG1579" s="2"/>
      <c r="AH1579" s="2"/>
      <c r="AI1579" s="2"/>
      <c r="AJ1579" s="2"/>
      <c r="AK1579" s="2"/>
      <c r="AL1579" s="2"/>
      <c r="AM1579" s="2" t="s">
        <v>104</v>
      </c>
      <c r="AN1579" s="2" t="s">
        <v>21862</v>
      </c>
      <c r="AO1579" s="2" t="s">
        <v>106</v>
      </c>
      <c r="AP1579" s="2" t="s">
        <v>106</v>
      </c>
      <c r="AQ1579" s="2" t="s">
        <v>132</v>
      </c>
      <c r="AR1579" s="2" t="s">
        <v>107</v>
      </c>
    </row>
    <row r="1580" customFormat="false" ht="15" hidden="false" customHeight="false" outlineLevel="0" collapsed="false">
      <c r="A1580" s="2" t="s">
        <v>23199</v>
      </c>
      <c r="B1580" s="2" t="s">
        <v>76</v>
      </c>
      <c r="C1580" s="2" t="s">
        <v>22734</v>
      </c>
      <c r="D1580" s="2" t="s">
        <v>21692</v>
      </c>
      <c r="E1580" s="2" t="s">
        <v>4342</v>
      </c>
      <c r="F1580" s="2" t="s">
        <v>4343</v>
      </c>
      <c r="G1580" s="2"/>
      <c r="H1580" s="2" t="s">
        <v>23200</v>
      </c>
      <c r="I1580" s="2" t="s">
        <v>51</v>
      </c>
      <c r="J1580" s="2" t="s">
        <v>52</v>
      </c>
      <c r="K1580" s="2" t="s">
        <v>53</v>
      </c>
      <c r="L1580" s="2" t="s">
        <v>4344</v>
      </c>
      <c r="M1580" s="2" t="s">
        <v>23201</v>
      </c>
      <c r="N1580" s="2" t="s">
        <v>1145</v>
      </c>
      <c r="O1580" s="2" t="s">
        <v>2542</v>
      </c>
      <c r="P1580" s="2" t="s">
        <v>2531</v>
      </c>
      <c r="Q1580" s="2" t="s">
        <v>3980</v>
      </c>
      <c r="R1580" s="2" t="s">
        <v>3981</v>
      </c>
      <c r="S1580" s="2" t="s">
        <v>23202</v>
      </c>
      <c r="T1580" s="2" t="s">
        <v>4347</v>
      </c>
      <c r="U1580" s="2" t="s">
        <v>4348</v>
      </c>
      <c r="V1580" s="2" t="s">
        <v>4349</v>
      </c>
      <c r="W1580" s="2" t="s">
        <v>4350</v>
      </c>
      <c r="X1580" s="2" t="s">
        <v>4351</v>
      </c>
      <c r="Y1580" s="2"/>
      <c r="Z1580" s="2" t="s">
        <v>2855</v>
      </c>
      <c r="AA1580" s="2" t="s">
        <v>23203</v>
      </c>
      <c r="AB1580" s="2" t="s">
        <v>23199</v>
      </c>
      <c r="AC1580" s="2" t="s">
        <v>23204</v>
      </c>
      <c r="AD1580" s="2" t="s">
        <v>100</v>
      </c>
      <c r="AE1580" s="2" t="s">
        <v>4354</v>
      </c>
      <c r="AF1580" s="2" t="s">
        <v>15404</v>
      </c>
      <c r="AG1580" s="2"/>
      <c r="AH1580" s="2"/>
      <c r="AI1580" s="2"/>
      <c r="AJ1580" s="2"/>
      <c r="AK1580" s="2"/>
      <c r="AL1580" s="2"/>
      <c r="AM1580" s="2" t="s">
        <v>104</v>
      </c>
      <c r="AN1580" s="2" t="s">
        <v>22138</v>
      </c>
      <c r="AO1580" s="2" t="s">
        <v>106</v>
      </c>
      <c r="AP1580" s="2" t="s">
        <v>73</v>
      </c>
      <c r="AQ1580" s="2" t="s">
        <v>132</v>
      </c>
      <c r="AR1580" s="2" t="s">
        <v>107</v>
      </c>
    </row>
    <row r="1581" customFormat="false" ht="15" hidden="false" customHeight="false" outlineLevel="0" collapsed="false">
      <c r="A1581" s="2" t="s">
        <v>23205</v>
      </c>
      <c r="B1581" s="2" t="s">
        <v>76</v>
      </c>
      <c r="C1581" s="2" t="s">
        <v>22734</v>
      </c>
      <c r="D1581" s="2" t="s">
        <v>21692</v>
      </c>
      <c r="E1581" s="2" t="s">
        <v>23206</v>
      </c>
      <c r="F1581" s="2" t="s">
        <v>3821</v>
      </c>
      <c r="G1581" s="2"/>
      <c r="H1581" s="2"/>
      <c r="I1581" s="2" t="s">
        <v>51</v>
      </c>
      <c r="J1581" s="2" t="s">
        <v>52</v>
      </c>
      <c r="K1581" s="2" t="s">
        <v>512</v>
      </c>
      <c r="L1581" s="2" t="s">
        <v>23207</v>
      </c>
      <c r="M1581" s="2" t="s">
        <v>23208</v>
      </c>
      <c r="N1581" s="2" t="s">
        <v>23209</v>
      </c>
      <c r="O1581" s="2" t="s">
        <v>88</v>
      </c>
      <c r="P1581" s="2" t="s">
        <v>461</v>
      </c>
      <c r="Q1581" s="2" t="s">
        <v>59</v>
      </c>
      <c r="R1581" s="2" t="s">
        <v>60</v>
      </c>
      <c r="S1581" s="2" t="s">
        <v>23210</v>
      </c>
      <c r="T1581" s="2" t="s">
        <v>23211</v>
      </c>
      <c r="U1581" s="2" t="s">
        <v>23212</v>
      </c>
      <c r="V1581" s="2" t="s">
        <v>23213</v>
      </c>
      <c r="W1581" s="2" t="s">
        <v>23214</v>
      </c>
      <c r="X1581" s="2" t="s">
        <v>23215</v>
      </c>
      <c r="Y1581" s="2"/>
      <c r="Z1581" s="2" t="s">
        <v>23216</v>
      </c>
      <c r="AA1581" s="2" t="s">
        <v>23217</v>
      </c>
      <c r="AB1581" s="2" t="s">
        <v>23205</v>
      </c>
      <c r="AC1581" s="2" t="s">
        <v>23218</v>
      </c>
      <c r="AD1581" s="2" t="s">
        <v>71</v>
      </c>
      <c r="AE1581" s="2"/>
      <c r="AF1581" s="2"/>
      <c r="AG1581" s="2" t="s">
        <v>298</v>
      </c>
      <c r="AH1581" s="2" t="s">
        <v>178</v>
      </c>
      <c r="AI1581" s="2" t="s">
        <v>2956</v>
      </c>
      <c r="AJ1581" s="2" t="s">
        <v>23219</v>
      </c>
      <c r="AK1581" s="2"/>
      <c r="AL1581" s="2"/>
      <c r="AM1581" s="2" t="s">
        <v>104</v>
      </c>
      <c r="AN1581" s="2" t="s">
        <v>21722</v>
      </c>
      <c r="AO1581" s="2" t="s">
        <v>156</v>
      </c>
      <c r="AP1581" s="2" t="s">
        <v>156</v>
      </c>
      <c r="AQ1581" s="2" t="s">
        <v>204</v>
      </c>
      <c r="AR1581" s="2" t="s">
        <v>204</v>
      </c>
    </row>
    <row r="1582" customFormat="false" ht="15" hidden="false" customHeight="false" outlineLevel="0" collapsed="false">
      <c r="A1582" s="2" t="s">
        <v>23220</v>
      </c>
      <c r="B1582" s="2" t="s">
        <v>76</v>
      </c>
      <c r="C1582" s="2" t="s">
        <v>22734</v>
      </c>
      <c r="D1582" s="2" t="s">
        <v>21692</v>
      </c>
      <c r="E1582" s="2" t="s">
        <v>1066</v>
      </c>
      <c r="F1582" s="2" t="s">
        <v>1067</v>
      </c>
      <c r="G1582" s="2" t="s">
        <v>23221</v>
      </c>
      <c r="H1582" s="2"/>
      <c r="I1582" s="2" t="s">
        <v>83</v>
      </c>
      <c r="J1582" s="2" t="s">
        <v>52</v>
      </c>
      <c r="K1582" s="2" t="s">
        <v>53</v>
      </c>
      <c r="L1582" s="2" t="s">
        <v>15025</v>
      </c>
      <c r="M1582" s="2" t="s">
        <v>23222</v>
      </c>
      <c r="N1582" s="2" t="s">
        <v>287</v>
      </c>
      <c r="O1582" s="2" t="s">
        <v>165</v>
      </c>
      <c r="P1582" s="2" t="s">
        <v>287</v>
      </c>
      <c r="Q1582" s="2" t="s">
        <v>422</v>
      </c>
      <c r="R1582" s="2" t="s">
        <v>60</v>
      </c>
      <c r="S1582" s="2" t="s">
        <v>14166</v>
      </c>
      <c r="T1582" s="2" t="s">
        <v>1074</v>
      </c>
      <c r="U1582" s="2" t="s">
        <v>1075</v>
      </c>
      <c r="V1582" s="2" t="s">
        <v>1076</v>
      </c>
      <c r="W1582" s="2" t="s">
        <v>1077</v>
      </c>
      <c r="X1582" s="2" t="s">
        <v>1068</v>
      </c>
      <c r="Y1582" s="2" t="s">
        <v>23223</v>
      </c>
      <c r="Z1582" s="2" t="s">
        <v>2855</v>
      </c>
      <c r="AA1582" s="2" t="s">
        <v>23224</v>
      </c>
      <c r="AB1582" s="2" t="s">
        <v>23220</v>
      </c>
      <c r="AC1582" s="2" t="s">
        <v>23225</v>
      </c>
      <c r="AD1582" s="2" t="s">
        <v>100</v>
      </c>
      <c r="AE1582" s="2" t="s">
        <v>23226</v>
      </c>
      <c r="AF1582" s="2" t="s">
        <v>239</v>
      </c>
      <c r="AG1582" s="2"/>
      <c r="AH1582" s="2"/>
      <c r="AI1582" s="2"/>
      <c r="AJ1582" s="2"/>
      <c r="AK1582" s="2"/>
      <c r="AL1582" s="2"/>
      <c r="AM1582" s="2" t="s">
        <v>104</v>
      </c>
      <c r="AN1582" s="2" t="s">
        <v>21722</v>
      </c>
      <c r="AO1582" s="2" t="s">
        <v>106</v>
      </c>
      <c r="AP1582" s="2" t="s">
        <v>74</v>
      </c>
      <c r="AQ1582" s="2" t="s">
        <v>132</v>
      </c>
      <c r="AR1582" s="2"/>
    </row>
    <row r="1583" customFormat="false" ht="15" hidden="false" customHeight="false" outlineLevel="0" collapsed="false">
      <c r="A1583" s="2" t="s">
        <v>23227</v>
      </c>
      <c r="B1583" s="2" t="s">
        <v>278</v>
      </c>
      <c r="C1583" s="2" t="s">
        <v>22734</v>
      </c>
      <c r="D1583" s="2" t="s">
        <v>21692</v>
      </c>
      <c r="E1583" s="2" t="s">
        <v>23228</v>
      </c>
      <c r="F1583" s="2" t="s">
        <v>1463</v>
      </c>
      <c r="G1583" s="2"/>
      <c r="H1583" s="2" t="s">
        <v>23229</v>
      </c>
      <c r="I1583" s="2" t="s">
        <v>83</v>
      </c>
      <c r="J1583" s="2" t="s">
        <v>52</v>
      </c>
      <c r="K1583" s="2" t="s">
        <v>53</v>
      </c>
      <c r="L1583" s="2" t="s">
        <v>23230</v>
      </c>
      <c r="M1583" s="2" t="s">
        <v>23231</v>
      </c>
      <c r="N1583" s="2" t="s">
        <v>23232</v>
      </c>
      <c r="O1583" s="2" t="s">
        <v>555</v>
      </c>
      <c r="P1583" s="2" t="s">
        <v>573</v>
      </c>
      <c r="Q1583" s="2" t="s">
        <v>288</v>
      </c>
      <c r="R1583" s="2" t="s">
        <v>60</v>
      </c>
      <c r="S1583" s="2" t="s">
        <v>23233</v>
      </c>
      <c r="T1583" s="2" t="s">
        <v>23234</v>
      </c>
      <c r="U1583" s="2" t="s">
        <v>23235</v>
      </c>
      <c r="V1583" s="2" t="s">
        <v>23236</v>
      </c>
      <c r="W1583" s="2" t="s">
        <v>23237</v>
      </c>
      <c r="X1583" s="2" t="s">
        <v>23238</v>
      </c>
      <c r="Y1583" s="2"/>
      <c r="Z1583" s="2" t="s">
        <v>2205</v>
      </c>
      <c r="AA1583" s="2" t="s">
        <v>23239</v>
      </c>
      <c r="AB1583" s="2" t="s">
        <v>23227</v>
      </c>
      <c r="AC1583" s="2" t="s">
        <v>23240</v>
      </c>
      <c r="AD1583" s="2" t="s">
        <v>100</v>
      </c>
      <c r="AE1583" s="2" t="s">
        <v>23241</v>
      </c>
      <c r="AF1583" s="2" t="s">
        <v>23242</v>
      </c>
      <c r="AG1583" s="2" t="s">
        <v>663</v>
      </c>
      <c r="AH1583" s="2"/>
      <c r="AI1583" s="2"/>
      <c r="AJ1583" s="2"/>
      <c r="AK1583" s="2"/>
      <c r="AL1583" s="2"/>
      <c r="AM1583" s="2" t="s">
        <v>104</v>
      </c>
      <c r="AN1583" s="2" t="s">
        <v>22138</v>
      </c>
      <c r="AO1583" s="2" t="s">
        <v>106</v>
      </c>
      <c r="AP1583" s="2" t="s">
        <v>74</v>
      </c>
      <c r="AQ1583" s="2" t="s">
        <v>132</v>
      </c>
      <c r="AR1583" s="2"/>
    </row>
    <row r="1584" customFormat="false" ht="15" hidden="false" customHeight="false" outlineLevel="0" collapsed="false">
      <c r="A1584" s="2" t="s">
        <v>23243</v>
      </c>
      <c r="B1584" s="2" t="s">
        <v>109</v>
      </c>
      <c r="C1584" s="2" t="s">
        <v>22734</v>
      </c>
      <c r="D1584" s="2" t="s">
        <v>21692</v>
      </c>
      <c r="E1584" s="2" t="s">
        <v>23244</v>
      </c>
      <c r="F1584" s="2" t="s">
        <v>23245</v>
      </c>
      <c r="G1584" s="2" t="s">
        <v>23246</v>
      </c>
      <c r="H1584" s="2" t="s">
        <v>23247</v>
      </c>
      <c r="I1584" s="2" t="s">
        <v>83</v>
      </c>
      <c r="J1584" s="2" t="s">
        <v>52</v>
      </c>
      <c r="K1584" s="2" t="s">
        <v>53</v>
      </c>
      <c r="L1584" s="2" t="s">
        <v>23248</v>
      </c>
      <c r="M1584" s="2" t="s">
        <v>23249</v>
      </c>
      <c r="N1584" s="2" t="s">
        <v>23250</v>
      </c>
      <c r="O1584" s="2" t="s">
        <v>443</v>
      </c>
      <c r="P1584" s="2" t="s">
        <v>143</v>
      </c>
      <c r="Q1584" s="2" t="s">
        <v>2566</v>
      </c>
      <c r="R1584" s="2" t="s">
        <v>145</v>
      </c>
      <c r="S1584" s="2" t="s">
        <v>23251</v>
      </c>
      <c r="T1584" s="2" t="s">
        <v>23252</v>
      </c>
      <c r="U1584" s="2" t="s">
        <v>23253</v>
      </c>
      <c r="V1584" s="2" t="s">
        <v>23254</v>
      </c>
      <c r="W1584" s="2" t="s">
        <v>23255</v>
      </c>
      <c r="X1584" s="2" t="s">
        <v>23256</v>
      </c>
      <c r="Y1584" s="2" t="s">
        <v>9284</v>
      </c>
      <c r="Z1584" s="2" t="s">
        <v>175</v>
      </c>
      <c r="AA1584" s="2" t="s">
        <v>23257</v>
      </c>
      <c r="AB1584" s="2" t="s">
        <v>23243</v>
      </c>
      <c r="AC1584" s="2" t="s">
        <v>23258</v>
      </c>
      <c r="AD1584" s="2" t="s">
        <v>100</v>
      </c>
      <c r="AE1584" s="2" t="s">
        <v>23259</v>
      </c>
      <c r="AF1584" s="2" t="s">
        <v>23260</v>
      </c>
      <c r="AG1584" s="2" t="s">
        <v>128</v>
      </c>
      <c r="AH1584" s="2" t="s">
        <v>253</v>
      </c>
      <c r="AI1584" s="2"/>
      <c r="AJ1584" s="2"/>
      <c r="AK1584" s="2" t="s">
        <v>23261</v>
      </c>
      <c r="AL1584" s="2" t="s">
        <v>23262</v>
      </c>
      <c r="AM1584" s="2" t="s">
        <v>104</v>
      </c>
      <c r="AN1584" s="2" t="s">
        <v>22154</v>
      </c>
      <c r="AO1584" s="2" t="s">
        <v>106</v>
      </c>
      <c r="AP1584" s="2" t="s">
        <v>106</v>
      </c>
      <c r="AQ1584" s="2" t="s">
        <v>107</v>
      </c>
      <c r="AR1584" s="2" t="s">
        <v>132</v>
      </c>
    </row>
    <row r="1585" customFormat="false" ht="15" hidden="false" customHeight="false" outlineLevel="0" collapsed="false">
      <c r="A1585" s="2" t="s">
        <v>23263</v>
      </c>
      <c r="B1585" s="2" t="s">
        <v>76</v>
      </c>
      <c r="C1585" s="2" t="s">
        <v>22734</v>
      </c>
      <c r="D1585" s="2" t="s">
        <v>21692</v>
      </c>
      <c r="E1585" s="2" t="s">
        <v>4963</v>
      </c>
      <c r="F1585" s="2" t="s">
        <v>3524</v>
      </c>
      <c r="G1585" s="2"/>
      <c r="H1585" s="2" t="s">
        <v>4964</v>
      </c>
      <c r="I1585" s="2" t="s">
        <v>51</v>
      </c>
      <c r="J1585" s="2" t="s">
        <v>52</v>
      </c>
      <c r="K1585" s="2" t="s">
        <v>1381</v>
      </c>
      <c r="L1585" s="2" t="s">
        <v>4965</v>
      </c>
      <c r="M1585" s="2" t="s">
        <v>23264</v>
      </c>
      <c r="N1585" s="2" t="s">
        <v>2531</v>
      </c>
      <c r="O1585" s="2" t="s">
        <v>212</v>
      </c>
      <c r="P1585" s="2" t="s">
        <v>142</v>
      </c>
      <c r="Q1585" s="2" t="s">
        <v>4967</v>
      </c>
      <c r="R1585" s="2" t="s">
        <v>60</v>
      </c>
      <c r="S1585" s="2" t="s">
        <v>4968</v>
      </c>
      <c r="T1585" s="2" t="s">
        <v>23265</v>
      </c>
      <c r="U1585" s="2" t="s">
        <v>4970</v>
      </c>
      <c r="V1585" s="2" t="s">
        <v>4971</v>
      </c>
      <c r="W1585" s="2" t="s">
        <v>23266</v>
      </c>
      <c r="X1585" s="2" t="s">
        <v>4973</v>
      </c>
      <c r="Y1585" s="2"/>
      <c r="Z1585" s="2" t="s">
        <v>1685</v>
      </c>
      <c r="AA1585" s="2" t="s">
        <v>23267</v>
      </c>
      <c r="AB1585" s="2" t="s">
        <v>23263</v>
      </c>
      <c r="AC1585" s="2" t="s">
        <v>23268</v>
      </c>
      <c r="AD1585" s="2" t="s">
        <v>71</v>
      </c>
      <c r="AE1585" s="2"/>
      <c r="AF1585" s="2"/>
      <c r="AG1585" s="2" t="s">
        <v>128</v>
      </c>
      <c r="AH1585" s="2"/>
      <c r="AI1585" s="2"/>
      <c r="AJ1585" s="2"/>
      <c r="AK1585" s="2"/>
      <c r="AL1585" s="2"/>
      <c r="AM1585" s="2" t="s">
        <v>104</v>
      </c>
      <c r="AN1585" s="2" t="s">
        <v>22351</v>
      </c>
      <c r="AO1585" s="2" t="s">
        <v>106</v>
      </c>
      <c r="AP1585" s="2" t="s">
        <v>106</v>
      </c>
      <c r="AQ1585" s="2" t="s">
        <v>132</v>
      </c>
      <c r="AR1585" s="2" t="s">
        <v>132</v>
      </c>
    </row>
    <row r="1586" customFormat="false" ht="15" hidden="false" customHeight="false" outlineLevel="0" collapsed="false">
      <c r="A1586" s="2" t="s">
        <v>23269</v>
      </c>
      <c r="B1586" s="2" t="s">
        <v>76</v>
      </c>
      <c r="C1586" s="2" t="s">
        <v>22734</v>
      </c>
      <c r="D1586" s="2" t="s">
        <v>21692</v>
      </c>
      <c r="E1586" s="2" t="s">
        <v>10502</v>
      </c>
      <c r="F1586" s="2" t="s">
        <v>10503</v>
      </c>
      <c r="G1586" s="2"/>
      <c r="H1586" s="2" t="s">
        <v>23270</v>
      </c>
      <c r="I1586" s="2" t="s">
        <v>51</v>
      </c>
      <c r="J1586" s="2" t="s">
        <v>52</v>
      </c>
      <c r="K1586" s="2" t="s">
        <v>23271</v>
      </c>
      <c r="L1586" s="2" t="s">
        <v>10505</v>
      </c>
      <c r="M1586" s="2" t="s">
        <v>23272</v>
      </c>
      <c r="N1586" s="2" t="s">
        <v>23273</v>
      </c>
      <c r="O1586" s="2" t="s">
        <v>57</v>
      </c>
      <c r="P1586" s="2" t="s">
        <v>58</v>
      </c>
      <c r="Q1586" s="2" t="s">
        <v>241</v>
      </c>
      <c r="R1586" s="2" t="s">
        <v>242</v>
      </c>
      <c r="S1586" s="2" t="s">
        <v>10508</v>
      </c>
      <c r="T1586" s="2" t="s">
        <v>23274</v>
      </c>
      <c r="U1586" s="2" t="s">
        <v>23275</v>
      </c>
      <c r="V1586" s="2" t="s">
        <v>23276</v>
      </c>
      <c r="W1586" s="2" t="s">
        <v>23277</v>
      </c>
      <c r="X1586" s="2" t="s">
        <v>10514</v>
      </c>
      <c r="Y1586" s="2"/>
      <c r="Z1586" s="2" t="s">
        <v>3566</v>
      </c>
      <c r="AA1586" s="2" t="s">
        <v>23278</v>
      </c>
      <c r="AB1586" s="2" t="s">
        <v>23269</v>
      </c>
      <c r="AC1586" s="2" t="s">
        <v>23279</v>
      </c>
      <c r="AD1586" s="2" t="s">
        <v>100</v>
      </c>
      <c r="AE1586" s="2" t="s">
        <v>23280</v>
      </c>
      <c r="AF1586" s="2" t="s">
        <v>23281</v>
      </c>
      <c r="AG1586" s="2"/>
      <c r="AH1586" s="2"/>
      <c r="AI1586" s="2"/>
      <c r="AJ1586" s="2"/>
      <c r="AK1586" s="2"/>
      <c r="AL1586" s="2"/>
      <c r="AM1586" s="2" t="s">
        <v>104</v>
      </c>
      <c r="AN1586" s="2" t="s">
        <v>22283</v>
      </c>
      <c r="AO1586" s="2" t="s">
        <v>156</v>
      </c>
      <c r="AP1586" s="2" t="s">
        <v>74</v>
      </c>
      <c r="AQ1586" s="2" t="s">
        <v>132</v>
      </c>
      <c r="AR1586" s="2"/>
    </row>
    <row r="1587" customFormat="false" ht="15" hidden="false" customHeight="false" outlineLevel="0" collapsed="false">
      <c r="A1587" s="2" t="s">
        <v>23282</v>
      </c>
      <c r="B1587" s="2" t="s">
        <v>76</v>
      </c>
      <c r="C1587" s="2" t="s">
        <v>22734</v>
      </c>
      <c r="D1587" s="2" t="s">
        <v>21692</v>
      </c>
      <c r="E1587" s="2" t="s">
        <v>23283</v>
      </c>
      <c r="F1587" s="2" t="s">
        <v>15076</v>
      </c>
      <c r="G1587" s="2" t="s">
        <v>81</v>
      </c>
      <c r="H1587" s="2" t="s">
        <v>5481</v>
      </c>
      <c r="I1587" s="2" t="s">
        <v>51</v>
      </c>
      <c r="J1587" s="2" t="s">
        <v>52</v>
      </c>
      <c r="K1587" s="2" t="s">
        <v>1381</v>
      </c>
      <c r="L1587" s="2" t="s">
        <v>14193</v>
      </c>
      <c r="M1587" s="2" t="s">
        <v>23284</v>
      </c>
      <c r="N1587" s="2" t="s">
        <v>23285</v>
      </c>
      <c r="O1587" s="2" t="s">
        <v>142</v>
      </c>
      <c r="P1587" s="2" t="s">
        <v>312</v>
      </c>
      <c r="Q1587" s="2" t="s">
        <v>3856</v>
      </c>
      <c r="R1587" s="2" t="s">
        <v>3857</v>
      </c>
      <c r="S1587" s="2" t="s">
        <v>3858</v>
      </c>
      <c r="T1587" s="2" t="s">
        <v>5485</v>
      </c>
      <c r="U1587" s="2" t="s">
        <v>5486</v>
      </c>
      <c r="V1587" s="2" t="s">
        <v>5487</v>
      </c>
      <c r="W1587" s="2" t="s">
        <v>23286</v>
      </c>
      <c r="X1587" s="2" t="s">
        <v>5489</v>
      </c>
      <c r="Y1587" s="2"/>
      <c r="Z1587" s="2" t="s">
        <v>19906</v>
      </c>
      <c r="AA1587" s="2" t="s">
        <v>23287</v>
      </c>
      <c r="AB1587" s="2" t="s">
        <v>23282</v>
      </c>
      <c r="AC1587" s="2" t="s">
        <v>23288</v>
      </c>
      <c r="AD1587" s="2" t="s">
        <v>100</v>
      </c>
      <c r="AE1587" s="2" t="s">
        <v>23289</v>
      </c>
      <c r="AF1587" s="2" t="s">
        <v>1706</v>
      </c>
      <c r="AG1587" s="2"/>
      <c r="AH1587" s="2"/>
      <c r="AI1587" s="2"/>
      <c r="AJ1587" s="2"/>
      <c r="AK1587" s="2"/>
      <c r="AL1587" s="2"/>
      <c r="AM1587" s="2" t="s">
        <v>72</v>
      </c>
      <c r="AN1587" s="2"/>
      <c r="AO1587" s="2" t="s">
        <v>106</v>
      </c>
      <c r="AP1587" s="2" t="s">
        <v>74</v>
      </c>
      <c r="AQ1587" s="2" t="s">
        <v>132</v>
      </c>
      <c r="AR1587" s="2"/>
    </row>
    <row r="1588" customFormat="false" ht="15" hidden="false" customHeight="false" outlineLevel="0" collapsed="false">
      <c r="A1588" s="2" t="s">
        <v>23290</v>
      </c>
      <c r="B1588" s="2" t="s">
        <v>109</v>
      </c>
      <c r="C1588" s="2" t="s">
        <v>22034</v>
      </c>
      <c r="D1588" s="2" t="s">
        <v>21692</v>
      </c>
      <c r="E1588" s="2" t="s">
        <v>20413</v>
      </c>
      <c r="F1588" s="2" t="s">
        <v>23291</v>
      </c>
      <c r="G1588" s="2" t="s">
        <v>23292</v>
      </c>
      <c r="H1588" s="2"/>
      <c r="I1588" s="2" t="s">
        <v>83</v>
      </c>
      <c r="J1588" s="2" t="s">
        <v>52</v>
      </c>
      <c r="K1588" s="2" t="s">
        <v>3980</v>
      </c>
      <c r="L1588" s="2" t="s">
        <v>20417</v>
      </c>
      <c r="M1588" s="2" t="s">
        <v>23293</v>
      </c>
      <c r="N1588" s="2" t="s">
        <v>56</v>
      </c>
      <c r="O1588" s="2" t="s">
        <v>443</v>
      </c>
      <c r="P1588" s="2" t="s">
        <v>631</v>
      </c>
      <c r="Q1588" s="2" t="s">
        <v>387</v>
      </c>
      <c r="R1588" s="2" t="s">
        <v>145</v>
      </c>
      <c r="S1588" s="2" t="s">
        <v>20419</v>
      </c>
      <c r="T1588" s="2" t="s">
        <v>23294</v>
      </c>
      <c r="U1588" s="2" t="s">
        <v>20421</v>
      </c>
      <c r="V1588" s="2" t="s">
        <v>20422</v>
      </c>
      <c r="W1588" s="2" t="s">
        <v>23295</v>
      </c>
      <c r="X1588" s="2" t="s">
        <v>23296</v>
      </c>
      <c r="Y1588" s="2"/>
      <c r="Z1588" s="2" t="s">
        <v>81</v>
      </c>
      <c r="AA1588" s="2" t="s">
        <v>23297</v>
      </c>
      <c r="AB1588" s="2" t="s">
        <v>23290</v>
      </c>
      <c r="AC1588" s="2" t="s">
        <v>23298</v>
      </c>
      <c r="AD1588" s="2" t="s">
        <v>71</v>
      </c>
      <c r="AE1588" s="2"/>
      <c r="AF1588" s="2"/>
      <c r="AG1588" s="2" t="s">
        <v>154</v>
      </c>
      <c r="AH1588" s="2"/>
      <c r="AI1588" s="2"/>
      <c r="AJ1588" s="2"/>
      <c r="AK1588" s="2"/>
      <c r="AL1588" s="2"/>
      <c r="AM1588" s="2" t="s">
        <v>104</v>
      </c>
      <c r="AN1588" s="2" t="s">
        <v>22154</v>
      </c>
      <c r="AO1588" s="2" t="s">
        <v>106</v>
      </c>
      <c r="AP1588" s="2" t="s">
        <v>74</v>
      </c>
      <c r="AQ1588" s="2" t="s">
        <v>132</v>
      </c>
      <c r="AR1588" s="2"/>
    </row>
    <row r="1589" customFormat="false" ht="15" hidden="false" customHeight="false" outlineLevel="0" collapsed="false">
      <c r="A1589" s="2" t="s">
        <v>23299</v>
      </c>
      <c r="B1589" s="2" t="s">
        <v>278</v>
      </c>
      <c r="C1589" s="2" t="s">
        <v>22034</v>
      </c>
      <c r="D1589" s="2" t="s">
        <v>21692</v>
      </c>
      <c r="E1589" s="2" t="s">
        <v>23300</v>
      </c>
      <c r="F1589" s="2" t="s">
        <v>2861</v>
      </c>
      <c r="G1589" s="2" t="s">
        <v>23301</v>
      </c>
      <c r="H1589" s="2" t="s">
        <v>23302</v>
      </c>
      <c r="I1589" s="2" t="s">
        <v>83</v>
      </c>
      <c r="J1589" s="2" t="s">
        <v>52</v>
      </c>
      <c r="K1589" s="2" t="s">
        <v>186</v>
      </c>
      <c r="L1589" s="2" t="s">
        <v>23303</v>
      </c>
      <c r="M1589" s="2" t="s">
        <v>23304</v>
      </c>
      <c r="N1589" s="2" t="s">
        <v>23305</v>
      </c>
      <c r="O1589" s="2" t="s">
        <v>142</v>
      </c>
      <c r="P1589" s="2" t="s">
        <v>1449</v>
      </c>
      <c r="Q1589" s="2" t="s">
        <v>4704</v>
      </c>
      <c r="R1589" s="2" t="s">
        <v>884</v>
      </c>
      <c r="S1589" s="2" t="s">
        <v>23306</v>
      </c>
      <c r="T1589" s="2" t="s">
        <v>23307</v>
      </c>
      <c r="U1589" s="2" t="s">
        <v>23308</v>
      </c>
      <c r="V1589" s="2" t="s">
        <v>23309</v>
      </c>
      <c r="W1589" s="2" t="s">
        <v>23310</v>
      </c>
      <c r="X1589" s="2" t="s">
        <v>23301</v>
      </c>
      <c r="Y1589" s="2" t="s">
        <v>23311</v>
      </c>
      <c r="Z1589" s="2" t="s">
        <v>23312</v>
      </c>
      <c r="AA1589" s="2" t="s">
        <v>23313</v>
      </c>
      <c r="AB1589" s="2" t="s">
        <v>23299</v>
      </c>
      <c r="AC1589" s="2" t="s">
        <v>23314</v>
      </c>
      <c r="AD1589" s="2" t="s">
        <v>71</v>
      </c>
      <c r="AE1589" s="2"/>
      <c r="AF1589" s="2"/>
      <c r="AG1589" s="2" t="s">
        <v>298</v>
      </c>
      <c r="AH1589" s="2" t="s">
        <v>178</v>
      </c>
      <c r="AI1589" s="2" t="s">
        <v>23315</v>
      </c>
      <c r="AJ1589" s="2" t="s">
        <v>23316</v>
      </c>
      <c r="AK1589" s="2"/>
      <c r="AL1589" s="2"/>
      <c r="AM1589" s="2" t="s">
        <v>104</v>
      </c>
      <c r="AN1589" s="2" t="s">
        <v>21862</v>
      </c>
      <c r="AO1589" s="2" t="s">
        <v>106</v>
      </c>
      <c r="AP1589" s="2" t="s">
        <v>74</v>
      </c>
      <c r="AQ1589" s="2" t="s">
        <v>132</v>
      </c>
      <c r="AR1589" s="2"/>
    </row>
    <row r="1590" customFormat="false" ht="15" hidden="false" customHeight="false" outlineLevel="0" collapsed="false">
      <c r="A1590" s="2" t="s">
        <v>23317</v>
      </c>
      <c r="B1590" s="2" t="s">
        <v>76</v>
      </c>
      <c r="C1590" s="2" t="s">
        <v>22734</v>
      </c>
      <c r="D1590" s="2" t="s">
        <v>21692</v>
      </c>
      <c r="E1590" s="2" t="s">
        <v>23318</v>
      </c>
      <c r="F1590" s="2" t="s">
        <v>14913</v>
      </c>
      <c r="G1590" s="2"/>
      <c r="H1590" s="2" t="s">
        <v>23319</v>
      </c>
      <c r="I1590" s="2" t="s">
        <v>51</v>
      </c>
      <c r="J1590" s="2" t="s">
        <v>52</v>
      </c>
      <c r="K1590" s="2" t="s">
        <v>5562</v>
      </c>
      <c r="L1590" s="2" t="s">
        <v>1246</v>
      </c>
      <c r="M1590" s="2" t="s">
        <v>23320</v>
      </c>
      <c r="N1590" s="2" t="s">
        <v>23321</v>
      </c>
      <c r="O1590" s="2" t="s">
        <v>190</v>
      </c>
      <c r="P1590" s="2" t="s">
        <v>1300</v>
      </c>
      <c r="Q1590" s="2" t="s">
        <v>16594</v>
      </c>
      <c r="R1590" s="2" t="s">
        <v>884</v>
      </c>
      <c r="S1590" s="2" t="s">
        <v>23322</v>
      </c>
      <c r="T1590" s="2" t="s">
        <v>23323</v>
      </c>
      <c r="U1590" s="2" t="s">
        <v>23324</v>
      </c>
      <c r="V1590" s="2" t="s">
        <v>23325</v>
      </c>
      <c r="W1590" s="2" t="s">
        <v>23326</v>
      </c>
      <c r="X1590" s="2" t="s">
        <v>23327</v>
      </c>
      <c r="Y1590" s="2"/>
      <c r="Z1590" s="2" t="s">
        <v>23328</v>
      </c>
      <c r="AA1590" s="2" t="s">
        <v>23329</v>
      </c>
      <c r="AB1590" s="2" t="s">
        <v>23317</v>
      </c>
      <c r="AC1590" s="2" t="s">
        <v>23330</v>
      </c>
      <c r="AD1590" s="2" t="s">
        <v>71</v>
      </c>
      <c r="AE1590" s="2"/>
      <c r="AF1590" s="2"/>
      <c r="AG1590" s="2" t="s">
        <v>103</v>
      </c>
      <c r="AH1590" s="2" t="s">
        <v>178</v>
      </c>
      <c r="AI1590" s="2" t="s">
        <v>23331</v>
      </c>
      <c r="AJ1590" s="2" t="s">
        <v>23332</v>
      </c>
      <c r="AK1590" s="2"/>
      <c r="AL1590" s="2"/>
      <c r="AM1590" s="2" t="s">
        <v>72</v>
      </c>
      <c r="AN1590" s="2"/>
      <c r="AO1590" s="2" t="s">
        <v>73</v>
      </c>
      <c r="AP1590" s="2" t="s">
        <v>74</v>
      </c>
      <c r="AQ1590" s="2" t="s">
        <v>107</v>
      </c>
      <c r="AR1590" s="2"/>
    </row>
    <row r="1591" customFormat="false" ht="15" hidden="false" customHeight="false" outlineLevel="0" collapsed="false">
      <c r="A1591" s="2" t="s">
        <v>23333</v>
      </c>
      <c r="B1591" s="2" t="s">
        <v>76</v>
      </c>
      <c r="C1591" s="2" t="s">
        <v>22734</v>
      </c>
      <c r="D1591" s="2" t="s">
        <v>21692</v>
      </c>
      <c r="E1591" s="2" t="s">
        <v>23334</v>
      </c>
      <c r="F1591" s="2" t="s">
        <v>23335</v>
      </c>
      <c r="G1591" s="2"/>
      <c r="H1591" s="2" t="s">
        <v>23336</v>
      </c>
      <c r="I1591" s="2" t="s">
        <v>51</v>
      </c>
      <c r="J1591" s="2" t="s">
        <v>52</v>
      </c>
      <c r="K1591" s="2" t="s">
        <v>23337</v>
      </c>
      <c r="L1591" s="2" t="s">
        <v>23338</v>
      </c>
      <c r="M1591" s="2" t="s">
        <v>23339</v>
      </c>
      <c r="N1591" s="2" t="s">
        <v>56</v>
      </c>
      <c r="O1591" s="2" t="s">
        <v>311</v>
      </c>
      <c r="P1591" s="2" t="s">
        <v>143</v>
      </c>
      <c r="Q1591" s="2" t="s">
        <v>3019</v>
      </c>
      <c r="R1591" s="2" t="s">
        <v>215</v>
      </c>
      <c r="S1591" s="2" t="s">
        <v>23340</v>
      </c>
      <c r="T1591" s="2" t="s">
        <v>23341</v>
      </c>
      <c r="U1591" s="2" t="s">
        <v>23342</v>
      </c>
      <c r="V1591" s="2" t="s">
        <v>23343</v>
      </c>
      <c r="W1591" s="2" t="s">
        <v>23344</v>
      </c>
      <c r="X1591" s="2" t="s">
        <v>23345</v>
      </c>
      <c r="Y1591" s="2"/>
      <c r="Z1591" s="2" t="s">
        <v>23346</v>
      </c>
      <c r="AA1591" s="2" t="s">
        <v>23347</v>
      </c>
      <c r="AB1591" s="2" t="s">
        <v>23333</v>
      </c>
      <c r="AC1591" s="2" t="s">
        <v>23348</v>
      </c>
      <c r="AD1591" s="2" t="s">
        <v>71</v>
      </c>
      <c r="AE1591" s="2"/>
      <c r="AF1591" s="2"/>
      <c r="AG1591" s="2" t="s">
        <v>298</v>
      </c>
      <c r="AH1591" s="2"/>
      <c r="AI1591" s="2"/>
      <c r="AJ1591" s="2"/>
      <c r="AK1591" s="2"/>
      <c r="AL1591" s="2"/>
      <c r="AM1591" s="2" t="s">
        <v>104</v>
      </c>
      <c r="AN1591" s="2" t="s">
        <v>21862</v>
      </c>
      <c r="AO1591" s="2" t="s">
        <v>106</v>
      </c>
      <c r="AP1591" s="2" t="s">
        <v>74</v>
      </c>
      <c r="AQ1591" s="2" t="s">
        <v>132</v>
      </c>
      <c r="AR1591" s="2"/>
    </row>
    <row r="1592" customFormat="false" ht="15" hidden="false" customHeight="false" outlineLevel="0" collapsed="false">
      <c r="A1592" s="2" t="s">
        <v>23349</v>
      </c>
      <c r="B1592" s="2" t="s">
        <v>76</v>
      </c>
      <c r="C1592" s="2" t="s">
        <v>22734</v>
      </c>
      <c r="D1592" s="2" t="s">
        <v>21692</v>
      </c>
      <c r="E1592" s="2" t="s">
        <v>23350</v>
      </c>
      <c r="F1592" s="2" t="s">
        <v>3959</v>
      </c>
      <c r="G1592" s="2" t="s">
        <v>23351</v>
      </c>
      <c r="H1592" s="2" t="s">
        <v>23352</v>
      </c>
      <c r="I1592" s="2" t="s">
        <v>51</v>
      </c>
      <c r="J1592" s="2" t="s">
        <v>52</v>
      </c>
      <c r="K1592" s="2" t="s">
        <v>138</v>
      </c>
      <c r="L1592" s="2" t="s">
        <v>1232</v>
      </c>
      <c r="M1592" s="2" t="s">
        <v>23353</v>
      </c>
      <c r="N1592" s="2" t="s">
        <v>2089</v>
      </c>
      <c r="O1592" s="2" t="s">
        <v>58</v>
      </c>
      <c r="P1592" s="2" t="s">
        <v>190</v>
      </c>
      <c r="Q1592" s="2" t="s">
        <v>1249</v>
      </c>
      <c r="R1592" s="2" t="s">
        <v>145</v>
      </c>
      <c r="S1592" s="2" t="s">
        <v>23354</v>
      </c>
      <c r="T1592" s="2" t="s">
        <v>23355</v>
      </c>
      <c r="U1592" s="2" t="s">
        <v>23356</v>
      </c>
      <c r="V1592" s="2" t="s">
        <v>23357</v>
      </c>
      <c r="W1592" s="2" t="s">
        <v>23358</v>
      </c>
      <c r="X1592" s="2" t="s">
        <v>23359</v>
      </c>
      <c r="Y1592" s="2"/>
      <c r="Z1592" s="2" t="s">
        <v>23360</v>
      </c>
      <c r="AA1592" s="2" t="s">
        <v>23361</v>
      </c>
      <c r="AB1592" s="2" t="s">
        <v>23349</v>
      </c>
      <c r="AC1592" s="2" t="s">
        <v>23362</v>
      </c>
      <c r="AD1592" s="2" t="s">
        <v>71</v>
      </c>
      <c r="AE1592" s="2"/>
      <c r="AF1592" s="2"/>
      <c r="AG1592" s="2" t="s">
        <v>298</v>
      </c>
      <c r="AH1592" s="2"/>
      <c r="AI1592" s="2"/>
      <c r="AJ1592" s="2"/>
      <c r="AK1592" s="2"/>
      <c r="AL1592" s="2"/>
      <c r="AM1592" s="2" t="s">
        <v>72</v>
      </c>
      <c r="AN1592" s="2"/>
      <c r="AO1592" s="2" t="s">
        <v>106</v>
      </c>
      <c r="AP1592" s="2" t="s">
        <v>156</v>
      </c>
      <c r="AQ1592" s="2" t="s">
        <v>132</v>
      </c>
      <c r="AR1592" s="2" t="s">
        <v>107</v>
      </c>
    </row>
    <row r="1593" customFormat="false" ht="15" hidden="false" customHeight="false" outlineLevel="0" collapsed="false">
      <c r="A1593" s="2" t="s">
        <v>23363</v>
      </c>
      <c r="B1593" s="2" t="s">
        <v>76</v>
      </c>
      <c r="C1593" s="2" t="s">
        <v>22734</v>
      </c>
      <c r="D1593" s="2" t="s">
        <v>21692</v>
      </c>
      <c r="E1593" s="2" t="s">
        <v>20075</v>
      </c>
      <c r="F1593" s="2" t="s">
        <v>23364</v>
      </c>
      <c r="G1593" s="2" t="s">
        <v>405</v>
      </c>
      <c r="H1593" s="2" t="s">
        <v>23365</v>
      </c>
      <c r="I1593" s="2" t="s">
        <v>51</v>
      </c>
      <c r="J1593" s="2" t="s">
        <v>52</v>
      </c>
      <c r="K1593" s="2" t="s">
        <v>138</v>
      </c>
      <c r="L1593" s="2" t="s">
        <v>14484</v>
      </c>
      <c r="M1593" s="2" t="s">
        <v>23366</v>
      </c>
      <c r="N1593" s="2" t="s">
        <v>310</v>
      </c>
      <c r="O1593" s="2" t="s">
        <v>212</v>
      </c>
      <c r="P1593" s="2" t="s">
        <v>402</v>
      </c>
      <c r="Q1593" s="2" t="s">
        <v>1216</v>
      </c>
      <c r="R1593" s="2" t="s">
        <v>60</v>
      </c>
      <c r="S1593" s="2" t="s">
        <v>403</v>
      </c>
      <c r="T1593" s="2" t="s">
        <v>404</v>
      </c>
      <c r="U1593" s="2" t="s">
        <v>405</v>
      </c>
      <c r="V1593" s="2" t="s">
        <v>406</v>
      </c>
      <c r="W1593" s="2" t="s">
        <v>407</v>
      </c>
      <c r="X1593" s="2" t="s">
        <v>408</v>
      </c>
      <c r="Y1593" s="2" t="s">
        <v>16664</v>
      </c>
      <c r="Z1593" s="2" t="s">
        <v>11990</v>
      </c>
      <c r="AA1593" s="2" t="s">
        <v>15401</v>
      </c>
      <c r="AB1593" s="2" t="s">
        <v>23363</v>
      </c>
      <c r="AC1593" s="2" t="s">
        <v>23367</v>
      </c>
      <c r="AD1593" s="2" t="s">
        <v>100</v>
      </c>
      <c r="AE1593" s="2" t="s">
        <v>412</v>
      </c>
      <c r="AF1593" s="2" t="s">
        <v>23368</v>
      </c>
      <c r="AG1593" s="2" t="s">
        <v>128</v>
      </c>
      <c r="AH1593" s="2"/>
      <c r="AI1593" s="2"/>
      <c r="AJ1593" s="2"/>
      <c r="AK1593" s="2"/>
      <c r="AL1593" s="2"/>
      <c r="AM1593" s="2" t="s">
        <v>104</v>
      </c>
      <c r="AN1593" s="2" t="s">
        <v>23369</v>
      </c>
      <c r="AO1593" s="2" t="s">
        <v>106</v>
      </c>
      <c r="AP1593" s="2" t="s">
        <v>156</v>
      </c>
      <c r="AQ1593" s="2" t="s">
        <v>132</v>
      </c>
      <c r="AR1593" s="2" t="s">
        <v>132</v>
      </c>
    </row>
    <row r="1594" customFormat="false" ht="15" hidden="false" customHeight="false" outlineLevel="0" collapsed="false">
      <c r="A1594" s="2" t="s">
        <v>23370</v>
      </c>
      <c r="B1594" s="2" t="s">
        <v>1415</v>
      </c>
      <c r="C1594" s="2" t="s">
        <v>22734</v>
      </c>
      <c r="D1594" s="2" t="s">
        <v>21692</v>
      </c>
      <c r="E1594" s="2" t="s">
        <v>23371</v>
      </c>
      <c r="F1594" s="2" t="s">
        <v>11583</v>
      </c>
      <c r="G1594" s="2"/>
      <c r="H1594" s="2" t="s">
        <v>23372</v>
      </c>
      <c r="I1594" s="2" t="s">
        <v>51</v>
      </c>
      <c r="J1594" s="2" t="s">
        <v>52</v>
      </c>
      <c r="K1594" s="2" t="s">
        <v>788</v>
      </c>
      <c r="L1594" s="2" t="s">
        <v>19792</v>
      </c>
      <c r="M1594" s="2" t="s">
        <v>23373</v>
      </c>
      <c r="N1594" s="2" t="s">
        <v>421</v>
      </c>
      <c r="O1594" s="2" t="s">
        <v>190</v>
      </c>
      <c r="P1594" s="2" t="s">
        <v>287</v>
      </c>
      <c r="Q1594" s="2" t="s">
        <v>288</v>
      </c>
      <c r="R1594" s="2" t="s">
        <v>60</v>
      </c>
      <c r="S1594" s="2" t="s">
        <v>23374</v>
      </c>
      <c r="T1594" s="2" t="s">
        <v>23375</v>
      </c>
      <c r="U1594" s="2" t="s">
        <v>7397</v>
      </c>
      <c r="V1594" s="2" t="s">
        <v>8013</v>
      </c>
      <c r="W1594" s="2"/>
      <c r="X1594" s="2" t="s">
        <v>7405</v>
      </c>
      <c r="Y1594" s="2" t="s">
        <v>7397</v>
      </c>
      <c r="Z1594" s="2" t="s">
        <v>5443</v>
      </c>
      <c r="AA1594" s="2" t="s">
        <v>23376</v>
      </c>
      <c r="AB1594" s="2" t="s">
        <v>23370</v>
      </c>
      <c r="AC1594" s="2" t="s">
        <v>23377</v>
      </c>
      <c r="AD1594" s="2" t="s">
        <v>71</v>
      </c>
      <c r="AE1594" s="2"/>
      <c r="AF1594" s="2"/>
      <c r="AG1594" s="2" t="s">
        <v>128</v>
      </c>
      <c r="AH1594" s="2"/>
      <c r="AI1594" s="2"/>
      <c r="AJ1594" s="2"/>
      <c r="AK1594" s="2"/>
      <c r="AL1594" s="2"/>
      <c r="AM1594" s="2" t="s">
        <v>72</v>
      </c>
      <c r="AN1594" s="2"/>
      <c r="AO1594" s="2" t="s">
        <v>156</v>
      </c>
      <c r="AP1594" s="2" t="s">
        <v>74</v>
      </c>
      <c r="AQ1594" s="2" t="s">
        <v>132</v>
      </c>
      <c r="AR1594" s="2"/>
    </row>
    <row r="1595" customFormat="false" ht="15" hidden="false" customHeight="false" outlineLevel="0" collapsed="false">
      <c r="A1595" s="2" t="s">
        <v>23378</v>
      </c>
      <c r="B1595" s="2" t="s">
        <v>109</v>
      </c>
      <c r="C1595" s="2" t="s">
        <v>22734</v>
      </c>
      <c r="D1595" s="2" t="s">
        <v>21692</v>
      </c>
      <c r="E1595" s="2" t="s">
        <v>23379</v>
      </c>
      <c r="F1595" s="2" t="s">
        <v>23380</v>
      </c>
      <c r="G1595" s="2"/>
      <c r="H1595" s="2"/>
      <c r="I1595" s="2" t="s">
        <v>51</v>
      </c>
      <c r="J1595" s="2" t="s">
        <v>52</v>
      </c>
      <c r="K1595" s="2" t="s">
        <v>3980</v>
      </c>
      <c r="L1595" s="2" t="s">
        <v>23381</v>
      </c>
      <c r="M1595" s="2" t="s">
        <v>23382</v>
      </c>
      <c r="N1595" s="2" t="s">
        <v>23383</v>
      </c>
      <c r="O1595" s="2" t="s">
        <v>573</v>
      </c>
      <c r="P1595" s="2" t="s">
        <v>555</v>
      </c>
      <c r="Q1595" s="2" t="s">
        <v>144</v>
      </c>
      <c r="R1595" s="2" t="s">
        <v>145</v>
      </c>
      <c r="S1595" s="2" t="s">
        <v>23384</v>
      </c>
      <c r="T1595" s="2" t="s">
        <v>23385</v>
      </c>
      <c r="U1595" s="2" t="s">
        <v>23386</v>
      </c>
      <c r="V1595" s="2" t="s">
        <v>23387</v>
      </c>
      <c r="W1595" s="2" t="s">
        <v>23388</v>
      </c>
      <c r="X1595" s="2" t="s">
        <v>23389</v>
      </c>
      <c r="Y1595" s="2"/>
      <c r="Z1595" s="2"/>
      <c r="AA1595" s="2" t="s">
        <v>23390</v>
      </c>
      <c r="AB1595" s="2" t="s">
        <v>23378</v>
      </c>
      <c r="AC1595" s="2" t="s">
        <v>23391</v>
      </c>
      <c r="AD1595" s="2" t="s">
        <v>71</v>
      </c>
      <c r="AE1595" s="2"/>
      <c r="AF1595" s="2"/>
      <c r="AG1595" s="2" t="s">
        <v>154</v>
      </c>
      <c r="AH1595" s="2"/>
      <c r="AI1595" s="2"/>
      <c r="AJ1595" s="2"/>
      <c r="AK1595" s="2"/>
      <c r="AL1595" s="2"/>
      <c r="AM1595" s="2" t="s">
        <v>104</v>
      </c>
      <c r="AN1595" s="2" t="s">
        <v>22154</v>
      </c>
      <c r="AO1595" s="2" t="s">
        <v>106</v>
      </c>
      <c r="AP1595" s="2" t="s">
        <v>74</v>
      </c>
      <c r="AQ1595" s="2" t="s">
        <v>132</v>
      </c>
      <c r="AR1595" s="2"/>
    </row>
    <row r="1596" customFormat="false" ht="15" hidden="false" customHeight="false" outlineLevel="0" collapsed="false">
      <c r="A1596" s="2" t="s">
        <v>23392</v>
      </c>
      <c r="B1596" s="2" t="s">
        <v>76</v>
      </c>
      <c r="C1596" s="2" t="s">
        <v>22734</v>
      </c>
      <c r="D1596" s="2" t="s">
        <v>21692</v>
      </c>
      <c r="E1596" s="2" t="s">
        <v>4554</v>
      </c>
      <c r="F1596" s="2" t="s">
        <v>4555</v>
      </c>
      <c r="G1596" s="2" t="s">
        <v>4556</v>
      </c>
      <c r="H1596" s="2" t="s">
        <v>23393</v>
      </c>
      <c r="I1596" s="2" t="s">
        <v>51</v>
      </c>
      <c r="J1596" s="2" t="s">
        <v>52</v>
      </c>
      <c r="K1596" s="2" t="s">
        <v>138</v>
      </c>
      <c r="L1596" s="2" t="s">
        <v>4558</v>
      </c>
      <c r="M1596" s="2" t="s">
        <v>23394</v>
      </c>
      <c r="N1596" s="2" t="s">
        <v>630</v>
      </c>
      <c r="O1596" s="2" t="s">
        <v>212</v>
      </c>
      <c r="P1596" s="2" t="s">
        <v>443</v>
      </c>
      <c r="Q1596" s="2" t="s">
        <v>3293</v>
      </c>
      <c r="R1596" s="2" t="s">
        <v>60</v>
      </c>
      <c r="S1596" s="2" t="s">
        <v>4560</v>
      </c>
      <c r="T1596" s="2" t="s">
        <v>23395</v>
      </c>
      <c r="U1596" s="2" t="s">
        <v>4562</v>
      </c>
      <c r="V1596" s="2" t="s">
        <v>4563</v>
      </c>
      <c r="W1596" s="2" t="s">
        <v>23396</v>
      </c>
      <c r="X1596" s="2" t="s">
        <v>4556</v>
      </c>
      <c r="Y1596" s="2"/>
      <c r="Z1596" s="2" t="s">
        <v>2855</v>
      </c>
      <c r="AA1596" s="2" t="s">
        <v>23397</v>
      </c>
      <c r="AB1596" s="2" t="s">
        <v>23392</v>
      </c>
      <c r="AC1596" s="2" t="s">
        <v>23398</v>
      </c>
      <c r="AD1596" s="2" t="s">
        <v>71</v>
      </c>
      <c r="AE1596" s="2"/>
      <c r="AF1596" s="2"/>
      <c r="AG1596" s="2"/>
      <c r="AH1596" s="2"/>
      <c r="AI1596" s="2"/>
      <c r="AJ1596" s="2"/>
      <c r="AK1596" s="2"/>
      <c r="AL1596" s="2"/>
      <c r="AM1596" s="2" t="s">
        <v>104</v>
      </c>
      <c r="AN1596" s="2" t="s">
        <v>21812</v>
      </c>
      <c r="AO1596" s="2" t="s">
        <v>106</v>
      </c>
      <c r="AP1596" s="2" t="s">
        <v>74</v>
      </c>
      <c r="AQ1596" s="2" t="s">
        <v>132</v>
      </c>
      <c r="AR1596" s="2"/>
    </row>
    <row r="1597" customFormat="false" ht="15" hidden="false" customHeight="false" outlineLevel="0" collapsed="false">
      <c r="A1597" s="2" t="s">
        <v>23399</v>
      </c>
      <c r="B1597" s="2" t="s">
        <v>278</v>
      </c>
      <c r="C1597" s="2" t="s">
        <v>22734</v>
      </c>
      <c r="D1597" s="2" t="s">
        <v>21692</v>
      </c>
      <c r="E1597" s="2" t="s">
        <v>23400</v>
      </c>
      <c r="F1597" s="2" t="s">
        <v>16810</v>
      </c>
      <c r="G1597" s="2" t="s">
        <v>16410</v>
      </c>
      <c r="H1597" s="2" t="s">
        <v>23401</v>
      </c>
      <c r="I1597" s="2" t="s">
        <v>83</v>
      </c>
      <c r="J1597" s="2" t="s">
        <v>52</v>
      </c>
      <c r="K1597" s="2" t="s">
        <v>53</v>
      </c>
      <c r="L1597" s="2" t="s">
        <v>23402</v>
      </c>
      <c r="M1597" s="2" t="s">
        <v>23403</v>
      </c>
      <c r="N1597" s="2" t="s">
        <v>165</v>
      </c>
      <c r="O1597" s="2" t="s">
        <v>287</v>
      </c>
      <c r="P1597" s="2" t="s">
        <v>515</v>
      </c>
      <c r="Q1597" s="2" t="s">
        <v>1334</v>
      </c>
      <c r="R1597" s="2" t="s">
        <v>145</v>
      </c>
      <c r="S1597" s="2" t="s">
        <v>16413</v>
      </c>
      <c r="T1597" s="2" t="s">
        <v>81</v>
      </c>
      <c r="U1597" s="2" t="s">
        <v>16414</v>
      </c>
      <c r="V1597" s="2" t="s">
        <v>16415</v>
      </c>
      <c r="W1597" s="2" t="s">
        <v>23404</v>
      </c>
      <c r="X1597" s="2" t="s">
        <v>16410</v>
      </c>
      <c r="Y1597" s="2"/>
      <c r="Z1597" s="2" t="s">
        <v>23405</v>
      </c>
      <c r="AA1597" s="2" t="s">
        <v>14047</v>
      </c>
      <c r="AB1597" s="2" t="s">
        <v>23399</v>
      </c>
      <c r="AC1597" s="2" t="s">
        <v>23406</v>
      </c>
      <c r="AD1597" s="2" t="s">
        <v>100</v>
      </c>
      <c r="AE1597" s="2" t="s">
        <v>23407</v>
      </c>
      <c r="AF1597" s="2" t="s">
        <v>261</v>
      </c>
      <c r="AG1597" s="2"/>
      <c r="AH1597" s="2"/>
      <c r="AI1597" s="2"/>
      <c r="AJ1597" s="2"/>
      <c r="AK1597" s="2"/>
      <c r="AL1597" s="2"/>
      <c r="AM1597" s="2" t="s">
        <v>104</v>
      </c>
      <c r="AN1597" s="2" t="s">
        <v>22320</v>
      </c>
      <c r="AO1597" s="2" t="s">
        <v>106</v>
      </c>
      <c r="AP1597" s="2"/>
      <c r="AQ1597" s="2" t="s">
        <v>132</v>
      </c>
      <c r="AR1597" s="2"/>
    </row>
    <row r="1598" customFormat="false" ht="15" hidden="false" customHeight="false" outlineLevel="0" collapsed="false">
      <c r="A1598" s="2" t="s">
        <v>23408</v>
      </c>
      <c r="B1598" s="2" t="s">
        <v>76</v>
      </c>
      <c r="C1598" s="2" t="s">
        <v>22734</v>
      </c>
      <c r="D1598" s="2" t="s">
        <v>21692</v>
      </c>
      <c r="E1598" s="2" t="s">
        <v>3391</v>
      </c>
      <c r="F1598" s="2" t="s">
        <v>23409</v>
      </c>
      <c r="G1598" s="2" t="s">
        <v>3393</v>
      </c>
      <c r="H1598" s="2" t="s">
        <v>23410</v>
      </c>
      <c r="I1598" s="2" t="s">
        <v>51</v>
      </c>
      <c r="J1598" s="2" t="s">
        <v>52</v>
      </c>
      <c r="K1598" s="2" t="s">
        <v>138</v>
      </c>
      <c r="L1598" s="2" t="s">
        <v>3395</v>
      </c>
      <c r="M1598" s="2" t="s">
        <v>23411</v>
      </c>
      <c r="N1598" s="2" t="s">
        <v>2542</v>
      </c>
      <c r="O1598" s="2" t="s">
        <v>164</v>
      </c>
      <c r="P1598" s="2" t="s">
        <v>56</v>
      </c>
      <c r="Q1598" s="2" t="s">
        <v>755</v>
      </c>
      <c r="R1598" s="2" t="s">
        <v>477</v>
      </c>
      <c r="S1598" s="2" t="s">
        <v>3397</v>
      </c>
      <c r="T1598" s="2" t="s">
        <v>23412</v>
      </c>
      <c r="U1598" s="2" t="s">
        <v>23413</v>
      </c>
      <c r="V1598" s="2" t="s">
        <v>3400</v>
      </c>
      <c r="W1598" s="2" t="s">
        <v>23414</v>
      </c>
      <c r="X1598" s="2" t="s">
        <v>23415</v>
      </c>
      <c r="Y1598" s="2"/>
      <c r="Z1598" s="2" t="s">
        <v>2855</v>
      </c>
      <c r="AA1598" s="2" t="s">
        <v>23416</v>
      </c>
      <c r="AB1598" s="2" t="s">
        <v>23408</v>
      </c>
      <c r="AC1598" s="2" t="s">
        <v>23417</v>
      </c>
      <c r="AD1598" s="2" t="s">
        <v>71</v>
      </c>
      <c r="AE1598" s="2"/>
      <c r="AF1598" s="2"/>
      <c r="AG1598" s="2" t="s">
        <v>154</v>
      </c>
      <c r="AH1598" s="2"/>
      <c r="AI1598" s="2"/>
      <c r="AJ1598" s="2"/>
      <c r="AK1598" s="2"/>
      <c r="AL1598" s="2"/>
      <c r="AM1598" s="2" t="s">
        <v>104</v>
      </c>
      <c r="AN1598" s="2" t="s">
        <v>22138</v>
      </c>
      <c r="AO1598" s="2" t="s">
        <v>156</v>
      </c>
      <c r="AP1598" s="2" t="s">
        <v>74</v>
      </c>
      <c r="AQ1598" s="2" t="s">
        <v>132</v>
      </c>
      <c r="AR1598" s="2"/>
    </row>
    <row r="1599" customFormat="false" ht="15" hidden="false" customHeight="false" outlineLevel="0" collapsed="false">
      <c r="A1599" s="2" t="s">
        <v>23418</v>
      </c>
      <c r="B1599" s="2" t="s">
        <v>109</v>
      </c>
      <c r="C1599" s="2" t="s">
        <v>22734</v>
      </c>
      <c r="D1599" s="2" t="s">
        <v>21692</v>
      </c>
      <c r="E1599" s="2" t="s">
        <v>23419</v>
      </c>
      <c r="F1599" s="2" t="s">
        <v>6423</v>
      </c>
      <c r="G1599" s="2"/>
      <c r="H1599" s="2" t="s">
        <v>14020</v>
      </c>
      <c r="I1599" s="2" t="s">
        <v>83</v>
      </c>
      <c r="J1599" s="2" t="s">
        <v>52</v>
      </c>
      <c r="K1599" s="2" t="s">
        <v>11759</v>
      </c>
      <c r="L1599" s="2" t="s">
        <v>13948</v>
      </c>
      <c r="M1599" s="2" t="s">
        <v>23420</v>
      </c>
      <c r="N1599" s="2" t="s">
        <v>23421</v>
      </c>
      <c r="O1599" s="2" t="s">
        <v>142</v>
      </c>
      <c r="P1599" s="2" t="s">
        <v>312</v>
      </c>
      <c r="Q1599" s="2" t="s">
        <v>1334</v>
      </c>
      <c r="R1599" s="2" t="s">
        <v>145</v>
      </c>
      <c r="S1599" s="2" t="s">
        <v>14025</v>
      </c>
      <c r="T1599" s="2" t="s">
        <v>14026</v>
      </c>
      <c r="U1599" s="2" t="s">
        <v>14019</v>
      </c>
      <c r="V1599" s="2" t="s">
        <v>23422</v>
      </c>
      <c r="W1599" s="2" t="s">
        <v>14028</v>
      </c>
      <c r="X1599" s="2" t="s">
        <v>14029</v>
      </c>
      <c r="Y1599" s="2"/>
      <c r="Z1599" s="2" t="s">
        <v>23423</v>
      </c>
      <c r="AA1599" s="2" t="s">
        <v>23424</v>
      </c>
      <c r="AB1599" s="2" t="s">
        <v>23418</v>
      </c>
      <c r="AC1599" s="2" t="s">
        <v>23425</v>
      </c>
      <c r="AD1599" s="2" t="s">
        <v>100</v>
      </c>
      <c r="AE1599" s="2" t="s">
        <v>23426</v>
      </c>
      <c r="AF1599" s="2" t="s">
        <v>23427</v>
      </c>
      <c r="AG1599" s="2" t="s">
        <v>128</v>
      </c>
      <c r="AH1599" s="2" t="s">
        <v>253</v>
      </c>
      <c r="AI1599" s="2"/>
      <c r="AJ1599" s="2"/>
      <c r="AK1599" s="2" t="s">
        <v>23428</v>
      </c>
      <c r="AL1599" s="2" t="s">
        <v>23429</v>
      </c>
      <c r="AM1599" s="2" t="s">
        <v>104</v>
      </c>
      <c r="AN1599" s="2" t="s">
        <v>22451</v>
      </c>
      <c r="AO1599" s="2" t="s">
        <v>106</v>
      </c>
      <c r="AP1599" s="2" t="s">
        <v>106</v>
      </c>
      <c r="AQ1599" s="2" t="s">
        <v>132</v>
      </c>
      <c r="AR1599" s="2" t="s">
        <v>107</v>
      </c>
    </row>
    <row r="1600" customFormat="false" ht="15" hidden="false" customHeight="false" outlineLevel="0" collapsed="false">
      <c r="A1600" s="2" t="s">
        <v>23430</v>
      </c>
      <c r="B1600" s="2" t="s">
        <v>76</v>
      </c>
      <c r="C1600" s="2" t="s">
        <v>22734</v>
      </c>
      <c r="D1600" s="2" t="s">
        <v>21692</v>
      </c>
      <c r="E1600" s="2" t="s">
        <v>23431</v>
      </c>
      <c r="F1600" s="2" t="s">
        <v>23432</v>
      </c>
      <c r="G1600" s="2" t="s">
        <v>23433</v>
      </c>
      <c r="H1600" s="2" t="s">
        <v>23434</v>
      </c>
      <c r="I1600" s="2" t="s">
        <v>51</v>
      </c>
      <c r="J1600" s="2" t="s">
        <v>52</v>
      </c>
      <c r="K1600" s="2" t="s">
        <v>84</v>
      </c>
      <c r="L1600" s="2" t="s">
        <v>23435</v>
      </c>
      <c r="M1600" s="2" t="s">
        <v>23436</v>
      </c>
      <c r="N1600" s="2" t="s">
        <v>829</v>
      </c>
      <c r="O1600" s="2" t="s">
        <v>443</v>
      </c>
      <c r="P1600" s="2" t="s">
        <v>143</v>
      </c>
      <c r="Q1600" s="2" t="s">
        <v>692</v>
      </c>
      <c r="R1600" s="2" t="s">
        <v>242</v>
      </c>
      <c r="S1600" s="2" t="s">
        <v>23437</v>
      </c>
      <c r="T1600" s="2" t="s">
        <v>23438</v>
      </c>
      <c r="U1600" s="2" t="s">
        <v>23439</v>
      </c>
      <c r="V1600" s="2" t="s">
        <v>23440</v>
      </c>
      <c r="W1600" s="2" t="s">
        <v>23441</v>
      </c>
      <c r="X1600" s="2" t="s">
        <v>23442</v>
      </c>
      <c r="Y1600" s="2"/>
      <c r="Z1600" s="2" t="s">
        <v>23443</v>
      </c>
      <c r="AA1600" s="2" t="s">
        <v>23444</v>
      </c>
      <c r="AB1600" s="2" t="s">
        <v>23430</v>
      </c>
      <c r="AC1600" s="2" t="s">
        <v>23445</v>
      </c>
      <c r="AD1600" s="2" t="s">
        <v>71</v>
      </c>
      <c r="AE1600" s="2"/>
      <c r="AF1600" s="2"/>
      <c r="AG1600" s="2" t="s">
        <v>128</v>
      </c>
      <c r="AH1600" s="2"/>
      <c r="AI1600" s="2"/>
      <c r="AJ1600" s="2"/>
      <c r="AK1600" s="2"/>
      <c r="AL1600" s="2"/>
      <c r="AM1600" s="2" t="s">
        <v>104</v>
      </c>
      <c r="AN1600" s="2" t="s">
        <v>21912</v>
      </c>
      <c r="AO1600" s="2" t="s">
        <v>73</v>
      </c>
      <c r="AP1600" s="2" t="s">
        <v>106</v>
      </c>
      <c r="AQ1600" s="2" t="s">
        <v>132</v>
      </c>
      <c r="AR1600" s="2" t="s">
        <v>204</v>
      </c>
    </row>
    <row r="1601" customFormat="false" ht="15" hidden="false" customHeight="false" outlineLevel="0" collapsed="false">
      <c r="A1601" s="2" t="s">
        <v>23446</v>
      </c>
      <c r="B1601" s="2" t="s">
        <v>76</v>
      </c>
      <c r="C1601" s="2" t="s">
        <v>22734</v>
      </c>
      <c r="D1601" s="2" t="s">
        <v>21692</v>
      </c>
      <c r="E1601" s="2" t="s">
        <v>6389</v>
      </c>
      <c r="F1601" s="2" t="s">
        <v>6390</v>
      </c>
      <c r="G1601" s="2"/>
      <c r="H1601" s="2" t="s">
        <v>6391</v>
      </c>
      <c r="I1601" s="2" t="s">
        <v>51</v>
      </c>
      <c r="J1601" s="2" t="s">
        <v>52</v>
      </c>
      <c r="K1601" s="2" t="s">
        <v>53</v>
      </c>
      <c r="L1601" s="2" t="s">
        <v>1050</v>
      </c>
      <c r="M1601" s="2" t="s">
        <v>23447</v>
      </c>
      <c r="N1601" s="2" t="s">
        <v>939</v>
      </c>
      <c r="O1601" s="2" t="s">
        <v>190</v>
      </c>
      <c r="P1601" s="2" t="s">
        <v>442</v>
      </c>
      <c r="Q1601" s="2" t="s">
        <v>1748</v>
      </c>
      <c r="R1601" s="2" t="s">
        <v>167</v>
      </c>
      <c r="S1601" s="2" t="s">
        <v>6393</v>
      </c>
      <c r="T1601" s="2" t="s">
        <v>6394</v>
      </c>
      <c r="U1601" s="2" t="s">
        <v>6395</v>
      </c>
      <c r="V1601" s="2" t="s">
        <v>6396</v>
      </c>
      <c r="W1601" s="2"/>
      <c r="X1601" s="2" t="s">
        <v>6397</v>
      </c>
      <c r="Y1601" s="2"/>
      <c r="Z1601" s="2" t="s">
        <v>23448</v>
      </c>
      <c r="AA1601" s="2" t="s">
        <v>23449</v>
      </c>
      <c r="AB1601" s="2" t="s">
        <v>23446</v>
      </c>
      <c r="AC1601" s="2" t="s">
        <v>23450</v>
      </c>
      <c r="AD1601" s="2" t="s">
        <v>100</v>
      </c>
      <c r="AE1601" s="2" t="s">
        <v>6400</v>
      </c>
      <c r="AF1601" s="2" t="s">
        <v>1376</v>
      </c>
      <c r="AG1601" s="2"/>
      <c r="AH1601" s="2"/>
      <c r="AI1601" s="2"/>
      <c r="AJ1601" s="2"/>
      <c r="AK1601" s="2"/>
      <c r="AL1601" s="2"/>
      <c r="AM1601" s="2" t="s">
        <v>104</v>
      </c>
      <c r="AN1601" s="2" t="s">
        <v>23451</v>
      </c>
      <c r="AO1601" s="2" t="s">
        <v>156</v>
      </c>
      <c r="AP1601" s="2" t="s">
        <v>73</v>
      </c>
      <c r="AQ1601" s="2"/>
      <c r="AR1601" s="2"/>
    </row>
    <row r="1602" customFormat="false" ht="15" hidden="false" customHeight="false" outlineLevel="0" collapsed="false">
      <c r="A1602" s="2" t="s">
        <v>23452</v>
      </c>
      <c r="B1602" s="2" t="s">
        <v>76</v>
      </c>
      <c r="C1602" s="2" t="s">
        <v>22734</v>
      </c>
      <c r="D1602" s="2" t="s">
        <v>21692</v>
      </c>
      <c r="E1602" s="2" t="s">
        <v>5449</v>
      </c>
      <c r="F1602" s="2" t="s">
        <v>5450</v>
      </c>
      <c r="G1602" s="2" t="s">
        <v>23453</v>
      </c>
      <c r="H1602" s="2" t="s">
        <v>23454</v>
      </c>
      <c r="I1602" s="2" t="s">
        <v>83</v>
      </c>
      <c r="J1602" s="2" t="s">
        <v>52</v>
      </c>
      <c r="K1602" s="2" t="s">
        <v>235</v>
      </c>
      <c r="L1602" s="2" t="s">
        <v>5451</v>
      </c>
      <c r="M1602" s="2" t="s">
        <v>23455</v>
      </c>
      <c r="N1602" s="2" t="s">
        <v>23456</v>
      </c>
      <c r="O1602" s="2" t="s">
        <v>191</v>
      </c>
      <c r="P1602" s="2" t="s">
        <v>442</v>
      </c>
      <c r="Q1602" s="2" t="s">
        <v>13388</v>
      </c>
      <c r="R1602" s="2" t="s">
        <v>242</v>
      </c>
      <c r="S1602" s="2" t="s">
        <v>23457</v>
      </c>
      <c r="T1602" s="2" t="s">
        <v>23458</v>
      </c>
      <c r="U1602" s="2" t="s">
        <v>23453</v>
      </c>
      <c r="V1602" s="2" t="s">
        <v>23459</v>
      </c>
      <c r="W1602" s="2" t="s">
        <v>5458</v>
      </c>
      <c r="X1602" s="2" t="s">
        <v>5460</v>
      </c>
      <c r="Y1602" s="2"/>
      <c r="Z1602" s="2" t="s">
        <v>3566</v>
      </c>
      <c r="AA1602" s="2" t="s">
        <v>23460</v>
      </c>
      <c r="AB1602" s="2" t="s">
        <v>23452</v>
      </c>
      <c r="AC1602" s="2" t="s">
        <v>23461</v>
      </c>
      <c r="AD1602" s="2" t="s">
        <v>100</v>
      </c>
      <c r="AE1602" s="2" t="s">
        <v>23462</v>
      </c>
      <c r="AF1602" s="2" t="s">
        <v>14803</v>
      </c>
      <c r="AG1602" s="2" t="s">
        <v>663</v>
      </c>
      <c r="AH1602" s="2"/>
      <c r="AI1602" s="2"/>
      <c r="AJ1602" s="2"/>
      <c r="AK1602" s="2"/>
      <c r="AL1602" s="2"/>
      <c r="AM1602" s="2" t="s">
        <v>104</v>
      </c>
      <c r="AN1602" s="2" t="s">
        <v>21862</v>
      </c>
      <c r="AO1602" s="2" t="s">
        <v>156</v>
      </c>
      <c r="AP1602" s="2" t="s">
        <v>106</v>
      </c>
      <c r="AQ1602" s="2" t="s">
        <v>132</v>
      </c>
      <c r="AR1602" s="2" t="s">
        <v>132</v>
      </c>
    </row>
    <row r="1603" customFormat="false" ht="15" hidden="false" customHeight="false" outlineLevel="0" collapsed="false">
      <c r="A1603" s="2" t="s">
        <v>23463</v>
      </c>
      <c r="B1603" s="2" t="s">
        <v>76</v>
      </c>
      <c r="C1603" s="2" t="s">
        <v>22734</v>
      </c>
      <c r="D1603" s="2" t="s">
        <v>21692</v>
      </c>
      <c r="E1603" s="2" t="s">
        <v>256</v>
      </c>
      <c r="F1603" s="2" t="s">
        <v>257</v>
      </c>
      <c r="G1603" s="2" t="s">
        <v>81</v>
      </c>
      <c r="H1603" s="2" t="s">
        <v>258</v>
      </c>
      <c r="I1603" s="2" t="s">
        <v>83</v>
      </c>
      <c r="J1603" s="2" t="s">
        <v>52</v>
      </c>
      <c r="K1603" s="2" t="s">
        <v>53</v>
      </c>
      <c r="L1603" s="2" t="s">
        <v>259</v>
      </c>
      <c r="M1603" s="2" t="s">
        <v>260</v>
      </c>
      <c r="N1603" s="2" t="s">
        <v>261</v>
      </c>
      <c r="O1603" s="2" t="s">
        <v>262</v>
      </c>
      <c r="P1603" s="2" t="s">
        <v>262</v>
      </c>
      <c r="Q1603" s="2" t="s">
        <v>263</v>
      </c>
      <c r="R1603" s="2" t="s">
        <v>145</v>
      </c>
      <c r="S1603" s="2" t="s">
        <v>264</v>
      </c>
      <c r="T1603" s="2" t="s">
        <v>265</v>
      </c>
      <c r="U1603" s="2" t="s">
        <v>266</v>
      </c>
      <c r="V1603" s="2" t="s">
        <v>267</v>
      </c>
      <c r="W1603" s="2" t="s">
        <v>265</v>
      </c>
      <c r="X1603" s="2" t="s">
        <v>269</v>
      </c>
      <c r="Y1603" s="2" t="s">
        <v>81</v>
      </c>
      <c r="Z1603" s="2" t="s">
        <v>2855</v>
      </c>
      <c r="AA1603" s="2" t="s">
        <v>23464</v>
      </c>
      <c r="AB1603" s="2" t="s">
        <v>23463</v>
      </c>
      <c r="AC1603" s="2" t="s">
        <v>23465</v>
      </c>
      <c r="AD1603" s="2" t="s">
        <v>100</v>
      </c>
      <c r="AE1603" s="2" t="s">
        <v>273</v>
      </c>
      <c r="AF1603" s="2" t="s">
        <v>23466</v>
      </c>
      <c r="AG1603" s="2"/>
      <c r="AH1603" s="2"/>
      <c r="AI1603" s="2"/>
      <c r="AJ1603" s="2"/>
      <c r="AK1603" s="2"/>
      <c r="AL1603" s="2"/>
      <c r="AM1603" s="2" t="s">
        <v>104</v>
      </c>
      <c r="AN1603" s="2" t="s">
        <v>22154</v>
      </c>
      <c r="AO1603" s="2" t="s">
        <v>106</v>
      </c>
      <c r="AP1603" s="2" t="s">
        <v>74</v>
      </c>
      <c r="AQ1603" s="2" t="s">
        <v>132</v>
      </c>
      <c r="AR1603" s="2"/>
    </row>
    <row r="1604" customFormat="false" ht="15" hidden="false" customHeight="false" outlineLevel="0" collapsed="false">
      <c r="A1604" s="2" t="s">
        <v>23467</v>
      </c>
      <c r="B1604" s="2" t="s">
        <v>76</v>
      </c>
      <c r="C1604" s="2" t="s">
        <v>22734</v>
      </c>
      <c r="D1604" s="2" t="s">
        <v>21692</v>
      </c>
      <c r="E1604" s="2" t="s">
        <v>23468</v>
      </c>
      <c r="F1604" s="2" t="s">
        <v>2511</v>
      </c>
      <c r="G1604" s="2" t="s">
        <v>23469</v>
      </c>
      <c r="H1604" s="2" t="s">
        <v>23470</v>
      </c>
      <c r="I1604" s="2" t="s">
        <v>51</v>
      </c>
      <c r="J1604" s="2" t="s">
        <v>52</v>
      </c>
      <c r="K1604" s="2" t="s">
        <v>53</v>
      </c>
      <c r="L1604" s="2" t="s">
        <v>1089</v>
      </c>
      <c r="M1604" s="2" t="s">
        <v>23471</v>
      </c>
      <c r="N1604" s="2" t="s">
        <v>20302</v>
      </c>
      <c r="O1604" s="2" t="s">
        <v>143</v>
      </c>
      <c r="P1604" s="2" t="s">
        <v>311</v>
      </c>
      <c r="Q1604" s="2" t="s">
        <v>23472</v>
      </c>
      <c r="R1604" s="2" t="s">
        <v>23473</v>
      </c>
      <c r="S1604" s="2" t="s">
        <v>23474</v>
      </c>
      <c r="T1604" s="2" t="s">
        <v>23475</v>
      </c>
      <c r="U1604" s="2" t="s">
        <v>23476</v>
      </c>
      <c r="V1604" s="2" t="s">
        <v>23477</v>
      </c>
      <c r="W1604" s="2" t="s">
        <v>23477</v>
      </c>
      <c r="X1604" s="2" t="s">
        <v>23478</v>
      </c>
      <c r="Y1604" s="2"/>
      <c r="Z1604" s="2" t="s">
        <v>23479</v>
      </c>
      <c r="AA1604" s="2" t="s">
        <v>23480</v>
      </c>
      <c r="AB1604" s="2" t="s">
        <v>23467</v>
      </c>
      <c r="AC1604" s="2" t="s">
        <v>23481</v>
      </c>
      <c r="AD1604" s="2" t="s">
        <v>71</v>
      </c>
      <c r="AE1604" s="2"/>
      <c r="AF1604" s="2"/>
      <c r="AG1604" s="2" t="s">
        <v>128</v>
      </c>
      <c r="AH1604" s="2"/>
      <c r="AI1604" s="2"/>
      <c r="AJ1604" s="2"/>
      <c r="AK1604" s="2"/>
      <c r="AL1604" s="2"/>
      <c r="AM1604" s="2" t="s">
        <v>104</v>
      </c>
      <c r="AN1604" s="2" t="s">
        <v>21722</v>
      </c>
      <c r="AO1604" s="2" t="s">
        <v>156</v>
      </c>
      <c r="AP1604" s="2" t="s">
        <v>106</v>
      </c>
      <c r="AQ1604" s="2" t="s">
        <v>132</v>
      </c>
      <c r="AR1604" s="2" t="s">
        <v>132</v>
      </c>
    </row>
    <row r="1605" customFormat="false" ht="15" hidden="false" customHeight="false" outlineLevel="0" collapsed="false">
      <c r="A1605" s="2" t="s">
        <v>23482</v>
      </c>
      <c r="B1605" s="2" t="s">
        <v>76</v>
      </c>
      <c r="C1605" s="2" t="s">
        <v>22734</v>
      </c>
      <c r="D1605" s="2" t="s">
        <v>21692</v>
      </c>
      <c r="E1605" s="2" t="s">
        <v>8445</v>
      </c>
      <c r="F1605" s="2" t="s">
        <v>8446</v>
      </c>
      <c r="G1605" s="2" t="s">
        <v>8454</v>
      </c>
      <c r="H1605" s="2" t="s">
        <v>23483</v>
      </c>
      <c r="I1605" s="2" t="s">
        <v>83</v>
      </c>
      <c r="J1605" s="2" t="s">
        <v>52</v>
      </c>
      <c r="K1605" s="2" t="s">
        <v>53</v>
      </c>
      <c r="L1605" s="2" t="s">
        <v>18719</v>
      </c>
      <c r="M1605" s="2" t="s">
        <v>23484</v>
      </c>
      <c r="N1605" s="2" t="s">
        <v>165</v>
      </c>
      <c r="O1605" s="2" t="s">
        <v>442</v>
      </c>
      <c r="P1605" s="2" t="s">
        <v>262</v>
      </c>
      <c r="Q1605" s="2" t="s">
        <v>263</v>
      </c>
      <c r="R1605" s="2" t="s">
        <v>145</v>
      </c>
      <c r="S1605" s="2" t="s">
        <v>8449</v>
      </c>
      <c r="T1605" s="2" t="s">
        <v>23485</v>
      </c>
      <c r="U1605" s="2" t="s">
        <v>8451</v>
      </c>
      <c r="V1605" s="2" t="s">
        <v>8452</v>
      </c>
      <c r="W1605" s="2" t="s">
        <v>23486</v>
      </c>
      <c r="X1605" s="2" t="s">
        <v>8454</v>
      </c>
      <c r="Y1605" s="2" t="s">
        <v>23487</v>
      </c>
      <c r="Z1605" s="2" t="s">
        <v>23488</v>
      </c>
      <c r="AA1605" s="2" t="s">
        <v>23489</v>
      </c>
      <c r="AB1605" s="2" t="s">
        <v>23482</v>
      </c>
      <c r="AC1605" s="2" t="s">
        <v>23490</v>
      </c>
      <c r="AD1605" s="2" t="s">
        <v>71</v>
      </c>
      <c r="AE1605" s="2"/>
      <c r="AF1605" s="2"/>
      <c r="AG1605" s="2" t="s">
        <v>103</v>
      </c>
      <c r="AH1605" s="2" t="s">
        <v>253</v>
      </c>
      <c r="AI1605" s="2"/>
      <c r="AJ1605" s="2"/>
      <c r="AK1605" s="2" t="s">
        <v>23491</v>
      </c>
      <c r="AL1605" s="2" t="s">
        <v>23492</v>
      </c>
      <c r="AM1605" s="2" t="s">
        <v>104</v>
      </c>
      <c r="AN1605" s="2" t="s">
        <v>21862</v>
      </c>
      <c r="AO1605" s="2" t="s">
        <v>106</v>
      </c>
      <c r="AP1605" s="2" t="s">
        <v>106</v>
      </c>
      <c r="AQ1605" s="2" t="s">
        <v>132</v>
      </c>
      <c r="AR1605" s="2" t="s">
        <v>107</v>
      </c>
    </row>
    <row r="1606" customFormat="false" ht="15" hidden="false" customHeight="false" outlineLevel="0" collapsed="false">
      <c r="A1606" s="2" t="s">
        <v>23493</v>
      </c>
      <c r="B1606" s="2" t="s">
        <v>109</v>
      </c>
      <c r="C1606" s="2" t="s">
        <v>22034</v>
      </c>
      <c r="D1606" s="2" t="s">
        <v>21692</v>
      </c>
      <c r="E1606" s="2" t="s">
        <v>23494</v>
      </c>
      <c r="F1606" s="2" t="s">
        <v>3042</v>
      </c>
      <c r="G1606" s="2" t="s">
        <v>23495</v>
      </c>
      <c r="H1606" s="2"/>
      <c r="I1606" s="2" t="s">
        <v>51</v>
      </c>
      <c r="J1606" s="2" t="s">
        <v>52</v>
      </c>
      <c r="K1606" s="2" t="s">
        <v>670</v>
      </c>
      <c r="L1606" s="2" t="s">
        <v>23496</v>
      </c>
      <c r="M1606" s="2" t="s">
        <v>23497</v>
      </c>
      <c r="N1606" s="2" t="s">
        <v>23498</v>
      </c>
      <c r="O1606" s="2" t="s">
        <v>213</v>
      </c>
      <c r="P1606" s="2" t="s">
        <v>443</v>
      </c>
      <c r="Q1606" s="2" t="s">
        <v>5767</v>
      </c>
      <c r="R1606" s="2" t="s">
        <v>350</v>
      </c>
      <c r="S1606" s="2" t="s">
        <v>23499</v>
      </c>
      <c r="T1606" s="2" t="s">
        <v>23500</v>
      </c>
      <c r="U1606" s="2" t="s">
        <v>23495</v>
      </c>
      <c r="V1606" s="2" t="s">
        <v>23501</v>
      </c>
      <c r="W1606" s="2" t="s">
        <v>23502</v>
      </c>
      <c r="X1606" s="2" t="s">
        <v>23503</v>
      </c>
      <c r="Y1606" s="2"/>
      <c r="Z1606" s="2"/>
      <c r="AA1606" s="2" t="s">
        <v>23504</v>
      </c>
      <c r="AB1606" s="2" t="s">
        <v>23493</v>
      </c>
      <c r="AC1606" s="2" t="s">
        <v>23505</v>
      </c>
      <c r="AD1606" s="2" t="s">
        <v>71</v>
      </c>
      <c r="AE1606" s="2"/>
      <c r="AF1606" s="2"/>
      <c r="AG1606" s="2" t="s">
        <v>128</v>
      </c>
      <c r="AH1606" s="2"/>
      <c r="AI1606" s="2"/>
      <c r="AJ1606" s="2"/>
      <c r="AK1606" s="2"/>
      <c r="AL1606" s="2"/>
      <c r="AM1606" s="2" t="s">
        <v>72</v>
      </c>
      <c r="AN1606" s="2"/>
      <c r="AO1606" s="2" t="s">
        <v>156</v>
      </c>
      <c r="AP1606" s="2" t="s">
        <v>156</v>
      </c>
      <c r="AQ1606" s="2" t="s">
        <v>132</v>
      </c>
      <c r="AR1606" s="2" t="s">
        <v>107</v>
      </c>
    </row>
    <row r="1607" customFormat="false" ht="15" hidden="false" customHeight="false" outlineLevel="0" collapsed="false">
      <c r="A1607" s="2" t="s">
        <v>23506</v>
      </c>
      <c r="B1607" s="2" t="s">
        <v>76</v>
      </c>
      <c r="C1607" s="2" t="s">
        <v>22734</v>
      </c>
      <c r="D1607" s="2" t="s">
        <v>21692</v>
      </c>
      <c r="E1607" s="2" t="s">
        <v>231</v>
      </c>
      <c r="F1607" s="2" t="s">
        <v>232</v>
      </c>
      <c r="G1607" s="2" t="s">
        <v>23507</v>
      </c>
      <c r="H1607" s="2" t="s">
        <v>23508</v>
      </c>
      <c r="I1607" s="2" t="s">
        <v>51</v>
      </c>
      <c r="J1607" s="2" t="s">
        <v>52</v>
      </c>
      <c r="K1607" s="2" t="s">
        <v>805</v>
      </c>
      <c r="L1607" s="2" t="s">
        <v>236</v>
      </c>
      <c r="M1607" s="2" t="s">
        <v>23509</v>
      </c>
      <c r="N1607" s="2" t="s">
        <v>23510</v>
      </c>
      <c r="O1607" s="2" t="s">
        <v>117</v>
      </c>
      <c r="P1607" s="2" t="s">
        <v>980</v>
      </c>
      <c r="Q1607" s="2" t="s">
        <v>981</v>
      </c>
      <c r="R1607" s="2" t="s">
        <v>215</v>
      </c>
      <c r="S1607" s="2" t="s">
        <v>23511</v>
      </c>
      <c r="T1607" s="2" t="s">
        <v>244</v>
      </c>
      <c r="U1607" s="2" t="s">
        <v>245</v>
      </c>
      <c r="V1607" s="2" t="s">
        <v>23512</v>
      </c>
      <c r="W1607" s="2" t="s">
        <v>247</v>
      </c>
      <c r="X1607" s="2" t="s">
        <v>248</v>
      </c>
      <c r="Y1607" s="2"/>
      <c r="Z1607" s="2" t="s">
        <v>562</v>
      </c>
      <c r="AA1607" s="2" t="s">
        <v>23513</v>
      </c>
      <c r="AB1607" s="2" t="s">
        <v>23506</v>
      </c>
      <c r="AC1607" s="2" t="s">
        <v>23514</v>
      </c>
      <c r="AD1607" s="2" t="s">
        <v>100</v>
      </c>
      <c r="AE1607" s="2" t="s">
        <v>23515</v>
      </c>
      <c r="AF1607" s="2" t="s">
        <v>3201</v>
      </c>
      <c r="AG1607" s="2" t="s">
        <v>103</v>
      </c>
      <c r="AH1607" s="2" t="s">
        <v>178</v>
      </c>
      <c r="AI1607" s="2"/>
      <c r="AJ1607" s="2"/>
      <c r="AK1607" s="2"/>
      <c r="AL1607" s="2"/>
      <c r="AM1607" s="2" t="s">
        <v>104</v>
      </c>
      <c r="AN1607" s="2" t="s">
        <v>23516</v>
      </c>
      <c r="AO1607" s="2" t="s">
        <v>156</v>
      </c>
      <c r="AP1607" s="2" t="s">
        <v>156</v>
      </c>
      <c r="AQ1607" s="2" t="s">
        <v>132</v>
      </c>
      <c r="AR1607" s="2" t="s">
        <v>132</v>
      </c>
    </row>
    <row r="1608" customFormat="false" ht="15" hidden="false" customHeight="false" outlineLevel="0" collapsed="false">
      <c r="A1608" s="2" t="s">
        <v>23517</v>
      </c>
      <c r="B1608" s="2" t="s">
        <v>278</v>
      </c>
      <c r="C1608" s="2" t="s">
        <v>22734</v>
      </c>
      <c r="D1608" s="2" t="s">
        <v>21692</v>
      </c>
      <c r="E1608" s="2" t="s">
        <v>23518</v>
      </c>
      <c r="F1608" s="2" t="s">
        <v>23519</v>
      </c>
      <c r="G1608" s="2"/>
      <c r="H1608" s="2" t="s">
        <v>16230</v>
      </c>
      <c r="I1608" s="2" t="s">
        <v>83</v>
      </c>
      <c r="J1608" s="2" t="s">
        <v>52</v>
      </c>
      <c r="K1608" s="2" t="s">
        <v>1381</v>
      </c>
      <c r="L1608" s="2" t="s">
        <v>23520</v>
      </c>
      <c r="M1608" s="2" t="s">
        <v>23521</v>
      </c>
      <c r="N1608" s="2" t="s">
        <v>23522</v>
      </c>
      <c r="O1608" s="2" t="s">
        <v>88</v>
      </c>
      <c r="P1608" s="2" t="s">
        <v>56</v>
      </c>
      <c r="Q1608" s="2" t="s">
        <v>476</v>
      </c>
      <c r="R1608" s="2" t="s">
        <v>23523</v>
      </c>
      <c r="S1608" s="2" t="s">
        <v>23524</v>
      </c>
      <c r="T1608" s="2" t="s">
        <v>16235</v>
      </c>
      <c r="U1608" s="2" t="s">
        <v>16236</v>
      </c>
      <c r="V1608" s="2" t="s">
        <v>23525</v>
      </c>
      <c r="W1608" s="2" t="s">
        <v>16238</v>
      </c>
      <c r="X1608" s="2" t="s">
        <v>16239</v>
      </c>
      <c r="Y1608" s="2" t="s">
        <v>16239</v>
      </c>
      <c r="Z1608" s="2" t="s">
        <v>1492</v>
      </c>
      <c r="AA1608" s="2" t="s">
        <v>23526</v>
      </c>
      <c r="AB1608" s="2" t="s">
        <v>23517</v>
      </c>
      <c r="AC1608" s="2" t="s">
        <v>23527</v>
      </c>
      <c r="AD1608" s="2" t="s">
        <v>100</v>
      </c>
      <c r="AE1608" s="2" t="s">
        <v>23528</v>
      </c>
      <c r="AF1608" s="2" t="s">
        <v>23529</v>
      </c>
      <c r="AG1608" s="2"/>
      <c r="AH1608" s="2"/>
      <c r="AI1608" s="2"/>
      <c r="AJ1608" s="2"/>
      <c r="AK1608" s="2"/>
      <c r="AL1608" s="2"/>
      <c r="AM1608" s="2" t="s">
        <v>104</v>
      </c>
      <c r="AN1608" s="2" t="s">
        <v>21812</v>
      </c>
      <c r="AO1608" s="2" t="s">
        <v>106</v>
      </c>
      <c r="AP1608" s="2" t="s">
        <v>74</v>
      </c>
      <c r="AQ1608" s="2" t="s">
        <v>132</v>
      </c>
      <c r="AR1608" s="2"/>
    </row>
    <row r="1609" customFormat="false" ht="15" hidden="false" customHeight="false" outlineLevel="0" collapsed="false">
      <c r="A1609" s="2" t="s">
        <v>23530</v>
      </c>
      <c r="B1609" s="2" t="s">
        <v>76</v>
      </c>
      <c r="C1609" s="2" t="s">
        <v>22734</v>
      </c>
      <c r="D1609" s="2" t="s">
        <v>21692</v>
      </c>
      <c r="E1609" s="2" t="s">
        <v>6041</v>
      </c>
      <c r="F1609" s="2" t="s">
        <v>6042</v>
      </c>
      <c r="G1609" s="2" t="s">
        <v>6043</v>
      </c>
      <c r="H1609" s="2" t="s">
        <v>6044</v>
      </c>
      <c r="I1609" s="2" t="s">
        <v>51</v>
      </c>
      <c r="J1609" s="2" t="s">
        <v>52</v>
      </c>
      <c r="K1609" s="2" t="s">
        <v>138</v>
      </c>
      <c r="L1609" s="2" t="s">
        <v>6045</v>
      </c>
      <c r="M1609" s="2" t="s">
        <v>23531</v>
      </c>
      <c r="N1609" s="2" t="s">
        <v>23532</v>
      </c>
      <c r="O1609" s="2" t="s">
        <v>555</v>
      </c>
      <c r="P1609" s="2" t="s">
        <v>573</v>
      </c>
      <c r="Q1609" s="2" t="s">
        <v>288</v>
      </c>
      <c r="R1609" s="2" t="s">
        <v>60</v>
      </c>
      <c r="S1609" s="2" t="s">
        <v>6049</v>
      </c>
      <c r="T1609" s="2" t="s">
        <v>23533</v>
      </c>
      <c r="U1609" s="2" t="s">
        <v>23534</v>
      </c>
      <c r="V1609" s="2" t="s">
        <v>23535</v>
      </c>
      <c r="W1609" s="2" t="s">
        <v>23536</v>
      </c>
      <c r="X1609" s="2" t="s">
        <v>6043</v>
      </c>
      <c r="Y1609" s="2" t="s">
        <v>23534</v>
      </c>
      <c r="Z1609" s="2" t="s">
        <v>2855</v>
      </c>
      <c r="AA1609" s="2" t="s">
        <v>23537</v>
      </c>
      <c r="AB1609" s="2" t="s">
        <v>23530</v>
      </c>
      <c r="AC1609" s="2" t="s">
        <v>23538</v>
      </c>
      <c r="AD1609" s="2" t="s">
        <v>100</v>
      </c>
      <c r="AE1609" s="2" t="s">
        <v>23539</v>
      </c>
      <c r="AF1609" s="2" t="s">
        <v>4434</v>
      </c>
      <c r="AG1609" s="2" t="s">
        <v>128</v>
      </c>
      <c r="AH1609" s="2"/>
      <c r="AI1609" s="2"/>
      <c r="AJ1609" s="2"/>
      <c r="AK1609" s="2"/>
      <c r="AL1609" s="2"/>
      <c r="AM1609" s="2" t="s">
        <v>104</v>
      </c>
      <c r="AN1609" s="2" t="s">
        <v>21722</v>
      </c>
      <c r="AO1609" s="2" t="s">
        <v>73</v>
      </c>
      <c r="AP1609" s="2" t="s">
        <v>73</v>
      </c>
      <c r="AQ1609" s="2" t="s">
        <v>107</v>
      </c>
      <c r="AR1609" s="2" t="s">
        <v>107</v>
      </c>
    </row>
    <row r="1610" customFormat="false" ht="15" hidden="false" customHeight="false" outlineLevel="0" collapsed="false">
      <c r="A1610" s="2" t="s">
        <v>23540</v>
      </c>
      <c r="B1610" s="2" t="s">
        <v>76</v>
      </c>
      <c r="C1610" s="2" t="s">
        <v>22734</v>
      </c>
      <c r="D1610" s="2" t="s">
        <v>21692</v>
      </c>
      <c r="E1610" s="2" t="s">
        <v>23541</v>
      </c>
      <c r="F1610" s="2" t="s">
        <v>23542</v>
      </c>
      <c r="G1610" s="2" t="s">
        <v>23543</v>
      </c>
      <c r="H1610" s="2" t="s">
        <v>23544</v>
      </c>
      <c r="I1610" s="2" t="s">
        <v>51</v>
      </c>
      <c r="J1610" s="2" t="s">
        <v>52</v>
      </c>
      <c r="K1610" s="2" t="s">
        <v>9766</v>
      </c>
      <c r="L1610" s="2" t="s">
        <v>23545</v>
      </c>
      <c r="M1610" s="2" t="s">
        <v>23546</v>
      </c>
      <c r="N1610" s="2" t="s">
        <v>87</v>
      </c>
      <c r="O1610" s="2" t="s">
        <v>573</v>
      </c>
      <c r="P1610" s="2" t="s">
        <v>496</v>
      </c>
      <c r="Q1610" s="2" t="s">
        <v>2369</v>
      </c>
      <c r="R1610" s="2" t="s">
        <v>215</v>
      </c>
      <c r="S1610" s="2" t="s">
        <v>23547</v>
      </c>
      <c r="T1610" s="2" t="s">
        <v>23548</v>
      </c>
      <c r="U1610" s="2" t="s">
        <v>23549</v>
      </c>
      <c r="V1610" s="2" t="s">
        <v>23550</v>
      </c>
      <c r="W1610" s="2" t="s">
        <v>23551</v>
      </c>
      <c r="X1610" s="2" t="s">
        <v>23552</v>
      </c>
      <c r="Y1610" s="2"/>
      <c r="Z1610" s="2" t="s">
        <v>223</v>
      </c>
      <c r="AA1610" s="2" t="s">
        <v>23553</v>
      </c>
      <c r="AB1610" s="2" t="s">
        <v>23540</v>
      </c>
      <c r="AC1610" s="2" t="s">
        <v>23554</v>
      </c>
      <c r="AD1610" s="2" t="s">
        <v>71</v>
      </c>
      <c r="AE1610" s="2"/>
      <c r="AF1610" s="2"/>
      <c r="AG1610" s="2" t="s">
        <v>298</v>
      </c>
      <c r="AH1610" s="2"/>
      <c r="AI1610" s="2"/>
      <c r="AJ1610" s="2"/>
      <c r="AK1610" s="2"/>
      <c r="AL1610" s="2"/>
      <c r="AM1610" s="2" t="s">
        <v>104</v>
      </c>
      <c r="AN1610" s="2" t="s">
        <v>23555</v>
      </c>
      <c r="AO1610" s="2" t="s">
        <v>106</v>
      </c>
      <c r="AP1610" s="2" t="s">
        <v>106</v>
      </c>
      <c r="AQ1610" s="2" t="s">
        <v>107</v>
      </c>
      <c r="AR1610" s="2" t="s">
        <v>204</v>
      </c>
    </row>
    <row r="1611" customFormat="false" ht="15" hidden="false" customHeight="false" outlineLevel="0" collapsed="false">
      <c r="A1611" s="2" t="s">
        <v>23556</v>
      </c>
      <c r="B1611" s="2" t="s">
        <v>76</v>
      </c>
      <c r="C1611" s="2" t="s">
        <v>23557</v>
      </c>
      <c r="D1611" s="2" t="s">
        <v>21692</v>
      </c>
      <c r="E1611" s="2" t="s">
        <v>23558</v>
      </c>
      <c r="F1611" s="2" t="s">
        <v>2113</v>
      </c>
      <c r="G1611" s="2"/>
      <c r="H1611" s="2" t="s">
        <v>23559</v>
      </c>
      <c r="I1611" s="2" t="s">
        <v>83</v>
      </c>
      <c r="J1611" s="2" t="s">
        <v>52</v>
      </c>
      <c r="K1611" s="2" t="s">
        <v>138</v>
      </c>
      <c r="L1611" s="2" t="s">
        <v>23560</v>
      </c>
      <c r="M1611" s="2" t="s">
        <v>23561</v>
      </c>
      <c r="N1611" s="2" t="s">
        <v>23562</v>
      </c>
      <c r="O1611" s="2" t="s">
        <v>573</v>
      </c>
      <c r="P1611" s="2" t="s">
        <v>611</v>
      </c>
      <c r="Q1611" s="2" t="s">
        <v>755</v>
      </c>
      <c r="R1611" s="2" t="s">
        <v>477</v>
      </c>
      <c r="S1611" s="2" t="s">
        <v>23563</v>
      </c>
      <c r="T1611" s="2" t="s">
        <v>23564</v>
      </c>
      <c r="U1611" s="2" t="s">
        <v>23565</v>
      </c>
      <c r="V1611" s="2" t="s">
        <v>23566</v>
      </c>
      <c r="W1611" s="2" t="s">
        <v>23567</v>
      </c>
      <c r="X1611" s="2" t="s">
        <v>23568</v>
      </c>
      <c r="Y1611" s="2"/>
      <c r="Z1611" s="2" t="s">
        <v>14261</v>
      </c>
      <c r="AA1611" s="2" t="s">
        <v>23569</v>
      </c>
      <c r="AB1611" s="2" t="s">
        <v>23556</v>
      </c>
      <c r="AC1611" s="2" t="s">
        <v>23570</v>
      </c>
      <c r="AD1611" s="2" t="s">
        <v>71</v>
      </c>
      <c r="AE1611" s="2" t="s">
        <v>23571</v>
      </c>
      <c r="AF1611" s="2" t="s">
        <v>23572</v>
      </c>
      <c r="AG1611" s="2" t="s">
        <v>1208</v>
      </c>
      <c r="AH1611" s="2"/>
      <c r="AI1611" s="2"/>
      <c r="AJ1611" s="2"/>
      <c r="AK1611" s="2"/>
      <c r="AL1611" s="2"/>
      <c r="AM1611" s="2" t="s">
        <v>104</v>
      </c>
      <c r="AN1611" s="2" t="s">
        <v>22686</v>
      </c>
      <c r="AO1611" s="2" t="s">
        <v>106</v>
      </c>
      <c r="AP1611" s="2" t="s">
        <v>106</v>
      </c>
      <c r="AQ1611" s="2" t="s">
        <v>107</v>
      </c>
      <c r="AR1611" s="2" t="s">
        <v>132</v>
      </c>
    </row>
    <row r="1612" customFormat="false" ht="15" hidden="false" customHeight="false" outlineLevel="0" collapsed="false">
      <c r="A1612" s="2" t="s">
        <v>23573</v>
      </c>
      <c r="B1612" s="2" t="s">
        <v>76</v>
      </c>
      <c r="C1612" s="2" t="s">
        <v>23557</v>
      </c>
      <c r="D1612" s="2" t="s">
        <v>21692</v>
      </c>
      <c r="E1612" s="2" t="s">
        <v>23574</v>
      </c>
      <c r="F1612" s="2" t="s">
        <v>23575</v>
      </c>
      <c r="G1612" s="2"/>
      <c r="H1612" s="2" t="s">
        <v>23576</v>
      </c>
      <c r="I1612" s="2" t="s">
        <v>83</v>
      </c>
      <c r="J1612" s="2" t="s">
        <v>52</v>
      </c>
      <c r="K1612" s="2" t="s">
        <v>23577</v>
      </c>
      <c r="L1612" s="2" t="s">
        <v>23578</v>
      </c>
      <c r="M1612" s="2" t="s">
        <v>23579</v>
      </c>
      <c r="N1612" s="2" t="s">
        <v>515</v>
      </c>
      <c r="O1612" s="2" t="s">
        <v>213</v>
      </c>
      <c r="P1612" s="2" t="s">
        <v>311</v>
      </c>
      <c r="Q1612" s="2" t="s">
        <v>8532</v>
      </c>
      <c r="R1612" s="2" t="s">
        <v>215</v>
      </c>
      <c r="S1612" s="2" t="s">
        <v>23580</v>
      </c>
      <c r="T1612" s="2" t="s">
        <v>23581</v>
      </c>
      <c r="U1612" s="2" t="s">
        <v>23582</v>
      </c>
      <c r="V1612" s="2" t="s">
        <v>23583</v>
      </c>
      <c r="W1612" s="2" t="s">
        <v>23584</v>
      </c>
      <c r="X1612" s="2" t="s">
        <v>23585</v>
      </c>
      <c r="Y1612" s="2"/>
      <c r="Z1612" s="2" t="s">
        <v>23586</v>
      </c>
      <c r="AA1612" s="2" t="s">
        <v>23587</v>
      </c>
      <c r="AB1612" s="2" t="s">
        <v>23573</v>
      </c>
      <c r="AC1612" s="2" t="s">
        <v>23588</v>
      </c>
      <c r="AD1612" s="2" t="s">
        <v>71</v>
      </c>
      <c r="AE1612" s="2"/>
      <c r="AF1612" s="2"/>
      <c r="AG1612" s="2" t="s">
        <v>298</v>
      </c>
      <c r="AH1612" s="2" t="s">
        <v>178</v>
      </c>
      <c r="AI1612" s="2" t="s">
        <v>23589</v>
      </c>
      <c r="AJ1612" s="2"/>
      <c r="AK1612" s="2"/>
      <c r="AL1612" s="2"/>
      <c r="AM1612" s="2" t="s">
        <v>104</v>
      </c>
      <c r="AN1612" s="2" t="s">
        <v>22414</v>
      </c>
      <c r="AO1612" s="2" t="s">
        <v>106</v>
      </c>
      <c r="AP1612" s="2" t="s">
        <v>156</v>
      </c>
      <c r="AQ1612" s="2"/>
      <c r="AR1612" s="2"/>
    </row>
    <row r="1613" customFormat="false" ht="15" hidden="false" customHeight="false" outlineLevel="0" collapsed="false">
      <c r="A1613" s="2" t="s">
        <v>23590</v>
      </c>
      <c r="B1613" s="2" t="s">
        <v>76</v>
      </c>
      <c r="C1613" s="2" t="s">
        <v>23557</v>
      </c>
      <c r="D1613" s="2" t="s">
        <v>21692</v>
      </c>
      <c r="E1613" s="2" t="s">
        <v>23591</v>
      </c>
      <c r="F1613" s="2" t="s">
        <v>23592</v>
      </c>
      <c r="G1613" s="2"/>
      <c r="H1613" s="2" t="s">
        <v>23593</v>
      </c>
      <c r="I1613" s="2" t="s">
        <v>51</v>
      </c>
      <c r="J1613" s="2" t="s">
        <v>52</v>
      </c>
      <c r="K1613" s="2" t="s">
        <v>53</v>
      </c>
      <c r="L1613" s="2" t="s">
        <v>1352</v>
      </c>
      <c r="M1613" s="2" t="s">
        <v>23594</v>
      </c>
      <c r="N1613" s="2" t="s">
        <v>23595</v>
      </c>
      <c r="O1613" s="2" t="s">
        <v>443</v>
      </c>
      <c r="P1613" s="2" t="s">
        <v>1449</v>
      </c>
      <c r="Q1613" s="2" t="s">
        <v>23596</v>
      </c>
      <c r="R1613" s="2" t="s">
        <v>23596</v>
      </c>
      <c r="S1613" s="2" t="s">
        <v>23597</v>
      </c>
      <c r="T1613" s="2" t="s">
        <v>23598</v>
      </c>
      <c r="U1613" s="2" t="s">
        <v>23593</v>
      </c>
      <c r="V1613" s="2" t="s">
        <v>23599</v>
      </c>
      <c r="W1613" s="2"/>
      <c r="X1613" s="2" t="s">
        <v>23600</v>
      </c>
      <c r="Y1613" s="2" t="s">
        <v>23593</v>
      </c>
      <c r="Z1613" s="2" t="s">
        <v>23601</v>
      </c>
      <c r="AA1613" s="2" t="s">
        <v>23602</v>
      </c>
      <c r="AB1613" s="2" t="s">
        <v>23590</v>
      </c>
      <c r="AC1613" s="2" t="s">
        <v>23603</v>
      </c>
      <c r="AD1613" s="2" t="s">
        <v>71</v>
      </c>
      <c r="AE1613" s="2"/>
      <c r="AF1613" s="2"/>
      <c r="AG1613" s="2" t="s">
        <v>298</v>
      </c>
      <c r="AH1613" s="2" t="s">
        <v>253</v>
      </c>
      <c r="AI1613" s="2"/>
      <c r="AJ1613" s="2"/>
      <c r="AK1613" s="2" t="s">
        <v>23604</v>
      </c>
      <c r="AL1613" s="2" t="s">
        <v>76</v>
      </c>
      <c r="AM1613" s="2" t="s">
        <v>104</v>
      </c>
      <c r="AN1613" s="2" t="s">
        <v>22514</v>
      </c>
      <c r="AO1613" s="2" t="s">
        <v>106</v>
      </c>
      <c r="AP1613" s="2"/>
      <c r="AQ1613" s="2"/>
      <c r="AR1613" s="2"/>
    </row>
    <row r="1614" customFormat="false" ht="15" hidden="false" customHeight="false" outlineLevel="0" collapsed="false">
      <c r="A1614" s="2" t="s">
        <v>23605</v>
      </c>
      <c r="B1614" s="2" t="s">
        <v>76</v>
      </c>
      <c r="C1614" s="2" t="s">
        <v>23557</v>
      </c>
      <c r="D1614" s="2" t="s">
        <v>21692</v>
      </c>
      <c r="E1614" s="2" t="s">
        <v>23606</v>
      </c>
      <c r="F1614" s="2" t="s">
        <v>2800</v>
      </c>
      <c r="G1614" s="2" t="s">
        <v>23607</v>
      </c>
      <c r="H1614" s="2"/>
      <c r="I1614" s="2" t="s">
        <v>83</v>
      </c>
      <c r="J1614" s="2" t="s">
        <v>52</v>
      </c>
      <c r="K1614" s="2" t="s">
        <v>53</v>
      </c>
      <c r="L1614" s="2" t="s">
        <v>23608</v>
      </c>
      <c r="M1614" s="2" t="s">
        <v>23609</v>
      </c>
      <c r="N1614" s="2" t="s">
        <v>1197</v>
      </c>
      <c r="O1614" s="2" t="s">
        <v>190</v>
      </c>
      <c r="P1614" s="2" t="s">
        <v>2090</v>
      </c>
      <c r="Q1614" s="2" t="s">
        <v>369</v>
      </c>
      <c r="R1614" s="2" t="s">
        <v>145</v>
      </c>
      <c r="S1614" s="2" t="s">
        <v>23610</v>
      </c>
      <c r="T1614" s="2" t="s">
        <v>23611</v>
      </c>
      <c r="U1614" s="2" t="s">
        <v>23607</v>
      </c>
      <c r="V1614" s="2" t="s">
        <v>23612</v>
      </c>
      <c r="W1614" s="2"/>
      <c r="X1614" s="2" t="s">
        <v>23613</v>
      </c>
      <c r="Y1614" s="2" t="s">
        <v>81</v>
      </c>
      <c r="Z1614" s="2" t="s">
        <v>6085</v>
      </c>
      <c r="AA1614" s="2" t="s">
        <v>23614</v>
      </c>
      <c r="AB1614" s="2" t="s">
        <v>23605</v>
      </c>
      <c r="AC1614" s="2" t="s">
        <v>23615</v>
      </c>
      <c r="AD1614" s="2" t="s">
        <v>71</v>
      </c>
      <c r="AE1614" s="2"/>
      <c r="AF1614" s="2"/>
      <c r="AG1614" s="2" t="s">
        <v>1208</v>
      </c>
      <c r="AH1614" s="2"/>
      <c r="AI1614" s="2"/>
      <c r="AJ1614" s="2"/>
      <c r="AK1614" s="2"/>
      <c r="AL1614" s="2"/>
      <c r="AM1614" s="2" t="s">
        <v>72</v>
      </c>
      <c r="AN1614" s="2"/>
      <c r="AO1614" s="2" t="s">
        <v>156</v>
      </c>
      <c r="AP1614" s="2" t="s">
        <v>156</v>
      </c>
      <c r="AQ1614" s="2" t="s">
        <v>132</v>
      </c>
      <c r="AR1614" s="2" t="s">
        <v>132</v>
      </c>
    </row>
    <row r="1615" customFormat="false" ht="15" hidden="false" customHeight="false" outlineLevel="0" collapsed="false">
      <c r="A1615" s="2" t="s">
        <v>23616</v>
      </c>
      <c r="B1615" s="2" t="s">
        <v>278</v>
      </c>
      <c r="C1615" s="2" t="s">
        <v>23555</v>
      </c>
      <c r="D1615" s="2" t="s">
        <v>21692</v>
      </c>
      <c r="E1615" s="2" t="s">
        <v>23617</v>
      </c>
      <c r="F1615" s="2" t="s">
        <v>4206</v>
      </c>
      <c r="G1615" s="2"/>
      <c r="H1615" s="2" t="s">
        <v>23618</v>
      </c>
      <c r="I1615" s="2" t="s">
        <v>51</v>
      </c>
      <c r="J1615" s="2" t="s">
        <v>52</v>
      </c>
      <c r="K1615" s="2" t="s">
        <v>5389</v>
      </c>
      <c r="L1615" s="2" t="s">
        <v>23619</v>
      </c>
      <c r="M1615" s="2" t="s">
        <v>23620</v>
      </c>
      <c r="N1615" s="2" t="s">
        <v>164</v>
      </c>
      <c r="O1615" s="2" t="s">
        <v>57</v>
      </c>
      <c r="P1615" s="2" t="s">
        <v>165</v>
      </c>
      <c r="Q1615" s="2" t="s">
        <v>883</v>
      </c>
      <c r="R1615" s="2" t="s">
        <v>884</v>
      </c>
      <c r="S1615" s="2" t="s">
        <v>23621</v>
      </c>
      <c r="T1615" s="2" t="s">
        <v>81</v>
      </c>
      <c r="U1615" s="2" t="s">
        <v>23622</v>
      </c>
      <c r="V1615" s="2" t="s">
        <v>23623</v>
      </c>
      <c r="W1615" s="2" t="s">
        <v>23624</v>
      </c>
      <c r="X1615" s="2" t="s">
        <v>23625</v>
      </c>
      <c r="Y1615" s="2"/>
      <c r="Z1615" s="2" t="s">
        <v>890</v>
      </c>
      <c r="AA1615" s="2" t="s">
        <v>23626</v>
      </c>
      <c r="AB1615" s="2" t="s">
        <v>23616</v>
      </c>
      <c r="AC1615" s="2" t="s">
        <v>23627</v>
      </c>
      <c r="AD1615" s="2" t="s">
        <v>71</v>
      </c>
      <c r="AE1615" s="2"/>
      <c r="AF1615" s="2"/>
      <c r="AG1615" s="2" t="s">
        <v>1208</v>
      </c>
      <c r="AH1615" s="2"/>
      <c r="AI1615" s="2" t="s">
        <v>1208</v>
      </c>
      <c r="AJ1615" s="2"/>
      <c r="AK1615" s="2"/>
      <c r="AL1615" s="2"/>
      <c r="AM1615" s="2" t="s">
        <v>104</v>
      </c>
      <c r="AN1615" s="2" t="s">
        <v>22363</v>
      </c>
      <c r="AO1615" s="2" t="s">
        <v>106</v>
      </c>
      <c r="AP1615" s="2" t="s">
        <v>74</v>
      </c>
      <c r="AQ1615" s="2" t="s">
        <v>132</v>
      </c>
      <c r="AR1615" s="2"/>
    </row>
    <row r="1616" customFormat="false" ht="15" hidden="false" customHeight="false" outlineLevel="0" collapsed="false">
      <c r="A1616" s="2" t="s">
        <v>23628</v>
      </c>
      <c r="B1616" s="2" t="s">
        <v>76</v>
      </c>
      <c r="C1616" s="2" t="s">
        <v>23557</v>
      </c>
      <c r="D1616" s="2" t="s">
        <v>21692</v>
      </c>
      <c r="E1616" s="2" t="s">
        <v>23629</v>
      </c>
      <c r="F1616" s="2" t="s">
        <v>23630</v>
      </c>
      <c r="G1616" s="2" t="s">
        <v>2095</v>
      </c>
      <c r="H1616" s="2" t="s">
        <v>2086</v>
      </c>
      <c r="I1616" s="2" t="s">
        <v>83</v>
      </c>
      <c r="J1616" s="2" t="s">
        <v>52</v>
      </c>
      <c r="K1616" s="2" t="s">
        <v>1481</v>
      </c>
      <c r="L1616" s="2" t="s">
        <v>2087</v>
      </c>
      <c r="M1616" s="2" t="s">
        <v>23631</v>
      </c>
      <c r="N1616" s="2" t="s">
        <v>2089</v>
      </c>
      <c r="O1616" s="2" t="s">
        <v>117</v>
      </c>
      <c r="P1616" s="2" t="s">
        <v>2090</v>
      </c>
      <c r="Q1616" s="2" t="s">
        <v>1301</v>
      </c>
      <c r="R1616" s="2" t="s">
        <v>145</v>
      </c>
      <c r="S1616" s="2" t="s">
        <v>2091</v>
      </c>
      <c r="T1616" s="2" t="s">
        <v>23632</v>
      </c>
      <c r="U1616" s="2" t="s">
        <v>2093</v>
      </c>
      <c r="V1616" s="2" t="s">
        <v>23633</v>
      </c>
      <c r="W1616" s="2" t="s">
        <v>23634</v>
      </c>
      <c r="X1616" s="2" t="s">
        <v>2095</v>
      </c>
      <c r="Y1616" s="2" t="s">
        <v>2095</v>
      </c>
      <c r="Z1616" s="2" t="s">
        <v>2855</v>
      </c>
      <c r="AA1616" s="2" t="s">
        <v>23635</v>
      </c>
      <c r="AB1616" s="2" t="s">
        <v>23628</v>
      </c>
      <c r="AC1616" s="2" t="s">
        <v>23636</v>
      </c>
      <c r="AD1616" s="2" t="s">
        <v>71</v>
      </c>
      <c r="AE1616" s="2"/>
      <c r="AF1616" s="2"/>
      <c r="AG1616" s="2"/>
      <c r="AH1616" s="2"/>
      <c r="AI1616" s="2"/>
      <c r="AJ1616" s="2"/>
      <c r="AK1616" s="2"/>
      <c r="AL1616" s="2"/>
      <c r="AM1616" s="2" t="s">
        <v>104</v>
      </c>
      <c r="AN1616" s="2" t="s">
        <v>21722</v>
      </c>
      <c r="AO1616" s="2" t="s">
        <v>106</v>
      </c>
      <c r="AP1616" s="2" t="s">
        <v>74</v>
      </c>
      <c r="AQ1616" s="2" t="s">
        <v>132</v>
      </c>
      <c r="AR1616" s="2" t="s">
        <v>107</v>
      </c>
    </row>
    <row r="1617" customFormat="false" ht="15" hidden="false" customHeight="false" outlineLevel="0" collapsed="false">
      <c r="A1617" s="2" t="s">
        <v>23637</v>
      </c>
      <c r="B1617" s="2" t="s">
        <v>76</v>
      </c>
      <c r="C1617" s="2" t="s">
        <v>23557</v>
      </c>
      <c r="D1617" s="2" t="s">
        <v>21692</v>
      </c>
      <c r="E1617" s="2" t="s">
        <v>3887</v>
      </c>
      <c r="F1617" s="2" t="s">
        <v>3888</v>
      </c>
      <c r="G1617" s="2"/>
      <c r="H1617" s="2" t="s">
        <v>3889</v>
      </c>
      <c r="I1617" s="2" t="s">
        <v>83</v>
      </c>
      <c r="J1617" s="2" t="s">
        <v>52</v>
      </c>
      <c r="K1617" s="2" t="s">
        <v>3980</v>
      </c>
      <c r="L1617" s="2" t="s">
        <v>3891</v>
      </c>
      <c r="M1617" s="2" t="s">
        <v>23638</v>
      </c>
      <c r="N1617" s="2" t="s">
        <v>23639</v>
      </c>
      <c r="O1617" s="2" t="s">
        <v>496</v>
      </c>
      <c r="P1617" s="2" t="s">
        <v>142</v>
      </c>
      <c r="Q1617" s="2" t="s">
        <v>288</v>
      </c>
      <c r="R1617" s="2" t="s">
        <v>60</v>
      </c>
      <c r="S1617" s="2" t="s">
        <v>23640</v>
      </c>
      <c r="T1617" s="2" t="s">
        <v>3895</v>
      </c>
      <c r="U1617" s="2" t="s">
        <v>3896</v>
      </c>
      <c r="V1617" s="2" t="s">
        <v>23641</v>
      </c>
      <c r="W1617" s="2" t="s">
        <v>3898</v>
      </c>
      <c r="X1617" s="2" t="s">
        <v>3899</v>
      </c>
      <c r="Y1617" s="2"/>
      <c r="Z1617" s="2" t="s">
        <v>2855</v>
      </c>
      <c r="AA1617" s="2" t="s">
        <v>23642</v>
      </c>
      <c r="AB1617" s="2" t="s">
        <v>23637</v>
      </c>
      <c r="AC1617" s="2" t="s">
        <v>23643</v>
      </c>
      <c r="AD1617" s="2" t="s">
        <v>100</v>
      </c>
      <c r="AE1617" s="2" t="s">
        <v>23644</v>
      </c>
      <c r="AF1617" s="2" t="s">
        <v>239</v>
      </c>
      <c r="AG1617" s="2" t="s">
        <v>128</v>
      </c>
      <c r="AH1617" s="2" t="s">
        <v>178</v>
      </c>
      <c r="AI1617" s="2"/>
      <c r="AJ1617" s="2"/>
      <c r="AK1617" s="2" t="s">
        <v>2522</v>
      </c>
      <c r="AL1617" s="2"/>
      <c r="AM1617" s="2" t="s">
        <v>104</v>
      </c>
      <c r="AN1617" s="2" t="s">
        <v>22686</v>
      </c>
      <c r="AO1617" s="2" t="s">
        <v>106</v>
      </c>
      <c r="AP1617" s="2" t="s">
        <v>74</v>
      </c>
      <c r="AQ1617" s="2" t="s">
        <v>132</v>
      </c>
      <c r="AR1617" s="2"/>
    </row>
    <row r="1618" customFormat="false" ht="15" hidden="false" customHeight="false" outlineLevel="0" collapsed="false">
      <c r="A1618" s="2" t="s">
        <v>23645</v>
      </c>
      <c r="B1618" s="2" t="s">
        <v>76</v>
      </c>
      <c r="C1618" s="2" t="s">
        <v>23557</v>
      </c>
      <c r="D1618" s="2" t="s">
        <v>21692</v>
      </c>
      <c r="E1618" s="2" t="s">
        <v>23646</v>
      </c>
      <c r="F1618" s="2" t="s">
        <v>23647</v>
      </c>
      <c r="G1618" s="2"/>
      <c r="H1618" s="2" t="s">
        <v>23648</v>
      </c>
      <c r="I1618" s="2" t="s">
        <v>83</v>
      </c>
      <c r="J1618" s="2" t="s">
        <v>52</v>
      </c>
      <c r="K1618" s="2" t="s">
        <v>1585</v>
      </c>
      <c r="L1618" s="2" t="s">
        <v>23649</v>
      </c>
      <c r="M1618" s="2" t="s">
        <v>23650</v>
      </c>
      <c r="N1618" s="2" t="s">
        <v>238</v>
      </c>
      <c r="O1618" s="2" t="s">
        <v>443</v>
      </c>
      <c r="P1618" s="2" t="s">
        <v>143</v>
      </c>
      <c r="Q1618" s="2" t="s">
        <v>1861</v>
      </c>
      <c r="R1618" s="2" t="s">
        <v>145</v>
      </c>
      <c r="S1618" s="2" t="s">
        <v>23651</v>
      </c>
      <c r="T1618" s="2" t="s">
        <v>23652</v>
      </c>
      <c r="U1618" s="2" t="s">
        <v>23653</v>
      </c>
      <c r="V1618" s="2" t="s">
        <v>23654</v>
      </c>
      <c r="W1618" s="2" t="s">
        <v>23655</v>
      </c>
      <c r="X1618" s="2" t="s">
        <v>23656</v>
      </c>
      <c r="Y1618" s="2" t="s">
        <v>23657</v>
      </c>
      <c r="Z1618" s="2" t="s">
        <v>5775</v>
      </c>
      <c r="AA1618" s="2" t="s">
        <v>23658</v>
      </c>
      <c r="AB1618" s="2" t="s">
        <v>23645</v>
      </c>
      <c r="AC1618" s="2" t="s">
        <v>23659</v>
      </c>
      <c r="AD1618" s="2" t="s">
        <v>100</v>
      </c>
      <c r="AE1618" s="2" t="s">
        <v>23660</v>
      </c>
      <c r="AF1618" s="2" t="s">
        <v>23661</v>
      </c>
      <c r="AG1618" s="2" t="s">
        <v>128</v>
      </c>
      <c r="AH1618" s="2"/>
      <c r="AI1618" s="2"/>
      <c r="AJ1618" s="2"/>
      <c r="AK1618" s="2"/>
      <c r="AL1618" s="2"/>
      <c r="AM1618" s="2" t="s">
        <v>104</v>
      </c>
      <c r="AN1618" s="2" t="s">
        <v>23451</v>
      </c>
      <c r="AO1618" s="2" t="s">
        <v>73</v>
      </c>
      <c r="AP1618" s="2" t="s">
        <v>74</v>
      </c>
      <c r="AQ1618" s="2" t="s">
        <v>132</v>
      </c>
      <c r="AR1618" s="2"/>
    </row>
    <row r="1619" customFormat="false" ht="15" hidden="false" customHeight="false" outlineLevel="0" collapsed="false">
      <c r="A1619" s="2" t="s">
        <v>23662</v>
      </c>
      <c r="B1619" s="2" t="s">
        <v>278</v>
      </c>
      <c r="C1619" s="2" t="s">
        <v>23557</v>
      </c>
      <c r="D1619" s="2" t="s">
        <v>21692</v>
      </c>
      <c r="E1619" s="2" t="s">
        <v>23663</v>
      </c>
      <c r="F1619" s="2" t="s">
        <v>23664</v>
      </c>
      <c r="G1619" s="2" t="s">
        <v>81</v>
      </c>
      <c r="H1619" s="2" t="s">
        <v>23665</v>
      </c>
      <c r="I1619" s="2" t="s">
        <v>51</v>
      </c>
      <c r="J1619" s="2" t="s">
        <v>52</v>
      </c>
      <c r="K1619" s="2" t="s">
        <v>11759</v>
      </c>
      <c r="L1619" s="2" t="s">
        <v>23666</v>
      </c>
      <c r="M1619" s="2" t="s">
        <v>23667</v>
      </c>
      <c r="N1619" s="2" t="s">
        <v>104</v>
      </c>
      <c r="O1619" s="2" t="s">
        <v>165</v>
      </c>
      <c r="P1619" s="2" t="s">
        <v>980</v>
      </c>
      <c r="Q1619" s="2" t="s">
        <v>369</v>
      </c>
      <c r="R1619" s="2" t="s">
        <v>145</v>
      </c>
      <c r="S1619" s="2" t="s">
        <v>23668</v>
      </c>
      <c r="T1619" s="2" t="s">
        <v>23669</v>
      </c>
      <c r="U1619" s="2" t="s">
        <v>23670</v>
      </c>
      <c r="V1619" s="2" t="s">
        <v>23671</v>
      </c>
      <c r="W1619" s="2" t="s">
        <v>23672</v>
      </c>
      <c r="X1619" s="2" t="s">
        <v>23673</v>
      </c>
      <c r="Y1619" s="2" t="s">
        <v>23674</v>
      </c>
      <c r="Z1619" s="2" t="s">
        <v>11940</v>
      </c>
      <c r="AA1619" s="2" t="s">
        <v>23675</v>
      </c>
      <c r="AB1619" s="2" t="s">
        <v>23662</v>
      </c>
      <c r="AC1619" s="2" t="s">
        <v>23676</v>
      </c>
      <c r="AD1619" s="2" t="s">
        <v>71</v>
      </c>
      <c r="AE1619" s="2"/>
      <c r="AF1619" s="2"/>
      <c r="AG1619" s="2" t="s">
        <v>128</v>
      </c>
      <c r="AH1619" s="2"/>
      <c r="AI1619" s="2" t="s">
        <v>1396</v>
      </c>
      <c r="AJ1619" s="2"/>
      <c r="AK1619" s="2"/>
      <c r="AL1619" s="2"/>
      <c r="AM1619" s="2" t="s">
        <v>104</v>
      </c>
      <c r="AN1619" s="2" t="s">
        <v>22396</v>
      </c>
      <c r="AO1619" s="2" t="s">
        <v>156</v>
      </c>
      <c r="AP1619" s="2" t="s">
        <v>74</v>
      </c>
      <c r="AQ1619" s="2" t="s">
        <v>132</v>
      </c>
      <c r="AR1619" s="2"/>
    </row>
    <row r="1620" customFormat="false" ht="15" hidden="false" customHeight="false" outlineLevel="0" collapsed="false">
      <c r="A1620" s="2" t="s">
        <v>23677</v>
      </c>
      <c r="B1620" s="2" t="s">
        <v>1415</v>
      </c>
      <c r="C1620" s="2" t="s">
        <v>23557</v>
      </c>
      <c r="D1620" s="2" t="s">
        <v>21692</v>
      </c>
      <c r="E1620" s="2" t="s">
        <v>23678</v>
      </c>
      <c r="F1620" s="2" t="s">
        <v>23679</v>
      </c>
      <c r="G1620" s="2" t="s">
        <v>81</v>
      </c>
      <c r="H1620" s="2" t="s">
        <v>23665</v>
      </c>
      <c r="I1620" s="2" t="s">
        <v>83</v>
      </c>
      <c r="J1620" s="2" t="s">
        <v>52</v>
      </c>
      <c r="K1620" s="2" t="s">
        <v>11759</v>
      </c>
      <c r="L1620" s="2" t="s">
        <v>23680</v>
      </c>
      <c r="M1620" s="2" t="s">
        <v>23667</v>
      </c>
      <c r="N1620" s="2" t="s">
        <v>104</v>
      </c>
      <c r="O1620" s="2" t="s">
        <v>165</v>
      </c>
      <c r="P1620" s="2" t="s">
        <v>980</v>
      </c>
      <c r="Q1620" s="2" t="s">
        <v>369</v>
      </c>
      <c r="R1620" s="2" t="s">
        <v>145</v>
      </c>
      <c r="S1620" s="2" t="s">
        <v>23668</v>
      </c>
      <c r="T1620" s="2" t="s">
        <v>23669</v>
      </c>
      <c r="U1620" s="2" t="s">
        <v>23670</v>
      </c>
      <c r="V1620" s="2" t="s">
        <v>23671</v>
      </c>
      <c r="W1620" s="2" t="s">
        <v>23672</v>
      </c>
      <c r="X1620" s="2" t="s">
        <v>23673</v>
      </c>
      <c r="Y1620" s="2" t="s">
        <v>23674</v>
      </c>
      <c r="Z1620" s="2" t="s">
        <v>23681</v>
      </c>
      <c r="AA1620" s="2" t="s">
        <v>23675</v>
      </c>
      <c r="AB1620" s="2" t="s">
        <v>23677</v>
      </c>
      <c r="AC1620" s="2" t="s">
        <v>23682</v>
      </c>
      <c r="AD1620" s="2" t="s">
        <v>71</v>
      </c>
      <c r="AE1620" s="2"/>
      <c r="AF1620" s="2"/>
      <c r="AG1620" s="2" t="s">
        <v>128</v>
      </c>
      <c r="AH1620" s="2"/>
      <c r="AI1620" s="2"/>
      <c r="AJ1620" s="2"/>
      <c r="AK1620" s="2"/>
      <c r="AL1620" s="2"/>
      <c r="AM1620" s="2" t="s">
        <v>104</v>
      </c>
      <c r="AN1620" s="2" t="s">
        <v>21812</v>
      </c>
      <c r="AO1620" s="2" t="s">
        <v>156</v>
      </c>
      <c r="AP1620" s="2" t="s">
        <v>74</v>
      </c>
      <c r="AQ1620" s="2" t="s">
        <v>132</v>
      </c>
      <c r="AR1620" s="2"/>
    </row>
    <row r="1621" customFormat="false" ht="15" hidden="false" customHeight="false" outlineLevel="0" collapsed="false">
      <c r="A1621" s="2" t="s">
        <v>23683</v>
      </c>
      <c r="B1621" s="2" t="s">
        <v>76</v>
      </c>
      <c r="C1621" s="2" t="s">
        <v>22034</v>
      </c>
      <c r="D1621" s="2" t="s">
        <v>21692</v>
      </c>
      <c r="E1621" s="2" t="s">
        <v>23684</v>
      </c>
      <c r="F1621" s="2" t="s">
        <v>23685</v>
      </c>
      <c r="G1621" s="2" t="s">
        <v>23686</v>
      </c>
      <c r="H1621" s="2" t="s">
        <v>23687</v>
      </c>
      <c r="I1621" s="2" t="s">
        <v>51</v>
      </c>
      <c r="J1621" s="2" t="s">
        <v>52</v>
      </c>
      <c r="K1621" s="2" t="s">
        <v>138</v>
      </c>
      <c r="L1621" s="2" t="s">
        <v>23688</v>
      </c>
      <c r="M1621" s="2" t="s">
        <v>23689</v>
      </c>
      <c r="N1621" s="2" t="s">
        <v>3944</v>
      </c>
      <c r="O1621" s="2" t="s">
        <v>555</v>
      </c>
      <c r="P1621" s="2" t="s">
        <v>213</v>
      </c>
      <c r="Q1621" s="2" t="s">
        <v>10916</v>
      </c>
      <c r="R1621" s="2" t="s">
        <v>477</v>
      </c>
      <c r="S1621" s="2" t="s">
        <v>23690</v>
      </c>
      <c r="T1621" s="2" t="s">
        <v>23691</v>
      </c>
      <c r="U1621" s="2" t="s">
        <v>23692</v>
      </c>
      <c r="V1621" s="2" t="s">
        <v>23693</v>
      </c>
      <c r="W1621" s="2"/>
      <c r="X1621" s="2" t="s">
        <v>23686</v>
      </c>
      <c r="Y1621" s="2"/>
      <c r="Z1621" s="2" t="s">
        <v>23694</v>
      </c>
      <c r="AA1621" s="2" t="s">
        <v>23695</v>
      </c>
      <c r="AB1621" s="2" t="s">
        <v>23683</v>
      </c>
      <c r="AC1621" s="2" t="s">
        <v>23696</v>
      </c>
      <c r="AD1621" s="2" t="s">
        <v>71</v>
      </c>
      <c r="AE1621" s="2"/>
      <c r="AF1621" s="2"/>
      <c r="AG1621" s="2" t="s">
        <v>128</v>
      </c>
      <c r="AH1621" s="2"/>
      <c r="AI1621" s="2"/>
      <c r="AJ1621" s="2"/>
      <c r="AK1621" s="2"/>
      <c r="AL1621" s="2"/>
      <c r="AM1621" s="2" t="s">
        <v>72</v>
      </c>
      <c r="AN1621" s="2"/>
      <c r="AO1621" s="2" t="s">
        <v>73</v>
      </c>
      <c r="AP1621" s="2" t="s">
        <v>106</v>
      </c>
      <c r="AQ1621" s="2" t="s">
        <v>107</v>
      </c>
      <c r="AR1621" s="2" t="s">
        <v>107</v>
      </c>
    </row>
    <row r="1622" customFormat="false" ht="15" hidden="false" customHeight="false" outlineLevel="0" collapsed="false">
      <c r="A1622" s="2" t="s">
        <v>23697</v>
      </c>
      <c r="B1622" s="2" t="s">
        <v>76</v>
      </c>
      <c r="C1622" s="2" t="s">
        <v>22034</v>
      </c>
      <c r="D1622" s="2" t="s">
        <v>21692</v>
      </c>
      <c r="E1622" s="2" t="s">
        <v>23698</v>
      </c>
      <c r="F1622" s="2" t="s">
        <v>2983</v>
      </c>
      <c r="G1622" s="2" t="s">
        <v>81</v>
      </c>
      <c r="H1622" s="2" t="s">
        <v>2984</v>
      </c>
      <c r="I1622" s="2" t="s">
        <v>51</v>
      </c>
      <c r="J1622" s="2" t="s">
        <v>52</v>
      </c>
      <c r="K1622" s="2" t="s">
        <v>7496</v>
      </c>
      <c r="L1622" s="2" t="s">
        <v>2985</v>
      </c>
      <c r="M1622" s="2" t="s">
        <v>23699</v>
      </c>
      <c r="N1622" s="2" t="s">
        <v>2987</v>
      </c>
      <c r="O1622" s="2" t="s">
        <v>573</v>
      </c>
      <c r="P1622" s="2" t="s">
        <v>57</v>
      </c>
      <c r="Q1622" s="2" t="s">
        <v>2482</v>
      </c>
      <c r="R1622" s="2" t="s">
        <v>145</v>
      </c>
      <c r="S1622" s="2" t="s">
        <v>23700</v>
      </c>
      <c r="T1622" s="2" t="s">
        <v>23701</v>
      </c>
      <c r="U1622" s="2" t="s">
        <v>23702</v>
      </c>
      <c r="V1622" s="2" t="s">
        <v>2991</v>
      </c>
      <c r="W1622" s="2" t="s">
        <v>2992</v>
      </c>
      <c r="X1622" s="2" t="s">
        <v>2993</v>
      </c>
      <c r="Y1622" s="2" t="s">
        <v>81</v>
      </c>
      <c r="Z1622" s="2" t="s">
        <v>23703</v>
      </c>
      <c r="AA1622" s="2" t="s">
        <v>23704</v>
      </c>
      <c r="AB1622" s="2" t="s">
        <v>23697</v>
      </c>
      <c r="AC1622" s="2" t="s">
        <v>23705</v>
      </c>
      <c r="AD1622" s="2" t="s">
        <v>71</v>
      </c>
      <c r="AE1622" s="2"/>
      <c r="AF1622" s="2"/>
      <c r="AG1622" s="2" t="s">
        <v>128</v>
      </c>
      <c r="AH1622" s="2"/>
      <c r="AI1622" s="2"/>
      <c r="AJ1622" s="2"/>
      <c r="AK1622" s="2"/>
      <c r="AL1622" s="2"/>
      <c r="AM1622" s="2" t="s">
        <v>104</v>
      </c>
      <c r="AN1622" s="2" t="s">
        <v>21722</v>
      </c>
      <c r="AO1622" s="2" t="s">
        <v>156</v>
      </c>
      <c r="AP1622" s="2" t="s">
        <v>106</v>
      </c>
      <c r="AQ1622" s="2" t="s">
        <v>132</v>
      </c>
      <c r="AR1622" s="2" t="s">
        <v>107</v>
      </c>
    </row>
    <row r="1623" customFormat="false" ht="15" hidden="false" customHeight="false" outlineLevel="0" collapsed="false">
      <c r="A1623" s="2" t="s">
        <v>23706</v>
      </c>
      <c r="B1623" s="2" t="s">
        <v>76</v>
      </c>
      <c r="C1623" s="2" t="s">
        <v>23557</v>
      </c>
      <c r="D1623" s="2" t="s">
        <v>21692</v>
      </c>
      <c r="E1623" s="2" t="s">
        <v>23707</v>
      </c>
      <c r="F1623" s="2" t="s">
        <v>23708</v>
      </c>
      <c r="G1623" s="2"/>
      <c r="H1623" s="2" t="s">
        <v>23709</v>
      </c>
      <c r="I1623" s="2" t="s">
        <v>83</v>
      </c>
      <c r="J1623" s="2" t="s">
        <v>52</v>
      </c>
      <c r="K1623" s="2" t="s">
        <v>53</v>
      </c>
      <c r="L1623" s="2" t="s">
        <v>3395</v>
      </c>
      <c r="M1623" s="2" t="s">
        <v>23710</v>
      </c>
      <c r="N1623" s="2" t="s">
        <v>2950</v>
      </c>
      <c r="O1623" s="2" t="s">
        <v>443</v>
      </c>
      <c r="P1623" s="2" t="s">
        <v>1300</v>
      </c>
      <c r="Q1623" s="2" t="s">
        <v>90</v>
      </c>
      <c r="R1623" s="2" t="s">
        <v>23473</v>
      </c>
      <c r="S1623" s="2" t="s">
        <v>23711</v>
      </c>
      <c r="T1623" s="2" t="s">
        <v>23712</v>
      </c>
      <c r="U1623" s="2" t="s">
        <v>23713</v>
      </c>
      <c r="V1623" s="2" t="s">
        <v>23714</v>
      </c>
      <c r="W1623" s="2" t="s">
        <v>23712</v>
      </c>
      <c r="X1623" s="2" t="s">
        <v>23713</v>
      </c>
      <c r="Y1623" s="2"/>
      <c r="Z1623" s="2" t="s">
        <v>23715</v>
      </c>
      <c r="AA1623" s="2" t="s">
        <v>23716</v>
      </c>
      <c r="AB1623" s="2" t="s">
        <v>23706</v>
      </c>
      <c r="AC1623" s="2" t="s">
        <v>23717</v>
      </c>
      <c r="AD1623" s="2" t="s">
        <v>71</v>
      </c>
      <c r="AE1623" s="2"/>
      <c r="AF1623" s="2"/>
      <c r="AG1623" s="2" t="s">
        <v>1495</v>
      </c>
      <c r="AH1623" s="2"/>
      <c r="AI1623" s="2"/>
      <c r="AJ1623" s="2"/>
      <c r="AK1623" s="2"/>
      <c r="AL1623" s="2"/>
      <c r="AM1623" s="2" t="s">
        <v>72</v>
      </c>
      <c r="AN1623" s="2"/>
      <c r="AO1623" s="2" t="s">
        <v>106</v>
      </c>
      <c r="AP1623" s="2" t="s">
        <v>106</v>
      </c>
      <c r="AQ1623" s="2" t="s">
        <v>132</v>
      </c>
      <c r="AR1623" s="2" t="s">
        <v>132</v>
      </c>
    </row>
    <row r="1624" customFormat="false" ht="15" hidden="false" customHeight="false" outlineLevel="0" collapsed="false">
      <c r="A1624" s="2" t="s">
        <v>23718</v>
      </c>
      <c r="B1624" s="2" t="s">
        <v>76</v>
      </c>
      <c r="C1624" s="2" t="s">
        <v>23557</v>
      </c>
      <c r="D1624" s="2" t="s">
        <v>21692</v>
      </c>
      <c r="E1624" s="2" t="s">
        <v>23719</v>
      </c>
      <c r="F1624" s="2" t="s">
        <v>23720</v>
      </c>
      <c r="G1624" s="2" t="s">
        <v>23721</v>
      </c>
      <c r="H1624" s="2" t="s">
        <v>23722</v>
      </c>
      <c r="I1624" s="2" t="s">
        <v>51</v>
      </c>
      <c r="J1624" s="2" t="s">
        <v>52</v>
      </c>
      <c r="K1624" s="2" t="s">
        <v>53</v>
      </c>
      <c r="L1624" s="2" t="s">
        <v>13916</v>
      </c>
      <c r="M1624" s="2" t="s">
        <v>23723</v>
      </c>
      <c r="N1624" s="2" t="s">
        <v>56</v>
      </c>
      <c r="O1624" s="2" t="s">
        <v>212</v>
      </c>
      <c r="P1624" s="2" t="s">
        <v>143</v>
      </c>
      <c r="Q1624" s="2" t="s">
        <v>166</v>
      </c>
      <c r="R1624" s="2" t="s">
        <v>167</v>
      </c>
      <c r="S1624" s="2" t="s">
        <v>23724</v>
      </c>
      <c r="T1624" s="2" t="s">
        <v>23725</v>
      </c>
      <c r="U1624" s="2" t="s">
        <v>23726</v>
      </c>
      <c r="V1624" s="2" t="s">
        <v>23727</v>
      </c>
      <c r="W1624" s="2" t="s">
        <v>23728</v>
      </c>
      <c r="X1624" s="2" t="s">
        <v>23729</v>
      </c>
      <c r="Y1624" s="2" t="s">
        <v>23730</v>
      </c>
      <c r="Z1624" s="2" t="s">
        <v>23731</v>
      </c>
      <c r="AA1624" s="2" t="s">
        <v>23732</v>
      </c>
      <c r="AB1624" s="2" t="s">
        <v>23718</v>
      </c>
      <c r="AC1624" s="2" t="s">
        <v>23733</v>
      </c>
      <c r="AD1624" s="2" t="s">
        <v>71</v>
      </c>
      <c r="AE1624" s="2"/>
      <c r="AF1624" s="2"/>
      <c r="AG1624" s="2" t="s">
        <v>154</v>
      </c>
      <c r="AH1624" s="2"/>
      <c r="AI1624" s="2"/>
      <c r="AJ1624" s="2"/>
      <c r="AK1624" s="2"/>
      <c r="AL1624" s="2"/>
      <c r="AM1624" s="2" t="s">
        <v>72</v>
      </c>
      <c r="AN1624" s="2"/>
      <c r="AO1624" s="2" t="s">
        <v>106</v>
      </c>
      <c r="AP1624" s="2" t="s">
        <v>74</v>
      </c>
      <c r="AQ1624" s="2" t="s">
        <v>132</v>
      </c>
      <c r="AR1624" s="2"/>
    </row>
    <row r="1625" customFormat="false" ht="15" hidden="false" customHeight="false" outlineLevel="0" collapsed="false">
      <c r="A1625" s="2" t="s">
        <v>23734</v>
      </c>
      <c r="B1625" s="2" t="s">
        <v>278</v>
      </c>
      <c r="C1625" s="2" t="s">
        <v>23557</v>
      </c>
      <c r="D1625" s="2" t="s">
        <v>21692</v>
      </c>
      <c r="E1625" s="2" t="s">
        <v>23735</v>
      </c>
      <c r="F1625" s="2" t="s">
        <v>23736</v>
      </c>
      <c r="G1625" s="2" t="s">
        <v>23737</v>
      </c>
      <c r="H1625" s="2" t="s">
        <v>23738</v>
      </c>
      <c r="I1625" s="2" t="s">
        <v>51</v>
      </c>
      <c r="J1625" s="2" t="s">
        <v>52</v>
      </c>
      <c r="K1625" s="2" t="s">
        <v>10025</v>
      </c>
      <c r="L1625" s="2" t="s">
        <v>23739</v>
      </c>
      <c r="M1625" s="2" t="s">
        <v>23740</v>
      </c>
      <c r="N1625" s="2" t="s">
        <v>19814</v>
      </c>
      <c r="O1625" s="2" t="s">
        <v>213</v>
      </c>
      <c r="P1625" s="2" t="s">
        <v>5749</v>
      </c>
      <c r="Q1625" s="2" t="s">
        <v>23741</v>
      </c>
      <c r="R1625" s="2" t="s">
        <v>23742</v>
      </c>
      <c r="S1625" s="2" t="s">
        <v>23743</v>
      </c>
      <c r="T1625" s="2" t="s">
        <v>23744</v>
      </c>
      <c r="U1625" s="2" t="s">
        <v>23745</v>
      </c>
      <c r="V1625" s="2" t="s">
        <v>23746</v>
      </c>
      <c r="W1625" s="2" t="s">
        <v>23747</v>
      </c>
      <c r="X1625" s="2" t="s">
        <v>23748</v>
      </c>
      <c r="Y1625" s="2"/>
      <c r="Z1625" s="2" t="s">
        <v>23749</v>
      </c>
      <c r="AA1625" s="2" t="s">
        <v>23750</v>
      </c>
      <c r="AB1625" s="2" t="s">
        <v>23734</v>
      </c>
      <c r="AC1625" s="2" t="s">
        <v>23751</v>
      </c>
      <c r="AD1625" s="2" t="s">
        <v>100</v>
      </c>
      <c r="AE1625" s="2" t="s">
        <v>23752</v>
      </c>
      <c r="AF1625" s="2" t="s">
        <v>23753</v>
      </c>
      <c r="AG1625" s="2" t="s">
        <v>298</v>
      </c>
      <c r="AH1625" s="2" t="s">
        <v>178</v>
      </c>
      <c r="AI1625" s="2" t="s">
        <v>23754</v>
      </c>
      <c r="AJ1625" s="2" t="s">
        <v>23755</v>
      </c>
      <c r="AK1625" s="2"/>
      <c r="AL1625" s="2"/>
      <c r="AM1625" s="2" t="s">
        <v>104</v>
      </c>
      <c r="AN1625" s="2" t="s">
        <v>21862</v>
      </c>
      <c r="AO1625" s="2" t="s">
        <v>73</v>
      </c>
      <c r="AP1625" s="2" t="s">
        <v>106</v>
      </c>
      <c r="AQ1625" s="2" t="s">
        <v>132</v>
      </c>
      <c r="AR1625" s="2" t="s">
        <v>132</v>
      </c>
    </row>
    <row r="1626" customFormat="false" ht="15" hidden="false" customHeight="false" outlineLevel="0" collapsed="false">
      <c r="A1626" s="2" t="s">
        <v>23756</v>
      </c>
      <c r="B1626" s="2" t="s">
        <v>109</v>
      </c>
      <c r="C1626" s="2" t="s">
        <v>23557</v>
      </c>
      <c r="D1626" s="2" t="s">
        <v>21692</v>
      </c>
      <c r="E1626" s="2" t="s">
        <v>20832</v>
      </c>
      <c r="F1626" s="2" t="s">
        <v>2511</v>
      </c>
      <c r="G1626" s="2"/>
      <c r="H1626" s="2"/>
      <c r="I1626" s="2" t="s">
        <v>51</v>
      </c>
      <c r="J1626" s="2" t="s">
        <v>52</v>
      </c>
      <c r="K1626" s="2" t="s">
        <v>788</v>
      </c>
      <c r="L1626" s="2" t="s">
        <v>19428</v>
      </c>
      <c r="M1626" s="2" t="s">
        <v>20834</v>
      </c>
      <c r="N1626" s="2" t="s">
        <v>9945</v>
      </c>
      <c r="O1626" s="2" t="s">
        <v>287</v>
      </c>
      <c r="P1626" s="2" t="s">
        <v>88</v>
      </c>
      <c r="Q1626" s="2" t="s">
        <v>288</v>
      </c>
      <c r="R1626" s="2" t="s">
        <v>60</v>
      </c>
      <c r="S1626" s="2" t="s">
        <v>20835</v>
      </c>
      <c r="T1626" s="2" t="s">
        <v>20836</v>
      </c>
      <c r="U1626" s="2" t="s">
        <v>20837</v>
      </c>
      <c r="V1626" s="2" t="s">
        <v>20838</v>
      </c>
      <c r="W1626" s="2" t="s">
        <v>20839</v>
      </c>
      <c r="X1626" s="2" t="s">
        <v>20840</v>
      </c>
      <c r="Y1626" s="2"/>
      <c r="Z1626" s="2" t="s">
        <v>15590</v>
      </c>
      <c r="AA1626" s="2" t="s">
        <v>23757</v>
      </c>
      <c r="AB1626" s="2" t="s">
        <v>23756</v>
      </c>
      <c r="AC1626" s="2" t="s">
        <v>23758</v>
      </c>
      <c r="AD1626" s="2" t="s">
        <v>71</v>
      </c>
      <c r="AE1626" s="2"/>
      <c r="AF1626" s="2"/>
      <c r="AG1626" s="2" t="s">
        <v>128</v>
      </c>
      <c r="AH1626" s="2"/>
      <c r="AI1626" s="2"/>
      <c r="AJ1626" s="2"/>
      <c r="AK1626" s="2"/>
      <c r="AL1626" s="2"/>
      <c r="AM1626" s="2" t="s">
        <v>104</v>
      </c>
      <c r="AN1626" s="2" t="s">
        <v>21812</v>
      </c>
      <c r="AO1626" s="2"/>
      <c r="AP1626" s="2" t="s">
        <v>156</v>
      </c>
      <c r="AQ1626" s="2"/>
      <c r="AR1626" s="2" t="s">
        <v>132</v>
      </c>
    </row>
    <row r="1627" customFormat="false" ht="15" hidden="false" customHeight="false" outlineLevel="0" collapsed="false">
      <c r="A1627" s="2" t="s">
        <v>23759</v>
      </c>
      <c r="B1627" s="2" t="s">
        <v>76</v>
      </c>
      <c r="C1627" s="2" t="s">
        <v>22197</v>
      </c>
      <c r="D1627" s="2" t="s">
        <v>21692</v>
      </c>
      <c r="E1627" s="2" t="s">
        <v>23760</v>
      </c>
      <c r="F1627" s="2" t="s">
        <v>23761</v>
      </c>
      <c r="G1627" s="2" t="s">
        <v>72</v>
      </c>
      <c r="H1627" s="2" t="s">
        <v>72</v>
      </c>
      <c r="I1627" s="2" t="s">
        <v>83</v>
      </c>
      <c r="J1627" s="2" t="s">
        <v>52</v>
      </c>
      <c r="K1627" s="2" t="s">
        <v>729</v>
      </c>
      <c r="L1627" s="2" t="s">
        <v>23762</v>
      </c>
      <c r="M1627" s="2" t="s">
        <v>23763</v>
      </c>
      <c r="N1627" s="2" t="s">
        <v>5857</v>
      </c>
      <c r="O1627" s="2" t="s">
        <v>311</v>
      </c>
      <c r="P1627" s="2" t="s">
        <v>1128</v>
      </c>
      <c r="Q1627" s="2" t="s">
        <v>809</v>
      </c>
      <c r="R1627" s="2" t="s">
        <v>810</v>
      </c>
      <c r="S1627" s="2" t="s">
        <v>23764</v>
      </c>
      <c r="T1627" s="2" t="s">
        <v>23765</v>
      </c>
      <c r="U1627" s="2" t="s">
        <v>23766</v>
      </c>
      <c r="V1627" s="2" t="s">
        <v>23767</v>
      </c>
      <c r="W1627" s="2" t="s">
        <v>23768</v>
      </c>
      <c r="X1627" s="2" t="s">
        <v>23769</v>
      </c>
      <c r="Y1627" s="2"/>
      <c r="Z1627" s="2" t="s">
        <v>2611</v>
      </c>
      <c r="AA1627" s="2" t="s">
        <v>23770</v>
      </c>
      <c r="AB1627" s="2" t="s">
        <v>23759</v>
      </c>
      <c r="AC1627" s="2" t="s">
        <v>23771</v>
      </c>
      <c r="AD1627" s="2" t="s">
        <v>71</v>
      </c>
      <c r="AE1627" s="2"/>
      <c r="AF1627" s="2"/>
      <c r="AG1627" s="2" t="s">
        <v>663</v>
      </c>
      <c r="AH1627" s="2"/>
      <c r="AI1627" s="2"/>
      <c r="AJ1627" s="2"/>
      <c r="AK1627" s="2"/>
      <c r="AL1627" s="2"/>
      <c r="AM1627" s="2" t="s">
        <v>104</v>
      </c>
      <c r="AN1627" s="2" t="s">
        <v>23190</v>
      </c>
      <c r="AO1627" s="2" t="s">
        <v>106</v>
      </c>
      <c r="AP1627" s="2" t="s">
        <v>106</v>
      </c>
      <c r="AQ1627" s="2" t="s">
        <v>132</v>
      </c>
      <c r="AR1627" s="2" t="s">
        <v>132</v>
      </c>
    </row>
    <row r="1628" customFormat="false" ht="15" hidden="false" customHeight="false" outlineLevel="0" collapsed="false">
      <c r="A1628" s="2" t="s">
        <v>23772</v>
      </c>
      <c r="B1628" s="2" t="s">
        <v>1415</v>
      </c>
      <c r="C1628" s="2" t="s">
        <v>22197</v>
      </c>
      <c r="D1628" s="2" t="s">
        <v>21692</v>
      </c>
      <c r="E1628" s="2" t="s">
        <v>23773</v>
      </c>
      <c r="F1628" s="2" t="s">
        <v>23774</v>
      </c>
      <c r="G1628" s="2" t="s">
        <v>23775</v>
      </c>
      <c r="H1628" s="2" t="s">
        <v>23776</v>
      </c>
      <c r="I1628" s="2" t="s">
        <v>83</v>
      </c>
      <c r="J1628" s="2" t="s">
        <v>52</v>
      </c>
      <c r="K1628" s="2" t="s">
        <v>53</v>
      </c>
      <c r="L1628" s="2" t="s">
        <v>23777</v>
      </c>
      <c r="M1628" s="2" t="s">
        <v>11209</v>
      </c>
      <c r="N1628" s="2" t="s">
        <v>939</v>
      </c>
      <c r="O1628" s="2" t="s">
        <v>58</v>
      </c>
      <c r="P1628" s="2" t="s">
        <v>980</v>
      </c>
      <c r="Q1628" s="2" t="s">
        <v>2566</v>
      </c>
      <c r="R1628" s="2" t="s">
        <v>145</v>
      </c>
      <c r="S1628" s="2" t="s">
        <v>23778</v>
      </c>
      <c r="T1628" s="2" t="s">
        <v>23779</v>
      </c>
      <c r="U1628" s="2" t="s">
        <v>23780</v>
      </c>
      <c r="V1628" s="2" t="s">
        <v>23781</v>
      </c>
      <c r="W1628" s="2" t="s">
        <v>23782</v>
      </c>
      <c r="X1628" s="2" t="s">
        <v>23783</v>
      </c>
      <c r="Y1628" s="2"/>
      <c r="Z1628" s="2" t="s">
        <v>23784</v>
      </c>
      <c r="AA1628" s="2" t="s">
        <v>23785</v>
      </c>
      <c r="AB1628" s="2" t="s">
        <v>23772</v>
      </c>
      <c r="AC1628" s="2" t="s">
        <v>15970</v>
      </c>
      <c r="AD1628" s="2" t="s">
        <v>71</v>
      </c>
      <c r="AE1628" s="2"/>
      <c r="AF1628" s="2"/>
      <c r="AG1628" s="2" t="s">
        <v>128</v>
      </c>
      <c r="AH1628" s="2"/>
      <c r="AI1628" s="2"/>
      <c r="AJ1628" s="2"/>
      <c r="AK1628" s="2"/>
      <c r="AL1628" s="2"/>
      <c r="AM1628" s="2" t="s">
        <v>104</v>
      </c>
      <c r="AN1628" s="2" t="s">
        <v>21812</v>
      </c>
      <c r="AO1628" s="2" t="s">
        <v>106</v>
      </c>
      <c r="AP1628" s="2" t="s">
        <v>74</v>
      </c>
      <c r="AQ1628" s="2" t="s">
        <v>132</v>
      </c>
      <c r="AR1628" s="2"/>
    </row>
    <row r="1629" customFormat="false" ht="15" hidden="false" customHeight="false" outlineLevel="0" collapsed="false">
      <c r="A1629" s="2" t="s">
        <v>23786</v>
      </c>
      <c r="B1629" s="2" t="s">
        <v>76</v>
      </c>
      <c r="C1629" s="2" t="s">
        <v>22197</v>
      </c>
      <c r="D1629" s="2" t="s">
        <v>21692</v>
      </c>
      <c r="E1629" s="2" t="s">
        <v>23787</v>
      </c>
      <c r="F1629" s="2" t="s">
        <v>23788</v>
      </c>
      <c r="G1629" s="2"/>
      <c r="H1629" s="2"/>
      <c r="I1629" s="2" t="s">
        <v>83</v>
      </c>
      <c r="J1629" s="2" t="s">
        <v>52</v>
      </c>
      <c r="K1629" s="2" t="s">
        <v>53</v>
      </c>
      <c r="L1629" s="2" t="s">
        <v>23789</v>
      </c>
      <c r="M1629" s="2" t="s">
        <v>23790</v>
      </c>
      <c r="N1629" s="2" t="s">
        <v>23791</v>
      </c>
      <c r="O1629" s="2" t="s">
        <v>117</v>
      </c>
      <c r="P1629" s="2" t="s">
        <v>939</v>
      </c>
      <c r="Q1629" s="2" t="s">
        <v>59</v>
      </c>
      <c r="R1629" s="2" t="s">
        <v>60</v>
      </c>
      <c r="S1629" s="2" t="s">
        <v>23792</v>
      </c>
      <c r="T1629" s="2" t="s">
        <v>23793</v>
      </c>
      <c r="U1629" s="2" t="s">
        <v>23794</v>
      </c>
      <c r="V1629" s="2" t="s">
        <v>23795</v>
      </c>
      <c r="W1629" s="2" t="s">
        <v>23796</v>
      </c>
      <c r="X1629" s="2" t="s">
        <v>23794</v>
      </c>
      <c r="Y1629" s="2"/>
      <c r="Z1629" s="2" t="s">
        <v>10720</v>
      </c>
      <c r="AA1629" s="2" t="s">
        <v>23797</v>
      </c>
      <c r="AB1629" s="2" t="s">
        <v>23786</v>
      </c>
      <c r="AC1629" s="2" t="s">
        <v>23798</v>
      </c>
      <c r="AD1629" s="2" t="s">
        <v>71</v>
      </c>
      <c r="AE1629" s="2"/>
      <c r="AF1629" s="2"/>
      <c r="AG1629" s="2" t="s">
        <v>154</v>
      </c>
      <c r="AH1629" s="2"/>
      <c r="AI1629" s="2"/>
      <c r="AJ1629" s="2"/>
      <c r="AK1629" s="2"/>
      <c r="AL1629" s="2"/>
      <c r="AM1629" s="2" t="s">
        <v>104</v>
      </c>
      <c r="AN1629" s="2" t="s">
        <v>22432</v>
      </c>
      <c r="AO1629" s="2" t="s">
        <v>106</v>
      </c>
      <c r="AP1629" s="2" t="s">
        <v>156</v>
      </c>
      <c r="AQ1629" s="2" t="s">
        <v>132</v>
      </c>
      <c r="AR1629" s="2" t="s">
        <v>132</v>
      </c>
    </row>
    <row r="1630" customFormat="false" ht="15" hidden="false" customHeight="false" outlineLevel="0" collapsed="false">
      <c r="A1630" s="2" t="s">
        <v>23799</v>
      </c>
      <c r="B1630" s="2" t="s">
        <v>76</v>
      </c>
      <c r="C1630" s="2" t="s">
        <v>22197</v>
      </c>
      <c r="D1630" s="2" t="s">
        <v>21692</v>
      </c>
      <c r="E1630" s="2" t="s">
        <v>23800</v>
      </c>
      <c r="F1630" s="2" t="s">
        <v>23801</v>
      </c>
      <c r="G1630" s="2"/>
      <c r="H1630" s="2" t="s">
        <v>23802</v>
      </c>
      <c r="I1630" s="2" t="s">
        <v>83</v>
      </c>
      <c r="J1630" s="2" t="s">
        <v>52</v>
      </c>
      <c r="K1630" s="2" t="s">
        <v>788</v>
      </c>
      <c r="L1630" s="2" t="s">
        <v>23803</v>
      </c>
      <c r="M1630" s="2" t="s">
        <v>23804</v>
      </c>
      <c r="N1630" s="2" t="s">
        <v>239</v>
      </c>
      <c r="O1630" s="2" t="s">
        <v>117</v>
      </c>
      <c r="P1630" s="2" t="s">
        <v>287</v>
      </c>
      <c r="Q1630" s="2" t="s">
        <v>692</v>
      </c>
      <c r="R1630" s="2" t="s">
        <v>242</v>
      </c>
      <c r="S1630" s="2" t="s">
        <v>23805</v>
      </c>
      <c r="T1630" s="2" t="s">
        <v>23806</v>
      </c>
      <c r="U1630" s="2" t="s">
        <v>23807</v>
      </c>
      <c r="V1630" s="2" t="s">
        <v>23808</v>
      </c>
      <c r="W1630" s="2"/>
      <c r="X1630" s="2" t="s">
        <v>23809</v>
      </c>
      <c r="Y1630" s="2"/>
      <c r="Z1630" s="2" t="s">
        <v>23810</v>
      </c>
      <c r="AA1630" s="2" t="s">
        <v>23811</v>
      </c>
      <c r="AB1630" s="2" t="s">
        <v>23799</v>
      </c>
      <c r="AC1630" s="2" t="s">
        <v>23812</v>
      </c>
      <c r="AD1630" s="2" t="s">
        <v>71</v>
      </c>
      <c r="AE1630" s="2"/>
      <c r="AF1630" s="2"/>
      <c r="AG1630" s="2" t="s">
        <v>103</v>
      </c>
      <c r="AH1630" s="2"/>
      <c r="AI1630" s="2"/>
      <c r="AJ1630" s="2"/>
      <c r="AK1630" s="2"/>
      <c r="AL1630" s="2"/>
      <c r="AM1630" s="2" t="s">
        <v>72</v>
      </c>
      <c r="AN1630" s="2"/>
      <c r="AO1630" s="2" t="s">
        <v>106</v>
      </c>
      <c r="AP1630" s="2" t="s">
        <v>74</v>
      </c>
      <c r="AQ1630" s="2" t="s">
        <v>107</v>
      </c>
      <c r="AR1630" s="2"/>
    </row>
    <row r="1631" customFormat="false" ht="15" hidden="false" customHeight="false" outlineLevel="0" collapsed="false">
      <c r="A1631" s="2" t="s">
        <v>23813</v>
      </c>
      <c r="B1631" s="2" t="s">
        <v>278</v>
      </c>
      <c r="C1631" s="2" t="s">
        <v>22197</v>
      </c>
      <c r="D1631" s="2" t="s">
        <v>21692</v>
      </c>
      <c r="E1631" s="2" t="s">
        <v>3200</v>
      </c>
      <c r="F1631" s="2" t="s">
        <v>23814</v>
      </c>
      <c r="G1631" s="2" t="s">
        <v>3198</v>
      </c>
      <c r="H1631" s="2"/>
      <c r="I1631" s="2" t="s">
        <v>51</v>
      </c>
      <c r="J1631" s="2" t="s">
        <v>52</v>
      </c>
      <c r="K1631" s="2" t="s">
        <v>23815</v>
      </c>
      <c r="L1631" s="2" t="s">
        <v>23816</v>
      </c>
      <c r="M1631" s="2" t="s">
        <v>23817</v>
      </c>
      <c r="N1631" s="2" t="s">
        <v>238</v>
      </c>
      <c r="O1631" s="2" t="s">
        <v>213</v>
      </c>
      <c r="P1631" s="2" t="s">
        <v>212</v>
      </c>
      <c r="Q1631" s="2" t="s">
        <v>2369</v>
      </c>
      <c r="R1631" s="2" t="s">
        <v>215</v>
      </c>
      <c r="S1631" s="2" t="s">
        <v>3193</v>
      </c>
      <c r="T1631" s="2" t="s">
        <v>23818</v>
      </c>
      <c r="U1631" s="2" t="s">
        <v>3195</v>
      </c>
      <c r="V1631" s="2" t="s">
        <v>23819</v>
      </c>
      <c r="W1631" s="2" t="s">
        <v>23820</v>
      </c>
      <c r="X1631" s="2" t="s">
        <v>3198</v>
      </c>
      <c r="Y1631" s="2"/>
      <c r="Z1631" s="2" t="s">
        <v>358</v>
      </c>
      <c r="AA1631" s="2" t="s">
        <v>23821</v>
      </c>
      <c r="AB1631" s="2" t="s">
        <v>23813</v>
      </c>
      <c r="AC1631" s="2" t="s">
        <v>23822</v>
      </c>
      <c r="AD1631" s="2" t="s">
        <v>100</v>
      </c>
      <c r="AE1631" s="2" t="s">
        <v>3188</v>
      </c>
      <c r="AF1631" s="2" t="s">
        <v>23823</v>
      </c>
      <c r="AG1631" s="2"/>
      <c r="AH1631" s="2"/>
      <c r="AI1631" s="2"/>
      <c r="AJ1631" s="2"/>
      <c r="AK1631" s="2"/>
      <c r="AL1631" s="2"/>
      <c r="AM1631" s="2" t="s">
        <v>104</v>
      </c>
      <c r="AN1631" s="2" t="s">
        <v>21862</v>
      </c>
      <c r="AO1631" s="2" t="s">
        <v>106</v>
      </c>
      <c r="AP1631" s="2" t="s">
        <v>74</v>
      </c>
      <c r="AQ1631" s="2"/>
      <c r="AR1631" s="2"/>
    </row>
    <row r="1632" customFormat="false" ht="15" hidden="false" customHeight="false" outlineLevel="0" collapsed="false">
      <c r="A1632" s="2" t="s">
        <v>23824</v>
      </c>
      <c r="B1632" s="2" t="s">
        <v>76</v>
      </c>
      <c r="C1632" s="2" t="s">
        <v>22197</v>
      </c>
      <c r="D1632" s="2" t="s">
        <v>21692</v>
      </c>
      <c r="E1632" s="2" t="s">
        <v>5297</v>
      </c>
      <c r="F1632" s="2" t="s">
        <v>5298</v>
      </c>
      <c r="G1632" s="2" t="s">
        <v>5299</v>
      </c>
      <c r="H1632" s="2" t="s">
        <v>23825</v>
      </c>
      <c r="I1632" s="2" t="s">
        <v>51</v>
      </c>
      <c r="J1632" s="2" t="s">
        <v>52</v>
      </c>
      <c r="K1632" s="2" t="s">
        <v>84</v>
      </c>
      <c r="L1632" s="2" t="s">
        <v>5301</v>
      </c>
      <c r="M1632" s="2" t="s">
        <v>23826</v>
      </c>
      <c r="N1632" s="2" t="s">
        <v>1159</v>
      </c>
      <c r="O1632" s="2" t="s">
        <v>573</v>
      </c>
      <c r="P1632" s="2" t="s">
        <v>402</v>
      </c>
      <c r="Q1632" s="2" t="s">
        <v>59</v>
      </c>
      <c r="R1632" s="2" t="s">
        <v>60</v>
      </c>
      <c r="S1632" s="2" t="s">
        <v>5303</v>
      </c>
      <c r="T1632" s="2" t="s">
        <v>5304</v>
      </c>
      <c r="U1632" s="2" t="s">
        <v>5305</v>
      </c>
      <c r="V1632" s="2" t="s">
        <v>5306</v>
      </c>
      <c r="W1632" s="2" t="s">
        <v>23827</v>
      </c>
      <c r="X1632" s="2" t="s">
        <v>5299</v>
      </c>
      <c r="Y1632" s="2" t="s">
        <v>5299</v>
      </c>
      <c r="Z1632" s="2" t="s">
        <v>2855</v>
      </c>
      <c r="AA1632" s="2" t="s">
        <v>23828</v>
      </c>
      <c r="AB1632" s="2" t="s">
        <v>23824</v>
      </c>
      <c r="AC1632" s="2" t="s">
        <v>23829</v>
      </c>
      <c r="AD1632" s="2" t="s">
        <v>71</v>
      </c>
      <c r="AE1632" s="2"/>
      <c r="AF1632" s="2"/>
      <c r="AG1632" s="2" t="s">
        <v>663</v>
      </c>
      <c r="AH1632" s="2"/>
      <c r="AI1632" s="2"/>
      <c r="AJ1632" s="2"/>
      <c r="AK1632" s="2"/>
      <c r="AL1632" s="2"/>
      <c r="AM1632" s="2" t="s">
        <v>104</v>
      </c>
      <c r="AN1632" s="2" t="s">
        <v>21722</v>
      </c>
      <c r="AO1632" s="2" t="s">
        <v>106</v>
      </c>
      <c r="AP1632" s="2" t="s">
        <v>106</v>
      </c>
      <c r="AQ1632" s="2" t="s">
        <v>132</v>
      </c>
      <c r="AR1632" s="2" t="s">
        <v>107</v>
      </c>
    </row>
    <row r="1633" customFormat="false" ht="15" hidden="false" customHeight="false" outlineLevel="0" collapsed="false">
      <c r="A1633" s="2" t="s">
        <v>23830</v>
      </c>
      <c r="B1633" s="2" t="s">
        <v>1415</v>
      </c>
      <c r="C1633" s="2" t="s">
        <v>22197</v>
      </c>
      <c r="D1633" s="2" t="s">
        <v>21692</v>
      </c>
      <c r="E1633" s="2" t="s">
        <v>23831</v>
      </c>
      <c r="F1633" s="2" t="s">
        <v>23832</v>
      </c>
      <c r="G1633" s="2"/>
      <c r="H1633" s="2" t="s">
        <v>23833</v>
      </c>
      <c r="I1633" s="2" t="s">
        <v>83</v>
      </c>
      <c r="J1633" s="2" t="s">
        <v>52</v>
      </c>
      <c r="K1633" s="2" t="s">
        <v>53</v>
      </c>
      <c r="L1633" s="2" t="s">
        <v>23834</v>
      </c>
      <c r="M1633" s="2" t="s">
        <v>12881</v>
      </c>
      <c r="N1633" s="2" t="s">
        <v>23835</v>
      </c>
      <c r="O1633" s="2" t="s">
        <v>2090</v>
      </c>
      <c r="P1633" s="2" t="s">
        <v>58</v>
      </c>
      <c r="Q1633" s="2" t="s">
        <v>23836</v>
      </c>
      <c r="R1633" s="2" t="s">
        <v>12884</v>
      </c>
      <c r="S1633" s="2" t="s">
        <v>23837</v>
      </c>
      <c r="T1633" s="2" t="s">
        <v>23838</v>
      </c>
      <c r="U1633" s="2" t="s">
        <v>23839</v>
      </c>
      <c r="V1633" s="2" t="s">
        <v>23840</v>
      </c>
      <c r="W1633" s="2" t="s">
        <v>23838</v>
      </c>
      <c r="X1633" s="2" t="s">
        <v>23839</v>
      </c>
      <c r="Y1633" s="2"/>
      <c r="Z1633" s="2" t="s">
        <v>1421</v>
      </c>
      <c r="AA1633" s="2" t="s">
        <v>23841</v>
      </c>
      <c r="AB1633" s="2" t="s">
        <v>23830</v>
      </c>
      <c r="AC1633" s="2" t="s">
        <v>23842</v>
      </c>
      <c r="AD1633" s="2" t="s">
        <v>71</v>
      </c>
      <c r="AE1633" s="2"/>
      <c r="AF1633" s="2"/>
      <c r="AG1633" s="2"/>
      <c r="AH1633" s="2"/>
      <c r="AI1633" s="2"/>
      <c r="AJ1633" s="2"/>
      <c r="AK1633" s="2"/>
      <c r="AL1633" s="2"/>
      <c r="AM1633" s="2" t="s">
        <v>104</v>
      </c>
      <c r="AN1633" s="2" t="s">
        <v>22306</v>
      </c>
      <c r="AO1633" s="2"/>
      <c r="AP1633" s="2" t="s">
        <v>106</v>
      </c>
      <c r="AQ1633" s="2"/>
      <c r="AR1633" s="2" t="s">
        <v>107</v>
      </c>
    </row>
    <row r="1634" customFormat="false" ht="15" hidden="false" customHeight="false" outlineLevel="0" collapsed="false">
      <c r="A1634" s="2" t="s">
        <v>23843</v>
      </c>
      <c r="B1634" s="2" t="s">
        <v>76</v>
      </c>
      <c r="C1634" s="2" t="s">
        <v>22197</v>
      </c>
      <c r="D1634" s="2" t="s">
        <v>21692</v>
      </c>
      <c r="E1634" s="2" t="s">
        <v>23844</v>
      </c>
      <c r="F1634" s="2" t="s">
        <v>1463</v>
      </c>
      <c r="G1634" s="2" t="s">
        <v>23845</v>
      </c>
      <c r="H1634" s="2" t="s">
        <v>23846</v>
      </c>
      <c r="I1634" s="2" t="s">
        <v>83</v>
      </c>
      <c r="J1634" s="2" t="s">
        <v>52</v>
      </c>
      <c r="K1634" s="2" t="s">
        <v>53</v>
      </c>
      <c r="L1634" s="2" t="s">
        <v>139</v>
      </c>
      <c r="M1634" s="2" t="s">
        <v>23847</v>
      </c>
      <c r="N1634" s="2" t="s">
        <v>23848</v>
      </c>
      <c r="O1634" s="2" t="s">
        <v>88</v>
      </c>
      <c r="P1634" s="2" t="s">
        <v>190</v>
      </c>
      <c r="Q1634" s="2" t="s">
        <v>1748</v>
      </c>
      <c r="R1634" s="2" t="s">
        <v>167</v>
      </c>
      <c r="S1634" s="2" t="s">
        <v>23849</v>
      </c>
      <c r="T1634" s="2" t="s">
        <v>23850</v>
      </c>
      <c r="U1634" s="2" t="s">
        <v>23851</v>
      </c>
      <c r="V1634" s="2" t="s">
        <v>23852</v>
      </c>
      <c r="W1634" s="2" t="s">
        <v>23853</v>
      </c>
      <c r="X1634" s="2" t="s">
        <v>23845</v>
      </c>
      <c r="Y1634" s="2" t="s">
        <v>23854</v>
      </c>
      <c r="Z1634" s="2" t="s">
        <v>23855</v>
      </c>
      <c r="AA1634" s="2" t="s">
        <v>23856</v>
      </c>
      <c r="AB1634" s="2" t="s">
        <v>23843</v>
      </c>
      <c r="AC1634" s="2" t="s">
        <v>23857</v>
      </c>
      <c r="AD1634" s="2" t="s">
        <v>71</v>
      </c>
      <c r="AE1634" s="2"/>
      <c r="AF1634" s="2"/>
      <c r="AG1634" s="2" t="s">
        <v>103</v>
      </c>
      <c r="AH1634" s="2" t="s">
        <v>178</v>
      </c>
      <c r="AI1634" s="2" t="s">
        <v>23858</v>
      </c>
      <c r="AJ1634" s="2" t="s">
        <v>23859</v>
      </c>
      <c r="AK1634" s="2"/>
      <c r="AL1634" s="2"/>
      <c r="AM1634" s="2" t="s">
        <v>104</v>
      </c>
      <c r="AN1634" s="2" t="s">
        <v>22283</v>
      </c>
      <c r="AO1634" s="2" t="s">
        <v>106</v>
      </c>
      <c r="AP1634" s="2" t="s">
        <v>106</v>
      </c>
      <c r="AQ1634" s="2" t="s">
        <v>132</v>
      </c>
      <c r="AR1634" s="2" t="s">
        <v>132</v>
      </c>
    </row>
    <row r="1635" customFormat="false" ht="15" hidden="false" customHeight="false" outlineLevel="0" collapsed="false">
      <c r="A1635" s="2" t="s">
        <v>23860</v>
      </c>
      <c r="B1635" s="2" t="s">
        <v>76</v>
      </c>
      <c r="C1635" s="2" t="s">
        <v>22197</v>
      </c>
      <c r="D1635" s="2" t="s">
        <v>21692</v>
      </c>
      <c r="E1635" s="2" t="s">
        <v>6511</v>
      </c>
      <c r="F1635" s="2" t="s">
        <v>2983</v>
      </c>
      <c r="G1635" s="2" t="s">
        <v>23861</v>
      </c>
      <c r="H1635" s="2" t="s">
        <v>6512</v>
      </c>
      <c r="I1635" s="2" t="s">
        <v>51</v>
      </c>
      <c r="J1635" s="2" t="s">
        <v>52</v>
      </c>
      <c r="K1635" s="2" t="s">
        <v>670</v>
      </c>
      <c r="L1635" s="2" t="s">
        <v>6513</v>
      </c>
      <c r="M1635" s="2" t="s">
        <v>23862</v>
      </c>
      <c r="N1635" s="2" t="s">
        <v>87</v>
      </c>
      <c r="O1635" s="2" t="s">
        <v>143</v>
      </c>
      <c r="P1635" s="2" t="s">
        <v>58</v>
      </c>
      <c r="Q1635" s="2" t="s">
        <v>848</v>
      </c>
      <c r="R1635" s="2" t="s">
        <v>193</v>
      </c>
      <c r="S1635" s="2" t="s">
        <v>23861</v>
      </c>
      <c r="T1635" s="2" t="s">
        <v>6517</v>
      </c>
      <c r="U1635" s="2" t="s">
        <v>6518</v>
      </c>
      <c r="V1635" s="2" t="s">
        <v>23863</v>
      </c>
      <c r="W1635" s="2" t="s">
        <v>6517</v>
      </c>
      <c r="X1635" s="2" t="s">
        <v>6521</v>
      </c>
      <c r="Y1635" s="2"/>
      <c r="Z1635" s="2" t="s">
        <v>23864</v>
      </c>
      <c r="AA1635" s="2" t="s">
        <v>23865</v>
      </c>
      <c r="AB1635" s="2" t="s">
        <v>23860</v>
      </c>
      <c r="AC1635" s="2" t="s">
        <v>23866</v>
      </c>
      <c r="AD1635" s="2" t="s">
        <v>100</v>
      </c>
      <c r="AE1635" s="2" t="s">
        <v>23867</v>
      </c>
      <c r="AF1635" s="2" t="s">
        <v>1197</v>
      </c>
      <c r="AG1635" s="2"/>
      <c r="AH1635" s="2"/>
      <c r="AI1635" s="2"/>
      <c r="AJ1635" s="2"/>
      <c r="AK1635" s="2"/>
      <c r="AL1635" s="2"/>
      <c r="AM1635" s="2" t="s">
        <v>104</v>
      </c>
      <c r="AN1635" s="2" t="s">
        <v>21722</v>
      </c>
      <c r="AO1635" s="2" t="s">
        <v>106</v>
      </c>
      <c r="AP1635" s="2" t="s">
        <v>74</v>
      </c>
      <c r="AQ1635" s="2" t="s">
        <v>107</v>
      </c>
      <c r="AR1635" s="2" t="s">
        <v>204</v>
      </c>
    </row>
    <row r="1636" customFormat="false" ht="15" hidden="false" customHeight="false" outlineLevel="0" collapsed="false">
      <c r="A1636" s="2" t="s">
        <v>23868</v>
      </c>
      <c r="B1636" s="2" t="s">
        <v>278</v>
      </c>
      <c r="C1636" s="2" t="s">
        <v>22197</v>
      </c>
      <c r="D1636" s="2" t="s">
        <v>21692</v>
      </c>
      <c r="E1636" s="2" t="s">
        <v>23869</v>
      </c>
      <c r="F1636" s="2" t="s">
        <v>2600</v>
      </c>
      <c r="G1636" s="2" t="s">
        <v>81</v>
      </c>
      <c r="H1636" s="2" t="s">
        <v>23870</v>
      </c>
      <c r="I1636" s="2" t="s">
        <v>83</v>
      </c>
      <c r="J1636" s="2" t="s">
        <v>52</v>
      </c>
      <c r="K1636" s="2" t="s">
        <v>729</v>
      </c>
      <c r="L1636" s="2" t="s">
        <v>23871</v>
      </c>
      <c r="M1636" s="2" t="s">
        <v>22930</v>
      </c>
      <c r="N1636" s="2" t="s">
        <v>262</v>
      </c>
      <c r="O1636" s="2" t="s">
        <v>81</v>
      </c>
      <c r="P1636" s="2" t="s">
        <v>81</v>
      </c>
      <c r="Q1636" s="2" t="s">
        <v>809</v>
      </c>
      <c r="R1636" s="2" t="s">
        <v>810</v>
      </c>
      <c r="S1636" s="2" t="s">
        <v>22931</v>
      </c>
      <c r="T1636" s="2" t="s">
        <v>22932</v>
      </c>
      <c r="U1636" s="2" t="s">
        <v>22933</v>
      </c>
      <c r="V1636" s="2" t="s">
        <v>22934</v>
      </c>
      <c r="W1636" s="2" t="s">
        <v>22935</v>
      </c>
      <c r="X1636" s="2" t="s">
        <v>22936</v>
      </c>
      <c r="Y1636" s="2" t="s">
        <v>22937</v>
      </c>
      <c r="Z1636" s="2" t="s">
        <v>23872</v>
      </c>
      <c r="AA1636" s="2" t="s">
        <v>22939</v>
      </c>
      <c r="AB1636" s="2" t="s">
        <v>23868</v>
      </c>
      <c r="AC1636" s="2" t="s">
        <v>23873</v>
      </c>
      <c r="AD1636" s="2" t="s">
        <v>71</v>
      </c>
      <c r="AE1636" s="2"/>
      <c r="AF1636" s="2"/>
      <c r="AG1636" s="2" t="s">
        <v>298</v>
      </c>
      <c r="AH1636" s="2" t="s">
        <v>178</v>
      </c>
      <c r="AI1636" s="2" t="s">
        <v>22941</v>
      </c>
      <c r="AJ1636" s="2" t="s">
        <v>22942</v>
      </c>
      <c r="AK1636" s="2"/>
      <c r="AL1636" s="2"/>
      <c r="AM1636" s="2" t="s">
        <v>104</v>
      </c>
      <c r="AN1636" s="2" t="s">
        <v>21862</v>
      </c>
      <c r="AO1636" s="2" t="s">
        <v>156</v>
      </c>
      <c r="AP1636" s="2" t="s">
        <v>74</v>
      </c>
      <c r="AQ1636" s="2" t="s">
        <v>132</v>
      </c>
      <c r="AR1636" s="2"/>
    </row>
    <row r="1637" customFormat="false" ht="15" hidden="false" customHeight="false" outlineLevel="0" collapsed="false">
      <c r="A1637" s="2" t="s">
        <v>23874</v>
      </c>
      <c r="B1637" s="2" t="s">
        <v>278</v>
      </c>
      <c r="C1637" s="2" t="s">
        <v>22197</v>
      </c>
      <c r="D1637" s="2" t="s">
        <v>21692</v>
      </c>
      <c r="E1637" s="2" t="s">
        <v>23875</v>
      </c>
      <c r="F1637" s="2" t="s">
        <v>16409</v>
      </c>
      <c r="G1637" s="2" t="s">
        <v>6587</v>
      </c>
      <c r="H1637" s="2" t="s">
        <v>22198</v>
      </c>
      <c r="I1637" s="2" t="s">
        <v>51</v>
      </c>
      <c r="J1637" s="2" t="s">
        <v>52</v>
      </c>
      <c r="K1637" s="2" t="s">
        <v>53</v>
      </c>
      <c r="L1637" s="2" t="s">
        <v>23876</v>
      </c>
      <c r="M1637" s="2" t="s">
        <v>22199</v>
      </c>
      <c r="N1637" s="2" t="s">
        <v>22200</v>
      </c>
      <c r="O1637" s="2" t="s">
        <v>190</v>
      </c>
      <c r="P1637" s="2" t="s">
        <v>165</v>
      </c>
      <c r="Q1637" s="2" t="s">
        <v>3733</v>
      </c>
      <c r="R1637" s="2" t="s">
        <v>3733</v>
      </c>
      <c r="S1637" s="2" t="s">
        <v>6591</v>
      </c>
      <c r="T1637" s="2" t="s">
        <v>6592</v>
      </c>
      <c r="U1637" s="2" t="s">
        <v>6593</v>
      </c>
      <c r="V1637" s="2" t="s">
        <v>6594</v>
      </c>
      <c r="W1637" s="2" t="s">
        <v>6595</v>
      </c>
      <c r="X1637" s="2" t="s">
        <v>22202</v>
      </c>
      <c r="Y1637" s="2"/>
      <c r="Z1637" s="2" t="s">
        <v>376</v>
      </c>
      <c r="AA1637" s="2" t="s">
        <v>22203</v>
      </c>
      <c r="AB1637" s="2" t="s">
        <v>23874</v>
      </c>
      <c r="AC1637" s="2" t="s">
        <v>23877</v>
      </c>
      <c r="AD1637" s="2" t="s">
        <v>100</v>
      </c>
      <c r="AE1637" s="2" t="s">
        <v>23878</v>
      </c>
      <c r="AF1637" s="2" t="s">
        <v>23879</v>
      </c>
      <c r="AG1637" s="2"/>
      <c r="AH1637" s="2"/>
      <c r="AI1637" s="2"/>
      <c r="AJ1637" s="2"/>
      <c r="AK1637" s="2"/>
      <c r="AL1637" s="2"/>
      <c r="AM1637" s="2" t="s">
        <v>104</v>
      </c>
      <c r="AN1637" s="2" t="s">
        <v>22396</v>
      </c>
      <c r="AO1637" s="2" t="s">
        <v>106</v>
      </c>
      <c r="AP1637" s="2" t="s">
        <v>106</v>
      </c>
      <c r="AQ1637" s="2" t="s">
        <v>132</v>
      </c>
      <c r="AR1637" s="2" t="s">
        <v>132</v>
      </c>
    </row>
    <row r="1638" customFormat="false" ht="15" hidden="false" customHeight="false" outlineLevel="0" collapsed="false">
      <c r="A1638" s="2" t="s">
        <v>23880</v>
      </c>
      <c r="B1638" s="2" t="s">
        <v>278</v>
      </c>
      <c r="C1638" s="2" t="s">
        <v>22197</v>
      </c>
      <c r="D1638" s="2" t="s">
        <v>21692</v>
      </c>
      <c r="E1638" s="2" t="s">
        <v>23881</v>
      </c>
      <c r="F1638" s="2" t="s">
        <v>11523</v>
      </c>
      <c r="G1638" s="2"/>
      <c r="H1638" s="2" t="s">
        <v>23882</v>
      </c>
      <c r="I1638" s="2" t="s">
        <v>83</v>
      </c>
      <c r="J1638" s="2" t="s">
        <v>52</v>
      </c>
      <c r="K1638" s="2" t="s">
        <v>53</v>
      </c>
      <c r="L1638" s="2" t="s">
        <v>23883</v>
      </c>
      <c r="M1638" s="2" t="s">
        <v>23884</v>
      </c>
      <c r="N1638" s="2" t="s">
        <v>1997</v>
      </c>
      <c r="O1638" s="2" t="s">
        <v>143</v>
      </c>
      <c r="P1638" s="2" t="s">
        <v>443</v>
      </c>
      <c r="Q1638" s="2" t="s">
        <v>23885</v>
      </c>
      <c r="R1638" s="2" t="s">
        <v>3684</v>
      </c>
      <c r="S1638" s="2" t="s">
        <v>23886</v>
      </c>
      <c r="T1638" s="2" t="s">
        <v>23887</v>
      </c>
      <c r="U1638" s="2" t="s">
        <v>23888</v>
      </c>
      <c r="V1638" s="2" t="s">
        <v>23889</v>
      </c>
      <c r="W1638" s="2" t="s">
        <v>23890</v>
      </c>
      <c r="X1638" s="2" t="s">
        <v>23891</v>
      </c>
      <c r="Y1638" s="2"/>
      <c r="Z1638" s="2" t="s">
        <v>6465</v>
      </c>
      <c r="AA1638" s="2" t="s">
        <v>23892</v>
      </c>
      <c r="AB1638" s="2" t="s">
        <v>23880</v>
      </c>
      <c r="AC1638" s="2" t="s">
        <v>23893</v>
      </c>
      <c r="AD1638" s="2" t="s">
        <v>71</v>
      </c>
      <c r="AE1638" s="2"/>
      <c r="AF1638" s="2"/>
      <c r="AG1638" s="2" t="s">
        <v>154</v>
      </c>
      <c r="AH1638" s="2"/>
      <c r="AI1638" s="2"/>
      <c r="AJ1638" s="2"/>
      <c r="AK1638" s="2"/>
      <c r="AL1638" s="2"/>
      <c r="AM1638" s="2" t="s">
        <v>104</v>
      </c>
      <c r="AN1638" s="2" t="s">
        <v>22396</v>
      </c>
      <c r="AO1638" s="2" t="s">
        <v>156</v>
      </c>
      <c r="AP1638" s="2" t="s">
        <v>73</v>
      </c>
      <c r="AQ1638" s="2" t="s">
        <v>132</v>
      </c>
      <c r="AR1638" s="2" t="s">
        <v>107</v>
      </c>
    </row>
    <row r="1639" customFormat="false" ht="15" hidden="false" customHeight="false" outlineLevel="0" collapsed="false">
      <c r="A1639" s="2" t="s">
        <v>23894</v>
      </c>
      <c r="B1639" s="2" t="s">
        <v>76</v>
      </c>
      <c r="C1639" s="2" t="s">
        <v>22197</v>
      </c>
      <c r="D1639" s="2" t="s">
        <v>21692</v>
      </c>
      <c r="E1639" s="2" t="s">
        <v>10945</v>
      </c>
      <c r="F1639" s="2" t="s">
        <v>22399</v>
      </c>
      <c r="G1639" s="2" t="s">
        <v>23895</v>
      </c>
      <c r="H1639" s="2" t="s">
        <v>81</v>
      </c>
      <c r="I1639" s="2" t="s">
        <v>51</v>
      </c>
      <c r="J1639" s="2" t="s">
        <v>52</v>
      </c>
      <c r="K1639" s="2" t="s">
        <v>7496</v>
      </c>
      <c r="L1639" s="2" t="s">
        <v>10949</v>
      </c>
      <c r="M1639" s="2" t="s">
        <v>23896</v>
      </c>
      <c r="N1639" s="2" t="s">
        <v>23897</v>
      </c>
      <c r="O1639" s="2" t="s">
        <v>81</v>
      </c>
      <c r="P1639" s="2" t="s">
        <v>81</v>
      </c>
      <c r="Q1639" s="2" t="s">
        <v>1334</v>
      </c>
      <c r="R1639" s="2" t="s">
        <v>3684</v>
      </c>
      <c r="S1639" s="2" t="s">
        <v>10952</v>
      </c>
      <c r="T1639" s="2" t="s">
        <v>10953</v>
      </c>
      <c r="U1639" s="2" t="s">
        <v>23898</v>
      </c>
      <c r="V1639" s="2" t="s">
        <v>10955</v>
      </c>
      <c r="W1639" s="2" t="s">
        <v>10956</v>
      </c>
      <c r="X1639" s="2" t="s">
        <v>23899</v>
      </c>
      <c r="Y1639" s="2" t="s">
        <v>81</v>
      </c>
      <c r="Z1639" s="2" t="s">
        <v>562</v>
      </c>
      <c r="AA1639" s="2" t="s">
        <v>23900</v>
      </c>
      <c r="AB1639" s="2" t="s">
        <v>23894</v>
      </c>
      <c r="AC1639" s="2" t="s">
        <v>23901</v>
      </c>
      <c r="AD1639" s="2" t="s">
        <v>71</v>
      </c>
      <c r="AE1639" s="2"/>
      <c r="AF1639" s="2"/>
      <c r="AG1639" s="2"/>
      <c r="AH1639" s="2"/>
      <c r="AI1639" s="2"/>
      <c r="AJ1639" s="2"/>
      <c r="AK1639" s="2"/>
      <c r="AL1639" s="2"/>
      <c r="AM1639" s="2" t="s">
        <v>104</v>
      </c>
      <c r="AN1639" s="2" t="s">
        <v>21862</v>
      </c>
      <c r="AO1639" s="2" t="s">
        <v>106</v>
      </c>
      <c r="AP1639" s="2" t="s">
        <v>106</v>
      </c>
      <c r="AQ1639" s="2" t="s">
        <v>132</v>
      </c>
      <c r="AR1639" s="2" t="s">
        <v>132</v>
      </c>
    </row>
    <row r="1640" customFormat="false" ht="15" hidden="false" customHeight="false" outlineLevel="0" collapsed="false">
      <c r="A1640" s="2" t="s">
        <v>23902</v>
      </c>
      <c r="B1640" s="2" t="s">
        <v>76</v>
      </c>
      <c r="C1640" s="2" t="s">
        <v>22197</v>
      </c>
      <c r="D1640" s="2" t="s">
        <v>21692</v>
      </c>
      <c r="E1640" s="2" t="s">
        <v>23903</v>
      </c>
      <c r="F1640" s="2" t="s">
        <v>6667</v>
      </c>
      <c r="G1640" s="2" t="s">
        <v>81</v>
      </c>
      <c r="H1640" s="2" t="s">
        <v>81</v>
      </c>
      <c r="I1640" s="2" t="s">
        <v>51</v>
      </c>
      <c r="J1640" s="2" t="s">
        <v>52</v>
      </c>
      <c r="K1640" s="2" t="s">
        <v>53</v>
      </c>
      <c r="L1640" s="2" t="s">
        <v>23904</v>
      </c>
      <c r="M1640" s="2" t="s">
        <v>23905</v>
      </c>
      <c r="N1640" s="2" t="s">
        <v>164</v>
      </c>
      <c r="O1640" s="2" t="s">
        <v>555</v>
      </c>
      <c r="P1640" s="2" t="s">
        <v>573</v>
      </c>
      <c r="Q1640" s="2" t="s">
        <v>476</v>
      </c>
      <c r="R1640" s="2" t="s">
        <v>477</v>
      </c>
      <c r="S1640" s="2" t="s">
        <v>478</v>
      </c>
      <c r="T1640" s="2" t="s">
        <v>479</v>
      </c>
      <c r="U1640" s="2" t="s">
        <v>23906</v>
      </c>
      <c r="V1640" s="2" t="s">
        <v>481</v>
      </c>
      <c r="W1640" s="2" t="s">
        <v>23907</v>
      </c>
      <c r="X1640" s="2" t="s">
        <v>482</v>
      </c>
      <c r="Y1640" s="2" t="s">
        <v>81</v>
      </c>
      <c r="Z1640" s="2" t="s">
        <v>23908</v>
      </c>
      <c r="AA1640" s="2" t="s">
        <v>23900</v>
      </c>
      <c r="AB1640" s="2" t="s">
        <v>23902</v>
      </c>
      <c r="AC1640" s="2" t="s">
        <v>23909</v>
      </c>
      <c r="AD1640" s="2" t="s">
        <v>100</v>
      </c>
      <c r="AE1640" s="2" t="s">
        <v>23910</v>
      </c>
      <c r="AF1640" s="2" t="s">
        <v>971</v>
      </c>
      <c r="AG1640" s="2"/>
      <c r="AH1640" s="2"/>
      <c r="AI1640" s="2"/>
      <c r="AJ1640" s="2"/>
      <c r="AK1640" s="2"/>
      <c r="AL1640" s="2"/>
      <c r="AM1640" s="2" t="s">
        <v>104</v>
      </c>
      <c r="AN1640" s="2" t="s">
        <v>21722</v>
      </c>
      <c r="AO1640" s="2" t="s">
        <v>106</v>
      </c>
      <c r="AP1640" s="2" t="s">
        <v>74</v>
      </c>
      <c r="AQ1640" s="2" t="s">
        <v>132</v>
      </c>
      <c r="AR1640" s="2"/>
    </row>
    <row r="1641" customFormat="false" ht="15" hidden="false" customHeight="false" outlineLevel="0" collapsed="false">
      <c r="A1641" s="2" t="s">
        <v>23911</v>
      </c>
      <c r="B1641" s="2" t="s">
        <v>76</v>
      </c>
      <c r="C1641" s="2" t="s">
        <v>22197</v>
      </c>
      <c r="D1641" s="2" t="s">
        <v>21692</v>
      </c>
      <c r="E1641" s="2" t="s">
        <v>13260</v>
      </c>
      <c r="F1641" s="2" t="s">
        <v>13261</v>
      </c>
      <c r="G1641" s="2"/>
      <c r="H1641" s="2" t="s">
        <v>12879</v>
      </c>
      <c r="I1641" s="2" t="s">
        <v>83</v>
      </c>
      <c r="J1641" s="2" t="s">
        <v>52</v>
      </c>
      <c r="K1641" s="2" t="s">
        <v>84</v>
      </c>
      <c r="L1641" s="2" t="s">
        <v>13262</v>
      </c>
      <c r="M1641" s="2" t="s">
        <v>12881</v>
      </c>
      <c r="N1641" s="2" t="s">
        <v>12882</v>
      </c>
      <c r="O1641" s="2" t="s">
        <v>213</v>
      </c>
      <c r="P1641" s="2" t="s">
        <v>555</v>
      </c>
      <c r="Q1641" s="2" t="s">
        <v>12883</v>
      </c>
      <c r="R1641" s="2" t="s">
        <v>12884</v>
      </c>
      <c r="S1641" s="2" t="s">
        <v>12885</v>
      </c>
      <c r="T1641" s="2" t="s">
        <v>12886</v>
      </c>
      <c r="U1641" s="2" t="s">
        <v>12887</v>
      </c>
      <c r="V1641" s="2" t="s">
        <v>12888</v>
      </c>
      <c r="W1641" s="2" t="s">
        <v>12889</v>
      </c>
      <c r="X1641" s="2" t="s">
        <v>12890</v>
      </c>
      <c r="Y1641" s="2"/>
      <c r="Z1641" s="2" t="s">
        <v>13265</v>
      </c>
      <c r="AA1641" s="2" t="s">
        <v>23912</v>
      </c>
      <c r="AB1641" s="2" t="s">
        <v>23911</v>
      </c>
      <c r="AC1641" s="2" t="s">
        <v>23913</v>
      </c>
      <c r="AD1641" s="2" t="s">
        <v>71</v>
      </c>
      <c r="AE1641" s="2"/>
      <c r="AF1641" s="2"/>
      <c r="AG1641" s="2" t="s">
        <v>154</v>
      </c>
      <c r="AH1641" s="2" t="s">
        <v>253</v>
      </c>
      <c r="AI1641" s="2"/>
      <c r="AJ1641" s="2"/>
      <c r="AK1641" s="2"/>
      <c r="AL1641" s="2"/>
      <c r="AM1641" s="2" t="s">
        <v>104</v>
      </c>
      <c r="AN1641" s="2" t="s">
        <v>22994</v>
      </c>
      <c r="AO1641" s="2" t="s">
        <v>106</v>
      </c>
      <c r="AP1641" s="2" t="s">
        <v>74</v>
      </c>
      <c r="AQ1641" s="2" t="s">
        <v>107</v>
      </c>
      <c r="AR1641" s="2"/>
    </row>
    <row r="1642" customFormat="false" ht="15" hidden="false" customHeight="false" outlineLevel="0" collapsed="false">
      <c r="A1642" s="2" t="s">
        <v>23914</v>
      </c>
      <c r="B1642" s="2" t="s">
        <v>278</v>
      </c>
      <c r="C1642" s="2" t="s">
        <v>22197</v>
      </c>
      <c r="D1642" s="2" t="s">
        <v>21692</v>
      </c>
      <c r="E1642" s="2" t="s">
        <v>23915</v>
      </c>
      <c r="F1642" s="2" t="s">
        <v>23916</v>
      </c>
      <c r="G1642" s="2"/>
      <c r="H1642" s="2" t="s">
        <v>23917</v>
      </c>
      <c r="I1642" s="2" t="s">
        <v>51</v>
      </c>
      <c r="J1642" s="2" t="s">
        <v>52</v>
      </c>
      <c r="K1642" s="2" t="s">
        <v>936</v>
      </c>
      <c r="L1642" s="2" t="s">
        <v>23918</v>
      </c>
      <c r="M1642" s="2" t="s">
        <v>23919</v>
      </c>
      <c r="N1642" s="2" t="s">
        <v>116</v>
      </c>
      <c r="O1642" s="2" t="s">
        <v>212</v>
      </c>
      <c r="P1642" s="2" t="s">
        <v>213</v>
      </c>
      <c r="Q1642" s="2" t="s">
        <v>144</v>
      </c>
      <c r="R1642" s="2" t="s">
        <v>13655</v>
      </c>
      <c r="S1642" s="2" t="s">
        <v>23920</v>
      </c>
      <c r="T1642" s="2" t="s">
        <v>23921</v>
      </c>
      <c r="U1642" s="2" t="s">
        <v>23922</v>
      </c>
      <c r="V1642" s="2" t="s">
        <v>23923</v>
      </c>
      <c r="W1642" s="2" t="s">
        <v>23924</v>
      </c>
      <c r="X1642" s="2" t="s">
        <v>23925</v>
      </c>
      <c r="Y1642" s="2"/>
      <c r="Z1642" s="2" t="s">
        <v>1492</v>
      </c>
      <c r="AA1642" s="2" t="s">
        <v>23926</v>
      </c>
      <c r="AB1642" s="2" t="s">
        <v>23914</v>
      </c>
      <c r="AC1642" s="2" t="s">
        <v>23927</v>
      </c>
      <c r="AD1642" s="2" t="s">
        <v>71</v>
      </c>
      <c r="AE1642" s="2"/>
      <c r="AF1642" s="2"/>
      <c r="AG1642" s="2"/>
      <c r="AH1642" s="2"/>
      <c r="AI1642" s="2"/>
      <c r="AJ1642" s="2"/>
      <c r="AK1642" s="2"/>
      <c r="AL1642" s="2"/>
      <c r="AM1642" s="2" t="s">
        <v>72</v>
      </c>
      <c r="AN1642" s="2"/>
      <c r="AO1642" s="2" t="s">
        <v>73</v>
      </c>
      <c r="AP1642" s="2" t="s">
        <v>74</v>
      </c>
      <c r="AQ1642" s="2"/>
      <c r="AR1642" s="2"/>
    </row>
    <row r="1643" customFormat="false" ht="15" hidden="false" customHeight="false" outlineLevel="0" collapsed="false">
      <c r="A1643" s="2" t="s">
        <v>23928</v>
      </c>
      <c r="B1643" s="2" t="s">
        <v>76</v>
      </c>
      <c r="C1643" s="2" t="s">
        <v>22197</v>
      </c>
      <c r="D1643" s="2" t="s">
        <v>21692</v>
      </c>
      <c r="E1643" s="2" t="s">
        <v>15133</v>
      </c>
      <c r="F1643" s="2" t="s">
        <v>6441</v>
      </c>
      <c r="G1643" s="2"/>
      <c r="H1643" s="2"/>
      <c r="I1643" s="2" t="s">
        <v>51</v>
      </c>
      <c r="J1643" s="2" t="s">
        <v>52</v>
      </c>
      <c r="K1643" s="2" t="s">
        <v>805</v>
      </c>
      <c r="L1643" s="2" t="s">
        <v>15135</v>
      </c>
      <c r="M1643" s="2" t="s">
        <v>23929</v>
      </c>
      <c r="N1643" s="2" t="s">
        <v>15137</v>
      </c>
      <c r="O1643" s="2" t="s">
        <v>212</v>
      </c>
      <c r="P1643" s="2" t="s">
        <v>311</v>
      </c>
      <c r="Q1643" s="2" t="s">
        <v>10404</v>
      </c>
      <c r="R1643" s="2" t="s">
        <v>810</v>
      </c>
      <c r="S1643" s="2" t="s">
        <v>23930</v>
      </c>
      <c r="T1643" s="2" t="s">
        <v>15140</v>
      </c>
      <c r="U1643" s="2" t="s">
        <v>15145</v>
      </c>
      <c r="V1643" s="2" t="s">
        <v>23931</v>
      </c>
      <c r="W1643" s="2" t="s">
        <v>23932</v>
      </c>
      <c r="X1643" s="2" t="s">
        <v>15144</v>
      </c>
      <c r="Y1643" s="2" t="s">
        <v>15141</v>
      </c>
      <c r="Z1643" s="2" t="s">
        <v>23933</v>
      </c>
      <c r="AA1643" s="2" t="s">
        <v>23934</v>
      </c>
      <c r="AB1643" s="2" t="s">
        <v>23928</v>
      </c>
      <c r="AC1643" s="2" t="s">
        <v>23935</v>
      </c>
      <c r="AD1643" s="2" t="s">
        <v>100</v>
      </c>
      <c r="AE1643" s="2" t="s">
        <v>23936</v>
      </c>
      <c r="AF1643" s="2" t="s">
        <v>23937</v>
      </c>
      <c r="AG1643" s="2"/>
      <c r="AH1643" s="2"/>
      <c r="AI1643" s="2"/>
      <c r="AJ1643" s="2"/>
      <c r="AK1643" s="2"/>
      <c r="AL1643" s="2"/>
      <c r="AM1643" s="2" t="s">
        <v>104</v>
      </c>
      <c r="AN1643" s="2" t="s">
        <v>22154</v>
      </c>
      <c r="AO1643" s="2" t="s">
        <v>106</v>
      </c>
      <c r="AP1643" s="2" t="s">
        <v>106</v>
      </c>
      <c r="AQ1643" s="2" t="s">
        <v>132</v>
      </c>
      <c r="AR1643" s="2" t="s">
        <v>132</v>
      </c>
    </row>
    <row r="1644" customFormat="false" ht="15" hidden="false" customHeight="false" outlineLevel="0" collapsed="false">
      <c r="A1644" s="2" t="s">
        <v>23938</v>
      </c>
      <c r="B1644" s="2" t="s">
        <v>76</v>
      </c>
      <c r="C1644" s="2" t="s">
        <v>22034</v>
      </c>
      <c r="D1644" s="2" t="s">
        <v>21692</v>
      </c>
      <c r="E1644" s="2" t="s">
        <v>23939</v>
      </c>
      <c r="F1644" s="2" t="s">
        <v>23940</v>
      </c>
      <c r="G1644" s="2" t="s">
        <v>81</v>
      </c>
      <c r="H1644" s="2" t="s">
        <v>23941</v>
      </c>
      <c r="I1644" s="2" t="s">
        <v>51</v>
      </c>
      <c r="J1644" s="2" t="s">
        <v>52</v>
      </c>
      <c r="K1644" s="2" t="s">
        <v>53</v>
      </c>
      <c r="L1644" s="2" t="s">
        <v>17400</v>
      </c>
      <c r="M1644" s="2" t="s">
        <v>23942</v>
      </c>
      <c r="N1644" s="2" t="s">
        <v>1947</v>
      </c>
      <c r="O1644" s="2" t="s">
        <v>117</v>
      </c>
      <c r="P1644" s="2" t="s">
        <v>88</v>
      </c>
      <c r="Q1644" s="2" t="s">
        <v>3293</v>
      </c>
      <c r="R1644" s="2" t="s">
        <v>60</v>
      </c>
      <c r="S1644" s="2" t="s">
        <v>23943</v>
      </c>
      <c r="T1644" s="2" t="s">
        <v>23944</v>
      </c>
      <c r="U1644" s="2" t="s">
        <v>23945</v>
      </c>
      <c r="V1644" s="2" t="s">
        <v>23946</v>
      </c>
      <c r="W1644" s="2" t="s">
        <v>23947</v>
      </c>
      <c r="X1644" s="2" t="s">
        <v>23948</v>
      </c>
      <c r="Y1644" s="2" t="s">
        <v>23949</v>
      </c>
      <c r="Z1644" s="2" t="s">
        <v>18774</v>
      </c>
      <c r="AA1644" s="2" t="s">
        <v>23950</v>
      </c>
      <c r="AB1644" s="2" t="s">
        <v>23938</v>
      </c>
      <c r="AC1644" s="2" t="s">
        <v>23951</v>
      </c>
      <c r="AD1644" s="2" t="s">
        <v>71</v>
      </c>
      <c r="AE1644" s="2"/>
      <c r="AF1644" s="2"/>
      <c r="AG1644" s="2" t="s">
        <v>128</v>
      </c>
      <c r="AH1644" s="2"/>
      <c r="AI1644" s="2"/>
      <c r="AJ1644" s="2"/>
      <c r="AK1644" s="2"/>
      <c r="AL1644" s="2"/>
      <c r="AM1644" s="2" t="s">
        <v>72</v>
      </c>
      <c r="AN1644" s="2"/>
      <c r="AO1644" s="2" t="s">
        <v>156</v>
      </c>
      <c r="AP1644" s="2" t="s">
        <v>106</v>
      </c>
      <c r="AQ1644" s="2" t="s">
        <v>107</v>
      </c>
      <c r="AR1644" s="2" t="s">
        <v>107</v>
      </c>
    </row>
    <row r="1645" customFormat="false" ht="15" hidden="false" customHeight="false" outlineLevel="0" collapsed="false">
      <c r="A1645" s="2" t="s">
        <v>23952</v>
      </c>
      <c r="B1645" s="2" t="s">
        <v>278</v>
      </c>
      <c r="C1645" s="2" t="s">
        <v>23516</v>
      </c>
      <c r="D1645" s="2" t="s">
        <v>21692</v>
      </c>
      <c r="E1645" s="2" t="s">
        <v>23953</v>
      </c>
      <c r="F1645" s="2" t="s">
        <v>23954</v>
      </c>
      <c r="G1645" s="2"/>
      <c r="H1645" s="2" t="s">
        <v>23955</v>
      </c>
      <c r="I1645" s="2" t="s">
        <v>83</v>
      </c>
      <c r="J1645" s="2" t="s">
        <v>52</v>
      </c>
      <c r="K1645" s="2" t="s">
        <v>53</v>
      </c>
      <c r="L1645" s="2" t="s">
        <v>23956</v>
      </c>
      <c r="M1645" s="2" t="s">
        <v>23957</v>
      </c>
      <c r="N1645" s="2" t="s">
        <v>58</v>
      </c>
      <c r="O1645" s="2" t="s">
        <v>213</v>
      </c>
      <c r="P1645" s="2" t="s">
        <v>515</v>
      </c>
      <c r="Q1645" s="2" t="s">
        <v>2914</v>
      </c>
      <c r="R1645" s="2" t="s">
        <v>613</v>
      </c>
      <c r="S1645" s="2" t="s">
        <v>23958</v>
      </c>
      <c r="T1645" s="2" t="s">
        <v>23959</v>
      </c>
      <c r="U1645" s="2" t="s">
        <v>23960</v>
      </c>
      <c r="V1645" s="2" t="s">
        <v>23961</v>
      </c>
      <c r="W1645" s="2" t="s">
        <v>23962</v>
      </c>
      <c r="X1645" s="2" t="s">
        <v>23963</v>
      </c>
      <c r="Y1645" s="2" t="s">
        <v>23964</v>
      </c>
      <c r="Z1645" s="2" t="s">
        <v>429</v>
      </c>
      <c r="AA1645" s="2" t="s">
        <v>23965</v>
      </c>
      <c r="AB1645" s="2" t="s">
        <v>23952</v>
      </c>
      <c r="AC1645" s="2" t="s">
        <v>23966</v>
      </c>
      <c r="AD1645" s="2" t="s">
        <v>71</v>
      </c>
      <c r="AE1645" s="2"/>
      <c r="AF1645" s="2"/>
      <c r="AG1645" s="2"/>
      <c r="AH1645" s="2"/>
      <c r="AI1645" s="2"/>
      <c r="AJ1645" s="2"/>
      <c r="AK1645" s="2"/>
      <c r="AL1645" s="2"/>
      <c r="AM1645" s="2" t="s">
        <v>72</v>
      </c>
      <c r="AN1645" s="2"/>
      <c r="AO1645" s="2" t="s">
        <v>106</v>
      </c>
      <c r="AP1645" s="2" t="s">
        <v>74</v>
      </c>
      <c r="AQ1645" s="2" t="s">
        <v>107</v>
      </c>
      <c r="AR1645" s="2"/>
    </row>
    <row r="1646" customFormat="false" ht="15" hidden="false" customHeight="false" outlineLevel="0" collapsed="false">
      <c r="A1646" s="2" t="s">
        <v>23967</v>
      </c>
      <c r="B1646" s="2" t="s">
        <v>76</v>
      </c>
      <c r="C1646" s="2" t="s">
        <v>23516</v>
      </c>
      <c r="D1646" s="2" t="s">
        <v>21692</v>
      </c>
      <c r="E1646" s="2" t="s">
        <v>23968</v>
      </c>
      <c r="F1646" s="2" t="s">
        <v>768</v>
      </c>
      <c r="G1646" s="2"/>
      <c r="H1646" s="2" t="s">
        <v>23969</v>
      </c>
      <c r="I1646" s="2" t="s">
        <v>51</v>
      </c>
      <c r="J1646" s="2" t="s">
        <v>52</v>
      </c>
      <c r="K1646" s="2" t="s">
        <v>729</v>
      </c>
      <c r="L1646" s="2" t="s">
        <v>23970</v>
      </c>
      <c r="M1646" s="2" t="s">
        <v>23971</v>
      </c>
      <c r="N1646" s="2" t="s">
        <v>15409</v>
      </c>
      <c r="O1646" s="2" t="s">
        <v>555</v>
      </c>
      <c r="P1646" s="2" t="s">
        <v>142</v>
      </c>
      <c r="Q1646" s="2" t="s">
        <v>10847</v>
      </c>
      <c r="R1646" s="2" t="s">
        <v>12724</v>
      </c>
      <c r="S1646" s="2" t="s">
        <v>23972</v>
      </c>
      <c r="T1646" s="2" t="s">
        <v>15411</v>
      </c>
      <c r="U1646" s="2" t="s">
        <v>15412</v>
      </c>
      <c r="V1646" s="2" t="s">
        <v>23973</v>
      </c>
      <c r="W1646" s="2" t="s">
        <v>15414</v>
      </c>
      <c r="X1646" s="2" t="s">
        <v>15415</v>
      </c>
      <c r="Y1646" s="2"/>
      <c r="Z1646" s="2" t="s">
        <v>23974</v>
      </c>
      <c r="AA1646" s="2" t="s">
        <v>23975</v>
      </c>
      <c r="AB1646" s="2" t="s">
        <v>23967</v>
      </c>
      <c r="AC1646" s="2" t="s">
        <v>23976</v>
      </c>
      <c r="AD1646" s="2" t="s">
        <v>71</v>
      </c>
      <c r="AE1646" s="2"/>
      <c r="AF1646" s="2"/>
      <c r="AG1646" s="2" t="s">
        <v>128</v>
      </c>
      <c r="AH1646" s="2"/>
      <c r="AI1646" s="2"/>
      <c r="AJ1646" s="2"/>
      <c r="AK1646" s="2"/>
      <c r="AL1646" s="2"/>
      <c r="AM1646" s="2" t="s">
        <v>72</v>
      </c>
      <c r="AN1646" s="2"/>
      <c r="AO1646" s="2" t="s">
        <v>106</v>
      </c>
      <c r="AP1646" s="2" t="s">
        <v>74</v>
      </c>
      <c r="AQ1646" s="2" t="s">
        <v>132</v>
      </c>
      <c r="AR1646" s="2"/>
    </row>
    <row r="1647" customFormat="false" ht="15" hidden="false" customHeight="false" outlineLevel="0" collapsed="false">
      <c r="A1647" s="2" t="s">
        <v>23977</v>
      </c>
      <c r="B1647" s="2" t="s">
        <v>76</v>
      </c>
      <c r="C1647" s="2" t="s">
        <v>22034</v>
      </c>
      <c r="D1647" s="2" t="s">
        <v>21692</v>
      </c>
      <c r="E1647" s="2" t="s">
        <v>15176</v>
      </c>
      <c r="F1647" s="2" t="s">
        <v>15177</v>
      </c>
      <c r="G1647" s="2" t="s">
        <v>81</v>
      </c>
      <c r="H1647" s="2" t="s">
        <v>15179</v>
      </c>
      <c r="I1647" s="2" t="s">
        <v>83</v>
      </c>
      <c r="J1647" s="2" t="s">
        <v>52</v>
      </c>
      <c r="K1647" s="2" t="s">
        <v>20913</v>
      </c>
      <c r="L1647" s="2" t="s">
        <v>15181</v>
      </c>
      <c r="M1647" s="2" t="s">
        <v>23978</v>
      </c>
      <c r="N1647" s="2" t="s">
        <v>14376</v>
      </c>
      <c r="O1647" s="2" t="s">
        <v>239</v>
      </c>
      <c r="P1647" s="2" t="s">
        <v>2188</v>
      </c>
      <c r="Q1647" s="2" t="s">
        <v>23979</v>
      </c>
      <c r="R1647" s="2" t="s">
        <v>12884</v>
      </c>
      <c r="S1647" s="2" t="s">
        <v>23980</v>
      </c>
      <c r="T1647" s="2" t="s">
        <v>23981</v>
      </c>
      <c r="U1647" s="2" t="s">
        <v>23982</v>
      </c>
      <c r="V1647" s="2" t="s">
        <v>23983</v>
      </c>
      <c r="W1647" s="2" t="s">
        <v>15189</v>
      </c>
      <c r="X1647" s="2" t="s">
        <v>15178</v>
      </c>
      <c r="Y1647" s="2" t="s">
        <v>15187</v>
      </c>
      <c r="Z1647" s="2" t="s">
        <v>23984</v>
      </c>
      <c r="AA1647" s="2" t="s">
        <v>23704</v>
      </c>
      <c r="AB1647" s="2" t="s">
        <v>23977</v>
      </c>
      <c r="AC1647" s="2" t="s">
        <v>23985</v>
      </c>
      <c r="AD1647" s="2" t="s">
        <v>71</v>
      </c>
      <c r="AE1647" s="2"/>
      <c r="AF1647" s="2"/>
      <c r="AG1647" s="2"/>
      <c r="AH1647" s="2"/>
      <c r="AI1647" s="2"/>
      <c r="AJ1647" s="2"/>
      <c r="AK1647" s="2"/>
      <c r="AL1647" s="2"/>
      <c r="AM1647" s="2" t="s">
        <v>104</v>
      </c>
      <c r="AN1647" s="2" t="s">
        <v>23190</v>
      </c>
      <c r="AO1647" s="2" t="s">
        <v>106</v>
      </c>
      <c r="AP1647" s="2" t="s">
        <v>106</v>
      </c>
      <c r="AQ1647" s="2" t="s">
        <v>107</v>
      </c>
      <c r="AR1647" s="2" t="s">
        <v>107</v>
      </c>
    </row>
    <row r="1648" customFormat="false" ht="15" hidden="false" customHeight="false" outlineLevel="0" collapsed="false">
      <c r="A1648" s="2" t="s">
        <v>23986</v>
      </c>
      <c r="B1648" s="2" t="s">
        <v>76</v>
      </c>
      <c r="C1648" s="2" t="s">
        <v>22034</v>
      </c>
      <c r="D1648" s="2" t="s">
        <v>21692</v>
      </c>
      <c r="E1648" s="2" t="s">
        <v>23987</v>
      </c>
      <c r="F1648" s="2" t="s">
        <v>23988</v>
      </c>
      <c r="G1648" s="2" t="s">
        <v>23989</v>
      </c>
      <c r="H1648" s="2" t="s">
        <v>23990</v>
      </c>
      <c r="I1648" s="2" t="s">
        <v>83</v>
      </c>
      <c r="J1648" s="2" t="s">
        <v>52</v>
      </c>
      <c r="K1648" s="2" t="s">
        <v>23991</v>
      </c>
      <c r="L1648" s="2" t="s">
        <v>6077</v>
      </c>
      <c r="M1648" s="2" t="s">
        <v>23992</v>
      </c>
      <c r="N1648" s="2" t="s">
        <v>14682</v>
      </c>
      <c r="O1648" s="2" t="s">
        <v>191</v>
      </c>
      <c r="P1648" s="2" t="s">
        <v>88</v>
      </c>
      <c r="Q1648" s="2" t="s">
        <v>3825</v>
      </c>
      <c r="R1648" s="2" t="s">
        <v>242</v>
      </c>
      <c r="S1648" s="2" t="s">
        <v>23993</v>
      </c>
      <c r="T1648" s="2" t="s">
        <v>23994</v>
      </c>
      <c r="U1648" s="2" t="s">
        <v>23995</v>
      </c>
      <c r="V1648" s="2" t="s">
        <v>23996</v>
      </c>
      <c r="W1648" s="2" t="s">
        <v>23994</v>
      </c>
      <c r="X1648" s="2" t="s">
        <v>23989</v>
      </c>
      <c r="Y1648" s="2"/>
      <c r="Z1648" s="2" t="s">
        <v>23997</v>
      </c>
      <c r="AA1648" s="2" t="s">
        <v>23998</v>
      </c>
      <c r="AB1648" s="2" t="s">
        <v>23986</v>
      </c>
      <c r="AC1648" s="2" t="s">
        <v>23999</v>
      </c>
      <c r="AD1648" s="2" t="s">
        <v>71</v>
      </c>
      <c r="AE1648" s="2"/>
      <c r="AF1648" s="2"/>
      <c r="AG1648" s="2" t="s">
        <v>1208</v>
      </c>
      <c r="AH1648" s="2"/>
      <c r="AI1648" s="2"/>
      <c r="AJ1648" s="2"/>
      <c r="AK1648" s="2" t="s">
        <v>19804</v>
      </c>
      <c r="AL1648" s="2" t="s">
        <v>24000</v>
      </c>
      <c r="AM1648" s="2" t="s">
        <v>104</v>
      </c>
      <c r="AN1648" s="2" t="s">
        <v>21705</v>
      </c>
      <c r="AO1648" s="2" t="s">
        <v>106</v>
      </c>
      <c r="AP1648" s="2" t="s">
        <v>74</v>
      </c>
      <c r="AQ1648" s="2" t="s">
        <v>132</v>
      </c>
      <c r="AR1648" s="2" t="s">
        <v>204</v>
      </c>
    </row>
    <row r="1649" customFormat="false" ht="15" hidden="false" customHeight="false" outlineLevel="0" collapsed="false">
      <c r="A1649" s="2" t="s">
        <v>24001</v>
      </c>
      <c r="B1649" s="2" t="s">
        <v>278</v>
      </c>
      <c r="C1649" s="2" t="s">
        <v>22034</v>
      </c>
      <c r="D1649" s="2" t="s">
        <v>21692</v>
      </c>
      <c r="E1649" s="2" t="s">
        <v>3155</v>
      </c>
      <c r="F1649" s="2" t="s">
        <v>2439</v>
      </c>
      <c r="G1649" s="2"/>
      <c r="H1649" s="2"/>
      <c r="I1649" s="2" t="s">
        <v>83</v>
      </c>
      <c r="J1649" s="2" t="s">
        <v>52</v>
      </c>
      <c r="K1649" s="2" t="s">
        <v>84</v>
      </c>
      <c r="L1649" s="2" t="s">
        <v>24002</v>
      </c>
      <c r="M1649" s="2" t="s">
        <v>24003</v>
      </c>
      <c r="N1649" s="2" t="s">
        <v>239</v>
      </c>
      <c r="O1649" s="2" t="s">
        <v>117</v>
      </c>
      <c r="P1649" s="2" t="s">
        <v>328</v>
      </c>
      <c r="Q1649" s="2" t="s">
        <v>59</v>
      </c>
      <c r="R1649" s="2" t="s">
        <v>60</v>
      </c>
      <c r="S1649" s="2" t="s">
        <v>24004</v>
      </c>
      <c r="T1649" s="2" t="s">
        <v>24005</v>
      </c>
      <c r="U1649" s="2" t="s">
        <v>24006</v>
      </c>
      <c r="V1649" s="2" t="s">
        <v>24007</v>
      </c>
      <c r="W1649" s="2" t="s">
        <v>24008</v>
      </c>
      <c r="X1649" s="2" t="s">
        <v>24009</v>
      </c>
      <c r="Y1649" s="2" t="s">
        <v>24010</v>
      </c>
      <c r="Z1649" s="2" t="s">
        <v>376</v>
      </c>
      <c r="AA1649" s="2" t="s">
        <v>24011</v>
      </c>
      <c r="AB1649" s="2" t="s">
        <v>24001</v>
      </c>
      <c r="AC1649" s="2" t="s">
        <v>24012</v>
      </c>
      <c r="AD1649" s="2" t="s">
        <v>71</v>
      </c>
      <c r="AE1649" s="2"/>
      <c r="AF1649" s="2"/>
      <c r="AG1649" s="2"/>
      <c r="AH1649" s="2"/>
      <c r="AI1649" s="2"/>
      <c r="AJ1649" s="2"/>
      <c r="AK1649" s="2"/>
      <c r="AL1649" s="2"/>
      <c r="AM1649" s="2" t="s">
        <v>104</v>
      </c>
      <c r="AN1649" s="2" t="s">
        <v>21722</v>
      </c>
      <c r="AO1649" s="2" t="s">
        <v>106</v>
      </c>
      <c r="AP1649" s="2" t="s">
        <v>156</v>
      </c>
      <c r="AQ1649" s="2" t="s">
        <v>204</v>
      </c>
      <c r="AR1649" s="2" t="s">
        <v>204</v>
      </c>
    </row>
    <row r="1650" customFormat="false" ht="15" hidden="false" customHeight="false" outlineLevel="0" collapsed="false">
      <c r="A1650" s="2" t="s">
        <v>24013</v>
      </c>
      <c r="B1650" s="2" t="s">
        <v>278</v>
      </c>
      <c r="C1650" s="2" t="s">
        <v>22034</v>
      </c>
      <c r="D1650" s="2" t="s">
        <v>21692</v>
      </c>
      <c r="E1650" s="2" t="s">
        <v>24014</v>
      </c>
      <c r="F1650" s="2" t="s">
        <v>3524</v>
      </c>
      <c r="G1650" s="2"/>
      <c r="H1650" s="2" t="s">
        <v>24015</v>
      </c>
      <c r="I1650" s="2" t="s">
        <v>51</v>
      </c>
      <c r="J1650" s="2" t="s">
        <v>52</v>
      </c>
      <c r="K1650" s="2" t="s">
        <v>53</v>
      </c>
      <c r="L1650" s="2" t="s">
        <v>24016</v>
      </c>
      <c r="M1650" s="2" t="s">
        <v>24017</v>
      </c>
      <c r="N1650" s="2" t="s">
        <v>24018</v>
      </c>
      <c r="O1650" s="2" t="s">
        <v>190</v>
      </c>
      <c r="P1650" s="2" t="s">
        <v>88</v>
      </c>
      <c r="Q1650" s="2" t="s">
        <v>4967</v>
      </c>
      <c r="R1650" s="2" t="s">
        <v>60</v>
      </c>
      <c r="S1650" s="2" t="s">
        <v>24019</v>
      </c>
      <c r="T1650" s="2" t="s">
        <v>24020</v>
      </c>
      <c r="U1650" s="2" t="s">
        <v>24021</v>
      </c>
      <c r="V1650" s="2" t="s">
        <v>24022</v>
      </c>
      <c r="W1650" s="2" t="s">
        <v>24020</v>
      </c>
      <c r="X1650" s="2" t="s">
        <v>24023</v>
      </c>
      <c r="Y1650" s="2"/>
      <c r="Z1650" s="2" t="s">
        <v>6085</v>
      </c>
      <c r="AA1650" s="2" t="s">
        <v>24024</v>
      </c>
      <c r="AB1650" s="2" t="s">
        <v>24013</v>
      </c>
      <c r="AC1650" s="2" t="s">
        <v>24025</v>
      </c>
      <c r="AD1650" s="2" t="s">
        <v>71</v>
      </c>
      <c r="AE1650" s="2"/>
      <c r="AF1650" s="2"/>
      <c r="AG1650" s="2" t="s">
        <v>298</v>
      </c>
      <c r="AH1650" s="2"/>
      <c r="AI1650" s="2"/>
      <c r="AJ1650" s="2"/>
      <c r="AK1650" s="2"/>
      <c r="AL1650" s="2"/>
      <c r="AM1650" s="2" t="s">
        <v>104</v>
      </c>
      <c r="AN1650" s="2" t="s">
        <v>21862</v>
      </c>
      <c r="AO1650" s="2" t="s">
        <v>106</v>
      </c>
      <c r="AP1650" s="2" t="s">
        <v>106</v>
      </c>
      <c r="AQ1650" s="2" t="s">
        <v>132</v>
      </c>
      <c r="AR1650" s="2" t="s">
        <v>132</v>
      </c>
    </row>
    <row r="1651" customFormat="false" ht="15" hidden="false" customHeight="false" outlineLevel="0" collapsed="false">
      <c r="A1651" s="2" t="s">
        <v>24026</v>
      </c>
      <c r="B1651" s="2" t="s">
        <v>76</v>
      </c>
      <c r="C1651" s="2" t="s">
        <v>22034</v>
      </c>
      <c r="D1651" s="2" t="s">
        <v>21692</v>
      </c>
      <c r="E1651" s="2" t="s">
        <v>5078</v>
      </c>
      <c r="F1651" s="2" t="s">
        <v>2228</v>
      </c>
      <c r="G1651" s="2" t="s">
        <v>5064</v>
      </c>
      <c r="H1651" s="2" t="s">
        <v>24027</v>
      </c>
      <c r="I1651" s="2" t="s">
        <v>83</v>
      </c>
      <c r="J1651" s="2" t="s">
        <v>52</v>
      </c>
      <c r="K1651" s="2" t="s">
        <v>138</v>
      </c>
      <c r="L1651" s="2" t="s">
        <v>5079</v>
      </c>
      <c r="M1651" s="2" t="s">
        <v>24028</v>
      </c>
      <c r="N1651" s="2" t="s">
        <v>5068</v>
      </c>
      <c r="O1651" s="2" t="s">
        <v>213</v>
      </c>
      <c r="P1651" s="2" t="s">
        <v>328</v>
      </c>
      <c r="Q1651" s="2" t="s">
        <v>144</v>
      </c>
      <c r="R1651" s="2" t="s">
        <v>145</v>
      </c>
      <c r="S1651" s="2" t="s">
        <v>5069</v>
      </c>
      <c r="T1651" s="2" t="s">
        <v>5070</v>
      </c>
      <c r="U1651" s="2" t="s">
        <v>5064</v>
      </c>
      <c r="V1651" s="2" t="s">
        <v>5071</v>
      </c>
      <c r="W1651" s="2" t="s">
        <v>24029</v>
      </c>
      <c r="X1651" s="2" t="s">
        <v>5072</v>
      </c>
      <c r="Y1651" s="2" t="s">
        <v>81</v>
      </c>
      <c r="Z1651" s="2" t="s">
        <v>15497</v>
      </c>
      <c r="AA1651" s="2" t="s">
        <v>24030</v>
      </c>
      <c r="AB1651" s="2" t="s">
        <v>24026</v>
      </c>
      <c r="AC1651" s="2" t="s">
        <v>24031</v>
      </c>
      <c r="AD1651" s="2" t="s">
        <v>100</v>
      </c>
      <c r="AE1651" s="2" t="s">
        <v>5062</v>
      </c>
      <c r="AF1651" s="2" t="s">
        <v>24032</v>
      </c>
      <c r="AG1651" s="2" t="s">
        <v>154</v>
      </c>
      <c r="AH1651" s="2"/>
      <c r="AI1651" s="2"/>
      <c r="AJ1651" s="2"/>
      <c r="AK1651" s="2"/>
      <c r="AL1651" s="2"/>
      <c r="AM1651" s="2" t="s">
        <v>104</v>
      </c>
      <c r="AN1651" s="2" t="s">
        <v>22451</v>
      </c>
      <c r="AO1651" s="2" t="s">
        <v>106</v>
      </c>
      <c r="AP1651" s="2" t="s">
        <v>74</v>
      </c>
      <c r="AQ1651" s="2"/>
      <c r="AR1651" s="2"/>
    </row>
    <row r="1652" customFormat="false" ht="15" hidden="false" customHeight="false" outlineLevel="0" collapsed="false">
      <c r="A1652" s="2" t="s">
        <v>24033</v>
      </c>
      <c r="B1652" s="2" t="s">
        <v>76</v>
      </c>
      <c r="C1652" s="2" t="s">
        <v>24034</v>
      </c>
      <c r="D1652" s="2" t="s">
        <v>21692</v>
      </c>
      <c r="E1652" s="2" t="s">
        <v>24035</v>
      </c>
      <c r="F1652" s="2" t="s">
        <v>24036</v>
      </c>
      <c r="G1652" s="2"/>
      <c r="H1652" s="2" t="s">
        <v>24037</v>
      </c>
      <c r="I1652" s="2" t="s">
        <v>83</v>
      </c>
      <c r="J1652" s="2" t="s">
        <v>52</v>
      </c>
      <c r="K1652" s="2" t="s">
        <v>53</v>
      </c>
      <c r="L1652" s="2" t="s">
        <v>12749</v>
      </c>
      <c r="M1652" s="2" t="s">
        <v>24038</v>
      </c>
      <c r="N1652" s="2" t="s">
        <v>164</v>
      </c>
      <c r="O1652" s="2" t="s">
        <v>287</v>
      </c>
      <c r="P1652" s="2" t="s">
        <v>287</v>
      </c>
      <c r="Q1652" s="2" t="s">
        <v>59</v>
      </c>
      <c r="R1652" s="2" t="s">
        <v>60</v>
      </c>
      <c r="S1652" s="2" t="s">
        <v>24039</v>
      </c>
      <c r="T1652" s="2" t="s">
        <v>24040</v>
      </c>
      <c r="U1652" s="2" t="s">
        <v>24041</v>
      </c>
      <c r="V1652" s="2" t="s">
        <v>24042</v>
      </c>
      <c r="W1652" s="2" t="s">
        <v>24043</v>
      </c>
      <c r="X1652" s="2" t="s">
        <v>24044</v>
      </c>
      <c r="Y1652" s="2"/>
      <c r="Z1652" s="2" t="s">
        <v>24045</v>
      </c>
      <c r="AA1652" s="2" t="s">
        <v>24046</v>
      </c>
      <c r="AB1652" s="2" t="s">
        <v>24033</v>
      </c>
      <c r="AC1652" s="2" t="s">
        <v>24047</v>
      </c>
      <c r="AD1652" s="2" t="s">
        <v>71</v>
      </c>
      <c r="AE1652" s="2"/>
      <c r="AF1652" s="2"/>
      <c r="AG1652" s="2" t="s">
        <v>154</v>
      </c>
      <c r="AH1652" s="2"/>
      <c r="AI1652" s="2"/>
      <c r="AJ1652" s="2"/>
      <c r="AK1652" s="2"/>
      <c r="AL1652" s="2"/>
      <c r="AM1652" s="2" t="s">
        <v>72</v>
      </c>
      <c r="AN1652" s="2"/>
      <c r="AO1652" s="2" t="s">
        <v>106</v>
      </c>
      <c r="AP1652" s="2" t="s">
        <v>73</v>
      </c>
      <c r="AQ1652" s="2" t="s">
        <v>132</v>
      </c>
      <c r="AR1652" s="2" t="s">
        <v>107</v>
      </c>
    </row>
    <row r="1653" customFormat="false" ht="15" hidden="false" customHeight="false" outlineLevel="0" collapsed="false">
      <c r="A1653" s="2" t="s">
        <v>24048</v>
      </c>
      <c r="B1653" s="2" t="s">
        <v>76</v>
      </c>
      <c r="C1653" s="2" t="s">
        <v>24034</v>
      </c>
      <c r="D1653" s="2" t="s">
        <v>21692</v>
      </c>
      <c r="E1653" s="2" t="s">
        <v>24049</v>
      </c>
      <c r="F1653" s="2" t="s">
        <v>24050</v>
      </c>
      <c r="G1653" s="2" t="s">
        <v>24051</v>
      </c>
      <c r="H1653" s="2" t="s">
        <v>24052</v>
      </c>
      <c r="I1653" s="2" t="s">
        <v>51</v>
      </c>
      <c r="J1653" s="2" t="s">
        <v>52</v>
      </c>
      <c r="K1653" s="2" t="s">
        <v>138</v>
      </c>
      <c r="L1653" s="2" t="s">
        <v>5932</v>
      </c>
      <c r="M1653" s="2" t="s">
        <v>24053</v>
      </c>
      <c r="N1653" s="2" t="s">
        <v>310</v>
      </c>
      <c r="O1653" s="2" t="s">
        <v>212</v>
      </c>
      <c r="P1653" s="2" t="s">
        <v>555</v>
      </c>
      <c r="Q1653" s="2" t="s">
        <v>387</v>
      </c>
      <c r="R1653" s="2" t="s">
        <v>145</v>
      </c>
      <c r="S1653" s="2" t="s">
        <v>24054</v>
      </c>
      <c r="T1653" s="2" t="s">
        <v>24055</v>
      </c>
      <c r="U1653" s="2" t="s">
        <v>24051</v>
      </c>
      <c r="V1653" s="2" t="s">
        <v>24056</v>
      </c>
      <c r="W1653" s="2" t="s">
        <v>24055</v>
      </c>
      <c r="X1653" s="2" t="s">
        <v>24051</v>
      </c>
      <c r="Y1653" s="2" t="s">
        <v>81</v>
      </c>
      <c r="Z1653" s="2" t="s">
        <v>24057</v>
      </c>
      <c r="AA1653" s="2" t="s">
        <v>24058</v>
      </c>
      <c r="AB1653" s="2" t="s">
        <v>24048</v>
      </c>
      <c r="AC1653" s="2" t="s">
        <v>24059</v>
      </c>
      <c r="AD1653" s="2" t="s">
        <v>71</v>
      </c>
      <c r="AE1653" s="2"/>
      <c r="AF1653" s="2"/>
      <c r="AG1653" s="2" t="s">
        <v>154</v>
      </c>
      <c r="AH1653" s="2" t="s">
        <v>178</v>
      </c>
      <c r="AI1653" s="2" t="s">
        <v>24060</v>
      </c>
      <c r="AJ1653" s="2" t="s">
        <v>116</v>
      </c>
      <c r="AK1653" s="2"/>
      <c r="AL1653" s="2"/>
      <c r="AM1653" s="2" t="s">
        <v>104</v>
      </c>
      <c r="AN1653" s="2" t="s">
        <v>21912</v>
      </c>
      <c r="AO1653" s="2" t="s">
        <v>73</v>
      </c>
      <c r="AP1653" s="2" t="s">
        <v>156</v>
      </c>
      <c r="AQ1653" s="2"/>
      <c r="AR1653" s="2" t="s">
        <v>132</v>
      </c>
    </row>
    <row r="1654" customFormat="false" ht="15" hidden="false" customHeight="false" outlineLevel="0" collapsed="false">
      <c r="A1654" s="2" t="s">
        <v>24061</v>
      </c>
      <c r="B1654" s="2" t="s">
        <v>76</v>
      </c>
      <c r="C1654" s="2" t="s">
        <v>24034</v>
      </c>
      <c r="D1654" s="2" t="s">
        <v>21692</v>
      </c>
      <c r="E1654" s="2" t="s">
        <v>24062</v>
      </c>
      <c r="F1654" s="2" t="s">
        <v>3042</v>
      </c>
      <c r="G1654" s="2" t="s">
        <v>24063</v>
      </c>
      <c r="H1654" s="2" t="s">
        <v>24064</v>
      </c>
      <c r="I1654" s="2" t="s">
        <v>51</v>
      </c>
      <c r="J1654" s="2" t="s">
        <v>52</v>
      </c>
      <c r="K1654" s="2" t="s">
        <v>19828</v>
      </c>
      <c r="L1654" s="2" t="s">
        <v>24065</v>
      </c>
      <c r="M1654" s="2" t="s">
        <v>24066</v>
      </c>
      <c r="N1654" s="2" t="s">
        <v>24067</v>
      </c>
      <c r="O1654" s="2" t="s">
        <v>58</v>
      </c>
      <c r="P1654" s="2" t="s">
        <v>496</v>
      </c>
      <c r="Q1654" s="2" t="s">
        <v>5052</v>
      </c>
      <c r="R1654" s="2" t="s">
        <v>1749</v>
      </c>
      <c r="S1654" s="2" t="s">
        <v>24068</v>
      </c>
      <c r="T1654" s="2" t="s">
        <v>24069</v>
      </c>
      <c r="U1654" s="2" t="s">
        <v>24070</v>
      </c>
      <c r="V1654" s="2" t="s">
        <v>24071</v>
      </c>
      <c r="W1654" s="2" t="s">
        <v>24072</v>
      </c>
      <c r="X1654" s="2" t="s">
        <v>24073</v>
      </c>
      <c r="Y1654" s="2"/>
      <c r="Z1654" s="2" t="s">
        <v>24074</v>
      </c>
      <c r="AA1654" s="2" t="s">
        <v>24075</v>
      </c>
      <c r="AB1654" s="2" t="s">
        <v>24061</v>
      </c>
      <c r="AC1654" s="2" t="s">
        <v>24076</v>
      </c>
      <c r="AD1654" s="2" t="s">
        <v>71</v>
      </c>
      <c r="AE1654" s="2"/>
      <c r="AF1654" s="2"/>
      <c r="AG1654" s="2" t="s">
        <v>103</v>
      </c>
      <c r="AH1654" s="2" t="s">
        <v>178</v>
      </c>
      <c r="AI1654" s="2" t="s">
        <v>24077</v>
      </c>
      <c r="AJ1654" s="2" t="s">
        <v>2542</v>
      </c>
      <c r="AK1654" s="2"/>
      <c r="AL1654" s="2"/>
      <c r="AM1654" s="2" t="s">
        <v>72</v>
      </c>
      <c r="AN1654" s="2"/>
      <c r="AO1654" s="2" t="s">
        <v>156</v>
      </c>
      <c r="AP1654" s="2" t="s">
        <v>106</v>
      </c>
      <c r="AQ1654" s="2" t="s">
        <v>132</v>
      </c>
      <c r="AR1654" s="2" t="s">
        <v>132</v>
      </c>
    </row>
    <row r="1655" customFormat="false" ht="15" hidden="false" customHeight="false" outlineLevel="0" collapsed="false">
      <c r="A1655" s="2" t="s">
        <v>24078</v>
      </c>
      <c r="B1655" s="2" t="s">
        <v>1415</v>
      </c>
      <c r="C1655" s="2" t="s">
        <v>24034</v>
      </c>
      <c r="D1655" s="2" t="s">
        <v>21692</v>
      </c>
      <c r="E1655" s="2" t="s">
        <v>24079</v>
      </c>
      <c r="F1655" s="2" t="s">
        <v>24080</v>
      </c>
      <c r="G1655" s="2"/>
      <c r="H1655" s="2" t="s">
        <v>24081</v>
      </c>
      <c r="I1655" s="2" t="s">
        <v>51</v>
      </c>
      <c r="J1655" s="2" t="s">
        <v>52</v>
      </c>
      <c r="K1655" s="2" t="s">
        <v>23337</v>
      </c>
      <c r="L1655" s="2" t="s">
        <v>24082</v>
      </c>
      <c r="M1655" s="2" t="s">
        <v>24083</v>
      </c>
      <c r="N1655" s="2" t="s">
        <v>3018</v>
      </c>
      <c r="O1655" s="2" t="s">
        <v>9865</v>
      </c>
      <c r="P1655" s="2" t="s">
        <v>461</v>
      </c>
      <c r="Q1655" s="2" t="s">
        <v>24084</v>
      </c>
      <c r="R1655" s="2" t="s">
        <v>24085</v>
      </c>
      <c r="S1655" s="2" t="s">
        <v>24086</v>
      </c>
      <c r="T1655" s="2" t="s">
        <v>24087</v>
      </c>
      <c r="U1655" s="2" t="s">
        <v>24088</v>
      </c>
      <c r="V1655" s="2" t="s">
        <v>24089</v>
      </c>
      <c r="W1655" s="2"/>
      <c r="X1655" s="2" t="s">
        <v>24090</v>
      </c>
      <c r="Y1655" s="2"/>
      <c r="Z1655" s="2" t="s">
        <v>24091</v>
      </c>
      <c r="AA1655" s="2" t="s">
        <v>24092</v>
      </c>
      <c r="AB1655" s="2" t="s">
        <v>24078</v>
      </c>
      <c r="AC1655" s="2" t="s">
        <v>24093</v>
      </c>
      <c r="AD1655" s="2" t="s">
        <v>71</v>
      </c>
      <c r="AE1655" s="2"/>
      <c r="AF1655" s="2"/>
      <c r="AG1655" s="2"/>
      <c r="AH1655" s="2"/>
      <c r="AI1655" s="2"/>
      <c r="AJ1655" s="2"/>
      <c r="AK1655" s="2"/>
      <c r="AL1655" s="2"/>
      <c r="AM1655" s="2" t="s">
        <v>104</v>
      </c>
      <c r="AN1655" s="2" t="s">
        <v>23011</v>
      </c>
      <c r="AO1655" s="2" t="s">
        <v>106</v>
      </c>
      <c r="AP1655" s="2" t="s">
        <v>74</v>
      </c>
      <c r="AQ1655" s="2" t="s">
        <v>132</v>
      </c>
      <c r="AR1655" s="2"/>
    </row>
    <row r="1656" customFormat="false" ht="15" hidden="false" customHeight="false" outlineLevel="0" collapsed="false">
      <c r="A1656" s="2" t="s">
        <v>24094</v>
      </c>
      <c r="B1656" s="2" t="s">
        <v>76</v>
      </c>
      <c r="C1656" s="2" t="s">
        <v>24034</v>
      </c>
      <c r="D1656" s="2" t="s">
        <v>21692</v>
      </c>
      <c r="E1656" s="2" t="s">
        <v>24095</v>
      </c>
      <c r="F1656" s="2" t="s">
        <v>24096</v>
      </c>
      <c r="G1656" s="2" t="s">
        <v>24097</v>
      </c>
      <c r="H1656" s="2" t="s">
        <v>24098</v>
      </c>
      <c r="I1656" s="2" t="s">
        <v>83</v>
      </c>
      <c r="J1656" s="2" t="s">
        <v>52</v>
      </c>
      <c r="K1656" s="2" t="s">
        <v>53</v>
      </c>
      <c r="L1656" s="2" t="s">
        <v>24099</v>
      </c>
      <c r="M1656" s="2" t="s">
        <v>24100</v>
      </c>
      <c r="N1656" s="2" t="s">
        <v>56</v>
      </c>
      <c r="O1656" s="2" t="s">
        <v>190</v>
      </c>
      <c r="P1656" s="2" t="s">
        <v>57</v>
      </c>
      <c r="Q1656" s="2" t="s">
        <v>263</v>
      </c>
      <c r="R1656" s="2" t="s">
        <v>145</v>
      </c>
      <c r="S1656" s="2" t="s">
        <v>24101</v>
      </c>
      <c r="T1656" s="2" t="s">
        <v>24102</v>
      </c>
      <c r="U1656" s="2" t="s">
        <v>24097</v>
      </c>
      <c r="V1656" s="2" t="s">
        <v>24103</v>
      </c>
      <c r="W1656" s="2"/>
      <c r="X1656" s="2" t="s">
        <v>24104</v>
      </c>
      <c r="Y1656" s="2" t="s">
        <v>24105</v>
      </c>
      <c r="Z1656" s="2" t="s">
        <v>15940</v>
      </c>
      <c r="AA1656" s="2" t="s">
        <v>24106</v>
      </c>
      <c r="AB1656" s="2" t="s">
        <v>24094</v>
      </c>
      <c r="AC1656" s="2" t="s">
        <v>24107</v>
      </c>
      <c r="AD1656" s="2" t="s">
        <v>71</v>
      </c>
      <c r="AE1656" s="2"/>
      <c r="AF1656" s="2"/>
      <c r="AG1656" s="2" t="s">
        <v>298</v>
      </c>
      <c r="AH1656" s="2"/>
      <c r="AI1656" s="2"/>
      <c r="AJ1656" s="2"/>
      <c r="AK1656" s="2"/>
      <c r="AL1656" s="2"/>
      <c r="AM1656" s="2" t="s">
        <v>72</v>
      </c>
      <c r="AN1656" s="2"/>
      <c r="AO1656" s="2" t="s">
        <v>106</v>
      </c>
      <c r="AP1656" s="2" t="s">
        <v>74</v>
      </c>
      <c r="AQ1656" s="2" t="s">
        <v>132</v>
      </c>
      <c r="AR1656" s="2"/>
    </row>
    <row r="1657" customFormat="false" ht="15" hidden="false" customHeight="false" outlineLevel="0" collapsed="false">
      <c r="A1657" s="2" t="s">
        <v>24108</v>
      </c>
      <c r="B1657" s="2" t="s">
        <v>109</v>
      </c>
      <c r="C1657" s="2" t="s">
        <v>22516</v>
      </c>
      <c r="D1657" s="2" t="s">
        <v>21692</v>
      </c>
      <c r="E1657" s="2" t="s">
        <v>17864</v>
      </c>
      <c r="F1657" s="2" t="s">
        <v>17865</v>
      </c>
      <c r="G1657" s="2"/>
      <c r="H1657" s="2"/>
      <c r="I1657" s="2" t="s">
        <v>51</v>
      </c>
      <c r="J1657" s="2" t="s">
        <v>52</v>
      </c>
      <c r="K1657" s="2" t="s">
        <v>138</v>
      </c>
      <c r="L1657" s="2" t="s">
        <v>17866</v>
      </c>
      <c r="M1657" s="2" t="s">
        <v>17867</v>
      </c>
      <c r="N1657" s="2" t="s">
        <v>239</v>
      </c>
      <c r="O1657" s="2" t="s">
        <v>573</v>
      </c>
      <c r="P1657" s="2" t="s">
        <v>774</v>
      </c>
      <c r="Q1657" s="2" t="s">
        <v>1367</v>
      </c>
      <c r="R1657" s="2" t="s">
        <v>90</v>
      </c>
      <c r="S1657" s="2" t="s">
        <v>1368</v>
      </c>
      <c r="T1657" s="2" t="s">
        <v>1369</v>
      </c>
      <c r="U1657" s="2" t="s">
        <v>1370</v>
      </c>
      <c r="V1657" s="2" t="s">
        <v>1371</v>
      </c>
      <c r="W1657" s="2" t="s">
        <v>1372</v>
      </c>
      <c r="X1657" s="2" t="s">
        <v>1373</v>
      </c>
      <c r="Y1657" s="2"/>
      <c r="Z1657" s="2" t="s">
        <v>1595</v>
      </c>
      <c r="AA1657" s="2" t="s">
        <v>1639</v>
      </c>
      <c r="AB1657" s="2" t="s">
        <v>24108</v>
      </c>
      <c r="AC1657" s="2" t="s">
        <v>24109</v>
      </c>
      <c r="AD1657" s="2" t="s">
        <v>100</v>
      </c>
      <c r="AE1657" s="2" t="s">
        <v>17871</v>
      </c>
      <c r="AF1657" s="2" t="s">
        <v>4531</v>
      </c>
      <c r="AG1657" s="2"/>
      <c r="AH1657" s="2"/>
      <c r="AI1657" s="2"/>
      <c r="AJ1657" s="2"/>
      <c r="AK1657" s="2"/>
      <c r="AL1657" s="2"/>
      <c r="AM1657" s="2" t="s">
        <v>104</v>
      </c>
      <c r="AN1657" s="2" t="s">
        <v>22686</v>
      </c>
      <c r="AO1657" s="2" t="s">
        <v>106</v>
      </c>
      <c r="AP1657" s="2" t="s">
        <v>106</v>
      </c>
      <c r="AQ1657" s="2"/>
      <c r="AR1657" s="2"/>
    </row>
    <row r="1658" customFormat="false" ht="15" hidden="false" customHeight="false" outlineLevel="0" collapsed="false">
      <c r="A1658" s="2" t="s">
        <v>24110</v>
      </c>
      <c r="B1658" s="2" t="s">
        <v>278</v>
      </c>
      <c r="C1658" s="2" t="s">
        <v>24034</v>
      </c>
      <c r="D1658" s="2" t="s">
        <v>21692</v>
      </c>
      <c r="E1658" s="2" t="s">
        <v>24111</v>
      </c>
      <c r="F1658" s="2" t="s">
        <v>24112</v>
      </c>
      <c r="G1658" s="2"/>
      <c r="H1658" s="2"/>
      <c r="I1658" s="2" t="s">
        <v>83</v>
      </c>
      <c r="J1658" s="2" t="s">
        <v>52</v>
      </c>
      <c r="K1658" s="2" t="s">
        <v>53</v>
      </c>
      <c r="L1658" s="2" t="s">
        <v>24113</v>
      </c>
      <c r="M1658" s="2" t="s">
        <v>24114</v>
      </c>
      <c r="N1658" s="2" t="s">
        <v>1159</v>
      </c>
      <c r="O1658" s="2" t="s">
        <v>57</v>
      </c>
      <c r="P1658" s="2" t="s">
        <v>939</v>
      </c>
      <c r="Q1658" s="2" t="s">
        <v>3876</v>
      </c>
      <c r="R1658" s="2" t="s">
        <v>477</v>
      </c>
      <c r="S1658" s="2" t="s">
        <v>24115</v>
      </c>
      <c r="T1658" s="2" t="s">
        <v>24116</v>
      </c>
      <c r="U1658" s="2" t="s">
        <v>24117</v>
      </c>
      <c r="V1658" s="2" t="s">
        <v>24118</v>
      </c>
      <c r="W1658" s="2"/>
      <c r="X1658" s="2"/>
      <c r="Y1658" s="2"/>
      <c r="Z1658" s="2" t="s">
        <v>1455</v>
      </c>
      <c r="AA1658" s="2" t="s">
        <v>24119</v>
      </c>
      <c r="AB1658" s="2" t="s">
        <v>24110</v>
      </c>
      <c r="AC1658" s="2" t="s">
        <v>24120</v>
      </c>
      <c r="AD1658" s="2" t="s">
        <v>71</v>
      </c>
      <c r="AE1658" s="2"/>
      <c r="AF1658" s="2"/>
      <c r="AG1658" s="2" t="s">
        <v>1208</v>
      </c>
      <c r="AH1658" s="2"/>
      <c r="AI1658" s="2"/>
      <c r="AJ1658" s="2"/>
      <c r="AK1658" s="2"/>
      <c r="AL1658" s="2"/>
      <c r="AM1658" s="2" t="s">
        <v>72</v>
      </c>
      <c r="AN1658" s="2"/>
      <c r="AO1658" s="2" t="s">
        <v>73</v>
      </c>
      <c r="AP1658" s="2"/>
      <c r="AQ1658" s="2"/>
      <c r="AR1658" s="2"/>
    </row>
    <row r="1659" customFormat="false" ht="15" hidden="false" customHeight="false" outlineLevel="0" collapsed="false">
      <c r="A1659" s="2" t="s">
        <v>24121</v>
      </c>
      <c r="B1659" s="2" t="s">
        <v>278</v>
      </c>
      <c r="C1659" s="2" t="s">
        <v>24034</v>
      </c>
      <c r="D1659" s="2" t="s">
        <v>21692</v>
      </c>
      <c r="E1659" s="2" t="s">
        <v>24122</v>
      </c>
      <c r="F1659" s="2" t="s">
        <v>24123</v>
      </c>
      <c r="G1659" s="2" t="s">
        <v>81</v>
      </c>
      <c r="H1659" s="2" t="s">
        <v>458</v>
      </c>
      <c r="I1659" s="2" t="s">
        <v>83</v>
      </c>
      <c r="J1659" s="2" t="s">
        <v>52</v>
      </c>
      <c r="K1659" s="2" t="s">
        <v>186</v>
      </c>
      <c r="L1659" s="2" t="s">
        <v>24124</v>
      </c>
      <c r="M1659" s="2" t="s">
        <v>24125</v>
      </c>
      <c r="N1659" s="2" t="s">
        <v>461</v>
      </c>
      <c r="O1659" s="2" t="s">
        <v>239</v>
      </c>
      <c r="P1659" s="2" t="s">
        <v>1197</v>
      </c>
      <c r="Q1659" s="2" t="s">
        <v>2369</v>
      </c>
      <c r="R1659" s="2" t="s">
        <v>215</v>
      </c>
      <c r="S1659" s="2" t="s">
        <v>24126</v>
      </c>
      <c r="T1659" s="2" t="s">
        <v>24127</v>
      </c>
      <c r="U1659" s="2" t="s">
        <v>464</v>
      </c>
      <c r="V1659" s="2" t="s">
        <v>24128</v>
      </c>
      <c r="W1659" s="2" t="s">
        <v>24129</v>
      </c>
      <c r="X1659" s="2" t="s">
        <v>458</v>
      </c>
      <c r="Y1659" s="2" t="s">
        <v>81</v>
      </c>
      <c r="Z1659" s="2" t="s">
        <v>358</v>
      </c>
      <c r="AA1659" s="2" t="s">
        <v>24130</v>
      </c>
      <c r="AB1659" s="2" t="s">
        <v>24121</v>
      </c>
      <c r="AC1659" s="2" t="s">
        <v>24131</v>
      </c>
      <c r="AD1659" s="2" t="s">
        <v>100</v>
      </c>
      <c r="AE1659" s="2" t="s">
        <v>24132</v>
      </c>
      <c r="AF1659" s="2" t="s">
        <v>12647</v>
      </c>
      <c r="AG1659" s="2"/>
      <c r="AH1659" s="2"/>
      <c r="AI1659" s="2"/>
      <c r="AJ1659" s="2"/>
      <c r="AK1659" s="2"/>
      <c r="AL1659" s="2"/>
      <c r="AM1659" s="2" t="s">
        <v>104</v>
      </c>
      <c r="AN1659" s="2" t="s">
        <v>22138</v>
      </c>
      <c r="AO1659" s="2" t="s">
        <v>106</v>
      </c>
      <c r="AP1659" s="2" t="s">
        <v>74</v>
      </c>
      <c r="AQ1659" s="2" t="s">
        <v>132</v>
      </c>
      <c r="AR1659" s="2"/>
    </row>
    <row r="1660" customFormat="false" ht="15" hidden="false" customHeight="false" outlineLevel="0" collapsed="false">
      <c r="A1660" s="2" t="s">
        <v>24133</v>
      </c>
      <c r="B1660" s="2" t="s">
        <v>109</v>
      </c>
      <c r="C1660" s="2" t="s">
        <v>24034</v>
      </c>
      <c r="D1660" s="2" t="s">
        <v>21692</v>
      </c>
      <c r="E1660" s="2" t="s">
        <v>24134</v>
      </c>
      <c r="F1660" s="2" t="s">
        <v>5974</v>
      </c>
      <c r="G1660" s="2"/>
      <c r="H1660" s="2" t="s">
        <v>24135</v>
      </c>
      <c r="I1660" s="2" t="s">
        <v>51</v>
      </c>
      <c r="J1660" s="2" t="s">
        <v>52</v>
      </c>
      <c r="K1660" s="2" t="s">
        <v>24136</v>
      </c>
      <c r="L1660" s="2" t="s">
        <v>24137</v>
      </c>
      <c r="M1660" s="2" t="s">
        <v>24138</v>
      </c>
      <c r="N1660" s="2" t="s">
        <v>57</v>
      </c>
      <c r="O1660" s="2" t="s">
        <v>58</v>
      </c>
      <c r="P1660" s="2" t="s">
        <v>56</v>
      </c>
      <c r="Q1660" s="2" t="s">
        <v>809</v>
      </c>
      <c r="R1660" s="2" t="s">
        <v>810</v>
      </c>
      <c r="S1660" s="2" t="s">
        <v>24139</v>
      </c>
      <c r="T1660" s="2" t="s">
        <v>24140</v>
      </c>
      <c r="U1660" s="2" t="s">
        <v>24141</v>
      </c>
      <c r="V1660" s="2" t="s">
        <v>24142</v>
      </c>
      <c r="W1660" s="2"/>
      <c r="X1660" s="2" t="s">
        <v>24143</v>
      </c>
      <c r="Y1660" s="2"/>
      <c r="Z1660" s="2" t="s">
        <v>24144</v>
      </c>
      <c r="AA1660" s="2" t="s">
        <v>24145</v>
      </c>
      <c r="AB1660" s="2" t="s">
        <v>24133</v>
      </c>
      <c r="AC1660" s="2" t="s">
        <v>24146</v>
      </c>
      <c r="AD1660" s="2" t="s">
        <v>71</v>
      </c>
      <c r="AE1660" s="2"/>
      <c r="AF1660" s="2"/>
      <c r="AG1660" s="2" t="s">
        <v>103</v>
      </c>
      <c r="AH1660" s="2" t="s">
        <v>178</v>
      </c>
      <c r="AI1660" s="2" t="s">
        <v>24147</v>
      </c>
      <c r="AJ1660" s="2" t="s">
        <v>24148</v>
      </c>
      <c r="AK1660" s="2"/>
      <c r="AL1660" s="2"/>
      <c r="AM1660" s="2" t="s">
        <v>72</v>
      </c>
      <c r="AN1660" s="2"/>
      <c r="AO1660" s="2" t="s">
        <v>106</v>
      </c>
      <c r="AP1660" s="2" t="s">
        <v>74</v>
      </c>
      <c r="AQ1660" s="2" t="s">
        <v>132</v>
      </c>
      <c r="AR1660" s="2"/>
    </row>
    <row r="1661" customFormat="false" ht="15" hidden="false" customHeight="false" outlineLevel="0" collapsed="false">
      <c r="A1661" s="2" t="s">
        <v>24149</v>
      </c>
      <c r="B1661" s="2" t="s">
        <v>278</v>
      </c>
      <c r="C1661" s="2" t="s">
        <v>24034</v>
      </c>
      <c r="D1661" s="2" t="s">
        <v>21692</v>
      </c>
      <c r="E1661" s="2" t="s">
        <v>24150</v>
      </c>
      <c r="F1661" s="2" t="s">
        <v>5974</v>
      </c>
      <c r="G1661" s="2"/>
      <c r="H1661" s="2"/>
      <c r="I1661" s="2" t="s">
        <v>51</v>
      </c>
      <c r="J1661" s="2" t="s">
        <v>52</v>
      </c>
      <c r="K1661" s="2" t="s">
        <v>24151</v>
      </c>
      <c r="L1661" s="2" t="s">
        <v>24152</v>
      </c>
      <c r="M1661" s="2" t="s">
        <v>24153</v>
      </c>
      <c r="N1661" s="2" t="s">
        <v>8985</v>
      </c>
      <c r="O1661" s="2" t="s">
        <v>442</v>
      </c>
      <c r="P1661" s="2" t="s">
        <v>287</v>
      </c>
      <c r="Q1661" s="2" t="s">
        <v>288</v>
      </c>
      <c r="R1661" s="2" t="s">
        <v>60</v>
      </c>
      <c r="S1661" s="2" t="s">
        <v>24154</v>
      </c>
      <c r="T1661" s="2" t="s">
        <v>24155</v>
      </c>
      <c r="U1661" s="2" t="s">
        <v>24156</v>
      </c>
      <c r="V1661" s="2" t="s">
        <v>24157</v>
      </c>
      <c r="W1661" s="2" t="s">
        <v>24158</v>
      </c>
      <c r="X1661" s="2" t="s">
        <v>24159</v>
      </c>
      <c r="Y1661" s="2" t="s">
        <v>24156</v>
      </c>
      <c r="Z1661" s="2" t="s">
        <v>24160</v>
      </c>
      <c r="AA1661" s="2" t="s">
        <v>24161</v>
      </c>
      <c r="AB1661" s="2" t="s">
        <v>24149</v>
      </c>
      <c r="AC1661" s="2" t="s">
        <v>24162</v>
      </c>
      <c r="AD1661" s="2" t="s">
        <v>71</v>
      </c>
      <c r="AE1661" s="2"/>
      <c r="AF1661" s="2"/>
      <c r="AG1661" s="2" t="s">
        <v>298</v>
      </c>
      <c r="AH1661" s="2"/>
      <c r="AI1661" s="2" t="s">
        <v>24163</v>
      </c>
      <c r="AJ1661" s="2" t="s">
        <v>2531</v>
      </c>
      <c r="AK1661" s="2"/>
      <c r="AL1661" s="2"/>
      <c r="AM1661" s="2" t="s">
        <v>72</v>
      </c>
      <c r="AN1661" s="2"/>
      <c r="AO1661" s="2" t="s">
        <v>106</v>
      </c>
      <c r="AP1661" s="2" t="s">
        <v>74</v>
      </c>
      <c r="AQ1661" s="2" t="s">
        <v>132</v>
      </c>
      <c r="AR1661" s="2"/>
    </row>
    <row r="1662" customFormat="false" ht="15" hidden="false" customHeight="false" outlineLevel="0" collapsed="false">
      <c r="A1662" s="2" t="s">
        <v>24164</v>
      </c>
      <c r="B1662" s="2" t="s">
        <v>109</v>
      </c>
      <c r="C1662" s="2" t="s">
        <v>24034</v>
      </c>
      <c r="D1662" s="2" t="s">
        <v>21692</v>
      </c>
      <c r="E1662" s="2" t="s">
        <v>24165</v>
      </c>
      <c r="F1662" s="2" t="s">
        <v>207</v>
      </c>
      <c r="G1662" s="2"/>
      <c r="H1662" s="2"/>
      <c r="I1662" s="2" t="s">
        <v>51</v>
      </c>
      <c r="J1662" s="2" t="s">
        <v>52</v>
      </c>
      <c r="K1662" s="2" t="s">
        <v>1381</v>
      </c>
      <c r="L1662" s="2" t="s">
        <v>24166</v>
      </c>
      <c r="M1662" s="2" t="s">
        <v>24167</v>
      </c>
      <c r="N1662" s="2" t="s">
        <v>24168</v>
      </c>
      <c r="O1662" s="2" t="s">
        <v>443</v>
      </c>
      <c r="P1662" s="2" t="s">
        <v>213</v>
      </c>
      <c r="Q1662" s="2" t="s">
        <v>4576</v>
      </c>
      <c r="R1662" s="2" t="s">
        <v>145</v>
      </c>
      <c r="S1662" s="2" t="s">
        <v>24169</v>
      </c>
      <c r="T1662" s="2" t="s">
        <v>24170</v>
      </c>
      <c r="U1662" s="2" t="s">
        <v>24171</v>
      </c>
      <c r="V1662" s="2" t="s">
        <v>24172</v>
      </c>
      <c r="W1662" s="2" t="s">
        <v>24173</v>
      </c>
      <c r="X1662" s="2" t="s">
        <v>24174</v>
      </c>
      <c r="Y1662" s="2" t="s">
        <v>24175</v>
      </c>
      <c r="Z1662" s="2" t="s">
        <v>23171</v>
      </c>
      <c r="AA1662" s="2" t="s">
        <v>24176</v>
      </c>
      <c r="AB1662" s="2" t="s">
        <v>24164</v>
      </c>
      <c r="AC1662" s="2" t="s">
        <v>24177</v>
      </c>
      <c r="AD1662" s="2" t="s">
        <v>71</v>
      </c>
      <c r="AE1662" s="2"/>
      <c r="AF1662" s="2"/>
      <c r="AG1662" s="2"/>
      <c r="AH1662" s="2"/>
      <c r="AI1662" s="2" t="s">
        <v>298</v>
      </c>
      <c r="AJ1662" s="2" t="s">
        <v>178</v>
      </c>
      <c r="AK1662" s="2" t="s">
        <v>4002</v>
      </c>
      <c r="AL1662" s="2" t="s">
        <v>24178</v>
      </c>
      <c r="AM1662" s="2" t="s">
        <v>104</v>
      </c>
      <c r="AN1662" s="2" t="s">
        <v>21912</v>
      </c>
      <c r="AO1662" s="2" t="s">
        <v>106</v>
      </c>
      <c r="AP1662" s="2" t="s">
        <v>74</v>
      </c>
      <c r="AQ1662" s="2" t="s">
        <v>107</v>
      </c>
      <c r="AR1662" s="2"/>
    </row>
    <row r="1663" customFormat="false" ht="15" hidden="false" customHeight="false" outlineLevel="0" collapsed="false">
      <c r="A1663" s="2" t="s">
        <v>24179</v>
      </c>
      <c r="B1663" s="2" t="s">
        <v>76</v>
      </c>
      <c r="C1663" s="2" t="s">
        <v>24034</v>
      </c>
      <c r="D1663" s="2" t="s">
        <v>21692</v>
      </c>
      <c r="E1663" s="2" t="s">
        <v>726</v>
      </c>
      <c r="F1663" s="2" t="s">
        <v>727</v>
      </c>
      <c r="G1663" s="2" t="s">
        <v>24180</v>
      </c>
      <c r="H1663" s="2"/>
      <c r="I1663" s="2" t="s">
        <v>51</v>
      </c>
      <c r="J1663" s="2" t="s">
        <v>52</v>
      </c>
      <c r="K1663" s="2" t="s">
        <v>936</v>
      </c>
      <c r="L1663" s="2" t="s">
        <v>730</v>
      </c>
      <c r="M1663" s="2" t="s">
        <v>24181</v>
      </c>
      <c r="N1663" s="2" t="s">
        <v>732</v>
      </c>
      <c r="O1663" s="2" t="s">
        <v>287</v>
      </c>
      <c r="P1663" s="2" t="s">
        <v>287</v>
      </c>
      <c r="Q1663" s="2" t="s">
        <v>1930</v>
      </c>
      <c r="R1663" s="2" t="s">
        <v>242</v>
      </c>
      <c r="S1663" s="2" t="s">
        <v>24182</v>
      </c>
      <c r="T1663" s="2" t="s">
        <v>738</v>
      </c>
      <c r="U1663" s="2" t="s">
        <v>24180</v>
      </c>
      <c r="V1663" s="2" t="s">
        <v>17410</v>
      </c>
      <c r="W1663" s="2" t="s">
        <v>738</v>
      </c>
      <c r="X1663" s="2" t="s">
        <v>739</v>
      </c>
      <c r="Y1663" s="2" t="s">
        <v>24183</v>
      </c>
      <c r="Z1663" s="2" t="s">
        <v>2855</v>
      </c>
      <c r="AA1663" s="2" t="s">
        <v>24184</v>
      </c>
      <c r="AB1663" s="2" t="s">
        <v>24179</v>
      </c>
      <c r="AC1663" s="2" t="s">
        <v>24185</v>
      </c>
      <c r="AD1663" s="2" t="s">
        <v>100</v>
      </c>
      <c r="AE1663" s="2" t="s">
        <v>24186</v>
      </c>
      <c r="AF1663" s="2" t="s">
        <v>24187</v>
      </c>
      <c r="AG1663" s="2" t="s">
        <v>103</v>
      </c>
      <c r="AH1663" s="2" t="s">
        <v>178</v>
      </c>
      <c r="AI1663" s="2" t="s">
        <v>24188</v>
      </c>
      <c r="AJ1663" s="2" t="s">
        <v>24189</v>
      </c>
      <c r="AK1663" s="2"/>
      <c r="AL1663" s="2"/>
      <c r="AM1663" s="2" t="s">
        <v>104</v>
      </c>
      <c r="AN1663" s="2" t="s">
        <v>21705</v>
      </c>
      <c r="AO1663" s="2" t="s">
        <v>156</v>
      </c>
      <c r="AP1663" s="2" t="s">
        <v>156</v>
      </c>
      <c r="AQ1663" s="2" t="s">
        <v>132</v>
      </c>
      <c r="AR1663" s="2" t="s">
        <v>132</v>
      </c>
    </row>
    <row r="1664" customFormat="false" ht="15" hidden="false" customHeight="false" outlineLevel="0" collapsed="false">
      <c r="A1664" s="2" t="s">
        <v>24190</v>
      </c>
      <c r="B1664" s="2" t="s">
        <v>1415</v>
      </c>
      <c r="C1664" s="2" t="s">
        <v>22516</v>
      </c>
      <c r="D1664" s="2" t="s">
        <v>21692</v>
      </c>
      <c r="E1664" s="2" t="s">
        <v>5384</v>
      </c>
      <c r="F1664" s="2" t="s">
        <v>24191</v>
      </c>
      <c r="G1664" s="2" t="s">
        <v>24192</v>
      </c>
      <c r="H1664" s="2" t="s">
        <v>24193</v>
      </c>
      <c r="I1664" s="2" t="s">
        <v>83</v>
      </c>
      <c r="J1664" s="2" t="s">
        <v>52</v>
      </c>
      <c r="K1664" s="2" t="s">
        <v>84</v>
      </c>
      <c r="L1664" s="2" t="s">
        <v>24194</v>
      </c>
      <c r="M1664" s="2" t="s">
        <v>24195</v>
      </c>
      <c r="N1664" s="2" t="s">
        <v>24196</v>
      </c>
      <c r="O1664" s="2" t="s">
        <v>212</v>
      </c>
      <c r="P1664" s="2" t="s">
        <v>555</v>
      </c>
      <c r="Q1664" s="2" t="s">
        <v>2532</v>
      </c>
      <c r="R1664" s="2" t="s">
        <v>145</v>
      </c>
      <c r="S1664" s="2" t="s">
        <v>5119</v>
      </c>
      <c r="T1664" s="2" t="s">
        <v>22292</v>
      </c>
      <c r="U1664" s="2" t="s">
        <v>24197</v>
      </c>
      <c r="V1664" s="2" t="s">
        <v>5122</v>
      </c>
      <c r="W1664" s="2" t="s">
        <v>5120</v>
      </c>
      <c r="X1664" s="2" t="s">
        <v>24198</v>
      </c>
      <c r="Y1664" s="2"/>
      <c r="Z1664" s="2" t="s">
        <v>1421</v>
      </c>
      <c r="AA1664" s="2" t="s">
        <v>24199</v>
      </c>
      <c r="AB1664" s="2" t="s">
        <v>24190</v>
      </c>
      <c r="AC1664" s="2" t="s">
        <v>24200</v>
      </c>
      <c r="AD1664" s="2" t="s">
        <v>100</v>
      </c>
      <c r="AE1664" s="2" t="s">
        <v>24201</v>
      </c>
      <c r="AF1664" s="2" t="s">
        <v>24202</v>
      </c>
      <c r="AG1664" s="2"/>
      <c r="AH1664" s="2"/>
      <c r="AI1664" s="2"/>
      <c r="AJ1664" s="2"/>
      <c r="AK1664" s="2"/>
      <c r="AL1664" s="2"/>
      <c r="AM1664" s="2" t="s">
        <v>104</v>
      </c>
      <c r="AN1664" s="2" t="s">
        <v>22451</v>
      </c>
      <c r="AO1664" s="2" t="s">
        <v>73</v>
      </c>
      <c r="AP1664" s="2" t="s">
        <v>74</v>
      </c>
      <c r="AQ1664" s="2" t="s">
        <v>132</v>
      </c>
      <c r="AR1664" s="2"/>
    </row>
    <row r="1665" customFormat="false" ht="15" hidden="false" customHeight="false" outlineLevel="0" collapsed="false">
      <c r="A1665" s="2" t="s">
        <v>24203</v>
      </c>
      <c r="B1665" s="2" t="s">
        <v>76</v>
      </c>
      <c r="C1665" s="2" t="s">
        <v>22516</v>
      </c>
      <c r="D1665" s="2" t="s">
        <v>21692</v>
      </c>
      <c r="E1665" s="2" t="s">
        <v>4846</v>
      </c>
      <c r="F1665" s="2" t="s">
        <v>4847</v>
      </c>
      <c r="G1665" s="2" t="s">
        <v>24204</v>
      </c>
      <c r="H1665" s="2" t="s">
        <v>24205</v>
      </c>
      <c r="I1665" s="2" t="s">
        <v>83</v>
      </c>
      <c r="J1665" s="2" t="s">
        <v>52</v>
      </c>
      <c r="K1665" s="2" t="s">
        <v>138</v>
      </c>
      <c r="L1665" s="2" t="s">
        <v>4851</v>
      </c>
      <c r="M1665" s="2" t="s">
        <v>24206</v>
      </c>
      <c r="N1665" s="2" t="s">
        <v>24207</v>
      </c>
      <c r="O1665" s="2" t="s">
        <v>116</v>
      </c>
      <c r="P1665" s="2" t="s">
        <v>2531</v>
      </c>
      <c r="Q1665" s="2" t="s">
        <v>1861</v>
      </c>
      <c r="R1665" s="2" t="s">
        <v>145</v>
      </c>
      <c r="S1665" s="2" t="s">
        <v>24208</v>
      </c>
      <c r="T1665" s="2" t="s">
        <v>24209</v>
      </c>
      <c r="U1665" s="2" t="s">
        <v>4855</v>
      </c>
      <c r="V1665" s="2" t="s">
        <v>24210</v>
      </c>
      <c r="W1665" s="2" t="s">
        <v>24211</v>
      </c>
      <c r="X1665" s="2" t="s">
        <v>24204</v>
      </c>
      <c r="Y1665" s="2"/>
      <c r="Z1665" s="2" t="s">
        <v>2855</v>
      </c>
      <c r="AA1665" s="2" t="s">
        <v>24212</v>
      </c>
      <c r="AB1665" s="2" t="s">
        <v>24203</v>
      </c>
      <c r="AC1665" s="2" t="s">
        <v>24213</v>
      </c>
      <c r="AD1665" s="2" t="s">
        <v>100</v>
      </c>
      <c r="AE1665" s="2" t="s">
        <v>24214</v>
      </c>
      <c r="AF1665" s="2" t="s">
        <v>24215</v>
      </c>
      <c r="AG1665" s="2" t="s">
        <v>154</v>
      </c>
      <c r="AH1665" s="2"/>
      <c r="AI1665" s="2"/>
      <c r="AJ1665" s="2"/>
      <c r="AK1665" s="2"/>
      <c r="AL1665" s="2"/>
      <c r="AM1665" s="2" t="s">
        <v>104</v>
      </c>
      <c r="AN1665" s="2" t="s">
        <v>24216</v>
      </c>
      <c r="AO1665" s="2" t="s">
        <v>73</v>
      </c>
      <c r="AP1665" s="2" t="s">
        <v>73</v>
      </c>
      <c r="AQ1665" s="2" t="s">
        <v>132</v>
      </c>
      <c r="AR1665" s="2" t="s">
        <v>107</v>
      </c>
    </row>
    <row r="1666" customFormat="false" ht="15" hidden="false" customHeight="false" outlineLevel="0" collapsed="false">
      <c r="A1666" s="2" t="s">
        <v>24217</v>
      </c>
      <c r="B1666" s="2" t="s">
        <v>109</v>
      </c>
      <c r="C1666" s="2" t="s">
        <v>22516</v>
      </c>
      <c r="D1666" s="2" t="s">
        <v>21692</v>
      </c>
      <c r="E1666" s="2" t="s">
        <v>24218</v>
      </c>
      <c r="F1666" s="2" t="s">
        <v>13946</v>
      </c>
      <c r="G1666" s="2"/>
      <c r="H1666" s="2" t="s">
        <v>13947</v>
      </c>
      <c r="I1666" s="2" t="s">
        <v>51</v>
      </c>
      <c r="J1666" s="2" t="s">
        <v>52</v>
      </c>
      <c r="K1666" s="2" t="s">
        <v>1194</v>
      </c>
      <c r="L1666" s="2" t="s">
        <v>13948</v>
      </c>
      <c r="M1666" s="2" t="s">
        <v>13949</v>
      </c>
      <c r="N1666" s="2" t="s">
        <v>13950</v>
      </c>
      <c r="O1666" s="2" t="s">
        <v>117</v>
      </c>
      <c r="P1666" s="2" t="s">
        <v>980</v>
      </c>
      <c r="Q1666" s="2" t="s">
        <v>6964</v>
      </c>
      <c r="R1666" s="2" t="s">
        <v>242</v>
      </c>
      <c r="S1666" s="2" t="s">
        <v>24219</v>
      </c>
      <c r="T1666" s="2" t="s">
        <v>13952</v>
      </c>
      <c r="U1666" s="2" t="s">
        <v>13953</v>
      </c>
      <c r="V1666" s="2" t="s">
        <v>24220</v>
      </c>
      <c r="W1666" s="2" t="s">
        <v>13955</v>
      </c>
      <c r="X1666" s="2" t="s">
        <v>13956</v>
      </c>
      <c r="Y1666" s="2"/>
      <c r="Z1666" s="2" t="s">
        <v>15735</v>
      </c>
      <c r="AA1666" s="2" t="s">
        <v>24221</v>
      </c>
      <c r="AB1666" s="2" t="s">
        <v>24217</v>
      </c>
      <c r="AC1666" s="2" t="s">
        <v>24222</v>
      </c>
      <c r="AD1666" s="2" t="s">
        <v>100</v>
      </c>
      <c r="AE1666" s="2" t="s">
        <v>24223</v>
      </c>
      <c r="AF1666" s="2" t="s">
        <v>24224</v>
      </c>
      <c r="AG1666" s="2" t="s">
        <v>154</v>
      </c>
      <c r="AH1666" s="2"/>
      <c r="AI1666" s="2"/>
      <c r="AJ1666" s="2"/>
      <c r="AK1666" s="2"/>
      <c r="AL1666" s="2"/>
      <c r="AM1666" s="2" t="s">
        <v>104</v>
      </c>
      <c r="AN1666" s="2" t="s">
        <v>22451</v>
      </c>
      <c r="AO1666" s="2" t="s">
        <v>106</v>
      </c>
      <c r="AP1666" s="2" t="s">
        <v>74</v>
      </c>
      <c r="AQ1666" s="2" t="s">
        <v>107</v>
      </c>
      <c r="AR1666" s="2"/>
    </row>
    <row r="1667" customFormat="false" ht="15" hidden="false" customHeight="false" outlineLevel="0" collapsed="false">
      <c r="A1667" s="2" t="s">
        <v>24225</v>
      </c>
      <c r="B1667" s="2" t="s">
        <v>76</v>
      </c>
      <c r="C1667" s="2" t="s">
        <v>22516</v>
      </c>
      <c r="D1667" s="2" t="s">
        <v>21692</v>
      </c>
      <c r="E1667" s="2" t="s">
        <v>24226</v>
      </c>
      <c r="F1667" s="2" t="s">
        <v>4296</v>
      </c>
      <c r="G1667" s="2" t="s">
        <v>24227</v>
      </c>
      <c r="H1667" s="2" t="s">
        <v>81</v>
      </c>
      <c r="I1667" s="2" t="s">
        <v>83</v>
      </c>
      <c r="J1667" s="2" t="s">
        <v>52</v>
      </c>
      <c r="K1667" s="2" t="s">
        <v>53</v>
      </c>
      <c r="L1667" s="2" t="s">
        <v>24228</v>
      </c>
      <c r="M1667" s="2" t="s">
        <v>24229</v>
      </c>
      <c r="N1667" s="2" t="s">
        <v>1317</v>
      </c>
      <c r="O1667" s="2" t="s">
        <v>57</v>
      </c>
      <c r="P1667" s="2" t="s">
        <v>57</v>
      </c>
      <c r="Q1667" s="2" t="s">
        <v>369</v>
      </c>
      <c r="R1667" s="2" t="s">
        <v>3684</v>
      </c>
      <c r="S1667" s="2" t="s">
        <v>24230</v>
      </c>
      <c r="T1667" s="2" t="s">
        <v>24231</v>
      </c>
      <c r="U1667" s="2" t="s">
        <v>24227</v>
      </c>
      <c r="V1667" s="2" t="s">
        <v>24232</v>
      </c>
      <c r="W1667" s="2" t="s">
        <v>24233</v>
      </c>
      <c r="X1667" s="2" t="s">
        <v>24234</v>
      </c>
      <c r="Y1667" s="2" t="s">
        <v>81</v>
      </c>
      <c r="Z1667" s="2" t="s">
        <v>24235</v>
      </c>
      <c r="AA1667" s="2" t="s">
        <v>24236</v>
      </c>
      <c r="AB1667" s="2" t="s">
        <v>24225</v>
      </c>
      <c r="AC1667" s="2" t="s">
        <v>24237</v>
      </c>
      <c r="AD1667" s="2" t="s">
        <v>71</v>
      </c>
      <c r="AE1667" s="2"/>
      <c r="AF1667" s="2"/>
      <c r="AG1667" s="2"/>
      <c r="AH1667" s="2"/>
      <c r="AI1667" s="2"/>
      <c r="AJ1667" s="2"/>
      <c r="AK1667" s="2"/>
      <c r="AL1667" s="2"/>
      <c r="AM1667" s="2" t="s">
        <v>104</v>
      </c>
      <c r="AN1667" s="2" t="s">
        <v>22514</v>
      </c>
      <c r="AO1667" s="2" t="s">
        <v>106</v>
      </c>
      <c r="AP1667" s="2" t="s">
        <v>106</v>
      </c>
      <c r="AQ1667" s="2" t="s">
        <v>107</v>
      </c>
      <c r="AR1667" s="2" t="s">
        <v>107</v>
      </c>
    </row>
    <row r="1668" customFormat="false" ht="15" hidden="false" customHeight="false" outlineLevel="0" collapsed="false">
      <c r="A1668" s="2" t="s">
        <v>24238</v>
      </c>
      <c r="B1668" s="2" t="s">
        <v>76</v>
      </c>
      <c r="C1668" s="2" t="s">
        <v>22516</v>
      </c>
      <c r="D1668" s="2" t="s">
        <v>21692</v>
      </c>
      <c r="E1668" s="2" t="s">
        <v>24239</v>
      </c>
      <c r="F1668" s="2" t="s">
        <v>8699</v>
      </c>
      <c r="G1668" s="2" t="s">
        <v>81</v>
      </c>
      <c r="H1668" s="2" t="s">
        <v>81</v>
      </c>
      <c r="I1668" s="2" t="s">
        <v>83</v>
      </c>
      <c r="J1668" s="2" t="s">
        <v>52</v>
      </c>
      <c r="K1668" s="2" t="s">
        <v>24240</v>
      </c>
      <c r="L1668" s="2" t="s">
        <v>24241</v>
      </c>
      <c r="M1668" s="2" t="s">
        <v>24242</v>
      </c>
      <c r="N1668" s="2" t="s">
        <v>4177</v>
      </c>
      <c r="O1668" s="2" t="s">
        <v>117</v>
      </c>
      <c r="P1668" s="2" t="s">
        <v>117</v>
      </c>
      <c r="Q1668" s="2" t="s">
        <v>4576</v>
      </c>
      <c r="R1668" s="2" t="s">
        <v>145</v>
      </c>
      <c r="S1668" s="2" t="s">
        <v>24243</v>
      </c>
      <c r="T1668" s="2" t="s">
        <v>24244</v>
      </c>
      <c r="U1668" s="2" t="s">
        <v>24245</v>
      </c>
      <c r="V1668" s="2" t="s">
        <v>24246</v>
      </c>
      <c r="W1668" s="2" t="s">
        <v>24247</v>
      </c>
      <c r="X1668" s="2" t="s">
        <v>24248</v>
      </c>
      <c r="Y1668" s="2" t="s">
        <v>81</v>
      </c>
      <c r="Z1668" s="2" t="s">
        <v>24249</v>
      </c>
      <c r="AA1668" s="2" t="s">
        <v>24250</v>
      </c>
      <c r="AB1668" s="2" t="s">
        <v>24238</v>
      </c>
      <c r="AC1668" s="2" t="s">
        <v>24251</v>
      </c>
      <c r="AD1668" s="2" t="s">
        <v>71</v>
      </c>
      <c r="AE1668" s="2"/>
      <c r="AF1668" s="2"/>
      <c r="AG1668" s="2" t="s">
        <v>663</v>
      </c>
      <c r="AH1668" s="2"/>
      <c r="AI1668" s="2"/>
      <c r="AJ1668" s="2"/>
      <c r="AK1668" s="2"/>
      <c r="AL1668" s="2"/>
      <c r="AM1668" s="2" t="s">
        <v>72</v>
      </c>
      <c r="AN1668" s="2"/>
      <c r="AO1668" s="2" t="s">
        <v>156</v>
      </c>
      <c r="AP1668" s="2" t="s">
        <v>156</v>
      </c>
      <c r="AQ1668" s="2" t="s">
        <v>132</v>
      </c>
      <c r="AR1668" s="2" t="s">
        <v>132</v>
      </c>
    </row>
    <row r="1669" customFormat="false" ht="15" hidden="false" customHeight="false" outlineLevel="0" collapsed="false">
      <c r="A1669" s="2" t="s">
        <v>24252</v>
      </c>
      <c r="B1669" s="2" t="s">
        <v>76</v>
      </c>
      <c r="C1669" s="2" t="s">
        <v>23516</v>
      </c>
      <c r="D1669" s="2" t="s">
        <v>21692</v>
      </c>
      <c r="E1669" s="2" t="s">
        <v>24253</v>
      </c>
      <c r="F1669" s="2" t="s">
        <v>2861</v>
      </c>
      <c r="G1669" s="2"/>
      <c r="H1669" s="2" t="s">
        <v>24254</v>
      </c>
      <c r="I1669" s="2" t="s">
        <v>83</v>
      </c>
      <c r="J1669" s="2" t="s">
        <v>52</v>
      </c>
      <c r="K1669" s="2" t="s">
        <v>15063</v>
      </c>
      <c r="L1669" s="2" t="s">
        <v>6443</v>
      </c>
      <c r="M1669" s="2" t="s">
        <v>24255</v>
      </c>
      <c r="N1669" s="2" t="s">
        <v>495</v>
      </c>
      <c r="O1669" s="2" t="s">
        <v>287</v>
      </c>
      <c r="P1669" s="2" t="s">
        <v>58</v>
      </c>
      <c r="Q1669" s="2" t="s">
        <v>59</v>
      </c>
      <c r="R1669" s="2" t="s">
        <v>60</v>
      </c>
      <c r="S1669" s="2" t="s">
        <v>24256</v>
      </c>
      <c r="T1669" s="2" t="s">
        <v>24257</v>
      </c>
      <c r="U1669" s="2" t="s">
        <v>24258</v>
      </c>
      <c r="V1669" s="2" t="s">
        <v>24259</v>
      </c>
      <c r="W1669" s="2" t="s">
        <v>24260</v>
      </c>
      <c r="X1669" s="2" t="s">
        <v>24261</v>
      </c>
      <c r="Y1669" s="2" t="s">
        <v>24262</v>
      </c>
      <c r="Z1669" s="2" t="s">
        <v>24263</v>
      </c>
      <c r="AA1669" s="2" t="s">
        <v>24264</v>
      </c>
      <c r="AB1669" s="2" t="s">
        <v>24252</v>
      </c>
      <c r="AC1669" s="2" t="s">
        <v>24265</v>
      </c>
      <c r="AD1669" s="2" t="s">
        <v>71</v>
      </c>
      <c r="AE1669" s="2"/>
      <c r="AF1669" s="2"/>
      <c r="AG1669" s="2" t="s">
        <v>298</v>
      </c>
      <c r="AH1669" s="2" t="s">
        <v>178</v>
      </c>
      <c r="AI1669" s="2" t="s">
        <v>24266</v>
      </c>
      <c r="AJ1669" s="2" t="s">
        <v>9945</v>
      </c>
      <c r="AK1669" s="2"/>
      <c r="AL1669" s="2"/>
      <c r="AM1669" s="2" t="s">
        <v>104</v>
      </c>
      <c r="AN1669" s="2" t="s">
        <v>22514</v>
      </c>
      <c r="AO1669" s="2" t="s">
        <v>106</v>
      </c>
      <c r="AP1669" s="2" t="s">
        <v>74</v>
      </c>
      <c r="AQ1669" s="2" t="s">
        <v>132</v>
      </c>
      <c r="AR1669" s="2"/>
    </row>
    <row r="1670" customFormat="false" ht="15" hidden="false" customHeight="false" outlineLevel="0" collapsed="false">
      <c r="A1670" s="2" t="s">
        <v>24267</v>
      </c>
      <c r="B1670" s="2" t="s">
        <v>278</v>
      </c>
      <c r="C1670" s="2" t="s">
        <v>22516</v>
      </c>
      <c r="D1670" s="2" t="s">
        <v>21692</v>
      </c>
      <c r="E1670" s="2" t="s">
        <v>24268</v>
      </c>
      <c r="F1670" s="2" t="s">
        <v>21226</v>
      </c>
      <c r="G1670" s="2"/>
      <c r="H1670" s="2" t="s">
        <v>24081</v>
      </c>
      <c r="I1670" s="2" t="s">
        <v>83</v>
      </c>
      <c r="J1670" s="2" t="s">
        <v>52</v>
      </c>
      <c r="K1670" s="2" t="s">
        <v>23337</v>
      </c>
      <c r="L1670" s="2" t="s">
        <v>24269</v>
      </c>
      <c r="M1670" s="2" t="s">
        <v>24083</v>
      </c>
      <c r="N1670" s="2" t="s">
        <v>3018</v>
      </c>
      <c r="O1670" s="2" t="s">
        <v>9865</v>
      </c>
      <c r="P1670" s="2" t="s">
        <v>461</v>
      </c>
      <c r="Q1670" s="2" t="s">
        <v>24084</v>
      </c>
      <c r="R1670" s="2" t="s">
        <v>24085</v>
      </c>
      <c r="S1670" s="2" t="s">
        <v>24086</v>
      </c>
      <c r="T1670" s="2" t="s">
        <v>24087</v>
      </c>
      <c r="U1670" s="2" t="s">
        <v>24088</v>
      </c>
      <c r="V1670" s="2" t="s">
        <v>24089</v>
      </c>
      <c r="W1670" s="2"/>
      <c r="X1670" s="2" t="s">
        <v>24090</v>
      </c>
      <c r="Y1670" s="2"/>
      <c r="Z1670" s="2" t="s">
        <v>24270</v>
      </c>
      <c r="AA1670" s="2" t="s">
        <v>24271</v>
      </c>
      <c r="AB1670" s="2" t="s">
        <v>24267</v>
      </c>
      <c r="AC1670" s="2" t="s">
        <v>24272</v>
      </c>
      <c r="AD1670" s="2" t="s">
        <v>71</v>
      </c>
      <c r="AE1670" s="2"/>
      <c r="AF1670" s="2"/>
      <c r="AG1670" s="2"/>
      <c r="AH1670" s="2"/>
      <c r="AI1670" s="2"/>
      <c r="AJ1670" s="2"/>
      <c r="AK1670" s="2"/>
      <c r="AL1670" s="2"/>
      <c r="AM1670" s="2" t="s">
        <v>104</v>
      </c>
      <c r="AN1670" s="2" t="s">
        <v>23011</v>
      </c>
      <c r="AO1670" s="2" t="s">
        <v>106</v>
      </c>
      <c r="AP1670" s="2" t="s">
        <v>74</v>
      </c>
      <c r="AQ1670" s="2" t="s">
        <v>132</v>
      </c>
      <c r="AR1670" s="2"/>
    </row>
    <row r="1671" customFormat="false" ht="15" hidden="false" customHeight="false" outlineLevel="0" collapsed="false">
      <c r="A1671" s="2" t="s">
        <v>24273</v>
      </c>
      <c r="B1671" s="2" t="s">
        <v>76</v>
      </c>
      <c r="C1671" s="2" t="s">
        <v>22516</v>
      </c>
      <c r="D1671" s="2" t="s">
        <v>21692</v>
      </c>
      <c r="E1671" s="2" t="s">
        <v>24274</v>
      </c>
      <c r="F1671" s="2" t="s">
        <v>16140</v>
      </c>
      <c r="G1671" s="2"/>
      <c r="H1671" s="2"/>
      <c r="I1671" s="2" t="s">
        <v>51</v>
      </c>
      <c r="J1671" s="2" t="s">
        <v>52</v>
      </c>
      <c r="K1671" s="2" t="s">
        <v>8672</v>
      </c>
      <c r="L1671" s="2" t="s">
        <v>24275</v>
      </c>
      <c r="M1671" s="2" t="s">
        <v>24276</v>
      </c>
      <c r="N1671" s="2" t="s">
        <v>191</v>
      </c>
      <c r="O1671" s="2" t="s">
        <v>164</v>
      </c>
      <c r="P1671" s="2" t="s">
        <v>2542</v>
      </c>
      <c r="Q1671" s="2" t="s">
        <v>3653</v>
      </c>
      <c r="R1671" s="2" t="s">
        <v>329</v>
      </c>
      <c r="S1671" s="2" t="s">
        <v>8675</v>
      </c>
      <c r="T1671" s="2" t="s">
        <v>8676</v>
      </c>
      <c r="U1671" s="2" t="s">
        <v>8677</v>
      </c>
      <c r="V1671" s="2" t="s">
        <v>8678</v>
      </c>
      <c r="W1671" s="2" t="s">
        <v>8676</v>
      </c>
      <c r="X1671" s="2" t="s">
        <v>8679</v>
      </c>
      <c r="Y1671" s="2"/>
      <c r="Z1671" s="2" t="s">
        <v>24277</v>
      </c>
      <c r="AA1671" s="2" t="s">
        <v>24278</v>
      </c>
      <c r="AB1671" s="2" t="s">
        <v>24273</v>
      </c>
      <c r="AC1671" s="2" t="s">
        <v>24279</v>
      </c>
      <c r="AD1671" s="2" t="s">
        <v>100</v>
      </c>
      <c r="AE1671" s="2" t="s">
        <v>24280</v>
      </c>
      <c r="AF1671" s="2" t="s">
        <v>24281</v>
      </c>
      <c r="AG1671" s="2" t="s">
        <v>154</v>
      </c>
      <c r="AH1671" s="2"/>
      <c r="AI1671" s="2"/>
      <c r="AJ1671" s="2"/>
      <c r="AK1671" s="2"/>
      <c r="AL1671" s="2"/>
      <c r="AM1671" s="2" t="s">
        <v>104</v>
      </c>
      <c r="AN1671" s="2" t="s">
        <v>24282</v>
      </c>
      <c r="AO1671" s="2" t="s">
        <v>73</v>
      </c>
      <c r="AP1671" s="2" t="s">
        <v>74</v>
      </c>
      <c r="AQ1671" s="2" t="s">
        <v>132</v>
      </c>
      <c r="AR1671" s="2"/>
    </row>
    <row r="1672" customFormat="false" ht="15" hidden="false" customHeight="false" outlineLevel="0" collapsed="false">
      <c r="A1672" s="2" t="s">
        <v>24283</v>
      </c>
      <c r="B1672" s="2" t="s">
        <v>76</v>
      </c>
      <c r="C1672" s="2" t="s">
        <v>23516</v>
      </c>
      <c r="D1672" s="2" t="s">
        <v>21692</v>
      </c>
      <c r="E1672" s="2" t="s">
        <v>3726</v>
      </c>
      <c r="F1672" s="2" t="s">
        <v>3727</v>
      </c>
      <c r="G1672" s="2" t="s">
        <v>24284</v>
      </c>
      <c r="H1672" s="2" t="s">
        <v>24285</v>
      </c>
      <c r="I1672" s="2" t="s">
        <v>51</v>
      </c>
      <c r="J1672" s="2" t="s">
        <v>52</v>
      </c>
      <c r="K1672" s="2" t="s">
        <v>5146</v>
      </c>
      <c r="L1672" s="2" t="s">
        <v>3730</v>
      </c>
      <c r="M1672" s="2" t="s">
        <v>24286</v>
      </c>
      <c r="N1672" s="2" t="s">
        <v>461</v>
      </c>
      <c r="O1672" s="2" t="s">
        <v>56</v>
      </c>
      <c r="P1672" s="2" t="s">
        <v>980</v>
      </c>
      <c r="Q1672" s="2" t="s">
        <v>3019</v>
      </c>
      <c r="R1672" s="2" t="s">
        <v>215</v>
      </c>
      <c r="S1672" s="2" t="s">
        <v>24287</v>
      </c>
      <c r="T1672" s="2" t="s">
        <v>3735</v>
      </c>
      <c r="U1672" s="2" t="s">
        <v>3728</v>
      </c>
      <c r="V1672" s="2" t="s">
        <v>24288</v>
      </c>
      <c r="W1672" s="2" t="s">
        <v>3737</v>
      </c>
      <c r="X1672" s="2" t="s">
        <v>3738</v>
      </c>
      <c r="Y1672" s="2"/>
      <c r="Z1672" s="2" t="s">
        <v>562</v>
      </c>
      <c r="AA1672" s="2" t="s">
        <v>24289</v>
      </c>
      <c r="AB1672" s="2" t="s">
        <v>24283</v>
      </c>
      <c r="AC1672" s="2" t="s">
        <v>24290</v>
      </c>
      <c r="AD1672" s="2" t="s">
        <v>100</v>
      </c>
      <c r="AE1672" s="2" t="s">
        <v>24291</v>
      </c>
      <c r="AF1672" s="2" t="s">
        <v>24292</v>
      </c>
      <c r="AG1672" s="2" t="s">
        <v>128</v>
      </c>
      <c r="AH1672" s="2" t="s">
        <v>178</v>
      </c>
      <c r="AI1672" s="2"/>
      <c r="AJ1672" s="2"/>
      <c r="AK1672" s="2"/>
      <c r="AL1672" s="2"/>
      <c r="AM1672" s="2" t="s">
        <v>104</v>
      </c>
      <c r="AN1672" s="2" t="s">
        <v>22138</v>
      </c>
      <c r="AO1672" s="2" t="s">
        <v>106</v>
      </c>
      <c r="AP1672" s="2" t="s">
        <v>74</v>
      </c>
      <c r="AQ1672" s="2" t="s">
        <v>132</v>
      </c>
      <c r="AR1672" s="2" t="s">
        <v>107</v>
      </c>
    </row>
    <row r="1673" customFormat="false" ht="15" hidden="false" customHeight="false" outlineLevel="0" collapsed="false">
      <c r="A1673" s="2" t="s">
        <v>24293</v>
      </c>
      <c r="B1673" s="2" t="s">
        <v>1415</v>
      </c>
      <c r="C1673" s="2" t="s">
        <v>23516</v>
      </c>
      <c r="D1673" s="2" t="s">
        <v>21692</v>
      </c>
      <c r="E1673" s="2" t="s">
        <v>24294</v>
      </c>
      <c r="F1673" s="2" t="s">
        <v>24295</v>
      </c>
      <c r="G1673" s="2" t="s">
        <v>81</v>
      </c>
      <c r="H1673" s="2" t="s">
        <v>81</v>
      </c>
      <c r="I1673" s="2" t="s">
        <v>51</v>
      </c>
      <c r="J1673" s="2" t="s">
        <v>52</v>
      </c>
      <c r="K1673" s="2" t="s">
        <v>4404</v>
      </c>
      <c r="L1673" s="2" t="s">
        <v>24296</v>
      </c>
      <c r="M1673" s="2" t="s">
        <v>24297</v>
      </c>
      <c r="N1673" s="2" t="s">
        <v>24298</v>
      </c>
      <c r="O1673" s="2" t="s">
        <v>980</v>
      </c>
      <c r="P1673" s="2" t="s">
        <v>190</v>
      </c>
      <c r="Q1673" s="2" t="s">
        <v>1571</v>
      </c>
      <c r="R1673" s="2" t="s">
        <v>215</v>
      </c>
      <c r="S1673" s="2" t="s">
        <v>24299</v>
      </c>
      <c r="T1673" s="2" t="s">
        <v>81</v>
      </c>
      <c r="U1673" s="2" t="s">
        <v>24300</v>
      </c>
      <c r="V1673" s="2" t="s">
        <v>24301</v>
      </c>
      <c r="W1673" s="2" t="s">
        <v>81</v>
      </c>
      <c r="X1673" s="2" t="s">
        <v>24302</v>
      </c>
      <c r="Y1673" s="2" t="s">
        <v>81</v>
      </c>
      <c r="Z1673" s="2" t="s">
        <v>1421</v>
      </c>
      <c r="AA1673" s="2" t="s">
        <v>24303</v>
      </c>
      <c r="AB1673" s="2" t="s">
        <v>24293</v>
      </c>
      <c r="AC1673" s="2" t="s">
        <v>24304</v>
      </c>
      <c r="AD1673" s="2" t="s">
        <v>71</v>
      </c>
      <c r="AE1673" s="2"/>
      <c r="AF1673" s="2"/>
      <c r="AG1673" s="2" t="s">
        <v>663</v>
      </c>
      <c r="AH1673" s="2"/>
      <c r="AI1673" s="2"/>
      <c r="AJ1673" s="2"/>
      <c r="AK1673" s="2"/>
      <c r="AL1673" s="2"/>
      <c r="AM1673" s="2" t="s">
        <v>104</v>
      </c>
      <c r="AN1673" s="2" t="s">
        <v>22451</v>
      </c>
      <c r="AO1673" s="2" t="s">
        <v>73</v>
      </c>
      <c r="AP1673" s="2" t="s">
        <v>74</v>
      </c>
      <c r="AQ1673" s="2"/>
      <c r="AR1673" s="2"/>
    </row>
    <row r="1674" customFormat="false" ht="15" hidden="false" customHeight="false" outlineLevel="0" collapsed="false">
      <c r="A1674" s="2" t="s">
        <v>24305</v>
      </c>
      <c r="B1674" s="2" t="s">
        <v>109</v>
      </c>
      <c r="C1674" s="2" t="s">
        <v>23516</v>
      </c>
      <c r="D1674" s="2" t="s">
        <v>21692</v>
      </c>
      <c r="E1674" s="2" t="s">
        <v>11803</v>
      </c>
      <c r="F1674" s="2" t="s">
        <v>11804</v>
      </c>
      <c r="G1674" s="2"/>
      <c r="H1674" s="2" t="s">
        <v>24306</v>
      </c>
      <c r="I1674" s="2" t="s">
        <v>83</v>
      </c>
      <c r="J1674" s="2" t="s">
        <v>52</v>
      </c>
      <c r="K1674" s="2" t="s">
        <v>729</v>
      </c>
      <c r="L1674" s="2" t="s">
        <v>11805</v>
      </c>
      <c r="M1674" s="2" t="s">
        <v>24307</v>
      </c>
      <c r="N1674" s="2" t="s">
        <v>554</v>
      </c>
      <c r="O1674" s="2" t="s">
        <v>213</v>
      </c>
      <c r="P1674" s="2" t="s">
        <v>631</v>
      </c>
      <c r="Q1674" s="2" t="s">
        <v>3146</v>
      </c>
      <c r="R1674" s="2" t="s">
        <v>215</v>
      </c>
      <c r="S1674" s="2" t="s">
        <v>24308</v>
      </c>
      <c r="T1674" s="2" t="s">
        <v>5704</v>
      </c>
      <c r="U1674" s="2" t="s">
        <v>5696</v>
      </c>
      <c r="V1674" s="2" t="s">
        <v>5705</v>
      </c>
      <c r="W1674" s="2" t="s">
        <v>5706</v>
      </c>
      <c r="X1674" s="2" t="s">
        <v>24309</v>
      </c>
      <c r="Y1674" s="2"/>
      <c r="Z1674" s="2" t="s">
        <v>3283</v>
      </c>
      <c r="AA1674" s="2" t="s">
        <v>24310</v>
      </c>
      <c r="AB1674" s="2" t="s">
        <v>24305</v>
      </c>
      <c r="AC1674" s="2" t="s">
        <v>24311</v>
      </c>
      <c r="AD1674" s="2" t="s">
        <v>100</v>
      </c>
      <c r="AE1674" s="2" t="s">
        <v>24312</v>
      </c>
      <c r="AF1674" s="2" t="s">
        <v>24313</v>
      </c>
      <c r="AG1674" s="2"/>
      <c r="AH1674" s="2"/>
      <c r="AI1674" s="2"/>
      <c r="AJ1674" s="2"/>
      <c r="AK1674" s="2"/>
      <c r="AL1674" s="2"/>
      <c r="AM1674" s="2" t="s">
        <v>104</v>
      </c>
      <c r="AN1674" s="2" t="s">
        <v>22432</v>
      </c>
      <c r="AO1674" s="2" t="s">
        <v>106</v>
      </c>
      <c r="AP1674" s="2" t="s">
        <v>74</v>
      </c>
      <c r="AQ1674" s="2" t="s">
        <v>132</v>
      </c>
      <c r="AR1674" s="2"/>
    </row>
    <row r="1675" customFormat="false" ht="15" hidden="false" customHeight="false" outlineLevel="0" collapsed="false">
      <c r="A1675" s="2" t="s">
        <v>24314</v>
      </c>
      <c r="B1675" s="2" t="s">
        <v>76</v>
      </c>
      <c r="C1675" s="2" t="s">
        <v>23516</v>
      </c>
      <c r="D1675" s="2" t="s">
        <v>21692</v>
      </c>
      <c r="E1675" s="2" t="s">
        <v>2877</v>
      </c>
      <c r="F1675" s="2" t="s">
        <v>2878</v>
      </c>
      <c r="G1675" s="2"/>
      <c r="H1675" s="2"/>
      <c r="I1675" s="2" t="s">
        <v>51</v>
      </c>
      <c r="J1675" s="2" t="s">
        <v>52</v>
      </c>
      <c r="K1675" s="2" t="s">
        <v>53</v>
      </c>
      <c r="L1675" s="2" t="s">
        <v>2879</v>
      </c>
      <c r="M1675" s="2" t="s">
        <v>24315</v>
      </c>
      <c r="N1675" s="2" t="s">
        <v>190</v>
      </c>
      <c r="O1675" s="2" t="s">
        <v>287</v>
      </c>
      <c r="P1675" s="2" t="s">
        <v>554</v>
      </c>
      <c r="Q1675" s="2" t="s">
        <v>755</v>
      </c>
      <c r="R1675" s="2" t="s">
        <v>477</v>
      </c>
      <c r="S1675" s="2" t="s">
        <v>2865</v>
      </c>
      <c r="T1675" s="2" t="s">
        <v>24316</v>
      </c>
      <c r="U1675" s="2" t="s">
        <v>2867</v>
      </c>
      <c r="V1675" s="2" t="s">
        <v>2868</v>
      </c>
      <c r="W1675" s="2" t="s">
        <v>24317</v>
      </c>
      <c r="X1675" s="2" t="s">
        <v>2870</v>
      </c>
      <c r="Y1675" s="2" t="s">
        <v>24318</v>
      </c>
      <c r="Z1675" s="2" t="s">
        <v>2855</v>
      </c>
      <c r="AA1675" s="2" t="s">
        <v>24319</v>
      </c>
      <c r="AB1675" s="2" t="s">
        <v>24314</v>
      </c>
      <c r="AC1675" s="2" t="s">
        <v>24320</v>
      </c>
      <c r="AD1675" s="2" t="s">
        <v>100</v>
      </c>
      <c r="AE1675" s="2" t="s">
        <v>24321</v>
      </c>
      <c r="AF1675" s="2" t="s">
        <v>971</v>
      </c>
      <c r="AG1675" s="2" t="s">
        <v>128</v>
      </c>
      <c r="AH1675" s="2"/>
      <c r="AI1675" s="2"/>
      <c r="AJ1675" s="2"/>
      <c r="AK1675" s="2"/>
      <c r="AL1675" s="2"/>
      <c r="AM1675" s="2" t="s">
        <v>104</v>
      </c>
      <c r="AN1675" s="2" t="s">
        <v>22320</v>
      </c>
      <c r="AO1675" s="2" t="s">
        <v>106</v>
      </c>
      <c r="AP1675" s="2" t="s">
        <v>106</v>
      </c>
      <c r="AQ1675" s="2" t="s">
        <v>132</v>
      </c>
      <c r="AR1675" s="2" t="s">
        <v>132</v>
      </c>
    </row>
    <row r="1676" customFormat="false" ht="15" hidden="false" customHeight="false" outlineLevel="0" collapsed="false">
      <c r="A1676" s="2" t="s">
        <v>24322</v>
      </c>
      <c r="B1676" s="2" t="s">
        <v>278</v>
      </c>
      <c r="C1676" s="2" t="s">
        <v>24323</v>
      </c>
      <c r="D1676" s="2" t="s">
        <v>21692</v>
      </c>
      <c r="E1676" s="2" t="s">
        <v>24324</v>
      </c>
      <c r="F1676" s="2" t="s">
        <v>24325</v>
      </c>
      <c r="G1676" s="2"/>
      <c r="H1676" s="2" t="s">
        <v>24326</v>
      </c>
      <c r="I1676" s="2" t="s">
        <v>83</v>
      </c>
      <c r="J1676" s="2" t="s">
        <v>52</v>
      </c>
      <c r="K1676" s="2" t="s">
        <v>24327</v>
      </c>
      <c r="L1676" s="2" t="s">
        <v>24328</v>
      </c>
      <c r="M1676" s="2" t="s">
        <v>24329</v>
      </c>
      <c r="N1676" s="2" t="s">
        <v>88</v>
      </c>
      <c r="O1676" s="2" t="s">
        <v>287</v>
      </c>
      <c r="P1676" s="2" t="s">
        <v>1128</v>
      </c>
      <c r="Q1676" s="2" t="s">
        <v>4704</v>
      </c>
      <c r="R1676" s="2" t="s">
        <v>884</v>
      </c>
      <c r="S1676" s="2" t="s">
        <v>24330</v>
      </c>
      <c r="T1676" s="2" t="s">
        <v>24331</v>
      </c>
      <c r="U1676" s="2" t="s">
        <v>24332</v>
      </c>
      <c r="V1676" s="2" t="s">
        <v>24333</v>
      </c>
      <c r="W1676" s="2"/>
      <c r="X1676" s="2" t="s">
        <v>24334</v>
      </c>
      <c r="Y1676" s="2" t="s">
        <v>24334</v>
      </c>
      <c r="Z1676" s="2" t="s">
        <v>24335</v>
      </c>
      <c r="AA1676" s="2" t="s">
        <v>24336</v>
      </c>
      <c r="AB1676" s="2" t="s">
        <v>24322</v>
      </c>
      <c r="AC1676" s="2" t="s">
        <v>24337</v>
      </c>
      <c r="AD1676" s="2" t="s">
        <v>71</v>
      </c>
      <c r="AE1676" s="2"/>
      <c r="AF1676" s="2"/>
      <c r="AG1676" s="2" t="s">
        <v>663</v>
      </c>
      <c r="AH1676" s="2"/>
      <c r="AI1676" s="2"/>
      <c r="AJ1676" s="2"/>
      <c r="AK1676" s="2"/>
      <c r="AL1676" s="2"/>
      <c r="AM1676" s="2" t="s">
        <v>104</v>
      </c>
      <c r="AN1676" s="2" t="s">
        <v>21722</v>
      </c>
      <c r="AO1676" s="2" t="s">
        <v>73</v>
      </c>
      <c r="AP1676" s="2" t="s">
        <v>74</v>
      </c>
      <c r="AQ1676" s="2" t="s">
        <v>132</v>
      </c>
      <c r="AR1676" s="2"/>
    </row>
    <row r="1677" customFormat="false" ht="15" hidden="false" customHeight="false" outlineLevel="0" collapsed="false">
      <c r="A1677" s="2" t="s">
        <v>24338</v>
      </c>
      <c r="B1677" s="2" t="s">
        <v>1415</v>
      </c>
      <c r="C1677" s="2" t="s">
        <v>24323</v>
      </c>
      <c r="D1677" s="2" t="s">
        <v>21692</v>
      </c>
      <c r="E1677" s="2" t="s">
        <v>24339</v>
      </c>
      <c r="F1677" s="2" t="s">
        <v>24340</v>
      </c>
      <c r="G1677" s="2" t="s">
        <v>16414</v>
      </c>
      <c r="H1677" s="2" t="s">
        <v>16410</v>
      </c>
      <c r="I1677" s="2" t="s">
        <v>51</v>
      </c>
      <c r="J1677" s="2" t="s">
        <v>52</v>
      </c>
      <c r="K1677" s="2" t="s">
        <v>53</v>
      </c>
      <c r="L1677" s="2" t="s">
        <v>20848</v>
      </c>
      <c r="M1677" s="2" t="s">
        <v>24341</v>
      </c>
      <c r="N1677" s="2" t="s">
        <v>24342</v>
      </c>
      <c r="O1677" s="2" t="s">
        <v>287</v>
      </c>
      <c r="P1677" s="2" t="s">
        <v>515</v>
      </c>
      <c r="Q1677" s="2" t="s">
        <v>14394</v>
      </c>
      <c r="R1677" s="2" t="s">
        <v>242</v>
      </c>
      <c r="S1677" s="2" t="s">
        <v>16413</v>
      </c>
      <c r="T1677" s="2" t="s">
        <v>24343</v>
      </c>
      <c r="U1677" s="2" t="s">
        <v>16414</v>
      </c>
      <c r="V1677" s="2" t="s">
        <v>24344</v>
      </c>
      <c r="W1677" s="2" t="s">
        <v>24343</v>
      </c>
      <c r="X1677" s="2" t="s">
        <v>16410</v>
      </c>
      <c r="Y1677" s="2"/>
      <c r="Z1677" s="2" t="s">
        <v>24345</v>
      </c>
      <c r="AA1677" s="2" t="s">
        <v>24346</v>
      </c>
      <c r="AB1677" s="2" t="s">
        <v>24338</v>
      </c>
      <c r="AC1677" s="2" t="s">
        <v>24347</v>
      </c>
      <c r="AD1677" s="2" t="s">
        <v>100</v>
      </c>
      <c r="AE1677" s="2" t="s">
        <v>24348</v>
      </c>
      <c r="AF1677" s="2" t="s">
        <v>24349</v>
      </c>
      <c r="AG1677" s="2" t="s">
        <v>663</v>
      </c>
      <c r="AH1677" s="2"/>
      <c r="AI1677" s="2"/>
      <c r="AJ1677" s="2"/>
      <c r="AK1677" s="2"/>
      <c r="AL1677" s="2"/>
      <c r="AM1677" s="2" t="s">
        <v>72</v>
      </c>
      <c r="AN1677" s="2"/>
      <c r="AO1677" s="2" t="s">
        <v>106</v>
      </c>
      <c r="AP1677" s="2" t="s">
        <v>74</v>
      </c>
      <c r="AQ1677" s="2" t="s">
        <v>132</v>
      </c>
      <c r="AR1677" s="2"/>
    </row>
    <row r="1678" customFormat="false" ht="15" hidden="false" customHeight="false" outlineLevel="0" collapsed="false">
      <c r="A1678" s="2" t="s">
        <v>24350</v>
      </c>
      <c r="B1678" s="2" t="s">
        <v>278</v>
      </c>
      <c r="C1678" s="2" t="s">
        <v>23516</v>
      </c>
      <c r="D1678" s="2" t="s">
        <v>21692</v>
      </c>
      <c r="E1678" s="2" t="s">
        <v>24351</v>
      </c>
      <c r="F1678" s="2" t="s">
        <v>24352</v>
      </c>
      <c r="G1678" s="2" t="s">
        <v>81</v>
      </c>
      <c r="H1678" s="2" t="s">
        <v>24353</v>
      </c>
      <c r="I1678" s="2" t="s">
        <v>83</v>
      </c>
      <c r="J1678" s="2" t="s">
        <v>52</v>
      </c>
      <c r="K1678" s="2" t="s">
        <v>729</v>
      </c>
      <c r="L1678" s="2" t="s">
        <v>24354</v>
      </c>
      <c r="M1678" s="2" t="s">
        <v>24355</v>
      </c>
      <c r="N1678" s="2" t="s">
        <v>165</v>
      </c>
      <c r="O1678" s="2" t="s">
        <v>213</v>
      </c>
      <c r="P1678" s="2" t="s">
        <v>573</v>
      </c>
      <c r="Q1678" s="2" t="s">
        <v>1571</v>
      </c>
      <c r="R1678" s="2" t="s">
        <v>215</v>
      </c>
      <c r="S1678" s="2" t="s">
        <v>24356</v>
      </c>
      <c r="T1678" s="2" t="s">
        <v>81</v>
      </c>
      <c r="U1678" s="2" t="s">
        <v>24357</v>
      </c>
      <c r="V1678" s="2" t="s">
        <v>24358</v>
      </c>
      <c r="W1678" s="2" t="s">
        <v>81</v>
      </c>
      <c r="X1678" s="2" t="s">
        <v>24359</v>
      </c>
      <c r="Y1678" s="2" t="s">
        <v>24360</v>
      </c>
      <c r="Z1678" s="2" t="s">
        <v>358</v>
      </c>
      <c r="AA1678" s="2" t="s">
        <v>24303</v>
      </c>
      <c r="AB1678" s="2" t="s">
        <v>24350</v>
      </c>
      <c r="AC1678" s="2" t="s">
        <v>24361</v>
      </c>
      <c r="AD1678" s="2" t="s">
        <v>71</v>
      </c>
      <c r="AE1678" s="2"/>
      <c r="AF1678" s="2"/>
      <c r="AG1678" s="2"/>
      <c r="AH1678" s="2"/>
      <c r="AI1678" s="2"/>
      <c r="AJ1678" s="2"/>
      <c r="AK1678" s="2"/>
      <c r="AL1678" s="2"/>
      <c r="AM1678" s="2" t="s">
        <v>104</v>
      </c>
      <c r="AN1678" s="2" t="s">
        <v>21862</v>
      </c>
      <c r="AO1678" s="2" t="s">
        <v>106</v>
      </c>
      <c r="AP1678" s="2" t="s">
        <v>74</v>
      </c>
      <c r="AQ1678" s="2"/>
      <c r="AR1678" s="2"/>
    </row>
    <row r="1679" customFormat="false" ht="15" hidden="false" customHeight="false" outlineLevel="0" collapsed="false">
      <c r="A1679" s="2" t="s">
        <v>24362</v>
      </c>
      <c r="B1679" s="2" t="s">
        <v>1415</v>
      </c>
      <c r="C1679" s="2" t="s">
        <v>23516</v>
      </c>
      <c r="D1679" s="2" t="s">
        <v>21692</v>
      </c>
      <c r="E1679" s="2" t="s">
        <v>24363</v>
      </c>
      <c r="F1679" s="2" t="s">
        <v>24364</v>
      </c>
      <c r="G1679" s="2" t="s">
        <v>24365</v>
      </c>
      <c r="H1679" s="2" t="s">
        <v>24366</v>
      </c>
      <c r="I1679" s="2" t="s">
        <v>83</v>
      </c>
      <c r="J1679" s="2" t="s">
        <v>52</v>
      </c>
      <c r="K1679" s="2" t="s">
        <v>84</v>
      </c>
      <c r="L1679" s="2" t="s">
        <v>24367</v>
      </c>
      <c r="M1679" s="2" t="s">
        <v>24368</v>
      </c>
      <c r="N1679" s="2" t="s">
        <v>239</v>
      </c>
      <c r="O1679" s="2" t="s">
        <v>573</v>
      </c>
      <c r="P1679" s="2" t="s">
        <v>117</v>
      </c>
      <c r="Q1679" s="2" t="s">
        <v>2969</v>
      </c>
      <c r="R1679" s="2" t="s">
        <v>477</v>
      </c>
      <c r="S1679" s="2" t="s">
        <v>24369</v>
      </c>
      <c r="T1679" s="2" t="s">
        <v>24370</v>
      </c>
      <c r="U1679" s="2" t="s">
        <v>24365</v>
      </c>
      <c r="V1679" s="2" t="s">
        <v>24371</v>
      </c>
      <c r="W1679" s="2" t="s">
        <v>24372</v>
      </c>
      <c r="X1679" s="2" t="s">
        <v>24373</v>
      </c>
      <c r="Y1679" s="2" t="s">
        <v>24365</v>
      </c>
      <c r="Z1679" s="2" t="s">
        <v>1421</v>
      </c>
      <c r="AA1679" s="2" t="s">
        <v>24374</v>
      </c>
      <c r="AB1679" s="2" t="s">
        <v>24362</v>
      </c>
      <c r="AC1679" s="2" t="s">
        <v>24375</v>
      </c>
      <c r="AD1679" s="2" t="s">
        <v>71</v>
      </c>
      <c r="AE1679" s="2"/>
      <c r="AF1679" s="2"/>
      <c r="AG1679" s="2"/>
      <c r="AH1679" s="2"/>
      <c r="AI1679" s="2"/>
      <c r="AJ1679" s="2"/>
      <c r="AK1679" s="2"/>
      <c r="AL1679" s="2"/>
      <c r="AM1679" s="2" t="s">
        <v>104</v>
      </c>
      <c r="AN1679" s="2" t="s">
        <v>24376</v>
      </c>
      <c r="AO1679" s="2" t="s">
        <v>106</v>
      </c>
      <c r="AP1679" s="2" t="s">
        <v>106</v>
      </c>
      <c r="AQ1679" s="2" t="s">
        <v>107</v>
      </c>
      <c r="AR1679" s="2" t="s">
        <v>107</v>
      </c>
    </row>
    <row r="1680" customFormat="false" ht="15" hidden="false" customHeight="false" outlineLevel="0" collapsed="false">
      <c r="A1680" s="2" t="s">
        <v>24377</v>
      </c>
      <c r="B1680" s="2" t="s">
        <v>76</v>
      </c>
      <c r="C1680" s="2" t="s">
        <v>23516</v>
      </c>
      <c r="D1680" s="2" t="s">
        <v>21692</v>
      </c>
      <c r="E1680" s="2" t="s">
        <v>4436</v>
      </c>
      <c r="F1680" s="2" t="s">
        <v>4437</v>
      </c>
      <c r="G1680" s="2" t="s">
        <v>24378</v>
      </c>
      <c r="H1680" s="2" t="s">
        <v>24379</v>
      </c>
      <c r="I1680" s="2" t="s">
        <v>51</v>
      </c>
      <c r="J1680" s="2" t="s">
        <v>52</v>
      </c>
      <c r="K1680" s="2" t="s">
        <v>729</v>
      </c>
      <c r="L1680" s="2" t="s">
        <v>1764</v>
      </c>
      <c r="M1680" s="2" t="s">
        <v>24380</v>
      </c>
      <c r="N1680" s="2" t="s">
        <v>24381</v>
      </c>
      <c r="O1680" s="2" t="s">
        <v>116</v>
      </c>
      <c r="P1680" s="2" t="s">
        <v>2463</v>
      </c>
      <c r="Q1680" s="2" t="s">
        <v>3146</v>
      </c>
      <c r="R1680" s="2" t="s">
        <v>215</v>
      </c>
      <c r="S1680" s="2" t="s">
        <v>24382</v>
      </c>
      <c r="T1680" s="2" t="s">
        <v>4441</v>
      </c>
      <c r="U1680" s="2" t="s">
        <v>24383</v>
      </c>
      <c r="V1680" s="2" t="s">
        <v>24384</v>
      </c>
      <c r="W1680" s="2" t="s">
        <v>4441</v>
      </c>
      <c r="X1680" s="2" t="s">
        <v>24385</v>
      </c>
      <c r="Y1680" s="2"/>
      <c r="Z1680" s="2" t="s">
        <v>562</v>
      </c>
      <c r="AA1680" s="2" t="s">
        <v>24386</v>
      </c>
      <c r="AB1680" s="2" t="s">
        <v>24377</v>
      </c>
      <c r="AC1680" s="2" t="s">
        <v>24387</v>
      </c>
      <c r="AD1680" s="2" t="s">
        <v>100</v>
      </c>
      <c r="AE1680" s="2" t="s">
        <v>24388</v>
      </c>
      <c r="AF1680" s="2" t="s">
        <v>4648</v>
      </c>
      <c r="AG1680" s="2" t="s">
        <v>154</v>
      </c>
      <c r="AH1680" s="2"/>
      <c r="AI1680" s="2"/>
      <c r="AJ1680" s="2"/>
      <c r="AK1680" s="2"/>
      <c r="AL1680" s="2"/>
      <c r="AM1680" s="2" t="s">
        <v>104</v>
      </c>
      <c r="AN1680" s="2" t="s">
        <v>21862</v>
      </c>
      <c r="AO1680" s="2" t="s">
        <v>156</v>
      </c>
      <c r="AP1680" s="2" t="s">
        <v>74</v>
      </c>
      <c r="AQ1680" s="2" t="s">
        <v>132</v>
      </c>
      <c r="AR1680" s="2"/>
    </row>
    <row r="1681" customFormat="false" ht="15" hidden="false" customHeight="false" outlineLevel="0" collapsed="false">
      <c r="A1681" s="2" t="s">
        <v>24389</v>
      </c>
      <c r="B1681" s="2" t="s">
        <v>278</v>
      </c>
      <c r="C1681" s="2" t="s">
        <v>23555</v>
      </c>
      <c r="D1681" s="2" t="s">
        <v>21692</v>
      </c>
      <c r="E1681" s="2" t="s">
        <v>24390</v>
      </c>
      <c r="F1681" s="2" t="s">
        <v>24391</v>
      </c>
      <c r="G1681" s="2"/>
      <c r="H1681" s="2" t="s">
        <v>24392</v>
      </c>
      <c r="I1681" s="2" t="s">
        <v>51</v>
      </c>
      <c r="J1681" s="2" t="s">
        <v>52</v>
      </c>
      <c r="K1681" s="2" t="s">
        <v>1194</v>
      </c>
      <c r="L1681" s="2" t="s">
        <v>24393</v>
      </c>
      <c r="M1681" s="2" t="s">
        <v>24394</v>
      </c>
      <c r="N1681" s="2" t="s">
        <v>1248</v>
      </c>
      <c r="O1681" s="2" t="s">
        <v>213</v>
      </c>
      <c r="P1681" s="2" t="s">
        <v>311</v>
      </c>
      <c r="Q1681" s="2" t="s">
        <v>2853</v>
      </c>
      <c r="R1681" s="2" t="s">
        <v>242</v>
      </c>
      <c r="S1681" s="2" t="s">
        <v>24395</v>
      </c>
      <c r="T1681" s="2" t="s">
        <v>24396</v>
      </c>
      <c r="U1681" s="2" t="s">
        <v>24397</v>
      </c>
      <c r="V1681" s="2" t="s">
        <v>24398</v>
      </c>
      <c r="W1681" s="2" t="s">
        <v>24399</v>
      </c>
      <c r="X1681" s="2" t="s">
        <v>24400</v>
      </c>
      <c r="Y1681" s="2"/>
      <c r="Z1681" s="2" t="s">
        <v>429</v>
      </c>
      <c r="AA1681" s="2" t="s">
        <v>24401</v>
      </c>
      <c r="AB1681" s="2" t="s">
        <v>24389</v>
      </c>
      <c r="AC1681" s="2" t="s">
        <v>24402</v>
      </c>
      <c r="AD1681" s="2" t="s">
        <v>100</v>
      </c>
      <c r="AE1681" s="2" t="s">
        <v>24403</v>
      </c>
      <c r="AF1681" s="2" t="s">
        <v>1197</v>
      </c>
      <c r="AG1681" s="2" t="s">
        <v>128</v>
      </c>
      <c r="AH1681" s="2" t="s">
        <v>178</v>
      </c>
      <c r="AI1681" s="2" t="s">
        <v>24404</v>
      </c>
      <c r="AJ1681" s="2" t="s">
        <v>1197</v>
      </c>
      <c r="AK1681" s="2"/>
      <c r="AL1681" s="2"/>
      <c r="AM1681" s="2" t="s">
        <v>104</v>
      </c>
      <c r="AN1681" s="2" t="s">
        <v>22283</v>
      </c>
      <c r="AO1681" s="2" t="s">
        <v>73</v>
      </c>
      <c r="AP1681" s="2" t="s">
        <v>106</v>
      </c>
      <c r="AQ1681" s="2"/>
      <c r="AR1681" s="2" t="s">
        <v>107</v>
      </c>
    </row>
    <row r="1682" customFormat="false" ht="15" hidden="false" customHeight="false" outlineLevel="0" collapsed="false">
      <c r="A1682" s="2" t="s">
        <v>24405</v>
      </c>
      <c r="B1682" s="2" t="s">
        <v>278</v>
      </c>
      <c r="C1682" s="2" t="s">
        <v>24323</v>
      </c>
      <c r="D1682" s="2" t="s">
        <v>21692</v>
      </c>
      <c r="E1682" s="2" t="s">
        <v>24406</v>
      </c>
      <c r="F1682" s="2" t="s">
        <v>5416</v>
      </c>
      <c r="G1682" s="2"/>
      <c r="H1682" s="2"/>
      <c r="I1682" s="2" t="s">
        <v>51</v>
      </c>
      <c r="J1682" s="2" t="s">
        <v>52</v>
      </c>
      <c r="K1682" s="2" t="s">
        <v>84</v>
      </c>
      <c r="L1682" s="2" t="s">
        <v>24407</v>
      </c>
      <c r="M1682" s="2" t="s">
        <v>241</v>
      </c>
      <c r="N1682" s="2" t="s">
        <v>24408</v>
      </c>
      <c r="O1682" s="2" t="s">
        <v>117</v>
      </c>
      <c r="P1682" s="2" t="s">
        <v>58</v>
      </c>
      <c r="Q1682" s="2" t="s">
        <v>241</v>
      </c>
      <c r="R1682" s="2" t="s">
        <v>242</v>
      </c>
      <c r="S1682" s="2" t="s">
        <v>24409</v>
      </c>
      <c r="T1682" s="2" t="s">
        <v>24410</v>
      </c>
      <c r="U1682" s="2" t="s">
        <v>12339</v>
      </c>
      <c r="V1682" s="2" t="s">
        <v>24411</v>
      </c>
      <c r="W1682" s="2" t="s">
        <v>24412</v>
      </c>
      <c r="X1682" s="2" t="s">
        <v>24413</v>
      </c>
      <c r="Y1682" s="2"/>
      <c r="Z1682" s="2" t="s">
        <v>24414</v>
      </c>
      <c r="AA1682" s="2" t="s">
        <v>24415</v>
      </c>
      <c r="AB1682" s="2" t="s">
        <v>24405</v>
      </c>
      <c r="AC1682" s="2" t="s">
        <v>24416</v>
      </c>
      <c r="AD1682" s="2" t="s">
        <v>100</v>
      </c>
      <c r="AE1682" s="2" t="s">
        <v>24417</v>
      </c>
      <c r="AF1682" s="2" t="s">
        <v>24418</v>
      </c>
      <c r="AG1682" s="2" t="s">
        <v>298</v>
      </c>
      <c r="AH1682" s="2" t="s">
        <v>178</v>
      </c>
      <c r="AI1682" s="2" t="s">
        <v>24419</v>
      </c>
      <c r="AJ1682" s="2" t="s">
        <v>24420</v>
      </c>
      <c r="AK1682" s="2"/>
      <c r="AL1682" s="2"/>
      <c r="AM1682" s="2" t="s">
        <v>104</v>
      </c>
      <c r="AN1682" s="2" t="s">
        <v>24421</v>
      </c>
      <c r="AO1682" s="2" t="s">
        <v>156</v>
      </c>
      <c r="AP1682" s="2" t="s">
        <v>74</v>
      </c>
      <c r="AQ1682" s="2" t="s">
        <v>132</v>
      </c>
      <c r="AR1682" s="2"/>
    </row>
    <row r="1683" customFormat="false" ht="15" hidden="false" customHeight="false" outlineLevel="0" collapsed="false">
      <c r="A1683" s="2" t="s">
        <v>24422</v>
      </c>
      <c r="B1683" s="2" t="s">
        <v>76</v>
      </c>
      <c r="C1683" s="2" t="s">
        <v>24323</v>
      </c>
      <c r="D1683" s="2" t="s">
        <v>21692</v>
      </c>
      <c r="E1683" s="2" t="s">
        <v>5694</v>
      </c>
      <c r="F1683" s="2" t="s">
        <v>5695</v>
      </c>
      <c r="G1683" s="2"/>
      <c r="H1683" s="2" t="s">
        <v>24306</v>
      </c>
      <c r="I1683" s="2" t="s">
        <v>51</v>
      </c>
      <c r="J1683" s="2" t="s">
        <v>52</v>
      </c>
      <c r="K1683" s="2" t="s">
        <v>5698</v>
      </c>
      <c r="L1683" s="2" t="s">
        <v>5699</v>
      </c>
      <c r="M1683" s="2" t="s">
        <v>24423</v>
      </c>
      <c r="N1683" s="2" t="s">
        <v>554</v>
      </c>
      <c r="O1683" s="2" t="s">
        <v>213</v>
      </c>
      <c r="P1683" s="2" t="s">
        <v>631</v>
      </c>
      <c r="Q1683" s="2" t="s">
        <v>144</v>
      </c>
      <c r="R1683" s="2" t="s">
        <v>145</v>
      </c>
      <c r="S1683" s="2" t="s">
        <v>5703</v>
      </c>
      <c r="T1683" s="2" t="s">
        <v>5704</v>
      </c>
      <c r="U1683" s="2" t="s">
        <v>5696</v>
      </c>
      <c r="V1683" s="2" t="s">
        <v>5705</v>
      </c>
      <c r="W1683" s="2" t="s">
        <v>5706</v>
      </c>
      <c r="X1683" s="2" t="s">
        <v>24309</v>
      </c>
      <c r="Y1683" s="2"/>
      <c r="Z1683" s="2" t="s">
        <v>1685</v>
      </c>
      <c r="AA1683" s="2" t="s">
        <v>24310</v>
      </c>
      <c r="AB1683" s="2" t="s">
        <v>24422</v>
      </c>
      <c r="AC1683" s="2" t="s">
        <v>24424</v>
      </c>
      <c r="AD1683" s="2" t="s">
        <v>100</v>
      </c>
      <c r="AE1683" s="2" t="s">
        <v>24425</v>
      </c>
      <c r="AF1683" s="2" t="s">
        <v>24426</v>
      </c>
      <c r="AG1683" s="2"/>
      <c r="AH1683" s="2"/>
      <c r="AI1683" s="2"/>
      <c r="AJ1683" s="2"/>
      <c r="AK1683" s="2"/>
      <c r="AL1683" s="2"/>
      <c r="AM1683" s="2" t="s">
        <v>104</v>
      </c>
      <c r="AN1683" s="2" t="s">
        <v>22451</v>
      </c>
      <c r="AO1683" s="2" t="s">
        <v>106</v>
      </c>
      <c r="AP1683" s="2" t="s">
        <v>74</v>
      </c>
      <c r="AQ1683" s="2" t="s">
        <v>132</v>
      </c>
      <c r="AR1683" s="2"/>
    </row>
    <row r="1684" customFormat="false" ht="15" hidden="false" customHeight="false" outlineLevel="0" collapsed="false">
      <c r="A1684" s="2" t="s">
        <v>24427</v>
      </c>
      <c r="B1684" s="2" t="s">
        <v>76</v>
      </c>
      <c r="C1684" s="2" t="s">
        <v>24323</v>
      </c>
      <c r="D1684" s="2" t="s">
        <v>21692</v>
      </c>
      <c r="E1684" s="2" t="s">
        <v>24428</v>
      </c>
      <c r="F1684" s="2" t="s">
        <v>12143</v>
      </c>
      <c r="G1684" s="2" t="s">
        <v>24429</v>
      </c>
      <c r="H1684" s="2" t="s">
        <v>24430</v>
      </c>
      <c r="I1684" s="2" t="s">
        <v>83</v>
      </c>
      <c r="J1684" s="2" t="s">
        <v>52</v>
      </c>
      <c r="K1684" s="2" t="s">
        <v>138</v>
      </c>
      <c r="L1684" s="2" t="s">
        <v>24431</v>
      </c>
      <c r="M1684" s="2" t="s">
        <v>24432</v>
      </c>
      <c r="N1684" s="2" t="s">
        <v>2531</v>
      </c>
      <c r="O1684" s="2" t="s">
        <v>190</v>
      </c>
      <c r="P1684" s="2" t="s">
        <v>287</v>
      </c>
      <c r="Q1684" s="2" t="s">
        <v>288</v>
      </c>
      <c r="R1684" s="2" t="s">
        <v>60</v>
      </c>
      <c r="S1684" s="2" t="s">
        <v>24433</v>
      </c>
      <c r="T1684" s="2" t="s">
        <v>24434</v>
      </c>
      <c r="U1684" s="2" t="s">
        <v>24435</v>
      </c>
      <c r="V1684" s="2" t="s">
        <v>24436</v>
      </c>
      <c r="W1684" s="2" t="s">
        <v>24437</v>
      </c>
      <c r="X1684" s="2" t="s">
        <v>24438</v>
      </c>
      <c r="Y1684" s="2"/>
      <c r="Z1684" s="2" t="s">
        <v>4945</v>
      </c>
      <c r="AA1684" s="2" t="s">
        <v>24439</v>
      </c>
      <c r="AB1684" s="2" t="s">
        <v>24427</v>
      </c>
      <c r="AC1684" s="2" t="s">
        <v>24440</v>
      </c>
      <c r="AD1684" s="2" t="s">
        <v>71</v>
      </c>
      <c r="AE1684" s="2"/>
      <c r="AF1684" s="2"/>
      <c r="AG1684" s="2" t="s">
        <v>154</v>
      </c>
      <c r="AH1684" s="2"/>
      <c r="AI1684" s="2"/>
      <c r="AJ1684" s="2"/>
      <c r="AK1684" s="2"/>
      <c r="AL1684" s="2"/>
      <c r="AM1684" s="2" t="s">
        <v>72</v>
      </c>
      <c r="AN1684" s="2"/>
      <c r="AO1684" s="2" t="s">
        <v>106</v>
      </c>
      <c r="AP1684" s="2" t="s">
        <v>74</v>
      </c>
      <c r="AQ1684" s="2" t="s">
        <v>132</v>
      </c>
      <c r="AR1684" s="2"/>
    </row>
    <row r="1685" customFormat="false" ht="15" hidden="false" customHeight="false" outlineLevel="0" collapsed="false">
      <c r="A1685" s="2" t="s">
        <v>24441</v>
      </c>
      <c r="B1685" s="2" t="s">
        <v>278</v>
      </c>
      <c r="C1685" s="2" t="s">
        <v>24323</v>
      </c>
      <c r="D1685" s="2" t="s">
        <v>21692</v>
      </c>
      <c r="E1685" s="2" t="s">
        <v>24442</v>
      </c>
      <c r="F1685" s="2" t="s">
        <v>1463</v>
      </c>
      <c r="G1685" s="2" t="s">
        <v>24443</v>
      </c>
      <c r="H1685" s="2" t="s">
        <v>2165</v>
      </c>
      <c r="I1685" s="2" t="s">
        <v>83</v>
      </c>
      <c r="J1685" s="2" t="s">
        <v>52</v>
      </c>
      <c r="K1685" s="2" t="s">
        <v>670</v>
      </c>
      <c r="L1685" s="2" t="s">
        <v>24444</v>
      </c>
      <c r="M1685" s="2" t="s">
        <v>24445</v>
      </c>
      <c r="N1685" s="2" t="s">
        <v>554</v>
      </c>
      <c r="O1685" s="2" t="s">
        <v>142</v>
      </c>
      <c r="P1685" s="2" t="s">
        <v>58</v>
      </c>
      <c r="Q1685" s="2" t="s">
        <v>329</v>
      </c>
      <c r="R1685" s="2" t="s">
        <v>329</v>
      </c>
      <c r="S1685" s="2" t="s">
        <v>24446</v>
      </c>
      <c r="T1685" s="2" t="s">
        <v>24447</v>
      </c>
      <c r="U1685" s="2" t="s">
        <v>2170</v>
      </c>
      <c r="V1685" s="2" t="s">
        <v>24448</v>
      </c>
      <c r="W1685" s="2" t="s">
        <v>24447</v>
      </c>
      <c r="X1685" s="2" t="s">
        <v>24449</v>
      </c>
      <c r="Y1685" s="2" t="s">
        <v>24443</v>
      </c>
      <c r="Z1685" s="2" t="s">
        <v>24450</v>
      </c>
      <c r="AA1685" s="2" t="s">
        <v>24451</v>
      </c>
      <c r="AB1685" s="2" t="s">
        <v>24441</v>
      </c>
      <c r="AC1685" s="2" t="s">
        <v>24452</v>
      </c>
      <c r="AD1685" s="2" t="s">
        <v>100</v>
      </c>
      <c r="AE1685" s="2" t="s">
        <v>24453</v>
      </c>
      <c r="AF1685" s="2" t="s">
        <v>24454</v>
      </c>
      <c r="AG1685" s="2" t="s">
        <v>128</v>
      </c>
      <c r="AH1685" s="2"/>
      <c r="AI1685" s="2"/>
      <c r="AJ1685" s="2"/>
      <c r="AK1685" s="2"/>
      <c r="AL1685" s="2"/>
      <c r="AM1685" s="2" t="s">
        <v>104</v>
      </c>
      <c r="AN1685" s="2" t="s">
        <v>24455</v>
      </c>
      <c r="AO1685" s="2" t="s">
        <v>73</v>
      </c>
      <c r="AP1685" s="2" t="s">
        <v>156</v>
      </c>
      <c r="AQ1685" s="2" t="s">
        <v>107</v>
      </c>
      <c r="AR1685" s="2" t="s">
        <v>132</v>
      </c>
    </row>
    <row r="1686" customFormat="false" ht="15" hidden="false" customHeight="false" outlineLevel="0" collapsed="false">
      <c r="A1686" s="2" t="s">
        <v>24456</v>
      </c>
      <c r="B1686" s="2" t="s">
        <v>76</v>
      </c>
      <c r="C1686" s="2" t="s">
        <v>24457</v>
      </c>
      <c r="D1686" s="2" t="s">
        <v>21692</v>
      </c>
      <c r="E1686" s="2" t="s">
        <v>24458</v>
      </c>
      <c r="F1686" s="2" t="s">
        <v>12559</v>
      </c>
      <c r="G1686" s="2" t="s">
        <v>24459</v>
      </c>
      <c r="H1686" s="2" t="s">
        <v>24460</v>
      </c>
      <c r="I1686" s="2" t="s">
        <v>83</v>
      </c>
      <c r="J1686" s="2" t="s">
        <v>52</v>
      </c>
      <c r="K1686" s="2" t="s">
        <v>138</v>
      </c>
      <c r="L1686" s="2" t="s">
        <v>23177</v>
      </c>
      <c r="M1686" s="2" t="s">
        <v>24461</v>
      </c>
      <c r="N1686" s="2" t="s">
        <v>56</v>
      </c>
      <c r="O1686" s="2" t="s">
        <v>165</v>
      </c>
      <c r="P1686" s="2" t="s">
        <v>262</v>
      </c>
      <c r="Q1686" s="2" t="s">
        <v>263</v>
      </c>
      <c r="R1686" s="2" t="s">
        <v>145</v>
      </c>
      <c r="S1686" s="2" t="s">
        <v>24462</v>
      </c>
      <c r="T1686" s="2" t="s">
        <v>24463</v>
      </c>
      <c r="U1686" s="2" t="s">
        <v>24459</v>
      </c>
      <c r="V1686" s="2" t="s">
        <v>24464</v>
      </c>
      <c r="W1686" s="2" t="s">
        <v>24465</v>
      </c>
      <c r="X1686" s="2" t="s">
        <v>24466</v>
      </c>
      <c r="Y1686" s="2" t="s">
        <v>24459</v>
      </c>
      <c r="Z1686" s="2" t="s">
        <v>6085</v>
      </c>
      <c r="AA1686" s="2" t="s">
        <v>23464</v>
      </c>
      <c r="AB1686" s="2" t="s">
        <v>24456</v>
      </c>
      <c r="AC1686" s="2" t="s">
        <v>24467</v>
      </c>
      <c r="AD1686" s="2" t="s">
        <v>71</v>
      </c>
      <c r="AE1686" s="2"/>
      <c r="AF1686" s="2"/>
      <c r="AG1686" s="2" t="s">
        <v>154</v>
      </c>
      <c r="AH1686" s="2" t="s">
        <v>178</v>
      </c>
      <c r="AI1686" s="2" t="s">
        <v>14025</v>
      </c>
      <c r="AJ1686" s="2" t="s">
        <v>24468</v>
      </c>
      <c r="AK1686" s="2"/>
      <c r="AL1686" s="2"/>
      <c r="AM1686" s="2" t="s">
        <v>104</v>
      </c>
      <c r="AN1686" s="2" t="s">
        <v>21705</v>
      </c>
      <c r="AO1686" s="2" t="s">
        <v>106</v>
      </c>
      <c r="AP1686" s="2" t="s">
        <v>106</v>
      </c>
      <c r="AQ1686" s="2" t="s">
        <v>132</v>
      </c>
      <c r="AR1686" s="2" t="s">
        <v>107</v>
      </c>
    </row>
    <row r="1687" customFormat="false" ht="15" hidden="false" customHeight="false" outlineLevel="0" collapsed="false">
      <c r="A1687" s="2" t="s">
        <v>24469</v>
      </c>
      <c r="B1687" s="2" t="s">
        <v>278</v>
      </c>
      <c r="C1687" s="2" t="s">
        <v>24457</v>
      </c>
      <c r="D1687" s="2" t="s">
        <v>21692</v>
      </c>
      <c r="E1687" s="2" t="s">
        <v>24470</v>
      </c>
      <c r="F1687" s="2" t="s">
        <v>24471</v>
      </c>
      <c r="G1687" s="2"/>
      <c r="H1687" s="2"/>
      <c r="I1687" s="2" t="s">
        <v>51</v>
      </c>
      <c r="J1687" s="2" t="s">
        <v>52</v>
      </c>
      <c r="K1687" s="2" t="s">
        <v>53</v>
      </c>
      <c r="L1687" s="2" t="s">
        <v>24472</v>
      </c>
      <c r="M1687" s="2" t="s">
        <v>24473</v>
      </c>
      <c r="N1687" s="2" t="s">
        <v>2531</v>
      </c>
      <c r="O1687" s="2" t="s">
        <v>261</v>
      </c>
      <c r="P1687" s="2" t="s">
        <v>104</v>
      </c>
      <c r="Q1687" s="2" t="s">
        <v>3980</v>
      </c>
      <c r="R1687" s="2" t="s">
        <v>3981</v>
      </c>
      <c r="S1687" s="2" t="s">
        <v>24474</v>
      </c>
      <c r="T1687" s="2" t="s">
        <v>24475</v>
      </c>
      <c r="U1687" s="2" t="s">
        <v>24476</v>
      </c>
      <c r="V1687" s="2" t="s">
        <v>7441</v>
      </c>
      <c r="W1687" s="2" t="s">
        <v>24477</v>
      </c>
      <c r="X1687" s="2" t="s">
        <v>24478</v>
      </c>
      <c r="Y1687" s="2"/>
      <c r="Z1687" s="2" t="s">
        <v>376</v>
      </c>
      <c r="AA1687" s="2" t="s">
        <v>24479</v>
      </c>
      <c r="AB1687" s="2" t="s">
        <v>24469</v>
      </c>
      <c r="AC1687" s="2" t="s">
        <v>24480</v>
      </c>
      <c r="AD1687" s="2" t="s">
        <v>71</v>
      </c>
      <c r="AE1687" s="2"/>
      <c r="AF1687" s="2"/>
      <c r="AG1687" s="2"/>
      <c r="AH1687" s="2"/>
      <c r="AI1687" s="2"/>
      <c r="AJ1687" s="2"/>
      <c r="AK1687" s="2"/>
      <c r="AL1687" s="2"/>
      <c r="AM1687" s="2" t="s">
        <v>104</v>
      </c>
      <c r="AN1687" s="2" t="s">
        <v>22686</v>
      </c>
      <c r="AO1687" s="2" t="s">
        <v>73</v>
      </c>
      <c r="AP1687" s="2" t="s">
        <v>73</v>
      </c>
      <c r="AQ1687" s="2"/>
      <c r="AR1687" s="2"/>
    </row>
    <row r="1688" customFormat="false" ht="15" hidden="false" customHeight="false" outlineLevel="0" collapsed="false">
      <c r="A1688" s="2" t="s">
        <v>24481</v>
      </c>
      <c r="B1688" s="2" t="s">
        <v>76</v>
      </c>
      <c r="C1688" s="2" t="s">
        <v>24457</v>
      </c>
      <c r="D1688" s="2" t="s">
        <v>21692</v>
      </c>
      <c r="E1688" s="2" t="s">
        <v>6440</v>
      </c>
      <c r="F1688" s="2" t="s">
        <v>6441</v>
      </c>
      <c r="G1688" s="2"/>
      <c r="H1688" s="2" t="s">
        <v>24482</v>
      </c>
      <c r="I1688" s="2" t="s">
        <v>51</v>
      </c>
      <c r="J1688" s="2" t="s">
        <v>52</v>
      </c>
      <c r="K1688" s="2" t="s">
        <v>53</v>
      </c>
      <c r="L1688" s="2" t="s">
        <v>6443</v>
      </c>
      <c r="M1688" s="2" t="s">
        <v>24483</v>
      </c>
      <c r="N1688" s="2" t="s">
        <v>2282</v>
      </c>
      <c r="O1688" s="2" t="s">
        <v>190</v>
      </c>
      <c r="P1688" s="2" t="s">
        <v>1300</v>
      </c>
      <c r="Q1688" s="2" t="s">
        <v>144</v>
      </c>
      <c r="R1688" s="2" t="s">
        <v>145</v>
      </c>
      <c r="S1688" s="2" t="s">
        <v>24484</v>
      </c>
      <c r="T1688" s="2" t="s">
        <v>6446</v>
      </c>
      <c r="U1688" s="2" t="s">
        <v>6447</v>
      </c>
      <c r="V1688" s="2" t="s">
        <v>24485</v>
      </c>
      <c r="W1688" s="2" t="s">
        <v>24486</v>
      </c>
      <c r="X1688" s="2" t="s">
        <v>6450</v>
      </c>
      <c r="Y1688" s="2" t="s">
        <v>81</v>
      </c>
      <c r="Z1688" s="2" t="s">
        <v>24487</v>
      </c>
      <c r="AA1688" s="2" t="s">
        <v>24488</v>
      </c>
      <c r="AB1688" s="2" t="s">
        <v>24481</v>
      </c>
      <c r="AC1688" s="2" t="s">
        <v>24489</v>
      </c>
      <c r="AD1688" s="2" t="s">
        <v>100</v>
      </c>
      <c r="AE1688" s="2" t="s">
        <v>24490</v>
      </c>
      <c r="AF1688" s="2" t="s">
        <v>24491</v>
      </c>
      <c r="AG1688" s="2"/>
      <c r="AH1688" s="2"/>
      <c r="AI1688" s="2"/>
      <c r="AJ1688" s="2"/>
      <c r="AK1688" s="2"/>
      <c r="AL1688" s="2"/>
      <c r="AM1688" s="2" t="s">
        <v>104</v>
      </c>
      <c r="AN1688" s="2" t="s">
        <v>22414</v>
      </c>
      <c r="AO1688" s="2" t="s">
        <v>106</v>
      </c>
      <c r="AP1688" s="2" t="s">
        <v>156</v>
      </c>
      <c r="AQ1688" s="2" t="s">
        <v>204</v>
      </c>
      <c r="AR1688" s="2" t="s">
        <v>107</v>
      </c>
    </row>
    <row r="1689" customFormat="false" ht="15" hidden="false" customHeight="false" outlineLevel="0" collapsed="false">
      <c r="A1689" s="2" t="s">
        <v>24492</v>
      </c>
      <c r="B1689" s="2" t="s">
        <v>278</v>
      </c>
      <c r="C1689" s="2" t="s">
        <v>24457</v>
      </c>
      <c r="D1689" s="2" t="s">
        <v>21692</v>
      </c>
      <c r="E1689" s="2" t="s">
        <v>24493</v>
      </c>
      <c r="F1689" s="2" t="s">
        <v>24494</v>
      </c>
      <c r="G1689" s="2"/>
      <c r="H1689" s="2"/>
      <c r="I1689" s="2" t="s">
        <v>51</v>
      </c>
      <c r="J1689" s="2" t="s">
        <v>52</v>
      </c>
      <c r="K1689" s="2" t="s">
        <v>53</v>
      </c>
      <c r="L1689" s="2" t="s">
        <v>24495</v>
      </c>
      <c r="M1689" s="2" t="s">
        <v>24496</v>
      </c>
      <c r="N1689" s="2" t="s">
        <v>17168</v>
      </c>
      <c r="O1689" s="2" t="s">
        <v>573</v>
      </c>
      <c r="P1689" s="2" t="s">
        <v>1449</v>
      </c>
      <c r="Q1689" s="2" t="s">
        <v>192</v>
      </c>
      <c r="R1689" s="2" t="s">
        <v>193</v>
      </c>
      <c r="S1689" s="2" t="s">
        <v>24497</v>
      </c>
      <c r="T1689" s="2" t="s">
        <v>24498</v>
      </c>
      <c r="U1689" s="2" t="s">
        <v>24499</v>
      </c>
      <c r="V1689" s="2" t="s">
        <v>24500</v>
      </c>
      <c r="W1689" s="2" t="s">
        <v>24498</v>
      </c>
      <c r="X1689" s="2" t="s">
        <v>24499</v>
      </c>
      <c r="Y1689" s="2"/>
      <c r="Z1689" s="2" t="s">
        <v>24501</v>
      </c>
      <c r="AA1689" s="2" t="s">
        <v>24502</v>
      </c>
      <c r="AB1689" s="2" t="s">
        <v>24492</v>
      </c>
      <c r="AC1689" s="2" t="s">
        <v>24503</v>
      </c>
      <c r="AD1689" s="2" t="s">
        <v>100</v>
      </c>
      <c r="AE1689" s="2" t="s">
        <v>24504</v>
      </c>
      <c r="AF1689" s="2" t="s">
        <v>261</v>
      </c>
      <c r="AG1689" s="2" t="s">
        <v>103</v>
      </c>
      <c r="AH1689" s="2" t="s">
        <v>178</v>
      </c>
      <c r="AI1689" s="2" t="s">
        <v>24505</v>
      </c>
      <c r="AJ1689" s="2" t="s">
        <v>19560</v>
      </c>
      <c r="AK1689" s="2"/>
      <c r="AL1689" s="2"/>
      <c r="AM1689" s="2" t="s">
        <v>104</v>
      </c>
      <c r="AN1689" s="2" t="s">
        <v>21862</v>
      </c>
      <c r="AO1689" s="2" t="s">
        <v>156</v>
      </c>
      <c r="AP1689" s="2" t="s">
        <v>74</v>
      </c>
      <c r="AQ1689" s="2"/>
      <c r="AR1689" s="2"/>
    </row>
    <row r="1690" customFormat="false" ht="15" hidden="false" customHeight="false" outlineLevel="0" collapsed="false">
      <c r="A1690" s="2" t="s">
        <v>24506</v>
      </c>
      <c r="B1690" s="2" t="s">
        <v>1415</v>
      </c>
      <c r="C1690" s="2" t="s">
        <v>24457</v>
      </c>
      <c r="D1690" s="2" t="s">
        <v>21692</v>
      </c>
      <c r="E1690" s="2" t="s">
        <v>24507</v>
      </c>
      <c r="F1690" s="2" t="s">
        <v>8065</v>
      </c>
      <c r="G1690" s="2"/>
      <c r="H1690" s="2" t="s">
        <v>24508</v>
      </c>
      <c r="I1690" s="2" t="s">
        <v>51</v>
      </c>
      <c r="J1690" s="2" t="s">
        <v>52</v>
      </c>
      <c r="K1690" s="2" t="s">
        <v>3261</v>
      </c>
      <c r="L1690" s="2" t="s">
        <v>24509</v>
      </c>
      <c r="M1690" s="2" t="s">
        <v>24510</v>
      </c>
      <c r="N1690" s="2" t="s">
        <v>23232</v>
      </c>
      <c r="O1690" s="2" t="s">
        <v>287</v>
      </c>
      <c r="P1690" s="2" t="s">
        <v>191</v>
      </c>
      <c r="Q1690" s="2" t="s">
        <v>809</v>
      </c>
      <c r="R1690" s="2" t="s">
        <v>810</v>
      </c>
      <c r="S1690" s="2" t="s">
        <v>24511</v>
      </c>
      <c r="T1690" s="2" t="s">
        <v>24512</v>
      </c>
      <c r="U1690" s="2" t="s">
        <v>24513</v>
      </c>
      <c r="V1690" s="2" t="s">
        <v>24514</v>
      </c>
      <c r="W1690" s="2"/>
      <c r="X1690" s="2" t="s">
        <v>24515</v>
      </c>
      <c r="Y1690" s="2" t="s">
        <v>24516</v>
      </c>
      <c r="Z1690" s="2" t="s">
        <v>24517</v>
      </c>
      <c r="AA1690" s="2" t="s">
        <v>24518</v>
      </c>
      <c r="AB1690" s="2" t="s">
        <v>24506</v>
      </c>
      <c r="AC1690" s="2" t="s">
        <v>24519</v>
      </c>
      <c r="AD1690" s="2" t="s">
        <v>71</v>
      </c>
      <c r="AE1690" s="2"/>
      <c r="AF1690" s="2"/>
      <c r="AG1690" s="2" t="s">
        <v>154</v>
      </c>
      <c r="AH1690" s="2"/>
      <c r="AI1690" s="2"/>
      <c r="AJ1690" s="2"/>
      <c r="AK1690" s="2"/>
      <c r="AL1690" s="2"/>
      <c r="AM1690" s="2" t="s">
        <v>72</v>
      </c>
      <c r="AN1690" s="2"/>
      <c r="AO1690" s="2" t="s">
        <v>73</v>
      </c>
      <c r="AP1690" s="2" t="s">
        <v>74</v>
      </c>
      <c r="AQ1690" s="2" t="s">
        <v>107</v>
      </c>
      <c r="AR1690" s="2"/>
    </row>
    <row r="1691" customFormat="false" ht="15" hidden="false" customHeight="false" outlineLevel="0" collapsed="false">
      <c r="A1691" s="2" t="s">
        <v>24520</v>
      </c>
      <c r="B1691" s="2" t="s">
        <v>278</v>
      </c>
      <c r="C1691" s="2" t="s">
        <v>22138</v>
      </c>
      <c r="D1691" s="2" t="s">
        <v>21692</v>
      </c>
      <c r="E1691" s="2" t="s">
        <v>24521</v>
      </c>
      <c r="F1691" s="2" t="s">
        <v>17850</v>
      </c>
      <c r="G1691" s="2" t="s">
        <v>24522</v>
      </c>
      <c r="H1691" s="2" t="s">
        <v>81</v>
      </c>
      <c r="I1691" s="2" t="s">
        <v>51</v>
      </c>
      <c r="J1691" s="2" t="s">
        <v>52</v>
      </c>
      <c r="K1691" s="2" t="s">
        <v>84</v>
      </c>
      <c r="L1691" s="2" t="s">
        <v>24523</v>
      </c>
      <c r="M1691" s="2" t="s">
        <v>24524</v>
      </c>
      <c r="N1691" s="2" t="s">
        <v>81</v>
      </c>
      <c r="O1691" s="2" t="s">
        <v>573</v>
      </c>
      <c r="P1691" s="2" t="s">
        <v>733</v>
      </c>
      <c r="Q1691" s="2" t="s">
        <v>144</v>
      </c>
      <c r="R1691" s="2" t="s">
        <v>145</v>
      </c>
      <c r="S1691" s="2" t="s">
        <v>24525</v>
      </c>
      <c r="T1691" s="2" t="s">
        <v>24526</v>
      </c>
      <c r="U1691" s="2" t="s">
        <v>24527</v>
      </c>
      <c r="V1691" s="2" t="s">
        <v>24528</v>
      </c>
      <c r="W1691" s="2" t="s">
        <v>24529</v>
      </c>
      <c r="X1691" s="2" t="s">
        <v>24530</v>
      </c>
      <c r="Y1691" s="2" t="s">
        <v>81</v>
      </c>
      <c r="Z1691" s="2" t="s">
        <v>376</v>
      </c>
      <c r="AA1691" s="2" t="s">
        <v>24531</v>
      </c>
      <c r="AB1691" s="2" t="s">
        <v>24520</v>
      </c>
      <c r="AC1691" s="2" t="s">
        <v>24532</v>
      </c>
      <c r="AD1691" s="2" t="s">
        <v>71</v>
      </c>
      <c r="AE1691" s="2"/>
      <c r="AF1691" s="2"/>
      <c r="AG1691" s="2" t="s">
        <v>128</v>
      </c>
      <c r="AH1691" s="2"/>
      <c r="AI1691" s="2"/>
      <c r="AJ1691" s="2"/>
      <c r="AK1691" s="2"/>
      <c r="AL1691" s="2"/>
      <c r="AM1691" s="2" t="s">
        <v>72</v>
      </c>
      <c r="AN1691" s="2"/>
      <c r="AO1691" s="2" t="s">
        <v>106</v>
      </c>
      <c r="AP1691" s="2" t="s">
        <v>74</v>
      </c>
      <c r="AQ1691" s="2" t="s">
        <v>132</v>
      </c>
      <c r="AR1691" s="2"/>
    </row>
    <row r="1692" customFormat="false" ht="15" hidden="false" customHeight="false" outlineLevel="0" collapsed="false">
      <c r="A1692" s="2" t="s">
        <v>24533</v>
      </c>
      <c r="B1692" s="2" t="s">
        <v>278</v>
      </c>
      <c r="C1692" s="2" t="s">
        <v>24457</v>
      </c>
      <c r="D1692" s="2" t="s">
        <v>21692</v>
      </c>
      <c r="E1692" s="2" t="s">
        <v>24534</v>
      </c>
      <c r="F1692" s="2" t="s">
        <v>19942</v>
      </c>
      <c r="G1692" s="2"/>
      <c r="H1692" s="2" t="s">
        <v>24535</v>
      </c>
      <c r="I1692" s="2" t="s">
        <v>51</v>
      </c>
      <c r="J1692" s="2" t="s">
        <v>52</v>
      </c>
      <c r="K1692" s="2" t="s">
        <v>936</v>
      </c>
      <c r="L1692" s="2" t="s">
        <v>24536</v>
      </c>
      <c r="M1692" s="2" t="s">
        <v>24537</v>
      </c>
      <c r="N1692" s="2" t="s">
        <v>24538</v>
      </c>
      <c r="O1692" s="2" t="s">
        <v>311</v>
      </c>
      <c r="P1692" s="2" t="s">
        <v>900</v>
      </c>
      <c r="Q1692" s="2" t="s">
        <v>612</v>
      </c>
      <c r="R1692" s="2" t="s">
        <v>477</v>
      </c>
      <c r="S1692" s="2" t="s">
        <v>24539</v>
      </c>
      <c r="T1692" s="2" t="s">
        <v>24540</v>
      </c>
      <c r="U1692" s="2" t="s">
        <v>24541</v>
      </c>
      <c r="V1692" s="2" t="s">
        <v>24542</v>
      </c>
      <c r="W1692" s="2" t="s">
        <v>24543</v>
      </c>
      <c r="X1692" s="2" t="s">
        <v>24544</v>
      </c>
      <c r="Y1692" s="2"/>
      <c r="Z1692" s="2" t="s">
        <v>16963</v>
      </c>
      <c r="AA1692" s="2" t="s">
        <v>24545</v>
      </c>
      <c r="AB1692" s="2" t="s">
        <v>24533</v>
      </c>
      <c r="AC1692" s="2" t="s">
        <v>24546</v>
      </c>
      <c r="AD1692" s="2" t="s">
        <v>71</v>
      </c>
      <c r="AE1692" s="2"/>
      <c r="AF1692" s="2"/>
      <c r="AG1692" s="2" t="s">
        <v>298</v>
      </c>
      <c r="AH1692" s="2" t="s">
        <v>178</v>
      </c>
      <c r="AI1692" s="2" t="s">
        <v>24547</v>
      </c>
      <c r="AJ1692" s="2"/>
      <c r="AK1692" s="2"/>
      <c r="AL1692" s="2"/>
      <c r="AM1692" s="2" t="s">
        <v>104</v>
      </c>
      <c r="AN1692" s="2" t="s">
        <v>21862</v>
      </c>
      <c r="AO1692" s="2" t="s">
        <v>106</v>
      </c>
      <c r="AP1692" s="2" t="s">
        <v>74</v>
      </c>
      <c r="AQ1692" s="2" t="s">
        <v>132</v>
      </c>
      <c r="AR1692" s="2"/>
    </row>
    <row r="1693" customFormat="false" ht="15" hidden="false" customHeight="false" outlineLevel="0" collapsed="false">
      <c r="A1693" s="2" t="s">
        <v>24548</v>
      </c>
      <c r="B1693" s="2" t="s">
        <v>76</v>
      </c>
      <c r="C1693" s="2" t="s">
        <v>22138</v>
      </c>
      <c r="D1693" s="2" t="s">
        <v>21692</v>
      </c>
      <c r="E1693" s="2" t="s">
        <v>24549</v>
      </c>
      <c r="F1693" s="2" t="s">
        <v>24550</v>
      </c>
      <c r="G1693" s="2"/>
      <c r="H1693" s="2" t="s">
        <v>24551</v>
      </c>
      <c r="I1693" s="2" t="s">
        <v>83</v>
      </c>
      <c r="J1693" s="2" t="s">
        <v>52</v>
      </c>
      <c r="K1693" s="2" t="s">
        <v>53</v>
      </c>
      <c r="L1693" s="2" t="s">
        <v>6443</v>
      </c>
      <c r="M1693" s="2" t="s">
        <v>24552</v>
      </c>
      <c r="N1693" s="2" t="s">
        <v>24553</v>
      </c>
      <c r="O1693" s="2" t="s">
        <v>117</v>
      </c>
      <c r="P1693" s="2" t="s">
        <v>117</v>
      </c>
      <c r="Q1693" s="2" t="s">
        <v>145</v>
      </c>
      <c r="R1693" s="2" t="s">
        <v>145</v>
      </c>
      <c r="S1693" s="2" t="s">
        <v>24554</v>
      </c>
      <c r="T1693" s="2" t="s">
        <v>24555</v>
      </c>
      <c r="U1693" s="2" t="s">
        <v>24556</v>
      </c>
      <c r="V1693" s="2" t="s">
        <v>24557</v>
      </c>
      <c r="W1693" s="2" t="s">
        <v>24558</v>
      </c>
      <c r="X1693" s="2" t="s">
        <v>24559</v>
      </c>
      <c r="Y1693" s="2" t="s">
        <v>24560</v>
      </c>
      <c r="Z1693" s="2" t="s">
        <v>24561</v>
      </c>
      <c r="AA1693" s="2" t="s">
        <v>24562</v>
      </c>
      <c r="AB1693" s="2" t="s">
        <v>24548</v>
      </c>
      <c r="AC1693" s="2" t="s">
        <v>24563</v>
      </c>
      <c r="AD1693" s="2" t="s">
        <v>71</v>
      </c>
      <c r="AE1693" s="2"/>
      <c r="AF1693" s="2"/>
      <c r="AG1693" s="2" t="s">
        <v>128</v>
      </c>
      <c r="AH1693" s="2"/>
      <c r="AI1693" s="2"/>
      <c r="AJ1693" s="2"/>
      <c r="AK1693" s="2"/>
      <c r="AL1693" s="2"/>
      <c r="AM1693" s="2" t="s">
        <v>104</v>
      </c>
      <c r="AN1693" s="2" t="s">
        <v>23190</v>
      </c>
      <c r="AO1693" s="2" t="s">
        <v>156</v>
      </c>
      <c r="AP1693" s="2" t="s">
        <v>106</v>
      </c>
      <c r="AQ1693" s="2" t="s">
        <v>132</v>
      </c>
      <c r="AR1693" s="2" t="s">
        <v>107</v>
      </c>
    </row>
    <row r="1694" customFormat="false" ht="15" hidden="false" customHeight="false" outlineLevel="0" collapsed="false">
      <c r="A1694" s="2" t="s">
        <v>24564</v>
      </c>
      <c r="B1694" s="2" t="s">
        <v>76</v>
      </c>
      <c r="C1694" s="2" t="s">
        <v>22138</v>
      </c>
      <c r="D1694" s="2" t="s">
        <v>21692</v>
      </c>
      <c r="E1694" s="2" t="s">
        <v>24565</v>
      </c>
      <c r="F1694" s="2" t="s">
        <v>15342</v>
      </c>
      <c r="G1694" s="2" t="s">
        <v>24566</v>
      </c>
      <c r="H1694" s="2" t="s">
        <v>24567</v>
      </c>
      <c r="I1694" s="2" t="s">
        <v>83</v>
      </c>
      <c r="J1694" s="2" t="s">
        <v>52</v>
      </c>
      <c r="K1694" s="2" t="s">
        <v>53</v>
      </c>
      <c r="L1694" s="2" t="s">
        <v>24568</v>
      </c>
      <c r="M1694" s="2" t="s">
        <v>24569</v>
      </c>
      <c r="N1694" s="2" t="s">
        <v>1197</v>
      </c>
      <c r="O1694" s="2" t="s">
        <v>312</v>
      </c>
      <c r="P1694" s="2" t="s">
        <v>57</v>
      </c>
      <c r="Q1694" s="2" t="s">
        <v>6030</v>
      </c>
      <c r="R1694" s="2" t="s">
        <v>24570</v>
      </c>
      <c r="S1694" s="2" t="s">
        <v>24571</v>
      </c>
      <c r="T1694" s="2" t="s">
        <v>24572</v>
      </c>
      <c r="U1694" s="2" t="s">
        <v>24573</v>
      </c>
      <c r="V1694" s="2" t="s">
        <v>24574</v>
      </c>
      <c r="W1694" s="2" t="s">
        <v>24575</v>
      </c>
      <c r="X1694" s="2" t="s">
        <v>24576</v>
      </c>
      <c r="Y1694" s="2"/>
      <c r="Z1694" s="2" t="s">
        <v>24577</v>
      </c>
      <c r="AA1694" s="2" t="s">
        <v>24578</v>
      </c>
      <c r="AB1694" s="2" t="s">
        <v>24564</v>
      </c>
      <c r="AC1694" s="2" t="s">
        <v>24579</v>
      </c>
      <c r="AD1694" s="2" t="s">
        <v>71</v>
      </c>
      <c r="AE1694" s="2"/>
      <c r="AF1694" s="2"/>
      <c r="AG1694" s="2" t="s">
        <v>154</v>
      </c>
      <c r="AH1694" s="2" t="s">
        <v>178</v>
      </c>
      <c r="AI1694" s="2"/>
      <c r="AJ1694" s="2"/>
      <c r="AK1694" s="2"/>
      <c r="AL1694" s="2"/>
      <c r="AM1694" s="2" t="s">
        <v>72</v>
      </c>
      <c r="AN1694" s="2"/>
      <c r="AO1694" s="2" t="s">
        <v>106</v>
      </c>
      <c r="AP1694" s="2" t="s">
        <v>106</v>
      </c>
      <c r="AQ1694" s="2" t="s">
        <v>132</v>
      </c>
      <c r="AR1694" s="2" t="s">
        <v>107</v>
      </c>
    </row>
    <row r="1695" customFormat="false" ht="15" hidden="false" customHeight="false" outlineLevel="0" collapsed="false">
      <c r="A1695" s="2" t="s">
        <v>24580</v>
      </c>
      <c r="B1695" s="2" t="s">
        <v>109</v>
      </c>
      <c r="C1695" s="2" t="s">
        <v>22138</v>
      </c>
      <c r="D1695" s="2" t="s">
        <v>21692</v>
      </c>
      <c r="E1695" s="2" t="s">
        <v>16441</v>
      </c>
      <c r="F1695" s="2" t="s">
        <v>24581</v>
      </c>
      <c r="G1695" s="2"/>
      <c r="H1695" s="2"/>
      <c r="I1695" s="2" t="s">
        <v>51</v>
      </c>
      <c r="J1695" s="2" t="s">
        <v>52</v>
      </c>
      <c r="K1695" s="2" t="s">
        <v>53</v>
      </c>
      <c r="L1695" s="2" t="s">
        <v>16445</v>
      </c>
      <c r="M1695" s="2" t="s">
        <v>24582</v>
      </c>
      <c r="N1695" s="2" t="s">
        <v>16447</v>
      </c>
      <c r="O1695" s="2" t="s">
        <v>142</v>
      </c>
      <c r="P1695" s="2" t="s">
        <v>611</v>
      </c>
      <c r="Q1695" s="2" t="s">
        <v>144</v>
      </c>
      <c r="R1695" s="2" t="s">
        <v>145</v>
      </c>
      <c r="S1695" s="2" t="s">
        <v>16448</v>
      </c>
      <c r="T1695" s="2" t="s">
        <v>16449</v>
      </c>
      <c r="U1695" s="2" t="s">
        <v>16450</v>
      </c>
      <c r="V1695" s="2" t="s">
        <v>16451</v>
      </c>
      <c r="W1695" s="2"/>
      <c r="X1695" s="2" t="s">
        <v>16453</v>
      </c>
      <c r="Y1695" s="2"/>
      <c r="Z1695" s="2" t="s">
        <v>2416</v>
      </c>
      <c r="AA1695" s="2" t="s">
        <v>23926</v>
      </c>
      <c r="AB1695" s="2" t="s">
        <v>24580</v>
      </c>
      <c r="AC1695" s="2" t="s">
        <v>24583</v>
      </c>
      <c r="AD1695" s="2" t="s">
        <v>100</v>
      </c>
      <c r="AE1695" s="2" t="s">
        <v>24584</v>
      </c>
      <c r="AF1695" s="2" t="s">
        <v>24585</v>
      </c>
      <c r="AG1695" s="2"/>
      <c r="AH1695" s="2"/>
      <c r="AI1695" s="2"/>
      <c r="AJ1695" s="2"/>
      <c r="AK1695" s="2"/>
      <c r="AL1695" s="2"/>
      <c r="AM1695" s="2" t="s">
        <v>104</v>
      </c>
      <c r="AN1695" s="2" t="s">
        <v>21912</v>
      </c>
      <c r="AO1695" s="2"/>
      <c r="AP1695" s="2"/>
      <c r="AQ1695" s="2"/>
      <c r="AR1695" s="2"/>
    </row>
    <row r="1696" customFormat="false" ht="15" hidden="false" customHeight="false" outlineLevel="0" collapsed="false">
      <c r="A1696" s="2" t="s">
        <v>24586</v>
      </c>
      <c r="B1696" s="2" t="s">
        <v>76</v>
      </c>
      <c r="C1696" s="2" t="s">
        <v>22138</v>
      </c>
      <c r="D1696" s="2" t="s">
        <v>21692</v>
      </c>
      <c r="E1696" s="2" t="s">
        <v>24587</v>
      </c>
      <c r="F1696" s="2" t="s">
        <v>24588</v>
      </c>
      <c r="G1696" s="2" t="s">
        <v>81</v>
      </c>
      <c r="H1696" s="2" t="s">
        <v>24589</v>
      </c>
      <c r="I1696" s="2" t="s">
        <v>83</v>
      </c>
      <c r="J1696" s="2" t="s">
        <v>52</v>
      </c>
      <c r="K1696" s="2" t="s">
        <v>53</v>
      </c>
      <c r="L1696" s="2" t="s">
        <v>24590</v>
      </c>
      <c r="M1696" s="2" t="s">
        <v>24591</v>
      </c>
      <c r="N1696" s="2" t="s">
        <v>7839</v>
      </c>
      <c r="O1696" s="2" t="s">
        <v>555</v>
      </c>
      <c r="P1696" s="2" t="s">
        <v>573</v>
      </c>
      <c r="Q1696" s="2" t="s">
        <v>288</v>
      </c>
      <c r="R1696" s="2" t="s">
        <v>60</v>
      </c>
      <c r="S1696" s="2" t="s">
        <v>24592</v>
      </c>
      <c r="T1696" s="2" t="s">
        <v>24593</v>
      </c>
      <c r="U1696" s="2" t="s">
        <v>24594</v>
      </c>
      <c r="V1696" s="2" t="s">
        <v>24595</v>
      </c>
      <c r="W1696" s="2" t="s">
        <v>24596</v>
      </c>
      <c r="X1696" s="2" t="s">
        <v>24597</v>
      </c>
      <c r="Y1696" s="2" t="s">
        <v>81</v>
      </c>
      <c r="Z1696" s="2" t="s">
        <v>24598</v>
      </c>
      <c r="AA1696" s="2" t="s">
        <v>24599</v>
      </c>
      <c r="AB1696" s="2" t="s">
        <v>24586</v>
      </c>
      <c r="AC1696" s="2" t="s">
        <v>24600</v>
      </c>
      <c r="AD1696" s="2" t="s">
        <v>71</v>
      </c>
      <c r="AE1696" s="2"/>
      <c r="AF1696" s="2"/>
      <c r="AG1696" s="2" t="s">
        <v>128</v>
      </c>
      <c r="AH1696" s="2"/>
      <c r="AI1696" s="2"/>
      <c r="AJ1696" s="2"/>
      <c r="AK1696" s="2"/>
      <c r="AL1696" s="2"/>
      <c r="AM1696" s="2" t="s">
        <v>72</v>
      </c>
      <c r="AN1696" s="2"/>
      <c r="AO1696" s="2" t="s">
        <v>106</v>
      </c>
      <c r="AP1696" s="2" t="s">
        <v>106</v>
      </c>
      <c r="AQ1696" s="2" t="s">
        <v>132</v>
      </c>
      <c r="AR1696" s="2" t="s">
        <v>132</v>
      </c>
    </row>
    <row r="1697" customFormat="false" ht="15" hidden="false" customHeight="false" outlineLevel="0" collapsed="false">
      <c r="A1697" s="2" t="s">
        <v>24601</v>
      </c>
      <c r="B1697" s="2" t="s">
        <v>278</v>
      </c>
      <c r="C1697" s="2" t="s">
        <v>22138</v>
      </c>
      <c r="D1697" s="2" t="s">
        <v>21692</v>
      </c>
      <c r="E1697" s="2" t="s">
        <v>24602</v>
      </c>
      <c r="F1697" s="2" t="s">
        <v>19412</v>
      </c>
      <c r="G1697" s="2" t="s">
        <v>24603</v>
      </c>
      <c r="H1697" s="2" t="s">
        <v>24604</v>
      </c>
      <c r="I1697" s="2" t="s">
        <v>83</v>
      </c>
      <c r="J1697" s="2" t="s">
        <v>52</v>
      </c>
      <c r="K1697" s="2" t="s">
        <v>84</v>
      </c>
      <c r="L1697" s="2" t="s">
        <v>24605</v>
      </c>
      <c r="M1697" s="2" t="s">
        <v>24606</v>
      </c>
      <c r="N1697" s="2" t="s">
        <v>165</v>
      </c>
      <c r="O1697" s="2" t="s">
        <v>117</v>
      </c>
      <c r="P1697" s="2" t="s">
        <v>262</v>
      </c>
      <c r="Q1697" s="2" t="s">
        <v>10916</v>
      </c>
      <c r="R1697" s="2" t="s">
        <v>613</v>
      </c>
      <c r="S1697" s="2" t="s">
        <v>24607</v>
      </c>
      <c r="T1697" s="2" t="s">
        <v>24608</v>
      </c>
      <c r="U1697" s="2" t="s">
        <v>24603</v>
      </c>
      <c r="V1697" s="2" t="s">
        <v>24609</v>
      </c>
      <c r="W1697" s="2" t="s">
        <v>24610</v>
      </c>
      <c r="X1697" s="2" t="s">
        <v>24611</v>
      </c>
      <c r="Y1697" s="2" t="s">
        <v>24611</v>
      </c>
      <c r="Z1697" s="2" t="s">
        <v>24612</v>
      </c>
      <c r="AA1697" s="2" t="s">
        <v>24613</v>
      </c>
      <c r="AB1697" s="2" t="s">
        <v>24601</v>
      </c>
      <c r="AC1697" s="2" t="s">
        <v>24614</v>
      </c>
      <c r="AD1697" s="2" t="s">
        <v>71</v>
      </c>
      <c r="AE1697" s="2"/>
      <c r="AF1697" s="2"/>
      <c r="AG1697" s="2" t="s">
        <v>298</v>
      </c>
      <c r="AH1697" s="2"/>
      <c r="AI1697" s="2"/>
      <c r="AJ1697" s="2"/>
      <c r="AK1697" s="2"/>
      <c r="AL1697" s="2"/>
      <c r="AM1697" s="2" t="s">
        <v>104</v>
      </c>
      <c r="AN1697" s="2" t="s">
        <v>21722</v>
      </c>
      <c r="AO1697" s="2" t="s">
        <v>156</v>
      </c>
      <c r="AP1697" s="2" t="s">
        <v>106</v>
      </c>
      <c r="AQ1697" s="2" t="s">
        <v>107</v>
      </c>
      <c r="AR1697" s="2" t="s">
        <v>107</v>
      </c>
    </row>
    <row r="1698" customFormat="false" ht="15" hidden="false" customHeight="false" outlineLevel="0" collapsed="false">
      <c r="A1698" s="2" t="s">
        <v>24615</v>
      </c>
      <c r="B1698" s="2" t="s">
        <v>109</v>
      </c>
      <c r="C1698" s="2" t="s">
        <v>22138</v>
      </c>
      <c r="D1698" s="2" t="s">
        <v>21692</v>
      </c>
      <c r="E1698" s="2" t="s">
        <v>19035</v>
      </c>
      <c r="F1698" s="2" t="s">
        <v>19036</v>
      </c>
      <c r="G1698" s="2"/>
      <c r="H1698" s="2" t="s">
        <v>19038</v>
      </c>
      <c r="I1698" s="2" t="s">
        <v>51</v>
      </c>
      <c r="J1698" s="2" t="s">
        <v>52</v>
      </c>
      <c r="K1698" s="2" t="s">
        <v>53</v>
      </c>
      <c r="L1698" s="2" t="s">
        <v>19039</v>
      </c>
      <c r="M1698" s="2" t="s">
        <v>24616</v>
      </c>
      <c r="N1698" s="2" t="s">
        <v>2463</v>
      </c>
      <c r="O1698" s="2" t="s">
        <v>190</v>
      </c>
      <c r="P1698" s="2" t="s">
        <v>262</v>
      </c>
      <c r="Q1698" s="2" t="s">
        <v>4967</v>
      </c>
      <c r="R1698" s="2" t="s">
        <v>60</v>
      </c>
      <c r="S1698" s="2" t="s">
        <v>24617</v>
      </c>
      <c r="T1698" s="2" t="s">
        <v>24618</v>
      </c>
      <c r="U1698" s="2" t="s">
        <v>19043</v>
      </c>
      <c r="V1698" s="2" t="s">
        <v>24619</v>
      </c>
      <c r="W1698" s="2" t="s">
        <v>19045</v>
      </c>
      <c r="X1698" s="2" t="s">
        <v>19037</v>
      </c>
      <c r="Y1698" s="2"/>
      <c r="Z1698" s="2" t="s">
        <v>2416</v>
      </c>
      <c r="AA1698" s="2" t="s">
        <v>24620</v>
      </c>
      <c r="AB1698" s="2" t="s">
        <v>24615</v>
      </c>
      <c r="AC1698" s="2" t="s">
        <v>24621</v>
      </c>
      <c r="AD1698" s="2" t="s">
        <v>71</v>
      </c>
      <c r="AE1698" s="2"/>
      <c r="AF1698" s="2"/>
      <c r="AG1698" s="2" t="s">
        <v>154</v>
      </c>
      <c r="AH1698" s="2"/>
      <c r="AI1698" s="2"/>
      <c r="AJ1698" s="2"/>
      <c r="AK1698" s="2"/>
      <c r="AL1698" s="2"/>
      <c r="AM1698" s="2" t="s">
        <v>104</v>
      </c>
      <c r="AN1698" s="2" t="s">
        <v>22451</v>
      </c>
      <c r="AO1698" s="2" t="s">
        <v>106</v>
      </c>
      <c r="AP1698" s="2" t="s">
        <v>106</v>
      </c>
      <c r="AQ1698" s="2" t="s">
        <v>132</v>
      </c>
      <c r="AR1698" s="2" t="s">
        <v>132</v>
      </c>
    </row>
    <row r="1699" customFormat="false" ht="15" hidden="false" customHeight="false" outlineLevel="0" collapsed="false">
      <c r="A1699" s="2" t="s">
        <v>24622</v>
      </c>
      <c r="B1699" s="2" t="s">
        <v>109</v>
      </c>
      <c r="C1699" s="2" t="s">
        <v>22154</v>
      </c>
      <c r="D1699" s="2" t="s">
        <v>21692</v>
      </c>
      <c r="E1699" s="2" t="s">
        <v>13050</v>
      </c>
      <c r="F1699" s="2" t="s">
        <v>1582</v>
      </c>
      <c r="G1699" s="2" t="s">
        <v>13051</v>
      </c>
      <c r="H1699" s="2" t="s">
        <v>24623</v>
      </c>
      <c r="I1699" s="2" t="s">
        <v>83</v>
      </c>
      <c r="J1699" s="2" t="s">
        <v>52</v>
      </c>
      <c r="K1699" s="2" t="s">
        <v>53</v>
      </c>
      <c r="L1699" s="2" t="s">
        <v>13052</v>
      </c>
      <c r="M1699" s="2" t="s">
        <v>1332</v>
      </c>
      <c r="N1699" s="2" t="s">
        <v>13053</v>
      </c>
      <c r="O1699" s="2" t="s">
        <v>1197</v>
      </c>
      <c r="P1699" s="2" t="s">
        <v>116</v>
      </c>
      <c r="Q1699" s="2" t="s">
        <v>1301</v>
      </c>
      <c r="R1699" s="2" t="s">
        <v>145</v>
      </c>
      <c r="S1699" s="2" t="s">
        <v>13054</v>
      </c>
      <c r="T1699" s="2" t="s">
        <v>24624</v>
      </c>
      <c r="U1699" s="2" t="s">
        <v>13056</v>
      </c>
      <c r="V1699" s="2" t="s">
        <v>13057</v>
      </c>
      <c r="W1699" s="2" t="s">
        <v>13058</v>
      </c>
      <c r="X1699" s="2" t="s">
        <v>13059</v>
      </c>
      <c r="Y1699" s="2"/>
      <c r="Z1699" s="2" t="s">
        <v>15590</v>
      </c>
      <c r="AA1699" s="2" t="s">
        <v>24625</v>
      </c>
      <c r="AB1699" s="2" t="s">
        <v>24622</v>
      </c>
      <c r="AC1699" s="2" t="s">
        <v>24626</v>
      </c>
      <c r="AD1699" s="2" t="s">
        <v>100</v>
      </c>
      <c r="AE1699" s="2" t="s">
        <v>24627</v>
      </c>
      <c r="AF1699" s="2" t="s">
        <v>453</v>
      </c>
      <c r="AG1699" s="2"/>
      <c r="AH1699" s="2"/>
      <c r="AI1699" s="2"/>
      <c r="AJ1699" s="2"/>
      <c r="AK1699" s="2"/>
      <c r="AL1699" s="2"/>
      <c r="AM1699" s="2" t="s">
        <v>104</v>
      </c>
      <c r="AN1699" s="2" t="s">
        <v>21912</v>
      </c>
      <c r="AO1699" s="2" t="s">
        <v>106</v>
      </c>
      <c r="AP1699" s="2" t="s">
        <v>74</v>
      </c>
      <c r="AQ1699" s="2" t="s">
        <v>132</v>
      </c>
      <c r="AR1699" s="2"/>
    </row>
    <row r="1700" customFormat="false" ht="15" hidden="false" customHeight="false" outlineLevel="0" collapsed="false">
      <c r="A1700" s="2" t="s">
        <v>24628</v>
      </c>
      <c r="B1700" s="2" t="s">
        <v>76</v>
      </c>
      <c r="C1700" s="2" t="s">
        <v>22138</v>
      </c>
      <c r="D1700" s="2" t="s">
        <v>21692</v>
      </c>
      <c r="E1700" s="2" t="s">
        <v>24629</v>
      </c>
      <c r="F1700" s="2" t="s">
        <v>2074</v>
      </c>
      <c r="G1700" s="2"/>
      <c r="H1700" s="2" t="s">
        <v>24630</v>
      </c>
      <c r="I1700" s="2" t="s">
        <v>83</v>
      </c>
      <c r="J1700" s="2" t="s">
        <v>52</v>
      </c>
      <c r="K1700" s="2" t="s">
        <v>138</v>
      </c>
      <c r="L1700" s="2" t="s">
        <v>24631</v>
      </c>
      <c r="M1700" s="2" t="s">
        <v>24632</v>
      </c>
      <c r="N1700" s="2" t="s">
        <v>24633</v>
      </c>
      <c r="O1700" s="2" t="s">
        <v>56</v>
      </c>
      <c r="P1700" s="2" t="s">
        <v>980</v>
      </c>
      <c r="Q1700" s="2" t="s">
        <v>6964</v>
      </c>
      <c r="R1700" s="2" t="s">
        <v>145</v>
      </c>
      <c r="S1700" s="2" t="s">
        <v>24634</v>
      </c>
      <c r="T1700" s="2" t="s">
        <v>24635</v>
      </c>
      <c r="U1700" s="2" t="s">
        <v>24636</v>
      </c>
      <c r="V1700" s="2" t="s">
        <v>24637</v>
      </c>
      <c r="W1700" s="2" t="s">
        <v>24638</v>
      </c>
      <c r="X1700" s="2" t="s">
        <v>24639</v>
      </c>
      <c r="Y1700" s="2"/>
      <c r="Z1700" s="2" t="s">
        <v>5775</v>
      </c>
      <c r="AA1700" s="2" t="s">
        <v>24640</v>
      </c>
      <c r="AB1700" s="2" t="s">
        <v>24628</v>
      </c>
      <c r="AC1700" s="2" t="s">
        <v>24641</v>
      </c>
      <c r="AD1700" s="2" t="s">
        <v>71</v>
      </c>
      <c r="AE1700" s="2"/>
      <c r="AF1700" s="2"/>
      <c r="AG1700" s="2" t="s">
        <v>298</v>
      </c>
      <c r="AH1700" s="2" t="s">
        <v>178</v>
      </c>
      <c r="AI1700" s="2" t="s">
        <v>23654</v>
      </c>
      <c r="AJ1700" s="2" t="s">
        <v>164</v>
      </c>
      <c r="AK1700" s="2"/>
      <c r="AL1700" s="2"/>
      <c r="AM1700" s="2" t="s">
        <v>104</v>
      </c>
      <c r="AN1700" s="2" t="s">
        <v>22351</v>
      </c>
      <c r="AO1700" s="2" t="s">
        <v>106</v>
      </c>
      <c r="AP1700" s="2" t="s">
        <v>74</v>
      </c>
      <c r="AQ1700" s="2" t="s">
        <v>132</v>
      </c>
      <c r="AR1700" s="2"/>
    </row>
    <row r="1701" customFormat="false" ht="15" hidden="false" customHeight="false" outlineLevel="0" collapsed="false">
      <c r="A1701" s="2" t="s">
        <v>24642</v>
      </c>
      <c r="B1701" s="2" t="s">
        <v>76</v>
      </c>
      <c r="C1701" s="2" t="s">
        <v>22154</v>
      </c>
      <c r="D1701" s="2" t="s">
        <v>21692</v>
      </c>
      <c r="E1701" s="2" t="s">
        <v>20254</v>
      </c>
      <c r="F1701" s="2" t="s">
        <v>20255</v>
      </c>
      <c r="G1701" s="2"/>
      <c r="H1701" s="2" t="s">
        <v>11067</v>
      </c>
      <c r="I1701" s="2" t="s">
        <v>51</v>
      </c>
      <c r="J1701" s="2" t="s">
        <v>52</v>
      </c>
      <c r="K1701" s="2" t="s">
        <v>84</v>
      </c>
      <c r="L1701" s="2" t="s">
        <v>20256</v>
      </c>
      <c r="M1701" s="2" t="s">
        <v>24643</v>
      </c>
      <c r="N1701" s="2" t="s">
        <v>24644</v>
      </c>
      <c r="O1701" s="2" t="s">
        <v>57</v>
      </c>
      <c r="P1701" s="2" t="s">
        <v>287</v>
      </c>
      <c r="Q1701" s="2" t="s">
        <v>369</v>
      </c>
      <c r="R1701" s="2" t="s">
        <v>145</v>
      </c>
      <c r="S1701" s="2" t="s">
        <v>11070</v>
      </c>
      <c r="T1701" s="2" t="s">
        <v>11071</v>
      </c>
      <c r="U1701" s="2" t="s">
        <v>11072</v>
      </c>
      <c r="V1701" s="2" t="s">
        <v>11073</v>
      </c>
      <c r="W1701" s="2" t="s">
        <v>11071</v>
      </c>
      <c r="X1701" s="2" t="s">
        <v>11074</v>
      </c>
      <c r="Y1701" s="2"/>
      <c r="Z1701" s="2" t="s">
        <v>2855</v>
      </c>
      <c r="AA1701" s="2" t="s">
        <v>24645</v>
      </c>
      <c r="AB1701" s="2" t="s">
        <v>24642</v>
      </c>
      <c r="AC1701" s="2" t="s">
        <v>24646</v>
      </c>
      <c r="AD1701" s="2" t="s">
        <v>100</v>
      </c>
      <c r="AE1701" s="2" t="s">
        <v>20259</v>
      </c>
      <c r="AF1701" s="2" t="s">
        <v>3500</v>
      </c>
      <c r="AG1701" s="2" t="s">
        <v>128</v>
      </c>
      <c r="AH1701" s="2"/>
      <c r="AI1701" s="2"/>
      <c r="AJ1701" s="2"/>
      <c r="AK1701" s="2"/>
      <c r="AL1701" s="2"/>
      <c r="AM1701" s="2" t="s">
        <v>104</v>
      </c>
      <c r="AN1701" s="2" t="s">
        <v>24647</v>
      </c>
      <c r="AO1701" s="2" t="s">
        <v>156</v>
      </c>
      <c r="AP1701" s="2" t="s">
        <v>106</v>
      </c>
      <c r="AQ1701" s="2" t="s">
        <v>107</v>
      </c>
      <c r="AR1701" s="2" t="s">
        <v>107</v>
      </c>
    </row>
    <row r="1702" customFormat="false" ht="15" hidden="false" customHeight="false" outlineLevel="0" collapsed="false">
      <c r="A1702" s="2" t="s">
        <v>24648</v>
      </c>
      <c r="B1702" s="2" t="s">
        <v>109</v>
      </c>
      <c r="C1702" s="2" t="s">
        <v>22154</v>
      </c>
      <c r="D1702" s="2" t="s">
        <v>21692</v>
      </c>
      <c r="E1702" s="2" t="s">
        <v>15675</v>
      </c>
      <c r="F1702" s="2" t="s">
        <v>7269</v>
      </c>
      <c r="G1702" s="2" t="s">
        <v>11905</v>
      </c>
      <c r="H1702" s="2" t="s">
        <v>24649</v>
      </c>
      <c r="I1702" s="2" t="s">
        <v>51</v>
      </c>
      <c r="J1702" s="2" t="s">
        <v>52</v>
      </c>
      <c r="K1702" s="2" t="s">
        <v>805</v>
      </c>
      <c r="L1702" s="2" t="s">
        <v>15677</v>
      </c>
      <c r="M1702" s="2" t="s">
        <v>24650</v>
      </c>
      <c r="N1702" s="2" t="s">
        <v>3798</v>
      </c>
      <c r="O1702" s="2" t="s">
        <v>496</v>
      </c>
      <c r="P1702" s="2" t="s">
        <v>143</v>
      </c>
      <c r="Q1702" s="2" t="s">
        <v>3019</v>
      </c>
      <c r="R1702" s="2" t="s">
        <v>215</v>
      </c>
      <c r="S1702" s="2" t="s">
        <v>11903</v>
      </c>
      <c r="T1702" s="2" t="s">
        <v>11904</v>
      </c>
      <c r="U1702" s="2" t="s">
        <v>11905</v>
      </c>
      <c r="V1702" s="2" t="s">
        <v>11906</v>
      </c>
      <c r="W1702" s="2" t="s">
        <v>11907</v>
      </c>
      <c r="X1702" s="2" t="s">
        <v>11899</v>
      </c>
      <c r="Y1702" s="2"/>
      <c r="Z1702" s="2" t="s">
        <v>15590</v>
      </c>
      <c r="AA1702" s="2" t="s">
        <v>11910</v>
      </c>
      <c r="AB1702" s="2" t="s">
        <v>24648</v>
      </c>
      <c r="AC1702" s="2" t="s">
        <v>24651</v>
      </c>
      <c r="AD1702" s="2" t="s">
        <v>100</v>
      </c>
      <c r="AE1702" s="2" t="s">
        <v>11898</v>
      </c>
      <c r="AF1702" s="2" t="s">
        <v>3904</v>
      </c>
      <c r="AG1702" s="2" t="s">
        <v>128</v>
      </c>
      <c r="AH1702" s="2" t="s">
        <v>178</v>
      </c>
      <c r="AI1702" s="2" t="s">
        <v>11906</v>
      </c>
      <c r="AJ1702" s="2" t="s">
        <v>3904</v>
      </c>
      <c r="AK1702" s="2"/>
      <c r="AL1702" s="2"/>
      <c r="AM1702" s="2" t="s">
        <v>104</v>
      </c>
      <c r="AN1702" s="2" t="s">
        <v>22686</v>
      </c>
      <c r="AO1702" s="2" t="s">
        <v>156</v>
      </c>
      <c r="AP1702" s="2" t="s">
        <v>106</v>
      </c>
      <c r="AQ1702" s="2" t="s">
        <v>204</v>
      </c>
      <c r="AR1702" s="2" t="s">
        <v>132</v>
      </c>
    </row>
    <row r="1703" customFormat="false" ht="15" hidden="false" customHeight="false" outlineLevel="0" collapsed="false">
      <c r="A1703" s="2" t="s">
        <v>24652</v>
      </c>
      <c r="B1703" s="2" t="s">
        <v>109</v>
      </c>
      <c r="C1703" s="2" t="s">
        <v>22154</v>
      </c>
      <c r="D1703" s="2" t="s">
        <v>21692</v>
      </c>
      <c r="E1703" s="2" t="s">
        <v>13030</v>
      </c>
      <c r="F1703" s="2" t="s">
        <v>13031</v>
      </c>
      <c r="G1703" s="2"/>
      <c r="H1703" s="2" t="s">
        <v>24653</v>
      </c>
      <c r="I1703" s="2" t="s">
        <v>51</v>
      </c>
      <c r="J1703" s="2" t="s">
        <v>52</v>
      </c>
      <c r="K1703" s="2" t="s">
        <v>805</v>
      </c>
      <c r="L1703" s="2" t="s">
        <v>13033</v>
      </c>
      <c r="M1703" s="2" t="s">
        <v>24654</v>
      </c>
      <c r="N1703" s="2" t="s">
        <v>24655</v>
      </c>
      <c r="O1703" s="2" t="s">
        <v>117</v>
      </c>
      <c r="P1703" s="2" t="s">
        <v>262</v>
      </c>
      <c r="Q1703" s="2" t="s">
        <v>3146</v>
      </c>
      <c r="R1703" s="2" t="s">
        <v>215</v>
      </c>
      <c r="S1703" s="2" t="s">
        <v>24656</v>
      </c>
      <c r="T1703" s="2" t="s">
        <v>13037</v>
      </c>
      <c r="U1703" s="2" t="s">
        <v>13032</v>
      </c>
      <c r="V1703" s="2" t="s">
        <v>24657</v>
      </c>
      <c r="W1703" s="2" t="s">
        <v>24658</v>
      </c>
      <c r="X1703" s="2" t="s">
        <v>13040</v>
      </c>
      <c r="Y1703" s="2"/>
      <c r="Z1703" s="2" t="s">
        <v>721</v>
      </c>
      <c r="AA1703" s="2" t="s">
        <v>24659</v>
      </c>
      <c r="AB1703" s="2" t="s">
        <v>24652</v>
      </c>
      <c r="AC1703" s="2" t="s">
        <v>24660</v>
      </c>
      <c r="AD1703" s="2" t="s">
        <v>100</v>
      </c>
      <c r="AE1703" s="2" t="s">
        <v>24661</v>
      </c>
      <c r="AF1703" s="2" t="s">
        <v>24662</v>
      </c>
      <c r="AG1703" s="2"/>
      <c r="AH1703" s="2"/>
      <c r="AI1703" s="2"/>
      <c r="AJ1703" s="2"/>
      <c r="AK1703" s="2"/>
      <c r="AL1703" s="2"/>
      <c r="AM1703" s="2" t="s">
        <v>104</v>
      </c>
      <c r="AN1703" s="2" t="s">
        <v>22414</v>
      </c>
      <c r="AO1703" s="2" t="s">
        <v>106</v>
      </c>
      <c r="AP1703" s="2" t="s">
        <v>74</v>
      </c>
      <c r="AQ1703" s="2" t="s">
        <v>132</v>
      </c>
      <c r="AR1703" s="2"/>
    </row>
    <row r="1704" customFormat="false" ht="15" hidden="false" customHeight="false" outlineLevel="0" collapsed="false">
      <c r="A1704" s="2" t="s">
        <v>24663</v>
      </c>
      <c r="B1704" s="2" t="s">
        <v>278</v>
      </c>
      <c r="C1704" s="2" t="s">
        <v>22154</v>
      </c>
      <c r="D1704" s="2" t="s">
        <v>21692</v>
      </c>
      <c r="E1704" s="2" t="s">
        <v>24664</v>
      </c>
      <c r="F1704" s="2" t="s">
        <v>24665</v>
      </c>
      <c r="G1704" s="2"/>
      <c r="H1704" s="2" t="s">
        <v>5731</v>
      </c>
      <c r="I1704" s="2" t="s">
        <v>51</v>
      </c>
      <c r="J1704" s="2" t="s">
        <v>52</v>
      </c>
      <c r="K1704" s="2" t="s">
        <v>53</v>
      </c>
      <c r="L1704" s="2" t="s">
        <v>24666</v>
      </c>
      <c r="M1704" s="2" t="s">
        <v>24667</v>
      </c>
      <c r="N1704" s="2" t="s">
        <v>10232</v>
      </c>
      <c r="O1704" s="2" t="s">
        <v>190</v>
      </c>
      <c r="P1704" s="2" t="s">
        <v>190</v>
      </c>
      <c r="Q1704" s="2" t="s">
        <v>476</v>
      </c>
      <c r="R1704" s="2" t="s">
        <v>477</v>
      </c>
      <c r="S1704" s="2" t="s">
        <v>5736</v>
      </c>
      <c r="T1704" s="2" t="s">
        <v>5737</v>
      </c>
      <c r="U1704" s="2" t="s">
        <v>5738</v>
      </c>
      <c r="V1704" s="2" t="s">
        <v>5739</v>
      </c>
      <c r="W1704" s="2" t="s">
        <v>5740</v>
      </c>
      <c r="X1704" s="2" t="s">
        <v>5730</v>
      </c>
      <c r="Y1704" s="2"/>
      <c r="Z1704" s="2" t="s">
        <v>358</v>
      </c>
      <c r="AA1704" s="2" t="s">
        <v>24668</v>
      </c>
      <c r="AB1704" s="2" t="s">
        <v>24663</v>
      </c>
      <c r="AC1704" s="2" t="s">
        <v>24669</v>
      </c>
      <c r="AD1704" s="2" t="s">
        <v>100</v>
      </c>
      <c r="AE1704" s="2" t="s">
        <v>24670</v>
      </c>
      <c r="AF1704" s="2" t="s">
        <v>5543</v>
      </c>
      <c r="AG1704" s="2"/>
      <c r="AH1704" s="2"/>
      <c r="AI1704" s="2"/>
      <c r="AJ1704" s="2"/>
      <c r="AK1704" s="2"/>
      <c r="AL1704" s="2"/>
      <c r="AM1704" s="2" t="s">
        <v>104</v>
      </c>
      <c r="AN1704" s="2" t="s">
        <v>24671</v>
      </c>
      <c r="AO1704" s="2" t="s">
        <v>73</v>
      </c>
      <c r="AP1704" s="2" t="s">
        <v>106</v>
      </c>
      <c r="AQ1704" s="2" t="s">
        <v>107</v>
      </c>
      <c r="AR1704" s="2" t="s">
        <v>107</v>
      </c>
    </row>
    <row r="1705" customFormat="false" ht="15" hidden="false" customHeight="false" outlineLevel="0" collapsed="false">
      <c r="A1705" s="2" t="s">
        <v>24672</v>
      </c>
      <c r="B1705" s="2" t="s">
        <v>76</v>
      </c>
      <c r="C1705" s="2" t="s">
        <v>22396</v>
      </c>
      <c r="D1705" s="2" t="s">
        <v>21692</v>
      </c>
      <c r="E1705" s="2" t="s">
        <v>6542</v>
      </c>
      <c r="F1705" s="2" t="s">
        <v>6543</v>
      </c>
      <c r="G1705" s="2" t="s">
        <v>6553</v>
      </c>
      <c r="H1705" s="2" t="s">
        <v>16132</v>
      </c>
      <c r="I1705" s="2" t="s">
        <v>51</v>
      </c>
      <c r="J1705" s="2" t="s">
        <v>52</v>
      </c>
      <c r="K1705" s="2" t="s">
        <v>6545</v>
      </c>
      <c r="L1705" s="2" t="s">
        <v>6546</v>
      </c>
      <c r="M1705" s="2" t="s">
        <v>24673</v>
      </c>
      <c r="N1705" s="2" t="s">
        <v>24674</v>
      </c>
      <c r="O1705" s="2" t="s">
        <v>142</v>
      </c>
      <c r="P1705" s="2" t="s">
        <v>900</v>
      </c>
      <c r="Q1705" s="2" t="s">
        <v>809</v>
      </c>
      <c r="R1705" s="2" t="s">
        <v>810</v>
      </c>
      <c r="S1705" s="2" t="s">
        <v>6548</v>
      </c>
      <c r="T1705" s="2" t="s">
        <v>6549</v>
      </c>
      <c r="U1705" s="2" t="s">
        <v>6550</v>
      </c>
      <c r="V1705" s="2" t="s">
        <v>6551</v>
      </c>
      <c r="W1705" s="2" t="s">
        <v>6552</v>
      </c>
      <c r="X1705" s="2" t="s">
        <v>6553</v>
      </c>
      <c r="Y1705" s="2"/>
      <c r="Z1705" s="2" t="s">
        <v>562</v>
      </c>
      <c r="AA1705" s="2" t="s">
        <v>24675</v>
      </c>
      <c r="AB1705" s="2" t="s">
        <v>24672</v>
      </c>
      <c r="AC1705" s="2" t="s">
        <v>24676</v>
      </c>
      <c r="AD1705" s="2" t="s">
        <v>100</v>
      </c>
      <c r="AE1705" s="2" t="s">
        <v>8090</v>
      </c>
      <c r="AF1705" s="2" t="s">
        <v>24677</v>
      </c>
      <c r="AG1705" s="2" t="s">
        <v>154</v>
      </c>
      <c r="AH1705" s="2"/>
      <c r="AI1705" s="2"/>
      <c r="AJ1705" s="2"/>
      <c r="AK1705" s="2"/>
      <c r="AL1705" s="2"/>
      <c r="AM1705" s="2" t="s">
        <v>72</v>
      </c>
      <c r="AN1705" s="2"/>
      <c r="AO1705" s="2" t="s">
        <v>156</v>
      </c>
      <c r="AP1705" s="2" t="s">
        <v>156</v>
      </c>
      <c r="AQ1705" s="2" t="s">
        <v>132</v>
      </c>
      <c r="AR1705" s="2" t="s">
        <v>107</v>
      </c>
    </row>
    <row r="1706" customFormat="false" ht="15" hidden="false" customHeight="false" outlineLevel="0" collapsed="false">
      <c r="A1706" s="2" t="s">
        <v>24678</v>
      </c>
      <c r="B1706" s="2" t="s">
        <v>278</v>
      </c>
      <c r="C1706" s="2" t="s">
        <v>22320</v>
      </c>
      <c r="D1706" s="2" t="s">
        <v>21692</v>
      </c>
      <c r="E1706" s="2" t="s">
        <v>11611</v>
      </c>
      <c r="F1706" s="2" t="s">
        <v>11612</v>
      </c>
      <c r="G1706" s="2" t="s">
        <v>11613</v>
      </c>
      <c r="H1706" s="2" t="s">
        <v>9711</v>
      </c>
      <c r="I1706" s="2" t="s">
        <v>51</v>
      </c>
      <c r="J1706" s="2" t="s">
        <v>52</v>
      </c>
      <c r="K1706" s="2" t="s">
        <v>9712</v>
      </c>
      <c r="L1706" s="2" t="s">
        <v>11615</v>
      </c>
      <c r="M1706" s="2" t="s">
        <v>4490</v>
      </c>
      <c r="N1706" s="2" t="s">
        <v>939</v>
      </c>
      <c r="O1706" s="2" t="s">
        <v>58</v>
      </c>
      <c r="P1706" s="2" t="s">
        <v>190</v>
      </c>
      <c r="Q1706" s="2" t="s">
        <v>2566</v>
      </c>
      <c r="R1706" s="2" t="s">
        <v>145</v>
      </c>
      <c r="S1706" s="2" t="s">
        <v>24679</v>
      </c>
      <c r="T1706" s="2" t="s">
        <v>24680</v>
      </c>
      <c r="U1706" s="2" t="s">
        <v>9722</v>
      </c>
      <c r="V1706" s="2" t="s">
        <v>24681</v>
      </c>
      <c r="W1706" s="2" t="s">
        <v>24682</v>
      </c>
      <c r="X1706" s="2" t="s">
        <v>9710</v>
      </c>
      <c r="Y1706" s="2"/>
      <c r="Z1706" s="2" t="s">
        <v>17032</v>
      </c>
      <c r="AA1706" s="2" t="s">
        <v>24683</v>
      </c>
      <c r="AB1706" s="2" t="s">
        <v>24678</v>
      </c>
      <c r="AC1706" s="2" t="s">
        <v>24684</v>
      </c>
      <c r="AD1706" s="2" t="s">
        <v>100</v>
      </c>
      <c r="AE1706" s="2" t="s">
        <v>24685</v>
      </c>
      <c r="AF1706" s="2" t="s">
        <v>2188</v>
      </c>
      <c r="AG1706" s="2"/>
      <c r="AH1706" s="2"/>
      <c r="AI1706" s="2"/>
      <c r="AJ1706" s="2"/>
      <c r="AK1706" s="2"/>
      <c r="AL1706" s="2"/>
      <c r="AM1706" s="2" t="s">
        <v>72</v>
      </c>
      <c r="AN1706" s="2"/>
      <c r="AO1706" s="2" t="s">
        <v>73</v>
      </c>
      <c r="AP1706" s="2" t="s">
        <v>74</v>
      </c>
      <c r="AQ1706" s="2" t="s">
        <v>132</v>
      </c>
      <c r="AR1706" s="2"/>
    </row>
    <row r="1707" customFormat="false" ht="15" hidden="false" customHeight="false" outlineLevel="0" collapsed="false">
      <c r="A1707" s="2" t="s">
        <v>24686</v>
      </c>
      <c r="B1707" s="2" t="s">
        <v>76</v>
      </c>
      <c r="C1707" s="2" t="s">
        <v>22320</v>
      </c>
      <c r="D1707" s="2" t="s">
        <v>21692</v>
      </c>
      <c r="E1707" s="2" t="s">
        <v>24687</v>
      </c>
      <c r="F1707" s="2" t="s">
        <v>6717</v>
      </c>
      <c r="G1707" s="2" t="s">
        <v>24688</v>
      </c>
      <c r="H1707" s="2" t="s">
        <v>24689</v>
      </c>
      <c r="I1707" s="2" t="s">
        <v>83</v>
      </c>
      <c r="J1707" s="2" t="s">
        <v>52</v>
      </c>
      <c r="K1707" s="2" t="s">
        <v>53</v>
      </c>
      <c r="L1707" s="2" t="s">
        <v>19324</v>
      </c>
      <c r="M1707" s="2" t="s">
        <v>24690</v>
      </c>
      <c r="N1707" s="2" t="s">
        <v>515</v>
      </c>
      <c r="O1707" s="2" t="s">
        <v>287</v>
      </c>
      <c r="P1707" s="2" t="s">
        <v>287</v>
      </c>
      <c r="Q1707" s="2" t="s">
        <v>5735</v>
      </c>
      <c r="R1707" s="2" t="s">
        <v>145</v>
      </c>
      <c r="S1707" s="2" t="s">
        <v>24691</v>
      </c>
      <c r="T1707" s="2" t="s">
        <v>24692</v>
      </c>
      <c r="U1707" s="2" t="s">
        <v>24693</v>
      </c>
      <c r="V1707" s="2" t="s">
        <v>24694</v>
      </c>
      <c r="W1707" s="2" t="s">
        <v>24695</v>
      </c>
      <c r="X1707" s="2" t="s">
        <v>24688</v>
      </c>
      <c r="Y1707" s="2" t="s">
        <v>24696</v>
      </c>
      <c r="Z1707" s="2" t="s">
        <v>24697</v>
      </c>
      <c r="AA1707" s="2" t="s">
        <v>24698</v>
      </c>
      <c r="AB1707" s="2" t="s">
        <v>24686</v>
      </c>
      <c r="AC1707" s="2" t="s">
        <v>24699</v>
      </c>
      <c r="AD1707" s="2" t="s">
        <v>71</v>
      </c>
      <c r="AE1707" s="2"/>
      <c r="AF1707" s="2"/>
      <c r="AG1707" s="2" t="s">
        <v>103</v>
      </c>
      <c r="AH1707" s="2" t="s">
        <v>178</v>
      </c>
      <c r="AI1707" s="2" t="s">
        <v>24700</v>
      </c>
      <c r="AJ1707" s="2" t="s">
        <v>24701</v>
      </c>
      <c r="AK1707" s="2" t="s">
        <v>24702</v>
      </c>
      <c r="AL1707" s="2" t="s">
        <v>24703</v>
      </c>
      <c r="AM1707" s="2" t="s">
        <v>104</v>
      </c>
      <c r="AN1707" s="2" t="s">
        <v>24704</v>
      </c>
      <c r="AO1707" s="2" t="s">
        <v>156</v>
      </c>
      <c r="AP1707" s="2" t="s">
        <v>74</v>
      </c>
      <c r="AQ1707" s="2" t="s">
        <v>132</v>
      </c>
      <c r="AR1707" s="2"/>
    </row>
    <row r="1708" customFormat="false" ht="15" hidden="false" customHeight="false" outlineLevel="0" collapsed="false">
      <c r="A1708" s="2" t="s">
        <v>24705</v>
      </c>
      <c r="B1708" s="2" t="s">
        <v>109</v>
      </c>
      <c r="C1708" s="2" t="s">
        <v>22320</v>
      </c>
      <c r="D1708" s="2" t="s">
        <v>21692</v>
      </c>
      <c r="E1708" s="2" t="s">
        <v>17904</v>
      </c>
      <c r="F1708" s="2" t="s">
        <v>4717</v>
      </c>
      <c r="G1708" s="2"/>
      <c r="H1708" s="2"/>
      <c r="I1708" s="2" t="s">
        <v>83</v>
      </c>
      <c r="J1708" s="2" t="s">
        <v>52</v>
      </c>
      <c r="K1708" s="2" t="s">
        <v>12348</v>
      </c>
      <c r="L1708" s="2" t="s">
        <v>17905</v>
      </c>
      <c r="M1708" s="2" t="s">
        <v>24706</v>
      </c>
      <c r="N1708" s="2" t="s">
        <v>1159</v>
      </c>
      <c r="O1708" s="2" t="s">
        <v>3151</v>
      </c>
      <c r="P1708" s="2" t="s">
        <v>3151</v>
      </c>
      <c r="Q1708" s="2" t="s">
        <v>2566</v>
      </c>
      <c r="R1708" s="2" t="s">
        <v>145</v>
      </c>
      <c r="S1708" s="2" t="s">
        <v>17907</v>
      </c>
      <c r="T1708" s="2" t="s">
        <v>17908</v>
      </c>
      <c r="U1708" s="2" t="s">
        <v>17909</v>
      </c>
      <c r="V1708" s="2" t="s">
        <v>17910</v>
      </c>
      <c r="W1708" s="2" t="s">
        <v>17911</v>
      </c>
      <c r="X1708" s="2" t="s">
        <v>17912</v>
      </c>
      <c r="Y1708" s="2"/>
      <c r="Z1708" s="2" t="s">
        <v>721</v>
      </c>
      <c r="AA1708" s="2" t="s">
        <v>1639</v>
      </c>
      <c r="AB1708" s="2" t="s">
        <v>24705</v>
      </c>
      <c r="AC1708" s="2" t="s">
        <v>24707</v>
      </c>
      <c r="AD1708" s="2" t="s">
        <v>71</v>
      </c>
      <c r="AE1708" s="2"/>
      <c r="AF1708" s="2"/>
      <c r="AG1708" s="2"/>
      <c r="AH1708" s="2"/>
      <c r="AI1708" s="2"/>
      <c r="AJ1708" s="2"/>
      <c r="AK1708" s="2"/>
      <c r="AL1708" s="2"/>
      <c r="AM1708" s="2" t="s">
        <v>104</v>
      </c>
      <c r="AN1708" s="2" t="s">
        <v>21912</v>
      </c>
      <c r="AO1708" s="2" t="s">
        <v>106</v>
      </c>
      <c r="AP1708" s="2" t="s">
        <v>74</v>
      </c>
      <c r="AQ1708" s="2" t="s">
        <v>132</v>
      </c>
      <c r="AR1708" s="2"/>
    </row>
    <row r="1709" customFormat="false" ht="15" hidden="false" customHeight="false" outlineLevel="0" collapsed="false">
      <c r="A1709" s="2" t="s">
        <v>24708</v>
      </c>
      <c r="B1709" s="2" t="s">
        <v>278</v>
      </c>
      <c r="C1709" s="2" t="s">
        <v>22320</v>
      </c>
      <c r="D1709" s="2" t="s">
        <v>21692</v>
      </c>
      <c r="E1709" s="2" t="s">
        <v>24709</v>
      </c>
      <c r="F1709" s="2" t="s">
        <v>24710</v>
      </c>
      <c r="G1709" s="2"/>
      <c r="H1709" s="2" t="s">
        <v>24711</v>
      </c>
      <c r="I1709" s="2" t="s">
        <v>51</v>
      </c>
      <c r="J1709" s="2" t="s">
        <v>52</v>
      </c>
      <c r="K1709" s="2" t="s">
        <v>53</v>
      </c>
      <c r="L1709" s="2" t="s">
        <v>24712</v>
      </c>
      <c r="M1709" s="2" t="s">
        <v>24713</v>
      </c>
      <c r="N1709" s="2" t="s">
        <v>310</v>
      </c>
      <c r="O1709" s="2" t="s">
        <v>88</v>
      </c>
      <c r="P1709" s="2" t="s">
        <v>287</v>
      </c>
      <c r="Q1709" s="2" t="s">
        <v>10985</v>
      </c>
      <c r="R1709" s="2" t="s">
        <v>2445</v>
      </c>
      <c r="S1709" s="2" t="s">
        <v>24714</v>
      </c>
      <c r="T1709" s="2" t="s">
        <v>24715</v>
      </c>
      <c r="U1709" s="2" t="s">
        <v>24716</v>
      </c>
      <c r="V1709" s="2" t="s">
        <v>24717</v>
      </c>
      <c r="W1709" s="2" t="s">
        <v>24718</v>
      </c>
      <c r="X1709" s="2" t="s">
        <v>24719</v>
      </c>
      <c r="Y1709" s="2"/>
      <c r="Z1709" s="2" t="s">
        <v>358</v>
      </c>
      <c r="AA1709" s="2" t="s">
        <v>24720</v>
      </c>
      <c r="AB1709" s="2" t="s">
        <v>24708</v>
      </c>
      <c r="AC1709" s="2" t="s">
        <v>24721</v>
      </c>
      <c r="AD1709" s="2" t="s">
        <v>100</v>
      </c>
      <c r="AE1709" s="2" t="s">
        <v>24722</v>
      </c>
      <c r="AF1709" s="2" t="s">
        <v>164</v>
      </c>
      <c r="AG1709" s="2"/>
      <c r="AH1709" s="2"/>
      <c r="AI1709" s="2"/>
      <c r="AJ1709" s="2"/>
      <c r="AK1709" s="2"/>
      <c r="AL1709" s="2"/>
      <c r="AM1709" s="2" t="s">
        <v>104</v>
      </c>
      <c r="AN1709" s="2" t="s">
        <v>24723</v>
      </c>
      <c r="AO1709" s="2" t="s">
        <v>106</v>
      </c>
      <c r="AP1709" s="2" t="s">
        <v>74</v>
      </c>
      <c r="AQ1709" s="2" t="s">
        <v>107</v>
      </c>
      <c r="AR1709" s="2"/>
    </row>
    <row r="1710" customFormat="false" ht="15" hidden="false" customHeight="false" outlineLevel="0" collapsed="false">
      <c r="A1710" s="2" t="s">
        <v>24724</v>
      </c>
      <c r="B1710" s="2" t="s">
        <v>109</v>
      </c>
      <c r="C1710" s="2" t="s">
        <v>22320</v>
      </c>
      <c r="D1710" s="2" t="s">
        <v>21692</v>
      </c>
      <c r="E1710" s="2" t="s">
        <v>24725</v>
      </c>
      <c r="F1710" s="2" t="s">
        <v>785</v>
      </c>
      <c r="G1710" s="2" t="s">
        <v>81</v>
      </c>
      <c r="H1710" s="2" t="s">
        <v>24726</v>
      </c>
      <c r="I1710" s="2" t="s">
        <v>51</v>
      </c>
      <c r="J1710" s="2" t="s">
        <v>52</v>
      </c>
      <c r="K1710" s="2" t="s">
        <v>138</v>
      </c>
      <c r="L1710" s="2" t="s">
        <v>9693</v>
      </c>
      <c r="M1710" s="2" t="s">
        <v>24727</v>
      </c>
      <c r="N1710" s="2" t="s">
        <v>9435</v>
      </c>
      <c r="O1710" s="2" t="s">
        <v>57</v>
      </c>
      <c r="P1710" s="2" t="s">
        <v>980</v>
      </c>
      <c r="Q1710" s="2" t="s">
        <v>288</v>
      </c>
      <c r="R1710" s="2" t="s">
        <v>60</v>
      </c>
      <c r="S1710" s="2" t="s">
        <v>24728</v>
      </c>
      <c r="T1710" s="2" t="s">
        <v>24729</v>
      </c>
      <c r="U1710" s="2" t="s">
        <v>24730</v>
      </c>
      <c r="V1710" s="2" t="s">
        <v>24731</v>
      </c>
      <c r="W1710" s="2" t="s">
        <v>24732</v>
      </c>
      <c r="X1710" s="2" t="s">
        <v>24733</v>
      </c>
      <c r="Y1710" s="2" t="s">
        <v>81</v>
      </c>
      <c r="Z1710" s="2" t="s">
        <v>81</v>
      </c>
      <c r="AA1710" s="2" t="s">
        <v>24734</v>
      </c>
      <c r="AB1710" s="2" t="s">
        <v>24724</v>
      </c>
      <c r="AC1710" s="2" t="s">
        <v>24735</v>
      </c>
      <c r="AD1710" s="2" t="s">
        <v>71</v>
      </c>
      <c r="AE1710" s="2"/>
      <c r="AF1710" s="2"/>
      <c r="AG1710" s="2"/>
      <c r="AH1710" s="2"/>
      <c r="AI1710" s="2"/>
      <c r="AJ1710" s="2"/>
      <c r="AK1710" s="2"/>
      <c r="AL1710" s="2"/>
      <c r="AM1710" s="2" t="s">
        <v>104</v>
      </c>
      <c r="AN1710" s="2" t="s">
        <v>22686</v>
      </c>
      <c r="AO1710" s="2" t="s">
        <v>106</v>
      </c>
      <c r="AP1710" s="2" t="s">
        <v>106</v>
      </c>
      <c r="AQ1710" s="2" t="s">
        <v>204</v>
      </c>
      <c r="AR1710" s="2" t="s">
        <v>204</v>
      </c>
    </row>
    <row r="1711" customFormat="false" ht="15" hidden="false" customHeight="false" outlineLevel="0" collapsed="false">
      <c r="A1711" s="2" t="s">
        <v>24736</v>
      </c>
      <c r="B1711" s="2" t="s">
        <v>278</v>
      </c>
      <c r="C1711" s="2" t="s">
        <v>22320</v>
      </c>
      <c r="D1711" s="2" t="s">
        <v>21692</v>
      </c>
      <c r="E1711" s="2" t="s">
        <v>1375</v>
      </c>
      <c r="F1711" s="2" t="s">
        <v>626</v>
      </c>
      <c r="G1711" s="2"/>
      <c r="H1711" s="2"/>
      <c r="I1711" s="2" t="s">
        <v>51</v>
      </c>
      <c r="J1711" s="2" t="s">
        <v>52</v>
      </c>
      <c r="K1711" s="2" t="s">
        <v>53</v>
      </c>
      <c r="L1711" s="2" t="s">
        <v>24737</v>
      </c>
      <c r="M1711" s="2" t="s">
        <v>24738</v>
      </c>
      <c r="N1711" s="2" t="s">
        <v>239</v>
      </c>
      <c r="O1711" s="2" t="s">
        <v>573</v>
      </c>
      <c r="P1711" s="2" t="s">
        <v>774</v>
      </c>
      <c r="Q1711" s="2" t="s">
        <v>1367</v>
      </c>
      <c r="R1711" s="2" t="s">
        <v>90</v>
      </c>
      <c r="S1711" s="2" t="s">
        <v>1368</v>
      </c>
      <c r="T1711" s="2" t="s">
        <v>1369</v>
      </c>
      <c r="U1711" s="2" t="s">
        <v>1370</v>
      </c>
      <c r="V1711" s="2" t="s">
        <v>1371</v>
      </c>
      <c r="W1711" s="2" t="s">
        <v>1372</v>
      </c>
      <c r="X1711" s="2" t="s">
        <v>24739</v>
      </c>
      <c r="Y1711" s="2"/>
      <c r="Z1711" s="2" t="s">
        <v>358</v>
      </c>
      <c r="AA1711" s="2" t="s">
        <v>1639</v>
      </c>
      <c r="AB1711" s="2" t="s">
        <v>24736</v>
      </c>
      <c r="AC1711" s="2" t="s">
        <v>24740</v>
      </c>
      <c r="AD1711" s="2" t="s">
        <v>100</v>
      </c>
      <c r="AE1711" s="2" t="s">
        <v>24741</v>
      </c>
      <c r="AF1711" s="2" t="s">
        <v>24742</v>
      </c>
      <c r="AG1711" s="2"/>
      <c r="AH1711" s="2"/>
      <c r="AI1711" s="2"/>
      <c r="AJ1711" s="2"/>
      <c r="AK1711" s="2"/>
      <c r="AL1711" s="2"/>
      <c r="AM1711" s="2" t="s">
        <v>104</v>
      </c>
      <c r="AN1711" s="2" t="s">
        <v>24743</v>
      </c>
      <c r="AO1711" s="2" t="s">
        <v>106</v>
      </c>
      <c r="AP1711" s="2" t="s">
        <v>106</v>
      </c>
      <c r="AQ1711" s="2"/>
      <c r="AR1711" s="2"/>
    </row>
    <row r="1712" customFormat="false" ht="15" hidden="false" customHeight="false" outlineLevel="0" collapsed="false">
      <c r="A1712" s="2" t="s">
        <v>24744</v>
      </c>
      <c r="B1712" s="2" t="s">
        <v>109</v>
      </c>
      <c r="C1712" s="2" t="s">
        <v>22432</v>
      </c>
      <c r="D1712" s="2" t="s">
        <v>21692</v>
      </c>
      <c r="E1712" s="2" t="s">
        <v>19426</v>
      </c>
      <c r="F1712" s="2" t="s">
        <v>19427</v>
      </c>
      <c r="G1712" s="2"/>
      <c r="H1712" s="2" t="s">
        <v>5418</v>
      </c>
      <c r="I1712" s="2" t="s">
        <v>83</v>
      </c>
      <c r="J1712" s="2" t="s">
        <v>52</v>
      </c>
      <c r="K1712" s="2" t="s">
        <v>53</v>
      </c>
      <c r="L1712" s="2" t="s">
        <v>19428</v>
      </c>
      <c r="M1712" s="2" t="s">
        <v>5420</v>
      </c>
      <c r="N1712" s="2" t="s">
        <v>554</v>
      </c>
      <c r="O1712" s="2" t="s">
        <v>164</v>
      </c>
      <c r="P1712" s="2" t="s">
        <v>939</v>
      </c>
      <c r="Q1712" s="2" t="s">
        <v>476</v>
      </c>
      <c r="R1712" s="2" t="s">
        <v>477</v>
      </c>
      <c r="S1712" s="2" t="s">
        <v>19430</v>
      </c>
      <c r="T1712" s="2" t="s">
        <v>19431</v>
      </c>
      <c r="U1712" s="2" t="s">
        <v>5423</v>
      </c>
      <c r="V1712" s="2" t="s">
        <v>24745</v>
      </c>
      <c r="W1712" s="2" t="s">
        <v>19433</v>
      </c>
      <c r="X1712" s="2" t="s">
        <v>5417</v>
      </c>
      <c r="Y1712" s="2"/>
      <c r="Z1712" s="2" t="s">
        <v>24746</v>
      </c>
      <c r="AA1712" s="2" t="s">
        <v>24747</v>
      </c>
      <c r="AB1712" s="2" t="s">
        <v>24744</v>
      </c>
      <c r="AC1712" s="2" t="s">
        <v>24748</v>
      </c>
      <c r="AD1712" s="2" t="s">
        <v>100</v>
      </c>
      <c r="AE1712" s="2" t="s">
        <v>24749</v>
      </c>
      <c r="AF1712" s="2" t="s">
        <v>15131</v>
      </c>
      <c r="AG1712" s="2"/>
      <c r="AH1712" s="2"/>
      <c r="AI1712" s="2"/>
      <c r="AJ1712" s="2"/>
      <c r="AK1712" s="2"/>
      <c r="AL1712" s="2"/>
      <c r="AM1712" s="2" t="s">
        <v>104</v>
      </c>
      <c r="AN1712" s="2" t="s">
        <v>22306</v>
      </c>
      <c r="AO1712" s="2" t="s">
        <v>156</v>
      </c>
      <c r="AP1712" s="2" t="s">
        <v>74</v>
      </c>
      <c r="AQ1712" s="2" t="s">
        <v>132</v>
      </c>
      <c r="AR1712" s="2"/>
    </row>
    <row r="1713" customFormat="false" ht="15" hidden="false" customHeight="false" outlineLevel="0" collapsed="false">
      <c r="A1713" s="2" t="s">
        <v>24750</v>
      </c>
      <c r="B1713" s="2" t="s">
        <v>278</v>
      </c>
      <c r="C1713" s="2" t="s">
        <v>22320</v>
      </c>
      <c r="D1713" s="2" t="s">
        <v>21692</v>
      </c>
      <c r="E1713" s="2" t="s">
        <v>24751</v>
      </c>
      <c r="F1713" s="2" t="s">
        <v>10726</v>
      </c>
      <c r="G1713" s="2" t="s">
        <v>6879</v>
      </c>
      <c r="H1713" s="2" t="s">
        <v>24752</v>
      </c>
      <c r="I1713" s="2" t="s">
        <v>51</v>
      </c>
      <c r="J1713" s="2" t="s">
        <v>52</v>
      </c>
      <c r="K1713" s="2" t="s">
        <v>84</v>
      </c>
      <c r="L1713" s="2" t="s">
        <v>24753</v>
      </c>
      <c r="M1713" s="2" t="s">
        <v>24754</v>
      </c>
      <c r="N1713" s="2" t="s">
        <v>15116</v>
      </c>
      <c r="O1713" s="2" t="s">
        <v>117</v>
      </c>
      <c r="P1713" s="2" t="s">
        <v>165</v>
      </c>
      <c r="Q1713" s="2" t="s">
        <v>2736</v>
      </c>
      <c r="R1713" s="2" t="s">
        <v>2133</v>
      </c>
      <c r="S1713" s="2" t="s">
        <v>16472</v>
      </c>
      <c r="T1713" s="2" t="s">
        <v>24755</v>
      </c>
      <c r="U1713" s="2" t="s">
        <v>16474</v>
      </c>
      <c r="V1713" s="2" t="s">
        <v>6878</v>
      </c>
      <c r="W1713" s="2" t="s">
        <v>24756</v>
      </c>
      <c r="X1713" s="2" t="s">
        <v>6879</v>
      </c>
      <c r="Y1713" s="2"/>
      <c r="Z1713" s="2" t="s">
        <v>358</v>
      </c>
      <c r="AA1713" s="2" t="s">
        <v>24757</v>
      </c>
      <c r="AB1713" s="2" t="s">
        <v>24750</v>
      </c>
      <c r="AC1713" s="2" t="s">
        <v>24758</v>
      </c>
      <c r="AD1713" s="2" t="s">
        <v>100</v>
      </c>
      <c r="AE1713" s="2" t="s">
        <v>24759</v>
      </c>
      <c r="AF1713" s="2" t="s">
        <v>4102</v>
      </c>
      <c r="AG1713" s="2" t="s">
        <v>128</v>
      </c>
      <c r="AH1713" s="2" t="s">
        <v>253</v>
      </c>
      <c r="AI1713" s="2"/>
      <c r="AJ1713" s="2"/>
      <c r="AK1713" s="2" t="s">
        <v>6878</v>
      </c>
      <c r="AL1713" s="2" t="s">
        <v>24760</v>
      </c>
      <c r="AM1713" s="2" t="s">
        <v>104</v>
      </c>
      <c r="AN1713" s="2" t="s">
        <v>24761</v>
      </c>
      <c r="AO1713" s="2" t="s">
        <v>106</v>
      </c>
      <c r="AP1713" s="2" t="s">
        <v>106</v>
      </c>
      <c r="AQ1713" s="2" t="s">
        <v>204</v>
      </c>
      <c r="AR1713" s="2" t="s">
        <v>204</v>
      </c>
    </row>
    <row r="1714" customFormat="false" ht="15" hidden="false" customHeight="false" outlineLevel="0" collapsed="false">
      <c r="A1714" s="2" t="s">
        <v>24762</v>
      </c>
      <c r="B1714" s="2" t="s">
        <v>278</v>
      </c>
      <c r="C1714" s="2" t="s">
        <v>23190</v>
      </c>
      <c r="D1714" s="2" t="s">
        <v>21692</v>
      </c>
      <c r="E1714" s="2" t="s">
        <v>24763</v>
      </c>
      <c r="F1714" s="2" t="s">
        <v>24764</v>
      </c>
      <c r="G1714" s="2" t="s">
        <v>24765</v>
      </c>
      <c r="H1714" s="2" t="s">
        <v>81</v>
      </c>
      <c r="I1714" s="2" t="s">
        <v>83</v>
      </c>
      <c r="J1714" s="2" t="s">
        <v>52</v>
      </c>
      <c r="K1714" s="2" t="s">
        <v>84</v>
      </c>
      <c r="L1714" s="2" t="s">
        <v>24766</v>
      </c>
      <c r="M1714" s="2" t="s">
        <v>24767</v>
      </c>
      <c r="N1714" s="2" t="s">
        <v>87</v>
      </c>
      <c r="O1714" s="2" t="s">
        <v>261</v>
      </c>
      <c r="P1714" s="2" t="s">
        <v>262</v>
      </c>
      <c r="Q1714" s="2" t="s">
        <v>263</v>
      </c>
      <c r="R1714" s="2" t="s">
        <v>145</v>
      </c>
      <c r="S1714" s="2" t="s">
        <v>24768</v>
      </c>
      <c r="T1714" s="2" t="s">
        <v>24769</v>
      </c>
      <c r="U1714" s="2" t="s">
        <v>24770</v>
      </c>
      <c r="V1714" s="2" t="s">
        <v>24771</v>
      </c>
      <c r="W1714" s="2"/>
      <c r="X1714" s="2" t="s">
        <v>24772</v>
      </c>
      <c r="Y1714" s="2"/>
      <c r="Z1714" s="2" t="s">
        <v>376</v>
      </c>
      <c r="AA1714" s="2" t="s">
        <v>24773</v>
      </c>
      <c r="AB1714" s="2" t="s">
        <v>24762</v>
      </c>
      <c r="AC1714" s="2" t="s">
        <v>24774</v>
      </c>
      <c r="AD1714" s="2" t="s">
        <v>71</v>
      </c>
      <c r="AE1714" s="2"/>
      <c r="AF1714" s="2"/>
      <c r="AG1714" s="2" t="s">
        <v>103</v>
      </c>
      <c r="AH1714" s="2" t="s">
        <v>178</v>
      </c>
      <c r="AI1714" s="2"/>
      <c r="AJ1714" s="2"/>
      <c r="AK1714" s="2"/>
      <c r="AL1714" s="2"/>
      <c r="AM1714" s="2" t="s">
        <v>104</v>
      </c>
      <c r="AN1714" s="2" t="s">
        <v>24723</v>
      </c>
      <c r="AO1714" s="2" t="s">
        <v>106</v>
      </c>
      <c r="AP1714" s="2" t="s">
        <v>74</v>
      </c>
      <c r="AQ1714" s="2" t="s">
        <v>107</v>
      </c>
      <c r="AR1714" s="2"/>
    </row>
    <row r="1715" customFormat="false" ht="15" hidden="false" customHeight="false" outlineLevel="0" collapsed="false">
      <c r="A1715" s="2" t="s">
        <v>24775</v>
      </c>
      <c r="B1715" s="2" t="s">
        <v>76</v>
      </c>
      <c r="C1715" s="2" t="s">
        <v>23190</v>
      </c>
      <c r="D1715" s="2" t="s">
        <v>21692</v>
      </c>
      <c r="E1715" s="2" t="s">
        <v>24776</v>
      </c>
      <c r="F1715" s="2" t="s">
        <v>3013</v>
      </c>
      <c r="G1715" s="2"/>
      <c r="H1715" s="2" t="s">
        <v>24777</v>
      </c>
      <c r="I1715" s="2" t="s">
        <v>51</v>
      </c>
      <c r="J1715" s="2" t="s">
        <v>52</v>
      </c>
      <c r="K1715" s="2" t="s">
        <v>1381</v>
      </c>
      <c r="L1715" s="2" t="s">
        <v>24778</v>
      </c>
      <c r="M1715" s="2" t="s">
        <v>24779</v>
      </c>
      <c r="N1715" s="2" t="s">
        <v>24780</v>
      </c>
      <c r="O1715" s="2" t="s">
        <v>142</v>
      </c>
      <c r="P1715" s="2" t="s">
        <v>1128</v>
      </c>
      <c r="Q1715" s="2" t="s">
        <v>2969</v>
      </c>
      <c r="R1715" s="2" t="s">
        <v>477</v>
      </c>
      <c r="S1715" s="2" t="s">
        <v>24781</v>
      </c>
      <c r="T1715" s="2" t="s">
        <v>24782</v>
      </c>
      <c r="U1715" s="2" t="s">
        <v>24783</v>
      </c>
      <c r="V1715" s="2" t="s">
        <v>24784</v>
      </c>
      <c r="W1715" s="2"/>
      <c r="X1715" s="2" t="s">
        <v>24785</v>
      </c>
      <c r="Y1715" s="2"/>
      <c r="Z1715" s="2" t="s">
        <v>988</v>
      </c>
      <c r="AA1715" s="2" t="s">
        <v>24786</v>
      </c>
      <c r="AB1715" s="2" t="s">
        <v>24775</v>
      </c>
      <c r="AC1715" s="2" t="s">
        <v>24787</v>
      </c>
      <c r="AD1715" s="2" t="s">
        <v>71</v>
      </c>
      <c r="AE1715" s="2"/>
      <c r="AF1715" s="2"/>
      <c r="AG1715" s="2"/>
      <c r="AH1715" s="2"/>
      <c r="AI1715" s="2"/>
      <c r="AJ1715" s="2"/>
      <c r="AK1715" s="2"/>
      <c r="AL1715" s="2"/>
      <c r="AM1715" s="2" t="s">
        <v>72</v>
      </c>
      <c r="AN1715" s="2"/>
      <c r="AO1715" s="2" t="s">
        <v>156</v>
      </c>
      <c r="AP1715" s="2" t="s">
        <v>74</v>
      </c>
      <c r="AQ1715" s="2" t="s">
        <v>107</v>
      </c>
      <c r="AR1715" s="2" t="s">
        <v>107</v>
      </c>
    </row>
    <row r="1716" customFormat="false" ht="15" hidden="false" customHeight="false" outlineLevel="0" collapsed="false">
      <c r="A1716" s="2" t="s">
        <v>24788</v>
      </c>
      <c r="B1716" s="2" t="s">
        <v>1415</v>
      </c>
      <c r="C1716" s="2" t="s">
        <v>22396</v>
      </c>
      <c r="D1716" s="2" t="s">
        <v>21692</v>
      </c>
      <c r="E1716" s="2" t="s">
        <v>24789</v>
      </c>
      <c r="F1716" s="2" t="s">
        <v>3959</v>
      </c>
      <c r="G1716" s="2" t="s">
        <v>24790</v>
      </c>
      <c r="H1716" s="2" t="s">
        <v>24791</v>
      </c>
      <c r="I1716" s="2" t="s">
        <v>51</v>
      </c>
      <c r="J1716" s="2" t="s">
        <v>52</v>
      </c>
      <c r="K1716" s="2" t="s">
        <v>235</v>
      </c>
      <c r="L1716" s="2" t="s">
        <v>18138</v>
      </c>
      <c r="M1716" s="2" t="s">
        <v>24792</v>
      </c>
      <c r="N1716" s="2" t="s">
        <v>24793</v>
      </c>
      <c r="O1716" s="2" t="s">
        <v>117</v>
      </c>
      <c r="P1716" s="2" t="s">
        <v>240</v>
      </c>
      <c r="Q1716" s="2" t="s">
        <v>24794</v>
      </c>
      <c r="R1716" s="2" t="s">
        <v>7679</v>
      </c>
      <c r="S1716" s="2" t="s">
        <v>24795</v>
      </c>
      <c r="T1716" s="2" t="s">
        <v>24796</v>
      </c>
      <c r="U1716" s="2" t="s">
        <v>24797</v>
      </c>
      <c r="V1716" s="2" t="s">
        <v>24798</v>
      </c>
      <c r="W1716" s="2" t="s">
        <v>24799</v>
      </c>
      <c r="X1716" s="2" t="s">
        <v>24800</v>
      </c>
      <c r="Y1716" s="2" t="s">
        <v>24800</v>
      </c>
      <c r="Z1716" s="2" t="s">
        <v>24801</v>
      </c>
      <c r="AA1716" s="2" t="s">
        <v>24802</v>
      </c>
      <c r="AB1716" s="2" t="s">
        <v>24788</v>
      </c>
      <c r="AC1716" s="2" t="s">
        <v>24803</v>
      </c>
      <c r="AD1716" s="2" t="s">
        <v>71</v>
      </c>
      <c r="AE1716" s="2"/>
      <c r="AF1716" s="2"/>
      <c r="AG1716" s="2"/>
      <c r="AH1716" s="2"/>
      <c r="AI1716" s="2" t="s">
        <v>154</v>
      </c>
      <c r="AJ1716" s="2"/>
      <c r="AK1716" s="2"/>
      <c r="AL1716" s="2"/>
      <c r="AM1716" s="2" t="s">
        <v>72</v>
      </c>
      <c r="AN1716" s="2"/>
      <c r="AO1716" s="2" t="s">
        <v>106</v>
      </c>
      <c r="AP1716" s="2" t="s">
        <v>74</v>
      </c>
      <c r="AQ1716" s="2" t="s">
        <v>132</v>
      </c>
      <c r="AR1716" s="2"/>
    </row>
    <row r="1717" customFormat="false" ht="15" hidden="false" customHeight="false" outlineLevel="0" collapsed="false">
      <c r="A1717" s="2" t="s">
        <v>24804</v>
      </c>
      <c r="B1717" s="2" t="s">
        <v>278</v>
      </c>
      <c r="C1717" s="2" t="s">
        <v>22396</v>
      </c>
      <c r="D1717" s="2" t="s">
        <v>21692</v>
      </c>
      <c r="E1717" s="2" t="s">
        <v>24805</v>
      </c>
      <c r="F1717" s="2" t="s">
        <v>12927</v>
      </c>
      <c r="G1717" s="2" t="s">
        <v>24790</v>
      </c>
      <c r="H1717" s="2" t="s">
        <v>24806</v>
      </c>
      <c r="I1717" s="2" t="s">
        <v>83</v>
      </c>
      <c r="J1717" s="2" t="s">
        <v>52</v>
      </c>
      <c r="K1717" s="2" t="s">
        <v>84</v>
      </c>
      <c r="L1717" s="2" t="s">
        <v>24807</v>
      </c>
      <c r="M1717" s="2" t="s">
        <v>24808</v>
      </c>
      <c r="N1717" s="2" t="s">
        <v>24793</v>
      </c>
      <c r="O1717" s="2" t="s">
        <v>117</v>
      </c>
      <c r="P1717" s="2" t="s">
        <v>240</v>
      </c>
      <c r="Q1717" s="2" t="s">
        <v>476</v>
      </c>
      <c r="R1717" s="2" t="s">
        <v>477</v>
      </c>
      <c r="S1717" s="2" t="s">
        <v>24795</v>
      </c>
      <c r="T1717" s="2" t="s">
        <v>24796</v>
      </c>
      <c r="U1717" s="2" t="s">
        <v>24797</v>
      </c>
      <c r="V1717" s="2" t="s">
        <v>24809</v>
      </c>
      <c r="W1717" s="2" t="s">
        <v>24810</v>
      </c>
      <c r="X1717" s="2" t="s">
        <v>24800</v>
      </c>
      <c r="Y1717" s="2" t="s">
        <v>24800</v>
      </c>
      <c r="Z1717" s="2" t="s">
        <v>24811</v>
      </c>
      <c r="AA1717" s="2" t="s">
        <v>24802</v>
      </c>
      <c r="AB1717" s="2" t="s">
        <v>24804</v>
      </c>
      <c r="AC1717" s="2" t="s">
        <v>24812</v>
      </c>
      <c r="AD1717" s="2" t="s">
        <v>71</v>
      </c>
      <c r="AE1717" s="2"/>
      <c r="AF1717" s="2"/>
      <c r="AG1717" s="2" t="s">
        <v>154</v>
      </c>
      <c r="AH1717" s="2"/>
      <c r="AI1717" s="2"/>
      <c r="AJ1717" s="2"/>
      <c r="AK1717" s="2"/>
      <c r="AL1717" s="2"/>
      <c r="AM1717" s="2" t="s">
        <v>104</v>
      </c>
      <c r="AN1717" s="2" t="s">
        <v>24421</v>
      </c>
      <c r="AO1717" s="2"/>
      <c r="AP1717" s="2" t="s">
        <v>74</v>
      </c>
      <c r="AQ1717" s="2" t="s">
        <v>132</v>
      </c>
      <c r="AR1717" s="2"/>
    </row>
    <row r="1718" customFormat="false" ht="15" hidden="false" customHeight="false" outlineLevel="0" collapsed="false">
      <c r="A1718" s="2" t="s">
        <v>24813</v>
      </c>
      <c r="B1718" s="2" t="s">
        <v>109</v>
      </c>
      <c r="C1718" s="2" t="s">
        <v>22396</v>
      </c>
      <c r="D1718" s="2" t="s">
        <v>21692</v>
      </c>
      <c r="E1718" s="2" t="s">
        <v>24814</v>
      </c>
      <c r="F1718" s="2" t="s">
        <v>1645</v>
      </c>
      <c r="G1718" s="2" t="s">
        <v>24815</v>
      </c>
      <c r="H1718" s="2" t="s">
        <v>15113</v>
      </c>
      <c r="I1718" s="2" t="s">
        <v>83</v>
      </c>
      <c r="J1718" s="2" t="s">
        <v>52</v>
      </c>
      <c r="K1718" s="2" t="s">
        <v>729</v>
      </c>
      <c r="L1718" s="2" t="s">
        <v>15128</v>
      </c>
      <c r="M1718" s="2" t="s">
        <v>24816</v>
      </c>
      <c r="N1718" s="2" t="s">
        <v>15116</v>
      </c>
      <c r="O1718" s="2" t="s">
        <v>311</v>
      </c>
      <c r="P1718" s="2" t="s">
        <v>88</v>
      </c>
      <c r="Q1718" s="2" t="s">
        <v>3115</v>
      </c>
      <c r="R1718" s="2" t="s">
        <v>215</v>
      </c>
      <c r="S1718" s="2" t="s">
        <v>15117</v>
      </c>
      <c r="T1718" s="2" t="s">
        <v>15118</v>
      </c>
      <c r="U1718" s="2" t="s">
        <v>15119</v>
      </c>
      <c r="V1718" s="2" t="s">
        <v>15120</v>
      </c>
      <c r="W1718" s="2" t="s">
        <v>24817</v>
      </c>
      <c r="X1718" s="2" t="s">
        <v>15122</v>
      </c>
      <c r="Y1718" s="2" t="s">
        <v>15123</v>
      </c>
      <c r="Z1718" s="2" t="s">
        <v>1595</v>
      </c>
      <c r="AA1718" s="2" t="s">
        <v>24818</v>
      </c>
      <c r="AB1718" s="2" t="s">
        <v>24813</v>
      </c>
      <c r="AC1718" s="2" t="s">
        <v>24819</v>
      </c>
      <c r="AD1718" s="2" t="s">
        <v>100</v>
      </c>
      <c r="AE1718" s="2" t="s">
        <v>15110</v>
      </c>
      <c r="AF1718" s="2" t="s">
        <v>3742</v>
      </c>
      <c r="AG1718" s="2" t="s">
        <v>663</v>
      </c>
      <c r="AH1718" s="2"/>
      <c r="AI1718" s="2" t="s">
        <v>15120</v>
      </c>
      <c r="AJ1718" s="2" t="s">
        <v>3742</v>
      </c>
      <c r="AK1718" s="2"/>
      <c r="AL1718" s="2"/>
      <c r="AM1718" s="2" t="s">
        <v>104</v>
      </c>
      <c r="AN1718" s="2" t="s">
        <v>22396</v>
      </c>
      <c r="AO1718" s="2" t="s">
        <v>106</v>
      </c>
      <c r="AP1718" s="2" t="s">
        <v>74</v>
      </c>
      <c r="AQ1718" s="2" t="s">
        <v>132</v>
      </c>
      <c r="AR1718" s="2"/>
    </row>
    <row r="1719" customFormat="false" ht="15" hidden="false" customHeight="false" outlineLevel="0" collapsed="false">
      <c r="A1719" s="2" t="s">
        <v>24820</v>
      </c>
      <c r="B1719" s="2" t="s">
        <v>76</v>
      </c>
      <c r="C1719" s="2" t="s">
        <v>22396</v>
      </c>
      <c r="D1719" s="2" t="s">
        <v>21692</v>
      </c>
      <c r="E1719" s="2" t="s">
        <v>24821</v>
      </c>
      <c r="F1719" s="2" t="s">
        <v>4367</v>
      </c>
      <c r="G1719" s="2" t="s">
        <v>2771</v>
      </c>
      <c r="H1719" s="2" t="s">
        <v>24822</v>
      </c>
      <c r="I1719" s="2" t="s">
        <v>51</v>
      </c>
      <c r="J1719" s="2" t="s">
        <v>52</v>
      </c>
      <c r="K1719" s="2" t="s">
        <v>53</v>
      </c>
      <c r="L1719" s="2" t="s">
        <v>19116</v>
      </c>
      <c r="M1719" s="2" t="s">
        <v>24823</v>
      </c>
      <c r="N1719" s="2" t="s">
        <v>2768</v>
      </c>
      <c r="O1719" s="2" t="s">
        <v>443</v>
      </c>
      <c r="P1719" s="2" t="s">
        <v>443</v>
      </c>
      <c r="Q1719" s="2" t="s">
        <v>369</v>
      </c>
      <c r="R1719" s="2" t="s">
        <v>145</v>
      </c>
      <c r="S1719" s="2" t="s">
        <v>2769</v>
      </c>
      <c r="T1719" s="2" t="s">
        <v>2770</v>
      </c>
      <c r="U1719" s="2" t="s">
        <v>2771</v>
      </c>
      <c r="V1719" s="2" t="s">
        <v>2772</v>
      </c>
      <c r="W1719" s="2" t="s">
        <v>2773</v>
      </c>
      <c r="X1719" s="2" t="s">
        <v>24824</v>
      </c>
      <c r="Y1719" s="2" t="s">
        <v>24825</v>
      </c>
      <c r="Z1719" s="2" t="s">
        <v>2775</v>
      </c>
      <c r="AA1719" s="2" t="s">
        <v>24826</v>
      </c>
      <c r="AB1719" s="2" t="s">
        <v>24820</v>
      </c>
      <c r="AC1719" s="2" t="s">
        <v>24827</v>
      </c>
      <c r="AD1719" s="2" t="s">
        <v>100</v>
      </c>
      <c r="AE1719" s="2" t="s">
        <v>24828</v>
      </c>
      <c r="AF1719" s="2" t="s">
        <v>21704</v>
      </c>
      <c r="AG1719" s="2" t="s">
        <v>128</v>
      </c>
      <c r="AH1719" s="2" t="s">
        <v>178</v>
      </c>
      <c r="AI1719" s="2" t="s">
        <v>2772</v>
      </c>
      <c r="AJ1719" s="2" t="s">
        <v>21704</v>
      </c>
      <c r="AK1719" s="2"/>
      <c r="AL1719" s="2"/>
      <c r="AM1719" s="2" t="s">
        <v>104</v>
      </c>
      <c r="AN1719" s="2" t="s">
        <v>22994</v>
      </c>
      <c r="AO1719" s="2" t="s">
        <v>156</v>
      </c>
      <c r="AP1719" s="2" t="s">
        <v>73</v>
      </c>
      <c r="AQ1719" s="2" t="s">
        <v>107</v>
      </c>
      <c r="AR1719" s="2" t="s">
        <v>107</v>
      </c>
    </row>
    <row r="1720" customFormat="false" ht="15" hidden="false" customHeight="false" outlineLevel="0" collapsed="false">
      <c r="A1720" s="2" t="s">
        <v>24829</v>
      </c>
      <c r="B1720" s="2" t="s">
        <v>76</v>
      </c>
      <c r="C1720" s="2" t="s">
        <v>22396</v>
      </c>
      <c r="D1720" s="2" t="s">
        <v>21692</v>
      </c>
      <c r="E1720" s="2" t="s">
        <v>7245</v>
      </c>
      <c r="F1720" s="2" t="s">
        <v>24830</v>
      </c>
      <c r="G1720" s="2" t="s">
        <v>7230</v>
      </c>
      <c r="H1720" s="2" t="s">
        <v>24831</v>
      </c>
      <c r="I1720" s="2" t="s">
        <v>83</v>
      </c>
      <c r="J1720" s="2" t="s">
        <v>52</v>
      </c>
      <c r="K1720" s="2" t="s">
        <v>53</v>
      </c>
      <c r="L1720" s="2" t="s">
        <v>19116</v>
      </c>
      <c r="M1720" s="2" t="s">
        <v>24832</v>
      </c>
      <c r="N1720" s="2" t="s">
        <v>2542</v>
      </c>
      <c r="O1720" s="2" t="s">
        <v>165</v>
      </c>
      <c r="P1720" s="2" t="s">
        <v>287</v>
      </c>
      <c r="Q1720" s="2" t="s">
        <v>4044</v>
      </c>
      <c r="R1720" s="2" t="s">
        <v>60</v>
      </c>
      <c r="S1720" s="2" t="s">
        <v>7235</v>
      </c>
      <c r="T1720" s="2" t="s">
        <v>7236</v>
      </c>
      <c r="U1720" s="2" t="s">
        <v>7237</v>
      </c>
      <c r="V1720" s="2" t="s">
        <v>7238</v>
      </c>
      <c r="W1720" s="2" t="s">
        <v>7251</v>
      </c>
      <c r="X1720" s="2" t="s">
        <v>7230</v>
      </c>
      <c r="Y1720" s="2"/>
      <c r="Z1720" s="2" t="s">
        <v>24833</v>
      </c>
      <c r="AA1720" s="2" t="s">
        <v>24834</v>
      </c>
      <c r="AB1720" s="2" t="s">
        <v>24829</v>
      </c>
      <c r="AC1720" s="2" t="s">
        <v>24835</v>
      </c>
      <c r="AD1720" s="2" t="s">
        <v>71</v>
      </c>
      <c r="AE1720" s="2"/>
      <c r="AF1720" s="2"/>
      <c r="AG1720" s="2"/>
      <c r="AH1720" s="2"/>
      <c r="AI1720" s="2"/>
      <c r="AJ1720" s="2"/>
      <c r="AK1720" s="2"/>
      <c r="AL1720" s="2"/>
      <c r="AM1720" s="2" t="s">
        <v>104</v>
      </c>
      <c r="AN1720" s="2" t="s">
        <v>23555</v>
      </c>
      <c r="AO1720" s="2" t="s">
        <v>106</v>
      </c>
      <c r="AP1720" s="2" t="s">
        <v>74</v>
      </c>
      <c r="AQ1720" s="2" t="s">
        <v>132</v>
      </c>
      <c r="AR1720" s="2"/>
    </row>
    <row r="1721" customFormat="false" ht="15" hidden="false" customHeight="false" outlineLevel="0" collapsed="false">
      <c r="A1721" s="2" t="s">
        <v>24836</v>
      </c>
      <c r="B1721" s="2" t="s">
        <v>1415</v>
      </c>
      <c r="C1721" s="2" t="s">
        <v>22451</v>
      </c>
      <c r="D1721" s="2" t="s">
        <v>21692</v>
      </c>
      <c r="E1721" s="2" t="s">
        <v>24837</v>
      </c>
      <c r="F1721" s="2" t="s">
        <v>8065</v>
      </c>
      <c r="G1721" s="2"/>
      <c r="H1721" s="2" t="s">
        <v>24838</v>
      </c>
      <c r="I1721" s="2" t="s">
        <v>51</v>
      </c>
      <c r="J1721" s="2" t="s">
        <v>52</v>
      </c>
      <c r="K1721" s="2" t="s">
        <v>53</v>
      </c>
      <c r="L1721" s="2" t="s">
        <v>24839</v>
      </c>
      <c r="M1721" s="2" t="s">
        <v>24840</v>
      </c>
      <c r="N1721" s="2" t="s">
        <v>24841</v>
      </c>
      <c r="O1721" s="2" t="s">
        <v>142</v>
      </c>
      <c r="P1721" s="2" t="s">
        <v>88</v>
      </c>
      <c r="Q1721" s="2" t="s">
        <v>4967</v>
      </c>
      <c r="R1721" s="2" t="s">
        <v>60</v>
      </c>
      <c r="S1721" s="2" t="s">
        <v>24842</v>
      </c>
      <c r="T1721" s="2" t="s">
        <v>24843</v>
      </c>
      <c r="U1721" s="2" t="s">
        <v>24844</v>
      </c>
      <c r="V1721" s="2" t="s">
        <v>24845</v>
      </c>
      <c r="W1721" s="2" t="s">
        <v>24846</v>
      </c>
      <c r="X1721" s="2" t="s">
        <v>24838</v>
      </c>
      <c r="Y1721" s="2"/>
      <c r="Z1721" s="2" t="s">
        <v>6085</v>
      </c>
      <c r="AA1721" s="2" t="s">
        <v>24847</v>
      </c>
      <c r="AB1721" s="2" t="s">
        <v>24836</v>
      </c>
      <c r="AC1721" s="2" t="s">
        <v>24848</v>
      </c>
      <c r="AD1721" s="2" t="s">
        <v>71</v>
      </c>
      <c r="AE1721" s="2"/>
      <c r="AF1721" s="2"/>
      <c r="AG1721" s="2" t="s">
        <v>154</v>
      </c>
      <c r="AH1721" s="2"/>
      <c r="AI1721" s="2"/>
      <c r="AJ1721" s="2"/>
      <c r="AK1721" s="2"/>
      <c r="AL1721" s="2"/>
      <c r="AM1721" s="2" t="s">
        <v>104</v>
      </c>
      <c r="AN1721" s="2" t="s">
        <v>22283</v>
      </c>
      <c r="AO1721" s="2" t="s">
        <v>106</v>
      </c>
      <c r="AP1721" s="2" t="s">
        <v>74</v>
      </c>
      <c r="AQ1721" s="2" t="s">
        <v>132</v>
      </c>
      <c r="AR1721" s="2"/>
    </row>
    <row r="1722" customFormat="false" ht="15" hidden="false" customHeight="false" outlineLevel="0" collapsed="false">
      <c r="A1722" s="2" t="s">
        <v>24849</v>
      </c>
      <c r="B1722" s="2" t="s">
        <v>1415</v>
      </c>
      <c r="C1722" s="2" t="s">
        <v>22396</v>
      </c>
      <c r="D1722" s="2" t="s">
        <v>21692</v>
      </c>
      <c r="E1722" s="2" t="s">
        <v>24850</v>
      </c>
      <c r="F1722" s="2" t="s">
        <v>24851</v>
      </c>
      <c r="G1722" s="2" t="s">
        <v>24852</v>
      </c>
      <c r="H1722" s="2" t="s">
        <v>24853</v>
      </c>
      <c r="I1722" s="2" t="s">
        <v>51</v>
      </c>
      <c r="J1722" s="2" t="s">
        <v>52</v>
      </c>
      <c r="K1722" s="2" t="s">
        <v>1585</v>
      </c>
      <c r="L1722" s="2" t="s">
        <v>24854</v>
      </c>
      <c r="M1722" s="2" t="s">
        <v>24855</v>
      </c>
      <c r="N1722" s="2" t="s">
        <v>165</v>
      </c>
      <c r="O1722" s="2" t="s">
        <v>212</v>
      </c>
      <c r="P1722" s="2" t="s">
        <v>312</v>
      </c>
      <c r="Q1722" s="2" t="s">
        <v>288</v>
      </c>
      <c r="R1722" s="2" t="s">
        <v>60</v>
      </c>
      <c r="S1722" s="2" t="s">
        <v>24856</v>
      </c>
      <c r="T1722" s="2" t="s">
        <v>24857</v>
      </c>
      <c r="U1722" s="2" t="s">
        <v>24858</v>
      </c>
      <c r="V1722" s="2" t="s">
        <v>24859</v>
      </c>
      <c r="W1722" s="2"/>
      <c r="X1722" s="2"/>
      <c r="Y1722" s="2"/>
      <c r="Z1722" s="2" t="s">
        <v>5443</v>
      </c>
      <c r="AA1722" s="2" t="s">
        <v>24860</v>
      </c>
      <c r="AB1722" s="2" t="s">
        <v>24849</v>
      </c>
      <c r="AC1722" s="2" t="s">
        <v>24861</v>
      </c>
      <c r="AD1722" s="2" t="s">
        <v>71</v>
      </c>
      <c r="AE1722" s="2"/>
      <c r="AF1722" s="2"/>
      <c r="AG1722" s="2" t="s">
        <v>128</v>
      </c>
      <c r="AH1722" s="2" t="s">
        <v>253</v>
      </c>
      <c r="AI1722" s="2"/>
      <c r="AJ1722" s="2"/>
      <c r="AK1722" s="2"/>
      <c r="AL1722" s="2"/>
      <c r="AM1722" s="2" t="s">
        <v>104</v>
      </c>
      <c r="AN1722" s="2" t="s">
        <v>22451</v>
      </c>
      <c r="AO1722" s="2" t="s">
        <v>106</v>
      </c>
      <c r="AP1722" s="2"/>
      <c r="AQ1722" s="2" t="s">
        <v>132</v>
      </c>
      <c r="AR1722" s="2"/>
    </row>
    <row r="1723" customFormat="false" ht="15" hidden="false" customHeight="false" outlineLevel="0" collapsed="false">
      <c r="A1723" s="2" t="s">
        <v>24862</v>
      </c>
      <c r="B1723" s="2" t="s">
        <v>109</v>
      </c>
      <c r="C1723" s="2" t="s">
        <v>22396</v>
      </c>
      <c r="D1723" s="2" t="s">
        <v>21692</v>
      </c>
      <c r="E1723" s="2" t="s">
        <v>19107</v>
      </c>
      <c r="F1723" s="2" t="s">
        <v>19108</v>
      </c>
      <c r="G1723" s="2"/>
      <c r="H1723" s="2"/>
      <c r="I1723" s="2" t="s">
        <v>83</v>
      </c>
      <c r="J1723" s="2" t="s">
        <v>52</v>
      </c>
      <c r="K1723" s="2" t="s">
        <v>15287</v>
      </c>
      <c r="L1723" s="2" t="s">
        <v>19109</v>
      </c>
      <c r="M1723" s="2" t="s">
        <v>24863</v>
      </c>
      <c r="N1723" s="2" t="s">
        <v>2542</v>
      </c>
      <c r="O1723" s="2" t="s">
        <v>142</v>
      </c>
      <c r="P1723" s="2" t="s">
        <v>165</v>
      </c>
      <c r="Q1723" s="2" t="s">
        <v>387</v>
      </c>
      <c r="R1723" s="2" t="s">
        <v>145</v>
      </c>
      <c r="S1723" s="2" t="s">
        <v>24864</v>
      </c>
      <c r="T1723" s="2" t="s">
        <v>19091</v>
      </c>
      <c r="U1723" s="2" t="s">
        <v>19096</v>
      </c>
      <c r="V1723" s="2" t="s">
        <v>19093</v>
      </c>
      <c r="W1723" s="2" t="s">
        <v>19094</v>
      </c>
      <c r="X1723" s="2" t="s">
        <v>24865</v>
      </c>
      <c r="Y1723" s="2" t="s">
        <v>19092</v>
      </c>
      <c r="Z1723" s="2" t="s">
        <v>15590</v>
      </c>
      <c r="AA1723" s="2" t="s">
        <v>24866</v>
      </c>
      <c r="AB1723" s="2" t="s">
        <v>24862</v>
      </c>
      <c r="AC1723" s="2" t="s">
        <v>24867</v>
      </c>
      <c r="AD1723" s="2" t="s">
        <v>100</v>
      </c>
      <c r="AE1723" s="2" t="s">
        <v>19112</v>
      </c>
      <c r="AF1723" s="2" t="s">
        <v>5493</v>
      </c>
      <c r="AG1723" s="2" t="s">
        <v>128</v>
      </c>
      <c r="AH1723" s="2"/>
      <c r="AI1723" s="2"/>
      <c r="AJ1723" s="2"/>
      <c r="AK1723" s="2"/>
      <c r="AL1723" s="2"/>
      <c r="AM1723" s="2" t="s">
        <v>104</v>
      </c>
      <c r="AN1723" s="2" t="s">
        <v>22414</v>
      </c>
      <c r="AO1723" s="2" t="s">
        <v>106</v>
      </c>
      <c r="AP1723" s="2" t="s">
        <v>74</v>
      </c>
      <c r="AQ1723" s="2" t="s">
        <v>132</v>
      </c>
      <c r="AR1723" s="2"/>
    </row>
    <row r="1724" customFormat="false" ht="15" hidden="false" customHeight="false" outlineLevel="0" collapsed="false">
      <c r="A1724" s="2" t="s">
        <v>24868</v>
      </c>
      <c r="B1724" s="2" t="s">
        <v>109</v>
      </c>
      <c r="C1724" s="2" t="s">
        <v>22396</v>
      </c>
      <c r="D1724" s="2" t="s">
        <v>21692</v>
      </c>
      <c r="E1724" s="2" t="s">
        <v>24869</v>
      </c>
      <c r="F1724" s="2" t="s">
        <v>24870</v>
      </c>
      <c r="G1724" s="2" t="s">
        <v>11854</v>
      </c>
      <c r="H1724" s="2" t="s">
        <v>24871</v>
      </c>
      <c r="I1724" s="2" t="s">
        <v>83</v>
      </c>
      <c r="J1724" s="2" t="s">
        <v>52</v>
      </c>
      <c r="K1724" s="2" t="s">
        <v>24872</v>
      </c>
      <c r="L1724" s="2" t="s">
        <v>23248</v>
      </c>
      <c r="M1724" s="2" t="s">
        <v>24873</v>
      </c>
      <c r="N1724" s="2" t="s">
        <v>5257</v>
      </c>
      <c r="O1724" s="2" t="s">
        <v>81</v>
      </c>
      <c r="P1724" s="2" t="s">
        <v>81</v>
      </c>
      <c r="Q1724" s="2" t="s">
        <v>81</v>
      </c>
      <c r="R1724" s="2" t="s">
        <v>81</v>
      </c>
      <c r="S1724" s="2" t="s">
        <v>11849</v>
      </c>
      <c r="T1724" s="2" t="s">
        <v>11850</v>
      </c>
      <c r="U1724" s="2" t="s">
        <v>11851</v>
      </c>
      <c r="V1724" s="2" t="s">
        <v>11852</v>
      </c>
      <c r="W1724" s="2" t="s">
        <v>11853</v>
      </c>
      <c r="X1724" s="2" t="s">
        <v>11854</v>
      </c>
      <c r="Y1724" s="2" t="s">
        <v>11855</v>
      </c>
      <c r="Z1724" s="2" t="s">
        <v>81</v>
      </c>
      <c r="AA1724" s="2" t="s">
        <v>24874</v>
      </c>
      <c r="AB1724" s="2" t="s">
        <v>24868</v>
      </c>
      <c r="AC1724" s="2" t="s">
        <v>24875</v>
      </c>
      <c r="AD1724" s="2" t="s">
        <v>100</v>
      </c>
      <c r="AE1724" s="2" t="s">
        <v>24876</v>
      </c>
      <c r="AF1724" s="2" t="s">
        <v>5257</v>
      </c>
      <c r="AG1724" s="2" t="s">
        <v>663</v>
      </c>
      <c r="AH1724" s="2" t="s">
        <v>253</v>
      </c>
      <c r="AI1724" s="2"/>
      <c r="AJ1724" s="2"/>
      <c r="AK1724" s="2"/>
      <c r="AL1724" s="2"/>
      <c r="AM1724" s="2" t="s">
        <v>104</v>
      </c>
      <c r="AN1724" s="2" t="s">
        <v>22686</v>
      </c>
      <c r="AO1724" s="2" t="s">
        <v>106</v>
      </c>
      <c r="AP1724" s="2" t="s">
        <v>156</v>
      </c>
      <c r="AQ1724" s="2"/>
      <c r="AR1724" s="2"/>
    </row>
    <row r="1725" customFormat="false" ht="15" hidden="false" customHeight="false" outlineLevel="0" collapsed="false">
      <c r="A1725" s="2" t="s">
        <v>24877</v>
      </c>
      <c r="B1725" s="2" t="s">
        <v>76</v>
      </c>
      <c r="C1725" s="2" t="s">
        <v>21812</v>
      </c>
      <c r="D1725" s="2" t="s">
        <v>21692</v>
      </c>
      <c r="E1725" s="2" t="s">
        <v>4634</v>
      </c>
      <c r="F1725" s="2" t="s">
        <v>2396</v>
      </c>
      <c r="G1725" s="2" t="s">
        <v>24878</v>
      </c>
      <c r="H1725" s="2" t="s">
        <v>24878</v>
      </c>
      <c r="I1725" s="2" t="s">
        <v>83</v>
      </c>
      <c r="J1725" s="2" t="s">
        <v>52</v>
      </c>
      <c r="K1725" s="2" t="s">
        <v>186</v>
      </c>
      <c r="L1725" s="2" t="s">
        <v>4637</v>
      </c>
      <c r="M1725" s="2" t="s">
        <v>24879</v>
      </c>
      <c r="N1725" s="2" t="s">
        <v>262</v>
      </c>
      <c r="O1725" s="2" t="s">
        <v>142</v>
      </c>
      <c r="P1725" s="2" t="s">
        <v>212</v>
      </c>
      <c r="Q1725" s="2" t="s">
        <v>830</v>
      </c>
      <c r="R1725" s="2" t="s">
        <v>215</v>
      </c>
      <c r="S1725" s="2" t="s">
        <v>4639</v>
      </c>
      <c r="T1725" s="2" t="s">
        <v>4640</v>
      </c>
      <c r="U1725" s="2" t="s">
        <v>24880</v>
      </c>
      <c r="V1725" s="2" t="s">
        <v>4642</v>
      </c>
      <c r="W1725" s="2" t="s">
        <v>4643</v>
      </c>
      <c r="X1725" s="2" t="s">
        <v>4644</v>
      </c>
      <c r="Y1725" s="2" t="s">
        <v>3089</v>
      </c>
      <c r="Z1725" s="2" t="s">
        <v>24881</v>
      </c>
      <c r="AA1725" s="2" t="s">
        <v>24882</v>
      </c>
      <c r="AB1725" s="2" t="s">
        <v>24877</v>
      </c>
      <c r="AC1725" s="2" t="s">
        <v>24883</v>
      </c>
      <c r="AD1725" s="2" t="s">
        <v>100</v>
      </c>
      <c r="AE1725" s="2" t="s">
        <v>4647</v>
      </c>
      <c r="AF1725" s="2" t="s">
        <v>24884</v>
      </c>
      <c r="AG1725" s="2"/>
      <c r="AH1725" s="2"/>
      <c r="AI1725" s="2"/>
      <c r="AJ1725" s="2"/>
      <c r="AK1725" s="2"/>
      <c r="AL1725" s="2"/>
      <c r="AM1725" s="2" t="s">
        <v>104</v>
      </c>
      <c r="AN1725" s="2" t="s">
        <v>21912</v>
      </c>
      <c r="AO1725" s="2" t="s">
        <v>106</v>
      </c>
      <c r="AP1725" s="2" t="s">
        <v>106</v>
      </c>
      <c r="AQ1725" s="2" t="s">
        <v>132</v>
      </c>
      <c r="AR1725" s="2" t="s">
        <v>107</v>
      </c>
    </row>
    <row r="1726" customFormat="false" ht="15" hidden="false" customHeight="false" outlineLevel="0" collapsed="false">
      <c r="A1726" s="2" t="s">
        <v>24885</v>
      </c>
      <c r="B1726" s="2" t="s">
        <v>278</v>
      </c>
      <c r="C1726" s="2" t="s">
        <v>21812</v>
      </c>
      <c r="D1726" s="2" t="s">
        <v>21692</v>
      </c>
      <c r="E1726" s="2" t="s">
        <v>24886</v>
      </c>
      <c r="F1726" s="2" t="s">
        <v>24887</v>
      </c>
      <c r="G1726" s="2"/>
      <c r="H1726" s="2" t="s">
        <v>24888</v>
      </c>
      <c r="I1726" s="2" t="s">
        <v>51</v>
      </c>
      <c r="J1726" s="2" t="s">
        <v>52</v>
      </c>
      <c r="K1726" s="2" t="s">
        <v>1031</v>
      </c>
      <c r="L1726" s="2" t="s">
        <v>24002</v>
      </c>
      <c r="M1726" s="2" t="s">
        <v>24889</v>
      </c>
      <c r="N1726" s="2" t="s">
        <v>2531</v>
      </c>
      <c r="O1726" s="2" t="s">
        <v>190</v>
      </c>
      <c r="P1726" s="2" t="s">
        <v>2015</v>
      </c>
      <c r="Q1726" s="2" t="s">
        <v>674</v>
      </c>
      <c r="R1726" s="2" t="s">
        <v>675</v>
      </c>
      <c r="S1726" s="2" t="s">
        <v>24890</v>
      </c>
      <c r="T1726" s="2" t="s">
        <v>24891</v>
      </c>
      <c r="U1726" s="2" t="s">
        <v>24892</v>
      </c>
      <c r="V1726" s="2" t="s">
        <v>24893</v>
      </c>
      <c r="W1726" s="2"/>
      <c r="X1726" s="2" t="s">
        <v>24894</v>
      </c>
      <c r="Y1726" s="2"/>
      <c r="Z1726" s="2" t="s">
        <v>24895</v>
      </c>
      <c r="AA1726" s="2" t="s">
        <v>24896</v>
      </c>
      <c r="AB1726" s="2" t="s">
        <v>24885</v>
      </c>
      <c r="AC1726" s="2" t="s">
        <v>24897</v>
      </c>
      <c r="AD1726" s="2" t="s">
        <v>71</v>
      </c>
      <c r="AE1726" s="2"/>
      <c r="AF1726" s="2"/>
      <c r="AG1726" s="2" t="s">
        <v>663</v>
      </c>
      <c r="AH1726" s="2"/>
      <c r="AI1726" s="2"/>
      <c r="AJ1726" s="2"/>
      <c r="AK1726" s="2"/>
      <c r="AL1726" s="2"/>
      <c r="AM1726" s="2" t="s">
        <v>104</v>
      </c>
      <c r="AN1726" s="2" t="s">
        <v>21722</v>
      </c>
      <c r="AO1726" s="2" t="s">
        <v>106</v>
      </c>
      <c r="AP1726" s="2" t="s">
        <v>74</v>
      </c>
      <c r="AQ1726" s="2" t="s">
        <v>132</v>
      </c>
      <c r="AR1726" s="2"/>
    </row>
    <row r="1727" customFormat="false" ht="15" hidden="false" customHeight="false" outlineLevel="0" collapsed="false">
      <c r="A1727" s="2" t="s">
        <v>24898</v>
      </c>
      <c r="B1727" s="2" t="s">
        <v>109</v>
      </c>
      <c r="C1727" s="2" t="s">
        <v>21812</v>
      </c>
      <c r="D1727" s="2" t="s">
        <v>21692</v>
      </c>
      <c r="E1727" s="2" t="s">
        <v>24899</v>
      </c>
      <c r="F1727" s="2" t="s">
        <v>11577</v>
      </c>
      <c r="G1727" s="2" t="s">
        <v>24900</v>
      </c>
      <c r="H1727" s="2" t="s">
        <v>24901</v>
      </c>
      <c r="I1727" s="2" t="s">
        <v>51</v>
      </c>
      <c r="J1727" s="2" t="s">
        <v>52</v>
      </c>
      <c r="K1727" s="2" t="s">
        <v>53</v>
      </c>
      <c r="L1727" s="2" t="s">
        <v>19088</v>
      </c>
      <c r="M1727" s="2" t="s">
        <v>24902</v>
      </c>
      <c r="N1727" s="2" t="s">
        <v>15116</v>
      </c>
      <c r="O1727" s="2" t="s">
        <v>555</v>
      </c>
      <c r="P1727" s="2" t="s">
        <v>191</v>
      </c>
      <c r="Q1727" s="2" t="s">
        <v>288</v>
      </c>
      <c r="R1727" s="2" t="s">
        <v>167</v>
      </c>
      <c r="S1727" s="2" t="s">
        <v>24903</v>
      </c>
      <c r="T1727" s="2" t="s">
        <v>24904</v>
      </c>
      <c r="U1727" s="2" t="s">
        <v>24905</v>
      </c>
      <c r="V1727" s="2" t="s">
        <v>24906</v>
      </c>
      <c r="W1727" s="2" t="s">
        <v>24907</v>
      </c>
      <c r="X1727" s="2" t="s">
        <v>24908</v>
      </c>
      <c r="Y1727" s="2"/>
      <c r="Z1727" s="2" t="s">
        <v>24909</v>
      </c>
      <c r="AA1727" s="2" t="s">
        <v>24910</v>
      </c>
      <c r="AB1727" s="2" t="s">
        <v>24898</v>
      </c>
      <c r="AC1727" s="2" t="s">
        <v>24911</v>
      </c>
      <c r="AD1727" s="2" t="s">
        <v>71</v>
      </c>
      <c r="AE1727" s="2"/>
      <c r="AF1727" s="2"/>
      <c r="AG1727" s="2" t="s">
        <v>298</v>
      </c>
      <c r="AH1727" s="2"/>
      <c r="AI1727" s="2"/>
      <c r="AJ1727" s="2"/>
      <c r="AK1727" s="2"/>
      <c r="AL1727" s="2"/>
      <c r="AM1727" s="2" t="s">
        <v>72</v>
      </c>
      <c r="AN1727" s="2"/>
      <c r="AO1727" s="2" t="s">
        <v>106</v>
      </c>
      <c r="AP1727" s="2" t="s">
        <v>74</v>
      </c>
      <c r="AQ1727" s="2"/>
      <c r="AR1727" s="2"/>
    </row>
    <row r="1728" customFormat="false" ht="15" hidden="false" customHeight="false" outlineLevel="0" collapsed="false">
      <c r="A1728" s="2" t="s">
        <v>24912</v>
      </c>
      <c r="B1728" s="2" t="s">
        <v>1415</v>
      </c>
      <c r="C1728" s="2" t="s">
        <v>21812</v>
      </c>
      <c r="D1728" s="2" t="s">
        <v>21692</v>
      </c>
      <c r="E1728" s="2" t="s">
        <v>24913</v>
      </c>
      <c r="F1728" s="2" t="s">
        <v>24914</v>
      </c>
      <c r="G1728" s="2" t="s">
        <v>24915</v>
      </c>
      <c r="H1728" s="2" t="s">
        <v>24916</v>
      </c>
      <c r="I1728" s="2" t="s">
        <v>51</v>
      </c>
      <c r="J1728" s="2" t="s">
        <v>52</v>
      </c>
      <c r="K1728" s="2" t="s">
        <v>84</v>
      </c>
      <c r="L1728" s="2" t="s">
        <v>24917</v>
      </c>
      <c r="M1728" s="2" t="s">
        <v>24918</v>
      </c>
      <c r="N1728" s="2" t="s">
        <v>24919</v>
      </c>
      <c r="O1728" s="2" t="s">
        <v>58</v>
      </c>
      <c r="P1728" s="2" t="s">
        <v>117</v>
      </c>
      <c r="Q1728" s="2" t="s">
        <v>1631</v>
      </c>
      <c r="R1728" s="2" t="s">
        <v>1631</v>
      </c>
      <c r="S1728" s="2" t="s">
        <v>24920</v>
      </c>
      <c r="T1728" s="2" t="s">
        <v>24921</v>
      </c>
      <c r="U1728" s="2" t="s">
        <v>24922</v>
      </c>
      <c r="V1728" s="2" t="s">
        <v>24923</v>
      </c>
      <c r="W1728" s="2" t="s">
        <v>24924</v>
      </c>
      <c r="X1728" s="2" t="s">
        <v>24925</v>
      </c>
      <c r="Y1728" s="2"/>
      <c r="Z1728" s="2" t="s">
        <v>24926</v>
      </c>
      <c r="AA1728" s="2" t="s">
        <v>24927</v>
      </c>
      <c r="AB1728" s="2" t="s">
        <v>24912</v>
      </c>
      <c r="AC1728" s="2" t="s">
        <v>24928</v>
      </c>
      <c r="AD1728" s="2" t="s">
        <v>71</v>
      </c>
      <c r="AE1728" s="2"/>
      <c r="AF1728" s="2"/>
      <c r="AG1728" s="2" t="s">
        <v>128</v>
      </c>
      <c r="AH1728" s="2"/>
      <c r="AI1728" s="2"/>
      <c r="AJ1728" s="2"/>
      <c r="AK1728" s="2"/>
      <c r="AL1728" s="2"/>
      <c r="AM1728" s="2" t="s">
        <v>72</v>
      </c>
      <c r="AN1728" s="2"/>
      <c r="AO1728" s="2" t="s">
        <v>156</v>
      </c>
      <c r="AP1728" s="2" t="s">
        <v>74</v>
      </c>
      <c r="AQ1728" s="2" t="s">
        <v>107</v>
      </c>
      <c r="AR1728" s="2"/>
    </row>
    <row r="1729" customFormat="false" ht="15" hidden="false" customHeight="false" outlineLevel="0" collapsed="false">
      <c r="A1729" s="2" t="s">
        <v>24929</v>
      </c>
      <c r="B1729" s="2" t="s">
        <v>76</v>
      </c>
      <c r="C1729" s="2" t="s">
        <v>24930</v>
      </c>
      <c r="D1729" s="2" t="s">
        <v>21692</v>
      </c>
      <c r="E1729" s="2" t="s">
        <v>6469</v>
      </c>
      <c r="F1729" s="2" t="s">
        <v>6470</v>
      </c>
      <c r="G1729" s="2" t="s">
        <v>6471</v>
      </c>
      <c r="H1729" s="2" t="s">
        <v>24931</v>
      </c>
      <c r="I1729" s="2" t="s">
        <v>51</v>
      </c>
      <c r="J1729" s="2" t="s">
        <v>52</v>
      </c>
      <c r="K1729" s="2" t="s">
        <v>1585</v>
      </c>
      <c r="L1729" s="2" t="s">
        <v>6472</v>
      </c>
      <c r="M1729" s="2" t="s">
        <v>1332</v>
      </c>
      <c r="N1729" s="2" t="s">
        <v>24932</v>
      </c>
      <c r="O1729" s="2" t="s">
        <v>213</v>
      </c>
      <c r="P1729" s="2" t="s">
        <v>2015</v>
      </c>
      <c r="Q1729" s="2" t="s">
        <v>144</v>
      </c>
      <c r="R1729" s="2" t="s">
        <v>145</v>
      </c>
      <c r="S1729" s="2" t="s">
        <v>5209</v>
      </c>
      <c r="T1729" s="2" t="s">
        <v>5210</v>
      </c>
      <c r="U1729" s="2" t="s">
        <v>5211</v>
      </c>
      <c r="V1729" s="2" t="s">
        <v>5212</v>
      </c>
      <c r="W1729" s="2" t="s">
        <v>5213</v>
      </c>
      <c r="X1729" s="2" t="s">
        <v>5214</v>
      </c>
      <c r="Y1729" s="2"/>
      <c r="Z1729" s="2" t="s">
        <v>2855</v>
      </c>
      <c r="AA1729" s="2" t="s">
        <v>24933</v>
      </c>
      <c r="AB1729" s="2" t="s">
        <v>24929</v>
      </c>
      <c r="AC1729" s="2" t="s">
        <v>24934</v>
      </c>
      <c r="AD1729" s="2" t="s">
        <v>100</v>
      </c>
      <c r="AE1729" s="2" t="s">
        <v>6476</v>
      </c>
      <c r="AF1729" s="2" t="s">
        <v>1958</v>
      </c>
      <c r="AG1729" s="2"/>
      <c r="AH1729" s="2"/>
      <c r="AI1729" s="2"/>
      <c r="AJ1729" s="2"/>
      <c r="AK1729" s="2"/>
      <c r="AL1729" s="2"/>
      <c r="AM1729" s="2" t="s">
        <v>104</v>
      </c>
      <c r="AN1729" s="2" t="s">
        <v>21722</v>
      </c>
      <c r="AO1729" s="2" t="s">
        <v>73</v>
      </c>
      <c r="AP1729" s="2" t="s">
        <v>73</v>
      </c>
      <c r="AQ1729" s="2" t="s">
        <v>132</v>
      </c>
      <c r="AR1729" s="2" t="s">
        <v>132</v>
      </c>
    </row>
    <row r="1730" customFormat="false" ht="15" hidden="false" customHeight="false" outlineLevel="0" collapsed="false">
      <c r="A1730" s="2" t="s">
        <v>24935</v>
      </c>
      <c r="B1730" s="2" t="s">
        <v>1415</v>
      </c>
      <c r="C1730" s="2" t="s">
        <v>24930</v>
      </c>
      <c r="D1730" s="2" t="s">
        <v>21692</v>
      </c>
      <c r="E1730" s="2" t="s">
        <v>24936</v>
      </c>
      <c r="F1730" s="2" t="s">
        <v>24937</v>
      </c>
      <c r="G1730" s="2" t="s">
        <v>81</v>
      </c>
      <c r="H1730" s="2" t="s">
        <v>24938</v>
      </c>
      <c r="I1730" s="2" t="s">
        <v>51</v>
      </c>
      <c r="J1730" s="2" t="s">
        <v>52</v>
      </c>
      <c r="K1730" s="2" t="s">
        <v>7496</v>
      </c>
      <c r="L1730" s="2" t="s">
        <v>24296</v>
      </c>
      <c r="M1730" s="2" t="s">
        <v>24939</v>
      </c>
      <c r="N1730" s="2" t="s">
        <v>10558</v>
      </c>
      <c r="O1730" s="2" t="s">
        <v>81</v>
      </c>
      <c r="P1730" s="2" t="s">
        <v>81</v>
      </c>
      <c r="Q1730" s="2" t="s">
        <v>81</v>
      </c>
      <c r="R1730" s="2" t="s">
        <v>81</v>
      </c>
      <c r="S1730" s="2" t="s">
        <v>24940</v>
      </c>
      <c r="T1730" s="2" t="s">
        <v>81</v>
      </c>
      <c r="U1730" s="2" t="s">
        <v>24941</v>
      </c>
      <c r="V1730" s="2" t="s">
        <v>24942</v>
      </c>
      <c r="W1730" s="2" t="s">
        <v>24943</v>
      </c>
      <c r="X1730" s="2" t="s">
        <v>24944</v>
      </c>
      <c r="Y1730" s="2" t="s">
        <v>81</v>
      </c>
      <c r="Z1730" s="2" t="s">
        <v>1421</v>
      </c>
      <c r="AA1730" s="2" t="s">
        <v>24945</v>
      </c>
      <c r="AB1730" s="2" t="s">
        <v>24935</v>
      </c>
      <c r="AC1730" s="2" t="s">
        <v>24946</v>
      </c>
      <c r="AD1730" s="2" t="s">
        <v>71</v>
      </c>
      <c r="AE1730" s="2"/>
      <c r="AF1730" s="2"/>
      <c r="AG1730" s="2"/>
      <c r="AH1730" s="2"/>
      <c r="AI1730" s="2"/>
      <c r="AJ1730" s="2"/>
      <c r="AK1730" s="2"/>
      <c r="AL1730" s="2"/>
      <c r="AM1730" s="2" t="s">
        <v>104</v>
      </c>
      <c r="AN1730" s="2" t="s">
        <v>24947</v>
      </c>
      <c r="AO1730" s="2" t="s">
        <v>73</v>
      </c>
      <c r="AP1730" s="2" t="s">
        <v>74</v>
      </c>
      <c r="AQ1730" s="2" t="s">
        <v>132</v>
      </c>
      <c r="AR1730" s="2"/>
    </row>
    <row r="1731" customFormat="false" ht="15" hidden="false" customHeight="false" outlineLevel="0" collapsed="false">
      <c r="A1731" s="2" t="s">
        <v>24948</v>
      </c>
      <c r="B1731" s="2" t="s">
        <v>76</v>
      </c>
      <c r="C1731" s="2" t="s">
        <v>24949</v>
      </c>
      <c r="D1731" s="2" t="s">
        <v>21692</v>
      </c>
      <c r="E1731" s="2" t="s">
        <v>24950</v>
      </c>
      <c r="F1731" s="2" t="s">
        <v>14913</v>
      </c>
      <c r="G1731" s="2" t="s">
        <v>24951</v>
      </c>
      <c r="H1731" s="2" t="s">
        <v>24952</v>
      </c>
      <c r="I1731" s="2" t="s">
        <v>51</v>
      </c>
      <c r="J1731" s="2" t="s">
        <v>52</v>
      </c>
      <c r="K1731" s="2" t="s">
        <v>84</v>
      </c>
      <c r="L1731" s="2" t="s">
        <v>24953</v>
      </c>
      <c r="M1731" s="2" t="s">
        <v>24954</v>
      </c>
      <c r="N1731" s="2" t="s">
        <v>1786</v>
      </c>
      <c r="O1731" s="2" t="s">
        <v>142</v>
      </c>
      <c r="P1731" s="2" t="s">
        <v>573</v>
      </c>
      <c r="Q1731" s="2" t="s">
        <v>1930</v>
      </c>
      <c r="R1731" s="2" t="s">
        <v>242</v>
      </c>
      <c r="S1731" s="2" t="s">
        <v>24955</v>
      </c>
      <c r="T1731" s="2" t="s">
        <v>24956</v>
      </c>
      <c r="U1731" s="2" t="s">
        <v>24957</v>
      </c>
      <c r="V1731" s="2" t="s">
        <v>24958</v>
      </c>
      <c r="W1731" s="2" t="s">
        <v>24956</v>
      </c>
      <c r="X1731" s="2" t="s">
        <v>24951</v>
      </c>
      <c r="Y1731" s="2" t="s">
        <v>24951</v>
      </c>
      <c r="Z1731" s="2" t="s">
        <v>7062</v>
      </c>
      <c r="AA1731" s="2" t="s">
        <v>24959</v>
      </c>
      <c r="AB1731" s="2" t="s">
        <v>24948</v>
      </c>
      <c r="AC1731" s="2" t="s">
        <v>24960</v>
      </c>
      <c r="AD1731" s="2" t="s">
        <v>71</v>
      </c>
      <c r="AE1731" s="2"/>
      <c r="AF1731" s="2"/>
      <c r="AG1731" s="2" t="s">
        <v>663</v>
      </c>
      <c r="AH1731" s="2"/>
      <c r="AI1731" s="2"/>
      <c r="AJ1731" s="2"/>
      <c r="AK1731" s="2"/>
      <c r="AL1731" s="2"/>
      <c r="AM1731" s="2" t="s">
        <v>104</v>
      </c>
      <c r="AN1731" s="2" t="s">
        <v>24961</v>
      </c>
      <c r="AO1731" s="2" t="s">
        <v>156</v>
      </c>
      <c r="AP1731" s="2" t="s">
        <v>74</v>
      </c>
      <c r="AQ1731" s="2" t="s">
        <v>204</v>
      </c>
      <c r="AR1731" s="2"/>
    </row>
    <row r="1732" customFormat="false" ht="15" hidden="false" customHeight="false" outlineLevel="0" collapsed="false">
      <c r="A1732" s="2" t="s">
        <v>24962</v>
      </c>
      <c r="B1732" s="2" t="s">
        <v>278</v>
      </c>
      <c r="C1732" s="2" t="s">
        <v>24963</v>
      </c>
      <c r="D1732" s="2" t="s">
        <v>21692</v>
      </c>
      <c r="E1732" s="2" t="s">
        <v>24964</v>
      </c>
      <c r="F1732" s="2" t="s">
        <v>16540</v>
      </c>
      <c r="G1732" s="2" t="s">
        <v>24965</v>
      </c>
      <c r="H1732" s="2"/>
      <c r="I1732" s="2" t="s">
        <v>83</v>
      </c>
      <c r="J1732" s="2" t="s">
        <v>52</v>
      </c>
      <c r="K1732" s="2" t="s">
        <v>53</v>
      </c>
      <c r="L1732" s="2" t="s">
        <v>24966</v>
      </c>
      <c r="M1732" s="2" t="s">
        <v>24967</v>
      </c>
      <c r="N1732" s="2" t="s">
        <v>1663</v>
      </c>
      <c r="O1732" s="2" t="s">
        <v>312</v>
      </c>
      <c r="P1732" s="2" t="s">
        <v>555</v>
      </c>
      <c r="Q1732" s="2" t="s">
        <v>3980</v>
      </c>
      <c r="R1732" s="2" t="s">
        <v>24968</v>
      </c>
      <c r="S1732" s="2" t="s">
        <v>24969</v>
      </c>
      <c r="T1732" s="2" t="s">
        <v>24970</v>
      </c>
      <c r="U1732" s="2" t="s">
        <v>24971</v>
      </c>
      <c r="V1732" s="2" t="s">
        <v>24972</v>
      </c>
      <c r="W1732" s="2" t="s">
        <v>24973</v>
      </c>
      <c r="X1732" s="2" t="s">
        <v>24974</v>
      </c>
      <c r="Y1732" s="2"/>
      <c r="Z1732" s="2" t="s">
        <v>24975</v>
      </c>
      <c r="AA1732" s="2" t="s">
        <v>24976</v>
      </c>
      <c r="AB1732" s="2" t="s">
        <v>24962</v>
      </c>
      <c r="AC1732" s="2" t="s">
        <v>24977</v>
      </c>
      <c r="AD1732" s="2" t="s">
        <v>71</v>
      </c>
      <c r="AE1732" s="2"/>
      <c r="AF1732" s="2"/>
      <c r="AG1732" s="2" t="s">
        <v>103</v>
      </c>
      <c r="AH1732" s="2" t="s">
        <v>178</v>
      </c>
      <c r="AI1732" s="2" t="s">
        <v>24978</v>
      </c>
      <c r="AJ1732" s="2" t="s">
        <v>24979</v>
      </c>
      <c r="AK1732" s="2"/>
      <c r="AL1732" s="2"/>
      <c r="AM1732" s="2" t="s">
        <v>104</v>
      </c>
      <c r="AN1732" s="2" t="s">
        <v>21705</v>
      </c>
      <c r="AO1732" s="2" t="s">
        <v>156</v>
      </c>
      <c r="AP1732" s="2" t="s">
        <v>156</v>
      </c>
      <c r="AQ1732" s="2" t="s">
        <v>132</v>
      </c>
      <c r="AR1732" s="2" t="s">
        <v>132</v>
      </c>
    </row>
    <row r="1733" customFormat="false" ht="15" hidden="false" customHeight="false" outlineLevel="0" collapsed="false">
      <c r="A1733" s="2" t="s">
        <v>24980</v>
      </c>
      <c r="B1733" s="2" t="s">
        <v>76</v>
      </c>
      <c r="C1733" s="2" t="s">
        <v>24963</v>
      </c>
      <c r="D1733" s="2" t="s">
        <v>21692</v>
      </c>
      <c r="E1733" s="2" t="s">
        <v>4499</v>
      </c>
      <c r="F1733" s="2" t="s">
        <v>1479</v>
      </c>
      <c r="G1733" s="2"/>
      <c r="H1733" s="2" t="s">
        <v>24981</v>
      </c>
      <c r="I1733" s="2" t="s">
        <v>83</v>
      </c>
      <c r="J1733" s="2" t="s">
        <v>52</v>
      </c>
      <c r="K1733" s="2" t="s">
        <v>1031</v>
      </c>
      <c r="L1733" s="2" t="s">
        <v>4502</v>
      </c>
      <c r="M1733" s="2" t="s">
        <v>24982</v>
      </c>
      <c r="N1733" s="2" t="s">
        <v>24983</v>
      </c>
      <c r="O1733" s="2" t="s">
        <v>57</v>
      </c>
      <c r="P1733" s="2" t="s">
        <v>980</v>
      </c>
      <c r="Q1733" s="2" t="s">
        <v>4722</v>
      </c>
      <c r="R1733" s="2" t="s">
        <v>350</v>
      </c>
      <c r="S1733" s="2" t="s">
        <v>24984</v>
      </c>
      <c r="T1733" s="2" t="s">
        <v>24985</v>
      </c>
      <c r="U1733" s="2" t="s">
        <v>24986</v>
      </c>
      <c r="V1733" s="2" t="s">
        <v>24987</v>
      </c>
      <c r="W1733" s="2" t="s">
        <v>4508</v>
      </c>
      <c r="X1733" s="2" t="s">
        <v>4509</v>
      </c>
      <c r="Y1733" s="2"/>
      <c r="Z1733" s="2" t="s">
        <v>3517</v>
      </c>
      <c r="AA1733" s="2" t="s">
        <v>24988</v>
      </c>
      <c r="AB1733" s="2" t="s">
        <v>24980</v>
      </c>
      <c r="AC1733" s="2" t="s">
        <v>24989</v>
      </c>
      <c r="AD1733" s="2" t="s">
        <v>100</v>
      </c>
      <c r="AE1733" s="2" t="s">
        <v>24990</v>
      </c>
      <c r="AF1733" s="2" t="s">
        <v>24991</v>
      </c>
      <c r="AG1733" s="2" t="s">
        <v>128</v>
      </c>
      <c r="AH1733" s="2"/>
      <c r="AI1733" s="2"/>
      <c r="AJ1733" s="2"/>
      <c r="AK1733" s="2"/>
      <c r="AL1733" s="2"/>
      <c r="AM1733" s="2" t="s">
        <v>104</v>
      </c>
      <c r="AN1733" s="2" t="s">
        <v>22432</v>
      </c>
      <c r="AO1733" s="2" t="s">
        <v>73</v>
      </c>
      <c r="AP1733" s="2" t="s">
        <v>106</v>
      </c>
      <c r="AQ1733" s="2" t="s">
        <v>107</v>
      </c>
      <c r="AR1733" s="2" t="s">
        <v>132</v>
      </c>
    </row>
    <row r="1734" customFormat="false" ht="15" hidden="false" customHeight="false" outlineLevel="0" collapsed="false">
      <c r="A1734" s="2" t="s">
        <v>24992</v>
      </c>
      <c r="B1734" s="2" t="s">
        <v>109</v>
      </c>
      <c r="C1734" s="2" t="s">
        <v>22451</v>
      </c>
      <c r="D1734" s="2" t="s">
        <v>21692</v>
      </c>
      <c r="E1734" s="2" t="s">
        <v>13114</v>
      </c>
      <c r="F1734" s="2" t="s">
        <v>13115</v>
      </c>
      <c r="G1734" s="2"/>
      <c r="H1734" s="2"/>
      <c r="I1734" s="2" t="s">
        <v>83</v>
      </c>
      <c r="J1734" s="2" t="s">
        <v>52</v>
      </c>
      <c r="K1734" s="2" t="s">
        <v>53</v>
      </c>
      <c r="L1734" s="2" t="s">
        <v>13116</v>
      </c>
      <c r="M1734" s="2" t="s">
        <v>24993</v>
      </c>
      <c r="N1734" s="2" t="s">
        <v>2463</v>
      </c>
      <c r="O1734" s="2" t="s">
        <v>239</v>
      </c>
      <c r="P1734" s="2" t="s">
        <v>261</v>
      </c>
      <c r="Q1734" s="2" t="s">
        <v>387</v>
      </c>
      <c r="R1734" s="2" t="s">
        <v>145</v>
      </c>
      <c r="S1734" s="2" t="s">
        <v>13090</v>
      </c>
      <c r="T1734" s="2" t="s">
        <v>13091</v>
      </c>
      <c r="U1734" s="2" t="s">
        <v>13092</v>
      </c>
      <c r="V1734" s="2" t="s">
        <v>24994</v>
      </c>
      <c r="W1734" s="2" t="s">
        <v>13094</v>
      </c>
      <c r="X1734" s="2" t="s">
        <v>13095</v>
      </c>
      <c r="Y1734" s="2"/>
      <c r="Z1734" s="2" t="s">
        <v>24995</v>
      </c>
      <c r="AA1734" s="2" t="s">
        <v>24996</v>
      </c>
      <c r="AB1734" s="2" t="s">
        <v>24992</v>
      </c>
      <c r="AC1734" s="2" t="s">
        <v>24997</v>
      </c>
      <c r="AD1734" s="2" t="s">
        <v>100</v>
      </c>
      <c r="AE1734" s="2" t="s">
        <v>24998</v>
      </c>
      <c r="AF1734" s="2" t="s">
        <v>453</v>
      </c>
      <c r="AG1734" s="2"/>
      <c r="AH1734" s="2"/>
      <c r="AI1734" s="2"/>
      <c r="AJ1734" s="2"/>
      <c r="AK1734" s="2"/>
      <c r="AL1734" s="2"/>
      <c r="AM1734" s="2" t="s">
        <v>104</v>
      </c>
      <c r="AN1734" s="2" t="s">
        <v>21722</v>
      </c>
      <c r="AO1734" s="2" t="s">
        <v>73</v>
      </c>
      <c r="AP1734" s="2" t="s">
        <v>106</v>
      </c>
      <c r="AQ1734" s="2" t="s">
        <v>132</v>
      </c>
      <c r="AR1734" s="2" t="s">
        <v>107</v>
      </c>
    </row>
    <row r="1735" customFormat="false" ht="15" hidden="false" customHeight="false" outlineLevel="0" collapsed="false">
      <c r="A1735" s="2" t="s">
        <v>24999</v>
      </c>
      <c r="B1735" s="2" t="s">
        <v>109</v>
      </c>
      <c r="C1735" s="2" t="s">
        <v>22451</v>
      </c>
      <c r="D1735" s="2" t="s">
        <v>21692</v>
      </c>
      <c r="E1735" s="2" t="s">
        <v>15794</v>
      </c>
      <c r="F1735" s="2" t="s">
        <v>1499</v>
      </c>
      <c r="G1735" s="2"/>
      <c r="H1735" s="2" t="s">
        <v>15796</v>
      </c>
      <c r="I1735" s="2" t="s">
        <v>83</v>
      </c>
      <c r="J1735" s="2" t="s">
        <v>52</v>
      </c>
      <c r="K1735" s="2" t="s">
        <v>235</v>
      </c>
      <c r="L1735" s="2" t="s">
        <v>15797</v>
      </c>
      <c r="M1735" s="2" t="s">
        <v>25000</v>
      </c>
      <c r="N1735" s="2" t="s">
        <v>442</v>
      </c>
      <c r="O1735" s="2" t="s">
        <v>116</v>
      </c>
      <c r="P1735" s="2" t="s">
        <v>262</v>
      </c>
      <c r="Q1735" s="2" t="s">
        <v>242</v>
      </c>
      <c r="R1735" s="2" t="s">
        <v>25001</v>
      </c>
      <c r="S1735" s="2" t="s">
        <v>25002</v>
      </c>
      <c r="T1735" s="2" t="s">
        <v>7308</v>
      </c>
      <c r="U1735" s="2" t="s">
        <v>7302</v>
      </c>
      <c r="V1735" s="2" t="s">
        <v>15801</v>
      </c>
      <c r="W1735" s="2" t="s">
        <v>25003</v>
      </c>
      <c r="X1735" s="2" t="s">
        <v>15795</v>
      </c>
      <c r="Y1735" s="2"/>
      <c r="Z1735" s="2" t="s">
        <v>25004</v>
      </c>
      <c r="AA1735" s="2" t="s">
        <v>25005</v>
      </c>
      <c r="AB1735" s="2" t="s">
        <v>24999</v>
      </c>
      <c r="AC1735" s="2" t="s">
        <v>25006</v>
      </c>
      <c r="AD1735" s="2" t="s">
        <v>100</v>
      </c>
      <c r="AE1735" s="2" t="s">
        <v>25007</v>
      </c>
      <c r="AF1735" s="2" t="s">
        <v>25008</v>
      </c>
      <c r="AG1735" s="2"/>
      <c r="AH1735" s="2"/>
      <c r="AI1735" s="2"/>
      <c r="AJ1735" s="2"/>
      <c r="AK1735" s="2"/>
      <c r="AL1735" s="2"/>
      <c r="AM1735" s="2" t="s">
        <v>104</v>
      </c>
      <c r="AN1735" s="2" t="s">
        <v>21912</v>
      </c>
      <c r="AO1735" s="2" t="s">
        <v>73</v>
      </c>
      <c r="AP1735" s="2" t="s">
        <v>74</v>
      </c>
      <c r="AQ1735" s="2"/>
      <c r="AR1735" s="2"/>
    </row>
    <row r="1736" customFormat="false" ht="15" hidden="false" customHeight="false" outlineLevel="0" collapsed="false">
      <c r="A1736" s="2" t="s">
        <v>25009</v>
      </c>
      <c r="B1736" s="2" t="s">
        <v>278</v>
      </c>
      <c r="C1736" s="2" t="s">
        <v>22451</v>
      </c>
      <c r="D1736" s="2" t="s">
        <v>21692</v>
      </c>
      <c r="E1736" s="2" t="s">
        <v>25010</v>
      </c>
      <c r="F1736" s="2" t="s">
        <v>25011</v>
      </c>
      <c r="G1736" s="2" t="s">
        <v>25012</v>
      </c>
      <c r="H1736" s="2" t="s">
        <v>7080</v>
      </c>
      <c r="I1736" s="2" t="s">
        <v>83</v>
      </c>
      <c r="J1736" s="2" t="s">
        <v>52</v>
      </c>
      <c r="K1736" s="2" t="s">
        <v>84</v>
      </c>
      <c r="L1736" s="2" t="s">
        <v>3016</v>
      </c>
      <c r="M1736" s="2" t="s">
        <v>25013</v>
      </c>
      <c r="N1736" s="2" t="s">
        <v>5840</v>
      </c>
      <c r="O1736" s="2" t="s">
        <v>190</v>
      </c>
      <c r="P1736" s="2" t="s">
        <v>774</v>
      </c>
      <c r="Q1736" s="2" t="s">
        <v>7083</v>
      </c>
      <c r="R1736" s="2" t="s">
        <v>18923</v>
      </c>
      <c r="S1736" s="2" t="s">
        <v>7084</v>
      </c>
      <c r="T1736" s="2" t="s">
        <v>7085</v>
      </c>
      <c r="U1736" s="2" t="s">
        <v>7086</v>
      </c>
      <c r="V1736" s="2" t="s">
        <v>7087</v>
      </c>
      <c r="W1736" s="2" t="s">
        <v>25014</v>
      </c>
      <c r="X1736" s="2" t="s">
        <v>7089</v>
      </c>
      <c r="Y1736" s="2"/>
      <c r="Z1736" s="2" t="s">
        <v>376</v>
      </c>
      <c r="AA1736" s="2" t="s">
        <v>2157</v>
      </c>
      <c r="AB1736" s="2" t="s">
        <v>25009</v>
      </c>
      <c r="AC1736" s="2" t="s">
        <v>25015</v>
      </c>
      <c r="AD1736" s="2" t="s">
        <v>100</v>
      </c>
      <c r="AE1736" s="2" t="s">
        <v>25016</v>
      </c>
      <c r="AF1736" s="2" t="s">
        <v>25017</v>
      </c>
      <c r="AG1736" s="2"/>
      <c r="AH1736" s="2"/>
      <c r="AI1736" s="2"/>
      <c r="AJ1736" s="2"/>
      <c r="AK1736" s="2"/>
      <c r="AL1736" s="2"/>
      <c r="AM1736" s="2" t="s">
        <v>104</v>
      </c>
      <c r="AN1736" s="2" t="s">
        <v>21862</v>
      </c>
      <c r="AO1736" s="2" t="s">
        <v>106</v>
      </c>
      <c r="AP1736" s="2" t="s">
        <v>106</v>
      </c>
      <c r="AQ1736" s="2" t="s">
        <v>132</v>
      </c>
      <c r="AR1736" s="2" t="s">
        <v>132</v>
      </c>
    </row>
    <row r="1737" customFormat="false" ht="15" hidden="false" customHeight="false" outlineLevel="0" collapsed="false">
      <c r="A1737" s="2" t="s">
        <v>25018</v>
      </c>
      <c r="B1737" s="2" t="s">
        <v>76</v>
      </c>
      <c r="C1737" s="2" t="s">
        <v>22451</v>
      </c>
      <c r="D1737" s="2" t="s">
        <v>21692</v>
      </c>
      <c r="E1737" s="2" t="s">
        <v>5653</v>
      </c>
      <c r="F1737" s="2" t="s">
        <v>1278</v>
      </c>
      <c r="G1737" s="2" t="s">
        <v>5662</v>
      </c>
      <c r="H1737" s="2" t="s">
        <v>5654</v>
      </c>
      <c r="I1737" s="2" t="s">
        <v>83</v>
      </c>
      <c r="J1737" s="2" t="s">
        <v>52</v>
      </c>
      <c r="K1737" s="2" t="s">
        <v>879</v>
      </c>
      <c r="L1737" s="2" t="s">
        <v>5655</v>
      </c>
      <c r="M1737" s="2" t="s">
        <v>25019</v>
      </c>
      <c r="N1737" s="2" t="s">
        <v>555</v>
      </c>
      <c r="O1737" s="2" t="s">
        <v>213</v>
      </c>
      <c r="P1737" s="2" t="s">
        <v>311</v>
      </c>
      <c r="Q1737" s="2" t="s">
        <v>1571</v>
      </c>
      <c r="R1737" s="2" t="s">
        <v>215</v>
      </c>
      <c r="S1737" s="2" t="s">
        <v>5657</v>
      </c>
      <c r="T1737" s="2" t="s">
        <v>25020</v>
      </c>
      <c r="U1737" s="2" t="s">
        <v>5659</v>
      </c>
      <c r="V1737" s="2" t="s">
        <v>5660</v>
      </c>
      <c r="W1737" s="2" t="s">
        <v>5661</v>
      </c>
      <c r="X1737" s="2" t="s">
        <v>5659</v>
      </c>
      <c r="Y1737" s="2" t="s">
        <v>25021</v>
      </c>
      <c r="Z1737" s="2" t="s">
        <v>562</v>
      </c>
      <c r="AA1737" s="2" t="s">
        <v>25022</v>
      </c>
      <c r="AB1737" s="2" t="s">
        <v>25018</v>
      </c>
      <c r="AC1737" s="2" t="s">
        <v>25023</v>
      </c>
      <c r="AD1737" s="2" t="s">
        <v>100</v>
      </c>
      <c r="AE1737" s="2" t="s">
        <v>5666</v>
      </c>
      <c r="AF1737" s="2" t="s">
        <v>25024</v>
      </c>
      <c r="AG1737" s="2" t="s">
        <v>1208</v>
      </c>
      <c r="AH1737" s="2" t="s">
        <v>178</v>
      </c>
      <c r="AI1737" s="2" t="s">
        <v>25025</v>
      </c>
      <c r="AJ1737" s="2" t="s">
        <v>25026</v>
      </c>
      <c r="AK1737" s="2"/>
      <c r="AL1737" s="2"/>
      <c r="AM1737" s="2" t="s">
        <v>104</v>
      </c>
      <c r="AN1737" s="2" t="s">
        <v>21722</v>
      </c>
      <c r="AO1737" s="2" t="s">
        <v>106</v>
      </c>
      <c r="AP1737" s="2" t="s">
        <v>106</v>
      </c>
      <c r="AQ1737" s="2" t="s">
        <v>132</v>
      </c>
      <c r="AR1737" s="2" t="s">
        <v>132</v>
      </c>
    </row>
    <row r="1738" customFormat="false" ht="15" hidden="false" customHeight="false" outlineLevel="0" collapsed="false">
      <c r="A1738" s="2" t="s">
        <v>25027</v>
      </c>
      <c r="B1738" s="2" t="s">
        <v>109</v>
      </c>
      <c r="C1738" s="2" t="s">
        <v>22414</v>
      </c>
      <c r="D1738" s="2" t="s">
        <v>21692</v>
      </c>
      <c r="E1738" s="2" t="s">
        <v>21677</v>
      </c>
      <c r="F1738" s="2" t="s">
        <v>4847</v>
      </c>
      <c r="G1738" s="2"/>
      <c r="H1738" s="2" t="s">
        <v>21678</v>
      </c>
      <c r="I1738" s="2" t="s">
        <v>83</v>
      </c>
      <c r="J1738" s="2" t="s">
        <v>52</v>
      </c>
      <c r="K1738" s="2" t="s">
        <v>7726</v>
      </c>
      <c r="L1738" s="2" t="s">
        <v>21679</v>
      </c>
      <c r="M1738" s="2" t="s">
        <v>25028</v>
      </c>
      <c r="N1738" s="2" t="s">
        <v>1299</v>
      </c>
      <c r="O1738" s="2" t="s">
        <v>190</v>
      </c>
      <c r="P1738" s="2" t="s">
        <v>1159</v>
      </c>
      <c r="Q1738" s="2" t="s">
        <v>59</v>
      </c>
      <c r="R1738" s="2" t="s">
        <v>60</v>
      </c>
      <c r="S1738" s="2" t="s">
        <v>21681</v>
      </c>
      <c r="T1738" s="2" t="s">
        <v>25029</v>
      </c>
      <c r="U1738" s="2" t="s">
        <v>21683</v>
      </c>
      <c r="V1738" s="2" t="s">
        <v>21684</v>
      </c>
      <c r="W1738" s="2" t="s">
        <v>21685</v>
      </c>
      <c r="X1738" s="2" t="s">
        <v>21686</v>
      </c>
      <c r="Y1738" s="2" t="s">
        <v>21687</v>
      </c>
      <c r="Z1738" s="2" t="s">
        <v>1774</v>
      </c>
      <c r="AA1738" s="2" t="s">
        <v>25030</v>
      </c>
      <c r="AB1738" s="2" t="s">
        <v>25027</v>
      </c>
      <c r="AC1738" s="2" t="s">
        <v>25031</v>
      </c>
      <c r="AD1738" s="2" t="s">
        <v>71</v>
      </c>
      <c r="AE1738" s="2"/>
      <c r="AF1738" s="2"/>
      <c r="AG1738" s="2"/>
      <c r="AH1738" s="2"/>
      <c r="AI1738" s="2"/>
      <c r="AJ1738" s="2"/>
      <c r="AK1738" s="2"/>
      <c r="AL1738" s="2"/>
      <c r="AM1738" s="2" t="s">
        <v>104</v>
      </c>
      <c r="AN1738" s="2" t="s">
        <v>25032</v>
      </c>
      <c r="AO1738" s="2" t="s">
        <v>106</v>
      </c>
      <c r="AP1738" s="2" t="s">
        <v>74</v>
      </c>
      <c r="AQ1738" s="2" t="s">
        <v>107</v>
      </c>
      <c r="AR1738" s="2"/>
    </row>
    <row r="1739" customFormat="false" ht="15" hidden="false" customHeight="false" outlineLevel="0" collapsed="false">
      <c r="A1739" s="2" t="s">
        <v>25033</v>
      </c>
      <c r="B1739" s="2" t="s">
        <v>1415</v>
      </c>
      <c r="C1739" s="2" t="s">
        <v>21912</v>
      </c>
      <c r="D1739" s="2" t="s">
        <v>21692</v>
      </c>
      <c r="E1739" s="2" t="s">
        <v>25034</v>
      </c>
      <c r="F1739" s="2" t="s">
        <v>6557</v>
      </c>
      <c r="G1739" s="2" t="s">
        <v>25035</v>
      </c>
      <c r="H1739" s="2" t="s">
        <v>25036</v>
      </c>
      <c r="I1739" s="2" t="s">
        <v>51</v>
      </c>
      <c r="J1739" s="2" t="s">
        <v>52</v>
      </c>
      <c r="K1739" s="2" t="s">
        <v>53</v>
      </c>
      <c r="L1739" s="2" t="s">
        <v>3112</v>
      </c>
      <c r="M1739" s="2" t="s">
        <v>25037</v>
      </c>
      <c r="N1739" s="2" t="s">
        <v>8197</v>
      </c>
      <c r="O1739" s="2" t="s">
        <v>212</v>
      </c>
      <c r="P1739" s="2" t="s">
        <v>328</v>
      </c>
      <c r="Q1739" s="2" t="s">
        <v>387</v>
      </c>
      <c r="R1739" s="2" t="s">
        <v>145</v>
      </c>
      <c r="S1739" s="2" t="s">
        <v>25038</v>
      </c>
      <c r="T1739" s="2" t="s">
        <v>25039</v>
      </c>
      <c r="U1739" s="2" t="s">
        <v>25040</v>
      </c>
      <c r="V1739" s="2" t="s">
        <v>25041</v>
      </c>
      <c r="W1739" s="2" t="s">
        <v>25042</v>
      </c>
      <c r="X1739" s="2" t="s">
        <v>25036</v>
      </c>
      <c r="Y1739" s="2" t="s">
        <v>25043</v>
      </c>
      <c r="Z1739" s="2" t="s">
        <v>25044</v>
      </c>
      <c r="AA1739" s="2" t="s">
        <v>25045</v>
      </c>
      <c r="AB1739" s="2" t="s">
        <v>25033</v>
      </c>
      <c r="AC1739" s="2" t="s">
        <v>25046</v>
      </c>
      <c r="AD1739" s="2" t="s">
        <v>71</v>
      </c>
      <c r="AE1739" s="2"/>
      <c r="AF1739" s="2"/>
      <c r="AG1739" s="2" t="s">
        <v>298</v>
      </c>
      <c r="AH1739" s="2"/>
      <c r="AI1739" s="2"/>
      <c r="AJ1739" s="2"/>
      <c r="AK1739" s="2"/>
      <c r="AL1739" s="2"/>
      <c r="AM1739" s="2" t="s">
        <v>72</v>
      </c>
      <c r="AN1739" s="2"/>
      <c r="AO1739" s="2" t="s">
        <v>106</v>
      </c>
      <c r="AP1739" s="2" t="s">
        <v>106</v>
      </c>
      <c r="AQ1739" s="2" t="s">
        <v>132</v>
      </c>
      <c r="AR1739" s="2" t="s">
        <v>132</v>
      </c>
    </row>
    <row r="1740" customFormat="false" ht="15" hidden="false" customHeight="false" outlineLevel="0" collapsed="false">
      <c r="A1740" s="2" t="s">
        <v>25047</v>
      </c>
      <c r="B1740" s="2" t="s">
        <v>278</v>
      </c>
      <c r="C1740" s="2" t="s">
        <v>21912</v>
      </c>
      <c r="D1740" s="2" t="s">
        <v>21692</v>
      </c>
      <c r="E1740" s="2" t="s">
        <v>25048</v>
      </c>
      <c r="F1740" s="2" t="s">
        <v>25049</v>
      </c>
      <c r="G1740" s="2" t="s">
        <v>25050</v>
      </c>
      <c r="H1740" s="2" t="s">
        <v>25051</v>
      </c>
      <c r="I1740" s="2" t="s">
        <v>51</v>
      </c>
      <c r="J1740" s="2" t="s">
        <v>52</v>
      </c>
      <c r="K1740" s="2" t="s">
        <v>186</v>
      </c>
      <c r="L1740" s="2" t="s">
        <v>24124</v>
      </c>
      <c r="M1740" s="2" t="s">
        <v>25052</v>
      </c>
      <c r="N1740" s="2" t="s">
        <v>104</v>
      </c>
      <c r="O1740" s="2" t="s">
        <v>312</v>
      </c>
      <c r="P1740" s="2" t="s">
        <v>212</v>
      </c>
      <c r="Q1740" s="2" t="s">
        <v>1571</v>
      </c>
      <c r="R1740" s="2" t="s">
        <v>215</v>
      </c>
      <c r="S1740" s="2" t="s">
        <v>25053</v>
      </c>
      <c r="T1740" s="2" t="s">
        <v>81</v>
      </c>
      <c r="U1740" s="2" t="s">
        <v>72</v>
      </c>
      <c r="V1740" s="2" t="s">
        <v>25054</v>
      </c>
      <c r="W1740" s="2" t="s">
        <v>25055</v>
      </c>
      <c r="X1740" s="2" t="s">
        <v>25050</v>
      </c>
      <c r="Y1740" s="2" t="s">
        <v>72</v>
      </c>
      <c r="Z1740" s="2" t="s">
        <v>358</v>
      </c>
      <c r="AA1740" s="2" t="s">
        <v>25056</v>
      </c>
      <c r="AB1740" s="2" t="s">
        <v>25047</v>
      </c>
      <c r="AC1740" s="2" t="s">
        <v>25057</v>
      </c>
      <c r="AD1740" s="2" t="s">
        <v>71</v>
      </c>
      <c r="AE1740" s="2"/>
      <c r="AF1740" s="2"/>
      <c r="AG1740" s="2" t="s">
        <v>128</v>
      </c>
      <c r="AH1740" s="2"/>
      <c r="AI1740" s="2"/>
      <c r="AJ1740" s="2"/>
      <c r="AK1740" s="2"/>
      <c r="AL1740" s="2"/>
      <c r="AM1740" s="2" t="s">
        <v>104</v>
      </c>
      <c r="AN1740" s="2" t="s">
        <v>24282</v>
      </c>
      <c r="AO1740" s="2" t="s">
        <v>106</v>
      </c>
      <c r="AP1740" s="2" t="s">
        <v>73</v>
      </c>
      <c r="AQ1740" s="2"/>
      <c r="AR1740" s="2" t="s">
        <v>204</v>
      </c>
    </row>
    <row r="1741" customFormat="false" ht="15" hidden="false" customHeight="false" outlineLevel="0" collapsed="false">
      <c r="A1741" s="2" t="s">
        <v>25058</v>
      </c>
      <c r="B1741" s="2" t="s">
        <v>109</v>
      </c>
      <c r="C1741" s="2" t="s">
        <v>21912</v>
      </c>
      <c r="D1741" s="2" t="s">
        <v>21692</v>
      </c>
      <c r="E1741" s="2" t="s">
        <v>25059</v>
      </c>
      <c r="F1741" s="2" t="s">
        <v>2026</v>
      </c>
      <c r="G1741" s="2"/>
      <c r="H1741" s="2" t="s">
        <v>25060</v>
      </c>
      <c r="I1741" s="2" t="s">
        <v>83</v>
      </c>
      <c r="J1741" s="2" t="s">
        <v>52</v>
      </c>
      <c r="K1741" s="2" t="s">
        <v>10741</v>
      </c>
      <c r="L1741" s="2" t="s">
        <v>25061</v>
      </c>
      <c r="M1741" s="2" t="s">
        <v>25062</v>
      </c>
      <c r="N1741" s="2" t="s">
        <v>2685</v>
      </c>
      <c r="O1741" s="2" t="s">
        <v>58</v>
      </c>
      <c r="P1741" s="2" t="s">
        <v>57</v>
      </c>
      <c r="Q1741" s="2" t="s">
        <v>387</v>
      </c>
      <c r="R1741" s="2" t="s">
        <v>145</v>
      </c>
      <c r="S1741" s="2" t="s">
        <v>25063</v>
      </c>
      <c r="T1741" s="2" t="s">
        <v>25064</v>
      </c>
      <c r="U1741" s="2" t="s">
        <v>25065</v>
      </c>
      <c r="V1741" s="2" t="s">
        <v>25066</v>
      </c>
      <c r="W1741" s="2" t="s">
        <v>25067</v>
      </c>
      <c r="X1741" s="2" t="s">
        <v>25068</v>
      </c>
      <c r="Y1741" s="2"/>
      <c r="Z1741" s="2" t="s">
        <v>25069</v>
      </c>
      <c r="AA1741" s="2" t="s">
        <v>25070</v>
      </c>
      <c r="AB1741" s="2" t="s">
        <v>25058</v>
      </c>
      <c r="AC1741" s="2" t="s">
        <v>25071</v>
      </c>
      <c r="AD1741" s="2" t="s">
        <v>71</v>
      </c>
      <c r="AE1741" s="2"/>
      <c r="AF1741" s="2"/>
      <c r="AG1741" s="2" t="s">
        <v>154</v>
      </c>
      <c r="AH1741" s="2"/>
      <c r="AI1741" s="2"/>
      <c r="AJ1741" s="2"/>
      <c r="AK1741" s="2"/>
      <c r="AL1741" s="2"/>
      <c r="AM1741" s="2" t="s">
        <v>104</v>
      </c>
      <c r="AN1741" s="2" t="s">
        <v>25072</v>
      </c>
      <c r="AO1741" s="2" t="s">
        <v>106</v>
      </c>
      <c r="AP1741" s="2" t="s">
        <v>74</v>
      </c>
      <c r="AQ1741" s="2" t="s">
        <v>132</v>
      </c>
      <c r="AR1741" s="2" t="s">
        <v>204</v>
      </c>
    </row>
    <row r="1742" customFormat="false" ht="15" hidden="false" customHeight="false" outlineLevel="0" collapsed="false">
      <c r="A1742" s="2" t="s">
        <v>25073</v>
      </c>
      <c r="B1742" s="2" t="s">
        <v>278</v>
      </c>
      <c r="C1742" s="2" t="s">
        <v>21912</v>
      </c>
      <c r="D1742" s="2" t="s">
        <v>21692</v>
      </c>
      <c r="E1742" s="2" t="s">
        <v>25074</v>
      </c>
      <c r="F1742" s="2" t="s">
        <v>25075</v>
      </c>
      <c r="G1742" s="2" t="s">
        <v>25076</v>
      </c>
      <c r="H1742" s="2"/>
      <c r="I1742" s="2" t="s">
        <v>51</v>
      </c>
      <c r="J1742" s="2" t="s">
        <v>52</v>
      </c>
      <c r="K1742" s="2" t="s">
        <v>84</v>
      </c>
      <c r="L1742" s="2" t="s">
        <v>25077</v>
      </c>
      <c r="M1742" s="2" t="s">
        <v>25078</v>
      </c>
      <c r="N1742" s="2" t="s">
        <v>116</v>
      </c>
      <c r="O1742" s="2" t="s">
        <v>2542</v>
      </c>
      <c r="P1742" s="2" t="s">
        <v>165</v>
      </c>
      <c r="Q1742" s="2" t="s">
        <v>4576</v>
      </c>
      <c r="R1742" s="2" t="s">
        <v>145</v>
      </c>
      <c r="S1742" s="2" t="s">
        <v>18940</v>
      </c>
      <c r="T1742" s="2" t="s">
        <v>25079</v>
      </c>
      <c r="U1742" s="2" t="s">
        <v>18942</v>
      </c>
      <c r="V1742" s="2" t="s">
        <v>18943</v>
      </c>
      <c r="W1742" s="2" t="s">
        <v>18944</v>
      </c>
      <c r="X1742" s="2" t="s">
        <v>18945</v>
      </c>
      <c r="Y1742" s="2" t="s">
        <v>25076</v>
      </c>
      <c r="Z1742" s="2" t="s">
        <v>25080</v>
      </c>
      <c r="AA1742" s="2" t="s">
        <v>15534</v>
      </c>
      <c r="AB1742" s="2" t="s">
        <v>25073</v>
      </c>
      <c r="AC1742" s="2" t="s">
        <v>25081</v>
      </c>
      <c r="AD1742" s="2" t="s">
        <v>71</v>
      </c>
      <c r="AE1742" s="2"/>
      <c r="AF1742" s="2"/>
      <c r="AG1742" s="2" t="s">
        <v>663</v>
      </c>
      <c r="AH1742" s="2"/>
      <c r="AI1742" s="2"/>
      <c r="AJ1742" s="2"/>
      <c r="AK1742" s="2"/>
      <c r="AL1742" s="2"/>
      <c r="AM1742" s="2" t="s">
        <v>104</v>
      </c>
      <c r="AN1742" s="2" t="s">
        <v>22994</v>
      </c>
      <c r="AO1742" s="2" t="s">
        <v>73</v>
      </c>
      <c r="AP1742" s="2" t="s">
        <v>156</v>
      </c>
      <c r="AQ1742" s="2" t="s">
        <v>132</v>
      </c>
      <c r="AR1742" s="2" t="s">
        <v>132</v>
      </c>
    </row>
    <row r="1743" customFormat="false" ht="15" hidden="false" customHeight="false" outlineLevel="0" collapsed="false">
      <c r="A1743" s="2" t="s">
        <v>25082</v>
      </c>
      <c r="B1743" s="2" t="s">
        <v>278</v>
      </c>
      <c r="C1743" s="2" t="s">
        <v>21912</v>
      </c>
      <c r="D1743" s="2" t="s">
        <v>21692</v>
      </c>
      <c r="E1743" s="2" t="s">
        <v>25083</v>
      </c>
      <c r="F1743" s="2" t="s">
        <v>25084</v>
      </c>
      <c r="G1743" s="2"/>
      <c r="H1743" s="2"/>
      <c r="I1743" s="2" t="s">
        <v>83</v>
      </c>
      <c r="J1743" s="2" t="s">
        <v>52</v>
      </c>
      <c r="K1743" s="2" t="s">
        <v>53</v>
      </c>
      <c r="L1743" s="2" t="s">
        <v>25085</v>
      </c>
      <c r="M1743" s="2" t="s">
        <v>25086</v>
      </c>
      <c r="N1743" s="2" t="s">
        <v>25087</v>
      </c>
      <c r="O1743" s="2" t="s">
        <v>57</v>
      </c>
      <c r="P1743" s="2" t="s">
        <v>515</v>
      </c>
      <c r="Q1743" s="2" t="s">
        <v>145</v>
      </c>
      <c r="R1743" s="2" t="s">
        <v>145</v>
      </c>
      <c r="S1743" s="2" t="s">
        <v>25088</v>
      </c>
      <c r="T1743" s="2" t="s">
        <v>25088</v>
      </c>
      <c r="U1743" s="2" t="s">
        <v>25088</v>
      </c>
      <c r="V1743" s="2" t="s">
        <v>25089</v>
      </c>
      <c r="W1743" s="2"/>
      <c r="X1743" s="2" t="s">
        <v>25090</v>
      </c>
      <c r="Y1743" s="2"/>
      <c r="Z1743" s="2" t="s">
        <v>25091</v>
      </c>
      <c r="AA1743" s="2" t="s">
        <v>25092</v>
      </c>
      <c r="AB1743" s="2" t="s">
        <v>25082</v>
      </c>
      <c r="AC1743" s="2" t="s">
        <v>25093</v>
      </c>
      <c r="AD1743" s="2" t="s">
        <v>71</v>
      </c>
      <c r="AE1743" s="2"/>
      <c r="AF1743" s="2"/>
      <c r="AG1743" s="2" t="s">
        <v>298</v>
      </c>
      <c r="AH1743" s="2"/>
      <c r="AI1743" s="2" t="s">
        <v>25094</v>
      </c>
      <c r="AJ1743" s="2" t="s">
        <v>25095</v>
      </c>
      <c r="AK1743" s="2"/>
      <c r="AL1743" s="2"/>
      <c r="AM1743" s="2" t="s">
        <v>104</v>
      </c>
      <c r="AN1743" s="2" t="s">
        <v>22994</v>
      </c>
      <c r="AO1743" s="2"/>
      <c r="AP1743" s="2" t="s">
        <v>106</v>
      </c>
      <c r="AQ1743" s="2"/>
      <c r="AR1743" s="2"/>
    </row>
    <row r="1744" customFormat="false" ht="15" hidden="false" customHeight="false" outlineLevel="0" collapsed="false">
      <c r="A1744" s="2" t="s">
        <v>25096</v>
      </c>
      <c r="B1744" s="2" t="s">
        <v>278</v>
      </c>
      <c r="C1744" s="2" t="s">
        <v>21912</v>
      </c>
      <c r="D1744" s="2" t="s">
        <v>21692</v>
      </c>
      <c r="E1744" s="2" t="s">
        <v>25097</v>
      </c>
      <c r="F1744" s="2" t="s">
        <v>1799</v>
      </c>
      <c r="G1744" s="2"/>
      <c r="H1744" s="2" t="s">
        <v>25098</v>
      </c>
      <c r="I1744" s="2" t="s">
        <v>83</v>
      </c>
      <c r="J1744" s="2" t="s">
        <v>52</v>
      </c>
      <c r="K1744" s="2" t="s">
        <v>25099</v>
      </c>
      <c r="L1744" s="2" t="s">
        <v>25100</v>
      </c>
      <c r="M1744" s="2" t="s">
        <v>25101</v>
      </c>
      <c r="N1744" s="2" t="s">
        <v>25102</v>
      </c>
      <c r="O1744" s="2" t="s">
        <v>311</v>
      </c>
      <c r="P1744" s="2" t="s">
        <v>311</v>
      </c>
      <c r="Q1744" s="2" t="s">
        <v>809</v>
      </c>
      <c r="R1744" s="2" t="s">
        <v>810</v>
      </c>
      <c r="S1744" s="2" t="s">
        <v>25103</v>
      </c>
      <c r="T1744" s="2" t="s">
        <v>25104</v>
      </c>
      <c r="U1744" s="2" t="s">
        <v>25105</v>
      </c>
      <c r="V1744" s="2" t="s">
        <v>25106</v>
      </c>
      <c r="W1744" s="2" t="s">
        <v>25107</v>
      </c>
      <c r="X1744" s="2" t="s">
        <v>25108</v>
      </c>
      <c r="Y1744" s="2" t="s">
        <v>25109</v>
      </c>
      <c r="Z1744" s="2" t="s">
        <v>25110</v>
      </c>
      <c r="AA1744" s="2" t="s">
        <v>1137</v>
      </c>
      <c r="AB1744" s="2" t="s">
        <v>25096</v>
      </c>
      <c r="AC1744" s="2" t="s">
        <v>25111</v>
      </c>
      <c r="AD1744" s="2" t="s">
        <v>71</v>
      </c>
      <c r="AE1744" s="2"/>
      <c r="AF1744" s="2"/>
      <c r="AG1744" s="2" t="s">
        <v>154</v>
      </c>
      <c r="AH1744" s="2"/>
      <c r="AI1744" s="2"/>
      <c r="AJ1744" s="2"/>
      <c r="AK1744" s="2"/>
      <c r="AL1744" s="2"/>
      <c r="AM1744" s="2" t="s">
        <v>72</v>
      </c>
      <c r="AN1744" s="2"/>
      <c r="AO1744" s="2" t="s">
        <v>106</v>
      </c>
      <c r="AP1744" s="2" t="s">
        <v>156</v>
      </c>
      <c r="AQ1744" s="2" t="s">
        <v>132</v>
      </c>
      <c r="AR1744" s="2" t="s">
        <v>107</v>
      </c>
    </row>
    <row r="1745" customFormat="false" ht="15" hidden="false" customHeight="false" outlineLevel="0" collapsed="false">
      <c r="A1745" s="2" t="s">
        <v>25112</v>
      </c>
      <c r="B1745" s="2" t="s">
        <v>109</v>
      </c>
      <c r="C1745" s="2" t="s">
        <v>21912</v>
      </c>
      <c r="D1745" s="2" t="s">
        <v>21692</v>
      </c>
      <c r="E1745" s="2" t="s">
        <v>17179</v>
      </c>
      <c r="F1745" s="2" t="s">
        <v>17180</v>
      </c>
      <c r="G1745" s="2"/>
      <c r="H1745" s="2"/>
      <c r="I1745" s="2" t="s">
        <v>83</v>
      </c>
      <c r="J1745" s="2" t="s">
        <v>52</v>
      </c>
      <c r="K1745" s="2" t="s">
        <v>138</v>
      </c>
      <c r="L1745" s="2" t="s">
        <v>17181</v>
      </c>
      <c r="M1745" s="2" t="s">
        <v>17182</v>
      </c>
      <c r="N1745" s="2" t="s">
        <v>495</v>
      </c>
      <c r="O1745" s="2" t="s">
        <v>328</v>
      </c>
      <c r="P1745" s="2" t="s">
        <v>143</v>
      </c>
      <c r="Q1745" s="2" t="s">
        <v>1198</v>
      </c>
      <c r="R1745" s="2" t="s">
        <v>242</v>
      </c>
      <c r="S1745" s="2" t="s">
        <v>17183</v>
      </c>
      <c r="T1745" s="2" t="s">
        <v>17184</v>
      </c>
      <c r="U1745" s="2" t="s">
        <v>17185</v>
      </c>
      <c r="V1745" s="2" t="s">
        <v>17186</v>
      </c>
      <c r="W1745" s="2" t="s">
        <v>17187</v>
      </c>
      <c r="X1745" s="2" t="s">
        <v>17188</v>
      </c>
      <c r="Y1745" s="2" t="s">
        <v>17189</v>
      </c>
      <c r="Z1745" s="2" t="s">
        <v>4564</v>
      </c>
      <c r="AA1745" s="2" t="s">
        <v>25113</v>
      </c>
      <c r="AB1745" s="2" t="s">
        <v>25112</v>
      </c>
      <c r="AC1745" s="2" t="s">
        <v>25114</v>
      </c>
      <c r="AD1745" s="2" t="s">
        <v>71</v>
      </c>
      <c r="AE1745" s="2"/>
      <c r="AF1745" s="2"/>
      <c r="AG1745" s="2" t="s">
        <v>128</v>
      </c>
      <c r="AH1745" s="2"/>
      <c r="AI1745" s="2"/>
      <c r="AJ1745" s="2"/>
      <c r="AK1745" s="2"/>
      <c r="AL1745" s="2"/>
      <c r="AM1745" s="2" t="s">
        <v>104</v>
      </c>
      <c r="AN1745" s="2" t="s">
        <v>22686</v>
      </c>
      <c r="AO1745" s="2" t="s">
        <v>106</v>
      </c>
      <c r="AP1745" s="2" t="s">
        <v>74</v>
      </c>
      <c r="AQ1745" s="2" t="s">
        <v>132</v>
      </c>
      <c r="AR1745" s="2"/>
    </row>
    <row r="1746" customFormat="false" ht="15" hidden="false" customHeight="false" outlineLevel="0" collapsed="false">
      <c r="A1746" s="2" t="s">
        <v>25115</v>
      </c>
      <c r="B1746" s="2" t="s">
        <v>76</v>
      </c>
      <c r="C1746" s="2" t="s">
        <v>22414</v>
      </c>
      <c r="D1746" s="2" t="s">
        <v>21692</v>
      </c>
      <c r="E1746" s="2" t="s">
        <v>5944</v>
      </c>
      <c r="F1746" s="2" t="s">
        <v>5945</v>
      </c>
      <c r="G1746" s="2"/>
      <c r="H1746" s="2" t="s">
        <v>5946</v>
      </c>
      <c r="I1746" s="2" t="s">
        <v>51</v>
      </c>
      <c r="J1746" s="2" t="s">
        <v>52</v>
      </c>
      <c r="K1746" s="2" t="s">
        <v>805</v>
      </c>
      <c r="L1746" s="2" t="s">
        <v>25116</v>
      </c>
      <c r="M1746" s="2" t="s">
        <v>5948</v>
      </c>
      <c r="N1746" s="2" t="s">
        <v>5949</v>
      </c>
      <c r="O1746" s="2" t="s">
        <v>287</v>
      </c>
      <c r="P1746" s="2" t="s">
        <v>56</v>
      </c>
      <c r="Q1746" s="2" t="s">
        <v>3146</v>
      </c>
      <c r="R1746" s="2" t="s">
        <v>215</v>
      </c>
      <c r="S1746" s="2" t="s">
        <v>5950</v>
      </c>
      <c r="T1746" s="2" t="s">
        <v>5951</v>
      </c>
      <c r="U1746" s="2" t="s">
        <v>5952</v>
      </c>
      <c r="V1746" s="2" t="s">
        <v>5953</v>
      </c>
      <c r="W1746" s="2" t="s">
        <v>5954</v>
      </c>
      <c r="X1746" s="2" t="s">
        <v>5955</v>
      </c>
      <c r="Y1746" s="2"/>
      <c r="Z1746" s="2" t="s">
        <v>562</v>
      </c>
      <c r="AA1746" s="2" t="s">
        <v>25117</v>
      </c>
      <c r="AB1746" s="2" t="s">
        <v>25115</v>
      </c>
      <c r="AC1746" s="2" t="s">
        <v>25118</v>
      </c>
      <c r="AD1746" s="2" t="s">
        <v>100</v>
      </c>
      <c r="AE1746" s="2" t="s">
        <v>5957</v>
      </c>
      <c r="AF1746" s="2" t="s">
        <v>25119</v>
      </c>
      <c r="AG1746" s="2" t="s">
        <v>154</v>
      </c>
      <c r="AH1746" s="2"/>
      <c r="AI1746" s="2"/>
      <c r="AJ1746" s="2"/>
      <c r="AK1746" s="2"/>
      <c r="AL1746" s="2"/>
      <c r="AM1746" s="2" t="s">
        <v>104</v>
      </c>
      <c r="AN1746" s="2" t="s">
        <v>23190</v>
      </c>
      <c r="AO1746" s="2" t="s">
        <v>156</v>
      </c>
      <c r="AP1746" s="2" t="s">
        <v>74</v>
      </c>
      <c r="AQ1746" s="2" t="s">
        <v>132</v>
      </c>
      <c r="AR1746" s="2"/>
    </row>
    <row r="1747" customFormat="false" ht="15" hidden="false" customHeight="false" outlineLevel="0" collapsed="false">
      <c r="A1747" s="2" t="s">
        <v>25120</v>
      </c>
      <c r="B1747" s="2" t="s">
        <v>109</v>
      </c>
      <c r="C1747" s="2" t="s">
        <v>22414</v>
      </c>
      <c r="D1747" s="2" t="s">
        <v>21692</v>
      </c>
      <c r="E1747" s="2" t="s">
        <v>17716</v>
      </c>
      <c r="F1747" s="2" t="s">
        <v>13555</v>
      </c>
      <c r="G1747" s="2" t="s">
        <v>20876</v>
      </c>
      <c r="H1747" s="2" t="s">
        <v>20877</v>
      </c>
      <c r="I1747" s="2" t="s">
        <v>83</v>
      </c>
      <c r="J1747" s="2" t="s">
        <v>52</v>
      </c>
      <c r="K1747" s="2" t="s">
        <v>53</v>
      </c>
      <c r="L1747" s="2" t="s">
        <v>25121</v>
      </c>
      <c r="M1747" s="2" t="s">
        <v>25122</v>
      </c>
      <c r="N1747" s="2" t="s">
        <v>310</v>
      </c>
      <c r="O1747" s="2" t="s">
        <v>212</v>
      </c>
      <c r="P1747" s="2" t="s">
        <v>191</v>
      </c>
      <c r="Q1747" s="2" t="s">
        <v>263</v>
      </c>
      <c r="R1747" s="2" t="s">
        <v>145</v>
      </c>
      <c r="S1747" s="2" t="s">
        <v>20880</v>
      </c>
      <c r="T1747" s="2" t="s">
        <v>20881</v>
      </c>
      <c r="U1747" s="2" t="s">
        <v>17722</v>
      </c>
      <c r="V1747" s="2" t="s">
        <v>20882</v>
      </c>
      <c r="W1747" s="2" t="s">
        <v>20883</v>
      </c>
      <c r="X1747" s="2" t="s">
        <v>17717</v>
      </c>
      <c r="Y1747" s="2" t="s">
        <v>21250</v>
      </c>
      <c r="Z1747" s="2" t="s">
        <v>2416</v>
      </c>
      <c r="AA1747" s="2" t="s">
        <v>25123</v>
      </c>
      <c r="AB1747" s="2" t="s">
        <v>25120</v>
      </c>
      <c r="AC1747" s="2" t="s">
        <v>25124</v>
      </c>
      <c r="AD1747" s="2" t="s">
        <v>100</v>
      </c>
      <c r="AE1747" s="2" t="s">
        <v>25125</v>
      </c>
      <c r="AF1747" s="2" t="s">
        <v>21820</v>
      </c>
      <c r="AG1747" s="2" t="s">
        <v>128</v>
      </c>
      <c r="AH1747" s="2" t="s">
        <v>178</v>
      </c>
      <c r="AI1747" s="2"/>
      <c r="AJ1747" s="2"/>
      <c r="AK1747" s="2"/>
      <c r="AL1747" s="2"/>
      <c r="AM1747" s="2" t="s">
        <v>104</v>
      </c>
      <c r="AN1747" s="2" t="s">
        <v>21722</v>
      </c>
      <c r="AO1747" s="2" t="s">
        <v>156</v>
      </c>
      <c r="AP1747" s="2" t="s">
        <v>74</v>
      </c>
      <c r="AQ1747" s="2" t="s">
        <v>132</v>
      </c>
      <c r="AR1747" s="2" t="s">
        <v>204</v>
      </c>
    </row>
    <row r="1748" customFormat="false" ht="15" hidden="false" customHeight="false" outlineLevel="0" collapsed="false">
      <c r="A1748" s="2" t="s">
        <v>25126</v>
      </c>
      <c r="B1748" s="2" t="s">
        <v>278</v>
      </c>
      <c r="C1748" s="2" t="s">
        <v>22414</v>
      </c>
      <c r="D1748" s="2" t="s">
        <v>21692</v>
      </c>
      <c r="E1748" s="2" t="s">
        <v>25127</v>
      </c>
      <c r="F1748" s="2" t="s">
        <v>803</v>
      </c>
      <c r="G1748" s="2" t="s">
        <v>25128</v>
      </c>
      <c r="H1748" s="2"/>
      <c r="I1748" s="2" t="s">
        <v>51</v>
      </c>
      <c r="J1748" s="2" t="s">
        <v>52</v>
      </c>
      <c r="K1748" s="2" t="s">
        <v>729</v>
      </c>
      <c r="L1748" s="2" t="s">
        <v>25129</v>
      </c>
      <c r="M1748" s="2" t="s">
        <v>25130</v>
      </c>
      <c r="N1748" s="2" t="s">
        <v>1159</v>
      </c>
      <c r="O1748" s="2" t="s">
        <v>81</v>
      </c>
      <c r="P1748" s="2" t="s">
        <v>81</v>
      </c>
      <c r="Q1748" s="2" t="s">
        <v>81</v>
      </c>
      <c r="R1748" s="2" t="s">
        <v>81</v>
      </c>
      <c r="S1748" s="2" t="s">
        <v>25131</v>
      </c>
      <c r="T1748" s="2" t="s">
        <v>25132</v>
      </c>
      <c r="U1748" s="2" t="s">
        <v>25133</v>
      </c>
      <c r="V1748" s="2" t="s">
        <v>25134</v>
      </c>
      <c r="W1748" s="2" t="s">
        <v>25135</v>
      </c>
      <c r="X1748" s="2" t="s">
        <v>25128</v>
      </c>
      <c r="Y1748" s="2"/>
      <c r="Z1748" s="2" t="s">
        <v>12268</v>
      </c>
      <c r="AA1748" s="2" t="s">
        <v>24945</v>
      </c>
      <c r="AB1748" s="2" t="s">
        <v>25126</v>
      </c>
      <c r="AC1748" s="2" t="s">
        <v>25136</v>
      </c>
      <c r="AD1748" s="2" t="s">
        <v>71</v>
      </c>
      <c r="AE1748" s="2"/>
      <c r="AF1748" s="2"/>
      <c r="AG1748" s="2"/>
      <c r="AH1748" s="2"/>
      <c r="AI1748" s="2"/>
      <c r="AJ1748" s="2"/>
      <c r="AK1748" s="2"/>
      <c r="AL1748" s="2"/>
      <c r="AM1748" s="2" t="s">
        <v>72</v>
      </c>
      <c r="AN1748" s="2"/>
      <c r="AO1748" s="2" t="s">
        <v>106</v>
      </c>
      <c r="AP1748" s="2"/>
      <c r="AQ1748" s="2"/>
      <c r="AR1748" s="2"/>
    </row>
    <row r="1749" customFormat="false" ht="15" hidden="false" customHeight="false" outlineLevel="0" collapsed="false">
      <c r="A1749" s="2" t="s">
        <v>25137</v>
      </c>
      <c r="B1749" s="2" t="s">
        <v>278</v>
      </c>
      <c r="C1749" s="2" t="s">
        <v>22414</v>
      </c>
      <c r="D1749" s="2" t="s">
        <v>21692</v>
      </c>
      <c r="E1749" s="2" t="s">
        <v>25138</v>
      </c>
      <c r="F1749" s="2" t="s">
        <v>25139</v>
      </c>
      <c r="G1749" s="2"/>
      <c r="H1749" s="2" t="s">
        <v>16486</v>
      </c>
      <c r="I1749" s="2" t="s">
        <v>83</v>
      </c>
      <c r="J1749" s="2" t="s">
        <v>52</v>
      </c>
      <c r="K1749" s="2" t="s">
        <v>53</v>
      </c>
      <c r="L1749" s="2" t="s">
        <v>25140</v>
      </c>
      <c r="M1749" s="2" t="s">
        <v>24343</v>
      </c>
      <c r="N1749" s="2" t="s">
        <v>25141</v>
      </c>
      <c r="O1749" s="2" t="s">
        <v>190</v>
      </c>
      <c r="P1749" s="2" t="s">
        <v>1449</v>
      </c>
      <c r="Q1749" s="2" t="s">
        <v>144</v>
      </c>
      <c r="R1749" s="2" t="s">
        <v>242</v>
      </c>
      <c r="S1749" s="2" t="s">
        <v>3715</v>
      </c>
      <c r="T1749" s="2" t="s">
        <v>3716</v>
      </c>
      <c r="U1749" s="2" t="s">
        <v>3717</v>
      </c>
      <c r="V1749" s="2" t="s">
        <v>25142</v>
      </c>
      <c r="W1749" s="2" t="s">
        <v>3719</v>
      </c>
      <c r="X1749" s="2" t="s">
        <v>3720</v>
      </c>
      <c r="Y1749" s="2"/>
      <c r="Z1749" s="2" t="s">
        <v>376</v>
      </c>
      <c r="AA1749" s="2" t="s">
        <v>25143</v>
      </c>
      <c r="AB1749" s="2" t="s">
        <v>25137</v>
      </c>
      <c r="AC1749" s="2" t="s">
        <v>25144</v>
      </c>
      <c r="AD1749" s="2" t="s">
        <v>100</v>
      </c>
      <c r="AE1749" s="2" t="s">
        <v>25145</v>
      </c>
      <c r="AF1749" s="2" t="s">
        <v>1832</v>
      </c>
      <c r="AG1749" s="2" t="s">
        <v>154</v>
      </c>
      <c r="AH1749" s="2"/>
      <c r="AI1749" s="2"/>
      <c r="AJ1749" s="2"/>
      <c r="AK1749" s="2"/>
      <c r="AL1749" s="2"/>
      <c r="AM1749" s="2" t="s">
        <v>104</v>
      </c>
      <c r="AN1749" s="2" t="s">
        <v>24455</v>
      </c>
      <c r="AO1749" s="2" t="s">
        <v>73</v>
      </c>
      <c r="AP1749" s="2" t="s">
        <v>74</v>
      </c>
      <c r="AQ1749" s="2" t="s">
        <v>132</v>
      </c>
      <c r="AR1749" s="2"/>
    </row>
    <row r="1750" customFormat="false" ht="15" hidden="false" customHeight="false" outlineLevel="0" collapsed="false">
      <c r="A1750" s="2" t="s">
        <v>25146</v>
      </c>
      <c r="B1750" s="2" t="s">
        <v>278</v>
      </c>
      <c r="C1750" s="2" t="s">
        <v>22414</v>
      </c>
      <c r="D1750" s="2" t="s">
        <v>21692</v>
      </c>
      <c r="E1750" s="2" t="s">
        <v>25147</v>
      </c>
      <c r="F1750" s="2" t="s">
        <v>25148</v>
      </c>
      <c r="G1750" s="2" t="s">
        <v>81</v>
      </c>
      <c r="H1750" s="2" t="s">
        <v>81</v>
      </c>
      <c r="I1750" s="2" t="s">
        <v>83</v>
      </c>
      <c r="J1750" s="2" t="s">
        <v>52</v>
      </c>
      <c r="K1750" s="2" t="s">
        <v>729</v>
      </c>
      <c r="L1750" s="2" t="s">
        <v>25149</v>
      </c>
      <c r="M1750" s="2" t="s">
        <v>25150</v>
      </c>
      <c r="N1750" s="2" t="s">
        <v>20627</v>
      </c>
      <c r="O1750" s="2" t="s">
        <v>58</v>
      </c>
      <c r="P1750" s="2" t="s">
        <v>57</v>
      </c>
      <c r="Q1750" s="2" t="s">
        <v>1571</v>
      </c>
      <c r="R1750" s="2" t="s">
        <v>215</v>
      </c>
      <c r="S1750" s="2" t="s">
        <v>25151</v>
      </c>
      <c r="T1750" s="2" t="s">
        <v>81</v>
      </c>
      <c r="U1750" s="2" t="s">
        <v>25152</v>
      </c>
      <c r="V1750" s="2" t="s">
        <v>25153</v>
      </c>
      <c r="W1750" s="2" t="s">
        <v>25154</v>
      </c>
      <c r="X1750" s="2" t="s">
        <v>25155</v>
      </c>
      <c r="Y1750" s="2" t="s">
        <v>81</v>
      </c>
      <c r="Z1750" s="2" t="s">
        <v>6641</v>
      </c>
      <c r="AA1750" s="2" t="s">
        <v>24945</v>
      </c>
      <c r="AB1750" s="2" t="s">
        <v>25146</v>
      </c>
      <c r="AC1750" s="2" t="s">
        <v>25156</v>
      </c>
      <c r="AD1750" s="2" t="s">
        <v>100</v>
      </c>
      <c r="AE1750" s="2" t="s">
        <v>25157</v>
      </c>
      <c r="AF1750" s="2" t="s">
        <v>17350</v>
      </c>
      <c r="AG1750" s="2"/>
      <c r="AH1750" s="2"/>
      <c r="AI1750" s="2"/>
      <c r="AJ1750" s="2"/>
      <c r="AK1750" s="2"/>
      <c r="AL1750" s="2"/>
      <c r="AM1750" s="2" t="s">
        <v>104</v>
      </c>
      <c r="AN1750" s="2" t="s">
        <v>22994</v>
      </c>
      <c r="AO1750" s="2" t="s">
        <v>106</v>
      </c>
      <c r="AP1750" s="2" t="s">
        <v>106</v>
      </c>
      <c r="AQ1750" s="2" t="s">
        <v>132</v>
      </c>
      <c r="AR1750" s="2" t="s">
        <v>107</v>
      </c>
    </row>
    <row r="1751" customFormat="false" ht="15" hidden="false" customHeight="false" outlineLevel="0" collapsed="false">
      <c r="A1751" s="2" t="s">
        <v>25158</v>
      </c>
      <c r="B1751" s="2" t="s">
        <v>278</v>
      </c>
      <c r="C1751" s="2" t="s">
        <v>22414</v>
      </c>
      <c r="D1751" s="2" t="s">
        <v>21692</v>
      </c>
      <c r="E1751" s="2" t="s">
        <v>25159</v>
      </c>
      <c r="F1751" s="2" t="s">
        <v>25160</v>
      </c>
      <c r="G1751" s="2"/>
      <c r="H1751" s="2" t="s">
        <v>25161</v>
      </c>
      <c r="I1751" s="2" t="s">
        <v>51</v>
      </c>
      <c r="J1751" s="2" t="s">
        <v>52</v>
      </c>
      <c r="K1751" s="2" t="s">
        <v>53</v>
      </c>
      <c r="L1751" s="2" t="s">
        <v>25162</v>
      </c>
      <c r="M1751" s="2" t="s">
        <v>25163</v>
      </c>
      <c r="N1751" s="2" t="s">
        <v>262</v>
      </c>
      <c r="O1751" s="2" t="s">
        <v>190</v>
      </c>
      <c r="P1751" s="2" t="s">
        <v>58</v>
      </c>
      <c r="Q1751" s="2" t="s">
        <v>59</v>
      </c>
      <c r="R1751" s="2" t="s">
        <v>25164</v>
      </c>
      <c r="S1751" s="2" t="s">
        <v>18489</v>
      </c>
      <c r="T1751" s="2" t="s">
        <v>18493</v>
      </c>
      <c r="U1751" s="2" t="s">
        <v>18491</v>
      </c>
      <c r="V1751" s="2" t="s">
        <v>18492</v>
      </c>
      <c r="W1751" s="2"/>
      <c r="X1751" s="2" t="s">
        <v>18494</v>
      </c>
      <c r="Y1751" s="2"/>
      <c r="Z1751" s="2" t="s">
        <v>8694</v>
      </c>
      <c r="AA1751" s="2" t="s">
        <v>25165</v>
      </c>
      <c r="AB1751" s="2" t="s">
        <v>25158</v>
      </c>
      <c r="AC1751" s="2" t="s">
        <v>25166</v>
      </c>
      <c r="AD1751" s="2" t="s">
        <v>100</v>
      </c>
      <c r="AE1751" s="2" t="s">
        <v>25167</v>
      </c>
      <c r="AF1751" s="2" t="s">
        <v>6942</v>
      </c>
      <c r="AG1751" s="2" t="s">
        <v>128</v>
      </c>
      <c r="AH1751" s="2"/>
      <c r="AI1751" s="2"/>
      <c r="AJ1751" s="2"/>
      <c r="AK1751" s="2"/>
      <c r="AL1751" s="2"/>
      <c r="AM1751" s="2" t="s">
        <v>104</v>
      </c>
      <c r="AN1751" s="2" t="s">
        <v>22283</v>
      </c>
      <c r="AO1751" s="2" t="s">
        <v>106</v>
      </c>
      <c r="AP1751" s="2" t="s">
        <v>156</v>
      </c>
      <c r="AQ1751" s="2" t="s">
        <v>132</v>
      </c>
      <c r="AR1751" s="2" t="s">
        <v>132</v>
      </c>
    </row>
    <row r="1752" customFormat="false" ht="15" hidden="false" customHeight="false" outlineLevel="0" collapsed="false">
      <c r="A1752" s="2" t="s">
        <v>25168</v>
      </c>
      <c r="B1752" s="2" t="s">
        <v>76</v>
      </c>
      <c r="C1752" s="2" t="s">
        <v>22414</v>
      </c>
      <c r="D1752" s="2" t="s">
        <v>21692</v>
      </c>
      <c r="E1752" s="2" t="s">
        <v>25169</v>
      </c>
      <c r="F1752" s="2" t="s">
        <v>25170</v>
      </c>
      <c r="G1752" s="2"/>
      <c r="H1752" s="2"/>
      <c r="I1752" s="2" t="s">
        <v>51</v>
      </c>
      <c r="J1752" s="2" t="s">
        <v>52</v>
      </c>
      <c r="K1752" s="2" t="s">
        <v>53</v>
      </c>
      <c r="L1752" s="2" t="s">
        <v>25171</v>
      </c>
      <c r="M1752" s="2" t="s">
        <v>25172</v>
      </c>
      <c r="N1752" s="2" t="s">
        <v>104</v>
      </c>
      <c r="O1752" s="2" t="s">
        <v>213</v>
      </c>
      <c r="P1752" s="2" t="s">
        <v>631</v>
      </c>
      <c r="Q1752" s="2" t="s">
        <v>263</v>
      </c>
      <c r="R1752" s="2" t="s">
        <v>145</v>
      </c>
      <c r="S1752" s="2" t="s">
        <v>25173</v>
      </c>
      <c r="T1752" s="2" t="s">
        <v>25174</v>
      </c>
      <c r="U1752" s="2" t="s">
        <v>25175</v>
      </c>
      <c r="V1752" s="2" t="s">
        <v>25176</v>
      </c>
      <c r="W1752" s="2" t="s">
        <v>25177</v>
      </c>
      <c r="X1752" s="2" t="s">
        <v>25178</v>
      </c>
      <c r="Y1752" s="2" t="s">
        <v>25175</v>
      </c>
      <c r="Z1752" s="2" t="s">
        <v>25179</v>
      </c>
      <c r="AA1752" s="2" t="s">
        <v>25180</v>
      </c>
      <c r="AB1752" s="2" t="s">
        <v>25168</v>
      </c>
      <c r="AC1752" s="2" t="s">
        <v>25181</v>
      </c>
      <c r="AD1752" s="2" t="s">
        <v>71</v>
      </c>
      <c r="AE1752" s="2"/>
      <c r="AF1752" s="2"/>
      <c r="AG1752" s="2" t="s">
        <v>128</v>
      </c>
      <c r="AH1752" s="2"/>
      <c r="AI1752" s="2"/>
      <c r="AJ1752" s="2"/>
      <c r="AK1752" s="2"/>
      <c r="AL1752" s="2"/>
      <c r="AM1752" s="2" t="s">
        <v>72</v>
      </c>
      <c r="AN1752" s="2"/>
      <c r="AO1752" s="2" t="s">
        <v>106</v>
      </c>
      <c r="AP1752" s="2" t="s">
        <v>156</v>
      </c>
      <c r="AQ1752" s="2" t="s">
        <v>132</v>
      </c>
      <c r="AR1752" s="2" t="s">
        <v>132</v>
      </c>
    </row>
    <row r="1753" customFormat="false" ht="15" hidden="false" customHeight="false" outlineLevel="0" collapsed="false">
      <c r="A1753" s="2" t="s">
        <v>25182</v>
      </c>
      <c r="B1753" s="2" t="s">
        <v>278</v>
      </c>
      <c r="C1753" s="2" t="s">
        <v>22414</v>
      </c>
      <c r="D1753" s="2" t="s">
        <v>21692</v>
      </c>
      <c r="E1753" s="2" t="s">
        <v>25183</v>
      </c>
      <c r="F1753" s="2" t="s">
        <v>25184</v>
      </c>
      <c r="G1753" s="2" t="s">
        <v>25185</v>
      </c>
      <c r="H1753" s="2" t="s">
        <v>25186</v>
      </c>
      <c r="I1753" s="2" t="s">
        <v>83</v>
      </c>
      <c r="J1753" s="2" t="s">
        <v>52</v>
      </c>
      <c r="K1753" s="2" t="s">
        <v>53</v>
      </c>
      <c r="L1753" s="2" t="s">
        <v>25187</v>
      </c>
      <c r="M1753" s="2" t="s">
        <v>25188</v>
      </c>
      <c r="N1753" s="2" t="s">
        <v>261</v>
      </c>
      <c r="O1753" s="2" t="s">
        <v>555</v>
      </c>
      <c r="P1753" s="2" t="s">
        <v>631</v>
      </c>
      <c r="Q1753" s="2" t="s">
        <v>263</v>
      </c>
      <c r="R1753" s="2" t="s">
        <v>145</v>
      </c>
      <c r="S1753" s="2" t="s">
        <v>25189</v>
      </c>
      <c r="T1753" s="2" t="s">
        <v>25190</v>
      </c>
      <c r="U1753" s="2" t="s">
        <v>25191</v>
      </c>
      <c r="V1753" s="2" t="s">
        <v>25192</v>
      </c>
      <c r="W1753" s="2" t="s">
        <v>25193</v>
      </c>
      <c r="X1753" s="2" t="s">
        <v>25194</v>
      </c>
      <c r="Y1753" s="2"/>
      <c r="Z1753" s="2" t="s">
        <v>25195</v>
      </c>
      <c r="AA1753" s="2" t="s">
        <v>25196</v>
      </c>
      <c r="AB1753" s="2" t="s">
        <v>25182</v>
      </c>
      <c r="AC1753" s="2" t="s">
        <v>25197</v>
      </c>
      <c r="AD1753" s="2" t="s">
        <v>71</v>
      </c>
      <c r="AE1753" s="2"/>
      <c r="AF1753" s="2"/>
      <c r="AG1753" s="2" t="s">
        <v>103</v>
      </c>
      <c r="AH1753" s="2" t="s">
        <v>178</v>
      </c>
      <c r="AI1753" s="2" t="s">
        <v>25198</v>
      </c>
      <c r="AJ1753" s="2" t="s">
        <v>25199</v>
      </c>
      <c r="AK1753" s="2"/>
      <c r="AL1753" s="2"/>
      <c r="AM1753" s="2" t="s">
        <v>104</v>
      </c>
      <c r="AN1753" s="2" t="s">
        <v>25072</v>
      </c>
      <c r="AO1753" s="2" t="s">
        <v>106</v>
      </c>
      <c r="AP1753" s="2" t="s">
        <v>156</v>
      </c>
      <c r="AQ1753" s="2" t="s">
        <v>132</v>
      </c>
      <c r="AR1753" s="2" t="s">
        <v>132</v>
      </c>
    </row>
    <row r="1754" customFormat="false" ht="15" hidden="false" customHeight="false" outlineLevel="0" collapsed="false">
      <c r="A1754" s="2" t="s">
        <v>25200</v>
      </c>
      <c r="B1754" s="2" t="s">
        <v>76</v>
      </c>
      <c r="C1754" s="2" t="s">
        <v>21862</v>
      </c>
      <c r="D1754" s="2" t="s">
        <v>21692</v>
      </c>
      <c r="E1754" s="2" t="s">
        <v>5415</v>
      </c>
      <c r="F1754" s="2" t="s">
        <v>5416</v>
      </c>
      <c r="G1754" s="2"/>
      <c r="H1754" s="2" t="s">
        <v>5418</v>
      </c>
      <c r="I1754" s="2" t="s">
        <v>51</v>
      </c>
      <c r="J1754" s="2" t="s">
        <v>52</v>
      </c>
      <c r="K1754" s="2" t="s">
        <v>53</v>
      </c>
      <c r="L1754" s="2" t="s">
        <v>5419</v>
      </c>
      <c r="M1754" s="2" t="s">
        <v>25201</v>
      </c>
      <c r="N1754" s="2" t="s">
        <v>554</v>
      </c>
      <c r="O1754" s="2" t="s">
        <v>164</v>
      </c>
      <c r="P1754" s="2" t="s">
        <v>939</v>
      </c>
      <c r="Q1754" s="2" t="s">
        <v>8839</v>
      </c>
      <c r="R1754" s="2" t="s">
        <v>477</v>
      </c>
      <c r="S1754" s="2" t="s">
        <v>25202</v>
      </c>
      <c r="T1754" s="2" t="s">
        <v>19431</v>
      </c>
      <c r="U1754" s="2" t="s">
        <v>5423</v>
      </c>
      <c r="V1754" s="2" t="s">
        <v>24745</v>
      </c>
      <c r="W1754" s="2" t="s">
        <v>19433</v>
      </c>
      <c r="X1754" s="2" t="s">
        <v>5417</v>
      </c>
      <c r="Y1754" s="2"/>
      <c r="Z1754" s="2" t="s">
        <v>2855</v>
      </c>
      <c r="AA1754" s="2" t="s">
        <v>25203</v>
      </c>
      <c r="AB1754" s="2" t="s">
        <v>25200</v>
      </c>
      <c r="AC1754" s="2" t="s">
        <v>25204</v>
      </c>
      <c r="AD1754" s="2" t="s">
        <v>100</v>
      </c>
      <c r="AE1754" s="2" t="s">
        <v>25205</v>
      </c>
      <c r="AF1754" s="2" t="s">
        <v>4364</v>
      </c>
      <c r="AG1754" s="2"/>
      <c r="AH1754" s="2"/>
      <c r="AI1754" s="2"/>
      <c r="AJ1754" s="2"/>
      <c r="AK1754" s="2"/>
      <c r="AL1754" s="2"/>
      <c r="AM1754" s="2" t="s">
        <v>104</v>
      </c>
      <c r="AN1754" s="2" t="s">
        <v>22283</v>
      </c>
      <c r="AO1754" s="2" t="s">
        <v>156</v>
      </c>
      <c r="AP1754" s="2" t="s">
        <v>74</v>
      </c>
      <c r="AQ1754" s="2" t="s">
        <v>132</v>
      </c>
      <c r="AR1754" s="2"/>
    </row>
    <row r="1755" customFormat="false" ht="15" hidden="false" customHeight="false" outlineLevel="0" collapsed="false">
      <c r="A1755" s="2" t="s">
        <v>25206</v>
      </c>
      <c r="B1755" s="2" t="s">
        <v>278</v>
      </c>
      <c r="C1755" s="2" t="s">
        <v>23190</v>
      </c>
      <c r="D1755" s="2" t="s">
        <v>21692</v>
      </c>
      <c r="E1755" s="2" t="s">
        <v>25207</v>
      </c>
      <c r="F1755" s="2" t="s">
        <v>4124</v>
      </c>
      <c r="G1755" s="2"/>
      <c r="H1755" s="2" t="s">
        <v>25208</v>
      </c>
      <c r="I1755" s="2" t="s">
        <v>83</v>
      </c>
      <c r="J1755" s="2" t="s">
        <v>52</v>
      </c>
      <c r="K1755" s="2" t="s">
        <v>729</v>
      </c>
      <c r="L1755" s="2" t="s">
        <v>25209</v>
      </c>
      <c r="M1755" s="2" t="s">
        <v>25210</v>
      </c>
      <c r="N1755" s="2" t="s">
        <v>25211</v>
      </c>
      <c r="O1755" s="2" t="s">
        <v>72</v>
      </c>
      <c r="P1755" s="2" t="s">
        <v>72</v>
      </c>
      <c r="Q1755" s="2" t="s">
        <v>25212</v>
      </c>
      <c r="R1755" s="2" t="s">
        <v>810</v>
      </c>
      <c r="S1755" s="2" t="s">
        <v>25213</v>
      </c>
      <c r="T1755" s="2" t="s">
        <v>72</v>
      </c>
      <c r="U1755" s="2" t="s">
        <v>25214</v>
      </c>
      <c r="V1755" s="2" t="s">
        <v>25215</v>
      </c>
      <c r="W1755" s="2" t="s">
        <v>25216</v>
      </c>
      <c r="X1755" s="2" t="s">
        <v>25217</v>
      </c>
      <c r="Y1755" s="2"/>
      <c r="Z1755" s="2" t="s">
        <v>25218</v>
      </c>
      <c r="AA1755" s="2" t="s">
        <v>23626</v>
      </c>
      <c r="AB1755" s="2" t="s">
        <v>25206</v>
      </c>
      <c r="AC1755" s="2" t="s">
        <v>25219</v>
      </c>
      <c r="AD1755" s="2" t="s">
        <v>71</v>
      </c>
      <c r="AE1755" s="2"/>
      <c r="AF1755" s="2"/>
      <c r="AG1755" s="2"/>
      <c r="AH1755" s="2"/>
      <c r="AI1755" s="2"/>
      <c r="AJ1755" s="2"/>
      <c r="AK1755" s="2"/>
      <c r="AL1755" s="2"/>
      <c r="AM1755" s="2" t="s">
        <v>104</v>
      </c>
      <c r="AN1755" s="2" t="s">
        <v>25220</v>
      </c>
      <c r="AO1755" s="2" t="s">
        <v>73</v>
      </c>
      <c r="AP1755" s="2" t="s">
        <v>74</v>
      </c>
      <c r="AQ1755" s="2"/>
      <c r="AR1755" s="2"/>
    </row>
    <row r="1756" customFormat="false" ht="15" hidden="false" customHeight="false" outlineLevel="0" collapsed="false">
      <c r="A1756" s="2" t="s">
        <v>25221</v>
      </c>
      <c r="B1756" s="2" t="s">
        <v>278</v>
      </c>
      <c r="C1756" s="2" t="s">
        <v>22414</v>
      </c>
      <c r="D1756" s="2" t="s">
        <v>21692</v>
      </c>
      <c r="E1756" s="2" t="s">
        <v>25222</v>
      </c>
      <c r="F1756" s="2" t="s">
        <v>1211</v>
      </c>
      <c r="G1756" s="2" t="s">
        <v>25223</v>
      </c>
      <c r="H1756" s="2"/>
      <c r="I1756" s="2" t="s">
        <v>51</v>
      </c>
      <c r="J1756" s="2" t="s">
        <v>52</v>
      </c>
      <c r="K1756" s="2" t="s">
        <v>12685</v>
      </c>
      <c r="L1756" s="2" t="s">
        <v>25224</v>
      </c>
      <c r="M1756" s="2" t="s">
        <v>25225</v>
      </c>
      <c r="N1756" s="2" t="s">
        <v>25226</v>
      </c>
      <c r="O1756" s="2" t="s">
        <v>287</v>
      </c>
      <c r="P1756" s="2" t="s">
        <v>1159</v>
      </c>
      <c r="Q1756" s="2" t="s">
        <v>144</v>
      </c>
      <c r="R1756" s="2" t="s">
        <v>145</v>
      </c>
      <c r="S1756" s="2" t="s">
        <v>25227</v>
      </c>
      <c r="T1756" s="2" t="s">
        <v>25228</v>
      </c>
      <c r="U1756" s="2" t="s">
        <v>25229</v>
      </c>
      <c r="V1756" s="2" t="s">
        <v>25230</v>
      </c>
      <c r="W1756" s="2" t="s">
        <v>25231</v>
      </c>
      <c r="X1756" s="2" t="s">
        <v>25223</v>
      </c>
      <c r="Y1756" s="2" t="s">
        <v>25229</v>
      </c>
      <c r="Z1756" s="2" t="s">
        <v>25232</v>
      </c>
      <c r="AA1756" s="2" t="s">
        <v>25233</v>
      </c>
      <c r="AB1756" s="2" t="s">
        <v>25221</v>
      </c>
      <c r="AC1756" s="2" t="s">
        <v>25234</v>
      </c>
      <c r="AD1756" s="2" t="s">
        <v>71</v>
      </c>
      <c r="AE1756" s="2"/>
      <c r="AF1756" s="2"/>
      <c r="AG1756" s="2" t="s">
        <v>128</v>
      </c>
      <c r="AH1756" s="2"/>
      <c r="AI1756" s="2"/>
      <c r="AJ1756" s="2"/>
      <c r="AK1756" s="2"/>
      <c r="AL1756" s="2"/>
      <c r="AM1756" s="2" t="s">
        <v>104</v>
      </c>
      <c r="AN1756" s="2" t="s">
        <v>22351</v>
      </c>
      <c r="AO1756" s="2" t="s">
        <v>106</v>
      </c>
      <c r="AP1756" s="2" t="s">
        <v>74</v>
      </c>
      <c r="AQ1756" s="2" t="s">
        <v>132</v>
      </c>
      <c r="AR1756" s="2"/>
    </row>
    <row r="1757" customFormat="false" ht="15" hidden="false" customHeight="false" outlineLevel="0" collapsed="false">
      <c r="A1757" s="2" t="s">
        <v>25235</v>
      </c>
      <c r="B1757" s="2" t="s">
        <v>76</v>
      </c>
      <c r="C1757" s="2" t="s">
        <v>22414</v>
      </c>
      <c r="D1757" s="2" t="s">
        <v>21692</v>
      </c>
      <c r="E1757" s="2" t="s">
        <v>19673</v>
      </c>
      <c r="F1757" s="2" t="s">
        <v>3042</v>
      </c>
      <c r="G1757" s="2"/>
      <c r="H1757" s="2" t="s">
        <v>25236</v>
      </c>
      <c r="I1757" s="2" t="s">
        <v>51</v>
      </c>
      <c r="J1757" s="2" t="s">
        <v>52</v>
      </c>
      <c r="K1757" s="2" t="s">
        <v>19676</v>
      </c>
      <c r="L1757" s="2" t="s">
        <v>19677</v>
      </c>
      <c r="M1757" s="2" t="s">
        <v>25237</v>
      </c>
      <c r="N1757" s="2" t="s">
        <v>25238</v>
      </c>
      <c r="O1757" s="2" t="s">
        <v>1664</v>
      </c>
      <c r="P1757" s="2" t="s">
        <v>1664</v>
      </c>
      <c r="Q1757" s="2" t="s">
        <v>145</v>
      </c>
      <c r="R1757" s="2" t="s">
        <v>144</v>
      </c>
      <c r="S1757" s="2" t="s">
        <v>19682</v>
      </c>
      <c r="T1757" s="2" t="s">
        <v>19683</v>
      </c>
      <c r="U1757" s="2" t="s">
        <v>25239</v>
      </c>
      <c r="V1757" s="2" t="s">
        <v>19685</v>
      </c>
      <c r="W1757" s="2" t="s">
        <v>19686</v>
      </c>
      <c r="X1757" s="2" t="s">
        <v>25240</v>
      </c>
      <c r="Y1757" s="2"/>
      <c r="Z1757" s="2" t="s">
        <v>1685</v>
      </c>
      <c r="AA1757" s="2" t="s">
        <v>25241</v>
      </c>
      <c r="AB1757" s="2" t="s">
        <v>25235</v>
      </c>
      <c r="AC1757" s="2" t="s">
        <v>25242</v>
      </c>
      <c r="AD1757" s="2" t="s">
        <v>71</v>
      </c>
      <c r="AE1757" s="2"/>
      <c r="AF1757" s="2"/>
      <c r="AG1757" s="2" t="s">
        <v>103</v>
      </c>
      <c r="AH1757" s="2" t="s">
        <v>178</v>
      </c>
      <c r="AI1757" s="2" t="s">
        <v>25243</v>
      </c>
      <c r="AJ1757" s="2" t="s">
        <v>104</v>
      </c>
      <c r="AK1757" s="2"/>
      <c r="AL1757" s="2"/>
      <c r="AM1757" s="2" t="s">
        <v>72</v>
      </c>
      <c r="AN1757" s="2"/>
      <c r="AO1757" s="2" t="s">
        <v>106</v>
      </c>
      <c r="AP1757" s="2" t="s">
        <v>74</v>
      </c>
      <c r="AQ1757" s="2" t="s">
        <v>132</v>
      </c>
      <c r="AR1757" s="2"/>
    </row>
    <row r="1758" customFormat="false" ht="15" hidden="false" customHeight="false" outlineLevel="0" collapsed="false">
      <c r="A1758" s="2" t="s">
        <v>25244</v>
      </c>
      <c r="B1758" s="2" t="s">
        <v>278</v>
      </c>
      <c r="C1758" s="2" t="s">
        <v>21862</v>
      </c>
      <c r="D1758" s="2" t="s">
        <v>21692</v>
      </c>
      <c r="E1758" s="2" t="s">
        <v>25245</v>
      </c>
      <c r="F1758" s="2" t="s">
        <v>2439</v>
      </c>
      <c r="G1758" s="2" t="s">
        <v>3378</v>
      </c>
      <c r="H1758" s="2" t="s">
        <v>3379</v>
      </c>
      <c r="I1758" s="2" t="s">
        <v>83</v>
      </c>
      <c r="J1758" s="2" t="s">
        <v>52</v>
      </c>
      <c r="K1758" s="2" t="s">
        <v>53</v>
      </c>
      <c r="L1758" s="2" t="s">
        <v>23000</v>
      </c>
      <c r="M1758" s="2" t="s">
        <v>25246</v>
      </c>
      <c r="N1758" s="2" t="s">
        <v>25247</v>
      </c>
      <c r="O1758" s="2" t="s">
        <v>191</v>
      </c>
      <c r="P1758" s="2" t="s">
        <v>88</v>
      </c>
      <c r="Q1758" s="2" t="s">
        <v>3825</v>
      </c>
      <c r="R1758" s="2" t="s">
        <v>242</v>
      </c>
      <c r="S1758" s="2" t="s">
        <v>25248</v>
      </c>
      <c r="T1758" s="2" t="s">
        <v>25249</v>
      </c>
      <c r="U1758" s="2" t="s">
        <v>3384</v>
      </c>
      <c r="V1758" s="2" t="s">
        <v>25250</v>
      </c>
      <c r="W1758" s="2" t="s">
        <v>25251</v>
      </c>
      <c r="X1758" s="2" t="s">
        <v>3379</v>
      </c>
      <c r="Y1758" s="2"/>
      <c r="Z1758" s="2" t="s">
        <v>376</v>
      </c>
      <c r="AA1758" s="2" t="s">
        <v>25252</v>
      </c>
      <c r="AB1758" s="2" t="s">
        <v>25244</v>
      </c>
      <c r="AC1758" s="2" t="s">
        <v>25253</v>
      </c>
      <c r="AD1758" s="2" t="s">
        <v>100</v>
      </c>
      <c r="AE1758" s="2" t="s">
        <v>25254</v>
      </c>
      <c r="AF1758" s="2" t="s">
        <v>25255</v>
      </c>
      <c r="AG1758" s="2"/>
      <c r="AH1758" s="2"/>
      <c r="AI1758" s="2"/>
      <c r="AJ1758" s="2"/>
      <c r="AK1758" s="2"/>
      <c r="AL1758" s="2"/>
      <c r="AM1758" s="2" t="s">
        <v>104</v>
      </c>
      <c r="AN1758" s="2" t="s">
        <v>24455</v>
      </c>
      <c r="AO1758" s="2" t="s">
        <v>73</v>
      </c>
      <c r="AP1758" s="2" t="s">
        <v>74</v>
      </c>
      <c r="AQ1758" s="2" t="s">
        <v>132</v>
      </c>
      <c r="AR1758" s="2"/>
    </row>
    <row r="1759" customFormat="false" ht="15" hidden="false" customHeight="false" outlineLevel="0" collapsed="false">
      <c r="A1759" s="2" t="s">
        <v>25256</v>
      </c>
      <c r="B1759" s="2" t="s">
        <v>76</v>
      </c>
      <c r="C1759" s="2" t="s">
        <v>21862</v>
      </c>
      <c r="D1759" s="2" t="s">
        <v>21692</v>
      </c>
      <c r="E1759" s="2" t="s">
        <v>17986</v>
      </c>
      <c r="F1759" s="2" t="s">
        <v>17987</v>
      </c>
      <c r="G1759" s="2" t="s">
        <v>81</v>
      </c>
      <c r="H1759" s="2" t="s">
        <v>81</v>
      </c>
      <c r="I1759" s="2" t="s">
        <v>83</v>
      </c>
      <c r="J1759" s="2" t="s">
        <v>52</v>
      </c>
      <c r="K1759" s="2" t="s">
        <v>53</v>
      </c>
      <c r="L1759" s="2" t="s">
        <v>17989</v>
      </c>
      <c r="M1759" s="2" t="s">
        <v>25257</v>
      </c>
      <c r="N1759" s="2" t="s">
        <v>25258</v>
      </c>
      <c r="O1759" s="2" t="s">
        <v>81</v>
      </c>
      <c r="P1759" s="2" t="s">
        <v>81</v>
      </c>
      <c r="Q1759" s="2" t="s">
        <v>5702</v>
      </c>
      <c r="R1759" s="2" t="s">
        <v>25259</v>
      </c>
      <c r="S1759" s="2" t="s">
        <v>25260</v>
      </c>
      <c r="T1759" s="2" t="s">
        <v>81</v>
      </c>
      <c r="U1759" s="2" t="s">
        <v>25261</v>
      </c>
      <c r="V1759" s="2" t="s">
        <v>25262</v>
      </c>
      <c r="W1759" s="2" t="s">
        <v>25263</v>
      </c>
      <c r="X1759" s="2" t="s">
        <v>25264</v>
      </c>
      <c r="Y1759" s="2" t="s">
        <v>81</v>
      </c>
      <c r="Z1759" s="2" t="s">
        <v>25265</v>
      </c>
      <c r="AA1759" s="2" t="s">
        <v>25266</v>
      </c>
      <c r="AB1759" s="2" t="s">
        <v>25256</v>
      </c>
      <c r="AC1759" s="2" t="s">
        <v>25267</v>
      </c>
      <c r="AD1759" s="2" t="s">
        <v>100</v>
      </c>
      <c r="AE1759" s="2" t="s">
        <v>25268</v>
      </c>
      <c r="AF1759" s="2" t="s">
        <v>2795</v>
      </c>
      <c r="AG1759" s="2" t="s">
        <v>128</v>
      </c>
      <c r="AH1759" s="2" t="s">
        <v>253</v>
      </c>
      <c r="AI1759" s="2"/>
      <c r="AJ1759" s="2"/>
      <c r="AK1759" s="2" t="s">
        <v>25269</v>
      </c>
      <c r="AL1759" s="2" t="s">
        <v>25270</v>
      </c>
      <c r="AM1759" s="2" t="s">
        <v>104</v>
      </c>
      <c r="AN1759" s="2" t="s">
        <v>24455</v>
      </c>
      <c r="AO1759" s="2" t="s">
        <v>106</v>
      </c>
      <c r="AP1759" s="2" t="s">
        <v>73</v>
      </c>
      <c r="AQ1759" s="2" t="s">
        <v>132</v>
      </c>
      <c r="AR1759" s="2" t="s">
        <v>132</v>
      </c>
    </row>
    <row r="1760" customFormat="false" ht="15" hidden="false" customHeight="false" outlineLevel="0" collapsed="false">
      <c r="A1760" s="2" t="s">
        <v>25271</v>
      </c>
      <c r="B1760" s="2" t="s">
        <v>1415</v>
      </c>
      <c r="C1760" s="2" t="s">
        <v>21862</v>
      </c>
      <c r="D1760" s="2" t="s">
        <v>21692</v>
      </c>
      <c r="E1760" s="2" t="s">
        <v>25272</v>
      </c>
      <c r="F1760" s="2" t="s">
        <v>5027</v>
      </c>
      <c r="G1760" s="2" t="s">
        <v>81</v>
      </c>
      <c r="H1760" s="2" t="s">
        <v>25273</v>
      </c>
      <c r="I1760" s="2" t="s">
        <v>83</v>
      </c>
      <c r="J1760" s="2" t="s">
        <v>52</v>
      </c>
      <c r="K1760" s="2" t="s">
        <v>25274</v>
      </c>
      <c r="L1760" s="2" t="s">
        <v>25275</v>
      </c>
      <c r="M1760" s="2" t="s">
        <v>25276</v>
      </c>
      <c r="N1760" s="2" t="s">
        <v>20517</v>
      </c>
      <c r="O1760" s="2" t="s">
        <v>213</v>
      </c>
      <c r="P1760" s="2" t="s">
        <v>980</v>
      </c>
      <c r="Q1760" s="2" t="s">
        <v>387</v>
      </c>
      <c r="R1760" s="2" t="s">
        <v>145</v>
      </c>
      <c r="S1760" s="2" t="s">
        <v>18875</v>
      </c>
      <c r="T1760" s="2" t="s">
        <v>18876</v>
      </c>
      <c r="U1760" s="2" t="s">
        <v>18877</v>
      </c>
      <c r="V1760" s="2" t="s">
        <v>18878</v>
      </c>
      <c r="W1760" s="2" t="s">
        <v>18879</v>
      </c>
      <c r="X1760" s="2" t="s">
        <v>18880</v>
      </c>
      <c r="Y1760" s="2" t="s">
        <v>25277</v>
      </c>
      <c r="Z1760" s="2" t="s">
        <v>2205</v>
      </c>
      <c r="AA1760" s="2" t="s">
        <v>25278</v>
      </c>
      <c r="AB1760" s="2" t="s">
        <v>25271</v>
      </c>
      <c r="AC1760" s="2" t="s">
        <v>25279</v>
      </c>
      <c r="AD1760" s="2" t="s">
        <v>100</v>
      </c>
      <c r="AE1760" s="2" t="s">
        <v>25280</v>
      </c>
      <c r="AF1760" s="2" t="s">
        <v>25281</v>
      </c>
      <c r="AG1760" s="2" t="s">
        <v>154</v>
      </c>
      <c r="AH1760" s="2"/>
      <c r="AI1760" s="2"/>
      <c r="AJ1760" s="2"/>
      <c r="AK1760" s="2"/>
      <c r="AL1760" s="2"/>
      <c r="AM1760" s="2" t="s">
        <v>104</v>
      </c>
      <c r="AN1760" s="2" t="s">
        <v>22306</v>
      </c>
      <c r="AO1760" s="2" t="s">
        <v>106</v>
      </c>
      <c r="AP1760" s="2" t="s">
        <v>74</v>
      </c>
      <c r="AQ1760" s="2" t="s">
        <v>132</v>
      </c>
      <c r="AR1760" s="2"/>
    </row>
    <row r="1761" customFormat="false" ht="15" hidden="false" customHeight="false" outlineLevel="0" collapsed="false">
      <c r="A1761" s="2" t="s">
        <v>25282</v>
      </c>
      <c r="B1761" s="2" t="s">
        <v>76</v>
      </c>
      <c r="C1761" s="2" t="s">
        <v>21862</v>
      </c>
      <c r="D1761" s="2" t="s">
        <v>21692</v>
      </c>
      <c r="E1761" s="2" t="s">
        <v>25283</v>
      </c>
      <c r="F1761" s="2" t="s">
        <v>25284</v>
      </c>
      <c r="G1761" s="2"/>
      <c r="H1761" s="2" t="s">
        <v>25285</v>
      </c>
      <c r="I1761" s="2" t="s">
        <v>83</v>
      </c>
      <c r="J1761" s="2" t="s">
        <v>52</v>
      </c>
      <c r="K1761" s="2" t="s">
        <v>53</v>
      </c>
      <c r="L1761" s="2" t="s">
        <v>25286</v>
      </c>
      <c r="M1761" s="2" t="s">
        <v>25287</v>
      </c>
      <c r="N1761" s="2" t="s">
        <v>25288</v>
      </c>
      <c r="O1761" s="2" t="s">
        <v>212</v>
      </c>
      <c r="P1761" s="2" t="s">
        <v>555</v>
      </c>
      <c r="Q1761" s="2" t="s">
        <v>1176</v>
      </c>
      <c r="R1761" s="2" t="s">
        <v>167</v>
      </c>
      <c r="S1761" s="2" t="s">
        <v>25289</v>
      </c>
      <c r="T1761" s="2" t="s">
        <v>25290</v>
      </c>
      <c r="U1761" s="2" t="s">
        <v>25291</v>
      </c>
      <c r="V1761" s="2" t="s">
        <v>25292</v>
      </c>
      <c r="W1761" s="2" t="s">
        <v>25293</v>
      </c>
      <c r="X1761" s="2" t="s">
        <v>25294</v>
      </c>
      <c r="Y1761" s="2"/>
      <c r="Z1761" s="2" t="s">
        <v>25295</v>
      </c>
      <c r="AA1761" s="2" t="s">
        <v>25296</v>
      </c>
      <c r="AB1761" s="2" t="s">
        <v>25282</v>
      </c>
      <c r="AC1761" s="2" t="s">
        <v>25297</v>
      </c>
      <c r="AD1761" s="2" t="s">
        <v>71</v>
      </c>
      <c r="AE1761" s="2"/>
      <c r="AF1761" s="2"/>
      <c r="AG1761" s="2" t="s">
        <v>103</v>
      </c>
      <c r="AH1761" s="2" t="s">
        <v>178</v>
      </c>
      <c r="AI1761" s="2" t="s">
        <v>25298</v>
      </c>
      <c r="AJ1761" s="2" t="s">
        <v>1705</v>
      </c>
      <c r="AK1761" s="2"/>
      <c r="AL1761" s="2"/>
      <c r="AM1761" s="2" t="s">
        <v>104</v>
      </c>
      <c r="AN1761" s="2" t="s">
        <v>23190</v>
      </c>
      <c r="AO1761" s="2" t="s">
        <v>106</v>
      </c>
      <c r="AP1761" s="2" t="s">
        <v>106</v>
      </c>
      <c r="AQ1761" s="2" t="s">
        <v>132</v>
      </c>
      <c r="AR1761" s="2" t="s">
        <v>132</v>
      </c>
    </row>
    <row r="1762" customFormat="false" ht="15" hidden="false" customHeight="false" outlineLevel="0" collapsed="false">
      <c r="A1762" s="2" t="s">
        <v>25299</v>
      </c>
      <c r="B1762" s="2" t="s">
        <v>76</v>
      </c>
      <c r="C1762" s="2" t="s">
        <v>21862</v>
      </c>
      <c r="D1762" s="2" t="s">
        <v>21692</v>
      </c>
      <c r="E1762" s="2" t="s">
        <v>25300</v>
      </c>
      <c r="F1762" s="2" t="s">
        <v>25301</v>
      </c>
      <c r="G1762" s="2" t="s">
        <v>81</v>
      </c>
      <c r="H1762" s="2" t="s">
        <v>81</v>
      </c>
      <c r="I1762" s="2" t="s">
        <v>83</v>
      </c>
      <c r="J1762" s="2" t="s">
        <v>52</v>
      </c>
      <c r="K1762" s="2" t="s">
        <v>84</v>
      </c>
      <c r="L1762" s="2" t="s">
        <v>6559</v>
      </c>
      <c r="M1762" s="2" t="s">
        <v>25302</v>
      </c>
      <c r="N1762" s="2" t="s">
        <v>442</v>
      </c>
      <c r="O1762" s="2" t="s">
        <v>165</v>
      </c>
      <c r="P1762" s="2" t="s">
        <v>56</v>
      </c>
      <c r="Q1762" s="2" t="s">
        <v>25303</v>
      </c>
      <c r="R1762" s="2" t="s">
        <v>3684</v>
      </c>
      <c r="S1762" s="2" t="s">
        <v>1590</v>
      </c>
      <c r="T1762" s="2" t="s">
        <v>81</v>
      </c>
      <c r="U1762" s="2" t="s">
        <v>25304</v>
      </c>
      <c r="V1762" s="2" t="s">
        <v>25305</v>
      </c>
      <c r="W1762" s="2" t="s">
        <v>25306</v>
      </c>
      <c r="X1762" s="2" t="s">
        <v>1583</v>
      </c>
      <c r="Y1762" s="2" t="s">
        <v>81</v>
      </c>
      <c r="Z1762" s="2" t="s">
        <v>562</v>
      </c>
      <c r="AA1762" s="2" t="s">
        <v>25266</v>
      </c>
      <c r="AB1762" s="2" t="s">
        <v>25299</v>
      </c>
      <c r="AC1762" s="2" t="s">
        <v>25307</v>
      </c>
      <c r="AD1762" s="2" t="s">
        <v>100</v>
      </c>
      <c r="AE1762" s="2" t="s">
        <v>25308</v>
      </c>
      <c r="AF1762" s="2" t="s">
        <v>25309</v>
      </c>
      <c r="AG1762" s="2"/>
      <c r="AH1762" s="2"/>
      <c r="AI1762" s="2"/>
      <c r="AJ1762" s="2"/>
      <c r="AK1762" s="2"/>
      <c r="AL1762" s="2"/>
      <c r="AM1762" s="2" t="s">
        <v>104</v>
      </c>
      <c r="AN1762" s="2" t="s">
        <v>25310</v>
      </c>
      <c r="AO1762" s="2" t="s">
        <v>106</v>
      </c>
      <c r="AP1762" s="2" t="s">
        <v>74</v>
      </c>
      <c r="AQ1762" s="2" t="s">
        <v>132</v>
      </c>
      <c r="AR1762" s="2"/>
    </row>
    <row r="1763" customFormat="false" ht="15" hidden="false" customHeight="false" outlineLevel="0" collapsed="false">
      <c r="A1763" s="2" t="s">
        <v>25311</v>
      </c>
      <c r="B1763" s="2" t="s">
        <v>1415</v>
      </c>
      <c r="C1763" s="2" t="s">
        <v>21862</v>
      </c>
      <c r="D1763" s="2" t="s">
        <v>21692</v>
      </c>
      <c r="E1763" s="2" t="s">
        <v>25312</v>
      </c>
      <c r="F1763" s="2" t="s">
        <v>1841</v>
      </c>
      <c r="G1763" s="2" t="s">
        <v>25313</v>
      </c>
      <c r="H1763" s="2" t="s">
        <v>25314</v>
      </c>
      <c r="I1763" s="2" t="s">
        <v>51</v>
      </c>
      <c r="J1763" s="2" t="s">
        <v>52</v>
      </c>
      <c r="K1763" s="2" t="s">
        <v>729</v>
      </c>
      <c r="L1763" s="2" t="s">
        <v>25315</v>
      </c>
      <c r="M1763" s="2" t="s">
        <v>25316</v>
      </c>
      <c r="N1763" s="2" t="s">
        <v>25317</v>
      </c>
      <c r="O1763" s="2" t="s">
        <v>213</v>
      </c>
      <c r="P1763" s="2" t="s">
        <v>980</v>
      </c>
      <c r="Q1763" s="2" t="s">
        <v>25318</v>
      </c>
      <c r="R1763" s="2" t="s">
        <v>215</v>
      </c>
      <c r="S1763" s="2" t="s">
        <v>25319</v>
      </c>
      <c r="T1763" s="2" t="s">
        <v>25320</v>
      </c>
      <c r="U1763" s="2" t="s">
        <v>25321</v>
      </c>
      <c r="V1763" s="2" t="s">
        <v>25322</v>
      </c>
      <c r="W1763" s="2" t="s">
        <v>25323</v>
      </c>
      <c r="X1763" s="2" t="s">
        <v>25314</v>
      </c>
      <c r="Y1763" s="2"/>
      <c r="Z1763" s="2" t="s">
        <v>3066</v>
      </c>
      <c r="AA1763" s="2" t="s">
        <v>25324</v>
      </c>
      <c r="AB1763" s="2" t="s">
        <v>25311</v>
      </c>
      <c r="AC1763" s="2" t="s">
        <v>25325</v>
      </c>
      <c r="AD1763" s="2" t="s">
        <v>100</v>
      </c>
      <c r="AE1763" s="2" t="s">
        <v>25326</v>
      </c>
      <c r="AF1763" s="2" t="s">
        <v>12245</v>
      </c>
      <c r="AG1763" s="2"/>
      <c r="AH1763" s="2"/>
      <c r="AI1763" s="2"/>
      <c r="AJ1763" s="2"/>
      <c r="AK1763" s="2"/>
      <c r="AL1763" s="2"/>
      <c r="AM1763" s="2" t="s">
        <v>104</v>
      </c>
      <c r="AN1763" s="2" t="s">
        <v>24421</v>
      </c>
      <c r="AO1763" s="2" t="s">
        <v>156</v>
      </c>
      <c r="AP1763" s="2" t="s">
        <v>156</v>
      </c>
      <c r="AQ1763" s="2" t="s">
        <v>132</v>
      </c>
      <c r="AR1763" s="2" t="s">
        <v>132</v>
      </c>
    </row>
    <row r="1764" customFormat="false" ht="15" hidden="false" customHeight="false" outlineLevel="0" collapsed="false">
      <c r="A1764" s="2" t="s">
        <v>25327</v>
      </c>
      <c r="B1764" s="2" t="s">
        <v>278</v>
      </c>
      <c r="C1764" s="2" t="s">
        <v>21862</v>
      </c>
      <c r="D1764" s="2" t="s">
        <v>21692</v>
      </c>
      <c r="E1764" s="2" t="s">
        <v>25328</v>
      </c>
      <c r="F1764" s="2" t="s">
        <v>14722</v>
      </c>
      <c r="G1764" s="2"/>
      <c r="H1764" s="2"/>
      <c r="I1764" s="2" t="s">
        <v>83</v>
      </c>
      <c r="J1764" s="2" t="s">
        <v>52</v>
      </c>
      <c r="K1764" s="2" t="s">
        <v>25329</v>
      </c>
      <c r="L1764" s="2" t="s">
        <v>25330</v>
      </c>
      <c r="M1764" s="2" t="s">
        <v>25331</v>
      </c>
      <c r="N1764" s="2" t="s">
        <v>554</v>
      </c>
      <c r="O1764" s="2" t="s">
        <v>213</v>
      </c>
      <c r="P1764" s="2" t="s">
        <v>1128</v>
      </c>
      <c r="Q1764" s="2" t="s">
        <v>3339</v>
      </c>
      <c r="R1764" s="2" t="s">
        <v>193</v>
      </c>
      <c r="S1764" s="2" t="s">
        <v>25332</v>
      </c>
      <c r="T1764" s="2" t="s">
        <v>25333</v>
      </c>
      <c r="U1764" s="2" t="s">
        <v>25334</v>
      </c>
      <c r="V1764" s="2" t="s">
        <v>25335</v>
      </c>
      <c r="W1764" s="2" t="s">
        <v>25336</v>
      </c>
      <c r="X1764" s="2" t="s">
        <v>25337</v>
      </c>
      <c r="Y1764" s="2"/>
      <c r="Z1764" s="2" t="s">
        <v>6085</v>
      </c>
      <c r="AA1764" s="2" t="s">
        <v>25338</v>
      </c>
      <c r="AB1764" s="2" t="s">
        <v>25327</v>
      </c>
      <c r="AC1764" s="2" t="s">
        <v>25339</v>
      </c>
      <c r="AD1764" s="2" t="s">
        <v>71</v>
      </c>
      <c r="AE1764" s="2"/>
      <c r="AF1764" s="2"/>
      <c r="AG1764" s="2" t="s">
        <v>154</v>
      </c>
      <c r="AH1764" s="2"/>
      <c r="AI1764" s="2"/>
      <c r="AJ1764" s="2"/>
      <c r="AK1764" s="2"/>
      <c r="AL1764" s="2"/>
      <c r="AM1764" s="2" t="s">
        <v>72</v>
      </c>
      <c r="AN1764" s="2"/>
      <c r="AO1764" s="2" t="s">
        <v>156</v>
      </c>
      <c r="AP1764" s="2" t="s">
        <v>74</v>
      </c>
      <c r="AQ1764" s="2" t="s">
        <v>107</v>
      </c>
      <c r="AR1764" s="2"/>
    </row>
    <row r="1765" customFormat="false" ht="15" hidden="false" customHeight="false" outlineLevel="0" collapsed="false">
      <c r="A1765" s="2" t="s">
        <v>25340</v>
      </c>
      <c r="B1765" s="2" t="s">
        <v>1415</v>
      </c>
      <c r="C1765" s="2" t="s">
        <v>21862</v>
      </c>
      <c r="D1765" s="2" t="s">
        <v>21692</v>
      </c>
      <c r="E1765" s="2" t="s">
        <v>25341</v>
      </c>
      <c r="F1765" s="2" t="s">
        <v>22775</v>
      </c>
      <c r="G1765" s="2" t="s">
        <v>25342</v>
      </c>
      <c r="H1765" s="2" t="s">
        <v>25343</v>
      </c>
      <c r="I1765" s="2" t="s">
        <v>83</v>
      </c>
      <c r="J1765" s="2" t="s">
        <v>52</v>
      </c>
      <c r="K1765" s="2" t="s">
        <v>7096</v>
      </c>
      <c r="L1765" s="2" t="s">
        <v>25344</v>
      </c>
      <c r="M1765" s="2" t="s">
        <v>25345</v>
      </c>
      <c r="N1765" s="2" t="s">
        <v>25346</v>
      </c>
      <c r="O1765" s="2" t="s">
        <v>1664</v>
      </c>
      <c r="P1765" s="2" t="s">
        <v>1664</v>
      </c>
      <c r="Q1765" s="2" t="s">
        <v>612</v>
      </c>
      <c r="R1765" s="2" t="s">
        <v>477</v>
      </c>
      <c r="S1765" s="2" t="s">
        <v>25347</v>
      </c>
      <c r="T1765" s="2" t="s">
        <v>25348</v>
      </c>
      <c r="U1765" s="2" t="s">
        <v>25349</v>
      </c>
      <c r="V1765" s="2" t="s">
        <v>25350</v>
      </c>
      <c r="W1765" s="2" t="s">
        <v>25348</v>
      </c>
      <c r="X1765" s="2" t="s">
        <v>25342</v>
      </c>
      <c r="Y1765" s="2" t="s">
        <v>25349</v>
      </c>
      <c r="Z1765" s="2" t="s">
        <v>5443</v>
      </c>
      <c r="AA1765" s="2" t="s">
        <v>25351</v>
      </c>
      <c r="AB1765" s="2" t="s">
        <v>25340</v>
      </c>
      <c r="AC1765" s="2" t="s">
        <v>25352</v>
      </c>
      <c r="AD1765" s="2" t="s">
        <v>100</v>
      </c>
      <c r="AE1765" s="2" t="s">
        <v>25353</v>
      </c>
      <c r="AF1765" s="2" t="s">
        <v>25354</v>
      </c>
      <c r="AG1765" s="2"/>
      <c r="AH1765" s="2"/>
      <c r="AI1765" s="2"/>
      <c r="AJ1765" s="2"/>
      <c r="AK1765" s="2"/>
      <c r="AL1765" s="2"/>
      <c r="AM1765" s="2" t="s">
        <v>104</v>
      </c>
      <c r="AN1765" s="2" t="s">
        <v>25355</v>
      </c>
      <c r="AO1765" s="2" t="s">
        <v>156</v>
      </c>
      <c r="AP1765" s="2" t="s">
        <v>74</v>
      </c>
      <c r="AQ1765" s="2" t="s">
        <v>132</v>
      </c>
      <c r="AR1765" s="2"/>
    </row>
    <row r="1766" customFormat="false" ht="15" hidden="false" customHeight="false" outlineLevel="0" collapsed="false">
      <c r="A1766" s="2" t="s">
        <v>25356</v>
      </c>
      <c r="B1766" s="2" t="s">
        <v>278</v>
      </c>
      <c r="C1766" s="2" t="s">
        <v>21722</v>
      </c>
      <c r="D1766" s="2" t="s">
        <v>21692</v>
      </c>
      <c r="E1766" s="2" t="s">
        <v>25357</v>
      </c>
      <c r="F1766" s="2" t="s">
        <v>25358</v>
      </c>
      <c r="G1766" s="2" t="s">
        <v>25359</v>
      </c>
      <c r="H1766" s="2" t="s">
        <v>25360</v>
      </c>
      <c r="I1766" s="2" t="s">
        <v>83</v>
      </c>
      <c r="J1766" s="2" t="s">
        <v>52</v>
      </c>
      <c r="K1766" s="2" t="s">
        <v>53</v>
      </c>
      <c r="L1766" s="2" t="s">
        <v>25361</v>
      </c>
      <c r="M1766" s="2" t="s">
        <v>25362</v>
      </c>
      <c r="N1766" s="2" t="s">
        <v>310</v>
      </c>
      <c r="O1766" s="2" t="s">
        <v>212</v>
      </c>
      <c r="P1766" s="2" t="s">
        <v>88</v>
      </c>
      <c r="Q1766" s="2" t="s">
        <v>1249</v>
      </c>
      <c r="R1766" s="2" t="s">
        <v>145</v>
      </c>
      <c r="S1766" s="2" t="s">
        <v>25363</v>
      </c>
      <c r="T1766" s="2" t="s">
        <v>25364</v>
      </c>
      <c r="U1766" s="2" t="s">
        <v>25365</v>
      </c>
      <c r="V1766" s="2" t="s">
        <v>25366</v>
      </c>
      <c r="W1766" s="2" t="s">
        <v>25367</v>
      </c>
      <c r="X1766" s="2" t="s">
        <v>25365</v>
      </c>
      <c r="Y1766" s="2" t="s">
        <v>25365</v>
      </c>
      <c r="Z1766" s="2" t="s">
        <v>376</v>
      </c>
      <c r="AA1766" s="2" t="s">
        <v>25368</v>
      </c>
      <c r="AB1766" s="2" t="s">
        <v>25356</v>
      </c>
      <c r="AC1766" s="2" t="s">
        <v>25369</v>
      </c>
      <c r="AD1766" s="2" t="s">
        <v>100</v>
      </c>
      <c r="AE1766" s="2" t="s">
        <v>25370</v>
      </c>
      <c r="AF1766" s="2" t="s">
        <v>12208</v>
      </c>
      <c r="AG1766" s="2" t="s">
        <v>298</v>
      </c>
      <c r="AH1766" s="2"/>
      <c r="AI1766" s="2"/>
      <c r="AJ1766" s="2"/>
      <c r="AK1766" s="2" t="s">
        <v>25371</v>
      </c>
      <c r="AL1766" s="2" t="s">
        <v>25372</v>
      </c>
      <c r="AM1766" s="2" t="s">
        <v>104</v>
      </c>
      <c r="AN1766" s="2" t="s">
        <v>25072</v>
      </c>
      <c r="AO1766" s="2" t="s">
        <v>156</v>
      </c>
      <c r="AP1766" s="2" t="s">
        <v>156</v>
      </c>
      <c r="AQ1766" s="2" t="s">
        <v>132</v>
      </c>
      <c r="AR1766" s="2" t="s">
        <v>132</v>
      </c>
    </row>
    <row r="1767" customFormat="false" ht="15" hidden="false" customHeight="false" outlineLevel="0" collapsed="false">
      <c r="A1767" s="2" t="s">
        <v>25373</v>
      </c>
      <c r="B1767" s="2" t="s">
        <v>76</v>
      </c>
      <c r="C1767" s="2" t="s">
        <v>21722</v>
      </c>
      <c r="D1767" s="2" t="s">
        <v>21692</v>
      </c>
      <c r="E1767" s="2" t="s">
        <v>25374</v>
      </c>
      <c r="F1767" s="2" t="s">
        <v>25375</v>
      </c>
      <c r="G1767" s="2" t="s">
        <v>25376</v>
      </c>
      <c r="H1767" s="2" t="s">
        <v>25377</v>
      </c>
      <c r="I1767" s="2" t="s">
        <v>83</v>
      </c>
      <c r="J1767" s="2" t="s">
        <v>52</v>
      </c>
      <c r="K1767" s="2" t="s">
        <v>729</v>
      </c>
      <c r="L1767" s="2" t="s">
        <v>25378</v>
      </c>
      <c r="M1767" s="2" t="s">
        <v>25379</v>
      </c>
      <c r="N1767" s="2" t="s">
        <v>165</v>
      </c>
      <c r="O1767" s="2" t="s">
        <v>443</v>
      </c>
      <c r="P1767" s="2" t="s">
        <v>328</v>
      </c>
      <c r="Q1767" s="2" t="s">
        <v>1503</v>
      </c>
      <c r="R1767" s="2" t="s">
        <v>215</v>
      </c>
      <c r="S1767" s="2" t="s">
        <v>25380</v>
      </c>
      <c r="T1767" s="2" t="s">
        <v>25381</v>
      </c>
      <c r="U1767" s="2" t="s">
        <v>25382</v>
      </c>
      <c r="V1767" s="2" t="s">
        <v>25383</v>
      </c>
      <c r="W1767" s="2" t="s">
        <v>25384</v>
      </c>
      <c r="X1767" s="2" t="s">
        <v>25385</v>
      </c>
      <c r="Y1767" s="2" t="s">
        <v>25385</v>
      </c>
      <c r="Z1767" s="2" t="s">
        <v>25386</v>
      </c>
      <c r="AA1767" s="2" t="s">
        <v>25387</v>
      </c>
      <c r="AB1767" s="2" t="s">
        <v>25373</v>
      </c>
      <c r="AC1767" s="2" t="s">
        <v>25388</v>
      </c>
      <c r="AD1767" s="2" t="s">
        <v>71</v>
      </c>
      <c r="AE1767" s="2"/>
      <c r="AF1767" s="2"/>
      <c r="AG1767" s="2" t="s">
        <v>103</v>
      </c>
      <c r="AH1767" s="2" t="s">
        <v>178</v>
      </c>
      <c r="AI1767" s="2" t="s">
        <v>25389</v>
      </c>
      <c r="AJ1767" s="2" t="s">
        <v>25390</v>
      </c>
      <c r="AK1767" s="2"/>
      <c r="AL1767" s="2"/>
      <c r="AM1767" s="2" t="s">
        <v>72</v>
      </c>
      <c r="AN1767" s="2"/>
      <c r="AO1767" s="2" t="s">
        <v>106</v>
      </c>
      <c r="AP1767" s="2" t="s">
        <v>106</v>
      </c>
      <c r="AQ1767" s="2" t="s">
        <v>132</v>
      </c>
      <c r="AR1767" s="2" t="s">
        <v>132</v>
      </c>
    </row>
    <row r="1768" customFormat="false" ht="15" hidden="false" customHeight="false" outlineLevel="0" collapsed="false">
      <c r="A1768" s="2" t="s">
        <v>25391</v>
      </c>
      <c r="B1768" s="2" t="s">
        <v>278</v>
      </c>
      <c r="C1768" s="2" t="s">
        <v>21722</v>
      </c>
      <c r="D1768" s="2" t="s">
        <v>21692</v>
      </c>
      <c r="E1768" s="2" t="s">
        <v>5325</v>
      </c>
      <c r="F1768" s="2" t="s">
        <v>25392</v>
      </c>
      <c r="G1768" s="2" t="s">
        <v>5314</v>
      </c>
      <c r="H1768" s="2" t="s">
        <v>5315</v>
      </c>
      <c r="I1768" s="2" t="s">
        <v>83</v>
      </c>
      <c r="J1768" s="2" t="s">
        <v>52</v>
      </c>
      <c r="K1768" s="2" t="s">
        <v>729</v>
      </c>
      <c r="L1768" s="2" t="s">
        <v>25393</v>
      </c>
      <c r="M1768" s="2" t="s">
        <v>5317</v>
      </c>
      <c r="N1768" s="2" t="s">
        <v>939</v>
      </c>
      <c r="O1768" s="2" t="s">
        <v>213</v>
      </c>
      <c r="P1768" s="2" t="s">
        <v>900</v>
      </c>
      <c r="Q1768" s="2" t="s">
        <v>809</v>
      </c>
      <c r="R1768" s="2" t="s">
        <v>810</v>
      </c>
      <c r="S1768" s="2" t="s">
        <v>5318</v>
      </c>
      <c r="T1768" s="2" t="s">
        <v>5319</v>
      </c>
      <c r="U1768" s="2" t="s">
        <v>5320</v>
      </c>
      <c r="V1768" s="2" t="s">
        <v>5321</v>
      </c>
      <c r="W1768" s="2" t="s">
        <v>25394</v>
      </c>
      <c r="X1768" s="2" t="s">
        <v>5314</v>
      </c>
      <c r="Y1768" s="2" t="s">
        <v>5320</v>
      </c>
      <c r="Z1768" s="2" t="s">
        <v>358</v>
      </c>
      <c r="AA1768" s="2" t="s">
        <v>10412</v>
      </c>
      <c r="AB1768" s="2" t="s">
        <v>25391</v>
      </c>
      <c r="AC1768" s="2" t="s">
        <v>25395</v>
      </c>
      <c r="AD1768" s="2" t="s">
        <v>100</v>
      </c>
      <c r="AE1768" s="2" t="s">
        <v>5312</v>
      </c>
      <c r="AF1768" s="2" t="s">
        <v>13647</v>
      </c>
      <c r="AG1768" s="2" t="s">
        <v>128</v>
      </c>
      <c r="AH1768" s="2" t="s">
        <v>178</v>
      </c>
      <c r="AI1768" s="2" t="s">
        <v>5318</v>
      </c>
      <c r="AJ1768" s="2" t="s">
        <v>25396</v>
      </c>
      <c r="AK1768" s="2"/>
      <c r="AL1768" s="2"/>
      <c r="AM1768" s="2" t="s">
        <v>72</v>
      </c>
      <c r="AN1768" s="2"/>
      <c r="AO1768" s="2" t="s">
        <v>106</v>
      </c>
      <c r="AP1768" s="2" t="s">
        <v>106</v>
      </c>
      <c r="AQ1768" s="2" t="s">
        <v>132</v>
      </c>
      <c r="AR1768" s="2" t="s">
        <v>132</v>
      </c>
    </row>
    <row r="1769" customFormat="false" ht="15" hidden="false" customHeight="false" outlineLevel="0" collapsed="false">
      <c r="A1769" s="2" t="s">
        <v>25397</v>
      </c>
      <c r="B1769" s="2" t="s">
        <v>76</v>
      </c>
      <c r="C1769" s="2" t="s">
        <v>21722</v>
      </c>
      <c r="D1769" s="2" t="s">
        <v>21692</v>
      </c>
      <c r="E1769" s="2" t="s">
        <v>25398</v>
      </c>
      <c r="F1769" s="2" t="s">
        <v>25399</v>
      </c>
      <c r="G1769" s="2" t="s">
        <v>25400</v>
      </c>
      <c r="H1769" s="2" t="s">
        <v>81</v>
      </c>
      <c r="I1769" s="2" t="s">
        <v>51</v>
      </c>
      <c r="J1769" s="2" t="s">
        <v>52</v>
      </c>
      <c r="K1769" s="2" t="s">
        <v>25401</v>
      </c>
      <c r="L1769" s="2" t="s">
        <v>13916</v>
      </c>
      <c r="M1769" s="2" t="s">
        <v>25402</v>
      </c>
      <c r="N1769" s="2" t="s">
        <v>4424</v>
      </c>
      <c r="O1769" s="2" t="s">
        <v>81</v>
      </c>
      <c r="P1769" s="2" t="s">
        <v>81</v>
      </c>
      <c r="Q1769" s="2" t="s">
        <v>144</v>
      </c>
      <c r="R1769" s="2" t="s">
        <v>2853</v>
      </c>
      <c r="S1769" s="2" t="s">
        <v>25403</v>
      </c>
      <c r="T1769" s="2" t="s">
        <v>25404</v>
      </c>
      <c r="U1769" s="2" t="s">
        <v>25400</v>
      </c>
      <c r="V1769" s="2" t="s">
        <v>25405</v>
      </c>
      <c r="W1769" s="2" t="s">
        <v>81</v>
      </c>
      <c r="X1769" s="2" t="s">
        <v>25406</v>
      </c>
      <c r="Y1769" s="2" t="s">
        <v>81</v>
      </c>
      <c r="Z1769" s="2" t="s">
        <v>25407</v>
      </c>
      <c r="AA1769" s="2" t="s">
        <v>25266</v>
      </c>
      <c r="AB1769" s="2" t="s">
        <v>25397</v>
      </c>
      <c r="AC1769" s="2" t="s">
        <v>25408</v>
      </c>
      <c r="AD1769" s="2" t="s">
        <v>71</v>
      </c>
      <c r="AE1769" s="2"/>
      <c r="AF1769" s="2"/>
      <c r="AG1769" s="2" t="s">
        <v>128</v>
      </c>
      <c r="AH1769" s="2"/>
      <c r="AI1769" s="2"/>
      <c r="AJ1769" s="2"/>
      <c r="AK1769" s="2"/>
      <c r="AL1769" s="2"/>
      <c r="AM1769" s="2" t="s">
        <v>104</v>
      </c>
      <c r="AN1769" s="2" t="s">
        <v>22432</v>
      </c>
      <c r="AO1769" s="2" t="s">
        <v>106</v>
      </c>
      <c r="AP1769" s="2" t="s">
        <v>74</v>
      </c>
      <c r="AQ1769" s="2" t="s">
        <v>132</v>
      </c>
      <c r="AR1769" s="2"/>
    </row>
    <row r="1770" customFormat="false" ht="15" hidden="false" customHeight="false" outlineLevel="0" collapsed="false">
      <c r="A1770" s="2" t="s">
        <v>25409</v>
      </c>
      <c r="B1770" s="2" t="s">
        <v>76</v>
      </c>
      <c r="C1770" s="2" t="s">
        <v>21722</v>
      </c>
      <c r="D1770" s="2" t="s">
        <v>21692</v>
      </c>
      <c r="E1770" s="2" t="s">
        <v>5866</v>
      </c>
      <c r="F1770" s="2" t="s">
        <v>5867</v>
      </c>
      <c r="G1770" s="2" t="s">
        <v>5876</v>
      </c>
      <c r="H1770" s="2"/>
      <c r="I1770" s="2" t="s">
        <v>83</v>
      </c>
      <c r="J1770" s="2" t="s">
        <v>52</v>
      </c>
      <c r="K1770" s="2" t="s">
        <v>53</v>
      </c>
      <c r="L1770" s="2" t="s">
        <v>5869</v>
      </c>
      <c r="M1770" s="2" t="s">
        <v>25410</v>
      </c>
      <c r="N1770" s="2" t="s">
        <v>25411</v>
      </c>
      <c r="O1770" s="2" t="s">
        <v>190</v>
      </c>
      <c r="P1770" s="2" t="s">
        <v>164</v>
      </c>
      <c r="Q1770" s="2" t="s">
        <v>4967</v>
      </c>
      <c r="R1770" s="2" t="s">
        <v>60</v>
      </c>
      <c r="S1770" s="2" t="s">
        <v>5871</v>
      </c>
      <c r="T1770" s="2" t="s">
        <v>25412</v>
      </c>
      <c r="U1770" s="2" t="s">
        <v>5873</v>
      </c>
      <c r="V1770" s="2" t="s">
        <v>5874</v>
      </c>
      <c r="W1770" s="2" t="s">
        <v>5875</v>
      </c>
      <c r="X1770" s="2" t="s">
        <v>5876</v>
      </c>
      <c r="Y1770" s="2"/>
      <c r="Z1770" s="2" t="s">
        <v>2855</v>
      </c>
      <c r="AA1770" s="2" t="s">
        <v>25413</v>
      </c>
      <c r="AB1770" s="2" t="s">
        <v>25409</v>
      </c>
      <c r="AC1770" s="2" t="s">
        <v>25414</v>
      </c>
      <c r="AD1770" s="2" t="s">
        <v>71</v>
      </c>
      <c r="AE1770" s="2"/>
      <c r="AF1770" s="2"/>
      <c r="AG1770" s="2" t="s">
        <v>154</v>
      </c>
      <c r="AH1770" s="2"/>
      <c r="AI1770" s="2"/>
      <c r="AJ1770" s="2"/>
      <c r="AK1770" s="2"/>
      <c r="AL1770" s="2"/>
      <c r="AM1770" s="2" t="s">
        <v>104</v>
      </c>
      <c r="AN1770" s="2" t="s">
        <v>25415</v>
      </c>
      <c r="AO1770" s="2" t="s">
        <v>106</v>
      </c>
      <c r="AP1770" s="2" t="s">
        <v>74</v>
      </c>
      <c r="AQ1770" s="2" t="s">
        <v>132</v>
      </c>
      <c r="AR1770" s="2" t="s">
        <v>107</v>
      </c>
    </row>
    <row r="1771" customFormat="false" ht="15" hidden="false" customHeight="false" outlineLevel="0" collapsed="false">
      <c r="A1771" s="2" t="s">
        <v>25416</v>
      </c>
      <c r="B1771" s="2" t="s">
        <v>76</v>
      </c>
      <c r="C1771" s="2" t="s">
        <v>21722</v>
      </c>
      <c r="D1771" s="2" t="s">
        <v>21692</v>
      </c>
      <c r="E1771" s="2" t="s">
        <v>25417</v>
      </c>
      <c r="F1771" s="2" t="s">
        <v>2511</v>
      </c>
      <c r="G1771" s="2"/>
      <c r="H1771" s="2"/>
      <c r="I1771" s="2" t="s">
        <v>51</v>
      </c>
      <c r="J1771" s="2" t="s">
        <v>52</v>
      </c>
      <c r="K1771" s="2" t="s">
        <v>235</v>
      </c>
      <c r="L1771" s="2" t="s">
        <v>25418</v>
      </c>
      <c r="M1771" s="2" t="s">
        <v>25419</v>
      </c>
      <c r="N1771" s="2" t="s">
        <v>25420</v>
      </c>
      <c r="O1771" s="2" t="s">
        <v>980</v>
      </c>
      <c r="P1771" s="2" t="s">
        <v>402</v>
      </c>
      <c r="Q1771" s="2" t="s">
        <v>25421</v>
      </c>
      <c r="R1771" s="2" t="s">
        <v>60</v>
      </c>
      <c r="S1771" s="2" t="s">
        <v>25422</v>
      </c>
      <c r="T1771" s="2" t="s">
        <v>25423</v>
      </c>
      <c r="U1771" s="2" t="s">
        <v>25424</v>
      </c>
      <c r="V1771" s="2" t="s">
        <v>25425</v>
      </c>
      <c r="W1771" s="2"/>
      <c r="X1771" s="2" t="s">
        <v>25426</v>
      </c>
      <c r="Y1771" s="2"/>
      <c r="Z1771" s="2" t="s">
        <v>25427</v>
      </c>
      <c r="AA1771" s="2" t="s">
        <v>25428</v>
      </c>
      <c r="AB1771" s="2" t="s">
        <v>25416</v>
      </c>
      <c r="AC1771" s="2" t="s">
        <v>25429</v>
      </c>
      <c r="AD1771" s="2" t="s">
        <v>71</v>
      </c>
      <c r="AE1771" s="2"/>
      <c r="AF1771" s="2"/>
      <c r="AG1771" s="2" t="s">
        <v>128</v>
      </c>
      <c r="AH1771" s="2"/>
      <c r="AI1771" s="2"/>
      <c r="AJ1771" s="2"/>
      <c r="AK1771" s="2"/>
      <c r="AL1771" s="2"/>
      <c r="AM1771" s="2" t="s">
        <v>104</v>
      </c>
      <c r="AN1771" s="2" t="s">
        <v>23451</v>
      </c>
      <c r="AO1771" s="2" t="s">
        <v>106</v>
      </c>
      <c r="AP1771" s="2" t="s">
        <v>106</v>
      </c>
      <c r="AQ1771" s="2"/>
      <c r="AR1771" s="2"/>
    </row>
    <row r="1772" customFormat="false" ht="15" hidden="false" customHeight="false" outlineLevel="0" collapsed="false">
      <c r="A1772" s="2" t="s">
        <v>25430</v>
      </c>
      <c r="B1772" s="2" t="s">
        <v>278</v>
      </c>
      <c r="C1772" s="2" t="s">
        <v>21722</v>
      </c>
      <c r="D1772" s="2" t="s">
        <v>21692</v>
      </c>
      <c r="E1772" s="2" t="s">
        <v>25431</v>
      </c>
      <c r="F1772" s="2" t="s">
        <v>25432</v>
      </c>
      <c r="G1772" s="2" t="s">
        <v>25433</v>
      </c>
      <c r="H1772" s="2"/>
      <c r="I1772" s="2" t="s">
        <v>51</v>
      </c>
      <c r="J1772" s="2" t="s">
        <v>52</v>
      </c>
      <c r="K1772" s="2" t="s">
        <v>84</v>
      </c>
      <c r="L1772" s="2" t="s">
        <v>25434</v>
      </c>
      <c r="M1772" s="2" t="s">
        <v>25435</v>
      </c>
      <c r="N1772" s="2" t="s">
        <v>2188</v>
      </c>
      <c r="O1772" s="2" t="s">
        <v>142</v>
      </c>
      <c r="P1772" s="2" t="s">
        <v>311</v>
      </c>
      <c r="Q1772" s="2" t="s">
        <v>387</v>
      </c>
      <c r="R1772" s="2" t="s">
        <v>145</v>
      </c>
      <c r="S1772" s="2" t="s">
        <v>25436</v>
      </c>
      <c r="T1772" s="2" t="s">
        <v>12315</v>
      </c>
      <c r="U1772" s="2" t="s">
        <v>12310</v>
      </c>
      <c r="V1772" s="2" t="s">
        <v>25437</v>
      </c>
      <c r="W1772" s="2"/>
      <c r="X1772" s="2" t="s">
        <v>12317</v>
      </c>
      <c r="Y1772" s="2" t="s">
        <v>25433</v>
      </c>
      <c r="Z1772" s="2" t="s">
        <v>376</v>
      </c>
      <c r="AA1772" s="2" t="s">
        <v>25438</v>
      </c>
      <c r="AB1772" s="2" t="s">
        <v>25430</v>
      </c>
      <c r="AC1772" s="2" t="s">
        <v>25439</v>
      </c>
      <c r="AD1772" s="2" t="s">
        <v>100</v>
      </c>
      <c r="AE1772" s="2" t="s">
        <v>25440</v>
      </c>
      <c r="AF1772" s="2" t="s">
        <v>165</v>
      </c>
      <c r="AG1772" s="2"/>
      <c r="AH1772" s="2"/>
      <c r="AI1772" s="2"/>
      <c r="AJ1772" s="2"/>
      <c r="AK1772" s="2"/>
      <c r="AL1772" s="2"/>
      <c r="AM1772" s="2" t="s">
        <v>104</v>
      </c>
      <c r="AN1772" s="2" t="s">
        <v>22994</v>
      </c>
      <c r="AO1772" s="2" t="s">
        <v>106</v>
      </c>
      <c r="AP1772" s="2" t="s">
        <v>74</v>
      </c>
      <c r="AQ1772" s="2" t="s">
        <v>132</v>
      </c>
      <c r="AR1772" s="2"/>
    </row>
    <row r="1773" customFormat="false" ht="15" hidden="false" customHeight="false" outlineLevel="0" collapsed="false">
      <c r="A1773" s="2" t="s">
        <v>25441</v>
      </c>
      <c r="B1773" s="2" t="s">
        <v>278</v>
      </c>
      <c r="C1773" s="2" t="s">
        <v>21722</v>
      </c>
      <c r="D1773" s="2" t="s">
        <v>21692</v>
      </c>
      <c r="E1773" s="2" t="s">
        <v>25442</v>
      </c>
      <c r="F1773" s="2" t="s">
        <v>2878</v>
      </c>
      <c r="G1773" s="2"/>
      <c r="H1773" s="2" t="s">
        <v>25443</v>
      </c>
      <c r="I1773" s="2" t="s">
        <v>51</v>
      </c>
      <c r="J1773" s="2" t="s">
        <v>52</v>
      </c>
      <c r="K1773" s="2" t="s">
        <v>53</v>
      </c>
      <c r="L1773" s="2" t="s">
        <v>12200</v>
      </c>
      <c r="M1773" s="2" t="s">
        <v>25444</v>
      </c>
      <c r="N1773" s="2" t="s">
        <v>554</v>
      </c>
      <c r="O1773" s="2" t="s">
        <v>213</v>
      </c>
      <c r="P1773" s="2" t="s">
        <v>442</v>
      </c>
      <c r="Q1773" s="2" t="s">
        <v>25445</v>
      </c>
      <c r="R1773" s="2" t="s">
        <v>2445</v>
      </c>
      <c r="S1773" s="2" t="s">
        <v>3325</v>
      </c>
      <c r="T1773" s="2" t="s">
        <v>25446</v>
      </c>
      <c r="U1773" s="2" t="s">
        <v>3326</v>
      </c>
      <c r="V1773" s="2" t="s">
        <v>25447</v>
      </c>
      <c r="W1773" s="2" t="s">
        <v>3328</v>
      </c>
      <c r="X1773" s="2" t="s">
        <v>3329</v>
      </c>
      <c r="Y1773" s="2"/>
      <c r="Z1773" s="2" t="s">
        <v>376</v>
      </c>
      <c r="AA1773" s="2" t="s">
        <v>25448</v>
      </c>
      <c r="AB1773" s="2" t="s">
        <v>25441</v>
      </c>
      <c r="AC1773" s="2" t="s">
        <v>25449</v>
      </c>
      <c r="AD1773" s="2" t="s">
        <v>71</v>
      </c>
      <c r="AE1773" s="2"/>
      <c r="AF1773" s="2"/>
      <c r="AG1773" s="2"/>
      <c r="AH1773" s="2"/>
      <c r="AI1773" s="2"/>
      <c r="AJ1773" s="2"/>
      <c r="AK1773" s="2"/>
      <c r="AL1773" s="2"/>
      <c r="AM1773" s="2" t="s">
        <v>104</v>
      </c>
      <c r="AN1773" s="2" t="s">
        <v>25450</v>
      </c>
      <c r="AO1773" s="2" t="s">
        <v>106</v>
      </c>
      <c r="AP1773" s="2" t="s">
        <v>106</v>
      </c>
      <c r="AQ1773" s="2" t="s">
        <v>132</v>
      </c>
      <c r="AR1773" s="2" t="s">
        <v>132</v>
      </c>
    </row>
    <row r="1774" customFormat="false" ht="15" hidden="false" customHeight="false" outlineLevel="0" collapsed="false">
      <c r="A1774" s="2" t="s">
        <v>25451</v>
      </c>
      <c r="B1774" s="2" t="s">
        <v>278</v>
      </c>
      <c r="C1774" s="2" t="s">
        <v>21722</v>
      </c>
      <c r="D1774" s="2" t="s">
        <v>21692</v>
      </c>
      <c r="E1774" s="2" t="s">
        <v>25452</v>
      </c>
      <c r="F1774" s="2" t="s">
        <v>9880</v>
      </c>
      <c r="G1774" s="2" t="s">
        <v>25453</v>
      </c>
      <c r="H1774" s="2" t="s">
        <v>25454</v>
      </c>
      <c r="I1774" s="2" t="s">
        <v>51</v>
      </c>
      <c r="J1774" s="2" t="s">
        <v>52</v>
      </c>
      <c r="K1774" s="2" t="s">
        <v>936</v>
      </c>
      <c r="L1774" s="2" t="s">
        <v>25455</v>
      </c>
      <c r="M1774" s="2" t="s">
        <v>25456</v>
      </c>
      <c r="N1774" s="2" t="s">
        <v>14454</v>
      </c>
      <c r="O1774" s="2" t="s">
        <v>88</v>
      </c>
      <c r="P1774" s="2" t="s">
        <v>2090</v>
      </c>
      <c r="Q1774" s="2" t="s">
        <v>144</v>
      </c>
      <c r="R1774" s="2" t="s">
        <v>145</v>
      </c>
      <c r="S1774" s="2" t="s">
        <v>25453</v>
      </c>
      <c r="T1774" s="2" t="s">
        <v>25457</v>
      </c>
      <c r="U1774" s="2" t="s">
        <v>25458</v>
      </c>
      <c r="V1774" s="2" t="s">
        <v>25459</v>
      </c>
      <c r="W1774" s="2" t="s">
        <v>25460</v>
      </c>
      <c r="X1774" s="2" t="s">
        <v>25461</v>
      </c>
      <c r="Y1774" s="2" t="s">
        <v>25462</v>
      </c>
      <c r="Z1774" s="2" t="s">
        <v>376</v>
      </c>
      <c r="AA1774" s="2" t="s">
        <v>25463</v>
      </c>
      <c r="AB1774" s="2" t="s">
        <v>25451</v>
      </c>
      <c r="AC1774" s="2" t="s">
        <v>25464</v>
      </c>
      <c r="AD1774" s="2" t="s">
        <v>100</v>
      </c>
      <c r="AE1774" s="2" t="s">
        <v>25465</v>
      </c>
      <c r="AF1774" s="2" t="s">
        <v>4648</v>
      </c>
      <c r="AG1774" s="2" t="s">
        <v>103</v>
      </c>
      <c r="AH1774" s="2" t="s">
        <v>178</v>
      </c>
      <c r="AI1774" s="2" t="s">
        <v>8135</v>
      </c>
      <c r="AJ1774" s="2" t="s">
        <v>25466</v>
      </c>
      <c r="AK1774" s="2"/>
      <c r="AL1774" s="2"/>
      <c r="AM1774" s="2" t="s">
        <v>104</v>
      </c>
      <c r="AN1774" s="2" t="s">
        <v>22306</v>
      </c>
      <c r="AO1774" s="2" t="s">
        <v>106</v>
      </c>
      <c r="AP1774" s="2" t="s">
        <v>106</v>
      </c>
      <c r="AQ1774" s="2" t="s">
        <v>132</v>
      </c>
      <c r="AR1774" s="2" t="s">
        <v>132</v>
      </c>
    </row>
    <row r="1775" customFormat="false" ht="15" hidden="false" customHeight="false" outlineLevel="0" collapsed="false">
      <c r="A1775" s="2" t="s">
        <v>25467</v>
      </c>
      <c r="B1775" s="2" t="s">
        <v>1415</v>
      </c>
      <c r="C1775" s="2" t="s">
        <v>24376</v>
      </c>
      <c r="D1775" s="2" t="s">
        <v>21692</v>
      </c>
      <c r="E1775" s="2" t="s">
        <v>25468</v>
      </c>
      <c r="F1775" s="2" t="s">
        <v>25469</v>
      </c>
      <c r="G1775" s="2"/>
      <c r="H1775" s="2" t="s">
        <v>25470</v>
      </c>
      <c r="I1775" s="2" t="s">
        <v>83</v>
      </c>
      <c r="J1775" s="2" t="s">
        <v>52</v>
      </c>
      <c r="K1775" s="2" t="s">
        <v>53</v>
      </c>
      <c r="L1775" s="2" t="s">
        <v>2549</v>
      </c>
      <c r="M1775" s="2" t="s">
        <v>25471</v>
      </c>
      <c r="N1775" s="2" t="s">
        <v>87</v>
      </c>
      <c r="O1775" s="2" t="s">
        <v>116</v>
      </c>
      <c r="P1775" s="2" t="s">
        <v>1300</v>
      </c>
      <c r="Q1775" s="2" t="s">
        <v>1301</v>
      </c>
      <c r="R1775" s="2" t="s">
        <v>145</v>
      </c>
      <c r="S1775" s="2" t="s">
        <v>25472</v>
      </c>
      <c r="T1775" s="2" t="s">
        <v>13079</v>
      </c>
      <c r="U1775" s="2" t="s">
        <v>13080</v>
      </c>
      <c r="V1775" s="2" t="s">
        <v>13081</v>
      </c>
      <c r="W1775" s="2" t="s">
        <v>13082</v>
      </c>
      <c r="X1775" s="2" t="s">
        <v>25473</v>
      </c>
      <c r="Y1775" s="2"/>
      <c r="Z1775" s="2" t="s">
        <v>8651</v>
      </c>
      <c r="AA1775" s="2" t="s">
        <v>25474</v>
      </c>
      <c r="AB1775" s="2" t="s">
        <v>25467</v>
      </c>
      <c r="AC1775" s="2" t="s">
        <v>25475</v>
      </c>
      <c r="AD1775" s="2" t="s">
        <v>71</v>
      </c>
      <c r="AE1775" s="2"/>
      <c r="AF1775" s="2"/>
      <c r="AG1775" s="2" t="s">
        <v>154</v>
      </c>
      <c r="AH1775" s="2"/>
      <c r="AI1775" s="2"/>
      <c r="AJ1775" s="2"/>
      <c r="AK1775" s="2"/>
      <c r="AL1775" s="2"/>
      <c r="AM1775" s="2" t="s">
        <v>72</v>
      </c>
      <c r="AN1775" s="2"/>
      <c r="AO1775" s="2" t="s">
        <v>106</v>
      </c>
      <c r="AP1775" s="2" t="s">
        <v>74</v>
      </c>
      <c r="AQ1775" s="2"/>
      <c r="AR1775" s="2"/>
    </row>
    <row r="1776" customFormat="false" ht="15" hidden="false" customHeight="false" outlineLevel="0" collapsed="false">
      <c r="A1776" s="2" t="s">
        <v>25476</v>
      </c>
      <c r="B1776" s="2" t="s">
        <v>278</v>
      </c>
      <c r="C1776" s="2" t="s">
        <v>24376</v>
      </c>
      <c r="D1776" s="2" t="s">
        <v>21692</v>
      </c>
      <c r="E1776" s="2" t="s">
        <v>25477</v>
      </c>
      <c r="F1776" s="2" t="s">
        <v>25478</v>
      </c>
      <c r="G1776" s="2"/>
      <c r="H1776" s="2"/>
      <c r="I1776" s="2" t="s">
        <v>83</v>
      </c>
      <c r="J1776" s="2" t="s">
        <v>52</v>
      </c>
      <c r="K1776" s="2" t="s">
        <v>138</v>
      </c>
      <c r="L1776" s="2" t="s">
        <v>13163</v>
      </c>
      <c r="M1776" s="2" t="s">
        <v>25479</v>
      </c>
      <c r="N1776" s="2" t="s">
        <v>515</v>
      </c>
      <c r="O1776" s="2" t="s">
        <v>58</v>
      </c>
      <c r="P1776" s="2" t="s">
        <v>328</v>
      </c>
      <c r="Q1776" s="2" t="s">
        <v>3594</v>
      </c>
      <c r="R1776" s="2" t="s">
        <v>81</v>
      </c>
      <c r="S1776" s="2" t="s">
        <v>25480</v>
      </c>
      <c r="T1776" s="2" t="s">
        <v>25481</v>
      </c>
      <c r="U1776" s="2" t="s">
        <v>25482</v>
      </c>
      <c r="V1776" s="2" t="s">
        <v>25483</v>
      </c>
      <c r="W1776" s="2"/>
      <c r="X1776" s="2" t="s">
        <v>25484</v>
      </c>
      <c r="Y1776" s="2"/>
      <c r="Z1776" s="2" t="s">
        <v>25485</v>
      </c>
      <c r="AA1776" s="2" t="s">
        <v>25486</v>
      </c>
      <c r="AB1776" s="2" t="s">
        <v>25476</v>
      </c>
      <c r="AC1776" s="2" t="s">
        <v>25487</v>
      </c>
      <c r="AD1776" s="2" t="s">
        <v>71</v>
      </c>
      <c r="AE1776" s="2"/>
      <c r="AF1776" s="2"/>
      <c r="AG1776" s="2"/>
      <c r="AH1776" s="2"/>
      <c r="AI1776" s="2"/>
      <c r="AJ1776" s="2"/>
      <c r="AK1776" s="2"/>
      <c r="AL1776" s="2"/>
      <c r="AM1776" s="2" t="s">
        <v>104</v>
      </c>
      <c r="AN1776" s="2" t="s">
        <v>22994</v>
      </c>
      <c r="AO1776" s="2" t="s">
        <v>106</v>
      </c>
      <c r="AP1776" s="2" t="s">
        <v>74</v>
      </c>
      <c r="AQ1776" s="2"/>
      <c r="AR1776" s="2"/>
    </row>
    <row r="1777" customFormat="false" ht="15" hidden="false" customHeight="false" outlineLevel="0" collapsed="false">
      <c r="A1777" s="2" t="s">
        <v>25488</v>
      </c>
      <c r="B1777" s="2" t="s">
        <v>76</v>
      </c>
      <c r="C1777" s="2" t="s">
        <v>24376</v>
      </c>
      <c r="D1777" s="2" t="s">
        <v>21692</v>
      </c>
      <c r="E1777" s="2" t="s">
        <v>25489</v>
      </c>
      <c r="F1777" s="2" t="s">
        <v>25490</v>
      </c>
      <c r="G1777" s="2" t="s">
        <v>25491</v>
      </c>
      <c r="H1777" s="2" t="s">
        <v>25492</v>
      </c>
      <c r="I1777" s="2" t="s">
        <v>83</v>
      </c>
      <c r="J1777" s="2" t="s">
        <v>52</v>
      </c>
      <c r="K1777" s="2" t="s">
        <v>186</v>
      </c>
      <c r="L1777" s="2" t="s">
        <v>25493</v>
      </c>
      <c r="M1777" s="2" t="s">
        <v>25494</v>
      </c>
      <c r="N1777" s="2" t="s">
        <v>164</v>
      </c>
      <c r="O1777" s="2" t="s">
        <v>555</v>
      </c>
      <c r="P1777" s="2" t="s">
        <v>212</v>
      </c>
      <c r="Q1777" s="2" t="s">
        <v>9538</v>
      </c>
      <c r="R1777" s="2" t="s">
        <v>2060</v>
      </c>
      <c r="S1777" s="2" t="s">
        <v>25495</v>
      </c>
      <c r="T1777" s="2" t="s">
        <v>25496</v>
      </c>
      <c r="U1777" s="2" t="s">
        <v>25497</v>
      </c>
      <c r="V1777" s="2" t="s">
        <v>25498</v>
      </c>
      <c r="W1777" s="2" t="s">
        <v>25499</v>
      </c>
      <c r="X1777" s="2" t="s">
        <v>25500</v>
      </c>
      <c r="Y1777" s="2"/>
      <c r="Z1777" s="2" t="s">
        <v>9182</v>
      </c>
      <c r="AA1777" s="2" t="s">
        <v>25501</v>
      </c>
      <c r="AB1777" s="2" t="s">
        <v>25488</v>
      </c>
      <c r="AC1777" s="2" t="s">
        <v>25502</v>
      </c>
      <c r="AD1777" s="2" t="s">
        <v>71</v>
      </c>
      <c r="AE1777" s="2"/>
      <c r="AF1777" s="2"/>
      <c r="AG1777" s="2" t="s">
        <v>1208</v>
      </c>
      <c r="AH1777" s="2"/>
      <c r="AI1777" s="2"/>
      <c r="AJ1777" s="2"/>
      <c r="AK1777" s="2"/>
      <c r="AL1777" s="2"/>
      <c r="AM1777" s="2" t="s">
        <v>104</v>
      </c>
      <c r="AN1777" s="2" t="s">
        <v>25503</v>
      </c>
      <c r="AO1777" s="2" t="s">
        <v>73</v>
      </c>
      <c r="AP1777" s="2" t="s">
        <v>74</v>
      </c>
      <c r="AQ1777" s="2" t="s">
        <v>132</v>
      </c>
      <c r="AR1777" s="2"/>
    </row>
    <row r="1778" customFormat="false" ht="15" hidden="false" customHeight="false" outlineLevel="0" collapsed="false">
      <c r="A1778" s="2" t="s">
        <v>25504</v>
      </c>
      <c r="B1778" s="2" t="s">
        <v>76</v>
      </c>
      <c r="C1778" s="2" t="s">
        <v>25505</v>
      </c>
      <c r="D1778" s="2" t="s">
        <v>21692</v>
      </c>
      <c r="E1778" s="2" t="s">
        <v>25506</v>
      </c>
      <c r="F1778" s="2" t="s">
        <v>8544</v>
      </c>
      <c r="G1778" s="2" t="s">
        <v>25507</v>
      </c>
      <c r="H1778" s="2" t="s">
        <v>25508</v>
      </c>
      <c r="I1778" s="2" t="s">
        <v>51</v>
      </c>
      <c r="J1778" s="2" t="s">
        <v>52</v>
      </c>
      <c r="K1778" s="2" t="s">
        <v>84</v>
      </c>
      <c r="L1778" s="2" t="s">
        <v>25509</v>
      </c>
      <c r="M1778" s="2" t="s">
        <v>25510</v>
      </c>
      <c r="N1778" s="2" t="s">
        <v>5257</v>
      </c>
      <c r="O1778" s="2" t="s">
        <v>212</v>
      </c>
      <c r="P1778" s="2" t="s">
        <v>311</v>
      </c>
      <c r="Q1778" s="2" t="s">
        <v>422</v>
      </c>
      <c r="R1778" s="2" t="s">
        <v>60</v>
      </c>
      <c r="S1778" s="2" t="s">
        <v>25511</v>
      </c>
      <c r="T1778" s="2" t="s">
        <v>25512</v>
      </c>
      <c r="U1778" s="2" t="s">
        <v>25507</v>
      </c>
      <c r="V1778" s="2" t="s">
        <v>25513</v>
      </c>
      <c r="W1778" s="2"/>
      <c r="X1778" s="2" t="s">
        <v>25514</v>
      </c>
      <c r="Y1778" s="2" t="s">
        <v>25515</v>
      </c>
      <c r="Z1778" s="2" t="s">
        <v>25516</v>
      </c>
      <c r="AA1778" s="2" t="s">
        <v>25517</v>
      </c>
      <c r="AB1778" s="2" t="s">
        <v>25504</v>
      </c>
      <c r="AC1778" s="2" t="s">
        <v>25518</v>
      </c>
      <c r="AD1778" s="2" t="s">
        <v>100</v>
      </c>
      <c r="AE1778" s="2" t="s">
        <v>25519</v>
      </c>
      <c r="AF1778" s="2" t="s">
        <v>239</v>
      </c>
      <c r="AG1778" s="2" t="s">
        <v>663</v>
      </c>
      <c r="AH1778" s="2"/>
      <c r="AI1778" s="2"/>
      <c r="AJ1778" s="2"/>
      <c r="AK1778" s="2"/>
      <c r="AL1778" s="2"/>
      <c r="AM1778" s="2" t="s">
        <v>104</v>
      </c>
      <c r="AN1778" s="2" t="s">
        <v>22306</v>
      </c>
      <c r="AO1778" s="2" t="s">
        <v>106</v>
      </c>
      <c r="AP1778" s="2" t="s">
        <v>74</v>
      </c>
      <c r="AQ1778" s="2" t="s">
        <v>132</v>
      </c>
      <c r="AR1778" s="2"/>
    </row>
    <row r="1779" customFormat="false" ht="15" hidden="false" customHeight="false" outlineLevel="0" collapsed="false">
      <c r="A1779" s="2" t="s">
        <v>25520</v>
      </c>
      <c r="B1779" s="2" t="s">
        <v>1415</v>
      </c>
      <c r="C1779" s="2" t="s">
        <v>25505</v>
      </c>
      <c r="D1779" s="2" t="s">
        <v>21692</v>
      </c>
      <c r="E1779" s="2" t="s">
        <v>25521</v>
      </c>
      <c r="F1779" s="2" t="s">
        <v>25522</v>
      </c>
      <c r="G1779" s="2"/>
      <c r="H1779" s="2" t="s">
        <v>22126</v>
      </c>
      <c r="I1779" s="2" t="s">
        <v>83</v>
      </c>
      <c r="J1779" s="2" t="s">
        <v>52</v>
      </c>
      <c r="K1779" s="2" t="s">
        <v>53</v>
      </c>
      <c r="L1779" s="2" t="s">
        <v>25523</v>
      </c>
      <c r="M1779" s="2" t="s">
        <v>22129</v>
      </c>
      <c r="N1779" s="2" t="s">
        <v>22130</v>
      </c>
      <c r="O1779" s="2" t="s">
        <v>165</v>
      </c>
      <c r="P1779" s="2" t="s">
        <v>191</v>
      </c>
      <c r="Q1779" s="2" t="s">
        <v>3893</v>
      </c>
      <c r="R1779" s="2" t="s">
        <v>810</v>
      </c>
      <c r="S1779" s="2" t="s">
        <v>22131</v>
      </c>
      <c r="T1779" s="2" t="s">
        <v>22132</v>
      </c>
      <c r="U1779" s="2" t="s">
        <v>22133</v>
      </c>
      <c r="V1779" s="2" t="s">
        <v>22134</v>
      </c>
      <c r="W1779" s="2"/>
      <c r="X1779" s="2" t="s">
        <v>22135</v>
      </c>
      <c r="Y1779" s="2"/>
      <c r="Z1779" s="2" t="s">
        <v>25524</v>
      </c>
      <c r="AA1779" s="2" t="s">
        <v>25525</v>
      </c>
      <c r="AB1779" s="2" t="s">
        <v>25520</v>
      </c>
      <c r="AC1779" s="2" t="s">
        <v>25526</v>
      </c>
      <c r="AD1779" s="2" t="s">
        <v>71</v>
      </c>
      <c r="AE1779" s="2"/>
      <c r="AF1779" s="2"/>
      <c r="AG1779" s="2" t="s">
        <v>154</v>
      </c>
      <c r="AH1779" s="2"/>
      <c r="AI1779" s="2"/>
      <c r="AJ1779" s="2"/>
      <c r="AK1779" s="2"/>
      <c r="AL1779" s="2"/>
      <c r="AM1779" s="2" t="s">
        <v>104</v>
      </c>
      <c r="AN1779" s="2" t="s">
        <v>24455</v>
      </c>
      <c r="AO1779" s="2" t="s">
        <v>106</v>
      </c>
      <c r="AP1779" s="2" t="s">
        <v>74</v>
      </c>
      <c r="AQ1779" s="2" t="s">
        <v>132</v>
      </c>
      <c r="AR1779" s="2"/>
    </row>
    <row r="1780" customFormat="false" ht="15" hidden="false" customHeight="false" outlineLevel="0" collapsed="false">
      <c r="A1780" s="2" t="s">
        <v>25527</v>
      </c>
      <c r="B1780" s="2" t="s">
        <v>278</v>
      </c>
      <c r="C1780" s="2" t="s">
        <v>25505</v>
      </c>
      <c r="D1780" s="2" t="s">
        <v>21692</v>
      </c>
      <c r="E1780" s="2" t="s">
        <v>25528</v>
      </c>
      <c r="F1780" s="2" t="s">
        <v>25529</v>
      </c>
      <c r="G1780" s="2"/>
      <c r="H1780" s="2"/>
      <c r="I1780" s="2" t="s">
        <v>51</v>
      </c>
      <c r="J1780" s="2" t="s">
        <v>52</v>
      </c>
      <c r="K1780" s="2" t="s">
        <v>53</v>
      </c>
      <c r="L1780" s="2" t="s">
        <v>23883</v>
      </c>
      <c r="M1780" s="2" t="s">
        <v>25530</v>
      </c>
      <c r="N1780" s="2" t="s">
        <v>442</v>
      </c>
      <c r="O1780" s="2" t="s">
        <v>573</v>
      </c>
      <c r="P1780" s="2" t="s">
        <v>2015</v>
      </c>
      <c r="Q1780" s="2" t="s">
        <v>59</v>
      </c>
      <c r="R1780" s="2" t="s">
        <v>60</v>
      </c>
      <c r="S1780" s="2" t="s">
        <v>25531</v>
      </c>
      <c r="T1780" s="2" t="s">
        <v>25532</v>
      </c>
      <c r="U1780" s="2" t="s">
        <v>25533</v>
      </c>
      <c r="V1780" s="2" t="s">
        <v>25534</v>
      </c>
      <c r="W1780" s="2" t="s">
        <v>25535</v>
      </c>
      <c r="X1780" s="2" t="s">
        <v>25536</v>
      </c>
      <c r="Y1780" s="2" t="s">
        <v>25537</v>
      </c>
      <c r="Z1780" s="2" t="s">
        <v>6085</v>
      </c>
      <c r="AA1780" s="2" t="s">
        <v>25538</v>
      </c>
      <c r="AB1780" s="2" t="s">
        <v>25527</v>
      </c>
      <c r="AC1780" s="2" t="s">
        <v>25539</v>
      </c>
      <c r="AD1780" s="2" t="s">
        <v>71</v>
      </c>
      <c r="AE1780" s="2"/>
      <c r="AF1780" s="2"/>
      <c r="AG1780" s="2" t="s">
        <v>103</v>
      </c>
      <c r="AH1780" s="2" t="s">
        <v>178</v>
      </c>
      <c r="AI1780" s="2" t="s">
        <v>16482</v>
      </c>
      <c r="AJ1780" s="2" t="s">
        <v>25540</v>
      </c>
      <c r="AK1780" s="2"/>
      <c r="AL1780" s="2"/>
      <c r="AM1780" s="2" t="s">
        <v>72</v>
      </c>
      <c r="AN1780" s="2"/>
      <c r="AO1780" s="2" t="s">
        <v>106</v>
      </c>
      <c r="AP1780" s="2" t="s">
        <v>106</v>
      </c>
      <c r="AQ1780" s="2"/>
      <c r="AR1780" s="2"/>
    </row>
    <row r="1781" customFormat="false" ht="15" hidden="false" customHeight="false" outlineLevel="0" collapsed="false">
      <c r="A1781" s="2" t="s">
        <v>25541</v>
      </c>
      <c r="B1781" s="2" t="s">
        <v>76</v>
      </c>
      <c r="C1781" s="2" t="s">
        <v>22686</v>
      </c>
      <c r="D1781" s="2" t="s">
        <v>21692</v>
      </c>
      <c r="E1781" s="2" t="s">
        <v>19912</v>
      </c>
      <c r="F1781" s="2" t="s">
        <v>19913</v>
      </c>
      <c r="G1781" s="2"/>
      <c r="H1781" s="2" t="s">
        <v>19914</v>
      </c>
      <c r="I1781" s="2" t="s">
        <v>83</v>
      </c>
      <c r="J1781" s="2" t="s">
        <v>52</v>
      </c>
      <c r="K1781" s="2" t="s">
        <v>53</v>
      </c>
      <c r="L1781" s="2" t="s">
        <v>14253</v>
      </c>
      <c r="M1781" s="2" t="s">
        <v>25542</v>
      </c>
      <c r="N1781" s="2" t="s">
        <v>11304</v>
      </c>
      <c r="O1781" s="2" t="s">
        <v>104</v>
      </c>
      <c r="P1781" s="2" t="s">
        <v>2542</v>
      </c>
      <c r="Q1781" s="2" t="s">
        <v>166</v>
      </c>
      <c r="R1781" s="2" t="s">
        <v>167</v>
      </c>
      <c r="S1781" s="2" t="s">
        <v>25543</v>
      </c>
      <c r="T1781" s="2" t="s">
        <v>19917</v>
      </c>
      <c r="U1781" s="2" t="s">
        <v>19918</v>
      </c>
      <c r="V1781" s="2" t="s">
        <v>25544</v>
      </c>
      <c r="W1781" s="2" t="s">
        <v>19920</v>
      </c>
      <c r="X1781" s="2" t="s">
        <v>19921</v>
      </c>
      <c r="Y1781" s="2"/>
      <c r="Z1781" s="2" t="s">
        <v>25545</v>
      </c>
      <c r="AA1781" s="2" t="s">
        <v>25546</v>
      </c>
      <c r="AB1781" s="2" t="s">
        <v>25541</v>
      </c>
      <c r="AC1781" s="2" t="s">
        <v>25547</v>
      </c>
      <c r="AD1781" s="2" t="s">
        <v>71</v>
      </c>
      <c r="AE1781" s="2"/>
      <c r="AF1781" s="2"/>
      <c r="AG1781" s="2" t="s">
        <v>128</v>
      </c>
      <c r="AH1781" s="2" t="s">
        <v>178</v>
      </c>
      <c r="AI1781" s="2"/>
      <c r="AJ1781" s="2"/>
      <c r="AK1781" s="2"/>
      <c r="AL1781" s="2"/>
      <c r="AM1781" s="2" t="s">
        <v>72</v>
      </c>
      <c r="AN1781" s="2"/>
      <c r="AO1781" s="2" t="s">
        <v>73</v>
      </c>
      <c r="AP1781" s="2" t="s">
        <v>106</v>
      </c>
      <c r="AQ1781" s="2" t="s">
        <v>107</v>
      </c>
      <c r="AR1781" s="2" t="s">
        <v>204</v>
      </c>
    </row>
    <row r="1782" customFormat="false" ht="15" hidden="false" customHeight="false" outlineLevel="0" collapsed="false">
      <c r="A1782" s="2" t="s">
        <v>25548</v>
      </c>
      <c r="B1782" s="2" t="s">
        <v>76</v>
      </c>
      <c r="C1782" s="2" t="s">
        <v>22686</v>
      </c>
      <c r="D1782" s="2" t="s">
        <v>21692</v>
      </c>
      <c r="E1782" s="2" t="s">
        <v>25549</v>
      </c>
      <c r="F1782" s="2" t="s">
        <v>25550</v>
      </c>
      <c r="G1782" s="2" t="s">
        <v>81</v>
      </c>
      <c r="H1782" s="2" t="s">
        <v>81</v>
      </c>
      <c r="I1782" s="2" t="s">
        <v>83</v>
      </c>
      <c r="J1782" s="2" t="s">
        <v>52</v>
      </c>
      <c r="K1782" s="2" t="s">
        <v>805</v>
      </c>
      <c r="L1782" s="2" t="s">
        <v>25551</v>
      </c>
      <c r="M1782" s="2" t="s">
        <v>25552</v>
      </c>
      <c r="N1782" s="2" t="s">
        <v>14530</v>
      </c>
      <c r="O1782" s="2" t="s">
        <v>287</v>
      </c>
      <c r="P1782" s="2" t="s">
        <v>262</v>
      </c>
      <c r="Q1782" s="2" t="s">
        <v>809</v>
      </c>
      <c r="R1782" s="2" t="s">
        <v>810</v>
      </c>
      <c r="S1782" s="2" t="s">
        <v>25553</v>
      </c>
      <c r="T1782" s="2" t="s">
        <v>81</v>
      </c>
      <c r="U1782" s="2" t="s">
        <v>7842</v>
      </c>
      <c r="V1782" s="2" t="s">
        <v>25554</v>
      </c>
      <c r="W1782" s="2" t="s">
        <v>7844</v>
      </c>
      <c r="X1782" s="2" t="s">
        <v>7845</v>
      </c>
      <c r="Y1782" s="2" t="s">
        <v>25555</v>
      </c>
      <c r="Z1782" s="2" t="s">
        <v>25556</v>
      </c>
      <c r="AA1782" s="2" t="s">
        <v>25557</v>
      </c>
      <c r="AB1782" s="2" t="s">
        <v>25548</v>
      </c>
      <c r="AC1782" s="2" t="s">
        <v>25558</v>
      </c>
      <c r="AD1782" s="2" t="s">
        <v>100</v>
      </c>
      <c r="AE1782" s="2" t="s">
        <v>25559</v>
      </c>
      <c r="AF1782" s="2" t="s">
        <v>25560</v>
      </c>
      <c r="AG1782" s="2" t="s">
        <v>128</v>
      </c>
      <c r="AH1782" s="2"/>
      <c r="AI1782" s="2"/>
      <c r="AJ1782" s="2"/>
      <c r="AK1782" s="2"/>
      <c r="AL1782" s="2"/>
      <c r="AM1782" s="2" t="s">
        <v>104</v>
      </c>
      <c r="AN1782" s="2" t="s">
        <v>24743</v>
      </c>
      <c r="AO1782" s="2" t="s">
        <v>106</v>
      </c>
      <c r="AP1782" s="2" t="s">
        <v>106</v>
      </c>
      <c r="AQ1782" s="2" t="s">
        <v>132</v>
      </c>
      <c r="AR1782" s="2" t="s">
        <v>132</v>
      </c>
    </row>
    <row r="1783" customFormat="false" ht="15" hidden="false" customHeight="false" outlineLevel="0" collapsed="false">
      <c r="A1783" s="2" t="s">
        <v>25561</v>
      </c>
      <c r="B1783" s="2" t="s">
        <v>278</v>
      </c>
      <c r="C1783" s="2" t="s">
        <v>22686</v>
      </c>
      <c r="D1783" s="2" t="s">
        <v>21692</v>
      </c>
      <c r="E1783" s="2" t="s">
        <v>25562</v>
      </c>
      <c r="F1783" s="2" t="s">
        <v>12747</v>
      </c>
      <c r="G1783" s="2" t="s">
        <v>25563</v>
      </c>
      <c r="H1783" s="2" t="s">
        <v>25564</v>
      </c>
      <c r="I1783" s="2" t="s">
        <v>83</v>
      </c>
      <c r="J1783" s="2" t="s">
        <v>52</v>
      </c>
      <c r="K1783" s="2" t="s">
        <v>186</v>
      </c>
      <c r="L1783" s="2" t="s">
        <v>24712</v>
      </c>
      <c r="M1783" s="2" t="s">
        <v>25565</v>
      </c>
      <c r="N1783" s="2" t="s">
        <v>554</v>
      </c>
      <c r="O1783" s="2" t="s">
        <v>213</v>
      </c>
      <c r="P1783" s="2" t="s">
        <v>1159</v>
      </c>
      <c r="Q1783" s="2" t="s">
        <v>883</v>
      </c>
      <c r="R1783" s="2" t="s">
        <v>884</v>
      </c>
      <c r="S1783" s="2" t="s">
        <v>25566</v>
      </c>
      <c r="T1783" s="2" t="s">
        <v>25567</v>
      </c>
      <c r="U1783" s="2" t="s">
        <v>25568</v>
      </c>
      <c r="V1783" s="2" t="s">
        <v>25569</v>
      </c>
      <c r="W1783" s="2" t="s">
        <v>25570</v>
      </c>
      <c r="X1783" s="2" t="s">
        <v>25563</v>
      </c>
      <c r="Y1783" s="2" t="s">
        <v>25563</v>
      </c>
      <c r="Z1783" s="2" t="s">
        <v>16963</v>
      </c>
      <c r="AA1783" s="2" t="s">
        <v>25571</v>
      </c>
      <c r="AB1783" s="2" t="s">
        <v>25561</v>
      </c>
      <c r="AC1783" s="2" t="s">
        <v>25572</v>
      </c>
      <c r="AD1783" s="2" t="s">
        <v>71</v>
      </c>
      <c r="AE1783" s="2"/>
      <c r="AF1783" s="2"/>
      <c r="AG1783" s="2" t="s">
        <v>103</v>
      </c>
      <c r="AH1783" s="2" t="s">
        <v>253</v>
      </c>
      <c r="AI1783" s="2"/>
      <c r="AJ1783" s="2"/>
      <c r="AK1783" s="2" t="s">
        <v>25573</v>
      </c>
      <c r="AL1783" s="2" t="s">
        <v>25574</v>
      </c>
      <c r="AM1783" s="2" t="s">
        <v>104</v>
      </c>
      <c r="AN1783" s="2" t="s">
        <v>24421</v>
      </c>
      <c r="AO1783" s="2" t="s">
        <v>156</v>
      </c>
      <c r="AP1783" s="2" t="s">
        <v>156</v>
      </c>
      <c r="AQ1783" s="2" t="s">
        <v>132</v>
      </c>
      <c r="AR1783" s="2" t="s">
        <v>132</v>
      </c>
    </row>
    <row r="1784" customFormat="false" ht="15" hidden="false" customHeight="false" outlineLevel="0" collapsed="false">
      <c r="A1784" s="2" t="s">
        <v>25575</v>
      </c>
      <c r="B1784" s="2" t="s">
        <v>76</v>
      </c>
      <c r="C1784" s="2" t="s">
        <v>22686</v>
      </c>
      <c r="D1784" s="2" t="s">
        <v>21692</v>
      </c>
      <c r="E1784" s="2" t="s">
        <v>25576</v>
      </c>
      <c r="F1784" s="2" t="s">
        <v>7071</v>
      </c>
      <c r="G1784" s="2" t="s">
        <v>81</v>
      </c>
      <c r="H1784" s="2" t="s">
        <v>25577</v>
      </c>
      <c r="I1784" s="2" t="s">
        <v>83</v>
      </c>
      <c r="J1784" s="2" t="s">
        <v>52</v>
      </c>
      <c r="K1784" s="2" t="s">
        <v>729</v>
      </c>
      <c r="L1784" s="2" t="s">
        <v>25578</v>
      </c>
      <c r="M1784" s="2" t="s">
        <v>25579</v>
      </c>
      <c r="N1784" s="2" t="s">
        <v>164</v>
      </c>
      <c r="O1784" s="2" t="s">
        <v>81</v>
      </c>
      <c r="P1784" s="2" t="s">
        <v>81</v>
      </c>
      <c r="Q1784" s="2" t="s">
        <v>81</v>
      </c>
      <c r="R1784" s="2" t="s">
        <v>81</v>
      </c>
      <c r="S1784" s="2" t="s">
        <v>25580</v>
      </c>
      <c r="T1784" s="2" t="s">
        <v>81</v>
      </c>
      <c r="U1784" s="2" t="s">
        <v>81</v>
      </c>
      <c r="V1784" s="2" t="s">
        <v>25581</v>
      </c>
      <c r="W1784" s="2" t="s">
        <v>25582</v>
      </c>
      <c r="X1784" s="2" t="s">
        <v>25583</v>
      </c>
      <c r="Y1784" s="2" t="s">
        <v>81</v>
      </c>
      <c r="Z1784" s="2" t="s">
        <v>25584</v>
      </c>
      <c r="AA1784" s="2" t="s">
        <v>25557</v>
      </c>
      <c r="AB1784" s="2" t="s">
        <v>25575</v>
      </c>
      <c r="AC1784" s="2" t="s">
        <v>25585</v>
      </c>
      <c r="AD1784" s="2" t="s">
        <v>71</v>
      </c>
      <c r="AE1784" s="2"/>
      <c r="AF1784" s="2"/>
      <c r="AG1784" s="2" t="s">
        <v>1208</v>
      </c>
      <c r="AH1784" s="2"/>
      <c r="AI1784" s="2"/>
      <c r="AJ1784" s="2"/>
      <c r="AK1784" s="2"/>
      <c r="AL1784" s="2"/>
      <c r="AM1784" s="2" t="s">
        <v>72</v>
      </c>
      <c r="AN1784" s="2"/>
      <c r="AO1784" s="2"/>
      <c r="AP1784" s="2" t="s">
        <v>106</v>
      </c>
      <c r="AQ1784" s="2"/>
      <c r="AR1784" s="2" t="s">
        <v>132</v>
      </c>
    </row>
    <row r="1785" customFormat="false" ht="15" hidden="false" customHeight="false" outlineLevel="0" collapsed="false">
      <c r="A1785" s="2" t="s">
        <v>25586</v>
      </c>
      <c r="B1785" s="2" t="s">
        <v>278</v>
      </c>
      <c r="C1785" s="2" t="s">
        <v>21705</v>
      </c>
      <c r="D1785" s="2" t="s">
        <v>21692</v>
      </c>
      <c r="E1785" s="2" t="s">
        <v>25587</v>
      </c>
      <c r="F1785" s="2" t="s">
        <v>6423</v>
      </c>
      <c r="G1785" s="2"/>
      <c r="H1785" s="2" t="s">
        <v>25588</v>
      </c>
      <c r="I1785" s="2" t="s">
        <v>83</v>
      </c>
      <c r="J1785" s="2" t="s">
        <v>52</v>
      </c>
      <c r="K1785" s="2" t="s">
        <v>10025</v>
      </c>
      <c r="L1785" s="2" t="s">
        <v>25589</v>
      </c>
      <c r="M1785" s="2" t="s">
        <v>25590</v>
      </c>
      <c r="N1785" s="2" t="s">
        <v>515</v>
      </c>
      <c r="O1785" s="2" t="s">
        <v>212</v>
      </c>
      <c r="P1785" s="2" t="s">
        <v>312</v>
      </c>
      <c r="Q1785" s="2" t="s">
        <v>3115</v>
      </c>
      <c r="R1785" s="2" t="s">
        <v>215</v>
      </c>
      <c r="S1785" s="2" t="s">
        <v>25591</v>
      </c>
      <c r="T1785" s="2" t="s">
        <v>25592</v>
      </c>
      <c r="U1785" s="2" t="s">
        <v>25593</v>
      </c>
      <c r="V1785" s="2" t="s">
        <v>25594</v>
      </c>
      <c r="W1785" s="2" t="s">
        <v>25595</v>
      </c>
      <c r="X1785" s="2" t="s">
        <v>25596</v>
      </c>
      <c r="Y1785" s="2" t="s">
        <v>25597</v>
      </c>
      <c r="Z1785" s="2" t="s">
        <v>25598</v>
      </c>
      <c r="AA1785" s="2" t="s">
        <v>25599</v>
      </c>
      <c r="AB1785" s="2" t="s">
        <v>25586</v>
      </c>
      <c r="AC1785" s="2" t="s">
        <v>25600</v>
      </c>
      <c r="AD1785" s="2" t="s">
        <v>71</v>
      </c>
      <c r="AE1785" s="2"/>
      <c r="AF1785" s="2"/>
      <c r="AG1785" s="2" t="s">
        <v>128</v>
      </c>
      <c r="AH1785" s="2" t="s">
        <v>178</v>
      </c>
      <c r="AI1785" s="2"/>
      <c r="AJ1785" s="2"/>
      <c r="AK1785" s="2"/>
      <c r="AL1785" s="2"/>
      <c r="AM1785" s="2" t="s">
        <v>104</v>
      </c>
      <c r="AN1785" s="2" t="s">
        <v>22704</v>
      </c>
      <c r="AO1785" s="2" t="s">
        <v>106</v>
      </c>
      <c r="AP1785" s="2" t="s">
        <v>106</v>
      </c>
      <c r="AQ1785" s="2" t="s">
        <v>132</v>
      </c>
      <c r="AR1785" s="2" t="s">
        <v>107</v>
      </c>
    </row>
    <row r="1786" customFormat="false" ht="15" hidden="false" customHeight="false" outlineLevel="0" collapsed="false">
      <c r="A1786" s="2" t="s">
        <v>25601</v>
      </c>
      <c r="B1786" s="2" t="s">
        <v>109</v>
      </c>
      <c r="C1786" s="2" t="s">
        <v>22514</v>
      </c>
      <c r="D1786" s="2" t="s">
        <v>21692</v>
      </c>
      <c r="E1786" s="2" t="s">
        <v>25602</v>
      </c>
      <c r="F1786" s="2" t="s">
        <v>25603</v>
      </c>
      <c r="G1786" s="2" t="s">
        <v>25604</v>
      </c>
      <c r="H1786" s="2"/>
      <c r="I1786" s="2" t="s">
        <v>51</v>
      </c>
      <c r="J1786" s="2" t="s">
        <v>52</v>
      </c>
      <c r="K1786" s="2" t="s">
        <v>84</v>
      </c>
      <c r="L1786" s="2" t="s">
        <v>23248</v>
      </c>
      <c r="M1786" s="2" t="s">
        <v>25605</v>
      </c>
      <c r="N1786" s="2" t="s">
        <v>190</v>
      </c>
      <c r="O1786" s="2" t="s">
        <v>57</v>
      </c>
      <c r="P1786" s="2" t="s">
        <v>56</v>
      </c>
      <c r="Q1786" s="2" t="s">
        <v>476</v>
      </c>
      <c r="R1786" s="2" t="s">
        <v>477</v>
      </c>
      <c r="S1786" s="2" t="s">
        <v>25606</v>
      </c>
      <c r="T1786" s="2" t="s">
        <v>25607</v>
      </c>
      <c r="U1786" s="2" t="s">
        <v>25608</v>
      </c>
      <c r="V1786" s="2" t="s">
        <v>25609</v>
      </c>
      <c r="W1786" s="2"/>
      <c r="X1786" s="2" t="s">
        <v>25610</v>
      </c>
      <c r="Y1786" s="2"/>
      <c r="Z1786" s="2" t="s">
        <v>175</v>
      </c>
      <c r="AA1786" s="2" t="s">
        <v>25611</v>
      </c>
      <c r="AB1786" s="2" t="s">
        <v>25601</v>
      </c>
      <c r="AC1786" s="2" t="s">
        <v>25612</v>
      </c>
      <c r="AD1786" s="2" t="s">
        <v>100</v>
      </c>
      <c r="AE1786" s="2" t="s">
        <v>25613</v>
      </c>
      <c r="AF1786" s="2" t="s">
        <v>25614</v>
      </c>
      <c r="AG1786" s="2" t="s">
        <v>128</v>
      </c>
      <c r="AH1786" s="2"/>
      <c r="AI1786" s="2" t="s">
        <v>6020</v>
      </c>
      <c r="AJ1786" s="2" t="s">
        <v>25615</v>
      </c>
      <c r="AK1786" s="2"/>
      <c r="AL1786" s="2"/>
      <c r="AM1786" s="2" t="s">
        <v>104</v>
      </c>
      <c r="AN1786" s="2" t="s">
        <v>25616</v>
      </c>
      <c r="AO1786" s="2" t="s">
        <v>106</v>
      </c>
      <c r="AP1786" s="2" t="s">
        <v>74</v>
      </c>
      <c r="AQ1786" s="2" t="s">
        <v>132</v>
      </c>
      <c r="AR1786" s="2"/>
    </row>
    <row r="1787" customFormat="false" ht="15" hidden="false" customHeight="false" outlineLevel="0" collapsed="false">
      <c r="A1787" s="2" t="s">
        <v>25617</v>
      </c>
      <c r="B1787" s="2" t="s">
        <v>76</v>
      </c>
      <c r="C1787" s="2" t="s">
        <v>22514</v>
      </c>
      <c r="D1787" s="2" t="s">
        <v>21692</v>
      </c>
      <c r="E1787" s="2" t="s">
        <v>25618</v>
      </c>
      <c r="F1787" s="2" t="s">
        <v>25619</v>
      </c>
      <c r="G1787" s="2" t="s">
        <v>25620</v>
      </c>
      <c r="H1787" s="2" t="s">
        <v>25621</v>
      </c>
      <c r="I1787" s="2" t="s">
        <v>83</v>
      </c>
      <c r="J1787" s="2" t="s">
        <v>52</v>
      </c>
      <c r="K1787" s="2" t="s">
        <v>25622</v>
      </c>
      <c r="L1787" s="2" t="s">
        <v>18244</v>
      </c>
      <c r="M1787" s="2" t="s">
        <v>25623</v>
      </c>
      <c r="N1787" s="2" t="s">
        <v>2463</v>
      </c>
      <c r="O1787" s="2" t="s">
        <v>287</v>
      </c>
      <c r="P1787" s="2" t="s">
        <v>611</v>
      </c>
      <c r="Q1787" s="2" t="s">
        <v>59</v>
      </c>
      <c r="R1787" s="2" t="s">
        <v>60</v>
      </c>
      <c r="S1787" s="2" t="s">
        <v>25624</v>
      </c>
      <c r="T1787" s="2" t="s">
        <v>25625</v>
      </c>
      <c r="U1787" s="2" t="s">
        <v>25620</v>
      </c>
      <c r="V1787" s="2" t="s">
        <v>25626</v>
      </c>
      <c r="W1787" s="2" t="s">
        <v>25627</v>
      </c>
      <c r="X1787" s="2" t="s">
        <v>25628</v>
      </c>
      <c r="Y1787" s="2" t="s">
        <v>25629</v>
      </c>
      <c r="Z1787" s="2" t="s">
        <v>25630</v>
      </c>
      <c r="AA1787" s="2" t="s">
        <v>25631</v>
      </c>
      <c r="AB1787" s="2" t="s">
        <v>25617</v>
      </c>
      <c r="AC1787" s="2" t="s">
        <v>25632</v>
      </c>
      <c r="AD1787" s="2" t="s">
        <v>71</v>
      </c>
      <c r="AE1787" s="2"/>
      <c r="AF1787" s="2"/>
      <c r="AG1787" s="2" t="s">
        <v>128</v>
      </c>
      <c r="AH1787" s="2"/>
      <c r="AI1787" s="2"/>
      <c r="AJ1787" s="2"/>
      <c r="AK1787" s="2"/>
      <c r="AL1787" s="2"/>
      <c r="AM1787" s="2" t="s">
        <v>72</v>
      </c>
      <c r="AN1787" s="2"/>
      <c r="AO1787" s="2" t="s">
        <v>156</v>
      </c>
      <c r="AP1787" s="2" t="s">
        <v>74</v>
      </c>
      <c r="AQ1787" s="2" t="s">
        <v>132</v>
      </c>
      <c r="AR1787" s="2"/>
    </row>
    <row r="1788" customFormat="false" ht="15" hidden="false" customHeight="false" outlineLevel="0" collapsed="false">
      <c r="A1788" s="2" t="s">
        <v>25633</v>
      </c>
      <c r="B1788" s="2" t="s">
        <v>109</v>
      </c>
      <c r="C1788" s="2" t="s">
        <v>22432</v>
      </c>
      <c r="D1788" s="2" t="s">
        <v>21692</v>
      </c>
      <c r="E1788" s="2" t="s">
        <v>25634</v>
      </c>
      <c r="F1788" s="2" t="s">
        <v>25635</v>
      </c>
      <c r="G1788" s="2" t="s">
        <v>25636</v>
      </c>
      <c r="H1788" s="2" t="s">
        <v>25637</v>
      </c>
      <c r="I1788" s="2" t="s">
        <v>51</v>
      </c>
      <c r="J1788" s="2" t="s">
        <v>52</v>
      </c>
      <c r="K1788" s="2" t="s">
        <v>53</v>
      </c>
      <c r="L1788" s="2" t="s">
        <v>23031</v>
      </c>
      <c r="M1788" s="2" t="s">
        <v>25638</v>
      </c>
      <c r="N1788" s="2" t="s">
        <v>2542</v>
      </c>
      <c r="O1788" s="2" t="s">
        <v>311</v>
      </c>
      <c r="P1788" s="2" t="s">
        <v>555</v>
      </c>
      <c r="Q1788" s="2" t="s">
        <v>14933</v>
      </c>
      <c r="R1788" s="2" t="s">
        <v>25639</v>
      </c>
      <c r="S1788" s="2" t="s">
        <v>25640</v>
      </c>
      <c r="T1788" s="2" t="s">
        <v>25641</v>
      </c>
      <c r="U1788" s="2" t="s">
        <v>25642</v>
      </c>
      <c r="V1788" s="2" t="s">
        <v>25643</v>
      </c>
      <c r="W1788" s="2" t="s">
        <v>25641</v>
      </c>
      <c r="X1788" s="2" t="s">
        <v>25636</v>
      </c>
      <c r="Y1788" s="2"/>
      <c r="Z1788" s="2" t="s">
        <v>25644</v>
      </c>
      <c r="AA1788" s="2" t="s">
        <v>25645</v>
      </c>
      <c r="AB1788" s="2" t="s">
        <v>25633</v>
      </c>
      <c r="AC1788" s="2" t="s">
        <v>25646</v>
      </c>
      <c r="AD1788" s="2" t="s">
        <v>71</v>
      </c>
      <c r="AE1788" s="2"/>
      <c r="AF1788" s="2"/>
      <c r="AG1788" s="2" t="s">
        <v>128</v>
      </c>
      <c r="AH1788" s="2"/>
      <c r="AI1788" s="2"/>
      <c r="AJ1788" s="2"/>
      <c r="AK1788" s="2"/>
      <c r="AL1788" s="2"/>
      <c r="AM1788" s="2" t="s">
        <v>72</v>
      </c>
      <c r="AN1788" s="2"/>
      <c r="AO1788" s="2" t="s">
        <v>106</v>
      </c>
      <c r="AP1788" s="2" t="s">
        <v>156</v>
      </c>
      <c r="AQ1788" s="2" t="s">
        <v>132</v>
      </c>
      <c r="AR1788" s="2" t="s">
        <v>132</v>
      </c>
    </row>
    <row r="1789" customFormat="false" ht="15" hidden="false" customHeight="false" outlineLevel="0" collapsed="false">
      <c r="A1789" s="2" t="s">
        <v>25647</v>
      </c>
      <c r="B1789" s="2" t="s">
        <v>278</v>
      </c>
      <c r="C1789" s="2" t="s">
        <v>22432</v>
      </c>
      <c r="D1789" s="2" t="s">
        <v>21692</v>
      </c>
      <c r="E1789" s="2" t="s">
        <v>25648</v>
      </c>
      <c r="F1789" s="2" t="s">
        <v>5344</v>
      </c>
      <c r="G1789" s="2" t="s">
        <v>25649</v>
      </c>
      <c r="H1789" s="2" t="s">
        <v>25650</v>
      </c>
      <c r="I1789" s="2" t="s">
        <v>83</v>
      </c>
      <c r="J1789" s="2" t="s">
        <v>52</v>
      </c>
      <c r="K1789" s="2" t="s">
        <v>53</v>
      </c>
      <c r="L1789" s="2" t="s">
        <v>25651</v>
      </c>
      <c r="M1789" s="2" t="s">
        <v>25652</v>
      </c>
      <c r="N1789" s="2" t="s">
        <v>25653</v>
      </c>
      <c r="O1789" s="2" t="s">
        <v>116</v>
      </c>
      <c r="P1789" s="2" t="s">
        <v>164</v>
      </c>
      <c r="Q1789" s="2" t="s">
        <v>592</v>
      </c>
      <c r="R1789" s="2" t="s">
        <v>145</v>
      </c>
      <c r="S1789" s="2" t="s">
        <v>25654</v>
      </c>
      <c r="T1789" s="2" t="s">
        <v>25655</v>
      </c>
      <c r="U1789" s="2" t="s">
        <v>25656</v>
      </c>
      <c r="V1789" s="2" t="s">
        <v>25657</v>
      </c>
      <c r="W1789" s="2" t="s">
        <v>25658</v>
      </c>
      <c r="X1789" s="2" t="s">
        <v>25649</v>
      </c>
      <c r="Y1789" s="2"/>
      <c r="Z1789" s="2" t="s">
        <v>25659</v>
      </c>
      <c r="AA1789" s="2" t="s">
        <v>25660</v>
      </c>
      <c r="AB1789" s="2" t="s">
        <v>25647</v>
      </c>
      <c r="AC1789" s="2" t="s">
        <v>25661</v>
      </c>
      <c r="AD1789" s="2" t="s">
        <v>71</v>
      </c>
      <c r="AE1789" s="2"/>
      <c r="AF1789" s="2"/>
      <c r="AG1789" s="2" t="s">
        <v>298</v>
      </c>
      <c r="AH1789" s="2"/>
      <c r="AI1789" s="2"/>
      <c r="AJ1789" s="2"/>
      <c r="AK1789" s="2"/>
      <c r="AL1789" s="2"/>
      <c r="AM1789" s="2" t="s">
        <v>72</v>
      </c>
      <c r="AN1789" s="2"/>
      <c r="AO1789" s="2" t="s">
        <v>106</v>
      </c>
      <c r="AP1789" s="2" t="s">
        <v>74</v>
      </c>
      <c r="AQ1789" s="2" t="s">
        <v>132</v>
      </c>
      <c r="AR1789" s="2"/>
    </row>
    <row r="1790" customFormat="false" ht="15" hidden="false" customHeight="false" outlineLevel="0" collapsed="false">
      <c r="A1790" s="2" t="s">
        <v>25662</v>
      </c>
      <c r="B1790" s="2" t="s">
        <v>76</v>
      </c>
      <c r="C1790" s="2" t="s">
        <v>25355</v>
      </c>
      <c r="D1790" s="2" t="s">
        <v>21692</v>
      </c>
      <c r="E1790" s="2" t="s">
        <v>1854</v>
      </c>
      <c r="F1790" s="2" t="s">
        <v>1855</v>
      </c>
      <c r="G1790" s="2"/>
      <c r="H1790" s="2"/>
      <c r="I1790" s="2" t="s">
        <v>83</v>
      </c>
      <c r="J1790" s="2" t="s">
        <v>52</v>
      </c>
      <c r="K1790" s="2" t="s">
        <v>53</v>
      </c>
      <c r="L1790" s="2" t="s">
        <v>1858</v>
      </c>
      <c r="M1790" s="2" t="s">
        <v>25663</v>
      </c>
      <c r="N1790" s="2" t="s">
        <v>240</v>
      </c>
      <c r="O1790" s="2" t="s">
        <v>287</v>
      </c>
      <c r="P1790" s="2" t="s">
        <v>980</v>
      </c>
      <c r="Q1790" s="2" t="s">
        <v>1861</v>
      </c>
      <c r="R1790" s="2" t="s">
        <v>145</v>
      </c>
      <c r="S1790" s="2" t="s">
        <v>25664</v>
      </c>
      <c r="T1790" s="2" t="s">
        <v>81</v>
      </c>
      <c r="U1790" s="2" t="s">
        <v>25665</v>
      </c>
      <c r="V1790" s="2" t="s">
        <v>25666</v>
      </c>
      <c r="W1790" s="2" t="s">
        <v>1863</v>
      </c>
      <c r="X1790" s="2" t="s">
        <v>1856</v>
      </c>
      <c r="Y1790" s="2" t="s">
        <v>25667</v>
      </c>
      <c r="Z1790" s="2" t="s">
        <v>2855</v>
      </c>
      <c r="AA1790" s="2" t="s">
        <v>25668</v>
      </c>
      <c r="AB1790" s="2" t="s">
        <v>25662</v>
      </c>
      <c r="AC1790" s="2" t="s">
        <v>25669</v>
      </c>
      <c r="AD1790" s="2" t="s">
        <v>100</v>
      </c>
      <c r="AE1790" s="2" t="s">
        <v>1868</v>
      </c>
      <c r="AF1790" s="2" t="s">
        <v>2293</v>
      </c>
      <c r="AG1790" s="2"/>
      <c r="AH1790" s="2"/>
      <c r="AI1790" s="2"/>
      <c r="AJ1790" s="2"/>
      <c r="AK1790" s="2"/>
      <c r="AL1790" s="2"/>
      <c r="AM1790" s="2" t="s">
        <v>104</v>
      </c>
      <c r="AN1790" s="2" t="s">
        <v>25670</v>
      </c>
      <c r="AO1790" s="2" t="s">
        <v>156</v>
      </c>
      <c r="AP1790" s="2" t="s">
        <v>156</v>
      </c>
      <c r="AQ1790" s="2" t="s">
        <v>107</v>
      </c>
      <c r="AR1790" s="2" t="s">
        <v>107</v>
      </c>
    </row>
    <row r="1791" customFormat="false" ht="15" hidden="false" customHeight="false" outlineLevel="0" collapsed="false">
      <c r="A1791" s="2" t="s">
        <v>25671</v>
      </c>
      <c r="B1791" s="2" t="s">
        <v>278</v>
      </c>
      <c r="C1791" s="2" t="s">
        <v>25355</v>
      </c>
      <c r="D1791" s="2" t="s">
        <v>21692</v>
      </c>
      <c r="E1791" s="2" t="s">
        <v>25672</v>
      </c>
      <c r="F1791" s="2" t="s">
        <v>25673</v>
      </c>
      <c r="G1791" s="2" t="s">
        <v>25674</v>
      </c>
      <c r="H1791" s="2" t="s">
        <v>25675</v>
      </c>
      <c r="I1791" s="2" t="s">
        <v>83</v>
      </c>
      <c r="J1791" s="2" t="s">
        <v>52</v>
      </c>
      <c r="K1791" s="2" t="s">
        <v>84</v>
      </c>
      <c r="L1791" s="2" t="s">
        <v>25676</v>
      </c>
      <c r="M1791" s="2" t="s">
        <v>25677</v>
      </c>
      <c r="N1791" s="2" t="s">
        <v>25678</v>
      </c>
      <c r="O1791" s="2" t="s">
        <v>191</v>
      </c>
      <c r="P1791" s="2" t="s">
        <v>88</v>
      </c>
      <c r="Q1791" s="2" t="s">
        <v>387</v>
      </c>
      <c r="R1791" s="2" t="s">
        <v>145</v>
      </c>
      <c r="S1791" s="2" t="s">
        <v>25679</v>
      </c>
      <c r="T1791" s="2" t="s">
        <v>25680</v>
      </c>
      <c r="U1791" s="2" t="s">
        <v>25681</v>
      </c>
      <c r="V1791" s="2" t="s">
        <v>25682</v>
      </c>
      <c r="W1791" s="2" t="s">
        <v>81</v>
      </c>
      <c r="X1791" s="2" t="s">
        <v>25683</v>
      </c>
      <c r="Y1791" s="2" t="s">
        <v>25684</v>
      </c>
      <c r="Z1791" s="2" t="s">
        <v>25685</v>
      </c>
      <c r="AA1791" s="2" t="s">
        <v>25686</v>
      </c>
      <c r="AB1791" s="2" t="s">
        <v>25671</v>
      </c>
      <c r="AC1791" s="2" t="s">
        <v>25687</v>
      </c>
      <c r="AD1791" s="2" t="s">
        <v>71</v>
      </c>
      <c r="AE1791" s="2"/>
      <c r="AF1791" s="2"/>
      <c r="AG1791" s="2" t="s">
        <v>663</v>
      </c>
      <c r="AH1791" s="2" t="s">
        <v>253</v>
      </c>
      <c r="AI1791" s="2"/>
      <c r="AJ1791" s="2"/>
      <c r="AK1791" s="2" t="s">
        <v>18878</v>
      </c>
      <c r="AL1791" s="2" t="s">
        <v>14068</v>
      </c>
      <c r="AM1791" s="2" t="s">
        <v>104</v>
      </c>
      <c r="AN1791" s="2" t="s">
        <v>21771</v>
      </c>
      <c r="AO1791" s="2" t="s">
        <v>106</v>
      </c>
      <c r="AP1791" s="2" t="s">
        <v>74</v>
      </c>
      <c r="AQ1791" s="2" t="s">
        <v>132</v>
      </c>
      <c r="AR1791" s="2"/>
    </row>
    <row r="1792" customFormat="false" ht="15" hidden="false" customHeight="false" outlineLevel="0" collapsed="false">
      <c r="A1792" s="2" t="s">
        <v>25688</v>
      </c>
      <c r="B1792" s="2" t="s">
        <v>76</v>
      </c>
      <c r="C1792" s="2" t="s">
        <v>21705</v>
      </c>
      <c r="D1792" s="2" t="s">
        <v>21692</v>
      </c>
      <c r="E1792" s="2" t="s">
        <v>25689</v>
      </c>
      <c r="F1792" s="2" t="s">
        <v>6423</v>
      </c>
      <c r="G1792" s="2"/>
      <c r="H1792" s="2"/>
      <c r="I1792" s="2" t="s">
        <v>83</v>
      </c>
      <c r="J1792" s="2" t="s">
        <v>52</v>
      </c>
      <c r="K1792" s="2" t="s">
        <v>53</v>
      </c>
      <c r="L1792" s="2" t="s">
        <v>15329</v>
      </c>
      <c r="M1792" s="2" t="s">
        <v>25690</v>
      </c>
      <c r="N1792" s="2" t="s">
        <v>262</v>
      </c>
      <c r="O1792" s="2" t="s">
        <v>573</v>
      </c>
      <c r="P1792" s="2" t="s">
        <v>631</v>
      </c>
      <c r="Q1792" s="2" t="s">
        <v>145</v>
      </c>
      <c r="R1792" s="2" t="s">
        <v>145</v>
      </c>
      <c r="S1792" s="2" t="s">
        <v>25691</v>
      </c>
      <c r="T1792" s="2" t="s">
        <v>25692</v>
      </c>
      <c r="U1792" s="2" t="s">
        <v>25693</v>
      </c>
      <c r="V1792" s="2" t="s">
        <v>25694</v>
      </c>
      <c r="W1792" s="2" t="s">
        <v>25695</v>
      </c>
      <c r="X1792" s="2" t="s">
        <v>25696</v>
      </c>
      <c r="Y1792" s="2"/>
      <c r="Z1792" s="2" t="s">
        <v>25697</v>
      </c>
      <c r="AA1792" s="2" t="s">
        <v>25698</v>
      </c>
      <c r="AB1792" s="2" t="s">
        <v>25688</v>
      </c>
      <c r="AC1792" s="2" t="s">
        <v>25699</v>
      </c>
      <c r="AD1792" s="2" t="s">
        <v>71</v>
      </c>
      <c r="AE1792" s="2"/>
      <c r="AF1792" s="2"/>
      <c r="AG1792" s="2" t="s">
        <v>128</v>
      </c>
      <c r="AH1792" s="2"/>
      <c r="AI1792" s="2"/>
      <c r="AJ1792" s="2"/>
      <c r="AK1792" s="2"/>
      <c r="AL1792" s="2"/>
      <c r="AM1792" s="2" t="s">
        <v>104</v>
      </c>
      <c r="AN1792" s="2" t="s">
        <v>23369</v>
      </c>
      <c r="AO1792" s="2" t="s">
        <v>156</v>
      </c>
      <c r="AP1792" s="2" t="s">
        <v>74</v>
      </c>
      <c r="AQ1792" s="2" t="s">
        <v>132</v>
      </c>
      <c r="AR1792" s="2"/>
    </row>
    <row r="1793" customFormat="false" ht="15" hidden="false" customHeight="false" outlineLevel="0" collapsed="false">
      <c r="A1793" s="2" t="s">
        <v>25700</v>
      </c>
      <c r="B1793" s="2" t="s">
        <v>109</v>
      </c>
      <c r="C1793" s="2" t="s">
        <v>25072</v>
      </c>
      <c r="D1793" s="2" t="s">
        <v>21692</v>
      </c>
      <c r="E1793" s="2" t="s">
        <v>25701</v>
      </c>
      <c r="F1793" s="2" t="s">
        <v>257</v>
      </c>
      <c r="G1793" s="2"/>
      <c r="H1793" s="2" t="s">
        <v>25702</v>
      </c>
      <c r="I1793" s="2" t="s">
        <v>83</v>
      </c>
      <c r="J1793" s="2" t="s">
        <v>52</v>
      </c>
      <c r="K1793" s="2" t="s">
        <v>138</v>
      </c>
      <c r="L1793" s="2" t="s">
        <v>25703</v>
      </c>
      <c r="M1793" s="2" t="s">
        <v>25704</v>
      </c>
      <c r="N1793" s="2" t="s">
        <v>25705</v>
      </c>
      <c r="O1793" s="2" t="s">
        <v>142</v>
      </c>
      <c r="P1793" s="2" t="s">
        <v>573</v>
      </c>
      <c r="Q1793" s="2" t="s">
        <v>387</v>
      </c>
      <c r="R1793" s="2" t="s">
        <v>145</v>
      </c>
      <c r="S1793" s="2" t="s">
        <v>25706</v>
      </c>
      <c r="T1793" s="2" t="s">
        <v>25707</v>
      </c>
      <c r="U1793" s="2" t="s">
        <v>25708</v>
      </c>
      <c r="V1793" s="2" t="s">
        <v>25709</v>
      </c>
      <c r="W1793" s="2" t="s">
        <v>25710</v>
      </c>
      <c r="X1793" s="2" t="s">
        <v>25711</v>
      </c>
      <c r="Y1793" s="2" t="s">
        <v>25712</v>
      </c>
      <c r="Z1793" s="2" t="s">
        <v>25713</v>
      </c>
      <c r="AA1793" s="2" t="s">
        <v>25714</v>
      </c>
      <c r="AB1793" s="2" t="s">
        <v>25700</v>
      </c>
      <c r="AC1793" s="2" t="s">
        <v>25715</v>
      </c>
      <c r="AD1793" s="2" t="s">
        <v>71</v>
      </c>
      <c r="AE1793" s="2"/>
      <c r="AF1793" s="2"/>
      <c r="AG1793" s="2" t="s">
        <v>1208</v>
      </c>
      <c r="AH1793" s="2"/>
      <c r="AI1793" s="2"/>
      <c r="AJ1793" s="2"/>
      <c r="AK1793" s="2"/>
      <c r="AL1793" s="2"/>
      <c r="AM1793" s="2" t="s">
        <v>104</v>
      </c>
      <c r="AN1793" s="2" t="s">
        <v>25716</v>
      </c>
      <c r="AO1793" s="2" t="s">
        <v>106</v>
      </c>
      <c r="AP1793" s="2" t="s">
        <v>106</v>
      </c>
      <c r="AQ1793" s="2" t="s">
        <v>132</v>
      </c>
      <c r="AR1793" s="2" t="s">
        <v>132</v>
      </c>
    </row>
    <row r="1794" customFormat="false" ht="15" hidden="false" customHeight="false" outlineLevel="0" collapsed="false">
      <c r="A1794" s="2" t="s">
        <v>25717</v>
      </c>
      <c r="B1794" s="2" t="s">
        <v>109</v>
      </c>
      <c r="C1794" s="2" t="s">
        <v>22283</v>
      </c>
      <c r="D1794" s="2" t="s">
        <v>21692</v>
      </c>
      <c r="E1794" s="2" t="s">
        <v>25718</v>
      </c>
      <c r="F1794" s="2" t="s">
        <v>25719</v>
      </c>
      <c r="G1794" s="2" t="s">
        <v>25720</v>
      </c>
      <c r="H1794" s="2" t="s">
        <v>25721</v>
      </c>
      <c r="I1794" s="2" t="s">
        <v>51</v>
      </c>
      <c r="J1794" s="2" t="s">
        <v>52</v>
      </c>
      <c r="K1794" s="2" t="s">
        <v>235</v>
      </c>
      <c r="L1794" s="2" t="s">
        <v>11659</v>
      </c>
      <c r="M1794" s="2" t="s">
        <v>25722</v>
      </c>
      <c r="N1794" s="2" t="s">
        <v>1300</v>
      </c>
      <c r="O1794" s="2" t="s">
        <v>4102</v>
      </c>
      <c r="P1794" s="2" t="s">
        <v>104</v>
      </c>
      <c r="Q1794" s="2" t="s">
        <v>144</v>
      </c>
      <c r="R1794" s="2" t="s">
        <v>145</v>
      </c>
      <c r="S1794" s="2" t="s">
        <v>25723</v>
      </c>
      <c r="T1794" s="2" t="s">
        <v>25724</v>
      </c>
      <c r="U1794" s="2" t="s">
        <v>25720</v>
      </c>
      <c r="V1794" s="2" t="s">
        <v>25725</v>
      </c>
      <c r="W1794" s="2" t="s">
        <v>25726</v>
      </c>
      <c r="X1794" s="2" t="s">
        <v>25727</v>
      </c>
      <c r="Y1794" s="2"/>
      <c r="Z1794" s="2"/>
      <c r="AA1794" s="2" t="s">
        <v>25728</v>
      </c>
      <c r="AB1794" s="2" t="s">
        <v>25717</v>
      </c>
      <c r="AC1794" s="2" t="s">
        <v>25729</v>
      </c>
      <c r="AD1794" s="2" t="s">
        <v>71</v>
      </c>
      <c r="AE1794" s="2"/>
      <c r="AF1794" s="2"/>
      <c r="AG1794" s="2" t="s">
        <v>154</v>
      </c>
      <c r="AH1794" s="2"/>
      <c r="AI1794" s="2"/>
      <c r="AJ1794" s="2"/>
      <c r="AK1794" s="2"/>
      <c r="AL1794" s="2"/>
      <c r="AM1794" s="2" t="s">
        <v>104</v>
      </c>
      <c r="AN1794" s="2" t="s">
        <v>23101</v>
      </c>
      <c r="AO1794" s="2" t="s">
        <v>106</v>
      </c>
      <c r="AP1794" s="2" t="s">
        <v>74</v>
      </c>
      <c r="AQ1794" s="2" t="s">
        <v>132</v>
      </c>
      <c r="AR1794" s="2"/>
    </row>
    <row r="1795" customFormat="false" ht="15" hidden="false" customHeight="false" outlineLevel="0" collapsed="false">
      <c r="A1795" s="2" t="s">
        <v>25730</v>
      </c>
      <c r="B1795" s="2" t="s">
        <v>76</v>
      </c>
      <c r="C1795" s="2" t="s">
        <v>22994</v>
      </c>
      <c r="D1795" s="2" t="s">
        <v>21692</v>
      </c>
      <c r="E1795" s="2" t="s">
        <v>25731</v>
      </c>
      <c r="F1795" s="2" t="s">
        <v>25732</v>
      </c>
      <c r="G1795" s="2"/>
      <c r="H1795" s="2" t="s">
        <v>25733</v>
      </c>
      <c r="I1795" s="2" t="s">
        <v>51</v>
      </c>
      <c r="J1795" s="2" t="s">
        <v>52</v>
      </c>
      <c r="K1795" s="2" t="s">
        <v>53</v>
      </c>
      <c r="L1795" s="2" t="s">
        <v>6472</v>
      </c>
      <c r="M1795" s="2" t="s">
        <v>25734</v>
      </c>
      <c r="N1795" s="2" t="s">
        <v>515</v>
      </c>
      <c r="O1795" s="2" t="s">
        <v>88</v>
      </c>
      <c r="P1795" s="2" t="s">
        <v>980</v>
      </c>
      <c r="Q1795" s="2" t="s">
        <v>1748</v>
      </c>
      <c r="R1795" s="2" t="s">
        <v>60</v>
      </c>
      <c r="S1795" s="2" t="s">
        <v>25735</v>
      </c>
      <c r="T1795" s="2" t="s">
        <v>25736</v>
      </c>
      <c r="U1795" s="2" t="s">
        <v>25737</v>
      </c>
      <c r="V1795" s="2" t="s">
        <v>25738</v>
      </c>
      <c r="W1795" s="2" t="s">
        <v>25739</v>
      </c>
      <c r="X1795" s="2" t="s">
        <v>25740</v>
      </c>
      <c r="Y1795" s="2" t="s">
        <v>25740</v>
      </c>
      <c r="Z1795" s="2" t="s">
        <v>25741</v>
      </c>
      <c r="AA1795" s="2" t="s">
        <v>25742</v>
      </c>
      <c r="AB1795" s="2" t="s">
        <v>25730</v>
      </c>
      <c r="AC1795" s="2" t="s">
        <v>25743</v>
      </c>
      <c r="AD1795" s="2" t="s">
        <v>71</v>
      </c>
      <c r="AE1795" s="2"/>
      <c r="AF1795" s="2"/>
      <c r="AG1795" s="2" t="s">
        <v>298</v>
      </c>
      <c r="AH1795" s="2" t="s">
        <v>178</v>
      </c>
      <c r="AI1795" s="2" t="s">
        <v>25744</v>
      </c>
      <c r="AJ1795" s="2" t="s">
        <v>25745</v>
      </c>
      <c r="AK1795" s="2"/>
      <c r="AL1795" s="2"/>
      <c r="AM1795" s="2" t="s">
        <v>104</v>
      </c>
      <c r="AN1795" s="2" t="s">
        <v>25746</v>
      </c>
      <c r="AO1795" s="2" t="s">
        <v>106</v>
      </c>
      <c r="AP1795" s="2" t="s">
        <v>74</v>
      </c>
      <c r="AQ1795" s="2" t="s">
        <v>132</v>
      </c>
      <c r="AR1795" s="2"/>
    </row>
    <row r="1796" customFormat="false" ht="15" hidden="false" customHeight="false" outlineLevel="0" collapsed="false">
      <c r="A1796" s="2" t="s">
        <v>25747</v>
      </c>
      <c r="B1796" s="2" t="s">
        <v>109</v>
      </c>
      <c r="C1796" s="2" t="s">
        <v>22283</v>
      </c>
      <c r="D1796" s="2" t="s">
        <v>21692</v>
      </c>
      <c r="E1796" s="2" t="s">
        <v>25748</v>
      </c>
      <c r="F1796" s="2" t="s">
        <v>20273</v>
      </c>
      <c r="G1796" s="2"/>
      <c r="H1796" s="2" t="s">
        <v>25749</v>
      </c>
      <c r="I1796" s="2" t="s">
        <v>51</v>
      </c>
      <c r="J1796" s="2" t="s">
        <v>52</v>
      </c>
      <c r="K1796" s="2" t="s">
        <v>84</v>
      </c>
      <c r="L1796" s="2" t="s">
        <v>25750</v>
      </c>
      <c r="M1796" s="2" t="s">
        <v>25751</v>
      </c>
      <c r="N1796" s="2" t="s">
        <v>7917</v>
      </c>
      <c r="O1796" s="2" t="s">
        <v>443</v>
      </c>
      <c r="P1796" s="2" t="s">
        <v>515</v>
      </c>
      <c r="Q1796" s="2" t="s">
        <v>960</v>
      </c>
      <c r="R1796" s="2" t="s">
        <v>60</v>
      </c>
      <c r="S1796" s="2" t="s">
        <v>25752</v>
      </c>
      <c r="T1796" s="2" t="s">
        <v>25753</v>
      </c>
      <c r="U1796" s="2" t="s">
        <v>25754</v>
      </c>
      <c r="V1796" s="2" t="s">
        <v>25755</v>
      </c>
      <c r="W1796" s="2" t="s">
        <v>25756</v>
      </c>
      <c r="X1796" s="2" t="s">
        <v>25757</v>
      </c>
      <c r="Y1796" s="2"/>
      <c r="Z1796" s="2" t="s">
        <v>25758</v>
      </c>
      <c r="AA1796" s="2" t="s">
        <v>25759</v>
      </c>
      <c r="AB1796" s="2" t="s">
        <v>25747</v>
      </c>
      <c r="AC1796" s="2" t="s">
        <v>25760</v>
      </c>
      <c r="AD1796" s="2" t="s">
        <v>100</v>
      </c>
      <c r="AE1796" s="2" t="s">
        <v>25761</v>
      </c>
      <c r="AF1796" s="2" t="s">
        <v>25762</v>
      </c>
      <c r="AG1796" s="2"/>
      <c r="AH1796" s="2" t="s">
        <v>178</v>
      </c>
      <c r="AI1796" s="2" t="s">
        <v>25755</v>
      </c>
      <c r="AJ1796" s="2" t="s">
        <v>25763</v>
      </c>
      <c r="AK1796" s="2"/>
      <c r="AL1796" s="2"/>
      <c r="AM1796" s="2" t="s">
        <v>104</v>
      </c>
      <c r="AN1796" s="2" t="s">
        <v>23451</v>
      </c>
      <c r="AO1796" s="2" t="s">
        <v>106</v>
      </c>
      <c r="AP1796" s="2" t="s">
        <v>74</v>
      </c>
      <c r="AQ1796" s="2" t="s">
        <v>132</v>
      </c>
      <c r="AR1796" s="2"/>
    </row>
    <row r="1797" customFormat="false" ht="15" hidden="false" customHeight="false" outlineLevel="0" collapsed="false">
      <c r="A1797" s="2" t="s">
        <v>25764</v>
      </c>
      <c r="B1797" s="2" t="s">
        <v>1415</v>
      </c>
      <c r="C1797" s="2" t="s">
        <v>22283</v>
      </c>
      <c r="D1797" s="2" t="s">
        <v>21692</v>
      </c>
      <c r="E1797" s="2" t="s">
        <v>25765</v>
      </c>
      <c r="F1797" s="2" t="s">
        <v>15342</v>
      </c>
      <c r="G1797" s="2"/>
      <c r="H1797" s="2" t="s">
        <v>25766</v>
      </c>
      <c r="I1797" s="2" t="s">
        <v>83</v>
      </c>
      <c r="J1797" s="2" t="s">
        <v>52</v>
      </c>
      <c r="K1797" s="2" t="s">
        <v>1031</v>
      </c>
      <c r="L1797" s="2" t="s">
        <v>25767</v>
      </c>
      <c r="M1797" s="2" t="s">
        <v>25768</v>
      </c>
      <c r="N1797" s="2" t="s">
        <v>554</v>
      </c>
      <c r="O1797" s="2" t="s">
        <v>142</v>
      </c>
      <c r="P1797" s="2" t="s">
        <v>611</v>
      </c>
      <c r="Q1797" s="2" t="s">
        <v>59</v>
      </c>
      <c r="R1797" s="2" t="s">
        <v>329</v>
      </c>
      <c r="S1797" s="2" t="s">
        <v>25769</v>
      </c>
      <c r="T1797" s="2" t="s">
        <v>25770</v>
      </c>
      <c r="U1797" s="2" t="s">
        <v>25771</v>
      </c>
      <c r="V1797" s="2" t="s">
        <v>25772</v>
      </c>
      <c r="W1797" s="2"/>
      <c r="X1797" s="2" t="s">
        <v>25773</v>
      </c>
      <c r="Y1797" s="2" t="s">
        <v>25771</v>
      </c>
      <c r="Z1797" s="2" t="s">
        <v>25774</v>
      </c>
      <c r="AA1797" s="2" t="s">
        <v>25775</v>
      </c>
      <c r="AB1797" s="2" t="s">
        <v>25764</v>
      </c>
      <c r="AC1797" s="2" t="s">
        <v>25776</v>
      </c>
      <c r="AD1797" s="2" t="s">
        <v>100</v>
      </c>
      <c r="AE1797" s="2" t="s">
        <v>25777</v>
      </c>
      <c r="AF1797" s="2" t="s">
        <v>1197</v>
      </c>
      <c r="AG1797" s="2" t="s">
        <v>663</v>
      </c>
      <c r="AH1797" s="2" t="s">
        <v>178</v>
      </c>
      <c r="AI1797" s="2" t="s">
        <v>25769</v>
      </c>
      <c r="AJ1797" s="2" t="s">
        <v>1197</v>
      </c>
      <c r="AK1797" s="2"/>
      <c r="AL1797" s="2"/>
      <c r="AM1797" s="2" t="s">
        <v>72</v>
      </c>
      <c r="AN1797" s="2"/>
      <c r="AO1797" s="2" t="s">
        <v>106</v>
      </c>
      <c r="AP1797" s="2" t="s">
        <v>106</v>
      </c>
      <c r="AQ1797" s="2" t="s">
        <v>132</v>
      </c>
      <c r="AR1797" s="2" t="s">
        <v>107</v>
      </c>
    </row>
    <row r="1798" customFormat="false" ht="15" hidden="false" customHeight="false" outlineLevel="0" collapsed="false">
      <c r="A1798" s="2" t="s">
        <v>25778</v>
      </c>
      <c r="B1798" s="2" t="s">
        <v>76</v>
      </c>
      <c r="C1798" s="2" t="s">
        <v>24421</v>
      </c>
      <c r="D1798" s="2" t="s">
        <v>21692</v>
      </c>
      <c r="E1798" s="2" t="s">
        <v>1346</v>
      </c>
      <c r="F1798" s="2" t="s">
        <v>727</v>
      </c>
      <c r="G1798" s="2"/>
      <c r="H1798" s="2" t="s">
        <v>25779</v>
      </c>
      <c r="I1798" s="2" t="s">
        <v>51</v>
      </c>
      <c r="J1798" s="2" t="s">
        <v>52</v>
      </c>
      <c r="K1798" s="2" t="s">
        <v>512</v>
      </c>
      <c r="L1798" s="2" t="s">
        <v>1347</v>
      </c>
      <c r="M1798" s="2" t="s">
        <v>25780</v>
      </c>
      <c r="N1798" s="2" t="s">
        <v>1333</v>
      </c>
      <c r="O1798" s="2" t="s">
        <v>190</v>
      </c>
      <c r="P1798" s="2" t="s">
        <v>2463</v>
      </c>
      <c r="Q1798" s="2" t="s">
        <v>901</v>
      </c>
      <c r="R1798" s="2" t="s">
        <v>350</v>
      </c>
      <c r="S1798" s="2" t="s">
        <v>1335</v>
      </c>
      <c r="T1798" s="2" t="s">
        <v>1336</v>
      </c>
      <c r="U1798" s="2" t="s">
        <v>1337</v>
      </c>
      <c r="V1798" s="2" t="s">
        <v>1338</v>
      </c>
      <c r="W1798" s="2" t="s">
        <v>1339</v>
      </c>
      <c r="X1798" s="2" t="s">
        <v>1340</v>
      </c>
      <c r="Y1798" s="2" t="s">
        <v>81</v>
      </c>
      <c r="Z1798" s="2" t="s">
        <v>1685</v>
      </c>
      <c r="AA1798" s="2" t="s">
        <v>7703</v>
      </c>
      <c r="AB1798" s="2" t="s">
        <v>25778</v>
      </c>
      <c r="AC1798" s="2" t="s">
        <v>25781</v>
      </c>
      <c r="AD1798" s="2" t="s">
        <v>100</v>
      </c>
      <c r="AE1798" s="2" t="s">
        <v>25782</v>
      </c>
      <c r="AF1798" s="2" t="s">
        <v>25783</v>
      </c>
      <c r="AG1798" s="2" t="s">
        <v>298</v>
      </c>
      <c r="AH1798" s="2" t="s">
        <v>178</v>
      </c>
      <c r="AI1798" s="2"/>
      <c r="AJ1798" s="2"/>
      <c r="AK1798" s="2"/>
      <c r="AL1798" s="2"/>
      <c r="AM1798" s="2" t="s">
        <v>104</v>
      </c>
      <c r="AN1798" s="2" t="s">
        <v>25670</v>
      </c>
      <c r="AO1798" s="2" t="s">
        <v>106</v>
      </c>
      <c r="AP1798" s="2" t="s">
        <v>74</v>
      </c>
      <c r="AQ1798" s="2" t="s">
        <v>132</v>
      </c>
      <c r="AR1798" s="2"/>
    </row>
    <row r="1799" customFormat="false" ht="15" hidden="false" customHeight="false" outlineLevel="0" collapsed="false">
      <c r="A1799" s="2" t="s">
        <v>25784</v>
      </c>
      <c r="B1799" s="2" t="s">
        <v>76</v>
      </c>
      <c r="C1799" s="2" t="s">
        <v>22994</v>
      </c>
      <c r="D1799" s="2" t="s">
        <v>21692</v>
      </c>
      <c r="E1799" s="2" t="s">
        <v>25785</v>
      </c>
      <c r="F1799" s="2" t="s">
        <v>23014</v>
      </c>
      <c r="G1799" s="2" t="s">
        <v>1702</v>
      </c>
      <c r="H1799" s="2" t="s">
        <v>1702</v>
      </c>
      <c r="I1799" s="2" t="s">
        <v>51</v>
      </c>
      <c r="J1799" s="2" t="s">
        <v>52</v>
      </c>
      <c r="K1799" s="2" t="s">
        <v>1481</v>
      </c>
      <c r="L1799" s="2" t="s">
        <v>25786</v>
      </c>
      <c r="M1799" s="2" t="s">
        <v>25787</v>
      </c>
      <c r="N1799" s="2" t="s">
        <v>164</v>
      </c>
      <c r="O1799" s="2" t="s">
        <v>1702</v>
      </c>
      <c r="P1799" s="2" t="s">
        <v>1702</v>
      </c>
      <c r="Q1799" s="2" t="s">
        <v>25788</v>
      </c>
      <c r="R1799" s="2" t="s">
        <v>25789</v>
      </c>
      <c r="S1799" s="2" t="s">
        <v>25790</v>
      </c>
      <c r="T1799" s="2" t="s">
        <v>25791</v>
      </c>
      <c r="U1799" s="2" t="s">
        <v>25792</v>
      </c>
      <c r="V1799" s="2" t="s">
        <v>25793</v>
      </c>
      <c r="W1799" s="2" t="s">
        <v>25794</v>
      </c>
      <c r="X1799" s="2" t="s">
        <v>25795</v>
      </c>
      <c r="Y1799" s="2" t="s">
        <v>1702</v>
      </c>
      <c r="Z1799" s="2" t="s">
        <v>25796</v>
      </c>
      <c r="AA1799" s="2" t="s">
        <v>25797</v>
      </c>
      <c r="AB1799" s="2" t="s">
        <v>25784</v>
      </c>
      <c r="AC1799" s="2" t="s">
        <v>25798</v>
      </c>
      <c r="AD1799" s="2" t="s">
        <v>71</v>
      </c>
      <c r="AE1799" s="2"/>
      <c r="AF1799" s="2"/>
      <c r="AG1799" s="2" t="s">
        <v>103</v>
      </c>
      <c r="AH1799" s="2" t="s">
        <v>178</v>
      </c>
      <c r="AI1799" s="2" t="s">
        <v>15828</v>
      </c>
      <c r="AJ1799" s="2" t="s">
        <v>15833</v>
      </c>
      <c r="AK1799" s="2"/>
      <c r="AL1799" s="2"/>
      <c r="AM1799" s="2" t="s">
        <v>72</v>
      </c>
      <c r="AN1799" s="2"/>
      <c r="AO1799" s="2"/>
      <c r="AP1799" s="2" t="s">
        <v>74</v>
      </c>
      <c r="AQ1799" s="2" t="s">
        <v>132</v>
      </c>
      <c r="AR1799" s="2"/>
    </row>
    <row r="1800" customFormat="false" ht="15" hidden="false" customHeight="false" outlineLevel="0" collapsed="false">
      <c r="A1800" s="2" t="s">
        <v>25799</v>
      </c>
      <c r="B1800" s="2" t="s">
        <v>76</v>
      </c>
      <c r="C1800" s="2" t="s">
        <v>24455</v>
      </c>
      <c r="D1800" s="2" t="s">
        <v>21692</v>
      </c>
      <c r="E1800" s="2" t="s">
        <v>25800</v>
      </c>
      <c r="F1800" s="2" t="s">
        <v>3013</v>
      </c>
      <c r="G1800" s="2" t="s">
        <v>25801</v>
      </c>
      <c r="H1800" s="2" t="s">
        <v>25802</v>
      </c>
      <c r="I1800" s="2" t="s">
        <v>51</v>
      </c>
      <c r="J1800" s="2" t="s">
        <v>52</v>
      </c>
      <c r="K1800" s="2" t="s">
        <v>788</v>
      </c>
      <c r="L1800" s="2" t="s">
        <v>25803</v>
      </c>
      <c r="M1800" s="2" t="s">
        <v>25804</v>
      </c>
      <c r="N1800" s="2" t="s">
        <v>239</v>
      </c>
      <c r="O1800" s="2" t="s">
        <v>143</v>
      </c>
      <c r="P1800" s="2" t="s">
        <v>143</v>
      </c>
      <c r="Q1800" s="2" t="s">
        <v>145</v>
      </c>
      <c r="R1800" s="2" t="s">
        <v>145</v>
      </c>
      <c r="S1800" s="2" t="s">
        <v>25805</v>
      </c>
      <c r="T1800" s="2" t="s">
        <v>25806</v>
      </c>
      <c r="U1800" s="2" t="s">
        <v>25807</v>
      </c>
      <c r="V1800" s="2" t="s">
        <v>25808</v>
      </c>
      <c r="W1800" s="2" t="s">
        <v>25806</v>
      </c>
      <c r="X1800" s="2" t="s">
        <v>25809</v>
      </c>
      <c r="Y1800" s="2" t="s">
        <v>25810</v>
      </c>
      <c r="Z1800" s="2" t="s">
        <v>25811</v>
      </c>
      <c r="AA1800" s="2" t="s">
        <v>25812</v>
      </c>
      <c r="AB1800" s="2" t="s">
        <v>25799</v>
      </c>
      <c r="AC1800" s="2" t="s">
        <v>25813</v>
      </c>
      <c r="AD1800" s="2" t="s">
        <v>71</v>
      </c>
      <c r="AE1800" s="2"/>
      <c r="AF1800" s="2"/>
      <c r="AG1800" s="2" t="s">
        <v>128</v>
      </c>
      <c r="AH1800" s="2"/>
      <c r="AI1800" s="2"/>
      <c r="AJ1800" s="2"/>
      <c r="AK1800" s="2"/>
      <c r="AL1800" s="2"/>
      <c r="AM1800" s="2" t="s">
        <v>72</v>
      </c>
      <c r="AN1800" s="2"/>
      <c r="AO1800" s="2" t="s">
        <v>73</v>
      </c>
      <c r="AP1800" s="2" t="s">
        <v>156</v>
      </c>
      <c r="AQ1800" s="2" t="s">
        <v>132</v>
      </c>
      <c r="AR1800" s="2" t="s">
        <v>107</v>
      </c>
    </row>
    <row r="1801" customFormat="false" ht="15" hidden="false" customHeight="false" outlineLevel="0" collapsed="false">
      <c r="A1801" s="2" t="s">
        <v>25814</v>
      </c>
      <c r="B1801" s="2" t="s">
        <v>1415</v>
      </c>
      <c r="C1801" s="2" t="s">
        <v>22994</v>
      </c>
      <c r="D1801" s="2" t="s">
        <v>21692</v>
      </c>
      <c r="E1801" s="2" t="s">
        <v>25815</v>
      </c>
      <c r="F1801" s="2" t="s">
        <v>8230</v>
      </c>
      <c r="G1801" s="2" t="s">
        <v>25816</v>
      </c>
      <c r="H1801" s="2" t="s">
        <v>25817</v>
      </c>
      <c r="I1801" s="2" t="s">
        <v>51</v>
      </c>
      <c r="J1801" s="2" t="s">
        <v>52</v>
      </c>
      <c r="K1801" s="2" t="s">
        <v>53</v>
      </c>
      <c r="L1801" s="2" t="s">
        <v>3622</v>
      </c>
      <c r="M1801" s="2" t="s">
        <v>25818</v>
      </c>
      <c r="N1801" s="2" t="s">
        <v>421</v>
      </c>
      <c r="O1801" s="2" t="s">
        <v>312</v>
      </c>
      <c r="P1801" s="2" t="s">
        <v>287</v>
      </c>
      <c r="Q1801" s="2" t="s">
        <v>4130</v>
      </c>
      <c r="R1801" s="2" t="s">
        <v>145</v>
      </c>
      <c r="S1801" s="2" t="s">
        <v>25819</v>
      </c>
      <c r="T1801" s="2" t="s">
        <v>25820</v>
      </c>
      <c r="U1801" s="2" t="s">
        <v>25821</v>
      </c>
      <c r="V1801" s="2" t="s">
        <v>25822</v>
      </c>
      <c r="W1801" s="2" t="s">
        <v>25823</v>
      </c>
      <c r="X1801" s="2" t="s">
        <v>25821</v>
      </c>
      <c r="Y1801" s="2" t="s">
        <v>25824</v>
      </c>
      <c r="Z1801" s="2" t="s">
        <v>5443</v>
      </c>
      <c r="AA1801" s="2" t="s">
        <v>25825</v>
      </c>
      <c r="AB1801" s="2" t="s">
        <v>25814</v>
      </c>
      <c r="AC1801" s="2" t="s">
        <v>25826</v>
      </c>
      <c r="AD1801" s="2" t="s">
        <v>71</v>
      </c>
      <c r="AE1801" s="2"/>
      <c r="AF1801" s="2"/>
      <c r="AG1801" s="2"/>
      <c r="AH1801" s="2"/>
      <c r="AI1801" s="2"/>
      <c r="AJ1801" s="2"/>
      <c r="AK1801" s="2"/>
      <c r="AL1801" s="2"/>
      <c r="AM1801" s="2" t="s">
        <v>104</v>
      </c>
      <c r="AN1801" s="2" t="s">
        <v>22704</v>
      </c>
      <c r="AO1801" s="2" t="s">
        <v>106</v>
      </c>
      <c r="AP1801" s="2" t="s">
        <v>156</v>
      </c>
      <c r="AQ1801" s="2" t="s">
        <v>107</v>
      </c>
      <c r="AR1801" s="2" t="s">
        <v>107</v>
      </c>
    </row>
    <row r="1802" customFormat="false" ht="15" hidden="false" customHeight="false" outlineLevel="0" collapsed="false">
      <c r="A1802" s="2" t="s">
        <v>25827</v>
      </c>
      <c r="B1802" s="2" t="s">
        <v>76</v>
      </c>
      <c r="C1802" s="2" t="s">
        <v>25616</v>
      </c>
      <c r="D1802" s="2" t="s">
        <v>21692</v>
      </c>
      <c r="E1802" s="2" t="s">
        <v>25828</v>
      </c>
      <c r="F1802" s="2" t="s">
        <v>626</v>
      </c>
      <c r="G1802" s="2" t="s">
        <v>81</v>
      </c>
      <c r="H1802" s="2" t="s">
        <v>81</v>
      </c>
      <c r="I1802" s="2" t="s">
        <v>51</v>
      </c>
      <c r="J1802" s="2" t="s">
        <v>52</v>
      </c>
      <c r="K1802" s="2" t="s">
        <v>25829</v>
      </c>
      <c r="L1802" s="2" t="s">
        <v>25830</v>
      </c>
      <c r="M1802" s="2" t="s">
        <v>25831</v>
      </c>
      <c r="N1802" s="2" t="s">
        <v>2282</v>
      </c>
      <c r="O1802" s="2" t="s">
        <v>190</v>
      </c>
      <c r="P1802" s="2" t="s">
        <v>191</v>
      </c>
      <c r="Q1802" s="2" t="s">
        <v>25832</v>
      </c>
      <c r="R1802" s="2" t="s">
        <v>167</v>
      </c>
      <c r="S1802" s="2" t="s">
        <v>25833</v>
      </c>
      <c r="T1802" s="2" t="s">
        <v>81</v>
      </c>
      <c r="U1802" s="2" t="s">
        <v>25834</v>
      </c>
      <c r="V1802" s="2" t="s">
        <v>25835</v>
      </c>
      <c r="W1802" s="2" t="s">
        <v>25836</v>
      </c>
      <c r="X1802" s="2" t="s">
        <v>25837</v>
      </c>
      <c r="Y1802" s="2" t="s">
        <v>81</v>
      </c>
      <c r="Z1802" s="2" t="s">
        <v>17407</v>
      </c>
      <c r="AA1802" s="2" t="s">
        <v>25838</v>
      </c>
      <c r="AB1802" s="2" t="s">
        <v>25827</v>
      </c>
      <c r="AC1802" s="2" t="s">
        <v>25839</v>
      </c>
      <c r="AD1802" s="2" t="s">
        <v>71</v>
      </c>
      <c r="AE1802" s="2"/>
      <c r="AF1802" s="2"/>
      <c r="AG1802" s="2"/>
      <c r="AH1802" s="2" t="s">
        <v>253</v>
      </c>
      <c r="AI1802" s="2"/>
      <c r="AJ1802" s="2"/>
      <c r="AK1802" s="2" t="s">
        <v>25840</v>
      </c>
      <c r="AL1802" s="2" t="s">
        <v>25841</v>
      </c>
      <c r="AM1802" s="2" t="s">
        <v>104</v>
      </c>
      <c r="AN1802" s="2" t="s">
        <v>25842</v>
      </c>
      <c r="AO1802" s="2" t="s">
        <v>73</v>
      </c>
      <c r="AP1802" s="2" t="s">
        <v>73</v>
      </c>
      <c r="AQ1802" s="2" t="s">
        <v>132</v>
      </c>
      <c r="AR1802" s="2" t="s">
        <v>132</v>
      </c>
    </row>
    <row r="1803" customFormat="false" ht="15" hidden="false" customHeight="false" outlineLevel="0" collapsed="false">
      <c r="A1803" s="2" t="s">
        <v>25843</v>
      </c>
      <c r="B1803" s="2" t="s">
        <v>76</v>
      </c>
      <c r="C1803" s="2" t="s">
        <v>25616</v>
      </c>
      <c r="D1803" s="2" t="s">
        <v>21692</v>
      </c>
      <c r="E1803" s="2" t="s">
        <v>25844</v>
      </c>
      <c r="F1803" s="2" t="s">
        <v>25845</v>
      </c>
      <c r="G1803" s="2"/>
      <c r="H1803" s="2" t="s">
        <v>25846</v>
      </c>
      <c r="I1803" s="2" t="s">
        <v>83</v>
      </c>
      <c r="J1803" s="2" t="s">
        <v>52</v>
      </c>
      <c r="K1803" s="2" t="s">
        <v>729</v>
      </c>
      <c r="L1803" s="2" t="s">
        <v>3279</v>
      </c>
      <c r="M1803" s="2" t="s">
        <v>25847</v>
      </c>
      <c r="N1803" s="2" t="s">
        <v>12410</v>
      </c>
      <c r="O1803" s="2" t="s">
        <v>190</v>
      </c>
      <c r="P1803" s="2" t="s">
        <v>515</v>
      </c>
      <c r="Q1803" s="2" t="s">
        <v>2059</v>
      </c>
      <c r="R1803" s="2" t="s">
        <v>2060</v>
      </c>
      <c r="S1803" s="2" t="s">
        <v>25848</v>
      </c>
      <c r="T1803" s="2" t="s">
        <v>25849</v>
      </c>
      <c r="U1803" s="2" t="s">
        <v>25850</v>
      </c>
      <c r="V1803" s="2" t="s">
        <v>25851</v>
      </c>
      <c r="W1803" s="2"/>
      <c r="X1803" s="2" t="s">
        <v>25852</v>
      </c>
      <c r="Y1803" s="2" t="s">
        <v>25852</v>
      </c>
      <c r="Z1803" s="2" t="s">
        <v>25853</v>
      </c>
      <c r="AA1803" s="2" t="s">
        <v>25854</v>
      </c>
      <c r="AB1803" s="2" t="s">
        <v>25843</v>
      </c>
      <c r="AC1803" s="2" t="s">
        <v>25855</v>
      </c>
      <c r="AD1803" s="2" t="s">
        <v>71</v>
      </c>
      <c r="AE1803" s="2"/>
      <c r="AF1803" s="2"/>
      <c r="AG1803" s="2" t="s">
        <v>128</v>
      </c>
      <c r="AH1803" s="2" t="s">
        <v>178</v>
      </c>
      <c r="AI1803" s="2"/>
      <c r="AJ1803" s="2"/>
      <c r="AK1803" s="2"/>
      <c r="AL1803" s="2"/>
      <c r="AM1803" s="2" t="s">
        <v>72</v>
      </c>
      <c r="AN1803" s="2"/>
      <c r="AO1803" s="2" t="s">
        <v>73</v>
      </c>
      <c r="AP1803" s="2" t="s">
        <v>74</v>
      </c>
      <c r="AQ1803" s="2" t="s">
        <v>107</v>
      </c>
      <c r="AR1803" s="2"/>
    </row>
    <row r="1804" customFormat="false" ht="15" hidden="false" customHeight="false" outlineLevel="0" collapsed="false">
      <c r="A1804" s="2" t="s">
        <v>25856</v>
      </c>
      <c r="B1804" s="2" t="s">
        <v>1415</v>
      </c>
      <c r="C1804" s="2" t="s">
        <v>25616</v>
      </c>
      <c r="D1804" s="2" t="s">
        <v>21692</v>
      </c>
      <c r="E1804" s="2" t="s">
        <v>25857</v>
      </c>
      <c r="F1804" s="2" t="s">
        <v>5670</v>
      </c>
      <c r="G1804" s="2"/>
      <c r="H1804" s="2" t="s">
        <v>25858</v>
      </c>
      <c r="I1804" s="2" t="s">
        <v>83</v>
      </c>
      <c r="J1804" s="2" t="s">
        <v>52</v>
      </c>
      <c r="K1804" s="2" t="s">
        <v>53</v>
      </c>
      <c r="L1804" s="2" t="s">
        <v>25859</v>
      </c>
      <c r="M1804" s="2" t="s">
        <v>25860</v>
      </c>
      <c r="N1804" s="2" t="s">
        <v>442</v>
      </c>
      <c r="O1804" s="2" t="s">
        <v>213</v>
      </c>
      <c r="P1804" s="2" t="s">
        <v>496</v>
      </c>
      <c r="Q1804" s="2" t="s">
        <v>145</v>
      </c>
      <c r="R1804" s="2" t="s">
        <v>145</v>
      </c>
      <c r="S1804" s="2" t="s">
        <v>25861</v>
      </c>
      <c r="T1804" s="2" t="s">
        <v>25862</v>
      </c>
      <c r="U1804" s="2" t="s">
        <v>25863</v>
      </c>
      <c r="V1804" s="2" t="s">
        <v>25864</v>
      </c>
      <c r="W1804" s="2" t="s">
        <v>25865</v>
      </c>
      <c r="X1804" s="2" t="s">
        <v>25866</v>
      </c>
      <c r="Y1804" s="2"/>
      <c r="Z1804" s="2" t="s">
        <v>9926</v>
      </c>
      <c r="AA1804" s="2" t="s">
        <v>25867</v>
      </c>
      <c r="AB1804" s="2" t="s">
        <v>25856</v>
      </c>
      <c r="AC1804" s="2" t="s">
        <v>25868</v>
      </c>
      <c r="AD1804" s="2" t="s">
        <v>71</v>
      </c>
      <c r="AE1804" s="2"/>
      <c r="AF1804" s="2"/>
      <c r="AG1804" s="2" t="s">
        <v>154</v>
      </c>
      <c r="AH1804" s="2"/>
      <c r="AI1804" s="2"/>
      <c r="AJ1804" s="2"/>
      <c r="AK1804" s="2"/>
      <c r="AL1804" s="2"/>
      <c r="AM1804" s="2" t="s">
        <v>72</v>
      </c>
      <c r="AN1804" s="2"/>
      <c r="AO1804" s="2" t="s">
        <v>106</v>
      </c>
      <c r="AP1804" s="2" t="s">
        <v>74</v>
      </c>
      <c r="AQ1804" s="2" t="s">
        <v>132</v>
      </c>
      <c r="AR1804" s="2"/>
    </row>
    <row r="1805" customFormat="false" ht="15" hidden="false" customHeight="false" outlineLevel="0" collapsed="false">
      <c r="A1805" s="2" t="s">
        <v>25869</v>
      </c>
      <c r="B1805" s="2" t="s">
        <v>76</v>
      </c>
      <c r="C1805" s="2" t="s">
        <v>24455</v>
      </c>
      <c r="D1805" s="2" t="s">
        <v>21692</v>
      </c>
      <c r="E1805" s="2" t="s">
        <v>25870</v>
      </c>
      <c r="F1805" s="2" t="s">
        <v>8222</v>
      </c>
      <c r="G1805" s="2" t="s">
        <v>25871</v>
      </c>
      <c r="H1805" s="2" t="s">
        <v>25872</v>
      </c>
      <c r="I1805" s="2" t="s">
        <v>51</v>
      </c>
      <c r="J1805" s="2" t="s">
        <v>52</v>
      </c>
      <c r="K1805" s="2" t="s">
        <v>25099</v>
      </c>
      <c r="L1805" s="2" t="s">
        <v>25873</v>
      </c>
      <c r="M1805" s="2" t="s">
        <v>25874</v>
      </c>
      <c r="N1805" s="2" t="s">
        <v>310</v>
      </c>
      <c r="O1805" s="2" t="s">
        <v>142</v>
      </c>
      <c r="P1805" s="2" t="s">
        <v>1449</v>
      </c>
      <c r="Q1805" s="2" t="s">
        <v>4408</v>
      </c>
      <c r="R1805" s="2" t="s">
        <v>2604</v>
      </c>
      <c r="S1805" s="2" t="s">
        <v>25875</v>
      </c>
      <c r="T1805" s="2" t="s">
        <v>25876</v>
      </c>
      <c r="U1805" s="2" t="s">
        <v>25877</v>
      </c>
      <c r="V1805" s="2" t="s">
        <v>25878</v>
      </c>
      <c r="W1805" s="2" t="s">
        <v>25879</v>
      </c>
      <c r="X1805" s="2" t="s">
        <v>25880</v>
      </c>
      <c r="Y1805" s="2"/>
      <c r="Z1805" s="2" t="s">
        <v>25881</v>
      </c>
      <c r="AA1805" s="2" t="s">
        <v>25165</v>
      </c>
      <c r="AB1805" s="2" t="s">
        <v>25869</v>
      </c>
      <c r="AC1805" s="2" t="s">
        <v>25882</v>
      </c>
      <c r="AD1805" s="2" t="s">
        <v>71</v>
      </c>
      <c r="AE1805" s="2"/>
      <c r="AF1805" s="2"/>
      <c r="AG1805" s="2" t="s">
        <v>103</v>
      </c>
      <c r="AH1805" s="2" t="s">
        <v>178</v>
      </c>
      <c r="AI1805" s="2"/>
      <c r="AJ1805" s="2"/>
      <c r="AK1805" s="2"/>
      <c r="AL1805" s="2"/>
      <c r="AM1805" s="2" t="s">
        <v>72</v>
      </c>
      <c r="AN1805" s="2"/>
      <c r="AO1805" s="2" t="s">
        <v>106</v>
      </c>
      <c r="AP1805" s="2" t="s">
        <v>156</v>
      </c>
      <c r="AQ1805" s="2" t="s">
        <v>132</v>
      </c>
      <c r="AR1805" s="2" t="s">
        <v>132</v>
      </c>
    </row>
    <row r="1806" customFormat="false" ht="15" hidden="false" customHeight="false" outlineLevel="0" collapsed="false">
      <c r="A1806" s="2" t="s">
        <v>25883</v>
      </c>
      <c r="B1806" s="2" t="s">
        <v>76</v>
      </c>
      <c r="C1806" s="2" t="s">
        <v>23101</v>
      </c>
      <c r="D1806" s="2" t="s">
        <v>21692</v>
      </c>
      <c r="E1806" s="2" t="s">
        <v>25884</v>
      </c>
      <c r="F1806" s="2" t="s">
        <v>1730</v>
      </c>
      <c r="G1806" s="2"/>
      <c r="H1806" s="2"/>
      <c r="I1806" s="2" t="s">
        <v>83</v>
      </c>
      <c r="J1806" s="2" t="s">
        <v>52</v>
      </c>
      <c r="K1806" s="2" t="s">
        <v>12685</v>
      </c>
      <c r="L1806" s="2" t="s">
        <v>25885</v>
      </c>
      <c r="M1806" s="2" t="s">
        <v>25886</v>
      </c>
      <c r="N1806" s="2" t="s">
        <v>117</v>
      </c>
      <c r="O1806" s="2" t="s">
        <v>980</v>
      </c>
      <c r="P1806" s="2" t="s">
        <v>262</v>
      </c>
      <c r="Q1806" s="2" t="s">
        <v>755</v>
      </c>
      <c r="R1806" s="2" t="s">
        <v>477</v>
      </c>
      <c r="S1806" s="2" t="s">
        <v>25887</v>
      </c>
      <c r="T1806" s="2" t="s">
        <v>25888</v>
      </c>
      <c r="U1806" s="2" t="s">
        <v>25889</v>
      </c>
      <c r="V1806" s="2" t="s">
        <v>25890</v>
      </c>
      <c r="W1806" s="2" t="s">
        <v>25888</v>
      </c>
      <c r="X1806" s="2" t="s">
        <v>25891</v>
      </c>
      <c r="Y1806" s="2"/>
      <c r="Z1806" s="2"/>
      <c r="AA1806" s="2" t="s">
        <v>25892</v>
      </c>
      <c r="AB1806" s="2" t="s">
        <v>25883</v>
      </c>
      <c r="AC1806" s="2" t="s">
        <v>6617</v>
      </c>
      <c r="AD1806" s="2" t="s">
        <v>71</v>
      </c>
      <c r="AE1806" s="2"/>
      <c r="AF1806" s="2"/>
      <c r="AG1806" s="2" t="s">
        <v>128</v>
      </c>
      <c r="AH1806" s="2"/>
      <c r="AI1806" s="2"/>
      <c r="AJ1806" s="2"/>
      <c r="AK1806" s="2"/>
      <c r="AL1806" s="2"/>
      <c r="AM1806" s="2" t="s">
        <v>72</v>
      </c>
      <c r="AN1806" s="2"/>
      <c r="AO1806" s="2" t="s">
        <v>106</v>
      </c>
      <c r="AP1806" s="2" t="s">
        <v>74</v>
      </c>
      <c r="AQ1806" s="2" t="s">
        <v>132</v>
      </c>
      <c r="AR1806" s="2" t="s">
        <v>204</v>
      </c>
    </row>
    <row r="1807" customFormat="false" ht="15" hidden="false" customHeight="false" outlineLevel="0" collapsed="false">
      <c r="A1807" s="2" t="s">
        <v>25893</v>
      </c>
      <c r="B1807" s="2" t="s">
        <v>109</v>
      </c>
      <c r="C1807" s="2" t="s">
        <v>23101</v>
      </c>
      <c r="D1807" s="2" t="s">
        <v>21692</v>
      </c>
      <c r="E1807" s="2" t="s">
        <v>25894</v>
      </c>
      <c r="F1807" s="2" t="s">
        <v>25895</v>
      </c>
      <c r="G1807" s="2" t="s">
        <v>25896</v>
      </c>
      <c r="H1807" s="2" t="s">
        <v>25897</v>
      </c>
      <c r="I1807" s="2" t="s">
        <v>83</v>
      </c>
      <c r="J1807" s="2" t="s">
        <v>52</v>
      </c>
      <c r="K1807" s="2" t="s">
        <v>138</v>
      </c>
      <c r="L1807" s="2" t="s">
        <v>25898</v>
      </c>
      <c r="M1807" s="2" t="s">
        <v>25899</v>
      </c>
      <c r="N1807" s="2" t="s">
        <v>2950</v>
      </c>
      <c r="O1807" s="2" t="s">
        <v>287</v>
      </c>
      <c r="P1807" s="2" t="s">
        <v>1449</v>
      </c>
      <c r="Q1807" s="2" t="s">
        <v>1301</v>
      </c>
      <c r="R1807" s="2" t="s">
        <v>145</v>
      </c>
      <c r="S1807" s="2" t="s">
        <v>25900</v>
      </c>
      <c r="T1807" s="2" t="s">
        <v>25901</v>
      </c>
      <c r="U1807" s="2" t="s">
        <v>25902</v>
      </c>
      <c r="V1807" s="2" t="s">
        <v>25903</v>
      </c>
      <c r="W1807" s="2" t="s">
        <v>25904</v>
      </c>
      <c r="X1807" s="2" t="s">
        <v>25905</v>
      </c>
      <c r="Y1807" s="2"/>
      <c r="Z1807" s="2"/>
      <c r="AA1807" s="2" t="s">
        <v>25906</v>
      </c>
      <c r="AB1807" s="2" t="s">
        <v>25893</v>
      </c>
      <c r="AC1807" s="2" t="s">
        <v>25907</v>
      </c>
      <c r="AD1807" s="2" t="s">
        <v>100</v>
      </c>
      <c r="AE1807" s="2" t="s">
        <v>25908</v>
      </c>
      <c r="AF1807" s="2" t="s">
        <v>25909</v>
      </c>
      <c r="AG1807" s="2" t="s">
        <v>103</v>
      </c>
      <c r="AH1807" s="2" t="s">
        <v>253</v>
      </c>
      <c r="AI1807" s="2"/>
      <c r="AJ1807" s="2"/>
      <c r="AK1807" s="2" t="s">
        <v>25910</v>
      </c>
      <c r="AL1807" s="2" t="s">
        <v>25911</v>
      </c>
      <c r="AM1807" s="2" t="s">
        <v>104</v>
      </c>
      <c r="AN1807" s="2" t="s">
        <v>25912</v>
      </c>
      <c r="AO1807" s="2" t="s">
        <v>156</v>
      </c>
      <c r="AP1807" s="2" t="s">
        <v>74</v>
      </c>
      <c r="AQ1807" s="2" t="s">
        <v>132</v>
      </c>
      <c r="AR1807" s="2"/>
    </row>
    <row r="1808" customFormat="false" ht="15" hidden="false" customHeight="false" outlineLevel="0" collapsed="false">
      <c r="A1808" s="2" t="s">
        <v>25913</v>
      </c>
      <c r="B1808" s="2" t="s">
        <v>278</v>
      </c>
      <c r="C1808" s="2" t="s">
        <v>25914</v>
      </c>
      <c r="D1808" s="2" t="s">
        <v>21692</v>
      </c>
      <c r="E1808" s="2" t="s">
        <v>25915</v>
      </c>
      <c r="F1808" s="2" t="s">
        <v>11560</v>
      </c>
      <c r="G1808" s="2"/>
      <c r="H1808" s="2" t="s">
        <v>25916</v>
      </c>
      <c r="I1808" s="2" t="s">
        <v>83</v>
      </c>
      <c r="J1808" s="2" t="s">
        <v>52</v>
      </c>
      <c r="K1808" s="2" t="s">
        <v>25917</v>
      </c>
      <c r="L1808" s="2" t="s">
        <v>25918</v>
      </c>
      <c r="M1808" s="2" t="s">
        <v>25919</v>
      </c>
      <c r="N1808" s="2" t="s">
        <v>56</v>
      </c>
      <c r="O1808" s="2" t="s">
        <v>164</v>
      </c>
      <c r="P1808" s="2" t="s">
        <v>239</v>
      </c>
      <c r="Q1808" s="2" t="s">
        <v>4967</v>
      </c>
      <c r="R1808" s="2" t="s">
        <v>60</v>
      </c>
      <c r="S1808" s="2" t="s">
        <v>25920</v>
      </c>
      <c r="T1808" s="2" t="s">
        <v>25921</v>
      </c>
      <c r="U1808" s="2" t="s">
        <v>25922</v>
      </c>
      <c r="V1808" s="2" t="s">
        <v>25923</v>
      </c>
      <c r="W1808" s="2" t="s">
        <v>25924</v>
      </c>
      <c r="X1808" s="2" t="s">
        <v>25925</v>
      </c>
      <c r="Y1808" s="2"/>
      <c r="Z1808" s="2" t="s">
        <v>25926</v>
      </c>
      <c r="AA1808" s="2" t="s">
        <v>25927</v>
      </c>
      <c r="AB1808" s="2" t="s">
        <v>25913</v>
      </c>
      <c r="AC1808" s="2" t="s">
        <v>25928</v>
      </c>
      <c r="AD1808" s="2" t="s">
        <v>71</v>
      </c>
      <c r="AE1808" s="2"/>
      <c r="AF1808" s="2"/>
      <c r="AG1808" s="2" t="s">
        <v>663</v>
      </c>
      <c r="AH1808" s="2"/>
      <c r="AI1808" s="2"/>
      <c r="AJ1808" s="2"/>
      <c r="AK1808" s="2"/>
      <c r="AL1808" s="2"/>
      <c r="AM1808" s="2" t="s">
        <v>72</v>
      </c>
      <c r="AN1808" s="2"/>
      <c r="AO1808" s="2" t="s">
        <v>156</v>
      </c>
      <c r="AP1808" s="2" t="s">
        <v>156</v>
      </c>
      <c r="AQ1808" s="2"/>
      <c r="AR1808" s="2"/>
    </row>
    <row r="1809" customFormat="false" ht="15" hidden="false" customHeight="false" outlineLevel="0" collapsed="false">
      <c r="A1809" s="2" t="s">
        <v>25929</v>
      </c>
      <c r="B1809" s="2" t="s">
        <v>278</v>
      </c>
      <c r="C1809" s="2" t="s">
        <v>25914</v>
      </c>
      <c r="D1809" s="2" t="s">
        <v>21692</v>
      </c>
      <c r="E1809" s="2" t="s">
        <v>25930</v>
      </c>
      <c r="F1809" s="2" t="s">
        <v>3727</v>
      </c>
      <c r="G1809" s="2"/>
      <c r="H1809" s="2" t="s">
        <v>25931</v>
      </c>
      <c r="I1809" s="2" t="s">
        <v>51</v>
      </c>
      <c r="J1809" s="2" t="s">
        <v>52</v>
      </c>
      <c r="K1809" s="2" t="s">
        <v>53</v>
      </c>
      <c r="L1809" s="2" t="s">
        <v>25932</v>
      </c>
      <c r="M1809" s="2" t="s">
        <v>25933</v>
      </c>
      <c r="N1809" s="2" t="s">
        <v>116</v>
      </c>
      <c r="O1809" s="2" t="s">
        <v>239</v>
      </c>
      <c r="P1809" s="2" t="s">
        <v>2188</v>
      </c>
      <c r="Q1809" s="2" t="s">
        <v>1367</v>
      </c>
      <c r="R1809" s="2" t="s">
        <v>90</v>
      </c>
      <c r="S1809" s="2" t="s">
        <v>25934</v>
      </c>
      <c r="T1809" s="2" t="s">
        <v>81</v>
      </c>
      <c r="U1809" s="2" t="s">
        <v>25935</v>
      </c>
      <c r="V1809" s="2" t="s">
        <v>25936</v>
      </c>
      <c r="W1809" s="2" t="s">
        <v>25937</v>
      </c>
      <c r="X1809" s="2" t="s">
        <v>25938</v>
      </c>
      <c r="Y1809" s="2"/>
      <c r="Z1809" s="2" t="s">
        <v>25926</v>
      </c>
      <c r="AA1809" s="2" t="s">
        <v>25939</v>
      </c>
      <c r="AB1809" s="2" t="s">
        <v>25929</v>
      </c>
      <c r="AC1809" s="2" t="s">
        <v>25940</v>
      </c>
      <c r="AD1809" s="2" t="s">
        <v>71</v>
      </c>
      <c r="AE1809" s="2"/>
      <c r="AF1809" s="2"/>
      <c r="AG1809" s="2" t="s">
        <v>663</v>
      </c>
      <c r="AH1809" s="2"/>
      <c r="AI1809" s="2"/>
      <c r="AJ1809" s="2"/>
      <c r="AK1809" s="2"/>
      <c r="AL1809" s="2"/>
      <c r="AM1809" s="2" t="s">
        <v>72</v>
      </c>
      <c r="AN1809" s="2"/>
      <c r="AO1809" s="2" t="s">
        <v>106</v>
      </c>
      <c r="AP1809" s="2" t="s">
        <v>156</v>
      </c>
      <c r="AQ1809" s="2"/>
      <c r="AR1809" s="2"/>
    </row>
    <row r="1810" customFormat="false" ht="15" hidden="false" customHeight="false" outlineLevel="0" collapsed="false">
      <c r="A1810" s="2" t="s">
        <v>25941</v>
      </c>
      <c r="B1810" s="2" t="s">
        <v>76</v>
      </c>
      <c r="C1810" s="2" t="s">
        <v>25914</v>
      </c>
      <c r="D1810" s="2" t="s">
        <v>21692</v>
      </c>
      <c r="E1810" s="2" t="s">
        <v>25942</v>
      </c>
      <c r="F1810" s="2" t="s">
        <v>25943</v>
      </c>
      <c r="G1810" s="2" t="s">
        <v>25944</v>
      </c>
      <c r="H1810" s="2" t="s">
        <v>25945</v>
      </c>
      <c r="I1810" s="2" t="s">
        <v>83</v>
      </c>
      <c r="J1810" s="2" t="s">
        <v>52</v>
      </c>
      <c r="K1810" s="2" t="s">
        <v>138</v>
      </c>
      <c r="L1810" s="2" t="s">
        <v>23762</v>
      </c>
      <c r="M1810" s="2" t="s">
        <v>25946</v>
      </c>
      <c r="N1810" s="2" t="s">
        <v>262</v>
      </c>
      <c r="O1810" s="2" t="s">
        <v>212</v>
      </c>
      <c r="P1810" s="2" t="s">
        <v>6633</v>
      </c>
      <c r="Q1810" s="2" t="s">
        <v>59</v>
      </c>
      <c r="R1810" s="2" t="s">
        <v>60</v>
      </c>
      <c r="S1810" s="2" t="s">
        <v>25947</v>
      </c>
      <c r="T1810" s="2" t="s">
        <v>25948</v>
      </c>
      <c r="U1810" s="2" t="s">
        <v>25949</v>
      </c>
      <c r="V1810" s="2" t="s">
        <v>25950</v>
      </c>
      <c r="W1810" s="2" t="s">
        <v>25951</v>
      </c>
      <c r="X1810" s="2" t="s">
        <v>25944</v>
      </c>
      <c r="Y1810" s="2" t="s">
        <v>25944</v>
      </c>
      <c r="Z1810" s="2" t="s">
        <v>25069</v>
      </c>
      <c r="AA1810" s="2" t="s">
        <v>25952</v>
      </c>
      <c r="AB1810" s="2" t="s">
        <v>25941</v>
      </c>
      <c r="AC1810" s="2" t="s">
        <v>25953</v>
      </c>
      <c r="AD1810" s="2" t="s">
        <v>71</v>
      </c>
      <c r="AE1810" s="2"/>
      <c r="AF1810" s="2"/>
      <c r="AG1810" s="2" t="s">
        <v>298</v>
      </c>
      <c r="AH1810" s="2"/>
      <c r="AI1810" s="2"/>
      <c r="AJ1810" s="2"/>
      <c r="AK1810" s="2"/>
      <c r="AL1810" s="2"/>
      <c r="AM1810" s="2" t="s">
        <v>72</v>
      </c>
      <c r="AN1810" s="2"/>
      <c r="AO1810" s="2" t="s">
        <v>106</v>
      </c>
      <c r="AP1810" s="2" t="s">
        <v>73</v>
      </c>
      <c r="AQ1810" s="2" t="s">
        <v>132</v>
      </c>
      <c r="AR1810" s="2" t="s">
        <v>107</v>
      </c>
    </row>
    <row r="1811" customFormat="false" ht="15" hidden="false" customHeight="false" outlineLevel="0" collapsed="false">
      <c r="A1811" s="2" t="s">
        <v>25954</v>
      </c>
      <c r="B1811" s="2" t="s">
        <v>278</v>
      </c>
      <c r="C1811" s="2" t="s">
        <v>25955</v>
      </c>
      <c r="D1811" s="2" t="s">
        <v>21692</v>
      </c>
      <c r="E1811" s="2" t="s">
        <v>25956</v>
      </c>
      <c r="F1811" s="2" t="s">
        <v>7646</v>
      </c>
      <c r="G1811" s="2" t="s">
        <v>25957</v>
      </c>
      <c r="H1811" s="2" t="s">
        <v>25958</v>
      </c>
      <c r="I1811" s="2" t="s">
        <v>51</v>
      </c>
      <c r="J1811" s="2" t="s">
        <v>52</v>
      </c>
      <c r="K1811" s="2" t="s">
        <v>6076</v>
      </c>
      <c r="L1811" s="2" t="s">
        <v>24666</v>
      </c>
      <c r="M1811" s="2" t="s">
        <v>25959</v>
      </c>
      <c r="N1811" s="2" t="s">
        <v>25960</v>
      </c>
      <c r="O1811" s="2" t="s">
        <v>573</v>
      </c>
      <c r="P1811" s="2" t="s">
        <v>212</v>
      </c>
      <c r="Q1811" s="2" t="s">
        <v>1216</v>
      </c>
      <c r="R1811" s="2" t="s">
        <v>60</v>
      </c>
      <c r="S1811" s="2" t="s">
        <v>25961</v>
      </c>
      <c r="T1811" s="2" t="s">
        <v>25962</v>
      </c>
      <c r="U1811" s="2" t="s">
        <v>25963</v>
      </c>
      <c r="V1811" s="2" t="s">
        <v>25964</v>
      </c>
      <c r="W1811" s="2" t="s">
        <v>25965</v>
      </c>
      <c r="X1811" s="2" t="s">
        <v>25966</v>
      </c>
      <c r="Y1811" s="2" t="s">
        <v>25957</v>
      </c>
      <c r="Z1811" s="2" t="s">
        <v>25967</v>
      </c>
      <c r="AA1811" s="2" t="s">
        <v>25968</v>
      </c>
      <c r="AB1811" s="2" t="s">
        <v>25954</v>
      </c>
      <c r="AC1811" s="2" t="s">
        <v>25969</v>
      </c>
      <c r="AD1811" s="2" t="s">
        <v>71</v>
      </c>
      <c r="AE1811" s="2"/>
      <c r="AF1811" s="2"/>
      <c r="AG1811" s="2" t="s">
        <v>663</v>
      </c>
      <c r="AH1811" s="2" t="s">
        <v>253</v>
      </c>
      <c r="AI1811" s="2"/>
      <c r="AJ1811" s="2"/>
      <c r="AK1811" s="2" t="s">
        <v>25957</v>
      </c>
      <c r="AL1811" s="2" t="s">
        <v>25957</v>
      </c>
      <c r="AM1811" s="2" t="s">
        <v>72</v>
      </c>
      <c r="AN1811" s="2"/>
      <c r="AO1811" s="2" t="s">
        <v>106</v>
      </c>
      <c r="AP1811" s="2" t="s">
        <v>74</v>
      </c>
      <c r="AQ1811" s="2" t="s">
        <v>107</v>
      </c>
      <c r="AR1811" s="2"/>
    </row>
    <row r="1812" customFormat="false" ht="15" hidden="false" customHeight="false" outlineLevel="0" collapsed="false">
      <c r="A1812" s="2" t="s">
        <v>25970</v>
      </c>
      <c r="B1812" s="2" t="s">
        <v>278</v>
      </c>
      <c r="C1812" s="2" t="s">
        <v>25955</v>
      </c>
      <c r="D1812" s="2" t="s">
        <v>21692</v>
      </c>
      <c r="E1812" s="2" t="s">
        <v>25971</v>
      </c>
      <c r="F1812" s="2" t="s">
        <v>3013</v>
      </c>
      <c r="G1812" s="2" t="s">
        <v>25972</v>
      </c>
      <c r="H1812" s="2" t="s">
        <v>25973</v>
      </c>
      <c r="I1812" s="2" t="s">
        <v>51</v>
      </c>
      <c r="J1812" s="2" t="s">
        <v>52</v>
      </c>
      <c r="K1812" s="2" t="s">
        <v>14252</v>
      </c>
      <c r="L1812" s="2" t="s">
        <v>25974</v>
      </c>
      <c r="M1812" s="2" t="s">
        <v>25975</v>
      </c>
      <c r="N1812" s="2" t="s">
        <v>25976</v>
      </c>
      <c r="O1812" s="2" t="s">
        <v>117</v>
      </c>
      <c r="P1812" s="2" t="s">
        <v>2463</v>
      </c>
      <c r="Q1812" s="2" t="s">
        <v>476</v>
      </c>
      <c r="R1812" s="2" t="s">
        <v>613</v>
      </c>
      <c r="S1812" s="2" t="s">
        <v>25977</v>
      </c>
      <c r="T1812" s="2" t="s">
        <v>25978</v>
      </c>
      <c r="U1812" s="2" t="s">
        <v>25972</v>
      </c>
      <c r="V1812" s="2" t="s">
        <v>25979</v>
      </c>
      <c r="W1812" s="2" t="s">
        <v>25980</v>
      </c>
      <c r="X1812" s="2" t="s">
        <v>25981</v>
      </c>
      <c r="Y1812" s="2" t="s">
        <v>25981</v>
      </c>
      <c r="Z1812" s="2" t="s">
        <v>25982</v>
      </c>
      <c r="AA1812" s="2" t="s">
        <v>25983</v>
      </c>
      <c r="AB1812" s="2" t="s">
        <v>25970</v>
      </c>
      <c r="AC1812" s="2" t="s">
        <v>25984</v>
      </c>
      <c r="AD1812" s="2" t="s">
        <v>71</v>
      </c>
      <c r="AE1812" s="2"/>
      <c r="AF1812" s="2"/>
      <c r="AG1812" s="2" t="s">
        <v>298</v>
      </c>
      <c r="AH1812" s="2"/>
      <c r="AI1812" s="2"/>
      <c r="AJ1812" s="2"/>
      <c r="AK1812" s="2"/>
      <c r="AL1812" s="2"/>
      <c r="AM1812" s="2" t="s">
        <v>72</v>
      </c>
      <c r="AN1812" s="2"/>
      <c r="AO1812" s="2" t="s">
        <v>106</v>
      </c>
      <c r="AP1812" s="2" t="s">
        <v>106</v>
      </c>
      <c r="AQ1812" s="2" t="s">
        <v>132</v>
      </c>
      <c r="AR1812" s="2" t="s">
        <v>132</v>
      </c>
    </row>
    <row r="1813" customFormat="false" ht="15" hidden="false" customHeight="false" outlineLevel="0" collapsed="false">
      <c r="A1813" s="2" t="s">
        <v>25985</v>
      </c>
      <c r="B1813" s="2" t="s">
        <v>76</v>
      </c>
      <c r="C1813" s="2" t="s">
        <v>25955</v>
      </c>
      <c r="D1813" s="2" t="s">
        <v>21692</v>
      </c>
      <c r="E1813" s="2" t="s">
        <v>25986</v>
      </c>
      <c r="F1813" s="2" t="s">
        <v>645</v>
      </c>
      <c r="G1813" s="2"/>
      <c r="H1813" s="2"/>
      <c r="I1813" s="2" t="s">
        <v>83</v>
      </c>
      <c r="J1813" s="2" t="s">
        <v>52</v>
      </c>
      <c r="K1813" s="2" t="s">
        <v>53</v>
      </c>
      <c r="L1813" s="2" t="s">
        <v>25378</v>
      </c>
      <c r="M1813" s="2" t="s">
        <v>25987</v>
      </c>
      <c r="N1813" s="2" t="s">
        <v>165</v>
      </c>
      <c r="O1813" s="2" t="s">
        <v>116</v>
      </c>
      <c r="P1813" s="2" t="s">
        <v>1300</v>
      </c>
      <c r="Q1813" s="2" t="s">
        <v>387</v>
      </c>
      <c r="R1813" s="2" t="s">
        <v>145</v>
      </c>
      <c r="S1813" s="2" t="s">
        <v>25988</v>
      </c>
      <c r="T1813" s="2" t="s">
        <v>25989</v>
      </c>
      <c r="U1813" s="2" t="s">
        <v>25990</v>
      </c>
      <c r="V1813" s="2" t="s">
        <v>25991</v>
      </c>
      <c r="W1813" s="2" t="s">
        <v>25992</v>
      </c>
      <c r="X1813" s="2" t="s">
        <v>25993</v>
      </c>
      <c r="Y1813" s="2"/>
      <c r="Z1813" s="2" t="s">
        <v>25994</v>
      </c>
      <c r="AA1813" s="2" t="s">
        <v>25995</v>
      </c>
      <c r="AB1813" s="2" t="s">
        <v>25985</v>
      </c>
      <c r="AC1813" s="2" t="s">
        <v>25996</v>
      </c>
      <c r="AD1813" s="2" t="s">
        <v>100</v>
      </c>
      <c r="AE1813" s="2" t="s">
        <v>25997</v>
      </c>
      <c r="AF1813" s="2" t="s">
        <v>25998</v>
      </c>
      <c r="AG1813" s="2" t="s">
        <v>154</v>
      </c>
      <c r="AH1813" s="2"/>
      <c r="AI1813" s="2"/>
      <c r="AJ1813" s="2"/>
      <c r="AK1813" s="2"/>
      <c r="AL1813" s="2"/>
      <c r="AM1813" s="2" t="s">
        <v>104</v>
      </c>
      <c r="AN1813" s="2" t="s">
        <v>22363</v>
      </c>
      <c r="AO1813" s="2" t="s">
        <v>73</v>
      </c>
      <c r="AP1813" s="2" t="s">
        <v>106</v>
      </c>
      <c r="AQ1813" s="2" t="s">
        <v>132</v>
      </c>
      <c r="AR1813" s="2" t="s">
        <v>132</v>
      </c>
    </row>
    <row r="1814" customFormat="false" ht="15" hidden="false" customHeight="false" outlineLevel="0" collapsed="false">
      <c r="A1814" s="2" t="s">
        <v>25999</v>
      </c>
      <c r="B1814" s="2" t="s">
        <v>1415</v>
      </c>
      <c r="C1814" s="2" t="s">
        <v>24282</v>
      </c>
      <c r="D1814" s="2" t="s">
        <v>21692</v>
      </c>
      <c r="E1814" s="2" t="s">
        <v>26000</v>
      </c>
      <c r="F1814" s="2" t="s">
        <v>9673</v>
      </c>
      <c r="G1814" s="2" t="s">
        <v>26001</v>
      </c>
      <c r="H1814" s="2"/>
      <c r="I1814" s="2" t="s">
        <v>83</v>
      </c>
      <c r="J1814" s="2" t="s">
        <v>52</v>
      </c>
      <c r="K1814" s="2" t="s">
        <v>26002</v>
      </c>
      <c r="L1814" s="2" t="s">
        <v>26003</v>
      </c>
      <c r="M1814" s="2" t="s">
        <v>26004</v>
      </c>
      <c r="N1814" s="2" t="s">
        <v>2531</v>
      </c>
      <c r="O1814" s="2" t="s">
        <v>143</v>
      </c>
      <c r="P1814" s="2" t="s">
        <v>980</v>
      </c>
      <c r="Q1814" s="2" t="s">
        <v>145</v>
      </c>
      <c r="R1814" s="2" t="s">
        <v>145</v>
      </c>
      <c r="S1814" s="2" t="s">
        <v>26005</v>
      </c>
      <c r="T1814" s="2" t="s">
        <v>26006</v>
      </c>
      <c r="U1814" s="2" t="s">
        <v>26007</v>
      </c>
      <c r="V1814" s="2" t="s">
        <v>26008</v>
      </c>
      <c r="W1814" s="2" t="s">
        <v>26009</v>
      </c>
      <c r="X1814" s="2" t="s">
        <v>26010</v>
      </c>
      <c r="Y1814" s="2" t="s">
        <v>26011</v>
      </c>
      <c r="Z1814" s="2" t="s">
        <v>26012</v>
      </c>
      <c r="AA1814" s="2" t="s">
        <v>26013</v>
      </c>
      <c r="AB1814" s="2" t="s">
        <v>25999</v>
      </c>
      <c r="AC1814" s="2" t="s">
        <v>26014</v>
      </c>
      <c r="AD1814" s="2" t="s">
        <v>71</v>
      </c>
      <c r="AE1814" s="2"/>
      <c r="AF1814" s="2"/>
      <c r="AG1814" s="2" t="s">
        <v>298</v>
      </c>
      <c r="AH1814" s="2"/>
      <c r="AI1814" s="2"/>
      <c r="AJ1814" s="2"/>
      <c r="AK1814" s="2"/>
      <c r="AL1814" s="2"/>
      <c r="AM1814" s="2" t="s">
        <v>104</v>
      </c>
      <c r="AN1814" s="2" t="s">
        <v>22704</v>
      </c>
      <c r="AO1814" s="2" t="s">
        <v>156</v>
      </c>
      <c r="AP1814" s="2" t="s">
        <v>73</v>
      </c>
      <c r="AQ1814" s="2" t="s">
        <v>132</v>
      </c>
      <c r="AR1814" s="2" t="s">
        <v>107</v>
      </c>
    </row>
    <row r="1815" customFormat="false" ht="15" hidden="false" customHeight="false" outlineLevel="0" collapsed="false">
      <c r="A1815" s="2" t="s">
        <v>26015</v>
      </c>
      <c r="B1815" s="2" t="s">
        <v>1415</v>
      </c>
      <c r="C1815" s="2" t="s">
        <v>24282</v>
      </c>
      <c r="D1815" s="2" t="s">
        <v>21692</v>
      </c>
      <c r="E1815" s="2" t="s">
        <v>26016</v>
      </c>
      <c r="F1815" s="2" t="s">
        <v>26017</v>
      </c>
      <c r="G1815" s="2"/>
      <c r="H1815" s="2"/>
      <c r="I1815" s="2" t="s">
        <v>83</v>
      </c>
      <c r="J1815" s="2" t="s">
        <v>52</v>
      </c>
      <c r="K1815" s="2" t="s">
        <v>84</v>
      </c>
      <c r="L1815" s="2" t="s">
        <v>26018</v>
      </c>
      <c r="M1815" s="2" t="s">
        <v>26019</v>
      </c>
      <c r="N1815" s="2" t="s">
        <v>26020</v>
      </c>
      <c r="O1815" s="2" t="s">
        <v>26021</v>
      </c>
      <c r="P1815" s="2" t="s">
        <v>496</v>
      </c>
      <c r="Q1815" s="2" t="s">
        <v>10916</v>
      </c>
      <c r="R1815" s="2" t="s">
        <v>477</v>
      </c>
      <c r="S1815" s="2" t="s">
        <v>26022</v>
      </c>
      <c r="T1815" s="2" t="s">
        <v>26023</v>
      </c>
      <c r="U1815" s="2" t="s">
        <v>26024</v>
      </c>
      <c r="V1815" s="2" t="s">
        <v>26025</v>
      </c>
      <c r="W1815" s="2"/>
      <c r="X1815" s="2" t="s">
        <v>26026</v>
      </c>
      <c r="Y1815" s="2"/>
      <c r="Z1815" s="2" t="s">
        <v>26027</v>
      </c>
      <c r="AA1815" s="2" t="s">
        <v>26028</v>
      </c>
      <c r="AB1815" s="2" t="s">
        <v>26015</v>
      </c>
      <c r="AC1815" s="2" t="s">
        <v>26029</v>
      </c>
      <c r="AD1815" s="2" t="s">
        <v>71</v>
      </c>
      <c r="AE1815" s="2"/>
      <c r="AF1815" s="2"/>
      <c r="AG1815" s="2" t="s">
        <v>128</v>
      </c>
      <c r="AH1815" s="2"/>
      <c r="AI1815" s="2"/>
      <c r="AJ1815" s="2"/>
      <c r="AK1815" s="2"/>
      <c r="AL1815" s="2"/>
      <c r="AM1815" s="2" t="s">
        <v>72</v>
      </c>
      <c r="AN1815" s="2"/>
      <c r="AO1815" s="2" t="s">
        <v>156</v>
      </c>
      <c r="AP1815" s="2" t="s">
        <v>74</v>
      </c>
      <c r="AQ1815" s="2" t="s">
        <v>132</v>
      </c>
      <c r="AR1815" s="2"/>
    </row>
    <row r="1816" customFormat="false" ht="15" hidden="false" customHeight="false" outlineLevel="0" collapsed="false">
      <c r="A1816" s="2" t="s">
        <v>26030</v>
      </c>
      <c r="B1816" s="2" t="s">
        <v>278</v>
      </c>
      <c r="C1816" s="2" t="s">
        <v>25716</v>
      </c>
      <c r="D1816" s="2" t="s">
        <v>21692</v>
      </c>
      <c r="E1816" s="2" t="s">
        <v>26031</v>
      </c>
      <c r="F1816" s="2" t="s">
        <v>3096</v>
      </c>
      <c r="G1816" s="2" t="s">
        <v>26032</v>
      </c>
      <c r="H1816" s="2" t="s">
        <v>26032</v>
      </c>
      <c r="I1816" s="2" t="s">
        <v>51</v>
      </c>
      <c r="J1816" s="2" t="s">
        <v>52</v>
      </c>
      <c r="K1816" s="2" t="s">
        <v>53</v>
      </c>
      <c r="L1816" s="2" t="s">
        <v>26033</v>
      </c>
      <c r="M1816" s="2" t="s">
        <v>26034</v>
      </c>
      <c r="N1816" s="2" t="s">
        <v>21377</v>
      </c>
      <c r="O1816" s="2" t="s">
        <v>573</v>
      </c>
      <c r="P1816" s="2" t="s">
        <v>143</v>
      </c>
      <c r="Q1816" s="2" t="s">
        <v>2566</v>
      </c>
      <c r="R1816" s="2" t="s">
        <v>145</v>
      </c>
      <c r="S1816" s="2" t="s">
        <v>26035</v>
      </c>
      <c r="T1816" s="2" t="s">
        <v>26036</v>
      </c>
      <c r="U1816" s="2" t="s">
        <v>26032</v>
      </c>
      <c r="V1816" s="2" t="s">
        <v>26037</v>
      </c>
      <c r="W1816" s="2" t="s">
        <v>26038</v>
      </c>
      <c r="X1816" s="2" t="s">
        <v>26039</v>
      </c>
      <c r="Y1816" s="2"/>
      <c r="Z1816" s="2" t="s">
        <v>376</v>
      </c>
      <c r="AA1816" s="2" t="s">
        <v>26040</v>
      </c>
      <c r="AB1816" s="2" t="s">
        <v>26030</v>
      </c>
      <c r="AC1816" s="2" t="s">
        <v>26041</v>
      </c>
      <c r="AD1816" s="2" t="s">
        <v>71</v>
      </c>
      <c r="AE1816" s="2"/>
      <c r="AF1816" s="2"/>
      <c r="AG1816" s="2" t="s">
        <v>1208</v>
      </c>
      <c r="AH1816" s="2" t="s">
        <v>253</v>
      </c>
      <c r="AI1816" s="2"/>
      <c r="AJ1816" s="2"/>
      <c r="AK1816" s="2" t="s">
        <v>26042</v>
      </c>
      <c r="AL1816" s="2" t="s">
        <v>26043</v>
      </c>
      <c r="AM1816" s="2" t="s">
        <v>72</v>
      </c>
      <c r="AN1816" s="2"/>
      <c r="AO1816" s="2" t="s">
        <v>106</v>
      </c>
      <c r="AP1816" s="2" t="s">
        <v>106</v>
      </c>
      <c r="AQ1816" s="2" t="s">
        <v>107</v>
      </c>
      <c r="AR1816" s="2" t="s">
        <v>107</v>
      </c>
    </row>
    <row r="1817" customFormat="false" ht="15" hidden="false" customHeight="false" outlineLevel="0" collapsed="false">
      <c r="A1817" s="2" t="s">
        <v>26044</v>
      </c>
      <c r="B1817" s="2" t="s">
        <v>1415</v>
      </c>
      <c r="C1817" s="2" t="s">
        <v>25716</v>
      </c>
      <c r="D1817" s="2" t="s">
        <v>21692</v>
      </c>
      <c r="E1817" s="2" t="s">
        <v>26045</v>
      </c>
      <c r="F1817" s="2" t="s">
        <v>10726</v>
      </c>
      <c r="G1817" s="2"/>
      <c r="H1817" s="2" t="s">
        <v>26046</v>
      </c>
      <c r="I1817" s="2" t="s">
        <v>51</v>
      </c>
      <c r="J1817" s="2" t="s">
        <v>52</v>
      </c>
      <c r="K1817" s="2" t="s">
        <v>26047</v>
      </c>
      <c r="L1817" s="2" t="s">
        <v>26048</v>
      </c>
      <c r="M1817" s="2" t="s">
        <v>26049</v>
      </c>
      <c r="N1817" s="2" t="s">
        <v>15422</v>
      </c>
      <c r="O1817" s="2" t="s">
        <v>142</v>
      </c>
      <c r="P1817" s="2" t="s">
        <v>287</v>
      </c>
      <c r="Q1817" s="2" t="s">
        <v>288</v>
      </c>
      <c r="R1817" s="2" t="s">
        <v>60</v>
      </c>
      <c r="S1817" s="2" t="s">
        <v>26050</v>
      </c>
      <c r="T1817" s="2" t="s">
        <v>26051</v>
      </c>
      <c r="U1817" s="2" t="s">
        <v>26052</v>
      </c>
      <c r="V1817" s="2" t="s">
        <v>26053</v>
      </c>
      <c r="W1817" s="2" t="s">
        <v>26054</v>
      </c>
      <c r="X1817" s="2" t="s">
        <v>26055</v>
      </c>
      <c r="Y1817" s="2"/>
      <c r="Z1817" s="2" t="s">
        <v>26056</v>
      </c>
      <c r="AA1817" s="2" t="s">
        <v>26057</v>
      </c>
      <c r="AB1817" s="2" t="s">
        <v>26044</v>
      </c>
      <c r="AC1817" s="2" t="s">
        <v>26058</v>
      </c>
      <c r="AD1817" s="2" t="s">
        <v>71</v>
      </c>
      <c r="AE1817" s="2"/>
      <c r="AF1817" s="2"/>
      <c r="AG1817" s="2" t="s">
        <v>298</v>
      </c>
      <c r="AH1817" s="2"/>
      <c r="AI1817" s="2"/>
      <c r="AJ1817" s="2"/>
      <c r="AK1817" s="2"/>
      <c r="AL1817" s="2"/>
      <c r="AM1817" s="2" t="s">
        <v>72</v>
      </c>
      <c r="AN1817" s="2"/>
      <c r="AO1817" s="2" t="s">
        <v>156</v>
      </c>
      <c r="AP1817" s="2" t="s">
        <v>74</v>
      </c>
      <c r="AQ1817" s="2" t="s">
        <v>132</v>
      </c>
      <c r="AR1817" s="2"/>
    </row>
    <row r="1818" customFormat="false" ht="15" hidden="false" customHeight="false" outlineLevel="0" collapsed="false">
      <c r="A1818" s="2" t="s">
        <v>26059</v>
      </c>
      <c r="B1818" s="2" t="s">
        <v>76</v>
      </c>
      <c r="C1818" s="2" t="s">
        <v>24282</v>
      </c>
      <c r="D1818" s="2" t="s">
        <v>21692</v>
      </c>
      <c r="E1818" s="2" t="s">
        <v>26060</v>
      </c>
      <c r="F1818" s="2" t="s">
        <v>26061</v>
      </c>
      <c r="G1818" s="2" t="s">
        <v>81</v>
      </c>
      <c r="H1818" s="2" t="s">
        <v>26062</v>
      </c>
      <c r="I1818" s="2" t="s">
        <v>83</v>
      </c>
      <c r="J1818" s="2" t="s">
        <v>52</v>
      </c>
      <c r="K1818" s="2" t="s">
        <v>53</v>
      </c>
      <c r="L1818" s="2" t="s">
        <v>5900</v>
      </c>
      <c r="M1818" s="2" t="s">
        <v>26063</v>
      </c>
      <c r="N1818" s="2" t="s">
        <v>116</v>
      </c>
      <c r="O1818" s="2" t="s">
        <v>311</v>
      </c>
      <c r="P1818" s="2" t="s">
        <v>1128</v>
      </c>
      <c r="Q1818" s="2" t="s">
        <v>476</v>
      </c>
      <c r="R1818" s="2" t="s">
        <v>477</v>
      </c>
      <c r="S1818" s="2" t="s">
        <v>26064</v>
      </c>
      <c r="T1818" s="2" t="s">
        <v>26065</v>
      </c>
      <c r="U1818" s="2" t="s">
        <v>26066</v>
      </c>
      <c r="V1818" s="2" t="s">
        <v>26067</v>
      </c>
      <c r="W1818" s="2" t="s">
        <v>26068</v>
      </c>
      <c r="X1818" s="2" t="s">
        <v>26069</v>
      </c>
      <c r="Y1818" s="2"/>
      <c r="Z1818" s="2" t="s">
        <v>26070</v>
      </c>
      <c r="AA1818" s="2" t="s">
        <v>26071</v>
      </c>
      <c r="AB1818" s="2" t="s">
        <v>26059</v>
      </c>
      <c r="AC1818" s="2" t="s">
        <v>26072</v>
      </c>
      <c r="AD1818" s="2" t="s">
        <v>71</v>
      </c>
      <c r="AE1818" s="2"/>
      <c r="AF1818" s="2"/>
      <c r="AG1818" s="2" t="s">
        <v>128</v>
      </c>
      <c r="AH1818" s="2"/>
      <c r="AI1818" s="2"/>
      <c r="AJ1818" s="2"/>
      <c r="AK1818" s="2"/>
      <c r="AL1818" s="2"/>
      <c r="AM1818" s="2" t="s">
        <v>104</v>
      </c>
      <c r="AN1818" s="2" t="s">
        <v>22363</v>
      </c>
      <c r="AO1818" s="2" t="s">
        <v>73</v>
      </c>
      <c r="AP1818" s="2" t="s">
        <v>106</v>
      </c>
      <c r="AQ1818" s="2" t="s">
        <v>107</v>
      </c>
      <c r="AR1818" s="2" t="s">
        <v>107</v>
      </c>
    </row>
    <row r="1819" customFormat="false" ht="15" hidden="false" customHeight="false" outlineLevel="0" collapsed="false">
      <c r="A1819" s="2" t="s">
        <v>26073</v>
      </c>
      <c r="B1819" s="2" t="s">
        <v>278</v>
      </c>
      <c r="C1819" s="2" t="s">
        <v>24282</v>
      </c>
      <c r="D1819" s="2" t="s">
        <v>21692</v>
      </c>
      <c r="E1819" s="2" t="s">
        <v>26074</v>
      </c>
      <c r="F1819" s="2" t="s">
        <v>19020</v>
      </c>
      <c r="G1819" s="2" t="s">
        <v>26075</v>
      </c>
      <c r="H1819" s="2" t="s">
        <v>26076</v>
      </c>
      <c r="I1819" s="2" t="s">
        <v>83</v>
      </c>
      <c r="J1819" s="2" t="s">
        <v>52</v>
      </c>
      <c r="K1819" s="2" t="s">
        <v>1194</v>
      </c>
      <c r="L1819" s="2" t="s">
        <v>26077</v>
      </c>
      <c r="M1819" s="2" t="s">
        <v>26078</v>
      </c>
      <c r="N1819" s="2" t="s">
        <v>56</v>
      </c>
      <c r="O1819" s="2" t="s">
        <v>88</v>
      </c>
      <c r="P1819" s="2" t="s">
        <v>287</v>
      </c>
      <c r="Q1819" s="2" t="s">
        <v>692</v>
      </c>
      <c r="R1819" s="2" t="s">
        <v>242</v>
      </c>
      <c r="S1819" s="2" t="s">
        <v>26079</v>
      </c>
      <c r="T1819" s="2" t="s">
        <v>26080</v>
      </c>
      <c r="U1819" s="2" t="s">
        <v>26081</v>
      </c>
      <c r="V1819" s="2" t="s">
        <v>26082</v>
      </c>
      <c r="W1819" s="2"/>
      <c r="X1819" s="2" t="s">
        <v>26075</v>
      </c>
      <c r="Y1819" s="2"/>
      <c r="Z1819" s="2" t="s">
        <v>26083</v>
      </c>
      <c r="AA1819" s="2" t="s">
        <v>26084</v>
      </c>
      <c r="AB1819" s="2" t="s">
        <v>26073</v>
      </c>
      <c r="AC1819" s="2" t="s">
        <v>26085</v>
      </c>
      <c r="AD1819" s="2" t="s">
        <v>71</v>
      </c>
      <c r="AE1819" s="2"/>
      <c r="AF1819" s="2"/>
      <c r="AG1819" s="2"/>
      <c r="AH1819" s="2"/>
      <c r="AI1819" s="2"/>
      <c r="AJ1819" s="2"/>
      <c r="AK1819" s="2"/>
      <c r="AL1819" s="2"/>
      <c r="AM1819" s="2" t="s">
        <v>104</v>
      </c>
      <c r="AN1819" s="2" t="s">
        <v>25220</v>
      </c>
      <c r="AO1819" s="2" t="s">
        <v>73</v>
      </c>
      <c r="AP1819" s="2" t="s">
        <v>74</v>
      </c>
      <c r="AQ1819" s="2" t="s">
        <v>132</v>
      </c>
      <c r="AR1819" s="2"/>
    </row>
    <row r="1820" customFormat="false" ht="15" hidden="false" customHeight="false" outlineLevel="0" collapsed="false">
      <c r="A1820" s="2" t="s">
        <v>26086</v>
      </c>
      <c r="B1820" s="2" t="s">
        <v>109</v>
      </c>
      <c r="C1820" s="2" t="s">
        <v>26087</v>
      </c>
      <c r="D1820" s="2" t="s">
        <v>21692</v>
      </c>
      <c r="E1820" s="2" t="s">
        <v>26088</v>
      </c>
      <c r="F1820" s="2" t="s">
        <v>26089</v>
      </c>
      <c r="G1820" s="2"/>
      <c r="H1820" s="2" t="s">
        <v>4832</v>
      </c>
      <c r="I1820" s="2" t="s">
        <v>51</v>
      </c>
      <c r="J1820" s="2" t="s">
        <v>52</v>
      </c>
      <c r="K1820" s="2" t="s">
        <v>138</v>
      </c>
      <c r="L1820" s="2" t="s">
        <v>26090</v>
      </c>
      <c r="M1820" s="2" t="s">
        <v>26091</v>
      </c>
      <c r="N1820" s="2" t="s">
        <v>2188</v>
      </c>
      <c r="O1820" s="2" t="s">
        <v>58</v>
      </c>
      <c r="P1820" s="2" t="s">
        <v>262</v>
      </c>
      <c r="Q1820" s="2" t="s">
        <v>387</v>
      </c>
      <c r="R1820" s="2" t="s">
        <v>145</v>
      </c>
      <c r="S1820" s="2" t="s">
        <v>4835</v>
      </c>
      <c r="T1820" s="2" t="s">
        <v>4836</v>
      </c>
      <c r="U1820" s="2" t="s">
        <v>26092</v>
      </c>
      <c r="V1820" s="2" t="s">
        <v>4838</v>
      </c>
      <c r="W1820" s="2" t="s">
        <v>26093</v>
      </c>
      <c r="X1820" s="2" t="s">
        <v>4840</v>
      </c>
      <c r="Y1820" s="2" t="s">
        <v>4837</v>
      </c>
      <c r="Z1820" s="2"/>
      <c r="AA1820" s="2" t="s">
        <v>26094</v>
      </c>
      <c r="AB1820" s="2" t="s">
        <v>26086</v>
      </c>
      <c r="AC1820" s="2" t="s">
        <v>26095</v>
      </c>
      <c r="AD1820" s="2" t="s">
        <v>100</v>
      </c>
      <c r="AE1820" s="2" t="s">
        <v>26096</v>
      </c>
      <c r="AF1820" s="2" t="s">
        <v>26097</v>
      </c>
      <c r="AG1820" s="2" t="s">
        <v>128</v>
      </c>
      <c r="AH1820" s="2" t="s">
        <v>178</v>
      </c>
      <c r="AI1820" s="2"/>
      <c r="AJ1820" s="2"/>
      <c r="AK1820" s="2"/>
      <c r="AL1820" s="2"/>
      <c r="AM1820" s="2" t="s">
        <v>72</v>
      </c>
      <c r="AN1820" s="2"/>
      <c r="AO1820" s="2" t="s">
        <v>73</v>
      </c>
      <c r="AP1820" s="2" t="s">
        <v>74</v>
      </c>
      <c r="AQ1820" s="2"/>
      <c r="AR1820" s="2"/>
    </row>
    <row r="1821" customFormat="false" ht="15" hidden="false" customHeight="false" outlineLevel="0" collapsed="false">
      <c r="A1821" s="2" t="s">
        <v>26098</v>
      </c>
      <c r="B1821" s="2" t="s">
        <v>278</v>
      </c>
      <c r="C1821" s="2" t="s">
        <v>26087</v>
      </c>
      <c r="D1821" s="2" t="s">
        <v>21692</v>
      </c>
      <c r="E1821" s="2" t="s">
        <v>26099</v>
      </c>
      <c r="F1821" s="2" t="s">
        <v>26100</v>
      </c>
      <c r="G1821" s="2" t="s">
        <v>26101</v>
      </c>
      <c r="H1821" s="2" t="s">
        <v>26102</v>
      </c>
      <c r="I1821" s="2" t="s">
        <v>51</v>
      </c>
      <c r="J1821" s="2" t="s">
        <v>52</v>
      </c>
      <c r="K1821" s="2" t="s">
        <v>53</v>
      </c>
      <c r="L1821" s="2" t="s">
        <v>26103</v>
      </c>
      <c r="M1821" s="2" t="s">
        <v>26104</v>
      </c>
      <c r="N1821" s="2" t="s">
        <v>2282</v>
      </c>
      <c r="O1821" s="2" t="s">
        <v>58</v>
      </c>
      <c r="P1821" s="2" t="s">
        <v>58</v>
      </c>
      <c r="Q1821" s="2" t="s">
        <v>18892</v>
      </c>
      <c r="R1821" s="2" t="s">
        <v>242</v>
      </c>
      <c r="S1821" s="2" t="s">
        <v>26105</v>
      </c>
      <c r="T1821" s="2" t="s">
        <v>26106</v>
      </c>
      <c r="U1821" s="2" t="s">
        <v>26107</v>
      </c>
      <c r="V1821" s="2" t="s">
        <v>26108</v>
      </c>
      <c r="W1821" s="2" t="s">
        <v>26106</v>
      </c>
      <c r="X1821" s="2" t="s">
        <v>26109</v>
      </c>
      <c r="Y1821" s="2"/>
      <c r="Z1821" s="2" t="s">
        <v>26110</v>
      </c>
      <c r="AA1821" s="2" t="s">
        <v>26111</v>
      </c>
      <c r="AB1821" s="2" t="s">
        <v>26098</v>
      </c>
      <c r="AC1821" s="2" t="s">
        <v>26112</v>
      </c>
      <c r="AD1821" s="2" t="s">
        <v>71</v>
      </c>
      <c r="AE1821" s="2"/>
      <c r="AF1821" s="2"/>
      <c r="AG1821" s="2" t="s">
        <v>128</v>
      </c>
      <c r="AH1821" s="2"/>
      <c r="AI1821" s="2"/>
      <c r="AJ1821" s="2"/>
      <c r="AK1821" s="2"/>
      <c r="AL1821" s="2"/>
      <c r="AM1821" s="2" t="s">
        <v>72</v>
      </c>
      <c r="AN1821" s="2"/>
      <c r="AO1821" s="2" t="s">
        <v>73</v>
      </c>
      <c r="AP1821" s="2" t="s">
        <v>74</v>
      </c>
      <c r="AQ1821" s="2" t="s">
        <v>132</v>
      </c>
      <c r="AR1821" s="2"/>
    </row>
    <row r="1822" customFormat="false" ht="15" hidden="false" customHeight="false" outlineLevel="0" collapsed="false">
      <c r="A1822" s="2" t="s">
        <v>26113</v>
      </c>
      <c r="B1822" s="2" t="s">
        <v>76</v>
      </c>
      <c r="C1822" s="2" t="s">
        <v>26087</v>
      </c>
      <c r="D1822" s="2" t="s">
        <v>21692</v>
      </c>
      <c r="E1822" s="2" t="s">
        <v>26114</v>
      </c>
      <c r="F1822" s="2" t="s">
        <v>26115</v>
      </c>
      <c r="G1822" s="2"/>
      <c r="H1822" s="2"/>
      <c r="I1822" s="2" t="s">
        <v>51</v>
      </c>
      <c r="J1822" s="2" t="s">
        <v>52</v>
      </c>
      <c r="K1822" s="2" t="s">
        <v>53</v>
      </c>
      <c r="L1822" s="2" t="s">
        <v>26116</v>
      </c>
      <c r="M1822" s="2" t="s">
        <v>26117</v>
      </c>
      <c r="N1822" s="2" t="s">
        <v>2542</v>
      </c>
      <c r="O1822" s="2" t="s">
        <v>287</v>
      </c>
      <c r="P1822" s="2" t="s">
        <v>328</v>
      </c>
      <c r="Q1822" s="2" t="s">
        <v>3980</v>
      </c>
      <c r="R1822" s="2" t="s">
        <v>3981</v>
      </c>
      <c r="S1822" s="2" t="s">
        <v>26118</v>
      </c>
      <c r="T1822" s="2" t="s">
        <v>26119</v>
      </c>
      <c r="U1822" s="2" t="s">
        <v>26120</v>
      </c>
      <c r="V1822" s="2" t="s">
        <v>26121</v>
      </c>
      <c r="W1822" s="2"/>
      <c r="X1822" s="2" t="s">
        <v>26122</v>
      </c>
      <c r="Y1822" s="2" t="s">
        <v>26123</v>
      </c>
      <c r="Z1822" s="2" t="s">
        <v>26124</v>
      </c>
      <c r="AA1822" s="2" t="s">
        <v>26125</v>
      </c>
      <c r="AB1822" s="2" t="s">
        <v>26113</v>
      </c>
      <c r="AC1822" s="2" t="s">
        <v>26126</v>
      </c>
      <c r="AD1822" s="2" t="s">
        <v>71</v>
      </c>
      <c r="AE1822" s="2"/>
      <c r="AF1822" s="2"/>
      <c r="AG1822" s="2" t="s">
        <v>128</v>
      </c>
      <c r="AH1822" s="2"/>
      <c r="AI1822" s="2"/>
      <c r="AJ1822" s="2"/>
      <c r="AK1822" s="2"/>
      <c r="AL1822" s="2"/>
      <c r="AM1822" s="2" t="s">
        <v>72</v>
      </c>
      <c r="AN1822" s="2"/>
      <c r="AO1822" s="2" t="s">
        <v>106</v>
      </c>
      <c r="AP1822" s="2" t="s">
        <v>74</v>
      </c>
      <c r="AQ1822" s="2" t="s">
        <v>132</v>
      </c>
      <c r="AR1822" s="2" t="s">
        <v>204</v>
      </c>
    </row>
    <row r="1823" customFormat="false" ht="15" hidden="false" customHeight="false" outlineLevel="0" collapsed="false">
      <c r="A1823" s="2" t="s">
        <v>26127</v>
      </c>
      <c r="B1823" s="2" t="s">
        <v>1415</v>
      </c>
      <c r="C1823" s="2" t="s">
        <v>23451</v>
      </c>
      <c r="D1823" s="2" t="s">
        <v>21692</v>
      </c>
      <c r="E1823" s="2" t="s">
        <v>26128</v>
      </c>
      <c r="F1823" s="2" t="s">
        <v>13561</v>
      </c>
      <c r="G1823" s="2" t="s">
        <v>18059</v>
      </c>
      <c r="H1823" s="2" t="s">
        <v>18059</v>
      </c>
      <c r="I1823" s="2" t="s">
        <v>83</v>
      </c>
      <c r="J1823" s="2" t="s">
        <v>52</v>
      </c>
      <c r="K1823" s="2" t="s">
        <v>53</v>
      </c>
      <c r="L1823" s="2" t="s">
        <v>26129</v>
      </c>
      <c r="M1823" s="2" t="s">
        <v>26130</v>
      </c>
      <c r="N1823" s="2" t="s">
        <v>164</v>
      </c>
      <c r="O1823" s="2" t="s">
        <v>142</v>
      </c>
      <c r="P1823" s="2" t="s">
        <v>190</v>
      </c>
      <c r="Q1823" s="2" t="s">
        <v>145</v>
      </c>
      <c r="R1823" s="2" t="s">
        <v>145</v>
      </c>
      <c r="S1823" s="2" t="s">
        <v>18062</v>
      </c>
      <c r="T1823" s="2" t="s">
        <v>26131</v>
      </c>
      <c r="U1823" s="2" t="s">
        <v>18064</v>
      </c>
      <c r="V1823" s="2" t="s">
        <v>26132</v>
      </c>
      <c r="W1823" s="2" t="s">
        <v>26133</v>
      </c>
      <c r="X1823" s="2" t="s">
        <v>18059</v>
      </c>
      <c r="Y1823" s="2" t="s">
        <v>18059</v>
      </c>
      <c r="Z1823" s="2" t="s">
        <v>26134</v>
      </c>
      <c r="AA1823" s="2" t="s">
        <v>26135</v>
      </c>
      <c r="AB1823" s="2" t="s">
        <v>26127</v>
      </c>
      <c r="AC1823" s="2" t="s">
        <v>26136</v>
      </c>
      <c r="AD1823" s="2" t="s">
        <v>100</v>
      </c>
      <c r="AE1823" s="2" t="s">
        <v>26137</v>
      </c>
      <c r="AF1823" s="2" t="s">
        <v>2531</v>
      </c>
      <c r="AG1823" s="2"/>
      <c r="AH1823" s="2"/>
      <c r="AI1823" s="2"/>
      <c r="AJ1823" s="2"/>
      <c r="AK1823" s="2"/>
      <c r="AL1823" s="2"/>
      <c r="AM1823" s="2" t="s">
        <v>104</v>
      </c>
      <c r="AN1823" s="2" t="s">
        <v>26138</v>
      </c>
      <c r="AO1823" s="2" t="s">
        <v>73</v>
      </c>
      <c r="AP1823" s="2" t="s">
        <v>74</v>
      </c>
      <c r="AQ1823" s="2" t="s">
        <v>132</v>
      </c>
      <c r="AR1823" s="2"/>
    </row>
    <row r="1824" customFormat="false" ht="15" hidden="false" customHeight="false" outlineLevel="0" collapsed="false">
      <c r="A1824" s="2" t="s">
        <v>26139</v>
      </c>
      <c r="B1824" s="2" t="s">
        <v>278</v>
      </c>
      <c r="C1824" s="2" t="s">
        <v>23451</v>
      </c>
      <c r="D1824" s="2" t="s">
        <v>21692</v>
      </c>
      <c r="E1824" s="2" t="s">
        <v>26140</v>
      </c>
      <c r="F1824" s="2" t="s">
        <v>26141</v>
      </c>
      <c r="G1824" s="2" t="s">
        <v>26142</v>
      </c>
      <c r="H1824" s="2" t="s">
        <v>26143</v>
      </c>
      <c r="I1824" s="2" t="s">
        <v>83</v>
      </c>
      <c r="J1824" s="2" t="s">
        <v>52</v>
      </c>
      <c r="K1824" s="2" t="s">
        <v>53</v>
      </c>
      <c r="L1824" s="2" t="s">
        <v>23956</v>
      </c>
      <c r="M1824" s="2" t="s">
        <v>26144</v>
      </c>
      <c r="N1824" s="2" t="s">
        <v>261</v>
      </c>
      <c r="O1824" s="2" t="s">
        <v>190</v>
      </c>
      <c r="P1824" s="2" t="s">
        <v>980</v>
      </c>
      <c r="Q1824" s="2" t="s">
        <v>26145</v>
      </c>
      <c r="R1824" s="2" t="s">
        <v>329</v>
      </c>
      <c r="S1824" s="2" t="s">
        <v>26146</v>
      </c>
      <c r="T1824" s="2" t="s">
        <v>26147</v>
      </c>
      <c r="U1824" s="2" t="s">
        <v>26148</v>
      </c>
      <c r="V1824" s="2" t="s">
        <v>26149</v>
      </c>
      <c r="W1824" s="2"/>
      <c r="X1824" s="2" t="s">
        <v>26150</v>
      </c>
      <c r="Y1824" s="2" t="s">
        <v>26150</v>
      </c>
      <c r="Z1824" s="2" t="s">
        <v>26151</v>
      </c>
      <c r="AA1824" s="2" t="s">
        <v>26152</v>
      </c>
      <c r="AB1824" s="2" t="s">
        <v>26139</v>
      </c>
      <c r="AC1824" s="2" t="s">
        <v>26153</v>
      </c>
      <c r="AD1824" s="2" t="s">
        <v>71</v>
      </c>
      <c r="AE1824" s="2"/>
      <c r="AF1824" s="2"/>
      <c r="AG1824" s="2" t="s">
        <v>663</v>
      </c>
      <c r="AH1824" s="2"/>
      <c r="AI1824" s="2"/>
      <c r="AJ1824" s="2"/>
      <c r="AK1824" s="2"/>
      <c r="AL1824" s="2"/>
      <c r="AM1824" s="2" t="s">
        <v>104</v>
      </c>
      <c r="AN1824" s="2" t="s">
        <v>22351</v>
      </c>
      <c r="AO1824" s="2" t="s">
        <v>73</v>
      </c>
      <c r="AP1824" s="2" t="s">
        <v>74</v>
      </c>
      <c r="AQ1824" s="2" t="s">
        <v>132</v>
      </c>
      <c r="AR1824" s="2"/>
    </row>
    <row r="1825" customFormat="false" ht="15" hidden="false" customHeight="false" outlineLevel="0" collapsed="false">
      <c r="A1825" s="2" t="s">
        <v>26154</v>
      </c>
      <c r="B1825" s="2" t="s">
        <v>76</v>
      </c>
      <c r="C1825" s="2" t="s">
        <v>23451</v>
      </c>
      <c r="D1825" s="2" t="s">
        <v>21692</v>
      </c>
      <c r="E1825" s="2" t="s">
        <v>26155</v>
      </c>
      <c r="F1825" s="2" t="s">
        <v>26156</v>
      </c>
      <c r="G1825" s="2" t="s">
        <v>26157</v>
      </c>
      <c r="H1825" s="2" t="s">
        <v>26158</v>
      </c>
      <c r="I1825" s="2" t="s">
        <v>51</v>
      </c>
      <c r="J1825" s="2" t="s">
        <v>52</v>
      </c>
      <c r="K1825" s="2" t="s">
        <v>11829</v>
      </c>
      <c r="L1825" s="2" t="s">
        <v>26159</v>
      </c>
      <c r="M1825" s="2" t="s">
        <v>26160</v>
      </c>
      <c r="N1825" s="2" t="s">
        <v>26161</v>
      </c>
      <c r="O1825" s="2" t="s">
        <v>142</v>
      </c>
      <c r="P1825" s="2" t="s">
        <v>6633</v>
      </c>
      <c r="Q1825" s="2" t="s">
        <v>26162</v>
      </c>
      <c r="R1825" s="2" t="s">
        <v>26163</v>
      </c>
      <c r="S1825" s="2" t="s">
        <v>26164</v>
      </c>
      <c r="T1825" s="2" t="s">
        <v>26165</v>
      </c>
      <c r="U1825" s="2" t="s">
        <v>26166</v>
      </c>
      <c r="V1825" s="2" t="s">
        <v>26167</v>
      </c>
      <c r="W1825" s="2" t="s">
        <v>26168</v>
      </c>
      <c r="X1825" s="2" t="s">
        <v>26157</v>
      </c>
      <c r="Y1825" s="2" t="s">
        <v>81</v>
      </c>
      <c r="Z1825" s="2" t="s">
        <v>26169</v>
      </c>
      <c r="AA1825" s="2" t="s">
        <v>26170</v>
      </c>
      <c r="AB1825" s="2" t="s">
        <v>26154</v>
      </c>
      <c r="AC1825" s="2" t="s">
        <v>26171</v>
      </c>
      <c r="AD1825" s="2" t="s">
        <v>71</v>
      </c>
      <c r="AE1825" s="2"/>
      <c r="AF1825" s="2"/>
      <c r="AG1825" s="2" t="s">
        <v>298</v>
      </c>
      <c r="AH1825" s="2"/>
      <c r="AI1825" s="2"/>
      <c r="AJ1825" s="2"/>
      <c r="AK1825" s="2"/>
      <c r="AL1825" s="2"/>
      <c r="AM1825" s="2" t="s">
        <v>104</v>
      </c>
      <c r="AN1825" s="2" t="s">
        <v>23369</v>
      </c>
      <c r="AO1825" s="2" t="s">
        <v>73</v>
      </c>
      <c r="AP1825" s="2" t="s">
        <v>106</v>
      </c>
      <c r="AQ1825" s="2" t="s">
        <v>204</v>
      </c>
      <c r="AR1825" s="2" t="s">
        <v>132</v>
      </c>
    </row>
    <row r="1826" customFormat="false" ht="15" hidden="false" customHeight="false" outlineLevel="0" collapsed="false">
      <c r="A1826" s="2" t="s">
        <v>26172</v>
      </c>
      <c r="B1826" s="2" t="s">
        <v>278</v>
      </c>
      <c r="C1826" s="2" t="s">
        <v>23451</v>
      </c>
      <c r="D1826" s="2" t="s">
        <v>21692</v>
      </c>
      <c r="E1826" s="2" t="s">
        <v>26173</v>
      </c>
      <c r="F1826" s="2" t="s">
        <v>569</v>
      </c>
      <c r="G1826" s="2"/>
      <c r="H1826" s="2"/>
      <c r="I1826" s="2" t="s">
        <v>83</v>
      </c>
      <c r="J1826" s="2" t="s">
        <v>52</v>
      </c>
      <c r="K1826" s="2" t="s">
        <v>84</v>
      </c>
      <c r="L1826" s="2" t="s">
        <v>26174</v>
      </c>
      <c r="M1826" s="2" t="s">
        <v>26175</v>
      </c>
      <c r="N1826" s="2" t="s">
        <v>1197</v>
      </c>
      <c r="O1826" s="2" t="s">
        <v>573</v>
      </c>
      <c r="P1826" s="2" t="s">
        <v>573</v>
      </c>
      <c r="Q1826" s="2" t="s">
        <v>166</v>
      </c>
      <c r="R1826" s="2" t="s">
        <v>26176</v>
      </c>
      <c r="S1826" s="2" t="s">
        <v>26177</v>
      </c>
      <c r="T1826" s="2" t="s">
        <v>26178</v>
      </c>
      <c r="U1826" s="2" t="s">
        <v>26179</v>
      </c>
      <c r="V1826" s="2" t="s">
        <v>26180</v>
      </c>
      <c r="W1826" s="2"/>
      <c r="X1826" s="2" t="s">
        <v>26181</v>
      </c>
      <c r="Y1826" s="2" t="s">
        <v>26182</v>
      </c>
      <c r="Z1826" s="2" t="s">
        <v>26183</v>
      </c>
      <c r="AA1826" s="2" t="s">
        <v>26184</v>
      </c>
      <c r="AB1826" s="2" t="s">
        <v>26172</v>
      </c>
      <c r="AC1826" s="2" t="s">
        <v>26185</v>
      </c>
      <c r="AD1826" s="2" t="s">
        <v>71</v>
      </c>
      <c r="AE1826" s="2"/>
      <c r="AF1826" s="2"/>
      <c r="AG1826" s="2" t="s">
        <v>1495</v>
      </c>
      <c r="AH1826" s="2"/>
      <c r="AI1826" s="2"/>
      <c r="AJ1826" s="2"/>
      <c r="AK1826" s="2"/>
      <c r="AL1826" s="2"/>
      <c r="AM1826" s="2" t="s">
        <v>72</v>
      </c>
      <c r="AN1826" s="2"/>
      <c r="AO1826" s="2" t="s">
        <v>156</v>
      </c>
      <c r="AP1826" s="2" t="s">
        <v>74</v>
      </c>
      <c r="AQ1826" s="2" t="s">
        <v>132</v>
      </c>
      <c r="AR1826" s="2"/>
    </row>
    <row r="1827" customFormat="false" ht="15" hidden="false" customHeight="false" outlineLevel="0" collapsed="false">
      <c r="A1827" s="2" t="s">
        <v>26186</v>
      </c>
      <c r="B1827" s="2" t="s">
        <v>278</v>
      </c>
      <c r="C1827" s="2" t="s">
        <v>26187</v>
      </c>
      <c r="D1827" s="2" t="s">
        <v>21692</v>
      </c>
      <c r="E1827" s="2" t="s">
        <v>17806</v>
      </c>
      <c r="F1827" s="2" t="s">
        <v>17807</v>
      </c>
      <c r="G1827" s="2"/>
      <c r="H1827" s="2" t="s">
        <v>26188</v>
      </c>
      <c r="I1827" s="2" t="s">
        <v>83</v>
      </c>
      <c r="J1827" s="2" t="s">
        <v>52</v>
      </c>
      <c r="K1827" s="2" t="s">
        <v>17809</v>
      </c>
      <c r="L1827" s="2" t="s">
        <v>17810</v>
      </c>
      <c r="M1827" s="2" t="s">
        <v>26189</v>
      </c>
      <c r="N1827" s="2" t="s">
        <v>26190</v>
      </c>
      <c r="O1827" s="2" t="s">
        <v>239</v>
      </c>
      <c r="P1827" s="2" t="s">
        <v>164</v>
      </c>
      <c r="Q1827" s="2" t="s">
        <v>5701</v>
      </c>
      <c r="R1827" s="2" t="s">
        <v>350</v>
      </c>
      <c r="S1827" s="2" t="s">
        <v>17813</v>
      </c>
      <c r="T1827" s="2" t="s">
        <v>17843</v>
      </c>
      <c r="U1827" s="2" t="s">
        <v>17815</v>
      </c>
      <c r="V1827" s="2" t="s">
        <v>26191</v>
      </c>
      <c r="W1827" s="2" t="s">
        <v>17843</v>
      </c>
      <c r="X1827" s="2" t="s">
        <v>17817</v>
      </c>
      <c r="Y1827" s="2" t="s">
        <v>26192</v>
      </c>
      <c r="Z1827" s="2" t="s">
        <v>358</v>
      </c>
      <c r="AA1827" s="2" t="s">
        <v>26193</v>
      </c>
      <c r="AB1827" s="2" t="s">
        <v>26186</v>
      </c>
      <c r="AC1827" s="2" t="s">
        <v>26194</v>
      </c>
      <c r="AD1827" s="2" t="s">
        <v>100</v>
      </c>
      <c r="AE1827" s="2" t="s">
        <v>26195</v>
      </c>
      <c r="AF1827" s="2" t="s">
        <v>116</v>
      </c>
      <c r="AG1827" s="2"/>
      <c r="AH1827" s="2"/>
      <c r="AI1827" s="2" t="s">
        <v>663</v>
      </c>
      <c r="AJ1827" s="2"/>
      <c r="AK1827" s="2"/>
      <c r="AL1827" s="2"/>
      <c r="AM1827" s="2" t="s">
        <v>104</v>
      </c>
      <c r="AN1827" s="2" t="s">
        <v>26138</v>
      </c>
      <c r="AO1827" s="2" t="s">
        <v>73</v>
      </c>
      <c r="AP1827" s="2" t="s">
        <v>74</v>
      </c>
      <c r="AQ1827" s="2" t="s">
        <v>107</v>
      </c>
      <c r="AR1827" s="2"/>
    </row>
    <row r="1828" customFormat="false" ht="15" hidden="false" customHeight="false" outlineLevel="0" collapsed="false">
      <c r="A1828" s="2" t="s">
        <v>26196</v>
      </c>
      <c r="B1828" s="2" t="s">
        <v>278</v>
      </c>
      <c r="C1828" s="2" t="s">
        <v>25670</v>
      </c>
      <c r="D1828" s="2" t="s">
        <v>21692</v>
      </c>
      <c r="E1828" s="2" t="s">
        <v>26197</v>
      </c>
      <c r="F1828" s="2" t="s">
        <v>7108</v>
      </c>
      <c r="G1828" s="2"/>
      <c r="H1828" s="2" t="s">
        <v>26198</v>
      </c>
      <c r="I1828" s="2" t="s">
        <v>83</v>
      </c>
      <c r="J1828" s="2" t="s">
        <v>52</v>
      </c>
      <c r="K1828" s="2" t="s">
        <v>53</v>
      </c>
      <c r="L1828" s="2" t="s">
        <v>26199</v>
      </c>
      <c r="M1828" s="2" t="s">
        <v>26200</v>
      </c>
      <c r="N1828" s="2" t="s">
        <v>26201</v>
      </c>
      <c r="O1828" s="2" t="s">
        <v>311</v>
      </c>
      <c r="P1828" s="2" t="s">
        <v>143</v>
      </c>
      <c r="Q1828" s="2" t="s">
        <v>26202</v>
      </c>
      <c r="R1828" s="2" t="s">
        <v>145</v>
      </c>
      <c r="S1828" s="2" t="s">
        <v>26203</v>
      </c>
      <c r="T1828" s="2" t="s">
        <v>26204</v>
      </c>
      <c r="U1828" s="2" t="s">
        <v>26205</v>
      </c>
      <c r="V1828" s="2" t="s">
        <v>26206</v>
      </c>
      <c r="W1828" s="2"/>
      <c r="X1828" s="2" t="s">
        <v>26207</v>
      </c>
      <c r="Y1828" s="2"/>
      <c r="Z1828" s="2" t="s">
        <v>26208</v>
      </c>
      <c r="AA1828" s="2" t="s">
        <v>26209</v>
      </c>
      <c r="AB1828" s="2" t="s">
        <v>26196</v>
      </c>
      <c r="AC1828" s="2" t="s">
        <v>26210</v>
      </c>
      <c r="AD1828" s="2" t="s">
        <v>71</v>
      </c>
      <c r="AE1828" s="2"/>
      <c r="AF1828" s="2"/>
      <c r="AG1828" s="2" t="s">
        <v>128</v>
      </c>
      <c r="AH1828" s="2"/>
      <c r="AI1828" s="2"/>
      <c r="AJ1828" s="2"/>
      <c r="AK1828" s="2"/>
      <c r="AL1828" s="2"/>
      <c r="AM1828" s="2" t="s">
        <v>72</v>
      </c>
      <c r="AN1828" s="2"/>
      <c r="AO1828" s="2" t="s">
        <v>106</v>
      </c>
      <c r="AP1828" s="2" t="s">
        <v>74</v>
      </c>
      <c r="AQ1828" s="2" t="s">
        <v>107</v>
      </c>
      <c r="AR1828" s="2"/>
    </row>
    <row r="1829" customFormat="false" ht="15" hidden="false" customHeight="false" outlineLevel="0" collapsed="false">
      <c r="A1829" s="2" t="s">
        <v>26211</v>
      </c>
      <c r="B1829" s="2" t="s">
        <v>278</v>
      </c>
      <c r="C1829" s="2" t="s">
        <v>25670</v>
      </c>
      <c r="D1829" s="2" t="s">
        <v>21692</v>
      </c>
      <c r="E1829" s="2" t="s">
        <v>26212</v>
      </c>
      <c r="F1829" s="2" t="s">
        <v>3605</v>
      </c>
      <c r="G1829" s="2"/>
      <c r="H1829" s="2"/>
      <c r="I1829" s="2" t="s">
        <v>83</v>
      </c>
      <c r="J1829" s="2" t="s">
        <v>52</v>
      </c>
      <c r="K1829" s="2" t="s">
        <v>26213</v>
      </c>
      <c r="L1829" s="2" t="s">
        <v>26214</v>
      </c>
      <c r="M1829" s="2" t="s">
        <v>26215</v>
      </c>
      <c r="N1829" s="2" t="s">
        <v>3798</v>
      </c>
      <c r="O1829" s="2" t="s">
        <v>733</v>
      </c>
      <c r="P1829" s="2" t="s">
        <v>980</v>
      </c>
      <c r="Q1829" s="2" t="s">
        <v>26216</v>
      </c>
      <c r="R1829" s="2" t="s">
        <v>242</v>
      </c>
      <c r="S1829" s="2" t="s">
        <v>26217</v>
      </c>
      <c r="T1829" s="2" t="s">
        <v>26218</v>
      </c>
      <c r="U1829" s="2" t="s">
        <v>26219</v>
      </c>
      <c r="V1829" s="2" t="s">
        <v>26220</v>
      </c>
      <c r="W1829" s="2" t="s">
        <v>26221</v>
      </c>
      <c r="X1829" s="2" t="s">
        <v>26222</v>
      </c>
      <c r="Y1829" s="2" t="s">
        <v>26223</v>
      </c>
      <c r="Z1829" s="2" t="s">
        <v>26224</v>
      </c>
      <c r="AA1829" s="2" t="s">
        <v>26225</v>
      </c>
      <c r="AB1829" s="2" t="s">
        <v>26211</v>
      </c>
      <c r="AC1829" s="2" t="s">
        <v>26226</v>
      </c>
      <c r="AD1829" s="2" t="s">
        <v>71</v>
      </c>
      <c r="AE1829" s="2"/>
      <c r="AF1829" s="2"/>
      <c r="AG1829" s="2"/>
      <c r="AH1829" s="2"/>
      <c r="AI1829" s="2"/>
      <c r="AJ1829" s="2"/>
      <c r="AK1829" s="2"/>
      <c r="AL1829" s="2"/>
      <c r="AM1829" s="2" t="s">
        <v>104</v>
      </c>
      <c r="AN1829" s="2" t="s">
        <v>25450</v>
      </c>
      <c r="AO1829" s="2" t="s">
        <v>106</v>
      </c>
      <c r="AP1829" s="2" t="s">
        <v>74</v>
      </c>
      <c r="AQ1829" s="2" t="s">
        <v>132</v>
      </c>
      <c r="AR1829" s="2"/>
    </row>
    <row r="1830" customFormat="false" ht="15" hidden="false" customHeight="false" outlineLevel="0" collapsed="false">
      <c r="A1830" s="2" t="s">
        <v>26227</v>
      </c>
      <c r="B1830" s="2" t="s">
        <v>76</v>
      </c>
      <c r="C1830" s="2" t="s">
        <v>25670</v>
      </c>
      <c r="D1830" s="2" t="s">
        <v>21692</v>
      </c>
      <c r="E1830" s="2" t="s">
        <v>26228</v>
      </c>
      <c r="F1830" s="2" t="s">
        <v>26229</v>
      </c>
      <c r="G1830" s="2" t="s">
        <v>26230</v>
      </c>
      <c r="H1830" s="2" t="s">
        <v>26231</v>
      </c>
      <c r="I1830" s="2" t="s">
        <v>83</v>
      </c>
      <c r="J1830" s="2" t="s">
        <v>52</v>
      </c>
      <c r="K1830" s="2" t="s">
        <v>729</v>
      </c>
      <c r="L1830" s="2" t="s">
        <v>26232</v>
      </c>
      <c r="M1830" s="2" t="s">
        <v>26233</v>
      </c>
      <c r="N1830" s="2" t="s">
        <v>7947</v>
      </c>
      <c r="O1830" s="2" t="s">
        <v>116</v>
      </c>
      <c r="P1830" s="2" t="s">
        <v>104</v>
      </c>
      <c r="Q1830" s="2" t="s">
        <v>215</v>
      </c>
      <c r="R1830" s="2" t="s">
        <v>145</v>
      </c>
      <c r="S1830" s="2" t="s">
        <v>7948</v>
      </c>
      <c r="T1830" s="2" t="s">
        <v>7949</v>
      </c>
      <c r="U1830" s="2" t="s">
        <v>26231</v>
      </c>
      <c r="V1830" s="2" t="s">
        <v>11294</v>
      </c>
      <c r="W1830" s="2" t="s">
        <v>7949</v>
      </c>
      <c r="X1830" s="2" t="s">
        <v>25264</v>
      </c>
      <c r="Y1830" s="2"/>
      <c r="Z1830" s="2" t="s">
        <v>26234</v>
      </c>
      <c r="AA1830" s="2" t="s">
        <v>26235</v>
      </c>
      <c r="AB1830" s="2" t="s">
        <v>26227</v>
      </c>
      <c r="AC1830" s="2" t="s">
        <v>26236</v>
      </c>
      <c r="AD1830" s="2" t="s">
        <v>100</v>
      </c>
      <c r="AE1830" s="2" t="s">
        <v>25268</v>
      </c>
      <c r="AF1830" s="2" t="s">
        <v>26237</v>
      </c>
      <c r="AG1830" s="2"/>
      <c r="AH1830" s="2"/>
      <c r="AI1830" s="2" t="s">
        <v>154</v>
      </c>
      <c r="AJ1830" s="2"/>
      <c r="AK1830" s="2" t="s">
        <v>11294</v>
      </c>
      <c r="AL1830" s="2" t="s">
        <v>26237</v>
      </c>
      <c r="AM1830" s="2" t="s">
        <v>104</v>
      </c>
      <c r="AN1830" s="2" t="s">
        <v>22363</v>
      </c>
      <c r="AO1830" s="2" t="s">
        <v>73</v>
      </c>
      <c r="AP1830" s="2" t="s">
        <v>74</v>
      </c>
      <c r="AQ1830" s="2" t="s">
        <v>132</v>
      </c>
      <c r="AR1830" s="2"/>
    </row>
    <row r="1831" customFormat="false" ht="15" hidden="false" customHeight="false" outlineLevel="0" collapsed="false">
      <c r="A1831" s="2" t="s">
        <v>26238</v>
      </c>
      <c r="B1831" s="2" t="s">
        <v>76</v>
      </c>
      <c r="C1831" s="2" t="s">
        <v>25670</v>
      </c>
      <c r="D1831" s="2" t="s">
        <v>21692</v>
      </c>
      <c r="E1831" s="2" t="s">
        <v>26239</v>
      </c>
      <c r="F1831" s="2" t="s">
        <v>26240</v>
      </c>
      <c r="G1831" s="2" t="s">
        <v>26241</v>
      </c>
      <c r="H1831" s="2" t="s">
        <v>26242</v>
      </c>
      <c r="I1831" s="2" t="s">
        <v>83</v>
      </c>
      <c r="J1831" s="2" t="s">
        <v>52</v>
      </c>
      <c r="K1831" s="2" t="s">
        <v>1481</v>
      </c>
      <c r="L1831" s="2" t="s">
        <v>26243</v>
      </c>
      <c r="M1831" s="2" t="s">
        <v>26244</v>
      </c>
      <c r="N1831" s="2" t="s">
        <v>117</v>
      </c>
      <c r="O1831" s="2" t="s">
        <v>104</v>
      </c>
      <c r="P1831" s="2" t="s">
        <v>240</v>
      </c>
      <c r="Q1831" s="2" t="s">
        <v>387</v>
      </c>
      <c r="R1831" s="2" t="s">
        <v>145</v>
      </c>
      <c r="S1831" s="2" t="s">
        <v>26245</v>
      </c>
      <c r="T1831" s="2" t="s">
        <v>26246</v>
      </c>
      <c r="U1831" s="2" t="s">
        <v>26241</v>
      </c>
      <c r="V1831" s="2" t="s">
        <v>26247</v>
      </c>
      <c r="W1831" s="2" t="s">
        <v>26248</v>
      </c>
      <c r="X1831" s="2" t="s">
        <v>26249</v>
      </c>
      <c r="Y1831" s="2" t="s">
        <v>26250</v>
      </c>
      <c r="Z1831" s="2" t="s">
        <v>26251</v>
      </c>
      <c r="AA1831" s="2" t="s">
        <v>26252</v>
      </c>
      <c r="AB1831" s="2" t="s">
        <v>26238</v>
      </c>
      <c r="AC1831" s="2" t="s">
        <v>26253</v>
      </c>
      <c r="AD1831" s="2" t="s">
        <v>71</v>
      </c>
      <c r="AE1831" s="2"/>
      <c r="AF1831" s="2"/>
      <c r="AG1831" s="2" t="s">
        <v>154</v>
      </c>
      <c r="AH1831" s="2"/>
      <c r="AI1831" s="2"/>
      <c r="AJ1831" s="2"/>
      <c r="AK1831" s="2"/>
      <c r="AL1831" s="2"/>
      <c r="AM1831" s="2" t="s">
        <v>104</v>
      </c>
      <c r="AN1831" s="2" t="s">
        <v>22363</v>
      </c>
      <c r="AO1831" s="2" t="s">
        <v>156</v>
      </c>
      <c r="AP1831" s="2" t="s">
        <v>74</v>
      </c>
      <c r="AQ1831" s="2" t="s">
        <v>132</v>
      </c>
      <c r="AR1831" s="2" t="s">
        <v>132</v>
      </c>
    </row>
    <row r="1832" customFormat="false" ht="15" hidden="false" customHeight="false" outlineLevel="0" collapsed="false">
      <c r="A1832" s="2" t="s">
        <v>26254</v>
      </c>
      <c r="B1832" s="2" t="s">
        <v>278</v>
      </c>
      <c r="C1832" s="2" t="s">
        <v>26187</v>
      </c>
      <c r="D1832" s="2" t="s">
        <v>21692</v>
      </c>
      <c r="E1832" s="2" t="s">
        <v>26255</v>
      </c>
      <c r="F1832" s="2" t="s">
        <v>26256</v>
      </c>
      <c r="G1832" s="2" t="s">
        <v>5812</v>
      </c>
      <c r="H1832" s="2" t="s">
        <v>5813</v>
      </c>
      <c r="I1832" s="2" t="s">
        <v>83</v>
      </c>
      <c r="J1832" s="2" t="s">
        <v>52</v>
      </c>
      <c r="K1832" s="2" t="s">
        <v>15231</v>
      </c>
      <c r="L1832" s="2" t="s">
        <v>26257</v>
      </c>
      <c r="M1832" s="2" t="s">
        <v>26258</v>
      </c>
      <c r="N1832" s="2" t="s">
        <v>164</v>
      </c>
      <c r="O1832" s="2" t="s">
        <v>57</v>
      </c>
      <c r="P1832" s="2" t="s">
        <v>554</v>
      </c>
      <c r="Q1832" s="2" t="s">
        <v>59</v>
      </c>
      <c r="R1832" s="2" t="s">
        <v>60</v>
      </c>
      <c r="S1832" s="2" t="s">
        <v>5816</v>
      </c>
      <c r="T1832" s="2" t="s">
        <v>5820</v>
      </c>
      <c r="U1832" s="2" t="s">
        <v>5818</v>
      </c>
      <c r="V1832" s="2" t="s">
        <v>5819</v>
      </c>
      <c r="W1832" s="2" t="s">
        <v>5820</v>
      </c>
      <c r="X1832" s="2" t="s">
        <v>5821</v>
      </c>
      <c r="Y1832" s="2"/>
      <c r="Z1832" s="2" t="s">
        <v>26259</v>
      </c>
      <c r="AA1832" s="2" t="s">
        <v>26260</v>
      </c>
      <c r="AB1832" s="2" t="s">
        <v>26254</v>
      </c>
      <c r="AC1832" s="2" t="s">
        <v>26261</v>
      </c>
      <c r="AD1832" s="2" t="s">
        <v>100</v>
      </c>
      <c r="AE1832" s="2" t="s">
        <v>26262</v>
      </c>
      <c r="AF1832" s="2" t="s">
        <v>26263</v>
      </c>
      <c r="AG1832" s="2"/>
      <c r="AH1832" s="2"/>
      <c r="AI1832" s="2"/>
      <c r="AJ1832" s="2"/>
      <c r="AK1832" s="2"/>
      <c r="AL1832" s="2"/>
      <c r="AM1832" s="2" t="s">
        <v>72</v>
      </c>
      <c r="AN1832" s="2"/>
      <c r="AO1832" s="2" t="s">
        <v>106</v>
      </c>
      <c r="AP1832" s="2" t="s">
        <v>106</v>
      </c>
      <c r="AQ1832" s="2"/>
      <c r="AR1832" s="2"/>
    </row>
    <row r="1833" customFormat="false" ht="15" hidden="false" customHeight="false" outlineLevel="0" collapsed="false">
      <c r="A1833" s="2" t="s">
        <v>26264</v>
      </c>
      <c r="B1833" s="2" t="s">
        <v>1415</v>
      </c>
      <c r="C1833" s="2" t="s">
        <v>24704</v>
      </c>
      <c r="D1833" s="2" t="s">
        <v>21692</v>
      </c>
      <c r="E1833" s="2" t="s">
        <v>26265</v>
      </c>
      <c r="F1833" s="2" t="s">
        <v>26266</v>
      </c>
      <c r="G1833" s="2" t="s">
        <v>26267</v>
      </c>
      <c r="H1833" s="2" t="s">
        <v>26268</v>
      </c>
      <c r="I1833" s="2" t="s">
        <v>51</v>
      </c>
      <c r="J1833" s="2" t="s">
        <v>52</v>
      </c>
      <c r="K1833" s="2" t="s">
        <v>186</v>
      </c>
      <c r="L1833" s="2" t="s">
        <v>26269</v>
      </c>
      <c r="M1833" s="2" t="s">
        <v>26270</v>
      </c>
      <c r="N1833" s="2" t="s">
        <v>9637</v>
      </c>
      <c r="O1833" s="2" t="s">
        <v>555</v>
      </c>
      <c r="P1833" s="2" t="s">
        <v>555</v>
      </c>
      <c r="Q1833" s="2" t="s">
        <v>26271</v>
      </c>
      <c r="R1833" s="2" t="s">
        <v>2060</v>
      </c>
      <c r="S1833" s="2" t="s">
        <v>26272</v>
      </c>
      <c r="T1833" s="2" t="s">
        <v>26273</v>
      </c>
      <c r="U1833" s="2" t="s">
        <v>26274</v>
      </c>
      <c r="V1833" s="2" t="s">
        <v>26275</v>
      </c>
      <c r="W1833" s="2" t="s">
        <v>26276</v>
      </c>
      <c r="X1833" s="2" t="s">
        <v>26274</v>
      </c>
      <c r="Y1833" s="2" t="s">
        <v>26267</v>
      </c>
      <c r="Z1833" s="2" t="s">
        <v>26277</v>
      </c>
      <c r="AA1833" s="2" t="s">
        <v>26278</v>
      </c>
      <c r="AB1833" s="2" t="s">
        <v>26264</v>
      </c>
      <c r="AC1833" s="2" t="s">
        <v>26279</v>
      </c>
      <c r="AD1833" s="2" t="s">
        <v>71</v>
      </c>
      <c r="AE1833" s="2"/>
      <c r="AF1833" s="2"/>
      <c r="AG1833" s="2" t="s">
        <v>128</v>
      </c>
      <c r="AH1833" s="2"/>
      <c r="AI1833" s="2"/>
      <c r="AJ1833" s="2"/>
      <c r="AK1833" s="2"/>
      <c r="AL1833" s="2"/>
      <c r="AM1833" s="2" t="s">
        <v>72</v>
      </c>
      <c r="AN1833" s="2"/>
      <c r="AO1833" s="2" t="s">
        <v>73</v>
      </c>
      <c r="AP1833" s="2" t="s">
        <v>74</v>
      </c>
      <c r="AQ1833" s="2" t="s">
        <v>132</v>
      </c>
      <c r="AR1833" s="2"/>
    </row>
    <row r="1834" customFormat="false" ht="15" hidden="false" customHeight="false" outlineLevel="0" collapsed="false">
      <c r="A1834" s="2" t="s">
        <v>26280</v>
      </c>
      <c r="B1834" s="2" t="s">
        <v>278</v>
      </c>
      <c r="C1834" s="2" t="s">
        <v>26187</v>
      </c>
      <c r="D1834" s="2" t="s">
        <v>21692</v>
      </c>
      <c r="E1834" s="2" t="s">
        <v>26281</v>
      </c>
      <c r="F1834" s="2" t="s">
        <v>26282</v>
      </c>
      <c r="G1834" s="2" t="s">
        <v>81</v>
      </c>
      <c r="H1834" s="2" t="s">
        <v>26283</v>
      </c>
      <c r="I1834" s="2" t="s">
        <v>51</v>
      </c>
      <c r="J1834" s="2" t="s">
        <v>52</v>
      </c>
      <c r="K1834" s="2" t="s">
        <v>936</v>
      </c>
      <c r="L1834" s="2" t="s">
        <v>23061</v>
      </c>
      <c r="M1834" s="2" t="s">
        <v>26284</v>
      </c>
      <c r="N1834" s="2" t="s">
        <v>10575</v>
      </c>
      <c r="O1834" s="2" t="s">
        <v>142</v>
      </c>
      <c r="P1834" s="2" t="s">
        <v>213</v>
      </c>
      <c r="Q1834" s="2" t="s">
        <v>4870</v>
      </c>
      <c r="R1834" s="2" t="s">
        <v>3684</v>
      </c>
      <c r="S1834" s="2" t="s">
        <v>26285</v>
      </c>
      <c r="T1834" s="2" t="s">
        <v>26286</v>
      </c>
      <c r="U1834" s="2" t="s">
        <v>26287</v>
      </c>
      <c r="V1834" s="2" t="s">
        <v>26288</v>
      </c>
      <c r="W1834" s="2" t="s">
        <v>81</v>
      </c>
      <c r="X1834" s="2" t="s">
        <v>26289</v>
      </c>
      <c r="Y1834" s="2" t="s">
        <v>81</v>
      </c>
      <c r="Z1834" s="2" t="s">
        <v>26290</v>
      </c>
      <c r="AA1834" s="2" t="s">
        <v>26291</v>
      </c>
      <c r="AB1834" s="2" t="s">
        <v>26280</v>
      </c>
      <c r="AC1834" s="2" t="s">
        <v>26292</v>
      </c>
      <c r="AD1834" s="2" t="s">
        <v>71</v>
      </c>
      <c r="AE1834" s="2"/>
      <c r="AF1834" s="2"/>
      <c r="AG1834" s="2"/>
      <c r="AH1834" s="2" t="s">
        <v>253</v>
      </c>
      <c r="AI1834" s="2" t="s">
        <v>298</v>
      </c>
      <c r="AJ1834" s="2"/>
      <c r="AK1834" s="2" t="s">
        <v>26293</v>
      </c>
      <c r="AL1834" s="2" t="s">
        <v>26294</v>
      </c>
      <c r="AM1834" s="2" t="s">
        <v>104</v>
      </c>
      <c r="AN1834" s="2" t="s">
        <v>23369</v>
      </c>
      <c r="AO1834" s="2" t="s">
        <v>156</v>
      </c>
      <c r="AP1834" s="2" t="s">
        <v>74</v>
      </c>
      <c r="AQ1834" s="2" t="s">
        <v>132</v>
      </c>
      <c r="AR1834" s="2"/>
    </row>
    <row r="1835" customFormat="false" ht="15" hidden="false" customHeight="false" outlineLevel="0" collapsed="false">
      <c r="A1835" s="2" t="s">
        <v>26295</v>
      </c>
      <c r="B1835" s="2" t="s">
        <v>278</v>
      </c>
      <c r="C1835" s="2" t="s">
        <v>21771</v>
      </c>
      <c r="D1835" s="2" t="s">
        <v>21692</v>
      </c>
      <c r="E1835" s="2" t="s">
        <v>26296</v>
      </c>
      <c r="F1835" s="2" t="s">
        <v>26297</v>
      </c>
      <c r="G1835" s="2"/>
      <c r="H1835" s="2" t="s">
        <v>26298</v>
      </c>
      <c r="I1835" s="2" t="s">
        <v>51</v>
      </c>
      <c r="J1835" s="2" t="s">
        <v>52</v>
      </c>
      <c r="K1835" s="2" t="s">
        <v>729</v>
      </c>
      <c r="L1835" s="2" t="s">
        <v>18212</v>
      </c>
      <c r="M1835" s="2" t="s">
        <v>26299</v>
      </c>
      <c r="N1835" s="2" t="s">
        <v>26300</v>
      </c>
      <c r="O1835" s="2" t="s">
        <v>117</v>
      </c>
      <c r="P1835" s="2" t="s">
        <v>117</v>
      </c>
      <c r="Q1835" s="2" t="s">
        <v>16398</v>
      </c>
      <c r="R1835" s="2" t="s">
        <v>2249</v>
      </c>
      <c r="S1835" s="2" t="s">
        <v>26301</v>
      </c>
      <c r="T1835" s="2" t="s">
        <v>26302</v>
      </c>
      <c r="U1835" s="2" t="s">
        <v>26303</v>
      </c>
      <c r="V1835" s="2" t="s">
        <v>26304</v>
      </c>
      <c r="W1835" s="2" t="s">
        <v>26305</v>
      </c>
      <c r="X1835" s="2" t="s">
        <v>26306</v>
      </c>
      <c r="Y1835" s="2"/>
      <c r="Z1835" s="2" t="s">
        <v>26307</v>
      </c>
      <c r="AA1835" s="2" t="s">
        <v>26308</v>
      </c>
      <c r="AB1835" s="2" t="s">
        <v>26295</v>
      </c>
      <c r="AC1835" s="2" t="s">
        <v>26309</v>
      </c>
      <c r="AD1835" s="2" t="s">
        <v>71</v>
      </c>
      <c r="AE1835" s="2"/>
      <c r="AF1835" s="2"/>
      <c r="AG1835" s="2" t="s">
        <v>298</v>
      </c>
      <c r="AH1835" s="2"/>
      <c r="AI1835" s="2"/>
      <c r="AJ1835" s="2"/>
      <c r="AK1835" s="2"/>
      <c r="AL1835" s="2"/>
      <c r="AM1835" s="2" t="s">
        <v>104</v>
      </c>
      <c r="AN1835" s="2" t="s">
        <v>25842</v>
      </c>
      <c r="AO1835" s="2" t="s">
        <v>73</v>
      </c>
      <c r="AP1835" s="2" t="s">
        <v>74</v>
      </c>
      <c r="AQ1835" s="2"/>
      <c r="AR1835" s="2"/>
    </row>
    <row r="1836" customFormat="false" ht="15" hidden="false" customHeight="false" outlineLevel="0" collapsed="false">
      <c r="A1836" s="2" t="s">
        <v>26310</v>
      </c>
      <c r="B1836" s="2" t="s">
        <v>1415</v>
      </c>
      <c r="C1836" s="2" t="s">
        <v>21771</v>
      </c>
      <c r="D1836" s="2" t="s">
        <v>21692</v>
      </c>
      <c r="E1836" s="2" t="s">
        <v>26311</v>
      </c>
      <c r="F1836" s="2" t="s">
        <v>19036</v>
      </c>
      <c r="G1836" s="2" t="s">
        <v>26312</v>
      </c>
      <c r="H1836" s="2" t="s">
        <v>26313</v>
      </c>
      <c r="I1836" s="2" t="s">
        <v>51</v>
      </c>
      <c r="J1836" s="2" t="s">
        <v>52</v>
      </c>
      <c r="K1836" s="2" t="s">
        <v>53</v>
      </c>
      <c r="L1836" s="2" t="s">
        <v>26314</v>
      </c>
      <c r="M1836" s="2" t="s">
        <v>26315</v>
      </c>
      <c r="N1836" s="2" t="s">
        <v>26316</v>
      </c>
      <c r="O1836" s="2" t="s">
        <v>555</v>
      </c>
      <c r="P1836" s="2" t="s">
        <v>2015</v>
      </c>
      <c r="Q1836" s="2" t="s">
        <v>26317</v>
      </c>
      <c r="R1836" s="2" t="s">
        <v>3857</v>
      </c>
      <c r="S1836" s="2" t="s">
        <v>26318</v>
      </c>
      <c r="T1836" s="2" t="s">
        <v>81</v>
      </c>
      <c r="U1836" s="2" t="s">
        <v>81</v>
      </c>
      <c r="V1836" s="2" t="s">
        <v>26319</v>
      </c>
      <c r="W1836" s="2" t="s">
        <v>26320</v>
      </c>
      <c r="X1836" s="2" t="s">
        <v>26312</v>
      </c>
      <c r="Y1836" s="2" t="s">
        <v>81</v>
      </c>
      <c r="Z1836" s="2" t="s">
        <v>26321</v>
      </c>
      <c r="AA1836" s="2" t="s">
        <v>26322</v>
      </c>
      <c r="AB1836" s="2" t="s">
        <v>26310</v>
      </c>
      <c r="AC1836" s="2" t="s">
        <v>26323</v>
      </c>
      <c r="AD1836" s="2" t="s">
        <v>71</v>
      </c>
      <c r="AE1836" s="2"/>
      <c r="AF1836" s="2"/>
      <c r="AG1836" s="2" t="s">
        <v>1208</v>
      </c>
      <c r="AH1836" s="2"/>
      <c r="AI1836" s="2"/>
      <c r="AJ1836" s="2"/>
      <c r="AK1836" s="2"/>
      <c r="AL1836" s="2"/>
      <c r="AM1836" s="2" t="s">
        <v>72</v>
      </c>
      <c r="AN1836" s="2"/>
      <c r="AO1836" s="2"/>
      <c r="AP1836" s="2" t="s">
        <v>106</v>
      </c>
      <c r="AQ1836" s="2"/>
      <c r="AR1836" s="2" t="s">
        <v>204</v>
      </c>
    </row>
    <row r="1837" customFormat="false" ht="15" hidden="false" customHeight="false" outlineLevel="0" collapsed="false">
      <c r="A1837" s="2" t="s">
        <v>26324</v>
      </c>
      <c r="B1837" s="2" t="s">
        <v>278</v>
      </c>
      <c r="C1837" s="2" t="s">
        <v>21771</v>
      </c>
      <c r="D1837" s="2" t="s">
        <v>21692</v>
      </c>
      <c r="E1837" s="2" t="s">
        <v>26325</v>
      </c>
      <c r="F1837" s="2" t="s">
        <v>5695</v>
      </c>
      <c r="G1837" s="2" t="s">
        <v>26326</v>
      </c>
      <c r="H1837" s="2" t="s">
        <v>26327</v>
      </c>
      <c r="I1837" s="2" t="s">
        <v>51</v>
      </c>
      <c r="J1837" s="2" t="s">
        <v>52</v>
      </c>
      <c r="K1837" s="2" t="s">
        <v>186</v>
      </c>
      <c r="L1837" s="2" t="s">
        <v>26328</v>
      </c>
      <c r="M1837" s="2" t="s">
        <v>26329</v>
      </c>
      <c r="N1837" s="2" t="s">
        <v>26330</v>
      </c>
      <c r="O1837" s="2" t="s">
        <v>142</v>
      </c>
      <c r="P1837" s="2" t="s">
        <v>213</v>
      </c>
      <c r="Q1837" s="2" t="s">
        <v>692</v>
      </c>
      <c r="R1837" s="2" t="s">
        <v>145</v>
      </c>
      <c r="S1837" s="2" t="s">
        <v>26331</v>
      </c>
      <c r="T1837" s="2" t="s">
        <v>26332</v>
      </c>
      <c r="U1837" s="2" t="s">
        <v>26333</v>
      </c>
      <c r="V1837" s="2" t="s">
        <v>26334</v>
      </c>
      <c r="W1837" s="2" t="s">
        <v>26335</v>
      </c>
      <c r="X1837" s="2" t="s">
        <v>26336</v>
      </c>
      <c r="Y1837" s="2" t="s">
        <v>26337</v>
      </c>
      <c r="Z1837" s="2" t="s">
        <v>26338</v>
      </c>
      <c r="AA1837" s="2" t="s">
        <v>26339</v>
      </c>
      <c r="AB1837" s="2" t="s">
        <v>26324</v>
      </c>
      <c r="AC1837" s="2" t="s">
        <v>26340</v>
      </c>
      <c r="AD1837" s="2" t="s">
        <v>71</v>
      </c>
      <c r="AE1837" s="2"/>
      <c r="AF1837" s="2"/>
      <c r="AG1837" s="2" t="s">
        <v>298</v>
      </c>
      <c r="AH1837" s="2"/>
      <c r="AI1837" s="2"/>
      <c r="AJ1837" s="2"/>
      <c r="AK1837" s="2"/>
      <c r="AL1837" s="2"/>
      <c r="AM1837" s="2" t="s">
        <v>104</v>
      </c>
      <c r="AN1837" s="2" t="s">
        <v>25450</v>
      </c>
      <c r="AO1837" s="2" t="s">
        <v>156</v>
      </c>
      <c r="AP1837" s="2" t="s">
        <v>74</v>
      </c>
      <c r="AQ1837" s="2" t="s">
        <v>107</v>
      </c>
      <c r="AR1837" s="2"/>
    </row>
    <row r="1838" customFormat="false" ht="15" hidden="false" customHeight="false" outlineLevel="0" collapsed="false">
      <c r="A1838" s="2" t="s">
        <v>26341</v>
      </c>
      <c r="B1838" s="2" t="s">
        <v>76</v>
      </c>
      <c r="C1838" s="2" t="s">
        <v>22704</v>
      </c>
      <c r="D1838" s="2" t="s">
        <v>21692</v>
      </c>
      <c r="E1838" s="2" t="s">
        <v>26342</v>
      </c>
      <c r="F1838" s="2" t="s">
        <v>11599</v>
      </c>
      <c r="G1838" s="2" t="s">
        <v>1320</v>
      </c>
      <c r="H1838" s="2" t="s">
        <v>26343</v>
      </c>
      <c r="I1838" s="2" t="s">
        <v>51</v>
      </c>
      <c r="J1838" s="2" t="s">
        <v>52</v>
      </c>
      <c r="K1838" s="2" t="s">
        <v>26344</v>
      </c>
      <c r="L1838" s="2" t="s">
        <v>26345</v>
      </c>
      <c r="M1838" s="2" t="s">
        <v>26346</v>
      </c>
      <c r="N1838" s="2" t="s">
        <v>4177</v>
      </c>
      <c r="O1838" s="2" t="s">
        <v>573</v>
      </c>
      <c r="P1838" s="2" t="s">
        <v>555</v>
      </c>
      <c r="Q1838" s="2" t="s">
        <v>16972</v>
      </c>
      <c r="R1838" s="2" t="s">
        <v>3857</v>
      </c>
      <c r="S1838" s="2" t="s">
        <v>1318</v>
      </c>
      <c r="T1838" s="2" t="s">
        <v>1319</v>
      </c>
      <c r="U1838" s="2" t="s">
        <v>26347</v>
      </c>
      <c r="V1838" s="2" t="s">
        <v>26348</v>
      </c>
      <c r="W1838" s="2" t="s">
        <v>1322</v>
      </c>
      <c r="X1838" s="2" t="s">
        <v>1323</v>
      </c>
      <c r="Y1838" s="2" t="s">
        <v>1323</v>
      </c>
      <c r="Z1838" s="2" t="s">
        <v>1324</v>
      </c>
      <c r="AA1838" s="2" t="s">
        <v>26349</v>
      </c>
      <c r="AB1838" s="2" t="s">
        <v>26341</v>
      </c>
      <c r="AC1838" s="2" t="s">
        <v>26350</v>
      </c>
      <c r="AD1838" s="2" t="s">
        <v>100</v>
      </c>
      <c r="AE1838" s="2" t="s">
        <v>26351</v>
      </c>
      <c r="AF1838" s="2" t="s">
        <v>26352</v>
      </c>
      <c r="AG1838" s="2" t="s">
        <v>154</v>
      </c>
      <c r="AH1838" s="2"/>
      <c r="AI1838" s="2"/>
      <c r="AJ1838" s="2"/>
      <c r="AK1838" s="2"/>
      <c r="AL1838" s="2"/>
      <c r="AM1838" s="2" t="s">
        <v>104</v>
      </c>
      <c r="AN1838" s="2" t="s">
        <v>26353</v>
      </c>
      <c r="AO1838" s="2" t="s">
        <v>106</v>
      </c>
      <c r="AP1838" s="2" t="s">
        <v>74</v>
      </c>
      <c r="AQ1838" s="2" t="s">
        <v>132</v>
      </c>
      <c r="AR1838" s="2"/>
    </row>
    <row r="1839" customFormat="false" ht="15" hidden="false" customHeight="false" outlineLevel="0" collapsed="false">
      <c r="A1839" s="2" t="s">
        <v>26354</v>
      </c>
      <c r="B1839" s="2" t="s">
        <v>76</v>
      </c>
      <c r="C1839" s="2" t="s">
        <v>22351</v>
      </c>
      <c r="D1839" s="2" t="s">
        <v>21692</v>
      </c>
      <c r="E1839" s="2" t="s">
        <v>14480</v>
      </c>
      <c r="F1839" s="2" t="s">
        <v>14481</v>
      </c>
      <c r="G1839" s="2" t="s">
        <v>14490</v>
      </c>
      <c r="H1839" s="2" t="s">
        <v>14483</v>
      </c>
      <c r="I1839" s="2" t="s">
        <v>83</v>
      </c>
      <c r="J1839" s="2" t="s">
        <v>52</v>
      </c>
      <c r="K1839" s="2" t="s">
        <v>53</v>
      </c>
      <c r="L1839" s="2" t="s">
        <v>14484</v>
      </c>
      <c r="M1839" s="2" t="s">
        <v>26355</v>
      </c>
      <c r="N1839" s="2" t="s">
        <v>554</v>
      </c>
      <c r="O1839" s="2" t="s">
        <v>1197</v>
      </c>
      <c r="P1839" s="2" t="s">
        <v>56</v>
      </c>
      <c r="Q1839" s="2" t="s">
        <v>59</v>
      </c>
      <c r="R1839" s="2" t="s">
        <v>26356</v>
      </c>
      <c r="S1839" s="2" t="s">
        <v>10576</v>
      </c>
      <c r="T1839" s="2" t="s">
        <v>26357</v>
      </c>
      <c r="U1839" s="2" t="s">
        <v>14487</v>
      </c>
      <c r="V1839" s="2" t="s">
        <v>26358</v>
      </c>
      <c r="W1839" s="2" t="s">
        <v>14489</v>
      </c>
      <c r="X1839" s="2" t="s">
        <v>14490</v>
      </c>
      <c r="Y1839" s="2" t="s">
        <v>14487</v>
      </c>
      <c r="Z1839" s="2"/>
      <c r="AA1839" s="2" t="s">
        <v>26359</v>
      </c>
      <c r="AB1839" s="2" t="s">
        <v>26354</v>
      </c>
      <c r="AC1839" s="2" t="s">
        <v>26360</v>
      </c>
      <c r="AD1839" s="2" t="s">
        <v>71</v>
      </c>
      <c r="AE1839" s="2"/>
      <c r="AF1839" s="2"/>
      <c r="AG1839" s="2" t="s">
        <v>128</v>
      </c>
      <c r="AH1839" s="2"/>
      <c r="AI1839" s="2"/>
      <c r="AJ1839" s="2"/>
      <c r="AK1839" s="2"/>
      <c r="AL1839" s="2"/>
      <c r="AM1839" s="2" t="s">
        <v>72</v>
      </c>
      <c r="AN1839" s="2"/>
      <c r="AO1839" s="2" t="s">
        <v>156</v>
      </c>
      <c r="AP1839" s="2" t="s">
        <v>156</v>
      </c>
      <c r="AQ1839" s="2" t="s">
        <v>132</v>
      </c>
      <c r="AR1839" s="2" t="s">
        <v>132</v>
      </c>
    </row>
    <row r="1840" customFormat="false" ht="15" hidden="false" customHeight="false" outlineLevel="0" collapsed="false">
      <c r="A1840" s="2" t="s">
        <v>26361</v>
      </c>
      <c r="B1840" s="2" t="s">
        <v>109</v>
      </c>
      <c r="C1840" s="2" t="s">
        <v>22704</v>
      </c>
      <c r="D1840" s="2" t="s">
        <v>21692</v>
      </c>
      <c r="E1840" s="2" t="s">
        <v>26362</v>
      </c>
      <c r="F1840" s="2" t="s">
        <v>11560</v>
      </c>
      <c r="G1840" s="2"/>
      <c r="H1840" s="2" t="s">
        <v>26363</v>
      </c>
      <c r="I1840" s="2" t="s">
        <v>83</v>
      </c>
      <c r="J1840" s="2" t="s">
        <v>52</v>
      </c>
      <c r="K1840" s="2" t="s">
        <v>53</v>
      </c>
      <c r="L1840" s="2" t="s">
        <v>26364</v>
      </c>
      <c r="M1840" s="2" t="s">
        <v>26365</v>
      </c>
      <c r="N1840" s="2" t="s">
        <v>239</v>
      </c>
      <c r="O1840" s="2" t="s">
        <v>190</v>
      </c>
      <c r="P1840" s="2" t="s">
        <v>939</v>
      </c>
      <c r="Q1840" s="2" t="s">
        <v>145</v>
      </c>
      <c r="R1840" s="2" t="s">
        <v>1334</v>
      </c>
      <c r="S1840" s="2" t="s">
        <v>26366</v>
      </c>
      <c r="T1840" s="2" t="s">
        <v>26367</v>
      </c>
      <c r="U1840" s="2" t="s">
        <v>26368</v>
      </c>
      <c r="V1840" s="2" t="s">
        <v>26369</v>
      </c>
      <c r="W1840" s="2" t="s">
        <v>26370</v>
      </c>
      <c r="X1840" s="2" t="s">
        <v>26371</v>
      </c>
      <c r="Y1840" s="2"/>
      <c r="Z1840" s="2" t="s">
        <v>26372</v>
      </c>
      <c r="AA1840" s="2" t="s">
        <v>26373</v>
      </c>
      <c r="AB1840" s="2" t="s">
        <v>26361</v>
      </c>
      <c r="AC1840" s="2" t="s">
        <v>26374</v>
      </c>
      <c r="AD1840" s="2" t="s">
        <v>71</v>
      </c>
      <c r="AE1840" s="2"/>
      <c r="AF1840" s="2"/>
      <c r="AG1840" s="2" t="s">
        <v>1495</v>
      </c>
      <c r="AH1840" s="2"/>
      <c r="AI1840" s="2"/>
      <c r="AJ1840" s="2"/>
      <c r="AK1840" s="2"/>
      <c r="AL1840" s="2"/>
      <c r="AM1840" s="2" t="s">
        <v>72</v>
      </c>
      <c r="AN1840" s="2"/>
      <c r="AO1840" s="2" t="s">
        <v>106</v>
      </c>
      <c r="AP1840" s="2" t="s">
        <v>106</v>
      </c>
      <c r="AQ1840" s="2" t="s">
        <v>132</v>
      </c>
      <c r="AR1840" s="2" t="s">
        <v>132</v>
      </c>
    </row>
    <row r="1841" customFormat="false" ht="15" hidden="false" customHeight="false" outlineLevel="0" collapsed="false">
      <c r="A1841" s="2" t="s">
        <v>26375</v>
      </c>
      <c r="B1841" s="2" t="s">
        <v>278</v>
      </c>
      <c r="C1841" s="2" t="s">
        <v>22351</v>
      </c>
      <c r="D1841" s="2" t="s">
        <v>21692</v>
      </c>
      <c r="E1841" s="2" t="s">
        <v>26376</v>
      </c>
      <c r="F1841" s="2" t="s">
        <v>9880</v>
      </c>
      <c r="G1841" s="2"/>
      <c r="H1841" s="2" t="s">
        <v>26377</v>
      </c>
      <c r="I1841" s="2" t="s">
        <v>51</v>
      </c>
      <c r="J1841" s="2" t="s">
        <v>52</v>
      </c>
      <c r="K1841" s="2" t="s">
        <v>1585</v>
      </c>
      <c r="L1841" s="2" t="s">
        <v>26378</v>
      </c>
      <c r="M1841" s="2" t="s">
        <v>26379</v>
      </c>
      <c r="N1841" s="2" t="s">
        <v>26380</v>
      </c>
      <c r="O1841" s="2" t="s">
        <v>213</v>
      </c>
      <c r="P1841" s="2" t="s">
        <v>143</v>
      </c>
      <c r="Q1841" s="2" t="s">
        <v>26381</v>
      </c>
      <c r="R1841" s="2" t="s">
        <v>1585</v>
      </c>
      <c r="S1841" s="2" t="s">
        <v>26382</v>
      </c>
      <c r="T1841" s="2" t="s">
        <v>26383</v>
      </c>
      <c r="U1841" s="2" t="s">
        <v>26384</v>
      </c>
      <c r="V1841" s="2" t="s">
        <v>26385</v>
      </c>
      <c r="W1841" s="2" t="s">
        <v>26386</v>
      </c>
      <c r="X1841" s="2" t="s">
        <v>26387</v>
      </c>
      <c r="Y1841" s="2"/>
      <c r="Z1841" s="2" t="s">
        <v>26388</v>
      </c>
      <c r="AA1841" s="2" t="s">
        <v>26389</v>
      </c>
      <c r="AB1841" s="2" t="s">
        <v>26375</v>
      </c>
      <c r="AC1841" s="2" t="s">
        <v>26390</v>
      </c>
      <c r="AD1841" s="2" t="s">
        <v>71</v>
      </c>
      <c r="AE1841" s="2"/>
      <c r="AF1841" s="2"/>
      <c r="AG1841" s="2" t="s">
        <v>663</v>
      </c>
      <c r="AH1841" s="2"/>
      <c r="AI1841" s="2"/>
      <c r="AJ1841" s="2"/>
      <c r="AK1841" s="2"/>
      <c r="AL1841" s="2"/>
      <c r="AM1841" s="2" t="s">
        <v>72</v>
      </c>
      <c r="AN1841" s="2"/>
      <c r="AO1841" s="2" t="s">
        <v>156</v>
      </c>
      <c r="AP1841" s="2" t="s">
        <v>73</v>
      </c>
      <c r="AQ1841" s="2" t="s">
        <v>132</v>
      </c>
      <c r="AR1841" s="2" t="s">
        <v>107</v>
      </c>
    </row>
    <row r="1842" customFormat="false" ht="15" hidden="false" customHeight="false" outlineLevel="0" collapsed="false">
      <c r="A1842" s="2" t="s">
        <v>26391</v>
      </c>
      <c r="B1842" s="2" t="s">
        <v>278</v>
      </c>
      <c r="C1842" s="2" t="s">
        <v>26392</v>
      </c>
      <c r="D1842" s="2" t="s">
        <v>21692</v>
      </c>
      <c r="E1842" s="2" t="s">
        <v>26393</v>
      </c>
      <c r="F1842" s="2" t="s">
        <v>16776</v>
      </c>
      <c r="G1842" s="2" t="s">
        <v>26394</v>
      </c>
      <c r="H1842" s="2" t="s">
        <v>26395</v>
      </c>
      <c r="I1842" s="2" t="s">
        <v>51</v>
      </c>
      <c r="J1842" s="2" t="s">
        <v>52</v>
      </c>
      <c r="K1842" s="2" t="s">
        <v>588</v>
      </c>
      <c r="L1842" s="2" t="s">
        <v>26396</v>
      </c>
      <c r="M1842" s="2" t="s">
        <v>26397</v>
      </c>
      <c r="N1842" s="2" t="s">
        <v>2542</v>
      </c>
      <c r="O1842" s="2" t="s">
        <v>443</v>
      </c>
      <c r="P1842" s="2" t="s">
        <v>573</v>
      </c>
      <c r="Q1842" s="2" t="s">
        <v>2532</v>
      </c>
      <c r="R1842" s="2" t="s">
        <v>145</v>
      </c>
      <c r="S1842" s="2" t="s">
        <v>26398</v>
      </c>
      <c r="T1842" s="2" t="s">
        <v>26399</v>
      </c>
      <c r="U1842" s="2" t="s">
        <v>26400</v>
      </c>
      <c r="V1842" s="2" t="s">
        <v>26401</v>
      </c>
      <c r="W1842" s="2" t="s">
        <v>26402</v>
      </c>
      <c r="X1842" s="2" t="s">
        <v>26403</v>
      </c>
      <c r="Y1842" s="2" t="s">
        <v>81</v>
      </c>
      <c r="Z1842" s="2" t="s">
        <v>26404</v>
      </c>
      <c r="AA1842" s="2" t="s">
        <v>26405</v>
      </c>
      <c r="AB1842" s="2" t="s">
        <v>26391</v>
      </c>
      <c r="AC1842" s="2" t="s">
        <v>26406</v>
      </c>
      <c r="AD1842" s="2" t="s">
        <v>71</v>
      </c>
      <c r="AE1842" s="2"/>
      <c r="AF1842" s="2"/>
      <c r="AG1842" s="2" t="s">
        <v>154</v>
      </c>
      <c r="AH1842" s="2"/>
      <c r="AI1842" s="2"/>
      <c r="AJ1842" s="2"/>
      <c r="AK1842" s="2"/>
      <c r="AL1842" s="2"/>
      <c r="AM1842" s="2" t="s">
        <v>104</v>
      </c>
      <c r="AN1842" s="2" t="s">
        <v>26407</v>
      </c>
      <c r="AO1842" s="2" t="s">
        <v>106</v>
      </c>
      <c r="AP1842" s="2" t="s">
        <v>74</v>
      </c>
      <c r="AQ1842" s="2"/>
      <c r="AR1842" s="2"/>
    </row>
    <row r="1843" customFormat="false" ht="15" hidden="false" customHeight="false" outlineLevel="0" collapsed="false">
      <c r="A1843" s="2" t="s">
        <v>26408</v>
      </c>
      <c r="B1843" s="2" t="s">
        <v>278</v>
      </c>
      <c r="C1843" s="2" t="s">
        <v>26392</v>
      </c>
      <c r="D1843" s="2" t="s">
        <v>21692</v>
      </c>
      <c r="E1843" s="2" t="s">
        <v>26409</v>
      </c>
      <c r="F1843" s="2" t="s">
        <v>13676</v>
      </c>
      <c r="G1843" s="2" t="s">
        <v>26410</v>
      </c>
      <c r="H1843" s="2" t="s">
        <v>26411</v>
      </c>
      <c r="I1843" s="2" t="s">
        <v>51</v>
      </c>
      <c r="J1843" s="2" t="s">
        <v>52</v>
      </c>
      <c r="K1843" s="2" t="s">
        <v>53</v>
      </c>
      <c r="L1843" s="2" t="s">
        <v>23666</v>
      </c>
      <c r="M1843" s="2" t="s">
        <v>26412</v>
      </c>
      <c r="N1843" s="2" t="s">
        <v>26413</v>
      </c>
      <c r="O1843" s="2" t="s">
        <v>287</v>
      </c>
      <c r="P1843" s="2" t="s">
        <v>939</v>
      </c>
      <c r="Q1843" s="2" t="s">
        <v>59</v>
      </c>
      <c r="R1843" s="2" t="s">
        <v>60</v>
      </c>
      <c r="S1843" s="2" t="s">
        <v>26414</v>
      </c>
      <c r="T1843" s="2" t="s">
        <v>26415</v>
      </c>
      <c r="U1843" s="2" t="s">
        <v>26416</v>
      </c>
      <c r="V1843" s="2" t="s">
        <v>22083</v>
      </c>
      <c r="W1843" s="2" t="s">
        <v>26417</v>
      </c>
      <c r="X1843" s="2" t="s">
        <v>26418</v>
      </c>
      <c r="Y1843" s="2" t="s">
        <v>26419</v>
      </c>
      <c r="Z1843" s="2" t="s">
        <v>358</v>
      </c>
      <c r="AA1843" s="2" t="s">
        <v>26420</v>
      </c>
      <c r="AB1843" s="2" t="s">
        <v>26408</v>
      </c>
      <c r="AC1843" s="2" t="s">
        <v>26421</v>
      </c>
      <c r="AD1843" s="2" t="s">
        <v>71</v>
      </c>
      <c r="AE1843" s="2"/>
      <c r="AF1843" s="2"/>
      <c r="AG1843" s="2" t="s">
        <v>1208</v>
      </c>
      <c r="AH1843" s="2" t="s">
        <v>253</v>
      </c>
      <c r="AI1843" s="2"/>
      <c r="AJ1843" s="2"/>
      <c r="AK1843" s="2"/>
      <c r="AL1843" s="2"/>
      <c r="AM1843" s="2" t="s">
        <v>104</v>
      </c>
      <c r="AN1843" s="2" t="s">
        <v>26353</v>
      </c>
      <c r="AO1843" s="2" t="s">
        <v>156</v>
      </c>
      <c r="AP1843" s="2" t="s">
        <v>156</v>
      </c>
      <c r="AQ1843" s="2" t="s">
        <v>132</v>
      </c>
      <c r="AR1843" s="2" t="s">
        <v>132</v>
      </c>
    </row>
    <row r="1844" customFormat="false" ht="15" hidden="false" customHeight="false" outlineLevel="0" collapsed="false">
      <c r="A1844" s="2" t="s">
        <v>26422</v>
      </c>
      <c r="B1844" s="2" t="s">
        <v>278</v>
      </c>
      <c r="C1844" s="2" t="s">
        <v>25746</v>
      </c>
      <c r="D1844" s="2" t="s">
        <v>21692</v>
      </c>
      <c r="E1844" s="2" t="s">
        <v>26423</v>
      </c>
      <c r="F1844" s="2" t="s">
        <v>26424</v>
      </c>
      <c r="G1844" s="2" t="s">
        <v>26425</v>
      </c>
      <c r="H1844" s="2"/>
      <c r="I1844" s="2" t="s">
        <v>51</v>
      </c>
      <c r="J1844" s="2" t="s">
        <v>52</v>
      </c>
      <c r="K1844" s="2" t="s">
        <v>1585</v>
      </c>
      <c r="L1844" s="2" t="s">
        <v>24495</v>
      </c>
      <c r="M1844" s="2" t="s">
        <v>26426</v>
      </c>
      <c r="N1844" s="2" t="s">
        <v>26427</v>
      </c>
      <c r="O1844" s="2" t="s">
        <v>142</v>
      </c>
      <c r="P1844" s="2" t="s">
        <v>443</v>
      </c>
      <c r="Q1844" s="2" t="s">
        <v>476</v>
      </c>
      <c r="R1844" s="2" t="s">
        <v>613</v>
      </c>
      <c r="S1844" s="2" t="s">
        <v>26428</v>
      </c>
      <c r="T1844" s="2" t="s">
        <v>26429</v>
      </c>
      <c r="U1844" s="2" t="s">
        <v>26430</v>
      </c>
      <c r="V1844" s="2" t="s">
        <v>26431</v>
      </c>
      <c r="W1844" s="2" t="s">
        <v>26429</v>
      </c>
      <c r="X1844" s="2" t="s">
        <v>26432</v>
      </c>
      <c r="Y1844" s="2"/>
      <c r="Z1844" s="2" t="s">
        <v>26433</v>
      </c>
      <c r="AA1844" s="2" t="s">
        <v>26434</v>
      </c>
      <c r="AB1844" s="2" t="s">
        <v>26422</v>
      </c>
      <c r="AC1844" s="2" t="s">
        <v>26435</v>
      </c>
      <c r="AD1844" s="2" t="s">
        <v>71</v>
      </c>
      <c r="AE1844" s="2"/>
      <c r="AF1844" s="2"/>
      <c r="AG1844" s="2" t="s">
        <v>298</v>
      </c>
      <c r="AH1844" s="2"/>
      <c r="AI1844" s="2"/>
      <c r="AJ1844" s="2"/>
      <c r="AK1844" s="2"/>
      <c r="AL1844" s="2"/>
      <c r="AM1844" s="2" t="s">
        <v>104</v>
      </c>
      <c r="AN1844" s="2" t="s">
        <v>26436</v>
      </c>
      <c r="AO1844" s="2" t="s">
        <v>106</v>
      </c>
      <c r="AP1844" s="2" t="s">
        <v>74</v>
      </c>
      <c r="AQ1844" s="2" t="s">
        <v>132</v>
      </c>
      <c r="AR1844" s="2"/>
    </row>
    <row r="1845" customFormat="false" ht="15" hidden="false" customHeight="false" outlineLevel="0" collapsed="false">
      <c r="A1845" s="2" t="s">
        <v>26437</v>
      </c>
      <c r="B1845" s="2" t="s">
        <v>109</v>
      </c>
      <c r="C1845" s="2" t="s">
        <v>25450</v>
      </c>
      <c r="D1845" s="2" t="s">
        <v>21692</v>
      </c>
      <c r="E1845" s="2" t="s">
        <v>26438</v>
      </c>
      <c r="F1845" s="2" t="s">
        <v>4011</v>
      </c>
      <c r="G1845" s="2" t="s">
        <v>26439</v>
      </c>
      <c r="H1845" s="2" t="s">
        <v>26440</v>
      </c>
      <c r="I1845" s="2" t="s">
        <v>83</v>
      </c>
      <c r="J1845" s="2" t="s">
        <v>52</v>
      </c>
      <c r="K1845" s="2" t="s">
        <v>138</v>
      </c>
      <c r="L1845" s="2" t="s">
        <v>19585</v>
      </c>
      <c r="M1845" s="2" t="s">
        <v>26441</v>
      </c>
      <c r="N1845" s="2" t="s">
        <v>165</v>
      </c>
      <c r="O1845" s="2" t="s">
        <v>311</v>
      </c>
      <c r="P1845" s="2" t="s">
        <v>143</v>
      </c>
      <c r="Q1845" s="2" t="s">
        <v>4576</v>
      </c>
      <c r="R1845" s="2" t="s">
        <v>145</v>
      </c>
      <c r="S1845" s="2" t="s">
        <v>26442</v>
      </c>
      <c r="T1845" s="2" t="s">
        <v>26443</v>
      </c>
      <c r="U1845" s="2" t="s">
        <v>26440</v>
      </c>
      <c r="V1845" s="2" t="s">
        <v>26444</v>
      </c>
      <c r="W1845" s="2"/>
      <c r="X1845" s="2" t="s">
        <v>26445</v>
      </c>
      <c r="Y1845" s="2"/>
      <c r="Z1845" s="2" t="s">
        <v>26446</v>
      </c>
      <c r="AA1845" s="2" t="s">
        <v>26447</v>
      </c>
      <c r="AB1845" s="2" t="s">
        <v>26437</v>
      </c>
      <c r="AC1845" s="2" t="s">
        <v>26448</v>
      </c>
      <c r="AD1845" s="2" t="s">
        <v>71</v>
      </c>
      <c r="AE1845" s="2"/>
      <c r="AF1845" s="2"/>
      <c r="AG1845" s="2" t="s">
        <v>298</v>
      </c>
      <c r="AH1845" s="2"/>
      <c r="AI1845" s="2" t="s">
        <v>298</v>
      </c>
      <c r="AJ1845" s="2" t="s">
        <v>178</v>
      </c>
      <c r="AK1845" s="2" t="s">
        <v>26449</v>
      </c>
      <c r="AL1845" s="2" t="s">
        <v>6942</v>
      </c>
      <c r="AM1845" s="2" t="s">
        <v>72</v>
      </c>
      <c r="AN1845" s="2"/>
      <c r="AO1845" s="2" t="s">
        <v>73</v>
      </c>
      <c r="AP1845" s="2" t="s">
        <v>156</v>
      </c>
      <c r="AQ1845" s="2" t="s">
        <v>107</v>
      </c>
      <c r="AR1845" s="2" t="s">
        <v>107</v>
      </c>
    </row>
    <row r="1846" customFormat="false" ht="15" hidden="false" customHeight="false" outlineLevel="0" collapsed="false">
      <c r="A1846" s="2" t="s">
        <v>26450</v>
      </c>
      <c r="B1846" s="2" t="s">
        <v>278</v>
      </c>
      <c r="C1846" s="2" t="s">
        <v>25450</v>
      </c>
      <c r="D1846" s="2" t="s">
        <v>21692</v>
      </c>
      <c r="E1846" s="2" t="s">
        <v>26451</v>
      </c>
      <c r="F1846" s="2" t="s">
        <v>26452</v>
      </c>
      <c r="G1846" s="2"/>
      <c r="H1846" s="2" t="s">
        <v>26453</v>
      </c>
      <c r="I1846" s="2" t="s">
        <v>83</v>
      </c>
      <c r="J1846" s="2" t="s">
        <v>52</v>
      </c>
      <c r="K1846" s="2" t="s">
        <v>1381</v>
      </c>
      <c r="L1846" s="2" t="s">
        <v>26454</v>
      </c>
      <c r="M1846" s="2" t="s">
        <v>26455</v>
      </c>
      <c r="N1846" s="2" t="s">
        <v>15918</v>
      </c>
      <c r="O1846" s="2" t="s">
        <v>72</v>
      </c>
      <c r="P1846" s="2" t="s">
        <v>72</v>
      </c>
      <c r="Q1846" s="2" t="s">
        <v>6010</v>
      </c>
      <c r="R1846" s="2" t="s">
        <v>145</v>
      </c>
      <c r="S1846" s="2" t="s">
        <v>26456</v>
      </c>
      <c r="T1846" s="2" t="s">
        <v>26457</v>
      </c>
      <c r="U1846" s="2" t="s">
        <v>26458</v>
      </c>
      <c r="V1846" s="2" t="s">
        <v>26459</v>
      </c>
      <c r="W1846" s="2"/>
      <c r="X1846" s="2" t="s">
        <v>26460</v>
      </c>
      <c r="Y1846" s="2"/>
      <c r="Z1846" s="2" t="s">
        <v>1492</v>
      </c>
      <c r="AA1846" s="2" t="s">
        <v>26461</v>
      </c>
      <c r="AB1846" s="2" t="s">
        <v>26450</v>
      </c>
      <c r="AC1846" s="2" t="s">
        <v>26462</v>
      </c>
      <c r="AD1846" s="2" t="s">
        <v>71</v>
      </c>
      <c r="AE1846" s="2"/>
      <c r="AF1846" s="2"/>
      <c r="AG1846" s="2" t="s">
        <v>103</v>
      </c>
      <c r="AH1846" s="2" t="s">
        <v>178</v>
      </c>
      <c r="AI1846" s="2" t="s">
        <v>26463</v>
      </c>
      <c r="AJ1846" s="2" t="s">
        <v>23622</v>
      </c>
      <c r="AK1846" s="2"/>
      <c r="AL1846" s="2"/>
      <c r="AM1846" s="2" t="s">
        <v>104</v>
      </c>
      <c r="AN1846" s="2" t="s">
        <v>26464</v>
      </c>
      <c r="AO1846" s="2" t="s">
        <v>73</v>
      </c>
      <c r="AP1846" s="2" t="s">
        <v>74</v>
      </c>
      <c r="AQ1846" s="2" t="s">
        <v>132</v>
      </c>
      <c r="AR1846" s="2"/>
    </row>
    <row r="1847" customFormat="false" ht="15" hidden="false" customHeight="false" outlineLevel="0" collapsed="false">
      <c r="A1847" s="2" t="s">
        <v>26465</v>
      </c>
      <c r="B1847" s="2" t="s">
        <v>278</v>
      </c>
      <c r="C1847" s="2" t="s">
        <v>25450</v>
      </c>
      <c r="D1847" s="2" t="s">
        <v>21692</v>
      </c>
      <c r="E1847" s="2" t="s">
        <v>26466</v>
      </c>
      <c r="F1847" s="2" t="s">
        <v>26467</v>
      </c>
      <c r="G1847" s="2" t="s">
        <v>305</v>
      </c>
      <c r="H1847" s="2"/>
      <c r="I1847" s="2" t="s">
        <v>83</v>
      </c>
      <c r="J1847" s="2" t="s">
        <v>52</v>
      </c>
      <c r="K1847" s="2" t="s">
        <v>1381</v>
      </c>
      <c r="L1847" s="2" t="s">
        <v>22037</v>
      </c>
      <c r="M1847" s="2" t="s">
        <v>26468</v>
      </c>
      <c r="N1847" s="2" t="s">
        <v>310</v>
      </c>
      <c r="O1847" s="2" t="s">
        <v>142</v>
      </c>
      <c r="P1847" s="2" t="s">
        <v>190</v>
      </c>
      <c r="Q1847" s="2" t="s">
        <v>13165</v>
      </c>
      <c r="R1847" s="2" t="s">
        <v>242</v>
      </c>
      <c r="S1847" s="2" t="s">
        <v>314</v>
      </c>
      <c r="T1847" s="2" t="s">
        <v>26469</v>
      </c>
      <c r="U1847" s="2" t="s">
        <v>26470</v>
      </c>
      <c r="V1847" s="2" t="s">
        <v>26471</v>
      </c>
      <c r="W1847" s="2" t="s">
        <v>26472</v>
      </c>
      <c r="X1847" s="2" t="s">
        <v>26473</v>
      </c>
      <c r="Y1847" s="2"/>
      <c r="Z1847" s="2" t="s">
        <v>26474</v>
      </c>
      <c r="AA1847" s="2" t="s">
        <v>26475</v>
      </c>
      <c r="AB1847" s="2" t="s">
        <v>26465</v>
      </c>
      <c r="AC1847" s="2" t="s">
        <v>26476</v>
      </c>
      <c r="AD1847" s="2" t="s">
        <v>71</v>
      </c>
      <c r="AE1847" s="2"/>
      <c r="AF1847" s="2"/>
      <c r="AG1847" s="2" t="s">
        <v>298</v>
      </c>
      <c r="AH1847" s="2"/>
      <c r="AI1847" s="2"/>
      <c r="AJ1847" s="2"/>
      <c r="AK1847" s="2"/>
      <c r="AL1847" s="2"/>
      <c r="AM1847" s="2" t="s">
        <v>104</v>
      </c>
      <c r="AN1847" s="2" t="s">
        <v>24947</v>
      </c>
      <c r="AO1847" s="2" t="s">
        <v>73</v>
      </c>
      <c r="AP1847" s="2" t="s">
        <v>106</v>
      </c>
      <c r="AQ1847" s="2" t="s">
        <v>132</v>
      </c>
      <c r="AR1847" s="2" t="s">
        <v>132</v>
      </c>
    </row>
    <row r="1848" customFormat="false" ht="15" hidden="false" customHeight="false" outlineLevel="0" collapsed="false">
      <c r="A1848" s="2" t="s">
        <v>26477</v>
      </c>
      <c r="B1848" s="2" t="s">
        <v>76</v>
      </c>
      <c r="C1848" s="2" t="s">
        <v>25746</v>
      </c>
      <c r="D1848" s="2" t="s">
        <v>21692</v>
      </c>
      <c r="E1848" s="2" t="s">
        <v>26478</v>
      </c>
      <c r="F1848" s="2" t="s">
        <v>5047</v>
      </c>
      <c r="G1848" s="2" t="s">
        <v>26479</v>
      </c>
      <c r="H1848" s="2" t="s">
        <v>81</v>
      </c>
      <c r="I1848" s="2" t="s">
        <v>51</v>
      </c>
      <c r="J1848" s="2" t="s">
        <v>52</v>
      </c>
      <c r="K1848" s="2" t="s">
        <v>138</v>
      </c>
      <c r="L1848" s="2" t="s">
        <v>12375</v>
      </c>
      <c r="M1848" s="2" t="s">
        <v>26480</v>
      </c>
      <c r="N1848" s="2" t="s">
        <v>26481</v>
      </c>
      <c r="O1848" s="2" t="s">
        <v>311</v>
      </c>
      <c r="P1848" s="2" t="s">
        <v>328</v>
      </c>
      <c r="Q1848" s="2" t="s">
        <v>4576</v>
      </c>
      <c r="R1848" s="2" t="s">
        <v>145</v>
      </c>
      <c r="S1848" s="2" t="s">
        <v>26482</v>
      </c>
      <c r="T1848" s="2" t="s">
        <v>26483</v>
      </c>
      <c r="U1848" s="2" t="s">
        <v>17286</v>
      </c>
      <c r="V1848" s="2" t="s">
        <v>2596</v>
      </c>
      <c r="W1848" s="2" t="s">
        <v>17288</v>
      </c>
      <c r="X1848" s="2" t="s">
        <v>17289</v>
      </c>
      <c r="Y1848" s="2" t="s">
        <v>26479</v>
      </c>
      <c r="Z1848" s="2" t="s">
        <v>2593</v>
      </c>
      <c r="AA1848" s="2" t="s">
        <v>26484</v>
      </c>
      <c r="AB1848" s="2" t="s">
        <v>26477</v>
      </c>
      <c r="AC1848" s="2" t="s">
        <v>26485</v>
      </c>
      <c r="AD1848" s="2" t="s">
        <v>100</v>
      </c>
      <c r="AE1848" s="2" t="s">
        <v>26486</v>
      </c>
      <c r="AF1848" s="2" t="s">
        <v>26487</v>
      </c>
      <c r="AG1848" s="2" t="s">
        <v>128</v>
      </c>
      <c r="AH1848" s="2"/>
      <c r="AI1848" s="2" t="s">
        <v>1396</v>
      </c>
      <c r="AJ1848" s="2"/>
      <c r="AK1848" s="2"/>
      <c r="AL1848" s="2"/>
      <c r="AM1848" s="2" t="s">
        <v>104</v>
      </c>
      <c r="AN1848" s="2" t="s">
        <v>26488</v>
      </c>
      <c r="AO1848" s="2" t="s">
        <v>106</v>
      </c>
      <c r="AP1848" s="2" t="s">
        <v>74</v>
      </c>
      <c r="AQ1848" s="2" t="s">
        <v>132</v>
      </c>
      <c r="AR1848" s="2"/>
    </row>
    <row r="1849" customFormat="false" ht="15" hidden="false" customHeight="false" outlineLevel="0" collapsed="false">
      <c r="A1849" s="2" t="s">
        <v>26489</v>
      </c>
      <c r="B1849" s="2" t="s">
        <v>76</v>
      </c>
      <c r="C1849" s="2" t="s">
        <v>25746</v>
      </c>
      <c r="D1849" s="2" t="s">
        <v>21692</v>
      </c>
      <c r="E1849" s="2" t="s">
        <v>26490</v>
      </c>
      <c r="F1849" s="2" t="s">
        <v>26491</v>
      </c>
      <c r="G1849" s="2"/>
      <c r="H1849" s="2"/>
      <c r="I1849" s="2" t="s">
        <v>51</v>
      </c>
      <c r="J1849" s="2" t="s">
        <v>52</v>
      </c>
      <c r="K1849" s="2" t="s">
        <v>1381</v>
      </c>
      <c r="L1849" s="2" t="s">
        <v>8673</v>
      </c>
      <c r="M1849" s="2" t="s">
        <v>26492</v>
      </c>
      <c r="N1849" s="2" t="s">
        <v>26493</v>
      </c>
      <c r="O1849" s="2" t="s">
        <v>88</v>
      </c>
      <c r="P1849" s="2" t="s">
        <v>2090</v>
      </c>
      <c r="Q1849" s="2" t="s">
        <v>26494</v>
      </c>
      <c r="R1849" s="2" t="s">
        <v>26495</v>
      </c>
      <c r="S1849" s="2" t="s">
        <v>26496</v>
      </c>
      <c r="T1849" s="2" t="s">
        <v>26497</v>
      </c>
      <c r="U1849" s="2" t="s">
        <v>26498</v>
      </c>
      <c r="V1849" s="2" t="s">
        <v>26499</v>
      </c>
      <c r="W1849" s="2" t="s">
        <v>26500</v>
      </c>
      <c r="X1849" s="2" t="s">
        <v>26501</v>
      </c>
      <c r="Y1849" s="2" t="s">
        <v>26502</v>
      </c>
      <c r="Z1849" s="2" t="s">
        <v>26503</v>
      </c>
      <c r="AA1849" s="2" t="s">
        <v>26504</v>
      </c>
      <c r="AB1849" s="2" t="s">
        <v>26489</v>
      </c>
      <c r="AC1849" s="2" t="s">
        <v>26505</v>
      </c>
      <c r="AD1849" s="2" t="s">
        <v>71</v>
      </c>
      <c r="AE1849" s="2"/>
      <c r="AF1849" s="2"/>
      <c r="AG1849" s="2"/>
      <c r="AH1849" s="2"/>
      <c r="AI1849" s="2"/>
      <c r="AJ1849" s="2"/>
      <c r="AK1849" s="2"/>
      <c r="AL1849" s="2"/>
      <c r="AM1849" s="2" t="s">
        <v>104</v>
      </c>
      <c r="AN1849" s="2" t="s">
        <v>26436</v>
      </c>
      <c r="AO1849" s="2"/>
      <c r="AP1849" s="2" t="s">
        <v>74</v>
      </c>
      <c r="AQ1849" s="2" t="s">
        <v>132</v>
      </c>
      <c r="AR1849" s="2"/>
    </row>
    <row r="1850" customFormat="false" ht="15" hidden="false" customHeight="false" outlineLevel="0" collapsed="false">
      <c r="A1850" s="2" t="s">
        <v>26506</v>
      </c>
      <c r="B1850" s="2" t="s">
        <v>76</v>
      </c>
      <c r="C1850" s="2" t="s">
        <v>25746</v>
      </c>
      <c r="D1850" s="2" t="s">
        <v>21692</v>
      </c>
      <c r="E1850" s="2" t="s">
        <v>26507</v>
      </c>
      <c r="F1850" s="2" t="s">
        <v>727</v>
      </c>
      <c r="G1850" s="2" t="s">
        <v>26508</v>
      </c>
      <c r="H1850" s="2" t="s">
        <v>26509</v>
      </c>
      <c r="I1850" s="2" t="s">
        <v>51</v>
      </c>
      <c r="J1850" s="2" t="s">
        <v>52</v>
      </c>
      <c r="K1850" s="2" t="s">
        <v>138</v>
      </c>
      <c r="L1850" s="2" t="s">
        <v>23578</v>
      </c>
      <c r="M1850" s="2" t="s">
        <v>26510</v>
      </c>
      <c r="N1850" s="2" t="s">
        <v>26511</v>
      </c>
      <c r="O1850" s="2" t="s">
        <v>213</v>
      </c>
      <c r="P1850" s="2" t="s">
        <v>142</v>
      </c>
      <c r="Q1850" s="2" t="s">
        <v>2686</v>
      </c>
      <c r="R1850" s="2" t="s">
        <v>60</v>
      </c>
      <c r="S1850" s="2" t="s">
        <v>26512</v>
      </c>
      <c r="T1850" s="2" t="s">
        <v>26513</v>
      </c>
      <c r="U1850" s="2" t="s">
        <v>26508</v>
      </c>
      <c r="V1850" s="2" t="s">
        <v>26514</v>
      </c>
      <c r="W1850" s="2"/>
      <c r="X1850" s="2" t="s">
        <v>26515</v>
      </c>
      <c r="Y1850" s="2"/>
      <c r="Z1850" s="2" t="s">
        <v>7784</v>
      </c>
      <c r="AA1850" s="2" t="s">
        <v>26516</v>
      </c>
      <c r="AB1850" s="2" t="s">
        <v>26506</v>
      </c>
      <c r="AC1850" s="2" t="s">
        <v>26517</v>
      </c>
      <c r="AD1850" s="2" t="s">
        <v>71</v>
      </c>
      <c r="AE1850" s="2"/>
      <c r="AF1850" s="2"/>
      <c r="AG1850" s="2" t="s">
        <v>1208</v>
      </c>
      <c r="AH1850" s="2"/>
      <c r="AI1850" s="2"/>
      <c r="AJ1850" s="2"/>
      <c r="AK1850" s="2"/>
      <c r="AL1850" s="2"/>
      <c r="AM1850" s="2" t="s">
        <v>72</v>
      </c>
      <c r="AN1850" s="2"/>
      <c r="AO1850" s="2" t="s">
        <v>106</v>
      </c>
      <c r="AP1850" s="2" t="s">
        <v>73</v>
      </c>
      <c r="AQ1850" s="2" t="s">
        <v>132</v>
      </c>
      <c r="AR1850" s="2" t="s">
        <v>107</v>
      </c>
    </row>
    <row r="1851" customFormat="false" ht="15" hidden="false" customHeight="false" outlineLevel="0" collapsed="false">
      <c r="A1851" s="2" t="s">
        <v>26518</v>
      </c>
      <c r="B1851" s="2" t="s">
        <v>76</v>
      </c>
      <c r="C1851" s="2" t="s">
        <v>25842</v>
      </c>
      <c r="D1851" s="2" t="s">
        <v>21692</v>
      </c>
      <c r="E1851" s="2" t="s">
        <v>26519</v>
      </c>
      <c r="F1851" s="2" t="s">
        <v>26520</v>
      </c>
      <c r="G1851" s="2" t="s">
        <v>26521</v>
      </c>
      <c r="H1851" s="2" t="s">
        <v>26522</v>
      </c>
      <c r="I1851" s="2" t="s">
        <v>83</v>
      </c>
      <c r="J1851" s="2" t="s">
        <v>52</v>
      </c>
      <c r="K1851" s="2" t="s">
        <v>53</v>
      </c>
      <c r="L1851" s="2" t="s">
        <v>26523</v>
      </c>
      <c r="M1851" s="2" t="s">
        <v>26524</v>
      </c>
      <c r="N1851" s="2" t="s">
        <v>164</v>
      </c>
      <c r="O1851" s="2" t="s">
        <v>104</v>
      </c>
      <c r="P1851" s="2" t="s">
        <v>104</v>
      </c>
      <c r="Q1851" s="2" t="s">
        <v>144</v>
      </c>
      <c r="R1851" s="2" t="s">
        <v>145</v>
      </c>
      <c r="S1851" s="2" t="s">
        <v>26525</v>
      </c>
      <c r="T1851" s="2" t="s">
        <v>26526</v>
      </c>
      <c r="U1851" s="2" t="s">
        <v>26521</v>
      </c>
      <c r="V1851" s="2" t="s">
        <v>26527</v>
      </c>
      <c r="W1851" s="2"/>
      <c r="X1851" s="2" t="s">
        <v>26522</v>
      </c>
      <c r="Y1851" s="2" t="s">
        <v>26528</v>
      </c>
      <c r="Z1851" s="2" t="s">
        <v>26529</v>
      </c>
      <c r="AA1851" s="2" t="s">
        <v>26530</v>
      </c>
      <c r="AB1851" s="2" t="s">
        <v>26518</v>
      </c>
      <c r="AC1851" s="2" t="s">
        <v>26531</v>
      </c>
      <c r="AD1851" s="2" t="s">
        <v>71</v>
      </c>
      <c r="AE1851" s="2"/>
      <c r="AF1851" s="2"/>
      <c r="AG1851" s="2" t="s">
        <v>103</v>
      </c>
      <c r="AH1851" s="2" t="s">
        <v>178</v>
      </c>
      <c r="AI1851" s="2" t="s">
        <v>26532</v>
      </c>
      <c r="AJ1851" s="2" t="s">
        <v>1685</v>
      </c>
      <c r="AK1851" s="2"/>
      <c r="AL1851" s="2"/>
      <c r="AM1851" s="2" t="s">
        <v>72</v>
      </c>
      <c r="AN1851" s="2"/>
      <c r="AO1851" s="2" t="s">
        <v>106</v>
      </c>
      <c r="AP1851" s="2" t="s">
        <v>74</v>
      </c>
      <c r="AQ1851" s="2" t="s">
        <v>132</v>
      </c>
      <c r="AR1851" s="2" t="s">
        <v>204</v>
      </c>
    </row>
    <row r="1852" customFormat="false" ht="15" hidden="false" customHeight="false" outlineLevel="0" collapsed="false">
      <c r="A1852" s="2" t="s">
        <v>26533</v>
      </c>
      <c r="B1852" s="2" t="s">
        <v>109</v>
      </c>
      <c r="C1852" s="2" t="s">
        <v>25842</v>
      </c>
      <c r="D1852" s="2" t="s">
        <v>21692</v>
      </c>
      <c r="E1852" s="2" t="s">
        <v>26534</v>
      </c>
      <c r="F1852" s="2" t="s">
        <v>16671</v>
      </c>
      <c r="G1852" s="2" t="s">
        <v>81</v>
      </c>
      <c r="H1852" s="2" t="s">
        <v>26535</v>
      </c>
      <c r="I1852" s="2" t="s">
        <v>51</v>
      </c>
      <c r="J1852" s="2" t="s">
        <v>52</v>
      </c>
      <c r="K1852" s="2" t="s">
        <v>14252</v>
      </c>
      <c r="L1852" s="2" t="s">
        <v>26536</v>
      </c>
      <c r="M1852" s="2" t="s">
        <v>26537</v>
      </c>
      <c r="N1852" s="2" t="s">
        <v>5257</v>
      </c>
      <c r="O1852" s="2" t="s">
        <v>81</v>
      </c>
      <c r="P1852" s="2" t="s">
        <v>81</v>
      </c>
      <c r="Q1852" s="2" t="s">
        <v>59</v>
      </c>
      <c r="R1852" s="2" t="s">
        <v>60</v>
      </c>
      <c r="S1852" s="2" t="s">
        <v>26538</v>
      </c>
      <c r="T1852" s="2" t="s">
        <v>26539</v>
      </c>
      <c r="U1852" s="2" t="s">
        <v>26540</v>
      </c>
      <c r="V1852" s="2" t="s">
        <v>26541</v>
      </c>
      <c r="W1852" s="2" t="s">
        <v>26542</v>
      </c>
      <c r="X1852" s="2" t="s">
        <v>26543</v>
      </c>
      <c r="Y1852" s="2" t="s">
        <v>81</v>
      </c>
      <c r="Z1852" s="2" t="s">
        <v>81</v>
      </c>
      <c r="AA1852" s="2" t="s">
        <v>26544</v>
      </c>
      <c r="AB1852" s="2" t="s">
        <v>26533</v>
      </c>
      <c r="AC1852" s="2" t="s">
        <v>26545</v>
      </c>
      <c r="AD1852" s="2" t="s">
        <v>71</v>
      </c>
      <c r="AE1852" s="2"/>
      <c r="AF1852" s="2"/>
      <c r="AG1852" s="2" t="s">
        <v>128</v>
      </c>
      <c r="AH1852" s="2"/>
      <c r="AI1852" s="2"/>
      <c r="AJ1852" s="2"/>
      <c r="AK1852" s="2"/>
      <c r="AL1852" s="2"/>
      <c r="AM1852" s="2" t="s">
        <v>72</v>
      </c>
      <c r="AN1852" s="2"/>
      <c r="AO1852" s="2" t="s">
        <v>106</v>
      </c>
      <c r="AP1852" s="2" t="s">
        <v>74</v>
      </c>
      <c r="AQ1852" s="2" t="s">
        <v>132</v>
      </c>
      <c r="AR1852" s="2"/>
    </row>
    <row r="1853" customFormat="false" ht="15" hidden="false" customHeight="false" outlineLevel="0" collapsed="false">
      <c r="A1853" s="2" t="s">
        <v>26546</v>
      </c>
      <c r="B1853" s="2" t="s">
        <v>76</v>
      </c>
      <c r="C1853" s="2" t="s">
        <v>24743</v>
      </c>
      <c r="D1853" s="2" t="s">
        <v>21692</v>
      </c>
      <c r="E1853" s="2" t="s">
        <v>26547</v>
      </c>
      <c r="F1853" s="2" t="s">
        <v>26548</v>
      </c>
      <c r="G1853" s="2" t="s">
        <v>26549</v>
      </c>
      <c r="H1853" s="2" t="s">
        <v>26550</v>
      </c>
      <c r="I1853" s="2" t="s">
        <v>51</v>
      </c>
      <c r="J1853" s="2" t="s">
        <v>52</v>
      </c>
      <c r="K1853" s="2" t="s">
        <v>729</v>
      </c>
      <c r="L1853" s="2" t="s">
        <v>26551</v>
      </c>
      <c r="M1853" s="2" t="s">
        <v>26552</v>
      </c>
      <c r="N1853" s="2" t="s">
        <v>26553</v>
      </c>
      <c r="O1853" s="2" t="s">
        <v>142</v>
      </c>
      <c r="P1853" s="2" t="s">
        <v>58</v>
      </c>
      <c r="Q1853" s="2" t="s">
        <v>215</v>
      </c>
      <c r="R1853" s="2" t="s">
        <v>215</v>
      </c>
      <c r="S1853" s="2" t="s">
        <v>26554</v>
      </c>
      <c r="T1853" s="2" t="s">
        <v>26555</v>
      </c>
      <c r="U1853" s="2" t="s">
        <v>26556</v>
      </c>
      <c r="V1853" s="2" t="s">
        <v>26557</v>
      </c>
      <c r="W1853" s="2" t="s">
        <v>26558</v>
      </c>
      <c r="X1853" s="2" t="s">
        <v>26559</v>
      </c>
      <c r="Y1853" s="2"/>
      <c r="Z1853" s="2" t="s">
        <v>26560</v>
      </c>
      <c r="AA1853" s="2" t="s">
        <v>26561</v>
      </c>
      <c r="AB1853" s="2" t="s">
        <v>26546</v>
      </c>
      <c r="AC1853" s="2" t="s">
        <v>26562</v>
      </c>
      <c r="AD1853" s="2" t="s">
        <v>71</v>
      </c>
      <c r="AE1853" s="2"/>
      <c r="AF1853" s="2"/>
      <c r="AG1853" s="2" t="s">
        <v>128</v>
      </c>
      <c r="AH1853" s="2"/>
      <c r="AI1853" s="2"/>
      <c r="AJ1853" s="2"/>
      <c r="AK1853" s="2"/>
      <c r="AL1853" s="2"/>
      <c r="AM1853" s="2" t="s">
        <v>72</v>
      </c>
      <c r="AN1853" s="2"/>
      <c r="AO1853" s="2" t="s">
        <v>156</v>
      </c>
      <c r="AP1853" s="2" t="s">
        <v>74</v>
      </c>
      <c r="AQ1853" s="2" t="s">
        <v>132</v>
      </c>
      <c r="AR1853" s="2"/>
    </row>
    <row r="1854" customFormat="false" ht="15" hidden="false" customHeight="false" outlineLevel="0" collapsed="false">
      <c r="A1854" s="2" t="s">
        <v>26563</v>
      </c>
      <c r="B1854" s="2" t="s">
        <v>76</v>
      </c>
      <c r="C1854" s="2" t="s">
        <v>24743</v>
      </c>
      <c r="D1854" s="2" t="s">
        <v>21692</v>
      </c>
      <c r="E1854" s="2" t="s">
        <v>26564</v>
      </c>
      <c r="F1854" s="2" t="s">
        <v>26565</v>
      </c>
      <c r="G1854" s="2" t="s">
        <v>81</v>
      </c>
      <c r="H1854" s="2" t="s">
        <v>26566</v>
      </c>
      <c r="I1854" s="2" t="s">
        <v>51</v>
      </c>
      <c r="J1854" s="2" t="s">
        <v>52</v>
      </c>
      <c r="K1854" s="2" t="s">
        <v>729</v>
      </c>
      <c r="L1854" s="2" t="s">
        <v>26567</v>
      </c>
      <c r="M1854" s="2" t="s">
        <v>26568</v>
      </c>
      <c r="N1854" s="2" t="s">
        <v>2463</v>
      </c>
      <c r="O1854" s="2" t="s">
        <v>190</v>
      </c>
      <c r="P1854" s="2" t="s">
        <v>56</v>
      </c>
      <c r="Q1854" s="2" t="s">
        <v>26569</v>
      </c>
      <c r="R1854" s="2" t="s">
        <v>26570</v>
      </c>
      <c r="S1854" s="2" t="s">
        <v>26571</v>
      </c>
      <c r="T1854" s="2" t="s">
        <v>26572</v>
      </c>
      <c r="U1854" s="2" t="s">
        <v>26573</v>
      </c>
      <c r="V1854" s="2" t="s">
        <v>26574</v>
      </c>
      <c r="W1854" s="2" t="s">
        <v>26575</v>
      </c>
      <c r="X1854" s="2" t="s">
        <v>26576</v>
      </c>
      <c r="Y1854" s="2" t="s">
        <v>81</v>
      </c>
      <c r="Z1854" s="2" t="s">
        <v>22799</v>
      </c>
      <c r="AA1854" s="2" t="s">
        <v>26577</v>
      </c>
      <c r="AB1854" s="2" t="s">
        <v>26563</v>
      </c>
      <c r="AC1854" s="2" t="s">
        <v>26578</v>
      </c>
      <c r="AD1854" s="2" t="s">
        <v>71</v>
      </c>
      <c r="AE1854" s="2"/>
      <c r="AF1854" s="2"/>
      <c r="AG1854" s="2" t="s">
        <v>298</v>
      </c>
      <c r="AH1854" s="2"/>
      <c r="AI1854" s="2"/>
      <c r="AJ1854" s="2"/>
      <c r="AK1854" s="2"/>
      <c r="AL1854" s="2"/>
      <c r="AM1854" s="2" t="s">
        <v>72</v>
      </c>
      <c r="AN1854" s="2"/>
      <c r="AO1854" s="2" t="s">
        <v>106</v>
      </c>
      <c r="AP1854" s="2" t="s">
        <v>106</v>
      </c>
      <c r="AQ1854" s="2" t="s">
        <v>107</v>
      </c>
      <c r="AR1854" s="2" t="s">
        <v>107</v>
      </c>
    </row>
    <row r="1855" customFormat="false" ht="15" hidden="false" customHeight="false" outlineLevel="0" collapsed="false">
      <c r="A1855" s="2" t="s">
        <v>26579</v>
      </c>
      <c r="B1855" s="2" t="s">
        <v>76</v>
      </c>
      <c r="C1855" s="2" t="s">
        <v>24743</v>
      </c>
      <c r="D1855" s="2" t="s">
        <v>21692</v>
      </c>
      <c r="E1855" s="2" t="s">
        <v>26580</v>
      </c>
      <c r="F1855" s="2" t="s">
        <v>26581</v>
      </c>
      <c r="G1855" s="2"/>
      <c r="H1855" s="2" t="s">
        <v>26582</v>
      </c>
      <c r="I1855" s="2" t="s">
        <v>83</v>
      </c>
      <c r="J1855" s="2" t="s">
        <v>52</v>
      </c>
      <c r="K1855" s="2" t="s">
        <v>26583</v>
      </c>
      <c r="L1855" s="2" t="s">
        <v>26584</v>
      </c>
      <c r="M1855" s="2" t="s">
        <v>26585</v>
      </c>
      <c r="N1855" s="2" t="s">
        <v>165</v>
      </c>
      <c r="O1855" s="2" t="s">
        <v>191</v>
      </c>
      <c r="P1855" s="2" t="s">
        <v>88</v>
      </c>
      <c r="Q1855" s="2" t="s">
        <v>2482</v>
      </c>
      <c r="R1855" s="2" t="s">
        <v>145</v>
      </c>
      <c r="S1855" s="2" t="s">
        <v>26586</v>
      </c>
      <c r="T1855" s="2" t="s">
        <v>26587</v>
      </c>
      <c r="U1855" s="2" t="s">
        <v>26588</v>
      </c>
      <c r="V1855" s="2" t="s">
        <v>26589</v>
      </c>
      <c r="W1855" s="2" t="s">
        <v>26590</v>
      </c>
      <c r="X1855" s="2" t="s">
        <v>26591</v>
      </c>
      <c r="Y1855" s="2"/>
      <c r="Z1855" s="2" t="s">
        <v>26592</v>
      </c>
      <c r="AA1855" s="2" t="s">
        <v>26593</v>
      </c>
      <c r="AB1855" s="2" t="s">
        <v>26579</v>
      </c>
      <c r="AC1855" s="2" t="s">
        <v>26594</v>
      </c>
      <c r="AD1855" s="2" t="s">
        <v>71</v>
      </c>
      <c r="AE1855" s="2"/>
      <c r="AF1855" s="2"/>
      <c r="AG1855" s="2" t="s">
        <v>128</v>
      </c>
      <c r="AH1855" s="2"/>
      <c r="AI1855" s="2"/>
      <c r="AJ1855" s="2"/>
      <c r="AK1855" s="2"/>
      <c r="AL1855" s="2"/>
      <c r="AM1855" s="2" t="s">
        <v>72</v>
      </c>
      <c r="AN1855" s="2"/>
      <c r="AO1855" s="2" t="s">
        <v>156</v>
      </c>
      <c r="AP1855" s="2" t="s">
        <v>74</v>
      </c>
      <c r="AQ1855" s="2" t="s">
        <v>132</v>
      </c>
      <c r="AR1855" s="2"/>
    </row>
    <row r="1856" customFormat="false" ht="15" hidden="false" customHeight="false" outlineLevel="0" collapsed="false">
      <c r="A1856" s="2" t="s">
        <v>26595</v>
      </c>
      <c r="B1856" s="2" t="s">
        <v>109</v>
      </c>
      <c r="C1856" s="2" t="s">
        <v>26596</v>
      </c>
      <c r="D1856" s="2" t="s">
        <v>21692</v>
      </c>
      <c r="E1856" s="2" t="s">
        <v>26597</v>
      </c>
      <c r="F1856" s="2" t="s">
        <v>26598</v>
      </c>
      <c r="G1856" s="2"/>
      <c r="H1856" s="2"/>
      <c r="I1856" s="2" t="s">
        <v>83</v>
      </c>
      <c r="J1856" s="2" t="s">
        <v>52</v>
      </c>
      <c r="K1856" s="2" t="s">
        <v>84</v>
      </c>
      <c r="L1856" s="2" t="s">
        <v>26599</v>
      </c>
      <c r="M1856" s="2" t="s">
        <v>26600</v>
      </c>
      <c r="N1856" s="2" t="s">
        <v>262</v>
      </c>
      <c r="O1856" s="2" t="s">
        <v>573</v>
      </c>
      <c r="P1856" s="2" t="s">
        <v>443</v>
      </c>
      <c r="Q1856" s="2" t="s">
        <v>369</v>
      </c>
      <c r="R1856" s="2" t="s">
        <v>145</v>
      </c>
      <c r="S1856" s="2" t="s">
        <v>26601</v>
      </c>
      <c r="T1856" s="2" t="s">
        <v>26602</v>
      </c>
      <c r="U1856" s="2" t="s">
        <v>26603</v>
      </c>
      <c r="V1856" s="2" t="s">
        <v>26604</v>
      </c>
      <c r="W1856" s="2" t="s">
        <v>26605</v>
      </c>
      <c r="X1856" s="2" t="s">
        <v>26606</v>
      </c>
      <c r="Y1856" s="2"/>
      <c r="Z1856" s="2" t="s">
        <v>26607</v>
      </c>
      <c r="AA1856" s="2" t="s">
        <v>26608</v>
      </c>
      <c r="AB1856" s="2" t="s">
        <v>26595</v>
      </c>
      <c r="AC1856" s="2" t="s">
        <v>26609</v>
      </c>
      <c r="AD1856" s="2" t="s">
        <v>71</v>
      </c>
      <c r="AE1856" s="2"/>
      <c r="AF1856" s="2"/>
      <c r="AG1856" s="2"/>
      <c r="AH1856" s="2"/>
      <c r="AI1856" s="2" t="s">
        <v>1208</v>
      </c>
      <c r="AJ1856" s="2"/>
      <c r="AK1856" s="2"/>
      <c r="AL1856" s="2"/>
      <c r="AM1856" s="2" t="s">
        <v>104</v>
      </c>
      <c r="AN1856" s="2" t="s">
        <v>26138</v>
      </c>
      <c r="AO1856" s="2" t="s">
        <v>106</v>
      </c>
      <c r="AP1856" s="2" t="s">
        <v>73</v>
      </c>
      <c r="AQ1856" s="2" t="s">
        <v>132</v>
      </c>
      <c r="AR1856" s="2" t="s">
        <v>107</v>
      </c>
    </row>
    <row r="1857" customFormat="false" ht="15" hidden="false" customHeight="false" outlineLevel="0" collapsed="false">
      <c r="A1857" s="2" t="s">
        <v>26610</v>
      </c>
      <c r="B1857" s="2" t="s">
        <v>76</v>
      </c>
      <c r="C1857" s="2" t="s">
        <v>26611</v>
      </c>
      <c r="D1857" s="2" t="s">
        <v>21692</v>
      </c>
      <c r="E1857" s="2" t="s">
        <v>26612</v>
      </c>
      <c r="F1857" s="2" t="s">
        <v>14144</v>
      </c>
      <c r="G1857" s="2"/>
      <c r="H1857" s="2" t="s">
        <v>26613</v>
      </c>
      <c r="I1857" s="2" t="s">
        <v>51</v>
      </c>
      <c r="J1857" s="2" t="s">
        <v>52</v>
      </c>
      <c r="K1857" s="2" t="s">
        <v>186</v>
      </c>
      <c r="L1857" s="2" t="s">
        <v>26614</v>
      </c>
      <c r="M1857" s="2" t="s">
        <v>26615</v>
      </c>
      <c r="N1857" s="2" t="s">
        <v>26616</v>
      </c>
      <c r="O1857" s="2" t="s">
        <v>142</v>
      </c>
      <c r="P1857" s="2" t="s">
        <v>212</v>
      </c>
      <c r="Q1857" s="2" t="s">
        <v>2044</v>
      </c>
      <c r="R1857" s="2" t="s">
        <v>193</v>
      </c>
      <c r="S1857" s="2" t="s">
        <v>26617</v>
      </c>
      <c r="T1857" s="2" t="s">
        <v>26618</v>
      </c>
      <c r="U1857" s="2" t="s">
        <v>26619</v>
      </c>
      <c r="V1857" s="2" t="s">
        <v>26620</v>
      </c>
      <c r="W1857" s="2" t="s">
        <v>26621</v>
      </c>
      <c r="X1857" s="2" t="s">
        <v>26622</v>
      </c>
      <c r="Y1857" s="2"/>
      <c r="Z1857" s="2" t="s">
        <v>26623</v>
      </c>
      <c r="AA1857" s="2" t="s">
        <v>26624</v>
      </c>
      <c r="AB1857" s="2" t="s">
        <v>26610</v>
      </c>
      <c r="AC1857" s="2" t="s">
        <v>26625</v>
      </c>
      <c r="AD1857" s="2" t="s">
        <v>71</v>
      </c>
      <c r="AE1857" s="2"/>
      <c r="AF1857" s="2"/>
      <c r="AG1857" s="2" t="s">
        <v>128</v>
      </c>
      <c r="AH1857" s="2"/>
      <c r="AI1857" s="2"/>
      <c r="AJ1857" s="2"/>
      <c r="AK1857" s="2"/>
      <c r="AL1857" s="2"/>
      <c r="AM1857" s="2" t="s">
        <v>104</v>
      </c>
      <c r="AN1857" s="2" t="s">
        <v>22363</v>
      </c>
      <c r="AO1857" s="2" t="s">
        <v>106</v>
      </c>
      <c r="AP1857" s="2" t="s">
        <v>156</v>
      </c>
      <c r="AQ1857" s="2" t="s">
        <v>132</v>
      </c>
      <c r="AR1857" s="2" t="s">
        <v>132</v>
      </c>
    </row>
    <row r="1858" customFormat="false" ht="15" hidden="false" customHeight="false" outlineLevel="0" collapsed="false">
      <c r="A1858" s="2" t="s">
        <v>26626</v>
      </c>
      <c r="B1858" s="2" t="s">
        <v>109</v>
      </c>
      <c r="C1858" s="2" t="s">
        <v>26611</v>
      </c>
      <c r="D1858" s="2" t="s">
        <v>21692</v>
      </c>
      <c r="E1858" s="2" t="s">
        <v>26627</v>
      </c>
      <c r="F1858" s="2" t="s">
        <v>9506</v>
      </c>
      <c r="G1858" s="2" t="s">
        <v>72</v>
      </c>
      <c r="H1858" s="2" t="s">
        <v>72</v>
      </c>
      <c r="I1858" s="2" t="s">
        <v>51</v>
      </c>
      <c r="J1858" s="2" t="s">
        <v>52</v>
      </c>
      <c r="K1858" s="2" t="s">
        <v>53</v>
      </c>
      <c r="L1858" s="2" t="s">
        <v>26628</v>
      </c>
      <c r="M1858" s="2" t="s">
        <v>26629</v>
      </c>
      <c r="N1858" s="2" t="s">
        <v>116</v>
      </c>
      <c r="O1858" s="2" t="s">
        <v>573</v>
      </c>
      <c r="P1858" s="2" t="s">
        <v>212</v>
      </c>
      <c r="Q1858" s="2" t="s">
        <v>288</v>
      </c>
      <c r="R1858" s="2" t="s">
        <v>60</v>
      </c>
      <c r="S1858" s="2" t="s">
        <v>26630</v>
      </c>
      <c r="T1858" s="2" t="s">
        <v>26631</v>
      </c>
      <c r="U1858" s="2" t="s">
        <v>26632</v>
      </c>
      <c r="V1858" s="2" t="s">
        <v>26633</v>
      </c>
      <c r="W1858" s="2" t="s">
        <v>26634</v>
      </c>
      <c r="X1858" s="2" t="s">
        <v>26635</v>
      </c>
      <c r="Y1858" s="2" t="s">
        <v>72</v>
      </c>
      <c r="Z1858" s="2" t="s">
        <v>81</v>
      </c>
      <c r="AA1858" s="2" t="s">
        <v>26636</v>
      </c>
      <c r="AB1858" s="2" t="s">
        <v>26626</v>
      </c>
      <c r="AC1858" s="2" t="s">
        <v>26637</v>
      </c>
      <c r="AD1858" s="2" t="s">
        <v>71</v>
      </c>
      <c r="AE1858" s="2"/>
      <c r="AF1858" s="2"/>
      <c r="AG1858" s="2" t="s">
        <v>154</v>
      </c>
      <c r="AH1858" s="2"/>
      <c r="AI1858" s="2"/>
      <c r="AJ1858" s="2"/>
      <c r="AK1858" s="2"/>
      <c r="AL1858" s="2"/>
      <c r="AM1858" s="2" t="s">
        <v>104</v>
      </c>
      <c r="AN1858" s="2" t="s">
        <v>23011</v>
      </c>
      <c r="AO1858" s="2" t="s">
        <v>106</v>
      </c>
      <c r="AP1858" s="2" t="s">
        <v>106</v>
      </c>
      <c r="AQ1858" s="2" t="s">
        <v>132</v>
      </c>
      <c r="AR1858" s="2" t="s">
        <v>132</v>
      </c>
    </row>
    <row r="1859" customFormat="false" ht="15" hidden="false" customHeight="false" outlineLevel="0" collapsed="false">
      <c r="A1859" s="2" t="s">
        <v>26638</v>
      </c>
      <c r="B1859" s="2" t="s">
        <v>76</v>
      </c>
      <c r="C1859" s="2" t="s">
        <v>26407</v>
      </c>
      <c r="D1859" s="2" t="s">
        <v>21692</v>
      </c>
      <c r="E1859" s="2" t="s">
        <v>2422</v>
      </c>
      <c r="F1859" s="2" t="s">
        <v>1463</v>
      </c>
      <c r="G1859" s="2" t="s">
        <v>26639</v>
      </c>
      <c r="H1859" s="2" t="s">
        <v>2424</v>
      </c>
      <c r="I1859" s="2" t="s">
        <v>83</v>
      </c>
      <c r="J1859" s="2" t="s">
        <v>52</v>
      </c>
      <c r="K1859" s="2" t="s">
        <v>53</v>
      </c>
      <c r="L1859" s="2" t="s">
        <v>26640</v>
      </c>
      <c r="M1859" s="2" t="s">
        <v>26641</v>
      </c>
      <c r="N1859" s="2" t="s">
        <v>26642</v>
      </c>
      <c r="O1859" s="2" t="s">
        <v>311</v>
      </c>
      <c r="P1859" s="2" t="s">
        <v>1128</v>
      </c>
      <c r="Q1859" s="2" t="s">
        <v>329</v>
      </c>
      <c r="R1859" s="2" t="s">
        <v>10572</v>
      </c>
      <c r="S1859" s="2" t="s">
        <v>26643</v>
      </c>
      <c r="T1859" s="2" t="s">
        <v>26644</v>
      </c>
      <c r="U1859" s="2" t="s">
        <v>2431</v>
      </c>
      <c r="V1859" s="2" t="s">
        <v>2432</v>
      </c>
      <c r="W1859" s="2" t="s">
        <v>26644</v>
      </c>
      <c r="X1859" s="2" t="s">
        <v>2423</v>
      </c>
      <c r="Y1859" s="2" t="s">
        <v>2423</v>
      </c>
      <c r="Z1859" s="2" t="s">
        <v>26645</v>
      </c>
      <c r="AA1859" s="2" t="s">
        <v>26646</v>
      </c>
      <c r="AB1859" s="2" t="s">
        <v>26638</v>
      </c>
      <c r="AC1859" s="2" t="s">
        <v>26647</v>
      </c>
      <c r="AD1859" s="2" t="s">
        <v>71</v>
      </c>
      <c r="AE1859" s="2"/>
      <c r="AF1859" s="2"/>
      <c r="AG1859" s="2" t="s">
        <v>298</v>
      </c>
      <c r="AH1859" s="2"/>
      <c r="AI1859" s="2" t="s">
        <v>298</v>
      </c>
      <c r="AJ1859" s="2"/>
      <c r="AK1859" s="2"/>
      <c r="AL1859" s="2"/>
      <c r="AM1859" s="2" t="s">
        <v>104</v>
      </c>
      <c r="AN1859" s="2" t="s">
        <v>26648</v>
      </c>
      <c r="AO1859" s="2" t="s">
        <v>73</v>
      </c>
      <c r="AP1859" s="2" t="s">
        <v>106</v>
      </c>
      <c r="AQ1859" s="2" t="s">
        <v>132</v>
      </c>
      <c r="AR1859" s="2" t="s">
        <v>132</v>
      </c>
    </row>
    <row r="1860" customFormat="false" ht="15" hidden="false" customHeight="false" outlineLevel="0" collapsed="false">
      <c r="A1860" s="2" t="s">
        <v>26649</v>
      </c>
      <c r="B1860" s="2" t="s">
        <v>76</v>
      </c>
      <c r="C1860" s="2" t="s">
        <v>26407</v>
      </c>
      <c r="D1860" s="2" t="s">
        <v>21692</v>
      </c>
      <c r="E1860" s="2" t="s">
        <v>6326</v>
      </c>
      <c r="F1860" s="2" t="s">
        <v>6327</v>
      </c>
      <c r="G1860" s="2" t="s">
        <v>6328</v>
      </c>
      <c r="H1860" s="2" t="s">
        <v>26650</v>
      </c>
      <c r="I1860" s="2" t="s">
        <v>83</v>
      </c>
      <c r="J1860" s="2" t="s">
        <v>52</v>
      </c>
      <c r="K1860" s="2" t="s">
        <v>84</v>
      </c>
      <c r="L1860" s="2" t="s">
        <v>6329</v>
      </c>
      <c r="M1860" s="2" t="s">
        <v>26651</v>
      </c>
      <c r="N1860" s="2" t="s">
        <v>6331</v>
      </c>
      <c r="O1860" s="2" t="s">
        <v>117</v>
      </c>
      <c r="P1860" s="2" t="s">
        <v>56</v>
      </c>
      <c r="Q1860" s="2" t="s">
        <v>59</v>
      </c>
      <c r="R1860" s="2" t="s">
        <v>60</v>
      </c>
      <c r="S1860" s="2" t="s">
        <v>26652</v>
      </c>
      <c r="T1860" s="2" t="s">
        <v>6333</v>
      </c>
      <c r="U1860" s="2" t="s">
        <v>6334</v>
      </c>
      <c r="V1860" s="2" t="s">
        <v>6335</v>
      </c>
      <c r="W1860" s="2" t="s">
        <v>26653</v>
      </c>
      <c r="X1860" s="2" t="s">
        <v>6336</v>
      </c>
      <c r="Y1860" s="2" t="s">
        <v>6337</v>
      </c>
      <c r="Z1860" s="2" t="s">
        <v>1685</v>
      </c>
      <c r="AA1860" s="2" t="s">
        <v>26654</v>
      </c>
      <c r="AB1860" s="2" t="s">
        <v>26649</v>
      </c>
      <c r="AC1860" s="2" t="s">
        <v>26655</v>
      </c>
      <c r="AD1860" s="2" t="s">
        <v>100</v>
      </c>
      <c r="AE1860" s="2" t="s">
        <v>6340</v>
      </c>
      <c r="AF1860" s="2" t="s">
        <v>2890</v>
      </c>
      <c r="AG1860" s="2"/>
      <c r="AH1860" s="2"/>
      <c r="AI1860" s="2"/>
      <c r="AJ1860" s="2"/>
      <c r="AK1860" s="2"/>
      <c r="AL1860" s="2"/>
      <c r="AM1860" s="2" t="s">
        <v>72</v>
      </c>
      <c r="AN1860" s="2"/>
      <c r="AO1860" s="2" t="s">
        <v>106</v>
      </c>
      <c r="AP1860" s="2" t="s">
        <v>74</v>
      </c>
      <c r="AQ1860" s="2" t="s">
        <v>107</v>
      </c>
      <c r="AR1860" s="2"/>
    </row>
    <row r="1861" customFormat="false" ht="15" hidden="false" customHeight="false" outlineLevel="0" collapsed="false">
      <c r="A1861" s="2" t="s">
        <v>26656</v>
      </c>
      <c r="B1861" s="2" t="s">
        <v>76</v>
      </c>
      <c r="C1861" s="2" t="s">
        <v>26407</v>
      </c>
      <c r="D1861" s="2" t="s">
        <v>21692</v>
      </c>
      <c r="E1861" s="2" t="s">
        <v>26657</v>
      </c>
      <c r="F1861" s="2" t="s">
        <v>26658</v>
      </c>
      <c r="G1861" s="2"/>
      <c r="H1861" s="2" t="s">
        <v>26659</v>
      </c>
      <c r="I1861" s="2" t="s">
        <v>51</v>
      </c>
      <c r="J1861" s="2" t="s">
        <v>52</v>
      </c>
      <c r="K1861" s="2" t="s">
        <v>26660</v>
      </c>
      <c r="L1861" s="2" t="s">
        <v>26661</v>
      </c>
      <c r="M1861" s="2" t="s">
        <v>26662</v>
      </c>
      <c r="N1861" s="2" t="s">
        <v>4984</v>
      </c>
      <c r="O1861" s="2" t="s">
        <v>2463</v>
      </c>
      <c r="P1861" s="2" t="s">
        <v>2463</v>
      </c>
      <c r="Q1861" s="2" t="s">
        <v>17504</v>
      </c>
      <c r="R1861" s="2" t="s">
        <v>90</v>
      </c>
      <c r="S1861" s="2" t="s">
        <v>26663</v>
      </c>
      <c r="T1861" s="2" t="s">
        <v>26664</v>
      </c>
      <c r="U1861" s="2" t="s">
        <v>26665</v>
      </c>
      <c r="V1861" s="2" t="s">
        <v>26666</v>
      </c>
      <c r="W1861" s="2" t="s">
        <v>26667</v>
      </c>
      <c r="X1861" s="2" t="s">
        <v>26668</v>
      </c>
      <c r="Y1861" s="2" t="s">
        <v>26669</v>
      </c>
      <c r="Z1861" s="2" t="s">
        <v>26670</v>
      </c>
      <c r="AA1861" s="2" t="s">
        <v>26671</v>
      </c>
      <c r="AB1861" s="2" t="s">
        <v>26656</v>
      </c>
      <c r="AC1861" s="2" t="s">
        <v>26672</v>
      </c>
      <c r="AD1861" s="2" t="s">
        <v>71</v>
      </c>
      <c r="AE1861" s="2"/>
      <c r="AF1861" s="2"/>
      <c r="AG1861" s="2" t="s">
        <v>154</v>
      </c>
      <c r="AH1861" s="2"/>
      <c r="AI1861" s="2"/>
      <c r="AJ1861" s="2"/>
      <c r="AK1861" s="2"/>
      <c r="AL1861" s="2"/>
      <c r="AM1861" s="2" t="s">
        <v>72</v>
      </c>
      <c r="AN1861" s="2"/>
      <c r="AO1861" s="2" t="s">
        <v>106</v>
      </c>
      <c r="AP1861" s="2" t="s">
        <v>74</v>
      </c>
      <c r="AQ1861" s="2" t="s">
        <v>132</v>
      </c>
      <c r="AR1861" s="2" t="s">
        <v>107</v>
      </c>
    </row>
    <row r="1862" customFormat="false" ht="15" hidden="false" customHeight="false" outlineLevel="0" collapsed="false">
      <c r="A1862" s="2" t="s">
        <v>26673</v>
      </c>
      <c r="B1862" s="2" t="s">
        <v>76</v>
      </c>
      <c r="C1862" s="2" t="s">
        <v>26407</v>
      </c>
      <c r="D1862" s="2" t="s">
        <v>21692</v>
      </c>
      <c r="E1862" s="2" t="s">
        <v>26674</v>
      </c>
      <c r="F1862" s="2" t="s">
        <v>26675</v>
      </c>
      <c r="G1862" s="2" t="s">
        <v>26676</v>
      </c>
      <c r="H1862" s="2" t="s">
        <v>26677</v>
      </c>
      <c r="I1862" s="2" t="s">
        <v>83</v>
      </c>
      <c r="J1862" s="2" t="s">
        <v>52</v>
      </c>
      <c r="K1862" s="2" t="s">
        <v>84</v>
      </c>
      <c r="L1862" s="2" t="s">
        <v>26678</v>
      </c>
      <c r="M1862" s="2" t="s">
        <v>26679</v>
      </c>
      <c r="N1862" s="2" t="s">
        <v>2188</v>
      </c>
      <c r="O1862" s="2" t="s">
        <v>311</v>
      </c>
      <c r="P1862" s="2" t="s">
        <v>573</v>
      </c>
      <c r="Q1862" s="2" t="s">
        <v>476</v>
      </c>
      <c r="R1862" s="2" t="s">
        <v>613</v>
      </c>
      <c r="S1862" s="2" t="s">
        <v>26680</v>
      </c>
      <c r="T1862" s="2" t="s">
        <v>26681</v>
      </c>
      <c r="U1862" s="2" t="s">
        <v>26682</v>
      </c>
      <c r="V1862" s="2" t="s">
        <v>26683</v>
      </c>
      <c r="W1862" s="2" t="s">
        <v>26684</v>
      </c>
      <c r="X1862" s="2" t="s">
        <v>26676</v>
      </c>
      <c r="Y1862" s="2" t="s">
        <v>26682</v>
      </c>
      <c r="Z1862" s="2" t="s">
        <v>26685</v>
      </c>
      <c r="AA1862" s="2" t="s">
        <v>26686</v>
      </c>
      <c r="AB1862" s="2" t="s">
        <v>26673</v>
      </c>
      <c r="AC1862" s="2" t="s">
        <v>26687</v>
      </c>
      <c r="AD1862" s="2" t="s">
        <v>71</v>
      </c>
      <c r="AE1862" s="2"/>
      <c r="AF1862" s="2"/>
      <c r="AG1862" s="2" t="s">
        <v>298</v>
      </c>
      <c r="AH1862" s="2"/>
      <c r="AI1862" s="2"/>
      <c r="AJ1862" s="2"/>
      <c r="AK1862" s="2"/>
      <c r="AL1862" s="2"/>
      <c r="AM1862" s="2" t="s">
        <v>72</v>
      </c>
      <c r="AN1862" s="2"/>
      <c r="AO1862" s="2" t="s">
        <v>73</v>
      </c>
      <c r="AP1862" s="2" t="s">
        <v>74</v>
      </c>
      <c r="AQ1862" s="2" t="s">
        <v>132</v>
      </c>
      <c r="AR1862" s="2"/>
    </row>
    <row r="1863" customFormat="false" ht="15" hidden="false" customHeight="false" outlineLevel="0" collapsed="false">
      <c r="A1863" s="2" t="s">
        <v>26688</v>
      </c>
      <c r="B1863" s="2" t="s">
        <v>76</v>
      </c>
      <c r="C1863" s="2" t="s">
        <v>25503</v>
      </c>
      <c r="D1863" s="2" t="s">
        <v>21692</v>
      </c>
      <c r="E1863" s="2" t="s">
        <v>26689</v>
      </c>
      <c r="F1863" s="2" t="s">
        <v>26690</v>
      </c>
      <c r="G1863" s="2" t="s">
        <v>26691</v>
      </c>
      <c r="H1863" s="2" t="s">
        <v>26692</v>
      </c>
      <c r="I1863" s="2" t="s">
        <v>83</v>
      </c>
      <c r="J1863" s="2" t="s">
        <v>52</v>
      </c>
      <c r="K1863" s="2" t="s">
        <v>138</v>
      </c>
      <c r="L1863" s="2" t="s">
        <v>2130</v>
      </c>
      <c r="M1863" s="2" t="s">
        <v>26693</v>
      </c>
      <c r="N1863" s="2" t="s">
        <v>26694</v>
      </c>
      <c r="O1863" s="2" t="s">
        <v>143</v>
      </c>
      <c r="P1863" s="2" t="s">
        <v>631</v>
      </c>
      <c r="Q1863" s="2" t="s">
        <v>145</v>
      </c>
      <c r="R1863" s="2" t="s">
        <v>26695</v>
      </c>
      <c r="S1863" s="2" t="s">
        <v>26696</v>
      </c>
      <c r="T1863" s="2" t="s">
        <v>26697</v>
      </c>
      <c r="U1863" s="2" t="s">
        <v>26698</v>
      </c>
      <c r="V1863" s="2" t="s">
        <v>26699</v>
      </c>
      <c r="W1863" s="2" t="s">
        <v>26700</v>
      </c>
      <c r="X1863" s="2" t="s">
        <v>26701</v>
      </c>
      <c r="Y1863" s="2"/>
      <c r="Z1863" s="2" t="s">
        <v>26702</v>
      </c>
      <c r="AA1863" s="2" t="s">
        <v>26703</v>
      </c>
      <c r="AB1863" s="2" t="s">
        <v>26688</v>
      </c>
      <c r="AC1863" s="2" t="s">
        <v>26704</v>
      </c>
      <c r="AD1863" s="2" t="s">
        <v>71</v>
      </c>
      <c r="AE1863" s="2"/>
      <c r="AF1863" s="2"/>
      <c r="AG1863" s="2" t="s">
        <v>128</v>
      </c>
      <c r="AH1863" s="2"/>
      <c r="AI1863" s="2" t="s">
        <v>1396</v>
      </c>
      <c r="AJ1863" s="2"/>
      <c r="AK1863" s="2"/>
      <c r="AL1863" s="2"/>
      <c r="AM1863" s="2" t="s">
        <v>104</v>
      </c>
      <c r="AN1863" s="2" t="s">
        <v>24671</v>
      </c>
      <c r="AO1863" s="2" t="s">
        <v>156</v>
      </c>
      <c r="AP1863" s="2" t="s">
        <v>156</v>
      </c>
      <c r="AQ1863" s="2" t="s">
        <v>204</v>
      </c>
      <c r="AR1863" s="2" t="s">
        <v>204</v>
      </c>
    </row>
    <row r="1864" customFormat="false" ht="15" hidden="false" customHeight="false" outlineLevel="0" collapsed="false">
      <c r="A1864" s="2" t="s">
        <v>26705</v>
      </c>
      <c r="B1864" s="2" t="s">
        <v>109</v>
      </c>
      <c r="C1864" s="2" t="s">
        <v>25503</v>
      </c>
      <c r="D1864" s="2" t="s">
        <v>21692</v>
      </c>
      <c r="E1864" s="2" t="s">
        <v>26706</v>
      </c>
      <c r="F1864" s="2" t="s">
        <v>4141</v>
      </c>
      <c r="G1864" s="2" t="s">
        <v>26707</v>
      </c>
      <c r="H1864" s="2" t="s">
        <v>26708</v>
      </c>
      <c r="I1864" s="2" t="s">
        <v>83</v>
      </c>
      <c r="J1864" s="2" t="s">
        <v>52</v>
      </c>
      <c r="K1864" s="2" t="s">
        <v>1381</v>
      </c>
      <c r="L1864" s="2" t="s">
        <v>26709</v>
      </c>
      <c r="M1864" s="2" t="s">
        <v>26710</v>
      </c>
      <c r="N1864" s="2" t="s">
        <v>116</v>
      </c>
      <c r="O1864" s="2" t="s">
        <v>58</v>
      </c>
      <c r="P1864" s="2" t="s">
        <v>461</v>
      </c>
      <c r="Q1864" s="2" t="s">
        <v>59</v>
      </c>
      <c r="R1864" s="2" t="s">
        <v>60</v>
      </c>
      <c r="S1864" s="2" t="s">
        <v>26711</v>
      </c>
      <c r="T1864" s="2" t="s">
        <v>26712</v>
      </c>
      <c r="U1864" s="2" t="s">
        <v>26713</v>
      </c>
      <c r="V1864" s="2" t="s">
        <v>26714</v>
      </c>
      <c r="W1864" s="2" t="s">
        <v>26715</v>
      </c>
      <c r="X1864" s="2" t="s">
        <v>26707</v>
      </c>
      <c r="Y1864" s="2" t="s">
        <v>26707</v>
      </c>
      <c r="Z1864" s="2" t="s">
        <v>26716</v>
      </c>
      <c r="AA1864" s="2" t="s">
        <v>26717</v>
      </c>
      <c r="AB1864" s="2" t="s">
        <v>26705</v>
      </c>
      <c r="AC1864" s="2" t="s">
        <v>26718</v>
      </c>
      <c r="AD1864" s="2" t="s">
        <v>71</v>
      </c>
      <c r="AE1864" s="2"/>
      <c r="AF1864" s="2"/>
      <c r="AG1864" s="2" t="s">
        <v>103</v>
      </c>
      <c r="AH1864" s="2" t="s">
        <v>178</v>
      </c>
      <c r="AI1864" s="2" t="s">
        <v>26719</v>
      </c>
      <c r="AJ1864" s="2" t="s">
        <v>26720</v>
      </c>
      <c r="AK1864" s="2"/>
      <c r="AL1864" s="2"/>
      <c r="AM1864" s="2" t="s">
        <v>104</v>
      </c>
      <c r="AN1864" s="2" t="s">
        <v>23011</v>
      </c>
      <c r="AO1864" s="2" t="s">
        <v>106</v>
      </c>
      <c r="AP1864" s="2" t="s">
        <v>106</v>
      </c>
      <c r="AQ1864" s="2" t="s">
        <v>107</v>
      </c>
      <c r="AR1864" s="2" t="s">
        <v>107</v>
      </c>
    </row>
    <row r="1865" customFormat="false" ht="15" hidden="false" customHeight="false" outlineLevel="0" collapsed="false">
      <c r="A1865" s="2" t="s">
        <v>26721</v>
      </c>
      <c r="B1865" s="2" t="s">
        <v>109</v>
      </c>
      <c r="C1865" s="2" t="s">
        <v>26722</v>
      </c>
      <c r="D1865" s="2" t="s">
        <v>21692</v>
      </c>
      <c r="E1865" s="2" t="s">
        <v>26723</v>
      </c>
      <c r="F1865" s="2" t="s">
        <v>26724</v>
      </c>
      <c r="G1865" s="2"/>
      <c r="H1865" s="2" t="s">
        <v>26725</v>
      </c>
      <c r="I1865" s="2" t="s">
        <v>83</v>
      </c>
      <c r="J1865" s="2" t="s">
        <v>52</v>
      </c>
      <c r="K1865" s="2" t="s">
        <v>1194</v>
      </c>
      <c r="L1865" s="2" t="s">
        <v>3837</v>
      </c>
      <c r="M1865" s="2" t="s">
        <v>26726</v>
      </c>
      <c r="N1865" s="2" t="s">
        <v>26727</v>
      </c>
      <c r="O1865" s="2" t="s">
        <v>213</v>
      </c>
      <c r="P1865" s="2" t="s">
        <v>117</v>
      </c>
      <c r="Q1865" s="2" t="s">
        <v>2686</v>
      </c>
      <c r="R1865" s="2" t="s">
        <v>60</v>
      </c>
      <c r="S1865" s="2" t="s">
        <v>26728</v>
      </c>
      <c r="T1865" s="2" t="s">
        <v>26729</v>
      </c>
      <c r="U1865" s="2" t="s">
        <v>26730</v>
      </c>
      <c r="V1865" s="2" t="s">
        <v>26731</v>
      </c>
      <c r="W1865" s="2" t="s">
        <v>26732</v>
      </c>
      <c r="X1865" s="2" t="s">
        <v>26733</v>
      </c>
      <c r="Y1865" s="2"/>
      <c r="Z1865" s="2" t="s">
        <v>26734</v>
      </c>
      <c r="AA1865" s="2" t="s">
        <v>26735</v>
      </c>
      <c r="AB1865" s="2" t="s">
        <v>26721</v>
      </c>
      <c r="AC1865" s="2" t="s">
        <v>26736</v>
      </c>
      <c r="AD1865" s="2" t="s">
        <v>71</v>
      </c>
      <c r="AE1865" s="2"/>
      <c r="AF1865" s="2"/>
      <c r="AG1865" s="2"/>
      <c r="AH1865" s="2"/>
      <c r="AI1865" s="2" t="s">
        <v>1208</v>
      </c>
      <c r="AJ1865" s="2"/>
      <c r="AK1865" s="2"/>
      <c r="AL1865" s="2"/>
      <c r="AM1865" s="2" t="s">
        <v>72</v>
      </c>
      <c r="AN1865" s="2"/>
      <c r="AO1865" s="2" t="s">
        <v>156</v>
      </c>
      <c r="AP1865" s="2" t="s">
        <v>74</v>
      </c>
      <c r="AQ1865" s="2" t="s">
        <v>132</v>
      </c>
      <c r="AR1865" s="2"/>
    </row>
    <row r="1866" customFormat="false" ht="15" hidden="false" customHeight="false" outlineLevel="0" collapsed="false">
      <c r="A1866" s="2" t="s">
        <v>26737</v>
      </c>
      <c r="B1866" s="2" t="s">
        <v>76</v>
      </c>
      <c r="C1866" s="2" t="s">
        <v>26722</v>
      </c>
      <c r="D1866" s="2" t="s">
        <v>21692</v>
      </c>
      <c r="E1866" s="2" t="s">
        <v>26738</v>
      </c>
      <c r="F1866" s="2" t="s">
        <v>26739</v>
      </c>
      <c r="G1866" s="2" t="s">
        <v>81</v>
      </c>
      <c r="H1866" s="2" t="s">
        <v>81</v>
      </c>
      <c r="I1866" s="2" t="s">
        <v>83</v>
      </c>
      <c r="J1866" s="2" t="s">
        <v>52</v>
      </c>
      <c r="K1866" s="2" t="s">
        <v>53</v>
      </c>
      <c r="L1866" s="2" t="s">
        <v>2130</v>
      </c>
      <c r="M1866" s="2" t="s">
        <v>26740</v>
      </c>
      <c r="N1866" s="2" t="s">
        <v>2282</v>
      </c>
      <c r="O1866" s="2" t="s">
        <v>2090</v>
      </c>
      <c r="P1866" s="2" t="s">
        <v>165</v>
      </c>
      <c r="Q1866" s="2" t="s">
        <v>3594</v>
      </c>
      <c r="R1866" s="2" t="s">
        <v>145</v>
      </c>
      <c r="S1866" s="2" t="s">
        <v>26741</v>
      </c>
      <c r="T1866" s="2" t="s">
        <v>26742</v>
      </c>
      <c r="U1866" s="2" t="s">
        <v>26743</v>
      </c>
      <c r="V1866" s="2" t="s">
        <v>26744</v>
      </c>
      <c r="W1866" s="2" t="s">
        <v>26745</v>
      </c>
      <c r="X1866" s="2" t="s">
        <v>26746</v>
      </c>
      <c r="Y1866" s="2" t="s">
        <v>81</v>
      </c>
      <c r="Z1866" s="2" t="s">
        <v>26747</v>
      </c>
      <c r="AA1866" s="2" t="s">
        <v>26748</v>
      </c>
      <c r="AB1866" s="2" t="s">
        <v>26737</v>
      </c>
      <c r="AC1866" s="2" t="s">
        <v>26749</v>
      </c>
      <c r="AD1866" s="2" t="s">
        <v>71</v>
      </c>
      <c r="AE1866" s="2"/>
      <c r="AF1866" s="2"/>
      <c r="AG1866" s="2" t="s">
        <v>298</v>
      </c>
      <c r="AH1866" s="2" t="s">
        <v>178</v>
      </c>
      <c r="AI1866" s="2" t="s">
        <v>26750</v>
      </c>
      <c r="AJ1866" s="2" t="s">
        <v>26751</v>
      </c>
      <c r="AK1866" s="2"/>
      <c r="AL1866" s="2"/>
      <c r="AM1866" s="2" t="s">
        <v>72</v>
      </c>
      <c r="AN1866" s="2"/>
      <c r="AO1866" s="2" t="s">
        <v>106</v>
      </c>
      <c r="AP1866" s="2" t="s">
        <v>74</v>
      </c>
      <c r="AQ1866" s="2" t="s">
        <v>132</v>
      </c>
      <c r="AR1866" s="2"/>
    </row>
    <row r="1867" customFormat="false" ht="15" hidden="false" customHeight="false" outlineLevel="0" collapsed="false">
      <c r="A1867" s="2" t="s">
        <v>26752</v>
      </c>
      <c r="B1867" s="2" t="s">
        <v>278</v>
      </c>
      <c r="C1867" s="2" t="s">
        <v>26722</v>
      </c>
      <c r="D1867" s="2" t="s">
        <v>21692</v>
      </c>
      <c r="E1867" s="2" t="s">
        <v>26753</v>
      </c>
      <c r="F1867" s="2" t="s">
        <v>26754</v>
      </c>
      <c r="G1867" s="2" t="s">
        <v>26755</v>
      </c>
      <c r="H1867" s="2" t="s">
        <v>26756</v>
      </c>
      <c r="I1867" s="2" t="s">
        <v>83</v>
      </c>
      <c r="J1867" s="2" t="s">
        <v>52</v>
      </c>
      <c r="K1867" s="2" t="s">
        <v>17231</v>
      </c>
      <c r="L1867" s="2" t="s">
        <v>26757</v>
      </c>
      <c r="M1867" s="2" t="s">
        <v>26758</v>
      </c>
      <c r="N1867" s="2" t="s">
        <v>26759</v>
      </c>
      <c r="O1867" s="2" t="s">
        <v>442</v>
      </c>
      <c r="P1867" s="2" t="s">
        <v>262</v>
      </c>
      <c r="Q1867" s="2" t="s">
        <v>387</v>
      </c>
      <c r="R1867" s="2" t="s">
        <v>145</v>
      </c>
      <c r="S1867" s="2" t="s">
        <v>26760</v>
      </c>
      <c r="T1867" s="2" t="s">
        <v>26761</v>
      </c>
      <c r="U1867" s="2" t="s">
        <v>26762</v>
      </c>
      <c r="V1867" s="2" t="s">
        <v>26763</v>
      </c>
      <c r="W1867" s="2" t="s">
        <v>26764</v>
      </c>
      <c r="X1867" s="2" t="s">
        <v>26755</v>
      </c>
      <c r="Y1867" s="2" t="s">
        <v>26765</v>
      </c>
      <c r="Z1867" s="2" t="s">
        <v>26766</v>
      </c>
      <c r="AA1867" s="2" t="s">
        <v>26767</v>
      </c>
      <c r="AB1867" s="2" t="s">
        <v>26752</v>
      </c>
      <c r="AC1867" s="2" t="s">
        <v>26768</v>
      </c>
      <c r="AD1867" s="2" t="s">
        <v>71</v>
      </c>
      <c r="AE1867" s="2"/>
      <c r="AF1867" s="2"/>
      <c r="AG1867" s="2" t="s">
        <v>128</v>
      </c>
      <c r="AH1867" s="2"/>
      <c r="AI1867" s="2"/>
      <c r="AJ1867" s="2"/>
      <c r="AK1867" s="2"/>
      <c r="AL1867" s="2"/>
      <c r="AM1867" s="2" t="s">
        <v>72</v>
      </c>
      <c r="AN1867" s="2"/>
      <c r="AO1867" s="2" t="s">
        <v>156</v>
      </c>
      <c r="AP1867" s="2" t="s">
        <v>74</v>
      </c>
      <c r="AQ1867" s="2" t="s">
        <v>132</v>
      </c>
      <c r="AR1867" s="2"/>
    </row>
    <row r="1868" customFormat="false" ht="15" hidden="false" customHeight="false" outlineLevel="0" collapsed="false">
      <c r="A1868" s="2" t="s">
        <v>26769</v>
      </c>
      <c r="B1868" s="2" t="s">
        <v>76</v>
      </c>
      <c r="C1868" s="2" t="s">
        <v>26770</v>
      </c>
      <c r="D1868" s="2" t="s">
        <v>21692</v>
      </c>
      <c r="E1868" s="2" t="s">
        <v>26771</v>
      </c>
      <c r="F1868" s="2" t="s">
        <v>16525</v>
      </c>
      <c r="G1868" s="2"/>
      <c r="H1868" s="2"/>
      <c r="I1868" s="2" t="s">
        <v>51</v>
      </c>
      <c r="J1868" s="2" t="s">
        <v>52</v>
      </c>
      <c r="K1868" s="2" t="s">
        <v>53</v>
      </c>
      <c r="L1868" s="2" t="s">
        <v>26772</v>
      </c>
      <c r="M1868" s="2" t="s">
        <v>26773</v>
      </c>
      <c r="N1868" s="2" t="s">
        <v>11404</v>
      </c>
      <c r="O1868" s="2" t="s">
        <v>58</v>
      </c>
      <c r="P1868" s="2" t="s">
        <v>1664</v>
      </c>
      <c r="Q1868" s="2" t="s">
        <v>26774</v>
      </c>
      <c r="R1868" s="2" t="s">
        <v>26775</v>
      </c>
      <c r="S1868" s="2" t="s">
        <v>26776</v>
      </c>
      <c r="T1868" s="2" t="s">
        <v>26777</v>
      </c>
      <c r="U1868" s="2" t="s">
        <v>26778</v>
      </c>
      <c r="V1868" s="2" t="s">
        <v>26779</v>
      </c>
      <c r="W1868" s="2" t="s">
        <v>26780</v>
      </c>
      <c r="X1868" s="2" t="s">
        <v>26781</v>
      </c>
      <c r="Y1868" s="2" t="s">
        <v>26782</v>
      </c>
      <c r="Z1868" s="2" t="s">
        <v>26783</v>
      </c>
      <c r="AA1868" s="2" t="s">
        <v>26784</v>
      </c>
      <c r="AB1868" s="2" t="s">
        <v>26769</v>
      </c>
      <c r="AC1868" s="2" t="s">
        <v>26785</v>
      </c>
      <c r="AD1868" s="2" t="s">
        <v>71</v>
      </c>
      <c r="AE1868" s="2"/>
      <c r="AF1868" s="2"/>
      <c r="AG1868" s="2" t="s">
        <v>128</v>
      </c>
      <c r="AH1868" s="2"/>
      <c r="AI1868" s="2"/>
      <c r="AJ1868" s="2"/>
      <c r="AK1868" s="2"/>
      <c r="AL1868" s="2"/>
      <c r="AM1868" s="2" t="s">
        <v>104</v>
      </c>
      <c r="AN1868" s="2" t="s">
        <v>26786</v>
      </c>
      <c r="AO1868" s="2" t="s">
        <v>106</v>
      </c>
      <c r="AP1868" s="2" t="s">
        <v>74</v>
      </c>
      <c r="AQ1868" s="2" t="s">
        <v>132</v>
      </c>
      <c r="AR1868" s="2"/>
    </row>
    <row r="1869" customFormat="false" ht="15" hidden="false" customHeight="false" outlineLevel="0" collapsed="false">
      <c r="A1869" s="2" t="s">
        <v>26787</v>
      </c>
      <c r="B1869" s="2" t="s">
        <v>278</v>
      </c>
      <c r="C1869" s="2" t="s">
        <v>26138</v>
      </c>
      <c r="D1869" s="2" t="s">
        <v>21692</v>
      </c>
      <c r="E1869" s="2" t="s">
        <v>26788</v>
      </c>
      <c r="F1869" s="2" t="s">
        <v>26789</v>
      </c>
      <c r="G1869" s="2"/>
      <c r="H1869" s="2"/>
      <c r="I1869" s="2" t="s">
        <v>51</v>
      </c>
      <c r="J1869" s="2" t="s">
        <v>52</v>
      </c>
      <c r="K1869" s="2" t="s">
        <v>53</v>
      </c>
      <c r="L1869" s="2" t="s">
        <v>12608</v>
      </c>
      <c r="M1869" s="2" t="s">
        <v>26790</v>
      </c>
      <c r="N1869" s="2" t="s">
        <v>16216</v>
      </c>
      <c r="O1869" s="2" t="s">
        <v>213</v>
      </c>
      <c r="P1869" s="2" t="s">
        <v>143</v>
      </c>
      <c r="Q1869" s="2" t="s">
        <v>26791</v>
      </c>
      <c r="R1869" s="2" t="s">
        <v>26792</v>
      </c>
      <c r="S1869" s="2" t="s">
        <v>26793</v>
      </c>
      <c r="T1869" s="2" t="s">
        <v>26794</v>
      </c>
      <c r="U1869" s="2" t="s">
        <v>26795</v>
      </c>
      <c r="V1869" s="2" t="s">
        <v>26796</v>
      </c>
      <c r="W1869" s="2" t="s">
        <v>26797</v>
      </c>
      <c r="X1869" s="2" t="s">
        <v>26798</v>
      </c>
      <c r="Y1869" s="2"/>
      <c r="Z1869" s="2" t="s">
        <v>26799</v>
      </c>
      <c r="AA1869" s="2" t="s">
        <v>26800</v>
      </c>
      <c r="AB1869" s="2" t="s">
        <v>26787</v>
      </c>
      <c r="AC1869" s="2" t="s">
        <v>26801</v>
      </c>
      <c r="AD1869" s="2" t="s">
        <v>71</v>
      </c>
      <c r="AE1869" s="2"/>
      <c r="AF1869" s="2"/>
      <c r="AG1869" s="2"/>
      <c r="AH1869" s="2"/>
      <c r="AI1869" s="2"/>
      <c r="AJ1869" s="2"/>
      <c r="AK1869" s="2"/>
      <c r="AL1869" s="2"/>
      <c r="AM1869" s="2" t="s">
        <v>72</v>
      </c>
      <c r="AN1869" s="2"/>
      <c r="AO1869" s="2" t="s">
        <v>106</v>
      </c>
      <c r="AP1869" s="2" t="s">
        <v>106</v>
      </c>
      <c r="AQ1869" s="2" t="s">
        <v>107</v>
      </c>
      <c r="AR1869" s="2" t="s">
        <v>132</v>
      </c>
    </row>
    <row r="1870" customFormat="false" ht="15" hidden="false" customHeight="false" outlineLevel="0" collapsed="false">
      <c r="A1870" s="2" t="s">
        <v>26802</v>
      </c>
      <c r="B1870" s="2" t="s">
        <v>109</v>
      </c>
      <c r="C1870" s="2" t="s">
        <v>26770</v>
      </c>
      <c r="D1870" s="2" t="s">
        <v>21692</v>
      </c>
      <c r="E1870" s="2" t="s">
        <v>26803</v>
      </c>
      <c r="F1870" s="2" t="s">
        <v>4588</v>
      </c>
      <c r="G1870" s="2" t="s">
        <v>26804</v>
      </c>
      <c r="H1870" s="2" t="s">
        <v>26805</v>
      </c>
      <c r="I1870" s="2" t="s">
        <v>51</v>
      </c>
      <c r="J1870" s="2" t="s">
        <v>52</v>
      </c>
      <c r="K1870" s="2" t="s">
        <v>53</v>
      </c>
      <c r="L1870" s="2" t="s">
        <v>26806</v>
      </c>
      <c r="M1870" s="2" t="s">
        <v>26807</v>
      </c>
      <c r="N1870" s="2" t="s">
        <v>2531</v>
      </c>
      <c r="O1870" s="2" t="s">
        <v>2542</v>
      </c>
      <c r="P1870" s="2" t="s">
        <v>116</v>
      </c>
      <c r="Q1870" s="2" t="s">
        <v>26808</v>
      </c>
      <c r="R1870" s="2" t="s">
        <v>26809</v>
      </c>
      <c r="S1870" s="2" t="s">
        <v>26810</v>
      </c>
      <c r="T1870" s="2" t="s">
        <v>26811</v>
      </c>
      <c r="U1870" s="2" t="s">
        <v>26812</v>
      </c>
      <c r="V1870" s="2" t="s">
        <v>26813</v>
      </c>
      <c r="W1870" s="2" t="s">
        <v>26814</v>
      </c>
      <c r="X1870" s="2" t="s">
        <v>26804</v>
      </c>
      <c r="Y1870" s="2"/>
      <c r="Z1870" s="2" t="s">
        <v>26815</v>
      </c>
      <c r="AA1870" s="2" t="s">
        <v>26816</v>
      </c>
      <c r="AB1870" s="2" t="s">
        <v>26802</v>
      </c>
      <c r="AC1870" s="2" t="s">
        <v>26817</v>
      </c>
      <c r="AD1870" s="2" t="s">
        <v>71</v>
      </c>
      <c r="AE1870" s="2"/>
      <c r="AF1870" s="2"/>
      <c r="AG1870" s="2" t="s">
        <v>298</v>
      </c>
      <c r="AH1870" s="2"/>
      <c r="AI1870" s="2" t="s">
        <v>298</v>
      </c>
      <c r="AJ1870" s="2" t="s">
        <v>178</v>
      </c>
      <c r="AK1870" s="2" t="s">
        <v>26818</v>
      </c>
      <c r="AL1870" s="2" t="s">
        <v>26819</v>
      </c>
      <c r="AM1870" s="2" t="s">
        <v>104</v>
      </c>
      <c r="AN1870" s="2" t="s">
        <v>23369</v>
      </c>
      <c r="AO1870" s="2" t="s">
        <v>156</v>
      </c>
      <c r="AP1870" s="2" t="s">
        <v>74</v>
      </c>
      <c r="AQ1870" s="2" t="s">
        <v>107</v>
      </c>
      <c r="AR1870" s="2"/>
    </row>
    <row r="1871" customFormat="false" ht="15" hidden="false" customHeight="false" outlineLevel="0" collapsed="false">
      <c r="A1871" s="2" t="s">
        <v>26820</v>
      </c>
      <c r="B1871" s="2" t="s">
        <v>76</v>
      </c>
      <c r="C1871" s="2" t="s">
        <v>26770</v>
      </c>
      <c r="D1871" s="2" t="s">
        <v>21692</v>
      </c>
      <c r="E1871" s="2" t="s">
        <v>26821</v>
      </c>
      <c r="F1871" s="2" t="s">
        <v>3666</v>
      </c>
      <c r="G1871" s="2"/>
      <c r="H1871" s="2"/>
      <c r="I1871" s="2" t="s">
        <v>83</v>
      </c>
      <c r="J1871" s="2" t="s">
        <v>52</v>
      </c>
      <c r="K1871" s="2" t="s">
        <v>53</v>
      </c>
      <c r="L1871" s="2" t="s">
        <v>24099</v>
      </c>
      <c r="M1871" s="2" t="s">
        <v>26822</v>
      </c>
      <c r="N1871" s="2" t="s">
        <v>2531</v>
      </c>
      <c r="O1871" s="2" t="s">
        <v>2542</v>
      </c>
      <c r="P1871" s="2" t="s">
        <v>116</v>
      </c>
      <c r="Q1871" s="2" t="s">
        <v>26823</v>
      </c>
      <c r="R1871" s="2" t="s">
        <v>26809</v>
      </c>
      <c r="S1871" s="2" t="s">
        <v>26810</v>
      </c>
      <c r="T1871" s="2" t="s">
        <v>26824</v>
      </c>
      <c r="U1871" s="2" t="s">
        <v>26812</v>
      </c>
      <c r="V1871" s="2" t="s">
        <v>26825</v>
      </c>
      <c r="W1871" s="2" t="s">
        <v>26814</v>
      </c>
      <c r="X1871" s="2" t="s">
        <v>26804</v>
      </c>
      <c r="Y1871" s="2"/>
      <c r="Z1871" s="2" t="s">
        <v>26826</v>
      </c>
      <c r="AA1871" s="2" t="s">
        <v>26816</v>
      </c>
      <c r="AB1871" s="2" t="s">
        <v>26820</v>
      </c>
      <c r="AC1871" s="2" t="s">
        <v>26827</v>
      </c>
      <c r="AD1871" s="2" t="s">
        <v>71</v>
      </c>
      <c r="AE1871" s="2"/>
      <c r="AF1871" s="2"/>
      <c r="AG1871" s="2" t="s">
        <v>128</v>
      </c>
      <c r="AH1871" s="2"/>
      <c r="AI1871" s="2"/>
      <c r="AJ1871" s="2"/>
      <c r="AK1871" s="2"/>
      <c r="AL1871" s="2"/>
      <c r="AM1871" s="2" t="s">
        <v>104</v>
      </c>
      <c r="AN1871" s="2" t="s">
        <v>26488</v>
      </c>
      <c r="AO1871" s="2" t="s">
        <v>156</v>
      </c>
      <c r="AP1871" s="2" t="s">
        <v>74</v>
      </c>
      <c r="AQ1871" s="2"/>
      <c r="AR1871" s="2"/>
    </row>
    <row r="1872" customFormat="false" ht="15" hidden="false" customHeight="false" outlineLevel="0" collapsed="false">
      <c r="A1872" s="2" t="s">
        <v>26828</v>
      </c>
      <c r="B1872" s="2" t="s">
        <v>109</v>
      </c>
      <c r="C1872" s="2" t="s">
        <v>26770</v>
      </c>
      <c r="D1872" s="2" t="s">
        <v>21692</v>
      </c>
      <c r="E1872" s="2" t="s">
        <v>26829</v>
      </c>
      <c r="F1872" s="2" t="s">
        <v>26830</v>
      </c>
      <c r="G1872" s="2"/>
      <c r="H1872" s="2"/>
      <c r="I1872" s="2" t="s">
        <v>51</v>
      </c>
      <c r="J1872" s="2" t="s">
        <v>52</v>
      </c>
      <c r="K1872" s="2" t="s">
        <v>53</v>
      </c>
      <c r="L1872" s="2" t="s">
        <v>26806</v>
      </c>
      <c r="M1872" s="2" t="s">
        <v>26831</v>
      </c>
      <c r="N1872" s="2" t="s">
        <v>2531</v>
      </c>
      <c r="O1872" s="2" t="s">
        <v>2542</v>
      </c>
      <c r="P1872" s="2" t="s">
        <v>116</v>
      </c>
      <c r="Q1872" s="2" t="s">
        <v>26823</v>
      </c>
      <c r="R1872" s="2" t="s">
        <v>26809</v>
      </c>
      <c r="S1872" s="2" t="s">
        <v>26810</v>
      </c>
      <c r="T1872" s="2" t="s">
        <v>26824</v>
      </c>
      <c r="U1872" s="2" t="s">
        <v>26812</v>
      </c>
      <c r="V1872" s="2" t="s">
        <v>26825</v>
      </c>
      <c r="W1872" s="2" t="s">
        <v>26814</v>
      </c>
      <c r="X1872" s="2" t="s">
        <v>26804</v>
      </c>
      <c r="Y1872" s="2"/>
      <c r="Z1872" s="2" t="s">
        <v>26815</v>
      </c>
      <c r="AA1872" s="2" t="s">
        <v>26816</v>
      </c>
      <c r="AB1872" s="2" t="s">
        <v>26828</v>
      </c>
      <c r="AC1872" s="2" t="s">
        <v>26832</v>
      </c>
      <c r="AD1872" s="2" t="s">
        <v>71</v>
      </c>
      <c r="AE1872" s="2"/>
      <c r="AF1872" s="2"/>
      <c r="AG1872" s="2" t="s">
        <v>128</v>
      </c>
      <c r="AH1872" s="2"/>
      <c r="AI1872" s="2" t="s">
        <v>1396</v>
      </c>
      <c r="AJ1872" s="2"/>
      <c r="AK1872" s="2"/>
      <c r="AL1872" s="2"/>
      <c r="AM1872" s="2" t="s">
        <v>104</v>
      </c>
      <c r="AN1872" s="2" t="s">
        <v>23369</v>
      </c>
      <c r="AO1872" s="2" t="s">
        <v>156</v>
      </c>
      <c r="AP1872" s="2" t="s">
        <v>74</v>
      </c>
      <c r="AQ1872" s="2"/>
      <c r="AR1872" s="2"/>
    </row>
    <row r="1873" customFormat="false" ht="15" hidden="false" customHeight="false" outlineLevel="0" collapsed="false">
      <c r="A1873" s="2" t="s">
        <v>26833</v>
      </c>
      <c r="B1873" s="2" t="s">
        <v>109</v>
      </c>
      <c r="C1873" s="2" t="s">
        <v>26834</v>
      </c>
      <c r="D1873" s="2" t="s">
        <v>21692</v>
      </c>
      <c r="E1873" s="2" t="s">
        <v>20669</v>
      </c>
      <c r="F1873" s="2" t="s">
        <v>20670</v>
      </c>
      <c r="G1873" s="2" t="s">
        <v>96</v>
      </c>
      <c r="H1873" s="2" t="s">
        <v>20671</v>
      </c>
      <c r="I1873" s="2" t="s">
        <v>83</v>
      </c>
      <c r="J1873" s="2" t="s">
        <v>52</v>
      </c>
      <c r="K1873" s="2" t="s">
        <v>9766</v>
      </c>
      <c r="L1873" s="2" t="s">
        <v>20672</v>
      </c>
      <c r="M1873" s="2" t="s">
        <v>26835</v>
      </c>
      <c r="N1873" s="2" t="s">
        <v>87</v>
      </c>
      <c r="O1873" s="2" t="s">
        <v>88</v>
      </c>
      <c r="P1873" s="2" t="s">
        <v>58</v>
      </c>
      <c r="Q1873" s="2" t="s">
        <v>10847</v>
      </c>
      <c r="R1873" s="2" t="s">
        <v>3929</v>
      </c>
      <c r="S1873" s="2" t="s">
        <v>26836</v>
      </c>
      <c r="T1873" s="2" t="s">
        <v>92</v>
      </c>
      <c r="U1873" s="2" t="s">
        <v>93</v>
      </c>
      <c r="V1873" s="2" t="s">
        <v>26837</v>
      </c>
      <c r="W1873" s="2" t="s">
        <v>95</v>
      </c>
      <c r="X1873" s="2" t="s">
        <v>96</v>
      </c>
      <c r="Y1873" s="2" t="s">
        <v>81</v>
      </c>
      <c r="Z1873" s="2" t="s">
        <v>1595</v>
      </c>
      <c r="AA1873" s="2" t="s">
        <v>26838</v>
      </c>
      <c r="AB1873" s="2" t="s">
        <v>26833</v>
      </c>
      <c r="AC1873" s="2" t="s">
        <v>26839</v>
      </c>
      <c r="AD1873" s="2" t="s">
        <v>100</v>
      </c>
      <c r="AE1873" s="2" t="s">
        <v>26840</v>
      </c>
      <c r="AF1873" s="2" t="s">
        <v>2542</v>
      </c>
      <c r="AG1873" s="2"/>
      <c r="AH1873" s="2" t="s">
        <v>253</v>
      </c>
      <c r="AI1873" s="2"/>
      <c r="AJ1873" s="2"/>
      <c r="AK1873" s="2"/>
      <c r="AL1873" s="2"/>
      <c r="AM1873" s="2" t="s">
        <v>104</v>
      </c>
      <c r="AN1873" s="2" t="s">
        <v>25912</v>
      </c>
      <c r="AO1873" s="2" t="s">
        <v>106</v>
      </c>
      <c r="AP1873" s="2" t="s">
        <v>106</v>
      </c>
      <c r="AQ1873" s="2" t="s">
        <v>107</v>
      </c>
      <c r="AR1873" s="2" t="s">
        <v>107</v>
      </c>
    </row>
    <row r="1874" customFormat="false" ht="15" hidden="false" customHeight="false" outlineLevel="0" collapsed="false">
      <c r="A1874" s="2" t="s">
        <v>26841</v>
      </c>
      <c r="B1874" s="2" t="s">
        <v>278</v>
      </c>
      <c r="C1874" s="2" t="s">
        <v>26842</v>
      </c>
      <c r="D1874" s="2" t="s">
        <v>21692</v>
      </c>
      <c r="E1874" s="2" t="s">
        <v>26843</v>
      </c>
      <c r="F1874" s="2" t="s">
        <v>12912</v>
      </c>
      <c r="G1874" s="2"/>
      <c r="H1874" s="2"/>
      <c r="I1874" s="2" t="s">
        <v>83</v>
      </c>
      <c r="J1874" s="2" t="s">
        <v>52</v>
      </c>
      <c r="K1874" s="2" t="s">
        <v>53</v>
      </c>
      <c r="L1874" s="2" t="s">
        <v>26844</v>
      </c>
      <c r="M1874" s="2" t="s">
        <v>26845</v>
      </c>
      <c r="N1874" s="2" t="s">
        <v>26846</v>
      </c>
      <c r="O1874" s="2" t="s">
        <v>190</v>
      </c>
      <c r="P1874" s="2" t="s">
        <v>2090</v>
      </c>
      <c r="Q1874" s="2" t="s">
        <v>26847</v>
      </c>
      <c r="R1874" s="2" t="s">
        <v>26848</v>
      </c>
      <c r="S1874" s="2" t="s">
        <v>26849</v>
      </c>
      <c r="T1874" s="2" t="s">
        <v>26850</v>
      </c>
      <c r="U1874" s="2" t="s">
        <v>26851</v>
      </c>
      <c r="V1874" s="2" t="s">
        <v>26852</v>
      </c>
      <c r="W1874" s="2"/>
      <c r="X1874" s="2" t="s">
        <v>26853</v>
      </c>
      <c r="Y1874" s="2"/>
      <c r="Z1874" s="2" t="s">
        <v>26854</v>
      </c>
      <c r="AA1874" s="2" t="s">
        <v>26855</v>
      </c>
      <c r="AB1874" s="2" t="s">
        <v>26841</v>
      </c>
      <c r="AC1874" s="2" t="s">
        <v>26856</v>
      </c>
      <c r="AD1874" s="2" t="s">
        <v>71</v>
      </c>
      <c r="AE1874" s="2"/>
      <c r="AF1874" s="2"/>
      <c r="AG1874" s="2" t="s">
        <v>128</v>
      </c>
      <c r="AH1874" s="2"/>
      <c r="AI1874" s="2"/>
      <c r="AJ1874" s="2"/>
      <c r="AK1874" s="2"/>
      <c r="AL1874" s="2"/>
      <c r="AM1874" s="2" t="s">
        <v>72</v>
      </c>
      <c r="AN1874" s="2"/>
      <c r="AO1874" s="2" t="s">
        <v>73</v>
      </c>
      <c r="AP1874" s="2" t="s">
        <v>74</v>
      </c>
      <c r="AQ1874" s="2" t="s">
        <v>107</v>
      </c>
      <c r="AR1874" s="2"/>
    </row>
    <row r="1875" customFormat="false" ht="15" hidden="false" customHeight="false" outlineLevel="0" collapsed="false">
      <c r="A1875" s="2" t="s">
        <v>26857</v>
      </c>
      <c r="B1875" s="2" t="s">
        <v>278</v>
      </c>
      <c r="C1875" s="2" t="s">
        <v>26842</v>
      </c>
      <c r="D1875" s="2" t="s">
        <v>21692</v>
      </c>
      <c r="E1875" s="2" t="s">
        <v>26858</v>
      </c>
      <c r="F1875" s="2" t="s">
        <v>26859</v>
      </c>
      <c r="G1875" s="2" t="s">
        <v>26860</v>
      </c>
      <c r="H1875" s="2" t="s">
        <v>26861</v>
      </c>
      <c r="I1875" s="2" t="s">
        <v>51</v>
      </c>
      <c r="J1875" s="2" t="s">
        <v>52</v>
      </c>
      <c r="K1875" s="2" t="s">
        <v>588</v>
      </c>
      <c r="L1875" s="2" t="s">
        <v>26862</v>
      </c>
      <c r="M1875" s="2" t="s">
        <v>26863</v>
      </c>
      <c r="N1875" s="2" t="s">
        <v>2463</v>
      </c>
      <c r="O1875" s="2" t="s">
        <v>239</v>
      </c>
      <c r="P1875" s="2" t="s">
        <v>939</v>
      </c>
      <c r="Q1875" s="2" t="s">
        <v>59</v>
      </c>
      <c r="R1875" s="2" t="s">
        <v>60</v>
      </c>
      <c r="S1875" s="2" t="s">
        <v>26864</v>
      </c>
      <c r="T1875" s="2" t="s">
        <v>26865</v>
      </c>
      <c r="U1875" s="2" t="s">
        <v>26866</v>
      </c>
      <c r="V1875" s="2" t="s">
        <v>26867</v>
      </c>
      <c r="W1875" s="2" t="s">
        <v>26868</v>
      </c>
      <c r="X1875" s="2" t="s">
        <v>26860</v>
      </c>
      <c r="Y1875" s="2" t="s">
        <v>26860</v>
      </c>
      <c r="Z1875" s="2" t="s">
        <v>1492</v>
      </c>
      <c r="AA1875" s="2" t="s">
        <v>26869</v>
      </c>
      <c r="AB1875" s="2" t="s">
        <v>26857</v>
      </c>
      <c r="AC1875" s="2" t="s">
        <v>26870</v>
      </c>
      <c r="AD1875" s="2" t="s">
        <v>71</v>
      </c>
      <c r="AE1875" s="2"/>
      <c r="AF1875" s="2"/>
      <c r="AG1875" s="2" t="s">
        <v>154</v>
      </c>
      <c r="AH1875" s="2"/>
      <c r="AI1875" s="2"/>
      <c r="AJ1875" s="2"/>
      <c r="AK1875" s="2"/>
      <c r="AL1875" s="2"/>
      <c r="AM1875" s="2" t="s">
        <v>104</v>
      </c>
      <c r="AN1875" s="2" t="s">
        <v>26871</v>
      </c>
      <c r="AO1875" s="2" t="s">
        <v>73</v>
      </c>
      <c r="AP1875" s="2" t="s">
        <v>106</v>
      </c>
      <c r="AQ1875" s="2" t="s">
        <v>107</v>
      </c>
      <c r="AR1875" s="2" t="s">
        <v>132</v>
      </c>
    </row>
    <row r="1876" customFormat="false" ht="15" hidden="false" customHeight="false" outlineLevel="0" collapsed="false">
      <c r="A1876" s="2" t="s">
        <v>26872</v>
      </c>
      <c r="B1876" s="2" t="s">
        <v>109</v>
      </c>
      <c r="C1876" s="2" t="s">
        <v>26138</v>
      </c>
      <c r="D1876" s="2" t="s">
        <v>21692</v>
      </c>
      <c r="E1876" s="2" t="s">
        <v>26873</v>
      </c>
      <c r="F1876" s="2" t="s">
        <v>26874</v>
      </c>
      <c r="G1876" s="2"/>
      <c r="H1876" s="2" t="s">
        <v>26875</v>
      </c>
      <c r="I1876" s="2" t="s">
        <v>51</v>
      </c>
      <c r="J1876" s="2" t="s">
        <v>52</v>
      </c>
      <c r="K1876" s="2" t="s">
        <v>879</v>
      </c>
      <c r="L1876" s="2" t="s">
        <v>15168</v>
      </c>
      <c r="M1876" s="2" t="s">
        <v>26876</v>
      </c>
      <c r="N1876" s="2" t="s">
        <v>26877</v>
      </c>
      <c r="O1876" s="2" t="s">
        <v>104</v>
      </c>
      <c r="P1876" s="2" t="s">
        <v>1300</v>
      </c>
      <c r="Q1876" s="2" t="s">
        <v>3146</v>
      </c>
      <c r="R1876" s="2" t="s">
        <v>215</v>
      </c>
      <c r="S1876" s="2" t="s">
        <v>26878</v>
      </c>
      <c r="T1876" s="2" t="s">
        <v>26879</v>
      </c>
      <c r="U1876" s="2" t="s">
        <v>26875</v>
      </c>
      <c r="V1876" s="2" t="s">
        <v>26880</v>
      </c>
      <c r="W1876" s="2" t="s">
        <v>26881</v>
      </c>
      <c r="X1876" s="2" t="s">
        <v>26882</v>
      </c>
      <c r="Y1876" s="2"/>
      <c r="Z1876" s="2" t="s">
        <v>26883</v>
      </c>
      <c r="AA1876" s="2" t="s">
        <v>26884</v>
      </c>
      <c r="AB1876" s="2" t="s">
        <v>26872</v>
      </c>
      <c r="AC1876" s="2" t="s">
        <v>26885</v>
      </c>
      <c r="AD1876" s="2" t="s">
        <v>71</v>
      </c>
      <c r="AE1876" s="2"/>
      <c r="AF1876" s="2"/>
      <c r="AG1876" s="2" t="s">
        <v>154</v>
      </c>
      <c r="AH1876" s="2"/>
      <c r="AI1876" s="2"/>
      <c r="AJ1876" s="2"/>
      <c r="AK1876" s="2"/>
      <c r="AL1876" s="2"/>
      <c r="AM1876" s="2" t="s">
        <v>104</v>
      </c>
      <c r="AN1876" s="2" t="s">
        <v>26871</v>
      </c>
      <c r="AO1876" s="2" t="s">
        <v>106</v>
      </c>
      <c r="AP1876" s="2" t="s">
        <v>106</v>
      </c>
      <c r="AQ1876" s="2" t="s">
        <v>107</v>
      </c>
      <c r="AR1876" s="2" t="s">
        <v>107</v>
      </c>
    </row>
    <row r="1877" customFormat="false" ht="15" hidden="false" customHeight="false" outlineLevel="0" collapsed="false">
      <c r="A1877" s="2" t="s">
        <v>26886</v>
      </c>
      <c r="B1877" s="2" t="s">
        <v>278</v>
      </c>
      <c r="C1877" s="2" t="s">
        <v>26138</v>
      </c>
      <c r="D1877" s="2" t="s">
        <v>21692</v>
      </c>
      <c r="E1877" s="2" t="s">
        <v>26887</v>
      </c>
      <c r="F1877" s="2" t="s">
        <v>26888</v>
      </c>
      <c r="G1877" s="2"/>
      <c r="H1877" s="2" t="s">
        <v>26889</v>
      </c>
      <c r="I1877" s="2" t="s">
        <v>51</v>
      </c>
      <c r="J1877" s="2" t="s">
        <v>52</v>
      </c>
      <c r="K1877" s="2" t="s">
        <v>1585</v>
      </c>
      <c r="L1877" s="2" t="s">
        <v>26890</v>
      </c>
      <c r="M1877" s="2" t="s">
        <v>26891</v>
      </c>
      <c r="N1877" s="2" t="s">
        <v>26892</v>
      </c>
      <c r="O1877" s="2" t="s">
        <v>117</v>
      </c>
      <c r="P1877" s="2" t="s">
        <v>57</v>
      </c>
      <c r="Q1877" s="2" t="s">
        <v>263</v>
      </c>
      <c r="R1877" s="2" t="s">
        <v>145</v>
      </c>
      <c r="S1877" s="2" t="s">
        <v>26893</v>
      </c>
      <c r="T1877" s="2" t="s">
        <v>26894</v>
      </c>
      <c r="U1877" s="2" t="s">
        <v>26895</v>
      </c>
      <c r="V1877" s="2" t="s">
        <v>26896</v>
      </c>
      <c r="W1877" s="2" t="s">
        <v>26897</v>
      </c>
      <c r="X1877" s="2" t="s">
        <v>26898</v>
      </c>
      <c r="Y1877" s="2"/>
      <c r="Z1877" s="2" t="s">
        <v>26899</v>
      </c>
      <c r="AA1877" s="2" t="s">
        <v>26900</v>
      </c>
      <c r="AB1877" s="2" t="s">
        <v>26886</v>
      </c>
      <c r="AC1877" s="2" t="s">
        <v>26901</v>
      </c>
      <c r="AD1877" s="2" t="s">
        <v>71</v>
      </c>
      <c r="AE1877" s="2"/>
      <c r="AF1877" s="2"/>
      <c r="AG1877" s="2" t="s">
        <v>128</v>
      </c>
      <c r="AH1877" s="2"/>
      <c r="AI1877" s="2"/>
      <c r="AJ1877" s="2"/>
      <c r="AK1877" s="2"/>
      <c r="AL1877" s="2"/>
      <c r="AM1877" s="2" t="s">
        <v>104</v>
      </c>
      <c r="AN1877" s="2" t="s">
        <v>24671</v>
      </c>
      <c r="AO1877" s="2" t="s">
        <v>106</v>
      </c>
      <c r="AP1877" s="2" t="s">
        <v>106</v>
      </c>
      <c r="AQ1877" s="2" t="s">
        <v>107</v>
      </c>
      <c r="AR1877" s="2" t="s">
        <v>204</v>
      </c>
    </row>
    <row r="1878" customFormat="false" ht="15" hidden="false" customHeight="false" outlineLevel="0" collapsed="false">
      <c r="A1878" s="2" t="s">
        <v>26902</v>
      </c>
      <c r="B1878" s="2" t="s">
        <v>109</v>
      </c>
      <c r="C1878" s="2" t="s">
        <v>26138</v>
      </c>
      <c r="D1878" s="2" t="s">
        <v>21692</v>
      </c>
      <c r="E1878" s="2" t="s">
        <v>26903</v>
      </c>
      <c r="F1878" s="2" t="s">
        <v>4268</v>
      </c>
      <c r="G1878" s="2" t="s">
        <v>26904</v>
      </c>
      <c r="H1878" s="2" t="s">
        <v>26905</v>
      </c>
      <c r="I1878" s="2" t="s">
        <v>51</v>
      </c>
      <c r="J1878" s="2" t="s">
        <v>52</v>
      </c>
      <c r="K1878" s="2" t="s">
        <v>1031</v>
      </c>
      <c r="L1878" s="2" t="s">
        <v>26906</v>
      </c>
      <c r="M1878" s="2" t="s">
        <v>26907</v>
      </c>
      <c r="N1878" s="2" t="s">
        <v>26908</v>
      </c>
      <c r="O1878" s="2" t="s">
        <v>443</v>
      </c>
      <c r="P1878" s="2" t="s">
        <v>733</v>
      </c>
      <c r="Q1878" s="2" t="s">
        <v>26909</v>
      </c>
      <c r="R1878" s="2" t="s">
        <v>26910</v>
      </c>
      <c r="S1878" s="2" t="s">
        <v>26911</v>
      </c>
      <c r="T1878" s="2" t="s">
        <v>26912</v>
      </c>
      <c r="U1878" s="2" t="s">
        <v>26913</v>
      </c>
      <c r="V1878" s="2" t="s">
        <v>26914</v>
      </c>
      <c r="W1878" s="2" t="s">
        <v>26915</v>
      </c>
      <c r="X1878" s="2" t="s">
        <v>26904</v>
      </c>
      <c r="Y1878" s="2" t="s">
        <v>26904</v>
      </c>
      <c r="Z1878" s="2" t="s">
        <v>81</v>
      </c>
      <c r="AA1878" s="2" t="s">
        <v>26916</v>
      </c>
      <c r="AB1878" s="2" t="s">
        <v>26902</v>
      </c>
      <c r="AC1878" s="2" t="s">
        <v>26917</v>
      </c>
      <c r="AD1878" s="2" t="s">
        <v>71</v>
      </c>
      <c r="AE1878" s="2"/>
      <c r="AF1878" s="2"/>
      <c r="AG1878" s="2" t="s">
        <v>1208</v>
      </c>
      <c r="AH1878" s="2"/>
      <c r="AI1878" s="2"/>
      <c r="AJ1878" s="2"/>
      <c r="AK1878" s="2"/>
      <c r="AL1878" s="2"/>
      <c r="AM1878" s="2" t="s">
        <v>72</v>
      </c>
      <c r="AN1878" s="2"/>
      <c r="AO1878" s="2" t="s">
        <v>156</v>
      </c>
      <c r="AP1878" s="2" t="s">
        <v>74</v>
      </c>
      <c r="AQ1878" s="2"/>
      <c r="AR1878" s="2"/>
    </row>
    <row r="1879" customFormat="false" ht="15" hidden="false" customHeight="false" outlineLevel="0" collapsed="false">
      <c r="A1879" s="2" t="s">
        <v>26918</v>
      </c>
      <c r="B1879" s="2" t="s">
        <v>76</v>
      </c>
      <c r="C1879" s="2" t="s">
        <v>26138</v>
      </c>
      <c r="D1879" s="2" t="s">
        <v>21692</v>
      </c>
      <c r="E1879" s="2" t="s">
        <v>26919</v>
      </c>
      <c r="F1879" s="2" t="s">
        <v>26920</v>
      </c>
      <c r="G1879" s="2"/>
      <c r="H1879" s="2"/>
      <c r="I1879" s="2" t="s">
        <v>83</v>
      </c>
      <c r="J1879" s="2" t="s">
        <v>52</v>
      </c>
      <c r="K1879" s="2" t="s">
        <v>1031</v>
      </c>
      <c r="L1879" s="2" t="s">
        <v>2985</v>
      </c>
      <c r="M1879" s="2" t="s">
        <v>26907</v>
      </c>
      <c r="N1879" s="2" t="s">
        <v>26908</v>
      </c>
      <c r="O1879" s="2" t="s">
        <v>443</v>
      </c>
      <c r="P1879" s="2" t="s">
        <v>733</v>
      </c>
      <c r="Q1879" s="2" t="s">
        <v>26909</v>
      </c>
      <c r="R1879" s="2" t="s">
        <v>26910</v>
      </c>
      <c r="S1879" s="2" t="s">
        <v>26911</v>
      </c>
      <c r="T1879" s="2" t="s">
        <v>26912</v>
      </c>
      <c r="U1879" s="2" t="s">
        <v>26913</v>
      </c>
      <c r="V1879" s="2" t="s">
        <v>26914</v>
      </c>
      <c r="W1879" s="2" t="s">
        <v>26915</v>
      </c>
      <c r="X1879" s="2" t="s">
        <v>26904</v>
      </c>
      <c r="Y1879" s="2" t="s">
        <v>26904</v>
      </c>
      <c r="Z1879" s="2" t="s">
        <v>26921</v>
      </c>
      <c r="AA1879" s="2" t="s">
        <v>26916</v>
      </c>
      <c r="AB1879" s="2" t="s">
        <v>26918</v>
      </c>
      <c r="AC1879" s="2" t="s">
        <v>26922</v>
      </c>
      <c r="AD1879" s="2" t="s">
        <v>71</v>
      </c>
      <c r="AE1879" s="2"/>
      <c r="AF1879" s="2"/>
      <c r="AG1879" s="2" t="s">
        <v>1208</v>
      </c>
      <c r="AH1879" s="2"/>
      <c r="AI1879" s="2"/>
      <c r="AJ1879" s="2"/>
      <c r="AK1879" s="2"/>
      <c r="AL1879" s="2"/>
      <c r="AM1879" s="2" t="s">
        <v>72</v>
      </c>
      <c r="AN1879" s="2"/>
      <c r="AO1879" s="2" t="s">
        <v>156</v>
      </c>
      <c r="AP1879" s="2" t="s">
        <v>74</v>
      </c>
      <c r="AQ1879" s="2"/>
      <c r="AR1879" s="2"/>
    </row>
    <row r="1880" customFormat="false" ht="15" hidden="false" customHeight="false" outlineLevel="0" collapsed="false">
      <c r="A1880" s="2" t="s">
        <v>26923</v>
      </c>
      <c r="B1880" s="2" t="s">
        <v>76</v>
      </c>
      <c r="C1880" s="2" t="s">
        <v>26924</v>
      </c>
      <c r="D1880" s="2" t="s">
        <v>21692</v>
      </c>
      <c r="E1880" s="2" t="s">
        <v>26925</v>
      </c>
      <c r="F1880" s="2" t="s">
        <v>4717</v>
      </c>
      <c r="G1880" s="2"/>
      <c r="H1880" s="2"/>
      <c r="I1880" s="2" t="s">
        <v>83</v>
      </c>
      <c r="J1880" s="2" t="s">
        <v>52</v>
      </c>
      <c r="K1880" s="2" t="s">
        <v>53</v>
      </c>
      <c r="L1880" s="2" t="s">
        <v>21722</v>
      </c>
      <c r="M1880" s="2" t="s">
        <v>26926</v>
      </c>
      <c r="N1880" s="2" t="s">
        <v>442</v>
      </c>
      <c r="O1880" s="2" t="s">
        <v>104</v>
      </c>
      <c r="P1880" s="2" t="s">
        <v>164</v>
      </c>
      <c r="Q1880" s="2" t="s">
        <v>7217</v>
      </c>
      <c r="R1880" s="2" t="s">
        <v>1631</v>
      </c>
      <c r="S1880" s="2" t="s">
        <v>26927</v>
      </c>
      <c r="T1880" s="2" t="s">
        <v>26928</v>
      </c>
      <c r="U1880" s="2" t="s">
        <v>26929</v>
      </c>
      <c r="V1880" s="2" t="s">
        <v>26930</v>
      </c>
      <c r="W1880" s="2" t="s">
        <v>26931</v>
      </c>
      <c r="X1880" s="2" t="s">
        <v>26932</v>
      </c>
      <c r="Y1880" s="2"/>
      <c r="Z1880" s="2" t="s">
        <v>26933</v>
      </c>
      <c r="AA1880" s="2" t="s">
        <v>26934</v>
      </c>
      <c r="AB1880" s="2" t="s">
        <v>26923</v>
      </c>
      <c r="AC1880" s="2" t="s">
        <v>26935</v>
      </c>
      <c r="AD1880" s="2" t="s">
        <v>71</v>
      </c>
      <c r="AE1880" s="2"/>
      <c r="AF1880" s="2"/>
      <c r="AG1880" s="2" t="s">
        <v>128</v>
      </c>
      <c r="AH1880" s="2"/>
      <c r="AI1880" s="2"/>
      <c r="AJ1880" s="2"/>
      <c r="AK1880" s="2"/>
      <c r="AL1880" s="2"/>
      <c r="AM1880" s="2" t="s">
        <v>104</v>
      </c>
      <c r="AN1880" s="2" t="s">
        <v>26648</v>
      </c>
      <c r="AO1880" s="2" t="s">
        <v>106</v>
      </c>
      <c r="AP1880" s="2" t="s">
        <v>106</v>
      </c>
      <c r="AQ1880" s="2" t="s">
        <v>107</v>
      </c>
      <c r="AR1880" s="2" t="s">
        <v>107</v>
      </c>
    </row>
    <row r="1881" customFormat="false" ht="15" hidden="false" customHeight="false" outlineLevel="0" collapsed="false">
      <c r="A1881" s="2" t="s">
        <v>26936</v>
      </c>
      <c r="B1881" s="2" t="s">
        <v>278</v>
      </c>
      <c r="C1881" s="2" t="s">
        <v>26937</v>
      </c>
      <c r="D1881" s="2" t="s">
        <v>21692</v>
      </c>
      <c r="E1881" s="2" t="s">
        <v>26938</v>
      </c>
      <c r="F1881" s="2" t="s">
        <v>26939</v>
      </c>
      <c r="G1881" s="2"/>
      <c r="H1881" s="2" t="s">
        <v>26940</v>
      </c>
      <c r="I1881" s="2" t="s">
        <v>51</v>
      </c>
      <c r="J1881" s="2" t="s">
        <v>52</v>
      </c>
      <c r="K1881" s="2" t="s">
        <v>138</v>
      </c>
      <c r="L1881" s="2" t="s">
        <v>26941</v>
      </c>
      <c r="M1881" s="2" t="s">
        <v>26942</v>
      </c>
      <c r="N1881" s="2" t="s">
        <v>17168</v>
      </c>
      <c r="O1881" s="2" t="s">
        <v>190</v>
      </c>
      <c r="P1881" s="2" t="s">
        <v>88</v>
      </c>
      <c r="Q1881" s="2" t="s">
        <v>263</v>
      </c>
      <c r="R1881" s="2" t="s">
        <v>145</v>
      </c>
      <c r="S1881" s="2" t="s">
        <v>26943</v>
      </c>
      <c r="T1881" s="2" t="s">
        <v>26944</v>
      </c>
      <c r="U1881" s="2" t="s">
        <v>26945</v>
      </c>
      <c r="V1881" s="2" t="s">
        <v>26946</v>
      </c>
      <c r="W1881" s="2" t="s">
        <v>26947</v>
      </c>
      <c r="X1881" s="2" t="s">
        <v>26948</v>
      </c>
      <c r="Y1881" s="2" t="s">
        <v>26949</v>
      </c>
      <c r="Z1881" s="2" t="s">
        <v>26950</v>
      </c>
      <c r="AA1881" s="2" t="s">
        <v>26951</v>
      </c>
      <c r="AB1881" s="2" t="s">
        <v>26936</v>
      </c>
      <c r="AC1881" s="2" t="s">
        <v>26952</v>
      </c>
      <c r="AD1881" s="2" t="s">
        <v>71</v>
      </c>
      <c r="AE1881" s="2"/>
      <c r="AF1881" s="2"/>
      <c r="AG1881" s="2" t="s">
        <v>103</v>
      </c>
      <c r="AH1881" s="2" t="s">
        <v>178</v>
      </c>
      <c r="AI1881" s="2" t="s">
        <v>26953</v>
      </c>
      <c r="AJ1881" s="2" t="s">
        <v>26954</v>
      </c>
      <c r="AK1881" s="2"/>
      <c r="AL1881" s="2"/>
      <c r="AM1881" s="2" t="s">
        <v>104</v>
      </c>
      <c r="AN1881" s="2" t="s">
        <v>26436</v>
      </c>
      <c r="AO1881" s="2" t="s">
        <v>106</v>
      </c>
      <c r="AP1881" s="2" t="s">
        <v>74</v>
      </c>
      <c r="AQ1881" s="2" t="s">
        <v>132</v>
      </c>
      <c r="AR1881" s="2"/>
    </row>
    <row r="1882" customFormat="false" ht="15" hidden="false" customHeight="false" outlineLevel="0" collapsed="false">
      <c r="A1882" s="2" t="s">
        <v>26955</v>
      </c>
      <c r="B1882" s="2" t="s">
        <v>278</v>
      </c>
      <c r="C1882" s="2" t="s">
        <v>26956</v>
      </c>
      <c r="D1882" s="2" t="s">
        <v>21692</v>
      </c>
      <c r="E1882" s="2" t="s">
        <v>26957</v>
      </c>
      <c r="F1882" s="2" t="s">
        <v>26958</v>
      </c>
      <c r="G1882" s="2"/>
      <c r="H1882" s="2"/>
      <c r="I1882" s="2" t="s">
        <v>83</v>
      </c>
      <c r="J1882" s="2" t="s">
        <v>52</v>
      </c>
      <c r="K1882" s="2" t="s">
        <v>84</v>
      </c>
      <c r="L1882" s="2" t="s">
        <v>26959</v>
      </c>
      <c r="M1882" s="2" t="s">
        <v>26960</v>
      </c>
      <c r="N1882" s="2" t="s">
        <v>262</v>
      </c>
      <c r="O1882" s="2" t="s">
        <v>190</v>
      </c>
      <c r="P1882" s="2" t="s">
        <v>1128</v>
      </c>
      <c r="Q1882" s="2" t="s">
        <v>2914</v>
      </c>
      <c r="R1882" s="2" t="s">
        <v>613</v>
      </c>
      <c r="S1882" s="2" t="s">
        <v>26961</v>
      </c>
      <c r="T1882" s="2" t="s">
        <v>81</v>
      </c>
      <c r="U1882" s="2" t="s">
        <v>7681</v>
      </c>
      <c r="V1882" s="2" t="s">
        <v>7682</v>
      </c>
      <c r="W1882" s="2" t="s">
        <v>81</v>
      </c>
      <c r="X1882" s="2" t="s">
        <v>7683</v>
      </c>
      <c r="Y1882" s="2"/>
      <c r="Z1882" s="2" t="s">
        <v>26962</v>
      </c>
      <c r="AA1882" s="2" t="s">
        <v>26963</v>
      </c>
      <c r="AB1882" s="2" t="s">
        <v>26955</v>
      </c>
      <c r="AC1882" s="2" t="s">
        <v>26964</v>
      </c>
      <c r="AD1882" s="2" t="s">
        <v>100</v>
      </c>
      <c r="AE1882" s="2" t="s">
        <v>26965</v>
      </c>
      <c r="AF1882" s="2" t="s">
        <v>26263</v>
      </c>
      <c r="AG1882" s="2" t="s">
        <v>103</v>
      </c>
      <c r="AH1882" s="2" t="s">
        <v>178</v>
      </c>
      <c r="AI1882" s="2" t="s">
        <v>7682</v>
      </c>
      <c r="AJ1882" s="2" t="s">
        <v>26263</v>
      </c>
      <c r="AK1882" s="2"/>
      <c r="AL1882" s="2"/>
      <c r="AM1882" s="2" t="s">
        <v>104</v>
      </c>
      <c r="AN1882" s="2" t="s">
        <v>22066</v>
      </c>
      <c r="AO1882" s="2" t="s">
        <v>73</v>
      </c>
      <c r="AP1882" s="2" t="s">
        <v>74</v>
      </c>
      <c r="AQ1882" s="2"/>
      <c r="AR1882" s="2"/>
    </row>
    <row r="1883" customFormat="false" ht="15" hidden="false" customHeight="false" outlineLevel="0" collapsed="false">
      <c r="A1883" s="2" t="s">
        <v>26966</v>
      </c>
      <c r="B1883" s="2" t="s">
        <v>109</v>
      </c>
      <c r="C1883" s="2" t="s">
        <v>26967</v>
      </c>
      <c r="D1883" s="2" t="s">
        <v>21692</v>
      </c>
      <c r="E1883" s="2" t="s">
        <v>26968</v>
      </c>
      <c r="F1883" s="2" t="s">
        <v>26969</v>
      </c>
      <c r="G1883" s="2"/>
      <c r="H1883" s="2" t="s">
        <v>26970</v>
      </c>
      <c r="I1883" s="2" t="s">
        <v>51</v>
      </c>
      <c r="J1883" s="2" t="s">
        <v>52</v>
      </c>
      <c r="K1883" s="2" t="s">
        <v>1926</v>
      </c>
      <c r="L1883" s="2" t="s">
        <v>26971</v>
      </c>
      <c r="M1883" s="2" t="s">
        <v>26972</v>
      </c>
      <c r="N1883" s="2" t="s">
        <v>9193</v>
      </c>
      <c r="O1883" s="2" t="s">
        <v>190</v>
      </c>
      <c r="P1883" s="2" t="s">
        <v>117</v>
      </c>
      <c r="Q1883" s="2" t="s">
        <v>422</v>
      </c>
      <c r="R1883" s="2" t="s">
        <v>5273</v>
      </c>
      <c r="S1883" s="2" t="s">
        <v>26973</v>
      </c>
      <c r="T1883" s="2" t="s">
        <v>26974</v>
      </c>
      <c r="U1883" s="2" t="s">
        <v>26975</v>
      </c>
      <c r="V1883" s="2" t="s">
        <v>26976</v>
      </c>
      <c r="W1883" s="2" t="s">
        <v>26977</v>
      </c>
      <c r="X1883" s="2" t="s">
        <v>26978</v>
      </c>
      <c r="Y1883" s="2" t="s">
        <v>26975</v>
      </c>
      <c r="Z1883" s="2" t="s">
        <v>26979</v>
      </c>
      <c r="AA1883" s="2" t="s">
        <v>26980</v>
      </c>
      <c r="AB1883" s="2" t="s">
        <v>26966</v>
      </c>
      <c r="AC1883" s="2" t="s">
        <v>26981</v>
      </c>
      <c r="AD1883" s="2" t="s">
        <v>71</v>
      </c>
      <c r="AE1883" s="2"/>
      <c r="AF1883" s="2"/>
      <c r="AG1883" s="2" t="s">
        <v>128</v>
      </c>
      <c r="AH1883" s="2"/>
      <c r="AI1883" s="2"/>
      <c r="AJ1883" s="2"/>
      <c r="AK1883" s="2"/>
      <c r="AL1883" s="2"/>
      <c r="AM1883" s="2" t="s">
        <v>72</v>
      </c>
      <c r="AN1883" s="2"/>
      <c r="AO1883" s="2" t="s">
        <v>106</v>
      </c>
      <c r="AP1883" s="2" t="s">
        <v>73</v>
      </c>
      <c r="AQ1883" s="2" t="s">
        <v>132</v>
      </c>
      <c r="AR1883" s="2"/>
    </row>
    <row r="1884" customFormat="false" ht="15" hidden="false" customHeight="false" outlineLevel="0" collapsed="false">
      <c r="A1884" s="2" t="s">
        <v>26982</v>
      </c>
      <c r="B1884" s="2" t="s">
        <v>109</v>
      </c>
      <c r="C1884" s="2" t="s">
        <v>26983</v>
      </c>
      <c r="D1884" s="2" t="s">
        <v>21692</v>
      </c>
      <c r="E1884" s="2" t="s">
        <v>26984</v>
      </c>
      <c r="F1884" s="2" t="s">
        <v>3042</v>
      </c>
      <c r="G1884" s="2" t="s">
        <v>26985</v>
      </c>
      <c r="H1884" s="2" t="s">
        <v>26986</v>
      </c>
      <c r="I1884" s="2" t="s">
        <v>51</v>
      </c>
      <c r="J1884" s="2" t="s">
        <v>52</v>
      </c>
      <c r="K1884" s="2" t="s">
        <v>936</v>
      </c>
      <c r="L1884" s="2" t="s">
        <v>22642</v>
      </c>
      <c r="M1884" s="2" t="s">
        <v>26987</v>
      </c>
      <c r="N1884" s="2" t="s">
        <v>2542</v>
      </c>
      <c r="O1884" s="2" t="s">
        <v>117</v>
      </c>
      <c r="P1884" s="2" t="s">
        <v>262</v>
      </c>
      <c r="Q1884" s="2" t="s">
        <v>59</v>
      </c>
      <c r="R1884" s="2" t="s">
        <v>5273</v>
      </c>
      <c r="S1884" s="2" t="s">
        <v>26988</v>
      </c>
      <c r="T1884" s="2" t="s">
        <v>26989</v>
      </c>
      <c r="U1884" s="2" t="s">
        <v>26990</v>
      </c>
      <c r="V1884" s="2" t="s">
        <v>26991</v>
      </c>
      <c r="W1884" s="2" t="s">
        <v>26992</v>
      </c>
      <c r="X1884" s="2" t="s">
        <v>26985</v>
      </c>
      <c r="Y1884" s="2"/>
      <c r="Z1884" s="2" t="s">
        <v>26993</v>
      </c>
      <c r="AA1884" s="2" t="s">
        <v>26994</v>
      </c>
      <c r="AB1884" s="2" t="s">
        <v>26982</v>
      </c>
      <c r="AC1884" s="2" t="s">
        <v>26995</v>
      </c>
      <c r="AD1884" s="2" t="s">
        <v>71</v>
      </c>
      <c r="AE1884" s="2"/>
      <c r="AF1884" s="2"/>
      <c r="AG1884" s="2" t="s">
        <v>154</v>
      </c>
      <c r="AH1884" s="2"/>
      <c r="AI1884" s="2"/>
      <c r="AJ1884" s="2"/>
      <c r="AK1884" s="2"/>
      <c r="AL1884" s="2"/>
      <c r="AM1884" s="2" t="s">
        <v>104</v>
      </c>
      <c r="AN1884" s="2" t="s">
        <v>26996</v>
      </c>
      <c r="AO1884" s="2" t="s">
        <v>106</v>
      </c>
      <c r="AP1884" s="2" t="s">
        <v>74</v>
      </c>
      <c r="AQ1884" s="2" t="s">
        <v>132</v>
      </c>
      <c r="AR1884" s="2"/>
    </row>
    <row r="1885" customFormat="false" ht="15" hidden="false" customHeight="false" outlineLevel="0" collapsed="false">
      <c r="A1885" s="2" t="s">
        <v>26997</v>
      </c>
      <c r="B1885" s="2" t="s">
        <v>109</v>
      </c>
      <c r="C1885" s="2" t="s">
        <v>26998</v>
      </c>
      <c r="D1885" s="2" t="s">
        <v>21692</v>
      </c>
      <c r="E1885" s="2" t="s">
        <v>26999</v>
      </c>
      <c r="F1885" s="2" t="s">
        <v>2296</v>
      </c>
      <c r="G1885" s="2" t="s">
        <v>81</v>
      </c>
      <c r="H1885" s="2" t="s">
        <v>27000</v>
      </c>
      <c r="I1885" s="2" t="s">
        <v>83</v>
      </c>
      <c r="J1885" s="2" t="s">
        <v>52</v>
      </c>
      <c r="K1885" s="2" t="s">
        <v>27001</v>
      </c>
      <c r="L1885" s="2" t="s">
        <v>23031</v>
      </c>
      <c r="M1885" s="2" t="s">
        <v>27002</v>
      </c>
      <c r="N1885" s="2" t="s">
        <v>81</v>
      </c>
      <c r="O1885" s="2" t="s">
        <v>212</v>
      </c>
      <c r="P1885" s="2" t="s">
        <v>496</v>
      </c>
      <c r="Q1885" s="2" t="s">
        <v>6964</v>
      </c>
      <c r="R1885" s="2" t="s">
        <v>145</v>
      </c>
      <c r="S1885" s="2" t="s">
        <v>27003</v>
      </c>
      <c r="T1885" s="2" t="s">
        <v>27004</v>
      </c>
      <c r="U1885" s="2" t="s">
        <v>27005</v>
      </c>
      <c r="V1885" s="2" t="s">
        <v>27006</v>
      </c>
      <c r="W1885" s="2" t="s">
        <v>27007</v>
      </c>
      <c r="X1885" s="2" t="s">
        <v>27005</v>
      </c>
      <c r="Y1885" s="2" t="s">
        <v>81</v>
      </c>
      <c r="Z1885" s="2" t="s">
        <v>81</v>
      </c>
      <c r="AA1885" s="2" t="s">
        <v>27008</v>
      </c>
      <c r="AB1885" s="2" t="s">
        <v>26997</v>
      </c>
      <c r="AC1885" s="2" t="s">
        <v>27009</v>
      </c>
      <c r="AD1885" s="2" t="s">
        <v>71</v>
      </c>
      <c r="AE1885" s="2"/>
      <c r="AF1885" s="2"/>
      <c r="AG1885" s="2" t="s">
        <v>128</v>
      </c>
      <c r="AH1885" s="2"/>
      <c r="AI1885" s="2"/>
      <c r="AJ1885" s="2"/>
      <c r="AK1885" s="2"/>
      <c r="AL1885" s="2"/>
      <c r="AM1885" s="2" t="s">
        <v>104</v>
      </c>
      <c r="AN1885" s="2" t="s">
        <v>25912</v>
      </c>
      <c r="AO1885" s="2" t="s">
        <v>73</v>
      </c>
      <c r="AP1885" s="2" t="s">
        <v>156</v>
      </c>
      <c r="AQ1885" s="2" t="s">
        <v>107</v>
      </c>
      <c r="AR1885" s="2" t="s">
        <v>107</v>
      </c>
    </row>
    <row r="1886" customFormat="false" ht="15" hidden="false" customHeight="false" outlineLevel="0" collapsed="false">
      <c r="A1886" s="2" t="s">
        <v>27010</v>
      </c>
      <c r="B1886" s="2" t="s">
        <v>76</v>
      </c>
      <c r="C1886" s="2" t="s">
        <v>26998</v>
      </c>
      <c r="D1886" s="2" t="s">
        <v>21692</v>
      </c>
      <c r="E1886" s="2" t="s">
        <v>27011</v>
      </c>
      <c r="F1886" s="2" t="s">
        <v>27012</v>
      </c>
      <c r="G1886" s="2"/>
      <c r="H1886" s="2" t="s">
        <v>27013</v>
      </c>
      <c r="I1886" s="2" t="s">
        <v>83</v>
      </c>
      <c r="J1886" s="2" t="s">
        <v>52</v>
      </c>
      <c r="K1886" s="2" t="s">
        <v>26660</v>
      </c>
      <c r="L1886" s="2" t="s">
        <v>20256</v>
      </c>
      <c r="M1886" s="2" t="s">
        <v>27014</v>
      </c>
      <c r="N1886" s="2" t="s">
        <v>2090</v>
      </c>
      <c r="O1886" s="2" t="s">
        <v>190</v>
      </c>
      <c r="P1886" s="2" t="s">
        <v>287</v>
      </c>
      <c r="Q1886" s="2" t="s">
        <v>755</v>
      </c>
      <c r="R1886" s="2" t="s">
        <v>477</v>
      </c>
      <c r="S1886" s="2" t="s">
        <v>27015</v>
      </c>
      <c r="T1886" s="2" t="s">
        <v>27016</v>
      </c>
      <c r="U1886" s="2" t="s">
        <v>27017</v>
      </c>
      <c r="V1886" s="2" t="s">
        <v>27018</v>
      </c>
      <c r="W1886" s="2" t="s">
        <v>27019</v>
      </c>
      <c r="X1886" s="2" t="s">
        <v>27020</v>
      </c>
      <c r="Y1886" s="2"/>
      <c r="Z1886" s="2" t="s">
        <v>2678</v>
      </c>
      <c r="AA1886" s="2" t="s">
        <v>27021</v>
      </c>
      <c r="AB1886" s="2" t="s">
        <v>27010</v>
      </c>
      <c r="AC1886" s="2" t="s">
        <v>27022</v>
      </c>
      <c r="AD1886" s="2" t="s">
        <v>71</v>
      </c>
      <c r="AE1886" s="2"/>
      <c r="AF1886" s="2"/>
      <c r="AG1886" s="2" t="s">
        <v>103</v>
      </c>
      <c r="AH1886" s="2" t="s">
        <v>178</v>
      </c>
      <c r="AI1886" s="2" t="s">
        <v>27023</v>
      </c>
      <c r="AJ1886" s="2" t="s">
        <v>27024</v>
      </c>
      <c r="AK1886" s="2"/>
      <c r="AL1886" s="2"/>
      <c r="AM1886" s="2" t="s">
        <v>104</v>
      </c>
      <c r="AN1886" s="2" t="s">
        <v>27025</v>
      </c>
      <c r="AO1886" s="2" t="s">
        <v>156</v>
      </c>
      <c r="AP1886" s="2" t="s">
        <v>106</v>
      </c>
      <c r="AQ1886" s="2" t="s">
        <v>107</v>
      </c>
      <c r="AR1886" s="2" t="s">
        <v>204</v>
      </c>
    </row>
    <row r="1887" customFormat="false" ht="15" hidden="false" customHeight="false" outlineLevel="0" collapsed="false">
      <c r="A1887" s="2" t="s">
        <v>27026</v>
      </c>
      <c r="B1887" s="2" t="s">
        <v>1415</v>
      </c>
      <c r="C1887" s="2" t="s">
        <v>23011</v>
      </c>
      <c r="D1887" s="2" t="s">
        <v>21692</v>
      </c>
      <c r="E1887" s="2" t="s">
        <v>27027</v>
      </c>
      <c r="F1887" s="2" t="s">
        <v>14824</v>
      </c>
      <c r="G1887" s="2" t="s">
        <v>27028</v>
      </c>
      <c r="H1887" s="2" t="s">
        <v>27029</v>
      </c>
      <c r="I1887" s="2" t="s">
        <v>51</v>
      </c>
      <c r="J1887" s="2" t="s">
        <v>52</v>
      </c>
      <c r="K1887" s="2" t="s">
        <v>10647</v>
      </c>
      <c r="L1887" s="2" t="s">
        <v>27030</v>
      </c>
      <c r="M1887" s="2" t="s">
        <v>27031</v>
      </c>
      <c r="N1887" s="2" t="s">
        <v>261</v>
      </c>
      <c r="O1887" s="2" t="s">
        <v>213</v>
      </c>
      <c r="P1887" s="2" t="s">
        <v>631</v>
      </c>
      <c r="Q1887" s="2" t="s">
        <v>59</v>
      </c>
      <c r="R1887" s="2" t="s">
        <v>60</v>
      </c>
      <c r="S1887" s="2" t="s">
        <v>27032</v>
      </c>
      <c r="T1887" s="2" t="s">
        <v>27033</v>
      </c>
      <c r="U1887" s="2" t="s">
        <v>27034</v>
      </c>
      <c r="V1887" s="2" t="s">
        <v>27035</v>
      </c>
      <c r="W1887" s="2" t="s">
        <v>27036</v>
      </c>
      <c r="X1887" s="2" t="s">
        <v>27028</v>
      </c>
      <c r="Y1887" s="2"/>
      <c r="Z1887" s="2" t="s">
        <v>27037</v>
      </c>
      <c r="AA1887" s="2" t="s">
        <v>27038</v>
      </c>
      <c r="AB1887" s="2" t="s">
        <v>27026</v>
      </c>
      <c r="AC1887" s="2" t="s">
        <v>27039</v>
      </c>
      <c r="AD1887" s="2" t="s">
        <v>71</v>
      </c>
      <c r="AE1887" s="2"/>
      <c r="AF1887" s="2"/>
      <c r="AG1887" s="2" t="s">
        <v>154</v>
      </c>
      <c r="AH1887" s="2"/>
      <c r="AI1887" s="2"/>
      <c r="AJ1887" s="2"/>
      <c r="AK1887" s="2"/>
      <c r="AL1887" s="2"/>
      <c r="AM1887" s="2" t="s">
        <v>104</v>
      </c>
      <c r="AN1887" s="2" t="s">
        <v>27040</v>
      </c>
      <c r="AO1887" s="2" t="s">
        <v>106</v>
      </c>
      <c r="AP1887" s="2" t="s">
        <v>74</v>
      </c>
      <c r="AQ1887" s="2" t="s">
        <v>132</v>
      </c>
      <c r="AR1887" s="2"/>
    </row>
    <row r="1888" customFormat="false" ht="15" hidden="false" customHeight="false" outlineLevel="0" collapsed="false">
      <c r="A1888" s="2" t="s">
        <v>27041</v>
      </c>
      <c r="B1888" s="2" t="s">
        <v>1415</v>
      </c>
      <c r="C1888" s="2" t="s">
        <v>27042</v>
      </c>
      <c r="D1888" s="2" t="s">
        <v>21692</v>
      </c>
      <c r="E1888" s="2" t="s">
        <v>27043</v>
      </c>
      <c r="F1888" s="2" t="s">
        <v>27044</v>
      </c>
      <c r="G1888" s="2" t="s">
        <v>27045</v>
      </c>
      <c r="H1888" s="2" t="s">
        <v>27046</v>
      </c>
      <c r="I1888" s="2" t="s">
        <v>51</v>
      </c>
      <c r="J1888" s="2" t="s">
        <v>52</v>
      </c>
      <c r="K1888" s="2" t="s">
        <v>84</v>
      </c>
      <c r="L1888" s="2" t="s">
        <v>27047</v>
      </c>
      <c r="M1888" s="2" t="s">
        <v>27048</v>
      </c>
      <c r="N1888" s="2" t="s">
        <v>2188</v>
      </c>
      <c r="O1888" s="2" t="s">
        <v>143</v>
      </c>
      <c r="P1888" s="2" t="s">
        <v>1449</v>
      </c>
      <c r="Q1888" s="2" t="s">
        <v>263</v>
      </c>
      <c r="R1888" s="2" t="s">
        <v>6010</v>
      </c>
      <c r="S1888" s="2" t="s">
        <v>27049</v>
      </c>
      <c r="T1888" s="2" t="s">
        <v>81</v>
      </c>
      <c r="U1888" s="2" t="s">
        <v>27045</v>
      </c>
      <c r="V1888" s="2" t="s">
        <v>27050</v>
      </c>
      <c r="W1888" s="2" t="s">
        <v>27051</v>
      </c>
      <c r="X1888" s="2" t="s">
        <v>27052</v>
      </c>
      <c r="Y1888" s="2" t="s">
        <v>81</v>
      </c>
      <c r="Z1888" s="2" t="s">
        <v>27053</v>
      </c>
      <c r="AA1888" s="2" t="s">
        <v>27054</v>
      </c>
      <c r="AB1888" s="2" t="s">
        <v>27041</v>
      </c>
      <c r="AC1888" s="2" t="s">
        <v>27055</v>
      </c>
      <c r="AD1888" s="2" t="s">
        <v>71</v>
      </c>
      <c r="AE1888" s="2"/>
      <c r="AF1888" s="2"/>
      <c r="AG1888" s="2" t="s">
        <v>298</v>
      </c>
      <c r="AH1888" s="2"/>
      <c r="AI1888" s="2" t="s">
        <v>298</v>
      </c>
      <c r="AJ1888" s="2" t="s">
        <v>178</v>
      </c>
      <c r="AK1888" s="2" t="s">
        <v>27056</v>
      </c>
      <c r="AL1888" s="2" t="s">
        <v>27057</v>
      </c>
      <c r="AM1888" s="2" t="s">
        <v>104</v>
      </c>
      <c r="AN1888" s="2" t="s">
        <v>25220</v>
      </c>
      <c r="AO1888" s="2"/>
      <c r="AP1888" s="2" t="s">
        <v>156</v>
      </c>
      <c r="AQ1888" s="2"/>
      <c r="AR1888" s="2" t="s">
        <v>107</v>
      </c>
    </row>
    <row r="1889" customFormat="false" ht="15" hidden="false" customHeight="false" outlineLevel="0" collapsed="false">
      <c r="A1889" s="2" t="s">
        <v>27058</v>
      </c>
      <c r="B1889" s="2" t="s">
        <v>109</v>
      </c>
      <c r="C1889" s="2" t="s">
        <v>27059</v>
      </c>
      <c r="D1889" s="2" t="s">
        <v>21692</v>
      </c>
      <c r="E1889" s="2" t="s">
        <v>27060</v>
      </c>
      <c r="F1889" s="2" t="s">
        <v>26675</v>
      </c>
      <c r="G1889" s="2" t="s">
        <v>27061</v>
      </c>
      <c r="H1889" s="2" t="s">
        <v>27062</v>
      </c>
      <c r="I1889" s="2" t="s">
        <v>83</v>
      </c>
      <c r="J1889" s="2" t="s">
        <v>52</v>
      </c>
      <c r="K1889" s="2" t="s">
        <v>235</v>
      </c>
      <c r="L1889" s="2" t="s">
        <v>27063</v>
      </c>
      <c r="M1889" s="2" t="s">
        <v>27064</v>
      </c>
      <c r="N1889" s="2" t="s">
        <v>27065</v>
      </c>
      <c r="O1889" s="2" t="s">
        <v>212</v>
      </c>
      <c r="P1889" s="2" t="s">
        <v>443</v>
      </c>
      <c r="Q1889" s="2" t="s">
        <v>59</v>
      </c>
      <c r="R1889" s="2" t="s">
        <v>60</v>
      </c>
      <c r="S1889" s="2" t="s">
        <v>27066</v>
      </c>
      <c r="T1889" s="2" t="s">
        <v>27067</v>
      </c>
      <c r="U1889" s="2" t="s">
        <v>27068</v>
      </c>
      <c r="V1889" s="2" t="s">
        <v>27069</v>
      </c>
      <c r="W1889" s="2" t="s">
        <v>27070</v>
      </c>
      <c r="X1889" s="2" t="s">
        <v>27061</v>
      </c>
      <c r="Y1889" s="2" t="s">
        <v>27061</v>
      </c>
      <c r="Z1889" s="2"/>
      <c r="AA1889" s="2" t="s">
        <v>27071</v>
      </c>
      <c r="AB1889" s="2" t="s">
        <v>27058</v>
      </c>
      <c r="AC1889" s="2" t="s">
        <v>27072</v>
      </c>
      <c r="AD1889" s="2" t="s">
        <v>71</v>
      </c>
      <c r="AE1889" s="2"/>
      <c r="AF1889" s="2"/>
      <c r="AG1889" s="2" t="s">
        <v>128</v>
      </c>
      <c r="AH1889" s="2"/>
      <c r="AI1889" s="2"/>
      <c r="AJ1889" s="2"/>
      <c r="AK1889" s="2"/>
      <c r="AL1889" s="2"/>
      <c r="AM1889" s="2" t="s">
        <v>72</v>
      </c>
      <c r="AN1889" s="2"/>
      <c r="AO1889" s="2" t="s">
        <v>156</v>
      </c>
      <c r="AP1889" s="2" t="s">
        <v>74</v>
      </c>
      <c r="AQ1889" s="2" t="s">
        <v>107</v>
      </c>
      <c r="AR1889" s="2" t="s">
        <v>204</v>
      </c>
    </row>
    <row r="1890" customFormat="false" ht="15" hidden="false" customHeight="false" outlineLevel="0" collapsed="false">
      <c r="A1890" s="2" t="s">
        <v>27073</v>
      </c>
      <c r="B1890" s="2" t="s">
        <v>1415</v>
      </c>
      <c r="C1890" s="2" t="s">
        <v>27074</v>
      </c>
      <c r="D1890" s="2" t="s">
        <v>21692</v>
      </c>
      <c r="E1890" s="2" t="s">
        <v>27075</v>
      </c>
      <c r="F1890" s="2" t="s">
        <v>1908</v>
      </c>
      <c r="G1890" s="2" t="s">
        <v>27076</v>
      </c>
      <c r="H1890" s="2" t="s">
        <v>27077</v>
      </c>
      <c r="I1890" s="2" t="s">
        <v>51</v>
      </c>
      <c r="J1890" s="2" t="s">
        <v>52</v>
      </c>
      <c r="K1890" s="2" t="s">
        <v>729</v>
      </c>
      <c r="L1890" s="2" t="s">
        <v>27078</v>
      </c>
      <c r="M1890" s="2" t="s">
        <v>27079</v>
      </c>
      <c r="N1890" s="2" t="s">
        <v>2463</v>
      </c>
      <c r="O1890" s="2" t="s">
        <v>443</v>
      </c>
      <c r="P1890" s="2" t="s">
        <v>328</v>
      </c>
      <c r="Q1890" s="2" t="s">
        <v>3130</v>
      </c>
      <c r="R1890" s="2" t="s">
        <v>884</v>
      </c>
      <c r="S1890" s="2" t="s">
        <v>27080</v>
      </c>
      <c r="T1890" s="2" t="s">
        <v>27081</v>
      </c>
      <c r="U1890" s="2" t="s">
        <v>27076</v>
      </c>
      <c r="V1890" s="2" t="s">
        <v>27082</v>
      </c>
      <c r="W1890" s="2" t="s">
        <v>27083</v>
      </c>
      <c r="X1890" s="2" t="s">
        <v>27084</v>
      </c>
      <c r="Y1890" s="2" t="s">
        <v>81</v>
      </c>
      <c r="Z1890" s="2" t="s">
        <v>1421</v>
      </c>
      <c r="AA1890" s="2" t="s">
        <v>27085</v>
      </c>
      <c r="AB1890" s="2" t="s">
        <v>27073</v>
      </c>
      <c r="AC1890" s="2" t="s">
        <v>27086</v>
      </c>
      <c r="AD1890" s="2" t="s">
        <v>71</v>
      </c>
      <c r="AE1890" s="2"/>
      <c r="AF1890" s="2"/>
      <c r="AG1890" s="2"/>
      <c r="AH1890" s="2"/>
      <c r="AI1890" s="2"/>
      <c r="AJ1890" s="2"/>
      <c r="AK1890" s="2"/>
      <c r="AL1890" s="2"/>
      <c r="AM1890" s="2" t="s">
        <v>104</v>
      </c>
      <c r="AN1890" s="2" t="s">
        <v>27087</v>
      </c>
      <c r="AO1890" s="2" t="s">
        <v>156</v>
      </c>
      <c r="AP1890" s="2" t="s">
        <v>156</v>
      </c>
      <c r="AQ1890" s="2" t="s">
        <v>132</v>
      </c>
      <c r="AR1890" s="2" t="s">
        <v>132</v>
      </c>
    </row>
    <row r="1891" customFormat="false" ht="15" hidden="false" customHeight="false" outlineLevel="0" collapsed="false">
      <c r="A1891" s="2" t="s">
        <v>27088</v>
      </c>
      <c r="B1891" s="2" t="s">
        <v>76</v>
      </c>
      <c r="C1891" s="2" t="s">
        <v>27042</v>
      </c>
      <c r="D1891" s="2" t="s">
        <v>21692</v>
      </c>
      <c r="E1891" s="2" t="s">
        <v>27089</v>
      </c>
      <c r="F1891" s="2" t="s">
        <v>27090</v>
      </c>
      <c r="G1891" s="2" t="s">
        <v>27091</v>
      </c>
      <c r="H1891" s="2" t="s">
        <v>27092</v>
      </c>
      <c r="I1891" s="2" t="s">
        <v>51</v>
      </c>
      <c r="J1891" s="2" t="s">
        <v>52</v>
      </c>
      <c r="K1891" s="2" t="s">
        <v>53</v>
      </c>
      <c r="L1891" s="2" t="s">
        <v>27093</v>
      </c>
      <c r="M1891" s="2" t="s">
        <v>27094</v>
      </c>
      <c r="N1891" s="2" t="s">
        <v>27095</v>
      </c>
      <c r="O1891" s="2" t="s">
        <v>311</v>
      </c>
      <c r="P1891" s="2" t="s">
        <v>555</v>
      </c>
      <c r="Q1891" s="2" t="s">
        <v>17053</v>
      </c>
      <c r="R1891" s="2" t="s">
        <v>60</v>
      </c>
      <c r="S1891" s="2" t="s">
        <v>27096</v>
      </c>
      <c r="T1891" s="2" t="s">
        <v>27097</v>
      </c>
      <c r="U1891" s="2" t="s">
        <v>27098</v>
      </c>
      <c r="V1891" s="2" t="s">
        <v>27099</v>
      </c>
      <c r="W1891" s="2" t="s">
        <v>27100</v>
      </c>
      <c r="X1891" s="2" t="s">
        <v>27101</v>
      </c>
      <c r="Y1891" s="2"/>
      <c r="Z1891" s="2" t="s">
        <v>27102</v>
      </c>
      <c r="AA1891" s="2" t="s">
        <v>27103</v>
      </c>
      <c r="AB1891" s="2" t="s">
        <v>27088</v>
      </c>
      <c r="AC1891" s="2" t="s">
        <v>27104</v>
      </c>
      <c r="AD1891" s="2" t="s">
        <v>71</v>
      </c>
      <c r="AE1891" s="2"/>
      <c r="AF1891" s="2"/>
      <c r="AG1891" s="2" t="s">
        <v>128</v>
      </c>
      <c r="AH1891" s="2"/>
      <c r="AI1891" s="2"/>
      <c r="AJ1891" s="2"/>
      <c r="AK1891" s="2"/>
      <c r="AL1891" s="2"/>
      <c r="AM1891" s="2" t="s">
        <v>72</v>
      </c>
      <c r="AN1891" s="2"/>
      <c r="AO1891" s="2" t="s">
        <v>73</v>
      </c>
      <c r="AP1891" s="2" t="s">
        <v>73</v>
      </c>
      <c r="AQ1891" s="2" t="s">
        <v>132</v>
      </c>
      <c r="AR1891" s="2" t="s">
        <v>132</v>
      </c>
    </row>
    <row r="1892" customFormat="false" ht="15" hidden="false" customHeight="false" outlineLevel="0" collapsed="false">
      <c r="A1892" s="2" t="s">
        <v>27105</v>
      </c>
      <c r="B1892" s="2" t="s">
        <v>109</v>
      </c>
      <c r="C1892" s="2" t="s">
        <v>27042</v>
      </c>
      <c r="D1892" s="2" t="s">
        <v>21692</v>
      </c>
      <c r="E1892" s="2" t="s">
        <v>27106</v>
      </c>
      <c r="F1892" s="2" t="s">
        <v>27107</v>
      </c>
      <c r="G1892" s="2" t="s">
        <v>27108</v>
      </c>
      <c r="H1892" s="2" t="s">
        <v>27109</v>
      </c>
      <c r="I1892" s="2" t="s">
        <v>51</v>
      </c>
      <c r="J1892" s="2" t="s">
        <v>52</v>
      </c>
      <c r="K1892" s="2" t="s">
        <v>138</v>
      </c>
      <c r="L1892" s="2" t="s">
        <v>27110</v>
      </c>
      <c r="M1892" s="2" t="s">
        <v>27111</v>
      </c>
      <c r="N1892" s="2" t="s">
        <v>165</v>
      </c>
      <c r="O1892" s="2" t="s">
        <v>104</v>
      </c>
      <c r="P1892" s="2" t="s">
        <v>442</v>
      </c>
      <c r="Q1892" s="2" t="s">
        <v>387</v>
      </c>
      <c r="R1892" s="2" t="s">
        <v>145</v>
      </c>
      <c r="S1892" s="2" t="s">
        <v>27112</v>
      </c>
      <c r="T1892" s="2" t="s">
        <v>27113</v>
      </c>
      <c r="U1892" s="2" t="s">
        <v>27109</v>
      </c>
      <c r="V1892" s="2" t="s">
        <v>27114</v>
      </c>
      <c r="W1892" s="2" t="s">
        <v>27115</v>
      </c>
      <c r="X1892" s="2" t="s">
        <v>27116</v>
      </c>
      <c r="Y1892" s="2"/>
      <c r="Z1892" s="2" t="s">
        <v>27117</v>
      </c>
      <c r="AA1892" s="2" t="s">
        <v>11856</v>
      </c>
      <c r="AB1892" s="2" t="s">
        <v>27105</v>
      </c>
      <c r="AC1892" s="2" t="s">
        <v>27118</v>
      </c>
      <c r="AD1892" s="2" t="s">
        <v>71</v>
      </c>
      <c r="AE1892" s="2"/>
      <c r="AF1892" s="2"/>
      <c r="AG1892" s="2"/>
      <c r="AH1892" s="2"/>
      <c r="AI1892" s="2"/>
      <c r="AJ1892" s="2"/>
      <c r="AK1892" s="2" t="s">
        <v>1396</v>
      </c>
      <c r="AL1892" s="2"/>
      <c r="AM1892" s="2" t="s">
        <v>104</v>
      </c>
      <c r="AN1892" s="2" t="s">
        <v>26871</v>
      </c>
      <c r="AO1892" s="2" t="s">
        <v>106</v>
      </c>
      <c r="AP1892" s="2" t="s">
        <v>156</v>
      </c>
      <c r="AQ1892" s="2" t="s">
        <v>132</v>
      </c>
      <c r="AR1892" s="2" t="s">
        <v>132</v>
      </c>
    </row>
    <row r="1893" customFormat="false" ht="15" hidden="false" customHeight="false" outlineLevel="0" collapsed="false">
      <c r="A1893" s="2" t="s">
        <v>27119</v>
      </c>
      <c r="B1893" s="2" t="s">
        <v>109</v>
      </c>
      <c r="C1893" s="2" t="s">
        <v>27042</v>
      </c>
      <c r="D1893" s="2" t="s">
        <v>21692</v>
      </c>
      <c r="E1893" s="2" t="s">
        <v>27120</v>
      </c>
      <c r="F1893" s="2" t="s">
        <v>3058</v>
      </c>
      <c r="G1893" s="2" t="s">
        <v>27108</v>
      </c>
      <c r="H1893" s="2" t="s">
        <v>27109</v>
      </c>
      <c r="I1893" s="2" t="s">
        <v>51</v>
      </c>
      <c r="J1893" s="2" t="s">
        <v>52</v>
      </c>
      <c r="K1893" s="2" t="s">
        <v>138</v>
      </c>
      <c r="L1893" s="2" t="s">
        <v>27110</v>
      </c>
      <c r="M1893" s="2" t="s">
        <v>27111</v>
      </c>
      <c r="N1893" s="2" t="s">
        <v>165</v>
      </c>
      <c r="O1893" s="2" t="s">
        <v>104</v>
      </c>
      <c r="P1893" s="2" t="s">
        <v>442</v>
      </c>
      <c r="Q1893" s="2" t="s">
        <v>387</v>
      </c>
      <c r="R1893" s="2" t="s">
        <v>145</v>
      </c>
      <c r="S1893" s="2" t="s">
        <v>27121</v>
      </c>
      <c r="T1893" s="2" t="s">
        <v>27113</v>
      </c>
      <c r="U1893" s="2" t="s">
        <v>27109</v>
      </c>
      <c r="V1893" s="2" t="s">
        <v>27114</v>
      </c>
      <c r="W1893" s="2" t="s">
        <v>27115</v>
      </c>
      <c r="X1893" s="2" t="s">
        <v>27116</v>
      </c>
      <c r="Y1893" s="2"/>
      <c r="Z1893" s="2" t="s">
        <v>27117</v>
      </c>
      <c r="AA1893" s="2" t="s">
        <v>11856</v>
      </c>
      <c r="AB1893" s="2" t="s">
        <v>27119</v>
      </c>
      <c r="AC1893" s="2" t="s">
        <v>27122</v>
      </c>
      <c r="AD1893" s="2" t="s">
        <v>71</v>
      </c>
      <c r="AE1893" s="2"/>
      <c r="AF1893" s="2"/>
      <c r="AG1893" s="2"/>
      <c r="AH1893" s="2"/>
      <c r="AI1893" s="2" t="s">
        <v>1396</v>
      </c>
      <c r="AJ1893" s="2"/>
      <c r="AK1893" s="2"/>
      <c r="AL1893" s="2"/>
      <c r="AM1893" s="2" t="s">
        <v>104</v>
      </c>
      <c r="AN1893" s="2" t="s">
        <v>26871</v>
      </c>
      <c r="AO1893" s="2" t="s">
        <v>106</v>
      </c>
      <c r="AP1893" s="2" t="s">
        <v>156</v>
      </c>
      <c r="AQ1893" s="2" t="s">
        <v>132</v>
      </c>
      <c r="AR1893" s="2" t="s">
        <v>132</v>
      </c>
    </row>
    <row r="1894" customFormat="false" ht="15" hidden="false" customHeight="false" outlineLevel="0" collapsed="false">
      <c r="A1894" s="2" t="s">
        <v>27123</v>
      </c>
      <c r="B1894" s="2" t="s">
        <v>278</v>
      </c>
      <c r="C1894" s="2" t="s">
        <v>27124</v>
      </c>
      <c r="D1894" s="2" t="s">
        <v>21692</v>
      </c>
      <c r="E1894" s="2" t="s">
        <v>27125</v>
      </c>
      <c r="F1894" s="2" t="s">
        <v>27126</v>
      </c>
      <c r="G1894" s="2" t="s">
        <v>81</v>
      </c>
      <c r="H1894" s="2" t="s">
        <v>27127</v>
      </c>
      <c r="I1894" s="2" t="s">
        <v>83</v>
      </c>
      <c r="J1894" s="2" t="s">
        <v>52</v>
      </c>
      <c r="K1894" s="2" t="s">
        <v>138</v>
      </c>
      <c r="L1894" s="2" t="s">
        <v>27128</v>
      </c>
      <c r="M1894" s="2" t="s">
        <v>27129</v>
      </c>
      <c r="N1894" s="2" t="s">
        <v>2282</v>
      </c>
      <c r="O1894" s="2" t="s">
        <v>2090</v>
      </c>
      <c r="P1894" s="2" t="s">
        <v>2090</v>
      </c>
      <c r="Q1894" s="2" t="s">
        <v>3293</v>
      </c>
      <c r="R1894" s="2" t="s">
        <v>60</v>
      </c>
      <c r="S1894" s="2" t="s">
        <v>27130</v>
      </c>
      <c r="T1894" s="2" t="s">
        <v>27131</v>
      </c>
      <c r="U1894" s="2" t="s">
        <v>27132</v>
      </c>
      <c r="V1894" s="2" t="s">
        <v>27133</v>
      </c>
      <c r="W1894" s="2" t="s">
        <v>27134</v>
      </c>
      <c r="X1894" s="2" t="s">
        <v>27135</v>
      </c>
      <c r="Y1894" s="2"/>
      <c r="Z1894" s="2" t="s">
        <v>27136</v>
      </c>
      <c r="AA1894" s="2" t="s">
        <v>27137</v>
      </c>
      <c r="AB1894" s="2" t="s">
        <v>27123</v>
      </c>
      <c r="AC1894" s="2" t="s">
        <v>27138</v>
      </c>
      <c r="AD1894" s="2" t="s">
        <v>71</v>
      </c>
      <c r="AE1894" s="2"/>
      <c r="AF1894" s="2"/>
      <c r="AG1894" s="2" t="s">
        <v>103</v>
      </c>
      <c r="AH1894" s="2" t="s">
        <v>178</v>
      </c>
      <c r="AI1894" s="2" t="s">
        <v>20675</v>
      </c>
      <c r="AJ1894" s="2" t="s">
        <v>17269</v>
      </c>
      <c r="AK1894" s="2"/>
      <c r="AL1894" s="2"/>
      <c r="AM1894" s="2" t="s">
        <v>72</v>
      </c>
      <c r="AN1894" s="2"/>
      <c r="AO1894" s="2" t="s">
        <v>106</v>
      </c>
      <c r="AP1894" s="2" t="s">
        <v>156</v>
      </c>
      <c r="AQ1894" s="2" t="s">
        <v>132</v>
      </c>
      <c r="AR1894" s="2" t="s">
        <v>107</v>
      </c>
    </row>
    <row r="1895" customFormat="false" ht="15" hidden="false" customHeight="false" outlineLevel="0" collapsed="false">
      <c r="A1895" s="2" t="s">
        <v>27139</v>
      </c>
      <c r="B1895" s="2" t="s">
        <v>76</v>
      </c>
      <c r="C1895" s="2" t="s">
        <v>27140</v>
      </c>
      <c r="D1895" s="2" t="s">
        <v>21692</v>
      </c>
      <c r="E1895" s="2" t="s">
        <v>27141</v>
      </c>
      <c r="F1895" s="2" t="s">
        <v>27142</v>
      </c>
      <c r="G1895" s="2" t="s">
        <v>27143</v>
      </c>
      <c r="H1895" s="2" t="s">
        <v>27144</v>
      </c>
      <c r="I1895" s="2" t="s">
        <v>51</v>
      </c>
      <c r="J1895" s="2" t="s">
        <v>52</v>
      </c>
      <c r="K1895" s="2" t="s">
        <v>53</v>
      </c>
      <c r="L1895" s="2" t="s">
        <v>21867</v>
      </c>
      <c r="M1895" s="2" t="s">
        <v>27145</v>
      </c>
      <c r="N1895" s="2" t="s">
        <v>2282</v>
      </c>
      <c r="O1895" s="2" t="s">
        <v>239</v>
      </c>
      <c r="P1895" s="2" t="s">
        <v>1300</v>
      </c>
      <c r="Q1895" s="2" t="s">
        <v>144</v>
      </c>
      <c r="R1895" s="2" t="s">
        <v>145</v>
      </c>
      <c r="S1895" s="2" t="s">
        <v>27146</v>
      </c>
      <c r="T1895" s="2" t="s">
        <v>27147</v>
      </c>
      <c r="U1895" s="2" t="s">
        <v>27148</v>
      </c>
      <c r="V1895" s="2" t="s">
        <v>27149</v>
      </c>
      <c r="W1895" s="2" t="s">
        <v>27150</v>
      </c>
      <c r="X1895" s="2" t="s">
        <v>27143</v>
      </c>
      <c r="Y1895" s="2" t="s">
        <v>27151</v>
      </c>
      <c r="Z1895" s="2" t="s">
        <v>27152</v>
      </c>
      <c r="AA1895" s="2" t="s">
        <v>27153</v>
      </c>
      <c r="AB1895" s="2" t="s">
        <v>27139</v>
      </c>
      <c r="AC1895" s="2" t="s">
        <v>27154</v>
      </c>
      <c r="AD1895" s="2" t="s">
        <v>71</v>
      </c>
      <c r="AE1895" s="2"/>
      <c r="AF1895" s="2"/>
      <c r="AG1895" s="2" t="s">
        <v>103</v>
      </c>
      <c r="AH1895" s="2" t="s">
        <v>253</v>
      </c>
      <c r="AI1895" s="2"/>
      <c r="AJ1895" s="2"/>
      <c r="AK1895" s="2" t="s">
        <v>27155</v>
      </c>
      <c r="AL1895" s="2" t="s">
        <v>27156</v>
      </c>
      <c r="AM1895" s="2" t="s">
        <v>104</v>
      </c>
      <c r="AN1895" s="2" t="s">
        <v>24216</v>
      </c>
      <c r="AO1895" s="2" t="s">
        <v>73</v>
      </c>
      <c r="AP1895" s="2"/>
      <c r="AQ1895" s="2" t="s">
        <v>132</v>
      </c>
      <c r="AR1895" s="2"/>
    </row>
    <row r="1896" customFormat="false" ht="15" hidden="false" customHeight="false" outlineLevel="0" collapsed="false">
      <c r="A1896" s="2" t="s">
        <v>27157</v>
      </c>
      <c r="B1896" s="2" t="s">
        <v>1415</v>
      </c>
      <c r="C1896" s="2" t="s">
        <v>27140</v>
      </c>
      <c r="D1896" s="2" t="s">
        <v>21692</v>
      </c>
      <c r="E1896" s="2" t="s">
        <v>27158</v>
      </c>
      <c r="F1896" s="2" t="s">
        <v>27159</v>
      </c>
      <c r="G1896" s="2" t="s">
        <v>27160</v>
      </c>
      <c r="H1896" s="2" t="s">
        <v>27161</v>
      </c>
      <c r="I1896" s="2" t="s">
        <v>83</v>
      </c>
      <c r="J1896" s="2" t="s">
        <v>52</v>
      </c>
      <c r="K1896" s="2" t="s">
        <v>84</v>
      </c>
      <c r="L1896" s="2" t="s">
        <v>3622</v>
      </c>
      <c r="M1896" s="2" t="s">
        <v>27162</v>
      </c>
      <c r="N1896" s="2" t="s">
        <v>3089</v>
      </c>
      <c r="O1896" s="2" t="s">
        <v>311</v>
      </c>
      <c r="P1896" s="2" t="s">
        <v>573</v>
      </c>
      <c r="Q1896" s="2" t="s">
        <v>19151</v>
      </c>
      <c r="R1896" s="2" t="s">
        <v>193</v>
      </c>
      <c r="S1896" s="2" t="s">
        <v>3340</v>
      </c>
      <c r="T1896" s="2" t="s">
        <v>27163</v>
      </c>
      <c r="U1896" s="2" t="s">
        <v>27164</v>
      </c>
      <c r="V1896" s="2" t="s">
        <v>3342</v>
      </c>
      <c r="W1896" s="2" t="s">
        <v>27165</v>
      </c>
      <c r="X1896" s="2" t="s">
        <v>27166</v>
      </c>
      <c r="Y1896" s="2" t="s">
        <v>27167</v>
      </c>
      <c r="Z1896" s="2" t="s">
        <v>27168</v>
      </c>
      <c r="AA1896" s="2" t="s">
        <v>27169</v>
      </c>
      <c r="AB1896" s="2" t="s">
        <v>27157</v>
      </c>
      <c r="AC1896" s="2" t="s">
        <v>27170</v>
      </c>
      <c r="AD1896" s="2" t="s">
        <v>71</v>
      </c>
      <c r="AE1896" s="2"/>
      <c r="AF1896" s="2"/>
      <c r="AG1896" s="2"/>
      <c r="AH1896" s="2"/>
      <c r="AI1896" s="2" t="s">
        <v>103</v>
      </c>
      <c r="AJ1896" s="2" t="s">
        <v>253</v>
      </c>
      <c r="AK1896" s="2"/>
      <c r="AL1896" s="2"/>
      <c r="AM1896" s="2" t="s">
        <v>104</v>
      </c>
      <c r="AN1896" s="2" t="s">
        <v>26871</v>
      </c>
      <c r="AO1896" s="2" t="s">
        <v>156</v>
      </c>
      <c r="AP1896" s="2" t="s">
        <v>74</v>
      </c>
      <c r="AQ1896" s="2" t="s">
        <v>132</v>
      </c>
      <c r="AR1896" s="2" t="s">
        <v>204</v>
      </c>
    </row>
    <row r="1897" customFormat="false" ht="15" hidden="false" customHeight="false" outlineLevel="0" collapsed="false">
      <c r="A1897" s="2" t="s">
        <v>27171</v>
      </c>
      <c r="B1897" s="2" t="s">
        <v>278</v>
      </c>
      <c r="C1897" s="2" t="s">
        <v>27124</v>
      </c>
      <c r="D1897" s="2" t="s">
        <v>21692</v>
      </c>
      <c r="E1897" s="2" t="s">
        <v>27172</v>
      </c>
      <c r="F1897" s="2" t="s">
        <v>27173</v>
      </c>
      <c r="G1897" s="2"/>
      <c r="H1897" s="2" t="s">
        <v>21344</v>
      </c>
      <c r="I1897" s="2" t="s">
        <v>51</v>
      </c>
      <c r="J1897" s="2" t="s">
        <v>52</v>
      </c>
      <c r="K1897" s="2" t="s">
        <v>138</v>
      </c>
      <c r="L1897" s="2" t="s">
        <v>255</v>
      </c>
      <c r="M1897" s="2" t="s">
        <v>27174</v>
      </c>
      <c r="N1897" s="2" t="s">
        <v>939</v>
      </c>
      <c r="O1897" s="2" t="s">
        <v>980</v>
      </c>
      <c r="P1897" s="2" t="s">
        <v>980</v>
      </c>
      <c r="Q1897" s="2" t="s">
        <v>27175</v>
      </c>
      <c r="R1897" s="2" t="s">
        <v>12363</v>
      </c>
      <c r="S1897" s="2" t="s">
        <v>15743</v>
      </c>
      <c r="T1897" s="2" t="s">
        <v>21350</v>
      </c>
      <c r="U1897" s="2" t="s">
        <v>21348</v>
      </c>
      <c r="V1897" s="2" t="s">
        <v>27176</v>
      </c>
      <c r="W1897" s="2" t="s">
        <v>21350</v>
      </c>
      <c r="X1897" s="2" t="s">
        <v>21351</v>
      </c>
      <c r="Y1897" s="2"/>
      <c r="Z1897" s="2" t="s">
        <v>358</v>
      </c>
      <c r="AA1897" s="2" t="s">
        <v>1639</v>
      </c>
      <c r="AB1897" s="2" t="s">
        <v>27171</v>
      </c>
      <c r="AC1897" s="2" t="s">
        <v>27177</v>
      </c>
      <c r="AD1897" s="2" t="s">
        <v>100</v>
      </c>
      <c r="AE1897" s="2" t="s">
        <v>27178</v>
      </c>
      <c r="AF1897" s="2" t="s">
        <v>20665</v>
      </c>
      <c r="AG1897" s="2"/>
      <c r="AH1897" s="2"/>
      <c r="AI1897" s="2"/>
      <c r="AJ1897" s="2"/>
      <c r="AK1897" s="2"/>
      <c r="AL1897" s="2"/>
      <c r="AM1897" s="2" t="s">
        <v>104</v>
      </c>
      <c r="AN1897" s="2" t="s">
        <v>27179</v>
      </c>
      <c r="AO1897" s="2" t="s">
        <v>106</v>
      </c>
      <c r="AP1897" s="2" t="s">
        <v>74</v>
      </c>
      <c r="AQ1897" s="2"/>
      <c r="AR1897" s="2"/>
    </row>
    <row r="1898" customFormat="false" ht="15" hidden="false" customHeight="false" outlineLevel="0" collapsed="false">
      <c r="A1898" s="2" t="s">
        <v>27180</v>
      </c>
      <c r="B1898" s="2" t="s">
        <v>76</v>
      </c>
      <c r="C1898" s="2" t="s">
        <v>23369</v>
      </c>
      <c r="D1898" s="2" t="s">
        <v>21692</v>
      </c>
      <c r="E1898" s="2" t="s">
        <v>27181</v>
      </c>
      <c r="F1898" s="2" t="s">
        <v>2511</v>
      </c>
      <c r="G1898" s="2" t="s">
        <v>27182</v>
      </c>
      <c r="H1898" s="2" t="s">
        <v>27183</v>
      </c>
      <c r="I1898" s="2" t="s">
        <v>51</v>
      </c>
      <c r="J1898" s="2" t="s">
        <v>52</v>
      </c>
      <c r="K1898" s="2" t="s">
        <v>53</v>
      </c>
      <c r="L1898" s="2" t="s">
        <v>2130</v>
      </c>
      <c r="M1898" s="2" t="s">
        <v>27184</v>
      </c>
      <c r="N1898" s="2" t="s">
        <v>27185</v>
      </c>
      <c r="O1898" s="2" t="s">
        <v>496</v>
      </c>
      <c r="P1898" s="2" t="s">
        <v>733</v>
      </c>
      <c r="Q1898" s="2" t="s">
        <v>27186</v>
      </c>
      <c r="R1898" s="2" t="s">
        <v>9716</v>
      </c>
      <c r="S1898" s="2" t="s">
        <v>27187</v>
      </c>
      <c r="T1898" s="2" t="s">
        <v>27188</v>
      </c>
      <c r="U1898" s="2" t="s">
        <v>27189</v>
      </c>
      <c r="V1898" s="2" t="s">
        <v>27190</v>
      </c>
      <c r="W1898" s="2" t="s">
        <v>27191</v>
      </c>
      <c r="X1898" s="2" t="s">
        <v>27192</v>
      </c>
      <c r="Y1898" s="2" t="s">
        <v>27193</v>
      </c>
      <c r="Z1898" s="2" t="s">
        <v>27194</v>
      </c>
      <c r="AA1898" s="2" t="s">
        <v>27195</v>
      </c>
      <c r="AB1898" s="2" t="s">
        <v>27180</v>
      </c>
      <c r="AC1898" s="2" t="s">
        <v>27196</v>
      </c>
      <c r="AD1898" s="2" t="s">
        <v>71</v>
      </c>
      <c r="AE1898" s="2"/>
      <c r="AF1898" s="2"/>
      <c r="AG1898" s="2" t="s">
        <v>154</v>
      </c>
      <c r="AH1898" s="2"/>
      <c r="AI1898" s="2"/>
      <c r="AJ1898" s="2"/>
      <c r="AK1898" s="2"/>
      <c r="AL1898" s="2"/>
      <c r="AM1898" s="2" t="s">
        <v>104</v>
      </c>
      <c r="AN1898" s="2" t="s">
        <v>25310</v>
      </c>
      <c r="AO1898" s="2" t="s">
        <v>156</v>
      </c>
      <c r="AP1898" s="2" t="s">
        <v>74</v>
      </c>
      <c r="AQ1898" s="2" t="s">
        <v>132</v>
      </c>
      <c r="AR1898" s="2"/>
    </row>
    <row r="1899" customFormat="false" ht="15" hidden="false" customHeight="false" outlineLevel="0" collapsed="false">
      <c r="A1899" s="2" t="s">
        <v>27197</v>
      </c>
      <c r="B1899" s="2" t="s">
        <v>1415</v>
      </c>
      <c r="C1899" s="2" t="s">
        <v>27198</v>
      </c>
      <c r="D1899" s="2" t="s">
        <v>21692</v>
      </c>
      <c r="E1899" s="2" t="s">
        <v>27199</v>
      </c>
      <c r="F1899" s="2" t="s">
        <v>7125</v>
      </c>
      <c r="G1899" s="2" t="s">
        <v>27200</v>
      </c>
      <c r="H1899" s="2" t="s">
        <v>72</v>
      </c>
      <c r="I1899" s="2" t="s">
        <v>51</v>
      </c>
      <c r="J1899" s="2" t="s">
        <v>52</v>
      </c>
      <c r="K1899" s="2" t="s">
        <v>7853</v>
      </c>
      <c r="L1899" s="2" t="s">
        <v>1365</v>
      </c>
      <c r="M1899" s="2" t="s">
        <v>27201</v>
      </c>
      <c r="N1899" s="2" t="s">
        <v>2950</v>
      </c>
      <c r="O1899" s="2" t="s">
        <v>56</v>
      </c>
      <c r="P1899" s="2" t="s">
        <v>72</v>
      </c>
      <c r="Q1899" s="2" t="s">
        <v>27202</v>
      </c>
      <c r="R1899" s="2" t="s">
        <v>27203</v>
      </c>
      <c r="S1899" s="2" t="s">
        <v>27204</v>
      </c>
      <c r="T1899" s="2" t="s">
        <v>27205</v>
      </c>
      <c r="U1899" s="2" t="s">
        <v>27206</v>
      </c>
      <c r="V1899" s="2" t="s">
        <v>27207</v>
      </c>
      <c r="W1899" s="2" t="s">
        <v>72</v>
      </c>
      <c r="X1899" s="2" t="s">
        <v>27208</v>
      </c>
      <c r="Y1899" s="2" t="s">
        <v>72</v>
      </c>
      <c r="Z1899" s="2" t="s">
        <v>27209</v>
      </c>
      <c r="AA1899" s="2" t="s">
        <v>27210</v>
      </c>
      <c r="AB1899" s="2" t="s">
        <v>27197</v>
      </c>
      <c r="AC1899" s="2" t="s">
        <v>27211</v>
      </c>
      <c r="AD1899" s="2" t="s">
        <v>71</v>
      </c>
      <c r="AE1899" s="2"/>
      <c r="AF1899" s="2"/>
      <c r="AG1899" s="2" t="s">
        <v>128</v>
      </c>
      <c r="AH1899" s="2"/>
      <c r="AI1899" s="2"/>
      <c r="AJ1899" s="2"/>
      <c r="AK1899" s="2"/>
      <c r="AL1899" s="2"/>
      <c r="AM1899" s="2" t="s">
        <v>72</v>
      </c>
      <c r="AN1899" s="2"/>
      <c r="AO1899" s="2" t="s">
        <v>106</v>
      </c>
      <c r="AP1899" s="2" t="s">
        <v>74</v>
      </c>
      <c r="AQ1899" s="2" t="s">
        <v>132</v>
      </c>
      <c r="AR1899" s="2" t="s">
        <v>204</v>
      </c>
    </row>
    <row r="1900" customFormat="false" ht="15" hidden="false" customHeight="false" outlineLevel="0" collapsed="false">
      <c r="A1900" s="2" t="s">
        <v>27212</v>
      </c>
      <c r="B1900" s="2" t="s">
        <v>76</v>
      </c>
      <c r="C1900" s="2" t="s">
        <v>23369</v>
      </c>
      <c r="D1900" s="2" t="s">
        <v>21692</v>
      </c>
      <c r="E1900" s="2" t="s">
        <v>27213</v>
      </c>
      <c r="F1900" s="2" t="s">
        <v>27214</v>
      </c>
      <c r="G1900" s="2" t="s">
        <v>27182</v>
      </c>
      <c r="H1900" s="2" t="s">
        <v>27183</v>
      </c>
      <c r="I1900" s="2" t="s">
        <v>83</v>
      </c>
      <c r="J1900" s="2" t="s">
        <v>52</v>
      </c>
      <c r="K1900" s="2" t="s">
        <v>13500</v>
      </c>
      <c r="L1900" s="2" t="s">
        <v>13653</v>
      </c>
      <c r="M1900" s="2" t="s">
        <v>27184</v>
      </c>
      <c r="N1900" s="2" t="s">
        <v>27185</v>
      </c>
      <c r="O1900" s="2" t="s">
        <v>496</v>
      </c>
      <c r="P1900" s="2" t="s">
        <v>733</v>
      </c>
      <c r="Q1900" s="2" t="s">
        <v>27186</v>
      </c>
      <c r="R1900" s="2" t="s">
        <v>9716</v>
      </c>
      <c r="S1900" s="2" t="s">
        <v>27187</v>
      </c>
      <c r="T1900" s="2" t="s">
        <v>27188</v>
      </c>
      <c r="U1900" s="2" t="s">
        <v>27189</v>
      </c>
      <c r="V1900" s="2" t="s">
        <v>27190</v>
      </c>
      <c r="W1900" s="2" t="s">
        <v>27191</v>
      </c>
      <c r="X1900" s="2" t="s">
        <v>27192</v>
      </c>
      <c r="Y1900" s="2" t="s">
        <v>27193</v>
      </c>
      <c r="Z1900" s="2" t="s">
        <v>27215</v>
      </c>
      <c r="AA1900" s="2" t="s">
        <v>27216</v>
      </c>
      <c r="AB1900" s="2" t="s">
        <v>27212</v>
      </c>
      <c r="AC1900" s="2" t="s">
        <v>27217</v>
      </c>
      <c r="AD1900" s="2" t="s">
        <v>71</v>
      </c>
      <c r="AE1900" s="2"/>
      <c r="AF1900" s="2"/>
      <c r="AG1900" s="2" t="s">
        <v>154</v>
      </c>
      <c r="AH1900" s="2"/>
      <c r="AI1900" s="2"/>
      <c r="AJ1900" s="2"/>
      <c r="AK1900" s="2"/>
      <c r="AL1900" s="2"/>
      <c r="AM1900" s="2" t="s">
        <v>72</v>
      </c>
      <c r="AN1900" s="2"/>
      <c r="AO1900" s="2" t="s">
        <v>156</v>
      </c>
      <c r="AP1900" s="2" t="s">
        <v>74</v>
      </c>
      <c r="AQ1900" s="2" t="s">
        <v>132</v>
      </c>
      <c r="AR1900" s="2"/>
    </row>
    <row r="1901" customFormat="false" ht="15" hidden="false" customHeight="false" outlineLevel="0" collapsed="false">
      <c r="A1901" s="2" t="s">
        <v>27218</v>
      </c>
      <c r="B1901" s="2" t="s">
        <v>278</v>
      </c>
      <c r="C1901" s="2" t="s">
        <v>27219</v>
      </c>
      <c r="D1901" s="2" t="s">
        <v>21692</v>
      </c>
      <c r="E1901" s="2" t="s">
        <v>27220</v>
      </c>
      <c r="F1901" s="2" t="s">
        <v>27221</v>
      </c>
      <c r="G1901" s="2" t="s">
        <v>27222</v>
      </c>
      <c r="H1901" s="2"/>
      <c r="I1901" s="2" t="s">
        <v>83</v>
      </c>
      <c r="J1901" s="2" t="s">
        <v>52</v>
      </c>
      <c r="K1901" s="2" t="s">
        <v>729</v>
      </c>
      <c r="L1901" s="2" t="s">
        <v>24766</v>
      </c>
      <c r="M1901" s="2" t="s">
        <v>27223</v>
      </c>
      <c r="N1901" s="2" t="s">
        <v>261</v>
      </c>
      <c r="O1901" s="2" t="s">
        <v>72</v>
      </c>
      <c r="P1901" s="2" t="s">
        <v>72</v>
      </c>
      <c r="Q1901" s="2" t="s">
        <v>981</v>
      </c>
      <c r="R1901" s="2" t="s">
        <v>215</v>
      </c>
      <c r="S1901" s="2" t="s">
        <v>27224</v>
      </c>
      <c r="T1901" s="2" t="s">
        <v>72</v>
      </c>
      <c r="U1901" s="2" t="s">
        <v>27225</v>
      </c>
      <c r="V1901" s="2" t="s">
        <v>27226</v>
      </c>
      <c r="W1901" s="2" t="s">
        <v>27227</v>
      </c>
      <c r="X1901" s="2" t="s">
        <v>27222</v>
      </c>
      <c r="Y1901" s="2"/>
      <c r="Z1901" s="2"/>
      <c r="AA1901" s="2" t="s">
        <v>27228</v>
      </c>
      <c r="AB1901" s="2" t="s">
        <v>27218</v>
      </c>
      <c r="AC1901" s="2" t="s">
        <v>27229</v>
      </c>
      <c r="AD1901" s="2" t="s">
        <v>71</v>
      </c>
      <c r="AE1901" s="2"/>
      <c r="AF1901" s="2"/>
      <c r="AG1901" s="2"/>
      <c r="AH1901" s="2"/>
      <c r="AI1901" s="2"/>
      <c r="AJ1901" s="2"/>
      <c r="AK1901" s="2"/>
      <c r="AL1901" s="2"/>
      <c r="AM1901" s="2" t="s">
        <v>72</v>
      </c>
      <c r="AN1901" s="2"/>
      <c r="AO1901" s="2" t="s">
        <v>106</v>
      </c>
      <c r="AP1901" s="2"/>
      <c r="AQ1901" s="2"/>
      <c r="AR1901" s="2"/>
    </row>
    <row r="1902" customFormat="false" ht="15" hidden="false" customHeight="false" outlineLevel="0" collapsed="false">
      <c r="A1902" s="2" t="s">
        <v>27230</v>
      </c>
      <c r="B1902" s="2" t="s">
        <v>278</v>
      </c>
      <c r="C1902" s="2" t="s">
        <v>27231</v>
      </c>
      <c r="D1902" s="2" t="s">
        <v>21692</v>
      </c>
      <c r="E1902" s="2" t="s">
        <v>27232</v>
      </c>
      <c r="F1902" s="2" t="s">
        <v>4847</v>
      </c>
      <c r="G1902" s="2" t="s">
        <v>26521</v>
      </c>
      <c r="H1902" s="2" t="s">
        <v>27233</v>
      </c>
      <c r="I1902" s="2" t="s">
        <v>83</v>
      </c>
      <c r="J1902" s="2" t="s">
        <v>52</v>
      </c>
      <c r="K1902" s="2" t="s">
        <v>1926</v>
      </c>
      <c r="L1902" s="2" t="s">
        <v>13501</v>
      </c>
      <c r="M1902" s="2" t="s">
        <v>27234</v>
      </c>
      <c r="N1902" s="2" t="s">
        <v>27235</v>
      </c>
      <c r="O1902" s="2" t="s">
        <v>117</v>
      </c>
      <c r="P1902" s="2" t="s">
        <v>980</v>
      </c>
      <c r="Q1902" s="2" t="s">
        <v>1334</v>
      </c>
      <c r="R1902" s="2" t="s">
        <v>145</v>
      </c>
      <c r="S1902" s="2" t="s">
        <v>26525</v>
      </c>
      <c r="T1902" s="2" t="s">
        <v>27236</v>
      </c>
      <c r="U1902" s="2" t="s">
        <v>26521</v>
      </c>
      <c r="V1902" s="2" t="s">
        <v>26527</v>
      </c>
      <c r="W1902" s="2" t="s">
        <v>27237</v>
      </c>
      <c r="X1902" s="2" t="s">
        <v>27238</v>
      </c>
      <c r="Y1902" s="2" t="s">
        <v>26528</v>
      </c>
      <c r="Z1902" s="2" t="s">
        <v>27239</v>
      </c>
      <c r="AA1902" s="2" t="s">
        <v>27240</v>
      </c>
      <c r="AB1902" s="2" t="s">
        <v>27230</v>
      </c>
      <c r="AC1902" s="2" t="s">
        <v>27241</v>
      </c>
      <c r="AD1902" s="2" t="s">
        <v>100</v>
      </c>
      <c r="AE1902" s="2" t="s">
        <v>27242</v>
      </c>
      <c r="AF1902" s="2" t="s">
        <v>104</v>
      </c>
      <c r="AG1902" s="2" t="s">
        <v>298</v>
      </c>
      <c r="AH1902" s="2" t="s">
        <v>253</v>
      </c>
      <c r="AI1902" s="2" t="s">
        <v>27243</v>
      </c>
      <c r="AJ1902" s="2"/>
      <c r="AK1902" s="2" t="s">
        <v>27244</v>
      </c>
      <c r="AL1902" s="2" t="s">
        <v>27245</v>
      </c>
      <c r="AM1902" s="2" t="s">
        <v>104</v>
      </c>
      <c r="AN1902" s="2" t="s">
        <v>27246</v>
      </c>
      <c r="AO1902" s="2" t="s">
        <v>106</v>
      </c>
      <c r="AP1902" s="2" t="s">
        <v>74</v>
      </c>
      <c r="AQ1902" s="2" t="s">
        <v>132</v>
      </c>
      <c r="AR1902" s="2" t="s">
        <v>204</v>
      </c>
    </row>
    <row r="1903" customFormat="false" ht="15" hidden="false" customHeight="false" outlineLevel="0" collapsed="false">
      <c r="A1903" s="2" t="s">
        <v>27247</v>
      </c>
      <c r="B1903" s="2" t="s">
        <v>1415</v>
      </c>
      <c r="C1903" s="2" t="s">
        <v>27059</v>
      </c>
      <c r="D1903" s="2" t="s">
        <v>21692</v>
      </c>
      <c r="E1903" s="2" t="s">
        <v>27248</v>
      </c>
      <c r="F1903" s="2" t="s">
        <v>27249</v>
      </c>
      <c r="G1903" s="2" t="s">
        <v>27250</v>
      </c>
      <c r="H1903" s="2" t="s">
        <v>3379</v>
      </c>
      <c r="I1903" s="2" t="s">
        <v>51</v>
      </c>
      <c r="J1903" s="2" t="s">
        <v>52</v>
      </c>
      <c r="K1903" s="2" t="s">
        <v>936</v>
      </c>
      <c r="L1903" s="2" t="s">
        <v>27251</v>
      </c>
      <c r="M1903" s="2" t="s">
        <v>27252</v>
      </c>
      <c r="N1903" s="2" t="s">
        <v>239</v>
      </c>
      <c r="O1903" s="2" t="s">
        <v>191</v>
      </c>
      <c r="P1903" s="2" t="s">
        <v>88</v>
      </c>
      <c r="Q1903" s="2" t="s">
        <v>1249</v>
      </c>
      <c r="R1903" s="2" t="s">
        <v>145</v>
      </c>
      <c r="S1903" s="2" t="s">
        <v>27253</v>
      </c>
      <c r="T1903" s="2" t="s">
        <v>27254</v>
      </c>
      <c r="U1903" s="2" t="s">
        <v>3384</v>
      </c>
      <c r="V1903" s="2" t="s">
        <v>3385</v>
      </c>
      <c r="W1903" s="2" t="s">
        <v>3386</v>
      </c>
      <c r="X1903" s="2" t="s">
        <v>3379</v>
      </c>
      <c r="Y1903" s="2"/>
      <c r="Z1903" s="2" t="s">
        <v>5443</v>
      </c>
      <c r="AA1903" s="2" t="s">
        <v>27255</v>
      </c>
      <c r="AB1903" s="2" t="s">
        <v>27247</v>
      </c>
      <c r="AC1903" s="2" t="s">
        <v>27256</v>
      </c>
      <c r="AD1903" s="2" t="s">
        <v>100</v>
      </c>
      <c r="AE1903" s="2" t="s">
        <v>27257</v>
      </c>
      <c r="AF1903" s="2" t="s">
        <v>5127</v>
      </c>
      <c r="AG1903" s="2" t="s">
        <v>128</v>
      </c>
      <c r="AH1903" s="2"/>
      <c r="AI1903" s="2"/>
      <c r="AJ1903" s="2"/>
      <c r="AK1903" s="2"/>
      <c r="AL1903" s="2"/>
      <c r="AM1903" s="2" t="s">
        <v>104</v>
      </c>
      <c r="AN1903" s="2" t="s">
        <v>27258</v>
      </c>
      <c r="AO1903" s="2" t="s">
        <v>73</v>
      </c>
      <c r="AP1903" s="2" t="s">
        <v>74</v>
      </c>
      <c r="AQ1903" s="2" t="s">
        <v>132</v>
      </c>
      <c r="AR1903" s="2"/>
    </row>
    <row r="1904" customFormat="false" ht="15" hidden="false" customHeight="false" outlineLevel="0" collapsed="false">
      <c r="A1904" s="2" t="s">
        <v>27259</v>
      </c>
      <c r="B1904" s="2" t="s">
        <v>1415</v>
      </c>
      <c r="C1904" s="2" t="s">
        <v>27260</v>
      </c>
      <c r="D1904" s="2" t="s">
        <v>21692</v>
      </c>
      <c r="E1904" s="2" t="s">
        <v>27261</v>
      </c>
      <c r="F1904" s="2" t="s">
        <v>27262</v>
      </c>
      <c r="G1904" s="2" t="s">
        <v>27263</v>
      </c>
      <c r="H1904" s="2" t="s">
        <v>27263</v>
      </c>
      <c r="I1904" s="2" t="s">
        <v>83</v>
      </c>
      <c r="J1904" s="2" t="s">
        <v>52</v>
      </c>
      <c r="K1904" s="2" t="s">
        <v>53</v>
      </c>
      <c r="L1904" s="2" t="s">
        <v>27264</v>
      </c>
      <c r="M1904" s="2" t="s">
        <v>27265</v>
      </c>
      <c r="N1904" s="2" t="s">
        <v>829</v>
      </c>
      <c r="O1904" s="2" t="s">
        <v>104</v>
      </c>
      <c r="P1904" s="2" t="s">
        <v>442</v>
      </c>
      <c r="Q1904" s="2" t="s">
        <v>3339</v>
      </c>
      <c r="R1904" s="2" t="s">
        <v>193</v>
      </c>
      <c r="S1904" s="2" t="s">
        <v>27266</v>
      </c>
      <c r="T1904" s="2" t="s">
        <v>27267</v>
      </c>
      <c r="U1904" s="2" t="s">
        <v>27263</v>
      </c>
      <c r="V1904" s="2" t="s">
        <v>27268</v>
      </c>
      <c r="W1904" s="2" t="s">
        <v>27269</v>
      </c>
      <c r="X1904" s="2" t="s">
        <v>27270</v>
      </c>
      <c r="Y1904" s="2"/>
      <c r="Z1904" s="2" t="s">
        <v>27271</v>
      </c>
      <c r="AA1904" s="2" t="s">
        <v>27272</v>
      </c>
      <c r="AB1904" s="2" t="s">
        <v>27259</v>
      </c>
      <c r="AC1904" s="2" t="s">
        <v>27273</v>
      </c>
      <c r="AD1904" s="2" t="s">
        <v>71</v>
      </c>
      <c r="AE1904" s="2"/>
      <c r="AF1904" s="2"/>
      <c r="AG1904" s="2" t="s">
        <v>103</v>
      </c>
      <c r="AH1904" s="2" t="s">
        <v>253</v>
      </c>
      <c r="AI1904" s="2"/>
      <c r="AJ1904" s="2"/>
      <c r="AK1904" s="2" t="s">
        <v>27274</v>
      </c>
      <c r="AL1904" s="2" t="s">
        <v>27275</v>
      </c>
      <c r="AM1904" s="2" t="s">
        <v>104</v>
      </c>
      <c r="AN1904" s="2" t="s">
        <v>26488</v>
      </c>
      <c r="AO1904" s="2" t="s">
        <v>106</v>
      </c>
      <c r="AP1904" s="2" t="s">
        <v>73</v>
      </c>
      <c r="AQ1904" s="2" t="s">
        <v>107</v>
      </c>
      <c r="AR1904" s="2"/>
    </row>
    <row r="1905" customFormat="false" ht="15" hidden="false" customHeight="false" outlineLevel="0" collapsed="false">
      <c r="A1905" s="2" t="s">
        <v>27276</v>
      </c>
      <c r="B1905" s="2" t="s">
        <v>1415</v>
      </c>
      <c r="C1905" s="2" t="s">
        <v>27260</v>
      </c>
      <c r="D1905" s="2" t="s">
        <v>21692</v>
      </c>
      <c r="E1905" s="2" t="s">
        <v>27277</v>
      </c>
      <c r="F1905" s="2" t="s">
        <v>27278</v>
      </c>
      <c r="G1905" s="2" t="s">
        <v>27279</v>
      </c>
      <c r="H1905" s="2" t="s">
        <v>27279</v>
      </c>
      <c r="I1905" s="2" t="s">
        <v>51</v>
      </c>
      <c r="J1905" s="2" t="s">
        <v>52</v>
      </c>
      <c r="K1905" s="2" t="s">
        <v>53</v>
      </c>
      <c r="L1905" s="2" t="s">
        <v>16457</v>
      </c>
      <c r="M1905" s="2" t="s">
        <v>27280</v>
      </c>
      <c r="N1905" s="2" t="s">
        <v>27281</v>
      </c>
      <c r="O1905" s="2" t="s">
        <v>212</v>
      </c>
      <c r="P1905" s="2" t="s">
        <v>2090</v>
      </c>
      <c r="Q1905" s="2" t="s">
        <v>166</v>
      </c>
      <c r="R1905" s="2" t="s">
        <v>167</v>
      </c>
      <c r="S1905" s="2" t="s">
        <v>27282</v>
      </c>
      <c r="T1905" s="2" t="s">
        <v>27283</v>
      </c>
      <c r="U1905" s="2" t="s">
        <v>27284</v>
      </c>
      <c r="V1905" s="2" t="s">
        <v>27285</v>
      </c>
      <c r="W1905" s="2" t="s">
        <v>27286</v>
      </c>
      <c r="X1905" s="2" t="s">
        <v>27279</v>
      </c>
      <c r="Y1905" s="2"/>
      <c r="Z1905" s="2" t="s">
        <v>27287</v>
      </c>
      <c r="AA1905" s="2" t="s">
        <v>27288</v>
      </c>
      <c r="AB1905" s="2" t="s">
        <v>27276</v>
      </c>
      <c r="AC1905" s="2" t="s">
        <v>27289</v>
      </c>
      <c r="AD1905" s="2" t="s">
        <v>71</v>
      </c>
      <c r="AE1905" s="2"/>
      <c r="AF1905" s="2"/>
      <c r="AG1905" s="2" t="s">
        <v>154</v>
      </c>
      <c r="AH1905" s="2"/>
      <c r="AI1905" s="2"/>
      <c r="AJ1905" s="2"/>
      <c r="AK1905" s="2"/>
      <c r="AL1905" s="2"/>
      <c r="AM1905" s="2" t="s">
        <v>104</v>
      </c>
      <c r="AN1905" s="2" t="s">
        <v>27290</v>
      </c>
      <c r="AO1905" s="2" t="s">
        <v>106</v>
      </c>
      <c r="AP1905" s="2" t="s">
        <v>74</v>
      </c>
      <c r="AQ1905" s="2" t="s">
        <v>132</v>
      </c>
      <c r="AR1905" s="2"/>
    </row>
    <row r="1906" customFormat="false" ht="15" hidden="false" customHeight="false" outlineLevel="0" collapsed="false">
      <c r="A1906" s="2" t="s">
        <v>27291</v>
      </c>
      <c r="B1906" s="2" t="s">
        <v>109</v>
      </c>
      <c r="C1906" s="2" t="s">
        <v>27292</v>
      </c>
      <c r="D1906" s="2" t="s">
        <v>21692</v>
      </c>
      <c r="E1906" s="2" t="s">
        <v>27293</v>
      </c>
      <c r="F1906" s="2" t="s">
        <v>27294</v>
      </c>
      <c r="G1906" s="2" t="s">
        <v>27295</v>
      </c>
      <c r="H1906" s="2" t="s">
        <v>27296</v>
      </c>
      <c r="I1906" s="2" t="s">
        <v>83</v>
      </c>
      <c r="J1906" s="2" t="s">
        <v>52</v>
      </c>
      <c r="K1906" s="2" t="s">
        <v>53</v>
      </c>
      <c r="L1906" s="2" t="s">
        <v>27297</v>
      </c>
      <c r="M1906" s="2" t="s">
        <v>27298</v>
      </c>
      <c r="N1906" s="2" t="s">
        <v>1300</v>
      </c>
      <c r="O1906" s="2" t="s">
        <v>1664</v>
      </c>
      <c r="P1906" s="2" t="s">
        <v>1664</v>
      </c>
      <c r="Q1906" s="2" t="s">
        <v>960</v>
      </c>
      <c r="R1906" s="2" t="s">
        <v>60</v>
      </c>
      <c r="S1906" s="2" t="s">
        <v>27299</v>
      </c>
      <c r="T1906" s="2" t="s">
        <v>27300</v>
      </c>
      <c r="U1906" s="2" t="s">
        <v>27296</v>
      </c>
      <c r="V1906" s="2" t="s">
        <v>27301</v>
      </c>
      <c r="W1906" s="2" t="s">
        <v>27302</v>
      </c>
      <c r="X1906" s="2" t="s">
        <v>27295</v>
      </c>
      <c r="Y1906" s="2"/>
      <c r="Z1906" s="2" t="s">
        <v>11729</v>
      </c>
      <c r="AA1906" s="2" t="s">
        <v>27303</v>
      </c>
      <c r="AB1906" s="2" t="s">
        <v>27291</v>
      </c>
      <c r="AC1906" s="2" t="s">
        <v>27304</v>
      </c>
      <c r="AD1906" s="2" t="s">
        <v>71</v>
      </c>
      <c r="AE1906" s="2"/>
      <c r="AF1906" s="2"/>
      <c r="AG1906" s="2" t="s">
        <v>128</v>
      </c>
      <c r="AH1906" s="2"/>
      <c r="AI1906" s="2"/>
      <c r="AJ1906" s="2"/>
      <c r="AK1906" s="2"/>
      <c r="AL1906" s="2"/>
      <c r="AM1906" s="2" t="s">
        <v>72</v>
      </c>
      <c r="AN1906" s="2"/>
      <c r="AO1906" s="2" t="s">
        <v>106</v>
      </c>
      <c r="AP1906" s="2" t="s">
        <v>106</v>
      </c>
      <c r="AQ1906" s="2"/>
      <c r="AR1906" s="2"/>
    </row>
    <row r="1907" customFormat="false" ht="15" hidden="false" customHeight="false" outlineLevel="0" collapsed="false">
      <c r="A1907" s="2" t="s">
        <v>27305</v>
      </c>
      <c r="B1907" s="2" t="s">
        <v>76</v>
      </c>
      <c r="C1907" s="2" t="s">
        <v>27292</v>
      </c>
      <c r="D1907" s="2" t="s">
        <v>21692</v>
      </c>
      <c r="E1907" s="2" t="s">
        <v>27306</v>
      </c>
      <c r="F1907" s="2" t="s">
        <v>4795</v>
      </c>
      <c r="G1907" s="2" t="s">
        <v>27307</v>
      </c>
      <c r="H1907" s="2" t="s">
        <v>27308</v>
      </c>
      <c r="I1907" s="2" t="s">
        <v>51</v>
      </c>
      <c r="J1907" s="2" t="s">
        <v>52</v>
      </c>
      <c r="K1907" s="2" t="s">
        <v>1926</v>
      </c>
      <c r="L1907" s="2" t="s">
        <v>13472</v>
      </c>
      <c r="M1907" s="2" t="s">
        <v>27309</v>
      </c>
      <c r="N1907" s="2" t="s">
        <v>27310</v>
      </c>
      <c r="O1907" s="2" t="s">
        <v>213</v>
      </c>
      <c r="P1907" s="2" t="s">
        <v>287</v>
      </c>
      <c r="Q1907" s="2" t="s">
        <v>145</v>
      </c>
      <c r="R1907" s="2" t="s">
        <v>145</v>
      </c>
      <c r="S1907" s="2" t="s">
        <v>27311</v>
      </c>
      <c r="T1907" s="2" t="s">
        <v>27312</v>
      </c>
      <c r="U1907" s="2" t="s">
        <v>27307</v>
      </c>
      <c r="V1907" s="2" t="s">
        <v>27313</v>
      </c>
      <c r="W1907" s="2" t="s">
        <v>27314</v>
      </c>
      <c r="X1907" s="2" t="s">
        <v>27315</v>
      </c>
      <c r="Y1907" s="2" t="s">
        <v>27316</v>
      </c>
      <c r="Z1907" s="2" t="s">
        <v>27317</v>
      </c>
      <c r="AA1907" s="2" t="s">
        <v>27318</v>
      </c>
      <c r="AB1907" s="2" t="s">
        <v>27305</v>
      </c>
      <c r="AC1907" s="2" t="s">
        <v>27319</v>
      </c>
      <c r="AD1907" s="2" t="s">
        <v>71</v>
      </c>
      <c r="AE1907" s="2"/>
      <c r="AF1907" s="2"/>
      <c r="AG1907" s="2" t="s">
        <v>128</v>
      </c>
      <c r="AH1907" s="2"/>
      <c r="AI1907" s="2"/>
      <c r="AJ1907" s="2"/>
      <c r="AK1907" s="2"/>
      <c r="AL1907" s="2"/>
      <c r="AM1907" s="2" t="s">
        <v>72</v>
      </c>
      <c r="AN1907" s="2"/>
      <c r="AO1907" s="2" t="s">
        <v>106</v>
      </c>
      <c r="AP1907" s="2" t="s">
        <v>106</v>
      </c>
      <c r="AQ1907" s="2" t="s">
        <v>107</v>
      </c>
      <c r="AR1907" s="2" t="s">
        <v>107</v>
      </c>
    </row>
    <row r="1908" customFormat="false" ht="15" hidden="false" customHeight="false" outlineLevel="0" collapsed="false">
      <c r="A1908" s="2" t="s">
        <v>27320</v>
      </c>
      <c r="B1908" s="2" t="s">
        <v>1415</v>
      </c>
      <c r="C1908" s="2" t="s">
        <v>27321</v>
      </c>
      <c r="D1908" s="2" t="s">
        <v>21692</v>
      </c>
      <c r="E1908" s="2" t="s">
        <v>27322</v>
      </c>
      <c r="F1908" s="2" t="s">
        <v>19020</v>
      </c>
      <c r="G1908" s="2" t="s">
        <v>27323</v>
      </c>
      <c r="H1908" s="2" t="s">
        <v>27324</v>
      </c>
      <c r="I1908" s="2" t="s">
        <v>83</v>
      </c>
      <c r="J1908" s="2" t="s">
        <v>52</v>
      </c>
      <c r="K1908" s="2" t="s">
        <v>53</v>
      </c>
      <c r="L1908" s="2" t="s">
        <v>27325</v>
      </c>
      <c r="M1908" s="2" t="s">
        <v>27326</v>
      </c>
      <c r="N1908" s="2" t="s">
        <v>8972</v>
      </c>
      <c r="O1908" s="2" t="s">
        <v>287</v>
      </c>
      <c r="P1908" s="2" t="s">
        <v>287</v>
      </c>
      <c r="Q1908" s="2" t="s">
        <v>1748</v>
      </c>
      <c r="R1908" s="2" t="s">
        <v>167</v>
      </c>
      <c r="S1908" s="2" t="s">
        <v>27327</v>
      </c>
      <c r="T1908" s="2" t="s">
        <v>27328</v>
      </c>
      <c r="U1908" s="2" t="s">
        <v>27329</v>
      </c>
      <c r="V1908" s="2" t="s">
        <v>27330</v>
      </c>
      <c r="W1908" s="2" t="s">
        <v>27331</v>
      </c>
      <c r="X1908" s="2" t="s">
        <v>27332</v>
      </c>
      <c r="Y1908" s="2" t="s">
        <v>27333</v>
      </c>
      <c r="Z1908" s="2" t="s">
        <v>27334</v>
      </c>
      <c r="AA1908" s="2" t="s">
        <v>27335</v>
      </c>
      <c r="AB1908" s="2" t="s">
        <v>27320</v>
      </c>
      <c r="AC1908" s="2" t="s">
        <v>27336</v>
      </c>
      <c r="AD1908" s="2" t="s">
        <v>71</v>
      </c>
      <c r="AE1908" s="2"/>
      <c r="AF1908" s="2"/>
      <c r="AG1908" s="2" t="s">
        <v>298</v>
      </c>
      <c r="AH1908" s="2"/>
      <c r="AI1908" s="2"/>
      <c r="AJ1908" s="2"/>
      <c r="AK1908" s="2"/>
      <c r="AL1908" s="2"/>
      <c r="AM1908" s="2" t="s">
        <v>104</v>
      </c>
      <c r="AN1908" s="2" t="s">
        <v>26871</v>
      </c>
      <c r="AO1908" s="2" t="s">
        <v>156</v>
      </c>
      <c r="AP1908" s="2" t="s">
        <v>73</v>
      </c>
      <c r="AQ1908" s="2" t="s">
        <v>132</v>
      </c>
      <c r="AR1908" s="2" t="s">
        <v>132</v>
      </c>
    </row>
    <row r="1909" customFormat="false" ht="15" hidden="false" customHeight="false" outlineLevel="0" collapsed="false">
      <c r="A1909" s="2" t="s">
        <v>27337</v>
      </c>
      <c r="B1909" s="2" t="s">
        <v>278</v>
      </c>
      <c r="C1909" s="2" t="s">
        <v>27040</v>
      </c>
      <c r="D1909" s="2" t="s">
        <v>21692</v>
      </c>
      <c r="E1909" s="2" t="s">
        <v>27338</v>
      </c>
      <c r="F1909" s="2" t="s">
        <v>14722</v>
      </c>
      <c r="G1909" s="2"/>
      <c r="H1909" s="2"/>
      <c r="I1909" s="2" t="s">
        <v>83</v>
      </c>
      <c r="J1909" s="2" t="s">
        <v>52</v>
      </c>
      <c r="K1909" s="2" t="s">
        <v>53</v>
      </c>
      <c r="L1909" s="2" t="s">
        <v>27339</v>
      </c>
      <c r="M1909" s="2" t="s">
        <v>27340</v>
      </c>
      <c r="N1909" s="2" t="s">
        <v>27341</v>
      </c>
      <c r="O1909" s="2" t="s">
        <v>117</v>
      </c>
      <c r="P1909" s="2" t="s">
        <v>442</v>
      </c>
      <c r="Q1909" s="2" t="s">
        <v>144</v>
      </c>
      <c r="R1909" s="2" t="s">
        <v>145</v>
      </c>
      <c r="S1909" s="2" t="s">
        <v>27342</v>
      </c>
      <c r="T1909" s="2" t="s">
        <v>27343</v>
      </c>
      <c r="U1909" s="2" t="s">
        <v>27344</v>
      </c>
      <c r="V1909" s="2" t="s">
        <v>27345</v>
      </c>
      <c r="W1909" s="2" t="s">
        <v>27346</v>
      </c>
      <c r="X1909" s="2" t="s">
        <v>27347</v>
      </c>
      <c r="Y1909" s="2" t="s">
        <v>27348</v>
      </c>
      <c r="Z1909" s="2" t="s">
        <v>318</v>
      </c>
      <c r="AA1909" s="2" t="s">
        <v>27349</v>
      </c>
      <c r="AB1909" s="2" t="s">
        <v>27337</v>
      </c>
      <c r="AC1909" s="2" t="s">
        <v>27350</v>
      </c>
      <c r="AD1909" s="2" t="s">
        <v>71</v>
      </c>
      <c r="AE1909" s="2"/>
      <c r="AF1909" s="2"/>
      <c r="AG1909" s="2" t="s">
        <v>154</v>
      </c>
      <c r="AH1909" s="2"/>
      <c r="AI1909" s="2"/>
      <c r="AJ1909" s="2"/>
      <c r="AK1909" s="2"/>
      <c r="AL1909" s="2"/>
      <c r="AM1909" s="2" t="s">
        <v>72</v>
      </c>
      <c r="AN1909" s="2"/>
      <c r="AO1909" s="2" t="s">
        <v>106</v>
      </c>
      <c r="AP1909" s="2" t="s">
        <v>74</v>
      </c>
      <c r="AQ1909" s="2"/>
      <c r="AR1909" s="2"/>
    </row>
    <row r="1910" customFormat="false" ht="15" hidden="false" customHeight="false" outlineLevel="0" collapsed="false">
      <c r="A1910" s="2" t="s">
        <v>27351</v>
      </c>
      <c r="B1910" s="2" t="s">
        <v>109</v>
      </c>
      <c r="C1910" s="2" t="s">
        <v>27352</v>
      </c>
      <c r="D1910" s="2" t="s">
        <v>21692</v>
      </c>
      <c r="E1910" s="2" t="s">
        <v>27353</v>
      </c>
      <c r="F1910" s="2" t="s">
        <v>2146</v>
      </c>
      <c r="G1910" s="2"/>
      <c r="H1910" s="2"/>
      <c r="I1910" s="2" t="s">
        <v>51</v>
      </c>
      <c r="J1910" s="2" t="s">
        <v>52</v>
      </c>
      <c r="K1910" s="2" t="s">
        <v>138</v>
      </c>
      <c r="L1910" s="2" t="s">
        <v>17960</v>
      </c>
      <c r="M1910" s="2" t="s">
        <v>27354</v>
      </c>
      <c r="N1910" s="2" t="s">
        <v>27355</v>
      </c>
      <c r="O1910" s="2" t="s">
        <v>57</v>
      </c>
      <c r="P1910" s="2" t="s">
        <v>165</v>
      </c>
      <c r="Q1910" s="2" t="s">
        <v>59</v>
      </c>
      <c r="R1910" s="2" t="s">
        <v>60</v>
      </c>
      <c r="S1910" s="2" t="s">
        <v>27356</v>
      </c>
      <c r="T1910" s="2" t="s">
        <v>27357</v>
      </c>
      <c r="U1910" s="2" t="s">
        <v>27358</v>
      </c>
      <c r="V1910" s="2" t="s">
        <v>27359</v>
      </c>
      <c r="W1910" s="2" t="s">
        <v>27360</v>
      </c>
      <c r="X1910" s="2" t="s">
        <v>27361</v>
      </c>
      <c r="Y1910" s="2" t="s">
        <v>27362</v>
      </c>
      <c r="Z1910" s="2" t="s">
        <v>27363</v>
      </c>
      <c r="AA1910" s="2" t="s">
        <v>27364</v>
      </c>
      <c r="AB1910" s="2" t="s">
        <v>27351</v>
      </c>
      <c r="AC1910" s="2" t="s">
        <v>27365</v>
      </c>
      <c r="AD1910" s="2" t="s">
        <v>71</v>
      </c>
      <c r="AE1910" s="2"/>
      <c r="AF1910" s="2"/>
      <c r="AG1910" s="2" t="s">
        <v>154</v>
      </c>
      <c r="AH1910" s="2"/>
      <c r="AI1910" s="2"/>
      <c r="AJ1910" s="2"/>
      <c r="AK1910" s="2"/>
      <c r="AL1910" s="2"/>
      <c r="AM1910" s="2" t="s">
        <v>104</v>
      </c>
      <c r="AN1910" s="2" t="s">
        <v>26436</v>
      </c>
      <c r="AO1910" s="2" t="s">
        <v>106</v>
      </c>
      <c r="AP1910" s="2" t="s">
        <v>106</v>
      </c>
      <c r="AQ1910" s="2"/>
      <c r="AR1910" s="2"/>
    </row>
    <row r="1911" customFormat="false" ht="15" hidden="false" customHeight="false" outlineLevel="0" collapsed="false">
      <c r="A1911" s="2" t="s">
        <v>27366</v>
      </c>
      <c r="B1911" s="2" t="s">
        <v>1415</v>
      </c>
      <c r="C1911" s="2" t="s">
        <v>27352</v>
      </c>
      <c r="D1911" s="2" t="s">
        <v>21692</v>
      </c>
      <c r="E1911" s="2" t="s">
        <v>27367</v>
      </c>
      <c r="F1911" s="2" t="s">
        <v>27368</v>
      </c>
      <c r="G1911" s="2"/>
      <c r="H1911" s="2" t="s">
        <v>27369</v>
      </c>
      <c r="I1911" s="2" t="s">
        <v>83</v>
      </c>
      <c r="J1911" s="2" t="s">
        <v>52</v>
      </c>
      <c r="K1911" s="2" t="s">
        <v>771</v>
      </c>
      <c r="L1911" s="2" t="s">
        <v>27370</v>
      </c>
      <c r="M1911" s="2" t="s">
        <v>27371</v>
      </c>
      <c r="N1911" s="2" t="s">
        <v>939</v>
      </c>
      <c r="O1911" s="2" t="s">
        <v>190</v>
      </c>
      <c r="P1911" s="2" t="s">
        <v>191</v>
      </c>
      <c r="Q1911" s="2" t="s">
        <v>3653</v>
      </c>
      <c r="R1911" s="2" t="s">
        <v>329</v>
      </c>
      <c r="S1911" s="2" t="s">
        <v>27372</v>
      </c>
      <c r="T1911" s="2" t="s">
        <v>27373</v>
      </c>
      <c r="U1911" s="2" t="s">
        <v>27374</v>
      </c>
      <c r="V1911" s="2" t="s">
        <v>27375</v>
      </c>
      <c r="W1911" s="2" t="s">
        <v>27376</v>
      </c>
      <c r="X1911" s="2" t="s">
        <v>27377</v>
      </c>
      <c r="Y1911" s="2" t="s">
        <v>1664</v>
      </c>
      <c r="Z1911" s="2" t="s">
        <v>27378</v>
      </c>
      <c r="AA1911" s="2" t="s">
        <v>27379</v>
      </c>
      <c r="AB1911" s="2" t="s">
        <v>27366</v>
      </c>
      <c r="AC1911" s="2" t="s">
        <v>27380</v>
      </c>
      <c r="AD1911" s="2" t="s">
        <v>71</v>
      </c>
      <c r="AE1911" s="2"/>
      <c r="AF1911" s="2"/>
      <c r="AG1911" s="2"/>
      <c r="AH1911" s="2"/>
      <c r="AI1911" s="2"/>
      <c r="AJ1911" s="2"/>
      <c r="AK1911" s="2"/>
      <c r="AL1911" s="2"/>
      <c r="AM1911" s="2" t="s">
        <v>72</v>
      </c>
      <c r="AN1911" s="2"/>
      <c r="AO1911" s="2" t="s">
        <v>106</v>
      </c>
      <c r="AP1911" s="2" t="s">
        <v>156</v>
      </c>
      <c r="AQ1911" s="2" t="s">
        <v>132</v>
      </c>
      <c r="AR1911" s="2" t="s">
        <v>107</v>
      </c>
    </row>
    <row r="1912" customFormat="false" ht="15" hidden="false" customHeight="false" outlineLevel="0" collapsed="false">
      <c r="A1912" s="2" t="s">
        <v>27381</v>
      </c>
      <c r="B1912" s="2" t="s">
        <v>109</v>
      </c>
      <c r="C1912" s="2" t="s">
        <v>27382</v>
      </c>
      <c r="D1912" s="2" t="s">
        <v>21692</v>
      </c>
      <c r="E1912" s="2" t="s">
        <v>27383</v>
      </c>
      <c r="F1912" s="2" t="s">
        <v>27384</v>
      </c>
      <c r="G1912" s="2"/>
      <c r="H1912" s="2" t="s">
        <v>27385</v>
      </c>
      <c r="I1912" s="2" t="s">
        <v>83</v>
      </c>
      <c r="J1912" s="2" t="s">
        <v>52</v>
      </c>
      <c r="K1912" s="2" t="s">
        <v>53</v>
      </c>
      <c r="L1912" s="2" t="s">
        <v>13052</v>
      </c>
      <c r="M1912" s="2" t="s">
        <v>27386</v>
      </c>
      <c r="N1912" s="2" t="s">
        <v>11304</v>
      </c>
      <c r="O1912" s="2" t="s">
        <v>190</v>
      </c>
      <c r="P1912" s="2" t="s">
        <v>87</v>
      </c>
      <c r="Q1912" s="2" t="s">
        <v>960</v>
      </c>
      <c r="R1912" s="2" t="s">
        <v>60</v>
      </c>
      <c r="S1912" s="2" t="s">
        <v>2953</v>
      </c>
      <c r="T1912" s="2" t="s">
        <v>2954</v>
      </c>
      <c r="U1912" s="2" t="s">
        <v>27387</v>
      </c>
      <c r="V1912" s="2" t="s">
        <v>2956</v>
      </c>
      <c r="W1912" s="2" t="s">
        <v>2957</v>
      </c>
      <c r="X1912" s="2" t="s">
        <v>2958</v>
      </c>
      <c r="Y1912" s="2"/>
      <c r="Z1912" s="2"/>
      <c r="AA1912" s="2" t="s">
        <v>27388</v>
      </c>
      <c r="AB1912" s="2" t="s">
        <v>27381</v>
      </c>
      <c r="AC1912" s="2" t="s">
        <v>27389</v>
      </c>
      <c r="AD1912" s="2" t="s">
        <v>100</v>
      </c>
      <c r="AE1912" s="2" t="s">
        <v>27390</v>
      </c>
      <c r="AF1912" s="2" t="s">
        <v>26352</v>
      </c>
      <c r="AG1912" s="2" t="s">
        <v>128</v>
      </c>
      <c r="AH1912" s="2"/>
      <c r="AI1912" s="2"/>
      <c r="AJ1912" s="2"/>
      <c r="AK1912" s="2"/>
      <c r="AL1912" s="2"/>
      <c r="AM1912" s="2" t="s">
        <v>104</v>
      </c>
      <c r="AN1912" s="2" t="s">
        <v>26648</v>
      </c>
      <c r="AO1912" s="2" t="s">
        <v>106</v>
      </c>
      <c r="AP1912" s="2" t="s">
        <v>74</v>
      </c>
      <c r="AQ1912" s="2" t="s">
        <v>107</v>
      </c>
      <c r="AR1912" s="2"/>
    </row>
    <row r="1913" customFormat="false" ht="15" hidden="false" customHeight="false" outlineLevel="0" collapsed="false">
      <c r="A1913" s="2" t="s">
        <v>27391</v>
      </c>
      <c r="B1913" s="2" t="s">
        <v>109</v>
      </c>
      <c r="C1913" s="2" t="s">
        <v>27392</v>
      </c>
      <c r="D1913" s="2" t="s">
        <v>21692</v>
      </c>
      <c r="E1913" s="2" t="s">
        <v>27393</v>
      </c>
      <c r="F1913" s="2" t="s">
        <v>27394</v>
      </c>
      <c r="G1913" s="2"/>
      <c r="H1913" s="2" t="s">
        <v>27395</v>
      </c>
      <c r="I1913" s="2" t="s">
        <v>83</v>
      </c>
      <c r="J1913" s="2" t="s">
        <v>52</v>
      </c>
      <c r="K1913" s="2" t="s">
        <v>138</v>
      </c>
      <c r="L1913" s="2" t="s">
        <v>27396</v>
      </c>
      <c r="M1913" s="2" t="s">
        <v>27397</v>
      </c>
      <c r="N1913" s="2" t="s">
        <v>2282</v>
      </c>
      <c r="O1913" s="2" t="s">
        <v>116</v>
      </c>
      <c r="P1913" s="2" t="s">
        <v>2542</v>
      </c>
      <c r="Q1913" s="2" t="s">
        <v>809</v>
      </c>
      <c r="R1913" s="2" t="s">
        <v>810</v>
      </c>
      <c r="S1913" s="2" t="s">
        <v>27398</v>
      </c>
      <c r="T1913" s="2" t="s">
        <v>27399</v>
      </c>
      <c r="U1913" s="2" t="s">
        <v>27400</v>
      </c>
      <c r="V1913" s="2" t="s">
        <v>27401</v>
      </c>
      <c r="W1913" s="2" t="s">
        <v>27402</v>
      </c>
      <c r="X1913" s="2" t="s">
        <v>27403</v>
      </c>
      <c r="Y1913" s="2"/>
      <c r="Z1913" s="2"/>
      <c r="AA1913" s="2" t="s">
        <v>27404</v>
      </c>
      <c r="AB1913" s="2" t="s">
        <v>27391</v>
      </c>
      <c r="AC1913" s="2" t="s">
        <v>27405</v>
      </c>
      <c r="AD1913" s="2" t="s">
        <v>71</v>
      </c>
      <c r="AE1913" s="2"/>
      <c r="AF1913" s="2"/>
      <c r="AG1913" s="2" t="s">
        <v>103</v>
      </c>
      <c r="AH1913" s="2" t="s">
        <v>178</v>
      </c>
      <c r="AI1913" s="2" t="s">
        <v>27406</v>
      </c>
      <c r="AJ1913" s="2" t="s">
        <v>27407</v>
      </c>
      <c r="AK1913" s="2"/>
      <c r="AL1913" s="2"/>
      <c r="AM1913" s="2" t="s">
        <v>72</v>
      </c>
      <c r="AN1913" s="2"/>
      <c r="AO1913" s="2" t="s">
        <v>106</v>
      </c>
      <c r="AP1913" s="2" t="s">
        <v>106</v>
      </c>
      <c r="AQ1913" s="2" t="s">
        <v>107</v>
      </c>
      <c r="AR1913" s="2" t="s">
        <v>107</v>
      </c>
    </row>
    <row r="1914" customFormat="false" ht="15" hidden="false" customHeight="false" outlineLevel="0" collapsed="false">
      <c r="A1914" s="2" t="s">
        <v>27408</v>
      </c>
      <c r="B1914" s="2" t="s">
        <v>278</v>
      </c>
      <c r="C1914" s="2" t="s">
        <v>27392</v>
      </c>
      <c r="D1914" s="2" t="s">
        <v>21692</v>
      </c>
      <c r="E1914" s="2" t="s">
        <v>27409</v>
      </c>
      <c r="F1914" s="2" t="s">
        <v>27410</v>
      </c>
      <c r="G1914" s="2"/>
      <c r="H1914" s="2" t="s">
        <v>27411</v>
      </c>
      <c r="I1914" s="2" t="s">
        <v>83</v>
      </c>
      <c r="J1914" s="2" t="s">
        <v>52</v>
      </c>
      <c r="K1914" s="2" t="s">
        <v>84</v>
      </c>
      <c r="L1914" s="2" t="s">
        <v>27412</v>
      </c>
      <c r="M1914" s="2" t="s">
        <v>27413</v>
      </c>
      <c r="N1914" s="2" t="s">
        <v>27414</v>
      </c>
      <c r="O1914" s="2" t="s">
        <v>58</v>
      </c>
      <c r="P1914" s="2" t="s">
        <v>57</v>
      </c>
      <c r="Q1914" s="2" t="s">
        <v>27415</v>
      </c>
      <c r="R1914" s="2" t="s">
        <v>193</v>
      </c>
      <c r="S1914" s="2" t="s">
        <v>27416</v>
      </c>
      <c r="T1914" s="2" t="s">
        <v>27417</v>
      </c>
      <c r="U1914" s="2" t="s">
        <v>27418</v>
      </c>
      <c r="V1914" s="2" t="s">
        <v>27419</v>
      </c>
      <c r="W1914" s="2" t="s">
        <v>27420</v>
      </c>
      <c r="X1914" s="2" t="s">
        <v>27421</v>
      </c>
      <c r="Y1914" s="2"/>
      <c r="Z1914" s="2" t="s">
        <v>27422</v>
      </c>
      <c r="AA1914" s="2" t="s">
        <v>27423</v>
      </c>
      <c r="AB1914" s="2" t="s">
        <v>27408</v>
      </c>
      <c r="AC1914" s="2" t="s">
        <v>27424</v>
      </c>
      <c r="AD1914" s="2" t="s">
        <v>71</v>
      </c>
      <c r="AE1914" s="2"/>
      <c r="AF1914" s="2"/>
      <c r="AG1914" s="2" t="s">
        <v>298</v>
      </c>
      <c r="AH1914" s="2" t="s">
        <v>178</v>
      </c>
      <c r="AI1914" s="2" t="s">
        <v>15858</v>
      </c>
      <c r="AJ1914" s="2" t="s">
        <v>27425</v>
      </c>
      <c r="AK1914" s="2"/>
      <c r="AL1914" s="2"/>
      <c r="AM1914" s="2" t="s">
        <v>72</v>
      </c>
      <c r="AN1914" s="2"/>
      <c r="AO1914" s="2" t="s">
        <v>106</v>
      </c>
      <c r="AP1914" s="2" t="s">
        <v>74</v>
      </c>
      <c r="AQ1914" s="2" t="s">
        <v>132</v>
      </c>
      <c r="AR1914" s="2"/>
    </row>
    <row r="1915" customFormat="false" ht="15" hidden="false" customHeight="false" outlineLevel="0" collapsed="false">
      <c r="A1915" s="2" t="s">
        <v>27426</v>
      </c>
      <c r="B1915" s="2" t="s">
        <v>76</v>
      </c>
      <c r="C1915" s="2" t="s">
        <v>24671</v>
      </c>
      <c r="D1915" s="2" t="s">
        <v>21692</v>
      </c>
      <c r="E1915" s="2" t="s">
        <v>27427</v>
      </c>
      <c r="F1915" s="2" t="s">
        <v>11804</v>
      </c>
      <c r="G1915" s="2" t="s">
        <v>27428</v>
      </c>
      <c r="H1915" s="2" t="s">
        <v>27429</v>
      </c>
      <c r="I1915" s="2" t="s">
        <v>83</v>
      </c>
      <c r="J1915" s="2" t="s">
        <v>52</v>
      </c>
      <c r="K1915" s="2" t="s">
        <v>84</v>
      </c>
      <c r="L1915" s="2" t="s">
        <v>27430</v>
      </c>
      <c r="M1915" s="2" t="s">
        <v>27431</v>
      </c>
      <c r="N1915" s="2" t="s">
        <v>27432</v>
      </c>
      <c r="O1915" s="2" t="s">
        <v>212</v>
      </c>
      <c r="P1915" s="2" t="s">
        <v>212</v>
      </c>
      <c r="Q1915" s="2" t="s">
        <v>8858</v>
      </c>
      <c r="R1915" s="2" t="s">
        <v>145</v>
      </c>
      <c r="S1915" s="2" t="s">
        <v>27433</v>
      </c>
      <c r="T1915" s="2" t="s">
        <v>27434</v>
      </c>
      <c r="U1915" s="2" t="s">
        <v>27435</v>
      </c>
      <c r="V1915" s="2" t="s">
        <v>27436</v>
      </c>
      <c r="W1915" s="2" t="s">
        <v>27437</v>
      </c>
      <c r="X1915" s="2" t="s">
        <v>27428</v>
      </c>
      <c r="Y1915" s="2" t="s">
        <v>27438</v>
      </c>
      <c r="Z1915" s="2" t="s">
        <v>27439</v>
      </c>
      <c r="AA1915" s="2" t="s">
        <v>27440</v>
      </c>
      <c r="AB1915" s="2" t="s">
        <v>27426</v>
      </c>
      <c r="AC1915" s="2" t="s">
        <v>27441</v>
      </c>
      <c r="AD1915" s="2" t="s">
        <v>71</v>
      </c>
      <c r="AE1915" s="2"/>
      <c r="AF1915" s="2"/>
      <c r="AG1915" s="2" t="s">
        <v>128</v>
      </c>
      <c r="AH1915" s="2"/>
      <c r="AI1915" s="2"/>
      <c r="AJ1915" s="2"/>
      <c r="AK1915" s="2"/>
      <c r="AL1915" s="2"/>
      <c r="AM1915" s="2" t="s">
        <v>104</v>
      </c>
      <c r="AN1915" s="2" t="s">
        <v>27442</v>
      </c>
      <c r="AO1915" s="2" t="s">
        <v>106</v>
      </c>
      <c r="AP1915" s="2" t="s">
        <v>106</v>
      </c>
      <c r="AQ1915" s="2" t="s">
        <v>107</v>
      </c>
      <c r="AR1915" s="2" t="s">
        <v>107</v>
      </c>
    </row>
    <row r="1916" customFormat="false" ht="15" hidden="false" customHeight="false" outlineLevel="0" collapsed="false">
      <c r="A1916" s="2" t="s">
        <v>27443</v>
      </c>
      <c r="B1916" s="2" t="s">
        <v>109</v>
      </c>
      <c r="C1916" s="2" t="s">
        <v>24671</v>
      </c>
      <c r="D1916" s="2" t="s">
        <v>21692</v>
      </c>
      <c r="E1916" s="2" t="s">
        <v>27444</v>
      </c>
      <c r="F1916" s="2" t="s">
        <v>10891</v>
      </c>
      <c r="G1916" s="2" t="s">
        <v>27445</v>
      </c>
      <c r="H1916" s="2" t="s">
        <v>27446</v>
      </c>
      <c r="I1916" s="2" t="s">
        <v>83</v>
      </c>
      <c r="J1916" s="2" t="s">
        <v>52</v>
      </c>
      <c r="K1916" s="2" t="s">
        <v>1381</v>
      </c>
      <c r="L1916" s="2" t="s">
        <v>27447</v>
      </c>
      <c r="M1916" s="2" t="s">
        <v>27448</v>
      </c>
      <c r="N1916" s="2" t="s">
        <v>2282</v>
      </c>
      <c r="O1916" s="2" t="s">
        <v>1197</v>
      </c>
      <c r="P1916" s="2" t="s">
        <v>310</v>
      </c>
      <c r="Q1916" s="2" t="s">
        <v>1301</v>
      </c>
      <c r="R1916" s="2" t="s">
        <v>145</v>
      </c>
      <c r="S1916" s="2" t="s">
        <v>27449</v>
      </c>
      <c r="T1916" s="2" t="s">
        <v>27450</v>
      </c>
      <c r="U1916" s="2" t="s">
        <v>27451</v>
      </c>
      <c r="V1916" s="2" t="s">
        <v>27452</v>
      </c>
      <c r="W1916" s="2" t="s">
        <v>27453</v>
      </c>
      <c r="X1916" s="2" t="s">
        <v>27445</v>
      </c>
      <c r="Y1916" s="2"/>
      <c r="Z1916" s="2"/>
      <c r="AA1916" s="2" t="s">
        <v>27454</v>
      </c>
      <c r="AB1916" s="2" t="s">
        <v>27443</v>
      </c>
      <c r="AC1916" s="2" t="s">
        <v>27455</v>
      </c>
      <c r="AD1916" s="2" t="s">
        <v>71</v>
      </c>
      <c r="AE1916" s="2"/>
      <c r="AF1916" s="2"/>
      <c r="AG1916" s="2" t="s">
        <v>298</v>
      </c>
      <c r="AH1916" s="2" t="s">
        <v>253</v>
      </c>
      <c r="AI1916" s="2"/>
      <c r="AJ1916" s="2"/>
      <c r="AK1916" s="2" t="s">
        <v>27456</v>
      </c>
      <c r="AL1916" s="2"/>
      <c r="AM1916" s="2" t="s">
        <v>104</v>
      </c>
      <c r="AN1916" s="2" t="s">
        <v>22066</v>
      </c>
      <c r="AO1916" s="2" t="s">
        <v>106</v>
      </c>
      <c r="AP1916" s="2" t="s">
        <v>74</v>
      </c>
      <c r="AQ1916" s="2" t="s">
        <v>132</v>
      </c>
      <c r="AR1916" s="2"/>
    </row>
    <row r="1917" customFormat="false" ht="15" hidden="false" customHeight="false" outlineLevel="0" collapsed="false">
      <c r="A1917" s="2" t="s">
        <v>27457</v>
      </c>
      <c r="B1917" s="2" t="s">
        <v>109</v>
      </c>
      <c r="C1917" s="2" t="s">
        <v>24671</v>
      </c>
      <c r="D1917" s="2" t="s">
        <v>21692</v>
      </c>
      <c r="E1917" s="2" t="s">
        <v>27458</v>
      </c>
      <c r="F1917" s="2" t="s">
        <v>27459</v>
      </c>
      <c r="G1917" s="2" t="s">
        <v>27460</v>
      </c>
      <c r="H1917" s="2" t="s">
        <v>27461</v>
      </c>
      <c r="I1917" s="2" t="s">
        <v>83</v>
      </c>
      <c r="J1917" s="2" t="s">
        <v>52</v>
      </c>
      <c r="K1917" s="2" t="s">
        <v>53</v>
      </c>
      <c r="L1917" s="2" t="s">
        <v>27462</v>
      </c>
      <c r="M1917" s="2" t="s">
        <v>27463</v>
      </c>
      <c r="N1917" s="2" t="s">
        <v>630</v>
      </c>
      <c r="O1917" s="2" t="s">
        <v>1664</v>
      </c>
      <c r="P1917" s="2" t="s">
        <v>1664</v>
      </c>
      <c r="Q1917" s="2" t="s">
        <v>144</v>
      </c>
      <c r="R1917" s="2" t="s">
        <v>145</v>
      </c>
      <c r="S1917" s="2" t="s">
        <v>27464</v>
      </c>
      <c r="T1917" s="2" t="s">
        <v>27465</v>
      </c>
      <c r="U1917" s="2" t="s">
        <v>27466</v>
      </c>
      <c r="V1917" s="2" t="s">
        <v>27467</v>
      </c>
      <c r="W1917" s="2" t="s">
        <v>27468</v>
      </c>
      <c r="X1917" s="2" t="s">
        <v>27460</v>
      </c>
      <c r="Y1917" s="2"/>
      <c r="Z1917" s="2" t="s">
        <v>81</v>
      </c>
      <c r="AA1917" s="2" t="s">
        <v>27469</v>
      </c>
      <c r="AB1917" s="2" t="s">
        <v>27457</v>
      </c>
      <c r="AC1917" s="2" t="s">
        <v>27470</v>
      </c>
      <c r="AD1917" s="2" t="s">
        <v>71</v>
      </c>
      <c r="AE1917" s="2"/>
      <c r="AF1917" s="2"/>
      <c r="AG1917" s="2" t="s">
        <v>128</v>
      </c>
      <c r="AH1917" s="2"/>
      <c r="AI1917" s="2"/>
      <c r="AJ1917" s="2"/>
      <c r="AK1917" s="2"/>
      <c r="AL1917" s="2"/>
      <c r="AM1917" s="2" t="s">
        <v>104</v>
      </c>
      <c r="AN1917" s="2" t="s">
        <v>21787</v>
      </c>
      <c r="AO1917" s="2" t="s">
        <v>106</v>
      </c>
      <c r="AP1917" s="2" t="s">
        <v>106</v>
      </c>
      <c r="AQ1917" s="2" t="s">
        <v>132</v>
      </c>
      <c r="AR1917" s="2" t="s">
        <v>132</v>
      </c>
    </row>
    <row r="1918" customFormat="false" ht="15" hidden="false" customHeight="false" outlineLevel="0" collapsed="false">
      <c r="A1918" s="2" t="s">
        <v>27471</v>
      </c>
      <c r="B1918" s="2" t="s">
        <v>1415</v>
      </c>
      <c r="C1918" s="2" t="s">
        <v>24671</v>
      </c>
      <c r="D1918" s="2" t="s">
        <v>21692</v>
      </c>
      <c r="E1918" s="2" t="s">
        <v>27472</v>
      </c>
      <c r="F1918" s="2" t="s">
        <v>27473</v>
      </c>
      <c r="G1918" s="2" t="s">
        <v>27474</v>
      </c>
      <c r="H1918" s="2" t="s">
        <v>27475</v>
      </c>
      <c r="I1918" s="2" t="s">
        <v>83</v>
      </c>
      <c r="J1918" s="2" t="s">
        <v>52</v>
      </c>
      <c r="K1918" s="2" t="s">
        <v>53</v>
      </c>
      <c r="L1918" s="2" t="s">
        <v>27264</v>
      </c>
      <c r="M1918" s="2" t="s">
        <v>27476</v>
      </c>
      <c r="N1918" s="2" t="s">
        <v>116</v>
      </c>
      <c r="O1918" s="2" t="s">
        <v>143</v>
      </c>
      <c r="P1918" s="2" t="s">
        <v>56</v>
      </c>
      <c r="Q1918" s="2" t="s">
        <v>1787</v>
      </c>
      <c r="R1918" s="2" t="s">
        <v>145</v>
      </c>
      <c r="S1918" s="2" t="s">
        <v>27477</v>
      </c>
      <c r="T1918" s="2" t="s">
        <v>27478</v>
      </c>
      <c r="U1918" s="2" t="s">
        <v>27479</v>
      </c>
      <c r="V1918" s="2" t="s">
        <v>27480</v>
      </c>
      <c r="W1918" s="2" t="s">
        <v>27481</v>
      </c>
      <c r="X1918" s="2" t="s">
        <v>27482</v>
      </c>
      <c r="Y1918" s="2" t="s">
        <v>27483</v>
      </c>
      <c r="Z1918" s="2" t="s">
        <v>11498</v>
      </c>
      <c r="AA1918" s="2" t="s">
        <v>27484</v>
      </c>
      <c r="AB1918" s="2" t="s">
        <v>27471</v>
      </c>
      <c r="AC1918" s="2" t="s">
        <v>27485</v>
      </c>
      <c r="AD1918" s="2" t="s">
        <v>71</v>
      </c>
      <c r="AE1918" s="2"/>
      <c r="AF1918" s="2"/>
      <c r="AG1918" s="2" t="s">
        <v>663</v>
      </c>
      <c r="AH1918" s="2"/>
      <c r="AI1918" s="2"/>
      <c r="AJ1918" s="2"/>
      <c r="AK1918" s="2"/>
      <c r="AL1918" s="2"/>
      <c r="AM1918" s="2" t="s">
        <v>104</v>
      </c>
      <c r="AN1918" s="2" t="s">
        <v>26488</v>
      </c>
      <c r="AO1918" s="2" t="s">
        <v>106</v>
      </c>
      <c r="AP1918" s="2" t="s">
        <v>106</v>
      </c>
      <c r="AQ1918" s="2" t="s">
        <v>107</v>
      </c>
      <c r="AR1918" s="2" t="s">
        <v>107</v>
      </c>
    </row>
    <row r="1919" customFormat="false" ht="15" hidden="false" customHeight="false" outlineLevel="0" collapsed="false">
      <c r="A1919" s="2" t="s">
        <v>27486</v>
      </c>
      <c r="B1919" s="2" t="s">
        <v>109</v>
      </c>
      <c r="C1919" s="2" t="s">
        <v>24671</v>
      </c>
      <c r="D1919" s="2" t="s">
        <v>21692</v>
      </c>
      <c r="E1919" s="2" t="s">
        <v>27487</v>
      </c>
      <c r="F1919" s="2" t="s">
        <v>27488</v>
      </c>
      <c r="G1919" s="2" t="s">
        <v>27489</v>
      </c>
      <c r="H1919" s="2" t="s">
        <v>27490</v>
      </c>
      <c r="I1919" s="2" t="s">
        <v>83</v>
      </c>
      <c r="J1919" s="2" t="s">
        <v>52</v>
      </c>
      <c r="K1919" s="2" t="s">
        <v>53</v>
      </c>
      <c r="L1919" s="2" t="s">
        <v>27491</v>
      </c>
      <c r="M1919" s="2" t="s">
        <v>27492</v>
      </c>
      <c r="N1919" s="2" t="s">
        <v>117</v>
      </c>
      <c r="O1919" s="2" t="s">
        <v>190</v>
      </c>
      <c r="P1919" s="2" t="s">
        <v>287</v>
      </c>
      <c r="Q1919" s="2" t="s">
        <v>144</v>
      </c>
      <c r="R1919" s="2" t="s">
        <v>145</v>
      </c>
      <c r="S1919" s="2" t="s">
        <v>27493</v>
      </c>
      <c r="T1919" s="2" t="s">
        <v>27494</v>
      </c>
      <c r="U1919" s="2" t="s">
        <v>27495</v>
      </c>
      <c r="V1919" s="2" t="s">
        <v>27496</v>
      </c>
      <c r="W1919" s="2" t="s">
        <v>27494</v>
      </c>
      <c r="X1919" s="2" t="s">
        <v>27497</v>
      </c>
      <c r="Y1919" s="2" t="s">
        <v>27489</v>
      </c>
      <c r="Z1919" s="2" t="s">
        <v>27498</v>
      </c>
      <c r="AA1919" s="2" t="s">
        <v>27499</v>
      </c>
      <c r="AB1919" s="2" t="s">
        <v>27486</v>
      </c>
      <c r="AC1919" s="2" t="s">
        <v>27500</v>
      </c>
      <c r="AD1919" s="2" t="s">
        <v>71</v>
      </c>
      <c r="AE1919" s="2"/>
      <c r="AF1919" s="2"/>
      <c r="AG1919" s="2" t="s">
        <v>128</v>
      </c>
      <c r="AH1919" s="2" t="s">
        <v>178</v>
      </c>
      <c r="AI1919" s="2"/>
      <c r="AJ1919" s="2"/>
      <c r="AK1919" s="2"/>
      <c r="AL1919" s="2"/>
      <c r="AM1919" s="2" t="s">
        <v>104</v>
      </c>
      <c r="AN1919" s="2" t="s">
        <v>27501</v>
      </c>
      <c r="AO1919" s="2" t="s">
        <v>106</v>
      </c>
      <c r="AP1919" s="2" t="s">
        <v>106</v>
      </c>
      <c r="AQ1919" s="2" t="s">
        <v>132</v>
      </c>
      <c r="AR1919" s="2" t="s">
        <v>132</v>
      </c>
    </row>
    <row r="1920" customFormat="false" ht="15" hidden="false" customHeight="false" outlineLevel="0" collapsed="false">
      <c r="A1920" s="2" t="s">
        <v>27502</v>
      </c>
      <c r="B1920" s="2" t="s">
        <v>76</v>
      </c>
      <c r="C1920" s="2" t="s">
        <v>26871</v>
      </c>
      <c r="D1920" s="2" t="s">
        <v>21692</v>
      </c>
      <c r="E1920" s="2" t="s">
        <v>27503</v>
      </c>
      <c r="F1920" s="2" t="s">
        <v>7530</v>
      </c>
      <c r="G1920" s="2" t="s">
        <v>27504</v>
      </c>
      <c r="H1920" s="2"/>
      <c r="I1920" s="2" t="s">
        <v>83</v>
      </c>
      <c r="J1920" s="2" t="s">
        <v>52</v>
      </c>
      <c r="K1920" s="2" t="s">
        <v>84</v>
      </c>
      <c r="L1920" s="2" t="s">
        <v>22211</v>
      </c>
      <c r="M1920" s="2" t="s">
        <v>27505</v>
      </c>
      <c r="N1920" s="2" t="s">
        <v>58</v>
      </c>
      <c r="O1920" s="2" t="s">
        <v>287</v>
      </c>
      <c r="P1920" s="2" t="s">
        <v>287</v>
      </c>
      <c r="Q1920" s="2" t="s">
        <v>1930</v>
      </c>
      <c r="R1920" s="2" t="s">
        <v>145</v>
      </c>
      <c r="S1920" s="2" t="s">
        <v>27506</v>
      </c>
      <c r="T1920" s="2" t="s">
        <v>27507</v>
      </c>
      <c r="U1920" s="2" t="s">
        <v>27508</v>
      </c>
      <c r="V1920" s="2" t="s">
        <v>27509</v>
      </c>
      <c r="W1920" s="2" t="s">
        <v>27507</v>
      </c>
      <c r="X1920" s="2" t="s">
        <v>27510</v>
      </c>
      <c r="Y1920" s="2"/>
      <c r="Z1920" s="2" t="s">
        <v>27511</v>
      </c>
      <c r="AA1920" s="2" t="s">
        <v>27512</v>
      </c>
      <c r="AB1920" s="2" t="s">
        <v>27502</v>
      </c>
      <c r="AC1920" s="2" t="s">
        <v>27513</v>
      </c>
      <c r="AD1920" s="2" t="s">
        <v>71</v>
      </c>
      <c r="AE1920" s="2"/>
      <c r="AF1920" s="2"/>
      <c r="AG1920" s="2" t="s">
        <v>154</v>
      </c>
      <c r="AH1920" s="2"/>
      <c r="AI1920" s="2"/>
      <c r="AJ1920" s="2"/>
      <c r="AK1920" s="2"/>
      <c r="AL1920" s="2"/>
      <c r="AM1920" s="2" t="s">
        <v>104</v>
      </c>
      <c r="AN1920" s="2" t="s">
        <v>25032</v>
      </c>
      <c r="AO1920" s="2" t="s">
        <v>73</v>
      </c>
      <c r="AP1920" s="2" t="s">
        <v>73</v>
      </c>
      <c r="AQ1920" s="2" t="s">
        <v>132</v>
      </c>
      <c r="AR1920" s="2" t="s">
        <v>132</v>
      </c>
    </row>
    <row r="1921" customFormat="false" ht="15" hidden="false" customHeight="false" outlineLevel="0" collapsed="false">
      <c r="A1921" s="2" t="s">
        <v>27514</v>
      </c>
      <c r="B1921" s="2" t="s">
        <v>76</v>
      </c>
      <c r="C1921" s="2" t="s">
        <v>26871</v>
      </c>
      <c r="D1921" s="2" t="s">
        <v>21692</v>
      </c>
      <c r="E1921" s="2" t="s">
        <v>27515</v>
      </c>
      <c r="F1921" s="2" t="s">
        <v>3013</v>
      </c>
      <c r="G1921" s="2" t="s">
        <v>81</v>
      </c>
      <c r="H1921" s="2" t="s">
        <v>27516</v>
      </c>
      <c r="I1921" s="2" t="s">
        <v>51</v>
      </c>
      <c r="J1921" s="2" t="s">
        <v>52</v>
      </c>
      <c r="K1921" s="2" t="s">
        <v>7096</v>
      </c>
      <c r="L1921" s="2" t="s">
        <v>27517</v>
      </c>
      <c r="M1921" s="2" t="s">
        <v>27518</v>
      </c>
      <c r="N1921" s="2" t="s">
        <v>27519</v>
      </c>
      <c r="O1921" s="2" t="s">
        <v>81</v>
      </c>
      <c r="P1921" s="2" t="s">
        <v>81</v>
      </c>
      <c r="Q1921" s="2" t="s">
        <v>387</v>
      </c>
      <c r="R1921" s="2" t="s">
        <v>145</v>
      </c>
      <c r="S1921" s="2" t="s">
        <v>27520</v>
      </c>
      <c r="T1921" s="2" t="s">
        <v>27521</v>
      </c>
      <c r="U1921" s="2" t="s">
        <v>27522</v>
      </c>
      <c r="V1921" s="2" t="s">
        <v>27523</v>
      </c>
      <c r="W1921" s="2" t="s">
        <v>27524</v>
      </c>
      <c r="X1921" s="2" t="s">
        <v>27525</v>
      </c>
      <c r="Y1921" s="2" t="s">
        <v>27526</v>
      </c>
      <c r="Z1921" s="2" t="s">
        <v>27527</v>
      </c>
      <c r="AA1921" s="2" t="s">
        <v>27528</v>
      </c>
      <c r="AB1921" s="2" t="s">
        <v>27514</v>
      </c>
      <c r="AC1921" s="2" t="s">
        <v>27529</v>
      </c>
      <c r="AD1921" s="2" t="s">
        <v>71</v>
      </c>
      <c r="AE1921" s="2"/>
      <c r="AF1921" s="2"/>
      <c r="AG1921" s="2" t="s">
        <v>128</v>
      </c>
      <c r="AH1921" s="2"/>
      <c r="AI1921" s="2"/>
      <c r="AJ1921" s="2"/>
      <c r="AK1921" s="2"/>
      <c r="AL1921" s="2"/>
      <c r="AM1921" s="2" t="s">
        <v>104</v>
      </c>
      <c r="AN1921" s="2" t="s">
        <v>25415</v>
      </c>
      <c r="AO1921" s="2" t="s">
        <v>73</v>
      </c>
      <c r="AP1921" s="2" t="s">
        <v>74</v>
      </c>
      <c r="AQ1921" s="2" t="s">
        <v>132</v>
      </c>
      <c r="AR1921" s="2"/>
    </row>
    <row r="1922" customFormat="false" ht="15" hidden="false" customHeight="false" outlineLevel="0" collapsed="false">
      <c r="A1922" s="2" t="s">
        <v>27530</v>
      </c>
      <c r="B1922" s="2" t="s">
        <v>76</v>
      </c>
      <c r="C1922" s="2" t="s">
        <v>26871</v>
      </c>
      <c r="D1922" s="2" t="s">
        <v>21692</v>
      </c>
      <c r="E1922" s="2" t="s">
        <v>27531</v>
      </c>
      <c r="F1922" s="2" t="s">
        <v>17180</v>
      </c>
      <c r="G1922" s="2" t="s">
        <v>27532</v>
      </c>
      <c r="H1922" s="2" t="s">
        <v>27533</v>
      </c>
      <c r="I1922" s="2" t="s">
        <v>83</v>
      </c>
      <c r="J1922" s="2" t="s">
        <v>52</v>
      </c>
      <c r="K1922" s="2" t="s">
        <v>8417</v>
      </c>
      <c r="L1922" s="2" t="s">
        <v>27534</v>
      </c>
      <c r="M1922" s="2" t="s">
        <v>27535</v>
      </c>
      <c r="N1922" s="2" t="s">
        <v>190</v>
      </c>
      <c r="O1922" s="2" t="s">
        <v>190</v>
      </c>
      <c r="P1922" s="2" t="s">
        <v>117</v>
      </c>
      <c r="Q1922" s="2" t="s">
        <v>476</v>
      </c>
      <c r="R1922" s="2" t="s">
        <v>613</v>
      </c>
      <c r="S1922" s="2" t="s">
        <v>27536</v>
      </c>
      <c r="T1922" s="2" t="s">
        <v>27537</v>
      </c>
      <c r="U1922" s="2" t="s">
        <v>27538</v>
      </c>
      <c r="V1922" s="2" t="s">
        <v>27539</v>
      </c>
      <c r="W1922" s="2" t="s">
        <v>27540</v>
      </c>
      <c r="X1922" s="2" t="s">
        <v>27541</v>
      </c>
      <c r="Y1922" s="2" t="s">
        <v>27542</v>
      </c>
      <c r="Z1922" s="2" t="s">
        <v>27543</v>
      </c>
      <c r="AA1922" s="2" t="s">
        <v>27544</v>
      </c>
      <c r="AB1922" s="2" t="s">
        <v>27530</v>
      </c>
      <c r="AC1922" s="2" t="s">
        <v>27545</v>
      </c>
      <c r="AD1922" s="2" t="s">
        <v>71</v>
      </c>
      <c r="AE1922" s="2"/>
      <c r="AF1922" s="2"/>
      <c r="AG1922" s="2" t="s">
        <v>128</v>
      </c>
      <c r="AH1922" s="2"/>
      <c r="AI1922" s="2"/>
      <c r="AJ1922" s="2"/>
      <c r="AK1922" s="2"/>
      <c r="AL1922" s="2"/>
      <c r="AM1922" s="2" t="s">
        <v>72</v>
      </c>
      <c r="AN1922" s="2"/>
      <c r="AO1922" s="2" t="s">
        <v>106</v>
      </c>
      <c r="AP1922" s="2" t="s">
        <v>74</v>
      </c>
      <c r="AQ1922" s="2" t="s">
        <v>107</v>
      </c>
      <c r="AR1922" s="2"/>
    </row>
    <row r="1923" customFormat="false" ht="15" hidden="false" customHeight="false" outlineLevel="0" collapsed="false">
      <c r="A1923" s="2" t="s">
        <v>27546</v>
      </c>
      <c r="B1923" s="2" t="s">
        <v>109</v>
      </c>
      <c r="C1923" s="2" t="s">
        <v>27246</v>
      </c>
      <c r="D1923" s="2" t="s">
        <v>21692</v>
      </c>
      <c r="E1923" s="2" t="s">
        <v>27547</v>
      </c>
      <c r="F1923" s="2" t="s">
        <v>4588</v>
      </c>
      <c r="G1923" s="2" t="s">
        <v>27548</v>
      </c>
      <c r="H1923" s="2" t="s">
        <v>27549</v>
      </c>
      <c r="I1923" s="2" t="s">
        <v>51</v>
      </c>
      <c r="J1923" s="2" t="s">
        <v>52</v>
      </c>
      <c r="K1923" s="2" t="s">
        <v>53</v>
      </c>
      <c r="L1923" s="2" t="s">
        <v>27550</v>
      </c>
      <c r="M1923" s="2" t="s">
        <v>27551</v>
      </c>
      <c r="N1923" s="2" t="s">
        <v>27552</v>
      </c>
      <c r="O1923" s="2" t="s">
        <v>117</v>
      </c>
      <c r="P1923" s="2" t="s">
        <v>310</v>
      </c>
      <c r="Q1923" s="2" t="s">
        <v>59</v>
      </c>
      <c r="R1923" s="2" t="s">
        <v>60</v>
      </c>
      <c r="S1923" s="2" t="s">
        <v>27553</v>
      </c>
      <c r="T1923" s="2" t="s">
        <v>27554</v>
      </c>
      <c r="U1923" s="2" t="s">
        <v>27548</v>
      </c>
      <c r="V1923" s="2" t="s">
        <v>27555</v>
      </c>
      <c r="W1923" s="2" t="s">
        <v>27556</v>
      </c>
      <c r="X1923" s="2" t="s">
        <v>27557</v>
      </c>
      <c r="Y1923" s="2"/>
      <c r="Z1923" s="2" t="s">
        <v>27558</v>
      </c>
      <c r="AA1923" s="2" t="s">
        <v>27559</v>
      </c>
      <c r="AB1923" s="2" t="s">
        <v>27546</v>
      </c>
      <c r="AC1923" s="2" t="s">
        <v>27560</v>
      </c>
      <c r="AD1923" s="2" t="s">
        <v>71</v>
      </c>
      <c r="AE1923" s="2"/>
      <c r="AF1923" s="2"/>
      <c r="AG1923" s="2" t="s">
        <v>298</v>
      </c>
      <c r="AH1923" s="2" t="s">
        <v>178</v>
      </c>
      <c r="AI1923" s="2" t="s">
        <v>27561</v>
      </c>
      <c r="AJ1923" s="2" t="s">
        <v>109</v>
      </c>
      <c r="AK1923" s="2"/>
      <c r="AL1923" s="2"/>
      <c r="AM1923" s="2" t="s">
        <v>72</v>
      </c>
      <c r="AN1923" s="2"/>
      <c r="AO1923" s="2" t="s">
        <v>106</v>
      </c>
      <c r="AP1923" s="2" t="s">
        <v>106</v>
      </c>
      <c r="AQ1923" s="2" t="s">
        <v>107</v>
      </c>
      <c r="AR1923" s="2" t="s">
        <v>107</v>
      </c>
    </row>
    <row r="1924" customFormat="false" ht="15" hidden="false" customHeight="false" outlineLevel="0" collapsed="false">
      <c r="A1924" s="2" t="s">
        <v>27562</v>
      </c>
      <c r="B1924" s="2" t="s">
        <v>76</v>
      </c>
      <c r="C1924" s="2" t="s">
        <v>27246</v>
      </c>
      <c r="D1924" s="2" t="s">
        <v>21692</v>
      </c>
      <c r="E1924" s="2" t="s">
        <v>27563</v>
      </c>
      <c r="F1924" s="2" t="s">
        <v>7707</v>
      </c>
      <c r="G1924" s="2"/>
      <c r="H1924" s="2" t="s">
        <v>27564</v>
      </c>
      <c r="I1924" s="2" t="s">
        <v>51</v>
      </c>
      <c r="J1924" s="2" t="s">
        <v>52</v>
      </c>
      <c r="K1924" s="2" t="s">
        <v>4797</v>
      </c>
      <c r="L1924" s="2" t="s">
        <v>27565</v>
      </c>
      <c r="M1924" s="2" t="s">
        <v>27566</v>
      </c>
      <c r="N1924" s="2" t="s">
        <v>515</v>
      </c>
      <c r="O1924" s="2" t="s">
        <v>116</v>
      </c>
      <c r="P1924" s="2" t="s">
        <v>442</v>
      </c>
      <c r="Q1924" s="2" t="s">
        <v>4818</v>
      </c>
      <c r="R1924" s="2" t="s">
        <v>60</v>
      </c>
      <c r="S1924" s="2" t="s">
        <v>27567</v>
      </c>
      <c r="T1924" s="2" t="s">
        <v>27568</v>
      </c>
      <c r="U1924" s="2" t="s">
        <v>27569</v>
      </c>
      <c r="V1924" s="2" t="s">
        <v>27570</v>
      </c>
      <c r="W1924" s="2" t="s">
        <v>27568</v>
      </c>
      <c r="X1924" s="2" t="s">
        <v>27571</v>
      </c>
      <c r="Y1924" s="2" t="s">
        <v>81</v>
      </c>
      <c r="Z1924" s="2" t="s">
        <v>27572</v>
      </c>
      <c r="AA1924" s="2" t="s">
        <v>27573</v>
      </c>
      <c r="AB1924" s="2" t="s">
        <v>27562</v>
      </c>
      <c r="AC1924" s="2" t="s">
        <v>27574</v>
      </c>
      <c r="AD1924" s="2" t="s">
        <v>71</v>
      </c>
      <c r="AE1924" s="2"/>
      <c r="AF1924" s="2"/>
      <c r="AG1924" s="2" t="s">
        <v>128</v>
      </c>
      <c r="AH1924" s="2"/>
      <c r="AI1924" s="2"/>
      <c r="AJ1924" s="2"/>
      <c r="AK1924" s="2"/>
      <c r="AL1924" s="2"/>
      <c r="AM1924" s="2" t="s">
        <v>72</v>
      </c>
      <c r="AN1924" s="2"/>
      <c r="AO1924" s="2" t="s">
        <v>106</v>
      </c>
      <c r="AP1924" s="2" t="s">
        <v>74</v>
      </c>
      <c r="AQ1924" s="2" t="s">
        <v>132</v>
      </c>
      <c r="AR1924" s="2"/>
    </row>
    <row r="1925" customFormat="false" ht="15" hidden="false" customHeight="false" outlineLevel="0" collapsed="false">
      <c r="A1925" s="2" t="s">
        <v>27575</v>
      </c>
      <c r="B1925" s="2" t="s">
        <v>109</v>
      </c>
      <c r="C1925" s="2" t="s">
        <v>27246</v>
      </c>
      <c r="D1925" s="2" t="s">
        <v>21692</v>
      </c>
      <c r="E1925" s="2" t="s">
        <v>27576</v>
      </c>
      <c r="F1925" s="2" t="s">
        <v>27577</v>
      </c>
      <c r="G1925" s="2"/>
      <c r="H1925" s="2" t="s">
        <v>27564</v>
      </c>
      <c r="I1925" s="2" t="s">
        <v>51</v>
      </c>
      <c r="J1925" s="2" t="s">
        <v>52</v>
      </c>
      <c r="K1925" s="2" t="s">
        <v>10647</v>
      </c>
      <c r="L1925" s="2" t="s">
        <v>14635</v>
      </c>
      <c r="M1925" s="2" t="s">
        <v>27566</v>
      </c>
      <c r="N1925" s="2" t="s">
        <v>515</v>
      </c>
      <c r="O1925" s="2" t="s">
        <v>116</v>
      </c>
      <c r="P1925" s="2" t="s">
        <v>442</v>
      </c>
      <c r="Q1925" s="2" t="s">
        <v>4818</v>
      </c>
      <c r="R1925" s="2" t="s">
        <v>60</v>
      </c>
      <c r="S1925" s="2" t="s">
        <v>27567</v>
      </c>
      <c r="T1925" s="2" t="s">
        <v>27568</v>
      </c>
      <c r="U1925" s="2" t="s">
        <v>27569</v>
      </c>
      <c r="V1925" s="2" t="s">
        <v>27570</v>
      </c>
      <c r="W1925" s="2" t="s">
        <v>27568</v>
      </c>
      <c r="X1925" s="2" t="s">
        <v>27571</v>
      </c>
      <c r="Y1925" s="2"/>
      <c r="Z1925" s="2" t="s">
        <v>81</v>
      </c>
      <c r="AA1925" s="2" t="s">
        <v>27573</v>
      </c>
      <c r="AB1925" s="2" t="s">
        <v>27575</v>
      </c>
      <c r="AC1925" s="2" t="s">
        <v>27578</v>
      </c>
      <c r="AD1925" s="2" t="s">
        <v>71</v>
      </c>
      <c r="AE1925" s="2"/>
      <c r="AF1925" s="2"/>
      <c r="AG1925" s="2" t="s">
        <v>128</v>
      </c>
      <c r="AH1925" s="2"/>
      <c r="AI1925" s="2"/>
      <c r="AJ1925" s="2"/>
      <c r="AK1925" s="2"/>
      <c r="AL1925" s="2"/>
      <c r="AM1925" s="2" t="s">
        <v>104</v>
      </c>
      <c r="AN1925" s="2" t="s">
        <v>27501</v>
      </c>
      <c r="AO1925" s="2" t="s">
        <v>106</v>
      </c>
      <c r="AP1925" s="2" t="s">
        <v>74</v>
      </c>
      <c r="AQ1925" s="2" t="s">
        <v>132</v>
      </c>
      <c r="AR1925" s="2"/>
    </row>
    <row r="1926" customFormat="false" ht="15" hidden="false" customHeight="false" outlineLevel="0" collapsed="false">
      <c r="A1926" s="2" t="s">
        <v>27579</v>
      </c>
      <c r="B1926" s="2" t="s">
        <v>1415</v>
      </c>
      <c r="C1926" s="2" t="s">
        <v>27246</v>
      </c>
      <c r="D1926" s="2" t="s">
        <v>21692</v>
      </c>
      <c r="E1926" s="2" t="s">
        <v>27580</v>
      </c>
      <c r="F1926" s="2" t="s">
        <v>27581</v>
      </c>
      <c r="G1926" s="2"/>
      <c r="H1926" s="2" t="s">
        <v>27582</v>
      </c>
      <c r="I1926" s="2" t="s">
        <v>83</v>
      </c>
      <c r="J1926" s="2" t="s">
        <v>52</v>
      </c>
      <c r="K1926" s="2" t="s">
        <v>84</v>
      </c>
      <c r="L1926" s="2" t="s">
        <v>27583</v>
      </c>
      <c r="M1926" s="2" t="s">
        <v>27584</v>
      </c>
      <c r="N1926" s="2" t="s">
        <v>164</v>
      </c>
      <c r="O1926" s="2" t="s">
        <v>980</v>
      </c>
      <c r="P1926" s="2" t="s">
        <v>287</v>
      </c>
      <c r="Q1926" s="2" t="s">
        <v>3825</v>
      </c>
      <c r="R1926" s="2" t="s">
        <v>145</v>
      </c>
      <c r="S1926" s="2" t="s">
        <v>27585</v>
      </c>
      <c r="T1926" s="2" t="s">
        <v>27586</v>
      </c>
      <c r="U1926" s="2" t="s">
        <v>27587</v>
      </c>
      <c r="V1926" s="2" t="s">
        <v>27588</v>
      </c>
      <c r="W1926" s="2" t="s">
        <v>27589</v>
      </c>
      <c r="X1926" s="2" t="s">
        <v>27590</v>
      </c>
      <c r="Y1926" s="2" t="s">
        <v>27591</v>
      </c>
      <c r="Z1926" s="2" t="s">
        <v>11498</v>
      </c>
      <c r="AA1926" s="2" t="s">
        <v>27592</v>
      </c>
      <c r="AB1926" s="2" t="s">
        <v>27579</v>
      </c>
      <c r="AC1926" s="2" t="s">
        <v>27593</v>
      </c>
      <c r="AD1926" s="2" t="s">
        <v>71</v>
      </c>
      <c r="AE1926" s="2"/>
      <c r="AF1926" s="2"/>
      <c r="AG1926" s="2" t="s">
        <v>663</v>
      </c>
      <c r="AH1926" s="2"/>
      <c r="AI1926" s="2"/>
      <c r="AJ1926" s="2"/>
      <c r="AK1926" s="2"/>
      <c r="AL1926" s="2"/>
      <c r="AM1926" s="2" t="s">
        <v>72</v>
      </c>
      <c r="AN1926" s="2"/>
      <c r="AO1926" s="2" t="s">
        <v>156</v>
      </c>
      <c r="AP1926" s="2" t="s">
        <v>156</v>
      </c>
      <c r="AQ1926" s="2" t="s">
        <v>107</v>
      </c>
      <c r="AR1926" s="2" t="s">
        <v>132</v>
      </c>
    </row>
    <row r="1927" customFormat="false" ht="15" hidden="false" customHeight="false" outlineLevel="0" collapsed="false">
      <c r="A1927" s="2" t="s">
        <v>27594</v>
      </c>
      <c r="B1927" s="2" t="s">
        <v>76</v>
      </c>
      <c r="C1927" s="2" t="s">
        <v>27246</v>
      </c>
      <c r="D1927" s="2" t="s">
        <v>21692</v>
      </c>
      <c r="E1927" s="2" t="s">
        <v>27595</v>
      </c>
      <c r="F1927" s="2" t="s">
        <v>27596</v>
      </c>
      <c r="G1927" s="2"/>
      <c r="H1927" s="2"/>
      <c r="I1927" s="2" t="s">
        <v>83</v>
      </c>
      <c r="J1927" s="2" t="s">
        <v>52</v>
      </c>
      <c r="K1927" s="2" t="s">
        <v>53</v>
      </c>
      <c r="L1927" s="2" t="s">
        <v>27597</v>
      </c>
      <c r="M1927" s="2" t="s">
        <v>27598</v>
      </c>
      <c r="N1927" s="2" t="s">
        <v>1786</v>
      </c>
      <c r="O1927" s="2" t="s">
        <v>980</v>
      </c>
      <c r="P1927" s="2" t="s">
        <v>515</v>
      </c>
      <c r="Q1927" s="2" t="s">
        <v>145</v>
      </c>
      <c r="R1927" s="2" t="s">
        <v>145</v>
      </c>
      <c r="S1927" s="2" t="s">
        <v>27599</v>
      </c>
      <c r="T1927" s="2" t="s">
        <v>27600</v>
      </c>
      <c r="U1927" s="2" t="s">
        <v>27601</v>
      </c>
      <c r="V1927" s="2" t="s">
        <v>27602</v>
      </c>
      <c r="W1927" s="2" t="s">
        <v>27603</v>
      </c>
      <c r="X1927" s="2" t="s">
        <v>27604</v>
      </c>
      <c r="Y1927" s="2"/>
      <c r="Z1927" s="2" t="s">
        <v>2887</v>
      </c>
      <c r="AA1927" s="2" t="s">
        <v>27605</v>
      </c>
      <c r="AB1927" s="2" t="s">
        <v>27594</v>
      </c>
      <c r="AC1927" s="2" t="s">
        <v>27606</v>
      </c>
      <c r="AD1927" s="2" t="s">
        <v>71</v>
      </c>
      <c r="AE1927" s="2"/>
      <c r="AF1927" s="2"/>
      <c r="AG1927" s="2" t="s">
        <v>298</v>
      </c>
      <c r="AH1927" s="2"/>
      <c r="AI1927" s="2"/>
      <c r="AJ1927" s="2"/>
      <c r="AK1927" s="2"/>
      <c r="AL1927" s="2"/>
      <c r="AM1927" s="2" t="s">
        <v>72</v>
      </c>
      <c r="AN1927" s="2"/>
      <c r="AO1927" s="2" t="s">
        <v>106</v>
      </c>
      <c r="AP1927" s="2" t="s">
        <v>73</v>
      </c>
      <c r="AQ1927" s="2" t="s">
        <v>132</v>
      </c>
      <c r="AR1927" s="2" t="s">
        <v>107</v>
      </c>
    </row>
    <row r="1928" customFormat="false" ht="15" hidden="false" customHeight="false" outlineLevel="0" collapsed="false">
      <c r="A1928" s="2" t="s">
        <v>27607</v>
      </c>
      <c r="B1928" s="2" t="s">
        <v>76</v>
      </c>
      <c r="C1928" s="2" t="s">
        <v>26436</v>
      </c>
      <c r="D1928" s="2" t="s">
        <v>21692</v>
      </c>
      <c r="E1928" s="2" t="s">
        <v>27608</v>
      </c>
      <c r="F1928" s="2" t="s">
        <v>3042</v>
      </c>
      <c r="G1928" s="2"/>
      <c r="H1928" s="2"/>
      <c r="I1928" s="2" t="s">
        <v>51</v>
      </c>
      <c r="J1928" s="2" t="s">
        <v>52</v>
      </c>
      <c r="K1928" s="2" t="s">
        <v>53</v>
      </c>
      <c r="L1928" s="2" t="s">
        <v>20586</v>
      </c>
      <c r="M1928" s="2" t="s">
        <v>27609</v>
      </c>
      <c r="N1928" s="2" t="s">
        <v>165</v>
      </c>
      <c r="O1928" s="2" t="s">
        <v>573</v>
      </c>
      <c r="P1928" s="2" t="s">
        <v>733</v>
      </c>
      <c r="Q1928" s="2" t="s">
        <v>144</v>
      </c>
      <c r="R1928" s="2" t="s">
        <v>145</v>
      </c>
      <c r="S1928" s="2" t="s">
        <v>4482</v>
      </c>
      <c r="T1928" s="2" t="s">
        <v>27610</v>
      </c>
      <c r="U1928" s="2" t="s">
        <v>27611</v>
      </c>
      <c r="V1928" s="2" t="s">
        <v>27612</v>
      </c>
      <c r="W1928" s="2" t="s">
        <v>27613</v>
      </c>
      <c r="X1928" s="2" t="s">
        <v>27614</v>
      </c>
      <c r="Y1928" s="2" t="s">
        <v>27611</v>
      </c>
      <c r="Z1928" s="2" t="s">
        <v>27615</v>
      </c>
      <c r="AA1928" s="2" t="s">
        <v>27616</v>
      </c>
      <c r="AB1928" s="2" t="s">
        <v>27607</v>
      </c>
      <c r="AC1928" s="2" t="s">
        <v>27617</v>
      </c>
      <c r="AD1928" s="2" t="s">
        <v>71</v>
      </c>
      <c r="AE1928" s="2"/>
      <c r="AF1928" s="2"/>
      <c r="AG1928" s="2" t="s">
        <v>128</v>
      </c>
      <c r="AH1928" s="2"/>
      <c r="AI1928" s="2"/>
      <c r="AJ1928" s="2"/>
      <c r="AK1928" s="2"/>
      <c r="AL1928" s="2"/>
      <c r="AM1928" s="2" t="s">
        <v>72</v>
      </c>
      <c r="AN1928" s="2"/>
      <c r="AO1928" s="2" t="s">
        <v>106</v>
      </c>
      <c r="AP1928" s="2" t="s">
        <v>74</v>
      </c>
      <c r="AQ1928" s="2" t="s">
        <v>107</v>
      </c>
      <c r="AR1928" s="2"/>
    </row>
    <row r="1929" customFormat="false" ht="15" hidden="false" customHeight="false" outlineLevel="0" collapsed="false">
      <c r="A1929" s="2" t="s">
        <v>27618</v>
      </c>
      <c r="B1929" s="2" t="s">
        <v>278</v>
      </c>
      <c r="C1929" s="2" t="s">
        <v>27619</v>
      </c>
      <c r="D1929" s="2" t="s">
        <v>21692</v>
      </c>
      <c r="E1929" s="2" t="s">
        <v>27620</v>
      </c>
      <c r="F1929" s="2" t="s">
        <v>1566</v>
      </c>
      <c r="G1929" s="2"/>
      <c r="H1929" s="2" t="s">
        <v>27621</v>
      </c>
      <c r="I1929" s="2" t="s">
        <v>51</v>
      </c>
      <c r="J1929" s="2" t="s">
        <v>52</v>
      </c>
      <c r="K1929" s="2" t="s">
        <v>27622</v>
      </c>
      <c r="L1929" s="2" t="s">
        <v>27623</v>
      </c>
      <c r="M1929" s="2" t="s">
        <v>27624</v>
      </c>
      <c r="N1929" s="2" t="s">
        <v>27625</v>
      </c>
      <c r="O1929" s="2" t="s">
        <v>1197</v>
      </c>
      <c r="P1929" s="2" t="s">
        <v>442</v>
      </c>
      <c r="Q1929" s="2" t="s">
        <v>2914</v>
      </c>
      <c r="R1929" s="2" t="s">
        <v>613</v>
      </c>
      <c r="S1929" s="2" t="s">
        <v>27626</v>
      </c>
      <c r="T1929" s="2" t="s">
        <v>27627</v>
      </c>
      <c r="U1929" s="2" t="s">
        <v>27628</v>
      </c>
      <c r="V1929" s="2" t="s">
        <v>27629</v>
      </c>
      <c r="W1929" s="2"/>
      <c r="X1929" s="2" t="s">
        <v>27630</v>
      </c>
      <c r="Y1929" s="2"/>
      <c r="Z1929" s="2" t="s">
        <v>25982</v>
      </c>
      <c r="AA1929" s="2" t="s">
        <v>27631</v>
      </c>
      <c r="AB1929" s="2" t="s">
        <v>27618</v>
      </c>
      <c r="AC1929" s="2" t="s">
        <v>27632</v>
      </c>
      <c r="AD1929" s="2" t="s">
        <v>71</v>
      </c>
      <c r="AE1929" s="2"/>
      <c r="AF1929" s="2"/>
      <c r="AG1929" s="2" t="s">
        <v>298</v>
      </c>
      <c r="AH1929" s="2"/>
      <c r="AI1929" s="2" t="s">
        <v>27633</v>
      </c>
      <c r="AJ1929" s="2" t="s">
        <v>261</v>
      </c>
      <c r="AK1929" s="2"/>
      <c r="AL1929" s="2"/>
      <c r="AM1929" s="2" t="s">
        <v>104</v>
      </c>
      <c r="AN1929" s="2" t="s">
        <v>25310</v>
      </c>
      <c r="AO1929" s="2" t="s">
        <v>73</v>
      </c>
      <c r="AP1929" s="2" t="s">
        <v>74</v>
      </c>
      <c r="AQ1929" s="2" t="s">
        <v>132</v>
      </c>
      <c r="AR1929" s="2"/>
    </row>
    <row r="1930" customFormat="false" ht="15" hidden="false" customHeight="false" outlineLevel="0" collapsed="false">
      <c r="A1930" s="2" t="s">
        <v>27634</v>
      </c>
      <c r="B1930" s="2" t="s">
        <v>278</v>
      </c>
      <c r="C1930" s="2" t="s">
        <v>27635</v>
      </c>
      <c r="D1930" s="2" t="s">
        <v>21692</v>
      </c>
      <c r="E1930" s="2" t="s">
        <v>27636</v>
      </c>
      <c r="F1930" s="2" t="s">
        <v>27637</v>
      </c>
      <c r="G1930" s="2" t="s">
        <v>27638</v>
      </c>
      <c r="H1930" s="2" t="s">
        <v>27639</v>
      </c>
      <c r="I1930" s="2" t="s">
        <v>83</v>
      </c>
      <c r="J1930" s="2" t="s">
        <v>52</v>
      </c>
      <c r="K1930" s="2" t="s">
        <v>5562</v>
      </c>
      <c r="L1930" s="2" t="s">
        <v>23402</v>
      </c>
      <c r="M1930" s="2" t="s">
        <v>27640</v>
      </c>
      <c r="N1930" s="2" t="s">
        <v>1786</v>
      </c>
      <c r="O1930" s="2" t="s">
        <v>212</v>
      </c>
      <c r="P1930" s="2" t="s">
        <v>733</v>
      </c>
      <c r="Q1930" s="2" t="s">
        <v>9378</v>
      </c>
      <c r="R1930" s="2" t="s">
        <v>884</v>
      </c>
      <c r="S1930" s="2" t="s">
        <v>27641</v>
      </c>
      <c r="T1930" s="2" t="s">
        <v>27642</v>
      </c>
      <c r="U1930" s="2" t="s">
        <v>27643</v>
      </c>
      <c r="V1930" s="2" t="s">
        <v>27644</v>
      </c>
      <c r="W1930" s="2" t="s">
        <v>27645</v>
      </c>
      <c r="X1930" s="2" t="s">
        <v>27638</v>
      </c>
      <c r="Y1930" s="2" t="s">
        <v>27638</v>
      </c>
      <c r="Z1930" s="2" t="s">
        <v>27646</v>
      </c>
      <c r="AA1930" s="2" t="s">
        <v>27647</v>
      </c>
      <c r="AB1930" s="2" t="s">
        <v>27634</v>
      </c>
      <c r="AC1930" s="2" t="s">
        <v>27648</v>
      </c>
      <c r="AD1930" s="2" t="s">
        <v>71</v>
      </c>
      <c r="AE1930" s="2"/>
      <c r="AF1930" s="2"/>
      <c r="AG1930" s="2"/>
      <c r="AH1930" s="2"/>
      <c r="AI1930" s="2"/>
      <c r="AJ1930" s="2"/>
      <c r="AK1930" s="2"/>
      <c r="AL1930" s="2"/>
      <c r="AM1930" s="2" t="s">
        <v>104</v>
      </c>
      <c r="AN1930" s="2" t="s">
        <v>22066</v>
      </c>
      <c r="AO1930" s="2" t="s">
        <v>106</v>
      </c>
      <c r="AP1930" s="2" t="s">
        <v>74</v>
      </c>
      <c r="AQ1930" s="2" t="s">
        <v>132</v>
      </c>
      <c r="AR1930" s="2"/>
    </row>
    <row r="1931" customFormat="false" ht="15" hidden="false" customHeight="false" outlineLevel="0" collapsed="false">
      <c r="A1931" s="2" t="s">
        <v>27649</v>
      </c>
      <c r="B1931" s="2" t="s">
        <v>109</v>
      </c>
      <c r="C1931" s="2" t="s">
        <v>26996</v>
      </c>
      <c r="D1931" s="2" t="s">
        <v>21692</v>
      </c>
      <c r="E1931" s="2" t="s">
        <v>27650</v>
      </c>
      <c r="F1931" s="2" t="s">
        <v>27651</v>
      </c>
      <c r="G1931" s="2" t="s">
        <v>27652</v>
      </c>
      <c r="H1931" s="2" t="s">
        <v>27653</v>
      </c>
      <c r="I1931" s="2" t="s">
        <v>83</v>
      </c>
      <c r="J1931" s="2" t="s">
        <v>52</v>
      </c>
      <c r="K1931" s="2" t="s">
        <v>2883</v>
      </c>
      <c r="L1931" s="2" t="s">
        <v>27654</v>
      </c>
      <c r="M1931" s="2" t="s">
        <v>27655</v>
      </c>
      <c r="N1931" s="2" t="s">
        <v>3944</v>
      </c>
      <c r="O1931" s="2" t="s">
        <v>143</v>
      </c>
      <c r="P1931" s="2" t="s">
        <v>212</v>
      </c>
      <c r="Q1931" s="2" t="s">
        <v>27656</v>
      </c>
      <c r="R1931" s="2" t="s">
        <v>27657</v>
      </c>
      <c r="S1931" s="2" t="s">
        <v>27658</v>
      </c>
      <c r="T1931" s="2" t="s">
        <v>27659</v>
      </c>
      <c r="U1931" s="2" t="s">
        <v>27652</v>
      </c>
      <c r="V1931" s="2" t="s">
        <v>27660</v>
      </c>
      <c r="W1931" s="2" t="s">
        <v>27661</v>
      </c>
      <c r="X1931" s="2" t="s">
        <v>27662</v>
      </c>
      <c r="Y1931" s="2"/>
      <c r="Z1931" s="2" t="s">
        <v>1360</v>
      </c>
      <c r="AA1931" s="2" t="s">
        <v>27663</v>
      </c>
      <c r="AB1931" s="2" t="s">
        <v>27649</v>
      </c>
      <c r="AC1931" s="2" t="s">
        <v>27664</v>
      </c>
      <c r="AD1931" s="2" t="s">
        <v>71</v>
      </c>
      <c r="AE1931" s="2"/>
      <c r="AF1931" s="2"/>
      <c r="AG1931" s="2" t="s">
        <v>103</v>
      </c>
      <c r="AH1931" s="2" t="s">
        <v>253</v>
      </c>
      <c r="AI1931" s="2"/>
      <c r="AJ1931" s="2"/>
      <c r="AK1931" s="2" t="s">
        <v>19328</v>
      </c>
      <c r="AL1931" s="2" t="s">
        <v>27665</v>
      </c>
      <c r="AM1931" s="2" t="s">
        <v>72</v>
      </c>
      <c r="AN1931" s="2"/>
      <c r="AO1931" s="2" t="s">
        <v>106</v>
      </c>
      <c r="AP1931" s="2" t="s">
        <v>106</v>
      </c>
      <c r="AQ1931" s="2" t="s">
        <v>204</v>
      </c>
      <c r="AR1931" s="2" t="s">
        <v>204</v>
      </c>
    </row>
    <row r="1932" customFormat="false" ht="15" hidden="false" customHeight="false" outlineLevel="0" collapsed="false">
      <c r="A1932" s="2" t="s">
        <v>27666</v>
      </c>
      <c r="B1932" s="2" t="s">
        <v>278</v>
      </c>
      <c r="C1932" s="2" t="s">
        <v>26996</v>
      </c>
      <c r="D1932" s="2" t="s">
        <v>21692</v>
      </c>
      <c r="E1932" s="2" t="s">
        <v>27667</v>
      </c>
      <c r="F1932" s="2" t="s">
        <v>27668</v>
      </c>
      <c r="G1932" s="2" t="s">
        <v>27669</v>
      </c>
      <c r="H1932" s="2" t="s">
        <v>27670</v>
      </c>
      <c r="I1932" s="2" t="s">
        <v>51</v>
      </c>
      <c r="J1932" s="2" t="s">
        <v>52</v>
      </c>
      <c r="K1932" s="2" t="s">
        <v>84</v>
      </c>
      <c r="L1932" s="2" t="s">
        <v>27671</v>
      </c>
      <c r="M1932" s="2" t="s">
        <v>27672</v>
      </c>
      <c r="N1932" s="2" t="s">
        <v>2950</v>
      </c>
      <c r="O1932" s="2" t="s">
        <v>142</v>
      </c>
      <c r="P1932" s="2" t="s">
        <v>774</v>
      </c>
      <c r="Q1932" s="2" t="s">
        <v>476</v>
      </c>
      <c r="R1932" s="2" t="s">
        <v>477</v>
      </c>
      <c r="S1932" s="2" t="s">
        <v>27673</v>
      </c>
      <c r="T1932" s="2" t="s">
        <v>27674</v>
      </c>
      <c r="U1932" s="2" t="s">
        <v>27675</v>
      </c>
      <c r="V1932" s="2" t="s">
        <v>27676</v>
      </c>
      <c r="W1932" s="2" t="s">
        <v>27677</v>
      </c>
      <c r="X1932" s="2" t="s">
        <v>27669</v>
      </c>
      <c r="Y1932" s="2"/>
      <c r="Z1932" s="2" t="s">
        <v>1492</v>
      </c>
      <c r="AA1932" s="2" t="s">
        <v>27678</v>
      </c>
      <c r="AB1932" s="2" t="s">
        <v>27666</v>
      </c>
      <c r="AC1932" s="2" t="s">
        <v>27679</v>
      </c>
      <c r="AD1932" s="2" t="s">
        <v>100</v>
      </c>
      <c r="AE1932" s="2" t="s">
        <v>27680</v>
      </c>
      <c r="AF1932" s="2" t="s">
        <v>19560</v>
      </c>
      <c r="AG1932" s="2"/>
      <c r="AH1932" s="2"/>
      <c r="AI1932" s="2"/>
      <c r="AJ1932" s="2"/>
      <c r="AK1932" s="2"/>
      <c r="AL1932" s="2"/>
      <c r="AM1932" s="2" t="s">
        <v>104</v>
      </c>
      <c r="AN1932" s="2" t="s">
        <v>22954</v>
      </c>
      <c r="AO1932" s="2" t="s">
        <v>156</v>
      </c>
      <c r="AP1932" s="2" t="s">
        <v>156</v>
      </c>
      <c r="AQ1932" s="2" t="s">
        <v>132</v>
      </c>
      <c r="AR1932" s="2" t="s">
        <v>132</v>
      </c>
    </row>
    <row r="1933" customFormat="false" ht="15" hidden="false" customHeight="false" outlineLevel="0" collapsed="false">
      <c r="A1933" s="2" t="s">
        <v>27681</v>
      </c>
      <c r="B1933" s="2" t="s">
        <v>1415</v>
      </c>
      <c r="C1933" s="2" t="s">
        <v>26996</v>
      </c>
      <c r="D1933" s="2" t="s">
        <v>21692</v>
      </c>
      <c r="E1933" s="2" t="s">
        <v>27682</v>
      </c>
      <c r="F1933" s="2" t="s">
        <v>1645</v>
      </c>
      <c r="G1933" s="2" t="s">
        <v>27683</v>
      </c>
      <c r="H1933" s="2" t="s">
        <v>27684</v>
      </c>
      <c r="I1933" s="2" t="s">
        <v>83</v>
      </c>
      <c r="J1933" s="2" t="s">
        <v>52</v>
      </c>
      <c r="K1933" s="2" t="s">
        <v>27685</v>
      </c>
      <c r="L1933" s="2" t="s">
        <v>27686</v>
      </c>
      <c r="M1933" s="2" t="s">
        <v>27687</v>
      </c>
      <c r="N1933" s="2" t="s">
        <v>58</v>
      </c>
      <c r="O1933" s="2" t="s">
        <v>88</v>
      </c>
      <c r="P1933" s="2" t="s">
        <v>191</v>
      </c>
      <c r="Q1933" s="2" t="s">
        <v>387</v>
      </c>
      <c r="R1933" s="2" t="s">
        <v>145</v>
      </c>
      <c r="S1933" s="2" t="s">
        <v>27688</v>
      </c>
      <c r="T1933" s="2" t="s">
        <v>81</v>
      </c>
      <c r="U1933" s="2" t="s">
        <v>27689</v>
      </c>
      <c r="V1933" s="2" t="s">
        <v>27690</v>
      </c>
      <c r="W1933" s="2" t="s">
        <v>27691</v>
      </c>
      <c r="X1933" s="2" t="s">
        <v>20364</v>
      </c>
      <c r="Y1933" s="2" t="s">
        <v>81</v>
      </c>
      <c r="Z1933" s="2" t="s">
        <v>1421</v>
      </c>
      <c r="AA1933" s="2" t="s">
        <v>27692</v>
      </c>
      <c r="AB1933" s="2" t="s">
        <v>27681</v>
      </c>
      <c r="AC1933" s="2" t="s">
        <v>27693</v>
      </c>
      <c r="AD1933" s="2" t="s">
        <v>100</v>
      </c>
      <c r="AE1933" s="2" t="s">
        <v>27694</v>
      </c>
      <c r="AF1933" s="2" t="s">
        <v>27695</v>
      </c>
      <c r="AG1933" s="2"/>
      <c r="AH1933" s="2"/>
      <c r="AI1933" s="2"/>
      <c r="AJ1933" s="2"/>
      <c r="AK1933" s="2"/>
      <c r="AL1933" s="2"/>
      <c r="AM1933" s="2" t="s">
        <v>104</v>
      </c>
      <c r="AN1933" s="2" t="s">
        <v>27501</v>
      </c>
      <c r="AO1933" s="2"/>
      <c r="AP1933" s="2" t="s">
        <v>106</v>
      </c>
      <c r="AQ1933" s="2"/>
      <c r="AR1933" s="2"/>
    </row>
    <row r="1934" customFormat="false" ht="15" hidden="false" customHeight="false" outlineLevel="0" collapsed="false">
      <c r="A1934" s="2" t="s">
        <v>27696</v>
      </c>
      <c r="B1934" s="2" t="s">
        <v>76</v>
      </c>
      <c r="C1934" s="2" t="s">
        <v>26996</v>
      </c>
      <c r="D1934" s="2" t="s">
        <v>21692</v>
      </c>
      <c r="E1934" s="2" t="s">
        <v>10100</v>
      </c>
      <c r="F1934" s="2" t="s">
        <v>10101</v>
      </c>
      <c r="G1934" s="2" t="s">
        <v>10112</v>
      </c>
      <c r="H1934" s="2" t="s">
        <v>20263</v>
      </c>
      <c r="I1934" s="2" t="s">
        <v>83</v>
      </c>
      <c r="J1934" s="2" t="s">
        <v>52</v>
      </c>
      <c r="K1934" s="2" t="s">
        <v>53</v>
      </c>
      <c r="L1934" s="2" t="s">
        <v>10104</v>
      </c>
      <c r="M1934" s="2" t="s">
        <v>27697</v>
      </c>
      <c r="N1934" s="2" t="s">
        <v>116</v>
      </c>
      <c r="O1934" s="2" t="s">
        <v>287</v>
      </c>
      <c r="P1934" s="2" t="s">
        <v>57</v>
      </c>
      <c r="Q1934" s="2" t="s">
        <v>613</v>
      </c>
      <c r="R1934" s="2" t="s">
        <v>22674</v>
      </c>
      <c r="S1934" s="2" t="s">
        <v>27698</v>
      </c>
      <c r="T1934" s="2" t="s">
        <v>27699</v>
      </c>
      <c r="U1934" s="2" t="s">
        <v>10110</v>
      </c>
      <c r="V1934" s="2" t="s">
        <v>27700</v>
      </c>
      <c r="W1934" s="2" t="s">
        <v>20267</v>
      </c>
      <c r="X1934" s="2" t="s">
        <v>10112</v>
      </c>
      <c r="Y1934" s="2"/>
      <c r="Z1934" s="2" t="s">
        <v>27701</v>
      </c>
      <c r="AA1934" s="2" t="s">
        <v>27702</v>
      </c>
      <c r="AB1934" s="2" t="s">
        <v>27696</v>
      </c>
      <c r="AC1934" s="2" t="s">
        <v>27703</v>
      </c>
      <c r="AD1934" s="2" t="s">
        <v>71</v>
      </c>
      <c r="AE1934" s="2"/>
      <c r="AF1934" s="2"/>
      <c r="AG1934" s="2" t="s">
        <v>128</v>
      </c>
      <c r="AH1934" s="2"/>
      <c r="AI1934" s="2" t="s">
        <v>27704</v>
      </c>
      <c r="AJ1934" s="2"/>
      <c r="AK1934" s="2"/>
      <c r="AL1934" s="2"/>
      <c r="AM1934" s="2" t="s">
        <v>72</v>
      </c>
      <c r="AN1934" s="2"/>
      <c r="AO1934" s="2" t="s">
        <v>106</v>
      </c>
      <c r="AP1934" s="2" t="s">
        <v>106</v>
      </c>
      <c r="AQ1934" s="2" t="s">
        <v>107</v>
      </c>
      <c r="AR1934" s="2" t="s">
        <v>107</v>
      </c>
    </row>
    <row r="1935" customFormat="false" ht="15" hidden="false" customHeight="false" outlineLevel="0" collapsed="false">
      <c r="A1935" s="2" t="s">
        <v>27705</v>
      </c>
      <c r="B1935" s="2" t="s">
        <v>76</v>
      </c>
      <c r="C1935" s="2" t="s">
        <v>24216</v>
      </c>
      <c r="D1935" s="2" t="s">
        <v>21692</v>
      </c>
      <c r="E1935" s="2" t="s">
        <v>27706</v>
      </c>
      <c r="F1935" s="2" t="s">
        <v>6959</v>
      </c>
      <c r="G1935" s="2" t="s">
        <v>27707</v>
      </c>
      <c r="H1935" s="2" t="s">
        <v>27708</v>
      </c>
      <c r="I1935" s="2" t="s">
        <v>51</v>
      </c>
      <c r="J1935" s="2" t="s">
        <v>52</v>
      </c>
      <c r="K1935" s="2" t="s">
        <v>53</v>
      </c>
      <c r="L1935" s="2" t="s">
        <v>27709</v>
      </c>
      <c r="M1935" s="2" t="s">
        <v>27710</v>
      </c>
      <c r="N1935" s="2" t="s">
        <v>27711</v>
      </c>
      <c r="O1935" s="2" t="s">
        <v>165</v>
      </c>
      <c r="P1935" s="2" t="s">
        <v>57</v>
      </c>
      <c r="Q1935" s="2" t="s">
        <v>16972</v>
      </c>
      <c r="R1935" s="2" t="s">
        <v>613</v>
      </c>
      <c r="S1935" s="2" t="s">
        <v>27712</v>
      </c>
      <c r="T1935" s="2" t="s">
        <v>27713</v>
      </c>
      <c r="U1935" s="2" t="s">
        <v>27707</v>
      </c>
      <c r="V1935" s="2" t="s">
        <v>27714</v>
      </c>
      <c r="W1935" s="2" t="s">
        <v>27713</v>
      </c>
      <c r="X1935" s="2" t="s">
        <v>27707</v>
      </c>
      <c r="Y1935" s="2"/>
      <c r="Z1935" s="2" t="s">
        <v>27715</v>
      </c>
      <c r="AA1935" s="2" t="s">
        <v>27716</v>
      </c>
      <c r="AB1935" s="2" t="s">
        <v>27705</v>
      </c>
      <c r="AC1935" s="2" t="s">
        <v>27717</v>
      </c>
      <c r="AD1935" s="2" t="s">
        <v>71</v>
      </c>
      <c r="AE1935" s="2"/>
      <c r="AF1935" s="2"/>
      <c r="AG1935" s="2" t="s">
        <v>154</v>
      </c>
      <c r="AH1935" s="2"/>
      <c r="AI1935" s="2"/>
      <c r="AJ1935" s="2"/>
      <c r="AK1935" s="2"/>
      <c r="AL1935" s="2"/>
      <c r="AM1935" s="2" t="s">
        <v>72</v>
      </c>
      <c r="AN1935" s="2"/>
      <c r="AO1935" s="2" t="s">
        <v>106</v>
      </c>
      <c r="AP1935" s="2" t="s">
        <v>74</v>
      </c>
      <c r="AQ1935" s="2" t="s">
        <v>132</v>
      </c>
      <c r="AR1935" s="2"/>
    </row>
    <row r="1936" customFormat="false" ht="15" hidden="false" customHeight="false" outlineLevel="0" collapsed="false">
      <c r="A1936" s="2" t="s">
        <v>27718</v>
      </c>
      <c r="B1936" s="2" t="s">
        <v>109</v>
      </c>
      <c r="C1936" s="2" t="s">
        <v>27719</v>
      </c>
      <c r="D1936" s="2" t="s">
        <v>21692</v>
      </c>
      <c r="E1936" s="2" t="s">
        <v>11414</v>
      </c>
      <c r="F1936" s="2" t="s">
        <v>4935</v>
      </c>
      <c r="G1936" s="2"/>
      <c r="H1936" s="2" t="s">
        <v>11416</v>
      </c>
      <c r="I1936" s="2" t="s">
        <v>51</v>
      </c>
      <c r="J1936" s="2" t="s">
        <v>52</v>
      </c>
      <c r="K1936" s="2" t="s">
        <v>235</v>
      </c>
      <c r="L1936" s="2" t="s">
        <v>11417</v>
      </c>
      <c r="M1936" s="2" t="s">
        <v>4754</v>
      </c>
      <c r="N1936" s="2" t="s">
        <v>7431</v>
      </c>
      <c r="O1936" s="2" t="s">
        <v>287</v>
      </c>
      <c r="P1936" s="2" t="s">
        <v>287</v>
      </c>
      <c r="Q1936" s="2" t="s">
        <v>592</v>
      </c>
      <c r="R1936" s="2" t="s">
        <v>242</v>
      </c>
      <c r="S1936" s="2" t="s">
        <v>27720</v>
      </c>
      <c r="T1936" s="2" t="s">
        <v>11420</v>
      </c>
      <c r="U1936" s="2" t="s">
        <v>27721</v>
      </c>
      <c r="V1936" s="2" t="s">
        <v>11422</v>
      </c>
      <c r="W1936" s="2" t="s">
        <v>11423</v>
      </c>
      <c r="X1936" s="2" t="s">
        <v>11424</v>
      </c>
      <c r="Y1936" s="2" t="s">
        <v>27722</v>
      </c>
      <c r="Z1936" s="2" t="s">
        <v>27723</v>
      </c>
      <c r="AA1936" s="2" t="s">
        <v>27724</v>
      </c>
      <c r="AB1936" s="2" t="s">
        <v>27718</v>
      </c>
      <c r="AC1936" s="2" t="s">
        <v>27725</v>
      </c>
      <c r="AD1936" s="2" t="s">
        <v>100</v>
      </c>
      <c r="AE1936" s="2" t="s">
        <v>27726</v>
      </c>
      <c r="AF1936" s="2" t="s">
        <v>104</v>
      </c>
      <c r="AG1936" s="2" t="s">
        <v>103</v>
      </c>
      <c r="AH1936" s="2" t="s">
        <v>178</v>
      </c>
      <c r="AI1936" s="2" t="s">
        <v>27727</v>
      </c>
      <c r="AJ1936" s="2" t="s">
        <v>27728</v>
      </c>
      <c r="AK1936" s="2"/>
      <c r="AL1936" s="2"/>
      <c r="AM1936" s="2" t="s">
        <v>104</v>
      </c>
      <c r="AN1936" s="2" t="s">
        <v>27501</v>
      </c>
      <c r="AO1936" s="2" t="s">
        <v>106</v>
      </c>
      <c r="AP1936" s="2" t="s">
        <v>106</v>
      </c>
      <c r="AQ1936" s="2" t="s">
        <v>132</v>
      </c>
      <c r="AR1936" s="2" t="s">
        <v>132</v>
      </c>
    </row>
    <row r="1937" customFormat="false" ht="15" hidden="false" customHeight="false" outlineLevel="0" collapsed="false">
      <c r="A1937" s="2" t="s">
        <v>27729</v>
      </c>
      <c r="B1937" s="2" t="s">
        <v>109</v>
      </c>
      <c r="C1937" s="2" t="s">
        <v>25415</v>
      </c>
      <c r="D1937" s="2" t="s">
        <v>21692</v>
      </c>
      <c r="E1937" s="2" t="s">
        <v>16985</v>
      </c>
      <c r="F1937" s="2" t="s">
        <v>8623</v>
      </c>
      <c r="G1937" s="2" t="s">
        <v>16991</v>
      </c>
      <c r="H1937" s="2" t="s">
        <v>27730</v>
      </c>
      <c r="I1937" s="2" t="s">
        <v>83</v>
      </c>
      <c r="J1937" s="2" t="s">
        <v>52</v>
      </c>
      <c r="K1937" s="2" t="s">
        <v>53</v>
      </c>
      <c r="L1937" s="2" t="s">
        <v>16987</v>
      </c>
      <c r="M1937" s="2" t="s">
        <v>16988</v>
      </c>
      <c r="N1937" s="2" t="s">
        <v>116</v>
      </c>
      <c r="O1937" s="2" t="s">
        <v>116</v>
      </c>
      <c r="P1937" s="2" t="s">
        <v>310</v>
      </c>
      <c r="Q1937" s="2" t="s">
        <v>1301</v>
      </c>
      <c r="R1937" s="2" t="s">
        <v>145</v>
      </c>
      <c r="S1937" s="2" t="s">
        <v>16989</v>
      </c>
      <c r="T1937" s="2" t="s">
        <v>16990</v>
      </c>
      <c r="U1937" s="2" t="s">
        <v>16991</v>
      </c>
      <c r="V1937" s="2" t="s">
        <v>16992</v>
      </c>
      <c r="W1937" s="2" t="s">
        <v>16993</v>
      </c>
      <c r="X1937" s="2" t="s">
        <v>16994</v>
      </c>
      <c r="Y1937" s="2"/>
      <c r="Z1937" s="2" t="s">
        <v>16995</v>
      </c>
      <c r="AA1937" s="2" t="s">
        <v>27731</v>
      </c>
      <c r="AB1937" s="2" t="s">
        <v>27729</v>
      </c>
      <c r="AC1937" s="2" t="s">
        <v>27732</v>
      </c>
      <c r="AD1937" s="2" t="s">
        <v>71</v>
      </c>
      <c r="AE1937" s="2"/>
      <c r="AF1937" s="2"/>
      <c r="AG1937" s="2" t="s">
        <v>1495</v>
      </c>
      <c r="AH1937" s="2"/>
      <c r="AI1937" s="2"/>
      <c r="AJ1937" s="2"/>
      <c r="AK1937" s="2"/>
      <c r="AL1937" s="2"/>
      <c r="AM1937" s="2" t="s">
        <v>72</v>
      </c>
      <c r="AN1937" s="2"/>
      <c r="AO1937" s="2" t="s">
        <v>106</v>
      </c>
      <c r="AP1937" s="2" t="s">
        <v>156</v>
      </c>
      <c r="AQ1937" s="2" t="s">
        <v>107</v>
      </c>
      <c r="AR1937" s="2" t="s">
        <v>107</v>
      </c>
    </row>
    <row r="1938" customFormat="false" ht="15" hidden="false" customHeight="false" outlineLevel="0" collapsed="false">
      <c r="A1938" s="2" t="s">
        <v>27733</v>
      </c>
      <c r="B1938" s="2" t="s">
        <v>76</v>
      </c>
      <c r="C1938" s="2" t="s">
        <v>27734</v>
      </c>
      <c r="D1938" s="2" t="s">
        <v>21692</v>
      </c>
      <c r="E1938" s="2" t="s">
        <v>27735</v>
      </c>
      <c r="F1938" s="2" t="s">
        <v>12747</v>
      </c>
      <c r="G1938" s="2" t="s">
        <v>27736</v>
      </c>
      <c r="H1938" s="2" t="s">
        <v>27737</v>
      </c>
      <c r="I1938" s="2" t="s">
        <v>83</v>
      </c>
      <c r="J1938" s="2" t="s">
        <v>52</v>
      </c>
      <c r="K1938" s="2" t="s">
        <v>27738</v>
      </c>
      <c r="L1938" s="2" t="s">
        <v>9047</v>
      </c>
      <c r="M1938" s="2" t="s">
        <v>27739</v>
      </c>
      <c r="N1938" s="2" t="s">
        <v>461</v>
      </c>
      <c r="O1938" s="2" t="s">
        <v>190</v>
      </c>
      <c r="P1938" s="2" t="s">
        <v>2463</v>
      </c>
      <c r="Q1938" s="2" t="s">
        <v>809</v>
      </c>
      <c r="R1938" s="2" t="s">
        <v>810</v>
      </c>
      <c r="S1938" s="2" t="s">
        <v>27740</v>
      </c>
      <c r="T1938" s="2" t="s">
        <v>27741</v>
      </c>
      <c r="U1938" s="2" t="s">
        <v>27736</v>
      </c>
      <c r="V1938" s="2" t="s">
        <v>27742</v>
      </c>
      <c r="W1938" s="2" t="s">
        <v>27741</v>
      </c>
      <c r="X1938" s="2" t="s">
        <v>27736</v>
      </c>
      <c r="Y1938" s="2"/>
      <c r="Z1938" s="2" t="s">
        <v>27743</v>
      </c>
      <c r="AA1938" s="2" t="s">
        <v>27744</v>
      </c>
      <c r="AB1938" s="2" t="s">
        <v>27733</v>
      </c>
      <c r="AC1938" s="2" t="s">
        <v>27745</v>
      </c>
      <c r="AD1938" s="2" t="s">
        <v>71</v>
      </c>
      <c r="AE1938" s="2"/>
      <c r="AF1938" s="2"/>
      <c r="AG1938" s="2" t="s">
        <v>128</v>
      </c>
      <c r="AH1938" s="2"/>
      <c r="AI1938" s="2"/>
      <c r="AJ1938" s="2"/>
      <c r="AK1938" s="2"/>
      <c r="AL1938" s="2"/>
      <c r="AM1938" s="2" t="s">
        <v>72</v>
      </c>
      <c r="AN1938" s="2"/>
      <c r="AO1938" s="2" t="s">
        <v>106</v>
      </c>
      <c r="AP1938" s="2" t="s">
        <v>106</v>
      </c>
      <c r="AQ1938" s="2" t="s">
        <v>132</v>
      </c>
      <c r="AR1938" s="2"/>
    </row>
    <row r="1939" customFormat="false" ht="15" hidden="false" customHeight="false" outlineLevel="0" collapsed="false">
      <c r="A1939" s="2" t="s">
        <v>27746</v>
      </c>
      <c r="B1939" s="2" t="s">
        <v>278</v>
      </c>
      <c r="C1939" s="2" t="s">
        <v>27734</v>
      </c>
      <c r="D1939" s="2" t="s">
        <v>21692</v>
      </c>
      <c r="E1939" s="2" t="s">
        <v>27747</v>
      </c>
      <c r="F1939" s="2" t="s">
        <v>27748</v>
      </c>
      <c r="G1939" s="2" t="s">
        <v>27749</v>
      </c>
      <c r="H1939" s="2" t="s">
        <v>27750</v>
      </c>
      <c r="I1939" s="2" t="s">
        <v>83</v>
      </c>
      <c r="J1939" s="2" t="s">
        <v>52</v>
      </c>
      <c r="K1939" s="2" t="s">
        <v>1031</v>
      </c>
      <c r="L1939" s="2" t="s">
        <v>26959</v>
      </c>
      <c r="M1939" s="2" t="s">
        <v>27751</v>
      </c>
      <c r="N1939" s="2" t="s">
        <v>13872</v>
      </c>
      <c r="O1939" s="2" t="s">
        <v>57</v>
      </c>
      <c r="P1939" s="2" t="s">
        <v>56</v>
      </c>
      <c r="Q1939" s="2" t="s">
        <v>1053</v>
      </c>
      <c r="R1939" s="2" t="s">
        <v>329</v>
      </c>
      <c r="S1939" s="2" t="s">
        <v>27752</v>
      </c>
      <c r="T1939" s="2" t="s">
        <v>27753</v>
      </c>
      <c r="U1939" s="2" t="s">
        <v>27754</v>
      </c>
      <c r="V1939" s="2" t="s">
        <v>27755</v>
      </c>
      <c r="W1939" s="2" t="s">
        <v>27756</v>
      </c>
      <c r="X1939" s="2" t="s">
        <v>27757</v>
      </c>
      <c r="Y1939" s="2" t="s">
        <v>27757</v>
      </c>
      <c r="Z1939" s="2" t="s">
        <v>9133</v>
      </c>
      <c r="AA1939" s="2" t="s">
        <v>27758</v>
      </c>
      <c r="AB1939" s="2" t="s">
        <v>27746</v>
      </c>
      <c r="AC1939" s="2" t="s">
        <v>27759</v>
      </c>
      <c r="AD1939" s="2" t="s">
        <v>71</v>
      </c>
      <c r="AE1939" s="2"/>
      <c r="AF1939" s="2"/>
      <c r="AG1939" s="2" t="s">
        <v>663</v>
      </c>
      <c r="AH1939" s="2"/>
      <c r="AI1939" s="2"/>
      <c r="AJ1939" s="2"/>
      <c r="AK1939" s="2"/>
      <c r="AL1939" s="2"/>
      <c r="AM1939" s="2" t="s">
        <v>104</v>
      </c>
      <c r="AN1939" s="2" t="s">
        <v>27760</v>
      </c>
      <c r="AO1939" s="2" t="s">
        <v>106</v>
      </c>
      <c r="AP1939" s="2" t="s">
        <v>106</v>
      </c>
      <c r="AQ1939" s="2" t="s">
        <v>132</v>
      </c>
      <c r="AR1939" s="2" t="s">
        <v>107</v>
      </c>
    </row>
    <row r="1940" customFormat="false" ht="15" hidden="false" customHeight="false" outlineLevel="0" collapsed="false">
      <c r="A1940" s="2" t="s">
        <v>27761</v>
      </c>
      <c r="B1940" s="2" t="s">
        <v>76</v>
      </c>
      <c r="C1940" s="2" t="s">
        <v>26488</v>
      </c>
      <c r="D1940" s="2" t="s">
        <v>21692</v>
      </c>
      <c r="E1940" s="2" t="s">
        <v>27762</v>
      </c>
      <c r="F1940" s="2" t="s">
        <v>27763</v>
      </c>
      <c r="G1940" s="2" t="s">
        <v>27764</v>
      </c>
      <c r="H1940" s="2" t="s">
        <v>27765</v>
      </c>
      <c r="I1940" s="2" t="s">
        <v>83</v>
      </c>
      <c r="J1940" s="2" t="s">
        <v>52</v>
      </c>
      <c r="K1940" s="2" t="s">
        <v>84</v>
      </c>
      <c r="L1940" s="2" t="s">
        <v>15181</v>
      </c>
      <c r="M1940" s="2" t="s">
        <v>27766</v>
      </c>
      <c r="N1940" s="2" t="s">
        <v>27767</v>
      </c>
      <c r="O1940" s="2" t="s">
        <v>117</v>
      </c>
      <c r="P1940" s="2" t="s">
        <v>442</v>
      </c>
      <c r="Q1940" s="2" t="s">
        <v>2914</v>
      </c>
      <c r="R1940" s="2" t="s">
        <v>613</v>
      </c>
      <c r="S1940" s="2" t="s">
        <v>27768</v>
      </c>
      <c r="T1940" s="2" t="s">
        <v>27769</v>
      </c>
      <c r="U1940" s="2" t="s">
        <v>27770</v>
      </c>
      <c r="V1940" s="2" t="s">
        <v>27771</v>
      </c>
      <c r="W1940" s="2" t="s">
        <v>27772</v>
      </c>
      <c r="X1940" s="2" t="s">
        <v>27773</v>
      </c>
      <c r="Y1940" s="2" t="s">
        <v>27773</v>
      </c>
      <c r="Z1940" s="2" t="s">
        <v>27774</v>
      </c>
      <c r="AA1940" s="2" t="s">
        <v>27775</v>
      </c>
      <c r="AB1940" s="2" t="s">
        <v>27761</v>
      </c>
      <c r="AC1940" s="2" t="s">
        <v>27776</v>
      </c>
      <c r="AD1940" s="2" t="s">
        <v>100</v>
      </c>
      <c r="AE1940" s="2" t="s">
        <v>27777</v>
      </c>
      <c r="AF1940" s="2" t="s">
        <v>27778</v>
      </c>
      <c r="AG1940" s="2" t="s">
        <v>1208</v>
      </c>
      <c r="AH1940" s="2"/>
      <c r="AI1940" s="2"/>
      <c r="AJ1940" s="2"/>
      <c r="AK1940" s="2"/>
      <c r="AL1940" s="2"/>
      <c r="AM1940" s="2" t="s">
        <v>104</v>
      </c>
      <c r="AN1940" s="2" t="s">
        <v>27760</v>
      </c>
      <c r="AO1940" s="2" t="s">
        <v>156</v>
      </c>
      <c r="AP1940" s="2" t="s">
        <v>74</v>
      </c>
      <c r="AQ1940" s="2" t="s">
        <v>107</v>
      </c>
      <c r="AR1940" s="2"/>
    </row>
    <row r="1941" customFormat="false" ht="15" hidden="false" customHeight="false" outlineLevel="0" collapsed="false">
      <c r="A1941" s="2" t="s">
        <v>27779</v>
      </c>
      <c r="B1941" s="2" t="s">
        <v>76</v>
      </c>
      <c r="C1941" s="2" t="s">
        <v>27780</v>
      </c>
      <c r="D1941" s="2" t="s">
        <v>21692</v>
      </c>
      <c r="E1941" s="2" t="s">
        <v>27781</v>
      </c>
      <c r="F1941" s="2" t="s">
        <v>16082</v>
      </c>
      <c r="G1941" s="2" t="s">
        <v>81</v>
      </c>
      <c r="H1941" s="2" t="s">
        <v>27782</v>
      </c>
      <c r="I1941" s="2" t="s">
        <v>51</v>
      </c>
      <c r="J1941" s="2" t="s">
        <v>52</v>
      </c>
      <c r="K1941" s="2" t="s">
        <v>53</v>
      </c>
      <c r="L1941" s="2" t="s">
        <v>27783</v>
      </c>
      <c r="M1941" s="2" t="s">
        <v>27784</v>
      </c>
      <c r="N1941" s="2" t="s">
        <v>939</v>
      </c>
      <c r="O1941" s="2" t="s">
        <v>287</v>
      </c>
      <c r="P1941" s="2" t="s">
        <v>287</v>
      </c>
      <c r="Q1941" s="2" t="s">
        <v>59</v>
      </c>
      <c r="R1941" s="2" t="s">
        <v>60</v>
      </c>
      <c r="S1941" s="2" t="s">
        <v>27785</v>
      </c>
      <c r="T1941" s="2" t="s">
        <v>81</v>
      </c>
      <c r="U1941" s="2" t="s">
        <v>27786</v>
      </c>
      <c r="V1941" s="2" t="s">
        <v>27787</v>
      </c>
      <c r="W1941" s="2" t="s">
        <v>27788</v>
      </c>
      <c r="X1941" s="2" t="s">
        <v>27786</v>
      </c>
      <c r="Y1941" s="2" t="s">
        <v>81</v>
      </c>
      <c r="Z1941" s="2" t="s">
        <v>27789</v>
      </c>
      <c r="AA1941" s="2" t="s">
        <v>27790</v>
      </c>
      <c r="AB1941" s="2" t="s">
        <v>27779</v>
      </c>
      <c r="AC1941" s="2" t="s">
        <v>27791</v>
      </c>
      <c r="AD1941" s="2" t="s">
        <v>71</v>
      </c>
      <c r="AE1941" s="2"/>
      <c r="AF1941" s="2"/>
      <c r="AG1941" s="2" t="s">
        <v>663</v>
      </c>
      <c r="AH1941" s="2"/>
      <c r="AI1941" s="2"/>
      <c r="AJ1941" s="2"/>
      <c r="AK1941" s="2"/>
      <c r="AL1941" s="2"/>
      <c r="AM1941" s="2" t="s">
        <v>72</v>
      </c>
      <c r="AN1941" s="2"/>
      <c r="AO1941" s="2"/>
      <c r="AP1941" s="2" t="s">
        <v>73</v>
      </c>
      <c r="AQ1941" s="2"/>
      <c r="AR1941" s="2" t="s">
        <v>132</v>
      </c>
    </row>
    <row r="1942" customFormat="false" ht="15" hidden="false" customHeight="false" outlineLevel="0" collapsed="false">
      <c r="A1942" s="2" t="s">
        <v>27792</v>
      </c>
      <c r="B1942" s="2" t="s">
        <v>278</v>
      </c>
      <c r="C1942" s="2" t="s">
        <v>26648</v>
      </c>
      <c r="D1942" s="2" t="s">
        <v>21692</v>
      </c>
      <c r="E1942" s="2" t="s">
        <v>27793</v>
      </c>
      <c r="F1942" s="2" t="s">
        <v>27794</v>
      </c>
      <c r="G1942" s="2" t="s">
        <v>81</v>
      </c>
      <c r="H1942" s="2" t="s">
        <v>27795</v>
      </c>
      <c r="I1942" s="2" t="s">
        <v>83</v>
      </c>
      <c r="J1942" s="2" t="s">
        <v>52</v>
      </c>
      <c r="K1942" s="2" t="s">
        <v>670</v>
      </c>
      <c r="L1942" s="2" t="s">
        <v>27796</v>
      </c>
      <c r="M1942" s="2" t="s">
        <v>27797</v>
      </c>
      <c r="N1942" s="2" t="s">
        <v>442</v>
      </c>
      <c r="O1942" s="2" t="s">
        <v>57</v>
      </c>
      <c r="P1942" s="2" t="s">
        <v>57</v>
      </c>
      <c r="Q1942" s="2" t="s">
        <v>27798</v>
      </c>
      <c r="R1942" s="2" t="s">
        <v>8706</v>
      </c>
      <c r="S1942" s="2" t="s">
        <v>27799</v>
      </c>
      <c r="T1942" s="2" t="s">
        <v>27800</v>
      </c>
      <c r="U1942" s="2" t="s">
        <v>27801</v>
      </c>
      <c r="V1942" s="2" t="s">
        <v>27802</v>
      </c>
      <c r="W1942" s="2" t="s">
        <v>81</v>
      </c>
      <c r="X1942" s="2" t="s">
        <v>27803</v>
      </c>
      <c r="Y1942" s="2" t="s">
        <v>81</v>
      </c>
      <c r="Z1942" s="2" t="s">
        <v>27804</v>
      </c>
      <c r="AA1942" s="2" t="s">
        <v>27805</v>
      </c>
      <c r="AB1942" s="2" t="s">
        <v>27792</v>
      </c>
      <c r="AC1942" s="2" t="s">
        <v>27806</v>
      </c>
      <c r="AD1942" s="2" t="s">
        <v>71</v>
      </c>
      <c r="AE1942" s="2"/>
      <c r="AF1942" s="2"/>
      <c r="AG1942" s="2" t="s">
        <v>128</v>
      </c>
      <c r="AH1942" s="2"/>
      <c r="AI1942" s="2"/>
      <c r="AJ1942" s="2"/>
      <c r="AK1942" s="2"/>
      <c r="AL1942" s="2"/>
      <c r="AM1942" s="2" t="s">
        <v>104</v>
      </c>
      <c r="AN1942" s="2" t="s">
        <v>25310</v>
      </c>
      <c r="AO1942" s="2" t="s">
        <v>106</v>
      </c>
      <c r="AP1942" s="2" t="s">
        <v>74</v>
      </c>
      <c r="AQ1942" s="2" t="s">
        <v>107</v>
      </c>
      <c r="AR1942" s="2"/>
    </row>
    <row r="1943" customFormat="false" ht="15" hidden="false" customHeight="false" outlineLevel="0" collapsed="false">
      <c r="A1943" s="2" t="s">
        <v>27807</v>
      </c>
      <c r="B1943" s="2" t="s">
        <v>1415</v>
      </c>
      <c r="C1943" s="2" t="s">
        <v>26488</v>
      </c>
      <c r="D1943" s="2" t="s">
        <v>21692</v>
      </c>
      <c r="E1943" s="2" t="s">
        <v>27808</v>
      </c>
      <c r="F1943" s="2" t="s">
        <v>27809</v>
      </c>
      <c r="G1943" s="2"/>
      <c r="H1943" s="2"/>
      <c r="I1943" s="2" t="s">
        <v>83</v>
      </c>
      <c r="J1943" s="2" t="s">
        <v>52</v>
      </c>
      <c r="K1943" s="2" t="s">
        <v>138</v>
      </c>
      <c r="L1943" s="2" t="s">
        <v>27810</v>
      </c>
      <c r="M1943" s="2" t="s">
        <v>27811</v>
      </c>
      <c r="N1943" s="2" t="s">
        <v>27812</v>
      </c>
      <c r="O1943" s="2" t="s">
        <v>573</v>
      </c>
      <c r="P1943" s="2" t="s">
        <v>631</v>
      </c>
      <c r="Q1943" s="2" t="s">
        <v>263</v>
      </c>
      <c r="R1943" s="2" t="s">
        <v>145</v>
      </c>
      <c r="S1943" s="2" t="s">
        <v>27813</v>
      </c>
      <c r="T1943" s="2" t="s">
        <v>27814</v>
      </c>
      <c r="U1943" s="2" t="s">
        <v>27815</v>
      </c>
      <c r="V1943" s="2" t="s">
        <v>27816</v>
      </c>
      <c r="W1943" s="2" t="s">
        <v>27817</v>
      </c>
      <c r="X1943" s="2" t="s">
        <v>27818</v>
      </c>
      <c r="Y1943" s="2"/>
      <c r="Z1943" s="2" t="s">
        <v>9926</v>
      </c>
      <c r="AA1943" s="2" t="s">
        <v>27819</v>
      </c>
      <c r="AB1943" s="2" t="s">
        <v>27807</v>
      </c>
      <c r="AC1943" s="2" t="s">
        <v>27820</v>
      </c>
      <c r="AD1943" s="2" t="s">
        <v>71</v>
      </c>
      <c r="AE1943" s="2"/>
      <c r="AF1943" s="2"/>
      <c r="AG1943" s="2" t="s">
        <v>128</v>
      </c>
      <c r="AH1943" s="2"/>
      <c r="AI1943" s="2"/>
      <c r="AJ1943" s="2"/>
      <c r="AK1943" s="2"/>
      <c r="AL1943" s="2"/>
      <c r="AM1943" s="2" t="s">
        <v>72</v>
      </c>
      <c r="AN1943" s="2"/>
      <c r="AO1943" s="2" t="s">
        <v>73</v>
      </c>
      <c r="AP1943" s="2" t="s">
        <v>73</v>
      </c>
      <c r="AQ1943" s="2"/>
      <c r="AR1943" s="2"/>
    </row>
    <row r="1944" customFormat="false" ht="15" hidden="false" customHeight="false" outlineLevel="0" collapsed="false">
      <c r="A1944" s="2" t="s">
        <v>27821</v>
      </c>
      <c r="B1944" s="2" t="s">
        <v>1415</v>
      </c>
      <c r="C1944" s="2" t="s">
        <v>26488</v>
      </c>
      <c r="D1944" s="2" t="s">
        <v>21692</v>
      </c>
      <c r="E1944" s="2" t="s">
        <v>27822</v>
      </c>
      <c r="F1944" s="2" t="s">
        <v>15342</v>
      </c>
      <c r="G1944" s="2" t="s">
        <v>27823</v>
      </c>
      <c r="H1944" s="2" t="s">
        <v>27824</v>
      </c>
      <c r="I1944" s="2" t="s">
        <v>83</v>
      </c>
      <c r="J1944" s="2" t="s">
        <v>52</v>
      </c>
      <c r="K1944" s="2" t="s">
        <v>53</v>
      </c>
      <c r="L1944" s="2" t="s">
        <v>27825</v>
      </c>
      <c r="M1944" s="2" t="s">
        <v>27826</v>
      </c>
      <c r="N1944" s="2" t="s">
        <v>2542</v>
      </c>
      <c r="O1944" s="2" t="s">
        <v>573</v>
      </c>
      <c r="P1944" s="2" t="s">
        <v>980</v>
      </c>
      <c r="Q1944" s="2" t="s">
        <v>4576</v>
      </c>
      <c r="R1944" s="2" t="s">
        <v>145</v>
      </c>
      <c r="S1944" s="2" t="s">
        <v>27827</v>
      </c>
      <c r="T1944" s="2" t="s">
        <v>27828</v>
      </c>
      <c r="U1944" s="2" t="s">
        <v>27829</v>
      </c>
      <c r="V1944" s="2" t="s">
        <v>27830</v>
      </c>
      <c r="W1944" s="2"/>
      <c r="X1944" s="2" t="s">
        <v>27831</v>
      </c>
      <c r="Y1944" s="2"/>
      <c r="Z1944" s="2" t="s">
        <v>27832</v>
      </c>
      <c r="AA1944" s="2" t="s">
        <v>27833</v>
      </c>
      <c r="AB1944" s="2" t="s">
        <v>27821</v>
      </c>
      <c r="AC1944" s="2" t="s">
        <v>27834</v>
      </c>
      <c r="AD1944" s="2" t="s">
        <v>71</v>
      </c>
      <c r="AE1944" s="2"/>
      <c r="AF1944" s="2"/>
      <c r="AG1944" s="2"/>
      <c r="AH1944" s="2"/>
      <c r="AI1944" s="2"/>
      <c r="AJ1944" s="2"/>
      <c r="AK1944" s="2"/>
      <c r="AL1944" s="2"/>
      <c r="AM1944" s="2" t="s">
        <v>104</v>
      </c>
      <c r="AN1944" s="2" t="s">
        <v>27219</v>
      </c>
      <c r="AO1944" s="2" t="s">
        <v>106</v>
      </c>
      <c r="AP1944" s="2" t="s">
        <v>156</v>
      </c>
      <c r="AQ1944" s="2" t="s">
        <v>132</v>
      </c>
      <c r="AR1944" s="2"/>
    </row>
    <row r="1945" customFormat="false" ht="15" hidden="false" customHeight="false" outlineLevel="0" collapsed="false">
      <c r="A1945" s="2" t="s">
        <v>27835</v>
      </c>
      <c r="B1945" s="2" t="s">
        <v>76</v>
      </c>
      <c r="C1945" s="2" t="s">
        <v>27780</v>
      </c>
      <c r="D1945" s="2" t="s">
        <v>21692</v>
      </c>
      <c r="E1945" s="2" t="s">
        <v>27836</v>
      </c>
      <c r="F1945" s="2" t="s">
        <v>27837</v>
      </c>
      <c r="G1945" s="2"/>
      <c r="H1945" s="2" t="s">
        <v>27838</v>
      </c>
      <c r="I1945" s="2" t="s">
        <v>51</v>
      </c>
      <c r="J1945" s="2" t="s">
        <v>52</v>
      </c>
      <c r="K1945" s="2" t="s">
        <v>27839</v>
      </c>
      <c r="L1945" s="2" t="s">
        <v>6278</v>
      </c>
      <c r="M1945" s="2" t="s">
        <v>27840</v>
      </c>
      <c r="N1945" s="2" t="s">
        <v>56</v>
      </c>
      <c r="O1945" s="2" t="s">
        <v>142</v>
      </c>
      <c r="P1945" s="2" t="s">
        <v>1159</v>
      </c>
      <c r="Q1945" s="2" t="s">
        <v>27841</v>
      </c>
      <c r="R1945" s="2" t="s">
        <v>27842</v>
      </c>
      <c r="S1945" s="2" t="s">
        <v>27843</v>
      </c>
      <c r="T1945" s="2" t="s">
        <v>27844</v>
      </c>
      <c r="U1945" s="2" t="s">
        <v>27845</v>
      </c>
      <c r="V1945" s="2" t="s">
        <v>27846</v>
      </c>
      <c r="W1945" s="2" t="s">
        <v>27847</v>
      </c>
      <c r="X1945" s="2" t="s">
        <v>27848</v>
      </c>
      <c r="Y1945" s="2"/>
      <c r="Z1945" s="2" t="s">
        <v>27849</v>
      </c>
      <c r="AA1945" s="2" t="s">
        <v>27850</v>
      </c>
      <c r="AB1945" s="2" t="s">
        <v>27835</v>
      </c>
      <c r="AC1945" s="2" t="s">
        <v>27851</v>
      </c>
      <c r="AD1945" s="2" t="s">
        <v>71</v>
      </c>
      <c r="AE1945" s="2"/>
      <c r="AF1945" s="2"/>
      <c r="AG1945" s="2" t="s">
        <v>298</v>
      </c>
      <c r="AH1945" s="2"/>
      <c r="AI1945" s="2"/>
      <c r="AJ1945" s="2"/>
      <c r="AK1945" s="2"/>
      <c r="AL1945" s="2"/>
      <c r="AM1945" s="2" t="s">
        <v>72</v>
      </c>
      <c r="AN1945" s="2"/>
      <c r="AO1945" s="2" t="s">
        <v>106</v>
      </c>
      <c r="AP1945" s="2" t="s">
        <v>74</v>
      </c>
      <c r="AQ1945" s="2" t="s">
        <v>132</v>
      </c>
      <c r="AR1945" s="2" t="s">
        <v>132</v>
      </c>
    </row>
    <row r="1946" customFormat="false" ht="15" hidden="false" customHeight="false" outlineLevel="0" collapsed="false">
      <c r="A1946" s="2" t="s">
        <v>27852</v>
      </c>
      <c r="B1946" s="2" t="s">
        <v>1415</v>
      </c>
      <c r="C1946" s="2" t="s">
        <v>27025</v>
      </c>
      <c r="D1946" s="2" t="s">
        <v>21692</v>
      </c>
      <c r="E1946" s="2" t="s">
        <v>27853</v>
      </c>
      <c r="F1946" s="2" t="s">
        <v>27854</v>
      </c>
      <c r="G1946" s="2" t="s">
        <v>81</v>
      </c>
      <c r="H1946" s="2" t="s">
        <v>27855</v>
      </c>
      <c r="I1946" s="2" t="s">
        <v>51</v>
      </c>
      <c r="J1946" s="2" t="s">
        <v>52</v>
      </c>
      <c r="K1946" s="2" t="s">
        <v>1585</v>
      </c>
      <c r="L1946" s="2" t="s">
        <v>27856</v>
      </c>
      <c r="M1946" s="2" t="s">
        <v>27857</v>
      </c>
      <c r="N1946" s="2" t="s">
        <v>6532</v>
      </c>
      <c r="O1946" s="2" t="s">
        <v>116</v>
      </c>
      <c r="P1946" s="2" t="s">
        <v>2188</v>
      </c>
      <c r="Q1946" s="2" t="s">
        <v>81</v>
      </c>
      <c r="R1946" s="2" t="s">
        <v>81</v>
      </c>
      <c r="S1946" s="2" t="s">
        <v>27858</v>
      </c>
      <c r="T1946" s="2" t="s">
        <v>81</v>
      </c>
      <c r="U1946" s="2" t="s">
        <v>27859</v>
      </c>
      <c r="V1946" s="2" t="s">
        <v>27860</v>
      </c>
      <c r="W1946" s="2"/>
      <c r="X1946" s="2" t="s">
        <v>27861</v>
      </c>
      <c r="Y1946" s="2" t="s">
        <v>81</v>
      </c>
      <c r="Z1946" s="2" t="s">
        <v>27862</v>
      </c>
      <c r="AA1946" s="2" t="s">
        <v>27863</v>
      </c>
      <c r="AB1946" s="2" t="s">
        <v>27852</v>
      </c>
      <c r="AC1946" s="2" t="s">
        <v>27864</v>
      </c>
      <c r="AD1946" s="2" t="s">
        <v>71</v>
      </c>
      <c r="AE1946" s="2"/>
      <c r="AF1946" s="2"/>
      <c r="AG1946" s="2"/>
      <c r="AH1946" s="2"/>
      <c r="AI1946" s="2"/>
      <c r="AJ1946" s="2"/>
      <c r="AK1946" s="2"/>
      <c r="AL1946" s="2"/>
      <c r="AM1946" s="2" t="s">
        <v>104</v>
      </c>
      <c r="AN1946" s="2" t="s">
        <v>27179</v>
      </c>
      <c r="AO1946" s="2" t="s">
        <v>73</v>
      </c>
      <c r="AP1946" s="2" t="s">
        <v>106</v>
      </c>
      <c r="AQ1946" s="2"/>
      <c r="AR1946" s="2"/>
    </row>
    <row r="1947" customFormat="false" ht="15" hidden="false" customHeight="false" outlineLevel="0" collapsed="false">
      <c r="A1947" s="2" t="s">
        <v>27865</v>
      </c>
      <c r="B1947" s="2" t="s">
        <v>278</v>
      </c>
      <c r="C1947" s="2" t="s">
        <v>27025</v>
      </c>
      <c r="D1947" s="2" t="s">
        <v>21692</v>
      </c>
      <c r="E1947" s="2" t="s">
        <v>27866</v>
      </c>
      <c r="F1947" s="2" t="s">
        <v>10644</v>
      </c>
      <c r="G1947" s="2" t="s">
        <v>27867</v>
      </c>
      <c r="H1947" s="2" t="s">
        <v>27868</v>
      </c>
      <c r="I1947" s="2" t="s">
        <v>51</v>
      </c>
      <c r="J1947" s="2" t="s">
        <v>52</v>
      </c>
      <c r="K1947" s="2" t="s">
        <v>186</v>
      </c>
      <c r="L1947" s="2" t="s">
        <v>27869</v>
      </c>
      <c r="M1947" s="2" t="s">
        <v>27870</v>
      </c>
      <c r="N1947" s="2" t="s">
        <v>240</v>
      </c>
      <c r="O1947" s="2" t="s">
        <v>212</v>
      </c>
      <c r="P1947" s="2" t="s">
        <v>143</v>
      </c>
      <c r="Q1947" s="2" t="s">
        <v>26271</v>
      </c>
      <c r="R1947" s="2" t="s">
        <v>2060</v>
      </c>
      <c r="S1947" s="2" t="s">
        <v>27871</v>
      </c>
      <c r="T1947" s="2" t="s">
        <v>27872</v>
      </c>
      <c r="U1947" s="2" t="s">
        <v>27873</v>
      </c>
      <c r="V1947" s="2" t="s">
        <v>27874</v>
      </c>
      <c r="W1947" s="2" t="s">
        <v>27875</v>
      </c>
      <c r="X1947" s="2" t="s">
        <v>27876</v>
      </c>
      <c r="Y1947" s="2" t="s">
        <v>81</v>
      </c>
      <c r="Z1947" s="2" t="s">
        <v>27877</v>
      </c>
      <c r="AA1947" s="2" t="s">
        <v>27863</v>
      </c>
      <c r="AB1947" s="2" t="s">
        <v>27865</v>
      </c>
      <c r="AC1947" s="2" t="s">
        <v>27878</v>
      </c>
      <c r="AD1947" s="2" t="s">
        <v>71</v>
      </c>
      <c r="AE1947" s="2"/>
      <c r="AF1947" s="2"/>
      <c r="AG1947" s="2"/>
      <c r="AH1947" s="2"/>
      <c r="AI1947" s="2"/>
      <c r="AJ1947" s="2"/>
      <c r="AK1947" s="2"/>
      <c r="AL1947" s="2"/>
      <c r="AM1947" s="2" t="s">
        <v>104</v>
      </c>
      <c r="AN1947" s="2" t="s">
        <v>27760</v>
      </c>
      <c r="AO1947" s="2" t="s">
        <v>106</v>
      </c>
      <c r="AP1947" s="2" t="s">
        <v>74</v>
      </c>
      <c r="AQ1947" s="2" t="s">
        <v>132</v>
      </c>
      <c r="AR1947" s="2"/>
    </row>
    <row r="1948" customFormat="false" ht="15" hidden="false" customHeight="false" outlineLevel="0" collapsed="false">
      <c r="A1948" s="2" t="s">
        <v>27879</v>
      </c>
      <c r="B1948" s="2" t="s">
        <v>1415</v>
      </c>
      <c r="C1948" s="2" t="s">
        <v>25220</v>
      </c>
      <c r="D1948" s="2" t="s">
        <v>21692</v>
      </c>
      <c r="E1948" s="2" t="s">
        <v>27880</v>
      </c>
      <c r="F1948" s="2" t="s">
        <v>27881</v>
      </c>
      <c r="G1948" s="2" t="s">
        <v>81</v>
      </c>
      <c r="H1948" s="2" t="s">
        <v>27882</v>
      </c>
      <c r="I1948" s="2" t="s">
        <v>51</v>
      </c>
      <c r="J1948" s="2" t="s">
        <v>52</v>
      </c>
      <c r="K1948" s="2" t="s">
        <v>53</v>
      </c>
      <c r="L1948" s="2" t="s">
        <v>27883</v>
      </c>
      <c r="M1948" s="2" t="s">
        <v>27884</v>
      </c>
      <c r="N1948" s="2" t="s">
        <v>5257</v>
      </c>
      <c r="O1948" s="2" t="s">
        <v>213</v>
      </c>
      <c r="P1948" s="2" t="s">
        <v>733</v>
      </c>
      <c r="Q1948" s="2" t="s">
        <v>7633</v>
      </c>
      <c r="R1948" s="2" t="s">
        <v>2133</v>
      </c>
      <c r="S1948" s="2" t="s">
        <v>27885</v>
      </c>
      <c r="T1948" s="2" t="s">
        <v>27886</v>
      </c>
      <c r="U1948" s="2" t="s">
        <v>27887</v>
      </c>
      <c r="V1948" s="2" t="s">
        <v>27888</v>
      </c>
      <c r="W1948" s="2" t="s">
        <v>81</v>
      </c>
      <c r="X1948" s="2" t="s">
        <v>27889</v>
      </c>
      <c r="Y1948" s="2" t="s">
        <v>27890</v>
      </c>
      <c r="Z1948" s="2" t="s">
        <v>27891</v>
      </c>
      <c r="AA1948" s="2" t="s">
        <v>27892</v>
      </c>
      <c r="AB1948" s="2" t="s">
        <v>27879</v>
      </c>
      <c r="AC1948" s="2" t="s">
        <v>27893</v>
      </c>
      <c r="AD1948" s="2" t="s">
        <v>71</v>
      </c>
      <c r="AE1948" s="2"/>
      <c r="AF1948" s="2"/>
      <c r="AG1948" s="2" t="s">
        <v>298</v>
      </c>
      <c r="AH1948" s="2"/>
      <c r="AI1948" s="2"/>
      <c r="AJ1948" s="2"/>
      <c r="AK1948" s="2"/>
      <c r="AL1948" s="2"/>
      <c r="AM1948" s="2" t="s">
        <v>72</v>
      </c>
      <c r="AN1948" s="2"/>
      <c r="AO1948" s="2" t="s">
        <v>156</v>
      </c>
      <c r="AP1948" s="2" t="s">
        <v>74</v>
      </c>
      <c r="AQ1948" s="2" t="s">
        <v>132</v>
      </c>
      <c r="AR1948" s="2"/>
    </row>
    <row r="1949" customFormat="false" ht="15" hidden="false" customHeight="false" outlineLevel="0" collapsed="false">
      <c r="A1949" s="2" t="s">
        <v>27894</v>
      </c>
      <c r="B1949" s="2" t="s">
        <v>278</v>
      </c>
      <c r="C1949" s="2" t="s">
        <v>25220</v>
      </c>
      <c r="D1949" s="2" t="s">
        <v>21692</v>
      </c>
      <c r="E1949" s="2" t="s">
        <v>27895</v>
      </c>
      <c r="F1949" s="2" t="s">
        <v>27896</v>
      </c>
      <c r="G1949" s="2" t="s">
        <v>27897</v>
      </c>
      <c r="H1949" s="2" t="s">
        <v>27898</v>
      </c>
      <c r="I1949" s="2" t="s">
        <v>51</v>
      </c>
      <c r="J1949" s="2" t="s">
        <v>52</v>
      </c>
      <c r="K1949" s="2" t="s">
        <v>84</v>
      </c>
      <c r="L1949" s="2" t="s">
        <v>22128</v>
      </c>
      <c r="M1949" s="2" t="s">
        <v>27899</v>
      </c>
      <c r="N1949" s="2" t="s">
        <v>2950</v>
      </c>
      <c r="O1949" s="2" t="s">
        <v>774</v>
      </c>
      <c r="P1949" s="2" t="s">
        <v>312</v>
      </c>
      <c r="Q1949" s="2" t="s">
        <v>12751</v>
      </c>
      <c r="R1949" s="2" t="s">
        <v>84</v>
      </c>
      <c r="S1949" s="2" t="s">
        <v>27900</v>
      </c>
      <c r="T1949" s="2" t="s">
        <v>27901</v>
      </c>
      <c r="U1949" s="2" t="s">
        <v>27902</v>
      </c>
      <c r="V1949" s="2" t="s">
        <v>27903</v>
      </c>
      <c r="W1949" s="2"/>
      <c r="X1949" s="2" t="s">
        <v>27904</v>
      </c>
      <c r="Y1949" s="2"/>
      <c r="Z1949" s="2" t="s">
        <v>27905</v>
      </c>
      <c r="AA1949" s="2" t="s">
        <v>27906</v>
      </c>
      <c r="AB1949" s="2" t="s">
        <v>27894</v>
      </c>
      <c r="AC1949" s="2" t="s">
        <v>27907</v>
      </c>
      <c r="AD1949" s="2" t="s">
        <v>71</v>
      </c>
      <c r="AE1949" s="2"/>
      <c r="AF1949" s="2"/>
      <c r="AG1949" s="2" t="s">
        <v>128</v>
      </c>
      <c r="AH1949" s="2"/>
      <c r="AI1949" s="2"/>
      <c r="AJ1949" s="2"/>
      <c r="AK1949" s="2"/>
      <c r="AL1949" s="2"/>
      <c r="AM1949" s="2" t="s">
        <v>72</v>
      </c>
      <c r="AN1949" s="2"/>
      <c r="AO1949" s="2" t="s">
        <v>106</v>
      </c>
      <c r="AP1949" s="2" t="s">
        <v>74</v>
      </c>
      <c r="AQ1949" s="2" t="s">
        <v>132</v>
      </c>
      <c r="AR1949" s="2"/>
    </row>
    <row r="1950" customFormat="false" ht="15" hidden="false" customHeight="false" outlineLevel="0" collapsed="false">
      <c r="A1950" s="2" t="s">
        <v>27908</v>
      </c>
      <c r="B1950" s="2" t="s">
        <v>109</v>
      </c>
      <c r="C1950" s="2" t="s">
        <v>26353</v>
      </c>
      <c r="D1950" s="2" t="s">
        <v>21692</v>
      </c>
      <c r="E1950" s="2" t="s">
        <v>18408</v>
      </c>
      <c r="F1950" s="2" t="s">
        <v>18409</v>
      </c>
      <c r="G1950" s="2"/>
      <c r="H1950" s="2" t="s">
        <v>27909</v>
      </c>
      <c r="I1950" s="2" t="s">
        <v>83</v>
      </c>
      <c r="J1950" s="2" t="s">
        <v>52</v>
      </c>
      <c r="K1950" s="2" t="s">
        <v>53</v>
      </c>
      <c r="L1950" s="2" t="s">
        <v>18412</v>
      </c>
      <c r="M1950" s="2" t="s">
        <v>27910</v>
      </c>
      <c r="N1950" s="2" t="s">
        <v>56</v>
      </c>
      <c r="O1950" s="2" t="s">
        <v>443</v>
      </c>
      <c r="P1950" s="2" t="s">
        <v>1449</v>
      </c>
      <c r="Q1950" s="2" t="s">
        <v>242</v>
      </c>
      <c r="R1950" s="2" t="s">
        <v>1522</v>
      </c>
      <c r="S1950" s="2" t="s">
        <v>18410</v>
      </c>
      <c r="T1950" s="2" t="s">
        <v>18414</v>
      </c>
      <c r="U1950" s="2" t="s">
        <v>18415</v>
      </c>
      <c r="V1950" s="2" t="s">
        <v>18416</v>
      </c>
      <c r="W1950" s="2" t="s">
        <v>18417</v>
      </c>
      <c r="X1950" s="2" t="s">
        <v>18418</v>
      </c>
      <c r="Y1950" s="2"/>
      <c r="Z1950" s="2" t="s">
        <v>2416</v>
      </c>
      <c r="AA1950" s="2" t="s">
        <v>27911</v>
      </c>
      <c r="AB1950" s="2" t="s">
        <v>27908</v>
      </c>
      <c r="AC1950" s="2" t="s">
        <v>27912</v>
      </c>
      <c r="AD1950" s="2" t="s">
        <v>71</v>
      </c>
      <c r="AE1950" s="2"/>
      <c r="AF1950" s="2"/>
      <c r="AG1950" s="2"/>
      <c r="AH1950" s="2"/>
      <c r="AI1950" s="2"/>
      <c r="AJ1950" s="2"/>
      <c r="AK1950" s="2"/>
      <c r="AL1950" s="2"/>
      <c r="AM1950" s="2" t="s">
        <v>72</v>
      </c>
      <c r="AN1950" s="2"/>
      <c r="AO1950" s="2" t="s">
        <v>106</v>
      </c>
      <c r="AP1950" s="2" t="s">
        <v>106</v>
      </c>
      <c r="AQ1950" s="2"/>
      <c r="AR1950" s="2"/>
    </row>
    <row r="1951" customFormat="false" ht="15" hidden="false" customHeight="false" outlineLevel="0" collapsed="false">
      <c r="A1951" s="2" t="s">
        <v>27913</v>
      </c>
      <c r="B1951" s="2" t="s">
        <v>278</v>
      </c>
      <c r="C1951" s="2" t="s">
        <v>27501</v>
      </c>
      <c r="D1951" s="2" t="s">
        <v>21692</v>
      </c>
      <c r="E1951" s="2" t="s">
        <v>27914</v>
      </c>
      <c r="F1951" s="2" t="s">
        <v>27915</v>
      </c>
      <c r="G1951" s="2" t="s">
        <v>27916</v>
      </c>
      <c r="H1951" s="2" t="s">
        <v>81</v>
      </c>
      <c r="I1951" s="2" t="s">
        <v>51</v>
      </c>
      <c r="J1951" s="2" t="s">
        <v>52</v>
      </c>
      <c r="K1951" s="2" t="s">
        <v>729</v>
      </c>
      <c r="L1951" s="2" t="s">
        <v>25393</v>
      </c>
      <c r="M1951" s="2" t="s">
        <v>27917</v>
      </c>
      <c r="N1951" s="2" t="s">
        <v>2542</v>
      </c>
      <c r="O1951" s="2" t="s">
        <v>287</v>
      </c>
      <c r="P1951" s="2" t="s">
        <v>262</v>
      </c>
      <c r="Q1951" s="2" t="s">
        <v>215</v>
      </c>
      <c r="R1951" s="2" t="s">
        <v>215</v>
      </c>
      <c r="S1951" s="2" t="s">
        <v>27918</v>
      </c>
      <c r="T1951" s="2" t="s">
        <v>81</v>
      </c>
      <c r="U1951" s="2" t="s">
        <v>27919</v>
      </c>
      <c r="V1951" s="2" t="s">
        <v>27920</v>
      </c>
      <c r="W1951" s="2" t="s">
        <v>27921</v>
      </c>
      <c r="X1951" s="2" t="s">
        <v>27922</v>
      </c>
      <c r="Y1951" s="2" t="s">
        <v>81</v>
      </c>
      <c r="Z1951" s="2" t="s">
        <v>27923</v>
      </c>
      <c r="AA1951" s="2" t="s">
        <v>27924</v>
      </c>
      <c r="AB1951" s="2" t="s">
        <v>27913</v>
      </c>
      <c r="AC1951" s="2" t="s">
        <v>27925</v>
      </c>
      <c r="AD1951" s="2" t="s">
        <v>71</v>
      </c>
      <c r="AE1951" s="2"/>
      <c r="AF1951" s="2"/>
      <c r="AG1951" s="2" t="s">
        <v>103</v>
      </c>
      <c r="AH1951" s="2" t="s">
        <v>253</v>
      </c>
      <c r="AI1951" s="2"/>
      <c r="AJ1951" s="2"/>
      <c r="AK1951" s="2" t="s">
        <v>27926</v>
      </c>
      <c r="AL1951" s="2" t="s">
        <v>27927</v>
      </c>
      <c r="AM1951" s="2" t="s">
        <v>72</v>
      </c>
      <c r="AN1951" s="2"/>
      <c r="AO1951" s="2" t="s">
        <v>156</v>
      </c>
      <c r="AP1951" s="2" t="s">
        <v>156</v>
      </c>
      <c r="AQ1951" s="2"/>
      <c r="AR1951" s="2"/>
    </row>
    <row r="1952" customFormat="false" ht="15" hidden="false" customHeight="false" outlineLevel="0" collapsed="false">
      <c r="A1952" s="2" t="s">
        <v>27928</v>
      </c>
      <c r="B1952" s="2" t="s">
        <v>278</v>
      </c>
      <c r="C1952" s="2" t="s">
        <v>27929</v>
      </c>
      <c r="D1952" s="2" t="s">
        <v>21692</v>
      </c>
      <c r="E1952" s="2" t="s">
        <v>27930</v>
      </c>
      <c r="F1952" s="2" t="s">
        <v>27931</v>
      </c>
      <c r="G1952" s="2" t="s">
        <v>27932</v>
      </c>
      <c r="H1952" s="2" t="s">
        <v>81</v>
      </c>
      <c r="I1952" s="2" t="s">
        <v>51</v>
      </c>
      <c r="J1952" s="2" t="s">
        <v>52</v>
      </c>
      <c r="K1952" s="2" t="s">
        <v>84</v>
      </c>
      <c r="L1952" s="2" t="s">
        <v>27933</v>
      </c>
      <c r="M1952" s="2" t="s">
        <v>27934</v>
      </c>
      <c r="N1952" s="2" t="s">
        <v>27935</v>
      </c>
      <c r="O1952" s="2" t="s">
        <v>88</v>
      </c>
      <c r="P1952" s="2" t="s">
        <v>262</v>
      </c>
      <c r="Q1952" s="2" t="s">
        <v>692</v>
      </c>
      <c r="R1952" s="2" t="s">
        <v>242</v>
      </c>
      <c r="S1952" s="2" t="s">
        <v>27936</v>
      </c>
      <c r="T1952" s="2" t="s">
        <v>27937</v>
      </c>
      <c r="U1952" s="2" t="s">
        <v>27938</v>
      </c>
      <c r="V1952" s="2" t="s">
        <v>27939</v>
      </c>
      <c r="W1952" s="2"/>
      <c r="X1952" s="2" t="s">
        <v>27940</v>
      </c>
      <c r="Y1952" s="2" t="s">
        <v>27941</v>
      </c>
      <c r="Z1952" s="2" t="s">
        <v>27942</v>
      </c>
      <c r="AA1952" s="2" t="s">
        <v>27943</v>
      </c>
      <c r="AB1952" s="2" t="s">
        <v>27928</v>
      </c>
      <c r="AC1952" s="2" t="s">
        <v>27944</v>
      </c>
      <c r="AD1952" s="2" t="s">
        <v>71</v>
      </c>
      <c r="AE1952" s="2"/>
      <c r="AF1952" s="2"/>
      <c r="AG1952" s="2"/>
      <c r="AH1952" s="2"/>
      <c r="AI1952" s="2"/>
      <c r="AJ1952" s="2"/>
      <c r="AK1952" s="2"/>
      <c r="AL1952" s="2"/>
      <c r="AM1952" s="2" t="s">
        <v>72</v>
      </c>
      <c r="AN1952" s="2"/>
      <c r="AO1952" s="2" t="s">
        <v>73</v>
      </c>
      <c r="AP1952" s="2"/>
      <c r="AQ1952" s="2"/>
      <c r="AR1952" s="2"/>
    </row>
    <row r="1953" customFormat="false" ht="15" hidden="false" customHeight="false" outlineLevel="0" collapsed="false">
      <c r="A1953" s="2" t="s">
        <v>27945</v>
      </c>
      <c r="B1953" s="2" t="s">
        <v>1415</v>
      </c>
      <c r="C1953" s="2" t="s">
        <v>27946</v>
      </c>
      <c r="D1953" s="2" t="s">
        <v>21692</v>
      </c>
      <c r="E1953" s="2" t="s">
        <v>27947</v>
      </c>
      <c r="F1953" s="2" t="s">
        <v>25392</v>
      </c>
      <c r="G1953" s="2" t="s">
        <v>27948</v>
      </c>
      <c r="H1953" s="2" t="s">
        <v>27949</v>
      </c>
      <c r="I1953" s="2" t="s">
        <v>83</v>
      </c>
      <c r="J1953" s="2" t="s">
        <v>52</v>
      </c>
      <c r="K1953" s="2" t="s">
        <v>729</v>
      </c>
      <c r="L1953" s="2" t="s">
        <v>27950</v>
      </c>
      <c r="M1953" s="2" t="s">
        <v>27951</v>
      </c>
      <c r="N1953" s="2" t="s">
        <v>554</v>
      </c>
      <c r="O1953" s="2" t="s">
        <v>287</v>
      </c>
      <c r="P1953" s="2" t="s">
        <v>442</v>
      </c>
      <c r="Q1953" s="2" t="s">
        <v>4408</v>
      </c>
      <c r="R1953" s="2" t="s">
        <v>2604</v>
      </c>
      <c r="S1953" s="2" t="s">
        <v>27952</v>
      </c>
      <c r="T1953" s="2" t="s">
        <v>27953</v>
      </c>
      <c r="U1953" s="2" t="s">
        <v>27954</v>
      </c>
      <c r="V1953" s="2" t="s">
        <v>27955</v>
      </c>
      <c r="W1953" s="2" t="s">
        <v>27956</v>
      </c>
      <c r="X1953" s="2" t="s">
        <v>27957</v>
      </c>
      <c r="Y1953" s="2" t="s">
        <v>27958</v>
      </c>
      <c r="Z1953" s="2" t="s">
        <v>27959</v>
      </c>
      <c r="AA1953" s="2" t="s">
        <v>27960</v>
      </c>
      <c r="AB1953" s="2" t="s">
        <v>27945</v>
      </c>
      <c r="AC1953" s="2" t="s">
        <v>1165</v>
      </c>
      <c r="AD1953" s="2" t="s">
        <v>71</v>
      </c>
      <c r="AE1953" s="2"/>
      <c r="AF1953" s="2"/>
      <c r="AG1953" s="2" t="s">
        <v>128</v>
      </c>
      <c r="AH1953" s="2"/>
      <c r="AI1953" s="2"/>
      <c r="AJ1953" s="2"/>
      <c r="AK1953" s="2"/>
      <c r="AL1953" s="2"/>
      <c r="AM1953" s="2" t="s">
        <v>104</v>
      </c>
      <c r="AN1953" s="2" t="s">
        <v>27961</v>
      </c>
      <c r="AO1953" s="2" t="s">
        <v>73</v>
      </c>
      <c r="AP1953" s="2" t="s">
        <v>106</v>
      </c>
      <c r="AQ1953" s="2" t="s">
        <v>132</v>
      </c>
      <c r="AR1953" s="2" t="s">
        <v>132</v>
      </c>
    </row>
    <row r="1954" customFormat="false" ht="15" hidden="false" customHeight="false" outlineLevel="0" collapsed="false">
      <c r="A1954" s="2" t="s">
        <v>27962</v>
      </c>
      <c r="B1954" s="2" t="s">
        <v>278</v>
      </c>
      <c r="C1954" s="2" t="s">
        <v>26353</v>
      </c>
      <c r="D1954" s="2" t="s">
        <v>21692</v>
      </c>
      <c r="E1954" s="2" t="s">
        <v>27963</v>
      </c>
      <c r="F1954" s="2" t="s">
        <v>12747</v>
      </c>
      <c r="G1954" s="2" t="s">
        <v>81</v>
      </c>
      <c r="H1954" s="2" t="s">
        <v>22400</v>
      </c>
      <c r="I1954" s="2" t="s">
        <v>83</v>
      </c>
      <c r="J1954" s="2" t="s">
        <v>52</v>
      </c>
      <c r="K1954" s="2" t="s">
        <v>1381</v>
      </c>
      <c r="L1954" s="2" t="s">
        <v>27964</v>
      </c>
      <c r="M1954" s="2" t="s">
        <v>27965</v>
      </c>
      <c r="N1954" s="2" t="s">
        <v>22402</v>
      </c>
      <c r="O1954" s="2" t="s">
        <v>213</v>
      </c>
      <c r="P1954" s="2" t="s">
        <v>311</v>
      </c>
      <c r="Q1954" s="2" t="s">
        <v>59</v>
      </c>
      <c r="R1954" s="2" t="s">
        <v>60</v>
      </c>
      <c r="S1954" s="2" t="s">
        <v>22403</v>
      </c>
      <c r="T1954" s="2" t="s">
        <v>27966</v>
      </c>
      <c r="U1954" s="2" t="s">
        <v>22405</v>
      </c>
      <c r="V1954" s="2" t="s">
        <v>22406</v>
      </c>
      <c r="W1954" s="2" t="s">
        <v>22407</v>
      </c>
      <c r="X1954" s="2" t="s">
        <v>22408</v>
      </c>
      <c r="Y1954" s="2" t="s">
        <v>81</v>
      </c>
      <c r="Z1954" s="2" t="s">
        <v>15556</v>
      </c>
      <c r="AA1954" s="2" t="s">
        <v>27967</v>
      </c>
      <c r="AB1954" s="2" t="s">
        <v>27962</v>
      </c>
      <c r="AC1954" s="2" t="s">
        <v>27968</v>
      </c>
      <c r="AD1954" s="2" t="s">
        <v>100</v>
      </c>
      <c r="AE1954" s="2" t="s">
        <v>27969</v>
      </c>
      <c r="AF1954" s="2" t="s">
        <v>1119</v>
      </c>
      <c r="AG1954" s="2" t="s">
        <v>128</v>
      </c>
      <c r="AH1954" s="2"/>
      <c r="AI1954" s="2"/>
      <c r="AJ1954" s="2"/>
      <c r="AK1954" s="2"/>
      <c r="AL1954" s="2"/>
      <c r="AM1954" s="2" t="s">
        <v>104</v>
      </c>
      <c r="AN1954" s="2" t="s">
        <v>26464</v>
      </c>
      <c r="AO1954" s="2" t="s">
        <v>106</v>
      </c>
      <c r="AP1954" s="2" t="s">
        <v>74</v>
      </c>
      <c r="AQ1954" s="2" t="s">
        <v>132</v>
      </c>
      <c r="AR1954" s="2"/>
    </row>
    <row r="1955" customFormat="false" ht="15" hidden="false" customHeight="false" outlineLevel="0" collapsed="false">
      <c r="A1955" s="2" t="s">
        <v>27970</v>
      </c>
      <c r="B1955" s="2" t="s">
        <v>76</v>
      </c>
      <c r="C1955" s="2" t="s">
        <v>27946</v>
      </c>
      <c r="D1955" s="2" t="s">
        <v>21692</v>
      </c>
      <c r="E1955" s="2" t="s">
        <v>27971</v>
      </c>
      <c r="F1955" s="2" t="s">
        <v>27972</v>
      </c>
      <c r="G1955" s="2" t="s">
        <v>27973</v>
      </c>
      <c r="H1955" s="2" t="s">
        <v>27974</v>
      </c>
      <c r="I1955" s="2" t="s">
        <v>51</v>
      </c>
      <c r="J1955" s="2" t="s">
        <v>52</v>
      </c>
      <c r="K1955" s="2" t="s">
        <v>1585</v>
      </c>
      <c r="L1955" s="2" t="s">
        <v>6472</v>
      </c>
      <c r="M1955" s="2" t="s">
        <v>27975</v>
      </c>
      <c r="N1955" s="2" t="s">
        <v>5766</v>
      </c>
      <c r="O1955" s="2" t="s">
        <v>2090</v>
      </c>
      <c r="P1955" s="2" t="s">
        <v>287</v>
      </c>
      <c r="Q1955" s="2" t="s">
        <v>3670</v>
      </c>
      <c r="R1955" s="2" t="s">
        <v>242</v>
      </c>
      <c r="S1955" s="2" t="s">
        <v>27976</v>
      </c>
      <c r="T1955" s="2" t="s">
        <v>27977</v>
      </c>
      <c r="U1955" s="2" t="s">
        <v>27973</v>
      </c>
      <c r="V1955" s="2" t="s">
        <v>27978</v>
      </c>
      <c r="W1955" s="2" t="s">
        <v>27979</v>
      </c>
      <c r="X1955" s="2" t="s">
        <v>27980</v>
      </c>
      <c r="Y1955" s="2" t="s">
        <v>27981</v>
      </c>
      <c r="Z1955" s="2" t="s">
        <v>27982</v>
      </c>
      <c r="AA1955" s="2" t="s">
        <v>27983</v>
      </c>
      <c r="AB1955" s="2" t="s">
        <v>27970</v>
      </c>
      <c r="AC1955" s="2" t="s">
        <v>27984</v>
      </c>
      <c r="AD1955" s="2" t="s">
        <v>71</v>
      </c>
      <c r="AE1955" s="2"/>
      <c r="AF1955" s="2"/>
      <c r="AG1955" s="2" t="s">
        <v>128</v>
      </c>
      <c r="AH1955" s="2"/>
      <c r="AI1955" s="2"/>
      <c r="AJ1955" s="2"/>
      <c r="AK1955" s="2"/>
      <c r="AL1955" s="2"/>
      <c r="AM1955" s="2" t="s">
        <v>104</v>
      </c>
      <c r="AN1955" s="2" t="s">
        <v>27290</v>
      </c>
      <c r="AO1955" s="2" t="s">
        <v>106</v>
      </c>
      <c r="AP1955" s="2" t="s">
        <v>106</v>
      </c>
      <c r="AQ1955" s="2" t="s">
        <v>132</v>
      </c>
      <c r="AR1955" s="2" t="s">
        <v>132</v>
      </c>
    </row>
    <row r="1956" customFormat="false" ht="15" hidden="false" customHeight="false" outlineLevel="0" collapsed="false">
      <c r="A1956" s="2" t="s">
        <v>27985</v>
      </c>
      <c r="B1956" s="2" t="s">
        <v>109</v>
      </c>
      <c r="C1956" s="2" t="s">
        <v>27501</v>
      </c>
      <c r="D1956" s="2" t="s">
        <v>21692</v>
      </c>
      <c r="E1956" s="2" t="s">
        <v>27986</v>
      </c>
      <c r="F1956" s="2" t="s">
        <v>13666</v>
      </c>
      <c r="G1956" s="2"/>
      <c r="H1956" s="2" t="s">
        <v>27987</v>
      </c>
      <c r="I1956" s="2" t="s">
        <v>51</v>
      </c>
      <c r="J1956" s="2" t="s">
        <v>52</v>
      </c>
      <c r="K1956" s="2" t="s">
        <v>84</v>
      </c>
      <c r="L1956" s="2" t="s">
        <v>27988</v>
      </c>
      <c r="M1956" s="2" t="s">
        <v>27989</v>
      </c>
      <c r="N1956" s="2" t="s">
        <v>27990</v>
      </c>
      <c r="O1956" s="2" t="s">
        <v>213</v>
      </c>
      <c r="P1956" s="2" t="s">
        <v>5749</v>
      </c>
      <c r="Q1956" s="2" t="s">
        <v>3339</v>
      </c>
      <c r="R1956" s="2" t="s">
        <v>193</v>
      </c>
      <c r="S1956" s="2" t="s">
        <v>27991</v>
      </c>
      <c r="T1956" s="2" t="s">
        <v>27992</v>
      </c>
      <c r="U1956" s="2" t="s">
        <v>27993</v>
      </c>
      <c r="V1956" s="2" t="s">
        <v>27994</v>
      </c>
      <c r="W1956" s="2" t="s">
        <v>27995</v>
      </c>
      <c r="X1956" s="2" t="s">
        <v>27996</v>
      </c>
      <c r="Y1956" s="2"/>
      <c r="Z1956" s="2" t="s">
        <v>15034</v>
      </c>
      <c r="AA1956" s="2" t="s">
        <v>27997</v>
      </c>
      <c r="AB1956" s="2" t="s">
        <v>27985</v>
      </c>
      <c r="AC1956" s="2" t="s">
        <v>27998</v>
      </c>
      <c r="AD1956" s="2" t="s">
        <v>71</v>
      </c>
      <c r="AE1956" s="2"/>
      <c r="AF1956" s="2"/>
      <c r="AG1956" s="2" t="s">
        <v>154</v>
      </c>
      <c r="AH1956" s="2"/>
      <c r="AI1956" s="2"/>
      <c r="AJ1956" s="2"/>
      <c r="AK1956" s="2"/>
      <c r="AL1956" s="2"/>
      <c r="AM1956" s="2" t="s">
        <v>72</v>
      </c>
      <c r="AN1956" s="2"/>
      <c r="AO1956" s="2" t="s">
        <v>106</v>
      </c>
      <c r="AP1956" s="2" t="s">
        <v>106</v>
      </c>
      <c r="AQ1956" s="2" t="s">
        <v>132</v>
      </c>
      <c r="AR1956" s="2" t="s">
        <v>132</v>
      </c>
    </row>
    <row r="1957" customFormat="false" ht="15" hidden="false" customHeight="false" outlineLevel="0" collapsed="false">
      <c r="A1957" s="2" t="s">
        <v>27999</v>
      </c>
      <c r="B1957" s="2" t="s">
        <v>1415</v>
      </c>
      <c r="C1957" s="2" t="s">
        <v>27179</v>
      </c>
      <c r="D1957" s="2" t="s">
        <v>21692</v>
      </c>
      <c r="E1957" s="2" t="s">
        <v>28000</v>
      </c>
      <c r="F1957" s="2" t="s">
        <v>843</v>
      </c>
      <c r="G1957" s="2" t="s">
        <v>28001</v>
      </c>
      <c r="H1957" s="2"/>
      <c r="I1957" s="2" t="s">
        <v>51</v>
      </c>
      <c r="J1957" s="2" t="s">
        <v>52</v>
      </c>
      <c r="K1957" s="2" t="s">
        <v>729</v>
      </c>
      <c r="L1957" s="2" t="s">
        <v>28002</v>
      </c>
      <c r="M1957" s="2" t="s">
        <v>28003</v>
      </c>
      <c r="N1957" s="2" t="s">
        <v>310</v>
      </c>
      <c r="O1957" s="2" t="s">
        <v>190</v>
      </c>
      <c r="P1957" s="2" t="s">
        <v>88</v>
      </c>
      <c r="Q1957" s="2" t="s">
        <v>1571</v>
      </c>
      <c r="R1957" s="2" t="s">
        <v>215</v>
      </c>
      <c r="S1957" s="2" t="s">
        <v>28004</v>
      </c>
      <c r="T1957" s="2" t="s">
        <v>81</v>
      </c>
      <c r="U1957" s="2" t="s">
        <v>28005</v>
      </c>
      <c r="V1957" s="2" t="s">
        <v>28006</v>
      </c>
      <c r="W1957" s="2" t="s">
        <v>28007</v>
      </c>
      <c r="X1957" s="2" t="s">
        <v>28008</v>
      </c>
      <c r="Y1957" s="2"/>
      <c r="Z1957" s="2" t="s">
        <v>1421</v>
      </c>
      <c r="AA1957" s="2" t="s">
        <v>28009</v>
      </c>
      <c r="AB1957" s="2" t="s">
        <v>27999</v>
      </c>
      <c r="AC1957" s="2" t="s">
        <v>28010</v>
      </c>
      <c r="AD1957" s="2" t="s">
        <v>71</v>
      </c>
      <c r="AE1957" s="2"/>
      <c r="AF1957" s="2"/>
      <c r="AG1957" s="2"/>
      <c r="AH1957" s="2"/>
      <c r="AI1957" s="2"/>
      <c r="AJ1957" s="2"/>
      <c r="AK1957" s="2"/>
      <c r="AL1957" s="2"/>
      <c r="AM1957" s="2" t="s">
        <v>104</v>
      </c>
      <c r="AN1957" s="2" t="s">
        <v>28011</v>
      </c>
      <c r="AO1957" s="2" t="s">
        <v>156</v>
      </c>
      <c r="AP1957" s="2" t="s">
        <v>106</v>
      </c>
      <c r="AQ1957" s="2"/>
      <c r="AR1957" s="2"/>
    </row>
    <row r="1958" customFormat="false" ht="15" hidden="false" customHeight="false" outlineLevel="0" collapsed="false">
      <c r="A1958" s="2" t="s">
        <v>28012</v>
      </c>
      <c r="B1958" s="2" t="s">
        <v>1415</v>
      </c>
      <c r="C1958" s="2" t="s">
        <v>27760</v>
      </c>
      <c r="D1958" s="2" t="s">
        <v>21692</v>
      </c>
      <c r="E1958" s="2" t="s">
        <v>28013</v>
      </c>
      <c r="F1958" s="2" t="s">
        <v>28014</v>
      </c>
      <c r="G1958" s="2" t="s">
        <v>81</v>
      </c>
      <c r="H1958" s="2"/>
      <c r="I1958" s="2" t="s">
        <v>51</v>
      </c>
      <c r="J1958" s="2" t="s">
        <v>52</v>
      </c>
      <c r="K1958" s="2" t="s">
        <v>729</v>
      </c>
      <c r="L1958" s="2" t="s">
        <v>24194</v>
      </c>
      <c r="M1958" s="2" t="s">
        <v>28015</v>
      </c>
      <c r="N1958" s="2" t="s">
        <v>28016</v>
      </c>
      <c r="O1958" s="2" t="s">
        <v>88</v>
      </c>
      <c r="P1958" s="2" t="s">
        <v>117</v>
      </c>
      <c r="Q1958" s="2" t="s">
        <v>28017</v>
      </c>
      <c r="R1958" s="2" t="s">
        <v>215</v>
      </c>
      <c r="S1958" s="2" t="s">
        <v>28018</v>
      </c>
      <c r="T1958" s="2" t="s">
        <v>81</v>
      </c>
      <c r="U1958" s="2" t="s">
        <v>28019</v>
      </c>
      <c r="V1958" s="2" t="s">
        <v>28020</v>
      </c>
      <c r="W1958" s="2" t="s">
        <v>28021</v>
      </c>
      <c r="X1958" s="2" t="s">
        <v>28022</v>
      </c>
      <c r="Y1958" s="2"/>
      <c r="Z1958" s="2" t="s">
        <v>28023</v>
      </c>
      <c r="AA1958" s="2" t="s">
        <v>28009</v>
      </c>
      <c r="AB1958" s="2" t="s">
        <v>28012</v>
      </c>
      <c r="AC1958" s="2" t="s">
        <v>28024</v>
      </c>
      <c r="AD1958" s="2" t="s">
        <v>71</v>
      </c>
      <c r="AE1958" s="2"/>
      <c r="AF1958" s="2"/>
      <c r="AG1958" s="2" t="s">
        <v>128</v>
      </c>
      <c r="AH1958" s="2"/>
      <c r="AI1958" s="2"/>
      <c r="AJ1958" s="2"/>
      <c r="AK1958" s="2"/>
      <c r="AL1958" s="2"/>
      <c r="AM1958" s="2" t="s">
        <v>72</v>
      </c>
      <c r="AN1958" s="2"/>
      <c r="AO1958" s="2" t="s">
        <v>106</v>
      </c>
      <c r="AP1958" s="2" t="s">
        <v>74</v>
      </c>
      <c r="AQ1958" s="2"/>
      <c r="AR1958" s="2"/>
    </row>
    <row r="1959" customFormat="false" ht="15" hidden="false" customHeight="false" outlineLevel="0" collapsed="false">
      <c r="A1959" s="2" t="s">
        <v>28025</v>
      </c>
      <c r="B1959" s="2" t="s">
        <v>1415</v>
      </c>
      <c r="C1959" s="2" t="s">
        <v>25310</v>
      </c>
      <c r="D1959" s="2" t="s">
        <v>21692</v>
      </c>
      <c r="E1959" s="2" t="s">
        <v>28026</v>
      </c>
      <c r="F1959" s="2" t="s">
        <v>28027</v>
      </c>
      <c r="G1959" s="2" t="s">
        <v>28028</v>
      </c>
      <c r="H1959" s="2" t="s">
        <v>28029</v>
      </c>
      <c r="I1959" s="2" t="s">
        <v>83</v>
      </c>
      <c r="J1959" s="2" t="s">
        <v>52</v>
      </c>
      <c r="K1959" s="2" t="s">
        <v>1585</v>
      </c>
      <c r="L1959" s="2" t="s">
        <v>28030</v>
      </c>
      <c r="M1959" s="2" t="s">
        <v>28031</v>
      </c>
      <c r="N1959" s="2" t="s">
        <v>1663</v>
      </c>
      <c r="O1959" s="2" t="s">
        <v>555</v>
      </c>
      <c r="P1959" s="2" t="s">
        <v>142</v>
      </c>
      <c r="Q1959" s="2" t="s">
        <v>28032</v>
      </c>
      <c r="R1959" s="2" t="s">
        <v>1284</v>
      </c>
      <c r="S1959" s="2" t="s">
        <v>28033</v>
      </c>
      <c r="T1959" s="2" t="s">
        <v>28034</v>
      </c>
      <c r="U1959" s="2" t="s">
        <v>28035</v>
      </c>
      <c r="V1959" s="2" t="s">
        <v>28036</v>
      </c>
      <c r="W1959" s="2" t="s">
        <v>28037</v>
      </c>
      <c r="X1959" s="2" t="s">
        <v>28038</v>
      </c>
      <c r="Y1959" s="2" t="s">
        <v>28039</v>
      </c>
      <c r="Z1959" s="2" t="s">
        <v>28040</v>
      </c>
      <c r="AA1959" s="2" t="s">
        <v>28041</v>
      </c>
      <c r="AB1959" s="2" t="s">
        <v>28025</v>
      </c>
      <c r="AC1959" s="2" t="s">
        <v>28042</v>
      </c>
      <c r="AD1959" s="2" t="s">
        <v>71</v>
      </c>
      <c r="AE1959" s="2"/>
      <c r="AF1959" s="2"/>
      <c r="AG1959" s="2" t="s">
        <v>128</v>
      </c>
      <c r="AH1959" s="2"/>
      <c r="AI1959" s="2"/>
      <c r="AJ1959" s="2"/>
      <c r="AK1959" s="2"/>
      <c r="AL1959" s="2"/>
      <c r="AM1959" s="2" t="s">
        <v>72</v>
      </c>
      <c r="AN1959" s="2"/>
      <c r="AO1959" s="2" t="s">
        <v>73</v>
      </c>
      <c r="AP1959" s="2" t="s">
        <v>74</v>
      </c>
      <c r="AQ1959" s="2"/>
      <c r="AR1959" s="2"/>
    </row>
    <row r="1960" customFormat="false" ht="15" hidden="false" customHeight="false" outlineLevel="0" collapsed="false">
      <c r="A1960" s="2" t="s">
        <v>28043</v>
      </c>
      <c r="B1960" s="2" t="s">
        <v>1415</v>
      </c>
      <c r="C1960" s="2" t="s">
        <v>27760</v>
      </c>
      <c r="D1960" s="2" t="s">
        <v>21692</v>
      </c>
      <c r="E1960" s="2" t="s">
        <v>28044</v>
      </c>
      <c r="F1960" s="2" t="s">
        <v>28045</v>
      </c>
      <c r="G1960" s="2" t="s">
        <v>81</v>
      </c>
      <c r="H1960" s="2"/>
      <c r="I1960" s="2" t="s">
        <v>51</v>
      </c>
      <c r="J1960" s="2" t="s">
        <v>52</v>
      </c>
      <c r="K1960" s="2" t="s">
        <v>12434</v>
      </c>
      <c r="L1960" s="2" t="s">
        <v>3112</v>
      </c>
      <c r="M1960" s="2" t="s">
        <v>28046</v>
      </c>
      <c r="N1960" s="2" t="s">
        <v>14530</v>
      </c>
      <c r="O1960" s="2" t="s">
        <v>117</v>
      </c>
      <c r="P1960" s="2" t="s">
        <v>980</v>
      </c>
      <c r="Q1960" s="2" t="s">
        <v>3893</v>
      </c>
      <c r="R1960" s="2" t="s">
        <v>810</v>
      </c>
      <c r="S1960" s="2" t="s">
        <v>28047</v>
      </c>
      <c r="T1960" s="2" t="s">
        <v>28048</v>
      </c>
      <c r="U1960" s="2" t="s">
        <v>28049</v>
      </c>
      <c r="V1960" s="2" t="s">
        <v>28050</v>
      </c>
      <c r="W1960" s="2"/>
      <c r="X1960" s="2" t="s">
        <v>12539</v>
      </c>
      <c r="Y1960" s="2"/>
      <c r="Z1960" s="2" t="s">
        <v>28051</v>
      </c>
      <c r="AA1960" s="2" t="s">
        <v>28009</v>
      </c>
      <c r="AB1960" s="2" t="s">
        <v>28043</v>
      </c>
      <c r="AC1960" s="2" t="s">
        <v>28052</v>
      </c>
      <c r="AD1960" s="2" t="s">
        <v>71</v>
      </c>
      <c r="AE1960" s="2"/>
      <c r="AF1960" s="2"/>
      <c r="AG1960" s="2"/>
      <c r="AH1960" s="2"/>
      <c r="AI1960" s="2"/>
      <c r="AJ1960" s="2"/>
      <c r="AK1960" s="2"/>
      <c r="AL1960" s="2"/>
      <c r="AM1960" s="2" t="s">
        <v>72</v>
      </c>
      <c r="AN1960" s="2"/>
      <c r="AO1960" s="2"/>
      <c r="AP1960" s="2" t="s">
        <v>74</v>
      </c>
      <c r="AQ1960" s="2"/>
      <c r="AR1960" s="2"/>
    </row>
    <row r="1961" customFormat="false" ht="15" hidden="false" customHeight="false" outlineLevel="0" collapsed="false">
      <c r="A1961" s="2" t="s">
        <v>28053</v>
      </c>
      <c r="B1961" s="2" t="s">
        <v>1415</v>
      </c>
      <c r="C1961" s="2" t="s">
        <v>27961</v>
      </c>
      <c r="D1961" s="2" t="s">
        <v>21692</v>
      </c>
      <c r="E1961" s="2" t="s">
        <v>28054</v>
      </c>
      <c r="F1961" s="2" t="s">
        <v>28055</v>
      </c>
      <c r="G1961" s="2" t="s">
        <v>28056</v>
      </c>
      <c r="H1961" s="2" t="s">
        <v>28057</v>
      </c>
      <c r="I1961" s="2" t="s">
        <v>51</v>
      </c>
      <c r="J1961" s="2" t="s">
        <v>52</v>
      </c>
      <c r="K1961" s="2" t="s">
        <v>729</v>
      </c>
      <c r="L1961" s="2" t="s">
        <v>28058</v>
      </c>
      <c r="M1961" s="2" t="s">
        <v>28059</v>
      </c>
      <c r="N1961" s="2" t="s">
        <v>28060</v>
      </c>
      <c r="O1961" s="2" t="s">
        <v>117</v>
      </c>
      <c r="P1961" s="2" t="s">
        <v>774</v>
      </c>
      <c r="Q1961" s="2" t="s">
        <v>28061</v>
      </c>
      <c r="R1961" s="2" t="s">
        <v>3929</v>
      </c>
      <c r="S1961" s="2" t="s">
        <v>28062</v>
      </c>
      <c r="T1961" s="2" t="s">
        <v>28063</v>
      </c>
      <c r="U1961" s="2" t="s">
        <v>28064</v>
      </c>
      <c r="V1961" s="2" t="s">
        <v>28065</v>
      </c>
      <c r="W1961" s="2"/>
      <c r="X1961" s="2"/>
      <c r="Y1961" s="2" t="s">
        <v>28066</v>
      </c>
      <c r="Z1961" s="2" t="s">
        <v>28067</v>
      </c>
      <c r="AA1961" s="2" t="s">
        <v>28068</v>
      </c>
      <c r="AB1961" s="2" t="s">
        <v>28053</v>
      </c>
      <c r="AC1961" s="2" t="s">
        <v>28069</v>
      </c>
      <c r="AD1961" s="2" t="s">
        <v>71</v>
      </c>
      <c r="AE1961" s="2"/>
      <c r="AF1961" s="2"/>
      <c r="AG1961" s="2" t="s">
        <v>128</v>
      </c>
      <c r="AH1961" s="2"/>
      <c r="AI1961" s="2"/>
      <c r="AJ1961" s="2"/>
      <c r="AK1961" s="2"/>
      <c r="AL1961" s="2"/>
      <c r="AM1961" s="2" t="s">
        <v>72</v>
      </c>
      <c r="AN1961" s="2"/>
      <c r="AO1961" s="2" t="s">
        <v>106</v>
      </c>
      <c r="AP1961" s="2"/>
      <c r="AQ1961" s="2" t="s">
        <v>132</v>
      </c>
      <c r="AR1961" s="2"/>
    </row>
    <row r="1962" customFormat="false" ht="15" hidden="false" customHeight="false" outlineLevel="0" collapsed="false">
      <c r="A1962" s="2" t="s">
        <v>28070</v>
      </c>
      <c r="B1962" s="2" t="s">
        <v>1415</v>
      </c>
      <c r="C1962" s="2" t="s">
        <v>28071</v>
      </c>
      <c r="D1962" s="2" t="s">
        <v>21692</v>
      </c>
      <c r="E1962" s="2" t="s">
        <v>28072</v>
      </c>
      <c r="F1962" s="2" t="s">
        <v>28073</v>
      </c>
      <c r="G1962" s="2"/>
      <c r="H1962" s="2"/>
      <c r="I1962" s="2" t="s">
        <v>83</v>
      </c>
      <c r="J1962" s="2" t="s">
        <v>52</v>
      </c>
      <c r="K1962" s="2" t="s">
        <v>936</v>
      </c>
      <c r="L1962" s="2" t="s">
        <v>28074</v>
      </c>
      <c r="M1962" s="2" t="s">
        <v>28075</v>
      </c>
      <c r="N1962" s="2" t="s">
        <v>58</v>
      </c>
      <c r="O1962" s="2" t="s">
        <v>57</v>
      </c>
      <c r="P1962" s="2" t="s">
        <v>57</v>
      </c>
      <c r="Q1962" s="2" t="s">
        <v>28076</v>
      </c>
      <c r="R1962" s="2" t="s">
        <v>28077</v>
      </c>
      <c r="S1962" s="2" t="s">
        <v>28078</v>
      </c>
      <c r="T1962" s="2" t="s">
        <v>28079</v>
      </c>
      <c r="U1962" s="2" t="s">
        <v>28080</v>
      </c>
      <c r="V1962" s="2" t="s">
        <v>28081</v>
      </c>
      <c r="W1962" s="2" t="s">
        <v>28082</v>
      </c>
      <c r="X1962" s="2" t="s">
        <v>28083</v>
      </c>
      <c r="Y1962" s="2" t="s">
        <v>28084</v>
      </c>
      <c r="Z1962" s="2" t="s">
        <v>28085</v>
      </c>
      <c r="AA1962" s="2" t="s">
        <v>28086</v>
      </c>
      <c r="AB1962" s="2" t="s">
        <v>28070</v>
      </c>
      <c r="AC1962" s="2" t="s">
        <v>28087</v>
      </c>
      <c r="AD1962" s="2" t="s">
        <v>71</v>
      </c>
      <c r="AE1962" s="2"/>
      <c r="AF1962" s="2"/>
      <c r="AG1962" s="2" t="s">
        <v>128</v>
      </c>
      <c r="AH1962" s="2"/>
      <c r="AI1962" s="2"/>
      <c r="AJ1962" s="2"/>
      <c r="AK1962" s="2"/>
      <c r="AL1962" s="2"/>
      <c r="AM1962" s="2" t="s">
        <v>104</v>
      </c>
      <c r="AN1962" s="2" t="s">
        <v>28088</v>
      </c>
      <c r="AO1962" s="2" t="s">
        <v>106</v>
      </c>
      <c r="AP1962" s="2" t="s">
        <v>106</v>
      </c>
      <c r="AQ1962" s="2" t="s">
        <v>132</v>
      </c>
      <c r="AR1962" s="2" t="s">
        <v>132</v>
      </c>
    </row>
    <row r="1963" customFormat="false" ht="15" hidden="false" customHeight="false" outlineLevel="0" collapsed="false">
      <c r="A1963" s="2" t="s">
        <v>28089</v>
      </c>
      <c r="B1963" s="2" t="s">
        <v>76</v>
      </c>
      <c r="C1963" s="2" t="s">
        <v>22066</v>
      </c>
      <c r="D1963" s="2" t="s">
        <v>21692</v>
      </c>
      <c r="E1963" s="2" t="s">
        <v>28090</v>
      </c>
      <c r="F1963" s="2" t="s">
        <v>16409</v>
      </c>
      <c r="G1963" s="2"/>
      <c r="H1963" s="2" t="s">
        <v>28091</v>
      </c>
      <c r="I1963" s="2" t="s">
        <v>51</v>
      </c>
      <c r="J1963" s="2" t="s">
        <v>52</v>
      </c>
      <c r="K1963" s="2" t="s">
        <v>53</v>
      </c>
      <c r="L1963" s="2" t="s">
        <v>28092</v>
      </c>
      <c r="M1963" s="2" t="s">
        <v>28093</v>
      </c>
      <c r="N1963" s="2" t="s">
        <v>28094</v>
      </c>
      <c r="O1963" s="2" t="s">
        <v>212</v>
      </c>
      <c r="P1963" s="2" t="s">
        <v>328</v>
      </c>
      <c r="Q1963" s="2" t="s">
        <v>865</v>
      </c>
      <c r="R1963" s="2" t="s">
        <v>810</v>
      </c>
      <c r="S1963" s="2" t="s">
        <v>28095</v>
      </c>
      <c r="T1963" s="2" t="s">
        <v>28096</v>
      </c>
      <c r="U1963" s="2" t="s">
        <v>28097</v>
      </c>
      <c r="V1963" s="2" t="s">
        <v>28098</v>
      </c>
      <c r="W1963" s="2" t="s">
        <v>28096</v>
      </c>
      <c r="X1963" s="2" t="s">
        <v>28097</v>
      </c>
      <c r="Y1963" s="2"/>
      <c r="Z1963" s="2" t="s">
        <v>4693</v>
      </c>
      <c r="AA1963" s="2" t="s">
        <v>28099</v>
      </c>
      <c r="AB1963" s="2" t="s">
        <v>28089</v>
      </c>
      <c r="AC1963" s="2" t="s">
        <v>28100</v>
      </c>
      <c r="AD1963" s="2" t="s">
        <v>71</v>
      </c>
      <c r="AE1963" s="2"/>
      <c r="AF1963" s="2"/>
      <c r="AG1963" s="2" t="s">
        <v>154</v>
      </c>
      <c r="AH1963" s="2"/>
      <c r="AI1963" s="2"/>
      <c r="AJ1963" s="2"/>
      <c r="AK1963" s="2"/>
      <c r="AL1963" s="2"/>
      <c r="AM1963" s="2" t="s">
        <v>72</v>
      </c>
      <c r="AN1963" s="2"/>
      <c r="AO1963" s="2" t="s">
        <v>73</v>
      </c>
      <c r="AP1963" s="2" t="s">
        <v>106</v>
      </c>
      <c r="AQ1963" s="2" t="s">
        <v>132</v>
      </c>
      <c r="AR1963" s="2" t="s">
        <v>132</v>
      </c>
    </row>
    <row r="1964" customFormat="false" ht="15" hidden="false" customHeight="false" outlineLevel="0" collapsed="false">
      <c r="A1964" s="2" t="s">
        <v>28101</v>
      </c>
      <c r="B1964" s="2" t="s">
        <v>278</v>
      </c>
      <c r="C1964" s="2" t="s">
        <v>28102</v>
      </c>
      <c r="D1964" s="2" t="s">
        <v>21692</v>
      </c>
      <c r="E1964" s="2" t="s">
        <v>28103</v>
      </c>
      <c r="F1964" s="2" t="s">
        <v>28104</v>
      </c>
      <c r="G1964" s="2" t="s">
        <v>28105</v>
      </c>
      <c r="H1964" s="2" t="s">
        <v>28105</v>
      </c>
      <c r="I1964" s="2" t="s">
        <v>51</v>
      </c>
      <c r="J1964" s="2" t="s">
        <v>52</v>
      </c>
      <c r="K1964" s="2" t="s">
        <v>53</v>
      </c>
      <c r="L1964" s="2" t="s">
        <v>28106</v>
      </c>
      <c r="M1964" s="2" t="s">
        <v>28107</v>
      </c>
      <c r="N1964" s="2" t="s">
        <v>261</v>
      </c>
      <c r="O1964" s="2" t="s">
        <v>287</v>
      </c>
      <c r="P1964" s="2" t="s">
        <v>2090</v>
      </c>
      <c r="Q1964" s="2" t="s">
        <v>4967</v>
      </c>
      <c r="R1964" s="2" t="s">
        <v>60</v>
      </c>
      <c r="S1964" s="2" t="s">
        <v>28108</v>
      </c>
      <c r="T1964" s="2" t="s">
        <v>28109</v>
      </c>
      <c r="U1964" s="2" t="s">
        <v>28110</v>
      </c>
      <c r="V1964" s="2" t="s">
        <v>28111</v>
      </c>
      <c r="W1964" s="2" t="s">
        <v>28112</v>
      </c>
      <c r="X1964" s="2" t="s">
        <v>28105</v>
      </c>
      <c r="Y1964" s="2"/>
      <c r="Z1964" s="2" t="s">
        <v>25926</v>
      </c>
      <c r="AA1964" s="2" t="s">
        <v>24860</v>
      </c>
      <c r="AB1964" s="2" t="s">
        <v>28101</v>
      </c>
      <c r="AC1964" s="2" t="s">
        <v>28113</v>
      </c>
      <c r="AD1964" s="2" t="s">
        <v>71</v>
      </c>
      <c r="AE1964" s="2"/>
      <c r="AF1964" s="2"/>
      <c r="AG1964" s="2" t="s">
        <v>103</v>
      </c>
      <c r="AH1964" s="2" t="s">
        <v>253</v>
      </c>
      <c r="AI1964" s="2"/>
      <c r="AJ1964" s="2"/>
      <c r="AK1964" s="2"/>
      <c r="AL1964" s="2"/>
      <c r="AM1964" s="2" t="s">
        <v>104</v>
      </c>
      <c r="AN1964" s="2" t="s">
        <v>28114</v>
      </c>
      <c r="AO1964" s="2" t="s">
        <v>73</v>
      </c>
      <c r="AP1964" s="2" t="s">
        <v>106</v>
      </c>
      <c r="AQ1964" s="2" t="s">
        <v>132</v>
      </c>
      <c r="AR1964" s="2" t="s">
        <v>132</v>
      </c>
    </row>
    <row r="1965" customFormat="false" ht="15" hidden="false" customHeight="false" outlineLevel="0" collapsed="false">
      <c r="A1965" s="2" t="s">
        <v>28115</v>
      </c>
      <c r="B1965" s="2" t="s">
        <v>1415</v>
      </c>
      <c r="C1965" s="2" t="s">
        <v>28102</v>
      </c>
      <c r="D1965" s="2" t="s">
        <v>21692</v>
      </c>
      <c r="E1965" s="2" t="s">
        <v>28116</v>
      </c>
      <c r="F1965" s="2" t="s">
        <v>803</v>
      </c>
      <c r="G1965" s="2" t="s">
        <v>28117</v>
      </c>
      <c r="H1965" s="2"/>
      <c r="I1965" s="2" t="s">
        <v>51</v>
      </c>
      <c r="J1965" s="2" t="s">
        <v>52</v>
      </c>
      <c r="K1965" s="2" t="s">
        <v>53</v>
      </c>
      <c r="L1965" s="2" t="s">
        <v>28118</v>
      </c>
      <c r="M1965" s="2" t="s">
        <v>28119</v>
      </c>
      <c r="N1965" s="2" t="s">
        <v>28120</v>
      </c>
      <c r="O1965" s="2" t="s">
        <v>117</v>
      </c>
      <c r="P1965" s="2" t="s">
        <v>57</v>
      </c>
      <c r="Q1965" s="2" t="s">
        <v>9096</v>
      </c>
      <c r="R1965" s="2" t="s">
        <v>498</v>
      </c>
      <c r="S1965" s="2" t="s">
        <v>28121</v>
      </c>
      <c r="T1965" s="2" t="s">
        <v>28122</v>
      </c>
      <c r="U1965" s="2" t="s">
        <v>28123</v>
      </c>
      <c r="V1965" s="2" t="s">
        <v>28124</v>
      </c>
      <c r="W1965" s="2"/>
      <c r="X1965" s="2" t="s">
        <v>28117</v>
      </c>
      <c r="Y1965" s="2"/>
      <c r="Z1965" s="2" t="s">
        <v>28125</v>
      </c>
      <c r="AA1965" s="2" t="s">
        <v>28126</v>
      </c>
      <c r="AB1965" s="2" t="s">
        <v>28115</v>
      </c>
      <c r="AC1965" s="2" t="s">
        <v>28127</v>
      </c>
      <c r="AD1965" s="2" t="s">
        <v>71</v>
      </c>
      <c r="AE1965" s="2"/>
      <c r="AF1965" s="2"/>
      <c r="AG1965" s="2" t="s">
        <v>298</v>
      </c>
      <c r="AH1965" s="2"/>
      <c r="AI1965" s="2"/>
      <c r="AJ1965" s="2"/>
      <c r="AK1965" s="2"/>
      <c r="AL1965" s="2"/>
      <c r="AM1965" s="2" t="s">
        <v>72</v>
      </c>
      <c r="AN1965" s="2"/>
      <c r="AO1965" s="2" t="s">
        <v>106</v>
      </c>
      <c r="AP1965" s="2" t="s">
        <v>74</v>
      </c>
      <c r="AQ1965" s="2"/>
      <c r="AR1965" s="2"/>
    </row>
    <row r="1966" customFormat="false" ht="15" hidden="false" customHeight="false" outlineLevel="0" collapsed="false">
      <c r="A1966" s="2" t="s">
        <v>28128</v>
      </c>
      <c r="B1966" s="2" t="s">
        <v>76</v>
      </c>
      <c r="C1966" s="2" t="s">
        <v>28102</v>
      </c>
      <c r="D1966" s="2" t="s">
        <v>21692</v>
      </c>
      <c r="E1966" s="2" t="s">
        <v>28129</v>
      </c>
      <c r="F1966" s="2" t="s">
        <v>28130</v>
      </c>
      <c r="G1966" s="2" t="s">
        <v>28131</v>
      </c>
      <c r="H1966" s="2" t="s">
        <v>28131</v>
      </c>
      <c r="I1966" s="2" t="s">
        <v>51</v>
      </c>
      <c r="J1966" s="2" t="s">
        <v>52</v>
      </c>
      <c r="K1966" s="2" t="s">
        <v>53</v>
      </c>
      <c r="L1966" s="2" t="s">
        <v>28132</v>
      </c>
      <c r="M1966" s="2" t="s">
        <v>28133</v>
      </c>
      <c r="N1966" s="2" t="s">
        <v>28134</v>
      </c>
      <c r="O1966" s="2" t="s">
        <v>190</v>
      </c>
      <c r="P1966" s="2" t="s">
        <v>240</v>
      </c>
      <c r="Q1966" s="2" t="s">
        <v>2853</v>
      </c>
      <c r="R1966" s="2" t="s">
        <v>145</v>
      </c>
      <c r="S1966" s="2" t="s">
        <v>28135</v>
      </c>
      <c r="T1966" s="2" t="s">
        <v>28136</v>
      </c>
      <c r="U1966" s="2" t="s">
        <v>28131</v>
      </c>
      <c r="V1966" s="2" t="s">
        <v>28137</v>
      </c>
      <c r="W1966" s="2" t="s">
        <v>28138</v>
      </c>
      <c r="X1966" s="2" t="s">
        <v>28139</v>
      </c>
      <c r="Y1966" s="2" t="s">
        <v>28140</v>
      </c>
      <c r="Z1966" s="2" t="s">
        <v>28141</v>
      </c>
      <c r="AA1966" s="2" t="s">
        <v>28142</v>
      </c>
      <c r="AB1966" s="2" t="s">
        <v>28128</v>
      </c>
      <c r="AC1966" s="2" t="s">
        <v>28143</v>
      </c>
      <c r="AD1966" s="2" t="s">
        <v>71</v>
      </c>
      <c r="AE1966" s="2"/>
      <c r="AF1966" s="2"/>
      <c r="AG1966" s="2" t="s">
        <v>298</v>
      </c>
      <c r="AH1966" s="2" t="s">
        <v>178</v>
      </c>
      <c r="AI1966" s="2" t="s">
        <v>28144</v>
      </c>
      <c r="AJ1966" s="2" t="s">
        <v>28145</v>
      </c>
      <c r="AK1966" s="2"/>
      <c r="AL1966" s="2"/>
      <c r="AM1966" s="2" t="s">
        <v>72</v>
      </c>
      <c r="AN1966" s="2"/>
      <c r="AO1966" s="2" t="s">
        <v>73</v>
      </c>
      <c r="AP1966" s="2" t="s">
        <v>74</v>
      </c>
      <c r="AQ1966" s="2" t="s">
        <v>107</v>
      </c>
      <c r="AR1966" s="2" t="s">
        <v>204</v>
      </c>
    </row>
    <row r="1967" customFormat="false" ht="15" hidden="false" customHeight="false" outlineLevel="0" collapsed="false">
      <c r="A1967" s="2" t="s">
        <v>28146</v>
      </c>
      <c r="B1967" s="2" t="s">
        <v>1415</v>
      </c>
      <c r="C1967" s="2" t="s">
        <v>24761</v>
      </c>
      <c r="D1967" s="2" t="s">
        <v>21692</v>
      </c>
      <c r="E1967" s="2" t="s">
        <v>28147</v>
      </c>
      <c r="F1967" s="2" t="s">
        <v>12072</v>
      </c>
      <c r="G1967" s="2"/>
      <c r="H1967" s="2"/>
      <c r="I1967" s="2" t="s">
        <v>51</v>
      </c>
      <c r="J1967" s="2" t="s">
        <v>52</v>
      </c>
      <c r="K1967" s="2" t="s">
        <v>28148</v>
      </c>
      <c r="L1967" s="2" t="s">
        <v>28149</v>
      </c>
      <c r="M1967" s="2" t="s">
        <v>28150</v>
      </c>
      <c r="N1967" s="2" t="s">
        <v>28151</v>
      </c>
      <c r="O1967" s="2" t="s">
        <v>573</v>
      </c>
      <c r="P1967" s="2" t="s">
        <v>900</v>
      </c>
      <c r="Q1967" s="2" t="s">
        <v>59</v>
      </c>
      <c r="R1967" s="2" t="s">
        <v>60</v>
      </c>
      <c r="S1967" s="2" t="s">
        <v>28152</v>
      </c>
      <c r="T1967" s="2" t="s">
        <v>594</v>
      </c>
      <c r="U1967" s="2" t="s">
        <v>595</v>
      </c>
      <c r="V1967" s="2" t="s">
        <v>596</v>
      </c>
      <c r="W1967" s="2" t="s">
        <v>597</v>
      </c>
      <c r="X1967" s="2" t="s">
        <v>598</v>
      </c>
      <c r="Y1967" s="2"/>
      <c r="Z1967" s="2" t="s">
        <v>1421</v>
      </c>
      <c r="AA1967" s="2" t="s">
        <v>28153</v>
      </c>
      <c r="AB1967" s="2" t="s">
        <v>28146</v>
      </c>
      <c r="AC1967" s="2" t="s">
        <v>28154</v>
      </c>
      <c r="AD1967" s="2" t="s">
        <v>100</v>
      </c>
      <c r="AE1967" s="2" t="s">
        <v>28155</v>
      </c>
      <c r="AF1967" s="2" t="s">
        <v>1991</v>
      </c>
      <c r="AG1967" s="2"/>
      <c r="AH1967" s="2"/>
      <c r="AI1967" s="2"/>
      <c r="AJ1967" s="2"/>
      <c r="AK1967" s="2"/>
      <c r="AL1967" s="2"/>
      <c r="AM1967" s="2" t="s">
        <v>104</v>
      </c>
      <c r="AN1967" s="2" t="s">
        <v>27290</v>
      </c>
      <c r="AO1967" s="2" t="s">
        <v>106</v>
      </c>
      <c r="AP1967" s="2" t="s">
        <v>74</v>
      </c>
      <c r="AQ1967" s="2"/>
      <c r="AR1967" s="2"/>
    </row>
    <row r="1968" customFormat="false" ht="15" hidden="false" customHeight="false" outlineLevel="0" collapsed="false">
      <c r="A1968" s="2" t="s">
        <v>28156</v>
      </c>
      <c r="B1968" s="2" t="s">
        <v>278</v>
      </c>
      <c r="C1968" s="2" t="s">
        <v>24761</v>
      </c>
      <c r="D1968" s="2" t="s">
        <v>21692</v>
      </c>
      <c r="E1968" s="2" t="s">
        <v>28157</v>
      </c>
      <c r="F1968" s="2" t="s">
        <v>28158</v>
      </c>
      <c r="G1968" s="2"/>
      <c r="H1968" s="2" t="s">
        <v>28159</v>
      </c>
      <c r="I1968" s="2" t="s">
        <v>51</v>
      </c>
      <c r="J1968" s="2" t="s">
        <v>52</v>
      </c>
      <c r="K1968" s="2" t="s">
        <v>28160</v>
      </c>
      <c r="L1968" s="2" t="s">
        <v>28161</v>
      </c>
      <c r="M1968" s="2" t="s">
        <v>28162</v>
      </c>
      <c r="N1968" s="2" t="s">
        <v>165</v>
      </c>
      <c r="O1968" s="2" t="s">
        <v>212</v>
      </c>
      <c r="P1968" s="2" t="s">
        <v>1449</v>
      </c>
      <c r="Q1968" s="2" t="s">
        <v>476</v>
      </c>
      <c r="R1968" s="2" t="s">
        <v>477</v>
      </c>
      <c r="S1968" s="2" t="s">
        <v>28163</v>
      </c>
      <c r="T1968" s="2" t="s">
        <v>28164</v>
      </c>
      <c r="U1968" s="2" t="s">
        <v>28165</v>
      </c>
      <c r="V1968" s="2" t="s">
        <v>28166</v>
      </c>
      <c r="W1968" s="2" t="s">
        <v>28167</v>
      </c>
      <c r="X1968" s="2" t="s">
        <v>28168</v>
      </c>
      <c r="Y1968" s="2" t="s">
        <v>28169</v>
      </c>
      <c r="Z1968" s="2" t="s">
        <v>28170</v>
      </c>
      <c r="AA1968" s="2" t="s">
        <v>28171</v>
      </c>
      <c r="AB1968" s="2" t="s">
        <v>28156</v>
      </c>
      <c r="AC1968" s="2" t="s">
        <v>28172</v>
      </c>
      <c r="AD1968" s="2" t="s">
        <v>100</v>
      </c>
      <c r="AE1968" s="2" t="s">
        <v>28173</v>
      </c>
      <c r="AF1968" s="2" t="s">
        <v>6117</v>
      </c>
      <c r="AG1968" s="2" t="s">
        <v>103</v>
      </c>
      <c r="AH1968" s="2" t="s">
        <v>178</v>
      </c>
      <c r="AI1968" s="2" t="s">
        <v>28174</v>
      </c>
      <c r="AJ1968" s="2" t="s">
        <v>28175</v>
      </c>
      <c r="AK1968" s="2"/>
      <c r="AL1968" s="2"/>
      <c r="AM1968" s="2" t="s">
        <v>104</v>
      </c>
      <c r="AN1968" s="2" t="s">
        <v>22954</v>
      </c>
      <c r="AO1968" s="2" t="s">
        <v>156</v>
      </c>
      <c r="AP1968" s="2" t="s">
        <v>74</v>
      </c>
      <c r="AQ1968" s="2" t="s">
        <v>107</v>
      </c>
      <c r="AR1968" s="2"/>
    </row>
    <row r="1969" customFormat="false" ht="15" hidden="false" customHeight="false" outlineLevel="0" collapsed="false">
      <c r="A1969" s="2" t="s">
        <v>28176</v>
      </c>
      <c r="B1969" s="2" t="s">
        <v>278</v>
      </c>
      <c r="C1969" s="2" t="s">
        <v>24761</v>
      </c>
      <c r="D1969" s="2" t="s">
        <v>21692</v>
      </c>
      <c r="E1969" s="2" t="s">
        <v>18566</v>
      </c>
      <c r="F1969" s="2" t="s">
        <v>10398</v>
      </c>
      <c r="G1969" s="2" t="s">
        <v>18560</v>
      </c>
      <c r="H1969" s="2" t="s">
        <v>18553</v>
      </c>
      <c r="I1969" s="2" t="s">
        <v>83</v>
      </c>
      <c r="J1969" s="2" t="s">
        <v>52</v>
      </c>
      <c r="K1969" s="2" t="s">
        <v>53</v>
      </c>
      <c r="L1969" s="2" t="s">
        <v>18567</v>
      </c>
      <c r="M1969" s="2" t="s">
        <v>28177</v>
      </c>
      <c r="N1969" s="2" t="s">
        <v>28178</v>
      </c>
      <c r="O1969" s="2" t="s">
        <v>287</v>
      </c>
      <c r="P1969" s="2" t="s">
        <v>191</v>
      </c>
      <c r="Q1969" s="2" t="s">
        <v>1301</v>
      </c>
      <c r="R1969" s="2" t="s">
        <v>242</v>
      </c>
      <c r="S1969" s="2" t="s">
        <v>28179</v>
      </c>
      <c r="T1969" s="2" t="s">
        <v>18558</v>
      </c>
      <c r="U1969" s="2" t="s">
        <v>18553</v>
      </c>
      <c r="V1969" s="2" t="s">
        <v>28180</v>
      </c>
      <c r="W1969" s="2" t="s">
        <v>18558</v>
      </c>
      <c r="X1969" s="2" t="s">
        <v>18560</v>
      </c>
      <c r="Y1969" s="2" t="s">
        <v>18560</v>
      </c>
      <c r="Z1969" s="2" t="s">
        <v>429</v>
      </c>
      <c r="AA1969" s="2" t="s">
        <v>28181</v>
      </c>
      <c r="AB1969" s="2" t="s">
        <v>28176</v>
      </c>
      <c r="AC1969" s="2" t="s">
        <v>28182</v>
      </c>
      <c r="AD1969" s="2" t="s">
        <v>100</v>
      </c>
      <c r="AE1969" s="2" t="s">
        <v>28183</v>
      </c>
      <c r="AF1969" s="2" t="s">
        <v>104</v>
      </c>
      <c r="AG1969" s="2" t="s">
        <v>128</v>
      </c>
      <c r="AH1969" s="2"/>
      <c r="AI1969" s="2"/>
      <c r="AJ1969" s="2"/>
      <c r="AK1969" s="2"/>
      <c r="AL1969" s="2"/>
      <c r="AM1969" s="2" t="s">
        <v>104</v>
      </c>
      <c r="AN1969" s="2" t="s">
        <v>24647</v>
      </c>
      <c r="AO1969" s="2" t="s">
        <v>106</v>
      </c>
      <c r="AP1969" s="2" t="s">
        <v>74</v>
      </c>
      <c r="AQ1969" s="2" t="s">
        <v>107</v>
      </c>
      <c r="AR1969" s="2"/>
    </row>
    <row r="1970" customFormat="false" ht="15" hidden="false" customHeight="false" outlineLevel="0" collapsed="false">
      <c r="A1970" s="2" t="s">
        <v>28184</v>
      </c>
      <c r="B1970" s="2" t="s">
        <v>1415</v>
      </c>
      <c r="C1970" s="2" t="s">
        <v>28185</v>
      </c>
      <c r="D1970" s="2" t="s">
        <v>21692</v>
      </c>
      <c r="E1970" s="2" t="s">
        <v>28186</v>
      </c>
      <c r="F1970" s="2" t="s">
        <v>28187</v>
      </c>
      <c r="G1970" s="2" t="s">
        <v>28188</v>
      </c>
      <c r="H1970" s="2" t="s">
        <v>28189</v>
      </c>
      <c r="I1970" s="2" t="s">
        <v>51</v>
      </c>
      <c r="J1970" s="2" t="s">
        <v>52</v>
      </c>
      <c r="K1970" s="2" t="s">
        <v>1381</v>
      </c>
      <c r="L1970" s="2" t="s">
        <v>28190</v>
      </c>
      <c r="M1970" s="2" t="s">
        <v>28191</v>
      </c>
      <c r="N1970" s="2" t="s">
        <v>2531</v>
      </c>
      <c r="O1970" s="2" t="s">
        <v>2542</v>
      </c>
      <c r="P1970" s="2" t="s">
        <v>515</v>
      </c>
      <c r="Q1970" s="2" t="s">
        <v>145</v>
      </c>
      <c r="R1970" s="2" t="s">
        <v>145</v>
      </c>
      <c r="S1970" s="2" t="s">
        <v>28192</v>
      </c>
      <c r="T1970" s="2" t="s">
        <v>28193</v>
      </c>
      <c r="U1970" s="2" t="s">
        <v>28188</v>
      </c>
      <c r="V1970" s="2" t="s">
        <v>28194</v>
      </c>
      <c r="W1970" s="2" t="s">
        <v>28195</v>
      </c>
      <c r="X1970" s="2" t="s">
        <v>28196</v>
      </c>
      <c r="Y1970" s="2"/>
      <c r="Z1970" s="2" t="s">
        <v>21139</v>
      </c>
      <c r="AA1970" s="2" t="s">
        <v>28197</v>
      </c>
      <c r="AB1970" s="2" t="s">
        <v>28184</v>
      </c>
      <c r="AC1970" s="2" t="s">
        <v>28198</v>
      </c>
      <c r="AD1970" s="2" t="s">
        <v>100</v>
      </c>
      <c r="AE1970" s="2" t="s">
        <v>28199</v>
      </c>
      <c r="AF1970" s="2" t="s">
        <v>2188</v>
      </c>
      <c r="AG1970" s="2" t="s">
        <v>128</v>
      </c>
      <c r="AH1970" s="2" t="s">
        <v>178</v>
      </c>
      <c r="AI1970" s="2" t="s">
        <v>28194</v>
      </c>
      <c r="AJ1970" s="2" t="s">
        <v>2188</v>
      </c>
      <c r="AK1970" s="2"/>
      <c r="AL1970" s="2"/>
      <c r="AM1970" s="2" t="s">
        <v>72</v>
      </c>
      <c r="AN1970" s="2"/>
      <c r="AO1970" s="2" t="s">
        <v>106</v>
      </c>
      <c r="AP1970" s="2" t="s">
        <v>74</v>
      </c>
      <c r="AQ1970" s="2" t="s">
        <v>132</v>
      </c>
      <c r="AR1970" s="2"/>
    </row>
    <row r="1971" customFormat="false" ht="15" hidden="false" customHeight="false" outlineLevel="0" collapsed="false">
      <c r="A1971" s="2" t="s">
        <v>28200</v>
      </c>
      <c r="B1971" s="2" t="s">
        <v>278</v>
      </c>
      <c r="C1971" s="2" t="s">
        <v>28185</v>
      </c>
      <c r="D1971" s="2" t="s">
        <v>21692</v>
      </c>
      <c r="E1971" s="2" t="s">
        <v>28201</v>
      </c>
      <c r="F1971" s="2" t="s">
        <v>28202</v>
      </c>
      <c r="G1971" s="2"/>
      <c r="H1971" s="2" t="s">
        <v>28203</v>
      </c>
      <c r="I1971" s="2" t="s">
        <v>51</v>
      </c>
      <c r="J1971" s="2" t="s">
        <v>52</v>
      </c>
      <c r="K1971" s="2" t="s">
        <v>53</v>
      </c>
      <c r="L1971" s="2" t="s">
        <v>28204</v>
      </c>
      <c r="M1971" s="2" t="s">
        <v>28205</v>
      </c>
      <c r="N1971" s="2" t="s">
        <v>829</v>
      </c>
      <c r="O1971" s="2" t="s">
        <v>58</v>
      </c>
      <c r="P1971" s="2" t="s">
        <v>515</v>
      </c>
      <c r="Q1971" s="2" t="s">
        <v>10916</v>
      </c>
      <c r="R1971" s="2" t="s">
        <v>477</v>
      </c>
      <c r="S1971" s="2" t="s">
        <v>28206</v>
      </c>
      <c r="T1971" s="2" t="s">
        <v>21412</v>
      </c>
      <c r="U1971" s="2" t="s">
        <v>21413</v>
      </c>
      <c r="V1971" s="2" t="s">
        <v>28207</v>
      </c>
      <c r="W1971" s="2" t="s">
        <v>21415</v>
      </c>
      <c r="X1971" s="2" t="s">
        <v>21416</v>
      </c>
      <c r="Y1971" s="2" t="s">
        <v>21413</v>
      </c>
      <c r="Z1971" s="2" t="s">
        <v>28208</v>
      </c>
      <c r="AA1971" s="2" t="s">
        <v>28209</v>
      </c>
      <c r="AB1971" s="2" t="s">
        <v>28200</v>
      </c>
      <c r="AC1971" s="2" t="s">
        <v>28210</v>
      </c>
      <c r="AD1971" s="2" t="s">
        <v>100</v>
      </c>
      <c r="AE1971" s="2" t="s">
        <v>28211</v>
      </c>
      <c r="AF1971" s="2" t="s">
        <v>28212</v>
      </c>
      <c r="AG1971" s="2" t="s">
        <v>663</v>
      </c>
      <c r="AH1971" s="2"/>
      <c r="AI1971" s="2"/>
      <c r="AJ1971" s="2"/>
      <c r="AK1971" s="2"/>
      <c r="AL1971" s="2"/>
      <c r="AM1971" s="2" t="s">
        <v>104</v>
      </c>
      <c r="AN1971" s="2" t="s">
        <v>28213</v>
      </c>
      <c r="AO1971" s="2"/>
      <c r="AP1971" s="2" t="s">
        <v>74</v>
      </c>
      <c r="AQ1971" s="2" t="s">
        <v>132</v>
      </c>
      <c r="AR1971" s="2"/>
    </row>
    <row r="1972" customFormat="false" ht="15" hidden="false" customHeight="false" outlineLevel="0" collapsed="false">
      <c r="A1972" s="2" t="s">
        <v>28214</v>
      </c>
      <c r="B1972" s="2" t="s">
        <v>1415</v>
      </c>
      <c r="C1972" s="2" t="s">
        <v>27219</v>
      </c>
      <c r="D1972" s="2" t="s">
        <v>21692</v>
      </c>
      <c r="E1972" s="2" t="s">
        <v>28215</v>
      </c>
      <c r="F1972" s="2" t="s">
        <v>28216</v>
      </c>
      <c r="G1972" s="2" t="s">
        <v>28217</v>
      </c>
      <c r="H1972" s="2" t="s">
        <v>28218</v>
      </c>
      <c r="I1972" s="2" t="s">
        <v>51</v>
      </c>
      <c r="J1972" s="2" t="s">
        <v>52</v>
      </c>
      <c r="K1972" s="2" t="s">
        <v>53</v>
      </c>
      <c r="L1972" s="2" t="s">
        <v>28219</v>
      </c>
      <c r="M1972" s="2" t="s">
        <v>28220</v>
      </c>
      <c r="N1972" s="2" t="s">
        <v>15013</v>
      </c>
      <c r="O1972" s="2" t="s">
        <v>212</v>
      </c>
      <c r="P1972" s="2" t="s">
        <v>611</v>
      </c>
      <c r="Q1972" s="2" t="s">
        <v>1301</v>
      </c>
      <c r="R1972" s="2" t="s">
        <v>145</v>
      </c>
      <c r="S1972" s="2" t="s">
        <v>28221</v>
      </c>
      <c r="T1972" s="2" t="s">
        <v>28222</v>
      </c>
      <c r="U1972" s="2" t="s">
        <v>28223</v>
      </c>
      <c r="V1972" s="2" t="s">
        <v>28224</v>
      </c>
      <c r="W1972" s="2" t="s">
        <v>28225</v>
      </c>
      <c r="X1972" s="2" t="s">
        <v>28218</v>
      </c>
      <c r="Y1972" s="2"/>
      <c r="Z1972" s="2" t="s">
        <v>21458</v>
      </c>
      <c r="AA1972" s="2" t="s">
        <v>28226</v>
      </c>
      <c r="AB1972" s="2" t="s">
        <v>28214</v>
      </c>
      <c r="AC1972" s="2" t="s">
        <v>28227</v>
      </c>
      <c r="AD1972" s="2" t="s">
        <v>71</v>
      </c>
      <c r="AE1972" s="2"/>
      <c r="AF1972" s="2"/>
      <c r="AG1972" s="2" t="s">
        <v>154</v>
      </c>
      <c r="AH1972" s="2"/>
      <c r="AI1972" s="2"/>
      <c r="AJ1972" s="2"/>
      <c r="AK1972" s="2"/>
      <c r="AL1972" s="2"/>
      <c r="AM1972" s="2" t="s">
        <v>72</v>
      </c>
      <c r="AN1972" s="2"/>
      <c r="AO1972" s="2" t="s">
        <v>156</v>
      </c>
      <c r="AP1972" s="2"/>
      <c r="AQ1972" s="2" t="s">
        <v>132</v>
      </c>
      <c r="AR1972" s="2"/>
    </row>
    <row r="1973" customFormat="false" ht="15" hidden="false" customHeight="false" outlineLevel="0" collapsed="false">
      <c r="A1973" s="2" t="s">
        <v>28228</v>
      </c>
      <c r="B1973" s="2" t="s">
        <v>1415</v>
      </c>
      <c r="C1973" s="2" t="s">
        <v>27219</v>
      </c>
      <c r="D1973" s="2" t="s">
        <v>21692</v>
      </c>
      <c r="E1973" s="2" t="s">
        <v>28229</v>
      </c>
      <c r="F1973" s="2" t="s">
        <v>1582</v>
      </c>
      <c r="G1973" s="2"/>
      <c r="H1973" s="2" t="s">
        <v>28230</v>
      </c>
      <c r="I1973" s="2" t="s">
        <v>83</v>
      </c>
      <c r="J1973" s="2" t="s">
        <v>52</v>
      </c>
      <c r="K1973" s="2" t="s">
        <v>53</v>
      </c>
      <c r="L1973" s="2" t="s">
        <v>28231</v>
      </c>
      <c r="M1973" s="2" t="s">
        <v>28232</v>
      </c>
      <c r="N1973" s="2" t="s">
        <v>15901</v>
      </c>
      <c r="O1973" s="2" t="s">
        <v>311</v>
      </c>
      <c r="P1973" s="2" t="s">
        <v>5749</v>
      </c>
      <c r="Q1973" s="2" t="s">
        <v>755</v>
      </c>
      <c r="R1973" s="2" t="s">
        <v>477</v>
      </c>
      <c r="S1973" s="2" t="s">
        <v>15902</v>
      </c>
      <c r="T1973" s="2" t="s">
        <v>15903</v>
      </c>
      <c r="U1973" s="2" t="s">
        <v>15904</v>
      </c>
      <c r="V1973" s="2" t="s">
        <v>15905</v>
      </c>
      <c r="W1973" s="2" t="s">
        <v>15906</v>
      </c>
      <c r="X1973" s="2" t="s">
        <v>15907</v>
      </c>
      <c r="Y1973" s="2" t="s">
        <v>15897</v>
      </c>
      <c r="Z1973" s="2" t="s">
        <v>28233</v>
      </c>
      <c r="AA1973" s="2" t="s">
        <v>28234</v>
      </c>
      <c r="AB1973" s="2" t="s">
        <v>28228</v>
      </c>
      <c r="AC1973" s="2" t="s">
        <v>28235</v>
      </c>
      <c r="AD1973" s="2" t="s">
        <v>100</v>
      </c>
      <c r="AE1973" s="2" t="s">
        <v>28236</v>
      </c>
      <c r="AF1973" s="2" t="s">
        <v>2531</v>
      </c>
      <c r="AG1973" s="2"/>
      <c r="AH1973" s="2"/>
      <c r="AI1973" s="2"/>
      <c r="AJ1973" s="2"/>
      <c r="AK1973" s="2"/>
      <c r="AL1973" s="2"/>
      <c r="AM1973" s="2" t="s">
        <v>104</v>
      </c>
      <c r="AN1973" s="2" t="s">
        <v>22818</v>
      </c>
      <c r="AO1973" s="2" t="s">
        <v>106</v>
      </c>
      <c r="AP1973" s="2" t="s">
        <v>74</v>
      </c>
      <c r="AQ1973" s="2" t="s">
        <v>132</v>
      </c>
      <c r="AR1973" s="2"/>
    </row>
    <row r="1974" customFormat="false" ht="15" hidden="false" customHeight="false" outlineLevel="0" collapsed="false">
      <c r="A1974" s="2" t="s">
        <v>28237</v>
      </c>
      <c r="B1974" s="2" t="s">
        <v>1415</v>
      </c>
      <c r="C1974" s="2" t="s">
        <v>27219</v>
      </c>
      <c r="D1974" s="2" t="s">
        <v>21692</v>
      </c>
      <c r="E1974" s="2" t="s">
        <v>28238</v>
      </c>
      <c r="F1974" s="2" t="s">
        <v>15342</v>
      </c>
      <c r="G1974" s="2" t="s">
        <v>28239</v>
      </c>
      <c r="H1974" s="2" t="s">
        <v>28240</v>
      </c>
      <c r="I1974" s="2" t="s">
        <v>83</v>
      </c>
      <c r="J1974" s="2" t="s">
        <v>52</v>
      </c>
      <c r="K1974" s="2" t="s">
        <v>729</v>
      </c>
      <c r="L1974" s="2" t="s">
        <v>28241</v>
      </c>
      <c r="M1974" s="2" t="s">
        <v>28242</v>
      </c>
      <c r="N1974" s="2" t="s">
        <v>2463</v>
      </c>
      <c r="O1974" s="2" t="s">
        <v>142</v>
      </c>
      <c r="P1974" s="2" t="s">
        <v>496</v>
      </c>
      <c r="Q1974" s="2" t="s">
        <v>4408</v>
      </c>
      <c r="R1974" s="2" t="s">
        <v>2604</v>
      </c>
      <c r="S1974" s="2" t="s">
        <v>28243</v>
      </c>
      <c r="T1974" s="2" t="s">
        <v>81</v>
      </c>
      <c r="U1974" s="2" t="s">
        <v>28244</v>
      </c>
      <c r="V1974" s="2" t="s">
        <v>28245</v>
      </c>
      <c r="W1974" s="2" t="s">
        <v>28246</v>
      </c>
      <c r="X1974" s="2" t="s">
        <v>28247</v>
      </c>
      <c r="Y1974" s="2" t="s">
        <v>81</v>
      </c>
      <c r="Z1974" s="2" t="s">
        <v>28248</v>
      </c>
      <c r="AA1974" s="2" t="s">
        <v>27228</v>
      </c>
      <c r="AB1974" s="2" t="s">
        <v>28237</v>
      </c>
      <c r="AC1974" s="2" t="s">
        <v>28249</v>
      </c>
      <c r="AD1974" s="2" t="s">
        <v>71</v>
      </c>
      <c r="AE1974" s="2"/>
      <c r="AF1974" s="2"/>
      <c r="AG1974" s="2" t="s">
        <v>103</v>
      </c>
      <c r="AH1974" s="2" t="s">
        <v>178</v>
      </c>
      <c r="AI1974" s="2" t="s">
        <v>28250</v>
      </c>
      <c r="AJ1974" s="2" t="s">
        <v>28251</v>
      </c>
      <c r="AK1974" s="2"/>
      <c r="AL1974" s="2"/>
      <c r="AM1974" s="2" t="s">
        <v>104</v>
      </c>
      <c r="AN1974" s="2" t="s">
        <v>28252</v>
      </c>
      <c r="AO1974" s="2" t="s">
        <v>73</v>
      </c>
      <c r="AP1974" s="2" t="s">
        <v>106</v>
      </c>
      <c r="AQ1974" s="2" t="s">
        <v>107</v>
      </c>
      <c r="AR1974" s="2" t="s">
        <v>107</v>
      </c>
    </row>
    <row r="1975" customFormat="false" ht="15" hidden="false" customHeight="false" outlineLevel="0" collapsed="false">
      <c r="A1975" s="2" t="s">
        <v>28253</v>
      </c>
      <c r="B1975" s="2" t="s">
        <v>109</v>
      </c>
      <c r="C1975" s="2" t="s">
        <v>28011</v>
      </c>
      <c r="D1975" s="2" t="s">
        <v>21692</v>
      </c>
      <c r="E1975" s="2" t="s">
        <v>28254</v>
      </c>
      <c r="F1975" s="2" t="s">
        <v>5115</v>
      </c>
      <c r="G1975" s="2" t="s">
        <v>28255</v>
      </c>
      <c r="H1975" s="2" t="s">
        <v>28256</v>
      </c>
      <c r="I1975" s="2" t="s">
        <v>83</v>
      </c>
      <c r="J1975" s="2" t="s">
        <v>52</v>
      </c>
      <c r="K1975" s="2" t="s">
        <v>729</v>
      </c>
      <c r="L1975" s="2" t="s">
        <v>28257</v>
      </c>
      <c r="M1975" s="2" t="s">
        <v>28258</v>
      </c>
      <c r="N1975" s="2" t="s">
        <v>262</v>
      </c>
      <c r="O1975" s="2" t="s">
        <v>980</v>
      </c>
      <c r="P1975" s="2" t="s">
        <v>515</v>
      </c>
      <c r="Q1975" s="2" t="s">
        <v>215</v>
      </c>
      <c r="R1975" s="2" t="s">
        <v>215</v>
      </c>
      <c r="S1975" s="2" t="s">
        <v>28259</v>
      </c>
      <c r="T1975" s="2" t="s">
        <v>28260</v>
      </c>
      <c r="U1975" s="2" t="s">
        <v>28261</v>
      </c>
      <c r="V1975" s="2" t="s">
        <v>28262</v>
      </c>
      <c r="W1975" s="2" t="s">
        <v>28263</v>
      </c>
      <c r="X1975" s="2" t="s">
        <v>28264</v>
      </c>
      <c r="Y1975" s="2"/>
      <c r="Z1975" s="2"/>
      <c r="AA1975" s="2" t="s">
        <v>28265</v>
      </c>
      <c r="AB1975" s="2" t="s">
        <v>28253</v>
      </c>
      <c r="AC1975" s="2" t="s">
        <v>28266</v>
      </c>
      <c r="AD1975" s="2" t="s">
        <v>71</v>
      </c>
      <c r="AE1975" s="2"/>
      <c r="AF1975" s="2"/>
      <c r="AG1975" s="2" t="s">
        <v>154</v>
      </c>
      <c r="AH1975" s="2"/>
      <c r="AI1975" s="2"/>
      <c r="AJ1975" s="2"/>
      <c r="AK1975" s="2"/>
      <c r="AL1975" s="2"/>
      <c r="AM1975" s="2" t="s">
        <v>104</v>
      </c>
      <c r="AN1975" s="2" t="s">
        <v>28267</v>
      </c>
      <c r="AO1975" s="2" t="s">
        <v>73</v>
      </c>
      <c r="AP1975" s="2" t="s">
        <v>74</v>
      </c>
      <c r="AQ1975" s="2" t="s">
        <v>107</v>
      </c>
      <c r="AR1975" s="2"/>
    </row>
    <row r="1976" customFormat="false" ht="15" hidden="false" customHeight="false" outlineLevel="0" collapsed="false">
      <c r="A1976" s="2" t="s">
        <v>28268</v>
      </c>
      <c r="B1976" s="2" t="s">
        <v>1415</v>
      </c>
      <c r="C1976" s="2" t="s">
        <v>28269</v>
      </c>
      <c r="D1976" s="2" t="s">
        <v>21692</v>
      </c>
      <c r="E1976" s="2" t="s">
        <v>28270</v>
      </c>
      <c r="F1976" s="2" t="s">
        <v>9079</v>
      </c>
      <c r="G1976" s="2" t="s">
        <v>28271</v>
      </c>
      <c r="H1976" s="2" t="s">
        <v>28272</v>
      </c>
      <c r="I1976" s="2" t="s">
        <v>83</v>
      </c>
      <c r="J1976" s="2" t="s">
        <v>52</v>
      </c>
      <c r="K1976" s="2" t="s">
        <v>84</v>
      </c>
      <c r="L1976" s="2" t="s">
        <v>28273</v>
      </c>
      <c r="M1976" s="2" t="s">
        <v>11154</v>
      </c>
      <c r="N1976" s="2" t="s">
        <v>56</v>
      </c>
      <c r="O1976" s="2" t="s">
        <v>213</v>
      </c>
      <c r="P1976" s="2" t="s">
        <v>496</v>
      </c>
      <c r="Q1976" s="2" t="s">
        <v>2969</v>
      </c>
      <c r="R1976" s="2" t="s">
        <v>477</v>
      </c>
      <c r="S1976" s="2" t="s">
        <v>28274</v>
      </c>
      <c r="T1976" s="2" t="s">
        <v>28275</v>
      </c>
      <c r="U1976" s="2" t="s">
        <v>28276</v>
      </c>
      <c r="V1976" s="2" t="s">
        <v>28277</v>
      </c>
      <c r="W1976" s="2"/>
      <c r="X1976" s="2" t="s">
        <v>28278</v>
      </c>
      <c r="Y1976" s="2"/>
      <c r="Z1976" s="2" t="s">
        <v>28279</v>
      </c>
      <c r="AA1976" s="2" t="s">
        <v>28280</v>
      </c>
      <c r="AB1976" s="2" t="s">
        <v>28268</v>
      </c>
      <c r="AC1976" s="2" t="s">
        <v>28281</v>
      </c>
      <c r="AD1976" s="2" t="s">
        <v>71</v>
      </c>
      <c r="AE1976" s="2"/>
      <c r="AF1976" s="2"/>
      <c r="AG1976" s="2" t="s">
        <v>298</v>
      </c>
      <c r="AH1976" s="2"/>
      <c r="AI1976" s="2"/>
      <c r="AJ1976" s="2"/>
      <c r="AK1976" s="2"/>
      <c r="AL1976" s="2"/>
      <c r="AM1976" s="2" t="s">
        <v>104</v>
      </c>
      <c r="AN1976" s="2" t="s">
        <v>28114</v>
      </c>
      <c r="AO1976" s="2" t="s">
        <v>106</v>
      </c>
      <c r="AP1976" s="2" t="s">
        <v>106</v>
      </c>
      <c r="AQ1976" s="2" t="s">
        <v>132</v>
      </c>
      <c r="AR1976" s="2" t="s">
        <v>204</v>
      </c>
    </row>
    <row r="1977" customFormat="false" ht="15" hidden="false" customHeight="false" outlineLevel="0" collapsed="false">
      <c r="A1977" s="2" t="s">
        <v>28282</v>
      </c>
      <c r="B1977" s="2" t="s">
        <v>1415</v>
      </c>
      <c r="C1977" s="2" t="s">
        <v>28269</v>
      </c>
      <c r="D1977" s="2" t="s">
        <v>21692</v>
      </c>
      <c r="E1977" s="2" t="s">
        <v>28283</v>
      </c>
      <c r="F1977" s="2" t="s">
        <v>12895</v>
      </c>
      <c r="G1977" s="2"/>
      <c r="H1977" s="2" t="s">
        <v>28284</v>
      </c>
      <c r="I1977" s="2" t="s">
        <v>83</v>
      </c>
      <c r="J1977" s="2" t="s">
        <v>52</v>
      </c>
      <c r="K1977" s="2" t="s">
        <v>53</v>
      </c>
      <c r="L1977" s="2" t="s">
        <v>28285</v>
      </c>
      <c r="M1977" s="2" t="s">
        <v>28286</v>
      </c>
      <c r="N1977" s="2" t="s">
        <v>2531</v>
      </c>
      <c r="O1977" s="2" t="s">
        <v>104</v>
      </c>
      <c r="P1977" s="2" t="s">
        <v>1300</v>
      </c>
      <c r="Q1977" s="2" t="s">
        <v>387</v>
      </c>
      <c r="R1977" s="2" t="s">
        <v>145</v>
      </c>
      <c r="S1977" s="2" t="s">
        <v>28287</v>
      </c>
      <c r="T1977" s="2" t="s">
        <v>28288</v>
      </c>
      <c r="U1977" s="2" t="s">
        <v>28289</v>
      </c>
      <c r="V1977" s="2" t="s">
        <v>28290</v>
      </c>
      <c r="W1977" s="2" t="s">
        <v>28291</v>
      </c>
      <c r="X1977" s="2" t="s">
        <v>28292</v>
      </c>
      <c r="Y1977" s="2"/>
      <c r="Z1977" s="2" t="s">
        <v>10547</v>
      </c>
      <c r="AA1977" s="2" t="s">
        <v>28293</v>
      </c>
      <c r="AB1977" s="2" t="s">
        <v>28282</v>
      </c>
      <c r="AC1977" s="2" t="s">
        <v>28294</v>
      </c>
      <c r="AD1977" s="2" t="s">
        <v>71</v>
      </c>
      <c r="AE1977" s="2"/>
      <c r="AF1977" s="2"/>
      <c r="AG1977" s="2" t="s">
        <v>154</v>
      </c>
      <c r="AH1977" s="2"/>
      <c r="AI1977" s="2"/>
      <c r="AJ1977" s="2"/>
      <c r="AK1977" s="2"/>
      <c r="AL1977" s="2"/>
      <c r="AM1977" s="2" t="s">
        <v>72</v>
      </c>
      <c r="AN1977" s="2"/>
      <c r="AO1977" s="2"/>
      <c r="AP1977" s="2" t="s">
        <v>73</v>
      </c>
      <c r="AQ1977" s="2"/>
      <c r="AR1977" s="2" t="s">
        <v>204</v>
      </c>
    </row>
    <row r="1978" customFormat="false" ht="15" hidden="false" customHeight="false" outlineLevel="0" collapsed="false">
      <c r="A1978" s="2" t="s">
        <v>28295</v>
      </c>
      <c r="B1978" s="2" t="s">
        <v>1415</v>
      </c>
      <c r="C1978" s="2" t="s">
        <v>28011</v>
      </c>
      <c r="D1978" s="2" t="s">
        <v>21692</v>
      </c>
      <c r="E1978" s="2" t="s">
        <v>28296</v>
      </c>
      <c r="F1978" s="2" t="s">
        <v>28297</v>
      </c>
      <c r="G1978" s="2"/>
      <c r="H1978" s="2" t="s">
        <v>28298</v>
      </c>
      <c r="I1978" s="2" t="s">
        <v>83</v>
      </c>
      <c r="J1978" s="2" t="s">
        <v>52</v>
      </c>
      <c r="K1978" s="2" t="s">
        <v>53</v>
      </c>
      <c r="L1978" s="2" t="s">
        <v>28299</v>
      </c>
      <c r="M1978" s="2" t="s">
        <v>28300</v>
      </c>
      <c r="N1978" s="2" t="s">
        <v>287</v>
      </c>
      <c r="O1978" s="2" t="s">
        <v>443</v>
      </c>
      <c r="P1978" s="2" t="s">
        <v>58</v>
      </c>
      <c r="Q1978" s="2" t="s">
        <v>28301</v>
      </c>
      <c r="R1978" s="2" t="s">
        <v>12884</v>
      </c>
      <c r="S1978" s="2" t="s">
        <v>28302</v>
      </c>
      <c r="T1978" s="2" t="s">
        <v>28303</v>
      </c>
      <c r="U1978" s="2" t="s">
        <v>28304</v>
      </c>
      <c r="V1978" s="2" t="s">
        <v>28305</v>
      </c>
      <c r="W1978" s="2" t="s">
        <v>28306</v>
      </c>
      <c r="X1978" s="2" t="s">
        <v>28307</v>
      </c>
      <c r="Y1978" s="2" t="s">
        <v>1954</v>
      </c>
      <c r="Z1978" s="2" t="s">
        <v>20652</v>
      </c>
      <c r="AA1978" s="2" t="s">
        <v>28308</v>
      </c>
      <c r="AB1978" s="2" t="s">
        <v>28295</v>
      </c>
      <c r="AC1978" s="2" t="s">
        <v>28309</v>
      </c>
      <c r="AD1978" s="2" t="s">
        <v>71</v>
      </c>
      <c r="AE1978" s="2"/>
      <c r="AF1978" s="2"/>
      <c r="AG1978" s="2" t="s">
        <v>128</v>
      </c>
      <c r="AH1978" s="2" t="s">
        <v>253</v>
      </c>
      <c r="AI1978" s="2"/>
      <c r="AJ1978" s="2"/>
      <c r="AK1978" s="2" t="s">
        <v>24474</v>
      </c>
      <c r="AL1978" s="2" t="s">
        <v>28310</v>
      </c>
      <c r="AM1978" s="2" t="s">
        <v>72</v>
      </c>
      <c r="AN1978" s="2"/>
      <c r="AO1978" s="2" t="s">
        <v>156</v>
      </c>
      <c r="AP1978" s="2" t="s">
        <v>74</v>
      </c>
      <c r="AQ1978" s="2" t="s">
        <v>132</v>
      </c>
      <c r="AR1978" s="2"/>
    </row>
    <row r="1979" customFormat="false" ht="15" hidden="false" customHeight="false" outlineLevel="0" collapsed="false">
      <c r="A1979" s="2" t="s">
        <v>28311</v>
      </c>
      <c r="B1979" s="2" t="s">
        <v>1415</v>
      </c>
      <c r="C1979" s="2" t="s">
        <v>28011</v>
      </c>
      <c r="D1979" s="2" t="s">
        <v>21692</v>
      </c>
      <c r="E1979" s="2" t="s">
        <v>28312</v>
      </c>
      <c r="F1979" s="2" t="s">
        <v>11583</v>
      </c>
      <c r="G1979" s="2"/>
      <c r="H1979" s="2" t="s">
        <v>28313</v>
      </c>
      <c r="I1979" s="2" t="s">
        <v>51</v>
      </c>
      <c r="J1979" s="2" t="s">
        <v>52</v>
      </c>
      <c r="K1979" s="2" t="s">
        <v>84</v>
      </c>
      <c r="L1979" s="2" t="s">
        <v>28314</v>
      </c>
      <c r="M1979" s="2" t="s">
        <v>28315</v>
      </c>
      <c r="N1979" s="2" t="s">
        <v>26380</v>
      </c>
      <c r="O1979" s="2" t="s">
        <v>212</v>
      </c>
      <c r="P1979" s="2" t="s">
        <v>212</v>
      </c>
      <c r="Q1979" s="2" t="s">
        <v>4044</v>
      </c>
      <c r="R1979" s="2" t="s">
        <v>60</v>
      </c>
      <c r="S1979" s="2" t="s">
        <v>28316</v>
      </c>
      <c r="T1979" s="2" t="s">
        <v>28317</v>
      </c>
      <c r="U1979" s="2" t="s">
        <v>28318</v>
      </c>
      <c r="V1979" s="2" t="s">
        <v>28319</v>
      </c>
      <c r="W1979" s="2" t="s">
        <v>28320</v>
      </c>
      <c r="X1979" s="2" t="s">
        <v>28321</v>
      </c>
      <c r="Y1979" s="2" t="s">
        <v>28322</v>
      </c>
      <c r="Z1979" s="2" t="s">
        <v>28323</v>
      </c>
      <c r="AA1979" s="2" t="s">
        <v>28324</v>
      </c>
      <c r="AB1979" s="2" t="s">
        <v>28311</v>
      </c>
      <c r="AC1979" s="2" t="s">
        <v>28325</v>
      </c>
      <c r="AD1979" s="2" t="s">
        <v>71</v>
      </c>
      <c r="AE1979" s="2"/>
      <c r="AF1979" s="2"/>
      <c r="AG1979" s="2" t="s">
        <v>298</v>
      </c>
      <c r="AH1979" s="2"/>
      <c r="AI1979" s="2"/>
      <c r="AJ1979" s="2"/>
      <c r="AK1979" s="2"/>
      <c r="AL1979" s="2"/>
      <c r="AM1979" s="2" t="s">
        <v>72</v>
      </c>
      <c r="AN1979" s="2"/>
      <c r="AO1979" s="2" t="s">
        <v>73</v>
      </c>
      <c r="AP1979" s="2" t="s">
        <v>74</v>
      </c>
      <c r="AQ1979" s="2" t="s">
        <v>132</v>
      </c>
      <c r="AR1979" s="2" t="s">
        <v>132</v>
      </c>
    </row>
    <row r="1980" customFormat="false" ht="15" hidden="false" customHeight="false" outlineLevel="0" collapsed="false">
      <c r="A1980" s="2" t="s">
        <v>28326</v>
      </c>
      <c r="B1980" s="2" t="s">
        <v>278</v>
      </c>
      <c r="C1980" s="2" t="s">
        <v>28269</v>
      </c>
      <c r="D1980" s="2" t="s">
        <v>21692</v>
      </c>
      <c r="E1980" s="2" t="s">
        <v>28327</v>
      </c>
      <c r="F1980" s="2" t="s">
        <v>9994</v>
      </c>
      <c r="G1980" s="2" t="s">
        <v>28328</v>
      </c>
      <c r="H1980" s="2" t="s">
        <v>28329</v>
      </c>
      <c r="I1980" s="2" t="s">
        <v>51</v>
      </c>
      <c r="J1980" s="2" t="s">
        <v>52</v>
      </c>
      <c r="K1980" s="2" t="s">
        <v>53</v>
      </c>
      <c r="L1980" s="2" t="s">
        <v>28330</v>
      </c>
      <c r="M1980" s="2" t="s">
        <v>28331</v>
      </c>
      <c r="N1980" s="2" t="s">
        <v>7113</v>
      </c>
      <c r="O1980" s="2" t="s">
        <v>164</v>
      </c>
      <c r="P1980" s="2" t="s">
        <v>165</v>
      </c>
      <c r="Q1980" s="2" t="s">
        <v>28332</v>
      </c>
      <c r="R1980" s="2" t="s">
        <v>28333</v>
      </c>
      <c r="S1980" s="2" t="s">
        <v>28334</v>
      </c>
      <c r="T1980" s="2" t="s">
        <v>28335</v>
      </c>
      <c r="U1980" s="2" t="s">
        <v>28336</v>
      </c>
      <c r="V1980" s="2" t="s">
        <v>28337</v>
      </c>
      <c r="W1980" s="2" t="s">
        <v>28338</v>
      </c>
      <c r="X1980" s="2" t="s">
        <v>28328</v>
      </c>
      <c r="Y1980" s="2" t="s">
        <v>28339</v>
      </c>
      <c r="Z1980" s="2" t="s">
        <v>28340</v>
      </c>
      <c r="AA1980" s="2" t="s">
        <v>13172</v>
      </c>
      <c r="AB1980" s="2" t="s">
        <v>28326</v>
      </c>
      <c r="AC1980" s="2" t="s">
        <v>28341</v>
      </c>
      <c r="AD1980" s="2" t="s">
        <v>71</v>
      </c>
      <c r="AE1980" s="2"/>
      <c r="AF1980" s="2"/>
      <c r="AG1980" s="2" t="s">
        <v>128</v>
      </c>
      <c r="AH1980" s="2"/>
      <c r="AI1980" s="2"/>
      <c r="AJ1980" s="2"/>
      <c r="AK1980" s="2"/>
      <c r="AL1980" s="2"/>
      <c r="AM1980" s="2" t="s">
        <v>72</v>
      </c>
      <c r="AN1980" s="2"/>
      <c r="AO1980" s="2" t="s">
        <v>106</v>
      </c>
      <c r="AP1980" s="2" t="s">
        <v>106</v>
      </c>
      <c r="AQ1980" s="2" t="s">
        <v>132</v>
      </c>
      <c r="AR1980" s="2" t="s">
        <v>132</v>
      </c>
    </row>
    <row r="1981" customFormat="false" ht="15" hidden="false" customHeight="false" outlineLevel="0" collapsed="false">
      <c r="A1981" s="2" t="s">
        <v>28342</v>
      </c>
      <c r="B1981" s="2" t="s">
        <v>109</v>
      </c>
      <c r="C1981" s="2" t="s">
        <v>28269</v>
      </c>
      <c r="D1981" s="2" t="s">
        <v>21692</v>
      </c>
      <c r="E1981" s="2" t="s">
        <v>28343</v>
      </c>
      <c r="F1981" s="2" t="s">
        <v>28344</v>
      </c>
      <c r="G1981" s="2" t="s">
        <v>81</v>
      </c>
      <c r="H1981" s="2" t="s">
        <v>81</v>
      </c>
      <c r="I1981" s="2" t="s">
        <v>83</v>
      </c>
      <c r="J1981" s="2" t="s">
        <v>52</v>
      </c>
      <c r="K1981" s="2" t="s">
        <v>28345</v>
      </c>
      <c r="L1981" s="2" t="s">
        <v>162</v>
      </c>
      <c r="M1981" s="2" t="s">
        <v>28346</v>
      </c>
      <c r="N1981" s="2" t="s">
        <v>81</v>
      </c>
      <c r="O1981" s="2" t="s">
        <v>81</v>
      </c>
      <c r="P1981" s="2" t="s">
        <v>81</v>
      </c>
      <c r="Q1981" s="2" t="s">
        <v>81</v>
      </c>
      <c r="R1981" s="2" t="s">
        <v>81</v>
      </c>
      <c r="S1981" s="2" t="s">
        <v>28347</v>
      </c>
      <c r="T1981" s="2" t="s">
        <v>28348</v>
      </c>
      <c r="U1981" s="2" t="s">
        <v>28349</v>
      </c>
      <c r="V1981" s="2" t="s">
        <v>28350</v>
      </c>
      <c r="W1981" s="2" t="s">
        <v>28351</v>
      </c>
      <c r="X1981" s="2" t="s">
        <v>28352</v>
      </c>
      <c r="Y1981" s="2" t="s">
        <v>81</v>
      </c>
      <c r="Z1981" s="2" t="s">
        <v>28353</v>
      </c>
      <c r="AA1981" s="2" t="s">
        <v>28354</v>
      </c>
      <c r="AB1981" s="2" t="s">
        <v>28342</v>
      </c>
      <c r="AC1981" s="2" t="s">
        <v>28355</v>
      </c>
      <c r="AD1981" s="2" t="s">
        <v>71</v>
      </c>
      <c r="AE1981" s="2"/>
      <c r="AF1981" s="2"/>
      <c r="AG1981" s="2" t="s">
        <v>128</v>
      </c>
      <c r="AH1981" s="2"/>
      <c r="AI1981" s="2"/>
      <c r="AJ1981" s="2"/>
      <c r="AK1981" s="2"/>
      <c r="AL1981" s="2"/>
      <c r="AM1981" s="2" t="s">
        <v>104</v>
      </c>
      <c r="AN1981" s="2" t="s">
        <v>28267</v>
      </c>
      <c r="AO1981" s="2" t="s">
        <v>156</v>
      </c>
      <c r="AP1981" s="2" t="s">
        <v>74</v>
      </c>
      <c r="AQ1981" s="2" t="s">
        <v>132</v>
      </c>
      <c r="AR1981" s="2"/>
    </row>
    <row r="1982" customFormat="false" ht="15" hidden="false" customHeight="false" outlineLevel="0" collapsed="false">
      <c r="A1982" s="2" t="s">
        <v>28356</v>
      </c>
      <c r="B1982" s="2" t="s">
        <v>1415</v>
      </c>
      <c r="C1982" s="2" t="s">
        <v>26464</v>
      </c>
      <c r="D1982" s="2" t="s">
        <v>21692</v>
      </c>
      <c r="E1982" s="2" t="s">
        <v>28357</v>
      </c>
      <c r="F1982" s="2" t="s">
        <v>28358</v>
      </c>
      <c r="G1982" s="2"/>
      <c r="H1982" s="2" t="s">
        <v>28359</v>
      </c>
      <c r="I1982" s="2" t="s">
        <v>83</v>
      </c>
      <c r="J1982" s="2" t="s">
        <v>52</v>
      </c>
      <c r="K1982" s="2" t="s">
        <v>53</v>
      </c>
      <c r="L1982" s="2" t="s">
        <v>28360</v>
      </c>
      <c r="M1982" s="2" t="s">
        <v>28361</v>
      </c>
      <c r="N1982" s="2" t="s">
        <v>28362</v>
      </c>
      <c r="O1982" s="2" t="s">
        <v>57</v>
      </c>
      <c r="P1982" s="2" t="s">
        <v>5749</v>
      </c>
      <c r="Q1982" s="2" t="s">
        <v>28363</v>
      </c>
      <c r="R1982" s="2" t="s">
        <v>477</v>
      </c>
      <c r="S1982" s="2" t="s">
        <v>28364</v>
      </c>
      <c r="T1982" s="2" t="s">
        <v>28365</v>
      </c>
      <c r="U1982" s="2" t="s">
        <v>28366</v>
      </c>
      <c r="V1982" s="2" t="s">
        <v>19734</v>
      </c>
      <c r="W1982" s="2" t="s">
        <v>28367</v>
      </c>
      <c r="X1982" s="2" t="s">
        <v>28368</v>
      </c>
      <c r="Y1982" s="2"/>
      <c r="Z1982" s="2" t="s">
        <v>1421</v>
      </c>
      <c r="AA1982" s="2" t="s">
        <v>28369</v>
      </c>
      <c r="AB1982" s="2" t="s">
        <v>28356</v>
      </c>
      <c r="AC1982" s="2" t="s">
        <v>28370</v>
      </c>
      <c r="AD1982" s="2" t="s">
        <v>100</v>
      </c>
      <c r="AE1982" s="2" t="s">
        <v>28371</v>
      </c>
      <c r="AF1982" s="2" t="s">
        <v>2531</v>
      </c>
      <c r="AG1982" s="2" t="s">
        <v>663</v>
      </c>
      <c r="AH1982" s="2"/>
      <c r="AI1982" s="2"/>
      <c r="AJ1982" s="2"/>
      <c r="AK1982" s="2"/>
      <c r="AL1982" s="2"/>
      <c r="AM1982" s="2" t="s">
        <v>72</v>
      </c>
      <c r="AN1982" s="2"/>
      <c r="AO1982" s="2"/>
      <c r="AP1982" s="2"/>
      <c r="AQ1982" s="2"/>
      <c r="AR1982" s="2"/>
    </row>
    <row r="1983" customFormat="false" ht="15" hidden="false" customHeight="false" outlineLevel="0" collapsed="false">
      <c r="A1983" s="2" t="s">
        <v>28372</v>
      </c>
      <c r="B1983" s="2" t="s">
        <v>76</v>
      </c>
      <c r="C1983" s="2" t="s">
        <v>26464</v>
      </c>
      <c r="D1983" s="2" t="s">
        <v>21692</v>
      </c>
      <c r="E1983" s="2" t="s">
        <v>28373</v>
      </c>
      <c r="F1983" s="2" t="s">
        <v>4141</v>
      </c>
      <c r="G1983" s="2" t="s">
        <v>28374</v>
      </c>
      <c r="H1983" s="2" t="s">
        <v>28375</v>
      </c>
      <c r="I1983" s="2" t="s">
        <v>83</v>
      </c>
      <c r="J1983" s="2" t="s">
        <v>52</v>
      </c>
      <c r="K1983" s="2" t="s">
        <v>53</v>
      </c>
      <c r="L1983" s="2" t="s">
        <v>28376</v>
      </c>
      <c r="M1983" s="2" t="s">
        <v>28377</v>
      </c>
      <c r="N1983" s="2" t="s">
        <v>20033</v>
      </c>
      <c r="O1983" s="2" t="s">
        <v>212</v>
      </c>
      <c r="P1983" s="2" t="s">
        <v>287</v>
      </c>
      <c r="Q1983" s="2" t="s">
        <v>1631</v>
      </c>
      <c r="R1983" s="2" t="s">
        <v>1631</v>
      </c>
      <c r="S1983" s="2" t="s">
        <v>28378</v>
      </c>
      <c r="T1983" s="2" t="s">
        <v>28379</v>
      </c>
      <c r="U1983" s="2" t="s">
        <v>28380</v>
      </c>
      <c r="V1983" s="2" t="s">
        <v>28381</v>
      </c>
      <c r="W1983" s="2" t="s">
        <v>28379</v>
      </c>
      <c r="X1983" s="2" t="s">
        <v>28382</v>
      </c>
      <c r="Y1983" s="2"/>
      <c r="Z1983" s="2" t="s">
        <v>28383</v>
      </c>
      <c r="AA1983" s="2" t="s">
        <v>28384</v>
      </c>
      <c r="AB1983" s="2" t="s">
        <v>28372</v>
      </c>
      <c r="AC1983" s="2" t="s">
        <v>28385</v>
      </c>
      <c r="AD1983" s="2" t="s">
        <v>71</v>
      </c>
      <c r="AE1983" s="2"/>
      <c r="AF1983" s="2"/>
      <c r="AG1983" s="2" t="s">
        <v>298</v>
      </c>
      <c r="AH1983" s="2"/>
      <c r="AI1983" s="2"/>
      <c r="AJ1983" s="2"/>
      <c r="AK1983" s="2"/>
      <c r="AL1983" s="2"/>
      <c r="AM1983" s="2" t="s">
        <v>72</v>
      </c>
      <c r="AN1983" s="2"/>
      <c r="AO1983" s="2" t="s">
        <v>73</v>
      </c>
      <c r="AP1983" s="2" t="s">
        <v>74</v>
      </c>
      <c r="AQ1983" s="2" t="s">
        <v>132</v>
      </c>
      <c r="AR1983" s="2"/>
    </row>
    <row r="1984" customFormat="false" ht="15" hidden="false" customHeight="false" outlineLevel="0" collapsed="false">
      <c r="A1984" s="2" t="s">
        <v>28386</v>
      </c>
      <c r="B1984" s="2" t="s">
        <v>109</v>
      </c>
      <c r="C1984" s="2" t="s">
        <v>28387</v>
      </c>
      <c r="D1984" s="2" t="s">
        <v>21692</v>
      </c>
      <c r="E1984" s="2" t="s">
        <v>28388</v>
      </c>
      <c r="F1984" s="2" t="s">
        <v>28389</v>
      </c>
      <c r="G1984" s="2"/>
      <c r="H1984" s="2" t="s">
        <v>28390</v>
      </c>
      <c r="I1984" s="2" t="s">
        <v>51</v>
      </c>
      <c r="J1984" s="2" t="s">
        <v>52</v>
      </c>
      <c r="K1984" s="2" t="s">
        <v>84</v>
      </c>
      <c r="L1984" s="2" t="s">
        <v>28391</v>
      </c>
      <c r="M1984" s="2" t="s">
        <v>28392</v>
      </c>
      <c r="N1984" s="2" t="s">
        <v>17168</v>
      </c>
      <c r="O1984" s="2" t="s">
        <v>190</v>
      </c>
      <c r="P1984" s="2" t="s">
        <v>57</v>
      </c>
      <c r="Q1984" s="2" t="s">
        <v>755</v>
      </c>
      <c r="R1984" s="2" t="s">
        <v>477</v>
      </c>
      <c r="S1984" s="2" t="s">
        <v>28393</v>
      </c>
      <c r="T1984" s="2" t="s">
        <v>28394</v>
      </c>
      <c r="U1984" s="2" t="s">
        <v>28395</v>
      </c>
      <c r="V1984" s="2" t="s">
        <v>28396</v>
      </c>
      <c r="W1984" s="2" t="s">
        <v>28397</v>
      </c>
      <c r="X1984" s="2" t="s">
        <v>28398</v>
      </c>
      <c r="Y1984" s="2"/>
      <c r="Z1984" s="2" t="s">
        <v>28399</v>
      </c>
      <c r="AA1984" s="2" t="s">
        <v>28400</v>
      </c>
      <c r="AB1984" s="2" t="s">
        <v>28386</v>
      </c>
      <c r="AC1984" s="2" t="s">
        <v>28401</v>
      </c>
      <c r="AD1984" s="2" t="s">
        <v>71</v>
      </c>
      <c r="AE1984" s="2"/>
      <c r="AF1984" s="2"/>
      <c r="AG1984" s="2" t="s">
        <v>128</v>
      </c>
      <c r="AH1984" s="2"/>
      <c r="AI1984" s="2"/>
      <c r="AJ1984" s="2"/>
      <c r="AK1984" s="2"/>
      <c r="AL1984" s="2"/>
      <c r="AM1984" s="2" t="s">
        <v>104</v>
      </c>
      <c r="AN1984" s="2" t="s">
        <v>28402</v>
      </c>
      <c r="AO1984" s="2" t="s">
        <v>106</v>
      </c>
      <c r="AP1984" s="2" t="s">
        <v>106</v>
      </c>
      <c r="AQ1984" s="2"/>
      <c r="AR1984" s="2"/>
    </row>
    <row r="1985" customFormat="false" ht="15" hidden="false" customHeight="false" outlineLevel="0" collapsed="false">
      <c r="A1985" s="2" t="s">
        <v>28403</v>
      </c>
      <c r="B1985" s="2" t="s">
        <v>1415</v>
      </c>
      <c r="C1985" s="2" t="s">
        <v>27290</v>
      </c>
      <c r="D1985" s="2" t="s">
        <v>21692</v>
      </c>
      <c r="E1985" s="2" t="s">
        <v>28404</v>
      </c>
      <c r="F1985" s="2" t="s">
        <v>304</v>
      </c>
      <c r="G1985" s="2" t="s">
        <v>28405</v>
      </c>
      <c r="H1985" s="2" t="s">
        <v>28406</v>
      </c>
      <c r="I1985" s="2" t="s">
        <v>83</v>
      </c>
      <c r="J1985" s="2" t="s">
        <v>52</v>
      </c>
      <c r="K1985" s="2" t="s">
        <v>53</v>
      </c>
      <c r="L1985" s="2" t="s">
        <v>28407</v>
      </c>
      <c r="M1985" s="2" t="s">
        <v>28408</v>
      </c>
      <c r="N1985" s="2" t="s">
        <v>87</v>
      </c>
      <c r="O1985" s="2" t="s">
        <v>212</v>
      </c>
      <c r="P1985" s="2" t="s">
        <v>1128</v>
      </c>
      <c r="Q1985" s="2" t="s">
        <v>28409</v>
      </c>
      <c r="R1985" s="2" t="s">
        <v>2952</v>
      </c>
      <c r="S1985" s="2" t="s">
        <v>28410</v>
      </c>
      <c r="T1985" s="2" t="s">
        <v>28411</v>
      </c>
      <c r="U1985" s="2" t="s">
        <v>28412</v>
      </c>
      <c r="V1985" s="2" t="s">
        <v>28413</v>
      </c>
      <c r="W1985" s="2" t="s">
        <v>28414</v>
      </c>
      <c r="X1985" s="2" t="s">
        <v>28415</v>
      </c>
      <c r="Y1985" s="2" t="s">
        <v>28416</v>
      </c>
      <c r="Z1985" s="2" t="s">
        <v>28417</v>
      </c>
      <c r="AA1985" s="2" t="s">
        <v>28418</v>
      </c>
      <c r="AB1985" s="2" t="s">
        <v>28403</v>
      </c>
      <c r="AC1985" s="2" t="s">
        <v>28419</v>
      </c>
      <c r="AD1985" s="2" t="s">
        <v>71</v>
      </c>
      <c r="AE1985" s="2"/>
      <c r="AF1985" s="2"/>
      <c r="AG1985" s="2" t="s">
        <v>128</v>
      </c>
      <c r="AH1985" s="2"/>
      <c r="AI1985" s="2"/>
      <c r="AJ1985" s="2"/>
      <c r="AK1985" s="2"/>
      <c r="AL1985" s="2"/>
      <c r="AM1985" s="2" t="s">
        <v>104</v>
      </c>
      <c r="AN1985" s="2" t="s">
        <v>22818</v>
      </c>
      <c r="AO1985" s="2" t="s">
        <v>73</v>
      </c>
      <c r="AP1985" s="2" t="s">
        <v>74</v>
      </c>
      <c r="AQ1985" s="2" t="s">
        <v>132</v>
      </c>
      <c r="AR1985" s="2"/>
    </row>
    <row r="1986" customFormat="false" ht="15" hidden="false" customHeight="false" outlineLevel="0" collapsed="false">
      <c r="A1986" s="2" t="s">
        <v>28420</v>
      </c>
      <c r="B1986" s="2" t="s">
        <v>1415</v>
      </c>
      <c r="C1986" s="2" t="s">
        <v>27290</v>
      </c>
      <c r="D1986" s="2" t="s">
        <v>21692</v>
      </c>
      <c r="E1986" s="2" t="s">
        <v>28421</v>
      </c>
      <c r="F1986" s="2" t="s">
        <v>28187</v>
      </c>
      <c r="G1986" s="2" t="s">
        <v>81</v>
      </c>
      <c r="H1986" s="2" t="s">
        <v>12636</v>
      </c>
      <c r="I1986" s="2" t="s">
        <v>51</v>
      </c>
      <c r="J1986" s="2" t="s">
        <v>52</v>
      </c>
      <c r="K1986" s="2" t="s">
        <v>1031</v>
      </c>
      <c r="L1986" s="2" t="s">
        <v>28422</v>
      </c>
      <c r="M1986" s="2" t="s">
        <v>28423</v>
      </c>
      <c r="N1986" s="2" t="s">
        <v>239</v>
      </c>
      <c r="O1986" s="2" t="s">
        <v>190</v>
      </c>
      <c r="P1986" s="2" t="s">
        <v>56</v>
      </c>
      <c r="Q1986" s="2" t="s">
        <v>4704</v>
      </c>
      <c r="R1986" s="2" t="s">
        <v>884</v>
      </c>
      <c r="S1986" s="2" t="s">
        <v>28424</v>
      </c>
      <c r="T1986" s="2" t="s">
        <v>81</v>
      </c>
      <c r="U1986" s="2" t="s">
        <v>12641</v>
      </c>
      <c r="V1986" s="2" t="s">
        <v>28425</v>
      </c>
      <c r="W1986" s="2" t="s">
        <v>12643</v>
      </c>
      <c r="X1986" s="2" t="s">
        <v>12644</v>
      </c>
      <c r="Y1986" s="2" t="s">
        <v>81</v>
      </c>
      <c r="Z1986" s="2" t="s">
        <v>1421</v>
      </c>
      <c r="AA1986" s="2" t="s">
        <v>28426</v>
      </c>
      <c r="AB1986" s="2" t="s">
        <v>28420</v>
      </c>
      <c r="AC1986" s="2" t="s">
        <v>28427</v>
      </c>
      <c r="AD1986" s="2" t="s">
        <v>100</v>
      </c>
      <c r="AE1986" s="2" t="s">
        <v>28428</v>
      </c>
      <c r="AF1986" s="2" t="s">
        <v>28429</v>
      </c>
      <c r="AG1986" s="2"/>
      <c r="AH1986" s="2"/>
      <c r="AI1986" s="2"/>
      <c r="AJ1986" s="2"/>
      <c r="AK1986" s="2"/>
      <c r="AL1986" s="2"/>
      <c r="AM1986" s="2" t="s">
        <v>72</v>
      </c>
      <c r="AN1986" s="2"/>
      <c r="AO1986" s="2" t="s">
        <v>106</v>
      </c>
      <c r="AP1986" s="2" t="s">
        <v>74</v>
      </c>
      <c r="AQ1986" s="2"/>
      <c r="AR1986" s="2"/>
    </row>
    <row r="1987" customFormat="false" ht="15" hidden="false" customHeight="false" outlineLevel="0" collapsed="false">
      <c r="A1987" s="2" t="s">
        <v>28430</v>
      </c>
      <c r="B1987" s="2" t="s">
        <v>1415</v>
      </c>
      <c r="C1987" s="2" t="s">
        <v>28431</v>
      </c>
      <c r="D1987" s="2" t="s">
        <v>21692</v>
      </c>
      <c r="E1987" s="2" t="s">
        <v>28432</v>
      </c>
      <c r="F1987" s="2" t="s">
        <v>28433</v>
      </c>
      <c r="G1987" s="2" t="s">
        <v>81</v>
      </c>
      <c r="H1987" s="2" t="s">
        <v>81</v>
      </c>
      <c r="I1987" s="2" t="s">
        <v>83</v>
      </c>
      <c r="J1987" s="2" t="s">
        <v>52</v>
      </c>
      <c r="K1987" s="2" t="s">
        <v>936</v>
      </c>
      <c r="L1987" s="2" t="s">
        <v>28434</v>
      </c>
      <c r="M1987" s="2" t="s">
        <v>28435</v>
      </c>
      <c r="N1987" s="2" t="s">
        <v>5734</v>
      </c>
      <c r="O1987" s="2" t="s">
        <v>443</v>
      </c>
      <c r="P1987" s="2" t="s">
        <v>142</v>
      </c>
      <c r="Q1987" s="2" t="s">
        <v>215</v>
      </c>
      <c r="R1987" s="2" t="s">
        <v>215</v>
      </c>
      <c r="S1987" s="2" t="s">
        <v>28436</v>
      </c>
      <c r="T1987" s="2" t="s">
        <v>28437</v>
      </c>
      <c r="U1987" s="2" t="s">
        <v>28438</v>
      </c>
      <c r="V1987" s="2" t="s">
        <v>28439</v>
      </c>
      <c r="W1987" s="2" t="s">
        <v>28440</v>
      </c>
      <c r="X1987" s="2" t="s">
        <v>28441</v>
      </c>
      <c r="Y1987" s="2" t="s">
        <v>81</v>
      </c>
      <c r="Z1987" s="2" t="s">
        <v>27378</v>
      </c>
      <c r="AA1987" s="2" t="s">
        <v>14845</v>
      </c>
      <c r="AB1987" s="2" t="s">
        <v>28430</v>
      </c>
      <c r="AC1987" s="2" t="s">
        <v>28442</v>
      </c>
      <c r="AD1987" s="2" t="s">
        <v>71</v>
      </c>
      <c r="AE1987" s="2"/>
      <c r="AF1987" s="2"/>
      <c r="AG1987" s="2" t="s">
        <v>298</v>
      </c>
      <c r="AH1987" s="2"/>
      <c r="AI1987" s="2"/>
      <c r="AJ1987" s="2"/>
      <c r="AK1987" s="2"/>
      <c r="AL1987" s="2"/>
      <c r="AM1987" s="2" t="s">
        <v>104</v>
      </c>
      <c r="AN1987" s="2" t="s">
        <v>28443</v>
      </c>
      <c r="AO1987" s="2" t="s">
        <v>73</v>
      </c>
      <c r="AP1987" s="2" t="s">
        <v>74</v>
      </c>
      <c r="AQ1987" s="2" t="s">
        <v>132</v>
      </c>
      <c r="AR1987" s="2"/>
    </row>
    <row r="1988" customFormat="false" ht="15" hidden="false" customHeight="false" outlineLevel="0" collapsed="false">
      <c r="A1988" s="2" t="s">
        <v>28444</v>
      </c>
      <c r="B1988" s="2" t="s">
        <v>1415</v>
      </c>
      <c r="C1988" s="2" t="s">
        <v>25032</v>
      </c>
      <c r="D1988" s="2" t="s">
        <v>21692</v>
      </c>
      <c r="E1988" s="2" t="s">
        <v>28445</v>
      </c>
      <c r="F1988" s="2" t="s">
        <v>28446</v>
      </c>
      <c r="G1988" s="2" t="s">
        <v>28447</v>
      </c>
      <c r="H1988" s="2" t="s">
        <v>28448</v>
      </c>
      <c r="I1988" s="2" t="s">
        <v>51</v>
      </c>
      <c r="J1988" s="2" t="s">
        <v>52</v>
      </c>
      <c r="K1988" s="2" t="s">
        <v>11829</v>
      </c>
      <c r="L1988" s="2" t="s">
        <v>28449</v>
      </c>
      <c r="M1988" s="2" t="s">
        <v>28450</v>
      </c>
      <c r="N1988" s="2" t="s">
        <v>56</v>
      </c>
      <c r="O1988" s="2" t="s">
        <v>56</v>
      </c>
      <c r="P1988" s="2" t="s">
        <v>56</v>
      </c>
      <c r="Q1988" s="2" t="s">
        <v>28451</v>
      </c>
      <c r="R1988" s="2" t="s">
        <v>28452</v>
      </c>
      <c r="S1988" s="2" t="s">
        <v>28453</v>
      </c>
      <c r="T1988" s="2" t="s">
        <v>28454</v>
      </c>
      <c r="U1988" s="2" t="s">
        <v>28455</v>
      </c>
      <c r="V1988" s="2" t="s">
        <v>28456</v>
      </c>
      <c r="W1988" s="2" t="s">
        <v>28457</v>
      </c>
      <c r="X1988" s="2" t="s">
        <v>28458</v>
      </c>
      <c r="Y1988" s="2"/>
      <c r="Z1988" s="2" t="s">
        <v>28459</v>
      </c>
      <c r="AA1988" s="2" t="s">
        <v>28460</v>
      </c>
      <c r="AB1988" s="2" t="s">
        <v>28444</v>
      </c>
      <c r="AC1988" s="2" t="s">
        <v>28461</v>
      </c>
      <c r="AD1988" s="2" t="s">
        <v>71</v>
      </c>
      <c r="AE1988" s="2"/>
      <c r="AF1988" s="2"/>
      <c r="AG1988" s="2" t="s">
        <v>1495</v>
      </c>
      <c r="AH1988" s="2"/>
      <c r="AI1988" s="2"/>
      <c r="AJ1988" s="2"/>
      <c r="AK1988" s="2"/>
      <c r="AL1988" s="2"/>
      <c r="AM1988" s="2" t="s">
        <v>72</v>
      </c>
      <c r="AN1988" s="2"/>
      <c r="AO1988" s="2" t="s">
        <v>106</v>
      </c>
      <c r="AP1988" s="2" t="s">
        <v>74</v>
      </c>
      <c r="AQ1988" s="2" t="s">
        <v>132</v>
      </c>
      <c r="AR1988" s="2"/>
    </row>
    <row r="1989" customFormat="false" ht="15" hidden="false" customHeight="false" outlineLevel="0" collapsed="false">
      <c r="A1989" s="2" t="s">
        <v>28462</v>
      </c>
      <c r="B1989" s="2" t="s">
        <v>76</v>
      </c>
      <c r="C1989" s="2" t="s">
        <v>28463</v>
      </c>
      <c r="D1989" s="2" t="s">
        <v>21692</v>
      </c>
      <c r="E1989" s="2" t="s">
        <v>28464</v>
      </c>
      <c r="F1989" s="2" t="s">
        <v>3711</v>
      </c>
      <c r="G1989" s="2" t="s">
        <v>28465</v>
      </c>
      <c r="H1989" s="2" t="s">
        <v>28466</v>
      </c>
      <c r="I1989" s="2" t="s">
        <v>51</v>
      </c>
      <c r="J1989" s="2" t="s">
        <v>52</v>
      </c>
      <c r="K1989" s="2" t="s">
        <v>1194</v>
      </c>
      <c r="L1989" s="2" t="s">
        <v>14424</v>
      </c>
      <c r="M1989" s="2" t="s">
        <v>28467</v>
      </c>
      <c r="N1989" s="2" t="s">
        <v>1145</v>
      </c>
      <c r="O1989" s="2" t="s">
        <v>213</v>
      </c>
      <c r="P1989" s="2" t="s">
        <v>213</v>
      </c>
      <c r="Q1989" s="2" t="s">
        <v>28468</v>
      </c>
      <c r="R1989" s="2" t="s">
        <v>350</v>
      </c>
      <c r="S1989" s="2" t="s">
        <v>28469</v>
      </c>
      <c r="T1989" s="2" t="s">
        <v>28470</v>
      </c>
      <c r="U1989" s="2" t="s">
        <v>28466</v>
      </c>
      <c r="V1989" s="2" t="s">
        <v>28471</v>
      </c>
      <c r="W1989" s="2" t="s">
        <v>28470</v>
      </c>
      <c r="X1989" s="2" t="s">
        <v>28472</v>
      </c>
      <c r="Y1989" s="2" t="s">
        <v>28465</v>
      </c>
      <c r="Z1989" s="2" t="s">
        <v>28473</v>
      </c>
      <c r="AA1989" s="2" t="s">
        <v>28474</v>
      </c>
      <c r="AB1989" s="2" t="s">
        <v>28462</v>
      </c>
      <c r="AC1989" s="2" t="s">
        <v>28475</v>
      </c>
      <c r="AD1989" s="2" t="s">
        <v>71</v>
      </c>
      <c r="AE1989" s="2"/>
      <c r="AF1989" s="2"/>
      <c r="AG1989" s="2" t="s">
        <v>128</v>
      </c>
      <c r="AH1989" s="2"/>
      <c r="AI1989" s="2"/>
      <c r="AJ1989" s="2"/>
      <c r="AK1989" s="2"/>
      <c r="AL1989" s="2"/>
      <c r="AM1989" s="2" t="s">
        <v>72</v>
      </c>
      <c r="AN1989" s="2"/>
      <c r="AO1989" s="2" t="s">
        <v>106</v>
      </c>
      <c r="AP1989" s="2" t="s">
        <v>73</v>
      </c>
      <c r="AQ1989" s="2" t="s">
        <v>132</v>
      </c>
      <c r="AR1989" s="2" t="s">
        <v>107</v>
      </c>
    </row>
    <row r="1990" customFormat="false" ht="15" hidden="false" customHeight="false" outlineLevel="0" collapsed="false">
      <c r="A1990" s="2" t="s">
        <v>28476</v>
      </c>
      <c r="B1990" s="2" t="s">
        <v>1415</v>
      </c>
      <c r="C1990" s="2" t="s">
        <v>28477</v>
      </c>
      <c r="D1990" s="2" t="s">
        <v>21692</v>
      </c>
      <c r="E1990" s="2" t="s">
        <v>28478</v>
      </c>
      <c r="F1990" s="2" t="s">
        <v>28479</v>
      </c>
      <c r="G1990" s="2"/>
      <c r="H1990" s="2" t="s">
        <v>28480</v>
      </c>
      <c r="I1990" s="2" t="s">
        <v>83</v>
      </c>
      <c r="J1990" s="2" t="s">
        <v>52</v>
      </c>
      <c r="K1990" s="2" t="s">
        <v>805</v>
      </c>
      <c r="L1990" s="2" t="s">
        <v>27030</v>
      </c>
      <c r="M1990" s="2" t="s">
        <v>28481</v>
      </c>
      <c r="N1990" s="2" t="s">
        <v>9677</v>
      </c>
      <c r="O1990" s="2" t="s">
        <v>57</v>
      </c>
      <c r="P1990" s="2" t="s">
        <v>57</v>
      </c>
      <c r="Q1990" s="2" t="s">
        <v>2482</v>
      </c>
      <c r="R1990" s="2" t="s">
        <v>145</v>
      </c>
      <c r="S1990" s="2" t="s">
        <v>17247</v>
      </c>
      <c r="T1990" s="2" t="s">
        <v>28482</v>
      </c>
      <c r="U1990" s="2" t="s">
        <v>28483</v>
      </c>
      <c r="V1990" s="2" t="s">
        <v>1270</v>
      </c>
      <c r="W1990" s="2" t="s">
        <v>28484</v>
      </c>
      <c r="X1990" s="2" t="s">
        <v>28485</v>
      </c>
      <c r="Y1990" s="2"/>
      <c r="Z1990" s="2" t="s">
        <v>28486</v>
      </c>
      <c r="AA1990" s="2" t="s">
        <v>28487</v>
      </c>
      <c r="AB1990" s="2" t="s">
        <v>28476</v>
      </c>
      <c r="AC1990" s="2" t="s">
        <v>28488</v>
      </c>
      <c r="AD1990" s="2" t="s">
        <v>71</v>
      </c>
      <c r="AE1990" s="2"/>
      <c r="AF1990" s="2"/>
      <c r="AG1990" s="2"/>
      <c r="AH1990" s="2"/>
      <c r="AI1990" s="2"/>
      <c r="AJ1990" s="2"/>
      <c r="AK1990" s="2"/>
      <c r="AL1990" s="2"/>
      <c r="AM1990" s="2" t="s">
        <v>104</v>
      </c>
      <c r="AN1990" s="2" t="s">
        <v>28489</v>
      </c>
      <c r="AO1990" s="2" t="s">
        <v>106</v>
      </c>
      <c r="AP1990" s="2" t="s">
        <v>106</v>
      </c>
      <c r="AQ1990" s="2" t="s">
        <v>107</v>
      </c>
      <c r="AR1990" s="2" t="s">
        <v>107</v>
      </c>
    </row>
    <row r="1991" customFormat="false" ht="15" hidden="false" customHeight="false" outlineLevel="0" collapsed="false">
      <c r="A1991" s="2" t="s">
        <v>28490</v>
      </c>
      <c r="B1991" s="2" t="s">
        <v>76</v>
      </c>
      <c r="C1991" s="2" t="s">
        <v>28477</v>
      </c>
      <c r="D1991" s="2" t="s">
        <v>21692</v>
      </c>
      <c r="E1991" s="2" t="s">
        <v>28491</v>
      </c>
      <c r="F1991" s="2" t="s">
        <v>28492</v>
      </c>
      <c r="G1991" s="2" t="s">
        <v>28493</v>
      </c>
      <c r="H1991" s="2" t="s">
        <v>28494</v>
      </c>
      <c r="I1991" s="2" t="s">
        <v>51</v>
      </c>
      <c r="J1991" s="2" t="s">
        <v>52</v>
      </c>
      <c r="K1991" s="2" t="s">
        <v>53</v>
      </c>
      <c r="L1991" s="2" t="s">
        <v>28495</v>
      </c>
      <c r="M1991" s="2" t="s">
        <v>28496</v>
      </c>
      <c r="N1991" s="2" t="s">
        <v>9945</v>
      </c>
      <c r="O1991" s="2" t="s">
        <v>116</v>
      </c>
      <c r="P1991" s="2" t="s">
        <v>442</v>
      </c>
      <c r="Q1991" s="2" t="s">
        <v>1748</v>
      </c>
      <c r="R1991" s="2" t="s">
        <v>1093</v>
      </c>
      <c r="S1991" s="2" t="s">
        <v>28497</v>
      </c>
      <c r="T1991" s="2" t="s">
        <v>28498</v>
      </c>
      <c r="U1991" s="2" t="s">
        <v>28499</v>
      </c>
      <c r="V1991" s="2" t="s">
        <v>28500</v>
      </c>
      <c r="W1991" s="2" t="s">
        <v>28501</v>
      </c>
      <c r="X1991" s="2" t="s">
        <v>28493</v>
      </c>
      <c r="Y1991" s="2" t="s">
        <v>28493</v>
      </c>
      <c r="Z1991" s="2" t="s">
        <v>28502</v>
      </c>
      <c r="AA1991" s="2" t="s">
        <v>28503</v>
      </c>
      <c r="AB1991" s="2" t="s">
        <v>28490</v>
      </c>
      <c r="AC1991" s="2" t="s">
        <v>28504</v>
      </c>
      <c r="AD1991" s="2" t="s">
        <v>71</v>
      </c>
      <c r="AE1991" s="2"/>
      <c r="AF1991" s="2"/>
      <c r="AG1991" s="2" t="s">
        <v>128</v>
      </c>
      <c r="AH1991" s="2"/>
      <c r="AI1991" s="2"/>
      <c r="AJ1991" s="2"/>
      <c r="AK1991" s="2"/>
      <c r="AL1991" s="2"/>
      <c r="AM1991" s="2" t="s">
        <v>104</v>
      </c>
      <c r="AN1991" s="2" t="s">
        <v>28505</v>
      </c>
      <c r="AO1991" s="2" t="s">
        <v>156</v>
      </c>
      <c r="AP1991" s="2" t="s">
        <v>74</v>
      </c>
      <c r="AQ1991" s="2" t="s">
        <v>132</v>
      </c>
      <c r="AR1991" s="2"/>
    </row>
    <row r="1992" customFormat="false" ht="15" hidden="false" customHeight="false" outlineLevel="0" collapsed="false">
      <c r="A1992" s="2" t="s">
        <v>28506</v>
      </c>
      <c r="B1992" s="2" t="s">
        <v>76</v>
      </c>
      <c r="C1992" s="2" t="s">
        <v>28477</v>
      </c>
      <c r="D1992" s="2" t="s">
        <v>21692</v>
      </c>
      <c r="E1992" s="2" t="s">
        <v>28507</v>
      </c>
      <c r="F1992" s="2" t="s">
        <v>28508</v>
      </c>
      <c r="G1992" s="2"/>
      <c r="H1992" s="2"/>
      <c r="I1992" s="2" t="s">
        <v>83</v>
      </c>
      <c r="J1992" s="2" t="s">
        <v>52</v>
      </c>
      <c r="K1992" s="2" t="s">
        <v>28509</v>
      </c>
      <c r="L1992" s="2" t="s">
        <v>22823</v>
      </c>
      <c r="M1992" s="2" t="s">
        <v>28510</v>
      </c>
      <c r="N1992" s="2" t="s">
        <v>442</v>
      </c>
      <c r="O1992" s="2" t="s">
        <v>164</v>
      </c>
      <c r="P1992" s="2" t="s">
        <v>2531</v>
      </c>
      <c r="Q1992" s="2" t="s">
        <v>28511</v>
      </c>
      <c r="R1992" s="2" t="s">
        <v>28512</v>
      </c>
      <c r="S1992" s="2" t="s">
        <v>28513</v>
      </c>
      <c r="T1992" s="2" t="s">
        <v>28514</v>
      </c>
      <c r="U1992" s="2" t="s">
        <v>28515</v>
      </c>
      <c r="V1992" s="2" t="s">
        <v>28516</v>
      </c>
      <c r="W1992" s="2" t="s">
        <v>28517</v>
      </c>
      <c r="X1992" s="2" t="s">
        <v>28518</v>
      </c>
      <c r="Y1992" s="2"/>
      <c r="Z1992" s="2" t="s">
        <v>28519</v>
      </c>
      <c r="AA1992" s="2" t="s">
        <v>28520</v>
      </c>
      <c r="AB1992" s="2" t="s">
        <v>28506</v>
      </c>
      <c r="AC1992" s="2" t="s">
        <v>28521</v>
      </c>
      <c r="AD1992" s="2" t="s">
        <v>71</v>
      </c>
      <c r="AE1992" s="2"/>
      <c r="AF1992" s="2"/>
      <c r="AG1992" s="2"/>
      <c r="AH1992" s="2"/>
      <c r="AI1992" s="2"/>
      <c r="AJ1992" s="2"/>
      <c r="AK1992" s="2"/>
      <c r="AL1992" s="2"/>
      <c r="AM1992" s="2" t="s">
        <v>104</v>
      </c>
      <c r="AN1992" s="2" t="s">
        <v>28522</v>
      </c>
      <c r="AO1992" s="2" t="s">
        <v>156</v>
      </c>
      <c r="AP1992" s="2" t="s">
        <v>156</v>
      </c>
      <c r="AQ1992" s="2" t="s">
        <v>107</v>
      </c>
      <c r="AR1992" s="2" t="s">
        <v>204</v>
      </c>
    </row>
    <row r="1993" customFormat="false" ht="15" hidden="false" customHeight="false" outlineLevel="0" collapsed="false">
      <c r="A1993" s="2" t="s">
        <v>28523</v>
      </c>
      <c r="B1993" s="2" t="s">
        <v>76</v>
      </c>
      <c r="C1993" s="2" t="s">
        <v>28477</v>
      </c>
      <c r="D1993" s="2" t="s">
        <v>21692</v>
      </c>
      <c r="E1993" s="2" t="s">
        <v>28524</v>
      </c>
      <c r="F1993" s="2" t="s">
        <v>4419</v>
      </c>
      <c r="G1993" s="2"/>
      <c r="H1993" s="2"/>
      <c r="I1993" s="2" t="s">
        <v>83</v>
      </c>
      <c r="J1993" s="2" t="s">
        <v>52</v>
      </c>
      <c r="K1993" s="2" t="s">
        <v>28509</v>
      </c>
      <c r="L1993" s="2" t="s">
        <v>28525</v>
      </c>
      <c r="M1993" s="2" t="s">
        <v>28510</v>
      </c>
      <c r="N1993" s="2" t="s">
        <v>442</v>
      </c>
      <c r="O1993" s="2" t="s">
        <v>164</v>
      </c>
      <c r="P1993" s="2" t="s">
        <v>2531</v>
      </c>
      <c r="Q1993" s="2" t="s">
        <v>28511</v>
      </c>
      <c r="R1993" s="2" t="s">
        <v>28512</v>
      </c>
      <c r="S1993" s="2" t="s">
        <v>28513</v>
      </c>
      <c r="T1993" s="2" t="s">
        <v>28514</v>
      </c>
      <c r="U1993" s="2" t="s">
        <v>28515</v>
      </c>
      <c r="V1993" s="2" t="s">
        <v>28516</v>
      </c>
      <c r="W1993" s="2" t="s">
        <v>28517</v>
      </c>
      <c r="X1993" s="2" t="s">
        <v>28518</v>
      </c>
      <c r="Y1993" s="2"/>
      <c r="Z1993" s="2" t="s">
        <v>28526</v>
      </c>
      <c r="AA1993" s="2" t="s">
        <v>28520</v>
      </c>
      <c r="AB1993" s="2" t="s">
        <v>28523</v>
      </c>
      <c r="AC1993" s="2" t="s">
        <v>28527</v>
      </c>
      <c r="AD1993" s="2" t="s">
        <v>71</v>
      </c>
      <c r="AE1993" s="2"/>
      <c r="AF1993" s="2"/>
      <c r="AG1993" s="2"/>
      <c r="AH1993" s="2"/>
      <c r="AI1993" s="2"/>
      <c r="AJ1993" s="2"/>
      <c r="AK1993" s="2"/>
      <c r="AL1993" s="2"/>
      <c r="AM1993" s="2" t="s">
        <v>72</v>
      </c>
      <c r="AN1993" s="2"/>
      <c r="AO1993" s="2" t="s">
        <v>156</v>
      </c>
      <c r="AP1993" s="2" t="s">
        <v>156</v>
      </c>
      <c r="AQ1993" s="2" t="s">
        <v>107</v>
      </c>
      <c r="AR1993" s="2" t="s">
        <v>204</v>
      </c>
    </row>
    <row r="1994" customFormat="false" ht="15" hidden="false" customHeight="false" outlineLevel="0" collapsed="false">
      <c r="A1994" s="2" t="s">
        <v>28528</v>
      </c>
      <c r="B1994" s="2" t="s">
        <v>278</v>
      </c>
      <c r="C1994" s="2" t="s">
        <v>28477</v>
      </c>
      <c r="D1994" s="2" t="s">
        <v>21692</v>
      </c>
      <c r="E1994" s="2" t="s">
        <v>28529</v>
      </c>
      <c r="F1994" s="2" t="s">
        <v>1399</v>
      </c>
      <c r="G1994" s="2"/>
      <c r="H1994" s="2"/>
      <c r="I1994" s="2" t="s">
        <v>51</v>
      </c>
      <c r="J1994" s="2" t="s">
        <v>52</v>
      </c>
      <c r="K1994" s="2" t="s">
        <v>1031</v>
      </c>
      <c r="L1994" s="2" t="s">
        <v>14338</v>
      </c>
      <c r="M1994" s="2" t="s">
        <v>28530</v>
      </c>
      <c r="N1994" s="2" t="s">
        <v>28531</v>
      </c>
      <c r="O1994" s="2" t="s">
        <v>104</v>
      </c>
      <c r="P1994" s="2" t="s">
        <v>1197</v>
      </c>
      <c r="Q1994" s="2" t="s">
        <v>1767</v>
      </c>
      <c r="R1994" s="2" t="s">
        <v>350</v>
      </c>
      <c r="S1994" s="2" t="s">
        <v>28513</v>
      </c>
      <c r="T1994" s="2" t="s">
        <v>28514</v>
      </c>
      <c r="U1994" s="2" t="s">
        <v>28515</v>
      </c>
      <c r="V1994" s="2" t="s">
        <v>28516</v>
      </c>
      <c r="W1994" s="2" t="s">
        <v>28517</v>
      </c>
      <c r="X1994" s="2" t="s">
        <v>28518</v>
      </c>
      <c r="Y1994" s="2"/>
      <c r="Z1994" s="2" t="s">
        <v>28532</v>
      </c>
      <c r="AA1994" s="2" t="s">
        <v>28520</v>
      </c>
      <c r="AB1994" s="2" t="s">
        <v>28528</v>
      </c>
      <c r="AC1994" s="2" t="s">
        <v>28533</v>
      </c>
      <c r="AD1994" s="2" t="s">
        <v>71</v>
      </c>
      <c r="AE1994" s="2"/>
      <c r="AF1994" s="2"/>
      <c r="AG1994" s="2"/>
      <c r="AH1994" s="2"/>
      <c r="AI1994" s="2"/>
      <c r="AJ1994" s="2"/>
      <c r="AK1994" s="2"/>
      <c r="AL1994" s="2"/>
      <c r="AM1994" s="2" t="s">
        <v>104</v>
      </c>
      <c r="AN1994" s="2" t="s">
        <v>26786</v>
      </c>
      <c r="AO1994" s="2" t="s">
        <v>156</v>
      </c>
      <c r="AP1994" s="2" t="s">
        <v>156</v>
      </c>
      <c r="AQ1994" s="2" t="s">
        <v>107</v>
      </c>
      <c r="AR1994" s="2"/>
    </row>
    <row r="1995" customFormat="false" ht="15" hidden="false" customHeight="false" outlineLevel="0" collapsed="false">
      <c r="A1995" s="2" t="s">
        <v>28534</v>
      </c>
      <c r="B1995" s="2" t="s">
        <v>109</v>
      </c>
      <c r="C1995" s="2" t="s">
        <v>28535</v>
      </c>
      <c r="D1995" s="2" t="s">
        <v>21692</v>
      </c>
      <c r="E1995" s="2" t="s">
        <v>28536</v>
      </c>
      <c r="F1995" s="2" t="s">
        <v>27410</v>
      </c>
      <c r="G1995" s="2" t="s">
        <v>28537</v>
      </c>
      <c r="H1995" s="2" t="s">
        <v>28538</v>
      </c>
      <c r="I1995" s="2" t="s">
        <v>83</v>
      </c>
      <c r="J1995" s="2" t="s">
        <v>52</v>
      </c>
      <c r="K1995" s="2" t="s">
        <v>138</v>
      </c>
      <c r="L1995" s="2" t="s">
        <v>28539</v>
      </c>
      <c r="M1995" s="2" t="s">
        <v>28540</v>
      </c>
      <c r="N1995" s="2" t="s">
        <v>1091</v>
      </c>
      <c r="O1995" s="2" t="s">
        <v>190</v>
      </c>
      <c r="P1995" s="2" t="s">
        <v>88</v>
      </c>
      <c r="Q1995" s="2" t="s">
        <v>59</v>
      </c>
      <c r="R1995" s="2" t="s">
        <v>60</v>
      </c>
      <c r="S1995" s="2" t="s">
        <v>28541</v>
      </c>
      <c r="T1995" s="2" t="s">
        <v>28542</v>
      </c>
      <c r="U1995" s="2" t="s">
        <v>28537</v>
      </c>
      <c r="V1995" s="2" t="s">
        <v>28543</v>
      </c>
      <c r="W1995" s="2" t="s">
        <v>28544</v>
      </c>
      <c r="X1995" s="2" t="s">
        <v>28545</v>
      </c>
      <c r="Y1995" s="2" t="s">
        <v>28537</v>
      </c>
      <c r="Z1995" s="2" t="s">
        <v>175</v>
      </c>
      <c r="AA1995" s="2" t="s">
        <v>28546</v>
      </c>
      <c r="AB1995" s="2" t="s">
        <v>28534</v>
      </c>
      <c r="AC1995" s="2" t="s">
        <v>28547</v>
      </c>
      <c r="AD1995" s="2" t="s">
        <v>71</v>
      </c>
      <c r="AE1995" s="2"/>
      <c r="AF1995" s="2"/>
      <c r="AG1995" s="2" t="s">
        <v>154</v>
      </c>
      <c r="AH1995" s="2"/>
      <c r="AI1995" s="2"/>
      <c r="AJ1995" s="2"/>
      <c r="AK1995" s="2"/>
      <c r="AL1995" s="2"/>
      <c r="AM1995" s="2" t="s">
        <v>72</v>
      </c>
      <c r="AN1995" s="2"/>
      <c r="AO1995" s="2" t="s">
        <v>73</v>
      </c>
      <c r="AP1995" s="2" t="s">
        <v>106</v>
      </c>
      <c r="AQ1995" s="2" t="s">
        <v>107</v>
      </c>
      <c r="AR1995" s="2" t="s">
        <v>107</v>
      </c>
    </row>
    <row r="1996" customFormat="false" ht="15" hidden="false" customHeight="false" outlineLevel="0" collapsed="false">
      <c r="A1996" s="2" t="s">
        <v>28548</v>
      </c>
      <c r="B1996" s="2" t="s">
        <v>1415</v>
      </c>
      <c r="C1996" s="2" t="s">
        <v>28549</v>
      </c>
      <c r="D1996" s="2" t="s">
        <v>21692</v>
      </c>
      <c r="E1996" s="2" t="s">
        <v>28550</v>
      </c>
      <c r="F1996" s="2" t="s">
        <v>1364</v>
      </c>
      <c r="G1996" s="2" t="s">
        <v>28551</v>
      </c>
      <c r="H1996" s="2" t="s">
        <v>28552</v>
      </c>
      <c r="I1996" s="2" t="s">
        <v>83</v>
      </c>
      <c r="J1996" s="2" t="s">
        <v>52</v>
      </c>
      <c r="K1996" s="2" t="s">
        <v>53</v>
      </c>
      <c r="L1996" s="2" t="s">
        <v>28553</v>
      </c>
      <c r="M1996" s="2" t="s">
        <v>28554</v>
      </c>
      <c r="N1996" s="2" t="s">
        <v>310</v>
      </c>
      <c r="O1996" s="2" t="s">
        <v>573</v>
      </c>
      <c r="P1996" s="2" t="s">
        <v>143</v>
      </c>
      <c r="Q1996" s="2" t="s">
        <v>6964</v>
      </c>
      <c r="R1996" s="2" t="s">
        <v>242</v>
      </c>
      <c r="S1996" s="2" t="s">
        <v>28555</v>
      </c>
      <c r="T1996" s="2" t="s">
        <v>28556</v>
      </c>
      <c r="U1996" s="2" t="s">
        <v>28557</v>
      </c>
      <c r="V1996" s="2" t="s">
        <v>28558</v>
      </c>
      <c r="W1996" s="2" t="s">
        <v>28559</v>
      </c>
      <c r="X1996" s="2" t="s">
        <v>28560</v>
      </c>
      <c r="Y1996" s="2" t="s">
        <v>28561</v>
      </c>
      <c r="Z1996" s="2" t="s">
        <v>19964</v>
      </c>
      <c r="AA1996" s="2" t="s">
        <v>28562</v>
      </c>
      <c r="AB1996" s="2" t="s">
        <v>28548</v>
      </c>
      <c r="AC1996" s="2" t="s">
        <v>28563</v>
      </c>
      <c r="AD1996" s="2" t="s">
        <v>71</v>
      </c>
      <c r="AE1996" s="2"/>
      <c r="AF1996" s="2"/>
      <c r="AG1996" s="2"/>
      <c r="AH1996" s="2"/>
      <c r="AI1996" s="2"/>
      <c r="AJ1996" s="2"/>
      <c r="AK1996" s="2"/>
      <c r="AL1996" s="2"/>
      <c r="AM1996" s="2" t="s">
        <v>72</v>
      </c>
      <c r="AN1996" s="2"/>
      <c r="AO1996" s="2" t="s">
        <v>73</v>
      </c>
      <c r="AP1996" s="2" t="s">
        <v>106</v>
      </c>
      <c r="AQ1996" s="2"/>
      <c r="AR1996" s="2"/>
    </row>
    <row r="1997" customFormat="false" ht="15" hidden="false" customHeight="false" outlineLevel="0" collapsed="false">
      <c r="A1997" s="2" t="s">
        <v>28564</v>
      </c>
      <c r="B1997" s="2" t="s">
        <v>1415</v>
      </c>
      <c r="C1997" s="2" t="s">
        <v>22818</v>
      </c>
      <c r="D1997" s="2" t="s">
        <v>21692</v>
      </c>
      <c r="E1997" s="2" t="s">
        <v>28565</v>
      </c>
      <c r="F1997" s="2" t="s">
        <v>7530</v>
      </c>
      <c r="G1997" s="2" t="s">
        <v>81</v>
      </c>
      <c r="H1997" s="2" t="s">
        <v>7054</v>
      </c>
      <c r="I1997" s="2" t="s">
        <v>83</v>
      </c>
      <c r="J1997" s="2" t="s">
        <v>52</v>
      </c>
      <c r="K1997" s="2" t="s">
        <v>879</v>
      </c>
      <c r="L1997" s="2" t="s">
        <v>28566</v>
      </c>
      <c r="M1997" s="2" t="s">
        <v>28567</v>
      </c>
      <c r="N1997" s="2" t="s">
        <v>56</v>
      </c>
      <c r="O1997" s="2" t="s">
        <v>81</v>
      </c>
      <c r="P1997" s="2" t="s">
        <v>81</v>
      </c>
      <c r="Q1997" s="2" t="s">
        <v>81</v>
      </c>
      <c r="R1997" s="2" t="s">
        <v>81</v>
      </c>
      <c r="S1997" s="2" t="s">
        <v>28568</v>
      </c>
      <c r="T1997" s="2" t="s">
        <v>81</v>
      </c>
      <c r="U1997" s="2" t="s">
        <v>7059</v>
      </c>
      <c r="V1997" s="2" t="s">
        <v>28569</v>
      </c>
      <c r="W1997" s="2" t="s">
        <v>7061</v>
      </c>
      <c r="X1997" s="2" t="s">
        <v>7053</v>
      </c>
      <c r="Y1997" s="2" t="s">
        <v>81</v>
      </c>
      <c r="Z1997" s="2" t="s">
        <v>1421</v>
      </c>
      <c r="AA1997" s="2" t="s">
        <v>28570</v>
      </c>
      <c r="AB1997" s="2" t="s">
        <v>28564</v>
      </c>
      <c r="AC1997" s="2" t="s">
        <v>28571</v>
      </c>
      <c r="AD1997" s="2" t="s">
        <v>71</v>
      </c>
      <c r="AE1997" s="2"/>
      <c r="AF1997" s="2"/>
      <c r="AG1997" s="2"/>
      <c r="AH1997" s="2"/>
      <c r="AI1997" s="2"/>
      <c r="AJ1997" s="2"/>
      <c r="AK1997" s="2"/>
      <c r="AL1997" s="2"/>
      <c r="AM1997" s="2" t="s">
        <v>72</v>
      </c>
      <c r="AN1997" s="2"/>
      <c r="AO1997" s="2" t="s">
        <v>106</v>
      </c>
      <c r="AP1997" s="2"/>
      <c r="AQ1997" s="2"/>
      <c r="AR1997" s="2"/>
    </row>
    <row r="1998" customFormat="false" ht="15" hidden="false" customHeight="false" outlineLevel="0" collapsed="false">
      <c r="A1998" s="2" t="s">
        <v>28572</v>
      </c>
      <c r="B1998" s="2" t="s">
        <v>1415</v>
      </c>
      <c r="C1998" s="2" t="s">
        <v>22818</v>
      </c>
      <c r="D1998" s="2" t="s">
        <v>21692</v>
      </c>
      <c r="E1998" s="2" t="s">
        <v>28573</v>
      </c>
      <c r="F1998" s="2" t="s">
        <v>28574</v>
      </c>
      <c r="G1998" s="2" t="s">
        <v>81</v>
      </c>
      <c r="H1998" s="2" t="s">
        <v>15472</v>
      </c>
      <c r="I1998" s="2" t="s">
        <v>51</v>
      </c>
      <c r="J1998" s="2" t="s">
        <v>52</v>
      </c>
      <c r="K1998" s="2" t="s">
        <v>729</v>
      </c>
      <c r="L1998" s="2" t="s">
        <v>28575</v>
      </c>
      <c r="M1998" s="2" t="s">
        <v>28576</v>
      </c>
      <c r="N1998" s="2" t="s">
        <v>116</v>
      </c>
      <c r="O1998" s="2" t="s">
        <v>81</v>
      </c>
      <c r="P1998" s="2" t="s">
        <v>81</v>
      </c>
      <c r="Q1998" s="2" t="s">
        <v>263</v>
      </c>
      <c r="R1998" s="2" t="s">
        <v>145</v>
      </c>
      <c r="S1998" s="2" t="s">
        <v>28577</v>
      </c>
      <c r="T1998" s="2" t="s">
        <v>28578</v>
      </c>
      <c r="U1998" s="2" t="s">
        <v>15478</v>
      </c>
      <c r="V1998" s="2" t="s">
        <v>28579</v>
      </c>
      <c r="W1998" s="2" t="s">
        <v>28580</v>
      </c>
      <c r="X1998" s="2" t="s">
        <v>15471</v>
      </c>
      <c r="Y1998" s="2" t="s">
        <v>81</v>
      </c>
      <c r="Z1998" s="2" t="s">
        <v>1421</v>
      </c>
      <c r="AA1998" s="2" t="s">
        <v>28570</v>
      </c>
      <c r="AB1998" s="2" t="s">
        <v>28572</v>
      </c>
      <c r="AC1998" s="2" t="s">
        <v>28581</v>
      </c>
      <c r="AD1998" s="2" t="s">
        <v>100</v>
      </c>
      <c r="AE1998" s="2" t="s">
        <v>28582</v>
      </c>
      <c r="AF1998" s="2" t="s">
        <v>28583</v>
      </c>
      <c r="AG1998" s="2"/>
      <c r="AH1998" s="2"/>
      <c r="AI1998" s="2"/>
      <c r="AJ1998" s="2"/>
      <c r="AK1998" s="2"/>
      <c r="AL1998" s="2"/>
      <c r="AM1998" s="2" t="s">
        <v>104</v>
      </c>
      <c r="AN1998" s="2" t="s">
        <v>28584</v>
      </c>
      <c r="AO1998" s="2" t="s">
        <v>156</v>
      </c>
      <c r="AP1998" s="2" t="s">
        <v>74</v>
      </c>
      <c r="AQ1998" s="2" t="s">
        <v>132</v>
      </c>
      <c r="AR1998" s="2"/>
    </row>
    <row r="1999" customFormat="false" ht="15" hidden="false" customHeight="false" outlineLevel="0" collapsed="false">
      <c r="A1999" s="2" t="s">
        <v>28585</v>
      </c>
      <c r="B1999" s="2" t="s">
        <v>76</v>
      </c>
      <c r="C1999" s="2" t="s">
        <v>22818</v>
      </c>
      <c r="D1999" s="2" t="s">
        <v>21692</v>
      </c>
      <c r="E1999" s="2" t="s">
        <v>28586</v>
      </c>
      <c r="F1999" s="2" t="s">
        <v>5843</v>
      </c>
      <c r="G1999" s="2"/>
      <c r="H1999" s="2" t="s">
        <v>28587</v>
      </c>
      <c r="I1999" s="2" t="s">
        <v>51</v>
      </c>
      <c r="J1999" s="2" t="s">
        <v>52</v>
      </c>
      <c r="K1999" s="2" t="s">
        <v>1481</v>
      </c>
      <c r="L1999" s="2" t="s">
        <v>19116</v>
      </c>
      <c r="M1999" s="2" t="s">
        <v>28588</v>
      </c>
      <c r="N1999" s="2" t="s">
        <v>28589</v>
      </c>
      <c r="O1999" s="2" t="s">
        <v>1664</v>
      </c>
      <c r="P1999" s="2" t="s">
        <v>1664</v>
      </c>
      <c r="Q1999" s="2" t="s">
        <v>144</v>
      </c>
      <c r="R1999" s="2" t="s">
        <v>145</v>
      </c>
      <c r="S1999" s="2" t="s">
        <v>28590</v>
      </c>
      <c r="T1999" s="2" t="s">
        <v>28591</v>
      </c>
      <c r="U1999" s="2" t="s">
        <v>28592</v>
      </c>
      <c r="V1999" s="2" t="s">
        <v>28593</v>
      </c>
      <c r="W1999" s="2" t="s">
        <v>28594</v>
      </c>
      <c r="X1999" s="2" t="s">
        <v>28595</v>
      </c>
      <c r="Y1999" s="2"/>
      <c r="Z1999" s="2" t="s">
        <v>28596</v>
      </c>
      <c r="AA1999" s="2" t="s">
        <v>28597</v>
      </c>
      <c r="AB1999" s="2" t="s">
        <v>28585</v>
      </c>
      <c r="AC1999" s="2" t="s">
        <v>28598</v>
      </c>
      <c r="AD1999" s="2" t="s">
        <v>71</v>
      </c>
      <c r="AE1999" s="2"/>
      <c r="AF1999" s="2"/>
      <c r="AG1999" s="2" t="s">
        <v>298</v>
      </c>
      <c r="AH1999" s="2"/>
      <c r="AI1999" s="2"/>
      <c r="AJ1999" s="2"/>
      <c r="AK1999" s="2"/>
      <c r="AL1999" s="2"/>
      <c r="AM1999" s="2" t="s">
        <v>104</v>
      </c>
      <c r="AN1999" s="2" t="s">
        <v>28599</v>
      </c>
      <c r="AO1999" s="2" t="s">
        <v>106</v>
      </c>
      <c r="AP1999" s="2" t="s">
        <v>156</v>
      </c>
      <c r="AQ1999" s="2" t="s">
        <v>132</v>
      </c>
      <c r="AR1999" s="2" t="s">
        <v>204</v>
      </c>
    </row>
    <row r="2000" customFormat="false" ht="15" hidden="false" customHeight="false" outlineLevel="0" collapsed="false">
      <c r="A2000" s="2" t="s">
        <v>28600</v>
      </c>
      <c r="B2000" s="2" t="s">
        <v>278</v>
      </c>
      <c r="C2000" s="2" t="s">
        <v>27258</v>
      </c>
      <c r="D2000" s="2" t="s">
        <v>21692</v>
      </c>
      <c r="E2000" s="2" t="s">
        <v>28601</v>
      </c>
      <c r="F2000" s="2" t="s">
        <v>1608</v>
      </c>
      <c r="G2000" s="2" t="s">
        <v>81</v>
      </c>
      <c r="H2000" s="2"/>
      <c r="I2000" s="2" t="s">
        <v>83</v>
      </c>
      <c r="J2000" s="2" t="s">
        <v>52</v>
      </c>
      <c r="K2000" s="2" t="s">
        <v>729</v>
      </c>
      <c r="L2000" s="2" t="s">
        <v>28602</v>
      </c>
      <c r="M2000" s="2" t="s">
        <v>28603</v>
      </c>
      <c r="N2000" s="2" t="s">
        <v>87</v>
      </c>
      <c r="O2000" s="2" t="s">
        <v>311</v>
      </c>
      <c r="P2000" s="2" t="s">
        <v>443</v>
      </c>
      <c r="Q2000" s="2" t="s">
        <v>81</v>
      </c>
      <c r="R2000" s="2" t="s">
        <v>81</v>
      </c>
      <c r="S2000" s="2" t="s">
        <v>28604</v>
      </c>
      <c r="T2000" s="2" t="s">
        <v>92</v>
      </c>
      <c r="U2000" s="2" t="s">
        <v>93</v>
      </c>
      <c r="V2000" s="2" t="s">
        <v>26837</v>
      </c>
      <c r="W2000" s="2" t="s">
        <v>28605</v>
      </c>
      <c r="X2000" s="2" t="s">
        <v>96</v>
      </c>
      <c r="Y2000" s="2"/>
      <c r="Z2000" s="2" t="s">
        <v>358</v>
      </c>
      <c r="AA2000" s="2" t="s">
        <v>28570</v>
      </c>
      <c r="AB2000" s="2" t="s">
        <v>28600</v>
      </c>
      <c r="AC2000" s="2" t="s">
        <v>28606</v>
      </c>
      <c r="AD2000" s="2" t="s">
        <v>100</v>
      </c>
      <c r="AE2000" s="2" t="s">
        <v>28607</v>
      </c>
      <c r="AF2000" s="2"/>
      <c r="AG2000" s="2"/>
      <c r="AH2000" s="2"/>
      <c r="AI2000" s="2"/>
      <c r="AJ2000" s="2"/>
      <c r="AK2000" s="2"/>
      <c r="AL2000" s="2"/>
      <c r="AM2000" s="2" t="s">
        <v>104</v>
      </c>
      <c r="AN2000" s="2" t="s">
        <v>23072</v>
      </c>
      <c r="AO2000" s="2" t="s">
        <v>106</v>
      </c>
      <c r="AP2000" s="2" t="s">
        <v>106</v>
      </c>
      <c r="AQ2000" s="2" t="s">
        <v>107</v>
      </c>
      <c r="AR2000" s="2" t="s">
        <v>107</v>
      </c>
    </row>
    <row r="2001" customFormat="false" ht="15" hidden="false" customHeight="false" outlineLevel="0" collapsed="false">
      <c r="A2001" s="2" t="s">
        <v>28608</v>
      </c>
      <c r="B2001" s="2" t="s">
        <v>76</v>
      </c>
      <c r="C2001" s="2" t="s">
        <v>27258</v>
      </c>
      <c r="D2001" s="2" t="s">
        <v>21692</v>
      </c>
      <c r="E2001" s="2" t="s">
        <v>28609</v>
      </c>
      <c r="F2001" s="2" t="s">
        <v>8623</v>
      </c>
      <c r="G2001" s="2"/>
      <c r="H2001" s="2" t="s">
        <v>28610</v>
      </c>
      <c r="I2001" s="2" t="s">
        <v>83</v>
      </c>
      <c r="J2001" s="2" t="s">
        <v>52</v>
      </c>
      <c r="K2001" s="2" t="s">
        <v>84</v>
      </c>
      <c r="L2001" s="2" t="s">
        <v>15302</v>
      </c>
      <c r="M2001" s="2" t="s">
        <v>28611</v>
      </c>
      <c r="N2001" s="2" t="s">
        <v>2531</v>
      </c>
      <c r="O2001" s="2" t="s">
        <v>1300</v>
      </c>
      <c r="P2001" s="2" t="s">
        <v>2090</v>
      </c>
      <c r="Q2001" s="2" t="s">
        <v>263</v>
      </c>
      <c r="R2001" s="2" t="s">
        <v>28612</v>
      </c>
      <c r="S2001" s="2" t="s">
        <v>5331</v>
      </c>
      <c r="T2001" s="2" t="s">
        <v>28613</v>
      </c>
      <c r="U2001" s="2" t="s">
        <v>28614</v>
      </c>
      <c r="V2001" s="2" t="s">
        <v>28615</v>
      </c>
      <c r="W2001" s="2" t="s">
        <v>28616</v>
      </c>
      <c r="X2001" s="2" t="s">
        <v>28617</v>
      </c>
      <c r="Y2001" s="2"/>
      <c r="Z2001" s="2" t="s">
        <v>4167</v>
      </c>
      <c r="AA2001" s="2" t="s">
        <v>28618</v>
      </c>
      <c r="AB2001" s="2" t="s">
        <v>28608</v>
      </c>
      <c r="AC2001" s="2" t="s">
        <v>28619</v>
      </c>
      <c r="AD2001" s="2" t="s">
        <v>71</v>
      </c>
      <c r="AE2001" s="2"/>
      <c r="AF2001" s="2"/>
      <c r="AG2001" s="2" t="s">
        <v>298</v>
      </c>
      <c r="AH2001" s="2"/>
      <c r="AI2001" s="2" t="s">
        <v>28620</v>
      </c>
      <c r="AJ2001" s="2" t="s">
        <v>28621</v>
      </c>
      <c r="AK2001" s="2"/>
      <c r="AL2001" s="2"/>
      <c r="AM2001" s="2" t="s">
        <v>72</v>
      </c>
      <c r="AN2001" s="2"/>
      <c r="AO2001" s="2" t="s">
        <v>106</v>
      </c>
      <c r="AP2001" s="2" t="s">
        <v>106</v>
      </c>
      <c r="AQ2001" s="2" t="s">
        <v>204</v>
      </c>
      <c r="AR2001" s="2" t="s">
        <v>107</v>
      </c>
    </row>
    <row r="2002" customFormat="false" ht="15" hidden="false" customHeight="false" outlineLevel="0" collapsed="false">
      <c r="A2002" s="2" t="s">
        <v>28622</v>
      </c>
      <c r="B2002" s="2" t="s">
        <v>76</v>
      </c>
      <c r="C2002" s="2" t="s">
        <v>28623</v>
      </c>
      <c r="D2002" s="2" t="s">
        <v>21692</v>
      </c>
      <c r="E2002" s="2" t="s">
        <v>28624</v>
      </c>
      <c r="F2002" s="2" t="s">
        <v>28625</v>
      </c>
      <c r="G2002" s="2"/>
      <c r="H2002" s="2"/>
      <c r="I2002" s="2" t="s">
        <v>51</v>
      </c>
      <c r="J2002" s="2" t="s">
        <v>52</v>
      </c>
      <c r="K2002" s="2" t="s">
        <v>771</v>
      </c>
      <c r="L2002" s="2" t="s">
        <v>16729</v>
      </c>
      <c r="M2002" s="2" t="s">
        <v>28626</v>
      </c>
      <c r="N2002" s="2" t="s">
        <v>4575</v>
      </c>
      <c r="O2002" s="2" t="s">
        <v>58</v>
      </c>
      <c r="P2002" s="2" t="s">
        <v>2090</v>
      </c>
      <c r="Q2002" s="2" t="s">
        <v>3980</v>
      </c>
      <c r="R2002" s="2" t="s">
        <v>3981</v>
      </c>
      <c r="S2002" s="2" t="s">
        <v>28627</v>
      </c>
      <c r="T2002" s="2" t="s">
        <v>28628</v>
      </c>
      <c r="U2002" s="2" t="s">
        <v>28629</v>
      </c>
      <c r="V2002" s="2" t="s">
        <v>28630</v>
      </c>
      <c r="W2002" s="2" t="s">
        <v>28631</v>
      </c>
      <c r="X2002" s="2" t="s">
        <v>28632</v>
      </c>
      <c r="Y2002" s="2"/>
      <c r="Z2002" s="2" t="s">
        <v>28633</v>
      </c>
      <c r="AA2002" s="2" t="s">
        <v>28634</v>
      </c>
      <c r="AB2002" s="2" t="s">
        <v>28622</v>
      </c>
      <c r="AC2002" s="2" t="s">
        <v>28635</v>
      </c>
      <c r="AD2002" s="2" t="s">
        <v>71</v>
      </c>
      <c r="AE2002" s="2"/>
      <c r="AF2002" s="2"/>
      <c r="AG2002" s="2" t="s">
        <v>128</v>
      </c>
      <c r="AH2002" s="2"/>
      <c r="AI2002" s="2"/>
      <c r="AJ2002" s="2"/>
      <c r="AK2002" s="2"/>
      <c r="AL2002" s="2"/>
      <c r="AM2002" s="2" t="s">
        <v>72</v>
      </c>
      <c r="AN2002" s="2"/>
      <c r="AO2002" s="2" t="s">
        <v>73</v>
      </c>
      <c r="AP2002" s="2" t="s">
        <v>74</v>
      </c>
      <c r="AQ2002" s="2" t="s">
        <v>132</v>
      </c>
      <c r="AR2002" s="2"/>
    </row>
    <row r="2003" customFormat="false" ht="15" hidden="false" customHeight="false" outlineLevel="0" collapsed="false">
      <c r="A2003" s="2" t="s">
        <v>28636</v>
      </c>
      <c r="B2003" s="2" t="s">
        <v>1415</v>
      </c>
      <c r="C2003" s="2" t="s">
        <v>28623</v>
      </c>
      <c r="D2003" s="2" t="s">
        <v>21692</v>
      </c>
      <c r="E2003" s="2" t="s">
        <v>28637</v>
      </c>
      <c r="F2003" s="2" t="s">
        <v>28187</v>
      </c>
      <c r="G2003" s="2"/>
      <c r="H2003" s="2" t="s">
        <v>28638</v>
      </c>
      <c r="I2003" s="2" t="s">
        <v>51</v>
      </c>
      <c r="J2003" s="2" t="s">
        <v>52</v>
      </c>
      <c r="K2003" s="2" t="s">
        <v>53</v>
      </c>
      <c r="L2003" s="2" t="s">
        <v>27686</v>
      </c>
      <c r="M2003" s="2" t="s">
        <v>28639</v>
      </c>
      <c r="N2003" s="2" t="s">
        <v>238</v>
      </c>
      <c r="O2003" s="2" t="s">
        <v>57</v>
      </c>
      <c r="P2003" s="2" t="s">
        <v>733</v>
      </c>
      <c r="Q2003" s="2" t="s">
        <v>476</v>
      </c>
      <c r="R2003" s="2" t="s">
        <v>477</v>
      </c>
      <c r="S2003" s="2" t="s">
        <v>28640</v>
      </c>
      <c r="T2003" s="2" t="s">
        <v>28641</v>
      </c>
      <c r="U2003" s="2" t="s">
        <v>28642</v>
      </c>
      <c r="V2003" s="2" t="s">
        <v>28643</v>
      </c>
      <c r="W2003" s="2"/>
      <c r="X2003" s="2" t="s">
        <v>28644</v>
      </c>
      <c r="Y2003" s="2"/>
      <c r="Z2003" s="2" t="s">
        <v>28645</v>
      </c>
      <c r="AA2003" s="2" t="s">
        <v>28646</v>
      </c>
      <c r="AB2003" s="2" t="s">
        <v>28636</v>
      </c>
      <c r="AC2003" s="2" t="s">
        <v>28647</v>
      </c>
      <c r="AD2003" s="2" t="s">
        <v>71</v>
      </c>
      <c r="AE2003" s="2"/>
      <c r="AF2003" s="2"/>
      <c r="AG2003" s="2" t="s">
        <v>128</v>
      </c>
      <c r="AH2003" s="2"/>
      <c r="AI2003" s="2"/>
      <c r="AJ2003" s="2"/>
      <c r="AK2003" s="2"/>
      <c r="AL2003" s="2"/>
      <c r="AM2003" s="2" t="s">
        <v>104</v>
      </c>
      <c r="AN2003" s="2" t="s">
        <v>28648</v>
      </c>
      <c r="AO2003" s="2" t="s">
        <v>106</v>
      </c>
      <c r="AP2003" s="2" t="s">
        <v>156</v>
      </c>
      <c r="AQ2003" s="2" t="s">
        <v>107</v>
      </c>
      <c r="AR2003" s="2" t="s">
        <v>204</v>
      </c>
    </row>
    <row r="2004" customFormat="false" ht="15" hidden="false" customHeight="false" outlineLevel="0" collapsed="false">
      <c r="A2004" s="2" t="s">
        <v>28649</v>
      </c>
      <c r="B2004" s="2" t="s">
        <v>1415</v>
      </c>
      <c r="C2004" s="2" t="s">
        <v>28650</v>
      </c>
      <c r="D2004" s="2" t="s">
        <v>21692</v>
      </c>
      <c r="E2004" s="2" t="s">
        <v>28651</v>
      </c>
      <c r="F2004" s="2" t="s">
        <v>10553</v>
      </c>
      <c r="G2004" s="2" t="s">
        <v>81</v>
      </c>
      <c r="H2004" s="2" t="s">
        <v>27670</v>
      </c>
      <c r="I2004" s="2" t="s">
        <v>83</v>
      </c>
      <c r="J2004" s="2" t="s">
        <v>52</v>
      </c>
      <c r="K2004" s="2" t="s">
        <v>28652</v>
      </c>
      <c r="L2004" s="2" t="s">
        <v>28653</v>
      </c>
      <c r="M2004" s="2" t="s">
        <v>28654</v>
      </c>
      <c r="N2004" s="2" t="s">
        <v>2950</v>
      </c>
      <c r="O2004" s="2" t="s">
        <v>142</v>
      </c>
      <c r="P2004" s="2" t="s">
        <v>774</v>
      </c>
      <c r="Q2004" s="2" t="s">
        <v>476</v>
      </c>
      <c r="R2004" s="2" t="s">
        <v>477</v>
      </c>
      <c r="S2004" s="2" t="s">
        <v>28655</v>
      </c>
      <c r="T2004" s="2" t="s">
        <v>28656</v>
      </c>
      <c r="U2004" s="2" t="s">
        <v>28657</v>
      </c>
      <c r="V2004" s="2" t="s">
        <v>28658</v>
      </c>
      <c r="W2004" s="2" t="s">
        <v>27677</v>
      </c>
      <c r="X2004" s="2" t="s">
        <v>27669</v>
      </c>
      <c r="Y2004" s="2"/>
      <c r="Z2004" s="2" t="s">
        <v>5443</v>
      </c>
      <c r="AA2004" s="2" t="s">
        <v>27678</v>
      </c>
      <c r="AB2004" s="2" t="s">
        <v>28649</v>
      </c>
      <c r="AC2004" s="2" t="s">
        <v>28659</v>
      </c>
      <c r="AD2004" s="2" t="s">
        <v>71</v>
      </c>
      <c r="AE2004" s="2"/>
      <c r="AF2004" s="2"/>
      <c r="AG2004" s="2" t="s">
        <v>103</v>
      </c>
      <c r="AH2004" s="2" t="s">
        <v>253</v>
      </c>
      <c r="AI2004" s="2"/>
      <c r="AJ2004" s="2"/>
      <c r="AK2004" s="2"/>
      <c r="AL2004" s="2"/>
      <c r="AM2004" s="2" t="s">
        <v>104</v>
      </c>
      <c r="AN2004" s="2" t="s">
        <v>28660</v>
      </c>
      <c r="AO2004" s="2" t="s">
        <v>156</v>
      </c>
      <c r="AP2004" s="2" t="s">
        <v>156</v>
      </c>
      <c r="AQ2004" s="2" t="s">
        <v>132</v>
      </c>
      <c r="AR2004" s="2" t="s">
        <v>132</v>
      </c>
    </row>
    <row r="2005" customFormat="false" ht="15" hidden="false" customHeight="false" outlineLevel="0" collapsed="false">
      <c r="A2005" s="2" t="s">
        <v>28661</v>
      </c>
      <c r="B2005" s="2" t="s">
        <v>278</v>
      </c>
      <c r="C2005" s="2" t="s">
        <v>28650</v>
      </c>
      <c r="D2005" s="2" t="s">
        <v>21692</v>
      </c>
      <c r="E2005" s="2" t="s">
        <v>28662</v>
      </c>
      <c r="F2005" s="2" t="s">
        <v>14128</v>
      </c>
      <c r="G2005" s="2"/>
      <c r="H2005" s="2" t="s">
        <v>28663</v>
      </c>
      <c r="I2005" s="2" t="s">
        <v>83</v>
      </c>
      <c r="J2005" s="2" t="s">
        <v>52</v>
      </c>
      <c r="K2005" s="2" t="s">
        <v>53</v>
      </c>
      <c r="L2005" s="2" t="s">
        <v>23918</v>
      </c>
      <c r="M2005" s="2" t="s">
        <v>28664</v>
      </c>
      <c r="N2005" s="2" t="s">
        <v>28665</v>
      </c>
      <c r="O2005" s="2" t="s">
        <v>573</v>
      </c>
      <c r="P2005" s="2" t="s">
        <v>212</v>
      </c>
      <c r="Q2005" s="2" t="s">
        <v>3981</v>
      </c>
      <c r="R2005" s="2" t="s">
        <v>3981</v>
      </c>
      <c r="S2005" s="2" t="s">
        <v>28666</v>
      </c>
      <c r="T2005" s="2" t="s">
        <v>28667</v>
      </c>
      <c r="U2005" s="2" t="s">
        <v>28668</v>
      </c>
      <c r="V2005" s="2" t="s">
        <v>28669</v>
      </c>
      <c r="W2005" s="2" t="s">
        <v>28670</v>
      </c>
      <c r="X2005" s="2" t="s">
        <v>28671</v>
      </c>
      <c r="Y2005" s="2"/>
      <c r="Z2005" s="2" t="s">
        <v>358</v>
      </c>
      <c r="AA2005" s="2" t="s">
        <v>28672</v>
      </c>
      <c r="AB2005" s="2" t="s">
        <v>28661</v>
      </c>
      <c r="AC2005" s="2" t="s">
        <v>28673</v>
      </c>
      <c r="AD2005" s="2" t="s">
        <v>71</v>
      </c>
      <c r="AE2005" s="2"/>
      <c r="AF2005" s="2"/>
      <c r="AG2005" s="2"/>
      <c r="AH2005" s="2"/>
      <c r="AI2005" s="2"/>
      <c r="AJ2005" s="2"/>
      <c r="AK2005" s="2"/>
      <c r="AL2005" s="2"/>
      <c r="AM2005" s="2" t="s">
        <v>72</v>
      </c>
      <c r="AN2005" s="2"/>
      <c r="AO2005" s="2" t="s">
        <v>106</v>
      </c>
      <c r="AP2005" s="2" t="s">
        <v>106</v>
      </c>
      <c r="AQ2005" s="2" t="s">
        <v>132</v>
      </c>
      <c r="AR2005" s="2" t="s">
        <v>132</v>
      </c>
    </row>
    <row r="2006" customFormat="false" ht="15" hidden="false" customHeight="false" outlineLevel="0" collapsed="false">
      <c r="A2006" s="2" t="s">
        <v>28674</v>
      </c>
      <c r="B2006" s="2" t="s">
        <v>1415</v>
      </c>
      <c r="C2006" s="2" t="s">
        <v>28252</v>
      </c>
      <c r="D2006" s="2" t="s">
        <v>21692</v>
      </c>
      <c r="E2006" s="2" t="s">
        <v>28675</v>
      </c>
      <c r="F2006" s="2" t="s">
        <v>8888</v>
      </c>
      <c r="G2006" s="2" t="s">
        <v>28676</v>
      </c>
      <c r="H2006" s="2" t="s">
        <v>28677</v>
      </c>
      <c r="I2006" s="2" t="s">
        <v>83</v>
      </c>
      <c r="J2006" s="2" t="s">
        <v>52</v>
      </c>
      <c r="K2006" s="2" t="s">
        <v>1031</v>
      </c>
      <c r="L2006" s="2" t="s">
        <v>28678</v>
      </c>
      <c r="M2006" s="2" t="s">
        <v>28679</v>
      </c>
      <c r="N2006" s="2" t="s">
        <v>1197</v>
      </c>
      <c r="O2006" s="2" t="s">
        <v>164</v>
      </c>
      <c r="P2006" s="2" t="s">
        <v>239</v>
      </c>
      <c r="Q2006" s="2" t="s">
        <v>9141</v>
      </c>
      <c r="R2006" s="2" t="s">
        <v>350</v>
      </c>
      <c r="S2006" s="2" t="s">
        <v>28680</v>
      </c>
      <c r="T2006" s="2" t="s">
        <v>28681</v>
      </c>
      <c r="U2006" s="2" t="s">
        <v>28682</v>
      </c>
      <c r="V2006" s="2" t="s">
        <v>28683</v>
      </c>
      <c r="W2006" s="2" t="s">
        <v>28684</v>
      </c>
      <c r="X2006" s="2" t="s">
        <v>28685</v>
      </c>
      <c r="Y2006" s="2" t="s">
        <v>28676</v>
      </c>
      <c r="Z2006" s="2" t="s">
        <v>28686</v>
      </c>
      <c r="AA2006" s="2" t="s">
        <v>28687</v>
      </c>
      <c r="AB2006" s="2" t="s">
        <v>28674</v>
      </c>
      <c r="AC2006" s="2" t="s">
        <v>28688</v>
      </c>
      <c r="AD2006" s="2" t="s">
        <v>100</v>
      </c>
      <c r="AE2006" s="2"/>
      <c r="AF2006" s="2"/>
      <c r="AG2006" s="2" t="s">
        <v>298</v>
      </c>
      <c r="AH2006" s="2"/>
      <c r="AI2006" s="2"/>
      <c r="AJ2006" s="2"/>
      <c r="AK2006" s="2"/>
      <c r="AL2006" s="2"/>
      <c r="AM2006" s="2" t="s">
        <v>72</v>
      </c>
      <c r="AN2006" s="2"/>
      <c r="AO2006" s="2" t="s">
        <v>73</v>
      </c>
      <c r="AP2006" s="2" t="s">
        <v>74</v>
      </c>
      <c r="AQ2006" s="2" t="s">
        <v>132</v>
      </c>
      <c r="AR2006" s="2" t="s">
        <v>107</v>
      </c>
    </row>
    <row r="2007" customFormat="false" ht="15" hidden="false" customHeight="false" outlineLevel="0" collapsed="false">
      <c r="A2007" s="2" t="s">
        <v>28689</v>
      </c>
      <c r="B2007" s="2" t="s">
        <v>109</v>
      </c>
      <c r="C2007" s="2" t="s">
        <v>28690</v>
      </c>
      <c r="D2007" s="2" t="s">
        <v>21692</v>
      </c>
      <c r="E2007" s="2" t="s">
        <v>28691</v>
      </c>
      <c r="F2007" s="2" t="s">
        <v>28692</v>
      </c>
      <c r="G2007" s="2"/>
      <c r="H2007" s="2"/>
      <c r="I2007" s="2" t="s">
        <v>51</v>
      </c>
      <c r="J2007" s="2" t="s">
        <v>52</v>
      </c>
      <c r="K2007" s="2" t="s">
        <v>138</v>
      </c>
      <c r="L2007" s="2" t="s">
        <v>28693</v>
      </c>
      <c r="M2007" s="2" t="s">
        <v>28694</v>
      </c>
      <c r="N2007" s="2" t="s">
        <v>442</v>
      </c>
      <c r="O2007" s="2" t="s">
        <v>58</v>
      </c>
      <c r="P2007" s="2" t="s">
        <v>88</v>
      </c>
      <c r="Q2007" s="2" t="s">
        <v>3981</v>
      </c>
      <c r="R2007" s="2" t="s">
        <v>3981</v>
      </c>
      <c r="S2007" s="2" t="s">
        <v>28695</v>
      </c>
      <c r="T2007" s="2" t="s">
        <v>28696</v>
      </c>
      <c r="U2007" s="2" t="s">
        <v>28697</v>
      </c>
      <c r="V2007" s="2" t="s">
        <v>28698</v>
      </c>
      <c r="W2007" s="2" t="s">
        <v>28699</v>
      </c>
      <c r="X2007" s="2" t="s">
        <v>28700</v>
      </c>
      <c r="Y2007" s="2"/>
      <c r="Z2007" s="2" t="s">
        <v>28701</v>
      </c>
      <c r="AA2007" s="2" t="s">
        <v>28702</v>
      </c>
      <c r="AB2007" s="2" t="s">
        <v>28689</v>
      </c>
      <c r="AC2007" s="2" t="s">
        <v>28703</v>
      </c>
      <c r="AD2007" s="2" t="s">
        <v>71</v>
      </c>
      <c r="AE2007" s="2"/>
      <c r="AF2007" s="2"/>
      <c r="AG2007" s="2" t="s">
        <v>128</v>
      </c>
      <c r="AH2007" s="2"/>
      <c r="AI2007" s="2"/>
      <c r="AJ2007" s="2"/>
      <c r="AK2007" s="2"/>
      <c r="AL2007" s="2"/>
      <c r="AM2007" s="2" t="s">
        <v>72</v>
      </c>
      <c r="AN2007" s="2"/>
      <c r="AO2007" s="2" t="s">
        <v>106</v>
      </c>
      <c r="AP2007" s="2" t="s">
        <v>74</v>
      </c>
      <c r="AQ2007" s="2"/>
      <c r="AR2007" s="2"/>
    </row>
    <row r="2008" customFormat="false" ht="15" hidden="false" customHeight="false" outlineLevel="0" collapsed="false">
      <c r="A2008" s="2" t="s">
        <v>28704</v>
      </c>
      <c r="B2008" s="2" t="s">
        <v>1415</v>
      </c>
      <c r="C2008" s="2" t="s">
        <v>28705</v>
      </c>
      <c r="D2008" s="2" t="s">
        <v>21692</v>
      </c>
      <c r="E2008" s="2" t="s">
        <v>28706</v>
      </c>
      <c r="F2008" s="2" t="s">
        <v>14824</v>
      </c>
      <c r="G2008" s="2" t="s">
        <v>28707</v>
      </c>
      <c r="H2008" s="2" t="s">
        <v>81</v>
      </c>
      <c r="I2008" s="2" t="s">
        <v>51</v>
      </c>
      <c r="J2008" s="2" t="s">
        <v>52</v>
      </c>
      <c r="K2008" s="2" t="s">
        <v>1585</v>
      </c>
      <c r="L2008" s="2" t="s">
        <v>28708</v>
      </c>
      <c r="M2008" s="2" t="s">
        <v>28709</v>
      </c>
      <c r="N2008" s="2" t="s">
        <v>238</v>
      </c>
      <c r="O2008" s="2" t="s">
        <v>442</v>
      </c>
      <c r="P2008" s="2" t="s">
        <v>262</v>
      </c>
      <c r="Q2008" s="2" t="s">
        <v>350</v>
      </c>
      <c r="R2008" s="2" t="s">
        <v>215</v>
      </c>
      <c r="S2008" s="2" t="s">
        <v>28710</v>
      </c>
      <c r="T2008" s="2" t="s">
        <v>28711</v>
      </c>
      <c r="U2008" s="2" t="s">
        <v>28712</v>
      </c>
      <c r="V2008" s="2" t="s">
        <v>28713</v>
      </c>
      <c r="W2008" s="2" t="s">
        <v>81</v>
      </c>
      <c r="X2008" s="2" t="s">
        <v>28714</v>
      </c>
      <c r="Y2008" s="2" t="s">
        <v>81</v>
      </c>
      <c r="Z2008" s="2" t="s">
        <v>11326</v>
      </c>
      <c r="AA2008" s="2" t="s">
        <v>28715</v>
      </c>
      <c r="AB2008" s="2" t="s">
        <v>28704</v>
      </c>
      <c r="AC2008" s="2" t="s">
        <v>28716</v>
      </c>
      <c r="AD2008" s="2" t="s">
        <v>71</v>
      </c>
      <c r="AE2008" s="2"/>
      <c r="AF2008" s="2"/>
      <c r="AG2008" s="2"/>
      <c r="AH2008" s="2"/>
      <c r="AI2008" s="2"/>
      <c r="AJ2008" s="2"/>
      <c r="AK2008" s="2"/>
      <c r="AL2008" s="2"/>
      <c r="AM2008" s="2" t="s">
        <v>104</v>
      </c>
      <c r="AN2008" s="2" t="s">
        <v>28717</v>
      </c>
      <c r="AO2008" s="2" t="s">
        <v>156</v>
      </c>
      <c r="AP2008" s="2" t="s">
        <v>156</v>
      </c>
      <c r="AQ2008" s="2" t="s">
        <v>132</v>
      </c>
      <c r="AR2008" s="2" t="s">
        <v>132</v>
      </c>
    </row>
    <row r="2009" customFormat="false" ht="15" hidden="false" customHeight="false" outlineLevel="0" collapsed="false">
      <c r="A2009" s="2" t="s">
        <v>28718</v>
      </c>
      <c r="B2009" s="2" t="s">
        <v>278</v>
      </c>
      <c r="C2009" s="2" t="s">
        <v>28719</v>
      </c>
      <c r="D2009" s="2" t="s">
        <v>21692</v>
      </c>
      <c r="E2009" s="2" t="s">
        <v>28720</v>
      </c>
      <c r="F2009" s="2" t="s">
        <v>28721</v>
      </c>
      <c r="G2009" s="2" t="s">
        <v>28722</v>
      </c>
      <c r="H2009" s="2"/>
      <c r="I2009" s="2" t="s">
        <v>51</v>
      </c>
      <c r="J2009" s="2" t="s">
        <v>52</v>
      </c>
      <c r="K2009" s="2" t="s">
        <v>7496</v>
      </c>
      <c r="L2009" s="2" t="s">
        <v>28723</v>
      </c>
      <c r="M2009" s="2" t="s">
        <v>28724</v>
      </c>
      <c r="N2009" s="2" t="s">
        <v>2987</v>
      </c>
      <c r="O2009" s="2" t="s">
        <v>142</v>
      </c>
      <c r="P2009" s="2" t="s">
        <v>143</v>
      </c>
      <c r="Q2009" s="2" t="s">
        <v>28725</v>
      </c>
      <c r="R2009" s="2" t="s">
        <v>28726</v>
      </c>
      <c r="S2009" s="2" t="s">
        <v>28727</v>
      </c>
      <c r="T2009" s="2" t="s">
        <v>28728</v>
      </c>
      <c r="U2009" s="2" t="s">
        <v>28729</v>
      </c>
      <c r="V2009" s="2" t="s">
        <v>28730</v>
      </c>
      <c r="W2009" s="2" t="s">
        <v>28731</v>
      </c>
      <c r="X2009" s="2" t="s">
        <v>28732</v>
      </c>
      <c r="Y2009" s="2" t="s">
        <v>28732</v>
      </c>
      <c r="Z2009" s="2" t="s">
        <v>28733</v>
      </c>
      <c r="AA2009" s="2" t="s">
        <v>28734</v>
      </c>
      <c r="AB2009" s="2" t="s">
        <v>28718</v>
      </c>
      <c r="AC2009" s="2" t="s">
        <v>28735</v>
      </c>
      <c r="AD2009" s="2" t="s">
        <v>71</v>
      </c>
      <c r="AE2009" s="2"/>
      <c r="AF2009" s="2"/>
      <c r="AG2009" s="2" t="s">
        <v>128</v>
      </c>
      <c r="AH2009" s="2"/>
      <c r="AI2009" s="2"/>
      <c r="AJ2009" s="2"/>
      <c r="AK2009" s="2"/>
      <c r="AL2009" s="2"/>
      <c r="AM2009" s="2" t="s">
        <v>104</v>
      </c>
      <c r="AN2009" s="2" t="s">
        <v>28736</v>
      </c>
      <c r="AO2009" s="2" t="s">
        <v>106</v>
      </c>
      <c r="AP2009" s="2" t="s">
        <v>74</v>
      </c>
      <c r="AQ2009" s="2" t="s">
        <v>204</v>
      </c>
      <c r="AR2009" s="2"/>
    </row>
    <row r="2010" customFormat="false" ht="15" hidden="false" customHeight="false" outlineLevel="0" collapsed="false">
      <c r="A2010" s="2" t="s">
        <v>28737</v>
      </c>
      <c r="B2010" s="2" t="s">
        <v>278</v>
      </c>
      <c r="C2010" s="2" t="s">
        <v>28738</v>
      </c>
      <c r="D2010" s="2" t="s">
        <v>21692</v>
      </c>
      <c r="E2010" s="2" t="s">
        <v>28739</v>
      </c>
      <c r="F2010" s="2" t="s">
        <v>1873</v>
      </c>
      <c r="G2010" s="2" t="s">
        <v>81</v>
      </c>
      <c r="H2010" s="2" t="s">
        <v>12074</v>
      </c>
      <c r="I2010" s="2" t="s">
        <v>83</v>
      </c>
      <c r="J2010" s="2" t="s">
        <v>52</v>
      </c>
      <c r="K2010" s="2" t="s">
        <v>53</v>
      </c>
      <c r="L2010" s="2" t="s">
        <v>22604</v>
      </c>
      <c r="M2010" s="2" t="s">
        <v>28740</v>
      </c>
      <c r="N2010" s="2" t="s">
        <v>28741</v>
      </c>
      <c r="O2010" s="2" t="s">
        <v>58</v>
      </c>
      <c r="P2010" s="2" t="s">
        <v>165</v>
      </c>
      <c r="Q2010" s="2" t="s">
        <v>5052</v>
      </c>
      <c r="R2010" s="2" t="s">
        <v>1093</v>
      </c>
      <c r="S2010" s="2" t="s">
        <v>28742</v>
      </c>
      <c r="T2010" s="2" t="s">
        <v>12079</v>
      </c>
      <c r="U2010" s="2" t="s">
        <v>12080</v>
      </c>
      <c r="V2010" s="2" t="s">
        <v>28743</v>
      </c>
      <c r="W2010" s="2" t="s">
        <v>28744</v>
      </c>
      <c r="X2010" s="2" t="s">
        <v>12082</v>
      </c>
      <c r="Y2010" s="2"/>
      <c r="Z2010" s="2" t="s">
        <v>25232</v>
      </c>
      <c r="AA2010" s="2" t="s">
        <v>28745</v>
      </c>
      <c r="AB2010" s="2" t="s">
        <v>28737</v>
      </c>
      <c r="AC2010" s="2" t="s">
        <v>28746</v>
      </c>
      <c r="AD2010" s="2" t="s">
        <v>100</v>
      </c>
      <c r="AE2010" s="2" t="s">
        <v>28747</v>
      </c>
      <c r="AF2010" s="2" t="s">
        <v>3521</v>
      </c>
      <c r="AG2010" s="2"/>
      <c r="AH2010" s="2"/>
      <c r="AI2010" s="2"/>
      <c r="AJ2010" s="2"/>
      <c r="AK2010" s="2"/>
      <c r="AL2010" s="2"/>
      <c r="AM2010" s="2" t="s">
        <v>104</v>
      </c>
      <c r="AN2010" s="2" t="s">
        <v>28748</v>
      </c>
      <c r="AO2010" s="2" t="s">
        <v>73</v>
      </c>
      <c r="AP2010" s="2" t="s">
        <v>74</v>
      </c>
      <c r="AQ2010" s="2" t="s">
        <v>132</v>
      </c>
      <c r="AR2010" s="2" t="s">
        <v>107</v>
      </c>
    </row>
    <row r="2011" customFormat="false" ht="15" hidden="false" customHeight="false" outlineLevel="0" collapsed="false">
      <c r="A2011" s="2" t="s">
        <v>28749</v>
      </c>
      <c r="B2011" s="2" t="s">
        <v>1415</v>
      </c>
      <c r="C2011" s="2" t="s">
        <v>28750</v>
      </c>
      <c r="D2011" s="2" t="s">
        <v>21692</v>
      </c>
      <c r="E2011" s="2" t="s">
        <v>28751</v>
      </c>
      <c r="F2011" s="2" t="s">
        <v>28752</v>
      </c>
      <c r="G2011" s="2" t="s">
        <v>28753</v>
      </c>
      <c r="H2011" s="2" t="s">
        <v>28754</v>
      </c>
      <c r="I2011" s="2" t="s">
        <v>83</v>
      </c>
      <c r="J2011" s="2" t="s">
        <v>52</v>
      </c>
      <c r="K2011" s="2" t="s">
        <v>2883</v>
      </c>
      <c r="L2011" s="2" t="s">
        <v>28755</v>
      </c>
      <c r="M2011" s="2" t="s">
        <v>28756</v>
      </c>
      <c r="N2011" s="2" t="s">
        <v>28757</v>
      </c>
      <c r="O2011" s="2" t="s">
        <v>57</v>
      </c>
      <c r="P2011" s="2" t="s">
        <v>88</v>
      </c>
      <c r="Q2011" s="2" t="s">
        <v>1748</v>
      </c>
      <c r="R2011" s="2" t="s">
        <v>1177</v>
      </c>
      <c r="S2011" s="2" t="s">
        <v>28758</v>
      </c>
      <c r="T2011" s="2" t="s">
        <v>28759</v>
      </c>
      <c r="U2011" s="2" t="s">
        <v>28753</v>
      </c>
      <c r="V2011" s="2" t="s">
        <v>28760</v>
      </c>
      <c r="W2011" s="2" t="s">
        <v>28761</v>
      </c>
      <c r="X2011" s="2" t="s">
        <v>28762</v>
      </c>
      <c r="Y2011" s="2" t="s">
        <v>28753</v>
      </c>
      <c r="Z2011" s="2" t="s">
        <v>1421</v>
      </c>
      <c r="AA2011" s="2" t="s">
        <v>28763</v>
      </c>
      <c r="AB2011" s="2" t="s">
        <v>28749</v>
      </c>
      <c r="AC2011" s="2" t="s">
        <v>28764</v>
      </c>
      <c r="AD2011" s="2" t="s">
        <v>71</v>
      </c>
      <c r="AE2011" s="2"/>
      <c r="AF2011" s="2"/>
      <c r="AG2011" s="2"/>
      <c r="AH2011" s="2"/>
      <c r="AI2011" s="2"/>
      <c r="AJ2011" s="2"/>
      <c r="AK2011" s="2"/>
      <c r="AL2011" s="2"/>
      <c r="AM2011" s="2" t="s">
        <v>104</v>
      </c>
      <c r="AN2011" s="2" t="s">
        <v>28765</v>
      </c>
      <c r="AO2011" s="2" t="s">
        <v>73</v>
      </c>
      <c r="AP2011" s="2" t="s">
        <v>74</v>
      </c>
      <c r="AQ2011" s="2" t="s">
        <v>132</v>
      </c>
      <c r="AR2011" s="2"/>
    </row>
    <row r="2012" customFormat="false" ht="15" hidden="false" customHeight="false" outlineLevel="0" collapsed="false">
      <c r="A2012" s="2" t="s">
        <v>28766</v>
      </c>
      <c r="B2012" s="2" t="s">
        <v>1415</v>
      </c>
      <c r="C2012" s="2" t="s">
        <v>28750</v>
      </c>
      <c r="D2012" s="2" t="s">
        <v>21692</v>
      </c>
      <c r="E2012" s="2" t="s">
        <v>28767</v>
      </c>
      <c r="F2012" s="2" t="s">
        <v>23316</v>
      </c>
      <c r="G2012" s="2" t="s">
        <v>28768</v>
      </c>
      <c r="H2012" s="2" t="s">
        <v>28769</v>
      </c>
      <c r="I2012" s="2" t="s">
        <v>51</v>
      </c>
      <c r="J2012" s="2" t="s">
        <v>52</v>
      </c>
      <c r="K2012" s="2" t="s">
        <v>13500</v>
      </c>
      <c r="L2012" s="2" t="s">
        <v>28770</v>
      </c>
      <c r="M2012" s="2" t="s">
        <v>28771</v>
      </c>
      <c r="N2012" s="2" t="s">
        <v>17471</v>
      </c>
      <c r="O2012" s="2" t="s">
        <v>2188</v>
      </c>
      <c r="P2012" s="2" t="s">
        <v>239</v>
      </c>
      <c r="Q2012" s="2" t="s">
        <v>28772</v>
      </c>
      <c r="R2012" s="2" t="s">
        <v>28773</v>
      </c>
      <c r="S2012" s="2" t="s">
        <v>28774</v>
      </c>
      <c r="T2012" s="2" t="s">
        <v>28775</v>
      </c>
      <c r="U2012" s="2" t="s">
        <v>28776</v>
      </c>
      <c r="V2012" s="2" t="s">
        <v>28777</v>
      </c>
      <c r="W2012" s="2"/>
      <c r="X2012" s="2" t="s">
        <v>28778</v>
      </c>
      <c r="Y2012" s="2" t="s">
        <v>28779</v>
      </c>
      <c r="Z2012" s="2" t="s">
        <v>28780</v>
      </c>
      <c r="AA2012" s="2" t="s">
        <v>28781</v>
      </c>
      <c r="AB2012" s="2" t="s">
        <v>28766</v>
      </c>
      <c r="AC2012" s="2" t="s">
        <v>28782</v>
      </c>
      <c r="AD2012" s="2" t="s">
        <v>71</v>
      </c>
      <c r="AE2012" s="2"/>
      <c r="AF2012" s="2"/>
      <c r="AG2012" s="2" t="s">
        <v>663</v>
      </c>
      <c r="AH2012" s="2"/>
      <c r="AI2012" s="2"/>
      <c r="AJ2012" s="2"/>
      <c r="AK2012" s="2"/>
      <c r="AL2012" s="2"/>
      <c r="AM2012" s="2" t="s">
        <v>72</v>
      </c>
      <c r="AN2012" s="2"/>
      <c r="AO2012" s="2" t="s">
        <v>73</v>
      </c>
      <c r="AP2012" s="2" t="s">
        <v>74</v>
      </c>
      <c r="AQ2012" s="2" t="s">
        <v>132</v>
      </c>
      <c r="AR2012" s="2" t="s">
        <v>107</v>
      </c>
    </row>
    <row r="2013" customFormat="false" ht="15" hidden="false" customHeight="false" outlineLevel="0" collapsed="false">
      <c r="A2013" s="2" t="s">
        <v>28783</v>
      </c>
      <c r="B2013" s="2" t="s">
        <v>278</v>
      </c>
      <c r="C2013" s="2" t="s">
        <v>28784</v>
      </c>
      <c r="D2013" s="2" t="s">
        <v>21692</v>
      </c>
      <c r="E2013" s="2" t="s">
        <v>28785</v>
      </c>
      <c r="F2013" s="2" t="s">
        <v>28786</v>
      </c>
      <c r="G2013" s="2"/>
      <c r="H2013" s="2"/>
      <c r="I2013" s="2" t="s">
        <v>51</v>
      </c>
      <c r="J2013" s="2" t="s">
        <v>52</v>
      </c>
      <c r="K2013" s="2" t="s">
        <v>936</v>
      </c>
      <c r="L2013" s="2" t="s">
        <v>28787</v>
      </c>
      <c r="M2013" s="2" t="s">
        <v>28788</v>
      </c>
      <c r="N2013" s="2" t="s">
        <v>240</v>
      </c>
      <c r="O2013" s="2" t="s">
        <v>117</v>
      </c>
      <c r="P2013" s="2" t="s">
        <v>88</v>
      </c>
      <c r="Q2013" s="2" t="s">
        <v>2853</v>
      </c>
      <c r="R2013" s="2" t="s">
        <v>242</v>
      </c>
      <c r="S2013" s="2" t="s">
        <v>28789</v>
      </c>
      <c r="T2013" s="2" t="s">
        <v>28790</v>
      </c>
      <c r="U2013" s="2" t="s">
        <v>28791</v>
      </c>
      <c r="V2013" s="2" t="s">
        <v>28792</v>
      </c>
      <c r="W2013" s="2" t="s">
        <v>28793</v>
      </c>
      <c r="X2013" s="2" t="s">
        <v>28794</v>
      </c>
      <c r="Y2013" s="2" t="s">
        <v>28795</v>
      </c>
      <c r="Z2013" s="2" t="s">
        <v>28796</v>
      </c>
      <c r="AA2013" s="2" t="s">
        <v>28797</v>
      </c>
      <c r="AB2013" s="2" t="s">
        <v>28783</v>
      </c>
      <c r="AC2013" s="2" t="s">
        <v>28798</v>
      </c>
      <c r="AD2013" s="2" t="s">
        <v>71</v>
      </c>
      <c r="AE2013" s="2"/>
      <c r="AF2013" s="2"/>
      <c r="AG2013" s="2" t="s">
        <v>154</v>
      </c>
      <c r="AH2013" s="2"/>
      <c r="AI2013" s="2"/>
      <c r="AJ2013" s="2"/>
      <c r="AK2013" s="2"/>
      <c r="AL2013" s="2"/>
      <c r="AM2013" s="2" t="s">
        <v>104</v>
      </c>
      <c r="AN2013" s="2" t="s">
        <v>24947</v>
      </c>
      <c r="AO2013" s="2" t="s">
        <v>73</v>
      </c>
      <c r="AP2013" s="2" t="s">
        <v>106</v>
      </c>
      <c r="AQ2013" s="2" t="s">
        <v>107</v>
      </c>
      <c r="AR2013" s="2" t="s">
        <v>107</v>
      </c>
    </row>
    <row r="2014" customFormat="false" ht="15" hidden="false" customHeight="false" outlineLevel="0" collapsed="false">
      <c r="A2014" s="2" t="s">
        <v>28799</v>
      </c>
      <c r="B2014" s="2" t="s">
        <v>76</v>
      </c>
      <c r="C2014" s="2" t="s">
        <v>28800</v>
      </c>
      <c r="D2014" s="2" t="s">
        <v>21692</v>
      </c>
      <c r="E2014" s="2" t="s">
        <v>28801</v>
      </c>
      <c r="F2014" s="2" t="s">
        <v>13676</v>
      </c>
      <c r="G2014" s="2" t="s">
        <v>28802</v>
      </c>
      <c r="H2014" s="2" t="s">
        <v>28803</v>
      </c>
      <c r="I2014" s="2" t="s">
        <v>51</v>
      </c>
      <c r="J2014" s="2" t="s">
        <v>52</v>
      </c>
      <c r="K2014" s="2" t="s">
        <v>53</v>
      </c>
      <c r="L2014" s="2" t="s">
        <v>28804</v>
      </c>
      <c r="M2014" s="2" t="s">
        <v>28805</v>
      </c>
      <c r="N2014" s="2" t="s">
        <v>28806</v>
      </c>
      <c r="O2014" s="2" t="s">
        <v>57</v>
      </c>
      <c r="P2014" s="2" t="s">
        <v>190</v>
      </c>
      <c r="Q2014" s="2" t="s">
        <v>6964</v>
      </c>
      <c r="R2014" s="2" t="s">
        <v>28807</v>
      </c>
      <c r="S2014" s="2" t="s">
        <v>28808</v>
      </c>
      <c r="T2014" s="2" t="s">
        <v>28809</v>
      </c>
      <c r="U2014" s="2" t="s">
        <v>28810</v>
      </c>
      <c r="V2014" s="2" t="s">
        <v>28811</v>
      </c>
      <c r="W2014" s="2" t="s">
        <v>28812</v>
      </c>
      <c r="X2014" s="2" t="s">
        <v>28802</v>
      </c>
      <c r="Y2014" s="2" t="s">
        <v>28813</v>
      </c>
      <c r="Z2014" s="2" t="s">
        <v>28814</v>
      </c>
      <c r="AA2014" s="2" t="s">
        <v>28815</v>
      </c>
      <c r="AB2014" s="2" t="s">
        <v>28799</v>
      </c>
      <c r="AC2014" s="2" t="s">
        <v>28816</v>
      </c>
      <c r="AD2014" s="2" t="s">
        <v>71</v>
      </c>
      <c r="AE2014" s="2"/>
      <c r="AF2014" s="2"/>
      <c r="AG2014" s="2" t="s">
        <v>128</v>
      </c>
      <c r="AH2014" s="2"/>
      <c r="AI2014" s="2"/>
      <c r="AJ2014" s="2"/>
      <c r="AK2014" s="2"/>
      <c r="AL2014" s="2"/>
      <c r="AM2014" s="2" t="s">
        <v>104</v>
      </c>
      <c r="AN2014" s="2" t="s">
        <v>28522</v>
      </c>
      <c r="AO2014" s="2" t="s">
        <v>73</v>
      </c>
      <c r="AP2014" s="2" t="s">
        <v>74</v>
      </c>
      <c r="AQ2014" s="2" t="s">
        <v>132</v>
      </c>
      <c r="AR2014" s="2" t="s">
        <v>204</v>
      </c>
    </row>
    <row r="2015" customFormat="false" ht="15" hidden="false" customHeight="false" outlineLevel="0" collapsed="false">
      <c r="A2015" s="2" t="s">
        <v>28817</v>
      </c>
      <c r="B2015" s="2" t="s">
        <v>278</v>
      </c>
      <c r="C2015" s="2" t="s">
        <v>28402</v>
      </c>
      <c r="D2015" s="2" t="s">
        <v>21692</v>
      </c>
      <c r="E2015" s="2" t="s">
        <v>28818</v>
      </c>
      <c r="F2015" s="2" t="s">
        <v>28819</v>
      </c>
      <c r="G2015" s="2" t="s">
        <v>28820</v>
      </c>
      <c r="H2015" s="2"/>
      <c r="I2015" s="2" t="s">
        <v>51</v>
      </c>
      <c r="J2015" s="2" t="s">
        <v>52</v>
      </c>
      <c r="K2015" s="2" t="s">
        <v>186</v>
      </c>
      <c r="L2015" s="2" t="s">
        <v>28821</v>
      </c>
      <c r="M2015" s="2" t="s">
        <v>28822</v>
      </c>
      <c r="N2015" s="2" t="s">
        <v>57</v>
      </c>
      <c r="O2015" s="2" t="s">
        <v>573</v>
      </c>
      <c r="P2015" s="2" t="s">
        <v>212</v>
      </c>
      <c r="Q2015" s="2" t="s">
        <v>2369</v>
      </c>
      <c r="R2015" s="2" t="s">
        <v>215</v>
      </c>
      <c r="S2015" s="2" t="s">
        <v>28823</v>
      </c>
      <c r="T2015" s="2" t="s">
        <v>28822</v>
      </c>
      <c r="U2015" s="2" t="s">
        <v>28824</v>
      </c>
      <c r="V2015" s="2" t="s">
        <v>28825</v>
      </c>
      <c r="W2015" s="2" t="s">
        <v>28822</v>
      </c>
      <c r="X2015" s="2" t="s">
        <v>28826</v>
      </c>
      <c r="Y2015" s="2" t="s">
        <v>28826</v>
      </c>
      <c r="Z2015" s="2" t="s">
        <v>28827</v>
      </c>
      <c r="AA2015" s="2" t="s">
        <v>28828</v>
      </c>
      <c r="AB2015" s="2" t="s">
        <v>28817</v>
      </c>
      <c r="AC2015" s="2" t="s">
        <v>28829</v>
      </c>
      <c r="AD2015" s="2" t="s">
        <v>71</v>
      </c>
      <c r="AE2015" s="2"/>
      <c r="AF2015" s="2"/>
      <c r="AG2015" s="2" t="s">
        <v>103</v>
      </c>
      <c r="AH2015" s="2" t="s">
        <v>253</v>
      </c>
      <c r="AI2015" s="2"/>
      <c r="AJ2015" s="2"/>
      <c r="AK2015" s="2" t="s">
        <v>28830</v>
      </c>
      <c r="AL2015" s="2"/>
      <c r="AM2015" s="2" t="s">
        <v>104</v>
      </c>
      <c r="AN2015" s="2" t="s">
        <v>28831</v>
      </c>
      <c r="AO2015" s="2" t="s">
        <v>73</v>
      </c>
      <c r="AP2015" s="2" t="s">
        <v>74</v>
      </c>
      <c r="AQ2015" s="2" t="s">
        <v>132</v>
      </c>
      <c r="AR2015" s="2"/>
    </row>
    <row r="2016" customFormat="false" ht="15" hidden="false" customHeight="false" outlineLevel="0" collapsed="false">
      <c r="A2016" s="2" t="s">
        <v>28832</v>
      </c>
      <c r="B2016" s="2" t="s">
        <v>1415</v>
      </c>
      <c r="C2016" s="2" t="s">
        <v>28402</v>
      </c>
      <c r="D2016" s="2" t="s">
        <v>21692</v>
      </c>
      <c r="E2016" s="2" t="s">
        <v>28833</v>
      </c>
      <c r="F2016" s="2" t="s">
        <v>14722</v>
      </c>
      <c r="G2016" s="2"/>
      <c r="H2016" s="2" t="s">
        <v>28834</v>
      </c>
      <c r="I2016" s="2" t="s">
        <v>83</v>
      </c>
      <c r="J2016" s="2" t="s">
        <v>52</v>
      </c>
      <c r="K2016" s="2" t="s">
        <v>7428</v>
      </c>
      <c r="L2016" s="2" t="s">
        <v>28835</v>
      </c>
      <c r="M2016" s="2" t="s">
        <v>28836</v>
      </c>
      <c r="N2016" s="2" t="s">
        <v>28837</v>
      </c>
      <c r="O2016" s="2" t="s">
        <v>239</v>
      </c>
      <c r="P2016" s="2" t="s">
        <v>1300</v>
      </c>
      <c r="Q2016" s="2" t="s">
        <v>960</v>
      </c>
      <c r="R2016" s="2" t="s">
        <v>60</v>
      </c>
      <c r="S2016" s="2" t="s">
        <v>28838</v>
      </c>
      <c r="T2016" s="2" t="s">
        <v>81</v>
      </c>
      <c r="U2016" s="2" t="s">
        <v>28839</v>
      </c>
      <c r="V2016" s="2" t="s">
        <v>28840</v>
      </c>
      <c r="W2016" s="2" t="s">
        <v>28841</v>
      </c>
      <c r="X2016" s="2" t="s">
        <v>28842</v>
      </c>
      <c r="Y2016" s="2" t="s">
        <v>81</v>
      </c>
      <c r="Z2016" s="2" t="s">
        <v>28843</v>
      </c>
      <c r="AA2016" s="2" t="s">
        <v>28844</v>
      </c>
      <c r="AB2016" s="2" t="s">
        <v>28832</v>
      </c>
      <c r="AC2016" s="2" t="s">
        <v>28845</v>
      </c>
      <c r="AD2016" s="2" t="s">
        <v>71</v>
      </c>
      <c r="AE2016" s="2"/>
      <c r="AF2016" s="2"/>
      <c r="AG2016" s="2" t="s">
        <v>1208</v>
      </c>
      <c r="AH2016" s="2"/>
      <c r="AI2016" s="2"/>
      <c r="AJ2016" s="2"/>
      <c r="AK2016" s="2"/>
      <c r="AL2016" s="2"/>
      <c r="AM2016" s="2" t="s">
        <v>72</v>
      </c>
      <c r="AN2016" s="2"/>
      <c r="AO2016" s="2" t="s">
        <v>73</v>
      </c>
      <c r="AP2016" s="2" t="s">
        <v>106</v>
      </c>
      <c r="AQ2016" s="2" t="s">
        <v>132</v>
      </c>
      <c r="AR2016" s="2" t="s">
        <v>132</v>
      </c>
    </row>
    <row r="2017" customFormat="false" ht="15" hidden="false" customHeight="false" outlineLevel="0" collapsed="false">
      <c r="A2017" s="2" t="s">
        <v>28846</v>
      </c>
      <c r="B2017" s="2" t="s">
        <v>76</v>
      </c>
      <c r="C2017" s="2" t="s">
        <v>28847</v>
      </c>
      <c r="D2017" s="2" t="s">
        <v>21692</v>
      </c>
      <c r="E2017" s="2" t="s">
        <v>28848</v>
      </c>
      <c r="F2017" s="2" t="s">
        <v>28849</v>
      </c>
      <c r="G2017" s="2" t="s">
        <v>81</v>
      </c>
      <c r="H2017" s="2" t="s">
        <v>81</v>
      </c>
      <c r="I2017" s="2" t="s">
        <v>83</v>
      </c>
      <c r="J2017" s="2" t="s">
        <v>52</v>
      </c>
      <c r="K2017" s="2" t="s">
        <v>1891</v>
      </c>
      <c r="L2017" s="2" t="s">
        <v>14022</v>
      </c>
      <c r="M2017" s="2" t="s">
        <v>28850</v>
      </c>
      <c r="N2017" s="2" t="s">
        <v>28851</v>
      </c>
      <c r="O2017" s="2" t="s">
        <v>443</v>
      </c>
      <c r="P2017" s="2" t="s">
        <v>328</v>
      </c>
      <c r="Q2017" s="2" t="s">
        <v>6379</v>
      </c>
      <c r="R2017" s="2" t="s">
        <v>350</v>
      </c>
      <c r="S2017" s="2" t="s">
        <v>28852</v>
      </c>
      <c r="T2017" s="2" t="s">
        <v>28853</v>
      </c>
      <c r="U2017" s="2" t="s">
        <v>28854</v>
      </c>
      <c r="V2017" s="2" t="s">
        <v>28855</v>
      </c>
      <c r="W2017" s="2" t="s">
        <v>28856</v>
      </c>
      <c r="X2017" s="2" t="s">
        <v>28857</v>
      </c>
      <c r="Y2017" s="2" t="s">
        <v>28854</v>
      </c>
      <c r="Z2017" s="2" t="s">
        <v>28858</v>
      </c>
      <c r="AA2017" s="2" t="s">
        <v>28859</v>
      </c>
      <c r="AB2017" s="2" t="s">
        <v>28846</v>
      </c>
      <c r="AC2017" s="2" t="s">
        <v>28860</v>
      </c>
      <c r="AD2017" s="2" t="s">
        <v>71</v>
      </c>
      <c r="AE2017" s="2" t="s">
        <v>28861</v>
      </c>
      <c r="AF2017" s="2" t="s">
        <v>28862</v>
      </c>
      <c r="AG2017" s="2" t="s">
        <v>128</v>
      </c>
      <c r="AH2017" s="2"/>
      <c r="AI2017" s="2" t="s">
        <v>81</v>
      </c>
      <c r="AJ2017" s="2" t="s">
        <v>81</v>
      </c>
      <c r="AK2017" s="2"/>
      <c r="AL2017" s="2"/>
      <c r="AM2017" s="2" t="s">
        <v>104</v>
      </c>
      <c r="AN2017" s="2" t="s">
        <v>26786</v>
      </c>
      <c r="AO2017" s="2" t="s">
        <v>156</v>
      </c>
      <c r="AP2017" s="2" t="s">
        <v>74</v>
      </c>
      <c r="AQ2017" s="2" t="s">
        <v>107</v>
      </c>
      <c r="AR2017" s="2"/>
    </row>
    <row r="2018" customFormat="false" ht="15" hidden="false" customHeight="false" outlineLevel="0" collapsed="false">
      <c r="A2018" s="2" t="s">
        <v>28863</v>
      </c>
      <c r="B2018" s="2" t="s">
        <v>1415</v>
      </c>
      <c r="C2018" s="2" t="s">
        <v>28864</v>
      </c>
      <c r="D2018" s="2" t="s">
        <v>21692</v>
      </c>
      <c r="E2018" s="2" t="s">
        <v>28865</v>
      </c>
      <c r="F2018" s="2" t="s">
        <v>28866</v>
      </c>
      <c r="G2018" s="2" t="s">
        <v>28867</v>
      </c>
      <c r="H2018" s="2" t="s">
        <v>28868</v>
      </c>
      <c r="I2018" s="2" t="s">
        <v>51</v>
      </c>
      <c r="J2018" s="2" t="s">
        <v>52</v>
      </c>
      <c r="K2018" s="2" t="s">
        <v>53</v>
      </c>
      <c r="L2018" s="2" t="s">
        <v>24082</v>
      </c>
      <c r="M2018" s="2" t="s">
        <v>28869</v>
      </c>
      <c r="N2018" s="2" t="s">
        <v>8972</v>
      </c>
      <c r="O2018" s="2" t="s">
        <v>58</v>
      </c>
      <c r="P2018" s="2" t="s">
        <v>190</v>
      </c>
      <c r="Q2018" s="2" t="s">
        <v>242</v>
      </c>
      <c r="R2018" s="2" t="s">
        <v>242</v>
      </c>
      <c r="S2018" s="2" t="s">
        <v>28870</v>
      </c>
      <c r="T2018" s="2" t="s">
        <v>28871</v>
      </c>
      <c r="U2018" s="2" t="s">
        <v>28872</v>
      </c>
      <c r="V2018" s="2" t="s">
        <v>28873</v>
      </c>
      <c r="W2018" s="2" t="s">
        <v>28874</v>
      </c>
      <c r="X2018" s="2" t="s">
        <v>28875</v>
      </c>
      <c r="Y2018" s="2" t="s">
        <v>28876</v>
      </c>
      <c r="Z2018" s="2" t="s">
        <v>28877</v>
      </c>
      <c r="AA2018" s="2" t="s">
        <v>28878</v>
      </c>
      <c r="AB2018" s="2" t="s">
        <v>28863</v>
      </c>
      <c r="AC2018" s="2" t="s">
        <v>28879</v>
      </c>
      <c r="AD2018" s="2" t="s">
        <v>71</v>
      </c>
      <c r="AE2018" s="2"/>
      <c r="AF2018" s="2"/>
      <c r="AG2018" s="2" t="s">
        <v>154</v>
      </c>
      <c r="AH2018" s="2"/>
      <c r="AI2018" s="2"/>
      <c r="AJ2018" s="2"/>
      <c r="AK2018" s="2"/>
      <c r="AL2018" s="2"/>
      <c r="AM2018" s="2" t="s">
        <v>72</v>
      </c>
      <c r="AN2018" s="2"/>
      <c r="AO2018" s="2" t="s">
        <v>73</v>
      </c>
      <c r="AP2018" s="2" t="s">
        <v>74</v>
      </c>
      <c r="AQ2018" s="2" t="s">
        <v>132</v>
      </c>
      <c r="AR2018" s="2" t="s">
        <v>132</v>
      </c>
    </row>
    <row r="2019" customFormat="false" ht="15" hidden="false" customHeight="false" outlineLevel="0" collapsed="false">
      <c r="A2019" s="2" t="s">
        <v>28880</v>
      </c>
      <c r="B2019" s="2" t="s">
        <v>278</v>
      </c>
      <c r="C2019" s="2" t="s">
        <v>28881</v>
      </c>
      <c r="D2019" s="2" t="s">
        <v>21692</v>
      </c>
      <c r="E2019" s="2" t="s">
        <v>28882</v>
      </c>
      <c r="F2019" s="2" t="s">
        <v>26754</v>
      </c>
      <c r="G2019" s="2" t="s">
        <v>28883</v>
      </c>
      <c r="H2019" s="2" t="s">
        <v>28884</v>
      </c>
      <c r="I2019" s="2" t="s">
        <v>83</v>
      </c>
      <c r="J2019" s="2" t="s">
        <v>52</v>
      </c>
      <c r="K2019" s="2" t="s">
        <v>53</v>
      </c>
      <c r="L2019" s="2" t="s">
        <v>28885</v>
      </c>
      <c r="M2019" s="2" t="s">
        <v>28886</v>
      </c>
      <c r="N2019" s="2" t="s">
        <v>28887</v>
      </c>
      <c r="O2019" s="2" t="s">
        <v>190</v>
      </c>
      <c r="P2019" s="2" t="s">
        <v>733</v>
      </c>
      <c r="Q2019" s="2" t="s">
        <v>1334</v>
      </c>
      <c r="R2019" s="2" t="s">
        <v>145</v>
      </c>
      <c r="S2019" s="2" t="s">
        <v>28888</v>
      </c>
      <c r="T2019" s="2" t="s">
        <v>28889</v>
      </c>
      <c r="U2019" s="2" t="s">
        <v>28890</v>
      </c>
      <c r="V2019" s="2" t="s">
        <v>28891</v>
      </c>
      <c r="W2019" s="2"/>
      <c r="X2019" s="2" t="s">
        <v>28892</v>
      </c>
      <c r="Y2019" s="2" t="s">
        <v>28893</v>
      </c>
      <c r="Z2019" s="2" t="s">
        <v>376</v>
      </c>
      <c r="AA2019" s="2" t="s">
        <v>28894</v>
      </c>
      <c r="AB2019" s="2" t="s">
        <v>28880</v>
      </c>
      <c r="AC2019" s="2" t="s">
        <v>28895</v>
      </c>
      <c r="AD2019" s="2" t="s">
        <v>71</v>
      </c>
      <c r="AE2019" s="2"/>
      <c r="AF2019" s="2"/>
      <c r="AG2019" s="2" t="s">
        <v>128</v>
      </c>
      <c r="AH2019" s="2"/>
      <c r="AI2019" s="2"/>
      <c r="AJ2019" s="2"/>
      <c r="AK2019" s="2" t="s">
        <v>28896</v>
      </c>
      <c r="AL2019" s="2" t="s">
        <v>7442</v>
      </c>
      <c r="AM2019" s="2" t="s">
        <v>104</v>
      </c>
      <c r="AN2019" s="2" t="s">
        <v>28897</v>
      </c>
      <c r="AO2019" s="2" t="s">
        <v>106</v>
      </c>
      <c r="AP2019" s="2" t="s">
        <v>74</v>
      </c>
      <c r="AQ2019" s="2" t="s">
        <v>132</v>
      </c>
      <c r="AR2019" s="2"/>
    </row>
    <row r="2020" customFormat="false" ht="15" hidden="false" customHeight="false" outlineLevel="0" collapsed="false">
      <c r="A2020" s="2" t="s">
        <v>28898</v>
      </c>
      <c r="B2020" s="2" t="s">
        <v>278</v>
      </c>
      <c r="C2020" s="2" t="s">
        <v>28899</v>
      </c>
      <c r="D2020" s="2" t="s">
        <v>21692</v>
      </c>
      <c r="E2020" s="2" t="s">
        <v>28900</v>
      </c>
      <c r="F2020" s="2" t="s">
        <v>28901</v>
      </c>
      <c r="G2020" s="2" t="s">
        <v>10362</v>
      </c>
      <c r="H2020" s="2" t="s">
        <v>28902</v>
      </c>
      <c r="I2020" s="2" t="s">
        <v>51</v>
      </c>
      <c r="J2020" s="2" t="s">
        <v>52</v>
      </c>
      <c r="K2020" s="2" t="s">
        <v>84</v>
      </c>
      <c r="L2020" s="2" t="s">
        <v>18377</v>
      </c>
      <c r="M2020" s="2" t="s">
        <v>28903</v>
      </c>
      <c r="N2020" s="2" t="s">
        <v>104</v>
      </c>
      <c r="O2020" s="2" t="s">
        <v>573</v>
      </c>
      <c r="P2020" s="2" t="s">
        <v>190</v>
      </c>
      <c r="Q2020" s="2" t="s">
        <v>10359</v>
      </c>
      <c r="R2020" s="2" t="s">
        <v>1631</v>
      </c>
      <c r="S2020" s="2" t="s">
        <v>10360</v>
      </c>
      <c r="T2020" s="2" t="s">
        <v>10361</v>
      </c>
      <c r="U2020" s="2" t="s">
        <v>10362</v>
      </c>
      <c r="V2020" s="2" t="s">
        <v>10363</v>
      </c>
      <c r="W2020" s="2"/>
      <c r="X2020" s="2" t="s">
        <v>10355</v>
      </c>
      <c r="Y2020" s="2" t="s">
        <v>10364</v>
      </c>
      <c r="Z2020" s="2" t="s">
        <v>8865</v>
      </c>
      <c r="AA2020" s="2" t="s">
        <v>28904</v>
      </c>
      <c r="AB2020" s="2" t="s">
        <v>28898</v>
      </c>
      <c r="AC2020" s="2" t="s">
        <v>28905</v>
      </c>
      <c r="AD2020" s="2" t="s">
        <v>100</v>
      </c>
      <c r="AE2020" s="2" t="s">
        <v>28906</v>
      </c>
      <c r="AF2020" s="2" t="s">
        <v>1991</v>
      </c>
      <c r="AG2020" s="2" t="s">
        <v>103</v>
      </c>
      <c r="AH2020" s="2"/>
      <c r="AI2020" s="2"/>
      <c r="AJ2020" s="2"/>
      <c r="AK2020" s="2"/>
      <c r="AL2020" s="2"/>
      <c r="AM2020" s="2" t="s">
        <v>104</v>
      </c>
      <c r="AN2020" s="2" t="s">
        <v>28213</v>
      </c>
      <c r="AO2020" s="2" t="s">
        <v>106</v>
      </c>
      <c r="AP2020" s="2" t="s">
        <v>74</v>
      </c>
      <c r="AQ2020" s="2" t="s">
        <v>132</v>
      </c>
      <c r="AR2020" s="2"/>
    </row>
    <row r="2021" customFormat="false" ht="15" hidden="false" customHeight="false" outlineLevel="0" collapsed="false">
      <c r="A2021" s="2" t="s">
        <v>28907</v>
      </c>
      <c r="B2021" s="2" t="s">
        <v>278</v>
      </c>
      <c r="C2021" s="2" t="s">
        <v>28908</v>
      </c>
      <c r="D2021" s="2" t="s">
        <v>21692</v>
      </c>
      <c r="E2021" s="2" t="s">
        <v>28909</v>
      </c>
      <c r="F2021" s="2" t="s">
        <v>28910</v>
      </c>
      <c r="G2021" s="2"/>
      <c r="H2021" s="2" t="s">
        <v>28911</v>
      </c>
      <c r="I2021" s="2" t="s">
        <v>83</v>
      </c>
      <c r="J2021" s="2" t="s">
        <v>52</v>
      </c>
      <c r="K2021" s="2" t="s">
        <v>3729</v>
      </c>
      <c r="L2021" s="2" t="s">
        <v>28912</v>
      </c>
      <c r="M2021" s="2" t="s">
        <v>28913</v>
      </c>
      <c r="N2021" s="2" t="s">
        <v>2188</v>
      </c>
      <c r="O2021" s="2" t="s">
        <v>239</v>
      </c>
      <c r="P2021" s="2" t="s">
        <v>2542</v>
      </c>
      <c r="Q2021" s="2" t="s">
        <v>350</v>
      </c>
      <c r="R2021" s="2" t="s">
        <v>242</v>
      </c>
      <c r="S2021" s="2" t="s">
        <v>28914</v>
      </c>
      <c r="T2021" s="2" t="s">
        <v>28915</v>
      </c>
      <c r="U2021" s="2" t="s">
        <v>28916</v>
      </c>
      <c r="V2021" s="2" t="s">
        <v>28917</v>
      </c>
      <c r="W2021" s="2" t="s">
        <v>28918</v>
      </c>
      <c r="X2021" s="2" t="s">
        <v>28919</v>
      </c>
      <c r="Y2021" s="2" t="s">
        <v>28916</v>
      </c>
      <c r="Z2021" s="2" t="s">
        <v>28920</v>
      </c>
      <c r="AA2021" s="2" t="s">
        <v>28921</v>
      </c>
      <c r="AB2021" s="2" t="s">
        <v>28907</v>
      </c>
      <c r="AC2021" s="2" t="s">
        <v>28922</v>
      </c>
      <c r="AD2021" s="2" t="s">
        <v>71</v>
      </c>
      <c r="AE2021" s="2"/>
      <c r="AF2021" s="2"/>
      <c r="AG2021" s="2" t="s">
        <v>128</v>
      </c>
      <c r="AH2021" s="2"/>
      <c r="AI2021" s="2"/>
      <c r="AJ2021" s="2"/>
      <c r="AK2021" s="2"/>
      <c r="AL2021" s="2"/>
      <c r="AM2021" s="2" t="s">
        <v>104</v>
      </c>
      <c r="AN2021" s="2" t="s">
        <v>28923</v>
      </c>
      <c r="AO2021" s="2" t="s">
        <v>106</v>
      </c>
      <c r="AP2021" s="2" t="s">
        <v>156</v>
      </c>
      <c r="AQ2021" s="2" t="s">
        <v>132</v>
      </c>
      <c r="AR2021" s="2" t="s">
        <v>107</v>
      </c>
    </row>
    <row r="2022" customFormat="false" ht="15" hidden="false" customHeight="false" outlineLevel="0" collapsed="false">
      <c r="A2022" s="2" t="s">
        <v>28924</v>
      </c>
      <c r="B2022" s="2" t="s">
        <v>76</v>
      </c>
      <c r="C2022" s="2" t="s">
        <v>28925</v>
      </c>
      <c r="D2022" s="2" t="s">
        <v>21692</v>
      </c>
      <c r="E2022" s="2" t="s">
        <v>28926</v>
      </c>
      <c r="F2022" s="2" t="s">
        <v>28927</v>
      </c>
      <c r="G2022" s="2"/>
      <c r="H2022" s="2" t="s">
        <v>16040</v>
      </c>
      <c r="I2022" s="2" t="s">
        <v>51</v>
      </c>
      <c r="J2022" s="2" t="s">
        <v>52</v>
      </c>
      <c r="K2022" s="2" t="s">
        <v>53</v>
      </c>
      <c r="L2022" s="2" t="s">
        <v>28928</v>
      </c>
      <c r="M2022" s="2" t="s">
        <v>28929</v>
      </c>
      <c r="N2022" s="2" t="s">
        <v>12549</v>
      </c>
      <c r="O2022" s="2" t="s">
        <v>733</v>
      </c>
      <c r="P2022" s="2" t="s">
        <v>980</v>
      </c>
      <c r="Q2022" s="2" t="s">
        <v>6964</v>
      </c>
      <c r="R2022" s="2" t="s">
        <v>242</v>
      </c>
      <c r="S2022" s="2" t="s">
        <v>16035</v>
      </c>
      <c r="T2022" s="2" t="s">
        <v>16036</v>
      </c>
      <c r="U2022" s="2" t="s">
        <v>16037</v>
      </c>
      <c r="V2022" s="2" t="s">
        <v>16038</v>
      </c>
      <c r="W2022" s="2" t="s">
        <v>16039</v>
      </c>
      <c r="X2022" s="2" t="s">
        <v>16040</v>
      </c>
      <c r="Y2022" s="2"/>
      <c r="Z2022" s="2" t="s">
        <v>13557</v>
      </c>
      <c r="AA2022" s="2" t="s">
        <v>28930</v>
      </c>
      <c r="AB2022" s="2" t="s">
        <v>28924</v>
      </c>
      <c r="AC2022" s="2" t="s">
        <v>28931</v>
      </c>
      <c r="AD2022" s="2" t="s">
        <v>100</v>
      </c>
      <c r="AE2022" s="2" t="s">
        <v>28932</v>
      </c>
      <c r="AF2022" s="2" t="s">
        <v>3742</v>
      </c>
      <c r="AG2022" s="2" t="s">
        <v>128</v>
      </c>
      <c r="AH2022" s="2"/>
      <c r="AI2022" s="2"/>
      <c r="AJ2022" s="2"/>
      <c r="AK2022" s="2"/>
      <c r="AL2022" s="2"/>
      <c r="AM2022" s="2" t="s">
        <v>72</v>
      </c>
      <c r="AN2022" s="2"/>
      <c r="AO2022" s="2" t="s">
        <v>156</v>
      </c>
      <c r="AP2022" s="2" t="s">
        <v>74</v>
      </c>
      <c r="AQ2022" s="2" t="s">
        <v>132</v>
      </c>
      <c r="AR2022" s="2"/>
    </row>
    <row r="2023" customFormat="false" ht="15" hidden="false" customHeight="false" outlineLevel="0" collapsed="false">
      <c r="A2023" s="2" t="s">
        <v>28933</v>
      </c>
      <c r="B2023" s="2" t="s">
        <v>76</v>
      </c>
      <c r="C2023" s="2" t="s">
        <v>28934</v>
      </c>
      <c r="D2023" s="2" t="s">
        <v>21692</v>
      </c>
      <c r="E2023" s="2" t="s">
        <v>28935</v>
      </c>
      <c r="F2023" s="2" t="s">
        <v>2878</v>
      </c>
      <c r="G2023" s="2" t="s">
        <v>28936</v>
      </c>
      <c r="H2023" s="2" t="s">
        <v>28937</v>
      </c>
      <c r="I2023" s="2" t="s">
        <v>51</v>
      </c>
      <c r="J2023" s="2" t="s">
        <v>52</v>
      </c>
      <c r="K2023" s="2" t="s">
        <v>53</v>
      </c>
      <c r="L2023" s="2" t="s">
        <v>28938</v>
      </c>
      <c r="M2023" s="2" t="s">
        <v>28939</v>
      </c>
      <c r="N2023" s="2" t="s">
        <v>28940</v>
      </c>
      <c r="O2023" s="2" t="s">
        <v>116</v>
      </c>
      <c r="P2023" s="2" t="s">
        <v>239</v>
      </c>
      <c r="Q2023" s="2" t="s">
        <v>144</v>
      </c>
      <c r="R2023" s="2" t="s">
        <v>242</v>
      </c>
      <c r="S2023" s="2" t="s">
        <v>28941</v>
      </c>
      <c r="T2023" s="2" t="s">
        <v>28942</v>
      </c>
      <c r="U2023" s="2" t="s">
        <v>28936</v>
      </c>
      <c r="V2023" s="2" t="s">
        <v>28943</v>
      </c>
      <c r="W2023" s="2" t="s">
        <v>28942</v>
      </c>
      <c r="X2023" s="2" t="s">
        <v>28936</v>
      </c>
      <c r="Y2023" s="2" t="s">
        <v>28936</v>
      </c>
      <c r="Z2023" s="2" t="s">
        <v>28944</v>
      </c>
      <c r="AA2023" s="2" t="s">
        <v>28945</v>
      </c>
      <c r="AB2023" s="2" t="s">
        <v>28933</v>
      </c>
      <c r="AC2023" s="2" t="s">
        <v>28946</v>
      </c>
      <c r="AD2023" s="2" t="s">
        <v>71</v>
      </c>
      <c r="AE2023" s="2"/>
      <c r="AF2023" s="2"/>
      <c r="AG2023" s="2" t="s">
        <v>154</v>
      </c>
      <c r="AH2023" s="2"/>
      <c r="AI2023" s="2"/>
      <c r="AJ2023" s="2"/>
      <c r="AK2023" s="2"/>
      <c r="AL2023" s="2"/>
      <c r="AM2023" s="2" t="s">
        <v>72</v>
      </c>
      <c r="AN2023" s="2"/>
      <c r="AO2023" s="2" t="s">
        <v>156</v>
      </c>
      <c r="AP2023" s="2" t="s">
        <v>73</v>
      </c>
      <c r="AQ2023" s="2" t="s">
        <v>132</v>
      </c>
      <c r="AR2023" s="2" t="s">
        <v>204</v>
      </c>
    </row>
    <row r="2024" customFormat="false" ht="15" hidden="false" customHeight="false" outlineLevel="0" collapsed="false">
      <c r="A2024" s="2" t="s">
        <v>28947</v>
      </c>
      <c r="B2024" s="2" t="s">
        <v>76</v>
      </c>
      <c r="C2024" s="2" t="s">
        <v>28934</v>
      </c>
      <c r="D2024" s="2" t="s">
        <v>21692</v>
      </c>
      <c r="E2024" s="2" t="s">
        <v>28948</v>
      </c>
      <c r="F2024" s="2" t="s">
        <v>3625</v>
      </c>
      <c r="G2024" s="2" t="s">
        <v>28936</v>
      </c>
      <c r="H2024" s="2" t="s">
        <v>28937</v>
      </c>
      <c r="I2024" s="2" t="s">
        <v>51</v>
      </c>
      <c r="J2024" s="2" t="s">
        <v>52</v>
      </c>
      <c r="K2024" s="2" t="s">
        <v>53</v>
      </c>
      <c r="L2024" s="2" t="s">
        <v>28949</v>
      </c>
      <c r="M2024" s="2" t="s">
        <v>28939</v>
      </c>
      <c r="N2024" s="2" t="s">
        <v>28940</v>
      </c>
      <c r="O2024" s="2" t="s">
        <v>116</v>
      </c>
      <c r="P2024" s="2" t="s">
        <v>239</v>
      </c>
      <c r="Q2024" s="2" t="s">
        <v>144</v>
      </c>
      <c r="R2024" s="2" t="s">
        <v>242</v>
      </c>
      <c r="S2024" s="2" t="s">
        <v>28941</v>
      </c>
      <c r="T2024" s="2" t="s">
        <v>28942</v>
      </c>
      <c r="U2024" s="2" t="s">
        <v>28936</v>
      </c>
      <c r="V2024" s="2" t="s">
        <v>28950</v>
      </c>
      <c r="W2024" s="2" t="s">
        <v>28942</v>
      </c>
      <c r="X2024" s="2" t="s">
        <v>28936</v>
      </c>
      <c r="Y2024" s="2" t="s">
        <v>28936</v>
      </c>
      <c r="Z2024" s="2" t="s">
        <v>28951</v>
      </c>
      <c r="AA2024" s="2" t="s">
        <v>28945</v>
      </c>
      <c r="AB2024" s="2" t="s">
        <v>28947</v>
      </c>
      <c r="AC2024" s="2" t="s">
        <v>28952</v>
      </c>
      <c r="AD2024" s="2" t="s">
        <v>71</v>
      </c>
      <c r="AE2024" s="2"/>
      <c r="AF2024" s="2"/>
      <c r="AG2024" s="2"/>
      <c r="AH2024" s="2"/>
      <c r="AI2024" s="2"/>
      <c r="AJ2024" s="2"/>
      <c r="AK2024" s="2"/>
      <c r="AL2024" s="2"/>
      <c r="AM2024" s="2" t="s">
        <v>72</v>
      </c>
      <c r="AN2024" s="2"/>
      <c r="AO2024" s="2" t="s">
        <v>156</v>
      </c>
      <c r="AP2024" s="2" t="s">
        <v>73</v>
      </c>
      <c r="AQ2024" s="2" t="s">
        <v>132</v>
      </c>
      <c r="AR2024" s="2" t="s">
        <v>204</v>
      </c>
    </row>
    <row r="2025" customFormat="false" ht="15" hidden="false" customHeight="false" outlineLevel="0" collapsed="false">
      <c r="A2025" s="2" t="s">
        <v>28953</v>
      </c>
      <c r="B2025" s="2" t="s">
        <v>278</v>
      </c>
      <c r="C2025" s="2" t="s">
        <v>28934</v>
      </c>
      <c r="D2025" s="2" t="s">
        <v>21692</v>
      </c>
      <c r="E2025" s="2" t="s">
        <v>28954</v>
      </c>
      <c r="F2025" s="2" t="s">
        <v>12976</v>
      </c>
      <c r="G2025" s="2" t="s">
        <v>28955</v>
      </c>
      <c r="H2025" s="2" t="s">
        <v>28956</v>
      </c>
      <c r="I2025" s="2" t="s">
        <v>83</v>
      </c>
      <c r="J2025" s="2" t="s">
        <v>52</v>
      </c>
      <c r="K2025" s="2" t="s">
        <v>53</v>
      </c>
      <c r="L2025" s="2" t="s">
        <v>24354</v>
      </c>
      <c r="M2025" s="2" t="s">
        <v>28957</v>
      </c>
      <c r="N2025" s="2" t="s">
        <v>28958</v>
      </c>
      <c r="O2025" s="2" t="s">
        <v>142</v>
      </c>
      <c r="P2025" s="2" t="s">
        <v>733</v>
      </c>
      <c r="Q2025" s="2" t="s">
        <v>144</v>
      </c>
      <c r="R2025" s="2" t="s">
        <v>145</v>
      </c>
      <c r="S2025" s="2" t="s">
        <v>28959</v>
      </c>
      <c r="T2025" s="2" t="s">
        <v>28960</v>
      </c>
      <c r="U2025" s="2" t="s">
        <v>28961</v>
      </c>
      <c r="V2025" s="2" t="s">
        <v>28962</v>
      </c>
      <c r="W2025" s="2" t="s">
        <v>28963</v>
      </c>
      <c r="X2025" s="2" t="s">
        <v>28964</v>
      </c>
      <c r="Y2025" s="2" t="s">
        <v>28964</v>
      </c>
      <c r="Z2025" s="2" t="s">
        <v>376</v>
      </c>
      <c r="AA2025" s="2" t="s">
        <v>28965</v>
      </c>
      <c r="AB2025" s="2" t="s">
        <v>28953</v>
      </c>
      <c r="AC2025" s="2" t="s">
        <v>28966</v>
      </c>
      <c r="AD2025" s="2" t="s">
        <v>100</v>
      </c>
      <c r="AE2025" s="2" t="s">
        <v>28967</v>
      </c>
      <c r="AF2025" s="2" t="s">
        <v>239</v>
      </c>
      <c r="AG2025" s="2" t="s">
        <v>154</v>
      </c>
      <c r="AH2025" s="2"/>
      <c r="AI2025" s="2"/>
      <c r="AJ2025" s="2"/>
      <c r="AK2025" s="2"/>
      <c r="AL2025" s="2"/>
      <c r="AM2025" s="2" t="s">
        <v>104</v>
      </c>
      <c r="AN2025" s="2" t="s">
        <v>28968</v>
      </c>
      <c r="AO2025" s="2" t="s">
        <v>106</v>
      </c>
      <c r="AP2025" s="2" t="s">
        <v>106</v>
      </c>
      <c r="AQ2025" s="2" t="s">
        <v>132</v>
      </c>
      <c r="AR2025" s="2" t="s">
        <v>132</v>
      </c>
    </row>
    <row r="2026" customFormat="false" ht="15" hidden="false" customHeight="false" outlineLevel="0" collapsed="false">
      <c r="A2026" s="2" t="s">
        <v>28969</v>
      </c>
      <c r="B2026" s="2" t="s">
        <v>76</v>
      </c>
      <c r="C2026" s="2" t="s">
        <v>28970</v>
      </c>
      <c r="D2026" s="2" t="s">
        <v>21692</v>
      </c>
      <c r="E2026" s="2" t="s">
        <v>28971</v>
      </c>
      <c r="F2026" s="2" t="s">
        <v>4106</v>
      </c>
      <c r="G2026" s="2"/>
      <c r="H2026" s="2" t="s">
        <v>28972</v>
      </c>
      <c r="I2026" s="2" t="s">
        <v>51</v>
      </c>
      <c r="J2026" s="2" t="s">
        <v>52</v>
      </c>
      <c r="K2026" s="2" t="s">
        <v>53</v>
      </c>
      <c r="L2026" s="2" t="s">
        <v>28973</v>
      </c>
      <c r="M2026" s="2" t="s">
        <v>28974</v>
      </c>
      <c r="N2026" s="2" t="s">
        <v>939</v>
      </c>
      <c r="O2026" s="2" t="s">
        <v>104</v>
      </c>
      <c r="P2026" s="2" t="s">
        <v>2188</v>
      </c>
      <c r="Q2026" s="2" t="s">
        <v>2969</v>
      </c>
      <c r="R2026" s="2" t="s">
        <v>477</v>
      </c>
      <c r="S2026" s="2" t="s">
        <v>28975</v>
      </c>
      <c r="T2026" s="2" t="s">
        <v>28976</v>
      </c>
      <c r="U2026" s="2" t="s">
        <v>28977</v>
      </c>
      <c r="V2026" s="2" t="s">
        <v>28978</v>
      </c>
      <c r="W2026" s="2" t="s">
        <v>28979</v>
      </c>
      <c r="X2026" s="2" t="s">
        <v>28980</v>
      </c>
      <c r="Y2026" s="2"/>
      <c r="Z2026" s="2" t="s">
        <v>28981</v>
      </c>
      <c r="AA2026" s="2" t="s">
        <v>28982</v>
      </c>
      <c r="AB2026" s="2" t="s">
        <v>28969</v>
      </c>
      <c r="AC2026" s="2" t="s">
        <v>28983</v>
      </c>
      <c r="AD2026" s="2" t="s">
        <v>71</v>
      </c>
      <c r="AE2026" s="2"/>
      <c r="AF2026" s="2"/>
      <c r="AG2026" s="2" t="s">
        <v>298</v>
      </c>
      <c r="AH2026" s="2" t="s">
        <v>178</v>
      </c>
      <c r="AI2026" s="2" t="s">
        <v>26067</v>
      </c>
      <c r="AJ2026" s="2" t="s">
        <v>104</v>
      </c>
      <c r="AK2026" s="2"/>
      <c r="AL2026" s="2"/>
      <c r="AM2026" s="2" t="s">
        <v>72</v>
      </c>
      <c r="AN2026" s="2"/>
      <c r="AO2026" s="2" t="s">
        <v>106</v>
      </c>
      <c r="AP2026" s="2" t="s">
        <v>73</v>
      </c>
      <c r="AQ2026" s="2" t="s">
        <v>107</v>
      </c>
      <c r="AR2026" s="2" t="s">
        <v>107</v>
      </c>
    </row>
    <row r="2027" customFormat="false" ht="15" hidden="false" customHeight="false" outlineLevel="0" collapsed="false">
      <c r="A2027" s="2" t="s">
        <v>28984</v>
      </c>
      <c r="B2027" s="2" t="s">
        <v>76</v>
      </c>
      <c r="C2027" s="2" t="s">
        <v>28985</v>
      </c>
      <c r="D2027" s="2" t="s">
        <v>21692</v>
      </c>
      <c r="E2027" s="2" t="s">
        <v>28986</v>
      </c>
      <c r="F2027" s="2" t="s">
        <v>26754</v>
      </c>
      <c r="G2027" s="2"/>
      <c r="H2027" s="2" t="s">
        <v>28987</v>
      </c>
      <c r="I2027" s="2" t="s">
        <v>83</v>
      </c>
      <c r="J2027" s="2" t="s">
        <v>52</v>
      </c>
      <c r="K2027" s="2" t="s">
        <v>27738</v>
      </c>
      <c r="L2027" s="2" t="s">
        <v>25885</v>
      </c>
      <c r="M2027" s="2" t="s">
        <v>28988</v>
      </c>
      <c r="N2027" s="2" t="s">
        <v>11275</v>
      </c>
      <c r="O2027" s="2" t="s">
        <v>117</v>
      </c>
      <c r="P2027" s="2" t="s">
        <v>57</v>
      </c>
      <c r="Q2027" s="2" t="s">
        <v>19636</v>
      </c>
      <c r="R2027" s="2" t="s">
        <v>16595</v>
      </c>
      <c r="S2027" s="2" t="s">
        <v>28989</v>
      </c>
      <c r="T2027" s="2" t="s">
        <v>28990</v>
      </c>
      <c r="U2027" s="2" t="s">
        <v>28991</v>
      </c>
      <c r="V2027" s="2" t="s">
        <v>7167</v>
      </c>
      <c r="W2027" s="2"/>
      <c r="X2027" s="2" t="s">
        <v>28992</v>
      </c>
      <c r="Y2027" s="2"/>
      <c r="Z2027" s="2" t="s">
        <v>28993</v>
      </c>
      <c r="AA2027" s="2" t="s">
        <v>28994</v>
      </c>
      <c r="AB2027" s="2" t="s">
        <v>28984</v>
      </c>
      <c r="AC2027" s="2" t="s">
        <v>28995</v>
      </c>
      <c r="AD2027" s="2" t="s">
        <v>71</v>
      </c>
      <c r="AE2027" s="2"/>
      <c r="AF2027" s="2"/>
      <c r="AG2027" s="2" t="s">
        <v>103</v>
      </c>
      <c r="AH2027" s="2" t="s">
        <v>253</v>
      </c>
      <c r="AI2027" s="2"/>
      <c r="AJ2027" s="2"/>
      <c r="AK2027" s="2" t="s">
        <v>28996</v>
      </c>
      <c r="AL2027" s="2" t="s">
        <v>28997</v>
      </c>
      <c r="AM2027" s="2" t="s">
        <v>104</v>
      </c>
      <c r="AN2027" s="2" t="s">
        <v>28998</v>
      </c>
      <c r="AO2027" s="2" t="s">
        <v>106</v>
      </c>
      <c r="AP2027" s="2" t="s">
        <v>74</v>
      </c>
      <c r="AQ2027" s="2"/>
      <c r="AR2027" s="2"/>
    </row>
    <row r="2028" customFormat="false" ht="15" hidden="false" customHeight="false" outlineLevel="0" collapsed="false">
      <c r="A2028" s="2" t="s">
        <v>28999</v>
      </c>
      <c r="B2028" s="2" t="s">
        <v>1415</v>
      </c>
      <c r="C2028" s="2" t="s">
        <v>28765</v>
      </c>
      <c r="D2028" s="2" t="s">
        <v>21692</v>
      </c>
      <c r="E2028" s="2" t="s">
        <v>29000</v>
      </c>
      <c r="F2028" s="2" t="s">
        <v>29001</v>
      </c>
      <c r="G2028" s="2"/>
      <c r="H2028" s="2" t="s">
        <v>29002</v>
      </c>
      <c r="I2028" s="2" t="s">
        <v>83</v>
      </c>
      <c r="J2028" s="2" t="s">
        <v>52</v>
      </c>
      <c r="K2028" s="2" t="s">
        <v>729</v>
      </c>
      <c r="L2028" s="2" t="s">
        <v>29003</v>
      </c>
      <c r="M2028" s="2" t="s">
        <v>29004</v>
      </c>
      <c r="N2028" s="2" t="s">
        <v>20627</v>
      </c>
      <c r="O2028" s="2" t="s">
        <v>213</v>
      </c>
      <c r="P2028" s="2" t="s">
        <v>213</v>
      </c>
      <c r="Q2028" s="2" t="s">
        <v>29005</v>
      </c>
      <c r="R2028" s="2" t="s">
        <v>3046</v>
      </c>
      <c r="S2028" s="2" t="s">
        <v>29006</v>
      </c>
      <c r="T2028" s="2" t="s">
        <v>29007</v>
      </c>
      <c r="U2028" s="2" t="s">
        <v>29008</v>
      </c>
      <c r="V2028" s="2" t="s">
        <v>29009</v>
      </c>
      <c r="W2028" s="2" t="s">
        <v>29010</v>
      </c>
      <c r="X2028" s="2" t="s">
        <v>29011</v>
      </c>
      <c r="Y2028" s="2"/>
      <c r="Z2028" s="2" t="s">
        <v>29012</v>
      </c>
      <c r="AA2028" s="2" t="s">
        <v>29013</v>
      </c>
      <c r="AB2028" s="2" t="s">
        <v>28999</v>
      </c>
      <c r="AC2028" s="2" t="s">
        <v>29014</v>
      </c>
      <c r="AD2028" s="2" t="s">
        <v>71</v>
      </c>
      <c r="AE2028" s="2"/>
      <c r="AF2028" s="2"/>
      <c r="AG2028" s="2" t="s">
        <v>1495</v>
      </c>
      <c r="AH2028" s="2"/>
      <c r="AI2028" s="2"/>
      <c r="AJ2028" s="2"/>
      <c r="AK2028" s="2"/>
      <c r="AL2028" s="2"/>
      <c r="AM2028" s="2" t="s">
        <v>72</v>
      </c>
      <c r="AN2028" s="2"/>
      <c r="AO2028" s="2" t="s">
        <v>106</v>
      </c>
      <c r="AP2028" s="2" t="s">
        <v>156</v>
      </c>
      <c r="AQ2028" s="2" t="s">
        <v>107</v>
      </c>
      <c r="AR2028" s="2" t="s">
        <v>107</v>
      </c>
    </row>
    <row r="2029" customFormat="false" ht="15" hidden="false" customHeight="false" outlineLevel="0" collapsed="false">
      <c r="A2029" s="2" t="s">
        <v>29015</v>
      </c>
      <c r="B2029" s="2" t="s">
        <v>1415</v>
      </c>
      <c r="C2029" s="2" t="s">
        <v>28998</v>
      </c>
      <c r="D2029" s="2" t="s">
        <v>21692</v>
      </c>
      <c r="E2029" s="2" t="s">
        <v>29016</v>
      </c>
      <c r="F2029" s="2" t="s">
        <v>9079</v>
      </c>
      <c r="G2029" s="2" t="s">
        <v>29017</v>
      </c>
      <c r="H2029" s="2" t="s">
        <v>29018</v>
      </c>
      <c r="I2029" s="2" t="s">
        <v>83</v>
      </c>
      <c r="J2029" s="2" t="s">
        <v>52</v>
      </c>
      <c r="K2029" s="2" t="s">
        <v>84</v>
      </c>
      <c r="L2029" s="2" t="s">
        <v>24194</v>
      </c>
      <c r="M2029" s="2" t="s">
        <v>29019</v>
      </c>
      <c r="N2029" s="2" t="s">
        <v>2531</v>
      </c>
      <c r="O2029" s="2" t="s">
        <v>117</v>
      </c>
      <c r="P2029" s="2" t="s">
        <v>57</v>
      </c>
      <c r="Q2029" s="2" t="s">
        <v>755</v>
      </c>
      <c r="R2029" s="2" t="s">
        <v>477</v>
      </c>
      <c r="S2029" s="2" t="s">
        <v>29020</v>
      </c>
      <c r="T2029" s="2" t="s">
        <v>29021</v>
      </c>
      <c r="U2029" s="2" t="s">
        <v>29022</v>
      </c>
      <c r="V2029" s="2" t="s">
        <v>29023</v>
      </c>
      <c r="W2029" s="2" t="s">
        <v>29021</v>
      </c>
      <c r="X2029" s="2" t="s">
        <v>29024</v>
      </c>
      <c r="Y2029" s="2" t="s">
        <v>29025</v>
      </c>
      <c r="Z2029" s="2" t="s">
        <v>29026</v>
      </c>
      <c r="AA2029" s="2" t="s">
        <v>29027</v>
      </c>
      <c r="AB2029" s="2" t="s">
        <v>29015</v>
      </c>
      <c r="AC2029" s="2" t="s">
        <v>29028</v>
      </c>
      <c r="AD2029" s="2" t="s">
        <v>71</v>
      </c>
      <c r="AE2029" s="2"/>
      <c r="AF2029" s="2"/>
      <c r="AG2029" s="2" t="s">
        <v>1208</v>
      </c>
      <c r="AH2029" s="2"/>
      <c r="AI2029" s="2"/>
      <c r="AJ2029" s="2"/>
      <c r="AK2029" s="2"/>
      <c r="AL2029" s="2"/>
      <c r="AM2029" s="2" t="s">
        <v>72</v>
      </c>
      <c r="AN2029" s="2"/>
      <c r="AO2029" s="2" t="s">
        <v>156</v>
      </c>
      <c r="AP2029" s="2" t="s">
        <v>106</v>
      </c>
      <c r="AQ2029" s="2" t="s">
        <v>132</v>
      </c>
      <c r="AR2029" s="2" t="s">
        <v>132</v>
      </c>
    </row>
    <row r="2030" customFormat="false" ht="15" hidden="false" customHeight="false" outlineLevel="0" collapsed="false">
      <c r="A2030" s="2" t="s">
        <v>29029</v>
      </c>
      <c r="B2030" s="2" t="s">
        <v>1415</v>
      </c>
      <c r="C2030" s="2" t="s">
        <v>29030</v>
      </c>
      <c r="D2030" s="2" t="s">
        <v>21692</v>
      </c>
      <c r="E2030" s="2" t="s">
        <v>29031</v>
      </c>
      <c r="F2030" s="2" t="s">
        <v>29032</v>
      </c>
      <c r="G2030" s="2"/>
      <c r="H2030" s="2" t="s">
        <v>29033</v>
      </c>
      <c r="I2030" s="2" t="s">
        <v>51</v>
      </c>
      <c r="J2030" s="2" t="s">
        <v>52</v>
      </c>
      <c r="K2030" s="2" t="s">
        <v>25099</v>
      </c>
      <c r="L2030" s="2" t="s">
        <v>29034</v>
      </c>
      <c r="M2030" s="2" t="s">
        <v>29035</v>
      </c>
      <c r="N2030" s="2" t="s">
        <v>261</v>
      </c>
      <c r="O2030" s="2" t="s">
        <v>212</v>
      </c>
      <c r="P2030" s="2" t="s">
        <v>443</v>
      </c>
      <c r="Q2030" s="2" t="s">
        <v>29036</v>
      </c>
      <c r="R2030" s="2" t="s">
        <v>29037</v>
      </c>
      <c r="S2030" s="2" t="s">
        <v>29038</v>
      </c>
      <c r="T2030" s="2" t="s">
        <v>29039</v>
      </c>
      <c r="U2030" s="2" t="s">
        <v>29040</v>
      </c>
      <c r="V2030" s="2" t="s">
        <v>29041</v>
      </c>
      <c r="W2030" s="2" t="s">
        <v>29039</v>
      </c>
      <c r="X2030" s="2" t="s">
        <v>29040</v>
      </c>
      <c r="Y2030" s="2" t="s">
        <v>29042</v>
      </c>
      <c r="Z2030" s="2" t="s">
        <v>29043</v>
      </c>
      <c r="AA2030" s="2" t="s">
        <v>29044</v>
      </c>
      <c r="AB2030" s="2" t="s">
        <v>29029</v>
      </c>
      <c r="AC2030" s="2" t="s">
        <v>29045</v>
      </c>
      <c r="AD2030" s="2" t="s">
        <v>71</v>
      </c>
      <c r="AE2030" s="2"/>
      <c r="AF2030" s="2"/>
      <c r="AG2030" s="2" t="s">
        <v>128</v>
      </c>
      <c r="AH2030" s="2"/>
      <c r="AI2030" s="2"/>
      <c r="AJ2030" s="2"/>
      <c r="AK2030" s="2"/>
      <c r="AL2030" s="2"/>
      <c r="AM2030" s="2" t="s">
        <v>72</v>
      </c>
      <c r="AN2030" s="2"/>
      <c r="AO2030" s="2" t="s">
        <v>156</v>
      </c>
      <c r="AP2030" s="2" t="s">
        <v>74</v>
      </c>
      <c r="AQ2030" s="2" t="s">
        <v>132</v>
      </c>
      <c r="AR2030" s="2"/>
    </row>
    <row r="2031" customFormat="false" ht="15" hidden="false" customHeight="false" outlineLevel="0" collapsed="false">
      <c r="A2031" s="2" t="s">
        <v>29046</v>
      </c>
      <c r="B2031" s="2" t="s">
        <v>1415</v>
      </c>
      <c r="C2031" s="2" t="s">
        <v>28968</v>
      </c>
      <c r="D2031" s="2" t="s">
        <v>21692</v>
      </c>
      <c r="E2031" s="2" t="s">
        <v>29047</v>
      </c>
      <c r="F2031" s="2" t="s">
        <v>29048</v>
      </c>
      <c r="G2031" s="2" t="s">
        <v>29049</v>
      </c>
      <c r="H2031" s="2"/>
      <c r="I2031" s="2" t="s">
        <v>51</v>
      </c>
      <c r="J2031" s="2" t="s">
        <v>52</v>
      </c>
      <c r="K2031" s="2" t="s">
        <v>729</v>
      </c>
      <c r="L2031" s="2" t="s">
        <v>28231</v>
      </c>
      <c r="M2031" s="2" t="s">
        <v>29050</v>
      </c>
      <c r="N2031" s="2" t="s">
        <v>26727</v>
      </c>
      <c r="O2031" s="2" t="s">
        <v>58</v>
      </c>
      <c r="P2031" s="2" t="s">
        <v>58</v>
      </c>
      <c r="Q2031" s="2" t="s">
        <v>3130</v>
      </c>
      <c r="R2031" s="2" t="s">
        <v>884</v>
      </c>
      <c r="S2031" s="2" t="s">
        <v>29051</v>
      </c>
      <c r="T2031" s="2" t="s">
        <v>29052</v>
      </c>
      <c r="U2031" s="2" t="s">
        <v>29053</v>
      </c>
      <c r="V2031" s="2" t="s">
        <v>29054</v>
      </c>
      <c r="W2031" s="2" t="s">
        <v>29055</v>
      </c>
      <c r="X2031" s="2" t="s">
        <v>29056</v>
      </c>
      <c r="Y2031" s="2"/>
      <c r="Z2031" s="2" t="s">
        <v>1421</v>
      </c>
      <c r="AA2031" s="2" t="s">
        <v>29057</v>
      </c>
      <c r="AB2031" s="2" t="s">
        <v>29046</v>
      </c>
      <c r="AC2031" s="2" t="s">
        <v>29058</v>
      </c>
      <c r="AD2031" s="2" t="s">
        <v>71</v>
      </c>
      <c r="AE2031" s="2"/>
      <c r="AF2031" s="2"/>
      <c r="AG2031" s="2"/>
      <c r="AH2031" s="2"/>
      <c r="AI2031" s="2"/>
      <c r="AJ2031" s="2"/>
      <c r="AK2031" s="2" t="s">
        <v>29059</v>
      </c>
      <c r="AL2031" s="2" t="s">
        <v>29060</v>
      </c>
      <c r="AM2031" s="2" t="s">
        <v>72</v>
      </c>
      <c r="AN2031" s="2"/>
      <c r="AO2031" s="2" t="s">
        <v>106</v>
      </c>
      <c r="AP2031" s="2" t="s">
        <v>74</v>
      </c>
      <c r="AQ2031" s="2" t="s">
        <v>132</v>
      </c>
      <c r="AR2031" s="2"/>
    </row>
    <row r="2032" customFormat="false" ht="15" hidden="false" customHeight="false" outlineLevel="0" collapsed="false">
      <c r="A2032" s="2" t="s">
        <v>29061</v>
      </c>
      <c r="B2032" s="2" t="s">
        <v>109</v>
      </c>
      <c r="C2032" s="2" t="s">
        <v>28717</v>
      </c>
      <c r="D2032" s="2" t="s">
        <v>21692</v>
      </c>
      <c r="E2032" s="2" t="s">
        <v>29062</v>
      </c>
      <c r="F2032" s="2" t="s">
        <v>29063</v>
      </c>
      <c r="G2032" s="2"/>
      <c r="H2032" s="2" t="s">
        <v>29064</v>
      </c>
      <c r="I2032" s="2" t="s">
        <v>51</v>
      </c>
      <c r="J2032" s="2" t="s">
        <v>52</v>
      </c>
      <c r="K2032" s="2" t="s">
        <v>729</v>
      </c>
      <c r="L2032" s="2" t="s">
        <v>29065</v>
      </c>
      <c r="M2032" s="2" t="s">
        <v>29066</v>
      </c>
      <c r="N2032" s="2" t="s">
        <v>29067</v>
      </c>
      <c r="O2032" s="2" t="s">
        <v>142</v>
      </c>
      <c r="P2032" s="2" t="s">
        <v>573</v>
      </c>
      <c r="Q2032" s="2" t="s">
        <v>15947</v>
      </c>
      <c r="R2032" s="2" t="s">
        <v>215</v>
      </c>
      <c r="S2032" s="2" t="s">
        <v>29068</v>
      </c>
      <c r="T2032" s="2" t="s">
        <v>29069</v>
      </c>
      <c r="U2032" s="2" t="s">
        <v>29070</v>
      </c>
      <c r="V2032" s="2" t="s">
        <v>29071</v>
      </c>
      <c r="W2032" s="2" t="s">
        <v>29072</v>
      </c>
      <c r="X2032" s="2" t="s">
        <v>29073</v>
      </c>
      <c r="Y2032" s="2" t="s">
        <v>29074</v>
      </c>
      <c r="Z2032" s="2" t="s">
        <v>29075</v>
      </c>
      <c r="AA2032" s="2" t="s">
        <v>29076</v>
      </c>
      <c r="AB2032" s="2" t="s">
        <v>29061</v>
      </c>
      <c r="AC2032" s="2" t="s">
        <v>29077</v>
      </c>
      <c r="AD2032" s="2" t="s">
        <v>71</v>
      </c>
      <c r="AE2032" s="2"/>
      <c r="AF2032" s="2"/>
      <c r="AG2032" s="2" t="s">
        <v>128</v>
      </c>
      <c r="AH2032" s="2"/>
      <c r="AI2032" s="2"/>
      <c r="AJ2032" s="2"/>
      <c r="AK2032" s="2"/>
      <c r="AL2032" s="2"/>
      <c r="AM2032" s="2" t="s">
        <v>72</v>
      </c>
      <c r="AN2032" s="2"/>
      <c r="AO2032" s="2" t="s">
        <v>106</v>
      </c>
      <c r="AP2032" s="2" t="s">
        <v>106</v>
      </c>
      <c r="AQ2032" s="2" t="s">
        <v>132</v>
      </c>
      <c r="AR2032" s="2" t="s">
        <v>132</v>
      </c>
    </row>
    <row r="2033" customFormat="false" ht="15" hidden="false" customHeight="false" outlineLevel="0" collapsed="false">
      <c r="A2033" s="2" t="s">
        <v>29078</v>
      </c>
      <c r="B2033" s="2" t="s">
        <v>1415</v>
      </c>
      <c r="C2033" s="2" t="s">
        <v>28736</v>
      </c>
      <c r="D2033" s="2" t="s">
        <v>21692</v>
      </c>
      <c r="E2033" s="2" t="s">
        <v>29079</v>
      </c>
      <c r="F2033" s="2" t="s">
        <v>29080</v>
      </c>
      <c r="G2033" s="2"/>
      <c r="H2033" s="2" t="s">
        <v>29081</v>
      </c>
      <c r="I2033" s="2" t="s">
        <v>51</v>
      </c>
      <c r="J2033" s="2" t="s">
        <v>52</v>
      </c>
      <c r="K2033" s="2" t="s">
        <v>84</v>
      </c>
      <c r="L2033" s="2" t="s">
        <v>29082</v>
      </c>
      <c r="M2033" s="2" t="s">
        <v>29083</v>
      </c>
      <c r="N2033" s="2" t="s">
        <v>2531</v>
      </c>
      <c r="O2033" s="2" t="s">
        <v>443</v>
      </c>
      <c r="P2033" s="2" t="s">
        <v>980</v>
      </c>
      <c r="Q2033" s="2" t="s">
        <v>2969</v>
      </c>
      <c r="R2033" s="2" t="s">
        <v>477</v>
      </c>
      <c r="S2033" s="2" t="s">
        <v>29084</v>
      </c>
      <c r="T2033" s="2" t="s">
        <v>29085</v>
      </c>
      <c r="U2033" s="2" t="s">
        <v>29086</v>
      </c>
      <c r="V2033" s="2" t="s">
        <v>29087</v>
      </c>
      <c r="W2033" s="2"/>
      <c r="X2033" s="2" t="s">
        <v>29088</v>
      </c>
      <c r="Y2033" s="2"/>
      <c r="Z2033" s="2" t="s">
        <v>29089</v>
      </c>
      <c r="AA2033" s="2" t="s">
        <v>29090</v>
      </c>
      <c r="AB2033" s="2" t="s">
        <v>29078</v>
      </c>
      <c r="AC2033" s="2" t="s">
        <v>29091</v>
      </c>
      <c r="AD2033" s="2" t="s">
        <v>71</v>
      </c>
      <c r="AE2033" s="2"/>
      <c r="AF2033" s="2"/>
      <c r="AG2033" s="2" t="s">
        <v>1208</v>
      </c>
      <c r="AH2033" s="2"/>
      <c r="AI2033" s="2"/>
      <c r="AJ2033" s="2"/>
      <c r="AK2033" s="2"/>
      <c r="AL2033" s="2"/>
      <c r="AM2033" s="2" t="s">
        <v>104</v>
      </c>
      <c r="AN2033" s="2" t="s">
        <v>29092</v>
      </c>
      <c r="AO2033" s="2" t="s">
        <v>106</v>
      </c>
      <c r="AP2033" s="2" t="s">
        <v>106</v>
      </c>
      <c r="AQ2033" s="2" t="s">
        <v>107</v>
      </c>
      <c r="AR2033" s="2" t="s">
        <v>204</v>
      </c>
    </row>
    <row r="2034" customFormat="false" ht="15" hidden="false" customHeight="false" outlineLevel="0" collapsed="false">
      <c r="A2034" s="2" t="s">
        <v>29093</v>
      </c>
      <c r="B2034" s="2" t="s">
        <v>278</v>
      </c>
      <c r="C2034" s="2" t="s">
        <v>24723</v>
      </c>
      <c r="D2034" s="2" t="s">
        <v>21692</v>
      </c>
      <c r="E2034" s="2" t="s">
        <v>29094</v>
      </c>
      <c r="F2034" s="2" t="s">
        <v>29095</v>
      </c>
      <c r="G2034" s="2"/>
      <c r="H2034" s="2" t="s">
        <v>29096</v>
      </c>
      <c r="I2034" s="2" t="s">
        <v>51</v>
      </c>
      <c r="J2034" s="2" t="s">
        <v>52</v>
      </c>
      <c r="K2034" s="2" t="s">
        <v>29097</v>
      </c>
      <c r="L2034" s="2" t="s">
        <v>29098</v>
      </c>
      <c r="M2034" s="2" t="s">
        <v>29099</v>
      </c>
      <c r="N2034" s="2" t="s">
        <v>461</v>
      </c>
      <c r="O2034" s="2" t="s">
        <v>57</v>
      </c>
      <c r="P2034" s="2" t="s">
        <v>980</v>
      </c>
      <c r="Q2034" s="2" t="s">
        <v>29100</v>
      </c>
      <c r="R2034" s="2" t="s">
        <v>29101</v>
      </c>
      <c r="S2034" s="2" t="s">
        <v>29102</v>
      </c>
      <c r="T2034" s="2" t="s">
        <v>29103</v>
      </c>
      <c r="U2034" s="2" t="s">
        <v>29104</v>
      </c>
      <c r="V2034" s="2" t="s">
        <v>29105</v>
      </c>
      <c r="W2034" s="2" t="s">
        <v>29106</v>
      </c>
      <c r="X2034" s="2" t="s">
        <v>29107</v>
      </c>
      <c r="Y2034" s="2"/>
      <c r="Z2034" s="2" t="s">
        <v>29108</v>
      </c>
      <c r="AA2034" s="2" t="s">
        <v>29109</v>
      </c>
      <c r="AB2034" s="2" t="s">
        <v>29093</v>
      </c>
      <c r="AC2034" s="2" t="s">
        <v>29110</v>
      </c>
      <c r="AD2034" s="2" t="s">
        <v>71</v>
      </c>
      <c r="AE2034" s="2"/>
      <c r="AF2034" s="2"/>
      <c r="AG2034" s="2" t="s">
        <v>1208</v>
      </c>
      <c r="AH2034" s="2"/>
      <c r="AI2034" s="2"/>
      <c r="AJ2034" s="2"/>
      <c r="AK2034" s="2"/>
      <c r="AL2034" s="2"/>
      <c r="AM2034" s="2" t="s">
        <v>72</v>
      </c>
      <c r="AN2034" s="2"/>
      <c r="AO2034" s="2" t="s">
        <v>73</v>
      </c>
      <c r="AP2034" s="2" t="s">
        <v>74</v>
      </c>
      <c r="AQ2034" s="2" t="s">
        <v>132</v>
      </c>
      <c r="AR2034" s="2" t="s">
        <v>107</v>
      </c>
    </row>
    <row r="2035" customFormat="false" ht="15" hidden="false" customHeight="false" outlineLevel="0" collapsed="false">
      <c r="A2035" s="2" t="s">
        <v>29111</v>
      </c>
      <c r="B2035" s="2" t="s">
        <v>1415</v>
      </c>
      <c r="C2035" s="2" t="s">
        <v>29112</v>
      </c>
      <c r="D2035" s="2" t="s">
        <v>21692</v>
      </c>
      <c r="E2035" s="2" t="s">
        <v>29113</v>
      </c>
      <c r="F2035" s="2" t="s">
        <v>29114</v>
      </c>
      <c r="G2035" s="2"/>
      <c r="H2035" s="2" t="s">
        <v>29115</v>
      </c>
      <c r="I2035" s="2" t="s">
        <v>51</v>
      </c>
      <c r="J2035" s="2" t="s">
        <v>52</v>
      </c>
      <c r="K2035" s="2" t="s">
        <v>53</v>
      </c>
      <c r="L2035" s="2" t="s">
        <v>29116</v>
      </c>
      <c r="M2035" s="2" t="s">
        <v>29117</v>
      </c>
      <c r="N2035" s="2" t="s">
        <v>5640</v>
      </c>
      <c r="O2035" s="2" t="s">
        <v>190</v>
      </c>
      <c r="P2035" s="2" t="s">
        <v>240</v>
      </c>
      <c r="Q2035" s="2" t="s">
        <v>755</v>
      </c>
      <c r="R2035" s="2" t="s">
        <v>477</v>
      </c>
      <c r="S2035" s="2" t="s">
        <v>29118</v>
      </c>
      <c r="T2035" s="2" t="s">
        <v>29119</v>
      </c>
      <c r="U2035" s="2" t="s">
        <v>29120</v>
      </c>
      <c r="V2035" s="2" t="s">
        <v>29121</v>
      </c>
      <c r="W2035" s="2"/>
      <c r="X2035" s="2" t="s">
        <v>29122</v>
      </c>
      <c r="Y2035" s="2"/>
      <c r="Z2035" s="2" t="s">
        <v>29123</v>
      </c>
      <c r="AA2035" s="2" t="s">
        <v>29124</v>
      </c>
      <c r="AB2035" s="2" t="s">
        <v>29111</v>
      </c>
      <c r="AC2035" s="2" t="s">
        <v>29125</v>
      </c>
      <c r="AD2035" s="2" t="s">
        <v>71</v>
      </c>
      <c r="AE2035" s="2"/>
      <c r="AF2035" s="2"/>
      <c r="AG2035" s="2" t="s">
        <v>154</v>
      </c>
      <c r="AH2035" s="2"/>
      <c r="AI2035" s="2"/>
      <c r="AJ2035" s="2"/>
      <c r="AK2035" s="2"/>
      <c r="AL2035" s="2"/>
      <c r="AM2035" s="2" t="s">
        <v>72</v>
      </c>
      <c r="AN2035" s="2"/>
      <c r="AO2035" s="2" t="s">
        <v>156</v>
      </c>
      <c r="AP2035" s="2"/>
      <c r="AQ2035" s="2" t="s">
        <v>132</v>
      </c>
      <c r="AR2035" s="2"/>
    </row>
    <row r="2036" customFormat="false" ht="15" hidden="false" customHeight="false" outlineLevel="0" collapsed="false">
      <c r="A2036" s="2" t="s">
        <v>29126</v>
      </c>
      <c r="B2036" s="2" t="s">
        <v>109</v>
      </c>
      <c r="C2036" s="2" t="s">
        <v>29127</v>
      </c>
      <c r="D2036" s="2" t="s">
        <v>21692</v>
      </c>
      <c r="E2036" s="2" t="s">
        <v>29128</v>
      </c>
      <c r="F2036" s="2" t="s">
        <v>2113</v>
      </c>
      <c r="G2036" s="2" t="s">
        <v>29129</v>
      </c>
      <c r="H2036" s="2" t="s">
        <v>29130</v>
      </c>
      <c r="I2036" s="2" t="s">
        <v>83</v>
      </c>
      <c r="J2036" s="2" t="s">
        <v>52</v>
      </c>
      <c r="K2036" s="2" t="s">
        <v>84</v>
      </c>
      <c r="L2036" s="2" t="s">
        <v>29131</v>
      </c>
      <c r="M2036" s="2" t="s">
        <v>29132</v>
      </c>
      <c r="N2036" s="2" t="s">
        <v>4984</v>
      </c>
      <c r="O2036" s="2" t="s">
        <v>190</v>
      </c>
      <c r="P2036" s="2" t="s">
        <v>240</v>
      </c>
      <c r="Q2036" s="2" t="s">
        <v>612</v>
      </c>
      <c r="R2036" s="2" t="s">
        <v>613</v>
      </c>
      <c r="S2036" s="2" t="s">
        <v>29133</v>
      </c>
      <c r="T2036" s="2" t="s">
        <v>29134</v>
      </c>
      <c r="U2036" s="2" t="s">
        <v>29135</v>
      </c>
      <c r="V2036" s="2" t="s">
        <v>29136</v>
      </c>
      <c r="W2036" s="2" t="s">
        <v>29137</v>
      </c>
      <c r="X2036" s="2" t="s">
        <v>29129</v>
      </c>
      <c r="Y2036" s="2"/>
      <c r="Z2036" s="2" t="s">
        <v>29138</v>
      </c>
      <c r="AA2036" s="2" t="s">
        <v>29139</v>
      </c>
      <c r="AB2036" s="2" t="s">
        <v>29126</v>
      </c>
      <c r="AC2036" s="2" t="s">
        <v>29140</v>
      </c>
      <c r="AD2036" s="2" t="s">
        <v>71</v>
      </c>
      <c r="AE2036" s="2"/>
      <c r="AF2036" s="2"/>
      <c r="AG2036" s="2" t="s">
        <v>154</v>
      </c>
      <c r="AH2036" s="2"/>
      <c r="AI2036" s="2"/>
      <c r="AJ2036" s="2"/>
      <c r="AK2036" s="2"/>
      <c r="AL2036" s="2"/>
      <c r="AM2036" s="2" t="s">
        <v>72</v>
      </c>
      <c r="AN2036" s="2"/>
      <c r="AO2036" s="2" t="s">
        <v>73</v>
      </c>
      <c r="AP2036" s="2" t="s">
        <v>156</v>
      </c>
      <c r="AQ2036" s="2" t="s">
        <v>132</v>
      </c>
      <c r="AR2036" s="2" t="s">
        <v>107</v>
      </c>
    </row>
    <row r="2037" customFormat="false" ht="15" hidden="false" customHeight="false" outlineLevel="0" collapsed="false">
      <c r="A2037" s="2" t="s">
        <v>29141</v>
      </c>
      <c r="B2037" s="2" t="s">
        <v>278</v>
      </c>
      <c r="C2037" s="2" t="s">
        <v>29127</v>
      </c>
      <c r="D2037" s="2" t="s">
        <v>21692</v>
      </c>
      <c r="E2037" s="2" t="s">
        <v>29142</v>
      </c>
      <c r="F2037" s="2" t="s">
        <v>29143</v>
      </c>
      <c r="G2037" s="2" t="s">
        <v>29129</v>
      </c>
      <c r="H2037" s="2" t="s">
        <v>29130</v>
      </c>
      <c r="I2037" s="2" t="s">
        <v>51</v>
      </c>
      <c r="J2037" s="2" t="s">
        <v>52</v>
      </c>
      <c r="K2037" s="2" t="s">
        <v>84</v>
      </c>
      <c r="L2037" s="2" t="s">
        <v>24113</v>
      </c>
      <c r="M2037" s="2" t="s">
        <v>29132</v>
      </c>
      <c r="N2037" s="2" t="s">
        <v>4984</v>
      </c>
      <c r="O2037" s="2" t="s">
        <v>190</v>
      </c>
      <c r="P2037" s="2" t="s">
        <v>240</v>
      </c>
      <c r="Q2037" s="2" t="s">
        <v>612</v>
      </c>
      <c r="R2037" s="2" t="s">
        <v>613</v>
      </c>
      <c r="S2037" s="2" t="s">
        <v>29133</v>
      </c>
      <c r="T2037" s="2" t="s">
        <v>29134</v>
      </c>
      <c r="U2037" s="2" t="s">
        <v>29135</v>
      </c>
      <c r="V2037" s="2" t="s">
        <v>29136</v>
      </c>
      <c r="W2037" s="2" t="s">
        <v>29144</v>
      </c>
      <c r="X2037" s="2" t="s">
        <v>29129</v>
      </c>
      <c r="Y2037" s="2"/>
      <c r="Z2037" s="2" t="s">
        <v>29145</v>
      </c>
      <c r="AA2037" s="2" t="s">
        <v>29139</v>
      </c>
      <c r="AB2037" s="2" t="s">
        <v>29141</v>
      </c>
      <c r="AC2037" s="2" t="s">
        <v>29146</v>
      </c>
      <c r="AD2037" s="2" t="s">
        <v>71</v>
      </c>
      <c r="AE2037" s="2"/>
      <c r="AF2037" s="2"/>
      <c r="AG2037" s="2" t="s">
        <v>154</v>
      </c>
      <c r="AH2037" s="2"/>
      <c r="AI2037" s="2"/>
      <c r="AJ2037" s="2"/>
      <c r="AK2037" s="2"/>
      <c r="AL2037" s="2"/>
      <c r="AM2037" s="2" t="s">
        <v>72</v>
      </c>
      <c r="AN2037" s="2"/>
      <c r="AO2037" s="2"/>
      <c r="AP2037" s="2" t="s">
        <v>156</v>
      </c>
      <c r="AQ2037" s="2" t="s">
        <v>132</v>
      </c>
      <c r="AR2037" s="2"/>
    </row>
    <row r="2038" customFormat="false" ht="15" hidden="false" customHeight="false" outlineLevel="0" collapsed="false">
      <c r="A2038" s="2" t="s">
        <v>29147</v>
      </c>
      <c r="B2038" s="2" t="s">
        <v>76</v>
      </c>
      <c r="C2038" s="2" t="s">
        <v>29148</v>
      </c>
      <c r="D2038" s="2" t="s">
        <v>21692</v>
      </c>
      <c r="E2038" s="2" t="s">
        <v>29149</v>
      </c>
      <c r="F2038" s="2" t="s">
        <v>29150</v>
      </c>
      <c r="G2038" s="2" t="s">
        <v>29151</v>
      </c>
      <c r="H2038" s="2" t="s">
        <v>29152</v>
      </c>
      <c r="I2038" s="2" t="s">
        <v>51</v>
      </c>
      <c r="J2038" s="2" t="s">
        <v>52</v>
      </c>
      <c r="K2038" s="2" t="s">
        <v>29153</v>
      </c>
      <c r="L2038" s="2" t="s">
        <v>13371</v>
      </c>
      <c r="M2038" s="2" t="s">
        <v>29154</v>
      </c>
      <c r="N2038" s="2" t="s">
        <v>2463</v>
      </c>
      <c r="O2038" s="2" t="s">
        <v>1664</v>
      </c>
      <c r="P2038" s="2" t="s">
        <v>1664</v>
      </c>
      <c r="Q2038" s="2" t="s">
        <v>755</v>
      </c>
      <c r="R2038" s="2" t="s">
        <v>477</v>
      </c>
      <c r="S2038" s="2" t="s">
        <v>29155</v>
      </c>
      <c r="T2038" s="2" t="s">
        <v>29156</v>
      </c>
      <c r="U2038" s="2" t="s">
        <v>29157</v>
      </c>
      <c r="V2038" s="2" t="s">
        <v>29158</v>
      </c>
      <c r="W2038" s="2" t="s">
        <v>29159</v>
      </c>
      <c r="X2038" s="2" t="s">
        <v>29160</v>
      </c>
      <c r="Y2038" s="2" t="s">
        <v>29161</v>
      </c>
      <c r="Z2038" s="2" t="s">
        <v>29162</v>
      </c>
      <c r="AA2038" s="2" t="s">
        <v>29163</v>
      </c>
      <c r="AB2038" s="2" t="s">
        <v>29147</v>
      </c>
      <c r="AC2038" s="2" t="s">
        <v>29164</v>
      </c>
      <c r="AD2038" s="2" t="s">
        <v>71</v>
      </c>
      <c r="AE2038" s="2"/>
      <c r="AF2038" s="2"/>
      <c r="AG2038" s="2" t="s">
        <v>154</v>
      </c>
      <c r="AH2038" s="2"/>
      <c r="AI2038" s="2"/>
      <c r="AJ2038" s="2"/>
      <c r="AK2038" s="2"/>
      <c r="AL2038" s="2"/>
      <c r="AM2038" s="2" t="s">
        <v>72</v>
      </c>
      <c r="AN2038" s="2"/>
      <c r="AO2038" s="2" t="s">
        <v>106</v>
      </c>
      <c r="AP2038" s="2" t="s">
        <v>74</v>
      </c>
      <c r="AQ2038" s="2" t="s">
        <v>107</v>
      </c>
      <c r="AR2038" s="2" t="s">
        <v>107</v>
      </c>
    </row>
    <row r="2039" customFormat="false" ht="15" hidden="false" customHeight="false" outlineLevel="0" collapsed="false">
      <c r="A2039" s="2" t="s">
        <v>29165</v>
      </c>
      <c r="B2039" s="2" t="s">
        <v>76</v>
      </c>
      <c r="C2039" s="2" t="s">
        <v>29148</v>
      </c>
      <c r="D2039" s="2" t="s">
        <v>21692</v>
      </c>
      <c r="E2039" s="2" t="s">
        <v>29166</v>
      </c>
      <c r="F2039" s="2" t="s">
        <v>29167</v>
      </c>
      <c r="G2039" s="2" t="s">
        <v>29168</v>
      </c>
      <c r="H2039" s="2" t="s">
        <v>29169</v>
      </c>
      <c r="I2039" s="2" t="s">
        <v>51</v>
      </c>
      <c r="J2039" s="2" t="s">
        <v>52</v>
      </c>
      <c r="K2039" s="2" t="s">
        <v>2583</v>
      </c>
      <c r="L2039" s="2" t="s">
        <v>3667</v>
      </c>
      <c r="M2039" s="2" t="s">
        <v>29170</v>
      </c>
      <c r="N2039" s="2" t="s">
        <v>29171</v>
      </c>
      <c r="O2039" s="2" t="s">
        <v>58</v>
      </c>
      <c r="P2039" s="2" t="s">
        <v>191</v>
      </c>
      <c r="Q2039" s="2" t="s">
        <v>29172</v>
      </c>
      <c r="R2039" s="2" t="s">
        <v>350</v>
      </c>
      <c r="S2039" s="2" t="s">
        <v>29173</v>
      </c>
      <c r="T2039" s="2" t="s">
        <v>29174</v>
      </c>
      <c r="U2039" s="2" t="s">
        <v>29175</v>
      </c>
      <c r="V2039" s="2" t="s">
        <v>29176</v>
      </c>
      <c r="W2039" s="2" t="s">
        <v>29177</v>
      </c>
      <c r="X2039" s="2" t="s">
        <v>29178</v>
      </c>
      <c r="Y2039" s="2"/>
      <c r="Z2039" s="2" t="s">
        <v>29179</v>
      </c>
      <c r="AA2039" s="2" t="s">
        <v>29180</v>
      </c>
      <c r="AB2039" s="2" t="s">
        <v>29165</v>
      </c>
      <c r="AC2039" s="2" t="s">
        <v>29181</v>
      </c>
      <c r="AD2039" s="2" t="s">
        <v>71</v>
      </c>
      <c r="AE2039" s="2"/>
      <c r="AF2039" s="2"/>
      <c r="AG2039" s="2" t="s">
        <v>128</v>
      </c>
      <c r="AH2039" s="2"/>
      <c r="AI2039" s="2"/>
      <c r="AJ2039" s="2"/>
      <c r="AK2039" s="2"/>
      <c r="AL2039" s="2"/>
      <c r="AM2039" s="2" t="s">
        <v>72</v>
      </c>
      <c r="AN2039" s="2"/>
      <c r="AO2039" s="2" t="s">
        <v>156</v>
      </c>
      <c r="AP2039" s="2" t="s">
        <v>73</v>
      </c>
      <c r="AQ2039" s="2" t="s">
        <v>107</v>
      </c>
      <c r="AR2039" s="2" t="s">
        <v>204</v>
      </c>
    </row>
    <row r="2040" customFormat="false" ht="15" hidden="false" customHeight="false" outlineLevel="0" collapsed="false">
      <c r="A2040" s="2" t="s">
        <v>29182</v>
      </c>
      <c r="B2040" s="2" t="s">
        <v>278</v>
      </c>
      <c r="C2040" s="2" t="s">
        <v>29183</v>
      </c>
      <c r="D2040" s="2" t="s">
        <v>21692</v>
      </c>
      <c r="E2040" s="2" t="s">
        <v>29184</v>
      </c>
      <c r="F2040" s="2" t="s">
        <v>12168</v>
      </c>
      <c r="G2040" s="2" t="s">
        <v>6424</v>
      </c>
      <c r="H2040" s="2" t="s">
        <v>6425</v>
      </c>
      <c r="I2040" s="2" t="s">
        <v>83</v>
      </c>
      <c r="J2040" s="2" t="s">
        <v>52</v>
      </c>
      <c r="K2040" s="2" t="s">
        <v>53</v>
      </c>
      <c r="L2040" s="2" t="s">
        <v>29185</v>
      </c>
      <c r="M2040" s="2" t="s">
        <v>29186</v>
      </c>
      <c r="N2040" s="2" t="s">
        <v>29187</v>
      </c>
      <c r="O2040" s="2" t="s">
        <v>57</v>
      </c>
      <c r="P2040" s="2" t="s">
        <v>310</v>
      </c>
      <c r="Q2040" s="2" t="s">
        <v>144</v>
      </c>
      <c r="R2040" s="2" t="s">
        <v>145</v>
      </c>
      <c r="S2040" s="2" t="s">
        <v>6429</v>
      </c>
      <c r="T2040" s="2" t="s">
        <v>6430</v>
      </c>
      <c r="U2040" s="2" t="s">
        <v>6425</v>
      </c>
      <c r="V2040" s="2" t="s">
        <v>6431</v>
      </c>
      <c r="W2040" s="2" t="s">
        <v>6432</v>
      </c>
      <c r="X2040" s="2" t="s">
        <v>6433</v>
      </c>
      <c r="Y2040" s="2"/>
      <c r="Z2040" s="2" t="s">
        <v>376</v>
      </c>
      <c r="AA2040" s="2" t="s">
        <v>29188</v>
      </c>
      <c r="AB2040" s="2" t="s">
        <v>29182</v>
      </c>
      <c r="AC2040" s="2" t="s">
        <v>29189</v>
      </c>
      <c r="AD2040" s="2" t="s">
        <v>100</v>
      </c>
      <c r="AE2040" s="2" t="s">
        <v>29190</v>
      </c>
      <c r="AF2040" s="2" t="s">
        <v>2188</v>
      </c>
      <c r="AG2040" s="2" t="s">
        <v>103</v>
      </c>
      <c r="AH2040" s="2" t="s">
        <v>253</v>
      </c>
      <c r="AI2040" s="2"/>
      <c r="AJ2040" s="2"/>
      <c r="AK2040" s="2"/>
      <c r="AL2040" s="2"/>
      <c r="AM2040" s="2" t="s">
        <v>104</v>
      </c>
      <c r="AN2040" s="2" t="s">
        <v>28831</v>
      </c>
      <c r="AO2040" s="2" t="s">
        <v>106</v>
      </c>
      <c r="AP2040" s="2" t="s">
        <v>106</v>
      </c>
      <c r="AQ2040" s="2" t="s">
        <v>132</v>
      </c>
      <c r="AR2040" s="2" t="s">
        <v>132</v>
      </c>
    </row>
    <row r="2041" customFormat="false" ht="15" hidden="false" customHeight="false" outlineLevel="0" collapsed="false">
      <c r="A2041" s="2" t="s">
        <v>29191</v>
      </c>
      <c r="B2041" s="2" t="s">
        <v>1415</v>
      </c>
      <c r="C2041" s="2" t="s">
        <v>29192</v>
      </c>
      <c r="D2041" s="2" t="s">
        <v>21692</v>
      </c>
      <c r="E2041" s="2" t="s">
        <v>29193</v>
      </c>
      <c r="F2041" s="2" t="s">
        <v>18953</v>
      </c>
      <c r="G2041" s="2" t="s">
        <v>29194</v>
      </c>
      <c r="H2041" s="2" t="s">
        <v>29195</v>
      </c>
      <c r="I2041" s="2" t="s">
        <v>83</v>
      </c>
      <c r="J2041" s="2" t="s">
        <v>52</v>
      </c>
      <c r="K2041" s="2" t="s">
        <v>29196</v>
      </c>
      <c r="L2041" s="2" t="s">
        <v>24296</v>
      </c>
      <c r="M2041" s="2" t="s">
        <v>29197</v>
      </c>
      <c r="N2041" s="2" t="s">
        <v>29198</v>
      </c>
      <c r="O2041" s="2" t="s">
        <v>287</v>
      </c>
      <c r="P2041" s="2" t="s">
        <v>5640</v>
      </c>
      <c r="Q2041" s="2" t="s">
        <v>9065</v>
      </c>
      <c r="R2041" s="2" t="s">
        <v>9062</v>
      </c>
      <c r="S2041" s="2" t="s">
        <v>29199</v>
      </c>
      <c r="T2041" s="2" t="s">
        <v>29200</v>
      </c>
      <c r="U2041" s="2" t="s">
        <v>29201</v>
      </c>
      <c r="V2041" s="2" t="s">
        <v>29202</v>
      </c>
      <c r="W2041" s="2" t="s">
        <v>29203</v>
      </c>
      <c r="X2041" s="2" t="s">
        <v>29194</v>
      </c>
      <c r="Y2041" s="2" t="s">
        <v>81</v>
      </c>
      <c r="Z2041" s="2" t="s">
        <v>29204</v>
      </c>
      <c r="AA2041" s="2" t="s">
        <v>29205</v>
      </c>
      <c r="AB2041" s="2" t="s">
        <v>29191</v>
      </c>
      <c r="AC2041" s="2" t="s">
        <v>29206</v>
      </c>
      <c r="AD2041" s="2" t="s">
        <v>71</v>
      </c>
      <c r="AE2041" s="2"/>
      <c r="AF2041" s="2"/>
      <c r="AG2041" s="2" t="s">
        <v>298</v>
      </c>
      <c r="AH2041" s="2"/>
      <c r="AI2041" s="2"/>
      <c r="AJ2041" s="2"/>
      <c r="AK2041" s="2"/>
      <c r="AL2041" s="2"/>
      <c r="AM2041" s="2" t="s">
        <v>104</v>
      </c>
      <c r="AN2041" s="2" t="s">
        <v>29207</v>
      </c>
      <c r="AO2041" s="2" t="s">
        <v>156</v>
      </c>
      <c r="AP2041" s="2" t="s">
        <v>156</v>
      </c>
      <c r="AQ2041" s="2" t="s">
        <v>107</v>
      </c>
      <c r="AR2041" s="2" t="s">
        <v>107</v>
      </c>
    </row>
    <row r="2042" customFormat="false" ht="15" hidden="false" customHeight="false" outlineLevel="0" collapsed="false">
      <c r="A2042" s="2" t="s">
        <v>29208</v>
      </c>
      <c r="B2042" s="2" t="s">
        <v>76</v>
      </c>
      <c r="C2042" s="2" t="s">
        <v>29192</v>
      </c>
      <c r="D2042" s="2" t="s">
        <v>21692</v>
      </c>
      <c r="E2042" s="2" t="s">
        <v>29209</v>
      </c>
      <c r="F2042" s="2" t="s">
        <v>29210</v>
      </c>
      <c r="G2042" s="2"/>
      <c r="H2042" s="2"/>
      <c r="I2042" s="2" t="s">
        <v>51</v>
      </c>
      <c r="J2042" s="2" t="s">
        <v>52</v>
      </c>
      <c r="K2042" s="2" t="s">
        <v>7428</v>
      </c>
      <c r="L2042" s="2" t="s">
        <v>29211</v>
      </c>
      <c r="M2042" s="2" t="s">
        <v>29212</v>
      </c>
      <c r="N2042" s="2" t="s">
        <v>104</v>
      </c>
      <c r="O2042" s="2" t="s">
        <v>104</v>
      </c>
      <c r="P2042" s="2" t="s">
        <v>1197</v>
      </c>
      <c r="Q2042" s="2" t="s">
        <v>29213</v>
      </c>
      <c r="R2042" s="2" t="s">
        <v>3857</v>
      </c>
      <c r="S2042" s="2" t="s">
        <v>29214</v>
      </c>
      <c r="T2042" s="2" t="s">
        <v>29215</v>
      </c>
      <c r="U2042" s="2" t="s">
        <v>29216</v>
      </c>
      <c r="V2042" s="2" t="s">
        <v>29217</v>
      </c>
      <c r="W2042" s="2" t="s">
        <v>29215</v>
      </c>
      <c r="X2042" s="2" t="s">
        <v>29218</v>
      </c>
      <c r="Y2042" s="2"/>
      <c r="Z2042" s="2" t="s">
        <v>29219</v>
      </c>
      <c r="AA2042" s="2" t="s">
        <v>29220</v>
      </c>
      <c r="AB2042" s="2" t="s">
        <v>29208</v>
      </c>
      <c r="AC2042" s="2" t="s">
        <v>29221</v>
      </c>
      <c r="AD2042" s="2" t="s">
        <v>71</v>
      </c>
      <c r="AE2042" s="2"/>
      <c r="AF2042" s="2"/>
      <c r="AG2042" s="2" t="s">
        <v>128</v>
      </c>
      <c r="AH2042" s="2"/>
      <c r="AI2042" s="2"/>
      <c r="AJ2042" s="2"/>
      <c r="AK2042" s="2"/>
      <c r="AL2042" s="2"/>
      <c r="AM2042" s="2" t="s">
        <v>72</v>
      </c>
      <c r="AN2042" s="2"/>
      <c r="AO2042" s="2" t="s">
        <v>106</v>
      </c>
      <c r="AP2042" s="2" t="s">
        <v>74</v>
      </c>
      <c r="AQ2042" s="2" t="s">
        <v>132</v>
      </c>
      <c r="AR2042" s="2" t="s">
        <v>107</v>
      </c>
    </row>
    <row r="2043" customFormat="false" ht="15" hidden="false" customHeight="false" outlineLevel="0" collapsed="false">
      <c r="A2043" s="2" t="s">
        <v>29222</v>
      </c>
      <c r="B2043" s="2" t="s">
        <v>278</v>
      </c>
      <c r="C2043" s="2" t="s">
        <v>29223</v>
      </c>
      <c r="D2043" s="2" t="s">
        <v>21692</v>
      </c>
      <c r="E2043" s="2" t="s">
        <v>29224</v>
      </c>
      <c r="F2043" s="2" t="s">
        <v>16194</v>
      </c>
      <c r="G2043" s="2" t="s">
        <v>29225</v>
      </c>
      <c r="H2043" s="2"/>
      <c r="I2043" s="2" t="s">
        <v>51</v>
      </c>
      <c r="J2043" s="2" t="s">
        <v>52</v>
      </c>
      <c r="K2043" s="2" t="s">
        <v>53</v>
      </c>
      <c r="L2043" s="2" t="s">
        <v>29226</v>
      </c>
      <c r="M2043" s="2" t="s">
        <v>29227</v>
      </c>
      <c r="N2043" s="2" t="s">
        <v>2531</v>
      </c>
      <c r="O2043" s="2" t="s">
        <v>262</v>
      </c>
      <c r="P2043" s="2" t="s">
        <v>442</v>
      </c>
      <c r="Q2043" s="2" t="s">
        <v>3981</v>
      </c>
      <c r="R2043" s="2" t="s">
        <v>3980</v>
      </c>
      <c r="S2043" s="2" t="s">
        <v>29228</v>
      </c>
      <c r="T2043" s="2" t="s">
        <v>29229</v>
      </c>
      <c r="U2043" s="2" t="s">
        <v>29230</v>
      </c>
      <c r="V2043" s="2" t="s">
        <v>29231</v>
      </c>
      <c r="W2043" s="2" t="s">
        <v>29232</v>
      </c>
      <c r="X2043" s="2" t="s">
        <v>29233</v>
      </c>
      <c r="Y2043" s="2" t="s">
        <v>29234</v>
      </c>
      <c r="Z2043" s="2" t="s">
        <v>358</v>
      </c>
      <c r="AA2043" s="2" t="s">
        <v>29235</v>
      </c>
      <c r="AB2043" s="2" t="s">
        <v>29222</v>
      </c>
      <c r="AC2043" s="2" t="s">
        <v>29236</v>
      </c>
      <c r="AD2043" s="2" t="s">
        <v>71</v>
      </c>
      <c r="AE2043" s="2"/>
      <c r="AF2043" s="2"/>
      <c r="AG2043" s="2"/>
      <c r="AH2043" s="2"/>
      <c r="AI2043" s="2"/>
      <c r="AJ2043" s="2"/>
      <c r="AK2043" s="2"/>
      <c r="AL2043" s="2"/>
      <c r="AM2043" s="2" t="s">
        <v>104</v>
      </c>
      <c r="AN2043" s="2" t="s">
        <v>28923</v>
      </c>
      <c r="AO2043" s="2" t="s">
        <v>106</v>
      </c>
      <c r="AP2043" s="2" t="s">
        <v>74</v>
      </c>
      <c r="AQ2043" s="2" t="s">
        <v>132</v>
      </c>
      <c r="AR2043" s="2"/>
    </row>
    <row r="2044" customFormat="false" ht="15" hidden="false" customHeight="false" outlineLevel="0" collapsed="false">
      <c r="A2044" s="2" t="s">
        <v>29237</v>
      </c>
      <c r="B2044" s="2" t="s">
        <v>76</v>
      </c>
      <c r="C2044" s="2" t="s">
        <v>29223</v>
      </c>
      <c r="D2044" s="2" t="s">
        <v>21692</v>
      </c>
      <c r="E2044" s="2" t="s">
        <v>16292</v>
      </c>
      <c r="F2044" s="2" t="s">
        <v>16293</v>
      </c>
      <c r="G2044" s="2"/>
      <c r="H2044" s="2" t="s">
        <v>29238</v>
      </c>
      <c r="I2044" s="2" t="s">
        <v>83</v>
      </c>
      <c r="J2044" s="2" t="s">
        <v>52</v>
      </c>
      <c r="K2044" s="2" t="s">
        <v>53</v>
      </c>
      <c r="L2044" s="2" t="s">
        <v>16294</v>
      </c>
      <c r="M2044" s="2" t="s">
        <v>29239</v>
      </c>
      <c r="N2044" s="2" t="s">
        <v>16296</v>
      </c>
      <c r="O2044" s="2" t="s">
        <v>57</v>
      </c>
      <c r="P2044" s="2" t="s">
        <v>191</v>
      </c>
      <c r="Q2044" s="2" t="s">
        <v>6379</v>
      </c>
      <c r="R2044" s="2" t="s">
        <v>350</v>
      </c>
      <c r="S2044" s="2" t="s">
        <v>16297</v>
      </c>
      <c r="T2044" s="2" t="s">
        <v>29240</v>
      </c>
      <c r="U2044" s="2" t="s">
        <v>16299</v>
      </c>
      <c r="V2044" s="2" t="s">
        <v>16300</v>
      </c>
      <c r="W2044" s="2" t="s">
        <v>16301</v>
      </c>
      <c r="X2044" s="2" t="s">
        <v>16302</v>
      </c>
      <c r="Y2044" s="2"/>
      <c r="Z2044" s="2" t="s">
        <v>2222</v>
      </c>
      <c r="AA2044" s="2" t="s">
        <v>29241</v>
      </c>
      <c r="AB2044" s="2" t="s">
        <v>29237</v>
      </c>
      <c r="AC2044" s="2" t="s">
        <v>29242</v>
      </c>
      <c r="AD2044" s="2" t="s">
        <v>71</v>
      </c>
      <c r="AE2044" s="2"/>
      <c r="AF2044" s="2"/>
      <c r="AG2044" s="2" t="s">
        <v>154</v>
      </c>
      <c r="AH2044" s="2"/>
      <c r="AI2044" s="2"/>
      <c r="AJ2044" s="2"/>
      <c r="AK2044" s="2"/>
      <c r="AL2044" s="2"/>
      <c r="AM2044" s="2" t="s">
        <v>72</v>
      </c>
      <c r="AN2044" s="2"/>
      <c r="AO2044" s="2" t="s">
        <v>106</v>
      </c>
      <c r="AP2044" s="2" t="s">
        <v>106</v>
      </c>
      <c r="AQ2044" s="2" t="s">
        <v>132</v>
      </c>
      <c r="AR2044" s="2" t="s">
        <v>132</v>
      </c>
    </row>
    <row r="2045" customFormat="false" ht="15" hidden="false" customHeight="false" outlineLevel="0" collapsed="false">
      <c r="A2045" s="2" t="s">
        <v>29243</v>
      </c>
      <c r="B2045" s="2" t="s">
        <v>1415</v>
      </c>
      <c r="C2045" s="2" t="s">
        <v>29244</v>
      </c>
      <c r="D2045" s="2" t="s">
        <v>21692</v>
      </c>
      <c r="E2045" s="2" t="s">
        <v>29245</v>
      </c>
      <c r="F2045" s="2" t="s">
        <v>21178</v>
      </c>
      <c r="G2045" s="2" t="s">
        <v>934</v>
      </c>
      <c r="H2045" s="2" t="s">
        <v>29246</v>
      </c>
      <c r="I2045" s="2" t="s">
        <v>51</v>
      </c>
      <c r="J2045" s="2" t="s">
        <v>52</v>
      </c>
      <c r="K2045" s="2" t="s">
        <v>53</v>
      </c>
      <c r="L2045" s="2" t="s">
        <v>29247</v>
      </c>
      <c r="M2045" s="2" t="s">
        <v>29248</v>
      </c>
      <c r="N2045" s="2" t="s">
        <v>939</v>
      </c>
      <c r="O2045" s="2" t="s">
        <v>117</v>
      </c>
      <c r="P2045" s="2" t="s">
        <v>515</v>
      </c>
      <c r="Q2045" s="2" t="s">
        <v>144</v>
      </c>
      <c r="R2045" s="2" t="s">
        <v>145</v>
      </c>
      <c r="S2045" s="2" t="s">
        <v>940</v>
      </c>
      <c r="T2045" s="2" t="s">
        <v>29249</v>
      </c>
      <c r="U2045" s="2" t="s">
        <v>942</v>
      </c>
      <c r="V2045" s="2" t="s">
        <v>943</v>
      </c>
      <c r="W2045" s="2" t="s">
        <v>29250</v>
      </c>
      <c r="X2045" s="2" t="s">
        <v>29251</v>
      </c>
      <c r="Y2045" s="2"/>
      <c r="Z2045" s="2" t="s">
        <v>21139</v>
      </c>
      <c r="AA2045" s="2" t="s">
        <v>29252</v>
      </c>
      <c r="AB2045" s="2" t="s">
        <v>29243</v>
      </c>
      <c r="AC2045" s="2" t="s">
        <v>29253</v>
      </c>
      <c r="AD2045" s="2" t="s">
        <v>100</v>
      </c>
      <c r="AE2045" s="2" t="s">
        <v>29254</v>
      </c>
      <c r="AF2045" s="2" t="s">
        <v>1119</v>
      </c>
      <c r="AG2045" s="2" t="s">
        <v>128</v>
      </c>
      <c r="AH2045" s="2"/>
      <c r="AI2045" s="2"/>
      <c r="AJ2045" s="2"/>
      <c r="AK2045" s="2"/>
      <c r="AL2045" s="2"/>
      <c r="AM2045" s="2" t="s">
        <v>72</v>
      </c>
      <c r="AN2045" s="2"/>
      <c r="AO2045" s="2" t="s">
        <v>106</v>
      </c>
      <c r="AP2045" s="2" t="s">
        <v>74</v>
      </c>
      <c r="AQ2045" s="2" t="s">
        <v>132</v>
      </c>
      <c r="AR2045" s="2"/>
    </row>
    <row r="2046" customFormat="false" ht="15" hidden="false" customHeight="false" outlineLevel="0" collapsed="false">
      <c r="A2046" s="2" t="s">
        <v>29255</v>
      </c>
      <c r="B2046" s="2" t="s">
        <v>1415</v>
      </c>
      <c r="C2046" s="2" t="s">
        <v>29256</v>
      </c>
      <c r="D2046" s="2" t="s">
        <v>21692</v>
      </c>
      <c r="E2046" s="2" t="s">
        <v>29257</v>
      </c>
      <c r="F2046" s="2" t="s">
        <v>8222</v>
      </c>
      <c r="G2046" s="2" t="s">
        <v>29258</v>
      </c>
      <c r="H2046" s="2" t="s">
        <v>29259</v>
      </c>
      <c r="I2046" s="2" t="s">
        <v>51</v>
      </c>
      <c r="J2046" s="2" t="s">
        <v>52</v>
      </c>
      <c r="K2046" s="2" t="s">
        <v>84</v>
      </c>
      <c r="L2046" s="2" t="s">
        <v>29260</v>
      </c>
      <c r="M2046" s="2" t="s">
        <v>29261</v>
      </c>
      <c r="N2046" s="2" t="s">
        <v>2282</v>
      </c>
      <c r="O2046" s="2" t="s">
        <v>58</v>
      </c>
      <c r="P2046" s="2" t="s">
        <v>57</v>
      </c>
      <c r="Q2046" s="2" t="s">
        <v>12883</v>
      </c>
      <c r="R2046" s="2" t="s">
        <v>12884</v>
      </c>
      <c r="S2046" s="2" t="s">
        <v>29262</v>
      </c>
      <c r="T2046" s="2" t="s">
        <v>29263</v>
      </c>
      <c r="U2046" s="2" t="s">
        <v>29264</v>
      </c>
      <c r="V2046" s="2" t="s">
        <v>29265</v>
      </c>
      <c r="W2046" s="2" t="s">
        <v>29266</v>
      </c>
      <c r="X2046" s="2" t="s">
        <v>29267</v>
      </c>
      <c r="Y2046" s="2" t="s">
        <v>81</v>
      </c>
      <c r="Z2046" s="2" t="s">
        <v>29268</v>
      </c>
      <c r="AA2046" s="2" t="s">
        <v>29269</v>
      </c>
      <c r="AB2046" s="2" t="s">
        <v>29255</v>
      </c>
      <c r="AC2046" s="2" t="s">
        <v>29270</v>
      </c>
      <c r="AD2046" s="2" t="s">
        <v>71</v>
      </c>
      <c r="AE2046" s="2"/>
      <c r="AF2046" s="2"/>
      <c r="AG2046" s="2" t="s">
        <v>103</v>
      </c>
      <c r="AH2046" s="2" t="s">
        <v>253</v>
      </c>
      <c r="AI2046" s="2"/>
      <c r="AJ2046" s="2"/>
      <c r="AK2046" s="2" t="s">
        <v>29271</v>
      </c>
      <c r="AL2046" s="2" t="s">
        <v>29272</v>
      </c>
      <c r="AM2046" s="2" t="s">
        <v>72</v>
      </c>
      <c r="AN2046" s="2"/>
      <c r="AO2046" s="2" t="s">
        <v>156</v>
      </c>
      <c r="AP2046" s="2" t="s">
        <v>74</v>
      </c>
      <c r="AQ2046" s="2" t="s">
        <v>107</v>
      </c>
      <c r="AR2046" s="2"/>
    </row>
    <row r="2047" customFormat="false" ht="15" hidden="false" customHeight="false" outlineLevel="0" collapsed="false">
      <c r="A2047" s="2" t="s">
        <v>29273</v>
      </c>
      <c r="B2047" s="2" t="s">
        <v>76</v>
      </c>
      <c r="C2047" s="2" t="s">
        <v>29274</v>
      </c>
      <c r="D2047" s="2" t="s">
        <v>21692</v>
      </c>
      <c r="E2047" s="2" t="s">
        <v>29275</v>
      </c>
      <c r="F2047" s="2" t="s">
        <v>29276</v>
      </c>
      <c r="G2047" s="2" t="s">
        <v>29277</v>
      </c>
      <c r="H2047" s="2" t="s">
        <v>29278</v>
      </c>
      <c r="I2047" s="2" t="s">
        <v>83</v>
      </c>
      <c r="J2047" s="2" t="s">
        <v>52</v>
      </c>
      <c r="K2047" s="2" t="s">
        <v>53</v>
      </c>
      <c r="L2047" s="2" t="s">
        <v>29279</v>
      </c>
      <c r="M2047" s="2" t="s">
        <v>29280</v>
      </c>
      <c r="N2047" s="2" t="s">
        <v>29281</v>
      </c>
      <c r="O2047" s="2" t="s">
        <v>81</v>
      </c>
      <c r="P2047" s="2" t="s">
        <v>81</v>
      </c>
      <c r="Q2047" s="2" t="s">
        <v>81</v>
      </c>
      <c r="R2047" s="2" t="s">
        <v>81</v>
      </c>
      <c r="S2047" s="2" t="s">
        <v>29282</v>
      </c>
      <c r="T2047" s="2" t="s">
        <v>29283</v>
      </c>
      <c r="U2047" s="2" t="s">
        <v>29277</v>
      </c>
      <c r="V2047" s="2" t="s">
        <v>29284</v>
      </c>
      <c r="W2047" s="2" t="s">
        <v>29285</v>
      </c>
      <c r="X2047" s="2" t="s">
        <v>29277</v>
      </c>
      <c r="Y2047" s="2" t="s">
        <v>29277</v>
      </c>
      <c r="Z2047" s="2" t="s">
        <v>29286</v>
      </c>
      <c r="AA2047" s="2" t="s">
        <v>29287</v>
      </c>
      <c r="AB2047" s="2" t="s">
        <v>29273</v>
      </c>
      <c r="AC2047" s="2" t="s">
        <v>29288</v>
      </c>
      <c r="AD2047" s="2" t="s">
        <v>71</v>
      </c>
      <c r="AE2047" s="2"/>
      <c r="AF2047" s="2"/>
      <c r="AG2047" s="2" t="s">
        <v>128</v>
      </c>
      <c r="AH2047" s="2"/>
      <c r="AI2047" s="2"/>
      <c r="AJ2047" s="2"/>
      <c r="AK2047" s="2"/>
      <c r="AL2047" s="2"/>
      <c r="AM2047" s="2" t="s">
        <v>72</v>
      </c>
      <c r="AN2047" s="2"/>
      <c r="AO2047" s="2" t="s">
        <v>106</v>
      </c>
      <c r="AP2047" s="2" t="s">
        <v>74</v>
      </c>
      <c r="AQ2047" s="2" t="s">
        <v>132</v>
      </c>
      <c r="AR2047" s="2" t="s">
        <v>107</v>
      </c>
    </row>
    <row r="2048" customFormat="false" ht="15" hidden="false" customHeight="false" outlineLevel="0" collapsed="false">
      <c r="A2048" s="2" t="s">
        <v>29289</v>
      </c>
      <c r="B2048" s="2" t="s">
        <v>278</v>
      </c>
      <c r="C2048" s="2" t="s">
        <v>29290</v>
      </c>
      <c r="D2048" s="2" t="s">
        <v>21692</v>
      </c>
      <c r="E2048" s="2" t="s">
        <v>29291</v>
      </c>
      <c r="F2048" s="2" t="s">
        <v>1364</v>
      </c>
      <c r="G2048" s="2"/>
      <c r="H2048" s="2" t="s">
        <v>29292</v>
      </c>
      <c r="I2048" s="2" t="s">
        <v>83</v>
      </c>
      <c r="J2048" s="2" t="s">
        <v>52</v>
      </c>
      <c r="K2048" s="2" t="s">
        <v>84</v>
      </c>
      <c r="L2048" s="2" t="s">
        <v>29293</v>
      </c>
      <c r="M2048" s="2" t="s">
        <v>29294</v>
      </c>
      <c r="N2048" s="2" t="s">
        <v>29295</v>
      </c>
      <c r="O2048" s="2" t="s">
        <v>142</v>
      </c>
      <c r="P2048" s="2" t="s">
        <v>312</v>
      </c>
      <c r="Q2048" s="2" t="s">
        <v>9849</v>
      </c>
      <c r="R2048" s="2" t="s">
        <v>1631</v>
      </c>
      <c r="S2048" s="2" t="s">
        <v>29296</v>
      </c>
      <c r="T2048" s="2" t="s">
        <v>29297</v>
      </c>
      <c r="U2048" s="2" t="s">
        <v>29298</v>
      </c>
      <c r="V2048" s="2" t="s">
        <v>29299</v>
      </c>
      <c r="W2048" s="2" t="s">
        <v>29300</v>
      </c>
      <c r="X2048" s="2" t="s">
        <v>29301</v>
      </c>
      <c r="Y2048" s="2"/>
      <c r="Z2048" s="2" t="s">
        <v>29302</v>
      </c>
      <c r="AA2048" s="2" t="s">
        <v>29303</v>
      </c>
      <c r="AB2048" s="2" t="s">
        <v>29289</v>
      </c>
      <c r="AC2048" s="2" t="s">
        <v>29304</v>
      </c>
      <c r="AD2048" s="2" t="s">
        <v>71</v>
      </c>
      <c r="AE2048" s="2"/>
      <c r="AF2048" s="2"/>
      <c r="AG2048" s="2" t="s">
        <v>298</v>
      </c>
      <c r="AH2048" s="2"/>
      <c r="AI2048" s="2"/>
      <c r="AJ2048" s="2"/>
      <c r="AK2048" s="2"/>
      <c r="AL2048" s="2"/>
      <c r="AM2048" s="2" t="s">
        <v>104</v>
      </c>
      <c r="AN2048" s="2" t="s">
        <v>27087</v>
      </c>
      <c r="AO2048" s="2" t="s">
        <v>73</v>
      </c>
      <c r="AP2048" s="2" t="s">
        <v>74</v>
      </c>
      <c r="AQ2048" s="2" t="s">
        <v>132</v>
      </c>
      <c r="AR2048" s="2"/>
    </row>
    <row r="2049" customFormat="false" ht="15" hidden="false" customHeight="false" outlineLevel="0" collapsed="false">
      <c r="A2049" s="2" t="s">
        <v>29305</v>
      </c>
      <c r="B2049" s="2" t="s">
        <v>109</v>
      </c>
      <c r="C2049" s="2" t="s">
        <v>29306</v>
      </c>
      <c r="D2049" s="2" t="s">
        <v>21692</v>
      </c>
      <c r="E2049" s="2" t="s">
        <v>29307</v>
      </c>
      <c r="F2049" s="2" t="s">
        <v>29308</v>
      </c>
      <c r="G2049" s="2" t="s">
        <v>29309</v>
      </c>
      <c r="H2049" s="2" t="s">
        <v>29310</v>
      </c>
      <c r="I2049" s="2" t="s">
        <v>51</v>
      </c>
      <c r="J2049" s="2" t="s">
        <v>52</v>
      </c>
      <c r="K2049" s="2" t="s">
        <v>29311</v>
      </c>
      <c r="L2049" s="2" t="s">
        <v>24568</v>
      </c>
      <c r="M2049" s="2" t="s">
        <v>29312</v>
      </c>
      <c r="N2049" s="2" t="s">
        <v>29313</v>
      </c>
      <c r="O2049" s="2" t="s">
        <v>29314</v>
      </c>
      <c r="P2049" s="2" t="s">
        <v>29314</v>
      </c>
      <c r="Q2049" s="2" t="s">
        <v>29315</v>
      </c>
      <c r="R2049" s="2" t="s">
        <v>242</v>
      </c>
      <c r="S2049" s="2" t="s">
        <v>29316</v>
      </c>
      <c r="T2049" s="2" t="s">
        <v>29317</v>
      </c>
      <c r="U2049" s="2" t="s">
        <v>29318</v>
      </c>
      <c r="V2049" s="2" t="s">
        <v>29319</v>
      </c>
      <c r="W2049" s="2" t="s">
        <v>29320</v>
      </c>
      <c r="X2049" s="2" t="s">
        <v>29309</v>
      </c>
      <c r="Y2049" s="2" t="s">
        <v>29309</v>
      </c>
      <c r="Z2049" s="2" t="s">
        <v>29321</v>
      </c>
      <c r="AA2049" s="2" t="s">
        <v>29322</v>
      </c>
      <c r="AB2049" s="2" t="s">
        <v>29305</v>
      </c>
      <c r="AC2049" s="2" t="s">
        <v>29323</v>
      </c>
      <c r="AD2049" s="2" t="s">
        <v>71</v>
      </c>
      <c r="AE2049" s="2"/>
      <c r="AF2049" s="2"/>
      <c r="AG2049" s="2"/>
      <c r="AH2049" s="2"/>
      <c r="AI2049" s="2"/>
      <c r="AJ2049" s="2"/>
      <c r="AK2049" s="2"/>
      <c r="AL2049" s="2"/>
      <c r="AM2049" s="2" t="s">
        <v>104</v>
      </c>
      <c r="AN2049" s="2" t="s">
        <v>29324</v>
      </c>
      <c r="AO2049" s="2" t="s">
        <v>73</v>
      </c>
      <c r="AP2049" s="2" t="s">
        <v>74</v>
      </c>
      <c r="AQ2049" s="2" t="s">
        <v>132</v>
      </c>
      <c r="AR2049" s="2" t="s">
        <v>204</v>
      </c>
    </row>
    <row r="2050" customFormat="false" ht="15" hidden="false" customHeight="false" outlineLevel="0" collapsed="false">
      <c r="A2050" s="2" t="s">
        <v>29325</v>
      </c>
      <c r="B2050" s="2" t="s">
        <v>1415</v>
      </c>
      <c r="C2050" s="2" t="s">
        <v>29274</v>
      </c>
      <c r="D2050" s="2" t="s">
        <v>21692</v>
      </c>
      <c r="E2050" s="2" t="s">
        <v>25157</v>
      </c>
      <c r="F2050" s="2" t="s">
        <v>29326</v>
      </c>
      <c r="G2050" s="2" t="s">
        <v>25155</v>
      </c>
      <c r="H2050" s="2" t="s">
        <v>29327</v>
      </c>
      <c r="I2050" s="2" t="s">
        <v>51</v>
      </c>
      <c r="J2050" s="2" t="s">
        <v>52</v>
      </c>
      <c r="K2050" s="2" t="s">
        <v>1031</v>
      </c>
      <c r="L2050" s="2" t="s">
        <v>29328</v>
      </c>
      <c r="M2050" s="2" t="s">
        <v>29329</v>
      </c>
      <c r="N2050" s="2" t="s">
        <v>20627</v>
      </c>
      <c r="O2050" s="2" t="s">
        <v>58</v>
      </c>
      <c r="P2050" s="2" t="s">
        <v>57</v>
      </c>
      <c r="Q2050" s="2" t="s">
        <v>1571</v>
      </c>
      <c r="R2050" s="2" t="s">
        <v>145</v>
      </c>
      <c r="S2050" s="2" t="s">
        <v>29330</v>
      </c>
      <c r="T2050" s="2" t="s">
        <v>29331</v>
      </c>
      <c r="U2050" s="2" t="s">
        <v>25152</v>
      </c>
      <c r="V2050" s="2" t="s">
        <v>29332</v>
      </c>
      <c r="W2050" s="2" t="s">
        <v>29333</v>
      </c>
      <c r="X2050" s="2" t="s">
        <v>25155</v>
      </c>
      <c r="Y2050" s="2" t="s">
        <v>29334</v>
      </c>
      <c r="Z2050" s="2" t="s">
        <v>3066</v>
      </c>
      <c r="AA2050" s="2" t="s">
        <v>29335</v>
      </c>
      <c r="AB2050" s="2" t="s">
        <v>29325</v>
      </c>
      <c r="AC2050" s="2" t="s">
        <v>29336</v>
      </c>
      <c r="AD2050" s="2" t="s">
        <v>71</v>
      </c>
      <c r="AE2050" s="2"/>
      <c r="AF2050" s="2"/>
      <c r="AG2050" s="2"/>
      <c r="AH2050" s="2"/>
      <c r="AI2050" s="2"/>
      <c r="AJ2050" s="2"/>
      <c r="AK2050" s="2"/>
      <c r="AL2050" s="2"/>
      <c r="AM2050" s="2" t="s">
        <v>104</v>
      </c>
      <c r="AN2050" s="2" t="s">
        <v>28923</v>
      </c>
      <c r="AO2050" s="2" t="s">
        <v>106</v>
      </c>
      <c r="AP2050" s="2" t="s">
        <v>106</v>
      </c>
      <c r="AQ2050" s="2" t="s">
        <v>132</v>
      </c>
      <c r="AR2050" s="2" t="s">
        <v>107</v>
      </c>
    </row>
    <row r="2051" customFormat="false" ht="15" hidden="false" customHeight="false" outlineLevel="0" collapsed="false">
      <c r="A2051" s="2" t="s">
        <v>29337</v>
      </c>
      <c r="B2051" s="2" t="s">
        <v>1415</v>
      </c>
      <c r="C2051" s="2" t="s">
        <v>29338</v>
      </c>
      <c r="D2051" s="2" t="s">
        <v>21692</v>
      </c>
      <c r="E2051" s="2" t="s">
        <v>29339</v>
      </c>
      <c r="F2051" s="2" t="s">
        <v>3605</v>
      </c>
      <c r="G2051" s="2" t="s">
        <v>10015</v>
      </c>
      <c r="H2051" s="2" t="s">
        <v>10008</v>
      </c>
      <c r="I2051" s="2" t="s">
        <v>83</v>
      </c>
      <c r="J2051" s="2" t="s">
        <v>52</v>
      </c>
      <c r="K2051" s="2" t="s">
        <v>10009</v>
      </c>
      <c r="L2051" s="2" t="s">
        <v>17370</v>
      </c>
      <c r="M2051" s="2" t="s">
        <v>29340</v>
      </c>
      <c r="N2051" s="2" t="s">
        <v>29341</v>
      </c>
      <c r="O2051" s="2" t="s">
        <v>573</v>
      </c>
      <c r="P2051" s="2" t="s">
        <v>733</v>
      </c>
      <c r="Q2051" s="2" t="s">
        <v>10011</v>
      </c>
      <c r="R2051" s="2" t="s">
        <v>90</v>
      </c>
      <c r="S2051" s="2" t="s">
        <v>10012</v>
      </c>
      <c r="T2051" s="2" t="s">
        <v>29342</v>
      </c>
      <c r="U2051" s="2" t="s">
        <v>29343</v>
      </c>
      <c r="V2051" s="2" t="s">
        <v>10015</v>
      </c>
      <c r="W2051" s="2" t="s">
        <v>29344</v>
      </c>
      <c r="X2051" s="2" t="s">
        <v>10016</v>
      </c>
      <c r="Y2051" s="2" t="s">
        <v>10014</v>
      </c>
      <c r="Z2051" s="2" t="s">
        <v>29345</v>
      </c>
      <c r="AA2051" s="2" t="s">
        <v>29346</v>
      </c>
      <c r="AB2051" s="2" t="s">
        <v>29337</v>
      </c>
      <c r="AC2051" s="2" t="s">
        <v>29347</v>
      </c>
      <c r="AD2051" s="2" t="s">
        <v>71</v>
      </c>
      <c r="AE2051" s="2"/>
      <c r="AF2051" s="2"/>
      <c r="AG2051" s="2" t="s">
        <v>298</v>
      </c>
      <c r="AH2051" s="2"/>
      <c r="AI2051" s="2"/>
      <c r="AJ2051" s="2"/>
      <c r="AK2051" s="2"/>
      <c r="AL2051" s="2"/>
      <c r="AM2051" s="2" t="s">
        <v>72</v>
      </c>
      <c r="AN2051" s="2"/>
      <c r="AO2051" s="2" t="s">
        <v>106</v>
      </c>
      <c r="AP2051" s="2"/>
      <c r="AQ2051" s="2" t="s">
        <v>132</v>
      </c>
      <c r="AR2051" s="2"/>
    </row>
    <row r="2052" customFormat="false" ht="15" hidden="false" customHeight="false" outlineLevel="0" collapsed="false">
      <c r="A2052" s="2" t="s">
        <v>29348</v>
      </c>
      <c r="B2052" s="2" t="s">
        <v>1415</v>
      </c>
      <c r="C2052" s="2" t="s">
        <v>29349</v>
      </c>
      <c r="D2052" s="2" t="s">
        <v>21692</v>
      </c>
      <c r="E2052" s="2" t="s">
        <v>29350</v>
      </c>
      <c r="F2052" s="2" t="s">
        <v>9880</v>
      </c>
      <c r="G2052" s="2"/>
      <c r="H2052" s="2" t="s">
        <v>29351</v>
      </c>
      <c r="I2052" s="2" t="s">
        <v>51</v>
      </c>
      <c r="J2052" s="2" t="s">
        <v>52</v>
      </c>
      <c r="K2052" s="2" t="s">
        <v>7428</v>
      </c>
      <c r="L2052" s="2" t="s">
        <v>29352</v>
      </c>
      <c r="M2052" s="2" t="s">
        <v>29353</v>
      </c>
      <c r="N2052" s="2" t="s">
        <v>1109</v>
      </c>
      <c r="O2052" s="2" t="s">
        <v>2542</v>
      </c>
      <c r="P2052" s="2" t="s">
        <v>1197</v>
      </c>
      <c r="Q2052" s="2" t="s">
        <v>5735</v>
      </c>
      <c r="R2052" s="2" t="s">
        <v>145</v>
      </c>
      <c r="S2052" s="2" t="s">
        <v>29354</v>
      </c>
      <c r="T2052" s="2" t="s">
        <v>29355</v>
      </c>
      <c r="U2052" s="2" t="s">
        <v>29356</v>
      </c>
      <c r="V2052" s="2" t="s">
        <v>29357</v>
      </c>
      <c r="W2052" s="2" t="s">
        <v>29355</v>
      </c>
      <c r="X2052" s="2" t="s">
        <v>29358</v>
      </c>
      <c r="Y2052" s="2" t="s">
        <v>29358</v>
      </c>
      <c r="Z2052" s="2" t="s">
        <v>29359</v>
      </c>
      <c r="AA2052" s="2" t="s">
        <v>29360</v>
      </c>
      <c r="AB2052" s="2" t="s">
        <v>29348</v>
      </c>
      <c r="AC2052" s="2" t="s">
        <v>29361</v>
      </c>
      <c r="AD2052" s="2" t="s">
        <v>71</v>
      </c>
      <c r="AE2052" s="2"/>
      <c r="AF2052" s="2"/>
      <c r="AG2052" s="2" t="s">
        <v>663</v>
      </c>
      <c r="AH2052" s="2"/>
      <c r="AI2052" s="2"/>
      <c r="AJ2052" s="2"/>
      <c r="AK2052" s="2"/>
      <c r="AL2052" s="2"/>
      <c r="AM2052" s="2" t="s">
        <v>72</v>
      </c>
      <c r="AN2052" s="2"/>
      <c r="AO2052" s="2" t="s">
        <v>73</v>
      </c>
      <c r="AP2052" s="2" t="s">
        <v>73</v>
      </c>
      <c r="AQ2052" s="2" t="s">
        <v>107</v>
      </c>
      <c r="AR2052" s="2" t="s">
        <v>107</v>
      </c>
    </row>
    <row r="2053" customFormat="false" ht="15" hidden="false" customHeight="false" outlineLevel="0" collapsed="false">
      <c r="A2053" s="2" t="s">
        <v>29362</v>
      </c>
      <c r="B2053" s="2" t="s">
        <v>1415</v>
      </c>
      <c r="C2053" s="2" t="s">
        <v>29092</v>
      </c>
      <c r="D2053" s="2" t="s">
        <v>21692</v>
      </c>
      <c r="E2053" s="2" t="s">
        <v>29363</v>
      </c>
      <c r="F2053" s="2" t="s">
        <v>21422</v>
      </c>
      <c r="G2053" s="2" t="s">
        <v>29364</v>
      </c>
      <c r="H2053" s="2" t="s">
        <v>29365</v>
      </c>
      <c r="I2053" s="2" t="s">
        <v>83</v>
      </c>
      <c r="J2053" s="2" t="s">
        <v>52</v>
      </c>
      <c r="K2053" s="2" t="s">
        <v>729</v>
      </c>
      <c r="L2053" s="2" t="s">
        <v>29366</v>
      </c>
      <c r="M2053" s="2" t="s">
        <v>29367</v>
      </c>
      <c r="N2053" s="2" t="s">
        <v>4887</v>
      </c>
      <c r="O2053" s="2" t="s">
        <v>142</v>
      </c>
      <c r="P2053" s="2" t="s">
        <v>143</v>
      </c>
      <c r="Q2053" s="2" t="s">
        <v>883</v>
      </c>
      <c r="R2053" s="2" t="s">
        <v>884</v>
      </c>
      <c r="S2053" s="2" t="s">
        <v>29368</v>
      </c>
      <c r="T2053" s="2" t="s">
        <v>29369</v>
      </c>
      <c r="U2053" s="2" t="s">
        <v>29370</v>
      </c>
      <c r="V2053" s="2" t="s">
        <v>29371</v>
      </c>
      <c r="W2053" s="2" t="s">
        <v>29369</v>
      </c>
      <c r="X2053" s="2" t="s">
        <v>29372</v>
      </c>
      <c r="Y2053" s="2" t="s">
        <v>81</v>
      </c>
      <c r="Z2053" s="2" t="s">
        <v>1421</v>
      </c>
      <c r="AA2053" s="2" t="s">
        <v>29373</v>
      </c>
      <c r="AB2053" s="2" t="s">
        <v>29362</v>
      </c>
      <c r="AC2053" s="2" t="s">
        <v>29374</v>
      </c>
      <c r="AD2053" s="2" t="s">
        <v>71</v>
      </c>
      <c r="AE2053" s="2"/>
      <c r="AF2053" s="2"/>
      <c r="AG2053" s="2"/>
      <c r="AH2053" s="2"/>
      <c r="AI2053" s="2"/>
      <c r="AJ2053" s="2"/>
      <c r="AK2053" s="2"/>
      <c r="AL2053" s="2"/>
      <c r="AM2053" s="2" t="s">
        <v>72</v>
      </c>
      <c r="AN2053" s="2"/>
      <c r="AO2053" s="2" t="s">
        <v>106</v>
      </c>
      <c r="AP2053" s="2" t="s">
        <v>74</v>
      </c>
      <c r="AQ2053" s="2" t="s">
        <v>132</v>
      </c>
      <c r="AR2053" s="2"/>
    </row>
    <row r="2054" customFormat="false" ht="15" hidden="false" customHeight="false" outlineLevel="0" collapsed="false">
      <c r="A2054" s="2" t="s">
        <v>29375</v>
      </c>
      <c r="B2054" s="2" t="s">
        <v>76</v>
      </c>
      <c r="C2054" s="2" t="s">
        <v>29349</v>
      </c>
      <c r="D2054" s="2" t="s">
        <v>21692</v>
      </c>
      <c r="E2054" s="2" t="s">
        <v>29376</v>
      </c>
      <c r="F2054" s="2" t="s">
        <v>29377</v>
      </c>
      <c r="G2054" s="2" t="s">
        <v>29378</v>
      </c>
      <c r="H2054" s="2" t="s">
        <v>29379</v>
      </c>
      <c r="I2054" s="2" t="s">
        <v>51</v>
      </c>
      <c r="J2054" s="2" t="s">
        <v>52</v>
      </c>
      <c r="K2054" s="2" t="s">
        <v>53</v>
      </c>
      <c r="L2054" s="2" t="s">
        <v>29380</v>
      </c>
      <c r="M2054" s="2" t="s">
        <v>29381</v>
      </c>
      <c r="N2054" s="2" t="s">
        <v>1197</v>
      </c>
      <c r="O2054" s="2" t="s">
        <v>190</v>
      </c>
      <c r="P2054" s="2" t="s">
        <v>88</v>
      </c>
      <c r="Q2054" s="2" t="s">
        <v>422</v>
      </c>
      <c r="R2054" s="2" t="s">
        <v>60</v>
      </c>
      <c r="S2054" s="2" t="s">
        <v>29382</v>
      </c>
      <c r="T2054" s="2" t="s">
        <v>29383</v>
      </c>
      <c r="U2054" s="2" t="s">
        <v>81</v>
      </c>
      <c r="V2054" s="2" t="s">
        <v>29384</v>
      </c>
      <c r="W2054" s="2" t="s">
        <v>29385</v>
      </c>
      <c r="X2054" s="2" t="s">
        <v>29378</v>
      </c>
      <c r="Y2054" s="2"/>
      <c r="Z2054" s="2" t="s">
        <v>29386</v>
      </c>
      <c r="AA2054" s="2" t="s">
        <v>29387</v>
      </c>
      <c r="AB2054" s="2" t="s">
        <v>29375</v>
      </c>
      <c r="AC2054" s="2" t="s">
        <v>29388</v>
      </c>
      <c r="AD2054" s="2" t="s">
        <v>71</v>
      </c>
      <c r="AE2054" s="2"/>
      <c r="AF2054" s="2"/>
      <c r="AG2054" s="2" t="s">
        <v>154</v>
      </c>
      <c r="AH2054" s="2"/>
      <c r="AI2054" s="2"/>
      <c r="AJ2054" s="2"/>
      <c r="AK2054" s="2"/>
      <c r="AL2054" s="2"/>
      <c r="AM2054" s="2" t="s">
        <v>72</v>
      </c>
      <c r="AN2054" s="2"/>
      <c r="AO2054" s="2" t="s">
        <v>73</v>
      </c>
      <c r="AP2054" s="2" t="s">
        <v>156</v>
      </c>
      <c r="AQ2054" s="2"/>
      <c r="AR2054" s="2" t="s">
        <v>204</v>
      </c>
    </row>
    <row r="2055" customFormat="false" ht="15" hidden="false" customHeight="false" outlineLevel="0" collapsed="false">
      <c r="A2055" s="2" t="s">
        <v>29389</v>
      </c>
      <c r="B2055" s="2" t="s">
        <v>1415</v>
      </c>
      <c r="C2055" s="2" t="s">
        <v>29390</v>
      </c>
      <c r="D2055" s="2" t="s">
        <v>21692</v>
      </c>
      <c r="E2055" s="2" t="s">
        <v>29391</v>
      </c>
      <c r="F2055" s="2" t="s">
        <v>29392</v>
      </c>
      <c r="G2055" s="2" t="s">
        <v>29393</v>
      </c>
      <c r="H2055" s="2" t="s">
        <v>29394</v>
      </c>
      <c r="I2055" s="2" t="s">
        <v>51</v>
      </c>
      <c r="J2055" s="2" t="s">
        <v>52</v>
      </c>
      <c r="K2055" s="2" t="s">
        <v>53</v>
      </c>
      <c r="L2055" s="2" t="s">
        <v>29395</v>
      </c>
      <c r="M2055" s="2" t="s">
        <v>29396</v>
      </c>
      <c r="N2055" s="2" t="s">
        <v>29397</v>
      </c>
      <c r="O2055" s="2" t="s">
        <v>22644</v>
      </c>
      <c r="P2055" s="2" t="s">
        <v>4984</v>
      </c>
      <c r="Q2055" s="2" t="s">
        <v>8346</v>
      </c>
      <c r="R2055" s="2" t="s">
        <v>8347</v>
      </c>
      <c r="S2055" s="2" t="s">
        <v>29398</v>
      </c>
      <c r="T2055" s="2" t="s">
        <v>29399</v>
      </c>
      <c r="U2055" s="2" t="s">
        <v>29393</v>
      </c>
      <c r="V2055" s="2" t="s">
        <v>29400</v>
      </c>
      <c r="W2055" s="2" t="s">
        <v>29401</v>
      </c>
      <c r="X2055" s="2" t="s">
        <v>29402</v>
      </c>
      <c r="Y2055" s="2" t="s">
        <v>29403</v>
      </c>
      <c r="Z2055" s="2" t="s">
        <v>29404</v>
      </c>
      <c r="AA2055" s="2" t="s">
        <v>29405</v>
      </c>
      <c r="AB2055" s="2" t="s">
        <v>29389</v>
      </c>
      <c r="AC2055" s="2" t="s">
        <v>29406</v>
      </c>
      <c r="AD2055" s="2" t="s">
        <v>71</v>
      </c>
      <c r="AE2055" s="2"/>
      <c r="AF2055" s="2"/>
      <c r="AG2055" s="2" t="s">
        <v>154</v>
      </c>
      <c r="AH2055" s="2" t="s">
        <v>178</v>
      </c>
      <c r="AI2055" s="2"/>
      <c r="AJ2055" s="2"/>
      <c r="AK2055" s="2"/>
      <c r="AL2055" s="2"/>
      <c r="AM2055" s="2" t="s">
        <v>72</v>
      </c>
      <c r="AN2055" s="2"/>
      <c r="AO2055" s="2" t="s">
        <v>106</v>
      </c>
      <c r="AP2055" s="2" t="s">
        <v>73</v>
      </c>
      <c r="AQ2055" s="2"/>
      <c r="AR2055" s="2"/>
    </row>
    <row r="2056" customFormat="false" ht="15" hidden="false" customHeight="false" outlineLevel="0" collapsed="false">
      <c r="A2056" s="2" t="s">
        <v>29407</v>
      </c>
      <c r="B2056" s="2" t="s">
        <v>278</v>
      </c>
      <c r="C2056" s="2" t="s">
        <v>28831</v>
      </c>
      <c r="D2056" s="2" t="s">
        <v>21692</v>
      </c>
      <c r="E2056" s="2" t="s">
        <v>29408</v>
      </c>
      <c r="F2056" s="2" t="s">
        <v>29409</v>
      </c>
      <c r="G2056" s="2" t="s">
        <v>29410</v>
      </c>
      <c r="H2056" s="2"/>
      <c r="I2056" s="2" t="s">
        <v>51</v>
      </c>
      <c r="J2056" s="2" t="s">
        <v>52</v>
      </c>
      <c r="K2056" s="2" t="s">
        <v>53</v>
      </c>
      <c r="L2056" s="2" t="s">
        <v>24472</v>
      </c>
      <c r="M2056" s="2" t="s">
        <v>29411</v>
      </c>
      <c r="N2056" s="2" t="s">
        <v>29412</v>
      </c>
      <c r="O2056" s="2" t="s">
        <v>58</v>
      </c>
      <c r="P2056" s="2" t="s">
        <v>57</v>
      </c>
      <c r="Q2056" s="2" t="s">
        <v>2044</v>
      </c>
      <c r="R2056" s="2" t="s">
        <v>193</v>
      </c>
      <c r="S2056" s="2" t="s">
        <v>29413</v>
      </c>
      <c r="T2056" s="2" t="s">
        <v>29414</v>
      </c>
      <c r="U2056" s="2" t="s">
        <v>29415</v>
      </c>
      <c r="V2056" s="2" t="s">
        <v>29416</v>
      </c>
      <c r="W2056" s="2" t="s">
        <v>29417</v>
      </c>
      <c r="X2056" s="2" t="s">
        <v>29418</v>
      </c>
      <c r="Y2056" s="2"/>
      <c r="Z2056" s="2" t="s">
        <v>2174</v>
      </c>
      <c r="AA2056" s="2" t="s">
        <v>29419</v>
      </c>
      <c r="AB2056" s="2" t="s">
        <v>29407</v>
      </c>
      <c r="AC2056" s="2" t="s">
        <v>29420</v>
      </c>
      <c r="AD2056" s="2" t="s">
        <v>71</v>
      </c>
      <c r="AE2056" s="2"/>
      <c r="AF2056" s="2"/>
      <c r="AG2056" s="2"/>
      <c r="AH2056" s="2"/>
      <c r="AI2056" s="2"/>
      <c r="AJ2056" s="2"/>
      <c r="AK2056" s="2"/>
      <c r="AL2056" s="2"/>
      <c r="AM2056" s="2" t="s">
        <v>104</v>
      </c>
      <c r="AN2056" s="2" t="s">
        <v>28213</v>
      </c>
      <c r="AO2056" s="2" t="s">
        <v>73</v>
      </c>
      <c r="AP2056" s="2" t="s">
        <v>73</v>
      </c>
      <c r="AQ2056" s="2" t="s">
        <v>132</v>
      </c>
      <c r="AR2056" s="2" t="s">
        <v>132</v>
      </c>
    </row>
    <row r="2057" customFormat="false" ht="15" hidden="false" customHeight="false" outlineLevel="0" collapsed="false">
      <c r="A2057" s="2" t="s">
        <v>29421</v>
      </c>
      <c r="B2057" s="2" t="s">
        <v>1415</v>
      </c>
      <c r="C2057" s="2" t="s">
        <v>29422</v>
      </c>
      <c r="D2057" s="2" t="s">
        <v>21692</v>
      </c>
      <c r="E2057" s="2" t="s">
        <v>29423</v>
      </c>
      <c r="F2057" s="2" t="s">
        <v>2477</v>
      </c>
      <c r="G2057" s="2" t="s">
        <v>29424</v>
      </c>
      <c r="H2057" s="2" t="s">
        <v>29425</v>
      </c>
      <c r="I2057" s="2" t="s">
        <v>83</v>
      </c>
      <c r="J2057" s="2" t="s">
        <v>52</v>
      </c>
      <c r="K2057" s="2" t="s">
        <v>10025</v>
      </c>
      <c r="L2057" s="2" t="s">
        <v>3622</v>
      </c>
      <c r="M2057" s="2" t="s">
        <v>29426</v>
      </c>
      <c r="N2057" s="2" t="s">
        <v>29427</v>
      </c>
      <c r="O2057" s="2" t="s">
        <v>117</v>
      </c>
      <c r="P2057" s="2" t="s">
        <v>496</v>
      </c>
      <c r="Q2057" s="2" t="s">
        <v>29428</v>
      </c>
      <c r="R2057" s="2" t="s">
        <v>29429</v>
      </c>
      <c r="S2057" s="2" t="s">
        <v>29430</v>
      </c>
      <c r="T2057" s="2" t="s">
        <v>29431</v>
      </c>
      <c r="U2057" s="2" t="s">
        <v>29432</v>
      </c>
      <c r="V2057" s="2" t="s">
        <v>29433</v>
      </c>
      <c r="W2057" s="2" t="s">
        <v>29434</v>
      </c>
      <c r="X2057" s="2" t="s">
        <v>29435</v>
      </c>
      <c r="Y2057" s="2"/>
      <c r="Z2057" s="2" t="s">
        <v>29436</v>
      </c>
      <c r="AA2057" s="2" t="s">
        <v>29437</v>
      </c>
      <c r="AB2057" s="2" t="s">
        <v>29421</v>
      </c>
      <c r="AC2057" s="2" t="s">
        <v>29438</v>
      </c>
      <c r="AD2057" s="2" t="s">
        <v>71</v>
      </c>
      <c r="AE2057" s="2"/>
      <c r="AF2057" s="2"/>
      <c r="AG2057" s="2" t="s">
        <v>298</v>
      </c>
      <c r="AH2057" s="2"/>
      <c r="AI2057" s="2"/>
      <c r="AJ2057" s="2"/>
      <c r="AK2057" s="2"/>
      <c r="AL2057" s="2"/>
      <c r="AM2057" s="2" t="s">
        <v>72</v>
      </c>
      <c r="AN2057" s="2"/>
      <c r="AO2057" s="2" t="s">
        <v>73</v>
      </c>
      <c r="AP2057" s="2" t="s">
        <v>74</v>
      </c>
      <c r="AQ2057" s="2" t="s">
        <v>132</v>
      </c>
      <c r="AR2057" s="2"/>
    </row>
    <row r="2058" customFormat="false" ht="15" hidden="false" customHeight="false" outlineLevel="0" collapsed="false">
      <c r="A2058" s="2" t="s">
        <v>29439</v>
      </c>
      <c r="B2058" s="2" t="s">
        <v>1415</v>
      </c>
      <c r="C2058" s="2" t="s">
        <v>29422</v>
      </c>
      <c r="D2058" s="2" t="s">
        <v>21692</v>
      </c>
      <c r="E2058" s="2" t="s">
        <v>29440</v>
      </c>
      <c r="F2058" s="2" t="s">
        <v>29441</v>
      </c>
      <c r="G2058" s="2" t="s">
        <v>29442</v>
      </c>
      <c r="H2058" s="2" t="s">
        <v>29443</v>
      </c>
      <c r="I2058" s="2" t="s">
        <v>51</v>
      </c>
      <c r="J2058" s="2" t="s">
        <v>52</v>
      </c>
      <c r="K2058" s="2" t="s">
        <v>53</v>
      </c>
      <c r="L2058" s="2" t="s">
        <v>29444</v>
      </c>
      <c r="M2058" s="2" t="s">
        <v>8008</v>
      </c>
      <c r="N2058" s="2" t="s">
        <v>29445</v>
      </c>
      <c r="O2058" s="2" t="s">
        <v>104</v>
      </c>
      <c r="P2058" s="2" t="s">
        <v>104</v>
      </c>
      <c r="Q2058" s="2" t="s">
        <v>2566</v>
      </c>
      <c r="R2058" s="2" t="s">
        <v>145</v>
      </c>
      <c r="S2058" s="2" t="s">
        <v>29446</v>
      </c>
      <c r="T2058" s="2" t="s">
        <v>29447</v>
      </c>
      <c r="U2058" s="2" t="s">
        <v>29442</v>
      </c>
      <c r="V2058" s="2" t="s">
        <v>29448</v>
      </c>
      <c r="W2058" s="2" t="s">
        <v>29449</v>
      </c>
      <c r="X2058" s="2" t="s">
        <v>29450</v>
      </c>
      <c r="Y2058" s="2" t="s">
        <v>29442</v>
      </c>
      <c r="Z2058" s="2" t="s">
        <v>5443</v>
      </c>
      <c r="AA2058" s="2" t="s">
        <v>29451</v>
      </c>
      <c r="AB2058" s="2" t="s">
        <v>29439</v>
      </c>
      <c r="AC2058" s="2" t="s">
        <v>29452</v>
      </c>
      <c r="AD2058" s="2" t="s">
        <v>100</v>
      </c>
      <c r="AE2058" s="2" t="s">
        <v>29453</v>
      </c>
      <c r="AF2058" s="2" t="s">
        <v>29454</v>
      </c>
      <c r="AG2058" s="2" t="s">
        <v>103</v>
      </c>
      <c r="AH2058" s="2" t="s">
        <v>253</v>
      </c>
      <c r="AI2058" s="2"/>
      <c r="AJ2058" s="2"/>
      <c r="AK2058" s="2" t="s">
        <v>21402</v>
      </c>
      <c r="AL2058" s="2" t="s">
        <v>29455</v>
      </c>
      <c r="AM2058" s="2" t="s">
        <v>72</v>
      </c>
      <c r="AN2058" s="2"/>
      <c r="AO2058" s="2" t="s">
        <v>73</v>
      </c>
      <c r="AP2058" s="2" t="s">
        <v>106</v>
      </c>
      <c r="AQ2058" s="2" t="s">
        <v>132</v>
      </c>
      <c r="AR2058" s="2" t="s">
        <v>132</v>
      </c>
    </row>
    <row r="2059" customFormat="false" ht="15" hidden="false" customHeight="false" outlineLevel="0" collapsed="false">
      <c r="A2059" s="2" t="s">
        <v>29456</v>
      </c>
      <c r="B2059" s="2" t="s">
        <v>1415</v>
      </c>
      <c r="C2059" s="2" t="s">
        <v>29422</v>
      </c>
      <c r="D2059" s="2" t="s">
        <v>21692</v>
      </c>
      <c r="E2059" s="2" t="s">
        <v>29457</v>
      </c>
      <c r="F2059" s="2" t="s">
        <v>14481</v>
      </c>
      <c r="G2059" s="2" t="s">
        <v>29458</v>
      </c>
      <c r="H2059" s="2"/>
      <c r="I2059" s="2" t="s">
        <v>83</v>
      </c>
      <c r="J2059" s="2" t="s">
        <v>52</v>
      </c>
      <c r="K2059" s="2" t="s">
        <v>53</v>
      </c>
      <c r="L2059" s="2" t="s">
        <v>29459</v>
      </c>
      <c r="M2059" s="2" t="s">
        <v>29460</v>
      </c>
      <c r="N2059" s="2" t="s">
        <v>19814</v>
      </c>
      <c r="O2059" s="2" t="s">
        <v>117</v>
      </c>
      <c r="P2059" s="2" t="s">
        <v>240</v>
      </c>
      <c r="Q2059" s="2" t="s">
        <v>3339</v>
      </c>
      <c r="R2059" s="2" t="s">
        <v>193</v>
      </c>
      <c r="S2059" s="2" t="s">
        <v>29461</v>
      </c>
      <c r="T2059" s="2" t="s">
        <v>29462</v>
      </c>
      <c r="U2059" s="2" t="s">
        <v>23745</v>
      </c>
      <c r="V2059" s="2" t="s">
        <v>29463</v>
      </c>
      <c r="W2059" s="2" t="s">
        <v>29464</v>
      </c>
      <c r="X2059" s="2" t="s">
        <v>23748</v>
      </c>
      <c r="Y2059" s="2" t="s">
        <v>29465</v>
      </c>
      <c r="Z2059" s="2" t="s">
        <v>5443</v>
      </c>
      <c r="AA2059" s="2" t="s">
        <v>29466</v>
      </c>
      <c r="AB2059" s="2" t="s">
        <v>29456</v>
      </c>
      <c r="AC2059" s="2" t="s">
        <v>29467</v>
      </c>
      <c r="AD2059" s="2" t="s">
        <v>100</v>
      </c>
      <c r="AE2059" s="2" t="s">
        <v>29468</v>
      </c>
      <c r="AF2059" s="2" t="s">
        <v>2531</v>
      </c>
      <c r="AG2059" s="2"/>
      <c r="AH2059" s="2"/>
      <c r="AI2059" s="2"/>
      <c r="AJ2059" s="2"/>
      <c r="AK2059" s="2"/>
      <c r="AL2059" s="2"/>
      <c r="AM2059" s="2" t="s">
        <v>72</v>
      </c>
      <c r="AN2059" s="2"/>
      <c r="AO2059" s="2" t="s">
        <v>73</v>
      </c>
      <c r="AP2059" s="2" t="s">
        <v>106</v>
      </c>
      <c r="AQ2059" s="2" t="s">
        <v>132</v>
      </c>
      <c r="AR2059" s="2" t="s">
        <v>132</v>
      </c>
    </row>
    <row r="2060" customFormat="false" ht="15" hidden="false" customHeight="false" outlineLevel="0" collapsed="false">
      <c r="A2060" s="2" t="s">
        <v>29469</v>
      </c>
      <c r="B2060" s="2" t="s">
        <v>278</v>
      </c>
      <c r="C2060" s="2" t="s">
        <v>29422</v>
      </c>
      <c r="D2060" s="2" t="s">
        <v>21692</v>
      </c>
      <c r="E2060" s="2" t="s">
        <v>29470</v>
      </c>
      <c r="F2060" s="2" t="s">
        <v>2878</v>
      </c>
      <c r="G2060" s="2"/>
      <c r="H2060" s="2" t="s">
        <v>29471</v>
      </c>
      <c r="I2060" s="2" t="s">
        <v>51</v>
      </c>
      <c r="J2060" s="2" t="s">
        <v>52</v>
      </c>
      <c r="K2060" s="2" t="s">
        <v>7853</v>
      </c>
      <c r="L2060" s="2" t="s">
        <v>12144</v>
      </c>
      <c r="M2060" s="2" t="s">
        <v>29472</v>
      </c>
      <c r="N2060" s="2" t="s">
        <v>29473</v>
      </c>
      <c r="O2060" s="2" t="s">
        <v>142</v>
      </c>
      <c r="P2060" s="2" t="s">
        <v>5749</v>
      </c>
      <c r="Q2060" s="2" t="s">
        <v>387</v>
      </c>
      <c r="R2060" s="2" t="s">
        <v>145</v>
      </c>
      <c r="S2060" s="2" t="s">
        <v>29474</v>
      </c>
      <c r="T2060" s="2" t="s">
        <v>29475</v>
      </c>
      <c r="U2060" s="2" t="s">
        <v>29476</v>
      </c>
      <c r="V2060" s="2" t="s">
        <v>29477</v>
      </c>
      <c r="W2060" s="2" t="s">
        <v>81</v>
      </c>
      <c r="X2060" s="2" t="s">
        <v>29478</v>
      </c>
      <c r="Y2060" s="2"/>
      <c r="Z2060" s="2" t="s">
        <v>29479</v>
      </c>
      <c r="AA2060" s="2" t="s">
        <v>29480</v>
      </c>
      <c r="AB2060" s="2" t="s">
        <v>29469</v>
      </c>
      <c r="AC2060" s="2" t="s">
        <v>29481</v>
      </c>
      <c r="AD2060" s="2" t="s">
        <v>71</v>
      </c>
      <c r="AE2060" s="2"/>
      <c r="AF2060" s="2"/>
      <c r="AG2060" s="2" t="s">
        <v>154</v>
      </c>
      <c r="AH2060" s="2"/>
      <c r="AI2060" s="2"/>
      <c r="AJ2060" s="2"/>
      <c r="AK2060" s="2"/>
      <c r="AL2060" s="2"/>
      <c r="AM2060" s="2" t="s">
        <v>72</v>
      </c>
      <c r="AN2060" s="2"/>
      <c r="AO2060" s="2" t="s">
        <v>106</v>
      </c>
      <c r="AP2060" s="2" t="s">
        <v>74</v>
      </c>
      <c r="AQ2060" s="2" t="s">
        <v>132</v>
      </c>
      <c r="AR2060" s="2"/>
    </row>
    <row r="2061" customFormat="false" ht="15" hidden="false" customHeight="false" outlineLevel="0" collapsed="false">
      <c r="A2061" s="2" t="s">
        <v>29482</v>
      </c>
      <c r="B2061" s="2" t="s">
        <v>278</v>
      </c>
      <c r="C2061" s="2" t="s">
        <v>29422</v>
      </c>
      <c r="D2061" s="2" t="s">
        <v>21692</v>
      </c>
      <c r="E2061" s="2" t="s">
        <v>29483</v>
      </c>
      <c r="F2061" s="2" t="s">
        <v>10587</v>
      </c>
      <c r="G2061" s="2" t="s">
        <v>29484</v>
      </c>
      <c r="H2061" s="2" t="s">
        <v>29485</v>
      </c>
      <c r="I2061" s="2" t="s">
        <v>51</v>
      </c>
      <c r="J2061" s="2" t="s">
        <v>52</v>
      </c>
      <c r="K2061" s="2" t="s">
        <v>53</v>
      </c>
      <c r="L2061" s="2" t="s">
        <v>29486</v>
      </c>
      <c r="M2061" s="2" t="s">
        <v>29487</v>
      </c>
      <c r="N2061" s="2" t="s">
        <v>104</v>
      </c>
      <c r="O2061" s="2" t="s">
        <v>117</v>
      </c>
      <c r="P2061" s="2" t="s">
        <v>2090</v>
      </c>
      <c r="Q2061" s="2" t="s">
        <v>3670</v>
      </c>
      <c r="R2061" s="2" t="s">
        <v>3684</v>
      </c>
      <c r="S2061" s="2" t="s">
        <v>29488</v>
      </c>
      <c r="T2061" s="2" t="s">
        <v>29489</v>
      </c>
      <c r="U2061" s="2" t="s">
        <v>29490</v>
      </c>
      <c r="V2061" s="2" t="s">
        <v>29491</v>
      </c>
      <c r="W2061" s="2" t="s">
        <v>29489</v>
      </c>
      <c r="X2061" s="2" t="s">
        <v>29492</v>
      </c>
      <c r="Y2061" s="2"/>
      <c r="Z2061" s="2" t="s">
        <v>29493</v>
      </c>
      <c r="AA2061" s="2" t="s">
        <v>29494</v>
      </c>
      <c r="AB2061" s="2" t="s">
        <v>29482</v>
      </c>
      <c r="AC2061" s="2" t="s">
        <v>29495</v>
      </c>
      <c r="AD2061" s="2" t="s">
        <v>71</v>
      </c>
      <c r="AE2061" s="2"/>
      <c r="AF2061" s="2"/>
      <c r="AG2061" s="2" t="s">
        <v>128</v>
      </c>
      <c r="AH2061" s="2"/>
      <c r="AI2061" s="2"/>
      <c r="AJ2061" s="2"/>
      <c r="AK2061" s="2"/>
      <c r="AL2061" s="2"/>
      <c r="AM2061" s="2" t="s">
        <v>104</v>
      </c>
      <c r="AN2061" s="2" t="s">
        <v>28897</v>
      </c>
      <c r="AO2061" s="2" t="s">
        <v>73</v>
      </c>
      <c r="AP2061" s="2" t="s">
        <v>73</v>
      </c>
      <c r="AQ2061" s="2" t="s">
        <v>107</v>
      </c>
      <c r="AR2061" s="2" t="s">
        <v>132</v>
      </c>
    </row>
    <row r="2062" customFormat="false" ht="15" hidden="false" customHeight="false" outlineLevel="0" collapsed="false">
      <c r="A2062" s="2" t="s">
        <v>29496</v>
      </c>
      <c r="B2062" s="2" t="s">
        <v>1415</v>
      </c>
      <c r="C2062" s="2" t="s">
        <v>29497</v>
      </c>
      <c r="D2062" s="2" t="s">
        <v>21692</v>
      </c>
      <c r="E2062" s="2" t="s">
        <v>29498</v>
      </c>
      <c r="F2062" s="2" t="s">
        <v>29499</v>
      </c>
      <c r="G2062" s="2" t="s">
        <v>29500</v>
      </c>
      <c r="H2062" s="2" t="s">
        <v>29501</v>
      </c>
      <c r="I2062" s="2" t="s">
        <v>51</v>
      </c>
      <c r="J2062" s="2" t="s">
        <v>52</v>
      </c>
      <c r="K2062" s="2" t="s">
        <v>53</v>
      </c>
      <c r="L2062" s="2" t="s">
        <v>29502</v>
      </c>
      <c r="M2062" s="2" t="s">
        <v>29503</v>
      </c>
      <c r="N2062" s="2" t="s">
        <v>1197</v>
      </c>
      <c r="O2062" s="2" t="s">
        <v>631</v>
      </c>
      <c r="P2062" s="2" t="s">
        <v>143</v>
      </c>
      <c r="Q2062" s="2" t="s">
        <v>369</v>
      </c>
      <c r="R2062" s="2" t="s">
        <v>145</v>
      </c>
      <c r="S2062" s="2" t="s">
        <v>29504</v>
      </c>
      <c r="T2062" s="2" t="s">
        <v>29505</v>
      </c>
      <c r="U2062" s="2" t="s">
        <v>29506</v>
      </c>
      <c r="V2062" s="2" t="s">
        <v>29500</v>
      </c>
      <c r="W2062" s="2" t="s">
        <v>29507</v>
      </c>
      <c r="X2062" s="2" t="s">
        <v>29508</v>
      </c>
      <c r="Y2062" s="2" t="s">
        <v>81</v>
      </c>
      <c r="Z2062" s="2" t="s">
        <v>29509</v>
      </c>
      <c r="AA2062" s="2" t="s">
        <v>29510</v>
      </c>
      <c r="AB2062" s="2" t="s">
        <v>29496</v>
      </c>
      <c r="AC2062" s="2" t="s">
        <v>29511</v>
      </c>
      <c r="AD2062" s="2" t="s">
        <v>71</v>
      </c>
      <c r="AE2062" s="2"/>
      <c r="AF2062" s="2"/>
      <c r="AG2062" s="2" t="s">
        <v>103</v>
      </c>
      <c r="AH2062" s="2" t="s">
        <v>178</v>
      </c>
      <c r="AI2062" s="2" t="s">
        <v>29512</v>
      </c>
      <c r="AJ2062" s="2" t="s">
        <v>2274</v>
      </c>
      <c r="AK2062" s="2"/>
      <c r="AL2062" s="2"/>
      <c r="AM2062" s="2" t="s">
        <v>104</v>
      </c>
      <c r="AN2062" s="2" t="s">
        <v>24947</v>
      </c>
      <c r="AO2062" s="2" t="s">
        <v>106</v>
      </c>
      <c r="AP2062" s="2" t="s">
        <v>74</v>
      </c>
      <c r="AQ2062" s="2" t="s">
        <v>132</v>
      </c>
      <c r="AR2062" s="2"/>
    </row>
    <row r="2063" customFormat="false" ht="15" hidden="false" customHeight="false" outlineLevel="0" collapsed="false">
      <c r="A2063" s="2" t="s">
        <v>29513</v>
      </c>
      <c r="B2063" s="2" t="s">
        <v>1415</v>
      </c>
      <c r="C2063" s="2" t="s">
        <v>29497</v>
      </c>
      <c r="D2063" s="2" t="s">
        <v>21692</v>
      </c>
      <c r="E2063" s="2" t="s">
        <v>29514</v>
      </c>
      <c r="F2063" s="2" t="s">
        <v>29515</v>
      </c>
      <c r="G2063" s="2" t="s">
        <v>29516</v>
      </c>
      <c r="H2063" s="2" t="s">
        <v>29517</v>
      </c>
      <c r="I2063" s="2" t="s">
        <v>51</v>
      </c>
      <c r="J2063" s="2" t="s">
        <v>52</v>
      </c>
      <c r="K2063" s="2" t="s">
        <v>29518</v>
      </c>
      <c r="L2063" s="2" t="s">
        <v>29519</v>
      </c>
      <c r="M2063" s="2" t="s">
        <v>29520</v>
      </c>
      <c r="N2063" s="2" t="s">
        <v>29521</v>
      </c>
      <c r="O2063" s="2" t="s">
        <v>3089</v>
      </c>
      <c r="P2063" s="2" t="s">
        <v>3089</v>
      </c>
      <c r="Q2063" s="2" t="s">
        <v>29522</v>
      </c>
      <c r="R2063" s="2" t="s">
        <v>242</v>
      </c>
      <c r="S2063" s="2" t="s">
        <v>29523</v>
      </c>
      <c r="T2063" s="2" t="s">
        <v>29524</v>
      </c>
      <c r="U2063" s="2" t="s">
        <v>29525</v>
      </c>
      <c r="V2063" s="2" t="s">
        <v>29526</v>
      </c>
      <c r="W2063" s="2" t="s">
        <v>29524</v>
      </c>
      <c r="X2063" s="2" t="s">
        <v>29527</v>
      </c>
      <c r="Y2063" s="2"/>
      <c r="Z2063" s="2" t="s">
        <v>29528</v>
      </c>
      <c r="AA2063" s="2" t="s">
        <v>29529</v>
      </c>
      <c r="AB2063" s="2" t="s">
        <v>29513</v>
      </c>
      <c r="AC2063" s="2" t="s">
        <v>29530</v>
      </c>
      <c r="AD2063" s="2" t="s">
        <v>71</v>
      </c>
      <c r="AE2063" s="2"/>
      <c r="AF2063" s="2"/>
      <c r="AG2063" s="2" t="s">
        <v>298</v>
      </c>
      <c r="AH2063" s="2"/>
      <c r="AI2063" s="2"/>
      <c r="AJ2063" s="2"/>
      <c r="AK2063" s="2"/>
      <c r="AL2063" s="2"/>
      <c r="AM2063" s="2" t="s">
        <v>104</v>
      </c>
      <c r="AN2063" s="2" t="s">
        <v>29531</v>
      </c>
      <c r="AO2063" s="2" t="s">
        <v>73</v>
      </c>
      <c r="AP2063" s="2" t="s">
        <v>73</v>
      </c>
      <c r="AQ2063" s="2" t="s">
        <v>107</v>
      </c>
      <c r="AR2063" s="2" t="s">
        <v>107</v>
      </c>
    </row>
    <row r="2064" customFormat="false" ht="15" hidden="false" customHeight="false" outlineLevel="0" collapsed="false">
      <c r="A2064" s="2" t="s">
        <v>29532</v>
      </c>
      <c r="B2064" s="2" t="s">
        <v>278</v>
      </c>
      <c r="C2064" s="2" t="s">
        <v>29324</v>
      </c>
      <c r="D2064" s="2" t="s">
        <v>21692</v>
      </c>
      <c r="E2064" s="2" t="s">
        <v>29533</v>
      </c>
      <c r="F2064" s="2" t="s">
        <v>18865</v>
      </c>
      <c r="G2064" s="2" t="s">
        <v>29534</v>
      </c>
      <c r="H2064" s="2" t="s">
        <v>29535</v>
      </c>
      <c r="I2064" s="2" t="s">
        <v>83</v>
      </c>
      <c r="J2064" s="2" t="s">
        <v>52</v>
      </c>
      <c r="K2064" s="2" t="s">
        <v>9766</v>
      </c>
      <c r="L2064" s="2" t="s">
        <v>29536</v>
      </c>
      <c r="M2064" s="2" t="s">
        <v>29537</v>
      </c>
      <c r="N2064" s="2" t="s">
        <v>165</v>
      </c>
      <c r="O2064" s="2" t="s">
        <v>142</v>
      </c>
      <c r="P2064" s="2" t="s">
        <v>733</v>
      </c>
      <c r="Q2064" s="2" t="s">
        <v>16398</v>
      </c>
      <c r="R2064" s="2" t="s">
        <v>29538</v>
      </c>
      <c r="S2064" s="2" t="s">
        <v>29539</v>
      </c>
      <c r="T2064" s="2" t="s">
        <v>81</v>
      </c>
      <c r="U2064" s="2" t="s">
        <v>29540</v>
      </c>
      <c r="V2064" s="2" t="s">
        <v>29541</v>
      </c>
      <c r="W2064" s="2" t="s">
        <v>29542</v>
      </c>
      <c r="X2064" s="2" t="s">
        <v>29543</v>
      </c>
      <c r="Y2064" s="2"/>
      <c r="Z2064" s="2" t="s">
        <v>358</v>
      </c>
      <c r="AA2064" s="2" t="s">
        <v>29544</v>
      </c>
      <c r="AB2064" s="2" t="s">
        <v>29532</v>
      </c>
      <c r="AC2064" s="2" t="s">
        <v>29545</v>
      </c>
      <c r="AD2064" s="2" t="s">
        <v>71</v>
      </c>
      <c r="AE2064" s="2"/>
      <c r="AF2064" s="2"/>
      <c r="AG2064" s="2"/>
      <c r="AH2064" s="2"/>
      <c r="AI2064" s="2"/>
      <c r="AJ2064" s="2"/>
      <c r="AK2064" s="2"/>
      <c r="AL2064" s="2"/>
      <c r="AM2064" s="2" t="s">
        <v>72</v>
      </c>
      <c r="AN2064" s="2"/>
      <c r="AO2064" s="2" t="s">
        <v>106</v>
      </c>
      <c r="AP2064" s="2" t="s">
        <v>74</v>
      </c>
      <c r="AQ2064" s="2"/>
      <c r="AR2064" s="2"/>
    </row>
    <row r="2065" customFormat="false" ht="15" hidden="false" customHeight="false" outlineLevel="0" collapsed="false">
      <c r="A2065" s="2" t="s">
        <v>29546</v>
      </c>
      <c r="B2065" s="2" t="s">
        <v>1415</v>
      </c>
      <c r="C2065" s="2" t="s">
        <v>29547</v>
      </c>
      <c r="D2065" s="2" t="s">
        <v>21692</v>
      </c>
      <c r="E2065" s="2" t="s">
        <v>29548</v>
      </c>
      <c r="F2065" s="2" t="s">
        <v>4239</v>
      </c>
      <c r="G2065" s="2" t="s">
        <v>29549</v>
      </c>
      <c r="H2065" s="2" t="s">
        <v>29550</v>
      </c>
      <c r="I2065" s="2" t="s">
        <v>83</v>
      </c>
      <c r="J2065" s="2" t="s">
        <v>52</v>
      </c>
      <c r="K2065" s="2" t="s">
        <v>729</v>
      </c>
      <c r="L2065" s="2" t="s">
        <v>29551</v>
      </c>
      <c r="M2065" s="2" t="s">
        <v>29552</v>
      </c>
      <c r="N2065" s="2" t="s">
        <v>29553</v>
      </c>
      <c r="O2065" s="2" t="s">
        <v>190</v>
      </c>
      <c r="P2065" s="2" t="s">
        <v>980</v>
      </c>
      <c r="Q2065" s="2" t="s">
        <v>883</v>
      </c>
      <c r="R2065" s="2" t="s">
        <v>884</v>
      </c>
      <c r="S2065" s="2" t="s">
        <v>29554</v>
      </c>
      <c r="T2065" s="2" t="s">
        <v>29555</v>
      </c>
      <c r="U2065" s="2" t="s">
        <v>29556</v>
      </c>
      <c r="V2065" s="2" t="s">
        <v>29557</v>
      </c>
      <c r="W2065" s="2" t="s">
        <v>29558</v>
      </c>
      <c r="X2065" s="2" t="s">
        <v>29559</v>
      </c>
      <c r="Y2065" s="2" t="s">
        <v>29560</v>
      </c>
      <c r="Z2065" s="2" t="s">
        <v>29561</v>
      </c>
      <c r="AA2065" s="2" t="s">
        <v>29562</v>
      </c>
      <c r="AB2065" s="2" t="s">
        <v>29546</v>
      </c>
      <c r="AC2065" s="2" t="s">
        <v>29563</v>
      </c>
      <c r="AD2065" s="2" t="s">
        <v>71</v>
      </c>
      <c r="AE2065" s="2"/>
      <c r="AF2065" s="2"/>
      <c r="AG2065" s="2" t="s">
        <v>128</v>
      </c>
      <c r="AH2065" s="2"/>
      <c r="AI2065" s="2"/>
      <c r="AJ2065" s="2"/>
      <c r="AK2065" s="2"/>
      <c r="AL2065" s="2"/>
      <c r="AM2065" s="2" t="s">
        <v>72</v>
      </c>
      <c r="AN2065" s="2"/>
      <c r="AO2065" s="2" t="s">
        <v>106</v>
      </c>
      <c r="AP2065" s="2" t="s">
        <v>106</v>
      </c>
      <c r="AQ2065" s="2" t="s">
        <v>132</v>
      </c>
      <c r="AR2065" s="2" t="s">
        <v>132</v>
      </c>
    </row>
    <row r="2066" customFormat="false" ht="15" hidden="false" customHeight="false" outlineLevel="0" collapsed="false">
      <c r="A2066" s="2" t="s">
        <v>29564</v>
      </c>
      <c r="B2066" s="2" t="s">
        <v>278</v>
      </c>
      <c r="C2066" s="2" t="s">
        <v>29565</v>
      </c>
      <c r="D2066" s="2" t="s">
        <v>21692</v>
      </c>
      <c r="E2066" s="2" t="s">
        <v>29566</v>
      </c>
      <c r="F2066" s="2" t="s">
        <v>29567</v>
      </c>
      <c r="G2066" s="2" t="s">
        <v>29568</v>
      </c>
      <c r="H2066" s="2" t="s">
        <v>29569</v>
      </c>
      <c r="I2066" s="2" t="s">
        <v>51</v>
      </c>
      <c r="J2066" s="2" t="s">
        <v>52</v>
      </c>
      <c r="K2066" s="2" t="s">
        <v>53</v>
      </c>
      <c r="L2066" s="2" t="s">
        <v>18690</v>
      </c>
      <c r="M2066" s="2" t="s">
        <v>29570</v>
      </c>
      <c r="N2066" s="2" t="s">
        <v>29571</v>
      </c>
      <c r="O2066" s="2" t="s">
        <v>212</v>
      </c>
      <c r="P2066" s="2" t="s">
        <v>212</v>
      </c>
      <c r="Q2066" s="2" t="s">
        <v>166</v>
      </c>
      <c r="R2066" s="2" t="s">
        <v>167</v>
      </c>
      <c r="S2066" s="2" t="s">
        <v>29572</v>
      </c>
      <c r="T2066" s="2" t="s">
        <v>29573</v>
      </c>
      <c r="U2066" s="2" t="s">
        <v>29574</v>
      </c>
      <c r="V2066" s="2" t="s">
        <v>29575</v>
      </c>
      <c r="W2066" s="2" t="s">
        <v>29576</v>
      </c>
      <c r="X2066" s="2" t="s">
        <v>29574</v>
      </c>
      <c r="Y2066" s="2"/>
      <c r="Z2066" s="2" t="s">
        <v>29577</v>
      </c>
      <c r="AA2066" s="2" t="s">
        <v>29578</v>
      </c>
      <c r="AB2066" s="2" t="s">
        <v>29564</v>
      </c>
      <c r="AC2066" s="2" t="s">
        <v>29579</v>
      </c>
      <c r="AD2066" s="2" t="s">
        <v>71</v>
      </c>
      <c r="AE2066" s="2"/>
      <c r="AF2066" s="2"/>
      <c r="AG2066" s="2" t="s">
        <v>298</v>
      </c>
      <c r="AH2066" s="2"/>
      <c r="AI2066" s="2"/>
      <c r="AJ2066" s="2"/>
      <c r="AK2066" s="2"/>
      <c r="AL2066" s="2"/>
      <c r="AM2066" s="2" t="s">
        <v>72</v>
      </c>
      <c r="AN2066" s="2"/>
      <c r="AO2066" s="2" t="s">
        <v>106</v>
      </c>
      <c r="AP2066" s="2" t="s">
        <v>74</v>
      </c>
      <c r="AQ2066" s="2"/>
      <c r="AR2066" s="2"/>
    </row>
    <row r="2067" customFormat="false" ht="15" hidden="false" customHeight="false" outlineLevel="0" collapsed="false">
      <c r="A2067" s="2" t="s">
        <v>29580</v>
      </c>
      <c r="B2067" s="2" t="s">
        <v>1415</v>
      </c>
      <c r="C2067" s="2" t="s">
        <v>29565</v>
      </c>
      <c r="D2067" s="2" t="s">
        <v>21692</v>
      </c>
      <c r="E2067" s="2" t="s">
        <v>29581</v>
      </c>
      <c r="F2067" s="2" t="s">
        <v>29582</v>
      </c>
      <c r="G2067" s="2" t="s">
        <v>29583</v>
      </c>
      <c r="H2067" s="2" t="s">
        <v>81</v>
      </c>
      <c r="I2067" s="2" t="s">
        <v>83</v>
      </c>
      <c r="J2067" s="2" t="s">
        <v>52</v>
      </c>
      <c r="K2067" s="2" t="s">
        <v>1585</v>
      </c>
      <c r="L2067" s="2" t="s">
        <v>10434</v>
      </c>
      <c r="M2067" s="2" t="s">
        <v>29584</v>
      </c>
      <c r="N2067" s="2" t="s">
        <v>495</v>
      </c>
      <c r="O2067" s="2" t="s">
        <v>213</v>
      </c>
      <c r="P2067" s="2" t="s">
        <v>213</v>
      </c>
      <c r="Q2067" s="2" t="s">
        <v>692</v>
      </c>
      <c r="R2067" s="2" t="s">
        <v>242</v>
      </c>
      <c r="S2067" s="2" t="s">
        <v>29585</v>
      </c>
      <c r="T2067" s="2" t="s">
        <v>81</v>
      </c>
      <c r="U2067" s="2" t="s">
        <v>29586</v>
      </c>
      <c r="V2067" s="2" t="s">
        <v>29587</v>
      </c>
      <c r="W2067" s="2" t="s">
        <v>81</v>
      </c>
      <c r="X2067" s="2" t="s">
        <v>29588</v>
      </c>
      <c r="Y2067" s="2" t="s">
        <v>81</v>
      </c>
      <c r="Z2067" s="2" t="s">
        <v>29589</v>
      </c>
      <c r="AA2067" s="2" t="s">
        <v>29590</v>
      </c>
      <c r="AB2067" s="2" t="s">
        <v>29580</v>
      </c>
      <c r="AC2067" s="2" t="s">
        <v>29591</v>
      </c>
      <c r="AD2067" s="2" t="s">
        <v>71</v>
      </c>
      <c r="AE2067" s="2"/>
      <c r="AF2067" s="2"/>
      <c r="AG2067" s="2" t="s">
        <v>128</v>
      </c>
      <c r="AH2067" s="2"/>
      <c r="AI2067" s="2"/>
      <c r="AJ2067" s="2"/>
      <c r="AK2067" s="2"/>
      <c r="AL2067" s="2"/>
      <c r="AM2067" s="2" t="s">
        <v>72</v>
      </c>
      <c r="AN2067" s="2"/>
      <c r="AO2067" s="2" t="s">
        <v>73</v>
      </c>
      <c r="AP2067" s="2" t="s">
        <v>74</v>
      </c>
      <c r="AQ2067" s="2" t="s">
        <v>132</v>
      </c>
      <c r="AR2067" s="2"/>
    </row>
    <row r="2068" customFormat="false" ht="15" hidden="false" customHeight="false" outlineLevel="0" collapsed="false">
      <c r="A2068" s="2" t="s">
        <v>29592</v>
      </c>
      <c r="B2068" s="2" t="s">
        <v>1415</v>
      </c>
      <c r="C2068" s="2" t="s">
        <v>29593</v>
      </c>
      <c r="D2068" s="2" t="s">
        <v>21692</v>
      </c>
      <c r="E2068" s="2" t="s">
        <v>29594</v>
      </c>
      <c r="F2068" s="2" t="s">
        <v>1417</v>
      </c>
      <c r="G2068" s="2" t="s">
        <v>29595</v>
      </c>
      <c r="H2068" s="2"/>
      <c r="I2068" s="2" t="s">
        <v>83</v>
      </c>
      <c r="J2068" s="2" t="s">
        <v>52</v>
      </c>
      <c r="K2068" s="2" t="s">
        <v>729</v>
      </c>
      <c r="L2068" s="2" t="s">
        <v>29596</v>
      </c>
      <c r="M2068" s="2" t="s">
        <v>29597</v>
      </c>
      <c r="N2068" s="2" t="s">
        <v>29598</v>
      </c>
      <c r="O2068" s="2" t="s">
        <v>143</v>
      </c>
      <c r="P2068" s="2" t="s">
        <v>1128</v>
      </c>
      <c r="Q2068" s="2" t="s">
        <v>29599</v>
      </c>
      <c r="R2068" s="2" t="s">
        <v>29600</v>
      </c>
      <c r="S2068" s="2" t="s">
        <v>29601</v>
      </c>
      <c r="T2068" s="2" t="s">
        <v>81</v>
      </c>
      <c r="U2068" s="2" t="s">
        <v>29602</v>
      </c>
      <c r="V2068" s="2" t="s">
        <v>29603</v>
      </c>
      <c r="W2068" s="2" t="s">
        <v>29604</v>
      </c>
      <c r="X2068" s="2" t="s">
        <v>29595</v>
      </c>
      <c r="Y2068" s="2" t="s">
        <v>81</v>
      </c>
      <c r="Z2068" s="2" t="s">
        <v>29605</v>
      </c>
      <c r="AA2068" s="2" t="s">
        <v>29606</v>
      </c>
      <c r="AB2068" s="2" t="s">
        <v>29592</v>
      </c>
      <c r="AC2068" s="2" t="s">
        <v>29607</v>
      </c>
      <c r="AD2068" s="2" t="s">
        <v>71</v>
      </c>
      <c r="AE2068" s="2"/>
      <c r="AF2068" s="2"/>
      <c r="AG2068" s="2"/>
      <c r="AH2068" s="2"/>
      <c r="AI2068" s="2"/>
      <c r="AJ2068" s="2"/>
      <c r="AK2068" s="2"/>
      <c r="AL2068" s="2"/>
      <c r="AM2068" s="2" t="s">
        <v>72</v>
      </c>
      <c r="AN2068" s="2"/>
      <c r="AO2068" s="2" t="s">
        <v>106</v>
      </c>
      <c r="AP2068" s="2"/>
      <c r="AQ2068" s="2"/>
      <c r="AR2068" s="2"/>
    </row>
    <row r="2069" customFormat="false" ht="15" hidden="false" customHeight="false" outlineLevel="0" collapsed="false">
      <c r="A2069" s="2" t="s">
        <v>29608</v>
      </c>
      <c r="B2069" s="2" t="s">
        <v>1415</v>
      </c>
      <c r="C2069" s="2" t="s">
        <v>29593</v>
      </c>
      <c r="D2069" s="2" t="s">
        <v>21692</v>
      </c>
      <c r="E2069" s="2" t="s">
        <v>29609</v>
      </c>
      <c r="F2069" s="2" t="s">
        <v>29610</v>
      </c>
      <c r="G2069" s="2"/>
      <c r="H2069" s="2" t="s">
        <v>29611</v>
      </c>
      <c r="I2069" s="2" t="s">
        <v>51</v>
      </c>
      <c r="J2069" s="2" t="s">
        <v>52</v>
      </c>
      <c r="K2069" s="2" t="s">
        <v>84</v>
      </c>
      <c r="L2069" s="2" t="s">
        <v>28678</v>
      </c>
      <c r="M2069" s="2" t="s">
        <v>29612</v>
      </c>
      <c r="N2069" s="2" t="s">
        <v>29613</v>
      </c>
      <c r="O2069" s="2" t="s">
        <v>287</v>
      </c>
      <c r="P2069" s="2" t="s">
        <v>88</v>
      </c>
      <c r="Q2069" s="2" t="s">
        <v>29614</v>
      </c>
      <c r="R2069" s="2" t="s">
        <v>2604</v>
      </c>
      <c r="S2069" s="2" t="s">
        <v>29615</v>
      </c>
      <c r="T2069" s="2" t="s">
        <v>29616</v>
      </c>
      <c r="U2069" s="2" t="s">
        <v>29617</v>
      </c>
      <c r="V2069" s="2" t="s">
        <v>29618</v>
      </c>
      <c r="W2069" s="2"/>
      <c r="X2069" s="2" t="s">
        <v>29619</v>
      </c>
      <c r="Y2069" s="2"/>
      <c r="Z2069" s="2" t="s">
        <v>17318</v>
      </c>
      <c r="AA2069" s="2" t="s">
        <v>29620</v>
      </c>
      <c r="AB2069" s="2" t="s">
        <v>29608</v>
      </c>
      <c r="AC2069" s="2" t="s">
        <v>29621</v>
      </c>
      <c r="AD2069" s="2" t="s">
        <v>71</v>
      </c>
      <c r="AE2069" s="2"/>
      <c r="AF2069" s="2"/>
      <c r="AG2069" s="2" t="s">
        <v>663</v>
      </c>
      <c r="AH2069" s="2"/>
      <c r="AI2069" s="2"/>
      <c r="AJ2069" s="2"/>
      <c r="AK2069" s="2"/>
      <c r="AL2069" s="2"/>
      <c r="AM2069" s="2" t="s">
        <v>72</v>
      </c>
      <c r="AN2069" s="2"/>
      <c r="AO2069" s="2" t="s">
        <v>106</v>
      </c>
      <c r="AP2069" s="2" t="s">
        <v>74</v>
      </c>
      <c r="AQ2069" s="2" t="s">
        <v>132</v>
      </c>
      <c r="AR2069" s="2"/>
    </row>
    <row r="2070" customFormat="false" ht="15" hidden="false" customHeight="false" outlineLevel="0" collapsed="false">
      <c r="A2070" s="2" t="s">
        <v>29622</v>
      </c>
      <c r="B2070" s="2" t="s">
        <v>1415</v>
      </c>
      <c r="C2070" s="2" t="s">
        <v>29593</v>
      </c>
      <c r="D2070" s="2" t="s">
        <v>21692</v>
      </c>
      <c r="E2070" s="2" t="s">
        <v>29623</v>
      </c>
      <c r="F2070" s="2" t="s">
        <v>29624</v>
      </c>
      <c r="G2070" s="2" t="s">
        <v>29625</v>
      </c>
      <c r="H2070" s="2" t="s">
        <v>29626</v>
      </c>
      <c r="I2070" s="2" t="s">
        <v>83</v>
      </c>
      <c r="J2070" s="2" t="s">
        <v>52</v>
      </c>
      <c r="K2070" s="2" t="s">
        <v>1585</v>
      </c>
      <c r="L2070" s="2" t="s">
        <v>29627</v>
      </c>
      <c r="M2070" s="2" t="s">
        <v>29628</v>
      </c>
      <c r="N2070" s="2" t="s">
        <v>4177</v>
      </c>
      <c r="O2070" s="2" t="s">
        <v>312</v>
      </c>
      <c r="P2070" s="2" t="s">
        <v>496</v>
      </c>
      <c r="Q2070" s="2" t="s">
        <v>1367</v>
      </c>
      <c r="R2070" s="2" t="s">
        <v>90</v>
      </c>
      <c r="S2070" s="2" t="s">
        <v>29629</v>
      </c>
      <c r="T2070" s="2" t="s">
        <v>29630</v>
      </c>
      <c r="U2070" s="2" t="s">
        <v>29631</v>
      </c>
      <c r="V2070" s="2" t="s">
        <v>29632</v>
      </c>
      <c r="W2070" s="2" t="s">
        <v>29633</v>
      </c>
      <c r="X2070" s="2" t="s">
        <v>29634</v>
      </c>
      <c r="Y2070" s="2" t="s">
        <v>29631</v>
      </c>
      <c r="Z2070" s="2" t="s">
        <v>29635</v>
      </c>
      <c r="AA2070" s="2" t="s">
        <v>29636</v>
      </c>
      <c r="AB2070" s="2" t="s">
        <v>29622</v>
      </c>
      <c r="AC2070" s="2" t="s">
        <v>29637</v>
      </c>
      <c r="AD2070" s="2" t="s">
        <v>71</v>
      </c>
      <c r="AE2070" s="2"/>
      <c r="AF2070" s="2"/>
      <c r="AG2070" s="2" t="s">
        <v>154</v>
      </c>
      <c r="AH2070" s="2"/>
      <c r="AI2070" s="2"/>
      <c r="AJ2070" s="2"/>
      <c r="AK2070" s="2"/>
      <c r="AL2070" s="2"/>
      <c r="AM2070" s="2" t="s">
        <v>72</v>
      </c>
      <c r="AN2070" s="2"/>
      <c r="AO2070" s="2" t="s">
        <v>73</v>
      </c>
      <c r="AP2070" s="2" t="s">
        <v>74</v>
      </c>
      <c r="AQ2070" s="2" t="s">
        <v>132</v>
      </c>
      <c r="AR2070" s="2"/>
    </row>
    <row r="2071" customFormat="false" ht="15" hidden="false" customHeight="false" outlineLevel="0" collapsed="false">
      <c r="A2071" s="2" t="s">
        <v>29638</v>
      </c>
      <c r="B2071" s="2" t="s">
        <v>1415</v>
      </c>
      <c r="C2071" s="2" t="s">
        <v>29593</v>
      </c>
      <c r="D2071" s="2" t="s">
        <v>21692</v>
      </c>
      <c r="E2071" s="2" t="s">
        <v>29639</v>
      </c>
      <c r="F2071" s="2" t="s">
        <v>29640</v>
      </c>
      <c r="G2071" s="2"/>
      <c r="H2071" s="2" t="s">
        <v>29641</v>
      </c>
      <c r="I2071" s="2" t="s">
        <v>83</v>
      </c>
      <c r="J2071" s="2" t="s">
        <v>52</v>
      </c>
      <c r="K2071" s="2" t="s">
        <v>29642</v>
      </c>
      <c r="L2071" s="2" t="s">
        <v>29643</v>
      </c>
      <c r="M2071" s="2" t="s">
        <v>29644</v>
      </c>
      <c r="N2071" s="2" t="s">
        <v>310</v>
      </c>
      <c r="O2071" s="2" t="s">
        <v>117</v>
      </c>
      <c r="P2071" s="2" t="s">
        <v>240</v>
      </c>
      <c r="Q2071" s="2" t="s">
        <v>29645</v>
      </c>
      <c r="R2071" s="2" t="s">
        <v>2249</v>
      </c>
      <c r="S2071" s="2" t="s">
        <v>29646</v>
      </c>
      <c r="T2071" s="2" t="s">
        <v>29647</v>
      </c>
      <c r="U2071" s="2" t="s">
        <v>29648</v>
      </c>
      <c r="V2071" s="2" t="s">
        <v>29649</v>
      </c>
      <c r="W2071" s="2" t="s">
        <v>29650</v>
      </c>
      <c r="X2071" s="2" t="s">
        <v>29651</v>
      </c>
      <c r="Y2071" s="2" t="s">
        <v>29651</v>
      </c>
      <c r="Z2071" s="2" t="s">
        <v>29652</v>
      </c>
      <c r="AA2071" s="2" t="s">
        <v>29653</v>
      </c>
      <c r="AB2071" s="2" t="s">
        <v>29638</v>
      </c>
      <c r="AC2071" s="2" t="s">
        <v>29654</v>
      </c>
      <c r="AD2071" s="2" t="s">
        <v>71</v>
      </c>
      <c r="AE2071" s="2"/>
      <c r="AF2071" s="2"/>
      <c r="AG2071" s="2" t="s">
        <v>298</v>
      </c>
      <c r="AH2071" s="2"/>
      <c r="AI2071" s="2"/>
      <c r="AJ2071" s="2"/>
      <c r="AK2071" s="2"/>
      <c r="AL2071" s="2"/>
      <c r="AM2071" s="2" t="s">
        <v>72</v>
      </c>
      <c r="AN2071" s="2"/>
      <c r="AO2071" s="2" t="s">
        <v>106</v>
      </c>
      <c r="AP2071" s="2" t="s">
        <v>156</v>
      </c>
      <c r="AQ2071" s="2" t="s">
        <v>107</v>
      </c>
      <c r="AR2071" s="2" t="s">
        <v>107</v>
      </c>
    </row>
    <row r="2072" customFormat="false" ht="15" hidden="false" customHeight="false" outlineLevel="0" collapsed="false">
      <c r="A2072" s="2" t="s">
        <v>29655</v>
      </c>
      <c r="B2072" s="2" t="s">
        <v>1415</v>
      </c>
      <c r="C2072" s="2" t="s">
        <v>29593</v>
      </c>
      <c r="D2072" s="2" t="s">
        <v>21692</v>
      </c>
      <c r="E2072" s="2" t="s">
        <v>29656</v>
      </c>
      <c r="F2072" s="2" t="s">
        <v>29657</v>
      </c>
      <c r="G2072" s="2" t="s">
        <v>26142</v>
      </c>
      <c r="H2072" s="2" t="s">
        <v>26143</v>
      </c>
      <c r="I2072" s="2" t="s">
        <v>51</v>
      </c>
      <c r="J2072" s="2" t="s">
        <v>52</v>
      </c>
      <c r="K2072" s="2" t="s">
        <v>1031</v>
      </c>
      <c r="L2072" s="2" t="s">
        <v>29658</v>
      </c>
      <c r="M2072" s="2" t="s">
        <v>29659</v>
      </c>
      <c r="N2072" s="2" t="s">
        <v>29660</v>
      </c>
      <c r="O2072" s="2" t="s">
        <v>190</v>
      </c>
      <c r="P2072" s="2" t="s">
        <v>980</v>
      </c>
      <c r="Q2072" s="2" t="s">
        <v>26145</v>
      </c>
      <c r="R2072" s="2" t="s">
        <v>329</v>
      </c>
      <c r="S2072" s="2" t="s">
        <v>26146</v>
      </c>
      <c r="T2072" s="2" t="s">
        <v>26147</v>
      </c>
      <c r="U2072" s="2" t="s">
        <v>26148</v>
      </c>
      <c r="V2072" s="2" t="s">
        <v>29661</v>
      </c>
      <c r="W2072" s="2"/>
      <c r="X2072" s="2" t="s">
        <v>26150</v>
      </c>
      <c r="Y2072" s="2"/>
      <c r="Z2072" s="2" t="s">
        <v>29662</v>
      </c>
      <c r="AA2072" s="2" t="s">
        <v>29663</v>
      </c>
      <c r="AB2072" s="2" t="s">
        <v>29655</v>
      </c>
      <c r="AC2072" s="2" t="s">
        <v>29664</v>
      </c>
      <c r="AD2072" s="2" t="s">
        <v>100</v>
      </c>
      <c r="AE2072" s="2" t="s">
        <v>29665</v>
      </c>
      <c r="AF2072" s="2" t="s">
        <v>2531</v>
      </c>
      <c r="AG2072" s="2" t="s">
        <v>663</v>
      </c>
      <c r="AH2072" s="2"/>
      <c r="AI2072" s="2"/>
      <c r="AJ2072" s="2"/>
      <c r="AK2072" s="2"/>
      <c r="AL2072" s="2"/>
      <c r="AM2072" s="2" t="s">
        <v>104</v>
      </c>
      <c r="AN2072" s="2" t="s">
        <v>28923</v>
      </c>
      <c r="AO2072" s="2" t="s">
        <v>73</v>
      </c>
      <c r="AP2072" s="2" t="s">
        <v>74</v>
      </c>
      <c r="AQ2072" s="2" t="s">
        <v>132</v>
      </c>
      <c r="AR2072" s="2"/>
    </row>
    <row r="2073" customFormat="false" ht="15" hidden="false" customHeight="false" outlineLevel="0" collapsed="false">
      <c r="A2073" s="2" t="s">
        <v>29666</v>
      </c>
      <c r="B2073" s="2" t="s">
        <v>1415</v>
      </c>
      <c r="C2073" s="2" t="s">
        <v>27087</v>
      </c>
      <c r="D2073" s="2" t="s">
        <v>21692</v>
      </c>
      <c r="E2073" s="2" t="s">
        <v>29667</v>
      </c>
      <c r="F2073" s="2" t="s">
        <v>19463</v>
      </c>
      <c r="G2073" s="2"/>
      <c r="H2073" s="2" t="s">
        <v>29668</v>
      </c>
      <c r="I2073" s="2" t="s">
        <v>51</v>
      </c>
      <c r="J2073" s="2" t="s">
        <v>52</v>
      </c>
      <c r="K2073" s="2" t="s">
        <v>670</v>
      </c>
      <c r="L2073" s="2" t="s">
        <v>29669</v>
      </c>
      <c r="M2073" s="2" t="s">
        <v>21485</v>
      </c>
      <c r="N2073" s="2" t="s">
        <v>4984</v>
      </c>
      <c r="O2073" s="2" t="s">
        <v>190</v>
      </c>
      <c r="P2073" s="2" t="s">
        <v>117</v>
      </c>
      <c r="Q2073" s="2" t="s">
        <v>21485</v>
      </c>
      <c r="R2073" s="2" t="s">
        <v>145</v>
      </c>
      <c r="S2073" s="2" t="s">
        <v>29670</v>
      </c>
      <c r="T2073" s="2" t="s">
        <v>81</v>
      </c>
      <c r="U2073" s="2" t="s">
        <v>81</v>
      </c>
      <c r="V2073" s="2" t="s">
        <v>29671</v>
      </c>
      <c r="W2073" s="2" t="s">
        <v>29672</v>
      </c>
      <c r="X2073" s="2" t="s">
        <v>29673</v>
      </c>
      <c r="Y2073" s="2"/>
      <c r="Z2073" s="2" t="s">
        <v>29674</v>
      </c>
      <c r="AA2073" s="2" t="s">
        <v>29675</v>
      </c>
      <c r="AB2073" s="2" t="s">
        <v>29666</v>
      </c>
      <c r="AC2073" s="2" t="s">
        <v>29676</v>
      </c>
      <c r="AD2073" s="2" t="s">
        <v>71</v>
      </c>
      <c r="AE2073" s="2"/>
      <c r="AF2073" s="2"/>
      <c r="AG2073" s="2" t="s">
        <v>154</v>
      </c>
      <c r="AH2073" s="2"/>
      <c r="AI2073" s="2"/>
      <c r="AJ2073" s="2"/>
      <c r="AK2073" s="2"/>
      <c r="AL2073" s="2"/>
      <c r="AM2073" s="2" t="s">
        <v>72</v>
      </c>
      <c r="AN2073" s="2"/>
      <c r="AO2073" s="2"/>
      <c r="AP2073" s="2" t="s">
        <v>73</v>
      </c>
      <c r="AQ2073" s="2"/>
      <c r="AR2073" s="2"/>
    </row>
    <row r="2074" customFormat="false" ht="15" hidden="false" customHeight="false" outlineLevel="0" collapsed="false">
      <c r="A2074" s="2" t="s">
        <v>29677</v>
      </c>
      <c r="B2074" s="2" t="s">
        <v>1415</v>
      </c>
      <c r="C2074" s="2" t="s">
        <v>27087</v>
      </c>
      <c r="D2074" s="2" t="s">
        <v>21692</v>
      </c>
      <c r="E2074" s="2" t="s">
        <v>29678</v>
      </c>
      <c r="F2074" s="2" t="s">
        <v>7646</v>
      </c>
      <c r="G2074" s="2"/>
      <c r="H2074" s="2" t="s">
        <v>29679</v>
      </c>
      <c r="I2074" s="2" t="s">
        <v>51</v>
      </c>
      <c r="J2074" s="2" t="s">
        <v>52</v>
      </c>
      <c r="K2074" s="2" t="s">
        <v>1381</v>
      </c>
      <c r="L2074" s="2" t="s">
        <v>29680</v>
      </c>
      <c r="M2074" s="2" t="s">
        <v>29681</v>
      </c>
      <c r="N2074" s="2" t="s">
        <v>29682</v>
      </c>
      <c r="O2074" s="2" t="s">
        <v>443</v>
      </c>
      <c r="P2074" s="2" t="s">
        <v>212</v>
      </c>
      <c r="Q2074" s="2" t="s">
        <v>2044</v>
      </c>
      <c r="R2074" s="2" t="s">
        <v>193</v>
      </c>
      <c r="S2074" s="2" t="s">
        <v>15855</v>
      </c>
      <c r="T2074" s="2" t="s">
        <v>15856</v>
      </c>
      <c r="U2074" s="2" t="s">
        <v>15857</v>
      </c>
      <c r="V2074" s="2" t="s">
        <v>15858</v>
      </c>
      <c r="W2074" s="2" t="s">
        <v>15859</v>
      </c>
      <c r="X2074" s="2" t="s">
        <v>15860</v>
      </c>
      <c r="Y2074" s="2"/>
      <c r="Z2074" s="2" t="s">
        <v>29683</v>
      </c>
      <c r="AA2074" s="2" t="s">
        <v>29684</v>
      </c>
      <c r="AB2074" s="2" t="s">
        <v>29677</v>
      </c>
      <c r="AC2074" s="2" t="s">
        <v>29685</v>
      </c>
      <c r="AD2074" s="2" t="s">
        <v>100</v>
      </c>
      <c r="AE2074" s="2" t="s">
        <v>29686</v>
      </c>
      <c r="AF2074" s="2" t="s">
        <v>2188</v>
      </c>
      <c r="AG2074" s="2" t="s">
        <v>1208</v>
      </c>
      <c r="AH2074" s="2" t="s">
        <v>178</v>
      </c>
      <c r="AI2074" s="2"/>
      <c r="AJ2074" s="2"/>
      <c r="AK2074" s="2"/>
      <c r="AL2074" s="2"/>
      <c r="AM2074" s="2" t="s">
        <v>72</v>
      </c>
      <c r="AN2074" s="2"/>
      <c r="AO2074" s="2" t="s">
        <v>106</v>
      </c>
      <c r="AP2074" s="2" t="s">
        <v>74</v>
      </c>
      <c r="AQ2074" s="2" t="s">
        <v>132</v>
      </c>
      <c r="AR2074" s="2" t="s">
        <v>204</v>
      </c>
    </row>
    <row r="2075" customFormat="false" ht="15" hidden="false" customHeight="false" outlineLevel="0" collapsed="false">
      <c r="A2075" s="2" t="s">
        <v>29687</v>
      </c>
      <c r="B2075" s="2" t="s">
        <v>1415</v>
      </c>
      <c r="C2075" s="2" t="s">
        <v>27087</v>
      </c>
      <c r="D2075" s="2" t="s">
        <v>21692</v>
      </c>
      <c r="E2075" s="2" t="s">
        <v>29688</v>
      </c>
      <c r="F2075" s="2" t="s">
        <v>29689</v>
      </c>
      <c r="G2075" s="2" t="s">
        <v>29690</v>
      </c>
      <c r="H2075" s="2"/>
      <c r="I2075" s="2" t="s">
        <v>83</v>
      </c>
      <c r="J2075" s="2" t="s">
        <v>52</v>
      </c>
      <c r="K2075" s="2" t="s">
        <v>53</v>
      </c>
      <c r="L2075" s="2" t="s">
        <v>29691</v>
      </c>
      <c r="M2075" s="2" t="s">
        <v>29692</v>
      </c>
      <c r="N2075" s="2" t="s">
        <v>29693</v>
      </c>
      <c r="O2075" s="2" t="s">
        <v>190</v>
      </c>
      <c r="P2075" s="2" t="s">
        <v>1128</v>
      </c>
      <c r="Q2075" s="2" t="s">
        <v>4888</v>
      </c>
      <c r="R2075" s="2" t="s">
        <v>675</v>
      </c>
      <c r="S2075" s="2" t="s">
        <v>29694</v>
      </c>
      <c r="T2075" s="2" t="s">
        <v>29695</v>
      </c>
      <c r="U2075" s="2" t="s">
        <v>29696</v>
      </c>
      <c r="V2075" s="2" t="s">
        <v>29697</v>
      </c>
      <c r="W2075" s="2" t="s">
        <v>29698</v>
      </c>
      <c r="X2075" s="2" t="s">
        <v>29699</v>
      </c>
      <c r="Y2075" s="2"/>
      <c r="Z2075" s="2" t="s">
        <v>1421</v>
      </c>
      <c r="AA2075" s="2" t="s">
        <v>29700</v>
      </c>
      <c r="AB2075" s="2" t="s">
        <v>29687</v>
      </c>
      <c r="AC2075" s="2" t="s">
        <v>29701</v>
      </c>
      <c r="AD2075" s="2" t="s">
        <v>71</v>
      </c>
      <c r="AE2075" s="2"/>
      <c r="AF2075" s="2"/>
      <c r="AG2075" s="2" t="s">
        <v>103</v>
      </c>
      <c r="AH2075" s="2" t="s">
        <v>253</v>
      </c>
      <c r="AI2075" s="2"/>
      <c r="AJ2075" s="2"/>
      <c r="AK2075" s="2" t="s">
        <v>29702</v>
      </c>
      <c r="AL2075" s="2"/>
      <c r="AM2075" s="2" t="s">
        <v>104</v>
      </c>
      <c r="AN2075" s="2" t="s">
        <v>28923</v>
      </c>
      <c r="AO2075" s="2" t="s">
        <v>106</v>
      </c>
      <c r="AP2075" s="2" t="s">
        <v>74</v>
      </c>
      <c r="AQ2075" s="2" t="s">
        <v>132</v>
      </c>
      <c r="AR2075" s="2"/>
    </row>
    <row r="2076" customFormat="false" ht="15" hidden="false" customHeight="false" outlineLevel="0" collapsed="false">
      <c r="A2076" s="2" t="s">
        <v>29703</v>
      </c>
      <c r="B2076" s="2" t="s">
        <v>1415</v>
      </c>
      <c r="C2076" s="2" t="s">
        <v>27087</v>
      </c>
      <c r="D2076" s="2" t="s">
        <v>21692</v>
      </c>
      <c r="E2076" s="2" t="s">
        <v>29704</v>
      </c>
      <c r="F2076" s="2" t="s">
        <v>13486</v>
      </c>
      <c r="G2076" s="2"/>
      <c r="H2076" s="2" t="s">
        <v>29705</v>
      </c>
      <c r="I2076" s="2" t="s">
        <v>83</v>
      </c>
      <c r="J2076" s="2" t="s">
        <v>52</v>
      </c>
      <c r="K2076" s="2" t="s">
        <v>729</v>
      </c>
      <c r="L2076" s="2" t="s">
        <v>23777</v>
      </c>
      <c r="M2076" s="2" t="s">
        <v>29706</v>
      </c>
      <c r="N2076" s="2" t="s">
        <v>1997</v>
      </c>
      <c r="O2076" s="2" t="s">
        <v>190</v>
      </c>
      <c r="P2076" s="2" t="s">
        <v>117</v>
      </c>
      <c r="Q2076" s="2" t="s">
        <v>809</v>
      </c>
      <c r="R2076" s="2" t="s">
        <v>810</v>
      </c>
      <c r="S2076" s="2" t="s">
        <v>29707</v>
      </c>
      <c r="T2076" s="2" t="s">
        <v>29708</v>
      </c>
      <c r="U2076" s="2" t="s">
        <v>29709</v>
      </c>
      <c r="V2076" s="2" t="s">
        <v>29710</v>
      </c>
      <c r="W2076" s="2" t="s">
        <v>29711</v>
      </c>
      <c r="X2076" s="2" t="s">
        <v>29712</v>
      </c>
      <c r="Y2076" s="2"/>
      <c r="Z2076" s="2" t="s">
        <v>29713</v>
      </c>
      <c r="AA2076" s="2" t="s">
        <v>29714</v>
      </c>
      <c r="AB2076" s="2" t="s">
        <v>29703</v>
      </c>
      <c r="AC2076" s="2" t="s">
        <v>29715</v>
      </c>
      <c r="AD2076" s="2" t="s">
        <v>71</v>
      </c>
      <c r="AE2076" s="2"/>
      <c r="AF2076" s="2"/>
      <c r="AG2076" s="2" t="s">
        <v>154</v>
      </c>
      <c r="AH2076" s="2"/>
      <c r="AI2076" s="2"/>
      <c r="AJ2076" s="2"/>
      <c r="AK2076" s="2"/>
      <c r="AL2076" s="2"/>
      <c r="AM2076" s="2" t="s">
        <v>72</v>
      </c>
      <c r="AN2076" s="2"/>
      <c r="AO2076" s="2" t="s">
        <v>106</v>
      </c>
      <c r="AP2076" s="2" t="s">
        <v>74</v>
      </c>
      <c r="AQ2076" s="2" t="s">
        <v>107</v>
      </c>
      <c r="AR2076" s="2"/>
    </row>
    <row r="2077" customFormat="false" ht="15" hidden="false" customHeight="false" outlineLevel="0" collapsed="false">
      <c r="A2077" s="2" t="s">
        <v>29716</v>
      </c>
      <c r="B2077" s="2" t="s">
        <v>1415</v>
      </c>
      <c r="C2077" s="2" t="s">
        <v>27087</v>
      </c>
      <c r="D2077" s="2" t="s">
        <v>21692</v>
      </c>
      <c r="E2077" s="2" t="s">
        <v>29717</v>
      </c>
      <c r="F2077" s="2" t="s">
        <v>29718</v>
      </c>
      <c r="G2077" s="2"/>
      <c r="H2077" s="2" t="s">
        <v>29719</v>
      </c>
      <c r="I2077" s="2" t="s">
        <v>51</v>
      </c>
      <c r="J2077" s="2" t="s">
        <v>52</v>
      </c>
      <c r="K2077" s="2" t="s">
        <v>186</v>
      </c>
      <c r="L2077" s="2" t="s">
        <v>29720</v>
      </c>
      <c r="M2077" s="2" t="s">
        <v>29721</v>
      </c>
      <c r="N2077" s="2" t="s">
        <v>29722</v>
      </c>
      <c r="O2077" s="2" t="s">
        <v>57</v>
      </c>
      <c r="P2077" s="2" t="s">
        <v>980</v>
      </c>
      <c r="Q2077" s="2" t="s">
        <v>22092</v>
      </c>
      <c r="R2077" s="2" t="s">
        <v>16595</v>
      </c>
      <c r="S2077" s="2" t="s">
        <v>29723</v>
      </c>
      <c r="T2077" s="2" t="s">
        <v>29724</v>
      </c>
      <c r="U2077" s="2" t="s">
        <v>29725</v>
      </c>
      <c r="V2077" s="2" t="s">
        <v>29726</v>
      </c>
      <c r="W2077" s="2"/>
      <c r="X2077" s="2" t="s">
        <v>29727</v>
      </c>
      <c r="Y2077" s="2"/>
      <c r="Z2077" s="2" t="s">
        <v>29728</v>
      </c>
      <c r="AA2077" s="2" t="s">
        <v>29729</v>
      </c>
      <c r="AB2077" s="2" t="s">
        <v>29716</v>
      </c>
      <c r="AC2077" s="2" t="s">
        <v>29730</v>
      </c>
      <c r="AD2077" s="2" t="s">
        <v>71</v>
      </c>
      <c r="AE2077" s="2"/>
      <c r="AF2077" s="2"/>
      <c r="AG2077" s="2" t="s">
        <v>128</v>
      </c>
      <c r="AH2077" s="2"/>
      <c r="AI2077" s="2"/>
      <c r="AJ2077" s="2"/>
      <c r="AK2077" s="2"/>
      <c r="AL2077" s="2"/>
      <c r="AM2077" s="2" t="s">
        <v>72</v>
      </c>
      <c r="AN2077" s="2"/>
      <c r="AO2077" s="2" t="s">
        <v>106</v>
      </c>
      <c r="AP2077" s="2" t="s">
        <v>74</v>
      </c>
      <c r="AQ2077" s="2" t="s">
        <v>132</v>
      </c>
      <c r="AR2077" s="2"/>
    </row>
    <row r="2078" customFormat="false" ht="15" hidden="false" customHeight="false" outlineLevel="0" collapsed="false">
      <c r="A2078" s="2" t="s">
        <v>29731</v>
      </c>
      <c r="B2078" s="2" t="s">
        <v>1415</v>
      </c>
      <c r="C2078" s="2" t="s">
        <v>27087</v>
      </c>
      <c r="D2078" s="2" t="s">
        <v>21692</v>
      </c>
      <c r="E2078" s="2" t="s">
        <v>29732</v>
      </c>
      <c r="F2078" s="2" t="s">
        <v>5827</v>
      </c>
      <c r="G2078" s="2" t="s">
        <v>29733</v>
      </c>
      <c r="H2078" s="2" t="s">
        <v>29734</v>
      </c>
      <c r="I2078" s="2" t="s">
        <v>83</v>
      </c>
      <c r="J2078" s="2" t="s">
        <v>52</v>
      </c>
      <c r="K2078" s="2" t="s">
        <v>53</v>
      </c>
      <c r="L2078" s="2" t="s">
        <v>29735</v>
      </c>
      <c r="M2078" s="2" t="s">
        <v>29736</v>
      </c>
      <c r="N2078" s="2" t="s">
        <v>4984</v>
      </c>
      <c r="O2078" s="2" t="s">
        <v>213</v>
      </c>
      <c r="P2078" s="2" t="s">
        <v>57</v>
      </c>
      <c r="Q2078" s="2" t="s">
        <v>29737</v>
      </c>
      <c r="R2078" s="2" t="s">
        <v>2445</v>
      </c>
      <c r="S2078" s="2" t="s">
        <v>29738</v>
      </c>
      <c r="T2078" s="2" t="s">
        <v>29739</v>
      </c>
      <c r="U2078" s="2" t="s">
        <v>29740</v>
      </c>
      <c r="V2078" s="2" t="s">
        <v>29741</v>
      </c>
      <c r="W2078" s="2" t="s">
        <v>29742</v>
      </c>
      <c r="X2078" s="2" t="s">
        <v>29743</v>
      </c>
      <c r="Y2078" s="2"/>
      <c r="Z2078" s="2" t="s">
        <v>21527</v>
      </c>
      <c r="AA2078" s="2" t="s">
        <v>29744</v>
      </c>
      <c r="AB2078" s="2" t="s">
        <v>29731</v>
      </c>
      <c r="AC2078" s="2" t="s">
        <v>29745</v>
      </c>
      <c r="AD2078" s="2" t="s">
        <v>71</v>
      </c>
      <c r="AE2078" s="2"/>
      <c r="AF2078" s="2"/>
      <c r="AG2078" s="2" t="s">
        <v>128</v>
      </c>
      <c r="AH2078" s="2"/>
      <c r="AI2078" s="2"/>
      <c r="AJ2078" s="2"/>
      <c r="AK2078" s="2"/>
      <c r="AL2078" s="2"/>
      <c r="AM2078" s="2" t="s">
        <v>72</v>
      </c>
      <c r="AN2078" s="2"/>
      <c r="AO2078" s="2" t="s">
        <v>73</v>
      </c>
      <c r="AP2078" s="2" t="s">
        <v>73</v>
      </c>
      <c r="AQ2078" s="2" t="s">
        <v>132</v>
      </c>
      <c r="AR2078" s="2" t="s">
        <v>132</v>
      </c>
    </row>
    <row r="2079" customFormat="false" ht="15" hidden="false" customHeight="false" outlineLevel="0" collapsed="false">
      <c r="A2079" s="2" t="s">
        <v>29746</v>
      </c>
      <c r="B2079" s="2" t="s">
        <v>76</v>
      </c>
      <c r="C2079" s="2" t="s">
        <v>29747</v>
      </c>
      <c r="D2079" s="2" t="s">
        <v>21692</v>
      </c>
      <c r="E2079" s="2" t="s">
        <v>29748</v>
      </c>
      <c r="F2079" s="2" t="s">
        <v>29749</v>
      </c>
      <c r="G2079" s="2"/>
      <c r="H2079" s="2" t="s">
        <v>29750</v>
      </c>
      <c r="I2079" s="2" t="s">
        <v>83</v>
      </c>
      <c r="J2079" s="2" t="s">
        <v>52</v>
      </c>
      <c r="K2079" s="2" t="s">
        <v>84</v>
      </c>
      <c r="L2079" s="2" t="s">
        <v>9508</v>
      </c>
      <c r="M2079" s="2" t="s">
        <v>29751</v>
      </c>
      <c r="N2079" s="2" t="s">
        <v>165</v>
      </c>
      <c r="O2079" s="2" t="s">
        <v>733</v>
      </c>
      <c r="P2079" s="2" t="s">
        <v>311</v>
      </c>
      <c r="Q2079" s="2" t="s">
        <v>3981</v>
      </c>
      <c r="R2079" s="2" t="s">
        <v>3981</v>
      </c>
      <c r="S2079" s="2" t="s">
        <v>29752</v>
      </c>
      <c r="T2079" s="2" t="s">
        <v>29753</v>
      </c>
      <c r="U2079" s="2" t="s">
        <v>29754</v>
      </c>
      <c r="V2079" s="2" t="s">
        <v>29755</v>
      </c>
      <c r="W2079" s="2" t="s">
        <v>29756</v>
      </c>
      <c r="X2079" s="2" t="s">
        <v>29757</v>
      </c>
      <c r="Y2079" s="2"/>
      <c r="Z2079" s="2" t="s">
        <v>29758</v>
      </c>
      <c r="AA2079" s="2" t="s">
        <v>29759</v>
      </c>
      <c r="AB2079" s="2" t="s">
        <v>29746</v>
      </c>
      <c r="AC2079" s="2" t="s">
        <v>29760</v>
      </c>
      <c r="AD2079" s="2" t="s">
        <v>71</v>
      </c>
      <c r="AE2079" s="2"/>
      <c r="AF2079" s="2"/>
      <c r="AG2079" s="2" t="s">
        <v>1495</v>
      </c>
      <c r="AH2079" s="2"/>
      <c r="AI2079" s="2"/>
      <c r="AJ2079" s="2"/>
      <c r="AK2079" s="2"/>
      <c r="AL2079" s="2"/>
      <c r="AM2079" s="2" t="s">
        <v>72</v>
      </c>
      <c r="AN2079" s="2"/>
      <c r="AO2079" s="2" t="s">
        <v>106</v>
      </c>
      <c r="AP2079" s="2" t="s">
        <v>106</v>
      </c>
      <c r="AQ2079" s="2" t="s">
        <v>107</v>
      </c>
      <c r="AR2079" s="2" t="s">
        <v>107</v>
      </c>
    </row>
    <row r="2080" customFormat="false" ht="15" hidden="false" customHeight="false" outlineLevel="0" collapsed="false">
      <c r="A2080" s="2" t="s">
        <v>29761</v>
      </c>
      <c r="B2080" s="2" t="s">
        <v>1415</v>
      </c>
      <c r="C2080" s="2" t="s">
        <v>29747</v>
      </c>
      <c r="D2080" s="2" t="s">
        <v>21692</v>
      </c>
      <c r="E2080" s="2" t="s">
        <v>29762</v>
      </c>
      <c r="F2080" s="2" t="s">
        <v>4239</v>
      </c>
      <c r="G2080" s="2" t="s">
        <v>29763</v>
      </c>
      <c r="H2080" s="2" t="s">
        <v>29764</v>
      </c>
      <c r="I2080" s="2" t="s">
        <v>83</v>
      </c>
      <c r="J2080" s="2" t="s">
        <v>52</v>
      </c>
      <c r="K2080" s="2" t="s">
        <v>53</v>
      </c>
      <c r="L2080" s="2" t="s">
        <v>29765</v>
      </c>
      <c r="M2080" s="2" t="s">
        <v>29766</v>
      </c>
      <c r="N2080" s="2" t="s">
        <v>1300</v>
      </c>
      <c r="O2080" s="2" t="s">
        <v>117</v>
      </c>
      <c r="P2080" s="2" t="s">
        <v>631</v>
      </c>
      <c r="Q2080" s="2" t="s">
        <v>387</v>
      </c>
      <c r="R2080" s="2" t="s">
        <v>145</v>
      </c>
      <c r="S2080" s="2" t="s">
        <v>29767</v>
      </c>
      <c r="T2080" s="2" t="s">
        <v>3151</v>
      </c>
      <c r="U2080" s="2" t="s">
        <v>3151</v>
      </c>
      <c r="V2080" s="2" t="s">
        <v>29768</v>
      </c>
      <c r="W2080" s="2" t="s">
        <v>29769</v>
      </c>
      <c r="X2080" s="2" t="s">
        <v>29770</v>
      </c>
      <c r="Y2080" s="2"/>
      <c r="Z2080" s="2" t="s">
        <v>29771</v>
      </c>
      <c r="AA2080" s="2" t="s">
        <v>798</v>
      </c>
      <c r="AB2080" s="2" t="s">
        <v>29761</v>
      </c>
      <c r="AC2080" s="2" t="s">
        <v>29772</v>
      </c>
      <c r="AD2080" s="2" t="s">
        <v>71</v>
      </c>
      <c r="AE2080" s="2"/>
      <c r="AF2080" s="2"/>
      <c r="AG2080" s="2" t="s">
        <v>154</v>
      </c>
      <c r="AH2080" s="2"/>
      <c r="AI2080" s="2"/>
      <c r="AJ2080" s="2"/>
      <c r="AK2080" s="2"/>
      <c r="AL2080" s="2"/>
      <c r="AM2080" s="2" t="s">
        <v>72</v>
      </c>
      <c r="AN2080" s="2"/>
      <c r="AO2080" s="2"/>
      <c r="AP2080" s="2" t="s">
        <v>156</v>
      </c>
      <c r="AQ2080" s="2"/>
      <c r="AR2080" s="2"/>
    </row>
    <row r="2081" customFormat="false" ht="15" hidden="false" customHeight="false" outlineLevel="0" collapsed="false">
      <c r="A2081" s="2" t="s">
        <v>29773</v>
      </c>
      <c r="B2081" s="2" t="s">
        <v>1415</v>
      </c>
      <c r="C2081" s="2" t="s">
        <v>29747</v>
      </c>
      <c r="D2081" s="2" t="s">
        <v>21692</v>
      </c>
      <c r="E2081" s="2" t="s">
        <v>29774</v>
      </c>
      <c r="F2081" s="2" t="s">
        <v>29775</v>
      </c>
      <c r="G2081" s="2" t="s">
        <v>29776</v>
      </c>
      <c r="H2081" s="2" t="s">
        <v>29777</v>
      </c>
      <c r="I2081" s="2" t="s">
        <v>51</v>
      </c>
      <c r="J2081" s="2" t="s">
        <v>52</v>
      </c>
      <c r="K2081" s="2" t="s">
        <v>53</v>
      </c>
      <c r="L2081" s="2" t="s">
        <v>29778</v>
      </c>
      <c r="M2081" s="2" t="s">
        <v>29779</v>
      </c>
      <c r="N2081" s="2" t="s">
        <v>240</v>
      </c>
      <c r="O2081" s="2" t="s">
        <v>88</v>
      </c>
      <c r="P2081" s="2" t="s">
        <v>88</v>
      </c>
      <c r="Q2081" s="2" t="s">
        <v>145</v>
      </c>
      <c r="R2081" s="2" t="s">
        <v>145</v>
      </c>
      <c r="S2081" s="2" t="s">
        <v>29780</v>
      </c>
      <c r="T2081" s="2" t="s">
        <v>29781</v>
      </c>
      <c r="U2081" s="2" t="s">
        <v>29782</v>
      </c>
      <c r="V2081" s="2" t="s">
        <v>29780</v>
      </c>
      <c r="W2081" s="2" t="s">
        <v>29783</v>
      </c>
      <c r="X2081" s="2" t="s">
        <v>29784</v>
      </c>
      <c r="Y2081" s="2"/>
      <c r="Z2081" s="2" t="s">
        <v>29785</v>
      </c>
      <c r="AA2081" s="2" t="s">
        <v>29786</v>
      </c>
      <c r="AB2081" s="2" t="s">
        <v>29773</v>
      </c>
      <c r="AC2081" s="2" t="s">
        <v>29787</v>
      </c>
      <c r="AD2081" s="2" t="s">
        <v>71</v>
      </c>
      <c r="AE2081" s="2"/>
      <c r="AF2081" s="2"/>
      <c r="AG2081" s="2" t="s">
        <v>298</v>
      </c>
      <c r="AH2081" s="2"/>
      <c r="AI2081" s="2"/>
      <c r="AJ2081" s="2"/>
      <c r="AK2081" s="2"/>
      <c r="AL2081" s="2"/>
      <c r="AM2081" s="2" t="s">
        <v>72</v>
      </c>
      <c r="AN2081" s="2"/>
      <c r="AO2081" s="2" t="s">
        <v>73</v>
      </c>
      <c r="AP2081" s="2" t="s">
        <v>74</v>
      </c>
      <c r="AQ2081" s="2" t="s">
        <v>107</v>
      </c>
      <c r="AR2081" s="2"/>
    </row>
    <row r="2082" customFormat="false" ht="15" hidden="false" customHeight="false" outlineLevel="0" collapsed="false">
      <c r="A2082" s="2" t="s">
        <v>29788</v>
      </c>
      <c r="B2082" s="2" t="s">
        <v>278</v>
      </c>
      <c r="C2082" s="2" t="s">
        <v>29747</v>
      </c>
      <c r="D2082" s="2" t="s">
        <v>21692</v>
      </c>
      <c r="E2082" s="2" t="s">
        <v>29789</v>
      </c>
      <c r="F2082" s="2" t="s">
        <v>29790</v>
      </c>
      <c r="G2082" s="2"/>
      <c r="H2082" s="2" t="s">
        <v>29791</v>
      </c>
      <c r="I2082" s="2" t="s">
        <v>83</v>
      </c>
      <c r="J2082" s="2" t="s">
        <v>52</v>
      </c>
      <c r="K2082" s="2" t="s">
        <v>729</v>
      </c>
      <c r="L2082" s="2" t="s">
        <v>29792</v>
      </c>
      <c r="M2082" s="2" t="s">
        <v>29793</v>
      </c>
      <c r="N2082" s="2" t="s">
        <v>29794</v>
      </c>
      <c r="O2082" s="2" t="s">
        <v>58</v>
      </c>
      <c r="P2082" s="2" t="s">
        <v>57</v>
      </c>
      <c r="Q2082" s="2" t="s">
        <v>5378</v>
      </c>
      <c r="R2082" s="2" t="s">
        <v>215</v>
      </c>
      <c r="S2082" s="2" t="s">
        <v>29795</v>
      </c>
      <c r="T2082" s="2" t="s">
        <v>29796</v>
      </c>
      <c r="U2082" s="2" t="s">
        <v>29797</v>
      </c>
      <c r="V2082" s="2" t="s">
        <v>29798</v>
      </c>
      <c r="W2082" s="2" t="s">
        <v>29796</v>
      </c>
      <c r="X2082" s="2" t="s">
        <v>29799</v>
      </c>
      <c r="Y2082" s="2" t="s">
        <v>29800</v>
      </c>
      <c r="Z2082" s="2" t="s">
        <v>29801</v>
      </c>
      <c r="AA2082" s="2" t="s">
        <v>29802</v>
      </c>
      <c r="AB2082" s="2" t="s">
        <v>29788</v>
      </c>
      <c r="AC2082" s="2" t="s">
        <v>29803</v>
      </c>
      <c r="AD2082" s="2" t="s">
        <v>71</v>
      </c>
      <c r="AE2082" s="2"/>
      <c r="AF2082" s="2"/>
      <c r="AG2082" s="2" t="s">
        <v>128</v>
      </c>
      <c r="AH2082" s="2"/>
      <c r="AI2082" s="2"/>
      <c r="AJ2082" s="2"/>
      <c r="AK2082" s="2"/>
      <c r="AL2082" s="2"/>
      <c r="AM2082" s="2" t="s">
        <v>72</v>
      </c>
      <c r="AN2082" s="2"/>
      <c r="AO2082" s="2" t="s">
        <v>73</v>
      </c>
      <c r="AP2082" s="2" t="s">
        <v>74</v>
      </c>
      <c r="AQ2082" s="2" t="s">
        <v>107</v>
      </c>
      <c r="AR2082" s="2"/>
    </row>
    <row r="2083" customFormat="false" ht="15" hidden="false" customHeight="false" outlineLevel="0" collapsed="false">
      <c r="A2083" s="2" t="s">
        <v>29804</v>
      </c>
      <c r="B2083" s="2" t="s">
        <v>76</v>
      </c>
      <c r="C2083" s="2" t="s">
        <v>29747</v>
      </c>
      <c r="D2083" s="2" t="s">
        <v>21692</v>
      </c>
      <c r="E2083" s="2" t="s">
        <v>29805</v>
      </c>
      <c r="F2083" s="2" t="s">
        <v>5416</v>
      </c>
      <c r="G2083" s="2" t="s">
        <v>900</v>
      </c>
      <c r="H2083" s="2" t="s">
        <v>29485</v>
      </c>
      <c r="I2083" s="2" t="s">
        <v>51</v>
      </c>
      <c r="J2083" s="2" t="s">
        <v>52</v>
      </c>
      <c r="K2083" s="2" t="s">
        <v>53</v>
      </c>
      <c r="L2083" s="2" t="s">
        <v>29806</v>
      </c>
      <c r="M2083" s="2" t="s">
        <v>29807</v>
      </c>
      <c r="N2083" s="2" t="s">
        <v>287</v>
      </c>
      <c r="O2083" s="2" t="s">
        <v>2090</v>
      </c>
      <c r="P2083" s="2" t="s">
        <v>117</v>
      </c>
      <c r="Q2083" s="2" t="s">
        <v>3670</v>
      </c>
      <c r="R2083" s="2" t="s">
        <v>145</v>
      </c>
      <c r="S2083" s="2" t="s">
        <v>29488</v>
      </c>
      <c r="T2083" s="2" t="s">
        <v>29489</v>
      </c>
      <c r="U2083" s="2" t="s">
        <v>29490</v>
      </c>
      <c r="V2083" s="2" t="s">
        <v>29808</v>
      </c>
      <c r="W2083" s="2" t="s">
        <v>29809</v>
      </c>
      <c r="X2083" s="2" t="s">
        <v>29492</v>
      </c>
      <c r="Y2083" s="2" t="s">
        <v>81</v>
      </c>
      <c r="Z2083" s="2" t="s">
        <v>29810</v>
      </c>
      <c r="AA2083" s="2" t="s">
        <v>29811</v>
      </c>
      <c r="AB2083" s="2" t="s">
        <v>29804</v>
      </c>
      <c r="AC2083" s="2" t="s">
        <v>29812</v>
      </c>
      <c r="AD2083" s="2" t="s">
        <v>71</v>
      </c>
      <c r="AE2083" s="2"/>
      <c r="AF2083" s="2"/>
      <c r="AG2083" s="2" t="s">
        <v>128</v>
      </c>
      <c r="AH2083" s="2"/>
      <c r="AI2083" s="2"/>
      <c r="AJ2083" s="2"/>
      <c r="AK2083" s="2"/>
      <c r="AL2083" s="2"/>
      <c r="AM2083" s="2" t="s">
        <v>72</v>
      </c>
      <c r="AN2083" s="2"/>
      <c r="AO2083" s="2" t="s">
        <v>73</v>
      </c>
      <c r="AP2083" s="2" t="s">
        <v>73</v>
      </c>
      <c r="AQ2083" s="2" t="s">
        <v>107</v>
      </c>
      <c r="AR2083" s="2" t="s">
        <v>107</v>
      </c>
    </row>
    <row r="2084" customFormat="false" ht="15" hidden="false" customHeight="false" outlineLevel="0" collapsed="false">
      <c r="A2084" s="2" t="s">
        <v>29813</v>
      </c>
      <c r="B2084" s="2" t="s">
        <v>1415</v>
      </c>
      <c r="C2084" s="2" t="s">
        <v>28923</v>
      </c>
      <c r="D2084" s="2" t="s">
        <v>21692</v>
      </c>
      <c r="E2084" s="2" t="s">
        <v>29814</v>
      </c>
      <c r="F2084" s="2" t="s">
        <v>8065</v>
      </c>
      <c r="G2084" s="2" t="s">
        <v>29815</v>
      </c>
      <c r="H2084" s="2" t="s">
        <v>29816</v>
      </c>
      <c r="I2084" s="2" t="s">
        <v>51</v>
      </c>
      <c r="J2084" s="2" t="s">
        <v>52</v>
      </c>
      <c r="K2084" s="2" t="s">
        <v>729</v>
      </c>
      <c r="L2084" s="2" t="s">
        <v>23777</v>
      </c>
      <c r="M2084" s="2" t="s">
        <v>29817</v>
      </c>
      <c r="N2084" s="2" t="s">
        <v>189</v>
      </c>
      <c r="O2084" s="2" t="s">
        <v>555</v>
      </c>
      <c r="P2084" s="2" t="s">
        <v>190</v>
      </c>
      <c r="Q2084" s="2" t="s">
        <v>1571</v>
      </c>
      <c r="R2084" s="2" t="s">
        <v>215</v>
      </c>
      <c r="S2084" s="2" t="s">
        <v>29818</v>
      </c>
      <c r="T2084" s="2" t="s">
        <v>29819</v>
      </c>
      <c r="U2084" s="2" t="s">
        <v>29820</v>
      </c>
      <c r="V2084" s="2" t="s">
        <v>29821</v>
      </c>
      <c r="W2084" s="2" t="s">
        <v>81</v>
      </c>
      <c r="X2084" s="2" t="s">
        <v>29822</v>
      </c>
      <c r="Y2084" s="2" t="s">
        <v>29823</v>
      </c>
      <c r="Z2084" s="2" t="s">
        <v>21458</v>
      </c>
      <c r="AA2084" s="2" t="s">
        <v>29824</v>
      </c>
      <c r="AB2084" s="2" t="s">
        <v>29813</v>
      </c>
      <c r="AC2084" s="2" t="s">
        <v>29825</v>
      </c>
      <c r="AD2084" s="2" t="s">
        <v>71</v>
      </c>
      <c r="AE2084" s="2"/>
      <c r="AF2084" s="2"/>
      <c r="AG2084" s="2" t="s">
        <v>1208</v>
      </c>
      <c r="AH2084" s="2"/>
      <c r="AI2084" s="2"/>
      <c r="AJ2084" s="2"/>
      <c r="AK2084" s="2"/>
      <c r="AL2084" s="2"/>
      <c r="AM2084" s="2" t="s">
        <v>104</v>
      </c>
      <c r="AN2084" s="2" t="s">
        <v>29826</v>
      </c>
      <c r="AO2084" s="2" t="s">
        <v>106</v>
      </c>
      <c r="AP2084" s="2" t="s">
        <v>74</v>
      </c>
      <c r="AQ2084" s="2" t="s">
        <v>132</v>
      </c>
      <c r="AR2084" s="2"/>
    </row>
    <row r="2085" customFormat="false" ht="15" hidden="false" customHeight="false" outlineLevel="0" collapsed="false">
      <c r="A2085" s="2" t="s">
        <v>29827</v>
      </c>
      <c r="B2085" s="2" t="s">
        <v>109</v>
      </c>
      <c r="C2085" s="2" t="s">
        <v>28923</v>
      </c>
      <c r="D2085" s="2" t="s">
        <v>21692</v>
      </c>
      <c r="E2085" s="2" t="s">
        <v>29828</v>
      </c>
      <c r="F2085" s="2" t="s">
        <v>29829</v>
      </c>
      <c r="G2085" s="2" t="s">
        <v>29830</v>
      </c>
      <c r="H2085" s="2" t="s">
        <v>29831</v>
      </c>
      <c r="I2085" s="2" t="s">
        <v>83</v>
      </c>
      <c r="J2085" s="2" t="s">
        <v>52</v>
      </c>
      <c r="K2085" s="2" t="s">
        <v>29832</v>
      </c>
      <c r="L2085" s="2" t="s">
        <v>29833</v>
      </c>
      <c r="M2085" s="2" t="s">
        <v>29834</v>
      </c>
      <c r="N2085" s="2" t="s">
        <v>29835</v>
      </c>
      <c r="O2085" s="2" t="s">
        <v>81</v>
      </c>
      <c r="P2085" s="2" t="s">
        <v>81</v>
      </c>
      <c r="Q2085" s="2" t="s">
        <v>809</v>
      </c>
      <c r="R2085" s="2" t="s">
        <v>810</v>
      </c>
      <c r="S2085" s="2" t="s">
        <v>29836</v>
      </c>
      <c r="T2085" s="2" t="s">
        <v>29837</v>
      </c>
      <c r="U2085" s="2" t="s">
        <v>29838</v>
      </c>
      <c r="V2085" s="2" t="s">
        <v>29839</v>
      </c>
      <c r="W2085" s="2" t="s">
        <v>29840</v>
      </c>
      <c r="X2085" s="2" t="s">
        <v>29830</v>
      </c>
      <c r="Y2085" s="2"/>
      <c r="Z2085" s="2" t="s">
        <v>29841</v>
      </c>
      <c r="AA2085" s="2" t="s">
        <v>29842</v>
      </c>
      <c r="AB2085" s="2" t="s">
        <v>29827</v>
      </c>
      <c r="AC2085" s="2" t="s">
        <v>29843</v>
      </c>
      <c r="AD2085" s="2" t="s">
        <v>71</v>
      </c>
      <c r="AE2085" s="2"/>
      <c r="AF2085" s="2"/>
      <c r="AG2085" s="2" t="s">
        <v>298</v>
      </c>
      <c r="AH2085" s="2"/>
      <c r="AI2085" s="2"/>
      <c r="AJ2085" s="2"/>
      <c r="AK2085" s="2"/>
      <c r="AL2085" s="2"/>
      <c r="AM2085" s="2" t="s">
        <v>104</v>
      </c>
      <c r="AN2085" s="2" t="s">
        <v>29844</v>
      </c>
      <c r="AO2085" s="2" t="s">
        <v>106</v>
      </c>
      <c r="AP2085" s="2" t="s">
        <v>106</v>
      </c>
      <c r="AQ2085" s="2"/>
      <c r="AR2085" s="2"/>
    </row>
    <row r="2086" customFormat="false" ht="15" hidden="false" customHeight="false" outlineLevel="0" collapsed="false">
      <c r="A2086" s="2" t="s">
        <v>29845</v>
      </c>
      <c r="B2086" s="2" t="s">
        <v>1415</v>
      </c>
      <c r="C2086" s="2" t="s">
        <v>28923</v>
      </c>
      <c r="D2086" s="2" t="s">
        <v>21692</v>
      </c>
      <c r="E2086" s="2" t="s">
        <v>29846</v>
      </c>
      <c r="F2086" s="2" t="s">
        <v>29847</v>
      </c>
      <c r="G2086" s="2" t="s">
        <v>29848</v>
      </c>
      <c r="H2086" s="2"/>
      <c r="I2086" s="2" t="s">
        <v>51</v>
      </c>
      <c r="J2086" s="2" t="s">
        <v>52</v>
      </c>
      <c r="K2086" s="2" t="s">
        <v>84</v>
      </c>
      <c r="L2086" s="2" t="s">
        <v>29849</v>
      </c>
      <c r="M2086" s="2" t="s">
        <v>29850</v>
      </c>
      <c r="N2086" s="2" t="s">
        <v>164</v>
      </c>
      <c r="O2086" s="2" t="s">
        <v>287</v>
      </c>
      <c r="P2086" s="2" t="s">
        <v>117</v>
      </c>
      <c r="Q2086" s="2" t="s">
        <v>288</v>
      </c>
      <c r="R2086" s="2" t="s">
        <v>60</v>
      </c>
      <c r="S2086" s="2" t="s">
        <v>29851</v>
      </c>
      <c r="T2086" s="2" t="s">
        <v>29852</v>
      </c>
      <c r="U2086" s="2" t="s">
        <v>29853</v>
      </c>
      <c r="V2086" s="2" t="s">
        <v>29854</v>
      </c>
      <c r="W2086" s="2" t="s">
        <v>29855</v>
      </c>
      <c r="X2086" s="2" t="s">
        <v>29856</v>
      </c>
      <c r="Y2086" s="2"/>
      <c r="Z2086" s="2" t="s">
        <v>29857</v>
      </c>
      <c r="AA2086" s="2" t="s">
        <v>29858</v>
      </c>
      <c r="AB2086" s="2" t="s">
        <v>29845</v>
      </c>
      <c r="AC2086" s="2" t="s">
        <v>29859</v>
      </c>
      <c r="AD2086" s="2" t="s">
        <v>71</v>
      </c>
      <c r="AE2086" s="2"/>
      <c r="AF2086" s="2"/>
      <c r="AG2086" s="2"/>
      <c r="AH2086" s="2"/>
      <c r="AI2086" s="2"/>
      <c r="AJ2086" s="2"/>
      <c r="AK2086" s="2"/>
      <c r="AL2086" s="2"/>
      <c r="AM2086" s="2" t="s">
        <v>104</v>
      </c>
      <c r="AN2086" s="2" t="s">
        <v>29207</v>
      </c>
      <c r="AO2086" s="2" t="s">
        <v>106</v>
      </c>
      <c r="AP2086" s="2" t="s">
        <v>74</v>
      </c>
      <c r="AQ2086" s="2" t="s">
        <v>107</v>
      </c>
      <c r="AR2086" s="2"/>
    </row>
    <row r="2087" customFormat="false" ht="15" hidden="false" customHeight="false" outlineLevel="0" collapsed="false">
      <c r="A2087" s="2" t="s">
        <v>29860</v>
      </c>
      <c r="B2087" s="2" t="s">
        <v>278</v>
      </c>
      <c r="C2087" s="2" t="s">
        <v>28923</v>
      </c>
      <c r="D2087" s="2" t="s">
        <v>21692</v>
      </c>
      <c r="E2087" s="2" t="s">
        <v>5023</v>
      </c>
      <c r="F2087" s="2" t="s">
        <v>8230</v>
      </c>
      <c r="G2087" s="2" t="s">
        <v>29861</v>
      </c>
      <c r="H2087" s="2" t="s">
        <v>5014</v>
      </c>
      <c r="I2087" s="2" t="s">
        <v>51</v>
      </c>
      <c r="J2087" s="2" t="s">
        <v>52</v>
      </c>
      <c r="K2087" s="2" t="s">
        <v>53</v>
      </c>
      <c r="L2087" s="2" t="s">
        <v>25589</v>
      </c>
      <c r="M2087" s="2" t="s">
        <v>29862</v>
      </c>
      <c r="N2087" s="2" t="s">
        <v>165</v>
      </c>
      <c r="O2087" s="2" t="s">
        <v>312</v>
      </c>
      <c r="P2087" s="2" t="s">
        <v>312</v>
      </c>
      <c r="Q2087" s="2" t="s">
        <v>288</v>
      </c>
      <c r="R2087" s="2" t="s">
        <v>60</v>
      </c>
      <c r="S2087" s="2" t="s">
        <v>29863</v>
      </c>
      <c r="T2087" s="2" t="s">
        <v>5017</v>
      </c>
      <c r="U2087" s="2" t="s">
        <v>5018</v>
      </c>
      <c r="V2087" s="2" t="s">
        <v>29864</v>
      </c>
      <c r="W2087" s="2" t="s">
        <v>5020</v>
      </c>
      <c r="X2087" s="2" t="s">
        <v>5014</v>
      </c>
      <c r="Y2087" s="2" t="s">
        <v>29865</v>
      </c>
      <c r="Z2087" s="2" t="s">
        <v>358</v>
      </c>
      <c r="AA2087" s="2" t="s">
        <v>29866</v>
      </c>
      <c r="AB2087" s="2" t="s">
        <v>29860</v>
      </c>
      <c r="AC2087" s="2" t="s">
        <v>29867</v>
      </c>
      <c r="AD2087" s="2" t="s">
        <v>100</v>
      </c>
      <c r="AE2087" s="2" t="s">
        <v>29868</v>
      </c>
      <c r="AF2087" s="2" t="s">
        <v>22544</v>
      </c>
      <c r="AG2087" s="2"/>
      <c r="AH2087" s="2"/>
      <c r="AI2087" s="2"/>
      <c r="AJ2087" s="2"/>
      <c r="AK2087" s="2"/>
      <c r="AL2087" s="2"/>
      <c r="AM2087" s="2" t="s">
        <v>72</v>
      </c>
      <c r="AN2087" s="2"/>
      <c r="AO2087" s="2" t="s">
        <v>156</v>
      </c>
      <c r="AP2087" s="2" t="s">
        <v>74</v>
      </c>
      <c r="AQ2087" s="2" t="s">
        <v>132</v>
      </c>
      <c r="AR2087" s="2"/>
    </row>
    <row r="2088" customFormat="false" ht="15" hidden="false" customHeight="false" outlineLevel="0" collapsed="false">
      <c r="A2088" s="2" t="s">
        <v>29869</v>
      </c>
      <c r="B2088" s="2" t="s">
        <v>1415</v>
      </c>
      <c r="C2088" s="2" t="s">
        <v>28923</v>
      </c>
      <c r="D2088" s="2" t="s">
        <v>21692</v>
      </c>
      <c r="E2088" s="2" t="s">
        <v>29870</v>
      </c>
      <c r="F2088" s="2" t="s">
        <v>29871</v>
      </c>
      <c r="G2088" s="2" t="s">
        <v>29872</v>
      </c>
      <c r="H2088" s="2" t="s">
        <v>29873</v>
      </c>
      <c r="I2088" s="2" t="s">
        <v>83</v>
      </c>
      <c r="J2088" s="2" t="s">
        <v>52</v>
      </c>
      <c r="K2088" s="2" t="s">
        <v>729</v>
      </c>
      <c r="L2088" s="2" t="s">
        <v>29874</v>
      </c>
      <c r="M2088" s="2" t="s">
        <v>29875</v>
      </c>
      <c r="N2088" s="2" t="s">
        <v>56</v>
      </c>
      <c r="O2088" s="2" t="s">
        <v>2090</v>
      </c>
      <c r="P2088" s="2" t="s">
        <v>2090</v>
      </c>
      <c r="Q2088" s="2" t="s">
        <v>3980</v>
      </c>
      <c r="R2088" s="2" t="s">
        <v>3981</v>
      </c>
      <c r="S2088" s="2" t="s">
        <v>29876</v>
      </c>
      <c r="T2088" s="2" t="s">
        <v>29877</v>
      </c>
      <c r="U2088" s="2" t="s">
        <v>29878</v>
      </c>
      <c r="V2088" s="2" t="s">
        <v>29879</v>
      </c>
      <c r="W2088" s="2" t="s">
        <v>29880</v>
      </c>
      <c r="X2088" s="2" t="s">
        <v>29881</v>
      </c>
      <c r="Y2088" s="2"/>
      <c r="Z2088" s="2" t="s">
        <v>29882</v>
      </c>
      <c r="AA2088" s="2" t="s">
        <v>29883</v>
      </c>
      <c r="AB2088" s="2" t="s">
        <v>29869</v>
      </c>
      <c r="AC2088" s="2" t="s">
        <v>29884</v>
      </c>
      <c r="AD2088" s="2" t="s">
        <v>71</v>
      </c>
      <c r="AE2088" s="2"/>
      <c r="AF2088" s="2"/>
      <c r="AG2088" s="2" t="s">
        <v>298</v>
      </c>
      <c r="AH2088" s="2"/>
      <c r="AI2088" s="2"/>
      <c r="AJ2088" s="2"/>
      <c r="AK2088" s="2"/>
      <c r="AL2088" s="2"/>
      <c r="AM2088" s="2" t="s">
        <v>72</v>
      </c>
      <c r="AN2088" s="2"/>
      <c r="AO2088" s="2" t="s">
        <v>106</v>
      </c>
      <c r="AP2088" s="2" t="s">
        <v>106</v>
      </c>
      <c r="AQ2088" s="2" t="s">
        <v>107</v>
      </c>
      <c r="AR2088" s="2" t="s">
        <v>107</v>
      </c>
    </row>
    <row r="2089" customFormat="false" ht="15" hidden="false" customHeight="false" outlineLevel="0" collapsed="false">
      <c r="A2089" s="2" t="s">
        <v>29885</v>
      </c>
      <c r="B2089" s="2" t="s">
        <v>1415</v>
      </c>
      <c r="C2089" s="2" t="s">
        <v>24947</v>
      </c>
      <c r="D2089" s="2" t="s">
        <v>21692</v>
      </c>
      <c r="E2089" s="2" t="s">
        <v>29886</v>
      </c>
      <c r="F2089" s="2" t="s">
        <v>29887</v>
      </c>
      <c r="G2089" s="2" t="s">
        <v>29888</v>
      </c>
      <c r="H2089" s="2" t="s">
        <v>29889</v>
      </c>
      <c r="I2089" s="2" t="s">
        <v>51</v>
      </c>
      <c r="J2089" s="2" t="s">
        <v>52</v>
      </c>
      <c r="K2089" s="2" t="s">
        <v>53</v>
      </c>
      <c r="L2089" s="2" t="s">
        <v>25315</v>
      </c>
      <c r="M2089" s="2" t="s">
        <v>29890</v>
      </c>
      <c r="N2089" s="2" t="s">
        <v>29891</v>
      </c>
      <c r="O2089" s="2" t="s">
        <v>117</v>
      </c>
      <c r="P2089" s="2" t="s">
        <v>2090</v>
      </c>
      <c r="Q2089" s="2" t="s">
        <v>2853</v>
      </c>
      <c r="R2089" s="2" t="s">
        <v>2853</v>
      </c>
      <c r="S2089" s="2" t="s">
        <v>29892</v>
      </c>
      <c r="T2089" s="2" t="s">
        <v>29893</v>
      </c>
      <c r="U2089" s="2" t="s">
        <v>29894</v>
      </c>
      <c r="V2089" s="2" t="s">
        <v>29895</v>
      </c>
      <c r="W2089" s="2" t="s">
        <v>29896</v>
      </c>
      <c r="X2089" s="2" t="s">
        <v>29897</v>
      </c>
      <c r="Y2089" s="2"/>
      <c r="Z2089" s="2" t="s">
        <v>29898</v>
      </c>
      <c r="AA2089" s="2" t="s">
        <v>29899</v>
      </c>
      <c r="AB2089" s="2" t="s">
        <v>29885</v>
      </c>
      <c r="AC2089" s="2" t="s">
        <v>29900</v>
      </c>
      <c r="AD2089" s="2" t="s">
        <v>71</v>
      </c>
      <c r="AE2089" s="2"/>
      <c r="AF2089" s="2"/>
      <c r="AG2089" s="2" t="s">
        <v>154</v>
      </c>
      <c r="AH2089" s="2"/>
      <c r="AI2089" s="2"/>
      <c r="AJ2089" s="2"/>
      <c r="AK2089" s="2"/>
      <c r="AL2089" s="2"/>
      <c r="AM2089" s="2" t="s">
        <v>72</v>
      </c>
      <c r="AN2089" s="2"/>
      <c r="AO2089" s="2" t="s">
        <v>156</v>
      </c>
      <c r="AP2089" s="2" t="s">
        <v>74</v>
      </c>
      <c r="AQ2089" s="2" t="s">
        <v>107</v>
      </c>
      <c r="AR2089" s="2"/>
    </row>
    <row r="2090" customFormat="false" ht="15" hidden="false" customHeight="false" outlineLevel="0" collapsed="false">
      <c r="A2090" s="2" t="s">
        <v>29901</v>
      </c>
      <c r="B2090" s="2" t="s">
        <v>1415</v>
      </c>
      <c r="C2090" s="2" t="s">
        <v>24947</v>
      </c>
      <c r="D2090" s="2" t="s">
        <v>21692</v>
      </c>
      <c r="E2090" s="2" t="s">
        <v>29902</v>
      </c>
      <c r="F2090" s="2" t="s">
        <v>26017</v>
      </c>
      <c r="G2090" s="2" t="s">
        <v>29903</v>
      </c>
      <c r="H2090" s="2"/>
      <c r="I2090" s="2" t="s">
        <v>83</v>
      </c>
      <c r="J2090" s="2" t="s">
        <v>52</v>
      </c>
      <c r="K2090" s="2" t="s">
        <v>1585</v>
      </c>
      <c r="L2090" s="2" t="s">
        <v>27686</v>
      </c>
      <c r="M2090" s="2" t="s">
        <v>29904</v>
      </c>
      <c r="N2090" s="2" t="s">
        <v>2950</v>
      </c>
      <c r="O2090" s="2" t="s">
        <v>573</v>
      </c>
      <c r="P2090" s="2" t="s">
        <v>443</v>
      </c>
      <c r="Q2090" s="2" t="s">
        <v>29905</v>
      </c>
      <c r="R2090" s="2" t="s">
        <v>3046</v>
      </c>
      <c r="S2090" s="2" t="s">
        <v>29906</v>
      </c>
      <c r="T2090" s="2" t="s">
        <v>81</v>
      </c>
      <c r="U2090" s="2" t="s">
        <v>81</v>
      </c>
      <c r="V2090" s="2" t="s">
        <v>29907</v>
      </c>
      <c r="W2090" s="2" t="s">
        <v>81</v>
      </c>
      <c r="X2090" s="2" t="s">
        <v>29908</v>
      </c>
      <c r="Y2090" s="2"/>
      <c r="Z2090" s="2" t="s">
        <v>29909</v>
      </c>
      <c r="AA2090" s="2" t="s">
        <v>29910</v>
      </c>
      <c r="AB2090" s="2" t="s">
        <v>29901</v>
      </c>
      <c r="AC2090" s="2" t="s">
        <v>29911</v>
      </c>
      <c r="AD2090" s="2" t="s">
        <v>71</v>
      </c>
      <c r="AE2090" s="2"/>
      <c r="AF2090" s="2"/>
      <c r="AG2090" s="2"/>
      <c r="AH2090" s="2"/>
      <c r="AI2090" s="2"/>
      <c r="AJ2090" s="2"/>
      <c r="AK2090" s="2"/>
      <c r="AL2090" s="2"/>
      <c r="AM2090" s="2" t="s">
        <v>104</v>
      </c>
      <c r="AN2090" s="2" t="s">
        <v>29826</v>
      </c>
      <c r="AO2090" s="2"/>
      <c r="AP2090" s="2" t="s">
        <v>73</v>
      </c>
      <c r="AQ2090" s="2"/>
      <c r="AR2090" s="2"/>
    </row>
    <row r="2091" customFormat="false" ht="15" hidden="false" customHeight="false" outlineLevel="0" collapsed="false">
      <c r="A2091" s="2" t="s">
        <v>29912</v>
      </c>
      <c r="B2091" s="2" t="s">
        <v>76</v>
      </c>
      <c r="C2091" s="2" t="s">
        <v>29913</v>
      </c>
      <c r="D2091" s="2" t="s">
        <v>21692</v>
      </c>
      <c r="E2091" s="2" t="s">
        <v>29914</v>
      </c>
      <c r="F2091" s="2" t="s">
        <v>29915</v>
      </c>
      <c r="G2091" s="2"/>
      <c r="H2091" s="2" t="s">
        <v>29916</v>
      </c>
      <c r="I2091" s="2" t="s">
        <v>83</v>
      </c>
      <c r="J2091" s="2" t="s">
        <v>52</v>
      </c>
      <c r="K2091" s="2" t="s">
        <v>11759</v>
      </c>
      <c r="L2091" s="2" t="s">
        <v>4672</v>
      </c>
      <c r="M2091" s="2" t="s">
        <v>29917</v>
      </c>
      <c r="N2091" s="2" t="s">
        <v>29918</v>
      </c>
      <c r="O2091" s="2" t="s">
        <v>287</v>
      </c>
      <c r="P2091" s="2" t="s">
        <v>1128</v>
      </c>
      <c r="Q2091" s="2" t="s">
        <v>144</v>
      </c>
      <c r="R2091" s="2" t="s">
        <v>145</v>
      </c>
      <c r="S2091" s="2" t="s">
        <v>29919</v>
      </c>
      <c r="T2091" s="2" t="s">
        <v>29920</v>
      </c>
      <c r="U2091" s="2" t="s">
        <v>29921</v>
      </c>
      <c r="V2091" s="2" t="s">
        <v>29922</v>
      </c>
      <c r="W2091" s="2" t="s">
        <v>29923</v>
      </c>
      <c r="X2091" s="2" t="s">
        <v>29924</v>
      </c>
      <c r="Y2091" s="2"/>
      <c r="Z2091" s="2" t="s">
        <v>29925</v>
      </c>
      <c r="AA2091" s="2" t="s">
        <v>29926</v>
      </c>
      <c r="AB2091" s="2" t="s">
        <v>29912</v>
      </c>
      <c r="AC2091" s="2" t="s">
        <v>29927</v>
      </c>
      <c r="AD2091" s="2" t="s">
        <v>71</v>
      </c>
      <c r="AE2091" s="2"/>
      <c r="AF2091" s="2"/>
      <c r="AG2091" s="2" t="s">
        <v>128</v>
      </c>
      <c r="AH2091" s="2" t="s">
        <v>253</v>
      </c>
      <c r="AI2091" s="2"/>
      <c r="AJ2091" s="2"/>
      <c r="AK2091" s="2" t="s">
        <v>29928</v>
      </c>
      <c r="AL2091" s="2" t="s">
        <v>14068</v>
      </c>
      <c r="AM2091" s="2" t="s">
        <v>72</v>
      </c>
      <c r="AN2091" s="2"/>
      <c r="AO2091" s="2" t="s">
        <v>156</v>
      </c>
      <c r="AP2091" s="2" t="s">
        <v>73</v>
      </c>
      <c r="AQ2091" s="2" t="s">
        <v>107</v>
      </c>
      <c r="AR2091" s="2" t="s">
        <v>107</v>
      </c>
    </row>
    <row r="2092" customFormat="false" ht="15" hidden="false" customHeight="false" outlineLevel="0" collapsed="false">
      <c r="A2092" s="2" t="s">
        <v>29929</v>
      </c>
      <c r="B2092" s="2" t="s">
        <v>1415</v>
      </c>
      <c r="C2092" s="2" t="s">
        <v>29826</v>
      </c>
      <c r="D2092" s="2" t="s">
        <v>21692</v>
      </c>
      <c r="E2092" s="2" t="s">
        <v>29930</v>
      </c>
      <c r="F2092" s="2" t="s">
        <v>2113</v>
      </c>
      <c r="G2092" s="2"/>
      <c r="H2092" s="2"/>
      <c r="I2092" s="2" t="s">
        <v>83</v>
      </c>
      <c r="J2092" s="2" t="s">
        <v>52</v>
      </c>
      <c r="K2092" s="2" t="s">
        <v>53</v>
      </c>
      <c r="L2092" s="2" t="s">
        <v>29352</v>
      </c>
      <c r="M2092" s="2" t="s">
        <v>29931</v>
      </c>
      <c r="N2092" s="2" t="s">
        <v>87</v>
      </c>
      <c r="O2092" s="2" t="s">
        <v>57</v>
      </c>
      <c r="P2092" s="2" t="s">
        <v>2090</v>
      </c>
      <c r="Q2092" s="2" t="s">
        <v>1334</v>
      </c>
      <c r="R2092" s="2" t="s">
        <v>145</v>
      </c>
      <c r="S2092" s="2" t="s">
        <v>29932</v>
      </c>
      <c r="T2092" s="2" t="s">
        <v>29933</v>
      </c>
      <c r="U2092" s="2" t="s">
        <v>29934</v>
      </c>
      <c r="V2092" s="2" t="s">
        <v>29935</v>
      </c>
      <c r="W2092" s="2" t="s">
        <v>29936</v>
      </c>
      <c r="X2092" s="2" t="s">
        <v>29937</v>
      </c>
      <c r="Y2092" s="2"/>
      <c r="Z2092" s="2" t="s">
        <v>29938</v>
      </c>
      <c r="AA2092" s="2" t="s">
        <v>29939</v>
      </c>
      <c r="AB2092" s="2" t="s">
        <v>29929</v>
      </c>
      <c r="AC2092" s="2" t="s">
        <v>29940</v>
      </c>
      <c r="AD2092" s="2" t="s">
        <v>71</v>
      </c>
      <c r="AE2092" s="2"/>
      <c r="AF2092" s="2"/>
      <c r="AG2092" s="2"/>
      <c r="AH2092" s="2"/>
      <c r="AI2092" s="2"/>
      <c r="AJ2092" s="2"/>
      <c r="AK2092" s="2"/>
      <c r="AL2092" s="2"/>
      <c r="AM2092" s="2" t="s">
        <v>104</v>
      </c>
      <c r="AN2092" s="2" t="s">
        <v>29531</v>
      </c>
      <c r="AO2092" s="2" t="s">
        <v>73</v>
      </c>
      <c r="AP2092" s="2" t="s">
        <v>74</v>
      </c>
      <c r="AQ2092" s="2"/>
      <c r="AR2092" s="2"/>
    </row>
    <row r="2093" customFormat="false" ht="15" hidden="false" customHeight="false" outlineLevel="0" collapsed="false">
      <c r="A2093" s="2" t="s">
        <v>29941</v>
      </c>
      <c r="B2093" s="2" t="s">
        <v>1415</v>
      </c>
      <c r="C2093" s="2" t="s">
        <v>28489</v>
      </c>
      <c r="D2093" s="2" t="s">
        <v>21692</v>
      </c>
      <c r="E2093" s="2" t="s">
        <v>29942</v>
      </c>
      <c r="F2093" s="2" t="s">
        <v>29943</v>
      </c>
      <c r="G2093" s="2" t="s">
        <v>29944</v>
      </c>
      <c r="H2093" s="2" t="s">
        <v>29945</v>
      </c>
      <c r="I2093" s="2" t="s">
        <v>51</v>
      </c>
      <c r="J2093" s="2" t="s">
        <v>52</v>
      </c>
      <c r="K2093" s="2" t="s">
        <v>84</v>
      </c>
      <c r="L2093" s="2" t="s">
        <v>29366</v>
      </c>
      <c r="M2093" s="2" t="s">
        <v>29946</v>
      </c>
      <c r="N2093" s="2" t="s">
        <v>261</v>
      </c>
      <c r="O2093" s="2" t="s">
        <v>261</v>
      </c>
      <c r="P2093" s="2" t="s">
        <v>87</v>
      </c>
      <c r="Q2093" s="2" t="s">
        <v>960</v>
      </c>
      <c r="R2093" s="2" t="s">
        <v>60</v>
      </c>
      <c r="S2093" s="2" t="s">
        <v>29947</v>
      </c>
      <c r="T2093" s="2" t="s">
        <v>29948</v>
      </c>
      <c r="U2093" s="2" t="s">
        <v>29949</v>
      </c>
      <c r="V2093" s="2" t="s">
        <v>29950</v>
      </c>
      <c r="W2093" s="2" t="s">
        <v>29951</v>
      </c>
      <c r="X2093" s="2" t="s">
        <v>29952</v>
      </c>
      <c r="Y2093" s="2" t="s">
        <v>29949</v>
      </c>
      <c r="Z2093" s="2" t="s">
        <v>29953</v>
      </c>
      <c r="AA2093" s="2" t="s">
        <v>29954</v>
      </c>
      <c r="AB2093" s="2" t="s">
        <v>29941</v>
      </c>
      <c r="AC2093" s="2" t="s">
        <v>29955</v>
      </c>
      <c r="AD2093" s="2" t="s">
        <v>71</v>
      </c>
      <c r="AE2093" s="2"/>
      <c r="AF2093" s="2"/>
      <c r="AG2093" s="2" t="s">
        <v>298</v>
      </c>
      <c r="AH2093" s="2" t="s">
        <v>253</v>
      </c>
      <c r="AI2093" s="2" t="s">
        <v>154</v>
      </c>
      <c r="AJ2093" s="2"/>
      <c r="AK2093" s="2" t="s">
        <v>29956</v>
      </c>
      <c r="AL2093" s="2" t="s">
        <v>29957</v>
      </c>
      <c r="AM2093" s="2" t="s">
        <v>104</v>
      </c>
      <c r="AN2093" s="2" t="s">
        <v>29958</v>
      </c>
      <c r="AO2093" s="2" t="s">
        <v>106</v>
      </c>
      <c r="AP2093" s="2" t="s">
        <v>74</v>
      </c>
      <c r="AQ2093" s="2" t="s">
        <v>107</v>
      </c>
      <c r="AR2093" s="2"/>
    </row>
    <row r="2094" customFormat="false" ht="15" hidden="false" customHeight="false" outlineLevel="0" collapsed="false">
      <c r="A2094" s="2" t="s">
        <v>29959</v>
      </c>
      <c r="B2094" s="2" t="s">
        <v>278</v>
      </c>
      <c r="C2094" s="2" t="s">
        <v>28489</v>
      </c>
      <c r="D2094" s="2" t="s">
        <v>21692</v>
      </c>
      <c r="E2094" s="2" t="s">
        <v>29960</v>
      </c>
      <c r="F2094" s="2" t="s">
        <v>23679</v>
      </c>
      <c r="G2094" s="2" t="s">
        <v>81</v>
      </c>
      <c r="H2094" s="2"/>
      <c r="I2094" s="2" t="s">
        <v>83</v>
      </c>
      <c r="J2094" s="2" t="s">
        <v>52</v>
      </c>
      <c r="K2094" s="2" t="s">
        <v>186</v>
      </c>
      <c r="L2094" s="2" t="s">
        <v>29961</v>
      </c>
      <c r="M2094" s="2" t="s">
        <v>29962</v>
      </c>
      <c r="N2094" s="2" t="s">
        <v>165</v>
      </c>
      <c r="O2094" s="2" t="s">
        <v>239</v>
      </c>
      <c r="P2094" s="2" t="s">
        <v>2531</v>
      </c>
      <c r="Q2094" s="2" t="s">
        <v>3019</v>
      </c>
      <c r="R2094" s="2" t="s">
        <v>215</v>
      </c>
      <c r="S2094" s="2" t="s">
        <v>29963</v>
      </c>
      <c r="T2094" s="2" t="s">
        <v>81</v>
      </c>
      <c r="U2094" s="2" t="s">
        <v>81</v>
      </c>
      <c r="V2094" s="2" t="s">
        <v>29964</v>
      </c>
      <c r="W2094" s="2" t="s">
        <v>29965</v>
      </c>
      <c r="X2094" s="2" t="s">
        <v>29966</v>
      </c>
      <c r="Y2094" s="2"/>
      <c r="Z2094" s="2" t="s">
        <v>29967</v>
      </c>
      <c r="AA2094" s="2" t="s">
        <v>29968</v>
      </c>
      <c r="AB2094" s="2" t="s">
        <v>29959</v>
      </c>
      <c r="AC2094" s="2" t="s">
        <v>29969</v>
      </c>
      <c r="AD2094" s="2" t="s">
        <v>71</v>
      </c>
      <c r="AE2094" s="2"/>
      <c r="AF2094" s="2"/>
      <c r="AG2094" s="2"/>
      <c r="AH2094" s="2"/>
      <c r="AI2094" s="2"/>
      <c r="AJ2094" s="2"/>
      <c r="AK2094" s="2"/>
      <c r="AL2094" s="2"/>
      <c r="AM2094" s="2" t="s">
        <v>72</v>
      </c>
      <c r="AN2094" s="2"/>
      <c r="AO2094" s="2"/>
      <c r="AP2094" s="2" t="s">
        <v>73</v>
      </c>
      <c r="AQ2094" s="2"/>
      <c r="AR2094" s="2"/>
    </row>
    <row r="2095" customFormat="false" ht="15" hidden="false" customHeight="false" outlineLevel="0" collapsed="false">
      <c r="A2095" s="2" t="s">
        <v>29970</v>
      </c>
      <c r="B2095" s="2" t="s">
        <v>76</v>
      </c>
      <c r="C2095" s="2" t="s">
        <v>29971</v>
      </c>
      <c r="D2095" s="2" t="s">
        <v>21692</v>
      </c>
      <c r="E2095" s="2" t="s">
        <v>29972</v>
      </c>
      <c r="F2095" s="2" t="s">
        <v>4717</v>
      </c>
      <c r="G2095" s="2" t="s">
        <v>29973</v>
      </c>
      <c r="H2095" s="2" t="s">
        <v>29974</v>
      </c>
      <c r="I2095" s="2" t="s">
        <v>83</v>
      </c>
      <c r="J2095" s="2" t="s">
        <v>52</v>
      </c>
      <c r="K2095" s="2" t="s">
        <v>1031</v>
      </c>
      <c r="L2095" s="2" t="s">
        <v>27534</v>
      </c>
      <c r="M2095" s="2" t="s">
        <v>29975</v>
      </c>
      <c r="N2095" s="2" t="s">
        <v>29976</v>
      </c>
      <c r="O2095" s="2" t="s">
        <v>142</v>
      </c>
      <c r="P2095" s="2" t="s">
        <v>143</v>
      </c>
      <c r="Q2095" s="2" t="s">
        <v>59</v>
      </c>
      <c r="R2095" s="2" t="s">
        <v>60</v>
      </c>
      <c r="S2095" s="2" t="s">
        <v>29977</v>
      </c>
      <c r="T2095" s="2" t="s">
        <v>29978</v>
      </c>
      <c r="U2095" s="2" t="s">
        <v>29979</v>
      </c>
      <c r="V2095" s="2" t="s">
        <v>29980</v>
      </c>
      <c r="W2095" s="2" t="s">
        <v>29978</v>
      </c>
      <c r="X2095" s="2" t="s">
        <v>29973</v>
      </c>
      <c r="Y2095" s="2"/>
      <c r="Z2095" s="2" t="s">
        <v>29981</v>
      </c>
      <c r="AA2095" s="2" t="s">
        <v>29982</v>
      </c>
      <c r="AB2095" s="2" t="s">
        <v>29970</v>
      </c>
      <c r="AC2095" s="2" t="s">
        <v>29983</v>
      </c>
      <c r="AD2095" s="2" t="s">
        <v>71</v>
      </c>
      <c r="AE2095" s="2"/>
      <c r="AF2095" s="2"/>
      <c r="AG2095" s="2"/>
      <c r="AH2095" s="2"/>
      <c r="AI2095" s="2"/>
      <c r="AJ2095" s="2"/>
      <c r="AK2095" s="2"/>
      <c r="AL2095" s="2"/>
      <c r="AM2095" s="2" t="s">
        <v>72</v>
      </c>
      <c r="AN2095" s="2"/>
      <c r="AO2095" s="2" t="s">
        <v>106</v>
      </c>
      <c r="AP2095" s="2" t="s">
        <v>74</v>
      </c>
      <c r="AQ2095" s="2" t="s">
        <v>132</v>
      </c>
      <c r="AR2095" s="2"/>
    </row>
    <row r="2096" customFormat="false" ht="15" hidden="false" customHeight="false" outlineLevel="0" collapsed="false">
      <c r="A2096" s="2" t="s">
        <v>29984</v>
      </c>
      <c r="B2096" s="2" t="s">
        <v>1415</v>
      </c>
      <c r="C2096" s="2" t="s">
        <v>29985</v>
      </c>
      <c r="D2096" s="2" t="s">
        <v>21692</v>
      </c>
      <c r="E2096" s="2" t="s">
        <v>29986</v>
      </c>
      <c r="F2096" s="2" t="s">
        <v>9079</v>
      </c>
      <c r="G2096" s="2" t="s">
        <v>29987</v>
      </c>
      <c r="H2096" s="2"/>
      <c r="I2096" s="2" t="s">
        <v>83</v>
      </c>
      <c r="J2096" s="2" t="s">
        <v>52</v>
      </c>
      <c r="K2096" s="2" t="s">
        <v>1585</v>
      </c>
      <c r="L2096" s="2" t="s">
        <v>29988</v>
      </c>
      <c r="M2096" s="2" t="s">
        <v>29989</v>
      </c>
      <c r="N2096" s="2" t="s">
        <v>81</v>
      </c>
      <c r="O2096" s="2" t="s">
        <v>190</v>
      </c>
      <c r="P2096" s="2" t="s">
        <v>165</v>
      </c>
      <c r="Q2096" s="2" t="s">
        <v>59</v>
      </c>
      <c r="R2096" s="2" t="s">
        <v>60</v>
      </c>
      <c r="S2096" s="2" t="s">
        <v>29990</v>
      </c>
      <c r="T2096" s="2" t="s">
        <v>81</v>
      </c>
      <c r="U2096" s="2" t="s">
        <v>29987</v>
      </c>
      <c r="V2096" s="2" t="s">
        <v>29991</v>
      </c>
      <c r="W2096" s="2" t="s">
        <v>81</v>
      </c>
      <c r="X2096" s="2" t="s">
        <v>81</v>
      </c>
      <c r="Y2096" s="2"/>
      <c r="Z2096" s="2" t="s">
        <v>29992</v>
      </c>
      <c r="AA2096" s="2" t="s">
        <v>29993</v>
      </c>
      <c r="AB2096" s="2" t="s">
        <v>29984</v>
      </c>
      <c r="AC2096" s="2" t="s">
        <v>29994</v>
      </c>
      <c r="AD2096" s="2" t="s">
        <v>71</v>
      </c>
      <c r="AE2096" s="2"/>
      <c r="AF2096" s="2"/>
      <c r="AG2096" s="2"/>
      <c r="AH2096" s="2"/>
      <c r="AI2096" s="2"/>
      <c r="AJ2096" s="2"/>
      <c r="AK2096" s="2"/>
      <c r="AL2096" s="2"/>
      <c r="AM2096" s="2" t="s">
        <v>104</v>
      </c>
      <c r="AN2096" s="2" t="s">
        <v>29531</v>
      </c>
      <c r="AO2096" s="2" t="s">
        <v>73</v>
      </c>
      <c r="AP2096" s="2"/>
      <c r="AQ2096" s="2"/>
      <c r="AR2096" s="2"/>
    </row>
    <row r="2097" customFormat="false" ht="15" hidden="false" customHeight="false" outlineLevel="0" collapsed="false">
      <c r="A2097" s="2" t="s">
        <v>29995</v>
      </c>
      <c r="B2097" s="2" t="s">
        <v>76</v>
      </c>
      <c r="C2097" s="2" t="s">
        <v>29996</v>
      </c>
      <c r="D2097" s="2" t="s">
        <v>21692</v>
      </c>
      <c r="E2097" s="2" t="s">
        <v>29997</v>
      </c>
      <c r="F2097" s="2" t="s">
        <v>29998</v>
      </c>
      <c r="G2097" s="2" t="s">
        <v>29999</v>
      </c>
      <c r="H2097" s="2" t="s">
        <v>30000</v>
      </c>
      <c r="I2097" s="2" t="s">
        <v>83</v>
      </c>
      <c r="J2097" s="2" t="s">
        <v>52</v>
      </c>
      <c r="K2097" s="2" t="s">
        <v>53</v>
      </c>
      <c r="L2097" s="2" t="s">
        <v>7272</v>
      </c>
      <c r="M2097" s="2" t="s">
        <v>30001</v>
      </c>
      <c r="N2097" s="2" t="s">
        <v>30002</v>
      </c>
      <c r="O2097" s="2" t="s">
        <v>143</v>
      </c>
      <c r="P2097" s="2" t="s">
        <v>311</v>
      </c>
      <c r="Q2097" s="2" t="s">
        <v>1748</v>
      </c>
      <c r="R2097" s="2" t="s">
        <v>167</v>
      </c>
      <c r="S2097" s="2" t="s">
        <v>30003</v>
      </c>
      <c r="T2097" s="2" t="s">
        <v>30004</v>
      </c>
      <c r="U2097" s="2" t="s">
        <v>30005</v>
      </c>
      <c r="V2097" s="2" t="s">
        <v>30006</v>
      </c>
      <c r="W2097" s="2" t="s">
        <v>30004</v>
      </c>
      <c r="X2097" s="2" t="s">
        <v>30005</v>
      </c>
      <c r="Y2097" s="2"/>
      <c r="Z2097" s="2" t="s">
        <v>30007</v>
      </c>
      <c r="AA2097" s="2" t="s">
        <v>30008</v>
      </c>
      <c r="AB2097" s="2" t="s">
        <v>29995</v>
      </c>
      <c r="AC2097" s="2" t="s">
        <v>30009</v>
      </c>
      <c r="AD2097" s="2" t="s">
        <v>71</v>
      </c>
      <c r="AE2097" s="2"/>
      <c r="AF2097" s="2"/>
      <c r="AG2097" s="2" t="s">
        <v>128</v>
      </c>
      <c r="AH2097" s="2"/>
      <c r="AI2097" s="2"/>
      <c r="AJ2097" s="2"/>
      <c r="AK2097" s="2"/>
      <c r="AL2097" s="2"/>
      <c r="AM2097" s="2" t="s">
        <v>72</v>
      </c>
      <c r="AN2097" s="2"/>
      <c r="AO2097" s="2"/>
      <c r="AP2097" s="2" t="s">
        <v>156</v>
      </c>
      <c r="AQ2097" s="2"/>
      <c r="AR2097" s="2" t="s">
        <v>204</v>
      </c>
    </row>
    <row r="2098" customFormat="false" ht="15" hidden="false" customHeight="false" outlineLevel="0" collapsed="false">
      <c r="A2098" s="2" t="s">
        <v>30010</v>
      </c>
      <c r="B2098" s="2" t="s">
        <v>76</v>
      </c>
      <c r="C2098" s="2" t="s">
        <v>30011</v>
      </c>
      <c r="D2098" s="2" t="s">
        <v>30012</v>
      </c>
      <c r="E2098" s="2" t="s">
        <v>30013</v>
      </c>
      <c r="F2098" s="2" t="s">
        <v>3959</v>
      </c>
      <c r="G2098" s="2" t="s">
        <v>30014</v>
      </c>
      <c r="H2098" s="2" t="s">
        <v>30015</v>
      </c>
      <c r="I2098" s="2" t="s">
        <v>83</v>
      </c>
      <c r="J2098" s="2" t="s">
        <v>52</v>
      </c>
      <c r="K2098" s="2" t="s">
        <v>53</v>
      </c>
      <c r="L2098" s="2" t="s">
        <v>19620</v>
      </c>
      <c r="M2098" s="2" t="s">
        <v>30016</v>
      </c>
      <c r="N2098" s="2" t="s">
        <v>2300</v>
      </c>
      <c r="O2098" s="2" t="s">
        <v>573</v>
      </c>
      <c r="P2098" s="2" t="s">
        <v>573</v>
      </c>
      <c r="Q2098" s="2" t="s">
        <v>2853</v>
      </c>
      <c r="R2098" s="2" t="s">
        <v>242</v>
      </c>
      <c r="S2098" s="2" t="s">
        <v>19622</v>
      </c>
      <c r="T2098" s="2" t="s">
        <v>19650</v>
      </c>
      <c r="U2098" s="2" t="s">
        <v>30017</v>
      </c>
      <c r="V2098" s="2" t="s">
        <v>19648</v>
      </c>
      <c r="W2098" s="2" t="s">
        <v>19650</v>
      </c>
      <c r="X2098" s="2" t="s">
        <v>30014</v>
      </c>
      <c r="Y2098" s="2"/>
      <c r="Z2098" s="2" t="s">
        <v>30018</v>
      </c>
      <c r="AA2098" s="2" t="s">
        <v>30019</v>
      </c>
      <c r="AB2098" s="2" t="s">
        <v>30010</v>
      </c>
      <c r="AC2098" s="2" t="s">
        <v>30020</v>
      </c>
      <c r="AD2098" s="2" t="s">
        <v>100</v>
      </c>
      <c r="AE2098" s="2" t="s">
        <v>30021</v>
      </c>
      <c r="AF2098" s="2" t="s">
        <v>13929</v>
      </c>
      <c r="AG2098" s="2" t="s">
        <v>128</v>
      </c>
      <c r="AH2098" s="2"/>
      <c r="AI2098" s="2"/>
      <c r="AJ2098" s="2" t="s">
        <v>2522</v>
      </c>
      <c r="AK2098" s="2"/>
      <c r="AL2098" s="2"/>
      <c r="AM2098" s="2" t="s">
        <v>104</v>
      </c>
      <c r="AN2098" s="2" t="s">
        <v>30022</v>
      </c>
      <c r="AO2098" s="2" t="s">
        <v>106</v>
      </c>
      <c r="AP2098" s="2" t="s">
        <v>74</v>
      </c>
      <c r="AQ2098" s="2" t="s">
        <v>132</v>
      </c>
      <c r="AR2098" s="2" t="s">
        <v>204</v>
      </c>
    </row>
    <row r="2099" customFormat="false" ht="15" hidden="false" customHeight="false" outlineLevel="0" collapsed="false">
      <c r="A2099" s="2" t="s">
        <v>30023</v>
      </c>
      <c r="B2099" s="2" t="s">
        <v>76</v>
      </c>
      <c r="C2099" s="2" t="s">
        <v>30024</v>
      </c>
      <c r="D2099" s="2" t="s">
        <v>21692</v>
      </c>
      <c r="E2099" s="2" t="s">
        <v>30025</v>
      </c>
      <c r="F2099" s="2" t="s">
        <v>785</v>
      </c>
      <c r="G2099" s="2" t="s">
        <v>30026</v>
      </c>
      <c r="H2099" s="2" t="s">
        <v>30027</v>
      </c>
      <c r="I2099" s="2" t="s">
        <v>51</v>
      </c>
      <c r="J2099" s="2" t="s">
        <v>52</v>
      </c>
      <c r="K2099" s="2" t="s">
        <v>53</v>
      </c>
      <c r="L2099" s="2" t="s">
        <v>30028</v>
      </c>
      <c r="M2099" s="2" t="s">
        <v>30029</v>
      </c>
      <c r="N2099" s="2" t="s">
        <v>30030</v>
      </c>
      <c r="O2099" s="2" t="s">
        <v>212</v>
      </c>
      <c r="P2099" s="2" t="s">
        <v>1449</v>
      </c>
      <c r="Q2099" s="2" t="s">
        <v>10916</v>
      </c>
      <c r="R2099" s="2" t="s">
        <v>477</v>
      </c>
      <c r="S2099" s="2" t="s">
        <v>30031</v>
      </c>
      <c r="T2099" s="2" t="s">
        <v>30032</v>
      </c>
      <c r="U2099" s="2" t="s">
        <v>30026</v>
      </c>
      <c r="V2099" s="2" t="s">
        <v>30033</v>
      </c>
      <c r="W2099" s="2" t="s">
        <v>30034</v>
      </c>
      <c r="X2099" s="2" t="s">
        <v>30035</v>
      </c>
      <c r="Y2099" s="2" t="s">
        <v>30026</v>
      </c>
      <c r="Z2099" s="2" t="s">
        <v>30036</v>
      </c>
      <c r="AA2099" s="2" t="s">
        <v>30037</v>
      </c>
      <c r="AB2099" s="2" t="s">
        <v>30023</v>
      </c>
      <c r="AC2099" s="2" t="s">
        <v>30038</v>
      </c>
      <c r="AD2099" s="2" t="s">
        <v>71</v>
      </c>
      <c r="AE2099" s="2"/>
      <c r="AF2099" s="2"/>
      <c r="AG2099" s="2" t="s">
        <v>663</v>
      </c>
      <c r="AH2099" s="2"/>
      <c r="AI2099" s="2"/>
      <c r="AJ2099" s="2"/>
      <c r="AK2099" s="2"/>
      <c r="AL2099" s="2"/>
      <c r="AM2099" s="2" t="s">
        <v>72</v>
      </c>
      <c r="AN2099" s="2"/>
      <c r="AO2099" s="2" t="s">
        <v>106</v>
      </c>
      <c r="AP2099" s="2" t="s">
        <v>106</v>
      </c>
      <c r="AQ2099" s="2" t="s">
        <v>132</v>
      </c>
      <c r="AR2099" s="2" t="s">
        <v>132</v>
      </c>
    </row>
    <row r="2100" customFormat="false" ht="15" hidden="false" customHeight="false" outlineLevel="0" collapsed="false">
      <c r="A2100" s="2" t="s">
        <v>30039</v>
      </c>
      <c r="B2100" s="2" t="s">
        <v>278</v>
      </c>
      <c r="C2100" s="2" t="s">
        <v>30040</v>
      </c>
      <c r="D2100" s="2" t="s">
        <v>30012</v>
      </c>
      <c r="E2100" s="2" t="s">
        <v>30041</v>
      </c>
      <c r="F2100" s="2" t="s">
        <v>4883</v>
      </c>
      <c r="G2100" s="2"/>
      <c r="H2100" s="2" t="s">
        <v>30042</v>
      </c>
      <c r="I2100" s="2" t="s">
        <v>51</v>
      </c>
      <c r="J2100" s="2" t="s">
        <v>52</v>
      </c>
      <c r="K2100" s="2" t="s">
        <v>53</v>
      </c>
      <c r="L2100" s="2" t="s">
        <v>30043</v>
      </c>
      <c r="M2100" s="2" t="s">
        <v>30044</v>
      </c>
      <c r="N2100" s="2" t="s">
        <v>12410</v>
      </c>
      <c r="O2100" s="2" t="s">
        <v>58</v>
      </c>
      <c r="P2100" s="2" t="s">
        <v>287</v>
      </c>
      <c r="Q2100" s="2" t="s">
        <v>387</v>
      </c>
      <c r="R2100" s="2" t="s">
        <v>145</v>
      </c>
      <c r="S2100" s="2" t="s">
        <v>30045</v>
      </c>
      <c r="T2100" s="2" t="s">
        <v>30046</v>
      </c>
      <c r="U2100" s="2" t="s">
        <v>30047</v>
      </c>
      <c r="V2100" s="2" t="s">
        <v>30048</v>
      </c>
      <c r="W2100" s="2" t="s">
        <v>30049</v>
      </c>
      <c r="X2100" s="2" t="s">
        <v>30050</v>
      </c>
      <c r="Y2100" s="2" t="s">
        <v>30051</v>
      </c>
      <c r="Z2100" s="2" t="s">
        <v>30052</v>
      </c>
      <c r="AA2100" s="2" t="s">
        <v>30053</v>
      </c>
      <c r="AB2100" s="2" t="s">
        <v>30039</v>
      </c>
      <c r="AC2100" s="2" t="s">
        <v>30054</v>
      </c>
      <c r="AD2100" s="2" t="s">
        <v>71</v>
      </c>
      <c r="AE2100" s="2"/>
      <c r="AF2100" s="2"/>
      <c r="AG2100" s="2" t="s">
        <v>128</v>
      </c>
      <c r="AH2100" s="2"/>
      <c r="AI2100" s="2"/>
      <c r="AJ2100" s="2"/>
      <c r="AK2100" s="2"/>
      <c r="AL2100" s="2"/>
      <c r="AM2100" s="2" t="s">
        <v>72</v>
      </c>
      <c r="AN2100" s="2"/>
      <c r="AO2100" s="2" t="s">
        <v>106</v>
      </c>
      <c r="AP2100" s="2" t="s">
        <v>74</v>
      </c>
      <c r="AQ2100" s="2" t="s">
        <v>132</v>
      </c>
      <c r="AR2100" s="2"/>
    </row>
    <row r="2101" customFormat="false" ht="15" hidden="false" customHeight="false" outlineLevel="0" collapsed="false">
      <c r="A2101" s="2" t="s">
        <v>30055</v>
      </c>
      <c r="B2101" s="2" t="s">
        <v>278</v>
      </c>
      <c r="C2101" s="2" t="s">
        <v>30056</v>
      </c>
      <c r="D2101" s="2" t="s">
        <v>30012</v>
      </c>
      <c r="E2101" s="2" t="s">
        <v>30057</v>
      </c>
      <c r="F2101" s="2" t="s">
        <v>30058</v>
      </c>
      <c r="G2101" s="2"/>
      <c r="H2101" s="2" t="s">
        <v>30059</v>
      </c>
      <c r="I2101" s="2" t="s">
        <v>51</v>
      </c>
      <c r="J2101" s="2" t="s">
        <v>52</v>
      </c>
      <c r="K2101" s="2" t="s">
        <v>11759</v>
      </c>
      <c r="L2101" s="2" t="s">
        <v>25974</v>
      </c>
      <c r="M2101" s="2" t="s">
        <v>30060</v>
      </c>
      <c r="N2101" s="2" t="s">
        <v>9945</v>
      </c>
      <c r="O2101" s="2" t="s">
        <v>212</v>
      </c>
      <c r="P2101" s="2" t="s">
        <v>443</v>
      </c>
      <c r="Q2101" s="2" t="s">
        <v>387</v>
      </c>
      <c r="R2101" s="2" t="s">
        <v>145</v>
      </c>
      <c r="S2101" s="2" t="s">
        <v>30061</v>
      </c>
      <c r="T2101" s="2" t="s">
        <v>30062</v>
      </c>
      <c r="U2101" s="2" t="s">
        <v>30063</v>
      </c>
      <c r="V2101" s="2" t="s">
        <v>30064</v>
      </c>
      <c r="W2101" s="2" t="s">
        <v>30065</v>
      </c>
      <c r="X2101" s="2" t="s">
        <v>30066</v>
      </c>
      <c r="Y2101" s="2"/>
      <c r="Z2101" s="2" t="s">
        <v>9907</v>
      </c>
      <c r="AA2101" s="2" t="s">
        <v>30067</v>
      </c>
      <c r="AB2101" s="2" t="s">
        <v>30055</v>
      </c>
      <c r="AC2101" s="2" t="s">
        <v>30068</v>
      </c>
      <c r="AD2101" s="2" t="s">
        <v>71</v>
      </c>
      <c r="AE2101" s="2"/>
      <c r="AF2101" s="2"/>
      <c r="AG2101" s="2" t="s">
        <v>154</v>
      </c>
      <c r="AH2101" s="2"/>
      <c r="AI2101" s="2"/>
      <c r="AJ2101" s="2"/>
      <c r="AK2101" s="2"/>
      <c r="AL2101" s="2"/>
      <c r="AM2101" s="2" t="s">
        <v>104</v>
      </c>
      <c r="AN2101" s="2" t="s">
        <v>30069</v>
      </c>
      <c r="AO2101" s="2" t="s">
        <v>156</v>
      </c>
      <c r="AP2101" s="2" t="s">
        <v>156</v>
      </c>
      <c r="AQ2101" s="2" t="s">
        <v>204</v>
      </c>
      <c r="AR2101" s="2" t="s">
        <v>204</v>
      </c>
    </row>
    <row r="2102" customFormat="false" ht="15" hidden="false" customHeight="false" outlineLevel="0" collapsed="false">
      <c r="A2102" s="2" t="s">
        <v>30070</v>
      </c>
      <c r="B2102" s="2" t="s">
        <v>278</v>
      </c>
      <c r="C2102" s="2" t="s">
        <v>30071</v>
      </c>
      <c r="D2102" s="2" t="s">
        <v>30012</v>
      </c>
      <c r="E2102" s="2" t="s">
        <v>30072</v>
      </c>
      <c r="F2102" s="2" t="s">
        <v>30073</v>
      </c>
      <c r="G2102" s="2"/>
      <c r="H2102" s="2"/>
      <c r="I2102" s="2" t="s">
        <v>83</v>
      </c>
      <c r="J2102" s="2" t="s">
        <v>52</v>
      </c>
      <c r="K2102" s="2" t="s">
        <v>53</v>
      </c>
      <c r="L2102" s="2" t="s">
        <v>30074</v>
      </c>
      <c r="M2102" s="2" t="s">
        <v>30075</v>
      </c>
      <c r="N2102" s="2" t="s">
        <v>1197</v>
      </c>
      <c r="O2102" s="2" t="s">
        <v>555</v>
      </c>
      <c r="P2102" s="2" t="s">
        <v>312</v>
      </c>
      <c r="Q2102" s="2" t="s">
        <v>17504</v>
      </c>
      <c r="R2102" s="2" t="s">
        <v>3929</v>
      </c>
      <c r="S2102" s="2" t="s">
        <v>19956</v>
      </c>
      <c r="T2102" s="2" t="s">
        <v>30076</v>
      </c>
      <c r="U2102" s="2" t="s">
        <v>30077</v>
      </c>
      <c r="V2102" s="2" t="s">
        <v>10521</v>
      </c>
      <c r="W2102" s="2" t="s">
        <v>17509</v>
      </c>
      <c r="X2102" s="2" t="s">
        <v>17500</v>
      </c>
      <c r="Y2102" s="2"/>
      <c r="Z2102" s="2"/>
      <c r="AA2102" s="2" t="s">
        <v>30078</v>
      </c>
      <c r="AB2102" s="2" t="s">
        <v>30070</v>
      </c>
      <c r="AC2102" s="2" t="s">
        <v>30079</v>
      </c>
      <c r="AD2102" s="2" t="s">
        <v>71</v>
      </c>
      <c r="AE2102" s="2"/>
      <c r="AF2102" s="2"/>
      <c r="AG2102" s="2" t="s">
        <v>128</v>
      </c>
      <c r="AH2102" s="2"/>
      <c r="AI2102" s="2"/>
      <c r="AJ2102" s="2"/>
      <c r="AK2102" s="2"/>
      <c r="AL2102" s="2"/>
      <c r="AM2102" s="2" t="s">
        <v>104</v>
      </c>
      <c r="AN2102" s="2" t="s">
        <v>30080</v>
      </c>
      <c r="AO2102" s="2" t="s">
        <v>106</v>
      </c>
      <c r="AP2102" s="2" t="s">
        <v>106</v>
      </c>
      <c r="AQ2102" s="2" t="s">
        <v>107</v>
      </c>
      <c r="AR2102" s="2" t="s">
        <v>132</v>
      </c>
    </row>
    <row r="2103" customFormat="false" ht="15" hidden="false" customHeight="false" outlineLevel="0" collapsed="false">
      <c r="A2103" s="2" t="s">
        <v>30081</v>
      </c>
      <c r="B2103" s="2" t="s">
        <v>109</v>
      </c>
      <c r="C2103" s="2" t="s">
        <v>30082</v>
      </c>
      <c r="D2103" s="2" t="s">
        <v>21692</v>
      </c>
      <c r="E2103" s="2" t="s">
        <v>30083</v>
      </c>
      <c r="F2103" s="2" t="s">
        <v>30084</v>
      </c>
      <c r="G2103" s="2" t="s">
        <v>81</v>
      </c>
      <c r="H2103" s="2" t="s">
        <v>30085</v>
      </c>
      <c r="I2103" s="2" t="s">
        <v>51</v>
      </c>
      <c r="J2103" s="2" t="s">
        <v>52</v>
      </c>
      <c r="K2103" s="2" t="s">
        <v>805</v>
      </c>
      <c r="L2103" s="2" t="s">
        <v>8344</v>
      </c>
      <c r="M2103" s="2" t="s">
        <v>30086</v>
      </c>
      <c r="N2103" s="2" t="s">
        <v>4075</v>
      </c>
      <c r="O2103" s="2" t="s">
        <v>165</v>
      </c>
      <c r="P2103" s="2" t="s">
        <v>56</v>
      </c>
      <c r="Q2103" s="2" t="s">
        <v>30087</v>
      </c>
      <c r="R2103" s="2" t="s">
        <v>145</v>
      </c>
      <c r="S2103" s="2" t="s">
        <v>30088</v>
      </c>
      <c r="T2103" s="2" t="s">
        <v>30089</v>
      </c>
      <c r="U2103" s="2" t="s">
        <v>30090</v>
      </c>
      <c r="V2103" s="2" t="s">
        <v>30091</v>
      </c>
      <c r="W2103" s="2" t="s">
        <v>30092</v>
      </c>
      <c r="X2103" s="2" t="s">
        <v>30093</v>
      </c>
      <c r="Y2103" s="2" t="s">
        <v>81</v>
      </c>
      <c r="Z2103" s="2" t="s">
        <v>30094</v>
      </c>
      <c r="AA2103" s="2" t="s">
        <v>30095</v>
      </c>
      <c r="AB2103" s="2" t="s">
        <v>30081</v>
      </c>
      <c r="AC2103" s="2" t="s">
        <v>30096</v>
      </c>
      <c r="AD2103" s="2" t="s">
        <v>100</v>
      </c>
      <c r="AE2103" s="2" t="s">
        <v>30097</v>
      </c>
      <c r="AF2103" s="2" t="s">
        <v>30098</v>
      </c>
      <c r="AG2103" s="2" t="s">
        <v>298</v>
      </c>
      <c r="AH2103" s="2"/>
      <c r="AI2103" s="2"/>
      <c r="AJ2103" s="2"/>
      <c r="AK2103" s="2"/>
      <c r="AL2103" s="2"/>
      <c r="AM2103" s="2" t="s">
        <v>72</v>
      </c>
      <c r="AN2103" s="2"/>
      <c r="AO2103" s="2" t="s">
        <v>156</v>
      </c>
      <c r="AP2103" s="2" t="s">
        <v>74</v>
      </c>
      <c r="AQ2103" s="2" t="s">
        <v>132</v>
      </c>
      <c r="AR2103" s="2"/>
    </row>
    <row r="2104" customFormat="false" ht="15" hidden="false" customHeight="false" outlineLevel="0" collapsed="false">
      <c r="A2104" s="2" t="s">
        <v>30099</v>
      </c>
      <c r="B2104" s="2" t="s">
        <v>278</v>
      </c>
      <c r="C2104" s="2" t="s">
        <v>30100</v>
      </c>
      <c r="D2104" s="2" t="s">
        <v>21692</v>
      </c>
      <c r="E2104" s="2" t="s">
        <v>30101</v>
      </c>
      <c r="F2104" s="2" t="s">
        <v>30102</v>
      </c>
      <c r="G2104" s="2" t="s">
        <v>30103</v>
      </c>
      <c r="H2104" s="2"/>
      <c r="I2104" s="2" t="s">
        <v>51</v>
      </c>
      <c r="J2104" s="2" t="s">
        <v>52</v>
      </c>
      <c r="K2104" s="2" t="s">
        <v>729</v>
      </c>
      <c r="L2104" s="2" t="s">
        <v>30104</v>
      </c>
      <c r="M2104" s="2" t="s">
        <v>30105</v>
      </c>
      <c r="N2104" s="2" t="s">
        <v>81</v>
      </c>
      <c r="O2104" s="2" t="s">
        <v>88</v>
      </c>
      <c r="P2104" s="2" t="s">
        <v>262</v>
      </c>
      <c r="Q2104" s="2" t="s">
        <v>809</v>
      </c>
      <c r="R2104" s="2" t="s">
        <v>810</v>
      </c>
      <c r="S2104" s="2" t="s">
        <v>30106</v>
      </c>
      <c r="T2104" s="2" t="s">
        <v>30107</v>
      </c>
      <c r="U2104" s="2" t="s">
        <v>30103</v>
      </c>
      <c r="V2104" s="2" t="s">
        <v>30108</v>
      </c>
      <c r="W2104" s="2" t="s">
        <v>30109</v>
      </c>
      <c r="X2104" s="2" t="s">
        <v>30110</v>
      </c>
      <c r="Y2104" s="2"/>
      <c r="Z2104" s="2" t="s">
        <v>30111</v>
      </c>
      <c r="AA2104" s="2" t="s">
        <v>30112</v>
      </c>
      <c r="AB2104" s="2" t="s">
        <v>30099</v>
      </c>
      <c r="AC2104" s="2" t="s">
        <v>30113</v>
      </c>
      <c r="AD2104" s="2" t="s">
        <v>71</v>
      </c>
      <c r="AE2104" s="2"/>
      <c r="AF2104" s="2"/>
      <c r="AG2104" s="2"/>
      <c r="AH2104" s="2"/>
      <c r="AI2104" s="2"/>
      <c r="AJ2104" s="2"/>
      <c r="AK2104" s="2"/>
      <c r="AL2104" s="2"/>
      <c r="AM2104" s="2" t="s">
        <v>72</v>
      </c>
      <c r="AN2104" s="2"/>
      <c r="AO2104" s="2" t="s">
        <v>106</v>
      </c>
      <c r="AP2104" s="2" t="s">
        <v>74</v>
      </c>
      <c r="AQ2104" s="2"/>
      <c r="AR2104" s="2"/>
    </row>
    <row r="2105" customFormat="false" ht="15" hidden="false" customHeight="false" outlineLevel="0" collapsed="false">
      <c r="A2105" s="2" t="s">
        <v>30114</v>
      </c>
      <c r="B2105" s="2" t="s">
        <v>76</v>
      </c>
      <c r="C2105" s="2" t="s">
        <v>30115</v>
      </c>
      <c r="D2105" s="2" t="s">
        <v>21692</v>
      </c>
      <c r="E2105" s="2" t="s">
        <v>30116</v>
      </c>
      <c r="F2105" s="2" t="s">
        <v>30117</v>
      </c>
      <c r="G2105" s="2"/>
      <c r="H2105" s="2" t="s">
        <v>30118</v>
      </c>
      <c r="I2105" s="2" t="s">
        <v>83</v>
      </c>
      <c r="J2105" s="2" t="s">
        <v>52</v>
      </c>
      <c r="K2105" s="2" t="s">
        <v>84</v>
      </c>
      <c r="L2105" s="2" t="s">
        <v>30119</v>
      </c>
      <c r="M2105" s="2" t="s">
        <v>30120</v>
      </c>
      <c r="N2105" s="2" t="s">
        <v>29613</v>
      </c>
      <c r="O2105" s="2" t="s">
        <v>190</v>
      </c>
      <c r="P2105" s="2" t="s">
        <v>287</v>
      </c>
      <c r="Q2105" s="2" t="s">
        <v>30121</v>
      </c>
      <c r="R2105" s="2" t="s">
        <v>1631</v>
      </c>
      <c r="S2105" s="2" t="s">
        <v>30122</v>
      </c>
      <c r="T2105" s="2" t="s">
        <v>30123</v>
      </c>
      <c r="U2105" s="2" t="s">
        <v>30124</v>
      </c>
      <c r="V2105" s="2" t="s">
        <v>30125</v>
      </c>
      <c r="W2105" s="2" t="s">
        <v>30126</v>
      </c>
      <c r="X2105" s="2" t="s">
        <v>30127</v>
      </c>
      <c r="Y2105" s="2"/>
      <c r="Z2105" s="2" t="s">
        <v>30128</v>
      </c>
      <c r="AA2105" s="2" t="s">
        <v>30129</v>
      </c>
      <c r="AB2105" s="2" t="s">
        <v>30114</v>
      </c>
      <c r="AC2105" s="2" t="s">
        <v>30130</v>
      </c>
      <c r="AD2105" s="2" t="s">
        <v>71</v>
      </c>
      <c r="AE2105" s="2"/>
      <c r="AF2105" s="2"/>
      <c r="AG2105" s="2" t="s">
        <v>154</v>
      </c>
      <c r="AH2105" s="2"/>
      <c r="AI2105" s="2"/>
      <c r="AJ2105" s="2"/>
      <c r="AK2105" s="2"/>
      <c r="AL2105" s="2"/>
      <c r="AM2105" s="2" t="s">
        <v>72</v>
      </c>
      <c r="AN2105" s="2"/>
      <c r="AO2105" s="2" t="s">
        <v>73</v>
      </c>
      <c r="AP2105" s="2" t="s">
        <v>73</v>
      </c>
      <c r="AQ2105" s="2" t="s">
        <v>107</v>
      </c>
      <c r="AR2105" s="2" t="s">
        <v>204</v>
      </c>
    </row>
    <row r="2106" customFormat="false" ht="15" hidden="false" customHeight="false" outlineLevel="0" collapsed="false">
      <c r="A2106" s="2" t="s">
        <v>30131</v>
      </c>
      <c r="B2106" s="2" t="s">
        <v>76</v>
      </c>
      <c r="C2106" s="2" t="s">
        <v>30132</v>
      </c>
      <c r="D2106" s="2" t="s">
        <v>30012</v>
      </c>
      <c r="E2106" s="2" t="s">
        <v>30133</v>
      </c>
      <c r="F2106" s="2" t="s">
        <v>30102</v>
      </c>
      <c r="G2106" s="2" t="s">
        <v>30134</v>
      </c>
      <c r="H2106" s="2" t="s">
        <v>30135</v>
      </c>
      <c r="I2106" s="2" t="s">
        <v>51</v>
      </c>
      <c r="J2106" s="2" t="s">
        <v>52</v>
      </c>
      <c r="K2106" s="2" t="s">
        <v>53</v>
      </c>
      <c r="L2106" s="2" t="s">
        <v>5191</v>
      </c>
      <c r="M2106" s="2" t="s">
        <v>30136</v>
      </c>
      <c r="N2106" s="2" t="s">
        <v>191</v>
      </c>
      <c r="O2106" s="2" t="s">
        <v>190</v>
      </c>
      <c r="P2106" s="2" t="s">
        <v>88</v>
      </c>
      <c r="Q2106" s="2" t="s">
        <v>387</v>
      </c>
      <c r="R2106" s="2" t="s">
        <v>145</v>
      </c>
      <c r="S2106" s="2" t="s">
        <v>30137</v>
      </c>
      <c r="T2106" s="2" t="s">
        <v>30138</v>
      </c>
      <c r="U2106" s="2" t="s">
        <v>30139</v>
      </c>
      <c r="V2106" s="2" t="s">
        <v>30140</v>
      </c>
      <c r="W2106" s="2" t="s">
        <v>30138</v>
      </c>
      <c r="X2106" s="2" t="s">
        <v>30141</v>
      </c>
      <c r="Y2106" s="2" t="s">
        <v>81</v>
      </c>
      <c r="Z2106" s="2" t="s">
        <v>2205</v>
      </c>
      <c r="AA2106" s="2" t="s">
        <v>30142</v>
      </c>
      <c r="AB2106" s="2" t="s">
        <v>30131</v>
      </c>
      <c r="AC2106" s="2" t="s">
        <v>30143</v>
      </c>
      <c r="AD2106" s="2" t="s">
        <v>71</v>
      </c>
      <c r="AE2106" s="2"/>
      <c r="AF2106" s="2"/>
      <c r="AG2106" s="2" t="s">
        <v>154</v>
      </c>
      <c r="AH2106" s="2"/>
      <c r="AI2106" s="2"/>
      <c r="AJ2106" s="2"/>
      <c r="AK2106" s="2"/>
      <c r="AL2106" s="2"/>
      <c r="AM2106" s="2" t="s">
        <v>104</v>
      </c>
      <c r="AN2106" s="2" t="s">
        <v>30144</v>
      </c>
      <c r="AO2106" s="2" t="s">
        <v>106</v>
      </c>
      <c r="AP2106" s="2" t="s">
        <v>106</v>
      </c>
      <c r="AQ2106" s="2" t="s">
        <v>132</v>
      </c>
      <c r="AR2106" s="2" t="s">
        <v>132</v>
      </c>
    </row>
    <row r="2107" customFormat="false" ht="15" hidden="false" customHeight="false" outlineLevel="0" collapsed="false">
      <c r="A2107" s="2" t="s">
        <v>30145</v>
      </c>
      <c r="B2107" s="2" t="s">
        <v>76</v>
      </c>
      <c r="C2107" s="2" t="s">
        <v>30132</v>
      </c>
      <c r="D2107" s="2" t="s">
        <v>30012</v>
      </c>
      <c r="E2107" s="2" t="s">
        <v>19249</v>
      </c>
      <c r="F2107" s="2" t="s">
        <v>11599</v>
      </c>
      <c r="G2107" s="2" t="s">
        <v>19257</v>
      </c>
      <c r="H2107" s="2" t="s">
        <v>30146</v>
      </c>
      <c r="I2107" s="2" t="s">
        <v>51</v>
      </c>
      <c r="J2107" s="2" t="s">
        <v>52</v>
      </c>
      <c r="K2107" s="2" t="s">
        <v>53</v>
      </c>
      <c r="L2107" s="2" t="s">
        <v>19250</v>
      </c>
      <c r="M2107" s="2" t="s">
        <v>30147</v>
      </c>
      <c r="N2107" s="2" t="s">
        <v>30148</v>
      </c>
      <c r="O2107" s="2" t="s">
        <v>573</v>
      </c>
      <c r="P2107" s="2" t="s">
        <v>1449</v>
      </c>
      <c r="Q2107" s="2" t="s">
        <v>144</v>
      </c>
      <c r="R2107" s="2" t="s">
        <v>145</v>
      </c>
      <c r="S2107" s="2" t="s">
        <v>19252</v>
      </c>
      <c r="T2107" s="2" t="s">
        <v>19253</v>
      </c>
      <c r="U2107" s="2" t="s">
        <v>19254</v>
      </c>
      <c r="V2107" s="2" t="s">
        <v>19255</v>
      </c>
      <c r="W2107" s="2" t="s">
        <v>19256</v>
      </c>
      <c r="X2107" s="2" t="s">
        <v>19257</v>
      </c>
      <c r="Y2107" s="2"/>
      <c r="Z2107" s="2" t="s">
        <v>30149</v>
      </c>
      <c r="AA2107" s="2" t="s">
        <v>30150</v>
      </c>
      <c r="AB2107" s="2" t="s">
        <v>30145</v>
      </c>
      <c r="AC2107" s="2" t="s">
        <v>30151</v>
      </c>
      <c r="AD2107" s="2" t="s">
        <v>71</v>
      </c>
      <c r="AE2107" s="2"/>
      <c r="AF2107" s="2"/>
      <c r="AG2107" s="2" t="s">
        <v>128</v>
      </c>
      <c r="AH2107" s="2"/>
      <c r="AI2107" s="2"/>
      <c r="AJ2107" s="2"/>
      <c r="AK2107" s="2"/>
      <c r="AL2107" s="2"/>
      <c r="AM2107" s="2" t="s">
        <v>104</v>
      </c>
      <c r="AN2107" s="2" t="s">
        <v>30022</v>
      </c>
      <c r="AO2107" s="2" t="s">
        <v>73</v>
      </c>
      <c r="AP2107" s="2" t="s">
        <v>74</v>
      </c>
      <c r="AQ2107" s="2" t="s">
        <v>132</v>
      </c>
      <c r="AR2107" s="2"/>
    </row>
    <row r="2108" customFormat="false" ht="15" hidden="false" customHeight="false" outlineLevel="0" collapsed="false">
      <c r="A2108" s="2" t="s">
        <v>30152</v>
      </c>
      <c r="B2108" s="2" t="s">
        <v>76</v>
      </c>
      <c r="C2108" s="2" t="s">
        <v>30153</v>
      </c>
      <c r="D2108" s="2" t="s">
        <v>30012</v>
      </c>
      <c r="E2108" s="2" t="s">
        <v>30154</v>
      </c>
      <c r="F2108" s="2" t="s">
        <v>7108</v>
      </c>
      <c r="G2108" s="2"/>
      <c r="H2108" s="2"/>
      <c r="I2108" s="2" t="s">
        <v>83</v>
      </c>
      <c r="J2108" s="2" t="s">
        <v>52</v>
      </c>
      <c r="K2108" s="2" t="s">
        <v>84</v>
      </c>
      <c r="L2108" s="2" t="s">
        <v>2384</v>
      </c>
      <c r="M2108" s="2" t="s">
        <v>30155</v>
      </c>
      <c r="N2108" s="2" t="s">
        <v>16216</v>
      </c>
      <c r="O2108" s="2" t="s">
        <v>213</v>
      </c>
      <c r="P2108" s="2" t="s">
        <v>1449</v>
      </c>
      <c r="Q2108" s="2" t="s">
        <v>2969</v>
      </c>
      <c r="R2108" s="2" t="s">
        <v>477</v>
      </c>
      <c r="S2108" s="2" t="s">
        <v>30156</v>
      </c>
      <c r="T2108" s="2" t="s">
        <v>30157</v>
      </c>
      <c r="U2108" s="2" t="s">
        <v>30158</v>
      </c>
      <c r="V2108" s="2" t="s">
        <v>30159</v>
      </c>
      <c r="W2108" s="2" t="s">
        <v>30160</v>
      </c>
      <c r="X2108" s="2" t="s">
        <v>30161</v>
      </c>
      <c r="Y2108" s="2"/>
      <c r="Z2108" s="2" t="s">
        <v>2975</v>
      </c>
      <c r="AA2108" s="2" t="s">
        <v>30162</v>
      </c>
      <c r="AB2108" s="2" t="s">
        <v>30152</v>
      </c>
      <c r="AC2108" s="2" t="s">
        <v>30163</v>
      </c>
      <c r="AD2108" s="2" t="s">
        <v>71</v>
      </c>
      <c r="AE2108" s="2"/>
      <c r="AF2108" s="2"/>
      <c r="AG2108" s="2" t="s">
        <v>298</v>
      </c>
      <c r="AH2108" s="2" t="s">
        <v>178</v>
      </c>
      <c r="AI2108" s="2" t="s">
        <v>13535</v>
      </c>
      <c r="AJ2108" s="2" t="s">
        <v>30164</v>
      </c>
      <c r="AK2108" s="2"/>
      <c r="AL2108" s="2"/>
      <c r="AM2108" s="2" t="s">
        <v>104</v>
      </c>
      <c r="AN2108" s="2" t="s">
        <v>30144</v>
      </c>
      <c r="AO2108" s="2" t="s">
        <v>106</v>
      </c>
      <c r="AP2108" s="2" t="s">
        <v>74</v>
      </c>
      <c r="AQ2108" s="2" t="s">
        <v>132</v>
      </c>
      <c r="AR2108" s="2"/>
    </row>
    <row r="2109" customFormat="false" ht="15" hidden="false" customHeight="false" outlineLevel="0" collapsed="false">
      <c r="A2109" s="2" t="s">
        <v>30165</v>
      </c>
      <c r="B2109" s="2" t="s">
        <v>109</v>
      </c>
      <c r="C2109" s="2" t="s">
        <v>30100</v>
      </c>
      <c r="D2109" s="2" t="s">
        <v>21692</v>
      </c>
      <c r="E2109" s="2" t="s">
        <v>30166</v>
      </c>
      <c r="F2109" s="2" t="s">
        <v>30167</v>
      </c>
      <c r="G2109" s="2"/>
      <c r="H2109" s="2" t="s">
        <v>30168</v>
      </c>
      <c r="I2109" s="2" t="s">
        <v>51</v>
      </c>
      <c r="J2109" s="2" t="s">
        <v>52</v>
      </c>
      <c r="K2109" s="2" t="s">
        <v>6545</v>
      </c>
      <c r="L2109" s="2" t="s">
        <v>26536</v>
      </c>
      <c r="M2109" s="2" t="s">
        <v>30169</v>
      </c>
      <c r="N2109" s="2" t="s">
        <v>2542</v>
      </c>
      <c r="O2109" s="2" t="s">
        <v>164</v>
      </c>
      <c r="P2109" s="2" t="s">
        <v>56</v>
      </c>
      <c r="Q2109" s="2" t="s">
        <v>809</v>
      </c>
      <c r="R2109" s="2" t="s">
        <v>810</v>
      </c>
      <c r="S2109" s="2" t="s">
        <v>30170</v>
      </c>
      <c r="T2109" s="2" t="s">
        <v>793</v>
      </c>
      <c r="U2109" s="2" t="s">
        <v>794</v>
      </c>
      <c r="V2109" s="2" t="s">
        <v>30171</v>
      </c>
      <c r="W2109" s="2" t="s">
        <v>796</v>
      </c>
      <c r="X2109" s="2" t="s">
        <v>30172</v>
      </c>
      <c r="Y2109" s="2"/>
      <c r="Z2109" s="2" t="s">
        <v>81</v>
      </c>
      <c r="AA2109" s="2" t="s">
        <v>30173</v>
      </c>
      <c r="AB2109" s="2" t="s">
        <v>30165</v>
      </c>
      <c r="AC2109" s="2" t="s">
        <v>30174</v>
      </c>
      <c r="AD2109" s="2" t="s">
        <v>100</v>
      </c>
      <c r="AE2109" s="2" t="s">
        <v>784</v>
      </c>
      <c r="AF2109" s="2" t="s">
        <v>30175</v>
      </c>
      <c r="AG2109" s="2" t="s">
        <v>128</v>
      </c>
      <c r="AH2109" s="2"/>
      <c r="AI2109" s="2"/>
      <c r="AJ2109" s="2"/>
      <c r="AK2109" s="2"/>
      <c r="AL2109" s="2"/>
      <c r="AM2109" s="2" t="s">
        <v>72</v>
      </c>
      <c r="AN2109" s="2"/>
      <c r="AO2109" s="2" t="s">
        <v>106</v>
      </c>
      <c r="AP2109" s="2" t="s">
        <v>106</v>
      </c>
      <c r="AQ2109" s="2" t="s">
        <v>132</v>
      </c>
      <c r="AR2109" s="2" t="s">
        <v>132</v>
      </c>
    </row>
    <row r="2110" customFormat="false" ht="15" hidden="false" customHeight="false" outlineLevel="0" collapsed="false">
      <c r="A2110" s="2" t="s">
        <v>30176</v>
      </c>
      <c r="B2110" s="2" t="s">
        <v>76</v>
      </c>
      <c r="C2110" s="2" t="s">
        <v>30177</v>
      </c>
      <c r="D2110" s="2" t="s">
        <v>30012</v>
      </c>
      <c r="E2110" s="2" t="s">
        <v>30178</v>
      </c>
      <c r="F2110" s="2" t="s">
        <v>16791</v>
      </c>
      <c r="G2110" s="2"/>
      <c r="H2110" s="2" t="s">
        <v>30179</v>
      </c>
      <c r="I2110" s="2" t="s">
        <v>51</v>
      </c>
      <c r="J2110" s="2" t="s">
        <v>52</v>
      </c>
      <c r="K2110" s="2" t="s">
        <v>53</v>
      </c>
      <c r="L2110" s="2" t="s">
        <v>24590</v>
      </c>
      <c r="M2110" s="2" t="s">
        <v>30180</v>
      </c>
      <c r="N2110" s="2" t="s">
        <v>5257</v>
      </c>
      <c r="O2110" s="2" t="s">
        <v>262</v>
      </c>
      <c r="P2110" s="2" t="s">
        <v>2542</v>
      </c>
      <c r="Q2110" s="2" t="s">
        <v>30181</v>
      </c>
      <c r="R2110" s="2" t="s">
        <v>17111</v>
      </c>
      <c r="S2110" s="2" t="s">
        <v>30182</v>
      </c>
      <c r="T2110" s="2" t="s">
        <v>30183</v>
      </c>
      <c r="U2110" s="2" t="s">
        <v>30184</v>
      </c>
      <c r="V2110" s="2" t="s">
        <v>30185</v>
      </c>
      <c r="W2110" s="2" t="s">
        <v>30186</v>
      </c>
      <c r="X2110" s="2" t="s">
        <v>30187</v>
      </c>
      <c r="Y2110" s="2"/>
      <c r="Z2110" s="2" t="s">
        <v>4945</v>
      </c>
      <c r="AA2110" s="2" t="s">
        <v>30188</v>
      </c>
      <c r="AB2110" s="2" t="s">
        <v>30176</v>
      </c>
      <c r="AC2110" s="2" t="s">
        <v>30189</v>
      </c>
      <c r="AD2110" s="2" t="s">
        <v>71</v>
      </c>
      <c r="AE2110" s="2"/>
      <c r="AF2110" s="2"/>
      <c r="AG2110" s="2" t="s">
        <v>154</v>
      </c>
      <c r="AH2110" s="2"/>
      <c r="AI2110" s="2"/>
      <c r="AJ2110" s="2"/>
      <c r="AK2110" s="2"/>
      <c r="AL2110" s="2"/>
      <c r="AM2110" s="2" t="s">
        <v>72</v>
      </c>
      <c r="AN2110" s="2"/>
      <c r="AO2110" s="2" t="s">
        <v>106</v>
      </c>
      <c r="AP2110" s="2" t="s">
        <v>106</v>
      </c>
      <c r="AQ2110" s="2" t="s">
        <v>132</v>
      </c>
      <c r="AR2110" s="2" t="s">
        <v>132</v>
      </c>
    </row>
    <row r="2111" customFormat="false" ht="15" hidden="false" customHeight="false" outlineLevel="0" collapsed="false">
      <c r="A2111" s="2" t="s">
        <v>30190</v>
      </c>
      <c r="B2111" s="2" t="s">
        <v>76</v>
      </c>
      <c r="C2111" s="2" t="s">
        <v>30082</v>
      </c>
      <c r="D2111" s="2" t="s">
        <v>21692</v>
      </c>
      <c r="E2111" s="2" t="s">
        <v>30191</v>
      </c>
      <c r="F2111" s="2" t="s">
        <v>8888</v>
      </c>
      <c r="G2111" s="2"/>
      <c r="H2111" s="2" t="s">
        <v>30085</v>
      </c>
      <c r="I2111" s="2" t="s">
        <v>83</v>
      </c>
      <c r="J2111" s="2" t="s">
        <v>52</v>
      </c>
      <c r="K2111" s="2" t="s">
        <v>10073</v>
      </c>
      <c r="L2111" s="2" t="s">
        <v>30192</v>
      </c>
      <c r="M2111" s="2" t="s">
        <v>30086</v>
      </c>
      <c r="N2111" s="2" t="s">
        <v>4075</v>
      </c>
      <c r="O2111" s="2" t="s">
        <v>165</v>
      </c>
      <c r="P2111" s="2" t="s">
        <v>56</v>
      </c>
      <c r="Q2111" s="2" t="s">
        <v>30087</v>
      </c>
      <c r="R2111" s="2" t="s">
        <v>145</v>
      </c>
      <c r="S2111" s="2" t="s">
        <v>30088</v>
      </c>
      <c r="T2111" s="2" t="s">
        <v>30089</v>
      </c>
      <c r="U2111" s="2" t="s">
        <v>30090</v>
      </c>
      <c r="V2111" s="2" t="s">
        <v>30091</v>
      </c>
      <c r="W2111" s="2" t="s">
        <v>30092</v>
      </c>
      <c r="X2111" s="2" t="s">
        <v>30093</v>
      </c>
      <c r="Y2111" s="2" t="s">
        <v>81</v>
      </c>
      <c r="Z2111" s="2" t="s">
        <v>30094</v>
      </c>
      <c r="AA2111" s="2" t="s">
        <v>30193</v>
      </c>
      <c r="AB2111" s="2" t="s">
        <v>30190</v>
      </c>
      <c r="AC2111" s="2" t="s">
        <v>30194</v>
      </c>
      <c r="AD2111" s="2" t="s">
        <v>100</v>
      </c>
      <c r="AE2111" s="2" t="s">
        <v>30195</v>
      </c>
      <c r="AF2111" s="2" t="s">
        <v>542</v>
      </c>
      <c r="AG2111" s="2" t="s">
        <v>298</v>
      </c>
      <c r="AH2111" s="2"/>
      <c r="AI2111" s="2"/>
      <c r="AJ2111" s="2"/>
      <c r="AK2111" s="2"/>
      <c r="AL2111" s="2"/>
      <c r="AM2111" s="2" t="s">
        <v>72</v>
      </c>
      <c r="AN2111" s="2"/>
      <c r="AO2111" s="2" t="s">
        <v>156</v>
      </c>
      <c r="AP2111" s="2" t="s">
        <v>74</v>
      </c>
      <c r="AQ2111" s="2" t="s">
        <v>132</v>
      </c>
      <c r="AR2111" s="2"/>
    </row>
    <row r="2112" customFormat="false" ht="15" hidden="false" customHeight="false" outlineLevel="0" collapsed="false">
      <c r="A2112" s="2" t="s">
        <v>30196</v>
      </c>
      <c r="B2112" s="2" t="s">
        <v>109</v>
      </c>
      <c r="C2112" s="2" t="s">
        <v>30177</v>
      </c>
      <c r="D2112" s="2" t="s">
        <v>30012</v>
      </c>
      <c r="E2112" s="2" t="s">
        <v>30197</v>
      </c>
      <c r="F2112" s="2" t="s">
        <v>23761</v>
      </c>
      <c r="G2112" s="2" t="s">
        <v>30198</v>
      </c>
      <c r="H2112" s="2" t="s">
        <v>81</v>
      </c>
      <c r="I2112" s="2" t="s">
        <v>83</v>
      </c>
      <c r="J2112" s="2" t="s">
        <v>52</v>
      </c>
      <c r="K2112" s="2" t="s">
        <v>805</v>
      </c>
      <c r="L2112" s="2" t="s">
        <v>30199</v>
      </c>
      <c r="M2112" s="2" t="s">
        <v>30200</v>
      </c>
      <c r="N2112" s="2" t="s">
        <v>81</v>
      </c>
      <c r="O2112" s="2" t="s">
        <v>142</v>
      </c>
      <c r="P2112" s="2" t="s">
        <v>212</v>
      </c>
      <c r="Q2112" s="2" t="s">
        <v>6150</v>
      </c>
      <c r="R2112" s="2" t="s">
        <v>810</v>
      </c>
      <c r="S2112" s="2" t="s">
        <v>30201</v>
      </c>
      <c r="T2112" s="2" t="s">
        <v>30202</v>
      </c>
      <c r="U2112" s="2" t="s">
        <v>30203</v>
      </c>
      <c r="V2112" s="2" t="s">
        <v>30204</v>
      </c>
      <c r="W2112" s="2" t="s">
        <v>30205</v>
      </c>
      <c r="X2112" s="2" t="s">
        <v>30203</v>
      </c>
      <c r="Y2112" s="2"/>
      <c r="Z2112" s="2" t="s">
        <v>1702</v>
      </c>
      <c r="AA2112" s="2" t="s">
        <v>30206</v>
      </c>
      <c r="AB2112" s="2" t="s">
        <v>30196</v>
      </c>
      <c r="AC2112" s="2" t="s">
        <v>30207</v>
      </c>
      <c r="AD2112" s="2" t="s">
        <v>71</v>
      </c>
      <c r="AE2112" s="2"/>
      <c r="AF2112" s="2"/>
      <c r="AG2112" s="2"/>
      <c r="AH2112" s="2"/>
      <c r="AI2112" s="2"/>
      <c r="AJ2112" s="2"/>
      <c r="AK2112" s="2" t="s">
        <v>1396</v>
      </c>
      <c r="AL2112" s="2"/>
      <c r="AM2112" s="2" t="s">
        <v>104</v>
      </c>
      <c r="AN2112" s="2" t="s">
        <v>30208</v>
      </c>
      <c r="AO2112" s="2" t="s">
        <v>156</v>
      </c>
      <c r="AP2112" s="2" t="s">
        <v>74</v>
      </c>
      <c r="AQ2112" s="2"/>
      <c r="AR2112" s="2"/>
    </row>
    <row r="2113" customFormat="false" ht="15" hidden="false" customHeight="false" outlineLevel="0" collapsed="false">
      <c r="A2113" s="2" t="s">
        <v>30209</v>
      </c>
      <c r="B2113" s="2" t="s">
        <v>109</v>
      </c>
      <c r="C2113" s="2" t="s">
        <v>30177</v>
      </c>
      <c r="D2113" s="2" t="s">
        <v>30012</v>
      </c>
      <c r="E2113" s="2" t="s">
        <v>30210</v>
      </c>
      <c r="F2113" s="2" t="s">
        <v>1582</v>
      </c>
      <c r="G2113" s="2"/>
      <c r="H2113" s="2" t="s">
        <v>30211</v>
      </c>
      <c r="I2113" s="2" t="s">
        <v>83</v>
      </c>
      <c r="J2113" s="2" t="s">
        <v>52</v>
      </c>
      <c r="K2113" s="2" t="s">
        <v>729</v>
      </c>
      <c r="L2113" s="2" t="s">
        <v>30212</v>
      </c>
      <c r="M2113" s="2" t="s">
        <v>30213</v>
      </c>
      <c r="N2113" s="2" t="s">
        <v>19468</v>
      </c>
      <c r="O2113" s="2" t="s">
        <v>213</v>
      </c>
      <c r="P2113" s="2" t="s">
        <v>311</v>
      </c>
      <c r="Q2113" s="2" t="s">
        <v>809</v>
      </c>
      <c r="R2113" s="2" t="s">
        <v>810</v>
      </c>
      <c r="S2113" s="2" t="s">
        <v>30214</v>
      </c>
      <c r="T2113" s="2" t="s">
        <v>30215</v>
      </c>
      <c r="U2113" s="2" t="s">
        <v>30216</v>
      </c>
      <c r="V2113" s="2" t="s">
        <v>30217</v>
      </c>
      <c r="W2113" s="2" t="s">
        <v>30218</v>
      </c>
      <c r="X2113" s="2" t="s">
        <v>30219</v>
      </c>
      <c r="Y2113" s="2"/>
      <c r="Z2113" s="2" t="s">
        <v>81</v>
      </c>
      <c r="AA2113" s="2" t="s">
        <v>30220</v>
      </c>
      <c r="AB2113" s="2" t="s">
        <v>30209</v>
      </c>
      <c r="AC2113" s="2" t="s">
        <v>30221</v>
      </c>
      <c r="AD2113" s="2" t="s">
        <v>71</v>
      </c>
      <c r="AE2113" s="2"/>
      <c r="AF2113" s="2"/>
      <c r="AG2113" s="2" t="s">
        <v>298</v>
      </c>
      <c r="AH2113" s="2"/>
      <c r="AI2113" s="2"/>
      <c r="AJ2113" s="2"/>
      <c r="AK2113" s="2"/>
      <c r="AL2113" s="2"/>
      <c r="AM2113" s="2" t="s">
        <v>104</v>
      </c>
      <c r="AN2113" s="2" t="s">
        <v>30222</v>
      </c>
      <c r="AO2113" s="2" t="s">
        <v>106</v>
      </c>
      <c r="AP2113" s="2" t="s">
        <v>156</v>
      </c>
      <c r="AQ2113" s="2" t="s">
        <v>132</v>
      </c>
      <c r="AR2113" s="2" t="s">
        <v>107</v>
      </c>
    </row>
    <row r="2114" customFormat="false" ht="15" hidden="false" customHeight="false" outlineLevel="0" collapsed="false">
      <c r="A2114" s="2" t="s">
        <v>30223</v>
      </c>
      <c r="B2114" s="2" t="s">
        <v>109</v>
      </c>
      <c r="C2114" s="2" t="s">
        <v>30177</v>
      </c>
      <c r="D2114" s="2" t="s">
        <v>30012</v>
      </c>
      <c r="E2114" s="2" t="s">
        <v>30224</v>
      </c>
      <c r="F2114" s="2" t="s">
        <v>4056</v>
      </c>
      <c r="G2114" s="2" t="s">
        <v>81</v>
      </c>
      <c r="H2114" s="2" t="s">
        <v>30225</v>
      </c>
      <c r="I2114" s="2" t="s">
        <v>83</v>
      </c>
      <c r="J2114" s="2" t="s">
        <v>52</v>
      </c>
      <c r="K2114" s="2" t="s">
        <v>53</v>
      </c>
      <c r="L2114" s="2" t="s">
        <v>30226</v>
      </c>
      <c r="M2114" s="2" t="s">
        <v>30227</v>
      </c>
      <c r="N2114" s="2" t="s">
        <v>6065</v>
      </c>
      <c r="O2114" s="2" t="s">
        <v>142</v>
      </c>
      <c r="P2114" s="2" t="s">
        <v>631</v>
      </c>
      <c r="Q2114" s="2" t="s">
        <v>144</v>
      </c>
      <c r="R2114" s="2" t="s">
        <v>145</v>
      </c>
      <c r="S2114" s="2" t="s">
        <v>6066</v>
      </c>
      <c r="T2114" s="2" t="s">
        <v>6067</v>
      </c>
      <c r="U2114" s="2" t="s">
        <v>6068</v>
      </c>
      <c r="V2114" s="2" t="s">
        <v>6069</v>
      </c>
      <c r="W2114" s="2" t="s">
        <v>30228</v>
      </c>
      <c r="X2114" s="2" t="s">
        <v>6071</v>
      </c>
      <c r="Y2114" s="2" t="s">
        <v>81</v>
      </c>
      <c r="Z2114" s="2" t="s">
        <v>81</v>
      </c>
      <c r="AA2114" s="2" t="s">
        <v>30229</v>
      </c>
      <c r="AB2114" s="2" t="s">
        <v>30223</v>
      </c>
      <c r="AC2114" s="2" t="s">
        <v>30230</v>
      </c>
      <c r="AD2114" s="2" t="s">
        <v>100</v>
      </c>
      <c r="AE2114" s="2" t="s">
        <v>30231</v>
      </c>
      <c r="AF2114" s="2" t="s">
        <v>2908</v>
      </c>
      <c r="AG2114" s="2" t="s">
        <v>128</v>
      </c>
      <c r="AH2114" s="2"/>
      <c r="AI2114" s="2"/>
      <c r="AJ2114" s="2"/>
      <c r="AK2114" s="2"/>
      <c r="AL2114" s="2"/>
      <c r="AM2114" s="2" t="s">
        <v>104</v>
      </c>
      <c r="AN2114" s="2" t="s">
        <v>30232</v>
      </c>
      <c r="AO2114" s="2" t="s">
        <v>106</v>
      </c>
      <c r="AP2114" s="2" t="s">
        <v>74</v>
      </c>
      <c r="AQ2114" s="2" t="s">
        <v>132</v>
      </c>
      <c r="AR2114" s="2"/>
    </row>
    <row r="2115" customFormat="false" ht="15" hidden="false" customHeight="false" outlineLevel="0" collapsed="false">
      <c r="A2115" s="2" t="s">
        <v>30233</v>
      </c>
      <c r="B2115" s="2" t="s">
        <v>76</v>
      </c>
      <c r="C2115" s="2" t="s">
        <v>30177</v>
      </c>
      <c r="D2115" s="2" t="s">
        <v>21692</v>
      </c>
      <c r="E2115" s="2" t="s">
        <v>30234</v>
      </c>
      <c r="F2115" s="2" t="s">
        <v>3070</v>
      </c>
      <c r="G2115" s="2"/>
      <c r="H2115" s="2" t="s">
        <v>30235</v>
      </c>
      <c r="I2115" s="2" t="s">
        <v>51</v>
      </c>
      <c r="J2115" s="2" t="s">
        <v>52</v>
      </c>
      <c r="K2115" s="2" t="s">
        <v>53</v>
      </c>
      <c r="L2115" s="2" t="s">
        <v>30236</v>
      </c>
      <c r="M2115" s="2" t="s">
        <v>30237</v>
      </c>
      <c r="N2115" s="2" t="s">
        <v>30238</v>
      </c>
      <c r="O2115" s="2" t="s">
        <v>213</v>
      </c>
      <c r="P2115" s="2" t="s">
        <v>2090</v>
      </c>
      <c r="Q2115" s="2" t="s">
        <v>288</v>
      </c>
      <c r="R2115" s="2" t="s">
        <v>60</v>
      </c>
      <c r="S2115" s="2" t="s">
        <v>30239</v>
      </c>
      <c r="T2115" s="2" t="s">
        <v>30240</v>
      </c>
      <c r="U2115" s="2" t="s">
        <v>30241</v>
      </c>
      <c r="V2115" s="2" t="s">
        <v>30242</v>
      </c>
      <c r="W2115" s="2" t="s">
        <v>30243</v>
      </c>
      <c r="X2115" s="2" t="s">
        <v>30244</v>
      </c>
      <c r="Y2115" s="2" t="s">
        <v>30245</v>
      </c>
      <c r="Z2115" s="2" t="s">
        <v>30246</v>
      </c>
      <c r="AA2115" s="2" t="s">
        <v>30247</v>
      </c>
      <c r="AB2115" s="2" t="s">
        <v>30233</v>
      </c>
      <c r="AC2115" s="2" t="s">
        <v>30248</v>
      </c>
      <c r="AD2115" s="2" t="s">
        <v>71</v>
      </c>
      <c r="AE2115" s="2"/>
      <c r="AF2115" s="2"/>
      <c r="AG2115" s="2" t="s">
        <v>128</v>
      </c>
      <c r="AH2115" s="2"/>
      <c r="AI2115" s="2"/>
      <c r="AJ2115" s="2"/>
      <c r="AK2115" s="2"/>
      <c r="AL2115" s="2"/>
      <c r="AM2115" s="2" t="s">
        <v>72</v>
      </c>
      <c r="AN2115" s="2"/>
      <c r="AO2115" s="2" t="s">
        <v>106</v>
      </c>
      <c r="AP2115" s="2" t="s">
        <v>74</v>
      </c>
      <c r="AQ2115" s="2" t="s">
        <v>132</v>
      </c>
      <c r="AR2115" s="2"/>
    </row>
    <row r="2116" customFormat="false" ht="15" hidden="false" customHeight="false" outlineLevel="0" collapsed="false">
      <c r="A2116" s="2" t="s">
        <v>30249</v>
      </c>
      <c r="B2116" s="2" t="s">
        <v>278</v>
      </c>
      <c r="C2116" s="2" t="s">
        <v>30250</v>
      </c>
      <c r="D2116" s="2" t="s">
        <v>30012</v>
      </c>
      <c r="E2116" s="2" t="s">
        <v>30251</v>
      </c>
      <c r="F2116" s="2" t="s">
        <v>843</v>
      </c>
      <c r="G2116" s="2" t="s">
        <v>30252</v>
      </c>
      <c r="H2116" s="2"/>
      <c r="I2116" s="2" t="s">
        <v>51</v>
      </c>
      <c r="J2116" s="2" t="s">
        <v>52</v>
      </c>
      <c r="K2116" s="2" t="s">
        <v>53</v>
      </c>
      <c r="L2116" s="2" t="s">
        <v>30253</v>
      </c>
      <c r="M2116" s="2" t="s">
        <v>30254</v>
      </c>
      <c r="N2116" s="2" t="s">
        <v>3577</v>
      </c>
      <c r="O2116" s="2" t="s">
        <v>311</v>
      </c>
      <c r="P2116" s="2" t="s">
        <v>555</v>
      </c>
      <c r="Q2116" s="2" t="s">
        <v>1334</v>
      </c>
      <c r="R2116" s="2" t="s">
        <v>145</v>
      </c>
      <c r="S2116" s="2" t="s">
        <v>30255</v>
      </c>
      <c r="T2116" s="2" t="s">
        <v>30256</v>
      </c>
      <c r="U2116" s="2" t="s">
        <v>30257</v>
      </c>
      <c r="V2116" s="2" t="s">
        <v>30258</v>
      </c>
      <c r="W2116" s="2" t="s">
        <v>30259</v>
      </c>
      <c r="X2116" s="2" t="s">
        <v>30260</v>
      </c>
      <c r="Y2116" s="2" t="s">
        <v>30261</v>
      </c>
      <c r="Z2116" s="2"/>
      <c r="AA2116" s="2" t="s">
        <v>30262</v>
      </c>
      <c r="AB2116" s="2" t="s">
        <v>30249</v>
      </c>
      <c r="AC2116" s="2" t="s">
        <v>30263</v>
      </c>
      <c r="AD2116" s="2" t="s">
        <v>71</v>
      </c>
      <c r="AE2116" s="2"/>
      <c r="AF2116" s="2"/>
      <c r="AG2116" s="2" t="s">
        <v>103</v>
      </c>
      <c r="AH2116" s="2" t="s">
        <v>253</v>
      </c>
      <c r="AI2116" s="2"/>
      <c r="AJ2116" s="2"/>
      <c r="AK2116" s="2" t="s">
        <v>30264</v>
      </c>
      <c r="AL2116" s="2" t="s">
        <v>30265</v>
      </c>
      <c r="AM2116" s="2" t="s">
        <v>104</v>
      </c>
      <c r="AN2116" s="2" t="s">
        <v>30022</v>
      </c>
      <c r="AO2116" s="2" t="s">
        <v>106</v>
      </c>
      <c r="AP2116" s="2" t="s">
        <v>156</v>
      </c>
      <c r="AQ2116" s="2" t="s">
        <v>107</v>
      </c>
      <c r="AR2116" s="2" t="s">
        <v>132</v>
      </c>
    </row>
    <row r="2117" customFormat="false" ht="15" hidden="false" customHeight="false" outlineLevel="0" collapsed="false">
      <c r="A2117" s="2" t="s">
        <v>30266</v>
      </c>
      <c r="B2117" s="2" t="s">
        <v>278</v>
      </c>
      <c r="C2117" s="2" t="s">
        <v>30056</v>
      </c>
      <c r="D2117" s="2" t="s">
        <v>30012</v>
      </c>
      <c r="E2117" s="2" t="s">
        <v>30267</v>
      </c>
      <c r="F2117" s="2" t="s">
        <v>30268</v>
      </c>
      <c r="G2117" s="2"/>
      <c r="H2117" s="2" t="s">
        <v>30059</v>
      </c>
      <c r="I2117" s="2" t="s">
        <v>51</v>
      </c>
      <c r="J2117" s="2" t="s">
        <v>52</v>
      </c>
      <c r="K2117" s="2" t="s">
        <v>11759</v>
      </c>
      <c r="L2117" s="2" t="s">
        <v>25974</v>
      </c>
      <c r="M2117" s="2" t="s">
        <v>30060</v>
      </c>
      <c r="N2117" s="2" t="s">
        <v>9945</v>
      </c>
      <c r="O2117" s="2" t="s">
        <v>212</v>
      </c>
      <c r="P2117" s="2" t="s">
        <v>443</v>
      </c>
      <c r="Q2117" s="2" t="s">
        <v>387</v>
      </c>
      <c r="R2117" s="2" t="s">
        <v>145</v>
      </c>
      <c r="S2117" s="2" t="s">
        <v>30061</v>
      </c>
      <c r="T2117" s="2" t="s">
        <v>30062</v>
      </c>
      <c r="U2117" s="2" t="s">
        <v>30063</v>
      </c>
      <c r="V2117" s="2" t="s">
        <v>30064</v>
      </c>
      <c r="W2117" s="2" t="s">
        <v>30065</v>
      </c>
      <c r="X2117" s="2" t="s">
        <v>30066</v>
      </c>
      <c r="Y2117" s="2"/>
      <c r="Z2117" s="2" t="s">
        <v>9907</v>
      </c>
      <c r="AA2117" s="2" t="s">
        <v>30067</v>
      </c>
      <c r="AB2117" s="2" t="s">
        <v>30266</v>
      </c>
      <c r="AC2117" s="2" t="s">
        <v>30269</v>
      </c>
      <c r="AD2117" s="2" t="s">
        <v>71</v>
      </c>
      <c r="AE2117" s="2"/>
      <c r="AF2117" s="2"/>
      <c r="AG2117" s="2"/>
      <c r="AH2117" s="2"/>
      <c r="AI2117" s="2" t="s">
        <v>154</v>
      </c>
      <c r="AJ2117" s="2"/>
      <c r="AK2117" s="2"/>
      <c r="AL2117" s="2"/>
      <c r="AM2117" s="2" t="s">
        <v>104</v>
      </c>
      <c r="AN2117" s="2" t="s">
        <v>30069</v>
      </c>
      <c r="AO2117" s="2" t="s">
        <v>156</v>
      </c>
      <c r="AP2117" s="2" t="s">
        <v>156</v>
      </c>
      <c r="AQ2117" s="2" t="s">
        <v>204</v>
      </c>
      <c r="AR2117" s="2" t="s">
        <v>204</v>
      </c>
    </row>
    <row r="2118" customFormat="false" ht="15" hidden="false" customHeight="false" outlineLevel="0" collapsed="false">
      <c r="A2118" s="2" t="s">
        <v>30270</v>
      </c>
      <c r="B2118" s="2" t="s">
        <v>109</v>
      </c>
      <c r="C2118" s="2" t="s">
        <v>30271</v>
      </c>
      <c r="D2118" s="2" t="s">
        <v>21692</v>
      </c>
      <c r="E2118" s="2" t="s">
        <v>30272</v>
      </c>
      <c r="F2118" s="2" t="s">
        <v>16791</v>
      </c>
      <c r="G2118" s="2"/>
      <c r="H2118" s="2"/>
      <c r="I2118" s="2" t="s">
        <v>51</v>
      </c>
      <c r="J2118" s="2" t="s">
        <v>52</v>
      </c>
      <c r="K2118" s="2" t="s">
        <v>53</v>
      </c>
      <c r="L2118" s="2" t="s">
        <v>30273</v>
      </c>
      <c r="M2118" s="2" t="s">
        <v>30274</v>
      </c>
      <c r="N2118" s="2" t="s">
        <v>30275</v>
      </c>
      <c r="O2118" s="2" t="s">
        <v>496</v>
      </c>
      <c r="P2118" s="2" t="s">
        <v>142</v>
      </c>
      <c r="Q2118" s="2" t="s">
        <v>288</v>
      </c>
      <c r="R2118" s="2" t="s">
        <v>60</v>
      </c>
      <c r="S2118" s="2" t="s">
        <v>4954</v>
      </c>
      <c r="T2118" s="2" t="s">
        <v>4955</v>
      </c>
      <c r="U2118" s="2" t="s">
        <v>4956</v>
      </c>
      <c r="V2118" s="2" t="s">
        <v>4957</v>
      </c>
      <c r="W2118" s="2" t="s">
        <v>4958</v>
      </c>
      <c r="X2118" s="2" t="s">
        <v>4959</v>
      </c>
      <c r="Y2118" s="2" t="s">
        <v>30276</v>
      </c>
      <c r="Z2118" s="2" t="s">
        <v>30277</v>
      </c>
      <c r="AA2118" s="2" t="s">
        <v>30278</v>
      </c>
      <c r="AB2118" s="2" t="s">
        <v>30270</v>
      </c>
      <c r="AC2118" s="2" t="s">
        <v>30279</v>
      </c>
      <c r="AD2118" s="2" t="s">
        <v>100</v>
      </c>
      <c r="AE2118" s="2" t="s">
        <v>30280</v>
      </c>
      <c r="AF2118" s="2" t="s">
        <v>30281</v>
      </c>
      <c r="AG2118" s="2"/>
      <c r="AH2118" s="2"/>
      <c r="AI2118" s="2"/>
      <c r="AJ2118" s="2"/>
      <c r="AK2118" s="2"/>
      <c r="AL2118" s="2"/>
      <c r="AM2118" s="2" t="s">
        <v>72</v>
      </c>
      <c r="AN2118" s="2"/>
      <c r="AO2118" s="2" t="s">
        <v>106</v>
      </c>
      <c r="AP2118" s="2" t="s">
        <v>156</v>
      </c>
      <c r="AQ2118" s="2" t="s">
        <v>132</v>
      </c>
      <c r="AR2118" s="2" t="s">
        <v>132</v>
      </c>
    </row>
    <row r="2119" customFormat="false" ht="15" hidden="false" customHeight="false" outlineLevel="0" collapsed="false">
      <c r="A2119" s="2" t="s">
        <v>30282</v>
      </c>
      <c r="B2119" s="2" t="s">
        <v>109</v>
      </c>
      <c r="C2119" s="2" t="s">
        <v>30271</v>
      </c>
      <c r="D2119" s="2" t="s">
        <v>30012</v>
      </c>
      <c r="E2119" s="2" t="s">
        <v>30272</v>
      </c>
      <c r="F2119" s="2" t="s">
        <v>16791</v>
      </c>
      <c r="G2119" s="2"/>
      <c r="H2119" s="2"/>
      <c r="I2119" s="2" t="s">
        <v>51</v>
      </c>
      <c r="J2119" s="2" t="s">
        <v>52</v>
      </c>
      <c r="K2119" s="2" t="s">
        <v>53</v>
      </c>
      <c r="L2119" s="2" t="s">
        <v>30273</v>
      </c>
      <c r="M2119" s="2" t="s">
        <v>30283</v>
      </c>
      <c r="N2119" s="2" t="s">
        <v>4953</v>
      </c>
      <c r="O2119" s="2" t="s">
        <v>496</v>
      </c>
      <c r="P2119" s="2" t="s">
        <v>142</v>
      </c>
      <c r="Q2119" s="2" t="s">
        <v>288</v>
      </c>
      <c r="R2119" s="2" t="s">
        <v>60</v>
      </c>
      <c r="S2119" s="2" t="s">
        <v>4954</v>
      </c>
      <c r="T2119" s="2" t="s">
        <v>4955</v>
      </c>
      <c r="U2119" s="2" t="s">
        <v>4956</v>
      </c>
      <c r="V2119" s="2" t="s">
        <v>4957</v>
      </c>
      <c r="W2119" s="2" t="s">
        <v>4958</v>
      </c>
      <c r="X2119" s="2" t="s">
        <v>4959</v>
      </c>
      <c r="Y2119" s="2"/>
      <c r="Z2119" s="2" t="s">
        <v>30284</v>
      </c>
      <c r="AA2119" s="2" t="s">
        <v>30206</v>
      </c>
      <c r="AB2119" s="2" t="s">
        <v>30282</v>
      </c>
      <c r="AC2119" s="2" t="s">
        <v>30285</v>
      </c>
      <c r="AD2119" s="2" t="s">
        <v>100</v>
      </c>
      <c r="AE2119" s="2" t="s">
        <v>30280</v>
      </c>
      <c r="AF2119" s="2" t="s">
        <v>30286</v>
      </c>
      <c r="AG2119" s="2"/>
      <c r="AH2119" s="2"/>
      <c r="AI2119" s="2"/>
      <c r="AJ2119" s="2"/>
      <c r="AK2119" s="2"/>
      <c r="AL2119" s="2"/>
      <c r="AM2119" s="2" t="s">
        <v>104</v>
      </c>
      <c r="AN2119" s="2" t="s">
        <v>30208</v>
      </c>
      <c r="AO2119" s="2" t="s">
        <v>106</v>
      </c>
      <c r="AP2119" s="2" t="s">
        <v>156</v>
      </c>
      <c r="AQ2119" s="2" t="s">
        <v>132</v>
      </c>
      <c r="AR2119" s="2" t="s">
        <v>107</v>
      </c>
    </row>
    <row r="2120" customFormat="false" ht="15" hidden="false" customHeight="false" outlineLevel="0" collapsed="false">
      <c r="A2120" s="2" t="s">
        <v>30287</v>
      </c>
      <c r="B2120" s="2" t="s">
        <v>109</v>
      </c>
      <c r="C2120" s="2" t="s">
        <v>30288</v>
      </c>
      <c r="D2120" s="2" t="s">
        <v>30012</v>
      </c>
      <c r="E2120" s="2" t="s">
        <v>30289</v>
      </c>
      <c r="F2120" s="2" t="s">
        <v>13561</v>
      </c>
      <c r="G2120" s="2"/>
      <c r="H2120" s="2"/>
      <c r="I2120" s="2" t="s">
        <v>83</v>
      </c>
      <c r="J2120" s="2" t="s">
        <v>52</v>
      </c>
      <c r="K2120" s="2" t="s">
        <v>936</v>
      </c>
      <c r="L2120" s="2" t="s">
        <v>30290</v>
      </c>
      <c r="M2120" s="2" t="s">
        <v>30291</v>
      </c>
      <c r="N2120" s="2" t="s">
        <v>104</v>
      </c>
      <c r="O2120" s="2" t="s">
        <v>165</v>
      </c>
      <c r="P2120" s="2" t="s">
        <v>2188</v>
      </c>
      <c r="Q2120" s="2" t="s">
        <v>3980</v>
      </c>
      <c r="R2120" s="2" t="s">
        <v>8311</v>
      </c>
      <c r="S2120" s="2" t="s">
        <v>30292</v>
      </c>
      <c r="T2120" s="2" t="s">
        <v>30293</v>
      </c>
      <c r="U2120" s="2" t="s">
        <v>30294</v>
      </c>
      <c r="V2120" s="2" t="s">
        <v>30295</v>
      </c>
      <c r="W2120" s="2" t="s">
        <v>30296</v>
      </c>
      <c r="X2120" s="2" t="s">
        <v>30297</v>
      </c>
      <c r="Y2120" s="2"/>
      <c r="Z2120" s="2"/>
      <c r="AA2120" s="2" t="s">
        <v>30298</v>
      </c>
      <c r="AB2120" s="2" t="s">
        <v>30287</v>
      </c>
      <c r="AC2120" s="2" t="s">
        <v>30299</v>
      </c>
      <c r="AD2120" s="2" t="s">
        <v>71</v>
      </c>
      <c r="AE2120" s="2"/>
      <c r="AF2120" s="2"/>
      <c r="AG2120" s="2" t="s">
        <v>298</v>
      </c>
      <c r="AH2120" s="2"/>
      <c r="AI2120" s="2"/>
      <c r="AJ2120" s="2"/>
      <c r="AK2120" s="2"/>
      <c r="AL2120" s="2"/>
      <c r="AM2120" s="2" t="s">
        <v>72</v>
      </c>
      <c r="AN2120" s="2"/>
      <c r="AO2120" s="2" t="s">
        <v>156</v>
      </c>
      <c r="AP2120" s="2" t="s">
        <v>74</v>
      </c>
      <c r="AQ2120" s="2" t="s">
        <v>204</v>
      </c>
      <c r="AR2120" s="2"/>
    </row>
    <row r="2121" customFormat="false" ht="15" hidden="false" customHeight="false" outlineLevel="0" collapsed="false">
      <c r="A2121" s="2" t="s">
        <v>30300</v>
      </c>
      <c r="B2121" s="2" t="s">
        <v>1415</v>
      </c>
      <c r="C2121" s="2" t="s">
        <v>30301</v>
      </c>
      <c r="D2121" s="2" t="s">
        <v>30012</v>
      </c>
      <c r="E2121" s="2" t="s">
        <v>30302</v>
      </c>
      <c r="F2121" s="2" t="s">
        <v>3817</v>
      </c>
      <c r="G2121" s="2"/>
      <c r="H2121" s="2" t="s">
        <v>30303</v>
      </c>
      <c r="I2121" s="2" t="s">
        <v>51</v>
      </c>
      <c r="J2121" s="2" t="s">
        <v>52</v>
      </c>
      <c r="K2121" s="2" t="s">
        <v>53</v>
      </c>
      <c r="L2121" s="2" t="s">
        <v>30304</v>
      </c>
      <c r="M2121" s="2" t="s">
        <v>30305</v>
      </c>
      <c r="N2121" s="2" t="s">
        <v>4984</v>
      </c>
      <c r="O2121" s="2" t="s">
        <v>165</v>
      </c>
      <c r="P2121" s="2" t="s">
        <v>143</v>
      </c>
      <c r="Q2121" s="2" t="s">
        <v>6010</v>
      </c>
      <c r="R2121" s="2" t="s">
        <v>145</v>
      </c>
      <c r="S2121" s="2" t="s">
        <v>30306</v>
      </c>
      <c r="T2121" s="2" t="s">
        <v>30307</v>
      </c>
      <c r="U2121" s="2" t="s">
        <v>30308</v>
      </c>
      <c r="V2121" s="2" t="s">
        <v>30309</v>
      </c>
      <c r="W2121" s="2" t="s">
        <v>30310</v>
      </c>
      <c r="X2121" s="2" t="s">
        <v>30311</v>
      </c>
      <c r="Y2121" s="2"/>
      <c r="Z2121" s="2" t="s">
        <v>8651</v>
      </c>
      <c r="AA2121" s="2" t="s">
        <v>30312</v>
      </c>
      <c r="AB2121" s="2" t="s">
        <v>30300</v>
      </c>
      <c r="AC2121" s="2" t="s">
        <v>30313</v>
      </c>
      <c r="AD2121" s="2" t="s">
        <v>71</v>
      </c>
      <c r="AE2121" s="2"/>
      <c r="AF2121" s="2"/>
      <c r="AG2121" s="2" t="s">
        <v>298</v>
      </c>
      <c r="AH2121" s="2" t="s">
        <v>178</v>
      </c>
      <c r="AI2121" s="2" t="s">
        <v>30314</v>
      </c>
      <c r="AJ2121" s="2" t="s">
        <v>28175</v>
      </c>
      <c r="AK2121" s="2"/>
      <c r="AL2121" s="2"/>
      <c r="AM2121" s="2" t="s">
        <v>72</v>
      </c>
      <c r="AN2121" s="2"/>
      <c r="AO2121" s="2" t="s">
        <v>106</v>
      </c>
      <c r="AP2121" s="2" t="s">
        <v>106</v>
      </c>
      <c r="AQ2121" s="2" t="s">
        <v>132</v>
      </c>
      <c r="AR2121" s="2" t="s">
        <v>132</v>
      </c>
    </row>
    <row r="2122" customFormat="false" ht="15" hidden="false" customHeight="false" outlineLevel="0" collapsed="false">
      <c r="A2122" s="2" t="s">
        <v>30315</v>
      </c>
      <c r="B2122" s="2" t="s">
        <v>278</v>
      </c>
      <c r="C2122" s="2" t="s">
        <v>30316</v>
      </c>
      <c r="D2122" s="2" t="s">
        <v>30012</v>
      </c>
      <c r="E2122" s="2" t="s">
        <v>30317</v>
      </c>
      <c r="F2122" s="2" t="s">
        <v>8065</v>
      </c>
      <c r="G2122" s="2" t="s">
        <v>30318</v>
      </c>
      <c r="H2122" s="2" t="s">
        <v>81</v>
      </c>
      <c r="I2122" s="2" t="s">
        <v>51</v>
      </c>
      <c r="J2122" s="2" t="s">
        <v>52</v>
      </c>
      <c r="K2122" s="2" t="s">
        <v>84</v>
      </c>
      <c r="L2122" s="2" t="s">
        <v>30319</v>
      </c>
      <c r="M2122" s="2" t="s">
        <v>30320</v>
      </c>
      <c r="N2122" s="2" t="s">
        <v>30321</v>
      </c>
      <c r="O2122" s="2" t="s">
        <v>312</v>
      </c>
      <c r="P2122" s="2" t="s">
        <v>312</v>
      </c>
      <c r="Q2122" s="2" t="s">
        <v>288</v>
      </c>
      <c r="R2122" s="2" t="s">
        <v>60</v>
      </c>
      <c r="S2122" s="2" t="s">
        <v>30322</v>
      </c>
      <c r="T2122" s="2" t="s">
        <v>30323</v>
      </c>
      <c r="U2122" s="2" t="s">
        <v>30324</v>
      </c>
      <c r="V2122" s="2" t="s">
        <v>30325</v>
      </c>
      <c r="W2122" s="2" t="s">
        <v>30326</v>
      </c>
      <c r="X2122" s="2" t="s">
        <v>30324</v>
      </c>
      <c r="Y2122" s="2" t="s">
        <v>81</v>
      </c>
      <c r="Z2122" s="2" t="s">
        <v>30327</v>
      </c>
      <c r="AA2122" s="2" t="s">
        <v>30328</v>
      </c>
      <c r="AB2122" s="2" t="s">
        <v>30315</v>
      </c>
      <c r="AC2122" s="2" t="s">
        <v>30329</v>
      </c>
      <c r="AD2122" s="2" t="s">
        <v>71</v>
      </c>
      <c r="AE2122" s="2"/>
      <c r="AF2122" s="2"/>
      <c r="AG2122" s="2" t="s">
        <v>298</v>
      </c>
      <c r="AH2122" s="2"/>
      <c r="AI2122" s="2"/>
      <c r="AJ2122" s="2"/>
      <c r="AK2122" s="2"/>
      <c r="AL2122" s="2"/>
      <c r="AM2122" s="2" t="s">
        <v>72</v>
      </c>
      <c r="AN2122" s="2"/>
      <c r="AO2122" s="2" t="s">
        <v>73</v>
      </c>
      <c r="AP2122" s="2" t="s">
        <v>73</v>
      </c>
      <c r="AQ2122" s="2" t="s">
        <v>132</v>
      </c>
      <c r="AR2122" s="2" t="s">
        <v>132</v>
      </c>
    </row>
    <row r="2123" customFormat="false" ht="15" hidden="false" customHeight="false" outlineLevel="0" collapsed="false">
      <c r="A2123" s="2" t="s">
        <v>30330</v>
      </c>
      <c r="B2123" s="2" t="s">
        <v>76</v>
      </c>
      <c r="C2123" s="2" t="s">
        <v>30331</v>
      </c>
      <c r="D2123" s="2" t="s">
        <v>30012</v>
      </c>
      <c r="E2123" s="2" t="s">
        <v>2526</v>
      </c>
      <c r="F2123" s="2" t="s">
        <v>2527</v>
      </c>
      <c r="G2123" s="2" t="s">
        <v>30332</v>
      </c>
      <c r="H2123" s="2" t="s">
        <v>2528</v>
      </c>
      <c r="I2123" s="2" t="s">
        <v>83</v>
      </c>
      <c r="J2123" s="2" t="s">
        <v>52</v>
      </c>
      <c r="K2123" s="2" t="s">
        <v>53</v>
      </c>
      <c r="L2123" s="2" t="s">
        <v>30333</v>
      </c>
      <c r="M2123" s="2" t="s">
        <v>30334</v>
      </c>
      <c r="N2123" s="2" t="s">
        <v>30335</v>
      </c>
      <c r="O2123" s="2" t="s">
        <v>212</v>
      </c>
      <c r="P2123" s="2" t="s">
        <v>212</v>
      </c>
      <c r="Q2123" s="2" t="s">
        <v>2532</v>
      </c>
      <c r="R2123" s="2" t="s">
        <v>145</v>
      </c>
      <c r="S2123" s="2" t="s">
        <v>30336</v>
      </c>
      <c r="T2123" s="2" t="s">
        <v>2534</v>
      </c>
      <c r="U2123" s="2" t="s">
        <v>2535</v>
      </c>
      <c r="V2123" s="2" t="s">
        <v>2536</v>
      </c>
      <c r="W2123" s="2" t="s">
        <v>2537</v>
      </c>
      <c r="X2123" s="2" t="s">
        <v>2538</v>
      </c>
      <c r="Y2123" s="2"/>
      <c r="Z2123" s="2"/>
      <c r="AA2123" s="2" t="s">
        <v>30337</v>
      </c>
      <c r="AB2123" s="2" t="s">
        <v>30330</v>
      </c>
      <c r="AC2123" s="2" t="s">
        <v>30338</v>
      </c>
      <c r="AD2123" s="2" t="s">
        <v>71</v>
      </c>
      <c r="AE2123" s="2"/>
      <c r="AF2123" s="2"/>
      <c r="AG2123" s="2" t="s">
        <v>128</v>
      </c>
      <c r="AH2123" s="2"/>
      <c r="AI2123" s="2"/>
      <c r="AJ2123" s="2"/>
      <c r="AK2123" s="2"/>
      <c r="AL2123" s="2"/>
      <c r="AM2123" s="2" t="s">
        <v>72</v>
      </c>
      <c r="AN2123" s="2"/>
      <c r="AO2123" s="2" t="s">
        <v>106</v>
      </c>
      <c r="AP2123" s="2" t="s">
        <v>106</v>
      </c>
      <c r="AQ2123" s="2" t="s">
        <v>132</v>
      </c>
      <c r="AR2123" s="2" t="s">
        <v>132</v>
      </c>
    </row>
    <row r="2124" customFormat="false" ht="15" hidden="false" customHeight="false" outlineLevel="0" collapsed="false">
      <c r="A2124" s="2" t="s">
        <v>30339</v>
      </c>
      <c r="B2124" s="2" t="s">
        <v>1415</v>
      </c>
      <c r="C2124" s="2" t="s">
        <v>30301</v>
      </c>
      <c r="D2124" s="2" t="s">
        <v>21692</v>
      </c>
      <c r="E2124" s="2" t="s">
        <v>30340</v>
      </c>
      <c r="F2124" s="2" t="s">
        <v>9880</v>
      </c>
      <c r="G2124" s="2" t="s">
        <v>30341</v>
      </c>
      <c r="H2124" s="2" t="s">
        <v>81</v>
      </c>
      <c r="I2124" s="2" t="s">
        <v>51</v>
      </c>
      <c r="J2124" s="2" t="s">
        <v>52</v>
      </c>
      <c r="K2124" s="2" t="s">
        <v>1585</v>
      </c>
      <c r="L2124" s="2" t="s">
        <v>30342</v>
      </c>
      <c r="M2124" s="2" t="s">
        <v>30343</v>
      </c>
      <c r="N2124" s="2" t="s">
        <v>239</v>
      </c>
      <c r="O2124" s="2" t="s">
        <v>287</v>
      </c>
      <c r="P2124" s="2" t="s">
        <v>1128</v>
      </c>
      <c r="Q2124" s="2" t="s">
        <v>476</v>
      </c>
      <c r="R2124" s="2" t="s">
        <v>138</v>
      </c>
      <c r="S2124" s="2" t="s">
        <v>30344</v>
      </c>
      <c r="T2124" s="2" t="s">
        <v>30345</v>
      </c>
      <c r="U2124" s="2" t="s">
        <v>26430</v>
      </c>
      <c r="V2124" s="2" t="s">
        <v>26431</v>
      </c>
      <c r="W2124" s="2" t="s">
        <v>30346</v>
      </c>
      <c r="X2124" s="2" t="s">
        <v>26432</v>
      </c>
      <c r="Y2124" s="2" t="s">
        <v>81</v>
      </c>
      <c r="Z2124" s="2" t="s">
        <v>30347</v>
      </c>
      <c r="AA2124" s="2" t="s">
        <v>30348</v>
      </c>
      <c r="AB2124" s="2" t="s">
        <v>30339</v>
      </c>
      <c r="AC2124" s="2" t="s">
        <v>30349</v>
      </c>
      <c r="AD2124" s="2" t="s">
        <v>100</v>
      </c>
      <c r="AE2124" s="2" t="s">
        <v>30350</v>
      </c>
      <c r="AF2124" s="2" t="s">
        <v>30351</v>
      </c>
      <c r="AG2124" s="2"/>
      <c r="AH2124" s="2"/>
      <c r="AI2124" s="2"/>
      <c r="AJ2124" s="2"/>
      <c r="AK2124" s="2"/>
      <c r="AL2124" s="2"/>
      <c r="AM2124" s="2" t="s">
        <v>72</v>
      </c>
      <c r="AN2124" s="2"/>
      <c r="AO2124" s="2" t="s">
        <v>156</v>
      </c>
      <c r="AP2124" s="2" t="s">
        <v>74</v>
      </c>
      <c r="AQ2124" s="2" t="s">
        <v>132</v>
      </c>
      <c r="AR2124" s="2"/>
    </row>
    <row r="2125" customFormat="false" ht="15" hidden="false" customHeight="false" outlineLevel="0" collapsed="false">
      <c r="A2125" s="2" t="s">
        <v>30352</v>
      </c>
      <c r="B2125" s="2" t="s">
        <v>109</v>
      </c>
      <c r="C2125" s="2" t="s">
        <v>30301</v>
      </c>
      <c r="D2125" s="2" t="s">
        <v>30012</v>
      </c>
      <c r="E2125" s="2" t="s">
        <v>30353</v>
      </c>
      <c r="F2125" s="2" t="s">
        <v>5695</v>
      </c>
      <c r="G2125" s="2" t="s">
        <v>19257</v>
      </c>
      <c r="H2125" s="2" t="s">
        <v>30146</v>
      </c>
      <c r="I2125" s="2" t="s">
        <v>51</v>
      </c>
      <c r="J2125" s="2" t="s">
        <v>52</v>
      </c>
      <c r="K2125" s="2" t="s">
        <v>53</v>
      </c>
      <c r="L2125" s="2" t="s">
        <v>30354</v>
      </c>
      <c r="M2125" s="2" t="s">
        <v>30355</v>
      </c>
      <c r="N2125" s="2" t="s">
        <v>30148</v>
      </c>
      <c r="O2125" s="2" t="s">
        <v>573</v>
      </c>
      <c r="P2125" s="2" t="s">
        <v>1449</v>
      </c>
      <c r="Q2125" s="2" t="s">
        <v>144</v>
      </c>
      <c r="R2125" s="2" t="s">
        <v>145</v>
      </c>
      <c r="S2125" s="2" t="s">
        <v>19252</v>
      </c>
      <c r="T2125" s="2" t="s">
        <v>19253</v>
      </c>
      <c r="U2125" s="2" t="s">
        <v>19254</v>
      </c>
      <c r="V2125" s="2" t="s">
        <v>19255</v>
      </c>
      <c r="W2125" s="2" t="s">
        <v>19256</v>
      </c>
      <c r="X2125" s="2" t="s">
        <v>19257</v>
      </c>
      <c r="Y2125" s="2"/>
      <c r="Z2125" s="2" t="s">
        <v>81</v>
      </c>
      <c r="AA2125" s="2" t="s">
        <v>30150</v>
      </c>
      <c r="AB2125" s="2" t="s">
        <v>30352</v>
      </c>
      <c r="AC2125" s="2" t="s">
        <v>30356</v>
      </c>
      <c r="AD2125" s="2" t="s">
        <v>71</v>
      </c>
      <c r="AE2125" s="2"/>
      <c r="AF2125" s="2"/>
      <c r="AG2125" s="2" t="s">
        <v>128</v>
      </c>
      <c r="AH2125" s="2"/>
      <c r="AI2125" s="2"/>
      <c r="AJ2125" s="2"/>
      <c r="AK2125" s="2"/>
      <c r="AL2125" s="2"/>
      <c r="AM2125" s="2" t="s">
        <v>104</v>
      </c>
      <c r="AN2125" s="2" t="s">
        <v>30357</v>
      </c>
      <c r="AO2125" s="2" t="s">
        <v>73</v>
      </c>
      <c r="AP2125" s="2" t="s">
        <v>74</v>
      </c>
      <c r="AQ2125" s="2" t="s">
        <v>132</v>
      </c>
      <c r="AR2125" s="2"/>
    </row>
    <row r="2126" customFormat="false" ht="15" hidden="false" customHeight="false" outlineLevel="0" collapsed="false">
      <c r="A2126" s="2" t="s">
        <v>30358</v>
      </c>
      <c r="B2126" s="2" t="s">
        <v>76</v>
      </c>
      <c r="C2126" s="2" t="s">
        <v>30359</v>
      </c>
      <c r="D2126" s="2" t="s">
        <v>30012</v>
      </c>
      <c r="E2126" s="2" t="s">
        <v>30360</v>
      </c>
      <c r="F2126" s="2" t="s">
        <v>1379</v>
      </c>
      <c r="G2126" s="2" t="s">
        <v>30361</v>
      </c>
      <c r="H2126" s="2" t="s">
        <v>30362</v>
      </c>
      <c r="I2126" s="2" t="s">
        <v>51</v>
      </c>
      <c r="J2126" s="2" t="s">
        <v>52</v>
      </c>
      <c r="K2126" s="2" t="s">
        <v>84</v>
      </c>
      <c r="L2126" s="2" t="s">
        <v>30363</v>
      </c>
      <c r="M2126" s="2" t="s">
        <v>30364</v>
      </c>
      <c r="N2126" s="2" t="s">
        <v>164</v>
      </c>
      <c r="O2126" s="2" t="s">
        <v>573</v>
      </c>
      <c r="P2126" s="2" t="s">
        <v>311</v>
      </c>
      <c r="Q2126" s="2" t="s">
        <v>848</v>
      </c>
      <c r="R2126" s="2" t="s">
        <v>193</v>
      </c>
      <c r="S2126" s="2" t="s">
        <v>30365</v>
      </c>
      <c r="T2126" s="2" t="s">
        <v>30366</v>
      </c>
      <c r="U2126" s="2" t="s">
        <v>30367</v>
      </c>
      <c r="V2126" s="2" t="s">
        <v>30368</v>
      </c>
      <c r="W2126" s="2" t="s">
        <v>30369</v>
      </c>
      <c r="X2126" s="2" t="s">
        <v>30370</v>
      </c>
      <c r="Y2126" s="2" t="s">
        <v>30371</v>
      </c>
      <c r="Z2126" s="2" t="s">
        <v>30372</v>
      </c>
      <c r="AA2126" s="2" t="s">
        <v>24933</v>
      </c>
      <c r="AB2126" s="2" t="s">
        <v>30358</v>
      </c>
      <c r="AC2126" s="2" t="s">
        <v>30373</v>
      </c>
      <c r="AD2126" s="2" t="s">
        <v>71</v>
      </c>
      <c r="AE2126" s="2"/>
      <c r="AF2126" s="2"/>
      <c r="AG2126" s="2" t="s">
        <v>154</v>
      </c>
      <c r="AH2126" s="2"/>
      <c r="AI2126" s="2"/>
      <c r="AJ2126" s="2"/>
      <c r="AK2126" s="2"/>
      <c r="AL2126" s="2"/>
      <c r="AM2126" s="2" t="s">
        <v>104</v>
      </c>
      <c r="AN2126" s="2" t="s">
        <v>30374</v>
      </c>
      <c r="AO2126" s="2" t="s">
        <v>106</v>
      </c>
      <c r="AP2126" s="2" t="s">
        <v>106</v>
      </c>
      <c r="AQ2126" s="2" t="s">
        <v>132</v>
      </c>
      <c r="AR2126" s="2" t="s">
        <v>132</v>
      </c>
    </row>
    <row r="2127" customFormat="false" ht="15" hidden="false" customHeight="false" outlineLevel="0" collapsed="false">
      <c r="A2127" s="2" t="s">
        <v>30375</v>
      </c>
      <c r="B2127" s="2" t="s">
        <v>278</v>
      </c>
      <c r="C2127" s="2" t="s">
        <v>30082</v>
      </c>
      <c r="D2127" s="2" t="s">
        <v>30012</v>
      </c>
      <c r="E2127" s="2" t="s">
        <v>30376</v>
      </c>
      <c r="F2127" s="2" t="s">
        <v>30377</v>
      </c>
      <c r="G2127" s="2" t="s">
        <v>30378</v>
      </c>
      <c r="H2127" s="2" t="s">
        <v>30379</v>
      </c>
      <c r="I2127" s="2" t="s">
        <v>83</v>
      </c>
      <c r="J2127" s="2" t="s">
        <v>52</v>
      </c>
      <c r="K2127" s="2" t="s">
        <v>30380</v>
      </c>
      <c r="L2127" s="2" t="s">
        <v>30381</v>
      </c>
      <c r="M2127" s="2" t="s">
        <v>30382</v>
      </c>
      <c r="N2127" s="2" t="s">
        <v>4984</v>
      </c>
      <c r="O2127" s="2" t="s">
        <v>311</v>
      </c>
      <c r="P2127" s="2" t="s">
        <v>312</v>
      </c>
      <c r="Q2127" s="2" t="s">
        <v>30383</v>
      </c>
      <c r="R2127" s="2" t="s">
        <v>30384</v>
      </c>
      <c r="S2127" s="2" t="s">
        <v>30385</v>
      </c>
      <c r="T2127" s="2" t="s">
        <v>30386</v>
      </c>
      <c r="U2127" s="2" t="s">
        <v>30387</v>
      </c>
      <c r="V2127" s="2" t="s">
        <v>30388</v>
      </c>
      <c r="W2127" s="2" t="s">
        <v>30389</v>
      </c>
      <c r="X2127" s="2" t="s">
        <v>30390</v>
      </c>
      <c r="Y2127" s="2" t="s">
        <v>30387</v>
      </c>
      <c r="Z2127" s="2" t="s">
        <v>30391</v>
      </c>
      <c r="AA2127" s="2" t="s">
        <v>30392</v>
      </c>
      <c r="AB2127" s="2" t="s">
        <v>30375</v>
      </c>
      <c r="AC2127" s="2" t="s">
        <v>30393</v>
      </c>
      <c r="AD2127" s="2" t="s">
        <v>71</v>
      </c>
      <c r="AE2127" s="2"/>
      <c r="AF2127" s="2"/>
      <c r="AG2127" s="2" t="s">
        <v>128</v>
      </c>
      <c r="AH2127" s="2"/>
      <c r="AI2127" s="2"/>
      <c r="AJ2127" s="2"/>
      <c r="AK2127" s="2"/>
      <c r="AL2127" s="2"/>
      <c r="AM2127" s="2" t="s">
        <v>72</v>
      </c>
      <c r="AN2127" s="2"/>
      <c r="AO2127" s="2" t="s">
        <v>156</v>
      </c>
      <c r="AP2127" s="2" t="s">
        <v>74</v>
      </c>
      <c r="AQ2127" s="2" t="s">
        <v>107</v>
      </c>
      <c r="AR2127" s="2"/>
    </row>
    <row r="2128" customFormat="false" ht="15" hidden="false" customHeight="false" outlineLevel="0" collapsed="false">
      <c r="A2128" s="2" t="s">
        <v>30394</v>
      </c>
      <c r="B2128" s="2" t="s">
        <v>76</v>
      </c>
      <c r="C2128" s="2" t="s">
        <v>30082</v>
      </c>
      <c r="D2128" s="2" t="s">
        <v>30012</v>
      </c>
      <c r="E2128" s="2" t="s">
        <v>30395</v>
      </c>
      <c r="F2128" s="2" t="s">
        <v>30396</v>
      </c>
      <c r="G2128" s="2" t="s">
        <v>30378</v>
      </c>
      <c r="H2128" s="2" t="s">
        <v>30379</v>
      </c>
      <c r="I2128" s="2" t="s">
        <v>51</v>
      </c>
      <c r="J2128" s="2" t="s">
        <v>52</v>
      </c>
      <c r="K2128" s="2" t="s">
        <v>879</v>
      </c>
      <c r="L2128" s="2" t="s">
        <v>30397</v>
      </c>
      <c r="M2128" s="2" t="s">
        <v>30382</v>
      </c>
      <c r="N2128" s="2" t="s">
        <v>4984</v>
      </c>
      <c r="O2128" s="2" t="s">
        <v>311</v>
      </c>
      <c r="P2128" s="2" t="s">
        <v>312</v>
      </c>
      <c r="Q2128" s="2" t="s">
        <v>30383</v>
      </c>
      <c r="R2128" s="2" t="s">
        <v>30384</v>
      </c>
      <c r="S2128" s="2" t="s">
        <v>30385</v>
      </c>
      <c r="T2128" s="2" t="s">
        <v>30386</v>
      </c>
      <c r="U2128" s="2" t="s">
        <v>30387</v>
      </c>
      <c r="V2128" s="2" t="s">
        <v>30398</v>
      </c>
      <c r="W2128" s="2" t="s">
        <v>30389</v>
      </c>
      <c r="X2128" s="2" t="s">
        <v>30390</v>
      </c>
      <c r="Y2128" s="2" t="s">
        <v>30387</v>
      </c>
      <c r="Z2128" s="2" t="s">
        <v>30391</v>
      </c>
      <c r="AA2128" s="2" t="s">
        <v>30392</v>
      </c>
      <c r="AB2128" s="2" t="s">
        <v>30394</v>
      </c>
      <c r="AC2128" s="2" t="s">
        <v>30399</v>
      </c>
      <c r="AD2128" s="2" t="s">
        <v>71</v>
      </c>
      <c r="AE2128" s="2"/>
      <c r="AF2128" s="2"/>
      <c r="AG2128" s="2" t="s">
        <v>128</v>
      </c>
      <c r="AH2128" s="2"/>
      <c r="AI2128" s="2"/>
      <c r="AJ2128" s="2"/>
      <c r="AK2128" s="2"/>
      <c r="AL2128" s="2"/>
      <c r="AM2128" s="2" t="s">
        <v>72</v>
      </c>
      <c r="AN2128" s="2"/>
      <c r="AO2128" s="2" t="s">
        <v>156</v>
      </c>
      <c r="AP2128" s="2" t="s">
        <v>74</v>
      </c>
      <c r="AQ2128" s="2" t="s">
        <v>107</v>
      </c>
      <c r="AR2128" s="2"/>
    </row>
    <row r="2129" customFormat="false" ht="15" hidden="false" customHeight="false" outlineLevel="0" collapsed="false">
      <c r="A2129" s="2" t="s">
        <v>30400</v>
      </c>
      <c r="B2129" s="2" t="s">
        <v>76</v>
      </c>
      <c r="C2129" s="2" t="s">
        <v>30082</v>
      </c>
      <c r="D2129" s="2" t="s">
        <v>30012</v>
      </c>
      <c r="E2129" s="2" t="s">
        <v>30401</v>
      </c>
      <c r="F2129" s="2" t="s">
        <v>8606</v>
      </c>
      <c r="G2129" s="2" t="s">
        <v>30378</v>
      </c>
      <c r="H2129" s="2" t="s">
        <v>30379</v>
      </c>
      <c r="I2129" s="2" t="s">
        <v>83</v>
      </c>
      <c r="J2129" s="2" t="s">
        <v>52</v>
      </c>
      <c r="K2129" s="2" t="s">
        <v>879</v>
      </c>
      <c r="L2129" s="2" t="s">
        <v>30402</v>
      </c>
      <c r="M2129" s="2" t="s">
        <v>30382</v>
      </c>
      <c r="N2129" s="2" t="s">
        <v>4984</v>
      </c>
      <c r="O2129" s="2" t="s">
        <v>311</v>
      </c>
      <c r="P2129" s="2" t="s">
        <v>312</v>
      </c>
      <c r="Q2129" s="2" t="s">
        <v>30383</v>
      </c>
      <c r="R2129" s="2" t="s">
        <v>30384</v>
      </c>
      <c r="S2129" s="2" t="s">
        <v>30385</v>
      </c>
      <c r="T2129" s="2" t="s">
        <v>30386</v>
      </c>
      <c r="U2129" s="2" t="s">
        <v>30387</v>
      </c>
      <c r="V2129" s="2" t="s">
        <v>30398</v>
      </c>
      <c r="W2129" s="2" t="s">
        <v>30389</v>
      </c>
      <c r="X2129" s="2" t="s">
        <v>30390</v>
      </c>
      <c r="Y2129" s="2" t="s">
        <v>30387</v>
      </c>
      <c r="Z2129" s="2" t="s">
        <v>30403</v>
      </c>
      <c r="AA2129" s="2" t="s">
        <v>30392</v>
      </c>
      <c r="AB2129" s="2" t="s">
        <v>30400</v>
      </c>
      <c r="AC2129" s="2" t="s">
        <v>30404</v>
      </c>
      <c r="AD2129" s="2" t="s">
        <v>71</v>
      </c>
      <c r="AE2129" s="2"/>
      <c r="AF2129" s="2"/>
      <c r="AG2129" s="2" t="s">
        <v>128</v>
      </c>
      <c r="AH2129" s="2"/>
      <c r="AI2129" s="2"/>
      <c r="AJ2129" s="2"/>
      <c r="AK2129" s="2"/>
      <c r="AL2129" s="2"/>
      <c r="AM2129" s="2" t="s">
        <v>72</v>
      </c>
      <c r="AN2129" s="2"/>
      <c r="AO2129" s="2" t="s">
        <v>156</v>
      </c>
      <c r="AP2129" s="2" t="s">
        <v>74</v>
      </c>
      <c r="AQ2129" s="2" t="s">
        <v>107</v>
      </c>
      <c r="AR2129" s="2"/>
    </row>
    <row r="2130" customFormat="false" ht="15" hidden="false" customHeight="false" outlineLevel="0" collapsed="false">
      <c r="A2130" s="2" t="s">
        <v>30405</v>
      </c>
      <c r="B2130" s="2" t="s">
        <v>76</v>
      </c>
      <c r="C2130" s="2" t="s">
        <v>30406</v>
      </c>
      <c r="D2130" s="2" t="s">
        <v>30012</v>
      </c>
      <c r="E2130" s="2" t="s">
        <v>30407</v>
      </c>
      <c r="F2130" s="2" t="s">
        <v>30408</v>
      </c>
      <c r="G2130" s="2"/>
      <c r="H2130" s="2"/>
      <c r="I2130" s="2" t="s">
        <v>51</v>
      </c>
      <c r="J2130" s="2" t="s">
        <v>52</v>
      </c>
      <c r="K2130" s="2" t="s">
        <v>53</v>
      </c>
      <c r="L2130" s="2" t="s">
        <v>19088</v>
      </c>
      <c r="M2130" s="2" t="s">
        <v>30409</v>
      </c>
      <c r="N2130" s="2" t="s">
        <v>30410</v>
      </c>
      <c r="O2130" s="2" t="s">
        <v>57</v>
      </c>
      <c r="P2130" s="2" t="s">
        <v>939</v>
      </c>
      <c r="Q2130" s="2" t="s">
        <v>476</v>
      </c>
      <c r="R2130" s="2" t="s">
        <v>477</v>
      </c>
      <c r="S2130" s="2" t="s">
        <v>30411</v>
      </c>
      <c r="T2130" s="2" t="s">
        <v>30412</v>
      </c>
      <c r="U2130" s="2" t="s">
        <v>30413</v>
      </c>
      <c r="V2130" s="2" t="s">
        <v>30414</v>
      </c>
      <c r="W2130" s="2" t="s">
        <v>30415</v>
      </c>
      <c r="X2130" s="2" t="s">
        <v>30416</v>
      </c>
      <c r="Y2130" s="2"/>
      <c r="Z2130" s="2" t="s">
        <v>11957</v>
      </c>
      <c r="AA2130" s="2" t="s">
        <v>30417</v>
      </c>
      <c r="AB2130" s="2" t="s">
        <v>30405</v>
      </c>
      <c r="AC2130" s="2" t="s">
        <v>30418</v>
      </c>
      <c r="AD2130" s="2" t="s">
        <v>71</v>
      </c>
      <c r="AE2130" s="2"/>
      <c r="AF2130" s="2"/>
      <c r="AG2130" s="2" t="s">
        <v>128</v>
      </c>
      <c r="AH2130" s="2"/>
      <c r="AI2130" s="2"/>
      <c r="AJ2130" s="2"/>
      <c r="AK2130" s="2"/>
      <c r="AL2130" s="2"/>
      <c r="AM2130" s="2" t="s">
        <v>72</v>
      </c>
      <c r="AN2130" s="2"/>
      <c r="AO2130" s="2" t="s">
        <v>106</v>
      </c>
      <c r="AP2130" s="2" t="s">
        <v>106</v>
      </c>
      <c r="AQ2130" s="2"/>
      <c r="AR2130" s="2"/>
    </row>
    <row r="2131" customFormat="false" ht="15" hidden="false" customHeight="false" outlineLevel="0" collapsed="false">
      <c r="A2131" s="2" t="s">
        <v>30419</v>
      </c>
      <c r="B2131" s="2" t="s">
        <v>1415</v>
      </c>
      <c r="C2131" s="2" t="s">
        <v>30420</v>
      </c>
      <c r="D2131" s="2" t="s">
        <v>30012</v>
      </c>
      <c r="E2131" s="2" t="s">
        <v>30421</v>
      </c>
      <c r="F2131" s="2" t="s">
        <v>30422</v>
      </c>
      <c r="G2131" s="2"/>
      <c r="H2131" s="2"/>
      <c r="I2131" s="2" t="s">
        <v>83</v>
      </c>
      <c r="J2131" s="2" t="s">
        <v>52</v>
      </c>
      <c r="K2131" s="2" t="s">
        <v>53</v>
      </c>
      <c r="L2131" s="2" t="s">
        <v>30423</v>
      </c>
      <c r="M2131" s="2" t="s">
        <v>30424</v>
      </c>
      <c r="N2131" s="2" t="s">
        <v>1197</v>
      </c>
      <c r="O2131" s="2" t="s">
        <v>442</v>
      </c>
      <c r="P2131" s="2" t="s">
        <v>58</v>
      </c>
      <c r="Q2131" s="2" t="s">
        <v>476</v>
      </c>
      <c r="R2131" s="2" t="s">
        <v>477</v>
      </c>
      <c r="S2131" s="2" t="s">
        <v>30425</v>
      </c>
      <c r="T2131" s="2" t="s">
        <v>30426</v>
      </c>
      <c r="U2131" s="2" t="s">
        <v>30427</v>
      </c>
      <c r="V2131" s="2" t="s">
        <v>23213</v>
      </c>
      <c r="W2131" s="2"/>
      <c r="X2131" s="2" t="s">
        <v>30428</v>
      </c>
      <c r="Y2131" s="2"/>
      <c r="Z2131" s="2" t="s">
        <v>30429</v>
      </c>
      <c r="AA2131" s="2" t="s">
        <v>30430</v>
      </c>
      <c r="AB2131" s="2" t="s">
        <v>30419</v>
      </c>
      <c r="AC2131" s="2" t="s">
        <v>30431</v>
      </c>
      <c r="AD2131" s="2" t="s">
        <v>71</v>
      </c>
      <c r="AE2131" s="2"/>
      <c r="AF2131" s="2"/>
      <c r="AG2131" s="2" t="s">
        <v>128</v>
      </c>
      <c r="AH2131" s="2"/>
      <c r="AI2131" s="2"/>
      <c r="AJ2131" s="2"/>
      <c r="AK2131" s="2"/>
      <c r="AL2131" s="2"/>
      <c r="AM2131" s="2" t="s">
        <v>104</v>
      </c>
      <c r="AN2131" s="2" t="s">
        <v>30144</v>
      </c>
      <c r="AO2131" s="2" t="s">
        <v>106</v>
      </c>
      <c r="AP2131" s="2" t="s">
        <v>74</v>
      </c>
      <c r="AQ2131" s="2" t="s">
        <v>132</v>
      </c>
      <c r="AR2131" s="2"/>
    </row>
    <row r="2132" customFormat="false" ht="15" hidden="false" customHeight="false" outlineLevel="0" collapsed="false">
      <c r="A2132" s="2" t="s">
        <v>30432</v>
      </c>
      <c r="B2132" s="2" t="s">
        <v>76</v>
      </c>
      <c r="C2132" s="2" t="s">
        <v>30420</v>
      </c>
      <c r="D2132" s="2" t="s">
        <v>30012</v>
      </c>
      <c r="E2132" s="2" t="s">
        <v>30433</v>
      </c>
      <c r="F2132" s="2" t="s">
        <v>9233</v>
      </c>
      <c r="G2132" s="2"/>
      <c r="H2132" s="2"/>
      <c r="I2132" s="2" t="s">
        <v>51</v>
      </c>
      <c r="J2132" s="2" t="s">
        <v>52</v>
      </c>
      <c r="K2132" s="2" t="s">
        <v>53</v>
      </c>
      <c r="L2132" s="2" t="s">
        <v>30434</v>
      </c>
      <c r="M2132" s="2" t="s">
        <v>30435</v>
      </c>
      <c r="N2132" s="2" t="s">
        <v>165</v>
      </c>
      <c r="O2132" s="2" t="s">
        <v>239</v>
      </c>
      <c r="P2132" s="2" t="s">
        <v>239</v>
      </c>
      <c r="Q2132" s="2" t="s">
        <v>4576</v>
      </c>
      <c r="R2132" s="2" t="s">
        <v>145</v>
      </c>
      <c r="S2132" s="2" t="s">
        <v>30436</v>
      </c>
      <c r="T2132" s="2" t="s">
        <v>30437</v>
      </c>
      <c r="U2132" s="2" t="s">
        <v>30438</v>
      </c>
      <c r="V2132" s="2" t="s">
        <v>30439</v>
      </c>
      <c r="W2132" s="2" t="s">
        <v>30440</v>
      </c>
      <c r="X2132" s="2" t="s">
        <v>30441</v>
      </c>
      <c r="Y2132" s="2"/>
      <c r="Z2132" s="2" t="s">
        <v>4167</v>
      </c>
      <c r="AA2132" s="2" t="s">
        <v>30442</v>
      </c>
      <c r="AB2132" s="2" t="s">
        <v>30432</v>
      </c>
      <c r="AC2132" s="2" t="s">
        <v>30443</v>
      </c>
      <c r="AD2132" s="2" t="s">
        <v>71</v>
      </c>
      <c r="AE2132" s="2"/>
      <c r="AF2132" s="2"/>
      <c r="AG2132" s="2" t="s">
        <v>128</v>
      </c>
      <c r="AH2132" s="2"/>
      <c r="AI2132" s="2"/>
      <c r="AJ2132" s="2"/>
      <c r="AK2132" s="2"/>
      <c r="AL2132" s="2"/>
      <c r="AM2132" s="2" t="s">
        <v>72</v>
      </c>
      <c r="AN2132" s="2"/>
      <c r="AO2132" s="2" t="s">
        <v>156</v>
      </c>
      <c r="AP2132" s="2" t="s">
        <v>106</v>
      </c>
      <c r="AQ2132" s="2"/>
      <c r="AR2132" s="2"/>
    </row>
    <row r="2133" customFormat="false" ht="15" hidden="false" customHeight="false" outlineLevel="0" collapsed="false">
      <c r="A2133" s="2" t="s">
        <v>30444</v>
      </c>
      <c r="B2133" s="2" t="s">
        <v>278</v>
      </c>
      <c r="C2133" s="2" t="s">
        <v>30153</v>
      </c>
      <c r="D2133" s="2" t="s">
        <v>30012</v>
      </c>
      <c r="E2133" s="2" t="s">
        <v>30445</v>
      </c>
      <c r="F2133" s="2" t="s">
        <v>30446</v>
      </c>
      <c r="G2133" s="2" t="s">
        <v>1954</v>
      </c>
      <c r="H2133" s="2" t="s">
        <v>30447</v>
      </c>
      <c r="I2133" s="2" t="s">
        <v>51</v>
      </c>
      <c r="J2133" s="2" t="s">
        <v>52</v>
      </c>
      <c r="K2133" s="2" t="s">
        <v>936</v>
      </c>
      <c r="L2133" s="2" t="s">
        <v>30448</v>
      </c>
      <c r="M2133" s="2" t="s">
        <v>30449</v>
      </c>
      <c r="N2133" s="2" t="s">
        <v>13872</v>
      </c>
      <c r="O2133" s="2" t="s">
        <v>443</v>
      </c>
      <c r="P2133" s="2" t="s">
        <v>443</v>
      </c>
      <c r="Q2133" s="2" t="s">
        <v>30450</v>
      </c>
      <c r="R2133" s="2" t="s">
        <v>145</v>
      </c>
      <c r="S2133" s="2" t="s">
        <v>30451</v>
      </c>
      <c r="T2133" s="2" t="s">
        <v>30452</v>
      </c>
      <c r="U2133" s="2" t="s">
        <v>30453</v>
      </c>
      <c r="V2133" s="2" t="s">
        <v>30454</v>
      </c>
      <c r="W2133" s="2" t="s">
        <v>30455</v>
      </c>
      <c r="X2133" s="2" t="s">
        <v>30456</v>
      </c>
      <c r="Y2133" s="2" t="s">
        <v>30457</v>
      </c>
      <c r="Z2133" s="2" t="s">
        <v>30458</v>
      </c>
      <c r="AA2133" s="2" t="s">
        <v>30459</v>
      </c>
      <c r="AB2133" s="2" t="s">
        <v>30444</v>
      </c>
      <c r="AC2133" s="2" t="s">
        <v>30460</v>
      </c>
      <c r="AD2133" s="2" t="s">
        <v>71</v>
      </c>
      <c r="AE2133" s="2"/>
      <c r="AF2133" s="2"/>
      <c r="AG2133" s="2"/>
      <c r="AH2133" s="2"/>
      <c r="AI2133" s="2" t="s">
        <v>298</v>
      </c>
      <c r="AJ2133" s="2" t="s">
        <v>178</v>
      </c>
      <c r="AK2133" s="2" t="s">
        <v>30461</v>
      </c>
      <c r="AL2133" s="2" t="s">
        <v>27425</v>
      </c>
      <c r="AM2133" s="2" t="s">
        <v>104</v>
      </c>
      <c r="AN2133" s="2" t="s">
        <v>30462</v>
      </c>
      <c r="AO2133" s="2" t="s">
        <v>73</v>
      </c>
      <c r="AP2133" s="2" t="s">
        <v>74</v>
      </c>
      <c r="AQ2133" s="2" t="s">
        <v>132</v>
      </c>
      <c r="AR2133" s="2" t="s">
        <v>107</v>
      </c>
    </row>
    <row r="2134" customFormat="false" ht="15" hidden="false" customHeight="false" outlineLevel="0" collapsed="false">
      <c r="A2134" s="2" t="s">
        <v>30463</v>
      </c>
      <c r="B2134" s="2" t="s">
        <v>278</v>
      </c>
      <c r="C2134" s="2" t="s">
        <v>30464</v>
      </c>
      <c r="D2134" s="2" t="s">
        <v>30012</v>
      </c>
      <c r="E2134" s="2" t="s">
        <v>30465</v>
      </c>
      <c r="F2134" s="2" t="s">
        <v>6423</v>
      </c>
      <c r="G2134" s="2" t="s">
        <v>81</v>
      </c>
      <c r="H2134" s="2" t="s">
        <v>30466</v>
      </c>
      <c r="I2134" s="2" t="s">
        <v>83</v>
      </c>
      <c r="J2134" s="2" t="s">
        <v>52</v>
      </c>
      <c r="K2134" s="2" t="s">
        <v>729</v>
      </c>
      <c r="L2134" s="2" t="s">
        <v>30467</v>
      </c>
      <c r="M2134" s="2" t="s">
        <v>30468</v>
      </c>
      <c r="N2134" s="2" t="s">
        <v>980</v>
      </c>
      <c r="O2134" s="2" t="s">
        <v>117</v>
      </c>
      <c r="P2134" s="2" t="s">
        <v>980</v>
      </c>
      <c r="Q2134" s="2" t="s">
        <v>3220</v>
      </c>
      <c r="R2134" s="2" t="s">
        <v>215</v>
      </c>
      <c r="S2134" s="2" t="s">
        <v>3221</v>
      </c>
      <c r="T2134" s="2" t="s">
        <v>3222</v>
      </c>
      <c r="U2134" s="2" t="s">
        <v>30469</v>
      </c>
      <c r="V2134" s="2" t="s">
        <v>30470</v>
      </c>
      <c r="W2134" s="2" t="s">
        <v>3225</v>
      </c>
      <c r="X2134" s="2" t="s">
        <v>30471</v>
      </c>
      <c r="Y2134" s="2" t="s">
        <v>3226</v>
      </c>
      <c r="Z2134" s="2"/>
      <c r="AA2134" s="2" t="s">
        <v>30472</v>
      </c>
      <c r="AB2134" s="2" t="s">
        <v>30463</v>
      </c>
      <c r="AC2134" s="2" t="s">
        <v>30473</v>
      </c>
      <c r="AD2134" s="2" t="s">
        <v>71</v>
      </c>
      <c r="AE2134" s="2"/>
      <c r="AF2134" s="2"/>
      <c r="AG2134" s="2"/>
      <c r="AH2134" s="2"/>
      <c r="AI2134" s="2"/>
      <c r="AJ2134" s="2"/>
      <c r="AK2134" s="2"/>
      <c r="AL2134" s="2"/>
      <c r="AM2134" s="2" t="s">
        <v>104</v>
      </c>
      <c r="AN2134" s="2" t="s">
        <v>30462</v>
      </c>
      <c r="AO2134" s="2" t="s">
        <v>106</v>
      </c>
      <c r="AP2134" s="2" t="s">
        <v>156</v>
      </c>
      <c r="AQ2134" s="2" t="s">
        <v>132</v>
      </c>
      <c r="AR2134" s="2" t="s">
        <v>132</v>
      </c>
    </row>
    <row r="2135" customFormat="false" ht="15" hidden="false" customHeight="false" outlineLevel="0" collapsed="false">
      <c r="A2135" s="2" t="s">
        <v>30474</v>
      </c>
      <c r="B2135" s="2" t="s">
        <v>76</v>
      </c>
      <c r="C2135" s="2" t="s">
        <v>30475</v>
      </c>
      <c r="D2135" s="2" t="s">
        <v>30012</v>
      </c>
      <c r="E2135" s="2" t="s">
        <v>15346</v>
      </c>
      <c r="F2135" s="2" t="s">
        <v>15347</v>
      </c>
      <c r="G2135" s="2" t="s">
        <v>81</v>
      </c>
      <c r="H2135" s="2"/>
      <c r="I2135" s="2" t="s">
        <v>83</v>
      </c>
      <c r="J2135" s="2" t="s">
        <v>52</v>
      </c>
      <c r="K2135" s="2" t="s">
        <v>8463</v>
      </c>
      <c r="L2135" s="2" t="s">
        <v>15350</v>
      </c>
      <c r="M2135" s="2" t="s">
        <v>15351</v>
      </c>
      <c r="N2135" s="2" t="s">
        <v>15352</v>
      </c>
      <c r="O2135" s="2" t="s">
        <v>142</v>
      </c>
      <c r="P2135" s="2" t="s">
        <v>611</v>
      </c>
      <c r="Q2135" s="2" t="s">
        <v>59</v>
      </c>
      <c r="R2135" s="2" t="s">
        <v>60</v>
      </c>
      <c r="S2135" s="2" t="s">
        <v>30476</v>
      </c>
      <c r="T2135" s="2" t="s">
        <v>30477</v>
      </c>
      <c r="U2135" s="2" t="s">
        <v>15355</v>
      </c>
      <c r="V2135" s="2" t="s">
        <v>15356</v>
      </c>
      <c r="W2135" s="2" t="s">
        <v>30478</v>
      </c>
      <c r="X2135" s="2" t="s">
        <v>15357</v>
      </c>
      <c r="Y2135" s="2"/>
      <c r="Z2135" s="2"/>
      <c r="AA2135" s="2" t="s">
        <v>30479</v>
      </c>
      <c r="AB2135" s="2" t="s">
        <v>30474</v>
      </c>
      <c r="AC2135" s="2" t="s">
        <v>30480</v>
      </c>
      <c r="AD2135" s="2" t="s">
        <v>71</v>
      </c>
      <c r="AE2135" s="2"/>
      <c r="AF2135" s="2"/>
      <c r="AG2135" s="2" t="s">
        <v>154</v>
      </c>
      <c r="AH2135" s="2"/>
      <c r="AI2135" s="2"/>
      <c r="AJ2135" s="2"/>
      <c r="AK2135" s="2"/>
      <c r="AL2135" s="2"/>
      <c r="AM2135" s="2" t="s">
        <v>104</v>
      </c>
      <c r="AN2135" s="2" t="s">
        <v>30462</v>
      </c>
      <c r="AO2135" s="2" t="s">
        <v>106</v>
      </c>
      <c r="AP2135" s="2" t="s">
        <v>74</v>
      </c>
      <c r="AQ2135" s="2" t="s">
        <v>132</v>
      </c>
      <c r="AR2135" s="2"/>
    </row>
    <row r="2136" customFormat="false" ht="15" hidden="false" customHeight="false" outlineLevel="0" collapsed="false">
      <c r="A2136" s="2" t="s">
        <v>30481</v>
      </c>
      <c r="B2136" s="2" t="s">
        <v>76</v>
      </c>
      <c r="C2136" s="2" t="s">
        <v>30475</v>
      </c>
      <c r="D2136" s="2" t="s">
        <v>30012</v>
      </c>
      <c r="E2136" s="2" t="s">
        <v>12864</v>
      </c>
      <c r="F2136" s="2" t="s">
        <v>2780</v>
      </c>
      <c r="G2136" s="2" t="s">
        <v>30482</v>
      </c>
      <c r="H2136" s="2" t="s">
        <v>12865</v>
      </c>
      <c r="I2136" s="2" t="s">
        <v>83</v>
      </c>
      <c r="J2136" s="2" t="s">
        <v>52</v>
      </c>
      <c r="K2136" s="2" t="s">
        <v>84</v>
      </c>
      <c r="L2136" s="2" t="s">
        <v>2782</v>
      </c>
      <c r="M2136" s="2" t="s">
        <v>30483</v>
      </c>
      <c r="N2136" s="2" t="s">
        <v>554</v>
      </c>
      <c r="O2136" s="2" t="s">
        <v>311</v>
      </c>
      <c r="P2136" s="2" t="s">
        <v>443</v>
      </c>
      <c r="Q2136" s="2" t="s">
        <v>1301</v>
      </c>
      <c r="R2136" s="2" t="s">
        <v>3684</v>
      </c>
      <c r="S2136" s="2" t="s">
        <v>30484</v>
      </c>
      <c r="T2136" s="2" t="s">
        <v>30485</v>
      </c>
      <c r="U2136" s="2" t="s">
        <v>2787</v>
      </c>
      <c r="V2136" s="2" t="s">
        <v>12868</v>
      </c>
      <c r="W2136" s="2" t="s">
        <v>30486</v>
      </c>
      <c r="X2136" s="2" t="s">
        <v>2790</v>
      </c>
      <c r="Y2136" s="2" t="s">
        <v>1954</v>
      </c>
      <c r="Z2136" s="2"/>
      <c r="AA2136" s="2" t="s">
        <v>30487</v>
      </c>
      <c r="AB2136" s="2" t="s">
        <v>30481</v>
      </c>
      <c r="AC2136" s="2" t="s">
        <v>30488</v>
      </c>
      <c r="AD2136" s="2" t="s">
        <v>100</v>
      </c>
      <c r="AE2136" s="2" t="s">
        <v>12873</v>
      </c>
      <c r="AF2136" s="2" t="s">
        <v>30489</v>
      </c>
      <c r="AG2136" s="2" t="s">
        <v>103</v>
      </c>
      <c r="AH2136" s="2" t="s">
        <v>178</v>
      </c>
      <c r="AI2136" s="2" t="s">
        <v>2796</v>
      </c>
      <c r="AJ2136" s="2" t="s">
        <v>30490</v>
      </c>
      <c r="AK2136" s="2"/>
      <c r="AL2136" s="2"/>
      <c r="AM2136" s="2" t="s">
        <v>104</v>
      </c>
      <c r="AN2136" s="2" t="s">
        <v>30222</v>
      </c>
      <c r="AO2136" s="2" t="s">
        <v>73</v>
      </c>
      <c r="AP2136" s="2" t="s">
        <v>106</v>
      </c>
      <c r="AQ2136" s="2" t="s">
        <v>132</v>
      </c>
      <c r="AR2136" s="2" t="s">
        <v>132</v>
      </c>
    </row>
    <row r="2137" customFormat="false" ht="15" hidden="false" customHeight="false" outlineLevel="0" collapsed="false">
      <c r="A2137" s="2" t="s">
        <v>30491</v>
      </c>
      <c r="B2137" s="2" t="s">
        <v>76</v>
      </c>
      <c r="C2137" s="2" t="s">
        <v>30475</v>
      </c>
      <c r="D2137" s="2" t="s">
        <v>30012</v>
      </c>
      <c r="E2137" s="2" t="s">
        <v>1295</v>
      </c>
      <c r="F2137" s="2" t="s">
        <v>1296</v>
      </c>
      <c r="G2137" s="2"/>
      <c r="H2137" s="2" t="s">
        <v>1297</v>
      </c>
      <c r="I2137" s="2" t="s">
        <v>51</v>
      </c>
      <c r="J2137" s="2" t="s">
        <v>52</v>
      </c>
      <c r="K2137" s="2" t="s">
        <v>138</v>
      </c>
      <c r="L2137" s="2" t="s">
        <v>162</v>
      </c>
      <c r="M2137" s="2" t="s">
        <v>30492</v>
      </c>
      <c r="N2137" s="2" t="s">
        <v>1299</v>
      </c>
      <c r="O2137" s="2" t="s">
        <v>104</v>
      </c>
      <c r="P2137" s="2" t="s">
        <v>1300</v>
      </c>
      <c r="Q2137" s="2" t="s">
        <v>145</v>
      </c>
      <c r="R2137" s="2" t="s">
        <v>145</v>
      </c>
      <c r="S2137" s="2" t="s">
        <v>1302</v>
      </c>
      <c r="T2137" s="2" t="s">
        <v>1303</v>
      </c>
      <c r="U2137" s="2" t="s">
        <v>15732</v>
      </c>
      <c r="V2137" s="2" t="s">
        <v>1305</v>
      </c>
      <c r="W2137" s="2" t="s">
        <v>1306</v>
      </c>
      <c r="X2137" s="2" t="s">
        <v>30493</v>
      </c>
      <c r="Y2137" s="2" t="s">
        <v>30493</v>
      </c>
      <c r="Z2137" s="2"/>
      <c r="AA2137" s="2" t="s">
        <v>30494</v>
      </c>
      <c r="AB2137" s="2" t="s">
        <v>30491</v>
      </c>
      <c r="AC2137" s="2" t="s">
        <v>30495</v>
      </c>
      <c r="AD2137" s="2" t="s">
        <v>100</v>
      </c>
      <c r="AE2137" s="2" t="s">
        <v>1310</v>
      </c>
      <c r="AF2137" s="2" t="s">
        <v>16191</v>
      </c>
      <c r="AG2137" s="2" t="s">
        <v>128</v>
      </c>
      <c r="AH2137" s="2"/>
      <c r="AI2137" s="2"/>
      <c r="AJ2137" s="2"/>
      <c r="AK2137" s="2"/>
      <c r="AL2137" s="2"/>
      <c r="AM2137" s="2" t="s">
        <v>104</v>
      </c>
      <c r="AN2137" s="2" t="s">
        <v>30357</v>
      </c>
      <c r="AO2137" s="2" t="s">
        <v>106</v>
      </c>
      <c r="AP2137" s="2" t="s">
        <v>74</v>
      </c>
      <c r="AQ2137" s="2" t="s">
        <v>132</v>
      </c>
      <c r="AR2137" s="2"/>
    </row>
    <row r="2138" customFormat="false" ht="15" hidden="false" customHeight="false" outlineLevel="0" collapsed="false">
      <c r="A2138" s="2" t="s">
        <v>30496</v>
      </c>
      <c r="B2138" s="2" t="s">
        <v>76</v>
      </c>
      <c r="C2138" s="2" t="s">
        <v>30475</v>
      </c>
      <c r="D2138" s="2" t="s">
        <v>30012</v>
      </c>
      <c r="E2138" s="2" t="s">
        <v>21209</v>
      </c>
      <c r="F2138" s="2" t="s">
        <v>21210</v>
      </c>
      <c r="G2138" s="2" t="s">
        <v>21219</v>
      </c>
      <c r="H2138" s="2" t="s">
        <v>21211</v>
      </c>
      <c r="I2138" s="2" t="s">
        <v>51</v>
      </c>
      <c r="J2138" s="2" t="s">
        <v>52</v>
      </c>
      <c r="K2138" s="2" t="s">
        <v>53</v>
      </c>
      <c r="L2138" s="2" t="s">
        <v>21212</v>
      </c>
      <c r="M2138" s="2" t="s">
        <v>30497</v>
      </c>
      <c r="N2138" s="2" t="s">
        <v>116</v>
      </c>
      <c r="O2138" s="2" t="s">
        <v>116</v>
      </c>
      <c r="P2138" s="2" t="s">
        <v>262</v>
      </c>
      <c r="Q2138" s="2" t="s">
        <v>350</v>
      </c>
      <c r="R2138" s="2" t="s">
        <v>5701</v>
      </c>
      <c r="S2138" s="2" t="s">
        <v>21214</v>
      </c>
      <c r="T2138" s="2" t="s">
        <v>30498</v>
      </c>
      <c r="U2138" s="2" t="s">
        <v>21216</v>
      </c>
      <c r="V2138" s="2" t="s">
        <v>30499</v>
      </c>
      <c r="W2138" s="2" t="s">
        <v>21218</v>
      </c>
      <c r="X2138" s="2" t="s">
        <v>21219</v>
      </c>
      <c r="Y2138" s="2" t="s">
        <v>21220</v>
      </c>
      <c r="Z2138" s="2"/>
      <c r="AA2138" s="2" t="s">
        <v>30500</v>
      </c>
      <c r="AB2138" s="2" t="s">
        <v>30496</v>
      </c>
      <c r="AC2138" s="2" t="s">
        <v>30501</v>
      </c>
      <c r="AD2138" s="2" t="s">
        <v>71</v>
      </c>
      <c r="AE2138" s="2"/>
      <c r="AF2138" s="2"/>
      <c r="AG2138" s="2"/>
      <c r="AH2138" s="2"/>
      <c r="AI2138" s="2" t="s">
        <v>1396</v>
      </c>
      <c r="AJ2138" s="2"/>
      <c r="AK2138" s="2"/>
      <c r="AL2138" s="2"/>
      <c r="AM2138" s="2" t="s">
        <v>104</v>
      </c>
      <c r="AN2138" s="2" t="s">
        <v>30208</v>
      </c>
      <c r="AO2138" s="2" t="s">
        <v>106</v>
      </c>
      <c r="AP2138" s="2" t="s">
        <v>74</v>
      </c>
      <c r="AQ2138" s="2" t="s">
        <v>132</v>
      </c>
      <c r="AR2138" s="2"/>
    </row>
    <row r="2139" customFormat="false" ht="15" hidden="false" customHeight="false" outlineLevel="0" collapsed="false">
      <c r="A2139" s="2" t="s">
        <v>30502</v>
      </c>
      <c r="B2139" s="2" t="s">
        <v>76</v>
      </c>
      <c r="C2139" s="2" t="s">
        <v>30475</v>
      </c>
      <c r="D2139" s="2" t="s">
        <v>30012</v>
      </c>
      <c r="E2139" s="2" t="s">
        <v>159</v>
      </c>
      <c r="F2139" s="2" t="s">
        <v>30503</v>
      </c>
      <c r="G2139" s="2"/>
      <c r="H2139" s="2" t="s">
        <v>161</v>
      </c>
      <c r="I2139" s="2" t="s">
        <v>51</v>
      </c>
      <c r="J2139" s="2" t="s">
        <v>52</v>
      </c>
      <c r="K2139" s="2" t="s">
        <v>53</v>
      </c>
      <c r="L2139" s="2" t="s">
        <v>162</v>
      </c>
      <c r="M2139" s="2" t="s">
        <v>30504</v>
      </c>
      <c r="N2139" s="2" t="s">
        <v>164</v>
      </c>
      <c r="O2139" s="2" t="s">
        <v>287</v>
      </c>
      <c r="P2139" s="2" t="s">
        <v>165</v>
      </c>
      <c r="Q2139" s="2" t="s">
        <v>166</v>
      </c>
      <c r="R2139" s="2" t="s">
        <v>167</v>
      </c>
      <c r="S2139" s="2" t="s">
        <v>30505</v>
      </c>
      <c r="T2139" s="2" t="s">
        <v>172</v>
      </c>
      <c r="U2139" s="2" t="s">
        <v>170</v>
      </c>
      <c r="V2139" s="2" t="s">
        <v>171</v>
      </c>
      <c r="W2139" s="2"/>
      <c r="X2139" s="2" t="s">
        <v>173</v>
      </c>
      <c r="Y2139" s="2" t="s">
        <v>173</v>
      </c>
      <c r="Z2139" s="2"/>
      <c r="AA2139" s="2" t="s">
        <v>30506</v>
      </c>
      <c r="AB2139" s="2" t="s">
        <v>30502</v>
      </c>
      <c r="AC2139" s="2" t="s">
        <v>30507</v>
      </c>
      <c r="AD2139" s="2" t="s">
        <v>71</v>
      </c>
      <c r="AE2139" s="2"/>
      <c r="AF2139" s="2"/>
      <c r="AG2139" s="2"/>
      <c r="AH2139" s="2"/>
      <c r="AI2139" s="2"/>
      <c r="AJ2139" s="2"/>
      <c r="AK2139" s="2"/>
      <c r="AL2139" s="2"/>
      <c r="AM2139" s="2" t="s">
        <v>104</v>
      </c>
      <c r="AN2139" s="2" t="s">
        <v>30508</v>
      </c>
      <c r="AO2139" s="2" t="s">
        <v>106</v>
      </c>
      <c r="AP2139" s="2" t="s">
        <v>74</v>
      </c>
      <c r="AQ2139" s="2"/>
      <c r="AR2139" s="2"/>
    </row>
    <row r="2140" customFormat="false" ht="15" hidden="false" customHeight="false" outlineLevel="0" collapsed="false">
      <c r="A2140" s="2" t="s">
        <v>30509</v>
      </c>
      <c r="B2140" s="2" t="s">
        <v>76</v>
      </c>
      <c r="C2140" s="2" t="s">
        <v>30475</v>
      </c>
      <c r="D2140" s="2" t="s">
        <v>30012</v>
      </c>
      <c r="E2140" s="2" t="s">
        <v>12045</v>
      </c>
      <c r="F2140" s="2" t="s">
        <v>30510</v>
      </c>
      <c r="G2140" s="2" t="s">
        <v>12053</v>
      </c>
      <c r="H2140" s="2" t="s">
        <v>30511</v>
      </c>
      <c r="I2140" s="2" t="s">
        <v>51</v>
      </c>
      <c r="J2140" s="2" t="s">
        <v>52</v>
      </c>
      <c r="K2140" s="2" t="s">
        <v>1926</v>
      </c>
      <c r="L2140" s="2" t="s">
        <v>12047</v>
      </c>
      <c r="M2140" s="2" t="s">
        <v>30512</v>
      </c>
      <c r="N2140" s="2" t="s">
        <v>56</v>
      </c>
      <c r="O2140" s="2" t="s">
        <v>88</v>
      </c>
      <c r="P2140" s="2" t="s">
        <v>190</v>
      </c>
      <c r="Q2140" s="2" t="s">
        <v>59</v>
      </c>
      <c r="R2140" s="2" t="s">
        <v>60</v>
      </c>
      <c r="S2140" s="2" t="s">
        <v>12049</v>
      </c>
      <c r="T2140" s="2" t="s">
        <v>30513</v>
      </c>
      <c r="U2140" s="2" t="s">
        <v>12051</v>
      </c>
      <c r="V2140" s="2" t="s">
        <v>12052</v>
      </c>
      <c r="W2140" s="2" t="s">
        <v>30514</v>
      </c>
      <c r="X2140" s="2" t="s">
        <v>12053</v>
      </c>
      <c r="Y2140" s="2"/>
      <c r="Z2140" s="2"/>
      <c r="AA2140" s="2" t="s">
        <v>30515</v>
      </c>
      <c r="AB2140" s="2" t="s">
        <v>30509</v>
      </c>
      <c r="AC2140" s="2" t="s">
        <v>30516</v>
      </c>
      <c r="AD2140" s="2" t="s">
        <v>71</v>
      </c>
      <c r="AE2140" s="2"/>
      <c r="AF2140" s="2"/>
      <c r="AG2140" s="2"/>
      <c r="AH2140" s="2"/>
      <c r="AI2140" s="2"/>
      <c r="AJ2140" s="2"/>
      <c r="AK2140" s="2"/>
      <c r="AL2140" s="2"/>
      <c r="AM2140" s="2" t="s">
        <v>104</v>
      </c>
      <c r="AN2140" s="2" t="s">
        <v>30508</v>
      </c>
      <c r="AO2140" s="2" t="s">
        <v>106</v>
      </c>
      <c r="AP2140" s="2" t="s">
        <v>106</v>
      </c>
      <c r="AQ2140" s="2"/>
      <c r="AR2140" s="2"/>
    </row>
    <row r="2141" customFormat="false" ht="15" hidden="false" customHeight="false" outlineLevel="0" collapsed="false">
      <c r="A2141" s="2" t="s">
        <v>30517</v>
      </c>
      <c r="B2141" s="2" t="s">
        <v>76</v>
      </c>
      <c r="C2141" s="2" t="s">
        <v>30518</v>
      </c>
      <c r="D2141" s="2" t="s">
        <v>21692</v>
      </c>
      <c r="E2141" s="2" t="s">
        <v>18985</v>
      </c>
      <c r="F2141" s="2" t="s">
        <v>30519</v>
      </c>
      <c r="G2141" s="2" t="s">
        <v>18987</v>
      </c>
      <c r="H2141" s="2" t="s">
        <v>18993</v>
      </c>
      <c r="I2141" s="2" t="s">
        <v>51</v>
      </c>
      <c r="J2141" s="2" t="s">
        <v>52</v>
      </c>
      <c r="K2141" s="2" t="s">
        <v>936</v>
      </c>
      <c r="L2141" s="2" t="s">
        <v>7598</v>
      </c>
      <c r="M2141" s="2" t="s">
        <v>30520</v>
      </c>
      <c r="N2141" s="2" t="s">
        <v>2531</v>
      </c>
      <c r="O2141" s="2" t="s">
        <v>190</v>
      </c>
      <c r="P2141" s="2" t="s">
        <v>980</v>
      </c>
      <c r="Q2141" s="2" t="s">
        <v>30521</v>
      </c>
      <c r="R2141" s="2" t="s">
        <v>350</v>
      </c>
      <c r="S2141" s="2" t="s">
        <v>18991</v>
      </c>
      <c r="T2141" s="2" t="s">
        <v>18992</v>
      </c>
      <c r="U2141" s="2" t="s">
        <v>18993</v>
      </c>
      <c r="V2141" s="2" t="s">
        <v>18994</v>
      </c>
      <c r="W2141" s="2" t="s">
        <v>18992</v>
      </c>
      <c r="X2141" s="2" t="s">
        <v>18987</v>
      </c>
      <c r="Y2141" s="2"/>
      <c r="Z2141" s="2"/>
      <c r="AA2141" s="2" t="s">
        <v>30522</v>
      </c>
      <c r="AB2141" s="2" t="s">
        <v>30517</v>
      </c>
      <c r="AC2141" s="2" t="s">
        <v>30523</v>
      </c>
      <c r="AD2141" s="2" t="s">
        <v>71</v>
      </c>
      <c r="AE2141" s="2"/>
      <c r="AF2141" s="2"/>
      <c r="AG2141" s="2" t="s">
        <v>298</v>
      </c>
      <c r="AH2141" s="2"/>
      <c r="AI2141" s="2"/>
      <c r="AJ2141" s="2"/>
      <c r="AK2141" s="2"/>
      <c r="AL2141" s="2"/>
      <c r="AM2141" s="2" t="s">
        <v>72</v>
      </c>
      <c r="AN2141" s="2"/>
      <c r="AO2141" s="2"/>
      <c r="AP2141" s="2"/>
      <c r="AQ2141" s="2" t="s">
        <v>132</v>
      </c>
      <c r="AR2141" s="2"/>
    </row>
    <row r="2142" customFormat="false" ht="15" hidden="false" customHeight="false" outlineLevel="0" collapsed="false">
      <c r="A2142" s="2" t="s">
        <v>30524</v>
      </c>
      <c r="B2142" s="2" t="s">
        <v>76</v>
      </c>
      <c r="C2142" s="2" t="s">
        <v>30525</v>
      </c>
      <c r="D2142" s="2" t="s">
        <v>30012</v>
      </c>
      <c r="E2142" s="2" t="s">
        <v>17163</v>
      </c>
      <c r="F2142" s="2" t="s">
        <v>6959</v>
      </c>
      <c r="G2142" s="2" t="s">
        <v>81</v>
      </c>
      <c r="H2142" s="2" t="s">
        <v>17165</v>
      </c>
      <c r="I2142" s="2" t="s">
        <v>51</v>
      </c>
      <c r="J2142" s="2" t="s">
        <v>52</v>
      </c>
      <c r="K2142" s="2" t="s">
        <v>1585</v>
      </c>
      <c r="L2142" s="2" t="s">
        <v>17166</v>
      </c>
      <c r="M2142" s="2" t="s">
        <v>17167</v>
      </c>
      <c r="N2142" s="2" t="s">
        <v>17168</v>
      </c>
      <c r="O2142" s="2" t="s">
        <v>573</v>
      </c>
      <c r="P2142" s="2" t="s">
        <v>117</v>
      </c>
      <c r="Q2142" s="2" t="s">
        <v>2653</v>
      </c>
      <c r="R2142" s="2" t="s">
        <v>2653</v>
      </c>
      <c r="S2142" s="2" t="s">
        <v>17169</v>
      </c>
      <c r="T2142" s="2" t="s">
        <v>81</v>
      </c>
      <c r="U2142" s="2" t="s">
        <v>30526</v>
      </c>
      <c r="V2142" s="2" t="s">
        <v>30527</v>
      </c>
      <c r="W2142" s="2" t="s">
        <v>17172</v>
      </c>
      <c r="X2142" s="2" t="s">
        <v>17173</v>
      </c>
      <c r="Y2142" s="2" t="s">
        <v>81</v>
      </c>
      <c r="Z2142" s="2"/>
      <c r="AA2142" s="2" t="s">
        <v>30528</v>
      </c>
      <c r="AB2142" s="2" t="s">
        <v>30524</v>
      </c>
      <c r="AC2142" s="2" t="s">
        <v>30529</v>
      </c>
      <c r="AD2142" s="2" t="s">
        <v>71</v>
      </c>
      <c r="AE2142" s="2"/>
      <c r="AF2142" s="2"/>
      <c r="AG2142" s="2"/>
      <c r="AH2142" s="2"/>
      <c r="AI2142" s="2"/>
      <c r="AJ2142" s="2"/>
      <c r="AK2142" s="2"/>
      <c r="AL2142" s="2"/>
      <c r="AM2142" s="2" t="s">
        <v>104</v>
      </c>
      <c r="AN2142" s="2" t="s">
        <v>30530</v>
      </c>
      <c r="AO2142" s="2" t="s">
        <v>73</v>
      </c>
      <c r="AP2142" s="2" t="s">
        <v>106</v>
      </c>
      <c r="AQ2142" s="2" t="s">
        <v>204</v>
      </c>
      <c r="AR2142" s="2" t="s">
        <v>204</v>
      </c>
    </row>
    <row r="2143" customFormat="false" ht="15" hidden="false" customHeight="false" outlineLevel="0" collapsed="false">
      <c r="A2143" s="2" t="s">
        <v>30531</v>
      </c>
      <c r="B2143" s="2" t="s">
        <v>76</v>
      </c>
      <c r="C2143" s="2" t="s">
        <v>30250</v>
      </c>
      <c r="D2143" s="2" t="s">
        <v>30012</v>
      </c>
      <c r="E2143" s="2" t="s">
        <v>30532</v>
      </c>
      <c r="F2143" s="2" t="s">
        <v>30533</v>
      </c>
      <c r="G2143" s="2" t="s">
        <v>2237</v>
      </c>
      <c r="H2143" s="2"/>
      <c r="I2143" s="2" t="s">
        <v>83</v>
      </c>
      <c r="J2143" s="2" t="s">
        <v>52</v>
      </c>
      <c r="K2143" s="2" t="s">
        <v>138</v>
      </c>
      <c r="L2143" s="2" t="s">
        <v>30534</v>
      </c>
      <c r="M2143" s="2" t="s">
        <v>30535</v>
      </c>
      <c r="N2143" s="2" t="s">
        <v>1663</v>
      </c>
      <c r="O2143" s="2" t="s">
        <v>88</v>
      </c>
      <c r="P2143" s="2" t="s">
        <v>165</v>
      </c>
      <c r="Q2143" s="2" t="s">
        <v>9141</v>
      </c>
      <c r="R2143" s="2" t="s">
        <v>350</v>
      </c>
      <c r="S2143" s="2" t="s">
        <v>2232</v>
      </c>
      <c r="T2143" s="2" t="s">
        <v>2233</v>
      </c>
      <c r="U2143" s="2" t="s">
        <v>2234</v>
      </c>
      <c r="V2143" s="2" t="s">
        <v>2235</v>
      </c>
      <c r="W2143" s="2" t="s">
        <v>2236</v>
      </c>
      <c r="X2143" s="2" t="s">
        <v>2237</v>
      </c>
      <c r="Y2143" s="2" t="s">
        <v>2234</v>
      </c>
      <c r="Z2143" s="2" t="s">
        <v>25069</v>
      </c>
      <c r="AA2143" s="2" t="s">
        <v>30536</v>
      </c>
      <c r="AB2143" s="2" t="s">
        <v>30531</v>
      </c>
      <c r="AC2143" s="2" t="s">
        <v>30537</v>
      </c>
      <c r="AD2143" s="2" t="s">
        <v>100</v>
      </c>
      <c r="AE2143" s="2" t="s">
        <v>30538</v>
      </c>
      <c r="AF2143" s="2" t="s">
        <v>30539</v>
      </c>
      <c r="AG2143" s="2"/>
      <c r="AH2143" s="2"/>
      <c r="AI2143" s="2"/>
      <c r="AJ2143" s="2"/>
      <c r="AK2143" s="2"/>
      <c r="AL2143" s="2"/>
      <c r="AM2143" s="2" t="s">
        <v>104</v>
      </c>
      <c r="AN2143" s="2" t="s">
        <v>30144</v>
      </c>
      <c r="AO2143" s="2" t="s">
        <v>73</v>
      </c>
      <c r="AP2143" s="2" t="s">
        <v>74</v>
      </c>
      <c r="AQ2143" s="2" t="s">
        <v>132</v>
      </c>
      <c r="AR2143" s="2"/>
    </row>
    <row r="2144" customFormat="false" ht="15" hidden="false" customHeight="false" outlineLevel="0" collapsed="false">
      <c r="A2144" s="2" t="s">
        <v>30540</v>
      </c>
      <c r="B2144" s="2" t="s">
        <v>1415</v>
      </c>
      <c r="C2144" s="2" t="s">
        <v>30541</v>
      </c>
      <c r="D2144" s="2" t="s">
        <v>30012</v>
      </c>
      <c r="E2144" s="2" t="s">
        <v>2243</v>
      </c>
      <c r="F2144" s="2" t="s">
        <v>2244</v>
      </c>
      <c r="G2144" s="2" t="s">
        <v>30542</v>
      </c>
      <c r="H2144" s="2" t="s">
        <v>2245</v>
      </c>
      <c r="I2144" s="2" t="s">
        <v>83</v>
      </c>
      <c r="J2144" s="2" t="s">
        <v>52</v>
      </c>
      <c r="K2144" s="2" t="s">
        <v>84</v>
      </c>
      <c r="L2144" s="2" t="s">
        <v>2246</v>
      </c>
      <c r="M2144" s="2" t="s">
        <v>30543</v>
      </c>
      <c r="N2144" s="2" t="s">
        <v>1300</v>
      </c>
      <c r="O2144" s="2" t="s">
        <v>117</v>
      </c>
      <c r="P2144" s="2" t="s">
        <v>165</v>
      </c>
      <c r="Q2144" s="2" t="s">
        <v>15304</v>
      </c>
      <c r="R2144" s="2" t="s">
        <v>193</v>
      </c>
      <c r="S2144" s="2" t="s">
        <v>30542</v>
      </c>
      <c r="T2144" s="2" t="s">
        <v>30544</v>
      </c>
      <c r="U2144" s="2" t="s">
        <v>2251</v>
      </c>
      <c r="V2144" s="2" t="s">
        <v>30545</v>
      </c>
      <c r="W2144" s="2" t="s">
        <v>30546</v>
      </c>
      <c r="X2144" s="2" t="s">
        <v>2254</v>
      </c>
      <c r="Y2144" s="2" t="s">
        <v>81</v>
      </c>
      <c r="Z2144" s="2" t="s">
        <v>30547</v>
      </c>
      <c r="AA2144" s="2" t="s">
        <v>30548</v>
      </c>
      <c r="AB2144" s="2" t="s">
        <v>30540</v>
      </c>
      <c r="AC2144" s="2" t="s">
        <v>30549</v>
      </c>
      <c r="AD2144" s="2" t="s">
        <v>100</v>
      </c>
      <c r="AE2144" s="2" t="s">
        <v>30550</v>
      </c>
      <c r="AF2144" s="2" t="s">
        <v>25783</v>
      </c>
      <c r="AG2144" s="2"/>
      <c r="AH2144" s="2" t="s">
        <v>253</v>
      </c>
      <c r="AI2144" s="2"/>
      <c r="AJ2144" s="2"/>
      <c r="AK2144" s="2" t="s">
        <v>30551</v>
      </c>
      <c r="AL2144" s="2" t="s">
        <v>4844</v>
      </c>
      <c r="AM2144" s="2" t="s">
        <v>104</v>
      </c>
      <c r="AN2144" s="2" t="s">
        <v>30552</v>
      </c>
      <c r="AO2144" s="2"/>
      <c r="AP2144" s="2" t="s">
        <v>106</v>
      </c>
      <c r="AQ2144" s="2"/>
      <c r="AR2144" s="2" t="s">
        <v>107</v>
      </c>
    </row>
    <row r="2145" customFormat="false" ht="15" hidden="false" customHeight="false" outlineLevel="0" collapsed="false">
      <c r="A2145" s="2" t="s">
        <v>30553</v>
      </c>
      <c r="B2145" s="2" t="s">
        <v>76</v>
      </c>
      <c r="C2145" s="2" t="s">
        <v>30541</v>
      </c>
      <c r="D2145" s="2" t="s">
        <v>30012</v>
      </c>
      <c r="E2145" s="2" t="s">
        <v>16429</v>
      </c>
      <c r="F2145" s="2" t="s">
        <v>3666</v>
      </c>
      <c r="G2145" s="2"/>
      <c r="H2145" s="2" t="s">
        <v>30554</v>
      </c>
      <c r="I2145" s="2" t="s">
        <v>83</v>
      </c>
      <c r="J2145" s="2" t="s">
        <v>52</v>
      </c>
      <c r="K2145" s="2" t="s">
        <v>53</v>
      </c>
      <c r="L2145" s="2" t="s">
        <v>16430</v>
      </c>
      <c r="M2145" s="2" t="s">
        <v>30555</v>
      </c>
      <c r="N2145" s="2" t="s">
        <v>10325</v>
      </c>
      <c r="O2145" s="2" t="s">
        <v>116</v>
      </c>
      <c r="P2145" s="2" t="s">
        <v>515</v>
      </c>
      <c r="Q2145" s="2" t="s">
        <v>263</v>
      </c>
      <c r="R2145" s="2" t="s">
        <v>145</v>
      </c>
      <c r="S2145" s="2" t="s">
        <v>30556</v>
      </c>
      <c r="T2145" s="2" t="s">
        <v>30557</v>
      </c>
      <c r="U2145" s="2" t="s">
        <v>30558</v>
      </c>
      <c r="V2145" s="2" t="s">
        <v>16435</v>
      </c>
      <c r="W2145" s="2" t="s">
        <v>16436</v>
      </c>
      <c r="X2145" s="2" t="s">
        <v>16437</v>
      </c>
      <c r="Y2145" s="2"/>
      <c r="Z2145" s="2"/>
      <c r="AA2145" s="2" t="s">
        <v>30559</v>
      </c>
      <c r="AB2145" s="2" t="s">
        <v>30553</v>
      </c>
      <c r="AC2145" s="2" t="s">
        <v>30560</v>
      </c>
      <c r="AD2145" s="2" t="s">
        <v>71</v>
      </c>
      <c r="AE2145" s="2"/>
      <c r="AF2145" s="2"/>
      <c r="AG2145" s="2"/>
      <c r="AH2145" s="2"/>
      <c r="AI2145" s="2"/>
      <c r="AJ2145" s="2"/>
      <c r="AK2145" s="2"/>
      <c r="AL2145" s="2"/>
      <c r="AM2145" s="2" t="s">
        <v>104</v>
      </c>
      <c r="AN2145" s="2" t="s">
        <v>30561</v>
      </c>
      <c r="AO2145" s="2" t="s">
        <v>156</v>
      </c>
      <c r="AP2145" s="2" t="s">
        <v>156</v>
      </c>
      <c r="AQ2145" s="2" t="s">
        <v>132</v>
      </c>
      <c r="AR2145" s="2" t="s">
        <v>132</v>
      </c>
    </row>
    <row r="2146" customFormat="false" ht="15" hidden="false" customHeight="false" outlineLevel="0" collapsed="false">
      <c r="A2146" s="2" t="s">
        <v>30562</v>
      </c>
      <c r="B2146" s="2" t="s">
        <v>278</v>
      </c>
      <c r="C2146" s="2" t="s">
        <v>30541</v>
      </c>
      <c r="D2146" s="2" t="s">
        <v>30012</v>
      </c>
      <c r="E2146" s="2" t="s">
        <v>30563</v>
      </c>
      <c r="F2146" s="2" t="s">
        <v>23165</v>
      </c>
      <c r="G2146" s="2"/>
      <c r="H2146" s="2" t="s">
        <v>30564</v>
      </c>
      <c r="I2146" s="2" t="s">
        <v>83</v>
      </c>
      <c r="J2146" s="2" t="s">
        <v>52</v>
      </c>
      <c r="K2146" s="2" t="s">
        <v>7428</v>
      </c>
      <c r="L2146" s="2" t="s">
        <v>30565</v>
      </c>
      <c r="M2146" s="2" t="s">
        <v>30566</v>
      </c>
      <c r="N2146" s="2" t="s">
        <v>2282</v>
      </c>
      <c r="O2146" s="2" t="s">
        <v>117</v>
      </c>
      <c r="P2146" s="2" t="s">
        <v>165</v>
      </c>
      <c r="Q2146" s="2" t="s">
        <v>166</v>
      </c>
      <c r="R2146" s="2" t="s">
        <v>167</v>
      </c>
      <c r="S2146" s="2" t="s">
        <v>30567</v>
      </c>
      <c r="T2146" s="2" t="s">
        <v>30568</v>
      </c>
      <c r="U2146" s="2" t="s">
        <v>30569</v>
      </c>
      <c r="V2146" s="2" t="s">
        <v>30570</v>
      </c>
      <c r="W2146" s="2" t="s">
        <v>30571</v>
      </c>
      <c r="X2146" s="2" t="s">
        <v>30572</v>
      </c>
      <c r="Y2146" s="2" t="s">
        <v>30572</v>
      </c>
      <c r="Z2146" s="2" t="s">
        <v>30573</v>
      </c>
      <c r="AA2146" s="2" t="s">
        <v>30574</v>
      </c>
      <c r="AB2146" s="2" t="s">
        <v>30562</v>
      </c>
      <c r="AC2146" s="2" t="s">
        <v>30575</v>
      </c>
      <c r="AD2146" s="2" t="s">
        <v>71</v>
      </c>
      <c r="AE2146" s="2"/>
      <c r="AF2146" s="2"/>
      <c r="AG2146" s="2" t="s">
        <v>128</v>
      </c>
      <c r="AH2146" s="2"/>
      <c r="AI2146" s="2"/>
      <c r="AJ2146" s="2"/>
      <c r="AK2146" s="2"/>
      <c r="AL2146" s="2"/>
      <c r="AM2146" s="2" t="s">
        <v>72</v>
      </c>
      <c r="AN2146" s="2"/>
      <c r="AO2146" s="2" t="s">
        <v>106</v>
      </c>
      <c r="AP2146" s="2" t="s">
        <v>106</v>
      </c>
      <c r="AQ2146" s="2" t="s">
        <v>107</v>
      </c>
      <c r="AR2146" s="2" t="s">
        <v>107</v>
      </c>
    </row>
    <row r="2147" customFormat="false" ht="15" hidden="false" customHeight="false" outlineLevel="0" collapsed="false">
      <c r="A2147" s="2" t="s">
        <v>30576</v>
      </c>
      <c r="B2147" s="2" t="s">
        <v>278</v>
      </c>
      <c r="C2147" s="2" t="s">
        <v>30071</v>
      </c>
      <c r="D2147" s="2" t="s">
        <v>30012</v>
      </c>
      <c r="E2147" s="2" t="s">
        <v>30577</v>
      </c>
      <c r="F2147" s="2" t="s">
        <v>914</v>
      </c>
      <c r="G2147" s="2" t="s">
        <v>30578</v>
      </c>
      <c r="H2147" s="2" t="s">
        <v>30579</v>
      </c>
      <c r="I2147" s="2" t="s">
        <v>83</v>
      </c>
      <c r="J2147" s="2" t="s">
        <v>52</v>
      </c>
      <c r="K2147" s="2" t="s">
        <v>53</v>
      </c>
      <c r="L2147" s="2" t="s">
        <v>30580</v>
      </c>
      <c r="M2147" s="2" t="s">
        <v>30581</v>
      </c>
      <c r="N2147" s="2" t="s">
        <v>104</v>
      </c>
      <c r="O2147" s="2" t="s">
        <v>165</v>
      </c>
      <c r="P2147" s="2" t="s">
        <v>57</v>
      </c>
      <c r="Q2147" s="2" t="s">
        <v>387</v>
      </c>
      <c r="R2147" s="2" t="s">
        <v>145</v>
      </c>
      <c r="S2147" s="2" t="s">
        <v>30582</v>
      </c>
      <c r="T2147" s="2" t="s">
        <v>30583</v>
      </c>
      <c r="U2147" s="2" t="s">
        <v>30584</v>
      </c>
      <c r="V2147" s="2" t="s">
        <v>30585</v>
      </c>
      <c r="W2147" s="2" t="s">
        <v>30586</v>
      </c>
      <c r="X2147" s="2" t="s">
        <v>30578</v>
      </c>
      <c r="Y2147" s="2" t="s">
        <v>30587</v>
      </c>
      <c r="Z2147" s="2" t="s">
        <v>30588</v>
      </c>
      <c r="AA2147" s="2" t="s">
        <v>30589</v>
      </c>
      <c r="AB2147" s="2" t="s">
        <v>30576</v>
      </c>
      <c r="AC2147" s="2" t="s">
        <v>30590</v>
      </c>
      <c r="AD2147" s="2" t="s">
        <v>71</v>
      </c>
      <c r="AE2147" s="2"/>
      <c r="AF2147" s="2"/>
      <c r="AG2147" s="2" t="s">
        <v>154</v>
      </c>
      <c r="AH2147" s="2"/>
      <c r="AI2147" s="2" t="s">
        <v>3382</v>
      </c>
      <c r="AJ2147" s="2"/>
      <c r="AK2147" s="2"/>
      <c r="AL2147" s="2"/>
      <c r="AM2147" s="2" t="s">
        <v>104</v>
      </c>
      <c r="AN2147" s="2" t="s">
        <v>30462</v>
      </c>
      <c r="AO2147" s="2" t="s">
        <v>106</v>
      </c>
      <c r="AP2147" s="2" t="s">
        <v>74</v>
      </c>
      <c r="AQ2147" s="2" t="s">
        <v>132</v>
      </c>
      <c r="AR2147" s="2"/>
    </row>
    <row r="2148" customFormat="false" ht="15" hidden="false" customHeight="false" outlineLevel="0" collapsed="false">
      <c r="A2148" s="2" t="s">
        <v>30591</v>
      </c>
      <c r="B2148" s="2" t="s">
        <v>278</v>
      </c>
      <c r="C2148" s="2" t="s">
        <v>30071</v>
      </c>
      <c r="D2148" s="2" t="s">
        <v>30012</v>
      </c>
      <c r="E2148" s="2" t="s">
        <v>30592</v>
      </c>
      <c r="F2148" s="2" t="s">
        <v>30593</v>
      </c>
      <c r="G2148" s="2"/>
      <c r="H2148" s="2"/>
      <c r="I2148" s="2" t="s">
        <v>51</v>
      </c>
      <c r="J2148" s="2" t="s">
        <v>52</v>
      </c>
      <c r="K2148" s="2" t="s">
        <v>186</v>
      </c>
      <c r="L2148" s="2" t="s">
        <v>30594</v>
      </c>
      <c r="M2148" s="2" t="s">
        <v>30595</v>
      </c>
      <c r="N2148" s="2" t="s">
        <v>165</v>
      </c>
      <c r="O2148" s="2" t="s">
        <v>573</v>
      </c>
      <c r="P2148" s="2" t="s">
        <v>733</v>
      </c>
      <c r="Q2148" s="2" t="s">
        <v>5378</v>
      </c>
      <c r="R2148" s="2" t="s">
        <v>145</v>
      </c>
      <c r="S2148" s="2" t="s">
        <v>30596</v>
      </c>
      <c r="T2148" s="2" t="s">
        <v>30597</v>
      </c>
      <c r="U2148" s="2" t="s">
        <v>30598</v>
      </c>
      <c r="V2148" s="2" t="s">
        <v>30599</v>
      </c>
      <c r="W2148" s="2" t="s">
        <v>30600</v>
      </c>
      <c r="X2148" s="2" t="s">
        <v>30601</v>
      </c>
      <c r="Y2148" s="2"/>
      <c r="Z2148" s="2" t="s">
        <v>6085</v>
      </c>
      <c r="AA2148" s="2" t="s">
        <v>30602</v>
      </c>
      <c r="AB2148" s="2" t="s">
        <v>30591</v>
      </c>
      <c r="AC2148" s="2" t="s">
        <v>30603</v>
      </c>
      <c r="AD2148" s="2" t="s">
        <v>71</v>
      </c>
      <c r="AE2148" s="2"/>
      <c r="AF2148" s="2"/>
      <c r="AG2148" s="2" t="s">
        <v>298</v>
      </c>
      <c r="AH2148" s="2"/>
      <c r="AI2148" s="2"/>
      <c r="AJ2148" s="2"/>
      <c r="AK2148" s="2"/>
      <c r="AL2148" s="2"/>
      <c r="AM2148" s="2" t="s">
        <v>104</v>
      </c>
      <c r="AN2148" s="2" t="s">
        <v>30022</v>
      </c>
      <c r="AO2148" s="2" t="s">
        <v>156</v>
      </c>
      <c r="AP2148" s="2" t="s">
        <v>74</v>
      </c>
      <c r="AQ2148" s="2" t="s">
        <v>132</v>
      </c>
      <c r="AR2148" s="2"/>
    </row>
    <row r="2149" customFormat="false" ht="15" hidden="false" customHeight="false" outlineLevel="0" collapsed="false">
      <c r="A2149" s="2" t="s">
        <v>30604</v>
      </c>
      <c r="B2149" s="2" t="s">
        <v>278</v>
      </c>
      <c r="C2149" s="2" t="s">
        <v>30605</v>
      </c>
      <c r="D2149" s="2" t="s">
        <v>30012</v>
      </c>
      <c r="E2149" s="2" t="s">
        <v>30606</v>
      </c>
      <c r="F2149" s="2" t="s">
        <v>4780</v>
      </c>
      <c r="G2149" s="2" t="s">
        <v>30607</v>
      </c>
      <c r="H2149" s="2" t="s">
        <v>30608</v>
      </c>
      <c r="I2149" s="2" t="s">
        <v>51</v>
      </c>
      <c r="J2149" s="2" t="s">
        <v>52</v>
      </c>
      <c r="K2149" s="2" t="s">
        <v>53</v>
      </c>
      <c r="L2149" s="2" t="s">
        <v>30609</v>
      </c>
      <c r="M2149" s="2" t="s">
        <v>30610</v>
      </c>
      <c r="N2149" s="2" t="s">
        <v>165</v>
      </c>
      <c r="O2149" s="2" t="s">
        <v>117</v>
      </c>
      <c r="P2149" s="2" t="s">
        <v>980</v>
      </c>
      <c r="Q2149" s="2" t="s">
        <v>145</v>
      </c>
      <c r="R2149" s="2" t="s">
        <v>145</v>
      </c>
      <c r="S2149" s="2" t="s">
        <v>30611</v>
      </c>
      <c r="T2149" s="2" t="s">
        <v>30612</v>
      </c>
      <c r="U2149" s="2" t="s">
        <v>30613</v>
      </c>
      <c r="V2149" s="2" t="s">
        <v>30614</v>
      </c>
      <c r="W2149" s="2" t="s">
        <v>30612</v>
      </c>
      <c r="X2149" s="2" t="s">
        <v>30613</v>
      </c>
      <c r="Y2149" s="2" t="s">
        <v>30615</v>
      </c>
      <c r="Z2149" s="2" t="s">
        <v>30616</v>
      </c>
      <c r="AA2149" s="2" t="s">
        <v>30617</v>
      </c>
      <c r="AB2149" s="2" t="s">
        <v>30604</v>
      </c>
      <c r="AC2149" s="2" t="s">
        <v>30618</v>
      </c>
      <c r="AD2149" s="2" t="s">
        <v>71</v>
      </c>
      <c r="AE2149" s="2"/>
      <c r="AF2149" s="2"/>
      <c r="AG2149" s="2"/>
      <c r="AH2149" s="2"/>
      <c r="AI2149" s="2" t="s">
        <v>1396</v>
      </c>
      <c r="AJ2149" s="2" t="s">
        <v>178</v>
      </c>
      <c r="AK2149" s="2" t="s">
        <v>19571</v>
      </c>
      <c r="AL2149" s="2" t="s">
        <v>30619</v>
      </c>
      <c r="AM2149" s="2" t="s">
        <v>72</v>
      </c>
      <c r="AN2149" s="2"/>
      <c r="AO2149" s="2" t="s">
        <v>156</v>
      </c>
      <c r="AP2149" s="2" t="s">
        <v>74</v>
      </c>
      <c r="AQ2149" s="2" t="s">
        <v>132</v>
      </c>
      <c r="AR2149" s="2"/>
    </row>
    <row r="2150" customFormat="false" ht="15" hidden="false" customHeight="false" outlineLevel="0" collapsed="false">
      <c r="A2150" s="2" t="s">
        <v>30620</v>
      </c>
      <c r="B2150" s="2" t="s">
        <v>76</v>
      </c>
      <c r="C2150" s="2" t="s">
        <v>30080</v>
      </c>
      <c r="D2150" s="2" t="s">
        <v>30012</v>
      </c>
      <c r="E2150" s="2" t="s">
        <v>30621</v>
      </c>
      <c r="F2150" s="2" t="s">
        <v>6910</v>
      </c>
      <c r="G2150" s="2" t="s">
        <v>30622</v>
      </c>
      <c r="H2150" s="2" t="s">
        <v>30623</v>
      </c>
      <c r="I2150" s="2" t="s">
        <v>51</v>
      </c>
      <c r="J2150" s="2" t="s">
        <v>52</v>
      </c>
      <c r="K2150" s="2" t="s">
        <v>53</v>
      </c>
      <c r="L2150" s="2" t="s">
        <v>30624</v>
      </c>
      <c r="M2150" s="2" t="s">
        <v>30625</v>
      </c>
      <c r="N2150" s="2" t="s">
        <v>30626</v>
      </c>
      <c r="O2150" s="2" t="s">
        <v>104</v>
      </c>
      <c r="P2150" s="2" t="s">
        <v>104</v>
      </c>
      <c r="Q2150" s="2" t="s">
        <v>288</v>
      </c>
      <c r="R2150" s="2" t="s">
        <v>60</v>
      </c>
      <c r="S2150" s="2" t="s">
        <v>30627</v>
      </c>
      <c r="T2150" s="2" t="s">
        <v>30628</v>
      </c>
      <c r="U2150" s="2" t="s">
        <v>30629</v>
      </c>
      <c r="V2150" s="2" t="s">
        <v>30630</v>
      </c>
      <c r="W2150" s="2" t="s">
        <v>30631</v>
      </c>
      <c r="X2150" s="2" t="s">
        <v>30622</v>
      </c>
      <c r="Y2150" s="2" t="s">
        <v>30622</v>
      </c>
      <c r="Z2150" s="2" t="s">
        <v>2710</v>
      </c>
      <c r="AA2150" s="2" t="s">
        <v>30632</v>
      </c>
      <c r="AB2150" s="2" t="s">
        <v>30620</v>
      </c>
      <c r="AC2150" s="2" t="s">
        <v>30633</v>
      </c>
      <c r="AD2150" s="2" t="s">
        <v>71</v>
      </c>
      <c r="AE2150" s="2"/>
      <c r="AF2150" s="2"/>
      <c r="AG2150" s="2" t="s">
        <v>154</v>
      </c>
      <c r="AH2150" s="2"/>
      <c r="AI2150" s="2"/>
      <c r="AJ2150" s="2"/>
      <c r="AK2150" s="2"/>
      <c r="AL2150" s="2"/>
      <c r="AM2150" s="2" t="s">
        <v>72</v>
      </c>
      <c r="AN2150" s="2"/>
      <c r="AO2150" s="2" t="s">
        <v>73</v>
      </c>
      <c r="AP2150" s="2" t="s">
        <v>74</v>
      </c>
      <c r="AQ2150" s="2" t="s">
        <v>132</v>
      </c>
      <c r="AR2150" s="2"/>
    </row>
    <row r="2151" customFormat="false" ht="15" hidden="false" customHeight="false" outlineLevel="0" collapsed="false">
      <c r="A2151" s="2" t="s">
        <v>30634</v>
      </c>
      <c r="B2151" s="2" t="s">
        <v>109</v>
      </c>
      <c r="C2151" s="2" t="s">
        <v>30080</v>
      </c>
      <c r="D2151" s="2" t="s">
        <v>30012</v>
      </c>
      <c r="E2151" s="2" t="s">
        <v>30635</v>
      </c>
      <c r="F2151" s="2" t="s">
        <v>12927</v>
      </c>
      <c r="G2151" s="2"/>
      <c r="H2151" s="2" t="s">
        <v>14899</v>
      </c>
      <c r="I2151" s="2" t="s">
        <v>83</v>
      </c>
      <c r="J2151" s="2" t="s">
        <v>52</v>
      </c>
      <c r="K2151" s="2" t="s">
        <v>53</v>
      </c>
      <c r="L2151" s="2" t="s">
        <v>30636</v>
      </c>
      <c r="M2151" s="2" t="s">
        <v>30637</v>
      </c>
      <c r="N2151" s="2" t="s">
        <v>2282</v>
      </c>
      <c r="O2151" s="2" t="s">
        <v>573</v>
      </c>
      <c r="P2151" s="2" t="s">
        <v>212</v>
      </c>
      <c r="Q2151" s="2" t="s">
        <v>3293</v>
      </c>
      <c r="R2151" s="2" t="s">
        <v>60</v>
      </c>
      <c r="S2151" s="2" t="s">
        <v>30638</v>
      </c>
      <c r="T2151" s="2" t="s">
        <v>30639</v>
      </c>
      <c r="U2151" s="2" t="s">
        <v>14904</v>
      </c>
      <c r="V2151" s="2" t="s">
        <v>30640</v>
      </c>
      <c r="W2151" s="2" t="s">
        <v>14906</v>
      </c>
      <c r="X2151" s="2" t="s">
        <v>14907</v>
      </c>
      <c r="Y2151" s="2"/>
      <c r="Z2151" s="2"/>
      <c r="AA2151" s="2" t="s">
        <v>30641</v>
      </c>
      <c r="AB2151" s="2" t="s">
        <v>30634</v>
      </c>
      <c r="AC2151" s="2" t="s">
        <v>30642</v>
      </c>
      <c r="AD2151" s="2" t="s">
        <v>100</v>
      </c>
      <c r="AE2151" s="2" t="s">
        <v>30643</v>
      </c>
      <c r="AF2151" s="2" t="s">
        <v>4018</v>
      </c>
      <c r="AG2151" s="2" t="s">
        <v>298</v>
      </c>
      <c r="AH2151" s="2"/>
      <c r="AI2151" s="2"/>
      <c r="AJ2151" s="2"/>
      <c r="AK2151" s="2"/>
      <c r="AL2151" s="2"/>
      <c r="AM2151" s="2" t="s">
        <v>104</v>
      </c>
      <c r="AN2151" s="2" t="s">
        <v>30222</v>
      </c>
      <c r="AO2151" s="2" t="s">
        <v>106</v>
      </c>
      <c r="AP2151" s="2" t="s">
        <v>73</v>
      </c>
      <c r="AQ2151" s="2" t="s">
        <v>132</v>
      </c>
      <c r="AR2151" s="2" t="s">
        <v>204</v>
      </c>
    </row>
    <row r="2152" customFormat="false" ht="15" hidden="false" customHeight="false" outlineLevel="0" collapsed="false">
      <c r="A2152" s="2" t="s">
        <v>30644</v>
      </c>
      <c r="B2152" s="2" t="s">
        <v>278</v>
      </c>
      <c r="C2152" s="2" t="s">
        <v>30080</v>
      </c>
      <c r="D2152" s="2" t="s">
        <v>30012</v>
      </c>
      <c r="E2152" s="2" t="s">
        <v>30645</v>
      </c>
      <c r="F2152" s="2" t="s">
        <v>30533</v>
      </c>
      <c r="G2152" s="2" t="s">
        <v>30646</v>
      </c>
      <c r="H2152" s="2" t="s">
        <v>30647</v>
      </c>
      <c r="I2152" s="2" t="s">
        <v>83</v>
      </c>
      <c r="J2152" s="2" t="s">
        <v>52</v>
      </c>
      <c r="K2152" s="2" t="s">
        <v>729</v>
      </c>
      <c r="L2152" s="2" t="s">
        <v>30648</v>
      </c>
      <c r="M2152" s="2" t="s">
        <v>30649</v>
      </c>
      <c r="N2152" s="2" t="s">
        <v>30650</v>
      </c>
      <c r="O2152" s="2" t="s">
        <v>190</v>
      </c>
      <c r="P2152" s="2" t="s">
        <v>900</v>
      </c>
      <c r="Q2152" s="2" t="s">
        <v>809</v>
      </c>
      <c r="R2152" s="2" t="s">
        <v>810</v>
      </c>
      <c r="S2152" s="2" t="s">
        <v>30651</v>
      </c>
      <c r="T2152" s="2" t="s">
        <v>30652</v>
      </c>
      <c r="U2152" s="2" t="s">
        <v>30646</v>
      </c>
      <c r="V2152" s="2" t="s">
        <v>30653</v>
      </c>
      <c r="W2152" s="2" t="s">
        <v>30654</v>
      </c>
      <c r="X2152" s="2" t="s">
        <v>30655</v>
      </c>
      <c r="Y2152" s="2" t="s">
        <v>30656</v>
      </c>
      <c r="Z2152" s="2" t="s">
        <v>30657</v>
      </c>
      <c r="AA2152" s="2" t="s">
        <v>30658</v>
      </c>
      <c r="AB2152" s="2" t="s">
        <v>30644</v>
      </c>
      <c r="AC2152" s="2" t="s">
        <v>30659</v>
      </c>
      <c r="AD2152" s="2" t="s">
        <v>71</v>
      </c>
      <c r="AE2152" s="2"/>
      <c r="AF2152" s="2"/>
      <c r="AG2152" s="2" t="s">
        <v>154</v>
      </c>
      <c r="AH2152" s="2"/>
      <c r="AI2152" s="2"/>
      <c r="AJ2152" s="2"/>
      <c r="AK2152" s="2"/>
      <c r="AL2152" s="2"/>
      <c r="AM2152" s="2" t="s">
        <v>104</v>
      </c>
      <c r="AN2152" s="2" t="s">
        <v>30022</v>
      </c>
      <c r="AO2152" s="2" t="s">
        <v>106</v>
      </c>
      <c r="AP2152" s="2" t="s">
        <v>73</v>
      </c>
      <c r="AQ2152" s="2" t="s">
        <v>132</v>
      </c>
      <c r="AR2152" s="2" t="s">
        <v>107</v>
      </c>
    </row>
    <row r="2153" customFormat="false" ht="15" hidden="false" customHeight="false" outlineLevel="0" collapsed="false">
      <c r="A2153" s="2" t="s">
        <v>30660</v>
      </c>
      <c r="B2153" s="2" t="s">
        <v>76</v>
      </c>
      <c r="C2153" s="2" t="s">
        <v>30080</v>
      </c>
      <c r="D2153" s="2" t="s">
        <v>30012</v>
      </c>
      <c r="E2153" s="2" t="s">
        <v>14897</v>
      </c>
      <c r="F2153" s="2" t="s">
        <v>14898</v>
      </c>
      <c r="G2153" s="2"/>
      <c r="H2153" s="2" t="s">
        <v>14899</v>
      </c>
      <c r="I2153" s="2" t="s">
        <v>51</v>
      </c>
      <c r="J2153" s="2" t="s">
        <v>52</v>
      </c>
      <c r="K2153" s="2" t="s">
        <v>53</v>
      </c>
      <c r="L2153" s="2" t="s">
        <v>14900</v>
      </c>
      <c r="M2153" s="2" t="s">
        <v>30637</v>
      </c>
      <c r="N2153" s="2" t="s">
        <v>2282</v>
      </c>
      <c r="O2153" s="2" t="s">
        <v>573</v>
      </c>
      <c r="P2153" s="2" t="s">
        <v>212</v>
      </c>
      <c r="Q2153" s="2" t="s">
        <v>3293</v>
      </c>
      <c r="R2153" s="2" t="s">
        <v>60</v>
      </c>
      <c r="S2153" s="2" t="s">
        <v>30638</v>
      </c>
      <c r="T2153" s="2" t="s">
        <v>30639</v>
      </c>
      <c r="U2153" s="2" t="s">
        <v>14904</v>
      </c>
      <c r="V2153" s="2" t="s">
        <v>30640</v>
      </c>
      <c r="W2153" s="2" t="s">
        <v>14906</v>
      </c>
      <c r="X2153" s="2" t="s">
        <v>14907</v>
      </c>
      <c r="Y2153" s="2"/>
      <c r="Z2153" s="2"/>
      <c r="AA2153" s="2" t="s">
        <v>30641</v>
      </c>
      <c r="AB2153" s="2" t="s">
        <v>30660</v>
      </c>
      <c r="AC2153" s="2" t="s">
        <v>30661</v>
      </c>
      <c r="AD2153" s="2" t="s">
        <v>71</v>
      </c>
      <c r="AE2153" s="2"/>
      <c r="AF2153" s="2"/>
      <c r="AG2153" s="2"/>
      <c r="AH2153" s="2"/>
      <c r="AI2153" s="2"/>
      <c r="AJ2153" s="2"/>
      <c r="AK2153" s="2" t="s">
        <v>298</v>
      </c>
      <c r="AL2153" s="2"/>
      <c r="AM2153" s="2" t="s">
        <v>104</v>
      </c>
      <c r="AN2153" s="2" t="s">
        <v>30662</v>
      </c>
      <c r="AO2153" s="2" t="s">
        <v>106</v>
      </c>
      <c r="AP2153" s="2" t="s">
        <v>73</v>
      </c>
      <c r="AQ2153" s="2" t="s">
        <v>132</v>
      </c>
      <c r="AR2153" s="2" t="s">
        <v>204</v>
      </c>
    </row>
    <row r="2154" customFormat="false" ht="15" hidden="false" customHeight="false" outlineLevel="0" collapsed="false">
      <c r="A2154" s="2" t="s">
        <v>30663</v>
      </c>
      <c r="B2154" s="2" t="s">
        <v>76</v>
      </c>
      <c r="C2154" s="2" t="s">
        <v>30153</v>
      </c>
      <c r="D2154" s="2" t="s">
        <v>30012</v>
      </c>
      <c r="E2154" s="2" t="s">
        <v>5973</v>
      </c>
      <c r="F2154" s="2" t="s">
        <v>5974</v>
      </c>
      <c r="G2154" s="2" t="s">
        <v>30664</v>
      </c>
      <c r="H2154" s="2" t="s">
        <v>30665</v>
      </c>
      <c r="I2154" s="2" t="s">
        <v>51</v>
      </c>
      <c r="J2154" s="2" t="s">
        <v>52</v>
      </c>
      <c r="K2154" s="2" t="s">
        <v>5977</v>
      </c>
      <c r="L2154" s="2" t="s">
        <v>3822</v>
      </c>
      <c r="M2154" s="2" t="s">
        <v>30666</v>
      </c>
      <c r="N2154" s="2" t="s">
        <v>2542</v>
      </c>
      <c r="O2154" s="2" t="s">
        <v>116</v>
      </c>
      <c r="P2154" s="2" t="s">
        <v>1300</v>
      </c>
      <c r="Q2154" s="2" t="s">
        <v>5378</v>
      </c>
      <c r="R2154" s="2" t="s">
        <v>215</v>
      </c>
      <c r="S2154" s="2" t="s">
        <v>30667</v>
      </c>
      <c r="T2154" s="2" t="s">
        <v>30668</v>
      </c>
      <c r="U2154" s="2" t="s">
        <v>5982</v>
      </c>
      <c r="V2154" s="2" t="s">
        <v>30669</v>
      </c>
      <c r="W2154" s="2" t="s">
        <v>5984</v>
      </c>
      <c r="X2154" s="2" t="s">
        <v>30664</v>
      </c>
      <c r="Y2154" s="2" t="s">
        <v>5985</v>
      </c>
      <c r="Z2154" s="2"/>
      <c r="AA2154" s="2" t="s">
        <v>30670</v>
      </c>
      <c r="AB2154" s="2" t="s">
        <v>30663</v>
      </c>
      <c r="AC2154" s="2" t="s">
        <v>30671</v>
      </c>
      <c r="AD2154" s="2" t="s">
        <v>71</v>
      </c>
      <c r="AE2154" s="2"/>
      <c r="AF2154" s="2"/>
      <c r="AG2154" s="2" t="s">
        <v>1208</v>
      </c>
      <c r="AH2154" s="2"/>
      <c r="AI2154" s="2"/>
      <c r="AJ2154" s="2"/>
      <c r="AK2154" s="2"/>
      <c r="AL2154" s="2"/>
      <c r="AM2154" s="2" t="s">
        <v>104</v>
      </c>
      <c r="AN2154" s="2" t="s">
        <v>30222</v>
      </c>
      <c r="AO2154" s="2" t="s">
        <v>156</v>
      </c>
      <c r="AP2154" s="2" t="s">
        <v>106</v>
      </c>
      <c r="AQ2154" s="2" t="s">
        <v>132</v>
      </c>
      <c r="AR2154" s="2" t="s">
        <v>107</v>
      </c>
    </row>
    <row r="2155" customFormat="false" ht="15" hidden="false" customHeight="false" outlineLevel="0" collapsed="false">
      <c r="A2155" s="2" t="s">
        <v>30672</v>
      </c>
      <c r="B2155" s="2" t="s">
        <v>76</v>
      </c>
      <c r="C2155" s="2" t="s">
        <v>30673</v>
      </c>
      <c r="D2155" s="2" t="s">
        <v>30012</v>
      </c>
      <c r="E2155" s="2" t="s">
        <v>30674</v>
      </c>
      <c r="F2155" s="2" t="s">
        <v>30675</v>
      </c>
      <c r="G2155" s="2" t="s">
        <v>30676</v>
      </c>
      <c r="H2155" s="2" t="s">
        <v>1131</v>
      </c>
      <c r="I2155" s="2" t="s">
        <v>51</v>
      </c>
      <c r="J2155" s="2" t="s">
        <v>52</v>
      </c>
      <c r="K2155" s="2" t="s">
        <v>53</v>
      </c>
      <c r="L2155" s="2" t="s">
        <v>30677</v>
      </c>
      <c r="M2155" s="2" t="s">
        <v>30678</v>
      </c>
      <c r="N2155" s="2" t="s">
        <v>2282</v>
      </c>
      <c r="O2155" s="2" t="s">
        <v>1128</v>
      </c>
      <c r="P2155" s="2" t="s">
        <v>143</v>
      </c>
      <c r="Q2155" s="2" t="s">
        <v>369</v>
      </c>
      <c r="R2155" s="2" t="s">
        <v>145</v>
      </c>
      <c r="S2155" s="2" t="s">
        <v>1129</v>
      </c>
      <c r="T2155" s="2" t="s">
        <v>1130</v>
      </c>
      <c r="U2155" s="2" t="s">
        <v>1131</v>
      </c>
      <c r="V2155" s="2" t="s">
        <v>1132</v>
      </c>
      <c r="W2155" s="2"/>
      <c r="X2155" s="2" t="s">
        <v>1134</v>
      </c>
      <c r="Y2155" s="2" t="s">
        <v>1135</v>
      </c>
      <c r="Z2155" s="2" t="s">
        <v>30679</v>
      </c>
      <c r="AA2155" s="2" t="s">
        <v>30680</v>
      </c>
      <c r="AB2155" s="2" t="s">
        <v>30672</v>
      </c>
      <c r="AC2155" s="2" t="s">
        <v>30681</v>
      </c>
      <c r="AD2155" s="2" t="s">
        <v>100</v>
      </c>
      <c r="AE2155" s="2" t="s">
        <v>30682</v>
      </c>
      <c r="AF2155" s="2" t="s">
        <v>30683</v>
      </c>
      <c r="AG2155" s="2" t="s">
        <v>128</v>
      </c>
      <c r="AH2155" s="2"/>
      <c r="AI2155" s="2"/>
      <c r="AJ2155" s="2"/>
      <c r="AK2155" s="2"/>
      <c r="AL2155" s="2"/>
      <c r="AM2155" s="2" t="s">
        <v>72</v>
      </c>
      <c r="AN2155" s="2"/>
      <c r="AO2155" s="2" t="s">
        <v>106</v>
      </c>
      <c r="AP2155" s="2" t="s">
        <v>156</v>
      </c>
      <c r="AQ2155" s="2"/>
      <c r="AR2155" s="2"/>
    </row>
    <row r="2156" customFormat="false" ht="15" hidden="false" customHeight="false" outlineLevel="0" collapsed="false">
      <c r="A2156" s="2" t="s">
        <v>30684</v>
      </c>
      <c r="B2156" s="2" t="s">
        <v>278</v>
      </c>
      <c r="C2156" s="2" t="s">
        <v>30464</v>
      </c>
      <c r="D2156" s="2" t="s">
        <v>30012</v>
      </c>
      <c r="E2156" s="2" t="s">
        <v>30685</v>
      </c>
      <c r="F2156" s="2" t="s">
        <v>23988</v>
      </c>
      <c r="G2156" s="2" t="s">
        <v>30686</v>
      </c>
      <c r="H2156" s="2" t="s">
        <v>30687</v>
      </c>
      <c r="I2156" s="2" t="s">
        <v>83</v>
      </c>
      <c r="J2156" s="2" t="s">
        <v>52</v>
      </c>
      <c r="K2156" s="2" t="s">
        <v>138</v>
      </c>
      <c r="L2156" s="2" t="s">
        <v>30688</v>
      </c>
      <c r="M2156" s="2" t="s">
        <v>754</v>
      </c>
      <c r="N2156" s="2" t="s">
        <v>554</v>
      </c>
      <c r="O2156" s="2" t="s">
        <v>573</v>
      </c>
      <c r="P2156" s="2" t="s">
        <v>733</v>
      </c>
      <c r="Q2156" s="2" t="s">
        <v>755</v>
      </c>
      <c r="R2156" s="2" t="s">
        <v>477</v>
      </c>
      <c r="S2156" s="2" t="s">
        <v>756</v>
      </c>
      <c r="T2156" s="2" t="s">
        <v>757</v>
      </c>
      <c r="U2156" s="2" t="s">
        <v>758</v>
      </c>
      <c r="V2156" s="2" t="s">
        <v>759</v>
      </c>
      <c r="W2156" s="2" t="s">
        <v>760</v>
      </c>
      <c r="X2156" s="2" t="s">
        <v>761</v>
      </c>
      <c r="Y2156" s="2" t="s">
        <v>762</v>
      </c>
      <c r="Z2156" s="2"/>
      <c r="AA2156" s="2" t="s">
        <v>30689</v>
      </c>
      <c r="AB2156" s="2" t="s">
        <v>30684</v>
      </c>
      <c r="AC2156" s="2" t="s">
        <v>30690</v>
      </c>
      <c r="AD2156" s="2" t="s">
        <v>100</v>
      </c>
      <c r="AE2156" s="2" t="s">
        <v>30691</v>
      </c>
      <c r="AF2156" s="2" t="s">
        <v>17350</v>
      </c>
      <c r="AG2156" s="2" t="s">
        <v>128</v>
      </c>
      <c r="AH2156" s="2"/>
      <c r="AI2156" s="2"/>
      <c r="AJ2156" s="2"/>
      <c r="AK2156" s="2"/>
      <c r="AL2156" s="2"/>
      <c r="AM2156" s="2" t="s">
        <v>104</v>
      </c>
      <c r="AN2156" s="2" t="s">
        <v>30022</v>
      </c>
      <c r="AO2156" s="2" t="s">
        <v>106</v>
      </c>
      <c r="AP2156" s="2" t="s">
        <v>156</v>
      </c>
      <c r="AQ2156" s="2" t="s">
        <v>132</v>
      </c>
      <c r="AR2156" s="2" t="s">
        <v>132</v>
      </c>
    </row>
    <row r="2157" customFormat="false" ht="15" hidden="false" customHeight="false" outlineLevel="0" collapsed="false">
      <c r="A2157" s="2" t="s">
        <v>30692</v>
      </c>
      <c r="B2157" s="2" t="s">
        <v>76</v>
      </c>
      <c r="C2157" s="2" t="s">
        <v>30316</v>
      </c>
      <c r="D2157" s="2" t="s">
        <v>30012</v>
      </c>
      <c r="E2157" s="2" t="s">
        <v>30693</v>
      </c>
      <c r="F2157" s="2" t="s">
        <v>17381</v>
      </c>
      <c r="G2157" s="2"/>
      <c r="H2157" s="2"/>
      <c r="I2157" s="2" t="s">
        <v>83</v>
      </c>
      <c r="J2157" s="2" t="s">
        <v>52</v>
      </c>
      <c r="K2157" s="2" t="s">
        <v>138</v>
      </c>
      <c r="L2157" s="2" t="s">
        <v>12954</v>
      </c>
      <c r="M2157" s="2" t="s">
        <v>30694</v>
      </c>
      <c r="N2157" s="2" t="s">
        <v>1300</v>
      </c>
      <c r="O2157" s="2" t="s">
        <v>58</v>
      </c>
      <c r="P2157" s="2" t="s">
        <v>56</v>
      </c>
      <c r="Q2157" s="2" t="s">
        <v>59</v>
      </c>
      <c r="R2157" s="2" t="s">
        <v>60</v>
      </c>
      <c r="S2157" s="2" t="s">
        <v>7933</v>
      </c>
      <c r="T2157" s="2" t="s">
        <v>7937</v>
      </c>
      <c r="U2157" s="2" t="s">
        <v>7935</v>
      </c>
      <c r="V2157" s="2" t="s">
        <v>7936</v>
      </c>
      <c r="W2157" s="2" t="s">
        <v>7934</v>
      </c>
      <c r="X2157" s="2" t="s">
        <v>7929</v>
      </c>
      <c r="Y2157" s="2"/>
      <c r="Z2157" s="2" t="s">
        <v>11873</v>
      </c>
      <c r="AA2157" s="2" t="s">
        <v>30695</v>
      </c>
      <c r="AB2157" s="2" t="s">
        <v>30692</v>
      </c>
      <c r="AC2157" s="2" t="s">
        <v>30696</v>
      </c>
      <c r="AD2157" s="2" t="s">
        <v>100</v>
      </c>
      <c r="AE2157" s="2" t="s">
        <v>30697</v>
      </c>
      <c r="AF2157" s="2" t="s">
        <v>1119</v>
      </c>
      <c r="AG2157" s="2"/>
      <c r="AH2157" s="2"/>
      <c r="AI2157" s="2"/>
      <c r="AJ2157" s="2"/>
      <c r="AK2157" s="2"/>
      <c r="AL2157" s="2"/>
      <c r="AM2157" s="2" t="s">
        <v>104</v>
      </c>
      <c r="AN2157" s="2" t="s">
        <v>30374</v>
      </c>
      <c r="AO2157" s="2" t="s">
        <v>106</v>
      </c>
      <c r="AP2157" s="2" t="s">
        <v>156</v>
      </c>
      <c r="AQ2157" s="2"/>
      <c r="AR2157" s="2"/>
    </row>
    <row r="2158" customFormat="false" ht="15" hidden="false" customHeight="false" outlineLevel="0" collapsed="false">
      <c r="A2158" s="2" t="s">
        <v>30698</v>
      </c>
      <c r="B2158" s="2" t="s">
        <v>76</v>
      </c>
      <c r="C2158" s="2" t="s">
        <v>30153</v>
      </c>
      <c r="D2158" s="2" t="s">
        <v>30012</v>
      </c>
      <c r="E2158" s="2" t="s">
        <v>16985</v>
      </c>
      <c r="F2158" s="2" t="s">
        <v>8623</v>
      </c>
      <c r="G2158" s="2"/>
      <c r="H2158" s="2" t="s">
        <v>27730</v>
      </c>
      <c r="I2158" s="2" t="s">
        <v>83</v>
      </c>
      <c r="J2158" s="2" t="s">
        <v>52</v>
      </c>
      <c r="K2158" s="2" t="s">
        <v>53</v>
      </c>
      <c r="L2158" s="2" t="s">
        <v>16987</v>
      </c>
      <c r="M2158" s="2" t="s">
        <v>30699</v>
      </c>
      <c r="N2158" s="2" t="s">
        <v>190</v>
      </c>
      <c r="O2158" s="2" t="s">
        <v>190</v>
      </c>
      <c r="P2158" s="2" t="s">
        <v>310</v>
      </c>
      <c r="Q2158" s="2" t="s">
        <v>144</v>
      </c>
      <c r="R2158" s="2" t="s">
        <v>145</v>
      </c>
      <c r="S2158" s="2" t="s">
        <v>16989</v>
      </c>
      <c r="T2158" s="2" t="s">
        <v>16990</v>
      </c>
      <c r="U2158" s="2" t="s">
        <v>16991</v>
      </c>
      <c r="V2158" s="2" t="s">
        <v>16992</v>
      </c>
      <c r="W2158" s="2" t="s">
        <v>16993</v>
      </c>
      <c r="X2158" s="2" t="s">
        <v>16994</v>
      </c>
      <c r="Y2158" s="2"/>
      <c r="Z2158" s="2" t="s">
        <v>30700</v>
      </c>
      <c r="AA2158" s="2" t="s">
        <v>30701</v>
      </c>
      <c r="AB2158" s="2" t="s">
        <v>30698</v>
      </c>
      <c r="AC2158" s="2" t="s">
        <v>30702</v>
      </c>
      <c r="AD2158" s="2" t="s">
        <v>71</v>
      </c>
      <c r="AE2158" s="2"/>
      <c r="AF2158" s="2"/>
      <c r="AG2158" s="2" t="s">
        <v>154</v>
      </c>
      <c r="AH2158" s="2"/>
      <c r="AI2158" s="2"/>
      <c r="AJ2158" s="2"/>
      <c r="AK2158" s="2"/>
      <c r="AL2158" s="2"/>
      <c r="AM2158" s="2" t="s">
        <v>104</v>
      </c>
      <c r="AN2158" s="2" t="s">
        <v>30561</v>
      </c>
      <c r="AO2158" s="2" t="s">
        <v>106</v>
      </c>
      <c r="AP2158" s="2"/>
      <c r="AQ2158" s="2" t="s">
        <v>132</v>
      </c>
      <c r="AR2158" s="2" t="s">
        <v>132</v>
      </c>
    </row>
    <row r="2159" customFormat="false" ht="15" hidden="false" customHeight="false" outlineLevel="0" collapsed="false">
      <c r="A2159" s="2" t="s">
        <v>30703</v>
      </c>
      <c r="B2159" s="2" t="s">
        <v>1415</v>
      </c>
      <c r="C2159" s="2" t="s">
        <v>30704</v>
      </c>
      <c r="D2159" s="2" t="s">
        <v>30012</v>
      </c>
      <c r="E2159" s="2" t="s">
        <v>30705</v>
      </c>
      <c r="F2159" s="2" t="s">
        <v>30706</v>
      </c>
      <c r="G2159" s="2"/>
      <c r="H2159" s="2" t="s">
        <v>30707</v>
      </c>
      <c r="I2159" s="2" t="s">
        <v>83</v>
      </c>
      <c r="J2159" s="2" t="s">
        <v>52</v>
      </c>
      <c r="K2159" s="2" t="s">
        <v>84</v>
      </c>
      <c r="L2159" s="2" t="s">
        <v>1280</v>
      </c>
      <c r="M2159" s="2" t="s">
        <v>30708</v>
      </c>
      <c r="N2159" s="2" t="s">
        <v>5949</v>
      </c>
      <c r="O2159" s="2" t="s">
        <v>573</v>
      </c>
      <c r="P2159" s="2" t="s">
        <v>573</v>
      </c>
      <c r="Q2159" s="2" t="s">
        <v>3339</v>
      </c>
      <c r="R2159" s="2" t="s">
        <v>193</v>
      </c>
      <c r="S2159" s="2" t="s">
        <v>30709</v>
      </c>
      <c r="T2159" s="2" t="s">
        <v>30710</v>
      </c>
      <c r="U2159" s="2" t="s">
        <v>30711</v>
      </c>
      <c r="V2159" s="2" t="s">
        <v>30712</v>
      </c>
      <c r="W2159" s="2" t="s">
        <v>30713</v>
      </c>
      <c r="X2159" s="2" t="s">
        <v>30714</v>
      </c>
      <c r="Y2159" s="2" t="s">
        <v>30711</v>
      </c>
      <c r="Z2159" s="2" t="s">
        <v>30715</v>
      </c>
      <c r="AA2159" s="2" t="s">
        <v>30716</v>
      </c>
      <c r="AB2159" s="2" t="s">
        <v>30703</v>
      </c>
      <c r="AC2159" s="2" t="s">
        <v>30717</v>
      </c>
      <c r="AD2159" s="2" t="s">
        <v>71</v>
      </c>
      <c r="AE2159" s="2"/>
      <c r="AF2159" s="2"/>
      <c r="AG2159" s="2" t="s">
        <v>103</v>
      </c>
      <c r="AH2159" s="2" t="s">
        <v>178</v>
      </c>
      <c r="AI2159" s="2" t="s">
        <v>11124</v>
      </c>
      <c r="AJ2159" s="2" t="s">
        <v>30718</v>
      </c>
      <c r="AK2159" s="2"/>
      <c r="AL2159" s="2"/>
      <c r="AM2159" s="2" t="s">
        <v>104</v>
      </c>
      <c r="AN2159" s="2" t="s">
        <v>30144</v>
      </c>
      <c r="AO2159" s="2" t="s">
        <v>156</v>
      </c>
      <c r="AP2159" s="2" t="s">
        <v>156</v>
      </c>
      <c r="AQ2159" s="2" t="s">
        <v>107</v>
      </c>
      <c r="AR2159" s="2" t="s">
        <v>107</v>
      </c>
    </row>
    <row r="2160" customFormat="false" ht="15" hidden="false" customHeight="false" outlineLevel="0" collapsed="false">
      <c r="A2160" s="2" t="s">
        <v>30719</v>
      </c>
      <c r="B2160" s="2" t="s">
        <v>278</v>
      </c>
      <c r="C2160" s="2" t="s">
        <v>30704</v>
      </c>
      <c r="D2160" s="2" t="s">
        <v>30012</v>
      </c>
      <c r="E2160" s="2" t="s">
        <v>30720</v>
      </c>
      <c r="F2160" s="2" t="s">
        <v>30721</v>
      </c>
      <c r="G2160" s="2" t="s">
        <v>30722</v>
      </c>
      <c r="H2160" s="2" t="s">
        <v>30722</v>
      </c>
      <c r="I2160" s="2" t="s">
        <v>83</v>
      </c>
      <c r="J2160" s="2" t="s">
        <v>52</v>
      </c>
      <c r="K2160" s="2" t="s">
        <v>1381</v>
      </c>
      <c r="L2160" s="2" t="s">
        <v>30723</v>
      </c>
      <c r="M2160" s="2" t="s">
        <v>30724</v>
      </c>
      <c r="N2160" s="2" t="s">
        <v>1300</v>
      </c>
      <c r="O2160" s="2" t="s">
        <v>1197</v>
      </c>
      <c r="P2160" s="2" t="s">
        <v>2188</v>
      </c>
      <c r="Q2160" s="2" t="s">
        <v>166</v>
      </c>
      <c r="R2160" s="2" t="s">
        <v>167</v>
      </c>
      <c r="S2160" s="2" t="s">
        <v>30725</v>
      </c>
      <c r="T2160" s="2" t="s">
        <v>30726</v>
      </c>
      <c r="U2160" s="2" t="s">
        <v>30726</v>
      </c>
      <c r="V2160" s="2" t="s">
        <v>30727</v>
      </c>
      <c r="W2160" s="2" t="s">
        <v>30728</v>
      </c>
      <c r="X2160" s="2" t="s">
        <v>30722</v>
      </c>
      <c r="Y2160" s="2" t="s">
        <v>30726</v>
      </c>
      <c r="Z2160" s="2" t="s">
        <v>30729</v>
      </c>
      <c r="AA2160" s="2" t="s">
        <v>30730</v>
      </c>
      <c r="AB2160" s="2" t="s">
        <v>30719</v>
      </c>
      <c r="AC2160" s="2" t="s">
        <v>30731</v>
      </c>
      <c r="AD2160" s="2" t="s">
        <v>71</v>
      </c>
      <c r="AE2160" s="2"/>
      <c r="AF2160" s="2"/>
      <c r="AG2160" s="2"/>
      <c r="AH2160" s="2"/>
      <c r="AI2160" s="2"/>
      <c r="AJ2160" s="2"/>
      <c r="AK2160" s="2"/>
      <c r="AL2160" s="2"/>
      <c r="AM2160" s="2" t="s">
        <v>72</v>
      </c>
      <c r="AN2160" s="2"/>
      <c r="AO2160" s="2" t="s">
        <v>106</v>
      </c>
      <c r="AP2160" s="2" t="s">
        <v>106</v>
      </c>
      <c r="AQ2160" s="2" t="s">
        <v>132</v>
      </c>
      <c r="AR2160" s="2" t="s">
        <v>132</v>
      </c>
    </row>
    <row r="2161" customFormat="false" ht="15" hidden="false" customHeight="false" outlineLevel="0" collapsed="false">
      <c r="A2161" s="2" t="s">
        <v>30732</v>
      </c>
      <c r="B2161" s="2" t="s">
        <v>278</v>
      </c>
      <c r="C2161" s="2" t="s">
        <v>30704</v>
      </c>
      <c r="D2161" s="2" t="s">
        <v>30012</v>
      </c>
      <c r="E2161" s="2" t="s">
        <v>30733</v>
      </c>
      <c r="F2161" s="2" t="s">
        <v>30734</v>
      </c>
      <c r="G2161" s="2" t="s">
        <v>3151</v>
      </c>
      <c r="H2161" s="2" t="s">
        <v>30735</v>
      </c>
      <c r="I2161" s="2" t="s">
        <v>83</v>
      </c>
      <c r="J2161" s="2" t="s">
        <v>52</v>
      </c>
      <c r="K2161" s="2" t="s">
        <v>53</v>
      </c>
      <c r="L2161" s="2" t="s">
        <v>30736</v>
      </c>
      <c r="M2161" s="2" t="s">
        <v>30737</v>
      </c>
      <c r="N2161" s="2" t="s">
        <v>17471</v>
      </c>
      <c r="O2161" s="2" t="s">
        <v>2542</v>
      </c>
      <c r="P2161" s="2" t="s">
        <v>56</v>
      </c>
      <c r="Q2161" s="2" t="s">
        <v>59</v>
      </c>
      <c r="R2161" s="2" t="s">
        <v>60</v>
      </c>
      <c r="S2161" s="2" t="s">
        <v>30738</v>
      </c>
      <c r="T2161" s="2" t="s">
        <v>30739</v>
      </c>
      <c r="U2161" s="2" t="s">
        <v>30740</v>
      </c>
      <c r="V2161" s="2" t="s">
        <v>30741</v>
      </c>
      <c r="W2161" s="2" t="s">
        <v>30742</v>
      </c>
      <c r="X2161" s="2" t="s">
        <v>30743</v>
      </c>
      <c r="Y2161" s="2" t="s">
        <v>30740</v>
      </c>
      <c r="Z2161" s="2" t="s">
        <v>30744</v>
      </c>
      <c r="AA2161" s="2" t="s">
        <v>30745</v>
      </c>
      <c r="AB2161" s="2" t="s">
        <v>30732</v>
      </c>
      <c r="AC2161" s="2" t="s">
        <v>30746</v>
      </c>
      <c r="AD2161" s="2" t="s">
        <v>71</v>
      </c>
      <c r="AE2161" s="2"/>
      <c r="AF2161" s="2"/>
      <c r="AG2161" s="2" t="s">
        <v>298</v>
      </c>
      <c r="AH2161" s="2"/>
      <c r="AI2161" s="2"/>
      <c r="AJ2161" s="2"/>
      <c r="AK2161" s="2"/>
      <c r="AL2161" s="2"/>
      <c r="AM2161" s="2" t="s">
        <v>104</v>
      </c>
      <c r="AN2161" s="2" t="s">
        <v>30462</v>
      </c>
      <c r="AO2161" s="2" t="s">
        <v>156</v>
      </c>
      <c r="AP2161" s="2" t="s">
        <v>74</v>
      </c>
      <c r="AQ2161" s="2" t="s">
        <v>132</v>
      </c>
      <c r="AR2161" s="2"/>
    </row>
    <row r="2162" customFormat="false" ht="15" hidden="false" customHeight="false" outlineLevel="0" collapsed="false">
      <c r="A2162" s="2" t="s">
        <v>30747</v>
      </c>
      <c r="B2162" s="2" t="s">
        <v>278</v>
      </c>
      <c r="C2162" s="2" t="s">
        <v>30748</v>
      </c>
      <c r="D2162" s="2" t="s">
        <v>30012</v>
      </c>
      <c r="E2162" s="2" t="s">
        <v>30749</v>
      </c>
      <c r="F2162" s="2" t="s">
        <v>30750</v>
      </c>
      <c r="G2162" s="2" t="s">
        <v>30751</v>
      </c>
      <c r="H2162" s="2" t="s">
        <v>30752</v>
      </c>
      <c r="I2162" s="2" t="s">
        <v>51</v>
      </c>
      <c r="J2162" s="2" t="s">
        <v>52</v>
      </c>
      <c r="K2162" s="2" t="s">
        <v>1585</v>
      </c>
      <c r="L2162" s="2" t="s">
        <v>23303</v>
      </c>
      <c r="M2162" s="2" t="s">
        <v>30753</v>
      </c>
      <c r="N2162" s="2" t="s">
        <v>30754</v>
      </c>
      <c r="O2162" s="2" t="s">
        <v>117</v>
      </c>
      <c r="P2162" s="2" t="s">
        <v>191</v>
      </c>
      <c r="Q2162" s="2" t="s">
        <v>144</v>
      </c>
      <c r="R2162" s="2" t="s">
        <v>350</v>
      </c>
      <c r="S2162" s="2" t="s">
        <v>30755</v>
      </c>
      <c r="T2162" s="2" t="s">
        <v>30756</v>
      </c>
      <c r="U2162" s="2" t="s">
        <v>30757</v>
      </c>
      <c r="V2162" s="2" t="s">
        <v>30758</v>
      </c>
      <c r="W2162" s="2" t="s">
        <v>30759</v>
      </c>
      <c r="X2162" s="2" t="s">
        <v>30751</v>
      </c>
      <c r="Y2162" s="2" t="s">
        <v>30760</v>
      </c>
      <c r="Z2162" s="2" t="s">
        <v>4462</v>
      </c>
      <c r="AA2162" s="2" t="s">
        <v>30761</v>
      </c>
      <c r="AB2162" s="2" t="s">
        <v>30747</v>
      </c>
      <c r="AC2162" s="2" t="s">
        <v>30762</v>
      </c>
      <c r="AD2162" s="2" t="s">
        <v>71</v>
      </c>
      <c r="AE2162" s="2"/>
      <c r="AF2162" s="2"/>
      <c r="AG2162" s="2"/>
      <c r="AH2162" s="2"/>
      <c r="AI2162" s="2" t="s">
        <v>1208</v>
      </c>
      <c r="AJ2162" s="2"/>
      <c r="AK2162" s="2"/>
      <c r="AL2162" s="2"/>
      <c r="AM2162" s="2" t="s">
        <v>104</v>
      </c>
      <c r="AN2162" s="2" t="s">
        <v>30462</v>
      </c>
      <c r="AO2162" s="2" t="s">
        <v>106</v>
      </c>
      <c r="AP2162" s="2" t="s">
        <v>74</v>
      </c>
      <c r="AQ2162" s="2" t="s">
        <v>132</v>
      </c>
      <c r="AR2162" s="2"/>
    </row>
    <row r="2163" customFormat="false" ht="15" hidden="false" customHeight="false" outlineLevel="0" collapsed="false">
      <c r="A2163" s="2" t="s">
        <v>30763</v>
      </c>
      <c r="B2163" s="2" t="s">
        <v>76</v>
      </c>
      <c r="C2163" s="2" t="s">
        <v>30748</v>
      </c>
      <c r="D2163" s="2" t="s">
        <v>30012</v>
      </c>
      <c r="E2163" s="2" t="s">
        <v>30764</v>
      </c>
      <c r="F2163" s="2" t="s">
        <v>30765</v>
      </c>
      <c r="G2163" s="2" t="s">
        <v>30766</v>
      </c>
      <c r="H2163" s="2" t="s">
        <v>30767</v>
      </c>
      <c r="I2163" s="2" t="s">
        <v>83</v>
      </c>
      <c r="J2163" s="2" t="s">
        <v>52</v>
      </c>
      <c r="K2163" s="2" t="s">
        <v>1381</v>
      </c>
      <c r="L2163" s="2" t="s">
        <v>30768</v>
      </c>
      <c r="M2163" s="2" t="s">
        <v>2702</v>
      </c>
      <c r="N2163" s="2" t="s">
        <v>2703</v>
      </c>
      <c r="O2163" s="2" t="s">
        <v>57</v>
      </c>
      <c r="P2163" s="2" t="s">
        <v>287</v>
      </c>
      <c r="Q2163" s="2" t="s">
        <v>2686</v>
      </c>
      <c r="R2163" s="2" t="s">
        <v>60</v>
      </c>
      <c r="S2163" s="2" t="s">
        <v>2704</v>
      </c>
      <c r="T2163" s="2" t="s">
        <v>2705</v>
      </c>
      <c r="U2163" s="2" t="s">
        <v>2706</v>
      </c>
      <c r="V2163" s="2" t="s">
        <v>2707</v>
      </c>
      <c r="W2163" s="2" t="s">
        <v>2708</v>
      </c>
      <c r="X2163" s="2" t="s">
        <v>2709</v>
      </c>
      <c r="Y2163" s="2"/>
      <c r="Z2163" s="2" t="s">
        <v>22387</v>
      </c>
      <c r="AA2163" s="2" t="s">
        <v>30769</v>
      </c>
      <c r="AB2163" s="2" t="s">
        <v>30763</v>
      </c>
      <c r="AC2163" s="2" t="s">
        <v>30770</v>
      </c>
      <c r="AD2163" s="2" t="s">
        <v>100</v>
      </c>
      <c r="AE2163" s="2" t="s">
        <v>30771</v>
      </c>
      <c r="AF2163" s="2" t="s">
        <v>30683</v>
      </c>
      <c r="AG2163" s="2" t="s">
        <v>103</v>
      </c>
      <c r="AH2163" s="2" t="s">
        <v>178</v>
      </c>
      <c r="AI2163" s="2" t="s">
        <v>2541</v>
      </c>
      <c r="AJ2163" s="2" t="s">
        <v>30683</v>
      </c>
      <c r="AK2163" s="2"/>
      <c r="AL2163" s="2"/>
      <c r="AM2163" s="2" t="s">
        <v>104</v>
      </c>
      <c r="AN2163" s="2" t="s">
        <v>30144</v>
      </c>
      <c r="AO2163" s="2" t="s">
        <v>73</v>
      </c>
      <c r="AP2163" s="2" t="s">
        <v>74</v>
      </c>
      <c r="AQ2163" s="2" t="s">
        <v>107</v>
      </c>
      <c r="AR2163" s="2"/>
    </row>
    <row r="2164" customFormat="false" ht="15" hidden="false" customHeight="false" outlineLevel="0" collapsed="false">
      <c r="A2164" s="2" t="s">
        <v>30772</v>
      </c>
      <c r="B2164" s="2" t="s">
        <v>76</v>
      </c>
      <c r="C2164" s="2" t="s">
        <v>30773</v>
      </c>
      <c r="D2164" s="2" t="s">
        <v>30012</v>
      </c>
      <c r="E2164" s="2" t="s">
        <v>30774</v>
      </c>
      <c r="F2164" s="2" t="s">
        <v>30775</v>
      </c>
      <c r="G2164" s="2"/>
      <c r="H2164" s="2"/>
      <c r="I2164" s="2" t="s">
        <v>83</v>
      </c>
      <c r="J2164" s="2" t="s">
        <v>52</v>
      </c>
      <c r="K2164" s="2" t="s">
        <v>17231</v>
      </c>
      <c r="L2164" s="2" t="s">
        <v>30776</v>
      </c>
      <c r="M2164" s="2" t="s">
        <v>30777</v>
      </c>
      <c r="N2164" s="2" t="s">
        <v>30778</v>
      </c>
      <c r="O2164" s="2" t="s">
        <v>2542</v>
      </c>
      <c r="P2164" s="2" t="s">
        <v>104</v>
      </c>
      <c r="Q2164" s="2" t="s">
        <v>30779</v>
      </c>
      <c r="R2164" s="2" t="s">
        <v>12563</v>
      </c>
      <c r="S2164" s="2" t="s">
        <v>30780</v>
      </c>
      <c r="T2164" s="2" t="s">
        <v>30781</v>
      </c>
      <c r="U2164" s="2" t="s">
        <v>30782</v>
      </c>
      <c r="V2164" s="2" t="s">
        <v>30783</v>
      </c>
      <c r="W2164" s="2" t="s">
        <v>30784</v>
      </c>
      <c r="X2164" s="2" t="s">
        <v>30785</v>
      </c>
      <c r="Y2164" s="2"/>
      <c r="Z2164" s="2" t="s">
        <v>30786</v>
      </c>
      <c r="AA2164" s="2" t="s">
        <v>30787</v>
      </c>
      <c r="AB2164" s="2" t="s">
        <v>30772</v>
      </c>
      <c r="AC2164" s="2" t="s">
        <v>30788</v>
      </c>
      <c r="AD2164" s="2" t="s">
        <v>71</v>
      </c>
      <c r="AE2164" s="2"/>
      <c r="AF2164" s="2"/>
      <c r="AG2164" s="2" t="s">
        <v>128</v>
      </c>
      <c r="AH2164" s="2"/>
      <c r="AI2164" s="2"/>
      <c r="AJ2164" s="2"/>
      <c r="AK2164" s="2"/>
      <c r="AL2164" s="2"/>
      <c r="AM2164" s="2" t="s">
        <v>72</v>
      </c>
      <c r="AN2164" s="2"/>
      <c r="AO2164" s="2" t="s">
        <v>156</v>
      </c>
      <c r="AP2164" s="2" t="s">
        <v>156</v>
      </c>
      <c r="AQ2164" s="2" t="s">
        <v>132</v>
      </c>
      <c r="AR2164" s="2" t="s">
        <v>132</v>
      </c>
    </row>
    <row r="2165" customFormat="false" ht="15" hidden="false" customHeight="false" outlineLevel="0" collapsed="false">
      <c r="A2165" s="2" t="s">
        <v>30789</v>
      </c>
      <c r="B2165" s="2" t="s">
        <v>76</v>
      </c>
      <c r="C2165" s="2" t="s">
        <v>30790</v>
      </c>
      <c r="D2165" s="2" t="s">
        <v>30012</v>
      </c>
      <c r="E2165" s="2" t="s">
        <v>19462</v>
      </c>
      <c r="F2165" s="2" t="s">
        <v>19463</v>
      </c>
      <c r="G2165" s="2" t="s">
        <v>19464</v>
      </c>
      <c r="H2165" s="2" t="s">
        <v>19465</v>
      </c>
      <c r="I2165" s="2" t="s">
        <v>51</v>
      </c>
      <c r="J2165" s="2" t="s">
        <v>52</v>
      </c>
      <c r="K2165" s="2" t="s">
        <v>138</v>
      </c>
      <c r="L2165" s="2" t="s">
        <v>17166</v>
      </c>
      <c r="M2165" s="2" t="s">
        <v>30791</v>
      </c>
      <c r="N2165" s="2" t="s">
        <v>5840</v>
      </c>
      <c r="O2165" s="2" t="s">
        <v>142</v>
      </c>
      <c r="P2165" s="2" t="s">
        <v>312</v>
      </c>
      <c r="Q2165" s="2" t="s">
        <v>59</v>
      </c>
      <c r="R2165" s="2" t="s">
        <v>60</v>
      </c>
      <c r="S2165" s="2" t="s">
        <v>30792</v>
      </c>
      <c r="T2165" s="2" t="s">
        <v>30793</v>
      </c>
      <c r="U2165" s="2" t="s">
        <v>19473</v>
      </c>
      <c r="V2165" s="2" t="s">
        <v>30794</v>
      </c>
      <c r="W2165" s="2" t="s">
        <v>30795</v>
      </c>
      <c r="X2165" s="2" t="s">
        <v>19464</v>
      </c>
      <c r="Y2165" s="2" t="s">
        <v>30796</v>
      </c>
      <c r="Z2165" s="2"/>
      <c r="AA2165" s="2" t="s">
        <v>30797</v>
      </c>
      <c r="AB2165" s="2" t="s">
        <v>30789</v>
      </c>
      <c r="AC2165" s="2" t="s">
        <v>30798</v>
      </c>
      <c r="AD2165" s="2" t="s">
        <v>71</v>
      </c>
      <c r="AE2165" s="2"/>
      <c r="AF2165" s="2"/>
      <c r="AG2165" s="2" t="s">
        <v>103</v>
      </c>
      <c r="AH2165" s="2" t="s">
        <v>253</v>
      </c>
      <c r="AI2165" s="2"/>
      <c r="AJ2165" s="2"/>
      <c r="AK2165" s="2" t="s">
        <v>30794</v>
      </c>
      <c r="AL2165" s="2" t="s">
        <v>30799</v>
      </c>
      <c r="AM2165" s="2" t="s">
        <v>104</v>
      </c>
      <c r="AN2165" s="2" t="s">
        <v>30800</v>
      </c>
      <c r="AO2165" s="2" t="s">
        <v>106</v>
      </c>
      <c r="AP2165" s="2" t="s">
        <v>106</v>
      </c>
      <c r="AQ2165" s="2" t="s">
        <v>132</v>
      </c>
      <c r="AR2165" s="2" t="s">
        <v>204</v>
      </c>
    </row>
    <row r="2166" customFormat="false" ht="15" hidden="false" customHeight="false" outlineLevel="0" collapsed="false">
      <c r="A2166" s="2" t="s">
        <v>30801</v>
      </c>
      <c r="B2166" s="2" t="s">
        <v>76</v>
      </c>
      <c r="C2166" s="2" t="s">
        <v>30790</v>
      </c>
      <c r="D2166" s="2" t="s">
        <v>30012</v>
      </c>
      <c r="E2166" s="2" t="s">
        <v>30802</v>
      </c>
      <c r="F2166" s="2" t="s">
        <v>30803</v>
      </c>
      <c r="G2166" s="2" t="s">
        <v>30804</v>
      </c>
      <c r="H2166" s="2" t="s">
        <v>30805</v>
      </c>
      <c r="I2166" s="2" t="s">
        <v>83</v>
      </c>
      <c r="J2166" s="2" t="s">
        <v>52</v>
      </c>
      <c r="K2166" s="2" t="s">
        <v>53</v>
      </c>
      <c r="L2166" s="2" t="s">
        <v>22021</v>
      </c>
      <c r="M2166" s="2" t="s">
        <v>30806</v>
      </c>
      <c r="N2166" s="2" t="s">
        <v>261</v>
      </c>
      <c r="O2166" s="2" t="s">
        <v>573</v>
      </c>
      <c r="P2166" s="2" t="s">
        <v>143</v>
      </c>
      <c r="Q2166" s="2" t="s">
        <v>144</v>
      </c>
      <c r="R2166" s="2" t="s">
        <v>145</v>
      </c>
      <c r="S2166" s="2" t="s">
        <v>30807</v>
      </c>
      <c r="T2166" s="2" t="s">
        <v>30808</v>
      </c>
      <c r="U2166" s="2" t="s">
        <v>30804</v>
      </c>
      <c r="V2166" s="2" t="s">
        <v>30809</v>
      </c>
      <c r="W2166" s="2" t="s">
        <v>30810</v>
      </c>
      <c r="X2166" s="2" t="s">
        <v>30811</v>
      </c>
      <c r="Y2166" s="2"/>
      <c r="Z2166" s="2" t="s">
        <v>30812</v>
      </c>
      <c r="AA2166" s="2" t="s">
        <v>30813</v>
      </c>
      <c r="AB2166" s="2" t="s">
        <v>30801</v>
      </c>
      <c r="AC2166" s="2" t="s">
        <v>30814</v>
      </c>
      <c r="AD2166" s="2" t="s">
        <v>100</v>
      </c>
      <c r="AE2166" s="2" t="s">
        <v>30815</v>
      </c>
      <c r="AF2166" s="2" t="s">
        <v>1197</v>
      </c>
      <c r="AG2166" s="2" t="s">
        <v>154</v>
      </c>
      <c r="AH2166" s="2"/>
      <c r="AI2166" s="2"/>
      <c r="AJ2166" s="2"/>
      <c r="AK2166" s="2"/>
      <c r="AL2166" s="2"/>
      <c r="AM2166" s="2" t="s">
        <v>104</v>
      </c>
      <c r="AN2166" s="2" t="s">
        <v>30222</v>
      </c>
      <c r="AO2166" s="2" t="s">
        <v>106</v>
      </c>
      <c r="AP2166" s="2" t="s">
        <v>74</v>
      </c>
      <c r="AQ2166" s="2" t="s">
        <v>132</v>
      </c>
      <c r="AR2166" s="2"/>
    </row>
    <row r="2167" customFormat="false" ht="15" hidden="false" customHeight="false" outlineLevel="0" collapsed="false">
      <c r="A2167" s="2" t="s">
        <v>30816</v>
      </c>
      <c r="B2167" s="2" t="s">
        <v>76</v>
      </c>
      <c r="C2167" s="2" t="s">
        <v>30790</v>
      </c>
      <c r="D2167" s="2" t="s">
        <v>30012</v>
      </c>
      <c r="E2167" s="2" t="s">
        <v>30817</v>
      </c>
      <c r="F2167" s="2" t="s">
        <v>13676</v>
      </c>
      <c r="G2167" s="2"/>
      <c r="H2167" s="2" t="s">
        <v>30818</v>
      </c>
      <c r="I2167" s="2" t="s">
        <v>51</v>
      </c>
      <c r="J2167" s="2" t="s">
        <v>52</v>
      </c>
      <c r="K2167" s="2" t="s">
        <v>53</v>
      </c>
      <c r="L2167" s="2" t="s">
        <v>7536</v>
      </c>
      <c r="M2167" s="2" t="s">
        <v>30819</v>
      </c>
      <c r="N2167" s="2" t="s">
        <v>30820</v>
      </c>
      <c r="O2167" s="2" t="s">
        <v>213</v>
      </c>
      <c r="P2167" s="2" t="s">
        <v>142</v>
      </c>
      <c r="Q2167" s="2" t="s">
        <v>1748</v>
      </c>
      <c r="R2167" s="2" t="s">
        <v>167</v>
      </c>
      <c r="S2167" s="2" t="s">
        <v>30821</v>
      </c>
      <c r="T2167" s="2" t="s">
        <v>30822</v>
      </c>
      <c r="U2167" s="2" t="s">
        <v>30823</v>
      </c>
      <c r="V2167" s="2" t="s">
        <v>30824</v>
      </c>
      <c r="W2167" s="2" t="s">
        <v>30825</v>
      </c>
      <c r="X2167" s="2" t="s">
        <v>30826</v>
      </c>
      <c r="Y2167" s="2"/>
      <c r="Z2167" s="2" t="s">
        <v>4379</v>
      </c>
      <c r="AA2167" s="2" t="s">
        <v>30827</v>
      </c>
      <c r="AB2167" s="2" t="s">
        <v>30816</v>
      </c>
      <c r="AC2167" s="2" t="s">
        <v>30828</v>
      </c>
      <c r="AD2167" s="2" t="s">
        <v>71</v>
      </c>
      <c r="AE2167" s="2"/>
      <c r="AF2167" s="2"/>
      <c r="AG2167" s="2" t="s">
        <v>298</v>
      </c>
      <c r="AH2167" s="2"/>
      <c r="AI2167" s="2"/>
      <c r="AJ2167" s="2"/>
      <c r="AK2167" s="2"/>
      <c r="AL2167" s="2"/>
      <c r="AM2167" s="2" t="s">
        <v>104</v>
      </c>
      <c r="AN2167" s="2" t="s">
        <v>30829</v>
      </c>
      <c r="AO2167" s="2" t="s">
        <v>106</v>
      </c>
      <c r="AP2167" s="2" t="s">
        <v>74</v>
      </c>
      <c r="AQ2167" s="2" t="s">
        <v>132</v>
      </c>
      <c r="AR2167" s="2"/>
    </row>
    <row r="2168" customFormat="false" ht="15" hidden="false" customHeight="false" outlineLevel="0" collapsed="false">
      <c r="A2168" s="2" t="s">
        <v>30830</v>
      </c>
      <c r="B2168" s="2" t="s">
        <v>278</v>
      </c>
      <c r="C2168" s="2" t="s">
        <v>30790</v>
      </c>
      <c r="D2168" s="2" t="s">
        <v>30012</v>
      </c>
      <c r="E2168" s="2" t="s">
        <v>30831</v>
      </c>
      <c r="F2168" s="2" t="s">
        <v>30832</v>
      </c>
      <c r="G2168" s="2" t="s">
        <v>81</v>
      </c>
      <c r="H2168" s="2" t="s">
        <v>30833</v>
      </c>
      <c r="I2168" s="2" t="s">
        <v>83</v>
      </c>
      <c r="J2168" s="2" t="s">
        <v>52</v>
      </c>
      <c r="K2168" s="2" t="s">
        <v>7096</v>
      </c>
      <c r="L2168" s="2" t="s">
        <v>30834</v>
      </c>
      <c r="M2168" s="2" t="s">
        <v>30835</v>
      </c>
      <c r="N2168" s="2" t="s">
        <v>239</v>
      </c>
      <c r="O2168" s="2" t="s">
        <v>311</v>
      </c>
      <c r="P2168" s="2" t="s">
        <v>88</v>
      </c>
      <c r="Q2168" s="2" t="s">
        <v>144</v>
      </c>
      <c r="R2168" s="2" t="s">
        <v>145</v>
      </c>
      <c r="S2168" s="2" t="s">
        <v>30836</v>
      </c>
      <c r="T2168" s="2" t="s">
        <v>30837</v>
      </c>
      <c r="U2168" s="2" t="s">
        <v>30838</v>
      </c>
      <c r="V2168" s="2" t="s">
        <v>30839</v>
      </c>
      <c r="W2168" s="2" t="s">
        <v>30840</v>
      </c>
      <c r="X2168" s="2" t="s">
        <v>30841</v>
      </c>
      <c r="Y2168" s="2" t="s">
        <v>81</v>
      </c>
      <c r="Z2168" s="2" t="s">
        <v>6085</v>
      </c>
      <c r="AA2168" s="2" t="s">
        <v>30842</v>
      </c>
      <c r="AB2168" s="2" t="s">
        <v>30830</v>
      </c>
      <c r="AC2168" s="2" t="s">
        <v>30843</v>
      </c>
      <c r="AD2168" s="2" t="s">
        <v>71</v>
      </c>
      <c r="AE2168" s="2"/>
      <c r="AF2168" s="2"/>
      <c r="AG2168" s="2" t="s">
        <v>154</v>
      </c>
      <c r="AH2168" s="2"/>
      <c r="AI2168" s="2"/>
      <c r="AJ2168" s="2"/>
      <c r="AK2168" s="2"/>
      <c r="AL2168" s="2"/>
      <c r="AM2168" s="2" t="s">
        <v>72</v>
      </c>
      <c r="AN2168" s="2"/>
      <c r="AO2168" s="2" t="s">
        <v>73</v>
      </c>
      <c r="AP2168" s="2" t="s">
        <v>73</v>
      </c>
      <c r="AQ2168" s="2" t="s">
        <v>132</v>
      </c>
      <c r="AR2168" s="2" t="s">
        <v>204</v>
      </c>
    </row>
    <row r="2169" customFormat="false" ht="15" hidden="false" customHeight="false" outlineLevel="0" collapsed="false">
      <c r="A2169" s="2" t="s">
        <v>30844</v>
      </c>
      <c r="B2169" s="2" t="s">
        <v>76</v>
      </c>
      <c r="C2169" s="2" t="s">
        <v>30790</v>
      </c>
      <c r="D2169" s="2" t="s">
        <v>30012</v>
      </c>
      <c r="E2169" s="2" t="s">
        <v>6871</v>
      </c>
      <c r="F2169" s="2" t="s">
        <v>6872</v>
      </c>
      <c r="G2169" s="2"/>
      <c r="H2169" s="2" t="s">
        <v>24752</v>
      </c>
      <c r="I2169" s="2" t="s">
        <v>83</v>
      </c>
      <c r="J2169" s="2" t="s">
        <v>52</v>
      </c>
      <c r="K2169" s="2" t="s">
        <v>53</v>
      </c>
      <c r="L2169" s="2" t="s">
        <v>16470</v>
      </c>
      <c r="M2169" s="2" t="s">
        <v>30845</v>
      </c>
      <c r="N2169" s="2" t="s">
        <v>7632</v>
      </c>
      <c r="O2169" s="2" t="s">
        <v>980</v>
      </c>
      <c r="P2169" s="2" t="s">
        <v>190</v>
      </c>
      <c r="Q2169" s="2" t="s">
        <v>288</v>
      </c>
      <c r="R2169" s="2" t="s">
        <v>60</v>
      </c>
      <c r="S2169" s="2" t="s">
        <v>16472</v>
      </c>
      <c r="T2169" s="2" t="s">
        <v>30846</v>
      </c>
      <c r="U2169" s="2" t="s">
        <v>6877</v>
      </c>
      <c r="V2169" s="2" t="s">
        <v>6878</v>
      </c>
      <c r="W2169" s="2" t="s">
        <v>24756</v>
      </c>
      <c r="X2169" s="2" t="s">
        <v>6879</v>
      </c>
      <c r="Y2169" s="2" t="s">
        <v>16474</v>
      </c>
      <c r="Z2169" s="2"/>
      <c r="AA2169" s="2" t="s">
        <v>30847</v>
      </c>
      <c r="AB2169" s="2" t="s">
        <v>30844</v>
      </c>
      <c r="AC2169" s="2" t="s">
        <v>30848</v>
      </c>
      <c r="AD2169" s="2" t="s">
        <v>100</v>
      </c>
      <c r="AE2169" s="2" t="s">
        <v>24759</v>
      </c>
      <c r="AF2169" s="2" t="s">
        <v>102</v>
      </c>
      <c r="AG2169" s="2" t="s">
        <v>128</v>
      </c>
      <c r="AH2169" s="2" t="s">
        <v>253</v>
      </c>
      <c r="AI2169" s="2"/>
      <c r="AJ2169" s="2"/>
      <c r="AK2169" s="2" t="s">
        <v>30849</v>
      </c>
      <c r="AL2169" s="2" t="s">
        <v>30850</v>
      </c>
      <c r="AM2169" s="2" t="s">
        <v>104</v>
      </c>
      <c r="AN2169" s="2" t="s">
        <v>30851</v>
      </c>
      <c r="AO2169" s="2" t="s">
        <v>73</v>
      </c>
      <c r="AP2169" s="2" t="s">
        <v>106</v>
      </c>
      <c r="AQ2169" s="2"/>
      <c r="AR2169" s="2"/>
    </row>
    <row r="2170" customFormat="false" ht="15" hidden="false" customHeight="false" outlineLevel="0" collapsed="false">
      <c r="A2170" s="2" t="s">
        <v>30852</v>
      </c>
      <c r="B2170" s="2" t="s">
        <v>109</v>
      </c>
      <c r="C2170" s="2" t="s">
        <v>30790</v>
      </c>
      <c r="D2170" s="2" t="s">
        <v>30012</v>
      </c>
      <c r="E2170" s="2" t="s">
        <v>30853</v>
      </c>
      <c r="F2170" s="2" t="s">
        <v>30854</v>
      </c>
      <c r="G2170" s="2" t="s">
        <v>30855</v>
      </c>
      <c r="H2170" s="2" t="s">
        <v>12233</v>
      </c>
      <c r="I2170" s="2" t="s">
        <v>83</v>
      </c>
      <c r="J2170" s="2" t="s">
        <v>52</v>
      </c>
      <c r="K2170" s="2" t="s">
        <v>30856</v>
      </c>
      <c r="L2170" s="2" t="s">
        <v>30857</v>
      </c>
      <c r="M2170" s="2" t="s">
        <v>30858</v>
      </c>
      <c r="N2170" s="2" t="s">
        <v>2282</v>
      </c>
      <c r="O2170" s="2" t="s">
        <v>190</v>
      </c>
      <c r="P2170" s="2" t="s">
        <v>631</v>
      </c>
      <c r="Q2170" s="2" t="s">
        <v>1301</v>
      </c>
      <c r="R2170" s="2" t="s">
        <v>242</v>
      </c>
      <c r="S2170" s="2" t="s">
        <v>30859</v>
      </c>
      <c r="T2170" s="2" t="s">
        <v>30860</v>
      </c>
      <c r="U2170" s="2" t="s">
        <v>12239</v>
      </c>
      <c r="V2170" s="2" t="s">
        <v>30861</v>
      </c>
      <c r="W2170" s="2" t="s">
        <v>30862</v>
      </c>
      <c r="X2170" s="2" t="s">
        <v>12242</v>
      </c>
      <c r="Y2170" s="2" t="s">
        <v>12239</v>
      </c>
      <c r="Z2170" s="2"/>
      <c r="AA2170" s="2" t="s">
        <v>30863</v>
      </c>
      <c r="AB2170" s="2" t="s">
        <v>30852</v>
      </c>
      <c r="AC2170" s="2" t="s">
        <v>30864</v>
      </c>
      <c r="AD2170" s="2" t="s">
        <v>100</v>
      </c>
      <c r="AE2170" s="2" t="s">
        <v>12244</v>
      </c>
      <c r="AF2170" s="2" t="s">
        <v>4531</v>
      </c>
      <c r="AG2170" s="2"/>
      <c r="AH2170" s="2"/>
      <c r="AI2170" s="2"/>
      <c r="AJ2170" s="2"/>
      <c r="AK2170" s="2"/>
      <c r="AL2170" s="2"/>
      <c r="AM2170" s="2" t="s">
        <v>104</v>
      </c>
      <c r="AN2170" s="2" t="s">
        <v>30357</v>
      </c>
      <c r="AO2170" s="2" t="s">
        <v>106</v>
      </c>
      <c r="AP2170" s="2" t="s">
        <v>74</v>
      </c>
      <c r="AQ2170" s="2" t="s">
        <v>132</v>
      </c>
      <c r="AR2170" s="2" t="s">
        <v>204</v>
      </c>
    </row>
    <row r="2171" customFormat="false" ht="15" hidden="false" customHeight="false" outlineLevel="0" collapsed="false">
      <c r="A2171" s="2" t="s">
        <v>30865</v>
      </c>
      <c r="B2171" s="2" t="s">
        <v>278</v>
      </c>
      <c r="C2171" s="2" t="s">
        <v>30790</v>
      </c>
      <c r="D2171" s="2" t="s">
        <v>30012</v>
      </c>
      <c r="E2171" s="2" t="s">
        <v>30866</v>
      </c>
      <c r="F2171" s="2" t="s">
        <v>30832</v>
      </c>
      <c r="G2171" s="2" t="s">
        <v>2120</v>
      </c>
      <c r="H2171" s="2" t="s">
        <v>30867</v>
      </c>
      <c r="I2171" s="2" t="s">
        <v>51</v>
      </c>
      <c r="J2171" s="2" t="s">
        <v>52</v>
      </c>
      <c r="K2171" s="2" t="s">
        <v>7096</v>
      </c>
      <c r="L2171" s="2" t="s">
        <v>30868</v>
      </c>
      <c r="M2171" s="2" t="s">
        <v>30869</v>
      </c>
      <c r="N2171" s="2" t="s">
        <v>8197</v>
      </c>
      <c r="O2171" s="2" t="s">
        <v>262</v>
      </c>
      <c r="P2171" s="2" t="s">
        <v>262</v>
      </c>
      <c r="Q2171" s="2" t="s">
        <v>263</v>
      </c>
      <c r="R2171" s="2" t="s">
        <v>145</v>
      </c>
      <c r="S2171" s="2" t="s">
        <v>30870</v>
      </c>
      <c r="T2171" s="2" t="s">
        <v>30871</v>
      </c>
      <c r="U2171" s="2" t="s">
        <v>2120</v>
      </c>
      <c r="V2171" s="2" t="s">
        <v>30872</v>
      </c>
      <c r="W2171" s="2" t="s">
        <v>30873</v>
      </c>
      <c r="X2171" s="2" t="s">
        <v>2122</v>
      </c>
      <c r="Y2171" s="2"/>
      <c r="Z2171" s="2" t="s">
        <v>1455</v>
      </c>
      <c r="AA2171" s="2" t="s">
        <v>30874</v>
      </c>
      <c r="AB2171" s="2" t="s">
        <v>30865</v>
      </c>
      <c r="AC2171" s="2" t="s">
        <v>30875</v>
      </c>
      <c r="AD2171" s="2" t="s">
        <v>100</v>
      </c>
      <c r="AE2171" s="2" t="s">
        <v>30876</v>
      </c>
      <c r="AF2171" s="2" t="s">
        <v>30877</v>
      </c>
      <c r="AG2171" s="2"/>
      <c r="AH2171" s="2"/>
      <c r="AI2171" s="2" t="s">
        <v>103</v>
      </c>
      <c r="AJ2171" s="2" t="s">
        <v>253</v>
      </c>
      <c r="AK2171" s="2"/>
      <c r="AL2171" s="2"/>
      <c r="AM2171" s="2" t="s">
        <v>104</v>
      </c>
      <c r="AN2171" s="2" t="s">
        <v>30022</v>
      </c>
      <c r="AO2171" s="2" t="s">
        <v>106</v>
      </c>
      <c r="AP2171" s="2" t="s">
        <v>106</v>
      </c>
      <c r="AQ2171" s="2" t="s">
        <v>132</v>
      </c>
      <c r="AR2171" s="2" t="s">
        <v>132</v>
      </c>
    </row>
    <row r="2172" customFormat="false" ht="15" hidden="false" customHeight="false" outlineLevel="0" collapsed="false">
      <c r="A2172" s="2" t="s">
        <v>30878</v>
      </c>
      <c r="B2172" s="2" t="s">
        <v>76</v>
      </c>
      <c r="C2172" s="2" t="s">
        <v>30790</v>
      </c>
      <c r="D2172" s="2" t="s">
        <v>30012</v>
      </c>
      <c r="E2172" s="2" t="s">
        <v>30879</v>
      </c>
      <c r="F2172" s="2" t="s">
        <v>3042</v>
      </c>
      <c r="G2172" s="2" t="s">
        <v>81</v>
      </c>
      <c r="H2172" s="2" t="s">
        <v>30880</v>
      </c>
      <c r="I2172" s="2" t="s">
        <v>51</v>
      </c>
      <c r="J2172" s="2" t="s">
        <v>52</v>
      </c>
      <c r="K2172" s="2" t="s">
        <v>53</v>
      </c>
      <c r="L2172" s="2" t="s">
        <v>30881</v>
      </c>
      <c r="M2172" s="2" t="s">
        <v>30882</v>
      </c>
      <c r="N2172" s="2" t="s">
        <v>20517</v>
      </c>
      <c r="O2172" s="2" t="s">
        <v>57</v>
      </c>
      <c r="P2172" s="2" t="s">
        <v>57</v>
      </c>
      <c r="Q2172" s="2" t="s">
        <v>4967</v>
      </c>
      <c r="R2172" s="2" t="s">
        <v>60</v>
      </c>
      <c r="S2172" s="2" t="s">
        <v>30883</v>
      </c>
      <c r="T2172" s="2" t="s">
        <v>30884</v>
      </c>
      <c r="U2172" s="2" t="s">
        <v>30885</v>
      </c>
      <c r="V2172" s="2" t="s">
        <v>30886</v>
      </c>
      <c r="W2172" s="2" t="s">
        <v>30887</v>
      </c>
      <c r="X2172" s="2" t="s">
        <v>30880</v>
      </c>
      <c r="Y2172" s="2"/>
      <c r="Z2172" s="2" t="s">
        <v>2710</v>
      </c>
      <c r="AA2172" s="2" t="s">
        <v>30888</v>
      </c>
      <c r="AB2172" s="2" t="s">
        <v>30878</v>
      </c>
      <c r="AC2172" s="2" t="s">
        <v>30889</v>
      </c>
      <c r="AD2172" s="2" t="s">
        <v>71</v>
      </c>
      <c r="AE2172" s="2"/>
      <c r="AF2172" s="2"/>
      <c r="AG2172" s="2" t="s">
        <v>128</v>
      </c>
      <c r="AH2172" s="2"/>
      <c r="AI2172" s="2"/>
      <c r="AJ2172" s="2"/>
      <c r="AK2172" s="2"/>
      <c r="AL2172" s="2"/>
      <c r="AM2172" s="2" t="s">
        <v>104</v>
      </c>
      <c r="AN2172" s="2" t="s">
        <v>30374</v>
      </c>
      <c r="AO2172" s="2" t="s">
        <v>156</v>
      </c>
      <c r="AP2172" s="2" t="s">
        <v>74</v>
      </c>
      <c r="AQ2172" s="2" t="s">
        <v>107</v>
      </c>
      <c r="AR2172" s="2"/>
    </row>
    <row r="2173" customFormat="false" ht="15" hidden="false" customHeight="false" outlineLevel="0" collapsed="false">
      <c r="A2173" s="2" t="s">
        <v>30890</v>
      </c>
      <c r="B2173" s="2" t="s">
        <v>76</v>
      </c>
      <c r="C2173" s="2" t="s">
        <v>30790</v>
      </c>
      <c r="D2173" s="2" t="s">
        <v>30012</v>
      </c>
      <c r="E2173" s="2" t="s">
        <v>30891</v>
      </c>
      <c r="F2173" s="2" t="s">
        <v>30892</v>
      </c>
      <c r="G2173" s="2"/>
      <c r="H2173" s="2" t="s">
        <v>30893</v>
      </c>
      <c r="I2173" s="2" t="s">
        <v>51</v>
      </c>
      <c r="J2173" s="2" t="s">
        <v>52</v>
      </c>
      <c r="K2173" s="2" t="s">
        <v>53</v>
      </c>
      <c r="L2173" s="2" t="s">
        <v>30894</v>
      </c>
      <c r="M2173" s="2" t="s">
        <v>30895</v>
      </c>
      <c r="N2173" s="2" t="s">
        <v>30896</v>
      </c>
      <c r="O2173" s="2" t="s">
        <v>58</v>
      </c>
      <c r="P2173" s="2" t="s">
        <v>190</v>
      </c>
      <c r="Q2173" s="2" t="s">
        <v>4967</v>
      </c>
      <c r="R2173" s="2" t="s">
        <v>60</v>
      </c>
      <c r="S2173" s="2" t="s">
        <v>30897</v>
      </c>
      <c r="T2173" s="2" t="s">
        <v>30898</v>
      </c>
      <c r="U2173" s="2" t="s">
        <v>30899</v>
      </c>
      <c r="V2173" s="2" t="s">
        <v>30900</v>
      </c>
      <c r="W2173" s="2" t="s">
        <v>30901</v>
      </c>
      <c r="X2173" s="2" t="s">
        <v>30902</v>
      </c>
      <c r="Y2173" s="2"/>
      <c r="Z2173" s="2" t="s">
        <v>30903</v>
      </c>
      <c r="AA2173" s="2" t="s">
        <v>30904</v>
      </c>
      <c r="AB2173" s="2" t="s">
        <v>30890</v>
      </c>
      <c r="AC2173" s="2" t="s">
        <v>30905</v>
      </c>
      <c r="AD2173" s="2" t="s">
        <v>71</v>
      </c>
      <c r="AE2173" s="2"/>
      <c r="AF2173" s="2"/>
      <c r="AG2173" s="2" t="s">
        <v>128</v>
      </c>
      <c r="AH2173" s="2"/>
      <c r="AI2173" s="2"/>
      <c r="AJ2173" s="2"/>
      <c r="AK2173" s="2"/>
      <c r="AL2173" s="2"/>
      <c r="AM2173" s="2" t="s">
        <v>104</v>
      </c>
      <c r="AN2173" s="2" t="s">
        <v>30222</v>
      </c>
      <c r="AO2173" s="2" t="s">
        <v>106</v>
      </c>
      <c r="AP2173" s="2"/>
      <c r="AQ2173" s="2" t="s">
        <v>107</v>
      </c>
      <c r="AR2173" s="2" t="s">
        <v>132</v>
      </c>
    </row>
    <row r="2174" customFormat="false" ht="15" hidden="false" customHeight="false" outlineLevel="0" collapsed="false">
      <c r="A2174" s="2" t="s">
        <v>30906</v>
      </c>
      <c r="B2174" s="2" t="s">
        <v>278</v>
      </c>
      <c r="C2174" s="2" t="s">
        <v>30790</v>
      </c>
      <c r="D2174" s="2" t="s">
        <v>30012</v>
      </c>
      <c r="E2174" s="2" t="s">
        <v>30907</v>
      </c>
      <c r="F2174" s="2" t="s">
        <v>8589</v>
      </c>
      <c r="G2174" s="2"/>
      <c r="H2174" s="2"/>
      <c r="I2174" s="2" t="s">
        <v>51</v>
      </c>
      <c r="J2174" s="2" t="s">
        <v>52</v>
      </c>
      <c r="K2174" s="2" t="s">
        <v>729</v>
      </c>
      <c r="L2174" s="2" t="s">
        <v>30609</v>
      </c>
      <c r="M2174" s="2" t="s">
        <v>30908</v>
      </c>
      <c r="N2174" s="2" t="s">
        <v>30909</v>
      </c>
      <c r="O2174" s="2" t="s">
        <v>287</v>
      </c>
      <c r="P2174" s="2" t="s">
        <v>1300</v>
      </c>
      <c r="Q2174" s="2" t="s">
        <v>3146</v>
      </c>
      <c r="R2174" s="2" t="s">
        <v>215</v>
      </c>
      <c r="S2174" s="2" t="s">
        <v>30910</v>
      </c>
      <c r="T2174" s="2" t="s">
        <v>30911</v>
      </c>
      <c r="U2174" s="2" t="s">
        <v>30912</v>
      </c>
      <c r="V2174" s="2" t="s">
        <v>30913</v>
      </c>
      <c r="W2174" s="2"/>
      <c r="X2174" s="2" t="s">
        <v>30914</v>
      </c>
      <c r="Y2174" s="2"/>
      <c r="Z2174" s="2"/>
      <c r="AA2174" s="2" t="s">
        <v>30915</v>
      </c>
      <c r="AB2174" s="2" t="s">
        <v>30906</v>
      </c>
      <c r="AC2174" s="2" t="s">
        <v>30916</v>
      </c>
      <c r="AD2174" s="2" t="s">
        <v>71</v>
      </c>
      <c r="AE2174" s="2"/>
      <c r="AF2174" s="2"/>
      <c r="AG2174" s="2" t="s">
        <v>103</v>
      </c>
      <c r="AH2174" s="2" t="s">
        <v>178</v>
      </c>
      <c r="AI2174" s="2" t="s">
        <v>30917</v>
      </c>
      <c r="AJ2174" s="2"/>
      <c r="AK2174" s="2"/>
      <c r="AL2174" s="2"/>
      <c r="AM2174" s="2" t="s">
        <v>104</v>
      </c>
      <c r="AN2174" s="2" t="s">
        <v>30069</v>
      </c>
      <c r="AO2174" s="2" t="s">
        <v>106</v>
      </c>
      <c r="AP2174" s="2" t="s">
        <v>74</v>
      </c>
      <c r="AQ2174" s="2" t="s">
        <v>132</v>
      </c>
      <c r="AR2174" s="2"/>
    </row>
    <row r="2175" customFormat="false" ht="15" hidden="false" customHeight="false" outlineLevel="0" collapsed="false">
      <c r="A2175" s="2" t="s">
        <v>30918</v>
      </c>
      <c r="B2175" s="2" t="s">
        <v>278</v>
      </c>
      <c r="C2175" s="2" t="s">
        <v>30790</v>
      </c>
      <c r="D2175" s="2" t="s">
        <v>30012</v>
      </c>
      <c r="E2175" s="2" t="s">
        <v>30919</v>
      </c>
      <c r="F2175" s="2" t="s">
        <v>30920</v>
      </c>
      <c r="G2175" s="2"/>
      <c r="H2175" s="2"/>
      <c r="I2175" s="2" t="s">
        <v>51</v>
      </c>
      <c r="J2175" s="2" t="s">
        <v>52</v>
      </c>
      <c r="K2175" s="2" t="s">
        <v>729</v>
      </c>
      <c r="L2175" s="2" t="s">
        <v>30609</v>
      </c>
      <c r="M2175" s="2" t="s">
        <v>30908</v>
      </c>
      <c r="N2175" s="2" t="s">
        <v>30909</v>
      </c>
      <c r="O2175" s="2" t="s">
        <v>287</v>
      </c>
      <c r="P2175" s="2" t="s">
        <v>1300</v>
      </c>
      <c r="Q2175" s="2" t="s">
        <v>3146</v>
      </c>
      <c r="R2175" s="2" t="s">
        <v>215</v>
      </c>
      <c r="S2175" s="2" t="s">
        <v>30910</v>
      </c>
      <c r="T2175" s="2" t="s">
        <v>30911</v>
      </c>
      <c r="U2175" s="2" t="s">
        <v>30912</v>
      </c>
      <c r="V2175" s="2" t="s">
        <v>30913</v>
      </c>
      <c r="W2175" s="2"/>
      <c r="X2175" s="2" t="s">
        <v>30914</v>
      </c>
      <c r="Y2175" s="2"/>
      <c r="Z2175" s="2"/>
      <c r="AA2175" s="2" t="s">
        <v>30915</v>
      </c>
      <c r="AB2175" s="2" t="s">
        <v>30918</v>
      </c>
      <c r="AC2175" s="2" t="s">
        <v>30921</v>
      </c>
      <c r="AD2175" s="2" t="s">
        <v>71</v>
      </c>
      <c r="AE2175" s="2"/>
      <c r="AF2175" s="2"/>
      <c r="AG2175" s="2" t="s">
        <v>103</v>
      </c>
      <c r="AH2175" s="2" t="s">
        <v>178</v>
      </c>
      <c r="AI2175" s="2" t="s">
        <v>30917</v>
      </c>
      <c r="AJ2175" s="2"/>
      <c r="AK2175" s="2"/>
      <c r="AL2175" s="2"/>
      <c r="AM2175" s="2" t="s">
        <v>104</v>
      </c>
      <c r="AN2175" s="2" t="s">
        <v>30069</v>
      </c>
      <c r="AO2175" s="2" t="s">
        <v>106</v>
      </c>
      <c r="AP2175" s="2" t="s">
        <v>74</v>
      </c>
      <c r="AQ2175" s="2" t="s">
        <v>132</v>
      </c>
      <c r="AR2175" s="2"/>
    </row>
    <row r="2176" customFormat="false" ht="15" hidden="false" customHeight="false" outlineLevel="0" collapsed="false">
      <c r="A2176" s="2" t="s">
        <v>30922</v>
      </c>
      <c r="B2176" s="2" t="s">
        <v>76</v>
      </c>
      <c r="C2176" s="2" t="s">
        <v>30790</v>
      </c>
      <c r="D2176" s="2" t="s">
        <v>30012</v>
      </c>
      <c r="E2176" s="2" t="s">
        <v>11842</v>
      </c>
      <c r="F2176" s="2" t="s">
        <v>549</v>
      </c>
      <c r="G2176" s="2" t="s">
        <v>11854</v>
      </c>
      <c r="H2176" s="2" t="s">
        <v>11845</v>
      </c>
      <c r="I2176" s="2" t="s">
        <v>83</v>
      </c>
      <c r="J2176" s="2" t="s">
        <v>52</v>
      </c>
      <c r="K2176" s="2" t="s">
        <v>879</v>
      </c>
      <c r="L2176" s="2" t="s">
        <v>11846</v>
      </c>
      <c r="M2176" s="2" t="s">
        <v>30923</v>
      </c>
      <c r="N2176" s="2" t="s">
        <v>30924</v>
      </c>
      <c r="O2176" s="2" t="s">
        <v>142</v>
      </c>
      <c r="P2176" s="2" t="s">
        <v>1128</v>
      </c>
      <c r="Q2176" s="2" t="s">
        <v>3799</v>
      </c>
      <c r="R2176" s="2" t="s">
        <v>714</v>
      </c>
      <c r="S2176" s="2" t="s">
        <v>30925</v>
      </c>
      <c r="T2176" s="2" t="s">
        <v>30926</v>
      </c>
      <c r="U2176" s="2" t="s">
        <v>11851</v>
      </c>
      <c r="V2176" s="2" t="s">
        <v>30927</v>
      </c>
      <c r="W2176" s="2" t="s">
        <v>11853</v>
      </c>
      <c r="X2176" s="2" t="s">
        <v>11854</v>
      </c>
      <c r="Y2176" s="2" t="s">
        <v>30928</v>
      </c>
      <c r="Z2176" s="2"/>
      <c r="AA2176" s="2" t="s">
        <v>25022</v>
      </c>
      <c r="AB2176" s="2" t="s">
        <v>30922</v>
      </c>
      <c r="AC2176" s="2" t="s">
        <v>30929</v>
      </c>
      <c r="AD2176" s="2" t="s">
        <v>100</v>
      </c>
      <c r="AE2176" s="2" t="s">
        <v>30930</v>
      </c>
      <c r="AF2176" s="2" t="s">
        <v>30931</v>
      </c>
      <c r="AG2176" s="2"/>
      <c r="AH2176" s="2" t="s">
        <v>253</v>
      </c>
      <c r="AI2176" s="2"/>
      <c r="AJ2176" s="2"/>
      <c r="AK2176" s="2"/>
      <c r="AL2176" s="2"/>
      <c r="AM2176" s="2" t="s">
        <v>104</v>
      </c>
      <c r="AN2176" s="2" t="s">
        <v>30357</v>
      </c>
      <c r="AO2176" s="2" t="s">
        <v>106</v>
      </c>
      <c r="AP2176" s="2" t="s">
        <v>156</v>
      </c>
      <c r="AQ2176" s="2" t="s">
        <v>132</v>
      </c>
      <c r="AR2176" s="2" t="s">
        <v>132</v>
      </c>
    </row>
    <row r="2177" customFormat="false" ht="15" hidden="false" customHeight="false" outlineLevel="0" collapsed="false">
      <c r="A2177" s="2" t="s">
        <v>30932</v>
      </c>
      <c r="B2177" s="2" t="s">
        <v>278</v>
      </c>
      <c r="C2177" s="2" t="s">
        <v>30153</v>
      </c>
      <c r="D2177" s="2" t="s">
        <v>30012</v>
      </c>
      <c r="E2177" s="2" t="s">
        <v>30933</v>
      </c>
      <c r="F2177" s="2" t="s">
        <v>9880</v>
      </c>
      <c r="G2177" s="2" t="s">
        <v>81</v>
      </c>
      <c r="H2177" s="2" t="s">
        <v>30934</v>
      </c>
      <c r="I2177" s="2" t="s">
        <v>51</v>
      </c>
      <c r="J2177" s="2" t="s">
        <v>52</v>
      </c>
      <c r="K2177" s="2" t="s">
        <v>53</v>
      </c>
      <c r="L2177" s="2" t="s">
        <v>30935</v>
      </c>
      <c r="M2177" s="2" t="s">
        <v>30936</v>
      </c>
      <c r="N2177" s="2" t="s">
        <v>442</v>
      </c>
      <c r="O2177" s="2" t="s">
        <v>117</v>
      </c>
      <c r="P2177" s="2" t="s">
        <v>442</v>
      </c>
      <c r="Q2177" s="2" t="s">
        <v>387</v>
      </c>
      <c r="R2177" s="2" t="s">
        <v>242</v>
      </c>
      <c r="S2177" s="2" t="s">
        <v>30937</v>
      </c>
      <c r="T2177" s="2" t="s">
        <v>30938</v>
      </c>
      <c r="U2177" s="2" t="s">
        <v>30939</v>
      </c>
      <c r="V2177" s="2" t="s">
        <v>30940</v>
      </c>
      <c r="W2177" s="2" t="s">
        <v>30941</v>
      </c>
      <c r="X2177" s="2" t="s">
        <v>30942</v>
      </c>
      <c r="Y2177" s="2" t="s">
        <v>81</v>
      </c>
      <c r="Z2177" s="2" t="s">
        <v>6085</v>
      </c>
      <c r="AA2177" s="2" t="s">
        <v>30943</v>
      </c>
      <c r="AB2177" s="2" t="s">
        <v>30932</v>
      </c>
      <c r="AC2177" s="2" t="s">
        <v>30944</v>
      </c>
      <c r="AD2177" s="2" t="s">
        <v>71</v>
      </c>
      <c r="AE2177" s="2"/>
      <c r="AF2177" s="2"/>
      <c r="AG2177" s="2" t="s">
        <v>128</v>
      </c>
      <c r="AH2177" s="2"/>
      <c r="AI2177" s="2"/>
      <c r="AJ2177" s="2"/>
      <c r="AK2177" s="2"/>
      <c r="AL2177" s="2"/>
      <c r="AM2177" s="2" t="s">
        <v>72</v>
      </c>
      <c r="AN2177" s="2"/>
      <c r="AO2177" s="2" t="s">
        <v>73</v>
      </c>
      <c r="AP2177" s="2" t="s">
        <v>74</v>
      </c>
      <c r="AQ2177" s="2" t="s">
        <v>132</v>
      </c>
      <c r="AR2177" s="2"/>
    </row>
    <row r="2178" customFormat="false" ht="15" hidden="false" customHeight="false" outlineLevel="0" collapsed="false">
      <c r="A2178" s="2" t="s">
        <v>30945</v>
      </c>
      <c r="B2178" s="2" t="s">
        <v>76</v>
      </c>
      <c r="C2178" s="2" t="s">
        <v>30153</v>
      </c>
      <c r="D2178" s="2" t="s">
        <v>30012</v>
      </c>
      <c r="E2178" s="2" t="s">
        <v>30946</v>
      </c>
      <c r="F2178" s="2" t="s">
        <v>30947</v>
      </c>
      <c r="G2178" s="2"/>
      <c r="H2178" s="2" t="s">
        <v>30948</v>
      </c>
      <c r="I2178" s="2" t="s">
        <v>83</v>
      </c>
      <c r="J2178" s="2" t="s">
        <v>52</v>
      </c>
      <c r="K2178" s="2" t="s">
        <v>1381</v>
      </c>
      <c r="L2178" s="2" t="s">
        <v>11524</v>
      </c>
      <c r="M2178" s="2" t="s">
        <v>30949</v>
      </c>
      <c r="N2178" s="2" t="s">
        <v>5484</v>
      </c>
      <c r="O2178" s="2" t="s">
        <v>213</v>
      </c>
      <c r="P2178" s="2" t="s">
        <v>212</v>
      </c>
      <c r="Q2178" s="2" t="s">
        <v>59</v>
      </c>
      <c r="R2178" s="2" t="s">
        <v>60</v>
      </c>
      <c r="S2178" s="2" t="s">
        <v>30950</v>
      </c>
      <c r="T2178" s="2" t="s">
        <v>30951</v>
      </c>
      <c r="U2178" s="2" t="s">
        <v>30952</v>
      </c>
      <c r="V2178" s="2" t="s">
        <v>30953</v>
      </c>
      <c r="W2178" s="2" t="s">
        <v>30954</v>
      </c>
      <c r="X2178" s="2" t="s">
        <v>30955</v>
      </c>
      <c r="Y2178" s="2"/>
      <c r="Z2178" s="2" t="s">
        <v>6260</v>
      </c>
      <c r="AA2178" s="2" t="s">
        <v>30956</v>
      </c>
      <c r="AB2178" s="2" t="s">
        <v>30945</v>
      </c>
      <c r="AC2178" s="2" t="s">
        <v>30957</v>
      </c>
      <c r="AD2178" s="2" t="s">
        <v>71</v>
      </c>
      <c r="AE2178" s="2"/>
      <c r="AF2178" s="2"/>
      <c r="AG2178" s="2" t="s">
        <v>128</v>
      </c>
      <c r="AH2178" s="2"/>
      <c r="AI2178" s="2"/>
      <c r="AJ2178" s="2"/>
      <c r="AK2178" s="2"/>
      <c r="AL2178" s="2"/>
      <c r="AM2178" s="2" t="s">
        <v>104</v>
      </c>
      <c r="AN2178" s="2" t="s">
        <v>30022</v>
      </c>
      <c r="AO2178" s="2" t="s">
        <v>156</v>
      </c>
      <c r="AP2178" s="2" t="s">
        <v>74</v>
      </c>
      <c r="AQ2178" s="2" t="s">
        <v>132</v>
      </c>
      <c r="AR2178" s="2"/>
    </row>
    <row r="2179" customFormat="false" ht="15" hidden="false" customHeight="false" outlineLevel="0" collapsed="false">
      <c r="A2179" s="2" t="s">
        <v>30958</v>
      </c>
      <c r="B2179" s="2" t="s">
        <v>1415</v>
      </c>
      <c r="C2179" s="2" t="s">
        <v>30153</v>
      </c>
      <c r="D2179" s="2" t="s">
        <v>30012</v>
      </c>
      <c r="E2179" s="2" t="s">
        <v>30959</v>
      </c>
      <c r="F2179" s="2" t="s">
        <v>7445</v>
      </c>
      <c r="G2179" s="2" t="s">
        <v>81</v>
      </c>
      <c r="H2179" s="2" t="s">
        <v>81</v>
      </c>
      <c r="I2179" s="2" t="s">
        <v>83</v>
      </c>
      <c r="J2179" s="2" t="s">
        <v>52</v>
      </c>
      <c r="K2179" s="2" t="s">
        <v>5562</v>
      </c>
      <c r="L2179" s="2" t="s">
        <v>3622</v>
      </c>
      <c r="M2179" s="2" t="s">
        <v>30960</v>
      </c>
      <c r="N2179" s="2" t="s">
        <v>442</v>
      </c>
      <c r="O2179" s="2" t="s">
        <v>328</v>
      </c>
      <c r="P2179" s="2" t="s">
        <v>631</v>
      </c>
      <c r="Q2179" s="2" t="s">
        <v>215</v>
      </c>
      <c r="R2179" s="2" t="s">
        <v>215</v>
      </c>
      <c r="S2179" s="2" t="s">
        <v>30961</v>
      </c>
      <c r="T2179" s="2" t="s">
        <v>30962</v>
      </c>
      <c r="U2179" s="2" t="s">
        <v>30963</v>
      </c>
      <c r="V2179" s="2" t="s">
        <v>30964</v>
      </c>
      <c r="W2179" s="2" t="s">
        <v>81</v>
      </c>
      <c r="X2179" s="2" t="s">
        <v>30965</v>
      </c>
      <c r="Y2179" s="2" t="s">
        <v>81</v>
      </c>
      <c r="Z2179" s="2" t="s">
        <v>11311</v>
      </c>
      <c r="AA2179" s="2" t="s">
        <v>30966</v>
      </c>
      <c r="AB2179" s="2" t="s">
        <v>30958</v>
      </c>
      <c r="AC2179" s="2" t="s">
        <v>30967</v>
      </c>
      <c r="AD2179" s="2" t="s">
        <v>71</v>
      </c>
      <c r="AE2179" s="2"/>
      <c r="AF2179" s="2"/>
      <c r="AG2179" s="2" t="s">
        <v>128</v>
      </c>
      <c r="AH2179" s="2"/>
      <c r="AI2179" s="2"/>
      <c r="AJ2179" s="2"/>
      <c r="AK2179" s="2"/>
      <c r="AL2179" s="2"/>
      <c r="AM2179" s="2" t="s">
        <v>104</v>
      </c>
      <c r="AN2179" s="2" t="s">
        <v>30144</v>
      </c>
      <c r="AO2179" s="2" t="s">
        <v>156</v>
      </c>
      <c r="AP2179" s="2" t="s">
        <v>74</v>
      </c>
      <c r="AQ2179" s="2" t="s">
        <v>132</v>
      </c>
      <c r="AR2179" s="2"/>
    </row>
    <row r="2180" customFormat="false" ht="15" hidden="false" customHeight="false" outlineLevel="0" collapsed="false">
      <c r="A2180" s="2" t="s">
        <v>30968</v>
      </c>
      <c r="B2180" s="2" t="s">
        <v>278</v>
      </c>
      <c r="C2180" s="2" t="s">
        <v>30153</v>
      </c>
      <c r="D2180" s="2" t="s">
        <v>30012</v>
      </c>
      <c r="E2180" s="2" t="s">
        <v>30969</v>
      </c>
      <c r="F2180" s="2" t="s">
        <v>30970</v>
      </c>
      <c r="G2180" s="2" t="s">
        <v>30971</v>
      </c>
      <c r="H2180" s="2" t="s">
        <v>30972</v>
      </c>
      <c r="I2180" s="2" t="s">
        <v>83</v>
      </c>
      <c r="J2180" s="2" t="s">
        <v>52</v>
      </c>
      <c r="K2180" s="2" t="s">
        <v>53</v>
      </c>
      <c r="L2180" s="2" t="s">
        <v>30834</v>
      </c>
      <c r="M2180" s="2" t="s">
        <v>30973</v>
      </c>
      <c r="N2180" s="2" t="s">
        <v>13872</v>
      </c>
      <c r="O2180" s="2" t="s">
        <v>287</v>
      </c>
      <c r="P2180" s="2" t="s">
        <v>88</v>
      </c>
      <c r="Q2180" s="2" t="s">
        <v>30974</v>
      </c>
      <c r="R2180" s="2" t="s">
        <v>2133</v>
      </c>
      <c r="S2180" s="2" t="s">
        <v>30975</v>
      </c>
      <c r="T2180" s="2" t="s">
        <v>30976</v>
      </c>
      <c r="U2180" s="2" t="s">
        <v>30977</v>
      </c>
      <c r="V2180" s="2" t="s">
        <v>30978</v>
      </c>
      <c r="W2180" s="2" t="s">
        <v>30979</v>
      </c>
      <c r="X2180" s="2" t="s">
        <v>30980</v>
      </c>
      <c r="Y2180" s="2" t="s">
        <v>30981</v>
      </c>
      <c r="Z2180" s="2"/>
      <c r="AA2180" s="2" t="s">
        <v>30982</v>
      </c>
      <c r="AB2180" s="2" t="s">
        <v>30968</v>
      </c>
      <c r="AC2180" s="2" t="s">
        <v>30983</v>
      </c>
      <c r="AD2180" s="2" t="s">
        <v>71</v>
      </c>
      <c r="AE2180" s="2"/>
      <c r="AF2180" s="2"/>
      <c r="AG2180" s="2"/>
      <c r="AH2180" s="2"/>
      <c r="AI2180" s="2" t="s">
        <v>1396</v>
      </c>
      <c r="AJ2180" s="2"/>
      <c r="AK2180" s="2"/>
      <c r="AL2180" s="2"/>
      <c r="AM2180" s="2" t="s">
        <v>72</v>
      </c>
      <c r="AN2180" s="2"/>
      <c r="AO2180" s="2" t="s">
        <v>106</v>
      </c>
      <c r="AP2180" s="2" t="s">
        <v>74</v>
      </c>
      <c r="AQ2180" s="2" t="s">
        <v>132</v>
      </c>
      <c r="AR2180" s="2"/>
    </row>
    <row r="2181" customFormat="false" ht="15" hidden="false" customHeight="false" outlineLevel="0" collapsed="false">
      <c r="A2181" s="2" t="s">
        <v>30984</v>
      </c>
      <c r="B2181" s="2" t="s">
        <v>278</v>
      </c>
      <c r="C2181" s="2" t="s">
        <v>30153</v>
      </c>
      <c r="D2181" s="2" t="s">
        <v>30012</v>
      </c>
      <c r="E2181" s="2" t="s">
        <v>30985</v>
      </c>
      <c r="F2181" s="2" t="s">
        <v>1582</v>
      </c>
      <c r="G2181" s="2"/>
      <c r="H2181" s="2"/>
      <c r="I2181" s="2" t="s">
        <v>83</v>
      </c>
      <c r="J2181" s="2" t="s">
        <v>52</v>
      </c>
      <c r="K2181" s="2" t="s">
        <v>1031</v>
      </c>
      <c r="L2181" s="2" t="s">
        <v>30986</v>
      </c>
      <c r="M2181" s="2" t="s">
        <v>30987</v>
      </c>
      <c r="N2181" s="2" t="s">
        <v>939</v>
      </c>
      <c r="O2181" s="2" t="s">
        <v>57</v>
      </c>
      <c r="P2181" s="2" t="s">
        <v>262</v>
      </c>
      <c r="Q2181" s="2" t="s">
        <v>5287</v>
      </c>
      <c r="R2181" s="2" t="s">
        <v>1093</v>
      </c>
      <c r="S2181" s="2" t="s">
        <v>30988</v>
      </c>
      <c r="T2181" s="2" t="s">
        <v>30989</v>
      </c>
      <c r="U2181" s="2" t="s">
        <v>30990</v>
      </c>
      <c r="V2181" s="2" t="s">
        <v>30991</v>
      </c>
      <c r="W2181" s="2"/>
      <c r="X2181" s="2" t="s">
        <v>30992</v>
      </c>
      <c r="Y2181" s="2"/>
      <c r="Z2181" s="2"/>
      <c r="AA2181" s="2" t="s">
        <v>30993</v>
      </c>
      <c r="AB2181" s="2" t="s">
        <v>30984</v>
      </c>
      <c r="AC2181" s="2" t="s">
        <v>30994</v>
      </c>
      <c r="AD2181" s="2" t="s">
        <v>71</v>
      </c>
      <c r="AE2181" s="2"/>
      <c r="AF2181" s="2"/>
      <c r="AG2181" s="2" t="s">
        <v>1208</v>
      </c>
      <c r="AH2181" s="2"/>
      <c r="AI2181" s="2"/>
      <c r="AJ2181" s="2"/>
      <c r="AK2181" s="2"/>
      <c r="AL2181" s="2"/>
      <c r="AM2181" s="2" t="s">
        <v>104</v>
      </c>
      <c r="AN2181" s="2" t="s">
        <v>30462</v>
      </c>
      <c r="AO2181" s="2" t="s">
        <v>106</v>
      </c>
      <c r="AP2181" s="2" t="s">
        <v>74</v>
      </c>
      <c r="AQ2181" s="2"/>
      <c r="AR2181" s="2"/>
    </row>
    <row r="2182" customFormat="false" ht="15" hidden="false" customHeight="false" outlineLevel="0" collapsed="false">
      <c r="A2182" s="2" t="s">
        <v>30995</v>
      </c>
      <c r="B2182" s="2" t="s">
        <v>109</v>
      </c>
      <c r="C2182" s="2" t="s">
        <v>30153</v>
      </c>
      <c r="D2182" s="2" t="s">
        <v>30012</v>
      </c>
      <c r="E2182" s="2" t="s">
        <v>30996</v>
      </c>
      <c r="F2182" s="2" t="s">
        <v>3821</v>
      </c>
      <c r="G2182" s="2"/>
      <c r="H2182" s="2" t="s">
        <v>113</v>
      </c>
      <c r="I2182" s="2" t="s">
        <v>51</v>
      </c>
      <c r="J2182" s="2" t="s">
        <v>52</v>
      </c>
      <c r="K2182" s="2" t="s">
        <v>138</v>
      </c>
      <c r="L2182" s="2" t="s">
        <v>30997</v>
      </c>
      <c r="M2182" s="2" t="s">
        <v>30998</v>
      </c>
      <c r="N2182" s="2" t="s">
        <v>22104</v>
      </c>
      <c r="O2182" s="2" t="s">
        <v>88</v>
      </c>
      <c r="P2182" s="2" t="s">
        <v>56</v>
      </c>
      <c r="Q2182" s="2" t="s">
        <v>59</v>
      </c>
      <c r="R2182" s="2" t="s">
        <v>60</v>
      </c>
      <c r="S2182" s="2" t="s">
        <v>30999</v>
      </c>
      <c r="T2182" s="2" t="s">
        <v>119</v>
      </c>
      <c r="U2182" s="2" t="s">
        <v>113</v>
      </c>
      <c r="V2182" s="2" t="s">
        <v>31000</v>
      </c>
      <c r="W2182" s="2" t="s">
        <v>121</v>
      </c>
      <c r="X2182" s="2" t="s">
        <v>122</v>
      </c>
      <c r="Y2182" s="2" t="s">
        <v>122</v>
      </c>
      <c r="Z2182" s="2"/>
      <c r="AA2182" s="2" t="s">
        <v>31001</v>
      </c>
      <c r="AB2182" s="2" t="s">
        <v>30995</v>
      </c>
      <c r="AC2182" s="2" t="s">
        <v>31002</v>
      </c>
      <c r="AD2182" s="2" t="s">
        <v>100</v>
      </c>
      <c r="AE2182" s="2" t="s">
        <v>31003</v>
      </c>
      <c r="AF2182" s="2" t="s">
        <v>31004</v>
      </c>
      <c r="AG2182" s="2" t="s">
        <v>128</v>
      </c>
      <c r="AH2182" s="2" t="s">
        <v>253</v>
      </c>
      <c r="AI2182" s="2"/>
      <c r="AJ2182" s="2"/>
      <c r="AK2182" s="2" t="s">
        <v>31005</v>
      </c>
      <c r="AL2182" s="2" t="s">
        <v>31006</v>
      </c>
      <c r="AM2182" s="2" t="s">
        <v>104</v>
      </c>
      <c r="AN2182" s="2" t="s">
        <v>30222</v>
      </c>
      <c r="AO2182" s="2" t="s">
        <v>106</v>
      </c>
      <c r="AP2182" s="2" t="s">
        <v>74</v>
      </c>
      <c r="AQ2182" s="2" t="s">
        <v>132</v>
      </c>
      <c r="AR2182" s="2"/>
    </row>
    <row r="2183" customFormat="false" ht="15" hidden="false" customHeight="false" outlineLevel="0" collapsed="false">
      <c r="A2183" s="2" t="s">
        <v>31007</v>
      </c>
      <c r="B2183" s="2" t="s">
        <v>76</v>
      </c>
      <c r="C2183" s="2" t="s">
        <v>30153</v>
      </c>
      <c r="D2183" s="2" t="s">
        <v>30012</v>
      </c>
      <c r="E2183" s="2" t="s">
        <v>31008</v>
      </c>
      <c r="F2183" s="2" t="s">
        <v>31009</v>
      </c>
      <c r="G2183" s="2" t="s">
        <v>81</v>
      </c>
      <c r="H2183" s="2" t="s">
        <v>4021</v>
      </c>
      <c r="I2183" s="2" t="s">
        <v>83</v>
      </c>
      <c r="J2183" s="2" t="s">
        <v>52</v>
      </c>
      <c r="K2183" s="2" t="s">
        <v>805</v>
      </c>
      <c r="L2183" s="2" t="s">
        <v>31010</v>
      </c>
      <c r="M2183" s="2" t="s">
        <v>31011</v>
      </c>
      <c r="N2183" s="2" t="s">
        <v>4024</v>
      </c>
      <c r="O2183" s="2" t="s">
        <v>142</v>
      </c>
      <c r="P2183" s="2" t="s">
        <v>555</v>
      </c>
      <c r="Q2183" s="2" t="s">
        <v>3019</v>
      </c>
      <c r="R2183" s="2" t="s">
        <v>215</v>
      </c>
      <c r="S2183" s="2" t="s">
        <v>31012</v>
      </c>
      <c r="T2183" s="2" t="s">
        <v>4026</v>
      </c>
      <c r="U2183" s="2" t="s">
        <v>4027</v>
      </c>
      <c r="V2183" s="2" t="s">
        <v>31013</v>
      </c>
      <c r="W2183" s="2" t="s">
        <v>4029</v>
      </c>
      <c r="X2183" s="2" t="s">
        <v>4030</v>
      </c>
      <c r="Y2183" s="2" t="s">
        <v>4031</v>
      </c>
      <c r="Z2183" s="2" t="s">
        <v>17494</v>
      </c>
      <c r="AA2183" s="2" t="s">
        <v>31014</v>
      </c>
      <c r="AB2183" s="2" t="s">
        <v>31007</v>
      </c>
      <c r="AC2183" s="2" t="s">
        <v>31015</v>
      </c>
      <c r="AD2183" s="2" t="s">
        <v>100</v>
      </c>
      <c r="AE2183" s="2" t="s">
        <v>4020</v>
      </c>
      <c r="AF2183" s="2" t="s">
        <v>3055</v>
      </c>
      <c r="AG2183" s="2" t="s">
        <v>128</v>
      </c>
      <c r="AH2183" s="2"/>
      <c r="AI2183" s="2"/>
      <c r="AJ2183" s="2"/>
      <c r="AK2183" s="2"/>
      <c r="AL2183" s="2"/>
      <c r="AM2183" s="2" t="s">
        <v>104</v>
      </c>
      <c r="AN2183" s="2" t="s">
        <v>30222</v>
      </c>
      <c r="AO2183" s="2" t="s">
        <v>106</v>
      </c>
      <c r="AP2183" s="2" t="s">
        <v>74</v>
      </c>
      <c r="AQ2183" s="2" t="s">
        <v>132</v>
      </c>
      <c r="AR2183" s="2"/>
    </row>
    <row r="2184" customFormat="false" ht="15" hidden="false" customHeight="false" outlineLevel="0" collapsed="false">
      <c r="A2184" s="2" t="s">
        <v>31016</v>
      </c>
      <c r="B2184" s="2" t="s">
        <v>76</v>
      </c>
      <c r="C2184" s="2" t="s">
        <v>30153</v>
      </c>
      <c r="D2184" s="2" t="s">
        <v>30012</v>
      </c>
      <c r="E2184" s="2" t="s">
        <v>4267</v>
      </c>
      <c r="F2184" s="2" t="s">
        <v>4268</v>
      </c>
      <c r="G2184" s="2"/>
      <c r="H2184" s="2"/>
      <c r="I2184" s="2" t="s">
        <v>51</v>
      </c>
      <c r="J2184" s="2" t="s">
        <v>52</v>
      </c>
      <c r="K2184" s="2" t="s">
        <v>53</v>
      </c>
      <c r="L2184" s="2" t="s">
        <v>1746</v>
      </c>
      <c r="M2184" s="2" t="s">
        <v>31017</v>
      </c>
      <c r="N2184" s="2" t="s">
        <v>261</v>
      </c>
      <c r="O2184" s="2" t="s">
        <v>2542</v>
      </c>
      <c r="P2184" s="2" t="s">
        <v>56</v>
      </c>
      <c r="Q2184" s="2" t="s">
        <v>59</v>
      </c>
      <c r="R2184" s="2" t="s">
        <v>60</v>
      </c>
      <c r="S2184" s="2" t="s">
        <v>4272</v>
      </c>
      <c r="T2184" s="2" t="s">
        <v>4273</v>
      </c>
      <c r="U2184" s="2" t="s">
        <v>4274</v>
      </c>
      <c r="V2184" s="2" t="s">
        <v>4275</v>
      </c>
      <c r="W2184" s="2" t="s">
        <v>4276</v>
      </c>
      <c r="X2184" s="2" t="s">
        <v>4277</v>
      </c>
      <c r="Y2184" s="2"/>
      <c r="Z2184" s="2"/>
      <c r="AA2184" s="2" t="s">
        <v>31018</v>
      </c>
      <c r="AB2184" s="2" t="s">
        <v>31016</v>
      </c>
      <c r="AC2184" s="2" t="s">
        <v>31019</v>
      </c>
      <c r="AD2184" s="2" t="s">
        <v>71</v>
      </c>
      <c r="AE2184" s="2"/>
      <c r="AF2184" s="2"/>
      <c r="AG2184" s="2" t="s">
        <v>154</v>
      </c>
      <c r="AH2184" s="2" t="s">
        <v>178</v>
      </c>
      <c r="AI2184" s="2" t="s">
        <v>31020</v>
      </c>
      <c r="AJ2184" s="2" t="s">
        <v>31021</v>
      </c>
      <c r="AK2184" s="2"/>
      <c r="AL2184" s="2"/>
      <c r="AM2184" s="2" t="s">
        <v>104</v>
      </c>
      <c r="AN2184" s="2" t="s">
        <v>30357</v>
      </c>
      <c r="AO2184" s="2" t="s">
        <v>106</v>
      </c>
      <c r="AP2184" s="2" t="s">
        <v>74</v>
      </c>
      <c r="AQ2184" s="2"/>
      <c r="AR2184" s="2"/>
    </row>
    <row r="2185" customFormat="false" ht="15" hidden="false" customHeight="false" outlineLevel="0" collapsed="false">
      <c r="A2185" s="2" t="s">
        <v>31022</v>
      </c>
      <c r="B2185" s="2" t="s">
        <v>76</v>
      </c>
      <c r="C2185" s="2" t="s">
        <v>30153</v>
      </c>
      <c r="D2185" s="2" t="s">
        <v>30012</v>
      </c>
      <c r="E2185" s="2" t="s">
        <v>1941</v>
      </c>
      <c r="F2185" s="2" t="s">
        <v>1942</v>
      </c>
      <c r="G2185" s="2" t="s">
        <v>1943</v>
      </c>
      <c r="H2185" s="2" t="s">
        <v>1944</v>
      </c>
      <c r="I2185" s="2" t="s">
        <v>51</v>
      </c>
      <c r="J2185" s="2" t="s">
        <v>52</v>
      </c>
      <c r="K2185" s="2" t="s">
        <v>53</v>
      </c>
      <c r="L2185" s="2" t="s">
        <v>1945</v>
      </c>
      <c r="M2185" s="2" t="s">
        <v>31023</v>
      </c>
      <c r="N2185" s="2" t="s">
        <v>1947</v>
      </c>
      <c r="O2185" s="2" t="s">
        <v>287</v>
      </c>
      <c r="P2185" s="2" t="s">
        <v>142</v>
      </c>
      <c r="Q2185" s="2" t="s">
        <v>3293</v>
      </c>
      <c r="R2185" s="2" t="s">
        <v>60</v>
      </c>
      <c r="S2185" s="2" t="s">
        <v>31024</v>
      </c>
      <c r="T2185" s="2" t="s">
        <v>1949</v>
      </c>
      <c r="U2185" s="2" t="s">
        <v>1943</v>
      </c>
      <c r="V2185" s="2" t="s">
        <v>31025</v>
      </c>
      <c r="W2185" s="2" t="s">
        <v>1951</v>
      </c>
      <c r="X2185" s="2" t="s">
        <v>1952</v>
      </c>
      <c r="Y2185" s="2" t="s">
        <v>31026</v>
      </c>
      <c r="Z2185" s="2"/>
      <c r="AA2185" s="2" t="s">
        <v>31027</v>
      </c>
      <c r="AB2185" s="2" t="s">
        <v>31022</v>
      </c>
      <c r="AC2185" s="2" t="s">
        <v>31028</v>
      </c>
      <c r="AD2185" s="2" t="s">
        <v>100</v>
      </c>
      <c r="AE2185" s="2" t="s">
        <v>31029</v>
      </c>
      <c r="AF2185" s="2" t="s">
        <v>31030</v>
      </c>
      <c r="AG2185" s="2" t="s">
        <v>298</v>
      </c>
      <c r="AH2185" s="2" t="s">
        <v>178</v>
      </c>
      <c r="AI2185" s="2" t="s">
        <v>31031</v>
      </c>
      <c r="AJ2185" s="2" t="s">
        <v>31021</v>
      </c>
      <c r="AK2185" s="2"/>
      <c r="AL2185" s="2"/>
      <c r="AM2185" s="2" t="s">
        <v>104</v>
      </c>
      <c r="AN2185" s="2" t="s">
        <v>30662</v>
      </c>
      <c r="AO2185" s="2" t="s">
        <v>106</v>
      </c>
      <c r="AP2185" s="2" t="s">
        <v>74</v>
      </c>
      <c r="AQ2185" s="2" t="s">
        <v>132</v>
      </c>
      <c r="AR2185" s="2"/>
    </row>
    <row r="2186" customFormat="false" ht="15" hidden="false" customHeight="false" outlineLevel="0" collapsed="false">
      <c r="A2186" s="2" t="s">
        <v>31032</v>
      </c>
      <c r="B2186" s="2" t="s">
        <v>76</v>
      </c>
      <c r="C2186" s="2" t="s">
        <v>30153</v>
      </c>
      <c r="D2186" s="2" t="s">
        <v>30012</v>
      </c>
      <c r="E2186" s="2" t="s">
        <v>28343</v>
      </c>
      <c r="F2186" s="2" t="s">
        <v>28344</v>
      </c>
      <c r="G2186" s="2" t="s">
        <v>28352</v>
      </c>
      <c r="H2186" s="2" t="s">
        <v>31033</v>
      </c>
      <c r="I2186" s="2" t="s">
        <v>83</v>
      </c>
      <c r="J2186" s="2" t="s">
        <v>52</v>
      </c>
      <c r="K2186" s="2" t="s">
        <v>15525</v>
      </c>
      <c r="L2186" s="2" t="s">
        <v>162</v>
      </c>
      <c r="M2186" s="2" t="s">
        <v>31034</v>
      </c>
      <c r="N2186" s="2" t="s">
        <v>117</v>
      </c>
      <c r="O2186" s="2" t="s">
        <v>72</v>
      </c>
      <c r="P2186" s="2" t="s">
        <v>72</v>
      </c>
      <c r="Q2186" s="2" t="s">
        <v>144</v>
      </c>
      <c r="R2186" s="2" t="s">
        <v>145</v>
      </c>
      <c r="S2186" s="2" t="s">
        <v>28347</v>
      </c>
      <c r="T2186" s="2" t="s">
        <v>28348</v>
      </c>
      <c r="U2186" s="2" t="s">
        <v>28349</v>
      </c>
      <c r="V2186" s="2" t="s">
        <v>31035</v>
      </c>
      <c r="W2186" s="2" t="s">
        <v>28351</v>
      </c>
      <c r="X2186" s="2" t="s">
        <v>28352</v>
      </c>
      <c r="Y2186" s="2" t="s">
        <v>28352</v>
      </c>
      <c r="Z2186" s="2"/>
      <c r="AA2186" s="2" t="s">
        <v>31036</v>
      </c>
      <c r="AB2186" s="2" t="s">
        <v>31032</v>
      </c>
      <c r="AC2186" s="2" t="s">
        <v>31037</v>
      </c>
      <c r="AD2186" s="2" t="s">
        <v>71</v>
      </c>
      <c r="AE2186" s="2"/>
      <c r="AF2186" s="2"/>
      <c r="AG2186" s="2" t="s">
        <v>128</v>
      </c>
      <c r="AH2186" s="2"/>
      <c r="AI2186" s="2"/>
      <c r="AJ2186" s="2"/>
      <c r="AK2186" s="2" t="s">
        <v>31038</v>
      </c>
      <c r="AL2186" s="2" t="s">
        <v>31039</v>
      </c>
      <c r="AM2186" s="2" t="s">
        <v>104</v>
      </c>
      <c r="AN2186" s="2" t="s">
        <v>30222</v>
      </c>
      <c r="AO2186" s="2" t="s">
        <v>106</v>
      </c>
      <c r="AP2186" s="2" t="s">
        <v>74</v>
      </c>
      <c r="AQ2186" s="2" t="s">
        <v>132</v>
      </c>
      <c r="AR2186" s="2"/>
    </row>
    <row r="2187" customFormat="false" ht="15" hidden="false" customHeight="false" outlineLevel="0" collapsed="false">
      <c r="A2187" s="2" t="s">
        <v>31040</v>
      </c>
      <c r="B2187" s="2" t="s">
        <v>76</v>
      </c>
      <c r="C2187" s="2" t="s">
        <v>30153</v>
      </c>
      <c r="D2187" s="2" t="s">
        <v>30012</v>
      </c>
      <c r="E2187" s="2" t="s">
        <v>31041</v>
      </c>
      <c r="F2187" s="2" t="s">
        <v>31042</v>
      </c>
      <c r="G2187" s="2" t="s">
        <v>14282</v>
      </c>
      <c r="H2187" s="2" t="s">
        <v>31043</v>
      </c>
      <c r="I2187" s="2" t="s">
        <v>51</v>
      </c>
      <c r="J2187" s="2" t="s">
        <v>52</v>
      </c>
      <c r="K2187" s="2" t="s">
        <v>1031</v>
      </c>
      <c r="L2187" s="2" t="s">
        <v>27396</v>
      </c>
      <c r="M2187" s="2" t="s">
        <v>31044</v>
      </c>
      <c r="N2187" s="2" t="s">
        <v>165</v>
      </c>
      <c r="O2187" s="2" t="s">
        <v>104</v>
      </c>
      <c r="P2187" s="2" t="s">
        <v>104</v>
      </c>
      <c r="Q2187" s="2" t="s">
        <v>1053</v>
      </c>
      <c r="R2187" s="2" t="s">
        <v>1053</v>
      </c>
      <c r="S2187" s="2" t="s">
        <v>31045</v>
      </c>
      <c r="T2187" s="2" t="s">
        <v>31046</v>
      </c>
      <c r="U2187" s="2" t="s">
        <v>31047</v>
      </c>
      <c r="V2187" s="2" t="s">
        <v>31048</v>
      </c>
      <c r="W2187" s="2" t="s">
        <v>31049</v>
      </c>
      <c r="X2187" s="2" t="s">
        <v>14282</v>
      </c>
      <c r="Y2187" s="2" t="s">
        <v>31050</v>
      </c>
      <c r="Z2187" s="2"/>
      <c r="AA2187" s="2" t="s">
        <v>31051</v>
      </c>
      <c r="AB2187" s="2" t="s">
        <v>31040</v>
      </c>
      <c r="AC2187" s="2" t="s">
        <v>31052</v>
      </c>
      <c r="AD2187" s="2" t="s">
        <v>100</v>
      </c>
      <c r="AE2187" s="2" t="s">
        <v>31053</v>
      </c>
      <c r="AF2187" s="2" t="s">
        <v>31054</v>
      </c>
      <c r="AG2187" s="2" t="s">
        <v>128</v>
      </c>
      <c r="AH2187" s="2" t="s">
        <v>253</v>
      </c>
      <c r="AI2187" s="2"/>
      <c r="AJ2187" s="2"/>
      <c r="AK2187" s="2" t="s">
        <v>31055</v>
      </c>
      <c r="AL2187" s="2" t="s">
        <v>31056</v>
      </c>
      <c r="AM2187" s="2" t="s">
        <v>72</v>
      </c>
      <c r="AN2187" s="2"/>
      <c r="AO2187" s="2" t="s">
        <v>73</v>
      </c>
      <c r="AP2187" s="2" t="s">
        <v>106</v>
      </c>
      <c r="AQ2187" s="2" t="s">
        <v>204</v>
      </c>
      <c r="AR2187" s="2" t="s">
        <v>204</v>
      </c>
    </row>
    <row r="2188" customFormat="false" ht="15" hidden="false" customHeight="false" outlineLevel="0" collapsed="false">
      <c r="A2188" s="2" t="s">
        <v>31057</v>
      </c>
      <c r="B2188" s="2" t="s">
        <v>278</v>
      </c>
      <c r="C2188" s="2" t="s">
        <v>30153</v>
      </c>
      <c r="D2188" s="2" t="s">
        <v>30012</v>
      </c>
      <c r="E2188" s="2" t="s">
        <v>31058</v>
      </c>
      <c r="F2188" s="2" t="s">
        <v>785</v>
      </c>
      <c r="G2188" s="2" t="s">
        <v>31059</v>
      </c>
      <c r="H2188" s="2"/>
      <c r="I2188" s="2" t="s">
        <v>51</v>
      </c>
      <c r="J2188" s="2" t="s">
        <v>52</v>
      </c>
      <c r="K2188" s="2" t="s">
        <v>53</v>
      </c>
      <c r="L2188" s="2" t="s">
        <v>31060</v>
      </c>
      <c r="M2188" s="2" t="s">
        <v>31061</v>
      </c>
      <c r="N2188" s="2" t="s">
        <v>31062</v>
      </c>
      <c r="O2188" s="2" t="s">
        <v>2090</v>
      </c>
      <c r="P2188" s="2" t="s">
        <v>287</v>
      </c>
      <c r="Q2188" s="2" t="s">
        <v>960</v>
      </c>
      <c r="R2188" s="2" t="s">
        <v>60</v>
      </c>
      <c r="S2188" s="2" t="s">
        <v>31063</v>
      </c>
      <c r="T2188" s="2" t="s">
        <v>31064</v>
      </c>
      <c r="U2188" s="2" t="s">
        <v>31065</v>
      </c>
      <c r="V2188" s="2" t="s">
        <v>31066</v>
      </c>
      <c r="W2188" s="2" t="s">
        <v>31067</v>
      </c>
      <c r="X2188" s="2" t="s">
        <v>31059</v>
      </c>
      <c r="Y2188" s="2"/>
      <c r="Z2188" s="2"/>
      <c r="AA2188" s="2" t="s">
        <v>31068</v>
      </c>
      <c r="AB2188" s="2" t="s">
        <v>31057</v>
      </c>
      <c r="AC2188" s="2" t="s">
        <v>31069</v>
      </c>
      <c r="AD2188" s="2" t="s">
        <v>100</v>
      </c>
      <c r="AE2188" s="2" t="s">
        <v>31070</v>
      </c>
      <c r="AF2188" s="2" t="s">
        <v>2875</v>
      </c>
      <c r="AG2188" s="2" t="s">
        <v>128</v>
      </c>
      <c r="AH2188" s="2" t="s">
        <v>178</v>
      </c>
      <c r="AI2188" s="2" t="s">
        <v>31066</v>
      </c>
      <c r="AJ2188" s="2" t="s">
        <v>31071</v>
      </c>
      <c r="AK2188" s="2"/>
      <c r="AL2188" s="2"/>
      <c r="AM2188" s="2" t="s">
        <v>104</v>
      </c>
      <c r="AN2188" s="2" t="s">
        <v>30069</v>
      </c>
      <c r="AO2188" s="2" t="s">
        <v>106</v>
      </c>
      <c r="AP2188" s="2" t="s">
        <v>74</v>
      </c>
      <c r="AQ2188" s="2" t="s">
        <v>132</v>
      </c>
      <c r="AR2188" s="2"/>
    </row>
    <row r="2189" customFormat="false" ht="15" hidden="false" customHeight="false" outlineLevel="0" collapsed="false">
      <c r="A2189" s="2" t="s">
        <v>31072</v>
      </c>
      <c r="B2189" s="2" t="s">
        <v>109</v>
      </c>
      <c r="C2189" s="2" t="s">
        <v>31073</v>
      </c>
      <c r="D2189" s="2" t="s">
        <v>30012</v>
      </c>
      <c r="E2189" s="2" t="s">
        <v>31074</v>
      </c>
      <c r="F2189" s="2" t="s">
        <v>2945</v>
      </c>
      <c r="G2189" s="2"/>
      <c r="H2189" s="2" t="s">
        <v>14867</v>
      </c>
      <c r="I2189" s="2" t="s">
        <v>51</v>
      </c>
      <c r="J2189" s="2" t="s">
        <v>52</v>
      </c>
      <c r="K2189" s="2" t="s">
        <v>53</v>
      </c>
      <c r="L2189" s="2" t="s">
        <v>17181</v>
      </c>
      <c r="M2189" s="2" t="s">
        <v>31075</v>
      </c>
      <c r="N2189" s="2" t="s">
        <v>14870</v>
      </c>
      <c r="O2189" s="2" t="s">
        <v>190</v>
      </c>
      <c r="P2189" s="2" t="s">
        <v>165</v>
      </c>
      <c r="Q2189" s="2" t="s">
        <v>1301</v>
      </c>
      <c r="R2189" s="2" t="s">
        <v>145</v>
      </c>
      <c r="S2189" s="2" t="s">
        <v>31076</v>
      </c>
      <c r="T2189" s="2" t="s">
        <v>31077</v>
      </c>
      <c r="U2189" s="2" t="s">
        <v>14873</v>
      </c>
      <c r="V2189" s="2" t="s">
        <v>14874</v>
      </c>
      <c r="W2189" s="2" t="s">
        <v>31077</v>
      </c>
      <c r="X2189" s="2" t="s">
        <v>14876</v>
      </c>
      <c r="Y2189" s="2"/>
      <c r="Z2189" s="2"/>
      <c r="AA2189" s="2" t="s">
        <v>31078</v>
      </c>
      <c r="AB2189" s="2" t="s">
        <v>31072</v>
      </c>
      <c r="AC2189" s="2" t="s">
        <v>31079</v>
      </c>
      <c r="AD2189" s="2" t="s">
        <v>100</v>
      </c>
      <c r="AE2189" s="2" t="s">
        <v>31080</v>
      </c>
      <c r="AF2189" s="2" t="s">
        <v>2795</v>
      </c>
      <c r="AG2189" s="2"/>
      <c r="AH2189" s="2"/>
      <c r="AI2189" s="2"/>
      <c r="AJ2189" s="2"/>
      <c r="AK2189" s="2"/>
      <c r="AL2189" s="2"/>
      <c r="AM2189" s="2" t="s">
        <v>104</v>
      </c>
      <c r="AN2189" s="2" t="s">
        <v>31081</v>
      </c>
      <c r="AO2189" s="2" t="s">
        <v>106</v>
      </c>
      <c r="AP2189" s="2" t="s">
        <v>74</v>
      </c>
      <c r="AQ2189" s="2" t="s">
        <v>132</v>
      </c>
      <c r="AR2189" s="2" t="s">
        <v>204</v>
      </c>
    </row>
    <row r="2190" customFormat="false" ht="15" hidden="false" customHeight="false" outlineLevel="0" collapsed="false">
      <c r="A2190" s="2" t="s">
        <v>31082</v>
      </c>
      <c r="B2190" s="2" t="s">
        <v>76</v>
      </c>
      <c r="C2190" s="2" t="s">
        <v>30232</v>
      </c>
      <c r="D2190" s="2" t="s">
        <v>30012</v>
      </c>
      <c r="E2190" s="2" t="s">
        <v>15052</v>
      </c>
      <c r="F2190" s="2" t="s">
        <v>6959</v>
      </c>
      <c r="G2190" s="2"/>
      <c r="H2190" s="2" t="s">
        <v>31083</v>
      </c>
      <c r="I2190" s="2" t="s">
        <v>51</v>
      </c>
      <c r="J2190" s="2" t="s">
        <v>52</v>
      </c>
      <c r="K2190" s="2" t="s">
        <v>84</v>
      </c>
      <c r="L2190" s="2" t="s">
        <v>15053</v>
      </c>
      <c r="M2190" s="2" t="s">
        <v>31084</v>
      </c>
      <c r="N2190" s="2" t="s">
        <v>13196</v>
      </c>
      <c r="O2190" s="2" t="s">
        <v>164</v>
      </c>
      <c r="P2190" s="2" t="s">
        <v>239</v>
      </c>
      <c r="Q2190" s="2" t="s">
        <v>1787</v>
      </c>
      <c r="R2190" s="2" t="s">
        <v>145</v>
      </c>
      <c r="S2190" s="2" t="s">
        <v>13197</v>
      </c>
      <c r="T2190" s="2" t="s">
        <v>31085</v>
      </c>
      <c r="U2190" s="2" t="s">
        <v>13199</v>
      </c>
      <c r="V2190" s="2" t="s">
        <v>13200</v>
      </c>
      <c r="W2190" s="2"/>
      <c r="X2190" s="2" t="s">
        <v>13193</v>
      </c>
      <c r="Y2190" s="2"/>
      <c r="Z2190" s="2"/>
      <c r="AA2190" s="2" t="s">
        <v>31086</v>
      </c>
      <c r="AB2190" s="2" t="s">
        <v>31082</v>
      </c>
      <c r="AC2190" s="2" t="s">
        <v>31087</v>
      </c>
      <c r="AD2190" s="2" t="s">
        <v>100</v>
      </c>
      <c r="AE2190" s="2" t="s">
        <v>31088</v>
      </c>
      <c r="AF2190" s="2" t="s">
        <v>971</v>
      </c>
      <c r="AG2190" s="2" t="s">
        <v>128</v>
      </c>
      <c r="AH2190" s="2" t="s">
        <v>253</v>
      </c>
      <c r="AI2190" s="2"/>
      <c r="AJ2190" s="2"/>
      <c r="AK2190" s="2"/>
      <c r="AL2190" s="2"/>
      <c r="AM2190" s="2" t="s">
        <v>104</v>
      </c>
      <c r="AN2190" s="2" t="s">
        <v>30462</v>
      </c>
      <c r="AO2190" s="2"/>
      <c r="AP2190" s="2" t="s">
        <v>106</v>
      </c>
      <c r="AQ2190" s="2"/>
      <c r="AR2190" s="2"/>
    </row>
    <row r="2191" customFormat="false" ht="15" hidden="false" customHeight="false" outlineLevel="0" collapsed="false">
      <c r="A2191" s="2" t="s">
        <v>31089</v>
      </c>
      <c r="B2191" s="2" t="s">
        <v>76</v>
      </c>
      <c r="C2191" s="2" t="s">
        <v>30153</v>
      </c>
      <c r="D2191" s="2" t="s">
        <v>30012</v>
      </c>
      <c r="E2191" s="2" t="s">
        <v>18918</v>
      </c>
      <c r="F2191" s="2" t="s">
        <v>18919</v>
      </c>
      <c r="G2191" s="2"/>
      <c r="H2191" s="2"/>
      <c r="I2191" s="2" t="s">
        <v>83</v>
      </c>
      <c r="J2191" s="2" t="s">
        <v>52</v>
      </c>
      <c r="K2191" s="2" t="s">
        <v>12348</v>
      </c>
      <c r="L2191" s="2" t="s">
        <v>18920</v>
      </c>
      <c r="M2191" s="2" t="s">
        <v>18921</v>
      </c>
      <c r="N2191" s="2" t="s">
        <v>24538</v>
      </c>
      <c r="O2191" s="2" t="s">
        <v>287</v>
      </c>
      <c r="P2191" s="2" t="s">
        <v>287</v>
      </c>
      <c r="Q2191" s="2" t="s">
        <v>18922</v>
      </c>
      <c r="R2191" s="2" t="s">
        <v>18923</v>
      </c>
      <c r="S2191" s="2" t="s">
        <v>18924</v>
      </c>
      <c r="T2191" s="2" t="s">
        <v>18925</v>
      </c>
      <c r="U2191" s="2" t="s">
        <v>18926</v>
      </c>
      <c r="V2191" s="2" t="s">
        <v>18927</v>
      </c>
      <c r="W2191" s="2" t="s">
        <v>31090</v>
      </c>
      <c r="X2191" s="2" t="s">
        <v>18929</v>
      </c>
      <c r="Y2191" s="2"/>
      <c r="Z2191" s="2"/>
      <c r="AA2191" s="2" t="s">
        <v>31091</v>
      </c>
      <c r="AB2191" s="2" t="s">
        <v>31089</v>
      </c>
      <c r="AC2191" s="2" t="s">
        <v>31092</v>
      </c>
      <c r="AD2191" s="2" t="s">
        <v>71</v>
      </c>
      <c r="AE2191" s="2"/>
      <c r="AF2191" s="2"/>
      <c r="AG2191" s="2"/>
      <c r="AH2191" s="2"/>
      <c r="AI2191" s="2"/>
      <c r="AJ2191" s="2"/>
      <c r="AK2191" s="2"/>
      <c r="AL2191" s="2"/>
      <c r="AM2191" s="2" t="s">
        <v>104</v>
      </c>
      <c r="AN2191" s="2" t="s">
        <v>30662</v>
      </c>
      <c r="AO2191" s="2" t="s">
        <v>106</v>
      </c>
      <c r="AP2191" s="2" t="s">
        <v>106</v>
      </c>
      <c r="AQ2191" s="2"/>
      <c r="AR2191" s="2"/>
    </row>
    <row r="2192" customFormat="false" ht="15" hidden="false" customHeight="false" outlineLevel="0" collapsed="false">
      <c r="A2192" s="2" t="s">
        <v>31093</v>
      </c>
      <c r="B2192" s="2" t="s">
        <v>1415</v>
      </c>
      <c r="C2192" s="2" t="s">
        <v>30144</v>
      </c>
      <c r="D2192" s="2" t="s">
        <v>30012</v>
      </c>
      <c r="E2192" s="2" t="s">
        <v>31094</v>
      </c>
      <c r="F2192" s="2" t="s">
        <v>31095</v>
      </c>
      <c r="G2192" s="2" t="s">
        <v>31096</v>
      </c>
      <c r="H2192" s="2" t="s">
        <v>31097</v>
      </c>
      <c r="I2192" s="2" t="s">
        <v>83</v>
      </c>
      <c r="J2192" s="2" t="s">
        <v>52</v>
      </c>
      <c r="K2192" s="2" t="s">
        <v>1031</v>
      </c>
      <c r="L2192" s="2" t="s">
        <v>31098</v>
      </c>
      <c r="M2192" s="2" t="s">
        <v>31099</v>
      </c>
      <c r="N2192" s="2" t="s">
        <v>31100</v>
      </c>
      <c r="O2192" s="2" t="s">
        <v>143</v>
      </c>
      <c r="P2192" s="2" t="s">
        <v>573</v>
      </c>
      <c r="Q2192" s="2" t="s">
        <v>3019</v>
      </c>
      <c r="R2192" s="2" t="s">
        <v>215</v>
      </c>
      <c r="S2192" s="2" t="s">
        <v>31101</v>
      </c>
      <c r="T2192" s="2" t="s">
        <v>81</v>
      </c>
      <c r="U2192" s="2" t="s">
        <v>31102</v>
      </c>
      <c r="V2192" s="2" t="s">
        <v>31103</v>
      </c>
      <c r="W2192" s="2" t="s">
        <v>81</v>
      </c>
      <c r="X2192" s="2" t="s">
        <v>81</v>
      </c>
      <c r="Y2192" s="2" t="s">
        <v>31104</v>
      </c>
      <c r="Z2192" s="2"/>
      <c r="AA2192" s="2" t="s">
        <v>31105</v>
      </c>
      <c r="AB2192" s="2" t="s">
        <v>31093</v>
      </c>
      <c r="AC2192" s="2" t="s">
        <v>31106</v>
      </c>
      <c r="AD2192" s="2" t="s">
        <v>71</v>
      </c>
      <c r="AE2192" s="2"/>
      <c r="AF2192" s="2"/>
      <c r="AG2192" s="2"/>
      <c r="AH2192" s="2"/>
      <c r="AI2192" s="2"/>
      <c r="AJ2192" s="2"/>
      <c r="AK2192" s="2" t="s">
        <v>103</v>
      </c>
      <c r="AL2192" s="2" t="s">
        <v>253</v>
      </c>
      <c r="AM2192" s="2" t="s">
        <v>72</v>
      </c>
      <c r="AN2192" s="2"/>
      <c r="AO2192" s="2" t="s">
        <v>106</v>
      </c>
      <c r="AP2192" s="2"/>
      <c r="AQ2192" s="2" t="s">
        <v>132</v>
      </c>
      <c r="AR2192" s="2"/>
    </row>
    <row r="2193" customFormat="false" ht="15" hidden="false" customHeight="false" outlineLevel="0" collapsed="false">
      <c r="A2193" s="2" t="s">
        <v>31107</v>
      </c>
      <c r="B2193" s="2" t="s">
        <v>109</v>
      </c>
      <c r="C2193" s="2" t="s">
        <v>30153</v>
      </c>
      <c r="D2193" s="2" t="s">
        <v>30012</v>
      </c>
      <c r="E2193" s="2" t="s">
        <v>31108</v>
      </c>
      <c r="F2193" s="2" t="s">
        <v>4588</v>
      </c>
      <c r="G2193" s="2"/>
      <c r="H2193" s="2" t="s">
        <v>5346</v>
      </c>
      <c r="I2193" s="2" t="s">
        <v>51</v>
      </c>
      <c r="J2193" s="2" t="s">
        <v>52</v>
      </c>
      <c r="K2193" s="2" t="s">
        <v>138</v>
      </c>
      <c r="L2193" s="2" t="s">
        <v>31109</v>
      </c>
      <c r="M2193" s="2" t="s">
        <v>31110</v>
      </c>
      <c r="N2193" s="2" t="s">
        <v>5349</v>
      </c>
      <c r="O2193" s="2" t="s">
        <v>143</v>
      </c>
      <c r="P2193" s="2" t="s">
        <v>190</v>
      </c>
      <c r="Q2193" s="2" t="s">
        <v>2263</v>
      </c>
      <c r="R2193" s="2" t="s">
        <v>167</v>
      </c>
      <c r="S2193" s="2" t="s">
        <v>5350</v>
      </c>
      <c r="T2193" s="2" t="s">
        <v>31111</v>
      </c>
      <c r="U2193" s="2" t="s">
        <v>5352</v>
      </c>
      <c r="V2193" s="2" t="s">
        <v>5353</v>
      </c>
      <c r="W2193" s="2" t="s">
        <v>31112</v>
      </c>
      <c r="X2193" s="2" t="s">
        <v>5346</v>
      </c>
      <c r="Y2193" s="2"/>
      <c r="Z2193" s="2"/>
      <c r="AA2193" s="2" t="s">
        <v>31113</v>
      </c>
      <c r="AB2193" s="2" t="s">
        <v>31107</v>
      </c>
      <c r="AC2193" s="2" t="s">
        <v>31114</v>
      </c>
      <c r="AD2193" s="2" t="s">
        <v>100</v>
      </c>
      <c r="AE2193" s="2" t="s">
        <v>5357</v>
      </c>
      <c r="AF2193" s="2" t="s">
        <v>1167</v>
      </c>
      <c r="AG2193" s="2" t="s">
        <v>128</v>
      </c>
      <c r="AH2193" s="2"/>
      <c r="AI2193" s="2"/>
      <c r="AJ2193" s="2"/>
      <c r="AK2193" s="2"/>
      <c r="AL2193" s="2"/>
      <c r="AM2193" s="2" t="s">
        <v>104</v>
      </c>
      <c r="AN2193" s="2" t="s">
        <v>30222</v>
      </c>
      <c r="AO2193" s="2" t="s">
        <v>106</v>
      </c>
      <c r="AP2193" s="2" t="s">
        <v>74</v>
      </c>
      <c r="AQ2193" s="2" t="s">
        <v>132</v>
      </c>
      <c r="AR2193" s="2"/>
    </row>
    <row r="2194" customFormat="false" ht="15" hidden="false" customHeight="false" outlineLevel="0" collapsed="false">
      <c r="A2194" s="2" t="s">
        <v>31115</v>
      </c>
      <c r="B2194" s="2" t="s">
        <v>278</v>
      </c>
      <c r="C2194" s="2" t="s">
        <v>30153</v>
      </c>
      <c r="D2194" s="2" t="s">
        <v>30012</v>
      </c>
      <c r="E2194" s="2" t="s">
        <v>31116</v>
      </c>
      <c r="F2194" s="2" t="s">
        <v>31117</v>
      </c>
      <c r="G2194" s="2"/>
      <c r="H2194" s="2"/>
      <c r="I2194" s="2" t="s">
        <v>83</v>
      </c>
      <c r="J2194" s="2" t="s">
        <v>52</v>
      </c>
      <c r="K2194" s="2" t="s">
        <v>138</v>
      </c>
      <c r="L2194" s="2" t="s">
        <v>31118</v>
      </c>
      <c r="M2194" s="2" t="s">
        <v>31119</v>
      </c>
      <c r="N2194" s="2" t="s">
        <v>31120</v>
      </c>
      <c r="O2194" s="2" t="s">
        <v>573</v>
      </c>
      <c r="P2194" s="2" t="s">
        <v>1128</v>
      </c>
      <c r="Q2194" s="2" t="s">
        <v>144</v>
      </c>
      <c r="R2194" s="2" t="s">
        <v>145</v>
      </c>
      <c r="S2194" s="2" t="s">
        <v>31121</v>
      </c>
      <c r="T2194" s="2" t="s">
        <v>31122</v>
      </c>
      <c r="U2194" s="2" t="s">
        <v>31123</v>
      </c>
      <c r="V2194" s="2" t="s">
        <v>31124</v>
      </c>
      <c r="W2194" s="2" t="s">
        <v>31125</v>
      </c>
      <c r="X2194" s="2" t="s">
        <v>31126</v>
      </c>
      <c r="Y2194" s="2"/>
      <c r="Z2194" s="2"/>
      <c r="AA2194" s="2" t="s">
        <v>31127</v>
      </c>
      <c r="AB2194" s="2" t="s">
        <v>31115</v>
      </c>
      <c r="AC2194" s="2" t="s">
        <v>31128</v>
      </c>
      <c r="AD2194" s="2" t="s">
        <v>71</v>
      </c>
      <c r="AE2194" s="2"/>
      <c r="AF2194" s="2"/>
      <c r="AG2194" s="2" t="s">
        <v>128</v>
      </c>
      <c r="AH2194" s="2" t="s">
        <v>253</v>
      </c>
      <c r="AI2194" s="2"/>
      <c r="AJ2194" s="2"/>
      <c r="AK2194" s="2"/>
      <c r="AL2194" s="2"/>
      <c r="AM2194" s="2" t="s">
        <v>72</v>
      </c>
      <c r="AN2194" s="2"/>
      <c r="AO2194" s="2" t="s">
        <v>156</v>
      </c>
      <c r="AP2194" s="2" t="s">
        <v>106</v>
      </c>
      <c r="AQ2194" s="2"/>
      <c r="AR2194" s="2"/>
    </row>
    <row r="2195" customFormat="false" ht="15" hidden="false" customHeight="false" outlineLevel="0" collapsed="false">
      <c r="A2195" s="2" t="s">
        <v>31129</v>
      </c>
      <c r="B2195" s="2" t="s">
        <v>76</v>
      </c>
      <c r="C2195" s="2" t="s">
        <v>30464</v>
      </c>
      <c r="D2195" s="2" t="s">
        <v>30012</v>
      </c>
      <c r="E2195" s="2" t="s">
        <v>7347</v>
      </c>
      <c r="F2195" s="2" t="s">
        <v>7348</v>
      </c>
      <c r="G2195" s="2" t="s">
        <v>7356</v>
      </c>
      <c r="H2195" s="2"/>
      <c r="I2195" s="2" t="s">
        <v>83</v>
      </c>
      <c r="J2195" s="2" t="s">
        <v>52</v>
      </c>
      <c r="K2195" s="2" t="s">
        <v>5146</v>
      </c>
      <c r="L2195" s="2" t="s">
        <v>7350</v>
      </c>
      <c r="M2195" s="2" t="s">
        <v>31130</v>
      </c>
      <c r="N2195" s="2" t="s">
        <v>31131</v>
      </c>
      <c r="O2195" s="2" t="s">
        <v>143</v>
      </c>
      <c r="P2195" s="2" t="s">
        <v>312</v>
      </c>
      <c r="Q2195" s="2" t="s">
        <v>3893</v>
      </c>
      <c r="R2195" s="2" t="s">
        <v>810</v>
      </c>
      <c r="S2195" s="2" t="s">
        <v>31132</v>
      </c>
      <c r="T2195" s="2" t="s">
        <v>16578</v>
      </c>
      <c r="U2195" s="2" t="s">
        <v>7353</v>
      </c>
      <c r="V2195" s="2" t="s">
        <v>31133</v>
      </c>
      <c r="W2195" s="2" t="s">
        <v>16578</v>
      </c>
      <c r="X2195" s="2" t="s">
        <v>7356</v>
      </c>
      <c r="Y2195" s="2" t="s">
        <v>7356</v>
      </c>
      <c r="Z2195" s="2"/>
      <c r="AA2195" s="2" t="s">
        <v>31134</v>
      </c>
      <c r="AB2195" s="2" t="s">
        <v>31129</v>
      </c>
      <c r="AC2195" s="2" t="s">
        <v>31135</v>
      </c>
      <c r="AD2195" s="2" t="s">
        <v>100</v>
      </c>
      <c r="AE2195" s="2" t="s">
        <v>31136</v>
      </c>
      <c r="AF2195" s="2" t="s">
        <v>2875</v>
      </c>
      <c r="AG2195" s="2" t="s">
        <v>103</v>
      </c>
      <c r="AH2195" s="2" t="s">
        <v>178</v>
      </c>
      <c r="AI2195" s="2" t="s">
        <v>31137</v>
      </c>
      <c r="AJ2195" s="2" t="s">
        <v>31138</v>
      </c>
      <c r="AK2195" s="2"/>
      <c r="AL2195" s="2"/>
      <c r="AM2195" s="2" t="s">
        <v>104</v>
      </c>
      <c r="AN2195" s="2" t="s">
        <v>30022</v>
      </c>
      <c r="AO2195" s="2" t="s">
        <v>156</v>
      </c>
      <c r="AP2195" s="2" t="s">
        <v>106</v>
      </c>
      <c r="AQ2195" s="2" t="s">
        <v>132</v>
      </c>
      <c r="AR2195" s="2" t="s">
        <v>132</v>
      </c>
    </row>
    <row r="2196" customFormat="false" ht="15" hidden="false" customHeight="false" outlineLevel="0" collapsed="false">
      <c r="A2196" s="2" t="s">
        <v>31139</v>
      </c>
      <c r="B2196" s="2" t="s">
        <v>76</v>
      </c>
      <c r="C2196" s="2" t="s">
        <v>30153</v>
      </c>
      <c r="D2196" s="2" t="s">
        <v>30012</v>
      </c>
      <c r="E2196" s="2" t="s">
        <v>1689</v>
      </c>
      <c r="F2196" s="2" t="s">
        <v>1690</v>
      </c>
      <c r="G2196" s="2" t="s">
        <v>1691</v>
      </c>
      <c r="H2196" s="2" t="s">
        <v>1692</v>
      </c>
      <c r="I2196" s="2" t="s">
        <v>51</v>
      </c>
      <c r="J2196" s="2" t="s">
        <v>52</v>
      </c>
      <c r="K2196" s="2" t="s">
        <v>84</v>
      </c>
      <c r="L2196" s="2" t="s">
        <v>1693</v>
      </c>
      <c r="M2196" s="2" t="s">
        <v>31140</v>
      </c>
      <c r="N2196" s="2" t="s">
        <v>31141</v>
      </c>
      <c r="O2196" s="2" t="s">
        <v>117</v>
      </c>
      <c r="P2196" s="2" t="s">
        <v>631</v>
      </c>
      <c r="Q2196" s="2" t="s">
        <v>144</v>
      </c>
      <c r="R2196" s="2" t="s">
        <v>145</v>
      </c>
      <c r="S2196" s="2" t="s">
        <v>1696</v>
      </c>
      <c r="T2196" s="2" t="s">
        <v>1697</v>
      </c>
      <c r="U2196" s="2" t="s">
        <v>31142</v>
      </c>
      <c r="V2196" s="2" t="s">
        <v>1699</v>
      </c>
      <c r="W2196" s="2" t="s">
        <v>1700</v>
      </c>
      <c r="X2196" s="2" t="s">
        <v>1691</v>
      </c>
      <c r="Y2196" s="2"/>
      <c r="Z2196" s="2"/>
      <c r="AA2196" s="2" t="s">
        <v>31143</v>
      </c>
      <c r="AB2196" s="2" t="s">
        <v>31139</v>
      </c>
      <c r="AC2196" s="2" t="s">
        <v>31144</v>
      </c>
      <c r="AD2196" s="2" t="s">
        <v>100</v>
      </c>
      <c r="AE2196" s="2" t="s">
        <v>1705</v>
      </c>
      <c r="AF2196" s="2" t="s">
        <v>31145</v>
      </c>
      <c r="AG2196" s="2" t="s">
        <v>663</v>
      </c>
      <c r="AH2196" s="2" t="s">
        <v>253</v>
      </c>
      <c r="AI2196" s="2"/>
      <c r="AJ2196" s="2"/>
      <c r="AK2196" s="2"/>
      <c r="AL2196" s="2"/>
      <c r="AM2196" s="2" t="s">
        <v>104</v>
      </c>
      <c r="AN2196" s="2" t="s">
        <v>30357</v>
      </c>
      <c r="AO2196" s="2" t="s">
        <v>73</v>
      </c>
      <c r="AP2196" s="2" t="s">
        <v>106</v>
      </c>
      <c r="AQ2196" s="2" t="s">
        <v>107</v>
      </c>
      <c r="AR2196" s="2" t="s">
        <v>132</v>
      </c>
    </row>
    <row r="2197" customFormat="false" ht="15" hidden="false" customHeight="false" outlineLevel="0" collapsed="false">
      <c r="A2197" s="2" t="s">
        <v>31146</v>
      </c>
      <c r="B2197" s="2" t="s">
        <v>76</v>
      </c>
      <c r="C2197" s="2" t="s">
        <v>30153</v>
      </c>
      <c r="D2197" s="2" t="s">
        <v>30012</v>
      </c>
      <c r="E2197" s="2" t="s">
        <v>17614</v>
      </c>
      <c r="F2197" s="2" t="s">
        <v>17615</v>
      </c>
      <c r="G2197" s="2" t="s">
        <v>17616</v>
      </c>
      <c r="H2197" s="2" t="s">
        <v>31147</v>
      </c>
      <c r="I2197" s="2" t="s">
        <v>51</v>
      </c>
      <c r="J2197" s="2" t="s">
        <v>52</v>
      </c>
      <c r="K2197" s="2" t="s">
        <v>17617</v>
      </c>
      <c r="L2197" s="2" t="s">
        <v>17618</v>
      </c>
      <c r="M2197" s="2" t="s">
        <v>31148</v>
      </c>
      <c r="N2197" s="2" t="s">
        <v>31149</v>
      </c>
      <c r="O2197" s="2" t="s">
        <v>81</v>
      </c>
      <c r="P2197" s="2" t="s">
        <v>81</v>
      </c>
      <c r="Q2197" s="2" t="s">
        <v>387</v>
      </c>
      <c r="R2197" s="2" t="s">
        <v>145</v>
      </c>
      <c r="S2197" s="2" t="s">
        <v>17620</v>
      </c>
      <c r="T2197" s="2" t="s">
        <v>17621</v>
      </c>
      <c r="U2197" s="2" t="s">
        <v>17622</v>
      </c>
      <c r="V2197" s="2" t="s">
        <v>17623</v>
      </c>
      <c r="W2197" s="2" t="s">
        <v>17624</v>
      </c>
      <c r="X2197" s="2" t="s">
        <v>17616</v>
      </c>
      <c r="Y2197" s="2" t="s">
        <v>81</v>
      </c>
      <c r="Z2197" s="2"/>
      <c r="AA2197" s="2" t="s">
        <v>31150</v>
      </c>
      <c r="AB2197" s="2" t="s">
        <v>31146</v>
      </c>
      <c r="AC2197" s="2" t="s">
        <v>31151</v>
      </c>
      <c r="AD2197" s="2" t="s">
        <v>71</v>
      </c>
      <c r="AE2197" s="2"/>
      <c r="AF2197" s="2"/>
      <c r="AG2197" s="2" t="s">
        <v>128</v>
      </c>
      <c r="AH2197" s="2"/>
      <c r="AI2197" s="2"/>
      <c r="AJ2197" s="2"/>
      <c r="AK2197" s="2"/>
      <c r="AL2197" s="2"/>
      <c r="AM2197" s="2" t="s">
        <v>104</v>
      </c>
      <c r="AN2197" s="2" t="s">
        <v>30662</v>
      </c>
      <c r="AO2197" s="2" t="s">
        <v>156</v>
      </c>
      <c r="AP2197" s="2" t="s">
        <v>156</v>
      </c>
      <c r="AQ2197" s="2" t="s">
        <v>132</v>
      </c>
      <c r="AR2197" s="2" t="s">
        <v>107</v>
      </c>
    </row>
    <row r="2198" customFormat="false" ht="15" hidden="false" customHeight="false" outlineLevel="0" collapsed="false">
      <c r="A2198" s="2" t="s">
        <v>31152</v>
      </c>
      <c r="B2198" s="2" t="s">
        <v>278</v>
      </c>
      <c r="C2198" s="2" t="s">
        <v>30153</v>
      </c>
      <c r="D2198" s="2" t="s">
        <v>30012</v>
      </c>
      <c r="E2198" s="2" t="s">
        <v>31153</v>
      </c>
      <c r="F2198" s="2" t="s">
        <v>31154</v>
      </c>
      <c r="G2198" s="2" t="s">
        <v>9275</v>
      </c>
      <c r="H2198" s="2" t="s">
        <v>9266</v>
      </c>
      <c r="I2198" s="2" t="s">
        <v>83</v>
      </c>
      <c r="J2198" s="2" t="s">
        <v>52</v>
      </c>
      <c r="K2198" s="2" t="s">
        <v>1031</v>
      </c>
      <c r="L2198" s="2" t="s">
        <v>31155</v>
      </c>
      <c r="M2198" s="2" t="s">
        <v>31156</v>
      </c>
      <c r="N2198" s="2" t="s">
        <v>2542</v>
      </c>
      <c r="O2198" s="2" t="s">
        <v>142</v>
      </c>
      <c r="P2198" s="2" t="s">
        <v>117</v>
      </c>
      <c r="Q2198" s="2" t="s">
        <v>31157</v>
      </c>
      <c r="R2198" s="2" t="s">
        <v>16381</v>
      </c>
      <c r="S2198" s="2" t="s">
        <v>31158</v>
      </c>
      <c r="T2198" s="2" t="s">
        <v>31159</v>
      </c>
      <c r="U2198" s="2" t="s">
        <v>9273</v>
      </c>
      <c r="V2198" s="2" t="s">
        <v>31160</v>
      </c>
      <c r="W2198" s="2"/>
      <c r="X2198" s="2" t="s">
        <v>31161</v>
      </c>
      <c r="Y2198" s="2" t="s">
        <v>9275</v>
      </c>
      <c r="Z2198" s="2" t="s">
        <v>31162</v>
      </c>
      <c r="AA2198" s="2" t="s">
        <v>31163</v>
      </c>
      <c r="AB2198" s="2" t="s">
        <v>31152</v>
      </c>
      <c r="AC2198" s="2" t="s">
        <v>31164</v>
      </c>
      <c r="AD2198" s="2" t="s">
        <v>71</v>
      </c>
      <c r="AE2198" s="2"/>
      <c r="AF2198" s="2"/>
      <c r="AG2198" s="2" t="s">
        <v>103</v>
      </c>
      <c r="AH2198" s="2" t="s">
        <v>178</v>
      </c>
      <c r="AI2198" s="2" t="s">
        <v>31165</v>
      </c>
      <c r="AJ2198" s="2" t="s">
        <v>2542</v>
      </c>
      <c r="AK2198" s="2"/>
      <c r="AL2198" s="2"/>
      <c r="AM2198" s="2" t="s">
        <v>104</v>
      </c>
      <c r="AN2198" s="2" t="s">
        <v>30462</v>
      </c>
      <c r="AO2198" s="2" t="s">
        <v>156</v>
      </c>
      <c r="AP2198" s="2" t="s">
        <v>74</v>
      </c>
      <c r="AQ2198" s="2" t="s">
        <v>132</v>
      </c>
      <c r="AR2198" s="2"/>
    </row>
    <row r="2199" customFormat="false" ht="15" hidden="false" customHeight="false" outlineLevel="0" collapsed="false">
      <c r="A2199" s="2" t="s">
        <v>31166</v>
      </c>
      <c r="B2199" s="2" t="s">
        <v>76</v>
      </c>
      <c r="C2199" s="2" t="s">
        <v>30153</v>
      </c>
      <c r="D2199" s="2" t="s">
        <v>30012</v>
      </c>
      <c r="E2199" s="2" t="s">
        <v>31167</v>
      </c>
      <c r="F2199" s="2" t="s">
        <v>31168</v>
      </c>
      <c r="G2199" s="2"/>
      <c r="H2199" s="2" t="s">
        <v>31169</v>
      </c>
      <c r="I2199" s="2" t="s">
        <v>51</v>
      </c>
      <c r="J2199" s="2" t="s">
        <v>52</v>
      </c>
      <c r="K2199" s="2" t="s">
        <v>53</v>
      </c>
      <c r="L2199" s="2" t="s">
        <v>31170</v>
      </c>
      <c r="M2199" s="2" t="s">
        <v>31171</v>
      </c>
      <c r="N2199" s="2" t="s">
        <v>2282</v>
      </c>
      <c r="O2199" s="2" t="s">
        <v>287</v>
      </c>
      <c r="P2199" s="2" t="s">
        <v>2090</v>
      </c>
      <c r="Q2199" s="2" t="s">
        <v>31172</v>
      </c>
      <c r="R2199" s="2" t="s">
        <v>242</v>
      </c>
      <c r="S2199" s="2" t="s">
        <v>31173</v>
      </c>
      <c r="T2199" s="2" t="s">
        <v>31174</v>
      </c>
      <c r="U2199" s="2" t="s">
        <v>31175</v>
      </c>
      <c r="V2199" s="2" t="s">
        <v>31176</v>
      </c>
      <c r="W2199" s="2" t="s">
        <v>31177</v>
      </c>
      <c r="X2199" s="2" t="s">
        <v>31178</v>
      </c>
      <c r="Y2199" s="2"/>
      <c r="Z2199" s="2" t="s">
        <v>22906</v>
      </c>
      <c r="AA2199" s="2" t="s">
        <v>31179</v>
      </c>
      <c r="AB2199" s="2" t="s">
        <v>31166</v>
      </c>
      <c r="AC2199" s="2" t="s">
        <v>31180</v>
      </c>
      <c r="AD2199" s="2" t="s">
        <v>71</v>
      </c>
      <c r="AE2199" s="2"/>
      <c r="AF2199" s="2"/>
      <c r="AG2199" s="2" t="s">
        <v>298</v>
      </c>
      <c r="AH2199" s="2" t="s">
        <v>178</v>
      </c>
      <c r="AI2199" s="2" t="s">
        <v>31181</v>
      </c>
      <c r="AJ2199" s="2" t="s">
        <v>3921</v>
      </c>
      <c r="AK2199" s="2"/>
      <c r="AL2199" s="2"/>
      <c r="AM2199" s="2" t="s">
        <v>72</v>
      </c>
      <c r="AN2199" s="2"/>
      <c r="AO2199" s="2" t="s">
        <v>106</v>
      </c>
      <c r="AP2199" s="2" t="s">
        <v>74</v>
      </c>
      <c r="AQ2199" s="2" t="s">
        <v>132</v>
      </c>
      <c r="AR2199" s="2"/>
    </row>
    <row r="2200" customFormat="false" ht="15" hidden="false" customHeight="false" outlineLevel="0" collapsed="false">
      <c r="A2200" s="2" t="s">
        <v>31182</v>
      </c>
      <c r="B2200" s="2" t="s">
        <v>278</v>
      </c>
      <c r="C2200" s="2" t="s">
        <v>30250</v>
      </c>
      <c r="D2200" s="2" t="s">
        <v>21692</v>
      </c>
      <c r="E2200" s="2" t="s">
        <v>31183</v>
      </c>
      <c r="F2200" s="2" t="s">
        <v>1399</v>
      </c>
      <c r="G2200" s="2" t="s">
        <v>31184</v>
      </c>
      <c r="H2200" s="2"/>
      <c r="I2200" s="2" t="s">
        <v>51</v>
      </c>
      <c r="J2200" s="2" t="s">
        <v>52</v>
      </c>
      <c r="K2200" s="2" t="s">
        <v>729</v>
      </c>
      <c r="L2200" s="2" t="s">
        <v>1482</v>
      </c>
      <c r="M2200" s="2" t="s">
        <v>31185</v>
      </c>
      <c r="N2200" s="2" t="s">
        <v>31186</v>
      </c>
      <c r="O2200" s="2" t="s">
        <v>81</v>
      </c>
      <c r="P2200" s="2" t="s">
        <v>81</v>
      </c>
      <c r="Q2200" s="2" t="s">
        <v>31187</v>
      </c>
      <c r="R2200" s="2" t="s">
        <v>215</v>
      </c>
      <c r="S2200" s="2" t="s">
        <v>31188</v>
      </c>
      <c r="T2200" s="2" t="s">
        <v>81</v>
      </c>
      <c r="U2200" s="2" t="s">
        <v>31189</v>
      </c>
      <c r="V2200" s="2" t="s">
        <v>31190</v>
      </c>
      <c r="W2200" s="2" t="s">
        <v>31191</v>
      </c>
      <c r="X2200" s="2" t="s">
        <v>31192</v>
      </c>
      <c r="Y2200" s="2"/>
      <c r="Z2200" s="2" t="s">
        <v>31193</v>
      </c>
      <c r="AA2200" s="2" t="s">
        <v>31194</v>
      </c>
      <c r="AB2200" s="2" t="s">
        <v>31182</v>
      </c>
      <c r="AC2200" s="2" t="s">
        <v>31195</v>
      </c>
      <c r="AD2200" s="2" t="s">
        <v>71</v>
      </c>
      <c r="AE2200" s="2"/>
      <c r="AF2200" s="2"/>
      <c r="AG2200" s="2" t="s">
        <v>298</v>
      </c>
      <c r="AH2200" s="2" t="s">
        <v>178</v>
      </c>
      <c r="AI2200" s="2" t="s">
        <v>31196</v>
      </c>
      <c r="AJ2200" s="2" t="s">
        <v>4434</v>
      </c>
      <c r="AK2200" s="2"/>
      <c r="AL2200" s="2"/>
      <c r="AM2200" s="2" t="s">
        <v>72</v>
      </c>
      <c r="AN2200" s="2"/>
      <c r="AO2200" s="2" t="s">
        <v>156</v>
      </c>
      <c r="AP2200" s="2" t="s">
        <v>74</v>
      </c>
      <c r="AQ2200" s="2" t="s">
        <v>132</v>
      </c>
      <c r="AR2200" s="2"/>
    </row>
    <row r="2201" customFormat="false" ht="15" hidden="false" customHeight="false" outlineLevel="0" collapsed="false">
      <c r="A2201" s="2" t="s">
        <v>31197</v>
      </c>
      <c r="B2201" s="2" t="s">
        <v>76</v>
      </c>
      <c r="C2201" s="2" t="s">
        <v>30250</v>
      </c>
      <c r="D2201" s="2" t="s">
        <v>30012</v>
      </c>
      <c r="E2201" s="2" t="s">
        <v>31198</v>
      </c>
      <c r="F2201" s="2" t="s">
        <v>5677</v>
      </c>
      <c r="G2201" s="2"/>
      <c r="H2201" s="2" t="s">
        <v>31199</v>
      </c>
      <c r="I2201" s="2" t="s">
        <v>83</v>
      </c>
      <c r="J2201" s="2" t="s">
        <v>52</v>
      </c>
      <c r="K2201" s="2" t="s">
        <v>53</v>
      </c>
      <c r="L2201" s="2" t="s">
        <v>31200</v>
      </c>
      <c r="M2201" s="2" t="s">
        <v>31201</v>
      </c>
      <c r="N2201" s="2" t="s">
        <v>31202</v>
      </c>
      <c r="O2201" s="2" t="s">
        <v>2531</v>
      </c>
      <c r="P2201" s="2" t="s">
        <v>461</v>
      </c>
      <c r="Q2201" s="2" t="s">
        <v>1053</v>
      </c>
      <c r="R2201" s="2" t="s">
        <v>329</v>
      </c>
      <c r="S2201" s="2" t="s">
        <v>31203</v>
      </c>
      <c r="T2201" s="2" t="s">
        <v>31204</v>
      </c>
      <c r="U2201" s="2" t="s">
        <v>31205</v>
      </c>
      <c r="V2201" s="2" t="s">
        <v>31206</v>
      </c>
      <c r="W2201" s="2" t="s">
        <v>31207</v>
      </c>
      <c r="X2201" s="2" t="s">
        <v>31208</v>
      </c>
      <c r="Y2201" s="2"/>
      <c r="Z2201" s="2" t="s">
        <v>1223</v>
      </c>
      <c r="AA2201" s="2" t="s">
        <v>31209</v>
      </c>
      <c r="AB2201" s="2" t="s">
        <v>31197</v>
      </c>
      <c r="AC2201" s="2" t="s">
        <v>31210</v>
      </c>
      <c r="AD2201" s="2" t="s">
        <v>71</v>
      </c>
      <c r="AE2201" s="2"/>
      <c r="AF2201" s="2"/>
      <c r="AG2201" s="2"/>
      <c r="AH2201" s="2"/>
      <c r="AI2201" s="2" t="s">
        <v>154</v>
      </c>
      <c r="AJ2201" s="2"/>
      <c r="AK2201" s="2"/>
      <c r="AL2201" s="2"/>
      <c r="AM2201" s="2" t="s">
        <v>72</v>
      </c>
      <c r="AN2201" s="2"/>
      <c r="AO2201" s="2" t="s">
        <v>106</v>
      </c>
      <c r="AP2201" s="2" t="s">
        <v>74</v>
      </c>
      <c r="AQ2201" s="2" t="s">
        <v>132</v>
      </c>
      <c r="AR2201" s="2"/>
    </row>
    <row r="2202" customFormat="false" ht="15" hidden="false" customHeight="false" outlineLevel="0" collapsed="false">
      <c r="A2202" s="2" t="s">
        <v>31211</v>
      </c>
      <c r="B2202" s="2" t="s">
        <v>76</v>
      </c>
      <c r="C2202" s="2" t="s">
        <v>30153</v>
      </c>
      <c r="D2202" s="2" t="s">
        <v>30012</v>
      </c>
      <c r="E2202" s="2" t="s">
        <v>5267</v>
      </c>
      <c r="F2202" s="2" t="s">
        <v>5268</v>
      </c>
      <c r="G2202" s="2" t="s">
        <v>5269</v>
      </c>
      <c r="H2202" s="2" t="s">
        <v>5270</v>
      </c>
      <c r="I2202" s="2" t="s">
        <v>51</v>
      </c>
      <c r="J2202" s="2" t="s">
        <v>52</v>
      </c>
      <c r="K2202" s="2" t="s">
        <v>53</v>
      </c>
      <c r="L2202" s="2" t="s">
        <v>5271</v>
      </c>
      <c r="M2202" s="2" t="s">
        <v>31212</v>
      </c>
      <c r="N2202" s="2" t="s">
        <v>16216</v>
      </c>
      <c r="O2202" s="2" t="s">
        <v>2542</v>
      </c>
      <c r="P2202" s="2" t="s">
        <v>56</v>
      </c>
      <c r="Q2202" s="2" t="s">
        <v>59</v>
      </c>
      <c r="R2202" s="2" t="s">
        <v>167</v>
      </c>
      <c r="S2202" s="2" t="s">
        <v>5274</v>
      </c>
      <c r="T2202" s="2" t="s">
        <v>5275</v>
      </c>
      <c r="U2202" s="2" t="s">
        <v>5276</v>
      </c>
      <c r="V2202" s="2" t="s">
        <v>5277</v>
      </c>
      <c r="W2202" s="2" t="s">
        <v>31213</v>
      </c>
      <c r="X2202" s="2" t="s">
        <v>5269</v>
      </c>
      <c r="Y2202" s="2" t="s">
        <v>5279</v>
      </c>
      <c r="Z2202" s="2"/>
      <c r="AA2202" s="2" t="s">
        <v>31214</v>
      </c>
      <c r="AB2202" s="2" t="s">
        <v>31211</v>
      </c>
      <c r="AC2202" s="2" t="s">
        <v>31215</v>
      </c>
      <c r="AD2202" s="2" t="s">
        <v>71</v>
      </c>
      <c r="AE2202" s="2"/>
      <c r="AF2202" s="2"/>
      <c r="AG2202" s="2" t="s">
        <v>128</v>
      </c>
      <c r="AH2202" s="2" t="s">
        <v>253</v>
      </c>
      <c r="AI2202" s="2"/>
      <c r="AJ2202" s="2"/>
      <c r="AK2202" s="2"/>
      <c r="AL2202" s="2"/>
      <c r="AM2202" s="2" t="s">
        <v>104</v>
      </c>
      <c r="AN2202" s="2" t="s">
        <v>30357</v>
      </c>
      <c r="AO2202" s="2" t="s">
        <v>73</v>
      </c>
      <c r="AP2202" s="2" t="s">
        <v>156</v>
      </c>
      <c r="AQ2202" s="2" t="s">
        <v>107</v>
      </c>
      <c r="AR2202" s="2" t="s">
        <v>132</v>
      </c>
    </row>
    <row r="2203" customFormat="false" ht="15" hidden="false" customHeight="false" outlineLevel="0" collapsed="false">
      <c r="A2203" s="2" t="s">
        <v>31216</v>
      </c>
      <c r="B2203" s="2" t="s">
        <v>278</v>
      </c>
      <c r="C2203" s="2" t="s">
        <v>30316</v>
      </c>
      <c r="D2203" s="2" t="s">
        <v>21692</v>
      </c>
      <c r="E2203" s="2" t="s">
        <v>31217</v>
      </c>
      <c r="F2203" s="2" t="s">
        <v>1399</v>
      </c>
      <c r="G2203" s="2" t="s">
        <v>31218</v>
      </c>
      <c r="H2203" s="2" t="s">
        <v>31219</v>
      </c>
      <c r="I2203" s="2" t="s">
        <v>51</v>
      </c>
      <c r="J2203" s="2" t="s">
        <v>52</v>
      </c>
      <c r="K2203" s="2" t="s">
        <v>53</v>
      </c>
      <c r="L2203" s="2" t="s">
        <v>1482</v>
      </c>
      <c r="M2203" s="2" t="s">
        <v>31220</v>
      </c>
      <c r="N2203" s="2" t="s">
        <v>31221</v>
      </c>
      <c r="O2203" s="2" t="s">
        <v>287</v>
      </c>
      <c r="P2203" s="2" t="s">
        <v>57</v>
      </c>
      <c r="Q2203" s="2" t="s">
        <v>1334</v>
      </c>
      <c r="R2203" s="2" t="s">
        <v>31222</v>
      </c>
      <c r="S2203" s="2" t="s">
        <v>31223</v>
      </c>
      <c r="T2203" s="2" t="s">
        <v>31191</v>
      </c>
      <c r="U2203" s="2" t="s">
        <v>31189</v>
      </c>
      <c r="V2203" s="2" t="s">
        <v>31224</v>
      </c>
      <c r="W2203" s="2" t="s">
        <v>31191</v>
      </c>
      <c r="X2203" s="2" t="s">
        <v>31192</v>
      </c>
      <c r="Y2203" s="2" t="s">
        <v>31225</v>
      </c>
      <c r="Z2203" s="2"/>
      <c r="AA2203" s="2" t="s">
        <v>31226</v>
      </c>
      <c r="AB2203" s="2" t="s">
        <v>31216</v>
      </c>
      <c r="AC2203" s="2" t="s">
        <v>31227</v>
      </c>
      <c r="AD2203" s="2" t="s">
        <v>71</v>
      </c>
      <c r="AE2203" s="2"/>
      <c r="AF2203" s="2"/>
      <c r="AG2203" s="2"/>
      <c r="AH2203" s="2"/>
      <c r="AI2203" s="2" t="s">
        <v>103</v>
      </c>
      <c r="AJ2203" s="2" t="s">
        <v>178</v>
      </c>
      <c r="AK2203" s="2" t="s">
        <v>31228</v>
      </c>
      <c r="AL2203" s="2" t="s">
        <v>4434</v>
      </c>
      <c r="AM2203" s="2" t="s">
        <v>72</v>
      </c>
      <c r="AN2203" s="2"/>
      <c r="AO2203" s="2" t="s">
        <v>156</v>
      </c>
      <c r="AP2203" s="2" t="s">
        <v>74</v>
      </c>
      <c r="AQ2203" s="2" t="s">
        <v>107</v>
      </c>
      <c r="AR2203" s="2"/>
    </row>
    <row r="2204" customFormat="false" ht="15" hidden="false" customHeight="false" outlineLevel="0" collapsed="false">
      <c r="A2204" s="2" t="s">
        <v>31229</v>
      </c>
      <c r="B2204" s="2" t="s">
        <v>76</v>
      </c>
      <c r="C2204" s="2" t="s">
        <v>30464</v>
      </c>
      <c r="D2204" s="2" t="s">
        <v>30012</v>
      </c>
      <c r="E2204" s="2" t="s">
        <v>31230</v>
      </c>
      <c r="F2204" s="2" t="s">
        <v>31231</v>
      </c>
      <c r="G2204" s="2" t="s">
        <v>31232</v>
      </c>
      <c r="H2204" s="2" t="s">
        <v>31233</v>
      </c>
      <c r="I2204" s="2" t="s">
        <v>83</v>
      </c>
      <c r="J2204" s="2" t="s">
        <v>52</v>
      </c>
      <c r="K2204" s="2" t="s">
        <v>138</v>
      </c>
      <c r="L2204" s="2" t="s">
        <v>7727</v>
      </c>
      <c r="M2204" s="2" t="s">
        <v>31234</v>
      </c>
      <c r="N2204" s="2" t="s">
        <v>7570</v>
      </c>
      <c r="O2204" s="2" t="s">
        <v>142</v>
      </c>
      <c r="P2204" s="2" t="s">
        <v>980</v>
      </c>
      <c r="Q2204" s="2" t="s">
        <v>1301</v>
      </c>
      <c r="R2204" s="2" t="s">
        <v>145</v>
      </c>
      <c r="S2204" s="2" t="s">
        <v>31235</v>
      </c>
      <c r="T2204" s="2" t="s">
        <v>31236</v>
      </c>
      <c r="U2204" s="2" t="s">
        <v>31232</v>
      </c>
      <c r="V2204" s="2" t="s">
        <v>31237</v>
      </c>
      <c r="W2204" s="2" t="s">
        <v>31238</v>
      </c>
      <c r="X2204" s="2" t="s">
        <v>31239</v>
      </c>
      <c r="Y2204" s="2" t="s">
        <v>31239</v>
      </c>
      <c r="Z2204" s="2"/>
      <c r="AA2204" s="2" t="s">
        <v>31240</v>
      </c>
      <c r="AB2204" s="2" t="s">
        <v>31229</v>
      </c>
      <c r="AC2204" s="2" t="s">
        <v>31241</v>
      </c>
      <c r="AD2204" s="2" t="s">
        <v>71</v>
      </c>
      <c r="AE2204" s="2"/>
      <c r="AF2204" s="2"/>
      <c r="AG2204" s="2"/>
      <c r="AH2204" s="2"/>
      <c r="AI2204" s="2" t="s">
        <v>298</v>
      </c>
      <c r="AJ2204" s="2"/>
      <c r="AK2204" s="2"/>
      <c r="AL2204" s="2"/>
      <c r="AM2204" s="2" t="s">
        <v>104</v>
      </c>
      <c r="AN2204" s="2" t="s">
        <v>30561</v>
      </c>
      <c r="AO2204" s="2" t="s">
        <v>106</v>
      </c>
      <c r="AP2204" s="2" t="s">
        <v>74</v>
      </c>
      <c r="AQ2204" s="2" t="s">
        <v>132</v>
      </c>
      <c r="AR2204" s="2"/>
    </row>
    <row r="2205" customFormat="false" ht="15" hidden="false" customHeight="false" outlineLevel="0" collapsed="false">
      <c r="A2205" s="2" t="s">
        <v>31242</v>
      </c>
      <c r="B2205" s="2" t="s">
        <v>76</v>
      </c>
      <c r="C2205" s="2" t="s">
        <v>30153</v>
      </c>
      <c r="D2205" s="2" t="s">
        <v>30012</v>
      </c>
      <c r="E2205" s="2" t="s">
        <v>14705</v>
      </c>
      <c r="F2205" s="2" t="s">
        <v>4651</v>
      </c>
      <c r="G2205" s="2" t="s">
        <v>81</v>
      </c>
      <c r="H2205" s="2" t="s">
        <v>31243</v>
      </c>
      <c r="I2205" s="2" t="s">
        <v>51</v>
      </c>
      <c r="J2205" s="2" t="s">
        <v>52</v>
      </c>
      <c r="K2205" s="2" t="s">
        <v>7959</v>
      </c>
      <c r="L2205" s="2" t="s">
        <v>14708</v>
      </c>
      <c r="M2205" s="2" t="s">
        <v>31244</v>
      </c>
      <c r="N2205" s="2" t="s">
        <v>1159</v>
      </c>
      <c r="O2205" s="2" t="s">
        <v>239</v>
      </c>
      <c r="P2205" s="2" t="s">
        <v>442</v>
      </c>
      <c r="Q2205" s="2" t="s">
        <v>809</v>
      </c>
      <c r="R2205" s="2" t="s">
        <v>810</v>
      </c>
      <c r="S2205" s="2" t="s">
        <v>31245</v>
      </c>
      <c r="T2205" s="2" t="s">
        <v>14711</v>
      </c>
      <c r="U2205" s="2" t="s">
        <v>14712</v>
      </c>
      <c r="V2205" s="2" t="s">
        <v>31246</v>
      </c>
      <c r="W2205" s="2" t="s">
        <v>14714</v>
      </c>
      <c r="X2205" s="2" t="s">
        <v>14715</v>
      </c>
      <c r="Y2205" s="2" t="s">
        <v>14712</v>
      </c>
      <c r="Z2205" s="2"/>
      <c r="AA2205" s="2" t="s">
        <v>31247</v>
      </c>
      <c r="AB2205" s="2" t="s">
        <v>31242</v>
      </c>
      <c r="AC2205" s="2" t="s">
        <v>31248</v>
      </c>
      <c r="AD2205" s="2" t="s">
        <v>100</v>
      </c>
      <c r="AE2205" s="2" t="s">
        <v>31249</v>
      </c>
      <c r="AF2205" s="2" t="s">
        <v>31250</v>
      </c>
      <c r="AG2205" s="2"/>
      <c r="AH2205" s="2" t="s">
        <v>178</v>
      </c>
      <c r="AI2205" s="2" t="s">
        <v>81</v>
      </c>
      <c r="AJ2205" s="2" t="s">
        <v>81</v>
      </c>
      <c r="AK2205" s="2"/>
      <c r="AL2205" s="2"/>
      <c r="AM2205" s="2" t="s">
        <v>104</v>
      </c>
      <c r="AN2205" s="2" t="s">
        <v>30357</v>
      </c>
      <c r="AO2205" s="2" t="s">
        <v>156</v>
      </c>
      <c r="AP2205" s="2" t="s">
        <v>156</v>
      </c>
      <c r="AQ2205" s="2" t="s">
        <v>132</v>
      </c>
      <c r="AR2205" s="2" t="s">
        <v>132</v>
      </c>
    </row>
    <row r="2206" customFormat="false" ht="15" hidden="false" customHeight="false" outlineLevel="0" collapsed="false">
      <c r="A2206" s="2" t="s">
        <v>31251</v>
      </c>
      <c r="B2206" s="2" t="s">
        <v>76</v>
      </c>
      <c r="C2206" s="2" t="s">
        <v>30153</v>
      </c>
      <c r="D2206" s="2" t="s">
        <v>30012</v>
      </c>
      <c r="E2206" s="2" t="s">
        <v>15716</v>
      </c>
      <c r="F2206" s="2" t="s">
        <v>727</v>
      </c>
      <c r="G2206" s="2" t="s">
        <v>31252</v>
      </c>
      <c r="H2206" s="2" t="s">
        <v>1762</v>
      </c>
      <c r="I2206" s="2" t="s">
        <v>51</v>
      </c>
      <c r="J2206" s="2" t="s">
        <v>52</v>
      </c>
      <c r="K2206" s="2" t="s">
        <v>7726</v>
      </c>
      <c r="L2206" s="2" t="s">
        <v>1764</v>
      </c>
      <c r="M2206" s="2" t="s">
        <v>31253</v>
      </c>
      <c r="N2206" s="2" t="s">
        <v>1766</v>
      </c>
      <c r="O2206" s="2" t="s">
        <v>443</v>
      </c>
      <c r="P2206" s="2" t="s">
        <v>213</v>
      </c>
      <c r="Q2206" s="2" t="s">
        <v>5995</v>
      </c>
      <c r="R2206" s="2" t="s">
        <v>242</v>
      </c>
      <c r="S2206" s="2" t="s">
        <v>14982</v>
      </c>
      <c r="T2206" s="2" t="s">
        <v>31254</v>
      </c>
      <c r="U2206" s="2" t="s">
        <v>1770</v>
      </c>
      <c r="V2206" s="2" t="s">
        <v>14983</v>
      </c>
      <c r="W2206" s="2" t="s">
        <v>1772</v>
      </c>
      <c r="X2206" s="2" t="s">
        <v>1762</v>
      </c>
      <c r="Y2206" s="2" t="s">
        <v>31255</v>
      </c>
      <c r="Z2206" s="2"/>
      <c r="AA2206" s="2" t="s">
        <v>31256</v>
      </c>
      <c r="AB2206" s="2" t="s">
        <v>31251</v>
      </c>
      <c r="AC2206" s="2" t="s">
        <v>31257</v>
      </c>
      <c r="AD2206" s="2" t="s">
        <v>100</v>
      </c>
      <c r="AE2206" s="2" t="s">
        <v>15723</v>
      </c>
      <c r="AF2206" s="2" t="s">
        <v>31258</v>
      </c>
      <c r="AG2206" s="2" t="s">
        <v>298</v>
      </c>
      <c r="AH2206" s="2" t="s">
        <v>178</v>
      </c>
      <c r="AI2206" s="2" t="s">
        <v>31259</v>
      </c>
      <c r="AJ2206" s="2" t="s">
        <v>31258</v>
      </c>
      <c r="AK2206" s="2"/>
      <c r="AL2206" s="2"/>
      <c r="AM2206" s="2" t="s">
        <v>104</v>
      </c>
      <c r="AN2206" s="2" t="s">
        <v>30222</v>
      </c>
      <c r="AO2206" s="2" t="s">
        <v>106</v>
      </c>
      <c r="AP2206" s="2" t="s">
        <v>74</v>
      </c>
      <c r="AQ2206" s="2" t="s">
        <v>132</v>
      </c>
      <c r="AR2206" s="2" t="s">
        <v>107</v>
      </c>
    </row>
    <row r="2207" customFormat="false" ht="15" hidden="false" customHeight="false" outlineLevel="0" collapsed="false">
      <c r="A2207" s="2" t="s">
        <v>31260</v>
      </c>
      <c r="B2207" s="2" t="s">
        <v>109</v>
      </c>
      <c r="C2207" s="2" t="s">
        <v>30153</v>
      </c>
      <c r="D2207" s="2" t="s">
        <v>30012</v>
      </c>
      <c r="E2207" s="2" t="s">
        <v>31261</v>
      </c>
      <c r="F2207" s="2" t="s">
        <v>31262</v>
      </c>
      <c r="G2207" s="2" t="s">
        <v>5269</v>
      </c>
      <c r="H2207" s="2" t="s">
        <v>5270</v>
      </c>
      <c r="I2207" s="2" t="s">
        <v>83</v>
      </c>
      <c r="J2207" s="2" t="s">
        <v>52</v>
      </c>
      <c r="K2207" s="2" t="s">
        <v>138</v>
      </c>
      <c r="L2207" s="2" t="s">
        <v>31263</v>
      </c>
      <c r="M2207" s="2" t="s">
        <v>31212</v>
      </c>
      <c r="N2207" s="2" t="s">
        <v>16216</v>
      </c>
      <c r="O2207" s="2" t="s">
        <v>2542</v>
      </c>
      <c r="P2207" s="2" t="s">
        <v>56</v>
      </c>
      <c r="Q2207" s="2" t="s">
        <v>59</v>
      </c>
      <c r="R2207" s="2" t="s">
        <v>167</v>
      </c>
      <c r="S2207" s="2" t="s">
        <v>5274</v>
      </c>
      <c r="T2207" s="2" t="s">
        <v>5275</v>
      </c>
      <c r="U2207" s="2" t="s">
        <v>5276</v>
      </c>
      <c r="V2207" s="2" t="s">
        <v>5277</v>
      </c>
      <c r="W2207" s="2" t="s">
        <v>31213</v>
      </c>
      <c r="X2207" s="2" t="s">
        <v>5269</v>
      </c>
      <c r="Y2207" s="2" t="s">
        <v>5279</v>
      </c>
      <c r="Z2207" s="2"/>
      <c r="AA2207" s="2" t="s">
        <v>31214</v>
      </c>
      <c r="AB2207" s="2" t="s">
        <v>31260</v>
      </c>
      <c r="AC2207" s="2" t="s">
        <v>31264</v>
      </c>
      <c r="AD2207" s="2" t="s">
        <v>100</v>
      </c>
      <c r="AE2207" s="2" t="s">
        <v>31265</v>
      </c>
      <c r="AF2207" s="2" t="s">
        <v>31266</v>
      </c>
      <c r="AG2207" s="2" t="s">
        <v>128</v>
      </c>
      <c r="AH2207" s="2"/>
      <c r="AI2207" s="2"/>
      <c r="AJ2207" s="2"/>
      <c r="AK2207" s="2"/>
      <c r="AL2207" s="2"/>
      <c r="AM2207" s="2" t="s">
        <v>104</v>
      </c>
      <c r="AN2207" s="2" t="s">
        <v>30357</v>
      </c>
      <c r="AO2207" s="2" t="s">
        <v>73</v>
      </c>
      <c r="AP2207" s="2" t="s">
        <v>156</v>
      </c>
      <c r="AQ2207" s="2" t="s">
        <v>107</v>
      </c>
      <c r="AR2207" s="2" t="s">
        <v>132</v>
      </c>
    </row>
    <row r="2208" customFormat="false" ht="15" hidden="false" customHeight="false" outlineLevel="0" collapsed="false">
      <c r="A2208" s="2" t="s">
        <v>31267</v>
      </c>
      <c r="B2208" s="2" t="s">
        <v>76</v>
      </c>
      <c r="C2208" s="2" t="s">
        <v>30153</v>
      </c>
      <c r="D2208" s="2" t="s">
        <v>30012</v>
      </c>
      <c r="E2208" s="2" t="s">
        <v>14948</v>
      </c>
      <c r="F2208" s="2" t="s">
        <v>14949</v>
      </c>
      <c r="G2208" s="2"/>
      <c r="H2208" s="2"/>
      <c r="I2208" s="2" t="s">
        <v>51</v>
      </c>
      <c r="J2208" s="2" t="s">
        <v>52</v>
      </c>
      <c r="K2208" s="2" t="s">
        <v>53</v>
      </c>
      <c r="L2208" s="2" t="s">
        <v>2425</v>
      </c>
      <c r="M2208" s="2" t="s">
        <v>31268</v>
      </c>
      <c r="N2208" s="2" t="s">
        <v>14954</v>
      </c>
      <c r="O2208" s="2" t="s">
        <v>117</v>
      </c>
      <c r="P2208" s="2" t="s">
        <v>310</v>
      </c>
      <c r="Q2208" s="2" t="s">
        <v>59</v>
      </c>
      <c r="R2208" s="2" t="s">
        <v>60</v>
      </c>
      <c r="S2208" s="2" t="s">
        <v>14955</v>
      </c>
      <c r="T2208" s="2" t="s">
        <v>14956</v>
      </c>
      <c r="U2208" s="2" t="s">
        <v>14950</v>
      </c>
      <c r="V2208" s="2" t="s">
        <v>14957</v>
      </c>
      <c r="W2208" s="2"/>
      <c r="X2208" s="2" t="s">
        <v>14959</v>
      </c>
      <c r="Y2208" s="2"/>
      <c r="Z2208" s="2"/>
      <c r="AA2208" s="2" t="s">
        <v>31269</v>
      </c>
      <c r="AB2208" s="2" t="s">
        <v>31267</v>
      </c>
      <c r="AC2208" s="2" t="s">
        <v>31270</v>
      </c>
      <c r="AD2208" s="2" t="s">
        <v>71</v>
      </c>
      <c r="AE2208" s="2"/>
      <c r="AF2208" s="2"/>
      <c r="AG2208" s="2" t="s">
        <v>128</v>
      </c>
      <c r="AH2208" s="2"/>
      <c r="AI2208" s="2"/>
      <c r="AJ2208" s="2"/>
      <c r="AK2208" s="2"/>
      <c r="AL2208" s="2"/>
      <c r="AM2208" s="2" t="s">
        <v>104</v>
      </c>
      <c r="AN2208" s="2" t="s">
        <v>30208</v>
      </c>
      <c r="AO2208" s="2"/>
      <c r="AP2208" s="2"/>
      <c r="AQ2208" s="2" t="s">
        <v>107</v>
      </c>
      <c r="AR2208" s="2" t="s">
        <v>107</v>
      </c>
    </row>
    <row r="2209" customFormat="false" ht="15" hidden="false" customHeight="false" outlineLevel="0" collapsed="false">
      <c r="A2209" s="2" t="s">
        <v>31271</v>
      </c>
      <c r="B2209" s="2" t="s">
        <v>278</v>
      </c>
      <c r="C2209" s="2" t="s">
        <v>30153</v>
      </c>
      <c r="D2209" s="2" t="s">
        <v>30012</v>
      </c>
      <c r="E2209" s="2" t="s">
        <v>31272</v>
      </c>
      <c r="F2209" s="2" t="s">
        <v>785</v>
      </c>
      <c r="G2209" s="2" t="s">
        <v>81</v>
      </c>
      <c r="H2209" s="2" t="s">
        <v>23229</v>
      </c>
      <c r="I2209" s="2" t="s">
        <v>51</v>
      </c>
      <c r="J2209" s="2" t="s">
        <v>52</v>
      </c>
      <c r="K2209" s="2" t="s">
        <v>53</v>
      </c>
      <c r="L2209" s="2" t="s">
        <v>31273</v>
      </c>
      <c r="M2209" s="2" t="s">
        <v>23231</v>
      </c>
      <c r="N2209" s="2" t="s">
        <v>31274</v>
      </c>
      <c r="O2209" s="2" t="s">
        <v>2090</v>
      </c>
      <c r="P2209" s="2" t="s">
        <v>190</v>
      </c>
      <c r="Q2209" s="2" t="s">
        <v>288</v>
      </c>
      <c r="R2209" s="2" t="s">
        <v>60</v>
      </c>
      <c r="S2209" s="2" t="s">
        <v>23233</v>
      </c>
      <c r="T2209" s="2" t="s">
        <v>23234</v>
      </c>
      <c r="U2209" s="2" t="s">
        <v>23235</v>
      </c>
      <c r="V2209" s="2" t="s">
        <v>23236</v>
      </c>
      <c r="W2209" s="2" t="s">
        <v>23237</v>
      </c>
      <c r="X2209" s="2" t="s">
        <v>23238</v>
      </c>
      <c r="Y2209" s="2" t="s">
        <v>81</v>
      </c>
      <c r="Z2209" s="2"/>
      <c r="AA2209" s="2" t="s">
        <v>31275</v>
      </c>
      <c r="AB2209" s="2" t="s">
        <v>31271</v>
      </c>
      <c r="AC2209" s="2" t="s">
        <v>31276</v>
      </c>
      <c r="AD2209" s="2" t="s">
        <v>100</v>
      </c>
      <c r="AE2209" s="2" t="s">
        <v>31277</v>
      </c>
      <c r="AF2209" s="2" t="s">
        <v>27425</v>
      </c>
      <c r="AG2209" s="2" t="s">
        <v>128</v>
      </c>
      <c r="AH2209" s="2"/>
      <c r="AI2209" s="2"/>
      <c r="AJ2209" s="2"/>
      <c r="AK2209" s="2"/>
      <c r="AL2209" s="2"/>
      <c r="AM2209" s="2" t="s">
        <v>104</v>
      </c>
      <c r="AN2209" s="2" t="s">
        <v>30022</v>
      </c>
      <c r="AO2209" s="2" t="s">
        <v>106</v>
      </c>
      <c r="AP2209" s="2" t="s">
        <v>74</v>
      </c>
      <c r="AQ2209" s="2" t="s">
        <v>132</v>
      </c>
      <c r="AR2209" s="2"/>
    </row>
    <row r="2210" customFormat="false" ht="15" hidden="false" customHeight="false" outlineLevel="0" collapsed="false">
      <c r="A2210" s="2" t="s">
        <v>31278</v>
      </c>
      <c r="B2210" s="2" t="s">
        <v>76</v>
      </c>
      <c r="C2210" s="2" t="s">
        <v>30153</v>
      </c>
      <c r="D2210" s="2" t="s">
        <v>30012</v>
      </c>
      <c r="E2210" s="2" t="s">
        <v>31279</v>
      </c>
      <c r="F2210" s="2" t="s">
        <v>31280</v>
      </c>
      <c r="G2210" s="2" t="s">
        <v>31281</v>
      </c>
      <c r="H2210" s="2" t="s">
        <v>31282</v>
      </c>
      <c r="I2210" s="2" t="s">
        <v>83</v>
      </c>
      <c r="J2210" s="2" t="s">
        <v>52</v>
      </c>
      <c r="K2210" s="2" t="s">
        <v>84</v>
      </c>
      <c r="L2210" s="2" t="s">
        <v>31283</v>
      </c>
      <c r="M2210" s="2" t="s">
        <v>31284</v>
      </c>
      <c r="N2210" s="2" t="s">
        <v>13950</v>
      </c>
      <c r="O2210" s="2" t="s">
        <v>573</v>
      </c>
      <c r="P2210" s="2" t="s">
        <v>88</v>
      </c>
      <c r="Q2210" s="2" t="s">
        <v>288</v>
      </c>
      <c r="R2210" s="2" t="s">
        <v>60</v>
      </c>
      <c r="S2210" s="2" t="s">
        <v>31285</v>
      </c>
      <c r="T2210" s="2" t="s">
        <v>31286</v>
      </c>
      <c r="U2210" s="2" t="s">
        <v>31287</v>
      </c>
      <c r="V2210" s="2" t="s">
        <v>31288</v>
      </c>
      <c r="W2210" s="2" t="s">
        <v>31289</v>
      </c>
      <c r="X2210" s="2" t="s">
        <v>31290</v>
      </c>
      <c r="Y2210" s="2" t="s">
        <v>31291</v>
      </c>
      <c r="Z2210" s="2" t="s">
        <v>31292</v>
      </c>
      <c r="AA2210" s="2" t="s">
        <v>31293</v>
      </c>
      <c r="AB2210" s="2" t="s">
        <v>31278</v>
      </c>
      <c r="AC2210" s="2" t="s">
        <v>31294</v>
      </c>
      <c r="AD2210" s="2" t="s">
        <v>100</v>
      </c>
      <c r="AE2210" s="2" t="s">
        <v>31295</v>
      </c>
      <c r="AF2210" s="2" t="s">
        <v>31296</v>
      </c>
      <c r="AG2210" s="2"/>
      <c r="AH2210" s="2"/>
      <c r="AI2210" s="2"/>
      <c r="AJ2210" s="2"/>
      <c r="AK2210" s="2" t="s">
        <v>1396</v>
      </c>
      <c r="AL2210" s="2"/>
      <c r="AM2210" s="2" t="s">
        <v>104</v>
      </c>
      <c r="AN2210" s="2" t="s">
        <v>30144</v>
      </c>
      <c r="AO2210" s="2" t="s">
        <v>106</v>
      </c>
      <c r="AP2210" s="2" t="s">
        <v>74</v>
      </c>
      <c r="AQ2210" s="2" t="s">
        <v>107</v>
      </c>
      <c r="AR2210" s="2"/>
    </row>
    <row r="2211" customFormat="false" ht="15" hidden="false" customHeight="false" outlineLevel="0" collapsed="false">
      <c r="A2211" s="2" t="s">
        <v>31297</v>
      </c>
      <c r="B2211" s="2" t="s">
        <v>109</v>
      </c>
      <c r="C2211" s="2" t="s">
        <v>30153</v>
      </c>
      <c r="D2211" s="2" t="s">
        <v>30012</v>
      </c>
      <c r="E2211" s="2" t="s">
        <v>31298</v>
      </c>
      <c r="F2211" s="2" t="s">
        <v>2396</v>
      </c>
      <c r="G2211" s="2" t="s">
        <v>81</v>
      </c>
      <c r="H2211" s="2" t="s">
        <v>23229</v>
      </c>
      <c r="I2211" s="2" t="s">
        <v>83</v>
      </c>
      <c r="J2211" s="2" t="s">
        <v>52</v>
      </c>
      <c r="K2211" s="2" t="s">
        <v>138</v>
      </c>
      <c r="L2211" s="2" t="s">
        <v>31299</v>
      </c>
      <c r="M2211" s="2" t="s">
        <v>23231</v>
      </c>
      <c r="N2211" s="2" t="s">
        <v>31274</v>
      </c>
      <c r="O2211" s="2" t="s">
        <v>2090</v>
      </c>
      <c r="P2211" s="2" t="s">
        <v>190</v>
      </c>
      <c r="Q2211" s="2" t="s">
        <v>288</v>
      </c>
      <c r="R2211" s="2" t="s">
        <v>60</v>
      </c>
      <c r="S2211" s="2" t="s">
        <v>23233</v>
      </c>
      <c r="T2211" s="2" t="s">
        <v>23234</v>
      </c>
      <c r="U2211" s="2" t="s">
        <v>23235</v>
      </c>
      <c r="V2211" s="2" t="s">
        <v>23236</v>
      </c>
      <c r="W2211" s="2" t="s">
        <v>23237</v>
      </c>
      <c r="X2211" s="2" t="s">
        <v>23238</v>
      </c>
      <c r="Y2211" s="2" t="s">
        <v>81</v>
      </c>
      <c r="Z2211" s="2"/>
      <c r="AA2211" s="2" t="s">
        <v>31275</v>
      </c>
      <c r="AB2211" s="2" t="s">
        <v>31297</v>
      </c>
      <c r="AC2211" s="2" t="s">
        <v>31300</v>
      </c>
      <c r="AD2211" s="2" t="s">
        <v>100</v>
      </c>
      <c r="AE2211" s="2" t="s">
        <v>31277</v>
      </c>
      <c r="AF2211" s="2" t="s">
        <v>27425</v>
      </c>
      <c r="AG2211" s="2"/>
      <c r="AH2211" s="2"/>
      <c r="AI2211" s="2" t="s">
        <v>1396</v>
      </c>
      <c r="AJ2211" s="2"/>
      <c r="AK2211" s="2"/>
      <c r="AL2211" s="2"/>
      <c r="AM2211" s="2" t="s">
        <v>104</v>
      </c>
      <c r="AN2211" s="2" t="s">
        <v>30662</v>
      </c>
      <c r="AO2211" s="2" t="s">
        <v>106</v>
      </c>
      <c r="AP2211" s="2" t="s">
        <v>74</v>
      </c>
      <c r="AQ2211" s="2" t="s">
        <v>132</v>
      </c>
      <c r="AR2211" s="2"/>
    </row>
    <row r="2212" customFormat="false" ht="15" hidden="false" customHeight="false" outlineLevel="0" collapsed="false">
      <c r="A2212" s="2" t="s">
        <v>31301</v>
      </c>
      <c r="B2212" s="2" t="s">
        <v>278</v>
      </c>
      <c r="C2212" s="2" t="s">
        <v>30153</v>
      </c>
      <c r="D2212" s="2" t="s">
        <v>30012</v>
      </c>
      <c r="E2212" s="2" t="s">
        <v>31302</v>
      </c>
      <c r="F2212" s="2" t="s">
        <v>31303</v>
      </c>
      <c r="G2212" s="2" t="s">
        <v>81</v>
      </c>
      <c r="H2212" s="2" t="s">
        <v>31304</v>
      </c>
      <c r="I2212" s="2" t="s">
        <v>83</v>
      </c>
      <c r="J2212" s="2" t="s">
        <v>52</v>
      </c>
      <c r="K2212" s="2" t="s">
        <v>53</v>
      </c>
      <c r="L2212" s="2" t="s">
        <v>31305</v>
      </c>
      <c r="M2212" s="2" t="s">
        <v>31306</v>
      </c>
      <c r="N2212" s="2" t="s">
        <v>56</v>
      </c>
      <c r="O2212" s="2" t="s">
        <v>142</v>
      </c>
      <c r="P2212" s="2" t="s">
        <v>611</v>
      </c>
      <c r="Q2212" s="2" t="s">
        <v>755</v>
      </c>
      <c r="R2212" s="2" t="s">
        <v>477</v>
      </c>
      <c r="S2212" s="2" t="s">
        <v>11951</v>
      </c>
      <c r="T2212" s="2" t="s">
        <v>31307</v>
      </c>
      <c r="U2212" s="2" t="s">
        <v>11953</v>
      </c>
      <c r="V2212" s="2" t="s">
        <v>31308</v>
      </c>
      <c r="W2212" s="2" t="s">
        <v>11955</v>
      </c>
      <c r="X2212" s="2" t="s">
        <v>11948</v>
      </c>
      <c r="Y2212" s="2" t="s">
        <v>81</v>
      </c>
      <c r="Z2212" s="2"/>
      <c r="AA2212" s="2" t="s">
        <v>31309</v>
      </c>
      <c r="AB2212" s="2" t="s">
        <v>31301</v>
      </c>
      <c r="AC2212" s="2" t="s">
        <v>31310</v>
      </c>
      <c r="AD2212" s="2" t="s">
        <v>100</v>
      </c>
      <c r="AE2212" s="2" t="s">
        <v>31311</v>
      </c>
      <c r="AF2212" s="2" t="s">
        <v>1958</v>
      </c>
      <c r="AG2212" s="2"/>
      <c r="AH2212" s="2"/>
      <c r="AI2212" s="2"/>
      <c r="AJ2212" s="2"/>
      <c r="AK2212" s="2"/>
      <c r="AL2212" s="2"/>
      <c r="AM2212" s="2" t="s">
        <v>104</v>
      </c>
      <c r="AN2212" s="2" t="s">
        <v>30022</v>
      </c>
      <c r="AO2212" s="2" t="s">
        <v>73</v>
      </c>
      <c r="AP2212" s="2" t="s">
        <v>74</v>
      </c>
      <c r="AQ2212" s="2" t="s">
        <v>132</v>
      </c>
      <c r="AR2212" s="2" t="s">
        <v>107</v>
      </c>
    </row>
    <row r="2213" customFormat="false" ht="15" hidden="false" customHeight="false" outlineLevel="0" collapsed="false">
      <c r="A2213" s="2" t="s">
        <v>31312</v>
      </c>
      <c r="B2213" s="2" t="s">
        <v>76</v>
      </c>
      <c r="C2213" s="2" t="s">
        <v>30153</v>
      </c>
      <c r="D2213" s="2" t="s">
        <v>30012</v>
      </c>
      <c r="E2213" s="2" t="s">
        <v>11522</v>
      </c>
      <c r="F2213" s="2" t="s">
        <v>11523</v>
      </c>
      <c r="G2213" s="2" t="s">
        <v>11528</v>
      </c>
      <c r="H2213" s="2" t="s">
        <v>18149</v>
      </c>
      <c r="I2213" s="2" t="s">
        <v>83</v>
      </c>
      <c r="J2213" s="2" t="s">
        <v>52</v>
      </c>
      <c r="K2213" s="2" t="s">
        <v>138</v>
      </c>
      <c r="L2213" s="2" t="s">
        <v>11524</v>
      </c>
      <c r="M2213" s="2" t="s">
        <v>31313</v>
      </c>
      <c r="N2213" s="2" t="s">
        <v>31314</v>
      </c>
      <c r="O2213" s="2" t="s">
        <v>143</v>
      </c>
      <c r="P2213" s="2" t="s">
        <v>143</v>
      </c>
      <c r="Q2213" s="2" t="s">
        <v>1367</v>
      </c>
      <c r="R2213" s="2" t="s">
        <v>90</v>
      </c>
      <c r="S2213" s="2" t="s">
        <v>11526</v>
      </c>
      <c r="T2213" s="2" t="s">
        <v>11527</v>
      </c>
      <c r="U2213" s="2" t="s">
        <v>11528</v>
      </c>
      <c r="V2213" s="2" t="s">
        <v>11529</v>
      </c>
      <c r="W2213" s="2" t="s">
        <v>31315</v>
      </c>
      <c r="X2213" s="2" t="s">
        <v>11531</v>
      </c>
      <c r="Y2213" s="2" t="s">
        <v>11532</v>
      </c>
      <c r="Z2213" s="2"/>
      <c r="AA2213" s="2" t="s">
        <v>31316</v>
      </c>
      <c r="AB2213" s="2" t="s">
        <v>31312</v>
      </c>
      <c r="AC2213" s="2" t="s">
        <v>31317</v>
      </c>
      <c r="AD2213" s="2" t="s">
        <v>71</v>
      </c>
      <c r="AE2213" s="2"/>
      <c r="AF2213" s="2"/>
      <c r="AG2213" s="2" t="s">
        <v>103</v>
      </c>
      <c r="AH2213" s="2" t="s">
        <v>253</v>
      </c>
      <c r="AI2213" s="2"/>
      <c r="AJ2213" s="2"/>
      <c r="AK2213" s="2" t="s">
        <v>31318</v>
      </c>
      <c r="AL2213" s="2" t="s">
        <v>31319</v>
      </c>
      <c r="AM2213" s="2" t="s">
        <v>104</v>
      </c>
      <c r="AN2213" s="2" t="s">
        <v>30357</v>
      </c>
      <c r="AO2213" s="2" t="s">
        <v>156</v>
      </c>
      <c r="AP2213" s="2" t="s">
        <v>156</v>
      </c>
      <c r="AQ2213" s="2" t="s">
        <v>132</v>
      </c>
      <c r="AR2213" s="2" t="s">
        <v>132</v>
      </c>
    </row>
    <row r="2214" customFormat="false" ht="15" hidden="false" customHeight="false" outlineLevel="0" collapsed="false">
      <c r="A2214" s="2" t="s">
        <v>31320</v>
      </c>
      <c r="B2214" s="2" t="s">
        <v>76</v>
      </c>
      <c r="C2214" s="2" t="s">
        <v>30153</v>
      </c>
      <c r="D2214" s="2" t="s">
        <v>30012</v>
      </c>
      <c r="E2214" s="2" t="s">
        <v>31321</v>
      </c>
      <c r="F2214" s="2" t="s">
        <v>29308</v>
      </c>
      <c r="G2214" s="2" t="s">
        <v>31322</v>
      </c>
      <c r="H2214" s="2" t="s">
        <v>31323</v>
      </c>
      <c r="I2214" s="2" t="s">
        <v>51</v>
      </c>
      <c r="J2214" s="2" t="s">
        <v>52</v>
      </c>
      <c r="K2214" s="2" t="s">
        <v>31324</v>
      </c>
      <c r="L2214" s="2" t="s">
        <v>24568</v>
      </c>
      <c r="M2214" s="2" t="s">
        <v>31325</v>
      </c>
      <c r="N2214" s="2" t="s">
        <v>21728</v>
      </c>
      <c r="O2214" s="2" t="s">
        <v>443</v>
      </c>
      <c r="P2214" s="2" t="s">
        <v>980</v>
      </c>
      <c r="Q2214" s="2" t="s">
        <v>31326</v>
      </c>
      <c r="R2214" s="2" t="s">
        <v>242</v>
      </c>
      <c r="S2214" s="2" t="s">
        <v>31327</v>
      </c>
      <c r="T2214" s="2" t="s">
        <v>31328</v>
      </c>
      <c r="U2214" s="2" t="s">
        <v>31322</v>
      </c>
      <c r="V2214" s="2" t="s">
        <v>29319</v>
      </c>
      <c r="W2214" s="2" t="s">
        <v>31329</v>
      </c>
      <c r="X2214" s="2" t="s">
        <v>31330</v>
      </c>
      <c r="Y2214" s="2" t="s">
        <v>31331</v>
      </c>
      <c r="Z2214" s="2"/>
      <c r="AA2214" s="2" t="s">
        <v>31332</v>
      </c>
      <c r="AB2214" s="2" t="s">
        <v>31320</v>
      </c>
      <c r="AC2214" s="2" t="s">
        <v>31333</v>
      </c>
      <c r="AD2214" s="2" t="s">
        <v>71</v>
      </c>
      <c r="AE2214" s="2"/>
      <c r="AF2214" s="2"/>
      <c r="AG2214" s="2"/>
      <c r="AH2214" s="2"/>
      <c r="AI2214" s="2" t="s">
        <v>1396</v>
      </c>
      <c r="AJ2214" s="2"/>
      <c r="AK2214" s="2"/>
      <c r="AL2214" s="2"/>
      <c r="AM2214" s="2" t="s">
        <v>104</v>
      </c>
      <c r="AN2214" s="2" t="s">
        <v>30022</v>
      </c>
      <c r="AO2214" s="2" t="s">
        <v>73</v>
      </c>
      <c r="AP2214" s="2" t="s">
        <v>74</v>
      </c>
      <c r="AQ2214" s="2" t="s">
        <v>132</v>
      </c>
      <c r="AR2214" s="2" t="s">
        <v>204</v>
      </c>
    </row>
    <row r="2215" customFormat="false" ht="15" hidden="false" customHeight="false" outlineLevel="0" collapsed="false">
      <c r="A2215" s="2" t="s">
        <v>31334</v>
      </c>
      <c r="B2215" s="2" t="s">
        <v>76</v>
      </c>
      <c r="C2215" s="2" t="s">
        <v>30153</v>
      </c>
      <c r="D2215" s="2" t="s">
        <v>30012</v>
      </c>
      <c r="E2215" s="2" t="s">
        <v>31335</v>
      </c>
      <c r="F2215" s="2" t="s">
        <v>14207</v>
      </c>
      <c r="G2215" s="2" t="s">
        <v>31336</v>
      </c>
      <c r="H2215" s="2" t="s">
        <v>31337</v>
      </c>
      <c r="I2215" s="2" t="s">
        <v>83</v>
      </c>
      <c r="J2215" s="2" t="s">
        <v>52</v>
      </c>
      <c r="K2215" s="2" t="s">
        <v>729</v>
      </c>
      <c r="L2215" s="2" t="s">
        <v>31338</v>
      </c>
      <c r="M2215" s="2" t="s">
        <v>31339</v>
      </c>
      <c r="N2215" s="2" t="s">
        <v>31340</v>
      </c>
      <c r="O2215" s="2" t="s">
        <v>117</v>
      </c>
      <c r="P2215" s="2" t="s">
        <v>57</v>
      </c>
      <c r="Q2215" s="2" t="s">
        <v>574</v>
      </c>
      <c r="R2215" s="2" t="s">
        <v>242</v>
      </c>
      <c r="S2215" s="2" t="s">
        <v>31341</v>
      </c>
      <c r="T2215" s="2" t="s">
        <v>31342</v>
      </c>
      <c r="U2215" s="2" t="s">
        <v>31336</v>
      </c>
      <c r="V2215" s="2" t="s">
        <v>31343</v>
      </c>
      <c r="W2215" s="2" t="s">
        <v>31344</v>
      </c>
      <c r="X2215" s="2" t="s">
        <v>31345</v>
      </c>
      <c r="Y2215" s="2" t="s">
        <v>31346</v>
      </c>
      <c r="Z2215" s="2" t="s">
        <v>31347</v>
      </c>
      <c r="AA2215" s="2" t="s">
        <v>31348</v>
      </c>
      <c r="AB2215" s="2" t="s">
        <v>31334</v>
      </c>
      <c r="AC2215" s="2" t="s">
        <v>31349</v>
      </c>
      <c r="AD2215" s="2" t="s">
        <v>71</v>
      </c>
      <c r="AE2215" s="2"/>
      <c r="AF2215" s="2"/>
      <c r="AG2215" s="2"/>
      <c r="AH2215" s="2"/>
      <c r="AI2215" s="2" t="s">
        <v>1396</v>
      </c>
      <c r="AJ2215" s="2"/>
      <c r="AK2215" s="2"/>
      <c r="AL2215" s="2"/>
      <c r="AM2215" s="2" t="s">
        <v>104</v>
      </c>
      <c r="AN2215" s="2" t="s">
        <v>30208</v>
      </c>
      <c r="AO2215" s="2" t="s">
        <v>156</v>
      </c>
      <c r="AP2215" s="2" t="s">
        <v>74</v>
      </c>
      <c r="AQ2215" s="2" t="s">
        <v>132</v>
      </c>
      <c r="AR2215" s="2" t="s">
        <v>132</v>
      </c>
    </row>
    <row r="2216" customFormat="false" ht="15" hidden="false" customHeight="false" outlineLevel="0" collapsed="false">
      <c r="A2216" s="2" t="s">
        <v>31350</v>
      </c>
      <c r="B2216" s="2" t="s">
        <v>1415</v>
      </c>
      <c r="C2216" s="2" t="s">
        <v>30153</v>
      </c>
      <c r="D2216" s="2" t="s">
        <v>30012</v>
      </c>
      <c r="E2216" s="2" t="s">
        <v>3421</v>
      </c>
      <c r="F2216" s="2" t="s">
        <v>3727</v>
      </c>
      <c r="G2216" s="2" t="s">
        <v>3432</v>
      </c>
      <c r="H2216" s="2"/>
      <c r="I2216" s="2" t="s">
        <v>51</v>
      </c>
      <c r="J2216" s="2" t="s">
        <v>52</v>
      </c>
      <c r="K2216" s="2" t="s">
        <v>53</v>
      </c>
      <c r="L2216" s="2" t="s">
        <v>3424</v>
      </c>
      <c r="M2216" s="2" t="s">
        <v>31351</v>
      </c>
      <c r="N2216" s="2" t="s">
        <v>712</v>
      </c>
      <c r="O2216" s="2" t="s">
        <v>213</v>
      </c>
      <c r="P2216" s="2" t="s">
        <v>980</v>
      </c>
      <c r="Q2216" s="2" t="s">
        <v>369</v>
      </c>
      <c r="R2216" s="2" t="s">
        <v>145</v>
      </c>
      <c r="S2216" s="2" t="s">
        <v>3426</v>
      </c>
      <c r="T2216" s="2" t="s">
        <v>3427</v>
      </c>
      <c r="U2216" s="2" t="s">
        <v>12251</v>
      </c>
      <c r="V2216" s="2" t="s">
        <v>3429</v>
      </c>
      <c r="W2216" s="2" t="s">
        <v>3430</v>
      </c>
      <c r="X2216" s="2" t="s">
        <v>3432</v>
      </c>
      <c r="Y2216" s="2"/>
      <c r="Z2216" s="2"/>
      <c r="AA2216" s="2" t="s">
        <v>31352</v>
      </c>
      <c r="AB2216" s="2" t="s">
        <v>31350</v>
      </c>
      <c r="AC2216" s="2" t="s">
        <v>31353</v>
      </c>
      <c r="AD2216" s="2" t="s">
        <v>100</v>
      </c>
      <c r="AE2216" s="2" t="s">
        <v>3435</v>
      </c>
      <c r="AF2216" s="2" t="s">
        <v>26263</v>
      </c>
      <c r="AG2216" s="2"/>
      <c r="AH2216" s="2"/>
      <c r="AI2216" s="2" t="s">
        <v>1396</v>
      </c>
      <c r="AJ2216" s="2"/>
      <c r="AK2216" s="2"/>
      <c r="AL2216" s="2"/>
      <c r="AM2216" s="2" t="s">
        <v>104</v>
      </c>
      <c r="AN2216" s="2" t="s">
        <v>30222</v>
      </c>
      <c r="AO2216" s="2" t="s">
        <v>106</v>
      </c>
      <c r="AP2216" s="2" t="s">
        <v>74</v>
      </c>
      <c r="AQ2216" s="2" t="s">
        <v>132</v>
      </c>
      <c r="AR2216" s="2"/>
    </row>
    <row r="2217" customFormat="false" ht="15" hidden="false" customHeight="false" outlineLevel="0" collapsed="false">
      <c r="A2217" s="2" t="s">
        <v>31354</v>
      </c>
      <c r="B2217" s="2" t="s">
        <v>76</v>
      </c>
      <c r="C2217" s="2" t="s">
        <v>30153</v>
      </c>
      <c r="D2217" s="2" t="s">
        <v>30012</v>
      </c>
      <c r="E2217" s="2" t="s">
        <v>16420</v>
      </c>
      <c r="F2217" s="2" t="s">
        <v>4141</v>
      </c>
      <c r="G2217" s="2" t="s">
        <v>31355</v>
      </c>
      <c r="H2217" s="2" t="s">
        <v>31356</v>
      </c>
      <c r="I2217" s="2" t="s">
        <v>83</v>
      </c>
      <c r="J2217" s="2" t="s">
        <v>52</v>
      </c>
      <c r="K2217" s="2" t="s">
        <v>7726</v>
      </c>
      <c r="L2217" s="2" t="s">
        <v>2480</v>
      </c>
      <c r="M2217" s="2" t="s">
        <v>31357</v>
      </c>
      <c r="N2217" s="2" t="s">
        <v>57</v>
      </c>
      <c r="O2217" s="2" t="s">
        <v>287</v>
      </c>
      <c r="P2217" s="2" t="s">
        <v>980</v>
      </c>
      <c r="Q2217" s="2" t="s">
        <v>1930</v>
      </c>
      <c r="R2217" s="2" t="s">
        <v>242</v>
      </c>
      <c r="S2217" s="2" t="s">
        <v>31358</v>
      </c>
      <c r="T2217" s="2" t="s">
        <v>31359</v>
      </c>
      <c r="U2217" s="2" t="s">
        <v>31360</v>
      </c>
      <c r="V2217" s="2" t="s">
        <v>31361</v>
      </c>
      <c r="W2217" s="2"/>
      <c r="X2217" s="2" t="s">
        <v>31362</v>
      </c>
      <c r="Y2217" s="2" t="s">
        <v>31363</v>
      </c>
      <c r="Z2217" s="2"/>
      <c r="AA2217" s="2" t="s">
        <v>31364</v>
      </c>
      <c r="AB2217" s="2" t="s">
        <v>31354</v>
      </c>
      <c r="AC2217" s="2" t="s">
        <v>31365</v>
      </c>
      <c r="AD2217" s="2" t="s">
        <v>100</v>
      </c>
      <c r="AE2217" s="2" t="s">
        <v>31366</v>
      </c>
      <c r="AF2217" s="2" t="s">
        <v>31367</v>
      </c>
      <c r="AG2217" s="2" t="s">
        <v>128</v>
      </c>
      <c r="AH2217" s="2"/>
      <c r="AI2217" s="2"/>
      <c r="AJ2217" s="2"/>
      <c r="AK2217" s="2" t="s">
        <v>31368</v>
      </c>
      <c r="AL2217" s="2" t="s">
        <v>31369</v>
      </c>
      <c r="AM2217" s="2" t="s">
        <v>104</v>
      </c>
      <c r="AN2217" s="2" t="s">
        <v>30851</v>
      </c>
      <c r="AO2217" s="2" t="s">
        <v>73</v>
      </c>
      <c r="AP2217" s="2" t="s">
        <v>74</v>
      </c>
      <c r="AQ2217" s="2" t="s">
        <v>204</v>
      </c>
      <c r="AR2217" s="2"/>
    </row>
    <row r="2218" customFormat="false" ht="15" hidden="false" customHeight="false" outlineLevel="0" collapsed="false">
      <c r="A2218" s="2" t="s">
        <v>31370</v>
      </c>
      <c r="B2218" s="2" t="s">
        <v>278</v>
      </c>
      <c r="C2218" s="2" t="s">
        <v>30153</v>
      </c>
      <c r="D2218" s="2" t="s">
        <v>30012</v>
      </c>
      <c r="E2218" s="2" t="s">
        <v>31371</v>
      </c>
      <c r="F2218" s="2" t="s">
        <v>31372</v>
      </c>
      <c r="G2218" s="2" t="s">
        <v>31373</v>
      </c>
      <c r="H2218" s="2" t="s">
        <v>31374</v>
      </c>
      <c r="I2218" s="2" t="s">
        <v>83</v>
      </c>
      <c r="J2218" s="2" t="s">
        <v>52</v>
      </c>
      <c r="K2218" s="2" t="s">
        <v>1031</v>
      </c>
      <c r="L2218" s="2" t="s">
        <v>31375</v>
      </c>
      <c r="M2218" s="2" t="s">
        <v>31376</v>
      </c>
      <c r="N2218" s="2" t="s">
        <v>5640</v>
      </c>
      <c r="O2218" s="2" t="s">
        <v>212</v>
      </c>
      <c r="P2218" s="2" t="s">
        <v>980</v>
      </c>
      <c r="Q2218" s="2" t="s">
        <v>2820</v>
      </c>
      <c r="R2218" s="2" t="s">
        <v>350</v>
      </c>
      <c r="S2218" s="2" t="s">
        <v>31377</v>
      </c>
      <c r="T2218" s="2" t="s">
        <v>31378</v>
      </c>
      <c r="U2218" s="2" t="s">
        <v>31373</v>
      </c>
      <c r="V2218" s="2" t="s">
        <v>31379</v>
      </c>
      <c r="W2218" s="2" t="s">
        <v>31378</v>
      </c>
      <c r="X2218" s="2" t="s">
        <v>31380</v>
      </c>
      <c r="Y2218" s="2" t="s">
        <v>31380</v>
      </c>
      <c r="Z2218" s="2"/>
      <c r="AA2218" s="2" t="s">
        <v>31163</v>
      </c>
      <c r="AB2218" s="2" t="s">
        <v>31370</v>
      </c>
      <c r="AC2218" s="2" t="s">
        <v>31381</v>
      </c>
      <c r="AD2218" s="2" t="s">
        <v>100</v>
      </c>
      <c r="AE2218" s="2" t="s">
        <v>31382</v>
      </c>
      <c r="AF2218" s="2" t="s">
        <v>1197</v>
      </c>
      <c r="AG2218" s="2" t="s">
        <v>128</v>
      </c>
      <c r="AH2218" s="2"/>
      <c r="AI2218" s="2"/>
      <c r="AJ2218" s="2"/>
      <c r="AK2218" s="2" t="s">
        <v>31383</v>
      </c>
      <c r="AL2218" s="2" t="s">
        <v>2542</v>
      </c>
      <c r="AM2218" s="2" t="s">
        <v>104</v>
      </c>
      <c r="AN2218" s="2" t="s">
        <v>30022</v>
      </c>
      <c r="AO2218" s="2"/>
      <c r="AP2218" s="2" t="s">
        <v>74</v>
      </c>
      <c r="AQ2218" s="2" t="s">
        <v>107</v>
      </c>
      <c r="AR2218" s="2"/>
    </row>
    <row r="2219" customFormat="false" ht="15" hidden="false" customHeight="false" outlineLevel="0" collapsed="false">
      <c r="A2219" s="2" t="s">
        <v>31384</v>
      </c>
      <c r="B2219" s="2" t="s">
        <v>76</v>
      </c>
      <c r="C2219" s="2" t="s">
        <v>30153</v>
      </c>
      <c r="D2219" s="2" t="s">
        <v>30012</v>
      </c>
      <c r="E2219" s="2" t="s">
        <v>31385</v>
      </c>
      <c r="F2219" s="2" t="s">
        <v>14207</v>
      </c>
      <c r="G2219" s="2" t="s">
        <v>31386</v>
      </c>
      <c r="H2219" s="2" t="s">
        <v>7214</v>
      </c>
      <c r="I2219" s="2" t="s">
        <v>83</v>
      </c>
      <c r="J2219" s="2" t="s">
        <v>52</v>
      </c>
      <c r="K2219" s="2" t="s">
        <v>84</v>
      </c>
      <c r="L2219" s="2" t="s">
        <v>31387</v>
      </c>
      <c r="M2219" s="2" t="s">
        <v>31388</v>
      </c>
      <c r="N2219" s="2" t="s">
        <v>1663</v>
      </c>
      <c r="O2219" s="2" t="s">
        <v>555</v>
      </c>
      <c r="P2219" s="2" t="s">
        <v>443</v>
      </c>
      <c r="Q2219" s="2" t="s">
        <v>31389</v>
      </c>
      <c r="R2219" s="2" t="s">
        <v>9716</v>
      </c>
      <c r="S2219" s="2" t="s">
        <v>31390</v>
      </c>
      <c r="T2219" s="2" t="s">
        <v>31391</v>
      </c>
      <c r="U2219" s="2" t="s">
        <v>7220</v>
      </c>
      <c r="V2219" s="2" t="s">
        <v>7221</v>
      </c>
      <c r="W2219" s="2" t="s">
        <v>31392</v>
      </c>
      <c r="X2219" s="2" t="s">
        <v>7214</v>
      </c>
      <c r="Y2219" s="2"/>
      <c r="Z2219" s="2" t="s">
        <v>2338</v>
      </c>
      <c r="AA2219" s="2" t="s">
        <v>31393</v>
      </c>
      <c r="AB2219" s="2" t="s">
        <v>31384</v>
      </c>
      <c r="AC2219" s="2" t="s">
        <v>31394</v>
      </c>
      <c r="AD2219" s="2" t="s">
        <v>100</v>
      </c>
      <c r="AE2219" s="2" t="s">
        <v>31395</v>
      </c>
      <c r="AF2219" s="2" t="s">
        <v>239</v>
      </c>
      <c r="AG2219" s="2"/>
      <c r="AH2219" s="2"/>
      <c r="AI2219" s="2"/>
      <c r="AJ2219" s="2"/>
      <c r="AK2219" s="2"/>
      <c r="AL2219" s="2"/>
      <c r="AM2219" s="2" t="s">
        <v>104</v>
      </c>
      <c r="AN2219" s="2" t="s">
        <v>30374</v>
      </c>
      <c r="AO2219" s="2" t="s">
        <v>73</v>
      </c>
      <c r="AP2219" s="2" t="s">
        <v>73</v>
      </c>
      <c r="AQ2219" s="2" t="s">
        <v>107</v>
      </c>
      <c r="AR2219" s="2" t="s">
        <v>107</v>
      </c>
    </row>
    <row r="2220" customFormat="false" ht="15" hidden="false" customHeight="false" outlineLevel="0" collapsed="false">
      <c r="A2220" s="2" t="s">
        <v>31396</v>
      </c>
      <c r="B2220" s="2" t="s">
        <v>76</v>
      </c>
      <c r="C2220" s="2" t="s">
        <v>30153</v>
      </c>
      <c r="D2220" s="2" t="s">
        <v>30012</v>
      </c>
      <c r="E2220" s="2" t="s">
        <v>31397</v>
      </c>
      <c r="F2220" s="2" t="s">
        <v>17020</v>
      </c>
      <c r="G2220" s="2"/>
      <c r="H2220" s="2"/>
      <c r="I2220" s="2" t="s">
        <v>83</v>
      </c>
      <c r="J2220" s="2" t="s">
        <v>52</v>
      </c>
      <c r="K2220" s="2" t="s">
        <v>53</v>
      </c>
      <c r="L2220" s="2" t="s">
        <v>31398</v>
      </c>
      <c r="M2220" s="2" t="s">
        <v>31399</v>
      </c>
      <c r="N2220" s="2" t="s">
        <v>31400</v>
      </c>
      <c r="O2220" s="2" t="s">
        <v>165</v>
      </c>
      <c r="P2220" s="2" t="s">
        <v>57</v>
      </c>
      <c r="Q2220" s="2" t="s">
        <v>387</v>
      </c>
      <c r="R2220" s="2" t="s">
        <v>145</v>
      </c>
      <c r="S2220" s="2" t="s">
        <v>16782</v>
      </c>
      <c r="T2220" s="2" t="s">
        <v>31401</v>
      </c>
      <c r="U2220" s="2" t="s">
        <v>16784</v>
      </c>
      <c r="V2220" s="2" t="s">
        <v>16785</v>
      </c>
      <c r="W2220" s="2" t="s">
        <v>31402</v>
      </c>
      <c r="X2220" s="2" t="s">
        <v>31403</v>
      </c>
      <c r="Y2220" s="2"/>
      <c r="Z2220" s="2" t="s">
        <v>7923</v>
      </c>
      <c r="AA2220" s="2" t="s">
        <v>31404</v>
      </c>
      <c r="AB2220" s="2" t="s">
        <v>31396</v>
      </c>
      <c r="AC2220" s="2" t="s">
        <v>31405</v>
      </c>
      <c r="AD2220" s="2" t="s">
        <v>100</v>
      </c>
      <c r="AE2220" s="2" t="s">
        <v>31406</v>
      </c>
      <c r="AF2220" s="2" t="s">
        <v>13929</v>
      </c>
      <c r="AG2220" s="2"/>
      <c r="AH2220" s="2"/>
      <c r="AI2220" s="2" t="s">
        <v>154</v>
      </c>
      <c r="AJ2220" s="2"/>
      <c r="AK2220" s="2"/>
      <c r="AL2220" s="2"/>
      <c r="AM2220" s="2" t="s">
        <v>104</v>
      </c>
      <c r="AN2220" s="2" t="s">
        <v>30208</v>
      </c>
      <c r="AO2220" s="2" t="s">
        <v>106</v>
      </c>
      <c r="AP2220" s="2" t="s">
        <v>74</v>
      </c>
      <c r="AQ2220" s="2" t="s">
        <v>132</v>
      </c>
      <c r="AR2220" s="2" t="s">
        <v>107</v>
      </c>
    </row>
    <row r="2221" customFormat="false" ht="15" hidden="false" customHeight="false" outlineLevel="0" collapsed="false">
      <c r="A2221" s="2" t="s">
        <v>31407</v>
      </c>
      <c r="B2221" s="2" t="s">
        <v>278</v>
      </c>
      <c r="C2221" s="2" t="s">
        <v>30153</v>
      </c>
      <c r="D2221" s="2" t="s">
        <v>30012</v>
      </c>
      <c r="E2221" s="2" t="s">
        <v>31408</v>
      </c>
      <c r="F2221" s="2" t="s">
        <v>31409</v>
      </c>
      <c r="G2221" s="2" t="s">
        <v>31410</v>
      </c>
      <c r="H2221" s="2" t="s">
        <v>81</v>
      </c>
      <c r="I2221" s="2" t="s">
        <v>51</v>
      </c>
      <c r="J2221" s="2" t="s">
        <v>52</v>
      </c>
      <c r="K2221" s="2" t="s">
        <v>8067</v>
      </c>
      <c r="L2221" s="2" t="s">
        <v>31411</v>
      </c>
      <c r="M2221" s="2" t="s">
        <v>31412</v>
      </c>
      <c r="N2221" s="2" t="s">
        <v>7113</v>
      </c>
      <c r="O2221" s="2" t="s">
        <v>190</v>
      </c>
      <c r="P2221" s="2" t="s">
        <v>1300</v>
      </c>
      <c r="Q2221" s="2" t="s">
        <v>144</v>
      </c>
      <c r="R2221" s="2" t="s">
        <v>215</v>
      </c>
      <c r="S2221" s="2" t="s">
        <v>31413</v>
      </c>
      <c r="T2221" s="2" t="s">
        <v>81</v>
      </c>
      <c r="U2221" s="2" t="s">
        <v>31414</v>
      </c>
      <c r="V2221" s="2" t="s">
        <v>31415</v>
      </c>
      <c r="W2221" s="2" t="s">
        <v>31416</v>
      </c>
      <c r="X2221" s="2" t="s">
        <v>31414</v>
      </c>
      <c r="Y2221" s="2" t="s">
        <v>31417</v>
      </c>
      <c r="Z2221" s="2"/>
      <c r="AA2221" s="2" t="s">
        <v>31194</v>
      </c>
      <c r="AB2221" s="2" t="s">
        <v>31407</v>
      </c>
      <c r="AC2221" s="2" t="s">
        <v>31418</v>
      </c>
      <c r="AD2221" s="2" t="s">
        <v>71</v>
      </c>
      <c r="AE2221" s="2"/>
      <c r="AF2221" s="2"/>
      <c r="AG2221" s="2"/>
      <c r="AH2221" s="2"/>
      <c r="AI2221" s="2"/>
      <c r="AJ2221" s="2"/>
      <c r="AK2221" s="2"/>
      <c r="AL2221" s="2"/>
      <c r="AM2221" s="2" t="s">
        <v>104</v>
      </c>
      <c r="AN2221" s="2" t="s">
        <v>30022</v>
      </c>
      <c r="AO2221" s="2" t="s">
        <v>156</v>
      </c>
      <c r="AP2221" s="2" t="s">
        <v>74</v>
      </c>
      <c r="AQ2221" s="2"/>
      <c r="AR2221" s="2"/>
    </row>
    <row r="2222" customFormat="false" ht="15" hidden="false" customHeight="false" outlineLevel="0" collapsed="false">
      <c r="A2222" s="2" t="s">
        <v>31419</v>
      </c>
      <c r="B2222" s="2" t="s">
        <v>1415</v>
      </c>
      <c r="C2222" s="2" t="s">
        <v>30153</v>
      </c>
      <c r="D2222" s="2" t="s">
        <v>30012</v>
      </c>
      <c r="E2222" s="2" t="s">
        <v>842</v>
      </c>
      <c r="F2222" s="2" t="s">
        <v>31420</v>
      </c>
      <c r="G2222" s="2"/>
      <c r="H2222" s="2"/>
      <c r="I2222" s="2" t="s">
        <v>51</v>
      </c>
      <c r="J2222" s="2" t="s">
        <v>52</v>
      </c>
      <c r="K2222" s="2" t="s">
        <v>84</v>
      </c>
      <c r="L2222" s="2" t="s">
        <v>845</v>
      </c>
      <c r="M2222" s="2" t="s">
        <v>31421</v>
      </c>
      <c r="N2222" s="2" t="s">
        <v>31422</v>
      </c>
      <c r="O2222" s="2" t="s">
        <v>443</v>
      </c>
      <c r="P2222" s="2" t="s">
        <v>142</v>
      </c>
      <c r="Q2222" s="2" t="s">
        <v>848</v>
      </c>
      <c r="R2222" s="2" t="s">
        <v>193</v>
      </c>
      <c r="S2222" s="2" t="s">
        <v>31423</v>
      </c>
      <c r="T2222" s="2" t="s">
        <v>31424</v>
      </c>
      <c r="U2222" s="2" t="s">
        <v>853</v>
      </c>
      <c r="V2222" s="2" t="s">
        <v>31425</v>
      </c>
      <c r="W2222" s="2" t="s">
        <v>31426</v>
      </c>
      <c r="X2222" s="2" t="s">
        <v>844</v>
      </c>
      <c r="Y2222" s="2"/>
      <c r="Z2222" s="2"/>
      <c r="AA2222" s="2" t="s">
        <v>31427</v>
      </c>
      <c r="AB2222" s="2" t="s">
        <v>31419</v>
      </c>
      <c r="AC2222" s="2" t="s">
        <v>31428</v>
      </c>
      <c r="AD2222" s="2" t="s">
        <v>71</v>
      </c>
      <c r="AE2222" s="2"/>
      <c r="AF2222" s="2"/>
      <c r="AG2222" s="2" t="s">
        <v>128</v>
      </c>
      <c r="AH2222" s="2"/>
      <c r="AI2222" s="2"/>
      <c r="AJ2222" s="2"/>
      <c r="AK2222" s="2"/>
      <c r="AL2222" s="2"/>
      <c r="AM2222" s="2" t="s">
        <v>104</v>
      </c>
      <c r="AN2222" s="2" t="s">
        <v>30022</v>
      </c>
      <c r="AO2222" s="2" t="s">
        <v>156</v>
      </c>
      <c r="AP2222" s="2" t="s">
        <v>74</v>
      </c>
      <c r="AQ2222" s="2" t="s">
        <v>107</v>
      </c>
      <c r="AR2222" s="2"/>
    </row>
    <row r="2223" customFormat="false" ht="15" hidden="false" customHeight="false" outlineLevel="0" collapsed="false">
      <c r="A2223" s="2" t="s">
        <v>31429</v>
      </c>
      <c r="B2223" s="2" t="s">
        <v>76</v>
      </c>
      <c r="C2223" s="2" t="s">
        <v>30153</v>
      </c>
      <c r="D2223" s="2" t="s">
        <v>30012</v>
      </c>
      <c r="E2223" s="2" t="s">
        <v>31430</v>
      </c>
      <c r="F2223" s="2" t="s">
        <v>16409</v>
      </c>
      <c r="G2223" s="2" t="s">
        <v>31431</v>
      </c>
      <c r="H2223" s="2" t="s">
        <v>31432</v>
      </c>
      <c r="I2223" s="2" t="s">
        <v>51</v>
      </c>
      <c r="J2223" s="2" t="s">
        <v>52</v>
      </c>
      <c r="K2223" s="2" t="s">
        <v>84</v>
      </c>
      <c r="L2223" s="2" t="s">
        <v>31433</v>
      </c>
      <c r="M2223" s="2" t="s">
        <v>31434</v>
      </c>
      <c r="N2223" s="2" t="s">
        <v>2282</v>
      </c>
      <c r="O2223" s="2" t="s">
        <v>116</v>
      </c>
      <c r="P2223" s="2" t="s">
        <v>104</v>
      </c>
      <c r="Q2223" s="2" t="s">
        <v>476</v>
      </c>
      <c r="R2223" s="2" t="s">
        <v>477</v>
      </c>
      <c r="S2223" s="2" t="s">
        <v>31435</v>
      </c>
      <c r="T2223" s="2" t="s">
        <v>31436</v>
      </c>
      <c r="U2223" s="2" t="s">
        <v>31437</v>
      </c>
      <c r="V2223" s="2" t="s">
        <v>31438</v>
      </c>
      <c r="W2223" s="2" t="s">
        <v>31436</v>
      </c>
      <c r="X2223" s="2" t="s">
        <v>31431</v>
      </c>
      <c r="Y2223" s="2" t="s">
        <v>31439</v>
      </c>
      <c r="Z2223" s="2" t="s">
        <v>4032</v>
      </c>
      <c r="AA2223" s="2" t="s">
        <v>31440</v>
      </c>
      <c r="AB2223" s="2" t="s">
        <v>31429</v>
      </c>
      <c r="AC2223" s="2" t="s">
        <v>31441</v>
      </c>
      <c r="AD2223" s="2" t="s">
        <v>100</v>
      </c>
      <c r="AE2223" s="2" t="s">
        <v>31442</v>
      </c>
      <c r="AF2223" s="2" t="s">
        <v>9616</v>
      </c>
      <c r="AG2223" s="2" t="s">
        <v>128</v>
      </c>
      <c r="AH2223" s="2"/>
      <c r="AI2223" s="2"/>
      <c r="AJ2223" s="2"/>
      <c r="AK2223" s="2"/>
      <c r="AL2223" s="2"/>
      <c r="AM2223" s="2" t="s">
        <v>72</v>
      </c>
      <c r="AN2223" s="2"/>
      <c r="AO2223" s="2" t="s">
        <v>156</v>
      </c>
      <c r="AP2223" s="2" t="s">
        <v>74</v>
      </c>
      <c r="AQ2223" s="2" t="s">
        <v>132</v>
      </c>
      <c r="AR2223" s="2"/>
    </row>
    <row r="2224" customFormat="false" ht="15" hidden="false" customHeight="false" outlineLevel="0" collapsed="false">
      <c r="A2224" s="2" t="s">
        <v>31443</v>
      </c>
      <c r="B2224" s="2" t="s">
        <v>76</v>
      </c>
      <c r="C2224" s="2" t="s">
        <v>30153</v>
      </c>
      <c r="D2224" s="2" t="s">
        <v>30012</v>
      </c>
      <c r="E2224" s="2" t="s">
        <v>31444</v>
      </c>
      <c r="F2224" s="2" t="s">
        <v>974</v>
      </c>
      <c r="G2224" s="2" t="s">
        <v>5189</v>
      </c>
      <c r="H2224" s="2"/>
      <c r="I2224" s="2" t="s">
        <v>51</v>
      </c>
      <c r="J2224" s="2" t="s">
        <v>52</v>
      </c>
      <c r="K2224" s="2" t="s">
        <v>1194</v>
      </c>
      <c r="L2224" s="2" t="s">
        <v>5191</v>
      </c>
      <c r="M2224" s="2" t="s">
        <v>31445</v>
      </c>
      <c r="N2224" s="2" t="s">
        <v>5193</v>
      </c>
      <c r="O2224" s="2" t="s">
        <v>190</v>
      </c>
      <c r="P2224" s="2" t="s">
        <v>515</v>
      </c>
      <c r="Q2224" s="2" t="s">
        <v>145</v>
      </c>
      <c r="R2224" s="2" t="s">
        <v>242</v>
      </c>
      <c r="S2224" s="2" t="s">
        <v>31446</v>
      </c>
      <c r="T2224" s="2" t="s">
        <v>5195</v>
      </c>
      <c r="U2224" s="2" t="s">
        <v>5196</v>
      </c>
      <c r="V2224" s="2" t="s">
        <v>31447</v>
      </c>
      <c r="W2224" s="2" t="s">
        <v>5198</v>
      </c>
      <c r="X2224" s="2" t="s">
        <v>5189</v>
      </c>
      <c r="Y2224" s="2"/>
      <c r="Z2224" s="2"/>
      <c r="AA2224" s="2" t="s">
        <v>31448</v>
      </c>
      <c r="AB2224" s="2" t="s">
        <v>31443</v>
      </c>
      <c r="AC2224" s="2" t="s">
        <v>31449</v>
      </c>
      <c r="AD2224" s="2" t="s">
        <v>100</v>
      </c>
      <c r="AE2224" s="2" t="s">
        <v>16563</v>
      </c>
      <c r="AF2224" s="2" t="s">
        <v>2542</v>
      </c>
      <c r="AG2224" s="2" t="s">
        <v>128</v>
      </c>
      <c r="AH2224" s="2" t="s">
        <v>253</v>
      </c>
      <c r="AI2224" s="2"/>
      <c r="AJ2224" s="2"/>
      <c r="AK2224" s="2" t="s">
        <v>31450</v>
      </c>
      <c r="AL2224" s="2" t="s">
        <v>31451</v>
      </c>
      <c r="AM2224" s="2" t="s">
        <v>104</v>
      </c>
      <c r="AN2224" s="2" t="s">
        <v>30222</v>
      </c>
      <c r="AO2224" s="2" t="s">
        <v>106</v>
      </c>
      <c r="AP2224" s="2" t="s">
        <v>73</v>
      </c>
      <c r="AQ2224" s="2" t="s">
        <v>132</v>
      </c>
      <c r="AR2224" s="2" t="s">
        <v>132</v>
      </c>
    </row>
    <row r="2225" customFormat="false" ht="15" hidden="false" customHeight="false" outlineLevel="0" collapsed="false">
      <c r="A2225" s="2" t="s">
        <v>31452</v>
      </c>
      <c r="B2225" s="2" t="s">
        <v>278</v>
      </c>
      <c r="C2225" s="2" t="s">
        <v>30153</v>
      </c>
      <c r="D2225" s="2" t="s">
        <v>30012</v>
      </c>
      <c r="E2225" s="2" t="s">
        <v>31453</v>
      </c>
      <c r="F2225" s="2" t="s">
        <v>31454</v>
      </c>
      <c r="G2225" s="2" t="s">
        <v>81</v>
      </c>
      <c r="H2225" s="2" t="s">
        <v>27077</v>
      </c>
      <c r="I2225" s="2" t="s">
        <v>51</v>
      </c>
      <c r="J2225" s="2" t="s">
        <v>52</v>
      </c>
      <c r="K2225" s="2" t="s">
        <v>53</v>
      </c>
      <c r="L2225" s="2" t="s">
        <v>31455</v>
      </c>
      <c r="M2225" s="2" t="s">
        <v>31456</v>
      </c>
      <c r="N2225" s="2" t="s">
        <v>2463</v>
      </c>
      <c r="O2225" s="2" t="s">
        <v>443</v>
      </c>
      <c r="P2225" s="2" t="s">
        <v>142</v>
      </c>
      <c r="Q2225" s="2" t="s">
        <v>476</v>
      </c>
      <c r="R2225" s="2" t="s">
        <v>477</v>
      </c>
      <c r="S2225" s="2" t="s">
        <v>31457</v>
      </c>
      <c r="T2225" s="2" t="s">
        <v>27081</v>
      </c>
      <c r="U2225" s="2" t="s">
        <v>27076</v>
      </c>
      <c r="V2225" s="2" t="s">
        <v>31458</v>
      </c>
      <c r="W2225" s="2" t="s">
        <v>27083</v>
      </c>
      <c r="X2225" s="2" t="s">
        <v>27084</v>
      </c>
      <c r="Y2225" s="2"/>
      <c r="Z2225" s="2" t="s">
        <v>1492</v>
      </c>
      <c r="AA2225" s="2" t="s">
        <v>31459</v>
      </c>
      <c r="AB2225" s="2" t="s">
        <v>31452</v>
      </c>
      <c r="AC2225" s="2" t="s">
        <v>31460</v>
      </c>
      <c r="AD2225" s="2" t="s">
        <v>100</v>
      </c>
      <c r="AE2225" s="2" t="s">
        <v>31461</v>
      </c>
      <c r="AF2225" s="2" t="s">
        <v>165</v>
      </c>
      <c r="AG2225" s="2" t="s">
        <v>128</v>
      </c>
      <c r="AH2225" s="2"/>
      <c r="AI2225" s="2"/>
      <c r="AJ2225" s="2"/>
      <c r="AK2225" s="2"/>
      <c r="AL2225" s="2"/>
      <c r="AM2225" s="2" t="s">
        <v>104</v>
      </c>
      <c r="AN2225" s="2" t="s">
        <v>30069</v>
      </c>
      <c r="AO2225" s="2" t="s">
        <v>156</v>
      </c>
      <c r="AP2225" s="2" t="s">
        <v>156</v>
      </c>
      <c r="AQ2225" s="2" t="s">
        <v>132</v>
      </c>
      <c r="AR2225" s="2" t="s">
        <v>132</v>
      </c>
    </row>
    <row r="2226" customFormat="false" ht="15" hidden="false" customHeight="false" outlineLevel="0" collapsed="false">
      <c r="A2226" s="2" t="s">
        <v>31462</v>
      </c>
      <c r="B2226" s="2" t="s">
        <v>1415</v>
      </c>
      <c r="C2226" s="2" t="s">
        <v>30153</v>
      </c>
      <c r="D2226" s="2" t="s">
        <v>30012</v>
      </c>
      <c r="E2226" s="2" t="s">
        <v>31463</v>
      </c>
      <c r="F2226" s="2" t="s">
        <v>31464</v>
      </c>
      <c r="G2226" s="2" t="s">
        <v>31465</v>
      </c>
      <c r="H2226" s="2" t="s">
        <v>31466</v>
      </c>
      <c r="I2226" s="2" t="s">
        <v>83</v>
      </c>
      <c r="J2226" s="2" t="s">
        <v>52</v>
      </c>
      <c r="K2226" s="2" t="s">
        <v>11759</v>
      </c>
      <c r="L2226" s="2" t="s">
        <v>897</v>
      </c>
      <c r="M2226" s="2" t="s">
        <v>31467</v>
      </c>
      <c r="N2226" s="2" t="s">
        <v>31468</v>
      </c>
      <c r="O2226" s="2" t="s">
        <v>443</v>
      </c>
      <c r="P2226" s="2" t="s">
        <v>143</v>
      </c>
      <c r="Q2226" s="2" t="s">
        <v>11509</v>
      </c>
      <c r="R2226" s="2" t="s">
        <v>167</v>
      </c>
      <c r="S2226" s="2" t="s">
        <v>31469</v>
      </c>
      <c r="T2226" s="2" t="s">
        <v>31470</v>
      </c>
      <c r="U2226" s="2" t="s">
        <v>31471</v>
      </c>
      <c r="V2226" s="2" t="s">
        <v>31472</v>
      </c>
      <c r="W2226" s="2" t="s">
        <v>31473</v>
      </c>
      <c r="X2226" s="2" t="s">
        <v>31474</v>
      </c>
      <c r="Y2226" s="2" t="s">
        <v>31465</v>
      </c>
      <c r="Z2226" s="2" t="s">
        <v>31475</v>
      </c>
      <c r="AA2226" s="2" t="s">
        <v>31476</v>
      </c>
      <c r="AB2226" s="2" t="s">
        <v>31462</v>
      </c>
      <c r="AC2226" s="2" t="s">
        <v>31477</v>
      </c>
      <c r="AD2226" s="2" t="s">
        <v>71</v>
      </c>
      <c r="AE2226" s="2"/>
      <c r="AF2226" s="2"/>
      <c r="AG2226" s="2" t="s">
        <v>103</v>
      </c>
      <c r="AH2226" s="2" t="s">
        <v>178</v>
      </c>
      <c r="AI2226" s="2" t="s">
        <v>31478</v>
      </c>
      <c r="AJ2226" s="2" t="s">
        <v>31479</v>
      </c>
      <c r="AK2226" s="2"/>
      <c r="AL2226" s="2"/>
      <c r="AM2226" s="2" t="s">
        <v>104</v>
      </c>
      <c r="AN2226" s="2" t="s">
        <v>30144</v>
      </c>
      <c r="AO2226" s="2" t="s">
        <v>73</v>
      </c>
      <c r="AP2226" s="2" t="s">
        <v>156</v>
      </c>
      <c r="AQ2226" s="2" t="s">
        <v>107</v>
      </c>
      <c r="AR2226" s="2" t="s">
        <v>107</v>
      </c>
    </row>
    <row r="2227" customFormat="false" ht="15" hidden="false" customHeight="false" outlineLevel="0" collapsed="false">
      <c r="A2227" s="2" t="s">
        <v>31480</v>
      </c>
      <c r="B2227" s="2" t="s">
        <v>278</v>
      </c>
      <c r="C2227" s="2" t="s">
        <v>30153</v>
      </c>
      <c r="D2227" s="2" t="s">
        <v>30012</v>
      </c>
      <c r="E2227" s="2" t="s">
        <v>31481</v>
      </c>
      <c r="F2227" s="2" t="s">
        <v>31482</v>
      </c>
      <c r="G2227" s="2" t="s">
        <v>16716</v>
      </c>
      <c r="H2227" s="2" t="s">
        <v>16716</v>
      </c>
      <c r="I2227" s="2" t="s">
        <v>83</v>
      </c>
      <c r="J2227" s="2" t="s">
        <v>52</v>
      </c>
      <c r="K2227" s="2" t="s">
        <v>138</v>
      </c>
      <c r="L2227" s="2" t="s">
        <v>31483</v>
      </c>
      <c r="M2227" s="2" t="s">
        <v>31484</v>
      </c>
      <c r="N2227" s="2" t="s">
        <v>31485</v>
      </c>
      <c r="O2227" s="2" t="s">
        <v>117</v>
      </c>
      <c r="P2227" s="2" t="s">
        <v>1664</v>
      </c>
      <c r="Q2227" s="2" t="s">
        <v>2914</v>
      </c>
      <c r="R2227" s="2" t="s">
        <v>613</v>
      </c>
      <c r="S2227" s="2" t="s">
        <v>31486</v>
      </c>
      <c r="T2227" s="2" t="s">
        <v>31487</v>
      </c>
      <c r="U2227" s="2" t="s">
        <v>16721</v>
      </c>
      <c r="V2227" s="2" t="s">
        <v>31488</v>
      </c>
      <c r="W2227" s="2" t="s">
        <v>31489</v>
      </c>
      <c r="X2227" s="2" t="s">
        <v>16716</v>
      </c>
      <c r="Y2227" s="2" t="s">
        <v>16724</v>
      </c>
      <c r="Z2227" s="2" t="s">
        <v>31490</v>
      </c>
      <c r="AA2227" s="2" t="s">
        <v>31491</v>
      </c>
      <c r="AB2227" s="2" t="s">
        <v>31480</v>
      </c>
      <c r="AC2227" s="2" t="s">
        <v>31492</v>
      </c>
      <c r="AD2227" s="2" t="s">
        <v>100</v>
      </c>
      <c r="AE2227" s="2" t="s">
        <v>31493</v>
      </c>
      <c r="AF2227" s="2" t="s">
        <v>31494</v>
      </c>
      <c r="AG2227" s="2"/>
      <c r="AH2227" s="2"/>
      <c r="AI2227" s="2"/>
      <c r="AJ2227" s="2"/>
      <c r="AK2227" s="2"/>
      <c r="AL2227" s="2"/>
      <c r="AM2227" s="2" t="s">
        <v>104</v>
      </c>
      <c r="AN2227" s="2" t="s">
        <v>30069</v>
      </c>
      <c r="AO2227" s="2" t="s">
        <v>156</v>
      </c>
      <c r="AP2227" s="2" t="s">
        <v>106</v>
      </c>
      <c r="AQ2227" s="2" t="s">
        <v>132</v>
      </c>
      <c r="AR2227" s="2" t="s">
        <v>132</v>
      </c>
    </row>
    <row r="2228" customFormat="false" ht="15" hidden="false" customHeight="false" outlineLevel="0" collapsed="false">
      <c r="A2228" s="2" t="s">
        <v>31495</v>
      </c>
      <c r="B2228" s="2" t="s">
        <v>278</v>
      </c>
      <c r="C2228" s="2" t="s">
        <v>30153</v>
      </c>
      <c r="D2228" s="2" t="s">
        <v>30012</v>
      </c>
      <c r="E2228" s="2" t="s">
        <v>31496</v>
      </c>
      <c r="F2228" s="2" t="s">
        <v>5238</v>
      </c>
      <c r="G2228" s="2" t="s">
        <v>81</v>
      </c>
      <c r="H2228" s="2" t="s">
        <v>81</v>
      </c>
      <c r="I2228" s="2" t="s">
        <v>83</v>
      </c>
      <c r="J2228" s="2" t="s">
        <v>52</v>
      </c>
      <c r="K2228" s="2" t="s">
        <v>84</v>
      </c>
      <c r="L2228" s="2" t="s">
        <v>31497</v>
      </c>
      <c r="M2228" s="2" t="s">
        <v>31498</v>
      </c>
      <c r="N2228" s="2" t="s">
        <v>1197</v>
      </c>
      <c r="O2228" s="2" t="s">
        <v>191</v>
      </c>
      <c r="P2228" s="2" t="s">
        <v>56</v>
      </c>
      <c r="Q2228" s="2" t="s">
        <v>263</v>
      </c>
      <c r="R2228" s="2" t="s">
        <v>145</v>
      </c>
      <c r="S2228" s="2" t="s">
        <v>31499</v>
      </c>
      <c r="T2228" s="2" t="s">
        <v>31500</v>
      </c>
      <c r="U2228" s="2" t="s">
        <v>31501</v>
      </c>
      <c r="V2228" s="2" t="s">
        <v>22450</v>
      </c>
      <c r="W2228" s="2" t="s">
        <v>31502</v>
      </c>
      <c r="X2228" s="2" t="s">
        <v>31503</v>
      </c>
      <c r="Y2228" s="2" t="s">
        <v>81</v>
      </c>
      <c r="Z2228" s="2" t="s">
        <v>31504</v>
      </c>
      <c r="AA2228" s="2" t="s">
        <v>31505</v>
      </c>
      <c r="AB2228" s="2" t="s">
        <v>31495</v>
      </c>
      <c r="AC2228" s="2" t="s">
        <v>31506</v>
      </c>
      <c r="AD2228" s="2" t="s">
        <v>100</v>
      </c>
      <c r="AE2228" s="2" t="s">
        <v>31507</v>
      </c>
      <c r="AF2228" s="2" t="s">
        <v>1197</v>
      </c>
      <c r="AG2228" s="2" t="s">
        <v>128</v>
      </c>
      <c r="AH2228" s="2"/>
      <c r="AI2228" s="2"/>
      <c r="AJ2228" s="2"/>
      <c r="AK2228" s="2"/>
      <c r="AL2228" s="2"/>
      <c r="AM2228" s="2" t="s">
        <v>104</v>
      </c>
      <c r="AN2228" s="2" t="s">
        <v>30069</v>
      </c>
      <c r="AO2228" s="2" t="s">
        <v>106</v>
      </c>
      <c r="AP2228" s="2" t="s">
        <v>73</v>
      </c>
      <c r="AQ2228" s="2" t="s">
        <v>132</v>
      </c>
      <c r="AR2228" s="2" t="s">
        <v>107</v>
      </c>
    </row>
    <row r="2229" customFormat="false" ht="15" hidden="false" customHeight="false" outlineLevel="0" collapsed="false">
      <c r="A2229" s="2" t="s">
        <v>31508</v>
      </c>
      <c r="B2229" s="2" t="s">
        <v>278</v>
      </c>
      <c r="C2229" s="2" t="s">
        <v>30153</v>
      </c>
      <c r="D2229" s="2" t="s">
        <v>30012</v>
      </c>
      <c r="E2229" s="2" t="s">
        <v>31509</v>
      </c>
      <c r="F2229" s="2" t="s">
        <v>31510</v>
      </c>
      <c r="G2229" s="2" t="s">
        <v>81</v>
      </c>
      <c r="H2229" s="2" t="s">
        <v>81</v>
      </c>
      <c r="I2229" s="2" t="s">
        <v>51</v>
      </c>
      <c r="J2229" s="2" t="s">
        <v>52</v>
      </c>
      <c r="K2229" s="2" t="s">
        <v>53</v>
      </c>
      <c r="L2229" s="2" t="s">
        <v>30736</v>
      </c>
      <c r="M2229" s="2" t="s">
        <v>31511</v>
      </c>
      <c r="N2229" s="2" t="s">
        <v>116</v>
      </c>
      <c r="O2229" s="2" t="s">
        <v>191</v>
      </c>
      <c r="P2229" s="2" t="s">
        <v>57</v>
      </c>
      <c r="Q2229" s="2" t="s">
        <v>387</v>
      </c>
      <c r="R2229" s="2" t="s">
        <v>145</v>
      </c>
      <c r="S2229" s="2" t="s">
        <v>31512</v>
      </c>
      <c r="T2229" s="2" t="s">
        <v>31513</v>
      </c>
      <c r="U2229" s="2" t="s">
        <v>31514</v>
      </c>
      <c r="V2229" s="2" t="s">
        <v>31515</v>
      </c>
      <c r="W2229" s="2" t="s">
        <v>31516</v>
      </c>
      <c r="X2229" s="2" t="s">
        <v>31517</v>
      </c>
      <c r="Y2229" s="2" t="s">
        <v>31518</v>
      </c>
      <c r="Z2229" s="2"/>
      <c r="AA2229" s="2" t="s">
        <v>31519</v>
      </c>
      <c r="AB2229" s="2" t="s">
        <v>31508</v>
      </c>
      <c r="AC2229" s="2" t="s">
        <v>31520</v>
      </c>
      <c r="AD2229" s="2" t="s">
        <v>100</v>
      </c>
      <c r="AE2229" s="2" t="s">
        <v>31521</v>
      </c>
      <c r="AF2229" s="2" t="s">
        <v>1197</v>
      </c>
      <c r="AG2229" s="2" t="s">
        <v>128</v>
      </c>
      <c r="AH2229" s="2"/>
      <c r="AI2229" s="2"/>
      <c r="AJ2229" s="2"/>
      <c r="AK2229" s="2"/>
      <c r="AL2229" s="2"/>
      <c r="AM2229" s="2" t="s">
        <v>104</v>
      </c>
      <c r="AN2229" s="2" t="s">
        <v>31522</v>
      </c>
      <c r="AO2229" s="2" t="s">
        <v>106</v>
      </c>
      <c r="AP2229" s="2" t="s">
        <v>106</v>
      </c>
      <c r="AQ2229" s="2" t="s">
        <v>132</v>
      </c>
      <c r="AR2229" s="2" t="s">
        <v>132</v>
      </c>
    </row>
    <row r="2230" customFormat="false" ht="15" hidden="false" customHeight="false" outlineLevel="0" collapsed="false">
      <c r="A2230" s="2" t="s">
        <v>31523</v>
      </c>
      <c r="B2230" s="2" t="s">
        <v>76</v>
      </c>
      <c r="C2230" s="2" t="s">
        <v>30153</v>
      </c>
      <c r="D2230" s="2" t="s">
        <v>30012</v>
      </c>
      <c r="E2230" s="2" t="s">
        <v>31524</v>
      </c>
      <c r="F2230" s="2" t="s">
        <v>31525</v>
      </c>
      <c r="G2230" s="2" t="s">
        <v>31526</v>
      </c>
      <c r="H2230" s="2" t="s">
        <v>31527</v>
      </c>
      <c r="I2230" s="2" t="s">
        <v>83</v>
      </c>
      <c r="J2230" s="2" t="s">
        <v>52</v>
      </c>
      <c r="K2230" s="2" t="s">
        <v>53</v>
      </c>
      <c r="L2230" s="2" t="s">
        <v>31528</v>
      </c>
      <c r="M2230" s="2" t="s">
        <v>31529</v>
      </c>
      <c r="N2230" s="2" t="s">
        <v>31530</v>
      </c>
      <c r="O2230" s="2" t="s">
        <v>117</v>
      </c>
      <c r="P2230" s="2" t="s">
        <v>88</v>
      </c>
      <c r="Q2230" s="2" t="s">
        <v>145</v>
      </c>
      <c r="R2230" s="2" t="s">
        <v>145</v>
      </c>
      <c r="S2230" s="2" t="s">
        <v>31531</v>
      </c>
      <c r="T2230" s="2" t="s">
        <v>31532</v>
      </c>
      <c r="U2230" s="2" t="s">
        <v>31526</v>
      </c>
      <c r="V2230" s="2" t="s">
        <v>31533</v>
      </c>
      <c r="W2230" s="2" t="s">
        <v>31534</v>
      </c>
      <c r="X2230" s="2" t="s">
        <v>31535</v>
      </c>
      <c r="Y2230" s="2" t="s">
        <v>31536</v>
      </c>
      <c r="Z2230" s="2" t="s">
        <v>31537</v>
      </c>
      <c r="AA2230" s="2" t="s">
        <v>31538</v>
      </c>
      <c r="AB2230" s="2" t="s">
        <v>31523</v>
      </c>
      <c r="AC2230" s="2" t="s">
        <v>31539</v>
      </c>
      <c r="AD2230" s="2" t="s">
        <v>71</v>
      </c>
      <c r="AE2230" s="2"/>
      <c r="AF2230" s="2"/>
      <c r="AG2230" s="2" t="s">
        <v>154</v>
      </c>
      <c r="AH2230" s="2"/>
      <c r="AI2230" s="2"/>
      <c r="AJ2230" s="2"/>
      <c r="AK2230" s="2"/>
      <c r="AL2230" s="2"/>
      <c r="AM2230" s="2" t="s">
        <v>72</v>
      </c>
      <c r="AN2230" s="2"/>
      <c r="AO2230" s="2" t="s">
        <v>106</v>
      </c>
      <c r="AP2230" s="2" t="s">
        <v>74</v>
      </c>
      <c r="AQ2230" s="2" t="s">
        <v>132</v>
      </c>
      <c r="AR2230" s="2"/>
    </row>
    <row r="2231" customFormat="false" ht="15" hidden="false" customHeight="false" outlineLevel="0" collapsed="false">
      <c r="A2231" s="2" t="s">
        <v>31540</v>
      </c>
      <c r="B2231" s="2" t="s">
        <v>76</v>
      </c>
      <c r="C2231" s="2" t="s">
        <v>30153</v>
      </c>
      <c r="D2231" s="2" t="s">
        <v>30012</v>
      </c>
      <c r="E2231" s="2" t="s">
        <v>6207</v>
      </c>
      <c r="F2231" s="2" t="s">
        <v>6208</v>
      </c>
      <c r="G2231" s="2"/>
      <c r="H2231" s="2"/>
      <c r="I2231" s="2" t="s">
        <v>83</v>
      </c>
      <c r="J2231" s="2" t="s">
        <v>52</v>
      </c>
      <c r="K2231" s="2" t="s">
        <v>53</v>
      </c>
      <c r="L2231" s="2" t="s">
        <v>6209</v>
      </c>
      <c r="M2231" s="2" t="s">
        <v>31541</v>
      </c>
      <c r="N2231" s="2" t="s">
        <v>2188</v>
      </c>
      <c r="O2231" s="2" t="s">
        <v>443</v>
      </c>
      <c r="P2231" s="2" t="s">
        <v>287</v>
      </c>
      <c r="Q2231" s="2" t="s">
        <v>1249</v>
      </c>
      <c r="R2231" s="2" t="s">
        <v>145</v>
      </c>
      <c r="S2231" s="2" t="s">
        <v>6211</v>
      </c>
      <c r="T2231" s="2" t="s">
        <v>31542</v>
      </c>
      <c r="U2231" s="2" t="s">
        <v>6213</v>
      </c>
      <c r="V2231" s="2" t="s">
        <v>6214</v>
      </c>
      <c r="W2231" s="2" t="s">
        <v>6215</v>
      </c>
      <c r="X2231" s="2" t="s">
        <v>6216</v>
      </c>
      <c r="Y2231" s="2"/>
      <c r="Z2231" s="2"/>
      <c r="AA2231" s="2" t="s">
        <v>31543</v>
      </c>
      <c r="AB2231" s="2" t="s">
        <v>31540</v>
      </c>
      <c r="AC2231" s="2" t="s">
        <v>31544</v>
      </c>
      <c r="AD2231" s="2" t="s">
        <v>71</v>
      </c>
      <c r="AE2231" s="2"/>
      <c r="AF2231" s="2"/>
      <c r="AG2231" s="2"/>
      <c r="AH2231" s="2"/>
      <c r="AI2231" s="2"/>
      <c r="AJ2231" s="2"/>
      <c r="AK2231" s="2"/>
      <c r="AL2231" s="2"/>
      <c r="AM2231" s="2" t="s">
        <v>104</v>
      </c>
      <c r="AN2231" s="2" t="s">
        <v>30222</v>
      </c>
      <c r="AO2231" s="2" t="s">
        <v>73</v>
      </c>
      <c r="AP2231" s="2" t="s">
        <v>74</v>
      </c>
      <c r="AQ2231" s="2"/>
      <c r="AR2231" s="2"/>
    </row>
    <row r="2232" customFormat="false" ht="15" hidden="false" customHeight="false" outlineLevel="0" collapsed="false">
      <c r="A2232" s="2" t="s">
        <v>31545</v>
      </c>
      <c r="B2232" s="2" t="s">
        <v>76</v>
      </c>
      <c r="C2232" s="2" t="s">
        <v>30153</v>
      </c>
      <c r="D2232" s="2" t="s">
        <v>30012</v>
      </c>
      <c r="E2232" s="2" t="s">
        <v>31546</v>
      </c>
      <c r="F2232" s="2" t="s">
        <v>27012</v>
      </c>
      <c r="G2232" s="2" t="s">
        <v>31547</v>
      </c>
      <c r="H2232" s="2" t="s">
        <v>31548</v>
      </c>
      <c r="I2232" s="2" t="s">
        <v>83</v>
      </c>
      <c r="J2232" s="2" t="s">
        <v>52</v>
      </c>
      <c r="K2232" s="2" t="s">
        <v>84</v>
      </c>
      <c r="L2232" s="2" t="s">
        <v>11918</v>
      </c>
      <c r="M2232" s="2" t="s">
        <v>31549</v>
      </c>
      <c r="N2232" s="2" t="s">
        <v>1947</v>
      </c>
      <c r="O2232" s="2" t="s">
        <v>117</v>
      </c>
      <c r="P2232" s="2" t="s">
        <v>190</v>
      </c>
      <c r="Q2232" s="2" t="s">
        <v>3732</v>
      </c>
      <c r="R2232" s="2" t="s">
        <v>145</v>
      </c>
      <c r="S2232" s="2" t="s">
        <v>31550</v>
      </c>
      <c r="T2232" s="2" t="s">
        <v>31551</v>
      </c>
      <c r="U2232" s="2" t="s">
        <v>31552</v>
      </c>
      <c r="V2232" s="2" t="s">
        <v>31553</v>
      </c>
      <c r="W2232" s="2" t="s">
        <v>31554</v>
      </c>
      <c r="X2232" s="2" t="s">
        <v>31555</v>
      </c>
      <c r="Y2232" s="2" t="s">
        <v>31547</v>
      </c>
      <c r="Z2232" s="2" t="s">
        <v>31556</v>
      </c>
      <c r="AA2232" s="2" t="s">
        <v>31557</v>
      </c>
      <c r="AB2232" s="2" t="s">
        <v>31545</v>
      </c>
      <c r="AC2232" s="2" t="s">
        <v>31558</v>
      </c>
      <c r="AD2232" s="2" t="s">
        <v>71</v>
      </c>
      <c r="AE2232" s="2"/>
      <c r="AF2232" s="2"/>
      <c r="AG2232" s="2" t="s">
        <v>128</v>
      </c>
      <c r="AH2232" s="2"/>
      <c r="AI2232" s="2"/>
      <c r="AJ2232" s="2"/>
      <c r="AK2232" s="2"/>
      <c r="AL2232" s="2"/>
      <c r="AM2232" s="2" t="s">
        <v>72</v>
      </c>
      <c r="AN2232" s="2"/>
      <c r="AO2232" s="2" t="s">
        <v>156</v>
      </c>
      <c r="AP2232" s="2" t="s">
        <v>106</v>
      </c>
      <c r="AQ2232" s="2" t="s">
        <v>132</v>
      </c>
      <c r="AR2232" s="2" t="s">
        <v>132</v>
      </c>
    </row>
    <row r="2233" customFormat="false" ht="15" hidden="false" customHeight="false" outlineLevel="0" collapsed="false">
      <c r="A2233" s="2" t="s">
        <v>31559</v>
      </c>
      <c r="B2233" s="2" t="s">
        <v>76</v>
      </c>
      <c r="C2233" s="2" t="s">
        <v>30153</v>
      </c>
      <c r="D2233" s="2" t="s">
        <v>30012</v>
      </c>
      <c r="E2233" s="2" t="s">
        <v>1659</v>
      </c>
      <c r="F2233" s="2" t="s">
        <v>1660</v>
      </c>
      <c r="G2233" s="2"/>
      <c r="H2233" s="2"/>
      <c r="I2233" s="2" t="s">
        <v>83</v>
      </c>
      <c r="J2233" s="2" t="s">
        <v>52</v>
      </c>
      <c r="K2233" s="2" t="s">
        <v>1381</v>
      </c>
      <c r="L2233" s="2" t="s">
        <v>236</v>
      </c>
      <c r="M2233" s="2" t="s">
        <v>11418</v>
      </c>
      <c r="N2233" s="2" t="s">
        <v>16465</v>
      </c>
      <c r="O2233" s="2" t="s">
        <v>142</v>
      </c>
      <c r="P2233" s="2" t="s">
        <v>1714</v>
      </c>
      <c r="Q2233" s="2" t="s">
        <v>1301</v>
      </c>
      <c r="R2233" s="2" t="s">
        <v>145</v>
      </c>
      <c r="S2233" s="2" t="s">
        <v>1665</v>
      </c>
      <c r="T2233" s="2" t="s">
        <v>31560</v>
      </c>
      <c r="U2233" s="2" t="s">
        <v>1667</v>
      </c>
      <c r="V2233" s="2" t="s">
        <v>1668</v>
      </c>
      <c r="W2233" s="2" t="s">
        <v>31561</v>
      </c>
      <c r="X2233" s="2" t="s">
        <v>1670</v>
      </c>
      <c r="Y2233" s="2"/>
      <c r="Z2233" s="2"/>
      <c r="AA2233" s="2" t="s">
        <v>31562</v>
      </c>
      <c r="AB2233" s="2" t="s">
        <v>31559</v>
      </c>
      <c r="AC2233" s="2" t="s">
        <v>31563</v>
      </c>
      <c r="AD2233" s="2" t="s">
        <v>71</v>
      </c>
      <c r="AE2233" s="2"/>
      <c r="AF2233" s="2"/>
      <c r="AG2233" s="2" t="s">
        <v>128</v>
      </c>
      <c r="AH2233" s="2"/>
      <c r="AI2233" s="2"/>
      <c r="AJ2233" s="2"/>
      <c r="AK2233" s="2"/>
      <c r="AL2233" s="2"/>
      <c r="AM2233" s="2" t="s">
        <v>104</v>
      </c>
      <c r="AN2233" s="2" t="s">
        <v>31564</v>
      </c>
      <c r="AO2233" s="2" t="s">
        <v>156</v>
      </c>
      <c r="AP2233" s="2" t="s">
        <v>74</v>
      </c>
      <c r="AQ2233" s="2" t="s">
        <v>132</v>
      </c>
      <c r="AR2233" s="2"/>
    </row>
    <row r="2234" customFormat="false" ht="15" hidden="false" customHeight="false" outlineLevel="0" collapsed="false">
      <c r="A2234" s="2" t="s">
        <v>31565</v>
      </c>
      <c r="B2234" s="2" t="s">
        <v>1415</v>
      </c>
      <c r="C2234" s="2" t="s">
        <v>30153</v>
      </c>
      <c r="D2234" s="2" t="s">
        <v>30012</v>
      </c>
      <c r="E2234" s="2" t="s">
        <v>31566</v>
      </c>
      <c r="F2234" s="2" t="s">
        <v>14949</v>
      </c>
      <c r="G2234" s="2" t="s">
        <v>81</v>
      </c>
      <c r="H2234" s="2" t="s">
        <v>31567</v>
      </c>
      <c r="I2234" s="2" t="s">
        <v>51</v>
      </c>
      <c r="J2234" s="2" t="s">
        <v>52</v>
      </c>
      <c r="K2234" s="2" t="s">
        <v>3729</v>
      </c>
      <c r="L2234" s="2" t="s">
        <v>5406</v>
      </c>
      <c r="M2234" s="2" t="s">
        <v>31568</v>
      </c>
      <c r="N2234" s="2" t="s">
        <v>13103</v>
      </c>
      <c r="O2234" s="2" t="s">
        <v>88</v>
      </c>
      <c r="P2234" s="2" t="s">
        <v>191</v>
      </c>
      <c r="Q2234" s="2" t="s">
        <v>1249</v>
      </c>
      <c r="R2234" s="2" t="s">
        <v>145</v>
      </c>
      <c r="S2234" s="2" t="s">
        <v>31569</v>
      </c>
      <c r="T2234" s="2" t="s">
        <v>31570</v>
      </c>
      <c r="U2234" s="2" t="s">
        <v>31571</v>
      </c>
      <c r="V2234" s="2" t="s">
        <v>31572</v>
      </c>
      <c r="W2234" s="2" t="s">
        <v>31573</v>
      </c>
      <c r="X2234" s="2" t="s">
        <v>31574</v>
      </c>
      <c r="Y2234" s="2"/>
      <c r="Z2234" s="2" t="s">
        <v>27378</v>
      </c>
      <c r="AA2234" s="2" t="s">
        <v>31575</v>
      </c>
      <c r="AB2234" s="2" t="s">
        <v>31565</v>
      </c>
      <c r="AC2234" s="2" t="s">
        <v>31576</v>
      </c>
      <c r="AD2234" s="2" t="s">
        <v>71</v>
      </c>
      <c r="AE2234" s="2"/>
      <c r="AF2234" s="2"/>
      <c r="AG2234" s="2" t="s">
        <v>128</v>
      </c>
      <c r="AH2234" s="2"/>
      <c r="AI2234" s="2"/>
      <c r="AJ2234" s="2"/>
      <c r="AK2234" s="2"/>
      <c r="AL2234" s="2"/>
      <c r="AM2234" s="2" t="s">
        <v>104</v>
      </c>
      <c r="AN2234" s="2" t="s">
        <v>30144</v>
      </c>
      <c r="AO2234" s="2" t="s">
        <v>156</v>
      </c>
      <c r="AP2234" s="2" t="s">
        <v>156</v>
      </c>
      <c r="AQ2234" s="2" t="s">
        <v>107</v>
      </c>
      <c r="AR2234" s="2" t="s">
        <v>107</v>
      </c>
    </row>
    <row r="2235" customFormat="false" ht="15" hidden="false" customHeight="false" outlineLevel="0" collapsed="false">
      <c r="A2235" s="2" t="s">
        <v>31577</v>
      </c>
      <c r="B2235" s="2" t="s">
        <v>76</v>
      </c>
      <c r="C2235" s="2" t="s">
        <v>30153</v>
      </c>
      <c r="D2235" s="2" t="s">
        <v>30012</v>
      </c>
      <c r="E2235" s="2" t="s">
        <v>2362</v>
      </c>
      <c r="F2235" s="2" t="s">
        <v>2363</v>
      </c>
      <c r="G2235" s="2"/>
      <c r="H2235" s="2" t="s">
        <v>2365</v>
      </c>
      <c r="I2235" s="2" t="s">
        <v>51</v>
      </c>
      <c r="J2235" s="2" t="s">
        <v>52</v>
      </c>
      <c r="K2235" s="2" t="s">
        <v>805</v>
      </c>
      <c r="L2235" s="2" t="s">
        <v>31578</v>
      </c>
      <c r="M2235" s="2" t="s">
        <v>31579</v>
      </c>
      <c r="N2235" s="2" t="s">
        <v>1663</v>
      </c>
      <c r="O2235" s="2" t="s">
        <v>573</v>
      </c>
      <c r="P2235" s="2" t="s">
        <v>443</v>
      </c>
      <c r="Q2235" s="2" t="s">
        <v>369</v>
      </c>
      <c r="R2235" s="2" t="s">
        <v>145</v>
      </c>
      <c r="S2235" s="2" t="s">
        <v>31580</v>
      </c>
      <c r="T2235" s="2" t="s">
        <v>31581</v>
      </c>
      <c r="U2235" s="2" t="s">
        <v>31582</v>
      </c>
      <c r="V2235" s="2" t="s">
        <v>31583</v>
      </c>
      <c r="W2235" s="2" t="s">
        <v>2373</v>
      </c>
      <c r="X2235" s="2" t="s">
        <v>2374</v>
      </c>
      <c r="Y2235" s="2" t="s">
        <v>2364</v>
      </c>
      <c r="Z2235" s="2"/>
      <c r="AA2235" s="2" t="s">
        <v>31584</v>
      </c>
      <c r="AB2235" s="2" t="s">
        <v>31577</v>
      </c>
      <c r="AC2235" s="2" t="s">
        <v>31585</v>
      </c>
      <c r="AD2235" s="2" t="s">
        <v>100</v>
      </c>
      <c r="AE2235" s="2" t="s">
        <v>16462</v>
      </c>
      <c r="AF2235" s="2" t="s">
        <v>31586</v>
      </c>
      <c r="AG2235" s="2" t="s">
        <v>103</v>
      </c>
      <c r="AH2235" s="2" t="s">
        <v>253</v>
      </c>
      <c r="AI2235" s="2"/>
      <c r="AJ2235" s="2"/>
      <c r="AK2235" s="2" t="s">
        <v>11860</v>
      </c>
      <c r="AL2235" s="2" t="s">
        <v>31587</v>
      </c>
      <c r="AM2235" s="2" t="s">
        <v>104</v>
      </c>
      <c r="AN2235" s="2" t="s">
        <v>30208</v>
      </c>
      <c r="AO2235" s="2" t="s">
        <v>156</v>
      </c>
      <c r="AP2235" s="2" t="s">
        <v>106</v>
      </c>
      <c r="AQ2235" s="2" t="s">
        <v>132</v>
      </c>
      <c r="AR2235" s="2" t="s">
        <v>132</v>
      </c>
    </row>
    <row r="2236" customFormat="false" ht="15" hidden="false" customHeight="false" outlineLevel="0" collapsed="false">
      <c r="A2236" s="2" t="s">
        <v>31588</v>
      </c>
      <c r="B2236" s="2" t="s">
        <v>1415</v>
      </c>
      <c r="C2236" s="2" t="s">
        <v>30153</v>
      </c>
      <c r="D2236" s="2" t="s">
        <v>30012</v>
      </c>
      <c r="E2236" s="2" t="s">
        <v>31589</v>
      </c>
      <c r="F2236" s="2" t="s">
        <v>31590</v>
      </c>
      <c r="G2236" s="2" t="s">
        <v>31591</v>
      </c>
      <c r="H2236" s="2" t="s">
        <v>31592</v>
      </c>
      <c r="I2236" s="2" t="s">
        <v>83</v>
      </c>
      <c r="J2236" s="2" t="s">
        <v>52</v>
      </c>
      <c r="K2236" s="2" t="s">
        <v>53</v>
      </c>
      <c r="L2236" s="2" t="s">
        <v>31593</v>
      </c>
      <c r="M2236" s="2" t="s">
        <v>31594</v>
      </c>
      <c r="N2236" s="2" t="s">
        <v>1091</v>
      </c>
      <c r="O2236" s="2" t="s">
        <v>555</v>
      </c>
      <c r="P2236" s="2" t="s">
        <v>496</v>
      </c>
      <c r="Q2236" s="2" t="s">
        <v>3594</v>
      </c>
      <c r="R2236" s="2" t="s">
        <v>145</v>
      </c>
      <c r="S2236" s="2" t="s">
        <v>31595</v>
      </c>
      <c r="T2236" s="2" t="s">
        <v>31596</v>
      </c>
      <c r="U2236" s="2" t="s">
        <v>31597</v>
      </c>
      <c r="V2236" s="2" t="s">
        <v>31598</v>
      </c>
      <c r="W2236" s="2" t="s">
        <v>31599</v>
      </c>
      <c r="X2236" s="2" t="s">
        <v>31600</v>
      </c>
      <c r="Y2236" s="2" t="s">
        <v>31601</v>
      </c>
      <c r="Z2236" s="2" t="s">
        <v>11326</v>
      </c>
      <c r="AA2236" s="2" t="s">
        <v>31602</v>
      </c>
      <c r="AB2236" s="2" t="s">
        <v>31588</v>
      </c>
      <c r="AC2236" s="2" t="s">
        <v>31603</v>
      </c>
      <c r="AD2236" s="2" t="s">
        <v>71</v>
      </c>
      <c r="AE2236" s="2"/>
      <c r="AF2236" s="2"/>
      <c r="AG2236" s="2"/>
      <c r="AH2236" s="2"/>
      <c r="AI2236" s="2" t="s">
        <v>298</v>
      </c>
      <c r="AJ2236" s="2" t="s">
        <v>178</v>
      </c>
      <c r="AK2236" s="2" t="s">
        <v>3382</v>
      </c>
      <c r="AL2236" s="2" t="s">
        <v>31604</v>
      </c>
      <c r="AM2236" s="2" t="s">
        <v>104</v>
      </c>
      <c r="AN2236" s="2" t="s">
        <v>31081</v>
      </c>
      <c r="AO2236" s="2" t="s">
        <v>73</v>
      </c>
      <c r="AP2236" s="2" t="s">
        <v>74</v>
      </c>
      <c r="AQ2236" s="2" t="s">
        <v>107</v>
      </c>
      <c r="AR2236" s="2"/>
    </row>
    <row r="2237" customFormat="false" ht="15" hidden="false" customHeight="false" outlineLevel="0" collapsed="false">
      <c r="A2237" s="2" t="s">
        <v>31605</v>
      </c>
      <c r="B2237" s="2" t="s">
        <v>278</v>
      </c>
      <c r="C2237" s="2" t="s">
        <v>30464</v>
      </c>
      <c r="D2237" s="2" t="s">
        <v>30012</v>
      </c>
      <c r="E2237" s="2" t="s">
        <v>31606</v>
      </c>
      <c r="F2237" s="2" t="s">
        <v>31607</v>
      </c>
      <c r="G2237" s="2"/>
      <c r="H2237" s="2"/>
      <c r="I2237" s="2" t="s">
        <v>51</v>
      </c>
      <c r="J2237" s="2" t="s">
        <v>52</v>
      </c>
      <c r="K2237" s="2" t="s">
        <v>53</v>
      </c>
      <c r="L2237" s="2" t="s">
        <v>31608</v>
      </c>
      <c r="M2237" s="2" t="s">
        <v>31609</v>
      </c>
      <c r="N2237" s="2" t="s">
        <v>88</v>
      </c>
      <c r="O2237" s="2" t="s">
        <v>117</v>
      </c>
      <c r="P2237" s="2" t="s">
        <v>980</v>
      </c>
      <c r="Q2237" s="2" t="s">
        <v>1861</v>
      </c>
      <c r="R2237" s="2" t="s">
        <v>145</v>
      </c>
      <c r="S2237" s="2" t="s">
        <v>31610</v>
      </c>
      <c r="T2237" s="2" t="s">
        <v>31611</v>
      </c>
      <c r="U2237" s="2" t="s">
        <v>31612</v>
      </c>
      <c r="V2237" s="2" t="s">
        <v>31613</v>
      </c>
      <c r="W2237" s="2"/>
      <c r="X2237" s="2" t="s">
        <v>31614</v>
      </c>
      <c r="Y2237" s="2" t="s">
        <v>81</v>
      </c>
      <c r="Z2237" s="2"/>
      <c r="AA2237" s="2" t="s">
        <v>31615</v>
      </c>
      <c r="AB2237" s="2" t="s">
        <v>31605</v>
      </c>
      <c r="AC2237" s="2" t="s">
        <v>31616</v>
      </c>
      <c r="AD2237" s="2" t="s">
        <v>71</v>
      </c>
      <c r="AE2237" s="2"/>
      <c r="AF2237" s="2"/>
      <c r="AG2237" s="2"/>
      <c r="AH2237" s="2"/>
      <c r="AI2237" s="2"/>
      <c r="AJ2237" s="2"/>
      <c r="AK2237" s="2"/>
      <c r="AL2237" s="2"/>
      <c r="AM2237" s="2" t="s">
        <v>72</v>
      </c>
      <c r="AN2237" s="2"/>
      <c r="AO2237" s="2" t="s">
        <v>106</v>
      </c>
      <c r="AP2237" s="2" t="s">
        <v>74</v>
      </c>
      <c r="AQ2237" s="2" t="s">
        <v>132</v>
      </c>
      <c r="AR2237" s="2"/>
    </row>
    <row r="2238" customFormat="false" ht="15" hidden="false" customHeight="false" outlineLevel="0" collapsed="false">
      <c r="A2238" s="2" t="s">
        <v>31617</v>
      </c>
      <c r="B2238" s="2" t="s">
        <v>76</v>
      </c>
      <c r="C2238" s="2" t="s">
        <v>30153</v>
      </c>
      <c r="D2238" s="2" t="s">
        <v>30012</v>
      </c>
      <c r="E2238" s="2" t="s">
        <v>7594</v>
      </c>
      <c r="F2238" s="2" t="s">
        <v>7595</v>
      </c>
      <c r="G2238" s="2" t="s">
        <v>31618</v>
      </c>
      <c r="H2238" s="2" t="s">
        <v>31619</v>
      </c>
      <c r="I2238" s="2" t="s">
        <v>83</v>
      </c>
      <c r="J2238" s="2" t="s">
        <v>52</v>
      </c>
      <c r="K2238" s="2" t="s">
        <v>138</v>
      </c>
      <c r="L2238" s="2" t="s">
        <v>7598</v>
      </c>
      <c r="M2238" s="2" t="s">
        <v>31620</v>
      </c>
      <c r="N2238" s="2" t="s">
        <v>7600</v>
      </c>
      <c r="O2238" s="2" t="s">
        <v>573</v>
      </c>
      <c r="P2238" s="2" t="s">
        <v>980</v>
      </c>
      <c r="Q2238" s="2" t="s">
        <v>1787</v>
      </c>
      <c r="R2238" s="2" t="s">
        <v>145</v>
      </c>
      <c r="S2238" s="2" t="s">
        <v>7601</v>
      </c>
      <c r="T2238" s="2" t="s">
        <v>7602</v>
      </c>
      <c r="U2238" s="2" t="s">
        <v>7603</v>
      </c>
      <c r="V2238" s="2" t="s">
        <v>7604</v>
      </c>
      <c r="W2238" s="2" t="s">
        <v>15603</v>
      </c>
      <c r="X2238" s="2" t="s">
        <v>31621</v>
      </c>
      <c r="Y2238" s="2"/>
      <c r="Z2238" s="2"/>
      <c r="AA2238" s="2" t="s">
        <v>31622</v>
      </c>
      <c r="AB2238" s="2" t="s">
        <v>31617</v>
      </c>
      <c r="AC2238" s="2" t="s">
        <v>31623</v>
      </c>
      <c r="AD2238" s="2" t="s">
        <v>100</v>
      </c>
      <c r="AE2238" s="2" t="s">
        <v>31624</v>
      </c>
      <c r="AF2238" s="2" t="s">
        <v>31625</v>
      </c>
      <c r="AG2238" s="2"/>
      <c r="AH2238" s="2"/>
      <c r="AI2238" s="2"/>
      <c r="AJ2238" s="2"/>
      <c r="AK2238" s="2"/>
      <c r="AL2238" s="2"/>
      <c r="AM2238" s="2" t="s">
        <v>104</v>
      </c>
      <c r="AN2238" s="2" t="s">
        <v>30022</v>
      </c>
      <c r="AO2238" s="2" t="s">
        <v>73</v>
      </c>
      <c r="AP2238" s="2" t="s">
        <v>74</v>
      </c>
      <c r="AQ2238" s="2" t="s">
        <v>132</v>
      </c>
      <c r="AR2238" s="2"/>
    </row>
    <row r="2239" customFormat="false" ht="15" hidden="false" customHeight="false" outlineLevel="0" collapsed="false">
      <c r="A2239" s="2" t="s">
        <v>31626</v>
      </c>
      <c r="B2239" s="2" t="s">
        <v>76</v>
      </c>
      <c r="C2239" s="2" t="s">
        <v>30153</v>
      </c>
      <c r="D2239" s="2" t="s">
        <v>30012</v>
      </c>
      <c r="E2239" s="2" t="s">
        <v>13099</v>
      </c>
      <c r="F2239" s="2" t="s">
        <v>13100</v>
      </c>
      <c r="G2239" s="2" t="s">
        <v>7169</v>
      </c>
      <c r="H2239" s="2" t="s">
        <v>13101</v>
      </c>
      <c r="I2239" s="2" t="s">
        <v>83</v>
      </c>
      <c r="J2239" s="2" t="s">
        <v>52</v>
      </c>
      <c r="K2239" s="2" t="s">
        <v>235</v>
      </c>
      <c r="L2239" s="2" t="s">
        <v>6670</v>
      </c>
      <c r="M2239" s="2" t="s">
        <v>31627</v>
      </c>
      <c r="N2239" s="2" t="s">
        <v>13103</v>
      </c>
      <c r="O2239" s="2" t="s">
        <v>117</v>
      </c>
      <c r="P2239" s="2" t="s">
        <v>980</v>
      </c>
      <c r="Q2239" s="2" t="s">
        <v>612</v>
      </c>
      <c r="R2239" s="2" t="s">
        <v>613</v>
      </c>
      <c r="S2239" s="2" t="s">
        <v>13104</v>
      </c>
      <c r="T2239" s="2" t="s">
        <v>31628</v>
      </c>
      <c r="U2239" s="2" t="s">
        <v>7161</v>
      </c>
      <c r="V2239" s="2" t="s">
        <v>13105</v>
      </c>
      <c r="W2239" s="2" t="s">
        <v>7168</v>
      </c>
      <c r="X2239" s="2" t="s">
        <v>7169</v>
      </c>
      <c r="Y2239" s="2" t="s">
        <v>7170</v>
      </c>
      <c r="Z2239" s="2"/>
      <c r="AA2239" s="2" t="s">
        <v>31629</v>
      </c>
      <c r="AB2239" s="2" t="s">
        <v>31626</v>
      </c>
      <c r="AC2239" s="2" t="s">
        <v>31630</v>
      </c>
      <c r="AD2239" s="2" t="s">
        <v>100</v>
      </c>
      <c r="AE2239" s="2" t="s">
        <v>31631</v>
      </c>
      <c r="AF2239" s="2" t="s">
        <v>31632</v>
      </c>
      <c r="AG2239" s="2"/>
      <c r="AH2239" s="2"/>
      <c r="AI2239" s="2" t="s">
        <v>1396</v>
      </c>
      <c r="AJ2239" s="2"/>
      <c r="AK2239" s="2"/>
      <c r="AL2239" s="2"/>
      <c r="AM2239" s="2" t="s">
        <v>104</v>
      </c>
      <c r="AN2239" s="2" t="s">
        <v>30662</v>
      </c>
      <c r="AO2239" s="2" t="s">
        <v>106</v>
      </c>
      <c r="AP2239" s="2" t="s">
        <v>74</v>
      </c>
      <c r="AQ2239" s="2" t="s">
        <v>132</v>
      </c>
      <c r="AR2239" s="2"/>
    </row>
    <row r="2240" customFormat="false" ht="15" hidden="false" customHeight="false" outlineLevel="0" collapsed="false">
      <c r="A2240" s="2" t="s">
        <v>31633</v>
      </c>
      <c r="B2240" s="2" t="s">
        <v>76</v>
      </c>
      <c r="C2240" s="2" t="s">
        <v>30153</v>
      </c>
      <c r="D2240" s="2" t="s">
        <v>30012</v>
      </c>
      <c r="E2240" s="2" t="s">
        <v>19336</v>
      </c>
      <c r="F2240" s="2" t="s">
        <v>13561</v>
      </c>
      <c r="G2240" s="2" t="s">
        <v>81</v>
      </c>
      <c r="H2240" s="2" t="s">
        <v>31634</v>
      </c>
      <c r="I2240" s="2" t="s">
        <v>83</v>
      </c>
      <c r="J2240" s="2" t="s">
        <v>52</v>
      </c>
      <c r="K2240" s="2" t="s">
        <v>1194</v>
      </c>
      <c r="L2240" s="2" t="s">
        <v>19338</v>
      </c>
      <c r="M2240" s="2" t="s">
        <v>31635</v>
      </c>
      <c r="N2240" s="2" t="s">
        <v>2282</v>
      </c>
      <c r="O2240" s="2" t="s">
        <v>117</v>
      </c>
      <c r="P2240" s="2" t="s">
        <v>57</v>
      </c>
      <c r="Q2240" s="2" t="s">
        <v>59</v>
      </c>
      <c r="R2240" s="2" t="s">
        <v>60</v>
      </c>
      <c r="S2240" s="2" t="s">
        <v>19340</v>
      </c>
      <c r="T2240" s="2" t="s">
        <v>19341</v>
      </c>
      <c r="U2240" s="2" t="s">
        <v>19337</v>
      </c>
      <c r="V2240" s="2" t="s">
        <v>19342</v>
      </c>
      <c r="W2240" s="2" t="s">
        <v>19343</v>
      </c>
      <c r="X2240" s="2" t="s">
        <v>31636</v>
      </c>
      <c r="Y2240" s="2" t="s">
        <v>31637</v>
      </c>
      <c r="Z2240" s="2" t="s">
        <v>81</v>
      </c>
      <c r="AA2240" s="2" t="s">
        <v>31638</v>
      </c>
      <c r="AB2240" s="2" t="s">
        <v>31633</v>
      </c>
      <c r="AC2240" s="2" t="s">
        <v>31639</v>
      </c>
      <c r="AD2240" s="2" t="s">
        <v>71</v>
      </c>
      <c r="AE2240" s="2"/>
      <c r="AF2240" s="2"/>
      <c r="AG2240" s="2" t="s">
        <v>128</v>
      </c>
      <c r="AH2240" s="2"/>
      <c r="AI2240" s="2"/>
      <c r="AJ2240" s="2"/>
      <c r="AK2240" s="2"/>
      <c r="AL2240" s="2"/>
      <c r="AM2240" s="2" t="s">
        <v>104</v>
      </c>
      <c r="AN2240" s="2" t="s">
        <v>30222</v>
      </c>
      <c r="AO2240" s="2" t="s">
        <v>156</v>
      </c>
      <c r="AP2240" s="2" t="s">
        <v>156</v>
      </c>
      <c r="AQ2240" s="2" t="s">
        <v>107</v>
      </c>
      <c r="AR2240" s="2" t="s">
        <v>107</v>
      </c>
    </row>
    <row r="2241" customFormat="false" ht="15" hidden="false" customHeight="false" outlineLevel="0" collapsed="false">
      <c r="A2241" s="2" t="s">
        <v>31640</v>
      </c>
      <c r="B2241" s="2" t="s">
        <v>76</v>
      </c>
      <c r="C2241" s="2" t="s">
        <v>30153</v>
      </c>
      <c r="D2241" s="2" t="s">
        <v>30012</v>
      </c>
      <c r="E2241" s="2" t="s">
        <v>11657</v>
      </c>
      <c r="F2241" s="2" t="s">
        <v>10726</v>
      </c>
      <c r="G2241" s="2" t="s">
        <v>11668</v>
      </c>
      <c r="H2241" s="2" t="s">
        <v>11658</v>
      </c>
      <c r="I2241" s="2" t="s">
        <v>51</v>
      </c>
      <c r="J2241" s="2" t="s">
        <v>52</v>
      </c>
      <c r="K2241" s="2" t="s">
        <v>84</v>
      </c>
      <c r="L2241" s="2" t="s">
        <v>11659</v>
      </c>
      <c r="M2241" s="2" t="s">
        <v>31641</v>
      </c>
      <c r="N2241" s="2" t="s">
        <v>31642</v>
      </c>
      <c r="O2241" s="2" t="s">
        <v>104</v>
      </c>
      <c r="P2241" s="2" t="s">
        <v>495</v>
      </c>
      <c r="Q2241" s="2" t="s">
        <v>5701</v>
      </c>
      <c r="R2241" s="2" t="s">
        <v>350</v>
      </c>
      <c r="S2241" s="2" t="s">
        <v>31643</v>
      </c>
      <c r="T2241" s="2" t="s">
        <v>31644</v>
      </c>
      <c r="U2241" s="2" t="s">
        <v>11664</v>
      </c>
      <c r="V2241" s="2" t="s">
        <v>16570</v>
      </c>
      <c r="W2241" s="2" t="s">
        <v>16571</v>
      </c>
      <c r="X2241" s="2" t="s">
        <v>11667</v>
      </c>
      <c r="Y2241" s="2" t="s">
        <v>11668</v>
      </c>
      <c r="Z2241" s="2" t="s">
        <v>81</v>
      </c>
      <c r="AA2241" s="2" t="s">
        <v>31645</v>
      </c>
      <c r="AB2241" s="2" t="s">
        <v>31640</v>
      </c>
      <c r="AC2241" s="2" t="s">
        <v>31646</v>
      </c>
      <c r="AD2241" s="2" t="s">
        <v>71</v>
      </c>
      <c r="AE2241" s="2"/>
      <c r="AF2241" s="2"/>
      <c r="AG2241" s="2" t="s">
        <v>128</v>
      </c>
      <c r="AH2241" s="2"/>
      <c r="AI2241" s="2"/>
      <c r="AJ2241" s="2"/>
      <c r="AK2241" s="2"/>
      <c r="AL2241" s="2"/>
      <c r="AM2241" s="2" t="s">
        <v>104</v>
      </c>
      <c r="AN2241" s="2" t="s">
        <v>30222</v>
      </c>
      <c r="AO2241" s="2" t="s">
        <v>106</v>
      </c>
      <c r="AP2241" s="2" t="s">
        <v>74</v>
      </c>
      <c r="AQ2241" s="2" t="s">
        <v>132</v>
      </c>
      <c r="AR2241" s="2"/>
    </row>
    <row r="2242" customFormat="false" ht="15" hidden="false" customHeight="false" outlineLevel="0" collapsed="false">
      <c r="A2242" s="2" t="s">
        <v>31647</v>
      </c>
      <c r="B2242" s="2" t="s">
        <v>76</v>
      </c>
      <c r="C2242" s="2" t="s">
        <v>30153</v>
      </c>
      <c r="D2242" s="2" t="s">
        <v>30012</v>
      </c>
      <c r="E2242" s="2" t="s">
        <v>5780</v>
      </c>
      <c r="F2242" s="2" t="s">
        <v>5781</v>
      </c>
      <c r="G2242" s="2"/>
      <c r="H2242" s="2" t="s">
        <v>5782</v>
      </c>
      <c r="I2242" s="2" t="s">
        <v>83</v>
      </c>
      <c r="J2242" s="2" t="s">
        <v>52</v>
      </c>
      <c r="K2242" s="2" t="s">
        <v>84</v>
      </c>
      <c r="L2242" s="2" t="s">
        <v>5783</v>
      </c>
      <c r="M2242" s="2" t="s">
        <v>5784</v>
      </c>
      <c r="N2242" s="2" t="s">
        <v>5785</v>
      </c>
      <c r="O2242" s="2" t="s">
        <v>555</v>
      </c>
      <c r="P2242" s="2" t="s">
        <v>573</v>
      </c>
      <c r="Q2242" s="2" t="s">
        <v>31648</v>
      </c>
      <c r="R2242" s="2" t="s">
        <v>3733</v>
      </c>
      <c r="S2242" s="2" t="s">
        <v>5786</v>
      </c>
      <c r="T2242" s="2" t="s">
        <v>31649</v>
      </c>
      <c r="U2242" s="2" t="s">
        <v>5788</v>
      </c>
      <c r="V2242" s="2" t="s">
        <v>5789</v>
      </c>
      <c r="W2242" s="2" t="s">
        <v>31650</v>
      </c>
      <c r="X2242" s="2" t="s">
        <v>5791</v>
      </c>
      <c r="Y2242" s="2"/>
      <c r="Z2242" s="2"/>
      <c r="AA2242" s="2" t="s">
        <v>31651</v>
      </c>
      <c r="AB2242" s="2" t="s">
        <v>31647</v>
      </c>
      <c r="AC2242" s="2" t="s">
        <v>31652</v>
      </c>
      <c r="AD2242" s="2" t="s">
        <v>100</v>
      </c>
      <c r="AE2242" s="2" t="s">
        <v>5794</v>
      </c>
      <c r="AF2242" s="2" t="s">
        <v>31653</v>
      </c>
      <c r="AG2242" s="2"/>
      <c r="AH2242" s="2"/>
      <c r="AI2242" s="2"/>
      <c r="AJ2242" s="2"/>
      <c r="AK2242" s="2"/>
      <c r="AL2242" s="2"/>
      <c r="AM2242" s="2" t="s">
        <v>104</v>
      </c>
      <c r="AN2242" s="2" t="s">
        <v>30357</v>
      </c>
      <c r="AO2242" s="2" t="s">
        <v>73</v>
      </c>
      <c r="AP2242" s="2" t="s">
        <v>74</v>
      </c>
      <c r="AQ2242" s="2" t="s">
        <v>107</v>
      </c>
      <c r="AR2242" s="2"/>
    </row>
    <row r="2243" customFormat="false" ht="15" hidden="false" customHeight="false" outlineLevel="0" collapsed="false">
      <c r="A2243" s="2" t="s">
        <v>31654</v>
      </c>
      <c r="B2243" s="2" t="s">
        <v>76</v>
      </c>
      <c r="C2243" s="2" t="s">
        <v>30153</v>
      </c>
      <c r="D2243" s="2" t="s">
        <v>30012</v>
      </c>
      <c r="E2243" s="2" t="s">
        <v>31655</v>
      </c>
      <c r="F2243" s="2" t="s">
        <v>31656</v>
      </c>
      <c r="G2243" s="2"/>
      <c r="H2243" s="2" t="s">
        <v>17925</v>
      </c>
      <c r="I2243" s="2" t="s">
        <v>83</v>
      </c>
      <c r="J2243" s="2" t="s">
        <v>52</v>
      </c>
      <c r="K2243" s="2" t="s">
        <v>53</v>
      </c>
      <c r="L2243" s="2" t="s">
        <v>31657</v>
      </c>
      <c r="M2243" s="2" t="s">
        <v>31658</v>
      </c>
      <c r="N2243" s="2" t="s">
        <v>17928</v>
      </c>
      <c r="O2243" s="2" t="s">
        <v>58</v>
      </c>
      <c r="P2243" s="2" t="s">
        <v>980</v>
      </c>
      <c r="Q2243" s="2" t="s">
        <v>1631</v>
      </c>
      <c r="R2243" s="2" t="s">
        <v>1631</v>
      </c>
      <c r="S2243" s="2" t="s">
        <v>17929</v>
      </c>
      <c r="T2243" s="2" t="s">
        <v>17930</v>
      </c>
      <c r="U2243" s="2" t="s">
        <v>17931</v>
      </c>
      <c r="V2243" s="2" t="s">
        <v>31659</v>
      </c>
      <c r="W2243" s="2" t="s">
        <v>17933</v>
      </c>
      <c r="X2243" s="2" t="s">
        <v>17934</v>
      </c>
      <c r="Y2243" s="2"/>
      <c r="Z2243" s="2" t="s">
        <v>31660</v>
      </c>
      <c r="AA2243" s="2" t="s">
        <v>31661</v>
      </c>
      <c r="AB2243" s="2" t="s">
        <v>31654</v>
      </c>
      <c r="AC2243" s="2" t="s">
        <v>31662</v>
      </c>
      <c r="AD2243" s="2" t="s">
        <v>100</v>
      </c>
      <c r="AE2243" s="2" t="s">
        <v>31663</v>
      </c>
      <c r="AF2243" s="2" t="s">
        <v>25783</v>
      </c>
      <c r="AG2243" s="2" t="s">
        <v>154</v>
      </c>
      <c r="AH2243" s="2"/>
      <c r="AI2243" s="2"/>
      <c r="AJ2243" s="2"/>
      <c r="AK2243" s="2"/>
      <c r="AL2243" s="2"/>
      <c r="AM2243" s="2" t="s">
        <v>104</v>
      </c>
      <c r="AN2243" s="2" t="s">
        <v>30022</v>
      </c>
      <c r="AO2243" s="2" t="s">
        <v>106</v>
      </c>
      <c r="AP2243" s="2" t="s">
        <v>74</v>
      </c>
      <c r="AQ2243" s="2" t="s">
        <v>132</v>
      </c>
      <c r="AR2243" s="2"/>
    </row>
    <row r="2244" customFormat="false" ht="15" hidden="false" customHeight="false" outlineLevel="0" collapsed="false">
      <c r="A2244" s="2" t="s">
        <v>31664</v>
      </c>
      <c r="B2244" s="2" t="s">
        <v>76</v>
      </c>
      <c r="C2244" s="2" t="s">
        <v>30153</v>
      </c>
      <c r="D2244" s="2" t="s">
        <v>30012</v>
      </c>
      <c r="E2244" s="2" t="s">
        <v>31665</v>
      </c>
      <c r="F2244" s="2" t="s">
        <v>1191</v>
      </c>
      <c r="G2244" s="2" t="s">
        <v>31666</v>
      </c>
      <c r="H2244" s="2" t="s">
        <v>31667</v>
      </c>
      <c r="I2244" s="2" t="s">
        <v>83</v>
      </c>
      <c r="J2244" s="2" t="s">
        <v>52</v>
      </c>
      <c r="K2244" s="2" t="s">
        <v>53</v>
      </c>
      <c r="L2244" s="2" t="s">
        <v>31668</v>
      </c>
      <c r="M2244" s="2" t="s">
        <v>31669</v>
      </c>
      <c r="N2244" s="2" t="s">
        <v>2463</v>
      </c>
      <c r="O2244" s="2" t="s">
        <v>117</v>
      </c>
      <c r="P2244" s="2" t="s">
        <v>555</v>
      </c>
      <c r="Q2244" s="2" t="s">
        <v>3980</v>
      </c>
      <c r="R2244" s="2" t="s">
        <v>3981</v>
      </c>
      <c r="S2244" s="2" t="s">
        <v>31670</v>
      </c>
      <c r="T2244" s="2" t="s">
        <v>31671</v>
      </c>
      <c r="U2244" s="2" t="s">
        <v>31666</v>
      </c>
      <c r="V2244" s="2" t="s">
        <v>31672</v>
      </c>
      <c r="W2244" s="2" t="s">
        <v>31673</v>
      </c>
      <c r="X2244" s="2" t="s">
        <v>31674</v>
      </c>
      <c r="Y2244" s="2"/>
      <c r="Z2244" s="2" t="s">
        <v>11607</v>
      </c>
      <c r="AA2244" s="2" t="s">
        <v>31675</v>
      </c>
      <c r="AB2244" s="2" t="s">
        <v>31664</v>
      </c>
      <c r="AC2244" s="2" t="s">
        <v>31676</v>
      </c>
      <c r="AD2244" s="2" t="s">
        <v>71</v>
      </c>
      <c r="AE2244" s="2"/>
      <c r="AF2244" s="2"/>
      <c r="AG2244" s="2" t="s">
        <v>128</v>
      </c>
      <c r="AH2244" s="2"/>
      <c r="AI2244" s="2"/>
      <c r="AJ2244" s="2"/>
      <c r="AK2244" s="2"/>
      <c r="AL2244" s="2"/>
      <c r="AM2244" s="2" t="s">
        <v>72</v>
      </c>
      <c r="AN2244" s="2"/>
      <c r="AO2244" s="2" t="s">
        <v>106</v>
      </c>
      <c r="AP2244" s="2" t="s">
        <v>106</v>
      </c>
      <c r="AQ2244" s="2"/>
      <c r="AR2244" s="2"/>
    </row>
    <row r="2245" customFormat="false" ht="15" hidden="false" customHeight="false" outlineLevel="0" collapsed="false">
      <c r="A2245" s="2" t="s">
        <v>31677</v>
      </c>
      <c r="B2245" s="2" t="s">
        <v>76</v>
      </c>
      <c r="C2245" s="2" t="s">
        <v>30153</v>
      </c>
      <c r="D2245" s="2" t="s">
        <v>30012</v>
      </c>
      <c r="E2245" s="2" t="s">
        <v>20738</v>
      </c>
      <c r="F2245" s="2" t="s">
        <v>20739</v>
      </c>
      <c r="G2245" s="2" t="s">
        <v>20740</v>
      </c>
      <c r="H2245" s="2" t="s">
        <v>31678</v>
      </c>
      <c r="I2245" s="2" t="s">
        <v>83</v>
      </c>
      <c r="J2245" s="2" t="s">
        <v>52</v>
      </c>
      <c r="K2245" s="2" t="s">
        <v>138</v>
      </c>
      <c r="L2245" s="2" t="s">
        <v>16496</v>
      </c>
      <c r="M2245" s="2" t="s">
        <v>31679</v>
      </c>
      <c r="N2245" s="2" t="s">
        <v>104</v>
      </c>
      <c r="O2245" s="2" t="s">
        <v>143</v>
      </c>
      <c r="P2245" s="2" t="s">
        <v>312</v>
      </c>
      <c r="Q2245" s="2" t="s">
        <v>145</v>
      </c>
      <c r="R2245" s="2" t="s">
        <v>263</v>
      </c>
      <c r="S2245" s="2" t="s">
        <v>31680</v>
      </c>
      <c r="T2245" s="2" t="s">
        <v>20744</v>
      </c>
      <c r="U2245" s="2" t="s">
        <v>31681</v>
      </c>
      <c r="V2245" s="2" t="s">
        <v>31682</v>
      </c>
      <c r="W2245" s="2" t="s">
        <v>20747</v>
      </c>
      <c r="X2245" s="2" t="s">
        <v>20748</v>
      </c>
      <c r="Y2245" s="2"/>
      <c r="Z2245" s="2"/>
      <c r="AA2245" s="2" t="s">
        <v>31683</v>
      </c>
      <c r="AB2245" s="2" t="s">
        <v>31677</v>
      </c>
      <c r="AC2245" s="2" t="s">
        <v>31684</v>
      </c>
      <c r="AD2245" s="2" t="s">
        <v>71</v>
      </c>
      <c r="AE2245" s="2"/>
      <c r="AF2245" s="2"/>
      <c r="AG2245" s="2"/>
      <c r="AH2245" s="2"/>
      <c r="AI2245" s="2"/>
      <c r="AJ2245" s="2"/>
      <c r="AK2245" s="2"/>
      <c r="AL2245" s="2"/>
      <c r="AM2245" s="2" t="s">
        <v>104</v>
      </c>
      <c r="AN2245" s="2" t="s">
        <v>30022</v>
      </c>
      <c r="AO2245" s="2" t="s">
        <v>106</v>
      </c>
      <c r="AP2245" s="2" t="s">
        <v>156</v>
      </c>
      <c r="AQ2245" s="2" t="s">
        <v>107</v>
      </c>
      <c r="AR2245" s="2" t="s">
        <v>107</v>
      </c>
    </row>
    <row r="2246" customFormat="false" ht="15" hidden="false" customHeight="false" outlineLevel="0" collapsed="false">
      <c r="A2246" s="2" t="s">
        <v>31685</v>
      </c>
      <c r="B2246" s="2" t="s">
        <v>278</v>
      </c>
      <c r="C2246" s="2" t="s">
        <v>31686</v>
      </c>
      <c r="D2246" s="2" t="s">
        <v>30012</v>
      </c>
      <c r="E2246" s="2" t="s">
        <v>31687</v>
      </c>
      <c r="F2246" s="2" t="s">
        <v>1463</v>
      </c>
      <c r="G2246" s="2" t="s">
        <v>31688</v>
      </c>
      <c r="H2246" s="2" t="s">
        <v>31689</v>
      </c>
      <c r="I2246" s="2" t="s">
        <v>83</v>
      </c>
      <c r="J2246" s="2" t="s">
        <v>52</v>
      </c>
      <c r="K2246" s="2" t="s">
        <v>1481</v>
      </c>
      <c r="L2246" s="2" t="s">
        <v>31690</v>
      </c>
      <c r="M2246" s="2" t="s">
        <v>31691</v>
      </c>
      <c r="N2246" s="2" t="s">
        <v>31692</v>
      </c>
      <c r="O2246" s="2" t="s">
        <v>165</v>
      </c>
      <c r="P2246" s="2" t="s">
        <v>191</v>
      </c>
      <c r="Q2246" s="2" t="s">
        <v>288</v>
      </c>
      <c r="R2246" s="2" t="s">
        <v>60</v>
      </c>
      <c r="S2246" s="2" t="s">
        <v>31693</v>
      </c>
      <c r="T2246" s="2" t="s">
        <v>31694</v>
      </c>
      <c r="U2246" s="2" t="s">
        <v>31695</v>
      </c>
      <c r="V2246" s="2" t="s">
        <v>31696</v>
      </c>
      <c r="W2246" s="2" t="s">
        <v>31697</v>
      </c>
      <c r="X2246" s="2" t="s">
        <v>31689</v>
      </c>
      <c r="Y2246" s="2"/>
      <c r="Z2246" s="2" t="s">
        <v>31698</v>
      </c>
      <c r="AA2246" s="2" t="s">
        <v>31699</v>
      </c>
      <c r="AB2246" s="2" t="s">
        <v>31685</v>
      </c>
      <c r="AC2246" s="2" t="s">
        <v>31700</v>
      </c>
      <c r="AD2246" s="2" t="s">
        <v>71</v>
      </c>
      <c r="AE2246" s="2"/>
      <c r="AF2246" s="2"/>
      <c r="AG2246" s="2" t="s">
        <v>154</v>
      </c>
      <c r="AH2246" s="2"/>
      <c r="AI2246" s="2"/>
      <c r="AJ2246" s="2"/>
      <c r="AK2246" s="2"/>
      <c r="AL2246" s="2"/>
      <c r="AM2246" s="2" t="s">
        <v>104</v>
      </c>
      <c r="AN2246" s="2" t="s">
        <v>30462</v>
      </c>
      <c r="AO2246" s="2" t="s">
        <v>156</v>
      </c>
      <c r="AP2246" s="2" t="s">
        <v>74</v>
      </c>
      <c r="AQ2246" s="2" t="s">
        <v>132</v>
      </c>
      <c r="AR2246" s="2"/>
    </row>
    <row r="2247" customFormat="false" ht="15" hidden="false" customHeight="false" outlineLevel="0" collapsed="false">
      <c r="A2247" s="2" t="s">
        <v>31701</v>
      </c>
      <c r="B2247" s="2" t="s">
        <v>1415</v>
      </c>
      <c r="C2247" s="2" t="s">
        <v>31686</v>
      </c>
      <c r="D2247" s="2" t="s">
        <v>30012</v>
      </c>
      <c r="E2247" s="2" t="s">
        <v>11330</v>
      </c>
      <c r="F2247" s="2" t="s">
        <v>11331</v>
      </c>
      <c r="G2247" s="2"/>
      <c r="H2247" s="2" t="s">
        <v>31702</v>
      </c>
      <c r="I2247" s="2" t="s">
        <v>83</v>
      </c>
      <c r="J2247" s="2" t="s">
        <v>52</v>
      </c>
      <c r="K2247" s="2" t="s">
        <v>84</v>
      </c>
      <c r="L2247" s="2" t="s">
        <v>11332</v>
      </c>
      <c r="M2247" s="2" t="s">
        <v>31703</v>
      </c>
      <c r="N2247" s="2" t="s">
        <v>16216</v>
      </c>
      <c r="O2247" s="2" t="s">
        <v>573</v>
      </c>
      <c r="P2247" s="2" t="s">
        <v>312</v>
      </c>
      <c r="Q2247" s="2" t="s">
        <v>145</v>
      </c>
      <c r="R2247" s="2" t="s">
        <v>145</v>
      </c>
      <c r="S2247" s="2" t="s">
        <v>11291</v>
      </c>
      <c r="T2247" s="2" t="s">
        <v>31704</v>
      </c>
      <c r="U2247" s="2" t="s">
        <v>11293</v>
      </c>
      <c r="V2247" s="2" t="s">
        <v>11294</v>
      </c>
      <c r="W2247" s="2" t="s">
        <v>31704</v>
      </c>
      <c r="X2247" s="2" t="s">
        <v>11295</v>
      </c>
      <c r="Y2247" s="2"/>
      <c r="Z2247" s="2"/>
      <c r="AA2247" s="2" t="s">
        <v>31705</v>
      </c>
      <c r="AB2247" s="2" t="s">
        <v>31701</v>
      </c>
      <c r="AC2247" s="2" t="s">
        <v>31706</v>
      </c>
      <c r="AD2247" s="2" t="s">
        <v>100</v>
      </c>
      <c r="AE2247" s="2" t="s">
        <v>31707</v>
      </c>
      <c r="AF2247" s="2" t="s">
        <v>21310</v>
      </c>
      <c r="AG2247" s="2"/>
      <c r="AH2247" s="2"/>
      <c r="AI2247" s="2"/>
      <c r="AJ2247" s="2"/>
      <c r="AK2247" s="2"/>
      <c r="AL2247" s="2"/>
      <c r="AM2247" s="2" t="s">
        <v>104</v>
      </c>
      <c r="AN2247" s="2" t="s">
        <v>31708</v>
      </c>
      <c r="AO2247" s="2" t="s">
        <v>73</v>
      </c>
      <c r="AP2247" s="2" t="s">
        <v>73</v>
      </c>
      <c r="AQ2247" s="2" t="s">
        <v>132</v>
      </c>
      <c r="AR2247" s="2" t="s">
        <v>107</v>
      </c>
    </row>
    <row r="2248" customFormat="false" ht="15" hidden="false" customHeight="false" outlineLevel="0" collapsed="false">
      <c r="A2248" s="2" t="s">
        <v>31709</v>
      </c>
      <c r="B2248" s="2" t="s">
        <v>109</v>
      </c>
      <c r="C2248" s="2" t="s">
        <v>31686</v>
      </c>
      <c r="D2248" s="2" t="s">
        <v>30012</v>
      </c>
      <c r="E2248" s="2" t="s">
        <v>31710</v>
      </c>
      <c r="F2248" s="2" t="s">
        <v>13561</v>
      </c>
      <c r="G2248" s="2" t="s">
        <v>8148</v>
      </c>
      <c r="H2248" s="2"/>
      <c r="I2248" s="2" t="s">
        <v>83</v>
      </c>
      <c r="J2248" s="2" t="s">
        <v>52</v>
      </c>
      <c r="K2248" s="2" t="s">
        <v>1381</v>
      </c>
      <c r="L2248" s="2" t="s">
        <v>31711</v>
      </c>
      <c r="M2248" s="2" t="s">
        <v>31712</v>
      </c>
      <c r="N2248" s="2" t="s">
        <v>31713</v>
      </c>
      <c r="O2248" s="2" t="s">
        <v>190</v>
      </c>
      <c r="P2248" s="2" t="s">
        <v>117</v>
      </c>
      <c r="Q2248" s="2" t="s">
        <v>422</v>
      </c>
      <c r="R2248" s="2" t="s">
        <v>60</v>
      </c>
      <c r="S2248" s="2" t="s">
        <v>22105</v>
      </c>
      <c r="T2248" s="2" t="s">
        <v>31714</v>
      </c>
      <c r="U2248" s="2" t="s">
        <v>8155</v>
      </c>
      <c r="V2248" s="2" t="s">
        <v>31715</v>
      </c>
      <c r="W2248" s="2" t="s">
        <v>8157</v>
      </c>
      <c r="X2248" s="2" t="s">
        <v>8148</v>
      </c>
      <c r="Y2248" s="2"/>
      <c r="Z2248" s="2"/>
      <c r="AA2248" s="2" t="s">
        <v>31716</v>
      </c>
      <c r="AB2248" s="2" t="s">
        <v>31709</v>
      </c>
      <c r="AC2248" s="2" t="s">
        <v>31717</v>
      </c>
      <c r="AD2248" s="2" t="s">
        <v>100</v>
      </c>
      <c r="AE2248" s="2" t="s">
        <v>31718</v>
      </c>
      <c r="AF2248" s="2" t="s">
        <v>31719</v>
      </c>
      <c r="AG2248" s="2" t="s">
        <v>128</v>
      </c>
      <c r="AH2248" s="2"/>
      <c r="AI2248" s="2"/>
      <c r="AJ2248" s="2"/>
      <c r="AK2248" s="2"/>
      <c r="AL2248" s="2"/>
      <c r="AM2248" s="2" t="s">
        <v>104</v>
      </c>
      <c r="AN2248" s="2" t="s">
        <v>30022</v>
      </c>
      <c r="AO2248" s="2" t="s">
        <v>106</v>
      </c>
      <c r="AP2248" s="2" t="s">
        <v>74</v>
      </c>
      <c r="AQ2248" s="2" t="s">
        <v>132</v>
      </c>
      <c r="AR2248" s="2"/>
    </row>
    <row r="2249" customFormat="false" ht="15" hidden="false" customHeight="false" outlineLevel="0" collapsed="false">
      <c r="A2249" s="2" t="s">
        <v>31720</v>
      </c>
      <c r="B2249" s="2" t="s">
        <v>278</v>
      </c>
      <c r="C2249" s="2" t="s">
        <v>31686</v>
      </c>
      <c r="D2249" s="2" t="s">
        <v>30012</v>
      </c>
      <c r="E2249" s="2" t="s">
        <v>31721</v>
      </c>
      <c r="F2249" s="2" t="s">
        <v>31722</v>
      </c>
      <c r="G2249" s="2" t="s">
        <v>31723</v>
      </c>
      <c r="H2249" s="2" t="s">
        <v>31724</v>
      </c>
      <c r="I2249" s="2" t="s">
        <v>51</v>
      </c>
      <c r="J2249" s="2" t="s">
        <v>52</v>
      </c>
      <c r="K2249" s="2" t="s">
        <v>84</v>
      </c>
      <c r="L2249" s="2" t="s">
        <v>31725</v>
      </c>
      <c r="M2249" s="2" t="s">
        <v>31726</v>
      </c>
      <c r="N2249" s="2" t="s">
        <v>239</v>
      </c>
      <c r="O2249" s="2" t="s">
        <v>213</v>
      </c>
      <c r="P2249" s="2" t="s">
        <v>555</v>
      </c>
      <c r="Q2249" s="2" t="s">
        <v>476</v>
      </c>
      <c r="R2249" s="2" t="s">
        <v>477</v>
      </c>
      <c r="S2249" s="2" t="s">
        <v>31727</v>
      </c>
      <c r="T2249" s="2" t="s">
        <v>31728</v>
      </c>
      <c r="U2249" s="2" t="s">
        <v>31729</v>
      </c>
      <c r="V2249" s="2" t="s">
        <v>31730</v>
      </c>
      <c r="W2249" s="2" t="s">
        <v>31731</v>
      </c>
      <c r="X2249" s="2" t="s">
        <v>31732</v>
      </c>
      <c r="Y2249" s="2" t="s">
        <v>31733</v>
      </c>
      <c r="Z2249" s="2" t="s">
        <v>31734</v>
      </c>
      <c r="AA2249" s="2" t="s">
        <v>31735</v>
      </c>
      <c r="AB2249" s="2" t="s">
        <v>31720</v>
      </c>
      <c r="AC2249" s="2" t="s">
        <v>31736</v>
      </c>
      <c r="AD2249" s="2" t="s">
        <v>71</v>
      </c>
      <c r="AE2249" s="2"/>
      <c r="AF2249" s="2"/>
      <c r="AG2249" s="2" t="s">
        <v>154</v>
      </c>
      <c r="AH2249" s="2"/>
      <c r="AI2249" s="2"/>
      <c r="AJ2249" s="2"/>
      <c r="AK2249" s="2"/>
      <c r="AL2249" s="2"/>
      <c r="AM2249" s="2" t="s">
        <v>104</v>
      </c>
      <c r="AN2249" s="2" t="s">
        <v>30069</v>
      </c>
      <c r="AO2249" s="2" t="s">
        <v>73</v>
      </c>
      <c r="AP2249" s="2" t="s">
        <v>106</v>
      </c>
      <c r="AQ2249" s="2" t="s">
        <v>107</v>
      </c>
      <c r="AR2249" s="2" t="s">
        <v>132</v>
      </c>
    </row>
    <row r="2250" customFormat="false" ht="15" hidden="false" customHeight="false" outlineLevel="0" collapsed="false">
      <c r="A2250" s="2" t="s">
        <v>31737</v>
      </c>
      <c r="B2250" s="2" t="s">
        <v>76</v>
      </c>
      <c r="C2250" s="2" t="s">
        <v>31686</v>
      </c>
      <c r="D2250" s="2" t="s">
        <v>30012</v>
      </c>
      <c r="E2250" s="2" t="s">
        <v>31738</v>
      </c>
      <c r="F2250" s="2" t="s">
        <v>31739</v>
      </c>
      <c r="G2250" s="2" t="s">
        <v>31740</v>
      </c>
      <c r="H2250" s="2" t="s">
        <v>31741</v>
      </c>
      <c r="I2250" s="2" t="s">
        <v>83</v>
      </c>
      <c r="J2250" s="2" t="s">
        <v>52</v>
      </c>
      <c r="K2250" s="2" t="s">
        <v>53</v>
      </c>
      <c r="L2250" s="2" t="s">
        <v>23649</v>
      </c>
      <c r="M2250" s="2" t="s">
        <v>30254</v>
      </c>
      <c r="N2250" s="2" t="s">
        <v>3577</v>
      </c>
      <c r="O2250" s="2" t="s">
        <v>57</v>
      </c>
      <c r="P2250" s="2" t="s">
        <v>310</v>
      </c>
      <c r="Q2250" s="2" t="s">
        <v>1522</v>
      </c>
      <c r="R2250" s="2" t="s">
        <v>350</v>
      </c>
      <c r="S2250" s="2" t="s">
        <v>31742</v>
      </c>
      <c r="T2250" s="2" t="s">
        <v>31743</v>
      </c>
      <c r="U2250" s="2" t="s">
        <v>31744</v>
      </c>
      <c r="V2250" s="2" t="s">
        <v>31745</v>
      </c>
      <c r="W2250" s="2" t="s">
        <v>31746</v>
      </c>
      <c r="X2250" s="2" t="s">
        <v>31747</v>
      </c>
      <c r="Y2250" s="2"/>
      <c r="Z2250" s="2" t="s">
        <v>4032</v>
      </c>
      <c r="AA2250" s="2" t="s">
        <v>31748</v>
      </c>
      <c r="AB2250" s="2" t="s">
        <v>31737</v>
      </c>
      <c r="AC2250" s="2" t="s">
        <v>31749</v>
      </c>
      <c r="AD2250" s="2" t="s">
        <v>71</v>
      </c>
      <c r="AE2250" s="2"/>
      <c r="AF2250" s="2"/>
      <c r="AG2250" s="2"/>
      <c r="AH2250" s="2"/>
      <c r="AI2250" s="2"/>
      <c r="AJ2250" s="2"/>
      <c r="AK2250" s="2"/>
      <c r="AL2250" s="2"/>
      <c r="AM2250" s="2" t="s">
        <v>104</v>
      </c>
      <c r="AN2250" s="2" t="s">
        <v>30374</v>
      </c>
      <c r="AO2250" s="2" t="s">
        <v>73</v>
      </c>
      <c r="AP2250" s="2" t="s">
        <v>74</v>
      </c>
      <c r="AQ2250" s="2"/>
      <c r="AR2250" s="2"/>
    </row>
    <row r="2251" customFormat="false" ht="15" hidden="false" customHeight="false" outlineLevel="0" collapsed="false">
      <c r="A2251" s="2" t="s">
        <v>31750</v>
      </c>
      <c r="B2251" s="2" t="s">
        <v>1415</v>
      </c>
      <c r="C2251" s="2" t="s">
        <v>31686</v>
      </c>
      <c r="D2251" s="2" t="s">
        <v>30012</v>
      </c>
      <c r="E2251" s="2" t="s">
        <v>31751</v>
      </c>
      <c r="F2251" s="2" t="s">
        <v>13855</v>
      </c>
      <c r="G2251" s="2" t="s">
        <v>31752</v>
      </c>
      <c r="H2251" s="2" t="s">
        <v>8954</v>
      </c>
      <c r="I2251" s="2" t="s">
        <v>51</v>
      </c>
      <c r="J2251" s="2" t="s">
        <v>52</v>
      </c>
      <c r="K2251" s="2" t="s">
        <v>53</v>
      </c>
      <c r="L2251" s="2" t="s">
        <v>8955</v>
      </c>
      <c r="M2251" s="2" t="s">
        <v>23178</v>
      </c>
      <c r="N2251" s="2" t="s">
        <v>23179</v>
      </c>
      <c r="O2251" s="2" t="s">
        <v>213</v>
      </c>
      <c r="P2251" s="2" t="s">
        <v>312</v>
      </c>
      <c r="Q2251" s="2" t="s">
        <v>19151</v>
      </c>
      <c r="R2251" s="2" t="s">
        <v>193</v>
      </c>
      <c r="S2251" s="2" t="s">
        <v>23180</v>
      </c>
      <c r="T2251" s="2" t="s">
        <v>23183</v>
      </c>
      <c r="U2251" s="2" t="s">
        <v>23184</v>
      </c>
      <c r="V2251" s="2" t="s">
        <v>23182</v>
      </c>
      <c r="W2251" s="2" t="s">
        <v>23183</v>
      </c>
      <c r="X2251" s="2" t="s">
        <v>23184</v>
      </c>
      <c r="Y2251" s="2"/>
      <c r="Z2251" s="2"/>
      <c r="AA2251" s="2" t="s">
        <v>31753</v>
      </c>
      <c r="AB2251" s="2" t="s">
        <v>31750</v>
      </c>
      <c r="AC2251" s="2" t="s">
        <v>31754</v>
      </c>
      <c r="AD2251" s="2" t="s">
        <v>100</v>
      </c>
      <c r="AE2251" s="2" t="s">
        <v>31755</v>
      </c>
      <c r="AF2251" s="2" t="s">
        <v>3500</v>
      </c>
      <c r="AG2251" s="2"/>
      <c r="AH2251" s="2" t="s">
        <v>178</v>
      </c>
      <c r="AI2251" s="2" t="s">
        <v>23189</v>
      </c>
      <c r="AJ2251" s="2" t="s">
        <v>31755</v>
      </c>
      <c r="AK2251" s="2"/>
      <c r="AL2251" s="2"/>
      <c r="AM2251" s="2" t="s">
        <v>104</v>
      </c>
      <c r="AN2251" s="2" t="s">
        <v>30144</v>
      </c>
      <c r="AO2251" s="2" t="s">
        <v>73</v>
      </c>
      <c r="AP2251" s="2" t="s">
        <v>156</v>
      </c>
      <c r="AQ2251" s="2"/>
      <c r="AR2251" s="2"/>
    </row>
    <row r="2252" customFormat="false" ht="15" hidden="false" customHeight="false" outlineLevel="0" collapsed="false">
      <c r="A2252" s="2" t="s">
        <v>31756</v>
      </c>
      <c r="B2252" s="2" t="s">
        <v>1415</v>
      </c>
      <c r="C2252" s="2" t="s">
        <v>31686</v>
      </c>
      <c r="D2252" s="2" t="s">
        <v>30012</v>
      </c>
      <c r="E2252" s="2" t="s">
        <v>858</v>
      </c>
      <c r="F2252" s="2" t="s">
        <v>859</v>
      </c>
      <c r="G2252" s="2"/>
      <c r="H2252" s="2" t="s">
        <v>31757</v>
      </c>
      <c r="I2252" s="2" t="s">
        <v>83</v>
      </c>
      <c r="J2252" s="2" t="s">
        <v>52</v>
      </c>
      <c r="K2252" s="2" t="s">
        <v>729</v>
      </c>
      <c r="L2252" s="2" t="s">
        <v>7013</v>
      </c>
      <c r="M2252" s="2" t="s">
        <v>31758</v>
      </c>
      <c r="N2252" s="2" t="s">
        <v>16216</v>
      </c>
      <c r="O2252" s="2" t="s">
        <v>213</v>
      </c>
      <c r="P2252" s="2" t="s">
        <v>287</v>
      </c>
      <c r="Q2252" s="2" t="s">
        <v>2301</v>
      </c>
      <c r="R2252" s="2" t="s">
        <v>810</v>
      </c>
      <c r="S2252" s="2" t="s">
        <v>866</v>
      </c>
      <c r="T2252" s="2" t="s">
        <v>867</v>
      </c>
      <c r="U2252" s="2" t="s">
        <v>868</v>
      </c>
      <c r="V2252" s="2" t="s">
        <v>31759</v>
      </c>
      <c r="W2252" s="2" t="s">
        <v>870</v>
      </c>
      <c r="X2252" s="2" t="s">
        <v>31760</v>
      </c>
      <c r="Y2252" s="2" t="s">
        <v>860</v>
      </c>
      <c r="Z2252" s="2" t="s">
        <v>31761</v>
      </c>
      <c r="AA2252" s="2" t="s">
        <v>31762</v>
      </c>
      <c r="AB2252" s="2" t="s">
        <v>31756</v>
      </c>
      <c r="AC2252" s="2" t="s">
        <v>31763</v>
      </c>
      <c r="AD2252" s="2" t="s">
        <v>71</v>
      </c>
      <c r="AE2252" s="2"/>
      <c r="AF2252" s="2"/>
      <c r="AG2252" s="2"/>
      <c r="AH2252" s="2"/>
      <c r="AI2252" s="2" t="s">
        <v>1396</v>
      </c>
      <c r="AJ2252" s="2"/>
      <c r="AK2252" s="2"/>
      <c r="AL2252" s="2"/>
      <c r="AM2252" s="2" t="s">
        <v>104</v>
      </c>
      <c r="AN2252" s="2" t="s">
        <v>31708</v>
      </c>
      <c r="AO2252" s="2" t="s">
        <v>106</v>
      </c>
      <c r="AP2252" s="2" t="s">
        <v>74</v>
      </c>
      <c r="AQ2252" s="2" t="s">
        <v>132</v>
      </c>
      <c r="AR2252" s="2"/>
    </row>
    <row r="2253" customFormat="false" ht="15" hidden="false" customHeight="false" outlineLevel="0" collapsed="false">
      <c r="A2253" s="2" t="s">
        <v>31764</v>
      </c>
      <c r="B2253" s="2" t="s">
        <v>278</v>
      </c>
      <c r="C2253" s="2" t="s">
        <v>31686</v>
      </c>
      <c r="D2253" s="2" t="s">
        <v>30012</v>
      </c>
      <c r="E2253" s="2" t="s">
        <v>15004</v>
      </c>
      <c r="F2253" s="2" t="s">
        <v>11172</v>
      </c>
      <c r="G2253" s="2" t="s">
        <v>15000</v>
      </c>
      <c r="H2253" s="2" t="s">
        <v>14993</v>
      </c>
      <c r="I2253" s="2" t="s">
        <v>51</v>
      </c>
      <c r="J2253" s="2" t="s">
        <v>52</v>
      </c>
      <c r="K2253" s="2" t="s">
        <v>7428</v>
      </c>
      <c r="L2253" s="2" t="s">
        <v>31765</v>
      </c>
      <c r="M2253" s="2" t="s">
        <v>31766</v>
      </c>
      <c r="N2253" s="2" t="s">
        <v>104</v>
      </c>
      <c r="O2253" s="2" t="s">
        <v>311</v>
      </c>
      <c r="P2253" s="2" t="s">
        <v>443</v>
      </c>
      <c r="Q2253" s="2" t="s">
        <v>144</v>
      </c>
      <c r="R2253" s="2" t="s">
        <v>31767</v>
      </c>
      <c r="S2253" s="2" t="s">
        <v>31768</v>
      </c>
      <c r="T2253" s="2" t="s">
        <v>31769</v>
      </c>
      <c r="U2253" s="2" t="s">
        <v>14997</v>
      </c>
      <c r="V2253" s="2" t="s">
        <v>31770</v>
      </c>
      <c r="W2253" s="2" t="s">
        <v>14999</v>
      </c>
      <c r="X2253" s="2" t="s">
        <v>15000</v>
      </c>
      <c r="Y2253" s="2" t="s">
        <v>15001</v>
      </c>
      <c r="Z2253" s="2"/>
      <c r="AA2253" s="2" t="s">
        <v>31771</v>
      </c>
      <c r="AB2253" s="2" t="s">
        <v>31764</v>
      </c>
      <c r="AC2253" s="2" t="s">
        <v>31772</v>
      </c>
      <c r="AD2253" s="2" t="s">
        <v>100</v>
      </c>
      <c r="AE2253" s="2" t="s">
        <v>31773</v>
      </c>
      <c r="AF2253" s="2" t="s">
        <v>1958</v>
      </c>
      <c r="AG2253" s="2" t="s">
        <v>128</v>
      </c>
      <c r="AH2253" s="2"/>
      <c r="AI2253" s="2"/>
      <c r="AJ2253" s="2"/>
      <c r="AK2253" s="2"/>
      <c r="AL2253" s="2"/>
      <c r="AM2253" s="2" t="s">
        <v>104</v>
      </c>
      <c r="AN2253" s="2" t="s">
        <v>30462</v>
      </c>
      <c r="AO2253" s="2" t="s">
        <v>106</v>
      </c>
      <c r="AP2253" s="2" t="s">
        <v>156</v>
      </c>
      <c r="AQ2253" s="2" t="s">
        <v>107</v>
      </c>
      <c r="AR2253" s="2" t="s">
        <v>204</v>
      </c>
    </row>
    <row r="2254" customFormat="false" ht="15" hidden="false" customHeight="false" outlineLevel="0" collapsed="false">
      <c r="A2254" s="2" t="s">
        <v>31774</v>
      </c>
      <c r="B2254" s="2" t="s">
        <v>278</v>
      </c>
      <c r="C2254" s="2" t="s">
        <v>30250</v>
      </c>
      <c r="D2254" s="2" t="s">
        <v>30012</v>
      </c>
      <c r="E2254" s="2" t="s">
        <v>31775</v>
      </c>
      <c r="F2254" s="2" t="s">
        <v>18638</v>
      </c>
      <c r="G2254" s="2" t="s">
        <v>31776</v>
      </c>
      <c r="H2254" s="2" t="s">
        <v>31777</v>
      </c>
      <c r="I2254" s="2" t="s">
        <v>51</v>
      </c>
      <c r="J2254" s="2" t="s">
        <v>52</v>
      </c>
      <c r="K2254" s="2" t="s">
        <v>1926</v>
      </c>
      <c r="L2254" s="2" t="s">
        <v>30319</v>
      </c>
      <c r="M2254" s="2" t="s">
        <v>31778</v>
      </c>
      <c r="N2254" s="2" t="s">
        <v>515</v>
      </c>
      <c r="O2254" s="2" t="s">
        <v>58</v>
      </c>
      <c r="P2254" s="2" t="s">
        <v>88</v>
      </c>
      <c r="Q2254" s="2" t="s">
        <v>2853</v>
      </c>
      <c r="R2254" s="2" t="s">
        <v>242</v>
      </c>
      <c r="S2254" s="2" t="s">
        <v>31779</v>
      </c>
      <c r="T2254" s="2" t="s">
        <v>31780</v>
      </c>
      <c r="U2254" s="2" t="s">
        <v>31781</v>
      </c>
      <c r="V2254" s="2" t="s">
        <v>31782</v>
      </c>
      <c r="W2254" s="2" t="s">
        <v>31783</v>
      </c>
      <c r="X2254" s="2" t="s">
        <v>31784</v>
      </c>
      <c r="Y2254" s="2" t="s">
        <v>31785</v>
      </c>
      <c r="Z2254" s="2" t="s">
        <v>31786</v>
      </c>
      <c r="AA2254" s="2" t="s">
        <v>31787</v>
      </c>
      <c r="AB2254" s="2" t="s">
        <v>31774</v>
      </c>
      <c r="AC2254" s="2" t="s">
        <v>31788</v>
      </c>
      <c r="AD2254" s="2" t="s">
        <v>71</v>
      </c>
      <c r="AE2254" s="2"/>
      <c r="AF2254" s="2"/>
      <c r="AG2254" s="2"/>
      <c r="AH2254" s="2"/>
      <c r="AI2254" s="2"/>
      <c r="AJ2254" s="2"/>
      <c r="AK2254" s="2"/>
      <c r="AL2254" s="2"/>
      <c r="AM2254" s="2" t="s">
        <v>104</v>
      </c>
      <c r="AN2254" s="2" t="s">
        <v>30069</v>
      </c>
      <c r="AO2254" s="2" t="s">
        <v>106</v>
      </c>
      <c r="AP2254" s="2" t="s">
        <v>73</v>
      </c>
      <c r="AQ2254" s="2" t="s">
        <v>132</v>
      </c>
      <c r="AR2254" s="2" t="s">
        <v>132</v>
      </c>
    </row>
    <row r="2255" customFormat="false" ht="15" hidden="false" customHeight="false" outlineLevel="0" collapsed="false">
      <c r="A2255" s="2" t="s">
        <v>31789</v>
      </c>
      <c r="B2255" s="2" t="s">
        <v>109</v>
      </c>
      <c r="C2255" s="2" t="s">
        <v>30250</v>
      </c>
      <c r="D2255" s="2" t="s">
        <v>30012</v>
      </c>
      <c r="E2255" s="2" t="s">
        <v>31790</v>
      </c>
      <c r="F2255" s="2" t="s">
        <v>10726</v>
      </c>
      <c r="G2255" s="2"/>
      <c r="H2255" s="2" t="s">
        <v>31791</v>
      </c>
      <c r="I2255" s="2" t="s">
        <v>51</v>
      </c>
      <c r="J2255" s="2" t="s">
        <v>52</v>
      </c>
      <c r="K2255" s="2" t="s">
        <v>23271</v>
      </c>
      <c r="L2255" s="2" t="s">
        <v>31792</v>
      </c>
      <c r="M2255" s="2" t="s">
        <v>31793</v>
      </c>
      <c r="N2255" s="2" t="s">
        <v>23273</v>
      </c>
      <c r="O2255" s="2" t="s">
        <v>57</v>
      </c>
      <c r="P2255" s="2" t="s">
        <v>58</v>
      </c>
      <c r="Q2255" s="2" t="s">
        <v>241</v>
      </c>
      <c r="R2255" s="2" t="s">
        <v>242</v>
      </c>
      <c r="S2255" s="2" t="s">
        <v>31794</v>
      </c>
      <c r="T2255" s="2" t="s">
        <v>23274</v>
      </c>
      <c r="U2255" s="2" t="s">
        <v>23275</v>
      </c>
      <c r="V2255" s="2" t="s">
        <v>23276</v>
      </c>
      <c r="W2255" s="2" t="s">
        <v>23277</v>
      </c>
      <c r="X2255" s="2" t="s">
        <v>10513</v>
      </c>
      <c r="Y2255" s="2"/>
      <c r="Z2255" s="2"/>
      <c r="AA2255" s="2" t="s">
        <v>31795</v>
      </c>
      <c r="AB2255" s="2" t="s">
        <v>31789</v>
      </c>
      <c r="AC2255" s="2" t="s">
        <v>31796</v>
      </c>
      <c r="AD2255" s="2" t="s">
        <v>100</v>
      </c>
      <c r="AE2255" s="2" t="s">
        <v>23280</v>
      </c>
      <c r="AF2255" s="2" t="s">
        <v>31797</v>
      </c>
      <c r="AG2255" s="2" t="s">
        <v>128</v>
      </c>
      <c r="AH2255" s="2"/>
      <c r="AI2255" s="2"/>
      <c r="AJ2255" s="2"/>
      <c r="AK2255" s="2"/>
      <c r="AL2255" s="2"/>
      <c r="AM2255" s="2" t="s">
        <v>104</v>
      </c>
      <c r="AN2255" s="2" t="s">
        <v>30222</v>
      </c>
      <c r="AO2255" s="2" t="s">
        <v>156</v>
      </c>
      <c r="AP2255" s="2" t="s">
        <v>74</v>
      </c>
      <c r="AQ2255" s="2" t="s">
        <v>132</v>
      </c>
      <c r="AR2255" s="2"/>
    </row>
    <row r="2256" customFormat="false" ht="15" hidden="false" customHeight="false" outlineLevel="0" collapsed="false">
      <c r="A2256" s="2" t="s">
        <v>31798</v>
      </c>
      <c r="B2256" s="2" t="s">
        <v>76</v>
      </c>
      <c r="C2256" s="2" t="s">
        <v>30250</v>
      </c>
      <c r="D2256" s="2" t="s">
        <v>30012</v>
      </c>
      <c r="E2256" s="2" t="s">
        <v>31799</v>
      </c>
      <c r="F2256" s="2" t="s">
        <v>31800</v>
      </c>
      <c r="G2256" s="2" t="s">
        <v>31801</v>
      </c>
      <c r="H2256" s="2"/>
      <c r="I2256" s="2" t="s">
        <v>51</v>
      </c>
      <c r="J2256" s="2" t="s">
        <v>52</v>
      </c>
      <c r="K2256" s="2" t="s">
        <v>936</v>
      </c>
      <c r="L2256" s="2" t="s">
        <v>5671</v>
      </c>
      <c r="M2256" s="2" t="s">
        <v>31802</v>
      </c>
      <c r="N2256" s="2" t="s">
        <v>31803</v>
      </c>
      <c r="O2256" s="2" t="s">
        <v>312</v>
      </c>
      <c r="P2256" s="2" t="s">
        <v>573</v>
      </c>
      <c r="Q2256" s="2" t="s">
        <v>31804</v>
      </c>
      <c r="R2256" s="2" t="s">
        <v>24968</v>
      </c>
      <c r="S2256" s="2" t="s">
        <v>31805</v>
      </c>
      <c r="T2256" s="2" t="s">
        <v>31806</v>
      </c>
      <c r="U2256" s="2" t="s">
        <v>31807</v>
      </c>
      <c r="V2256" s="2" t="s">
        <v>31808</v>
      </c>
      <c r="W2256" s="2" t="s">
        <v>31809</v>
      </c>
      <c r="X2256" s="2" t="s">
        <v>31810</v>
      </c>
      <c r="Y2256" s="2"/>
      <c r="Z2256" s="2"/>
      <c r="AA2256" s="2" t="s">
        <v>31811</v>
      </c>
      <c r="AB2256" s="2" t="s">
        <v>31798</v>
      </c>
      <c r="AC2256" s="2" t="s">
        <v>31812</v>
      </c>
      <c r="AD2256" s="2" t="s">
        <v>71</v>
      </c>
      <c r="AE2256" s="2"/>
      <c r="AF2256" s="2"/>
      <c r="AG2256" s="2"/>
      <c r="AH2256" s="2"/>
      <c r="AI2256" s="2" t="s">
        <v>1396</v>
      </c>
      <c r="AJ2256" s="2"/>
      <c r="AK2256" s="2"/>
      <c r="AL2256" s="2"/>
      <c r="AM2256" s="2" t="s">
        <v>104</v>
      </c>
      <c r="AN2256" s="2" t="s">
        <v>30022</v>
      </c>
      <c r="AO2256" s="2" t="s">
        <v>73</v>
      </c>
      <c r="AP2256" s="2" t="s">
        <v>74</v>
      </c>
      <c r="AQ2256" s="2" t="s">
        <v>132</v>
      </c>
      <c r="AR2256" s="2"/>
    </row>
    <row r="2257" customFormat="false" ht="15" hidden="false" customHeight="false" outlineLevel="0" collapsed="false">
      <c r="A2257" s="2" t="s">
        <v>31813</v>
      </c>
      <c r="B2257" s="2" t="s">
        <v>76</v>
      </c>
      <c r="C2257" s="2" t="s">
        <v>30250</v>
      </c>
      <c r="D2257" s="2" t="s">
        <v>30012</v>
      </c>
      <c r="E2257" s="2" t="s">
        <v>31814</v>
      </c>
      <c r="F2257" s="2" t="s">
        <v>15211</v>
      </c>
      <c r="G2257" s="2"/>
      <c r="H2257" s="2" t="s">
        <v>31815</v>
      </c>
      <c r="I2257" s="2" t="s">
        <v>83</v>
      </c>
      <c r="J2257" s="2" t="s">
        <v>52</v>
      </c>
      <c r="K2257" s="2" t="s">
        <v>138</v>
      </c>
      <c r="L2257" s="2" t="s">
        <v>15214</v>
      </c>
      <c r="M2257" s="2" t="s">
        <v>31816</v>
      </c>
      <c r="N2257" s="2" t="s">
        <v>495</v>
      </c>
      <c r="O2257" s="2" t="s">
        <v>287</v>
      </c>
      <c r="P2257" s="2" t="s">
        <v>88</v>
      </c>
      <c r="Q2257" s="2" t="s">
        <v>1787</v>
      </c>
      <c r="R2257" s="2" t="s">
        <v>145</v>
      </c>
      <c r="S2257" s="2" t="s">
        <v>15216</v>
      </c>
      <c r="T2257" s="2" t="s">
        <v>15217</v>
      </c>
      <c r="U2257" s="2" t="s">
        <v>15218</v>
      </c>
      <c r="V2257" s="2" t="s">
        <v>15219</v>
      </c>
      <c r="W2257" s="2" t="s">
        <v>15220</v>
      </c>
      <c r="X2257" s="2" t="s">
        <v>31817</v>
      </c>
      <c r="Y2257" s="2"/>
      <c r="Z2257" s="2"/>
      <c r="AA2257" s="2" t="s">
        <v>31818</v>
      </c>
      <c r="AB2257" s="2" t="s">
        <v>31813</v>
      </c>
      <c r="AC2257" s="2" t="s">
        <v>31819</v>
      </c>
      <c r="AD2257" s="2" t="s">
        <v>100</v>
      </c>
      <c r="AE2257" s="2" t="s">
        <v>31820</v>
      </c>
      <c r="AF2257" s="2" t="s">
        <v>5743</v>
      </c>
      <c r="AG2257" s="2" t="s">
        <v>154</v>
      </c>
      <c r="AH2257" s="2" t="s">
        <v>178</v>
      </c>
      <c r="AI2257" s="2"/>
      <c r="AJ2257" s="2"/>
      <c r="AK2257" s="2"/>
      <c r="AL2257" s="2"/>
      <c r="AM2257" s="2" t="s">
        <v>104</v>
      </c>
      <c r="AN2257" s="2" t="s">
        <v>30144</v>
      </c>
      <c r="AO2257" s="2" t="s">
        <v>106</v>
      </c>
      <c r="AP2257" s="2" t="s">
        <v>74</v>
      </c>
      <c r="AQ2257" s="2" t="s">
        <v>132</v>
      </c>
      <c r="AR2257" s="2"/>
    </row>
    <row r="2258" customFormat="false" ht="15" hidden="false" customHeight="false" outlineLevel="0" collapsed="false">
      <c r="A2258" s="2" t="s">
        <v>31821</v>
      </c>
      <c r="B2258" s="2" t="s">
        <v>76</v>
      </c>
      <c r="C2258" s="2" t="s">
        <v>30250</v>
      </c>
      <c r="D2258" s="2" t="s">
        <v>30012</v>
      </c>
      <c r="E2258" s="2" t="s">
        <v>31822</v>
      </c>
      <c r="F2258" s="2" t="s">
        <v>31823</v>
      </c>
      <c r="G2258" s="2" t="s">
        <v>31824</v>
      </c>
      <c r="H2258" s="2"/>
      <c r="I2258" s="2" t="s">
        <v>51</v>
      </c>
      <c r="J2258" s="2" t="s">
        <v>52</v>
      </c>
      <c r="K2258" s="2" t="s">
        <v>235</v>
      </c>
      <c r="L2258" s="2" t="s">
        <v>18538</v>
      </c>
      <c r="M2258" s="2" t="s">
        <v>31825</v>
      </c>
      <c r="N2258" s="2" t="s">
        <v>28060</v>
      </c>
      <c r="O2258" s="2" t="s">
        <v>573</v>
      </c>
      <c r="P2258" s="2" t="s">
        <v>212</v>
      </c>
      <c r="Q2258" s="2" t="s">
        <v>612</v>
      </c>
      <c r="R2258" s="2" t="s">
        <v>613</v>
      </c>
      <c r="S2258" s="2" t="s">
        <v>31826</v>
      </c>
      <c r="T2258" s="2" t="s">
        <v>31827</v>
      </c>
      <c r="U2258" s="2" t="s">
        <v>31828</v>
      </c>
      <c r="V2258" s="2" t="s">
        <v>31829</v>
      </c>
      <c r="W2258" s="2" t="s">
        <v>31830</v>
      </c>
      <c r="X2258" s="2" t="s">
        <v>31824</v>
      </c>
      <c r="Y2258" s="2"/>
      <c r="Z2258" s="2" t="s">
        <v>31831</v>
      </c>
      <c r="AA2258" s="2" t="s">
        <v>31832</v>
      </c>
      <c r="AB2258" s="2" t="s">
        <v>31821</v>
      </c>
      <c r="AC2258" s="2" t="s">
        <v>31833</v>
      </c>
      <c r="AD2258" s="2" t="s">
        <v>71</v>
      </c>
      <c r="AE2258" s="2"/>
      <c r="AF2258" s="2"/>
      <c r="AG2258" s="2" t="s">
        <v>103</v>
      </c>
      <c r="AH2258" s="2" t="s">
        <v>178</v>
      </c>
      <c r="AI2258" s="2" t="s">
        <v>31834</v>
      </c>
      <c r="AJ2258" s="2" t="s">
        <v>31835</v>
      </c>
      <c r="AK2258" s="2"/>
      <c r="AL2258" s="2"/>
      <c r="AM2258" s="2" t="s">
        <v>104</v>
      </c>
      <c r="AN2258" s="2" t="s">
        <v>31836</v>
      </c>
      <c r="AO2258" s="2" t="s">
        <v>73</v>
      </c>
      <c r="AP2258" s="2" t="s">
        <v>73</v>
      </c>
      <c r="AQ2258" s="2" t="s">
        <v>107</v>
      </c>
      <c r="AR2258" s="2" t="s">
        <v>107</v>
      </c>
    </row>
    <row r="2259" customFormat="false" ht="15" hidden="false" customHeight="false" outlineLevel="0" collapsed="false">
      <c r="A2259" s="2" t="s">
        <v>31837</v>
      </c>
      <c r="B2259" s="2" t="s">
        <v>278</v>
      </c>
      <c r="C2259" s="2" t="s">
        <v>30250</v>
      </c>
      <c r="D2259" s="2" t="s">
        <v>30012</v>
      </c>
      <c r="E2259" s="2" t="s">
        <v>31838</v>
      </c>
      <c r="F2259" s="2" t="s">
        <v>31839</v>
      </c>
      <c r="G2259" s="2"/>
      <c r="H2259" s="2" t="s">
        <v>31840</v>
      </c>
      <c r="I2259" s="2" t="s">
        <v>51</v>
      </c>
      <c r="J2259" s="2" t="s">
        <v>52</v>
      </c>
      <c r="K2259" s="2" t="s">
        <v>53</v>
      </c>
      <c r="L2259" s="2" t="s">
        <v>31841</v>
      </c>
      <c r="M2259" s="2" t="s">
        <v>31842</v>
      </c>
      <c r="N2259" s="2" t="s">
        <v>31843</v>
      </c>
      <c r="O2259" s="2" t="s">
        <v>104</v>
      </c>
      <c r="P2259" s="2" t="s">
        <v>240</v>
      </c>
      <c r="Q2259" s="2" t="s">
        <v>476</v>
      </c>
      <c r="R2259" s="2" t="s">
        <v>477</v>
      </c>
      <c r="S2259" s="2" t="s">
        <v>15551</v>
      </c>
      <c r="T2259" s="2" t="s">
        <v>15552</v>
      </c>
      <c r="U2259" s="2" t="s">
        <v>15553</v>
      </c>
      <c r="V2259" s="2" t="s">
        <v>15554</v>
      </c>
      <c r="W2259" s="2" t="s">
        <v>15555</v>
      </c>
      <c r="X2259" s="2" t="s">
        <v>15549</v>
      </c>
      <c r="Y2259" s="2"/>
      <c r="Z2259" s="2"/>
      <c r="AA2259" s="2" t="s">
        <v>31844</v>
      </c>
      <c r="AB2259" s="2" t="s">
        <v>31837</v>
      </c>
      <c r="AC2259" s="2" t="s">
        <v>31845</v>
      </c>
      <c r="AD2259" s="2" t="s">
        <v>100</v>
      </c>
      <c r="AE2259" s="2" t="s">
        <v>31846</v>
      </c>
      <c r="AF2259" s="2" t="s">
        <v>2188</v>
      </c>
      <c r="AG2259" s="2" t="s">
        <v>154</v>
      </c>
      <c r="AH2259" s="2"/>
      <c r="AI2259" s="2"/>
      <c r="AJ2259" s="2"/>
      <c r="AK2259" s="2"/>
      <c r="AL2259" s="2"/>
      <c r="AM2259" s="2" t="s">
        <v>104</v>
      </c>
      <c r="AN2259" s="2" t="s">
        <v>30022</v>
      </c>
      <c r="AO2259" s="2" t="s">
        <v>106</v>
      </c>
      <c r="AP2259" s="2" t="s">
        <v>74</v>
      </c>
      <c r="AQ2259" s="2"/>
      <c r="AR2259" s="2"/>
    </row>
    <row r="2260" customFormat="false" ht="15" hidden="false" customHeight="false" outlineLevel="0" collapsed="false">
      <c r="A2260" s="2" t="s">
        <v>31847</v>
      </c>
      <c r="B2260" s="2" t="s">
        <v>278</v>
      </c>
      <c r="C2260" s="2" t="s">
        <v>30250</v>
      </c>
      <c r="D2260" s="2" t="s">
        <v>30012</v>
      </c>
      <c r="E2260" s="2" t="s">
        <v>31848</v>
      </c>
      <c r="F2260" s="2" t="s">
        <v>14662</v>
      </c>
      <c r="G2260" s="2" t="s">
        <v>31849</v>
      </c>
      <c r="H2260" s="2" t="s">
        <v>31850</v>
      </c>
      <c r="I2260" s="2" t="s">
        <v>83</v>
      </c>
      <c r="J2260" s="2" t="s">
        <v>52</v>
      </c>
      <c r="K2260" s="2" t="s">
        <v>1481</v>
      </c>
      <c r="L2260" s="2" t="s">
        <v>31851</v>
      </c>
      <c r="M2260" s="2" t="s">
        <v>31852</v>
      </c>
      <c r="N2260" s="2" t="s">
        <v>26493</v>
      </c>
      <c r="O2260" s="2" t="s">
        <v>287</v>
      </c>
      <c r="P2260" s="2" t="s">
        <v>87</v>
      </c>
      <c r="Q2260" s="2" t="s">
        <v>144</v>
      </c>
      <c r="R2260" s="2" t="s">
        <v>145</v>
      </c>
      <c r="S2260" s="2" t="s">
        <v>31853</v>
      </c>
      <c r="T2260" s="2" t="s">
        <v>31854</v>
      </c>
      <c r="U2260" s="2" t="s">
        <v>31855</v>
      </c>
      <c r="V2260" s="2" t="s">
        <v>31856</v>
      </c>
      <c r="W2260" s="2" t="s">
        <v>31857</v>
      </c>
      <c r="X2260" s="2" t="s">
        <v>31858</v>
      </c>
      <c r="Y2260" s="2" t="s">
        <v>31849</v>
      </c>
      <c r="Z2260" s="2" t="s">
        <v>31859</v>
      </c>
      <c r="AA2260" s="2" t="s">
        <v>31860</v>
      </c>
      <c r="AB2260" s="2" t="s">
        <v>31847</v>
      </c>
      <c r="AC2260" s="2" t="s">
        <v>31861</v>
      </c>
      <c r="AD2260" s="2" t="s">
        <v>71</v>
      </c>
      <c r="AE2260" s="2"/>
      <c r="AF2260" s="2"/>
      <c r="AG2260" s="2" t="s">
        <v>154</v>
      </c>
      <c r="AH2260" s="2"/>
      <c r="AI2260" s="2"/>
      <c r="AJ2260" s="2"/>
      <c r="AK2260" s="2"/>
      <c r="AL2260" s="2"/>
      <c r="AM2260" s="2" t="s">
        <v>72</v>
      </c>
      <c r="AN2260" s="2"/>
      <c r="AO2260" s="2" t="s">
        <v>106</v>
      </c>
      <c r="AP2260" s="2" t="s">
        <v>156</v>
      </c>
      <c r="AQ2260" s="2" t="s">
        <v>132</v>
      </c>
      <c r="AR2260" s="2" t="s">
        <v>204</v>
      </c>
    </row>
    <row r="2261" customFormat="false" ht="15" hidden="false" customHeight="false" outlineLevel="0" collapsed="false">
      <c r="A2261" s="2" t="s">
        <v>31862</v>
      </c>
      <c r="B2261" s="2" t="s">
        <v>1415</v>
      </c>
      <c r="C2261" s="2" t="s">
        <v>30250</v>
      </c>
      <c r="D2261" s="2" t="s">
        <v>30012</v>
      </c>
      <c r="E2261" s="2" t="s">
        <v>31863</v>
      </c>
      <c r="F2261" s="2" t="s">
        <v>31864</v>
      </c>
      <c r="G2261" s="2" t="s">
        <v>31865</v>
      </c>
      <c r="H2261" s="2" t="s">
        <v>31866</v>
      </c>
      <c r="I2261" s="2" t="s">
        <v>83</v>
      </c>
      <c r="J2261" s="2" t="s">
        <v>52</v>
      </c>
      <c r="K2261" s="2" t="s">
        <v>31867</v>
      </c>
      <c r="L2261" s="2" t="s">
        <v>31868</v>
      </c>
      <c r="M2261" s="2" t="s">
        <v>31869</v>
      </c>
      <c r="N2261" s="2" t="s">
        <v>31870</v>
      </c>
      <c r="O2261" s="2" t="s">
        <v>287</v>
      </c>
      <c r="P2261" s="2" t="s">
        <v>402</v>
      </c>
      <c r="Q2261" s="2" t="s">
        <v>809</v>
      </c>
      <c r="R2261" s="2" t="s">
        <v>810</v>
      </c>
      <c r="S2261" s="2" t="s">
        <v>31871</v>
      </c>
      <c r="T2261" s="2" t="s">
        <v>31872</v>
      </c>
      <c r="U2261" s="2" t="s">
        <v>31873</v>
      </c>
      <c r="V2261" s="2" t="s">
        <v>31874</v>
      </c>
      <c r="W2261" s="2" t="s">
        <v>31875</v>
      </c>
      <c r="X2261" s="2" t="s">
        <v>31876</v>
      </c>
      <c r="Y2261" s="2"/>
      <c r="Z2261" s="2" t="s">
        <v>21458</v>
      </c>
      <c r="AA2261" s="2" t="s">
        <v>31877</v>
      </c>
      <c r="AB2261" s="2" t="s">
        <v>31862</v>
      </c>
      <c r="AC2261" s="2" t="s">
        <v>31878</v>
      </c>
      <c r="AD2261" s="2" t="s">
        <v>71</v>
      </c>
      <c r="AE2261" s="2"/>
      <c r="AF2261" s="2"/>
      <c r="AG2261" s="2" t="s">
        <v>128</v>
      </c>
      <c r="AH2261" s="2"/>
      <c r="AI2261" s="2"/>
      <c r="AJ2261" s="2"/>
      <c r="AK2261" s="2"/>
      <c r="AL2261" s="2"/>
      <c r="AM2261" s="2" t="s">
        <v>104</v>
      </c>
      <c r="AN2261" s="2" t="s">
        <v>30022</v>
      </c>
      <c r="AO2261" s="2" t="s">
        <v>73</v>
      </c>
      <c r="AP2261" s="2" t="s">
        <v>156</v>
      </c>
      <c r="AQ2261" s="2" t="s">
        <v>204</v>
      </c>
      <c r="AR2261" s="2" t="s">
        <v>204</v>
      </c>
    </row>
    <row r="2262" customFormat="false" ht="15" hidden="false" customHeight="false" outlineLevel="0" collapsed="false">
      <c r="A2262" s="2" t="s">
        <v>31879</v>
      </c>
      <c r="B2262" s="2" t="s">
        <v>278</v>
      </c>
      <c r="C2262" s="2" t="s">
        <v>30250</v>
      </c>
      <c r="D2262" s="2" t="s">
        <v>30012</v>
      </c>
      <c r="E2262" s="2" t="s">
        <v>31880</v>
      </c>
      <c r="F2262" s="2" t="s">
        <v>11560</v>
      </c>
      <c r="G2262" s="2"/>
      <c r="H2262" s="2"/>
      <c r="I2262" s="2" t="s">
        <v>83</v>
      </c>
      <c r="J2262" s="2" t="s">
        <v>52</v>
      </c>
      <c r="K2262" s="2" t="s">
        <v>84</v>
      </c>
      <c r="L2262" s="2" t="s">
        <v>31881</v>
      </c>
      <c r="M2262" s="2" t="s">
        <v>31882</v>
      </c>
      <c r="N2262" s="2" t="s">
        <v>10575</v>
      </c>
      <c r="O2262" s="2" t="s">
        <v>57</v>
      </c>
      <c r="P2262" s="2" t="s">
        <v>57</v>
      </c>
      <c r="Q2262" s="2" t="s">
        <v>144</v>
      </c>
      <c r="R2262" s="2" t="s">
        <v>242</v>
      </c>
      <c r="S2262" s="2" t="s">
        <v>31883</v>
      </c>
      <c r="T2262" s="2" t="s">
        <v>31884</v>
      </c>
      <c r="U2262" s="2" t="s">
        <v>31885</v>
      </c>
      <c r="V2262" s="2" t="s">
        <v>31886</v>
      </c>
      <c r="W2262" s="2"/>
      <c r="X2262" s="2" t="s">
        <v>31887</v>
      </c>
      <c r="Y2262" s="2"/>
      <c r="Z2262" s="2"/>
      <c r="AA2262" s="2" t="s">
        <v>31888</v>
      </c>
      <c r="AB2262" s="2" t="s">
        <v>31879</v>
      </c>
      <c r="AC2262" s="2" t="s">
        <v>31889</v>
      </c>
      <c r="AD2262" s="2" t="s">
        <v>100</v>
      </c>
      <c r="AE2262" s="2" t="s">
        <v>31890</v>
      </c>
      <c r="AF2262" s="2" t="s">
        <v>2875</v>
      </c>
      <c r="AG2262" s="2" t="s">
        <v>128</v>
      </c>
      <c r="AH2262" s="2"/>
      <c r="AI2262" s="2"/>
      <c r="AJ2262" s="2"/>
      <c r="AK2262" s="2"/>
      <c r="AL2262" s="2"/>
      <c r="AM2262" s="2" t="s">
        <v>104</v>
      </c>
      <c r="AN2262" s="2" t="s">
        <v>30462</v>
      </c>
      <c r="AO2262" s="2" t="s">
        <v>106</v>
      </c>
      <c r="AP2262" s="2" t="s">
        <v>73</v>
      </c>
      <c r="AQ2262" s="2" t="s">
        <v>204</v>
      </c>
      <c r="AR2262" s="2" t="s">
        <v>204</v>
      </c>
    </row>
    <row r="2263" customFormat="false" ht="15" hidden="false" customHeight="false" outlineLevel="0" collapsed="false">
      <c r="A2263" s="2" t="s">
        <v>31891</v>
      </c>
      <c r="B2263" s="2" t="s">
        <v>278</v>
      </c>
      <c r="C2263" s="2" t="s">
        <v>30508</v>
      </c>
      <c r="D2263" s="2" t="s">
        <v>30012</v>
      </c>
      <c r="E2263" s="2" t="s">
        <v>31892</v>
      </c>
      <c r="F2263" s="2" t="s">
        <v>31893</v>
      </c>
      <c r="G2263" s="2"/>
      <c r="H2263" s="2" t="s">
        <v>31894</v>
      </c>
      <c r="I2263" s="2" t="s">
        <v>51</v>
      </c>
      <c r="J2263" s="2" t="s">
        <v>52</v>
      </c>
      <c r="K2263" s="2" t="s">
        <v>1381</v>
      </c>
      <c r="L2263" s="2" t="s">
        <v>31895</v>
      </c>
      <c r="M2263" s="2" t="s">
        <v>31896</v>
      </c>
      <c r="N2263" s="2" t="s">
        <v>1159</v>
      </c>
      <c r="O2263" s="2" t="s">
        <v>311</v>
      </c>
      <c r="P2263" s="2" t="s">
        <v>143</v>
      </c>
      <c r="Q2263" s="2" t="s">
        <v>369</v>
      </c>
      <c r="R2263" s="2" t="s">
        <v>145</v>
      </c>
      <c r="S2263" s="2" t="s">
        <v>31897</v>
      </c>
      <c r="T2263" s="2" t="s">
        <v>31898</v>
      </c>
      <c r="U2263" s="2" t="s">
        <v>31899</v>
      </c>
      <c r="V2263" s="2" t="s">
        <v>31900</v>
      </c>
      <c r="W2263" s="2" t="s">
        <v>31901</v>
      </c>
      <c r="X2263" s="2" t="s">
        <v>31902</v>
      </c>
      <c r="Y2263" s="2"/>
      <c r="Z2263" s="2" t="s">
        <v>31903</v>
      </c>
      <c r="AA2263" s="2" t="s">
        <v>31904</v>
      </c>
      <c r="AB2263" s="2" t="s">
        <v>31891</v>
      </c>
      <c r="AC2263" s="2" t="s">
        <v>31905</v>
      </c>
      <c r="AD2263" s="2" t="s">
        <v>71</v>
      </c>
      <c r="AE2263" s="2"/>
      <c r="AF2263" s="2"/>
      <c r="AG2263" s="2"/>
      <c r="AH2263" s="2"/>
      <c r="AI2263" s="2" t="s">
        <v>298</v>
      </c>
      <c r="AJ2263" s="2"/>
      <c r="AK2263" s="2"/>
      <c r="AL2263" s="2"/>
      <c r="AM2263" s="2" t="s">
        <v>104</v>
      </c>
      <c r="AN2263" s="2" t="s">
        <v>30069</v>
      </c>
      <c r="AO2263" s="2" t="s">
        <v>106</v>
      </c>
      <c r="AP2263" s="2" t="s">
        <v>74</v>
      </c>
      <c r="AQ2263" s="2" t="s">
        <v>132</v>
      </c>
      <c r="AR2263" s="2"/>
    </row>
    <row r="2264" customFormat="false" ht="15" hidden="false" customHeight="false" outlineLevel="0" collapsed="false">
      <c r="A2264" s="2" t="s">
        <v>31906</v>
      </c>
      <c r="B2264" s="2" t="s">
        <v>76</v>
      </c>
      <c r="C2264" s="2" t="s">
        <v>30250</v>
      </c>
      <c r="D2264" s="2" t="s">
        <v>30012</v>
      </c>
      <c r="E2264" s="2" t="s">
        <v>31907</v>
      </c>
      <c r="F2264" s="2" t="s">
        <v>23364</v>
      </c>
      <c r="G2264" s="2"/>
      <c r="H2264" s="2" t="s">
        <v>31908</v>
      </c>
      <c r="I2264" s="2" t="s">
        <v>51</v>
      </c>
      <c r="J2264" s="2" t="s">
        <v>52</v>
      </c>
      <c r="K2264" s="2" t="s">
        <v>84</v>
      </c>
      <c r="L2264" s="2" t="s">
        <v>31909</v>
      </c>
      <c r="M2264" s="2" t="s">
        <v>31910</v>
      </c>
      <c r="N2264" s="2" t="s">
        <v>4984</v>
      </c>
      <c r="O2264" s="2" t="s">
        <v>311</v>
      </c>
      <c r="P2264" s="2" t="s">
        <v>142</v>
      </c>
      <c r="Q2264" s="2" t="s">
        <v>387</v>
      </c>
      <c r="R2264" s="2" t="s">
        <v>145</v>
      </c>
      <c r="S2264" s="2" t="s">
        <v>5768</v>
      </c>
      <c r="T2264" s="2" t="s">
        <v>31911</v>
      </c>
      <c r="U2264" s="2" t="s">
        <v>5770</v>
      </c>
      <c r="V2264" s="2" t="s">
        <v>31912</v>
      </c>
      <c r="W2264" s="2" t="s">
        <v>31913</v>
      </c>
      <c r="X2264" s="2" t="s">
        <v>5773</v>
      </c>
      <c r="Y2264" s="2"/>
      <c r="Z2264" s="2" t="s">
        <v>31914</v>
      </c>
      <c r="AA2264" s="2" t="s">
        <v>31915</v>
      </c>
      <c r="AB2264" s="2" t="s">
        <v>31906</v>
      </c>
      <c r="AC2264" s="2" t="s">
        <v>31916</v>
      </c>
      <c r="AD2264" s="2" t="s">
        <v>100</v>
      </c>
      <c r="AE2264" s="2" t="s">
        <v>31917</v>
      </c>
      <c r="AF2264" s="2" t="s">
        <v>2908</v>
      </c>
      <c r="AG2264" s="2" t="s">
        <v>128</v>
      </c>
      <c r="AH2264" s="2" t="s">
        <v>253</v>
      </c>
      <c r="AI2264" s="2"/>
      <c r="AJ2264" s="2"/>
      <c r="AK2264" s="2" t="s">
        <v>31918</v>
      </c>
      <c r="AL2264" s="2" t="s">
        <v>31919</v>
      </c>
      <c r="AM2264" s="2" t="s">
        <v>104</v>
      </c>
      <c r="AN2264" s="2" t="s">
        <v>30144</v>
      </c>
      <c r="AO2264" s="2" t="s">
        <v>106</v>
      </c>
      <c r="AP2264" s="2" t="s">
        <v>74</v>
      </c>
      <c r="AQ2264" s="2" t="s">
        <v>107</v>
      </c>
      <c r="AR2264" s="2"/>
    </row>
    <row r="2265" customFormat="false" ht="15" hidden="false" customHeight="false" outlineLevel="0" collapsed="false">
      <c r="A2265" s="2" t="s">
        <v>31920</v>
      </c>
      <c r="B2265" s="2" t="s">
        <v>76</v>
      </c>
      <c r="C2265" s="2" t="s">
        <v>30250</v>
      </c>
      <c r="D2265" s="2" t="s">
        <v>30012</v>
      </c>
      <c r="E2265" s="2" t="s">
        <v>31921</v>
      </c>
      <c r="F2265" s="2" t="s">
        <v>31922</v>
      </c>
      <c r="G2265" s="2" t="s">
        <v>31923</v>
      </c>
      <c r="H2265" s="2" t="s">
        <v>31924</v>
      </c>
      <c r="I2265" s="2" t="s">
        <v>51</v>
      </c>
      <c r="J2265" s="2" t="s">
        <v>52</v>
      </c>
      <c r="K2265" s="2" t="s">
        <v>53</v>
      </c>
      <c r="L2265" s="2" t="s">
        <v>31657</v>
      </c>
      <c r="M2265" s="2" t="s">
        <v>31925</v>
      </c>
      <c r="N2265" s="2" t="s">
        <v>116</v>
      </c>
      <c r="O2265" s="2" t="s">
        <v>88</v>
      </c>
      <c r="P2265" s="2" t="s">
        <v>442</v>
      </c>
      <c r="Q2265" s="2" t="s">
        <v>387</v>
      </c>
      <c r="R2265" s="2" t="s">
        <v>145</v>
      </c>
      <c r="S2265" s="2" t="s">
        <v>31926</v>
      </c>
      <c r="T2265" s="2" t="s">
        <v>31927</v>
      </c>
      <c r="U2265" s="2" t="s">
        <v>31928</v>
      </c>
      <c r="V2265" s="2" t="s">
        <v>31929</v>
      </c>
      <c r="W2265" s="2" t="s">
        <v>31930</v>
      </c>
      <c r="X2265" s="2" t="s">
        <v>31931</v>
      </c>
      <c r="Y2265" s="2"/>
      <c r="Z2265" s="2" t="s">
        <v>15583</v>
      </c>
      <c r="AA2265" s="2" t="s">
        <v>31932</v>
      </c>
      <c r="AB2265" s="2" t="s">
        <v>31920</v>
      </c>
      <c r="AC2265" s="2" t="s">
        <v>31933</v>
      </c>
      <c r="AD2265" s="2" t="s">
        <v>71</v>
      </c>
      <c r="AE2265" s="2"/>
      <c r="AF2265" s="2"/>
      <c r="AG2265" s="2" t="s">
        <v>154</v>
      </c>
      <c r="AH2265" s="2"/>
      <c r="AI2265" s="2"/>
      <c r="AJ2265" s="2"/>
      <c r="AK2265" s="2"/>
      <c r="AL2265" s="2"/>
      <c r="AM2265" s="2" t="s">
        <v>104</v>
      </c>
      <c r="AN2265" s="2" t="s">
        <v>30561</v>
      </c>
      <c r="AO2265" s="2" t="s">
        <v>106</v>
      </c>
      <c r="AP2265" s="2" t="s">
        <v>74</v>
      </c>
      <c r="AQ2265" s="2" t="s">
        <v>132</v>
      </c>
      <c r="AR2265" s="2"/>
    </row>
    <row r="2266" customFormat="false" ht="15" hidden="false" customHeight="false" outlineLevel="0" collapsed="false">
      <c r="A2266" s="2" t="s">
        <v>31934</v>
      </c>
      <c r="B2266" s="2" t="s">
        <v>109</v>
      </c>
      <c r="C2266" s="2" t="s">
        <v>30250</v>
      </c>
      <c r="D2266" s="2" t="s">
        <v>30012</v>
      </c>
      <c r="E2266" s="2" t="s">
        <v>31935</v>
      </c>
      <c r="F2266" s="2" t="s">
        <v>2878</v>
      </c>
      <c r="G2266" s="2" t="s">
        <v>31936</v>
      </c>
      <c r="H2266" s="2" t="s">
        <v>31937</v>
      </c>
      <c r="I2266" s="2" t="s">
        <v>51</v>
      </c>
      <c r="J2266" s="2" t="s">
        <v>52</v>
      </c>
      <c r="K2266" s="2" t="s">
        <v>53</v>
      </c>
      <c r="L2266" s="2" t="s">
        <v>31938</v>
      </c>
      <c r="M2266" s="2" t="s">
        <v>31939</v>
      </c>
      <c r="N2266" s="2" t="s">
        <v>261</v>
      </c>
      <c r="O2266" s="2" t="s">
        <v>213</v>
      </c>
      <c r="P2266" s="2" t="s">
        <v>143</v>
      </c>
      <c r="Q2266" s="2" t="s">
        <v>2482</v>
      </c>
      <c r="R2266" s="2" t="s">
        <v>145</v>
      </c>
      <c r="S2266" s="2" t="s">
        <v>31940</v>
      </c>
      <c r="T2266" s="2" t="s">
        <v>31941</v>
      </c>
      <c r="U2266" s="2" t="s">
        <v>31942</v>
      </c>
      <c r="V2266" s="2" t="s">
        <v>31943</v>
      </c>
      <c r="W2266" s="2" t="s">
        <v>31944</v>
      </c>
      <c r="X2266" s="2" t="s">
        <v>31945</v>
      </c>
      <c r="Y2266" s="2"/>
      <c r="Z2266" s="2" t="s">
        <v>31946</v>
      </c>
      <c r="AA2266" s="2" t="s">
        <v>31947</v>
      </c>
      <c r="AB2266" s="2" t="s">
        <v>31934</v>
      </c>
      <c r="AC2266" s="2" t="s">
        <v>31948</v>
      </c>
      <c r="AD2266" s="2" t="s">
        <v>71</v>
      </c>
      <c r="AE2266" s="2"/>
      <c r="AF2266" s="2"/>
      <c r="AG2266" s="2" t="s">
        <v>128</v>
      </c>
      <c r="AH2266" s="2"/>
      <c r="AI2266" s="2"/>
      <c r="AJ2266" s="2"/>
      <c r="AK2266" s="2"/>
      <c r="AL2266" s="2"/>
      <c r="AM2266" s="2" t="s">
        <v>104</v>
      </c>
      <c r="AN2266" s="2" t="s">
        <v>30208</v>
      </c>
      <c r="AO2266" s="2" t="s">
        <v>106</v>
      </c>
      <c r="AP2266" s="2" t="s">
        <v>74</v>
      </c>
      <c r="AQ2266" s="2" t="s">
        <v>132</v>
      </c>
      <c r="AR2266" s="2"/>
    </row>
    <row r="2267" customFormat="false" ht="15" hidden="false" customHeight="false" outlineLevel="0" collapsed="false">
      <c r="A2267" s="2" t="s">
        <v>31949</v>
      </c>
      <c r="B2267" s="2" t="s">
        <v>1415</v>
      </c>
      <c r="C2267" s="2" t="s">
        <v>30250</v>
      </c>
      <c r="D2267" s="2" t="s">
        <v>30012</v>
      </c>
      <c r="E2267" s="2" t="s">
        <v>31950</v>
      </c>
      <c r="F2267" s="2" t="s">
        <v>31951</v>
      </c>
      <c r="G2267" s="2"/>
      <c r="H2267" s="2" t="s">
        <v>31952</v>
      </c>
      <c r="I2267" s="2" t="s">
        <v>83</v>
      </c>
      <c r="J2267" s="2" t="s">
        <v>52</v>
      </c>
      <c r="K2267" s="2" t="s">
        <v>20601</v>
      </c>
      <c r="L2267" s="2" t="s">
        <v>31953</v>
      </c>
      <c r="M2267" s="2" t="s">
        <v>31954</v>
      </c>
      <c r="N2267" s="2" t="s">
        <v>1300</v>
      </c>
      <c r="O2267" s="2" t="s">
        <v>311</v>
      </c>
      <c r="P2267" s="2" t="s">
        <v>142</v>
      </c>
      <c r="Q2267" s="2" t="s">
        <v>2686</v>
      </c>
      <c r="R2267" s="2" t="s">
        <v>60</v>
      </c>
      <c r="S2267" s="2" t="s">
        <v>31955</v>
      </c>
      <c r="T2267" s="2" t="s">
        <v>31956</v>
      </c>
      <c r="U2267" s="2" t="s">
        <v>31957</v>
      </c>
      <c r="V2267" s="2" t="s">
        <v>31958</v>
      </c>
      <c r="W2267" s="2" t="s">
        <v>31959</v>
      </c>
      <c r="X2267" s="2" t="s">
        <v>31960</v>
      </c>
      <c r="Y2267" s="2"/>
      <c r="Z2267" s="2" t="s">
        <v>31961</v>
      </c>
      <c r="AA2267" s="2" t="s">
        <v>31962</v>
      </c>
      <c r="AB2267" s="2" t="s">
        <v>31949</v>
      </c>
      <c r="AC2267" s="2" t="s">
        <v>31963</v>
      </c>
      <c r="AD2267" s="2" t="s">
        <v>71</v>
      </c>
      <c r="AE2267" s="2"/>
      <c r="AF2267" s="2"/>
      <c r="AG2267" s="2" t="s">
        <v>128</v>
      </c>
      <c r="AH2267" s="2"/>
      <c r="AI2267" s="2"/>
      <c r="AJ2267" s="2"/>
      <c r="AK2267" s="2"/>
      <c r="AL2267" s="2"/>
      <c r="AM2267" s="2" t="s">
        <v>104</v>
      </c>
      <c r="AN2267" s="2" t="s">
        <v>30144</v>
      </c>
      <c r="AO2267" s="2" t="s">
        <v>106</v>
      </c>
      <c r="AP2267" s="2" t="s">
        <v>106</v>
      </c>
      <c r="AQ2267" s="2" t="s">
        <v>132</v>
      </c>
      <c r="AR2267" s="2" t="s">
        <v>132</v>
      </c>
    </row>
    <row r="2268" customFormat="false" ht="15" hidden="false" customHeight="false" outlineLevel="0" collapsed="false">
      <c r="A2268" s="2" t="s">
        <v>31964</v>
      </c>
      <c r="B2268" s="2" t="s">
        <v>76</v>
      </c>
      <c r="C2268" s="2" t="s">
        <v>30250</v>
      </c>
      <c r="D2268" s="2" t="s">
        <v>30012</v>
      </c>
      <c r="E2268" s="2" t="s">
        <v>31965</v>
      </c>
      <c r="F2268" s="2" t="s">
        <v>8765</v>
      </c>
      <c r="G2268" s="2" t="s">
        <v>31966</v>
      </c>
      <c r="H2268" s="2" t="s">
        <v>31967</v>
      </c>
      <c r="I2268" s="2" t="s">
        <v>51</v>
      </c>
      <c r="J2268" s="2" t="s">
        <v>52</v>
      </c>
      <c r="K2268" s="2" t="s">
        <v>31968</v>
      </c>
      <c r="L2268" s="2" t="s">
        <v>1352</v>
      </c>
      <c r="M2268" s="2" t="s">
        <v>31969</v>
      </c>
      <c r="N2268" s="2" t="s">
        <v>2282</v>
      </c>
      <c r="O2268" s="2" t="s">
        <v>1128</v>
      </c>
      <c r="P2268" s="2" t="s">
        <v>980</v>
      </c>
      <c r="Q2268" s="2" t="s">
        <v>6964</v>
      </c>
      <c r="R2268" s="2" t="s">
        <v>242</v>
      </c>
      <c r="S2268" s="2" t="s">
        <v>31970</v>
      </c>
      <c r="T2268" s="2" t="s">
        <v>31971</v>
      </c>
      <c r="U2268" s="2" t="s">
        <v>31972</v>
      </c>
      <c r="V2268" s="2" t="s">
        <v>31973</v>
      </c>
      <c r="W2268" s="2" t="s">
        <v>31974</v>
      </c>
      <c r="X2268" s="2" t="s">
        <v>31966</v>
      </c>
      <c r="Y2268" s="2"/>
      <c r="Z2268" s="2" t="s">
        <v>31975</v>
      </c>
      <c r="AA2268" s="2" t="s">
        <v>31976</v>
      </c>
      <c r="AB2268" s="2" t="s">
        <v>31964</v>
      </c>
      <c r="AC2268" s="2" t="s">
        <v>31977</v>
      </c>
      <c r="AD2268" s="2" t="s">
        <v>71</v>
      </c>
      <c r="AE2268" s="2"/>
      <c r="AF2268" s="2"/>
      <c r="AG2268" s="2"/>
      <c r="AH2268" s="2"/>
      <c r="AI2268" s="2"/>
      <c r="AJ2268" s="2"/>
      <c r="AK2268" s="2"/>
      <c r="AL2268" s="2"/>
      <c r="AM2268" s="2" t="s">
        <v>72</v>
      </c>
      <c r="AN2268" s="2"/>
      <c r="AO2268" s="2" t="s">
        <v>106</v>
      </c>
      <c r="AP2268" s="2" t="s">
        <v>74</v>
      </c>
      <c r="AQ2268" s="2" t="s">
        <v>107</v>
      </c>
      <c r="AR2268" s="2"/>
    </row>
    <row r="2269" customFormat="false" ht="15" hidden="false" customHeight="false" outlineLevel="0" collapsed="false">
      <c r="A2269" s="2" t="s">
        <v>31978</v>
      </c>
      <c r="B2269" s="2" t="s">
        <v>76</v>
      </c>
      <c r="C2269" s="2" t="s">
        <v>30250</v>
      </c>
      <c r="D2269" s="2" t="s">
        <v>30012</v>
      </c>
      <c r="E2269" s="2" t="s">
        <v>17212</v>
      </c>
      <c r="F2269" s="2" t="s">
        <v>17213</v>
      </c>
      <c r="G2269" s="2"/>
      <c r="H2269" s="2"/>
      <c r="I2269" s="2" t="s">
        <v>51</v>
      </c>
      <c r="J2269" s="2" t="s">
        <v>52</v>
      </c>
      <c r="K2269" s="2" t="s">
        <v>3729</v>
      </c>
      <c r="L2269" s="2" t="s">
        <v>17216</v>
      </c>
      <c r="M2269" s="2" t="s">
        <v>31979</v>
      </c>
      <c r="N2269" s="2" t="s">
        <v>2463</v>
      </c>
      <c r="O2269" s="2" t="s">
        <v>58</v>
      </c>
      <c r="P2269" s="2" t="s">
        <v>190</v>
      </c>
      <c r="Q2269" s="2" t="s">
        <v>1216</v>
      </c>
      <c r="R2269" s="2" t="s">
        <v>60</v>
      </c>
      <c r="S2269" s="2" t="s">
        <v>31980</v>
      </c>
      <c r="T2269" s="2" t="s">
        <v>31981</v>
      </c>
      <c r="U2269" s="2" t="s">
        <v>17214</v>
      </c>
      <c r="V2269" s="2" t="s">
        <v>31982</v>
      </c>
      <c r="W2269" s="2" t="s">
        <v>31983</v>
      </c>
      <c r="X2269" s="2" t="s">
        <v>17222</v>
      </c>
      <c r="Y2269" s="2"/>
      <c r="Z2269" s="2"/>
      <c r="AA2269" s="2" t="s">
        <v>23635</v>
      </c>
      <c r="AB2269" s="2" t="s">
        <v>31978</v>
      </c>
      <c r="AC2269" s="2" t="s">
        <v>31984</v>
      </c>
      <c r="AD2269" s="2" t="s">
        <v>71</v>
      </c>
      <c r="AE2269" s="2"/>
      <c r="AF2269" s="2"/>
      <c r="AG2269" s="2" t="s">
        <v>1208</v>
      </c>
      <c r="AH2269" s="2"/>
      <c r="AI2269" s="2"/>
      <c r="AJ2269" s="2"/>
      <c r="AK2269" s="2"/>
      <c r="AL2269" s="2"/>
      <c r="AM2269" s="2" t="s">
        <v>72</v>
      </c>
      <c r="AN2269" s="2"/>
      <c r="AO2269" s="2" t="s">
        <v>156</v>
      </c>
      <c r="AP2269" s="2" t="s">
        <v>106</v>
      </c>
      <c r="AQ2269" s="2" t="s">
        <v>132</v>
      </c>
      <c r="AR2269" s="2" t="s">
        <v>107</v>
      </c>
    </row>
    <row r="2270" customFormat="false" ht="15" hidden="false" customHeight="false" outlineLevel="0" collapsed="false">
      <c r="A2270" s="2" t="s">
        <v>31985</v>
      </c>
      <c r="B2270" s="2" t="s">
        <v>76</v>
      </c>
      <c r="C2270" s="2" t="s">
        <v>30250</v>
      </c>
      <c r="D2270" s="2" t="s">
        <v>30012</v>
      </c>
      <c r="E2270" s="2" t="s">
        <v>31986</v>
      </c>
      <c r="F2270" s="2" t="s">
        <v>31987</v>
      </c>
      <c r="G2270" s="2" t="s">
        <v>12977</v>
      </c>
      <c r="H2270" s="2" t="s">
        <v>31988</v>
      </c>
      <c r="I2270" s="2" t="s">
        <v>51</v>
      </c>
      <c r="J2270" s="2" t="s">
        <v>52</v>
      </c>
      <c r="K2270" s="2" t="s">
        <v>20299</v>
      </c>
      <c r="L2270" s="2" t="s">
        <v>31989</v>
      </c>
      <c r="M2270" s="2" t="s">
        <v>31990</v>
      </c>
      <c r="N2270" s="2" t="s">
        <v>461</v>
      </c>
      <c r="O2270" s="2" t="s">
        <v>2531</v>
      </c>
      <c r="P2270" s="2" t="s">
        <v>2531</v>
      </c>
      <c r="Q2270" s="2" t="s">
        <v>369</v>
      </c>
      <c r="R2270" s="2" t="s">
        <v>145</v>
      </c>
      <c r="S2270" s="2" t="s">
        <v>12982</v>
      </c>
      <c r="T2270" s="2" t="s">
        <v>31991</v>
      </c>
      <c r="U2270" s="2" t="s">
        <v>12977</v>
      </c>
      <c r="V2270" s="2" t="s">
        <v>12984</v>
      </c>
      <c r="W2270" s="2" t="s">
        <v>12985</v>
      </c>
      <c r="X2270" s="2" t="s">
        <v>12986</v>
      </c>
      <c r="Y2270" s="2" t="s">
        <v>12986</v>
      </c>
      <c r="Z2270" s="2" t="s">
        <v>12987</v>
      </c>
      <c r="AA2270" s="2" t="s">
        <v>31992</v>
      </c>
      <c r="AB2270" s="2" t="s">
        <v>31985</v>
      </c>
      <c r="AC2270" s="2" t="s">
        <v>31993</v>
      </c>
      <c r="AD2270" s="2" t="s">
        <v>100</v>
      </c>
      <c r="AE2270" s="2" t="s">
        <v>31994</v>
      </c>
      <c r="AF2270" s="2" t="s">
        <v>31995</v>
      </c>
      <c r="AG2270" s="2" t="s">
        <v>128</v>
      </c>
      <c r="AH2270" s="2" t="s">
        <v>178</v>
      </c>
      <c r="AI2270" s="2" t="s">
        <v>12982</v>
      </c>
      <c r="AJ2270" s="2" t="s">
        <v>31995</v>
      </c>
      <c r="AK2270" s="2"/>
      <c r="AL2270" s="2"/>
      <c r="AM2270" s="2" t="s">
        <v>104</v>
      </c>
      <c r="AN2270" s="2" t="s">
        <v>30144</v>
      </c>
      <c r="AO2270" s="2" t="s">
        <v>156</v>
      </c>
      <c r="AP2270" s="2" t="s">
        <v>74</v>
      </c>
      <c r="AQ2270" s="2" t="s">
        <v>107</v>
      </c>
      <c r="AR2270" s="2" t="s">
        <v>204</v>
      </c>
    </row>
    <row r="2271" customFormat="false" ht="15" hidden="false" customHeight="false" outlineLevel="0" collapsed="false">
      <c r="A2271" s="2" t="s">
        <v>31996</v>
      </c>
      <c r="B2271" s="2" t="s">
        <v>278</v>
      </c>
      <c r="C2271" s="2" t="s">
        <v>30464</v>
      </c>
      <c r="D2271" s="2" t="s">
        <v>30012</v>
      </c>
      <c r="E2271" s="2" t="s">
        <v>31997</v>
      </c>
      <c r="F2271" s="2" t="s">
        <v>28187</v>
      </c>
      <c r="G2271" s="2" t="s">
        <v>31998</v>
      </c>
      <c r="H2271" s="2" t="s">
        <v>31999</v>
      </c>
      <c r="I2271" s="2" t="s">
        <v>51</v>
      </c>
      <c r="J2271" s="2" t="s">
        <v>52</v>
      </c>
      <c r="K2271" s="2" t="s">
        <v>84</v>
      </c>
      <c r="L2271" s="2" t="s">
        <v>32000</v>
      </c>
      <c r="M2271" s="2" t="s">
        <v>32001</v>
      </c>
      <c r="N2271" s="2" t="s">
        <v>240</v>
      </c>
      <c r="O2271" s="2" t="s">
        <v>573</v>
      </c>
      <c r="P2271" s="2" t="s">
        <v>774</v>
      </c>
      <c r="Q2271" s="2" t="s">
        <v>755</v>
      </c>
      <c r="R2271" s="2" t="s">
        <v>477</v>
      </c>
      <c r="S2271" s="2" t="s">
        <v>8645</v>
      </c>
      <c r="T2271" s="2" t="s">
        <v>17027</v>
      </c>
      <c r="U2271" s="2" t="s">
        <v>17028</v>
      </c>
      <c r="V2271" s="2" t="s">
        <v>17029</v>
      </c>
      <c r="W2271" s="2" t="s">
        <v>17030</v>
      </c>
      <c r="X2271" s="2" t="s">
        <v>17031</v>
      </c>
      <c r="Y2271" s="2" t="s">
        <v>17031</v>
      </c>
      <c r="Z2271" s="2"/>
      <c r="AA2271" s="2" t="s">
        <v>32002</v>
      </c>
      <c r="AB2271" s="2" t="s">
        <v>31996</v>
      </c>
      <c r="AC2271" s="2" t="s">
        <v>32003</v>
      </c>
      <c r="AD2271" s="2" t="s">
        <v>100</v>
      </c>
      <c r="AE2271" s="2" t="s">
        <v>32004</v>
      </c>
      <c r="AF2271" s="2" t="s">
        <v>32005</v>
      </c>
      <c r="AG2271" s="2" t="s">
        <v>128</v>
      </c>
      <c r="AH2271" s="2"/>
      <c r="AI2271" s="2"/>
      <c r="AJ2271" s="2"/>
      <c r="AK2271" s="2"/>
      <c r="AL2271" s="2"/>
      <c r="AM2271" s="2" t="s">
        <v>104</v>
      </c>
      <c r="AN2271" s="2" t="s">
        <v>30462</v>
      </c>
      <c r="AO2271" s="2" t="s">
        <v>156</v>
      </c>
      <c r="AP2271" s="2" t="s">
        <v>156</v>
      </c>
      <c r="AQ2271" s="2" t="s">
        <v>132</v>
      </c>
      <c r="AR2271" s="2" t="s">
        <v>132</v>
      </c>
    </row>
    <row r="2272" customFormat="false" ht="15" hidden="false" customHeight="false" outlineLevel="0" collapsed="false">
      <c r="A2272" s="2" t="s">
        <v>32006</v>
      </c>
      <c r="B2272" s="2" t="s">
        <v>76</v>
      </c>
      <c r="C2272" s="2" t="s">
        <v>30316</v>
      </c>
      <c r="D2272" s="2" t="s">
        <v>30012</v>
      </c>
      <c r="E2272" s="2" t="s">
        <v>32007</v>
      </c>
      <c r="F2272" s="2" t="s">
        <v>32008</v>
      </c>
      <c r="G2272" s="2" t="s">
        <v>32009</v>
      </c>
      <c r="H2272" s="2" t="s">
        <v>32010</v>
      </c>
      <c r="I2272" s="2" t="s">
        <v>83</v>
      </c>
      <c r="J2272" s="2" t="s">
        <v>52</v>
      </c>
      <c r="K2272" s="2" t="s">
        <v>84</v>
      </c>
      <c r="L2272" s="2" t="s">
        <v>18320</v>
      </c>
      <c r="M2272" s="2" t="s">
        <v>32011</v>
      </c>
      <c r="N2272" s="2" t="s">
        <v>32012</v>
      </c>
      <c r="O2272" s="2" t="s">
        <v>287</v>
      </c>
      <c r="P2272" s="2" t="s">
        <v>262</v>
      </c>
      <c r="Q2272" s="2" t="s">
        <v>144</v>
      </c>
      <c r="R2272" s="2" t="s">
        <v>145</v>
      </c>
      <c r="S2272" s="2" t="s">
        <v>32013</v>
      </c>
      <c r="T2272" s="2" t="s">
        <v>32014</v>
      </c>
      <c r="U2272" s="2" t="s">
        <v>32009</v>
      </c>
      <c r="V2272" s="2" t="s">
        <v>32015</v>
      </c>
      <c r="W2272" s="2" t="s">
        <v>32016</v>
      </c>
      <c r="X2272" s="2" t="s">
        <v>32017</v>
      </c>
      <c r="Y2272" s="2" t="s">
        <v>32018</v>
      </c>
      <c r="Z2272" s="2" t="s">
        <v>2222</v>
      </c>
      <c r="AA2272" s="2" t="s">
        <v>32019</v>
      </c>
      <c r="AB2272" s="2" t="s">
        <v>32006</v>
      </c>
      <c r="AC2272" s="2" t="s">
        <v>32020</v>
      </c>
      <c r="AD2272" s="2" t="s">
        <v>71</v>
      </c>
      <c r="AE2272" s="2"/>
      <c r="AF2272" s="2"/>
      <c r="AG2272" s="2" t="s">
        <v>154</v>
      </c>
      <c r="AH2272" s="2"/>
      <c r="AI2272" s="2"/>
      <c r="AJ2272" s="2"/>
      <c r="AK2272" s="2"/>
      <c r="AL2272" s="2"/>
      <c r="AM2272" s="2" t="s">
        <v>104</v>
      </c>
      <c r="AN2272" s="2" t="s">
        <v>30374</v>
      </c>
      <c r="AO2272" s="2" t="s">
        <v>106</v>
      </c>
      <c r="AP2272" s="2" t="s">
        <v>74</v>
      </c>
      <c r="AQ2272" s="2" t="s">
        <v>132</v>
      </c>
      <c r="AR2272" s="2" t="s">
        <v>204</v>
      </c>
    </row>
    <row r="2273" customFormat="false" ht="15" hidden="false" customHeight="false" outlineLevel="0" collapsed="false">
      <c r="A2273" s="2" t="s">
        <v>32021</v>
      </c>
      <c r="B2273" s="2" t="s">
        <v>76</v>
      </c>
      <c r="C2273" s="2" t="s">
        <v>30316</v>
      </c>
      <c r="D2273" s="2" t="s">
        <v>21692</v>
      </c>
      <c r="E2273" s="2" t="s">
        <v>32022</v>
      </c>
      <c r="F2273" s="2" t="s">
        <v>21709</v>
      </c>
      <c r="G2273" s="2"/>
      <c r="H2273" s="2" t="s">
        <v>32023</v>
      </c>
      <c r="I2273" s="2" t="s">
        <v>51</v>
      </c>
      <c r="J2273" s="2" t="s">
        <v>52</v>
      </c>
      <c r="K2273" s="2" t="s">
        <v>53</v>
      </c>
      <c r="L2273" s="2" t="s">
        <v>32024</v>
      </c>
      <c r="M2273" s="2" t="s">
        <v>32025</v>
      </c>
      <c r="N2273" s="2" t="s">
        <v>31221</v>
      </c>
      <c r="O2273" s="2" t="s">
        <v>287</v>
      </c>
      <c r="P2273" s="2" t="s">
        <v>57</v>
      </c>
      <c r="Q2273" s="2" t="s">
        <v>1334</v>
      </c>
      <c r="R2273" s="2" t="s">
        <v>31222</v>
      </c>
      <c r="S2273" s="2" t="s">
        <v>31223</v>
      </c>
      <c r="T2273" s="2" t="s">
        <v>32026</v>
      </c>
      <c r="U2273" s="2" t="s">
        <v>31189</v>
      </c>
      <c r="V2273" s="2" t="s">
        <v>31224</v>
      </c>
      <c r="W2273" s="2" t="s">
        <v>32026</v>
      </c>
      <c r="X2273" s="2" t="s">
        <v>31192</v>
      </c>
      <c r="Y2273" s="2" t="s">
        <v>32027</v>
      </c>
      <c r="Z2273" s="2" t="s">
        <v>32028</v>
      </c>
      <c r="AA2273" s="2" t="s">
        <v>31226</v>
      </c>
      <c r="AB2273" s="2" t="s">
        <v>32021</v>
      </c>
      <c r="AC2273" s="2" t="s">
        <v>32029</v>
      </c>
      <c r="AD2273" s="2" t="s">
        <v>71</v>
      </c>
      <c r="AE2273" s="2"/>
      <c r="AF2273" s="2"/>
      <c r="AG2273" s="2" t="s">
        <v>103</v>
      </c>
      <c r="AH2273" s="2" t="s">
        <v>178</v>
      </c>
      <c r="AI2273" s="2" t="s">
        <v>31228</v>
      </c>
      <c r="AJ2273" s="2" t="s">
        <v>4434</v>
      </c>
      <c r="AK2273" s="2"/>
      <c r="AL2273" s="2"/>
      <c r="AM2273" s="2" t="s">
        <v>72</v>
      </c>
      <c r="AN2273" s="2"/>
      <c r="AO2273" s="2" t="s">
        <v>156</v>
      </c>
      <c r="AP2273" s="2" t="s">
        <v>74</v>
      </c>
      <c r="AQ2273" s="2" t="s">
        <v>132</v>
      </c>
      <c r="AR2273" s="2"/>
    </row>
    <row r="2274" customFormat="false" ht="15" hidden="false" customHeight="false" outlineLevel="0" collapsed="false">
      <c r="A2274" s="2" t="s">
        <v>32030</v>
      </c>
      <c r="B2274" s="2" t="s">
        <v>76</v>
      </c>
      <c r="C2274" s="2" t="s">
        <v>30316</v>
      </c>
      <c r="D2274" s="2" t="s">
        <v>21692</v>
      </c>
      <c r="E2274" s="2" t="s">
        <v>32031</v>
      </c>
      <c r="F2274" s="2" t="s">
        <v>15228</v>
      </c>
      <c r="G2274" s="2"/>
      <c r="H2274" s="2" t="s">
        <v>32023</v>
      </c>
      <c r="I2274" s="2" t="s">
        <v>51</v>
      </c>
      <c r="J2274" s="2" t="s">
        <v>52</v>
      </c>
      <c r="K2274" s="2" t="s">
        <v>29196</v>
      </c>
      <c r="L2274" s="2" t="s">
        <v>32032</v>
      </c>
      <c r="M2274" s="2" t="s">
        <v>32025</v>
      </c>
      <c r="N2274" s="2" t="s">
        <v>31221</v>
      </c>
      <c r="O2274" s="2" t="s">
        <v>287</v>
      </c>
      <c r="P2274" s="2" t="s">
        <v>57</v>
      </c>
      <c r="Q2274" s="2" t="s">
        <v>1334</v>
      </c>
      <c r="R2274" s="2" t="s">
        <v>31222</v>
      </c>
      <c r="S2274" s="2" t="s">
        <v>31223</v>
      </c>
      <c r="T2274" s="2" t="s">
        <v>32033</v>
      </c>
      <c r="U2274" s="2" t="s">
        <v>31189</v>
      </c>
      <c r="V2274" s="2" t="s">
        <v>31224</v>
      </c>
      <c r="W2274" s="2" t="s">
        <v>31191</v>
      </c>
      <c r="X2274" s="2" t="s">
        <v>31192</v>
      </c>
      <c r="Y2274" s="2" t="s">
        <v>32027</v>
      </c>
      <c r="Z2274" s="2" t="s">
        <v>32028</v>
      </c>
      <c r="AA2274" s="2" t="s">
        <v>31226</v>
      </c>
      <c r="AB2274" s="2" t="s">
        <v>32030</v>
      </c>
      <c r="AC2274" s="2" t="s">
        <v>32034</v>
      </c>
      <c r="AD2274" s="2" t="s">
        <v>71</v>
      </c>
      <c r="AE2274" s="2"/>
      <c r="AF2274" s="2"/>
      <c r="AG2274" s="2" t="s">
        <v>103</v>
      </c>
      <c r="AH2274" s="2" t="s">
        <v>178</v>
      </c>
      <c r="AI2274" s="2" t="s">
        <v>31228</v>
      </c>
      <c r="AJ2274" s="2" t="s">
        <v>4434</v>
      </c>
      <c r="AK2274" s="2"/>
      <c r="AL2274" s="2"/>
      <c r="AM2274" s="2" t="s">
        <v>72</v>
      </c>
      <c r="AN2274" s="2"/>
      <c r="AO2274" s="2" t="s">
        <v>156</v>
      </c>
      <c r="AP2274" s="2" t="s">
        <v>74</v>
      </c>
      <c r="AQ2274" s="2" t="s">
        <v>132</v>
      </c>
      <c r="AR2274" s="2"/>
    </row>
    <row r="2275" customFormat="false" ht="15" hidden="false" customHeight="false" outlineLevel="0" collapsed="false">
      <c r="A2275" s="2" t="s">
        <v>32035</v>
      </c>
      <c r="B2275" s="2" t="s">
        <v>109</v>
      </c>
      <c r="C2275" s="2" t="s">
        <v>30316</v>
      </c>
      <c r="D2275" s="2" t="s">
        <v>30012</v>
      </c>
      <c r="E2275" s="2" t="s">
        <v>32036</v>
      </c>
      <c r="F2275" s="2" t="s">
        <v>32037</v>
      </c>
      <c r="G2275" s="2" t="s">
        <v>23292</v>
      </c>
      <c r="H2275" s="2"/>
      <c r="I2275" s="2" t="s">
        <v>83</v>
      </c>
      <c r="J2275" s="2" t="s">
        <v>52</v>
      </c>
      <c r="K2275" s="2" t="s">
        <v>3980</v>
      </c>
      <c r="L2275" s="2" t="s">
        <v>32038</v>
      </c>
      <c r="M2275" s="2" t="s">
        <v>23293</v>
      </c>
      <c r="N2275" s="2" t="s">
        <v>56</v>
      </c>
      <c r="O2275" s="2" t="s">
        <v>443</v>
      </c>
      <c r="P2275" s="2" t="s">
        <v>631</v>
      </c>
      <c r="Q2275" s="2" t="s">
        <v>387</v>
      </c>
      <c r="R2275" s="2" t="s">
        <v>145</v>
      </c>
      <c r="S2275" s="2" t="s">
        <v>20419</v>
      </c>
      <c r="T2275" s="2" t="s">
        <v>23294</v>
      </c>
      <c r="U2275" s="2" t="s">
        <v>20421</v>
      </c>
      <c r="V2275" s="2" t="s">
        <v>20422</v>
      </c>
      <c r="W2275" s="2" t="s">
        <v>23295</v>
      </c>
      <c r="X2275" s="2" t="s">
        <v>23296</v>
      </c>
      <c r="Y2275" s="2"/>
      <c r="Z2275" s="2"/>
      <c r="AA2275" s="2" t="s">
        <v>32039</v>
      </c>
      <c r="AB2275" s="2" t="s">
        <v>32035</v>
      </c>
      <c r="AC2275" s="2" t="s">
        <v>32040</v>
      </c>
      <c r="AD2275" s="2" t="s">
        <v>100</v>
      </c>
      <c r="AE2275" s="2" t="s">
        <v>32041</v>
      </c>
      <c r="AF2275" s="2" t="s">
        <v>32042</v>
      </c>
      <c r="AG2275" s="2" t="s">
        <v>103</v>
      </c>
      <c r="AH2275" s="2" t="s">
        <v>178</v>
      </c>
      <c r="AI2275" s="2" t="s">
        <v>32043</v>
      </c>
      <c r="AJ2275" s="2" t="s">
        <v>32042</v>
      </c>
      <c r="AK2275" s="2"/>
      <c r="AL2275" s="2"/>
      <c r="AM2275" s="2" t="s">
        <v>104</v>
      </c>
      <c r="AN2275" s="2" t="s">
        <v>30022</v>
      </c>
      <c r="AO2275" s="2" t="s">
        <v>106</v>
      </c>
      <c r="AP2275" s="2" t="s">
        <v>74</v>
      </c>
      <c r="AQ2275" s="2" t="s">
        <v>132</v>
      </c>
      <c r="AR2275" s="2"/>
    </row>
    <row r="2276" customFormat="false" ht="15" hidden="false" customHeight="false" outlineLevel="0" collapsed="false">
      <c r="A2276" s="2" t="s">
        <v>32044</v>
      </c>
      <c r="B2276" s="2" t="s">
        <v>76</v>
      </c>
      <c r="C2276" s="2" t="s">
        <v>30316</v>
      </c>
      <c r="D2276" s="2" t="s">
        <v>21692</v>
      </c>
      <c r="E2276" s="2" t="s">
        <v>32045</v>
      </c>
      <c r="F2276" s="2" t="s">
        <v>20043</v>
      </c>
      <c r="G2276" s="2"/>
      <c r="H2276" s="2" t="s">
        <v>32023</v>
      </c>
      <c r="I2276" s="2" t="s">
        <v>83</v>
      </c>
      <c r="J2276" s="2" t="s">
        <v>52</v>
      </c>
      <c r="K2276" s="2" t="s">
        <v>1585</v>
      </c>
      <c r="L2276" s="2" t="s">
        <v>13224</v>
      </c>
      <c r="M2276" s="2" t="s">
        <v>32025</v>
      </c>
      <c r="N2276" s="2" t="s">
        <v>31221</v>
      </c>
      <c r="O2276" s="2" t="s">
        <v>287</v>
      </c>
      <c r="P2276" s="2" t="s">
        <v>57</v>
      </c>
      <c r="Q2276" s="2" t="s">
        <v>1930</v>
      </c>
      <c r="R2276" s="2" t="s">
        <v>32046</v>
      </c>
      <c r="S2276" s="2" t="s">
        <v>31223</v>
      </c>
      <c r="T2276" s="2" t="s">
        <v>32047</v>
      </c>
      <c r="U2276" s="2" t="s">
        <v>31189</v>
      </c>
      <c r="V2276" s="2" t="s">
        <v>31224</v>
      </c>
      <c r="W2276" s="2" t="s">
        <v>31191</v>
      </c>
      <c r="X2276" s="2" t="s">
        <v>31192</v>
      </c>
      <c r="Y2276" s="2" t="s">
        <v>32027</v>
      </c>
      <c r="Z2276" s="2" t="s">
        <v>32048</v>
      </c>
      <c r="AA2276" s="2" t="s">
        <v>31226</v>
      </c>
      <c r="AB2276" s="2" t="s">
        <v>32044</v>
      </c>
      <c r="AC2276" s="2" t="s">
        <v>32049</v>
      </c>
      <c r="AD2276" s="2" t="s">
        <v>71</v>
      </c>
      <c r="AE2276" s="2"/>
      <c r="AF2276" s="2"/>
      <c r="AG2276" s="2"/>
      <c r="AH2276" s="2" t="s">
        <v>178</v>
      </c>
      <c r="AI2276" s="2" t="s">
        <v>31228</v>
      </c>
      <c r="AJ2276" s="2" t="s">
        <v>4434</v>
      </c>
      <c r="AK2276" s="2"/>
      <c r="AL2276" s="2"/>
      <c r="AM2276" s="2" t="s">
        <v>72</v>
      </c>
      <c r="AN2276" s="2"/>
      <c r="AO2276" s="2" t="s">
        <v>156</v>
      </c>
      <c r="AP2276" s="2" t="s">
        <v>74</v>
      </c>
      <c r="AQ2276" s="2" t="s">
        <v>132</v>
      </c>
      <c r="AR2276" s="2"/>
    </row>
    <row r="2277" customFormat="false" ht="15" hidden="false" customHeight="false" outlineLevel="0" collapsed="false">
      <c r="A2277" s="2" t="s">
        <v>32050</v>
      </c>
      <c r="B2277" s="2" t="s">
        <v>278</v>
      </c>
      <c r="C2277" s="2" t="s">
        <v>30316</v>
      </c>
      <c r="D2277" s="2" t="s">
        <v>30012</v>
      </c>
      <c r="E2277" s="2" t="s">
        <v>32051</v>
      </c>
      <c r="F2277" s="2" t="s">
        <v>32052</v>
      </c>
      <c r="G2277" s="2"/>
      <c r="H2277" s="2" t="s">
        <v>32053</v>
      </c>
      <c r="I2277" s="2" t="s">
        <v>51</v>
      </c>
      <c r="J2277" s="2" t="s">
        <v>52</v>
      </c>
      <c r="K2277" s="2" t="s">
        <v>2751</v>
      </c>
      <c r="L2277" s="2" t="s">
        <v>32054</v>
      </c>
      <c r="M2277" s="2" t="s">
        <v>32055</v>
      </c>
      <c r="N2277" s="2" t="s">
        <v>495</v>
      </c>
      <c r="O2277" s="2" t="s">
        <v>287</v>
      </c>
      <c r="P2277" s="2" t="s">
        <v>554</v>
      </c>
      <c r="Q2277" s="2" t="s">
        <v>59</v>
      </c>
      <c r="R2277" s="2" t="s">
        <v>60</v>
      </c>
      <c r="S2277" s="2" t="s">
        <v>32056</v>
      </c>
      <c r="T2277" s="2" t="s">
        <v>32057</v>
      </c>
      <c r="U2277" s="2" t="s">
        <v>32058</v>
      </c>
      <c r="V2277" s="2" t="s">
        <v>32059</v>
      </c>
      <c r="W2277" s="2" t="s">
        <v>32060</v>
      </c>
      <c r="X2277" s="2" t="s">
        <v>32061</v>
      </c>
      <c r="Y2277" s="2"/>
      <c r="Z2277" s="2" t="s">
        <v>2205</v>
      </c>
      <c r="AA2277" s="2" t="s">
        <v>32062</v>
      </c>
      <c r="AB2277" s="2" t="s">
        <v>32050</v>
      </c>
      <c r="AC2277" s="2" t="s">
        <v>32063</v>
      </c>
      <c r="AD2277" s="2" t="s">
        <v>71</v>
      </c>
      <c r="AE2277" s="2"/>
      <c r="AF2277" s="2"/>
      <c r="AG2277" s="2" t="s">
        <v>128</v>
      </c>
      <c r="AH2277" s="2"/>
      <c r="AI2277" s="2"/>
      <c r="AJ2277" s="2"/>
      <c r="AK2277" s="2"/>
      <c r="AL2277" s="2"/>
      <c r="AM2277" s="2" t="s">
        <v>104</v>
      </c>
      <c r="AN2277" s="2" t="s">
        <v>30069</v>
      </c>
      <c r="AO2277" s="2"/>
      <c r="AP2277" s="2"/>
      <c r="AQ2277" s="2" t="s">
        <v>107</v>
      </c>
      <c r="AR2277" s="2" t="s">
        <v>132</v>
      </c>
    </row>
    <row r="2278" customFormat="false" ht="15" hidden="false" customHeight="false" outlineLevel="0" collapsed="false">
      <c r="A2278" s="2" t="s">
        <v>32064</v>
      </c>
      <c r="B2278" s="2" t="s">
        <v>76</v>
      </c>
      <c r="C2278" s="2" t="s">
        <v>30525</v>
      </c>
      <c r="D2278" s="2" t="s">
        <v>30012</v>
      </c>
      <c r="E2278" s="2" t="s">
        <v>32065</v>
      </c>
      <c r="F2278" s="2" t="s">
        <v>2983</v>
      </c>
      <c r="G2278" s="2"/>
      <c r="H2278" s="2" t="s">
        <v>32066</v>
      </c>
      <c r="I2278" s="2" t="s">
        <v>51</v>
      </c>
      <c r="J2278" s="2" t="s">
        <v>52</v>
      </c>
      <c r="K2278" s="2" t="s">
        <v>53</v>
      </c>
      <c r="L2278" s="2" t="s">
        <v>32067</v>
      </c>
      <c r="M2278" s="2" t="s">
        <v>32068</v>
      </c>
      <c r="N2278" s="2" t="s">
        <v>32069</v>
      </c>
      <c r="O2278" s="2" t="s">
        <v>213</v>
      </c>
      <c r="P2278" s="2" t="s">
        <v>733</v>
      </c>
      <c r="Q2278" s="2" t="s">
        <v>32070</v>
      </c>
      <c r="R2278" s="2" t="s">
        <v>145</v>
      </c>
      <c r="S2278" s="2" t="s">
        <v>32071</v>
      </c>
      <c r="T2278" s="2" t="s">
        <v>32072</v>
      </c>
      <c r="U2278" s="2" t="s">
        <v>32073</v>
      </c>
      <c r="V2278" s="2" t="s">
        <v>32074</v>
      </c>
      <c r="W2278" s="2" t="s">
        <v>32075</v>
      </c>
      <c r="X2278" s="2" t="s">
        <v>32076</v>
      </c>
      <c r="Y2278" s="2" t="s">
        <v>32076</v>
      </c>
      <c r="Z2278" s="2"/>
      <c r="AA2278" s="2" t="s">
        <v>32077</v>
      </c>
      <c r="AB2278" s="2" t="s">
        <v>32064</v>
      </c>
      <c r="AC2278" s="2" t="s">
        <v>32078</v>
      </c>
      <c r="AD2278" s="2" t="s">
        <v>71</v>
      </c>
      <c r="AE2278" s="2"/>
      <c r="AF2278" s="2"/>
      <c r="AG2278" s="2" t="s">
        <v>128</v>
      </c>
      <c r="AH2278" s="2"/>
      <c r="AI2278" s="2"/>
      <c r="AJ2278" s="2"/>
      <c r="AK2278" s="2"/>
      <c r="AL2278" s="2"/>
      <c r="AM2278" s="2" t="s">
        <v>104</v>
      </c>
      <c r="AN2278" s="2" t="s">
        <v>30374</v>
      </c>
      <c r="AO2278" s="2" t="s">
        <v>106</v>
      </c>
      <c r="AP2278" s="2" t="s">
        <v>74</v>
      </c>
      <c r="AQ2278" s="2" t="s">
        <v>132</v>
      </c>
      <c r="AR2278" s="2"/>
    </row>
    <row r="2279" customFormat="false" ht="15" hidden="false" customHeight="false" outlineLevel="0" collapsed="false">
      <c r="A2279" s="2" t="s">
        <v>32079</v>
      </c>
      <c r="B2279" s="2" t="s">
        <v>278</v>
      </c>
      <c r="C2279" s="2" t="s">
        <v>30316</v>
      </c>
      <c r="D2279" s="2" t="s">
        <v>30012</v>
      </c>
      <c r="E2279" s="2" t="s">
        <v>32080</v>
      </c>
      <c r="F2279" s="2" t="s">
        <v>32081</v>
      </c>
      <c r="G2279" s="2" t="s">
        <v>32082</v>
      </c>
      <c r="H2279" s="2"/>
      <c r="I2279" s="2" t="s">
        <v>51</v>
      </c>
      <c r="J2279" s="2" t="s">
        <v>52</v>
      </c>
      <c r="K2279" s="2" t="s">
        <v>32083</v>
      </c>
      <c r="L2279" s="2" t="s">
        <v>32084</v>
      </c>
      <c r="M2279" s="2" t="s">
        <v>32085</v>
      </c>
      <c r="N2279" s="2" t="s">
        <v>442</v>
      </c>
      <c r="O2279" s="2" t="s">
        <v>980</v>
      </c>
      <c r="P2279" s="2" t="s">
        <v>461</v>
      </c>
      <c r="Q2279" s="2" t="s">
        <v>59</v>
      </c>
      <c r="R2279" s="2" t="s">
        <v>60</v>
      </c>
      <c r="S2279" s="2" t="s">
        <v>32086</v>
      </c>
      <c r="T2279" s="2" t="s">
        <v>32087</v>
      </c>
      <c r="U2279" s="2" t="s">
        <v>32088</v>
      </c>
      <c r="V2279" s="2" t="s">
        <v>32089</v>
      </c>
      <c r="W2279" s="2" t="s">
        <v>32090</v>
      </c>
      <c r="X2279" s="2" t="s">
        <v>32082</v>
      </c>
      <c r="Y2279" s="2"/>
      <c r="Z2279" s="2" t="s">
        <v>20055</v>
      </c>
      <c r="AA2279" s="2" t="s">
        <v>32091</v>
      </c>
      <c r="AB2279" s="2" t="s">
        <v>32079</v>
      </c>
      <c r="AC2279" s="2" t="s">
        <v>32092</v>
      </c>
      <c r="AD2279" s="2" t="s">
        <v>71</v>
      </c>
      <c r="AE2279" s="2"/>
      <c r="AF2279" s="2"/>
      <c r="AG2279" s="2" t="s">
        <v>103</v>
      </c>
      <c r="AH2279" s="2" t="s">
        <v>253</v>
      </c>
      <c r="AI2279" s="2"/>
      <c r="AJ2279" s="2"/>
      <c r="AK2279" s="2" t="s">
        <v>32093</v>
      </c>
      <c r="AL2279" s="2" t="s">
        <v>31587</v>
      </c>
      <c r="AM2279" s="2" t="s">
        <v>104</v>
      </c>
      <c r="AN2279" s="2" t="s">
        <v>30462</v>
      </c>
      <c r="AO2279" s="2" t="s">
        <v>156</v>
      </c>
      <c r="AP2279" s="2" t="s">
        <v>74</v>
      </c>
      <c r="AQ2279" s="2" t="s">
        <v>132</v>
      </c>
      <c r="AR2279" s="2"/>
    </row>
    <row r="2280" customFormat="false" ht="15" hidden="false" customHeight="false" outlineLevel="0" collapsed="false">
      <c r="A2280" s="2" t="s">
        <v>32094</v>
      </c>
      <c r="B2280" s="2" t="s">
        <v>76</v>
      </c>
      <c r="C2280" s="2" t="s">
        <v>30525</v>
      </c>
      <c r="D2280" s="2" t="s">
        <v>30012</v>
      </c>
      <c r="E2280" s="2" t="s">
        <v>32095</v>
      </c>
      <c r="F2280" s="2" t="s">
        <v>2211</v>
      </c>
      <c r="G2280" s="2"/>
      <c r="H2280" s="2" t="s">
        <v>32096</v>
      </c>
      <c r="I2280" s="2" t="s">
        <v>83</v>
      </c>
      <c r="J2280" s="2" t="s">
        <v>52</v>
      </c>
      <c r="K2280" s="2" t="s">
        <v>138</v>
      </c>
      <c r="L2280" s="2" t="s">
        <v>32097</v>
      </c>
      <c r="M2280" s="2" t="s">
        <v>32098</v>
      </c>
      <c r="N2280" s="2" t="s">
        <v>442</v>
      </c>
      <c r="O2280" s="2" t="s">
        <v>191</v>
      </c>
      <c r="P2280" s="2" t="s">
        <v>980</v>
      </c>
      <c r="Q2280" s="2" t="s">
        <v>3594</v>
      </c>
      <c r="R2280" s="2" t="s">
        <v>145</v>
      </c>
      <c r="S2280" s="2" t="s">
        <v>32099</v>
      </c>
      <c r="T2280" s="2" t="s">
        <v>32100</v>
      </c>
      <c r="U2280" s="2" t="s">
        <v>32101</v>
      </c>
      <c r="V2280" s="2" t="s">
        <v>32102</v>
      </c>
      <c r="W2280" s="2" t="s">
        <v>32103</v>
      </c>
      <c r="X2280" s="2" t="s">
        <v>32104</v>
      </c>
      <c r="Y2280" s="2"/>
      <c r="Z2280" s="2" t="s">
        <v>32105</v>
      </c>
      <c r="AA2280" s="2" t="s">
        <v>32106</v>
      </c>
      <c r="AB2280" s="2" t="s">
        <v>32094</v>
      </c>
      <c r="AC2280" s="2" t="s">
        <v>32107</v>
      </c>
      <c r="AD2280" s="2" t="s">
        <v>71</v>
      </c>
      <c r="AE2280" s="2"/>
      <c r="AF2280" s="2"/>
      <c r="AG2280" s="2" t="s">
        <v>298</v>
      </c>
      <c r="AH2280" s="2"/>
      <c r="AI2280" s="2"/>
      <c r="AJ2280" s="2"/>
      <c r="AK2280" s="2"/>
      <c r="AL2280" s="2"/>
      <c r="AM2280" s="2" t="s">
        <v>104</v>
      </c>
      <c r="AN2280" s="2" t="s">
        <v>30374</v>
      </c>
      <c r="AO2280" s="2" t="s">
        <v>106</v>
      </c>
      <c r="AP2280" s="2" t="s">
        <v>74</v>
      </c>
      <c r="AQ2280" s="2" t="s">
        <v>132</v>
      </c>
      <c r="AR2280" s="2"/>
    </row>
    <row r="2281" customFormat="false" ht="15" hidden="false" customHeight="false" outlineLevel="0" collapsed="false">
      <c r="A2281" s="2" t="s">
        <v>32108</v>
      </c>
      <c r="B2281" s="2" t="s">
        <v>278</v>
      </c>
      <c r="C2281" s="2" t="s">
        <v>30316</v>
      </c>
      <c r="D2281" s="2" t="s">
        <v>30012</v>
      </c>
      <c r="E2281" s="2" t="s">
        <v>32109</v>
      </c>
      <c r="F2281" s="2" t="s">
        <v>32110</v>
      </c>
      <c r="G2281" s="2" t="s">
        <v>32111</v>
      </c>
      <c r="H2281" s="2" t="s">
        <v>32112</v>
      </c>
      <c r="I2281" s="2" t="s">
        <v>51</v>
      </c>
      <c r="J2281" s="2" t="s">
        <v>52</v>
      </c>
      <c r="K2281" s="2" t="s">
        <v>6545</v>
      </c>
      <c r="L2281" s="2" t="s">
        <v>32113</v>
      </c>
      <c r="M2281" s="2" t="s">
        <v>32114</v>
      </c>
      <c r="N2281" s="2" t="s">
        <v>3018</v>
      </c>
      <c r="O2281" s="2" t="s">
        <v>190</v>
      </c>
      <c r="P2281" s="2" t="s">
        <v>287</v>
      </c>
      <c r="Q2281" s="2" t="s">
        <v>3146</v>
      </c>
      <c r="R2281" s="2" t="s">
        <v>215</v>
      </c>
      <c r="S2281" s="2" t="s">
        <v>32115</v>
      </c>
      <c r="T2281" s="2" t="s">
        <v>32116</v>
      </c>
      <c r="U2281" s="2" t="s">
        <v>32117</v>
      </c>
      <c r="V2281" s="2" t="s">
        <v>32118</v>
      </c>
      <c r="W2281" s="2" t="s">
        <v>32119</v>
      </c>
      <c r="X2281" s="2" t="s">
        <v>32111</v>
      </c>
      <c r="Y2281" s="2" t="s">
        <v>32120</v>
      </c>
      <c r="Z2281" s="2"/>
      <c r="AA2281" s="2" t="s">
        <v>32121</v>
      </c>
      <c r="AB2281" s="2" t="s">
        <v>32108</v>
      </c>
      <c r="AC2281" s="2" t="s">
        <v>32122</v>
      </c>
      <c r="AD2281" s="2" t="s">
        <v>100</v>
      </c>
      <c r="AE2281" s="2" t="s">
        <v>13127</v>
      </c>
      <c r="AF2281" s="2" t="s">
        <v>1197</v>
      </c>
      <c r="AG2281" s="2" t="s">
        <v>128</v>
      </c>
      <c r="AH2281" s="2"/>
      <c r="AI2281" s="2"/>
      <c r="AJ2281" s="2"/>
      <c r="AK2281" s="2"/>
      <c r="AL2281" s="2"/>
      <c r="AM2281" s="2" t="s">
        <v>104</v>
      </c>
      <c r="AN2281" s="2" t="s">
        <v>30069</v>
      </c>
      <c r="AO2281" s="2" t="s">
        <v>106</v>
      </c>
      <c r="AP2281" s="2" t="s">
        <v>74</v>
      </c>
      <c r="AQ2281" s="2" t="s">
        <v>132</v>
      </c>
      <c r="AR2281" s="2"/>
    </row>
    <row r="2282" customFormat="false" ht="15" hidden="false" customHeight="false" outlineLevel="0" collapsed="false">
      <c r="A2282" s="2" t="s">
        <v>32123</v>
      </c>
      <c r="B2282" s="2" t="s">
        <v>278</v>
      </c>
      <c r="C2282" s="2" t="s">
        <v>30316</v>
      </c>
      <c r="D2282" s="2" t="s">
        <v>30012</v>
      </c>
      <c r="E2282" s="2" t="s">
        <v>32124</v>
      </c>
      <c r="F2282" s="2" t="s">
        <v>32125</v>
      </c>
      <c r="G2282" s="2"/>
      <c r="H2282" s="2" t="s">
        <v>32126</v>
      </c>
      <c r="I2282" s="2" t="s">
        <v>83</v>
      </c>
      <c r="J2282" s="2" t="s">
        <v>52</v>
      </c>
      <c r="K2282" s="2" t="s">
        <v>771</v>
      </c>
      <c r="L2282" s="2" t="s">
        <v>32127</v>
      </c>
      <c r="M2282" s="2" t="s">
        <v>32128</v>
      </c>
      <c r="N2282" s="2" t="s">
        <v>32129</v>
      </c>
      <c r="O2282" s="2" t="s">
        <v>443</v>
      </c>
      <c r="P2282" s="2" t="s">
        <v>573</v>
      </c>
      <c r="Q2282" s="2" t="s">
        <v>2969</v>
      </c>
      <c r="R2282" s="2" t="s">
        <v>477</v>
      </c>
      <c r="S2282" s="2" t="s">
        <v>32130</v>
      </c>
      <c r="T2282" s="2" t="s">
        <v>32131</v>
      </c>
      <c r="U2282" s="2" t="s">
        <v>32132</v>
      </c>
      <c r="V2282" s="2" t="s">
        <v>32133</v>
      </c>
      <c r="W2282" s="2" t="s">
        <v>32134</v>
      </c>
      <c r="X2282" s="2" t="s">
        <v>32135</v>
      </c>
      <c r="Y2282" s="2"/>
      <c r="Z2282" s="2"/>
      <c r="AA2282" s="2" t="s">
        <v>32136</v>
      </c>
      <c r="AB2282" s="2" t="s">
        <v>32123</v>
      </c>
      <c r="AC2282" s="2" t="s">
        <v>32137</v>
      </c>
      <c r="AD2282" s="2" t="s">
        <v>71</v>
      </c>
      <c r="AE2282" s="2"/>
      <c r="AF2282" s="2"/>
      <c r="AG2282" s="2" t="s">
        <v>128</v>
      </c>
      <c r="AH2282" s="2"/>
      <c r="AI2282" s="2"/>
      <c r="AJ2282" s="2"/>
      <c r="AK2282" s="2"/>
      <c r="AL2282" s="2"/>
      <c r="AM2282" s="2" t="s">
        <v>104</v>
      </c>
      <c r="AN2282" s="2" t="s">
        <v>30462</v>
      </c>
      <c r="AO2282" s="2" t="s">
        <v>156</v>
      </c>
      <c r="AP2282" s="2" t="s">
        <v>106</v>
      </c>
      <c r="AQ2282" s="2" t="s">
        <v>132</v>
      </c>
      <c r="AR2282" s="2" t="s">
        <v>132</v>
      </c>
    </row>
    <row r="2283" customFormat="false" ht="15" hidden="false" customHeight="false" outlineLevel="0" collapsed="false">
      <c r="A2283" s="2" t="s">
        <v>32138</v>
      </c>
      <c r="B2283" s="2" t="s">
        <v>278</v>
      </c>
      <c r="C2283" s="2" t="s">
        <v>30525</v>
      </c>
      <c r="D2283" s="2" t="s">
        <v>30012</v>
      </c>
      <c r="E2283" s="2" t="s">
        <v>32139</v>
      </c>
      <c r="F2283" s="2" t="s">
        <v>32140</v>
      </c>
      <c r="G2283" s="2"/>
      <c r="H2283" s="2" t="s">
        <v>32141</v>
      </c>
      <c r="I2283" s="2" t="s">
        <v>51</v>
      </c>
      <c r="J2283" s="2" t="s">
        <v>52</v>
      </c>
      <c r="K2283" s="2" t="s">
        <v>138</v>
      </c>
      <c r="L2283" s="2" t="s">
        <v>32142</v>
      </c>
      <c r="M2283" s="2" t="s">
        <v>32143</v>
      </c>
      <c r="N2283" s="2" t="s">
        <v>5640</v>
      </c>
      <c r="O2283" s="2" t="s">
        <v>287</v>
      </c>
      <c r="P2283" s="2" t="s">
        <v>262</v>
      </c>
      <c r="Q2283" s="2" t="s">
        <v>144</v>
      </c>
      <c r="R2283" s="2" t="s">
        <v>145</v>
      </c>
      <c r="S2283" s="2" t="s">
        <v>32144</v>
      </c>
      <c r="T2283" s="2" t="s">
        <v>32145</v>
      </c>
      <c r="U2283" s="2" t="s">
        <v>14517</v>
      </c>
      <c r="V2283" s="2" t="s">
        <v>32146</v>
      </c>
      <c r="W2283" s="2" t="s">
        <v>14519</v>
      </c>
      <c r="X2283" s="2" t="s">
        <v>32147</v>
      </c>
      <c r="Y2283" s="2" t="s">
        <v>14510</v>
      </c>
      <c r="Z2283" s="2"/>
      <c r="AA2283" s="2" t="s">
        <v>32148</v>
      </c>
      <c r="AB2283" s="2" t="s">
        <v>32138</v>
      </c>
      <c r="AC2283" s="2" t="s">
        <v>32149</v>
      </c>
      <c r="AD2283" s="2" t="s">
        <v>100</v>
      </c>
      <c r="AE2283" s="2" t="s">
        <v>32150</v>
      </c>
      <c r="AF2283" s="2" t="s">
        <v>32151</v>
      </c>
      <c r="AG2283" s="2" t="s">
        <v>154</v>
      </c>
      <c r="AH2283" s="2" t="s">
        <v>253</v>
      </c>
      <c r="AI2283" s="2"/>
      <c r="AJ2283" s="2"/>
      <c r="AK2283" s="2"/>
      <c r="AL2283" s="2"/>
      <c r="AM2283" s="2" t="s">
        <v>104</v>
      </c>
      <c r="AN2283" s="2" t="s">
        <v>30462</v>
      </c>
      <c r="AO2283" s="2" t="s">
        <v>156</v>
      </c>
      <c r="AP2283" s="2" t="s">
        <v>156</v>
      </c>
      <c r="AQ2283" s="2" t="s">
        <v>132</v>
      </c>
      <c r="AR2283" s="2" t="s">
        <v>132</v>
      </c>
    </row>
    <row r="2284" customFormat="false" ht="15" hidden="false" customHeight="false" outlineLevel="0" collapsed="false">
      <c r="A2284" s="2" t="s">
        <v>32152</v>
      </c>
      <c r="B2284" s="2" t="s">
        <v>109</v>
      </c>
      <c r="C2284" s="2" t="s">
        <v>30525</v>
      </c>
      <c r="D2284" s="2" t="s">
        <v>30012</v>
      </c>
      <c r="E2284" s="2" t="s">
        <v>32153</v>
      </c>
      <c r="F2284" s="2" t="s">
        <v>13154</v>
      </c>
      <c r="G2284" s="2"/>
      <c r="H2284" s="2"/>
      <c r="I2284" s="2" t="s">
        <v>51</v>
      </c>
      <c r="J2284" s="2" t="s">
        <v>52</v>
      </c>
      <c r="K2284" s="2" t="s">
        <v>138</v>
      </c>
      <c r="L2284" s="2" t="s">
        <v>32154</v>
      </c>
      <c r="M2284" s="2" t="s">
        <v>32155</v>
      </c>
      <c r="N2284" s="2" t="s">
        <v>1300</v>
      </c>
      <c r="O2284" s="2" t="s">
        <v>555</v>
      </c>
      <c r="P2284" s="2" t="s">
        <v>573</v>
      </c>
      <c r="Q2284" s="2" t="s">
        <v>288</v>
      </c>
      <c r="R2284" s="2" t="s">
        <v>60</v>
      </c>
      <c r="S2284" s="2" t="s">
        <v>32156</v>
      </c>
      <c r="T2284" s="2" t="s">
        <v>32157</v>
      </c>
      <c r="U2284" s="2" t="s">
        <v>32158</v>
      </c>
      <c r="V2284" s="2" t="s">
        <v>32159</v>
      </c>
      <c r="W2284" s="2" t="s">
        <v>32160</v>
      </c>
      <c r="X2284" s="2" t="s">
        <v>32161</v>
      </c>
      <c r="Y2284" s="2"/>
      <c r="Z2284" s="2" t="s">
        <v>81</v>
      </c>
      <c r="AA2284" s="2" t="s">
        <v>32162</v>
      </c>
      <c r="AB2284" s="2" t="s">
        <v>32152</v>
      </c>
      <c r="AC2284" s="2" t="s">
        <v>32163</v>
      </c>
      <c r="AD2284" s="2" t="s">
        <v>71</v>
      </c>
      <c r="AE2284" s="2"/>
      <c r="AF2284" s="2"/>
      <c r="AG2284" s="2" t="s">
        <v>298</v>
      </c>
      <c r="AH2284" s="2"/>
      <c r="AI2284" s="2"/>
      <c r="AJ2284" s="2"/>
      <c r="AK2284" s="2"/>
      <c r="AL2284" s="2"/>
      <c r="AM2284" s="2" t="s">
        <v>104</v>
      </c>
      <c r="AN2284" s="2" t="s">
        <v>31081</v>
      </c>
      <c r="AO2284" s="2" t="s">
        <v>156</v>
      </c>
      <c r="AP2284" s="2" t="s">
        <v>156</v>
      </c>
      <c r="AQ2284" s="2" t="s">
        <v>132</v>
      </c>
      <c r="AR2284" s="2" t="s">
        <v>132</v>
      </c>
    </row>
    <row r="2285" customFormat="false" ht="15" hidden="false" customHeight="false" outlineLevel="0" collapsed="false">
      <c r="A2285" s="2" t="s">
        <v>32164</v>
      </c>
      <c r="B2285" s="2" t="s">
        <v>76</v>
      </c>
      <c r="C2285" s="2" t="s">
        <v>30525</v>
      </c>
      <c r="D2285" s="2" t="s">
        <v>30012</v>
      </c>
      <c r="E2285" s="2" t="s">
        <v>1923</v>
      </c>
      <c r="F2285" s="2" t="s">
        <v>1924</v>
      </c>
      <c r="G2285" s="2"/>
      <c r="H2285" s="2" t="s">
        <v>32165</v>
      </c>
      <c r="I2285" s="2" t="s">
        <v>51</v>
      </c>
      <c r="J2285" s="2" t="s">
        <v>52</v>
      </c>
      <c r="K2285" s="2" t="s">
        <v>1926</v>
      </c>
      <c r="L2285" s="2" t="s">
        <v>1927</v>
      </c>
      <c r="M2285" s="2" t="s">
        <v>32166</v>
      </c>
      <c r="N2285" s="2" t="s">
        <v>32167</v>
      </c>
      <c r="O2285" s="2" t="s">
        <v>190</v>
      </c>
      <c r="P2285" s="2" t="s">
        <v>58</v>
      </c>
      <c r="Q2285" s="2" t="s">
        <v>422</v>
      </c>
      <c r="R2285" s="2" t="s">
        <v>60</v>
      </c>
      <c r="S2285" s="2" t="s">
        <v>32168</v>
      </c>
      <c r="T2285" s="2" t="s">
        <v>32169</v>
      </c>
      <c r="U2285" s="2" t="s">
        <v>32170</v>
      </c>
      <c r="V2285" s="2" t="s">
        <v>32171</v>
      </c>
      <c r="W2285" s="2" t="s">
        <v>1935</v>
      </c>
      <c r="X2285" s="2" t="s">
        <v>1925</v>
      </c>
      <c r="Y2285" s="2"/>
      <c r="Z2285" s="2" t="s">
        <v>32172</v>
      </c>
      <c r="AA2285" s="2" t="s">
        <v>32173</v>
      </c>
      <c r="AB2285" s="2" t="s">
        <v>32164</v>
      </c>
      <c r="AC2285" s="2" t="s">
        <v>32174</v>
      </c>
      <c r="AD2285" s="2" t="s">
        <v>71</v>
      </c>
      <c r="AE2285" s="2"/>
      <c r="AF2285" s="2"/>
      <c r="AG2285" s="2" t="s">
        <v>154</v>
      </c>
      <c r="AH2285" s="2"/>
      <c r="AI2285" s="2"/>
      <c r="AJ2285" s="2"/>
      <c r="AK2285" s="2"/>
      <c r="AL2285" s="2"/>
      <c r="AM2285" s="2" t="s">
        <v>104</v>
      </c>
      <c r="AN2285" s="2" t="s">
        <v>30022</v>
      </c>
      <c r="AO2285" s="2" t="s">
        <v>73</v>
      </c>
      <c r="AP2285" s="2" t="s">
        <v>74</v>
      </c>
      <c r="AQ2285" s="2" t="s">
        <v>107</v>
      </c>
      <c r="AR2285" s="2" t="s">
        <v>107</v>
      </c>
    </row>
    <row r="2286" customFormat="false" ht="15" hidden="false" customHeight="false" outlineLevel="0" collapsed="false">
      <c r="A2286" s="2" t="s">
        <v>32175</v>
      </c>
      <c r="B2286" s="2" t="s">
        <v>278</v>
      </c>
      <c r="C2286" s="2" t="s">
        <v>30525</v>
      </c>
      <c r="D2286" s="2" t="s">
        <v>30012</v>
      </c>
      <c r="E2286" s="2" t="s">
        <v>32176</v>
      </c>
      <c r="F2286" s="2" t="s">
        <v>13486</v>
      </c>
      <c r="G2286" s="2" t="s">
        <v>32177</v>
      </c>
      <c r="H2286" s="2" t="s">
        <v>3015</v>
      </c>
      <c r="I2286" s="2" t="s">
        <v>83</v>
      </c>
      <c r="J2286" s="2" t="s">
        <v>52</v>
      </c>
      <c r="K2286" s="2" t="s">
        <v>8463</v>
      </c>
      <c r="L2286" s="2" t="s">
        <v>32178</v>
      </c>
      <c r="M2286" s="2" t="s">
        <v>32179</v>
      </c>
      <c r="N2286" s="2" t="s">
        <v>32180</v>
      </c>
      <c r="O2286" s="2" t="s">
        <v>117</v>
      </c>
      <c r="P2286" s="2" t="s">
        <v>980</v>
      </c>
      <c r="Q2286" s="2" t="s">
        <v>369</v>
      </c>
      <c r="R2286" s="2" t="s">
        <v>145</v>
      </c>
      <c r="S2286" s="2" t="s">
        <v>32181</v>
      </c>
      <c r="T2286" s="2" t="s">
        <v>32182</v>
      </c>
      <c r="U2286" s="2" t="s">
        <v>3022</v>
      </c>
      <c r="V2286" s="2" t="s">
        <v>32183</v>
      </c>
      <c r="W2286" s="2" t="s">
        <v>32184</v>
      </c>
      <c r="X2286" s="2" t="s">
        <v>3015</v>
      </c>
      <c r="Y2286" s="2"/>
      <c r="Z2286" s="2"/>
      <c r="AA2286" s="2" t="s">
        <v>32185</v>
      </c>
      <c r="AB2286" s="2" t="s">
        <v>32175</v>
      </c>
      <c r="AC2286" s="2" t="s">
        <v>32186</v>
      </c>
      <c r="AD2286" s="2" t="s">
        <v>100</v>
      </c>
      <c r="AE2286" s="2" t="s">
        <v>32187</v>
      </c>
      <c r="AF2286" s="2" t="s">
        <v>18859</v>
      </c>
      <c r="AG2286" s="2" t="s">
        <v>128</v>
      </c>
      <c r="AH2286" s="2"/>
      <c r="AI2286" s="2"/>
      <c r="AJ2286" s="2"/>
      <c r="AK2286" s="2"/>
      <c r="AL2286" s="2"/>
      <c r="AM2286" s="2" t="s">
        <v>104</v>
      </c>
      <c r="AN2286" s="2" t="s">
        <v>30069</v>
      </c>
      <c r="AO2286" s="2" t="s">
        <v>106</v>
      </c>
      <c r="AP2286" s="2" t="s">
        <v>74</v>
      </c>
      <c r="AQ2286" s="2" t="s">
        <v>132</v>
      </c>
      <c r="AR2286" s="2"/>
    </row>
    <row r="2287" customFormat="false" ht="15" hidden="false" customHeight="false" outlineLevel="0" collapsed="false">
      <c r="A2287" s="2" t="s">
        <v>32188</v>
      </c>
      <c r="B2287" s="2" t="s">
        <v>109</v>
      </c>
      <c r="C2287" s="2" t="s">
        <v>30525</v>
      </c>
      <c r="D2287" s="2" t="s">
        <v>30012</v>
      </c>
      <c r="E2287" s="2" t="s">
        <v>32189</v>
      </c>
      <c r="F2287" s="2" t="s">
        <v>28158</v>
      </c>
      <c r="G2287" s="2"/>
      <c r="H2287" s="2" t="s">
        <v>32190</v>
      </c>
      <c r="I2287" s="2" t="s">
        <v>51</v>
      </c>
      <c r="J2287" s="2" t="s">
        <v>52</v>
      </c>
      <c r="K2287" s="2" t="s">
        <v>53</v>
      </c>
      <c r="L2287" s="2" t="s">
        <v>32191</v>
      </c>
      <c r="M2287" s="2" t="s">
        <v>32192</v>
      </c>
      <c r="N2287" s="2" t="s">
        <v>442</v>
      </c>
      <c r="O2287" s="2" t="s">
        <v>443</v>
      </c>
      <c r="P2287" s="2" t="s">
        <v>1128</v>
      </c>
      <c r="Q2287" s="2" t="s">
        <v>32193</v>
      </c>
      <c r="R2287" s="2" t="s">
        <v>32194</v>
      </c>
      <c r="S2287" s="2" t="s">
        <v>32195</v>
      </c>
      <c r="T2287" s="2" t="s">
        <v>32196</v>
      </c>
      <c r="U2287" s="2" t="s">
        <v>32197</v>
      </c>
      <c r="V2287" s="2" t="s">
        <v>32198</v>
      </c>
      <c r="W2287" s="2" t="s">
        <v>32199</v>
      </c>
      <c r="X2287" s="2" t="s">
        <v>32200</v>
      </c>
      <c r="Y2287" s="2"/>
      <c r="Z2287" s="2"/>
      <c r="AA2287" s="2" t="s">
        <v>32201</v>
      </c>
      <c r="AB2287" s="2" t="s">
        <v>32188</v>
      </c>
      <c r="AC2287" s="2" t="s">
        <v>32202</v>
      </c>
      <c r="AD2287" s="2" t="s">
        <v>71</v>
      </c>
      <c r="AE2287" s="2"/>
      <c r="AF2287" s="2"/>
      <c r="AG2287" s="2"/>
      <c r="AH2287" s="2"/>
      <c r="AI2287" s="2"/>
      <c r="AJ2287" s="2"/>
      <c r="AK2287" s="2"/>
      <c r="AL2287" s="2"/>
      <c r="AM2287" s="2" t="s">
        <v>104</v>
      </c>
      <c r="AN2287" s="2" t="s">
        <v>30144</v>
      </c>
      <c r="AO2287" s="2" t="s">
        <v>106</v>
      </c>
      <c r="AP2287" s="2" t="s">
        <v>106</v>
      </c>
      <c r="AQ2287" s="2" t="s">
        <v>132</v>
      </c>
      <c r="AR2287" s="2"/>
    </row>
    <row r="2288" customFormat="false" ht="15" hidden="false" customHeight="false" outlineLevel="0" collapsed="false">
      <c r="A2288" s="2" t="s">
        <v>32203</v>
      </c>
      <c r="B2288" s="2" t="s">
        <v>109</v>
      </c>
      <c r="C2288" s="2" t="s">
        <v>30525</v>
      </c>
      <c r="D2288" s="2" t="s">
        <v>21692</v>
      </c>
      <c r="E2288" s="2" t="s">
        <v>32189</v>
      </c>
      <c r="F2288" s="2" t="s">
        <v>28158</v>
      </c>
      <c r="G2288" s="2"/>
      <c r="H2288" s="2" t="s">
        <v>32190</v>
      </c>
      <c r="I2288" s="2" t="s">
        <v>51</v>
      </c>
      <c r="J2288" s="2" t="s">
        <v>52</v>
      </c>
      <c r="K2288" s="2" t="s">
        <v>53</v>
      </c>
      <c r="L2288" s="2" t="s">
        <v>32191</v>
      </c>
      <c r="M2288" s="2" t="s">
        <v>32192</v>
      </c>
      <c r="N2288" s="2" t="s">
        <v>442</v>
      </c>
      <c r="O2288" s="2" t="s">
        <v>443</v>
      </c>
      <c r="P2288" s="2" t="s">
        <v>1128</v>
      </c>
      <c r="Q2288" s="2" t="s">
        <v>32193</v>
      </c>
      <c r="R2288" s="2" t="s">
        <v>32194</v>
      </c>
      <c r="S2288" s="2" t="s">
        <v>32195</v>
      </c>
      <c r="T2288" s="2" t="s">
        <v>32196</v>
      </c>
      <c r="U2288" s="2" t="s">
        <v>32197</v>
      </c>
      <c r="V2288" s="2" t="s">
        <v>32198</v>
      </c>
      <c r="W2288" s="2" t="s">
        <v>32199</v>
      </c>
      <c r="X2288" s="2" t="s">
        <v>32200</v>
      </c>
      <c r="Y2288" s="2"/>
      <c r="Z2288" s="2" t="s">
        <v>175</v>
      </c>
      <c r="AA2288" s="2" t="s">
        <v>32204</v>
      </c>
      <c r="AB2288" s="2" t="s">
        <v>32203</v>
      </c>
      <c r="AC2288" s="2" t="s">
        <v>32205</v>
      </c>
      <c r="AD2288" s="2" t="s">
        <v>71</v>
      </c>
      <c r="AE2288" s="2"/>
      <c r="AF2288" s="2"/>
      <c r="AG2288" s="2"/>
      <c r="AH2288" s="2"/>
      <c r="AI2288" s="2"/>
      <c r="AJ2288" s="2"/>
      <c r="AK2288" s="2"/>
      <c r="AL2288" s="2"/>
      <c r="AM2288" s="2" t="s">
        <v>72</v>
      </c>
      <c r="AN2288" s="2"/>
      <c r="AO2288" s="2" t="s">
        <v>106</v>
      </c>
      <c r="AP2288" s="2" t="s">
        <v>106</v>
      </c>
      <c r="AQ2288" s="2" t="s">
        <v>132</v>
      </c>
      <c r="AR2288" s="2" t="s">
        <v>132</v>
      </c>
    </row>
    <row r="2289" customFormat="false" ht="15" hidden="false" customHeight="false" outlineLevel="0" collapsed="false">
      <c r="A2289" s="2" t="s">
        <v>32206</v>
      </c>
      <c r="B2289" s="2" t="s">
        <v>76</v>
      </c>
      <c r="C2289" s="2" t="s">
        <v>30525</v>
      </c>
      <c r="D2289" s="2" t="s">
        <v>30012</v>
      </c>
      <c r="E2289" s="2" t="s">
        <v>32207</v>
      </c>
      <c r="F2289" s="2" t="s">
        <v>32208</v>
      </c>
      <c r="G2289" s="2"/>
      <c r="H2289" s="2" t="s">
        <v>32190</v>
      </c>
      <c r="I2289" s="2" t="s">
        <v>83</v>
      </c>
      <c r="J2289" s="2" t="s">
        <v>52</v>
      </c>
      <c r="K2289" s="2" t="s">
        <v>53</v>
      </c>
      <c r="L2289" s="2" t="s">
        <v>32209</v>
      </c>
      <c r="M2289" s="2" t="s">
        <v>32192</v>
      </c>
      <c r="N2289" s="2" t="s">
        <v>442</v>
      </c>
      <c r="O2289" s="2" t="s">
        <v>443</v>
      </c>
      <c r="P2289" s="2" t="s">
        <v>1128</v>
      </c>
      <c r="Q2289" s="2" t="s">
        <v>32193</v>
      </c>
      <c r="R2289" s="2" t="s">
        <v>32194</v>
      </c>
      <c r="S2289" s="2" t="s">
        <v>32195</v>
      </c>
      <c r="T2289" s="2" t="s">
        <v>32196</v>
      </c>
      <c r="U2289" s="2" t="s">
        <v>32197</v>
      </c>
      <c r="V2289" s="2" t="s">
        <v>32198</v>
      </c>
      <c r="W2289" s="2" t="s">
        <v>32199</v>
      </c>
      <c r="X2289" s="2" t="s">
        <v>32200</v>
      </c>
      <c r="Y2289" s="2"/>
      <c r="Z2289" s="2" t="s">
        <v>32210</v>
      </c>
      <c r="AA2289" s="2" t="s">
        <v>32204</v>
      </c>
      <c r="AB2289" s="2" t="s">
        <v>32206</v>
      </c>
      <c r="AC2289" s="2" t="s">
        <v>32211</v>
      </c>
      <c r="AD2289" s="2" t="s">
        <v>71</v>
      </c>
      <c r="AE2289" s="2"/>
      <c r="AF2289" s="2"/>
      <c r="AG2289" s="2"/>
      <c r="AH2289" s="2"/>
      <c r="AI2289" s="2"/>
      <c r="AJ2289" s="2"/>
      <c r="AK2289" s="2"/>
      <c r="AL2289" s="2"/>
      <c r="AM2289" s="2" t="s">
        <v>104</v>
      </c>
      <c r="AN2289" s="2" t="s">
        <v>30144</v>
      </c>
      <c r="AO2289" s="2" t="s">
        <v>106</v>
      </c>
      <c r="AP2289" s="2" t="s">
        <v>106</v>
      </c>
      <c r="AQ2289" s="2" t="s">
        <v>132</v>
      </c>
      <c r="AR2289" s="2" t="s">
        <v>132</v>
      </c>
    </row>
    <row r="2290" customFormat="false" ht="15" hidden="false" customHeight="false" outlineLevel="0" collapsed="false">
      <c r="A2290" s="2" t="s">
        <v>32212</v>
      </c>
      <c r="B2290" s="2" t="s">
        <v>76</v>
      </c>
      <c r="C2290" s="2" t="s">
        <v>30525</v>
      </c>
      <c r="D2290" s="2" t="s">
        <v>30012</v>
      </c>
      <c r="E2290" s="2" t="s">
        <v>16586</v>
      </c>
      <c r="F2290" s="2" t="s">
        <v>1553</v>
      </c>
      <c r="G2290" s="2" t="s">
        <v>32213</v>
      </c>
      <c r="H2290" s="2"/>
      <c r="I2290" s="2" t="s">
        <v>83</v>
      </c>
      <c r="J2290" s="2" t="s">
        <v>52</v>
      </c>
      <c r="K2290" s="2" t="s">
        <v>1194</v>
      </c>
      <c r="L2290" s="2" t="s">
        <v>1554</v>
      </c>
      <c r="M2290" s="2" t="s">
        <v>32214</v>
      </c>
      <c r="N2290" s="2" t="s">
        <v>81</v>
      </c>
      <c r="O2290" s="2" t="s">
        <v>117</v>
      </c>
      <c r="P2290" s="2" t="s">
        <v>1159</v>
      </c>
      <c r="Q2290" s="2" t="s">
        <v>1367</v>
      </c>
      <c r="R2290" s="2" t="s">
        <v>90</v>
      </c>
      <c r="S2290" s="2" t="s">
        <v>32215</v>
      </c>
      <c r="T2290" s="2" t="s">
        <v>81</v>
      </c>
      <c r="U2290" s="2" t="s">
        <v>32216</v>
      </c>
      <c r="V2290" s="2" t="s">
        <v>1559</v>
      </c>
      <c r="W2290" s="2" t="s">
        <v>1557</v>
      </c>
      <c r="X2290" s="2" t="s">
        <v>32213</v>
      </c>
      <c r="Y2290" s="2"/>
      <c r="Z2290" s="2"/>
      <c r="AA2290" s="2" t="s">
        <v>31194</v>
      </c>
      <c r="AB2290" s="2" t="s">
        <v>32212</v>
      </c>
      <c r="AC2290" s="2" t="s">
        <v>32217</v>
      </c>
      <c r="AD2290" s="2" t="s">
        <v>71</v>
      </c>
      <c r="AE2290" s="2"/>
      <c r="AF2290" s="2"/>
      <c r="AG2290" s="2"/>
      <c r="AH2290" s="2"/>
      <c r="AI2290" s="2"/>
      <c r="AJ2290" s="2"/>
      <c r="AK2290" s="2"/>
      <c r="AL2290" s="2"/>
      <c r="AM2290" s="2" t="s">
        <v>104</v>
      </c>
      <c r="AN2290" s="2" t="s">
        <v>31564</v>
      </c>
      <c r="AO2290" s="2" t="s">
        <v>73</v>
      </c>
      <c r="AP2290" s="2" t="s">
        <v>106</v>
      </c>
      <c r="AQ2290" s="2" t="s">
        <v>107</v>
      </c>
      <c r="AR2290" s="2" t="s">
        <v>204</v>
      </c>
    </row>
    <row r="2291" customFormat="false" ht="15" hidden="false" customHeight="false" outlineLevel="0" collapsed="false">
      <c r="A2291" s="2" t="s">
        <v>32218</v>
      </c>
      <c r="B2291" s="2" t="s">
        <v>1415</v>
      </c>
      <c r="C2291" s="2" t="s">
        <v>32219</v>
      </c>
      <c r="D2291" s="2" t="s">
        <v>30012</v>
      </c>
      <c r="E2291" s="2" t="s">
        <v>32220</v>
      </c>
      <c r="F2291" s="2" t="s">
        <v>3621</v>
      </c>
      <c r="G2291" s="2"/>
      <c r="H2291" s="2"/>
      <c r="I2291" s="2" t="s">
        <v>51</v>
      </c>
      <c r="J2291" s="2" t="s">
        <v>52</v>
      </c>
      <c r="K2291" s="2" t="s">
        <v>936</v>
      </c>
      <c r="L2291" s="2" t="s">
        <v>3622</v>
      </c>
      <c r="M2291" s="2" t="s">
        <v>32221</v>
      </c>
      <c r="N2291" s="2" t="s">
        <v>32222</v>
      </c>
      <c r="O2291" s="2" t="s">
        <v>58</v>
      </c>
      <c r="P2291" s="2" t="s">
        <v>117</v>
      </c>
      <c r="Q2291" s="2" t="s">
        <v>2263</v>
      </c>
      <c r="R2291" s="2" t="s">
        <v>60</v>
      </c>
      <c r="S2291" s="2" t="s">
        <v>12278</v>
      </c>
      <c r="T2291" s="2" t="s">
        <v>12279</v>
      </c>
      <c r="U2291" s="2" t="s">
        <v>2617</v>
      </c>
      <c r="V2291" s="2" t="s">
        <v>32223</v>
      </c>
      <c r="W2291" s="2"/>
      <c r="X2291" s="2" t="s">
        <v>32224</v>
      </c>
      <c r="Y2291" s="2"/>
      <c r="Z2291" s="2"/>
      <c r="AA2291" s="2" t="s">
        <v>31194</v>
      </c>
      <c r="AB2291" s="2" t="s">
        <v>32218</v>
      </c>
      <c r="AC2291" s="2" t="s">
        <v>32225</v>
      </c>
      <c r="AD2291" s="2" t="s">
        <v>100</v>
      </c>
      <c r="AE2291" s="2" t="s">
        <v>32226</v>
      </c>
      <c r="AF2291" s="2" t="s">
        <v>262</v>
      </c>
      <c r="AG2291" s="2"/>
      <c r="AH2291" s="2"/>
      <c r="AI2291" s="2"/>
      <c r="AJ2291" s="2"/>
      <c r="AK2291" s="2"/>
      <c r="AL2291" s="2"/>
      <c r="AM2291" s="2" t="s">
        <v>104</v>
      </c>
      <c r="AN2291" s="2" t="s">
        <v>32227</v>
      </c>
      <c r="AO2291" s="2" t="s">
        <v>106</v>
      </c>
      <c r="AP2291" s="2" t="s">
        <v>74</v>
      </c>
      <c r="AQ2291" s="2"/>
      <c r="AR2291" s="2"/>
    </row>
    <row r="2292" customFormat="false" ht="15" hidden="false" customHeight="false" outlineLevel="0" collapsed="false">
      <c r="A2292" s="2" t="s">
        <v>32228</v>
      </c>
      <c r="B2292" s="2" t="s">
        <v>76</v>
      </c>
      <c r="C2292" s="2" t="s">
        <v>32219</v>
      </c>
      <c r="D2292" s="2" t="s">
        <v>30012</v>
      </c>
      <c r="E2292" s="2" t="s">
        <v>32229</v>
      </c>
      <c r="F2292" s="2" t="s">
        <v>32230</v>
      </c>
      <c r="G2292" s="2" t="s">
        <v>32231</v>
      </c>
      <c r="H2292" s="2"/>
      <c r="I2292" s="2" t="s">
        <v>51</v>
      </c>
      <c r="J2292" s="2" t="s">
        <v>52</v>
      </c>
      <c r="K2292" s="2" t="s">
        <v>29196</v>
      </c>
      <c r="L2292" s="2" t="s">
        <v>12898</v>
      </c>
      <c r="M2292" s="2" t="s">
        <v>32232</v>
      </c>
      <c r="N2292" s="2" t="s">
        <v>32233</v>
      </c>
      <c r="O2292" s="2" t="s">
        <v>190</v>
      </c>
      <c r="P2292" s="2" t="s">
        <v>262</v>
      </c>
      <c r="Q2292" s="2" t="s">
        <v>144</v>
      </c>
      <c r="R2292" s="2" t="s">
        <v>145</v>
      </c>
      <c r="S2292" s="2" t="s">
        <v>32231</v>
      </c>
      <c r="T2292" s="2" t="s">
        <v>32234</v>
      </c>
      <c r="U2292" s="2" t="s">
        <v>32235</v>
      </c>
      <c r="V2292" s="2" t="s">
        <v>32236</v>
      </c>
      <c r="W2292" s="2" t="s">
        <v>32237</v>
      </c>
      <c r="X2292" s="2" t="s">
        <v>32238</v>
      </c>
      <c r="Y2292" s="2"/>
      <c r="Z2292" s="2" t="s">
        <v>32239</v>
      </c>
      <c r="AA2292" s="2" t="s">
        <v>32240</v>
      </c>
      <c r="AB2292" s="2" t="s">
        <v>32228</v>
      </c>
      <c r="AC2292" s="2" t="s">
        <v>32241</v>
      </c>
      <c r="AD2292" s="2" t="s">
        <v>71</v>
      </c>
      <c r="AE2292" s="2"/>
      <c r="AF2292" s="2"/>
      <c r="AG2292" s="2" t="s">
        <v>298</v>
      </c>
      <c r="AH2292" s="2" t="s">
        <v>178</v>
      </c>
      <c r="AI2292" s="2" t="s">
        <v>32242</v>
      </c>
      <c r="AJ2292" s="2" t="s">
        <v>239</v>
      </c>
      <c r="AK2292" s="2"/>
      <c r="AL2292" s="2"/>
      <c r="AM2292" s="2" t="s">
        <v>104</v>
      </c>
      <c r="AN2292" s="2" t="s">
        <v>30462</v>
      </c>
      <c r="AO2292" s="2" t="s">
        <v>73</v>
      </c>
      <c r="AP2292" s="2" t="s">
        <v>74</v>
      </c>
      <c r="AQ2292" s="2" t="s">
        <v>132</v>
      </c>
      <c r="AR2292" s="2"/>
    </row>
    <row r="2293" customFormat="false" ht="15" hidden="false" customHeight="false" outlineLevel="0" collapsed="false">
      <c r="A2293" s="2" t="s">
        <v>32243</v>
      </c>
      <c r="B2293" s="2" t="s">
        <v>76</v>
      </c>
      <c r="C2293" s="2" t="s">
        <v>32219</v>
      </c>
      <c r="D2293" s="2" t="s">
        <v>30012</v>
      </c>
      <c r="E2293" s="2" t="s">
        <v>32244</v>
      </c>
      <c r="F2293" s="2" t="s">
        <v>32245</v>
      </c>
      <c r="G2293" s="2" t="s">
        <v>32246</v>
      </c>
      <c r="H2293" s="2" t="s">
        <v>32247</v>
      </c>
      <c r="I2293" s="2" t="s">
        <v>51</v>
      </c>
      <c r="J2293" s="2" t="s">
        <v>52</v>
      </c>
      <c r="K2293" s="2" t="s">
        <v>138</v>
      </c>
      <c r="L2293" s="2" t="s">
        <v>8400</v>
      </c>
      <c r="M2293" s="2" t="s">
        <v>13372</v>
      </c>
      <c r="N2293" s="2" t="s">
        <v>32248</v>
      </c>
      <c r="O2293" s="2" t="s">
        <v>212</v>
      </c>
      <c r="P2293" s="2" t="s">
        <v>5749</v>
      </c>
      <c r="Q2293" s="2" t="s">
        <v>1301</v>
      </c>
      <c r="R2293" s="2" t="s">
        <v>145</v>
      </c>
      <c r="S2293" s="2" t="s">
        <v>32249</v>
      </c>
      <c r="T2293" s="2" t="s">
        <v>32250</v>
      </c>
      <c r="U2293" s="2" t="s">
        <v>32251</v>
      </c>
      <c r="V2293" s="2" t="s">
        <v>32252</v>
      </c>
      <c r="W2293" s="2" t="s">
        <v>32250</v>
      </c>
      <c r="X2293" s="2" t="s">
        <v>32246</v>
      </c>
      <c r="Y2293" s="2" t="s">
        <v>32253</v>
      </c>
      <c r="Z2293" s="2" t="s">
        <v>32254</v>
      </c>
      <c r="AA2293" s="2" t="s">
        <v>32255</v>
      </c>
      <c r="AB2293" s="2" t="s">
        <v>32243</v>
      </c>
      <c r="AC2293" s="2" t="s">
        <v>32256</v>
      </c>
      <c r="AD2293" s="2" t="s">
        <v>71</v>
      </c>
      <c r="AE2293" s="2"/>
      <c r="AF2293" s="2"/>
      <c r="AG2293" s="2"/>
      <c r="AH2293" s="2"/>
      <c r="AI2293" s="2"/>
      <c r="AJ2293" s="2"/>
      <c r="AK2293" s="2" t="s">
        <v>154</v>
      </c>
      <c r="AL2293" s="2"/>
      <c r="AM2293" s="2" t="s">
        <v>72</v>
      </c>
      <c r="AN2293" s="2"/>
      <c r="AO2293" s="2" t="s">
        <v>106</v>
      </c>
      <c r="AP2293" s="2" t="s">
        <v>106</v>
      </c>
      <c r="AQ2293" s="2" t="s">
        <v>132</v>
      </c>
      <c r="AR2293" s="2" t="s">
        <v>107</v>
      </c>
    </row>
    <row r="2294" customFormat="false" ht="15" hidden="false" customHeight="false" outlineLevel="0" collapsed="false">
      <c r="A2294" s="2" t="s">
        <v>32257</v>
      </c>
      <c r="B2294" s="2" t="s">
        <v>1415</v>
      </c>
      <c r="C2294" s="2" t="s">
        <v>32258</v>
      </c>
      <c r="D2294" s="2" t="s">
        <v>30012</v>
      </c>
      <c r="E2294" s="2" t="s">
        <v>32259</v>
      </c>
      <c r="F2294" s="2" t="s">
        <v>32260</v>
      </c>
      <c r="G2294" s="2" t="s">
        <v>81</v>
      </c>
      <c r="H2294" s="2" t="s">
        <v>32261</v>
      </c>
      <c r="I2294" s="2" t="s">
        <v>83</v>
      </c>
      <c r="J2294" s="2" t="s">
        <v>52</v>
      </c>
      <c r="K2294" s="2" t="s">
        <v>84</v>
      </c>
      <c r="L2294" s="2" t="s">
        <v>8329</v>
      </c>
      <c r="M2294" s="2" t="s">
        <v>32262</v>
      </c>
      <c r="N2294" s="2" t="s">
        <v>32263</v>
      </c>
      <c r="O2294" s="2" t="s">
        <v>190</v>
      </c>
      <c r="P2294" s="2" t="s">
        <v>5749</v>
      </c>
      <c r="Q2294" s="2" t="s">
        <v>7083</v>
      </c>
      <c r="R2294" s="2" t="s">
        <v>193</v>
      </c>
      <c r="S2294" s="2" t="s">
        <v>32264</v>
      </c>
      <c r="T2294" s="2" t="s">
        <v>32265</v>
      </c>
      <c r="U2294" s="2" t="s">
        <v>32266</v>
      </c>
      <c r="V2294" s="2" t="s">
        <v>32267</v>
      </c>
      <c r="W2294" s="2" t="s">
        <v>32268</v>
      </c>
      <c r="X2294" s="2" t="s">
        <v>32269</v>
      </c>
      <c r="Y2294" s="2" t="s">
        <v>81</v>
      </c>
      <c r="Z2294" s="2" t="s">
        <v>27378</v>
      </c>
      <c r="AA2294" s="2" t="s">
        <v>32270</v>
      </c>
      <c r="AB2294" s="2" t="s">
        <v>32257</v>
      </c>
      <c r="AC2294" s="2" t="s">
        <v>32271</v>
      </c>
      <c r="AD2294" s="2" t="s">
        <v>71</v>
      </c>
      <c r="AE2294" s="2"/>
      <c r="AF2294" s="2"/>
      <c r="AG2294" s="2" t="s">
        <v>128</v>
      </c>
      <c r="AH2294" s="2"/>
      <c r="AI2294" s="2"/>
      <c r="AJ2294" s="2"/>
      <c r="AK2294" s="2"/>
      <c r="AL2294" s="2"/>
      <c r="AM2294" s="2" t="s">
        <v>104</v>
      </c>
      <c r="AN2294" s="2" t="s">
        <v>31081</v>
      </c>
      <c r="AO2294" s="2" t="s">
        <v>156</v>
      </c>
      <c r="AP2294" s="2" t="s">
        <v>74</v>
      </c>
      <c r="AQ2294" s="2" t="s">
        <v>132</v>
      </c>
      <c r="AR2294" s="2"/>
    </row>
    <row r="2295" customFormat="false" ht="15" hidden="false" customHeight="false" outlineLevel="0" collapsed="false">
      <c r="A2295" s="2" t="s">
        <v>32272</v>
      </c>
      <c r="B2295" s="2" t="s">
        <v>109</v>
      </c>
      <c r="C2295" s="2" t="s">
        <v>32219</v>
      </c>
      <c r="D2295" s="2" t="s">
        <v>30012</v>
      </c>
      <c r="E2295" s="2" t="s">
        <v>32273</v>
      </c>
      <c r="F2295" s="2" t="s">
        <v>2439</v>
      </c>
      <c r="G2295" s="2"/>
      <c r="H2295" s="2" t="s">
        <v>32274</v>
      </c>
      <c r="I2295" s="2" t="s">
        <v>83</v>
      </c>
      <c r="J2295" s="2" t="s">
        <v>52</v>
      </c>
      <c r="K2295" s="2" t="s">
        <v>138</v>
      </c>
      <c r="L2295" s="2" t="s">
        <v>32275</v>
      </c>
      <c r="M2295" s="2" t="s">
        <v>32276</v>
      </c>
      <c r="N2295" s="2" t="s">
        <v>287</v>
      </c>
      <c r="O2295" s="2" t="s">
        <v>57</v>
      </c>
      <c r="P2295" s="2" t="s">
        <v>3544</v>
      </c>
      <c r="Q2295" s="2" t="s">
        <v>755</v>
      </c>
      <c r="R2295" s="2" t="s">
        <v>477</v>
      </c>
      <c r="S2295" s="2" t="s">
        <v>32277</v>
      </c>
      <c r="T2295" s="2" t="s">
        <v>3546</v>
      </c>
      <c r="U2295" s="2" t="s">
        <v>32278</v>
      </c>
      <c r="V2295" s="2" t="s">
        <v>32279</v>
      </c>
      <c r="W2295" s="2" t="s">
        <v>3549</v>
      </c>
      <c r="X2295" s="2" t="s">
        <v>32280</v>
      </c>
      <c r="Y2295" s="2"/>
      <c r="Z2295" s="2"/>
      <c r="AA2295" s="2" t="s">
        <v>32281</v>
      </c>
      <c r="AB2295" s="2" t="s">
        <v>32272</v>
      </c>
      <c r="AC2295" s="2" t="s">
        <v>12269</v>
      </c>
      <c r="AD2295" s="2" t="s">
        <v>100</v>
      </c>
      <c r="AE2295" s="2" t="s">
        <v>32282</v>
      </c>
      <c r="AF2295" s="2" t="s">
        <v>32283</v>
      </c>
      <c r="AG2295" s="2"/>
      <c r="AH2295" s="2"/>
      <c r="AI2295" s="2"/>
      <c r="AJ2295" s="2"/>
      <c r="AK2295" s="2"/>
      <c r="AL2295" s="2"/>
      <c r="AM2295" s="2" t="s">
        <v>104</v>
      </c>
      <c r="AN2295" s="2" t="s">
        <v>30374</v>
      </c>
      <c r="AO2295" s="2" t="s">
        <v>106</v>
      </c>
      <c r="AP2295" s="2" t="s">
        <v>74</v>
      </c>
      <c r="AQ2295" s="2"/>
      <c r="AR2295" s="2"/>
    </row>
    <row r="2296" customFormat="false" ht="15" hidden="false" customHeight="false" outlineLevel="0" collapsed="false">
      <c r="A2296" s="2" t="s">
        <v>32284</v>
      </c>
      <c r="B2296" s="2" t="s">
        <v>278</v>
      </c>
      <c r="C2296" s="2" t="s">
        <v>32285</v>
      </c>
      <c r="D2296" s="2" t="s">
        <v>30012</v>
      </c>
      <c r="E2296" s="2" t="s">
        <v>32286</v>
      </c>
      <c r="F2296" s="2" t="s">
        <v>32287</v>
      </c>
      <c r="G2296" s="2" t="s">
        <v>32288</v>
      </c>
      <c r="H2296" s="2" t="s">
        <v>32289</v>
      </c>
      <c r="I2296" s="2" t="s">
        <v>51</v>
      </c>
      <c r="J2296" s="2" t="s">
        <v>52</v>
      </c>
      <c r="K2296" s="2" t="s">
        <v>7428</v>
      </c>
      <c r="L2296" s="2" t="s">
        <v>32290</v>
      </c>
      <c r="M2296" s="2" t="s">
        <v>32291</v>
      </c>
      <c r="N2296" s="2" t="s">
        <v>32292</v>
      </c>
      <c r="O2296" s="2" t="s">
        <v>287</v>
      </c>
      <c r="P2296" s="2" t="s">
        <v>287</v>
      </c>
      <c r="Q2296" s="2" t="s">
        <v>422</v>
      </c>
      <c r="R2296" s="2" t="s">
        <v>60</v>
      </c>
      <c r="S2296" s="2" t="s">
        <v>32293</v>
      </c>
      <c r="T2296" s="2" t="s">
        <v>32294</v>
      </c>
      <c r="U2296" s="2" t="s">
        <v>32295</v>
      </c>
      <c r="V2296" s="2" t="s">
        <v>32296</v>
      </c>
      <c r="W2296" s="2" t="s">
        <v>32294</v>
      </c>
      <c r="X2296" s="2" t="s">
        <v>32288</v>
      </c>
      <c r="Y2296" s="2" t="s">
        <v>32297</v>
      </c>
      <c r="Z2296" s="2"/>
      <c r="AA2296" s="2" t="s">
        <v>32298</v>
      </c>
      <c r="AB2296" s="2" t="s">
        <v>32284</v>
      </c>
      <c r="AC2296" s="2" t="s">
        <v>32299</v>
      </c>
      <c r="AD2296" s="2" t="s">
        <v>71</v>
      </c>
      <c r="AE2296" s="2"/>
      <c r="AF2296" s="2"/>
      <c r="AG2296" s="2"/>
      <c r="AH2296" s="2"/>
      <c r="AI2296" s="2" t="s">
        <v>1396</v>
      </c>
      <c r="AJ2296" s="2"/>
      <c r="AK2296" s="2"/>
      <c r="AL2296" s="2"/>
      <c r="AM2296" s="2" t="s">
        <v>104</v>
      </c>
      <c r="AN2296" s="2" t="s">
        <v>30022</v>
      </c>
      <c r="AO2296" s="2" t="s">
        <v>106</v>
      </c>
      <c r="AP2296" s="2" t="s">
        <v>74</v>
      </c>
      <c r="AQ2296" s="2" t="s">
        <v>132</v>
      </c>
      <c r="AR2296" s="2" t="s">
        <v>204</v>
      </c>
    </row>
    <row r="2297" customFormat="false" ht="15" hidden="false" customHeight="false" outlineLevel="0" collapsed="false">
      <c r="A2297" s="2" t="s">
        <v>32300</v>
      </c>
      <c r="B2297" s="2" t="s">
        <v>76</v>
      </c>
      <c r="C2297" s="2" t="s">
        <v>32285</v>
      </c>
      <c r="D2297" s="2" t="s">
        <v>30012</v>
      </c>
      <c r="E2297" s="2" t="s">
        <v>32301</v>
      </c>
      <c r="F2297" s="2" t="s">
        <v>32302</v>
      </c>
      <c r="G2297" s="2" t="s">
        <v>32303</v>
      </c>
      <c r="H2297" s="2" t="s">
        <v>32304</v>
      </c>
      <c r="I2297" s="2" t="s">
        <v>51</v>
      </c>
      <c r="J2297" s="2" t="s">
        <v>52</v>
      </c>
      <c r="K2297" s="2" t="s">
        <v>84</v>
      </c>
      <c r="L2297" s="2" t="s">
        <v>32305</v>
      </c>
      <c r="M2297" s="2" t="s">
        <v>32306</v>
      </c>
      <c r="N2297" s="2" t="s">
        <v>1664</v>
      </c>
      <c r="O2297" s="2" t="s">
        <v>573</v>
      </c>
      <c r="P2297" s="2" t="s">
        <v>117</v>
      </c>
      <c r="Q2297" s="2" t="s">
        <v>1334</v>
      </c>
      <c r="R2297" s="2" t="s">
        <v>145</v>
      </c>
      <c r="S2297" s="2" t="s">
        <v>32307</v>
      </c>
      <c r="T2297" s="2" t="s">
        <v>32308</v>
      </c>
      <c r="U2297" s="2" t="s">
        <v>32309</v>
      </c>
      <c r="V2297" s="2" t="s">
        <v>32310</v>
      </c>
      <c r="W2297" s="2" t="s">
        <v>32311</v>
      </c>
      <c r="X2297" s="2" t="s">
        <v>32303</v>
      </c>
      <c r="Y2297" s="2" t="s">
        <v>32309</v>
      </c>
      <c r="Z2297" s="2" t="s">
        <v>4583</v>
      </c>
      <c r="AA2297" s="2" t="s">
        <v>32312</v>
      </c>
      <c r="AB2297" s="2" t="s">
        <v>32300</v>
      </c>
      <c r="AC2297" s="2" t="s">
        <v>32313</v>
      </c>
      <c r="AD2297" s="2" t="s">
        <v>71</v>
      </c>
      <c r="AE2297" s="2"/>
      <c r="AF2297" s="2"/>
      <c r="AG2297" s="2" t="s">
        <v>103</v>
      </c>
      <c r="AH2297" s="2" t="s">
        <v>178</v>
      </c>
      <c r="AI2297" s="2" t="s">
        <v>32314</v>
      </c>
      <c r="AJ2297" s="2" t="s">
        <v>32315</v>
      </c>
      <c r="AK2297" s="2"/>
      <c r="AL2297" s="2"/>
      <c r="AM2297" s="2" t="s">
        <v>104</v>
      </c>
      <c r="AN2297" s="2" t="s">
        <v>30374</v>
      </c>
      <c r="AO2297" s="2" t="s">
        <v>73</v>
      </c>
      <c r="AP2297" s="2" t="s">
        <v>156</v>
      </c>
      <c r="AQ2297" s="2" t="s">
        <v>132</v>
      </c>
      <c r="AR2297" s="2" t="s">
        <v>132</v>
      </c>
    </row>
    <row r="2298" customFormat="false" ht="15" hidden="false" customHeight="false" outlineLevel="0" collapsed="false">
      <c r="A2298" s="2" t="s">
        <v>32316</v>
      </c>
      <c r="B2298" s="2" t="s">
        <v>278</v>
      </c>
      <c r="C2298" s="2" t="s">
        <v>32317</v>
      </c>
      <c r="D2298" s="2" t="s">
        <v>30012</v>
      </c>
      <c r="E2298" s="2" t="s">
        <v>32318</v>
      </c>
      <c r="F2298" s="2" t="s">
        <v>4921</v>
      </c>
      <c r="G2298" s="2"/>
      <c r="H2298" s="2" t="s">
        <v>32319</v>
      </c>
      <c r="I2298" s="2" t="s">
        <v>83</v>
      </c>
      <c r="J2298" s="2" t="s">
        <v>52</v>
      </c>
      <c r="K2298" s="2" t="s">
        <v>729</v>
      </c>
      <c r="L2298" s="2" t="s">
        <v>32320</v>
      </c>
      <c r="M2298" s="2" t="s">
        <v>32321</v>
      </c>
      <c r="N2298" s="2" t="s">
        <v>1300</v>
      </c>
      <c r="O2298" s="2" t="s">
        <v>190</v>
      </c>
      <c r="P2298" s="2" t="s">
        <v>262</v>
      </c>
      <c r="Q2298" s="2" t="s">
        <v>9378</v>
      </c>
      <c r="R2298" s="2" t="s">
        <v>884</v>
      </c>
      <c r="S2298" s="2" t="s">
        <v>32322</v>
      </c>
      <c r="T2298" s="2" t="s">
        <v>22145</v>
      </c>
      <c r="U2298" s="2" t="s">
        <v>32323</v>
      </c>
      <c r="V2298" s="2" t="s">
        <v>32324</v>
      </c>
      <c r="W2298" s="2"/>
      <c r="X2298" s="2" t="s">
        <v>22148</v>
      </c>
      <c r="Y2298" s="2"/>
      <c r="Z2298" s="2" t="s">
        <v>890</v>
      </c>
      <c r="AA2298" s="2" t="s">
        <v>32325</v>
      </c>
      <c r="AB2298" s="2" t="s">
        <v>32316</v>
      </c>
      <c r="AC2298" s="2" t="s">
        <v>32326</v>
      </c>
      <c r="AD2298" s="2" t="s">
        <v>100</v>
      </c>
      <c r="AE2298" s="2" t="s">
        <v>22140</v>
      </c>
      <c r="AF2298" s="2" t="s">
        <v>2531</v>
      </c>
      <c r="AG2298" s="2"/>
      <c r="AH2298" s="2"/>
      <c r="AI2298" s="2" t="s">
        <v>1396</v>
      </c>
      <c r="AJ2298" s="2"/>
      <c r="AK2298" s="2"/>
      <c r="AL2298" s="2"/>
      <c r="AM2298" s="2" t="s">
        <v>104</v>
      </c>
      <c r="AN2298" s="2" t="s">
        <v>30462</v>
      </c>
      <c r="AO2298" s="2" t="s">
        <v>156</v>
      </c>
      <c r="AP2298" s="2" t="s">
        <v>74</v>
      </c>
      <c r="AQ2298" s="2" t="s">
        <v>107</v>
      </c>
      <c r="AR2298" s="2"/>
    </row>
    <row r="2299" customFormat="false" ht="15" hidden="false" customHeight="false" outlineLevel="0" collapsed="false">
      <c r="A2299" s="2" t="s">
        <v>32327</v>
      </c>
      <c r="B2299" s="2" t="s">
        <v>1415</v>
      </c>
      <c r="C2299" s="2" t="s">
        <v>30508</v>
      </c>
      <c r="D2299" s="2" t="s">
        <v>30012</v>
      </c>
      <c r="E2299" s="2" t="s">
        <v>32328</v>
      </c>
      <c r="F2299" s="2" t="s">
        <v>32329</v>
      </c>
      <c r="G2299" s="2"/>
      <c r="H2299" s="2"/>
      <c r="I2299" s="2" t="s">
        <v>51</v>
      </c>
      <c r="J2299" s="2" t="s">
        <v>52</v>
      </c>
      <c r="K2299" s="2" t="s">
        <v>729</v>
      </c>
      <c r="L2299" s="2" t="s">
        <v>5376</v>
      </c>
      <c r="M2299" s="2" t="s">
        <v>32330</v>
      </c>
      <c r="N2299" s="2" t="s">
        <v>650</v>
      </c>
      <c r="O2299" s="2" t="s">
        <v>939</v>
      </c>
      <c r="P2299" s="2" t="s">
        <v>57</v>
      </c>
      <c r="Q2299" s="2" t="s">
        <v>5378</v>
      </c>
      <c r="R2299" s="2" t="s">
        <v>215</v>
      </c>
      <c r="S2299" s="2" t="s">
        <v>5379</v>
      </c>
      <c r="T2299" s="2" t="s">
        <v>3151</v>
      </c>
      <c r="U2299" s="2" t="s">
        <v>5121</v>
      </c>
      <c r="V2299" s="2" t="s">
        <v>5381</v>
      </c>
      <c r="W2299" s="2" t="s">
        <v>32331</v>
      </c>
      <c r="X2299" s="2" t="s">
        <v>5123</v>
      </c>
      <c r="Y2299" s="2"/>
      <c r="Z2299" s="2"/>
      <c r="AA2299" s="2" t="s">
        <v>31194</v>
      </c>
      <c r="AB2299" s="2" t="s">
        <v>32327</v>
      </c>
      <c r="AC2299" s="2" t="s">
        <v>32332</v>
      </c>
      <c r="AD2299" s="2" t="s">
        <v>100</v>
      </c>
      <c r="AE2299" s="2"/>
      <c r="AF2299" s="2"/>
      <c r="AG2299" s="2"/>
      <c r="AH2299" s="2"/>
      <c r="AI2299" s="2"/>
      <c r="AJ2299" s="2"/>
      <c r="AK2299" s="2"/>
      <c r="AL2299" s="2"/>
      <c r="AM2299" s="2" t="s">
        <v>104</v>
      </c>
      <c r="AN2299" s="2" t="s">
        <v>30222</v>
      </c>
      <c r="AO2299" s="2"/>
      <c r="AP2299" s="2" t="s">
        <v>74</v>
      </c>
      <c r="AQ2299" s="2"/>
      <c r="AR2299" s="2"/>
    </row>
    <row r="2300" customFormat="false" ht="15" hidden="false" customHeight="false" outlineLevel="0" collapsed="false">
      <c r="A2300" s="2" t="s">
        <v>32333</v>
      </c>
      <c r="B2300" s="2" t="s">
        <v>1415</v>
      </c>
      <c r="C2300" s="2" t="s">
        <v>30508</v>
      </c>
      <c r="D2300" s="2" t="s">
        <v>30012</v>
      </c>
      <c r="E2300" s="2" t="s">
        <v>32334</v>
      </c>
      <c r="F2300" s="2" t="s">
        <v>9536</v>
      </c>
      <c r="G2300" s="2" t="s">
        <v>81</v>
      </c>
      <c r="H2300" s="2"/>
      <c r="I2300" s="2" t="s">
        <v>51</v>
      </c>
      <c r="J2300" s="2" t="s">
        <v>52</v>
      </c>
      <c r="K2300" s="2" t="s">
        <v>729</v>
      </c>
      <c r="L2300" s="2" t="s">
        <v>459</v>
      </c>
      <c r="M2300" s="2" t="s">
        <v>32335</v>
      </c>
      <c r="N2300" s="2" t="s">
        <v>2950</v>
      </c>
      <c r="O2300" s="2" t="s">
        <v>573</v>
      </c>
      <c r="P2300" s="2" t="s">
        <v>443</v>
      </c>
      <c r="Q2300" s="2" t="s">
        <v>9538</v>
      </c>
      <c r="R2300" s="2" t="s">
        <v>2060</v>
      </c>
      <c r="S2300" s="2" t="s">
        <v>9539</v>
      </c>
      <c r="T2300" s="2" t="s">
        <v>9540</v>
      </c>
      <c r="U2300" s="2" t="s">
        <v>9541</v>
      </c>
      <c r="V2300" s="2" t="s">
        <v>32336</v>
      </c>
      <c r="W2300" s="2" t="s">
        <v>3151</v>
      </c>
      <c r="X2300" s="2" t="s">
        <v>32337</v>
      </c>
      <c r="Y2300" s="2"/>
      <c r="Z2300" s="2"/>
      <c r="AA2300" s="2" t="s">
        <v>31194</v>
      </c>
      <c r="AB2300" s="2" t="s">
        <v>32333</v>
      </c>
      <c r="AC2300" s="2" t="s">
        <v>32338</v>
      </c>
      <c r="AD2300" s="2" t="s">
        <v>71</v>
      </c>
      <c r="AE2300" s="2"/>
      <c r="AF2300" s="2"/>
      <c r="AG2300" s="2"/>
      <c r="AH2300" s="2"/>
      <c r="AI2300" s="2"/>
      <c r="AJ2300" s="2"/>
      <c r="AK2300" s="2"/>
      <c r="AL2300" s="2"/>
      <c r="AM2300" s="2" t="s">
        <v>104</v>
      </c>
      <c r="AN2300" s="2" t="s">
        <v>30208</v>
      </c>
      <c r="AO2300" s="2" t="s">
        <v>106</v>
      </c>
      <c r="AP2300" s="2" t="s">
        <v>156</v>
      </c>
      <c r="AQ2300" s="2"/>
      <c r="AR2300" s="2"/>
    </row>
    <row r="2301" customFormat="false" ht="15" hidden="false" customHeight="false" outlineLevel="0" collapsed="false">
      <c r="A2301" s="2" t="s">
        <v>32339</v>
      </c>
      <c r="B2301" s="2" t="s">
        <v>76</v>
      </c>
      <c r="C2301" s="2" t="s">
        <v>32258</v>
      </c>
      <c r="D2301" s="2" t="s">
        <v>30012</v>
      </c>
      <c r="E2301" s="2" t="s">
        <v>32340</v>
      </c>
      <c r="F2301" s="2" t="s">
        <v>3042</v>
      </c>
      <c r="G2301" s="2" t="s">
        <v>81</v>
      </c>
      <c r="H2301" s="2" t="s">
        <v>32341</v>
      </c>
      <c r="I2301" s="2" t="s">
        <v>51</v>
      </c>
      <c r="J2301" s="2" t="s">
        <v>52</v>
      </c>
      <c r="K2301" s="2" t="s">
        <v>53</v>
      </c>
      <c r="L2301" s="2" t="s">
        <v>22519</v>
      </c>
      <c r="M2301" s="2" t="s">
        <v>32342</v>
      </c>
      <c r="N2301" s="2" t="s">
        <v>32343</v>
      </c>
      <c r="O2301" s="2" t="s">
        <v>213</v>
      </c>
      <c r="P2301" s="2" t="s">
        <v>57</v>
      </c>
      <c r="Q2301" s="2" t="s">
        <v>59</v>
      </c>
      <c r="R2301" s="2" t="s">
        <v>60</v>
      </c>
      <c r="S2301" s="2" t="s">
        <v>32344</v>
      </c>
      <c r="T2301" s="2" t="s">
        <v>32345</v>
      </c>
      <c r="U2301" s="2" t="s">
        <v>32346</v>
      </c>
      <c r="V2301" s="2" t="s">
        <v>32347</v>
      </c>
      <c r="W2301" s="2" t="s">
        <v>32348</v>
      </c>
      <c r="X2301" s="2" t="s">
        <v>32349</v>
      </c>
      <c r="Y2301" s="2" t="s">
        <v>32350</v>
      </c>
      <c r="Z2301" s="2" t="s">
        <v>32351</v>
      </c>
      <c r="AA2301" s="2" t="s">
        <v>32352</v>
      </c>
      <c r="AB2301" s="2" t="s">
        <v>32339</v>
      </c>
      <c r="AC2301" s="2" t="s">
        <v>32353</v>
      </c>
      <c r="AD2301" s="2" t="s">
        <v>71</v>
      </c>
      <c r="AE2301" s="2"/>
      <c r="AF2301" s="2"/>
      <c r="AG2301" s="2" t="s">
        <v>154</v>
      </c>
      <c r="AH2301" s="2" t="s">
        <v>178</v>
      </c>
      <c r="AI2301" s="2"/>
      <c r="AJ2301" s="2"/>
      <c r="AK2301" s="2"/>
      <c r="AL2301" s="2"/>
      <c r="AM2301" s="2" t="s">
        <v>104</v>
      </c>
      <c r="AN2301" s="2" t="s">
        <v>30144</v>
      </c>
      <c r="AO2301" s="2" t="s">
        <v>106</v>
      </c>
      <c r="AP2301" s="2" t="s">
        <v>74</v>
      </c>
      <c r="AQ2301" s="2" t="s">
        <v>132</v>
      </c>
      <c r="AR2301" s="2" t="s">
        <v>132</v>
      </c>
    </row>
    <row r="2302" customFormat="false" ht="15" hidden="false" customHeight="false" outlineLevel="0" collapsed="false">
      <c r="A2302" s="2" t="s">
        <v>32354</v>
      </c>
      <c r="B2302" s="2" t="s">
        <v>76</v>
      </c>
      <c r="C2302" s="2" t="s">
        <v>32258</v>
      </c>
      <c r="D2302" s="2" t="s">
        <v>30012</v>
      </c>
      <c r="E2302" s="2" t="s">
        <v>32355</v>
      </c>
      <c r="F2302" s="2" t="s">
        <v>7269</v>
      </c>
      <c r="G2302" s="2" t="s">
        <v>7270</v>
      </c>
      <c r="H2302" s="2" t="s">
        <v>32356</v>
      </c>
      <c r="I2302" s="2" t="s">
        <v>51</v>
      </c>
      <c r="J2302" s="2" t="s">
        <v>52</v>
      </c>
      <c r="K2302" s="2" t="s">
        <v>729</v>
      </c>
      <c r="L2302" s="2" t="s">
        <v>7272</v>
      </c>
      <c r="M2302" s="2" t="s">
        <v>32357</v>
      </c>
      <c r="N2302" s="2" t="s">
        <v>1860</v>
      </c>
      <c r="O2302" s="2" t="s">
        <v>57</v>
      </c>
      <c r="P2302" s="2" t="s">
        <v>554</v>
      </c>
      <c r="Q2302" s="2" t="s">
        <v>809</v>
      </c>
      <c r="R2302" s="2" t="s">
        <v>810</v>
      </c>
      <c r="S2302" s="2" t="s">
        <v>7275</v>
      </c>
      <c r="T2302" s="2" t="s">
        <v>32358</v>
      </c>
      <c r="U2302" s="2" t="s">
        <v>7280</v>
      </c>
      <c r="V2302" s="2" t="s">
        <v>7278</v>
      </c>
      <c r="W2302" s="2" t="s">
        <v>32359</v>
      </c>
      <c r="X2302" s="2" t="s">
        <v>7270</v>
      </c>
      <c r="Y2302" s="2" t="s">
        <v>7277</v>
      </c>
      <c r="Z2302" s="2" t="s">
        <v>32360</v>
      </c>
      <c r="AA2302" s="2" t="s">
        <v>32361</v>
      </c>
      <c r="AB2302" s="2" t="s">
        <v>32354</v>
      </c>
      <c r="AC2302" s="2" t="s">
        <v>32362</v>
      </c>
      <c r="AD2302" s="2" t="s">
        <v>71</v>
      </c>
      <c r="AE2302" s="2"/>
      <c r="AF2302" s="2"/>
      <c r="AG2302" s="2"/>
      <c r="AH2302" s="2"/>
      <c r="AI2302" s="2" t="s">
        <v>154</v>
      </c>
      <c r="AJ2302" s="2"/>
      <c r="AK2302" s="2"/>
      <c r="AL2302" s="2"/>
      <c r="AM2302" s="2" t="s">
        <v>72</v>
      </c>
      <c r="AN2302" s="2"/>
      <c r="AO2302" s="2" t="s">
        <v>106</v>
      </c>
      <c r="AP2302" s="2" t="s">
        <v>106</v>
      </c>
      <c r="AQ2302" s="2" t="s">
        <v>107</v>
      </c>
      <c r="AR2302" s="2" t="s">
        <v>132</v>
      </c>
    </row>
    <row r="2303" customFormat="false" ht="15" hidden="false" customHeight="false" outlineLevel="0" collapsed="false">
      <c r="A2303" s="2" t="s">
        <v>32363</v>
      </c>
      <c r="B2303" s="2" t="s">
        <v>76</v>
      </c>
      <c r="C2303" s="2" t="s">
        <v>30232</v>
      </c>
      <c r="D2303" s="2" t="s">
        <v>30012</v>
      </c>
      <c r="E2303" s="2" t="s">
        <v>32364</v>
      </c>
      <c r="F2303" s="2" t="s">
        <v>32365</v>
      </c>
      <c r="G2303" s="2" t="s">
        <v>6898</v>
      </c>
      <c r="H2303" s="2" t="s">
        <v>81</v>
      </c>
      <c r="I2303" s="2" t="s">
        <v>51</v>
      </c>
      <c r="J2303" s="2" t="s">
        <v>52</v>
      </c>
      <c r="K2303" s="2" t="s">
        <v>138</v>
      </c>
      <c r="L2303" s="2" t="s">
        <v>11918</v>
      </c>
      <c r="M2303" s="2" t="s">
        <v>32366</v>
      </c>
      <c r="N2303" s="2" t="s">
        <v>32367</v>
      </c>
      <c r="O2303" s="2" t="s">
        <v>88</v>
      </c>
      <c r="P2303" s="2" t="s">
        <v>56</v>
      </c>
      <c r="Q2303" s="2" t="s">
        <v>59</v>
      </c>
      <c r="R2303" s="2" t="s">
        <v>60</v>
      </c>
      <c r="S2303" s="2" t="s">
        <v>32368</v>
      </c>
      <c r="T2303" s="2" t="s">
        <v>32369</v>
      </c>
      <c r="U2303" s="2" t="s">
        <v>6903</v>
      </c>
      <c r="V2303" s="2" t="s">
        <v>6904</v>
      </c>
      <c r="W2303" s="2" t="s">
        <v>6902</v>
      </c>
      <c r="X2303" s="2" t="s">
        <v>6898</v>
      </c>
      <c r="Y2303" s="2" t="s">
        <v>81</v>
      </c>
      <c r="Z2303" s="2" t="s">
        <v>6905</v>
      </c>
      <c r="AA2303" s="2" t="s">
        <v>32370</v>
      </c>
      <c r="AB2303" s="2" t="s">
        <v>32363</v>
      </c>
      <c r="AC2303" s="2" t="s">
        <v>32371</v>
      </c>
      <c r="AD2303" s="2" t="s">
        <v>100</v>
      </c>
      <c r="AE2303" s="2" t="s">
        <v>32372</v>
      </c>
      <c r="AF2303" s="2" t="s">
        <v>1832</v>
      </c>
      <c r="AG2303" s="2" t="s">
        <v>103</v>
      </c>
      <c r="AH2303" s="2" t="s">
        <v>178</v>
      </c>
      <c r="AI2303" s="2" t="s">
        <v>32373</v>
      </c>
      <c r="AJ2303" s="2" t="s">
        <v>239</v>
      </c>
      <c r="AK2303" s="2"/>
      <c r="AL2303" s="2"/>
      <c r="AM2303" s="2" t="s">
        <v>104</v>
      </c>
      <c r="AN2303" s="2" t="s">
        <v>32374</v>
      </c>
      <c r="AO2303" s="2" t="s">
        <v>106</v>
      </c>
      <c r="AP2303" s="2" t="s">
        <v>156</v>
      </c>
      <c r="AQ2303" s="2" t="s">
        <v>132</v>
      </c>
      <c r="AR2303" s="2" t="s">
        <v>107</v>
      </c>
    </row>
    <row r="2304" customFormat="false" ht="15" hidden="false" customHeight="false" outlineLevel="0" collapsed="false">
      <c r="A2304" s="2" t="s">
        <v>32375</v>
      </c>
      <c r="B2304" s="2" t="s">
        <v>76</v>
      </c>
      <c r="C2304" s="2" t="s">
        <v>30508</v>
      </c>
      <c r="D2304" s="2" t="s">
        <v>30012</v>
      </c>
      <c r="E2304" s="2" t="s">
        <v>32376</v>
      </c>
      <c r="F2304" s="2" t="s">
        <v>4124</v>
      </c>
      <c r="G2304" s="2"/>
      <c r="H2304" s="2" t="s">
        <v>32377</v>
      </c>
      <c r="I2304" s="2" t="s">
        <v>83</v>
      </c>
      <c r="J2304" s="2" t="s">
        <v>52</v>
      </c>
      <c r="K2304" s="2" t="s">
        <v>84</v>
      </c>
      <c r="L2304" s="2" t="s">
        <v>32378</v>
      </c>
      <c r="M2304" s="2" t="s">
        <v>32379</v>
      </c>
      <c r="N2304" s="2" t="s">
        <v>5964</v>
      </c>
      <c r="O2304" s="2" t="s">
        <v>57</v>
      </c>
      <c r="P2304" s="2" t="s">
        <v>191</v>
      </c>
      <c r="Q2304" s="2" t="s">
        <v>21076</v>
      </c>
      <c r="R2304" s="2" t="s">
        <v>193</v>
      </c>
      <c r="S2304" s="2" t="s">
        <v>32380</v>
      </c>
      <c r="T2304" s="2" t="s">
        <v>32381</v>
      </c>
      <c r="U2304" s="2" t="s">
        <v>32382</v>
      </c>
      <c r="V2304" s="2" t="s">
        <v>32383</v>
      </c>
      <c r="W2304" s="2" t="s">
        <v>32384</v>
      </c>
      <c r="X2304" s="2" t="s">
        <v>32385</v>
      </c>
      <c r="Y2304" s="2" t="s">
        <v>32385</v>
      </c>
      <c r="Z2304" s="2" t="s">
        <v>32386</v>
      </c>
      <c r="AA2304" s="2" t="s">
        <v>32387</v>
      </c>
      <c r="AB2304" s="2" t="s">
        <v>32375</v>
      </c>
      <c r="AC2304" s="2" t="s">
        <v>32388</v>
      </c>
      <c r="AD2304" s="2" t="s">
        <v>71</v>
      </c>
      <c r="AE2304" s="2"/>
      <c r="AF2304" s="2"/>
      <c r="AG2304" s="2"/>
      <c r="AH2304" s="2"/>
      <c r="AI2304" s="2" t="s">
        <v>1396</v>
      </c>
      <c r="AJ2304" s="2"/>
      <c r="AK2304" s="2"/>
      <c r="AL2304" s="2"/>
      <c r="AM2304" s="2" t="s">
        <v>104</v>
      </c>
      <c r="AN2304" s="2" t="s">
        <v>30144</v>
      </c>
      <c r="AO2304" s="2" t="s">
        <v>106</v>
      </c>
      <c r="AP2304" s="2" t="s">
        <v>74</v>
      </c>
      <c r="AQ2304" s="2" t="s">
        <v>107</v>
      </c>
      <c r="AR2304" s="2"/>
    </row>
    <row r="2305" customFormat="false" ht="15" hidden="false" customHeight="false" outlineLevel="0" collapsed="false">
      <c r="A2305" s="2" t="s">
        <v>32389</v>
      </c>
      <c r="B2305" s="2" t="s">
        <v>76</v>
      </c>
      <c r="C2305" s="2" t="s">
        <v>30232</v>
      </c>
      <c r="D2305" s="2" t="s">
        <v>30012</v>
      </c>
      <c r="E2305" s="2" t="s">
        <v>16166</v>
      </c>
      <c r="F2305" s="2" t="s">
        <v>5729</v>
      </c>
      <c r="G2305" s="2"/>
      <c r="H2305" s="2" t="s">
        <v>5731</v>
      </c>
      <c r="I2305" s="2" t="s">
        <v>51</v>
      </c>
      <c r="J2305" s="2" t="s">
        <v>52</v>
      </c>
      <c r="K2305" s="2" t="s">
        <v>1194</v>
      </c>
      <c r="L2305" s="2" t="s">
        <v>5732</v>
      </c>
      <c r="M2305" s="2" t="s">
        <v>32390</v>
      </c>
      <c r="N2305" s="2" t="s">
        <v>10232</v>
      </c>
      <c r="O2305" s="2" t="s">
        <v>190</v>
      </c>
      <c r="P2305" s="2" t="s">
        <v>190</v>
      </c>
      <c r="Q2305" s="2" t="s">
        <v>476</v>
      </c>
      <c r="R2305" s="2" t="s">
        <v>477</v>
      </c>
      <c r="S2305" s="2" t="s">
        <v>5736</v>
      </c>
      <c r="T2305" s="2" t="s">
        <v>5737</v>
      </c>
      <c r="U2305" s="2" t="s">
        <v>32391</v>
      </c>
      <c r="V2305" s="2" t="s">
        <v>5739</v>
      </c>
      <c r="W2305" s="2" t="s">
        <v>5740</v>
      </c>
      <c r="X2305" s="2" t="s">
        <v>5730</v>
      </c>
      <c r="Y2305" s="2"/>
      <c r="Z2305" s="2"/>
      <c r="AA2305" s="2" t="s">
        <v>32392</v>
      </c>
      <c r="AB2305" s="2" t="s">
        <v>32389</v>
      </c>
      <c r="AC2305" s="2" t="s">
        <v>32393</v>
      </c>
      <c r="AD2305" s="2" t="s">
        <v>100</v>
      </c>
      <c r="AE2305" s="2" t="s">
        <v>32394</v>
      </c>
      <c r="AF2305" s="2" t="s">
        <v>32395</v>
      </c>
      <c r="AG2305" s="2"/>
      <c r="AH2305" s="2"/>
      <c r="AI2305" s="2"/>
      <c r="AJ2305" s="2"/>
      <c r="AK2305" s="2"/>
      <c r="AL2305" s="2"/>
      <c r="AM2305" s="2" t="s">
        <v>104</v>
      </c>
      <c r="AN2305" s="2" t="s">
        <v>32396</v>
      </c>
      <c r="AO2305" s="2" t="s">
        <v>73</v>
      </c>
      <c r="AP2305" s="2" t="s">
        <v>106</v>
      </c>
      <c r="AQ2305" s="2" t="s">
        <v>107</v>
      </c>
      <c r="AR2305" s="2" t="s">
        <v>107</v>
      </c>
    </row>
    <row r="2306" customFormat="false" ht="15" hidden="false" customHeight="false" outlineLevel="0" collapsed="false">
      <c r="A2306" s="2" t="s">
        <v>32397</v>
      </c>
      <c r="B2306" s="2" t="s">
        <v>76</v>
      </c>
      <c r="C2306" s="2" t="s">
        <v>30232</v>
      </c>
      <c r="D2306" s="2" t="s">
        <v>30012</v>
      </c>
      <c r="E2306" s="2" t="s">
        <v>32398</v>
      </c>
      <c r="F2306" s="2" t="s">
        <v>32399</v>
      </c>
      <c r="G2306" s="2"/>
      <c r="H2306" s="2" t="s">
        <v>4190</v>
      </c>
      <c r="I2306" s="2" t="s">
        <v>51</v>
      </c>
      <c r="J2306" s="2" t="s">
        <v>52</v>
      </c>
      <c r="K2306" s="2" t="s">
        <v>53</v>
      </c>
      <c r="L2306" s="2" t="s">
        <v>32400</v>
      </c>
      <c r="M2306" s="2" t="s">
        <v>32401</v>
      </c>
      <c r="N2306" s="2" t="s">
        <v>442</v>
      </c>
      <c r="O2306" s="2" t="s">
        <v>57</v>
      </c>
      <c r="P2306" s="2" t="s">
        <v>117</v>
      </c>
      <c r="Q2306" s="2" t="s">
        <v>387</v>
      </c>
      <c r="R2306" s="2" t="s">
        <v>145</v>
      </c>
      <c r="S2306" s="2" t="s">
        <v>32402</v>
      </c>
      <c r="T2306" s="2" t="s">
        <v>32403</v>
      </c>
      <c r="U2306" s="2" t="s">
        <v>4196</v>
      </c>
      <c r="V2306" s="2" t="s">
        <v>4197</v>
      </c>
      <c r="W2306" s="2" t="s">
        <v>4198</v>
      </c>
      <c r="X2306" s="2" t="s">
        <v>4199</v>
      </c>
      <c r="Y2306" s="2"/>
      <c r="Z2306" s="2" t="s">
        <v>4201</v>
      </c>
      <c r="AA2306" s="2" t="s">
        <v>32404</v>
      </c>
      <c r="AB2306" s="2" t="s">
        <v>32397</v>
      </c>
      <c r="AC2306" s="2" t="s">
        <v>32405</v>
      </c>
      <c r="AD2306" s="2" t="s">
        <v>100</v>
      </c>
      <c r="AE2306" s="2" t="s">
        <v>32406</v>
      </c>
      <c r="AF2306" s="2" t="s">
        <v>32283</v>
      </c>
      <c r="AG2306" s="2" t="s">
        <v>154</v>
      </c>
      <c r="AH2306" s="2"/>
      <c r="AI2306" s="2"/>
      <c r="AJ2306" s="2"/>
      <c r="AK2306" s="2"/>
      <c r="AL2306" s="2"/>
      <c r="AM2306" s="2" t="s">
        <v>104</v>
      </c>
      <c r="AN2306" s="2" t="s">
        <v>30462</v>
      </c>
      <c r="AO2306" s="2" t="s">
        <v>106</v>
      </c>
      <c r="AP2306" s="2" t="s">
        <v>106</v>
      </c>
      <c r="AQ2306" s="2" t="s">
        <v>107</v>
      </c>
      <c r="AR2306" s="2" t="s">
        <v>107</v>
      </c>
    </row>
    <row r="2307" customFormat="false" ht="15" hidden="false" customHeight="false" outlineLevel="0" collapsed="false">
      <c r="A2307" s="2" t="s">
        <v>32407</v>
      </c>
      <c r="B2307" s="2" t="s">
        <v>76</v>
      </c>
      <c r="C2307" s="2" t="s">
        <v>30232</v>
      </c>
      <c r="D2307" s="2" t="s">
        <v>30012</v>
      </c>
      <c r="E2307" s="2" t="s">
        <v>2277</v>
      </c>
      <c r="F2307" s="2" t="s">
        <v>2278</v>
      </c>
      <c r="G2307" s="2"/>
      <c r="H2307" s="2" t="s">
        <v>2279</v>
      </c>
      <c r="I2307" s="2" t="s">
        <v>83</v>
      </c>
      <c r="J2307" s="2" t="s">
        <v>52</v>
      </c>
      <c r="K2307" s="2" t="s">
        <v>53</v>
      </c>
      <c r="L2307" s="2" t="s">
        <v>2280</v>
      </c>
      <c r="M2307" s="2" t="s">
        <v>32408</v>
      </c>
      <c r="N2307" s="2" t="s">
        <v>32409</v>
      </c>
      <c r="O2307" s="2" t="s">
        <v>117</v>
      </c>
      <c r="P2307" s="2" t="s">
        <v>262</v>
      </c>
      <c r="Q2307" s="2" t="s">
        <v>242</v>
      </c>
      <c r="R2307" s="2" t="s">
        <v>242</v>
      </c>
      <c r="S2307" s="2" t="s">
        <v>2283</v>
      </c>
      <c r="T2307" s="2" t="s">
        <v>2284</v>
      </c>
      <c r="U2307" s="2" t="s">
        <v>2285</v>
      </c>
      <c r="V2307" s="2" t="s">
        <v>2286</v>
      </c>
      <c r="W2307" s="2" t="s">
        <v>2287</v>
      </c>
      <c r="X2307" s="2" t="s">
        <v>2288</v>
      </c>
      <c r="Y2307" s="2"/>
      <c r="Z2307" s="2"/>
      <c r="AA2307" s="2" t="s">
        <v>32410</v>
      </c>
      <c r="AB2307" s="2" t="s">
        <v>32407</v>
      </c>
      <c r="AC2307" s="2" t="s">
        <v>32411</v>
      </c>
      <c r="AD2307" s="2" t="s">
        <v>100</v>
      </c>
      <c r="AE2307" s="2" t="s">
        <v>2292</v>
      </c>
      <c r="AF2307" s="2" t="s">
        <v>32412</v>
      </c>
      <c r="AG2307" s="2" t="s">
        <v>128</v>
      </c>
      <c r="AH2307" s="2" t="s">
        <v>178</v>
      </c>
      <c r="AI2307" s="2"/>
      <c r="AJ2307" s="2"/>
      <c r="AK2307" s="2"/>
      <c r="AL2307" s="2"/>
      <c r="AM2307" s="2" t="s">
        <v>104</v>
      </c>
      <c r="AN2307" s="2" t="s">
        <v>30462</v>
      </c>
      <c r="AO2307" s="2" t="s">
        <v>106</v>
      </c>
      <c r="AP2307" s="2" t="s">
        <v>106</v>
      </c>
      <c r="AQ2307" s="2" t="s">
        <v>132</v>
      </c>
      <c r="AR2307" s="2" t="s">
        <v>132</v>
      </c>
    </row>
    <row r="2308" customFormat="false" ht="15" hidden="false" customHeight="false" outlineLevel="0" collapsed="false">
      <c r="A2308" s="2" t="s">
        <v>32413</v>
      </c>
      <c r="B2308" s="2" t="s">
        <v>76</v>
      </c>
      <c r="C2308" s="2" t="s">
        <v>30232</v>
      </c>
      <c r="D2308" s="2" t="s">
        <v>30012</v>
      </c>
      <c r="E2308" s="2" t="s">
        <v>32414</v>
      </c>
      <c r="F2308" s="2" t="s">
        <v>32415</v>
      </c>
      <c r="G2308" s="2" t="s">
        <v>32416</v>
      </c>
      <c r="H2308" s="2" t="s">
        <v>32417</v>
      </c>
      <c r="I2308" s="2" t="s">
        <v>51</v>
      </c>
      <c r="J2308" s="2" t="s">
        <v>52</v>
      </c>
      <c r="K2308" s="2" t="s">
        <v>138</v>
      </c>
      <c r="L2308" s="2" t="s">
        <v>7598</v>
      </c>
      <c r="M2308" s="2" t="s">
        <v>32418</v>
      </c>
      <c r="N2308" s="2" t="s">
        <v>2188</v>
      </c>
      <c r="O2308" s="2" t="s">
        <v>311</v>
      </c>
      <c r="P2308" s="2" t="s">
        <v>496</v>
      </c>
      <c r="Q2308" s="2" t="s">
        <v>4576</v>
      </c>
      <c r="R2308" s="2" t="s">
        <v>145</v>
      </c>
      <c r="S2308" s="2" t="s">
        <v>32419</v>
      </c>
      <c r="T2308" s="2" t="s">
        <v>32420</v>
      </c>
      <c r="U2308" s="2" t="s">
        <v>32421</v>
      </c>
      <c r="V2308" s="2" t="s">
        <v>32422</v>
      </c>
      <c r="W2308" s="2" t="s">
        <v>32423</v>
      </c>
      <c r="X2308" s="2" t="s">
        <v>32417</v>
      </c>
      <c r="Y2308" s="2"/>
      <c r="Z2308" s="2" t="s">
        <v>2887</v>
      </c>
      <c r="AA2308" s="2" t="s">
        <v>32424</v>
      </c>
      <c r="AB2308" s="2" t="s">
        <v>32413</v>
      </c>
      <c r="AC2308" s="2" t="s">
        <v>32425</v>
      </c>
      <c r="AD2308" s="2" t="s">
        <v>71</v>
      </c>
      <c r="AE2308" s="2"/>
      <c r="AF2308" s="2"/>
      <c r="AG2308" s="2"/>
      <c r="AH2308" s="2"/>
      <c r="AI2308" s="2" t="s">
        <v>103</v>
      </c>
      <c r="AJ2308" s="2" t="s">
        <v>178</v>
      </c>
      <c r="AK2308" s="2" t="s">
        <v>25192</v>
      </c>
      <c r="AL2308" s="2" t="s">
        <v>32426</v>
      </c>
      <c r="AM2308" s="2" t="s">
        <v>104</v>
      </c>
      <c r="AN2308" s="2" t="s">
        <v>30374</v>
      </c>
      <c r="AO2308" s="2" t="s">
        <v>156</v>
      </c>
      <c r="AP2308" s="2" t="s">
        <v>156</v>
      </c>
      <c r="AQ2308" s="2" t="s">
        <v>132</v>
      </c>
      <c r="AR2308" s="2" t="s">
        <v>107</v>
      </c>
    </row>
    <row r="2309" customFormat="false" ht="15" hidden="false" customHeight="false" outlineLevel="0" collapsed="false">
      <c r="A2309" s="2" t="s">
        <v>32427</v>
      </c>
      <c r="B2309" s="2" t="s">
        <v>76</v>
      </c>
      <c r="C2309" s="2" t="s">
        <v>30232</v>
      </c>
      <c r="D2309" s="2" t="s">
        <v>30012</v>
      </c>
      <c r="E2309" s="2" t="s">
        <v>32428</v>
      </c>
      <c r="F2309" s="2" t="s">
        <v>32429</v>
      </c>
      <c r="G2309" s="2"/>
      <c r="H2309" s="2" t="s">
        <v>12879</v>
      </c>
      <c r="I2309" s="2" t="s">
        <v>51</v>
      </c>
      <c r="J2309" s="2" t="s">
        <v>52</v>
      </c>
      <c r="K2309" s="2" t="s">
        <v>84</v>
      </c>
      <c r="L2309" s="2" t="s">
        <v>12880</v>
      </c>
      <c r="M2309" s="2" t="s">
        <v>12881</v>
      </c>
      <c r="N2309" s="2" t="s">
        <v>12882</v>
      </c>
      <c r="O2309" s="2" t="s">
        <v>213</v>
      </c>
      <c r="P2309" s="2" t="s">
        <v>555</v>
      </c>
      <c r="Q2309" s="2" t="s">
        <v>12883</v>
      </c>
      <c r="R2309" s="2" t="s">
        <v>12884</v>
      </c>
      <c r="S2309" s="2" t="s">
        <v>12885</v>
      </c>
      <c r="T2309" s="2" t="s">
        <v>13263</v>
      </c>
      <c r="U2309" s="2" t="s">
        <v>12887</v>
      </c>
      <c r="V2309" s="2" t="s">
        <v>12888</v>
      </c>
      <c r="W2309" s="2" t="s">
        <v>12889</v>
      </c>
      <c r="X2309" s="2" t="s">
        <v>12890</v>
      </c>
      <c r="Y2309" s="2"/>
      <c r="Z2309" s="2" t="s">
        <v>32430</v>
      </c>
      <c r="AA2309" s="2" t="s">
        <v>32431</v>
      </c>
      <c r="AB2309" s="2" t="s">
        <v>32427</v>
      </c>
      <c r="AC2309" s="2" t="s">
        <v>32432</v>
      </c>
      <c r="AD2309" s="2" t="s">
        <v>100</v>
      </c>
      <c r="AE2309" s="2" t="s">
        <v>32433</v>
      </c>
      <c r="AF2309" s="2" t="s">
        <v>104</v>
      </c>
      <c r="AG2309" s="2"/>
      <c r="AH2309" s="2"/>
      <c r="AI2309" s="2"/>
      <c r="AJ2309" s="2"/>
      <c r="AK2309" s="2"/>
      <c r="AL2309" s="2"/>
      <c r="AM2309" s="2" t="s">
        <v>104</v>
      </c>
      <c r="AN2309" s="2" t="s">
        <v>30800</v>
      </c>
      <c r="AO2309" s="2" t="s">
        <v>106</v>
      </c>
      <c r="AP2309" s="2" t="s">
        <v>74</v>
      </c>
      <c r="AQ2309" s="2" t="s">
        <v>107</v>
      </c>
      <c r="AR2309" s="2"/>
    </row>
    <row r="2310" customFormat="false" ht="15" hidden="false" customHeight="false" outlineLevel="0" collapsed="false">
      <c r="A2310" s="2" t="s">
        <v>32434</v>
      </c>
      <c r="B2310" s="2" t="s">
        <v>278</v>
      </c>
      <c r="C2310" s="2" t="s">
        <v>31073</v>
      </c>
      <c r="D2310" s="2" t="s">
        <v>30012</v>
      </c>
      <c r="E2310" s="2" t="s">
        <v>32435</v>
      </c>
      <c r="F2310" s="2" t="s">
        <v>32436</v>
      </c>
      <c r="G2310" s="2" t="s">
        <v>32416</v>
      </c>
      <c r="H2310" s="2" t="s">
        <v>32437</v>
      </c>
      <c r="I2310" s="2" t="s">
        <v>51</v>
      </c>
      <c r="J2310" s="2" t="s">
        <v>52</v>
      </c>
      <c r="K2310" s="2" t="s">
        <v>936</v>
      </c>
      <c r="L2310" s="2" t="s">
        <v>23303</v>
      </c>
      <c r="M2310" s="2" t="s">
        <v>32438</v>
      </c>
      <c r="N2310" s="2" t="s">
        <v>2188</v>
      </c>
      <c r="O2310" s="2" t="s">
        <v>311</v>
      </c>
      <c r="P2310" s="2" t="s">
        <v>496</v>
      </c>
      <c r="Q2310" s="2" t="s">
        <v>4576</v>
      </c>
      <c r="R2310" s="2" t="s">
        <v>145</v>
      </c>
      <c r="S2310" s="2" t="s">
        <v>32419</v>
      </c>
      <c r="T2310" s="2" t="s">
        <v>32439</v>
      </c>
      <c r="U2310" s="2" t="s">
        <v>32421</v>
      </c>
      <c r="V2310" s="2" t="s">
        <v>32422</v>
      </c>
      <c r="W2310" s="2" t="s">
        <v>32423</v>
      </c>
      <c r="X2310" s="2" t="s">
        <v>32417</v>
      </c>
      <c r="Y2310" s="2"/>
      <c r="Z2310" s="2" t="s">
        <v>30052</v>
      </c>
      <c r="AA2310" s="2" t="s">
        <v>32440</v>
      </c>
      <c r="AB2310" s="2" t="s">
        <v>32434</v>
      </c>
      <c r="AC2310" s="2" t="s">
        <v>32441</v>
      </c>
      <c r="AD2310" s="2" t="s">
        <v>71</v>
      </c>
      <c r="AE2310" s="2"/>
      <c r="AF2310" s="2"/>
      <c r="AG2310" s="2" t="s">
        <v>103</v>
      </c>
      <c r="AH2310" s="2" t="s">
        <v>178</v>
      </c>
      <c r="AI2310" s="2" t="s">
        <v>25192</v>
      </c>
      <c r="AJ2310" s="2" t="s">
        <v>32442</v>
      </c>
      <c r="AK2310" s="2"/>
      <c r="AL2310" s="2"/>
      <c r="AM2310" s="2" t="s">
        <v>104</v>
      </c>
      <c r="AN2310" s="2" t="s">
        <v>30069</v>
      </c>
      <c r="AO2310" s="2" t="s">
        <v>156</v>
      </c>
      <c r="AP2310" s="2" t="s">
        <v>156</v>
      </c>
      <c r="AQ2310" s="2" t="s">
        <v>204</v>
      </c>
      <c r="AR2310" s="2" t="s">
        <v>204</v>
      </c>
    </row>
    <row r="2311" customFormat="false" ht="15" hidden="false" customHeight="false" outlineLevel="0" collapsed="false">
      <c r="A2311" s="2" t="s">
        <v>32443</v>
      </c>
      <c r="B2311" s="2" t="s">
        <v>1415</v>
      </c>
      <c r="C2311" s="2" t="s">
        <v>31073</v>
      </c>
      <c r="D2311" s="2" t="s">
        <v>30012</v>
      </c>
      <c r="E2311" s="2" t="s">
        <v>5012</v>
      </c>
      <c r="F2311" s="2" t="s">
        <v>5013</v>
      </c>
      <c r="G2311" s="2" t="s">
        <v>29861</v>
      </c>
      <c r="H2311" s="2" t="s">
        <v>5014</v>
      </c>
      <c r="I2311" s="2" t="s">
        <v>51</v>
      </c>
      <c r="J2311" s="2" t="s">
        <v>52</v>
      </c>
      <c r="K2311" s="2" t="s">
        <v>53</v>
      </c>
      <c r="L2311" s="2" t="s">
        <v>3176</v>
      </c>
      <c r="M2311" s="2" t="s">
        <v>29862</v>
      </c>
      <c r="N2311" s="2" t="s">
        <v>165</v>
      </c>
      <c r="O2311" s="2" t="s">
        <v>312</v>
      </c>
      <c r="P2311" s="2" t="s">
        <v>312</v>
      </c>
      <c r="Q2311" s="2" t="s">
        <v>288</v>
      </c>
      <c r="R2311" s="2" t="s">
        <v>60</v>
      </c>
      <c r="S2311" s="2" t="s">
        <v>29863</v>
      </c>
      <c r="T2311" s="2" t="s">
        <v>5017</v>
      </c>
      <c r="U2311" s="2" t="s">
        <v>5018</v>
      </c>
      <c r="V2311" s="2" t="s">
        <v>29864</v>
      </c>
      <c r="W2311" s="2" t="s">
        <v>5020</v>
      </c>
      <c r="X2311" s="2" t="s">
        <v>5014</v>
      </c>
      <c r="Y2311" s="2" t="s">
        <v>29865</v>
      </c>
      <c r="Z2311" s="2"/>
      <c r="AA2311" s="2" t="s">
        <v>32431</v>
      </c>
      <c r="AB2311" s="2" t="s">
        <v>32443</v>
      </c>
      <c r="AC2311" s="2" t="s">
        <v>32444</v>
      </c>
      <c r="AD2311" s="2" t="s">
        <v>71</v>
      </c>
      <c r="AE2311" s="2"/>
      <c r="AF2311" s="2"/>
      <c r="AG2311" s="2"/>
      <c r="AH2311" s="2"/>
      <c r="AI2311" s="2"/>
      <c r="AJ2311" s="2"/>
      <c r="AK2311" s="2"/>
      <c r="AL2311" s="2"/>
      <c r="AM2311" s="2" t="s">
        <v>104</v>
      </c>
      <c r="AN2311" s="2" t="s">
        <v>30144</v>
      </c>
      <c r="AO2311" s="2" t="s">
        <v>156</v>
      </c>
      <c r="AP2311" s="2" t="s">
        <v>74</v>
      </c>
      <c r="AQ2311" s="2" t="s">
        <v>132</v>
      </c>
      <c r="AR2311" s="2"/>
    </row>
    <row r="2312" customFormat="false" ht="15" hidden="false" customHeight="false" outlineLevel="0" collapsed="false">
      <c r="A2312" s="2" t="s">
        <v>32445</v>
      </c>
      <c r="B2312" s="2" t="s">
        <v>76</v>
      </c>
      <c r="C2312" s="2" t="s">
        <v>31073</v>
      </c>
      <c r="D2312" s="2" t="s">
        <v>30012</v>
      </c>
      <c r="E2312" s="2" t="s">
        <v>32446</v>
      </c>
      <c r="F2312" s="2" t="s">
        <v>32447</v>
      </c>
      <c r="G2312" s="2"/>
      <c r="H2312" s="2" t="s">
        <v>32448</v>
      </c>
      <c r="I2312" s="2" t="s">
        <v>51</v>
      </c>
      <c r="J2312" s="2" t="s">
        <v>52</v>
      </c>
      <c r="K2312" s="2" t="s">
        <v>138</v>
      </c>
      <c r="L2312" s="2" t="s">
        <v>32449</v>
      </c>
      <c r="M2312" s="2" t="s">
        <v>32450</v>
      </c>
      <c r="N2312" s="2" t="s">
        <v>32451</v>
      </c>
      <c r="O2312" s="2" t="s">
        <v>287</v>
      </c>
      <c r="P2312" s="2" t="s">
        <v>980</v>
      </c>
      <c r="Q2312" s="2" t="s">
        <v>476</v>
      </c>
      <c r="R2312" s="2" t="s">
        <v>477</v>
      </c>
      <c r="S2312" s="2" t="s">
        <v>32452</v>
      </c>
      <c r="T2312" s="2" t="s">
        <v>7517</v>
      </c>
      <c r="U2312" s="2" t="s">
        <v>7518</v>
      </c>
      <c r="V2312" s="2" t="s">
        <v>7519</v>
      </c>
      <c r="W2312" s="2" t="s">
        <v>7520</v>
      </c>
      <c r="X2312" s="2" t="s">
        <v>7521</v>
      </c>
      <c r="Y2312" s="2"/>
      <c r="Z2312" s="2" t="s">
        <v>32453</v>
      </c>
      <c r="AA2312" s="2" t="s">
        <v>32454</v>
      </c>
      <c r="AB2312" s="2" t="s">
        <v>32445</v>
      </c>
      <c r="AC2312" s="2" t="s">
        <v>32455</v>
      </c>
      <c r="AD2312" s="2" t="s">
        <v>100</v>
      </c>
      <c r="AE2312" s="2" t="s">
        <v>32456</v>
      </c>
      <c r="AF2312" s="2" t="s">
        <v>17350</v>
      </c>
      <c r="AG2312" s="2" t="s">
        <v>128</v>
      </c>
      <c r="AH2312" s="2"/>
      <c r="AI2312" s="2"/>
      <c r="AJ2312" s="2"/>
      <c r="AK2312" s="2"/>
      <c r="AL2312" s="2"/>
      <c r="AM2312" s="2" t="s">
        <v>104</v>
      </c>
      <c r="AN2312" s="2" t="s">
        <v>30144</v>
      </c>
      <c r="AO2312" s="2" t="s">
        <v>106</v>
      </c>
      <c r="AP2312" s="2" t="s">
        <v>74</v>
      </c>
      <c r="AQ2312" s="2" t="s">
        <v>132</v>
      </c>
      <c r="AR2312" s="2"/>
    </row>
    <row r="2313" customFormat="false" ht="15" hidden="false" customHeight="false" outlineLevel="0" collapsed="false">
      <c r="A2313" s="2" t="s">
        <v>32457</v>
      </c>
      <c r="B2313" s="2" t="s">
        <v>76</v>
      </c>
      <c r="C2313" s="2" t="s">
        <v>31073</v>
      </c>
      <c r="D2313" s="2" t="s">
        <v>30012</v>
      </c>
      <c r="E2313" s="2" t="s">
        <v>32458</v>
      </c>
      <c r="F2313" s="2" t="s">
        <v>10695</v>
      </c>
      <c r="G2313" s="2" t="s">
        <v>32459</v>
      </c>
      <c r="H2313" s="2"/>
      <c r="I2313" s="2" t="s">
        <v>51</v>
      </c>
      <c r="J2313" s="2" t="s">
        <v>52</v>
      </c>
      <c r="K2313" s="2" t="s">
        <v>138</v>
      </c>
      <c r="L2313" s="2" t="s">
        <v>32460</v>
      </c>
      <c r="M2313" s="2" t="s">
        <v>32461</v>
      </c>
      <c r="N2313" s="2" t="s">
        <v>2542</v>
      </c>
      <c r="O2313" s="2" t="s">
        <v>573</v>
      </c>
      <c r="P2313" s="2" t="s">
        <v>311</v>
      </c>
      <c r="Q2313" s="2" t="s">
        <v>288</v>
      </c>
      <c r="R2313" s="2" t="s">
        <v>60</v>
      </c>
      <c r="S2313" s="2" t="s">
        <v>32462</v>
      </c>
      <c r="T2313" s="2" t="s">
        <v>32463</v>
      </c>
      <c r="U2313" s="2" t="s">
        <v>32464</v>
      </c>
      <c r="V2313" s="2" t="s">
        <v>32465</v>
      </c>
      <c r="W2313" s="2" t="s">
        <v>32466</v>
      </c>
      <c r="X2313" s="2" t="s">
        <v>32467</v>
      </c>
      <c r="Y2313" s="2" t="s">
        <v>32459</v>
      </c>
      <c r="Z2313" s="2" t="s">
        <v>4945</v>
      </c>
      <c r="AA2313" s="2" t="s">
        <v>32468</v>
      </c>
      <c r="AB2313" s="2" t="s">
        <v>32457</v>
      </c>
      <c r="AC2313" s="2" t="s">
        <v>32469</v>
      </c>
      <c r="AD2313" s="2" t="s">
        <v>71</v>
      </c>
      <c r="AE2313" s="2"/>
      <c r="AF2313" s="2"/>
      <c r="AG2313" s="2" t="s">
        <v>154</v>
      </c>
      <c r="AH2313" s="2"/>
      <c r="AI2313" s="2"/>
      <c r="AJ2313" s="2"/>
      <c r="AK2313" s="2"/>
      <c r="AL2313" s="2"/>
      <c r="AM2313" s="2" t="s">
        <v>104</v>
      </c>
      <c r="AN2313" s="2" t="s">
        <v>31081</v>
      </c>
      <c r="AO2313" s="2" t="s">
        <v>106</v>
      </c>
      <c r="AP2313" s="2" t="s">
        <v>106</v>
      </c>
      <c r="AQ2313" s="2" t="s">
        <v>132</v>
      </c>
      <c r="AR2313" s="2" t="s">
        <v>107</v>
      </c>
    </row>
    <row r="2314" customFormat="false" ht="15" hidden="false" customHeight="false" outlineLevel="0" collapsed="false">
      <c r="A2314" s="2" t="s">
        <v>32470</v>
      </c>
      <c r="B2314" s="2" t="s">
        <v>76</v>
      </c>
      <c r="C2314" s="2" t="s">
        <v>30662</v>
      </c>
      <c r="D2314" s="2" t="s">
        <v>30012</v>
      </c>
      <c r="E2314" s="2" t="s">
        <v>15167</v>
      </c>
      <c r="F2314" s="2" t="s">
        <v>1211</v>
      </c>
      <c r="G2314" s="2"/>
      <c r="H2314" s="2"/>
      <c r="I2314" s="2" t="s">
        <v>51</v>
      </c>
      <c r="J2314" s="2" t="s">
        <v>52</v>
      </c>
      <c r="K2314" s="2" t="s">
        <v>138</v>
      </c>
      <c r="L2314" s="2" t="s">
        <v>15168</v>
      </c>
      <c r="M2314" s="2" t="s">
        <v>32471</v>
      </c>
      <c r="N2314" s="2" t="s">
        <v>2282</v>
      </c>
      <c r="O2314" s="2" t="s">
        <v>573</v>
      </c>
      <c r="P2314" s="2" t="s">
        <v>88</v>
      </c>
      <c r="Q2314" s="2" t="s">
        <v>14590</v>
      </c>
      <c r="R2314" s="2" t="s">
        <v>60</v>
      </c>
      <c r="S2314" s="2" t="s">
        <v>15170</v>
      </c>
      <c r="T2314" s="2" t="s">
        <v>5471</v>
      </c>
      <c r="U2314" s="2" t="s">
        <v>5466</v>
      </c>
      <c r="V2314" s="2" t="s">
        <v>15171</v>
      </c>
      <c r="W2314" s="2" t="s">
        <v>5473</v>
      </c>
      <c r="X2314" s="2" t="s">
        <v>5474</v>
      </c>
      <c r="Y2314" s="2"/>
      <c r="Z2314" s="2"/>
      <c r="AA2314" s="2" t="s">
        <v>32472</v>
      </c>
      <c r="AB2314" s="2" t="s">
        <v>32470</v>
      </c>
      <c r="AC2314" s="2" t="s">
        <v>32473</v>
      </c>
      <c r="AD2314" s="2" t="s">
        <v>71</v>
      </c>
      <c r="AE2314" s="2"/>
      <c r="AF2314" s="2"/>
      <c r="AG2314" s="2"/>
      <c r="AH2314" s="2"/>
      <c r="AI2314" s="2"/>
      <c r="AJ2314" s="2"/>
      <c r="AK2314" s="2"/>
      <c r="AL2314" s="2"/>
      <c r="AM2314" s="2" t="s">
        <v>72</v>
      </c>
      <c r="AN2314" s="2"/>
      <c r="AO2314" s="2" t="s">
        <v>106</v>
      </c>
      <c r="AP2314" s="2" t="s">
        <v>74</v>
      </c>
      <c r="AQ2314" s="2" t="s">
        <v>132</v>
      </c>
      <c r="AR2314" s="2"/>
    </row>
    <row r="2315" customFormat="false" ht="15" hidden="false" customHeight="false" outlineLevel="0" collapsed="false">
      <c r="A2315" s="2" t="s">
        <v>32474</v>
      </c>
      <c r="B2315" s="2" t="s">
        <v>76</v>
      </c>
      <c r="C2315" s="2" t="s">
        <v>30662</v>
      </c>
      <c r="D2315" s="2" t="s">
        <v>30012</v>
      </c>
      <c r="E2315" s="2" t="s">
        <v>6647</v>
      </c>
      <c r="F2315" s="2" t="s">
        <v>6648</v>
      </c>
      <c r="G2315" s="2" t="s">
        <v>81</v>
      </c>
      <c r="H2315" s="2" t="s">
        <v>6650</v>
      </c>
      <c r="I2315" s="2" t="s">
        <v>83</v>
      </c>
      <c r="J2315" s="2" t="s">
        <v>52</v>
      </c>
      <c r="K2315" s="2" t="s">
        <v>729</v>
      </c>
      <c r="L2315" s="2" t="s">
        <v>6651</v>
      </c>
      <c r="M2315" s="2" t="s">
        <v>32475</v>
      </c>
      <c r="N2315" s="2" t="s">
        <v>262</v>
      </c>
      <c r="O2315" s="2" t="s">
        <v>142</v>
      </c>
      <c r="P2315" s="2" t="s">
        <v>631</v>
      </c>
      <c r="Q2315" s="2" t="s">
        <v>3146</v>
      </c>
      <c r="R2315" s="2" t="s">
        <v>215</v>
      </c>
      <c r="S2315" s="2" t="s">
        <v>6653</v>
      </c>
      <c r="T2315" s="2" t="s">
        <v>6654</v>
      </c>
      <c r="U2315" s="2" t="s">
        <v>32476</v>
      </c>
      <c r="V2315" s="2" t="s">
        <v>6656</v>
      </c>
      <c r="W2315" s="2" t="s">
        <v>6657</v>
      </c>
      <c r="X2315" s="2" t="s">
        <v>6658</v>
      </c>
      <c r="Y2315" s="2" t="s">
        <v>81</v>
      </c>
      <c r="Z2315" s="2"/>
      <c r="AA2315" s="2" t="s">
        <v>32477</v>
      </c>
      <c r="AB2315" s="2" t="s">
        <v>32474</v>
      </c>
      <c r="AC2315" s="2" t="s">
        <v>32478</v>
      </c>
      <c r="AD2315" s="2" t="s">
        <v>71</v>
      </c>
      <c r="AE2315" s="2"/>
      <c r="AF2315" s="2"/>
      <c r="AG2315" s="2"/>
      <c r="AH2315" s="2"/>
      <c r="AI2315" s="2"/>
      <c r="AJ2315" s="2"/>
      <c r="AK2315" s="2"/>
      <c r="AL2315" s="2"/>
      <c r="AM2315" s="2" t="s">
        <v>72</v>
      </c>
      <c r="AN2315" s="2"/>
      <c r="AO2315" s="2" t="s">
        <v>106</v>
      </c>
      <c r="AP2315" s="2" t="s">
        <v>74</v>
      </c>
      <c r="AQ2315" s="2"/>
      <c r="AR2315" s="2"/>
    </row>
    <row r="2316" customFormat="false" ht="15" hidden="false" customHeight="false" outlineLevel="0" collapsed="false">
      <c r="A2316" s="2" t="s">
        <v>32479</v>
      </c>
      <c r="B2316" s="2" t="s">
        <v>76</v>
      </c>
      <c r="C2316" s="2" t="s">
        <v>30662</v>
      </c>
      <c r="D2316" s="2" t="s">
        <v>30012</v>
      </c>
      <c r="E2316" s="2" t="s">
        <v>32480</v>
      </c>
      <c r="F2316" s="2" t="s">
        <v>32481</v>
      </c>
      <c r="G2316" s="2"/>
      <c r="H2316" s="2" t="s">
        <v>32482</v>
      </c>
      <c r="I2316" s="2" t="s">
        <v>83</v>
      </c>
      <c r="J2316" s="2" t="s">
        <v>52</v>
      </c>
      <c r="K2316" s="2" t="s">
        <v>53</v>
      </c>
      <c r="L2316" s="2" t="s">
        <v>20300</v>
      </c>
      <c r="M2316" s="2" t="s">
        <v>32483</v>
      </c>
      <c r="N2316" s="2" t="s">
        <v>26727</v>
      </c>
      <c r="O2316" s="2" t="s">
        <v>165</v>
      </c>
      <c r="P2316" s="2" t="s">
        <v>58</v>
      </c>
      <c r="Q2316" s="2" t="s">
        <v>387</v>
      </c>
      <c r="R2316" s="2" t="s">
        <v>145</v>
      </c>
      <c r="S2316" s="2" t="s">
        <v>32484</v>
      </c>
      <c r="T2316" s="2" t="s">
        <v>32485</v>
      </c>
      <c r="U2316" s="2" t="s">
        <v>32486</v>
      </c>
      <c r="V2316" s="2" t="s">
        <v>32487</v>
      </c>
      <c r="W2316" s="2" t="s">
        <v>32488</v>
      </c>
      <c r="X2316" s="2" t="s">
        <v>32489</v>
      </c>
      <c r="Y2316" s="2"/>
      <c r="Z2316" s="2"/>
      <c r="AA2316" s="2" t="s">
        <v>32490</v>
      </c>
      <c r="AB2316" s="2" t="s">
        <v>32479</v>
      </c>
      <c r="AC2316" s="2" t="s">
        <v>32491</v>
      </c>
      <c r="AD2316" s="2" t="s">
        <v>71</v>
      </c>
      <c r="AE2316" s="2"/>
      <c r="AF2316" s="2"/>
      <c r="AG2316" s="2" t="s">
        <v>298</v>
      </c>
      <c r="AH2316" s="2"/>
      <c r="AI2316" s="2"/>
      <c r="AJ2316" s="2"/>
      <c r="AK2316" s="2"/>
      <c r="AL2316" s="2"/>
      <c r="AM2316" s="2" t="s">
        <v>104</v>
      </c>
      <c r="AN2316" s="2" t="s">
        <v>32492</v>
      </c>
      <c r="AO2316" s="2" t="s">
        <v>106</v>
      </c>
      <c r="AP2316" s="2" t="s">
        <v>156</v>
      </c>
      <c r="AQ2316" s="2" t="s">
        <v>132</v>
      </c>
      <c r="AR2316" s="2" t="s">
        <v>107</v>
      </c>
    </row>
    <row r="2317" customFormat="false" ht="15" hidden="false" customHeight="false" outlineLevel="0" collapsed="false">
      <c r="A2317" s="2" t="s">
        <v>32493</v>
      </c>
      <c r="B2317" s="2" t="s">
        <v>76</v>
      </c>
      <c r="C2317" s="2" t="s">
        <v>30662</v>
      </c>
      <c r="D2317" s="2" t="s">
        <v>30012</v>
      </c>
      <c r="E2317" s="2" t="s">
        <v>32494</v>
      </c>
      <c r="F2317" s="2" t="s">
        <v>5130</v>
      </c>
      <c r="G2317" s="2" t="s">
        <v>32495</v>
      </c>
      <c r="H2317" s="2" t="s">
        <v>32496</v>
      </c>
      <c r="I2317" s="2" t="s">
        <v>51</v>
      </c>
      <c r="J2317" s="2" t="s">
        <v>52</v>
      </c>
      <c r="K2317" s="2" t="s">
        <v>138</v>
      </c>
      <c r="L2317" s="2" t="s">
        <v>11918</v>
      </c>
      <c r="M2317" s="2" t="s">
        <v>32497</v>
      </c>
      <c r="N2317" s="2" t="s">
        <v>87</v>
      </c>
      <c r="O2317" s="2" t="s">
        <v>213</v>
      </c>
      <c r="P2317" s="2" t="s">
        <v>611</v>
      </c>
      <c r="Q2317" s="2" t="s">
        <v>59</v>
      </c>
      <c r="R2317" s="2" t="s">
        <v>60</v>
      </c>
      <c r="S2317" s="2" t="s">
        <v>32498</v>
      </c>
      <c r="T2317" s="2" t="s">
        <v>32499</v>
      </c>
      <c r="U2317" s="2" t="s">
        <v>32500</v>
      </c>
      <c r="V2317" s="2" t="s">
        <v>32501</v>
      </c>
      <c r="W2317" s="2" t="s">
        <v>32502</v>
      </c>
      <c r="X2317" s="2" t="s">
        <v>32503</v>
      </c>
      <c r="Y2317" s="2"/>
      <c r="Z2317" s="2"/>
      <c r="AA2317" s="2" t="s">
        <v>32504</v>
      </c>
      <c r="AB2317" s="2" t="s">
        <v>32493</v>
      </c>
      <c r="AC2317" s="2" t="s">
        <v>32505</v>
      </c>
      <c r="AD2317" s="2" t="s">
        <v>71</v>
      </c>
      <c r="AE2317" s="2"/>
      <c r="AF2317" s="2"/>
      <c r="AG2317" s="2" t="s">
        <v>154</v>
      </c>
      <c r="AH2317" s="2"/>
      <c r="AI2317" s="2"/>
      <c r="AJ2317" s="2"/>
      <c r="AK2317" s="2"/>
      <c r="AL2317" s="2"/>
      <c r="AM2317" s="2" t="s">
        <v>104</v>
      </c>
      <c r="AN2317" s="2" t="s">
        <v>30462</v>
      </c>
      <c r="AO2317" s="2" t="s">
        <v>73</v>
      </c>
      <c r="AP2317" s="2" t="s">
        <v>156</v>
      </c>
      <c r="AQ2317" s="2" t="s">
        <v>107</v>
      </c>
      <c r="AR2317" s="2" t="s">
        <v>132</v>
      </c>
    </row>
    <row r="2318" customFormat="false" ht="15" hidden="false" customHeight="false" outlineLevel="0" collapsed="false">
      <c r="A2318" s="2" t="s">
        <v>32506</v>
      </c>
      <c r="B2318" s="2" t="s">
        <v>76</v>
      </c>
      <c r="C2318" s="2" t="s">
        <v>32507</v>
      </c>
      <c r="D2318" s="2" t="s">
        <v>30012</v>
      </c>
      <c r="E2318" s="2" t="s">
        <v>18952</v>
      </c>
      <c r="F2318" s="2" t="s">
        <v>18953</v>
      </c>
      <c r="G2318" s="2"/>
      <c r="H2318" s="2" t="s">
        <v>18955</v>
      </c>
      <c r="I2318" s="2" t="s">
        <v>83</v>
      </c>
      <c r="J2318" s="2" t="s">
        <v>52</v>
      </c>
      <c r="K2318" s="2" t="s">
        <v>805</v>
      </c>
      <c r="L2318" s="2" t="s">
        <v>1746</v>
      </c>
      <c r="M2318" s="2" t="s">
        <v>32508</v>
      </c>
      <c r="N2318" s="2" t="s">
        <v>32509</v>
      </c>
      <c r="O2318" s="2" t="s">
        <v>191</v>
      </c>
      <c r="P2318" s="2" t="s">
        <v>57</v>
      </c>
      <c r="Q2318" s="2" t="s">
        <v>10404</v>
      </c>
      <c r="R2318" s="2" t="s">
        <v>810</v>
      </c>
      <c r="S2318" s="2" t="s">
        <v>18958</v>
      </c>
      <c r="T2318" s="2" t="s">
        <v>18959</v>
      </c>
      <c r="U2318" s="2" t="s">
        <v>18954</v>
      </c>
      <c r="V2318" s="2" t="s">
        <v>32510</v>
      </c>
      <c r="W2318" s="2" t="s">
        <v>32511</v>
      </c>
      <c r="X2318" s="2" t="s">
        <v>18962</v>
      </c>
      <c r="Y2318" s="2"/>
      <c r="Z2318" s="2"/>
      <c r="AA2318" s="2" t="s">
        <v>32512</v>
      </c>
      <c r="AB2318" s="2" t="s">
        <v>32506</v>
      </c>
      <c r="AC2318" s="2" t="s">
        <v>32513</v>
      </c>
      <c r="AD2318" s="2" t="s">
        <v>71</v>
      </c>
      <c r="AE2318" s="2"/>
      <c r="AF2318" s="2"/>
      <c r="AG2318" s="2"/>
      <c r="AH2318" s="2"/>
      <c r="AI2318" s="2"/>
      <c r="AJ2318" s="2"/>
      <c r="AK2318" s="2"/>
      <c r="AL2318" s="2"/>
      <c r="AM2318" s="2" t="s">
        <v>104</v>
      </c>
      <c r="AN2318" s="2" t="s">
        <v>32374</v>
      </c>
      <c r="AO2318" s="2" t="s">
        <v>73</v>
      </c>
      <c r="AP2318" s="2" t="s">
        <v>106</v>
      </c>
      <c r="AQ2318" s="2" t="s">
        <v>132</v>
      </c>
      <c r="AR2318" s="2" t="s">
        <v>132</v>
      </c>
    </row>
    <row r="2319" customFormat="false" ht="15" hidden="false" customHeight="false" outlineLevel="0" collapsed="false">
      <c r="A2319" s="2" t="s">
        <v>32514</v>
      </c>
      <c r="B2319" s="2" t="s">
        <v>76</v>
      </c>
      <c r="C2319" s="2" t="s">
        <v>32507</v>
      </c>
      <c r="D2319" s="2" t="s">
        <v>21692</v>
      </c>
      <c r="E2319" s="2" t="s">
        <v>32515</v>
      </c>
      <c r="F2319" s="2" t="s">
        <v>727</v>
      </c>
      <c r="G2319" s="2"/>
      <c r="H2319" s="2" t="s">
        <v>32516</v>
      </c>
      <c r="I2319" s="2" t="s">
        <v>51</v>
      </c>
      <c r="J2319" s="2" t="s">
        <v>52</v>
      </c>
      <c r="K2319" s="2" t="s">
        <v>53</v>
      </c>
      <c r="L2319" s="2" t="s">
        <v>5191</v>
      </c>
      <c r="M2319" s="2" t="s">
        <v>32517</v>
      </c>
      <c r="N2319" s="2" t="s">
        <v>421</v>
      </c>
      <c r="O2319" s="2" t="s">
        <v>5749</v>
      </c>
      <c r="P2319" s="2" t="s">
        <v>213</v>
      </c>
      <c r="Q2319" s="2" t="s">
        <v>18609</v>
      </c>
      <c r="R2319" s="2" t="s">
        <v>3981</v>
      </c>
      <c r="S2319" s="2" t="s">
        <v>32518</v>
      </c>
      <c r="T2319" s="2" t="s">
        <v>32519</v>
      </c>
      <c r="U2319" s="2" t="s">
        <v>32520</v>
      </c>
      <c r="V2319" s="2" t="s">
        <v>32521</v>
      </c>
      <c r="W2319" s="2"/>
      <c r="X2319" s="2" t="s">
        <v>32522</v>
      </c>
      <c r="Y2319" s="2"/>
      <c r="Z2319" s="2" t="s">
        <v>32523</v>
      </c>
      <c r="AA2319" s="2" t="s">
        <v>32524</v>
      </c>
      <c r="AB2319" s="2" t="s">
        <v>32514</v>
      </c>
      <c r="AC2319" s="2" t="s">
        <v>32525</v>
      </c>
      <c r="AD2319" s="2" t="s">
        <v>71</v>
      </c>
      <c r="AE2319" s="2"/>
      <c r="AF2319" s="2"/>
      <c r="AG2319" s="2" t="s">
        <v>103</v>
      </c>
      <c r="AH2319" s="2" t="s">
        <v>253</v>
      </c>
      <c r="AI2319" s="2"/>
      <c r="AJ2319" s="2"/>
      <c r="AK2319" s="2" t="s">
        <v>32526</v>
      </c>
      <c r="AL2319" s="2" t="s">
        <v>32527</v>
      </c>
      <c r="AM2319" s="2" t="s">
        <v>72</v>
      </c>
      <c r="AN2319" s="2"/>
      <c r="AO2319" s="2" t="s">
        <v>156</v>
      </c>
      <c r="AP2319" s="2" t="s">
        <v>74</v>
      </c>
      <c r="AQ2319" s="2" t="s">
        <v>132</v>
      </c>
      <c r="AR2319" s="2"/>
    </row>
    <row r="2320" customFormat="false" ht="15" hidden="false" customHeight="false" outlineLevel="0" collapsed="false">
      <c r="A2320" s="2" t="s">
        <v>32528</v>
      </c>
      <c r="B2320" s="2" t="s">
        <v>278</v>
      </c>
      <c r="C2320" s="2" t="s">
        <v>30357</v>
      </c>
      <c r="D2320" s="2" t="s">
        <v>30012</v>
      </c>
      <c r="E2320" s="2" t="s">
        <v>32529</v>
      </c>
      <c r="F2320" s="2" t="s">
        <v>5623</v>
      </c>
      <c r="G2320" s="2" t="s">
        <v>24300</v>
      </c>
      <c r="H2320" s="2"/>
      <c r="I2320" s="2" t="s">
        <v>83</v>
      </c>
      <c r="J2320" s="2" t="s">
        <v>52</v>
      </c>
      <c r="K2320" s="2" t="s">
        <v>4404</v>
      </c>
      <c r="L2320" s="2" t="s">
        <v>32530</v>
      </c>
      <c r="M2320" s="2" t="s">
        <v>32531</v>
      </c>
      <c r="N2320" s="2" t="s">
        <v>24298</v>
      </c>
      <c r="O2320" s="2" t="s">
        <v>980</v>
      </c>
      <c r="P2320" s="2" t="s">
        <v>190</v>
      </c>
      <c r="Q2320" s="2" t="s">
        <v>1571</v>
      </c>
      <c r="R2320" s="2" t="s">
        <v>215</v>
      </c>
      <c r="S2320" s="2" t="s">
        <v>24299</v>
      </c>
      <c r="T2320" s="2" t="s">
        <v>32532</v>
      </c>
      <c r="U2320" s="2" t="s">
        <v>24300</v>
      </c>
      <c r="V2320" s="2" t="s">
        <v>32533</v>
      </c>
      <c r="W2320" s="2" t="s">
        <v>32534</v>
      </c>
      <c r="X2320" s="2" t="s">
        <v>24302</v>
      </c>
      <c r="Y2320" s="2"/>
      <c r="Z2320" s="2" t="s">
        <v>890</v>
      </c>
      <c r="AA2320" s="2" t="s">
        <v>32535</v>
      </c>
      <c r="AB2320" s="2" t="s">
        <v>32528</v>
      </c>
      <c r="AC2320" s="2" t="s">
        <v>32536</v>
      </c>
      <c r="AD2320" s="2" t="s">
        <v>100</v>
      </c>
      <c r="AE2320" s="2" t="s">
        <v>32537</v>
      </c>
      <c r="AF2320" s="2" t="s">
        <v>165</v>
      </c>
      <c r="AG2320" s="2"/>
      <c r="AH2320" s="2"/>
      <c r="AI2320" s="2"/>
      <c r="AJ2320" s="2"/>
      <c r="AK2320" s="2" t="s">
        <v>154</v>
      </c>
      <c r="AL2320" s="2"/>
      <c r="AM2320" s="2" t="s">
        <v>104</v>
      </c>
      <c r="AN2320" s="2" t="s">
        <v>30069</v>
      </c>
      <c r="AO2320" s="2" t="s">
        <v>73</v>
      </c>
      <c r="AP2320" s="2" t="s">
        <v>74</v>
      </c>
      <c r="AQ2320" s="2" t="s">
        <v>204</v>
      </c>
      <c r="AR2320" s="2"/>
    </row>
    <row r="2321" customFormat="false" ht="15" hidden="false" customHeight="false" outlineLevel="0" collapsed="false">
      <c r="A2321" s="2" t="s">
        <v>32538</v>
      </c>
      <c r="B2321" s="2" t="s">
        <v>76</v>
      </c>
      <c r="C2321" s="2" t="s">
        <v>32507</v>
      </c>
      <c r="D2321" s="2" t="s">
        <v>30012</v>
      </c>
      <c r="E2321" s="2" t="s">
        <v>11657</v>
      </c>
      <c r="F2321" s="2" t="s">
        <v>10726</v>
      </c>
      <c r="G2321" s="2" t="s">
        <v>11668</v>
      </c>
      <c r="H2321" s="2" t="s">
        <v>11658</v>
      </c>
      <c r="I2321" s="2" t="s">
        <v>51</v>
      </c>
      <c r="J2321" s="2" t="s">
        <v>52</v>
      </c>
      <c r="K2321" s="2" t="s">
        <v>84</v>
      </c>
      <c r="L2321" s="2" t="s">
        <v>11659</v>
      </c>
      <c r="M2321" s="2" t="s">
        <v>31641</v>
      </c>
      <c r="N2321" s="2" t="s">
        <v>31642</v>
      </c>
      <c r="O2321" s="2" t="s">
        <v>104</v>
      </c>
      <c r="P2321" s="2" t="s">
        <v>495</v>
      </c>
      <c r="Q2321" s="2" t="s">
        <v>5701</v>
      </c>
      <c r="R2321" s="2" t="s">
        <v>350</v>
      </c>
      <c r="S2321" s="2" t="s">
        <v>31643</v>
      </c>
      <c r="T2321" s="2" t="s">
        <v>31644</v>
      </c>
      <c r="U2321" s="2" t="s">
        <v>11664</v>
      </c>
      <c r="V2321" s="2" t="s">
        <v>16570</v>
      </c>
      <c r="W2321" s="2" t="s">
        <v>16571</v>
      </c>
      <c r="X2321" s="2" t="s">
        <v>11667</v>
      </c>
      <c r="Y2321" s="2" t="s">
        <v>11668</v>
      </c>
      <c r="Z2321" s="2" t="s">
        <v>81</v>
      </c>
      <c r="AA2321" s="2" t="s">
        <v>32539</v>
      </c>
      <c r="AB2321" s="2" t="s">
        <v>32538</v>
      </c>
      <c r="AC2321" s="2" t="s">
        <v>32540</v>
      </c>
      <c r="AD2321" s="2" t="s">
        <v>71</v>
      </c>
      <c r="AE2321" s="2"/>
      <c r="AF2321" s="2"/>
      <c r="AG2321" s="2" t="s">
        <v>128</v>
      </c>
      <c r="AH2321" s="2"/>
      <c r="AI2321" s="2"/>
      <c r="AJ2321" s="2"/>
      <c r="AK2321" s="2"/>
      <c r="AL2321" s="2"/>
      <c r="AM2321" s="2" t="s">
        <v>72</v>
      </c>
      <c r="AN2321" s="2"/>
      <c r="AO2321" s="2" t="s">
        <v>106</v>
      </c>
      <c r="AP2321" s="2" t="s">
        <v>74</v>
      </c>
      <c r="AQ2321" s="2" t="s">
        <v>132</v>
      </c>
      <c r="AR2321" s="2"/>
    </row>
    <row r="2322" customFormat="false" ht="15" hidden="false" customHeight="false" outlineLevel="0" collapsed="false">
      <c r="A2322" s="2" t="s">
        <v>32541</v>
      </c>
      <c r="B2322" s="2" t="s">
        <v>278</v>
      </c>
      <c r="C2322" s="2" t="s">
        <v>32507</v>
      </c>
      <c r="D2322" s="2" t="s">
        <v>30012</v>
      </c>
      <c r="E2322" s="2" t="s">
        <v>32542</v>
      </c>
      <c r="F2322" s="2" t="s">
        <v>32543</v>
      </c>
      <c r="G2322" s="2"/>
      <c r="H2322" s="2" t="s">
        <v>32544</v>
      </c>
      <c r="I2322" s="2" t="s">
        <v>51</v>
      </c>
      <c r="J2322" s="2" t="s">
        <v>52</v>
      </c>
      <c r="K2322" s="2" t="s">
        <v>32545</v>
      </c>
      <c r="L2322" s="2" t="s">
        <v>32546</v>
      </c>
      <c r="M2322" s="2" t="s">
        <v>32547</v>
      </c>
      <c r="N2322" s="2" t="s">
        <v>6363</v>
      </c>
      <c r="O2322" s="2" t="s">
        <v>165</v>
      </c>
      <c r="P2322" s="2" t="s">
        <v>57</v>
      </c>
      <c r="Q2322" s="2" t="s">
        <v>89</v>
      </c>
      <c r="R2322" s="2" t="s">
        <v>90</v>
      </c>
      <c r="S2322" s="2" t="s">
        <v>32548</v>
      </c>
      <c r="T2322" s="2" t="s">
        <v>32549</v>
      </c>
      <c r="U2322" s="2" t="s">
        <v>32550</v>
      </c>
      <c r="V2322" s="2" t="s">
        <v>32551</v>
      </c>
      <c r="W2322" s="2" t="s">
        <v>17435</v>
      </c>
      <c r="X2322" s="2" t="s">
        <v>17436</v>
      </c>
      <c r="Y2322" s="2"/>
      <c r="Z2322" s="2"/>
      <c r="AA2322" s="2" t="s">
        <v>32552</v>
      </c>
      <c r="AB2322" s="2" t="s">
        <v>32541</v>
      </c>
      <c r="AC2322" s="2" t="s">
        <v>32553</v>
      </c>
      <c r="AD2322" s="2" t="s">
        <v>100</v>
      </c>
      <c r="AE2322" s="2" t="s">
        <v>32554</v>
      </c>
      <c r="AF2322" s="2" t="s">
        <v>2188</v>
      </c>
      <c r="AG2322" s="2" t="s">
        <v>128</v>
      </c>
      <c r="AH2322" s="2"/>
      <c r="AI2322" s="2"/>
      <c r="AJ2322" s="2"/>
      <c r="AK2322" s="2" t="s">
        <v>3753</v>
      </c>
      <c r="AL2322" s="2" t="s">
        <v>4844</v>
      </c>
      <c r="AM2322" s="2" t="s">
        <v>104</v>
      </c>
      <c r="AN2322" s="2" t="s">
        <v>31522</v>
      </c>
      <c r="AO2322" s="2" t="s">
        <v>106</v>
      </c>
      <c r="AP2322" s="2" t="s">
        <v>106</v>
      </c>
      <c r="AQ2322" s="2" t="s">
        <v>107</v>
      </c>
      <c r="AR2322" s="2" t="s">
        <v>107</v>
      </c>
    </row>
    <row r="2323" customFormat="false" ht="15" hidden="false" customHeight="false" outlineLevel="0" collapsed="false">
      <c r="A2323" s="2" t="s">
        <v>32555</v>
      </c>
      <c r="B2323" s="2" t="s">
        <v>76</v>
      </c>
      <c r="C2323" s="2" t="s">
        <v>32507</v>
      </c>
      <c r="D2323" s="2" t="s">
        <v>30012</v>
      </c>
      <c r="E2323" s="2" t="s">
        <v>32556</v>
      </c>
      <c r="F2323" s="2" t="s">
        <v>20240</v>
      </c>
      <c r="G2323" s="2" t="s">
        <v>20249</v>
      </c>
      <c r="H2323" s="2" t="s">
        <v>20241</v>
      </c>
      <c r="I2323" s="2" t="s">
        <v>51</v>
      </c>
      <c r="J2323" s="2" t="s">
        <v>52</v>
      </c>
      <c r="K2323" s="2" t="s">
        <v>729</v>
      </c>
      <c r="L2323" s="2" t="s">
        <v>32557</v>
      </c>
      <c r="M2323" s="2" t="s">
        <v>32558</v>
      </c>
      <c r="N2323" s="2" t="s">
        <v>7839</v>
      </c>
      <c r="O2323" s="2" t="s">
        <v>142</v>
      </c>
      <c r="P2323" s="2" t="s">
        <v>900</v>
      </c>
      <c r="Q2323" s="2" t="s">
        <v>3146</v>
      </c>
      <c r="R2323" s="2" t="s">
        <v>215</v>
      </c>
      <c r="S2323" s="2" t="s">
        <v>20244</v>
      </c>
      <c r="T2323" s="2" t="s">
        <v>20245</v>
      </c>
      <c r="U2323" s="2" t="s">
        <v>32559</v>
      </c>
      <c r="V2323" s="2" t="s">
        <v>20247</v>
      </c>
      <c r="W2323" s="2" t="s">
        <v>20248</v>
      </c>
      <c r="X2323" s="2" t="s">
        <v>20249</v>
      </c>
      <c r="Y2323" s="2" t="s">
        <v>32559</v>
      </c>
      <c r="Z2323" s="2"/>
      <c r="AA2323" s="2" t="s">
        <v>32560</v>
      </c>
      <c r="AB2323" s="2" t="s">
        <v>32555</v>
      </c>
      <c r="AC2323" s="2" t="s">
        <v>32561</v>
      </c>
      <c r="AD2323" s="2" t="s">
        <v>71</v>
      </c>
      <c r="AE2323" s="2"/>
      <c r="AF2323" s="2"/>
      <c r="AG2323" s="2" t="s">
        <v>128</v>
      </c>
      <c r="AH2323" s="2" t="s">
        <v>253</v>
      </c>
      <c r="AI2323" s="2"/>
      <c r="AJ2323" s="2"/>
      <c r="AK2323" s="2" t="s">
        <v>32562</v>
      </c>
      <c r="AL2323" s="2" t="s">
        <v>32563</v>
      </c>
      <c r="AM2323" s="2" t="s">
        <v>104</v>
      </c>
      <c r="AN2323" s="2" t="s">
        <v>32564</v>
      </c>
      <c r="AO2323" s="2" t="s">
        <v>106</v>
      </c>
      <c r="AP2323" s="2" t="s">
        <v>106</v>
      </c>
      <c r="AQ2323" s="2" t="s">
        <v>107</v>
      </c>
      <c r="AR2323" s="2" t="s">
        <v>132</v>
      </c>
    </row>
    <row r="2324" customFormat="false" ht="15" hidden="false" customHeight="false" outlineLevel="0" collapsed="false">
      <c r="A2324" s="2" t="s">
        <v>32565</v>
      </c>
      <c r="B2324" s="2" t="s">
        <v>1415</v>
      </c>
      <c r="C2324" s="2" t="s">
        <v>32507</v>
      </c>
      <c r="D2324" s="2" t="s">
        <v>30012</v>
      </c>
      <c r="E2324" s="2" t="s">
        <v>32566</v>
      </c>
      <c r="F2324" s="2" t="s">
        <v>32567</v>
      </c>
      <c r="G2324" s="2"/>
      <c r="H2324" s="2" t="s">
        <v>32568</v>
      </c>
      <c r="I2324" s="2" t="s">
        <v>83</v>
      </c>
      <c r="J2324" s="2" t="s">
        <v>52</v>
      </c>
      <c r="K2324" s="2" t="s">
        <v>84</v>
      </c>
      <c r="L2324" s="2" t="s">
        <v>14163</v>
      </c>
      <c r="M2324" s="2" t="s">
        <v>32569</v>
      </c>
      <c r="N2324" s="2" t="s">
        <v>310</v>
      </c>
      <c r="O2324" s="2" t="s">
        <v>1664</v>
      </c>
      <c r="P2324" s="2" t="s">
        <v>1664</v>
      </c>
      <c r="Q2324" s="2" t="s">
        <v>3594</v>
      </c>
      <c r="R2324" s="2" t="s">
        <v>145</v>
      </c>
      <c r="S2324" s="2" t="s">
        <v>32570</v>
      </c>
      <c r="T2324" s="2" t="s">
        <v>32571</v>
      </c>
      <c r="U2324" s="2" t="s">
        <v>32572</v>
      </c>
      <c r="V2324" s="2" t="s">
        <v>18960</v>
      </c>
      <c r="W2324" s="2" t="s">
        <v>32573</v>
      </c>
      <c r="X2324" s="2" t="s">
        <v>32568</v>
      </c>
      <c r="Y2324" s="2"/>
      <c r="Z2324" s="2" t="s">
        <v>32574</v>
      </c>
      <c r="AA2324" s="2" t="s">
        <v>32431</v>
      </c>
      <c r="AB2324" s="2" t="s">
        <v>32565</v>
      </c>
      <c r="AC2324" s="2" t="s">
        <v>32575</v>
      </c>
      <c r="AD2324" s="2" t="s">
        <v>71</v>
      </c>
      <c r="AE2324" s="2"/>
      <c r="AF2324" s="2"/>
      <c r="AG2324" s="2"/>
      <c r="AH2324" s="2"/>
      <c r="AI2324" s="2"/>
      <c r="AJ2324" s="2"/>
      <c r="AK2324" s="2" t="s">
        <v>1396</v>
      </c>
      <c r="AL2324" s="2"/>
      <c r="AM2324" s="2" t="s">
        <v>104</v>
      </c>
      <c r="AN2324" s="2" t="s">
        <v>32564</v>
      </c>
      <c r="AO2324" s="2" t="s">
        <v>106</v>
      </c>
      <c r="AP2324" s="2" t="s">
        <v>106</v>
      </c>
      <c r="AQ2324" s="2" t="s">
        <v>132</v>
      </c>
      <c r="AR2324" s="2" t="s">
        <v>132</v>
      </c>
    </row>
    <row r="2325" customFormat="false" ht="15" hidden="false" customHeight="false" outlineLevel="0" collapsed="false">
      <c r="A2325" s="2" t="s">
        <v>32576</v>
      </c>
      <c r="B2325" s="2" t="s">
        <v>109</v>
      </c>
      <c r="C2325" s="2" t="s">
        <v>32577</v>
      </c>
      <c r="D2325" s="2" t="s">
        <v>30012</v>
      </c>
      <c r="E2325" s="2" t="s">
        <v>32578</v>
      </c>
      <c r="F2325" s="2" t="s">
        <v>32579</v>
      </c>
      <c r="G2325" s="2" t="s">
        <v>3151</v>
      </c>
      <c r="H2325" s="2" t="s">
        <v>3151</v>
      </c>
      <c r="I2325" s="2" t="s">
        <v>51</v>
      </c>
      <c r="J2325" s="2" t="s">
        <v>52</v>
      </c>
      <c r="K2325" s="2" t="s">
        <v>138</v>
      </c>
      <c r="L2325" s="2" t="s">
        <v>32580</v>
      </c>
      <c r="M2325" s="2" t="s">
        <v>32581</v>
      </c>
      <c r="N2325" s="2" t="s">
        <v>3151</v>
      </c>
      <c r="O2325" s="2" t="s">
        <v>213</v>
      </c>
      <c r="P2325" s="2" t="s">
        <v>496</v>
      </c>
      <c r="Q2325" s="2" t="s">
        <v>60</v>
      </c>
      <c r="R2325" s="2" t="s">
        <v>60</v>
      </c>
      <c r="S2325" s="2" t="s">
        <v>32582</v>
      </c>
      <c r="T2325" s="2" t="s">
        <v>32583</v>
      </c>
      <c r="U2325" s="2" t="s">
        <v>32584</v>
      </c>
      <c r="V2325" s="2" t="s">
        <v>32585</v>
      </c>
      <c r="W2325" s="2" t="s">
        <v>32586</v>
      </c>
      <c r="X2325" s="2" t="s">
        <v>32587</v>
      </c>
      <c r="Y2325" s="2" t="s">
        <v>3151</v>
      </c>
      <c r="Z2325" s="2" t="s">
        <v>3151</v>
      </c>
      <c r="AA2325" s="2" t="s">
        <v>32588</v>
      </c>
      <c r="AB2325" s="2" t="s">
        <v>32576</v>
      </c>
      <c r="AC2325" s="2" t="s">
        <v>32589</v>
      </c>
      <c r="AD2325" s="2" t="s">
        <v>71</v>
      </c>
      <c r="AE2325" s="2"/>
      <c r="AF2325" s="2"/>
      <c r="AG2325" s="2"/>
      <c r="AH2325" s="2"/>
      <c r="AI2325" s="2"/>
      <c r="AJ2325" s="2"/>
      <c r="AK2325" s="2"/>
      <c r="AL2325" s="2"/>
      <c r="AM2325" s="2" t="s">
        <v>104</v>
      </c>
      <c r="AN2325" s="2" t="s">
        <v>32590</v>
      </c>
      <c r="AO2325" s="2" t="s">
        <v>106</v>
      </c>
      <c r="AP2325" s="2"/>
      <c r="AQ2325" s="2"/>
      <c r="AR2325" s="2"/>
    </row>
    <row r="2326" customFormat="false" ht="15" hidden="false" customHeight="false" outlineLevel="0" collapsed="false">
      <c r="A2326" s="2" t="s">
        <v>32591</v>
      </c>
      <c r="B2326" s="2" t="s">
        <v>109</v>
      </c>
      <c r="C2326" s="2" t="s">
        <v>30022</v>
      </c>
      <c r="D2326" s="2" t="s">
        <v>30012</v>
      </c>
      <c r="E2326" s="2" t="s">
        <v>21677</v>
      </c>
      <c r="F2326" s="2" t="s">
        <v>4847</v>
      </c>
      <c r="G2326" s="2"/>
      <c r="H2326" s="2" t="s">
        <v>21678</v>
      </c>
      <c r="I2326" s="2" t="s">
        <v>83</v>
      </c>
      <c r="J2326" s="2" t="s">
        <v>52</v>
      </c>
      <c r="K2326" s="2" t="s">
        <v>1911</v>
      </c>
      <c r="L2326" s="2" t="s">
        <v>21679</v>
      </c>
      <c r="M2326" s="2" t="s">
        <v>32592</v>
      </c>
      <c r="N2326" s="2" t="s">
        <v>1299</v>
      </c>
      <c r="O2326" s="2" t="s">
        <v>190</v>
      </c>
      <c r="P2326" s="2" t="s">
        <v>1159</v>
      </c>
      <c r="Q2326" s="2" t="s">
        <v>59</v>
      </c>
      <c r="R2326" s="2" t="s">
        <v>60</v>
      </c>
      <c r="S2326" s="2" t="s">
        <v>21681</v>
      </c>
      <c r="T2326" s="2" t="s">
        <v>25029</v>
      </c>
      <c r="U2326" s="2" t="s">
        <v>21683</v>
      </c>
      <c r="V2326" s="2" t="s">
        <v>21684</v>
      </c>
      <c r="W2326" s="2" t="s">
        <v>21685</v>
      </c>
      <c r="X2326" s="2" t="s">
        <v>21686</v>
      </c>
      <c r="Y2326" s="2"/>
      <c r="Z2326" s="2"/>
      <c r="AA2326" s="2" t="s">
        <v>32593</v>
      </c>
      <c r="AB2326" s="2" t="s">
        <v>32591</v>
      </c>
      <c r="AC2326" s="2" t="s">
        <v>32594</v>
      </c>
      <c r="AD2326" s="2" t="s">
        <v>71</v>
      </c>
      <c r="AE2326" s="2"/>
      <c r="AF2326" s="2"/>
      <c r="AG2326" s="2"/>
      <c r="AH2326" s="2"/>
      <c r="AI2326" s="2"/>
      <c r="AJ2326" s="2"/>
      <c r="AK2326" s="2"/>
      <c r="AL2326" s="2"/>
      <c r="AM2326" s="2" t="s">
        <v>104</v>
      </c>
      <c r="AN2326" s="2" t="s">
        <v>30022</v>
      </c>
      <c r="AO2326" s="2" t="s">
        <v>106</v>
      </c>
      <c r="AP2326" s="2" t="s">
        <v>74</v>
      </c>
      <c r="AQ2326" s="2" t="s">
        <v>107</v>
      </c>
      <c r="AR2326" s="2"/>
    </row>
    <row r="2327" customFormat="false" ht="15" hidden="false" customHeight="false" outlineLevel="0" collapsed="false">
      <c r="A2327" s="2" t="s">
        <v>32595</v>
      </c>
      <c r="B2327" s="2" t="s">
        <v>1415</v>
      </c>
      <c r="C2327" s="2" t="s">
        <v>30357</v>
      </c>
      <c r="D2327" s="2" t="s">
        <v>30012</v>
      </c>
      <c r="E2327" s="2" t="s">
        <v>32596</v>
      </c>
      <c r="F2327" s="2" t="s">
        <v>32597</v>
      </c>
      <c r="G2327" s="2" t="s">
        <v>32598</v>
      </c>
      <c r="H2327" s="2" t="s">
        <v>32599</v>
      </c>
      <c r="I2327" s="2" t="s">
        <v>51</v>
      </c>
      <c r="J2327" s="2" t="s">
        <v>52</v>
      </c>
      <c r="K2327" s="2" t="s">
        <v>53</v>
      </c>
      <c r="L2327" s="2" t="s">
        <v>32600</v>
      </c>
      <c r="M2327" s="2" t="s">
        <v>32601</v>
      </c>
      <c r="N2327" s="2" t="s">
        <v>310</v>
      </c>
      <c r="O2327" s="2" t="s">
        <v>117</v>
      </c>
      <c r="P2327" s="2" t="s">
        <v>57</v>
      </c>
      <c r="Q2327" s="2" t="s">
        <v>242</v>
      </c>
      <c r="R2327" s="2" t="s">
        <v>242</v>
      </c>
      <c r="S2327" s="2" t="s">
        <v>32602</v>
      </c>
      <c r="T2327" s="2" t="s">
        <v>32603</v>
      </c>
      <c r="U2327" s="2" t="s">
        <v>32604</v>
      </c>
      <c r="V2327" s="2" t="s">
        <v>32605</v>
      </c>
      <c r="W2327" s="2" t="s">
        <v>32606</v>
      </c>
      <c r="X2327" s="2" t="s">
        <v>32607</v>
      </c>
      <c r="Y2327" s="2" t="s">
        <v>81</v>
      </c>
      <c r="Z2327" s="2" t="s">
        <v>32608</v>
      </c>
      <c r="AA2327" s="2" t="s">
        <v>32609</v>
      </c>
      <c r="AB2327" s="2" t="s">
        <v>32595</v>
      </c>
      <c r="AC2327" s="2" t="s">
        <v>32610</v>
      </c>
      <c r="AD2327" s="2" t="s">
        <v>71</v>
      </c>
      <c r="AE2327" s="2"/>
      <c r="AF2327" s="2"/>
      <c r="AG2327" s="2" t="s">
        <v>154</v>
      </c>
      <c r="AH2327" s="2"/>
      <c r="AI2327" s="2"/>
      <c r="AJ2327" s="2"/>
      <c r="AK2327" s="2"/>
      <c r="AL2327" s="2"/>
      <c r="AM2327" s="2" t="s">
        <v>104</v>
      </c>
      <c r="AN2327" s="2" t="s">
        <v>31081</v>
      </c>
      <c r="AO2327" s="2" t="s">
        <v>156</v>
      </c>
      <c r="AP2327" s="2" t="s">
        <v>74</v>
      </c>
      <c r="AQ2327" s="2" t="s">
        <v>132</v>
      </c>
      <c r="AR2327" s="2"/>
    </row>
    <row r="2328" customFormat="false" ht="15" hidden="false" customHeight="false" outlineLevel="0" collapsed="false">
      <c r="A2328" s="2" t="s">
        <v>32611</v>
      </c>
      <c r="B2328" s="2" t="s">
        <v>1415</v>
      </c>
      <c r="C2328" s="2" t="s">
        <v>30357</v>
      </c>
      <c r="D2328" s="2" t="s">
        <v>30012</v>
      </c>
      <c r="E2328" s="2" t="s">
        <v>3109</v>
      </c>
      <c r="F2328" s="2" t="s">
        <v>32612</v>
      </c>
      <c r="G2328" s="2"/>
      <c r="H2328" s="2" t="s">
        <v>32613</v>
      </c>
      <c r="I2328" s="2" t="s">
        <v>83</v>
      </c>
      <c r="J2328" s="2" t="s">
        <v>52</v>
      </c>
      <c r="K2328" s="2" t="s">
        <v>84</v>
      </c>
      <c r="L2328" s="2" t="s">
        <v>3112</v>
      </c>
      <c r="M2328" s="2" t="s">
        <v>32614</v>
      </c>
      <c r="N2328" s="2" t="s">
        <v>3114</v>
      </c>
      <c r="O2328" s="2" t="s">
        <v>261</v>
      </c>
      <c r="P2328" s="2" t="s">
        <v>2542</v>
      </c>
      <c r="Q2328" s="2" t="s">
        <v>1249</v>
      </c>
      <c r="R2328" s="2" t="s">
        <v>145</v>
      </c>
      <c r="S2328" s="2" t="s">
        <v>32615</v>
      </c>
      <c r="T2328" s="2" t="s">
        <v>32616</v>
      </c>
      <c r="U2328" s="2" t="s">
        <v>32617</v>
      </c>
      <c r="V2328" s="2" t="s">
        <v>32618</v>
      </c>
      <c r="W2328" s="2" t="s">
        <v>12109</v>
      </c>
      <c r="X2328" s="2" t="s">
        <v>12110</v>
      </c>
      <c r="Y2328" s="2"/>
      <c r="Z2328" s="2"/>
      <c r="AA2328" s="2" t="s">
        <v>32619</v>
      </c>
      <c r="AB2328" s="2" t="s">
        <v>32611</v>
      </c>
      <c r="AC2328" s="2" t="s">
        <v>32620</v>
      </c>
      <c r="AD2328" s="2" t="s">
        <v>100</v>
      </c>
      <c r="AE2328" s="2" t="s">
        <v>3122</v>
      </c>
      <c r="AF2328" s="2" t="s">
        <v>32621</v>
      </c>
      <c r="AG2328" s="2"/>
      <c r="AH2328" s="2"/>
      <c r="AI2328" s="2"/>
      <c r="AJ2328" s="2"/>
      <c r="AK2328" s="2"/>
      <c r="AL2328" s="2"/>
      <c r="AM2328" s="2" t="s">
        <v>104</v>
      </c>
      <c r="AN2328" s="2" t="s">
        <v>31708</v>
      </c>
      <c r="AO2328" s="2" t="s">
        <v>156</v>
      </c>
      <c r="AP2328" s="2" t="s">
        <v>156</v>
      </c>
      <c r="AQ2328" s="2" t="s">
        <v>107</v>
      </c>
      <c r="AR2328" s="2" t="s">
        <v>107</v>
      </c>
    </row>
    <row r="2329" customFormat="false" ht="15" hidden="false" customHeight="false" outlineLevel="0" collapsed="false">
      <c r="A2329" s="2" t="s">
        <v>32622</v>
      </c>
      <c r="B2329" s="2" t="s">
        <v>76</v>
      </c>
      <c r="C2329" s="2" t="s">
        <v>30208</v>
      </c>
      <c r="D2329" s="2" t="s">
        <v>21692</v>
      </c>
      <c r="E2329" s="2" t="s">
        <v>32623</v>
      </c>
      <c r="F2329" s="2" t="s">
        <v>32624</v>
      </c>
      <c r="G2329" s="2"/>
      <c r="H2329" s="2"/>
      <c r="I2329" s="2" t="s">
        <v>83</v>
      </c>
      <c r="J2329" s="2" t="s">
        <v>52</v>
      </c>
      <c r="K2329" s="2" t="s">
        <v>28807</v>
      </c>
      <c r="L2329" s="2" t="s">
        <v>32625</v>
      </c>
      <c r="M2329" s="2" t="s">
        <v>32626</v>
      </c>
      <c r="N2329" s="2" t="s">
        <v>238</v>
      </c>
      <c r="O2329" s="2" t="s">
        <v>287</v>
      </c>
      <c r="P2329" s="2" t="s">
        <v>287</v>
      </c>
      <c r="Q2329" s="2" t="s">
        <v>193</v>
      </c>
      <c r="R2329" s="2" t="s">
        <v>32627</v>
      </c>
      <c r="S2329" s="2" t="s">
        <v>32628</v>
      </c>
      <c r="T2329" s="2" t="s">
        <v>32629</v>
      </c>
      <c r="U2329" s="2" t="s">
        <v>32630</v>
      </c>
      <c r="V2329" s="2" t="s">
        <v>32631</v>
      </c>
      <c r="W2329" s="2"/>
      <c r="X2329" s="2" t="s">
        <v>32632</v>
      </c>
      <c r="Y2329" s="2"/>
      <c r="Z2329" s="2" t="s">
        <v>32633</v>
      </c>
      <c r="AA2329" s="2" t="s">
        <v>32634</v>
      </c>
      <c r="AB2329" s="2" t="s">
        <v>32622</v>
      </c>
      <c r="AC2329" s="2" t="s">
        <v>32635</v>
      </c>
      <c r="AD2329" s="2" t="s">
        <v>100</v>
      </c>
      <c r="AE2329" s="2" t="s">
        <v>32636</v>
      </c>
      <c r="AF2329" s="2" t="s">
        <v>17176</v>
      </c>
      <c r="AG2329" s="2" t="s">
        <v>1495</v>
      </c>
      <c r="AH2329" s="2" t="s">
        <v>178</v>
      </c>
      <c r="AI2329" s="2" t="s">
        <v>32637</v>
      </c>
      <c r="AJ2329" s="2" t="s">
        <v>164</v>
      </c>
      <c r="AK2329" s="2"/>
      <c r="AL2329" s="2"/>
      <c r="AM2329" s="2" t="s">
        <v>72</v>
      </c>
      <c r="AN2329" s="2"/>
      <c r="AO2329" s="2" t="s">
        <v>106</v>
      </c>
      <c r="AP2329" s="2" t="s">
        <v>106</v>
      </c>
      <c r="AQ2329" s="2" t="s">
        <v>132</v>
      </c>
      <c r="AR2329" s="2" t="s">
        <v>107</v>
      </c>
    </row>
    <row r="2330" customFormat="false" ht="15" hidden="false" customHeight="false" outlineLevel="0" collapsed="false">
      <c r="A2330" s="2" t="s">
        <v>32638</v>
      </c>
      <c r="B2330" s="2" t="s">
        <v>76</v>
      </c>
      <c r="C2330" s="2" t="s">
        <v>30208</v>
      </c>
      <c r="D2330" s="2" t="s">
        <v>30012</v>
      </c>
      <c r="E2330" s="2" t="s">
        <v>32639</v>
      </c>
      <c r="F2330" s="2" t="s">
        <v>416</v>
      </c>
      <c r="G2330" s="2" t="s">
        <v>32640</v>
      </c>
      <c r="H2330" s="2" t="s">
        <v>32641</v>
      </c>
      <c r="I2330" s="2" t="s">
        <v>51</v>
      </c>
      <c r="J2330" s="2" t="s">
        <v>52</v>
      </c>
      <c r="K2330" s="2" t="s">
        <v>53</v>
      </c>
      <c r="L2330" s="2" t="s">
        <v>32449</v>
      </c>
      <c r="M2330" s="2" t="s">
        <v>32642</v>
      </c>
      <c r="N2330" s="2" t="s">
        <v>32643</v>
      </c>
      <c r="O2330" s="2" t="s">
        <v>81</v>
      </c>
      <c r="P2330" s="2" t="s">
        <v>81</v>
      </c>
      <c r="Q2330" s="2" t="s">
        <v>288</v>
      </c>
      <c r="R2330" s="2" t="s">
        <v>145</v>
      </c>
      <c r="S2330" s="2" t="s">
        <v>32644</v>
      </c>
      <c r="T2330" s="2" t="s">
        <v>32645</v>
      </c>
      <c r="U2330" s="2" t="s">
        <v>32646</v>
      </c>
      <c r="V2330" s="2" t="s">
        <v>32647</v>
      </c>
      <c r="W2330" s="2" t="s">
        <v>32648</v>
      </c>
      <c r="X2330" s="2" t="s">
        <v>32640</v>
      </c>
      <c r="Y2330" s="2" t="s">
        <v>5744</v>
      </c>
      <c r="Z2330" s="2" t="s">
        <v>26151</v>
      </c>
      <c r="AA2330" s="2" t="s">
        <v>32649</v>
      </c>
      <c r="AB2330" s="2" t="s">
        <v>32638</v>
      </c>
      <c r="AC2330" s="2" t="s">
        <v>32650</v>
      </c>
      <c r="AD2330" s="2" t="s">
        <v>71</v>
      </c>
      <c r="AE2330" s="2"/>
      <c r="AF2330" s="2"/>
      <c r="AG2330" s="2"/>
      <c r="AH2330" s="2"/>
      <c r="AI2330" s="2"/>
      <c r="AJ2330" s="2"/>
      <c r="AK2330" s="2"/>
      <c r="AL2330" s="2"/>
      <c r="AM2330" s="2" t="s">
        <v>72</v>
      </c>
      <c r="AN2330" s="2"/>
      <c r="AO2330" s="2" t="s">
        <v>73</v>
      </c>
      <c r="AP2330" s="2" t="s">
        <v>74</v>
      </c>
      <c r="AQ2330" s="2" t="s">
        <v>107</v>
      </c>
      <c r="AR2330" s="2"/>
    </row>
    <row r="2331" customFormat="false" ht="15" hidden="false" customHeight="false" outlineLevel="0" collapsed="false">
      <c r="A2331" s="2" t="s">
        <v>32651</v>
      </c>
      <c r="B2331" s="2" t="s">
        <v>278</v>
      </c>
      <c r="C2331" s="2" t="s">
        <v>30208</v>
      </c>
      <c r="D2331" s="2" t="s">
        <v>30012</v>
      </c>
      <c r="E2331" s="2" t="s">
        <v>32652</v>
      </c>
      <c r="F2331" s="2" t="s">
        <v>32653</v>
      </c>
      <c r="G2331" s="2" t="s">
        <v>15740</v>
      </c>
      <c r="H2331" s="2" t="s">
        <v>32654</v>
      </c>
      <c r="I2331" s="2" t="s">
        <v>83</v>
      </c>
      <c r="J2331" s="2" t="s">
        <v>52</v>
      </c>
      <c r="K2331" s="2" t="s">
        <v>138</v>
      </c>
      <c r="L2331" s="2" t="s">
        <v>32655</v>
      </c>
      <c r="M2331" s="2" t="s">
        <v>32656</v>
      </c>
      <c r="N2331" s="2" t="s">
        <v>14884</v>
      </c>
      <c r="O2331" s="2" t="s">
        <v>287</v>
      </c>
      <c r="P2331" s="2" t="s">
        <v>2090</v>
      </c>
      <c r="Q2331" s="2" t="s">
        <v>27175</v>
      </c>
      <c r="R2331" s="2" t="s">
        <v>12363</v>
      </c>
      <c r="S2331" s="2" t="s">
        <v>15743</v>
      </c>
      <c r="T2331" s="2" t="s">
        <v>32657</v>
      </c>
      <c r="U2331" s="2" t="s">
        <v>15745</v>
      </c>
      <c r="V2331" s="2" t="s">
        <v>15746</v>
      </c>
      <c r="W2331" s="2" t="s">
        <v>32658</v>
      </c>
      <c r="X2331" s="2" t="s">
        <v>15747</v>
      </c>
      <c r="Y2331" s="2" t="s">
        <v>32659</v>
      </c>
      <c r="Z2331" s="2" t="s">
        <v>18855</v>
      </c>
      <c r="AA2331" s="2" t="s">
        <v>32660</v>
      </c>
      <c r="AB2331" s="2" t="s">
        <v>32651</v>
      </c>
      <c r="AC2331" s="2" t="s">
        <v>32661</v>
      </c>
      <c r="AD2331" s="2" t="s">
        <v>100</v>
      </c>
      <c r="AE2331" s="2" t="s">
        <v>32662</v>
      </c>
      <c r="AF2331" s="2" t="s">
        <v>22732</v>
      </c>
      <c r="AG2331" s="2"/>
      <c r="AH2331" s="2"/>
      <c r="AI2331" s="2" t="s">
        <v>1396</v>
      </c>
      <c r="AJ2331" s="2" t="s">
        <v>178</v>
      </c>
      <c r="AK2331" s="2"/>
      <c r="AL2331" s="2"/>
      <c r="AM2331" s="2" t="s">
        <v>104</v>
      </c>
      <c r="AN2331" s="2" t="s">
        <v>30462</v>
      </c>
      <c r="AO2331" s="2" t="s">
        <v>106</v>
      </c>
      <c r="AP2331" s="2" t="s">
        <v>74</v>
      </c>
      <c r="AQ2331" s="2" t="s">
        <v>132</v>
      </c>
      <c r="AR2331" s="2"/>
    </row>
    <row r="2332" customFormat="false" ht="15" hidden="false" customHeight="false" outlineLevel="0" collapsed="false">
      <c r="A2332" s="2" t="s">
        <v>32663</v>
      </c>
      <c r="B2332" s="2" t="s">
        <v>1415</v>
      </c>
      <c r="C2332" s="2" t="s">
        <v>30222</v>
      </c>
      <c r="D2332" s="2" t="s">
        <v>30012</v>
      </c>
      <c r="E2332" s="2" t="s">
        <v>8478</v>
      </c>
      <c r="F2332" s="2" t="s">
        <v>8479</v>
      </c>
      <c r="G2332" s="2"/>
      <c r="H2332" s="2" t="s">
        <v>32664</v>
      </c>
      <c r="I2332" s="2" t="s">
        <v>51</v>
      </c>
      <c r="J2332" s="2" t="s">
        <v>52</v>
      </c>
      <c r="K2332" s="2" t="s">
        <v>53</v>
      </c>
      <c r="L2332" s="2" t="s">
        <v>8481</v>
      </c>
      <c r="M2332" s="2" t="s">
        <v>32665</v>
      </c>
      <c r="N2332" s="2" t="s">
        <v>8483</v>
      </c>
      <c r="O2332" s="2" t="s">
        <v>573</v>
      </c>
      <c r="P2332" s="2" t="s">
        <v>58</v>
      </c>
      <c r="Q2332" s="2" t="s">
        <v>2566</v>
      </c>
      <c r="R2332" s="2" t="s">
        <v>215</v>
      </c>
      <c r="S2332" s="2" t="s">
        <v>32666</v>
      </c>
      <c r="T2332" s="2" t="s">
        <v>32667</v>
      </c>
      <c r="U2332" s="2" t="s">
        <v>32668</v>
      </c>
      <c r="V2332" s="2" t="s">
        <v>32669</v>
      </c>
      <c r="W2332" s="2" t="s">
        <v>32670</v>
      </c>
      <c r="X2332" s="2" t="s">
        <v>32671</v>
      </c>
      <c r="Y2332" s="2"/>
      <c r="Z2332" s="2"/>
      <c r="AA2332" s="2" t="s">
        <v>31105</v>
      </c>
      <c r="AB2332" s="2" t="s">
        <v>32663</v>
      </c>
      <c r="AC2332" s="2" t="s">
        <v>32672</v>
      </c>
      <c r="AD2332" s="2" t="s">
        <v>71</v>
      </c>
      <c r="AE2332" s="2"/>
      <c r="AF2332" s="2"/>
      <c r="AG2332" s="2"/>
      <c r="AH2332" s="2"/>
      <c r="AI2332" s="2"/>
      <c r="AJ2332" s="2"/>
      <c r="AK2332" s="2"/>
      <c r="AL2332" s="2"/>
      <c r="AM2332" s="2" t="s">
        <v>104</v>
      </c>
      <c r="AN2332" s="2" t="s">
        <v>30222</v>
      </c>
      <c r="AO2332" s="2" t="s">
        <v>106</v>
      </c>
      <c r="AP2332" s="2" t="s">
        <v>74</v>
      </c>
      <c r="AQ2332" s="2"/>
      <c r="AR2332" s="2"/>
    </row>
    <row r="2333" customFormat="false" ht="15" hidden="false" customHeight="false" outlineLevel="0" collapsed="false">
      <c r="A2333" s="2" t="s">
        <v>32673</v>
      </c>
      <c r="B2333" s="2" t="s">
        <v>278</v>
      </c>
      <c r="C2333" s="2" t="s">
        <v>30222</v>
      </c>
      <c r="D2333" s="2" t="s">
        <v>30012</v>
      </c>
      <c r="E2333" s="2" t="s">
        <v>32674</v>
      </c>
      <c r="F2333" s="2" t="s">
        <v>20845</v>
      </c>
      <c r="G2333" s="2"/>
      <c r="H2333" s="2" t="s">
        <v>32675</v>
      </c>
      <c r="I2333" s="2" t="s">
        <v>83</v>
      </c>
      <c r="J2333" s="2" t="s">
        <v>52</v>
      </c>
      <c r="K2333" s="2" t="s">
        <v>1031</v>
      </c>
      <c r="L2333" s="2" t="s">
        <v>32676</v>
      </c>
      <c r="M2333" s="2" t="s">
        <v>32677</v>
      </c>
      <c r="N2333" s="2" t="s">
        <v>32678</v>
      </c>
      <c r="O2333" s="2" t="s">
        <v>117</v>
      </c>
      <c r="P2333" s="2" t="s">
        <v>117</v>
      </c>
      <c r="Q2333" s="2" t="s">
        <v>1522</v>
      </c>
      <c r="R2333" s="2" t="s">
        <v>350</v>
      </c>
      <c r="S2333" s="2" t="s">
        <v>32679</v>
      </c>
      <c r="T2333" s="2" t="s">
        <v>32680</v>
      </c>
      <c r="U2333" s="2" t="s">
        <v>32681</v>
      </c>
      <c r="V2333" s="2" t="s">
        <v>32682</v>
      </c>
      <c r="W2333" s="2" t="s">
        <v>32683</v>
      </c>
      <c r="X2333" s="2" t="s">
        <v>32684</v>
      </c>
      <c r="Y2333" s="2"/>
      <c r="Z2333" s="2" t="s">
        <v>32685</v>
      </c>
      <c r="AA2333" s="2" t="s">
        <v>32686</v>
      </c>
      <c r="AB2333" s="2" t="s">
        <v>32673</v>
      </c>
      <c r="AC2333" s="2" t="s">
        <v>32687</v>
      </c>
      <c r="AD2333" s="2" t="s">
        <v>71</v>
      </c>
      <c r="AE2333" s="2"/>
      <c r="AF2333" s="2"/>
      <c r="AG2333" s="2" t="s">
        <v>128</v>
      </c>
      <c r="AH2333" s="2"/>
      <c r="AI2333" s="2"/>
      <c r="AJ2333" s="2"/>
      <c r="AK2333" s="2"/>
      <c r="AL2333" s="2"/>
      <c r="AM2333" s="2" t="s">
        <v>72</v>
      </c>
      <c r="AN2333" s="2"/>
      <c r="AO2333" s="2" t="s">
        <v>156</v>
      </c>
      <c r="AP2333" s="2" t="s">
        <v>106</v>
      </c>
      <c r="AQ2333" s="2" t="s">
        <v>107</v>
      </c>
      <c r="AR2333" s="2" t="s">
        <v>107</v>
      </c>
    </row>
    <row r="2334" customFormat="false" ht="15" hidden="false" customHeight="false" outlineLevel="0" collapsed="false">
      <c r="A2334" s="2" t="s">
        <v>32688</v>
      </c>
      <c r="B2334" s="2" t="s">
        <v>109</v>
      </c>
      <c r="C2334" s="2" t="s">
        <v>30022</v>
      </c>
      <c r="D2334" s="2" t="s">
        <v>30012</v>
      </c>
      <c r="E2334" s="2" t="s">
        <v>32689</v>
      </c>
      <c r="F2334" s="2" t="s">
        <v>32690</v>
      </c>
      <c r="G2334" s="2"/>
      <c r="H2334" s="2" t="s">
        <v>32096</v>
      </c>
      <c r="I2334" s="2" t="s">
        <v>51</v>
      </c>
      <c r="J2334" s="2" t="s">
        <v>52</v>
      </c>
      <c r="K2334" s="2" t="s">
        <v>7496</v>
      </c>
      <c r="L2334" s="2" t="s">
        <v>32691</v>
      </c>
      <c r="M2334" s="2" t="s">
        <v>32098</v>
      </c>
      <c r="N2334" s="2" t="s">
        <v>442</v>
      </c>
      <c r="O2334" s="2" t="s">
        <v>191</v>
      </c>
      <c r="P2334" s="2" t="s">
        <v>980</v>
      </c>
      <c r="Q2334" s="2" t="s">
        <v>3594</v>
      </c>
      <c r="R2334" s="2" t="s">
        <v>145</v>
      </c>
      <c r="S2334" s="2" t="s">
        <v>32099</v>
      </c>
      <c r="T2334" s="2" t="s">
        <v>32100</v>
      </c>
      <c r="U2334" s="2" t="s">
        <v>32101</v>
      </c>
      <c r="V2334" s="2" t="s">
        <v>32102</v>
      </c>
      <c r="W2334" s="2" t="s">
        <v>32103</v>
      </c>
      <c r="X2334" s="2" t="s">
        <v>32104</v>
      </c>
      <c r="Y2334" s="2"/>
      <c r="Z2334" s="2" t="s">
        <v>32105</v>
      </c>
      <c r="AA2334" s="2" t="s">
        <v>32106</v>
      </c>
      <c r="AB2334" s="2" t="s">
        <v>32688</v>
      </c>
      <c r="AC2334" s="2" t="s">
        <v>32692</v>
      </c>
      <c r="AD2334" s="2" t="s">
        <v>71</v>
      </c>
      <c r="AE2334" s="2"/>
      <c r="AF2334" s="2"/>
      <c r="AG2334" s="2" t="s">
        <v>298</v>
      </c>
      <c r="AH2334" s="2"/>
      <c r="AI2334" s="2"/>
      <c r="AJ2334" s="2"/>
      <c r="AK2334" s="2"/>
      <c r="AL2334" s="2"/>
      <c r="AM2334" s="2" t="s">
        <v>104</v>
      </c>
      <c r="AN2334" s="2" t="s">
        <v>31081</v>
      </c>
      <c r="AO2334" s="2" t="s">
        <v>106</v>
      </c>
      <c r="AP2334" s="2" t="s">
        <v>74</v>
      </c>
      <c r="AQ2334" s="2" t="s">
        <v>132</v>
      </c>
      <c r="AR2334" s="2"/>
    </row>
    <row r="2335" customFormat="false" ht="15" hidden="false" customHeight="false" outlineLevel="0" collapsed="false">
      <c r="A2335" s="2" t="s">
        <v>32693</v>
      </c>
      <c r="B2335" s="2" t="s">
        <v>76</v>
      </c>
      <c r="C2335" s="2" t="s">
        <v>30022</v>
      </c>
      <c r="D2335" s="2" t="s">
        <v>30012</v>
      </c>
      <c r="E2335" s="2" t="s">
        <v>32694</v>
      </c>
      <c r="F2335" s="2" t="s">
        <v>32695</v>
      </c>
      <c r="G2335" s="2" t="s">
        <v>32696</v>
      </c>
      <c r="H2335" s="2" t="s">
        <v>32697</v>
      </c>
      <c r="I2335" s="2" t="s">
        <v>51</v>
      </c>
      <c r="J2335" s="2" t="s">
        <v>52</v>
      </c>
      <c r="K2335" s="2" t="s">
        <v>186</v>
      </c>
      <c r="L2335" s="2" t="s">
        <v>32698</v>
      </c>
      <c r="M2335" s="2" t="s">
        <v>214</v>
      </c>
      <c r="N2335" s="2" t="s">
        <v>32699</v>
      </c>
      <c r="O2335" s="2" t="s">
        <v>573</v>
      </c>
      <c r="P2335" s="2" t="s">
        <v>212</v>
      </c>
      <c r="Q2335" s="2" t="s">
        <v>214</v>
      </c>
      <c r="R2335" s="2" t="s">
        <v>215</v>
      </c>
      <c r="S2335" s="2" t="s">
        <v>32700</v>
      </c>
      <c r="T2335" s="2" t="s">
        <v>81</v>
      </c>
      <c r="U2335" s="2" t="s">
        <v>32696</v>
      </c>
      <c r="V2335" s="2" t="s">
        <v>32701</v>
      </c>
      <c r="W2335" s="2" t="s">
        <v>81</v>
      </c>
      <c r="X2335" s="2" t="s">
        <v>32702</v>
      </c>
      <c r="Y2335" s="2" t="s">
        <v>81</v>
      </c>
      <c r="Z2335" s="2" t="s">
        <v>32703</v>
      </c>
      <c r="AA2335" s="2" t="s">
        <v>32704</v>
      </c>
      <c r="AB2335" s="2" t="s">
        <v>32693</v>
      </c>
      <c r="AC2335" s="2" t="s">
        <v>32705</v>
      </c>
      <c r="AD2335" s="2" t="s">
        <v>71</v>
      </c>
      <c r="AE2335" s="2"/>
      <c r="AF2335" s="2"/>
      <c r="AG2335" s="2" t="s">
        <v>103</v>
      </c>
      <c r="AH2335" s="2" t="s">
        <v>178</v>
      </c>
      <c r="AI2335" s="2" t="s">
        <v>32706</v>
      </c>
      <c r="AJ2335" s="2" t="s">
        <v>470</v>
      </c>
      <c r="AK2335" s="2"/>
      <c r="AL2335" s="2"/>
      <c r="AM2335" s="2" t="s">
        <v>104</v>
      </c>
      <c r="AN2335" s="2" t="s">
        <v>31708</v>
      </c>
      <c r="AO2335" s="2" t="s">
        <v>73</v>
      </c>
      <c r="AP2335" s="2" t="s">
        <v>74</v>
      </c>
      <c r="AQ2335" s="2" t="s">
        <v>107</v>
      </c>
      <c r="AR2335" s="2"/>
    </row>
    <row r="2336" customFormat="false" ht="15" hidden="false" customHeight="false" outlineLevel="0" collapsed="false">
      <c r="A2336" s="2" t="s">
        <v>32707</v>
      </c>
      <c r="B2336" s="2" t="s">
        <v>76</v>
      </c>
      <c r="C2336" s="2" t="s">
        <v>30022</v>
      </c>
      <c r="D2336" s="2" t="s">
        <v>30012</v>
      </c>
      <c r="E2336" s="2" t="s">
        <v>30195</v>
      </c>
      <c r="F2336" s="2" t="s">
        <v>30084</v>
      </c>
      <c r="G2336" s="2" t="s">
        <v>81</v>
      </c>
      <c r="H2336" s="2" t="s">
        <v>30085</v>
      </c>
      <c r="I2336" s="2" t="s">
        <v>51</v>
      </c>
      <c r="J2336" s="2" t="s">
        <v>52</v>
      </c>
      <c r="K2336" s="2" t="s">
        <v>805</v>
      </c>
      <c r="L2336" s="2" t="s">
        <v>8344</v>
      </c>
      <c r="M2336" s="2" t="s">
        <v>30086</v>
      </c>
      <c r="N2336" s="2" t="s">
        <v>4075</v>
      </c>
      <c r="O2336" s="2" t="s">
        <v>165</v>
      </c>
      <c r="P2336" s="2" t="s">
        <v>56</v>
      </c>
      <c r="Q2336" s="2" t="s">
        <v>30087</v>
      </c>
      <c r="R2336" s="2" t="s">
        <v>145</v>
      </c>
      <c r="S2336" s="2" t="s">
        <v>30088</v>
      </c>
      <c r="T2336" s="2" t="s">
        <v>30089</v>
      </c>
      <c r="U2336" s="2" t="s">
        <v>30090</v>
      </c>
      <c r="V2336" s="2" t="s">
        <v>30091</v>
      </c>
      <c r="W2336" s="2" t="s">
        <v>30092</v>
      </c>
      <c r="X2336" s="2" t="s">
        <v>32708</v>
      </c>
      <c r="Y2336" s="2" t="s">
        <v>81</v>
      </c>
      <c r="Z2336" s="2"/>
      <c r="AA2336" s="2" t="s">
        <v>32709</v>
      </c>
      <c r="AB2336" s="2" t="s">
        <v>32707</v>
      </c>
      <c r="AC2336" s="2" t="s">
        <v>32710</v>
      </c>
      <c r="AD2336" s="2" t="s">
        <v>100</v>
      </c>
      <c r="AE2336" s="2" t="s">
        <v>30195</v>
      </c>
      <c r="AF2336" s="2" t="s">
        <v>542</v>
      </c>
      <c r="AG2336" s="2" t="s">
        <v>663</v>
      </c>
      <c r="AH2336" s="2"/>
      <c r="AI2336" s="2"/>
      <c r="AJ2336" s="2"/>
      <c r="AK2336" s="2"/>
      <c r="AL2336" s="2"/>
      <c r="AM2336" s="2" t="s">
        <v>104</v>
      </c>
      <c r="AN2336" s="2" t="s">
        <v>31081</v>
      </c>
      <c r="AO2336" s="2" t="s">
        <v>156</v>
      </c>
      <c r="AP2336" s="2" t="s">
        <v>74</v>
      </c>
      <c r="AQ2336" s="2" t="s">
        <v>132</v>
      </c>
      <c r="AR2336" s="2"/>
    </row>
    <row r="2337" customFormat="false" ht="15" hidden="false" customHeight="false" outlineLevel="0" collapsed="false">
      <c r="A2337" s="2" t="s">
        <v>32711</v>
      </c>
      <c r="B2337" s="2" t="s">
        <v>76</v>
      </c>
      <c r="C2337" s="2" t="s">
        <v>30022</v>
      </c>
      <c r="D2337" s="2" t="s">
        <v>30012</v>
      </c>
      <c r="E2337" s="2" t="s">
        <v>686</v>
      </c>
      <c r="F2337" s="2" t="s">
        <v>687</v>
      </c>
      <c r="G2337" s="2"/>
      <c r="H2337" s="2" t="s">
        <v>15461</v>
      </c>
      <c r="I2337" s="2" t="s">
        <v>83</v>
      </c>
      <c r="J2337" s="2" t="s">
        <v>52</v>
      </c>
      <c r="K2337" s="2" t="s">
        <v>1194</v>
      </c>
      <c r="L2337" s="2" t="s">
        <v>689</v>
      </c>
      <c r="M2337" s="2" t="s">
        <v>32712</v>
      </c>
      <c r="N2337" s="2" t="s">
        <v>2542</v>
      </c>
      <c r="O2337" s="2" t="s">
        <v>573</v>
      </c>
      <c r="P2337" s="2" t="s">
        <v>631</v>
      </c>
      <c r="Q2337" s="2" t="s">
        <v>692</v>
      </c>
      <c r="R2337" s="2" t="s">
        <v>242</v>
      </c>
      <c r="S2337" s="2" t="s">
        <v>693</v>
      </c>
      <c r="T2337" s="2" t="s">
        <v>694</v>
      </c>
      <c r="U2337" s="2" t="s">
        <v>695</v>
      </c>
      <c r="V2337" s="2" t="s">
        <v>696</v>
      </c>
      <c r="W2337" s="2" t="s">
        <v>32713</v>
      </c>
      <c r="X2337" s="2" t="s">
        <v>698</v>
      </c>
      <c r="Y2337" s="2" t="s">
        <v>32714</v>
      </c>
      <c r="Z2337" s="2"/>
      <c r="AA2337" s="2" t="s">
        <v>32715</v>
      </c>
      <c r="AB2337" s="2" t="s">
        <v>32711</v>
      </c>
      <c r="AC2337" s="2" t="s">
        <v>32716</v>
      </c>
      <c r="AD2337" s="2" t="s">
        <v>100</v>
      </c>
      <c r="AE2337" s="2" t="s">
        <v>32717</v>
      </c>
      <c r="AF2337" s="2" t="s">
        <v>32718</v>
      </c>
      <c r="AG2337" s="2"/>
      <c r="AH2337" s="2"/>
      <c r="AI2337" s="2"/>
      <c r="AJ2337" s="2"/>
      <c r="AK2337" s="2"/>
      <c r="AL2337" s="2"/>
      <c r="AM2337" s="2" t="s">
        <v>104</v>
      </c>
      <c r="AN2337" s="2" t="s">
        <v>31081</v>
      </c>
      <c r="AO2337" s="2" t="s">
        <v>106</v>
      </c>
      <c r="AP2337" s="2" t="s">
        <v>74</v>
      </c>
      <c r="AQ2337" s="2" t="s">
        <v>132</v>
      </c>
      <c r="AR2337" s="2" t="s">
        <v>132</v>
      </c>
    </row>
    <row r="2338" customFormat="false" ht="15" hidden="false" customHeight="false" outlineLevel="0" collapsed="false">
      <c r="A2338" s="2" t="s">
        <v>32719</v>
      </c>
      <c r="B2338" s="2" t="s">
        <v>278</v>
      </c>
      <c r="C2338" s="2" t="s">
        <v>30022</v>
      </c>
      <c r="D2338" s="2" t="s">
        <v>30012</v>
      </c>
      <c r="E2338" s="2" t="s">
        <v>32720</v>
      </c>
      <c r="F2338" s="2" t="s">
        <v>10336</v>
      </c>
      <c r="G2338" s="2"/>
      <c r="H2338" s="2" t="s">
        <v>15461</v>
      </c>
      <c r="I2338" s="2" t="s">
        <v>51</v>
      </c>
      <c r="J2338" s="2" t="s">
        <v>52</v>
      </c>
      <c r="K2338" s="2" t="s">
        <v>1194</v>
      </c>
      <c r="L2338" s="2" t="s">
        <v>31375</v>
      </c>
      <c r="M2338" s="2" t="s">
        <v>32712</v>
      </c>
      <c r="N2338" s="2" t="s">
        <v>2542</v>
      </c>
      <c r="O2338" s="2" t="s">
        <v>573</v>
      </c>
      <c r="P2338" s="2" t="s">
        <v>631</v>
      </c>
      <c r="Q2338" s="2" t="s">
        <v>692</v>
      </c>
      <c r="R2338" s="2" t="s">
        <v>242</v>
      </c>
      <c r="S2338" s="2" t="s">
        <v>693</v>
      </c>
      <c r="T2338" s="2" t="s">
        <v>694</v>
      </c>
      <c r="U2338" s="2" t="s">
        <v>695</v>
      </c>
      <c r="V2338" s="2" t="s">
        <v>696</v>
      </c>
      <c r="W2338" s="2" t="s">
        <v>32713</v>
      </c>
      <c r="X2338" s="2" t="s">
        <v>698</v>
      </c>
      <c r="Y2338" s="2" t="s">
        <v>32714</v>
      </c>
      <c r="Z2338" s="2"/>
      <c r="AA2338" s="2" t="s">
        <v>32715</v>
      </c>
      <c r="AB2338" s="2" t="s">
        <v>32719</v>
      </c>
      <c r="AC2338" s="2" t="s">
        <v>32721</v>
      </c>
      <c r="AD2338" s="2" t="s">
        <v>100</v>
      </c>
      <c r="AE2338" s="2" t="s">
        <v>32722</v>
      </c>
      <c r="AF2338" s="2" t="s">
        <v>32723</v>
      </c>
      <c r="AG2338" s="2"/>
      <c r="AH2338" s="2"/>
      <c r="AI2338" s="2"/>
      <c r="AJ2338" s="2"/>
      <c r="AK2338" s="2"/>
      <c r="AL2338" s="2"/>
      <c r="AM2338" s="2" t="s">
        <v>104</v>
      </c>
      <c r="AN2338" s="2" t="s">
        <v>30069</v>
      </c>
      <c r="AO2338" s="2" t="s">
        <v>106</v>
      </c>
      <c r="AP2338" s="2" t="s">
        <v>74</v>
      </c>
      <c r="AQ2338" s="2" t="s">
        <v>132</v>
      </c>
      <c r="AR2338" s="2" t="s">
        <v>132</v>
      </c>
    </row>
    <row r="2339" customFormat="false" ht="15" hidden="false" customHeight="false" outlineLevel="0" collapsed="false">
      <c r="A2339" s="2" t="s">
        <v>32724</v>
      </c>
      <c r="B2339" s="2" t="s">
        <v>76</v>
      </c>
      <c r="C2339" s="2" t="s">
        <v>30561</v>
      </c>
      <c r="D2339" s="2" t="s">
        <v>30012</v>
      </c>
      <c r="E2339" s="2" t="s">
        <v>32725</v>
      </c>
      <c r="F2339" s="2" t="s">
        <v>8258</v>
      </c>
      <c r="G2339" s="2" t="s">
        <v>32726</v>
      </c>
      <c r="H2339" s="2" t="s">
        <v>32727</v>
      </c>
      <c r="I2339" s="2" t="s">
        <v>51</v>
      </c>
      <c r="J2339" s="2" t="s">
        <v>52</v>
      </c>
      <c r="K2339" s="2" t="s">
        <v>138</v>
      </c>
      <c r="L2339" s="2" t="s">
        <v>32728</v>
      </c>
      <c r="M2339" s="2" t="s">
        <v>32729</v>
      </c>
      <c r="N2339" s="2" t="s">
        <v>5766</v>
      </c>
      <c r="O2339" s="2" t="s">
        <v>190</v>
      </c>
      <c r="P2339" s="2" t="s">
        <v>5749</v>
      </c>
      <c r="Q2339" s="2" t="s">
        <v>1216</v>
      </c>
      <c r="R2339" s="2" t="s">
        <v>60</v>
      </c>
      <c r="S2339" s="2" t="s">
        <v>32730</v>
      </c>
      <c r="T2339" s="2" t="s">
        <v>32731</v>
      </c>
      <c r="U2339" s="2" t="s">
        <v>32732</v>
      </c>
      <c r="V2339" s="2" t="s">
        <v>32733</v>
      </c>
      <c r="W2339" s="2" t="s">
        <v>32734</v>
      </c>
      <c r="X2339" s="2" t="s">
        <v>32735</v>
      </c>
      <c r="Y2339" s="2" t="s">
        <v>32736</v>
      </c>
      <c r="Z2339" s="2" t="s">
        <v>4032</v>
      </c>
      <c r="AA2339" s="2" t="s">
        <v>32737</v>
      </c>
      <c r="AB2339" s="2" t="s">
        <v>32724</v>
      </c>
      <c r="AC2339" s="2" t="s">
        <v>32738</v>
      </c>
      <c r="AD2339" s="2" t="s">
        <v>71</v>
      </c>
      <c r="AE2339" s="2"/>
      <c r="AF2339" s="2"/>
      <c r="AG2339" s="2" t="s">
        <v>298</v>
      </c>
      <c r="AH2339" s="2" t="s">
        <v>178</v>
      </c>
      <c r="AI2339" s="2"/>
      <c r="AJ2339" s="2"/>
      <c r="AK2339" s="2"/>
      <c r="AL2339" s="2"/>
      <c r="AM2339" s="2" t="s">
        <v>104</v>
      </c>
      <c r="AN2339" s="2" t="s">
        <v>30530</v>
      </c>
      <c r="AO2339" s="2"/>
      <c r="AP2339" s="2" t="s">
        <v>106</v>
      </c>
      <c r="AQ2339" s="2" t="s">
        <v>107</v>
      </c>
      <c r="AR2339" s="2" t="s">
        <v>107</v>
      </c>
    </row>
    <row r="2340" customFormat="false" ht="15" hidden="false" customHeight="false" outlineLevel="0" collapsed="false">
      <c r="A2340" s="2" t="s">
        <v>32739</v>
      </c>
      <c r="B2340" s="2" t="s">
        <v>1415</v>
      </c>
      <c r="C2340" s="2" t="s">
        <v>30561</v>
      </c>
      <c r="D2340" s="2" t="s">
        <v>30012</v>
      </c>
      <c r="E2340" s="2" t="s">
        <v>32740</v>
      </c>
      <c r="F2340" s="2" t="s">
        <v>7035</v>
      </c>
      <c r="G2340" s="2" t="s">
        <v>81</v>
      </c>
      <c r="H2340" s="2" t="s">
        <v>81</v>
      </c>
      <c r="I2340" s="2" t="s">
        <v>51</v>
      </c>
      <c r="J2340" s="2" t="s">
        <v>52</v>
      </c>
      <c r="K2340" s="2" t="s">
        <v>729</v>
      </c>
      <c r="L2340" s="2" t="s">
        <v>7036</v>
      </c>
      <c r="M2340" s="2" t="s">
        <v>7037</v>
      </c>
      <c r="N2340" s="2" t="s">
        <v>81</v>
      </c>
      <c r="O2340" s="2" t="s">
        <v>213</v>
      </c>
      <c r="P2340" s="2" t="s">
        <v>212</v>
      </c>
      <c r="Q2340" s="2" t="s">
        <v>32741</v>
      </c>
      <c r="R2340" s="2" t="s">
        <v>32742</v>
      </c>
      <c r="S2340" s="2" t="s">
        <v>7039</v>
      </c>
      <c r="T2340" s="2" t="s">
        <v>81</v>
      </c>
      <c r="U2340" s="2" t="s">
        <v>7040</v>
      </c>
      <c r="V2340" s="2" t="s">
        <v>7041</v>
      </c>
      <c r="W2340" s="2" t="s">
        <v>7042</v>
      </c>
      <c r="X2340" s="2" t="s">
        <v>7043</v>
      </c>
      <c r="Y2340" s="2" t="s">
        <v>7044</v>
      </c>
      <c r="Z2340" s="2"/>
      <c r="AA2340" s="2" t="s">
        <v>31105</v>
      </c>
      <c r="AB2340" s="2" t="s">
        <v>32739</v>
      </c>
      <c r="AC2340" s="2" t="s">
        <v>32743</v>
      </c>
      <c r="AD2340" s="2" t="s">
        <v>100</v>
      </c>
      <c r="AE2340" s="2" t="s">
        <v>7047</v>
      </c>
      <c r="AF2340" s="2" t="s">
        <v>1415</v>
      </c>
      <c r="AG2340" s="2"/>
      <c r="AH2340" s="2"/>
      <c r="AI2340" s="2"/>
      <c r="AJ2340" s="2"/>
      <c r="AK2340" s="2"/>
      <c r="AL2340" s="2"/>
      <c r="AM2340" s="2" t="s">
        <v>104</v>
      </c>
      <c r="AN2340" s="2" t="s">
        <v>32564</v>
      </c>
      <c r="AO2340" s="2" t="s">
        <v>73</v>
      </c>
      <c r="AP2340" s="2" t="s">
        <v>73</v>
      </c>
      <c r="AQ2340" s="2"/>
      <c r="AR2340" s="2"/>
    </row>
    <row r="2341" customFormat="false" ht="15" hidden="false" customHeight="false" outlineLevel="0" collapsed="false">
      <c r="A2341" s="2" t="s">
        <v>32744</v>
      </c>
      <c r="B2341" s="2" t="s">
        <v>1415</v>
      </c>
      <c r="C2341" s="2" t="s">
        <v>30561</v>
      </c>
      <c r="D2341" s="2" t="s">
        <v>30012</v>
      </c>
      <c r="E2341" s="2" t="s">
        <v>7070</v>
      </c>
      <c r="F2341" s="2" t="s">
        <v>7071</v>
      </c>
      <c r="G2341" s="2" t="s">
        <v>81</v>
      </c>
      <c r="H2341" s="2"/>
      <c r="I2341" s="2" t="s">
        <v>83</v>
      </c>
      <c r="J2341" s="2" t="s">
        <v>52</v>
      </c>
      <c r="K2341" s="2" t="s">
        <v>729</v>
      </c>
      <c r="L2341" s="2" t="s">
        <v>7036</v>
      </c>
      <c r="M2341" s="2" t="s">
        <v>7037</v>
      </c>
      <c r="N2341" s="2" t="s">
        <v>81</v>
      </c>
      <c r="O2341" s="2" t="s">
        <v>117</v>
      </c>
      <c r="P2341" s="2" t="s">
        <v>57</v>
      </c>
      <c r="Q2341" s="2" t="s">
        <v>32745</v>
      </c>
      <c r="R2341" s="2" t="s">
        <v>32742</v>
      </c>
      <c r="S2341" s="2" t="s">
        <v>7039</v>
      </c>
      <c r="T2341" s="2" t="s">
        <v>81</v>
      </c>
      <c r="U2341" s="2" t="s">
        <v>7040</v>
      </c>
      <c r="V2341" s="2" t="s">
        <v>7041</v>
      </c>
      <c r="W2341" s="2" t="s">
        <v>7042</v>
      </c>
      <c r="X2341" s="2" t="s">
        <v>7043</v>
      </c>
      <c r="Y2341" s="2"/>
      <c r="Z2341" s="2"/>
      <c r="AA2341" s="2" t="s">
        <v>31105</v>
      </c>
      <c r="AB2341" s="2" t="s">
        <v>32744</v>
      </c>
      <c r="AC2341" s="2" t="s">
        <v>32746</v>
      </c>
      <c r="AD2341" s="2" t="s">
        <v>100</v>
      </c>
      <c r="AE2341" s="2" t="s">
        <v>7047</v>
      </c>
      <c r="AF2341" s="2" t="s">
        <v>1415</v>
      </c>
      <c r="AG2341" s="2"/>
      <c r="AH2341" s="2"/>
      <c r="AI2341" s="2"/>
      <c r="AJ2341" s="2"/>
      <c r="AK2341" s="2"/>
      <c r="AL2341" s="2"/>
      <c r="AM2341" s="2" t="s">
        <v>104</v>
      </c>
      <c r="AN2341" s="2" t="s">
        <v>32564</v>
      </c>
      <c r="AO2341" s="2" t="s">
        <v>73</v>
      </c>
      <c r="AP2341" s="2" t="s">
        <v>73</v>
      </c>
      <c r="AQ2341" s="2"/>
      <c r="AR2341" s="2"/>
    </row>
    <row r="2342" customFormat="false" ht="15" hidden="false" customHeight="false" outlineLevel="0" collapsed="false">
      <c r="A2342" s="2" t="s">
        <v>32747</v>
      </c>
      <c r="B2342" s="2" t="s">
        <v>278</v>
      </c>
      <c r="C2342" s="2" t="s">
        <v>32748</v>
      </c>
      <c r="D2342" s="2" t="s">
        <v>30012</v>
      </c>
      <c r="E2342" s="2" t="s">
        <v>32749</v>
      </c>
      <c r="F2342" s="2" t="s">
        <v>32750</v>
      </c>
      <c r="G2342" s="2"/>
      <c r="H2342" s="2"/>
      <c r="I2342" s="2" t="s">
        <v>83</v>
      </c>
      <c r="J2342" s="2" t="s">
        <v>52</v>
      </c>
      <c r="K2342" s="2" t="s">
        <v>53</v>
      </c>
      <c r="L2342" s="2" t="s">
        <v>32751</v>
      </c>
      <c r="M2342" s="2" t="s">
        <v>32752</v>
      </c>
      <c r="N2342" s="2" t="s">
        <v>5640</v>
      </c>
      <c r="O2342" s="2" t="s">
        <v>239</v>
      </c>
      <c r="P2342" s="2" t="s">
        <v>1159</v>
      </c>
      <c r="Q2342" s="2" t="s">
        <v>674</v>
      </c>
      <c r="R2342" s="2" t="s">
        <v>675</v>
      </c>
      <c r="S2342" s="2" t="s">
        <v>32753</v>
      </c>
      <c r="T2342" s="2" t="s">
        <v>32754</v>
      </c>
      <c r="U2342" s="2" t="s">
        <v>32755</v>
      </c>
      <c r="V2342" s="2" t="s">
        <v>32756</v>
      </c>
      <c r="W2342" s="2" t="s">
        <v>32757</v>
      </c>
      <c r="X2342" s="2" t="s">
        <v>32758</v>
      </c>
      <c r="Y2342" s="2"/>
      <c r="Z2342" s="2" t="s">
        <v>32759</v>
      </c>
      <c r="AA2342" s="2" t="s">
        <v>32760</v>
      </c>
      <c r="AB2342" s="2" t="s">
        <v>32747</v>
      </c>
      <c r="AC2342" s="2" t="s">
        <v>32761</v>
      </c>
      <c r="AD2342" s="2" t="s">
        <v>100</v>
      </c>
      <c r="AE2342" s="2" t="s">
        <v>32762</v>
      </c>
      <c r="AF2342" s="2" t="s">
        <v>164</v>
      </c>
      <c r="AG2342" s="2" t="s">
        <v>298</v>
      </c>
      <c r="AH2342" s="2" t="s">
        <v>178</v>
      </c>
      <c r="AI2342" s="2" t="s">
        <v>32763</v>
      </c>
      <c r="AJ2342" s="2" t="s">
        <v>2531</v>
      </c>
      <c r="AK2342" s="2"/>
      <c r="AL2342" s="2"/>
      <c r="AM2342" s="2" t="s">
        <v>104</v>
      </c>
      <c r="AN2342" s="2" t="s">
        <v>31522</v>
      </c>
      <c r="AO2342" s="2" t="s">
        <v>106</v>
      </c>
      <c r="AP2342" s="2" t="s">
        <v>106</v>
      </c>
      <c r="AQ2342" s="2" t="s">
        <v>132</v>
      </c>
      <c r="AR2342" s="2" t="s">
        <v>132</v>
      </c>
    </row>
    <row r="2343" customFormat="false" ht="15" hidden="false" customHeight="false" outlineLevel="0" collapsed="false">
      <c r="A2343" s="2" t="s">
        <v>32764</v>
      </c>
      <c r="B2343" s="2" t="s">
        <v>278</v>
      </c>
      <c r="C2343" s="2" t="s">
        <v>32748</v>
      </c>
      <c r="D2343" s="2" t="s">
        <v>30012</v>
      </c>
      <c r="E2343" s="2" t="s">
        <v>32765</v>
      </c>
      <c r="F2343" s="2" t="s">
        <v>17427</v>
      </c>
      <c r="G2343" s="2"/>
      <c r="H2343" s="2"/>
      <c r="I2343" s="2" t="s">
        <v>83</v>
      </c>
      <c r="J2343" s="2" t="s">
        <v>52</v>
      </c>
      <c r="K2343" s="2" t="s">
        <v>17231</v>
      </c>
      <c r="L2343" s="2" t="s">
        <v>32766</v>
      </c>
      <c r="M2343" s="2" t="s">
        <v>32767</v>
      </c>
      <c r="N2343" s="2" t="s">
        <v>262</v>
      </c>
      <c r="O2343" s="2" t="s">
        <v>116</v>
      </c>
      <c r="P2343" s="2" t="s">
        <v>939</v>
      </c>
      <c r="Q2343" s="2" t="s">
        <v>59</v>
      </c>
      <c r="R2343" s="2" t="s">
        <v>60</v>
      </c>
      <c r="S2343" s="2" t="s">
        <v>32768</v>
      </c>
      <c r="T2343" s="2" t="s">
        <v>32769</v>
      </c>
      <c r="U2343" s="2" t="s">
        <v>32770</v>
      </c>
      <c r="V2343" s="2" t="s">
        <v>32771</v>
      </c>
      <c r="W2343" s="2" t="s">
        <v>32769</v>
      </c>
      <c r="X2343" s="2" t="s">
        <v>32772</v>
      </c>
      <c r="Y2343" s="2"/>
      <c r="Z2343" s="2" t="s">
        <v>1492</v>
      </c>
      <c r="AA2343" s="2" t="s">
        <v>32773</v>
      </c>
      <c r="AB2343" s="2" t="s">
        <v>32764</v>
      </c>
      <c r="AC2343" s="2" t="s">
        <v>32774</v>
      </c>
      <c r="AD2343" s="2" t="s">
        <v>71</v>
      </c>
      <c r="AE2343" s="2"/>
      <c r="AF2343" s="2"/>
      <c r="AG2343" s="2" t="s">
        <v>103</v>
      </c>
      <c r="AH2343" s="2" t="s">
        <v>253</v>
      </c>
      <c r="AI2343" s="2"/>
      <c r="AJ2343" s="2"/>
      <c r="AK2343" s="2" t="s">
        <v>32775</v>
      </c>
      <c r="AL2343" s="2" t="s">
        <v>1655</v>
      </c>
      <c r="AM2343" s="2" t="s">
        <v>104</v>
      </c>
      <c r="AN2343" s="2" t="s">
        <v>31522</v>
      </c>
      <c r="AO2343" s="2" t="s">
        <v>156</v>
      </c>
      <c r="AP2343" s="2" t="s">
        <v>74</v>
      </c>
      <c r="AQ2343" s="2" t="s">
        <v>132</v>
      </c>
      <c r="AR2343" s="2"/>
    </row>
    <row r="2344" customFormat="false" ht="15" hidden="false" customHeight="false" outlineLevel="0" collapsed="false">
      <c r="A2344" s="2" t="s">
        <v>32776</v>
      </c>
      <c r="B2344" s="2" t="s">
        <v>109</v>
      </c>
      <c r="C2344" s="2" t="s">
        <v>32748</v>
      </c>
      <c r="D2344" s="2" t="s">
        <v>30012</v>
      </c>
      <c r="E2344" s="2" t="s">
        <v>32777</v>
      </c>
      <c r="F2344" s="2" t="s">
        <v>32778</v>
      </c>
      <c r="G2344" s="2" t="s">
        <v>32779</v>
      </c>
      <c r="H2344" s="2" t="s">
        <v>32780</v>
      </c>
      <c r="I2344" s="2" t="s">
        <v>83</v>
      </c>
      <c r="J2344" s="2" t="s">
        <v>52</v>
      </c>
      <c r="K2344" s="2" t="s">
        <v>32781</v>
      </c>
      <c r="L2344" s="2" t="s">
        <v>32782</v>
      </c>
      <c r="M2344" s="2" t="s">
        <v>32783</v>
      </c>
      <c r="N2344" s="2" t="s">
        <v>24538</v>
      </c>
      <c r="O2344" s="2" t="s">
        <v>190</v>
      </c>
      <c r="P2344" s="2" t="s">
        <v>287</v>
      </c>
      <c r="Q2344" s="2" t="s">
        <v>32784</v>
      </c>
      <c r="R2344" s="2" t="s">
        <v>32785</v>
      </c>
      <c r="S2344" s="2" t="s">
        <v>32786</v>
      </c>
      <c r="T2344" s="2" t="s">
        <v>32787</v>
      </c>
      <c r="U2344" s="2" t="s">
        <v>32788</v>
      </c>
      <c r="V2344" s="2" t="s">
        <v>32789</v>
      </c>
      <c r="W2344" s="2" t="s">
        <v>32790</v>
      </c>
      <c r="X2344" s="2" t="s">
        <v>32791</v>
      </c>
      <c r="Y2344" s="2"/>
      <c r="Z2344" s="2" t="s">
        <v>32792</v>
      </c>
      <c r="AA2344" s="2" t="s">
        <v>32793</v>
      </c>
      <c r="AB2344" s="2" t="s">
        <v>32776</v>
      </c>
      <c r="AC2344" s="2" t="s">
        <v>32794</v>
      </c>
      <c r="AD2344" s="2" t="s">
        <v>71</v>
      </c>
      <c r="AE2344" s="2"/>
      <c r="AF2344" s="2"/>
      <c r="AG2344" s="2" t="s">
        <v>128</v>
      </c>
      <c r="AH2344" s="2"/>
      <c r="AI2344" s="2"/>
      <c r="AJ2344" s="2"/>
      <c r="AK2344" s="2"/>
      <c r="AL2344" s="2"/>
      <c r="AM2344" s="2" t="s">
        <v>104</v>
      </c>
      <c r="AN2344" s="2" t="s">
        <v>31081</v>
      </c>
      <c r="AO2344" s="2" t="s">
        <v>106</v>
      </c>
      <c r="AP2344" s="2" t="s">
        <v>156</v>
      </c>
      <c r="AQ2344" s="2" t="s">
        <v>132</v>
      </c>
      <c r="AR2344" s="2" t="s">
        <v>204</v>
      </c>
    </row>
    <row r="2345" customFormat="false" ht="15" hidden="false" customHeight="false" outlineLevel="0" collapsed="false">
      <c r="A2345" s="2" t="s">
        <v>32795</v>
      </c>
      <c r="B2345" s="2" t="s">
        <v>109</v>
      </c>
      <c r="C2345" s="2" t="s">
        <v>32796</v>
      </c>
      <c r="D2345" s="2" t="s">
        <v>30012</v>
      </c>
      <c r="E2345" s="2" t="s">
        <v>32797</v>
      </c>
      <c r="F2345" s="2" t="s">
        <v>2945</v>
      </c>
      <c r="G2345" s="2" t="s">
        <v>32779</v>
      </c>
      <c r="H2345" s="2" t="s">
        <v>32780</v>
      </c>
      <c r="I2345" s="2" t="s">
        <v>51</v>
      </c>
      <c r="J2345" s="2" t="s">
        <v>52</v>
      </c>
      <c r="K2345" s="2" t="s">
        <v>32781</v>
      </c>
      <c r="L2345" s="2" t="s">
        <v>32798</v>
      </c>
      <c r="M2345" s="2" t="s">
        <v>32783</v>
      </c>
      <c r="N2345" s="2" t="s">
        <v>24538</v>
      </c>
      <c r="O2345" s="2" t="s">
        <v>190</v>
      </c>
      <c r="P2345" s="2" t="s">
        <v>287</v>
      </c>
      <c r="Q2345" s="2" t="s">
        <v>32784</v>
      </c>
      <c r="R2345" s="2" t="s">
        <v>32785</v>
      </c>
      <c r="S2345" s="2" t="s">
        <v>32786</v>
      </c>
      <c r="T2345" s="2" t="s">
        <v>32787</v>
      </c>
      <c r="U2345" s="2" t="s">
        <v>32788</v>
      </c>
      <c r="V2345" s="2" t="s">
        <v>32789</v>
      </c>
      <c r="W2345" s="2" t="s">
        <v>32790</v>
      </c>
      <c r="X2345" s="2" t="s">
        <v>32791</v>
      </c>
      <c r="Y2345" s="2"/>
      <c r="Z2345" s="2" t="s">
        <v>32799</v>
      </c>
      <c r="AA2345" s="2" t="s">
        <v>32800</v>
      </c>
      <c r="AB2345" s="2" t="s">
        <v>32795</v>
      </c>
      <c r="AC2345" s="2" t="s">
        <v>32801</v>
      </c>
      <c r="AD2345" s="2" t="s">
        <v>71</v>
      </c>
      <c r="AE2345" s="2"/>
      <c r="AF2345" s="2"/>
      <c r="AG2345" s="2" t="s">
        <v>128</v>
      </c>
      <c r="AH2345" s="2"/>
      <c r="AI2345" s="2"/>
      <c r="AJ2345" s="2"/>
      <c r="AK2345" s="2"/>
      <c r="AL2345" s="2"/>
      <c r="AM2345" s="2" t="s">
        <v>104</v>
      </c>
      <c r="AN2345" s="2" t="s">
        <v>31081</v>
      </c>
      <c r="AO2345" s="2" t="s">
        <v>106</v>
      </c>
      <c r="AP2345" s="2" t="s">
        <v>156</v>
      </c>
      <c r="AQ2345" s="2" t="s">
        <v>132</v>
      </c>
      <c r="AR2345" s="2" t="s">
        <v>204</v>
      </c>
    </row>
    <row r="2346" customFormat="false" ht="15" hidden="false" customHeight="false" outlineLevel="0" collapsed="false">
      <c r="A2346" s="2" t="s">
        <v>32802</v>
      </c>
      <c r="B2346" s="2" t="s">
        <v>76</v>
      </c>
      <c r="C2346" s="2" t="s">
        <v>32796</v>
      </c>
      <c r="D2346" s="2" t="s">
        <v>30012</v>
      </c>
      <c r="E2346" s="2" t="s">
        <v>32803</v>
      </c>
      <c r="F2346" s="2" t="s">
        <v>32804</v>
      </c>
      <c r="G2346" s="2" t="s">
        <v>32779</v>
      </c>
      <c r="H2346" s="2" t="s">
        <v>32780</v>
      </c>
      <c r="I2346" s="2" t="s">
        <v>83</v>
      </c>
      <c r="J2346" s="2" t="s">
        <v>52</v>
      </c>
      <c r="K2346" s="2" t="s">
        <v>32781</v>
      </c>
      <c r="L2346" s="2" t="s">
        <v>20334</v>
      </c>
      <c r="M2346" s="2" t="s">
        <v>32783</v>
      </c>
      <c r="N2346" s="2" t="s">
        <v>24538</v>
      </c>
      <c r="O2346" s="2" t="s">
        <v>190</v>
      </c>
      <c r="P2346" s="2" t="s">
        <v>287</v>
      </c>
      <c r="Q2346" s="2" t="s">
        <v>32784</v>
      </c>
      <c r="R2346" s="2" t="s">
        <v>32785</v>
      </c>
      <c r="S2346" s="2" t="s">
        <v>32786</v>
      </c>
      <c r="T2346" s="2" t="s">
        <v>32787</v>
      </c>
      <c r="U2346" s="2" t="s">
        <v>32788</v>
      </c>
      <c r="V2346" s="2" t="s">
        <v>32789</v>
      </c>
      <c r="W2346" s="2" t="s">
        <v>32790</v>
      </c>
      <c r="X2346" s="2" t="s">
        <v>32791</v>
      </c>
      <c r="Y2346" s="2"/>
      <c r="Z2346" s="2" t="s">
        <v>32805</v>
      </c>
      <c r="AA2346" s="2" t="s">
        <v>32800</v>
      </c>
      <c r="AB2346" s="2" t="s">
        <v>32802</v>
      </c>
      <c r="AC2346" s="2" t="s">
        <v>32806</v>
      </c>
      <c r="AD2346" s="2" t="s">
        <v>71</v>
      </c>
      <c r="AE2346" s="2"/>
      <c r="AF2346" s="2"/>
      <c r="AG2346" s="2" t="s">
        <v>128</v>
      </c>
      <c r="AH2346" s="2"/>
      <c r="AI2346" s="2"/>
      <c r="AJ2346" s="2"/>
      <c r="AK2346" s="2"/>
      <c r="AL2346" s="2"/>
      <c r="AM2346" s="2" t="s">
        <v>72</v>
      </c>
      <c r="AN2346" s="2"/>
      <c r="AO2346" s="2" t="s">
        <v>106</v>
      </c>
      <c r="AP2346" s="2" t="s">
        <v>156</v>
      </c>
      <c r="AQ2346" s="2" t="s">
        <v>132</v>
      </c>
      <c r="AR2346" s="2" t="s">
        <v>204</v>
      </c>
    </row>
    <row r="2347" customFormat="false" ht="15" hidden="false" customHeight="false" outlineLevel="0" collapsed="false">
      <c r="A2347" s="2" t="s">
        <v>32807</v>
      </c>
      <c r="B2347" s="2" t="s">
        <v>76</v>
      </c>
      <c r="C2347" s="2" t="s">
        <v>30144</v>
      </c>
      <c r="D2347" s="2" t="s">
        <v>30012</v>
      </c>
      <c r="E2347" s="2" t="s">
        <v>32480</v>
      </c>
      <c r="F2347" s="2" t="s">
        <v>32481</v>
      </c>
      <c r="G2347" s="2"/>
      <c r="H2347" s="2" t="s">
        <v>32482</v>
      </c>
      <c r="I2347" s="2" t="s">
        <v>83</v>
      </c>
      <c r="J2347" s="2" t="s">
        <v>52</v>
      </c>
      <c r="K2347" s="2" t="s">
        <v>53</v>
      </c>
      <c r="L2347" s="2" t="s">
        <v>20300</v>
      </c>
      <c r="M2347" s="2" t="s">
        <v>32483</v>
      </c>
      <c r="N2347" s="2" t="s">
        <v>26727</v>
      </c>
      <c r="O2347" s="2" t="s">
        <v>165</v>
      </c>
      <c r="P2347" s="2" t="s">
        <v>58</v>
      </c>
      <c r="Q2347" s="2" t="s">
        <v>387</v>
      </c>
      <c r="R2347" s="2" t="s">
        <v>145</v>
      </c>
      <c r="S2347" s="2" t="s">
        <v>32484</v>
      </c>
      <c r="T2347" s="2" t="s">
        <v>32485</v>
      </c>
      <c r="U2347" s="2" t="s">
        <v>32486</v>
      </c>
      <c r="V2347" s="2" t="s">
        <v>32487</v>
      </c>
      <c r="W2347" s="2" t="s">
        <v>32488</v>
      </c>
      <c r="X2347" s="2" t="s">
        <v>32489</v>
      </c>
      <c r="Y2347" s="2"/>
      <c r="Z2347" s="2"/>
      <c r="AA2347" s="2" t="s">
        <v>32808</v>
      </c>
      <c r="AB2347" s="2" t="s">
        <v>32807</v>
      </c>
      <c r="AC2347" s="2" t="s">
        <v>32809</v>
      </c>
      <c r="AD2347" s="2" t="s">
        <v>71</v>
      </c>
      <c r="AE2347" s="2"/>
      <c r="AF2347" s="2"/>
      <c r="AG2347" s="2" t="s">
        <v>298</v>
      </c>
      <c r="AH2347" s="2"/>
      <c r="AI2347" s="2"/>
      <c r="AJ2347" s="2"/>
      <c r="AK2347" s="2"/>
      <c r="AL2347" s="2"/>
      <c r="AM2347" s="2" t="s">
        <v>72</v>
      </c>
      <c r="AN2347" s="2"/>
      <c r="AO2347" s="2" t="s">
        <v>106</v>
      </c>
      <c r="AP2347" s="2" t="s">
        <v>156</v>
      </c>
      <c r="AQ2347" s="2" t="s">
        <v>132</v>
      </c>
      <c r="AR2347" s="2" t="s">
        <v>107</v>
      </c>
    </row>
    <row r="2348" customFormat="false" ht="15" hidden="false" customHeight="false" outlineLevel="0" collapsed="false">
      <c r="A2348" s="2" t="s">
        <v>32810</v>
      </c>
      <c r="B2348" s="2" t="s">
        <v>278</v>
      </c>
      <c r="C2348" s="2" t="s">
        <v>30144</v>
      </c>
      <c r="D2348" s="2" t="s">
        <v>30012</v>
      </c>
      <c r="E2348" s="2" t="s">
        <v>32811</v>
      </c>
      <c r="F2348" s="2" t="s">
        <v>32812</v>
      </c>
      <c r="G2348" s="2" t="s">
        <v>32813</v>
      </c>
      <c r="H2348" s="2" t="s">
        <v>32814</v>
      </c>
      <c r="I2348" s="2" t="s">
        <v>83</v>
      </c>
      <c r="J2348" s="2" t="s">
        <v>52</v>
      </c>
      <c r="K2348" s="2" t="s">
        <v>84</v>
      </c>
      <c r="L2348" s="2" t="s">
        <v>28723</v>
      </c>
      <c r="M2348" s="2" t="s">
        <v>32815</v>
      </c>
      <c r="N2348" s="2" t="s">
        <v>32816</v>
      </c>
      <c r="O2348" s="2" t="s">
        <v>443</v>
      </c>
      <c r="P2348" s="2" t="s">
        <v>5749</v>
      </c>
      <c r="Q2348" s="2" t="s">
        <v>960</v>
      </c>
      <c r="R2348" s="2" t="s">
        <v>60</v>
      </c>
      <c r="S2348" s="2" t="s">
        <v>32817</v>
      </c>
      <c r="T2348" s="2" t="s">
        <v>32818</v>
      </c>
      <c r="U2348" s="2" t="s">
        <v>32819</v>
      </c>
      <c r="V2348" s="2" t="s">
        <v>32820</v>
      </c>
      <c r="W2348" s="2" t="s">
        <v>32821</v>
      </c>
      <c r="X2348" s="2" t="s">
        <v>32814</v>
      </c>
      <c r="Y2348" s="2"/>
      <c r="Z2348" s="2" t="s">
        <v>32822</v>
      </c>
      <c r="AA2348" s="2" t="s">
        <v>32823</v>
      </c>
      <c r="AB2348" s="2" t="s">
        <v>32810</v>
      </c>
      <c r="AC2348" s="2" t="s">
        <v>32824</v>
      </c>
      <c r="AD2348" s="2" t="s">
        <v>71</v>
      </c>
      <c r="AE2348" s="2"/>
      <c r="AF2348" s="2"/>
      <c r="AG2348" s="2" t="s">
        <v>128</v>
      </c>
      <c r="AH2348" s="2"/>
      <c r="AI2348" s="2"/>
      <c r="AJ2348" s="2"/>
      <c r="AK2348" s="2"/>
      <c r="AL2348" s="2"/>
      <c r="AM2348" s="2" t="s">
        <v>104</v>
      </c>
      <c r="AN2348" s="2" t="s">
        <v>31522</v>
      </c>
      <c r="AO2348" s="2" t="s">
        <v>73</v>
      </c>
      <c r="AP2348" s="2" t="s">
        <v>106</v>
      </c>
      <c r="AQ2348" s="2" t="s">
        <v>132</v>
      </c>
      <c r="AR2348" s="2" t="s">
        <v>132</v>
      </c>
    </row>
    <row r="2349" customFormat="false" ht="15" hidden="false" customHeight="false" outlineLevel="0" collapsed="false">
      <c r="A2349" s="2" t="s">
        <v>32825</v>
      </c>
      <c r="B2349" s="2" t="s">
        <v>278</v>
      </c>
      <c r="C2349" s="2" t="s">
        <v>30144</v>
      </c>
      <c r="D2349" s="2" t="s">
        <v>30012</v>
      </c>
      <c r="E2349" s="2" t="s">
        <v>32826</v>
      </c>
      <c r="F2349" s="2" t="s">
        <v>5623</v>
      </c>
      <c r="G2349" s="2" t="s">
        <v>32827</v>
      </c>
      <c r="H2349" s="2" t="s">
        <v>32828</v>
      </c>
      <c r="I2349" s="2" t="s">
        <v>83</v>
      </c>
      <c r="J2349" s="2" t="s">
        <v>52</v>
      </c>
      <c r="K2349" s="2" t="s">
        <v>7496</v>
      </c>
      <c r="L2349" s="2" t="s">
        <v>32676</v>
      </c>
      <c r="M2349" s="2" t="s">
        <v>32829</v>
      </c>
      <c r="N2349" s="2" t="s">
        <v>1860</v>
      </c>
      <c r="O2349" s="2" t="s">
        <v>190</v>
      </c>
      <c r="P2349" s="2" t="s">
        <v>1300</v>
      </c>
      <c r="Q2349" s="2" t="s">
        <v>1053</v>
      </c>
      <c r="R2349" s="2" t="s">
        <v>60</v>
      </c>
      <c r="S2349" s="2" t="s">
        <v>32830</v>
      </c>
      <c r="T2349" s="2" t="s">
        <v>32831</v>
      </c>
      <c r="U2349" s="2" t="s">
        <v>32832</v>
      </c>
      <c r="V2349" s="2" t="s">
        <v>32833</v>
      </c>
      <c r="W2349" s="2" t="s">
        <v>32834</v>
      </c>
      <c r="X2349" s="2" t="s">
        <v>32835</v>
      </c>
      <c r="Y2349" s="2" t="s">
        <v>32827</v>
      </c>
      <c r="Z2349" s="2" t="s">
        <v>32836</v>
      </c>
      <c r="AA2349" s="2" t="s">
        <v>32837</v>
      </c>
      <c r="AB2349" s="2" t="s">
        <v>32825</v>
      </c>
      <c r="AC2349" s="2" t="s">
        <v>32838</v>
      </c>
      <c r="AD2349" s="2" t="s">
        <v>71</v>
      </c>
      <c r="AE2349" s="2"/>
      <c r="AF2349" s="2"/>
      <c r="AG2349" s="2" t="s">
        <v>128</v>
      </c>
      <c r="AH2349" s="2"/>
      <c r="AI2349" s="2"/>
      <c r="AJ2349" s="2"/>
      <c r="AK2349" s="2"/>
      <c r="AL2349" s="2"/>
      <c r="AM2349" s="2" t="s">
        <v>104</v>
      </c>
      <c r="AN2349" s="2" t="s">
        <v>31522</v>
      </c>
      <c r="AO2349" s="2" t="s">
        <v>156</v>
      </c>
      <c r="AP2349" s="2" t="s">
        <v>156</v>
      </c>
      <c r="AQ2349" s="2" t="s">
        <v>107</v>
      </c>
      <c r="AR2349" s="2" t="s">
        <v>107</v>
      </c>
    </row>
    <row r="2350" customFormat="false" ht="15" hidden="false" customHeight="false" outlineLevel="0" collapsed="false">
      <c r="A2350" s="2" t="s">
        <v>32839</v>
      </c>
      <c r="B2350" s="2" t="s">
        <v>278</v>
      </c>
      <c r="C2350" s="2" t="s">
        <v>30144</v>
      </c>
      <c r="D2350" s="2" t="s">
        <v>30012</v>
      </c>
      <c r="E2350" s="2" t="s">
        <v>32840</v>
      </c>
      <c r="F2350" s="2" t="s">
        <v>32841</v>
      </c>
      <c r="G2350" s="2"/>
      <c r="H2350" s="2" t="s">
        <v>32842</v>
      </c>
      <c r="I2350" s="2" t="s">
        <v>83</v>
      </c>
      <c r="J2350" s="2" t="s">
        <v>52</v>
      </c>
      <c r="K2350" s="2" t="s">
        <v>235</v>
      </c>
      <c r="L2350" s="2" t="s">
        <v>32843</v>
      </c>
      <c r="M2350" s="2" t="s">
        <v>32844</v>
      </c>
      <c r="N2350" s="2" t="s">
        <v>32845</v>
      </c>
      <c r="O2350" s="2" t="s">
        <v>142</v>
      </c>
      <c r="P2350" s="2" t="s">
        <v>1300</v>
      </c>
      <c r="Q2350" s="2" t="s">
        <v>2914</v>
      </c>
      <c r="R2350" s="2" t="s">
        <v>613</v>
      </c>
      <c r="S2350" s="2" t="s">
        <v>32846</v>
      </c>
      <c r="T2350" s="2" t="s">
        <v>32847</v>
      </c>
      <c r="U2350" s="2" t="s">
        <v>32848</v>
      </c>
      <c r="V2350" s="2" t="s">
        <v>32849</v>
      </c>
      <c r="W2350" s="2" t="s">
        <v>32850</v>
      </c>
      <c r="X2350" s="2" t="s">
        <v>32851</v>
      </c>
      <c r="Y2350" s="2"/>
      <c r="Z2350" s="2" t="s">
        <v>13557</v>
      </c>
      <c r="AA2350" s="2" t="s">
        <v>32852</v>
      </c>
      <c r="AB2350" s="2" t="s">
        <v>32839</v>
      </c>
      <c r="AC2350" s="2" t="s">
        <v>32853</v>
      </c>
      <c r="AD2350" s="2" t="s">
        <v>71</v>
      </c>
      <c r="AE2350" s="2"/>
      <c r="AF2350" s="2"/>
      <c r="AG2350" s="2" t="s">
        <v>298</v>
      </c>
      <c r="AH2350" s="2" t="s">
        <v>178</v>
      </c>
      <c r="AI2350" s="2" t="s">
        <v>32854</v>
      </c>
      <c r="AJ2350" s="2" t="s">
        <v>32855</v>
      </c>
      <c r="AK2350" s="2"/>
      <c r="AL2350" s="2"/>
      <c r="AM2350" s="2" t="s">
        <v>104</v>
      </c>
      <c r="AN2350" s="2" t="s">
        <v>30069</v>
      </c>
      <c r="AO2350" s="2" t="s">
        <v>156</v>
      </c>
      <c r="AP2350" s="2" t="s">
        <v>74</v>
      </c>
      <c r="AQ2350" s="2" t="s">
        <v>132</v>
      </c>
      <c r="AR2350" s="2"/>
    </row>
    <row r="2351" customFormat="false" ht="15" hidden="false" customHeight="false" outlineLevel="0" collapsed="false">
      <c r="A2351" s="2" t="s">
        <v>32856</v>
      </c>
      <c r="B2351" s="2" t="s">
        <v>76</v>
      </c>
      <c r="C2351" s="2" t="s">
        <v>30144</v>
      </c>
      <c r="D2351" s="2" t="s">
        <v>30012</v>
      </c>
      <c r="E2351" s="2" t="s">
        <v>32857</v>
      </c>
      <c r="F2351" s="2" t="s">
        <v>2405</v>
      </c>
      <c r="G2351" s="2" t="s">
        <v>32858</v>
      </c>
      <c r="H2351" s="2" t="s">
        <v>32859</v>
      </c>
      <c r="I2351" s="2" t="s">
        <v>83</v>
      </c>
      <c r="J2351" s="2" t="s">
        <v>52</v>
      </c>
      <c r="K2351" s="2" t="s">
        <v>53</v>
      </c>
      <c r="L2351" s="2" t="s">
        <v>25493</v>
      </c>
      <c r="M2351" s="2" t="s">
        <v>32860</v>
      </c>
      <c r="N2351" s="2" t="s">
        <v>32861</v>
      </c>
      <c r="O2351" s="2" t="s">
        <v>57</v>
      </c>
      <c r="P2351" s="2" t="s">
        <v>980</v>
      </c>
      <c r="Q2351" s="2" t="s">
        <v>59</v>
      </c>
      <c r="R2351" s="2" t="s">
        <v>60</v>
      </c>
      <c r="S2351" s="2" t="s">
        <v>32862</v>
      </c>
      <c r="T2351" s="2" t="s">
        <v>32863</v>
      </c>
      <c r="U2351" s="2" t="s">
        <v>32858</v>
      </c>
      <c r="V2351" s="2" t="s">
        <v>32864</v>
      </c>
      <c r="W2351" s="2"/>
      <c r="X2351" s="2" t="s">
        <v>32865</v>
      </c>
      <c r="Y2351" s="2"/>
      <c r="Z2351" s="2" t="s">
        <v>32866</v>
      </c>
      <c r="AA2351" s="2" t="s">
        <v>32867</v>
      </c>
      <c r="AB2351" s="2" t="s">
        <v>32856</v>
      </c>
      <c r="AC2351" s="2" t="s">
        <v>32868</v>
      </c>
      <c r="AD2351" s="2" t="s">
        <v>71</v>
      </c>
      <c r="AE2351" s="2"/>
      <c r="AF2351" s="2"/>
      <c r="AG2351" s="2" t="s">
        <v>128</v>
      </c>
      <c r="AH2351" s="2"/>
      <c r="AI2351" s="2"/>
      <c r="AJ2351" s="2"/>
      <c r="AK2351" s="2"/>
      <c r="AL2351" s="2"/>
      <c r="AM2351" s="2" t="s">
        <v>72</v>
      </c>
      <c r="AN2351" s="2"/>
      <c r="AO2351" s="2" t="s">
        <v>156</v>
      </c>
      <c r="AP2351" s="2" t="s">
        <v>74</v>
      </c>
      <c r="AQ2351" s="2"/>
      <c r="AR2351" s="2"/>
    </row>
    <row r="2352" customFormat="false" ht="15" hidden="false" customHeight="false" outlineLevel="0" collapsed="false">
      <c r="A2352" s="2" t="s">
        <v>32869</v>
      </c>
      <c r="B2352" s="2" t="s">
        <v>1415</v>
      </c>
      <c r="C2352" s="2" t="s">
        <v>30144</v>
      </c>
      <c r="D2352" s="2" t="s">
        <v>30012</v>
      </c>
      <c r="E2352" s="2" t="s">
        <v>32870</v>
      </c>
      <c r="F2352" s="2" t="s">
        <v>32871</v>
      </c>
      <c r="G2352" s="2" t="s">
        <v>81</v>
      </c>
      <c r="H2352" s="2" t="s">
        <v>32872</v>
      </c>
      <c r="I2352" s="2" t="s">
        <v>83</v>
      </c>
      <c r="J2352" s="2" t="s">
        <v>52</v>
      </c>
      <c r="K2352" s="2" t="s">
        <v>53</v>
      </c>
      <c r="L2352" s="2" t="s">
        <v>2442</v>
      </c>
      <c r="M2352" s="2" t="s">
        <v>32873</v>
      </c>
      <c r="N2352" s="2" t="s">
        <v>1145</v>
      </c>
      <c r="O2352" s="2" t="s">
        <v>142</v>
      </c>
      <c r="P2352" s="2" t="s">
        <v>443</v>
      </c>
      <c r="Q2352" s="2" t="s">
        <v>1249</v>
      </c>
      <c r="R2352" s="2" t="s">
        <v>145</v>
      </c>
      <c r="S2352" s="2" t="s">
        <v>32874</v>
      </c>
      <c r="T2352" s="2" t="s">
        <v>32875</v>
      </c>
      <c r="U2352" s="2" t="s">
        <v>32876</v>
      </c>
      <c r="V2352" s="2" t="s">
        <v>32877</v>
      </c>
      <c r="W2352" s="2" t="s">
        <v>32878</v>
      </c>
      <c r="X2352" s="2" t="s">
        <v>32879</v>
      </c>
      <c r="Y2352" s="2" t="s">
        <v>32880</v>
      </c>
      <c r="Z2352" s="2" t="s">
        <v>32881</v>
      </c>
      <c r="AA2352" s="2" t="s">
        <v>32882</v>
      </c>
      <c r="AB2352" s="2" t="s">
        <v>32869</v>
      </c>
      <c r="AC2352" s="2" t="s">
        <v>32883</v>
      </c>
      <c r="AD2352" s="2" t="s">
        <v>71</v>
      </c>
      <c r="AE2352" s="2"/>
      <c r="AF2352" s="2"/>
      <c r="AG2352" s="2" t="s">
        <v>154</v>
      </c>
      <c r="AH2352" s="2"/>
      <c r="AI2352" s="2"/>
      <c r="AJ2352" s="2"/>
      <c r="AK2352" s="2"/>
      <c r="AL2352" s="2"/>
      <c r="AM2352" s="2" t="s">
        <v>104</v>
      </c>
      <c r="AN2352" s="2" t="s">
        <v>32227</v>
      </c>
      <c r="AO2352" s="2" t="s">
        <v>156</v>
      </c>
      <c r="AP2352" s="2" t="s">
        <v>156</v>
      </c>
      <c r="AQ2352" s="2" t="s">
        <v>107</v>
      </c>
      <c r="AR2352" s="2" t="s">
        <v>204</v>
      </c>
    </row>
    <row r="2353" customFormat="false" ht="15" hidden="false" customHeight="false" outlineLevel="0" collapsed="false">
      <c r="A2353" s="2" t="s">
        <v>32884</v>
      </c>
      <c r="B2353" s="2" t="s">
        <v>1415</v>
      </c>
      <c r="C2353" s="2" t="s">
        <v>30144</v>
      </c>
      <c r="D2353" s="2" t="s">
        <v>30012</v>
      </c>
      <c r="E2353" s="2" t="s">
        <v>32885</v>
      </c>
      <c r="F2353" s="2" t="s">
        <v>29749</v>
      </c>
      <c r="G2353" s="2" t="s">
        <v>81</v>
      </c>
      <c r="H2353" s="2"/>
      <c r="I2353" s="2" t="s">
        <v>83</v>
      </c>
      <c r="J2353" s="2" t="s">
        <v>52</v>
      </c>
      <c r="K2353" s="2" t="s">
        <v>186</v>
      </c>
      <c r="L2353" s="2" t="s">
        <v>7026</v>
      </c>
      <c r="M2353" s="2" t="s">
        <v>32886</v>
      </c>
      <c r="N2353" s="2" t="s">
        <v>238</v>
      </c>
      <c r="O2353" s="2" t="s">
        <v>443</v>
      </c>
      <c r="P2353" s="2" t="s">
        <v>555</v>
      </c>
      <c r="Q2353" s="2" t="s">
        <v>5378</v>
      </c>
      <c r="R2353" s="2" t="s">
        <v>215</v>
      </c>
      <c r="S2353" s="2" t="s">
        <v>32887</v>
      </c>
      <c r="T2353" s="2" t="s">
        <v>32888</v>
      </c>
      <c r="U2353" s="2" t="s">
        <v>32889</v>
      </c>
      <c r="V2353" s="2" t="s">
        <v>32890</v>
      </c>
      <c r="W2353" s="2" t="s">
        <v>32888</v>
      </c>
      <c r="X2353" s="2" t="s">
        <v>32891</v>
      </c>
      <c r="Y2353" s="2"/>
      <c r="Z2353" s="2" t="s">
        <v>32892</v>
      </c>
      <c r="AA2353" s="2" t="s">
        <v>31105</v>
      </c>
      <c r="AB2353" s="2" t="s">
        <v>32884</v>
      </c>
      <c r="AC2353" s="2" t="s">
        <v>32893</v>
      </c>
      <c r="AD2353" s="2" t="s">
        <v>71</v>
      </c>
      <c r="AE2353" s="2"/>
      <c r="AF2353" s="2"/>
      <c r="AG2353" s="2"/>
      <c r="AH2353" s="2"/>
      <c r="AI2353" s="2" t="s">
        <v>154</v>
      </c>
      <c r="AJ2353" s="2"/>
      <c r="AK2353" s="2"/>
      <c r="AL2353" s="2"/>
      <c r="AM2353" s="2" t="s">
        <v>104</v>
      </c>
      <c r="AN2353" s="2" t="s">
        <v>32227</v>
      </c>
      <c r="AO2353" s="2" t="s">
        <v>73</v>
      </c>
      <c r="AP2353" s="2" t="s">
        <v>74</v>
      </c>
      <c r="AQ2353" s="2"/>
      <c r="AR2353" s="2"/>
    </row>
    <row r="2354" customFormat="false" ht="15" hidden="false" customHeight="false" outlineLevel="0" collapsed="false">
      <c r="A2354" s="2" t="s">
        <v>32894</v>
      </c>
      <c r="B2354" s="2" t="s">
        <v>278</v>
      </c>
      <c r="C2354" s="2" t="s">
        <v>30144</v>
      </c>
      <c r="D2354" s="2" t="s">
        <v>30012</v>
      </c>
      <c r="E2354" s="2" t="s">
        <v>32895</v>
      </c>
      <c r="F2354" s="2" t="s">
        <v>32896</v>
      </c>
      <c r="G2354" s="2" t="s">
        <v>81</v>
      </c>
      <c r="H2354" s="2" t="s">
        <v>12764</v>
      </c>
      <c r="I2354" s="2" t="s">
        <v>83</v>
      </c>
      <c r="J2354" s="2" t="s">
        <v>52</v>
      </c>
      <c r="K2354" s="2" t="s">
        <v>186</v>
      </c>
      <c r="L2354" s="2" t="s">
        <v>32897</v>
      </c>
      <c r="M2354" s="2" t="s">
        <v>32898</v>
      </c>
      <c r="N2354" s="2" t="s">
        <v>421</v>
      </c>
      <c r="O2354" s="2" t="s">
        <v>190</v>
      </c>
      <c r="P2354" s="2" t="s">
        <v>190</v>
      </c>
      <c r="Q2354" s="2" t="s">
        <v>32899</v>
      </c>
      <c r="R2354" s="2" t="s">
        <v>186</v>
      </c>
      <c r="S2354" s="2" t="s">
        <v>32900</v>
      </c>
      <c r="T2354" s="2" t="s">
        <v>32901</v>
      </c>
      <c r="U2354" s="2" t="s">
        <v>12769</v>
      </c>
      <c r="V2354" s="2" t="s">
        <v>32902</v>
      </c>
      <c r="W2354" s="2" t="s">
        <v>32903</v>
      </c>
      <c r="X2354" s="2" t="s">
        <v>12772</v>
      </c>
      <c r="Y2354" s="2" t="s">
        <v>32904</v>
      </c>
      <c r="Z2354" s="2" t="s">
        <v>32905</v>
      </c>
      <c r="AA2354" s="2" t="s">
        <v>32906</v>
      </c>
      <c r="AB2354" s="2" t="s">
        <v>32894</v>
      </c>
      <c r="AC2354" s="2" t="s">
        <v>32907</v>
      </c>
      <c r="AD2354" s="2" t="s">
        <v>100</v>
      </c>
      <c r="AE2354" s="2" t="s">
        <v>12761</v>
      </c>
      <c r="AF2354" s="2" t="s">
        <v>32908</v>
      </c>
      <c r="AG2354" s="2"/>
      <c r="AH2354" s="2"/>
      <c r="AI2354" s="2"/>
      <c r="AJ2354" s="2"/>
      <c r="AK2354" s="2"/>
      <c r="AL2354" s="2"/>
      <c r="AM2354" s="2" t="s">
        <v>104</v>
      </c>
      <c r="AN2354" s="2" t="s">
        <v>30069</v>
      </c>
      <c r="AO2354" s="2" t="s">
        <v>106</v>
      </c>
      <c r="AP2354" s="2" t="s">
        <v>106</v>
      </c>
      <c r="AQ2354" s="2" t="s">
        <v>107</v>
      </c>
      <c r="AR2354" s="2" t="s">
        <v>107</v>
      </c>
    </row>
    <row r="2355" customFormat="false" ht="15" hidden="false" customHeight="false" outlineLevel="0" collapsed="false">
      <c r="A2355" s="2" t="s">
        <v>32909</v>
      </c>
      <c r="B2355" s="2" t="s">
        <v>278</v>
      </c>
      <c r="C2355" s="2" t="s">
        <v>30144</v>
      </c>
      <c r="D2355" s="2" t="s">
        <v>30012</v>
      </c>
      <c r="E2355" s="2" t="s">
        <v>32910</v>
      </c>
      <c r="F2355" s="2" t="s">
        <v>4570</v>
      </c>
      <c r="G2355" s="2" t="s">
        <v>32911</v>
      </c>
      <c r="H2355" s="2" t="s">
        <v>32912</v>
      </c>
      <c r="I2355" s="2" t="s">
        <v>51</v>
      </c>
      <c r="J2355" s="2" t="s">
        <v>52</v>
      </c>
      <c r="K2355" s="2" t="s">
        <v>186</v>
      </c>
      <c r="L2355" s="2" t="s">
        <v>32913</v>
      </c>
      <c r="M2355" s="2" t="s">
        <v>32914</v>
      </c>
      <c r="N2355" s="2" t="s">
        <v>32915</v>
      </c>
      <c r="O2355" s="2" t="s">
        <v>287</v>
      </c>
      <c r="P2355" s="2" t="s">
        <v>32916</v>
      </c>
      <c r="Q2355" s="2" t="s">
        <v>3130</v>
      </c>
      <c r="R2355" s="2" t="s">
        <v>884</v>
      </c>
      <c r="S2355" s="2" t="s">
        <v>32917</v>
      </c>
      <c r="T2355" s="2" t="s">
        <v>32918</v>
      </c>
      <c r="U2355" s="2" t="s">
        <v>32919</v>
      </c>
      <c r="V2355" s="2" t="s">
        <v>32920</v>
      </c>
      <c r="W2355" s="2"/>
      <c r="X2355" s="2" t="s">
        <v>32921</v>
      </c>
      <c r="Y2355" s="2"/>
      <c r="Z2355" s="2" t="s">
        <v>16963</v>
      </c>
      <c r="AA2355" s="2" t="s">
        <v>32922</v>
      </c>
      <c r="AB2355" s="2" t="s">
        <v>32909</v>
      </c>
      <c r="AC2355" s="2" t="s">
        <v>32923</v>
      </c>
      <c r="AD2355" s="2" t="s">
        <v>71</v>
      </c>
      <c r="AE2355" s="2"/>
      <c r="AF2355" s="2"/>
      <c r="AG2355" s="2" t="s">
        <v>128</v>
      </c>
      <c r="AH2355" s="2"/>
      <c r="AI2355" s="2"/>
      <c r="AJ2355" s="2"/>
      <c r="AK2355" s="2"/>
      <c r="AL2355" s="2"/>
      <c r="AM2355" s="2" t="s">
        <v>72</v>
      </c>
      <c r="AN2355" s="2"/>
      <c r="AO2355" s="2" t="s">
        <v>106</v>
      </c>
      <c r="AP2355" s="2" t="s">
        <v>74</v>
      </c>
      <c r="AQ2355" s="2" t="s">
        <v>132</v>
      </c>
      <c r="AR2355" s="2"/>
    </row>
    <row r="2356" customFormat="false" ht="15" hidden="false" customHeight="false" outlineLevel="0" collapsed="false">
      <c r="A2356" s="2" t="s">
        <v>32924</v>
      </c>
      <c r="B2356" s="2" t="s">
        <v>76</v>
      </c>
      <c r="C2356" s="2" t="s">
        <v>30462</v>
      </c>
      <c r="D2356" s="2" t="s">
        <v>30012</v>
      </c>
      <c r="E2356" s="2" t="s">
        <v>32925</v>
      </c>
      <c r="F2356" s="2" t="s">
        <v>32926</v>
      </c>
      <c r="G2356" s="2"/>
      <c r="H2356" s="2" t="s">
        <v>32927</v>
      </c>
      <c r="I2356" s="2" t="s">
        <v>51</v>
      </c>
      <c r="J2356" s="2" t="s">
        <v>52</v>
      </c>
      <c r="K2356" s="2" t="s">
        <v>138</v>
      </c>
      <c r="L2356" s="2" t="s">
        <v>32928</v>
      </c>
      <c r="M2356" s="2" t="s">
        <v>32929</v>
      </c>
      <c r="N2356" s="2" t="s">
        <v>239</v>
      </c>
      <c r="O2356" s="2" t="s">
        <v>212</v>
      </c>
      <c r="P2356" s="2" t="s">
        <v>1128</v>
      </c>
      <c r="Q2356" s="2" t="s">
        <v>166</v>
      </c>
      <c r="R2356" s="2" t="s">
        <v>1177</v>
      </c>
      <c r="S2356" s="2" t="s">
        <v>32930</v>
      </c>
      <c r="T2356" s="2" t="s">
        <v>32931</v>
      </c>
      <c r="U2356" s="2" t="s">
        <v>32932</v>
      </c>
      <c r="V2356" s="2" t="s">
        <v>32933</v>
      </c>
      <c r="W2356" s="2" t="s">
        <v>32931</v>
      </c>
      <c r="X2356" s="2" t="s">
        <v>32934</v>
      </c>
      <c r="Y2356" s="2"/>
      <c r="Z2356" s="2" t="s">
        <v>32935</v>
      </c>
      <c r="AA2356" s="2" t="s">
        <v>32936</v>
      </c>
      <c r="AB2356" s="2" t="s">
        <v>32924</v>
      </c>
      <c r="AC2356" s="2" t="s">
        <v>32937</v>
      </c>
      <c r="AD2356" s="2" t="s">
        <v>71</v>
      </c>
      <c r="AE2356" s="2"/>
      <c r="AF2356" s="2"/>
      <c r="AG2356" s="2"/>
      <c r="AH2356" s="2"/>
      <c r="AI2356" s="2" t="s">
        <v>298</v>
      </c>
      <c r="AJ2356" s="2"/>
      <c r="AK2356" s="2"/>
      <c r="AL2356" s="2"/>
      <c r="AM2356" s="2" t="s">
        <v>104</v>
      </c>
      <c r="AN2356" s="2" t="s">
        <v>32938</v>
      </c>
      <c r="AO2356" s="2" t="s">
        <v>73</v>
      </c>
      <c r="AP2356" s="2" t="s">
        <v>74</v>
      </c>
      <c r="AQ2356" s="2" t="s">
        <v>107</v>
      </c>
      <c r="AR2356" s="2"/>
    </row>
    <row r="2357" customFormat="false" ht="15" hidden="false" customHeight="false" outlineLevel="0" collapsed="false">
      <c r="A2357" s="2" t="s">
        <v>32939</v>
      </c>
      <c r="B2357" s="2" t="s">
        <v>278</v>
      </c>
      <c r="C2357" s="2" t="s">
        <v>30462</v>
      </c>
      <c r="D2357" s="2" t="s">
        <v>30012</v>
      </c>
      <c r="E2357" s="2" t="s">
        <v>32940</v>
      </c>
      <c r="F2357" s="2" t="s">
        <v>32941</v>
      </c>
      <c r="G2357" s="2" t="s">
        <v>32942</v>
      </c>
      <c r="H2357" s="2"/>
      <c r="I2357" s="2" t="s">
        <v>51</v>
      </c>
      <c r="J2357" s="2" t="s">
        <v>52</v>
      </c>
      <c r="K2357" s="2" t="s">
        <v>53</v>
      </c>
      <c r="L2357" s="2" t="s">
        <v>32943</v>
      </c>
      <c r="M2357" s="2" t="s">
        <v>32944</v>
      </c>
      <c r="N2357" s="2" t="s">
        <v>310</v>
      </c>
      <c r="O2357" s="2" t="s">
        <v>213</v>
      </c>
      <c r="P2357" s="2" t="s">
        <v>555</v>
      </c>
      <c r="Q2357" s="2" t="s">
        <v>18609</v>
      </c>
      <c r="R2357" s="2" t="s">
        <v>3981</v>
      </c>
      <c r="S2357" s="2" t="s">
        <v>32945</v>
      </c>
      <c r="T2357" s="2" t="s">
        <v>32946</v>
      </c>
      <c r="U2357" s="2" t="s">
        <v>32947</v>
      </c>
      <c r="V2357" s="2" t="s">
        <v>32948</v>
      </c>
      <c r="W2357" s="2" t="s">
        <v>81</v>
      </c>
      <c r="X2357" s="2" t="s">
        <v>32942</v>
      </c>
      <c r="Y2357" s="2"/>
      <c r="Z2357" s="2"/>
      <c r="AA2357" s="2" t="s">
        <v>31105</v>
      </c>
      <c r="AB2357" s="2" t="s">
        <v>32939</v>
      </c>
      <c r="AC2357" s="2" t="s">
        <v>32949</v>
      </c>
      <c r="AD2357" s="2" t="s">
        <v>100</v>
      </c>
      <c r="AE2357" s="2" t="s">
        <v>32950</v>
      </c>
      <c r="AF2357" s="2" t="s">
        <v>442</v>
      </c>
      <c r="AG2357" s="2"/>
      <c r="AH2357" s="2"/>
      <c r="AI2357" s="2"/>
      <c r="AJ2357" s="2"/>
      <c r="AK2357" s="2"/>
      <c r="AL2357" s="2"/>
      <c r="AM2357" s="2" t="s">
        <v>104</v>
      </c>
      <c r="AN2357" s="2" t="s">
        <v>30069</v>
      </c>
      <c r="AO2357" s="2" t="s">
        <v>156</v>
      </c>
      <c r="AP2357" s="2" t="s">
        <v>74</v>
      </c>
      <c r="AQ2357" s="2"/>
      <c r="AR2357" s="2"/>
    </row>
    <row r="2358" customFormat="false" ht="15" hidden="false" customHeight="false" outlineLevel="0" collapsed="false">
      <c r="A2358" s="2" t="s">
        <v>32951</v>
      </c>
      <c r="B2358" s="2" t="s">
        <v>1415</v>
      </c>
      <c r="C2358" s="2" t="s">
        <v>32374</v>
      </c>
      <c r="D2358" s="2" t="s">
        <v>30012</v>
      </c>
      <c r="E2358" s="2" t="s">
        <v>1103</v>
      </c>
      <c r="F2358" s="2" t="s">
        <v>1104</v>
      </c>
      <c r="G2358" s="2" t="s">
        <v>1105</v>
      </c>
      <c r="H2358" s="2" t="s">
        <v>32952</v>
      </c>
      <c r="I2358" s="2" t="s">
        <v>83</v>
      </c>
      <c r="J2358" s="2" t="s">
        <v>52</v>
      </c>
      <c r="K2358" s="2" t="s">
        <v>84</v>
      </c>
      <c r="L2358" s="2" t="s">
        <v>1107</v>
      </c>
      <c r="M2358" s="2" t="s">
        <v>32953</v>
      </c>
      <c r="N2358" s="2" t="s">
        <v>1109</v>
      </c>
      <c r="O2358" s="2" t="s">
        <v>980</v>
      </c>
      <c r="P2358" s="2" t="s">
        <v>57</v>
      </c>
      <c r="Q2358" s="2" t="s">
        <v>387</v>
      </c>
      <c r="R2358" s="2" t="s">
        <v>145</v>
      </c>
      <c r="S2358" s="2" t="s">
        <v>1110</v>
      </c>
      <c r="T2358" s="2" t="s">
        <v>32954</v>
      </c>
      <c r="U2358" s="2" t="s">
        <v>1112</v>
      </c>
      <c r="V2358" s="2" t="s">
        <v>1113</v>
      </c>
      <c r="W2358" s="2" t="s">
        <v>1114</v>
      </c>
      <c r="X2358" s="2" t="s">
        <v>1115</v>
      </c>
      <c r="Y2358" s="2" t="s">
        <v>32955</v>
      </c>
      <c r="Z2358" s="2"/>
      <c r="AA2358" s="2" t="s">
        <v>26013</v>
      </c>
      <c r="AB2358" s="2" t="s">
        <v>32951</v>
      </c>
      <c r="AC2358" s="2" t="s">
        <v>32956</v>
      </c>
      <c r="AD2358" s="2" t="s">
        <v>100</v>
      </c>
      <c r="AE2358" s="2" t="s">
        <v>1118</v>
      </c>
      <c r="AF2358" s="2" t="s">
        <v>32957</v>
      </c>
      <c r="AG2358" s="2" t="s">
        <v>128</v>
      </c>
      <c r="AH2358" s="2"/>
      <c r="AI2358" s="2"/>
      <c r="AJ2358" s="2"/>
      <c r="AK2358" s="2"/>
      <c r="AL2358" s="2"/>
      <c r="AM2358" s="2" t="s">
        <v>104</v>
      </c>
      <c r="AN2358" s="2" t="s">
        <v>32227</v>
      </c>
      <c r="AO2358" s="2" t="s">
        <v>156</v>
      </c>
      <c r="AP2358" s="2" t="s">
        <v>156</v>
      </c>
      <c r="AQ2358" s="2" t="s">
        <v>132</v>
      </c>
      <c r="AR2358" s="2" t="s">
        <v>132</v>
      </c>
    </row>
    <row r="2359" customFormat="false" ht="15" hidden="false" customHeight="false" outlineLevel="0" collapsed="false">
      <c r="A2359" s="2" t="s">
        <v>32958</v>
      </c>
      <c r="B2359" s="2" t="s">
        <v>278</v>
      </c>
      <c r="C2359" s="2" t="s">
        <v>32374</v>
      </c>
      <c r="D2359" s="2" t="s">
        <v>30012</v>
      </c>
      <c r="E2359" s="2" t="s">
        <v>32959</v>
      </c>
      <c r="F2359" s="2" t="s">
        <v>32960</v>
      </c>
      <c r="G2359" s="2" t="s">
        <v>1105</v>
      </c>
      <c r="H2359" s="2"/>
      <c r="I2359" s="2" t="s">
        <v>51</v>
      </c>
      <c r="J2359" s="2" t="s">
        <v>52</v>
      </c>
      <c r="K2359" s="2" t="s">
        <v>84</v>
      </c>
      <c r="L2359" s="2" t="s">
        <v>32961</v>
      </c>
      <c r="M2359" s="2" t="s">
        <v>32953</v>
      </c>
      <c r="N2359" s="2" t="s">
        <v>32962</v>
      </c>
      <c r="O2359" s="2" t="s">
        <v>980</v>
      </c>
      <c r="P2359" s="2" t="s">
        <v>57</v>
      </c>
      <c r="Q2359" s="2" t="s">
        <v>387</v>
      </c>
      <c r="R2359" s="2" t="s">
        <v>145</v>
      </c>
      <c r="S2359" s="2" t="s">
        <v>1110</v>
      </c>
      <c r="T2359" s="2" t="s">
        <v>32954</v>
      </c>
      <c r="U2359" s="2" t="s">
        <v>1112</v>
      </c>
      <c r="V2359" s="2" t="s">
        <v>1113</v>
      </c>
      <c r="W2359" s="2" t="s">
        <v>1114</v>
      </c>
      <c r="X2359" s="2" t="s">
        <v>1115</v>
      </c>
      <c r="Y2359" s="2" t="s">
        <v>32955</v>
      </c>
      <c r="Z2359" s="2"/>
      <c r="AA2359" s="2" t="s">
        <v>26013</v>
      </c>
      <c r="AB2359" s="2" t="s">
        <v>32958</v>
      </c>
      <c r="AC2359" s="2" t="s">
        <v>32963</v>
      </c>
      <c r="AD2359" s="2" t="s">
        <v>100</v>
      </c>
      <c r="AE2359" s="2" t="s">
        <v>32964</v>
      </c>
      <c r="AF2359" s="2" t="s">
        <v>32965</v>
      </c>
      <c r="AG2359" s="2" t="s">
        <v>128</v>
      </c>
      <c r="AH2359" s="2"/>
      <c r="AI2359" s="2"/>
      <c r="AJ2359" s="2"/>
      <c r="AK2359" s="2"/>
      <c r="AL2359" s="2"/>
      <c r="AM2359" s="2" t="s">
        <v>104</v>
      </c>
      <c r="AN2359" s="2" t="s">
        <v>30069</v>
      </c>
      <c r="AO2359" s="2" t="s">
        <v>156</v>
      </c>
      <c r="AP2359" s="2" t="s">
        <v>156</v>
      </c>
      <c r="AQ2359" s="2" t="s">
        <v>132</v>
      </c>
      <c r="AR2359" s="2" t="s">
        <v>132</v>
      </c>
    </row>
    <row r="2360" customFormat="false" ht="15" hidden="false" customHeight="false" outlineLevel="0" collapsed="false">
      <c r="A2360" s="2" t="s">
        <v>32966</v>
      </c>
      <c r="B2360" s="2" t="s">
        <v>76</v>
      </c>
      <c r="C2360" s="2" t="s">
        <v>32374</v>
      </c>
      <c r="D2360" s="2" t="s">
        <v>30012</v>
      </c>
      <c r="E2360" s="2" t="s">
        <v>11248</v>
      </c>
      <c r="F2360" s="2" t="s">
        <v>11249</v>
      </c>
      <c r="G2360" s="2"/>
      <c r="H2360" s="2"/>
      <c r="I2360" s="2" t="s">
        <v>51</v>
      </c>
      <c r="J2360" s="2" t="s">
        <v>52</v>
      </c>
      <c r="K2360" s="2" t="s">
        <v>10440</v>
      </c>
      <c r="L2360" s="2" t="s">
        <v>11252</v>
      </c>
      <c r="M2360" s="2" t="s">
        <v>32967</v>
      </c>
      <c r="N2360" s="2" t="s">
        <v>11254</v>
      </c>
      <c r="O2360" s="2" t="s">
        <v>212</v>
      </c>
      <c r="P2360" s="2" t="s">
        <v>312</v>
      </c>
      <c r="Q2360" s="2" t="s">
        <v>144</v>
      </c>
      <c r="R2360" s="2" t="s">
        <v>145</v>
      </c>
      <c r="S2360" s="2" t="s">
        <v>11255</v>
      </c>
      <c r="T2360" s="2" t="s">
        <v>11256</v>
      </c>
      <c r="U2360" s="2" t="s">
        <v>11250</v>
      </c>
      <c r="V2360" s="2" t="s">
        <v>11257</v>
      </c>
      <c r="W2360" s="2" t="s">
        <v>32968</v>
      </c>
      <c r="X2360" s="2" t="s">
        <v>11259</v>
      </c>
      <c r="Y2360" s="2"/>
      <c r="Z2360" s="2"/>
      <c r="AA2360" s="2" t="s">
        <v>32969</v>
      </c>
      <c r="AB2360" s="2" t="s">
        <v>32966</v>
      </c>
      <c r="AC2360" s="2" t="s">
        <v>32970</v>
      </c>
      <c r="AD2360" s="2" t="s">
        <v>71</v>
      </c>
      <c r="AE2360" s="2"/>
      <c r="AF2360" s="2"/>
      <c r="AG2360" s="2" t="s">
        <v>128</v>
      </c>
      <c r="AH2360" s="2" t="s">
        <v>253</v>
      </c>
      <c r="AI2360" s="2"/>
      <c r="AJ2360" s="2"/>
      <c r="AK2360" s="2"/>
      <c r="AL2360" s="2"/>
      <c r="AM2360" s="2" t="s">
        <v>104</v>
      </c>
      <c r="AN2360" s="2" t="s">
        <v>32971</v>
      </c>
      <c r="AO2360" s="2" t="s">
        <v>106</v>
      </c>
      <c r="AP2360" s="2" t="s">
        <v>74</v>
      </c>
      <c r="AQ2360" s="2" t="s">
        <v>132</v>
      </c>
      <c r="AR2360" s="2"/>
    </row>
    <row r="2361" customFormat="false" ht="15" hidden="false" customHeight="false" outlineLevel="0" collapsed="false">
      <c r="A2361" s="2" t="s">
        <v>32972</v>
      </c>
      <c r="B2361" s="2" t="s">
        <v>1415</v>
      </c>
      <c r="C2361" s="2" t="s">
        <v>31836</v>
      </c>
      <c r="D2361" s="2" t="s">
        <v>30012</v>
      </c>
      <c r="E2361" s="2" t="s">
        <v>32973</v>
      </c>
      <c r="F2361" s="2" t="s">
        <v>3439</v>
      </c>
      <c r="G2361" s="2" t="s">
        <v>81</v>
      </c>
      <c r="H2361" s="2" t="s">
        <v>32974</v>
      </c>
      <c r="I2361" s="2" t="s">
        <v>83</v>
      </c>
      <c r="J2361" s="2" t="s">
        <v>52</v>
      </c>
      <c r="K2361" s="2" t="s">
        <v>84</v>
      </c>
      <c r="L2361" s="2" t="s">
        <v>32975</v>
      </c>
      <c r="M2361" s="2" t="s">
        <v>32976</v>
      </c>
      <c r="N2361" s="2" t="s">
        <v>4177</v>
      </c>
      <c r="O2361" s="2" t="s">
        <v>142</v>
      </c>
      <c r="P2361" s="2" t="s">
        <v>631</v>
      </c>
      <c r="Q2361" s="2" t="s">
        <v>59</v>
      </c>
      <c r="R2361" s="2" t="s">
        <v>60</v>
      </c>
      <c r="S2361" s="2" t="s">
        <v>28627</v>
      </c>
      <c r="T2361" s="2" t="s">
        <v>32977</v>
      </c>
      <c r="U2361" s="2" t="s">
        <v>32978</v>
      </c>
      <c r="V2361" s="2" t="s">
        <v>19734</v>
      </c>
      <c r="W2361" s="2" t="s">
        <v>32979</v>
      </c>
      <c r="X2361" s="2" t="s">
        <v>32980</v>
      </c>
      <c r="Y2361" s="2"/>
      <c r="Z2361" s="2" t="s">
        <v>32981</v>
      </c>
      <c r="AA2361" s="2" t="s">
        <v>32982</v>
      </c>
      <c r="AB2361" s="2" t="s">
        <v>32972</v>
      </c>
      <c r="AC2361" s="2" t="s">
        <v>32983</v>
      </c>
      <c r="AD2361" s="2" t="s">
        <v>71</v>
      </c>
      <c r="AE2361" s="2"/>
      <c r="AF2361" s="2"/>
      <c r="AG2361" s="2" t="s">
        <v>128</v>
      </c>
      <c r="AH2361" s="2"/>
      <c r="AI2361" s="2"/>
      <c r="AJ2361" s="2"/>
      <c r="AK2361" s="2"/>
      <c r="AL2361" s="2"/>
      <c r="AM2361" s="2" t="s">
        <v>104</v>
      </c>
      <c r="AN2361" s="2" t="s">
        <v>32396</v>
      </c>
      <c r="AO2361" s="2" t="s">
        <v>106</v>
      </c>
      <c r="AP2361" s="2" t="s">
        <v>74</v>
      </c>
      <c r="AQ2361" s="2" t="s">
        <v>132</v>
      </c>
      <c r="AR2361" s="2"/>
    </row>
    <row r="2362" customFormat="false" ht="15" hidden="false" customHeight="false" outlineLevel="0" collapsed="false">
      <c r="A2362" s="2" t="s">
        <v>32984</v>
      </c>
      <c r="B2362" s="2" t="s">
        <v>76</v>
      </c>
      <c r="C2362" s="2" t="s">
        <v>32985</v>
      </c>
      <c r="D2362" s="2" t="s">
        <v>30012</v>
      </c>
      <c r="E2362" s="2" t="s">
        <v>32986</v>
      </c>
      <c r="F2362" s="2" t="s">
        <v>32987</v>
      </c>
      <c r="G2362" s="2"/>
      <c r="H2362" s="2" t="s">
        <v>32988</v>
      </c>
      <c r="I2362" s="2" t="s">
        <v>83</v>
      </c>
      <c r="J2362" s="2" t="s">
        <v>52</v>
      </c>
      <c r="K2362" s="2" t="s">
        <v>53</v>
      </c>
      <c r="L2362" s="2" t="s">
        <v>31010</v>
      </c>
      <c r="M2362" s="2" t="s">
        <v>32989</v>
      </c>
      <c r="N2362" s="2" t="s">
        <v>32990</v>
      </c>
      <c r="O2362" s="2" t="s">
        <v>165</v>
      </c>
      <c r="P2362" s="2" t="s">
        <v>191</v>
      </c>
      <c r="Q2362" s="2" t="s">
        <v>288</v>
      </c>
      <c r="R2362" s="2" t="s">
        <v>60</v>
      </c>
      <c r="S2362" s="2" t="s">
        <v>32991</v>
      </c>
      <c r="T2362" s="2" t="s">
        <v>32992</v>
      </c>
      <c r="U2362" s="2" t="s">
        <v>32993</v>
      </c>
      <c r="V2362" s="2" t="s">
        <v>32994</v>
      </c>
      <c r="W2362" s="2" t="s">
        <v>32995</v>
      </c>
      <c r="X2362" s="2" t="s">
        <v>32996</v>
      </c>
      <c r="Y2362" s="2"/>
      <c r="Z2362" s="2" t="s">
        <v>32997</v>
      </c>
      <c r="AA2362" s="2" t="s">
        <v>32998</v>
      </c>
      <c r="AB2362" s="2" t="s">
        <v>32984</v>
      </c>
      <c r="AC2362" s="2" t="s">
        <v>32999</v>
      </c>
      <c r="AD2362" s="2" t="s">
        <v>71</v>
      </c>
      <c r="AE2362" s="2" t="s">
        <v>33000</v>
      </c>
      <c r="AF2362" s="2"/>
      <c r="AG2362" s="2" t="s">
        <v>128</v>
      </c>
      <c r="AH2362" s="2"/>
      <c r="AI2362" s="2"/>
      <c r="AJ2362" s="2"/>
      <c r="AK2362" s="2"/>
      <c r="AL2362" s="2"/>
      <c r="AM2362" s="2" t="s">
        <v>72</v>
      </c>
      <c r="AN2362" s="2"/>
      <c r="AO2362" s="2" t="s">
        <v>156</v>
      </c>
      <c r="AP2362" s="2" t="s">
        <v>74</v>
      </c>
      <c r="AQ2362" s="2" t="s">
        <v>107</v>
      </c>
      <c r="AR2362" s="2"/>
    </row>
    <row r="2363" customFormat="false" ht="15" hidden="false" customHeight="false" outlineLevel="0" collapsed="false">
      <c r="A2363" s="2" t="s">
        <v>33001</v>
      </c>
      <c r="B2363" s="2" t="s">
        <v>278</v>
      </c>
      <c r="C2363" s="2" t="s">
        <v>32985</v>
      </c>
      <c r="D2363" s="2" t="s">
        <v>30012</v>
      </c>
      <c r="E2363" s="2" t="s">
        <v>33002</v>
      </c>
      <c r="F2363" s="2" t="s">
        <v>33003</v>
      </c>
      <c r="G2363" s="2"/>
      <c r="H2363" s="2" t="s">
        <v>33004</v>
      </c>
      <c r="I2363" s="2" t="s">
        <v>51</v>
      </c>
      <c r="J2363" s="2" t="s">
        <v>52</v>
      </c>
      <c r="K2363" s="2" t="s">
        <v>186</v>
      </c>
      <c r="L2363" s="2" t="s">
        <v>33005</v>
      </c>
      <c r="M2363" s="2" t="s">
        <v>33006</v>
      </c>
      <c r="N2363" s="2" t="s">
        <v>1197</v>
      </c>
      <c r="O2363" s="2" t="s">
        <v>88</v>
      </c>
      <c r="P2363" s="2" t="s">
        <v>980</v>
      </c>
      <c r="Q2363" s="2" t="s">
        <v>215</v>
      </c>
      <c r="R2363" s="2" t="s">
        <v>215</v>
      </c>
      <c r="S2363" s="2" t="s">
        <v>33007</v>
      </c>
      <c r="T2363" s="2" t="s">
        <v>33008</v>
      </c>
      <c r="U2363" s="2" t="s">
        <v>33009</v>
      </c>
      <c r="V2363" s="2" t="s">
        <v>33010</v>
      </c>
      <c r="W2363" s="2" t="s">
        <v>33008</v>
      </c>
      <c r="X2363" s="2" t="s">
        <v>33009</v>
      </c>
      <c r="Y2363" s="2" t="s">
        <v>33011</v>
      </c>
      <c r="Z2363" s="2" t="s">
        <v>33012</v>
      </c>
      <c r="AA2363" s="2" t="s">
        <v>33013</v>
      </c>
      <c r="AB2363" s="2" t="s">
        <v>33001</v>
      </c>
      <c r="AC2363" s="2" t="s">
        <v>33014</v>
      </c>
      <c r="AD2363" s="2" t="s">
        <v>71</v>
      </c>
      <c r="AE2363" s="2"/>
      <c r="AF2363" s="2"/>
      <c r="AG2363" s="2" t="s">
        <v>154</v>
      </c>
      <c r="AH2363" s="2"/>
      <c r="AI2363" s="2"/>
      <c r="AJ2363" s="2"/>
      <c r="AK2363" s="2"/>
      <c r="AL2363" s="2"/>
      <c r="AM2363" s="2" t="s">
        <v>104</v>
      </c>
      <c r="AN2363" s="2" t="s">
        <v>31522</v>
      </c>
      <c r="AO2363" s="2" t="s">
        <v>156</v>
      </c>
      <c r="AP2363" s="2" t="s">
        <v>156</v>
      </c>
      <c r="AQ2363" s="2" t="s">
        <v>132</v>
      </c>
      <c r="AR2363" s="2" t="s">
        <v>132</v>
      </c>
    </row>
    <row r="2364" customFormat="false" ht="15" hidden="false" customHeight="false" outlineLevel="0" collapsed="false">
      <c r="A2364" s="2" t="s">
        <v>33015</v>
      </c>
      <c r="B2364" s="2" t="s">
        <v>76</v>
      </c>
      <c r="C2364" s="2" t="s">
        <v>32985</v>
      </c>
      <c r="D2364" s="2" t="s">
        <v>30012</v>
      </c>
      <c r="E2364" s="2" t="s">
        <v>18044</v>
      </c>
      <c r="F2364" s="2" t="s">
        <v>5344</v>
      </c>
      <c r="G2364" s="2" t="s">
        <v>81</v>
      </c>
      <c r="H2364" s="2" t="s">
        <v>18046</v>
      </c>
      <c r="I2364" s="2" t="s">
        <v>83</v>
      </c>
      <c r="J2364" s="2" t="s">
        <v>52</v>
      </c>
      <c r="K2364" s="2" t="s">
        <v>1481</v>
      </c>
      <c r="L2364" s="2" t="s">
        <v>16294</v>
      </c>
      <c r="M2364" s="2" t="s">
        <v>33016</v>
      </c>
      <c r="N2364" s="2" t="s">
        <v>4255</v>
      </c>
      <c r="O2364" s="2" t="s">
        <v>287</v>
      </c>
      <c r="P2364" s="2" t="s">
        <v>191</v>
      </c>
      <c r="Q2364" s="2" t="s">
        <v>288</v>
      </c>
      <c r="R2364" s="2" t="s">
        <v>60</v>
      </c>
      <c r="S2364" s="2" t="s">
        <v>18048</v>
      </c>
      <c r="T2364" s="2" t="s">
        <v>18049</v>
      </c>
      <c r="U2364" s="2" t="s">
        <v>33017</v>
      </c>
      <c r="V2364" s="2" t="s">
        <v>33018</v>
      </c>
      <c r="W2364" s="2" t="s">
        <v>33019</v>
      </c>
      <c r="X2364" s="2" t="s">
        <v>18045</v>
      </c>
      <c r="Y2364" s="2"/>
      <c r="Z2364" s="2"/>
      <c r="AA2364" s="2" t="s">
        <v>33020</v>
      </c>
      <c r="AB2364" s="2" t="s">
        <v>33015</v>
      </c>
      <c r="AC2364" s="2" t="s">
        <v>33021</v>
      </c>
      <c r="AD2364" s="2" t="s">
        <v>71</v>
      </c>
      <c r="AE2364" s="2"/>
      <c r="AF2364" s="2"/>
      <c r="AG2364" s="2" t="s">
        <v>663</v>
      </c>
      <c r="AH2364" s="2"/>
      <c r="AI2364" s="2"/>
      <c r="AJ2364" s="2"/>
      <c r="AK2364" s="2"/>
      <c r="AL2364" s="2"/>
      <c r="AM2364" s="2" t="s">
        <v>104</v>
      </c>
      <c r="AN2364" s="2" t="s">
        <v>32590</v>
      </c>
      <c r="AO2364" s="2" t="s">
        <v>106</v>
      </c>
      <c r="AP2364" s="2" t="s">
        <v>74</v>
      </c>
      <c r="AQ2364" s="2" t="s">
        <v>132</v>
      </c>
      <c r="AR2364" s="2"/>
    </row>
    <row r="2365" customFormat="false" ht="15" hidden="false" customHeight="false" outlineLevel="0" collapsed="false">
      <c r="A2365" s="2" t="s">
        <v>33022</v>
      </c>
      <c r="B2365" s="2" t="s">
        <v>1415</v>
      </c>
      <c r="C2365" s="2" t="s">
        <v>32985</v>
      </c>
      <c r="D2365" s="2" t="s">
        <v>30012</v>
      </c>
      <c r="E2365" s="2" t="s">
        <v>33023</v>
      </c>
      <c r="F2365" s="2" t="s">
        <v>4206</v>
      </c>
      <c r="G2365" s="2"/>
      <c r="H2365" s="2" t="s">
        <v>587</v>
      </c>
      <c r="I2365" s="2" t="s">
        <v>51</v>
      </c>
      <c r="J2365" s="2" t="s">
        <v>52</v>
      </c>
      <c r="K2365" s="2" t="s">
        <v>588</v>
      </c>
      <c r="L2365" s="2" t="s">
        <v>589</v>
      </c>
      <c r="M2365" s="2" t="s">
        <v>33024</v>
      </c>
      <c r="N2365" s="2" t="s">
        <v>28151</v>
      </c>
      <c r="O2365" s="2" t="s">
        <v>573</v>
      </c>
      <c r="P2365" s="2" t="s">
        <v>900</v>
      </c>
      <c r="Q2365" s="2" t="s">
        <v>59</v>
      </c>
      <c r="R2365" s="2" t="s">
        <v>60</v>
      </c>
      <c r="S2365" s="2" t="s">
        <v>593</v>
      </c>
      <c r="T2365" s="2" t="s">
        <v>594</v>
      </c>
      <c r="U2365" s="2" t="s">
        <v>595</v>
      </c>
      <c r="V2365" s="2" t="s">
        <v>596</v>
      </c>
      <c r="W2365" s="2" t="s">
        <v>33025</v>
      </c>
      <c r="X2365" s="2" t="s">
        <v>598</v>
      </c>
      <c r="Y2365" s="2"/>
      <c r="Z2365" s="2"/>
      <c r="AA2365" s="2" t="s">
        <v>33026</v>
      </c>
      <c r="AB2365" s="2" t="s">
        <v>33022</v>
      </c>
      <c r="AC2365" s="2" t="s">
        <v>33027</v>
      </c>
      <c r="AD2365" s="2" t="s">
        <v>100</v>
      </c>
      <c r="AE2365" s="2" t="s">
        <v>602</v>
      </c>
      <c r="AF2365" s="2" t="s">
        <v>33028</v>
      </c>
      <c r="AG2365" s="2" t="s">
        <v>128</v>
      </c>
      <c r="AH2365" s="2"/>
      <c r="AI2365" s="2"/>
      <c r="AJ2365" s="2"/>
      <c r="AK2365" s="2"/>
      <c r="AL2365" s="2"/>
      <c r="AM2365" s="2" t="s">
        <v>72</v>
      </c>
      <c r="AN2365" s="2"/>
      <c r="AO2365" s="2" t="s">
        <v>156</v>
      </c>
      <c r="AP2365" s="2" t="s">
        <v>74</v>
      </c>
      <c r="AQ2365" s="2" t="s">
        <v>132</v>
      </c>
      <c r="AR2365" s="2"/>
    </row>
    <row r="2366" customFormat="false" ht="15" hidden="false" customHeight="false" outlineLevel="0" collapsed="false">
      <c r="A2366" s="2" t="s">
        <v>33029</v>
      </c>
      <c r="B2366" s="2" t="s">
        <v>76</v>
      </c>
      <c r="C2366" s="2" t="s">
        <v>33030</v>
      </c>
      <c r="D2366" s="2" t="s">
        <v>30012</v>
      </c>
      <c r="E2366" s="2" t="s">
        <v>33031</v>
      </c>
      <c r="F2366" s="2" t="s">
        <v>33032</v>
      </c>
      <c r="G2366" s="2"/>
      <c r="H2366" s="2" t="s">
        <v>33033</v>
      </c>
      <c r="I2366" s="2" t="s">
        <v>51</v>
      </c>
      <c r="J2366" s="2" t="s">
        <v>52</v>
      </c>
      <c r="K2366" s="2" t="s">
        <v>60</v>
      </c>
      <c r="L2366" s="2" t="s">
        <v>33034</v>
      </c>
      <c r="M2366" s="2" t="s">
        <v>33035</v>
      </c>
      <c r="N2366" s="2" t="s">
        <v>238</v>
      </c>
      <c r="O2366" s="2" t="s">
        <v>117</v>
      </c>
      <c r="P2366" s="2" t="s">
        <v>980</v>
      </c>
      <c r="Q2366" s="2" t="s">
        <v>2686</v>
      </c>
      <c r="R2366" s="2" t="s">
        <v>60</v>
      </c>
      <c r="S2366" s="2" t="s">
        <v>33036</v>
      </c>
      <c r="T2366" s="2" t="s">
        <v>33037</v>
      </c>
      <c r="U2366" s="2" t="s">
        <v>33038</v>
      </c>
      <c r="V2366" s="2" t="s">
        <v>33039</v>
      </c>
      <c r="W2366" s="2" t="s">
        <v>33040</v>
      </c>
      <c r="X2366" s="2" t="s">
        <v>33041</v>
      </c>
      <c r="Y2366" s="2" t="s">
        <v>33042</v>
      </c>
      <c r="Z2366" s="2" t="s">
        <v>33043</v>
      </c>
      <c r="AA2366" s="2" t="s">
        <v>33044</v>
      </c>
      <c r="AB2366" s="2" t="s">
        <v>33029</v>
      </c>
      <c r="AC2366" s="2" t="s">
        <v>33045</v>
      </c>
      <c r="AD2366" s="2" t="s">
        <v>71</v>
      </c>
      <c r="AE2366" s="2"/>
      <c r="AF2366" s="2"/>
      <c r="AG2366" s="2" t="s">
        <v>128</v>
      </c>
      <c r="AH2366" s="2"/>
      <c r="AI2366" s="2"/>
      <c r="AJ2366" s="2"/>
      <c r="AK2366" s="2"/>
      <c r="AL2366" s="2"/>
      <c r="AM2366" s="2" t="s">
        <v>72</v>
      </c>
      <c r="AN2366" s="2"/>
      <c r="AO2366" s="2" t="s">
        <v>106</v>
      </c>
      <c r="AP2366" s="2" t="s">
        <v>106</v>
      </c>
      <c r="AQ2366" s="2" t="s">
        <v>132</v>
      </c>
      <c r="AR2366" s="2" t="s">
        <v>132</v>
      </c>
    </row>
    <row r="2367" customFormat="false" ht="15" hidden="false" customHeight="false" outlineLevel="0" collapsed="false">
      <c r="A2367" s="2" t="s">
        <v>33046</v>
      </c>
      <c r="B2367" s="2" t="s">
        <v>76</v>
      </c>
      <c r="C2367" s="2" t="s">
        <v>33030</v>
      </c>
      <c r="D2367" s="2" t="s">
        <v>30012</v>
      </c>
      <c r="E2367" s="2" t="s">
        <v>33047</v>
      </c>
      <c r="F2367" s="2" t="s">
        <v>33048</v>
      </c>
      <c r="G2367" s="2"/>
      <c r="H2367" s="2" t="s">
        <v>33049</v>
      </c>
      <c r="I2367" s="2" t="s">
        <v>83</v>
      </c>
      <c r="J2367" s="2" t="s">
        <v>52</v>
      </c>
      <c r="K2367" s="2" t="s">
        <v>138</v>
      </c>
      <c r="L2367" s="2" t="s">
        <v>31433</v>
      </c>
      <c r="M2367" s="2" t="s">
        <v>33050</v>
      </c>
      <c r="N2367" s="2" t="s">
        <v>2463</v>
      </c>
      <c r="O2367" s="2" t="s">
        <v>143</v>
      </c>
      <c r="P2367" s="2" t="s">
        <v>555</v>
      </c>
      <c r="Q2367" s="2" t="s">
        <v>369</v>
      </c>
      <c r="R2367" s="2" t="s">
        <v>145</v>
      </c>
      <c r="S2367" s="2" t="s">
        <v>33051</v>
      </c>
      <c r="T2367" s="2" t="s">
        <v>33052</v>
      </c>
      <c r="U2367" s="2" t="s">
        <v>33053</v>
      </c>
      <c r="V2367" s="2" t="s">
        <v>16268</v>
      </c>
      <c r="W2367" s="2" t="s">
        <v>33054</v>
      </c>
      <c r="X2367" s="2" t="s">
        <v>33055</v>
      </c>
      <c r="Y2367" s="2" t="s">
        <v>33056</v>
      </c>
      <c r="Z2367" s="2" t="s">
        <v>5775</v>
      </c>
      <c r="AA2367" s="2" t="s">
        <v>33057</v>
      </c>
      <c r="AB2367" s="2" t="s">
        <v>33046</v>
      </c>
      <c r="AC2367" s="2" t="s">
        <v>33058</v>
      </c>
      <c r="AD2367" s="2" t="s">
        <v>71</v>
      </c>
      <c r="AE2367" s="2"/>
      <c r="AF2367" s="2"/>
      <c r="AG2367" s="2" t="s">
        <v>103</v>
      </c>
      <c r="AH2367" s="2" t="s">
        <v>253</v>
      </c>
      <c r="AI2367" s="2"/>
      <c r="AJ2367" s="2"/>
      <c r="AK2367" s="2" t="s">
        <v>33059</v>
      </c>
      <c r="AL2367" s="2" t="s">
        <v>33060</v>
      </c>
      <c r="AM2367" s="2" t="s">
        <v>104</v>
      </c>
      <c r="AN2367" s="2" t="s">
        <v>32396</v>
      </c>
      <c r="AO2367" s="2" t="s">
        <v>106</v>
      </c>
      <c r="AP2367" s="2" t="s">
        <v>74</v>
      </c>
      <c r="AQ2367" s="2" t="s">
        <v>132</v>
      </c>
      <c r="AR2367" s="2"/>
    </row>
    <row r="2368" customFormat="false" ht="15" hidden="false" customHeight="false" outlineLevel="0" collapsed="false">
      <c r="A2368" s="2" t="s">
        <v>33061</v>
      </c>
      <c r="B2368" s="2" t="s">
        <v>76</v>
      </c>
      <c r="C2368" s="2" t="s">
        <v>31081</v>
      </c>
      <c r="D2368" s="2" t="s">
        <v>21692</v>
      </c>
      <c r="E2368" s="2" t="s">
        <v>32623</v>
      </c>
      <c r="F2368" s="2" t="s">
        <v>32624</v>
      </c>
      <c r="G2368" s="2" t="s">
        <v>32632</v>
      </c>
      <c r="H2368" s="2" t="s">
        <v>33062</v>
      </c>
      <c r="I2368" s="2" t="s">
        <v>83</v>
      </c>
      <c r="J2368" s="2" t="s">
        <v>52</v>
      </c>
      <c r="K2368" s="2" t="s">
        <v>53</v>
      </c>
      <c r="L2368" s="2" t="s">
        <v>32625</v>
      </c>
      <c r="M2368" s="2" t="s">
        <v>33063</v>
      </c>
      <c r="N2368" s="2" t="s">
        <v>33064</v>
      </c>
      <c r="O2368" s="2" t="s">
        <v>117</v>
      </c>
      <c r="P2368" s="2" t="s">
        <v>190</v>
      </c>
      <c r="Q2368" s="2" t="s">
        <v>15304</v>
      </c>
      <c r="R2368" s="2" t="s">
        <v>193</v>
      </c>
      <c r="S2368" s="2" t="s">
        <v>32628</v>
      </c>
      <c r="T2368" s="2" t="s">
        <v>33065</v>
      </c>
      <c r="U2368" s="2" t="s">
        <v>33062</v>
      </c>
      <c r="V2368" s="2" t="s">
        <v>33066</v>
      </c>
      <c r="W2368" s="2" t="s">
        <v>33067</v>
      </c>
      <c r="X2368" s="2" t="s">
        <v>32632</v>
      </c>
      <c r="Y2368" s="2" t="s">
        <v>32630</v>
      </c>
      <c r="Z2368" s="2" t="s">
        <v>32633</v>
      </c>
      <c r="AA2368" s="2" t="s">
        <v>33068</v>
      </c>
      <c r="AB2368" s="2" t="s">
        <v>33061</v>
      </c>
      <c r="AC2368" s="2" t="s">
        <v>33069</v>
      </c>
      <c r="AD2368" s="2" t="s">
        <v>100</v>
      </c>
      <c r="AE2368" s="2" t="s">
        <v>32636</v>
      </c>
      <c r="AF2368" s="2" t="s">
        <v>1425</v>
      </c>
      <c r="AG2368" s="2" t="s">
        <v>298</v>
      </c>
      <c r="AH2368" s="2" t="s">
        <v>178</v>
      </c>
      <c r="AI2368" s="2" t="s">
        <v>32628</v>
      </c>
      <c r="AJ2368" s="2" t="s">
        <v>1425</v>
      </c>
      <c r="AK2368" s="2"/>
      <c r="AL2368" s="2"/>
      <c r="AM2368" s="2" t="s">
        <v>72</v>
      </c>
      <c r="AN2368" s="2"/>
      <c r="AO2368" s="2" t="s">
        <v>106</v>
      </c>
      <c r="AP2368" s="2" t="s">
        <v>106</v>
      </c>
      <c r="AQ2368" s="2" t="s">
        <v>107</v>
      </c>
      <c r="AR2368" s="2" t="s">
        <v>107</v>
      </c>
    </row>
    <row r="2369" customFormat="false" ht="15" hidden="false" customHeight="false" outlineLevel="0" collapsed="false">
      <c r="A2369" s="2" t="s">
        <v>33070</v>
      </c>
      <c r="B2369" s="2" t="s">
        <v>76</v>
      </c>
      <c r="C2369" s="2" t="s">
        <v>31081</v>
      </c>
      <c r="D2369" s="2" t="s">
        <v>30012</v>
      </c>
      <c r="E2369" s="2" t="s">
        <v>32623</v>
      </c>
      <c r="F2369" s="2" t="s">
        <v>32624</v>
      </c>
      <c r="G2369" s="2"/>
      <c r="H2369" s="2"/>
      <c r="I2369" s="2" t="s">
        <v>83</v>
      </c>
      <c r="J2369" s="2" t="s">
        <v>52</v>
      </c>
      <c r="K2369" s="2" t="s">
        <v>28807</v>
      </c>
      <c r="L2369" s="2" t="s">
        <v>32625</v>
      </c>
      <c r="M2369" s="2" t="s">
        <v>33071</v>
      </c>
      <c r="N2369" s="2" t="s">
        <v>238</v>
      </c>
      <c r="O2369" s="2" t="s">
        <v>287</v>
      </c>
      <c r="P2369" s="2" t="s">
        <v>287</v>
      </c>
      <c r="Q2369" s="2" t="s">
        <v>193</v>
      </c>
      <c r="R2369" s="2" t="s">
        <v>32627</v>
      </c>
      <c r="S2369" s="2" t="s">
        <v>32628</v>
      </c>
      <c r="T2369" s="2" t="s">
        <v>33072</v>
      </c>
      <c r="U2369" s="2" t="s">
        <v>33073</v>
      </c>
      <c r="V2369" s="2" t="s">
        <v>32631</v>
      </c>
      <c r="W2369" s="2"/>
      <c r="X2369" s="2" t="s">
        <v>32632</v>
      </c>
      <c r="Y2369" s="2"/>
      <c r="Z2369" s="2"/>
      <c r="AA2369" s="2" t="s">
        <v>33074</v>
      </c>
      <c r="AB2369" s="2" t="s">
        <v>33070</v>
      </c>
      <c r="AC2369" s="2" t="s">
        <v>33075</v>
      </c>
      <c r="AD2369" s="2" t="s">
        <v>100</v>
      </c>
      <c r="AE2369" s="2" t="s">
        <v>32636</v>
      </c>
      <c r="AF2369" s="2" t="s">
        <v>17176</v>
      </c>
      <c r="AG2369" s="2" t="s">
        <v>1495</v>
      </c>
      <c r="AH2369" s="2"/>
      <c r="AI2369" s="2"/>
      <c r="AJ2369" s="2"/>
      <c r="AK2369" s="2"/>
      <c r="AL2369" s="2"/>
      <c r="AM2369" s="2" t="s">
        <v>104</v>
      </c>
      <c r="AN2369" s="2" t="s">
        <v>32590</v>
      </c>
      <c r="AO2369" s="2" t="s">
        <v>106</v>
      </c>
      <c r="AP2369" s="2" t="s">
        <v>106</v>
      </c>
      <c r="AQ2369" s="2" t="s">
        <v>132</v>
      </c>
      <c r="AR2369" s="2" t="s">
        <v>107</v>
      </c>
    </row>
    <row r="2370" customFormat="false" ht="15" hidden="false" customHeight="false" outlineLevel="0" collapsed="false">
      <c r="A2370" s="2" t="s">
        <v>33076</v>
      </c>
      <c r="B2370" s="2" t="s">
        <v>278</v>
      </c>
      <c r="C2370" s="2" t="s">
        <v>31081</v>
      </c>
      <c r="D2370" s="2" t="s">
        <v>30012</v>
      </c>
      <c r="E2370" s="2" t="s">
        <v>33077</v>
      </c>
      <c r="F2370" s="2" t="s">
        <v>33078</v>
      </c>
      <c r="G2370" s="2"/>
      <c r="H2370" s="2" t="s">
        <v>24326</v>
      </c>
      <c r="I2370" s="2" t="s">
        <v>51</v>
      </c>
      <c r="J2370" s="2" t="s">
        <v>52</v>
      </c>
      <c r="K2370" s="2" t="s">
        <v>24327</v>
      </c>
      <c r="L2370" s="2" t="s">
        <v>33079</v>
      </c>
      <c r="M2370" s="2" t="s">
        <v>24329</v>
      </c>
      <c r="N2370" s="2" t="s">
        <v>88</v>
      </c>
      <c r="O2370" s="2" t="s">
        <v>287</v>
      </c>
      <c r="P2370" s="2" t="s">
        <v>1128</v>
      </c>
      <c r="Q2370" s="2" t="s">
        <v>4704</v>
      </c>
      <c r="R2370" s="2" t="s">
        <v>884</v>
      </c>
      <c r="S2370" s="2" t="s">
        <v>24330</v>
      </c>
      <c r="T2370" s="2" t="s">
        <v>24331</v>
      </c>
      <c r="U2370" s="2" t="s">
        <v>24332</v>
      </c>
      <c r="V2370" s="2" t="s">
        <v>24333</v>
      </c>
      <c r="W2370" s="2"/>
      <c r="X2370" s="2" t="s">
        <v>24334</v>
      </c>
      <c r="Y2370" s="2" t="s">
        <v>24334</v>
      </c>
      <c r="Z2370" s="2" t="s">
        <v>24335</v>
      </c>
      <c r="AA2370" s="2" t="s">
        <v>33080</v>
      </c>
      <c r="AB2370" s="2" t="s">
        <v>33076</v>
      </c>
      <c r="AC2370" s="2" t="s">
        <v>33081</v>
      </c>
      <c r="AD2370" s="2" t="s">
        <v>100</v>
      </c>
      <c r="AE2370" s="2" t="s">
        <v>33082</v>
      </c>
      <c r="AF2370" s="2" t="s">
        <v>603</v>
      </c>
      <c r="AG2370" s="2"/>
      <c r="AH2370" s="2"/>
      <c r="AI2370" s="2"/>
      <c r="AJ2370" s="2" t="s">
        <v>253</v>
      </c>
      <c r="AK2370" s="2"/>
      <c r="AL2370" s="2"/>
      <c r="AM2370" s="2" t="s">
        <v>104</v>
      </c>
      <c r="AN2370" s="2" t="s">
        <v>31522</v>
      </c>
      <c r="AO2370" s="2" t="s">
        <v>73</v>
      </c>
      <c r="AP2370" s="2" t="s">
        <v>74</v>
      </c>
      <c r="AQ2370" s="2" t="s">
        <v>132</v>
      </c>
      <c r="AR2370" s="2"/>
    </row>
    <row r="2371" customFormat="false" ht="15" hidden="false" customHeight="false" outlineLevel="0" collapsed="false">
      <c r="A2371" s="2" t="s">
        <v>33083</v>
      </c>
      <c r="B2371" s="2" t="s">
        <v>109</v>
      </c>
      <c r="C2371" s="2" t="s">
        <v>30829</v>
      </c>
      <c r="D2371" s="2" t="s">
        <v>30012</v>
      </c>
      <c r="E2371" s="2" t="s">
        <v>33084</v>
      </c>
      <c r="F2371" s="2" t="s">
        <v>33085</v>
      </c>
      <c r="G2371" s="2" t="s">
        <v>33086</v>
      </c>
      <c r="H2371" s="2" t="s">
        <v>33087</v>
      </c>
      <c r="I2371" s="2" t="s">
        <v>83</v>
      </c>
      <c r="J2371" s="2" t="s">
        <v>52</v>
      </c>
      <c r="K2371" s="2" t="s">
        <v>1926</v>
      </c>
      <c r="L2371" s="2" t="s">
        <v>33088</v>
      </c>
      <c r="M2371" s="2" t="s">
        <v>33089</v>
      </c>
      <c r="N2371" s="2" t="s">
        <v>33090</v>
      </c>
      <c r="O2371" s="2" t="s">
        <v>104</v>
      </c>
      <c r="P2371" s="2" t="s">
        <v>1300</v>
      </c>
      <c r="Q2371" s="2" t="s">
        <v>242</v>
      </c>
      <c r="R2371" s="2" t="s">
        <v>144</v>
      </c>
      <c r="S2371" s="2" t="s">
        <v>33091</v>
      </c>
      <c r="T2371" s="2" t="s">
        <v>28942</v>
      </c>
      <c r="U2371" s="2" t="s">
        <v>33086</v>
      </c>
      <c r="V2371" s="2" t="s">
        <v>28950</v>
      </c>
      <c r="W2371" s="2" t="s">
        <v>33092</v>
      </c>
      <c r="X2371" s="2" t="s">
        <v>33086</v>
      </c>
      <c r="Y2371" s="2" t="s">
        <v>33086</v>
      </c>
      <c r="Z2371" s="2"/>
      <c r="AA2371" s="2" t="s">
        <v>33093</v>
      </c>
      <c r="AB2371" s="2" t="s">
        <v>33083</v>
      </c>
      <c r="AC2371" s="2" t="s">
        <v>33094</v>
      </c>
      <c r="AD2371" s="2" t="s">
        <v>100</v>
      </c>
      <c r="AE2371" s="2" t="s">
        <v>33095</v>
      </c>
      <c r="AF2371" s="2" t="s">
        <v>33096</v>
      </c>
      <c r="AG2371" s="2" t="s">
        <v>128</v>
      </c>
      <c r="AH2371" s="2" t="s">
        <v>253</v>
      </c>
      <c r="AI2371" s="2"/>
      <c r="AJ2371" s="2"/>
      <c r="AK2371" s="2"/>
      <c r="AL2371" s="2"/>
      <c r="AM2371" s="2" t="s">
        <v>104</v>
      </c>
      <c r="AN2371" s="2" t="s">
        <v>32396</v>
      </c>
      <c r="AO2371" s="2" t="s">
        <v>156</v>
      </c>
      <c r="AP2371" s="2" t="s">
        <v>74</v>
      </c>
      <c r="AQ2371" s="2" t="s">
        <v>132</v>
      </c>
      <c r="AR2371" s="2"/>
    </row>
    <row r="2372" customFormat="false" ht="15" hidden="false" customHeight="false" outlineLevel="0" collapsed="false">
      <c r="A2372" s="2" t="s">
        <v>33097</v>
      </c>
      <c r="B2372" s="2" t="s">
        <v>278</v>
      </c>
      <c r="C2372" s="2" t="s">
        <v>30829</v>
      </c>
      <c r="D2372" s="2" t="s">
        <v>30012</v>
      </c>
      <c r="E2372" s="2" t="s">
        <v>33098</v>
      </c>
      <c r="F2372" s="2" t="s">
        <v>3042</v>
      </c>
      <c r="G2372" s="2" t="s">
        <v>33099</v>
      </c>
      <c r="H2372" s="2" t="s">
        <v>33100</v>
      </c>
      <c r="I2372" s="2" t="s">
        <v>51</v>
      </c>
      <c r="J2372" s="2" t="s">
        <v>52</v>
      </c>
      <c r="K2372" s="2" t="s">
        <v>7428</v>
      </c>
      <c r="L2372" s="2" t="s">
        <v>33101</v>
      </c>
      <c r="M2372" s="2" t="s">
        <v>33102</v>
      </c>
      <c r="N2372" s="2" t="s">
        <v>13885</v>
      </c>
      <c r="O2372" s="2" t="s">
        <v>573</v>
      </c>
      <c r="P2372" s="2" t="s">
        <v>611</v>
      </c>
      <c r="Q2372" s="2" t="s">
        <v>59</v>
      </c>
      <c r="R2372" s="2" t="s">
        <v>60</v>
      </c>
      <c r="S2372" s="2" t="s">
        <v>33103</v>
      </c>
      <c r="T2372" s="2" t="s">
        <v>33104</v>
      </c>
      <c r="U2372" s="2" t="s">
        <v>33105</v>
      </c>
      <c r="V2372" s="2" t="s">
        <v>33106</v>
      </c>
      <c r="W2372" s="2" t="s">
        <v>33107</v>
      </c>
      <c r="X2372" s="2" t="s">
        <v>33099</v>
      </c>
      <c r="Y2372" s="2" t="s">
        <v>81</v>
      </c>
      <c r="Z2372" s="2"/>
      <c r="AA2372" s="2" t="s">
        <v>26654</v>
      </c>
      <c r="AB2372" s="2" t="s">
        <v>33097</v>
      </c>
      <c r="AC2372" s="2" t="s">
        <v>33108</v>
      </c>
      <c r="AD2372" s="2" t="s">
        <v>71</v>
      </c>
      <c r="AE2372" s="2"/>
      <c r="AF2372" s="2"/>
      <c r="AG2372" s="2" t="s">
        <v>103</v>
      </c>
      <c r="AH2372" s="2"/>
      <c r="AI2372" s="2"/>
      <c r="AJ2372" s="2"/>
      <c r="AK2372" s="2"/>
      <c r="AL2372" s="2"/>
      <c r="AM2372" s="2" t="s">
        <v>104</v>
      </c>
      <c r="AN2372" s="2" t="s">
        <v>31522</v>
      </c>
      <c r="AO2372" s="2" t="s">
        <v>106</v>
      </c>
      <c r="AP2372" s="2" t="s">
        <v>106</v>
      </c>
      <c r="AQ2372" s="2" t="s">
        <v>132</v>
      </c>
      <c r="AR2372" s="2" t="s">
        <v>132</v>
      </c>
    </row>
    <row r="2373" customFormat="false" ht="15" hidden="false" customHeight="false" outlineLevel="0" collapsed="false">
      <c r="A2373" s="2" t="s">
        <v>33109</v>
      </c>
      <c r="B2373" s="2" t="s">
        <v>278</v>
      </c>
      <c r="C2373" s="2" t="s">
        <v>30829</v>
      </c>
      <c r="D2373" s="2" t="s">
        <v>30012</v>
      </c>
      <c r="E2373" s="2" t="s">
        <v>33110</v>
      </c>
      <c r="F2373" s="2" t="s">
        <v>4239</v>
      </c>
      <c r="G2373" s="2" t="s">
        <v>81</v>
      </c>
      <c r="H2373" s="2" t="s">
        <v>33111</v>
      </c>
      <c r="I2373" s="2" t="s">
        <v>83</v>
      </c>
      <c r="J2373" s="2" t="s">
        <v>52</v>
      </c>
      <c r="K2373" s="2" t="s">
        <v>4671</v>
      </c>
      <c r="L2373" s="2" t="s">
        <v>33112</v>
      </c>
      <c r="M2373" s="2" t="s">
        <v>33113</v>
      </c>
      <c r="N2373" s="2" t="s">
        <v>56</v>
      </c>
      <c r="O2373" s="2" t="s">
        <v>239</v>
      </c>
      <c r="P2373" s="2" t="s">
        <v>1300</v>
      </c>
      <c r="Q2373" s="2" t="s">
        <v>59</v>
      </c>
      <c r="R2373" s="2" t="s">
        <v>60</v>
      </c>
      <c r="S2373" s="2" t="s">
        <v>33114</v>
      </c>
      <c r="T2373" s="2" t="s">
        <v>33115</v>
      </c>
      <c r="U2373" s="2" t="s">
        <v>33116</v>
      </c>
      <c r="V2373" s="2" t="s">
        <v>33117</v>
      </c>
      <c r="W2373" s="2" t="s">
        <v>33118</v>
      </c>
      <c r="X2373" s="2" t="s">
        <v>33119</v>
      </c>
      <c r="Y2373" s="2" t="s">
        <v>81</v>
      </c>
      <c r="Z2373" s="2" t="s">
        <v>8812</v>
      </c>
      <c r="AA2373" s="2" t="s">
        <v>33120</v>
      </c>
      <c r="AB2373" s="2" t="s">
        <v>33109</v>
      </c>
      <c r="AC2373" s="2" t="s">
        <v>33121</v>
      </c>
      <c r="AD2373" s="2" t="s">
        <v>71</v>
      </c>
      <c r="AE2373" s="2"/>
      <c r="AF2373" s="2"/>
      <c r="AG2373" s="2" t="s">
        <v>128</v>
      </c>
      <c r="AH2373" s="2"/>
      <c r="AI2373" s="2"/>
      <c r="AJ2373" s="2"/>
      <c r="AK2373" s="2"/>
      <c r="AL2373" s="2"/>
      <c r="AM2373" s="2" t="s">
        <v>104</v>
      </c>
      <c r="AN2373" s="2" t="s">
        <v>31522</v>
      </c>
      <c r="AO2373" s="2" t="s">
        <v>156</v>
      </c>
      <c r="AP2373" s="2" t="s">
        <v>156</v>
      </c>
      <c r="AQ2373" s="2"/>
      <c r="AR2373" s="2"/>
    </row>
    <row r="2374" customFormat="false" ht="15" hidden="false" customHeight="false" outlineLevel="0" collapsed="false">
      <c r="A2374" s="2" t="s">
        <v>33122</v>
      </c>
      <c r="B2374" s="2" t="s">
        <v>1415</v>
      </c>
      <c r="C2374" s="2" t="s">
        <v>32492</v>
      </c>
      <c r="D2374" s="2" t="s">
        <v>30012</v>
      </c>
      <c r="E2374" s="2" t="s">
        <v>33123</v>
      </c>
      <c r="F2374" s="2" t="s">
        <v>8222</v>
      </c>
      <c r="G2374" s="2" t="s">
        <v>33124</v>
      </c>
      <c r="H2374" s="2" t="s">
        <v>33125</v>
      </c>
      <c r="I2374" s="2" t="s">
        <v>51</v>
      </c>
      <c r="J2374" s="2" t="s">
        <v>52</v>
      </c>
      <c r="K2374" s="2" t="s">
        <v>84</v>
      </c>
      <c r="L2374" s="2" t="s">
        <v>33126</v>
      </c>
      <c r="M2374" s="2" t="s">
        <v>33127</v>
      </c>
      <c r="N2374" s="2" t="s">
        <v>33128</v>
      </c>
      <c r="O2374" s="2" t="s">
        <v>287</v>
      </c>
      <c r="P2374" s="2" t="s">
        <v>190</v>
      </c>
      <c r="Q2374" s="2" t="s">
        <v>6964</v>
      </c>
      <c r="R2374" s="2" t="s">
        <v>242</v>
      </c>
      <c r="S2374" s="2" t="s">
        <v>33129</v>
      </c>
      <c r="T2374" s="2" t="s">
        <v>33130</v>
      </c>
      <c r="U2374" s="2" t="s">
        <v>33131</v>
      </c>
      <c r="V2374" s="2" t="s">
        <v>33132</v>
      </c>
      <c r="W2374" s="2" t="s">
        <v>33133</v>
      </c>
      <c r="X2374" s="2" t="s">
        <v>33124</v>
      </c>
      <c r="Y2374" s="2" t="s">
        <v>33131</v>
      </c>
      <c r="Z2374" s="2" t="s">
        <v>32892</v>
      </c>
      <c r="AA2374" s="2" t="s">
        <v>33134</v>
      </c>
      <c r="AB2374" s="2" t="s">
        <v>33122</v>
      </c>
      <c r="AC2374" s="2" t="s">
        <v>33135</v>
      </c>
      <c r="AD2374" s="2" t="s">
        <v>71</v>
      </c>
      <c r="AE2374" s="2"/>
      <c r="AF2374" s="2"/>
      <c r="AG2374" s="2"/>
      <c r="AH2374" s="2"/>
      <c r="AI2374" s="2" t="s">
        <v>1396</v>
      </c>
      <c r="AJ2374" s="2"/>
      <c r="AK2374" s="2"/>
      <c r="AL2374" s="2"/>
      <c r="AM2374" s="2" t="s">
        <v>104</v>
      </c>
      <c r="AN2374" s="2" t="s">
        <v>32227</v>
      </c>
      <c r="AO2374" s="2" t="s">
        <v>156</v>
      </c>
      <c r="AP2374" s="2" t="s">
        <v>74</v>
      </c>
      <c r="AQ2374" s="2" t="s">
        <v>132</v>
      </c>
      <c r="AR2374" s="2"/>
    </row>
    <row r="2375" customFormat="false" ht="15" hidden="false" customHeight="false" outlineLevel="0" collapsed="false">
      <c r="A2375" s="2" t="s">
        <v>33136</v>
      </c>
      <c r="B2375" s="2" t="s">
        <v>76</v>
      </c>
      <c r="C2375" s="2" t="s">
        <v>32492</v>
      </c>
      <c r="D2375" s="2" t="s">
        <v>30012</v>
      </c>
      <c r="E2375" s="2" t="s">
        <v>33137</v>
      </c>
      <c r="F2375" s="2" t="s">
        <v>27881</v>
      </c>
      <c r="G2375" s="2" t="s">
        <v>33138</v>
      </c>
      <c r="H2375" s="2" t="s">
        <v>33139</v>
      </c>
      <c r="I2375" s="2" t="s">
        <v>51</v>
      </c>
      <c r="J2375" s="2" t="s">
        <v>52</v>
      </c>
      <c r="K2375" s="2" t="s">
        <v>53</v>
      </c>
      <c r="L2375" s="2" t="s">
        <v>33140</v>
      </c>
      <c r="M2375" s="2" t="s">
        <v>33141</v>
      </c>
      <c r="N2375" s="2" t="s">
        <v>33142</v>
      </c>
      <c r="O2375" s="2" t="s">
        <v>213</v>
      </c>
      <c r="P2375" s="2" t="s">
        <v>213</v>
      </c>
      <c r="Q2375" s="2" t="s">
        <v>17976</v>
      </c>
      <c r="R2375" s="2" t="s">
        <v>805</v>
      </c>
      <c r="S2375" s="2" t="s">
        <v>33143</v>
      </c>
      <c r="T2375" s="2" t="s">
        <v>33144</v>
      </c>
      <c r="U2375" s="2" t="s">
        <v>33138</v>
      </c>
      <c r="V2375" s="2" t="s">
        <v>33145</v>
      </c>
      <c r="W2375" s="2" t="s">
        <v>33144</v>
      </c>
      <c r="X2375" s="2" t="s">
        <v>33146</v>
      </c>
      <c r="Y2375" s="2" t="s">
        <v>33147</v>
      </c>
      <c r="Z2375" s="2" t="s">
        <v>33148</v>
      </c>
      <c r="AA2375" s="2" t="s">
        <v>33149</v>
      </c>
      <c r="AB2375" s="2" t="s">
        <v>33136</v>
      </c>
      <c r="AC2375" s="2" t="s">
        <v>33150</v>
      </c>
      <c r="AD2375" s="2" t="s">
        <v>71</v>
      </c>
      <c r="AE2375" s="2"/>
      <c r="AF2375" s="2"/>
      <c r="AG2375" s="2"/>
      <c r="AH2375" s="2"/>
      <c r="AI2375" s="2" t="s">
        <v>663</v>
      </c>
      <c r="AJ2375" s="2" t="s">
        <v>178</v>
      </c>
      <c r="AK2375" s="2" t="s">
        <v>33151</v>
      </c>
      <c r="AL2375" s="2" t="s">
        <v>104</v>
      </c>
      <c r="AM2375" s="2" t="s">
        <v>72</v>
      </c>
      <c r="AN2375" s="2"/>
      <c r="AO2375" s="2" t="s">
        <v>74</v>
      </c>
      <c r="AP2375" s="2" t="s">
        <v>74</v>
      </c>
      <c r="AQ2375" s="2" t="s">
        <v>107</v>
      </c>
      <c r="AR2375" s="2" t="s">
        <v>204</v>
      </c>
    </row>
    <row r="2376" customFormat="false" ht="15" hidden="false" customHeight="false" outlineLevel="0" collapsed="false">
      <c r="A2376" s="2" t="s">
        <v>33152</v>
      </c>
      <c r="B2376" s="2" t="s">
        <v>278</v>
      </c>
      <c r="C2376" s="2" t="s">
        <v>33153</v>
      </c>
      <c r="D2376" s="2" t="s">
        <v>30012</v>
      </c>
      <c r="E2376" s="2" t="s">
        <v>33154</v>
      </c>
      <c r="F2376" s="2" t="s">
        <v>1170</v>
      </c>
      <c r="G2376" s="2"/>
      <c r="H2376" s="2" t="s">
        <v>33155</v>
      </c>
      <c r="I2376" s="2" t="s">
        <v>51</v>
      </c>
      <c r="J2376" s="2" t="s">
        <v>52</v>
      </c>
      <c r="K2376" s="2" t="s">
        <v>771</v>
      </c>
      <c r="L2376" s="2" t="s">
        <v>20733</v>
      </c>
      <c r="M2376" s="2" t="s">
        <v>33156</v>
      </c>
      <c r="N2376" s="2" t="s">
        <v>33157</v>
      </c>
      <c r="O2376" s="2" t="s">
        <v>117</v>
      </c>
      <c r="P2376" s="2" t="s">
        <v>980</v>
      </c>
      <c r="Q2376" s="2" t="s">
        <v>848</v>
      </c>
      <c r="R2376" s="2" t="s">
        <v>193</v>
      </c>
      <c r="S2376" s="2" t="s">
        <v>33158</v>
      </c>
      <c r="T2376" s="2" t="s">
        <v>33159</v>
      </c>
      <c r="U2376" s="2" t="s">
        <v>33160</v>
      </c>
      <c r="V2376" s="2" t="s">
        <v>33161</v>
      </c>
      <c r="W2376" s="2" t="s">
        <v>33162</v>
      </c>
      <c r="X2376" s="2" t="s">
        <v>33163</v>
      </c>
      <c r="Y2376" s="2"/>
      <c r="Z2376" s="2" t="s">
        <v>33164</v>
      </c>
      <c r="AA2376" s="2" t="s">
        <v>33165</v>
      </c>
      <c r="AB2376" s="2" t="s">
        <v>33152</v>
      </c>
      <c r="AC2376" s="2" t="s">
        <v>33166</v>
      </c>
      <c r="AD2376" s="2" t="s">
        <v>71</v>
      </c>
      <c r="AE2376" s="2"/>
      <c r="AF2376" s="2"/>
      <c r="AG2376" s="2" t="s">
        <v>154</v>
      </c>
      <c r="AH2376" s="2"/>
      <c r="AI2376" s="2"/>
      <c r="AJ2376" s="2"/>
      <c r="AK2376" s="2"/>
      <c r="AL2376" s="2"/>
      <c r="AM2376" s="2" t="s">
        <v>104</v>
      </c>
      <c r="AN2376" s="2" t="s">
        <v>31522</v>
      </c>
      <c r="AO2376" s="2" t="s">
        <v>106</v>
      </c>
      <c r="AP2376" s="2" t="s">
        <v>73</v>
      </c>
      <c r="AQ2376" s="2" t="s">
        <v>132</v>
      </c>
      <c r="AR2376" s="2"/>
    </row>
    <row r="2377" customFormat="false" ht="15" hidden="false" customHeight="false" outlineLevel="0" collapsed="false">
      <c r="A2377" s="2" t="s">
        <v>33167</v>
      </c>
      <c r="B2377" s="2" t="s">
        <v>1415</v>
      </c>
      <c r="C2377" s="2" t="s">
        <v>33153</v>
      </c>
      <c r="D2377" s="2" t="s">
        <v>30012</v>
      </c>
      <c r="E2377" s="2" t="s">
        <v>33168</v>
      </c>
      <c r="F2377" s="2" t="s">
        <v>8699</v>
      </c>
      <c r="G2377" s="2"/>
      <c r="H2377" s="2" t="s">
        <v>8701</v>
      </c>
      <c r="I2377" s="2" t="s">
        <v>83</v>
      </c>
      <c r="J2377" s="2" t="s">
        <v>52</v>
      </c>
      <c r="K2377" s="2" t="s">
        <v>8702</v>
      </c>
      <c r="L2377" s="2" t="s">
        <v>8703</v>
      </c>
      <c r="M2377" s="2" t="s">
        <v>22535</v>
      </c>
      <c r="N2377" s="2" t="s">
        <v>22536</v>
      </c>
      <c r="O2377" s="2" t="s">
        <v>311</v>
      </c>
      <c r="P2377" s="2" t="s">
        <v>312</v>
      </c>
      <c r="Q2377" s="2" t="s">
        <v>9849</v>
      </c>
      <c r="R2377" s="2" t="s">
        <v>1631</v>
      </c>
      <c r="S2377" s="2" t="s">
        <v>22537</v>
      </c>
      <c r="T2377" s="2" t="s">
        <v>22538</v>
      </c>
      <c r="U2377" s="2" t="s">
        <v>8709</v>
      </c>
      <c r="V2377" s="2" t="s">
        <v>8710</v>
      </c>
      <c r="W2377" s="2" t="s">
        <v>22539</v>
      </c>
      <c r="X2377" s="2" t="s">
        <v>8711</v>
      </c>
      <c r="Y2377" s="2"/>
      <c r="Z2377" s="2"/>
      <c r="AA2377" s="2" t="s">
        <v>33169</v>
      </c>
      <c r="AB2377" s="2" t="s">
        <v>33167</v>
      </c>
      <c r="AC2377" s="2" t="s">
        <v>33170</v>
      </c>
      <c r="AD2377" s="2" t="s">
        <v>100</v>
      </c>
      <c r="AE2377" s="2" t="s">
        <v>33171</v>
      </c>
      <c r="AF2377" s="2" t="s">
        <v>3500</v>
      </c>
      <c r="AG2377" s="2" t="s">
        <v>128</v>
      </c>
      <c r="AH2377" s="2"/>
      <c r="AI2377" s="2"/>
      <c r="AJ2377" s="2"/>
      <c r="AK2377" s="2"/>
      <c r="AL2377" s="2"/>
      <c r="AM2377" s="2" t="s">
        <v>72</v>
      </c>
      <c r="AN2377" s="2"/>
      <c r="AO2377" s="2" t="s">
        <v>156</v>
      </c>
      <c r="AP2377" s="2" t="s">
        <v>74</v>
      </c>
      <c r="AQ2377" s="2"/>
      <c r="AR2377" s="2"/>
    </row>
    <row r="2378" customFormat="false" ht="15" hidden="false" customHeight="false" outlineLevel="0" collapsed="false">
      <c r="A2378" s="2" t="s">
        <v>33172</v>
      </c>
      <c r="B2378" s="2" t="s">
        <v>76</v>
      </c>
      <c r="C2378" s="2" t="s">
        <v>31708</v>
      </c>
      <c r="D2378" s="2" t="s">
        <v>30012</v>
      </c>
      <c r="E2378" s="2" t="s">
        <v>33173</v>
      </c>
      <c r="F2378" s="2" t="s">
        <v>33174</v>
      </c>
      <c r="G2378" s="2"/>
      <c r="H2378" s="2" t="s">
        <v>33175</v>
      </c>
      <c r="I2378" s="2" t="s">
        <v>51</v>
      </c>
      <c r="J2378" s="2" t="s">
        <v>52</v>
      </c>
      <c r="K2378" s="2" t="s">
        <v>53</v>
      </c>
      <c r="L2378" s="2" t="s">
        <v>33176</v>
      </c>
      <c r="M2378" s="2" t="s">
        <v>33177</v>
      </c>
      <c r="N2378" s="2" t="s">
        <v>2282</v>
      </c>
      <c r="O2378" s="2" t="s">
        <v>190</v>
      </c>
      <c r="P2378" s="2" t="s">
        <v>1159</v>
      </c>
      <c r="Q2378" s="2" t="s">
        <v>59</v>
      </c>
      <c r="R2378" s="2" t="s">
        <v>60</v>
      </c>
      <c r="S2378" s="2" t="s">
        <v>33178</v>
      </c>
      <c r="T2378" s="2" t="s">
        <v>33179</v>
      </c>
      <c r="U2378" s="2" t="s">
        <v>33180</v>
      </c>
      <c r="V2378" s="2" t="s">
        <v>33181</v>
      </c>
      <c r="W2378" s="2" t="s">
        <v>33182</v>
      </c>
      <c r="X2378" s="2" t="s">
        <v>33183</v>
      </c>
      <c r="Y2378" s="2"/>
      <c r="Z2378" s="2"/>
      <c r="AA2378" s="2" t="s">
        <v>33184</v>
      </c>
      <c r="AB2378" s="2" t="s">
        <v>33172</v>
      </c>
      <c r="AC2378" s="2" t="s">
        <v>33185</v>
      </c>
      <c r="AD2378" s="2" t="s">
        <v>71</v>
      </c>
      <c r="AE2378" s="2"/>
      <c r="AF2378" s="2"/>
      <c r="AG2378" s="2" t="s">
        <v>154</v>
      </c>
      <c r="AH2378" s="2"/>
      <c r="AI2378" s="2" t="s">
        <v>33186</v>
      </c>
      <c r="AJ2378" s="2" t="s">
        <v>33187</v>
      </c>
      <c r="AK2378" s="2"/>
      <c r="AL2378" s="2"/>
      <c r="AM2378" s="2" t="s">
        <v>72</v>
      </c>
      <c r="AN2378" s="2"/>
      <c r="AO2378" s="2" t="s">
        <v>106</v>
      </c>
      <c r="AP2378" s="2" t="s">
        <v>74</v>
      </c>
      <c r="AQ2378" s="2" t="s">
        <v>132</v>
      </c>
      <c r="AR2378" s="2"/>
    </row>
    <row r="2379" customFormat="false" ht="15" hidden="false" customHeight="false" outlineLevel="0" collapsed="false">
      <c r="A2379" s="2" t="s">
        <v>33188</v>
      </c>
      <c r="B2379" s="2" t="s">
        <v>76</v>
      </c>
      <c r="C2379" s="2" t="s">
        <v>33153</v>
      </c>
      <c r="D2379" s="2" t="s">
        <v>30012</v>
      </c>
      <c r="E2379" s="2" t="s">
        <v>33189</v>
      </c>
      <c r="F2379" s="2" t="s">
        <v>33190</v>
      </c>
      <c r="G2379" s="2"/>
      <c r="H2379" s="2" t="s">
        <v>33191</v>
      </c>
      <c r="I2379" s="2" t="s">
        <v>83</v>
      </c>
      <c r="J2379" s="2" t="s">
        <v>52</v>
      </c>
      <c r="K2379" s="2" t="s">
        <v>33192</v>
      </c>
      <c r="L2379" s="2" t="s">
        <v>2407</v>
      </c>
      <c r="M2379" s="2" t="s">
        <v>33193</v>
      </c>
      <c r="N2379" s="2" t="s">
        <v>56</v>
      </c>
      <c r="O2379" s="2" t="s">
        <v>57</v>
      </c>
      <c r="P2379" s="2" t="s">
        <v>442</v>
      </c>
      <c r="Q2379" s="2" t="s">
        <v>9378</v>
      </c>
      <c r="R2379" s="2" t="s">
        <v>884</v>
      </c>
      <c r="S2379" s="2" t="s">
        <v>33194</v>
      </c>
      <c r="T2379" s="2" t="s">
        <v>33195</v>
      </c>
      <c r="U2379" s="2" t="s">
        <v>33196</v>
      </c>
      <c r="V2379" s="2" t="s">
        <v>33197</v>
      </c>
      <c r="W2379" s="2" t="s">
        <v>33198</v>
      </c>
      <c r="X2379" s="2" t="s">
        <v>33199</v>
      </c>
      <c r="Y2379" s="2"/>
      <c r="Z2379" s="2" t="s">
        <v>33200</v>
      </c>
      <c r="AA2379" s="2" t="s">
        <v>33201</v>
      </c>
      <c r="AB2379" s="2" t="s">
        <v>33188</v>
      </c>
      <c r="AC2379" s="2" t="s">
        <v>33202</v>
      </c>
      <c r="AD2379" s="2" t="s">
        <v>71</v>
      </c>
      <c r="AE2379" s="2"/>
      <c r="AF2379" s="2"/>
      <c r="AG2379" s="2" t="s">
        <v>128</v>
      </c>
      <c r="AH2379" s="2"/>
      <c r="AI2379" s="2"/>
      <c r="AJ2379" s="2"/>
      <c r="AK2379" s="2"/>
      <c r="AL2379" s="2"/>
      <c r="AM2379" s="2" t="s">
        <v>72</v>
      </c>
      <c r="AN2379" s="2"/>
      <c r="AO2379" s="2" t="s">
        <v>156</v>
      </c>
      <c r="AP2379" s="2" t="s">
        <v>156</v>
      </c>
      <c r="AQ2379" s="2" t="s">
        <v>132</v>
      </c>
      <c r="AR2379" s="2" t="s">
        <v>132</v>
      </c>
    </row>
    <row r="2380" customFormat="false" ht="15" hidden="false" customHeight="false" outlineLevel="0" collapsed="false">
      <c r="A2380" s="2" t="s">
        <v>33203</v>
      </c>
      <c r="B2380" s="2" t="s">
        <v>76</v>
      </c>
      <c r="C2380" s="2" t="s">
        <v>33153</v>
      </c>
      <c r="D2380" s="2" t="s">
        <v>30012</v>
      </c>
      <c r="E2380" s="2" t="s">
        <v>33204</v>
      </c>
      <c r="F2380" s="2" t="s">
        <v>5945</v>
      </c>
      <c r="G2380" s="2" t="s">
        <v>9284</v>
      </c>
      <c r="H2380" s="2" t="s">
        <v>33205</v>
      </c>
      <c r="I2380" s="2" t="s">
        <v>51</v>
      </c>
      <c r="J2380" s="2" t="s">
        <v>52</v>
      </c>
      <c r="K2380" s="2" t="s">
        <v>7163</v>
      </c>
      <c r="L2380" s="2" t="s">
        <v>33206</v>
      </c>
      <c r="M2380" s="2" t="s">
        <v>33207</v>
      </c>
      <c r="N2380" s="2" t="s">
        <v>1300</v>
      </c>
      <c r="O2380" s="2" t="s">
        <v>312</v>
      </c>
      <c r="P2380" s="2" t="s">
        <v>143</v>
      </c>
      <c r="Q2380" s="2" t="s">
        <v>33208</v>
      </c>
      <c r="R2380" s="2" t="s">
        <v>33209</v>
      </c>
      <c r="S2380" s="2" t="s">
        <v>33210</v>
      </c>
      <c r="T2380" s="2" t="s">
        <v>33211</v>
      </c>
      <c r="U2380" s="2" t="s">
        <v>33212</v>
      </c>
      <c r="V2380" s="2" t="s">
        <v>33213</v>
      </c>
      <c r="W2380" s="2" t="s">
        <v>33214</v>
      </c>
      <c r="X2380" s="2" t="s">
        <v>33205</v>
      </c>
      <c r="Y2380" s="2"/>
      <c r="Z2380" s="2" t="s">
        <v>33215</v>
      </c>
      <c r="AA2380" s="2" t="s">
        <v>33216</v>
      </c>
      <c r="AB2380" s="2" t="s">
        <v>33203</v>
      </c>
      <c r="AC2380" s="2" t="s">
        <v>33217</v>
      </c>
      <c r="AD2380" s="2" t="s">
        <v>71</v>
      </c>
      <c r="AE2380" s="2"/>
      <c r="AF2380" s="2"/>
      <c r="AG2380" s="2" t="s">
        <v>128</v>
      </c>
      <c r="AH2380" s="2"/>
      <c r="AI2380" s="2"/>
      <c r="AJ2380" s="2"/>
      <c r="AK2380" s="2"/>
      <c r="AL2380" s="2"/>
      <c r="AM2380" s="2" t="s">
        <v>72</v>
      </c>
      <c r="AN2380" s="2"/>
      <c r="AO2380" s="2" t="s">
        <v>106</v>
      </c>
      <c r="AP2380" s="2" t="s">
        <v>74</v>
      </c>
      <c r="AQ2380" s="2" t="s">
        <v>132</v>
      </c>
      <c r="AR2380" s="2"/>
    </row>
    <row r="2381" customFormat="false" ht="15" hidden="false" customHeight="false" outlineLevel="0" collapsed="false">
      <c r="A2381" s="2" t="s">
        <v>33218</v>
      </c>
      <c r="B2381" s="2" t="s">
        <v>109</v>
      </c>
      <c r="C2381" s="2" t="s">
        <v>31708</v>
      </c>
      <c r="D2381" s="2" t="s">
        <v>30012</v>
      </c>
      <c r="E2381" s="2" t="s">
        <v>33219</v>
      </c>
      <c r="F2381" s="2" t="s">
        <v>785</v>
      </c>
      <c r="G2381" s="2" t="s">
        <v>81</v>
      </c>
      <c r="H2381" s="2" t="s">
        <v>33220</v>
      </c>
      <c r="I2381" s="2" t="s">
        <v>51</v>
      </c>
      <c r="J2381" s="2" t="s">
        <v>52</v>
      </c>
      <c r="K2381" s="2" t="s">
        <v>84</v>
      </c>
      <c r="L2381" s="2" t="s">
        <v>33221</v>
      </c>
      <c r="M2381" s="2" t="s">
        <v>33222</v>
      </c>
      <c r="N2381" s="2" t="s">
        <v>56</v>
      </c>
      <c r="O2381" s="2" t="s">
        <v>573</v>
      </c>
      <c r="P2381" s="2" t="s">
        <v>402</v>
      </c>
      <c r="Q2381" s="2" t="s">
        <v>59</v>
      </c>
      <c r="R2381" s="2" t="s">
        <v>60</v>
      </c>
      <c r="S2381" s="2" t="s">
        <v>33223</v>
      </c>
      <c r="T2381" s="2" t="s">
        <v>33224</v>
      </c>
      <c r="U2381" s="2" t="s">
        <v>33225</v>
      </c>
      <c r="V2381" s="2" t="s">
        <v>33226</v>
      </c>
      <c r="W2381" s="2" t="s">
        <v>33227</v>
      </c>
      <c r="X2381" s="2" t="s">
        <v>33228</v>
      </c>
      <c r="Y2381" s="2" t="s">
        <v>33229</v>
      </c>
      <c r="Z2381" s="2" t="s">
        <v>33230</v>
      </c>
      <c r="AA2381" s="2" t="s">
        <v>33231</v>
      </c>
      <c r="AB2381" s="2" t="s">
        <v>33218</v>
      </c>
      <c r="AC2381" s="2" t="s">
        <v>33232</v>
      </c>
      <c r="AD2381" s="2" t="s">
        <v>71</v>
      </c>
      <c r="AE2381" s="2"/>
      <c r="AF2381" s="2"/>
      <c r="AG2381" s="2" t="s">
        <v>298</v>
      </c>
      <c r="AH2381" s="2" t="s">
        <v>178</v>
      </c>
      <c r="AI2381" s="2" t="s">
        <v>33233</v>
      </c>
      <c r="AJ2381" s="2" t="s">
        <v>33234</v>
      </c>
      <c r="AK2381" s="2"/>
      <c r="AL2381" s="2"/>
      <c r="AM2381" s="2" t="s">
        <v>104</v>
      </c>
      <c r="AN2381" s="2" t="s">
        <v>30851</v>
      </c>
      <c r="AO2381" s="2" t="s">
        <v>156</v>
      </c>
      <c r="AP2381" s="2" t="s">
        <v>73</v>
      </c>
      <c r="AQ2381" s="2" t="s">
        <v>132</v>
      </c>
      <c r="AR2381" s="2" t="s">
        <v>204</v>
      </c>
    </row>
    <row r="2382" customFormat="false" ht="15" hidden="false" customHeight="false" outlineLevel="0" collapsed="false">
      <c r="A2382" s="2" t="s">
        <v>33235</v>
      </c>
      <c r="B2382" s="2" t="s">
        <v>109</v>
      </c>
      <c r="C2382" s="2" t="s">
        <v>31708</v>
      </c>
      <c r="D2382" s="2" t="s">
        <v>30012</v>
      </c>
      <c r="E2382" s="2" t="s">
        <v>33236</v>
      </c>
      <c r="F2382" s="2" t="s">
        <v>33237</v>
      </c>
      <c r="G2382" s="2" t="s">
        <v>33238</v>
      </c>
      <c r="H2382" s="2" t="s">
        <v>33239</v>
      </c>
      <c r="I2382" s="2" t="s">
        <v>83</v>
      </c>
      <c r="J2382" s="2" t="s">
        <v>52</v>
      </c>
      <c r="K2382" s="2" t="s">
        <v>33240</v>
      </c>
      <c r="L2382" s="2" t="s">
        <v>33241</v>
      </c>
      <c r="M2382" s="2" t="s">
        <v>33242</v>
      </c>
      <c r="N2382" s="2" t="s">
        <v>88</v>
      </c>
      <c r="O2382" s="2" t="s">
        <v>287</v>
      </c>
      <c r="P2382" s="2" t="s">
        <v>287</v>
      </c>
      <c r="Q2382" s="2" t="s">
        <v>15138</v>
      </c>
      <c r="R2382" s="2" t="s">
        <v>60</v>
      </c>
      <c r="S2382" s="2" t="s">
        <v>33243</v>
      </c>
      <c r="T2382" s="2" t="s">
        <v>33244</v>
      </c>
      <c r="U2382" s="2" t="s">
        <v>33238</v>
      </c>
      <c r="V2382" s="2" t="s">
        <v>33245</v>
      </c>
      <c r="W2382" s="2" t="s">
        <v>33246</v>
      </c>
      <c r="X2382" s="2" t="s">
        <v>33247</v>
      </c>
      <c r="Y2382" s="2" t="s">
        <v>33247</v>
      </c>
      <c r="Z2382" s="2" t="s">
        <v>33248</v>
      </c>
      <c r="AA2382" s="2" t="s">
        <v>33249</v>
      </c>
      <c r="AB2382" s="2" t="s">
        <v>33235</v>
      </c>
      <c r="AC2382" s="2" t="s">
        <v>33250</v>
      </c>
      <c r="AD2382" s="2" t="s">
        <v>71</v>
      </c>
      <c r="AE2382" s="2"/>
      <c r="AF2382" s="2"/>
      <c r="AG2382" s="2"/>
      <c r="AH2382" s="2"/>
      <c r="AI2382" s="2" t="s">
        <v>1396</v>
      </c>
      <c r="AJ2382" s="2"/>
      <c r="AK2382" s="2"/>
      <c r="AL2382" s="2"/>
      <c r="AM2382" s="2" t="s">
        <v>104</v>
      </c>
      <c r="AN2382" s="2" t="s">
        <v>30530</v>
      </c>
      <c r="AO2382" s="2" t="s">
        <v>106</v>
      </c>
      <c r="AP2382" s="2" t="s">
        <v>74</v>
      </c>
      <c r="AQ2382" s="2" t="s">
        <v>107</v>
      </c>
      <c r="AR2382" s="2"/>
    </row>
    <row r="2383" customFormat="false" ht="15" hidden="false" customHeight="false" outlineLevel="0" collapsed="false">
      <c r="A2383" s="2" t="s">
        <v>33251</v>
      </c>
      <c r="B2383" s="2" t="s">
        <v>1415</v>
      </c>
      <c r="C2383" s="2" t="s">
        <v>31708</v>
      </c>
      <c r="D2383" s="2" t="s">
        <v>30012</v>
      </c>
      <c r="E2383" s="2" t="s">
        <v>33252</v>
      </c>
      <c r="F2383" s="2" t="s">
        <v>33253</v>
      </c>
      <c r="G2383" s="2" t="s">
        <v>33254</v>
      </c>
      <c r="H2383" s="2" t="s">
        <v>33255</v>
      </c>
      <c r="I2383" s="2" t="s">
        <v>83</v>
      </c>
      <c r="J2383" s="2" t="s">
        <v>52</v>
      </c>
      <c r="K2383" s="2" t="s">
        <v>53</v>
      </c>
      <c r="L2383" s="2" t="s">
        <v>33256</v>
      </c>
      <c r="M2383" s="2" t="s">
        <v>33257</v>
      </c>
      <c r="N2383" s="2" t="s">
        <v>33258</v>
      </c>
      <c r="O2383" s="2" t="s">
        <v>262</v>
      </c>
      <c r="P2383" s="2" t="s">
        <v>88</v>
      </c>
      <c r="Q2383" s="2" t="s">
        <v>3980</v>
      </c>
      <c r="R2383" s="2" t="s">
        <v>3981</v>
      </c>
      <c r="S2383" s="2" t="s">
        <v>33259</v>
      </c>
      <c r="T2383" s="2" t="s">
        <v>33260</v>
      </c>
      <c r="U2383" s="2" t="s">
        <v>33261</v>
      </c>
      <c r="V2383" s="2" t="s">
        <v>33262</v>
      </c>
      <c r="W2383" s="2"/>
      <c r="X2383" s="2" t="s">
        <v>33263</v>
      </c>
      <c r="Y2383" s="2"/>
      <c r="Z2383" s="2" t="s">
        <v>33264</v>
      </c>
      <c r="AA2383" s="2" t="s">
        <v>33265</v>
      </c>
      <c r="AB2383" s="2" t="s">
        <v>33251</v>
      </c>
      <c r="AC2383" s="2" t="s">
        <v>33266</v>
      </c>
      <c r="AD2383" s="2" t="s">
        <v>71</v>
      </c>
      <c r="AE2383" s="2"/>
      <c r="AF2383" s="2"/>
      <c r="AG2383" s="2" t="s">
        <v>298</v>
      </c>
      <c r="AH2383" s="2" t="s">
        <v>178</v>
      </c>
      <c r="AI2383" s="2" t="s">
        <v>33267</v>
      </c>
      <c r="AJ2383" s="2" t="s">
        <v>4250</v>
      </c>
      <c r="AK2383" s="2"/>
      <c r="AL2383" s="2"/>
      <c r="AM2383" s="2" t="s">
        <v>104</v>
      </c>
      <c r="AN2383" s="2" t="s">
        <v>33268</v>
      </c>
      <c r="AO2383" s="2" t="s">
        <v>156</v>
      </c>
      <c r="AP2383" s="2" t="s">
        <v>74</v>
      </c>
      <c r="AQ2383" s="2" t="s">
        <v>132</v>
      </c>
      <c r="AR2383" s="2"/>
    </row>
    <row r="2384" customFormat="false" ht="15" hidden="false" customHeight="false" outlineLevel="0" collapsed="false">
      <c r="A2384" s="2" t="s">
        <v>33269</v>
      </c>
      <c r="B2384" s="2" t="s">
        <v>1415</v>
      </c>
      <c r="C2384" s="2" t="s">
        <v>31708</v>
      </c>
      <c r="D2384" s="2" t="s">
        <v>30012</v>
      </c>
      <c r="E2384" s="2" t="s">
        <v>33270</v>
      </c>
      <c r="F2384" s="2" t="s">
        <v>3524</v>
      </c>
      <c r="G2384" s="2"/>
      <c r="H2384" s="2" t="s">
        <v>33271</v>
      </c>
      <c r="I2384" s="2" t="s">
        <v>51</v>
      </c>
      <c r="J2384" s="2" t="s">
        <v>52</v>
      </c>
      <c r="K2384" s="2" t="s">
        <v>771</v>
      </c>
      <c r="L2384" s="2" t="s">
        <v>33272</v>
      </c>
      <c r="M2384" s="2" t="s">
        <v>33273</v>
      </c>
      <c r="N2384" s="2" t="s">
        <v>2282</v>
      </c>
      <c r="O2384" s="2" t="s">
        <v>2188</v>
      </c>
      <c r="P2384" s="2" t="s">
        <v>515</v>
      </c>
      <c r="Q2384" s="2" t="s">
        <v>1367</v>
      </c>
      <c r="R2384" s="2" t="s">
        <v>90</v>
      </c>
      <c r="S2384" s="2" t="s">
        <v>33274</v>
      </c>
      <c r="T2384" s="2" t="s">
        <v>33275</v>
      </c>
      <c r="U2384" s="2" t="s">
        <v>33276</v>
      </c>
      <c r="V2384" s="2" t="s">
        <v>33277</v>
      </c>
      <c r="W2384" s="2" t="s">
        <v>33278</v>
      </c>
      <c r="X2384" s="2" t="s">
        <v>33279</v>
      </c>
      <c r="Y2384" s="2"/>
      <c r="Z2384" s="2" t="s">
        <v>33280</v>
      </c>
      <c r="AA2384" s="2" t="s">
        <v>31105</v>
      </c>
      <c r="AB2384" s="2" t="s">
        <v>33269</v>
      </c>
      <c r="AC2384" s="2" t="s">
        <v>33281</v>
      </c>
      <c r="AD2384" s="2" t="s">
        <v>71</v>
      </c>
      <c r="AE2384" s="2"/>
      <c r="AF2384" s="2"/>
      <c r="AG2384" s="2"/>
      <c r="AH2384" s="2"/>
      <c r="AI2384" s="2"/>
      <c r="AJ2384" s="2"/>
      <c r="AK2384" s="2"/>
      <c r="AL2384" s="2"/>
      <c r="AM2384" s="2" t="s">
        <v>104</v>
      </c>
      <c r="AN2384" s="2" t="s">
        <v>33282</v>
      </c>
      <c r="AO2384" s="2" t="s">
        <v>73</v>
      </c>
      <c r="AP2384" s="2" t="s">
        <v>74</v>
      </c>
      <c r="AQ2384" s="2" t="s">
        <v>132</v>
      </c>
      <c r="AR2384" s="2"/>
    </row>
    <row r="2385" customFormat="false" ht="15" hidden="false" customHeight="false" outlineLevel="0" collapsed="false">
      <c r="A2385" s="2" t="s">
        <v>33283</v>
      </c>
      <c r="B2385" s="2" t="s">
        <v>109</v>
      </c>
      <c r="C2385" s="2" t="s">
        <v>31708</v>
      </c>
      <c r="D2385" s="2" t="s">
        <v>30012</v>
      </c>
      <c r="E2385" s="2" t="s">
        <v>33284</v>
      </c>
      <c r="F2385" s="2" t="s">
        <v>2113</v>
      </c>
      <c r="G2385" s="2" t="s">
        <v>33285</v>
      </c>
      <c r="H2385" s="2" t="s">
        <v>33286</v>
      </c>
      <c r="I2385" s="2" t="s">
        <v>83</v>
      </c>
      <c r="J2385" s="2" t="s">
        <v>52</v>
      </c>
      <c r="K2385" s="2" t="s">
        <v>53</v>
      </c>
      <c r="L2385" s="2" t="s">
        <v>33287</v>
      </c>
      <c r="M2385" s="2" t="s">
        <v>33288</v>
      </c>
      <c r="N2385" s="2" t="s">
        <v>33289</v>
      </c>
      <c r="O2385" s="2" t="s">
        <v>573</v>
      </c>
      <c r="P2385" s="2" t="s">
        <v>58</v>
      </c>
      <c r="Q2385" s="2" t="s">
        <v>33290</v>
      </c>
      <c r="R2385" s="2" t="s">
        <v>193</v>
      </c>
      <c r="S2385" s="2" t="s">
        <v>33291</v>
      </c>
      <c r="T2385" s="2" t="s">
        <v>33292</v>
      </c>
      <c r="U2385" s="2" t="s">
        <v>33293</v>
      </c>
      <c r="V2385" s="2" t="s">
        <v>33294</v>
      </c>
      <c r="W2385" s="2" t="s">
        <v>33295</v>
      </c>
      <c r="X2385" s="2" t="s">
        <v>33296</v>
      </c>
      <c r="Y2385" s="2" t="s">
        <v>33296</v>
      </c>
      <c r="Z2385" s="2"/>
      <c r="AA2385" s="2" t="s">
        <v>33297</v>
      </c>
      <c r="AB2385" s="2" t="s">
        <v>33283</v>
      </c>
      <c r="AC2385" s="2" t="s">
        <v>33298</v>
      </c>
      <c r="AD2385" s="2" t="s">
        <v>71</v>
      </c>
      <c r="AE2385" s="2"/>
      <c r="AF2385" s="2"/>
      <c r="AG2385" s="2" t="s">
        <v>128</v>
      </c>
      <c r="AH2385" s="2"/>
      <c r="AI2385" s="2"/>
      <c r="AJ2385" s="2"/>
      <c r="AK2385" s="2"/>
      <c r="AL2385" s="2"/>
      <c r="AM2385" s="2" t="s">
        <v>104</v>
      </c>
      <c r="AN2385" s="2" t="s">
        <v>33299</v>
      </c>
      <c r="AO2385" s="2" t="s">
        <v>106</v>
      </c>
      <c r="AP2385" s="2" t="s">
        <v>73</v>
      </c>
      <c r="AQ2385" s="2" t="s">
        <v>132</v>
      </c>
      <c r="AR2385" s="2" t="s">
        <v>132</v>
      </c>
    </row>
    <row r="2386" customFormat="false" ht="15" hidden="false" customHeight="false" outlineLevel="0" collapsed="false">
      <c r="A2386" s="2" t="s">
        <v>33300</v>
      </c>
      <c r="B2386" s="2" t="s">
        <v>278</v>
      </c>
      <c r="C2386" s="2" t="s">
        <v>33301</v>
      </c>
      <c r="D2386" s="2" t="s">
        <v>30012</v>
      </c>
      <c r="E2386" s="2" t="s">
        <v>33302</v>
      </c>
      <c r="F2386" s="2" t="s">
        <v>33303</v>
      </c>
      <c r="G2386" s="2" t="s">
        <v>81</v>
      </c>
      <c r="H2386" s="2" t="s">
        <v>33304</v>
      </c>
      <c r="I2386" s="2" t="s">
        <v>51</v>
      </c>
      <c r="J2386" s="2" t="s">
        <v>52</v>
      </c>
      <c r="K2386" s="2" t="s">
        <v>1381</v>
      </c>
      <c r="L2386" s="2" t="s">
        <v>22881</v>
      </c>
      <c r="M2386" s="2" t="s">
        <v>33305</v>
      </c>
      <c r="N2386" s="2" t="s">
        <v>164</v>
      </c>
      <c r="O2386" s="2" t="s">
        <v>2090</v>
      </c>
      <c r="P2386" s="2" t="s">
        <v>56</v>
      </c>
      <c r="Q2386" s="2" t="s">
        <v>1787</v>
      </c>
      <c r="R2386" s="2" t="s">
        <v>145</v>
      </c>
      <c r="S2386" s="2" t="s">
        <v>33306</v>
      </c>
      <c r="T2386" s="2" t="s">
        <v>33307</v>
      </c>
      <c r="U2386" s="2" t="s">
        <v>33308</v>
      </c>
      <c r="V2386" s="2" t="s">
        <v>33309</v>
      </c>
      <c r="W2386" s="2" t="s">
        <v>33310</v>
      </c>
      <c r="X2386" s="2" t="s">
        <v>33311</v>
      </c>
      <c r="Y2386" s="2" t="s">
        <v>81</v>
      </c>
      <c r="Z2386" s="2"/>
      <c r="AA2386" s="2" t="s">
        <v>33312</v>
      </c>
      <c r="AB2386" s="2" t="s">
        <v>33300</v>
      </c>
      <c r="AC2386" s="2" t="s">
        <v>33313</v>
      </c>
      <c r="AD2386" s="2" t="s">
        <v>100</v>
      </c>
      <c r="AE2386" s="2" t="s">
        <v>33314</v>
      </c>
      <c r="AF2386" s="2" t="s">
        <v>16191</v>
      </c>
      <c r="AG2386" s="2" t="s">
        <v>103</v>
      </c>
      <c r="AH2386" s="2" t="s">
        <v>178</v>
      </c>
      <c r="AI2386" s="2" t="s">
        <v>33315</v>
      </c>
      <c r="AJ2386" s="2" t="s">
        <v>33316</v>
      </c>
      <c r="AK2386" s="2"/>
      <c r="AL2386" s="2"/>
      <c r="AM2386" s="2" t="s">
        <v>104</v>
      </c>
      <c r="AN2386" s="2" t="s">
        <v>31522</v>
      </c>
      <c r="AO2386" s="2" t="s">
        <v>156</v>
      </c>
      <c r="AP2386" s="2" t="s">
        <v>156</v>
      </c>
      <c r="AQ2386" s="2" t="s">
        <v>132</v>
      </c>
      <c r="AR2386" s="2" t="s">
        <v>107</v>
      </c>
    </row>
    <row r="2387" customFormat="false" ht="15" hidden="false" customHeight="false" outlineLevel="0" collapsed="false">
      <c r="A2387" s="2" t="s">
        <v>33317</v>
      </c>
      <c r="B2387" s="2" t="s">
        <v>109</v>
      </c>
      <c r="C2387" s="2" t="s">
        <v>33301</v>
      </c>
      <c r="D2387" s="2" t="s">
        <v>30012</v>
      </c>
      <c r="E2387" s="2" t="s">
        <v>33318</v>
      </c>
      <c r="F2387" s="2" t="s">
        <v>33319</v>
      </c>
      <c r="G2387" s="2" t="s">
        <v>33320</v>
      </c>
      <c r="H2387" s="2" t="s">
        <v>33321</v>
      </c>
      <c r="I2387" s="2" t="s">
        <v>83</v>
      </c>
      <c r="J2387" s="2" t="s">
        <v>52</v>
      </c>
      <c r="K2387" s="2" t="s">
        <v>2883</v>
      </c>
      <c r="L2387" s="2" t="s">
        <v>33322</v>
      </c>
      <c r="M2387" s="2" t="s">
        <v>33323</v>
      </c>
      <c r="N2387" s="2" t="s">
        <v>33324</v>
      </c>
      <c r="O2387" s="2" t="s">
        <v>2090</v>
      </c>
      <c r="P2387" s="2" t="s">
        <v>58</v>
      </c>
      <c r="Q2387" s="2" t="s">
        <v>2532</v>
      </c>
      <c r="R2387" s="2" t="s">
        <v>3684</v>
      </c>
      <c r="S2387" s="2" t="s">
        <v>33325</v>
      </c>
      <c r="T2387" s="2" t="s">
        <v>33326</v>
      </c>
      <c r="U2387" s="2" t="s">
        <v>33327</v>
      </c>
      <c r="V2387" s="2" t="s">
        <v>26953</v>
      </c>
      <c r="W2387" s="2" t="s">
        <v>33328</v>
      </c>
      <c r="X2387" s="2" t="s">
        <v>33320</v>
      </c>
      <c r="Y2387" s="2"/>
      <c r="Z2387" s="2"/>
      <c r="AA2387" s="2" t="s">
        <v>33329</v>
      </c>
      <c r="AB2387" s="2" t="s">
        <v>33317</v>
      </c>
      <c r="AC2387" s="2" t="s">
        <v>33330</v>
      </c>
      <c r="AD2387" s="2" t="s">
        <v>100</v>
      </c>
      <c r="AE2387" s="2" t="s">
        <v>33331</v>
      </c>
      <c r="AF2387" s="2" t="s">
        <v>33332</v>
      </c>
      <c r="AG2387" s="2"/>
      <c r="AH2387" s="2" t="s">
        <v>253</v>
      </c>
      <c r="AI2387" s="2"/>
      <c r="AJ2387" s="2"/>
      <c r="AK2387" s="2" t="s">
        <v>33333</v>
      </c>
      <c r="AL2387" s="2" t="s">
        <v>33334</v>
      </c>
      <c r="AM2387" s="2" t="s">
        <v>104</v>
      </c>
      <c r="AN2387" s="2" t="s">
        <v>33335</v>
      </c>
      <c r="AO2387" s="2" t="s">
        <v>156</v>
      </c>
      <c r="AP2387" s="2" t="s">
        <v>73</v>
      </c>
      <c r="AQ2387" s="2" t="s">
        <v>132</v>
      </c>
      <c r="AR2387" s="2" t="s">
        <v>107</v>
      </c>
    </row>
    <row r="2388" customFormat="false" ht="15" hidden="false" customHeight="false" outlineLevel="0" collapsed="false">
      <c r="A2388" s="2" t="s">
        <v>33336</v>
      </c>
      <c r="B2388" s="2" t="s">
        <v>278</v>
      </c>
      <c r="C2388" s="2" t="s">
        <v>33301</v>
      </c>
      <c r="D2388" s="2" t="s">
        <v>30012</v>
      </c>
      <c r="E2388" s="2" t="s">
        <v>33337</v>
      </c>
      <c r="F2388" s="2" t="s">
        <v>25139</v>
      </c>
      <c r="G2388" s="2" t="s">
        <v>33338</v>
      </c>
      <c r="H2388" s="2" t="s">
        <v>33339</v>
      </c>
      <c r="I2388" s="2" t="s">
        <v>83</v>
      </c>
      <c r="J2388" s="2" t="s">
        <v>52</v>
      </c>
      <c r="K2388" s="2" t="s">
        <v>53</v>
      </c>
      <c r="L2388" s="2" t="s">
        <v>32084</v>
      </c>
      <c r="M2388" s="2" t="s">
        <v>33340</v>
      </c>
      <c r="N2388" s="2" t="s">
        <v>104</v>
      </c>
      <c r="O2388" s="2" t="s">
        <v>190</v>
      </c>
      <c r="P2388" s="2" t="s">
        <v>56</v>
      </c>
      <c r="Q2388" s="2" t="s">
        <v>2969</v>
      </c>
      <c r="R2388" s="2" t="s">
        <v>477</v>
      </c>
      <c r="S2388" s="2" t="s">
        <v>33341</v>
      </c>
      <c r="T2388" s="2" t="s">
        <v>33342</v>
      </c>
      <c r="U2388" s="2" t="s">
        <v>33343</v>
      </c>
      <c r="V2388" s="2" t="s">
        <v>33344</v>
      </c>
      <c r="W2388" s="2" t="s">
        <v>33342</v>
      </c>
      <c r="X2388" s="2" t="s">
        <v>33339</v>
      </c>
      <c r="Y2388" s="2"/>
      <c r="Z2388" s="2"/>
      <c r="AA2388" s="2" t="s">
        <v>33345</v>
      </c>
      <c r="AB2388" s="2" t="s">
        <v>33336</v>
      </c>
      <c r="AC2388" s="2" t="s">
        <v>33346</v>
      </c>
      <c r="AD2388" s="2" t="s">
        <v>71</v>
      </c>
      <c r="AE2388" s="2"/>
      <c r="AF2388" s="2"/>
      <c r="AG2388" s="2" t="s">
        <v>1208</v>
      </c>
      <c r="AH2388" s="2"/>
      <c r="AI2388" s="2"/>
      <c r="AJ2388" s="2"/>
      <c r="AK2388" s="2"/>
      <c r="AL2388" s="2"/>
      <c r="AM2388" s="2" t="s">
        <v>104</v>
      </c>
      <c r="AN2388" s="2" t="s">
        <v>31522</v>
      </c>
      <c r="AO2388" s="2" t="s">
        <v>73</v>
      </c>
      <c r="AP2388" s="2" t="s">
        <v>156</v>
      </c>
      <c r="AQ2388" s="2" t="s">
        <v>132</v>
      </c>
      <c r="AR2388" s="2" t="s">
        <v>107</v>
      </c>
    </row>
    <row r="2389" customFormat="false" ht="15" hidden="false" customHeight="false" outlineLevel="0" collapsed="false">
      <c r="A2389" s="2" t="s">
        <v>33347</v>
      </c>
      <c r="B2389" s="2" t="s">
        <v>278</v>
      </c>
      <c r="C2389" s="2" t="s">
        <v>33301</v>
      </c>
      <c r="D2389" s="2" t="s">
        <v>30012</v>
      </c>
      <c r="E2389" s="2" t="s">
        <v>33348</v>
      </c>
      <c r="F2389" s="2" t="s">
        <v>33349</v>
      </c>
      <c r="G2389" s="2"/>
      <c r="H2389" s="2" t="s">
        <v>33350</v>
      </c>
      <c r="I2389" s="2" t="s">
        <v>83</v>
      </c>
      <c r="J2389" s="2" t="s">
        <v>52</v>
      </c>
      <c r="K2389" s="2" t="s">
        <v>7096</v>
      </c>
      <c r="L2389" s="2" t="s">
        <v>33351</v>
      </c>
      <c r="M2389" s="2" t="s">
        <v>33352</v>
      </c>
      <c r="N2389" s="2" t="s">
        <v>939</v>
      </c>
      <c r="O2389" s="2" t="s">
        <v>142</v>
      </c>
      <c r="P2389" s="2" t="s">
        <v>191</v>
      </c>
      <c r="Q2389" s="2" t="s">
        <v>387</v>
      </c>
      <c r="R2389" s="2" t="s">
        <v>145</v>
      </c>
      <c r="S2389" s="2" t="s">
        <v>33353</v>
      </c>
      <c r="T2389" s="2" t="s">
        <v>33354</v>
      </c>
      <c r="U2389" s="2" t="s">
        <v>33355</v>
      </c>
      <c r="V2389" s="2" t="s">
        <v>33356</v>
      </c>
      <c r="W2389" s="2" t="s">
        <v>33357</v>
      </c>
      <c r="X2389" s="2" t="s">
        <v>33358</v>
      </c>
      <c r="Y2389" s="2"/>
      <c r="Z2389" s="2" t="s">
        <v>33359</v>
      </c>
      <c r="AA2389" s="2" t="s">
        <v>33360</v>
      </c>
      <c r="AB2389" s="2" t="s">
        <v>33347</v>
      </c>
      <c r="AC2389" s="2" t="s">
        <v>33361</v>
      </c>
      <c r="AD2389" s="2" t="s">
        <v>71</v>
      </c>
      <c r="AE2389" s="2"/>
      <c r="AF2389" s="2"/>
      <c r="AG2389" s="2" t="s">
        <v>154</v>
      </c>
      <c r="AH2389" s="2"/>
      <c r="AI2389" s="2"/>
      <c r="AJ2389" s="2"/>
      <c r="AK2389" s="2"/>
      <c r="AL2389" s="2"/>
      <c r="AM2389" s="2" t="s">
        <v>104</v>
      </c>
      <c r="AN2389" s="2" t="s">
        <v>31522</v>
      </c>
      <c r="AO2389" s="2" t="s">
        <v>156</v>
      </c>
      <c r="AP2389" s="2" t="s">
        <v>74</v>
      </c>
      <c r="AQ2389" s="2" t="s">
        <v>107</v>
      </c>
      <c r="AR2389" s="2"/>
    </row>
    <row r="2390" customFormat="false" ht="15" hidden="false" customHeight="false" outlineLevel="0" collapsed="false">
      <c r="A2390" s="2" t="s">
        <v>33362</v>
      </c>
      <c r="B2390" s="2" t="s">
        <v>278</v>
      </c>
      <c r="C2390" s="2" t="s">
        <v>33301</v>
      </c>
      <c r="D2390" s="2" t="s">
        <v>30012</v>
      </c>
      <c r="E2390" s="2" t="s">
        <v>33363</v>
      </c>
      <c r="F2390" s="2" t="s">
        <v>33364</v>
      </c>
      <c r="G2390" s="2"/>
      <c r="H2390" s="2" t="s">
        <v>33365</v>
      </c>
      <c r="I2390" s="2" t="s">
        <v>83</v>
      </c>
      <c r="J2390" s="2" t="s">
        <v>52</v>
      </c>
      <c r="K2390" s="2" t="s">
        <v>53</v>
      </c>
      <c r="L2390" s="2" t="s">
        <v>33366</v>
      </c>
      <c r="M2390" s="2" t="s">
        <v>33367</v>
      </c>
      <c r="N2390" s="2" t="s">
        <v>2950</v>
      </c>
      <c r="O2390" s="2" t="s">
        <v>190</v>
      </c>
      <c r="P2390" s="2" t="s">
        <v>58</v>
      </c>
      <c r="Q2390" s="2" t="s">
        <v>7217</v>
      </c>
      <c r="R2390" s="2" t="s">
        <v>1631</v>
      </c>
      <c r="S2390" s="2" t="s">
        <v>33368</v>
      </c>
      <c r="T2390" s="2" t="s">
        <v>33369</v>
      </c>
      <c r="U2390" s="2" t="s">
        <v>9541</v>
      </c>
      <c r="V2390" s="2" t="s">
        <v>33370</v>
      </c>
      <c r="W2390" s="2" t="s">
        <v>33371</v>
      </c>
      <c r="X2390" s="2" t="s">
        <v>32337</v>
      </c>
      <c r="Y2390" s="2"/>
      <c r="Z2390" s="2" t="s">
        <v>33372</v>
      </c>
      <c r="AA2390" s="2" t="s">
        <v>33373</v>
      </c>
      <c r="AB2390" s="2" t="s">
        <v>33362</v>
      </c>
      <c r="AC2390" s="2" t="s">
        <v>33374</v>
      </c>
      <c r="AD2390" s="2" t="s">
        <v>100</v>
      </c>
      <c r="AE2390" s="2" t="s">
        <v>33375</v>
      </c>
      <c r="AF2390" s="2" t="s">
        <v>33376</v>
      </c>
      <c r="AG2390" s="2"/>
      <c r="AH2390" s="2"/>
      <c r="AI2390" s="2"/>
      <c r="AJ2390" s="2"/>
      <c r="AK2390" s="2"/>
      <c r="AL2390" s="2"/>
      <c r="AM2390" s="2" t="s">
        <v>104</v>
      </c>
      <c r="AN2390" s="2" t="s">
        <v>31522</v>
      </c>
      <c r="AO2390" s="2" t="s">
        <v>106</v>
      </c>
      <c r="AP2390" s="2" t="s">
        <v>156</v>
      </c>
      <c r="AQ2390" s="2" t="s">
        <v>132</v>
      </c>
      <c r="AR2390" s="2" t="s">
        <v>107</v>
      </c>
    </row>
    <row r="2391" customFormat="false" ht="15" hidden="false" customHeight="false" outlineLevel="0" collapsed="false">
      <c r="A2391" s="2" t="s">
        <v>33377</v>
      </c>
      <c r="B2391" s="2" t="s">
        <v>1415</v>
      </c>
      <c r="C2391" s="2" t="s">
        <v>33301</v>
      </c>
      <c r="D2391" s="2" t="s">
        <v>30012</v>
      </c>
      <c r="E2391" s="2" t="s">
        <v>33378</v>
      </c>
      <c r="F2391" s="2" t="s">
        <v>33379</v>
      </c>
      <c r="G2391" s="2" t="s">
        <v>81</v>
      </c>
      <c r="H2391" s="2" t="s">
        <v>33380</v>
      </c>
      <c r="I2391" s="2" t="s">
        <v>51</v>
      </c>
      <c r="J2391" s="2" t="s">
        <v>52</v>
      </c>
      <c r="K2391" s="2" t="s">
        <v>33381</v>
      </c>
      <c r="L2391" s="2" t="s">
        <v>28553</v>
      </c>
      <c r="M2391" s="2" t="s">
        <v>33382</v>
      </c>
      <c r="N2391" s="2" t="s">
        <v>33383</v>
      </c>
      <c r="O2391" s="2" t="s">
        <v>212</v>
      </c>
      <c r="P2391" s="2" t="s">
        <v>573</v>
      </c>
      <c r="Q2391" s="2" t="s">
        <v>3893</v>
      </c>
      <c r="R2391" s="2" t="s">
        <v>810</v>
      </c>
      <c r="S2391" s="2" t="s">
        <v>33384</v>
      </c>
      <c r="T2391" s="2" t="s">
        <v>33385</v>
      </c>
      <c r="U2391" s="2" t="s">
        <v>33386</v>
      </c>
      <c r="V2391" s="2" t="s">
        <v>33387</v>
      </c>
      <c r="W2391" s="2" t="s">
        <v>33388</v>
      </c>
      <c r="X2391" s="2" t="s">
        <v>33389</v>
      </c>
      <c r="Y2391" s="2" t="s">
        <v>33390</v>
      </c>
      <c r="Z2391" s="2" t="s">
        <v>33391</v>
      </c>
      <c r="AA2391" s="2" t="s">
        <v>33392</v>
      </c>
      <c r="AB2391" s="2" t="s">
        <v>33377</v>
      </c>
      <c r="AC2391" s="2" t="s">
        <v>33393</v>
      </c>
      <c r="AD2391" s="2" t="s">
        <v>71</v>
      </c>
      <c r="AE2391" s="2"/>
      <c r="AF2391" s="2"/>
      <c r="AG2391" s="2" t="s">
        <v>663</v>
      </c>
      <c r="AH2391" s="2" t="s">
        <v>253</v>
      </c>
      <c r="AI2391" s="2"/>
      <c r="AJ2391" s="2"/>
      <c r="AK2391" s="2"/>
      <c r="AL2391" s="2"/>
      <c r="AM2391" s="2" t="s">
        <v>104</v>
      </c>
      <c r="AN2391" s="2" t="s">
        <v>33282</v>
      </c>
      <c r="AO2391" s="2" t="s">
        <v>156</v>
      </c>
      <c r="AP2391" s="2" t="s">
        <v>156</v>
      </c>
      <c r="AQ2391" s="2" t="s">
        <v>107</v>
      </c>
      <c r="AR2391" s="2" t="s">
        <v>204</v>
      </c>
    </row>
    <row r="2392" customFormat="false" ht="15" hidden="false" customHeight="false" outlineLevel="0" collapsed="false">
      <c r="A2392" s="2" t="s">
        <v>33394</v>
      </c>
      <c r="B2392" s="2" t="s">
        <v>76</v>
      </c>
      <c r="C2392" s="2" t="s">
        <v>30069</v>
      </c>
      <c r="D2392" s="2" t="s">
        <v>30012</v>
      </c>
      <c r="E2392" s="2" t="s">
        <v>33395</v>
      </c>
      <c r="F2392" s="2" t="s">
        <v>33396</v>
      </c>
      <c r="G2392" s="2"/>
      <c r="H2392" s="2" t="s">
        <v>33397</v>
      </c>
      <c r="I2392" s="2" t="s">
        <v>83</v>
      </c>
      <c r="J2392" s="2" t="s">
        <v>52</v>
      </c>
      <c r="K2392" s="2" t="s">
        <v>33398</v>
      </c>
      <c r="L2392" s="2" t="s">
        <v>20062</v>
      </c>
      <c r="M2392" s="2" t="s">
        <v>33399</v>
      </c>
      <c r="N2392" s="2" t="s">
        <v>33400</v>
      </c>
      <c r="O2392" s="2" t="s">
        <v>311</v>
      </c>
      <c r="P2392" s="2" t="s">
        <v>311</v>
      </c>
      <c r="Q2392" s="2" t="s">
        <v>144</v>
      </c>
      <c r="R2392" s="2" t="s">
        <v>145</v>
      </c>
      <c r="S2392" s="2" t="s">
        <v>33401</v>
      </c>
      <c r="T2392" s="2" t="s">
        <v>33402</v>
      </c>
      <c r="U2392" s="2" t="s">
        <v>33403</v>
      </c>
      <c r="V2392" s="2" t="s">
        <v>33404</v>
      </c>
      <c r="W2392" s="2" t="s">
        <v>33405</v>
      </c>
      <c r="X2392" s="2" t="s">
        <v>33406</v>
      </c>
      <c r="Y2392" s="2"/>
      <c r="Z2392" s="2" t="s">
        <v>30700</v>
      </c>
      <c r="AA2392" s="2" t="s">
        <v>33407</v>
      </c>
      <c r="AB2392" s="2" t="s">
        <v>33394</v>
      </c>
      <c r="AC2392" s="2" t="s">
        <v>33408</v>
      </c>
      <c r="AD2392" s="2" t="s">
        <v>71</v>
      </c>
      <c r="AE2392" s="2"/>
      <c r="AF2392" s="2"/>
      <c r="AG2392" s="2" t="s">
        <v>103</v>
      </c>
      <c r="AH2392" s="2" t="s">
        <v>253</v>
      </c>
      <c r="AI2392" s="2"/>
      <c r="AJ2392" s="2"/>
      <c r="AK2392" s="2" t="s">
        <v>33409</v>
      </c>
      <c r="AL2392" s="2" t="s">
        <v>33410</v>
      </c>
      <c r="AM2392" s="2" t="s">
        <v>104</v>
      </c>
      <c r="AN2392" s="2" t="s">
        <v>30530</v>
      </c>
      <c r="AO2392" s="2"/>
      <c r="AP2392" s="2" t="s">
        <v>74</v>
      </c>
      <c r="AQ2392" s="2" t="s">
        <v>132</v>
      </c>
      <c r="AR2392" s="2"/>
    </row>
    <row r="2393" customFormat="false" ht="15" hidden="false" customHeight="false" outlineLevel="0" collapsed="false">
      <c r="A2393" s="2" t="s">
        <v>33411</v>
      </c>
      <c r="B2393" s="2" t="s">
        <v>1415</v>
      </c>
      <c r="C2393" s="2" t="s">
        <v>30069</v>
      </c>
      <c r="D2393" s="2" t="s">
        <v>30012</v>
      </c>
      <c r="E2393" s="2" t="s">
        <v>894</v>
      </c>
      <c r="F2393" s="2" t="s">
        <v>895</v>
      </c>
      <c r="G2393" s="2"/>
      <c r="H2393" s="2" t="s">
        <v>896</v>
      </c>
      <c r="I2393" s="2" t="s">
        <v>83</v>
      </c>
      <c r="J2393" s="2" t="s">
        <v>52</v>
      </c>
      <c r="K2393" s="2" t="s">
        <v>53</v>
      </c>
      <c r="L2393" s="2" t="s">
        <v>897</v>
      </c>
      <c r="M2393" s="2" t="s">
        <v>33412</v>
      </c>
      <c r="N2393" s="2" t="s">
        <v>4575</v>
      </c>
      <c r="O2393" s="2" t="s">
        <v>57</v>
      </c>
      <c r="P2393" s="2" t="s">
        <v>900</v>
      </c>
      <c r="Q2393" s="2" t="s">
        <v>901</v>
      </c>
      <c r="R2393" s="2" t="s">
        <v>350</v>
      </c>
      <c r="S2393" s="2" t="s">
        <v>21098</v>
      </c>
      <c r="T2393" s="2" t="s">
        <v>21438</v>
      </c>
      <c r="U2393" s="2" t="s">
        <v>904</v>
      </c>
      <c r="V2393" s="2" t="s">
        <v>21439</v>
      </c>
      <c r="W2393" s="2" t="s">
        <v>33413</v>
      </c>
      <c r="X2393" s="2" t="s">
        <v>907</v>
      </c>
      <c r="Y2393" s="2"/>
      <c r="Z2393" s="2"/>
      <c r="AA2393" s="2" t="s">
        <v>33414</v>
      </c>
      <c r="AB2393" s="2" t="s">
        <v>33411</v>
      </c>
      <c r="AC2393" s="2" t="s">
        <v>33415</v>
      </c>
      <c r="AD2393" s="2" t="s">
        <v>100</v>
      </c>
      <c r="AE2393" s="2" t="s">
        <v>33416</v>
      </c>
      <c r="AF2393" s="2" t="s">
        <v>442</v>
      </c>
      <c r="AG2393" s="2"/>
      <c r="AH2393" s="2"/>
      <c r="AI2393" s="2"/>
      <c r="AJ2393" s="2"/>
      <c r="AK2393" s="2"/>
      <c r="AL2393" s="2"/>
      <c r="AM2393" s="2" t="s">
        <v>104</v>
      </c>
      <c r="AN2393" s="2" t="s">
        <v>33417</v>
      </c>
      <c r="AO2393" s="2" t="s">
        <v>156</v>
      </c>
      <c r="AP2393" s="2" t="s">
        <v>106</v>
      </c>
      <c r="AQ2393" s="2" t="s">
        <v>132</v>
      </c>
      <c r="AR2393" s="2" t="s">
        <v>107</v>
      </c>
    </row>
    <row r="2394" customFormat="false" ht="15" hidden="false" customHeight="false" outlineLevel="0" collapsed="false">
      <c r="A2394" s="2" t="s">
        <v>33418</v>
      </c>
      <c r="B2394" s="2" t="s">
        <v>278</v>
      </c>
      <c r="C2394" s="2" t="s">
        <v>30069</v>
      </c>
      <c r="D2394" s="2" t="s">
        <v>30012</v>
      </c>
      <c r="E2394" s="2" t="s">
        <v>33419</v>
      </c>
      <c r="F2394" s="2" t="s">
        <v>22775</v>
      </c>
      <c r="G2394" s="2" t="s">
        <v>18355</v>
      </c>
      <c r="H2394" s="2" t="s">
        <v>18355</v>
      </c>
      <c r="I2394" s="2" t="s">
        <v>83</v>
      </c>
      <c r="J2394" s="2" t="s">
        <v>52</v>
      </c>
      <c r="K2394" s="2" t="s">
        <v>138</v>
      </c>
      <c r="L2394" s="2" t="s">
        <v>33366</v>
      </c>
      <c r="M2394" s="2" t="s">
        <v>33420</v>
      </c>
      <c r="N2394" s="2" t="s">
        <v>16216</v>
      </c>
      <c r="O2394" s="2" t="s">
        <v>443</v>
      </c>
      <c r="P2394" s="2" t="s">
        <v>573</v>
      </c>
      <c r="Q2394" s="2" t="s">
        <v>387</v>
      </c>
      <c r="R2394" s="2" t="s">
        <v>145</v>
      </c>
      <c r="S2394" s="2" t="s">
        <v>33421</v>
      </c>
      <c r="T2394" s="2" t="s">
        <v>33422</v>
      </c>
      <c r="U2394" s="2" t="s">
        <v>18352</v>
      </c>
      <c r="V2394" s="2" t="s">
        <v>33423</v>
      </c>
      <c r="W2394" s="2" t="s">
        <v>33424</v>
      </c>
      <c r="X2394" s="2" t="s">
        <v>18355</v>
      </c>
      <c r="Y2394" s="2" t="s">
        <v>81</v>
      </c>
      <c r="Z2394" s="2" t="s">
        <v>30729</v>
      </c>
      <c r="AA2394" s="2" t="s">
        <v>33425</v>
      </c>
      <c r="AB2394" s="2" t="s">
        <v>33418</v>
      </c>
      <c r="AC2394" s="2" t="s">
        <v>33426</v>
      </c>
      <c r="AD2394" s="2" t="s">
        <v>100</v>
      </c>
      <c r="AE2394" s="2" t="s">
        <v>33427</v>
      </c>
      <c r="AF2394" s="2" t="s">
        <v>33428</v>
      </c>
      <c r="AG2394" s="2" t="s">
        <v>154</v>
      </c>
      <c r="AH2394" s="2"/>
      <c r="AI2394" s="2"/>
      <c r="AJ2394" s="2"/>
      <c r="AK2394" s="2"/>
      <c r="AL2394" s="2"/>
      <c r="AM2394" s="2" t="s">
        <v>104</v>
      </c>
      <c r="AN2394" s="2" t="s">
        <v>31522</v>
      </c>
      <c r="AO2394" s="2" t="s">
        <v>73</v>
      </c>
      <c r="AP2394" s="2" t="s">
        <v>73</v>
      </c>
      <c r="AQ2394" s="2" t="s">
        <v>132</v>
      </c>
      <c r="AR2394" s="2" t="s">
        <v>107</v>
      </c>
    </row>
    <row r="2395" customFormat="false" ht="15" hidden="false" customHeight="false" outlineLevel="0" collapsed="false">
      <c r="A2395" s="2" t="s">
        <v>33429</v>
      </c>
      <c r="B2395" s="2" t="s">
        <v>76</v>
      </c>
      <c r="C2395" s="2" t="s">
        <v>30069</v>
      </c>
      <c r="D2395" s="2" t="s">
        <v>30012</v>
      </c>
      <c r="E2395" s="2" t="s">
        <v>33430</v>
      </c>
      <c r="F2395" s="2" t="s">
        <v>2511</v>
      </c>
      <c r="G2395" s="2" t="s">
        <v>33431</v>
      </c>
      <c r="H2395" s="2" t="s">
        <v>33432</v>
      </c>
      <c r="I2395" s="2" t="s">
        <v>51</v>
      </c>
      <c r="J2395" s="2" t="s">
        <v>52</v>
      </c>
      <c r="K2395" s="2" t="s">
        <v>186</v>
      </c>
      <c r="L2395" s="2" t="s">
        <v>10893</v>
      </c>
      <c r="M2395" s="2" t="s">
        <v>33433</v>
      </c>
      <c r="N2395" s="2" t="s">
        <v>442</v>
      </c>
      <c r="O2395" s="2" t="s">
        <v>117</v>
      </c>
      <c r="P2395" s="2" t="s">
        <v>58</v>
      </c>
      <c r="Q2395" s="2" t="s">
        <v>4211</v>
      </c>
      <c r="R2395" s="2" t="s">
        <v>2249</v>
      </c>
      <c r="S2395" s="2" t="s">
        <v>33434</v>
      </c>
      <c r="T2395" s="2" t="s">
        <v>33435</v>
      </c>
      <c r="U2395" s="2" t="s">
        <v>33431</v>
      </c>
      <c r="V2395" s="2" t="s">
        <v>33436</v>
      </c>
      <c r="W2395" s="2" t="s">
        <v>33435</v>
      </c>
      <c r="X2395" s="2" t="s">
        <v>33437</v>
      </c>
      <c r="Y2395" s="2"/>
      <c r="Z2395" s="2" t="s">
        <v>33438</v>
      </c>
      <c r="AA2395" s="2" t="s">
        <v>33439</v>
      </c>
      <c r="AB2395" s="2" t="s">
        <v>33429</v>
      </c>
      <c r="AC2395" s="2" t="s">
        <v>33440</v>
      </c>
      <c r="AD2395" s="2" t="s">
        <v>71</v>
      </c>
      <c r="AE2395" s="2"/>
      <c r="AF2395" s="2"/>
      <c r="AG2395" s="2" t="s">
        <v>298</v>
      </c>
      <c r="AH2395" s="2"/>
      <c r="AI2395" s="2"/>
      <c r="AJ2395" s="2"/>
      <c r="AK2395" s="2"/>
      <c r="AL2395" s="2"/>
      <c r="AM2395" s="2" t="s">
        <v>72</v>
      </c>
      <c r="AN2395" s="2"/>
      <c r="AO2395" s="2" t="s">
        <v>156</v>
      </c>
      <c r="AP2395" s="2" t="s">
        <v>106</v>
      </c>
      <c r="AQ2395" s="2" t="s">
        <v>132</v>
      </c>
      <c r="AR2395" s="2" t="s">
        <v>132</v>
      </c>
    </row>
    <row r="2396" customFormat="false" ht="15" hidden="false" customHeight="false" outlineLevel="0" collapsed="false">
      <c r="A2396" s="2" t="s">
        <v>33441</v>
      </c>
      <c r="B2396" s="2" t="s">
        <v>76</v>
      </c>
      <c r="C2396" s="2" t="s">
        <v>30069</v>
      </c>
      <c r="D2396" s="2" t="s">
        <v>30012</v>
      </c>
      <c r="E2396" s="2" t="s">
        <v>33442</v>
      </c>
      <c r="F2396" s="2" t="s">
        <v>11172</v>
      </c>
      <c r="G2396" s="2"/>
      <c r="H2396" s="2" t="s">
        <v>33443</v>
      </c>
      <c r="I2396" s="2" t="s">
        <v>51</v>
      </c>
      <c r="J2396" s="2" t="s">
        <v>52</v>
      </c>
      <c r="K2396" s="2" t="s">
        <v>1194</v>
      </c>
      <c r="L2396" s="2" t="s">
        <v>33444</v>
      </c>
      <c r="M2396" s="2" t="s">
        <v>33445</v>
      </c>
      <c r="N2396" s="2" t="s">
        <v>2463</v>
      </c>
      <c r="O2396" s="2" t="s">
        <v>213</v>
      </c>
      <c r="P2396" s="2" t="s">
        <v>980</v>
      </c>
      <c r="Q2396" s="2" t="s">
        <v>145</v>
      </c>
      <c r="R2396" s="2" t="s">
        <v>145</v>
      </c>
      <c r="S2396" s="2" t="s">
        <v>33446</v>
      </c>
      <c r="T2396" s="2" t="s">
        <v>33447</v>
      </c>
      <c r="U2396" s="2" t="s">
        <v>33448</v>
      </c>
      <c r="V2396" s="2" t="s">
        <v>33449</v>
      </c>
      <c r="W2396" s="2" t="s">
        <v>33450</v>
      </c>
      <c r="X2396" s="2" t="s">
        <v>33451</v>
      </c>
      <c r="Y2396" s="2"/>
      <c r="Z2396" s="2" t="s">
        <v>24598</v>
      </c>
      <c r="AA2396" s="2" t="s">
        <v>33452</v>
      </c>
      <c r="AB2396" s="2" t="s">
        <v>33441</v>
      </c>
      <c r="AC2396" s="2" t="s">
        <v>33453</v>
      </c>
      <c r="AD2396" s="2" t="s">
        <v>71</v>
      </c>
      <c r="AE2396" s="2"/>
      <c r="AF2396" s="2"/>
      <c r="AG2396" s="2" t="s">
        <v>128</v>
      </c>
      <c r="AH2396" s="2"/>
      <c r="AI2396" s="2"/>
      <c r="AJ2396" s="2"/>
      <c r="AK2396" s="2"/>
      <c r="AL2396" s="2"/>
      <c r="AM2396" s="2" t="s">
        <v>104</v>
      </c>
      <c r="AN2396" s="2" t="s">
        <v>33454</v>
      </c>
      <c r="AO2396" s="2" t="s">
        <v>106</v>
      </c>
      <c r="AP2396" s="2" t="s">
        <v>156</v>
      </c>
      <c r="AQ2396" s="2" t="s">
        <v>132</v>
      </c>
      <c r="AR2396" s="2" t="s">
        <v>204</v>
      </c>
    </row>
    <row r="2397" customFormat="false" ht="15" hidden="false" customHeight="false" outlineLevel="0" collapsed="false">
      <c r="A2397" s="2" t="s">
        <v>33455</v>
      </c>
      <c r="B2397" s="2" t="s">
        <v>76</v>
      </c>
      <c r="C2397" s="2" t="s">
        <v>33456</v>
      </c>
      <c r="D2397" s="2" t="s">
        <v>30012</v>
      </c>
      <c r="E2397" s="2" t="s">
        <v>19969</v>
      </c>
      <c r="F2397" s="2" t="s">
        <v>13666</v>
      </c>
      <c r="G2397" s="2"/>
      <c r="H2397" s="2"/>
      <c r="I2397" s="2" t="s">
        <v>83</v>
      </c>
      <c r="J2397" s="2" t="s">
        <v>52</v>
      </c>
      <c r="K2397" s="2" t="s">
        <v>1381</v>
      </c>
      <c r="L2397" s="2" t="s">
        <v>19971</v>
      </c>
      <c r="M2397" s="2" t="s">
        <v>33457</v>
      </c>
      <c r="N2397" s="2" t="s">
        <v>19973</v>
      </c>
      <c r="O2397" s="2" t="s">
        <v>117</v>
      </c>
      <c r="P2397" s="2" t="s">
        <v>1300</v>
      </c>
      <c r="Q2397" s="2" t="s">
        <v>7978</v>
      </c>
      <c r="R2397" s="2" t="s">
        <v>3857</v>
      </c>
      <c r="S2397" s="2" t="s">
        <v>19974</v>
      </c>
      <c r="T2397" s="2" t="s">
        <v>33458</v>
      </c>
      <c r="U2397" s="2" t="s">
        <v>19976</v>
      </c>
      <c r="V2397" s="2" t="s">
        <v>19977</v>
      </c>
      <c r="W2397" s="2"/>
      <c r="X2397" s="2" t="s">
        <v>19979</v>
      </c>
      <c r="Y2397" s="2"/>
      <c r="Z2397" s="2"/>
      <c r="AA2397" s="2" t="s">
        <v>33459</v>
      </c>
      <c r="AB2397" s="2" t="s">
        <v>33455</v>
      </c>
      <c r="AC2397" s="2" t="s">
        <v>33460</v>
      </c>
      <c r="AD2397" s="2" t="s">
        <v>71</v>
      </c>
      <c r="AE2397" s="2"/>
      <c r="AF2397" s="2"/>
      <c r="AG2397" s="2" t="s">
        <v>128</v>
      </c>
      <c r="AH2397" s="2"/>
      <c r="AI2397" s="2"/>
      <c r="AJ2397" s="2"/>
      <c r="AK2397" s="2"/>
      <c r="AL2397" s="2"/>
      <c r="AM2397" s="2" t="s">
        <v>104</v>
      </c>
      <c r="AN2397" s="2" t="s">
        <v>31564</v>
      </c>
      <c r="AO2397" s="2" t="s">
        <v>106</v>
      </c>
      <c r="AP2397" s="2" t="s">
        <v>106</v>
      </c>
      <c r="AQ2397" s="2"/>
      <c r="AR2397" s="2"/>
    </row>
    <row r="2398" customFormat="false" ht="15" hidden="false" customHeight="false" outlineLevel="0" collapsed="false">
      <c r="A2398" s="2" t="s">
        <v>33461</v>
      </c>
      <c r="B2398" s="2" t="s">
        <v>76</v>
      </c>
      <c r="C2398" s="2" t="s">
        <v>33456</v>
      </c>
      <c r="D2398" s="2" t="s">
        <v>30012</v>
      </c>
      <c r="E2398" s="2" t="s">
        <v>22017</v>
      </c>
      <c r="F2398" s="2" t="s">
        <v>22018</v>
      </c>
      <c r="G2398" s="2" t="s">
        <v>22019</v>
      </c>
      <c r="H2398" s="2" t="s">
        <v>22020</v>
      </c>
      <c r="I2398" s="2" t="s">
        <v>51</v>
      </c>
      <c r="J2398" s="2" t="s">
        <v>52</v>
      </c>
      <c r="K2398" s="2" t="s">
        <v>729</v>
      </c>
      <c r="L2398" s="2" t="s">
        <v>22021</v>
      </c>
      <c r="M2398" s="2" t="s">
        <v>33462</v>
      </c>
      <c r="N2398" s="2" t="s">
        <v>104</v>
      </c>
      <c r="O2398" s="2" t="s">
        <v>190</v>
      </c>
      <c r="P2398" s="2" t="s">
        <v>191</v>
      </c>
      <c r="Q2398" s="2" t="s">
        <v>3893</v>
      </c>
      <c r="R2398" s="2" t="s">
        <v>810</v>
      </c>
      <c r="S2398" s="2" t="s">
        <v>22024</v>
      </c>
      <c r="T2398" s="2" t="s">
        <v>33463</v>
      </c>
      <c r="U2398" s="2" t="s">
        <v>22026</v>
      </c>
      <c r="V2398" s="2" t="s">
        <v>22027</v>
      </c>
      <c r="W2398" s="2" t="s">
        <v>33464</v>
      </c>
      <c r="X2398" s="2" t="s">
        <v>22019</v>
      </c>
      <c r="Y2398" s="2" t="s">
        <v>33465</v>
      </c>
      <c r="Z2398" s="2" t="s">
        <v>6260</v>
      </c>
      <c r="AA2398" s="2" t="s">
        <v>33466</v>
      </c>
      <c r="AB2398" s="2" t="s">
        <v>33461</v>
      </c>
      <c r="AC2398" s="2" t="s">
        <v>33467</v>
      </c>
      <c r="AD2398" s="2" t="s">
        <v>71</v>
      </c>
      <c r="AE2398" s="2"/>
      <c r="AF2398" s="2"/>
      <c r="AG2398" s="2" t="s">
        <v>154</v>
      </c>
      <c r="AH2398" s="2"/>
      <c r="AI2398" s="2"/>
      <c r="AJ2398" s="2"/>
      <c r="AK2398" s="2"/>
      <c r="AL2398" s="2"/>
      <c r="AM2398" s="2" t="s">
        <v>72</v>
      </c>
      <c r="AN2398" s="2"/>
      <c r="AO2398" s="2" t="s">
        <v>106</v>
      </c>
      <c r="AP2398" s="2" t="s">
        <v>74</v>
      </c>
      <c r="AQ2398" s="2" t="s">
        <v>132</v>
      </c>
      <c r="AR2398" s="2" t="s">
        <v>204</v>
      </c>
    </row>
    <row r="2399" customFormat="false" ht="15" hidden="false" customHeight="false" outlineLevel="0" collapsed="false">
      <c r="A2399" s="2" t="s">
        <v>33468</v>
      </c>
      <c r="B2399" s="2" t="s">
        <v>1415</v>
      </c>
      <c r="C2399" s="2" t="s">
        <v>33469</v>
      </c>
      <c r="D2399" s="2" t="s">
        <v>30012</v>
      </c>
      <c r="E2399" s="2" t="s">
        <v>33470</v>
      </c>
      <c r="F2399" s="2" t="s">
        <v>7675</v>
      </c>
      <c r="G2399" s="2" t="s">
        <v>81</v>
      </c>
      <c r="H2399" s="2" t="s">
        <v>33471</v>
      </c>
      <c r="I2399" s="2" t="s">
        <v>83</v>
      </c>
      <c r="J2399" s="2" t="s">
        <v>52</v>
      </c>
      <c r="K2399" s="2" t="s">
        <v>84</v>
      </c>
      <c r="L2399" s="2" t="s">
        <v>7676</v>
      </c>
      <c r="M2399" s="2" t="s">
        <v>33472</v>
      </c>
      <c r="N2399" s="2" t="s">
        <v>2282</v>
      </c>
      <c r="O2399" s="2" t="s">
        <v>573</v>
      </c>
      <c r="P2399" s="2" t="s">
        <v>1128</v>
      </c>
      <c r="Q2399" s="2" t="s">
        <v>2969</v>
      </c>
      <c r="R2399" s="2" t="s">
        <v>477</v>
      </c>
      <c r="S2399" s="2" t="s">
        <v>7680</v>
      </c>
      <c r="T2399" s="2" t="s">
        <v>33473</v>
      </c>
      <c r="U2399" s="2" t="s">
        <v>33474</v>
      </c>
      <c r="V2399" s="2" t="s">
        <v>7682</v>
      </c>
      <c r="W2399" s="2"/>
      <c r="X2399" s="2" t="s">
        <v>7683</v>
      </c>
      <c r="Y2399" s="2"/>
      <c r="Z2399" s="2"/>
      <c r="AA2399" s="2" t="s">
        <v>33475</v>
      </c>
      <c r="AB2399" s="2" t="s">
        <v>33468</v>
      </c>
      <c r="AC2399" s="2" t="s">
        <v>33476</v>
      </c>
      <c r="AD2399" s="2" t="s">
        <v>100</v>
      </c>
      <c r="AE2399" s="2" t="s">
        <v>33477</v>
      </c>
      <c r="AF2399" s="2" t="s">
        <v>33478</v>
      </c>
      <c r="AG2399" s="2"/>
      <c r="AH2399" s="2"/>
      <c r="AI2399" s="2"/>
      <c r="AJ2399" s="2"/>
      <c r="AK2399" s="2"/>
      <c r="AL2399" s="2"/>
      <c r="AM2399" s="2" t="s">
        <v>104</v>
      </c>
      <c r="AN2399" s="2" t="s">
        <v>33479</v>
      </c>
      <c r="AO2399" s="2" t="s">
        <v>73</v>
      </c>
      <c r="AP2399" s="2" t="s">
        <v>74</v>
      </c>
      <c r="AQ2399" s="2"/>
      <c r="AR2399" s="2"/>
    </row>
    <row r="2400" customFormat="false" ht="15" hidden="false" customHeight="false" outlineLevel="0" collapsed="false">
      <c r="A2400" s="2" t="s">
        <v>33480</v>
      </c>
      <c r="B2400" s="2" t="s">
        <v>109</v>
      </c>
      <c r="C2400" s="2" t="s">
        <v>32396</v>
      </c>
      <c r="D2400" s="2" t="s">
        <v>30012</v>
      </c>
      <c r="E2400" s="2" t="s">
        <v>33481</v>
      </c>
      <c r="F2400" s="2" t="s">
        <v>13561</v>
      </c>
      <c r="G2400" s="2" t="s">
        <v>33482</v>
      </c>
      <c r="H2400" s="2"/>
      <c r="I2400" s="2" t="s">
        <v>83</v>
      </c>
      <c r="J2400" s="2" t="s">
        <v>52</v>
      </c>
      <c r="K2400" s="2" t="s">
        <v>33483</v>
      </c>
      <c r="L2400" s="2" t="s">
        <v>33484</v>
      </c>
      <c r="M2400" s="2" t="s">
        <v>33485</v>
      </c>
      <c r="N2400" s="2" t="s">
        <v>33486</v>
      </c>
      <c r="O2400" s="2" t="s">
        <v>1197</v>
      </c>
      <c r="P2400" s="2" t="s">
        <v>240</v>
      </c>
      <c r="Q2400" s="2" t="s">
        <v>144</v>
      </c>
      <c r="R2400" s="2" t="s">
        <v>145</v>
      </c>
      <c r="S2400" s="2" t="s">
        <v>33487</v>
      </c>
      <c r="T2400" s="2" t="s">
        <v>33488</v>
      </c>
      <c r="U2400" s="2" t="s">
        <v>33489</v>
      </c>
      <c r="V2400" s="2" t="s">
        <v>33490</v>
      </c>
      <c r="W2400" s="2" t="s">
        <v>33491</v>
      </c>
      <c r="X2400" s="2" t="s">
        <v>33492</v>
      </c>
      <c r="Y2400" s="2"/>
      <c r="Z2400" s="2" t="s">
        <v>15034</v>
      </c>
      <c r="AA2400" s="2" t="s">
        <v>33493</v>
      </c>
      <c r="AB2400" s="2" t="s">
        <v>33480</v>
      </c>
      <c r="AC2400" s="2" t="s">
        <v>33494</v>
      </c>
      <c r="AD2400" s="2" t="s">
        <v>71</v>
      </c>
      <c r="AE2400" s="2"/>
      <c r="AF2400" s="2"/>
      <c r="AG2400" s="2" t="s">
        <v>154</v>
      </c>
      <c r="AH2400" s="2"/>
      <c r="AI2400" s="2"/>
      <c r="AJ2400" s="2"/>
      <c r="AK2400" s="2"/>
      <c r="AL2400" s="2"/>
      <c r="AM2400" s="2" t="s">
        <v>104</v>
      </c>
      <c r="AN2400" s="2" t="s">
        <v>33495</v>
      </c>
      <c r="AO2400" s="2" t="s">
        <v>106</v>
      </c>
      <c r="AP2400" s="2" t="s">
        <v>106</v>
      </c>
      <c r="AQ2400" s="2" t="s">
        <v>132</v>
      </c>
      <c r="AR2400" s="2" t="s">
        <v>132</v>
      </c>
    </row>
    <row r="2401" customFormat="false" ht="15" hidden="false" customHeight="false" outlineLevel="0" collapsed="false">
      <c r="A2401" s="2" t="s">
        <v>33496</v>
      </c>
      <c r="B2401" s="2" t="s">
        <v>76</v>
      </c>
      <c r="C2401" s="2" t="s">
        <v>33469</v>
      </c>
      <c r="D2401" s="2" t="s">
        <v>30012</v>
      </c>
      <c r="E2401" s="2" t="s">
        <v>13830</v>
      </c>
      <c r="F2401" s="2" t="s">
        <v>9830</v>
      </c>
      <c r="G2401" s="2" t="s">
        <v>33497</v>
      </c>
      <c r="H2401" s="2" t="s">
        <v>33498</v>
      </c>
      <c r="I2401" s="2" t="s">
        <v>51</v>
      </c>
      <c r="J2401" s="2" t="s">
        <v>52</v>
      </c>
      <c r="K2401" s="2" t="s">
        <v>138</v>
      </c>
      <c r="L2401" s="2" t="s">
        <v>13831</v>
      </c>
      <c r="M2401" s="2" t="s">
        <v>33499</v>
      </c>
      <c r="N2401" s="2" t="s">
        <v>13802</v>
      </c>
      <c r="O2401" s="2" t="s">
        <v>104</v>
      </c>
      <c r="P2401" s="2" t="s">
        <v>104</v>
      </c>
      <c r="Q2401" s="2" t="s">
        <v>59</v>
      </c>
      <c r="R2401" s="2" t="s">
        <v>60</v>
      </c>
      <c r="S2401" s="2" t="s">
        <v>13803</v>
      </c>
      <c r="T2401" s="2" t="s">
        <v>33500</v>
      </c>
      <c r="U2401" s="2" t="s">
        <v>13798</v>
      </c>
      <c r="V2401" s="2" t="s">
        <v>13805</v>
      </c>
      <c r="W2401" s="2" t="s">
        <v>13806</v>
      </c>
      <c r="X2401" s="2" t="s">
        <v>13807</v>
      </c>
      <c r="Y2401" s="2" t="s">
        <v>13808</v>
      </c>
      <c r="Z2401" s="2"/>
      <c r="AA2401" s="2" t="s">
        <v>33501</v>
      </c>
      <c r="AB2401" s="2" t="s">
        <v>33496</v>
      </c>
      <c r="AC2401" s="2" t="s">
        <v>33502</v>
      </c>
      <c r="AD2401" s="2" t="s">
        <v>100</v>
      </c>
      <c r="AE2401" s="2" t="s">
        <v>13834</v>
      </c>
      <c r="AF2401" s="2" t="s">
        <v>31995</v>
      </c>
      <c r="AG2401" s="2" t="s">
        <v>298</v>
      </c>
      <c r="AH2401" s="2" t="s">
        <v>178</v>
      </c>
      <c r="AI2401" s="2" t="s">
        <v>11526</v>
      </c>
      <c r="AJ2401" s="2" t="s">
        <v>33503</v>
      </c>
      <c r="AK2401" s="2"/>
      <c r="AL2401" s="2"/>
      <c r="AM2401" s="2" t="s">
        <v>72</v>
      </c>
      <c r="AN2401" s="2"/>
      <c r="AO2401" s="2" t="s">
        <v>156</v>
      </c>
      <c r="AP2401" s="2" t="s">
        <v>156</v>
      </c>
      <c r="AQ2401" s="2" t="s">
        <v>132</v>
      </c>
      <c r="AR2401" s="2" t="s">
        <v>132</v>
      </c>
    </row>
    <row r="2402" customFormat="false" ht="15" hidden="false" customHeight="false" outlineLevel="0" collapsed="false">
      <c r="A2402" s="2" t="s">
        <v>33504</v>
      </c>
      <c r="B2402" s="2" t="s">
        <v>109</v>
      </c>
      <c r="C2402" s="2" t="s">
        <v>32590</v>
      </c>
      <c r="D2402" s="2" t="s">
        <v>30012</v>
      </c>
      <c r="E2402" s="2" t="s">
        <v>33505</v>
      </c>
      <c r="F2402" s="2" t="s">
        <v>17228</v>
      </c>
      <c r="G2402" s="2"/>
      <c r="H2402" s="2" t="s">
        <v>33506</v>
      </c>
      <c r="I2402" s="2" t="s">
        <v>51</v>
      </c>
      <c r="J2402" s="2" t="s">
        <v>52</v>
      </c>
      <c r="K2402" s="2" t="s">
        <v>138</v>
      </c>
      <c r="L2402" s="2" t="s">
        <v>33507</v>
      </c>
      <c r="M2402" s="2" t="s">
        <v>33508</v>
      </c>
      <c r="N2402" s="2" t="s">
        <v>2282</v>
      </c>
      <c r="O2402" s="2" t="s">
        <v>165</v>
      </c>
      <c r="P2402" s="2" t="s">
        <v>262</v>
      </c>
      <c r="Q2402" s="2" t="s">
        <v>263</v>
      </c>
      <c r="R2402" s="2" t="s">
        <v>145</v>
      </c>
      <c r="S2402" s="2" t="s">
        <v>24462</v>
      </c>
      <c r="T2402" s="2" t="s">
        <v>24463</v>
      </c>
      <c r="U2402" s="2" t="s">
        <v>24459</v>
      </c>
      <c r="V2402" s="2" t="s">
        <v>24464</v>
      </c>
      <c r="W2402" s="2" t="s">
        <v>24465</v>
      </c>
      <c r="X2402" s="2" t="s">
        <v>24466</v>
      </c>
      <c r="Y2402" s="2"/>
      <c r="Z2402" s="2" t="s">
        <v>2392</v>
      </c>
      <c r="AA2402" s="2" t="s">
        <v>14845</v>
      </c>
      <c r="AB2402" s="2" t="s">
        <v>33504</v>
      </c>
      <c r="AC2402" s="2" t="s">
        <v>33509</v>
      </c>
      <c r="AD2402" s="2" t="s">
        <v>100</v>
      </c>
      <c r="AE2402" s="2" t="s">
        <v>33510</v>
      </c>
      <c r="AF2402" s="2" t="s">
        <v>33511</v>
      </c>
      <c r="AG2402" s="2" t="s">
        <v>103</v>
      </c>
      <c r="AH2402" s="2" t="s">
        <v>178</v>
      </c>
      <c r="AI2402" s="2" t="s">
        <v>24462</v>
      </c>
      <c r="AJ2402" s="2" t="s">
        <v>33512</v>
      </c>
      <c r="AK2402" s="2"/>
      <c r="AL2402" s="2"/>
      <c r="AM2402" s="2" t="s">
        <v>104</v>
      </c>
      <c r="AN2402" s="2" t="s">
        <v>33513</v>
      </c>
      <c r="AO2402" s="2" t="s">
        <v>106</v>
      </c>
      <c r="AP2402" s="2" t="s">
        <v>106</v>
      </c>
      <c r="AQ2402" s="2" t="s">
        <v>132</v>
      </c>
      <c r="AR2402" s="2" t="s">
        <v>107</v>
      </c>
    </row>
    <row r="2403" customFormat="false" ht="15" hidden="false" customHeight="false" outlineLevel="0" collapsed="false">
      <c r="A2403" s="2" t="s">
        <v>33514</v>
      </c>
      <c r="B2403" s="2" t="s">
        <v>278</v>
      </c>
      <c r="C2403" s="2" t="s">
        <v>31564</v>
      </c>
      <c r="D2403" s="2" t="s">
        <v>30012</v>
      </c>
      <c r="E2403" s="2" t="s">
        <v>33515</v>
      </c>
      <c r="F2403" s="2" t="s">
        <v>33516</v>
      </c>
      <c r="G2403" s="2"/>
      <c r="H2403" s="2" t="s">
        <v>33517</v>
      </c>
      <c r="I2403" s="2" t="s">
        <v>51</v>
      </c>
      <c r="J2403" s="2" t="s">
        <v>52</v>
      </c>
      <c r="K2403" s="2" t="s">
        <v>936</v>
      </c>
      <c r="L2403" s="2" t="s">
        <v>33518</v>
      </c>
      <c r="M2403" s="2" t="s">
        <v>33519</v>
      </c>
      <c r="N2403" s="2" t="s">
        <v>9945</v>
      </c>
      <c r="O2403" s="2" t="s">
        <v>57</v>
      </c>
      <c r="P2403" s="2" t="s">
        <v>58</v>
      </c>
      <c r="Q2403" s="2" t="s">
        <v>166</v>
      </c>
      <c r="R2403" s="2" t="s">
        <v>167</v>
      </c>
      <c r="S2403" s="2" t="s">
        <v>33520</v>
      </c>
      <c r="T2403" s="2" t="s">
        <v>20277</v>
      </c>
      <c r="U2403" s="2" t="s">
        <v>20278</v>
      </c>
      <c r="V2403" s="2" t="s">
        <v>33521</v>
      </c>
      <c r="W2403" s="2" t="s">
        <v>20280</v>
      </c>
      <c r="X2403" s="2" t="s">
        <v>33522</v>
      </c>
      <c r="Y2403" s="2"/>
      <c r="Z2403" s="2" t="s">
        <v>33523</v>
      </c>
      <c r="AA2403" s="2" t="s">
        <v>33524</v>
      </c>
      <c r="AB2403" s="2" t="s">
        <v>33514</v>
      </c>
      <c r="AC2403" s="2" t="s">
        <v>33525</v>
      </c>
      <c r="AD2403" s="2" t="s">
        <v>71</v>
      </c>
      <c r="AE2403" s="2"/>
      <c r="AF2403" s="2"/>
      <c r="AG2403" s="2" t="s">
        <v>154</v>
      </c>
      <c r="AH2403" s="2"/>
      <c r="AI2403" s="2"/>
      <c r="AJ2403" s="2"/>
      <c r="AK2403" s="2"/>
      <c r="AL2403" s="2"/>
      <c r="AM2403" s="2" t="s">
        <v>104</v>
      </c>
      <c r="AN2403" s="2" t="s">
        <v>31522</v>
      </c>
      <c r="AO2403" s="2" t="s">
        <v>106</v>
      </c>
      <c r="AP2403" s="2" t="s">
        <v>74</v>
      </c>
      <c r="AQ2403" s="2" t="s">
        <v>132</v>
      </c>
      <c r="AR2403" s="2"/>
    </row>
    <row r="2404" customFormat="false" ht="15" hidden="false" customHeight="false" outlineLevel="0" collapsed="false">
      <c r="A2404" s="2" t="s">
        <v>33526</v>
      </c>
      <c r="B2404" s="2" t="s">
        <v>76</v>
      </c>
      <c r="C2404" s="2" t="s">
        <v>33527</v>
      </c>
      <c r="D2404" s="2" t="s">
        <v>30012</v>
      </c>
      <c r="E2404" s="2" t="s">
        <v>14634</v>
      </c>
      <c r="F2404" s="2" t="s">
        <v>12731</v>
      </c>
      <c r="G2404" s="2" t="s">
        <v>14642</v>
      </c>
      <c r="H2404" s="2" t="s">
        <v>33528</v>
      </c>
      <c r="I2404" s="2" t="s">
        <v>83</v>
      </c>
      <c r="J2404" s="2" t="s">
        <v>52</v>
      </c>
      <c r="K2404" s="2" t="s">
        <v>53</v>
      </c>
      <c r="L2404" s="2" t="s">
        <v>14635</v>
      </c>
      <c r="M2404" s="2" t="s">
        <v>14636</v>
      </c>
      <c r="N2404" s="2" t="s">
        <v>2768</v>
      </c>
      <c r="O2404" s="2" t="s">
        <v>443</v>
      </c>
      <c r="P2404" s="2" t="s">
        <v>117</v>
      </c>
      <c r="Q2404" s="2" t="s">
        <v>2482</v>
      </c>
      <c r="R2404" s="2" t="s">
        <v>145</v>
      </c>
      <c r="S2404" s="2" t="s">
        <v>14637</v>
      </c>
      <c r="T2404" s="2" t="s">
        <v>33529</v>
      </c>
      <c r="U2404" s="2" t="s">
        <v>14642</v>
      </c>
      <c r="V2404" s="2" t="s">
        <v>14640</v>
      </c>
      <c r="W2404" s="2" t="s">
        <v>14641</v>
      </c>
      <c r="X2404" s="2" t="s">
        <v>14639</v>
      </c>
      <c r="Y2404" s="2"/>
      <c r="Z2404" s="2"/>
      <c r="AA2404" s="2" t="s">
        <v>33530</v>
      </c>
      <c r="AB2404" s="2" t="s">
        <v>33526</v>
      </c>
      <c r="AC2404" s="2" t="s">
        <v>33531</v>
      </c>
      <c r="AD2404" s="2" t="s">
        <v>71</v>
      </c>
      <c r="AE2404" s="2"/>
      <c r="AF2404" s="2"/>
      <c r="AG2404" s="2"/>
      <c r="AH2404" s="2"/>
      <c r="AI2404" s="2"/>
      <c r="AJ2404" s="2"/>
      <c r="AK2404" s="2"/>
      <c r="AL2404" s="2"/>
      <c r="AM2404" s="2" t="s">
        <v>104</v>
      </c>
      <c r="AN2404" s="2" t="s">
        <v>33454</v>
      </c>
      <c r="AO2404" s="2" t="s">
        <v>106</v>
      </c>
      <c r="AP2404" s="2" t="s">
        <v>106</v>
      </c>
      <c r="AQ2404" s="2"/>
      <c r="AR2404" s="2"/>
    </row>
    <row r="2405" customFormat="false" ht="15" hidden="false" customHeight="false" outlineLevel="0" collapsed="false">
      <c r="A2405" s="2" t="s">
        <v>33532</v>
      </c>
      <c r="B2405" s="2" t="s">
        <v>278</v>
      </c>
      <c r="C2405" s="2" t="s">
        <v>33527</v>
      </c>
      <c r="D2405" s="2" t="s">
        <v>30012</v>
      </c>
      <c r="E2405" s="2" t="s">
        <v>33533</v>
      </c>
      <c r="F2405" s="2" t="s">
        <v>24295</v>
      </c>
      <c r="G2405" s="2" t="s">
        <v>81</v>
      </c>
      <c r="H2405" s="2" t="s">
        <v>33534</v>
      </c>
      <c r="I2405" s="2" t="s">
        <v>51</v>
      </c>
      <c r="J2405" s="2" t="s">
        <v>52</v>
      </c>
      <c r="K2405" s="2" t="s">
        <v>879</v>
      </c>
      <c r="L2405" s="2" t="s">
        <v>33535</v>
      </c>
      <c r="M2405" s="2" t="s">
        <v>33536</v>
      </c>
      <c r="N2405" s="2" t="s">
        <v>2542</v>
      </c>
      <c r="O2405" s="2" t="s">
        <v>33537</v>
      </c>
      <c r="P2405" s="2" t="s">
        <v>213</v>
      </c>
      <c r="Q2405" s="2" t="s">
        <v>33538</v>
      </c>
      <c r="R2405" s="2" t="s">
        <v>3929</v>
      </c>
      <c r="S2405" s="2" t="s">
        <v>33539</v>
      </c>
      <c r="T2405" s="2" t="s">
        <v>29075</v>
      </c>
      <c r="U2405" s="2" t="s">
        <v>29075</v>
      </c>
      <c r="V2405" s="2" t="s">
        <v>33540</v>
      </c>
      <c r="W2405" s="2" t="s">
        <v>33541</v>
      </c>
      <c r="X2405" s="2" t="s">
        <v>33542</v>
      </c>
      <c r="Y2405" s="2" t="s">
        <v>29075</v>
      </c>
      <c r="Z2405" s="2" t="s">
        <v>33543</v>
      </c>
      <c r="AA2405" s="2" t="s">
        <v>33544</v>
      </c>
      <c r="AB2405" s="2" t="s">
        <v>33532</v>
      </c>
      <c r="AC2405" s="2" t="s">
        <v>33545</v>
      </c>
      <c r="AD2405" s="2" t="s">
        <v>71</v>
      </c>
      <c r="AE2405" s="2"/>
      <c r="AF2405" s="2"/>
      <c r="AG2405" s="2"/>
      <c r="AH2405" s="2"/>
      <c r="AI2405" s="2"/>
      <c r="AJ2405" s="2"/>
      <c r="AK2405" s="2" t="s">
        <v>1396</v>
      </c>
      <c r="AL2405" s="2"/>
      <c r="AM2405" s="2" t="s">
        <v>72</v>
      </c>
      <c r="AN2405" s="2"/>
      <c r="AO2405" s="2"/>
      <c r="AP2405" s="2" t="s">
        <v>106</v>
      </c>
      <c r="AQ2405" s="2"/>
      <c r="AR2405" s="2" t="s">
        <v>132</v>
      </c>
    </row>
    <row r="2406" customFormat="false" ht="15" hidden="false" customHeight="false" outlineLevel="0" collapsed="false">
      <c r="A2406" s="2" t="s">
        <v>33546</v>
      </c>
      <c r="B2406" s="2" t="s">
        <v>76</v>
      </c>
      <c r="C2406" s="2" t="s">
        <v>33527</v>
      </c>
      <c r="D2406" s="2" t="s">
        <v>30012</v>
      </c>
      <c r="E2406" s="2" t="s">
        <v>33547</v>
      </c>
      <c r="F2406" s="2" t="s">
        <v>33548</v>
      </c>
      <c r="G2406" s="2"/>
      <c r="H2406" s="2"/>
      <c r="I2406" s="2" t="s">
        <v>83</v>
      </c>
      <c r="J2406" s="2" t="s">
        <v>52</v>
      </c>
      <c r="K2406" s="2" t="s">
        <v>53</v>
      </c>
      <c r="L2406" s="2" t="s">
        <v>27597</v>
      </c>
      <c r="M2406" s="2" t="s">
        <v>33549</v>
      </c>
      <c r="N2406" s="2" t="s">
        <v>2950</v>
      </c>
      <c r="O2406" s="2" t="s">
        <v>142</v>
      </c>
      <c r="P2406" s="2" t="s">
        <v>733</v>
      </c>
      <c r="Q2406" s="2" t="s">
        <v>592</v>
      </c>
      <c r="R2406" s="2" t="s">
        <v>145</v>
      </c>
      <c r="S2406" s="2" t="s">
        <v>33550</v>
      </c>
      <c r="T2406" s="2" t="s">
        <v>33551</v>
      </c>
      <c r="U2406" s="2" t="s">
        <v>33552</v>
      </c>
      <c r="V2406" s="2" t="s">
        <v>33553</v>
      </c>
      <c r="W2406" s="2" t="s">
        <v>33554</v>
      </c>
      <c r="X2406" s="2" t="s">
        <v>33555</v>
      </c>
      <c r="Y2406" s="2"/>
      <c r="Z2406" s="2" t="s">
        <v>33556</v>
      </c>
      <c r="AA2406" s="2" t="s">
        <v>33557</v>
      </c>
      <c r="AB2406" s="2" t="s">
        <v>33546</v>
      </c>
      <c r="AC2406" s="2" t="s">
        <v>33558</v>
      </c>
      <c r="AD2406" s="2" t="s">
        <v>71</v>
      </c>
      <c r="AE2406" s="2"/>
      <c r="AF2406" s="2"/>
      <c r="AG2406" s="2"/>
      <c r="AH2406" s="2"/>
      <c r="AI2406" s="2" t="s">
        <v>154</v>
      </c>
      <c r="AJ2406" s="2"/>
      <c r="AK2406" s="2"/>
      <c r="AL2406" s="2"/>
      <c r="AM2406" s="2" t="s">
        <v>104</v>
      </c>
      <c r="AN2406" s="2" t="s">
        <v>30851</v>
      </c>
      <c r="AO2406" s="2" t="s">
        <v>106</v>
      </c>
      <c r="AP2406" s="2" t="s">
        <v>106</v>
      </c>
      <c r="AQ2406" s="2" t="s">
        <v>132</v>
      </c>
      <c r="AR2406" s="2" t="s">
        <v>107</v>
      </c>
    </row>
    <row r="2407" customFormat="false" ht="15" hidden="false" customHeight="false" outlineLevel="0" collapsed="false">
      <c r="A2407" s="2" t="s">
        <v>33559</v>
      </c>
      <c r="B2407" s="2" t="s">
        <v>76</v>
      </c>
      <c r="C2407" s="2" t="s">
        <v>33527</v>
      </c>
      <c r="D2407" s="2" t="s">
        <v>30012</v>
      </c>
      <c r="E2407" s="2" t="s">
        <v>33560</v>
      </c>
      <c r="F2407" s="2" t="s">
        <v>6480</v>
      </c>
      <c r="G2407" s="2" t="s">
        <v>33561</v>
      </c>
      <c r="H2407" s="2" t="s">
        <v>33562</v>
      </c>
      <c r="I2407" s="2" t="s">
        <v>51</v>
      </c>
      <c r="J2407" s="2" t="s">
        <v>52</v>
      </c>
      <c r="K2407" s="2" t="s">
        <v>1926</v>
      </c>
      <c r="L2407" s="2" t="s">
        <v>6530</v>
      </c>
      <c r="M2407" s="2" t="s">
        <v>33563</v>
      </c>
      <c r="N2407" s="2" t="s">
        <v>22380</v>
      </c>
      <c r="O2407" s="2" t="s">
        <v>287</v>
      </c>
      <c r="P2407" s="2" t="s">
        <v>262</v>
      </c>
      <c r="Q2407" s="2" t="s">
        <v>2853</v>
      </c>
      <c r="R2407" s="2" t="s">
        <v>60</v>
      </c>
      <c r="S2407" s="2" t="s">
        <v>33564</v>
      </c>
      <c r="T2407" s="2" t="s">
        <v>33565</v>
      </c>
      <c r="U2407" s="2" t="s">
        <v>33566</v>
      </c>
      <c r="V2407" s="2" t="s">
        <v>33567</v>
      </c>
      <c r="W2407" s="2" t="s">
        <v>33568</v>
      </c>
      <c r="X2407" s="2" t="s">
        <v>33561</v>
      </c>
      <c r="Y2407" s="2" t="s">
        <v>33561</v>
      </c>
      <c r="Z2407" s="2" t="s">
        <v>33569</v>
      </c>
      <c r="AA2407" s="2" t="s">
        <v>33570</v>
      </c>
      <c r="AB2407" s="2" t="s">
        <v>33559</v>
      </c>
      <c r="AC2407" s="2" t="s">
        <v>33571</v>
      </c>
      <c r="AD2407" s="2" t="s">
        <v>71</v>
      </c>
      <c r="AE2407" s="2"/>
      <c r="AF2407" s="2"/>
      <c r="AG2407" s="2" t="s">
        <v>154</v>
      </c>
      <c r="AH2407" s="2"/>
      <c r="AI2407" s="2"/>
      <c r="AJ2407" s="2"/>
      <c r="AK2407" s="2"/>
      <c r="AL2407" s="2"/>
      <c r="AM2407" s="2" t="s">
        <v>104</v>
      </c>
      <c r="AN2407" s="2" t="s">
        <v>30851</v>
      </c>
      <c r="AO2407" s="2" t="s">
        <v>73</v>
      </c>
      <c r="AP2407" s="2" t="s">
        <v>74</v>
      </c>
      <c r="AQ2407" s="2" t="s">
        <v>132</v>
      </c>
      <c r="AR2407" s="2" t="s">
        <v>107</v>
      </c>
    </row>
    <row r="2408" customFormat="false" ht="15" hidden="false" customHeight="false" outlineLevel="0" collapsed="false">
      <c r="A2408" s="2" t="s">
        <v>33572</v>
      </c>
      <c r="B2408" s="2" t="s">
        <v>76</v>
      </c>
      <c r="C2408" s="2" t="s">
        <v>33527</v>
      </c>
      <c r="D2408" s="2" t="s">
        <v>30012</v>
      </c>
      <c r="E2408" s="2" t="s">
        <v>33573</v>
      </c>
      <c r="F2408" s="2" t="s">
        <v>33574</v>
      </c>
      <c r="G2408" s="2"/>
      <c r="H2408" s="2"/>
      <c r="I2408" s="2" t="s">
        <v>51</v>
      </c>
      <c r="J2408" s="2" t="s">
        <v>52</v>
      </c>
      <c r="K2408" s="2" t="s">
        <v>53</v>
      </c>
      <c r="L2408" s="2" t="s">
        <v>26661</v>
      </c>
      <c r="M2408" s="2" t="s">
        <v>33575</v>
      </c>
      <c r="N2408" s="2" t="s">
        <v>421</v>
      </c>
      <c r="O2408" s="2" t="s">
        <v>72</v>
      </c>
      <c r="P2408" s="2" t="s">
        <v>72</v>
      </c>
      <c r="Q2408" s="2" t="s">
        <v>144</v>
      </c>
      <c r="R2408" s="2" t="s">
        <v>145</v>
      </c>
      <c r="S2408" s="2" t="s">
        <v>33576</v>
      </c>
      <c r="T2408" s="2" t="s">
        <v>33577</v>
      </c>
      <c r="U2408" s="2" t="s">
        <v>33578</v>
      </c>
      <c r="V2408" s="2" t="s">
        <v>33579</v>
      </c>
      <c r="W2408" s="2" t="s">
        <v>33580</v>
      </c>
      <c r="X2408" s="2" t="s">
        <v>33581</v>
      </c>
      <c r="Y2408" s="2"/>
      <c r="Z2408" s="2" t="s">
        <v>33582</v>
      </c>
      <c r="AA2408" s="2" t="s">
        <v>33583</v>
      </c>
      <c r="AB2408" s="2" t="s">
        <v>33572</v>
      </c>
      <c r="AC2408" s="2" t="s">
        <v>33584</v>
      </c>
      <c r="AD2408" s="2" t="s">
        <v>71</v>
      </c>
      <c r="AE2408" s="2"/>
      <c r="AF2408" s="2"/>
      <c r="AG2408" s="2"/>
      <c r="AH2408" s="2"/>
      <c r="AI2408" s="2" t="s">
        <v>298</v>
      </c>
      <c r="AJ2408" s="2" t="s">
        <v>178</v>
      </c>
      <c r="AK2408" s="2" t="s">
        <v>33585</v>
      </c>
      <c r="AL2408" s="2" t="s">
        <v>8412</v>
      </c>
      <c r="AM2408" s="2" t="s">
        <v>104</v>
      </c>
      <c r="AN2408" s="2" t="s">
        <v>33586</v>
      </c>
      <c r="AO2408" s="2" t="s">
        <v>156</v>
      </c>
      <c r="AP2408" s="2" t="s">
        <v>156</v>
      </c>
      <c r="AQ2408" s="2" t="s">
        <v>132</v>
      </c>
      <c r="AR2408" s="2" t="s">
        <v>132</v>
      </c>
    </row>
    <row r="2409" customFormat="false" ht="15" hidden="false" customHeight="false" outlineLevel="0" collapsed="false">
      <c r="A2409" s="2" t="s">
        <v>33587</v>
      </c>
      <c r="B2409" s="2" t="s">
        <v>76</v>
      </c>
      <c r="C2409" s="2" t="s">
        <v>32227</v>
      </c>
      <c r="D2409" s="2" t="s">
        <v>30012</v>
      </c>
      <c r="E2409" s="2" t="s">
        <v>8396</v>
      </c>
      <c r="F2409" s="2" t="s">
        <v>8397</v>
      </c>
      <c r="G2409" s="2"/>
      <c r="H2409" s="2" t="s">
        <v>8399</v>
      </c>
      <c r="I2409" s="2" t="s">
        <v>83</v>
      </c>
      <c r="J2409" s="2" t="s">
        <v>52</v>
      </c>
      <c r="K2409" s="2" t="s">
        <v>53</v>
      </c>
      <c r="L2409" s="2" t="s">
        <v>8400</v>
      </c>
      <c r="M2409" s="2" t="s">
        <v>33588</v>
      </c>
      <c r="N2409" s="2" t="s">
        <v>12734</v>
      </c>
      <c r="O2409" s="2" t="s">
        <v>57</v>
      </c>
      <c r="P2409" s="2" t="s">
        <v>58</v>
      </c>
      <c r="Q2409" s="2" t="s">
        <v>387</v>
      </c>
      <c r="R2409" s="2" t="s">
        <v>145</v>
      </c>
      <c r="S2409" s="2" t="s">
        <v>8402</v>
      </c>
      <c r="T2409" s="2" t="s">
        <v>8403</v>
      </c>
      <c r="U2409" s="2" t="s">
        <v>8404</v>
      </c>
      <c r="V2409" s="2" t="s">
        <v>8405</v>
      </c>
      <c r="W2409" s="2" t="s">
        <v>8406</v>
      </c>
      <c r="X2409" s="2" t="s">
        <v>8407</v>
      </c>
      <c r="Y2409" s="2"/>
      <c r="Z2409" s="2"/>
      <c r="AA2409" s="2" t="s">
        <v>33589</v>
      </c>
      <c r="AB2409" s="2" t="s">
        <v>33587</v>
      </c>
      <c r="AC2409" s="2" t="s">
        <v>33590</v>
      </c>
      <c r="AD2409" s="2" t="s">
        <v>71</v>
      </c>
      <c r="AE2409" s="2"/>
      <c r="AF2409" s="2"/>
      <c r="AG2409" s="2" t="s">
        <v>103</v>
      </c>
      <c r="AH2409" s="2" t="s">
        <v>178</v>
      </c>
      <c r="AI2409" s="2" t="s">
        <v>16558</v>
      </c>
      <c r="AJ2409" s="2" t="s">
        <v>33591</v>
      </c>
      <c r="AK2409" s="2"/>
      <c r="AL2409" s="2"/>
      <c r="AM2409" s="2" t="s">
        <v>104</v>
      </c>
      <c r="AN2409" s="2" t="s">
        <v>33586</v>
      </c>
      <c r="AO2409" s="2" t="s">
        <v>106</v>
      </c>
      <c r="AP2409" s="2" t="s">
        <v>74</v>
      </c>
      <c r="AQ2409" s="2" t="s">
        <v>107</v>
      </c>
      <c r="AR2409" s="2" t="s">
        <v>204</v>
      </c>
    </row>
    <row r="2410" customFormat="false" ht="15" hidden="false" customHeight="false" outlineLevel="0" collapsed="false">
      <c r="A2410" s="2" t="s">
        <v>33592</v>
      </c>
      <c r="B2410" s="2" t="s">
        <v>76</v>
      </c>
      <c r="C2410" s="2" t="s">
        <v>32227</v>
      </c>
      <c r="D2410" s="2" t="s">
        <v>30012</v>
      </c>
      <c r="E2410" s="2" t="s">
        <v>33593</v>
      </c>
      <c r="F2410" s="2" t="s">
        <v>33594</v>
      </c>
      <c r="G2410" s="2"/>
      <c r="H2410" s="2" t="s">
        <v>33595</v>
      </c>
      <c r="I2410" s="2" t="s">
        <v>51</v>
      </c>
      <c r="J2410" s="2" t="s">
        <v>52</v>
      </c>
      <c r="K2410" s="2" t="s">
        <v>53</v>
      </c>
      <c r="L2410" s="2" t="s">
        <v>33596</v>
      </c>
      <c r="M2410" s="2" t="s">
        <v>33597</v>
      </c>
      <c r="N2410" s="2" t="s">
        <v>262</v>
      </c>
      <c r="O2410" s="2" t="s">
        <v>239</v>
      </c>
      <c r="P2410" s="2" t="s">
        <v>165</v>
      </c>
      <c r="Q2410" s="2" t="s">
        <v>848</v>
      </c>
      <c r="R2410" s="2" t="s">
        <v>193</v>
      </c>
      <c r="S2410" s="2" t="s">
        <v>33598</v>
      </c>
      <c r="T2410" s="2" t="s">
        <v>33599</v>
      </c>
      <c r="U2410" s="2" t="s">
        <v>33600</v>
      </c>
      <c r="V2410" s="2" t="s">
        <v>33601</v>
      </c>
      <c r="W2410" s="2" t="s">
        <v>33602</v>
      </c>
      <c r="X2410" s="2" t="s">
        <v>33603</v>
      </c>
      <c r="Y2410" s="2"/>
      <c r="Z2410" s="2" t="s">
        <v>33604</v>
      </c>
      <c r="AA2410" s="2" t="s">
        <v>33605</v>
      </c>
      <c r="AB2410" s="2" t="s">
        <v>33592</v>
      </c>
      <c r="AC2410" s="2" t="s">
        <v>33606</v>
      </c>
      <c r="AD2410" s="2" t="s">
        <v>71</v>
      </c>
      <c r="AE2410" s="2"/>
      <c r="AF2410" s="2"/>
      <c r="AG2410" s="2" t="s">
        <v>128</v>
      </c>
      <c r="AH2410" s="2"/>
      <c r="AI2410" s="2"/>
      <c r="AJ2410" s="2"/>
      <c r="AK2410" s="2"/>
      <c r="AL2410" s="2"/>
      <c r="AM2410" s="2" t="s">
        <v>72</v>
      </c>
      <c r="AN2410" s="2"/>
      <c r="AO2410" s="2" t="s">
        <v>73</v>
      </c>
      <c r="AP2410" s="2" t="s">
        <v>73</v>
      </c>
      <c r="AQ2410" s="2"/>
      <c r="AR2410" s="2"/>
    </row>
    <row r="2411" customFormat="false" ht="15" hidden="false" customHeight="false" outlineLevel="0" collapsed="false">
      <c r="A2411" s="2" t="s">
        <v>33607</v>
      </c>
      <c r="B2411" s="2" t="s">
        <v>76</v>
      </c>
      <c r="C2411" s="2" t="s">
        <v>32396</v>
      </c>
      <c r="D2411" s="2" t="s">
        <v>30012</v>
      </c>
      <c r="E2411" s="2" t="s">
        <v>33608</v>
      </c>
      <c r="F2411" s="2" t="s">
        <v>2945</v>
      </c>
      <c r="G2411" s="2" t="s">
        <v>33609</v>
      </c>
      <c r="H2411" s="2" t="s">
        <v>33610</v>
      </c>
      <c r="I2411" s="2" t="s">
        <v>51</v>
      </c>
      <c r="J2411" s="2" t="s">
        <v>52</v>
      </c>
      <c r="K2411" s="2" t="s">
        <v>53</v>
      </c>
      <c r="L2411" s="2" t="s">
        <v>33611</v>
      </c>
      <c r="M2411" s="2" t="s">
        <v>10557</v>
      </c>
      <c r="N2411" s="2" t="s">
        <v>33612</v>
      </c>
      <c r="O2411" s="2" t="s">
        <v>311</v>
      </c>
      <c r="P2411" s="2" t="s">
        <v>212</v>
      </c>
      <c r="Q2411" s="2" t="s">
        <v>23885</v>
      </c>
      <c r="R2411" s="2" t="s">
        <v>145</v>
      </c>
      <c r="S2411" s="2" t="s">
        <v>33613</v>
      </c>
      <c r="T2411" s="2" t="s">
        <v>33614</v>
      </c>
      <c r="U2411" s="2" t="s">
        <v>33615</v>
      </c>
      <c r="V2411" s="2" t="s">
        <v>33616</v>
      </c>
      <c r="W2411" s="2" t="s">
        <v>33617</v>
      </c>
      <c r="X2411" s="2" t="s">
        <v>33609</v>
      </c>
      <c r="Y2411" s="2" t="s">
        <v>33618</v>
      </c>
      <c r="Z2411" s="2" t="s">
        <v>33619</v>
      </c>
      <c r="AA2411" s="2" t="s">
        <v>33620</v>
      </c>
      <c r="AB2411" s="2" t="s">
        <v>33607</v>
      </c>
      <c r="AC2411" s="2" t="s">
        <v>33621</v>
      </c>
      <c r="AD2411" s="2" t="s">
        <v>71</v>
      </c>
      <c r="AE2411" s="2"/>
      <c r="AF2411" s="2"/>
      <c r="AG2411" s="2" t="s">
        <v>128</v>
      </c>
      <c r="AH2411" s="2"/>
      <c r="AI2411" s="2"/>
      <c r="AJ2411" s="2"/>
      <c r="AK2411" s="2"/>
      <c r="AL2411" s="2"/>
      <c r="AM2411" s="2" t="s">
        <v>72</v>
      </c>
      <c r="AN2411" s="2"/>
      <c r="AO2411" s="2" t="s">
        <v>156</v>
      </c>
      <c r="AP2411" s="2" t="s">
        <v>74</v>
      </c>
      <c r="AQ2411" s="2" t="s">
        <v>132</v>
      </c>
      <c r="AR2411" s="2" t="s">
        <v>204</v>
      </c>
    </row>
    <row r="2412" customFormat="false" ht="15" hidden="false" customHeight="false" outlineLevel="0" collapsed="false">
      <c r="A2412" s="2" t="s">
        <v>33622</v>
      </c>
      <c r="B2412" s="2" t="s">
        <v>278</v>
      </c>
      <c r="C2412" s="2" t="s">
        <v>32396</v>
      </c>
      <c r="D2412" s="2" t="s">
        <v>30012</v>
      </c>
      <c r="E2412" s="2" t="s">
        <v>33623</v>
      </c>
      <c r="F2412" s="2" t="s">
        <v>33624</v>
      </c>
      <c r="G2412" s="2" t="s">
        <v>33625</v>
      </c>
      <c r="H2412" s="2" t="s">
        <v>33626</v>
      </c>
      <c r="I2412" s="2" t="s">
        <v>51</v>
      </c>
      <c r="J2412" s="2" t="s">
        <v>52</v>
      </c>
      <c r="K2412" s="2" t="s">
        <v>53</v>
      </c>
      <c r="L2412" s="2" t="s">
        <v>33627</v>
      </c>
      <c r="M2412" s="2" t="s">
        <v>33628</v>
      </c>
      <c r="N2412" s="2" t="s">
        <v>32222</v>
      </c>
      <c r="O2412" s="2" t="s">
        <v>262</v>
      </c>
      <c r="P2412" s="2" t="s">
        <v>515</v>
      </c>
      <c r="Q2412" s="2" t="s">
        <v>692</v>
      </c>
      <c r="R2412" s="2" t="s">
        <v>242</v>
      </c>
      <c r="S2412" s="2" t="s">
        <v>33629</v>
      </c>
      <c r="T2412" s="2" t="s">
        <v>33630</v>
      </c>
      <c r="U2412" s="2" t="s">
        <v>33631</v>
      </c>
      <c r="V2412" s="2" t="s">
        <v>33632</v>
      </c>
      <c r="W2412" s="2" t="s">
        <v>33633</v>
      </c>
      <c r="X2412" s="2" t="s">
        <v>33625</v>
      </c>
      <c r="Y2412" s="2"/>
      <c r="Z2412" s="2" t="s">
        <v>33634</v>
      </c>
      <c r="AA2412" s="2" t="s">
        <v>21718</v>
      </c>
      <c r="AB2412" s="2" t="s">
        <v>33622</v>
      </c>
      <c r="AC2412" s="2" t="s">
        <v>33635</v>
      </c>
      <c r="AD2412" s="2" t="s">
        <v>71</v>
      </c>
      <c r="AE2412" s="2"/>
      <c r="AF2412" s="2"/>
      <c r="AG2412" s="2" t="s">
        <v>298</v>
      </c>
      <c r="AH2412" s="2"/>
      <c r="AI2412" s="2"/>
      <c r="AJ2412" s="2"/>
      <c r="AK2412" s="2"/>
      <c r="AL2412" s="2"/>
      <c r="AM2412" s="2" t="s">
        <v>104</v>
      </c>
      <c r="AN2412" s="2" t="s">
        <v>31522</v>
      </c>
      <c r="AO2412" s="2" t="s">
        <v>106</v>
      </c>
      <c r="AP2412" s="2" t="s">
        <v>74</v>
      </c>
      <c r="AQ2412" s="2" t="s">
        <v>132</v>
      </c>
      <c r="AR2412" s="2"/>
    </row>
    <row r="2413" customFormat="false" ht="15" hidden="false" customHeight="false" outlineLevel="0" collapsed="false">
      <c r="A2413" s="2" t="s">
        <v>33636</v>
      </c>
      <c r="B2413" s="2" t="s">
        <v>76</v>
      </c>
      <c r="C2413" s="2" t="s">
        <v>32396</v>
      </c>
      <c r="D2413" s="2" t="s">
        <v>30012</v>
      </c>
      <c r="E2413" s="2" t="s">
        <v>33637</v>
      </c>
      <c r="F2413" s="2" t="s">
        <v>2983</v>
      </c>
      <c r="G2413" s="2"/>
      <c r="H2413" s="2" t="s">
        <v>33638</v>
      </c>
      <c r="I2413" s="2" t="s">
        <v>51</v>
      </c>
      <c r="J2413" s="2" t="s">
        <v>52</v>
      </c>
      <c r="K2413" s="2" t="s">
        <v>138</v>
      </c>
      <c r="L2413" s="2" t="s">
        <v>17618</v>
      </c>
      <c r="M2413" s="2" t="s">
        <v>33639</v>
      </c>
      <c r="N2413" s="2" t="s">
        <v>17826</v>
      </c>
      <c r="O2413" s="2" t="s">
        <v>573</v>
      </c>
      <c r="P2413" s="2" t="s">
        <v>87</v>
      </c>
      <c r="Q2413" s="2" t="s">
        <v>960</v>
      </c>
      <c r="R2413" s="2" t="s">
        <v>60</v>
      </c>
      <c r="S2413" s="2" t="s">
        <v>33640</v>
      </c>
      <c r="T2413" s="2" t="s">
        <v>33641</v>
      </c>
      <c r="U2413" s="2" t="s">
        <v>33642</v>
      </c>
      <c r="V2413" s="2" t="s">
        <v>33643</v>
      </c>
      <c r="W2413" s="2"/>
      <c r="X2413" s="2" t="s">
        <v>33644</v>
      </c>
      <c r="Y2413" s="2"/>
      <c r="Z2413" s="2" t="s">
        <v>14201</v>
      </c>
      <c r="AA2413" s="2" t="s">
        <v>31105</v>
      </c>
      <c r="AB2413" s="2" t="s">
        <v>33636</v>
      </c>
      <c r="AC2413" s="2" t="s">
        <v>33645</v>
      </c>
      <c r="AD2413" s="2" t="s">
        <v>100</v>
      </c>
      <c r="AE2413" s="2" t="s">
        <v>33646</v>
      </c>
      <c r="AF2413" s="2" t="s">
        <v>5127</v>
      </c>
      <c r="AG2413" s="2"/>
      <c r="AH2413" s="2"/>
      <c r="AI2413" s="2"/>
      <c r="AJ2413" s="2"/>
      <c r="AK2413" s="2"/>
      <c r="AL2413" s="2"/>
      <c r="AM2413" s="2" t="s">
        <v>104</v>
      </c>
      <c r="AN2413" s="2" t="s">
        <v>33586</v>
      </c>
      <c r="AO2413" s="2" t="s">
        <v>106</v>
      </c>
      <c r="AP2413" s="2" t="s">
        <v>74</v>
      </c>
      <c r="AQ2413" s="2" t="s">
        <v>107</v>
      </c>
      <c r="AR2413" s="2"/>
    </row>
    <row r="2414" customFormat="false" ht="15" hidden="false" customHeight="false" outlineLevel="0" collapsed="false">
      <c r="A2414" s="2" t="s">
        <v>33647</v>
      </c>
      <c r="B2414" s="2" t="s">
        <v>76</v>
      </c>
      <c r="C2414" s="2" t="s">
        <v>32396</v>
      </c>
      <c r="D2414" s="2" t="s">
        <v>30012</v>
      </c>
      <c r="E2414" s="2" t="s">
        <v>33648</v>
      </c>
      <c r="F2414" s="2" t="s">
        <v>12805</v>
      </c>
      <c r="G2414" s="2" t="s">
        <v>33649</v>
      </c>
      <c r="H2414" s="2" t="s">
        <v>33650</v>
      </c>
      <c r="I2414" s="2" t="s">
        <v>51</v>
      </c>
      <c r="J2414" s="2" t="s">
        <v>52</v>
      </c>
      <c r="K2414" s="2" t="s">
        <v>138</v>
      </c>
      <c r="L2414" s="2" t="s">
        <v>24590</v>
      </c>
      <c r="M2414" s="2" t="s">
        <v>33651</v>
      </c>
      <c r="N2414" s="2" t="s">
        <v>32699</v>
      </c>
      <c r="O2414" s="2" t="s">
        <v>287</v>
      </c>
      <c r="P2414" s="2" t="s">
        <v>117</v>
      </c>
      <c r="Q2414" s="2" t="s">
        <v>145</v>
      </c>
      <c r="R2414" s="2" t="s">
        <v>263</v>
      </c>
      <c r="S2414" s="2" t="s">
        <v>33652</v>
      </c>
      <c r="T2414" s="2" t="s">
        <v>33653</v>
      </c>
      <c r="U2414" s="2" t="s">
        <v>33654</v>
      </c>
      <c r="V2414" s="2" t="s">
        <v>33655</v>
      </c>
      <c r="W2414" s="2" t="s">
        <v>33656</v>
      </c>
      <c r="X2414" s="2" t="s">
        <v>33657</v>
      </c>
      <c r="Y2414" s="2" t="s">
        <v>81</v>
      </c>
      <c r="Z2414" s="2" t="s">
        <v>33658</v>
      </c>
      <c r="AA2414" s="2" t="s">
        <v>33659</v>
      </c>
      <c r="AB2414" s="2" t="s">
        <v>33647</v>
      </c>
      <c r="AC2414" s="2" t="s">
        <v>33660</v>
      </c>
      <c r="AD2414" s="2" t="s">
        <v>71</v>
      </c>
      <c r="AE2414" s="2"/>
      <c r="AF2414" s="2"/>
      <c r="AG2414" s="2"/>
      <c r="AH2414" s="2"/>
      <c r="AI2414" s="2"/>
      <c r="AJ2414" s="2"/>
      <c r="AK2414" s="2"/>
      <c r="AL2414" s="2"/>
      <c r="AM2414" s="2" t="s">
        <v>104</v>
      </c>
      <c r="AN2414" s="2" t="s">
        <v>33661</v>
      </c>
      <c r="AO2414" s="2" t="s">
        <v>73</v>
      </c>
      <c r="AP2414" s="2" t="s">
        <v>106</v>
      </c>
      <c r="AQ2414" s="2" t="s">
        <v>132</v>
      </c>
      <c r="AR2414" s="2" t="s">
        <v>107</v>
      </c>
    </row>
    <row r="2415" customFormat="false" ht="15" hidden="false" customHeight="false" outlineLevel="0" collapsed="false">
      <c r="A2415" s="2" t="s">
        <v>33662</v>
      </c>
      <c r="B2415" s="2" t="s">
        <v>76</v>
      </c>
      <c r="C2415" s="2" t="s">
        <v>32396</v>
      </c>
      <c r="D2415" s="2" t="s">
        <v>30012</v>
      </c>
      <c r="E2415" s="2" t="s">
        <v>33663</v>
      </c>
      <c r="F2415" s="2" t="s">
        <v>33664</v>
      </c>
      <c r="G2415" s="2" t="s">
        <v>81</v>
      </c>
      <c r="H2415" s="2" t="s">
        <v>33665</v>
      </c>
      <c r="I2415" s="2" t="s">
        <v>83</v>
      </c>
      <c r="J2415" s="2" t="s">
        <v>52</v>
      </c>
      <c r="K2415" s="2" t="s">
        <v>33666</v>
      </c>
      <c r="L2415" s="2" t="s">
        <v>1500</v>
      </c>
      <c r="M2415" s="2" t="s">
        <v>33667</v>
      </c>
      <c r="N2415" s="2" t="s">
        <v>33668</v>
      </c>
      <c r="O2415" s="2" t="s">
        <v>443</v>
      </c>
      <c r="P2415" s="2" t="s">
        <v>213</v>
      </c>
      <c r="Q2415" s="2" t="s">
        <v>3825</v>
      </c>
      <c r="R2415" s="2" t="s">
        <v>145</v>
      </c>
      <c r="S2415" s="2" t="s">
        <v>33669</v>
      </c>
      <c r="T2415" s="2" t="s">
        <v>33670</v>
      </c>
      <c r="U2415" s="2" t="s">
        <v>33671</v>
      </c>
      <c r="V2415" s="2" t="s">
        <v>33672</v>
      </c>
      <c r="W2415" s="2" t="s">
        <v>33673</v>
      </c>
      <c r="X2415" s="2" t="s">
        <v>33674</v>
      </c>
      <c r="Y2415" s="2" t="s">
        <v>81</v>
      </c>
      <c r="Z2415" s="2" t="s">
        <v>2887</v>
      </c>
      <c r="AA2415" s="2" t="s">
        <v>33675</v>
      </c>
      <c r="AB2415" s="2" t="s">
        <v>33662</v>
      </c>
      <c r="AC2415" s="2" t="s">
        <v>33676</v>
      </c>
      <c r="AD2415" s="2" t="s">
        <v>71</v>
      </c>
      <c r="AE2415" s="2"/>
      <c r="AF2415" s="2"/>
      <c r="AG2415" s="2" t="s">
        <v>128</v>
      </c>
      <c r="AH2415" s="2"/>
      <c r="AI2415" s="2"/>
      <c r="AJ2415" s="2"/>
      <c r="AK2415" s="2"/>
      <c r="AL2415" s="2"/>
      <c r="AM2415" s="2" t="s">
        <v>104</v>
      </c>
      <c r="AN2415" s="2" t="s">
        <v>33677</v>
      </c>
      <c r="AO2415" s="2" t="s">
        <v>156</v>
      </c>
      <c r="AP2415" s="2" t="s">
        <v>156</v>
      </c>
      <c r="AQ2415" s="2" t="s">
        <v>132</v>
      </c>
      <c r="AR2415" s="2" t="s">
        <v>107</v>
      </c>
    </row>
    <row r="2416" customFormat="false" ht="15" hidden="false" customHeight="false" outlineLevel="0" collapsed="false">
      <c r="A2416" s="2" t="s">
        <v>33678</v>
      </c>
      <c r="B2416" s="2" t="s">
        <v>1415</v>
      </c>
      <c r="C2416" s="2" t="s">
        <v>31564</v>
      </c>
      <c r="D2416" s="2" t="s">
        <v>30012</v>
      </c>
      <c r="E2416" s="2" t="s">
        <v>33679</v>
      </c>
      <c r="F2416" s="2" t="s">
        <v>7646</v>
      </c>
      <c r="G2416" s="2"/>
      <c r="H2416" s="2" t="s">
        <v>33680</v>
      </c>
      <c r="I2416" s="2" t="s">
        <v>51</v>
      </c>
      <c r="J2416" s="2" t="s">
        <v>52</v>
      </c>
      <c r="K2416" s="2" t="s">
        <v>53</v>
      </c>
      <c r="L2416" s="2" t="s">
        <v>33681</v>
      </c>
      <c r="M2416" s="2" t="s">
        <v>33682</v>
      </c>
      <c r="N2416" s="2" t="s">
        <v>33683</v>
      </c>
      <c r="O2416" s="2" t="s">
        <v>312</v>
      </c>
      <c r="P2416" s="2" t="s">
        <v>573</v>
      </c>
      <c r="Q2416" s="2" t="s">
        <v>3981</v>
      </c>
      <c r="R2416" s="2" t="s">
        <v>3981</v>
      </c>
      <c r="S2416" s="2" t="s">
        <v>33684</v>
      </c>
      <c r="T2416" s="2" t="s">
        <v>81</v>
      </c>
      <c r="U2416" s="2" t="s">
        <v>81</v>
      </c>
      <c r="V2416" s="2" t="s">
        <v>33685</v>
      </c>
      <c r="W2416" s="2" t="s">
        <v>81</v>
      </c>
      <c r="X2416" s="2" t="s">
        <v>33686</v>
      </c>
      <c r="Y2416" s="2"/>
      <c r="Z2416" s="2" t="s">
        <v>33687</v>
      </c>
      <c r="AA2416" s="2" t="s">
        <v>33688</v>
      </c>
      <c r="AB2416" s="2" t="s">
        <v>33678</v>
      </c>
      <c r="AC2416" s="2" t="s">
        <v>33689</v>
      </c>
      <c r="AD2416" s="2" t="s">
        <v>71</v>
      </c>
      <c r="AE2416" s="2"/>
      <c r="AF2416" s="2"/>
      <c r="AG2416" s="2"/>
      <c r="AH2416" s="2"/>
      <c r="AI2416" s="2"/>
      <c r="AJ2416" s="2"/>
      <c r="AK2416" s="2"/>
      <c r="AL2416" s="2"/>
      <c r="AM2416" s="2" t="s">
        <v>104</v>
      </c>
      <c r="AN2416" s="2" t="s">
        <v>33282</v>
      </c>
      <c r="AO2416" s="2" t="s">
        <v>156</v>
      </c>
      <c r="AP2416" s="2" t="s">
        <v>74</v>
      </c>
      <c r="AQ2416" s="2"/>
      <c r="AR2416" s="2"/>
    </row>
    <row r="2417" customFormat="false" ht="15" hidden="false" customHeight="false" outlineLevel="0" collapsed="false">
      <c r="A2417" s="2" t="s">
        <v>33690</v>
      </c>
      <c r="B2417" s="2" t="s">
        <v>109</v>
      </c>
      <c r="C2417" s="2" t="s">
        <v>31564</v>
      </c>
      <c r="D2417" s="2" t="s">
        <v>30012</v>
      </c>
      <c r="E2417" s="2" t="s">
        <v>33691</v>
      </c>
      <c r="F2417" s="2" t="s">
        <v>5238</v>
      </c>
      <c r="G2417" s="2"/>
      <c r="H2417" s="2"/>
      <c r="I2417" s="2" t="s">
        <v>83</v>
      </c>
      <c r="J2417" s="2" t="s">
        <v>52</v>
      </c>
      <c r="K2417" s="2" t="s">
        <v>53</v>
      </c>
      <c r="L2417" s="2" t="s">
        <v>33692</v>
      </c>
      <c r="M2417" s="2" t="s">
        <v>33693</v>
      </c>
      <c r="N2417" s="2" t="s">
        <v>33694</v>
      </c>
      <c r="O2417" s="2" t="s">
        <v>1128</v>
      </c>
      <c r="P2417" s="2" t="s">
        <v>1449</v>
      </c>
      <c r="Q2417" s="2" t="s">
        <v>33695</v>
      </c>
      <c r="R2417" s="2" t="s">
        <v>33696</v>
      </c>
      <c r="S2417" s="2" t="s">
        <v>33697</v>
      </c>
      <c r="T2417" s="2" t="s">
        <v>33698</v>
      </c>
      <c r="U2417" s="2" t="s">
        <v>33699</v>
      </c>
      <c r="V2417" s="2" t="s">
        <v>33700</v>
      </c>
      <c r="W2417" s="2" t="s">
        <v>33701</v>
      </c>
      <c r="X2417" s="2" t="s">
        <v>33702</v>
      </c>
      <c r="Y2417" s="2"/>
      <c r="Z2417" s="2"/>
      <c r="AA2417" s="2" t="s">
        <v>33703</v>
      </c>
      <c r="AB2417" s="2" t="s">
        <v>33690</v>
      </c>
      <c r="AC2417" s="2" t="s">
        <v>33704</v>
      </c>
      <c r="AD2417" s="2" t="s">
        <v>71</v>
      </c>
      <c r="AE2417" s="2"/>
      <c r="AF2417" s="2"/>
      <c r="AG2417" s="2" t="s">
        <v>103</v>
      </c>
      <c r="AH2417" s="2" t="s">
        <v>178</v>
      </c>
      <c r="AI2417" s="2" t="s">
        <v>33705</v>
      </c>
      <c r="AJ2417" s="2" t="s">
        <v>33706</v>
      </c>
      <c r="AK2417" s="2"/>
      <c r="AL2417" s="2"/>
      <c r="AM2417" s="2" t="s">
        <v>104</v>
      </c>
      <c r="AN2417" s="2" t="s">
        <v>33282</v>
      </c>
      <c r="AO2417" s="2" t="s">
        <v>106</v>
      </c>
      <c r="AP2417" s="2" t="s">
        <v>74</v>
      </c>
      <c r="AQ2417" s="2" t="s">
        <v>107</v>
      </c>
      <c r="AR2417" s="2"/>
    </row>
    <row r="2418" customFormat="false" ht="15" hidden="false" customHeight="false" outlineLevel="0" collapsed="false">
      <c r="A2418" s="2" t="s">
        <v>33707</v>
      </c>
      <c r="B2418" s="2" t="s">
        <v>109</v>
      </c>
      <c r="C2418" s="2" t="s">
        <v>31564</v>
      </c>
      <c r="D2418" s="2" t="s">
        <v>30012</v>
      </c>
      <c r="E2418" s="2" t="s">
        <v>33708</v>
      </c>
      <c r="F2418" s="2" t="s">
        <v>33709</v>
      </c>
      <c r="G2418" s="2"/>
      <c r="H2418" s="2"/>
      <c r="I2418" s="2" t="s">
        <v>83</v>
      </c>
      <c r="J2418" s="2" t="s">
        <v>52</v>
      </c>
      <c r="K2418" s="2" t="s">
        <v>53</v>
      </c>
      <c r="L2418" s="2" t="s">
        <v>33692</v>
      </c>
      <c r="M2418" s="2" t="s">
        <v>33693</v>
      </c>
      <c r="N2418" s="2" t="s">
        <v>33694</v>
      </c>
      <c r="O2418" s="2" t="s">
        <v>1128</v>
      </c>
      <c r="P2418" s="2" t="s">
        <v>1449</v>
      </c>
      <c r="Q2418" s="2" t="s">
        <v>33695</v>
      </c>
      <c r="R2418" s="2" t="s">
        <v>33696</v>
      </c>
      <c r="S2418" s="2" t="s">
        <v>33697</v>
      </c>
      <c r="T2418" s="2" t="s">
        <v>33698</v>
      </c>
      <c r="U2418" s="2" t="s">
        <v>33699</v>
      </c>
      <c r="V2418" s="2" t="s">
        <v>33700</v>
      </c>
      <c r="W2418" s="2" t="s">
        <v>33701</v>
      </c>
      <c r="X2418" s="2" t="s">
        <v>33702</v>
      </c>
      <c r="Y2418" s="2"/>
      <c r="Z2418" s="2"/>
      <c r="AA2418" s="2" t="s">
        <v>33703</v>
      </c>
      <c r="AB2418" s="2" t="s">
        <v>33707</v>
      </c>
      <c r="AC2418" s="2" t="s">
        <v>33710</v>
      </c>
      <c r="AD2418" s="2" t="s">
        <v>71</v>
      </c>
      <c r="AE2418" s="2"/>
      <c r="AF2418" s="2"/>
      <c r="AG2418" s="2" t="s">
        <v>103</v>
      </c>
      <c r="AH2418" s="2" t="s">
        <v>178</v>
      </c>
      <c r="AI2418" s="2" t="s">
        <v>33705</v>
      </c>
      <c r="AJ2418" s="2" t="s">
        <v>33706</v>
      </c>
      <c r="AK2418" s="2"/>
      <c r="AL2418" s="2"/>
      <c r="AM2418" s="2" t="s">
        <v>104</v>
      </c>
      <c r="AN2418" s="2" t="s">
        <v>33282</v>
      </c>
      <c r="AO2418" s="2" t="s">
        <v>106</v>
      </c>
      <c r="AP2418" s="2" t="s">
        <v>74</v>
      </c>
      <c r="AQ2418" s="2" t="s">
        <v>107</v>
      </c>
      <c r="AR2418" s="2"/>
    </row>
    <row r="2419" customFormat="false" ht="15" hidden="false" customHeight="false" outlineLevel="0" collapsed="false">
      <c r="A2419" s="2" t="s">
        <v>33711</v>
      </c>
      <c r="B2419" s="2" t="s">
        <v>1415</v>
      </c>
      <c r="C2419" s="2" t="s">
        <v>30800</v>
      </c>
      <c r="D2419" s="2" t="s">
        <v>30012</v>
      </c>
      <c r="E2419" s="2" t="s">
        <v>33712</v>
      </c>
      <c r="F2419" s="2" t="s">
        <v>33713</v>
      </c>
      <c r="G2419" s="2" t="s">
        <v>33714</v>
      </c>
      <c r="H2419" s="2" t="s">
        <v>33715</v>
      </c>
      <c r="I2419" s="2" t="s">
        <v>51</v>
      </c>
      <c r="J2419" s="2" t="s">
        <v>52</v>
      </c>
      <c r="K2419" s="2" t="s">
        <v>33716</v>
      </c>
      <c r="L2419" s="2" t="s">
        <v>31098</v>
      </c>
      <c r="M2419" s="2" t="s">
        <v>33717</v>
      </c>
      <c r="N2419" s="2" t="s">
        <v>33718</v>
      </c>
      <c r="O2419" s="2" t="s">
        <v>262</v>
      </c>
      <c r="P2419" s="2" t="s">
        <v>262</v>
      </c>
      <c r="Q2419" s="2" t="s">
        <v>215</v>
      </c>
      <c r="R2419" s="2" t="s">
        <v>215</v>
      </c>
      <c r="S2419" s="2" t="s">
        <v>33719</v>
      </c>
      <c r="T2419" s="2" t="s">
        <v>33720</v>
      </c>
      <c r="U2419" s="2" t="s">
        <v>33721</v>
      </c>
      <c r="V2419" s="2" t="s">
        <v>33722</v>
      </c>
      <c r="W2419" s="2" t="s">
        <v>33723</v>
      </c>
      <c r="X2419" s="2" t="s">
        <v>33724</v>
      </c>
      <c r="Y2419" s="2"/>
      <c r="Z2419" s="2" t="s">
        <v>11326</v>
      </c>
      <c r="AA2419" s="2" t="s">
        <v>33725</v>
      </c>
      <c r="AB2419" s="2" t="s">
        <v>33711</v>
      </c>
      <c r="AC2419" s="2" t="s">
        <v>33726</v>
      </c>
      <c r="AD2419" s="2" t="s">
        <v>71</v>
      </c>
      <c r="AE2419" s="2"/>
      <c r="AF2419" s="2"/>
      <c r="AG2419" s="2" t="s">
        <v>154</v>
      </c>
      <c r="AH2419" s="2"/>
      <c r="AI2419" s="2"/>
      <c r="AJ2419" s="2"/>
      <c r="AK2419" s="2"/>
      <c r="AL2419" s="2"/>
      <c r="AM2419" s="2" t="s">
        <v>104</v>
      </c>
      <c r="AN2419" s="2" t="s">
        <v>30552</v>
      </c>
      <c r="AO2419" s="2" t="s">
        <v>106</v>
      </c>
      <c r="AP2419" s="2" t="s">
        <v>106</v>
      </c>
      <c r="AQ2419" s="2" t="s">
        <v>132</v>
      </c>
      <c r="AR2419" s="2" t="s">
        <v>132</v>
      </c>
    </row>
    <row r="2420" customFormat="false" ht="15" hidden="false" customHeight="false" outlineLevel="0" collapsed="false">
      <c r="A2420" s="2" t="s">
        <v>33727</v>
      </c>
      <c r="B2420" s="2" t="s">
        <v>76</v>
      </c>
      <c r="C2420" s="2" t="s">
        <v>33661</v>
      </c>
      <c r="D2420" s="2" t="s">
        <v>30012</v>
      </c>
      <c r="E2420" s="2" t="s">
        <v>33728</v>
      </c>
      <c r="F2420" s="2" t="s">
        <v>33729</v>
      </c>
      <c r="G2420" s="2"/>
      <c r="H2420" s="2" t="s">
        <v>33730</v>
      </c>
      <c r="I2420" s="2" t="s">
        <v>83</v>
      </c>
      <c r="J2420" s="2" t="s">
        <v>52</v>
      </c>
      <c r="K2420" s="2" t="s">
        <v>53</v>
      </c>
      <c r="L2420" s="2" t="s">
        <v>31200</v>
      </c>
      <c r="M2420" s="2" t="s">
        <v>33731</v>
      </c>
      <c r="N2420" s="2" t="s">
        <v>2282</v>
      </c>
      <c r="O2420" s="2" t="s">
        <v>165</v>
      </c>
      <c r="P2420" s="2" t="s">
        <v>57</v>
      </c>
      <c r="Q2420" s="2" t="s">
        <v>387</v>
      </c>
      <c r="R2420" s="2" t="s">
        <v>145</v>
      </c>
      <c r="S2420" s="2" t="s">
        <v>33732</v>
      </c>
      <c r="T2420" s="2" t="s">
        <v>17099</v>
      </c>
      <c r="U2420" s="2" t="s">
        <v>17095</v>
      </c>
      <c r="V2420" s="2" t="s">
        <v>33733</v>
      </c>
      <c r="W2420" s="2" t="s">
        <v>17101</v>
      </c>
      <c r="X2420" s="2" t="s">
        <v>33730</v>
      </c>
      <c r="Y2420" s="2"/>
      <c r="Z2420" s="2" t="s">
        <v>33734</v>
      </c>
      <c r="AA2420" s="2" t="s">
        <v>33735</v>
      </c>
      <c r="AB2420" s="2" t="s">
        <v>33727</v>
      </c>
      <c r="AC2420" s="2" t="s">
        <v>33736</v>
      </c>
      <c r="AD2420" s="2" t="s">
        <v>71</v>
      </c>
      <c r="AE2420" s="2"/>
      <c r="AF2420" s="2"/>
      <c r="AG2420" s="2" t="s">
        <v>128</v>
      </c>
      <c r="AH2420" s="2"/>
      <c r="AI2420" s="2"/>
      <c r="AJ2420" s="2"/>
      <c r="AK2420" s="2"/>
      <c r="AL2420" s="2"/>
      <c r="AM2420" s="2" t="s">
        <v>104</v>
      </c>
      <c r="AN2420" s="2" t="s">
        <v>33282</v>
      </c>
      <c r="AO2420" s="2" t="s">
        <v>106</v>
      </c>
      <c r="AP2420" s="2" t="s">
        <v>74</v>
      </c>
      <c r="AQ2420" s="2" t="s">
        <v>132</v>
      </c>
      <c r="AR2420" s="2"/>
    </row>
    <row r="2421" customFormat="false" ht="15" hidden="false" customHeight="false" outlineLevel="0" collapsed="false">
      <c r="A2421" s="2" t="s">
        <v>33737</v>
      </c>
      <c r="B2421" s="2" t="s">
        <v>76</v>
      </c>
      <c r="C2421" s="2" t="s">
        <v>33661</v>
      </c>
      <c r="D2421" s="2" t="s">
        <v>30012</v>
      </c>
      <c r="E2421" s="2" t="s">
        <v>33738</v>
      </c>
      <c r="F2421" s="2" t="s">
        <v>33739</v>
      </c>
      <c r="G2421" s="2" t="s">
        <v>900</v>
      </c>
      <c r="H2421" s="2" t="s">
        <v>33740</v>
      </c>
      <c r="I2421" s="2" t="s">
        <v>51</v>
      </c>
      <c r="J2421" s="2" t="s">
        <v>52</v>
      </c>
      <c r="K2421" s="2" t="s">
        <v>936</v>
      </c>
      <c r="L2421" s="2" t="s">
        <v>31578</v>
      </c>
      <c r="M2421" s="2" t="s">
        <v>33741</v>
      </c>
      <c r="N2421" s="2" t="s">
        <v>190</v>
      </c>
      <c r="O2421" s="2" t="s">
        <v>116</v>
      </c>
      <c r="P2421" s="2" t="s">
        <v>164</v>
      </c>
      <c r="Q2421" s="2" t="s">
        <v>144</v>
      </c>
      <c r="R2421" s="2" t="s">
        <v>144</v>
      </c>
      <c r="S2421" s="2" t="s">
        <v>33742</v>
      </c>
      <c r="T2421" s="2" t="s">
        <v>33743</v>
      </c>
      <c r="U2421" s="2" t="s">
        <v>33744</v>
      </c>
      <c r="V2421" s="2" t="s">
        <v>33745</v>
      </c>
      <c r="W2421" s="2"/>
      <c r="X2421" s="2" t="s">
        <v>33746</v>
      </c>
      <c r="Y2421" s="2" t="s">
        <v>33747</v>
      </c>
      <c r="Z2421" s="2" t="s">
        <v>33748</v>
      </c>
      <c r="AA2421" s="2" t="s">
        <v>33749</v>
      </c>
      <c r="AB2421" s="2" t="s">
        <v>33737</v>
      </c>
      <c r="AC2421" s="2" t="s">
        <v>33750</v>
      </c>
      <c r="AD2421" s="2" t="s">
        <v>71</v>
      </c>
      <c r="AE2421" s="2"/>
      <c r="AF2421" s="2"/>
      <c r="AG2421" s="2" t="s">
        <v>128</v>
      </c>
      <c r="AH2421" s="2"/>
      <c r="AI2421" s="2"/>
      <c r="AJ2421" s="2"/>
      <c r="AK2421" s="2"/>
      <c r="AL2421" s="2"/>
      <c r="AM2421" s="2" t="s">
        <v>72</v>
      </c>
      <c r="AN2421" s="2"/>
      <c r="AO2421" s="2" t="s">
        <v>106</v>
      </c>
      <c r="AP2421" s="2" t="s">
        <v>106</v>
      </c>
      <c r="AQ2421" s="2" t="s">
        <v>132</v>
      </c>
      <c r="AR2421" s="2" t="s">
        <v>132</v>
      </c>
    </row>
    <row r="2422" customFormat="false" ht="15" hidden="false" customHeight="false" outlineLevel="0" collapsed="false">
      <c r="A2422" s="2" t="s">
        <v>33751</v>
      </c>
      <c r="B2422" s="2" t="s">
        <v>278</v>
      </c>
      <c r="C2422" s="2" t="s">
        <v>33752</v>
      </c>
      <c r="D2422" s="2" t="s">
        <v>30012</v>
      </c>
      <c r="E2422" s="2" t="s">
        <v>9392</v>
      </c>
      <c r="F2422" s="2" t="s">
        <v>3347</v>
      </c>
      <c r="G2422" s="2"/>
      <c r="H2422" s="2" t="s">
        <v>33753</v>
      </c>
      <c r="I2422" s="2" t="s">
        <v>51</v>
      </c>
      <c r="J2422" s="2" t="s">
        <v>52</v>
      </c>
      <c r="K2422" s="2" t="s">
        <v>53</v>
      </c>
      <c r="L2422" s="2" t="s">
        <v>9393</v>
      </c>
      <c r="M2422" s="2" t="s">
        <v>33754</v>
      </c>
      <c r="N2422" s="2" t="s">
        <v>9395</v>
      </c>
      <c r="O2422" s="2" t="s">
        <v>213</v>
      </c>
      <c r="P2422" s="2" t="s">
        <v>496</v>
      </c>
      <c r="Q2422" s="2" t="s">
        <v>59</v>
      </c>
      <c r="R2422" s="2" t="s">
        <v>60</v>
      </c>
      <c r="S2422" s="2" t="s">
        <v>9396</v>
      </c>
      <c r="T2422" s="2" t="s">
        <v>9397</v>
      </c>
      <c r="U2422" s="2" t="s">
        <v>9398</v>
      </c>
      <c r="V2422" s="2" t="s">
        <v>9399</v>
      </c>
      <c r="W2422" s="2" t="s">
        <v>33755</v>
      </c>
      <c r="X2422" s="2" t="s">
        <v>9400</v>
      </c>
      <c r="Y2422" s="2" t="s">
        <v>81</v>
      </c>
      <c r="Z2422" s="2"/>
      <c r="AA2422" s="2" t="s">
        <v>33756</v>
      </c>
      <c r="AB2422" s="2" t="s">
        <v>33751</v>
      </c>
      <c r="AC2422" s="2" t="s">
        <v>33757</v>
      </c>
      <c r="AD2422" s="2" t="s">
        <v>100</v>
      </c>
      <c r="AE2422" s="2" t="s">
        <v>33758</v>
      </c>
      <c r="AF2422" s="2" t="s">
        <v>1119</v>
      </c>
      <c r="AG2422" s="2"/>
      <c r="AH2422" s="2"/>
      <c r="AI2422" s="2" t="s">
        <v>1396</v>
      </c>
      <c r="AJ2422" s="2"/>
      <c r="AK2422" s="2" t="s">
        <v>9399</v>
      </c>
      <c r="AL2422" s="2" t="s">
        <v>1119</v>
      </c>
      <c r="AM2422" s="2" t="s">
        <v>104</v>
      </c>
      <c r="AN2422" s="2" t="s">
        <v>31522</v>
      </c>
      <c r="AO2422" s="2" t="s">
        <v>106</v>
      </c>
      <c r="AP2422" s="2" t="s">
        <v>74</v>
      </c>
      <c r="AQ2422" s="2" t="s">
        <v>132</v>
      </c>
      <c r="AR2422" s="2"/>
    </row>
    <row r="2423" customFormat="false" ht="15" hidden="false" customHeight="false" outlineLevel="0" collapsed="false">
      <c r="A2423" s="2" t="s">
        <v>33759</v>
      </c>
      <c r="B2423" s="2" t="s">
        <v>76</v>
      </c>
      <c r="C2423" s="2" t="s">
        <v>33586</v>
      </c>
      <c r="D2423" s="2" t="s">
        <v>30012</v>
      </c>
      <c r="E2423" s="2" t="s">
        <v>33760</v>
      </c>
      <c r="F2423" s="2" t="s">
        <v>33761</v>
      </c>
      <c r="G2423" s="2"/>
      <c r="H2423" s="2"/>
      <c r="I2423" s="2" t="s">
        <v>83</v>
      </c>
      <c r="J2423" s="2" t="s">
        <v>52</v>
      </c>
      <c r="K2423" s="2" t="s">
        <v>84</v>
      </c>
      <c r="L2423" s="2" t="s">
        <v>33762</v>
      </c>
      <c r="M2423" s="2" t="s">
        <v>33763</v>
      </c>
      <c r="N2423" s="2" t="s">
        <v>15331</v>
      </c>
      <c r="O2423" s="2" t="s">
        <v>142</v>
      </c>
      <c r="P2423" s="2" t="s">
        <v>443</v>
      </c>
      <c r="Q2423" s="2" t="s">
        <v>144</v>
      </c>
      <c r="R2423" s="2" t="s">
        <v>145</v>
      </c>
      <c r="S2423" s="2" t="s">
        <v>33764</v>
      </c>
      <c r="T2423" s="2" t="s">
        <v>33765</v>
      </c>
      <c r="U2423" s="2" t="s">
        <v>33766</v>
      </c>
      <c r="V2423" s="2" t="s">
        <v>33767</v>
      </c>
      <c r="W2423" s="2" t="s">
        <v>33768</v>
      </c>
      <c r="X2423" s="2" t="s">
        <v>33769</v>
      </c>
      <c r="Y2423" s="2"/>
      <c r="Z2423" s="2" t="s">
        <v>33770</v>
      </c>
      <c r="AA2423" s="2" t="s">
        <v>33771</v>
      </c>
      <c r="AB2423" s="2" t="s">
        <v>33759</v>
      </c>
      <c r="AC2423" s="2" t="s">
        <v>33772</v>
      </c>
      <c r="AD2423" s="2" t="s">
        <v>71</v>
      </c>
      <c r="AE2423" s="2"/>
      <c r="AF2423" s="2"/>
      <c r="AG2423" s="2" t="s">
        <v>154</v>
      </c>
      <c r="AH2423" s="2"/>
      <c r="AI2423" s="2"/>
      <c r="AJ2423" s="2"/>
      <c r="AK2423" s="2"/>
      <c r="AL2423" s="2"/>
      <c r="AM2423" s="2" t="s">
        <v>104</v>
      </c>
      <c r="AN2423" s="2" t="s">
        <v>33495</v>
      </c>
      <c r="AO2423" s="2" t="s">
        <v>106</v>
      </c>
      <c r="AP2423" s="2" t="s">
        <v>156</v>
      </c>
      <c r="AQ2423" s="2" t="s">
        <v>132</v>
      </c>
      <c r="AR2423" s="2" t="s">
        <v>132</v>
      </c>
    </row>
    <row r="2424" customFormat="false" ht="15" hidden="false" customHeight="false" outlineLevel="0" collapsed="false">
      <c r="A2424" s="2" t="s">
        <v>33773</v>
      </c>
      <c r="B2424" s="2" t="s">
        <v>76</v>
      </c>
      <c r="C2424" s="2" t="s">
        <v>30851</v>
      </c>
      <c r="D2424" s="2" t="s">
        <v>30012</v>
      </c>
      <c r="E2424" s="2" t="s">
        <v>27393</v>
      </c>
      <c r="F2424" s="2" t="s">
        <v>27394</v>
      </c>
      <c r="G2424" s="2"/>
      <c r="H2424" s="2" t="s">
        <v>27395</v>
      </c>
      <c r="I2424" s="2" t="s">
        <v>83</v>
      </c>
      <c r="J2424" s="2" t="s">
        <v>52</v>
      </c>
      <c r="K2424" s="2" t="s">
        <v>138</v>
      </c>
      <c r="L2424" s="2" t="s">
        <v>27396</v>
      </c>
      <c r="M2424" s="2" t="s">
        <v>33774</v>
      </c>
      <c r="N2424" s="2" t="s">
        <v>33775</v>
      </c>
      <c r="O2424" s="2" t="s">
        <v>164</v>
      </c>
      <c r="P2424" s="2" t="s">
        <v>116</v>
      </c>
      <c r="Q2424" s="2" t="s">
        <v>59</v>
      </c>
      <c r="R2424" s="2" t="s">
        <v>60</v>
      </c>
      <c r="S2424" s="2" t="s">
        <v>33776</v>
      </c>
      <c r="T2424" s="2" t="s">
        <v>33777</v>
      </c>
      <c r="U2424" s="2" t="s">
        <v>27400</v>
      </c>
      <c r="V2424" s="2" t="s">
        <v>33778</v>
      </c>
      <c r="W2424" s="2" t="s">
        <v>27402</v>
      </c>
      <c r="X2424" s="2" t="s">
        <v>27403</v>
      </c>
      <c r="Y2424" s="2" t="s">
        <v>33779</v>
      </c>
      <c r="Z2424" s="2" t="s">
        <v>33780</v>
      </c>
      <c r="AA2424" s="2" t="s">
        <v>33781</v>
      </c>
      <c r="AB2424" s="2" t="s">
        <v>33773</v>
      </c>
      <c r="AC2424" s="2" t="s">
        <v>33782</v>
      </c>
      <c r="AD2424" s="2" t="s">
        <v>71</v>
      </c>
      <c r="AE2424" s="2"/>
      <c r="AF2424" s="2"/>
      <c r="AG2424" s="2" t="s">
        <v>103</v>
      </c>
      <c r="AH2424" s="2" t="s">
        <v>178</v>
      </c>
      <c r="AI2424" s="2" t="s">
        <v>27406</v>
      </c>
      <c r="AJ2424" s="2" t="s">
        <v>33783</v>
      </c>
      <c r="AK2424" s="2"/>
      <c r="AL2424" s="2"/>
      <c r="AM2424" s="2" t="s">
        <v>104</v>
      </c>
      <c r="AN2424" s="2" t="s">
        <v>33784</v>
      </c>
      <c r="AO2424" s="2" t="s">
        <v>73</v>
      </c>
      <c r="AP2424" s="2" t="s">
        <v>106</v>
      </c>
      <c r="AQ2424" s="2" t="s">
        <v>204</v>
      </c>
      <c r="AR2424" s="2" t="s">
        <v>132</v>
      </c>
    </row>
    <row r="2425" customFormat="false" ht="15" hidden="false" customHeight="false" outlineLevel="0" collapsed="false">
      <c r="A2425" s="2" t="s">
        <v>33785</v>
      </c>
      <c r="B2425" s="2" t="s">
        <v>76</v>
      </c>
      <c r="C2425" s="2" t="s">
        <v>30851</v>
      </c>
      <c r="D2425" s="2" t="s">
        <v>30012</v>
      </c>
      <c r="E2425" s="2" t="s">
        <v>33786</v>
      </c>
      <c r="F2425" s="2" t="s">
        <v>33787</v>
      </c>
      <c r="G2425" s="2" t="s">
        <v>81</v>
      </c>
      <c r="H2425" s="2" t="s">
        <v>33788</v>
      </c>
      <c r="I2425" s="2" t="s">
        <v>83</v>
      </c>
      <c r="J2425" s="2" t="s">
        <v>52</v>
      </c>
      <c r="K2425" s="2" t="s">
        <v>84</v>
      </c>
      <c r="L2425" s="2" t="s">
        <v>33789</v>
      </c>
      <c r="M2425" s="2" t="s">
        <v>11154</v>
      </c>
      <c r="N2425" s="2" t="s">
        <v>33790</v>
      </c>
      <c r="O2425" s="2" t="s">
        <v>213</v>
      </c>
      <c r="P2425" s="2" t="s">
        <v>496</v>
      </c>
      <c r="Q2425" s="2" t="s">
        <v>2969</v>
      </c>
      <c r="R2425" s="2" t="s">
        <v>477</v>
      </c>
      <c r="S2425" s="2" t="s">
        <v>33791</v>
      </c>
      <c r="T2425" s="2" t="s">
        <v>33792</v>
      </c>
      <c r="U2425" s="2" t="s">
        <v>33793</v>
      </c>
      <c r="V2425" s="2" t="s">
        <v>33794</v>
      </c>
      <c r="W2425" s="2" t="s">
        <v>33795</v>
      </c>
      <c r="X2425" s="2" t="s">
        <v>33796</v>
      </c>
      <c r="Y2425" s="2"/>
      <c r="Z2425" s="2" t="s">
        <v>2975</v>
      </c>
      <c r="AA2425" s="2" t="s">
        <v>33797</v>
      </c>
      <c r="AB2425" s="2" t="s">
        <v>33785</v>
      </c>
      <c r="AC2425" s="2" t="s">
        <v>33798</v>
      </c>
      <c r="AD2425" s="2" t="s">
        <v>71</v>
      </c>
      <c r="AE2425" s="2"/>
      <c r="AF2425" s="2"/>
      <c r="AG2425" s="2" t="s">
        <v>128</v>
      </c>
      <c r="AH2425" s="2"/>
      <c r="AI2425" s="2"/>
      <c r="AJ2425" s="2"/>
      <c r="AK2425" s="2"/>
      <c r="AL2425" s="2"/>
      <c r="AM2425" s="2" t="s">
        <v>104</v>
      </c>
      <c r="AN2425" s="2" t="s">
        <v>33799</v>
      </c>
      <c r="AO2425" s="2" t="s">
        <v>106</v>
      </c>
      <c r="AP2425" s="2" t="s">
        <v>106</v>
      </c>
      <c r="AQ2425" s="2" t="s">
        <v>132</v>
      </c>
      <c r="AR2425" s="2" t="s">
        <v>132</v>
      </c>
    </row>
    <row r="2426" customFormat="false" ht="15" hidden="false" customHeight="false" outlineLevel="0" collapsed="false">
      <c r="A2426" s="2" t="s">
        <v>33800</v>
      </c>
      <c r="B2426" s="2" t="s">
        <v>76</v>
      </c>
      <c r="C2426" s="2" t="s">
        <v>30851</v>
      </c>
      <c r="D2426" s="2" t="s">
        <v>30012</v>
      </c>
      <c r="E2426" s="2" t="s">
        <v>20930</v>
      </c>
      <c r="F2426" s="2" t="s">
        <v>4437</v>
      </c>
      <c r="G2426" s="2" t="s">
        <v>33801</v>
      </c>
      <c r="H2426" s="2" t="s">
        <v>33802</v>
      </c>
      <c r="I2426" s="2" t="s">
        <v>51</v>
      </c>
      <c r="J2426" s="2" t="s">
        <v>52</v>
      </c>
      <c r="K2426" s="2" t="s">
        <v>53</v>
      </c>
      <c r="L2426" s="2" t="s">
        <v>20932</v>
      </c>
      <c r="M2426" s="2" t="s">
        <v>33803</v>
      </c>
      <c r="N2426" s="2" t="s">
        <v>33804</v>
      </c>
      <c r="O2426" s="2" t="s">
        <v>190</v>
      </c>
      <c r="P2426" s="2" t="s">
        <v>2090</v>
      </c>
      <c r="Q2426" s="2" t="s">
        <v>3684</v>
      </c>
      <c r="R2426" s="2" t="s">
        <v>3684</v>
      </c>
      <c r="S2426" s="2" t="s">
        <v>33805</v>
      </c>
      <c r="T2426" s="2" t="s">
        <v>33806</v>
      </c>
      <c r="U2426" s="2" t="s">
        <v>20937</v>
      </c>
      <c r="V2426" s="2" t="s">
        <v>20938</v>
      </c>
      <c r="W2426" s="2" t="s">
        <v>33807</v>
      </c>
      <c r="X2426" s="2" t="s">
        <v>20940</v>
      </c>
      <c r="Y2426" s="2"/>
      <c r="Z2426" s="2" t="s">
        <v>33808</v>
      </c>
      <c r="AA2426" s="2" t="s">
        <v>33809</v>
      </c>
      <c r="AB2426" s="2" t="s">
        <v>33800</v>
      </c>
      <c r="AC2426" s="2" t="s">
        <v>33810</v>
      </c>
      <c r="AD2426" s="2" t="s">
        <v>71</v>
      </c>
      <c r="AE2426" s="2"/>
      <c r="AF2426" s="2"/>
      <c r="AG2426" s="2" t="s">
        <v>128</v>
      </c>
      <c r="AH2426" s="2"/>
      <c r="AI2426" s="2" t="s">
        <v>33811</v>
      </c>
      <c r="AJ2426" s="2" t="s">
        <v>104</v>
      </c>
      <c r="AK2426" s="2"/>
      <c r="AL2426" s="2"/>
      <c r="AM2426" s="2" t="s">
        <v>72</v>
      </c>
      <c r="AN2426" s="2"/>
      <c r="AO2426" s="2" t="s">
        <v>106</v>
      </c>
      <c r="AP2426" s="2" t="s">
        <v>106</v>
      </c>
      <c r="AQ2426" s="2" t="s">
        <v>132</v>
      </c>
      <c r="AR2426" s="2" t="s">
        <v>132</v>
      </c>
    </row>
    <row r="2427" customFormat="false" ht="15" hidden="false" customHeight="false" outlineLevel="0" collapsed="false">
      <c r="A2427" s="2" t="s">
        <v>33812</v>
      </c>
      <c r="B2427" s="2" t="s">
        <v>1415</v>
      </c>
      <c r="C2427" s="2" t="s">
        <v>33586</v>
      </c>
      <c r="D2427" s="2" t="s">
        <v>30012</v>
      </c>
      <c r="E2427" s="2" t="s">
        <v>33813</v>
      </c>
      <c r="F2427" s="2" t="s">
        <v>33814</v>
      </c>
      <c r="G2427" s="2" t="s">
        <v>33815</v>
      </c>
      <c r="H2427" s="2" t="s">
        <v>33816</v>
      </c>
      <c r="I2427" s="2" t="s">
        <v>83</v>
      </c>
      <c r="J2427" s="2" t="s">
        <v>52</v>
      </c>
      <c r="K2427" s="2" t="s">
        <v>53</v>
      </c>
      <c r="L2427" s="2" t="s">
        <v>33817</v>
      </c>
      <c r="M2427" s="2" t="s">
        <v>33818</v>
      </c>
      <c r="N2427" s="2" t="s">
        <v>1300</v>
      </c>
      <c r="O2427" s="2" t="s">
        <v>117</v>
      </c>
      <c r="P2427" s="2" t="s">
        <v>2090</v>
      </c>
      <c r="Q2427" s="2" t="s">
        <v>1334</v>
      </c>
      <c r="R2427" s="2" t="s">
        <v>145</v>
      </c>
      <c r="S2427" s="2" t="s">
        <v>33819</v>
      </c>
      <c r="T2427" s="2" t="s">
        <v>33820</v>
      </c>
      <c r="U2427" s="2" t="s">
        <v>33821</v>
      </c>
      <c r="V2427" s="2" t="s">
        <v>33822</v>
      </c>
      <c r="W2427" s="2" t="s">
        <v>33823</v>
      </c>
      <c r="X2427" s="2" t="s">
        <v>33824</v>
      </c>
      <c r="Y2427" s="2"/>
      <c r="Z2427" s="2" t="s">
        <v>33825</v>
      </c>
      <c r="AA2427" s="2" t="s">
        <v>33826</v>
      </c>
      <c r="AB2427" s="2" t="s">
        <v>33812</v>
      </c>
      <c r="AC2427" s="2" t="s">
        <v>33827</v>
      </c>
      <c r="AD2427" s="2" t="s">
        <v>71</v>
      </c>
      <c r="AE2427" s="2"/>
      <c r="AF2427" s="2"/>
      <c r="AG2427" s="2" t="s">
        <v>154</v>
      </c>
      <c r="AH2427" s="2"/>
      <c r="AI2427" s="2"/>
      <c r="AJ2427" s="2"/>
      <c r="AK2427" s="2"/>
      <c r="AL2427" s="2"/>
      <c r="AM2427" s="2" t="s">
        <v>104</v>
      </c>
      <c r="AN2427" s="2" t="s">
        <v>32564</v>
      </c>
      <c r="AO2427" s="2" t="s">
        <v>73</v>
      </c>
      <c r="AP2427" s="2" t="s">
        <v>74</v>
      </c>
      <c r="AQ2427" s="2" t="s">
        <v>132</v>
      </c>
      <c r="AR2427" s="2"/>
    </row>
    <row r="2428" customFormat="false" ht="15" hidden="false" customHeight="false" outlineLevel="0" collapsed="false">
      <c r="A2428" s="2" t="s">
        <v>33828</v>
      </c>
      <c r="B2428" s="2" t="s">
        <v>76</v>
      </c>
      <c r="C2428" s="2" t="s">
        <v>33586</v>
      </c>
      <c r="D2428" s="2" t="s">
        <v>30012</v>
      </c>
      <c r="E2428" s="2" t="s">
        <v>33829</v>
      </c>
      <c r="F2428" s="2" t="s">
        <v>12976</v>
      </c>
      <c r="G2428" s="2" t="s">
        <v>81</v>
      </c>
      <c r="H2428" s="2" t="s">
        <v>33788</v>
      </c>
      <c r="I2428" s="2" t="s">
        <v>83</v>
      </c>
      <c r="J2428" s="2" t="s">
        <v>52</v>
      </c>
      <c r="K2428" s="2" t="s">
        <v>936</v>
      </c>
      <c r="L2428" s="2" t="s">
        <v>33830</v>
      </c>
      <c r="M2428" s="2" t="s">
        <v>11154</v>
      </c>
      <c r="N2428" s="2" t="s">
        <v>33790</v>
      </c>
      <c r="O2428" s="2" t="s">
        <v>213</v>
      </c>
      <c r="P2428" s="2" t="s">
        <v>496</v>
      </c>
      <c r="Q2428" s="2" t="s">
        <v>2969</v>
      </c>
      <c r="R2428" s="2" t="s">
        <v>477</v>
      </c>
      <c r="S2428" s="2" t="s">
        <v>33791</v>
      </c>
      <c r="T2428" s="2" t="s">
        <v>33792</v>
      </c>
      <c r="U2428" s="2" t="s">
        <v>33793</v>
      </c>
      <c r="V2428" s="2" t="s">
        <v>33794</v>
      </c>
      <c r="W2428" s="2" t="s">
        <v>33795</v>
      </c>
      <c r="X2428" s="2" t="s">
        <v>33796</v>
      </c>
      <c r="Y2428" s="2"/>
      <c r="Z2428" s="2"/>
      <c r="AA2428" s="2" t="s">
        <v>33831</v>
      </c>
      <c r="AB2428" s="2" t="s">
        <v>33828</v>
      </c>
      <c r="AC2428" s="2" t="s">
        <v>33832</v>
      </c>
      <c r="AD2428" s="2" t="s">
        <v>71</v>
      </c>
      <c r="AE2428" s="2"/>
      <c r="AF2428" s="2"/>
      <c r="AG2428" s="2" t="s">
        <v>128</v>
      </c>
      <c r="AH2428" s="2"/>
      <c r="AI2428" s="2"/>
      <c r="AJ2428" s="2"/>
      <c r="AK2428" s="2"/>
      <c r="AL2428" s="2"/>
      <c r="AM2428" s="2" t="s">
        <v>72</v>
      </c>
      <c r="AN2428" s="2"/>
      <c r="AO2428" s="2" t="s">
        <v>106</v>
      </c>
      <c r="AP2428" s="2" t="s">
        <v>106</v>
      </c>
      <c r="AQ2428" s="2" t="s">
        <v>132</v>
      </c>
      <c r="AR2428" s="2" t="s">
        <v>132</v>
      </c>
    </row>
    <row r="2429" customFormat="false" ht="15" hidden="false" customHeight="false" outlineLevel="0" collapsed="false">
      <c r="A2429" s="2" t="s">
        <v>33833</v>
      </c>
      <c r="B2429" s="2" t="s">
        <v>278</v>
      </c>
      <c r="C2429" s="2" t="s">
        <v>33454</v>
      </c>
      <c r="D2429" s="2" t="s">
        <v>21692</v>
      </c>
      <c r="E2429" s="2" t="s">
        <v>33834</v>
      </c>
      <c r="F2429" s="2" t="s">
        <v>33835</v>
      </c>
      <c r="G2429" s="2"/>
      <c r="H2429" s="2" t="s">
        <v>33836</v>
      </c>
      <c r="I2429" s="2" t="s">
        <v>83</v>
      </c>
      <c r="J2429" s="2" t="s">
        <v>52</v>
      </c>
      <c r="K2429" s="2" t="s">
        <v>1481</v>
      </c>
      <c r="L2429" s="2" t="s">
        <v>33837</v>
      </c>
      <c r="M2429" s="2" t="s">
        <v>33838</v>
      </c>
      <c r="N2429" s="2" t="s">
        <v>2531</v>
      </c>
      <c r="O2429" s="2" t="s">
        <v>81</v>
      </c>
      <c r="P2429" s="2" t="s">
        <v>81</v>
      </c>
      <c r="Q2429" s="2" t="s">
        <v>3876</v>
      </c>
      <c r="R2429" s="2" t="s">
        <v>84</v>
      </c>
      <c r="S2429" s="2" t="s">
        <v>33839</v>
      </c>
      <c r="T2429" s="2" t="s">
        <v>33840</v>
      </c>
      <c r="U2429" s="2" t="s">
        <v>33841</v>
      </c>
      <c r="V2429" s="2" t="s">
        <v>33842</v>
      </c>
      <c r="W2429" s="2"/>
      <c r="X2429" s="2" t="s">
        <v>33843</v>
      </c>
      <c r="Y2429" s="2"/>
      <c r="Z2429" s="2" t="s">
        <v>33844</v>
      </c>
      <c r="AA2429" s="2" t="s">
        <v>33845</v>
      </c>
      <c r="AB2429" s="2" t="s">
        <v>33833</v>
      </c>
      <c r="AC2429" s="2" t="s">
        <v>33846</v>
      </c>
      <c r="AD2429" s="2" t="s">
        <v>71</v>
      </c>
      <c r="AE2429" s="2"/>
      <c r="AF2429" s="2"/>
      <c r="AG2429" s="2" t="s">
        <v>128</v>
      </c>
      <c r="AH2429" s="2"/>
      <c r="AI2429" s="2"/>
      <c r="AJ2429" s="2"/>
      <c r="AK2429" s="2"/>
      <c r="AL2429" s="2"/>
      <c r="AM2429" s="2" t="s">
        <v>72</v>
      </c>
      <c r="AN2429" s="2"/>
      <c r="AO2429" s="2" t="s">
        <v>106</v>
      </c>
      <c r="AP2429" s="2" t="s">
        <v>74</v>
      </c>
      <c r="AQ2429" s="2"/>
      <c r="AR2429" s="2"/>
    </row>
    <row r="2430" customFormat="false" ht="15" hidden="false" customHeight="false" outlineLevel="0" collapsed="false">
      <c r="A2430" s="2" t="s">
        <v>33847</v>
      </c>
      <c r="B2430" s="2" t="s">
        <v>76</v>
      </c>
      <c r="C2430" s="2" t="s">
        <v>33454</v>
      </c>
      <c r="D2430" s="2" t="s">
        <v>21692</v>
      </c>
      <c r="E2430" s="2" t="s">
        <v>33848</v>
      </c>
      <c r="F2430" s="2" t="s">
        <v>33849</v>
      </c>
      <c r="G2430" s="2"/>
      <c r="H2430" s="2" t="s">
        <v>33850</v>
      </c>
      <c r="I2430" s="2" t="s">
        <v>83</v>
      </c>
      <c r="J2430" s="2" t="s">
        <v>52</v>
      </c>
      <c r="K2430" s="2" t="s">
        <v>1481</v>
      </c>
      <c r="L2430" s="2" t="s">
        <v>33851</v>
      </c>
      <c r="M2430" s="2" t="s">
        <v>33852</v>
      </c>
      <c r="N2430" s="2" t="s">
        <v>2531</v>
      </c>
      <c r="O2430" s="2" t="s">
        <v>81</v>
      </c>
      <c r="P2430" s="2" t="s">
        <v>81</v>
      </c>
      <c r="Q2430" s="2" t="s">
        <v>3876</v>
      </c>
      <c r="R2430" s="2" t="s">
        <v>84</v>
      </c>
      <c r="S2430" s="2" t="s">
        <v>33839</v>
      </c>
      <c r="T2430" s="2" t="s">
        <v>33840</v>
      </c>
      <c r="U2430" s="2" t="s">
        <v>33841</v>
      </c>
      <c r="V2430" s="2" t="s">
        <v>33842</v>
      </c>
      <c r="W2430" s="2"/>
      <c r="X2430" s="2" t="s">
        <v>33843</v>
      </c>
      <c r="Y2430" s="2"/>
      <c r="Z2430" s="2" t="s">
        <v>33853</v>
      </c>
      <c r="AA2430" s="2" t="s">
        <v>33845</v>
      </c>
      <c r="AB2430" s="2" t="s">
        <v>33847</v>
      </c>
      <c r="AC2430" s="2" t="s">
        <v>33854</v>
      </c>
      <c r="AD2430" s="2" t="s">
        <v>71</v>
      </c>
      <c r="AE2430" s="2"/>
      <c r="AF2430" s="2"/>
      <c r="AG2430" s="2" t="s">
        <v>128</v>
      </c>
      <c r="AH2430" s="2"/>
      <c r="AI2430" s="2"/>
      <c r="AJ2430" s="2"/>
      <c r="AK2430" s="2"/>
      <c r="AL2430" s="2"/>
      <c r="AM2430" s="2" t="s">
        <v>72</v>
      </c>
      <c r="AN2430" s="2"/>
      <c r="AO2430" s="2" t="s">
        <v>106</v>
      </c>
      <c r="AP2430" s="2" t="s">
        <v>74</v>
      </c>
      <c r="AQ2430" s="2"/>
      <c r="AR2430" s="2"/>
    </row>
    <row r="2431" customFormat="false" ht="15" hidden="false" customHeight="false" outlineLevel="0" collapsed="false">
      <c r="A2431" s="2" t="s">
        <v>33855</v>
      </c>
      <c r="B2431" s="2" t="s">
        <v>1415</v>
      </c>
      <c r="C2431" s="2" t="s">
        <v>32971</v>
      </c>
      <c r="D2431" s="2" t="s">
        <v>30012</v>
      </c>
      <c r="E2431" s="2" t="s">
        <v>33856</v>
      </c>
      <c r="F2431" s="2" t="s">
        <v>3817</v>
      </c>
      <c r="G2431" s="2"/>
      <c r="H2431" s="2"/>
      <c r="I2431" s="2" t="s">
        <v>51</v>
      </c>
      <c r="J2431" s="2" t="s">
        <v>52</v>
      </c>
      <c r="K2431" s="2" t="s">
        <v>53</v>
      </c>
      <c r="L2431" s="2" t="s">
        <v>33857</v>
      </c>
      <c r="M2431" s="2" t="s">
        <v>33858</v>
      </c>
      <c r="N2431" s="2" t="s">
        <v>33859</v>
      </c>
      <c r="O2431" s="2" t="s">
        <v>191</v>
      </c>
      <c r="P2431" s="2" t="s">
        <v>165</v>
      </c>
      <c r="Q2431" s="2" t="s">
        <v>288</v>
      </c>
      <c r="R2431" s="2" t="s">
        <v>60</v>
      </c>
      <c r="S2431" s="2" t="s">
        <v>33860</v>
      </c>
      <c r="T2431" s="2" t="s">
        <v>33861</v>
      </c>
      <c r="U2431" s="2" t="s">
        <v>33862</v>
      </c>
      <c r="V2431" s="2" t="s">
        <v>33863</v>
      </c>
      <c r="W2431" s="2" t="s">
        <v>33864</v>
      </c>
      <c r="X2431" s="2" t="s">
        <v>33865</v>
      </c>
      <c r="Y2431" s="2"/>
      <c r="Z2431" s="2" t="s">
        <v>33866</v>
      </c>
      <c r="AA2431" s="2" t="s">
        <v>33867</v>
      </c>
      <c r="AB2431" s="2" t="s">
        <v>33855</v>
      </c>
      <c r="AC2431" s="2" t="s">
        <v>33868</v>
      </c>
      <c r="AD2431" s="2" t="s">
        <v>71</v>
      </c>
      <c r="AE2431" s="2"/>
      <c r="AF2431" s="2"/>
      <c r="AG2431" s="2" t="s">
        <v>154</v>
      </c>
      <c r="AH2431" s="2"/>
      <c r="AI2431" s="2"/>
      <c r="AJ2431" s="2"/>
      <c r="AK2431" s="2"/>
      <c r="AL2431" s="2"/>
      <c r="AM2431" s="2" t="s">
        <v>104</v>
      </c>
      <c r="AN2431" s="2" t="s">
        <v>32564</v>
      </c>
      <c r="AO2431" s="2" t="s">
        <v>106</v>
      </c>
      <c r="AP2431" s="2" t="s">
        <v>74</v>
      </c>
      <c r="AQ2431" s="2"/>
      <c r="AR2431" s="2"/>
    </row>
    <row r="2432" customFormat="false" ht="15" hidden="false" customHeight="false" outlineLevel="0" collapsed="false">
      <c r="A2432" s="2" t="s">
        <v>33869</v>
      </c>
      <c r="B2432" s="2" t="s">
        <v>278</v>
      </c>
      <c r="C2432" s="2" t="s">
        <v>33870</v>
      </c>
      <c r="D2432" s="2" t="s">
        <v>30012</v>
      </c>
      <c r="E2432" s="2" t="s">
        <v>33871</v>
      </c>
      <c r="F2432" s="2" t="s">
        <v>33872</v>
      </c>
      <c r="G2432" s="2"/>
      <c r="H2432" s="2" t="s">
        <v>33873</v>
      </c>
      <c r="I2432" s="2" t="s">
        <v>83</v>
      </c>
      <c r="J2432" s="2" t="s">
        <v>52</v>
      </c>
      <c r="K2432" s="2" t="s">
        <v>53</v>
      </c>
      <c r="L2432" s="2" t="s">
        <v>33874</v>
      </c>
      <c r="M2432" s="2" t="s">
        <v>33875</v>
      </c>
      <c r="N2432" s="2" t="s">
        <v>30335</v>
      </c>
      <c r="O2432" s="2" t="s">
        <v>573</v>
      </c>
      <c r="P2432" s="2" t="s">
        <v>143</v>
      </c>
      <c r="Q2432" s="2" t="s">
        <v>3980</v>
      </c>
      <c r="R2432" s="2" t="s">
        <v>3981</v>
      </c>
      <c r="S2432" s="2" t="s">
        <v>33876</v>
      </c>
      <c r="T2432" s="2" t="s">
        <v>33877</v>
      </c>
      <c r="U2432" s="2" t="s">
        <v>33878</v>
      </c>
      <c r="V2432" s="2" t="s">
        <v>33879</v>
      </c>
      <c r="W2432" s="2" t="s">
        <v>33880</v>
      </c>
      <c r="X2432" s="2" t="s">
        <v>33881</v>
      </c>
      <c r="Y2432" s="2"/>
      <c r="Z2432" s="2" t="s">
        <v>33882</v>
      </c>
      <c r="AA2432" s="2" t="s">
        <v>33883</v>
      </c>
      <c r="AB2432" s="2" t="s">
        <v>33869</v>
      </c>
      <c r="AC2432" s="2" t="s">
        <v>33884</v>
      </c>
      <c r="AD2432" s="2" t="s">
        <v>71</v>
      </c>
      <c r="AE2432" s="2"/>
      <c r="AF2432" s="2"/>
      <c r="AG2432" s="2" t="s">
        <v>298</v>
      </c>
      <c r="AH2432" s="2"/>
      <c r="AI2432" s="2"/>
      <c r="AJ2432" s="2"/>
      <c r="AK2432" s="2"/>
      <c r="AL2432" s="2"/>
      <c r="AM2432" s="2" t="s">
        <v>72</v>
      </c>
      <c r="AN2432" s="2"/>
      <c r="AO2432" s="2" t="s">
        <v>106</v>
      </c>
      <c r="AP2432" s="2" t="s">
        <v>74</v>
      </c>
      <c r="AQ2432" s="2" t="s">
        <v>132</v>
      </c>
      <c r="AR2432" s="2" t="s">
        <v>132</v>
      </c>
    </row>
    <row r="2433" customFormat="false" ht="15" hidden="false" customHeight="false" outlineLevel="0" collapsed="false">
      <c r="A2433" s="2" t="s">
        <v>33885</v>
      </c>
      <c r="B2433" s="2" t="s">
        <v>278</v>
      </c>
      <c r="C2433" s="2" t="s">
        <v>33299</v>
      </c>
      <c r="D2433" s="2" t="s">
        <v>30012</v>
      </c>
      <c r="E2433" s="2" t="s">
        <v>33886</v>
      </c>
      <c r="F2433" s="2" t="s">
        <v>13561</v>
      </c>
      <c r="G2433" s="2" t="s">
        <v>33887</v>
      </c>
      <c r="H2433" s="2" t="s">
        <v>25454</v>
      </c>
      <c r="I2433" s="2" t="s">
        <v>83</v>
      </c>
      <c r="J2433" s="2" t="s">
        <v>52</v>
      </c>
      <c r="K2433" s="2" t="s">
        <v>936</v>
      </c>
      <c r="L2433" s="2" t="s">
        <v>33888</v>
      </c>
      <c r="M2433" s="2" t="s">
        <v>33889</v>
      </c>
      <c r="N2433" s="2" t="s">
        <v>33890</v>
      </c>
      <c r="O2433" s="2" t="s">
        <v>88</v>
      </c>
      <c r="P2433" s="2" t="s">
        <v>2090</v>
      </c>
      <c r="Q2433" s="2" t="s">
        <v>15729</v>
      </c>
      <c r="R2433" s="2" t="s">
        <v>145</v>
      </c>
      <c r="S2433" s="2" t="s">
        <v>33891</v>
      </c>
      <c r="T2433" s="2" t="s">
        <v>25457</v>
      </c>
      <c r="U2433" s="2" t="s">
        <v>33892</v>
      </c>
      <c r="V2433" s="2" t="s">
        <v>25459</v>
      </c>
      <c r="W2433" s="2" t="s">
        <v>25457</v>
      </c>
      <c r="X2433" s="2" t="s">
        <v>33893</v>
      </c>
      <c r="Y2433" s="2" t="s">
        <v>33894</v>
      </c>
      <c r="Z2433" s="2"/>
      <c r="AA2433" s="2" t="s">
        <v>33895</v>
      </c>
      <c r="AB2433" s="2" t="s">
        <v>33885</v>
      </c>
      <c r="AC2433" s="2" t="s">
        <v>33896</v>
      </c>
      <c r="AD2433" s="2" t="s">
        <v>100</v>
      </c>
      <c r="AE2433" s="2" t="s">
        <v>33897</v>
      </c>
      <c r="AF2433" s="2" t="s">
        <v>1167</v>
      </c>
      <c r="AG2433" s="2" t="s">
        <v>103</v>
      </c>
      <c r="AH2433" s="2" t="s">
        <v>178</v>
      </c>
      <c r="AI2433" s="2" t="s">
        <v>25459</v>
      </c>
      <c r="AJ2433" s="2" t="s">
        <v>27425</v>
      </c>
      <c r="AK2433" s="2"/>
      <c r="AL2433" s="2"/>
      <c r="AM2433" s="2" t="s">
        <v>104</v>
      </c>
      <c r="AN2433" s="2" t="s">
        <v>31522</v>
      </c>
      <c r="AO2433" s="2" t="s">
        <v>106</v>
      </c>
      <c r="AP2433" s="2" t="s">
        <v>106</v>
      </c>
      <c r="AQ2433" s="2" t="s">
        <v>132</v>
      </c>
      <c r="AR2433" s="2" t="s">
        <v>132</v>
      </c>
    </row>
    <row r="2434" customFormat="false" ht="15" hidden="false" customHeight="false" outlineLevel="0" collapsed="false">
      <c r="A2434" s="2" t="s">
        <v>33898</v>
      </c>
      <c r="B2434" s="2" t="s">
        <v>76</v>
      </c>
      <c r="C2434" s="2" t="s">
        <v>33299</v>
      </c>
      <c r="D2434" s="2" t="s">
        <v>30012</v>
      </c>
      <c r="E2434" s="2" t="s">
        <v>33899</v>
      </c>
      <c r="F2434" s="2" t="s">
        <v>709</v>
      </c>
      <c r="G2434" s="2" t="s">
        <v>33900</v>
      </c>
      <c r="H2434" s="2" t="s">
        <v>33901</v>
      </c>
      <c r="I2434" s="2" t="s">
        <v>51</v>
      </c>
      <c r="J2434" s="2" t="s">
        <v>52</v>
      </c>
      <c r="K2434" s="2" t="s">
        <v>53</v>
      </c>
      <c r="L2434" s="2" t="s">
        <v>13466</v>
      </c>
      <c r="M2434" s="2" t="s">
        <v>33902</v>
      </c>
      <c r="N2434" s="2" t="s">
        <v>1663</v>
      </c>
      <c r="O2434" s="2" t="s">
        <v>213</v>
      </c>
      <c r="P2434" s="2" t="s">
        <v>774</v>
      </c>
      <c r="Q2434" s="2" t="s">
        <v>10932</v>
      </c>
      <c r="R2434" s="2" t="s">
        <v>2133</v>
      </c>
      <c r="S2434" s="2" t="s">
        <v>33903</v>
      </c>
      <c r="T2434" s="2" t="s">
        <v>33904</v>
      </c>
      <c r="U2434" s="2" t="s">
        <v>33905</v>
      </c>
      <c r="V2434" s="2" t="s">
        <v>33906</v>
      </c>
      <c r="W2434" s="2" t="s">
        <v>33907</v>
      </c>
      <c r="X2434" s="2" t="s">
        <v>33900</v>
      </c>
      <c r="Y2434" s="2"/>
      <c r="Z2434" s="2" t="s">
        <v>33908</v>
      </c>
      <c r="AA2434" s="2" t="s">
        <v>33909</v>
      </c>
      <c r="AB2434" s="2" t="s">
        <v>33898</v>
      </c>
      <c r="AC2434" s="2" t="s">
        <v>33910</v>
      </c>
      <c r="AD2434" s="2" t="s">
        <v>71</v>
      </c>
      <c r="AE2434" s="2"/>
      <c r="AF2434" s="2"/>
      <c r="AG2434" s="2" t="s">
        <v>103</v>
      </c>
      <c r="AH2434" s="2" t="s">
        <v>178</v>
      </c>
      <c r="AI2434" s="2" t="s">
        <v>33911</v>
      </c>
      <c r="AJ2434" s="2" t="s">
        <v>104</v>
      </c>
      <c r="AK2434" s="2"/>
      <c r="AL2434" s="2"/>
      <c r="AM2434" s="2" t="s">
        <v>72</v>
      </c>
      <c r="AN2434" s="2"/>
      <c r="AO2434" s="2" t="s">
        <v>106</v>
      </c>
      <c r="AP2434" s="2" t="s">
        <v>106</v>
      </c>
      <c r="AQ2434" s="2" t="s">
        <v>132</v>
      </c>
      <c r="AR2434" s="2" t="s">
        <v>132</v>
      </c>
    </row>
    <row r="2435" customFormat="false" ht="15" hidden="false" customHeight="false" outlineLevel="0" collapsed="false">
      <c r="A2435" s="2" t="s">
        <v>33912</v>
      </c>
      <c r="B2435" s="2" t="s">
        <v>76</v>
      </c>
      <c r="C2435" s="2" t="s">
        <v>33299</v>
      </c>
      <c r="D2435" s="2" t="s">
        <v>30012</v>
      </c>
      <c r="E2435" s="2" t="s">
        <v>33913</v>
      </c>
      <c r="F2435" s="2" t="s">
        <v>33914</v>
      </c>
      <c r="G2435" s="2"/>
      <c r="H2435" s="2"/>
      <c r="I2435" s="2" t="s">
        <v>51</v>
      </c>
      <c r="J2435" s="2" t="s">
        <v>52</v>
      </c>
      <c r="K2435" s="2" t="s">
        <v>32083</v>
      </c>
      <c r="L2435" s="2" t="s">
        <v>33915</v>
      </c>
      <c r="M2435" s="2" t="s">
        <v>33916</v>
      </c>
      <c r="N2435" s="2" t="s">
        <v>2282</v>
      </c>
      <c r="O2435" s="2" t="s">
        <v>72</v>
      </c>
      <c r="P2435" s="2" t="s">
        <v>72</v>
      </c>
      <c r="Q2435" s="2" t="s">
        <v>144</v>
      </c>
      <c r="R2435" s="2" t="s">
        <v>145</v>
      </c>
      <c r="S2435" s="2" t="s">
        <v>33917</v>
      </c>
      <c r="T2435" s="2" t="s">
        <v>33918</v>
      </c>
      <c r="U2435" s="2" t="s">
        <v>33919</v>
      </c>
      <c r="V2435" s="2" t="s">
        <v>33920</v>
      </c>
      <c r="W2435" s="2"/>
      <c r="X2435" s="2" t="s">
        <v>33921</v>
      </c>
      <c r="Y2435" s="2" t="s">
        <v>33922</v>
      </c>
      <c r="Z2435" s="2" t="s">
        <v>33923</v>
      </c>
      <c r="AA2435" s="2" t="s">
        <v>33924</v>
      </c>
      <c r="AB2435" s="2" t="s">
        <v>33912</v>
      </c>
      <c r="AC2435" s="2" t="s">
        <v>33925</v>
      </c>
      <c r="AD2435" s="2" t="s">
        <v>71</v>
      </c>
      <c r="AE2435" s="2"/>
      <c r="AF2435" s="2"/>
      <c r="AG2435" s="2" t="s">
        <v>128</v>
      </c>
      <c r="AH2435" s="2"/>
      <c r="AI2435" s="2"/>
      <c r="AJ2435" s="2"/>
      <c r="AK2435" s="2"/>
      <c r="AL2435" s="2"/>
      <c r="AM2435" s="2" t="s">
        <v>72</v>
      </c>
      <c r="AN2435" s="2"/>
      <c r="AO2435" s="2" t="s">
        <v>106</v>
      </c>
      <c r="AP2435" s="2" t="s">
        <v>74</v>
      </c>
      <c r="AQ2435" s="2" t="s">
        <v>132</v>
      </c>
      <c r="AR2435" s="2"/>
    </row>
    <row r="2436" customFormat="false" ht="15" hidden="false" customHeight="false" outlineLevel="0" collapsed="false">
      <c r="A2436" s="2" t="s">
        <v>33926</v>
      </c>
      <c r="B2436" s="2" t="s">
        <v>76</v>
      </c>
      <c r="C2436" s="2" t="s">
        <v>33927</v>
      </c>
      <c r="D2436" s="2" t="s">
        <v>30012</v>
      </c>
      <c r="E2436" s="2" t="s">
        <v>19308</v>
      </c>
      <c r="F2436" s="2" t="s">
        <v>12805</v>
      </c>
      <c r="G2436" s="2" t="s">
        <v>33928</v>
      </c>
      <c r="H2436" s="2"/>
      <c r="I2436" s="2" t="s">
        <v>51</v>
      </c>
      <c r="J2436" s="2" t="s">
        <v>52</v>
      </c>
      <c r="K2436" s="2" t="s">
        <v>53</v>
      </c>
      <c r="L2436" s="2" t="s">
        <v>6077</v>
      </c>
      <c r="M2436" s="2" t="s">
        <v>33929</v>
      </c>
      <c r="N2436" s="2" t="s">
        <v>2542</v>
      </c>
      <c r="O2436" s="2" t="s">
        <v>2531</v>
      </c>
      <c r="P2436" s="2" t="s">
        <v>239</v>
      </c>
      <c r="Q2436" s="2" t="s">
        <v>6964</v>
      </c>
      <c r="R2436" s="2" t="s">
        <v>242</v>
      </c>
      <c r="S2436" s="2" t="s">
        <v>33930</v>
      </c>
      <c r="T2436" s="2" t="s">
        <v>33931</v>
      </c>
      <c r="U2436" s="2" t="s">
        <v>19313</v>
      </c>
      <c r="V2436" s="2" t="s">
        <v>33932</v>
      </c>
      <c r="W2436" s="2"/>
      <c r="X2436" s="2" t="s">
        <v>33933</v>
      </c>
      <c r="Y2436" s="2" t="s">
        <v>81</v>
      </c>
      <c r="Z2436" s="2"/>
      <c r="AA2436" s="2" t="s">
        <v>33620</v>
      </c>
      <c r="AB2436" s="2" t="s">
        <v>33926</v>
      </c>
      <c r="AC2436" s="2" t="s">
        <v>33934</v>
      </c>
      <c r="AD2436" s="2" t="s">
        <v>71</v>
      </c>
      <c r="AE2436" s="2"/>
      <c r="AF2436" s="2"/>
      <c r="AG2436" s="2"/>
      <c r="AH2436" s="2"/>
      <c r="AI2436" s="2" t="s">
        <v>298</v>
      </c>
      <c r="AJ2436" s="2"/>
      <c r="AK2436" s="2"/>
      <c r="AL2436" s="2"/>
      <c r="AM2436" s="2" t="s">
        <v>104</v>
      </c>
      <c r="AN2436" s="2" t="s">
        <v>33495</v>
      </c>
      <c r="AO2436" s="2" t="s">
        <v>106</v>
      </c>
      <c r="AP2436" s="2" t="s">
        <v>74</v>
      </c>
      <c r="AQ2436" s="2" t="s">
        <v>132</v>
      </c>
      <c r="AR2436" s="2" t="s">
        <v>107</v>
      </c>
    </row>
    <row r="2437" customFormat="false" ht="15" hidden="false" customHeight="false" outlineLevel="0" collapsed="false">
      <c r="A2437" s="2" t="s">
        <v>33935</v>
      </c>
      <c r="B2437" s="2" t="s">
        <v>76</v>
      </c>
      <c r="C2437" s="2" t="s">
        <v>33927</v>
      </c>
      <c r="D2437" s="2" t="s">
        <v>30012</v>
      </c>
      <c r="E2437" s="2" t="s">
        <v>33936</v>
      </c>
      <c r="F2437" s="2" t="s">
        <v>33937</v>
      </c>
      <c r="G2437" s="2" t="s">
        <v>33938</v>
      </c>
      <c r="H2437" s="2" t="s">
        <v>33939</v>
      </c>
      <c r="I2437" s="2" t="s">
        <v>83</v>
      </c>
      <c r="J2437" s="2" t="s">
        <v>52</v>
      </c>
      <c r="K2437" s="2" t="s">
        <v>53</v>
      </c>
      <c r="L2437" s="2" t="s">
        <v>33940</v>
      </c>
      <c r="M2437" s="2" t="s">
        <v>33941</v>
      </c>
      <c r="N2437" s="2" t="s">
        <v>939</v>
      </c>
      <c r="O2437" s="2" t="s">
        <v>573</v>
      </c>
      <c r="P2437" s="2" t="s">
        <v>515</v>
      </c>
      <c r="Q2437" s="2" t="s">
        <v>2133</v>
      </c>
      <c r="R2437" s="2" t="s">
        <v>2132</v>
      </c>
      <c r="S2437" s="2" t="s">
        <v>33942</v>
      </c>
      <c r="T2437" s="2" t="s">
        <v>33943</v>
      </c>
      <c r="U2437" s="2" t="s">
        <v>33944</v>
      </c>
      <c r="V2437" s="2" t="s">
        <v>33945</v>
      </c>
      <c r="W2437" s="2" t="s">
        <v>33946</v>
      </c>
      <c r="X2437" s="2" t="s">
        <v>33947</v>
      </c>
      <c r="Y2437" s="2" t="s">
        <v>33948</v>
      </c>
      <c r="Z2437" s="2" t="s">
        <v>33949</v>
      </c>
      <c r="AA2437" s="2" t="s">
        <v>33950</v>
      </c>
      <c r="AB2437" s="2" t="s">
        <v>33935</v>
      </c>
      <c r="AC2437" s="2" t="s">
        <v>33951</v>
      </c>
      <c r="AD2437" s="2" t="s">
        <v>71</v>
      </c>
      <c r="AE2437" s="2"/>
      <c r="AF2437" s="2"/>
      <c r="AG2437" s="2" t="s">
        <v>298</v>
      </c>
      <c r="AH2437" s="2"/>
      <c r="AI2437" s="2"/>
      <c r="AJ2437" s="2"/>
      <c r="AK2437" s="2"/>
      <c r="AL2437" s="2"/>
      <c r="AM2437" s="2" t="s">
        <v>104</v>
      </c>
      <c r="AN2437" s="2" t="s">
        <v>33495</v>
      </c>
      <c r="AO2437" s="2" t="s">
        <v>106</v>
      </c>
      <c r="AP2437" s="2" t="s">
        <v>106</v>
      </c>
      <c r="AQ2437" s="2" t="s">
        <v>132</v>
      </c>
      <c r="AR2437" s="2" t="s">
        <v>107</v>
      </c>
    </row>
    <row r="2438" customFormat="false" ht="15" hidden="false" customHeight="false" outlineLevel="0" collapsed="false">
      <c r="A2438" s="2" t="s">
        <v>33952</v>
      </c>
      <c r="B2438" s="2" t="s">
        <v>109</v>
      </c>
      <c r="C2438" s="2" t="s">
        <v>33927</v>
      </c>
      <c r="D2438" s="2" t="s">
        <v>30012</v>
      </c>
      <c r="E2438" s="2" t="s">
        <v>33953</v>
      </c>
      <c r="F2438" s="2" t="s">
        <v>257</v>
      </c>
      <c r="G2438" s="2" t="s">
        <v>33938</v>
      </c>
      <c r="H2438" s="2" t="s">
        <v>33939</v>
      </c>
      <c r="I2438" s="2" t="s">
        <v>83</v>
      </c>
      <c r="J2438" s="2" t="s">
        <v>52</v>
      </c>
      <c r="K2438" s="2" t="s">
        <v>53</v>
      </c>
      <c r="L2438" s="2" t="s">
        <v>33954</v>
      </c>
      <c r="M2438" s="2" t="s">
        <v>33941</v>
      </c>
      <c r="N2438" s="2" t="s">
        <v>939</v>
      </c>
      <c r="O2438" s="2" t="s">
        <v>573</v>
      </c>
      <c r="P2438" s="2" t="s">
        <v>515</v>
      </c>
      <c r="Q2438" s="2" t="s">
        <v>2133</v>
      </c>
      <c r="R2438" s="2" t="s">
        <v>2132</v>
      </c>
      <c r="S2438" s="2" t="s">
        <v>33942</v>
      </c>
      <c r="T2438" s="2" t="s">
        <v>33943</v>
      </c>
      <c r="U2438" s="2" t="s">
        <v>33944</v>
      </c>
      <c r="V2438" s="2" t="s">
        <v>33945</v>
      </c>
      <c r="W2438" s="2" t="s">
        <v>33946</v>
      </c>
      <c r="X2438" s="2" t="s">
        <v>33947</v>
      </c>
      <c r="Y2438" s="2" t="s">
        <v>33948</v>
      </c>
      <c r="Z2438" s="2"/>
      <c r="AA2438" s="2" t="s">
        <v>33950</v>
      </c>
      <c r="AB2438" s="2" t="s">
        <v>33952</v>
      </c>
      <c r="AC2438" s="2" t="s">
        <v>33955</v>
      </c>
      <c r="AD2438" s="2" t="s">
        <v>71</v>
      </c>
      <c r="AE2438" s="2"/>
      <c r="AF2438" s="2"/>
      <c r="AG2438" s="2" t="s">
        <v>298</v>
      </c>
      <c r="AH2438" s="2"/>
      <c r="AI2438" s="2"/>
      <c r="AJ2438" s="2"/>
      <c r="AK2438" s="2"/>
      <c r="AL2438" s="2"/>
      <c r="AM2438" s="2" t="s">
        <v>72</v>
      </c>
      <c r="AN2438" s="2"/>
      <c r="AO2438" s="2" t="s">
        <v>106</v>
      </c>
      <c r="AP2438" s="2" t="s">
        <v>106</v>
      </c>
      <c r="AQ2438" s="2" t="s">
        <v>132</v>
      </c>
      <c r="AR2438" s="2" t="s">
        <v>107</v>
      </c>
    </row>
    <row r="2439" customFormat="false" ht="15" hidden="false" customHeight="false" outlineLevel="0" collapsed="false">
      <c r="A2439" s="2" t="s">
        <v>33956</v>
      </c>
      <c r="B2439" s="2" t="s">
        <v>109</v>
      </c>
      <c r="C2439" s="2" t="s">
        <v>33677</v>
      </c>
      <c r="D2439" s="2" t="s">
        <v>30012</v>
      </c>
      <c r="E2439" s="2" t="s">
        <v>33957</v>
      </c>
      <c r="F2439" s="2" t="s">
        <v>2861</v>
      </c>
      <c r="G2439" s="2"/>
      <c r="H2439" s="2"/>
      <c r="I2439" s="2" t="s">
        <v>83</v>
      </c>
      <c r="J2439" s="2" t="s">
        <v>52</v>
      </c>
      <c r="K2439" s="2" t="s">
        <v>17617</v>
      </c>
      <c r="L2439" s="2" t="s">
        <v>15407</v>
      </c>
      <c r="M2439" s="2" t="s">
        <v>33958</v>
      </c>
      <c r="N2439" s="2" t="s">
        <v>33959</v>
      </c>
      <c r="O2439" s="2" t="s">
        <v>117</v>
      </c>
      <c r="P2439" s="2" t="s">
        <v>57</v>
      </c>
      <c r="Q2439" s="2" t="s">
        <v>1053</v>
      </c>
      <c r="R2439" s="2" t="s">
        <v>329</v>
      </c>
      <c r="S2439" s="2" t="s">
        <v>33960</v>
      </c>
      <c r="T2439" s="2" t="s">
        <v>33961</v>
      </c>
      <c r="U2439" s="2" t="s">
        <v>33962</v>
      </c>
      <c r="V2439" s="2" t="s">
        <v>33963</v>
      </c>
      <c r="W2439" s="2" t="s">
        <v>33964</v>
      </c>
      <c r="X2439" s="2" t="s">
        <v>33965</v>
      </c>
      <c r="Y2439" s="2"/>
      <c r="Z2439" s="2" t="s">
        <v>11873</v>
      </c>
      <c r="AA2439" s="2" t="s">
        <v>33966</v>
      </c>
      <c r="AB2439" s="2" t="s">
        <v>33956</v>
      </c>
      <c r="AC2439" s="2" t="s">
        <v>33967</v>
      </c>
      <c r="AD2439" s="2" t="s">
        <v>71</v>
      </c>
      <c r="AE2439" s="2"/>
      <c r="AF2439" s="2"/>
      <c r="AG2439" s="2" t="s">
        <v>298</v>
      </c>
      <c r="AH2439" s="2" t="s">
        <v>178</v>
      </c>
      <c r="AI2439" s="2" t="s">
        <v>4678</v>
      </c>
      <c r="AJ2439" s="2" t="s">
        <v>376</v>
      </c>
      <c r="AK2439" s="2"/>
      <c r="AL2439" s="2"/>
      <c r="AM2439" s="2" t="s">
        <v>104</v>
      </c>
      <c r="AN2439" s="2" t="s">
        <v>33968</v>
      </c>
      <c r="AO2439" s="2" t="s">
        <v>156</v>
      </c>
      <c r="AP2439" s="2" t="s">
        <v>156</v>
      </c>
      <c r="AQ2439" s="2" t="s">
        <v>132</v>
      </c>
      <c r="AR2439" s="2" t="s">
        <v>132</v>
      </c>
    </row>
    <row r="2440" customFormat="false" ht="15" hidden="false" customHeight="false" outlineLevel="0" collapsed="false">
      <c r="A2440" s="2" t="s">
        <v>33969</v>
      </c>
      <c r="B2440" s="2" t="s">
        <v>76</v>
      </c>
      <c r="C2440" s="2" t="s">
        <v>33282</v>
      </c>
      <c r="D2440" s="2" t="s">
        <v>30012</v>
      </c>
      <c r="E2440" s="2" t="s">
        <v>33970</v>
      </c>
      <c r="F2440" s="2" t="s">
        <v>3711</v>
      </c>
      <c r="G2440" s="2" t="s">
        <v>81</v>
      </c>
      <c r="H2440" s="2" t="s">
        <v>33971</v>
      </c>
      <c r="I2440" s="2" t="s">
        <v>51</v>
      </c>
      <c r="J2440" s="2" t="s">
        <v>52</v>
      </c>
      <c r="K2440" s="2" t="s">
        <v>53</v>
      </c>
      <c r="L2440" s="2" t="s">
        <v>14635</v>
      </c>
      <c r="M2440" s="2" t="s">
        <v>33972</v>
      </c>
      <c r="N2440" s="2" t="s">
        <v>2531</v>
      </c>
      <c r="O2440" s="2" t="s">
        <v>57</v>
      </c>
      <c r="P2440" s="2" t="s">
        <v>58</v>
      </c>
      <c r="Q2440" s="2" t="s">
        <v>33973</v>
      </c>
      <c r="R2440" s="2" t="s">
        <v>12363</v>
      </c>
      <c r="S2440" s="2" t="s">
        <v>33974</v>
      </c>
      <c r="T2440" s="2" t="s">
        <v>33975</v>
      </c>
      <c r="U2440" s="2" t="s">
        <v>33976</v>
      </c>
      <c r="V2440" s="2" t="s">
        <v>33977</v>
      </c>
      <c r="W2440" s="2" t="s">
        <v>33978</v>
      </c>
      <c r="X2440" s="2" t="s">
        <v>33979</v>
      </c>
      <c r="Y2440" s="2" t="s">
        <v>81</v>
      </c>
      <c r="Z2440" s="2" t="s">
        <v>33980</v>
      </c>
      <c r="AA2440" s="2" t="s">
        <v>33981</v>
      </c>
      <c r="AB2440" s="2" t="s">
        <v>33969</v>
      </c>
      <c r="AC2440" s="2" t="s">
        <v>33982</v>
      </c>
      <c r="AD2440" s="2" t="s">
        <v>71</v>
      </c>
      <c r="AE2440" s="2"/>
      <c r="AF2440" s="2"/>
      <c r="AG2440" s="2" t="s">
        <v>103</v>
      </c>
      <c r="AH2440" s="2" t="s">
        <v>253</v>
      </c>
      <c r="AI2440" s="2"/>
      <c r="AJ2440" s="2"/>
      <c r="AK2440" s="2" t="s">
        <v>28896</v>
      </c>
      <c r="AL2440" s="2" t="s">
        <v>33983</v>
      </c>
      <c r="AM2440" s="2" t="s">
        <v>104</v>
      </c>
      <c r="AN2440" s="2" t="s">
        <v>33495</v>
      </c>
      <c r="AO2440" s="2" t="s">
        <v>106</v>
      </c>
      <c r="AP2440" s="2" t="s">
        <v>106</v>
      </c>
      <c r="AQ2440" s="2" t="s">
        <v>132</v>
      </c>
      <c r="AR2440" s="2" t="s">
        <v>132</v>
      </c>
    </row>
    <row r="2441" customFormat="false" ht="15" hidden="false" customHeight="false" outlineLevel="0" collapsed="false">
      <c r="A2441" s="2" t="s">
        <v>33984</v>
      </c>
      <c r="B2441" s="2" t="s">
        <v>109</v>
      </c>
      <c r="C2441" s="2" t="s">
        <v>33282</v>
      </c>
      <c r="D2441" s="2" t="s">
        <v>30012</v>
      </c>
      <c r="E2441" s="2" t="s">
        <v>33985</v>
      </c>
      <c r="F2441" s="2" t="s">
        <v>33986</v>
      </c>
      <c r="G2441" s="2" t="s">
        <v>4556</v>
      </c>
      <c r="H2441" s="2" t="s">
        <v>23393</v>
      </c>
      <c r="I2441" s="2" t="s">
        <v>51</v>
      </c>
      <c r="J2441" s="2" t="s">
        <v>52</v>
      </c>
      <c r="K2441" s="2" t="s">
        <v>138</v>
      </c>
      <c r="L2441" s="2" t="s">
        <v>33987</v>
      </c>
      <c r="M2441" s="2" t="s">
        <v>23394</v>
      </c>
      <c r="N2441" s="2" t="s">
        <v>630</v>
      </c>
      <c r="O2441" s="2" t="s">
        <v>212</v>
      </c>
      <c r="P2441" s="2" t="s">
        <v>443</v>
      </c>
      <c r="Q2441" s="2" t="s">
        <v>3293</v>
      </c>
      <c r="R2441" s="2" t="s">
        <v>60</v>
      </c>
      <c r="S2441" s="2" t="s">
        <v>4560</v>
      </c>
      <c r="T2441" s="2" t="s">
        <v>23395</v>
      </c>
      <c r="U2441" s="2" t="s">
        <v>4562</v>
      </c>
      <c r="V2441" s="2" t="s">
        <v>4563</v>
      </c>
      <c r="W2441" s="2" t="s">
        <v>23396</v>
      </c>
      <c r="X2441" s="2" t="s">
        <v>4556</v>
      </c>
      <c r="Y2441" s="2"/>
      <c r="Z2441" s="2" t="s">
        <v>2392</v>
      </c>
      <c r="AA2441" s="2" t="s">
        <v>33988</v>
      </c>
      <c r="AB2441" s="2" t="s">
        <v>33984</v>
      </c>
      <c r="AC2441" s="2" t="s">
        <v>33989</v>
      </c>
      <c r="AD2441" s="2" t="s">
        <v>100</v>
      </c>
      <c r="AE2441" s="2" t="s">
        <v>33990</v>
      </c>
      <c r="AF2441" s="2" t="s">
        <v>6942</v>
      </c>
      <c r="AG2441" s="2"/>
      <c r="AH2441" s="2"/>
      <c r="AI2441" s="2"/>
      <c r="AJ2441" s="2"/>
      <c r="AK2441" s="2"/>
      <c r="AL2441" s="2"/>
      <c r="AM2441" s="2" t="s">
        <v>104</v>
      </c>
      <c r="AN2441" s="2" t="s">
        <v>33991</v>
      </c>
      <c r="AO2441" s="2" t="s">
        <v>106</v>
      </c>
      <c r="AP2441" s="2" t="s">
        <v>73</v>
      </c>
      <c r="AQ2441" s="2" t="s">
        <v>132</v>
      </c>
      <c r="AR2441" s="2" t="s">
        <v>132</v>
      </c>
    </row>
    <row r="2442" customFormat="false" ht="15" hidden="false" customHeight="false" outlineLevel="0" collapsed="false">
      <c r="A2442" s="2" t="s">
        <v>33992</v>
      </c>
      <c r="B2442" s="2" t="s">
        <v>76</v>
      </c>
      <c r="C2442" s="2" t="s">
        <v>33513</v>
      </c>
      <c r="D2442" s="2" t="s">
        <v>30012</v>
      </c>
      <c r="E2442" s="2" t="s">
        <v>33993</v>
      </c>
      <c r="F2442" s="2" t="s">
        <v>33994</v>
      </c>
      <c r="G2442" s="2"/>
      <c r="H2442" s="2" t="s">
        <v>33995</v>
      </c>
      <c r="I2442" s="2" t="s">
        <v>51</v>
      </c>
      <c r="J2442" s="2" t="s">
        <v>52</v>
      </c>
      <c r="K2442" s="2" t="s">
        <v>2883</v>
      </c>
      <c r="L2442" s="2" t="s">
        <v>2782</v>
      </c>
      <c r="M2442" s="2" t="s">
        <v>33996</v>
      </c>
      <c r="N2442" s="2" t="s">
        <v>2463</v>
      </c>
      <c r="O2442" s="2" t="s">
        <v>573</v>
      </c>
      <c r="P2442" s="2" t="s">
        <v>611</v>
      </c>
      <c r="Q2442" s="2" t="s">
        <v>755</v>
      </c>
      <c r="R2442" s="2" t="s">
        <v>477</v>
      </c>
      <c r="S2442" s="2" t="s">
        <v>33997</v>
      </c>
      <c r="T2442" s="2" t="s">
        <v>33998</v>
      </c>
      <c r="U2442" s="2" t="s">
        <v>33999</v>
      </c>
      <c r="V2442" s="2" t="s">
        <v>34000</v>
      </c>
      <c r="W2442" s="2" t="s">
        <v>34001</v>
      </c>
      <c r="X2442" s="2" t="s">
        <v>33995</v>
      </c>
      <c r="Y2442" s="2" t="s">
        <v>34002</v>
      </c>
      <c r="Z2442" s="2" t="s">
        <v>34003</v>
      </c>
      <c r="AA2442" s="2" t="s">
        <v>34004</v>
      </c>
      <c r="AB2442" s="2" t="s">
        <v>33992</v>
      </c>
      <c r="AC2442" s="2" t="s">
        <v>34005</v>
      </c>
      <c r="AD2442" s="2" t="s">
        <v>71</v>
      </c>
      <c r="AE2442" s="2"/>
      <c r="AF2442" s="2"/>
      <c r="AG2442" s="2" t="s">
        <v>128</v>
      </c>
      <c r="AH2442" s="2"/>
      <c r="AI2442" s="2"/>
      <c r="AJ2442" s="2"/>
      <c r="AK2442" s="2"/>
      <c r="AL2442" s="2"/>
      <c r="AM2442" s="2" t="s">
        <v>72</v>
      </c>
      <c r="AN2442" s="2"/>
      <c r="AO2442" s="2" t="s">
        <v>106</v>
      </c>
      <c r="AP2442" s="2" t="s">
        <v>74</v>
      </c>
      <c r="AQ2442" s="2" t="s">
        <v>132</v>
      </c>
      <c r="AR2442" s="2"/>
    </row>
    <row r="2443" customFormat="false" ht="15" hidden="false" customHeight="false" outlineLevel="0" collapsed="false">
      <c r="A2443" s="2" t="s">
        <v>34006</v>
      </c>
      <c r="B2443" s="2" t="s">
        <v>109</v>
      </c>
      <c r="C2443" s="2" t="s">
        <v>33495</v>
      </c>
      <c r="D2443" s="2" t="s">
        <v>30012</v>
      </c>
      <c r="E2443" s="2" t="s">
        <v>34007</v>
      </c>
      <c r="F2443" s="2" t="s">
        <v>895</v>
      </c>
      <c r="G2443" s="2" t="s">
        <v>34008</v>
      </c>
      <c r="H2443" s="2" t="s">
        <v>34009</v>
      </c>
      <c r="I2443" s="2" t="s">
        <v>83</v>
      </c>
      <c r="J2443" s="2" t="s">
        <v>52</v>
      </c>
      <c r="K2443" s="2" t="s">
        <v>53</v>
      </c>
      <c r="L2443" s="2" t="s">
        <v>34010</v>
      </c>
      <c r="M2443" s="2" t="s">
        <v>34011</v>
      </c>
      <c r="N2443" s="2" t="s">
        <v>34012</v>
      </c>
      <c r="O2443" s="2" t="s">
        <v>1664</v>
      </c>
      <c r="P2443" s="2" t="s">
        <v>1664</v>
      </c>
      <c r="Q2443" s="2" t="s">
        <v>4576</v>
      </c>
      <c r="R2443" s="2" t="s">
        <v>145</v>
      </c>
      <c r="S2443" s="2" t="s">
        <v>34013</v>
      </c>
      <c r="T2443" s="2" t="s">
        <v>34014</v>
      </c>
      <c r="U2443" s="2" t="s">
        <v>34015</v>
      </c>
      <c r="V2443" s="2" t="s">
        <v>34016</v>
      </c>
      <c r="W2443" s="2" t="s">
        <v>34017</v>
      </c>
      <c r="X2443" s="2" t="s">
        <v>34018</v>
      </c>
      <c r="Y2443" s="2" t="s">
        <v>81</v>
      </c>
      <c r="Z2443" s="2"/>
      <c r="AA2443" s="2" t="s">
        <v>34019</v>
      </c>
      <c r="AB2443" s="2" t="s">
        <v>34006</v>
      </c>
      <c r="AC2443" s="2" t="s">
        <v>34020</v>
      </c>
      <c r="AD2443" s="2" t="s">
        <v>71</v>
      </c>
      <c r="AE2443" s="2"/>
      <c r="AF2443" s="2"/>
      <c r="AG2443" s="2" t="s">
        <v>128</v>
      </c>
      <c r="AH2443" s="2"/>
      <c r="AI2443" s="2"/>
      <c r="AJ2443" s="2"/>
      <c r="AK2443" s="2"/>
      <c r="AL2443" s="2"/>
      <c r="AM2443" s="2" t="s">
        <v>72</v>
      </c>
      <c r="AN2443" s="2"/>
      <c r="AO2443" s="2" t="s">
        <v>106</v>
      </c>
      <c r="AP2443" s="2" t="s">
        <v>106</v>
      </c>
      <c r="AQ2443" s="2" t="s">
        <v>132</v>
      </c>
      <c r="AR2443" s="2" t="s">
        <v>132</v>
      </c>
    </row>
    <row r="2444" customFormat="false" ht="15" hidden="false" customHeight="false" outlineLevel="0" collapsed="false">
      <c r="A2444" s="2" t="s">
        <v>34021</v>
      </c>
      <c r="B2444" s="2" t="s">
        <v>1415</v>
      </c>
      <c r="C2444" s="2" t="s">
        <v>33513</v>
      </c>
      <c r="D2444" s="2" t="s">
        <v>30012</v>
      </c>
      <c r="E2444" s="2" t="s">
        <v>34022</v>
      </c>
      <c r="F2444" s="2" t="s">
        <v>18346</v>
      </c>
      <c r="G2444" s="2"/>
      <c r="H2444" s="2" t="s">
        <v>34023</v>
      </c>
      <c r="I2444" s="2" t="s">
        <v>51</v>
      </c>
      <c r="J2444" s="2" t="s">
        <v>52</v>
      </c>
      <c r="K2444" s="2" t="s">
        <v>53</v>
      </c>
      <c r="L2444" s="2" t="s">
        <v>34024</v>
      </c>
      <c r="M2444" s="2" t="s">
        <v>34025</v>
      </c>
      <c r="N2444" s="2" t="s">
        <v>461</v>
      </c>
      <c r="O2444" s="2" t="s">
        <v>212</v>
      </c>
      <c r="P2444" s="2" t="s">
        <v>980</v>
      </c>
      <c r="Q2444" s="2" t="s">
        <v>1748</v>
      </c>
      <c r="R2444" s="2" t="s">
        <v>167</v>
      </c>
      <c r="S2444" s="2" t="s">
        <v>34026</v>
      </c>
      <c r="T2444" s="2" t="s">
        <v>34027</v>
      </c>
      <c r="U2444" s="2" t="s">
        <v>34028</v>
      </c>
      <c r="V2444" s="2" t="s">
        <v>34029</v>
      </c>
      <c r="W2444" s="2" t="s">
        <v>34030</v>
      </c>
      <c r="X2444" s="2" t="s">
        <v>34031</v>
      </c>
      <c r="Y2444" s="2"/>
      <c r="Z2444" s="2" t="s">
        <v>34032</v>
      </c>
      <c r="AA2444" s="2" t="s">
        <v>18231</v>
      </c>
      <c r="AB2444" s="2" t="s">
        <v>34021</v>
      </c>
      <c r="AC2444" s="2" t="s">
        <v>34033</v>
      </c>
      <c r="AD2444" s="2" t="s">
        <v>71</v>
      </c>
      <c r="AE2444" s="2"/>
      <c r="AF2444" s="2"/>
      <c r="AG2444" s="2" t="s">
        <v>298</v>
      </c>
      <c r="AH2444" s="2" t="s">
        <v>178</v>
      </c>
      <c r="AI2444" s="2" t="s">
        <v>34034</v>
      </c>
      <c r="AJ2444" s="2" t="s">
        <v>262</v>
      </c>
      <c r="AK2444" s="2"/>
      <c r="AL2444" s="2"/>
      <c r="AM2444" s="2" t="s">
        <v>72</v>
      </c>
      <c r="AN2444" s="2"/>
      <c r="AO2444" s="2" t="s">
        <v>106</v>
      </c>
      <c r="AP2444" s="2" t="s">
        <v>73</v>
      </c>
      <c r="AQ2444" s="2" t="s">
        <v>132</v>
      </c>
      <c r="AR2444" s="2" t="s">
        <v>107</v>
      </c>
    </row>
    <row r="2445" customFormat="false" ht="15" hidden="false" customHeight="false" outlineLevel="0" collapsed="false">
      <c r="A2445" s="2" t="s">
        <v>34035</v>
      </c>
      <c r="B2445" s="2" t="s">
        <v>76</v>
      </c>
      <c r="C2445" s="2" t="s">
        <v>33784</v>
      </c>
      <c r="D2445" s="2" t="s">
        <v>30012</v>
      </c>
      <c r="E2445" s="2" t="s">
        <v>34036</v>
      </c>
      <c r="F2445" s="2" t="s">
        <v>34037</v>
      </c>
      <c r="G2445" s="2" t="s">
        <v>34038</v>
      </c>
      <c r="H2445" s="2" t="s">
        <v>34039</v>
      </c>
      <c r="I2445" s="2" t="s">
        <v>83</v>
      </c>
      <c r="J2445" s="2" t="s">
        <v>52</v>
      </c>
      <c r="K2445" s="2" t="s">
        <v>84</v>
      </c>
      <c r="L2445" s="2" t="s">
        <v>5482</v>
      </c>
      <c r="M2445" s="2" t="s">
        <v>34040</v>
      </c>
      <c r="N2445" s="2" t="s">
        <v>442</v>
      </c>
      <c r="O2445" s="2" t="s">
        <v>311</v>
      </c>
      <c r="P2445" s="2" t="s">
        <v>212</v>
      </c>
      <c r="Q2445" s="2" t="s">
        <v>19151</v>
      </c>
      <c r="R2445" s="2" t="s">
        <v>193</v>
      </c>
      <c r="S2445" s="2" t="s">
        <v>34041</v>
      </c>
      <c r="T2445" s="2" t="s">
        <v>34042</v>
      </c>
      <c r="U2445" s="2" t="s">
        <v>34043</v>
      </c>
      <c r="V2445" s="2" t="s">
        <v>34044</v>
      </c>
      <c r="W2445" s="2" t="s">
        <v>34045</v>
      </c>
      <c r="X2445" s="2" t="s">
        <v>34038</v>
      </c>
      <c r="Y2445" s="2" t="s">
        <v>34038</v>
      </c>
      <c r="Z2445" s="2" t="s">
        <v>34046</v>
      </c>
      <c r="AA2445" s="2" t="s">
        <v>34047</v>
      </c>
      <c r="AB2445" s="2" t="s">
        <v>34035</v>
      </c>
      <c r="AC2445" s="2" t="s">
        <v>34048</v>
      </c>
      <c r="AD2445" s="2" t="s">
        <v>71</v>
      </c>
      <c r="AE2445" s="2"/>
      <c r="AF2445" s="2"/>
      <c r="AG2445" s="2" t="s">
        <v>298</v>
      </c>
      <c r="AH2445" s="2"/>
      <c r="AI2445" s="2" t="s">
        <v>34049</v>
      </c>
      <c r="AJ2445" s="2" t="s">
        <v>1958</v>
      </c>
      <c r="AK2445" s="2"/>
      <c r="AL2445" s="2"/>
      <c r="AM2445" s="2" t="s">
        <v>104</v>
      </c>
      <c r="AN2445" s="2" t="s">
        <v>31522</v>
      </c>
      <c r="AO2445" s="2" t="s">
        <v>156</v>
      </c>
      <c r="AP2445" s="2" t="s">
        <v>156</v>
      </c>
      <c r="AQ2445" s="2" t="s">
        <v>132</v>
      </c>
      <c r="AR2445" s="2" t="s">
        <v>132</v>
      </c>
    </row>
    <row r="2446" customFormat="false" ht="15" hidden="false" customHeight="false" outlineLevel="0" collapsed="false">
      <c r="A2446" s="2" t="s">
        <v>34050</v>
      </c>
      <c r="B2446" s="2" t="s">
        <v>1415</v>
      </c>
      <c r="C2446" s="2" t="s">
        <v>33784</v>
      </c>
      <c r="D2446" s="2" t="s">
        <v>30012</v>
      </c>
      <c r="E2446" s="2" t="s">
        <v>34051</v>
      </c>
      <c r="F2446" s="2" t="s">
        <v>6404</v>
      </c>
      <c r="G2446" s="2" t="s">
        <v>34052</v>
      </c>
      <c r="H2446" s="2" t="s">
        <v>34053</v>
      </c>
      <c r="I2446" s="2" t="s">
        <v>51</v>
      </c>
      <c r="J2446" s="2" t="s">
        <v>52</v>
      </c>
      <c r="K2446" s="2" t="s">
        <v>186</v>
      </c>
      <c r="L2446" s="2" t="s">
        <v>32600</v>
      </c>
      <c r="M2446" s="2" t="s">
        <v>34054</v>
      </c>
      <c r="N2446" s="2" t="s">
        <v>34055</v>
      </c>
      <c r="O2446" s="2" t="s">
        <v>311</v>
      </c>
      <c r="P2446" s="2" t="s">
        <v>631</v>
      </c>
      <c r="Q2446" s="2" t="s">
        <v>215</v>
      </c>
      <c r="R2446" s="2" t="s">
        <v>215</v>
      </c>
      <c r="S2446" s="2" t="s">
        <v>34056</v>
      </c>
      <c r="T2446" s="2" t="s">
        <v>34057</v>
      </c>
      <c r="U2446" s="2" t="s">
        <v>34058</v>
      </c>
      <c r="V2446" s="2" t="s">
        <v>34059</v>
      </c>
      <c r="W2446" s="2"/>
      <c r="X2446" s="2" t="s">
        <v>34060</v>
      </c>
      <c r="Y2446" s="2" t="s">
        <v>34052</v>
      </c>
      <c r="Z2446" s="2" t="s">
        <v>11326</v>
      </c>
      <c r="AA2446" s="2" t="s">
        <v>34061</v>
      </c>
      <c r="AB2446" s="2" t="s">
        <v>34050</v>
      </c>
      <c r="AC2446" s="2" t="s">
        <v>34062</v>
      </c>
      <c r="AD2446" s="2" t="s">
        <v>100</v>
      </c>
      <c r="AE2446" s="2" t="s">
        <v>34063</v>
      </c>
      <c r="AF2446" s="2" t="s">
        <v>34064</v>
      </c>
      <c r="AG2446" s="2" t="s">
        <v>103</v>
      </c>
      <c r="AH2446" s="2" t="s">
        <v>178</v>
      </c>
      <c r="AI2446" s="2" t="s">
        <v>34056</v>
      </c>
      <c r="AJ2446" s="2" t="s">
        <v>34064</v>
      </c>
      <c r="AK2446" s="2"/>
      <c r="AL2446" s="2"/>
      <c r="AM2446" s="2" t="s">
        <v>104</v>
      </c>
      <c r="AN2446" s="2" t="s">
        <v>32564</v>
      </c>
      <c r="AO2446" s="2" t="s">
        <v>106</v>
      </c>
      <c r="AP2446" s="2" t="s">
        <v>74</v>
      </c>
      <c r="AQ2446" s="2" t="s">
        <v>132</v>
      </c>
      <c r="AR2446" s="2"/>
    </row>
    <row r="2447" customFormat="false" ht="15" hidden="false" customHeight="false" outlineLevel="0" collapsed="false">
      <c r="A2447" s="2" t="s">
        <v>34065</v>
      </c>
      <c r="B2447" s="2" t="s">
        <v>76</v>
      </c>
      <c r="C2447" s="2" t="s">
        <v>33335</v>
      </c>
      <c r="D2447" s="2" t="s">
        <v>30012</v>
      </c>
      <c r="E2447" s="2" t="s">
        <v>34066</v>
      </c>
      <c r="F2447" s="2" t="s">
        <v>17180</v>
      </c>
      <c r="G2447" s="2"/>
      <c r="H2447" s="2" t="s">
        <v>34067</v>
      </c>
      <c r="I2447" s="2" t="s">
        <v>83</v>
      </c>
      <c r="J2447" s="2" t="s">
        <v>52</v>
      </c>
      <c r="K2447" s="2" t="s">
        <v>1381</v>
      </c>
      <c r="L2447" s="2" t="s">
        <v>8400</v>
      </c>
      <c r="M2447" s="2" t="s">
        <v>34068</v>
      </c>
      <c r="N2447" s="2" t="s">
        <v>32222</v>
      </c>
      <c r="O2447" s="2" t="s">
        <v>81</v>
      </c>
      <c r="P2447" s="2" t="s">
        <v>81</v>
      </c>
      <c r="Q2447" s="2" t="s">
        <v>59</v>
      </c>
      <c r="R2447" s="2" t="s">
        <v>60</v>
      </c>
      <c r="S2447" s="2" t="s">
        <v>34069</v>
      </c>
      <c r="T2447" s="2" t="s">
        <v>34070</v>
      </c>
      <c r="U2447" s="2" t="s">
        <v>34071</v>
      </c>
      <c r="V2447" s="2" t="s">
        <v>34072</v>
      </c>
      <c r="W2447" s="2" t="s">
        <v>34073</v>
      </c>
      <c r="X2447" s="2" t="s">
        <v>34074</v>
      </c>
      <c r="Y2447" s="2"/>
      <c r="Z2447" s="2" t="s">
        <v>34075</v>
      </c>
      <c r="AA2447" s="2" t="s">
        <v>34076</v>
      </c>
      <c r="AB2447" s="2" t="s">
        <v>34065</v>
      </c>
      <c r="AC2447" s="2" t="s">
        <v>34077</v>
      </c>
      <c r="AD2447" s="2" t="s">
        <v>71</v>
      </c>
      <c r="AE2447" s="2"/>
      <c r="AF2447" s="2"/>
      <c r="AG2447" s="2" t="s">
        <v>154</v>
      </c>
      <c r="AH2447" s="2"/>
      <c r="AI2447" s="2"/>
      <c r="AJ2447" s="2"/>
      <c r="AK2447" s="2"/>
      <c r="AL2447" s="2"/>
      <c r="AM2447" s="2" t="s">
        <v>104</v>
      </c>
      <c r="AN2447" s="2" t="s">
        <v>34078</v>
      </c>
      <c r="AO2447" s="2" t="s">
        <v>106</v>
      </c>
      <c r="AP2447" s="2" t="s">
        <v>74</v>
      </c>
      <c r="AQ2447" s="2" t="s">
        <v>132</v>
      </c>
      <c r="AR2447" s="2"/>
    </row>
    <row r="2448" customFormat="false" ht="15" hidden="false" customHeight="false" outlineLevel="0" collapsed="false">
      <c r="A2448" s="2" t="s">
        <v>34079</v>
      </c>
      <c r="B2448" s="2" t="s">
        <v>1415</v>
      </c>
      <c r="C2448" s="2" t="s">
        <v>33335</v>
      </c>
      <c r="D2448" s="2" t="s">
        <v>30012</v>
      </c>
      <c r="E2448" s="2" t="s">
        <v>34080</v>
      </c>
      <c r="F2448" s="2" t="s">
        <v>19440</v>
      </c>
      <c r="G2448" s="2" t="s">
        <v>81</v>
      </c>
      <c r="H2448" s="2" t="s">
        <v>34081</v>
      </c>
      <c r="I2448" s="2" t="s">
        <v>51</v>
      </c>
      <c r="J2448" s="2" t="s">
        <v>52</v>
      </c>
      <c r="K2448" s="2" t="s">
        <v>53</v>
      </c>
      <c r="L2448" s="2" t="s">
        <v>8329</v>
      </c>
      <c r="M2448" s="2" t="s">
        <v>34082</v>
      </c>
      <c r="N2448" s="2" t="s">
        <v>34083</v>
      </c>
      <c r="O2448" s="2" t="s">
        <v>165</v>
      </c>
      <c r="P2448" s="2" t="s">
        <v>57</v>
      </c>
      <c r="Q2448" s="2" t="s">
        <v>387</v>
      </c>
      <c r="R2448" s="2" t="s">
        <v>145</v>
      </c>
      <c r="S2448" s="2" t="s">
        <v>34084</v>
      </c>
      <c r="T2448" s="2" t="s">
        <v>34085</v>
      </c>
      <c r="U2448" s="2" t="s">
        <v>34086</v>
      </c>
      <c r="V2448" s="2" t="s">
        <v>34087</v>
      </c>
      <c r="W2448" s="2" t="s">
        <v>34088</v>
      </c>
      <c r="X2448" s="2" t="s">
        <v>34089</v>
      </c>
      <c r="Y2448" s="2" t="s">
        <v>34090</v>
      </c>
      <c r="Z2448" s="2" t="s">
        <v>8651</v>
      </c>
      <c r="AA2448" s="2" t="s">
        <v>34091</v>
      </c>
      <c r="AB2448" s="2" t="s">
        <v>34079</v>
      </c>
      <c r="AC2448" s="2" t="s">
        <v>34092</v>
      </c>
      <c r="AD2448" s="2" t="s">
        <v>71</v>
      </c>
      <c r="AE2448" s="2"/>
      <c r="AF2448" s="2"/>
      <c r="AG2448" s="2" t="s">
        <v>298</v>
      </c>
      <c r="AH2448" s="2"/>
      <c r="AI2448" s="2"/>
      <c r="AJ2448" s="2"/>
      <c r="AK2448" s="2"/>
      <c r="AL2448" s="2"/>
      <c r="AM2448" s="2" t="s">
        <v>104</v>
      </c>
      <c r="AN2448" s="2" t="s">
        <v>32564</v>
      </c>
      <c r="AO2448" s="2" t="s">
        <v>73</v>
      </c>
      <c r="AP2448" s="2" t="s">
        <v>74</v>
      </c>
      <c r="AQ2448" s="2" t="s">
        <v>132</v>
      </c>
      <c r="AR2448" s="2"/>
    </row>
    <row r="2449" customFormat="false" ht="15" hidden="false" customHeight="false" outlineLevel="0" collapsed="false">
      <c r="A2449" s="2" t="s">
        <v>34093</v>
      </c>
      <c r="B2449" s="2" t="s">
        <v>1415</v>
      </c>
      <c r="C2449" s="2" t="s">
        <v>33335</v>
      </c>
      <c r="D2449" s="2" t="s">
        <v>30012</v>
      </c>
      <c r="E2449" s="2" t="s">
        <v>34094</v>
      </c>
      <c r="F2449" s="2" t="s">
        <v>34095</v>
      </c>
      <c r="G2449" s="2" t="s">
        <v>34096</v>
      </c>
      <c r="H2449" s="2" t="s">
        <v>34097</v>
      </c>
      <c r="I2449" s="2" t="s">
        <v>83</v>
      </c>
      <c r="J2449" s="2" t="s">
        <v>52</v>
      </c>
      <c r="K2449" s="2" t="s">
        <v>53</v>
      </c>
      <c r="L2449" s="2" t="s">
        <v>17663</v>
      </c>
      <c r="M2449" s="2" t="s">
        <v>34098</v>
      </c>
      <c r="N2449" s="2" t="s">
        <v>1299</v>
      </c>
      <c r="O2449" s="2" t="s">
        <v>443</v>
      </c>
      <c r="P2449" s="2" t="s">
        <v>328</v>
      </c>
      <c r="Q2449" s="2" t="s">
        <v>612</v>
      </c>
      <c r="R2449" s="2" t="s">
        <v>613</v>
      </c>
      <c r="S2449" s="2" t="s">
        <v>34099</v>
      </c>
      <c r="T2449" s="2" t="s">
        <v>34100</v>
      </c>
      <c r="U2449" s="2" t="s">
        <v>34101</v>
      </c>
      <c r="V2449" s="2" t="s">
        <v>34102</v>
      </c>
      <c r="W2449" s="2" t="s">
        <v>34103</v>
      </c>
      <c r="X2449" s="2" t="s">
        <v>34104</v>
      </c>
      <c r="Y2449" s="2" t="s">
        <v>34104</v>
      </c>
      <c r="Z2449" s="2" t="s">
        <v>9959</v>
      </c>
      <c r="AA2449" s="2" t="s">
        <v>34105</v>
      </c>
      <c r="AB2449" s="2" t="s">
        <v>34093</v>
      </c>
      <c r="AC2449" s="2" t="s">
        <v>34106</v>
      </c>
      <c r="AD2449" s="2" t="s">
        <v>100</v>
      </c>
      <c r="AE2449" s="2" t="s">
        <v>34107</v>
      </c>
      <c r="AF2449" s="2" t="s">
        <v>239</v>
      </c>
      <c r="AG2449" s="2" t="s">
        <v>128</v>
      </c>
      <c r="AH2449" s="2"/>
      <c r="AI2449" s="2"/>
      <c r="AJ2449" s="2"/>
      <c r="AK2449" s="2"/>
      <c r="AL2449" s="2"/>
      <c r="AM2449" s="2" t="s">
        <v>104</v>
      </c>
      <c r="AN2449" s="2" t="s">
        <v>32564</v>
      </c>
      <c r="AO2449" s="2" t="s">
        <v>156</v>
      </c>
      <c r="AP2449" s="2" t="s">
        <v>106</v>
      </c>
      <c r="AQ2449" s="2" t="s">
        <v>132</v>
      </c>
      <c r="AR2449" s="2" t="s">
        <v>107</v>
      </c>
    </row>
    <row r="2450" customFormat="false" ht="15" hidden="false" customHeight="false" outlineLevel="0" collapsed="false">
      <c r="A2450" s="2" t="s">
        <v>34108</v>
      </c>
      <c r="B2450" s="2" t="s">
        <v>76</v>
      </c>
      <c r="C2450" s="2" t="s">
        <v>34109</v>
      </c>
      <c r="D2450" s="2" t="s">
        <v>30012</v>
      </c>
      <c r="E2450" s="2" t="s">
        <v>34110</v>
      </c>
      <c r="F2450" s="2" t="s">
        <v>12821</v>
      </c>
      <c r="G2450" s="2" t="s">
        <v>34111</v>
      </c>
      <c r="H2450" s="2" t="s">
        <v>34112</v>
      </c>
      <c r="I2450" s="2" t="s">
        <v>83</v>
      </c>
      <c r="J2450" s="2" t="s">
        <v>52</v>
      </c>
      <c r="K2450" s="2" t="s">
        <v>53</v>
      </c>
      <c r="L2450" s="2" t="s">
        <v>34113</v>
      </c>
      <c r="M2450" s="2" t="s">
        <v>34114</v>
      </c>
      <c r="N2450" s="2" t="s">
        <v>442</v>
      </c>
      <c r="O2450" s="2" t="s">
        <v>117</v>
      </c>
      <c r="P2450" s="2" t="s">
        <v>328</v>
      </c>
      <c r="Q2450" s="2" t="s">
        <v>10916</v>
      </c>
      <c r="R2450" s="2" t="s">
        <v>477</v>
      </c>
      <c r="S2450" s="2" t="s">
        <v>34115</v>
      </c>
      <c r="T2450" s="2" t="s">
        <v>34116</v>
      </c>
      <c r="U2450" s="2" t="s">
        <v>34117</v>
      </c>
      <c r="V2450" s="2" t="s">
        <v>34118</v>
      </c>
      <c r="W2450" s="2" t="s">
        <v>34119</v>
      </c>
      <c r="X2450" s="2" t="s">
        <v>34120</v>
      </c>
      <c r="Y2450" s="2"/>
      <c r="Z2450" s="2" t="s">
        <v>34121</v>
      </c>
      <c r="AA2450" s="2" t="s">
        <v>34122</v>
      </c>
      <c r="AB2450" s="2" t="s">
        <v>34108</v>
      </c>
      <c r="AC2450" s="2" t="s">
        <v>34123</v>
      </c>
      <c r="AD2450" s="2" t="s">
        <v>71</v>
      </c>
      <c r="AE2450" s="2"/>
      <c r="AF2450" s="2"/>
      <c r="AG2450" s="2" t="s">
        <v>128</v>
      </c>
      <c r="AH2450" s="2"/>
      <c r="AI2450" s="2"/>
      <c r="AJ2450" s="2"/>
      <c r="AK2450" s="2"/>
      <c r="AL2450" s="2"/>
      <c r="AM2450" s="2" t="s">
        <v>104</v>
      </c>
      <c r="AN2450" s="2" t="s">
        <v>34124</v>
      </c>
      <c r="AO2450" s="2" t="s">
        <v>106</v>
      </c>
      <c r="AP2450" s="2" t="s">
        <v>106</v>
      </c>
      <c r="AQ2450" s="2" t="s">
        <v>107</v>
      </c>
      <c r="AR2450" s="2" t="s">
        <v>132</v>
      </c>
    </row>
    <row r="2451" customFormat="false" ht="15" hidden="false" customHeight="false" outlineLevel="0" collapsed="false">
      <c r="A2451" s="2" t="s">
        <v>34125</v>
      </c>
      <c r="B2451" s="2" t="s">
        <v>1415</v>
      </c>
      <c r="C2451" s="2" t="s">
        <v>34126</v>
      </c>
      <c r="D2451" s="2" t="s">
        <v>30012</v>
      </c>
      <c r="E2451" s="2" t="s">
        <v>34127</v>
      </c>
      <c r="F2451" s="2" t="s">
        <v>34128</v>
      </c>
      <c r="G2451" s="2" t="s">
        <v>34129</v>
      </c>
      <c r="H2451" s="2" t="s">
        <v>34130</v>
      </c>
      <c r="I2451" s="2" t="s">
        <v>51</v>
      </c>
      <c r="J2451" s="2" t="s">
        <v>52</v>
      </c>
      <c r="K2451" s="2" t="s">
        <v>53</v>
      </c>
      <c r="L2451" s="2" t="s">
        <v>34131</v>
      </c>
      <c r="M2451" s="2" t="s">
        <v>34132</v>
      </c>
      <c r="N2451" s="2" t="s">
        <v>164</v>
      </c>
      <c r="O2451" s="2" t="s">
        <v>116</v>
      </c>
      <c r="P2451" s="2" t="s">
        <v>262</v>
      </c>
      <c r="Q2451" s="2" t="s">
        <v>34133</v>
      </c>
      <c r="R2451" s="2" t="s">
        <v>167</v>
      </c>
      <c r="S2451" s="2" t="s">
        <v>34134</v>
      </c>
      <c r="T2451" s="2" t="s">
        <v>34135</v>
      </c>
      <c r="U2451" s="2" t="s">
        <v>34129</v>
      </c>
      <c r="V2451" s="2" t="s">
        <v>34136</v>
      </c>
      <c r="W2451" s="2" t="s">
        <v>34137</v>
      </c>
      <c r="X2451" s="2" t="s">
        <v>34129</v>
      </c>
      <c r="Y2451" s="2" t="s">
        <v>34138</v>
      </c>
      <c r="Z2451" s="2" t="s">
        <v>20652</v>
      </c>
      <c r="AA2451" s="2" t="s">
        <v>34139</v>
      </c>
      <c r="AB2451" s="2" t="s">
        <v>34125</v>
      </c>
      <c r="AC2451" s="2" t="s">
        <v>34140</v>
      </c>
      <c r="AD2451" s="2" t="s">
        <v>71</v>
      </c>
      <c r="AE2451" s="2"/>
      <c r="AF2451" s="2"/>
      <c r="AG2451" s="2" t="s">
        <v>128</v>
      </c>
      <c r="AH2451" s="2"/>
      <c r="AI2451" s="2" t="s">
        <v>34141</v>
      </c>
      <c r="AJ2451" s="2" t="s">
        <v>34142</v>
      </c>
      <c r="AK2451" s="2"/>
      <c r="AL2451" s="2"/>
      <c r="AM2451" s="2" t="s">
        <v>72</v>
      </c>
      <c r="AN2451" s="2"/>
      <c r="AO2451" s="2" t="s">
        <v>106</v>
      </c>
      <c r="AP2451" s="2" t="s">
        <v>156</v>
      </c>
      <c r="AQ2451" s="2" t="s">
        <v>132</v>
      </c>
      <c r="AR2451" s="2" t="s">
        <v>107</v>
      </c>
    </row>
    <row r="2452" customFormat="false" ht="15" hidden="false" customHeight="false" outlineLevel="0" collapsed="false">
      <c r="A2452" s="2" t="s">
        <v>34143</v>
      </c>
      <c r="B2452" s="2" t="s">
        <v>278</v>
      </c>
      <c r="C2452" s="2" t="s">
        <v>34109</v>
      </c>
      <c r="D2452" s="2" t="s">
        <v>30012</v>
      </c>
      <c r="E2452" s="2" t="s">
        <v>34144</v>
      </c>
      <c r="F2452" s="2" t="s">
        <v>34145</v>
      </c>
      <c r="G2452" s="2" t="s">
        <v>34146</v>
      </c>
      <c r="H2452" s="2" t="s">
        <v>34147</v>
      </c>
      <c r="I2452" s="2" t="s">
        <v>83</v>
      </c>
      <c r="J2452" s="2" t="s">
        <v>52</v>
      </c>
      <c r="K2452" s="2" t="s">
        <v>84</v>
      </c>
      <c r="L2452" s="2" t="s">
        <v>34148</v>
      </c>
      <c r="M2452" s="2" t="s">
        <v>34149</v>
      </c>
      <c r="N2452" s="2" t="s">
        <v>87</v>
      </c>
      <c r="O2452" s="2" t="s">
        <v>213</v>
      </c>
      <c r="P2452" s="2" t="s">
        <v>165</v>
      </c>
      <c r="Q2452" s="2" t="s">
        <v>692</v>
      </c>
      <c r="R2452" s="2" t="s">
        <v>242</v>
      </c>
      <c r="S2452" s="2" t="s">
        <v>9578</v>
      </c>
      <c r="T2452" s="2" t="s">
        <v>34150</v>
      </c>
      <c r="U2452" s="2" t="s">
        <v>34146</v>
      </c>
      <c r="V2452" s="2" t="s">
        <v>34151</v>
      </c>
      <c r="W2452" s="2" t="s">
        <v>34150</v>
      </c>
      <c r="X2452" s="2" t="s">
        <v>34146</v>
      </c>
      <c r="Y2452" s="2"/>
      <c r="Z2452" s="2" t="s">
        <v>34152</v>
      </c>
      <c r="AA2452" s="2" t="s">
        <v>34153</v>
      </c>
      <c r="AB2452" s="2" t="s">
        <v>34143</v>
      </c>
      <c r="AC2452" s="2" t="s">
        <v>34154</v>
      </c>
      <c r="AD2452" s="2" t="s">
        <v>71</v>
      </c>
      <c r="AE2452" s="2"/>
      <c r="AF2452" s="2"/>
      <c r="AG2452" s="2" t="s">
        <v>128</v>
      </c>
      <c r="AH2452" s="2"/>
      <c r="AI2452" s="2"/>
      <c r="AJ2452" s="2"/>
      <c r="AK2452" s="2"/>
      <c r="AL2452" s="2"/>
      <c r="AM2452" s="2" t="s">
        <v>72</v>
      </c>
      <c r="AN2452" s="2"/>
      <c r="AO2452" s="2" t="s">
        <v>73</v>
      </c>
      <c r="AP2452" s="2" t="s">
        <v>73</v>
      </c>
      <c r="AQ2452" s="2" t="s">
        <v>132</v>
      </c>
      <c r="AR2452" s="2" t="s">
        <v>132</v>
      </c>
    </row>
    <row r="2453" customFormat="false" ht="15" hidden="false" customHeight="false" outlineLevel="0" collapsed="false">
      <c r="A2453" s="2" t="s">
        <v>34155</v>
      </c>
      <c r="B2453" s="2" t="s">
        <v>109</v>
      </c>
      <c r="C2453" s="2" t="s">
        <v>34156</v>
      </c>
      <c r="D2453" s="2" t="s">
        <v>30012</v>
      </c>
      <c r="E2453" s="2" t="s">
        <v>34157</v>
      </c>
      <c r="F2453" s="2" t="s">
        <v>1262</v>
      </c>
      <c r="G2453" s="2" t="s">
        <v>34158</v>
      </c>
      <c r="H2453" s="2" t="s">
        <v>34159</v>
      </c>
      <c r="I2453" s="2" t="s">
        <v>83</v>
      </c>
      <c r="J2453" s="2" t="s">
        <v>52</v>
      </c>
      <c r="K2453" s="2" t="s">
        <v>53</v>
      </c>
      <c r="L2453" s="2" t="s">
        <v>34160</v>
      </c>
      <c r="M2453" s="2" t="s">
        <v>34161</v>
      </c>
      <c r="N2453" s="2" t="s">
        <v>34162</v>
      </c>
      <c r="O2453" s="2" t="s">
        <v>1197</v>
      </c>
      <c r="P2453" s="2" t="s">
        <v>262</v>
      </c>
      <c r="Q2453" s="2" t="s">
        <v>166</v>
      </c>
      <c r="R2453" s="2" t="s">
        <v>167</v>
      </c>
      <c r="S2453" s="2" t="s">
        <v>34163</v>
      </c>
      <c r="T2453" s="2" t="s">
        <v>34164</v>
      </c>
      <c r="U2453" s="2" t="s">
        <v>34165</v>
      </c>
      <c r="V2453" s="2" t="s">
        <v>34166</v>
      </c>
      <c r="W2453" s="2" t="s">
        <v>34167</v>
      </c>
      <c r="X2453" s="2" t="s">
        <v>34168</v>
      </c>
      <c r="Y2453" s="2"/>
      <c r="Z2453" s="2" t="s">
        <v>15034</v>
      </c>
      <c r="AA2453" s="2" t="s">
        <v>34169</v>
      </c>
      <c r="AB2453" s="2" t="s">
        <v>34155</v>
      </c>
      <c r="AC2453" s="2" t="s">
        <v>34170</v>
      </c>
      <c r="AD2453" s="2" t="s">
        <v>71</v>
      </c>
      <c r="AE2453" s="2"/>
      <c r="AF2453" s="2"/>
      <c r="AG2453" s="2" t="s">
        <v>298</v>
      </c>
      <c r="AH2453" s="2" t="s">
        <v>178</v>
      </c>
      <c r="AI2453" s="2" t="s">
        <v>2536</v>
      </c>
      <c r="AJ2453" s="2" t="s">
        <v>542</v>
      </c>
      <c r="AK2453" s="2"/>
      <c r="AL2453" s="2"/>
      <c r="AM2453" s="2" t="s">
        <v>104</v>
      </c>
      <c r="AN2453" s="2" t="s">
        <v>34171</v>
      </c>
      <c r="AO2453" s="2" t="s">
        <v>106</v>
      </c>
      <c r="AP2453" s="2" t="s">
        <v>106</v>
      </c>
      <c r="AQ2453" s="2" t="s">
        <v>132</v>
      </c>
      <c r="AR2453" s="2" t="s">
        <v>132</v>
      </c>
    </row>
    <row r="2454" customFormat="false" ht="15" hidden="false" customHeight="false" outlineLevel="0" collapsed="false">
      <c r="A2454" s="2" t="s">
        <v>34172</v>
      </c>
      <c r="B2454" s="2" t="s">
        <v>1415</v>
      </c>
      <c r="C2454" s="2" t="s">
        <v>34173</v>
      </c>
      <c r="D2454" s="2" t="s">
        <v>30012</v>
      </c>
      <c r="E2454" s="2" t="s">
        <v>34174</v>
      </c>
      <c r="F2454" s="2" t="s">
        <v>13486</v>
      </c>
      <c r="G2454" s="2" t="s">
        <v>25957</v>
      </c>
      <c r="H2454" s="2" t="s">
        <v>34175</v>
      </c>
      <c r="I2454" s="2" t="s">
        <v>83</v>
      </c>
      <c r="J2454" s="2" t="s">
        <v>52</v>
      </c>
      <c r="K2454" s="2" t="s">
        <v>3729</v>
      </c>
      <c r="L2454" s="2" t="s">
        <v>34176</v>
      </c>
      <c r="M2454" s="2" t="s">
        <v>34177</v>
      </c>
      <c r="N2454" s="2" t="s">
        <v>262</v>
      </c>
      <c r="O2454" s="2" t="s">
        <v>212</v>
      </c>
      <c r="P2454" s="2" t="s">
        <v>212</v>
      </c>
      <c r="Q2454" s="2" t="s">
        <v>2044</v>
      </c>
      <c r="R2454" s="2" t="s">
        <v>193</v>
      </c>
      <c r="S2454" s="2" t="s">
        <v>34178</v>
      </c>
      <c r="T2454" s="2" t="s">
        <v>34179</v>
      </c>
      <c r="U2454" s="2" t="s">
        <v>34180</v>
      </c>
      <c r="V2454" s="2" t="s">
        <v>34181</v>
      </c>
      <c r="W2454" s="2" t="s">
        <v>25957</v>
      </c>
      <c r="X2454" s="2" t="s">
        <v>34182</v>
      </c>
      <c r="Y2454" s="2" t="s">
        <v>34183</v>
      </c>
      <c r="Z2454" s="2" t="s">
        <v>9926</v>
      </c>
      <c r="AA2454" s="2" t="s">
        <v>34184</v>
      </c>
      <c r="AB2454" s="2" t="s">
        <v>34172</v>
      </c>
      <c r="AC2454" s="2" t="s">
        <v>34185</v>
      </c>
      <c r="AD2454" s="2" t="s">
        <v>71</v>
      </c>
      <c r="AE2454" s="2"/>
      <c r="AF2454" s="2"/>
      <c r="AG2454" s="2" t="s">
        <v>154</v>
      </c>
      <c r="AH2454" s="2" t="s">
        <v>253</v>
      </c>
      <c r="AI2454" s="2"/>
      <c r="AJ2454" s="2"/>
      <c r="AK2454" s="2" t="s">
        <v>25957</v>
      </c>
      <c r="AL2454" s="2" t="s">
        <v>25957</v>
      </c>
      <c r="AM2454" s="2" t="s">
        <v>72</v>
      </c>
      <c r="AN2454" s="2"/>
      <c r="AO2454" s="2" t="s">
        <v>156</v>
      </c>
      <c r="AP2454" s="2" t="s">
        <v>74</v>
      </c>
      <c r="AQ2454" s="2" t="s">
        <v>107</v>
      </c>
      <c r="AR2454" s="2"/>
    </row>
    <row r="2455" customFormat="false" ht="15" hidden="false" customHeight="false" outlineLevel="0" collapsed="false">
      <c r="A2455" s="2" t="s">
        <v>34186</v>
      </c>
      <c r="B2455" s="2" t="s">
        <v>278</v>
      </c>
      <c r="C2455" s="2" t="s">
        <v>33495</v>
      </c>
      <c r="D2455" s="2" t="s">
        <v>30012</v>
      </c>
      <c r="E2455" s="2" t="s">
        <v>34187</v>
      </c>
      <c r="F2455" s="2" t="s">
        <v>3817</v>
      </c>
      <c r="G2455" s="2" t="s">
        <v>34188</v>
      </c>
      <c r="H2455" s="2" t="s">
        <v>9897</v>
      </c>
      <c r="I2455" s="2" t="s">
        <v>51</v>
      </c>
      <c r="J2455" s="2" t="s">
        <v>52</v>
      </c>
      <c r="K2455" s="2" t="s">
        <v>53</v>
      </c>
      <c r="L2455" s="2" t="s">
        <v>34189</v>
      </c>
      <c r="M2455" s="2" t="s">
        <v>34190</v>
      </c>
      <c r="N2455" s="2" t="s">
        <v>9900</v>
      </c>
      <c r="O2455" s="2" t="s">
        <v>287</v>
      </c>
      <c r="P2455" s="2" t="s">
        <v>87</v>
      </c>
      <c r="Q2455" s="2" t="s">
        <v>901</v>
      </c>
      <c r="R2455" s="2" t="s">
        <v>350</v>
      </c>
      <c r="S2455" s="2" t="s">
        <v>9901</v>
      </c>
      <c r="T2455" s="2" t="s">
        <v>9902</v>
      </c>
      <c r="U2455" s="2" t="s">
        <v>9903</v>
      </c>
      <c r="V2455" s="2" t="s">
        <v>34191</v>
      </c>
      <c r="W2455" s="2" t="s">
        <v>34192</v>
      </c>
      <c r="X2455" s="2" t="s">
        <v>9906</v>
      </c>
      <c r="Y2455" s="2"/>
      <c r="Z2455" s="2" t="s">
        <v>9907</v>
      </c>
      <c r="AA2455" s="2" t="s">
        <v>34193</v>
      </c>
      <c r="AB2455" s="2" t="s">
        <v>34186</v>
      </c>
      <c r="AC2455" s="2" t="s">
        <v>34194</v>
      </c>
      <c r="AD2455" s="2" t="s">
        <v>71</v>
      </c>
      <c r="AE2455" s="2"/>
      <c r="AF2455" s="2"/>
      <c r="AG2455" s="2" t="s">
        <v>154</v>
      </c>
      <c r="AH2455" s="2"/>
      <c r="AI2455" s="2"/>
      <c r="AJ2455" s="2"/>
      <c r="AK2455" s="2"/>
      <c r="AL2455" s="2"/>
      <c r="AM2455" s="2" t="s">
        <v>72</v>
      </c>
      <c r="AN2455" s="2"/>
      <c r="AO2455" s="2" t="s">
        <v>106</v>
      </c>
      <c r="AP2455" s="2" t="s">
        <v>106</v>
      </c>
      <c r="AQ2455" s="2" t="s">
        <v>132</v>
      </c>
      <c r="AR2455" s="2" t="s">
        <v>132</v>
      </c>
    </row>
    <row r="2456" customFormat="false" ht="15" hidden="false" customHeight="false" outlineLevel="0" collapsed="false">
      <c r="A2456" s="2" t="s">
        <v>34195</v>
      </c>
      <c r="B2456" s="2" t="s">
        <v>1415</v>
      </c>
      <c r="C2456" s="2" t="s">
        <v>34196</v>
      </c>
      <c r="D2456" s="2" t="s">
        <v>30012</v>
      </c>
      <c r="E2456" s="2" t="s">
        <v>34197</v>
      </c>
      <c r="F2456" s="2" t="s">
        <v>34198</v>
      </c>
      <c r="G2456" s="2"/>
      <c r="H2456" s="2"/>
      <c r="I2456" s="2" t="s">
        <v>51</v>
      </c>
      <c r="J2456" s="2" t="s">
        <v>52</v>
      </c>
      <c r="K2456" s="2" t="s">
        <v>84</v>
      </c>
      <c r="L2456" s="2" t="s">
        <v>33681</v>
      </c>
      <c r="M2456" s="2" t="s">
        <v>34199</v>
      </c>
      <c r="N2456" s="2" t="s">
        <v>2950</v>
      </c>
      <c r="O2456" s="2" t="s">
        <v>81</v>
      </c>
      <c r="P2456" s="2" t="s">
        <v>81</v>
      </c>
      <c r="Q2456" s="2" t="s">
        <v>34200</v>
      </c>
      <c r="R2456" s="2" t="s">
        <v>34201</v>
      </c>
      <c r="S2456" s="2" t="s">
        <v>34202</v>
      </c>
      <c r="T2456" s="2" t="s">
        <v>34203</v>
      </c>
      <c r="U2456" s="2" t="s">
        <v>34204</v>
      </c>
      <c r="V2456" s="2" t="s">
        <v>34205</v>
      </c>
      <c r="W2456" s="2" t="s">
        <v>34203</v>
      </c>
      <c r="X2456" s="2" t="s">
        <v>34206</v>
      </c>
      <c r="Y2456" s="2" t="s">
        <v>34207</v>
      </c>
      <c r="Z2456" s="2" t="s">
        <v>34208</v>
      </c>
      <c r="AA2456" s="2" t="s">
        <v>34209</v>
      </c>
      <c r="AB2456" s="2" t="s">
        <v>34195</v>
      </c>
      <c r="AC2456" s="2" t="s">
        <v>34210</v>
      </c>
      <c r="AD2456" s="2" t="s">
        <v>71</v>
      </c>
      <c r="AE2456" s="2"/>
      <c r="AF2456" s="2"/>
      <c r="AG2456" s="2" t="s">
        <v>128</v>
      </c>
      <c r="AH2456" s="2" t="s">
        <v>253</v>
      </c>
      <c r="AI2456" s="2"/>
      <c r="AJ2456" s="2"/>
      <c r="AK2456" s="2" t="s">
        <v>34211</v>
      </c>
      <c r="AL2456" s="2" t="s">
        <v>13536</v>
      </c>
      <c r="AM2456" s="2" t="s">
        <v>72</v>
      </c>
      <c r="AN2456" s="2"/>
      <c r="AO2456" s="2" t="s">
        <v>73</v>
      </c>
      <c r="AP2456" s="2" t="s">
        <v>74</v>
      </c>
      <c r="AQ2456" s="2" t="s">
        <v>132</v>
      </c>
      <c r="AR2456" s="2"/>
    </row>
    <row r="2457" customFormat="false" ht="15" hidden="false" customHeight="false" outlineLevel="0" collapsed="false">
      <c r="A2457" s="2" t="s">
        <v>34212</v>
      </c>
      <c r="B2457" s="2" t="s">
        <v>76</v>
      </c>
      <c r="C2457" s="2" t="s">
        <v>34213</v>
      </c>
      <c r="D2457" s="2" t="s">
        <v>30012</v>
      </c>
      <c r="E2457" s="2" t="s">
        <v>183</v>
      </c>
      <c r="F2457" s="2" t="s">
        <v>184</v>
      </c>
      <c r="G2457" s="2"/>
      <c r="H2457" s="2" t="s">
        <v>34214</v>
      </c>
      <c r="I2457" s="2" t="s">
        <v>51</v>
      </c>
      <c r="J2457" s="2" t="s">
        <v>52</v>
      </c>
      <c r="K2457" s="2" t="s">
        <v>84</v>
      </c>
      <c r="L2457" s="2" t="s">
        <v>7568</v>
      </c>
      <c r="M2457" s="2" t="s">
        <v>188</v>
      </c>
      <c r="N2457" s="2" t="s">
        <v>189</v>
      </c>
      <c r="O2457" s="2" t="s">
        <v>190</v>
      </c>
      <c r="P2457" s="2" t="s">
        <v>191</v>
      </c>
      <c r="Q2457" s="2" t="s">
        <v>192</v>
      </c>
      <c r="R2457" s="2" t="s">
        <v>193</v>
      </c>
      <c r="S2457" s="2" t="s">
        <v>16187</v>
      </c>
      <c r="T2457" s="2" t="s">
        <v>34215</v>
      </c>
      <c r="U2457" s="2" t="s">
        <v>34216</v>
      </c>
      <c r="V2457" s="2" t="s">
        <v>34217</v>
      </c>
      <c r="W2457" s="2" t="s">
        <v>198</v>
      </c>
      <c r="X2457" s="2" t="s">
        <v>199</v>
      </c>
      <c r="Y2457" s="2"/>
      <c r="Z2457" s="2"/>
      <c r="AA2457" s="2" t="s">
        <v>34218</v>
      </c>
      <c r="AB2457" s="2" t="s">
        <v>34212</v>
      </c>
      <c r="AC2457" s="2" t="s">
        <v>34219</v>
      </c>
      <c r="AD2457" s="2" t="s">
        <v>100</v>
      </c>
      <c r="AE2457" s="2" t="s">
        <v>34220</v>
      </c>
      <c r="AF2457" s="2" t="s">
        <v>3436</v>
      </c>
      <c r="AG2457" s="2"/>
      <c r="AH2457" s="2"/>
      <c r="AI2457" s="2"/>
      <c r="AJ2457" s="2"/>
      <c r="AK2457" s="2"/>
      <c r="AL2457" s="2"/>
      <c r="AM2457" s="2" t="s">
        <v>72</v>
      </c>
      <c r="AN2457" s="2"/>
      <c r="AO2457" s="2" t="s">
        <v>106</v>
      </c>
      <c r="AP2457" s="2" t="s">
        <v>106</v>
      </c>
      <c r="AQ2457" s="2" t="s">
        <v>107</v>
      </c>
      <c r="AR2457" s="2" t="s">
        <v>107</v>
      </c>
    </row>
    <row r="2458" customFormat="false" ht="15" hidden="false" customHeight="false" outlineLevel="0" collapsed="false">
      <c r="A2458" s="2" t="s">
        <v>34221</v>
      </c>
      <c r="B2458" s="2" t="s">
        <v>1415</v>
      </c>
      <c r="C2458" s="2" t="s">
        <v>34222</v>
      </c>
      <c r="D2458" s="2" t="s">
        <v>30012</v>
      </c>
      <c r="E2458" s="2" t="s">
        <v>34223</v>
      </c>
      <c r="F2458" s="2" t="s">
        <v>5695</v>
      </c>
      <c r="G2458" s="2" t="s">
        <v>34224</v>
      </c>
      <c r="H2458" s="2" t="s">
        <v>34225</v>
      </c>
      <c r="I2458" s="2" t="s">
        <v>51</v>
      </c>
      <c r="J2458" s="2" t="s">
        <v>52</v>
      </c>
      <c r="K2458" s="2" t="s">
        <v>138</v>
      </c>
      <c r="L2458" s="2" t="s">
        <v>419</v>
      </c>
      <c r="M2458" s="2" t="s">
        <v>34226</v>
      </c>
      <c r="N2458" s="2" t="s">
        <v>9945</v>
      </c>
      <c r="O2458" s="2" t="s">
        <v>190</v>
      </c>
      <c r="P2458" s="2" t="s">
        <v>57</v>
      </c>
      <c r="Q2458" s="2" t="s">
        <v>263</v>
      </c>
      <c r="R2458" s="2" t="s">
        <v>145</v>
      </c>
      <c r="S2458" s="2" t="s">
        <v>34227</v>
      </c>
      <c r="T2458" s="2" t="s">
        <v>34228</v>
      </c>
      <c r="U2458" s="2" t="s">
        <v>34229</v>
      </c>
      <c r="V2458" s="2" t="s">
        <v>34230</v>
      </c>
      <c r="W2458" s="2" t="s">
        <v>34231</v>
      </c>
      <c r="X2458" s="2" t="s">
        <v>34232</v>
      </c>
      <c r="Y2458" s="2" t="s">
        <v>34233</v>
      </c>
      <c r="Z2458" s="2" t="s">
        <v>34234</v>
      </c>
      <c r="AA2458" s="2" t="s">
        <v>34235</v>
      </c>
      <c r="AB2458" s="2" t="s">
        <v>34221</v>
      </c>
      <c r="AC2458" s="2" t="s">
        <v>34236</v>
      </c>
      <c r="AD2458" s="2" t="s">
        <v>71</v>
      </c>
      <c r="AE2458" s="2"/>
      <c r="AF2458" s="2"/>
      <c r="AG2458" s="2" t="s">
        <v>103</v>
      </c>
      <c r="AH2458" s="2" t="s">
        <v>253</v>
      </c>
      <c r="AI2458" s="2"/>
      <c r="AJ2458" s="2"/>
      <c r="AK2458" s="2" t="s">
        <v>34237</v>
      </c>
      <c r="AL2458" s="2"/>
      <c r="AM2458" s="2" t="s">
        <v>104</v>
      </c>
      <c r="AN2458" s="2" t="s">
        <v>32564</v>
      </c>
      <c r="AO2458" s="2" t="s">
        <v>106</v>
      </c>
      <c r="AP2458" s="2" t="s">
        <v>156</v>
      </c>
      <c r="AQ2458" s="2" t="s">
        <v>132</v>
      </c>
      <c r="AR2458" s="2" t="s">
        <v>107</v>
      </c>
    </row>
    <row r="2459" customFormat="false" ht="15" hidden="false" customHeight="false" outlineLevel="0" collapsed="false">
      <c r="A2459" s="2" t="s">
        <v>34238</v>
      </c>
      <c r="B2459" s="2" t="s">
        <v>109</v>
      </c>
      <c r="C2459" s="2" t="s">
        <v>34222</v>
      </c>
      <c r="D2459" s="2" t="s">
        <v>30012</v>
      </c>
      <c r="E2459" s="2" t="s">
        <v>34239</v>
      </c>
      <c r="F2459" s="2" t="s">
        <v>34240</v>
      </c>
      <c r="G2459" s="2"/>
      <c r="H2459" s="2" t="s">
        <v>34241</v>
      </c>
      <c r="I2459" s="2" t="s">
        <v>51</v>
      </c>
      <c r="J2459" s="2" t="s">
        <v>52</v>
      </c>
      <c r="K2459" s="2" t="s">
        <v>21482</v>
      </c>
      <c r="L2459" s="2" t="s">
        <v>34242</v>
      </c>
      <c r="M2459" s="2" t="s">
        <v>34243</v>
      </c>
      <c r="N2459" s="2" t="s">
        <v>10232</v>
      </c>
      <c r="O2459" s="2" t="s">
        <v>104</v>
      </c>
      <c r="P2459" s="2" t="s">
        <v>165</v>
      </c>
      <c r="Q2459" s="2" t="s">
        <v>20265</v>
      </c>
      <c r="R2459" s="2" t="s">
        <v>675</v>
      </c>
      <c r="S2459" s="2" t="s">
        <v>34244</v>
      </c>
      <c r="T2459" s="2" t="s">
        <v>34245</v>
      </c>
      <c r="U2459" s="2" t="s">
        <v>34246</v>
      </c>
      <c r="V2459" s="2" t="s">
        <v>34247</v>
      </c>
      <c r="W2459" s="2" t="s">
        <v>34248</v>
      </c>
      <c r="X2459" s="2" t="s">
        <v>34249</v>
      </c>
      <c r="Y2459" s="2"/>
      <c r="Z2459" s="2" t="s">
        <v>34250</v>
      </c>
      <c r="AA2459" s="2" t="s">
        <v>34251</v>
      </c>
      <c r="AB2459" s="2" t="s">
        <v>34238</v>
      </c>
      <c r="AC2459" s="2" t="s">
        <v>34252</v>
      </c>
      <c r="AD2459" s="2" t="s">
        <v>71</v>
      </c>
      <c r="AE2459" s="2"/>
      <c r="AF2459" s="2"/>
      <c r="AG2459" s="2" t="s">
        <v>154</v>
      </c>
      <c r="AH2459" s="2"/>
      <c r="AI2459" s="2"/>
      <c r="AJ2459" s="2"/>
      <c r="AK2459" s="2"/>
      <c r="AL2459" s="2"/>
      <c r="AM2459" s="2" t="s">
        <v>104</v>
      </c>
      <c r="AN2459" s="2" t="s">
        <v>34253</v>
      </c>
      <c r="AO2459" s="2" t="s">
        <v>156</v>
      </c>
      <c r="AP2459" s="2" t="s">
        <v>74</v>
      </c>
      <c r="AQ2459" s="2"/>
      <c r="AR2459" s="2"/>
    </row>
    <row r="2460" customFormat="false" ht="15" hidden="false" customHeight="false" outlineLevel="0" collapsed="false">
      <c r="A2460" s="2" t="s">
        <v>34254</v>
      </c>
      <c r="B2460" s="2" t="s">
        <v>76</v>
      </c>
      <c r="C2460" s="2" t="s">
        <v>34255</v>
      </c>
      <c r="D2460" s="2" t="s">
        <v>30012</v>
      </c>
      <c r="E2460" s="2" t="s">
        <v>34256</v>
      </c>
      <c r="F2460" s="2" t="s">
        <v>17917</v>
      </c>
      <c r="G2460" s="2"/>
      <c r="H2460" s="2" t="s">
        <v>34257</v>
      </c>
      <c r="I2460" s="2" t="s">
        <v>51</v>
      </c>
      <c r="J2460" s="2" t="s">
        <v>52</v>
      </c>
      <c r="K2460" s="2" t="s">
        <v>53</v>
      </c>
      <c r="L2460" s="2" t="s">
        <v>15822</v>
      </c>
      <c r="M2460" s="2" t="s">
        <v>34258</v>
      </c>
      <c r="N2460" s="2" t="s">
        <v>442</v>
      </c>
      <c r="O2460" s="2" t="s">
        <v>142</v>
      </c>
      <c r="P2460" s="2" t="s">
        <v>191</v>
      </c>
      <c r="Q2460" s="2" t="s">
        <v>4044</v>
      </c>
      <c r="R2460" s="2" t="s">
        <v>60</v>
      </c>
      <c r="S2460" s="2" t="s">
        <v>14558</v>
      </c>
      <c r="T2460" s="2" t="s">
        <v>14559</v>
      </c>
      <c r="U2460" s="2" t="s">
        <v>14560</v>
      </c>
      <c r="V2460" s="2" t="s">
        <v>14561</v>
      </c>
      <c r="W2460" s="2" t="s">
        <v>14562</v>
      </c>
      <c r="X2460" s="2" t="s">
        <v>14563</v>
      </c>
      <c r="Y2460" s="2" t="s">
        <v>14563</v>
      </c>
      <c r="Z2460" s="2" t="s">
        <v>34259</v>
      </c>
      <c r="AA2460" s="2" t="s">
        <v>34260</v>
      </c>
      <c r="AB2460" s="2" t="s">
        <v>34254</v>
      </c>
      <c r="AC2460" s="2" t="s">
        <v>34261</v>
      </c>
      <c r="AD2460" s="2" t="s">
        <v>100</v>
      </c>
      <c r="AE2460" s="2" t="s">
        <v>34262</v>
      </c>
      <c r="AF2460" s="2" t="s">
        <v>26237</v>
      </c>
      <c r="AG2460" s="2" t="s">
        <v>128</v>
      </c>
      <c r="AH2460" s="2"/>
      <c r="AI2460" s="2"/>
      <c r="AJ2460" s="2"/>
      <c r="AK2460" s="2"/>
      <c r="AL2460" s="2"/>
      <c r="AM2460" s="2" t="s">
        <v>104</v>
      </c>
      <c r="AN2460" s="2" t="s">
        <v>33479</v>
      </c>
      <c r="AO2460" s="2" t="s">
        <v>106</v>
      </c>
      <c r="AP2460" s="2" t="s">
        <v>74</v>
      </c>
      <c r="AQ2460" s="2" t="s">
        <v>132</v>
      </c>
      <c r="AR2460" s="2" t="s">
        <v>132</v>
      </c>
    </row>
    <row r="2461" customFormat="false" ht="15" hidden="false" customHeight="false" outlineLevel="0" collapsed="false">
      <c r="A2461" s="2" t="s">
        <v>34263</v>
      </c>
      <c r="B2461" s="2" t="s">
        <v>1415</v>
      </c>
      <c r="C2461" s="2" t="s">
        <v>33991</v>
      </c>
      <c r="D2461" s="2" t="s">
        <v>30012</v>
      </c>
      <c r="E2461" s="2" t="s">
        <v>34264</v>
      </c>
      <c r="F2461" s="2" t="s">
        <v>4056</v>
      </c>
      <c r="G2461" s="2" t="s">
        <v>34265</v>
      </c>
      <c r="H2461" s="2"/>
      <c r="I2461" s="2" t="s">
        <v>83</v>
      </c>
      <c r="J2461" s="2" t="s">
        <v>52</v>
      </c>
      <c r="K2461" s="2" t="s">
        <v>12348</v>
      </c>
      <c r="L2461" s="2" t="s">
        <v>34266</v>
      </c>
      <c r="M2461" s="2" t="s">
        <v>34267</v>
      </c>
      <c r="N2461" s="2" t="s">
        <v>2282</v>
      </c>
      <c r="O2461" s="2" t="s">
        <v>4575</v>
      </c>
      <c r="P2461" s="2" t="s">
        <v>142</v>
      </c>
      <c r="Q2461" s="2" t="s">
        <v>34268</v>
      </c>
      <c r="R2461" s="2" t="s">
        <v>8347</v>
      </c>
      <c r="S2461" s="2" t="s">
        <v>34269</v>
      </c>
      <c r="T2461" s="2" t="s">
        <v>34270</v>
      </c>
      <c r="U2461" s="2" t="s">
        <v>34271</v>
      </c>
      <c r="V2461" s="2" t="s">
        <v>34272</v>
      </c>
      <c r="W2461" s="2" t="s">
        <v>34273</v>
      </c>
      <c r="X2461" s="2" t="s">
        <v>34265</v>
      </c>
      <c r="Y2461" s="2"/>
      <c r="Z2461" s="2" t="s">
        <v>34274</v>
      </c>
      <c r="AA2461" s="2" t="s">
        <v>34275</v>
      </c>
      <c r="AB2461" s="2" t="s">
        <v>34263</v>
      </c>
      <c r="AC2461" s="2" t="s">
        <v>34276</v>
      </c>
      <c r="AD2461" s="2" t="s">
        <v>71</v>
      </c>
      <c r="AE2461" s="2"/>
      <c r="AF2461" s="2"/>
      <c r="AG2461" s="2" t="s">
        <v>298</v>
      </c>
      <c r="AH2461" s="2"/>
      <c r="AI2461" s="2"/>
      <c r="AJ2461" s="2"/>
      <c r="AK2461" s="2"/>
      <c r="AL2461" s="2"/>
      <c r="AM2461" s="2" t="s">
        <v>72</v>
      </c>
      <c r="AN2461" s="2"/>
      <c r="AO2461" s="2" t="s">
        <v>73</v>
      </c>
      <c r="AP2461" s="2" t="s">
        <v>106</v>
      </c>
      <c r="AQ2461" s="2"/>
      <c r="AR2461" s="2"/>
    </row>
    <row r="2462" customFormat="false" ht="15" hidden="false" customHeight="false" outlineLevel="0" collapsed="false">
      <c r="A2462" s="2" t="s">
        <v>34277</v>
      </c>
      <c r="B2462" s="2" t="s">
        <v>109</v>
      </c>
      <c r="C2462" s="2" t="s">
        <v>33991</v>
      </c>
      <c r="D2462" s="2" t="s">
        <v>30012</v>
      </c>
      <c r="E2462" s="2" t="s">
        <v>34278</v>
      </c>
      <c r="F2462" s="2" t="s">
        <v>3524</v>
      </c>
      <c r="G2462" s="2" t="s">
        <v>81</v>
      </c>
      <c r="H2462" s="2" t="s">
        <v>34279</v>
      </c>
      <c r="I2462" s="2" t="s">
        <v>51</v>
      </c>
      <c r="J2462" s="2" t="s">
        <v>52</v>
      </c>
      <c r="K2462" s="2" t="s">
        <v>84</v>
      </c>
      <c r="L2462" s="2" t="s">
        <v>34280</v>
      </c>
      <c r="M2462" s="2" t="s">
        <v>34281</v>
      </c>
      <c r="N2462" s="2" t="s">
        <v>165</v>
      </c>
      <c r="O2462" s="2" t="s">
        <v>57</v>
      </c>
      <c r="P2462" s="2" t="s">
        <v>240</v>
      </c>
      <c r="Q2462" s="2" t="s">
        <v>476</v>
      </c>
      <c r="R2462" s="2" t="s">
        <v>477</v>
      </c>
      <c r="S2462" s="2" t="s">
        <v>34282</v>
      </c>
      <c r="T2462" s="2" t="s">
        <v>34283</v>
      </c>
      <c r="U2462" s="2" t="s">
        <v>3132</v>
      </c>
      <c r="V2462" s="2" t="s">
        <v>34284</v>
      </c>
      <c r="W2462" s="2" t="s">
        <v>34285</v>
      </c>
      <c r="X2462" s="2" t="s">
        <v>3135</v>
      </c>
      <c r="Y2462" s="2" t="s">
        <v>3135</v>
      </c>
      <c r="Z2462" s="2" t="s">
        <v>175</v>
      </c>
      <c r="AA2462" s="2" t="s">
        <v>34286</v>
      </c>
      <c r="AB2462" s="2" t="s">
        <v>34277</v>
      </c>
      <c r="AC2462" s="2" t="s">
        <v>34287</v>
      </c>
      <c r="AD2462" s="2" t="s">
        <v>100</v>
      </c>
      <c r="AE2462" s="2" t="s">
        <v>34288</v>
      </c>
      <c r="AF2462" s="2" t="s">
        <v>32151</v>
      </c>
      <c r="AG2462" s="2"/>
      <c r="AH2462" s="2"/>
      <c r="AI2462" s="2" t="s">
        <v>81</v>
      </c>
      <c r="AJ2462" s="2" t="s">
        <v>81</v>
      </c>
      <c r="AK2462" s="2"/>
      <c r="AL2462" s="2"/>
      <c r="AM2462" s="2" t="s">
        <v>104</v>
      </c>
      <c r="AN2462" s="2" t="s">
        <v>33968</v>
      </c>
      <c r="AO2462" s="2" t="s">
        <v>156</v>
      </c>
      <c r="AP2462" s="2" t="s">
        <v>156</v>
      </c>
      <c r="AQ2462" s="2" t="s">
        <v>132</v>
      </c>
      <c r="AR2462" s="2" t="s">
        <v>132</v>
      </c>
    </row>
    <row r="2463" customFormat="false" ht="15" hidden="false" customHeight="false" outlineLevel="0" collapsed="false">
      <c r="A2463" s="2" t="s">
        <v>34289</v>
      </c>
      <c r="B2463" s="2" t="s">
        <v>1415</v>
      </c>
      <c r="C2463" s="2" t="s">
        <v>33799</v>
      </c>
      <c r="D2463" s="2" t="s">
        <v>30012</v>
      </c>
      <c r="E2463" s="2" t="s">
        <v>34290</v>
      </c>
      <c r="F2463" s="2" t="s">
        <v>34291</v>
      </c>
      <c r="G2463" s="2"/>
      <c r="H2463" s="2" t="s">
        <v>34292</v>
      </c>
      <c r="I2463" s="2" t="s">
        <v>83</v>
      </c>
      <c r="J2463" s="2" t="s">
        <v>52</v>
      </c>
      <c r="K2463" s="2" t="s">
        <v>84</v>
      </c>
      <c r="L2463" s="2" t="s">
        <v>13762</v>
      </c>
      <c r="M2463" s="2" t="s">
        <v>34293</v>
      </c>
      <c r="N2463" s="2" t="s">
        <v>34294</v>
      </c>
      <c r="O2463" s="2" t="s">
        <v>443</v>
      </c>
      <c r="P2463" s="2" t="s">
        <v>774</v>
      </c>
      <c r="Q2463" s="2" t="s">
        <v>34295</v>
      </c>
      <c r="R2463" s="2" t="s">
        <v>84</v>
      </c>
      <c r="S2463" s="2" t="s">
        <v>21242</v>
      </c>
      <c r="T2463" s="2" t="s">
        <v>34296</v>
      </c>
      <c r="U2463" s="2" t="s">
        <v>34297</v>
      </c>
      <c r="V2463" s="2" t="s">
        <v>34298</v>
      </c>
      <c r="W2463" s="2" t="s">
        <v>34299</v>
      </c>
      <c r="X2463" s="2" t="s">
        <v>34300</v>
      </c>
      <c r="Y2463" s="2"/>
      <c r="Z2463" s="2" t="s">
        <v>34301</v>
      </c>
      <c r="AA2463" s="2" t="s">
        <v>34302</v>
      </c>
      <c r="AB2463" s="2" t="s">
        <v>34289</v>
      </c>
      <c r="AC2463" s="2" t="s">
        <v>34303</v>
      </c>
      <c r="AD2463" s="2" t="s">
        <v>71</v>
      </c>
      <c r="AE2463" s="2"/>
      <c r="AF2463" s="2"/>
      <c r="AG2463" s="2" t="s">
        <v>128</v>
      </c>
      <c r="AH2463" s="2"/>
      <c r="AI2463" s="2"/>
      <c r="AJ2463" s="2"/>
      <c r="AK2463" s="2"/>
      <c r="AL2463" s="2"/>
      <c r="AM2463" s="2" t="s">
        <v>72</v>
      </c>
      <c r="AN2463" s="2"/>
      <c r="AO2463" s="2" t="s">
        <v>106</v>
      </c>
      <c r="AP2463" s="2" t="s">
        <v>74</v>
      </c>
      <c r="AQ2463" s="2" t="s">
        <v>132</v>
      </c>
      <c r="AR2463" s="2"/>
    </row>
    <row r="2464" customFormat="false" ht="15" hidden="false" customHeight="false" outlineLevel="0" collapsed="false">
      <c r="A2464" s="2" t="s">
        <v>34304</v>
      </c>
      <c r="B2464" s="2" t="s">
        <v>1415</v>
      </c>
      <c r="C2464" s="2" t="s">
        <v>33799</v>
      </c>
      <c r="D2464" s="2" t="s">
        <v>30012</v>
      </c>
      <c r="E2464" s="2" t="s">
        <v>34305</v>
      </c>
      <c r="F2464" s="2" t="s">
        <v>15837</v>
      </c>
      <c r="G2464" s="2" t="s">
        <v>81</v>
      </c>
      <c r="H2464" s="2" t="s">
        <v>34306</v>
      </c>
      <c r="I2464" s="2" t="s">
        <v>83</v>
      </c>
      <c r="J2464" s="2" t="s">
        <v>52</v>
      </c>
      <c r="K2464" s="2" t="s">
        <v>53</v>
      </c>
      <c r="L2464" s="2" t="s">
        <v>34307</v>
      </c>
      <c r="M2464" s="2" t="s">
        <v>34308</v>
      </c>
      <c r="N2464" s="2" t="s">
        <v>9865</v>
      </c>
      <c r="O2464" s="2" t="s">
        <v>213</v>
      </c>
      <c r="P2464" s="2" t="s">
        <v>57</v>
      </c>
      <c r="Q2464" s="2" t="s">
        <v>2532</v>
      </c>
      <c r="R2464" s="2" t="s">
        <v>145</v>
      </c>
      <c r="S2464" s="2" t="s">
        <v>34309</v>
      </c>
      <c r="T2464" s="2" t="s">
        <v>34310</v>
      </c>
      <c r="U2464" s="2" t="s">
        <v>34311</v>
      </c>
      <c r="V2464" s="2" t="s">
        <v>34312</v>
      </c>
      <c r="W2464" s="2" t="s">
        <v>34313</v>
      </c>
      <c r="X2464" s="2" t="s">
        <v>34314</v>
      </c>
      <c r="Y2464" s="2" t="s">
        <v>81</v>
      </c>
      <c r="Z2464" s="2" t="s">
        <v>34315</v>
      </c>
      <c r="AA2464" s="2" t="s">
        <v>34316</v>
      </c>
      <c r="AB2464" s="2" t="s">
        <v>34304</v>
      </c>
      <c r="AC2464" s="2" t="s">
        <v>34317</v>
      </c>
      <c r="AD2464" s="2" t="s">
        <v>71</v>
      </c>
      <c r="AE2464" s="2"/>
      <c r="AF2464" s="2"/>
      <c r="AG2464" s="2" t="s">
        <v>128</v>
      </c>
      <c r="AH2464" s="2"/>
      <c r="AI2464" s="2"/>
      <c r="AJ2464" s="2"/>
      <c r="AK2464" s="2"/>
      <c r="AL2464" s="2"/>
      <c r="AM2464" s="2" t="s">
        <v>72</v>
      </c>
      <c r="AN2464" s="2"/>
      <c r="AO2464" s="2" t="s">
        <v>156</v>
      </c>
      <c r="AP2464" s="2" t="s">
        <v>73</v>
      </c>
      <c r="AQ2464" s="2" t="s">
        <v>132</v>
      </c>
      <c r="AR2464" s="2" t="s">
        <v>204</v>
      </c>
    </row>
    <row r="2465" customFormat="false" ht="15" hidden="false" customHeight="false" outlineLevel="0" collapsed="false">
      <c r="A2465" s="2" t="s">
        <v>34318</v>
      </c>
      <c r="B2465" s="2" t="s">
        <v>76</v>
      </c>
      <c r="C2465" s="2" t="s">
        <v>33799</v>
      </c>
      <c r="D2465" s="2" t="s">
        <v>30012</v>
      </c>
      <c r="E2465" s="2" t="s">
        <v>3710</v>
      </c>
      <c r="F2465" s="2" t="s">
        <v>3711</v>
      </c>
      <c r="G2465" s="2"/>
      <c r="H2465" s="2" t="s">
        <v>34319</v>
      </c>
      <c r="I2465" s="2" t="s">
        <v>51</v>
      </c>
      <c r="J2465" s="2" t="s">
        <v>52</v>
      </c>
      <c r="K2465" s="2" t="s">
        <v>235</v>
      </c>
      <c r="L2465" s="2" t="s">
        <v>3712</v>
      </c>
      <c r="M2465" s="2" t="s">
        <v>34320</v>
      </c>
      <c r="N2465" s="2" t="s">
        <v>4887</v>
      </c>
      <c r="O2465" s="2" t="s">
        <v>190</v>
      </c>
      <c r="P2465" s="2" t="s">
        <v>1449</v>
      </c>
      <c r="Q2465" s="2" t="s">
        <v>144</v>
      </c>
      <c r="R2465" s="2" t="s">
        <v>242</v>
      </c>
      <c r="S2465" s="2" t="s">
        <v>3715</v>
      </c>
      <c r="T2465" s="2" t="s">
        <v>3716</v>
      </c>
      <c r="U2465" s="2" t="s">
        <v>3717</v>
      </c>
      <c r="V2465" s="2" t="s">
        <v>16489</v>
      </c>
      <c r="W2465" s="2" t="s">
        <v>3719</v>
      </c>
      <c r="X2465" s="2" t="s">
        <v>3720</v>
      </c>
      <c r="Y2465" s="2"/>
      <c r="Z2465" s="2"/>
      <c r="AA2465" s="2" t="s">
        <v>34321</v>
      </c>
      <c r="AB2465" s="2" t="s">
        <v>34318</v>
      </c>
      <c r="AC2465" s="2" t="s">
        <v>34322</v>
      </c>
      <c r="AD2465" s="2" t="s">
        <v>100</v>
      </c>
      <c r="AE2465" s="2" t="s">
        <v>25145</v>
      </c>
      <c r="AF2465" s="2" t="s">
        <v>1197</v>
      </c>
      <c r="AG2465" s="2"/>
      <c r="AH2465" s="2"/>
      <c r="AI2465" s="2"/>
      <c r="AJ2465" s="2"/>
      <c r="AK2465" s="2"/>
      <c r="AL2465" s="2"/>
      <c r="AM2465" s="2" t="s">
        <v>104</v>
      </c>
      <c r="AN2465" s="2" t="s">
        <v>34323</v>
      </c>
      <c r="AO2465" s="2" t="s">
        <v>73</v>
      </c>
      <c r="AP2465" s="2" t="s">
        <v>74</v>
      </c>
      <c r="AQ2465" s="2" t="s">
        <v>107</v>
      </c>
      <c r="AR2465" s="2"/>
    </row>
    <row r="2466" customFormat="false" ht="15" hidden="false" customHeight="false" outlineLevel="0" collapsed="false">
      <c r="A2466" s="2" t="s">
        <v>34324</v>
      </c>
      <c r="B2466" s="2" t="s">
        <v>76</v>
      </c>
      <c r="C2466" s="2" t="s">
        <v>33799</v>
      </c>
      <c r="D2466" s="2" t="s">
        <v>30012</v>
      </c>
      <c r="E2466" s="2" t="s">
        <v>16408</v>
      </c>
      <c r="F2466" s="2" t="s">
        <v>16409</v>
      </c>
      <c r="G2466" s="2"/>
      <c r="H2466" s="2"/>
      <c r="I2466" s="2" t="s">
        <v>51</v>
      </c>
      <c r="J2466" s="2" t="s">
        <v>52</v>
      </c>
      <c r="K2466" s="2" t="s">
        <v>936</v>
      </c>
      <c r="L2466" s="2" t="s">
        <v>16411</v>
      </c>
      <c r="M2466" s="2" t="s">
        <v>16412</v>
      </c>
      <c r="N2466" s="2" t="s">
        <v>165</v>
      </c>
      <c r="O2466" s="2" t="s">
        <v>142</v>
      </c>
      <c r="P2466" s="2" t="s">
        <v>1449</v>
      </c>
      <c r="Q2466" s="2" t="s">
        <v>592</v>
      </c>
      <c r="R2466" s="2" t="s">
        <v>145</v>
      </c>
      <c r="S2466" s="2" t="s">
        <v>16413</v>
      </c>
      <c r="T2466" s="2" t="s">
        <v>16416</v>
      </c>
      <c r="U2466" s="2" t="s">
        <v>16414</v>
      </c>
      <c r="V2466" s="2" t="s">
        <v>16415</v>
      </c>
      <c r="W2466" s="2" t="s">
        <v>16416</v>
      </c>
      <c r="X2466" s="2" t="s">
        <v>34325</v>
      </c>
      <c r="Y2466" s="2"/>
      <c r="Z2466" s="2"/>
      <c r="AA2466" s="2" t="s">
        <v>34326</v>
      </c>
      <c r="AB2466" s="2" t="s">
        <v>34324</v>
      </c>
      <c r="AC2466" s="2" t="s">
        <v>34327</v>
      </c>
      <c r="AD2466" s="2" t="s">
        <v>100</v>
      </c>
      <c r="AE2466" s="2" t="s">
        <v>34328</v>
      </c>
      <c r="AF2466" s="2" t="s">
        <v>34329</v>
      </c>
      <c r="AG2466" s="2" t="s">
        <v>298</v>
      </c>
      <c r="AH2466" s="2"/>
      <c r="AI2466" s="2"/>
      <c r="AJ2466" s="2"/>
      <c r="AK2466" s="2"/>
      <c r="AL2466" s="2"/>
      <c r="AM2466" s="2" t="s">
        <v>104</v>
      </c>
      <c r="AN2466" s="2" t="s">
        <v>34253</v>
      </c>
      <c r="AO2466" s="2" t="s">
        <v>106</v>
      </c>
      <c r="AP2466" s="2" t="s">
        <v>74</v>
      </c>
      <c r="AQ2466" s="2" t="s">
        <v>132</v>
      </c>
      <c r="AR2466" s="2" t="s">
        <v>204</v>
      </c>
    </row>
    <row r="2467" customFormat="false" ht="15" hidden="false" customHeight="false" outlineLevel="0" collapsed="false">
      <c r="A2467" s="2" t="s">
        <v>34330</v>
      </c>
      <c r="B2467" s="2" t="s">
        <v>76</v>
      </c>
      <c r="C2467" s="2" t="s">
        <v>34331</v>
      </c>
      <c r="D2467" s="2" t="s">
        <v>30012</v>
      </c>
      <c r="E2467" s="2" t="s">
        <v>34332</v>
      </c>
      <c r="F2467" s="2" t="s">
        <v>34333</v>
      </c>
      <c r="G2467" s="2" t="s">
        <v>81</v>
      </c>
      <c r="H2467" s="2" t="s">
        <v>81</v>
      </c>
      <c r="I2467" s="2" t="s">
        <v>51</v>
      </c>
      <c r="J2467" s="2" t="s">
        <v>52</v>
      </c>
      <c r="K2467" s="2" t="s">
        <v>138</v>
      </c>
      <c r="L2467" s="2" t="s">
        <v>2298</v>
      </c>
      <c r="M2467" s="2" t="s">
        <v>34308</v>
      </c>
      <c r="N2467" s="2" t="s">
        <v>9865</v>
      </c>
      <c r="O2467" s="2" t="s">
        <v>213</v>
      </c>
      <c r="P2467" s="2" t="s">
        <v>57</v>
      </c>
      <c r="Q2467" s="2" t="s">
        <v>2532</v>
      </c>
      <c r="R2467" s="2" t="s">
        <v>145</v>
      </c>
      <c r="S2467" s="2" t="s">
        <v>34309</v>
      </c>
      <c r="T2467" s="2" t="s">
        <v>34310</v>
      </c>
      <c r="U2467" s="2" t="s">
        <v>34311</v>
      </c>
      <c r="V2467" s="2" t="s">
        <v>34312</v>
      </c>
      <c r="W2467" s="2" t="s">
        <v>34313</v>
      </c>
      <c r="X2467" s="2" t="s">
        <v>34314</v>
      </c>
      <c r="Y2467" s="2" t="s">
        <v>81</v>
      </c>
      <c r="Z2467" s="2" t="s">
        <v>34334</v>
      </c>
      <c r="AA2467" s="2" t="s">
        <v>34335</v>
      </c>
      <c r="AB2467" s="2" t="s">
        <v>34330</v>
      </c>
      <c r="AC2467" s="2" t="s">
        <v>34336</v>
      </c>
      <c r="AD2467" s="2" t="s">
        <v>71</v>
      </c>
      <c r="AE2467" s="2"/>
      <c r="AF2467" s="2"/>
      <c r="AG2467" s="2" t="s">
        <v>128</v>
      </c>
      <c r="AH2467" s="2"/>
      <c r="AI2467" s="2"/>
      <c r="AJ2467" s="2"/>
      <c r="AK2467" s="2"/>
      <c r="AL2467" s="2"/>
      <c r="AM2467" s="2" t="s">
        <v>72</v>
      </c>
      <c r="AN2467" s="2"/>
      <c r="AO2467" s="2" t="s">
        <v>156</v>
      </c>
      <c r="AP2467" s="2" t="s">
        <v>73</v>
      </c>
      <c r="AQ2467" s="2" t="s">
        <v>132</v>
      </c>
      <c r="AR2467" s="2" t="s">
        <v>204</v>
      </c>
    </row>
    <row r="2468" customFormat="false" ht="15" hidden="false" customHeight="false" outlineLevel="0" collapsed="false">
      <c r="A2468" s="2" t="s">
        <v>34337</v>
      </c>
      <c r="B2468" s="2" t="s">
        <v>109</v>
      </c>
      <c r="C2468" s="2" t="s">
        <v>34171</v>
      </c>
      <c r="D2468" s="2" t="s">
        <v>30012</v>
      </c>
      <c r="E2468" s="2" t="s">
        <v>34338</v>
      </c>
      <c r="F2468" s="2" t="s">
        <v>3096</v>
      </c>
      <c r="G2468" s="2" t="s">
        <v>34339</v>
      </c>
      <c r="H2468" s="2"/>
      <c r="I2468" s="2" t="s">
        <v>51</v>
      </c>
      <c r="J2468" s="2" t="s">
        <v>52</v>
      </c>
      <c r="K2468" s="2" t="s">
        <v>138</v>
      </c>
      <c r="L2468" s="2" t="s">
        <v>34340</v>
      </c>
      <c r="M2468" s="2" t="s">
        <v>34341</v>
      </c>
      <c r="N2468" s="2" t="s">
        <v>310</v>
      </c>
      <c r="O2468" s="2" t="s">
        <v>72</v>
      </c>
      <c r="P2468" s="2" t="s">
        <v>72</v>
      </c>
      <c r="Q2468" s="2" t="s">
        <v>34342</v>
      </c>
      <c r="R2468" s="2" t="s">
        <v>167</v>
      </c>
      <c r="S2468" s="2" t="s">
        <v>34343</v>
      </c>
      <c r="T2468" s="2" t="s">
        <v>22781</v>
      </c>
      <c r="U2468" s="2" t="s">
        <v>22782</v>
      </c>
      <c r="V2468" s="2" t="s">
        <v>34344</v>
      </c>
      <c r="W2468" s="2" t="s">
        <v>22784</v>
      </c>
      <c r="X2468" s="2" t="s">
        <v>34345</v>
      </c>
      <c r="Y2468" s="2"/>
      <c r="Z2468" s="2" t="s">
        <v>34346</v>
      </c>
      <c r="AA2468" s="2" t="s">
        <v>34347</v>
      </c>
      <c r="AB2468" s="2" t="s">
        <v>34337</v>
      </c>
      <c r="AC2468" s="2" t="s">
        <v>34348</v>
      </c>
      <c r="AD2468" s="2" t="s">
        <v>100</v>
      </c>
      <c r="AE2468" s="2" t="s">
        <v>34349</v>
      </c>
      <c r="AF2468" s="2" t="s">
        <v>3742</v>
      </c>
      <c r="AG2468" s="2" t="s">
        <v>128</v>
      </c>
      <c r="AH2468" s="2"/>
      <c r="AI2468" s="2"/>
      <c r="AJ2468" s="2"/>
      <c r="AK2468" s="2"/>
      <c r="AL2468" s="2"/>
      <c r="AM2468" s="2" t="s">
        <v>104</v>
      </c>
      <c r="AN2468" s="2" t="s">
        <v>34350</v>
      </c>
      <c r="AO2468" s="2" t="s">
        <v>106</v>
      </c>
      <c r="AP2468" s="2" t="s">
        <v>74</v>
      </c>
      <c r="AQ2468" s="2" t="s">
        <v>132</v>
      </c>
      <c r="AR2468" s="2"/>
    </row>
    <row r="2469" customFormat="false" ht="15" hidden="false" customHeight="false" outlineLevel="0" collapsed="false">
      <c r="A2469" s="2" t="s">
        <v>34351</v>
      </c>
      <c r="B2469" s="2" t="s">
        <v>76</v>
      </c>
      <c r="C2469" s="2" t="s">
        <v>34352</v>
      </c>
      <c r="D2469" s="2" t="s">
        <v>30012</v>
      </c>
      <c r="E2469" s="2" t="s">
        <v>34353</v>
      </c>
      <c r="F2469" s="2" t="s">
        <v>34354</v>
      </c>
      <c r="G2469" s="2" t="s">
        <v>34355</v>
      </c>
      <c r="H2469" s="2" t="s">
        <v>34356</v>
      </c>
      <c r="I2469" s="2" t="s">
        <v>83</v>
      </c>
      <c r="J2469" s="2" t="s">
        <v>52</v>
      </c>
      <c r="K2469" s="2" t="s">
        <v>53</v>
      </c>
      <c r="L2469" s="2" t="s">
        <v>1214</v>
      </c>
      <c r="M2469" s="2" t="s">
        <v>34357</v>
      </c>
      <c r="N2469" s="2" t="s">
        <v>461</v>
      </c>
      <c r="O2469" s="2" t="s">
        <v>442</v>
      </c>
      <c r="P2469" s="2" t="s">
        <v>261</v>
      </c>
      <c r="Q2469" s="2" t="s">
        <v>288</v>
      </c>
      <c r="R2469" s="2" t="s">
        <v>60</v>
      </c>
      <c r="S2469" s="2" t="s">
        <v>34355</v>
      </c>
      <c r="T2469" s="2" t="s">
        <v>34358</v>
      </c>
      <c r="U2469" s="2" t="s">
        <v>34356</v>
      </c>
      <c r="V2469" s="2" t="s">
        <v>34359</v>
      </c>
      <c r="W2469" s="2" t="s">
        <v>34360</v>
      </c>
      <c r="X2469" s="2" t="s">
        <v>34361</v>
      </c>
      <c r="Y2469" s="2" t="s">
        <v>34362</v>
      </c>
      <c r="Z2469" s="2" t="s">
        <v>34363</v>
      </c>
      <c r="AA2469" s="2" t="s">
        <v>34364</v>
      </c>
      <c r="AB2469" s="2" t="s">
        <v>34351</v>
      </c>
      <c r="AC2469" s="2" t="s">
        <v>34365</v>
      </c>
      <c r="AD2469" s="2" t="s">
        <v>71</v>
      </c>
      <c r="AE2469" s="2"/>
      <c r="AF2469" s="2"/>
      <c r="AG2469" s="2" t="s">
        <v>154</v>
      </c>
      <c r="AH2469" s="2"/>
      <c r="AI2469" s="2" t="s">
        <v>30726</v>
      </c>
      <c r="AJ2469" s="2" t="s">
        <v>30726</v>
      </c>
      <c r="AK2469" s="2"/>
      <c r="AL2469" s="2"/>
      <c r="AM2469" s="2" t="s">
        <v>104</v>
      </c>
      <c r="AN2469" s="2" t="s">
        <v>34366</v>
      </c>
      <c r="AO2469" s="2" t="s">
        <v>73</v>
      </c>
      <c r="AP2469" s="2" t="s">
        <v>74</v>
      </c>
      <c r="AQ2469" s="2" t="s">
        <v>107</v>
      </c>
      <c r="AR2469" s="2" t="s">
        <v>204</v>
      </c>
    </row>
    <row r="2470" customFormat="false" ht="15" hidden="false" customHeight="false" outlineLevel="0" collapsed="false">
      <c r="A2470" s="2" t="s">
        <v>34367</v>
      </c>
      <c r="B2470" s="2" t="s">
        <v>76</v>
      </c>
      <c r="C2470" s="2" t="s">
        <v>34368</v>
      </c>
      <c r="D2470" s="2" t="s">
        <v>30012</v>
      </c>
      <c r="E2470" s="2" t="s">
        <v>34369</v>
      </c>
      <c r="F2470" s="2" t="s">
        <v>34370</v>
      </c>
      <c r="G2470" s="2" t="s">
        <v>34371</v>
      </c>
      <c r="H2470" s="2" t="s">
        <v>34372</v>
      </c>
      <c r="I2470" s="2" t="s">
        <v>51</v>
      </c>
      <c r="J2470" s="2" t="s">
        <v>52</v>
      </c>
      <c r="K2470" s="2" t="s">
        <v>53</v>
      </c>
      <c r="L2470" s="2" t="s">
        <v>10608</v>
      </c>
      <c r="M2470" s="2" t="s">
        <v>34373</v>
      </c>
      <c r="N2470" s="2" t="s">
        <v>4255</v>
      </c>
      <c r="O2470" s="2" t="s">
        <v>212</v>
      </c>
      <c r="P2470" s="2" t="s">
        <v>312</v>
      </c>
      <c r="Q2470" s="2" t="s">
        <v>288</v>
      </c>
      <c r="R2470" s="2" t="s">
        <v>60</v>
      </c>
      <c r="S2470" s="2" t="s">
        <v>34374</v>
      </c>
      <c r="T2470" s="2" t="s">
        <v>34375</v>
      </c>
      <c r="U2470" s="2" t="s">
        <v>34371</v>
      </c>
      <c r="V2470" s="2" t="s">
        <v>34376</v>
      </c>
      <c r="W2470" s="2" t="s">
        <v>34377</v>
      </c>
      <c r="X2470" s="2" t="s">
        <v>34378</v>
      </c>
      <c r="Y2470" s="2"/>
      <c r="Z2470" s="2" t="s">
        <v>34379</v>
      </c>
      <c r="AA2470" s="2" t="s">
        <v>34380</v>
      </c>
      <c r="AB2470" s="2" t="s">
        <v>34367</v>
      </c>
      <c r="AC2470" s="2" t="s">
        <v>34381</v>
      </c>
      <c r="AD2470" s="2" t="s">
        <v>71</v>
      </c>
      <c r="AE2470" s="2"/>
      <c r="AF2470" s="2"/>
      <c r="AG2470" s="2"/>
      <c r="AH2470" s="2"/>
      <c r="AI2470" s="2" t="s">
        <v>154</v>
      </c>
      <c r="AJ2470" s="2"/>
      <c r="AK2470" s="2"/>
      <c r="AL2470" s="2"/>
      <c r="AM2470" s="2" t="s">
        <v>104</v>
      </c>
      <c r="AN2470" s="2" t="s">
        <v>34253</v>
      </c>
      <c r="AO2470" s="2" t="s">
        <v>106</v>
      </c>
      <c r="AP2470" s="2" t="s">
        <v>74</v>
      </c>
      <c r="AQ2470" s="2" t="s">
        <v>132</v>
      </c>
      <c r="AR2470" s="2"/>
    </row>
    <row r="2471" customFormat="false" ht="15" hidden="false" customHeight="false" outlineLevel="0" collapsed="false">
      <c r="A2471" s="2" t="s">
        <v>34382</v>
      </c>
      <c r="B2471" s="2" t="s">
        <v>278</v>
      </c>
      <c r="C2471" s="2" t="s">
        <v>34368</v>
      </c>
      <c r="D2471" s="2" t="s">
        <v>30012</v>
      </c>
      <c r="E2471" s="2" t="s">
        <v>34383</v>
      </c>
      <c r="F2471" s="2" t="s">
        <v>4367</v>
      </c>
      <c r="G2471" s="2"/>
      <c r="H2471" s="2" t="s">
        <v>34384</v>
      </c>
      <c r="I2471" s="2" t="s">
        <v>51</v>
      </c>
      <c r="J2471" s="2" t="s">
        <v>52</v>
      </c>
      <c r="K2471" s="2" t="s">
        <v>84</v>
      </c>
      <c r="L2471" s="2" t="s">
        <v>34385</v>
      </c>
      <c r="M2471" s="2" t="s">
        <v>34386</v>
      </c>
      <c r="N2471" s="2" t="s">
        <v>310</v>
      </c>
      <c r="O2471" s="2" t="s">
        <v>287</v>
      </c>
      <c r="P2471" s="2" t="s">
        <v>262</v>
      </c>
      <c r="Q2471" s="2" t="s">
        <v>144</v>
      </c>
      <c r="R2471" s="2" t="s">
        <v>145</v>
      </c>
      <c r="S2471" s="2" t="s">
        <v>34387</v>
      </c>
      <c r="T2471" s="2" t="s">
        <v>34388</v>
      </c>
      <c r="U2471" s="2" t="s">
        <v>34389</v>
      </c>
      <c r="V2471" s="2" t="s">
        <v>21737</v>
      </c>
      <c r="W2471" s="2" t="s">
        <v>34390</v>
      </c>
      <c r="X2471" s="2" t="s">
        <v>34391</v>
      </c>
      <c r="Y2471" s="2"/>
      <c r="Z2471" s="2"/>
      <c r="AA2471" s="2" t="s">
        <v>34392</v>
      </c>
      <c r="AB2471" s="2" t="s">
        <v>34382</v>
      </c>
      <c r="AC2471" s="2" t="s">
        <v>34393</v>
      </c>
      <c r="AD2471" s="2" t="s">
        <v>71</v>
      </c>
      <c r="AE2471" s="2"/>
      <c r="AF2471" s="2"/>
      <c r="AG2471" s="2"/>
      <c r="AH2471" s="2"/>
      <c r="AI2471" s="2" t="s">
        <v>1396</v>
      </c>
      <c r="AJ2471" s="2"/>
      <c r="AK2471" s="2"/>
      <c r="AL2471" s="2"/>
      <c r="AM2471" s="2" t="s">
        <v>104</v>
      </c>
      <c r="AN2471" s="2" t="s">
        <v>34394</v>
      </c>
      <c r="AO2471" s="2" t="s">
        <v>106</v>
      </c>
      <c r="AP2471" s="2" t="s">
        <v>156</v>
      </c>
      <c r="AQ2471" s="2" t="s">
        <v>132</v>
      </c>
      <c r="AR2471" s="2" t="s">
        <v>132</v>
      </c>
    </row>
    <row r="2472" customFormat="false" ht="15" hidden="false" customHeight="false" outlineLevel="0" collapsed="false">
      <c r="A2472" s="2" t="s">
        <v>34395</v>
      </c>
      <c r="B2472" s="2" t="s">
        <v>76</v>
      </c>
      <c r="C2472" s="2" t="s">
        <v>34396</v>
      </c>
      <c r="D2472" s="2" t="s">
        <v>21692</v>
      </c>
      <c r="E2472" s="2" t="s">
        <v>34397</v>
      </c>
      <c r="F2472" s="2" t="s">
        <v>34398</v>
      </c>
      <c r="G2472" s="2" t="s">
        <v>34399</v>
      </c>
      <c r="H2472" s="2" t="s">
        <v>34400</v>
      </c>
      <c r="I2472" s="2" t="s">
        <v>51</v>
      </c>
      <c r="J2472" s="2" t="s">
        <v>52</v>
      </c>
      <c r="K2472" s="2" t="s">
        <v>53</v>
      </c>
      <c r="L2472" s="2" t="s">
        <v>34401</v>
      </c>
      <c r="M2472" s="2" t="s">
        <v>34402</v>
      </c>
      <c r="N2472" s="2" t="s">
        <v>32012</v>
      </c>
      <c r="O2472" s="2" t="s">
        <v>81</v>
      </c>
      <c r="P2472" s="2" t="s">
        <v>81</v>
      </c>
      <c r="Q2472" s="2" t="s">
        <v>288</v>
      </c>
      <c r="R2472" s="2" t="s">
        <v>60</v>
      </c>
      <c r="S2472" s="2" t="s">
        <v>34403</v>
      </c>
      <c r="T2472" s="2" t="s">
        <v>34404</v>
      </c>
      <c r="U2472" s="2" t="s">
        <v>34405</v>
      </c>
      <c r="V2472" s="2" t="s">
        <v>34406</v>
      </c>
      <c r="W2472" s="2" t="s">
        <v>34407</v>
      </c>
      <c r="X2472" s="2" t="s">
        <v>34399</v>
      </c>
      <c r="Y2472" s="2" t="s">
        <v>34408</v>
      </c>
      <c r="Z2472" s="2" t="s">
        <v>34409</v>
      </c>
      <c r="AA2472" s="2" t="s">
        <v>34410</v>
      </c>
      <c r="AB2472" s="2" t="s">
        <v>34395</v>
      </c>
      <c r="AC2472" s="2" t="s">
        <v>34411</v>
      </c>
      <c r="AD2472" s="2" t="s">
        <v>71</v>
      </c>
      <c r="AE2472" s="2"/>
      <c r="AF2472" s="2"/>
      <c r="AG2472" s="2" t="s">
        <v>298</v>
      </c>
      <c r="AH2472" s="2"/>
      <c r="AI2472" s="2"/>
      <c r="AJ2472" s="2"/>
      <c r="AK2472" s="2"/>
      <c r="AL2472" s="2"/>
      <c r="AM2472" s="2" t="s">
        <v>72</v>
      </c>
      <c r="AN2472" s="2"/>
      <c r="AO2472" s="2" t="s">
        <v>106</v>
      </c>
      <c r="AP2472" s="2" t="s">
        <v>74</v>
      </c>
      <c r="AQ2472" s="2" t="s">
        <v>132</v>
      </c>
      <c r="AR2472" s="2" t="s">
        <v>204</v>
      </c>
    </row>
    <row r="2473" customFormat="false" ht="15" hidden="false" customHeight="false" outlineLevel="0" collapsed="false">
      <c r="A2473" s="2" t="s">
        <v>34412</v>
      </c>
      <c r="B2473" s="2" t="s">
        <v>76</v>
      </c>
      <c r="C2473" s="2" t="s">
        <v>31522</v>
      </c>
      <c r="D2473" s="2" t="s">
        <v>30012</v>
      </c>
      <c r="E2473" s="2" t="s">
        <v>34413</v>
      </c>
      <c r="F2473" s="2" t="s">
        <v>34414</v>
      </c>
      <c r="G2473" s="2"/>
      <c r="H2473" s="2"/>
      <c r="I2473" s="2" t="s">
        <v>83</v>
      </c>
      <c r="J2473" s="2" t="s">
        <v>52</v>
      </c>
      <c r="K2473" s="2" t="s">
        <v>186</v>
      </c>
      <c r="L2473" s="2" t="s">
        <v>34415</v>
      </c>
      <c r="M2473" s="2" t="s">
        <v>34416</v>
      </c>
      <c r="N2473" s="2" t="s">
        <v>6165</v>
      </c>
      <c r="O2473" s="2" t="s">
        <v>573</v>
      </c>
      <c r="P2473" s="2" t="s">
        <v>287</v>
      </c>
      <c r="Q2473" s="2" t="s">
        <v>2369</v>
      </c>
      <c r="R2473" s="2" t="s">
        <v>34417</v>
      </c>
      <c r="S2473" s="2" t="s">
        <v>34418</v>
      </c>
      <c r="T2473" s="2" t="s">
        <v>34419</v>
      </c>
      <c r="U2473" s="2" t="s">
        <v>34420</v>
      </c>
      <c r="V2473" s="2" t="s">
        <v>34421</v>
      </c>
      <c r="W2473" s="2" t="s">
        <v>34419</v>
      </c>
      <c r="X2473" s="2" t="s">
        <v>34422</v>
      </c>
      <c r="Y2473" s="2" t="s">
        <v>34423</v>
      </c>
      <c r="Z2473" s="2" t="s">
        <v>34424</v>
      </c>
      <c r="AA2473" s="2" t="s">
        <v>34425</v>
      </c>
      <c r="AB2473" s="2" t="s">
        <v>34412</v>
      </c>
      <c r="AC2473" s="2" t="s">
        <v>34426</v>
      </c>
      <c r="AD2473" s="2" t="s">
        <v>71</v>
      </c>
      <c r="AE2473" s="2"/>
      <c r="AF2473" s="2"/>
      <c r="AG2473" s="2" t="s">
        <v>298</v>
      </c>
      <c r="AH2473" s="2"/>
      <c r="AI2473" s="2"/>
      <c r="AJ2473" s="2"/>
      <c r="AK2473" s="2"/>
      <c r="AL2473" s="2"/>
      <c r="AM2473" s="2" t="s">
        <v>104</v>
      </c>
      <c r="AN2473" s="2" t="s">
        <v>34124</v>
      </c>
      <c r="AO2473" s="2" t="s">
        <v>73</v>
      </c>
      <c r="AP2473" s="2" t="s">
        <v>74</v>
      </c>
      <c r="AQ2473" s="2" t="s">
        <v>132</v>
      </c>
      <c r="AR2473" s="2"/>
    </row>
    <row r="2474" customFormat="false" ht="15" hidden="false" customHeight="false" outlineLevel="0" collapsed="false">
      <c r="A2474" s="2" t="s">
        <v>34427</v>
      </c>
      <c r="B2474" s="2" t="s">
        <v>1415</v>
      </c>
      <c r="C2474" s="2" t="s">
        <v>34078</v>
      </c>
      <c r="D2474" s="2" t="s">
        <v>30012</v>
      </c>
      <c r="E2474" s="2" t="s">
        <v>9709</v>
      </c>
      <c r="F2474" s="2" t="s">
        <v>4717</v>
      </c>
      <c r="G2474" s="2" t="s">
        <v>34428</v>
      </c>
      <c r="H2474" s="2" t="s">
        <v>9711</v>
      </c>
      <c r="I2474" s="2" t="s">
        <v>83</v>
      </c>
      <c r="J2474" s="2" t="s">
        <v>52</v>
      </c>
      <c r="K2474" s="2" t="s">
        <v>9712</v>
      </c>
      <c r="L2474" s="2" t="s">
        <v>9713</v>
      </c>
      <c r="M2474" s="2" t="s">
        <v>34429</v>
      </c>
      <c r="N2474" s="2" t="s">
        <v>939</v>
      </c>
      <c r="O2474" s="2" t="s">
        <v>1449</v>
      </c>
      <c r="P2474" s="2" t="s">
        <v>443</v>
      </c>
      <c r="Q2474" s="2" t="s">
        <v>144</v>
      </c>
      <c r="R2474" s="2" t="s">
        <v>242</v>
      </c>
      <c r="S2474" s="2" t="s">
        <v>9717</v>
      </c>
      <c r="T2474" s="2" t="s">
        <v>24680</v>
      </c>
      <c r="U2474" s="2" t="s">
        <v>9719</v>
      </c>
      <c r="V2474" s="2" t="s">
        <v>34430</v>
      </c>
      <c r="W2474" s="2" t="s">
        <v>9721</v>
      </c>
      <c r="X2474" s="2" t="s">
        <v>9710</v>
      </c>
      <c r="Y2474" s="2"/>
      <c r="Z2474" s="2"/>
      <c r="AA2474" s="2" t="s">
        <v>34431</v>
      </c>
      <c r="AB2474" s="2" t="s">
        <v>34427</v>
      </c>
      <c r="AC2474" s="2" t="s">
        <v>34432</v>
      </c>
      <c r="AD2474" s="2" t="s">
        <v>100</v>
      </c>
      <c r="AE2474" s="2" t="s">
        <v>34433</v>
      </c>
      <c r="AF2474" s="2" t="s">
        <v>34434</v>
      </c>
      <c r="AG2474" s="2" t="s">
        <v>103</v>
      </c>
      <c r="AH2474" s="2" t="s">
        <v>253</v>
      </c>
      <c r="AI2474" s="2"/>
      <c r="AJ2474" s="2"/>
      <c r="AK2474" s="2" t="s">
        <v>34435</v>
      </c>
      <c r="AL2474" s="2" t="s">
        <v>34436</v>
      </c>
      <c r="AM2474" s="2" t="s">
        <v>72</v>
      </c>
      <c r="AN2474" s="2"/>
      <c r="AO2474" s="2" t="s">
        <v>73</v>
      </c>
      <c r="AP2474" s="2" t="s">
        <v>74</v>
      </c>
      <c r="AQ2474" s="2"/>
      <c r="AR2474" s="2"/>
    </row>
    <row r="2475" customFormat="false" ht="15" hidden="false" customHeight="false" outlineLevel="0" collapsed="false">
      <c r="A2475" s="2" t="s">
        <v>34437</v>
      </c>
      <c r="B2475" s="2" t="s">
        <v>1415</v>
      </c>
      <c r="C2475" s="2" t="s">
        <v>34078</v>
      </c>
      <c r="D2475" s="2" t="s">
        <v>30012</v>
      </c>
      <c r="E2475" s="2" t="s">
        <v>34438</v>
      </c>
      <c r="F2475" s="2" t="s">
        <v>8065</v>
      </c>
      <c r="G2475" s="2" t="s">
        <v>34439</v>
      </c>
      <c r="H2475" s="2" t="s">
        <v>34440</v>
      </c>
      <c r="I2475" s="2" t="s">
        <v>51</v>
      </c>
      <c r="J2475" s="2" t="s">
        <v>52</v>
      </c>
      <c r="K2475" s="2" t="s">
        <v>7428</v>
      </c>
      <c r="L2475" s="2" t="s">
        <v>9124</v>
      </c>
      <c r="M2475" s="2" t="s">
        <v>34441</v>
      </c>
      <c r="N2475" s="2" t="s">
        <v>8197</v>
      </c>
      <c r="O2475" s="2" t="s">
        <v>443</v>
      </c>
      <c r="P2475" s="2" t="s">
        <v>6633</v>
      </c>
      <c r="Q2475" s="2" t="s">
        <v>59</v>
      </c>
      <c r="R2475" s="2" t="s">
        <v>60</v>
      </c>
      <c r="S2475" s="2" t="s">
        <v>34442</v>
      </c>
      <c r="T2475" s="2" t="s">
        <v>34443</v>
      </c>
      <c r="U2475" s="2" t="s">
        <v>9132</v>
      </c>
      <c r="V2475" s="2" t="s">
        <v>34444</v>
      </c>
      <c r="W2475" s="2" t="s">
        <v>34445</v>
      </c>
      <c r="X2475" s="2" t="s">
        <v>34439</v>
      </c>
      <c r="Y2475" s="2" t="s">
        <v>34446</v>
      </c>
      <c r="Z2475" s="2" t="s">
        <v>34447</v>
      </c>
      <c r="AA2475" s="2" t="s">
        <v>34448</v>
      </c>
      <c r="AB2475" s="2" t="s">
        <v>34437</v>
      </c>
      <c r="AC2475" s="2" t="s">
        <v>34449</v>
      </c>
      <c r="AD2475" s="2" t="s">
        <v>71</v>
      </c>
      <c r="AE2475" s="2"/>
      <c r="AF2475" s="2"/>
      <c r="AG2475" s="2"/>
      <c r="AH2475" s="2"/>
      <c r="AI2475" s="2" t="s">
        <v>1396</v>
      </c>
      <c r="AJ2475" s="2"/>
      <c r="AK2475" s="2"/>
      <c r="AL2475" s="2"/>
      <c r="AM2475" s="2" t="s">
        <v>104</v>
      </c>
      <c r="AN2475" s="2" t="s">
        <v>34450</v>
      </c>
      <c r="AO2475" s="2" t="s">
        <v>106</v>
      </c>
      <c r="AP2475" s="2" t="s">
        <v>74</v>
      </c>
      <c r="AQ2475" s="2" t="s">
        <v>132</v>
      </c>
      <c r="AR2475" s="2" t="s">
        <v>107</v>
      </c>
    </row>
    <row r="2476" customFormat="false" ht="15" hidden="false" customHeight="false" outlineLevel="0" collapsed="false">
      <c r="A2476" s="2" t="s">
        <v>34451</v>
      </c>
      <c r="B2476" s="2" t="s">
        <v>76</v>
      </c>
      <c r="C2476" s="2" t="s">
        <v>34078</v>
      </c>
      <c r="D2476" s="2" t="s">
        <v>30012</v>
      </c>
      <c r="E2476" s="2" t="s">
        <v>34452</v>
      </c>
      <c r="F2476" s="2" t="s">
        <v>34453</v>
      </c>
      <c r="G2476" s="2" t="s">
        <v>34439</v>
      </c>
      <c r="H2476" s="2" t="s">
        <v>34440</v>
      </c>
      <c r="I2476" s="2" t="s">
        <v>83</v>
      </c>
      <c r="J2476" s="2" t="s">
        <v>52</v>
      </c>
      <c r="K2476" s="2" t="s">
        <v>1911</v>
      </c>
      <c r="L2476" s="2" t="s">
        <v>4160</v>
      </c>
      <c r="M2476" s="2" t="s">
        <v>34441</v>
      </c>
      <c r="N2476" s="2" t="s">
        <v>8197</v>
      </c>
      <c r="O2476" s="2" t="s">
        <v>443</v>
      </c>
      <c r="P2476" s="2" t="s">
        <v>6633</v>
      </c>
      <c r="Q2476" s="2" t="s">
        <v>59</v>
      </c>
      <c r="R2476" s="2" t="s">
        <v>60</v>
      </c>
      <c r="S2476" s="2" t="s">
        <v>34442</v>
      </c>
      <c r="T2476" s="2" t="s">
        <v>34443</v>
      </c>
      <c r="U2476" s="2" t="s">
        <v>9132</v>
      </c>
      <c r="V2476" s="2" t="s">
        <v>34444</v>
      </c>
      <c r="W2476" s="2" t="s">
        <v>34445</v>
      </c>
      <c r="X2476" s="2" t="s">
        <v>34439</v>
      </c>
      <c r="Y2476" s="2" t="s">
        <v>34446</v>
      </c>
      <c r="Z2476" s="2" t="s">
        <v>34454</v>
      </c>
      <c r="AA2476" s="2" t="s">
        <v>34448</v>
      </c>
      <c r="AB2476" s="2" t="s">
        <v>34451</v>
      </c>
      <c r="AC2476" s="2" t="s">
        <v>34455</v>
      </c>
      <c r="AD2476" s="2" t="s">
        <v>71</v>
      </c>
      <c r="AE2476" s="2"/>
      <c r="AF2476" s="2"/>
      <c r="AG2476" s="2"/>
      <c r="AH2476" s="2"/>
      <c r="AI2476" s="2" t="s">
        <v>1396</v>
      </c>
      <c r="AJ2476" s="2"/>
      <c r="AK2476" s="2"/>
      <c r="AL2476" s="2"/>
      <c r="AM2476" s="2" t="s">
        <v>72</v>
      </c>
      <c r="AN2476" s="2"/>
      <c r="AO2476" s="2" t="s">
        <v>106</v>
      </c>
      <c r="AP2476" s="2" t="s">
        <v>74</v>
      </c>
      <c r="AQ2476" s="2" t="s">
        <v>132</v>
      </c>
      <c r="AR2476" s="2" t="s">
        <v>107</v>
      </c>
    </row>
    <row r="2477" customFormat="false" ht="15" hidden="false" customHeight="false" outlineLevel="0" collapsed="false">
      <c r="A2477" s="2" t="s">
        <v>34456</v>
      </c>
      <c r="B2477" s="2" t="s">
        <v>278</v>
      </c>
      <c r="C2477" s="2" t="s">
        <v>34457</v>
      </c>
      <c r="D2477" s="2" t="s">
        <v>30012</v>
      </c>
      <c r="E2477" s="2" t="s">
        <v>34458</v>
      </c>
      <c r="F2477" s="2" t="s">
        <v>34459</v>
      </c>
      <c r="G2477" s="2" t="s">
        <v>34460</v>
      </c>
      <c r="H2477" s="2" t="s">
        <v>34461</v>
      </c>
      <c r="I2477" s="2" t="s">
        <v>83</v>
      </c>
      <c r="J2477" s="2" t="s">
        <v>52</v>
      </c>
      <c r="K2477" s="2" t="s">
        <v>53</v>
      </c>
      <c r="L2477" s="2" t="s">
        <v>34462</v>
      </c>
      <c r="M2477" s="2" t="s">
        <v>34463</v>
      </c>
      <c r="N2477" s="2" t="s">
        <v>2188</v>
      </c>
      <c r="O2477" s="2" t="s">
        <v>58</v>
      </c>
      <c r="P2477" s="2" t="s">
        <v>190</v>
      </c>
      <c r="Q2477" s="2" t="s">
        <v>242</v>
      </c>
      <c r="R2477" s="2" t="s">
        <v>145</v>
      </c>
      <c r="S2477" s="2" t="s">
        <v>34464</v>
      </c>
      <c r="T2477" s="2" t="s">
        <v>34465</v>
      </c>
      <c r="U2477" s="2" t="s">
        <v>34466</v>
      </c>
      <c r="V2477" s="2" t="s">
        <v>34467</v>
      </c>
      <c r="W2477" s="2" t="s">
        <v>19665</v>
      </c>
      <c r="X2477" s="2" t="s">
        <v>19666</v>
      </c>
      <c r="Y2477" s="2" t="s">
        <v>81</v>
      </c>
      <c r="Z2477" s="2" t="s">
        <v>34468</v>
      </c>
      <c r="AA2477" s="2" t="s">
        <v>34469</v>
      </c>
      <c r="AB2477" s="2" t="s">
        <v>34456</v>
      </c>
      <c r="AC2477" s="2" t="s">
        <v>34470</v>
      </c>
      <c r="AD2477" s="2" t="s">
        <v>100</v>
      </c>
      <c r="AE2477" s="2" t="s">
        <v>34471</v>
      </c>
      <c r="AF2477" s="2" t="s">
        <v>34472</v>
      </c>
      <c r="AG2477" s="2" t="s">
        <v>154</v>
      </c>
      <c r="AH2477" s="2"/>
      <c r="AI2477" s="2"/>
      <c r="AJ2477" s="2"/>
      <c r="AK2477" s="2"/>
      <c r="AL2477" s="2"/>
      <c r="AM2477" s="2" t="s">
        <v>104</v>
      </c>
      <c r="AN2477" s="2" t="s">
        <v>34394</v>
      </c>
      <c r="AO2477" s="2" t="s">
        <v>106</v>
      </c>
      <c r="AP2477" s="2" t="s">
        <v>74</v>
      </c>
      <c r="AQ2477" s="2" t="s">
        <v>132</v>
      </c>
      <c r="AR2477" s="2" t="s">
        <v>204</v>
      </c>
    </row>
    <row r="2478" customFormat="false" ht="15" hidden="false" customHeight="false" outlineLevel="0" collapsed="false">
      <c r="A2478" s="2" t="s">
        <v>34473</v>
      </c>
      <c r="B2478" s="2" t="s">
        <v>76</v>
      </c>
      <c r="C2478" s="2" t="s">
        <v>34396</v>
      </c>
      <c r="D2478" s="2" t="s">
        <v>21692</v>
      </c>
      <c r="E2478" s="2" t="s">
        <v>34474</v>
      </c>
      <c r="F2478" s="2" t="s">
        <v>11804</v>
      </c>
      <c r="G2478" s="2" t="s">
        <v>34399</v>
      </c>
      <c r="H2478" s="2" t="s">
        <v>34400</v>
      </c>
      <c r="I2478" s="2" t="s">
        <v>83</v>
      </c>
      <c r="J2478" s="2" t="s">
        <v>52</v>
      </c>
      <c r="K2478" s="2" t="s">
        <v>53</v>
      </c>
      <c r="L2478" s="2" t="s">
        <v>1678</v>
      </c>
      <c r="M2478" s="2" t="s">
        <v>34402</v>
      </c>
      <c r="N2478" s="2" t="s">
        <v>32012</v>
      </c>
      <c r="O2478" s="2" t="s">
        <v>81</v>
      </c>
      <c r="P2478" s="2" t="s">
        <v>81</v>
      </c>
      <c r="Q2478" s="2" t="s">
        <v>288</v>
      </c>
      <c r="R2478" s="2" t="s">
        <v>60</v>
      </c>
      <c r="S2478" s="2" t="s">
        <v>34403</v>
      </c>
      <c r="T2478" s="2" t="s">
        <v>34404</v>
      </c>
      <c r="U2478" s="2" t="s">
        <v>34405</v>
      </c>
      <c r="V2478" s="2" t="s">
        <v>34406</v>
      </c>
      <c r="W2478" s="2" t="s">
        <v>34407</v>
      </c>
      <c r="X2478" s="2" t="s">
        <v>34399</v>
      </c>
      <c r="Y2478" s="2" t="s">
        <v>34408</v>
      </c>
      <c r="Z2478" s="2" t="s">
        <v>34409</v>
      </c>
      <c r="AA2478" s="2" t="s">
        <v>34410</v>
      </c>
      <c r="AB2478" s="2" t="s">
        <v>34473</v>
      </c>
      <c r="AC2478" s="2" t="s">
        <v>34475</v>
      </c>
      <c r="AD2478" s="2" t="s">
        <v>71</v>
      </c>
      <c r="AE2478" s="2"/>
      <c r="AF2478" s="2"/>
      <c r="AG2478" s="2" t="s">
        <v>298</v>
      </c>
      <c r="AH2478" s="2"/>
      <c r="AI2478" s="2"/>
      <c r="AJ2478" s="2"/>
      <c r="AK2478" s="2"/>
      <c r="AL2478" s="2"/>
      <c r="AM2478" s="2" t="s">
        <v>72</v>
      </c>
      <c r="AN2478" s="2"/>
      <c r="AO2478" s="2" t="s">
        <v>106</v>
      </c>
      <c r="AP2478" s="2" t="s">
        <v>74</v>
      </c>
      <c r="AQ2478" s="2" t="s">
        <v>132</v>
      </c>
      <c r="AR2478" s="2" t="s">
        <v>204</v>
      </c>
    </row>
    <row r="2479" customFormat="false" ht="15" hidden="false" customHeight="false" outlineLevel="0" collapsed="false">
      <c r="A2479" s="2" t="s">
        <v>34476</v>
      </c>
      <c r="B2479" s="2" t="s">
        <v>1415</v>
      </c>
      <c r="C2479" s="2" t="s">
        <v>34477</v>
      </c>
      <c r="D2479" s="2" t="s">
        <v>30012</v>
      </c>
      <c r="E2479" s="2" t="s">
        <v>34478</v>
      </c>
      <c r="F2479" s="2" t="s">
        <v>19788</v>
      </c>
      <c r="G2479" s="2" t="s">
        <v>34479</v>
      </c>
      <c r="H2479" s="2" t="s">
        <v>34480</v>
      </c>
      <c r="I2479" s="2" t="s">
        <v>83</v>
      </c>
      <c r="J2479" s="2" t="s">
        <v>52</v>
      </c>
      <c r="K2479" s="2" t="s">
        <v>588</v>
      </c>
      <c r="L2479" s="2" t="s">
        <v>34481</v>
      </c>
      <c r="M2479" s="2" t="s">
        <v>34482</v>
      </c>
      <c r="N2479" s="2" t="s">
        <v>2282</v>
      </c>
      <c r="O2479" s="2" t="s">
        <v>190</v>
      </c>
      <c r="P2479" s="2" t="s">
        <v>2463</v>
      </c>
      <c r="Q2479" s="2" t="s">
        <v>476</v>
      </c>
      <c r="R2479" s="2" t="s">
        <v>477</v>
      </c>
      <c r="S2479" s="2" t="s">
        <v>34483</v>
      </c>
      <c r="T2479" s="2" t="s">
        <v>34484</v>
      </c>
      <c r="U2479" s="2" t="s">
        <v>34479</v>
      </c>
      <c r="V2479" s="2" t="s">
        <v>34485</v>
      </c>
      <c r="W2479" s="2" t="s">
        <v>34486</v>
      </c>
      <c r="X2479" s="2" t="s">
        <v>34487</v>
      </c>
      <c r="Y2479" s="2" t="s">
        <v>34488</v>
      </c>
      <c r="Z2479" s="2" t="s">
        <v>34489</v>
      </c>
      <c r="AA2479" s="2" t="s">
        <v>34490</v>
      </c>
      <c r="AB2479" s="2" t="s">
        <v>34476</v>
      </c>
      <c r="AC2479" s="2" t="s">
        <v>34491</v>
      </c>
      <c r="AD2479" s="2" t="s">
        <v>71</v>
      </c>
      <c r="AE2479" s="2"/>
      <c r="AF2479" s="2"/>
      <c r="AG2479" s="2" t="s">
        <v>128</v>
      </c>
      <c r="AH2479" s="2"/>
      <c r="AI2479" s="2"/>
      <c r="AJ2479" s="2"/>
      <c r="AK2479" s="2"/>
      <c r="AL2479" s="2"/>
      <c r="AM2479" s="2" t="s">
        <v>104</v>
      </c>
      <c r="AN2479" s="2" t="s">
        <v>34492</v>
      </c>
      <c r="AO2479" s="2" t="s">
        <v>106</v>
      </c>
      <c r="AP2479" s="2" t="s">
        <v>106</v>
      </c>
      <c r="AQ2479" s="2" t="s">
        <v>132</v>
      </c>
      <c r="AR2479" s="2" t="s">
        <v>107</v>
      </c>
    </row>
    <row r="2480" customFormat="false" ht="15" hidden="false" customHeight="false" outlineLevel="0" collapsed="false">
      <c r="A2480" s="2" t="s">
        <v>34493</v>
      </c>
      <c r="B2480" s="2" t="s">
        <v>76</v>
      </c>
      <c r="C2480" s="2" t="s">
        <v>34494</v>
      </c>
      <c r="D2480" s="2" t="s">
        <v>30012</v>
      </c>
      <c r="E2480" s="2" t="s">
        <v>34495</v>
      </c>
      <c r="F2480" s="2" t="s">
        <v>14824</v>
      </c>
      <c r="G2480" s="2" t="s">
        <v>34496</v>
      </c>
      <c r="H2480" s="2" t="s">
        <v>34497</v>
      </c>
      <c r="I2480" s="2" t="s">
        <v>51</v>
      </c>
      <c r="J2480" s="2" t="s">
        <v>52</v>
      </c>
      <c r="K2480" s="2" t="s">
        <v>186</v>
      </c>
      <c r="L2480" s="2" t="s">
        <v>34498</v>
      </c>
      <c r="M2480" s="2" t="s">
        <v>34499</v>
      </c>
      <c r="N2480" s="2" t="s">
        <v>81</v>
      </c>
      <c r="O2480" s="2" t="s">
        <v>573</v>
      </c>
      <c r="P2480" s="2" t="s">
        <v>143</v>
      </c>
      <c r="Q2480" s="2" t="s">
        <v>2369</v>
      </c>
      <c r="R2480" s="2" t="s">
        <v>215</v>
      </c>
      <c r="S2480" s="2" t="s">
        <v>34500</v>
      </c>
      <c r="T2480" s="2" t="s">
        <v>34501</v>
      </c>
      <c r="U2480" s="2" t="s">
        <v>34496</v>
      </c>
      <c r="V2480" s="2" t="s">
        <v>34502</v>
      </c>
      <c r="W2480" s="2" t="s">
        <v>34503</v>
      </c>
      <c r="X2480" s="2" t="s">
        <v>34504</v>
      </c>
      <c r="Y2480" s="2" t="s">
        <v>34496</v>
      </c>
      <c r="Z2480" s="2" t="s">
        <v>8829</v>
      </c>
      <c r="AA2480" s="2" t="s">
        <v>34505</v>
      </c>
      <c r="AB2480" s="2" t="s">
        <v>34493</v>
      </c>
      <c r="AC2480" s="2" t="s">
        <v>34506</v>
      </c>
      <c r="AD2480" s="2" t="s">
        <v>71</v>
      </c>
      <c r="AE2480" s="2"/>
      <c r="AF2480" s="2"/>
      <c r="AG2480" s="2" t="s">
        <v>128</v>
      </c>
      <c r="AH2480" s="2"/>
      <c r="AI2480" s="2"/>
      <c r="AJ2480" s="2"/>
      <c r="AK2480" s="2"/>
      <c r="AL2480" s="2"/>
      <c r="AM2480" s="2" t="s">
        <v>104</v>
      </c>
      <c r="AN2480" s="2" t="s">
        <v>33968</v>
      </c>
      <c r="AO2480" s="2" t="s">
        <v>73</v>
      </c>
      <c r="AP2480" s="2" t="s">
        <v>74</v>
      </c>
      <c r="AQ2480" s="2" t="s">
        <v>132</v>
      </c>
      <c r="AR2480" s="2" t="s">
        <v>107</v>
      </c>
    </row>
    <row r="2481" customFormat="false" ht="15" hidden="false" customHeight="false" outlineLevel="0" collapsed="false">
      <c r="A2481" s="2" t="s">
        <v>34507</v>
      </c>
      <c r="B2481" s="2" t="s">
        <v>1415</v>
      </c>
      <c r="C2481" s="2" t="s">
        <v>34494</v>
      </c>
      <c r="D2481" s="2" t="s">
        <v>30012</v>
      </c>
      <c r="E2481" s="2" t="s">
        <v>8967</v>
      </c>
      <c r="F2481" s="2" t="s">
        <v>8968</v>
      </c>
      <c r="G2481" s="2" t="s">
        <v>8969</v>
      </c>
      <c r="H2481" s="2" t="s">
        <v>8970</v>
      </c>
      <c r="I2481" s="2" t="s">
        <v>83</v>
      </c>
      <c r="J2481" s="2" t="s">
        <v>52</v>
      </c>
      <c r="K2481" s="2" t="s">
        <v>53</v>
      </c>
      <c r="L2481" s="2" t="s">
        <v>1963</v>
      </c>
      <c r="M2481" s="2" t="s">
        <v>34508</v>
      </c>
      <c r="N2481" s="2" t="s">
        <v>8972</v>
      </c>
      <c r="O2481" s="2" t="s">
        <v>57</v>
      </c>
      <c r="P2481" s="2" t="s">
        <v>1300</v>
      </c>
      <c r="Q2481" s="2" t="s">
        <v>476</v>
      </c>
      <c r="R2481" s="2" t="s">
        <v>477</v>
      </c>
      <c r="S2481" s="2" t="s">
        <v>34509</v>
      </c>
      <c r="T2481" s="2" t="s">
        <v>34509</v>
      </c>
      <c r="U2481" s="2" t="s">
        <v>8969</v>
      </c>
      <c r="V2481" s="2" t="s">
        <v>34510</v>
      </c>
      <c r="W2481" s="2"/>
      <c r="X2481" s="2" t="s">
        <v>8976</v>
      </c>
      <c r="Y2481" s="2" t="s">
        <v>8976</v>
      </c>
      <c r="Z2481" s="2" t="s">
        <v>34511</v>
      </c>
      <c r="AA2481" s="2" t="s">
        <v>34512</v>
      </c>
      <c r="AB2481" s="2" t="s">
        <v>34507</v>
      </c>
      <c r="AC2481" s="2" t="s">
        <v>34513</v>
      </c>
      <c r="AD2481" s="2" t="s">
        <v>71</v>
      </c>
      <c r="AE2481" s="2"/>
      <c r="AF2481" s="2"/>
      <c r="AG2481" s="2" t="s">
        <v>154</v>
      </c>
      <c r="AH2481" s="2"/>
      <c r="AI2481" s="2"/>
      <c r="AJ2481" s="2"/>
      <c r="AK2481" s="2"/>
      <c r="AL2481" s="2"/>
      <c r="AM2481" s="2" t="s">
        <v>72</v>
      </c>
      <c r="AN2481" s="2"/>
      <c r="AO2481" s="2" t="s">
        <v>106</v>
      </c>
      <c r="AP2481" s="2" t="s">
        <v>74</v>
      </c>
      <c r="AQ2481" s="2" t="s">
        <v>132</v>
      </c>
      <c r="AR2481" s="2"/>
    </row>
    <row r="2482" customFormat="false" ht="15" hidden="false" customHeight="false" outlineLevel="0" collapsed="false">
      <c r="A2482" s="2" t="s">
        <v>34514</v>
      </c>
      <c r="B2482" s="2" t="s">
        <v>1415</v>
      </c>
      <c r="C2482" s="2" t="s">
        <v>34350</v>
      </c>
      <c r="D2482" s="2" t="s">
        <v>30012</v>
      </c>
      <c r="E2482" s="2" t="s">
        <v>34515</v>
      </c>
      <c r="F2482" s="2" t="s">
        <v>34516</v>
      </c>
      <c r="G2482" s="2" t="s">
        <v>34517</v>
      </c>
      <c r="H2482" s="2" t="s">
        <v>34518</v>
      </c>
      <c r="I2482" s="2" t="s">
        <v>83</v>
      </c>
      <c r="J2482" s="2" t="s">
        <v>52</v>
      </c>
      <c r="K2482" s="2" t="s">
        <v>729</v>
      </c>
      <c r="L2482" s="2" t="s">
        <v>3424</v>
      </c>
      <c r="M2482" s="2" t="s">
        <v>34519</v>
      </c>
      <c r="N2482" s="2" t="s">
        <v>116</v>
      </c>
      <c r="O2482" s="2" t="s">
        <v>58</v>
      </c>
      <c r="P2482" s="2" t="s">
        <v>631</v>
      </c>
      <c r="Q2482" s="2" t="s">
        <v>215</v>
      </c>
      <c r="R2482" s="2" t="s">
        <v>215</v>
      </c>
      <c r="S2482" s="2" t="s">
        <v>34520</v>
      </c>
      <c r="T2482" s="2" t="s">
        <v>34521</v>
      </c>
      <c r="U2482" s="2" t="s">
        <v>34522</v>
      </c>
      <c r="V2482" s="2" t="s">
        <v>34523</v>
      </c>
      <c r="W2482" s="2" t="s">
        <v>34524</v>
      </c>
      <c r="X2482" s="2" t="s">
        <v>34525</v>
      </c>
      <c r="Y2482" s="2"/>
      <c r="Z2482" s="2" t="s">
        <v>34526</v>
      </c>
      <c r="AA2482" s="2" t="s">
        <v>27960</v>
      </c>
      <c r="AB2482" s="2" t="s">
        <v>34514</v>
      </c>
      <c r="AC2482" s="2" t="s">
        <v>34527</v>
      </c>
      <c r="AD2482" s="2" t="s">
        <v>100</v>
      </c>
      <c r="AE2482" s="2" t="s">
        <v>34528</v>
      </c>
      <c r="AF2482" s="2" t="s">
        <v>34529</v>
      </c>
      <c r="AG2482" s="2" t="s">
        <v>128</v>
      </c>
      <c r="AH2482" s="2"/>
      <c r="AI2482" s="2"/>
      <c r="AJ2482" s="2"/>
      <c r="AK2482" s="2"/>
      <c r="AL2482" s="2"/>
      <c r="AM2482" s="2" t="s">
        <v>104</v>
      </c>
      <c r="AN2482" s="2" t="s">
        <v>33479</v>
      </c>
      <c r="AO2482" s="2" t="s">
        <v>156</v>
      </c>
      <c r="AP2482" s="2" t="s">
        <v>106</v>
      </c>
      <c r="AQ2482" s="2" t="s">
        <v>132</v>
      </c>
      <c r="AR2482" s="2" t="s">
        <v>132</v>
      </c>
    </row>
    <row r="2483" customFormat="false" ht="15" hidden="false" customHeight="false" outlineLevel="0" collapsed="false">
      <c r="A2483" s="2" t="s">
        <v>34530</v>
      </c>
      <c r="B2483" s="2" t="s">
        <v>1415</v>
      </c>
      <c r="C2483" s="2" t="s">
        <v>33968</v>
      </c>
      <c r="D2483" s="2" t="s">
        <v>30012</v>
      </c>
      <c r="E2483" s="2" t="s">
        <v>8229</v>
      </c>
      <c r="F2483" s="2" t="s">
        <v>8230</v>
      </c>
      <c r="G2483" s="2" t="s">
        <v>34531</v>
      </c>
      <c r="H2483" s="2"/>
      <c r="I2483" s="2" t="s">
        <v>51</v>
      </c>
      <c r="J2483" s="2" t="s">
        <v>52</v>
      </c>
      <c r="K2483" s="2" t="s">
        <v>729</v>
      </c>
      <c r="L2483" s="2" t="s">
        <v>8233</v>
      </c>
      <c r="M2483" s="2" t="s">
        <v>34532</v>
      </c>
      <c r="N2483" s="2" t="s">
        <v>34533</v>
      </c>
      <c r="O2483" s="2" t="s">
        <v>1449</v>
      </c>
      <c r="P2483" s="2" t="s">
        <v>631</v>
      </c>
      <c r="Q2483" s="2" t="s">
        <v>145</v>
      </c>
      <c r="R2483" s="2" t="s">
        <v>3684</v>
      </c>
      <c r="S2483" s="2" t="s">
        <v>34534</v>
      </c>
      <c r="T2483" s="2" t="s">
        <v>81</v>
      </c>
      <c r="U2483" s="2" t="s">
        <v>8231</v>
      </c>
      <c r="V2483" s="2" t="s">
        <v>34535</v>
      </c>
      <c r="W2483" s="2" t="s">
        <v>34536</v>
      </c>
      <c r="X2483" s="2" t="s">
        <v>34537</v>
      </c>
      <c r="Y2483" s="2"/>
      <c r="Z2483" s="2"/>
      <c r="AA2483" s="2" t="s">
        <v>34538</v>
      </c>
      <c r="AB2483" s="2" t="s">
        <v>34530</v>
      </c>
      <c r="AC2483" s="2" t="s">
        <v>34539</v>
      </c>
      <c r="AD2483" s="2" t="s">
        <v>71</v>
      </c>
      <c r="AE2483" s="2"/>
      <c r="AF2483" s="2"/>
      <c r="AG2483" s="2"/>
      <c r="AH2483" s="2"/>
      <c r="AI2483" s="2"/>
      <c r="AJ2483" s="2"/>
      <c r="AK2483" s="2"/>
      <c r="AL2483" s="2"/>
      <c r="AM2483" s="2" t="s">
        <v>104</v>
      </c>
      <c r="AN2483" s="2" t="s">
        <v>34540</v>
      </c>
      <c r="AO2483" s="2" t="s">
        <v>73</v>
      </c>
      <c r="AP2483" s="2" t="s">
        <v>106</v>
      </c>
      <c r="AQ2483" s="2" t="s">
        <v>107</v>
      </c>
      <c r="AR2483" s="2" t="s">
        <v>132</v>
      </c>
    </row>
    <row r="2484" customFormat="false" ht="15" hidden="false" customHeight="false" outlineLevel="0" collapsed="false">
      <c r="A2484" s="2" t="s">
        <v>34541</v>
      </c>
      <c r="B2484" s="2" t="s">
        <v>278</v>
      </c>
      <c r="C2484" s="2" t="s">
        <v>34542</v>
      </c>
      <c r="D2484" s="2" t="s">
        <v>30012</v>
      </c>
      <c r="E2484" s="2" t="s">
        <v>34543</v>
      </c>
      <c r="F2484" s="2" t="s">
        <v>34544</v>
      </c>
      <c r="G2484" s="2" t="s">
        <v>34545</v>
      </c>
      <c r="H2484" s="2"/>
      <c r="I2484" s="2" t="s">
        <v>51</v>
      </c>
      <c r="J2484" s="2" t="s">
        <v>52</v>
      </c>
      <c r="K2484" s="2" t="s">
        <v>53</v>
      </c>
      <c r="L2484" s="2" t="s">
        <v>34546</v>
      </c>
      <c r="M2484" s="2" t="s">
        <v>34547</v>
      </c>
      <c r="N2484" s="2" t="s">
        <v>1197</v>
      </c>
      <c r="O2484" s="2" t="s">
        <v>2542</v>
      </c>
      <c r="P2484" s="2" t="s">
        <v>2531</v>
      </c>
      <c r="Q2484" s="2" t="s">
        <v>34548</v>
      </c>
      <c r="R2484" s="2" t="s">
        <v>3981</v>
      </c>
      <c r="S2484" s="2" t="s">
        <v>34549</v>
      </c>
      <c r="T2484" s="2" t="s">
        <v>34550</v>
      </c>
      <c r="U2484" s="2" t="s">
        <v>34550</v>
      </c>
      <c r="V2484" s="2" t="s">
        <v>34551</v>
      </c>
      <c r="W2484" s="2" t="s">
        <v>34552</v>
      </c>
      <c r="X2484" s="2" t="s">
        <v>34553</v>
      </c>
      <c r="Y2484" s="2" t="s">
        <v>34554</v>
      </c>
      <c r="Z2484" s="2" t="s">
        <v>34555</v>
      </c>
      <c r="AA2484" s="2" t="s">
        <v>34556</v>
      </c>
      <c r="AB2484" s="2" t="s">
        <v>34541</v>
      </c>
      <c r="AC2484" s="2" t="s">
        <v>34557</v>
      </c>
      <c r="AD2484" s="2" t="s">
        <v>71</v>
      </c>
      <c r="AE2484" s="2"/>
      <c r="AF2484" s="2"/>
      <c r="AG2484" s="2" t="s">
        <v>103</v>
      </c>
      <c r="AH2484" s="2" t="s">
        <v>253</v>
      </c>
      <c r="AI2484" s="2"/>
      <c r="AJ2484" s="2"/>
      <c r="AK2484" s="2" t="s">
        <v>24714</v>
      </c>
      <c r="AL2484" s="2" t="s">
        <v>27275</v>
      </c>
      <c r="AM2484" s="2" t="s">
        <v>104</v>
      </c>
      <c r="AN2484" s="2" t="s">
        <v>34558</v>
      </c>
      <c r="AO2484" s="2" t="s">
        <v>106</v>
      </c>
      <c r="AP2484" s="2" t="s">
        <v>106</v>
      </c>
      <c r="AQ2484" s="2"/>
      <c r="AR2484" s="2" t="s">
        <v>107</v>
      </c>
    </row>
    <row r="2485" customFormat="false" ht="15" hidden="false" customHeight="false" outlineLevel="0" collapsed="false">
      <c r="A2485" s="2" t="s">
        <v>34559</v>
      </c>
      <c r="B2485" s="2" t="s">
        <v>278</v>
      </c>
      <c r="C2485" s="2" t="s">
        <v>34560</v>
      </c>
      <c r="D2485" s="2" t="s">
        <v>30012</v>
      </c>
      <c r="E2485" s="2" t="s">
        <v>34561</v>
      </c>
      <c r="F2485" s="2" t="s">
        <v>34562</v>
      </c>
      <c r="G2485" s="2" t="s">
        <v>81</v>
      </c>
      <c r="H2485" s="2" t="s">
        <v>4241</v>
      </c>
      <c r="I2485" s="2" t="s">
        <v>83</v>
      </c>
      <c r="J2485" s="2" t="s">
        <v>52</v>
      </c>
      <c r="K2485" s="2" t="s">
        <v>53</v>
      </c>
      <c r="L2485" s="2" t="s">
        <v>34563</v>
      </c>
      <c r="M2485" s="2" t="s">
        <v>34564</v>
      </c>
      <c r="N2485" s="2" t="s">
        <v>3944</v>
      </c>
      <c r="O2485" s="2" t="s">
        <v>57</v>
      </c>
      <c r="P2485" s="2" t="s">
        <v>980</v>
      </c>
      <c r="Q2485" s="2" t="s">
        <v>592</v>
      </c>
      <c r="R2485" s="2" t="s">
        <v>145</v>
      </c>
      <c r="S2485" s="2" t="s">
        <v>34565</v>
      </c>
      <c r="T2485" s="2" t="s">
        <v>81</v>
      </c>
      <c r="U2485" s="2" t="s">
        <v>81</v>
      </c>
      <c r="V2485" s="2" t="s">
        <v>4247</v>
      </c>
      <c r="W2485" s="2" t="s">
        <v>34566</v>
      </c>
      <c r="X2485" s="2" t="s">
        <v>4240</v>
      </c>
      <c r="Y2485" s="2" t="s">
        <v>81</v>
      </c>
      <c r="Z2485" s="2"/>
      <c r="AA2485" s="2" t="s">
        <v>34567</v>
      </c>
      <c r="AB2485" s="2" t="s">
        <v>34559</v>
      </c>
      <c r="AC2485" s="2" t="s">
        <v>34568</v>
      </c>
      <c r="AD2485" s="2" t="s">
        <v>100</v>
      </c>
      <c r="AE2485" s="2" t="s">
        <v>34569</v>
      </c>
      <c r="AF2485" s="2" t="s">
        <v>34570</v>
      </c>
      <c r="AG2485" s="2"/>
      <c r="AH2485" s="2"/>
      <c r="AI2485" s="2"/>
      <c r="AJ2485" s="2"/>
      <c r="AK2485" s="2"/>
      <c r="AL2485" s="2"/>
      <c r="AM2485" s="2" t="s">
        <v>104</v>
      </c>
      <c r="AN2485" s="2" t="s">
        <v>34394</v>
      </c>
      <c r="AO2485" s="2"/>
      <c r="AP2485" s="2" t="s">
        <v>106</v>
      </c>
      <c r="AQ2485" s="2"/>
      <c r="AR2485" s="2" t="s">
        <v>204</v>
      </c>
    </row>
    <row r="2486" customFormat="false" ht="15" hidden="false" customHeight="false" outlineLevel="0" collapsed="false">
      <c r="A2486" s="2" t="s">
        <v>34571</v>
      </c>
      <c r="B2486" s="2" t="s">
        <v>1415</v>
      </c>
      <c r="C2486" s="2" t="s">
        <v>34560</v>
      </c>
      <c r="D2486" s="2" t="s">
        <v>30012</v>
      </c>
      <c r="E2486" s="2" t="s">
        <v>34572</v>
      </c>
      <c r="F2486" s="2" t="s">
        <v>34573</v>
      </c>
      <c r="G2486" s="2" t="s">
        <v>34574</v>
      </c>
      <c r="H2486" s="2" t="s">
        <v>34575</v>
      </c>
      <c r="I2486" s="2" t="s">
        <v>51</v>
      </c>
      <c r="J2486" s="2" t="s">
        <v>52</v>
      </c>
      <c r="K2486" s="2" t="s">
        <v>34576</v>
      </c>
      <c r="L2486" s="2" t="s">
        <v>3112</v>
      </c>
      <c r="M2486" s="2" t="s">
        <v>34577</v>
      </c>
      <c r="N2486" s="2" t="s">
        <v>239</v>
      </c>
      <c r="O2486" s="2" t="s">
        <v>117</v>
      </c>
      <c r="P2486" s="2" t="s">
        <v>212</v>
      </c>
      <c r="Q2486" s="2" t="s">
        <v>692</v>
      </c>
      <c r="R2486" s="2" t="s">
        <v>242</v>
      </c>
      <c r="S2486" s="2" t="s">
        <v>34578</v>
      </c>
      <c r="T2486" s="2" t="s">
        <v>34579</v>
      </c>
      <c r="U2486" s="2" t="s">
        <v>34580</v>
      </c>
      <c r="V2486" s="2" t="s">
        <v>34581</v>
      </c>
      <c r="W2486" s="2" t="s">
        <v>34582</v>
      </c>
      <c r="X2486" s="2" t="s">
        <v>34574</v>
      </c>
      <c r="Y2486" s="2" t="s">
        <v>34583</v>
      </c>
      <c r="Z2486" s="2" t="s">
        <v>34584</v>
      </c>
      <c r="AA2486" s="2" t="s">
        <v>34585</v>
      </c>
      <c r="AB2486" s="2" t="s">
        <v>34571</v>
      </c>
      <c r="AC2486" s="2" t="s">
        <v>34586</v>
      </c>
      <c r="AD2486" s="2" t="s">
        <v>71</v>
      </c>
      <c r="AE2486" s="2"/>
      <c r="AF2486" s="2"/>
      <c r="AG2486" s="2" t="s">
        <v>298</v>
      </c>
      <c r="AH2486" s="2" t="s">
        <v>178</v>
      </c>
      <c r="AI2486" s="2" t="s">
        <v>34587</v>
      </c>
      <c r="AJ2486" s="2" t="s">
        <v>34588</v>
      </c>
      <c r="AK2486" s="2"/>
      <c r="AL2486" s="2"/>
      <c r="AM2486" s="2" t="s">
        <v>104</v>
      </c>
      <c r="AN2486" s="2" t="s">
        <v>34589</v>
      </c>
      <c r="AO2486" s="2" t="s">
        <v>73</v>
      </c>
      <c r="AP2486" s="2" t="s">
        <v>73</v>
      </c>
      <c r="AQ2486" s="2" t="s">
        <v>132</v>
      </c>
      <c r="AR2486" s="2" t="s">
        <v>132</v>
      </c>
    </row>
    <row r="2487" customFormat="false" ht="15" hidden="false" customHeight="false" outlineLevel="0" collapsed="false">
      <c r="A2487" s="2" t="s">
        <v>34590</v>
      </c>
      <c r="B2487" s="2" t="s">
        <v>109</v>
      </c>
      <c r="C2487" s="2" t="s">
        <v>34560</v>
      </c>
      <c r="D2487" s="2" t="s">
        <v>30012</v>
      </c>
      <c r="E2487" s="2" t="s">
        <v>24218</v>
      </c>
      <c r="F2487" s="2" t="s">
        <v>13946</v>
      </c>
      <c r="G2487" s="2"/>
      <c r="H2487" s="2" t="s">
        <v>13947</v>
      </c>
      <c r="I2487" s="2" t="s">
        <v>51</v>
      </c>
      <c r="J2487" s="2" t="s">
        <v>52</v>
      </c>
      <c r="K2487" s="2" t="s">
        <v>235</v>
      </c>
      <c r="L2487" s="2" t="s">
        <v>13948</v>
      </c>
      <c r="M2487" s="2" t="s">
        <v>34591</v>
      </c>
      <c r="N2487" s="2" t="s">
        <v>13950</v>
      </c>
      <c r="O2487" s="2" t="s">
        <v>143</v>
      </c>
      <c r="P2487" s="2" t="s">
        <v>213</v>
      </c>
      <c r="Q2487" s="2" t="s">
        <v>6964</v>
      </c>
      <c r="R2487" s="2" t="s">
        <v>242</v>
      </c>
      <c r="S2487" s="2" t="s">
        <v>34592</v>
      </c>
      <c r="T2487" s="2" t="s">
        <v>13952</v>
      </c>
      <c r="U2487" s="2" t="s">
        <v>13953</v>
      </c>
      <c r="V2487" s="2" t="s">
        <v>34593</v>
      </c>
      <c r="W2487" s="2" t="s">
        <v>13955</v>
      </c>
      <c r="X2487" s="2" t="s">
        <v>13956</v>
      </c>
      <c r="Y2487" s="2" t="s">
        <v>34594</v>
      </c>
      <c r="Z2487" s="2"/>
      <c r="AA2487" s="2" t="s">
        <v>34595</v>
      </c>
      <c r="AB2487" s="2" t="s">
        <v>34590</v>
      </c>
      <c r="AC2487" s="2" t="s">
        <v>34596</v>
      </c>
      <c r="AD2487" s="2" t="s">
        <v>100</v>
      </c>
      <c r="AE2487" s="2" t="s">
        <v>34597</v>
      </c>
      <c r="AF2487" s="2" t="s">
        <v>15404</v>
      </c>
      <c r="AG2487" s="2" t="s">
        <v>103</v>
      </c>
      <c r="AH2487" s="2" t="s">
        <v>178</v>
      </c>
      <c r="AI2487" s="2" t="s">
        <v>14006</v>
      </c>
      <c r="AJ2487" s="2" t="s">
        <v>34598</v>
      </c>
      <c r="AK2487" s="2"/>
      <c r="AL2487" s="2"/>
      <c r="AM2487" s="2" t="s">
        <v>104</v>
      </c>
      <c r="AN2487" s="2" t="s">
        <v>34599</v>
      </c>
      <c r="AO2487" s="2" t="s">
        <v>73</v>
      </c>
      <c r="AP2487" s="2" t="s">
        <v>74</v>
      </c>
      <c r="AQ2487" s="2" t="s">
        <v>107</v>
      </c>
      <c r="AR2487" s="2"/>
    </row>
    <row r="2488" customFormat="false" ht="15" hidden="false" customHeight="false" outlineLevel="0" collapsed="false">
      <c r="A2488" s="2" t="s">
        <v>34600</v>
      </c>
      <c r="B2488" s="2" t="s">
        <v>1415</v>
      </c>
      <c r="C2488" s="2" t="s">
        <v>34599</v>
      </c>
      <c r="D2488" s="2" t="s">
        <v>30012</v>
      </c>
      <c r="E2488" s="2" t="s">
        <v>34601</v>
      </c>
      <c r="F2488" s="2" t="s">
        <v>6682</v>
      </c>
      <c r="G2488" s="2" t="s">
        <v>34602</v>
      </c>
      <c r="H2488" s="2" t="s">
        <v>34603</v>
      </c>
      <c r="I2488" s="2" t="s">
        <v>51</v>
      </c>
      <c r="J2488" s="2" t="s">
        <v>52</v>
      </c>
      <c r="K2488" s="2" t="s">
        <v>53</v>
      </c>
      <c r="L2488" s="2" t="s">
        <v>34604</v>
      </c>
      <c r="M2488" s="2" t="s">
        <v>34605</v>
      </c>
      <c r="N2488" s="2" t="s">
        <v>11404</v>
      </c>
      <c r="O2488" s="2" t="s">
        <v>142</v>
      </c>
      <c r="P2488" s="2" t="s">
        <v>573</v>
      </c>
      <c r="Q2488" s="2" t="s">
        <v>166</v>
      </c>
      <c r="R2488" s="2" t="s">
        <v>167</v>
      </c>
      <c r="S2488" s="2" t="s">
        <v>34606</v>
      </c>
      <c r="T2488" s="2" t="s">
        <v>34607</v>
      </c>
      <c r="U2488" s="2" t="s">
        <v>34608</v>
      </c>
      <c r="V2488" s="2" t="s">
        <v>34609</v>
      </c>
      <c r="W2488" s="2"/>
      <c r="X2488" s="2" t="s">
        <v>34603</v>
      </c>
      <c r="Y2488" s="2"/>
      <c r="Z2488" s="2" t="s">
        <v>9926</v>
      </c>
      <c r="AA2488" s="2" t="s">
        <v>34610</v>
      </c>
      <c r="AB2488" s="2" t="s">
        <v>34600</v>
      </c>
      <c r="AC2488" s="2" t="s">
        <v>34611</v>
      </c>
      <c r="AD2488" s="2" t="s">
        <v>71</v>
      </c>
      <c r="AE2488" s="2"/>
      <c r="AF2488" s="2"/>
      <c r="AG2488" s="2" t="s">
        <v>1208</v>
      </c>
      <c r="AH2488" s="2"/>
      <c r="AI2488" s="2"/>
      <c r="AJ2488" s="2"/>
      <c r="AK2488" s="2"/>
      <c r="AL2488" s="2"/>
      <c r="AM2488" s="2" t="s">
        <v>104</v>
      </c>
      <c r="AN2488" s="2" t="s">
        <v>34612</v>
      </c>
      <c r="AO2488" s="2" t="s">
        <v>106</v>
      </c>
      <c r="AP2488" s="2" t="s">
        <v>106</v>
      </c>
      <c r="AQ2488" s="2"/>
      <c r="AR2488" s="2"/>
    </row>
    <row r="2489" customFormat="false" ht="15" hidden="false" customHeight="false" outlineLevel="0" collapsed="false">
      <c r="A2489" s="2" t="s">
        <v>34613</v>
      </c>
      <c r="B2489" s="2" t="s">
        <v>278</v>
      </c>
      <c r="C2489" s="2" t="s">
        <v>34614</v>
      </c>
      <c r="D2489" s="2" t="s">
        <v>30012</v>
      </c>
      <c r="E2489" s="2" t="s">
        <v>34615</v>
      </c>
      <c r="F2489" s="2" t="s">
        <v>34616</v>
      </c>
      <c r="G2489" s="2" t="s">
        <v>34617</v>
      </c>
      <c r="H2489" s="2"/>
      <c r="I2489" s="2" t="s">
        <v>51</v>
      </c>
      <c r="J2489" s="2" t="s">
        <v>52</v>
      </c>
      <c r="K2489" s="2" t="s">
        <v>53</v>
      </c>
      <c r="L2489" s="2" t="s">
        <v>34618</v>
      </c>
      <c r="M2489" s="2" t="s">
        <v>34619</v>
      </c>
      <c r="N2489" s="2" t="s">
        <v>34620</v>
      </c>
      <c r="O2489" s="2" t="s">
        <v>81</v>
      </c>
      <c r="P2489" s="2" t="s">
        <v>81</v>
      </c>
      <c r="Q2489" s="2" t="s">
        <v>81</v>
      </c>
      <c r="R2489" s="2" t="s">
        <v>81</v>
      </c>
      <c r="S2489" s="2" t="s">
        <v>34621</v>
      </c>
      <c r="T2489" s="2" t="s">
        <v>34622</v>
      </c>
      <c r="U2489" s="2" t="s">
        <v>34623</v>
      </c>
      <c r="V2489" s="2" t="s">
        <v>34624</v>
      </c>
      <c r="W2489" s="2" t="s">
        <v>34622</v>
      </c>
      <c r="X2489" s="2" t="s">
        <v>34617</v>
      </c>
      <c r="Y2489" s="2" t="s">
        <v>34617</v>
      </c>
      <c r="Z2489" s="2" t="s">
        <v>34625</v>
      </c>
      <c r="AA2489" s="2" t="s">
        <v>34626</v>
      </c>
      <c r="AB2489" s="2" t="s">
        <v>34613</v>
      </c>
      <c r="AC2489" s="2" t="s">
        <v>34627</v>
      </c>
      <c r="AD2489" s="2" t="s">
        <v>100</v>
      </c>
      <c r="AE2489" s="2" t="s">
        <v>34628</v>
      </c>
      <c r="AF2489" s="2" t="s">
        <v>6712</v>
      </c>
      <c r="AG2489" s="2"/>
      <c r="AH2489" s="2"/>
      <c r="AI2489" s="2"/>
      <c r="AJ2489" s="2"/>
      <c r="AK2489" s="2"/>
      <c r="AL2489" s="2"/>
      <c r="AM2489" s="2" t="s">
        <v>104</v>
      </c>
      <c r="AN2489" s="2" t="s">
        <v>34394</v>
      </c>
      <c r="AO2489" s="2" t="s">
        <v>106</v>
      </c>
      <c r="AP2489" s="2" t="s">
        <v>74</v>
      </c>
      <c r="AQ2489" s="2" t="s">
        <v>132</v>
      </c>
      <c r="AR2489" s="2"/>
    </row>
    <row r="2490" customFormat="false" ht="15" hidden="false" customHeight="false" outlineLevel="0" collapsed="false">
      <c r="A2490" s="2" t="s">
        <v>34629</v>
      </c>
      <c r="B2490" s="2" t="s">
        <v>1415</v>
      </c>
      <c r="C2490" s="2" t="s">
        <v>34614</v>
      </c>
      <c r="D2490" s="2" t="s">
        <v>30012</v>
      </c>
      <c r="E2490" s="2" t="s">
        <v>11221</v>
      </c>
      <c r="F2490" s="2" t="s">
        <v>11222</v>
      </c>
      <c r="G2490" s="2" t="s">
        <v>34630</v>
      </c>
      <c r="H2490" s="2"/>
      <c r="I2490" s="2" t="s">
        <v>51</v>
      </c>
      <c r="J2490" s="2" t="s">
        <v>52</v>
      </c>
      <c r="K2490" s="2" t="s">
        <v>1585</v>
      </c>
      <c r="L2490" s="2" t="s">
        <v>11223</v>
      </c>
      <c r="M2490" s="2" t="s">
        <v>34631</v>
      </c>
      <c r="N2490" s="2" t="s">
        <v>116</v>
      </c>
      <c r="O2490" s="2" t="s">
        <v>190</v>
      </c>
      <c r="P2490" s="2" t="s">
        <v>88</v>
      </c>
      <c r="Q2490" s="2" t="s">
        <v>3293</v>
      </c>
      <c r="R2490" s="2" t="s">
        <v>60</v>
      </c>
      <c r="S2490" s="2" t="s">
        <v>34632</v>
      </c>
      <c r="T2490" s="2" t="s">
        <v>81</v>
      </c>
      <c r="U2490" s="2" t="s">
        <v>11227</v>
      </c>
      <c r="V2490" s="2" t="s">
        <v>34633</v>
      </c>
      <c r="W2490" s="2" t="s">
        <v>81</v>
      </c>
      <c r="X2490" s="2" t="s">
        <v>11230</v>
      </c>
      <c r="Y2490" s="2"/>
      <c r="Z2490" s="2" t="s">
        <v>34634</v>
      </c>
      <c r="AA2490" s="2" t="s">
        <v>34626</v>
      </c>
      <c r="AB2490" s="2" t="s">
        <v>34629</v>
      </c>
      <c r="AC2490" s="2" t="s">
        <v>34635</v>
      </c>
      <c r="AD2490" s="2" t="s">
        <v>100</v>
      </c>
      <c r="AE2490" s="2" t="s">
        <v>34636</v>
      </c>
      <c r="AF2490" s="2" t="s">
        <v>9616</v>
      </c>
      <c r="AG2490" s="2"/>
      <c r="AH2490" s="2"/>
      <c r="AI2490" s="2"/>
      <c r="AJ2490" s="2"/>
      <c r="AK2490" s="2"/>
      <c r="AL2490" s="2"/>
      <c r="AM2490" s="2" t="s">
        <v>72</v>
      </c>
      <c r="AN2490" s="2"/>
      <c r="AO2490" s="2" t="s">
        <v>156</v>
      </c>
      <c r="AP2490" s="2" t="s">
        <v>156</v>
      </c>
      <c r="AQ2490" s="2"/>
      <c r="AR2490" s="2"/>
    </row>
    <row r="2491" customFormat="false" ht="15" hidden="false" customHeight="false" outlineLevel="0" collapsed="false">
      <c r="A2491" s="2" t="s">
        <v>34637</v>
      </c>
      <c r="B2491" s="2" t="s">
        <v>278</v>
      </c>
      <c r="C2491" s="2" t="s">
        <v>34614</v>
      </c>
      <c r="D2491" s="2" t="s">
        <v>30012</v>
      </c>
      <c r="E2491" s="2" t="s">
        <v>34638</v>
      </c>
      <c r="F2491" s="2" t="s">
        <v>34639</v>
      </c>
      <c r="G2491" s="2" t="s">
        <v>34640</v>
      </c>
      <c r="H2491" s="2"/>
      <c r="I2491" s="2" t="s">
        <v>83</v>
      </c>
      <c r="J2491" s="2" t="s">
        <v>52</v>
      </c>
      <c r="K2491" s="2" t="s">
        <v>84</v>
      </c>
      <c r="L2491" s="2" t="s">
        <v>33535</v>
      </c>
      <c r="M2491" s="2" t="s">
        <v>34631</v>
      </c>
      <c r="N2491" s="2" t="s">
        <v>164</v>
      </c>
      <c r="O2491" s="2" t="s">
        <v>116</v>
      </c>
      <c r="P2491" s="2" t="s">
        <v>2542</v>
      </c>
      <c r="Q2491" s="2" t="s">
        <v>3293</v>
      </c>
      <c r="R2491" s="2" t="s">
        <v>60</v>
      </c>
      <c r="S2491" s="2" t="s">
        <v>34632</v>
      </c>
      <c r="T2491" s="2" t="s">
        <v>81</v>
      </c>
      <c r="U2491" s="2" t="s">
        <v>11227</v>
      </c>
      <c r="V2491" s="2" t="s">
        <v>34633</v>
      </c>
      <c r="W2491" s="2" t="s">
        <v>81</v>
      </c>
      <c r="X2491" s="2" t="s">
        <v>11230</v>
      </c>
      <c r="Y2491" s="2"/>
      <c r="Z2491" s="2" t="s">
        <v>9259</v>
      </c>
      <c r="AA2491" s="2" t="s">
        <v>34626</v>
      </c>
      <c r="AB2491" s="2" t="s">
        <v>34637</v>
      </c>
      <c r="AC2491" s="2" t="s">
        <v>34641</v>
      </c>
      <c r="AD2491" s="2" t="s">
        <v>100</v>
      </c>
      <c r="AE2491" s="2" t="s">
        <v>34642</v>
      </c>
      <c r="AF2491" s="2" t="s">
        <v>34643</v>
      </c>
      <c r="AG2491" s="2"/>
      <c r="AH2491" s="2"/>
      <c r="AI2491" s="2"/>
      <c r="AJ2491" s="2"/>
      <c r="AK2491" s="2"/>
      <c r="AL2491" s="2"/>
      <c r="AM2491" s="2" t="s">
        <v>72</v>
      </c>
      <c r="AN2491" s="2"/>
      <c r="AO2491" s="2" t="s">
        <v>156</v>
      </c>
      <c r="AP2491" s="2" t="s">
        <v>156</v>
      </c>
      <c r="AQ2491" s="2" t="s">
        <v>132</v>
      </c>
      <c r="AR2491" s="2" t="s">
        <v>132</v>
      </c>
    </row>
    <row r="2492" customFormat="false" ht="15" hidden="false" customHeight="false" outlineLevel="0" collapsed="false">
      <c r="A2492" s="2" t="s">
        <v>34644</v>
      </c>
      <c r="B2492" s="2" t="s">
        <v>278</v>
      </c>
      <c r="C2492" s="2" t="s">
        <v>34614</v>
      </c>
      <c r="D2492" s="2" t="s">
        <v>30012</v>
      </c>
      <c r="E2492" s="2" t="s">
        <v>34645</v>
      </c>
      <c r="F2492" s="2" t="s">
        <v>12308</v>
      </c>
      <c r="G2492" s="2" t="s">
        <v>34646</v>
      </c>
      <c r="H2492" s="2"/>
      <c r="I2492" s="2" t="s">
        <v>83</v>
      </c>
      <c r="J2492" s="2" t="s">
        <v>52</v>
      </c>
      <c r="K2492" s="2" t="s">
        <v>53</v>
      </c>
      <c r="L2492" s="2" t="s">
        <v>34647</v>
      </c>
      <c r="M2492" s="2" t="s">
        <v>34648</v>
      </c>
      <c r="N2492" s="2" t="s">
        <v>116</v>
      </c>
      <c r="O2492" s="2" t="s">
        <v>104</v>
      </c>
      <c r="P2492" s="2" t="s">
        <v>116</v>
      </c>
      <c r="Q2492" s="2" t="s">
        <v>2263</v>
      </c>
      <c r="R2492" s="2" t="s">
        <v>167</v>
      </c>
      <c r="S2492" s="2" t="s">
        <v>34649</v>
      </c>
      <c r="T2492" s="2" t="s">
        <v>34650</v>
      </c>
      <c r="U2492" s="2" t="s">
        <v>34651</v>
      </c>
      <c r="V2492" s="2" t="s">
        <v>34652</v>
      </c>
      <c r="W2492" s="2" t="s">
        <v>34653</v>
      </c>
      <c r="X2492" s="2" t="s">
        <v>34654</v>
      </c>
      <c r="Y2492" s="2" t="s">
        <v>34651</v>
      </c>
      <c r="Z2492" s="2"/>
      <c r="AA2492" s="2" t="s">
        <v>34626</v>
      </c>
      <c r="AB2492" s="2" t="s">
        <v>34644</v>
      </c>
      <c r="AC2492" s="2" t="s">
        <v>34655</v>
      </c>
      <c r="AD2492" s="2" t="s">
        <v>71</v>
      </c>
      <c r="AE2492" s="2"/>
      <c r="AF2492" s="2"/>
      <c r="AG2492" s="2"/>
      <c r="AH2492" s="2"/>
      <c r="AI2492" s="2"/>
      <c r="AJ2492" s="2"/>
      <c r="AK2492" s="2"/>
      <c r="AL2492" s="2"/>
      <c r="AM2492" s="2" t="s">
        <v>104</v>
      </c>
      <c r="AN2492" s="2" t="s">
        <v>34656</v>
      </c>
      <c r="AO2492" s="2" t="s">
        <v>106</v>
      </c>
      <c r="AP2492" s="2" t="s">
        <v>106</v>
      </c>
      <c r="AQ2492" s="2" t="s">
        <v>132</v>
      </c>
      <c r="AR2492" s="2" t="s">
        <v>132</v>
      </c>
    </row>
    <row r="2493" customFormat="false" ht="15" hidden="false" customHeight="false" outlineLevel="0" collapsed="false">
      <c r="A2493" s="2" t="s">
        <v>34657</v>
      </c>
      <c r="B2493" s="2" t="s">
        <v>1415</v>
      </c>
      <c r="C2493" s="2" t="s">
        <v>34658</v>
      </c>
      <c r="D2493" s="2" t="s">
        <v>30012</v>
      </c>
      <c r="E2493" s="2" t="s">
        <v>34659</v>
      </c>
      <c r="F2493" s="2" t="s">
        <v>34660</v>
      </c>
      <c r="G2493" s="2"/>
      <c r="H2493" s="2" t="s">
        <v>34661</v>
      </c>
      <c r="I2493" s="2" t="s">
        <v>51</v>
      </c>
      <c r="J2493" s="2" t="s">
        <v>52</v>
      </c>
      <c r="K2493" s="2" t="s">
        <v>53</v>
      </c>
      <c r="L2493" s="2" t="s">
        <v>34662</v>
      </c>
      <c r="M2493" s="2" t="s">
        <v>34663</v>
      </c>
      <c r="N2493" s="2" t="s">
        <v>1091</v>
      </c>
      <c r="O2493" s="2" t="s">
        <v>190</v>
      </c>
      <c r="P2493" s="2" t="s">
        <v>58</v>
      </c>
      <c r="Q2493" s="2" t="s">
        <v>30974</v>
      </c>
      <c r="R2493" s="2" t="s">
        <v>2133</v>
      </c>
      <c r="S2493" s="2" t="s">
        <v>34664</v>
      </c>
      <c r="T2493" s="2" t="s">
        <v>34665</v>
      </c>
      <c r="U2493" s="2" t="s">
        <v>34666</v>
      </c>
      <c r="V2493" s="2" t="s">
        <v>34667</v>
      </c>
      <c r="W2493" s="2" t="s">
        <v>34668</v>
      </c>
      <c r="X2493" s="2" t="s">
        <v>34669</v>
      </c>
      <c r="Y2493" s="2" t="s">
        <v>34670</v>
      </c>
      <c r="Z2493" s="2" t="s">
        <v>34671</v>
      </c>
      <c r="AA2493" s="2" t="s">
        <v>34672</v>
      </c>
      <c r="AB2493" s="2" t="s">
        <v>34657</v>
      </c>
      <c r="AC2493" s="2" t="s">
        <v>34673</v>
      </c>
      <c r="AD2493" s="2" t="s">
        <v>71</v>
      </c>
      <c r="AE2493" s="2"/>
      <c r="AF2493" s="2"/>
      <c r="AG2493" s="2" t="s">
        <v>128</v>
      </c>
      <c r="AH2493" s="2"/>
      <c r="AI2493" s="2"/>
      <c r="AJ2493" s="2"/>
      <c r="AK2493" s="2"/>
      <c r="AL2493" s="2"/>
      <c r="AM2493" s="2" t="s">
        <v>72</v>
      </c>
      <c r="AN2493" s="2"/>
      <c r="AO2493" s="2" t="s">
        <v>106</v>
      </c>
      <c r="AP2493" s="2" t="s">
        <v>106</v>
      </c>
      <c r="AQ2493" s="2" t="s">
        <v>107</v>
      </c>
      <c r="AR2493" s="2" t="s">
        <v>107</v>
      </c>
    </row>
    <row r="2494" customFormat="false" ht="15" hidden="false" customHeight="false" outlineLevel="0" collapsed="false">
      <c r="A2494" s="2" t="s">
        <v>34674</v>
      </c>
      <c r="B2494" s="2" t="s">
        <v>76</v>
      </c>
      <c r="C2494" s="2" t="s">
        <v>34675</v>
      </c>
      <c r="D2494" s="2" t="s">
        <v>30012</v>
      </c>
      <c r="E2494" s="2" t="s">
        <v>34676</v>
      </c>
      <c r="F2494" s="2" t="s">
        <v>34677</v>
      </c>
      <c r="G2494" s="2" t="s">
        <v>34678</v>
      </c>
      <c r="H2494" s="2" t="s">
        <v>34679</v>
      </c>
      <c r="I2494" s="2" t="s">
        <v>51</v>
      </c>
      <c r="J2494" s="2" t="s">
        <v>52</v>
      </c>
      <c r="K2494" s="2" t="s">
        <v>10555</v>
      </c>
      <c r="L2494" s="2" t="s">
        <v>11739</v>
      </c>
      <c r="M2494" s="2" t="s">
        <v>34680</v>
      </c>
      <c r="N2494" s="2" t="s">
        <v>34681</v>
      </c>
      <c r="O2494" s="2" t="s">
        <v>34682</v>
      </c>
      <c r="P2494" s="2" t="s">
        <v>555</v>
      </c>
      <c r="Q2494" s="2" t="s">
        <v>2133</v>
      </c>
      <c r="R2494" s="2" t="s">
        <v>34683</v>
      </c>
      <c r="S2494" s="2" t="s">
        <v>34684</v>
      </c>
      <c r="T2494" s="2" t="s">
        <v>34685</v>
      </c>
      <c r="U2494" s="2" t="s">
        <v>34686</v>
      </c>
      <c r="V2494" s="2" t="s">
        <v>34687</v>
      </c>
      <c r="W2494" s="2" t="s">
        <v>34688</v>
      </c>
      <c r="X2494" s="2" t="s">
        <v>34689</v>
      </c>
      <c r="Y2494" s="2" t="s">
        <v>34690</v>
      </c>
      <c r="Z2494" s="2" t="s">
        <v>34691</v>
      </c>
      <c r="AA2494" s="2" t="s">
        <v>34692</v>
      </c>
      <c r="AB2494" s="2" t="s">
        <v>34674</v>
      </c>
      <c r="AC2494" s="2" t="s">
        <v>34693</v>
      </c>
      <c r="AD2494" s="2" t="s">
        <v>71</v>
      </c>
      <c r="AE2494" s="2"/>
      <c r="AF2494" s="2"/>
      <c r="AG2494" s="2" t="s">
        <v>128</v>
      </c>
      <c r="AH2494" s="2"/>
      <c r="AI2494" s="2"/>
      <c r="AJ2494" s="2"/>
      <c r="AK2494" s="2"/>
      <c r="AL2494" s="2"/>
      <c r="AM2494" s="2" t="s">
        <v>72</v>
      </c>
      <c r="AN2494" s="2"/>
      <c r="AO2494" s="2" t="s">
        <v>106</v>
      </c>
      <c r="AP2494" s="2" t="s">
        <v>74</v>
      </c>
      <c r="AQ2494" s="2" t="s">
        <v>132</v>
      </c>
      <c r="AR2494" s="2"/>
    </row>
    <row r="2495" customFormat="false" ht="15" hidden="false" customHeight="false" outlineLevel="0" collapsed="false">
      <c r="A2495" s="2" t="s">
        <v>34694</v>
      </c>
      <c r="B2495" s="2" t="s">
        <v>1415</v>
      </c>
      <c r="C2495" s="2" t="s">
        <v>34675</v>
      </c>
      <c r="D2495" s="2" t="s">
        <v>30012</v>
      </c>
      <c r="E2495" s="2" t="s">
        <v>34695</v>
      </c>
      <c r="F2495" s="2" t="s">
        <v>12912</v>
      </c>
      <c r="G2495" s="2" t="s">
        <v>34696</v>
      </c>
      <c r="H2495" s="2" t="s">
        <v>34697</v>
      </c>
      <c r="I2495" s="2" t="s">
        <v>83</v>
      </c>
      <c r="J2495" s="2" t="s">
        <v>52</v>
      </c>
      <c r="K2495" s="2" t="s">
        <v>10555</v>
      </c>
      <c r="L2495" s="2" t="s">
        <v>34698</v>
      </c>
      <c r="M2495" s="2" t="s">
        <v>34699</v>
      </c>
      <c r="N2495" s="2" t="s">
        <v>34700</v>
      </c>
      <c r="O2495" s="2" t="s">
        <v>143</v>
      </c>
      <c r="P2495" s="2" t="s">
        <v>312</v>
      </c>
      <c r="Q2495" s="2" t="s">
        <v>1249</v>
      </c>
      <c r="R2495" s="2" t="s">
        <v>145</v>
      </c>
      <c r="S2495" s="2" t="s">
        <v>34701</v>
      </c>
      <c r="T2495" s="2" t="s">
        <v>34702</v>
      </c>
      <c r="U2495" s="2" t="s">
        <v>34703</v>
      </c>
      <c r="V2495" s="2" t="s">
        <v>34704</v>
      </c>
      <c r="W2495" s="2" t="s">
        <v>34705</v>
      </c>
      <c r="X2495" s="2" t="s">
        <v>34696</v>
      </c>
      <c r="Y2495" s="2" t="s">
        <v>34706</v>
      </c>
      <c r="Z2495" s="2" t="s">
        <v>27378</v>
      </c>
      <c r="AA2495" s="2" t="s">
        <v>34707</v>
      </c>
      <c r="AB2495" s="2" t="s">
        <v>34694</v>
      </c>
      <c r="AC2495" s="2" t="s">
        <v>34708</v>
      </c>
      <c r="AD2495" s="2" t="s">
        <v>71</v>
      </c>
      <c r="AE2495" s="2"/>
      <c r="AF2495" s="2"/>
      <c r="AG2495" s="2" t="s">
        <v>298</v>
      </c>
      <c r="AH2495" s="2"/>
      <c r="AI2495" s="2"/>
      <c r="AJ2495" s="2"/>
      <c r="AK2495" s="2"/>
      <c r="AL2495" s="2"/>
      <c r="AM2495" s="2" t="s">
        <v>104</v>
      </c>
      <c r="AN2495" s="2" t="s">
        <v>34540</v>
      </c>
      <c r="AO2495" s="2" t="s">
        <v>156</v>
      </c>
      <c r="AP2495" s="2" t="s">
        <v>74</v>
      </c>
      <c r="AQ2495" s="2" t="s">
        <v>132</v>
      </c>
      <c r="AR2495" s="2"/>
    </row>
    <row r="2496" customFormat="false" ht="15" hidden="false" customHeight="false" outlineLevel="0" collapsed="false">
      <c r="A2496" s="2" t="s">
        <v>34709</v>
      </c>
      <c r="B2496" s="2" t="s">
        <v>278</v>
      </c>
      <c r="C2496" s="2" t="s">
        <v>34675</v>
      </c>
      <c r="D2496" s="2" t="s">
        <v>30012</v>
      </c>
      <c r="E2496" s="2" t="s">
        <v>34710</v>
      </c>
      <c r="F2496" s="2" t="s">
        <v>34711</v>
      </c>
      <c r="G2496" s="2" t="s">
        <v>15771</v>
      </c>
      <c r="H2496" s="2" t="s">
        <v>34712</v>
      </c>
      <c r="I2496" s="2" t="s">
        <v>83</v>
      </c>
      <c r="J2496" s="2" t="s">
        <v>52</v>
      </c>
      <c r="K2496" s="2" t="s">
        <v>53</v>
      </c>
      <c r="L2496" s="2" t="s">
        <v>34713</v>
      </c>
      <c r="M2496" s="2" t="s">
        <v>34714</v>
      </c>
      <c r="N2496" s="2" t="s">
        <v>939</v>
      </c>
      <c r="O2496" s="2" t="s">
        <v>1197</v>
      </c>
      <c r="P2496" s="2" t="s">
        <v>261</v>
      </c>
      <c r="Q2496" s="2" t="s">
        <v>144</v>
      </c>
      <c r="R2496" s="2" t="s">
        <v>145</v>
      </c>
      <c r="S2496" s="2" t="s">
        <v>34715</v>
      </c>
      <c r="T2496" s="2" t="s">
        <v>15770</v>
      </c>
      <c r="U2496" s="2" t="s">
        <v>15771</v>
      </c>
      <c r="V2496" s="2" t="s">
        <v>15772</v>
      </c>
      <c r="W2496" s="2" t="s">
        <v>15773</v>
      </c>
      <c r="X2496" s="2" t="s">
        <v>15771</v>
      </c>
      <c r="Y2496" s="2"/>
      <c r="Z2496" s="2"/>
      <c r="AA2496" s="2" t="s">
        <v>34716</v>
      </c>
      <c r="AB2496" s="2" t="s">
        <v>34709</v>
      </c>
      <c r="AC2496" s="2" t="s">
        <v>34717</v>
      </c>
      <c r="AD2496" s="2" t="s">
        <v>100</v>
      </c>
      <c r="AE2496" s="2" t="s">
        <v>34718</v>
      </c>
      <c r="AF2496" s="2" t="s">
        <v>16507</v>
      </c>
      <c r="AG2496" s="2"/>
      <c r="AH2496" s="2"/>
      <c r="AI2496" s="2"/>
      <c r="AJ2496" s="2"/>
      <c r="AK2496" s="2"/>
      <c r="AL2496" s="2"/>
      <c r="AM2496" s="2" t="s">
        <v>72</v>
      </c>
      <c r="AN2496" s="2"/>
      <c r="AO2496" s="2" t="s">
        <v>106</v>
      </c>
      <c r="AP2496" s="2" t="s">
        <v>106</v>
      </c>
      <c r="AQ2496" s="2" t="s">
        <v>132</v>
      </c>
      <c r="AR2496" s="2" t="s">
        <v>107</v>
      </c>
    </row>
    <row r="2497" customFormat="false" ht="15" hidden="false" customHeight="false" outlineLevel="0" collapsed="false">
      <c r="A2497" s="2" t="s">
        <v>34719</v>
      </c>
      <c r="B2497" s="2" t="s">
        <v>278</v>
      </c>
      <c r="C2497" s="2" t="s">
        <v>32564</v>
      </c>
      <c r="D2497" s="2" t="s">
        <v>30012</v>
      </c>
      <c r="E2497" s="2" t="s">
        <v>34720</v>
      </c>
      <c r="F2497" s="2" t="s">
        <v>13855</v>
      </c>
      <c r="G2497" s="2" t="s">
        <v>81</v>
      </c>
      <c r="H2497" s="2"/>
      <c r="I2497" s="2" t="s">
        <v>51</v>
      </c>
      <c r="J2497" s="2" t="s">
        <v>52</v>
      </c>
      <c r="K2497" s="2" t="s">
        <v>81</v>
      </c>
      <c r="L2497" s="2" t="s">
        <v>34721</v>
      </c>
      <c r="M2497" s="2" t="s">
        <v>34722</v>
      </c>
      <c r="N2497" s="2" t="s">
        <v>442</v>
      </c>
      <c r="O2497" s="2" t="s">
        <v>116</v>
      </c>
      <c r="P2497" s="2" t="s">
        <v>240</v>
      </c>
      <c r="Q2497" s="2" t="s">
        <v>1571</v>
      </c>
      <c r="R2497" s="2" t="s">
        <v>215</v>
      </c>
      <c r="S2497" s="2" t="s">
        <v>34723</v>
      </c>
      <c r="T2497" s="2" t="s">
        <v>34724</v>
      </c>
      <c r="U2497" s="2" t="s">
        <v>34725</v>
      </c>
      <c r="V2497" s="2" t="s">
        <v>34726</v>
      </c>
      <c r="W2497" s="2" t="s">
        <v>34727</v>
      </c>
      <c r="X2497" s="2" t="s">
        <v>34728</v>
      </c>
      <c r="Y2497" s="2"/>
      <c r="Z2497" s="2"/>
      <c r="AA2497" s="2" t="s">
        <v>34626</v>
      </c>
      <c r="AB2497" s="2" t="s">
        <v>34719</v>
      </c>
      <c r="AC2497" s="2" t="s">
        <v>34729</v>
      </c>
      <c r="AD2497" s="2" t="s">
        <v>71</v>
      </c>
      <c r="AE2497" s="2"/>
      <c r="AF2497" s="2"/>
      <c r="AG2497" s="2"/>
      <c r="AH2497" s="2"/>
      <c r="AI2497" s="2"/>
      <c r="AJ2497" s="2"/>
      <c r="AK2497" s="2"/>
      <c r="AL2497" s="2"/>
      <c r="AM2497" s="2" t="s">
        <v>72</v>
      </c>
      <c r="AN2497" s="2"/>
      <c r="AO2497" s="2" t="s">
        <v>106</v>
      </c>
      <c r="AP2497" s="2" t="s">
        <v>74</v>
      </c>
      <c r="AQ2497" s="2" t="s">
        <v>132</v>
      </c>
      <c r="AR2497" s="2"/>
    </row>
    <row r="2498" customFormat="false" ht="15" hidden="false" customHeight="false" outlineLevel="0" collapsed="false">
      <c r="A2498" s="2" t="s">
        <v>34730</v>
      </c>
      <c r="B2498" s="2" t="s">
        <v>109</v>
      </c>
      <c r="C2498" s="2" t="s">
        <v>32564</v>
      </c>
      <c r="D2498" s="2" t="s">
        <v>30012</v>
      </c>
      <c r="E2498" s="2" t="s">
        <v>34731</v>
      </c>
      <c r="F2498" s="2" t="s">
        <v>34732</v>
      </c>
      <c r="G2498" s="2" t="s">
        <v>34733</v>
      </c>
      <c r="H2498" s="2" t="s">
        <v>34734</v>
      </c>
      <c r="I2498" s="2" t="s">
        <v>51</v>
      </c>
      <c r="J2498" s="2" t="s">
        <v>52</v>
      </c>
      <c r="K2498" s="2" t="s">
        <v>3729</v>
      </c>
      <c r="L2498" s="2" t="s">
        <v>34735</v>
      </c>
      <c r="M2498" s="2" t="s">
        <v>34736</v>
      </c>
      <c r="N2498" s="2" t="s">
        <v>13179</v>
      </c>
      <c r="O2498" s="2" t="s">
        <v>104</v>
      </c>
      <c r="P2498" s="2" t="s">
        <v>164</v>
      </c>
      <c r="Q2498" s="2" t="s">
        <v>3293</v>
      </c>
      <c r="R2498" s="2" t="s">
        <v>60</v>
      </c>
      <c r="S2498" s="2" t="s">
        <v>34737</v>
      </c>
      <c r="T2498" s="2" t="s">
        <v>34738</v>
      </c>
      <c r="U2498" s="2" t="s">
        <v>34733</v>
      </c>
      <c r="V2498" s="2" t="s">
        <v>34739</v>
      </c>
      <c r="W2498" s="2"/>
      <c r="X2498" s="2" t="s">
        <v>34740</v>
      </c>
      <c r="Y2498" s="2"/>
      <c r="Z2498" s="2"/>
      <c r="AA2498" s="2" t="s">
        <v>34741</v>
      </c>
      <c r="AB2498" s="2" t="s">
        <v>34730</v>
      </c>
      <c r="AC2498" s="2" t="s">
        <v>34742</v>
      </c>
      <c r="AD2498" s="2" t="s">
        <v>71</v>
      </c>
      <c r="AE2498" s="2"/>
      <c r="AF2498" s="2"/>
      <c r="AG2498" s="2" t="s">
        <v>128</v>
      </c>
      <c r="AH2498" s="2"/>
      <c r="AI2498" s="2"/>
      <c r="AJ2498" s="2"/>
      <c r="AK2498" s="2"/>
      <c r="AL2498" s="2"/>
      <c r="AM2498" s="2" t="s">
        <v>104</v>
      </c>
      <c r="AN2498" s="2" t="s">
        <v>34743</v>
      </c>
      <c r="AO2498" s="2" t="s">
        <v>106</v>
      </c>
      <c r="AP2498" s="2" t="s">
        <v>106</v>
      </c>
      <c r="AQ2498" s="2" t="s">
        <v>204</v>
      </c>
      <c r="AR2498" s="2" t="s">
        <v>107</v>
      </c>
    </row>
    <row r="2499" customFormat="false" ht="15" hidden="false" customHeight="false" outlineLevel="0" collapsed="false">
      <c r="A2499" s="2" t="s">
        <v>34744</v>
      </c>
      <c r="B2499" s="2" t="s">
        <v>1415</v>
      </c>
      <c r="C2499" s="2" t="s">
        <v>34745</v>
      </c>
      <c r="D2499" s="2" t="s">
        <v>30012</v>
      </c>
      <c r="E2499" s="2" t="s">
        <v>34746</v>
      </c>
      <c r="F2499" s="2" t="s">
        <v>4106</v>
      </c>
      <c r="G2499" s="2" t="s">
        <v>34747</v>
      </c>
      <c r="H2499" s="2" t="s">
        <v>21775</v>
      </c>
      <c r="I2499" s="2" t="s">
        <v>51</v>
      </c>
      <c r="J2499" s="2" t="s">
        <v>52</v>
      </c>
      <c r="K2499" s="2" t="s">
        <v>84</v>
      </c>
      <c r="L2499" s="2" t="s">
        <v>20861</v>
      </c>
      <c r="M2499" s="2" t="s">
        <v>34748</v>
      </c>
      <c r="N2499" s="2" t="s">
        <v>2531</v>
      </c>
      <c r="O2499" s="2" t="s">
        <v>190</v>
      </c>
      <c r="P2499" s="2" t="s">
        <v>117</v>
      </c>
      <c r="Q2499" s="2" t="s">
        <v>15785</v>
      </c>
      <c r="R2499" s="2" t="s">
        <v>193</v>
      </c>
      <c r="S2499" s="2" t="s">
        <v>34749</v>
      </c>
      <c r="T2499" s="2" t="s">
        <v>81</v>
      </c>
      <c r="U2499" s="2" t="s">
        <v>34750</v>
      </c>
      <c r="V2499" s="2" t="s">
        <v>34751</v>
      </c>
      <c r="W2499" s="2" t="s">
        <v>34752</v>
      </c>
      <c r="X2499" s="2" t="s">
        <v>34747</v>
      </c>
      <c r="Y2499" s="2"/>
      <c r="Z2499" s="2"/>
      <c r="AA2499" s="2" t="s">
        <v>34753</v>
      </c>
      <c r="AB2499" s="2" t="s">
        <v>34744</v>
      </c>
      <c r="AC2499" s="2" t="s">
        <v>34754</v>
      </c>
      <c r="AD2499" s="2" t="s">
        <v>71</v>
      </c>
      <c r="AE2499" s="2"/>
      <c r="AF2499" s="2"/>
      <c r="AG2499" s="2" t="s">
        <v>103</v>
      </c>
      <c r="AH2499" s="2" t="s">
        <v>253</v>
      </c>
      <c r="AI2499" s="2"/>
      <c r="AJ2499" s="2"/>
      <c r="AK2499" s="2" t="s">
        <v>34755</v>
      </c>
      <c r="AL2499" s="2" t="s">
        <v>34756</v>
      </c>
      <c r="AM2499" s="2" t="s">
        <v>72</v>
      </c>
      <c r="AN2499" s="2"/>
      <c r="AO2499" s="2" t="s">
        <v>73</v>
      </c>
      <c r="AP2499" s="2" t="s">
        <v>106</v>
      </c>
      <c r="AQ2499" s="2" t="s">
        <v>107</v>
      </c>
      <c r="AR2499" s="2" t="s">
        <v>132</v>
      </c>
    </row>
    <row r="2500" customFormat="false" ht="15" hidden="false" customHeight="false" outlineLevel="0" collapsed="false">
      <c r="A2500" s="2" t="s">
        <v>34757</v>
      </c>
      <c r="B2500" s="2" t="s">
        <v>278</v>
      </c>
      <c r="C2500" s="2" t="s">
        <v>34450</v>
      </c>
      <c r="D2500" s="2" t="s">
        <v>30012</v>
      </c>
      <c r="E2500" s="2" t="s">
        <v>34758</v>
      </c>
      <c r="F2500" s="2" t="s">
        <v>34759</v>
      </c>
      <c r="G2500" s="2"/>
      <c r="H2500" s="2"/>
      <c r="I2500" s="2" t="s">
        <v>83</v>
      </c>
      <c r="J2500" s="2" t="s">
        <v>52</v>
      </c>
      <c r="K2500" s="2" t="s">
        <v>53</v>
      </c>
      <c r="L2500" s="2" t="s">
        <v>34760</v>
      </c>
      <c r="M2500" s="2" t="s">
        <v>34761</v>
      </c>
      <c r="N2500" s="2" t="s">
        <v>310</v>
      </c>
      <c r="O2500" s="2" t="s">
        <v>443</v>
      </c>
      <c r="P2500" s="2" t="s">
        <v>142</v>
      </c>
      <c r="Q2500" s="2" t="s">
        <v>10985</v>
      </c>
      <c r="R2500" s="2" t="s">
        <v>2445</v>
      </c>
      <c r="S2500" s="2" t="s">
        <v>24714</v>
      </c>
      <c r="T2500" s="2" t="s">
        <v>24715</v>
      </c>
      <c r="U2500" s="2" t="s">
        <v>24716</v>
      </c>
      <c r="V2500" s="2" t="s">
        <v>34762</v>
      </c>
      <c r="W2500" s="2" t="s">
        <v>34763</v>
      </c>
      <c r="X2500" s="2" t="s">
        <v>24719</v>
      </c>
      <c r="Y2500" s="2"/>
      <c r="Z2500" s="2"/>
      <c r="AA2500" s="2" t="s">
        <v>34764</v>
      </c>
      <c r="AB2500" s="2" t="s">
        <v>34757</v>
      </c>
      <c r="AC2500" s="2" t="s">
        <v>34765</v>
      </c>
      <c r="AD2500" s="2" t="s">
        <v>71</v>
      </c>
      <c r="AE2500" s="2"/>
      <c r="AF2500" s="2"/>
      <c r="AG2500" s="2"/>
      <c r="AH2500" s="2"/>
      <c r="AI2500" s="2"/>
      <c r="AJ2500" s="2"/>
      <c r="AK2500" s="2"/>
      <c r="AL2500" s="2"/>
      <c r="AM2500" s="2" t="s">
        <v>104</v>
      </c>
      <c r="AN2500" s="2" t="s">
        <v>34766</v>
      </c>
      <c r="AO2500" s="2" t="s">
        <v>106</v>
      </c>
      <c r="AP2500" s="2" t="s">
        <v>74</v>
      </c>
      <c r="AQ2500" s="2" t="s">
        <v>132</v>
      </c>
      <c r="AR2500" s="2" t="s">
        <v>204</v>
      </c>
    </row>
    <row r="2501" customFormat="false" ht="15" hidden="false" customHeight="false" outlineLevel="0" collapsed="false">
      <c r="A2501" s="2" t="s">
        <v>34767</v>
      </c>
      <c r="B2501" s="2" t="s">
        <v>109</v>
      </c>
      <c r="C2501" s="2" t="s">
        <v>34768</v>
      </c>
      <c r="D2501" s="2" t="s">
        <v>30012</v>
      </c>
      <c r="E2501" s="2" t="s">
        <v>34769</v>
      </c>
      <c r="F2501" s="2" t="s">
        <v>8081</v>
      </c>
      <c r="G2501" s="2"/>
      <c r="H2501" s="2" t="s">
        <v>34770</v>
      </c>
      <c r="I2501" s="2" t="s">
        <v>51</v>
      </c>
      <c r="J2501" s="2" t="s">
        <v>52</v>
      </c>
      <c r="K2501" s="2" t="s">
        <v>84</v>
      </c>
      <c r="L2501" s="2" t="s">
        <v>34771</v>
      </c>
      <c r="M2501" s="2" t="s">
        <v>34772</v>
      </c>
      <c r="N2501" s="2" t="s">
        <v>29313</v>
      </c>
      <c r="O2501" s="2" t="s">
        <v>58</v>
      </c>
      <c r="P2501" s="2" t="s">
        <v>58</v>
      </c>
      <c r="Q2501" s="2" t="s">
        <v>242</v>
      </c>
      <c r="R2501" s="2" t="s">
        <v>242</v>
      </c>
      <c r="S2501" s="2" t="s">
        <v>34773</v>
      </c>
      <c r="T2501" s="2" t="s">
        <v>34774</v>
      </c>
      <c r="U2501" s="2" t="s">
        <v>34775</v>
      </c>
      <c r="V2501" s="2" t="s">
        <v>34776</v>
      </c>
      <c r="W2501" s="2" t="s">
        <v>34777</v>
      </c>
      <c r="X2501" s="2" t="s">
        <v>34778</v>
      </c>
      <c r="Y2501" s="2"/>
      <c r="Z2501" s="2"/>
      <c r="AA2501" s="2" t="s">
        <v>34779</v>
      </c>
      <c r="AB2501" s="2" t="s">
        <v>34767</v>
      </c>
      <c r="AC2501" s="2" t="s">
        <v>34780</v>
      </c>
      <c r="AD2501" s="2" t="s">
        <v>71</v>
      </c>
      <c r="AE2501" s="2"/>
      <c r="AF2501" s="2"/>
      <c r="AG2501" s="2" t="s">
        <v>154</v>
      </c>
      <c r="AH2501" s="2"/>
      <c r="AI2501" s="2"/>
      <c r="AJ2501" s="2"/>
      <c r="AK2501" s="2"/>
      <c r="AL2501" s="2"/>
      <c r="AM2501" s="2" t="s">
        <v>72</v>
      </c>
      <c r="AN2501" s="2"/>
      <c r="AO2501" s="2" t="s">
        <v>73</v>
      </c>
      <c r="AP2501" s="2" t="s">
        <v>74</v>
      </c>
      <c r="AQ2501" s="2" t="s">
        <v>107</v>
      </c>
      <c r="AR2501" s="2"/>
    </row>
    <row r="2502" customFormat="false" ht="15" hidden="false" customHeight="false" outlineLevel="0" collapsed="false">
      <c r="A2502" s="2" t="s">
        <v>34781</v>
      </c>
      <c r="B2502" s="2" t="s">
        <v>109</v>
      </c>
      <c r="C2502" s="2" t="s">
        <v>34768</v>
      </c>
      <c r="D2502" s="2" t="s">
        <v>21692</v>
      </c>
      <c r="E2502" s="2" t="s">
        <v>34782</v>
      </c>
      <c r="F2502" s="2" t="s">
        <v>1873</v>
      </c>
      <c r="G2502" s="2"/>
      <c r="H2502" s="2" t="s">
        <v>34783</v>
      </c>
      <c r="I2502" s="2" t="s">
        <v>83</v>
      </c>
      <c r="J2502" s="2" t="s">
        <v>52</v>
      </c>
      <c r="K2502" s="2" t="s">
        <v>11759</v>
      </c>
      <c r="L2502" s="2" t="s">
        <v>34784</v>
      </c>
      <c r="M2502" s="2" t="s">
        <v>34785</v>
      </c>
      <c r="N2502" s="2" t="s">
        <v>34786</v>
      </c>
      <c r="O2502" s="2" t="s">
        <v>1664</v>
      </c>
      <c r="P2502" s="2" t="s">
        <v>1664</v>
      </c>
      <c r="Q2502" s="2" t="s">
        <v>144</v>
      </c>
      <c r="R2502" s="2" t="s">
        <v>145</v>
      </c>
      <c r="S2502" s="2" t="s">
        <v>34787</v>
      </c>
      <c r="T2502" s="2" t="s">
        <v>34788</v>
      </c>
      <c r="U2502" s="2" t="s">
        <v>34789</v>
      </c>
      <c r="V2502" s="2" t="s">
        <v>34790</v>
      </c>
      <c r="W2502" s="2"/>
      <c r="X2502" s="2" t="s">
        <v>34791</v>
      </c>
      <c r="Y2502" s="2"/>
      <c r="Z2502" s="2" t="s">
        <v>34792</v>
      </c>
      <c r="AA2502" s="2" t="s">
        <v>34793</v>
      </c>
      <c r="AB2502" s="2" t="s">
        <v>34781</v>
      </c>
      <c r="AC2502" s="2" t="s">
        <v>34794</v>
      </c>
      <c r="AD2502" s="2" t="s">
        <v>100</v>
      </c>
      <c r="AE2502" s="2" t="s">
        <v>34795</v>
      </c>
      <c r="AF2502" s="2" t="s">
        <v>116</v>
      </c>
      <c r="AG2502" s="2" t="s">
        <v>298</v>
      </c>
      <c r="AH2502" s="2" t="s">
        <v>178</v>
      </c>
      <c r="AI2502" s="2" t="s">
        <v>34796</v>
      </c>
      <c r="AJ2502" s="2" t="s">
        <v>239</v>
      </c>
      <c r="AK2502" s="2"/>
      <c r="AL2502" s="2"/>
      <c r="AM2502" s="2" t="s">
        <v>72</v>
      </c>
      <c r="AN2502" s="2"/>
      <c r="AO2502" s="2" t="s">
        <v>106</v>
      </c>
      <c r="AP2502" s="2" t="s">
        <v>73</v>
      </c>
      <c r="AQ2502" s="2" t="s">
        <v>132</v>
      </c>
      <c r="AR2502" s="2" t="s">
        <v>107</v>
      </c>
    </row>
    <row r="2503" customFormat="false" ht="15" hidden="false" customHeight="false" outlineLevel="0" collapsed="false">
      <c r="A2503" s="2" t="s">
        <v>34797</v>
      </c>
      <c r="B2503" s="2" t="s">
        <v>1415</v>
      </c>
      <c r="C2503" s="2" t="s">
        <v>34798</v>
      </c>
      <c r="D2503" s="2" t="s">
        <v>30012</v>
      </c>
      <c r="E2503" s="2" t="s">
        <v>34799</v>
      </c>
      <c r="F2503" s="2" t="s">
        <v>34800</v>
      </c>
      <c r="G2503" s="2"/>
      <c r="H2503" s="2" t="s">
        <v>34801</v>
      </c>
      <c r="I2503" s="2" t="s">
        <v>83</v>
      </c>
      <c r="J2503" s="2" t="s">
        <v>52</v>
      </c>
      <c r="K2503" s="2" t="s">
        <v>53</v>
      </c>
      <c r="L2503" s="2" t="s">
        <v>25344</v>
      </c>
      <c r="M2503" s="2" t="s">
        <v>34802</v>
      </c>
      <c r="N2503" s="2" t="s">
        <v>34803</v>
      </c>
      <c r="O2503" s="2" t="s">
        <v>143</v>
      </c>
      <c r="P2503" s="2" t="s">
        <v>1449</v>
      </c>
      <c r="Q2503" s="2" t="s">
        <v>1787</v>
      </c>
      <c r="R2503" s="2" t="s">
        <v>145</v>
      </c>
      <c r="S2503" s="2" t="s">
        <v>34804</v>
      </c>
      <c r="T2503" s="2" t="s">
        <v>34805</v>
      </c>
      <c r="U2503" s="2" t="s">
        <v>34806</v>
      </c>
      <c r="V2503" s="2" t="s">
        <v>34807</v>
      </c>
      <c r="W2503" s="2" t="s">
        <v>34808</v>
      </c>
      <c r="X2503" s="2" t="s">
        <v>34809</v>
      </c>
      <c r="Y2503" s="2" t="s">
        <v>34810</v>
      </c>
      <c r="Z2503" s="2" t="s">
        <v>18725</v>
      </c>
      <c r="AA2503" s="2" t="s">
        <v>34811</v>
      </c>
      <c r="AB2503" s="2" t="s">
        <v>34797</v>
      </c>
      <c r="AC2503" s="2" t="s">
        <v>34812</v>
      </c>
      <c r="AD2503" s="2" t="s">
        <v>71</v>
      </c>
      <c r="AE2503" s="2"/>
      <c r="AF2503" s="2"/>
      <c r="AG2503" s="2" t="s">
        <v>128</v>
      </c>
      <c r="AH2503" s="2" t="s">
        <v>253</v>
      </c>
      <c r="AI2503" s="2"/>
      <c r="AJ2503" s="2"/>
      <c r="AK2503" s="2" t="s">
        <v>19328</v>
      </c>
      <c r="AL2503" s="2"/>
      <c r="AM2503" s="2" t="s">
        <v>104</v>
      </c>
      <c r="AN2503" s="2" t="s">
        <v>34589</v>
      </c>
      <c r="AO2503" s="2" t="s">
        <v>106</v>
      </c>
      <c r="AP2503" s="2" t="s">
        <v>74</v>
      </c>
      <c r="AQ2503" s="2" t="s">
        <v>132</v>
      </c>
      <c r="AR2503" s="2"/>
    </row>
    <row r="2504" customFormat="false" ht="15" hidden="false" customHeight="false" outlineLevel="0" collapsed="false">
      <c r="A2504" s="2" t="s">
        <v>34813</v>
      </c>
      <c r="B2504" s="2" t="s">
        <v>1415</v>
      </c>
      <c r="C2504" s="2" t="s">
        <v>34798</v>
      </c>
      <c r="D2504" s="2" t="s">
        <v>30012</v>
      </c>
      <c r="E2504" s="2" t="s">
        <v>34814</v>
      </c>
      <c r="F2504" s="2" t="s">
        <v>34815</v>
      </c>
      <c r="G2504" s="2"/>
      <c r="H2504" s="2" t="s">
        <v>34816</v>
      </c>
      <c r="I2504" s="2" t="s">
        <v>83</v>
      </c>
      <c r="J2504" s="2" t="s">
        <v>52</v>
      </c>
      <c r="K2504" s="2" t="s">
        <v>53</v>
      </c>
      <c r="L2504" s="2" t="s">
        <v>8481</v>
      </c>
      <c r="M2504" s="2" t="s">
        <v>34817</v>
      </c>
      <c r="N2504" s="2" t="s">
        <v>58</v>
      </c>
      <c r="O2504" s="2" t="s">
        <v>117</v>
      </c>
      <c r="P2504" s="2" t="s">
        <v>1159</v>
      </c>
      <c r="Q2504" s="2" t="s">
        <v>612</v>
      </c>
      <c r="R2504" s="2" t="s">
        <v>613</v>
      </c>
      <c r="S2504" s="2" t="s">
        <v>34818</v>
      </c>
      <c r="T2504" s="2" t="s">
        <v>34819</v>
      </c>
      <c r="U2504" s="2" t="s">
        <v>34820</v>
      </c>
      <c r="V2504" s="2" t="s">
        <v>34821</v>
      </c>
      <c r="W2504" s="2" t="s">
        <v>34822</v>
      </c>
      <c r="X2504" s="2" t="s">
        <v>34823</v>
      </c>
      <c r="Y2504" s="2" t="s">
        <v>34824</v>
      </c>
      <c r="Z2504" s="2" t="s">
        <v>34825</v>
      </c>
      <c r="AA2504" s="2" t="s">
        <v>34826</v>
      </c>
      <c r="AB2504" s="2" t="s">
        <v>34813</v>
      </c>
      <c r="AC2504" s="2" t="s">
        <v>34827</v>
      </c>
      <c r="AD2504" s="2" t="s">
        <v>71</v>
      </c>
      <c r="AE2504" s="2"/>
      <c r="AF2504" s="2"/>
      <c r="AG2504" s="2" t="s">
        <v>154</v>
      </c>
      <c r="AH2504" s="2"/>
      <c r="AI2504" s="2"/>
      <c r="AJ2504" s="2"/>
      <c r="AK2504" s="2"/>
      <c r="AL2504" s="2"/>
      <c r="AM2504" s="2" t="s">
        <v>104</v>
      </c>
      <c r="AN2504" s="2" t="s">
        <v>34612</v>
      </c>
      <c r="AO2504" s="2" t="s">
        <v>106</v>
      </c>
      <c r="AP2504" s="2" t="s">
        <v>74</v>
      </c>
      <c r="AQ2504" s="2" t="s">
        <v>132</v>
      </c>
      <c r="AR2504" s="2"/>
    </row>
    <row r="2505" customFormat="false" ht="15" hidden="false" customHeight="false" outlineLevel="0" collapsed="false">
      <c r="A2505" s="2" t="s">
        <v>34828</v>
      </c>
      <c r="B2505" s="2" t="s">
        <v>76</v>
      </c>
      <c r="C2505" s="2" t="s">
        <v>34829</v>
      </c>
      <c r="D2505" s="2" t="s">
        <v>30012</v>
      </c>
      <c r="E2505" s="2" t="s">
        <v>34830</v>
      </c>
      <c r="F2505" s="2" t="s">
        <v>12747</v>
      </c>
      <c r="G2505" s="2" t="s">
        <v>34831</v>
      </c>
      <c r="H2505" s="2" t="s">
        <v>34832</v>
      </c>
      <c r="I2505" s="2" t="s">
        <v>83</v>
      </c>
      <c r="J2505" s="2" t="s">
        <v>52</v>
      </c>
      <c r="K2505" s="2" t="s">
        <v>53</v>
      </c>
      <c r="L2505" s="2" t="s">
        <v>26090</v>
      </c>
      <c r="M2505" s="2" t="s">
        <v>34833</v>
      </c>
      <c r="N2505" s="2" t="s">
        <v>239</v>
      </c>
      <c r="O2505" s="2" t="s">
        <v>104</v>
      </c>
      <c r="P2505" s="2" t="s">
        <v>104</v>
      </c>
      <c r="Q2505" s="2" t="s">
        <v>144</v>
      </c>
      <c r="R2505" s="2" t="s">
        <v>145</v>
      </c>
      <c r="S2505" s="2" t="s">
        <v>34834</v>
      </c>
      <c r="T2505" s="2" t="s">
        <v>34835</v>
      </c>
      <c r="U2505" s="2" t="s">
        <v>34831</v>
      </c>
      <c r="V2505" s="2" t="s">
        <v>34836</v>
      </c>
      <c r="W2505" s="2" t="s">
        <v>34837</v>
      </c>
      <c r="X2505" s="2" t="s">
        <v>34838</v>
      </c>
      <c r="Y2505" s="2"/>
      <c r="Z2505" s="2" t="s">
        <v>17494</v>
      </c>
      <c r="AA2505" s="2" t="s">
        <v>34839</v>
      </c>
      <c r="AB2505" s="2" t="s">
        <v>34828</v>
      </c>
      <c r="AC2505" s="2" t="s">
        <v>34840</v>
      </c>
      <c r="AD2505" s="2" t="s">
        <v>71</v>
      </c>
      <c r="AE2505" s="2"/>
      <c r="AF2505" s="2"/>
      <c r="AG2505" s="2"/>
      <c r="AH2505" s="2"/>
      <c r="AI2505" s="2" t="s">
        <v>1396</v>
      </c>
      <c r="AJ2505" s="2"/>
      <c r="AK2505" s="2"/>
      <c r="AL2505" s="2"/>
      <c r="AM2505" s="2" t="s">
        <v>104</v>
      </c>
      <c r="AN2505" s="2" t="s">
        <v>34540</v>
      </c>
      <c r="AO2505" s="2" t="s">
        <v>73</v>
      </c>
      <c r="AP2505" s="2" t="s">
        <v>74</v>
      </c>
      <c r="AQ2505" s="2" t="s">
        <v>132</v>
      </c>
      <c r="AR2505" s="2"/>
    </row>
    <row r="2506" customFormat="false" ht="15" hidden="false" customHeight="false" outlineLevel="0" collapsed="false">
      <c r="A2506" s="2" t="s">
        <v>34841</v>
      </c>
      <c r="B2506" s="2" t="s">
        <v>1415</v>
      </c>
      <c r="C2506" s="2" t="s">
        <v>33479</v>
      </c>
      <c r="D2506" s="2" t="s">
        <v>30012</v>
      </c>
      <c r="E2506" s="2" t="s">
        <v>34842</v>
      </c>
      <c r="F2506" s="2" t="s">
        <v>34843</v>
      </c>
      <c r="G2506" s="2" t="s">
        <v>34844</v>
      </c>
      <c r="H2506" s="2"/>
      <c r="I2506" s="2" t="s">
        <v>51</v>
      </c>
      <c r="J2506" s="2" t="s">
        <v>52</v>
      </c>
      <c r="K2506" s="2" t="s">
        <v>138</v>
      </c>
      <c r="L2506" s="2" t="s">
        <v>753</v>
      </c>
      <c r="M2506" s="2" t="s">
        <v>34845</v>
      </c>
      <c r="N2506" s="2" t="s">
        <v>2531</v>
      </c>
      <c r="O2506" s="2" t="s">
        <v>88</v>
      </c>
      <c r="P2506" s="2" t="s">
        <v>328</v>
      </c>
      <c r="Q2506" s="2" t="s">
        <v>59</v>
      </c>
      <c r="R2506" s="2" t="s">
        <v>5273</v>
      </c>
      <c r="S2506" s="2" t="s">
        <v>34846</v>
      </c>
      <c r="T2506" s="2" t="s">
        <v>81</v>
      </c>
      <c r="U2506" s="2" t="s">
        <v>34847</v>
      </c>
      <c r="V2506" s="2" t="s">
        <v>34848</v>
      </c>
      <c r="W2506" s="2" t="s">
        <v>34849</v>
      </c>
      <c r="X2506" s="2" t="s">
        <v>34850</v>
      </c>
      <c r="Y2506" s="2"/>
      <c r="Z2506" s="2" t="s">
        <v>29359</v>
      </c>
      <c r="AA2506" s="2" t="s">
        <v>34851</v>
      </c>
      <c r="AB2506" s="2" t="s">
        <v>34841</v>
      </c>
      <c r="AC2506" s="2" t="s">
        <v>34852</v>
      </c>
      <c r="AD2506" s="2" t="s">
        <v>71</v>
      </c>
      <c r="AE2506" s="2"/>
      <c r="AF2506" s="2"/>
      <c r="AG2506" s="2" t="s">
        <v>298</v>
      </c>
      <c r="AH2506" s="2" t="s">
        <v>178</v>
      </c>
      <c r="AI2506" s="2" t="s">
        <v>34853</v>
      </c>
      <c r="AJ2506" s="2" t="s">
        <v>34854</v>
      </c>
      <c r="AK2506" s="2"/>
      <c r="AL2506" s="2"/>
      <c r="AM2506" s="2" t="s">
        <v>104</v>
      </c>
      <c r="AN2506" s="2" t="s">
        <v>34855</v>
      </c>
      <c r="AO2506" s="2"/>
      <c r="AP2506" s="2" t="s">
        <v>74</v>
      </c>
      <c r="AQ2506" s="2"/>
      <c r="AR2506" s="2"/>
    </row>
    <row r="2507" customFormat="false" ht="15" hidden="false" customHeight="false" outlineLevel="0" collapsed="false">
      <c r="A2507" s="2" t="s">
        <v>34856</v>
      </c>
      <c r="B2507" s="2" t="s">
        <v>76</v>
      </c>
      <c r="C2507" s="2" t="s">
        <v>34857</v>
      </c>
      <c r="D2507" s="2" t="s">
        <v>30012</v>
      </c>
      <c r="E2507" s="2" t="s">
        <v>34858</v>
      </c>
      <c r="F2507" s="2" t="s">
        <v>34859</v>
      </c>
      <c r="G2507" s="2"/>
      <c r="H2507" s="2" t="s">
        <v>34860</v>
      </c>
      <c r="I2507" s="2" t="s">
        <v>51</v>
      </c>
      <c r="J2507" s="2" t="s">
        <v>52</v>
      </c>
      <c r="K2507" s="2" t="s">
        <v>1194</v>
      </c>
      <c r="L2507" s="2" t="s">
        <v>34861</v>
      </c>
      <c r="M2507" s="2" t="s">
        <v>34862</v>
      </c>
      <c r="N2507" s="2" t="s">
        <v>104</v>
      </c>
      <c r="O2507" s="2" t="s">
        <v>573</v>
      </c>
      <c r="P2507" s="2" t="s">
        <v>496</v>
      </c>
      <c r="Q2507" s="2" t="s">
        <v>3594</v>
      </c>
      <c r="R2507" s="2" t="s">
        <v>145</v>
      </c>
      <c r="S2507" s="2" t="s">
        <v>34863</v>
      </c>
      <c r="T2507" s="2" t="s">
        <v>34864</v>
      </c>
      <c r="U2507" s="2" t="s">
        <v>34865</v>
      </c>
      <c r="V2507" s="2" t="s">
        <v>34866</v>
      </c>
      <c r="W2507" s="2" t="s">
        <v>34867</v>
      </c>
      <c r="X2507" s="2" t="s">
        <v>34868</v>
      </c>
      <c r="Y2507" s="2"/>
      <c r="Z2507" s="2" t="s">
        <v>2593</v>
      </c>
      <c r="AA2507" s="2" t="s">
        <v>34869</v>
      </c>
      <c r="AB2507" s="2" t="s">
        <v>34856</v>
      </c>
      <c r="AC2507" s="2" t="s">
        <v>34870</v>
      </c>
      <c r="AD2507" s="2" t="s">
        <v>71</v>
      </c>
      <c r="AE2507" s="2"/>
      <c r="AF2507" s="2"/>
      <c r="AG2507" s="2"/>
      <c r="AH2507" s="2"/>
      <c r="AI2507" s="2" t="s">
        <v>1396</v>
      </c>
      <c r="AJ2507" s="2"/>
      <c r="AK2507" s="2"/>
      <c r="AL2507" s="2"/>
      <c r="AM2507" s="2" t="s">
        <v>104</v>
      </c>
      <c r="AN2507" s="2" t="s">
        <v>34871</v>
      </c>
      <c r="AO2507" s="2" t="s">
        <v>106</v>
      </c>
      <c r="AP2507" s="2" t="s">
        <v>74</v>
      </c>
      <c r="AQ2507" s="2"/>
      <c r="AR2507" s="2"/>
    </row>
    <row r="2508" customFormat="false" ht="15" hidden="false" customHeight="false" outlineLevel="0" collapsed="false">
      <c r="A2508" s="2" t="s">
        <v>34872</v>
      </c>
      <c r="B2508" s="2" t="s">
        <v>1415</v>
      </c>
      <c r="C2508" s="2" t="s">
        <v>34873</v>
      </c>
      <c r="D2508" s="2" t="s">
        <v>30012</v>
      </c>
      <c r="E2508" s="2" t="s">
        <v>34874</v>
      </c>
      <c r="F2508" s="2" t="s">
        <v>28158</v>
      </c>
      <c r="G2508" s="2"/>
      <c r="H2508" s="2" t="s">
        <v>34875</v>
      </c>
      <c r="I2508" s="2" t="s">
        <v>51</v>
      </c>
      <c r="J2508" s="2" t="s">
        <v>52</v>
      </c>
      <c r="K2508" s="2" t="s">
        <v>53</v>
      </c>
      <c r="L2508" s="2" t="s">
        <v>34876</v>
      </c>
      <c r="M2508" s="2" t="s">
        <v>6702</v>
      </c>
      <c r="N2508" s="2" t="s">
        <v>1860</v>
      </c>
      <c r="O2508" s="2" t="s">
        <v>190</v>
      </c>
      <c r="P2508" s="2" t="s">
        <v>2463</v>
      </c>
      <c r="Q2508" s="2" t="s">
        <v>59</v>
      </c>
      <c r="R2508" s="2" t="s">
        <v>60</v>
      </c>
      <c r="S2508" s="2" t="s">
        <v>34877</v>
      </c>
      <c r="T2508" s="2" t="s">
        <v>34878</v>
      </c>
      <c r="U2508" s="2" t="s">
        <v>34879</v>
      </c>
      <c r="V2508" s="2" t="s">
        <v>34880</v>
      </c>
      <c r="W2508" s="2" t="s">
        <v>34881</v>
      </c>
      <c r="X2508" s="2" t="s">
        <v>34882</v>
      </c>
      <c r="Y2508" s="2" t="s">
        <v>81</v>
      </c>
      <c r="Z2508" s="2" t="s">
        <v>34883</v>
      </c>
      <c r="AA2508" s="2" t="s">
        <v>34884</v>
      </c>
      <c r="AB2508" s="2" t="s">
        <v>34872</v>
      </c>
      <c r="AC2508" s="2" t="s">
        <v>34885</v>
      </c>
      <c r="AD2508" s="2" t="s">
        <v>71</v>
      </c>
      <c r="AE2508" s="2"/>
      <c r="AF2508" s="2"/>
      <c r="AG2508" s="2" t="s">
        <v>128</v>
      </c>
      <c r="AH2508" s="2"/>
      <c r="AI2508" s="2"/>
      <c r="AJ2508" s="2"/>
      <c r="AK2508" s="2"/>
      <c r="AL2508" s="2"/>
      <c r="AM2508" s="2" t="s">
        <v>104</v>
      </c>
      <c r="AN2508" s="2" t="s">
        <v>34855</v>
      </c>
      <c r="AO2508" s="2" t="s">
        <v>73</v>
      </c>
      <c r="AP2508" s="2" t="s">
        <v>74</v>
      </c>
      <c r="AQ2508" s="2" t="s">
        <v>132</v>
      </c>
      <c r="AR2508" s="2"/>
    </row>
    <row r="2509" customFormat="false" ht="15" hidden="false" customHeight="false" outlineLevel="0" collapsed="false">
      <c r="A2509" s="2" t="s">
        <v>34886</v>
      </c>
      <c r="B2509" s="2" t="s">
        <v>76</v>
      </c>
      <c r="C2509" s="2" t="s">
        <v>34873</v>
      </c>
      <c r="D2509" s="2" t="s">
        <v>30012</v>
      </c>
      <c r="E2509" s="2" t="s">
        <v>34887</v>
      </c>
      <c r="F2509" s="2" t="s">
        <v>34888</v>
      </c>
      <c r="G2509" s="2" t="s">
        <v>81</v>
      </c>
      <c r="H2509" s="2" t="s">
        <v>81</v>
      </c>
      <c r="I2509" s="2" t="s">
        <v>51</v>
      </c>
      <c r="J2509" s="2" t="s">
        <v>52</v>
      </c>
      <c r="K2509" s="2" t="s">
        <v>53</v>
      </c>
      <c r="L2509" s="2" t="s">
        <v>34889</v>
      </c>
      <c r="M2509" s="2" t="s">
        <v>34890</v>
      </c>
      <c r="N2509" s="2" t="s">
        <v>34891</v>
      </c>
      <c r="O2509" s="2" t="s">
        <v>213</v>
      </c>
      <c r="P2509" s="2" t="s">
        <v>143</v>
      </c>
      <c r="Q2509" s="2" t="s">
        <v>288</v>
      </c>
      <c r="R2509" s="2" t="s">
        <v>60</v>
      </c>
      <c r="S2509" s="2" t="s">
        <v>34892</v>
      </c>
      <c r="T2509" s="2" t="s">
        <v>34893</v>
      </c>
      <c r="U2509" s="2" t="s">
        <v>34894</v>
      </c>
      <c r="V2509" s="2" t="s">
        <v>34895</v>
      </c>
      <c r="W2509" s="2" t="s">
        <v>34896</v>
      </c>
      <c r="X2509" s="2" t="s">
        <v>34897</v>
      </c>
      <c r="Y2509" s="2"/>
      <c r="Z2509" s="2" t="s">
        <v>7390</v>
      </c>
      <c r="AA2509" s="2" t="s">
        <v>34898</v>
      </c>
      <c r="AB2509" s="2" t="s">
        <v>34886</v>
      </c>
      <c r="AC2509" s="2" t="s">
        <v>34899</v>
      </c>
      <c r="AD2509" s="2" t="s">
        <v>71</v>
      </c>
      <c r="AE2509" s="2"/>
      <c r="AF2509" s="2"/>
      <c r="AG2509" s="2" t="s">
        <v>103</v>
      </c>
      <c r="AH2509" s="2" t="s">
        <v>178</v>
      </c>
      <c r="AI2509" s="2" t="s">
        <v>34900</v>
      </c>
      <c r="AJ2509" s="2" t="s">
        <v>34901</v>
      </c>
      <c r="AK2509" s="2"/>
      <c r="AL2509" s="2"/>
      <c r="AM2509" s="2" t="s">
        <v>104</v>
      </c>
      <c r="AN2509" s="2" t="s">
        <v>34871</v>
      </c>
      <c r="AO2509" s="2" t="s">
        <v>73</v>
      </c>
      <c r="AP2509" s="2" t="s">
        <v>73</v>
      </c>
      <c r="AQ2509" s="2"/>
      <c r="AR2509" s="2"/>
    </row>
    <row r="2510" customFormat="false" ht="15" hidden="false" customHeight="false" outlineLevel="0" collapsed="false">
      <c r="A2510" s="2" t="s">
        <v>34902</v>
      </c>
      <c r="B2510" s="2" t="s">
        <v>76</v>
      </c>
      <c r="C2510" s="2" t="s">
        <v>34394</v>
      </c>
      <c r="D2510" s="2" t="s">
        <v>30012</v>
      </c>
      <c r="E2510" s="2" t="s">
        <v>34903</v>
      </c>
      <c r="F2510" s="2" t="s">
        <v>6959</v>
      </c>
      <c r="G2510" s="2" t="s">
        <v>34904</v>
      </c>
      <c r="H2510" s="2" t="s">
        <v>34905</v>
      </c>
      <c r="I2510" s="2" t="s">
        <v>51</v>
      </c>
      <c r="J2510" s="2" t="s">
        <v>52</v>
      </c>
      <c r="K2510" s="2" t="s">
        <v>7096</v>
      </c>
      <c r="L2510" s="2" t="s">
        <v>34906</v>
      </c>
      <c r="M2510" s="2" t="s">
        <v>34907</v>
      </c>
      <c r="N2510" s="2" t="s">
        <v>34908</v>
      </c>
      <c r="O2510" s="2" t="s">
        <v>72</v>
      </c>
      <c r="P2510" s="2" t="s">
        <v>3544</v>
      </c>
      <c r="Q2510" s="2" t="s">
        <v>144</v>
      </c>
      <c r="R2510" s="2" t="s">
        <v>145</v>
      </c>
      <c r="S2510" s="2" t="s">
        <v>34909</v>
      </c>
      <c r="T2510" s="2" t="s">
        <v>34910</v>
      </c>
      <c r="U2510" s="2" t="s">
        <v>34911</v>
      </c>
      <c r="V2510" s="2" t="s">
        <v>34912</v>
      </c>
      <c r="W2510" s="2" t="s">
        <v>34913</v>
      </c>
      <c r="X2510" s="2" t="s">
        <v>34914</v>
      </c>
      <c r="Y2510" s="2" t="s">
        <v>34915</v>
      </c>
      <c r="Z2510" s="2" t="s">
        <v>34916</v>
      </c>
      <c r="AA2510" s="2" t="s">
        <v>34917</v>
      </c>
      <c r="AB2510" s="2" t="s">
        <v>34902</v>
      </c>
      <c r="AC2510" s="2" t="s">
        <v>34918</v>
      </c>
      <c r="AD2510" s="2" t="s">
        <v>71</v>
      </c>
      <c r="AE2510" s="2"/>
      <c r="AF2510" s="2"/>
      <c r="AG2510" s="2" t="s">
        <v>298</v>
      </c>
      <c r="AH2510" s="2" t="s">
        <v>178</v>
      </c>
      <c r="AI2510" s="2" t="s">
        <v>34919</v>
      </c>
      <c r="AJ2510" s="2" t="s">
        <v>34920</v>
      </c>
      <c r="AK2510" s="2"/>
      <c r="AL2510" s="2"/>
      <c r="AM2510" s="2" t="s">
        <v>72</v>
      </c>
      <c r="AN2510" s="2"/>
      <c r="AO2510" s="2" t="s">
        <v>106</v>
      </c>
      <c r="AP2510" s="2" t="s">
        <v>106</v>
      </c>
      <c r="AQ2510" s="2" t="s">
        <v>132</v>
      </c>
      <c r="AR2510" s="2" t="s">
        <v>107</v>
      </c>
    </row>
    <row r="2511" customFormat="false" ht="15" hidden="false" customHeight="false" outlineLevel="0" collapsed="false">
      <c r="A2511" s="2" t="s">
        <v>34921</v>
      </c>
      <c r="B2511" s="2" t="s">
        <v>278</v>
      </c>
      <c r="C2511" s="2" t="s">
        <v>34394</v>
      </c>
      <c r="D2511" s="2" t="s">
        <v>30012</v>
      </c>
      <c r="E2511" s="2" t="s">
        <v>34922</v>
      </c>
      <c r="F2511" s="2" t="s">
        <v>34923</v>
      </c>
      <c r="G2511" s="2" t="s">
        <v>34904</v>
      </c>
      <c r="H2511" s="2" t="s">
        <v>34905</v>
      </c>
      <c r="I2511" s="2" t="s">
        <v>83</v>
      </c>
      <c r="J2511" s="2" t="s">
        <v>52</v>
      </c>
      <c r="K2511" s="2" t="s">
        <v>53</v>
      </c>
      <c r="L2511" s="2" t="s">
        <v>31375</v>
      </c>
      <c r="M2511" s="2" t="s">
        <v>34924</v>
      </c>
      <c r="N2511" s="2" t="s">
        <v>34908</v>
      </c>
      <c r="O2511" s="2" t="s">
        <v>72</v>
      </c>
      <c r="P2511" s="2" t="s">
        <v>3544</v>
      </c>
      <c r="Q2511" s="2" t="s">
        <v>144</v>
      </c>
      <c r="R2511" s="2" t="s">
        <v>145</v>
      </c>
      <c r="S2511" s="2" t="s">
        <v>34925</v>
      </c>
      <c r="T2511" s="2" t="s">
        <v>34910</v>
      </c>
      <c r="U2511" s="2" t="s">
        <v>34926</v>
      </c>
      <c r="V2511" s="2" t="s">
        <v>34912</v>
      </c>
      <c r="W2511" s="2" t="s">
        <v>34913</v>
      </c>
      <c r="X2511" s="2" t="s">
        <v>34915</v>
      </c>
      <c r="Y2511" s="2" t="s">
        <v>34915</v>
      </c>
      <c r="Z2511" s="2" t="s">
        <v>34916</v>
      </c>
      <c r="AA2511" s="2" t="s">
        <v>34917</v>
      </c>
      <c r="AB2511" s="2" t="s">
        <v>34921</v>
      </c>
      <c r="AC2511" s="2" t="s">
        <v>34927</v>
      </c>
      <c r="AD2511" s="2" t="s">
        <v>71</v>
      </c>
      <c r="AE2511" s="2"/>
      <c r="AF2511" s="2"/>
      <c r="AG2511" s="2" t="s">
        <v>103</v>
      </c>
      <c r="AH2511" s="2" t="s">
        <v>178</v>
      </c>
      <c r="AI2511" s="2" t="s">
        <v>34928</v>
      </c>
      <c r="AJ2511" s="2" t="s">
        <v>34920</v>
      </c>
      <c r="AK2511" s="2"/>
      <c r="AL2511" s="2"/>
      <c r="AM2511" s="2" t="s">
        <v>104</v>
      </c>
      <c r="AN2511" s="2" t="s">
        <v>34766</v>
      </c>
      <c r="AO2511" s="2" t="s">
        <v>106</v>
      </c>
      <c r="AP2511" s="2" t="s">
        <v>106</v>
      </c>
      <c r="AQ2511" s="2" t="s">
        <v>132</v>
      </c>
      <c r="AR2511" s="2" t="s">
        <v>107</v>
      </c>
    </row>
    <row r="2512" customFormat="false" ht="15" hidden="false" customHeight="false" outlineLevel="0" collapsed="false">
      <c r="A2512" s="2" t="s">
        <v>34929</v>
      </c>
      <c r="B2512" s="2" t="s">
        <v>76</v>
      </c>
      <c r="C2512" s="2" t="s">
        <v>34394</v>
      </c>
      <c r="D2512" s="2" t="s">
        <v>30012</v>
      </c>
      <c r="E2512" s="2" t="s">
        <v>34930</v>
      </c>
      <c r="F2512" s="2" t="s">
        <v>34931</v>
      </c>
      <c r="G2512" s="2"/>
      <c r="H2512" s="2" t="s">
        <v>34932</v>
      </c>
      <c r="I2512" s="2" t="s">
        <v>83</v>
      </c>
      <c r="J2512" s="2" t="s">
        <v>52</v>
      </c>
      <c r="K2512" s="2" t="s">
        <v>1194</v>
      </c>
      <c r="L2512" s="2" t="s">
        <v>34933</v>
      </c>
      <c r="M2512" s="2" t="s">
        <v>34934</v>
      </c>
      <c r="N2512" s="2" t="s">
        <v>34935</v>
      </c>
      <c r="O2512" s="2" t="s">
        <v>443</v>
      </c>
      <c r="P2512" s="2" t="s">
        <v>573</v>
      </c>
      <c r="Q2512" s="2" t="s">
        <v>4044</v>
      </c>
      <c r="R2512" s="2" t="s">
        <v>60</v>
      </c>
      <c r="S2512" s="2" t="s">
        <v>34936</v>
      </c>
      <c r="T2512" s="2" t="s">
        <v>34937</v>
      </c>
      <c r="U2512" s="2" t="s">
        <v>34938</v>
      </c>
      <c r="V2512" s="2" t="s">
        <v>34939</v>
      </c>
      <c r="W2512" s="2" t="s">
        <v>34940</v>
      </c>
      <c r="X2512" s="2" t="s">
        <v>34941</v>
      </c>
      <c r="Y2512" s="2" t="s">
        <v>34941</v>
      </c>
      <c r="Z2512" s="2" t="s">
        <v>34942</v>
      </c>
      <c r="AA2512" s="2" t="s">
        <v>34943</v>
      </c>
      <c r="AB2512" s="2" t="s">
        <v>34929</v>
      </c>
      <c r="AC2512" s="2" t="s">
        <v>34944</v>
      </c>
      <c r="AD2512" s="2" t="s">
        <v>71</v>
      </c>
      <c r="AE2512" s="2"/>
      <c r="AF2512" s="2"/>
      <c r="AG2512" s="2" t="s">
        <v>663</v>
      </c>
      <c r="AH2512" s="2"/>
      <c r="AI2512" s="2"/>
      <c r="AJ2512" s="2"/>
      <c r="AK2512" s="2"/>
      <c r="AL2512" s="2"/>
      <c r="AM2512" s="2" t="s">
        <v>104</v>
      </c>
      <c r="AN2512" s="2" t="s">
        <v>34871</v>
      </c>
      <c r="AO2512" s="2" t="s">
        <v>106</v>
      </c>
      <c r="AP2512" s="2" t="s">
        <v>73</v>
      </c>
      <c r="AQ2512" s="2" t="s">
        <v>132</v>
      </c>
      <c r="AR2512" s="2" t="s">
        <v>204</v>
      </c>
    </row>
    <row r="2513" customFormat="false" ht="15" hidden="false" customHeight="false" outlineLevel="0" collapsed="false">
      <c r="A2513" s="2" t="s">
        <v>34945</v>
      </c>
      <c r="B2513" s="2" t="s">
        <v>76</v>
      </c>
      <c r="C2513" s="2" t="s">
        <v>34540</v>
      </c>
      <c r="D2513" s="2" t="s">
        <v>30012</v>
      </c>
      <c r="E2513" s="2" t="s">
        <v>34946</v>
      </c>
      <c r="F2513" s="2" t="s">
        <v>34947</v>
      </c>
      <c r="G2513" s="2" t="s">
        <v>34948</v>
      </c>
      <c r="H2513" s="2"/>
      <c r="I2513" s="2" t="s">
        <v>83</v>
      </c>
      <c r="J2513" s="2" t="s">
        <v>52</v>
      </c>
      <c r="K2513" s="2" t="s">
        <v>8067</v>
      </c>
      <c r="L2513" s="2" t="s">
        <v>34949</v>
      </c>
      <c r="M2513" s="2" t="s">
        <v>34950</v>
      </c>
      <c r="N2513" s="2" t="s">
        <v>34951</v>
      </c>
      <c r="O2513" s="2" t="s">
        <v>191</v>
      </c>
      <c r="P2513" s="2" t="s">
        <v>191</v>
      </c>
      <c r="Q2513" s="2" t="s">
        <v>422</v>
      </c>
      <c r="R2513" s="2" t="s">
        <v>60</v>
      </c>
      <c r="S2513" s="2" t="s">
        <v>34952</v>
      </c>
      <c r="T2513" s="2" t="s">
        <v>34953</v>
      </c>
      <c r="U2513" s="2" t="s">
        <v>34954</v>
      </c>
      <c r="V2513" s="2" t="s">
        <v>34955</v>
      </c>
      <c r="W2513" s="2" t="s">
        <v>34956</v>
      </c>
      <c r="X2513" s="2" t="s">
        <v>34957</v>
      </c>
      <c r="Y2513" s="2"/>
      <c r="Z2513" s="2" t="s">
        <v>34958</v>
      </c>
      <c r="AA2513" s="2" t="s">
        <v>34959</v>
      </c>
      <c r="AB2513" s="2" t="s">
        <v>34945</v>
      </c>
      <c r="AC2513" s="2" t="s">
        <v>34960</v>
      </c>
      <c r="AD2513" s="2" t="s">
        <v>71</v>
      </c>
      <c r="AE2513" s="2"/>
      <c r="AF2513" s="2"/>
      <c r="AG2513" s="2" t="s">
        <v>298</v>
      </c>
      <c r="AH2513" s="2"/>
      <c r="AI2513" s="2"/>
      <c r="AJ2513" s="2"/>
      <c r="AK2513" s="2"/>
      <c r="AL2513" s="2"/>
      <c r="AM2513" s="2" t="s">
        <v>104</v>
      </c>
      <c r="AN2513" s="2" t="s">
        <v>34871</v>
      </c>
      <c r="AO2513" s="2" t="s">
        <v>73</v>
      </c>
      <c r="AP2513" s="2" t="s">
        <v>156</v>
      </c>
      <c r="AQ2513" s="2" t="s">
        <v>132</v>
      </c>
      <c r="AR2513" s="2" t="s">
        <v>107</v>
      </c>
    </row>
    <row r="2514" customFormat="false" ht="15" hidden="false" customHeight="false" outlineLevel="0" collapsed="false">
      <c r="A2514" s="2" t="s">
        <v>34961</v>
      </c>
      <c r="B2514" s="2" t="s">
        <v>278</v>
      </c>
      <c r="C2514" s="2" t="s">
        <v>34540</v>
      </c>
      <c r="D2514" s="2" t="s">
        <v>30012</v>
      </c>
      <c r="E2514" s="2" t="s">
        <v>34962</v>
      </c>
      <c r="F2514" s="2" t="s">
        <v>3524</v>
      </c>
      <c r="G2514" s="2" t="s">
        <v>2346</v>
      </c>
      <c r="H2514" s="2"/>
      <c r="I2514" s="2" t="s">
        <v>51</v>
      </c>
      <c r="J2514" s="2" t="s">
        <v>52</v>
      </c>
      <c r="K2514" s="2" t="s">
        <v>53</v>
      </c>
      <c r="L2514" s="2" t="s">
        <v>31483</v>
      </c>
      <c r="M2514" s="2" t="s">
        <v>34963</v>
      </c>
      <c r="N2514" s="2" t="s">
        <v>2350</v>
      </c>
      <c r="O2514" s="2" t="s">
        <v>2542</v>
      </c>
      <c r="P2514" s="2" t="s">
        <v>442</v>
      </c>
      <c r="Q2514" s="2" t="s">
        <v>1748</v>
      </c>
      <c r="R2514" s="2" t="s">
        <v>167</v>
      </c>
      <c r="S2514" s="2" t="s">
        <v>2351</v>
      </c>
      <c r="T2514" s="2" t="s">
        <v>2352</v>
      </c>
      <c r="U2514" s="2" t="s">
        <v>2353</v>
      </c>
      <c r="V2514" s="2" t="s">
        <v>2354</v>
      </c>
      <c r="W2514" s="2" t="s">
        <v>34964</v>
      </c>
      <c r="X2514" s="2" t="s">
        <v>2346</v>
      </c>
      <c r="Y2514" s="2"/>
      <c r="Z2514" s="2"/>
      <c r="AA2514" s="2" t="s">
        <v>34965</v>
      </c>
      <c r="AB2514" s="2" t="s">
        <v>34961</v>
      </c>
      <c r="AC2514" s="2" t="s">
        <v>34966</v>
      </c>
      <c r="AD2514" s="2" t="s">
        <v>100</v>
      </c>
      <c r="AE2514" s="2" t="s">
        <v>34967</v>
      </c>
      <c r="AF2514" s="2" t="s">
        <v>239</v>
      </c>
      <c r="AG2514" s="2" t="s">
        <v>128</v>
      </c>
      <c r="AH2514" s="2"/>
      <c r="AI2514" s="2"/>
      <c r="AJ2514" s="2"/>
      <c r="AK2514" s="2"/>
      <c r="AL2514" s="2"/>
      <c r="AM2514" s="2" t="s">
        <v>72</v>
      </c>
      <c r="AN2514" s="2"/>
      <c r="AO2514" s="2" t="s">
        <v>106</v>
      </c>
      <c r="AP2514" s="2" t="s">
        <v>156</v>
      </c>
      <c r="AQ2514" s="2" t="s">
        <v>132</v>
      </c>
      <c r="AR2514" s="2" t="s">
        <v>132</v>
      </c>
    </row>
    <row r="2515" customFormat="false" ht="15" hidden="false" customHeight="false" outlineLevel="0" collapsed="false">
      <c r="A2515" s="2" t="s">
        <v>34968</v>
      </c>
      <c r="B2515" s="2" t="s">
        <v>278</v>
      </c>
      <c r="C2515" s="2" t="s">
        <v>34540</v>
      </c>
      <c r="D2515" s="2" t="s">
        <v>30012</v>
      </c>
      <c r="E2515" s="2" t="s">
        <v>34969</v>
      </c>
      <c r="F2515" s="2" t="s">
        <v>34970</v>
      </c>
      <c r="G2515" s="2" t="s">
        <v>81</v>
      </c>
      <c r="H2515" s="2" t="s">
        <v>34971</v>
      </c>
      <c r="I2515" s="2" t="s">
        <v>83</v>
      </c>
      <c r="J2515" s="2" t="s">
        <v>52</v>
      </c>
      <c r="K2515" s="2" t="s">
        <v>729</v>
      </c>
      <c r="L2515" s="2" t="s">
        <v>34972</v>
      </c>
      <c r="M2515" s="2" t="s">
        <v>34973</v>
      </c>
      <c r="N2515" s="2" t="s">
        <v>34974</v>
      </c>
      <c r="O2515" s="2" t="s">
        <v>88</v>
      </c>
      <c r="P2515" s="2" t="s">
        <v>461</v>
      </c>
      <c r="Q2515" s="2" t="s">
        <v>59</v>
      </c>
      <c r="R2515" s="2" t="s">
        <v>60</v>
      </c>
      <c r="S2515" s="2" t="s">
        <v>34975</v>
      </c>
      <c r="T2515" s="2" t="s">
        <v>34976</v>
      </c>
      <c r="U2515" s="2" t="s">
        <v>34977</v>
      </c>
      <c r="V2515" s="2" t="s">
        <v>34978</v>
      </c>
      <c r="W2515" s="2" t="s">
        <v>34979</v>
      </c>
      <c r="X2515" s="2" t="s">
        <v>34980</v>
      </c>
      <c r="Y2515" s="2" t="s">
        <v>81</v>
      </c>
      <c r="Z2515" s="2" t="s">
        <v>34981</v>
      </c>
      <c r="AA2515" s="2" t="s">
        <v>34982</v>
      </c>
      <c r="AB2515" s="2" t="s">
        <v>34968</v>
      </c>
      <c r="AC2515" s="2" t="s">
        <v>34983</v>
      </c>
      <c r="AD2515" s="2" t="s">
        <v>71</v>
      </c>
      <c r="AE2515" s="2"/>
      <c r="AF2515" s="2"/>
      <c r="AG2515" s="2" t="s">
        <v>154</v>
      </c>
      <c r="AH2515" s="2"/>
      <c r="AI2515" s="2"/>
      <c r="AJ2515" s="2"/>
      <c r="AK2515" s="2"/>
      <c r="AL2515" s="2"/>
      <c r="AM2515" s="2" t="s">
        <v>104</v>
      </c>
      <c r="AN2515" s="2" t="s">
        <v>34558</v>
      </c>
      <c r="AO2515" s="2" t="s">
        <v>106</v>
      </c>
      <c r="AP2515" s="2" t="s">
        <v>73</v>
      </c>
      <c r="AQ2515" s="2" t="s">
        <v>204</v>
      </c>
      <c r="AR2515" s="2" t="s">
        <v>204</v>
      </c>
    </row>
    <row r="2516" customFormat="false" ht="15" hidden="false" customHeight="false" outlineLevel="0" collapsed="false">
      <c r="A2516" s="2" t="s">
        <v>34984</v>
      </c>
      <c r="B2516" s="2" t="s">
        <v>278</v>
      </c>
      <c r="C2516" s="2" t="s">
        <v>34985</v>
      </c>
      <c r="D2516" s="2" t="s">
        <v>30012</v>
      </c>
      <c r="E2516" s="2" t="s">
        <v>34986</v>
      </c>
      <c r="F2516" s="2" t="s">
        <v>34987</v>
      </c>
      <c r="G2516" s="2" t="s">
        <v>34988</v>
      </c>
      <c r="H2516" s="2"/>
      <c r="I2516" s="2" t="s">
        <v>83</v>
      </c>
      <c r="J2516" s="2" t="s">
        <v>52</v>
      </c>
      <c r="K2516" s="2" t="s">
        <v>512</v>
      </c>
      <c r="L2516" s="2" t="s">
        <v>34989</v>
      </c>
      <c r="M2516" s="2" t="s">
        <v>34990</v>
      </c>
      <c r="N2516" s="2" t="s">
        <v>2282</v>
      </c>
      <c r="O2516" s="2" t="s">
        <v>117</v>
      </c>
      <c r="P2516" s="2" t="s">
        <v>495</v>
      </c>
      <c r="Q2516" s="2" t="s">
        <v>144</v>
      </c>
      <c r="R2516" s="2" t="s">
        <v>3733</v>
      </c>
      <c r="S2516" s="2" t="s">
        <v>34991</v>
      </c>
      <c r="T2516" s="2" t="s">
        <v>34992</v>
      </c>
      <c r="U2516" s="2" t="s">
        <v>34993</v>
      </c>
      <c r="V2516" s="2" t="s">
        <v>34994</v>
      </c>
      <c r="W2516" s="2" t="s">
        <v>34992</v>
      </c>
      <c r="X2516" s="2" t="s">
        <v>34995</v>
      </c>
      <c r="Y2516" s="2"/>
      <c r="Z2516" s="2" t="s">
        <v>34996</v>
      </c>
      <c r="AA2516" s="2" t="s">
        <v>34851</v>
      </c>
      <c r="AB2516" s="2" t="s">
        <v>34984</v>
      </c>
      <c r="AC2516" s="2" t="s">
        <v>34997</v>
      </c>
      <c r="AD2516" s="2" t="s">
        <v>71</v>
      </c>
      <c r="AE2516" s="2"/>
      <c r="AF2516" s="2"/>
      <c r="AG2516" s="2"/>
      <c r="AH2516" s="2"/>
      <c r="AI2516" s="2"/>
      <c r="AJ2516" s="2"/>
      <c r="AK2516" s="2"/>
      <c r="AL2516" s="2"/>
      <c r="AM2516" s="2" t="s">
        <v>72</v>
      </c>
      <c r="AN2516" s="2"/>
      <c r="AO2516" s="2" t="s">
        <v>156</v>
      </c>
      <c r="AP2516" s="2" t="s">
        <v>156</v>
      </c>
      <c r="AQ2516" s="2" t="s">
        <v>132</v>
      </c>
      <c r="AR2516" s="2" t="s">
        <v>107</v>
      </c>
    </row>
    <row r="2517" customFormat="false" ht="15" hidden="false" customHeight="false" outlineLevel="0" collapsed="false">
      <c r="A2517" s="2" t="s">
        <v>34998</v>
      </c>
      <c r="B2517" s="2" t="s">
        <v>1415</v>
      </c>
      <c r="C2517" s="2" t="s">
        <v>34985</v>
      </c>
      <c r="D2517" s="2" t="s">
        <v>30012</v>
      </c>
      <c r="E2517" s="2" t="s">
        <v>34999</v>
      </c>
      <c r="F2517" s="2" t="s">
        <v>11560</v>
      </c>
      <c r="G2517" s="2" t="s">
        <v>35000</v>
      </c>
      <c r="H2517" s="2"/>
      <c r="I2517" s="2" t="s">
        <v>83</v>
      </c>
      <c r="J2517" s="2" t="s">
        <v>52</v>
      </c>
      <c r="K2517" s="2" t="s">
        <v>53</v>
      </c>
      <c r="L2517" s="2" t="s">
        <v>8497</v>
      </c>
      <c r="M2517" s="2" t="s">
        <v>35001</v>
      </c>
      <c r="N2517" s="2" t="s">
        <v>32222</v>
      </c>
      <c r="O2517" s="2" t="s">
        <v>81</v>
      </c>
      <c r="P2517" s="2" t="s">
        <v>81</v>
      </c>
      <c r="Q2517" s="2" t="s">
        <v>145</v>
      </c>
      <c r="R2517" s="2" t="s">
        <v>3684</v>
      </c>
      <c r="S2517" s="2" t="s">
        <v>35002</v>
      </c>
      <c r="T2517" s="2" t="s">
        <v>81</v>
      </c>
      <c r="U2517" s="2" t="s">
        <v>81</v>
      </c>
      <c r="V2517" s="2" t="s">
        <v>35003</v>
      </c>
      <c r="W2517" s="2" t="s">
        <v>35004</v>
      </c>
      <c r="X2517" s="2" t="s">
        <v>35005</v>
      </c>
      <c r="Y2517" s="2" t="s">
        <v>35006</v>
      </c>
      <c r="Z2517" s="2" t="s">
        <v>35007</v>
      </c>
      <c r="AA2517" s="2" t="s">
        <v>34851</v>
      </c>
      <c r="AB2517" s="2" t="s">
        <v>34998</v>
      </c>
      <c r="AC2517" s="2" t="s">
        <v>35008</v>
      </c>
      <c r="AD2517" s="2" t="s">
        <v>71</v>
      </c>
      <c r="AE2517" s="2"/>
      <c r="AF2517" s="2"/>
      <c r="AG2517" s="2" t="s">
        <v>128</v>
      </c>
      <c r="AH2517" s="2"/>
      <c r="AI2517" s="2"/>
      <c r="AJ2517" s="2"/>
      <c r="AK2517" s="2"/>
      <c r="AL2517" s="2"/>
      <c r="AM2517" s="2" t="s">
        <v>104</v>
      </c>
      <c r="AN2517" s="2" t="s">
        <v>35009</v>
      </c>
      <c r="AO2517" s="2"/>
      <c r="AP2517" s="2" t="s">
        <v>74</v>
      </c>
      <c r="AQ2517" s="2"/>
      <c r="AR2517" s="2" t="s">
        <v>132</v>
      </c>
    </row>
    <row r="2518" customFormat="false" ht="15" hidden="false" customHeight="false" outlineLevel="0" collapsed="false">
      <c r="A2518" s="2" t="s">
        <v>35010</v>
      </c>
      <c r="B2518" s="2" t="s">
        <v>1415</v>
      </c>
      <c r="C2518" s="2" t="s">
        <v>34985</v>
      </c>
      <c r="D2518" s="2" t="s">
        <v>30012</v>
      </c>
      <c r="E2518" s="2" t="s">
        <v>35011</v>
      </c>
      <c r="F2518" s="2" t="s">
        <v>5063</v>
      </c>
      <c r="G2518" s="2" t="s">
        <v>35012</v>
      </c>
      <c r="H2518" s="2" t="s">
        <v>35013</v>
      </c>
      <c r="I2518" s="2" t="s">
        <v>51</v>
      </c>
      <c r="J2518" s="2" t="s">
        <v>52</v>
      </c>
      <c r="K2518" s="2" t="s">
        <v>13500</v>
      </c>
      <c r="L2518" s="2" t="s">
        <v>8785</v>
      </c>
      <c r="M2518" s="2" t="s">
        <v>35014</v>
      </c>
      <c r="N2518" s="2" t="s">
        <v>35015</v>
      </c>
      <c r="O2518" s="2" t="s">
        <v>287</v>
      </c>
      <c r="P2518" s="2" t="s">
        <v>287</v>
      </c>
      <c r="Q2518" s="2" t="s">
        <v>422</v>
      </c>
      <c r="R2518" s="2" t="s">
        <v>60</v>
      </c>
      <c r="S2518" s="2" t="s">
        <v>35016</v>
      </c>
      <c r="T2518" s="2" t="s">
        <v>35017</v>
      </c>
      <c r="U2518" s="2" t="s">
        <v>35018</v>
      </c>
      <c r="V2518" s="2" t="s">
        <v>35019</v>
      </c>
      <c r="W2518" s="2" t="s">
        <v>35020</v>
      </c>
      <c r="X2518" s="2" t="s">
        <v>35021</v>
      </c>
      <c r="Y2518" s="2" t="s">
        <v>35022</v>
      </c>
      <c r="Z2518" s="2" t="s">
        <v>35023</v>
      </c>
      <c r="AA2518" s="2" t="s">
        <v>35024</v>
      </c>
      <c r="AB2518" s="2" t="s">
        <v>35010</v>
      </c>
      <c r="AC2518" s="2" t="s">
        <v>35025</v>
      </c>
      <c r="AD2518" s="2" t="s">
        <v>71</v>
      </c>
      <c r="AE2518" s="2"/>
      <c r="AF2518" s="2"/>
      <c r="AG2518" s="2"/>
      <c r="AH2518" s="2"/>
      <c r="AI2518" s="2"/>
      <c r="AJ2518" s="2"/>
      <c r="AK2518" s="2"/>
      <c r="AL2518" s="2"/>
      <c r="AM2518" s="2" t="s">
        <v>72</v>
      </c>
      <c r="AN2518" s="2"/>
      <c r="AO2518" s="2" t="s">
        <v>73</v>
      </c>
      <c r="AP2518" s="2" t="s">
        <v>74</v>
      </c>
      <c r="AQ2518" s="2" t="s">
        <v>132</v>
      </c>
      <c r="AR2518" s="2"/>
    </row>
    <row r="2519" customFormat="false" ht="15" hidden="false" customHeight="false" outlineLevel="0" collapsed="false">
      <c r="A2519" s="2" t="s">
        <v>35026</v>
      </c>
      <c r="B2519" s="2" t="s">
        <v>1415</v>
      </c>
      <c r="C2519" s="2" t="s">
        <v>34985</v>
      </c>
      <c r="D2519" s="2" t="s">
        <v>30012</v>
      </c>
      <c r="E2519" s="2" t="s">
        <v>35027</v>
      </c>
      <c r="F2519" s="2" t="s">
        <v>30377</v>
      </c>
      <c r="G2519" s="2" t="s">
        <v>35028</v>
      </c>
      <c r="H2519" s="2" t="s">
        <v>35029</v>
      </c>
      <c r="I2519" s="2" t="s">
        <v>83</v>
      </c>
      <c r="J2519" s="2" t="s">
        <v>52</v>
      </c>
      <c r="K2519" s="2" t="s">
        <v>53</v>
      </c>
      <c r="L2519" s="2" t="s">
        <v>1014</v>
      </c>
      <c r="M2519" s="2" t="s">
        <v>35030</v>
      </c>
      <c r="N2519" s="2" t="s">
        <v>461</v>
      </c>
      <c r="O2519" s="2" t="s">
        <v>239</v>
      </c>
      <c r="P2519" s="2" t="s">
        <v>2542</v>
      </c>
      <c r="Q2519" s="2" t="s">
        <v>3981</v>
      </c>
      <c r="R2519" s="2" t="s">
        <v>3981</v>
      </c>
      <c r="S2519" s="2" t="s">
        <v>35031</v>
      </c>
      <c r="T2519" s="2" t="s">
        <v>35032</v>
      </c>
      <c r="U2519" s="2" t="s">
        <v>35033</v>
      </c>
      <c r="V2519" s="2" t="s">
        <v>35034</v>
      </c>
      <c r="W2519" s="2" t="s">
        <v>35035</v>
      </c>
      <c r="X2519" s="2" t="s">
        <v>35036</v>
      </c>
      <c r="Y2519" s="2" t="s">
        <v>35037</v>
      </c>
      <c r="Z2519" s="2" t="s">
        <v>35038</v>
      </c>
      <c r="AA2519" s="2" t="s">
        <v>35039</v>
      </c>
      <c r="AB2519" s="2" t="s">
        <v>35026</v>
      </c>
      <c r="AC2519" s="2" t="s">
        <v>35040</v>
      </c>
      <c r="AD2519" s="2" t="s">
        <v>71</v>
      </c>
      <c r="AE2519" s="2"/>
      <c r="AF2519" s="2"/>
      <c r="AG2519" s="2" t="s">
        <v>103</v>
      </c>
      <c r="AH2519" s="2" t="s">
        <v>178</v>
      </c>
      <c r="AI2519" s="2" t="s">
        <v>35041</v>
      </c>
      <c r="AJ2519" s="2" t="s">
        <v>35042</v>
      </c>
      <c r="AK2519" s="2"/>
      <c r="AL2519" s="2"/>
      <c r="AM2519" s="2" t="s">
        <v>104</v>
      </c>
      <c r="AN2519" s="2" t="s">
        <v>34612</v>
      </c>
      <c r="AO2519" s="2" t="s">
        <v>106</v>
      </c>
      <c r="AP2519" s="2" t="s">
        <v>74</v>
      </c>
      <c r="AQ2519" s="2" t="s">
        <v>132</v>
      </c>
      <c r="AR2519" s="2"/>
    </row>
    <row r="2520" customFormat="false" ht="15" hidden="false" customHeight="false" outlineLevel="0" collapsed="false">
      <c r="A2520" s="2" t="s">
        <v>35043</v>
      </c>
      <c r="B2520" s="2" t="s">
        <v>278</v>
      </c>
      <c r="C2520" s="2" t="s">
        <v>35044</v>
      </c>
      <c r="D2520" s="2" t="s">
        <v>30012</v>
      </c>
      <c r="E2520" s="2" t="s">
        <v>35045</v>
      </c>
      <c r="F2520" s="2" t="s">
        <v>9880</v>
      </c>
      <c r="G2520" s="2"/>
      <c r="H2520" s="2" t="s">
        <v>35046</v>
      </c>
      <c r="I2520" s="2" t="s">
        <v>51</v>
      </c>
      <c r="J2520" s="2" t="s">
        <v>52</v>
      </c>
      <c r="K2520" s="2" t="s">
        <v>53</v>
      </c>
      <c r="L2520" s="2" t="s">
        <v>35047</v>
      </c>
      <c r="M2520" s="2" t="s">
        <v>35048</v>
      </c>
      <c r="N2520" s="2" t="s">
        <v>104</v>
      </c>
      <c r="O2520" s="2" t="s">
        <v>287</v>
      </c>
      <c r="P2520" s="2" t="s">
        <v>262</v>
      </c>
      <c r="Q2520" s="2" t="s">
        <v>263</v>
      </c>
      <c r="R2520" s="2" t="s">
        <v>145</v>
      </c>
      <c r="S2520" s="2" t="s">
        <v>35049</v>
      </c>
      <c r="T2520" s="2" t="s">
        <v>35050</v>
      </c>
      <c r="U2520" s="2" t="s">
        <v>35051</v>
      </c>
      <c r="V2520" s="2" t="s">
        <v>35052</v>
      </c>
      <c r="W2520" s="2"/>
      <c r="X2520" s="2" t="s">
        <v>35053</v>
      </c>
      <c r="Y2520" s="2" t="s">
        <v>25194</v>
      </c>
      <c r="Z2520" s="2" t="s">
        <v>35054</v>
      </c>
      <c r="AA2520" s="2" t="s">
        <v>35055</v>
      </c>
      <c r="AB2520" s="2" t="s">
        <v>35043</v>
      </c>
      <c r="AC2520" s="2" t="s">
        <v>35056</v>
      </c>
      <c r="AD2520" s="2" t="s">
        <v>71</v>
      </c>
      <c r="AE2520" s="2"/>
      <c r="AF2520" s="2"/>
      <c r="AG2520" s="2" t="s">
        <v>103</v>
      </c>
      <c r="AH2520" s="2" t="s">
        <v>178</v>
      </c>
      <c r="AI2520" s="2" t="s">
        <v>25192</v>
      </c>
      <c r="AJ2520" s="2" t="s">
        <v>35057</v>
      </c>
      <c r="AK2520" s="2"/>
      <c r="AL2520" s="2"/>
      <c r="AM2520" s="2" t="s">
        <v>104</v>
      </c>
      <c r="AN2520" s="2" t="s">
        <v>34766</v>
      </c>
      <c r="AO2520" s="2" t="s">
        <v>73</v>
      </c>
      <c r="AP2520" s="2" t="s">
        <v>74</v>
      </c>
      <c r="AQ2520" s="2" t="s">
        <v>132</v>
      </c>
      <c r="AR2520" s="2"/>
    </row>
    <row r="2521" customFormat="false" ht="15" hidden="false" customHeight="false" outlineLevel="0" collapsed="false">
      <c r="A2521" s="2" t="s">
        <v>35058</v>
      </c>
      <c r="B2521" s="2" t="s">
        <v>76</v>
      </c>
      <c r="C2521" s="2" t="s">
        <v>35059</v>
      </c>
      <c r="D2521" s="2" t="s">
        <v>30012</v>
      </c>
      <c r="E2521" s="2" t="s">
        <v>35060</v>
      </c>
      <c r="F2521" s="2" t="s">
        <v>35061</v>
      </c>
      <c r="G2521" s="2"/>
      <c r="H2521" s="2" t="s">
        <v>35062</v>
      </c>
      <c r="I2521" s="2" t="s">
        <v>83</v>
      </c>
      <c r="J2521" s="2" t="s">
        <v>52</v>
      </c>
      <c r="K2521" s="2" t="s">
        <v>1381</v>
      </c>
      <c r="L2521" s="2" t="s">
        <v>4344</v>
      </c>
      <c r="M2521" s="2" t="s">
        <v>35063</v>
      </c>
      <c r="N2521" s="2" t="s">
        <v>116</v>
      </c>
      <c r="O2521" s="2" t="s">
        <v>311</v>
      </c>
      <c r="P2521" s="2" t="s">
        <v>311</v>
      </c>
      <c r="Q2521" s="2" t="s">
        <v>387</v>
      </c>
      <c r="R2521" s="2" t="s">
        <v>145</v>
      </c>
      <c r="S2521" s="2" t="s">
        <v>35064</v>
      </c>
      <c r="T2521" s="2" t="s">
        <v>35065</v>
      </c>
      <c r="U2521" s="2" t="s">
        <v>35066</v>
      </c>
      <c r="V2521" s="2" t="s">
        <v>35067</v>
      </c>
      <c r="W2521" s="2" t="s">
        <v>35068</v>
      </c>
      <c r="X2521" s="2" t="s">
        <v>35069</v>
      </c>
      <c r="Y2521" s="2"/>
      <c r="Z2521" s="2" t="s">
        <v>35070</v>
      </c>
      <c r="AA2521" s="2" t="s">
        <v>35071</v>
      </c>
      <c r="AB2521" s="2" t="s">
        <v>35058</v>
      </c>
      <c r="AC2521" s="2" t="s">
        <v>35072</v>
      </c>
      <c r="AD2521" s="2" t="s">
        <v>71</v>
      </c>
      <c r="AE2521" s="2"/>
      <c r="AF2521" s="2"/>
      <c r="AG2521" s="2" t="s">
        <v>154</v>
      </c>
      <c r="AH2521" s="2"/>
      <c r="AI2521" s="2"/>
      <c r="AJ2521" s="2"/>
      <c r="AK2521" s="2"/>
      <c r="AL2521" s="2"/>
      <c r="AM2521" s="2" t="s">
        <v>104</v>
      </c>
      <c r="AN2521" s="2" t="s">
        <v>35073</v>
      </c>
      <c r="AO2521" s="2" t="s">
        <v>156</v>
      </c>
      <c r="AP2521" s="2" t="s">
        <v>74</v>
      </c>
      <c r="AQ2521" s="2" t="s">
        <v>132</v>
      </c>
      <c r="AR2521" s="2"/>
    </row>
    <row r="2522" customFormat="false" ht="15" hidden="false" customHeight="false" outlineLevel="0" collapsed="false">
      <c r="A2522" s="2" t="s">
        <v>35074</v>
      </c>
      <c r="B2522" s="2" t="s">
        <v>278</v>
      </c>
      <c r="C2522" s="2" t="s">
        <v>35044</v>
      </c>
      <c r="D2522" s="2" t="s">
        <v>30012</v>
      </c>
      <c r="E2522" s="2" t="s">
        <v>35075</v>
      </c>
      <c r="F2522" s="2" t="s">
        <v>4419</v>
      </c>
      <c r="G2522" s="2" t="s">
        <v>35076</v>
      </c>
      <c r="H2522" s="2" t="s">
        <v>35077</v>
      </c>
      <c r="I2522" s="2" t="s">
        <v>83</v>
      </c>
      <c r="J2522" s="2" t="s">
        <v>52</v>
      </c>
      <c r="K2522" s="2" t="s">
        <v>53</v>
      </c>
      <c r="L2522" s="2" t="s">
        <v>35078</v>
      </c>
      <c r="M2522" s="2" t="s">
        <v>35079</v>
      </c>
      <c r="N2522" s="2" t="s">
        <v>116</v>
      </c>
      <c r="O2522" s="2" t="s">
        <v>443</v>
      </c>
      <c r="P2522" s="2" t="s">
        <v>143</v>
      </c>
      <c r="Q2522" s="2" t="s">
        <v>241</v>
      </c>
      <c r="R2522" s="2" t="s">
        <v>242</v>
      </c>
      <c r="S2522" s="2" t="s">
        <v>35080</v>
      </c>
      <c r="T2522" s="2" t="s">
        <v>35081</v>
      </c>
      <c r="U2522" s="2" t="s">
        <v>35082</v>
      </c>
      <c r="V2522" s="2" t="s">
        <v>35083</v>
      </c>
      <c r="W2522" s="2" t="s">
        <v>35081</v>
      </c>
      <c r="X2522" s="2" t="s">
        <v>35084</v>
      </c>
      <c r="Y2522" s="2" t="s">
        <v>35082</v>
      </c>
      <c r="Z2522" s="2"/>
      <c r="AA2522" s="2" t="s">
        <v>35085</v>
      </c>
      <c r="AB2522" s="2" t="s">
        <v>35074</v>
      </c>
      <c r="AC2522" s="2" t="s">
        <v>35086</v>
      </c>
      <c r="AD2522" s="2" t="s">
        <v>100</v>
      </c>
      <c r="AE2522" s="2" t="s">
        <v>35087</v>
      </c>
      <c r="AF2522" s="2" t="s">
        <v>35088</v>
      </c>
      <c r="AG2522" s="2" t="s">
        <v>103</v>
      </c>
      <c r="AH2522" s="2" t="s">
        <v>178</v>
      </c>
      <c r="AI2522" s="2"/>
      <c r="AJ2522" s="2"/>
      <c r="AK2522" s="2"/>
      <c r="AL2522" s="2"/>
      <c r="AM2522" s="2" t="s">
        <v>104</v>
      </c>
      <c r="AN2522" s="2" t="s">
        <v>34558</v>
      </c>
      <c r="AO2522" s="2" t="s">
        <v>106</v>
      </c>
      <c r="AP2522" s="2" t="s">
        <v>156</v>
      </c>
      <c r="AQ2522" s="2" t="s">
        <v>132</v>
      </c>
      <c r="AR2522" s="2" t="s">
        <v>132</v>
      </c>
    </row>
    <row r="2523" customFormat="false" ht="15" hidden="false" customHeight="false" outlineLevel="0" collapsed="false">
      <c r="A2523" s="2" t="s">
        <v>35089</v>
      </c>
      <c r="B2523" s="2" t="s">
        <v>278</v>
      </c>
      <c r="C2523" s="2" t="s">
        <v>34656</v>
      </c>
      <c r="D2523" s="2" t="s">
        <v>30012</v>
      </c>
      <c r="E2523" s="2" t="s">
        <v>35090</v>
      </c>
      <c r="F2523" s="2" t="s">
        <v>785</v>
      </c>
      <c r="G2523" s="2" t="s">
        <v>35091</v>
      </c>
      <c r="H2523" s="2"/>
      <c r="I2523" s="2" t="s">
        <v>51</v>
      </c>
      <c r="J2523" s="2" t="s">
        <v>52</v>
      </c>
      <c r="K2523" s="2" t="s">
        <v>35092</v>
      </c>
      <c r="L2523" s="2" t="s">
        <v>35093</v>
      </c>
      <c r="M2523" s="2" t="s">
        <v>35094</v>
      </c>
      <c r="N2523" s="2" t="s">
        <v>261</v>
      </c>
      <c r="O2523" s="2" t="s">
        <v>116</v>
      </c>
      <c r="P2523" s="2" t="s">
        <v>262</v>
      </c>
      <c r="Q2523" s="2" t="s">
        <v>81</v>
      </c>
      <c r="R2523" s="2" t="s">
        <v>81</v>
      </c>
      <c r="S2523" s="2" t="s">
        <v>35095</v>
      </c>
      <c r="T2523" s="2" t="s">
        <v>35096</v>
      </c>
      <c r="U2523" s="2" t="s">
        <v>35097</v>
      </c>
      <c r="V2523" s="2" t="s">
        <v>35098</v>
      </c>
      <c r="W2523" s="2" t="s">
        <v>35096</v>
      </c>
      <c r="X2523" s="2" t="s">
        <v>35091</v>
      </c>
      <c r="Y2523" s="2"/>
      <c r="Z2523" s="2" t="s">
        <v>35099</v>
      </c>
      <c r="AA2523" s="2" t="s">
        <v>34851</v>
      </c>
      <c r="AB2523" s="2" t="s">
        <v>35089</v>
      </c>
      <c r="AC2523" s="2" t="s">
        <v>35100</v>
      </c>
      <c r="AD2523" s="2" t="s">
        <v>100</v>
      </c>
      <c r="AE2523" s="2" t="s">
        <v>35101</v>
      </c>
      <c r="AF2523" s="2" t="s">
        <v>35102</v>
      </c>
      <c r="AG2523" s="2"/>
      <c r="AH2523" s="2" t="s">
        <v>178</v>
      </c>
      <c r="AI2523" s="2"/>
      <c r="AJ2523" s="2"/>
      <c r="AK2523" s="2"/>
      <c r="AL2523" s="2"/>
      <c r="AM2523" s="2" t="s">
        <v>104</v>
      </c>
      <c r="AN2523" s="2" t="s">
        <v>35103</v>
      </c>
      <c r="AO2523" s="2"/>
      <c r="AP2523" s="2" t="s">
        <v>156</v>
      </c>
      <c r="AQ2523" s="2"/>
      <c r="AR2523" s="2" t="s">
        <v>132</v>
      </c>
    </row>
    <row r="2524" customFormat="false" ht="15" hidden="false" customHeight="false" outlineLevel="0" collapsed="false">
      <c r="A2524" s="2" t="s">
        <v>35104</v>
      </c>
      <c r="B2524" s="2" t="s">
        <v>76</v>
      </c>
      <c r="C2524" s="2" t="s">
        <v>34656</v>
      </c>
      <c r="D2524" s="2" t="s">
        <v>30012</v>
      </c>
      <c r="E2524" s="2" t="s">
        <v>35105</v>
      </c>
      <c r="F2524" s="2" t="s">
        <v>2405</v>
      </c>
      <c r="G2524" s="2" t="s">
        <v>35091</v>
      </c>
      <c r="H2524" s="2"/>
      <c r="I2524" s="2" t="s">
        <v>83</v>
      </c>
      <c r="J2524" s="2" t="s">
        <v>52</v>
      </c>
      <c r="K2524" s="2" t="s">
        <v>35092</v>
      </c>
      <c r="L2524" s="2" t="s">
        <v>35106</v>
      </c>
      <c r="M2524" s="2" t="s">
        <v>35094</v>
      </c>
      <c r="N2524" s="2" t="s">
        <v>261</v>
      </c>
      <c r="O2524" s="2" t="s">
        <v>116</v>
      </c>
      <c r="P2524" s="2" t="s">
        <v>262</v>
      </c>
      <c r="Q2524" s="2" t="s">
        <v>81</v>
      </c>
      <c r="R2524" s="2" t="s">
        <v>81</v>
      </c>
      <c r="S2524" s="2" t="s">
        <v>35095</v>
      </c>
      <c r="T2524" s="2" t="s">
        <v>35096</v>
      </c>
      <c r="U2524" s="2" t="s">
        <v>35097</v>
      </c>
      <c r="V2524" s="2" t="s">
        <v>35098</v>
      </c>
      <c r="W2524" s="2" t="s">
        <v>35096</v>
      </c>
      <c r="X2524" s="2" t="s">
        <v>35091</v>
      </c>
      <c r="Y2524" s="2"/>
      <c r="Z2524" s="2" t="s">
        <v>35099</v>
      </c>
      <c r="AA2524" s="2" t="s">
        <v>34851</v>
      </c>
      <c r="AB2524" s="2" t="s">
        <v>35104</v>
      </c>
      <c r="AC2524" s="2" t="s">
        <v>35107</v>
      </c>
      <c r="AD2524" s="2" t="s">
        <v>100</v>
      </c>
      <c r="AE2524" s="2" t="s">
        <v>35108</v>
      </c>
      <c r="AF2524" s="2" t="s">
        <v>35109</v>
      </c>
      <c r="AG2524" s="2"/>
      <c r="AH2524" s="2"/>
      <c r="AI2524" s="2"/>
      <c r="AJ2524" s="2"/>
      <c r="AK2524" s="2"/>
      <c r="AL2524" s="2"/>
      <c r="AM2524" s="2" t="s">
        <v>72</v>
      </c>
      <c r="AN2524" s="2"/>
      <c r="AO2524" s="2"/>
      <c r="AP2524" s="2" t="s">
        <v>156</v>
      </c>
      <c r="AQ2524" s="2"/>
      <c r="AR2524" s="2" t="s">
        <v>132</v>
      </c>
    </row>
    <row r="2525" customFormat="false" ht="15" hidden="false" customHeight="false" outlineLevel="0" collapsed="false">
      <c r="A2525" s="2" t="s">
        <v>35110</v>
      </c>
      <c r="B2525" s="2" t="s">
        <v>1415</v>
      </c>
      <c r="C2525" s="2" t="s">
        <v>34656</v>
      </c>
      <c r="D2525" s="2" t="s">
        <v>30012</v>
      </c>
      <c r="E2525" s="2" t="s">
        <v>35111</v>
      </c>
      <c r="F2525" s="2" t="s">
        <v>35112</v>
      </c>
      <c r="G2525" s="2"/>
      <c r="H2525" s="2" t="s">
        <v>35113</v>
      </c>
      <c r="I2525" s="2" t="s">
        <v>51</v>
      </c>
      <c r="J2525" s="2" t="s">
        <v>52</v>
      </c>
      <c r="K2525" s="2" t="s">
        <v>1926</v>
      </c>
      <c r="L2525" s="2" t="s">
        <v>35114</v>
      </c>
      <c r="M2525" s="2" t="s">
        <v>35115</v>
      </c>
      <c r="N2525" s="2" t="s">
        <v>310</v>
      </c>
      <c r="O2525" s="2" t="s">
        <v>442</v>
      </c>
      <c r="P2525" s="2" t="s">
        <v>980</v>
      </c>
      <c r="Q2525" s="2" t="s">
        <v>4576</v>
      </c>
      <c r="R2525" s="2" t="s">
        <v>145</v>
      </c>
      <c r="S2525" s="2" t="s">
        <v>35116</v>
      </c>
      <c r="T2525" s="2" t="s">
        <v>35117</v>
      </c>
      <c r="U2525" s="2" t="s">
        <v>35118</v>
      </c>
      <c r="V2525" s="2" t="s">
        <v>35119</v>
      </c>
      <c r="W2525" s="2"/>
      <c r="X2525" s="2" t="s">
        <v>35120</v>
      </c>
      <c r="Y2525" s="2"/>
      <c r="Z2525" s="2" t="s">
        <v>11311</v>
      </c>
      <c r="AA2525" s="2" t="s">
        <v>35121</v>
      </c>
      <c r="AB2525" s="2" t="s">
        <v>35110</v>
      </c>
      <c r="AC2525" s="2" t="s">
        <v>35122</v>
      </c>
      <c r="AD2525" s="2" t="s">
        <v>71</v>
      </c>
      <c r="AE2525" s="2"/>
      <c r="AF2525" s="2"/>
      <c r="AG2525" s="2" t="s">
        <v>128</v>
      </c>
      <c r="AH2525" s="2"/>
      <c r="AI2525" s="2"/>
      <c r="AJ2525" s="2"/>
      <c r="AK2525" s="2"/>
      <c r="AL2525" s="2"/>
      <c r="AM2525" s="2" t="s">
        <v>104</v>
      </c>
      <c r="AN2525" s="2" t="s">
        <v>34855</v>
      </c>
      <c r="AO2525" s="2" t="s">
        <v>156</v>
      </c>
      <c r="AP2525" s="2" t="s">
        <v>156</v>
      </c>
      <c r="AQ2525" s="2" t="s">
        <v>107</v>
      </c>
      <c r="AR2525" s="2" t="s">
        <v>107</v>
      </c>
    </row>
    <row r="2526" customFormat="false" ht="15" hidden="false" customHeight="false" outlineLevel="0" collapsed="false">
      <c r="A2526" s="2" t="s">
        <v>35123</v>
      </c>
      <c r="B2526" s="2" t="s">
        <v>1415</v>
      </c>
      <c r="C2526" s="2" t="s">
        <v>35124</v>
      </c>
      <c r="D2526" s="2" t="s">
        <v>30012</v>
      </c>
      <c r="E2526" s="2" t="s">
        <v>35125</v>
      </c>
      <c r="F2526" s="2" t="s">
        <v>35126</v>
      </c>
      <c r="G2526" s="2" t="s">
        <v>35127</v>
      </c>
      <c r="H2526" s="2" t="s">
        <v>35128</v>
      </c>
      <c r="I2526" s="2" t="s">
        <v>51</v>
      </c>
      <c r="J2526" s="2" t="s">
        <v>52</v>
      </c>
      <c r="K2526" s="2" t="s">
        <v>53</v>
      </c>
      <c r="L2526" s="2" t="s">
        <v>2442</v>
      </c>
      <c r="M2526" s="2" t="s">
        <v>35129</v>
      </c>
      <c r="N2526" s="2" t="s">
        <v>35130</v>
      </c>
      <c r="O2526" s="2" t="s">
        <v>213</v>
      </c>
      <c r="P2526" s="2" t="s">
        <v>311</v>
      </c>
      <c r="Q2526" s="2" t="s">
        <v>1249</v>
      </c>
      <c r="R2526" s="2" t="s">
        <v>145</v>
      </c>
      <c r="S2526" s="2" t="s">
        <v>35131</v>
      </c>
      <c r="T2526" s="2" t="s">
        <v>81</v>
      </c>
      <c r="U2526" s="2" t="s">
        <v>81</v>
      </c>
      <c r="V2526" s="2" t="s">
        <v>35132</v>
      </c>
      <c r="W2526" s="2" t="s">
        <v>35133</v>
      </c>
      <c r="X2526" s="2" t="s">
        <v>35134</v>
      </c>
      <c r="Y2526" s="2"/>
      <c r="Z2526" s="2" t="s">
        <v>11311</v>
      </c>
      <c r="AA2526" s="2" t="s">
        <v>35135</v>
      </c>
      <c r="AB2526" s="2" t="s">
        <v>35123</v>
      </c>
      <c r="AC2526" s="2" t="s">
        <v>35136</v>
      </c>
      <c r="AD2526" s="2" t="s">
        <v>71</v>
      </c>
      <c r="AE2526" s="2"/>
      <c r="AF2526" s="2"/>
      <c r="AG2526" s="2" t="s">
        <v>298</v>
      </c>
      <c r="AH2526" s="2"/>
      <c r="AI2526" s="2"/>
      <c r="AJ2526" s="2"/>
      <c r="AK2526" s="2"/>
      <c r="AL2526" s="2"/>
      <c r="AM2526" s="2" t="s">
        <v>104</v>
      </c>
      <c r="AN2526" s="2" t="s">
        <v>34855</v>
      </c>
      <c r="AO2526" s="2" t="s">
        <v>156</v>
      </c>
      <c r="AP2526" s="2" t="s">
        <v>74</v>
      </c>
      <c r="AQ2526" s="2" t="s">
        <v>132</v>
      </c>
      <c r="AR2526" s="2"/>
    </row>
    <row r="2527" customFormat="false" ht="15" hidden="false" customHeight="false" outlineLevel="0" collapsed="false">
      <c r="A2527" s="2" t="s">
        <v>35137</v>
      </c>
      <c r="B2527" s="2" t="s">
        <v>1415</v>
      </c>
      <c r="C2527" s="2" t="s">
        <v>35138</v>
      </c>
      <c r="D2527" s="2" t="s">
        <v>30012</v>
      </c>
      <c r="E2527" s="2" t="s">
        <v>35139</v>
      </c>
      <c r="F2527" s="2" t="s">
        <v>35140</v>
      </c>
      <c r="G2527" s="2" t="s">
        <v>35141</v>
      </c>
      <c r="H2527" s="2" t="s">
        <v>35142</v>
      </c>
      <c r="I2527" s="2" t="s">
        <v>51</v>
      </c>
      <c r="J2527" s="2" t="s">
        <v>52</v>
      </c>
      <c r="K2527" s="2" t="s">
        <v>138</v>
      </c>
      <c r="L2527" s="2" t="s">
        <v>35143</v>
      </c>
      <c r="M2527" s="2" t="s">
        <v>35144</v>
      </c>
      <c r="N2527" s="2" t="s">
        <v>239</v>
      </c>
      <c r="O2527" s="2" t="s">
        <v>212</v>
      </c>
      <c r="P2527" s="2" t="s">
        <v>117</v>
      </c>
      <c r="Q2527" s="2" t="s">
        <v>21485</v>
      </c>
      <c r="R2527" s="2" t="s">
        <v>350</v>
      </c>
      <c r="S2527" s="2" t="s">
        <v>16863</v>
      </c>
      <c r="T2527" s="2" t="s">
        <v>35145</v>
      </c>
      <c r="U2527" s="2" t="s">
        <v>6660</v>
      </c>
      <c r="V2527" s="2" t="s">
        <v>35146</v>
      </c>
      <c r="W2527" s="2" t="s">
        <v>35145</v>
      </c>
      <c r="X2527" s="2" t="s">
        <v>34574</v>
      </c>
      <c r="Y2527" s="2"/>
      <c r="Z2527" s="2" t="s">
        <v>35147</v>
      </c>
      <c r="AA2527" s="2" t="s">
        <v>35148</v>
      </c>
      <c r="AB2527" s="2" t="s">
        <v>35137</v>
      </c>
      <c r="AC2527" s="2" t="s">
        <v>35149</v>
      </c>
      <c r="AD2527" s="2" t="s">
        <v>71</v>
      </c>
      <c r="AE2527" s="2"/>
      <c r="AF2527" s="2"/>
      <c r="AG2527" s="2" t="s">
        <v>298</v>
      </c>
      <c r="AH2527" s="2" t="s">
        <v>178</v>
      </c>
      <c r="AI2527" s="2" t="s">
        <v>35150</v>
      </c>
      <c r="AJ2527" s="2" t="s">
        <v>35151</v>
      </c>
      <c r="AK2527" s="2"/>
      <c r="AL2527" s="2"/>
      <c r="AM2527" s="2" t="s">
        <v>104</v>
      </c>
      <c r="AN2527" s="2" t="s">
        <v>35152</v>
      </c>
      <c r="AO2527" s="2" t="s">
        <v>73</v>
      </c>
      <c r="AP2527" s="2" t="s">
        <v>73</v>
      </c>
      <c r="AQ2527" s="2"/>
      <c r="AR2527" s="2"/>
    </row>
    <row r="2528" customFormat="false" ht="15" hidden="false" customHeight="false" outlineLevel="0" collapsed="false">
      <c r="A2528" s="2" t="s">
        <v>35153</v>
      </c>
      <c r="B2528" s="2" t="s">
        <v>1415</v>
      </c>
      <c r="C2528" s="2" t="s">
        <v>34589</v>
      </c>
      <c r="D2528" s="2" t="s">
        <v>30012</v>
      </c>
      <c r="E2528" s="2" t="s">
        <v>35154</v>
      </c>
      <c r="F2528" s="2" t="s">
        <v>3959</v>
      </c>
      <c r="G2528" s="2" t="s">
        <v>3968</v>
      </c>
      <c r="H2528" s="2"/>
      <c r="I2528" s="2" t="s">
        <v>51</v>
      </c>
      <c r="J2528" s="2" t="s">
        <v>52</v>
      </c>
      <c r="K2528" s="2" t="s">
        <v>84</v>
      </c>
      <c r="L2528" s="2" t="s">
        <v>7111</v>
      </c>
      <c r="M2528" s="2" t="s">
        <v>35155</v>
      </c>
      <c r="N2528" s="2" t="s">
        <v>2531</v>
      </c>
      <c r="O2528" s="2" t="s">
        <v>2531</v>
      </c>
      <c r="P2528" s="2" t="s">
        <v>239</v>
      </c>
      <c r="Q2528" s="2" t="s">
        <v>145</v>
      </c>
      <c r="R2528" s="2" t="s">
        <v>3684</v>
      </c>
      <c r="S2528" s="2" t="s">
        <v>35156</v>
      </c>
      <c r="T2528" s="2" t="s">
        <v>81</v>
      </c>
      <c r="U2528" s="2" t="s">
        <v>81</v>
      </c>
      <c r="V2528" s="2" t="s">
        <v>35157</v>
      </c>
      <c r="W2528" s="2" t="s">
        <v>35158</v>
      </c>
      <c r="X2528" s="2" t="s">
        <v>3968</v>
      </c>
      <c r="Y2528" s="2"/>
      <c r="Z2528" s="2"/>
      <c r="AA2528" s="2" t="s">
        <v>35159</v>
      </c>
      <c r="AB2528" s="2" t="s">
        <v>35153</v>
      </c>
      <c r="AC2528" s="2" t="s">
        <v>35160</v>
      </c>
      <c r="AD2528" s="2" t="s">
        <v>100</v>
      </c>
      <c r="AE2528" s="2" t="s">
        <v>35161</v>
      </c>
      <c r="AF2528" s="2" t="s">
        <v>35162</v>
      </c>
      <c r="AG2528" s="2"/>
      <c r="AH2528" s="2"/>
      <c r="AI2528" s="2"/>
      <c r="AJ2528" s="2"/>
      <c r="AK2528" s="2"/>
      <c r="AL2528" s="2"/>
      <c r="AM2528" s="2" t="s">
        <v>104</v>
      </c>
      <c r="AN2528" s="2" t="s">
        <v>34612</v>
      </c>
      <c r="AO2528" s="2"/>
      <c r="AP2528" s="2" t="s">
        <v>73</v>
      </c>
      <c r="AQ2528" s="2"/>
      <c r="AR2528" s="2" t="s">
        <v>132</v>
      </c>
    </row>
    <row r="2529" customFormat="false" ht="15" hidden="false" customHeight="false" outlineLevel="0" collapsed="false">
      <c r="A2529" s="2" t="s">
        <v>35163</v>
      </c>
      <c r="B2529" s="2" t="s">
        <v>76</v>
      </c>
      <c r="C2529" s="2" t="s">
        <v>34589</v>
      </c>
      <c r="D2529" s="2" t="s">
        <v>30012</v>
      </c>
      <c r="E2529" s="2" t="s">
        <v>35164</v>
      </c>
      <c r="F2529" s="2" t="s">
        <v>6441</v>
      </c>
      <c r="G2529" s="2"/>
      <c r="H2529" s="2" t="s">
        <v>35165</v>
      </c>
      <c r="I2529" s="2" t="s">
        <v>51</v>
      </c>
      <c r="J2529" s="2" t="s">
        <v>52</v>
      </c>
      <c r="K2529" s="2" t="s">
        <v>7899</v>
      </c>
      <c r="L2529" s="2" t="s">
        <v>35166</v>
      </c>
      <c r="M2529" s="2" t="s">
        <v>35167</v>
      </c>
      <c r="N2529" s="2" t="s">
        <v>22633</v>
      </c>
      <c r="O2529" s="2" t="s">
        <v>287</v>
      </c>
      <c r="P2529" s="2" t="s">
        <v>190</v>
      </c>
      <c r="Q2529" s="2" t="s">
        <v>755</v>
      </c>
      <c r="R2529" s="2" t="s">
        <v>477</v>
      </c>
      <c r="S2529" s="2" t="s">
        <v>35168</v>
      </c>
      <c r="T2529" s="2" t="s">
        <v>35169</v>
      </c>
      <c r="U2529" s="2" t="s">
        <v>35170</v>
      </c>
      <c r="V2529" s="2" t="s">
        <v>35171</v>
      </c>
      <c r="W2529" s="2" t="s">
        <v>35172</v>
      </c>
      <c r="X2529" s="2" t="s">
        <v>35170</v>
      </c>
      <c r="Y2529" s="2" t="s">
        <v>35170</v>
      </c>
      <c r="Z2529" s="2" t="s">
        <v>35173</v>
      </c>
      <c r="AA2529" s="2" t="s">
        <v>35174</v>
      </c>
      <c r="AB2529" s="2" t="s">
        <v>35163</v>
      </c>
      <c r="AC2529" s="2" t="s">
        <v>35175</v>
      </c>
      <c r="AD2529" s="2" t="s">
        <v>71</v>
      </c>
      <c r="AE2529" s="2"/>
      <c r="AF2529" s="2"/>
      <c r="AG2529" s="2" t="s">
        <v>298</v>
      </c>
      <c r="AH2529" s="2" t="s">
        <v>178</v>
      </c>
      <c r="AI2529" s="2" t="s">
        <v>35176</v>
      </c>
      <c r="AJ2529" s="2" t="s">
        <v>35177</v>
      </c>
      <c r="AK2529" s="2"/>
      <c r="AL2529" s="2"/>
      <c r="AM2529" s="2" t="s">
        <v>104</v>
      </c>
      <c r="AN2529" s="2" t="s">
        <v>35178</v>
      </c>
      <c r="AO2529" s="2"/>
      <c r="AP2529" s="2" t="s">
        <v>74</v>
      </c>
      <c r="AQ2529" s="2" t="s">
        <v>107</v>
      </c>
      <c r="AR2529" s="2"/>
    </row>
    <row r="2530" customFormat="false" ht="15" hidden="false" customHeight="false" outlineLevel="0" collapsed="false">
      <c r="A2530" s="2" t="s">
        <v>35179</v>
      </c>
      <c r="B2530" s="2" t="s">
        <v>278</v>
      </c>
      <c r="C2530" s="2" t="s">
        <v>35180</v>
      </c>
      <c r="D2530" s="2" t="s">
        <v>30012</v>
      </c>
      <c r="E2530" s="2" t="s">
        <v>35181</v>
      </c>
      <c r="F2530" s="2" t="s">
        <v>35182</v>
      </c>
      <c r="G2530" s="2" t="s">
        <v>20013</v>
      </c>
      <c r="H2530" s="2" t="s">
        <v>12391</v>
      </c>
      <c r="I2530" s="2" t="s">
        <v>83</v>
      </c>
      <c r="J2530" s="2" t="s">
        <v>52</v>
      </c>
      <c r="K2530" s="2" t="s">
        <v>729</v>
      </c>
      <c r="L2530" s="2" t="s">
        <v>35183</v>
      </c>
      <c r="M2530" s="2" t="s">
        <v>35184</v>
      </c>
      <c r="N2530" s="2" t="s">
        <v>35185</v>
      </c>
      <c r="O2530" s="2" t="s">
        <v>57</v>
      </c>
      <c r="P2530" s="2" t="s">
        <v>57</v>
      </c>
      <c r="Q2530" s="2" t="s">
        <v>4538</v>
      </c>
      <c r="R2530" s="2" t="s">
        <v>215</v>
      </c>
      <c r="S2530" s="2" t="s">
        <v>20016</v>
      </c>
      <c r="T2530" s="2" t="s">
        <v>20017</v>
      </c>
      <c r="U2530" s="2" t="s">
        <v>20018</v>
      </c>
      <c r="V2530" s="2" t="s">
        <v>20019</v>
      </c>
      <c r="W2530" s="2" t="s">
        <v>35186</v>
      </c>
      <c r="X2530" s="2" t="s">
        <v>20013</v>
      </c>
      <c r="Y2530" s="2"/>
      <c r="Z2530" s="2" t="s">
        <v>35187</v>
      </c>
      <c r="AA2530" s="2" t="s">
        <v>35188</v>
      </c>
      <c r="AB2530" s="2" t="s">
        <v>35179</v>
      </c>
      <c r="AC2530" s="2" t="s">
        <v>35189</v>
      </c>
      <c r="AD2530" s="2" t="s">
        <v>100</v>
      </c>
      <c r="AE2530" s="2" t="s">
        <v>20012</v>
      </c>
      <c r="AF2530" s="2" t="s">
        <v>35190</v>
      </c>
      <c r="AG2530" s="2" t="s">
        <v>128</v>
      </c>
      <c r="AH2530" s="2"/>
      <c r="AI2530" s="2"/>
      <c r="AJ2530" s="2"/>
      <c r="AK2530" s="2"/>
      <c r="AL2530" s="2"/>
      <c r="AM2530" s="2" t="s">
        <v>104</v>
      </c>
      <c r="AN2530" s="2" t="s">
        <v>34558</v>
      </c>
      <c r="AO2530" s="2" t="s">
        <v>106</v>
      </c>
      <c r="AP2530" s="2" t="s">
        <v>106</v>
      </c>
      <c r="AQ2530" s="2" t="s">
        <v>132</v>
      </c>
      <c r="AR2530" s="2" t="s">
        <v>132</v>
      </c>
    </row>
    <row r="2531" customFormat="false" ht="15" hidden="false" customHeight="false" outlineLevel="0" collapsed="false">
      <c r="A2531" s="2" t="s">
        <v>35191</v>
      </c>
      <c r="B2531" s="2" t="s">
        <v>109</v>
      </c>
      <c r="C2531" s="2" t="s">
        <v>35180</v>
      </c>
      <c r="D2531" s="2" t="s">
        <v>30012</v>
      </c>
      <c r="E2531" s="2" t="s">
        <v>35192</v>
      </c>
      <c r="F2531" s="2" t="s">
        <v>35193</v>
      </c>
      <c r="G2531" s="2" t="s">
        <v>35194</v>
      </c>
      <c r="H2531" s="2" t="s">
        <v>35195</v>
      </c>
      <c r="I2531" s="2" t="s">
        <v>83</v>
      </c>
      <c r="J2531" s="2" t="s">
        <v>52</v>
      </c>
      <c r="K2531" s="2" t="s">
        <v>53</v>
      </c>
      <c r="L2531" s="2" t="s">
        <v>35196</v>
      </c>
      <c r="M2531" s="2" t="s">
        <v>35197</v>
      </c>
      <c r="N2531" s="2" t="s">
        <v>2282</v>
      </c>
      <c r="O2531" s="2" t="s">
        <v>117</v>
      </c>
      <c r="P2531" s="2" t="s">
        <v>57</v>
      </c>
      <c r="Q2531" s="2" t="s">
        <v>59</v>
      </c>
      <c r="R2531" s="2" t="s">
        <v>60</v>
      </c>
      <c r="S2531" s="2" t="s">
        <v>35198</v>
      </c>
      <c r="T2531" s="2" t="s">
        <v>35199</v>
      </c>
      <c r="U2531" s="2" t="s">
        <v>35200</v>
      </c>
      <c r="V2531" s="2" t="s">
        <v>35201</v>
      </c>
      <c r="W2531" s="2"/>
      <c r="X2531" s="2" t="s">
        <v>35202</v>
      </c>
      <c r="Y2531" s="2" t="s">
        <v>35203</v>
      </c>
      <c r="Z2531" s="2"/>
      <c r="AA2531" s="2" t="s">
        <v>35204</v>
      </c>
      <c r="AB2531" s="2" t="s">
        <v>35191</v>
      </c>
      <c r="AC2531" s="2" t="s">
        <v>35205</v>
      </c>
      <c r="AD2531" s="2" t="s">
        <v>71</v>
      </c>
      <c r="AE2531" s="2"/>
      <c r="AF2531" s="2"/>
      <c r="AG2531" s="2" t="s">
        <v>1495</v>
      </c>
      <c r="AH2531" s="2"/>
      <c r="AI2531" s="2"/>
      <c r="AJ2531" s="2"/>
      <c r="AK2531" s="2"/>
      <c r="AL2531" s="2"/>
      <c r="AM2531" s="2" t="s">
        <v>104</v>
      </c>
      <c r="AN2531" s="2" t="s">
        <v>35206</v>
      </c>
      <c r="AO2531" s="2" t="s">
        <v>73</v>
      </c>
      <c r="AP2531" s="2" t="s">
        <v>74</v>
      </c>
      <c r="AQ2531" s="2"/>
      <c r="AR2531" s="2"/>
    </row>
    <row r="2532" customFormat="false" ht="15" hidden="false" customHeight="false" outlineLevel="0" collapsed="false">
      <c r="A2532" s="2" t="s">
        <v>35207</v>
      </c>
      <c r="B2532" s="2" t="s">
        <v>76</v>
      </c>
      <c r="C2532" s="2" t="s">
        <v>34871</v>
      </c>
      <c r="D2532" s="2" t="s">
        <v>30012</v>
      </c>
      <c r="E2532" s="2" t="s">
        <v>35208</v>
      </c>
      <c r="F2532" s="2" t="s">
        <v>8968</v>
      </c>
      <c r="G2532" s="2" t="s">
        <v>35209</v>
      </c>
      <c r="H2532" s="2" t="s">
        <v>35210</v>
      </c>
      <c r="I2532" s="2" t="s">
        <v>83</v>
      </c>
      <c r="J2532" s="2" t="s">
        <v>52</v>
      </c>
      <c r="K2532" s="2" t="s">
        <v>84</v>
      </c>
      <c r="L2532" s="2" t="s">
        <v>4283</v>
      </c>
      <c r="M2532" s="2" t="s">
        <v>35211</v>
      </c>
      <c r="N2532" s="2" t="s">
        <v>35212</v>
      </c>
      <c r="O2532" s="2" t="s">
        <v>72</v>
      </c>
      <c r="P2532" s="2" t="s">
        <v>262</v>
      </c>
      <c r="Q2532" s="2" t="s">
        <v>59</v>
      </c>
      <c r="R2532" s="2" t="s">
        <v>60</v>
      </c>
      <c r="S2532" s="2" t="s">
        <v>35213</v>
      </c>
      <c r="T2532" s="2" t="s">
        <v>35214</v>
      </c>
      <c r="U2532" s="2" t="s">
        <v>35215</v>
      </c>
      <c r="V2532" s="2" t="s">
        <v>35216</v>
      </c>
      <c r="W2532" s="2" t="s">
        <v>35217</v>
      </c>
      <c r="X2532" s="2" t="s">
        <v>35209</v>
      </c>
      <c r="Y2532" s="2" t="s">
        <v>35215</v>
      </c>
      <c r="Z2532" s="2" t="s">
        <v>35218</v>
      </c>
      <c r="AA2532" s="2" t="s">
        <v>35219</v>
      </c>
      <c r="AB2532" s="2" t="s">
        <v>35207</v>
      </c>
      <c r="AC2532" s="2" t="s">
        <v>35220</v>
      </c>
      <c r="AD2532" s="2" t="s">
        <v>71</v>
      </c>
      <c r="AE2532" s="2"/>
      <c r="AF2532" s="2"/>
      <c r="AG2532" s="2" t="s">
        <v>154</v>
      </c>
      <c r="AH2532" s="2"/>
      <c r="AI2532" s="2"/>
      <c r="AJ2532" s="2"/>
      <c r="AK2532" s="2"/>
      <c r="AL2532" s="2"/>
      <c r="AM2532" s="2" t="s">
        <v>104</v>
      </c>
      <c r="AN2532" s="2" t="s">
        <v>35206</v>
      </c>
      <c r="AO2532" s="2" t="s">
        <v>106</v>
      </c>
      <c r="AP2532" s="2" t="s">
        <v>74</v>
      </c>
      <c r="AQ2532" s="2" t="s">
        <v>132</v>
      </c>
      <c r="AR2532" s="2"/>
    </row>
    <row r="2533" customFormat="false" ht="15" hidden="false" customHeight="false" outlineLevel="0" collapsed="false">
      <c r="A2533" s="2" t="s">
        <v>35221</v>
      </c>
      <c r="B2533" s="2" t="s">
        <v>1415</v>
      </c>
      <c r="C2533" s="2" t="s">
        <v>35222</v>
      </c>
      <c r="D2533" s="2" t="s">
        <v>30012</v>
      </c>
      <c r="E2533" s="2" t="s">
        <v>35223</v>
      </c>
      <c r="F2533" s="2" t="s">
        <v>26754</v>
      </c>
      <c r="G2533" s="2" t="s">
        <v>35224</v>
      </c>
      <c r="H2533" s="2" t="s">
        <v>35225</v>
      </c>
      <c r="I2533" s="2" t="s">
        <v>83</v>
      </c>
      <c r="J2533" s="2" t="s">
        <v>52</v>
      </c>
      <c r="K2533" s="2" t="s">
        <v>53</v>
      </c>
      <c r="L2533" s="2" t="s">
        <v>8329</v>
      </c>
      <c r="M2533" s="2" t="s">
        <v>35226</v>
      </c>
      <c r="N2533" s="2" t="s">
        <v>262</v>
      </c>
      <c r="O2533" s="2" t="s">
        <v>213</v>
      </c>
      <c r="P2533" s="2" t="s">
        <v>2090</v>
      </c>
      <c r="Q2533" s="2" t="s">
        <v>4576</v>
      </c>
      <c r="R2533" s="2" t="s">
        <v>145</v>
      </c>
      <c r="S2533" s="2" t="s">
        <v>35227</v>
      </c>
      <c r="T2533" s="2" t="s">
        <v>35228</v>
      </c>
      <c r="U2533" s="2" t="s">
        <v>35229</v>
      </c>
      <c r="V2533" s="2" t="s">
        <v>35230</v>
      </c>
      <c r="W2533" s="2" t="s">
        <v>35231</v>
      </c>
      <c r="X2533" s="2" t="s">
        <v>35232</v>
      </c>
      <c r="Y2533" s="2" t="s">
        <v>35233</v>
      </c>
      <c r="Z2533" s="2" t="s">
        <v>20652</v>
      </c>
      <c r="AA2533" s="2" t="s">
        <v>35234</v>
      </c>
      <c r="AB2533" s="2" t="s">
        <v>35221</v>
      </c>
      <c r="AC2533" s="2" t="s">
        <v>35235</v>
      </c>
      <c r="AD2533" s="2" t="s">
        <v>71</v>
      </c>
      <c r="AE2533" s="2"/>
      <c r="AF2533" s="2"/>
      <c r="AG2533" s="2" t="s">
        <v>298</v>
      </c>
      <c r="AH2533" s="2"/>
      <c r="AI2533" s="2"/>
      <c r="AJ2533" s="2"/>
      <c r="AK2533" s="2"/>
      <c r="AL2533" s="2"/>
      <c r="AM2533" s="2" t="s">
        <v>104</v>
      </c>
      <c r="AN2533" s="2" t="s">
        <v>33417</v>
      </c>
      <c r="AO2533" s="2" t="s">
        <v>156</v>
      </c>
      <c r="AP2533" s="2" t="s">
        <v>74</v>
      </c>
      <c r="AQ2533" s="2" t="s">
        <v>132</v>
      </c>
      <c r="AR2533" s="2"/>
    </row>
    <row r="2534" customFormat="false" ht="15" hidden="false" customHeight="false" outlineLevel="0" collapsed="false">
      <c r="A2534" s="2" t="s">
        <v>35236</v>
      </c>
      <c r="B2534" s="2" t="s">
        <v>278</v>
      </c>
      <c r="C2534" s="2" t="s">
        <v>35237</v>
      </c>
      <c r="D2534" s="2" t="s">
        <v>30012</v>
      </c>
      <c r="E2534" s="2" t="s">
        <v>35238</v>
      </c>
      <c r="F2534" s="2" t="s">
        <v>35239</v>
      </c>
      <c r="G2534" s="2"/>
      <c r="H2534" s="2" t="s">
        <v>35240</v>
      </c>
      <c r="I2534" s="2" t="s">
        <v>51</v>
      </c>
      <c r="J2534" s="2" t="s">
        <v>52</v>
      </c>
      <c r="K2534" s="2" t="s">
        <v>35241</v>
      </c>
      <c r="L2534" s="2" t="s">
        <v>35242</v>
      </c>
      <c r="M2534" s="2" t="s">
        <v>35243</v>
      </c>
      <c r="N2534" s="2" t="s">
        <v>35244</v>
      </c>
      <c r="O2534" s="2" t="s">
        <v>165</v>
      </c>
      <c r="P2534" s="2" t="s">
        <v>287</v>
      </c>
      <c r="Q2534" s="2" t="s">
        <v>35245</v>
      </c>
      <c r="R2534" s="2" t="s">
        <v>60</v>
      </c>
      <c r="S2534" s="2" t="s">
        <v>35246</v>
      </c>
      <c r="T2534" s="2" t="s">
        <v>35247</v>
      </c>
      <c r="U2534" s="2" t="s">
        <v>35248</v>
      </c>
      <c r="V2534" s="2" t="s">
        <v>14475</v>
      </c>
      <c r="W2534" s="2" t="s">
        <v>35249</v>
      </c>
      <c r="X2534" s="2" t="s">
        <v>35250</v>
      </c>
      <c r="Y2534" s="2"/>
      <c r="Z2534" s="2" t="s">
        <v>30729</v>
      </c>
      <c r="AA2534" s="2" t="s">
        <v>35251</v>
      </c>
      <c r="AB2534" s="2" t="s">
        <v>35236</v>
      </c>
      <c r="AC2534" s="2" t="s">
        <v>35252</v>
      </c>
      <c r="AD2534" s="2" t="s">
        <v>71</v>
      </c>
      <c r="AE2534" s="2"/>
      <c r="AF2534" s="2"/>
      <c r="AG2534" s="2" t="s">
        <v>298</v>
      </c>
      <c r="AH2534" s="2" t="s">
        <v>178</v>
      </c>
      <c r="AI2534" s="2" t="s">
        <v>14976</v>
      </c>
      <c r="AJ2534" s="2" t="s">
        <v>2542</v>
      </c>
      <c r="AK2534" s="2"/>
      <c r="AL2534" s="2"/>
      <c r="AM2534" s="2" t="s">
        <v>104</v>
      </c>
      <c r="AN2534" s="2" t="s">
        <v>34558</v>
      </c>
      <c r="AO2534" s="2" t="s">
        <v>106</v>
      </c>
      <c r="AP2534" s="2" t="s">
        <v>74</v>
      </c>
      <c r="AQ2534" s="2" t="s">
        <v>107</v>
      </c>
      <c r="AR2534" s="2"/>
    </row>
    <row r="2535" customFormat="false" ht="15" hidden="false" customHeight="false" outlineLevel="0" collapsed="false">
      <c r="A2535" s="2" t="s">
        <v>35253</v>
      </c>
      <c r="B2535" s="2" t="s">
        <v>109</v>
      </c>
      <c r="C2535" s="2" t="s">
        <v>34743</v>
      </c>
      <c r="D2535" s="2" t="s">
        <v>30012</v>
      </c>
      <c r="E2535" s="2" t="s">
        <v>35254</v>
      </c>
      <c r="F2535" s="2" t="s">
        <v>35255</v>
      </c>
      <c r="G2535" s="2"/>
      <c r="H2535" s="2"/>
      <c r="I2535" s="2" t="s">
        <v>83</v>
      </c>
      <c r="J2535" s="2" t="s">
        <v>52</v>
      </c>
      <c r="K2535" s="2" t="s">
        <v>35256</v>
      </c>
      <c r="L2535" s="2" t="s">
        <v>35257</v>
      </c>
      <c r="M2535" s="2" t="s">
        <v>35258</v>
      </c>
      <c r="N2535" s="2" t="s">
        <v>35259</v>
      </c>
      <c r="O2535" s="2" t="s">
        <v>117</v>
      </c>
      <c r="P2535" s="2" t="s">
        <v>58</v>
      </c>
      <c r="Q2535" s="2" t="s">
        <v>59</v>
      </c>
      <c r="R2535" s="2" t="s">
        <v>60</v>
      </c>
      <c r="S2535" s="2" t="s">
        <v>35260</v>
      </c>
      <c r="T2535" s="2" t="s">
        <v>35261</v>
      </c>
      <c r="U2535" s="2" t="s">
        <v>35262</v>
      </c>
      <c r="V2535" s="2" t="s">
        <v>35263</v>
      </c>
      <c r="W2535" s="2" t="s">
        <v>35264</v>
      </c>
      <c r="X2535" s="2" t="s">
        <v>35265</v>
      </c>
      <c r="Y2535" s="2"/>
      <c r="Z2535" s="2"/>
      <c r="AA2535" s="2" t="s">
        <v>35266</v>
      </c>
      <c r="AB2535" s="2" t="s">
        <v>35253</v>
      </c>
      <c r="AC2535" s="2" t="s">
        <v>35267</v>
      </c>
      <c r="AD2535" s="2" t="s">
        <v>71</v>
      </c>
      <c r="AE2535" s="2"/>
      <c r="AF2535" s="2"/>
      <c r="AG2535" s="2" t="s">
        <v>128</v>
      </c>
      <c r="AH2535" s="2"/>
      <c r="AI2535" s="2"/>
      <c r="AJ2535" s="2"/>
      <c r="AK2535" s="2"/>
      <c r="AL2535" s="2"/>
      <c r="AM2535" s="2" t="s">
        <v>104</v>
      </c>
      <c r="AN2535" s="2" t="s">
        <v>35268</v>
      </c>
      <c r="AO2535" s="2" t="s">
        <v>106</v>
      </c>
      <c r="AP2535" s="2" t="s">
        <v>73</v>
      </c>
      <c r="AQ2535" s="2" t="s">
        <v>132</v>
      </c>
      <c r="AR2535" s="2" t="s">
        <v>107</v>
      </c>
    </row>
    <row r="2536" customFormat="false" ht="15" hidden="false" customHeight="false" outlineLevel="0" collapsed="false">
      <c r="A2536" s="2" t="s">
        <v>35269</v>
      </c>
      <c r="B2536" s="2" t="s">
        <v>278</v>
      </c>
      <c r="C2536" s="2" t="s">
        <v>34743</v>
      </c>
      <c r="D2536" s="2" t="s">
        <v>30012</v>
      </c>
      <c r="E2536" s="2" t="s">
        <v>35270</v>
      </c>
      <c r="F2536" s="2" t="s">
        <v>19582</v>
      </c>
      <c r="G2536" s="2" t="s">
        <v>35271</v>
      </c>
      <c r="H2536" s="2" t="s">
        <v>35272</v>
      </c>
      <c r="I2536" s="2" t="s">
        <v>51</v>
      </c>
      <c r="J2536" s="2" t="s">
        <v>52</v>
      </c>
      <c r="K2536" s="2" t="s">
        <v>5146</v>
      </c>
      <c r="L2536" s="2" t="s">
        <v>25974</v>
      </c>
      <c r="M2536" s="2" t="s">
        <v>35273</v>
      </c>
      <c r="N2536" s="2" t="s">
        <v>35274</v>
      </c>
      <c r="O2536" s="2" t="s">
        <v>573</v>
      </c>
      <c r="P2536" s="2" t="s">
        <v>443</v>
      </c>
      <c r="Q2536" s="2" t="s">
        <v>35275</v>
      </c>
      <c r="R2536" s="2" t="s">
        <v>16595</v>
      </c>
      <c r="S2536" s="2" t="s">
        <v>35276</v>
      </c>
      <c r="T2536" s="2" t="s">
        <v>35277</v>
      </c>
      <c r="U2536" s="2" t="s">
        <v>35278</v>
      </c>
      <c r="V2536" s="2" t="s">
        <v>35279</v>
      </c>
      <c r="W2536" s="2" t="s">
        <v>35280</v>
      </c>
      <c r="X2536" s="2" t="s">
        <v>35271</v>
      </c>
      <c r="Y2536" s="2"/>
      <c r="Z2536" s="2" t="s">
        <v>35281</v>
      </c>
      <c r="AA2536" s="2" t="s">
        <v>35282</v>
      </c>
      <c r="AB2536" s="2" t="s">
        <v>35269</v>
      </c>
      <c r="AC2536" s="2" t="s">
        <v>35283</v>
      </c>
      <c r="AD2536" s="2" t="s">
        <v>71</v>
      </c>
      <c r="AE2536" s="2"/>
      <c r="AF2536" s="2"/>
      <c r="AG2536" s="2" t="s">
        <v>154</v>
      </c>
      <c r="AH2536" s="2"/>
      <c r="AI2536" s="2"/>
      <c r="AJ2536" s="2"/>
      <c r="AK2536" s="2"/>
      <c r="AL2536" s="2"/>
      <c r="AM2536" s="2" t="s">
        <v>104</v>
      </c>
      <c r="AN2536" s="2" t="s">
        <v>35284</v>
      </c>
      <c r="AO2536" s="2" t="s">
        <v>106</v>
      </c>
      <c r="AP2536" s="2" t="s">
        <v>74</v>
      </c>
      <c r="AQ2536" s="2"/>
      <c r="AR2536" s="2"/>
    </row>
    <row r="2537" customFormat="false" ht="15" hidden="false" customHeight="false" outlineLevel="0" collapsed="false">
      <c r="A2537" s="2" t="s">
        <v>35285</v>
      </c>
      <c r="B2537" s="2" t="s">
        <v>109</v>
      </c>
      <c r="C2537" s="2" t="s">
        <v>35286</v>
      </c>
      <c r="D2537" s="2" t="s">
        <v>30012</v>
      </c>
      <c r="E2537" s="2" t="s">
        <v>35287</v>
      </c>
      <c r="F2537" s="2" t="s">
        <v>35288</v>
      </c>
      <c r="G2537" s="2"/>
      <c r="H2537" s="2" t="s">
        <v>35289</v>
      </c>
      <c r="I2537" s="2" t="s">
        <v>51</v>
      </c>
      <c r="J2537" s="2" t="s">
        <v>52</v>
      </c>
      <c r="K2537" s="2" t="s">
        <v>7232</v>
      </c>
      <c r="L2537" s="2" t="s">
        <v>35290</v>
      </c>
      <c r="M2537" s="2" t="s">
        <v>35291</v>
      </c>
      <c r="N2537" s="2" t="s">
        <v>164</v>
      </c>
      <c r="O2537" s="2" t="s">
        <v>239</v>
      </c>
      <c r="P2537" s="2" t="s">
        <v>56</v>
      </c>
      <c r="Q2537" s="2" t="s">
        <v>35292</v>
      </c>
      <c r="R2537" s="2" t="s">
        <v>35293</v>
      </c>
      <c r="S2537" s="2" t="s">
        <v>35294</v>
      </c>
      <c r="T2537" s="2" t="s">
        <v>35295</v>
      </c>
      <c r="U2537" s="2" t="s">
        <v>35296</v>
      </c>
      <c r="V2537" s="2" t="s">
        <v>35297</v>
      </c>
      <c r="W2537" s="2" t="s">
        <v>35298</v>
      </c>
      <c r="X2537" s="2" t="s">
        <v>35299</v>
      </c>
      <c r="Y2537" s="2"/>
      <c r="Z2537" s="2" t="s">
        <v>35300</v>
      </c>
      <c r="AA2537" s="2" t="s">
        <v>35301</v>
      </c>
      <c r="AB2537" s="2" t="s">
        <v>35285</v>
      </c>
      <c r="AC2537" s="2" t="s">
        <v>35302</v>
      </c>
      <c r="AD2537" s="2" t="s">
        <v>71</v>
      </c>
      <c r="AE2537" s="2"/>
      <c r="AF2537" s="2"/>
      <c r="AG2537" s="2" t="s">
        <v>154</v>
      </c>
      <c r="AH2537" s="2" t="s">
        <v>178</v>
      </c>
      <c r="AI2537" s="2"/>
      <c r="AJ2537" s="2"/>
      <c r="AK2537" s="2"/>
      <c r="AL2537" s="2"/>
      <c r="AM2537" s="2" t="s">
        <v>104</v>
      </c>
      <c r="AN2537" s="2" t="s">
        <v>34855</v>
      </c>
      <c r="AO2537" s="2" t="s">
        <v>106</v>
      </c>
      <c r="AP2537" s="2" t="s">
        <v>74</v>
      </c>
      <c r="AQ2537" s="2" t="s">
        <v>132</v>
      </c>
      <c r="AR2537" s="2"/>
    </row>
    <row r="2538" customFormat="false" ht="15" hidden="false" customHeight="false" outlineLevel="0" collapsed="false">
      <c r="A2538" s="2" t="s">
        <v>35303</v>
      </c>
      <c r="B2538" s="2" t="s">
        <v>1415</v>
      </c>
      <c r="C2538" s="2" t="s">
        <v>35304</v>
      </c>
      <c r="D2538" s="2" t="s">
        <v>30012</v>
      </c>
      <c r="E2538" s="2" t="s">
        <v>35305</v>
      </c>
      <c r="F2538" s="2" t="s">
        <v>7301</v>
      </c>
      <c r="G2538" s="2"/>
      <c r="H2538" s="2" t="s">
        <v>35306</v>
      </c>
      <c r="I2538" s="2" t="s">
        <v>51</v>
      </c>
      <c r="J2538" s="2" t="s">
        <v>52</v>
      </c>
      <c r="K2538" s="2" t="s">
        <v>729</v>
      </c>
      <c r="L2538" s="2" t="s">
        <v>33272</v>
      </c>
      <c r="M2538" s="2" t="s">
        <v>35307</v>
      </c>
      <c r="N2538" s="2" t="s">
        <v>240</v>
      </c>
      <c r="O2538" s="2" t="s">
        <v>142</v>
      </c>
      <c r="P2538" s="2" t="s">
        <v>287</v>
      </c>
      <c r="Q2538" s="2" t="s">
        <v>3893</v>
      </c>
      <c r="R2538" s="2" t="s">
        <v>810</v>
      </c>
      <c r="S2538" s="2" t="s">
        <v>35308</v>
      </c>
      <c r="T2538" s="2" t="s">
        <v>35309</v>
      </c>
      <c r="U2538" s="2" t="s">
        <v>35306</v>
      </c>
      <c r="V2538" s="2" t="s">
        <v>35310</v>
      </c>
      <c r="W2538" s="2" t="s">
        <v>35311</v>
      </c>
      <c r="X2538" s="2" t="s">
        <v>35312</v>
      </c>
      <c r="Y2538" s="2" t="s">
        <v>35313</v>
      </c>
      <c r="Z2538" s="2" t="s">
        <v>35314</v>
      </c>
      <c r="AA2538" s="2" t="s">
        <v>35315</v>
      </c>
      <c r="AB2538" s="2" t="s">
        <v>35303</v>
      </c>
      <c r="AC2538" s="2" t="s">
        <v>35316</v>
      </c>
      <c r="AD2538" s="2" t="s">
        <v>71</v>
      </c>
      <c r="AE2538" s="2"/>
      <c r="AF2538" s="2"/>
      <c r="AG2538" s="2" t="s">
        <v>128</v>
      </c>
      <c r="AH2538" s="2"/>
      <c r="AI2538" s="2"/>
      <c r="AJ2538" s="2"/>
      <c r="AK2538" s="2"/>
      <c r="AL2538" s="2"/>
      <c r="AM2538" s="2" t="s">
        <v>72</v>
      </c>
      <c r="AN2538" s="2"/>
      <c r="AO2538" s="2" t="s">
        <v>73</v>
      </c>
      <c r="AP2538" s="2" t="s">
        <v>106</v>
      </c>
      <c r="AQ2538" s="2" t="s">
        <v>132</v>
      </c>
      <c r="AR2538" s="2" t="s">
        <v>107</v>
      </c>
    </row>
    <row r="2539" customFormat="false" ht="15" hidden="false" customHeight="false" outlineLevel="0" collapsed="false">
      <c r="A2539" s="2" t="s">
        <v>35317</v>
      </c>
      <c r="B2539" s="2" t="s">
        <v>76</v>
      </c>
      <c r="C2539" s="2" t="s">
        <v>35304</v>
      </c>
      <c r="D2539" s="2" t="s">
        <v>30012</v>
      </c>
      <c r="E2539" s="2" t="s">
        <v>35318</v>
      </c>
      <c r="F2539" s="2" t="s">
        <v>30970</v>
      </c>
      <c r="G2539" s="2" t="s">
        <v>16646</v>
      </c>
      <c r="H2539" s="2" t="s">
        <v>16638</v>
      </c>
      <c r="I2539" s="2" t="s">
        <v>83</v>
      </c>
      <c r="J2539" s="2" t="s">
        <v>52</v>
      </c>
      <c r="K2539" s="2" t="s">
        <v>53</v>
      </c>
      <c r="L2539" s="2" t="s">
        <v>35319</v>
      </c>
      <c r="M2539" s="2" t="s">
        <v>16800</v>
      </c>
      <c r="N2539" s="2" t="s">
        <v>7825</v>
      </c>
      <c r="O2539" s="2" t="s">
        <v>142</v>
      </c>
      <c r="P2539" s="2" t="s">
        <v>496</v>
      </c>
      <c r="Q2539" s="2" t="s">
        <v>5103</v>
      </c>
      <c r="R2539" s="2" t="s">
        <v>1631</v>
      </c>
      <c r="S2539" s="2" t="s">
        <v>16801</v>
      </c>
      <c r="T2539" s="2" t="s">
        <v>16802</v>
      </c>
      <c r="U2539" s="2" t="s">
        <v>16644</v>
      </c>
      <c r="V2539" s="2" t="s">
        <v>16803</v>
      </c>
      <c r="W2539" s="2" t="s">
        <v>35320</v>
      </c>
      <c r="X2539" s="2" t="s">
        <v>16646</v>
      </c>
      <c r="Y2539" s="2"/>
      <c r="Z2539" s="2" t="s">
        <v>35321</v>
      </c>
      <c r="AA2539" s="2" t="s">
        <v>35322</v>
      </c>
      <c r="AB2539" s="2" t="s">
        <v>35317</v>
      </c>
      <c r="AC2539" s="2" t="s">
        <v>35323</v>
      </c>
      <c r="AD2539" s="2" t="s">
        <v>100</v>
      </c>
      <c r="AE2539" s="2" t="s">
        <v>35324</v>
      </c>
      <c r="AF2539" s="2" t="s">
        <v>26263</v>
      </c>
      <c r="AG2539" s="2"/>
      <c r="AH2539" s="2"/>
      <c r="AI2539" s="2"/>
      <c r="AJ2539" s="2"/>
      <c r="AK2539" s="2"/>
      <c r="AL2539" s="2"/>
      <c r="AM2539" s="2" t="s">
        <v>104</v>
      </c>
      <c r="AN2539" s="2" t="s">
        <v>35325</v>
      </c>
      <c r="AO2539" s="2" t="s">
        <v>106</v>
      </c>
      <c r="AP2539" s="2" t="s">
        <v>74</v>
      </c>
      <c r="AQ2539" s="2" t="s">
        <v>132</v>
      </c>
      <c r="AR2539" s="2"/>
    </row>
    <row r="2540" customFormat="false" ht="15" hidden="false" customHeight="false" outlineLevel="0" collapsed="false">
      <c r="A2540" s="2" t="s">
        <v>35326</v>
      </c>
      <c r="B2540" s="2" t="s">
        <v>1415</v>
      </c>
      <c r="C2540" s="2" t="s">
        <v>35304</v>
      </c>
      <c r="D2540" s="2" t="s">
        <v>30012</v>
      </c>
      <c r="E2540" s="2" t="s">
        <v>35327</v>
      </c>
      <c r="F2540" s="2" t="s">
        <v>35328</v>
      </c>
      <c r="G2540" s="2" t="s">
        <v>35329</v>
      </c>
      <c r="H2540" s="2"/>
      <c r="I2540" s="2" t="s">
        <v>51</v>
      </c>
      <c r="J2540" s="2" t="s">
        <v>52</v>
      </c>
      <c r="K2540" s="2" t="s">
        <v>53</v>
      </c>
      <c r="L2540" s="2" t="s">
        <v>7791</v>
      </c>
      <c r="M2540" s="2" t="s">
        <v>35330</v>
      </c>
      <c r="N2540" s="2" t="s">
        <v>262</v>
      </c>
      <c r="O2540" s="2" t="s">
        <v>116</v>
      </c>
      <c r="P2540" s="2" t="s">
        <v>261</v>
      </c>
      <c r="Q2540" s="2" t="s">
        <v>3980</v>
      </c>
      <c r="R2540" s="2" t="s">
        <v>24570</v>
      </c>
      <c r="S2540" s="2" t="s">
        <v>35331</v>
      </c>
      <c r="T2540" s="2" t="s">
        <v>81</v>
      </c>
      <c r="U2540" s="2" t="s">
        <v>35332</v>
      </c>
      <c r="V2540" s="2" t="s">
        <v>35333</v>
      </c>
      <c r="W2540" s="2" t="s">
        <v>35334</v>
      </c>
      <c r="X2540" s="2" t="s">
        <v>35329</v>
      </c>
      <c r="Y2540" s="2"/>
      <c r="Z2540" s="2" t="s">
        <v>35335</v>
      </c>
      <c r="AA2540" s="2" t="s">
        <v>35336</v>
      </c>
      <c r="AB2540" s="2" t="s">
        <v>35326</v>
      </c>
      <c r="AC2540" s="2" t="s">
        <v>35337</v>
      </c>
      <c r="AD2540" s="2" t="s">
        <v>71</v>
      </c>
      <c r="AE2540" s="2"/>
      <c r="AF2540" s="2"/>
      <c r="AG2540" s="2"/>
      <c r="AH2540" s="2"/>
      <c r="AI2540" s="2"/>
      <c r="AJ2540" s="2"/>
      <c r="AK2540" s="2"/>
      <c r="AL2540" s="2"/>
      <c r="AM2540" s="2" t="s">
        <v>104</v>
      </c>
      <c r="AN2540" s="2" t="s">
        <v>33417</v>
      </c>
      <c r="AO2540" s="2" t="s">
        <v>106</v>
      </c>
      <c r="AP2540" s="2" t="s">
        <v>106</v>
      </c>
      <c r="AQ2540" s="2" t="s">
        <v>132</v>
      </c>
      <c r="AR2540" s="2" t="s">
        <v>132</v>
      </c>
    </row>
    <row r="2541" customFormat="false" ht="15" hidden="false" customHeight="false" outlineLevel="0" collapsed="false">
      <c r="A2541" s="2" t="s">
        <v>35338</v>
      </c>
      <c r="B2541" s="2" t="s">
        <v>1415</v>
      </c>
      <c r="C2541" s="2" t="s">
        <v>35304</v>
      </c>
      <c r="D2541" s="2" t="s">
        <v>30012</v>
      </c>
      <c r="E2541" s="2" t="s">
        <v>35339</v>
      </c>
      <c r="F2541" s="2" t="s">
        <v>35340</v>
      </c>
      <c r="G2541" s="2"/>
      <c r="H2541" s="2" t="s">
        <v>35341</v>
      </c>
      <c r="I2541" s="2" t="s">
        <v>51</v>
      </c>
      <c r="J2541" s="2" t="s">
        <v>52</v>
      </c>
      <c r="K2541" s="2" t="s">
        <v>138</v>
      </c>
      <c r="L2541" s="2" t="s">
        <v>33857</v>
      </c>
      <c r="M2541" s="2" t="s">
        <v>35342</v>
      </c>
      <c r="N2541" s="2" t="s">
        <v>2282</v>
      </c>
      <c r="O2541" s="2" t="s">
        <v>496</v>
      </c>
      <c r="P2541" s="2" t="s">
        <v>212</v>
      </c>
      <c r="Q2541" s="2" t="s">
        <v>3293</v>
      </c>
      <c r="R2541" s="2" t="s">
        <v>60</v>
      </c>
      <c r="S2541" s="2" t="s">
        <v>35343</v>
      </c>
      <c r="T2541" s="2" t="s">
        <v>35344</v>
      </c>
      <c r="U2541" s="2" t="s">
        <v>35345</v>
      </c>
      <c r="V2541" s="2" t="s">
        <v>35346</v>
      </c>
      <c r="W2541" s="2" t="s">
        <v>35347</v>
      </c>
      <c r="X2541" s="2" t="s">
        <v>35348</v>
      </c>
      <c r="Y2541" s="2"/>
      <c r="Z2541" s="2" t="s">
        <v>35349</v>
      </c>
      <c r="AA2541" s="2" t="s">
        <v>35350</v>
      </c>
      <c r="AB2541" s="2" t="s">
        <v>35338</v>
      </c>
      <c r="AC2541" s="2" t="s">
        <v>35351</v>
      </c>
      <c r="AD2541" s="2" t="s">
        <v>71</v>
      </c>
      <c r="AE2541" s="2"/>
      <c r="AF2541" s="2"/>
      <c r="AG2541" s="2" t="s">
        <v>298</v>
      </c>
      <c r="AH2541" s="2"/>
      <c r="AI2541" s="2"/>
      <c r="AJ2541" s="2"/>
      <c r="AK2541" s="2"/>
      <c r="AL2541" s="2"/>
      <c r="AM2541" s="2" t="s">
        <v>104</v>
      </c>
      <c r="AN2541" s="2" t="s">
        <v>33417</v>
      </c>
      <c r="AO2541" s="2" t="s">
        <v>106</v>
      </c>
      <c r="AP2541" s="2" t="s">
        <v>74</v>
      </c>
      <c r="AQ2541" s="2"/>
      <c r="AR2541" s="2"/>
    </row>
    <row r="2542" customFormat="false" ht="15" hidden="false" customHeight="false" outlineLevel="0" collapsed="false">
      <c r="A2542" s="2" t="s">
        <v>35352</v>
      </c>
      <c r="B2542" s="2" t="s">
        <v>109</v>
      </c>
      <c r="C2542" s="2" t="s">
        <v>35304</v>
      </c>
      <c r="D2542" s="2" t="s">
        <v>30012</v>
      </c>
      <c r="E2542" s="2" t="s">
        <v>35353</v>
      </c>
      <c r="F2542" s="2" t="s">
        <v>3042</v>
      </c>
      <c r="G2542" s="2"/>
      <c r="H2542" s="2" t="s">
        <v>35165</v>
      </c>
      <c r="I2542" s="2" t="s">
        <v>51</v>
      </c>
      <c r="J2542" s="2" t="s">
        <v>52</v>
      </c>
      <c r="K2542" s="2" t="s">
        <v>588</v>
      </c>
      <c r="L2542" s="2" t="s">
        <v>35354</v>
      </c>
      <c r="M2542" s="2" t="s">
        <v>35167</v>
      </c>
      <c r="N2542" s="2" t="s">
        <v>35355</v>
      </c>
      <c r="O2542" s="2" t="s">
        <v>287</v>
      </c>
      <c r="P2542" s="2" t="s">
        <v>190</v>
      </c>
      <c r="Q2542" s="2" t="s">
        <v>755</v>
      </c>
      <c r="R2542" s="2" t="s">
        <v>477</v>
      </c>
      <c r="S2542" s="2" t="s">
        <v>35168</v>
      </c>
      <c r="T2542" s="2" t="s">
        <v>35169</v>
      </c>
      <c r="U2542" s="2" t="s">
        <v>35356</v>
      </c>
      <c r="V2542" s="2" t="s">
        <v>35357</v>
      </c>
      <c r="W2542" s="2" t="s">
        <v>35172</v>
      </c>
      <c r="X2542" s="2" t="s">
        <v>35170</v>
      </c>
      <c r="Y2542" s="2" t="s">
        <v>35358</v>
      </c>
      <c r="Z2542" s="2" t="s">
        <v>35359</v>
      </c>
      <c r="AA2542" s="2" t="s">
        <v>35360</v>
      </c>
      <c r="AB2542" s="2" t="s">
        <v>35352</v>
      </c>
      <c r="AC2542" s="2" t="s">
        <v>35361</v>
      </c>
      <c r="AD2542" s="2" t="s">
        <v>100</v>
      </c>
      <c r="AE2542" s="2" t="s">
        <v>35362</v>
      </c>
      <c r="AF2542" s="2" t="s">
        <v>6942</v>
      </c>
      <c r="AG2542" s="2" t="s">
        <v>298</v>
      </c>
      <c r="AH2542" s="2" t="s">
        <v>178</v>
      </c>
      <c r="AI2542" s="2" t="s">
        <v>35363</v>
      </c>
      <c r="AJ2542" s="2" t="s">
        <v>104</v>
      </c>
      <c r="AK2542" s="2"/>
      <c r="AL2542" s="2"/>
      <c r="AM2542" s="2" t="s">
        <v>104</v>
      </c>
      <c r="AN2542" s="2" t="s">
        <v>35364</v>
      </c>
      <c r="AO2542" s="2"/>
      <c r="AP2542" s="2" t="s">
        <v>74</v>
      </c>
      <c r="AQ2542" s="2" t="s">
        <v>107</v>
      </c>
      <c r="AR2542" s="2"/>
    </row>
    <row r="2543" customFormat="false" ht="15" hidden="false" customHeight="false" outlineLevel="0" collapsed="false">
      <c r="A2543" s="2" t="s">
        <v>35365</v>
      </c>
      <c r="B2543" s="2" t="s">
        <v>1415</v>
      </c>
      <c r="C2543" s="2" t="s">
        <v>34612</v>
      </c>
      <c r="D2543" s="2" t="s">
        <v>30012</v>
      </c>
      <c r="E2543" s="2" t="s">
        <v>35366</v>
      </c>
      <c r="F2543" s="2" t="s">
        <v>8019</v>
      </c>
      <c r="G2543" s="2" t="s">
        <v>35367</v>
      </c>
      <c r="H2543" s="2" t="s">
        <v>35368</v>
      </c>
      <c r="I2543" s="2" t="s">
        <v>83</v>
      </c>
      <c r="J2543" s="2" t="s">
        <v>52</v>
      </c>
      <c r="K2543" s="2" t="s">
        <v>35369</v>
      </c>
      <c r="L2543" s="2" t="s">
        <v>35370</v>
      </c>
      <c r="M2543" s="2" t="s">
        <v>35371</v>
      </c>
      <c r="N2543" s="2" t="s">
        <v>442</v>
      </c>
      <c r="O2543" s="2" t="s">
        <v>88</v>
      </c>
      <c r="P2543" s="2" t="s">
        <v>262</v>
      </c>
      <c r="Q2543" s="2" t="s">
        <v>263</v>
      </c>
      <c r="R2543" s="2" t="s">
        <v>145</v>
      </c>
      <c r="S2543" s="2" t="s">
        <v>35372</v>
      </c>
      <c r="T2543" s="2" t="s">
        <v>27937</v>
      </c>
      <c r="U2543" s="2" t="s">
        <v>27938</v>
      </c>
      <c r="V2543" s="2" t="s">
        <v>27939</v>
      </c>
      <c r="W2543" s="2" t="s">
        <v>35373</v>
      </c>
      <c r="X2543" s="2" t="s">
        <v>27940</v>
      </c>
      <c r="Y2543" s="2"/>
      <c r="Z2543" s="2" t="s">
        <v>35374</v>
      </c>
      <c r="AA2543" s="2" t="s">
        <v>35375</v>
      </c>
      <c r="AB2543" s="2" t="s">
        <v>35365</v>
      </c>
      <c r="AC2543" s="2" t="s">
        <v>35376</v>
      </c>
      <c r="AD2543" s="2" t="s">
        <v>100</v>
      </c>
      <c r="AE2543" s="2" t="s">
        <v>35377</v>
      </c>
      <c r="AF2543" s="2" t="s">
        <v>27425</v>
      </c>
      <c r="AG2543" s="2"/>
      <c r="AH2543" s="2"/>
      <c r="AI2543" s="2"/>
      <c r="AJ2543" s="2"/>
      <c r="AK2543" s="2"/>
      <c r="AL2543" s="2"/>
      <c r="AM2543" s="2" t="s">
        <v>104</v>
      </c>
      <c r="AN2543" s="2" t="s">
        <v>35378</v>
      </c>
      <c r="AO2543" s="2"/>
      <c r="AP2543" s="2" t="s">
        <v>74</v>
      </c>
      <c r="AQ2543" s="2" t="s">
        <v>132</v>
      </c>
      <c r="AR2543" s="2"/>
    </row>
    <row r="2544" customFormat="false" ht="15" hidden="false" customHeight="false" outlineLevel="0" collapsed="false">
      <c r="A2544" s="2" t="s">
        <v>35379</v>
      </c>
      <c r="B2544" s="2" t="s">
        <v>1415</v>
      </c>
      <c r="C2544" s="2" t="s">
        <v>35380</v>
      </c>
      <c r="D2544" s="2" t="s">
        <v>30012</v>
      </c>
      <c r="E2544" s="2" t="s">
        <v>35381</v>
      </c>
      <c r="F2544" s="2" t="s">
        <v>304</v>
      </c>
      <c r="G2544" s="2" t="s">
        <v>35382</v>
      </c>
      <c r="H2544" s="2" t="s">
        <v>306</v>
      </c>
      <c r="I2544" s="2" t="s">
        <v>83</v>
      </c>
      <c r="J2544" s="2" t="s">
        <v>52</v>
      </c>
      <c r="K2544" s="2" t="s">
        <v>588</v>
      </c>
      <c r="L2544" s="2" t="s">
        <v>308</v>
      </c>
      <c r="M2544" s="2" t="s">
        <v>35383</v>
      </c>
      <c r="N2544" s="2" t="s">
        <v>33694</v>
      </c>
      <c r="O2544" s="2" t="s">
        <v>1128</v>
      </c>
      <c r="P2544" s="2" t="s">
        <v>1449</v>
      </c>
      <c r="Q2544" s="2" t="s">
        <v>2444</v>
      </c>
      <c r="R2544" s="2" t="s">
        <v>2445</v>
      </c>
      <c r="S2544" s="2" t="s">
        <v>314</v>
      </c>
      <c r="T2544" s="2" t="s">
        <v>35384</v>
      </c>
      <c r="U2544" s="2" t="s">
        <v>316</v>
      </c>
      <c r="V2544" s="2" t="s">
        <v>35385</v>
      </c>
      <c r="W2544" s="2" t="s">
        <v>26472</v>
      </c>
      <c r="X2544" s="2" t="s">
        <v>305</v>
      </c>
      <c r="Y2544" s="2"/>
      <c r="Z2544" s="2" t="s">
        <v>1455</v>
      </c>
      <c r="AA2544" s="2" t="s">
        <v>35386</v>
      </c>
      <c r="AB2544" s="2" t="s">
        <v>35379</v>
      </c>
      <c r="AC2544" s="2" t="s">
        <v>35387</v>
      </c>
      <c r="AD2544" s="2" t="s">
        <v>100</v>
      </c>
      <c r="AE2544" s="2" t="s">
        <v>35388</v>
      </c>
      <c r="AF2544" s="2" t="s">
        <v>2531</v>
      </c>
      <c r="AG2544" s="2" t="s">
        <v>154</v>
      </c>
      <c r="AH2544" s="2"/>
      <c r="AI2544" s="2"/>
      <c r="AJ2544" s="2"/>
      <c r="AK2544" s="2"/>
      <c r="AL2544" s="2"/>
      <c r="AM2544" s="2" t="s">
        <v>104</v>
      </c>
      <c r="AN2544" s="2" t="s">
        <v>34492</v>
      </c>
      <c r="AO2544" s="2" t="s">
        <v>73</v>
      </c>
      <c r="AP2544" s="2" t="s">
        <v>73</v>
      </c>
      <c r="AQ2544" s="2" t="s">
        <v>132</v>
      </c>
      <c r="AR2544" s="2" t="s">
        <v>132</v>
      </c>
    </row>
    <row r="2545" customFormat="false" ht="15" hidden="false" customHeight="false" outlineLevel="0" collapsed="false">
      <c r="A2545" s="2" t="s">
        <v>35389</v>
      </c>
      <c r="B2545" s="2" t="s">
        <v>76</v>
      </c>
      <c r="C2545" s="2" t="s">
        <v>35380</v>
      </c>
      <c r="D2545" s="2" t="s">
        <v>30012</v>
      </c>
      <c r="E2545" s="2" t="s">
        <v>35390</v>
      </c>
      <c r="F2545" s="2" t="s">
        <v>35391</v>
      </c>
      <c r="G2545" s="2" t="s">
        <v>35382</v>
      </c>
      <c r="H2545" s="2" t="s">
        <v>35392</v>
      </c>
      <c r="I2545" s="2" t="s">
        <v>83</v>
      </c>
      <c r="J2545" s="2" t="s">
        <v>52</v>
      </c>
      <c r="K2545" s="2" t="s">
        <v>53</v>
      </c>
      <c r="L2545" s="2" t="s">
        <v>3575</v>
      </c>
      <c r="M2545" s="2" t="s">
        <v>35383</v>
      </c>
      <c r="N2545" s="2" t="s">
        <v>33694</v>
      </c>
      <c r="O2545" s="2" t="s">
        <v>1128</v>
      </c>
      <c r="P2545" s="2" t="s">
        <v>1449</v>
      </c>
      <c r="Q2545" s="2" t="s">
        <v>2444</v>
      </c>
      <c r="R2545" s="2" t="s">
        <v>2445</v>
      </c>
      <c r="S2545" s="2" t="s">
        <v>314</v>
      </c>
      <c r="T2545" s="2" t="s">
        <v>35393</v>
      </c>
      <c r="U2545" s="2" t="s">
        <v>316</v>
      </c>
      <c r="V2545" s="2" t="s">
        <v>35385</v>
      </c>
      <c r="W2545" s="2" t="s">
        <v>26472</v>
      </c>
      <c r="X2545" s="2" t="s">
        <v>305</v>
      </c>
      <c r="Y2545" s="2"/>
      <c r="Z2545" s="2" t="s">
        <v>1455</v>
      </c>
      <c r="AA2545" s="2" t="s">
        <v>35386</v>
      </c>
      <c r="AB2545" s="2" t="s">
        <v>35389</v>
      </c>
      <c r="AC2545" s="2" t="s">
        <v>35394</v>
      </c>
      <c r="AD2545" s="2" t="s">
        <v>100</v>
      </c>
      <c r="AE2545" s="2" t="s">
        <v>35388</v>
      </c>
      <c r="AF2545" s="2" t="s">
        <v>2531</v>
      </c>
      <c r="AG2545" s="2" t="s">
        <v>154</v>
      </c>
      <c r="AH2545" s="2"/>
      <c r="AI2545" s="2"/>
      <c r="AJ2545" s="2"/>
      <c r="AK2545" s="2"/>
      <c r="AL2545" s="2"/>
      <c r="AM2545" s="2" t="s">
        <v>72</v>
      </c>
      <c r="AN2545" s="2"/>
      <c r="AO2545" s="2" t="s">
        <v>73</v>
      </c>
      <c r="AP2545" s="2" t="s">
        <v>73</v>
      </c>
      <c r="AQ2545" s="2" t="s">
        <v>132</v>
      </c>
      <c r="AR2545" s="2" t="s">
        <v>132</v>
      </c>
    </row>
    <row r="2546" customFormat="false" ht="15" hidden="false" customHeight="false" outlineLevel="0" collapsed="false">
      <c r="A2546" s="2" t="s">
        <v>35395</v>
      </c>
      <c r="B2546" s="2" t="s">
        <v>109</v>
      </c>
      <c r="C2546" s="2" t="s">
        <v>35178</v>
      </c>
      <c r="D2546" s="2" t="s">
        <v>30012</v>
      </c>
      <c r="E2546" s="2" t="s">
        <v>35396</v>
      </c>
      <c r="F2546" s="2" t="s">
        <v>35397</v>
      </c>
      <c r="G2546" s="2"/>
      <c r="H2546" s="2" t="s">
        <v>35398</v>
      </c>
      <c r="I2546" s="2" t="s">
        <v>51</v>
      </c>
      <c r="J2546" s="2" t="s">
        <v>52</v>
      </c>
      <c r="K2546" s="2" t="s">
        <v>7428</v>
      </c>
      <c r="L2546" s="2" t="s">
        <v>35399</v>
      </c>
      <c r="M2546" s="2" t="s">
        <v>35400</v>
      </c>
      <c r="N2546" s="2" t="s">
        <v>2188</v>
      </c>
      <c r="O2546" s="2" t="s">
        <v>311</v>
      </c>
      <c r="P2546" s="2" t="s">
        <v>212</v>
      </c>
      <c r="Q2546" s="2" t="s">
        <v>35401</v>
      </c>
      <c r="R2546" s="2" t="s">
        <v>35402</v>
      </c>
      <c r="S2546" s="2" t="s">
        <v>35403</v>
      </c>
      <c r="T2546" s="2" t="s">
        <v>35404</v>
      </c>
      <c r="U2546" s="2" t="s">
        <v>35405</v>
      </c>
      <c r="V2546" s="2" t="s">
        <v>35406</v>
      </c>
      <c r="W2546" s="2" t="s">
        <v>35407</v>
      </c>
      <c r="X2546" s="2" t="s">
        <v>35408</v>
      </c>
      <c r="Y2546" s="2"/>
      <c r="Z2546" s="2"/>
      <c r="AA2546" s="2" t="s">
        <v>35409</v>
      </c>
      <c r="AB2546" s="2" t="s">
        <v>35395</v>
      </c>
      <c r="AC2546" s="2" t="s">
        <v>35410</v>
      </c>
      <c r="AD2546" s="2" t="s">
        <v>71</v>
      </c>
      <c r="AE2546" s="2"/>
      <c r="AF2546" s="2"/>
      <c r="AG2546" s="2"/>
      <c r="AH2546" s="2"/>
      <c r="AI2546" s="2"/>
      <c r="AJ2546" s="2"/>
      <c r="AK2546" s="2"/>
      <c r="AL2546" s="2"/>
      <c r="AM2546" s="2" t="s">
        <v>104</v>
      </c>
      <c r="AN2546" s="2" t="s">
        <v>35411</v>
      </c>
      <c r="AO2546" s="2" t="s">
        <v>106</v>
      </c>
      <c r="AP2546" s="2" t="s">
        <v>74</v>
      </c>
      <c r="AQ2546" s="2" t="s">
        <v>132</v>
      </c>
      <c r="AR2546" s="2"/>
    </row>
    <row r="2547" customFormat="false" ht="15" hidden="false" customHeight="false" outlineLevel="0" collapsed="false">
      <c r="A2547" s="2" t="s">
        <v>35412</v>
      </c>
      <c r="B2547" s="2" t="s">
        <v>76</v>
      </c>
      <c r="C2547" s="2" t="s">
        <v>35178</v>
      </c>
      <c r="D2547" s="2" t="s">
        <v>30012</v>
      </c>
      <c r="E2547" s="2" t="s">
        <v>35413</v>
      </c>
      <c r="F2547" s="2" t="s">
        <v>35414</v>
      </c>
      <c r="G2547" s="2"/>
      <c r="H2547" s="2" t="s">
        <v>35398</v>
      </c>
      <c r="I2547" s="2" t="s">
        <v>51</v>
      </c>
      <c r="J2547" s="2" t="s">
        <v>52</v>
      </c>
      <c r="K2547" s="2" t="s">
        <v>53</v>
      </c>
      <c r="L2547" s="2" t="s">
        <v>35415</v>
      </c>
      <c r="M2547" s="2" t="s">
        <v>35400</v>
      </c>
      <c r="N2547" s="2" t="s">
        <v>2188</v>
      </c>
      <c r="O2547" s="2" t="s">
        <v>311</v>
      </c>
      <c r="P2547" s="2" t="s">
        <v>212</v>
      </c>
      <c r="Q2547" s="2" t="s">
        <v>35401</v>
      </c>
      <c r="R2547" s="2" t="s">
        <v>35402</v>
      </c>
      <c r="S2547" s="2" t="s">
        <v>35403</v>
      </c>
      <c r="T2547" s="2" t="s">
        <v>35404</v>
      </c>
      <c r="U2547" s="2" t="s">
        <v>35405</v>
      </c>
      <c r="V2547" s="2" t="s">
        <v>35406</v>
      </c>
      <c r="W2547" s="2" t="s">
        <v>35407</v>
      </c>
      <c r="X2547" s="2" t="s">
        <v>35408</v>
      </c>
      <c r="Y2547" s="2"/>
      <c r="Z2547" s="2" t="s">
        <v>35416</v>
      </c>
      <c r="AA2547" s="2" t="s">
        <v>35409</v>
      </c>
      <c r="AB2547" s="2" t="s">
        <v>35412</v>
      </c>
      <c r="AC2547" s="2" t="s">
        <v>35417</v>
      </c>
      <c r="AD2547" s="2" t="s">
        <v>71</v>
      </c>
      <c r="AE2547" s="2"/>
      <c r="AF2547" s="2"/>
      <c r="AG2547" s="2"/>
      <c r="AH2547" s="2"/>
      <c r="AI2547" s="2"/>
      <c r="AJ2547" s="2"/>
      <c r="AK2547" s="2"/>
      <c r="AL2547" s="2"/>
      <c r="AM2547" s="2" t="s">
        <v>104</v>
      </c>
      <c r="AN2547" s="2" t="s">
        <v>35411</v>
      </c>
      <c r="AO2547" s="2" t="s">
        <v>106</v>
      </c>
      <c r="AP2547" s="2" t="s">
        <v>74</v>
      </c>
      <c r="AQ2547" s="2" t="s">
        <v>132</v>
      </c>
      <c r="AR2547" s="2"/>
    </row>
    <row r="2548" customFormat="false" ht="15" hidden="false" customHeight="false" outlineLevel="0" collapsed="false">
      <c r="A2548" s="2" t="s">
        <v>35418</v>
      </c>
      <c r="B2548" s="2" t="s">
        <v>76</v>
      </c>
      <c r="C2548" s="2" t="s">
        <v>34855</v>
      </c>
      <c r="D2548" s="2" t="s">
        <v>30012</v>
      </c>
      <c r="E2548" s="2" t="s">
        <v>35419</v>
      </c>
      <c r="F2548" s="2" t="s">
        <v>35420</v>
      </c>
      <c r="G2548" s="2" t="s">
        <v>81</v>
      </c>
      <c r="H2548" s="2" t="s">
        <v>35421</v>
      </c>
      <c r="I2548" s="2" t="s">
        <v>83</v>
      </c>
      <c r="J2548" s="2" t="s">
        <v>52</v>
      </c>
      <c r="K2548" s="2" t="s">
        <v>1481</v>
      </c>
      <c r="L2548" s="2" t="s">
        <v>35422</v>
      </c>
      <c r="M2548" s="2" t="s">
        <v>35423</v>
      </c>
      <c r="N2548" s="2" t="s">
        <v>35424</v>
      </c>
      <c r="O2548" s="2" t="s">
        <v>939</v>
      </c>
      <c r="P2548" s="2" t="s">
        <v>1664</v>
      </c>
      <c r="Q2548" s="2" t="s">
        <v>8434</v>
      </c>
      <c r="R2548" s="2" t="s">
        <v>8347</v>
      </c>
      <c r="S2548" s="2" t="s">
        <v>35425</v>
      </c>
      <c r="T2548" s="2" t="s">
        <v>35426</v>
      </c>
      <c r="U2548" s="2" t="s">
        <v>35427</v>
      </c>
      <c r="V2548" s="2" t="s">
        <v>35428</v>
      </c>
      <c r="W2548" s="2" t="s">
        <v>35429</v>
      </c>
      <c r="X2548" s="2" t="s">
        <v>35430</v>
      </c>
      <c r="Y2548" s="2" t="s">
        <v>81</v>
      </c>
      <c r="Z2548" s="2"/>
      <c r="AA2548" s="2" t="s">
        <v>35431</v>
      </c>
      <c r="AB2548" s="2" t="s">
        <v>35418</v>
      </c>
      <c r="AC2548" s="2" t="s">
        <v>35432</v>
      </c>
      <c r="AD2548" s="2" t="s">
        <v>71</v>
      </c>
      <c r="AE2548" s="2"/>
      <c r="AF2548" s="2"/>
      <c r="AG2548" s="2" t="s">
        <v>128</v>
      </c>
      <c r="AH2548" s="2"/>
      <c r="AI2548" s="2"/>
      <c r="AJ2548" s="2"/>
      <c r="AK2548" s="2"/>
      <c r="AL2548" s="2"/>
      <c r="AM2548" s="2" t="s">
        <v>72</v>
      </c>
      <c r="AN2548" s="2"/>
      <c r="AO2548" s="2" t="s">
        <v>106</v>
      </c>
      <c r="AP2548" s="2" t="s">
        <v>74</v>
      </c>
      <c r="AQ2548" s="2" t="s">
        <v>132</v>
      </c>
      <c r="AR2548" s="2"/>
    </row>
    <row r="2549" customFormat="false" ht="15" hidden="false" customHeight="false" outlineLevel="0" collapsed="false">
      <c r="A2549" s="2" t="s">
        <v>35433</v>
      </c>
      <c r="B2549" s="2" t="s">
        <v>76</v>
      </c>
      <c r="C2549" s="2" t="s">
        <v>34855</v>
      </c>
      <c r="D2549" s="2" t="s">
        <v>30012</v>
      </c>
      <c r="E2549" s="2" t="s">
        <v>35434</v>
      </c>
      <c r="F2549" s="2" t="s">
        <v>34677</v>
      </c>
      <c r="G2549" s="2" t="s">
        <v>81</v>
      </c>
      <c r="H2549" s="2" t="s">
        <v>35421</v>
      </c>
      <c r="I2549" s="2" t="s">
        <v>51</v>
      </c>
      <c r="J2549" s="2" t="s">
        <v>52</v>
      </c>
      <c r="K2549" s="2" t="s">
        <v>1481</v>
      </c>
      <c r="L2549" s="2" t="s">
        <v>35435</v>
      </c>
      <c r="M2549" s="2" t="s">
        <v>35423</v>
      </c>
      <c r="N2549" s="2" t="s">
        <v>35424</v>
      </c>
      <c r="O2549" s="2" t="s">
        <v>939</v>
      </c>
      <c r="P2549" s="2" t="s">
        <v>1664</v>
      </c>
      <c r="Q2549" s="2" t="s">
        <v>8434</v>
      </c>
      <c r="R2549" s="2" t="s">
        <v>8347</v>
      </c>
      <c r="S2549" s="2" t="s">
        <v>35425</v>
      </c>
      <c r="T2549" s="2" t="s">
        <v>35426</v>
      </c>
      <c r="U2549" s="2" t="s">
        <v>35427</v>
      </c>
      <c r="V2549" s="2" t="s">
        <v>35428</v>
      </c>
      <c r="W2549" s="2" t="s">
        <v>35429</v>
      </c>
      <c r="X2549" s="2" t="s">
        <v>35430</v>
      </c>
      <c r="Y2549" s="2" t="s">
        <v>81</v>
      </c>
      <c r="Z2549" s="2"/>
      <c r="AA2549" s="2" t="s">
        <v>35431</v>
      </c>
      <c r="AB2549" s="2" t="s">
        <v>35433</v>
      </c>
      <c r="AC2549" s="2" t="s">
        <v>35436</v>
      </c>
      <c r="AD2549" s="2" t="s">
        <v>71</v>
      </c>
      <c r="AE2549" s="2"/>
      <c r="AF2549" s="2"/>
      <c r="AG2549" s="2" t="s">
        <v>128</v>
      </c>
      <c r="AH2549" s="2"/>
      <c r="AI2549" s="2"/>
      <c r="AJ2549" s="2"/>
      <c r="AK2549" s="2"/>
      <c r="AL2549" s="2"/>
      <c r="AM2549" s="2" t="s">
        <v>72</v>
      </c>
      <c r="AN2549" s="2"/>
      <c r="AO2549" s="2" t="s">
        <v>106</v>
      </c>
      <c r="AP2549" s="2" t="s">
        <v>74</v>
      </c>
      <c r="AQ2549" s="2" t="s">
        <v>132</v>
      </c>
      <c r="AR2549" s="2"/>
    </row>
    <row r="2550" customFormat="false" ht="15" hidden="false" customHeight="false" outlineLevel="0" collapsed="false">
      <c r="A2550" s="2" t="s">
        <v>35437</v>
      </c>
      <c r="B2550" s="2" t="s">
        <v>76</v>
      </c>
      <c r="C2550" s="2" t="s">
        <v>35438</v>
      </c>
      <c r="D2550" s="2" t="s">
        <v>30012</v>
      </c>
      <c r="E2550" s="2" t="s">
        <v>35439</v>
      </c>
      <c r="F2550" s="2" t="s">
        <v>35440</v>
      </c>
      <c r="G2550" s="2"/>
      <c r="H2550" s="2"/>
      <c r="I2550" s="2" t="s">
        <v>51</v>
      </c>
      <c r="J2550" s="2" t="s">
        <v>52</v>
      </c>
      <c r="K2550" s="2" t="s">
        <v>53</v>
      </c>
      <c r="L2550" s="2" t="s">
        <v>3279</v>
      </c>
      <c r="M2550" s="2" t="s">
        <v>35441</v>
      </c>
      <c r="N2550" s="2" t="s">
        <v>35442</v>
      </c>
      <c r="O2550" s="2" t="s">
        <v>81</v>
      </c>
      <c r="P2550" s="2" t="s">
        <v>81</v>
      </c>
      <c r="Q2550" s="2" t="s">
        <v>350</v>
      </c>
      <c r="R2550" s="2" t="s">
        <v>350</v>
      </c>
      <c r="S2550" s="2" t="s">
        <v>35443</v>
      </c>
      <c r="T2550" s="2" t="s">
        <v>35444</v>
      </c>
      <c r="U2550" s="2" t="s">
        <v>35445</v>
      </c>
      <c r="V2550" s="2" t="s">
        <v>35446</v>
      </c>
      <c r="W2550" s="2" t="s">
        <v>81</v>
      </c>
      <c r="X2550" s="2" t="s">
        <v>35447</v>
      </c>
      <c r="Y2550" s="2"/>
      <c r="Z2550" s="2" t="s">
        <v>35448</v>
      </c>
      <c r="AA2550" s="2" t="s">
        <v>35449</v>
      </c>
      <c r="AB2550" s="2" t="s">
        <v>35437</v>
      </c>
      <c r="AC2550" s="2" t="s">
        <v>35450</v>
      </c>
      <c r="AD2550" s="2" t="s">
        <v>71</v>
      </c>
      <c r="AE2550" s="2"/>
      <c r="AF2550" s="2"/>
      <c r="AG2550" s="2" t="s">
        <v>663</v>
      </c>
      <c r="AH2550" s="2"/>
      <c r="AI2550" s="2"/>
      <c r="AJ2550" s="2"/>
      <c r="AK2550" s="2"/>
      <c r="AL2550" s="2"/>
      <c r="AM2550" s="2" t="s">
        <v>104</v>
      </c>
      <c r="AN2550" s="2" t="s">
        <v>35451</v>
      </c>
      <c r="AO2550" s="2" t="s">
        <v>73</v>
      </c>
      <c r="AP2550" s="2" t="s">
        <v>74</v>
      </c>
      <c r="AQ2550" s="2" t="s">
        <v>132</v>
      </c>
      <c r="AR2550" s="2"/>
    </row>
    <row r="2551" customFormat="false" ht="15" hidden="false" customHeight="false" outlineLevel="0" collapsed="false">
      <c r="A2551" s="2" t="s">
        <v>35452</v>
      </c>
      <c r="B2551" s="2" t="s">
        <v>76</v>
      </c>
      <c r="C2551" s="2" t="s">
        <v>35438</v>
      </c>
      <c r="D2551" s="2" t="s">
        <v>30012</v>
      </c>
      <c r="E2551" s="2" t="s">
        <v>35453</v>
      </c>
      <c r="F2551" s="2" t="s">
        <v>35454</v>
      </c>
      <c r="G2551" s="2"/>
      <c r="H2551" s="2"/>
      <c r="I2551" s="2" t="s">
        <v>51</v>
      </c>
      <c r="J2551" s="2" t="s">
        <v>52</v>
      </c>
      <c r="K2551" s="2" t="s">
        <v>53</v>
      </c>
      <c r="L2551" s="2" t="s">
        <v>3997</v>
      </c>
      <c r="M2551" s="2" t="s">
        <v>35441</v>
      </c>
      <c r="N2551" s="2" t="s">
        <v>35442</v>
      </c>
      <c r="O2551" s="2" t="s">
        <v>81</v>
      </c>
      <c r="P2551" s="2" t="s">
        <v>81</v>
      </c>
      <c r="Q2551" s="2" t="s">
        <v>350</v>
      </c>
      <c r="R2551" s="2" t="s">
        <v>350</v>
      </c>
      <c r="S2551" s="2" t="s">
        <v>35443</v>
      </c>
      <c r="T2551" s="2" t="s">
        <v>35444</v>
      </c>
      <c r="U2551" s="2" t="s">
        <v>35445</v>
      </c>
      <c r="V2551" s="2" t="s">
        <v>35446</v>
      </c>
      <c r="W2551" s="2" t="s">
        <v>81</v>
      </c>
      <c r="X2551" s="2" t="s">
        <v>35447</v>
      </c>
      <c r="Y2551" s="2"/>
      <c r="Z2551" s="2" t="s">
        <v>35455</v>
      </c>
      <c r="AA2551" s="2" t="s">
        <v>35449</v>
      </c>
      <c r="AB2551" s="2" t="s">
        <v>35452</v>
      </c>
      <c r="AC2551" s="2" t="s">
        <v>35456</v>
      </c>
      <c r="AD2551" s="2" t="s">
        <v>71</v>
      </c>
      <c r="AE2551" s="2"/>
      <c r="AF2551" s="2"/>
      <c r="AG2551" s="2" t="s">
        <v>663</v>
      </c>
      <c r="AH2551" s="2"/>
      <c r="AI2551" s="2"/>
      <c r="AJ2551" s="2"/>
      <c r="AK2551" s="2"/>
      <c r="AL2551" s="2"/>
      <c r="AM2551" s="2" t="s">
        <v>72</v>
      </c>
      <c r="AN2551" s="2"/>
      <c r="AO2551" s="2" t="s">
        <v>73</v>
      </c>
      <c r="AP2551" s="2" t="s">
        <v>74</v>
      </c>
      <c r="AQ2551" s="2" t="s">
        <v>132</v>
      </c>
      <c r="AR2551" s="2"/>
    </row>
    <row r="2552" customFormat="false" ht="15" hidden="false" customHeight="false" outlineLevel="0" collapsed="false">
      <c r="A2552" s="2" t="s">
        <v>35457</v>
      </c>
      <c r="B2552" s="2" t="s">
        <v>76</v>
      </c>
      <c r="C2552" s="2" t="s">
        <v>35458</v>
      </c>
      <c r="D2552" s="2" t="s">
        <v>30012</v>
      </c>
      <c r="E2552" s="2" t="s">
        <v>35060</v>
      </c>
      <c r="F2552" s="2" t="s">
        <v>35061</v>
      </c>
      <c r="G2552" s="2"/>
      <c r="H2552" s="2" t="s">
        <v>35062</v>
      </c>
      <c r="I2552" s="2" t="s">
        <v>83</v>
      </c>
      <c r="J2552" s="2" t="s">
        <v>52</v>
      </c>
      <c r="K2552" s="2" t="s">
        <v>1381</v>
      </c>
      <c r="L2552" s="2" t="s">
        <v>4344</v>
      </c>
      <c r="M2552" s="2" t="s">
        <v>35063</v>
      </c>
      <c r="N2552" s="2" t="s">
        <v>116</v>
      </c>
      <c r="O2552" s="2" t="s">
        <v>311</v>
      </c>
      <c r="P2552" s="2" t="s">
        <v>311</v>
      </c>
      <c r="Q2552" s="2" t="s">
        <v>387</v>
      </c>
      <c r="R2552" s="2" t="s">
        <v>145</v>
      </c>
      <c r="S2552" s="2" t="s">
        <v>35064</v>
      </c>
      <c r="T2552" s="2" t="s">
        <v>35065</v>
      </c>
      <c r="U2552" s="2" t="s">
        <v>35066</v>
      </c>
      <c r="V2552" s="2" t="s">
        <v>35067</v>
      </c>
      <c r="W2552" s="2" t="s">
        <v>35068</v>
      </c>
      <c r="X2552" s="2" t="s">
        <v>35069</v>
      </c>
      <c r="Y2552" s="2"/>
      <c r="Z2552" s="2" t="s">
        <v>35070</v>
      </c>
      <c r="AA2552" s="2" t="s">
        <v>35459</v>
      </c>
      <c r="AB2552" s="2" t="s">
        <v>35457</v>
      </c>
      <c r="AC2552" s="2" t="s">
        <v>35460</v>
      </c>
      <c r="AD2552" s="2" t="s">
        <v>71</v>
      </c>
      <c r="AE2552" s="2"/>
      <c r="AF2552" s="2"/>
      <c r="AG2552" s="2" t="s">
        <v>154</v>
      </c>
      <c r="AH2552" s="2"/>
      <c r="AI2552" s="2"/>
      <c r="AJ2552" s="2"/>
      <c r="AK2552" s="2"/>
      <c r="AL2552" s="2"/>
      <c r="AM2552" s="2" t="s">
        <v>72</v>
      </c>
      <c r="AN2552" s="2"/>
      <c r="AO2552" s="2" t="s">
        <v>156</v>
      </c>
      <c r="AP2552" s="2" t="s">
        <v>74</v>
      </c>
      <c r="AQ2552" s="2" t="s">
        <v>132</v>
      </c>
      <c r="AR2552" s="2"/>
    </row>
    <row r="2553" customFormat="false" ht="15" hidden="false" customHeight="false" outlineLevel="0" collapsed="false">
      <c r="A2553" s="2" t="s">
        <v>35461</v>
      </c>
      <c r="B2553" s="2" t="s">
        <v>109</v>
      </c>
      <c r="C2553" s="2" t="s">
        <v>35458</v>
      </c>
      <c r="D2553" s="2" t="s">
        <v>30012</v>
      </c>
      <c r="E2553" s="2" t="s">
        <v>35462</v>
      </c>
      <c r="F2553" s="2" t="s">
        <v>1645</v>
      </c>
      <c r="G2553" s="2" t="s">
        <v>35463</v>
      </c>
      <c r="H2553" s="2" t="s">
        <v>35464</v>
      </c>
      <c r="I2553" s="2" t="s">
        <v>83</v>
      </c>
      <c r="J2553" s="2" t="s">
        <v>52</v>
      </c>
      <c r="K2553" s="2" t="s">
        <v>35465</v>
      </c>
      <c r="L2553" s="2" t="s">
        <v>35466</v>
      </c>
      <c r="M2553" s="2" t="s">
        <v>35467</v>
      </c>
      <c r="N2553" s="2" t="s">
        <v>2531</v>
      </c>
      <c r="O2553" s="2" t="s">
        <v>213</v>
      </c>
      <c r="P2553" s="2" t="s">
        <v>328</v>
      </c>
      <c r="Q2553" s="2" t="s">
        <v>2853</v>
      </c>
      <c r="R2553" s="2" t="s">
        <v>387</v>
      </c>
      <c r="S2553" s="2" t="s">
        <v>35468</v>
      </c>
      <c r="T2553" s="2" t="s">
        <v>35469</v>
      </c>
      <c r="U2553" s="2" t="s">
        <v>35470</v>
      </c>
      <c r="V2553" s="2" t="s">
        <v>35471</v>
      </c>
      <c r="W2553" s="2" t="s">
        <v>35472</v>
      </c>
      <c r="X2553" s="2" t="s">
        <v>35473</v>
      </c>
      <c r="Y2553" s="2" t="s">
        <v>35463</v>
      </c>
      <c r="Z2553" s="2"/>
      <c r="AA2553" s="2" t="s">
        <v>35474</v>
      </c>
      <c r="AB2553" s="2" t="s">
        <v>35461</v>
      </c>
      <c r="AC2553" s="2" t="s">
        <v>35475</v>
      </c>
      <c r="AD2553" s="2" t="s">
        <v>71</v>
      </c>
      <c r="AE2553" s="2"/>
      <c r="AF2553" s="2"/>
      <c r="AG2553" s="2" t="s">
        <v>154</v>
      </c>
      <c r="AH2553" s="2"/>
      <c r="AI2553" s="2"/>
      <c r="AJ2553" s="2"/>
      <c r="AK2553" s="2"/>
      <c r="AL2553" s="2"/>
      <c r="AM2553" s="2" t="s">
        <v>104</v>
      </c>
      <c r="AN2553" s="2" t="s">
        <v>35284</v>
      </c>
      <c r="AO2553" s="2" t="s">
        <v>106</v>
      </c>
      <c r="AP2553" s="2" t="s">
        <v>74</v>
      </c>
      <c r="AQ2553" s="2" t="s">
        <v>107</v>
      </c>
      <c r="AR2553" s="2"/>
    </row>
    <row r="2554" customFormat="false" ht="15" hidden="false" customHeight="false" outlineLevel="0" collapsed="false">
      <c r="A2554" s="2" t="s">
        <v>35476</v>
      </c>
      <c r="B2554" s="2" t="s">
        <v>1415</v>
      </c>
      <c r="C2554" s="2" t="s">
        <v>35458</v>
      </c>
      <c r="D2554" s="2" t="s">
        <v>30012</v>
      </c>
      <c r="E2554" s="2" t="s">
        <v>35477</v>
      </c>
      <c r="F2554" s="2" t="s">
        <v>35478</v>
      </c>
      <c r="G2554" s="2" t="s">
        <v>35479</v>
      </c>
      <c r="H2554" s="2" t="s">
        <v>35480</v>
      </c>
      <c r="I2554" s="2" t="s">
        <v>51</v>
      </c>
      <c r="J2554" s="2" t="s">
        <v>52</v>
      </c>
      <c r="K2554" s="2" t="s">
        <v>53</v>
      </c>
      <c r="L2554" s="2" t="s">
        <v>459</v>
      </c>
      <c r="M2554" s="2" t="s">
        <v>35481</v>
      </c>
      <c r="N2554" s="2" t="s">
        <v>939</v>
      </c>
      <c r="O2554" s="2" t="s">
        <v>443</v>
      </c>
      <c r="P2554" s="2" t="s">
        <v>555</v>
      </c>
      <c r="Q2554" s="2" t="s">
        <v>144</v>
      </c>
      <c r="R2554" s="2" t="s">
        <v>242</v>
      </c>
      <c r="S2554" s="2" t="s">
        <v>35482</v>
      </c>
      <c r="T2554" s="2" t="s">
        <v>35483</v>
      </c>
      <c r="U2554" s="2" t="s">
        <v>35484</v>
      </c>
      <c r="V2554" s="2" t="s">
        <v>35485</v>
      </c>
      <c r="W2554" s="2" t="s">
        <v>35486</v>
      </c>
      <c r="X2554" s="2" t="s">
        <v>35479</v>
      </c>
      <c r="Y2554" s="2" t="s">
        <v>35479</v>
      </c>
      <c r="Z2554" s="2" t="s">
        <v>35487</v>
      </c>
      <c r="AA2554" s="2" t="s">
        <v>35488</v>
      </c>
      <c r="AB2554" s="2" t="s">
        <v>35476</v>
      </c>
      <c r="AC2554" s="2" t="s">
        <v>35489</v>
      </c>
      <c r="AD2554" s="2" t="s">
        <v>71</v>
      </c>
      <c r="AE2554" s="2"/>
      <c r="AF2554" s="2"/>
      <c r="AG2554" s="2" t="s">
        <v>154</v>
      </c>
      <c r="AH2554" s="2"/>
      <c r="AI2554" s="2"/>
      <c r="AJ2554" s="2"/>
      <c r="AK2554" s="2"/>
      <c r="AL2554" s="2"/>
      <c r="AM2554" s="2" t="s">
        <v>104</v>
      </c>
      <c r="AN2554" s="2" t="s">
        <v>35490</v>
      </c>
      <c r="AO2554" s="2" t="s">
        <v>73</v>
      </c>
      <c r="AP2554" s="2" t="s">
        <v>73</v>
      </c>
      <c r="AQ2554" s="2" t="s">
        <v>107</v>
      </c>
      <c r="AR2554" s="2" t="s">
        <v>204</v>
      </c>
    </row>
    <row r="2555" customFormat="false" ht="15" hidden="false" customHeight="false" outlineLevel="0" collapsed="false">
      <c r="A2555" s="2" t="s">
        <v>35491</v>
      </c>
      <c r="B2555" s="2" t="s">
        <v>109</v>
      </c>
      <c r="C2555" s="2" t="s">
        <v>35206</v>
      </c>
      <c r="D2555" s="2" t="s">
        <v>30012</v>
      </c>
      <c r="E2555" s="2" t="s">
        <v>35492</v>
      </c>
      <c r="F2555" s="2" t="s">
        <v>2439</v>
      </c>
      <c r="G2555" s="2" t="s">
        <v>35493</v>
      </c>
      <c r="H2555" s="2" t="s">
        <v>81</v>
      </c>
      <c r="I2555" s="2" t="s">
        <v>83</v>
      </c>
      <c r="J2555" s="2" t="s">
        <v>52</v>
      </c>
      <c r="K2555" s="2" t="s">
        <v>138</v>
      </c>
      <c r="L2555" s="2" t="s">
        <v>35494</v>
      </c>
      <c r="M2555" s="2" t="s">
        <v>35495</v>
      </c>
      <c r="N2555" s="2" t="s">
        <v>9193</v>
      </c>
      <c r="O2555" s="2" t="s">
        <v>573</v>
      </c>
      <c r="P2555" s="2" t="s">
        <v>311</v>
      </c>
      <c r="Q2555" s="2" t="s">
        <v>288</v>
      </c>
      <c r="R2555" s="2" t="s">
        <v>60</v>
      </c>
      <c r="S2555" s="2" t="s">
        <v>32462</v>
      </c>
      <c r="T2555" s="2" t="s">
        <v>32463</v>
      </c>
      <c r="U2555" s="2" t="s">
        <v>32464</v>
      </c>
      <c r="V2555" s="2" t="s">
        <v>32465</v>
      </c>
      <c r="W2555" s="2" t="s">
        <v>32466</v>
      </c>
      <c r="X2555" s="2" t="s">
        <v>32467</v>
      </c>
      <c r="Y2555" s="2" t="s">
        <v>35496</v>
      </c>
      <c r="Z2555" s="2" t="s">
        <v>9284</v>
      </c>
      <c r="AA2555" s="2" t="s">
        <v>35497</v>
      </c>
      <c r="AB2555" s="2" t="s">
        <v>35491</v>
      </c>
      <c r="AC2555" s="2" t="s">
        <v>35498</v>
      </c>
      <c r="AD2555" s="2" t="s">
        <v>100</v>
      </c>
      <c r="AE2555" s="2" t="s">
        <v>35499</v>
      </c>
      <c r="AF2555" s="2" t="s">
        <v>104</v>
      </c>
      <c r="AG2555" s="2" t="s">
        <v>154</v>
      </c>
      <c r="AH2555" s="2"/>
      <c r="AI2555" s="2"/>
      <c r="AJ2555" s="2"/>
      <c r="AK2555" s="2"/>
      <c r="AL2555" s="2"/>
      <c r="AM2555" s="2" t="s">
        <v>104</v>
      </c>
      <c r="AN2555" s="2" t="s">
        <v>35500</v>
      </c>
      <c r="AO2555" s="2" t="s">
        <v>106</v>
      </c>
      <c r="AP2555" s="2" t="s">
        <v>106</v>
      </c>
      <c r="AQ2555" s="2" t="s">
        <v>132</v>
      </c>
      <c r="AR2555" s="2" t="s">
        <v>107</v>
      </c>
    </row>
    <row r="2556" customFormat="false" ht="15" hidden="false" customHeight="false" outlineLevel="0" collapsed="false">
      <c r="A2556" s="2" t="s">
        <v>35501</v>
      </c>
      <c r="B2556" s="2" t="s">
        <v>278</v>
      </c>
      <c r="C2556" s="2" t="s">
        <v>35325</v>
      </c>
      <c r="D2556" s="2" t="s">
        <v>30012</v>
      </c>
      <c r="E2556" s="2" t="s">
        <v>35502</v>
      </c>
      <c r="F2556" s="2" t="s">
        <v>35503</v>
      </c>
      <c r="G2556" s="2" t="s">
        <v>35504</v>
      </c>
      <c r="H2556" s="2" t="s">
        <v>35505</v>
      </c>
      <c r="I2556" s="2" t="s">
        <v>51</v>
      </c>
      <c r="J2556" s="2" t="s">
        <v>52</v>
      </c>
      <c r="K2556" s="2" t="s">
        <v>512</v>
      </c>
      <c r="L2556" s="2" t="s">
        <v>35506</v>
      </c>
      <c r="M2556" s="2" t="s">
        <v>35507</v>
      </c>
      <c r="N2556" s="2" t="s">
        <v>28589</v>
      </c>
      <c r="O2556" s="2" t="s">
        <v>117</v>
      </c>
      <c r="P2556" s="2" t="s">
        <v>190</v>
      </c>
      <c r="Q2556" s="2" t="s">
        <v>1767</v>
      </c>
      <c r="R2556" s="2" t="s">
        <v>350</v>
      </c>
      <c r="S2556" s="2" t="s">
        <v>81</v>
      </c>
      <c r="T2556" s="2" t="s">
        <v>35508</v>
      </c>
      <c r="U2556" s="2" t="s">
        <v>81</v>
      </c>
      <c r="V2556" s="2" t="s">
        <v>35509</v>
      </c>
      <c r="W2556" s="2" t="s">
        <v>35510</v>
      </c>
      <c r="X2556" s="2" t="s">
        <v>35504</v>
      </c>
      <c r="Y2556" s="2" t="s">
        <v>81</v>
      </c>
      <c r="Z2556" s="2" t="s">
        <v>35511</v>
      </c>
      <c r="AA2556" s="2" t="s">
        <v>35512</v>
      </c>
      <c r="AB2556" s="2" t="s">
        <v>35501</v>
      </c>
      <c r="AC2556" s="2" t="s">
        <v>35513</v>
      </c>
      <c r="AD2556" s="2" t="s">
        <v>71</v>
      </c>
      <c r="AE2556" s="2"/>
      <c r="AF2556" s="2"/>
      <c r="AG2556" s="2"/>
      <c r="AH2556" s="2"/>
      <c r="AI2556" s="2" t="s">
        <v>1396</v>
      </c>
      <c r="AJ2556" s="2"/>
      <c r="AK2556" s="2"/>
      <c r="AL2556" s="2"/>
      <c r="AM2556" s="2" t="s">
        <v>104</v>
      </c>
      <c r="AN2556" s="2" t="s">
        <v>34558</v>
      </c>
      <c r="AO2556" s="2"/>
      <c r="AP2556" s="2" t="s">
        <v>106</v>
      </c>
      <c r="AQ2556" s="2"/>
      <c r="AR2556" s="2" t="s">
        <v>132</v>
      </c>
    </row>
    <row r="2557" customFormat="false" ht="15" hidden="false" customHeight="false" outlineLevel="0" collapsed="false">
      <c r="A2557" s="2" t="s">
        <v>35514</v>
      </c>
      <c r="B2557" s="2" t="s">
        <v>1415</v>
      </c>
      <c r="C2557" s="2" t="s">
        <v>35515</v>
      </c>
      <c r="D2557" s="2" t="s">
        <v>21692</v>
      </c>
      <c r="E2557" s="2" t="s">
        <v>35516</v>
      </c>
      <c r="F2557" s="2" t="s">
        <v>35517</v>
      </c>
      <c r="G2557" s="2"/>
      <c r="H2557" s="2" t="s">
        <v>35518</v>
      </c>
      <c r="I2557" s="2" t="s">
        <v>51</v>
      </c>
      <c r="J2557" s="2" t="s">
        <v>52</v>
      </c>
      <c r="K2557" s="2" t="s">
        <v>35519</v>
      </c>
      <c r="L2557" s="2" t="s">
        <v>35520</v>
      </c>
      <c r="M2557" s="2" t="s">
        <v>35521</v>
      </c>
      <c r="N2557" s="2" t="s">
        <v>26892</v>
      </c>
      <c r="O2557" s="2" t="s">
        <v>117</v>
      </c>
      <c r="P2557" s="2" t="s">
        <v>287</v>
      </c>
      <c r="Q2557" s="2" t="s">
        <v>35522</v>
      </c>
      <c r="R2557" s="2" t="s">
        <v>35523</v>
      </c>
      <c r="S2557" s="2" t="s">
        <v>35524</v>
      </c>
      <c r="T2557" s="2" t="s">
        <v>35525</v>
      </c>
      <c r="U2557" s="2" t="s">
        <v>35526</v>
      </c>
      <c r="V2557" s="2" t="s">
        <v>35527</v>
      </c>
      <c r="W2557" s="2" t="s">
        <v>35528</v>
      </c>
      <c r="X2557" s="2" t="s">
        <v>35529</v>
      </c>
      <c r="Y2557" s="2" t="s">
        <v>81</v>
      </c>
      <c r="Z2557" s="2" t="s">
        <v>35530</v>
      </c>
      <c r="AA2557" s="2" t="s">
        <v>35531</v>
      </c>
      <c r="AB2557" s="2" t="s">
        <v>35514</v>
      </c>
      <c r="AC2557" s="2" t="s">
        <v>35532</v>
      </c>
      <c r="AD2557" s="2" t="s">
        <v>71</v>
      </c>
      <c r="AE2557" s="2"/>
      <c r="AF2557" s="2"/>
      <c r="AG2557" s="2"/>
      <c r="AH2557" s="2"/>
      <c r="AI2557" s="2"/>
      <c r="AJ2557" s="2"/>
      <c r="AK2557" s="2"/>
      <c r="AL2557" s="2"/>
      <c r="AM2557" s="2" t="s">
        <v>72</v>
      </c>
      <c r="AN2557" s="2"/>
      <c r="AO2557" s="2" t="s">
        <v>156</v>
      </c>
      <c r="AP2557" s="2" t="s">
        <v>74</v>
      </c>
      <c r="AQ2557" s="2" t="s">
        <v>107</v>
      </c>
      <c r="AR2557" s="2"/>
    </row>
    <row r="2558" customFormat="false" ht="15" hidden="false" customHeight="false" outlineLevel="0" collapsed="false">
      <c r="A2558" s="2" t="s">
        <v>35533</v>
      </c>
      <c r="B2558" s="2" t="s">
        <v>1415</v>
      </c>
      <c r="C2558" s="2" t="s">
        <v>35103</v>
      </c>
      <c r="D2558" s="2" t="s">
        <v>30012</v>
      </c>
      <c r="E2558" s="2" t="s">
        <v>35534</v>
      </c>
      <c r="F2558" s="2" t="s">
        <v>35535</v>
      </c>
      <c r="G2558" s="2" t="s">
        <v>35536</v>
      </c>
      <c r="H2558" s="2" t="s">
        <v>35537</v>
      </c>
      <c r="I2558" s="2" t="s">
        <v>83</v>
      </c>
      <c r="J2558" s="2" t="s">
        <v>52</v>
      </c>
      <c r="K2558" s="2" t="s">
        <v>1031</v>
      </c>
      <c r="L2558" s="2" t="s">
        <v>33817</v>
      </c>
      <c r="M2558" s="2" t="s">
        <v>35538</v>
      </c>
      <c r="N2558" s="2" t="s">
        <v>240</v>
      </c>
      <c r="O2558" s="2" t="s">
        <v>58</v>
      </c>
      <c r="P2558" s="2" t="s">
        <v>142</v>
      </c>
      <c r="Q2558" s="2" t="s">
        <v>1053</v>
      </c>
      <c r="R2558" s="2" t="s">
        <v>329</v>
      </c>
      <c r="S2558" s="2" t="s">
        <v>35539</v>
      </c>
      <c r="T2558" s="2" t="s">
        <v>35540</v>
      </c>
      <c r="U2558" s="2" t="s">
        <v>35541</v>
      </c>
      <c r="V2558" s="2" t="s">
        <v>35542</v>
      </c>
      <c r="W2558" s="2" t="s">
        <v>81</v>
      </c>
      <c r="X2558" s="2" t="s">
        <v>35543</v>
      </c>
      <c r="Y2558" s="2" t="s">
        <v>35544</v>
      </c>
      <c r="Z2558" s="2" t="s">
        <v>35545</v>
      </c>
      <c r="AA2558" s="2" t="s">
        <v>35546</v>
      </c>
      <c r="AB2558" s="2" t="s">
        <v>35533</v>
      </c>
      <c r="AC2558" s="2" t="s">
        <v>2436</v>
      </c>
      <c r="AD2558" s="2" t="s">
        <v>71</v>
      </c>
      <c r="AE2558" s="2"/>
      <c r="AF2558" s="2"/>
      <c r="AG2558" s="2"/>
      <c r="AH2558" s="2"/>
      <c r="AI2558" s="2" t="s">
        <v>154</v>
      </c>
      <c r="AJ2558" s="2" t="s">
        <v>178</v>
      </c>
      <c r="AK2558" s="2" t="s">
        <v>35539</v>
      </c>
      <c r="AL2558" s="2" t="s">
        <v>165</v>
      </c>
      <c r="AM2558" s="2" t="s">
        <v>72</v>
      </c>
      <c r="AN2558" s="2"/>
      <c r="AO2558" s="2" t="s">
        <v>156</v>
      </c>
      <c r="AP2558" s="2" t="s">
        <v>156</v>
      </c>
      <c r="AQ2558" s="2" t="s">
        <v>107</v>
      </c>
      <c r="AR2558" s="2" t="s">
        <v>107</v>
      </c>
    </row>
    <row r="2559" customFormat="false" ht="15" hidden="false" customHeight="false" outlineLevel="0" collapsed="false">
      <c r="A2559" s="2" t="s">
        <v>35547</v>
      </c>
      <c r="B2559" s="2" t="s">
        <v>1415</v>
      </c>
      <c r="C2559" s="2" t="s">
        <v>35325</v>
      </c>
      <c r="D2559" s="2" t="s">
        <v>30012</v>
      </c>
      <c r="E2559" s="2" t="s">
        <v>35548</v>
      </c>
      <c r="F2559" s="2" t="s">
        <v>35549</v>
      </c>
      <c r="G2559" s="2"/>
      <c r="H2559" s="2" t="s">
        <v>35550</v>
      </c>
      <c r="I2559" s="2" t="s">
        <v>83</v>
      </c>
      <c r="J2559" s="2" t="s">
        <v>52</v>
      </c>
      <c r="K2559" s="2" t="s">
        <v>84</v>
      </c>
      <c r="L2559" s="2" t="s">
        <v>35551</v>
      </c>
      <c r="M2559" s="2" t="s">
        <v>35552</v>
      </c>
      <c r="N2559" s="2" t="s">
        <v>461</v>
      </c>
      <c r="O2559" s="2" t="s">
        <v>117</v>
      </c>
      <c r="P2559" s="2" t="s">
        <v>88</v>
      </c>
      <c r="Q2559" s="2" t="s">
        <v>422</v>
      </c>
      <c r="R2559" s="2" t="s">
        <v>60</v>
      </c>
      <c r="S2559" s="2" t="s">
        <v>35553</v>
      </c>
      <c r="T2559" s="2" t="s">
        <v>35554</v>
      </c>
      <c r="U2559" s="2" t="s">
        <v>35555</v>
      </c>
      <c r="V2559" s="2" t="s">
        <v>35556</v>
      </c>
      <c r="W2559" s="2" t="s">
        <v>35557</v>
      </c>
      <c r="X2559" s="2" t="s">
        <v>35558</v>
      </c>
      <c r="Y2559" s="2" t="s">
        <v>25088</v>
      </c>
      <c r="Z2559" s="2" t="s">
        <v>20855</v>
      </c>
      <c r="AA2559" s="2" t="s">
        <v>35559</v>
      </c>
      <c r="AB2559" s="2" t="s">
        <v>35547</v>
      </c>
      <c r="AC2559" s="2" t="s">
        <v>35560</v>
      </c>
      <c r="AD2559" s="2" t="s">
        <v>71</v>
      </c>
      <c r="AE2559" s="2"/>
      <c r="AF2559" s="2"/>
      <c r="AG2559" s="2"/>
      <c r="AH2559" s="2"/>
      <c r="AI2559" s="2" t="s">
        <v>1396</v>
      </c>
      <c r="AJ2559" s="2"/>
      <c r="AK2559" s="2"/>
      <c r="AL2559" s="2"/>
      <c r="AM2559" s="2" t="s">
        <v>104</v>
      </c>
      <c r="AN2559" s="2" t="s">
        <v>33417</v>
      </c>
      <c r="AO2559" s="2" t="s">
        <v>73</v>
      </c>
      <c r="AP2559" s="2" t="s">
        <v>74</v>
      </c>
      <c r="AQ2559" s="2" t="s">
        <v>107</v>
      </c>
      <c r="AR2559" s="2"/>
    </row>
    <row r="2560" customFormat="false" ht="15" hidden="false" customHeight="false" outlineLevel="0" collapsed="false">
      <c r="A2560" s="2" t="s">
        <v>35561</v>
      </c>
      <c r="B2560" s="2" t="s">
        <v>278</v>
      </c>
      <c r="C2560" s="2" t="s">
        <v>35562</v>
      </c>
      <c r="D2560" s="2" t="s">
        <v>30012</v>
      </c>
      <c r="E2560" s="2" t="s">
        <v>35563</v>
      </c>
      <c r="F2560" s="2" t="s">
        <v>14018</v>
      </c>
      <c r="G2560" s="2" t="s">
        <v>81</v>
      </c>
      <c r="H2560" s="2" t="s">
        <v>35564</v>
      </c>
      <c r="I2560" s="2" t="s">
        <v>83</v>
      </c>
      <c r="J2560" s="2" t="s">
        <v>52</v>
      </c>
      <c r="K2560" s="2" t="s">
        <v>53</v>
      </c>
      <c r="L2560" s="2" t="s">
        <v>34972</v>
      </c>
      <c r="M2560" s="2" t="s">
        <v>35565</v>
      </c>
      <c r="N2560" s="2" t="s">
        <v>165</v>
      </c>
      <c r="O2560" s="2" t="s">
        <v>496</v>
      </c>
      <c r="P2560" s="2" t="s">
        <v>190</v>
      </c>
      <c r="Q2560" s="2" t="s">
        <v>35566</v>
      </c>
      <c r="R2560" s="2" t="s">
        <v>17111</v>
      </c>
      <c r="S2560" s="2" t="s">
        <v>35567</v>
      </c>
      <c r="T2560" s="2" t="s">
        <v>35568</v>
      </c>
      <c r="U2560" s="2" t="s">
        <v>35569</v>
      </c>
      <c r="V2560" s="2" t="s">
        <v>35570</v>
      </c>
      <c r="W2560" s="2" t="s">
        <v>35571</v>
      </c>
      <c r="X2560" s="2" t="s">
        <v>35572</v>
      </c>
      <c r="Y2560" s="2" t="s">
        <v>81</v>
      </c>
      <c r="Z2560" s="2" t="s">
        <v>35573</v>
      </c>
      <c r="AA2560" s="2" t="s">
        <v>35574</v>
      </c>
      <c r="AB2560" s="2" t="s">
        <v>35561</v>
      </c>
      <c r="AC2560" s="2" t="s">
        <v>35575</v>
      </c>
      <c r="AD2560" s="2" t="s">
        <v>71</v>
      </c>
      <c r="AE2560" s="2"/>
      <c r="AF2560" s="2"/>
      <c r="AG2560" s="2" t="s">
        <v>298</v>
      </c>
      <c r="AH2560" s="2"/>
      <c r="AI2560" s="2"/>
      <c r="AJ2560" s="2"/>
      <c r="AK2560" s="2"/>
      <c r="AL2560" s="2"/>
      <c r="AM2560" s="2" t="s">
        <v>104</v>
      </c>
      <c r="AN2560" s="2" t="s">
        <v>34558</v>
      </c>
      <c r="AO2560" s="2" t="s">
        <v>73</v>
      </c>
      <c r="AP2560" s="2" t="s">
        <v>106</v>
      </c>
      <c r="AQ2560" s="2" t="s">
        <v>204</v>
      </c>
      <c r="AR2560" s="2" t="s">
        <v>107</v>
      </c>
    </row>
    <row r="2561" customFormat="false" ht="15" hidden="false" customHeight="false" outlineLevel="0" collapsed="false">
      <c r="A2561" s="2" t="s">
        <v>35576</v>
      </c>
      <c r="B2561" s="2" t="s">
        <v>76</v>
      </c>
      <c r="C2561" s="2" t="s">
        <v>35284</v>
      </c>
      <c r="D2561" s="2" t="s">
        <v>30012</v>
      </c>
      <c r="E2561" s="2" t="s">
        <v>35577</v>
      </c>
      <c r="F2561" s="2" t="s">
        <v>35578</v>
      </c>
      <c r="G2561" s="2" t="s">
        <v>35579</v>
      </c>
      <c r="H2561" s="2" t="s">
        <v>35580</v>
      </c>
      <c r="I2561" s="2" t="s">
        <v>83</v>
      </c>
      <c r="J2561" s="2" t="s">
        <v>52</v>
      </c>
      <c r="K2561" s="2" t="s">
        <v>53</v>
      </c>
      <c r="L2561" s="2" t="s">
        <v>6092</v>
      </c>
      <c r="M2561" s="2" t="s">
        <v>35581</v>
      </c>
      <c r="N2561" s="2" t="s">
        <v>2950</v>
      </c>
      <c r="O2561" s="2" t="s">
        <v>117</v>
      </c>
      <c r="P2561" s="2" t="s">
        <v>2090</v>
      </c>
      <c r="Q2561" s="2" t="s">
        <v>144</v>
      </c>
      <c r="R2561" s="2" t="s">
        <v>242</v>
      </c>
      <c r="S2561" s="2" t="s">
        <v>35582</v>
      </c>
      <c r="T2561" s="2" t="s">
        <v>35583</v>
      </c>
      <c r="U2561" s="2" t="s">
        <v>35580</v>
      </c>
      <c r="V2561" s="2" t="s">
        <v>35584</v>
      </c>
      <c r="W2561" s="2" t="s">
        <v>35585</v>
      </c>
      <c r="X2561" s="2" t="s">
        <v>35579</v>
      </c>
      <c r="Y2561" s="2"/>
      <c r="Z2561" s="2" t="s">
        <v>35586</v>
      </c>
      <c r="AA2561" s="2" t="s">
        <v>35587</v>
      </c>
      <c r="AB2561" s="2" t="s">
        <v>35576</v>
      </c>
      <c r="AC2561" s="2" t="s">
        <v>35588</v>
      </c>
      <c r="AD2561" s="2" t="s">
        <v>71</v>
      </c>
      <c r="AE2561" s="2"/>
      <c r="AF2561" s="2"/>
      <c r="AG2561" s="2" t="s">
        <v>128</v>
      </c>
      <c r="AH2561" s="2"/>
      <c r="AI2561" s="2"/>
      <c r="AJ2561" s="2"/>
      <c r="AK2561" s="2"/>
      <c r="AL2561" s="2"/>
      <c r="AM2561" s="2" t="s">
        <v>72</v>
      </c>
      <c r="AN2561" s="2"/>
      <c r="AO2561" s="2" t="s">
        <v>106</v>
      </c>
      <c r="AP2561" s="2" t="s">
        <v>74</v>
      </c>
      <c r="AQ2561" s="2" t="s">
        <v>132</v>
      </c>
      <c r="AR2561" s="2"/>
    </row>
    <row r="2562" customFormat="false" ht="15" hidden="false" customHeight="false" outlineLevel="0" collapsed="false">
      <c r="A2562" s="2" t="s">
        <v>35589</v>
      </c>
      <c r="B2562" s="2" t="s">
        <v>278</v>
      </c>
      <c r="C2562" s="2" t="s">
        <v>35284</v>
      </c>
      <c r="D2562" s="2" t="s">
        <v>30012</v>
      </c>
      <c r="E2562" s="2" t="s">
        <v>32045</v>
      </c>
      <c r="F2562" s="2" t="s">
        <v>27394</v>
      </c>
      <c r="G2562" s="2" t="s">
        <v>81</v>
      </c>
      <c r="H2562" s="2" t="s">
        <v>32023</v>
      </c>
      <c r="I2562" s="2" t="s">
        <v>83</v>
      </c>
      <c r="J2562" s="2" t="s">
        <v>52</v>
      </c>
      <c r="K2562" s="2" t="s">
        <v>9766</v>
      </c>
      <c r="L2562" s="2" t="s">
        <v>13224</v>
      </c>
      <c r="M2562" s="2" t="s">
        <v>35590</v>
      </c>
      <c r="N2562" s="2" t="s">
        <v>35591</v>
      </c>
      <c r="O2562" s="2" t="s">
        <v>190</v>
      </c>
      <c r="P2562" s="2" t="s">
        <v>287</v>
      </c>
      <c r="Q2562" s="2" t="s">
        <v>214</v>
      </c>
      <c r="R2562" s="2" t="s">
        <v>215</v>
      </c>
      <c r="S2562" s="2" t="s">
        <v>35592</v>
      </c>
      <c r="T2562" s="2" t="s">
        <v>81</v>
      </c>
      <c r="U2562" s="2" t="s">
        <v>31189</v>
      </c>
      <c r="V2562" s="2" t="s">
        <v>31190</v>
      </c>
      <c r="W2562" s="2" t="s">
        <v>31191</v>
      </c>
      <c r="X2562" s="2" t="s">
        <v>31192</v>
      </c>
      <c r="Y2562" s="2" t="s">
        <v>81</v>
      </c>
      <c r="Z2562" s="2"/>
      <c r="AA2562" s="2" t="s">
        <v>35593</v>
      </c>
      <c r="AB2562" s="2" t="s">
        <v>35589</v>
      </c>
      <c r="AC2562" s="2" t="s">
        <v>35594</v>
      </c>
      <c r="AD2562" s="2" t="s">
        <v>100</v>
      </c>
      <c r="AE2562" s="2" t="s">
        <v>35595</v>
      </c>
      <c r="AF2562" s="2" t="s">
        <v>35596</v>
      </c>
      <c r="AG2562" s="2" t="s">
        <v>103</v>
      </c>
      <c r="AH2562" s="2" t="s">
        <v>178</v>
      </c>
      <c r="AI2562" s="2" t="s">
        <v>35597</v>
      </c>
      <c r="AJ2562" s="2" t="s">
        <v>4434</v>
      </c>
      <c r="AK2562" s="2"/>
      <c r="AL2562" s="2"/>
      <c r="AM2562" s="2" t="s">
        <v>104</v>
      </c>
      <c r="AN2562" s="2" t="s">
        <v>34558</v>
      </c>
      <c r="AO2562" s="2" t="s">
        <v>156</v>
      </c>
      <c r="AP2562" s="2" t="s">
        <v>74</v>
      </c>
      <c r="AQ2562" s="2" t="s">
        <v>107</v>
      </c>
      <c r="AR2562" s="2"/>
    </row>
    <row r="2563" customFormat="false" ht="15" hidden="false" customHeight="false" outlineLevel="0" collapsed="false">
      <c r="A2563" s="2" t="s">
        <v>35598</v>
      </c>
      <c r="B2563" s="2" t="s">
        <v>76</v>
      </c>
      <c r="C2563" s="2" t="s">
        <v>35451</v>
      </c>
      <c r="D2563" s="2" t="s">
        <v>30012</v>
      </c>
      <c r="E2563" s="2" t="s">
        <v>35599</v>
      </c>
      <c r="F2563" s="2" t="s">
        <v>27915</v>
      </c>
      <c r="G2563" s="2" t="s">
        <v>81</v>
      </c>
      <c r="H2563" s="2" t="s">
        <v>35600</v>
      </c>
      <c r="I2563" s="2" t="s">
        <v>51</v>
      </c>
      <c r="J2563" s="2" t="s">
        <v>52</v>
      </c>
      <c r="K2563" s="2" t="s">
        <v>53</v>
      </c>
      <c r="L2563" s="2" t="s">
        <v>1554</v>
      </c>
      <c r="M2563" s="2" t="s">
        <v>35601</v>
      </c>
      <c r="N2563" s="2" t="s">
        <v>4887</v>
      </c>
      <c r="O2563" s="2" t="s">
        <v>213</v>
      </c>
      <c r="P2563" s="2" t="s">
        <v>311</v>
      </c>
      <c r="Q2563" s="2" t="s">
        <v>35602</v>
      </c>
      <c r="R2563" s="2" t="s">
        <v>35603</v>
      </c>
      <c r="S2563" s="2" t="s">
        <v>35604</v>
      </c>
      <c r="T2563" s="2" t="s">
        <v>35605</v>
      </c>
      <c r="U2563" s="2" t="s">
        <v>35606</v>
      </c>
      <c r="V2563" s="2" t="s">
        <v>35607</v>
      </c>
      <c r="W2563" s="2" t="s">
        <v>35608</v>
      </c>
      <c r="X2563" s="2" t="s">
        <v>35609</v>
      </c>
      <c r="Y2563" s="2"/>
      <c r="Z2563" s="2" t="s">
        <v>35610</v>
      </c>
      <c r="AA2563" s="2" t="s">
        <v>35611</v>
      </c>
      <c r="AB2563" s="2" t="s">
        <v>35598</v>
      </c>
      <c r="AC2563" s="2" t="s">
        <v>35612</v>
      </c>
      <c r="AD2563" s="2" t="s">
        <v>71</v>
      </c>
      <c r="AE2563" s="2"/>
      <c r="AF2563" s="2"/>
      <c r="AG2563" s="2" t="s">
        <v>128</v>
      </c>
      <c r="AH2563" s="2"/>
      <c r="AI2563" s="2"/>
      <c r="AJ2563" s="2"/>
      <c r="AK2563" s="2"/>
      <c r="AL2563" s="2"/>
      <c r="AM2563" s="2" t="s">
        <v>104</v>
      </c>
      <c r="AN2563" s="2" t="s">
        <v>35009</v>
      </c>
      <c r="AO2563" s="2" t="s">
        <v>106</v>
      </c>
      <c r="AP2563" s="2" t="s">
        <v>74</v>
      </c>
      <c r="AQ2563" s="2" t="s">
        <v>132</v>
      </c>
      <c r="AR2563" s="2"/>
    </row>
    <row r="2564" customFormat="false" ht="15" hidden="false" customHeight="false" outlineLevel="0" collapsed="false">
      <c r="A2564" s="2" t="s">
        <v>35613</v>
      </c>
      <c r="B2564" s="2" t="s">
        <v>1415</v>
      </c>
      <c r="C2564" s="2" t="s">
        <v>35451</v>
      </c>
      <c r="D2564" s="2" t="s">
        <v>30012</v>
      </c>
      <c r="E2564" s="2" t="s">
        <v>35614</v>
      </c>
      <c r="F2564" s="2" t="s">
        <v>35615</v>
      </c>
      <c r="G2564" s="2" t="s">
        <v>35616</v>
      </c>
      <c r="H2564" s="2"/>
      <c r="I2564" s="2" t="s">
        <v>51</v>
      </c>
      <c r="J2564" s="2" t="s">
        <v>52</v>
      </c>
      <c r="K2564" s="2" t="s">
        <v>53</v>
      </c>
      <c r="L2564" s="2" t="s">
        <v>35617</v>
      </c>
      <c r="M2564" s="2" t="s">
        <v>35618</v>
      </c>
      <c r="N2564" s="2" t="s">
        <v>35619</v>
      </c>
      <c r="O2564" s="2" t="s">
        <v>190</v>
      </c>
      <c r="P2564" s="2" t="s">
        <v>165</v>
      </c>
      <c r="Q2564" s="2" t="s">
        <v>4044</v>
      </c>
      <c r="R2564" s="2" t="s">
        <v>4044</v>
      </c>
      <c r="S2564" s="2" t="s">
        <v>35620</v>
      </c>
      <c r="T2564" s="2" t="s">
        <v>35621</v>
      </c>
      <c r="U2564" s="2" t="s">
        <v>35622</v>
      </c>
      <c r="V2564" s="2" t="s">
        <v>35623</v>
      </c>
      <c r="W2564" s="2" t="s">
        <v>35624</v>
      </c>
      <c r="X2564" s="2" t="s">
        <v>35616</v>
      </c>
      <c r="Y2564" s="2"/>
      <c r="Z2564" s="2" t="s">
        <v>32574</v>
      </c>
      <c r="AA2564" s="2" t="s">
        <v>35625</v>
      </c>
      <c r="AB2564" s="2" t="s">
        <v>35613</v>
      </c>
      <c r="AC2564" s="2" t="s">
        <v>35626</v>
      </c>
      <c r="AD2564" s="2" t="s">
        <v>71</v>
      </c>
      <c r="AE2564" s="2"/>
      <c r="AF2564" s="2"/>
      <c r="AG2564" s="2"/>
      <c r="AH2564" s="2"/>
      <c r="AI2564" s="2" t="s">
        <v>298</v>
      </c>
      <c r="AJ2564" s="2"/>
      <c r="AK2564" s="2"/>
      <c r="AL2564" s="2"/>
      <c r="AM2564" s="2" t="s">
        <v>72</v>
      </c>
      <c r="AN2564" s="2"/>
      <c r="AO2564" s="2" t="s">
        <v>106</v>
      </c>
      <c r="AP2564" s="2" t="s">
        <v>106</v>
      </c>
      <c r="AQ2564" s="2"/>
      <c r="AR2564" s="2"/>
    </row>
    <row r="2565" customFormat="false" ht="15" hidden="false" customHeight="false" outlineLevel="0" collapsed="false">
      <c r="A2565" s="2" t="s">
        <v>35627</v>
      </c>
      <c r="B2565" s="2" t="s">
        <v>1415</v>
      </c>
      <c r="C2565" s="2" t="s">
        <v>35451</v>
      </c>
      <c r="D2565" s="2" t="s">
        <v>30012</v>
      </c>
      <c r="E2565" s="2" t="s">
        <v>35628</v>
      </c>
      <c r="F2565" s="2" t="s">
        <v>35629</v>
      </c>
      <c r="G2565" s="2" t="s">
        <v>35630</v>
      </c>
      <c r="H2565" s="2" t="s">
        <v>35631</v>
      </c>
      <c r="I2565" s="2" t="s">
        <v>51</v>
      </c>
      <c r="J2565" s="2" t="s">
        <v>52</v>
      </c>
      <c r="K2565" s="2" t="s">
        <v>53</v>
      </c>
      <c r="L2565" s="2" t="s">
        <v>35632</v>
      </c>
      <c r="M2565" s="2" t="s">
        <v>35633</v>
      </c>
      <c r="N2565" s="2" t="s">
        <v>2282</v>
      </c>
      <c r="O2565" s="2" t="s">
        <v>980</v>
      </c>
      <c r="P2565" s="2" t="s">
        <v>980</v>
      </c>
      <c r="Q2565" s="2" t="s">
        <v>145</v>
      </c>
      <c r="R2565" s="2" t="s">
        <v>145</v>
      </c>
      <c r="S2565" s="2" t="s">
        <v>35634</v>
      </c>
      <c r="T2565" s="2" t="s">
        <v>35635</v>
      </c>
      <c r="U2565" s="2" t="s">
        <v>35636</v>
      </c>
      <c r="V2565" s="2" t="s">
        <v>35637</v>
      </c>
      <c r="W2565" s="2" t="s">
        <v>1954</v>
      </c>
      <c r="X2565" s="2" t="s">
        <v>35638</v>
      </c>
      <c r="Y2565" s="2" t="s">
        <v>35639</v>
      </c>
      <c r="Z2565" s="2" t="s">
        <v>11311</v>
      </c>
      <c r="AA2565" s="2" t="s">
        <v>35640</v>
      </c>
      <c r="AB2565" s="2" t="s">
        <v>35627</v>
      </c>
      <c r="AC2565" s="2" t="s">
        <v>35641</v>
      </c>
      <c r="AD2565" s="2" t="s">
        <v>71</v>
      </c>
      <c r="AE2565" s="2"/>
      <c r="AF2565" s="2"/>
      <c r="AG2565" s="2" t="s">
        <v>298</v>
      </c>
      <c r="AH2565" s="2"/>
      <c r="AI2565" s="2"/>
      <c r="AJ2565" s="2"/>
      <c r="AK2565" s="2"/>
      <c r="AL2565" s="2"/>
      <c r="AM2565" s="2" t="s">
        <v>104</v>
      </c>
      <c r="AN2565" s="2" t="s">
        <v>35009</v>
      </c>
      <c r="AO2565" s="2" t="s">
        <v>73</v>
      </c>
      <c r="AP2565" s="2" t="s">
        <v>74</v>
      </c>
      <c r="AQ2565" s="2" t="s">
        <v>132</v>
      </c>
      <c r="AR2565" s="2"/>
    </row>
    <row r="2566" customFormat="false" ht="15" hidden="false" customHeight="false" outlineLevel="0" collapsed="false">
      <c r="A2566" s="2" t="s">
        <v>35642</v>
      </c>
      <c r="B2566" s="2" t="s">
        <v>76</v>
      </c>
      <c r="C2566" s="2" t="s">
        <v>35643</v>
      </c>
      <c r="D2566" s="2" t="s">
        <v>30012</v>
      </c>
      <c r="E2566" s="2" t="s">
        <v>35644</v>
      </c>
      <c r="F2566" s="2" t="s">
        <v>35645</v>
      </c>
      <c r="G2566" s="2" t="s">
        <v>35646</v>
      </c>
      <c r="H2566" s="2" t="s">
        <v>35647</v>
      </c>
      <c r="I2566" s="2" t="s">
        <v>51</v>
      </c>
      <c r="J2566" s="2" t="s">
        <v>52</v>
      </c>
      <c r="K2566" s="2" t="s">
        <v>1481</v>
      </c>
      <c r="L2566" s="2" t="s">
        <v>8400</v>
      </c>
      <c r="M2566" s="2" t="s">
        <v>35648</v>
      </c>
      <c r="N2566" s="2" t="s">
        <v>35649</v>
      </c>
      <c r="O2566" s="2" t="s">
        <v>1300</v>
      </c>
      <c r="P2566" s="2" t="s">
        <v>287</v>
      </c>
      <c r="Q2566" s="2" t="s">
        <v>35650</v>
      </c>
      <c r="R2566" s="2" t="s">
        <v>25789</v>
      </c>
      <c r="S2566" s="2" t="s">
        <v>35651</v>
      </c>
      <c r="T2566" s="2" t="s">
        <v>35652</v>
      </c>
      <c r="U2566" s="2" t="s">
        <v>35653</v>
      </c>
      <c r="V2566" s="2" t="s">
        <v>35654</v>
      </c>
      <c r="W2566" s="2" t="s">
        <v>35655</v>
      </c>
      <c r="X2566" s="2" t="s">
        <v>35656</v>
      </c>
      <c r="Y2566" s="2" t="s">
        <v>35656</v>
      </c>
      <c r="Z2566" s="2" t="s">
        <v>35657</v>
      </c>
      <c r="AA2566" s="2" t="s">
        <v>35658</v>
      </c>
      <c r="AB2566" s="2" t="s">
        <v>35642</v>
      </c>
      <c r="AC2566" s="2" t="s">
        <v>35659</v>
      </c>
      <c r="AD2566" s="2" t="s">
        <v>71</v>
      </c>
      <c r="AE2566" s="2"/>
      <c r="AF2566" s="2"/>
      <c r="AG2566" s="2" t="s">
        <v>128</v>
      </c>
      <c r="AH2566" s="2"/>
      <c r="AI2566" s="2"/>
      <c r="AJ2566" s="2"/>
      <c r="AK2566" s="2"/>
      <c r="AL2566" s="2"/>
      <c r="AM2566" s="2" t="s">
        <v>104</v>
      </c>
      <c r="AN2566" s="2" t="s">
        <v>35009</v>
      </c>
      <c r="AO2566" s="2" t="s">
        <v>106</v>
      </c>
      <c r="AP2566" s="2" t="s">
        <v>74</v>
      </c>
      <c r="AQ2566" s="2" t="s">
        <v>132</v>
      </c>
      <c r="AR2566" s="2" t="s">
        <v>204</v>
      </c>
    </row>
    <row r="2567" customFormat="false" ht="15" hidden="false" customHeight="false" outlineLevel="0" collapsed="false">
      <c r="A2567" s="2" t="s">
        <v>35660</v>
      </c>
      <c r="B2567" s="2" t="s">
        <v>76</v>
      </c>
      <c r="C2567" s="2" t="s">
        <v>33417</v>
      </c>
      <c r="D2567" s="2" t="s">
        <v>30012</v>
      </c>
      <c r="E2567" s="2" t="s">
        <v>35661</v>
      </c>
      <c r="F2567" s="2" t="s">
        <v>35662</v>
      </c>
      <c r="G2567" s="2"/>
      <c r="H2567" s="2"/>
      <c r="I2567" s="2" t="s">
        <v>51</v>
      </c>
      <c r="J2567" s="2" t="s">
        <v>52</v>
      </c>
      <c r="K2567" s="2" t="s">
        <v>35663</v>
      </c>
      <c r="L2567" s="2" t="s">
        <v>35664</v>
      </c>
      <c r="M2567" s="2" t="s">
        <v>35665</v>
      </c>
      <c r="N2567" s="2" t="s">
        <v>190</v>
      </c>
      <c r="O2567" s="2" t="s">
        <v>117</v>
      </c>
      <c r="P2567" s="2" t="s">
        <v>29314</v>
      </c>
      <c r="Q2567" s="2" t="s">
        <v>35666</v>
      </c>
      <c r="R2567" s="2" t="s">
        <v>35667</v>
      </c>
      <c r="S2567" s="2" t="s">
        <v>35668</v>
      </c>
      <c r="T2567" s="2" t="s">
        <v>35669</v>
      </c>
      <c r="U2567" s="2" t="s">
        <v>35670</v>
      </c>
      <c r="V2567" s="2" t="s">
        <v>35671</v>
      </c>
      <c r="W2567" s="2" t="s">
        <v>35672</v>
      </c>
      <c r="X2567" s="2" t="s">
        <v>35673</v>
      </c>
      <c r="Y2567" s="2"/>
      <c r="Z2567" s="2" t="s">
        <v>35674</v>
      </c>
      <c r="AA2567" s="2" t="s">
        <v>35675</v>
      </c>
      <c r="AB2567" s="2" t="s">
        <v>35660</v>
      </c>
      <c r="AC2567" s="2" t="s">
        <v>35676</v>
      </c>
      <c r="AD2567" s="2" t="s">
        <v>71</v>
      </c>
      <c r="AE2567" s="2"/>
      <c r="AF2567" s="2"/>
      <c r="AG2567" s="2" t="s">
        <v>154</v>
      </c>
      <c r="AH2567" s="2"/>
      <c r="AI2567" s="2"/>
      <c r="AJ2567" s="2"/>
      <c r="AK2567" s="2"/>
      <c r="AL2567" s="2"/>
      <c r="AM2567" s="2" t="s">
        <v>72</v>
      </c>
      <c r="AN2567" s="2"/>
      <c r="AO2567" s="2" t="s">
        <v>156</v>
      </c>
      <c r="AP2567" s="2" t="s">
        <v>74</v>
      </c>
      <c r="AQ2567" s="2"/>
      <c r="AR2567" s="2"/>
    </row>
    <row r="2568" customFormat="false" ht="15" hidden="false" customHeight="false" outlineLevel="0" collapsed="false">
      <c r="A2568" s="2" t="s">
        <v>35677</v>
      </c>
      <c r="B2568" s="2" t="s">
        <v>1415</v>
      </c>
      <c r="C2568" s="2" t="s">
        <v>35500</v>
      </c>
      <c r="D2568" s="2" t="s">
        <v>30012</v>
      </c>
      <c r="E2568" s="2" t="s">
        <v>35678</v>
      </c>
      <c r="F2568" s="2" t="s">
        <v>35679</v>
      </c>
      <c r="G2568" s="2"/>
      <c r="H2568" s="2" t="s">
        <v>35680</v>
      </c>
      <c r="I2568" s="2" t="s">
        <v>83</v>
      </c>
      <c r="J2568" s="2" t="s">
        <v>52</v>
      </c>
      <c r="K2568" s="2" t="s">
        <v>29097</v>
      </c>
      <c r="L2568" s="2" t="s">
        <v>35370</v>
      </c>
      <c r="M2568" s="2" t="s">
        <v>35681</v>
      </c>
      <c r="N2568" s="2" t="s">
        <v>35682</v>
      </c>
      <c r="O2568" s="2" t="s">
        <v>443</v>
      </c>
      <c r="P2568" s="2" t="s">
        <v>143</v>
      </c>
      <c r="Q2568" s="2" t="s">
        <v>830</v>
      </c>
      <c r="R2568" s="2" t="s">
        <v>215</v>
      </c>
      <c r="S2568" s="2" t="s">
        <v>35683</v>
      </c>
      <c r="T2568" s="2" t="s">
        <v>35684</v>
      </c>
      <c r="U2568" s="2" t="s">
        <v>35685</v>
      </c>
      <c r="V2568" s="2" t="s">
        <v>35686</v>
      </c>
      <c r="W2568" s="2" t="s">
        <v>35687</v>
      </c>
      <c r="X2568" s="2" t="s">
        <v>35688</v>
      </c>
      <c r="Y2568" s="2"/>
      <c r="Z2568" s="2" t="s">
        <v>35689</v>
      </c>
      <c r="AA2568" s="2" t="s">
        <v>35690</v>
      </c>
      <c r="AB2568" s="2" t="s">
        <v>35677</v>
      </c>
      <c r="AC2568" s="2" t="s">
        <v>35691</v>
      </c>
      <c r="AD2568" s="2" t="s">
        <v>71</v>
      </c>
      <c r="AE2568" s="2"/>
      <c r="AF2568" s="2"/>
      <c r="AG2568" s="2" t="s">
        <v>128</v>
      </c>
      <c r="AH2568" s="2" t="s">
        <v>253</v>
      </c>
      <c r="AI2568" s="2"/>
      <c r="AJ2568" s="2"/>
      <c r="AK2568" s="2" t="s">
        <v>35692</v>
      </c>
      <c r="AL2568" s="2" t="s">
        <v>35693</v>
      </c>
      <c r="AM2568" s="2" t="s">
        <v>72</v>
      </c>
      <c r="AN2568" s="2"/>
      <c r="AO2568" s="2" t="s">
        <v>73</v>
      </c>
      <c r="AP2568" s="2" t="s">
        <v>73</v>
      </c>
      <c r="AQ2568" s="2" t="s">
        <v>132</v>
      </c>
      <c r="AR2568" s="2" t="s">
        <v>204</v>
      </c>
    </row>
    <row r="2569" customFormat="false" ht="15" hidden="false" customHeight="false" outlineLevel="0" collapsed="false">
      <c r="A2569" s="2" t="s">
        <v>35694</v>
      </c>
      <c r="B2569" s="2" t="s">
        <v>109</v>
      </c>
      <c r="C2569" s="2" t="s">
        <v>35695</v>
      </c>
      <c r="D2569" s="2" t="s">
        <v>30012</v>
      </c>
      <c r="E2569" s="2" t="s">
        <v>35696</v>
      </c>
      <c r="F2569" s="2" t="s">
        <v>12821</v>
      </c>
      <c r="G2569" s="2"/>
      <c r="H2569" s="2"/>
      <c r="I2569" s="2" t="s">
        <v>83</v>
      </c>
      <c r="J2569" s="2" t="s">
        <v>52</v>
      </c>
      <c r="K2569" s="2" t="s">
        <v>59</v>
      </c>
      <c r="L2569" s="2" t="s">
        <v>35697</v>
      </c>
      <c r="M2569" s="2" t="s">
        <v>35698</v>
      </c>
      <c r="N2569" s="2" t="s">
        <v>56</v>
      </c>
      <c r="O2569" s="2" t="s">
        <v>573</v>
      </c>
      <c r="P2569" s="2" t="s">
        <v>142</v>
      </c>
      <c r="Q2569" s="2" t="s">
        <v>59</v>
      </c>
      <c r="R2569" s="2" t="s">
        <v>60</v>
      </c>
      <c r="S2569" s="2" t="s">
        <v>35699</v>
      </c>
      <c r="T2569" s="2" t="s">
        <v>35700</v>
      </c>
      <c r="U2569" s="2" t="s">
        <v>35701</v>
      </c>
      <c r="V2569" s="2" t="s">
        <v>35702</v>
      </c>
      <c r="W2569" s="2" t="s">
        <v>35703</v>
      </c>
      <c r="X2569" s="2" t="s">
        <v>35704</v>
      </c>
      <c r="Y2569" s="2"/>
      <c r="Z2569" s="2"/>
      <c r="AA2569" s="2" t="s">
        <v>35705</v>
      </c>
      <c r="AB2569" s="2" t="s">
        <v>35694</v>
      </c>
      <c r="AC2569" s="2" t="s">
        <v>35706</v>
      </c>
      <c r="AD2569" s="2" t="s">
        <v>71</v>
      </c>
      <c r="AE2569" s="2"/>
      <c r="AF2569" s="2"/>
      <c r="AG2569" s="2" t="s">
        <v>128</v>
      </c>
      <c r="AH2569" s="2" t="s">
        <v>178</v>
      </c>
      <c r="AI2569" s="2" t="s">
        <v>35707</v>
      </c>
      <c r="AJ2569" s="2"/>
      <c r="AK2569" s="2"/>
      <c r="AL2569" s="2"/>
      <c r="AM2569" s="2" t="s">
        <v>104</v>
      </c>
      <c r="AN2569" s="2" t="s">
        <v>35708</v>
      </c>
      <c r="AO2569" s="2" t="s">
        <v>156</v>
      </c>
      <c r="AP2569" s="2" t="s">
        <v>156</v>
      </c>
      <c r="AQ2569" s="2" t="s">
        <v>107</v>
      </c>
      <c r="AR2569" s="2" t="s">
        <v>107</v>
      </c>
    </row>
    <row r="2570" customFormat="false" ht="15" hidden="false" customHeight="false" outlineLevel="0" collapsed="false">
      <c r="A2570" s="2" t="s">
        <v>35709</v>
      </c>
      <c r="B2570" s="2" t="s">
        <v>1415</v>
      </c>
      <c r="C2570" s="2" t="s">
        <v>35710</v>
      </c>
      <c r="D2570" s="2" t="s">
        <v>30012</v>
      </c>
      <c r="E2570" s="2" t="s">
        <v>35711</v>
      </c>
      <c r="F2570" s="2" t="s">
        <v>35712</v>
      </c>
      <c r="G2570" s="2" t="s">
        <v>35713</v>
      </c>
      <c r="H2570" s="2" t="s">
        <v>35714</v>
      </c>
      <c r="I2570" s="2" t="s">
        <v>51</v>
      </c>
      <c r="J2570" s="2" t="s">
        <v>52</v>
      </c>
      <c r="K2570" s="2" t="s">
        <v>936</v>
      </c>
      <c r="L2570" s="2" t="s">
        <v>5224</v>
      </c>
      <c r="M2570" s="2" t="s">
        <v>35715</v>
      </c>
      <c r="N2570" s="2" t="s">
        <v>310</v>
      </c>
      <c r="O2570" s="2" t="s">
        <v>312</v>
      </c>
      <c r="P2570" s="2" t="s">
        <v>1128</v>
      </c>
      <c r="Q2570" s="2" t="s">
        <v>35716</v>
      </c>
      <c r="R2570" s="2" t="s">
        <v>145</v>
      </c>
      <c r="S2570" s="2" t="s">
        <v>35717</v>
      </c>
      <c r="T2570" s="2" t="s">
        <v>35718</v>
      </c>
      <c r="U2570" s="2" t="s">
        <v>35719</v>
      </c>
      <c r="V2570" s="2" t="s">
        <v>35720</v>
      </c>
      <c r="W2570" s="2" t="s">
        <v>35721</v>
      </c>
      <c r="X2570" s="2" t="s">
        <v>35722</v>
      </c>
      <c r="Y2570" s="2"/>
      <c r="Z2570" s="2" t="s">
        <v>35723</v>
      </c>
      <c r="AA2570" s="2" t="s">
        <v>35724</v>
      </c>
      <c r="AB2570" s="2" t="s">
        <v>35709</v>
      </c>
      <c r="AC2570" s="2" t="s">
        <v>35725</v>
      </c>
      <c r="AD2570" s="2" t="s">
        <v>71</v>
      </c>
      <c r="AE2570" s="2"/>
      <c r="AF2570" s="2"/>
      <c r="AG2570" s="2" t="s">
        <v>103</v>
      </c>
      <c r="AH2570" s="2" t="s">
        <v>178</v>
      </c>
      <c r="AI2570" s="2" t="s">
        <v>35726</v>
      </c>
      <c r="AJ2570" s="2" t="s">
        <v>35727</v>
      </c>
      <c r="AK2570" s="2"/>
      <c r="AL2570" s="2"/>
      <c r="AM2570" s="2" t="s">
        <v>104</v>
      </c>
      <c r="AN2570" s="2" t="s">
        <v>35378</v>
      </c>
      <c r="AO2570" s="2" t="s">
        <v>73</v>
      </c>
      <c r="AP2570" s="2" t="s">
        <v>156</v>
      </c>
      <c r="AQ2570" s="2" t="s">
        <v>132</v>
      </c>
      <c r="AR2570" s="2" t="s">
        <v>132</v>
      </c>
    </row>
    <row r="2571" customFormat="false" ht="15" hidden="false" customHeight="false" outlineLevel="0" collapsed="false">
      <c r="A2571" s="2" t="s">
        <v>35728</v>
      </c>
      <c r="B2571" s="2" t="s">
        <v>76</v>
      </c>
      <c r="C2571" s="2" t="s">
        <v>35729</v>
      </c>
      <c r="D2571" s="2" t="s">
        <v>30012</v>
      </c>
      <c r="E2571" s="2" t="s">
        <v>35730</v>
      </c>
      <c r="F2571" s="2" t="s">
        <v>10695</v>
      </c>
      <c r="G2571" s="2"/>
      <c r="H2571" s="2"/>
      <c r="I2571" s="2" t="s">
        <v>51</v>
      </c>
      <c r="J2571" s="2" t="s">
        <v>52</v>
      </c>
      <c r="K2571" s="2" t="s">
        <v>35731</v>
      </c>
      <c r="L2571" s="2" t="s">
        <v>35732</v>
      </c>
      <c r="M2571" s="2" t="s">
        <v>35733</v>
      </c>
      <c r="N2571" s="2" t="s">
        <v>33804</v>
      </c>
      <c r="O2571" s="2" t="s">
        <v>213</v>
      </c>
      <c r="P2571" s="2" t="s">
        <v>143</v>
      </c>
      <c r="Q2571" s="2" t="s">
        <v>830</v>
      </c>
      <c r="R2571" s="2" t="s">
        <v>215</v>
      </c>
      <c r="S2571" s="2" t="s">
        <v>35734</v>
      </c>
      <c r="T2571" s="2" t="s">
        <v>35735</v>
      </c>
      <c r="U2571" s="2" t="s">
        <v>35736</v>
      </c>
      <c r="V2571" s="2" t="s">
        <v>35737</v>
      </c>
      <c r="W2571" s="2" t="s">
        <v>35738</v>
      </c>
      <c r="X2571" s="2" t="s">
        <v>35739</v>
      </c>
      <c r="Y2571" s="2"/>
      <c r="Z2571" s="2" t="s">
        <v>35740</v>
      </c>
      <c r="AA2571" s="2" t="s">
        <v>35741</v>
      </c>
      <c r="AB2571" s="2" t="s">
        <v>35728</v>
      </c>
      <c r="AC2571" s="2" t="s">
        <v>35742</v>
      </c>
      <c r="AD2571" s="2" t="s">
        <v>71</v>
      </c>
      <c r="AE2571" s="2"/>
      <c r="AF2571" s="2"/>
      <c r="AG2571" s="2" t="s">
        <v>298</v>
      </c>
      <c r="AH2571" s="2"/>
      <c r="AI2571" s="2"/>
      <c r="AJ2571" s="2"/>
      <c r="AK2571" s="2"/>
      <c r="AL2571" s="2"/>
      <c r="AM2571" s="2" t="s">
        <v>72</v>
      </c>
      <c r="AN2571" s="2"/>
      <c r="AO2571" s="2"/>
      <c r="AP2571" s="2"/>
      <c r="AQ2571" s="2" t="s">
        <v>132</v>
      </c>
      <c r="AR2571" s="2" t="s">
        <v>132</v>
      </c>
    </row>
    <row r="2572" customFormat="false" ht="15" hidden="false" customHeight="false" outlineLevel="0" collapsed="false">
      <c r="A2572" s="2" t="s">
        <v>35743</v>
      </c>
      <c r="B2572" s="2" t="s">
        <v>76</v>
      </c>
      <c r="C2572" s="2" t="s">
        <v>35729</v>
      </c>
      <c r="D2572" s="2" t="s">
        <v>30012</v>
      </c>
      <c r="E2572" s="2" t="s">
        <v>35744</v>
      </c>
      <c r="F2572" s="2" t="s">
        <v>19440</v>
      </c>
      <c r="G2572" s="2"/>
      <c r="H2572" s="2"/>
      <c r="I2572" s="2" t="s">
        <v>51</v>
      </c>
      <c r="J2572" s="2" t="s">
        <v>52</v>
      </c>
      <c r="K2572" s="2" t="s">
        <v>35731</v>
      </c>
      <c r="L2572" s="2" t="s">
        <v>35745</v>
      </c>
      <c r="M2572" s="2" t="s">
        <v>35733</v>
      </c>
      <c r="N2572" s="2" t="s">
        <v>33804</v>
      </c>
      <c r="O2572" s="2" t="s">
        <v>213</v>
      </c>
      <c r="P2572" s="2" t="s">
        <v>143</v>
      </c>
      <c r="Q2572" s="2" t="s">
        <v>830</v>
      </c>
      <c r="R2572" s="2" t="s">
        <v>215</v>
      </c>
      <c r="S2572" s="2" t="s">
        <v>35734</v>
      </c>
      <c r="T2572" s="2" t="s">
        <v>35735</v>
      </c>
      <c r="U2572" s="2" t="s">
        <v>35736</v>
      </c>
      <c r="V2572" s="2" t="s">
        <v>35737</v>
      </c>
      <c r="W2572" s="2" t="s">
        <v>35738</v>
      </c>
      <c r="X2572" s="2" t="s">
        <v>35739</v>
      </c>
      <c r="Y2572" s="2"/>
      <c r="Z2572" s="2" t="s">
        <v>35746</v>
      </c>
      <c r="AA2572" s="2" t="s">
        <v>35747</v>
      </c>
      <c r="AB2572" s="2" t="s">
        <v>35743</v>
      </c>
      <c r="AC2572" s="2" t="s">
        <v>35748</v>
      </c>
      <c r="AD2572" s="2" t="s">
        <v>71</v>
      </c>
      <c r="AE2572" s="2"/>
      <c r="AF2572" s="2"/>
      <c r="AG2572" s="2" t="s">
        <v>298</v>
      </c>
      <c r="AH2572" s="2"/>
      <c r="AI2572" s="2"/>
      <c r="AJ2572" s="2"/>
      <c r="AK2572" s="2"/>
      <c r="AL2572" s="2"/>
      <c r="AM2572" s="2" t="s">
        <v>104</v>
      </c>
      <c r="AN2572" s="2" t="s">
        <v>35749</v>
      </c>
      <c r="AO2572" s="2"/>
      <c r="AP2572" s="2"/>
      <c r="AQ2572" s="2" t="s">
        <v>132</v>
      </c>
      <c r="AR2572" s="2" t="s">
        <v>132</v>
      </c>
    </row>
    <row r="2573" customFormat="false" ht="15" hidden="false" customHeight="false" outlineLevel="0" collapsed="false">
      <c r="A2573" s="2" t="s">
        <v>35750</v>
      </c>
      <c r="B2573" s="2" t="s">
        <v>278</v>
      </c>
      <c r="C2573" s="2" t="s">
        <v>35751</v>
      </c>
      <c r="D2573" s="2" t="s">
        <v>30012</v>
      </c>
      <c r="E2573" s="2" t="s">
        <v>35752</v>
      </c>
      <c r="F2573" s="2" t="s">
        <v>727</v>
      </c>
      <c r="G2573" s="2"/>
      <c r="H2573" s="2" t="s">
        <v>35753</v>
      </c>
      <c r="I2573" s="2" t="s">
        <v>51</v>
      </c>
      <c r="J2573" s="2" t="s">
        <v>52</v>
      </c>
      <c r="K2573" s="2" t="s">
        <v>8463</v>
      </c>
      <c r="L2573" s="2" t="s">
        <v>35754</v>
      </c>
      <c r="M2573" s="2" t="s">
        <v>35755</v>
      </c>
      <c r="N2573" s="2" t="s">
        <v>35756</v>
      </c>
      <c r="O2573" s="2" t="s">
        <v>142</v>
      </c>
      <c r="P2573" s="2" t="s">
        <v>212</v>
      </c>
      <c r="Q2573" s="2" t="s">
        <v>2686</v>
      </c>
      <c r="R2573" s="2" t="s">
        <v>60</v>
      </c>
      <c r="S2573" s="2" t="s">
        <v>35757</v>
      </c>
      <c r="T2573" s="2" t="s">
        <v>35758</v>
      </c>
      <c r="U2573" s="2" t="s">
        <v>35759</v>
      </c>
      <c r="V2573" s="2" t="s">
        <v>35760</v>
      </c>
      <c r="W2573" s="2" t="s">
        <v>35761</v>
      </c>
      <c r="X2573" s="2" t="s">
        <v>35762</v>
      </c>
      <c r="Y2573" s="2"/>
      <c r="Z2573" s="2" t="s">
        <v>35763</v>
      </c>
      <c r="AA2573" s="2" t="s">
        <v>35764</v>
      </c>
      <c r="AB2573" s="2" t="s">
        <v>35750</v>
      </c>
      <c r="AC2573" s="2" t="s">
        <v>35765</v>
      </c>
      <c r="AD2573" s="2" t="s">
        <v>71</v>
      </c>
      <c r="AE2573" s="2"/>
      <c r="AF2573" s="2"/>
      <c r="AG2573" s="2" t="s">
        <v>128</v>
      </c>
      <c r="AH2573" s="2"/>
      <c r="AI2573" s="2"/>
      <c r="AJ2573" s="2"/>
      <c r="AK2573" s="2"/>
      <c r="AL2573" s="2"/>
      <c r="AM2573" s="2" t="s">
        <v>104</v>
      </c>
      <c r="AN2573" s="2" t="s">
        <v>34558</v>
      </c>
      <c r="AO2573" s="2" t="s">
        <v>156</v>
      </c>
      <c r="AP2573" s="2" t="s">
        <v>156</v>
      </c>
      <c r="AQ2573" s="2" t="s">
        <v>107</v>
      </c>
      <c r="AR2573" s="2" t="s">
        <v>204</v>
      </c>
    </row>
    <row r="2574" customFormat="false" ht="15" hidden="false" customHeight="false" outlineLevel="0" collapsed="false">
      <c r="A2574" s="2" t="s">
        <v>35766</v>
      </c>
      <c r="B2574" s="2" t="s">
        <v>76</v>
      </c>
      <c r="C2574" s="2" t="s">
        <v>35708</v>
      </c>
      <c r="D2574" s="2" t="s">
        <v>30012</v>
      </c>
      <c r="E2574" s="2" t="s">
        <v>2127</v>
      </c>
      <c r="F2574" s="2" t="s">
        <v>2128</v>
      </c>
      <c r="G2574" s="2"/>
      <c r="H2574" s="2" t="s">
        <v>2129</v>
      </c>
      <c r="I2574" s="2" t="s">
        <v>83</v>
      </c>
      <c r="J2574" s="2" t="s">
        <v>52</v>
      </c>
      <c r="K2574" s="2" t="s">
        <v>53</v>
      </c>
      <c r="L2574" s="2" t="s">
        <v>2130</v>
      </c>
      <c r="M2574" s="2" t="s">
        <v>35767</v>
      </c>
      <c r="N2574" s="2" t="s">
        <v>2282</v>
      </c>
      <c r="O2574" s="2" t="s">
        <v>239</v>
      </c>
      <c r="P2574" s="2" t="s">
        <v>165</v>
      </c>
      <c r="Q2574" s="2" t="s">
        <v>144</v>
      </c>
      <c r="R2574" s="2" t="s">
        <v>145</v>
      </c>
      <c r="S2574" s="2" t="s">
        <v>2134</v>
      </c>
      <c r="T2574" s="2" t="s">
        <v>2135</v>
      </c>
      <c r="U2574" s="2" t="s">
        <v>2136</v>
      </c>
      <c r="V2574" s="2" t="s">
        <v>2137</v>
      </c>
      <c r="W2574" s="2" t="s">
        <v>2138</v>
      </c>
      <c r="X2574" s="2" t="s">
        <v>2139</v>
      </c>
      <c r="Y2574" s="2"/>
      <c r="Z2574" s="2" t="s">
        <v>35768</v>
      </c>
      <c r="AA2574" s="2" t="s">
        <v>35769</v>
      </c>
      <c r="AB2574" s="2" t="s">
        <v>35766</v>
      </c>
      <c r="AC2574" s="2" t="s">
        <v>35770</v>
      </c>
      <c r="AD2574" s="2" t="s">
        <v>71</v>
      </c>
      <c r="AE2574" s="2"/>
      <c r="AF2574" s="2"/>
      <c r="AG2574" s="2" t="s">
        <v>154</v>
      </c>
      <c r="AH2574" s="2"/>
      <c r="AI2574" s="2"/>
      <c r="AJ2574" s="2"/>
      <c r="AK2574" s="2"/>
      <c r="AL2574" s="2"/>
      <c r="AM2574" s="2" t="s">
        <v>72</v>
      </c>
      <c r="AN2574" s="2"/>
      <c r="AO2574" s="2"/>
      <c r="AP2574" s="2"/>
      <c r="AQ2574" s="2"/>
      <c r="AR2574" s="2"/>
    </row>
    <row r="2575" customFormat="false" ht="15" hidden="false" customHeight="false" outlineLevel="0" collapsed="false">
      <c r="A2575" s="2" t="s">
        <v>35771</v>
      </c>
      <c r="B2575" s="2" t="s">
        <v>278</v>
      </c>
      <c r="C2575" s="2" t="s">
        <v>35772</v>
      </c>
      <c r="D2575" s="2" t="s">
        <v>21692</v>
      </c>
      <c r="E2575" s="2" t="s">
        <v>25159</v>
      </c>
      <c r="F2575" s="2" t="s">
        <v>25160</v>
      </c>
      <c r="G2575" s="2" t="s">
        <v>18494</v>
      </c>
      <c r="H2575" s="2"/>
      <c r="I2575" s="2" t="s">
        <v>51</v>
      </c>
      <c r="J2575" s="2" t="s">
        <v>52</v>
      </c>
      <c r="K2575" s="2" t="s">
        <v>729</v>
      </c>
      <c r="L2575" s="2" t="s">
        <v>25162</v>
      </c>
      <c r="M2575" s="2" t="s">
        <v>35773</v>
      </c>
      <c r="N2575" s="2" t="s">
        <v>10558</v>
      </c>
      <c r="O2575" s="2" t="s">
        <v>573</v>
      </c>
      <c r="P2575" s="2" t="s">
        <v>402</v>
      </c>
      <c r="Q2575" s="2" t="s">
        <v>809</v>
      </c>
      <c r="R2575" s="2" t="s">
        <v>810</v>
      </c>
      <c r="S2575" s="2" t="s">
        <v>35774</v>
      </c>
      <c r="T2575" s="2" t="s">
        <v>35775</v>
      </c>
      <c r="U2575" s="2" t="s">
        <v>18491</v>
      </c>
      <c r="V2575" s="2" t="s">
        <v>35776</v>
      </c>
      <c r="W2575" s="2" t="s">
        <v>18493</v>
      </c>
      <c r="X2575" s="2" t="s">
        <v>18494</v>
      </c>
      <c r="Y2575" s="2"/>
      <c r="Z2575" s="2" t="s">
        <v>35777</v>
      </c>
      <c r="AA2575" s="2" t="s">
        <v>35778</v>
      </c>
      <c r="AB2575" s="2" t="s">
        <v>35771</v>
      </c>
      <c r="AC2575" s="2" t="s">
        <v>35779</v>
      </c>
      <c r="AD2575" s="2" t="s">
        <v>100</v>
      </c>
      <c r="AE2575" s="2" t="s">
        <v>18485</v>
      </c>
      <c r="AF2575" s="2" t="s">
        <v>116</v>
      </c>
      <c r="AG2575" s="2" t="s">
        <v>154</v>
      </c>
      <c r="AH2575" s="2"/>
      <c r="AI2575" s="2"/>
      <c r="AJ2575" s="2"/>
      <c r="AK2575" s="2"/>
      <c r="AL2575" s="2"/>
      <c r="AM2575" s="2" t="s">
        <v>72</v>
      </c>
      <c r="AN2575" s="2"/>
      <c r="AO2575" s="2" t="s">
        <v>106</v>
      </c>
      <c r="AP2575" s="2" t="s">
        <v>156</v>
      </c>
      <c r="AQ2575" s="2" t="s">
        <v>132</v>
      </c>
      <c r="AR2575" s="2" t="s">
        <v>132</v>
      </c>
    </row>
    <row r="2576" customFormat="false" ht="15" hidden="false" customHeight="false" outlineLevel="0" collapsed="false">
      <c r="A2576" s="2" t="s">
        <v>35780</v>
      </c>
      <c r="B2576" s="2" t="s">
        <v>1415</v>
      </c>
      <c r="C2576" s="2" t="s">
        <v>35781</v>
      </c>
      <c r="D2576" s="2" t="s">
        <v>30012</v>
      </c>
      <c r="E2576" s="2" t="s">
        <v>35782</v>
      </c>
      <c r="F2576" s="2" t="s">
        <v>35783</v>
      </c>
      <c r="G2576" s="2" t="s">
        <v>35784</v>
      </c>
      <c r="H2576" s="2" t="s">
        <v>35785</v>
      </c>
      <c r="I2576" s="2" t="s">
        <v>83</v>
      </c>
      <c r="J2576" s="2" t="s">
        <v>52</v>
      </c>
      <c r="K2576" s="2" t="s">
        <v>84</v>
      </c>
      <c r="L2576" s="2" t="s">
        <v>35786</v>
      </c>
      <c r="M2576" s="2" t="s">
        <v>35787</v>
      </c>
      <c r="N2576" s="2" t="s">
        <v>16514</v>
      </c>
      <c r="O2576" s="2" t="s">
        <v>213</v>
      </c>
      <c r="P2576" s="2" t="s">
        <v>573</v>
      </c>
      <c r="Q2576" s="2" t="s">
        <v>18108</v>
      </c>
      <c r="R2576" s="2" t="s">
        <v>145</v>
      </c>
      <c r="S2576" s="2" t="s">
        <v>35788</v>
      </c>
      <c r="T2576" s="2" t="s">
        <v>35789</v>
      </c>
      <c r="U2576" s="2" t="s">
        <v>35790</v>
      </c>
      <c r="V2576" s="2" t="s">
        <v>35791</v>
      </c>
      <c r="W2576" s="2" t="s">
        <v>35792</v>
      </c>
      <c r="X2576" s="2" t="s">
        <v>35784</v>
      </c>
      <c r="Y2576" s="2" t="s">
        <v>35793</v>
      </c>
      <c r="Z2576" s="2" t="s">
        <v>35794</v>
      </c>
      <c r="AA2576" s="2" t="s">
        <v>35795</v>
      </c>
      <c r="AB2576" s="2" t="s">
        <v>35780</v>
      </c>
      <c r="AC2576" s="2" t="s">
        <v>35796</v>
      </c>
      <c r="AD2576" s="2" t="s">
        <v>71</v>
      </c>
      <c r="AE2576" s="2"/>
      <c r="AF2576" s="2"/>
      <c r="AG2576" s="2" t="s">
        <v>298</v>
      </c>
      <c r="AH2576" s="2"/>
      <c r="AI2576" s="2"/>
      <c r="AJ2576" s="2"/>
      <c r="AK2576" s="2"/>
      <c r="AL2576" s="2"/>
      <c r="AM2576" s="2" t="s">
        <v>72</v>
      </c>
      <c r="AN2576" s="2"/>
      <c r="AO2576" s="2" t="s">
        <v>73</v>
      </c>
      <c r="AP2576" s="2" t="s">
        <v>74</v>
      </c>
      <c r="AQ2576" s="2" t="s">
        <v>132</v>
      </c>
      <c r="AR2576" s="2"/>
    </row>
    <row r="2577" customFormat="false" ht="15" hidden="false" customHeight="false" outlineLevel="0" collapsed="false">
      <c r="A2577" s="2" t="s">
        <v>35797</v>
      </c>
      <c r="B2577" s="2" t="s">
        <v>76</v>
      </c>
      <c r="C2577" s="2" t="s">
        <v>35798</v>
      </c>
      <c r="D2577" s="2" t="s">
        <v>30012</v>
      </c>
      <c r="E2577" s="2" t="s">
        <v>35799</v>
      </c>
      <c r="F2577" s="2" t="s">
        <v>4239</v>
      </c>
      <c r="G2577" s="2"/>
      <c r="H2577" s="2" t="s">
        <v>35800</v>
      </c>
      <c r="I2577" s="2" t="s">
        <v>83</v>
      </c>
      <c r="J2577" s="2" t="s">
        <v>52</v>
      </c>
      <c r="K2577" s="2" t="s">
        <v>1481</v>
      </c>
      <c r="L2577" s="2" t="s">
        <v>21694</v>
      </c>
      <c r="M2577" s="2" t="s">
        <v>35801</v>
      </c>
      <c r="N2577" s="2" t="s">
        <v>461</v>
      </c>
      <c r="O2577" s="2" t="s">
        <v>117</v>
      </c>
      <c r="P2577" s="2" t="s">
        <v>262</v>
      </c>
      <c r="Q2577" s="2" t="s">
        <v>35802</v>
      </c>
      <c r="R2577" s="2" t="s">
        <v>35803</v>
      </c>
      <c r="S2577" s="2" t="s">
        <v>35804</v>
      </c>
      <c r="T2577" s="2" t="s">
        <v>35805</v>
      </c>
      <c r="U2577" s="2" t="s">
        <v>35806</v>
      </c>
      <c r="V2577" s="2" t="s">
        <v>35807</v>
      </c>
      <c r="W2577" s="2" t="s">
        <v>35808</v>
      </c>
      <c r="X2577" s="2" t="s">
        <v>35809</v>
      </c>
      <c r="Y2577" s="2"/>
      <c r="Z2577" s="2" t="s">
        <v>35810</v>
      </c>
      <c r="AA2577" s="2" t="s">
        <v>35811</v>
      </c>
      <c r="AB2577" s="2" t="s">
        <v>35797</v>
      </c>
      <c r="AC2577" s="2" t="s">
        <v>35812</v>
      </c>
      <c r="AD2577" s="2" t="s">
        <v>71</v>
      </c>
      <c r="AE2577" s="2"/>
      <c r="AF2577" s="2"/>
      <c r="AG2577" s="2" t="s">
        <v>298</v>
      </c>
      <c r="AH2577" s="2"/>
      <c r="AI2577" s="2"/>
      <c r="AJ2577" s="2"/>
      <c r="AK2577" s="2"/>
      <c r="AL2577" s="2"/>
      <c r="AM2577" s="2" t="s">
        <v>72</v>
      </c>
      <c r="AN2577" s="2"/>
      <c r="AO2577" s="2" t="s">
        <v>106</v>
      </c>
      <c r="AP2577" s="2" t="s">
        <v>74</v>
      </c>
      <c r="AQ2577" s="2" t="s">
        <v>132</v>
      </c>
      <c r="AR2577" s="2"/>
    </row>
    <row r="2578" customFormat="false" ht="15" hidden="false" customHeight="false" outlineLevel="0" collapsed="false">
      <c r="A2578" s="2" t="s">
        <v>35813</v>
      </c>
      <c r="B2578" s="2" t="s">
        <v>109</v>
      </c>
      <c r="C2578" s="2" t="s">
        <v>35798</v>
      </c>
      <c r="D2578" s="2" t="s">
        <v>30012</v>
      </c>
      <c r="E2578" s="2" t="s">
        <v>35814</v>
      </c>
      <c r="F2578" s="2" t="s">
        <v>35815</v>
      </c>
      <c r="G2578" s="2" t="s">
        <v>35816</v>
      </c>
      <c r="H2578" s="2" t="s">
        <v>35817</v>
      </c>
      <c r="I2578" s="2" t="s">
        <v>83</v>
      </c>
      <c r="J2578" s="2" t="s">
        <v>52</v>
      </c>
      <c r="K2578" s="2" t="s">
        <v>53</v>
      </c>
      <c r="L2578" s="2" t="s">
        <v>25703</v>
      </c>
      <c r="M2578" s="2" t="s">
        <v>35818</v>
      </c>
      <c r="N2578" s="2" t="s">
        <v>35819</v>
      </c>
      <c r="O2578" s="2" t="s">
        <v>88</v>
      </c>
      <c r="P2578" s="2" t="s">
        <v>88</v>
      </c>
      <c r="Q2578" s="2" t="s">
        <v>15729</v>
      </c>
      <c r="R2578" s="2" t="s">
        <v>12363</v>
      </c>
      <c r="S2578" s="2" t="s">
        <v>35820</v>
      </c>
      <c r="T2578" s="2" t="s">
        <v>35821</v>
      </c>
      <c r="U2578" s="2" t="s">
        <v>35822</v>
      </c>
      <c r="V2578" s="2" t="s">
        <v>35823</v>
      </c>
      <c r="W2578" s="2" t="s">
        <v>35824</v>
      </c>
      <c r="X2578" s="2" t="s">
        <v>35825</v>
      </c>
      <c r="Y2578" s="2"/>
      <c r="Z2578" s="2"/>
      <c r="AA2578" s="2" t="s">
        <v>35826</v>
      </c>
      <c r="AB2578" s="2" t="s">
        <v>35813</v>
      </c>
      <c r="AC2578" s="2" t="s">
        <v>35827</v>
      </c>
      <c r="AD2578" s="2" t="s">
        <v>71</v>
      </c>
      <c r="AE2578" s="2"/>
      <c r="AF2578" s="2"/>
      <c r="AG2578" s="2" t="s">
        <v>298</v>
      </c>
      <c r="AH2578" s="2"/>
      <c r="AI2578" s="2"/>
      <c r="AJ2578" s="2"/>
      <c r="AK2578" s="2"/>
      <c r="AL2578" s="2"/>
      <c r="AM2578" s="2" t="s">
        <v>104</v>
      </c>
      <c r="AN2578" s="2" t="s">
        <v>34492</v>
      </c>
      <c r="AO2578" s="2" t="s">
        <v>106</v>
      </c>
      <c r="AP2578" s="2" t="s">
        <v>73</v>
      </c>
      <c r="AQ2578" s="2" t="s">
        <v>132</v>
      </c>
      <c r="AR2578" s="2" t="s">
        <v>132</v>
      </c>
    </row>
    <row r="2579" customFormat="false" ht="15" hidden="false" customHeight="false" outlineLevel="0" collapsed="false">
      <c r="A2579" s="2" t="s">
        <v>35828</v>
      </c>
      <c r="B2579" s="2" t="s">
        <v>76</v>
      </c>
      <c r="C2579" s="2" t="s">
        <v>35798</v>
      </c>
      <c r="D2579" s="2" t="s">
        <v>30012</v>
      </c>
      <c r="E2579" s="2" t="s">
        <v>35829</v>
      </c>
      <c r="F2579" s="2" t="s">
        <v>35830</v>
      </c>
      <c r="G2579" s="2"/>
      <c r="H2579" s="2" t="s">
        <v>35831</v>
      </c>
      <c r="I2579" s="2" t="s">
        <v>83</v>
      </c>
      <c r="J2579" s="2" t="s">
        <v>52</v>
      </c>
      <c r="K2579" s="2" t="s">
        <v>53</v>
      </c>
      <c r="L2579" s="2" t="s">
        <v>18244</v>
      </c>
      <c r="M2579" s="2" t="s">
        <v>35832</v>
      </c>
      <c r="N2579" s="2" t="s">
        <v>35833</v>
      </c>
      <c r="O2579" s="2" t="s">
        <v>287</v>
      </c>
      <c r="P2579" s="2" t="s">
        <v>287</v>
      </c>
      <c r="Q2579" s="2" t="s">
        <v>31648</v>
      </c>
      <c r="R2579" s="2" t="s">
        <v>145</v>
      </c>
      <c r="S2579" s="2" t="s">
        <v>35834</v>
      </c>
      <c r="T2579" s="2" t="s">
        <v>35835</v>
      </c>
      <c r="U2579" s="2" t="s">
        <v>35836</v>
      </c>
      <c r="V2579" s="2" t="s">
        <v>35837</v>
      </c>
      <c r="W2579" s="2" t="s">
        <v>35838</v>
      </c>
      <c r="X2579" s="2" t="s">
        <v>35839</v>
      </c>
      <c r="Y2579" s="2" t="s">
        <v>35840</v>
      </c>
      <c r="Z2579" s="2" t="s">
        <v>35841</v>
      </c>
      <c r="AA2579" s="2" t="s">
        <v>27960</v>
      </c>
      <c r="AB2579" s="2" t="s">
        <v>35828</v>
      </c>
      <c r="AC2579" s="2" t="s">
        <v>35842</v>
      </c>
      <c r="AD2579" s="2" t="s">
        <v>71</v>
      </c>
      <c r="AE2579" s="2"/>
      <c r="AF2579" s="2"/>
      <c r="AG2579" s="2" t="s">
        <v>298</v>
      </c>
      <c r="AH2579" s="2"/>
      <c r="AI2579" s="2"/>
      <c r="AJ2579" s="2"/>
      <c r="AK2579" s="2"/>
      <c r="AL2579" s="2"/>
      <c r="AM2579" s="2" t="s">
        <v>72</v>
      </c>
      <c r="AN2579" s="2"/>
      <c r="AO2579" s="2" t="s">
        <v>106</v>
      </c>
      <c r="AP2579" s="2" t="s">
        <v>74</v>
      </c>
      <c r="AQ2579" s="2"/>
      <c r="AR2579" s="2"/>
    </row>
    <row r="2580" customFormat="false" ht="15" hidden="false" customHeight="false" outlineLevel="0" collapsed="false">
      <c r="A2580" s="2" t="s">
        <v>35843</v>
      </c>
      <c r="B2580" s="2" t="s">
        <v>76</v>
      </c>
      <c r="C2580" s="2" t="s">
        <v>35798</v>
      </c>
      <c r="D2580" s="2" t="s">
        <v>30012</v>
      </c>
      <c r="E2580" s="2" t="s">
        <v>35844</v>
      </c>
      <c r="F2580" s="2" t="s">
        <v>727</v>
      </c>
      <c r="G2580" s="2" t="s">
        <v>81</v>
      </c>
      <c r="H2580" s="2" t="s">
        <v>35831</v>
      </c>
      <c r="I2580" s="2" t="s">
        <v>51</v>
      </c>
      <c r="J2580" s="2" t="s">
        <v>52</v>
      </c>
      <c r="K2580" s="2" t="s">
        <v>53</v>
      </c>
      <c r="L2580" s="2" t="s">
        <v>35845</v>
      </c>
      <c r="M2580" s="2" t="s">
        <v>35832</v>
      </c>
      <c r="N2580" s="2" t="s">
        <v>35833</v>
      </c>
      <c r="O2580" s="2" t="s">
        <v>287</v>
      </c>
      <c r="P2580" s="2" t="s">
        <v>287</v>
      </c>
      <c r="Q2580" s="2" t="s">
        <v>31648</v>
      </c>
      <c r="R2580" s="2" t="s">
        <v>145</v>
      </c>
      <c r="S2580" s="2" t="s">
        <v>35834</v>
      </c>
      <c r="T2580" s="2" t="s">
        <v>35835</v>
      </c>
      <c r="U2580" s="2" t="s">
        <v>35836</v>
      </c>
      <c r="V2580" s="2" t="s">
        <v>35837</v>
      </c>
      <c r="W2580" s="2" t="s">
        <v>35838</v>
      </c>
      <c r="X2580" s="2" t="s">
        <v>35839</v>
      </c>
      <c r="Y2580" s="2" t="s">
        <v>35840</v>
      </c>
      <c r="Z2580" s="2" t="s">
        <v>35841</v>
      </c>
      <c r="AA2580" s="2" t="s">
        <v>27960</v>
      </c>
      <c r="AB2580" s="2" t="s">
        <v>35843</v>
      </c>
      <c r="AC2580" s="2" t="s">
        <v>35846</v>
      </c>
      <c r="AD2580" s="2" t="s">
        <v>71</v>
      </c>
      <c r="AE2580" s="2"/>
      <c r="AF2580" s="2"/>
      <c r="AG2580" s="2" t="s">
        <v>298</v>
      </c>
      <c r="AH2580" s="2"/>
      <c r="AI2580" s="2"/>
      <c r="AJ2580" s="2"/>
      <c r="AK2580" s="2"/>
      <c r="AL2580" s="2"/>
      <c r="AM2580" s="2" t="s">
        <v>72</v>
      </c>
      <c r="AN2580" s="2"/>
      <c r="AO2580" s="2" t="s">
        <v>106</v>
      </c>
      <c r="AP2580" s="2" t="s">
        <v>74</v>
      </c>
      <c r="AQ2580" s="2" t="s">
        <v>132</v>
      </c>
      <c r="AR2580" s="2"/>
    </row>
    <row r="2581" customFormat="false" ht="15" hidden="false" customHeight="false" outlineLevel="0" collapsed="false">
      <c r="A2581" s="2" t="s">
        <v>35847</v>
      </c>
      <c r="B2581" s="2" t="s">
        <v>1415</v>
      </c>
      <c r="C2581" s="2" t="s">
        <v>35798</v>
      </c>
      <c r="D2581" s="2" t="s">
        <v>30012</v>
      </c>
      <c r="E2581" s="2" t="s">
        <v>35848</v>
      </c>
      <c r="F2581" s="2" t="s">
        <v>35849</v>
      </c>
      <c r="G2581" s="2" t="s">
        <v>35850</v>
      </c>
      <c r="H2581" s="2" t="s">
        <v>35851</v>
      </c>
      <c r="I2581" s="2" t="s">
        <v>51</v>
      </c>
      <c r="J2581" s="2" t="s">
        <v>52</v>
      </c>
      <c r="K2581" s="2" t="s">
        <v>84</v>
      </c>
      <c r="L2581" s="2" t="s">
        <v>35852</v>
      </c>
      <c r="M2581" s="2" t="s">
        <v>35853</v>
      </c>
      <c r="N2581" s="2" t="s">
        <v>12410</v>
      </c>
      <c r="O2581" s="2" t="s">
        <v>190</v>
      </c>
      <c r="P2581" s="2" t="s">
        <v>262</v>
      </c>
      <c r="Q2581" s="2" t="s">
        <v>15316</v>
      </c>
      <c r="R2581" s="2" t="s">
        <v>477</v>
      </c>
      <c r="S2581" s="2" t="s">
        <v>35854</v>
      </c>
      <c r="T2581" s="2" t="s">
        <v>35855</v>
      </c>
      <c r="U2581" s="2" t="s">
        <v>35856</v>
      </c>
      <c r="V2581" s="2" t="s">
        <v>35857</v>
      </c>
      <c r="W2581" s="2"/>
      <c r="X2581" s="2" t="s">
        <v>35850</v>
      </c>
      <c r="Y2581" s="2" t="s">
        <v>35850</v>
      </c>
      <c r="Z2581" s="2" t="s">
        <v>35858</v>
      </c>
      <c r="AA2581" s="2" t="s">
        <v>35859</v>
      </c>
      <c r="AB2581" s="2" t="s">
        <v>35847</v>
      </c>
      <c r="AC2581" s="2" t="s">
        <v>35860</v>
      </c>
      <c r="AD2581" s="2" t="s">
        <v>71</v>
      </c>
      <c r="AE2581" s="2"/>
      <c r="AF2581" s="2"/>
      <c r="AG2581" s="2"/>
      <c r="AH2581" s="2"/>
      <c r="AI2581" s="2" t="s">
        <v>1396</v>
      </c>
      <c r="AJ2581" s="2"/>
      <c r="AK2581" s="2"/>
      <c r="AL2581" s="2"/>
      <c r="AM2581" s="2" t="s">
        <v>72</v>
      </c>
      <c r="AN2581" s="2"/>
      <c r="AO2581" s="2" t="s">
        <v>73</v>
      </c>
      <c r="AP2581" s="2" t="s">
        <v>74</v>
      </c>
      <c r="AQ2581" s="2"/>
      <c r="AR2581" s="2"/>
    </row>
    <row r="2582" customFormat="false" ht="15" hidden="false" customHeight="false" outlineLevel="0" collapsed="false">
      <c r="A2582" s="2" t="s">
        <v>35861</v>
      </c>
      <c r="B2582" s="2" t="s">
        <v>1415</v>
      </c>
      <c r="C2582" s="2" t="s">
        <v>35749</v>
      </c>
      <c r="D2582" s="2" t="s">
        <v>30012</v>
      </c>
      <c r="E2582" s="2" t="s">
        <v>35862</v>
      </c>
      <c r="F2582" s="2" t="s">
        <v>28721</v>
      </c>
      <c r="G2582" s="2"/>
      <c r="H2582" s="2" t="s">
        <v>35863</v>
      </c>
      <c r="I2582" s="2" t="s">
        <v>51</v>
      </c>
      <c r="J2582" s="2" t="s">
        <v>52</v>
      </c>
      <c r="K2582" s="2" t="s">
        <v>729</v>
      </c>
      <c r="L2582" s="2" t="s">
        <v>35864</v>
      </c>
      <c r="M2582" s="2" t="s">
        <v>35865</v>
      </c>
      <c r="N2582" s="2" t="s">
        <v>26892</v>
      </c>
      <c r="O2582" s="2" t="s">
        <v>213</v>
      </c>
      <c r="P2582" s="2" t="s">
        <v>143</v>
      </c>
      <c r="Q2582" s="2" t="s">
        <v>3893</v>
      </c>
      <c r="R2582" s="2" t="s">
        <v>810</v>
      </c>
      <c r="S2582" s="2" t="s">
        <v>35866</v>
      </c>
      <c r="T2582" s="2" t="s">
        <v>35867</v>
      </c>
      <c r="U2582" s="2" t="s">
        <v>35868</v>
      </c>
      <c r="V2582" s="2" t="s">
        <v>35869</v>
      </c>
      <c r="W2582" s="2" t="s">
        <v>35870</v>
      </c>
      <c r="X2582" s="2" t="s">
        <v>35871</v>
      </c>
      <c r="Y2582" s="2" t="s">
        <v>35872</v>
      </c>
      <c r="Z2582" s="2" t="s">
        <v>35873</v>
      </c>
      <c r="AA2582" s="2" t="s">
        <v>35874</v>
      </c>
      <c r="AB2582" s="2" t="s">
        <v>35861</v>
      </c>
      <c r="AC2582" s="2" t="s">
        <v>35875</v>
      </c>
      <c r="AD2582" s="2" t="s">
        <v>71</v>
      </c>
      <c r="AE2582" s="2"/>
      <c r="AF2582" s="2"/>
      <c r="AG2582" s="2" t="s">
        <v>128</v>
      </c>
      <c r="AH2582" s="2" t="s">
        <v>253</v>
      </c>
      <c r="AI2582" s="2"/>
      <c r="AJ2582" s="2"/>
      <c r="AK2582" s="2"/>
      <c r="AL2582" s="2"/>
      <c r="AM2582" s="2" t="s">
        <v>104</v>
      </c>
      <c r="AN2582" s="2" t="s">
        <v>35378</v>
      </c>
      <c r="AO2582" s="2" t="s">
        <v>73</v>
      </c>
      <c r="AP2582" s="2" t="s">
        <v>74</v>
      </c>
      <c r="AQ2582" s="2" t="s">
        <v>132</v>
      </c>
      <c r="AR2582" s="2"/>
    </row>
    <row r="2583" customFormat="false" ht="15" hidden="false" customHeight="false" outlineLevel="0" collapsed="false">
      <c r="A2583" s="2" t="s">
        <v>35876</v>
      </c>
      <c r="B2583" s="2" t="s">
        <v>109</v>
      </c>
      <c r="C2583" s="2" t="s">
        <v>35877</v>
      </c>
      <c r="D2583" s="2" t="s">
        <v>30012</v>
      </c>
      <c r="E2583" s="2" t="s">
        <v>35878</v>
      </c>
      <c r="F2583" s="2" t="s">
        <v>35879</v>
      </c>
      <c r="G2583" s="2"/>
      <c r="H2583" s="2" t="s">
        <v>35880</v>
      </c>
      <c r="I2583" s="2" t="s">
        <v>83</v>
      </c>
      <c r="J2583" s="2" t="s">
        <v>52</v>
      </c>
      <c r="K2583" s="2" t="s">
        <v>138</v>
      </c>
      <c r="L2583" s="2" t="s">
        <v>35881</v>
      </c>
      <c r="M2583" s="2" t="s">
        <v>35882</v>
      </c>
      <c r="N2583" s="2" t="s">
        <v>35883</v>
      </c>
      <c r="O2583" s="2" t="s">
        <v>142</v>
      </c>
      <c r="P2583" s="2" t="s">
        <v>312</v>
      </c>
      <c r="Q2583" s="2" t="s">
        <v>59</v>
      </c>
      <c r="R2583" s="2" t="s">
        <v>60</v>
      </c>
      <c r="S2583" s="2" t="s">
        <v>35884</v>
      </c>
      <c r="T2583" s="2" t="s">
        <v>35885</v>
      </c>
      <c r="U2583" s="2" t="s">
        <v>35886</v>
      </c>
      <c r="V2583" s="2" t="s">
        <v>35887</v>
      </c>
      <c r="W2583" s="2" t="s">
        <v>35888</v>
      </c>
      <c r="X2583" s="2" t="s">
        <v>35889</v>
      </c>
      <c r="Y2583" s="2"/>
      <c r="Z2583" s="2" t="s">
        <v>175</v>
      </c>
      <c r="AA2583" s="2" t="s">
        <v>35890</v>
      </c>
      <c r="AB2583" s="2" t="s">
        <v>35876</v>
      </c>
      <c r="AC2583" s="2" t="s">
        <v>35891</v>
      </c>
      <c r="AD2583" s="2" t="s">
        <v>71</v>
      </c>
      <c r="AE2583" s="2"/>
      <c r="AF2583" s="2"/>
      <c r="AG2583" s="2"/>
      <c r="AH2583" s="2"/>
      <c r="AI2583" s="2" t="s">
        <v>298</v>
      </c>
      <c r="AJ2583" s="2" t="s">
        <v>253</v>
      </c>
      <c r="AK2583" s="2"/>
      <c r="AL2583" s="2"/>
      <c r="AM2583" s="2" t="s">
        <v>104</v>
      </c>
      <c r="AN2583" s="2" t="s">
        <v>35892</v>
      </c>
      <c r="AO2583" s="2" t="s">
        <v>106</v>
      </c>
      <c r="AP2583" s="2" t="s">
        <v>74</v>
      </c>
      <c r="AQ2583" s="2" t="s">
        <v>132</v>
      </c>
      <c r="AR2583" s="2"/>
    </row>
    <row r="2584" customFormat="false" ht="15" hidden="false" customHeight="false" outlineLevel="0" collapsed="false">
      <c r="A2584" s="2" t="s">
        <v>35893</v>
      </c>
      <c r="B2584" s="2" t="s">
        <v>278</v>
      </c>
      <c r="C2584" s="2" t="s">
        <v>35894</v>
      </c>
      <c r="D2584" s="2" t="s">
        <v>30012</v>
      </c>
      <c r="E2584" s="2" t="s">
        <v>35895</v>
      </c>
      <c r="F2584" s="2" t="s">
        <v>13154</v>
      </c>
      <c r="G2584" s="2" t="s">
        <v>35896</v>
      </c>
      <c r="H2584" s="2" t="s">
        <v>35897</v>
      </c>
      <c r="I2584" s="2" t="s">
        <v>51</v>
      </c>
      <c r="J2584" s="2" t="s">
        <v>52</v>
      </c>
      <c r="K2584" s="2" t="s">
        <v>17444</v>
      </c>
      <c r="L2584" s="2" t="s">
        <v>35898</v>
      </c>
      <c r="M2584" s="2" t="s">
        <v>35899</v>
      </c>
      <c r="N2584" s="2" t="s">
        <v>35900</v>
      </c>
      <c r="O2584" s="2" t="s">
        <v>573</v>
      </c>
      <c r="P2584" s="2" t="s">
        <v>213</v>
      </c>
      <c r="Q2584" s="2" t="s">
        <v>2969</v>
      </c>
      <c r="R2584" s="2" t="s">
        <v>477</v>
      </c>
      <c r="S2584" s="2" t="s">
        <v>35901</v>
      </c>
      <c r="T2584" s="2" t="s">
        <v>35902</v>
      </c>
      <c r="U2584" s="2" t="s">
        <v>35896</v>
      </c>
      <c r="V2584" s="2" t="s">
        <v>35903</v>
      </c>
      <c r="W2584" s="2" t="s">
        <v>35902</v>
      </c>
      <c r="X2584" s="2" t="s">
        <v>35904</v>
      </c>
      <c r="Y2584" s="2" t="s">
        <v>35904</v>
      </c>
      <c r="Z2584" s="2" t="s">
        <v>35905</v>
      </c>
      <c r="AA2584" s="2" t="s">
        <v>35906</v>
      </c>
      <c r="AB2584" s="2" t="s">
        <v>35893</v>
      </c>
      <c r="AC2584" s="2" t="s">
        <v>35907</v>
      </c>
      <c r="AD2584" s="2" t="s">
        <v>71</v>
      </c>
      <c r="AE2584" s="2"/>
      <c r="AF2584" s="2"/>
      <c r="AG2584" s="2" t="s">
        <v>103</v>
      </c>
      <c r="AH2584" s="2" t="s">
        <v>178</v>
      </c>
      <c r="AI2584" s="2" t="s">
        <v>35908</v>
      </c>
      <c r="AJ2584" s="2" t="s">
        <v>35909</v>
      </c>
      <c r="AK2584" s="2"/>
      <c r="AL2584" s="2"/>
      <c r="AM2584" s="2" t="s">
        <v>72</v>
      </c>
      <c r="AN2584" s="2"/>
      <c r="AO2584" s="2" t="s">
        <v>156</v>
      </c>
      <c r="AP2584" s="2" t="s">
        <v>74</v>
      </c>
      <c r="AQ2584" s="2" t="s">
        <v>132</v>
      </c>
      <c r="AR2584" s="2"/>
    </row>
    <row r="2585" customFormat="false" ht="15" hidden="false" customHeight="false" outlineLevel="0" collapsed="false">
      <c r="A2585" s="2" t="s">
        <v>35910</v>
      </c>
      <c r="B2585" s="2" t="s">
        <v>76</v>
      </c>
      <c r="C2585" s="2" t="s">
        <v>35894</v>
      </c>
      <c r="D2585" s="2" t="s">
        <v>30012</v>
      </c>
      <c r="E2585" s="2" t="s">
        <v>35911</v>
      </c>
      <c r="F2585" s="2" t="s">
        <v>3711</v>
      </c>
      <c r="G2585" s="2"/>
      <c r="H2585" s="2"/>
      <c r="I2585" s="2" t="s">
        <v>51</v>
      </c>
      <c r="J2585" s="2" t="s">
        <v>52</v>
      </c>
      <c r="K2585" s="2" t="s">
        <v>53</v>
      </c>
      <c r="L2585" s="2" t="s">
        <v>6559</v>
      </c>
      <c r="M2585" s="2" t="s">
        <v>35912</v>
      </c>
      <c r="N2585" s="2" t="s">
        <v>35913</v>
      </c>
      <c r="O2585" s="2" t="s">
        <v>287</v>
      </c>
      <c r="P2585" s="2" t="s">
        <v>165</v>
      </c>
      <c r="Q2585" s="2" t="s">
        <v>35914</v>
      </c>
      <c r="R2585" s="2" t="s">
        <v>35915</v>
      </c>
      <c r="S2585" s="2" t="s">
        <v>35916</v>
      </c>
      <c r="T2585" s="2" t="s">
        <v>35917</v>
      </c>
      <c r="U2585" s="2" t="s">
        <v>35918</v>
      </c>
      <c r="V2585" s="2" t="s">
        <v>35919</v>
      </c>
      <c r="W2585" s="2" t="s">
        <v>35920</v>
      </c>
      <c r="X2585" s="2" t="s">
        <v>35921</v>
      </c>
      <c r="Y2585" s="2"/>
      <c r="Z2585" s="2"/>
      <c r="AA2585" s="2" t="s">
        <v>35922</v>
      </c>
      <c r="AB2585" s="2" t="s">
        <v>35910</v>
      </c>
      <c r="AC2585" s="2" t="s">
        <v>35923</v>
      </c>
      <c r="AD2585" s="2" t="s">
        <v>71</v>
      </c>
      <c r="AE2585" s="2"/>
      <c r="AF2585" s="2"/>
      <c r="AG2585" s="2" t="s">
        <v>128</v>
      </c>
      <c r="AH2585" s="2" t="s">
        <v>253</v>
      </c>
      <c r="AI2585" s="2"/>
      <c r="AJ2585" s="2"/>
      <c r="AK2585" s="2" t="s">
        <v>35924</v>
      </c>
      <c r="AL2585" s="2" t="s">
        <v>35925</v>
      </c>
      <c r="AM2585" s="2" t="s">
        <v>72</v>
      </c>
      <c r="AN2585" s="2"/>
      <c r="AO2585" s="2" t="s">
        <v>106</v>
      </c>
      <c r="AP2585" s="2" t="s">
        <v>74</v>
      </c>
      <c r="AQ2585" s="2" t="s">
        <v>132</v>
      </c>
      <c r="AR2585" s="2" t="s">
        <v>204</v>
      </c>
    </row>
    <row r="2586" customFormat="false" ht="15" hidden="false" customHeight="false" outlineLevel="0" collapsed="false">
      <c r="A2586" s="2" t="s">
        <v>35926</v>
      </c>
      <c r="B2586" s="2" t="s">
        <v>109</v>
      </c>
      <c r="C2586" s="2" t="s">
        <v>35894</v>
      </c>
      <c r="D2586" s="2" t="s">
        <v>30012</v>
      </c>
      <c r="E2586" s="2" t="s">
        <v>35927</v>
      </c>
      <c r="F2586" s="2" t="s">
        <v>35928</v>
      </c>
      <c r="G2586" s="2"/>
      <c r="H2586" s="2"/>
      <c r="I2586" s="2" t="s">
        <v>51</v>
      </c>
      <c r="J2586" s="2" t="s">
        <v>52</v>
      </c>
      <c r="K2586" s="2" t="s">
        <v>53</v>
      </c>
      <c r="L2586" s="2" t="s">
        <v>35929</v>
      </c>
      <c r="M2586" s="2" t="s">
        <v>35930</v>
      </c>
      <c r="N2586" s="2" t="s">
        <v>35931</v>
      </c>
      <c r="O2586" s="2" t="s">
        <v>287</v>
      </c>
      <c r="P2586" s="2" t="s">
        <v>165</v>
      </c>
      <c r="Q2586" s="2" t="s">
        <v>35932</v>
      </c>
      <c r="R2586" s="2" t="s">
        <v>35933</v>
      </c>
      <c r="S2586" s="2" t="s">
        <v>35916</v>
      </c>
      <c r="T2586" s="2" t="s">
        <v>35917</v>
      </c>
      <c r="U2586" s="2" t="s">
        <v>35918</v>
      </c>
      <c r="V2586" s="2" t="s">
        <v>35919</v>
      </c>
      <c r="W2586" s="2" t="s">
        <v>35934</v>
      </c>
      <c r="X2586" s="2" t="s">
        <v>35921</v>
      </c>
      <c r="Y2586" s="2"/>
      <c r="Z2586" s="2"/>
      <c r="AA2586" s="2" t="s">
        <v>35935</v>
      </c>
      <c r="AB2586" s="2" t="s">
        <v>35926</v>
      </c>
      <c r="AC2586" s="2" t="s">
        <v>35936</v>
      </c>
      <c r="AD2586" s="2" t="s">
        <v>71</v>
      </c>
      <c r="AE2586" s="2"/>
      <c r="AF2586" s="2"/>
      <c r="AG2586" s="2"/>
      <c r="AH2586" s="2" t="s">
        <v>253</v>
      </c>
      <c r="AI2586" s="2"/>
      <c r="AJ2586" s="2"/>
      <c r="AK2586" s="2"/>
      <c r="AL2586" s="2"/>
      <c r="AM2586" s="2" t="s">
        <v>72</v>
      </c>
      <c r="AN2586" s="2"/>
      <c r="AO2586" s="2" t="s">
        <v>106</v>
      </c>
      <c r="AP2586" s="2" t="s">
        <v>74</v>
      </c>
      <c r="AQ2586" s="2" t="s">
        <v>132</v>
      </c>
      <c r="AR2586" s="2"/>
    </row>
    <row r="2587" customFormat="false" ht="15" hidden="false" customHeight="false" outlineLevel="0" collapsed="false">
      <c r="A2587" s="2" t="s">
        <v>35937</v>
      </c>
      <c r="B2587" s="2" t="s">
        <v>109</v>
      </c>
      <c r="C2587" s="2" t="s">
        <v>35938</v>
      </c>
      <c r="D2587" s="2" t="s">
        <v>30012</v>
      </c>
      <c r="E2587" s="2" t="s">
        <v>35939</v>
      </c>
      <c r="F2587" s="2" t="s">
        <v>35940</v>
      </c>
      <c r="G2587" s="2"/>
      <c r="H2587" s="2" t="s">
        <v>35941</v>
      </c>
      <c r="I2587" s="2" t="s">
        <v>51</v>
      </c>
      <c r="J2587" s="2" t="s">
        <v>52</v>
      </c>
      <c r="K2587" s="2" t="s">
        <v>8463</v>
      </c>
      <c r="L2587" s="2" t="s">
        <v>35942</v>
      </c>
      <c r="M2587" s="2" t="s">
        <v>35943</v>
      </c>
      <c r="N2587" s="2" t="s">
        <v>2188</v>
      </c>
      <c r="O2587" s="2" t="s">
        <v>1197</v>
      </c>
      <c r="P2587" s="2" t="s">
        <v>116</v>
      </c>
      <c r="Q2587" s="2" t="s">
        <v>1787</v>
      </c>
      <c r="R2587" s="2" t="s">
        <v>145</v>
      </c>
      <c r="S2587" s="2" t="s">
        <v>35944</v>
      </c>
      <c r="T2587" s="2" t="s">
        <v>35945</v>
      </c>
      <c r="U2587" s="2" t="s">
        <v>35946</v>
      </c>
      <c r="V2587" s="2" t="s">
        <v>35947</v>
      </c>
      <c r="W2587" s="2" t="s">
        <v>35948</v>
      </c>
      <c r="X2587" s="2" t="s">
        <v>35949</v>
      </c>
      <c r="Y2587" s="2" t="s">
        <v>35950</v>
      </c>
      <c r="Z2587" s="2" t="s">
        <v>35951</v>
      </c>
      <c r="AA2587" s="2" t="s">
        <v>35952</v>
      </c>
      <c r="AB2587" s="2" t="s">
        <v>35937</v>
      </c>
      <c r="AC2587" s="2" t="s">
        <v>35953</v>
      </c>
      <c r="AD2587" s="2" t="s">
        <v>71</v>
      </c>
      <c r="AE2587" s="2"/>
      <c r="AF2587" s="2"/>
      <c r="AG2587" s="2" t="s">
        <v>128</v>
      </c>
      <c r="AH2587" s="2"/>
      <c r="AI2587" s="2"/>
      <c r="AJ2587" s="2"/>
      <c r="AK2587" s="2"/>
      <c r="AL2587" s="2"/>
      <c r="AM2587" s="2" t="s">
        <v>104</v>
      </c>
      <c r="AN2587" s="2" t="s">
        <v>35954</v>
      </c>
      <c r="AO2587" s="2" t="s">
        <v>156</v>
      </c>
      <c r="AP2587" s="2" t="s">
        <v>156</v>
      </c>
      <c r="AQ2587" s="2" t="s">
        <v>107</v>
      </c>
      <c r="AR2587" s="2" t="s">
        <v>107</v>
      </c>
    </row>
    <row r="2588" customFormat="false" ht="15" hidden="false" customHeight="false" outlineLevel="0" collapsed="false">
      <c r="A2588" s="2" t="s">
        <v>35955</v>
      </c>
      <c r="B2588" s="2" t="s">
        <v>76</v>
      </c>
      <c r="C2588" s="2" t="s">
        <v>35892</v>
      </c>
      <c r="D2588" s="2" t="s">
        <v>30012</v>
      </c>
      <c r="E2588" s="2" t="s">
        <v>35956</v>
      </c>
      <c r="F2588" s="2" t="s">
        <v>35957</v>
      </c>
      <c r="G2588" s="2"/>
      <c r="H2588" s="2" t="s">
        <v>35958</v>
      </c>
      <c r="I2588" s="2" t="s">
        <v>83</v>
      </c>
      <c r="J2588" s="2" t="s">
        <v>52</v>
      </c>
      <c r="K2588" s="2" t="s">
        <v>53</v>
      </c>
      <c r="L2588" s="2" t="s">
        <v>35959</v>
      </c>
      <c r="M2588" s="2" t="s">
        <v>35960</v>
      </c>
      <c r="N2588" s="2" t="s">
        <v>35961</v>
      </c>
      <c r="O2588" s="2" t="s">
        <v>190</v>
      </c>
      <c r="P2588" s="2" t="s">
        <v>190</v>
      </c>
      <c r="Q2588" s="2" t="s">
        <v>35962</v>
      </c>
      <c r="R2588" s="2" t="s">
        <v>35962</v>
      </c>
      <c r="S2588" s="2" t="s">
        <v>35963</v>
      </c>
      <c r="T2588" s="2" t="s">
        <v>35964</v>
      </c>
      <c r="U2588" s="2" t="s">
        <v>35965</v>
      </c>
      <c r="V2588" s="2" t="s">
        <v>35966</v>
      </c>
      <c r="W2588" s="2" t="s">
        <v>35967</v>
      </c>
      <c r="X2588" s="2" t="s">
        <v>35968</v>
      </c>
      <c r="Y2588" s="2"/>
      <c r="Z2588" s="2" t="s">
        <v>35969</v>
      </c>
      <c r="AA2588" s="2" t="s">
        <v>35970</v>
      </c>
      <c r="AB2588" s="2" t="s">
        <v>35955</v>
      </c>
      <c r="AC2588" s="2" t="s">
        <v>35971</v>
      </c>
      <c r="AD2588" s="2" t="s">
        <v>71</v>
      </c>
      <c r="AE2588" s="2"/>
      <c r="AF2588" s="2"/>
      <c r="AG2588" s="2" t="s">
        <v>154</v>
      </c>
      <c r="AH2588" s="2" t="s">
        <v>178</v>
      </c>
      <c r="AI2588" s="2"/>
      <c r="AJ2588" s="2"/>
      <c r="AK2588" s="2"/>
      <c r="AL2588" s="2"/>
      <c r="AM2588" s="2" t="s">
        <v>104</v>
      </c>
      <c r="AN2588" s="2" t="s">
        <v>35972</v>
      </c>
      <c r="AO2588" s="2" t="s">
        <v>73</v>
      </c>
      <c r="AP2588" s="2" t="s">
        <v>73</v>
      </c>
      <c r="AQ2588" s="2" t="s">
        <v>107</v>
      </c>
      <c r="AR2588" s="2" t="s">
        <v>204</v>
      </c>
    </row>
    <row r="2589" customFormat="false" ht="15" hidden="false" customHeight="false" outlineLevel="0" collapsed="false">
      <c r="A2589" s="2" t="s">
        <v>35973</v>
      </c>
      <c r="B2589" s="2" t="s">
        <v>278</v>
      </c>
      <c r="C2589" s="2" t="s">
        <v>35894</v>
      </c>
      <c r="D2589" s="2" t="s">
        <v>30012</v>
      </c>
      <c r="E2589" s="2" t="s">
        <v>35974</v>
      </c>
      <c r="F2589" s="2" t="s">
        <v>35975</v>
      </c>
      <c r="G2589" s="2" t="s">
        <v>35976</v>
      </c>
      <c r="H2589" s="2" t="s">
        <v>35977</v>
      </c>
      <c r="I2589" s="2" t="s">
        <v>51</v>
      </c>
      <c r="J2589" s="2" t="s">
        <v>52</v>
      </c>
      <c r="K2589" s="2" t="s">
        <v>84</v>
      </c>
      <c r="L2589" s="2" t="s">
        <v>35978</v>
      </c>
      <c r="M2589" s="2" t="s">
        <v>35979</v>
      </c>
      <c r="N2589" s="2" t="s">
        <v>515</v>
      </c>
      <c r="O2589" s="2" t="s">
        <v>287</v>
      </c>
      <c r="P2589" s="2" t="s">
        <v>980</v>
      </c>
      <c r="Q2589" s="2" t="s">
        <v>2532</v>
      </c>
      <c r="R2589" s="2" t="s">
        <v>145</v>
      </c>
      <c r="S2589" s="2" t="s">
        <v>35980</v>
      </c>
      <c r="T2589" s="2" t="s">
        <v>35981</v>
      </c>
      <c r="U2589" s="2" t="s">
        <v>35982</v>
      </c>
      <c r="V2589" s="2" t="s">
        <v>35983</v>
      </c>
      <c r="W2589" s="2" t="s">
        <v>35984</v>
      </c>
      <c r="X2589" s="2" t="s">
        <v>35985</v>
      </c>
      <c r="Y2589" s="2"/>
      <c r="Z2589" s="2" t="s">
        <v>11940</v>
      </c>
      <c r="AA2589" s="2" t="s">
        <v>35986</v>
      </c>
      <c r="AB2589" s="2" t="s">
        <v>35973</v>
      </c>
      <c r="AC2589" s="2" t="s">
        <v>35987</v>
      </c>
      <c r="AD2589" s="2" t="s">
        <v>71</v>
      </c>
      <c r="AE2589" s="2"/>
      <c r="AF2589" s="2"/>
      <c r="AG2589" s="2" t="s">
        <v>103</v>
      </c>
      <c r="AH2589" s="2" t="s">
        <v>178</v>
      </c>
      <c r="AI2589" s="2" t="s">
        <v>35988</v>
      </c>
      <c r="AJ2589" s="2" t="s">
        <v>8412</v>
      </c>
      <c r="AK2589" s="2"/>
      <c r="AL2589" s="2"/>
      <c r="AM2589" s="2" t="s">
        <v>72</v>
      </c>
      <c r="AN2589" s="2"/>
      <c r="AO2589" s="2" t="s">
        <v>106</v>
      </c>
      <c r="AP2589" s="2" t="s">
        <v>74</v>
      </c>
      <c r="AQ2589" s="2" t="s">
        <v>132</v>
      </c>
      <c r="AR2589" s="2"/>
    </row>
    <row r="2590" customFormat="false" ht="15" hidden="false" customHeight="false" outlineLevel="0" collapsed="false">
      <c r="A2590" s="2" t="s">
        <v>35989</v>
      </c>
      <c r="B2590" s="2" t="s">
        <v>1415</v>
      </c>
      <c r="C2590" s="2" t="s">
        <v>34492</v>
      </c>
      <c r="D2590" s="2" t="s">
        <v>30012</v>
      </c>
      <c r="E2590" s="2" t="s">
        <v>35990</v>
      </c>
      <c r="F2590" s="2" t="s">
        <v>35991</v>
      </c>
      <c r="G2590" s="2" t="s">
        <v>35992</v>
      </c>
      <c r="H2590" s="2" t="s">
        <v>35993</v>
      </c>
      <c r="I2590" s="2" t="s">
        <v>51</v>
      </c>
      <c r="J2590" s="2" t="s">
        <v>52</v>
      </c>
      <c r="K2590" s="2" t="s">
        <v>35994</v>
      </c>
      <c r="L2590" s="2" t="s">
        <v>529</v>
      </c>
      <c r="M2590" s="2" t="s">
        <v>35995</v>
      </c>
      <c r="N2590" s="2" t="s">
        <v>35996</v>
      </c>
      <c r="O2590" s="2" t="s">
        <v>56</v>
      </c>
      <c r="P2590" s="2" t="s">
        <v>980</v>
      </c>
      <c r="Q2590" s="2" t="s">
        <v>369</v>
      </c>
      <c r="R2590" s="2" t="s">
        <v>145</v>
      </c>
      <c r="S2590" s="2" t="s">
        <v>35997</v>
      </c>
      <c r="T2590" s="2" t="s">
        <v>35998</v>
      </c>
      <c r="U2590" s="2" t="s">
        <v>35999</v>
      </c>
      <c r="V2590" s="2" t="s">
        <v>36000</v>
      </c>
      <c r="W2590" s="2" t="s">
        <v>36001</v>
      </c>
      <c r="X2590" s="2" t="s">
        <v>36002</v>
      </c>
      <c r="Y2590" s="2" t="s">
        <v>36003</v>
      </c>
      <c r="Z2590" s="2" t="s">
        <v>36004</v>
      </c>
      <c r="AA2590" s="2" t="s">
        <v>36005</v>
      </c>
      <c r="AB2590" s="2" t="s">
        <v>35989</v>
      </c>
      <c r="AC2590" s="2" t="s">
        <v>36006</v>
      </c>
      <c r="AD2590" s="2" t="s">
        <v>71</v>
      </c>
      <c r="AE2590" s="2"/>
      <c r="AF2590" s="2"/>
      <c r="AG2590" s="2" t="s">
        <v>128</v>
      </c>
      <c r="AH2590" s="2"/>
      <c r="AI2590" s="2"/>
      <c r="AJ2590" s="2"/>
      <c r="AK2590" s="2"/>
      <c r="AL2590" s="2"/>
      <c r="AM2590" s="2" t="s">
        <v>104</v>
      </c>
      <c r="AN2590" s="2" t="s">
        <v>35378</v>
      </c>
      <c r="AO2590" s="2" t="s">
        <v>106</v>
      </c>
      <c r="AP2590" s="2" t="s">
        <v>74</v>
      </c>
      <c r="AQ2590" s="2" t="s">
        <v>132</v>
      </c>
      <c r="AR2590" s="2"/>
    </row>
    <row r="2591" customFormat="false" ht="15" hidden="false" customHeight="false" outlineLevel="0" collapsed="false">
      <c r="A2591" s="2" t="s">
        <v>36007</v>
      </c>
      <c r="B2591" s="2" t="s">
        <v>278</v>
      </c>
      <c r="C2591" s="2" t="s">
        <v>34492</v>
      </c>
      <c r="D2591" s="2" t="s">
        <v>30012</v>
      </c>
      <c r="E2591" s="2" t="s">
        <v>36008</v>
      </c>
      <c r="F2591" s="2" t="s">
        <v>26017</v>
      </c>
      <c r="G2591" s="2"/>
      <c r="H2591" s="2" t="s">
        <v>36009</v>
      </c>
      <c r="I2591" s="2" t="s">
        <v>83</v>
      </c>
      <c r="J2591" s="2" t="s">
        <v>52</v>
      </c>
      <c r="K2591" s="2" t="s">
        <v>138</v>
      </c>
      <c r="L2591" s="2" t="s">
        <v>36010</v>
      </c>
      <c r="M2591" s="2" t="s">
        <v>36011</v>
      </c>
      <c r="N2591" s="2" t="s">
        <v>2542</v>
      </c>
      <c r="O2591" s="2" t="s">
        <v>239</v>
      </c>
      <c r="P2591" s="2" t="s">
        <v>1197</v>
      </c>
      <c r="Q2591" s="2" t="s">
        <v>90</v>
      </c>
      <c r="R2591" s="2" t="s">
        <v>90</v>
      </c>
      <c r="S2591" s="2" t="s">
        <v>36012</v>
      </c>
      <c r="T2591" s="2" t="s">
        <v>36013</v>
      </c>
      <c r="U2591" s="2" t="s">
        <v>36014</v>
      </c>
      <c r="V2591" s="2" t="s">
        <v>36015</v>
      </c>
      <c r="W2591" s="2" t="s">
        <v>81</v>
      </c>
      <c r="X2591" s="2" t="s">
        <v>36016</v>
      </c>
      <c r="Y2591" s="2" t="s">
        <v>36016</v>
      </c>
      <c r="Z2591" s="2" t="s">
        <v>36017</v>
      </c>
      <c r="AA2591" s="2" t="s">
        <v>36018</v>
      </c>
      <c r="AB2591" s="2" t="s">
        <v>36007</v>
      </c>
      <c r="AC2591" s="2" t="s">
        <v>36019</v>
      </c>
      <c r="AD2591" s="2" t="s">
        <v>71</v>
      </c>
      <c r="AE2591" s="2"/>
      <c r="AF2591" s="2"/>
      <c r="AG2591" s="2" t="s">
        <v>663</v>
      </c>
      <c r="AH2591" s="2"/>
      <c r="AI2591" s="2"/>
      <c r="AJ2591" s="2"/>
      <c r="AK2591" s="2"/>
      <c r="AL2591" s="2"/>
      <c r="AM2591" s="2" t="s">
        <v>104</v>
      </c>
      <c r="AN2591" s="2" t="s">
        <v>34558</v>
      </c>
      <c r="AO2591" s="2" t="s">
        <v>73</v>
      </c>
      <c r="AP2591" s="2" t="s">
        <v>74</v>
      </c>
      <c r="AQ2591" s="2" t="s">
        <v>132</v>
      </c>
      <c r="AR2591" s="2"/>
    </row>
    <row r="2592" customFormat="false" ht="15" hidden="false" customHeight="false" outlineLevel="0" collapsed="false">
      <c r="A2592" s="2" t="s">
        <v>36020</v>
      </c>
      <c r="B2592" s="2" t="s">
        <v>1415</v>
      </c>
      <c r="C2592" s="2" t="s">
        <v>36021</v>
      </c>
      <c r="D2592" s="2" t="s">
        <v>30012</v>
      </c>
      <c r="E2592" s="2" t="s">
        <v>36022</v>
      </c>
      <c r="F2592" s="2" t="s">
        <v>20288</v>
      </c>
      <c r="G2592" s="2"/>
      <c r="H2592" s="2" t="s">
        <v>36023</v>
      </c>
      <c r="I2592" s="2" t="s">
        <v>83</v>
      </c>
      <c r="J2592" s="2" t="s">
        <v>52</v>
      </c>
      <c r="K2592" s="2" t="s">
        <v>84</v>
      </c>
      <c r="L2592" s="2" t="s">
        <v>28118</v>
      </c>
      <c r="M2592" s="2" t="s">
        <v>36024</v>
      </c>
      <c r="N2592" s="2" t="s">
        <v>36025</v>
      </c>
      <c r="O2592" s="2" t="s">
        <v>88</v>
      </c>
      <c r="P2592" s="2" t="s">
        <v>56</v>
      </c>
      <c r="Q2592" s="2" t="s">
        <v>36026</v>
      </c>
      <c r="R2592" s="2" t="s">
        <v>60</v>
      </c>
      <c r="S2592" s="2" t="s">
        <v>36027</v>
      </c>
      <c r="T2592" s="2" t="s">
        <v>36028</v>
      </c>
      <c r="U2592" s="2" t="s">
        <v>36029</v>
      </c>
      <c r="V2592" s="2" t="s">
        <v>19172</v>
      </c>
      <c r="W2592" s="2" t="s">
        <v>36030</v>
      </c>
      <c r="X2592" s="2" t="s">
        <v>36031</v>
      </c>
      <c r="Y2592" s="2"/>
      <c r="Z2592" s="2" t="s">
        <v>36032</v>
      </c>
      <c r="AA2592" s="2" t="s">
        <v>36033</v>
      </c>
      <c r="AB2592" s="2" t="s">
        <v>36020</v>
      </c>
      <c r="AC2592" s="2" t="s">
        <v>36034</v>
      </c>
      <c r="AD2592" s="2" t="s">
        <v>71</v>
      </c>
      <c r="AE2592" s="2"/>
      <c r="AF2592" s="2"/>
      <c r="AG2592" s="2" t="s">
        <v>154</v>
      </c>
      <c r="AH2592" s="2"/>
      <c r="AI2592" s="2"/>
      <c r="AJ2592" s="2"/>
      <c r="AK2592" s="2"/>
      <c r="AL2592" s="2"/>
      <c r="AM2592" s="2" t="s">
        <v>104</v>
      </c>
      <c r="AN2592" s="2" t="s">
        <v>35378</v>
      </c>
      <c r="AO2592" s="2" t="s">
        <v>156</v>
      </c>
      <c r="AP2592" s="2" t="s">
        <v>156</v>
      </c>
      <c r="AQ2592" s="2" t="s">
        <v>204</v>
      </c>
      <c r="AR2592" s="2" t="s">
        <v>132</v>
      </c>
    </row>
    <row r="2593" customFormat="false" ht="15" hidden="false" customHeight="false" outlineLevel="0" collapsed="false">
      <c r="A2593" s="2" t="s">
        <v>36035</v>
      </c>
      <c r="B2593" s="2" t="s">
        <v>1415</v>
      </c>
      <c r="C2593" s="2" t="s">
        <v>36036</v>
      </c>
      <c r="D2593" s="2" t="s">
        <v>30012</v>
      </c>
      <c r="E2593" s="2" t="s">
        <v>36037</v>
      </c>
      <c r="F2593" s="2" t="s">
        <v>36038</v>
      </c>
      <c r="G2593" s="2" t="s">
        <v>36039</v>
      </c>
      <c r="H2593" s="2" t="s">
        <v>36039</v>
      </c>
      <c r="I2593" s="2" t="s">
        <v>83</v>
      </c>
      <c r="J2593" s="2" t="s">
        <v>52</v>
      </c>
      <c r="K2593" s="2" t="s">
        <v>84</v>
      </c>
      <c r="L2593" s="2" t="s">
        <v>36040</v>
      </c>
      <c r="M2593" s="2" t="s">
        <v>36041</v>
      </c>
      <c r="N2593" s="2" t="s">
        <v>164</v>
      </c>
      <c r="O2593" s="2" t="s">
        <v>287</v>
      </c>
      <c r="P2593" s="2" t="s">
        <v>287</v>
      </c>
      <c r="Q2593" s="2" t="s">
        <v>36042</v>
      </c>
      <c r="R2593" s="2" t="s">
        <v>1631</v>
      </c>
      <c r="S2593" s="2" t="s">
        <v>36043</v>
      </c>
      <c r="T2593" s="2" t="s">
        <v>36044</v>
      </c>
      <c r="U2593" s="2" t="s">
        <v>36039</v>
      </c>
      <c r="V2593" s="2" t="s">
        <v>36045</v>
      </c>
      <c r="W2593" s="2" t="s">
        <v>36044</v>
      </c>
      <c r="X2593" s="2" t="s">
        <v>36039</v>
      </c>
      <c r="Y2593" s="2" t="s">
        <v>36046</v>
      </c>
      <c r="Z2593" s="2" t="s">
        <v>36047</v>
      </c>
      <c r="AA2593" s="2" t="s">
        <v>36048</v>
      </c>
      <c r="AB2593" s="2" t="s">
        <v>36035</v>
      </c>
      <c r="AC2593" s="2" t="s">
        <v>36049</v>
      </c>
      <c r="AD2593" s="2" t="s">
        <v>71</v>
      </c>
      <c r="AE2593" s="2"/>
      <c r="AF2593" s="2"/>
      <c r="AG2593" s="2" t="s">
        <v>128</v>
      </c>
      <c r="AH2593" s="2"/>
      <c r="AI2593" s="2"/>
      <c r="AJ2593" s="2"/>
      <c r="AK2593" s="2"/>
      <c r="AL2593" s="2"/>
      <c r="AM2593" s="2" t="s">
        <v>72</v>
      </c>
      <c r="AN2593" s="2"/>
      <c r="AO2593" s="2" t="s">
        <v>106</v>
      </c>
      <c r="AP2593" s="2" t="s">
        <v>156</v>
      </c>
      <c r="AQ2593" s="2" t="s">
        <v>132</v>
      </c>
      <c r="AR2593" s="2" t="s">
        <v>132</v>
      </c>
    </row>
    <row r="2594" customFormat="false" ht="15" hidden="false" customHeight="false" outlineLevel="0" collapsed="false">
      <c r="A2594" s="2" t="s">
        <v>36050</v>
      </c>
      <c r="B2594" s="2" t="s">
        <v>1415</v>
      </c>
      <c r="C2594" s="2" t="s">
        <v>36051</v>
      </c>
      <c r="D2594" s="2" t="s">
        <v>30012</v>
      </c>
      <c r="E2594" s="2" t="s">
        <v>36052</v>
      </c>
      <c r="F2594" s="2" t="s">
        <v>12976</v>
      </c>
      <c r="G2594" s="2"/>
      <c r="H2594" s="2"/>
      <c r="I2594" s="2" t="s">
        <v>83</v>
      </c>
      <c r="J2594" s="2" t="s">
        <v>52</v>
      </c>
      <c r="K2594" s="2" t="s">
        <v>12348</v>
      </c>
      <c r="L2594" s="2" t="s">
        <v>17039</v>
      </c>
      <c r="M2594" s="2" t="s">
        <v>36053</v>
      </c>
      <c r="N2594" s="2" t="s">
        <v>36054</v>
      </c>
      <c r="O2594" s="2" t="s">
        <v>213</v>
      </c>
      <c r="P2594" s="2" t="s">
        <v>143</v>
      </c>
      <c r="Q2594" s="2" t="s">
        <v>2686</v>
      </c>
      <c r="R2594" s="2" t="s">
        <v>60</v>
      </c>
      <c r="S2594" s="2" t="s">
        <v>36055</v>
      </c>
      <c r="T2594" s="2" t="s">
        <v>36056</v>
      </c>
      <c r="U2594" s="2" t="s">
        <v>36057</v>
      </c>
      <c r="V2594" s="2" t="s">
        <v>36058</v>
      </c>
      <c r="W2594" s="2"/>
      <c r="X2594" s="2" t="s">
        <v>36059</v>
      </c>
      <c r="Y2594" s="2" t="s">
        <v>36057</v>
      </c>
      <c r="Z2594" s="2" t="s">
        <v>36060</v>
      </c>
      <c r="AA2594" s="2" t="s">
        <v>36061</v>
      </c>
      <c r="AB2594" s="2" t="s">
        <v>36050</v>
      </c>
      <c r="AC2594" s="2" t="s">
        <v>36062</v>
      </c>
      <c r="AD2594" s="2" t="s">
        <v>71</v>
      </c>
      <c r="AE2594" s="2"/>
      <c r="AF2594" s="2"/>
      <c r="AG2594" s="2" t="s">
        <v>128</v>
      </c>
      <c r="AH2594" s="2"/>
      <c r="AI2594" s="2"/>
      <c r="AJ2594" s="2"/>
      <c r="AK2594" s="2"/>
      <c r="AL2594" s="2"/>
      <c r="AM2594" s="2" t="s">
        <v>104</v>
      </c>
      <c r="AN2594" s="2" t="s">
        <v>35378</v>
      </c>
      <c r="AO2594" s="2" t="s">
        <v>106</v>
      </c>
      <c r="AP2594" s="2" t="s">
        <v>74</v>
      </c>
      <c r="AQ2594" s="2" t="s">
        <v>132</v>
      </c>
      <c r="AR2594" s="2"/>
    </row>
    <row r="2595" customFormat="false" ht="15" hidden="false" customHeight="false" outlineLevel="0" collapsed="false">
      <c r="A2595" s="2" t="s">
        <v>36063</v>
      </c>
      <c r="B2595" s="2" t="s">
        <v>1415</v>
      </c>
      <c r="C2595" s="2" t="s">
        <v>36064</v>
      </c>
      <c r="D2595" s="2" t="s">
        <v>30012</v>
      </c>
      <c r="E2595" s="2" t="s">
        <v>36065</v>
      </c>
      <c r="F2595" s="2" t="s">
        <v>36066</v>
      </c>
      <c r="G2595" s="2"/>
      <c r="H2595" s="2" t="s">
        <v>36067</v>
      </c>
      <c r="I2595" s="2" t="s">
        <v>51</v>
      </c>
      <c r="J2595" s="2" t="s">
        <v>52</v>
      </c>
      <c r="K2595" s="2" t="s">
        <v>10572</v>
      </c>
      <c r="L2595" s="2" t="s">
        <v>9080</v>
      </c>
      <c r="M2595" s="2" t="s">
        <v>36068</v>
      </c>
      <c r="N2595" s="2" t="s">
        <v>461</v>
      </c>
      <c r="O2595" s="2" t="s">
        <v>239</v>
      </c>
      <c r="P2595" s="2" t="s">
        <v>164</v>
      </c>
      <c r="Q2595" s="2" t="s">
        <v>17053</v>
      </c>
      <c r="R2595" s="2" t="s">
        <v>36069</v>
      </c>
      <c r="S2595" s="2" t="s">
        <v>36070</v>
      </c>
      <c r="T2595" s="2" t="s">
        <v>36071</v>
      </c>
      <c r="U2595" s="2" t="s">
        <v>36072</v>
      </c>
      <c r="V2595" s="2" t="s">
        <v>36073</v>
      </c>
      <c r="W2595" s="2" t="s">
        <v>36074</v>
      </c>
      <c r="X2595" s="2" t="s">
        <v>36075</v>
      </c>
      <c r="Y2595" s="2"/>
      <c r="Z2595" s="2" t="s">
        <v>36076</v>
      </c>
      <c r="AA2595" s="2" t="s">
        <v>36077</v>
      </c>
      <c r="AB2595" s="2" t="s">
        <v>36063</v>
      </c>
      <c r="AC2595" s="2" t="s">
        <v>36078</v>
      </c>
      <c r="AD2595" s="2" t="s">
        <v>71</v>
      </c>
      <c r="AE2595" s="2"/>
      <c r="AF2595" s="2"/>
      <c r="AG2595" s="2"/>
      <c r="AH2595" s="2"/>
      <c r="AI2595" s="2" t="s">
        <v>1396</v>
      </c>
      <c r="AJ2595" s="2"/>
      <c r="AK2595" s="2"/>
      <c r="AL2595" s="2"/>
      <c r="AM2595" s="2" t="s">
        <v>104</v>
      </c>
      <c r="AN2595" s="2" t="s">
        <v>34558</v>
      </c>
      <c r="AO2595" s="2" t="s">
        <v>156</v>
      </c>
      <c r="AP2595" s="2" t="s">
        <v>74</v>
      </c>
      <c r="AQ2595" s="2" t="s">
        <v>132</v>
      </c>
      <c r="AR2595" s="2"/>
    </row>
    <row r="2596" customFormat="false" ht="15" hidden="false" customHeight="false" outlineLevel="0" collapsed="false">
      <c r="A2596" s="2" t="s">
        <v>36079</v>
      </c>
      <c r="B2596" s="2" t="s">
        <v>1415</v>
      </c>
      <c r="C2596" s="2" t="s">
        <v>36064</v>
      </c>
      <c r="D2596" s="2" t="s">
        <v>30012</v>
      </c>
      <c r="E2596" s="2" t="s">
        <v>36080</v>
      </c>
      <c r="F2596" s="2" t="s">
        <v>36081</v>
      </c>
      <c r="G2596" s="2"/>
      <c r="H2596" s="2" t="s">
        <v>36082</v>
      </c>
      <c r="I2596" s="2" t="s">
        <v>51</v>
      </c>
      <c r="J2596" s="2" t="s">
        <v>52</v>
      </c>
      <c r="K2596" s="2" t="s">
        <v>53</v>
      </c>
      <c r="L2596" s="2" t="s">
        <v>3016</v>
      </c>
      <c r="M2596" s="2" t="s">
        <v>36083</v>
      </c>
      <c r="N2596" s="2" t="s">
        <v>2685</v>
      </c>
      <c r="O2596" s="2" t="s">
        <v>57</v>
      </c>
      <c r="P2596" s="2" t="s">
        <v>287</v>
      </c>
      <c r="Q2596" s="2" t="s">
        <v>4967</v>
      </c>
      <c r="R2596" s="2" t="s">
        <v>60</v>
      </c>
      <c r="S2596" s="2" t="s">
        <v>36084</v>
      </c>
      <c r="T2596" s="2" t="s">
        <v>36085</v>
      </c>
      <c r="U2596" s="2" t="s">
        <v>36086</v>
      </c>
      <c r="V2596" s="2" t="s">
        <v>36087</v>
      </c>
      <c r="W2596" s="2" t="s">
        <v>36088</v>
      </c>
      <c r="X2596" s="2" t="s">
        <v>36089</v>
      </c>
      <c r="Y2596" s="2" t="s">
        <v>36090</v>
      </c>
      <c r="Z2596" s="2" t="s">
        <v>36091</v>
      </c>
      <c r="AA2596" s="2" t="s">
        <v>36092</v>
      </c>
      <c r="AB2596" s="2" t="s">
        <v>36079</v>
      </c>
      <c r="AC2596" s="2" t="s">
        <v>36093</v>
      </c>
      <c r="AD2596" s="2" t="s">
        <v>71</v>
      </c>
      <c r="AE2596" s="2"/>
      <c r="AF2596" s="2"/>
      <c r="AG2596" s="2" t="s">
        <v>1495</v>
      </c>
      <c r="AH2596" s="2"/>
      <c r="AI2596" s="2"/>
      <c r="AJ2596" s="2"/>
      <c r="AK2596" s="2"/>
      <c r="AL2596" s="2"/>
      <c r="AM2596" s="2" t="s">
        <v>72</v>
      </c>
      <c r="AN2596" s="2"/>
      <c r="AO2596" s="2" t="s">
        <v>106</v>
      </c>
      <c r="AP2596" s="2" t="s">
        <v>156</v>
      </c>
      <c r="AQ2596" s="2" t="s">
        <v>132</v>
      </c>
      <c r="AR2596" s="2" t="s">
        <v>132</v>
      </c>
    </row>
    <row r="2597" customFormat="false" ht="15" hidden="false" customHeight="false" outlineLevel="0" collapsed="false">
      <c r="A2597" s="2" t="s">
        <v>36094</v>
      </c>
      <c r="B2597" s="2" t="s">
        <v>1415</v>
      </c>
      <c r="C2597" s="2" t="s">
        <v>36095</v>
      </c>
      <c r="D2597" s="2" t="s">
        <v>30012</v>
      </c>
      <c r="E2597" s="2" t="s">
        <v>6307</v>
      </c>
      <c r="F2597" s="2" t="s">
        <v>36096</v>
      </c>
      <c r="G2597" s="2" t="s">
        <v>36097</v>
      </c>
      <c r="H2597" s="2"/>
      <c r="I2597" s="2" t="s">
        <v>51</v>
      </c>
      <c r="J2597" s="2" t="s">
        <v>52</v>
      </c>
      <c r="K2597" s="2" t="s">
        <v>138</v>
      </c>
      <c r="L2597" s="2" t="s">
        <v>6311</v>
      </c>
      <c r="M2597" s="2" t="s">
        <v>36098</v>
      </c>
      <c r="N2597" s="2" t="s">
        <v>36099</v>
      </c>
      <c r="O2597" s="2" t="s">
        <v>443</v>
      </c>
      <c r="P2597" s="2" t="s">
        <v>496</v>
      </c>
      <c r="Q2597" s="2" t="s">
        <v>5032</v>
      </c>
      <c r="R2597" s="2" t="s">
        <v>145</v>
      </c>
      <c r="S2597" s="2" t="s">
        <v>36100</v>
      </c>
      <c r="T2597" s="2" t="s">
        <v>81</v>
      </c>
      <c r="U2597" s="2" t="s">
        <v>6316</v>
      </c>
      <c r="V2597" s="2" t="s">
        <v>36101</v>
      </c>
      <c r="W2597" s="2" t="s">
        <v>36102</v>
      </c>
      <c r="X2597" s="2" t="s">
        <v>36103</v>
      </c>
      <c r="Y2597" s="2" t="s">
        <v>81</v>
      </c>
      <c r="Z2597" s="2"/>
      <c r="AA2597" s="2" t="s">
        <v>36104</v>
      </c>
      <c r="AB2597" s="2" t="s">
        <v>36094</v>
      </c>
      <c r="AC2597" s="2" t="s">
        <v>36105</v>
      </c>
      <c r="AD2597" s="2" t="s">
        <v>100</v>
      </c>
      <c r="AE2597" s="2" t="s">
        <v>36106</v>
      </c>
      <c r="AF2597" s="2" t="s">
        <v>36107</v>
      </c>
      <c r="AG2597" s="2" t="s">
        <v>103</v>
      </c>
      <c r="AH2597" s="2" t="s">
        <v>253</v>
      </c>
      <c r="AI2597" s="2"/>
      <c r="AJ2597" s="2"/>
      <c r="AK2597" s="2" t="s">
        <v>36108</v>
      </c>
      <c r="AL2597" s="2" t="s">
        <v>36109</v>
      </c>
      <c r="AM2597" s="2" t="s">
        <v>104</v>
      </c>
      <c r="AN2597" s="2" t="s">
        <v>35490</v>
      </c>
      <c r="AO2597" s="2"/>
      <c r="AP2597" s="2" t="s">
        <v>74</v>
      </c>
      <c r="AQ2597" s="2"/>
      <c r="AR2597" s="2"/>
    </row>
    <row r="2598" customFormat="false" ht="15" hidden="false" customHeight="false" outlineLevel="0" collapsed="false">
      <c r="A2598" s="2" t="s">
        <v>36110</v>
      </c>
      <c r="B2598" s="2" t="s">
        <v>1415</v>
      </c>
      <c r="C2598" s="2" t="s">
        <v>36111</v>
      </c>
      <c r="D2598" s="2" t="s">
        <v>30012</v>
      </c>
      <c r="E2598" s="2" t="s">
        <v>1363</v>
      </c>
      <c r="F2598" s="2" t="s">
        <v>15342</v>
      </c>
      <c r="G2598" s="2" t="s">
        <v>36112</v>
      </c>
      <c r="H2598" s="2" t="s">
        <v>36113</v>
      </c>
      <c r="I2598" s="2" t="s">
        <v>83</v>
      </c>
      <c r="J2598" s="2" t="s">
        <v>52</v>
      </c>
      <c r="K2598" s="2" t="s">
        <v>53</v>
      </c>
      <c r="L2598" s="2" t="s">
        <v>1365</v>
      </c>
      <c r="M2598" s="2" t="s">
        <v>36114</v>
      </c>
      <c r="N2598" s="2" t="s">
        <v>239</v>
      </c>
      <c r="O2598" s="2" t="s">
        <v>573</v>
      </c>
      <c r="P2598" s="2" t="s">
        <v>774</v>
      </c>
      <c r="Q2598" s="2" t="s">
        <v>1367</v>
      </c>
      <c r="R2598" s="2" t="s">
        <v>90</v>
      </c>
      <c r="S2598" s="2" t="s">
        <v>1368</v>
      </c>
      <c r="T2598" s="2" t="s">
        <v>36115</v>
      </c>
      <c r="U2598" s="2" t="s">
        <v>1370</v>
      </c>
      <c r="V2598" s="2" t="s">
        <v>1371</v>
      </c>
      <c r="W2598" s="2" t="s">
        <v>36112</v>
      </c>
      <c r="X2598" s="2" t="s">
        <v>1373</v>
      </c>
      <c r="Y2598" s="2"/>
      <c r="Z2598" s="2"/>
      <c r="AA2598" s="2" t="s">
        <v>36116</v>
      </c>
      <c r="AB2598" s="2" t="s">
        <v>36110</v>
      </c>
      <c r="AC2598" s="2" t="s">
        <v>36117</v>
      </c>
      <c r="AD2598" s="2" t="s">
        <v>71</v>
      </c>
      <c r="AE2598" s="2"/>
      <c r="AF2598" s="2"/>
      <c r="AG2598" s="2"/>
      <c r="AH2598" s="2"/>
      <c r="AI2598" s="2"/>
      <c r="AJ2598" s="2"/>
      <c r="AK2598" s="2"/>
      <c r="AL2598" s="2"/>
      <c r="AM2598" s="2" t="s">
        <v>72</v>
      </c>
      <c r="AN2598" s="2"/>
      <c r="AO2598" s="2" t="s">
        <v>106</v>
      </c>
      <c r="AP2598" s="2" t="s">
        <v>106</v>
      </c>
      <c r="AQ2598" s="2"/>
      <c r="AR2598" s="2"/>
    </row>
    <row r="2599" customFormat="false" ht="15" hidden="false" customHeight="false" outlineLevel="0" collapsed="false">
      <c r="A2599" s="2" t="s">
        <v>36118</v>
      </c>
      <c r="B2599" s="2" t="s">
        <v>1415</v>
      </c>
      <c r="C2599" s="2" t="s">
        <v>36111</v>
      </c>
      <c r="D2599" s="2" t="s">
        <v>30012</v>
      </c>
      <c r="E2599" s="2" t="s">
        <v>36119</v>
      </c>
      <c r="F2599" s="2" t="s">
        <v>3821</v>
      </c>
      <c r="G2599" s="2" t="s">
        <v>36120</v>
      </c>
      <c r="H2599" s="2" t="s">
        <v>36121</v>
      </c>
      <c r="I2599" s="2" t="s">
        <v>51</v>
      </c>
      <c r="J2599" s="2" t="s">
        <v>52</v>
      </c>
      <c r="K2599" s="2" t="s">
        <v>729</v>
      </c>
      <c r="L2599" s="2" t="s">
        <v>3218</v>
      </c>
      <c r="M2599" s="2" t="s">
        <v>36122</v>
      </c>
      <c r="N2599" s="2" t="s">
        <v>240</v>
      </c>
      <c r="O2599" s="2" t="s">
        <v>190</v>
      </c>
      <c r="P2599" s="2" t="s">
        <v>2463</v>
      </c>
      <c r="Q2599" s="2" t="s">
        <v>36123</v>
      </c>
      <c r="R2599" s="2" t="s">
        <v>3929</v>
      </c>
      <c r="S2599" s="2" t="s">
        <v>36124</v>
      </c>
      <c r="T2599" s="2" t="s">
        <v>36125</v>
      </c>
      <c r="U2599" s="2" t="s">
        <v>36120</v>
      </c>
      <c r="V2599" s="2" t="s">
        <v>36126</v>
      </c>
      <c r="W2599" s="2" t="s">
        <v>36125</v>
      </c>
      <c r="X2599" s="2" t="s">
        <v>36120</v>
      </c>
      <c r="Y2599" s="2"/>
      <c r="Z2599" s="2" t="s">
        <v>36127</v>
      </c>
      <c r="AA2599" s="2" t="s">
        <v>36128</v>
      </c>
      <c r="AB2599" s="2" t="s">
        <v>36118</v>
      </c>
      <c r="AC2599" s="2" t="s">
        <v>36129</v>
      </c>
      <c r="AD2599" s="2" t="s">
        <v>71</v>
      </c>
      <c r="AE2599" s="2"/>
      <c r="AF2599" s="2"/>
      <c r="AG2599" s="2" t="s">
        <v>128</v>
      </c>
      <c r="AH2599" s="2"/>
      <c r="AI2599" s="2"/>
      <c r="AJ2599" s="2"/>
      <c r="AK2599" s="2"/>
      <c r="AL2599" s="2"/>
      <c r="AM2599" s="2" t="s">
        <v>72</v>
      </c>
      <c r="AN2599" s="2"/>
      <c r="AO2599" s="2" t="s">
        <v>73</v>
      </c>
      <c r="AP2599" s="2" t="s">
        <v>106</v>
      </c>
      <c r="AQ2599" s="2"/>
      <c r="AR2599" s="2"/>
    </row>
    <row r="2600" customFormat="false" ht="15" hidden="false" customHeight="false" outlineLevel="0" collapsed="false">
      <c r="A2600" s="2" t="s">
        <v>36130</v>
      </c>
      <c r="B2600" s="2" t="s">
        <v>1415</v>
      </c>
      <c r="C2600" s="2" t="s">
        <v>35892</v>
      </c>
      <c r="D2600" s="2" t="s">
        <v>30012</v>
      </c>
      <c r="E2600" s="2" t="s">
        <v>36131</v>
      </c>
      <c r="F2600" s="2" t="s">
        <v>36132</v>
      </c>
      <c r="G2600" s="2"/>
      <c r="H2600" s="2" t="s">
        <v>36133</v>
      </c>
      <c r="I2600" s="2" t="s">
        <v>83</v>
      </c>
      <c r="J2600" s="2" t="s">
        <v>52</v>
      </c>
      <c r="K2600" s="2" t="s">
        <v>17617</v>
      </c>
      <c r="L2600" s="2" t="s">
        <v>36134</v>
      </c>
      <c r="M2600" s="2" t="s">
        <v>36135</v>
      </c>
      <c r="N2600" s="2" t="s">
        <v>1300</v>
      </c>
      <c r="O2600" s="2" t="s">
        <v>443</v>
      </c>
      <c r="P2600" s="2" t="s">
        <v>496</v>
      </c>
      <c r="Q2600" s="2" t="s">
        <v>1249</v>
      </c>
      <c r="R2600" s="2" t="s">
        <v>145</v>
      </c>
      <c r="S2600" s="2" t="s">
        <v>36136</v>
      </c>
      <c r="T2600" s="2" t="s">
        <v>36137</v>
      </c>
      <c r="U2600" s="2" t="s">
        <v>36138</v>
      </c>
      <c r="V2600" s="2" t="s">
        <v>36139</v>
      </c>
      <c r="W2600" s="2" t="s">
        <v>36140</v>
      </c>
      <c r="X2600" s="2" t="s">
        <v>36141</v>
      </c>
      <c r="Y2600" s="2"/>
      <c r="Z2600" s="2" t="s">
        <v>21458</v>
      </c>
      <c r="AA2600" s="2" t="s">
        <v>36142</v>
      </c>
      <c r="AB2600" s="2" t="s">
        <v>36130</v>
      </c>
      <c r="AC2600" s="2" t="s">
        <v>36143</v>
      </c>
      <c r="AD2600" s="2" t="s">
        <v>71</v>
      </c>
      <c r="AE2600" s="2"/>
      <c r="AF2600" s="2"/>
      <c r="AG2600" s="2" t="s">
        <v>154</v>
      </c>
      <c r="AH2600" s="2"/>
      <c r="AI2600" s="2"/>
      <c r="AJ2600" s="2"/>
      <c r="AK2600" s="2"/>
      <c r="AL2600" s="2"/>
      <c r="AM2600" s="2" t="s">
        <v>104</v>
      </c>
      <c r="AN2600" s="2" t="s">
        <v>35378</v>
      </c>
      <c r="AO2600" s="2" t="s">
        <v>106</v>
      </c>
      <c r="AP2600" s="2" t="s">
        <v>74</v>
      </c>
      <c r="AQ2600" s="2" t="s">
        <v>132</v>
      </c>
      <c r="AR2600" s="2"/>
    </row>
    <row r="2601" customFormat="false" ht="15" hidden="false" customHeight="false" outlineLevel="0" collapsed="false">
      <c r="A2601" s="2" t="s">
        <v>36144</v>
      </c>
      <c r="B2601" s="2" t="s">
        <v>1415</v>
      </c>
      <c r="C2601" s="2" t="s">
        <v>36145</v>
      </c>
      <c r="D2601" s="2" t="s">
        <v>30012</v>
      </c>
      <c r="E2601" s="2" t="s">
        <v>36146</v>
      </c>
      <c r="F2601" s="2" t="s">
        <v>36147</v>
      </c>
      <c r="G2601" s="2"/>
      <c r="H2601" s="2" t="s">
        <v>36148</v>
      </c>
      <c r="I2601" s="2" t="s">
        <v>51</v>
      </c>
      <c r="J2601" s="2" t="s">
        <v>52</v>
      </c>
      <c r="K2601" s="2" t="s">
        <v>186</v>
      </c>
      <c r="L2601" s="2" t="s">
        <v>28653</v>
      </c>
      <c r="M2601" s="2" t="s">
        <v>36149</v>
      </c>
      <c r="N2601" s="2" t="s">
        <v>36150</v>
      </c>
      <c r="O2601" s="2" t="s">
        <v>980</v>
      </c>
      <c r="P2601" s="2" t="s">
        <v>287</v>
      </c>
      <c r="Q2601" s="2" t="s">
        <v>12236</v>
      </c>
      <c r="R2601" s="2" t="s">
        <v>215</v>
      </c>
      <c r="S2601" s="2" t="s">
        <v>36151</v>
      </c>
      <c r="T2601" s="2" t="s">
        <v>81</v>
      </c>
      <c r="U2601" s="2" t="s">
        <v>36152</v>
      </c>
      <c r="V2601" s="2" t="s">
        <v>36153</v>
      </c>
      <c r="W2601" s="2"/>
      <c r="X2601" s="2" t="s">
        <v>36154</v>
      </c>
      <c r="Y2601" s="2"/>
      <c r="Z2601" s="2" t="s">
        <v>36155</v>
      </c>
      <c r="AA2601" s="2" t="s">
        <v>36156</v>
      </c>
      <c r="AB2601" s="2" t="s">
        <v>36144</v>
      </c>
      <c r="AC2601" s="2" t="s">
        <v>36157</v>
      </c>
      <c r="AD2601" s="2" t="s">
        <v>71</v>
      </c>
      <c r="AE2601" s="2"/>
      <c r="AF2601" s="2"/>
      <c r="AG2601" s="2"/>
      <c r="AH2601" s="2"/>
      <c r="AI2601" s="2"/>
      <c r="AJ2601" s="2"/>
      <c r="AK2601" s="2"/>
      <c r="AL2601" s="2"/>
      <c r="AM2601" s="2" t="s">
        <v>104</v>
      </c>
      <c r="AN2601" s="2" t="s">
        <v>36158</v>
      </c>
      <c r="AO2601" s="2"/>
      <c r="AP2601" s="2" t="s">
        <v>74</v>
      </c>
      <c r="AQ2601" s="2"/>
      <c r="AR2601" s="2"/>
    </row>
    <row r="2602" customFormat="false" ht="15" hidden="false" customHeight="false" outlineLevel="0" collapsed="false">
      <c r="A2602" s="2" t="s">
        <v>36159</v>
      </c>
      <c r="B2602" s="2" t="s">
        <v>1415</v>
      </c>
      <c r="C2602" s="2" t="s">
        <v>36145</v>
      </c>
      <c r="D2602" s="2" t="s">
        <v>30012</v>
      </c>
      <c r="E2602" s="2" t="s">
        <v>36160</v>
      </c>
      <c r="F2602" s="2" t="s">
        <v>6825</v>
      </c>
      <c r="G2602" s="2" t="s">
        <v>36161</v>
      </c>
      <c r="H2602" s="2" t="s">
        <v>36162</v>
      </c>
      <c r="I2602" s="2" t="s">
        <v>83</v>
      </c>
      <c r="J2602" s="2" t="s">
        <v>52</v>
      </c>
      <c r="K2602" s="2" t="s">
        <v>2751</v>
      </c>
      <c r="L2602" s="2" t="s">
        <v>9996</v>
      </c>
      <c r="M2602" s="2" t="s">
        <v>36163</v>
      </c>
      <c r="N2602" s="2" t="s">
        <v>56</v>
      </c>
      <c r="O2602" s="2" t="s">
        <v>555</v>
      </c>
      <c r="P2602" s="2" t="s">
        <v>1449</v>
      </c>
      <c r="Q2602" s="2" t="s">
        <v>36164</v>
      </c>
      <c r="R2602" s="2" t="s">
        <v>242</v>
      </c>
      <c r="S2602" s="2" t="s">
        <v>36165</v>
      </c>
      <c r="T2602" s="2" t="s">
        <v>36166</v>
      </c>
      <c r="U2602" s="2" t="s">
        <v>36167</v>
      </c>
      <c r="V2602" s="2" t="s">
        <v>36168</v>
      </c>
      <c r="W2602" s="2" t="s">
        <v>36169</v>
      </c>
      <c r="X2602" s="2" t="s">
        <v>36161</v>
      </c>
      <c r="Y2602" s="2" t="s">
        <v>36161</v>
      </c>
      <c r="Z2602" s="2" t="s">
        <v>36170</v>
      </c>
      <c r="AA2602" s="2" t="s">
        <v>36171</v>
      </c>
      <c r="AB2602" s="2" t="s">
        <v>36159</v>
      </c>
      <c r="AC2602" s="2" t="s">
        <v>36172</v>
      </c>
      <c r="AD2602" s="2" t="s">
        <v>71</v>
      </c>
      <c r="AE2602" s="2"/>
      <c r="AF2602" s="2"/>
      <c r="AG2602" s="2" t="s">
        <v>103</v>
      </c>
      <c r="AH2602" s="2" t="s">
        <v>253</v>
      </c>
      <c r="AI2602" s="2"/>
      <c r="AJ2602" s="2"/>
      <c r="AK2602" s="2" t="s">
        <v>32526</v>
      </c>
      <c r="AL2602" s="2" t="s">
        <v>36173</v>
      </c>
      <c r="AM2602" s="2" t="s">
        <v>72</v>
      </c>
      <c r="AN2602" s="2"/>
      <c r="AO2602" s="2" t="s">
        <v>156</v>
      </c>
      <c r="AP2602" s="2" t="s">
        <v>156</v>
      </c>
      <c r="AQ2602" s="2" t="s">
        <v>132</v>
      </c>
      <c r="AR2602" s="2" t="s">
        <v>107</v>
      </c>
    </row>
    <row r="2603" customFormat="false" ht="15" hidden="false" customHeight="false" outlineLevel="0" collapsed="false">
      <c r="A2603" s="2" t="s">
        <v>36174</v>
      </c>
      <c r="B2603" s="2" t="s">
        <v>1415</v>
      </c>
      <c r="C2603" s="2" t="s">
        <v>35938</v>
      </c>
      <c r="D2603" s="2" t="s">
        <v>30012</v>
      </c>
      <c r="E2603" s="2" t="s">
        <v>36175</v>
      </c>
      <c r="F2603" s="2" t="s">
        <v>785</v>
      </c>
      <c r="G2603" s="2" t="s">
        <v>36176</v>
      </c>
      <c r="H2603" s="2" t="s">
        <v>36177</v>
      </c>
      <c r="I2603" s="2" t="s">
        <v>51</v>
      </c>
      <c r="J2603" s="2" t="s">
        <v>52</v>
      </c>
      <c r="K2603" s="2" t="s">
        <v>53</v>
      </c>
      <c r="L2603" s="2" t="s">
        <v>36178</v>
      </c>
      <c r="M2603" s="2" t="s">
        <v>36179</v>
      </c>
      <c r="N2603" s="2" t="s">
        <v>36180</v>
      </c>
      <c r="O2603" s="2" t="s">
        <v>190</v>
      </c>
      <c r="P2603" s="2" t="s">
        <v>442</v>
      </c>
      <c r="Q2603" s="2" t="s">
        <v>36181</v>
      </c>
      <c r="R2603" s="2" t="s">
        <v>36181</v>
      </c>
      <c r="S2603" s="2" t="s">
        <v>36182</v>
      </c>
      <c r="T2603" s="2" t="s">
        <v>36183</v>
      </c>
      <c r="U2603" s="2" t="s">
        <v>36184</v>
      </c>
      <c r="V2603" s="2" t="s">
        <v>36185</v>
      </c>
      <c r="W2603" s="2" t="s">
        <v>81</v>
      </c>
      <c r="X2603" s="2" t="s">
        <v>36184</v>
      </c>
      <c r="Y2603" s="2" t="s">
        <v>36184</v>
      </c>
      <c r="Z2603" s="2" t="s">
        <v>36186</v>
      </c>
      <c r="AA2603" s="2" t="s">
        <v>36187</v>
      </c>
      <c r="AB2603" s="2" t="s">
        <v>36174</v>
      </c>
      <c r="AC2603" s="2" t="s">
        <v>36188</v>
      </c>
      <c r="AD2603" s="2" t="s">
        <v>71</v>
      </c>
      <c r="AE2603" s="2"/>
      <c r="AF2603" s="2"/>
      <c r="AG2603" s="2" t="s">
        <v>298</v>
      </c>
      <c r="AH2603" s="2"/>
      <c r="AI2603" s="2"/>
      <c r="AJ2603" s="2"/>
      <c r="AK2603" s="2"/>
      <c r="AL2603" s="2"/>
      <c r="AM2603" s="2" t="s">
        <v>104</v>
      </c>
      <c r="AN2603" s="2" t="s">
        <v>36189</v>
      </c>
      <c r="AO2603" s="2" t="s">
        <v>106</v>
      </c>
      <c r="AP2603" s="2" t="s">
        <v>74</v>
      </c>
      <c r="AQ2603" s="2" t="s">
        <v>132</v>
      </c>
      <c r="AR2603" s="2"/>
    </row>
    <row r="2604" customFormat="false" ht="15" hidden="false" customHeight="false" outlineLevel="0" collapsed="false">
      <c r="A2604" s="2" t="s">
        <v>36190</v>
      </c>
      <c r="B2604" s="2" t="s">
        <v>278</v>
      </c>
      <c r="C2604" s="2" t="s">
        <v>36191</v>
      </c>
      <c r="D2604" s="2" t="s">
        <v>30012</v>
      </c>
      <c r="E2604" s="2" t="s">
        <v>36192</v>
      </c>
      <c r="F2604" s="2" t="s">
        <v>36193</v>
      </c>
      <c r="G2604" s="2"/>
      <c r="H2604" s="2" t="s">
        <v>36194</v>
      </c>
      <c r="I2604" s="2" t="s">
        <v>83</v>
      </c>
      <c r="J2604" s="2" t="s">
        <v>52</v>
      </c>
      <c r="K2604" s="2" t="s">
        <v>53</v>
      </c>
      <c r="L2604" s="2" t="s">
        <v>36195</v>
      </c>
      <c r="M2604" s="2" t="s">
        <v>36196</v>
      </c>
      <c r="N2604" s="2" t="s">
        <v>21728</v>
      </c>
      <c r="O2604" s="2" t="s">
        <v>1197</v>
      </c>
      <c r="P2604" s="2" t="s">
        <v>1197</v>
      </c>
      <c r="Q2604" s="2" t="s">
        <v>1176</v>
      </c>
      <c r="R2604" s="2" t="s">
        <v>36197</v>
      </c>
      <c r="S2604" s="2" t="s">
        <v>36198</v>
      </c>
      <c r="T2604" s="2" t="s">
        <v>36199</v>
      </c>
      <c r="U2604" s="2" t="s">
        <v>36200</v>
      </c>
      <c r="V2604" s="2" t="s">
        <v>36201</v>
      </c>
      <c r="W2604" s="2" t="s">
        <v>36202</v>
      </c>
      <c r="X2604" s="2" t="s">
        <v>36203</v>
      </c>
      <c r="Y2604" s="2"/>
      <c r="Z2604" s="2" t="s">
        <v>36204</v>
      </c>
      <c r="AA2604" s="2" t="s">
        <v>36205</v>
      </c>
      <c r="AB2604" s="2" t="s">
        <v>36190</v>
      </c>
      <c r="AC2604" s="2" t="s">
        <v>36206</v>
      </c>
      <c r="AD2604" s="2" t="s">
        <v>71</v>
      </c>
      <c r="AE2604" s="2"/>
      <c r="AF2604" s="2"/>
      <c r="AG2604" s="2" t="s">
        <v>298</v>
      </c>
      <c r="AH2604" s="2"/>
      <c r="AI2604" s="2"/>
      <c r="AJ2604" s="2"/>
      <c r="AK2604" s="2"/>
      <c r="AL2604" s="2"/>
      <c r="AM2604" s="2" t="s">
        <v>72</v>
      </c>
      <c r="AN2604" s="2"/>
      <c r="AO2604" s="2" t="s">
        <v>73</v>
      </c>
      <c r="AP2604" s="2" t="s">
        <v>73</v>
      </c>
      <c r="AQ2604" s="2" t="s">
        <v>132</v>
      </c>
      <c r="AR2604" s="2" t="s">
        <v>107</v>
      </c>
    </row>
    <row r="2605" customFormat="false" ht="15" hidden="false" customHeight="false" outlineLevel="0" collapsed="false">
      <c r="A2605" s="2" t="s">
        <v>36207</v>
      </c>
      <c r="B2605" s="2" t="s">
        <v>1415</v>
      </c>
      <c r="C2605" s="2" t="s">
        <v>36191</v>
      </c>
      <c r="D2605" s="2" t="s">
        <v>30012</v>
      </c>
      <c r="E2605" s="2" t="s">
        <v>36208</v>
      </c>
      <c r="F2605" s="2" t="s">
        <v>2100</v>
      </c>
      <c r="G2605" s="2"/>
      <c r="H2605" s="2"/>
      <c r="I2605" s="2" t="s">
        <v>51</v>
      </c>
      <c r="J2605" s="2" t="s">
        <v>52</v>
      </c>
      <c r="K2605" s="2" t="s">
        <v>53</v>
      </c>
      <c r="L2605" s="2" t="s">
        <v>36209</v>
      </c>
      <c r="M2605" s="2" t="s">
        <v>36210</v>
      </c>
      <c r="N2605" s="2" t="s">
        <v>4424</v>
      </c>
      <c r="O2605" s="2" t="s">
        <v>164</v>
      </c>
      <c r="P2605" s="2" t="s">
        <v>2531</v>
      </c>
      <c r="Q2605" s="2" t="s">
        <v>27656</v>
      </c>
      <c r="R2605" s="2" t="s">
        <v>90</v>
      </c>
      <c r="S2605" s="2" t="s">
        <v>36211</v>
      </c>
      <c r="T2605" s="2" t="s">
        <v>36212</v>
      </c>
      <c r="U2605" s="2" t="s">
        <v>36213</v>
      </c>
      <c r="V2605" s="2" t="s">
        <v>36214</v>
      </c>
      <c r="W2605" s="2"/>
      <c r="X2605" s="2" t="s">
        <v>36215</v>
      </c>
      <c r="Y2605" s="2"/>
      <c r="Z2605" s="2" t="s">
        <v>36216</v>
      </c>
      <c r="AA2605" s="2" t="s">
        <v>36217</v>
      </c>
      <c r="AB2605" s="2" t="s">
        <v>36207</v>
      </c>
      <c r="AC2605" s="2" t="s">
        <v>36218</v>
      </c>
      <c r="AD2605" s="2" t="s">
        <v>71</v>
      </c>
      <c r="AE2605" s="2"/>
      <c r="AF2605" s="2"/>
      <c r="AG2605" s="2" t="s">
        <v>128</v>
      </c>
      <c r="AH2605" s="2"/>
      <c r="AI2605" s="2"/>
      <c r="AJ2605" s="2"/>
      <c r="AK2605" s="2"/>
      <c r="AL2605" s="2"/>
      <c r="AM2605" s="2" t="s">
        <v>72</v>
      </c>
      <c r="AN2605" s="2"/>
      <c r="AO2605" s="2" t="s">
        <v>73</v>
      </c>
      <c r="AP2605" s="2" t="s">
        <v>74</v>
      </c>
      <c r="AQ2605" s="2" t="s">
        <v>107</v>
      </c>
      <c r="AR2605" s="2"/>
    </row>
    <row r="2606" customFormat="false" ht="15" hidden="false" customHeight="false" outlineLevel="0" collapsed="false">
      <c r="A2606" s="2" t="s">
        <v>36219</v>
      </c>
      <c r="B2606" s="2" t="s">
        <v>1415</v>
      </c>
      <c r="C2606" s="2" t="s">
        <v>36220</v>
      </c>
      <c r="D2606" s="2" t="s">
        <v>30012</v>
      </c>
      <c r="E2606" s="2" t="s">
        <v>36221</v>
      </c>
      <c r="F2606" s="2" t="s">
        <v>36222</v>
      </c>
      <c r="G2606" s="2" t="s">
        <v>36223</v>
      </c>
      <c r="H2606" s="2" t="s">
        <v>36224</v>
      </c>
      <c r="I2606" s="2" t="s">
        <v>83</v>
      </c>
      <c r="J2606" s="2" t="s">
        <v>52</v>
      </c>
      <c r="K2606" s="2" t="s">
        <v>138</v>
      </c>
      <c r="L2606" s="2" t="s">
        <v>937</v>
      </c>
      <c r="M2606" s="2" t="s">
        <v>36225</v>
      </c>
      <c r="N2606" s="2" t="s">
        <v>5640</v>
      </c>
      <c r="O2606" s="2" t="s">
        <v>104</v>
      </c>
      <c r="P2606" s="2" t="s">
        <v>515</v>
      </c>
      <c r="Q2606" s="2" t="s">
        <v>2132</v>
      </c>
      <c r="R2606" s="2" t="s">
        <v>2133</v>
      </c>
      <c r="S2606" s="2" t="s">
        <v>36226</v>
      </c>
      <c r="T2606" s="2" t="s">
        <v>36227</v>
      </c>
      <c r="U2606" s="2" t="s">
        <v>36228</v>
      </c>
      <c r="V2606" s="2" t="s">
        <v>36229</v>
      </c>
      <c r="W2606" s="2" t="s">
        <v>36230</v>
      </c>
      <c r="X2606" s="2" t="s">
        <v>36231</v>
      </c>
      <c r="Y2606" s="2"/>
      <c r="Z2606" s="2" t="s">
        <v>36232</v>
      </c>
      <c r="AA2606" s="2" t="s">
        <v>36233</v>
      </c>
      <c r="AB2606" s="2" t="s">
        <v>36219</v>
      </c>
      <c r="AC2606" s="2" t="s">
        <v>36234</v>
      </c>
      <c r="AD2606" s="2" t="s">
        <v>71</v>
      </c>
      <c r="AE2606" s="2"/>
      <c r="AF2606" s="2"/>
      <c r="AG2606" s="2" t="s">
        <v>128</v>
      </c>
      <c r="AH2606" s="2"/>
      <c r="AI2606" s="2"/>
      <c r="AJ2606" s="2"/>
      <c r="AK2606" s="2"/>
      <c r="AL2606" s="2"/>
      <c r="AM2606" s="2" t="s">
        <v>72</v>
      </c>
      <c r="AN2606" s="2"/>
      <c r="AO2606" s="2" t="s">
        <v>156</v>
      </c>
      <c r="AP2606" s="2" t="s">
        <v>74</v>
      </c>
      <c r="AQ2606" s="2" t="s">
        <v>132</v>
      </c>
      <c r="AR2606" s="2"/>
    </row>
    <row r="2607" customFormat="false" ht="15" hidden="false" customHeight="false" outlineLevel="0" collapsed="false">
      <c r="A2607" s="2" t="s">
        <v>36235</v>
      </c>
      <c r="B2607" s="2" t="s">
        <v>1415</v>
      </c>
      <c r="C2607" s="2" t="s">
        <v>36236</v>
      </c>
      <c r="D2607" s="2" t="s">
        <v>30012</v>
      </c>
      <c r="E2607" s="2" t="s">
        <v>31183</v>
      </c>
      <c r="F2607" s="2" t="s">
        <v>1399</v>
      </c>
      <c r="G2607" s="2" t="s">
        <v>31184</v>
      </c>
      <c r="H2607" s="2"/>
      <c r="I2607" s="2" t="s">
        <v>51</v>
      </c>
      <c r="J2607" s="2" t="s">
        <v>52</v>
      </c>
      <c r="K2607" s="2" t="s">
        <v>729</v>
      </c>
      <c r="L2607" s="2" t="s">
        <v>1482</v>
      </c>
      <c r="M2607" s="2" t="s">
        <v>36237</v>
      </c>
      <c r="N2607" s="2" t="s">
        <v>104</v>
      </c>
      <c r="O2607" s="2" t="s">
        <v>81</v>
      </c>
      <c r="P2607" s="2" t="s">
        <v>81</v>
      </c>
      <c r="Q2607" s="2" t="s">
        <v>81</v>
      </c>
      <c r="R2607" s="2" t="s">
        <v>81</v>
      </c>
      <c r="S2607" s="2" t="s">
        <v>36238</v>
      </c>
      <c r="T2607" s="2" t="s">
        <v>81</v>
      </c>
      <c r="U2607" s="2" t="s">
        <v>31189</v>
      </c>
      <c r="V2607" s="2" t="s">
        <v>31190</v>
      </c>
      <c r="W2607" s="2" t="s">
        <v>31191</v>
      </c>
      <c r="X2607" s="2" t="s">
        <v>31192</v>
      </c>
      <c r="Y2607" s="2"/>
      <c r="Z2607" s="2"/>
      <c r="AA2607" s="2" t="s">
        <v>36156</v>
      </c>
      <c r="AB2607" s="2" t="s">
        <v>36235</v>
      </c>
      <c r="AC2607" s="2" t="s">
        <v>36239</v>
      </c>
      <c r="AD2607" s="2" t="s">
        <v>100</v>
      </c>
      <c r="AE2607" s="2" t="s">
        <v>36240</v>
      </c>
      <c r="AF2607" s="2" t="s">
        <v>36241</v>
      </c>
      <c r="AG2607" s="2"/>
      <c r="AH2607" s="2"/>
      <c r="AI2607" s="2"/>
      <c r="AJ2607" s="2"/>
      <c r="AK2607" s="2"/>
      <c r="AL2607" s="2"/>
      <c r="AM2607" s="2" t="s">
        <v>104</v>
      </c>
      <c r="AN2607" s="2" t="s">
        <v>35378</v>
      </c>
      <c r="AO2607" s="2" t="s">
        <v>156</v>
      </c>
      <c r="AP2607" s="2" t="s">
        <v>74</v>
      </c>
      <c r="AQ2607" s="2" t="s">
        <v>132</v>
      </c>
      <c r="AR2607" s="2"/>
    </row>
    <row r="2608" customFormat="false" ht="15" hidden="false" customHeight="false" outlineLevel="0" collapsed="false">
      <c r="A2608" s="2" t="s">
        <v>36242</v>
      </c>
      <c r="B2608" s="2" t="s">
        <v>1415</v>
      </c>
      <c r="C2608" s="2" t="s">
        <v>36236</v>
      </c>
      <c r="D2608" s="2" t="s">
        <v>30012</v>
      </c>
      <c r="E2608" s="2" t="s">
        <v>36243</v>
      </c>
      <c r="F2608" s="2" t="s">
        <v>2100</v>
      </c>
      <c r="G2608" s="2" t="s">
        <v>2102</v>
      </c>
      <c r="H2608" s="2"/>
      <c r="I2608" s="2" t="s">
        <v>51</v>
      </c>
      <c r="J2608" s="2" t="s">
        <v>52</v>
      </c>
      <c r="K2608" s="2" t="s">
        <v>84</v>
      </c>
      <c r="L2608" s="2" t="s">
        <v>31593</v>
      </c>
      <c r="M2608" s="2" t="s">
        <v>36244</v>
      </c>
      <c r="N2608" s="2" t="s">
        <v>262</v>
      </c>
      <c r="O2608" s="2" t="s">
        <v>81</v>
      </c>
      <c r="P2608" s="2" t="s">
        <v>81</v>
      </c>
      <c r="Q2608" s="2" t="s">
        <v>81</v>
      </c>
      <c r="R2608" s="2" t="s">
        <v>81</v>
      </c>
      <c r="S2608" s="2" t="s">
        <v>2105</v>
      </c>
      <c r="T2608" s="2" t="s">
        <v>2106</v>
      </c>
      <c r="U2608" s="2" t="s">
        <v>36245</v>
      </c>
      <c r="V2608" s="2" t="s">
        <v>2107</v>
      </c>
      <c r="W2608" s="2" t="s">
        <v>36246</v>
      </c>
      <c r="X2608" s="2" t="s">
        <v>2102</v>
      </c>
      <c r="Y2608" s="2"/>
      <c r="Z2608" s="2"/>
      <c r="AA2608" s="2" t="s">
        <v>36156</v>
      </c>
      <c r="AB2608" s="2" t="s">
        <v>36242</v>
      </c>
      <c r="AC2608" s="2" t="s">
        <v>36247</v>
      </c>
      <c r="AD2608" s="2" t="s">
        <v>71</v>
      </c>
      <c r="AE2608" s="2"/>
      <c r="AF2608" s="2"/>
      <c r="AG2608" s="2"/>
      <c r="AH2608" s="2"/>
      <c r="AI2608" s="2"/>
      <c r="AJ2608" s="2"/>
      <c r="AK2608" s="2"/>
      <c r="AL2608" s="2"/>
      <c r="AM2608" s="2" t="s">
        <v>104</v>
      </c>
      <c r="AN2608" s="2" t="s">
        <v>35378</v>
      </c>
      <c r="AO2608" s="2" t="s">
        <v>106</v>
      </c>
      <c r="AP2608" s="2" t="s">
        <v>74</v>
      </c>
      <c r="AQ2608" s="2" t="s">
        <v>132</v>
      </c>
      <c r="AR2608" s="2"/>
    </row>
    <row r="2609" customFormat="false" ht="15" hidden="false" customHeight="false" outlineLevel="0" collapsed="false">
      <c r="A2609" s="2" t="s">
        <v>36248</v>
      </c>
      <c r="B2609" s="2" t="s">
        <v>109</v>
      </c>
      <c r="C2609" s="2" t="s">
        <v>34196</v>
      </c>
      <c r="D2609" s="2" t="s">
        <v>30012</v>
      </c>
      <c r="E2609" s="2" t="s">
        <v>36249</v>
      </c>
      <c r="F2609" s="2" t="s">
        <v>13115</v>
      </c>
      <c r="G2609" s="2"/>
      <c r="H2609" s="2" t="s">
        <v>36250</v>
      </c>
      <c r="I2609" s="2" t="s">
        <v>83</v>
      </c>
      <c r="J2609" s="2" t="s">
        <v>52</v>
      </c>
      <c r="K2609" s="2" t="s">
        <v>729</v>
      </c>
      <c r="L2609" s="2" t="s">
        <v>36251</v>
      </c>
      <c r="M2609" s="2" t="s">
        <v>36252</v>
      </c>
      <c r="N2609" s="2" t="s">
        <v>554</v>
      </c>
      <c r="O2609" s="2" t="s">
        <v>287</v>
      </c>
      <c r="P2609" s="2" t="s">
        <v>287</v>
      </c>
      <c r="Q2609" s="2" t="s">
        <v>3146</v>
      </c>
      <c r="R2609" s="2" t="s">
        <v>215</v>
      </c>
      <c r="S2609" s="2" t="s">
        <v>36253</v>
      </c>
      <c r="T2609" s="2" t="s">
        <v>36254</v>
      </c>
      <c r="U2609" s="2" t="s">
        <v>36255</v>
      </c>
      <c r="V2609" s="2" t="s">
        <v>36256</v>
      </c>
      <c r="W2609" s="2" t="s">
        <v>36257</v>
      </c>
      <c r="X2609" s="2" t="s">
        <v>36258</v>
      </c>
      <c r="Y2609" s="2"/>
      <c r="Z2609" s="2"/>
      <c r="AA2609" s="2" t="s">
        <v>36259</v>
      </c>
      <c r="AB2609" s="2" t="s">
        <v>36248</v>
      </c>
      <c r="AC2609" s="2" t="s">
        <v>36260</v>
      </c>
      <c r="AD2609" s="2" t="s">
        <v>71</v>
      </c>
      <c r="AE2609" s="2"/>
      <c r="AF2609" s="2"/>
      <c r="AG2609" s="2" t="s">
        <v>154</v>
      </c>
      <c r="AH2609" s="2"/>
      <c r="AI2609" s="2"/>
      <c r="AJ2609" s="2"/>
      <c r="AK2609" s="2"/>
      <c r="AL2609" s="2"/>
      <c r="AM2609" s="2" t="s">
        <v>72</v>
      </c>
      <c r="AN2609" s="2"/>
      <c r="AO2609" s="2" t="s">
        <v>106</v>
      </c>
      <c r="AP2609" s="2" t="s">
        <v>74</v>
      </c>
      <c r="AQ2609" s="2" t="s">
        <v>132</v>
      </c>
      <c r="AR2609" s="2"/>
    </row>
    <row r="2610" customFormat="false" ht="15" hidden="false" customHeight="false" outlineLevel="0" collapsed="false">
      <c r="A2610" s="2" t="s">
        <v>36261</v>
      </c>
      <c r="B2610" s="2" t="s">
        <v>76</v>
      </c>
      <c r="C2610" s="2" t="s">
        <v>34196</v>
      </c>
      <c r="D2610" s="2" t="s">
        <v>30012</v>
      </c>
      <c r="E2610" s="2" t="s">
        <v>36262</v>
      </c>
      <c r="F2610" s="2" t="s">
        <v>785</v>
      </c>
      <c r="G2610" s="2"/>
      <c r="H2610" s="2" t="s">
        <v>36263</v>
      </c>
      <c r="I2610" s="2" t="s">
        <v>51</v>
      </c>
      <c r="J2610" s="2" t="s">
        <v>52</v>
      </c>
      <c r="K2610" s="2" t="s">
        <v>15010</v>
      </c>
      <c r="L2610" s="2" t="s">
        <v>36264</v>
      </c>
      <c r="M2610" s="2" t="s">
        <v>36265</v>
      </c>
      <c r="N2610" s="2" t="s">
        <v>36266</v>
      </c>
      <c r="O2610" s="2" t="s">
        <v>212</v>
      </c>
      <c r="P2610" s="2" t="s">
        <v>5749</v>
      </c>
      <c r="Q2610" s="2" t="s">
        <v>144</v>
      </c>
      <c r="R2610" s="2" t="s">
        <v>3684</v>
      </c>
      <c r="S2610" s="2" t="s">
        <v>36267</v>
      </c>
      <c r="T2610" s="2" t="s">
        <v>36268</v>
      </c>
      <c r="U2610" s="2" t="s">
        <v>36269</v>
      </c>
      <c r="V2610" s="2" t="s">
        <v>36270</v>
      </c>
      <c r="W2610" s="2" t="s">
        <v>36271</v>
      </c>
      <c r="X2610" s="2" t="s">
        <v>36272</v>
      </c>
      <c r="Y2610" s="2"/>
      <c r="Z2610" s="2" t="s">
        <v>36273</v>
      </c>
      <c r="AA2610" s="2" t="s">
        <v>36274</v>
      </c>
      <c r="AB2610" s="2" t="s">
        <v>36261</v>
      </c>
      <c r="AC2610" s="2" t="s">
        <v>36275</v>
      </c>
      <c r="AD2610" s="2" t="s">
        <v>71</v>
      </c>
      <c r="AE2610" s="2"/>
      <c r="AF2610" s="2"/>
      <c r="AG2610" s="2" t="s">
        <v>128</v>
      </c>
      <c r="AH2610" s="2"/>
      <c r="AI2610" s="2"/>
      <c r="AJ2610" s="2"/>
      <c r="AK2610" s="2"/>
      <c r="AL2610" s="2"/>
      <c r="AM2610" s="2" t="s">
        <v>72</v>
      </c>
      <c r="AN2610" s="2"/>
      <c r="AO2610" s="2"/>
      <c r="AP2610" s="2" t="s">
        <v>74</v>
      </c>
      <c r="AQ2610" s="2" t="s">
        <v>132</v>
      </c>
      <c r="AR2610" s="2"/>
    </row>
    <row r="2611" customFormat="false" ht="15" hidden="false" customHeight="false" outlineLevel="0" collapsed="false">
      <c r="A2611" s="2" t="s">
        <v>36276</v>
      </c>
      <c r="B2611" s="2" t="s">
        <v>278</v>
      </c>
      <c r="C2611" s="2" t="s">
        <v>34196</v>
      </c>
      <c r="D2611" s="2" t="s">
        <v>30012</v>
      </c>
      <c r="E2611" s="2" t="s">
        <v>36277</v>
      </c>
      <c r="F2611" s="2" t="s">
        <v>17850</v>
      </c>
      <c r="G2611" s="2"/>
      <c r="H2611" s="2" t="s">
        <v>36278</v>
      </c>
      <c r="I2611" s="2" t="s">
        <v>51</v>
      </c>
      <c r="J2611" s="2" t="s">
        <v>52</v>
      </c>
      <c r="K2611" s="2" t="s">
        <v>15010</v>
      </c>
      <c r="L2611" s="2" t="s">
        <v>8246</v>
      </c>
      <c r="M2611" s="2" t="s">
        <v>36279</v>
      </c>
      <c r="N2611" s="2" t="s">
        <v>36266</v>
      </c>
      <c r="O2611" s="2" t="s">
        <v>212</v>
      </c>
      <c r="P2611" s="2" t="s">
        <v>5749</v>
      </c>
      <c r="Q2611" s="2" t="s">
        <v>1930</v>
      </c>
      <c r="R2611" s="2" t="s">
        <v>145</v>
      </c>
      <c r="S2611" s="2" t="s">
        <v>36267</v>
      </c>
      <c r="T2611" s="2" t="s">
        <v>36268</v>
      </c>
      <c r="U2611" s="2" t="s">
        <v>36269</v>
      </c>
      <c r="V2611" s="2" t="s">
        <v>36270</v>
      </c>
      <c r="W2611" s="2" t="s">
        <v>36271</v>
      </c>
      <c r="X2611" s="2" t="s">
        <v>36272</v>
      </c>
      <c r="Y2611" s="2"/>
      <c r="Z2611" s="2" t="s">
        <v>36280</v>
      </c>
      <c r="AA2611" s="2" t="s">
        <v>36274</v>
      </c>
      <c r="AB2611" s="2" t="s">
        <v>36276</v>
      </c>
      <c r="AC2611" s="2" t="s">
        <v>36281</v>
      </c>
      <c r="AD2611" s="2" t="s">
        <v>71</v>
      </c>
      <c r="AE2611" s="2"/>
      <c r="AF2611" s="2"/>
      <c r="AG2611" s="2" t="s">
        <v>128</v>
      </c>
      <c r="AH2611" s="2"/>
      <c r="AI2611" s="2"/>
      <c r="AJ2611" s="2"/>
      <c r="AK2611" s="2"/>
      <c r="AL2611" s="2"/>
      <c r="AM2611" s="2" t="s">
        <v>72</v>
      </c>
      <c r="AN2611" s="2"/>
      <c r="AO2611" s="2"/>
      <c r="AP2611" s="2"/>
      <c r="AQ2611" s="2" t="s">
        <v>132</v>
      </c>
      <c r="AR2611" s="2"/>
    </row>
    <row r="2612" customFormat="false" ht="15" hidden="false" customHeight="false" outlineLevel="0" collapsed="false">
      <c r="A2612" s="2" t="s">
        <v>36282</v>
      </c>
      <c r="B2612" s="2" t="s">
        <v>76</v>
      </c>
      <c r="C2612" s="2" t="s">
        <v>36283</v>
      </c>
      <c r="D2612" s="2" t="s">
        <v>21692</v>
      </c>
      <c r="E2612" s="2" t="s">
        <v>36284</v>
      </c>
      <c r="F2612" s="2" t="s">
        <v>36285</v>
      </c>
      <c r="G2612" s="2" t="s">
        <v>36286</v>
      </c>
      <c r="H2612" s="2" t="s">
        <v>36287</v>
      </c>
      <c r="I2612" s="2" t="s">
        <v>51</v>
      </c>
      <c r="J2612" s="2" t="s">
        <v>52</v>
      </c>
      <c r="K2612" s="2" t="s">
        <v>1585</v>
      </c>
      <c r="L2612" s="2" t="s">
        <v>10608</v>
      </c>
      <c r="M2612" s="2" t="s">
        <v>36288</v>
      </c>
      <c r="N2612" s="2" t="s">
        <v>2282</v>
      </c>
      <c r="O2612" s="2" t="s">
        <v>496</v>
      </c>
      <c r="P2612" s="2" t="s">
        <v>212</v>
      </c>
      <c r="Q2612" s="2" t="s">
        <v>3293</v>
      </c>
      <c r="R2612" s="2" t="s">
        <v>60</v>
      </c>
      <c r="S2612" s="2" t="s">
        <v>36289</v>
      </c>
      <c r="T2612" s="2" t="s">
        <v>36290</v>
      </c>
      <c r="U2612" s="2" t="s">
        <v>36291</v>
      </c>
      <c r="V2612" s="2" t="s">
        <v>36292</v>
      </c>
      <c r="W2612" s="2" t="s">
        <v>36293</v>
      </c>
      <c r="X2612" s="2" t="s">
        <v>36286</v>
      </c>
      <c r="Y2612" s="2" t="s">
        <v>36294</v>
      </c>
      <c r="Z2612" s="2" t="s">
        <v>36295</v>
      </c>
      <c r="AA2612" s="2" t="s">
        <v>36296</v>
      </c>
      <c r="AB2612" s="2" t="s">
        <v>36282</v>
      </c>
      <c r="AC2612" s="2" t="s">
        <v>36297</v>
      </c>
      <c r="AD2612" s="2" t="s">
        <v>71</v>
      </c>
      <c r="AE2612" s="2"/>
      <c r="AF2612" s="2"/>
      <c r="AG2612" s="2" t="s">
        <v>128</v>
      </c>
      <c r="AH2612" s="2"/>
      <c r="AI2612" s="2"/>
      <c r="AJ2612" s="2"/>
      <c r="AK2612" s="2"/>
      <c r="AL2612" s="2"/>
      <c r="AM2612" s="2" t="s">
        <v>72</v>
      </c>
      <c r="AN2612" s="2"/>
      <c r="AO2612" s="2" t="s">
        <v>106</v>
      </c>
      <c r="AP2612" s="2" t="s">
        <v>73</v>
      </c>
      <c r="AQ2612" s="2" t="s">
        <v>107</v>
      </c>
      <c r="AR2612" s="2" t="s">
        <v>204</v>
      </c>
    </row>
    <row r="2613" customFormat="false" ht="15" hidden="false" customHeight="false" outlineLevel="0" collapsed="false">
      <c r="A2613" s="2" t="s">
        <v>36298</v>
      </c>
      <c r="B2613" s="2" t="s">
        <v>1415</v>
      </c>
      <c r="C2613" s="2" t="s">
        <v>36299</v>
      </c>
      <c r="D2613" s="2" t="s">
        <v>30012</v>
      </c>
      <c r="E2613" s="2" t="s">
        <v>36300</v>
      </c>
      <c r="F2613" s="2" t="s">
        <v>36301</v>
      </c>
      <c r="G2613" s="2"/>
      <c r="H2613" s="2" t="s">
        <v>36302</v>
      </c>
      <c r="I2613" s="2" t="s">
        <v>51</v>
      </c>
      <c r="J2613" s="2" t="s">
        <v>52</v>
      </c>
      <c r="K2613" s="2" t="s">
        <v>84</v>
      </c>
      <c r="L2613" s="2" t="s">
        <v>36303</v>
      </c>
      <c r="M2613" s="2" t="s">
        <v>36304</v>
      </c>
      <c r="N2613" s="2" t="s">
        <v>36305</v>
      </c>
      <c r="O2613" s="2" t="s">
        <v>104</v>
      </c>
      <c r="P2613" s="2" t="s">
        <v>495</v>
      </c>
      <c r="Q2613" s="2" t="s">
        <v>755</v>
      </c>
      <c r="R2613" s="2" t="s">
        <v>477</v>
      </c>
      <c r="S2613" s="2" t="s">
        <v>36306</v>
      </c>
      <c r="T2613" s="2" t="s">
        <v>36307</v>
      </c>
      <c r="U2613" s="2" t="s">
        <v>36308</v>
      </c>
      <c r="V2613" s="2" t="s">
        <v>36309</v>
      </c>
      <c r="W2613" s="2"/>
      <c r="X2613" s="2" t="s">
        <v>36310</v>
      </c>
      <c r="Y2613" s="2"/>
      <c r="Z2613" s="2" t="s">
        <v>36311</v>
      </c>
      <c r="AA2613" s="2" t="s">
        <v>36312</v>
      </c>
      <c r="AB2613" s="2" t="s">
        <v>36298</v>
      </c>
      <c r="AC2613" s="2" t="s">
        <v>36313</v>
      </c>
      <c r="AD2613" s="2" t="s">
        <v>71</v>
      </c>
      <c r="AE2613" s="2"/>
      <c r="AF2613" s="2"/>
      <c r="AG2613" s="2" t="s">
        <v>663</v>
      </c>
      <c r="AH2613" s="2"/>
      <c r="AI2613" s="2"/>
      <c r="AJ2613" s="2"/>
      <c r="AK2613" s="2"/>
      <c r="AL2613" s="2"/>
      <c r="AM2613" s="2" t="s">
        <v>72</v>
      </c>
      <c r="AN2613" s="2"/>
      <c r="AO2613" s="2" t="s">
        <v>106</v>
      </c>
      <c r="AP2613" s="2" t="s">
        <v>74</v>
      </c>
      <c r="AQ2613" s="2" t="s">
        <v>132</v>
      </c>
      <c r="AR2613" s="2"/>
    </row>
    <row r="2614" customFormat="false" ht="15" hidden="false" customHeight="false" outlineLevel="0" collapsed="false">
      <c r="A2614" s="2" t="s">
        <v>36314</v>
      </c>
      <c r="B2614" s="2" t="s">
        <v>76</v>
      </c>
      <c r="C2614" s="2" t="s">
        <v>36299</v>
      </c>
      <c r="D2614" s="2" t="s">
        <v>30012</v>
      </c>
      <c r="E2614" s="2" t="s">
        <v>36315</v>
      </c>
      <c r="F2614" s="2" t="s">
        <v>16525</v>
      </c>
      <c r="G2614" s="2" t="s">
        <v>36316</v>
      </c>
      <c r="H2614" s="2" t="s">
        <v>34783</v>
      </c>
      <c r="I2614" s="2" t="s">
        <v>51</v>
      </c>
      <c r="J2614" s="2" t="s">
        <v>52</v>
      </c>
      <c r="K2614" s="2" t="s">
        <v>771</v>
      </c>
      <c r="L2614" s="2" t="s">
        <v>36317</v>
      </c>
      <c r="M2614" s="2" t="s">
        <v>36318</v>
      </c>
      <c r="N2614" s="2" t="s">
        <v>34786</v>
      </c>
      <c r="O2614" s="2" t="s">
        <v>1664</v>
      </c>
      <c r="P2614" s="2" t="s">
        <v>1664</v>
      </c>
      <c r="Q2614" s="2" t="s">
        <v>144</v>
      </c>
      <c r="R2614" s="2" t="s">
        <v>242</v>
      </c>
      <c r="S2614" s="2" t="s">
        <v>34787</v>
      </c>
      <c r="T2614" s="2" t="s">
        <v>36319</v>
      </c>
      <c r="U2614" s="2" t="s">
        <v>34789</v>
      </c>
      <c r="V2614" s="2" t="s">
        <v>36320</v>
      </c>
      <c r="W2614" s="2" t="s">
        <v>34788</v>
      </c>
      <c r="X2614" s="2" t="s">
        <v>34791</v>
      </c>
      <c r="Y2614" s="2"/>
      <c r="Z2614" s="2"/>
      <c r="AA2614" s="2" t="s">
        <v>36321</v>
      </c>
      <c r="AB2614" s="2" t="s">
        <v>36314</v>
      </c>
      <c r="AC2614" s="2" t="s">
        <v>36322</v>
      </c>
      <c r="AD2614" s="2" t="s">
        <v>100</v>
      </c>
      <c r="AE2614" s="2" t="s">
        <v>36323</v>
      </c>
      <c r="AF2614" s="2" t="s">
        <v>5543</v>
      </c>
      <c r="AG2614" s="2" t="s">
        <v>298</v>
      </c>
      <c r="AH2614" s="2" t="s">
        <v>178</v>
      </c>
      <c r="AI2614" s="2" t="s">
        <v>34796</v>
      </c>
      <c r="AJ2614" s="2" t="s">
        <v>36324</v>
      </c>
      <c r="AK2614" s="2"/>
      <c r="AL2614" s="2"/>
      <c r="AM2614" s="2" t="s">
        <v>72</v>
      </c>
      <c r="AN2614" s="2"/>
      <c r="AO2614" s="2" t="s">
        <v>106</v>
      </c>
      <c r="AP2614" s="2" t="s">
        <v>73</v>
      </c>
      <c r="AQ2614" s="2" t="s">
        <v>132</v>
      </c>
      <c r="AR2614" s="2" t="s">
        <v>107</v>
      </c>
    </row>
    <row r="2615" customFormat="false" ht="15" hidden="false" customHeight="false" outlineLevel="0" collapsed="false">
      <c r="A2615" s="2" t="s">
        <v>36325</v>
      </c>
      <c r="B2615" s="2" t="s">
        <v>109</v>
      </c>
      <c r="C2615" s="2" t="s">
        <v>35490</v>
      </c>
      <c r="D2615" s="2" t="s">
        <v>30012</v>
      </c>
      <c r="E2615" s="2" t="s">
        <v>36326</v>
      </c>
      <c r="F2615" s="2" t="s">
        <v>3042</v>
      </c>
      <c r="G2615" s="2" t="s">
        <v>36327</v>
      </c>
      <c r="H2615" s="2" t="s">
        <v>36328</v>
      </c>
      <c r="I2615" s="2" t="s">
        <v>51</v>
      </c>
      <c r="J2615" s="2" t="s">
        <v>52</v>
      </c>
      <c r="K2615" s="2" t="s">
        <v>4884</v>
      </c>
      <c r="L2615" s="2" t="s">
        <v>36329</v>
      </c>
      <c r="M2615" s="2" t="s">
        <v>36330</v>
      </c>
      <c r="N2615" s="2" t="s">
        <v>29976</v>
      </c>
      <c r="O2615" s="2" t="s">
        <v>116</v>
      </c>
      <c r="P2615" s="2" t="s">
        <v>261</v>
      </c>
      <c r="Q2615" s="2" t="s">
        <v>1249</v>
      </c>
      <c r="R2615" s="2" t="s">
        <v>36331</v>
      </c>
      <c r="S2615" s="2" t="s">
        <v>36332</v>
      </c>
      <c r="T2615" s="2" t="s">
        <v>36333</v>
      </c>
      <c r="U2615" s="2" t="s">
        <v>36334</v>
      </c>
      <c r="V2615" s="2" t="s">
        <v>36335</v>
      </c>
      <c r="W2615" s="2" t="s">
        <v>36336</v>
      </c>
      <c r="X2615" s="2" t="s">
        <v>36337</v>
      </c>
      <c r="Y2615" s="2"/>
      <c r="Z2615" s="2" t="s">
        <v>1360</v>
      </c>
      <c r="AA2615" s="2" t="s">
        <v>36338</v>
      </c>
      <c r="AB2615" s="2" t="s">
        <v>36325</v>
      </c>
      <c r="AC2615" s="2" t="s">
        <v>36339</v>
      </c>
      <c r="AD2615" s="2" t="s">
        <v>71</v>
      </c>
      <c r="AE2615" s="2"/>
      <c r="AF2615" s="2"/>
      <c r="AG2615" s="2" t="s">
        <v>128</v>
      </c>
      <c r="AH2615" s="2"/>
      <c r="AI2615" s="2"/>
      <c r="AJ2615" s="2"/>
      <c r="AK2615" s="2"/>
      <c r="AL2615" s="2"/>
      <c r="AM2615" s="2" t="s">
        <v>104</v>
      </c>
      <c r="AN2615" s="2" t="s">
        <v>36189</v>
      </c>
      <c r="AO2615" s="2" t="s">
        <v>73</v>
      </c>
      <c r="AP2615" s="2" t="s">
        <v>73</v>
      </c>
      <c r="AQ2615" s="2" t="s">
        <v>132</v>
      </c>
      <c r="AR2615" s="2" t="s">
        <v>107</v>
      </c>
    </row>
    <row r="2616" customFormat="false" ht="15" hidden="false" customHeight="false" outlineLevel="0" collapsed="false">
      <c r="A2616" s="2" t="s">
        <v>36340</v>
      </c>
      <c r="B2616" s="2" t="s">
        <v>1415</v>
      </c>
      <c r="C2616" s="2" t="s">
        <v>35972</v>
      </c>
      <c r="D2616" s="2" t="s">
        <v>30012</v>
      </c>
      <c r="E2616" s="2" t="s">
        <v>10353</v>
      </c>
      <c r="F2616" s="2" t="s">
        <v>10354</v>
      </c>
      <c r="G2616" s="2" t="s">
        <v>10362</v>
      </c>
      <c r="H2616" s="2" t="s">
        <v>28902</v>
      </c>
      <c r="I2616" s="2" t="s">
        <v>51</v>
      </c>
      <c r="J2616" s="2" t="s">
        <v>52</v>
      </c>
      <c r="K2616" s="2" t="s">
        <v>84</v>
      </c>
      <c r="L2616" s="2" t="s">
        <v>10357</v>
      </c>
      <c r="M2616" s="2" t="s">
        <v>28903</v>
      </c>
      <c r="N2616" s="2" t="s">
        <v>104</v>
      </c>
      <c r="O2616" s="2" t="s">
        <v>573</v>
      </c>
      <c r="P2616" s="2" t="s">
        <v>190</v>
      </c>
      <c r="Q2616" s="2" t="s">
        <v>10359</v>
      </c>
      <c r="R2616" s="2" t="s">
        <v>1631</v>
      </c>
      <c r="S2616" s="2" t="s">
        <v>10360</v>
      </c>
      <c r="T2616" s="2" t="s">
        <v>10361</v>
      </c>
      <c r="U2616" s="2" t="s">
        <v>10362</v>
      </c>
      <c r="V2616" s="2" t="s">
        <v>10363</v>
      </c>
      <c r="W2616" s="2"/>
      <c r="X2616" s="2" t="s">
        <v>10355</v>
      </c>
      <c r="Y2616" s="2" t="s">
        <v>10364</v>
      </c>
      <c r="Z2616" s="2"/>
      <c r="AA2616" s="2" t="s">
        <v>36341</v>
      </c>
      <c r="AB2616" s="2" t="s">
        <v>36340</v>
      </c>
      <c r="AC2616" s="2" t="s">
        <v>36342</v>
      </c>
      <c r="AD2616" s="2" t="s">
        <v>100</v>
      </c>
      <c r="AE2616" s="2" t="s">
        <v>36343</v>
      </c>
      <c r="AF2616" s="2" t="s">
        <v>17551</v>
      </c>
      <c r="AG2616" s="2"/>
      <c r="AH2616" s="2"/>
      <c r="AI2616" s="2"/>
      <c r="AJ2616" s="2"/>
      <c r="AK2616" s="2"/>
      <c r="AL2616" s="2"/>
      <c r="AM2616" s="2" t="s">
        <v>104</v>
      </c>
      <c r="AN2616" s="2" t="s">
        <v>36344</v>
      </c>
      <c r="AO2616" s="2" t="s">
        <v>106</v>
      </c>
      <c r="AP2616" s="2" t="s">
        <v>74</v>
      </c>
      <c r="AQ2616" s="2" t="s">
        <v>132</v>
      </c>
      <c r="AR2616" s="2"/>
    </row>
    <row r="2617" customFormat="false" ht="15" hidden="false" customHeight="false" outlineLevel="0" collapsed="false">
      <c r="A2617" s="2" t="s">
        <v>36345</v>
      </c>
      <c r="B2617" s="2" t="s">
        <v>1415</v>
      </c>
      <c r="C2617" s="2" t="s">
        <v>36346</v>
      </c>
      <c r="D2617" s="2" t="s">
        <v>30012</v>
      </c>
      <c r="E2617" s="2" t="s">
        <v>36347</v>
      </c>
      <c r="F2617" s="2" t="s">
        <v>4604</v>
      </c>
      <c r="G2617" s="2" t="s">
        <v>36348</v>
      </c>
      <c r="H2617" s="2" t="s">
        <v>36349</v>
      </c>
      <c r="I2617" s="2" t="s">
        <v>51</v>
      </c>
      <c r="J2617" s="2" t="s">
        <v>52</v>
      </c>
      <c r="K2617" s="2" t="s">
        <v>7726</v>
      </c>
      <c r="L2617" s="2" t="s">
        <v>36350</v>
      </c>
      <c r="M2617" s="2" t="s">
        <v>36351</v>
      </c>
      <c r="N2617" s="2" t="s">
        <v>2463</v>
      </c>
      <c r="O2617" s="2" t="s">
        <v>555</v>
      </c>
      <c r="P2617" s="2" t="s">
        <v>143</v>
      </c>
      <c r="Q2617" s="2" t="s">
        <v>3019</v>
      </c>
      <c r="R2617" s="2" t="s">
        <v>36352</v>
      </c>
      <c r="S2617" s="2" t="s">
        <v>33051</v>
      </c>
      <c r="T2617" s="2" t="s">
        <v>33052</v>
      </c>
      <c r="U2617" s="2" t="s">
        <v>33056</v>
      </c>
      <c r="V2617" s="2" t="s">
        <v>16268</v>
      </c>
      <c r="W2617" s="2"/>
      <c r="X2617" s="2" t="s">
        <v>36353</v>
      </c>
      <c r="Y2617" s="2" t="s">
        <v>33053</v>
      </c>
      <c r="Z2617" s="2" t="s">
        <v>36354</v>
      </c>
      <c r="AA2617" s="2" t="s">
        <v>36355</v>
      </c>
      <c r="AB2617" s="2" t="s">
        <v>36345</v>
      </c>
      <c r="AC2617" s="2" t="s">
        <v>36356</v>
      </c>
      <c r="AD2617" s="2" t="s">
        <v>71</v>
      </c>
      <c r="AE2617" s="2"/>
      <c r="AF2617" s="2"/>
      <c r="AG2617" s="2" t="s">
        <v>103</v>
      </c>
      <c r="AH2617" s="2" t="s">
        <v>178</v>
      </c>
      <c r="AI2617" s="2" t="s">
        <v>16268</v>
      </c>
      <c r="AJ2617" s="2" t="s">
        <v>36357</v>
      </c>
      <c r="AK2617" s="2"/>
      <c r="AL2617" s="2"/>
      <c r="AM2617" s="2" t="s">
        <v>72</v>
      </c>
      <c r="AN2617" s="2"/>
      <c r="AO2617" s="2" t="s">
        <v>106</v>
      </c>
      <c r="AP2617" s="2" t="s">
        <v>74</v>
      </c>
      <c r="AQ2617" s="2" t="s">
        <v>132</v>
      </c>
      <c r="AR2617" s="2"/>
    </row>
    <row r="2618" customFormat="false" ht="15" hidden="false" customHeight="false" outlineLevel="0" collapsed="false">
      <c r="A2618" s="2" t="s">
        <v>36358</v>
      </c>
      <c r="B2618" s="2" t="s">
        <v>1415</v>
      </c>
      <c r="C2618" s="2" t="s">
        <v>36359</v>
      </c>
      <c r="D2618" s="2" t="s">
        <v>30012</v>
      </c>
      <c r="E2618" s="2" t="s">
        <v>36360</v>
      </c>
      <c r="F2618" s="2" t="s">
        <v>36361</v>
      </c>
      <c r="G2618" s="2" t="s">
        <v>36362</v>
      </c>
      <c r="H2618" s="2"/>
      <c r="I2618" s="2" t="s">
        <v>51</v>
      </c>
      <c r="J2618" s="2" t="s">
        <v>52</v>
      </c>
      <c r="K2618" s="2" t="s">
        <v>53</v>
      </c>
      <c r="L2618" s="2" t="s">
        <v>8360</v>
      </c>
      <c r="M2618" s="2" t="s">
        <v>36363</v>
      </c>
      <c r="N2618" s="2" t="s">
        <v>36364</v>
      </c>
      <c r="O2618" s="2" t="s">
        <v>733</v>
      </c>
      <c r="P2618" s="2" t="s">
        <v>190</v>
      </c>
      <c r="Q2618" s="2" t="s">
        <v>4389</v>
      </c>
      <c r="R2618" s="2" t="s">
        <v>60</v>
      </c>
      <c r="S2618" s="2" t="s">
        <v>9578</v>
      </c>
      <c r="T2618" s="2" t="s">
        <v>36365</v>
      </c>
      <c r="U2618" s="2" t="s">
        <v>36366</v>
      </c>
      <c r="V2618" s="2" t="s">
        <v>36367</v>
      </c>
      <c r="W2618" s="2" t="s">
        <v>36365</v>
      </c>
      <c r="X2618" s="2" t="s">
        <v>36362</v>
      </c>
      <c r="Y2618" s="2" t="s">
        <v>36362</v>
      </c>
      <c r="Z2618" s="2" t="s">
        <v>36368</v>
      </c>
      <c r="AA2618" s="2" t="s">
        <v>36369</v>
      </c>
      <c r="AB2618" s="2" t="s">
        <v>36358</v>
      </c>
      <c r="AC2618" s="2" t="s">
        <v>36370</v>
      </c>
      <c r="AD2618" s="2" t="s">
        <v>71</v>
      </c>
      <c r="AE2618" s="2"/>
      <c r="AF2618" s="2"/>
      <c r="AG2618" s="2" t="s">
        <v>128</v>
      </c>
      <c r="AH2618" s="2"/>
      <c r="AI2618" s="2"/>
      <c r="AJ2618" s="2"/>
      <c r="AK2618" s="2"/>
      <c r="AL2618" s="2"/>
      <c r="AM2618" s="2" t="s">
        <v>72</v>
      </c>
      <c r="AN2618" s="2"/>
      <c r="AO2618" s="2" t="s">
        <v>74</v>
      </c>
      <c r="AP2618" s="2" t="s">
        <v>106</v>
      </c>
      <c r="AQ2618" s="2"/>
      <c r="AR2618" s="2" t="s">
        <v>107</v>
      </c>
    </row>
    <row r="2619" customFormat="false" ht="15" hidden="false" customHeight="false" outlineLevel="0" collapsed="false">
      <c r="A2619" s="2" t="s">
        <v>36371</v>
      </c>
      <c r="B2619" s="2" t="s">
        <v>1415</v>
      </c>
      <c r="C2619" s="2" t="s">
        <v>36359</v>
      </c>
      <c r="D2619" s="2" t="s">
        <v>30012</v>
      </c>
      <c r="E2619" s="2" t="s">
        <v>36372</v>
      </c>
      <c r="F2619" s="2" t="s">
        <v>36373</v>
      </c>
      <c r="G2619" s="2" t="s">
        <v>81</v>
      </c>
      <c r="H2619" s="2"/>
      <c r="I2619" s="2" t="s">
        <v>51</v>
      </c>
      <c r="J2619" s="2" t="s">
        <v>52</v>
      </c>
      <c r="K2619" s="2" t="s">
        <v>36374</v>
      </c>
      <c r="L2619" s="2" t="s">
        <v>35520</v>
      </c>
      <c r="M2619" s="2" t="s">
        <v>36375</v>
      </c>
      <c r="N2619" s="2" t="s">
        <v>81</v>
      </c>
      <c r="O2619" s="2" t="s">
        <v>116</v>
      </c>
      <c r="P2619" s="2" t="s">
        <v>104</v>
      </c>
      <c r="Q2619" s="2" t="s">
        <v>36376</v>
      </c>
      <c r="R2619" s="2" t="s">
        <v>36377</v>
      </c>
      <c r="S2619" s="2" t="s">
        <v>36378</v>
      </c>
      <c r="T2619" s="2" t="s">
        <v>81</v>
      </c>
      <c r="U2619" s="2" t="s">
        <v>35526</v>
      </c>
      <c r="V2619" s="2" t="s">
        <v>36379</v>
      </c>
      <c r="W2619" s="2"/>
      <c r="X2619" s="2" t="s">
        <v>81</v>
      </c>
      <c r="Y2619" s="2"/>
      <c r="Z2619" s="2" t="s">
        <v>36380</v>
      </c>
      <c r="AA2619" s="2" t="s">
        <v>36381</v>
      </c>
      <c r="AB2619" s="2" t="s">
        <v>36371</v>
      </c>
      <c r="AC2619" s="2" t="s">
        <v>36382</v>
      </c>
      <c r="AD2619" s="2" t="s">
        <v>71</v>
      </c>
      <c r="AE2619" s="2"/>
      <c r="AF2619" s="2"/>
      <c r="AG2619" s="2"/>
      <c r="AH2619" s="2"/>
      <c r="AI2619" s="2"/>
      <c r="AJ2619" s="2"/>
      <c r="AK2619" s="2"/>
      <c r="AL2619" s="2"/>
      <c r="AM2619" s="2" t="s">
        <v>104</v>
      </c>
      <c r="AN2619" s="2" t="s">
        <v>36359</v>
      </c>
      <c r="AO2619" s="2" t="s">
        <v>73</v>
      </c>
      <c r="AP2619" s="2" t="s">
        <v>106</v>
      </c>
      <c r="AQ2619" s="2"/>
      <c r="AR2619" s="2"/>
    </row>
    <row r="2620" customFormat="false" ht="15" hidden="false" customHeight="false" outlineLevel="0" collapsed="false">
      <c r="A2620" s="2" t="s">
        <v>36383</v>
      </c>
      <c r="B2620" s="2" t="s">
        <v>1415</v>
      </c>
      <c r="C2620" s="2" t="s">
        <v>36359</v>
      </c>
      <c r="D2620" s="2" t="s">
        <v>30012</v>
      </c>
      <c r="E2620" s="2" t="s">
        <v>36384</v>
      </c>
      <c r="F2620" s="2" t="s">
        <v>9880</v>
      </c>
      <c r="G2620" s="2"/>
      <c r="H2620" s="2" t="s">
        <v>36385</v>
      </c>
      <c r="I2620" s="2" t="s">
        <v>51</v>
      </c>
      <c r="J2620" s="2" t="s">
        <v>52</v>
      </c>
      <c r="K2620" s="2" t="s">
        <v>84</v>
      </c>
      <c r="L2620" s="2" t="s">
        <v>36386</v>
      </c>
      <c r="M2620" s="2" t="s">
        <v>36387</v>
      </c>
      <c r="N2620" s="2" t="s">
        <v>57</v>
      </c>
      <c r="O2620" s="2" t="s">
        <v>573</v>
      </c>
      <c r="P2620" s="2" t="s">
        <v>143</v>
      </c>
      <c r="Q2620" s="2" t="s">
        <v>2686</v>
      </c>
      <c r="R2620" s="2" t="s">
        <v>60</v>
      </c>
      <c r="S2620" s="2" t="s">
        <v>36388</v>
      </c>
      <c r="T2620" s="2" t="s">
        <v>36389</v>
      </c>
      <c r="U2620" s="2" t="s">
        <v>36390</v>
      </c>
      <c r="V2620" s="2" t="s">
        <v>36391</v>
      </c>
      <c r="W2620" s="2"/>
      <c r="X2620" s="2" t="s">
        <v>36392</v>
      </c>
      <c r="Y2620" s="2" t="s">
        <v>36393</v>
      </c>
      <c r="Z2620" s="2" t="s">
        <v>36394</v>
      </c>
      <c r="AA2620" s="2" t="s">
        <v>36395</v>
      </c>
      <c r="AB2620" s="2" t="s">
        <v>36383</v>
      </c>
      <c r="AC2620" s="2" t="s">
        <v>36396</v>
      </c>
      <c r="AD2620" s="2" t="s">
        <v>71</v>
      </c>
      <c r="AE2620" s="2"/>
      <c r="AF2620" s="2"/>
      <c r="AG2620" s="2" t="s">
        <v>298</v>
      </c>
      <c r="AH2620" s="2" t="s">
        <v>178</v>
      </c>
      <c r="AI2620" s="2" t="s">
        <v>36397</v>
      </c>
      <c r="AJ2620" s="2" t="s">
        <v>165</v>
      </c>
      <c r="AK2620" s="2"/>
      <c r="AL2620" s="2"/>
      <c r="AM2620" s="2" t="s">
        <v>72</v>
      </c>
      <c r="AN2620" s="2"/>
      <c r="AO2620" s="2" t="s">
        <v>106</v>
      </c>
      <c r="AP2620" s="2" t="s">
        <v>74</v>
      </c>
      <c r="AQ2620" s="2" t="s">
        <v>132</v>
      </c>
      <c r="AR2620" s="2"/>
    </row>
    <row r="2621" customFormat="false" ht="15" hidden="false" customHeight="false" outlineLevel="0" collapsed="false">
      <c r="A2621" s="2" t="s">
        <v>36398</v>
      </c>
      <c r="B2621" s="2" t="s">
        <v>76</v>
      </c>
      <c r="C2621" s="2" t="s">
        <v>36359</v>
      </c>
      <c r="D2621" s="2" t="s">
        <v>30012</v>
      </c>
      <c r="E2621" s="2" t="s">
        <v>36399</v>
      </c>
      <c r="F2621" s="2" t="s">
        <v>27459</v>
      </c>
      <c r="G2621" s="2" t="s">
        <v>36400</v>
      </c>
      <c r="H2621" s="2" t="s">
        <v>36401</v>
      </c>
      <c r="I2621" s="2" t="s">
        <v>83</v>
      </c>
      <c r="J2621" s="2" t="s">
        <v>52</v>
      </c>
      <c r="K2621" s="2" t="s">
        <v>5389</v>
      </c>
      <c r="L2621" s="2" t="s">
        <v>36402</v>
      </c>
      <c r="M2621" s="2" t="s">
        <v>36403</v>
      </c>
      <c r="N2621" s="2" t="s">
        <v>2463</v>
      </c>
      <c r="O2621" s="2" t="s">
        <v>287</v>
      </c>
      <c r="P2621" s="2" t="s">
        <v>191</v>
      </c>
      <c r="Q2621" s="2" t="s">
        <v>3146</v>
      </c>
      <c r="R2621" s="2" t="s">
        <v>215</v>
      </c>
      <c r="S2621" s="2" t="s">
        <v>36404</v>
      </c>
      <c r="T2621" s="2" t="s">
        <v>36405</v>
      </c>
      <c r="U2621" s="2" t="s">
        <v>36406</v>
      </c>
      <c r="V2621" s="2" t="s">
        <v>36407</v>
      </c>
      <c r="W2621" s="2"/>
      <c r="X2621" s="2" t="s">
        <v>36400</v>
      </c>
      <c r="Y2621" s="2" t="s">
        <v>36408</v>
      </c>
      <c r="Z2621" s="2" t="s">
        <v>36409</v>
      </c>
      <c r="AA2621" s="2" t="s">
        <v>36410</v>
      </c>
      <c r="AB2621" s="2" t="s">
        <v>36398</v>
      </c>
      <c r="AC2621" s="2" t="s">
        <v>36411</v>
      </c>
      <c r="AD2621" s="2" t="s">
        <v>71</v>
      </c>
      <c r="AE2621" s="2" t="s">
        <v>1729</v>
      </c>
      <c r="AF2621" s="2" t="s">
        <v>239</v>
      </c>
      <c r="AG2621" s="2" t="s">
        <v>103</v>
      </c>
      <c r="AH2621" s="2" t="s">
        <v>178</v>
      </c>
      <c r="AI2621" s="2" t="s">
        <v>36412</v>
      </c>
      <c r="AJ2621" s="2" t="s">
        <v>239</v>
      </c>
      <c r="AK2621" s="2"/>
      <c r="AL2621" s="2"/>
      <c r="AM2621" s="2" t="s">
        <v>72</v>
      </c>
      <c r="AN2621" s="2"/>
      <c r="AO2621" s="2" t="s">
        <v>106</v>
      </c>
      <c r="AP2621" s="2" t="s">
        <v>74</v>
      </c>
      <c r="AQ2621" s="2" t="s">
        <v>132</v>
      </c>
      <c r="AR2621" s="2"/>
    </row>
    <row r="2622" customFormat="false" ht="15" hidden="false" customHeight="false" outlineLevel="0" collapsed="false">
      <c r="A2622" s="2" t="s">
        <v>36413</v>
      </c>
      <c r="B2622" s="2" t="s">
        <v>76</v>
      </c>
      <c r="C2622" s="2" t="s">
        <v>36359</v>
      </c>
      <c r="D2622" s="2" t="s">
        <v>30012</v>
      </c>
      <c r="E2622" s="2" t="s">
        <v>36414</v>
      </c>
      <c r="F2622" s="2" t="s">
        <v>36415</v>
      </c>
      <c r="G2622" s="2" t="s">
        <v>36400</v>
      </c>
      <c r="H2622" s="2" t="s">
        <v>36401</v>
      </c>
      <c r="I2622" s="2" t="s">
        <v>51</v>
      </c>
      <c r="J2622" s="2" t="s">
        <v>52</v>
      </c>
      <c r="K2622" s="2" t="s">
        <v>5389</v>
      </c>
      <c r="L2622" s="2" t="s">
        <v>15767</v>
      </c>
      <c r="M2622" s="2" t="s">
        <v>36416</v>
      </c>
      <c r="N2622" s="2" t="s">
        <v>2463</v>
      </c>
      <c r="O2622" s="2" t="s">
        <v>287</v>
      </c>
      <c r="P2622" s="2" t="s">
        <v>191</v>
      </c>
      <c r="Q2622" s="2" t="s">
        <v>3146</v>
      </c>
      <c r="R2622" s="2" t="s">
        <v>215</v>
      </c>
      <c r="S2622" s="2" t="s">
        <v>36404</v>
      </c>
      <c r="T2622" s="2" t="s">
        <v>36405</v>
      </c>
      <c r="U2622" s="2" t="s">
        <v>36406</v>
      </c>
      <c r="V2622" s="2" t="s">
        <v>36407</v>
      </c>
      <c r="W2622" s="2"/>
      <c r="X2622" s="2" t="s">
        <v>36400</v>
      </c>
      <c r="Y2622" s="2" t="s">
        <v>36408</v>
      </c>
      <c r="Z2622" s="2" t="s">
        <v>36409</v>
      </c>
      <c r="AA2622" s="2" t="s">
        <v>36410</v>
      </c>
      <c r="AB2622" s="2" t="s">
        <v>36413</v>
      </c>
      <c r="AC2622" s="2" t="s">
        <v>36417</v>
      </c>
      <c r="AD2622" s="2" t="s">
        <v>71</v>
      </c>
      <c r="AE2622" s="2"/>
      <c r="AF2622" s="2"/>
      <c r="AG2622" s="2"/>
      <c r="AH2622" s="2"/>
      <c r="AI2622" s="2" t="s">
        <v>103</v>
      </c>
      <c r="AJ2622" s="2" t="s">
        <v>178</v>
      </c>
      <c r="AK2622" s="2" t="s">
        <v>36412</v>
      </c>
      <c r="AL2622" s="2" t="s">
        <v>239</v>
      </c>
      <c r="AM2622" s="2" t="s">
        <v>72</v>
      </c>
      <c r="AN2622" s="2"/>
      <c r="AO2622" s="2" t="s">
        <v>106</v>
      </c>
      <c r="AP2622" s="2"/>
      <c r="AQ2622" s="2" t="s">
        <v>132</v>
      </c>
      <c r="AR2622" s="2"/>
    </row>
    <row r="2623" customFormat="false" ht="15" hidden="false" customHeight="false" outlineLevel="0" collapsed="false">
      <c r="A2623" s="2" t="s">
        <v>36418</v>
      </c>
      <c r="B2623" s="2" t="s">
        <v>1415</v>
      </c>
      <c r="C2623" s="2" t="s">
        <v>36419</v>
      </c>
      <c r="D2623" s="2" t="s">
        <v>30012</v>
      </c>
      <c r="E2623" s="2" t="s">
        <v>36420</v>
      </c>
      <c r="F2623" s="2" t="s">
        <v>4717</v>
      </c>
      <c r="G2623" s="2"/>
      <c r="H2623" s="2" t="s">
        <v>36421</v>
      </c>
      <c r="I2623" s="2" t="s">
        <v>83</v>
      </c>
      <c r="J2623" s="2" t="s">
        <v>52</v>
      </c>
      <c r="K2623" s="2" t="s">
        <v>1381</v>
      </c>
      <c r="L2623" s="2" t="s">
        <v>9847</v>
      </c>
      <c r="M2623" s="2" t="s">
        <v>36422</v>
      </c>
      <c r="N2623" s="2" t="s">
        <v>36423</v>
      </c>
      <c r="O2623" s="2" t="s">
        <v>58</v>
      </c>
      <c r="P2623" s="2" t="s">
        <v>190</v>
      </c>
      <c r="Q2623" s="2" t="s">
        <v>2969</v>
      </c>
      <c r="R2623" s="2" t="s">
        <v>477</v>
      </c>
      <c r="S2623" s="2" t="s">
        <v>36424</v>
      </c>
      <c r="T2623" s="2" t="s">
        <v>36425</v>
      </c>
      <c r="U2623" s="2" t="s">
        <v>36426</v>
      </c>
      <c r="V2623" s="2" t="s">
        <v>36427</v>
      </c>
      <c r="W2623" s="2" t="s">
        <v>36428</v>
      </c>
      <c r="X2623" s="2" t="s">
        <v>36429</v>
      </c>
      <c r="Y2623" s="2" t="s">
        <v>36428</v>
      </c>
      <c r="Z2623" s="2" t="s">
        <v>29123</v>
      </c>
      <c r="AA2623" s="2" t="s">
        <v>36430</v>
      </c>
      <c r="AB2623" s="2" t="s">
        <v>36418</v>
      </c>
      <c r="AC2623" s="2" t="s">
        <v>36431</v>
      </c>
      <c r="AD2623" s="2" t="s">
        <v>71</v>
      </c>
      <c r="AE2623" s="2"/>
      <c r="AF2623" s="2"/>
      <c r="AG2623" s="2" t="s">
        <v>128</v>
      </c>
      <c r="AH2623" s="2"/>
      <c r="AI2623" s="2"/>
      <c r="AJ2623" s="2"/>
      <c r="AK2623" s="2"/>
      <c r="AL2623" s="2"/>
      <c r="AM2623" s="2" t="s">
        <v>72</v>
      </c>
      <c r="AN2623" s="2"/>
      <c r="AO2623" s="2" t="s">
        <v>106</v>
      </c>
      <c r="AP2623" s="2" t="s">
        <v>74</v>
      </c>
      <c r="AQ2623" s="2" t="s">
        <v>132</v>
      </c>
      <c r="AR2623" s="2"/>
    </row>
    <row r="2624" customFormat="false" ht="15" hidden="false" customHeight="false" outlineLevel="0" collapsed="false">
      <c r="A2624" s="2" t="s">
        <v>36432</v>
      </c>
      <c r="B2624" s="2" t="s">
        <v>1415</v>
      </c>
      <c r="C2624" s="2" t="s">
        <v>34131</v>
      </c>
      <c r="D2624" s="2" t="s">
        <v>30012</v>
      </c>
      <c r="E2624" s="2" t="s">
        <v>36433</v>
      </c>
      <c r="F2624" s="2" t="s">
        <v>36434</v>
      </c>
      <c r="G2624" s="2" t="s">
        <v>36435</v>
      </c>
      <c r="H2624" s="2" t="s">
        <v>36436</v>
      </c>
      <c r="I2624" s="2" t="s">
        <v>83</v>
      </c>
      <c r="J2624" s="2" t="s">
        <v>52</v>
      </c>
      <c r="K2624" s="2" t="s">
        <v>84</v>
      </c>
      <c r="L2624" s="2" t="s">
        <v>36437</v>
      </c>
      <c r="M2624" s="2" t="s">
        <v>36438</v>
      </c>
      <c r="N2624" s="2" t="s">
        <v>36439</v>
      </c>
      <c r="O2624" s="2" t="s">
        <v>142</v>
      </c>
      <c r="P2624" s="2" t="s">
        <v>328</v>
      </c>
      <c r="Q2624" s="2" t="s">
        <v>36440</v>
      </c>
      <c r="R2624" s="2" t="s">
        <v>3857</v>
      </c>
      <c r="S2624" s="2" t="s">
        <v>36441</v>
      </c>
      <c r="T2624" s="2" t="s">
        <v>36442</v>
      </c>
      <c r="U2624" s="2" t="s">
        <v>36443</v>
      </c>
      <c r="V2624" s="2" t="s">
        <v>36444</v>
      </c>
      <c r="W2624" s="2" t="s">
        <v>36445</v>
      </c>
      <c r="X2624" s="2" t="s">
        <v>36446</v>
      </c>
      <c r="Y2624" s="2" t="s">
        <v>36447</v>
      </c>
      <c r="Z2624" s="2" t="s">
        <v>36448</v>
      </c>
      <c r="AA2624" s="2" t="s">
        <v>36449</v>
      </c>
      <c r="AB2624" s="2" t="s">
        <v>36432</v>
      </c>
      <c r="AC2624" s="2" t="s">
        <v>36450</v>
      </c>
      <c r="AD2624" s="2" t="s">
        <v>71</v>
      </c>
      <c r="AE2624" s="2"/>
      <c r="AF2624" s="2"/>
      <c r="AG2624" s="2" t="s">
        <v>128</v>
      </c>
      <c r="AH2624" s="2"/>
      <c r="AI2624" s="2"/>
      <c r="AJ2624" s="2"/>
      <c r="AK2624" s="2"/>
      <c r="AL2624" s="2"/>
      <c r="AM2624" s="2" t="s">
        <v>72</v>
      </c>
      <c r="AN2624" s="2"/>
      <c r="AO2624" s="2" t="s">
        <v>73</v>
      </c>
      <c r="AP2624" s="2" t="s">
        <v>156</v>
      </c>
      <c r="AQ2624" s="2" t="s">
        <v>132</v>
      </c>
      <c r="AR2624" s="2" t="s">
        <v>107</v>
      </c>
    </row>
    <row r="2625" customFormat="false" ht="15" hidden="false" customHeight="false" outlineLevel="0" collapsed="false">
      <c r="A2625" s="2" t="s">
        <v>36451</v>
      </c>
      <c r="B2625" s="2" t="s">
        <v>1415</v>
      </c>
      <c r="C2625" s="2" t="s">
        <v>36452</v>
      </c>
      <c r="D2625" s="2" t="s">
        <v>30012</v>
      </c>
      <c r="E2625" s="2" t="s">
        <v>36453</v>
      </c>
      <c r="F2625" s="2" t="s">
        <v>36454</v>
      </c>
      <c r="G2625" s="2" t="s">
        <v>36455</v>
      </c>
      <c r="H2625" s="2" t="s">
        <v>36456</v>
      </c>
      <c r="I2625" s="2" t="s">
        <v>51</v>
      </c>
      <c r="J2625" s="2" t="s">
        <v>52</v>
      </c>
      <c r="K2625" s="2" t="s">
        <v>53</v>
      </c>
      <c r="L2625" s="2" t="s">
        <v>21091</v>
      </c>
      <c r="M2625" s="2" t="s">
        <v>36457</v>
      </c>
      <c r="N2625" s="2" t="s">
        <v>36458</v>
      </c>
      <c r="O2625" s="2" t="s">
        <v>88</v>
      </c>
      <c r="P2625" s="2" t="s">
        <v>442</v>
      </c>
      <c r="Q2625" s="2" t="s">
        <v>2532</v>
      </c>
      <c r="R2625" s="2" t="s">
        <v>145</v>
      </c>
      <c r="S2625" s="2" t="s">
        <v>36459</v>
      </c>
      <c r="T2625" s="2" t="s">
        <v>36460</v>
      </c>
      <c r="U2625" s="2" t="s">
        <v>36461</v>
      </c>
      <c r="V2625" s="2" t="s">
        <v>36462</v>
      </c>
      <c r="W2625" s="2" t="s">
        <v>36463</v>
      </c>
      <c r="X2625" s="2" t="s">
        <v>36464</v>
      </c>
      <c r="Y2625" s="2" t="s">
        <v>36465</v>
      </c>
      <c r="Z2625" s="2"/>
      <c r="AA2625" s="2" t="s">
        <v>36466</v>
      </c>
      <c r="AB2625" s="2" t="s">
        <v>36451</v>
      </c>
      <c r="AC2625" s="2" t="s">
        <v>36467</v>
      </c>
      <c r="AD2625" s="2" t="s">
        <v>71</v>
      </c>
      <c r="AE2625" s="2"/>
      <c r="AF2625" s="2"/>
      <c r="AG2625" s="2"/>
      <c r="AH2625" s="2"/>
      <c r="AI2625" s="2" t="s">
        <v>298</v>
      </c>
      <c r="AJ2625" s="2" t="s">
        <v>178</v>
      </c>
      <c r="AK2625" s="2" t="s">
        <v>36468</v>
      </c>
      <c r="AL2625" s="2" t="s">
        <v>36469</v>
      </c>
      <c r="AM2625" s="2" t="s">
        <v>72</v>
      </c>
      <c r="AN2625" s="2"/>
      <c r="AO2625" s="2" t="s">
        <v>156</v>
      </c>
      <c r="AP2625" s="2" t="s">
        <v>74</v>
      </c>
      <c r="AQ2625" s="2" t="s">
        <v>132</v>
      </c>
      <c r="AR2625" s="2"/>
    </row>
    <row r="2626" customFormat="false" ht="15" hidden="false" customHeight="false" outlineLevel="0" collapsed="false">
      <c r="A2626" s="2" t="s">
        <v>36470</v>
      </c>
      <c r="B2626" s="2" t="s">
        <v>278</v>
      </c>
      <c r="C2626" s="2" t="s">
        <v>36452</v>
      </c>
      <c r="D2626" s="2" t="s">
        <v>30012</v>
      </c>
      <c r="E2626" s="2" t="s">
        <v>36471</v>
      </c>
      <c r="F2626" s="2" t="s">
        <v>6717</v>
      </c>
      <c r="G2626" s="2"/>
      <c r="H2626" s="2" t="s">
        <v>36472</v>
      </c>
      <c r="I2626" s="2" t="s">
        <v>51</v>
      </c>
      <c r="J2626" s="2" t="s">
        <v>52</v>
      </c>
      <c r="K2626" s="2" t="s">
        <v>53</v>
      </c>
      <c r="L2626" s="2" t="s">
        <v>36473</v>
      </c>
      <c r="M2626" s="2" t="s">
        <v>36474</v>
      </c>
      <c r="N2626" s="2" t="s">
        <v>310</v>
      </c>
      <c r="O2626" s="2" t="s">
        <v>142</v>
      </c>
      <c r="P2626" s="2" t="s">
        <v>142</v>
      </c>
      <c r="Q2626" s="2" t="s">
        <v>21076</v>
      </c>
      <c r="R2626" s="2" t="s">
        <v>193</v>
      </c>
      <c r="S2626" s="2" t="s">
        <v>21077</v>
      </c>
      <c r="T2626" s="2" t="s">
        <v>21078</v>
      </c>
      <c r="U2626" s="2" t="s">
        <v>21079</v>
      </c>
      <c r="V2626" s="2" t="s">
        <v>21080</v>
      </c>
      <c r="W2626" s="2" t="s">
        <v>21081</v>
      </c>
      <c r="X2626" s="2" t="s">
        <v>21082</v>
      </c>
      <c r="Y2626" s="2"/>
      <c r="Z2626" s="2" t="s">
        <v>36475</v>
      </c>
      <c r="AA2626" s="2" t="s">
        <v>36476</v>
      </c>
      <c r="AB2626" s="2" t="s">
        <v>36470</v>
      </c>
      <c r="AC2626" s="2" t="s">
        <v>36477</v>
      </c>
      <c r="AD2626" s="2" t="s">
        <v>100</v>
      </c>
      <c r="AE2626" s="2" t="s">
        <v>36478</v>
      </c>
      <c r="AF2626" s="2" t="s">
        <v>26263</v>
      </c>
      <c r="AG2626" s="2"/>
      <c r="AH2626" s="2"/>
      <c r="AI2626" s="2"/>
      <c r="AJ2626" s="2"/>
      <c r="AK2626" s="2"/>
      <c r="AL2626" s="2"/>
      <c r="AM2626" s="2" t="s">
        <v>104</v>
      </c>
      <c r="AN2626" s="2" t="s">
        <v>34558</v>
      </c>
      <c r="AO2626" s="2" t="s">
        <v>156</v>
      </c>
      <c r="AP2626" s="2" t="s">
        <v>74</v>
      </c>
      <c r="AQ2626" s="2" t="s">
        <v>132</v>
      </c>
      <c r="AR2626" s="2"/>
    </row>
    <row r="2627" customFormat="false" ht="15" hidden="false" customHeight="false" outlineLevel="0" collapsed="false">
      <c r="A2627" s="2" t="s">
        <v>36479</v>
      </c>
      <c r="B2627" s="2" t="s">
        <v>1415</v>
      </c>
      <c r="C2627" s="2" t="s">
        <v>36452</v>
      </c>
      <c r="D2627" s="2" t="s">
        <v>30012</v>
      </c>
      <c r="E2627" s="2" t="s">
        <v>36480</v>
      </c>
      <c r="F2627" s="2" t="s">
        <v>36481</v>
      </c>
      <c r="G2627" s="2" t="s">
        <v>36482</v>
      </c>
      <c r="H2627" s="2" t="s">
        <v>36483</v>
      </c>
      <c r="I2627" s="2" t="s">
        <v>51</v>
      </c>
      <c r="J2627" s="2" t="s">
        <v>52</v>
      </c>
      <c r="K2627" s="2" t="s">
        <v>84</v>
      </c>
      <c r="L2627" s="2" t="s">
        <v>36484</v>
      </c>
      <c r="M2627" s="2" t="s">
        <v>36485</v>
      </c>
      <c r="N2627" s="2" t="s">
        <v>442</v>
      </c>
      <c r="O2627" s="2" t="s">
        <v>312</v>
      </c>
      <c r="P2627" s="2" t="s">
        <v>312</v>
      </c>
      <c r="Q2627" s="2" t="s">
        <v>288</v>
      </c>
      <c r="R2627" s="2" t="s">
        <v>60</v>
      </c>
      <c r="S2627" s="2" t="s">
        <v>36486</v>
      </c>
      <c r="T2627" s="2" t="s">
        <v>36487</v>
      </c>
      <c r="U2627" s="2" t="s">
        <v>36488</v>
      </c>
      <c r="V2627" s="2" t="s">
        <v>36489</v>
      </c>
      <c r="W2627" s="2" t="s">
        <v>36490</v>
      </c>
      <c r="X2627" s="2" t="s">
        <v>36491</v>
      </c>
      <c r="Y2627" s="2" t="s">
        <v>36492</v>
      </c>
      <c r="Z2627" s="2" t="s">
        <v>36493</v>
      </c>
      <c r="AA2627" s="2" t="s">
        <v>36494</v>
      </c>
      <c r="AB2627" s="2" t="s">
        <v>36479</v>
      </c>
      <c r="AC2627" s="2" t="s">
        <v>36495</v>
      </c>
      <c r="AD2627" s="2" t="s">
        <v>71</v>
      </c>
      <c r="AE2627" s="2"/>
      <c r="AF2627" s="2"/>
      <c r="AG2627" s="2" t="s">
        <v>128</v>
      </c>
      <c r="AH2627" s="2"/>
      <c r="AI2627" s="2"/>
      <c r="AJ2627" s="2"/>
      <c r="AK2627" s="2"/>
      <c r="AL2627" s="2"/>
      <c r="AM2627" s="2" t="s">
        <v>72</v>
      </c>
      <c r="AN2627" s="2"/>
      <c r="AO2627" s="2" t="s">
        <v>73</v>
      </c>
      <c r="AP2627" s="2" t="s">
        <v>106</v>
      </c>
      <c r="AQ2627" s="2" t="s">
        <v>132</v>
      </c>
      <c r="AR2627" s="2" t="s">
        <v>132</v>
      </c>
    </row>
    <row r="2628" customFormat="false" ht="15" hidden="false" customHeight="false" outlineLevel="0" collapsed="false">
      <c r="A2628" s="2" t="s">
        <v>36496</v>
      </c>
      <c r="B2628" s="2" t="s">
        <v>109</v>
      </c>
      <c r="C2628" s="2" t="s">
        <v>36497</v>
      </c>
      <c r="D2628" s="2" t="s">
        <v>30012</v>
      </c>
      <c r="E2628" s="2" t="s">
        <v>36498</v>
      </c>
      <c r="F2628" s="2" t="s">
        <v>36499</v>
      </c>
      <c r="G2628" s="2"/>
      <c r="H2628" s="2" t="s">
        <v>36500</v>
      </c>
      <c r="I2628" s="2" t="s">
        <v>51</v>
      </c>
      <c r="J2628" s="2" t="s">
        <v>52</v>
      </c>
      <c r="K2628" s="2" t="s">
        <v>138</v>
      </c>
      <c r="L2628" s="2" t="s">
        <v>36501</v>
      </c>
      <c r="M2628" s="2" t="s">
        <v>22621</v>
      </c>
      <c r="N2628" s="2" t="s">
        <v>2531</v>
      </c>
      <c r="O2628" s="2" t="s">
        <v>287</v>
      </c>
      <c r="P2628" s="2" t="s">
        <v>287</v>
      </c>
      <c r="Q2628" s="2" t="s">
        <v>4967</v>
      </c>
      <c r="R2628" s="2" t="s">
        <v>60</v>
      </c>
      <c r="S2628" s="2" t="s">
        <v>36502</v>
      </c>
      <c r="T2628" s="2" t="s">
        <v>22623</v>
      </c>
      <c r="U2628" s="2" t="s">
        <v>36503</v>
      </c>
      <c r="V2628" s="2" t="s">
        <v>22624</v>
      </c>
      <c r="W2628" s="2" t="s">
        <v>22625</v>
      </c>
      <c r="X2628" s="2" t="s">
        <v>22626</v>
      </c>
      <c r="Y2628" s="2" t="s">
        <v>36504</v>
      </c>
      <c r="Z2628" s="2"/>
      <c r="AA2628" s="2" t="s">
        <v>36505</v>
      </c>
      <c r="AB2628" s="2" t="s">
        <v>36496</v>
      </c>
      <c r="AC2628" s="2" t="s">
        <v>36506</v>
      </c>
      <c r="AD2628" s="2" t="s">
        <v>100</v>
      </c>
      <c r="AE2628" s="2" t="s">
        <v>36507</v>
      </c>
      <c r="AF2628" s="2" t="s">
        <v>542</v>
      </c>
      <c r="AG2628" s="2"/>
      <c r="AH2628" s="2"/>
      <c r="AI2628" s="2"/>
      <c r="AJ2628" s="2"/>
      <c r="AK2628" s="2"/>
      <c r="AL2628" s="2"/>
      <c r="AM2628" s="2" t="s">
        <v>104</v>
      </c>
      <c r="AN2628" s="2" t="s">
        <v>36508</v>
      </c>
      <c r="AO2628" s="2" t="s">
        <v>106</v>
      </c>
      <c r="AP2628" s="2" t="s">
        <v>106</v>
      </c>
      <c r="AQ2628" s="2" t="s">
        <v>132</v>
      </c>
      <c r="AR2628" s="2" t="s">
        <v>132</v>
      </c>
    </row>
    <row r="2629" customFormat="false" ht="15" hidden="false" customHeight="false" outlineLevel="0" collapsed="false">
      <c r="A2629" s="2" t="s">
        <v>36509</v>
      </c>
      <c r="B2629" s="2" t="s">
        <v>1415</v>
      </c>
      <c r="C2629" s="2" t="s">
        <v>36510</v>
      </c>
      <c r="D2629" s="2" t="s">
        <v>30012</v>
      </c>
      <c r="E2629" s="2" t="s">
        <v>36511</v>
      </c>
      <c r="F2629" s="2" t="s">
        <v>36512</v>
      </c>
      <c r="G2629" s="2" t="s">
        <v>36513</v>
      </c>
      <c r="H2629" s="2" t="s">
        <v>36514</v>
      </c>
      <c r="I2629" s="2" t="s">
        <v>51</v>
      </c>
      <c r="J2629" s="2" t="s">
        <v>52</v>
      </c>
      <c r="K2629" s="2" t="s">
        <v>84</v>
      </c>
      <c r="L2629" s="2" t="s">
        <v>571</v>
      </c>
      <c r="M2629" s="2" t="s">
        <v>36515</v>
      </c>
      <c r="N2629" s="2" t="s">
        <v>104</v>
      </c>
      <c r="O2629" s="2" t="s">
        <v>81</v>
      </c>
      <c r="P2629" s="2" t="s">
        <v>81</v>
      </c>
      <c r="Q2629" s="2" t="s">
        <v>1485</v>
      </c>
      <c r="R2629" s="2" t="s">
        <v>36516</v>
      </c>
      <c r="S2629" s="2" t="s">
        <v>36517</v>
      </c>
      <c r="T2629" s="2" t="s">
        <v>36518</v>
      </c>
      <c r="U2629" s="2" t="s">
        <v>36519</v>
      </c>
      <c r="V2629" s="2" t="s">
        <v>36520</v>
      </c>
      <c r="W2629" s="2" t="s">
        <v>36521</v>
      </c>
      <c r="X2629" s="2" t="s">
        <v>36522</v>
      </c>
      <c r="Y2629" s="2" t="s">
        <v>36523</v>
      </c>
      <c r="Z2629" s="2" t="s">
        <v>36524</v>
      </c>
      <c r="AA2629" s="2" t="s">
        <v>36525</v>
      </c>
      <c r="AB2629" s="2" t="s">
        <v>36509</v>
      </c>
      <c r="AC2629" s="2" t="s">
        <v>36526</v>
      </c>
      <c r="AD2629" s="2" t="s">
        <v>71</v>
      </c>
      <c r="AE2629" s="2"/>
      <c r="AF2629" s="2"/>
      <c r="AG2629" s="2"/>
      <c r="AH2629" s="2"/>
      <c r="AI2629" s="2"/>
      <c r="AJ2629" s="2"/>
      <c r="AK2629" s="2"/>
      <c r="AL2629" s="2"/>
      <c r="AM2629" s="2" t="s">
        <v>72</v>
      </c>
      <c r="AN2629" s="2"/>
      <c r="AO2629" s="2" t="s">
        <v>106</v>
      </c>
      <c r="AP2629" s="2" t="s">
        <v>106</v>
      </c>
      <c r="AQ2629" s="2" t="s">
        <v>132</v>
      </c>
      <c r="AR2629" s="2" t="s">
        <v>132</v>
      </c>
    </row>
    <row r="2630" customFormat="false" ht="15" hidden="false" customHeight="false" outlineLevel="0" collapsed="false">
      <c r="A2630" s="2" t="s">
        <v>36527</v>
      </c>
      <c r="B2630" s="2" t="s">
        <v>76</v>
      </c>
      <c r="C2630" s="2" t="s">
        <v>36497</v>
      </c>
      <c r="D2630" s="2" t="s">
        <v>30012</v>
      </c>
      <c r="E2630" s="2" t="s">
        <v>36528</v>
      </c>
      <c r="F2630" s="2" t="s">
        <v>29063</v>
      </c>
      <c r="G2630" s="2"/>
      <c r="H2630" s="2" t="s">
        <v>29064</v>
      </c>
      <c r="I2630" s="2" t="s">
        <v>51</v>
      </c>
      <c r="J2630" s="2" t="s">
        <v>52</v>
      </c>
      <c r="K2630" s="2" t="s">
        <v>53</v>
      </c>
      <c r="L2630" s="2" t="s">
        <v>29065</v>
      </c>
      <c r="M2630" s="2" t="s">
        <v>36529</v>
      </c>
      <c r="N2630" s="2" t="s">
        <v>8972</v>
      </c>
      <c r="O2630" s="2" t="s">
        <v>3089</v>
      </c>
      <c r="P2630" s="2" t="s">
        <v>3089</v>
      </c>
      <c r="Q2630" s="2" t="s">
        <v>692</v>
      </c>
      <c r="R2630" s="2" t="s">
        <v>242</v>
      </c>
      <c r="S2630" s="2" t="s">
        <v>36530</v>
      </c>
      <c r="T2630" s="2" t="s">
        <v>36531</v>
      </c>
      <c r="U2630" s="2" t="s">
        <v>29070</v>
      </c>
      <c r="V2630" s="2" t="s">
        <v>36532</v>
      </c>
      <c r="W2630" s="2" t="s">
        <v>36533</v>
      </c>
      <c r="X2630" s="2" t="s">
        <v>29073</v>
      </c>
      <c r="Y2630" s="2"/>
      <c r="Z2630" s="2" t="s">
        <v>36534</v>
      </c>
      <c r="AA2630" s="2" t="s">
        <v>36535</v>
      </c>
      <c r="AB2630" s="2" t="s">
        <v>36527</v>
      </c>
      <c r="AC2630" s="2" t="s">
        <v>36536</v>
      </c>
      <c r="AD2630" s="2" t="s">
        <v>71</v>
      </c>
      <c r="AE2630" s="2"/>
      <c r="AF2630" s="2"/>
      <c r="AG2630" s="2" t="s">
        <v>154</v>
      </c>
      <c r="AH2630" s="2"/>
      <c r="AI2630" s="2"/>
      <c r="AJ2630" s="2"/>
      <c r="AK2630" s="2"/>
      <c r="AL2630" s="2"/>
      <c r="AM2630" s="2" t="s">
        <v>104</v>
      </c>
      <c r="AN2630" s="2" t="s">
        <v>34558</v>
      </c>
      <c r="AO2630" s="2" t="s">
        <v>156</v>
      </c>
      <c r="AP2630" s="2" t="s">
        <v>106</v>
      </c>
      <c r="AQ2630" s="2" t="s">
        <v>132</v>
      </c>
      <c r="AR2630" s="2" t="s">
        <v>132</v>
      </c>
    </row>
    <row r="2631" customFormat="false" ht="15" hidden="false" customHeight="false" outlineLevel="0" collapsed="false">
      <c r="A2631" s="2" t="s">
        <v>36537</v>
      </c>
      <c r="B2631" s="2" t="s">
        <v>76</v>
      </c>
      <c r="C2631" s="2" t="s">
        <v>36538</v>
      </c>
      <c r="D2631" s="2" t="s">
        <v>21692</v>
      </c>
      <c r="E2631" s="2" t="s">
        <v>34858</v>
      </c>
      <c r="F2631" s="2" t="s">
        <v>34859</v>
      </c>
      <c r="G2631" s="2"/>
      <c r="H2631" s="2" t="s">
        <v>34860</v>
      </c>
      <c r="I2631" s="2" t="s">
        <v>51</v>
      </c>
      <c r="J2631" s="2" t="s">
        <v>52</v>
      </c>
      <c r="K2631" s="2" t="s">
        <v>1194</v>
      </c>
      <c r="L2631" s="2" t="s">
        <v>34861</v>
      </c>
      <c r="M2631" s="2" t="s">
        <v>34862</v>
      </c>
      <c r="N2631" s="2" t="s">
        <v>104</v>
      </c>
      <c r="O2631" s="2" t="s">
        <v>573</v>
      </c>
      <c r="P2631" s="2" t="s">
        <v>496</v>
      </c>
      <c r="Q2631" s="2" t="s">
        <v>3594</v>
      </c>
      <c r="R2631" s="2" t="s">
        <v>145</v>
      </c>
      <c r="S2631" s="2" t="s">
        <v>34863</v>
      </c>
      <c r="T2631" s="2" t="s">
        <v>34864</v>
      </c>
      <c r="U2631" s="2" t="s">
        <v>34865</v>
      </c>
      <c r="V2631" s="2" t="s">
        <v>34866</v>
      </c>
      <c r="W2631" s="2" t="s">
        <v>34867</v>
      </c>
      <c r="X2631" s="2" t="s">
        <v>34868</v>
      </c>
      <c r="Y2631" s="2"/>
      <c r="Z2631" s="2" t="s">
        <v>2593</v>
      </c>
      <c r="AA2631" s="2" t="s">
        <v>36539</v>
      </c>
      <c r="AB2631" s="2" t="s">
        <v>36537</v>
      </c>
      <c r="AC2631" s="2" t="s">
        <v>36540</v>
      </c>
      <c r="AD2631" s="2" t="s">
        <v>71</v>
      </c>
      <c r="AE2631" s="2"/>
      <c r="AF2631" s="2"/>
      <c r="AG2631" s="2" t="s">
        <v>128</v>
      </c>
      <c r="AH2631" s="2"/>
      <c r="AI2631" s="2"/>
      <c r="AJ2631" s="2"/>
      <c r="AK2631" s="2"/>
      <c r="AL2631" s="2"/>
      <c r="AM2631" s="2" t="s">
        <v>72</v>
      </c>
      <c r="AN2631" s="2"/>
      <c r="AO2631" s="2" t="s">
        <v>106</v>
      </c>
      <c r="AP2631" s="2" t="s">
        <v>74</v>
      </c>
      <c r="AQ2631" s="2"/>
      <c r="AR2631" s="2"/>
    </row>
    <row r="2632" customFormat="false" ht="15" hidden="false" customHeight="false" outlineLevel="0" collapsed="false">
      <c r="A2632" s="2" t="s">
        <v>36541</v>
      </c>
      <c r="B2632" s="2" t="s">
        <v>278</v>
      </c>
      <c r="C2632" s="2" t="s">
        <v>36542</v>
      </c>
      <c r="D2632" s="2" t="s">
        <v>30012</v>
      </c>
      <c r="E2632" s="2" t="s">
        <v>26197</v>
      </c>
      <c r="F2632" s="2" t="s">
        <v>7108</v>
      </c>
      <c r="G2632" s="2"/>
      <c r="H2632" s="2"/>
      <c r="I2632" s="2" t="s">
        <v>83</v>
      </c>
      <c r="J2632" s="2" t="s">
        <v>52</v>
      </c>
      <c r="K2632" s="2" t="s">
        <v>53</v>
      </c>
      <c r="L2632" s="2" t="s">
        <v>26199</v>
      </c>
      <c r="M2632" s="2" t="s">
        <v>36543</v>
      </c>
      <c r="N2632" s="2" t="s">
        <v>36544</v>
      </c>
      <c r="O2632" s="2" t="s">
        <v>81</v>
      </c>
      <c r="P2632" s="2" t="s">
        <v>81</v>
      </c>
      <c r="Q2632" s="2" t="s">
        <v>81</v>
      </c>
      <c r="R2632" s="2" t="s">
        <v>81</v>
      </c>
      <c r="S2632" s="2" t="s">
        <v>26203</v>
      </c>
      <c r="T2632" s="2" t="s">
        <v>26204</v>
      </c>
      <c r="U2632" s="2" t="s">
        <v>26205</v>
      </c>
      <c r="V2632" s="2" t="s">
        <v>36545</v>
      </c>
      <c r="W2632" s="2" t="s">
        <v>36546</v>
      </c>
      <c r="X2632" s="2" t="s">
        <v>36547</v>
      </c>
      <c r="Y2632" s="2"/>
      <c r="Z2632" s="2" t="s">
        <v>36548</v>
      </c>
      <c r="AA2632" s="2" t="s">
        <v>36549</v>
      </c>
      <c r="AB2632" s="2" t="s">
        <v>36541</v>
      </c>
      <c r="AC2632" s="2" t="s">
        <v>36550</v>
      </c>
      <c r="AD2632" s="2" t="s">
        <v>71</v>
      </c>
      <c r="AE2632" s="2"/>
      <c r="AF2632" s="2"/>
      <c r="AG2632" s="2"/>
      <c r="AH2632" s="2"/>
      <c r="AI2632" s="2"/>
      <c r="AJ2632" s="2"/>
      <c r="AK2632" s="2"/>
      <c r="AL2632" s="2"/>
      <c r="AM2632" s="2" t="s">
        <v>72</v>
      </c>
      <c r="AN2632" s="2"/>
      <c r="AO2632" s="2" t="s">
        <v>106</v>
      </c>
      <c r="AP2632" s="2" t="s">
        <v>74</v>
      </c>
      <c r="AQ2632" s="2" t="s">
        <v>132</v>
      </c>
      <c r="AR2632" s="2"/>
    </row>
    <row r="2633" customFormat="false" ht="15" hidden="false" customHeight="false" outlineLevel="0" collapsed="false">
      <c r="A2633" s="2" t="s">
        <v>36551</v>
      </c>
      <c r="B2633" s="2" t="s">
        <v>1415</v>
      </c>
      <c r="C2633" s="2" t="s">
        <v>36552</v>
      </c>
      <c r="D2633" s="2" t="s">
        <v>30012</v>
      </c>
      <c r="E2633" s="2" t="s">
        <v>36553</v>
      </c>
      <c r="F2633" s="2" t="s">
        <v>2861</v>
      </c>
      <c r="G2633" s="2"/>
      <c r="H2633" s="2" t="s">
        <v>36554</v>
      </c>
      <c r="I2633" s="2" t="s">
        <v>83</v>
      </c>
      <c r="J2633" s="2" t="s">
        <v>52</v>
      </c>
      <c r="K2633" s="2" t="s">
        <v>53</v>
      </c>
      <c r="L2633" s="2" t="s">
        <v>8785</v>
      </c>
      <c r="M2633" s="2" t="s">
        <v>36555</v>
      </c>
      <c r="N2633" s="2" t="s">
        <v>2282</v>
      </c>
      <c r="O2633" s="2" t="s">
        <v>1128</v>
      </c>
      <c r="P2633" s="2" t="s">
        <v>2090</v>
      </c>
      <c r="Q2633" s="2" t="s">
        <v>145</v>
      </c>
      <c r="R2633" s="2" t="s">
        <v>145</v>
      </c>
      <c r="S2633" s="2" t="s">
        <v>36556</v>
      </c>
      <c r="T2633" s="2" t="s">
        <v>36557</v>
      </c>
      <c r="U2633" s="2" t="s">
        <v>36558</v>
      </c>
      <c r="V2633" s="2" t="s">
        <v>36559</v>
      </c>
      <c r="W2633" s="2"/>
      <c r="X2633" s="2" t="s">
        <v>36560</v>
      </c>
      <c r="Y2633" s="2"/>
      <c r="Z2633" s="2" t="s">
        <v>36561</v>
      </c>
      <c r="AA2633" s="2" t="s">
        <v>36562</v>
      </c>
      <c r="AB2633" s="2" t="s">
        <v>36551</v>
      </c>
      <c r="AC2633" s="2" t="s">
        <v>36563</v>
      </c>
      <c r="AD2633" s="2" t="s">
        <v>71</v>
      </c>
      <c r="AE2633" s="2"/>
      <c r="AF2633" s="2"/>
      <c r="AG2633" s="2" t="s">
        <v>128</v>
      </c>
      <c r="AH2633" s="2"/>
      <c r="AI2633" s="2"/>
      <c r="AJ2633" s="2"/>
      <c r="AK2633" s="2"/>
      <c r="AL2633" s="2"/>
      <c r="AM2633" s="2" t="s">
        <v>72</v>
      </c>
      <c r="AN2633" s="2"/>
      <c r="AO2633" s="2" t="s">
        <v>73</v>
      </c>
      <c r="AP2633" s="2" t="s">
        <v>74</v>
      </c>
      <c r="AQ2633" s="2" t="s">
        <v>132</v>
      </c>
      <c r="AR2633" s="2"/>
    </row>
    <row r="2634" customFormat="false" ht="15" hidden="false" customHeight="false" outlineLevel="0" collapsed="false">
      <c r="A2634" s="2" t="s">
        <v>36564</v>
      </c>
      <c r="B2634" s="2" t="s">
        <v>278</v>
      </c>
      <c r="C2634" s="2" t="s">
        <v>36565</v>
      </c>
      <c r="D2634" s="2" t="s">
        <v>30012</v>
      </c>
      <c r="E2634" s="2" t="s">
        <v>36277</v>
      </c>
      <c r="F2634" s="2" t="s">
        <v>17850</v>
      </c>
      <c r="G2634" s="2"/>
      <c r="H2634" s="2" t="s">
        <v>36278</v>
      </c>
      <c r="I2634" s="2" t="s">
        <v>51</v>
      </c>
      <c r="J2634" s="2" t="s">
        <v>52</v>
      </c>
      <c r="K2634" s="2" t="s">
        <v>15010</v>
      </c>
      <c r="L2634" s="2" t="s">
        <v>8246</v>
      </c>
      <c r="M2634" s="2" t="s">
        <v>36279</v>
      </c>
      <c r="N2634" s="2" t="s">
        <v>36266</v>
      </c>
      <c r="O2634" s="2" t="s">
        <v>212</v>
      </c>
      <c r="P2634" s="2" t="s">
        <v>5749</v>
      </c>
      <c r="Q2634" s="2" t="s">
        <v>1930</v>
      </c>
      <c r="R2634" s="2" t="s">
        <v>145</v>
      </c>
      <c r="S2634" s="2" t="s">
        <v>36267</v>
      </c>
      <c r="T2634" s="2" t="s">
        <v>36268</v>
      </c>
      <c r="U2634" s="2" t="s">
        <v>36269</v>
      </c>
      <c r="V2634" s="2" t="s">
        <v>36270</v>
      </c>
      <c r="W2634" s="2" t="s">
        <v>36271</v>
      </c>
      <c r="X2634" s="2" t="s">
        <v>36272</v>
      </c>
      <c r="Y2634" s="2"/>
      <c r="Z2634" s="2" t="s">
        <v>36280</v>
      </c>
      <c r="AA2634" s="2" t="s">
        <v>36566</v>
      </c>
      <c r="AB2634" s="2" t="s">
        <v>36564</v>
      </c>
      <c r="AC2634" s="2" t="s">
        <v>36567</v>
      </c>
      <c r="AD2634" s="2" t="s">
        <v>71</v>
      </c>
      <c r="AE2634" s="2"/>
      <c r="AF2634" s="2"/>
      <c r="AG2634" s="2" t="s">
        <v>128</v>
      </c>
      <c r="AH2634" s="2"/>
      <c r="AI2634" s="2"/>
      <c r="AJ2634" s="2"/>
      <c r="AK2634" s="2"/>
      <c r="AL2634" s="2"/>
      <c r="AM2634" s="2" t="s">
        <v>72</v>
      </c>
      <c r="AN2634" s="2"/>
      <c r="AO2634" s="2"/>
      <c r="AP2634" s="2"/>
      <c r="AQ2634" s="2" t="s">
        <v>132</v>
      </c>
      <c r="AR2634" s="2"/>
    </row>
    <row r="2635" customFormat="false" ht="15" hidden="false" customHeight="false" outlineLevel="0" collapsed="false">
      <c r="A2635" s="2" t="s">
        <v>36568</v>
      </c>
      <c r="B2635" s="2" t="s">
        <v>278</v>
      </c>
      <c r="C2635" s="2" t="s">
        <v>36189</v>
      </c>
      <c r="D2635" s="2" t="s">
        <v>30012</v>
      </c>
      <c r="E2635" s="2" t="s">
        <v>36569</v>
      </c>
      <c r="F2635" s="2" t="s">
        <v>36570</v>
      </c>
      <c r="G2635" s="2" t="s">
        <v>36571</v>
      </c>
      <c r="H2635" s="2" t="s">
        <v>36572</v>
      </c>
      <c r="I2635" s="2" t="s">
        <v>51</v>
      </c>
      <c r="J2635" s="2" t="s">
        <v>52</v>
      </c>
      <c r="K2635" s="2" t="s">
        <v>53</v>
      </c>
      <c r="L2635" s="2" t="s">
        <v>33535</v>
      </c>
      <c r="M2635" s="2" t="s">
        <v>36573</v>
      </c>
      <c r="N2635" s="2" t="s">
        <v>2463</v>
      </c>
      <c r="O2635" s="2" t="s">
        <v>143</v>
      </c>
      <c r="P2635" s="2" t="s">
        <v>496</v>
      </c>
      <c r="Q2635" s="2" t="s">
        <v>1249</v>
      </c>
      <c r="R2635" s="2" t="s">
        <v>145</v>
      </c>
      <c r="S2635" s="2" t="s">
        <v>36574</v>
      </c>
      <c r="T2635" s="2" t="s">
        <v>36575</v>
      </c>
      <c r="U2635" s="2" t="s">
        <v>36576</v>
      </c>
      <c r="V2635" s="2" t="s">
        <v>36577</v>
      </c>
      <c r="W2635" s="2" t="s">
        <v>36578</v>
      </c>
      <c r="X2635" s="2" t="s">
        <v>36579</v>
      </c>
      <c r="Y2635" s="2"/>
      <c r="Z2635" s="2"/>
      <c r="AA2635" s="2" t="s">
        <v>36580</v>
      </c>
      <c r="AB2635" s="2" t="s">
        <v>36568</v>
      </c>
      <c r="AC2635" s="2" t="s">
        <v>36581</v>
      </c>
      <c r="AD2635" s="2" t="s">
        <v>71</v>
      </c>
      <c r="AE2635" s="2"/>
      <c r="AF2635" s="2"/>
      <c r="AG2635" s="2"/>
      <c r="AH2635" s="2"/>
      <c r="AI2635" s="2"/>
      <c r="AJ2635" s="2"/>
      <c r="AK2635" s="2"/>
      <c r="AL2635" s="2"/>
      <c r="AM2635" s="2" t="s">
        <v>104</v>
      </c>
      <c r="AN2635" s="2" t="s">
        <v>34558</v>
      </c>
      <c r="AO2635" s="2" t="s">
        <v>73</v>
      </c>
      <c r="AP2635" s="2" t="s">
        <v>74</v>
      </c>
      <c r="AQ2635" s="2"/>
      <c r="AR2635" s="2"/>
    </row>
    <row r="2636" customFormat="false" ht="15" hidden="false" customHeight="false" outlineLevel="0" collapsed="false">
      <c r="A2636" s="2" t="s">
        <v>36582</v>
      </c>
      <c r="B2636" s="2" t="s">
        <v>1415</v>
      </c>
      <c r="C2636" s="2" t="s">
        <v>36583</v>
      </c>
      <c r="D2636" s="2" t="s">
        <v>30012</v>
      </c>
      <c r="E2636" s="2" t="s">
        <v>36584</v>
      </c>
      <c r="F2636" s="2" t="s">
        <v>36585</v>
      </c>
      <c r="G2636" s="2" t="s">
        <v>36586</v>
      </c>
      <c r="H2636" s="2"/>
      <c r="I2636" s="2" t="s">
        <v>51</v>
      </c>
      <c r="J2636" s="2" t="s">
        <v>52</v>
      </c>
      <c r="K2636" s="2" t="s">
        <v>53</v>
      </c>
      <c r="L2636" s="2" t="s">
        <v>36587</v>
      </c>
      <c r="M2636" s="2" t="s">
        <v>36588</v>
      </c>
      <c r="N2636" s="2" t="s">
        <v>261</v>
      </c>
      <c r="O2636" s="2" t="s">
        <v>117</v>
      </c>
      <c r="P2636" s="2" t="s">
        <v>442</v>
      </c>
      <c r="Q2636" s="2" t="s">
        <v>59</v>
      </c>
      <c r="R2636" s="2" t="s">
        <v>60</v>
      </c>
      <c r="S2636" s="2" t="s">
        <v>36589</v>
      </c>
      <c r="T2636" s="2" t="s">
        <v>36590</v>
      </c>
      <c r="U2636" s="2" t="s">
        <v>36586</v>
      </c>
      <c r="V2636" s="2" t="s">
        <v>36591</v>
      </c>
      <c r="W2636" s="2" t="s">
        <v>36592</v>
      </c>
      <c r="X2636" s="2" t="s">
        <v>36586</v>
      </c>
      <c r="Y2636" s="2" t="s">
        <v>36593</v>
      </c>
      <c r="Z2636" s="2" t="s">
        <v>36594</v>
      </c>
      <c r="AA2636" s="2" t="s">
        <v>36595</v>
      </c>
      <c r="AB2636" s="2" t="s">
        <v>36582</v>
      </c>
      <c r="AC2636" s="2" t="s">
        <v>36596</v>
      </c>
      <c r="AD2636" s="2" t="s">
        <v>71</v>
      </c>
      <c r="AE2636" s="2"/>
      <c r="AF2636" s="2"/>
      <c r="AG2636" s="2" t="s">
        <v>154</v>
      </c>
      <c r="AH2636" s="2"/>
      <c r="AI2636" s="2"/>
      <c r="AJ2636" s="2"/>
      <c r="AK2636" s="2"/>
      <c r="AL2636" s="2"/>
      <c r="AM2636" s="2" t="s">
        <v>104</v>
      </c>
      <c r="AN2636" s="2" t="s">
        <v>36597</v>
      </c>
      <c r="AO2636" s="2" t="s">
        <v>106</v>
      </c>
      <c r="AP2636" s="2" t="s">
        <v>74</v>
      </c>
      <c r="AQ2636" s="2" t="s">
        <v>132</v>
      </c>
      <c r="AR2636" s="2"/>
    </row>
    <row r="2637" customFormat="false" ht="15" hidden="false" customHeight="false" outlineLevel="0" collapsed="false">
      <c r="A2637" s="2" t="s">
        <v>36598</v>
      </c>
      <c r="B2637" s="2" t="s">
        <v>1415</v>
      </c>
      <c r="C2637" s="2" t="s">
        <v>36510</v>
      </c>
      <c r="D2637" s="2" t="s">
        <v>30012</v>
      </c>
      <c r="E2637" s="2" t="s">
        <v>36599</v>
      </c>
      <c r="F2637" s="2" t="s">
        <v>5695</v>
      </c>
      <c r="G2637" s="2" t="s">
        <v>36600</v>
      </c>
      <c r="H2637" s="2" t="s">
        <v>36601</v>
      </c>
      <c r="I2637" s="2" t="s">
        <v>51</v>
      </c>
      <c r="J2637" s="2" t="s">
        <v>52</v>
      </c>
      <c r="K2637" s="2" t="s">
        <v>84</v>
      </c>
      <c r="L2637" s="2" t="s">
        <v>35114</v>
      </c>
      <c r="M2637" s="2" t="s">
        <v>36602</v>
      </c>
      <c r="N2637" s="2" t="s">
        <v>104</v>
      </c>
      <c r="O2637" s="2" t="s">
        <v>262</v>
      </c>
      <c r="P2637" s="2" t="s">
        <v>2090</v>
      </c>
      <c r="Q2637" s="2" t="s">
        <v>3981</v>
      </c>
      <c r="R2637" s="2" t="s">
        <v>3981</v>
      </c>
      <c r="S2637" s="2" t="s">
        <v>36603</v>
      </c>
      <c r="T2637" s="2" t="s">
        <v>36604</v>
      </c>
      <c r="U2637" s="2" t="s">
        <v>36601</v>
      </c>
      <c r="V2637" s="2" t="s">
        <v>36605</v>
      </c>
      <c r="W2637" s="2" t="s">
        <v>36604</v>
      </c>
      <c r="X2637" s="2" t="s">
        <v>36601</v>
      </c>
      <c r="Y2637" s="2" t="s">
        <v>36601</v>
      </c>
      <c r="Z2637" s="2" t="s">
        <v>36606</v>
      </c>
      <c r="AA2637" s="2" t="s">
        <v>36607</v>
      </c>
      <c r="AB2637" s="2" t="s">
        <v>36598</v>
      </c>
      <c r="AC2637" s="2" t="s">
        <v>36608</v>
      </c>
      <c r="AD2637" s="2" t="s">
        <v>71</v>
      </c>
      <c r="AE2637" s="2"/>
      <c r="AF2637" s="2"/>
      <c r="AG2637" s="2" t="s">
        <v>298</v>
      </c>
      <c r="AH2637" s="2"/>
      <c r="AI2637" s="2"/>
      <c r="AJ2637" s="2"/>
      <c r="AK2637" s="2"/>
      <c r="AL2637" s="2"/>
      <c r="AM2637" s="2" t="s">
        <v>72</v>
      </c>
      <c r="AN2637" s="2"/>
      <c r="AO2637" s="2" t="s">
        <v>156</v>
      </c>
      <c r="AP2637" s="2"/>
      <c r="AQ2637" s="2" t="s">
        <v>107</v>
      </c>
      <c r="AR2637" s="2" t="s">
        <v>132</v>
      </c>
    </row>
    <row r="2638" customFormat="false" ht="15" hidden="false" customHeight="false" outlineLevel="0" collapsed="false">
      <c r="A2638" s="2" t="s">
        <v>36609</v>
      </c>
      <c r="B2638" s="2" t="s">
        <v>109</v>
      </c>
      <c r="C2638" s="2" t="s">
        <v>36610</v>
      </c>
      <c r="D2638" s="2" t="s">
        <v>30012</v>
      </c>
      <c r="E2638" s="2" t="s">
        <v>36611</v>
      </c>
      <c r="F2638" s="2" t="s">
        <v>36612</v>
      </c>
      <c r="G2638" s="2"/>
      <c r="H2638" s="2" t="s">
        <v>36613</v>
      </c>
      <c r="I2638" s="2" t="s">
        <v>51</v>
      </c>
      <c r="J2638" s="2" t="s">
        <v>52</v>
      </c>
      <c r="K2638" s="2" t="s">
        <v>1381</v>
      </c>
      <c r="L2638" s="2" t="s">
        <v>16445</v>
      </c>
      <c r="M2638" s="2" t="s">
        <v>36614</v>
      </c>
      <c r="N2638" s="2" t="s">
        <v>239</v>
      </c>
      <c r="O2638" s="2" t="s">
        <v>117</v>
      </c>
      <c r="P2638" s="2" t="s">
        <v>117</v>
      </c>
      <c r="Q2638" s="2" t="s">
        <v>3510</v>
      </c>
      <c r="R2638" s="2" t="s">
        <v>329</v>
      </c>
      <c r="S2638" s="2" t="s">
        <v>36615</v>
      </c>
      <c r="T2638" s="2" t="s">
        <v>36616</v>
      </c>
      <c r="U2638" s="2" t="s">
        <v>36617</v>
      </c>
      <c r="V2638" s="2" t="s">
        <v>36618</v>
      </c>
      <c r="W2638" s="2" t="s">
        <v>36619</v>
      </c>
      <c r="X2638" s="2" t="s">
        <v>36620</v>
      </c>
      <c r="Y2638" s="2"/>
      <c r="Z2638" s="2"/>
      <c r="AA2638" s="2" t="s">
        <v>36621</v>
      </c>
      <c r="AB2638" s="2" t="s">
        <v>36609</v>
      </c>
      <c r="AC2638" s="2" t="s">
        <v>36622</v>
      </c>
      <c r="AD2638" s="2" t="s">
        <v>71</v>
      </c>
      <c r="AE2638" s="2"/>
      <c r="AF2638" s="2"/>
      <c r="AG2638" s="2" t="s">
        <v>663</v>
      </c>
      <c r="AH2638" s="2"/>
      <c r="AI2638" s="2"/>
      <c r="AJ2638" s="2"/>
      <c r="AK2638" s="2"/>
      <c r="AL2638" s="2"/>
      <c r="AM2638" s="2" t="s">
        <v>104</v>
      </c>
      <c r="AN2638" s="2" t="s">
        <v>36623</v>
      </c>
      <c r="AO2638" s="2" t="s">
        <v>73</v>
      </c>
      <c r="AP2638" s="2" t="s">
        <v>106</v>
      </c>
      <c r="AQ2638" s="2" t="s">
        <v>107</v>
      </c>
      <c r="AR2638" s="2" t="s">
        <v>132</v>
      </c>
    </row>
    <row r="2639" customFormat="false" ht="15" hidden="false" customHeight="false" outlineLevel="0" collapsed="false">
      <c r="A2639" s="2" t="s">
        <v>36624</v>
      </c>
      <c r="B2639" s="2" t="s">
        <v>76</v>
      </c>
      <c r="C2639" s="2" t="s">
        <v>36610</v>
      </c>
      <c r="D2639" s="2" t="s">
        <v>30012</v>
      </c>
      <c r="E2639" s="2" t="s">
        <v>36625</v>
      </c>
      <c r="F2639" s="2" t="s">
        <v>36626</v>
      </c>
      <c r="G2639" s="2" t="s">
        <v>36627</v>
      </c>
      <c r="H2639" s="2" t="s">
        <v>36628</v>
      </c>
      <c r="I2639" s="2" t="s">
        <v>83</v>
      </c>
      <c r="J2639" s="2" t="s">
        <v>52</v>
      </c>
      <c r="K2639" s="2" t="s">
        <v>53</v>
      </c>
      <c r="L2639" s="2" t="s">
        <v>16133</v>
      </c>
      <c r="M2639" s="2" t="s">
        <v>36629</v>
      </c>
      <c r="N2639" s="2" t="s">
        <v>864</v>
      </c>
      <c r="O2639" s="2" t="s">
        <v>212</v>
      </c>
      <c r="P2639" s="2" t="s">
        <v>443</v>
      </c>
      <c r="Q2639" s="2" t="s">
        <v>2566</v>
      </c>
      <c r="R2639" s="2" t="s">
        <v>145</v>
      </c>
      <c r="S2639" s="2" t="s">
        <v>36630</v>
      </c>
      <c r="T2639" s="2" t="s">
        <v>36631</v>
      </c>
      <c r="U2639" s="2" t="s">
        <v>36632</v>
      </c>
      <c r="V2639" s="2" t="s">
        <v>36633</v>
      </c>
      <c r="W2639" s="2" t="s">
        <v>36634</v>
      </c>
      <c r="X2639" s="2" t="s">
        <v>36635</v>
      </c>
      <c r="Y2639" s="2" t="s">
        <v>36636</v>
      </c>
      <c r="Z2639" s="2" t="s">
        <v>35054</v>
      </c>
      <c r="AA2639" s="2" t="s">
        <v>36637</v>
      </c>
      <c r="AB2639" s="2" t="s">
        <v>36624</v>
      </c>
      <c r="AC2639" s="2" t="s">
        <v>36638</v>
      </c>
      <c r="AD2639" s="2" t="s">
        <v>71</v>
      </c>
      <c r="AE2639" s="2"/>
      <c r="AF2639" s="2"/>
      <c r="AG2639" s="2" t="s">
        <v>663</v>
      </c>
      <c r="AH2639" s="2"/>
      <c r="AI2639" s="2"/>
      <c r="AJ2639" s="2"/>
      <c r="AK2639" s="2"/>
      <c r="AL2639" s="2"/>
      <c r="AM2639" s="2" t="s">
        <v>104</v>
      </c>
      <c r="AN2639" s="2" t="s">
        <v>32938</v>
      </c>
      <c r="AO2639" s="2" t="s">
        <v>156</v>
      </c>
      <c r="AP2639" s="2" t="s">
        <v>74</v>
      </c>
      <c r="AQ2639" s="2" t="s">
        <v>132</v>
      </c>
      <c r="AR2639" s="2"/>
    </row>
    <row r="2640" customFormat="false" ht="15" hidden="false" customHeight="false" outlineLevel="0" collapsed="false">
      <c r="A2640" s="2" t="s">
        <v>36639</v>
      </c>
      <c r="B2640" s="2" t="s">
        <v>1415</v>
      </c>
      <c r="C2640" s="2" t="s">
        <v>36610</v>
      </c>
      <c r="D2640" s="2" t="s">
        <v>30012</v>
      </c>
      <c r="E2640" s="2" t="s">
        <v>36640</v>
      </c>
      <c r="F2640" s="2" t="s">
        <v>9880</v>
      </c>
      <c r="G2640" s="2" t="s">
        <v>36641</v>
      </c>
      <c r="H2640" s="2" t="s">
        <v>36642</v>
      </c>
      <c r="I2640" s="2" t="s">
        <v>51</v>
      </c>
      <c r="J2640" s="2" t="s">
        <v>52</v>
      </c>
      <c r="K2640" s="2" t="s">
        <v>53</v>
      </c>
      <c r="L2640" s="2" t="s">
        <v>36643</v>
      </c>
      <c r="M2640" s="2" t="s">
        <v>36644</v>
      </c>
      <c r="N2640" s="2" t="s">
        <v>87</v>
      </c>
      <c r="O2640" s="2" t="s">
        <v>117</v>
      </c>
      <c r="P2640" s="2" t="s">
        <v>442</v>
      </c>
      <c r="Q2640" s="2" t="s">
        <v>9849</v>
      </c>
      <c r="R2640" s="2" t="s">
        <v>1631</v>
      </c>
      <c r="S2640" s="2" t="s">
        <v>24728</v>
      </c>
      <c r="T2640" s="2" t="s">
        <v>36645</v>
      </c>
      <c r="U2640" s="2" t="s">
        <v>36642</v>
      </c>
      <c r="V2640" s="2" t="s">
        <v>36646</v>
      </c>
      <c r="W2640" s="2" t="s">
        <v>36647</v>
      </c>
      <c r="X2640" s="2" t="s">
        <v>36641</v>
      </c>
      <c r="Y2640" s="2"/>
      <c r="Z2640" s="2" t="s">
        <v>36648</v>
      </c>
      <c r="AA2640" s="2" t="s">
        <v>36649</v>
      </c>
      <c r="AB2640" s="2" t="s">
        <v>36639</v>
      </c>
      <c r="AC2640" s="2" t="s">
        <v>36650</v>
      </c>
      <c r="AD2640" s="2" t="s">
        <v>71</v>
      </c>
      <c r="AE2640" s="2"/>
      <c r="AF2640" s="2"/>
      <c r="AG2640" s="2" t="s">
        <v>128</v>
      </c>
      <c r="AH2640" s="2"/>
      <c r="AI2640" s="2"/>
      <c r="AJ2640" s="2"/>
      <c r="AK2640" s="2"/>
      <c r="AL2640" s="2"/>
      <c r="AM2640" s="2" t="s">
        <v>72</v>
      </c>
      <c r="AN2640" s="2"/>
      <c r="AO2640" s="2" t="s">
        <v>106</v>
      </c>
      <c r="AP2640" s="2" t="s">
        <v>74</v>
      </c>
      <c r="AQ2640" s="2" t="s">
        <v>132</v>
      </c>
      <c r="AR2640" s="2"/>
    </row>
    <row r="2641" customFormat="false" ht="15" hidden="false" customHeight="false" outlineLevel="0" collapsed="false">
      <c r="A2641" s="2" t="s">
        <v>36651</v>
      </c>
      <c r="B2641" s="2" t="s">
        <v>1415</v>
      </c>
      <c r="C2641" s="2" t="s">
        <v>36610</v>
      </c>
      <c r="D2641" s="2" t="s">
        <v>30012</v>
      </c>
      <c r="E2641" s="2" t="s">
        <v>36652</v>
      </c>
      <c r="F2641" s="2" t="s">
        <v>12690</v>
      </c>
      <c r="G2641" s="2"/>
      <c r="H2641" s="2" t="s">
        <v>36653</v>
      </c>
      <c r="I2641" s="2" t="s">
        <v>51</v>
      </c>
      <c r="J2641" s="2" t="s">
        <v>52</v>
      </c>
      <c r="K2641" s="2" t="s">
        <v>138</v>
      </c>
      <c r="L2641" s="2" t="s">
        <v>36654</v>
      </c>
      <c r="M2641" s="2" t="s">
        <v>36655</v>
      </c>
      <c r="N2641" s="2" t="s">
        <v>421</v>
      </c>
      <c r="O2641" s="2" t="s">
        <v>58</v>
      </c>
      <c r="P2641" s="2" t="s">
        <v>57</v>
      </c>
      <c r="Q2641" s="2" t="s">
        <v>2686</v>
      </c>
      <c r="R2641" s="2" t="s">
        <v>60</v>
      </c>
      <c r="S2641" s="2" t="s">
        <v>36656</v>
      </c>
      <c r="T2641" s="2" t="s">
        <v>36657</v>
      </c>
      <c r="U2641" s="2" t="s">
        <v>36658</v>
      </c>
      <c r="V2641" s="2" t="s">
        <v>36659</v>
      </c>
      <c r="W2641" s="2" t="s">
        <v>36657</v>
      </c>
      <c r="X2641" s="2" t="s">
        <v>36660</v>
      </c>
      <c r="Y2641" s="2"/>
      <c r="Z2641" s="2" t="s">
        <v>36661</v>
      </c>
      <c r="AA2641" s="2" t="s">
        <v>36662</v>
      </c>
      <c r="AB2641" s="2" t="s">
        <v>36651</v>
      </c>
      <c r="AC2641" s="2" t="s">
        <v>36663</v>
      </c>
      <c r="AD2641" s="2" t="s">
        <v>71</v>
      </c>
      <c r="AE2641" s="2"/>
      <c r="AF2641" s="2"/>
      <c r="AG2641" s="2" t="s">
        <v>128</v>
      </c>
      <c r="AH2641" s="2"/>
      <c r="AI2641" s="2"/>
      <c r="AJ2641" s="2"/>
      <c r="AK2641" s="2"/>
      <c r="AL2641" s="2"/>
      <c r="AM2641" s="2" t="s">
        <v>72</v>
      </c>
      <c r="AN2641" s="2"/>
      <c r="AO2641" s="2" t="s">
        <v>73</v>
      </c>
      <c r="AP2641" s="2" t="s">
        <v>156</v>
      </c>
      <c r="AQ2641" s="2" t="s">
        <v>132</v>
      </c>
      <c r="AR2641" s="2" t="s">
        <v>132</v>
      </c>
    </row>
    <row r="2642" customFormat="false" ht="15" hidden="false" customHeight="false" outlineLevel="0" collapsed="false">
      <c r="A2642" s="2" t="s">
        <v>36664</v>
      </c>
      <c r="B2642" s="2" t="s">
        <v>1415</v>
      </c>
      <c r="C2642" s="2" t="s">
        <v>36665</v>
      </c>
      <c r="D2642" s="2" t="s">
        <v>30012</v>
      </c>
      <c r="E2642" s="2" t="s">
        <v>36666</v>
      </c>
      <c r="F2642" s="2" t="s">
        <v>36667</v>
      </c>
      <c r="G2642" s="2" t="s">
        <v>36668</v>
      </c>
      <c r="H2642" s="2" t="s">
        <v>36669</v>
      </c>
      <c r="I2642" s="2" t="s">
        <v>83</v>
      </c>
      <c r="J2642" s="2" t="s">
        <v>52</v>
      </c>
      <c r="K2642" s="2" t="s">
        <v>36670</v>
      </c>
      <c r="L2642" s="2" t="s">
        <v>36671</v>
      </c>
      <c r="M2642" s="2" t="s">
        <v>36672</v>
      </c>
      <c r="N2642" s="2" t="s">
        <v>240</v>
      </c>
      <c r="O2642" s="2" t="s">
        <v>1197</v>
      </c>
      <c r="P2642" s="2" t="s">
        <v>262</v>
      </c>
      <c r="Q2642" s="2" t="s">
        <v>36673</v>
      </c>
      <c r="R2642" s="2" t="s">
        <v>675</v>
      </c>
      <c r="S2642" s="2" t="s">
        <v>36674</v>
      </c>
      <c r="T2642" s="2" t="s">
        <v>36675</v>
      </c>
      <c r="U2642" s="2" t="s">
        <v>36668</v>
      </c>
      <c r="V2642" s="2" t="s">
        <v>36676</v>
      </c>
      <c r="W2642" s="2" t="s">
        <v>36677</v>
      </c>
      <c r="X2642" s="2" t="s">
        <v>36678</v>
      </c>
      <c r="Y2642" s="2"/>
      <c r="Z2642" s="2" t="s">
        <v>36679</v>
      </c>
      <c r="AA2642" s="2" t="s">
        <v>36680</v>
      </c>
      <c r="AB2642" s="2" t="s">
        <v>36664</v>
      </c>
      <c r="AC2642" s="2" t="s">
        <v>36681</v>
      </c>
      <c r="AD2642" s="2" t="s">
        <v>71</v>
      </c>
      <c r="AE2642" s="2"/>
      <c r="AF2642" s="2"/>
      <c r="AG2642" s="2" t="s">
        <v>298</v>
      </c>
      <c r="AH2642" s="2"/>
      <c r="AI2642" s="2"/>
      <c r="AJ2642" s="2"/>
      <c r="AK2642" s="2"/>
      <c r="AL2642" s="2"/>
      <c r="AM2642" s="2" t="s">
        <v>72</v>
      </c>
      <c r="AN2642" s="2"/>
      <c r="AO2642" s="2" t="s">
        <v>106</v>
      </c>
      <c r="AP2642" s="2" t="s">
        <v>106</v>
      </c>
      <c r="AQ2642" s="2" t="s">
        <v>132</v>
      </c>
      <c r="AR2642" s="2" t="s">
        <v>107</v>
      </c>
    </row>
    <row r="2643" customFormat="false" ht="15" hidden="false" customHeight="false" outlineLevel="0" collapsed="false">
      <c r="A2643" s="2" t="s">
        <v>36682</v>
      </c>
      <c r="B2643" s="2" t="s">
        <v>1415</v>
      </c>
      <c r="C2643" s="2" t="s">
        <v>36665</v>
      </c>
      <c r="D2643" s="2" t="s">
        <v>30012</v>
      </c>
      <c r="E2643" s="2" t="s">
        <v>9931</v>
      </c>
      <c r="F2643" s="2" t="s">
        <v>9932</v>
      </c>
      <c r="G2643" s="2" t="s">
        <v>9940</v>
      </c>
      <c r="H2643" s="2" t="s">
        <v>81</v>
      </c>
      <c r="I2643" s="2" t="s">
        <v>83</v>
      </c>
      <c r="J2643" s="2" t="s">
        <v>52</v>
      </c>
      <c r="K2643" s="2" t="s">
        <v>53</v>
      </c>
      <c r="L2643" s="2" t="s">
        <v>3162</v>
      </c>
      <c r="M2643" s="2" t="s">
        <v>36683</v>
      </c>
      <c r="N2643" s="2" t="s">
        <v>310</v>
      </c>
      <c r="O2643" s="2" t="s">
        <v>239</v>
      </c>
      <c r="P2643" s="2" t="s">
        <v>2188</v>
      </c>
      <c r="Q2643" s="2" t="s">
        <v>33973</v>
      </c>
      <c r="R2643" s="2" t="s">
        <v>12363</v>
      </c>
      <c r="S2643" s="2" t="s">
        <v>9935</v>
      </c>
      <c r="T2643" s="2" t="s">
        <v>81</v>
      </c>
      <c r="U2643" s="2" t="s">
        <v>9937</v>
      </c>
      <c r="V2643" s="2" t="s">
        <v>9938</v>
      </c>
      <c r="W2643" s="2" t="s">
        <v>81</v>
      </c>
      <c r="X2643" s="2" t="s">
        <v>9940</v>
      </c>
      <c r="Y2643" s="2" t="s">
        <v>81</v>
      </c>
      <c r="Z2643" s="2"/>
      <c r="AA2643" s="2" t="s">
        <v>36684</v>
      </c>
      <c r="AB2643" s="2" t="s">
        <v>36682</v>
      </c>
      <c r="AC2643" s="2" t="s">
        <v>36685</v>
      </c>
      <c r="AD2643" s="2" t="s">
        <v>71</v>
      </c>
      <c r="AE2643" s="2"/>
      <c r="AF2643" s="2"/>
      <c r="AG2643" s="2"/>
      <c r="AH2643" s="2"/>
      <c r="AI2643" s="2"/>
      <c r="AJ2643" s="2"/>
      <c r="AK2643" s="2"/>
      <c r="AL2643" s="2"/>
      <c r="AM2643" s="2" t="s">
        <v>72</v>
      </c>
      <c r="AN2643" s="2"/>
      <c r="AO2643" s="2" t="s">
        <v>106</v>
      </c>
      <c r="AP2643" s="2" t="s">
        <v>74</v>
      </c>
      <c r="AQ2643" s="2" t="s">
        <v>204</v>
      </c>
      <c r="AR2643" s="2"/>
    </row>
    <row r="2644" customFormat="false" ht="15" hidden="false" customHeight="false" outlineLevel="0" collapsed="false">
      <c r="A2644" s="2" t="s">
        <v>36686</v>
      </c>
      <c r="B2644" s="2" t="s">
        <v>109</v>
      </c>
      <c r="C2644" s="2" t="s">
        <v>36665</v>
      </c>
      <c r="D2644" s="2" t="s">
        <v>30012</v>
      </c>
      <c r="E2644" s="2" t="s">
        <v>28254</v>
      </c>
      <c r="F2644" s="2" t="s">
        <v>5115</v>
      </c>
      <c r="G2644" s="2"/>
      <c r="H2644" s="2" t="s">
        <v>36687</v>
      </c>
      <c r="I2644" s="2" t="s">
        <v>83</v>
      </c>
      <c r="J2644" s="2" t="s">
        <v>52</v>
      </c>
      <c r="K2644" s="2" t="s">
        <v>10025</v>
      </c>
      <c r="L2644" s="2" t="s">
        <v>28257</v>
      </c>
      <c r="M2644" s="2" t="s">
        <v>36688</v>
      </c>
      <c r="N2644" s="2" t="s">
        <v>23232</v>
      </c>
      <c r="O2644" s="2" t="s">
        <v>143</v>
      </c>
      <c r="P2644" s="2" t="s">
        <v>1449</v>
      </c>
      <c r="Q2644" s="2" t="s">
        <v>215</v>
      </c>
      <c r="R2644" s="2" t="s">
        <v>215</v>
      </c>
      <c r="S2644" s="2" t="s">
        <v>28259</v>
      </c>
      <c r="T2644" s="2" t="s">
        <v>28260</v>
      </c>
      <c r="U2644" s="2" t="s">
        <v>36689</v>
      </c>
      <c r="V2644" s="2" t="s">
        <v>28262</v>
      </c>
      <c r="W2644" s="2" t="s">
        <v>28263</v>
      </c>
      <c r="X2644" s="2" t="s">
        <v>28264</v>
      </c>
      <c r="Y2644" s="2"/>
      <c r="Z2644" s="2"/>
      <c r="AA2644" s="2" t="s">
        <v>36690</v>
      </c>
      <c r="AB2644" s="2" t="s">
        <v>36686</v>
      </c>
      <c r="AC2644" s="2" t="s">
        <v>36691</v>
      </c>
      <c r="AD2644" s="2" t="s">
        <v>71</v>
      </c>
      <c r="AE2644" s="2"/>
      <c r="AF2644" s="2"/>
      <c r="AG2644" s="2" t="s">
        <v>154</v>
      </c>
      <c r="AH2644" s="2"/>
      <c r="AI2644" s="2"/>
      <c r="AJ2644" s="2"/>
      <c r="AK2644" s="2"/>
      <c r="AL2644" s="2"/>
      <c r="AM2644" s="2" t="s">
        <v>104</v>
      </c>
      <c r="AN2644" s="2" t="s">
        <v>36692</v>
      </c>
      <c r="AO2644" s="2" t="s">
        <v>73</v>
      </c>
      <c r="AP2644" s="2" t="s">
        <v>74</v>
      </c>
      <c r="AQ2644" s="2" t="s">
        <v>204</v>
      </c>
      <c r="AR2644" s="2"/>
    </row>
    <row r="2645" customFormat="false" ht="15" hidden="false" customHeight="false" outlineLevel="0" collapsed="false">
      <c r="A2645" s="2" t="s">
        <v>36693</v>
      </c>
      <c r="B2645" s="2" t="s">
        <v>1415</v>
      </c>
      <c r="C2645" s="2" t="s">
        <v>36694</v>
      </c>
      <c r="D2645" s="2" t="s">
        <v>30012</v>
      </c>
      <c r="E2645" s="2" t="s">
        <v>5842</v>
      </c>
      <c r="F2645" s="2" t="s">
        <v>5843</v>
      </c>
      <c r="G2645" s="2"/>
      <c r="H2645" s="2" t="s">
        <v>36695</v>
      </c>
      <c r="I2645" s="2" t="s">
        <v>51</v>
      </c>
      <c r="J2645" s="2" t="s">
        <v>52</v>
      </c>
      <c r="K2645" s="2" t="s">
        <v>5845</v>
      </c>
      <c r="L2645" s="2" t="s">
        <v>5846</v>
      </c>
      <c r="M2645" s="2" t="s">
        <v>36696</v>
      </c>
      <c r="N2645" s="2" t="s">
        <v>4887</v>
      </c>
      <c r="O2645" s="2" t="s">
        <v>142</v>
      </c>
      <c r="P2645" s="2" t="s">
        <v>5749</v>
      </c>
      <c r="Q2645" s="2" t="s">
        <v>755</v>
      </c>
      <c r="R2645" s="2" t="s">
        <v>477</v>
      </c>
      <c r="S2645" s="2" t="s">
        <v>5750</v>
      </c>
      <c r="T2645" s="2" t="s">
        <v>5847</v>
      </c>
      <c r="U2645" s="2" t="s">
        <v>5752</v>
      </c>
      <c r="V2645" s="2" t="s">
        <v>5753</v>
      </c>
      <c r="W2645" s="2" t="s">
        <v>36697</v>
      </c>
      <c r="X2645" s="2" t="s">
        <v>5848</v>
      </c>
      <c r="Y2645" s="2"/>
      <c r="Z2645" s="2"/>
      <c r="AA2645" s="2" t="s">
        <v>36698</v>
      </c>
      <c r="AB2645" s="2" t="s">
        <v>36693</v>
      </c>
      <c r="AC2645" s="2" t="s">
        <v>36699</v>
      </c>
      <c r="AD2645" s="2" t="s">
        <v>100</v>
      </c>
      <c r="AE2645" s="2" t="s">
        <v>5850</v>
      </c>
      <c r="AF2645" s="2" t="s">
        <v>21310</v>
      </c>
      <c r="AG2645" s="2" t="s">
        <v>103</v>
      </c>
      <c r="AH2645" s="2" t="s">
        <v>178</v>
      </c>
      <c r="AI2645" s="2" t="s">
        <v>5753</v>
      </c>
      <c r="AJ2645" s="2" t="s">
        <v>21310</v>
      </c>
      <c r="AK2645" s="2"/>
      <c r="AL2645" s="2"/>
      <c r="AM2645" s="2" t="s">
        <v>104</v>
      </c>
      <c r="AN2645" s="2" t="s">
        <v>36344</v>
      </c>
      <c r="AO2645" s="2" t="s">
        <v>106</v>
      </c>
      <c r="AP2645" s="2" t="s">
        <v>74</v>
      </c>
      <c r="AQ2645" s="2" t="s">
        <v>132</v>
      </c>
      <c r="AR2645" s="2"/>
    </row>
    <row r="2646" customFormat="false" ht="15" hidden="false" customHeight="false" outlineLevel="0" collapsed="false">
      <c r="A2646" s="2" t="s">
        <v>36700</v>
      </c>
      <c r="B2646" s="2" t="s">
        <v>278</v>
      </c>
      <c r="C2646" s="2" t="s">
        <v>36701</v>
      </c>
      <c r="D2646" s="2" t="s">
        <v>30012</v>
      </c>
      <c r="E2646" s="2" t="s">
        <v>36702</v>
      </c>
      <c r="F2646" s="2" t="s">
        <v>7011</v>
      </c>
      <c r="G2646" s="2"/>
      <c r="H2646" s="2" t="s">
        <v>36703</v>
      </c>
      <c r="I2646" s="2" t="s">
        <v>83</v>
      </c>
      <c r="J2646" s="2" t="s">
        <v>52</v>
      </c>
      <c r="K2646" s="2" t="s">
        <v>53</v>
      </c>
      <c r="L2646" s="2" t="s">
        <v>36704</v>
      </c>
      <c r="M2646" s="2" t="s">
        <v>36705</v>
      </c>
      <c r="N2646" s="2" t="s">
        <v>30321</v>
      </c>
      <c r="O2646" s="2" t="s">
        <v>143</v>
      </c>
      <c r="P2646" s="2" t="s">
        <v>191</v>
      </c>
      <c r="Q2646" s="2" t="s">
        <v>288</v>
      </c>
      <c r="R2646" s="2" t="s">
        <v>60</v>
      </c>
      <c r="S2646" s="2" t="s">
        <v>36706</v>
      </c>
      <c r="T2646" s="2" t="s">
        <v>36707</v>
      </c>
      <c r="U2646" s="2" t="s">
        <v>36708</v>
      </c>
      <c r="V2646" s="2" t="s">
        <v>23852</v>
      </c>
      <c r="W2646" s="2" t="s">
        <v>36709</v>
      </c>
      <c r="X2646" s="2" t="s">
        <v>36710</v>
      </c>
      <c r="Y2646" s="2" t="s">
        <v>36711</v>
      </c>
      <c r="Z2646" s="2" t="s">
        <v>36712</v>
      </c>
      <c r="AA2646" s="2" t="s">
        <v>36713</v>
      </c>
      <c r="AB2646" s="2" t="s">
        <v>36700</v>
      </c>
      <c r="AC2646" s="2" t="s">
        <v>36714</v>
      </c>
      <c r="AD2646" s="2" t="s">
        <v>71</v>
      </c>
      <c r="AE2646" s="2"/>
      <c r="AF2646" s="2"/>
      <c r="AG2646" s="2" t="s">
        <v>128</v>
      </c>
      <c r="AH2646" s="2"/>
      <c r="AI2646" s="2"/>
      <c r="AJ2646" s="2"/>
      <c r="AK2646" s="2"/>
      <c r="AL2646" s="2"/>
      <c r="AM2646" s="2" t="s">
        <v>72</v>
      </c>
      <c r="AN2646" s="2"/>
      <c r="AO2646" s="2" t="s">
        <v>106</v>
      </c>
      <c r="AP2646" s="2" t="s">
        <v>74</v>
      </c>
      <c r="AQ2646" s="2" t="s">
        <v>132</v>
      </c>
      <c r="AR2646" s="2"/>
    </row>
    <row r="2647" customFormat="false" ht="15" hidden="false" customHeight="false" outlineLevel="0" collapsed="false">
      <c r="A2647" s="2" t="s">
        <v>36715</v>
      </c>
      <c r="B2647" s="2" t="s">
        <v>1415</v>
      </c>
      <c r="C2647" s="2" t="s">
        <v>36716</v>
      </c>
      <c r="D2647" s="2" t="s">
        <v>30012</v>
      </c>
      <c r="E2647" s="2" t="s">
        <v>36717</v>
      </c>
      <c r="F2647" s="2" t="s">
        <v>12524</v>
      </c>
      <c r="G2647" s="2"/>
      <c r="H2647" s="2" t="s">
        <v>36718</v>
      </c>
      <c r="I2647" s="2" t="s">
        <v>51</v>
      </c>
      <c r="J2647" s="2" t="s">
        <v>52</v>
      </c>
      <c r="K2647" s="2" t="s">
        <v>936</v>
      </c>
      <c r="L2647" s="2" t="s">
        <v>9286</v>
      </c>
      <c r="M2647" s="2" t="s">
        <v>36719</v>
      </c>
      <c r="N2647" s="2" t="s">
        <v>1197</v>
      </c>
      <c r="O2647" s="2" t="s">
        <v>261</v>
      </c>
      <c r="P2647" s="2" t="s">
        <v>261</v>
      </c>
      <c r="Q2647" s="2" t="s">
        <v>36720</v>
      </c>
      <c r="R2647" s="2" t="s">
        <v>18906</v>
      </c>
      <c r="S2647" s="2" t="s">
        <v>36721</v>
      </c>
      <c r="T2647" s="2" t="s">
        <v>36722</v>
      </c>
      <c r="U2647" s="2" t="s">
        <v>36723</v>
      </c>
      <c r="V2647" s="2" t="s">
        <v>36724</v>
      </c>
      <c r="W2647" s="2" t="s">
        <v>36725</v>
      </c>
      <c r="X2647" s="2" t="s">
        <v>36726</v>
      </c>
      <c r="Y2647" s="2" t="s">
        <v>36727</v>
      </c>
      <c r="Z2647" s="2" t="s">
        <v>36728</v>
      </c>
      <c r="AA2647" s="2" t="s">
        <v>36729</v>
      </c>
      <c r="AB2647" s="2" t="s">
        <v>36715</v>
      </c>
      <c r="AC2647" s="2" t="s">
        <v>36730</v>
      </c>
      <c r="AD2647" s="2" t="s">
        <v>71</v>
      </c>
      <c r="AE2647" s="2"/>
      <c r="AF2647" s="2"/>
      <c r="AG2647" s="2" t="s">
        <v>103</v>
      </c>
      <c r="AH2647" s="2" t="s">
        <v>178</v>
      </c>
      <c r="AI2647" s="2" t="s">
        <v>36731</v>
      </c>
      <c r="AJ2647" s="2" t="s">
        <v>36732</v>
      </c>
      <c r="AK2647" s="2"/>
      <c r="AL2647" s="2"/>
      <c r="AM2647" s="2" t="s">
        <v>72</v>
      </c>
      <c r="AN2647" s="2"/>
      <c r="AO2647" s="2" t="s">
        <v>156</v>
      </c>
      <c r="AP2647" s="2" t="s">
        <v>156</v>
      </c>
      <c r="AQ2647" s="2" t="s">
        <v>132</v>
      </c>
      <c r="AR2647" s="2" t="s">
        <v>132</v>
      </c>
    </row>
    <row r="2648" customFormat="false" ht="15" hidden="false" customHeight="false" outlineLevel="0" collapsed="false">
      <c r="A2648" s="2" t="s">
        <v>36733</v>
      </c>
      <c r="B2648" s="2" t="s">
        <v>1415</v>
      </c>
      <c r="C2648" s="2" t="s">
        <v>36716</v>
      </c>
      <c r="D2648" s="2" t="s">
        <v>30012</v>
      </c>
      <c r="E2648" s="2" t="s">
        <v>36734</v>
      </c>
      <c r="F2648" s="2" t="s">
        <v>2100</v>
      </c>
      <c r="G2648" s="2" t="s">
        <v>36735</v>
      </c>
      <c r="H2648" s="2" t="s">
        <v>36736</v>
      </c>
      <c r="I2648" s="2" t="s">
        <v>51</v>
      </c>
      <c r="J2648" s="2" t="s">
        <v>52</v>
      </c>
      <c r="K2648" s="2" t="s">
        <v>53</v>
      </c>
      <c r="L2648" s="2" t="s">
        <v>11370</v>
      </c>
      <c r="M2648" s="2" t="s">
        <v>36737</v>
      </c>
      <c r="N2648" s="2" t="s">
        <v>12410</v>
      </c>
      <c r="O2648" s="2" t="s">
        <v>980</v>
      </c>
      <c r="P2648" s="2" t="s">
        <v>980</v>
      </c>
      <c r="Q2648" s="2" t="s">
        <v>145</v>
      </c>
      <c r="R2648" s="2" t="s">
        <v>1911</v>
      </c>
      <c r="S2648" s="2" t="s">
        <v>36738</v>
      </c>
      <c r="T2648" s="2" t="s">
        <v>36739</v>
      </c>
      <c r="U2648" s="2" t="s">
        <v>36740</v>
      </c>
      <c r="V2648" s="2" t="s">
        <v>36741</v>
      </c>
      <c r="W2648" s="2" t="s">
        <v>36742</v>
      </c>
      <c r="X2648" s="2" t="s">
        <v>36743</v>
      </c>
      <c r="Y2648" s="2"/>
      <c r="Z2648" s="2" t="s">
        <v>11311</v>
      </c>
      <c r="AA2648" s="2" t="s">
        <v>36744</v>
      </c>
      <c r="AB2648" s="2" t="s">
        <v>36733</v>
      </c>
      <c r="AC2648" s="2" t="s">
        <v>36745</v>
      </c>
      <c r="AD2648" s="2" t="s">
        <v>71</v>
      </c>
      <c r="AE2648" s="2"/>
      <c r="AF2648" s="2"/>
      <c r="AG2648" s="2" t="s">
        <v>103</v>
      </c>
      <c r="AH2648" s="2" t="s">
        <v>253</v>
      </c>
      <c r="AI2648" s="2"/>
      <c r="AJ2648" s="2"/>
      <c r="AK2648" s="2" t="s">
        <v>36746</v>
      </c>
      <c r="AL2648" s="2" t="s">
        <v>13268</v>
      </c>
      <c r="AM2648" s="2" t="s">
        <v>72</v>
      </c>
      <c r="AN2648" s="2"/>
      <c r="AO2648" s="2" t="s">
        <v>73</v>
      </c>
      <c r="AP2648" s="2" t="s">
        <v>156</v>
      </c>
      <c r="AQ2648" s="2"/>
      <c r="AR2648" s="2" t="s">
        <v>132</v>
      </c>
    </row>
    <row r="2649" customFormat="false" ht="15" hidden="false" customHeight="false" outlineLevel="0" collapsed="false">
      <c r="A2649" s="2" t="s">
        <v>36747</v>
      </c>
      <c r="B2649" s="2" t="s">
        <v>278</v>
      </c>
      <c r="C2649" s="2" t="s">
        <v>36748</v>
      </c>
      <c r="D2649" s="2" t="s">
        <v>30012</v>
      </c>
      <c r="E2649" s="2" t="s">
        <v>36749</v>
      </c>
      <c r="F2649" s="2" t="s">
        <v>36750</v>
      </c>
      <c r="G2649" s="2"/>
      <c r="H2649" s="2" t="s">
        <v>36751</v>
      </c>
      <c r="I2649" s="2" t="s">
        <v>83</v>
      </c>
      <c r="J2649" s="2" t="s">
        <v>52</v>
      </c>
      <c r="K2649" s="2" t="s">
        <v>53</v>
      </c>
      <c r="L2649" s="2" t="s">
        <v>34385</v>
      </c>
      <c r="M2649" s="2" t="s">
        <v>36752</v>
      </c>
      <c r="N2649" s="2" t="s">
        <v>36753</v>
      </c>
      <c r="O2649" s="2" t="s">
        <v>1664</v>
      </c>
      <c r="P2649" s="2" t="s">
        <v>1664</v>
      </c>
      <c r="Q2649" s="2" t="s">
        <v>144</v>
      </c>
      <c r="R2649" s="2" t="s">
        <v>145</v>
      </c>
      <c r="S2649" s="2" t="s">
        <v>36754</v>
      </c>
      <c r="T2649" s="2" t="s">
        <v>36755</v>
      </c>
      <c r="U2649" s="2" t="s">
        <v>36756</v>
      </c>
      <c r="V2649" s="2" t="s">
        <v>36757</v>
      </c>
      <c r="W2649" s="2" t="s">
        <v>36758</v>
      </c>
      <c r="X2649" s="2" t="s">
        <v>36759</v>
      </c>
      <c r="Y2649" s="2" t="s">
        <v>36760</v>
      </c>
      <c r="Z2649" s="2" t="s">
        <v>36761</v>
      </c>
      <c r="AA2649" s="2" t="s">
        <v>36762</v>
      </c>
      <c r="AB2649" s="2" t="s">
        <v>36747</v>
      </c>
      <c r="AC2649" s="2" t="s">
        <v>36763</v>
      </c>
      <c r="AD2649" s="2" t="s">
        <v>71</v>
      </c>
      <c r="AE2649" s="2"/>
      <c r="AF2649" s="2"/>
      <c r="AG2649" s="2" t="s">
        <v>298</v>
      </c>
      <c r="AH2649" s="2"/>
      <c r="AI2649" s="2"/>
      <c r="AJ2649" s="2"/>
      <c r="AK2649" s="2"/>
      <c r="AL2649" s="2"/>
      <c r="AM2649" s="2" t="s">
        <v>72</v>
      </c>
      <c r="AN2649" s="2"/>
      <c r="AO2649" s="2" t="s">
        <v>73</v>
      </c>
      <c r="AP2649" s="2" t="s">
        <v>74</v>
      </c>
      <c r="AQ2649" s="2" t="s">
        <v>132</v>
      </c>
      <c r="AR2649" s="2"/>
    </row>
    <row r="2650" customFormat="false" ht="15" hidden="false" customHeight="false" outlineLevel="0" collapsed="false">
      <c r="A2650" s="2" t="s">
        <v>36764</v>
      </c>
      <c r="B2650" s="2" t="s">
        <v>1415</v>
      </c>
      <c r="C2650" s="2" t="s">
        <v>36748</v>
      </c>
      <c r="D2650" s="2" t="s">
        <v>30012</v>
      </c>
      <c r="E2650" s="2" t="s">
        <v>36765</v>
      </c>
      <c r="F2650" s="2" t="s">
        <v>36766</v>
      </c>
      <c r="G2650" s="2" t="s">
        <v>36767</v>
      </c>
      <c r="H2650" s="2" t="s">
        <v>36768</v>
      </c>
      <c r="I2650" s="2" t="s">
        <v>51</v>
      </c>
      <c r="J2650" s="2" t="s">
        <v>52</v>
      </c>
      <c r="K2650" s="2" t="s">
        <v>729</v>
      </c>
      <c r="L2650" s="2" t="s">
        <v>17761</v>
      </c>
      <c r="M2650" s="2" t="s">
        <v>36769</v>
      </c>
      <c r="N2650" s="2" t="s">
        <v>36770</v>
      </c>
      <c r="O2650" s="2" t="s">
        <v>117</v>
      </c>
      <c r="P2650" s="2" t="s">
        <v>2090</v>
      </c>
      <c r="Q2650" s="2" t="s">
        <v>3019</v>
      </c>
      <c r="R2650" s="2" t="s">
        <v>215</v>
      </c>
      <c r="S2650" s="2" t="s">
        <v>36771</v>
      </c>
      <c r="T2650" s="2" t="s">
        <v>36772</v>
      </c>
      <c r="U2650" s="2" t="s">
        <v>36773</v>
      </c>
      <c r="V2650" s="2" t="s">
        <v>36774</v>
      </c>
      <c r="W2650" s="2" t="s">
        <v>36775</v>
      </c>
      <c r="X2650" s="2" t="s">
        <v>36776</v>
      </c>
      <c r="Y2650" s="2" t="s">
        <v>36767</v>
      </c>
      <c r="Z2650" s="2" t="s">
        <v>36777</v>
      </c>
      <c r="AA2650" s="2" t="s">
        <v>36778</v>
      </c>
      <c r="AB2650" s="2" t="s">
        <v>36764</v>
      </c>
      <c r="AC2650" s="2" t="s">
        <v>36779</v>
      </c>
      <c r="AD2650" s="2" t="s">
        <v>100</v>
      </c>
      <c r="AE2650" s="2" t="s">
        <v>36780</v>
      </c>
      <c r="AF2650" s="2" t="s">
        <v>81</v>
      </c>
      <c r="AG2650" s="2" t="s">
        <v>1495</v>
      </c>
      <c r="AH2650" s="2"/>
      <c r="AI2650" s="2"/>
      <c r="AJ2650" s="2"/>
      <c r="AK2650" s="2"/>
      <c r="AL2650" s="2"/>
      <c r="AM2650" s="2" t="s">
        <v>72</v>
      </c>
      <c r="AN2650" s="2"/>
      <c r="AO2650" s="2" t="s">
        <v>156</v>
      </c>
      <c r="AP2650" s="2" t="s">
        <v>156</v>
      </c>
      <c r="AQ2650" s="2" t="s">
        <v>107</v>
      </c>
      <c r="AR2650" s="2" t="s">
        <v>107</v>
      </c>
    </row>
    <row r="2651" customFormat="false" ht="15" hidden="false" customHeight="false" outlineLevel="0" collapsed="false">
      <c r="A2651" s="2" t="s">
        <v>36781</v>
      </c>
      <c r="B2651" s="2" t="s">
        <v>1415</v>
      </c>
      <c r="C2651" s="2" t="s">
        <v>36748</v>
      </c>
      <c r="D2651" s="2" t="s">
        <v>30012</v>
      </c>
      <c r="E2651" s="2" t="s">
        <v>9137</v>
      </c>
      <c r="F2651" s="2" t="s">
        <v>12912</v>
      </c>
      <c r="G2651" s="2" t="s">
        <v>81</v>
      </c>
      <c r="H2651" s="2" t="s">
        <v>9138</v>
      </c>
      <c r="I2651" s="2" t="s">
        <v>83</v>
      </c>
      <c r="J2651" s="2" t="s">
        <v>52</v>
      </c>
      <c r="K2651" s="2" t="s">
        <v>729</v>
      </c>
      <c r="L2651" s="2" t="s">
        <v>9139</v>
      </c>
      <c r="M2651" s="2" t="s">
        <v>36782</v>
      </c>
      <c r="N2651" s="2" t="s">
        <v>56</v>
      </c>
      <c r="O2651" s="2" t="s">
        <v>443</v>
      </c>
      <c r="P2651" s="2" t="s">
        <v>312</v>
      </c>
      <c r="Q2651" s="2" t="s">
        <v>3115</v>
      </c>
      <c r="R2651" s="2" t="s">
        <v>215</v>
      </c>
      <c r="S2651" s="2" t="s">
        <v>36783</v>
      </c>
      <c r="T2651" s="2" t="s">
        <v>36784</v>
      </c>
      <c r="U2651" s="2" t="s">
        <v>9144</v>
      </c>
      <c r="V2651" s="2" t="s">
        <v>36785</v>
      </c>
      <c r="W2651" s="2" t="s">
        <v>36786</v>
      </c>
      <c r="X2651" s="2" t="s">
        <v>9147</v>
      </c>
      <c r="Y2651" s="2" t="s">
        <v>81</v>
      </c>
      <c r="Z2651" s="2" t="s">
        <v>36787</v>
      </c>
      <c r="AA2651" s="2" t="s">
        <v>36788</v>
      </c>
      <c r="AB2651" s="2" t="s">
        <v>36781</v>
      </c>
      <c r="AC2651" s="2" t="s">
        <v>36789</v>
      </c>
      <c r="AD2651" s="2" t="s">
        <v>71</v>
      </c>
      <c r="AE2651" s="2"/>
      <c r="AF2651" s="2"/>
      <c r="AG2651" s="2" t="s">
        <v>128</v>
      </c>
      <c r="AH2651" s="2"/>
      <c r="AI2651" s="2"/>
      <c r="AJ2651" s="2"/>
      <c r="AK2651" s="2"/>
      <c r="AL2651" s="2"/>
      <c r="AM2651" s="2" t="s">
        <v>72</v>
      </c>
      <c r="AN2651" s="2"/>
      <c r="AO2651" s="2" t="s">
        <v>73</v>
      </c>
      <c r="AP2651" s="2" t="s">
        <v>106</v>
      </c>
      <c r="AQ2651" s="2" t="s">
        <v>107</v>
      </c>
      <c r="AR2651" s="2" t="s">
        <v>107</v>
      </c>
    </row>
    <row r="2652" customFormat="false" ht="15" hidden="false" customHeight="false" outlineLevel="0" collapsed="false">
      <c r="A2652" s="2" t="s">
        <v>36790</v>
      </c>
      <c r="B2652" s="2" t="s">
        <v>1415</v>
      </c>
      <c r="C2652" s="2" t="s">
        <v>36283</v>
      </c>
      <c r="D2652" s="2" t="s">
        <v>30012</v>
      </c>
      <c r="E2652" s="2" t="s">
        <v>36791</v>
      </c>
      <c r="F2652" s="2" t="s">
        <v>4437</v>
      </c>
      <c r="G2652" s="2" t="s">
        <v>36792</v>
      </c>
      <c r="H2652" s="2" t="s">
        <v>36793</v>
      </c>
      <c r="I2652" s="2" t="s">
        <v>51</v>
      </c>
      <c r="J2652" s="2" t="s">
        <v>52</v>
      </c>
      <c r="K2652" s="2" t="s">
        <v>36794</v>
      </c>
      <c r="L2652" s="2" t="s">
        <v>36795</v>
      </c>
      <c r="M2652" s="2" t="s">
        <v>36796</v>
      </c>
      <c r="N2652" s="2" t="s">
        <v>20627</v>
      </c>
      <c r="O2652" s="2" t="s">
        <v>104</v>
      </c>
      <c r="P2652" s="2" t="s">
        <v>2542</v>
      </c>
      <c r="Q2652" s="2" t="s">
        <v>5701</v>
      </c>
      <c r="R2652" s="2" t="s">
        <v>350</v>
      </c>
      <c r="S2652" s="2" t="s">
        <v>36797</v>
      </c>
      <c r="T2652" s="2" t="s">
        <v>36798</v>
      </c>
      <c r="U2652" s="2" t="s">
        <v>36792</v>
      </c>
      <c r="V2652" s="2" t="s">
        <v>36799</v>
      </c>
      <c r="W2652" s="2"/>
      <c r="X2652" s="2" t="s">
        <v>36800</v>
      </c>
      <c r="Y2652" s="2"/>
      <c r="Z2652" s="2" t="s">
        <v>36801</v>
      </c>
      <c r="AA2652" s="2" t="s">
        <v>36802</v>
      </c>
      <c r="AB2652" s="2" t="s">
        <v>36790</v>
      </c>
      <c r="AC2652" s="2" t="s">
        <v>36803</v>
      </c>
      <c r="AD2652" s="2" t="s">
        <v>71</v>
      </c>
      <c r="AE2652" s="2"/>
      <c r="AF2652" s="2"/>
      <c r="AG2652" s="2" t="s">
        <v>128</v>
      </c>
      <c r="AH2652" s="2"/>
      <c r="AI2652" s="2"/>
      <c r="AJ2652" s="2"/>
      <c r="AK2652" s="2"/>
      <c r="AL2652" s="2"/>
      <c r="AM2652" s="2" t="s">
        <v>72</v>
      </c>
      <c r="AN2652" s="2"/>
      <c r="AO2652" s="2" t="s">
        <v>73</v>
      </c>
      <c r="AP2652" s="2" t="s">
        <v>74</v>
      </c>
      <c r="AQ2652" s="2"/>
      <c r="AR2652" s="2"/>
    </row>
    <row r="2653" customFormat="false" ht="15" hidden="false" customHeight="false" outlineLevel="0" collapsed="false">
      <c r="A2653" s="2" t="s">
        <v>36804</v>
      </c>
      <c r="B2653" s="2" t="s">
        <v>1415</v>
      </c>
      <c r="C2653" s="2" t="s">
        <v>36508</v>
      </c>
      <c r="D2653" s="2" t="s">
        <v>30012</v>
      </c>
      <c r="E2653" s="2" t="s">
        <v>36805</v>
      </c>
      <c r="F2653" s="2" t="s">
        <v>28055</v>
      </c>
      <c r="G2653" s="2" t="s">
        <v>81</v>
      </c>
      <c r="H2653" s="2" t="s">
        <v>36806</v>
      </c>
      <c r="I2653" s="2" t="s">
        <v>51</v>
      </c>
      <c r="J2653" s="2" t="s">
        <v>52</v>
      </c>
      <c r="K2653" s="2" t="s">
        <v>84</v>
      </c>
      <c r="L2653" s="2" t="s">
        <v>28118</v>
      </c>
      <c r="M2653" s="2" t="s">
        <v>4110</v>
      </c>
      <c r="N2653" s="2" t="s">
        <v>2282</v>
      </c>
      <c r="O2653" s="2" t="s">
        <v>212</v>
      </c>
      <c r="P2653" s="2" t="s">
        <v>262</v>
      </c>
      <c r="Q2653" s="2" t="s">
        <v>145</v>
      </c>
      <c r="R2653" s="2" t="s">
        <v>145</v>
      </c>
      <c r="S2653" s="2" t="s">
        <v>36807</v>
      </c>
      <c r="T2653" s="2" t="s">
        <v>36808</v>
      </c>
      <c r="U2653" s="2" t="s">
        <v>36809</v>
      </c>
      <c r="V2653" s="2" t="s">
        <v>36810</v>
      </c>
      <c r="W2653" s="2" t="s">
        <v>36811</v>
      </c>
      <c r="X2653" s="2" t="s">
        <v>36812</v>
      </c>
      <c r="Y2653" s="2"/>
      <c r="Z2653" s="2" t="s">
        <v>36813</v>
      </c>
      <c r="AA2653" s="2" t="s">
        <v>36814</v>
      </c>
      <c r="AB2653" s="2" t="s">
        <v>36804</v>
      </c>
      <c r="AC2653" s="2" t="s">
        <v>36815</v>
      </c>
      <c r="AD2653" s="2" t="s">
        <v>71</v>
      </c>
      <c r="AE2653" s="2"/>
      <c r="AF2653" s="2"/>
      <c r="AG2653" s="2" t="s">
        <v>128</v>
      </c>
      <c r="AH2653" s="2"/>
      <c r="AI2653" s="2"/>
      <c r="AJ2653" s="2"/>
      <c r="AK2653" s="2"/>
      <c r="AL2653" s="2"/>
      <c r="AM2653" s="2" t="s">
        <v>72</v>
      </c>
      <c r="AN2653" s="2"/>
      <c r="AO2653" s="2" t="s">
        <v>156</v>
      </c>
      <c r="AP2653" s="2" t="s">
        <v>156</v>
      </c>
      <c r="AQ2653" s="2" t="s">
        <v>132</v>
      </c>
      <c r="AR2653" s="2" t="s">
        <v>132</v>
      </c>
    </row>
    <row r="2654" customFormat="false" ht="15" hidden="false" customHeight="false" outlineLevel="0" collapsed="false">
      <c r="A2654" s="2" t="s">
        <v>36816</v>
      </c>
      <c r="B2654" s="2" t="s">
        <v>109</v>
      </c>
      <c r="C2654" s="2" t="s">
        <v>36508</v>
      </c>
      <c r="D2654" s="2" t="s">
        <v>30012</v>
      </c>
      <c r="E2654" s="2" t="s">
        <v>36817</v>
      </c>
      <c r="F2654" s="2" t="s">
        <v>36818</v>
      </c>
      <c r="G2654" s="2" t="s">
        <v>81</v>
      </c>
      <c r="H2654" s="2" t="s">
        <v>36819</v>
      </c>
      <c r="I2654" s="2" t="s">
        <v>51</v>
      </c>
      <c r="J2654" s="2" t="s">
        <v>52</v>
      </c>
      <c r="K2654" s="2" t="s">
        <v>53</v>
      </c>
      <c r="L2654" s="2" t="s">
        <v>36820</v>
      </c>
      <c r="M2654" s="2" t="s">
        <v>36821</v>
      </c>
      <c r="N2654" s="2" t="s">
        <v>104</v>
      </c>
      <c r="O2654" s="2" t="s">
        <v>262</v>
      </c>
      <c r="P2654" s="2" t="s">
        <v>2531</v>
      </c>
      <c r="Q2654" s="2" t="s">
        <v>369</v>
      </c>
      <c r="R2654" s="2" t="s">
        <v>145</v>
      </c>
      <c r="S2654" s="2" t="s">
        <v>36822</v>
      </c>
      <c r="T2654" s="2" t="s">
        <v>36823</v>
      </c>
      <c r="U2654" s="2" t="s">
        <v>36824</v>
      </c>
      <c r="V2654" s="2" t="s">
        <v>36825</v>
      </c>
      <c r="W2654" s="2" t="s">
        <v>36826</v>
      </c>
      <c r="X2654" s="2" t="s">
        <v>36827</v>
      </c>
      <c r="Y2654" s="2"/>
      <c r="Z2654" s="2"/>
      <c r="AA2654" s="2" t="s">
        <v>36828</v>
      </c>
      <c r="AB2654" s="2" t="s">
        <v>36816</v>
      </c>
      <c r="AC2654" s="2" t="s">
        <v>36829</v>
      </c>
      <c r="AD2654" s="2" t="s">
        <v>71</v>
      </c>
      <c r="AE2654" s="2"/>
      <c r="AF2654" s="2"/>
      <c r="AG2654" s="2" t="s">
        <v>128</v>
      </c>
      <c r="AH2654" s="2"/>
      <c r="AI2654" s="2"/>
      <c r="AJ2654" s="2"/>
      <c r="AK2654" s="2"/>
      <c r="AL2654" s="2"/>
      <c r="AM2654" s="2" t="s">
        <v>104</v>
      </c>
      <c r="AN2654" s="2" t="s">
        <v>36623</v>
      </c>
      <c r="AO2654" s="2" t="s">
        <v>106</v>
      </c>
      <c r="AP2654" s="2" t="s">
        <v>106</v>
      </c>
      <c r="AQ2654" s="2" t="s">
        <v>132</v>
      </c>
      <c r="AR2654" s="2" t="s">
        <v>107</v>
      </c>
    </row>
    <row r="2655" customFormat="false" ht="15" hidden="false" customHeight="false" outlineLevel="0" collapsed="false">
      <c r="A2655" s="2" t="s">
        <v>36830</v>
      </c>
      <c r="B2655" s="2" t="s">
        <v>1415</v>
      </c>
      <c r="C2655" s="2" t="s">
        <v>36831</v>
      </c>
      <c r="D2655" s="2" t="s">
        <v>30012</v>
      </c>
      <c r="E2655" s="2" t="s">
        <v>36832</v>
      </c>
      <c r="F2655" s="2" t="s">
        <v>8222</v>
      </c>
      <c r="G2655" s="2"/>
      <c r="H2655" s="2" t="s">
        <v>36833</v>
      </c>
      <c r="I2655" s="2" t="s">
        <v>51</v>
      </c>
      <c r="J2655" s="2" t="s">
        <v>52</v>
      </c>
      <c r="K2655" s="2" t="s">
        <v>53</v>
      </c>
      <c r="L2655" s="2" t="s">
        <v>36834</v>
      </c>
      <c r="M2655" s="2" t="s">
        <v>36835</v>
      </c>
      <c r="N2655" s="2" t="s">
        <v>1159</v>
      </c>
      <c r="O2655" s="2" t="s">
        <v>57</v>
      </c>
      <c r="P2655" s="2" t="s">
        <v>191</v>
      </c>
      <c r="Q2655" s="2" t="s">
        <v>144</v>
      </c>
      <c r="R2655" s="2" t="s">
        <v>145</v>
      </c>
      <c r="S2655" s="2" t="s">
        <v>36836</v>
      </c>
      <c r="T2655" s="2" t="s">
        <v>36837</v>
      </c>
      <c r="U2655" s="2" t="s">
        <v>36838</v>
      </c>
      <c r="V2655" s="2" t="s">
        <v>36839</v>
      </c>
      <c r="W2655" s="2" t="s">
        <v>36840</v>
      </c>
      <c r="X2655" s="2" t="s">
        <v>36841</v>
      </c>
      <c r="Y2655" s="2"/>
      <c r="Z2655" s="2" t="s">
        <v>2205</v>
      </c>
      <c r="AA2655" s="2" t="s">
        <v>36842</v>
      </c>
      <c r="AB2655" s="2" t="s">
        <v>36830</v>
      </c>
      <c r="AC2655" s="2" t="s">
        <v>36843</v>
      </c>
      <c r="AD2655" s="2" t="s">
        <v>71</v>
      </c>
      <c r="AE2655" s="2"/>
      <c r="AF2655" s="2"/>
      <c r="AG2655" s="2" t="s">
        <v>128</v>
      </c>
      <c r="AH2655" s="2"/>
      <c r="AI2655" s="2"/>
      <c r="AJ2655" s="2"/>
      <c r="AK2655" s="2"/>
      <c r="AL2655" s="2"/>
      <c r="AM2655" s="2" t="s">
        <v>72</v>
      </c>
      <c r="AN2655" s="2"/>
      <c r="AO2655" s="2" t="s">
        <v>106</v>
      </c>
      <c r="AP2655" s="2" t="s">
        <v>106</v>
      </c>
      <c r="AQ2655" s="2" t="s">
        <v>132</v>
      </c>
      <c r="AR2655" s="2" t="s">
        <v>132</v>
      </c>
    </row>
    <row r="2656" customFormat="false" ht="15" hidden="false" customHeight="false" outlineLevel="0" collapsed="false">
      <c r="A2656" s="2" t="s">
        <v>36844</v>
      </c>
      <c r="B2656" s="2" t="s">
        <v>1415</v>
      </c>
      <c r="C2656" s="2" t="s">
        <v>36694</v>
      </c>
      <c r="D2656" s="2" t="s">
        <v>30012</v>
      </c>
      <c r="E2656" s="2" t="s">
        <v>36845</v>
      </c>
      <c r="F2656" s="2" t="s">
        <v>974</v>
      </c>
      <c r="G2656" s="2" t="s">
        <v>36846</v>
      </c>
      <c r="H2656" s="2" t="s">
        <v>36847</v>
      </c>
      <c r="I2656" s="2" t="s">
        <v>83</v>
      </c>
      <c r="J2656" s="2" t="s">
        <v>52</v>
      </c>
      <c r="K2656" s="2" t="s">
        <v>53</v>
      </c>
      <c r="L2656" s="2" t="s">
        <v>6426</v>
      </c>
      <c r="M2656" s="2" t="s">
        <v>36848</v>
      </c>
      <c r="N2656" s="2" t="s">
        <v>88</v>
      </c>
      <c r="O2656" s="2" t="s">
        <v>311</v>
      </c>
      <c r="P2656" s="2" t="s">
        <v>555</v>
      </c>
      <c r="Q2656" s="2" t="s">
        <v>144</v>
      </c>
      <c r="R2656" s="2" t="s">
        <v>145</v>
      </c>
      <c r="S2656" s="2" t="s">
        <v>6429</v>
      </c>
      <c r="T2656" s="2" t="s">
        <v>36849</v>
      </c>
      <c r="U2656" s="2" t="s">
        <v>6425</v>
      </c>
      <c r="V2656" s="2" t="s">
        <v>6431</v>
      </c>
      <c r="W2656" s="2" t="s">
        <v>6432</v>
      </c>
      <c r="X2656" s="2" t="s">
        <v>6433</v>
      </c>
      <c r="Y2656" s="2" t="s">
        <v>36850</v>
      </c>
      <c r="Z2656" s="2"/>
      <c r="AA2656" s="2" t="s">
        <v>36851</v>
      </c>
      <c r="AB2656" s="2" t="s">
        <v>36844</v>
      </c>
      <c r="AC2656" s="2" t="s">
        <v>36852</v>
      </c>
      <c r="AD2656" s="2" t="s">
        <v>100</v>
      </c>
      <c r="AE2656" s="2" t="s">
        <v>36853</v>
      </c>
      <c r="AF2656" s="2" t="s">
        <v>36854</v>
      </c>
      <c r="AG2656" s="2" t="s">
        <v>128</v>
      </c>
      <c r="AH2656" s="2"/>
      <c r="AI2656" s="2"/>
      <c r="AJ2656" s="2"/>
      <c r="AK2656" s="2"/>
      <c r="AL2656" s="2"/>
      <c r="AM2656" s="2" t="s">
        <v>104</v>
      </c>
      <c r="AN2656" s="2" t="s">
        <v>36344</v>
      </c>
      <c r="AO2656" s="2" t="s">
        <v>106</v>
      </c>
      <c r="AP2656" s="2" t="s">
        <v>106</v>
      </c>
      <c r="AQ2656" s="2" t="s">
        <v>132</v>
      </c>
      <c r="AR2656" s="2" t="s">
        <v>132</v>
      </c>
    </row>
    <row r="2657" customFormat="false" ht="15" hidden="false" customHeight="false" outlineLevel="0" collapsed="false">
      <c r="A2657" s="2" t="s">
        <v>36855</v>
      </c>
      <c r="B2657" s="2" t="s">
        <v>1415</v>
      </c>
      <c r="C2657" s="2" t="s">
        <v>36831</v>
      </c>
      <c r="D2657" s="2" t="s">
        <v>30012</v>
      </c>
      <c r="E2657" s="2" t="s">
        <v>36856</v>
      </c>
      <c r="F2657" s="2" t="s">
        <v>36857</v>
      </c>
      <c r="G2657" s="2"/>
      <c r="H2657" s="2" t="s">
        <v>36858</v>
      </c>
      <c r="I2657" s="2" t="s">
        <v>51</v>
      </c>
      <c r="J2657" s="2" t="s">
        <v>52</v>
      </c>
      <c r="K2657" s="2" t="s">
        <v>36859</v>
      </c>
      <c r="L2657" s="2" t="s">
        <v>36860</v>
      </c>
      <c r="M2657" s="2" t="s">
        <v>36861</v>
      </c>
      <c r="N2657" s="2" t="s">
        <v>36862</v>
      </c>
      <c r="O2657" s="2" t="s">
        <v>191</v>
      </c>
      <c r="P2657" s="2" t="s">
        <v>88</v>
      </c>
      <c r="Q2657" s="2" t="s">
        <v>36863</v>
      </c>
      <c r="R2657" s="2" t="s">
        <v>26910</v>
      </c>
      <c r="S2657" s="2" t="s">
        <v>36864</v>
      </c>
      <c r="T2657" s="2" t="s">
        <v>36865</v>
      </c>
      <c r="U2657" s="2" t="s">
        <v>36866</v>
      </c>
      <c r="V2657" s="2" t="s">
        <v>36867</v>
      </c>
      <c r="W2657" s="2"/>
      <c r="X2657" s="2" t="s">
        <v>36868</v>
      </c>
      <c r="Y2657" s="2"/>
      <c r="Z2657" s="2"/>
      <c r="AA2657" s="2" t="s">
        <v>36869</v>
      </c>
      <c r="AB2657" s="2" t="s">
        <v>36855</v>
      </c>
      <c r="AC2657" s="2" t="s">
        <v>36870</v>
      </c>
      <c r="AD2657" s="2" t="s">
        <v>71</v>
      </c>
      <c r="AE2657" s="2"/>
      <c r="AF2657" s="2"/>
      <c r="AG2657" s="2" t="s">
        <v>154</v>
      </c>
      <c r="AH2657" s="2"/>
      <c r="AI2657" s="2"/>
      <c r="AJ2657" s="2"/>
      <c r="AK2657" s="2"/>
      <c r="AL2657" s="2"/>
      <c r="AM2657" s="2" t="s">
        <v>72</v>
      </c>
      <c r="AN2657" s="2"/>
      <c r="AO2657" s="2" t="s">
        <v>73</v>
      </c>
      <c r="AP2657" s="2" t="s">
        <v>74</v>
      </c>
      <c r="AQ2657" s="2" t="s">
        <v>132</v>
      </c>
      <c r="AR2657" s="2"/>
    </row>
    <row r="2658" customFormat="false" ht="15" hidden="false" customHeight="false" outlineLevel="0" collapsed="false">
      <c r="A2658" s="2" t="s">
        <v>36871</v>
      </c>
      <c r="B2658" s="2" t="s">
        <v>1415</v>
      </c>
      <c r="C2658" s="2" t="s">
        <v>36694</v>
      </c>
      <c r="D2658" s="2" t="s">
        <v>30012</v>
      </c>
      <c r="E2658" s="2" t="s">
        <v>36872</v>
      </c>
      <c r="F2658" s="2" t="s">
        <v>36873</v>
      </c>
      <c r="G2658" s="2" t="s">
        <v>36874</v>
      </c>
      <c r="H2658" s="2" t="s">
        <v>36875</v>
      </c>
      <c r="I2658" s="2" t="s">
        <v>83</v>
      </c>
      <c r="J2658" s="2" t="s">
        <v>52</v>
      </c>
      <c r="K2658" s="2" t="s">
        <v>138</v>
      </c>
      <c r="L2658" s="2" t="s">
        <v>493</v>
      </c>
      <c r="M2658" s="2" t="s">
        <v>36876</v>
      </c>
      <c r="N2658" s="2" t="s">
        <v>36877</v>
      </c>
      <c r="O2658" s="2" t="s">
        <v>143</v>
      </c>
      <c r="P2658" s="2" t="s">
        <v>212</v>
      </c>
      <c r="Q2658" s="2" t="s">
        <v>36878</v>
      </c>
      <c r="R2658" s="2" t="s">
        <v>242</v>
      </c>
      <c r="S2658" s="2" t="s">
        <v>36879</v>
      </c>
      <c r="T2658" s="2" t="s">
        <v>36880</v>
      </c>
      <c r="U2658" s="2" t="s">
        <v>36881</v>
      </c>
      <c r="V2658" s="2" t="s">
        <v>36882</v>
      </c>
      <c r="W2658" s="2" t="s">
        <v>36880</v>
      </c>
      <c r="X2658" s="2" t="s">
        <v>36883</v>
      </c>
      <c r="Y2658" s="2" t="s">
        <v>36883</v>
      </c>
      <c r="Z2658" s="2" t="s">
        <v>11311</v>
      </c>
      <c r="AA2658" s="2" t="s">
        <v>36884</v>
      </c>
      <c r="AB2658" s="2" t="s">
        <v>36871</v>
      </c>
      <c r="AC2658" s="2" t="s">
        <v>36885</v>
      </c>
      <c r="AD2658" s="2" t="s">
        <v>71</v>
      </c>
      <c r="AE2658" s="2"/>
      <c r="AF2658" s="2"/>
      <c r="AG2658" s="2" t="s">
        <v>298</v>
      </c>
      <c r="AH2658" s="2"/>
      <c r="AI2658" s="2"/>
      <c r="AJ2658" s="2"/>
      <c r="AK2658" s="2"/>
      <c r="AL2658" s="2"/>
      <c r="AM2658" s="2" t="s">
        <v>72</v>
      </c>
      <c r="AN2658" s="2"/>
      <c r="AO2658" s="2" t="s">
        <v>73</v>
      </c>
      <c r="AP2658" s="2" t="s">
        <v>73</v>
      </c>
      <c r="AQ2658" s="2" t="s">
        <v>107</v>
      </c>
      <c r="AR2658" s="2" t="s">
        <v>132</v>
      </c>
    </row>
    <row r="2659" customFormat="false" ht="15" hidden="false" customHeight="false" outlineLevel="0" collapsed="false">
      <c r="A2659" s="2" t="s">
        <v>36886</v>
      </c>
      <c r="B2659" s="2" t="s">
        <v>1415</v>
      </c>
      <c r="C2659" s="2" t="s">
        <v>36694</v>
      </c>
      <c r="D2659" s="2" t="s">
        <v>30012</v>
      </c>
      <c r="E2659" s="2" t="s">
        <v>36887</v>
      </c>
      <c r="F2659" s="2" t="s">
        <v>4343</v>
      </c>
      <c r="G2659" s="2" t="s">
        <v>36888</v>
      </c>
      <c r="H2659" s="2"/>
      <c r="I2659" s="2" t="s">
        <v>51</v>
      </c>
      <c r="J2659" s="2" t="s">
        <v>52</v>
      </c>
      <c r="K2659" s="2" t="s">
        <v>36889</v>
      </c>
      <c r="L2659" s="2" t="s">
        <v>9449</v>
      </c>
      <c r="M2659" s="2" t="s">
        <v>36890</v>
      </c>
      <c r="N2659" s="2" t="s">
        <v>262</v>
      </c>
      <c r="O2659" s="2" t="s">
        <v>57</v>
      </c>
      <c r="P2659" s="2" t="s">
        <v>310</v>
      </c>
      <c r="Q2659" s="2" t="s">
        <v>3146</v>
      </c>
      <c r="R2659" s="2" t="s">
        <v>215</v>
      </c>
      <c r="S2659" s="2" t="s">
        <v>36891</v>
      </c>
      <c r="T2659" s="2" t="s">
        <v>31743</v>
      </c>
      <c r="U2659" s="2" t="s">
        <v>36888</v>
      </c>
      <c r="V2659" s="2" t="s">
        <v>36892</v>
      </c>
      <c r="W2659" s="2" t="s">
        <v>31746</v>
      </c>
      <c r="X2659" s="2" t="s">
        <v>31747</v>
      </c>
      <c r="Y2659" s="2" t="s">
        <v>36888</v>
      </c>
      <c r="Z2659" s="2" t="s">
        <v>36893</v>
      </c>
      <c r="AA2659" s="2" t="s">
        <v>36894</v>
      </c>
      <c r="AB2659" s="2" t="s">
        <v>36886</v>
      </c>
      <c r="AC2659" s="2" t="s">
        <v>36895</v>
      </c>
      <c r="AD2659" s="2" t="s">
        <v>100</v>
      </c>
      <c r="AE2659" s="2" t="s">
        <v>31738</v>
      </c>
      <c r="AF2659" s="2" t="s">
        <v>6942</v>
      </c>
      <c r="AG2659" s="2" t="s">
        <v>103</v>
      </c>
      <c r="AH2659" s="2" t="s">
        <v>178</v>
      </c>
      <c r="AI2659" s="2" t="s">
        <v>36896</v>
      </c>
      <c r="AJ2659" s="2" t="s">
        <v>36897</v>
      </c>
      <c r="AK2659" s="2"/>
      <c r="AL2659" s="2"/>
      <c r="AM2659" s="2" t="s">
        <v>104</v>
      </c>
      <c r="AN2659" s="2" t="s">
        <v>36623</v>
      </c>
      <c r="AO2659" s="2" t="s">
        <v>73</v>
      </c>
      <c r="AP2659" s="2" t="s">
        <v>74</v>
      </c>
      <c r="AQ2659" s="2" t="s">
        <v>132</v>
      </c>
      <c r="AR2659" s="2" t="s">
        <v>107</v>
      </c>
    </row>
    <row r="2660" customFormat="false" ht="15" hidden="false" customHeight="false" outlineLevel="0" collapsed="false">
      <c r="A2660" s="2" t="s">
        <v>36898</v>
      </c>
      <c r="B2660" s="2" t="s">
        <v>1415</v>
      </c>
      <c r="C2660" s="2" t="s">
        <v>32938</v>
      </c>
      <c r="D2660" s="2" t="s">
        <v>21692</v>
      </c>
      <c r="E2660" s="2" t="s">
        <v>36899</v>
      </c>
      <c r="F2660" s="2" t="s">
        <v>17180</v>
      </c>
      <c r="G2660" s="2" t="s">
        <v>36900</v>
      </c>
      <c r="H2660" s="2" t="s">
        <v>36901</v>
      </c>
      <c r="I2660" s="2" t="s">
        <v>83</v>
      </c>
      <c r="J2660" s="2" t="s">
        <v>52</v>
      </c>
      <c r="K2660" s="2" t="s">
        <v>53</v>
      </c>
      <c r="L2660" s="2" t="s">
        <v>31098</v>
      </c>
      <c r="M2660" s="2" t="s">
        <v>36902</v>
      </c>
      <c r="N2660" s="2" t="s">
        <v>36903</v>
      </c>
      <c r="O2660" s="2" t="s">
        <v>56</v>
      </c>
      <c r="P2660" s="2" t="s">
        <v>287</v>
      </c>
      <c r="Q2660" s="2" t="s">
        <v>21524</v>
      </c>
      <c r="R2660" s="2" t="s">
        <v>3981</v>
      </c>
      <c r="S2660" s="2" t="s">
        <v>36904</v>
      </c>
      <c r="T2660" s="2" t="s">
        <v>36905</v>
      </c>
      <c r="U2660" s="2" t="s">
        <v>36900</v>
      </c>
      <c r="V2660" s="2" t="s">
        <v>36906</v>
      </c>
      <c r="W2660" s="2"/>
      <c r="X2660" s="2"/>
      <c r="Y2660" s="2"/>
      <c r="Z2660" s="2" t="s">
        <v>36907</v>
      </c>
      <c r="AA2660" s="2" t="s">
        <v>36908</v>
      </c>
      <c r="AB2660" s="2" t="s">
        <v>36898</v>
      </c>
      <c r="AC2660" s="2" t="s">
        <v>36909</v>
      </c>
      <c r="AD2660" s="2" t="s">
        <v>71</v>
      </c>
      <c r="AE2660" s="2"/>
      <c r="AF2660" s="2"/>
      <c r="AG2660" s="2" t="s">
        <v>128</v>
      </c>
      <c r="AH2660" s="2" t="s">
        <v>178</v>
      </c>
      <c r="AI2660" s="2" t="s">
        <v>36910</v>
      </c>
      <c r="AJ2660" s="2" t="s">
        <v>36911</v>
      </c>
      <c r="AK2660" s="2"/>
      <c r="AL2660" s="2"/>
      <c r="AM2660" s="2" t="s">
        <v>72</v>
      </c>
      <c r="AN2660" s="2"/>
      <c r="AO2660" s="2" t="s">
        <v>106</v>
      </c>
      <c r="AP2660" s="2"/>
      <c r="AQ2660" s="2" t="s">
        <v>132</v>
      </c>
      <c r="AR2660" s="2"/>
    </row>
    <row r="2661" customFormat="false" ht="15" hidden="false" customHeight="false" outlineLevel="0" collapsed="false">
      <c r="A2661" s="2" t="s">
        <v>36912</v>
      </c>
      <c r="B2661" s="2" t="s">
        <v>109</v>
      </c>
      <c r="C2661" s="2" t="s">
        <v>32938</v>
      </c>
      <c r="D2661" s="2" t="s">
        <v>30012</v>
      </c>
      <c r="E2661" s="2" t="s">
        <v>36913</v>
      </c>
      <c r="F2661" s="2" t="s">
        <v>36914</v>
      </c>
      <c r="G2661" s="2" t="s">
        <v>36915</v>
      </c>
      <c r="H2661" s="2" t="s">
        <v>36916</v>
      </c>
      <c r="I2661" s="2" t="s">
        <v>83</v>
      </c>
      <c r="J2661" s="2" t="s">
        <v>52</v>
      </c>
      <c r="K2661" s="2" t="s">
        <v>1585</v>
      </c>
      <c r="L2661" s="2" t="s">
        <v>36917</v>
      </c>
      <c r="M2661" s="2" t="s">
        <v>36918</v>
      </c>
      <c r="N2661" s="2" t="s">
        <v>22005</v>
      </c>
      <c r="O2661" s="2" t="s">
        <v>213</v>
      </c>
      <c r="P2661" s="2" t="s">
        <v>631</v>
      </c>
      <c r="Q2661" s="2" t="s">
        <v>3293</v>
      </c>
      <c r="R2661" s="2" t="s">
        <v>60</v>
      </c>
      <c r="S2661" s="2" t="s">
        <v>36919</v>
      </c>
      <c r="T2661" s="2" t="s">
        <v>36920</v>
      </c>
      <c r="U2661" s="2" t="s">
        <v>36921</v>
      </c>
      <c r="V2661" s="2" t="s">
        <v>36922</v>
      </c>
      <c r="W2661" s="2" t="s">
        <v>36920</v>
      </c>
      <c r="X2661" s="2" t="s">
        <v>36915</v>
      </c>
      <c r="Y2661" s="2" t="s">
        <v>36923</v>
      </c>
      <c r="Z2661" s="2"/>
      <c r="AA2661" s="2" t="s">
        <v>36924</v>
      </c>
      <c r="AB2661" s="2" t="s">
        <v>36912</v>
      </c>
      <c r="AC2661" s="2" t="s">
        <v>36925</v>
      </c>
      <c r="AD2661" s="2" t="s">
        <v>71</v>
      </c>
      <c r="AE2661" s="2"/>
      <c r="AF2661" s="2"/>
      <c r="AG2661" s="2" t="s">
        <v>154</v>
      </c>
      <c r="AH2661" s="2"/>
      <c r="AI2661" s="2"/>
      <c r="AJ2661" s="2"/>
      <c r="AK2661" s="2"/>
      <c r="AL2661" s="2"/>
      <c r="AM2661" s="2" t="s">
        <v>104</v>
      </c>
      <c r="AN2661" s="2" t="s">
        <v>36692</v>
      </c>
      <c r="AO2661" s="2" t="s">
        <v>106</v>
      </c>
      <c r="AP2661" s="2" t="s">
        <v>106</v>
      </c>
      <c r="AQ2661" s="2" t="s">
        <v>132</v>
      </c>
      <c r="AR2661" s="2" t="s">
        <v>132</v>
      </c>
    </row>
    <row r="2662" customFormat="false" ht="15" hidden="false" customHeight="false" outlineLevel="0" collapsed="false">
      <c r="A2662" s="2" t="s">
        <v>36926</v>
      </c>
      <c r="B2662" s="2" t="s">
        <v>278</v>
      </c>
      <c r="C2662" s="2" t="s">
        <v>36623</v>
      </c>
      <c r="D2662" s="2" t="s">
        <v>30012</v>
      </c>
      <c r="E2662" s="2" t="s">
        <v>36927</v>
      </c>
      <c r="F2662" s="2" t="s">
        <v>13690</v>
      </c>
      <c r="G2662" s="2"/>
      <c r="H2662" s="2" t="s">
        <v>34214</v>
      </c>
      <c r="I2662" s="2" t="s">
        <v>51</v>
      </c>
      <c r="J2662" s="2" t="s">
        <v>52</v>
      </c>
      <c r="K2662" s="2" t="s">
        <v>53</v>
      </c>
      <c r="L2662" s="2" t="s">
        <v>23956</v>
      </c>
      <c r="M2662" s="2" t="s">
        <v>188</v>
      </c>
      <c r="N2662" s="2" t="s">
        <v>189</v>
      </c>
      <c r="O2662" s="2" t="s">
        <v>190</v>
      </c>
      <c r="P2662" s="2" t="s">
        <v>191</v>
      </c>
      <c r="Q2662" s="2" t="s">
        <v>192</v>
      </c>
      <c r="R2662" s="2" t="s">
        <v>193</v>
      </c>
      <c r="S2662" s="2" t="s">
        <v>16187</v>
      </c>
      <c r="T2662" s="2" t="s">
        <v>34215</v>
      </c>
      <c r="U2662" s="2" t="s">
        <v>34216</v>
      </c>
      <c r="V2662" s="2" t="s">
        <v>34217</v>
      </c>
      <c r="W2662" s="2" t="s">
        <v>198</v>
      </c>
      <c r="X2662" s="2" t="s">
        <v>196</v>
      </c>
      <c r="Y2662" s="2"/>
      <c r="Z2662" s="2" t="s">
        <v>36928</v>
      </c>
      <c r="AA2662" s="2" t="s">
        <v>36929</v>
      </c>
      <c r="AB2662" s="2" t="s">
        <v>36926</v>
      </c>
      <c r="AC2662" s="2" t="s">
        <v>36930</v>
      </c>
      <c r="AD2662" s="2" t="s">
        <v>100</v>
      </c>
      <c r="AE2662" s="2" t="s">
        <v>34220</v>
      </c>
      <c r="AF2662" s="2" t="s">
        <v>36931</v>
      </c>
      <c r="AG2662" s="2"/>
      <c r="AH2662" s="2"/>
      <c r="AI2662" s="2"/>
      <c r="AJ2662" s="2"/>
      <c r="AK2662" s="2"/>
      <c r="AL2662" s="2"/>
      <c r="AM2662" s="2" t="s">
        <v>72</v>
      </c>
      <c r="AN2662" s="2"/>
      <c r="AO2662" s="2" t="s">
        <v>106</v>
      </c>
      <c r="AP2662" s="2" t="s">
        <v>106</v>
      </c>
      <c r="AQ2662" s="2" t="s">
        <v>107</v>
      </c>
      <c r="AR2662" s="2" t="s">
        <v>204</v>
      </c>
    </row>
    <row r="2663" customFormat="false" ht="15" hidden="false" customHeight="false" outlineLevel="0" collapsed="false">
      <c r="A2663" s="2" t="s">
        <v>36932</v>
      </c>
      <c r="B2663" s="2" t="s">
        <v>278</v>
      </c>
      <c r="C2663" s="2" t="s">
        <v>36692</v>
      </c>
      <c r="D2663" s="2" t="s">
        <v>30012</v>
      </c>
      <c r="E2663" s="2" t="s">
        <v>36933</v>
      </c>
      <c r="F2663" s="2" t="s">
        <v>11353</v>
      </c>
      <c r="G2663" s="2"/>
      <c r="H2663" s="2" t="s">
        <v>36934</v>
      </c>
      <c r="I2663" s="2" t="s">
        <v>51</v>
      </c>
      <c r="J2663" s="2" t="s">
        <v>52</v>
      </c>
      <c r="K2663" s="2" t="s">
        <v>53</v>
      </c>
      <c r="L2663" s="2" t="s">
        <v>16315</v>
      </c>
      <c r="M2663" s="2" t="s">
        <v>36935</v>
      </c>
      <c r="N2663" s="2" t="s">
        <v>1300</v>
      </c>
      <c r="O2663" s="2" t="s">
        <v>190</v>
      </c>
      <c r="P2663" s="2" t="s">
        <v>287</v>
      </c>
      <c r="Q2663" s="2" t="s">
        <v>3980</v>
      </c>
      <c r="R2663" s="2" t="s">
        <v>3981</v>
      </c>
      <c r="S2663" s="2" t="s">
        <v>36936</v>
      </c>
      <c r="T2663" s="2" t="s">
        <v>36937</v>
      </c>
      <c r="U2663" s="2" t="s">
        <v>36938</v>
      </c>
      <c r="V2663" s="2" t="s">
        <v>36939</v>
      </c>
      <c r="W2663" s="2" t="s">
        <v>36940</v>
      </c>
      <c r="X2663" s="2" t="s">
        <v>36941</v>
      </c>
      <c r="Y2663" s="2"/>
      <c r="Z2663" s="2" t="s">
        <v>36942</v>
      </c>
      <c r="AA2663" s="2" t="s">
        <v>36943</v>
      </c>
      <c r="AB2663" s="2" t="s">
        <v>36932</v>
      </c>
      <c r="AC2663" s="2" t="s">
        <v>36944</v>
      </c>
      <c r="AD2663" s="2" t="s">
        <v>71</v>
      </c>
      <c r="AE2663" s="2"/>
      <c r="AF2663" s="2"/>
      <c r="AG2663" s="2" t="s">
        <v>103</v>
      </c>
      <c r="AH2663" s="2" t="s">
        <v>178</v>
      </c>
      <c r="AI2663" s="2" t="s">
        <v>36945</v>
      </c>
      <c r="AJ2663" s="2" t="s">
        <v>2908</v>
      </c>
      <c r="AK2663" s="2"/>
      <c r="AL2663" s="2"/>
      <c r="AM2663" s="2" t="s">
        <v>72</v>
      </c>
      <c r="AN2663" s="2"/>
      <c r="AO2663" s="2" t="s">
        <v>73</v>
      </c>
      <c r="AP2663" s="2" t="s">
        <v>74</v>
      </c>
      <c r="AQ2663" s="2" t="s">
        <v>132</v>
      </c>
      <c r="AR2663" s="2"/>
    </row>
    <row r="2664" customFormat="false" ht="15" hidden="false" customHeight="false" outlineLevel="0" collapsed="false">
      <c r="A2664" s="2" t="s">
        <v>36946</v>
      </c>
      <c r="B2664" s="2" t="s">
        <v>1415</v>
      </c>
      <c r="C2664" s="2" t="s">
        <v>36947</v>
      </c>
      <c r="D2664" s="2" t="s">
        <v>30012</v>
      </c>
      <c r="E2664" s="2" t="s">
        <v>36948</v>
      </c>
      <c r="F2664" s="2" t="s">
        <v>3605</v>
      </c>
      <c r="G2664" s="2"/>
      <c r="H2664" s="2" t="s">
        <v>36949</v>
      </c>
      <c r="I2664" s="2" t="s">
        <v>83</v>
      </c>
      <c r="J2664" s="2" t="s">
        <v>52</v>
      </c>
      <c r="K2664" s="2" t="s">
        <v>53</v>
      </c>
      <c r="L2664" s="2" t="s">
        <v>10357</v>
      </c>
      <c r="M2664" s="2" t="s">
        <v>36950</v>
      </c>
      <c r="N2664" s="2" t="s">
        <v>261</v>
      </c>
      <c r="O2664" s="2" t="s">
        <v>142</v>
      </c>
      <c r="P2664" s="2" t="s">
        <v>328</v>
      </c>
      <c r="Q2664" s="2" t="s">
        <v>387</v>
      </c>
      <c r="R2664" s="2" t="s">
        <v>145</v>
      </c>
      <c r="S2664" s="2" t="s">
        <v>36951</v>
      </c>
      <c r="T2664" s="2" t="s">
        <v>36952</v>
      </c>
      <c r="U2664" s="2" t="s">
        <v>36953</v>
      </c>
      <c r="V2664" s="2" t="s">
        <v>36954</v>
      </c>
      <c r="W2664" s="2" t="s">
        <v>36955</v>
      </c>
      <c r="X2664" s="2" t="s">
        <v>36956</v>
      </c>
      <c r="Y2664" s="2"/>
      <c r="Z2664" s="2" t="s">
        <v>36957</v>
      </c>
      <c r="AA2664" s="2" t="s">
        <v>36958</v>
      </c>
      <c r="AB2664" s="2" t="s">
        <v>36946</v>
      </c>
      <c r="AC2664" s="2" t="s">
        <v>36959</v>
      </c>
      <c r="AD2664" s="2" t="s">
        <v>71</v>
      </c>
      <c r="AE2664" s="2"/>
      <c r="AF2664" s="2"/>
      <c r="AG2664" s="2"/>
      <c r="AH2664" s="2"/>
      <c r="AI2664" s="2"/>
      <c r="AJ2664" s="2"/>
      <c r="AK2664" s="2"/>
      <c r="AL2664" s="2"/>
      <c r="AM2664" s="2" t="s">
        <v>72</v>
      </c>
      <c r="AN2664" s="2"/>
      <c r="AO2664" s="2" t="s">
        <v>106</v>
      </c>
      <c r="AP2664" s="2" t="s">
        <v>106</v>
      </c>
      <c r="AQ2664" s="2" t="s">
        <v>132</v>
      </c>
      <c r="AR2664" s="2" t="s">
        <v>132</v>
      </c>
    </row>
    <row r="2665" customFormat="false" ht="15" hidden="false" customHeight="false" outlineLevel="0" collapsed="false">
      <c r="A2665" s="2" t="s">
        <v>36960</v>
      </c>
      <c r="B2665" s="2" t="s">
        <v>109</v>
      </c>
      <c r="C2665" s="2" t="s">
        <v>36961</v>
      </c>
      <c r="D2665" s="2" t="s">
        <v>30012</v>
      </c>
      <c r="E2665" s="2" t="s">
        <v>36962</v>
      </c>
      <c r="F2665" s="2" t="s">
        <v>36963</v>
      </c>
      <c r="G2665" s="2" t="s">
        <v>36964</v>
      </c>
      <c r="H2665" s="2" t="s">
        <v>36965</v>
      </c>
      <c r="I2665" s="2" t="s">
        <v>51</v>
      </c>
      <c r="J2665" s="2" t="s">
        <v>52</v>
      </c>
      <c r="K2665" s="2" t="s">
        <v>36966</v>
      </c>
      <c r="L2665" s="2" t="s">
        <v>36967</v>
      </c>
      <c r="M2665" s="2" t="s">
        <v>36968</v>
      </c>
      <c r="N2665" s="2" t="s">
        <v>36969</v>
      </c>
      <c r="O2665" s="2" t="s">
        <v>212</v>
      </c>
      <c r="P2665" s="2" t="s">
        <v>611</v>
      </c>
      <c r="Q2665" s="2" t="s">
        <v>144</v>
      </c>
      <c r="R2665" s="2" t="s">
        <v>145</v>
      </c>
      <c r="S2665" s="2" t="s">
        <v>36970</v>
      </c>
      <c r="T2665" s="2" t="s">
        <v>36971</v>
      </c>
      <c r="U2665" s="2" t="s">
        <v>36964</v>
      </c>
      <c r="V2665" s="2" t="s">
        <v>36972</v>
      </c>
      <c r="W2665" s="2" t="s">
        <v>36973</v>
      </c>
      <c r="X2665" s="2" t="s">
        <v>36974</v>
      </c>
      <c r="Y2665" s="2" t="s">
        <v>36964</v>
      </c>
      <c r="Z2665" s="2"/>
      <c r="AA2665" s="2" t="s">
        <v>36975</v>
      </c>
      <c r="AB2665" s="2" t="s">
        <v>36960</v>
      </c>
      <c r="AC2665" s="2" t="s">
        <v>36976</v>
      </c>
      <c r="AD2665" s="2" t="s">
        <v>71</v>
      </c>
      <c r="AE2665" s="2"/>
      <c r="AF2665" s="2"/>
      <c r="AG2665" s="2" t="s">
        <v>103</v>
      </c>
      <c r="AH2665" s="2" t="s">
        <v>178</v>
      </c>
      <c r="AI2665" s="2" t="s">
        <v>36977</v>
      </c>
      <c r="AJ2665" s="2" t="s">
        <v>239</v>
      </c>
      <c r="AK2665" s="2"/>
      <c r="AL2665" s="2"/>
      <c r="AM2665" s="2" t="s">
        <v>104</v>
      </c>
      <c r="AN2665" s="2" t="s">
        <v>36978</v>
      </c>
      <c r="AO2665" s="2" t="s">
        <v>106</v>
      </c>
      <c r="AP2665" s="2" t="s">
        <v>74</v>
      </c>
      <c r="AQ2665" s="2"/>
      <c r="AR2665" s="2"/>
    </row>
    <row r="2666" customFormat="false" ht="15" hidden="false" customHeight="false" outlineLevel="0" collapsed="false">
      <c r="A2666" s="2" t="s">
        <v>36979</v>
      </c>
      <c r="B2666" s="2" t="s">
        <v>109</v>
      </c>
      <c r="C2666" s="2" t="s">
        <v>36980</v>
      </c>
      <c r="D2666" s="2" t="s">
        <v>30012</v>
      </c>
      <c r="E2666" s="2" t="s">
        <v>36981</v>
      </c>
      <c r="F2666" s="2" t="s">
        <v>26520</v>
      </c>
      <c r="G2666" s="2" t="s">
        <v>26591</v>
      </c>
      <c r="H2666" s="2" t="s">
        <v>26582</v>
      </c>
      <c r="I2666" s="2" t="s">
        <v>83</v>
      </c>
      <c r="J2666" s="2" t="s">
        <v>52</v>
      </c>
      <c r="K2666" s="2" t="s">
        <v>1381</v>
      </c>
      <c r="L2666" s="2" t="s">
        <v>36982</v>
      </c>
      <c r="M2666" s="2" t="s">
        <v>36983</v>
      </c>
      <c r="N2666" s="2" t="s">
        <v>36984</v>
      </c>
      <c r="O2666" s="2" t="s">
        <v>36985</v>
      </c>
      <c r="P2666" s="2" t="s">
        <v>36985</v>
      </c>
      <c r="Q2666" s="2" t="s">
        <v>36985</v>
      </c>
      <c r="R2666" s="2" t="s">
        <v>145</v>
      </c>
      <c r="S2666" s="2" t="s">
        <v>26586</v>
      </c>
      <c r="T2666" s="2" t="s">
        <v>36986</v>
      </c>
      <c r="U2666" s="2" t="s">
        <v>26588</v>
      </c>
      <c r="V2666" s="2" t="s">
        <v>36987</v>
      </c>
      <c r="W2666" s="2" t="s">
        <v>26590</v>
      </c>
      <c r="X2666" s="2" t="s">
        <v>26591</v>
      </c>
      <c r="Y2666" s="2" t="s">
        <v>36988</v>
      </c>
      <c r="Z2666" s="2" t="s">
        <v>36988</v>
      </c>
      <c r="AA2666" s="2" t="s">
        <v>36989</v>
      </c>
      <c r="AB2666" s="2" t="s">
        <v>36979</v>
      </c>
      <c r="AC2666" s="2" t="s">
        <v>36990</v>
      </c>
      <c r="AD2666" s="2" t="s">
        <v>71</v>
      </c>
      <c r="AE2666" s="2"/>
      <c r="AF2666" s="2"/>
      <c r="AG2666" s="2" t="s">
        <v>298</v>
      </c>
      <c r="AH2666" s="2" t="s">
        <v>178</v>
      </c>
      <c r="AI2666" s="2" t="s">
        <v>36991</v>
      </c>
      <c r="AJ2666" s="2" t="s">
        <v>36992</v>
      </c>
      <c r="AK2666" s="2"/>
      <c r="AL2666" s="2"/>
      <c r="AM2666" s="2" t="s">
        <v>104</v>
      </c>
      <c r="AN2666" s="2" t="s">
        <v>36993</v>
      </c>
      <c r="AO2666" s="2" t="s">
        <v>156</v>
      </c>
      <c r="AP2666" s="2" t="s">
        <v>74</v>
      </c>
      <c r="AQ2666" s="2" t="s">
        <v>132</v>
      </c>
      <c r="AR2666" s="2" t="s">
        <v>204</v>
      </c>
    </row>
    <row r="2667" customFormat="false" ht="15" hidden="false" customHeight="false" outlineLevel="0" collapsed="false">
      <c r="A2667" s="2" t="s">
        <v>36994</v>
      </c>
      <c r="B2667" s="2" t="s">
        <v>109</v>
      </c>
      <c r="C2667" s="2" t="s">
        <v>36995</v>
      </c>
      <c r="D2667" s="2" t="s">
        <v>30012</v>
      </c>
      <c r="E2667" s="2" t="s">
        <v>36996</v>
      </c>
      <c r="F2667" s="2" t="s">
        <v>36997</v>
      </c>
      <c r="G2667" s="2" t="s">
        <v>2485</v>
      </c>
      <c r="H2667" s="2" t="s">
        <v>2479</v>
      </c>
      <c r="I2667" s="2" t="s">
        <v>83</v>
      </c>
      <c r="J2667" s="2" t="s">
        <v>52</v>
      </c>
      <c r="K2667" s="2" t="s">
        <v>729</v>
      </c>
      <c r="L2667" s="2" t="s">
        <v>36998</v>
      </c>
      <c r="M2667" s="2" t="s">
        <v>36999</v>
      </c>
      <c r="N2667" s="2" t="s">
        <v>37000</v>
      </c>
      <c r="O2667" s="2" t="s">
        <v>212</v>
      </c>
      <c r="P2667" s="2" t="s">
        <v>143</v>
      </c>
      <c r="Q2667" s="2" t="s">
        <v>2482</v>
      </c>
      <c r="R2667" s="2" t="s">
        <v>145</v>
      </c>
      <c r="S2667" s="2" t="s">
        <v>37001</v>
      </c>
      <c r="T2667" s="2" t="s">
        <v>37002</v>
      </c>
      <c r="U2667" s="2" t="s">
        <v>2485</v>
      </c>
      <c r="V2667" s="2" t="s">
        <v>37003</v>
      </c>
      <c r="W2667" s="2" t="s">
        <v>2487</v>
      </c>
      <c r="X2667" s="2" t="s">
        <v>2488</v>
      </c>
      <c r="Y2667" s="2" t="s">
        <v>2488</v>
      </c>
      <c r="Z2667" s="2"/>
      <c r="AA2667" s="2" t="s">
        <v>37004</v>
      </c>
      <c r="AB2667" s="2" t="s">
        <v>36994</v>
      </c>
      <c r="AC2667" s="2" t="s">
        <v>37005</v>
      </c>
      <c r="AD2667" s="2" t="s">
        <v>71</v>
      </c>
      <c r="AE2667" s="2"/>
      <c r="AF2667" s="2"/>
      <c r="AG2667" s="2" t="s">
        <v>298</v>
      </c>
      <c r="AH2667" s="2" t="s">
        <v>253</v>
      </c>
      <c r="AI2667" s="2" t="s">
        <v>298</v>
      </c>
      <c r="AJ2667" s="2" t="s">
        <v>253</v>
      </c>
      <c r="AK2667" s="2" t="s">
        <v>37006</v>
      </c>
      <c r="AL2667" s="2" t="s">
        <v>37007</v>
      </c>
      <c r="AM2667" s="2" t="s">
        <v>104</v>
      </c>
      <c r="AN2667" s="2" t="s">
        <v>36993</v>
      </c>
      <c r="AO2667" s="2" t="s">
        <v>73</v>
      </c>
      <c r="AP2667" s="2" t="s">
        <v>74</v>
      </c>
      <c r="AQ2667" s="2" t="s">
        <v>132</v>
      </c>
      <c r="AR2667" s="2"/>
    </row>
    <row r="2668" customFormat="false" ht="15" hidden="false" customHeight="false" outlineLevel="0" collapsed="false">
      <c r="A2668" s="2" t="s">
        <v>37008</v>
      </c>
      <c r="B2668" s="2" t="s">
        <v>278</v>
      </c>
      <c r="C2668" s="2" t="s">
        <v>37009</v>
      </c>
      <c r="D2668" s="2" t="s">
        <v>30012</v>
      </c>
      <c r="E2668" s="2" t="s">
        <v>37010</v>
      </c>
      <c r="F2668" s="2" t="s">
        <v>37011</v>
      </c>
      <c r="G2668" s="2" t="s">
        <v>37012</v>
      </c>
      <c r="H2668" s="2" t="s">
        <v>37013</v>
      </c>
      <c r="I2668" s="2" t="s">
        <v>51</v>
      </c>
      <c r="J2668" s="2" t="s">
        <v>52</v>
      </c>
      <c r="K2668" s="2" t="s">
        <v>53</v>
      </c>
      <c r="L2668" s="2" t="s">
        <v>37014</v>
      </c>
      <c r="M2668" s="2" t="s">
        <v>37015</v>
      </c>
      <c r="N2668" s="2" t="s">
        <v>37016</v>
      </c>
      <c r="O2668" s="2" t="s">
        <v>117</v>
      </c>
      <c r="P2668" s="2" t="s">
        <v>495</v>
      </c>
      <c r="Q2668" s="2" t="s">
        <v>1930</v>
      </c>
      <c r="R2668" s="2" t="s">
        <v>145</v>
      </c>
      <c r="S2668" s="2" t="s">
        <v>37017</v>
      </c>
      <c r="T2668" s="2" t="s">
        <v>37018</v>
      </c>
      <c r="U2668" s="2" t="s">
        <v>37019</v>
      </c>
      <c r="V2668" s="2" t="s">
        <v>37020</v>
      </c>
      <c r="W2668" s="2" t="s">
        <v>37021</v>
      </c>
      <c r="X2668" s="2" t="s">
        <v>37012</v>
      </c>
      <c r="Y2668" s="2" t="s">
        <v>81</v>
      </c>
      <c r="Z2668" s="2" t="s">
        <v>37022</v>
      </c>
      <c r="AA2668" s="2" t="s">
        <v>37023</v>
      </c>
      <c r="AB2668" s="2" t="s">
        <v>37008</v>
      </c>
      <c r="AC2668" s="2" t="s">
        <v>37024</v>
      </c>
      <c r="AD2668" s="2" t="s">
        <v>71</v>
      </c>
      <c r="AE2668" s="2"/>
      <c r="AF2668" s="2"/>
      <c r="AG2668" s="2"/>
      <c r="AH2668" s="2"/>
      <c r="AI2668" s="2"/>
      <c r="AJ2668" s="2"/>
      <c r="AK2668" s="2"/>
      <c r="AL2668" s="2"/>
      <c r="AM2668" s="2" t="s">
        <v>72</v>
      </c>
      <c r="AN2668" s="2"/>
      <c r="AO2668" s="2" t="s">
        <v>73</v>
      </c>
      <c r="AP2668" s="2" t="s">
        <v>106</v>
      </c>
      <c r="AQ2668" s="2" t="s">
        <v>132</v>
      </c>
      <c r="AR2668" s="2" t="s">
        <v>132</v>
      </c>
    </row>
    <row r="2669" customFormat="false" ht="15" hidden="false" customHeight="false" outlineLevel="0" collapsed="false">
      <c r="A2669" s="2" t="s">
        <v>37025</v>
      </c>
      <c r="B2669" s="2" t="s">
        <v>1415</v>
      </c>
      <c r="C2669" s="2" t="s">
        <v>37026</v>
      </c>
      <c r="D2669" s="2" t="s">
        <v>30012</v>
      </c>
      <c r="E2669" s="2" t="s">
        <v>37027</v>
      </c>
      <c r="F2669" s="2" t="s">
        <v>3745</v>
      </c>
      <c r="G2669" s="2" t="s">
        <v>37028</v>
      </c>
      <c r="H2669" s="2" t="s">
        <v>37029</v>
      </c>
      <c r="I2669" s="2" t="s">
        <v>51</v>
      </c>
      <c r="J2669" s="2" t="s">
        <v>52</v>
      </c>
      <c r="K2669" s="2" t="s">
        <v>729</v>
      </c>
      <c r="L2669" s="2" t="s">
        <v>6686</v>
      </c>
      <c r="M2669" s="2" t="s">
        <v>37030</v>
      </c>
      <c r="N2669" s="2" t="s">
        <v>23232</v>
      </c>
      <c r="O2669" s="2" t="s">
        <v>81</v>
      </c>
      <c r="P2669" s="2" t="s">
        <v>81</v>
      </c>
      <c r="Q2669" s="2" t="s">
        <v>37031</v>
      </c>
      <c r="R2669" s="2" t="s">
        <v>3929</v>
      </c>
      <c r="S2669" s="2" t="s">
        <v>37032</v>
      </c>
      <c r="T2669" s="2" t="s">
        <v>37033</v>
      </c>
      <c r="U2669" s="2" t="s">
        <v>37034</v>
      </c>
      <c r="V2669" s="2" t="s">
        <v>37035</v>
      </c>
      <c r="W2669" s="2" t="s">
        <v>37036</v>
      </c>
      <c r="X2669" s="2" t="s">
        <v>37037</v>
      </c>
      <c r="Y2669" s="2"/>
      <c r="Z2669" s="2" t="s">
        <v>37038</v>
      </c>
      <c r="AA2669" s="2" t="s">
        <v>37039</v>
      </c>
      <c r="AB2669" s="2" t="s">
        <v>37025</v>
      </c>
      <c r="AC2669" s="2" t="s">
        <v>37040</v>
      </c>
      <c r="AD2669" s="2" t="s">
        <v>71</v>
      </c>
      <c r="AE2669" s="2"/>
      <c r="AF2669" s="2"/>
      <c r="AG2669" s="2" t="s">
        <v>128</v>
      </c>
      <c r="AH2669" s="2"/>
      <c r="AI2669" s="2"/>
      <c r="AJ2669" s="2"/>
      <c r="AK2669" s="2"/>
      <c r="AL2669" s="2"/>
      <c r="AM2669" s="2" t="s">
        <v>104</v>
      </c>
      <c r="AN2669" s="2" t="s">
        <v>36597</v>
      </c>
      <c r="AO2669" s="2" t="s">
        <v>106</v>
      </c>
      <c r="AP2669" s="2" t="s">
        <v>106</v>
      </c>
      <c r="AQ2669" s="2" t="s">
        <v>107</v>
      </c>
      <c r="AR2669" s="2" t="s">
        <v>204</v>
      </c>
    </row>
    <row r="2670" customFormat="false" ht="15" hidden="false" customHeight="false" outlineLevel="0" collapsed="false">
      <c r="A2670" s="2" t="s">
        <v>37041</v>
      </c>
      <c r="B2670" s="2" t="s">
        <v>1415</v>
      </c>
      <c r="C2670" s="2" t="s">
        <v>36993</v>
      </c>
      <c r="D2670" s="2" t="s">
        <v>30012</v>
      </c>
      <c r="E2670" s="2" t="s">
        <v>2054</v>
      </c>
      <c r="F2670" s="2" t="s">
        <v>2055</v>
      </c>
      <c r="G2670" s="2" t="s">
        <v>2066</v>
      </c>
      <c r="H2670" s="2"/>
      <c r="I2670" s="2" t="s">
        <v>83</v>
      </c>
      <c r="J2670" s="2" t="s">
        <v>52</v>
      </c>
      <c r="K2670" s="2" t="s">
        <v>84</v>
      </c>
      <c r="L2670" s="2" t="s">
        <v>2056</v>
      </c>
      <c r="M2670" s="2" t="s">
        <v>37042</v>
      </c>
      <c r="N2670" s="2" t="s">
        <v>81</v>
      </c>
      <c r="O2670" s="2" t="s">
        <v>117</v>
      </c>
      <c r="P2670" s="2" t="s">
        <v>190</v>
      </c>
      <c r="Q2670" s="2" t="s">
        <v>5103</v>
      </c>
      <c r="R2670" s="2" t="s">
        <v>37043</v>
      </c>
      <c r="S2670" s="2" t="s">
        <v>37044</v>
      </c>
      <c r="T2670" s="2" t="s">
        <v>37045</v>
      </c>
      <c r="U2670" s="2" t="s">
        <v>2063</v>
      </c>
      <c r="V2670" s="2" t="s">
        <v>37046</v>
      </c>
      <c r="W2670" s="2" t="s">
        <v>2065</v>
      </c>
      <c r="X2670" s="2" t="s">
        <v>37047</v>
      </c>
      <c r="Y2670" s="2" t="s">
        <v>81</v>
      </c>
      <c r="Z2670" s="2" t="s">
        <v>37048</v>
      </c>
      <c r="AA2670" s="2" t="s">
        <v>37049</v>
      </c>
      <c r="AB2670" s="2" t="s">
        <v>37041</v>
      </c>
      <c r="AC2670" s="2" t="s">
        <v>37050</v>
      </c>
      <c r="AD2670" s="2" t="s">
        <v>100</v>
      </c>
      <c r="AE2670" s="2" t="s">
        <v>37051</v>
      </c>
      <c r="AF2670" s="2"/>
      <c r="AG2670" s="2"/>
      <c r="AH2670" s="2"/>
      <c r="AI2670" s="2"/>
      <c r="AJ2670" s="2"/>
      <c r="AK2670" s="2"/>
      <c r="AL2670" s="2"/>
      <c r="AM2670" s="2" t="s">
        <v>72</v>
      </c>
      <c r="AN2670" s="2"/>
      <c r="AO2670" s="2" t="s">
        <v>73</v>
      </c>
      <c r="AP2670" s="2" t="s">
        <v>74</v>
      </c>
      <c r="AQ2670" s="2" t="s">
        <v>132</v>
      </c>
      <c r="AR2670" s="2"/>
    </row>
  </sheetData>
  <conditionalFormatting sqref="E2:E2670">
    <cfRule type="duplicateValues" priority="2" aboveAverage="0" equalAverage="0" bottom="0" percent="0" rank="0" text="" dxfId="0"/>
  </conditionalFormatting>
  <conditionalFormatting sqref="A2:A2670">
    <cfRule type="duplicateValues" priority="3" aboveAverage="0" equalAverage="0" bottom="0" percent="0" rank="0" text="" dxfId="1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225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58" activeCellId="0" sqref="G158"/>
    </sheetView>
  </sheetViews>
  <sheetFormatPr defaultColWidth="9.14453125" defaultRowHeight="15" zeroHeight="false" outlineLevelRow="0" outlineLevelCol="0"/>
  <cols>
    <col collapsed="false" customWidth="true" hidden="false" outlineLevel="0" max="1" min="1" style="3" width="6"/>
    <col collapsed="false" customWidth="true" hidden="false" outlineLevel="0" max="2" min="2" style="3" width="11.14"/>
    <col collapsed="false" customWidth="true" hidden="false" outlineLevel="0" max="3" min="3" style="3" width="43.14"/>
    <col collapsed="false" customWidth="true" hidden="false" outlineLevel="0" max="4" min="4" style="3" width="17.57"/>
    <col collapsed="false" customWidth="true" hidden="false" outlineLevel="0" max="5" min="5" style="3" width="12.28"/>
    <col collapsed="false" customWidth="false" hidden="false" outlineLevel="0" max="6" min="6" style="3" width="9.14"/>
    <col collapsed="false" customWidth="true" hidden="false" outlineLevel="0" max="10" min="7" style="3" width="18.43"/>
    <col collapsed="false" customWidth="true" hidden="false" outlineLevel="0" max="11" min="11" style="3" width="8.43"/>
    <col collapsed="false" customWidth="true" hidden="false" outlineLevel="0" max="12" min="12" style="3" width="18"/>
    <col collapsed="false" customWidth="true" hidden="false" outlineLevel="0" max="14" min="13" style="3" width="18.43"/>
    <col collapsed="false" customWidth="true" hidden="false" outlineLevel="0" max="15" min="15" style="3" width="47.71"/>
    <col collapsed="false" customWidth="true" hidden="false" outlineLevel="0" max="16" min="16" style="3" width="18.43"/>
    <col collapsed="false" customWidth="false" hidden="false" outlineLevel="0" max="17" min="17" style="3" width="9.14"/>
    <col collapsed="false" customWidth="true" hidden="false" outlineLevel="0" max="18" min="18" style="3" width="12.28"/>
    <col collapsed="false" customWidth="true" hidden="false" outlineLevel="0" max="19" min="19" style="3" width="16.14"/>
    <col collapsed="false" customWidth="true" hidden="false" outlineLevel="0" max="20" min="20" style="3" width="14.43"/>
    <col collapsed="false" customWidth="true" hidden="false" outlineLevel="0" max="21" min="21" style="3" width="11.14"/>
    <col collapsed="false" customWidth="true" hidden="false" outlineLevel="0" max="22" min="22" style="3" width="9.57"/>
    <col collapsed="false" customWidth="false" hidden="false" outlineLevel="0" max="1024" min="23" style="3" width="9.14"/>
  </cols>
  <sheetData>
    <row r="1" customFormat="false" ht="15" hidden="false" customHeight="false" outlineLevel="0" collapsed="false">
      <c r="A1" s="4" t="s">
        <v>37052</v>
      </c>
      <c r="B1" s="5" t="s">
        <v>0</v>
      </c>
      <c r="C1" s="6" t="s">
        <v>4</v>
      </c>
      <c r="D1" s="4" t="s">
        <v>5</v>
      </c>
      <c r="E1" s="6" t="s">
        <v>3</v>
      </c>
      <c r="F1" s="6" t="s">
        <v>8</v>
      </c>
      <c r="G1" s="7" t="s">
        <v>11</v>
      </c>
      <c r="H1" s="4" t="s">
        <v>37053</v>
      </c>
      <c r="I1" s="4" t="s">
        <v>37054</v>
      </c>
      <c r="J1" s="8" t="s">
        <v>37055</v>
      </c>
      <c r="K1" s="8" t="s">
        <v>37056</v>
      </c>
      <c r="L1" s="9" t="s">
        <v>37057</v>
      </c>
      <c r="M1" s="4" t="s">
        <v>37058</v>
      </c>
      <c r="N1" s="4" t="s">
        <v>37059</v>
      </c>
      <c r="O1" s="4" t="s">
        <v>37060</v>
      </c>
      <c r="P1" s="4" t="s">
        <v>37061</v>
      </c>
    </row>
    <row r="2" customFormat="false" ht="15" hidden="false" customHeight="false" outlineLevel="0" collapsed="false">
      <c r="A2" s="10" t="n">
        <f aca="false">IF(B2="","",COUNTA($B$2:B2))</f>
        <v>1</v>
      </c>
      <c r="B2" s="11" t="s">
        <v>31559</v>
      </c>
      <c r="C2" s="12" t="str">
        <f aca="false">INDEX(Table11[Nama],MATCH(Table9[[#This Row],[Id_Daftar]],Table11[Id_Daftar],0))</f>
        <v>AALIYAH LATIFAH IQBAL</v>
      </c>
      <c r="D2" s="13" t="str">
        <f aca="false">INDEX(Table11[Nama Panggilan],MATCH(Table9[[#This Row],[Id_Daftar]],Table11[Id_Daftar],0))</f>
        <v>AIYA</v>
      </c>
      <c r="E2" s="13" t="str">
        <f aca="false">INDEX(Table11[Tahun Ajaran],MATCH(Table9[[#This Row],[Id_Daftar]],Table11[Id_Daftar],0))</f>
        <v>2021/2022</v>
      </c>
      <c r="F2" s="13" t="str">
        <f aca="false">INDEX(Table11[JK],MATCH(Table9[[#This Row],[Id_Daftar]],Table11[Id_Daftar],0))</f>
        <v>Perempuan</v>
      </c>
      <c r="G2" s="14" t="str">
        <f aca="false">INDEX(Table11[Tanggal Lahir],MATCH(Table9[[#This Row],[Id_Daftar]],Table11[Id_Daftar],0))</f>
        <v>2014-09-05</v>
      </c>
      <c r="H2" s="13" t="str">
        <f aca="false">IF(LEN(DAY(G2))=1,CONCATENATE("0",DAY(G2)),DAY(G2))&amp;IF(LEN(MONTH(G2))=1,CONCATENATE("0",MONTH(G2)),MONTH(G2))&amp;RIGHT(YEAR(G2),2)</f>
        <v>050914</v>
      </c>
      <c r="I2" s="15" t="n">
        <f aca="false">COUNTIF(Table9[Kode Ttl],Table9[[#This Row],[Kode Ttl]])</f>
        <v>1</v>
      </c>
      <c r="J2" s="16" t="n">
        <v>1</v>
      </c>
      <c r="K2" s="11" t="s">
        <v>104</v>
      </c>
      <c r="L2" s="17" t="str">
        <f aca="false">IF(ISBLANK(Table9[[#This Row],[Kelas]]),"mhon isi kelas masuk",2&amp;2122&amp;TEXT(Table9[[#This Row],[Kelas]],"00")&amp;IF(F2="laki-laki",1,IF(F2="perempuan",2,"errorr"))&amp;TEXT(A2,"000"))</f>
        <v>22122012001</v>
      </c>
      <c r="M2" s="13" t="str">
        <f aca="false">H2&amp;3&amp;TEXT(J2,"00")&amp;1</f>
        <v>0509143011</v>
      </c>
      <c r="N2" s="13" t="str">
        <f aca="false">H2&amp;3&amp;TEXT(J2,"00")&amp;2</f>
        <v>0509143012</v>
      </c>
      <c r="O2" s="13" t="str">
        <f aca="false">LOWER(Table9[[#This Row],[Nama Panggilan]]&amp;Table9[[#This Row],[NIPD]])&amp;"@sekolahauliya.sch.id"</f>
        <v>aiya22122012001@sekolahauliya.sch.id</v>
      </c>
      <c r="P2" s="11"/>
    </row>
    <row r="3" customFormat="false" ht="15" hidden="false" customHeight="false" outlineLevel="0" collapsed="false">
      <c r="A3" s="10" t="n">
        <f aca="false">IF(B3="","",COUNTA($B$2:B3))</f>
        <v>2</v>
      </c>
      <c r="B3" s="11" t="s">
        <v>31082</v>
      </c>
      <c r="C3" s="12" t="str">
        <f aca="false">INDEX(Table11[Nama],MATCH(Table9[[#This Row],[Id_Daftar]],Table11[Id_Daftar],0))</f>
        <v>ABDULLAH FURQAN AZZAM IRSAN</v>
      </c>
      <c r="D3" s="13" t="str">
        <f aca="false">INDEX(Table11[Nama Panggilan],MATCH(Table9[[#This Row],[Id_Daftar]],Table11[Id_Daftar],0))</f>
        <v>AZZAM</v>
      </c>
      <c r="E3" s="13" t="str">
        <f aca="false">INDEX(Table11[Tahun Ajaran],MATCH(Table9[[#This Row],[Id_Daftar]],Table11[Id_Daftar],0))</f>
        <v>2021/2022</v>
      </c>
      <c r="F3" s="13" t="str">
        <f aca="false">INDEX(Table11[JK],MATCH(Table9[[#This Row],[Id_Daftar]],Table11[Id_Daftar],0))</f>
        <v>Laki-Laki</v>
      </c>
      <c r="G3" s="14" t="str">
        <f aca="false">INDEX(Table11[Tanggal Lahir],MATCH(Table9[[#This Row],[Id_Daftar]],Table11[Id_Daftar],0))</f>
        <v>2015-02-18</v>
      </c>
      <c r="H3" s="13" t="str">
        <f aca="false">IF(LEN(DAY(G3))=1,CONCATENATE("0",DAY(G3)),DAY(G3))&amp;IF(LEN(MONTH(G3))=1,CONCATENATE("0",MONTH(G3)),MONTH(G3))&amp;RIGHT(YEAR(G3),2)</f>
        <v>180215</v>
      </c>
      <c r="I3" s="15" t="n">
        <f aca="false">COUNTIF(Table9[Kode Ttl],Table9[[#This Row],[Kode Ttl]])</f>
        <v>1</v>
      </c>
      <c r="J3" s="16" t="n">
        <v>1</v>
      </c>
      <c r="K3" s="11" t="s">
        <v>104</v>
      </c>
      <c r="L3" s="17" t="str">
        <f aca="false">IF(ISBLANK(Table9[[#This Row],[Kelas]]),"mhon isi kelas masuk",2&amp;2122&amp;TEXT(Table9[[#This Row],[Kelas]],"00")&amp;IF(F3="laki-laki",1,IF(F3="perempuan",2,"errorr"))&amp;TEXT(A3,"000"))</f>
        <v>22122011002</v>
      </c>
      <c r="M3" s="13" t="str">
        <f aca="false">H3&amp;3&amp;TEXT(J3,"00")&amp;1</f>
        <v>1802153011</v>
      </c>
      <c r="N3" s="13" t="str">
        <f aca="false">H3&amp;3&amp;TEXT(J3,"00")&amp;2</f>
        <v>1802153012</v>
      </c>
      <c r="O3" s="13" t="str">
        <f aca="false">LOWER(Table9[[#This Row],[Nama Panggilan]]&amp;Table9[[#This Row],[NIPD]])&amp;"@sekolahauliya.sch.id"</f>
        <v>azzam22122011002@sekolahauliya.sch.id</v>
      </c>
      <c r="P3" s="11"/>
    </row>
    <row r="4" customFormat="false" ht="15" hidden="false" customHeight="false" outlineLevel="0" collapsed="false">
      <c r="A4" s="10" t="n">
        <f aca="false">IF(B4="","",COUNTA($B$2:B4))</f>
        <v>3</v>
      </c>
      <c r="B4" s="18" t="s">
        <v>32555</v>
      </c>
      <c r="C4" s="19" t="str">
        <f aca="false">INDEX(Table11[Nama],MATCH(Table9[[#This Row],[Id_Daftar]],Table11[Id_Daftar],0))</f>
        <v>ABHIPRAYA RIZKI DIMITRI</v>
      </c>
      <c r="D4" s="20" t="str">
        <f aca="false">INDEX(Table11[Nama Panggilan],MATCH(Table9[[#This Row],[Id_Daftar]],Table11[Id_Daftar],0))</f>
        <v>ABHI</v>
      </c>
      <c r="E4" s="20" t="str">
        <f aca="false">INDEX(Table11[Tahun Ajaran],MATCH(Table9[[#This Row],[Id_Daftar]],Table11[Id_Daftar],0))</f>
        <v>2021/2022</v>
      </c>
      <c r="F4" s="20" t="str">
        <f aca="false">INDEX(Table11[JK],MATCH(Table9[[#This Row],[Id_Daftar]],Table11[Id_Daftar],0))</f>
        <v>Laki-Laki</v>
      </c>
      <c r="G4" s="21" t="str">
        <f aca="false">INDEX(Table11[Tanggal Lahir],MATCH(Table9[[#This Row],[Id_Daftar]],Table11[Id_Daftar],0))</f>
        <v>2015-07-23</v>
      </c>
      <c r="H4" s="20" t="str">
        <f aca="false">IF(LEN(DAY(G4))=1,CONCATENATE("0",DAY(G4)),DAY(G4))&amp;IF(LEN(MONTH(G4))=1,CONCATENATE("0",MONTH(G4)),MONTH(G4))&amp;RIGHT(YEAR(G4),2)</f>
        <v>230715</v>
      </c>
      <c r="I4" s="22" t="n">
        <f aca="false">COUNTIF(Table9[Kode Ttl],Table9[[#This Row],[Kode Ttl]])</f>
        <v>1</v>
      </c>
      <c r="J4" s="23" t="n">
        <v>1</v>
      </c>
      <c r="K4" s="18" t="s">
        <v>104</v>
      </c>
      <c r="L4" s="17" t="str">
        <f aca="false">IF(ISBLANK(Table9[[#This Row],[Kelas]]),"mhon isi kelas masuk",2&amp;2122&amp;TEXT(Table9[[#This Row],[Kelas]],"00")&amp;IF(F4="laki-laki",1,IF(F4="perempuan",2,"errorr"))&amp;TEXT(A4,"000"))</f>
        <v>22122011003</v>
      </c>
      <c r="M4" s="20" t="str">
        <f aca="false">H4&amp;3&amp;TEXT(J4,"00")&amp;1</f>
        <v>2307153011</v>
      </c>
      <c r="N4" s="20" t="str">
        <f aca="false">H4&amp;3&amp;TEXT(J4,"00")&amp;2</f>
        <v>2307153012</v>
      </c>
      <c r="O4" s="20" t="str">
        <f aca="false">LOWER(Table9[[#This Row],[Nama Panggilan]]&amp;Table9[[#This Row],[NIPD]])&amp;"@sekolahauliya.sch.id"</f>
        <v>abhi22122011003@sekolahauliya.sch.id</v>
      </c>
      <c r="P4" s="18"/>
    </row>
    <row r="5" customFormat="false" ht="15" hidden="false" customHeight="false" outlineLevel="0" collapsed="false">
      <c r="A5" s="10" t="n">
        <f aca="false">IF(B5="","",COUNTA($B$2:B5))</f>
        <v>4</v>
      </c>
      <c r="B5" s="11" t="s">
        <v>34318</v>
      </c>
      <c r="C5" s="12" t="str">
        <f aca="false">INDEX(Table11[Nama],MATCH(Table9[[#This Row],[Id_Daftar]],Table11[Id_Daftar],0))</f>
        <v>ABIDZAR AZRUMI JAUHAR</v>
      </c>
      <c r="D5" s="13" t="str">
        <f aca="false">INDEX(Table11[Nama Panggilan],MATCH(Table9[[#This Row],[Id_Daftar]],Table11[Id_Daftar],0))</f>
        <v>ABI</v>
      </c>
      <c r="E5" s="13" t="str">
        <f aca="false">INDEX(Table11[Tahun Ajaran],MATCH(Table9[[#This Row],[Id_Daftar]],Table11[Id_Daftar],0))</f>
        <v>2021/2022</v>
      </c>
      <c r="F5" s="13" t="str">
        <f aca="false">INDEX(Table11[JK],MATCH(Table9[[#This Row],[Id_Daftar]],Table11[Id_Daftar],0))</f>
        <v>Laki-Laki</v>
      </c>
      <c r="G5" s="14" t="str">
        <f aca="false">INDEX(Table11[Tanggal Lahir],MATCH(Table9[[#This Row],[Id_Daftar]],Table11[Id_Daftar],0))</f>
        <v>2015-08-20</v>
      </c>
      <c r="H5" s="13" t="str">
        <f aca="false">IF(LEN(DAY(G5))=1,CONCATENATE("0",DAY(G5)),DAY(G5))&amp;IF(LEN(MONTH(G5))=1,CONCATENATE("0",MONTH(G5)),MONTH(G5))&amp;RIGHT(YEAR(G5),2)</f>
        <v>200815</v>
      </c>
      <c r="I5" s="15" t="n">
        <f aca="false">COUNTIF(Table9[Kode Ttl],Table9[[#This Row],[Kode Ttl]])</f>
        <v>1</v>
      </c>
      <c r="J5" s="16" t="n">
        <v>1</v>
      </c>
      <c r="K5" s="11" t="s">
        <v>104</v>
      </c>
      <c r="L5" s="17" t="str">
        <f aca="false">IF(ISBLANK(Table9[[#This Row],[Kelas]]),"mhon isi kelas masuk",2&amp;2122&amp;TEXT(Table9[[#This Row],[Kelas]],"00")&amp;IF(F5="laki-laki",1,IF(F5="perempuan",2,"errorr"))&amp;TEXT(A5,"000"))</f>
        <v>22122011004</v>
      </c>
      <c r="M5" s="13" t="str">
        <f aca="false">H5&amp;3&amp;TEXT(J5,"00")&amp;1</f>
        <v>2008153011</v>
      </c>
      <c r="N5" s="13" t="str">
        <f aca="false">H5&amp;3&amp;TEXT(J5,"00")&amp;2</f>
        <v>2008153012</v>
      </c>
      <c r="O5" s="13" t="str">
        <f aca="false">LOWER(Table9[[#This Row],[Nama Panggilan]]&amp;Table9[[#This Row],[NIPD]])&amp;"@sekolahauliya.sch.id"</f>
        <v>abi22122011004@sekolahauliya.sch.id</v>
      </c>
      <c r="P5" s="11"/>
    </row>
    <row r="6" customFormat="false" ht="15" hidden="false" customHeight="false" outlineLevel="0" collapsed="false">
      <c r="A6" s="10" t="n">
        <f aca="false">IF(B6="","",COUNTA($B$2:B6))</f>
        <v>5</v>
      </c>
      <c r="B6" s="11" t="s">
        <v>30496</v>
      </c>
      <c r="C6" s="12" t="str">
        <f aca="false">INDEX(Table11[Nama],MATCH(Table9[[#This Row],[Id_Daftar]],Table11[Id_Daftar],0))</f>
        <v>ABYAKTA DANURENDRA RAKAN IBRAHIM</v>
      </c>
      <c r="D6" s="13" t="str">
        <f aca="false">INDEX(Table11[Nama Panggilan],MATCH(Table9[[#This Row],[Id_Daftar]],Table11[Id_Daftar],0))</f>
        <v>RAKAN</v>
      </c>
      <c r="E6" s="13" t="str">
        <f aca="false">INDEX(Table11[Tahun Ajaran],MATCH(Table9[[#This Row],[Id_Daftar]],Table11[Id_Daftar],0))</f>
        <v>2021/2022</v>
      </c>
      <c r="F6" s="13" t="str">
        <f aca="false">INDEX(Table11[JK],MATCH(Table9[[#This Row],[Id_Daftar]],Table11[Id_Daftar],0))</f>
        <v>Laki-Laki</v>
      </c>
      <c r="G6" s="14" t="str">
        <f aca="false">INDEX(Table11[Tanggal Lahir],MATCH(Table9[[#This Row],[Id_Daftar]],Table11[Id_Daftar],0))</f>
        <v>2015-02-27</v>
      </c>
      <c r="H6" s="13" t="str">
        <f aca="false">IF(LEN(DAY(G6))=1,CONCATENATE("0",DAY(G6)),DAY(G6))&amp;IF(LEN(MONTH(G6))=1,CONCATENATE("0",MONTH(G6)),MONTH(G6))&amp;RIGHT(YEAR(G6),2)</f>
        <v>270215</v>
      </c>
      <c r="I6" s="15" t="n">
        <f aca="false">COUNTIF(Table9[Kode Ttl],Table9[[#This Row],[Kode Ttl]])</f>
        <v>1</v>
      </c>
      <c r="J6" s="16" t="n">
        <v>1</v>
      </c>
      <c r="K6" s="11" t="s">
        <v>104</v>
      </c>
      <c r="L6" s="17" t="str">
        <f aca="false">IF(ISBLANK(Table9[[#This Row],[Kelas]]),"mhon isi kelas masuk",2&amp;2122&amp;TEXT(Table9[[#This Row],[Kelas]],"00")&amp;IF(F6="laki-laki",1,IF(F6="perempuan",2,"errorr"))&amp;TEXT(A6,"000"))</f>
        <v>22122011005</v>
      </c>
      <c r="M6" s="13" t="str">
        <f aca="false">H6&amp;3&amp;TEXT(J6,"00")&amp;1</f>
        <v>2702153011</v>
      </c>
      <c r="N6" s="13" t="str">
        <f aca="false">H6&amp;3&amp;TEXT(J6,"00")&amp;2</f>
        <v>2702153012</v>
      </c>
      <c r="O6" s="13" t="str">
        <f aca="false">LOWER(Table9[[#This Row],[Nama Panggilan]]&amp;Table9[[#This Row],[NIPD]])&amp;"@sekolahauliya.sch.id"</f>
        <v>rakan22122011005@sekolahauliya.sch.id</v>
      </c>
      <c r="P6" s="11"/>
    </row>
    <row r="7" customFormat="false" ht="15" hidden="false" customHeight="false" outlineLevel="0" collapsed="false">
      <c r="A7" s="10" t="n">
        <f aca="false">IF(B7="","",COUNTA($B$2:B7))</f>
        <v>6</v>
      </c>
      <c r="B7" s="11" t="s">
        <v>32506</v>
      </c>
      <c r="C7" s="12" t="str">
        <f aca="false">INDEX(Table11[Nama],MATCH(Table9[[#This Row],[Id_Daftar]],Table11[Id_Daftar],0))</f>
        <v>AFIFAH INARA FATHINA</v>
      </c>
      <c r="D7" s="13" t="str">
        <f aca="false">INDEX(Table11[Nama Panggilan],MATCH(Table9[[#This Row],[Id_Daftar]],Table11[Id_Daftar],0))</f>
        <v>AFIFAH</v>
      </c>
      <c r="E7" s="13" t="str">
        <f aca="false">INDEX(Table11[Tahun Ajaran],MATCH(Table9[[#This Row],[Id_Daftar]],Table11[Id_Daftar],0))</f>
        <v>2021/2022</v>
      </c>
      <c r="F7" s="13" t="str">
        <f aca="false">INDEX(Table11[JK],MATCH(Table9[[#This Row],[Id_Daftar]],Table11[Id_Daftar],0))</f>
        <v>Perempuan</v>
      </c>
      <c r="G7" s="14" t="str">
        <f aca="false">INDEX(Table11[Tanggal Lahir],MATCH(Table9[[#This Row],[Id_Daftar]],Table11[Id_Daftar],0))</f>
        <v>2015-03-24</v>
      </c>
      <c r="H7" s="13" t="str">
        <f aca="false">IF(LEN(DAY(G7))=1,CONCATENATE("0",DAY(G7)),DAY(G7))&amp;IF(LEN(MONTH(G7))=1,CONCATENATE("0",MONTH(G7)),MONTH(G7))&amp;RIGHT(YEAR(G7),2)</f>
        <v>240315</v>
      </c>
      <c r="I7" s="15" t="n">
        <f aca="false">COUNTIF(Table9[Kode Ttl],Table9[[#This Row],[Kode Ttl]])</f>
        <v>2</v>
      </c>
      <c r="J7" s="16" t="n">
        <v>1</v>
      </c>
      <c r="K7" s="11" t="s">
        <v>104</v>
      </c>
      <c r="L7" s="17" t="str">
        <f aca="false">IF(ISBLANK(Table9[[#This Row],[Kelas]]),"mhon isi kelas masuk",2&amp;2122&amp;TEXT(Table9[[#This Row],[Kelas]],"00")&amp;IF(F7="laki-laki",1,IF(F7="perempuan",2,"errorr"))&amp;TEXT(A7,"000"))</f>
        <v>22122012006</v>
      </c>
      <c r="M7" s="13" t="str">
        <f aca="false">H7&amp;3&amp;TEXT(J7,"00")&amp;1</f>
        <v>2403153011</v>
      </c>
      <c r="N7" s="13" t="str">
        <f aca="false">H7&amp;3&amp;TEXT(J7,"00")&amp;2</f>
        <v>2403153012</v>
      </c>
      <c r="O7" s="13" t="str">
        <f aca="false">LOWER(Table9[[#This Row],[Nama Panggilan]]&amp;Table9[[#This Row],[NIPD]])&amp;"@sekolahauliya.sch.id"</f>
        <v>afifah22122012006@sekolahauliya.sch.id</v>
      </c>
      <c r="P7" s="11"/>
    </row>
    <row r="8" customFormat="false" ht="15" hidden="false" customHeight="false" outlineLevel="0" collapsed="false">
      <c r="A8" s="10" t="n">
        <f aca="false">IF(B8="","",COUNTA($B$2:B8))</f>
        <v>7</v>
      </c>
      <c r="B8" s="11" t="s">
        <v>31354</v>
      </c>
      <c r="C8" s="12" t="str">
        <f aca="false">INDEX(Table11[Nama],MATCH(Table9[[#This Row],[Id_Daftar]],Table11[Id_Daftar],0))</f>
        <v>AIRA INDAH SARI</v>
      </c>
      <c r="D8" s="13" t="str">
        <f aca="false">INDEX(Table11[Nama Panggilan],MATCH(Table9[[#This Row],[Id_Daftar]],Table11[Id_Daftar],0))</f>
        <v>AIRA</v>
      </c>
      <c r="E8" s="13" t="str">
        <f aca="false">INDEX(Table11[Tahun Ajaran],MATCH(Table9[[#This Row],[Id_Daftar]],Table11[Id_Daftar],0))</f>
        <v>2021/2022</v>
      </c>
      <c r="F8" s="13" t="str">
        <f aca="false">INDEX(Table11[JK],MATCH(Table9[[#This Row],[Id_Daftar]],Table11[Id_Daftar],0))</f>
        <v>Perempuan</v>
      </c>
      <c r="G8" s="14" t="str">
        <f aca="false">INDEX(Table11[Tanggal Lahir],MATCH(Table9[[#This Row],[Id_Daftar]],Table11[Id_Daftar],0))</f>
        <v>2014-10-21</v>
      </c>
      <c r="H8" s="13" t="str">
        <f aca="false">IF(LEN(DAY(G8))=1,CONCATENATE("0",DAY(G8)),DAY(G8))&amp;IF(LEN(MONTH(G8))=1,CONCATENATE("0",MONTH(G8)),MONTH(G8))&amp;RIGHT(YEAR(G8),2)</f>
        <v>211014</v>
      </c>
      <c r="I8" s="15" t="n">
        <f aca="false">COUNTIF(Table9[Kode Ttl],Table9[[#This Row],[Kode Ttl]])</f>
        <v>1</v>
      </c>
      <c r="J8" s="16" t="n">
        <v>1</v>
      </c>
      <c r="K8" s="11" t="s">
        <v>104</v>
      </c>
      <c r="L8" s="17" t="str">
        <f aca="false">IF(ISBLANK(Table9[[#This Row],[Kelas]]),"mhon isi kelas masuk",2&amp;2122&amp;TEXT(Table9[[#This Row],[Kelas]],"00")&amp;IF(F8="laki-laki",1,IF(F8="perempuan",2,"errorr"))&amp;TEXT(A8,"000"))</f>
        <v>22122012007</v>
      </c>
      <c r="M8" s="13" t="str">
        <f aca="false">H8&amp;3&amp;TEXT(J8,"00")&amp;1</f>
        <v>2110143011</v>
      </c>
      <c r="N8" s="13" t="str">
        <f aca="false">H8&amp;3&amp;TEXT(J8,"00")&amp;2</f>
        <v>2110143012</v>
      </c>
      <c r="O8" s="13" t="str">
        <f aca="false">LOWER(Table9[[#This Row],[Nama Panggilan]]&amp;Table9[[#This Row],[NIPD]])&amp;"@sekolahauliya.sch.id"</f>
        <v>aira22122012007@sekolahauliya.sch.id</v>
      </c>
      <c r="P8" s="11"/>
    </row>
    <row r="9" customFormat="false" ht="15" hidden="false" customHeight="false" outlineLevel="0" collapsed="false">
      <c r="A9" s="10" t="n">
        <f aca="false">IF(B9="","",COUNTA($B$2:B9))</f>
        <v>8</v>
      </c>
      <c r="B9" s="11" t="s">
        <v>32966</v>
      </c>
      <c r="C9" s="12" t="str">
        <f aca="false">INDEX(Table11[Nama],MATCH(Table9[[#This Row],[Id_Daftar]],Table11[Id_Daftar],0))</f>
        <v>ALIFAN FADLI AL SOBIRIN</v>
      </c>
      <c r="D9" s="13" t="str">
        <f aca="false">INDEX(Table11[Nama Panggilan],MATCH(Table9[[#This Row],[Id_Daftar]],Table11[Id_Daftar],0))</f>
        <v>IFAN</v>
      </c>
      <c r="E9" s="13" t="str">
        <f aca="false">INDEX(Table11[Tahun Ajaran],MATCH(Table9[[#This Row],[Id_Daftar]],Table11[Id_Daftar],0))</f>
        <v>2021/2022</v>
      </c>
      <c r="F9" s="13" t="str">
        <f aca="false">INDEX(Table11[JK],MATCH(Table9[[#This Row],[Id_Daftar]],Table11[Id_Daftar],0))</f>
        <v>Laki-Laki</v>
      </c>
      <c r="G9" s="14" t="str">
        <f aca="false">INDEX(Table11[Tanggal Lahir],MATCH(Table9[[#This Row],[Id_Daftar]],Table11[Id_Daftar],0))</f>
        <v>2015-07-03</v>
      </c>
      <c r="H9" s="13" t="str">
        <f aca="false">IF(LEN(DAY(G9))=1,CONCATENATE("0",DAY(G9)),DAY(G9))&amp;IF(LEN(MONTH(G9))=1,CONCATENATE("0",MONTH(G9)),MONTH(G9))&amp;RIGHT(YEAR(G9),2)</f>
        <v>030715</v>
      </c>
      <c r="I9" s="15" t="n">
        <f aca="false">COUNTIF(Table9[Kode Ttl],Table9[[#This Row],[Kode Ttl]])</f>
        <v>1</v>
      </c>
      <c r="J9" s="16" t="n">
        <v>1</v>
      </c>
      <c r="K9" s="11" t="s">
        <v>104</v>
      </c>
      <c r="L9" s="17" t="str">
        <f aca="false">IF(ISBLANK(Table9[[#This Row],[Kelas]]),"mhon isi kelas masuk",2&amp;2122&amp;TEXT(Table9[[#This Row],[Kelas]],"00")&amp;IF(F9="laki-laki",1,IF(F9="perempuan",2,"errorr"))&amp;TEXT(A9,"000"))</f>
        <v>22122011008</v>
      </c>
      <c r="M9" s="13" t="str">
        <f aca="false">H9&amp;3&amp;TEXT(J9,"00")&amp;1</f>
        <v>0307153011</v>
      </c>
      <c r="N9" s="13" t="str">
        <f aca="false">H9&amp;3&amp;TEXT(J9,"00")&amp;2</f>
        <v>0307153012</v>
      </c>
      <c r="O9" s="13" t="str">
        <f aca="false">LOWER(Table9[[#This Row],[Nama Panggilan]]&amp;Table9[[#This Row],[NIPD]])&amp;"@sekolahauliya.sch.id"</f>
        <v>ifan22122011008@sekolahauliya.sch.id</v>
      </c>
      <c r="P9" s="11"/>
    </row>
    <row r="10" customFormat="false" ht="15" hidden="false" customHeight="false" outlineLevel="0" collapsed="false">
      <c r="A10" s="10" t="n">
        <f aca="false">IF(B10="","",COUNTA($B$2:B10))</f>
        <v>9</v>
      </c>
      <c r="B10" s="11" t="s">
        <v>31633</v>
      </c>
      <c r="C10" s="12" t="str">
        <f aca="false">INDEX(Table11[Nama],MATCH(Table9[[#This Row],[Id_Daftar]],Table11[Id_Daftar],0))</f>
        <v>ALMAIRA AISY NASHWA</v>
      </c>
      <c r="D10" s="13" t="str">
        <f aca="false">INDEX(Table11[Nama Panggilan],MATCH(Table9[[#This Row],[Id_Daftar]],Table11[Id_Daftar],0))</f>
        <v>ALMA</v>
      </c>
      <c r="E10" s="13" t="str">
        <f aca="false">INDEX(Table11[Tahun Ajaran],MATCH(Table9[[#This Row],[Id_Daftar]],Table11[Id_Daftar],0))</f>
        <v>2021/2022</v>
      </c>
      <c r="F10" s="13" t="str">
        <f aca="false">INDEX(Table11[JK],MATCH(Table9[[#This Row],[Id_Daftar]],Table11[Id_Daftar],0))</f>
        <v>Perempuan</v>
      </c>
      <c r="G10" s="14" t="str">
        <f aca="false">INDEX(Table11[Tanggal Lahir],MATCH(Table9[[#This Row],[Id_Daftar]],Table11[Id_Daftar],0))</f>
        <v>2015-07-08</v>
      </c>
      <c r="H10" s="13" t="str">
        <f aca="false">IF(LEN(DAY(G10))=1,CONCATENATE("0",DAY(G10)),DAY(G10))&amp;IF(LEN(MONTH(G10))=1,CONCATENATE("0",MONTH(G10)),MONTH(G10))&amp;RIGHT(YEAR(G10),2)</f>
        <v>080715</v>
      </c>
      <c r="I10" s="15" t="n">
        <f aca="false">COUNTIF(Table9[Kode Ttl],Table9[[#This Row],[Kode Ttl]])</f>
        <v>1</v>
      </c>
      <c r="J10" s="16" t="n">
        <v>1</v>
      </c>
      <c r="K10" s="11" t="s">
        <v>104</v>
      </c>
      <c r="L10" s="17" t="str">
        <f aca="false">IF(ISBLANK(Table9[[#This Row],[Kelas]]),"mhon isi kelas masuk",2&amp;2122&amp;TEXT(Table9[[#This Row],[Kelas]],"00")&amp;IF(F10="laki-laki",1,IF(F10="perempuan",2,"errorr"))&amp;TEXT(A10,"000"))</f>
        <v>22122012009</v>
      </c>
      <c r="M10" s="13" t="str">
        <f aca="false">H10&amp;3&amp;TEXT(J10,"00")&amp;1</f>
        <v>0807153011</v>
      </c>
      <c r="N10" s="13" t="str">
        <f aca="false">H10&amp;3&amp;TEXT(J10,"00")&amp;2</f>
        <v>0807153012</v>
      </c>
      <c r="O10" s="13" t="str">
        <f aca="false">LOWER(Table9[[#This Row],[Nama Panggilan]]&amp;Table9[[#This Row],[NIPD]])&amp;"@sekolahauliya.sch.id"</f>
        <v>alma22122012009@sekolahauliya.sch.id</v>
      </c>
      <c r="P10" s="11"/>
    </row>
    <row r="11" customFormat="false" ht="15" hidden="false" customHeight="false" outlineLevel="0" collapsed="false">
      <c r="A11" s="10" t="n">
        <f aca="false">IF(B11="","",COUNTA($B$2:B11))</f>
        <v>10</v>
      </c>
      <c r="B11" s="11" t="s">
        <v>31139</v>
      </c>
      <c r="C11" s="12" t="str">
        <f aca="false">INDEX(Table11[Nama],MATCH(Table9[[#This Row],[Id_Daftar]],Table11[Id_Daftar],0))</f>
        <v>AMANE CEKET IKEMOTO</v>
      </c>
      <c r="D11" s="13" t="str">
        <f aca="false">INDEX(Table11[Nama Panggilan],MATCH(Table9[[#This Row],[Id_Daftar]],Table11[Id_Daftar],0))</f>
        <v>CEKET</v>
      </c>
      <c r="E11" s="13" t="str">
        <f aca="false">INDEX(Table11[Tahun Ajaran],MATCH(Table9[[#This Row],[Id_Daftar]],Table11[Id_Daftar],0))</f>
        <v>2021/2022</v>
      </c>
      <c r="F11" s="13" t="str">
        <f aca="false">INDEX(Table11[JK],MATCH(Table9[[#This Row],[Id_Daftar]],Table11[Id_Daftar],0))</f>
        <v>Laki-Laki</v>
      </c>
      <c r="G11" s="14" t="str">
        <f aca="false">INDEX(Table11[Tanggal Lahir],MATCH(Table9[[#This Row],[Id_Daftar]],Table11[Id_Daftar],0))</f>
        <v>2015-08-06</v>
      </c>
      <c r="H11" s="13" t="str">
        <f aca="false">IF(LEN(DAY(G11))=1,CONCATENATE("0",DAY(G11)),DAY(G11))&amp;IF(LEN(MONTH(G11))=1,CONCATENATE("0",MONTH(G11)),MONTH(G11))&amp;RIGHT(YEAR(G11),2)</f>
        <v>060815</v>
      </c>
      <c r="I11" s="15" t="n">
        <f aca="false">COUNTIF(Table9[Kode Ttl],Table9[[#This Row],[Kode Ttl]])</f>
        <v>1</v>
      </c>
      <c r="J11" s="16" t="n">
        <v>1</v>
      </c>
      <c r="K11" s="11" t="s">
        <v>104</v>
      </c>
      <c r="L11" s="17" t="str">
        <f aca="false">IF(ISBLANK(Table9[[#This Row],[Kelas]]),"mhon isi kelas masuk",2&amp;2122&amp;TEXT(Table9[[#This Row],[Kelas]],"00")&amp;IF(F11="laki-laki",1,IF(F11="perempuan",2,"errorr"))&amp;TEXT(A11,"000"))</f>
        <v>22122011010</v>
      </c>
      <c r="M11" s="13" t="str">
        <f aca="false">H11&amp;3&amp;TEXT(J11,"00")&amp;1</f>
        <v>0608153011</v>
      </c>
      <c r="N11" s="13" t="str">
        <f aca="false">H11&amp;3&amp;TEXT(J11,"00")&amp;2</f>
        <v>0608153012</v>
      </c>
      <c r="O11" s="13" t="str">
        <f aca="false">LOWER(Table9[[#This Row],[Nama Panggilan]]&amp;Table9[[#This Row],[NIPD]])&amp;"@sekolahauliya.sch.id"</f>
        <v>ceket22122011010@sekolahauliya.sch.id</v>
      </c>
      <c r="P11" s="11"/>
    </row>
    <row r="12" customFormat="false" ht="15" hidden="false" customHeight="false" outlineLevel="0" collapsed="false">
      <c r="A12" s="10" t="n">
        <f aca="false">IF(B12="","",COUNTA($B$2:B12))</f>
        <v>11</v>
      </c>
      <c r="B12" s="11" t="s">
        <v>33455</v>
      </c>
      <c r="C12" s="12" t="str">
        <f aca="false">INDEX(Table11[Nama],MATCH(Table9[[#This Row],[Id_Daftar]],Table11[Id_Daftar],0))</f>
        <v>ANARA SHAFA KIANDRA</v>
      </c>
      <c r="D12" s="13" t="str">
        <f aca="false">INDEX(Table11[Nama Panggilan],MATCH(Table9[[#This Row],[Id_Daftar]],Table11[Id_Daftar],0))</f>
        <v>NARA</v>
      </c>
      <c r="E12" s="13" t="str">
        <f aca="false">INDEX(Table11[Tahun Ajaran],MATCH(Table9[[#This Row],[Id_Daftar]],Table11[Id_Daftar],0))</f>
        <v>2021/2022</v>
      </c>
      <c r="F12" s="13" t="str">
        <f aca="false">INDEX(Table11[JK],MATCH(Table9[[#This Row],[Id_Daftar]],Table11[Id_Daftar],0))</f>
        <v>Perempuan</v>
      </c>
      <c r="G12" s="14" t="str">
        <f aca="false">INDEX(Table11[Tanggal Lahir],MATCH(Table9[[#This Row],[Id_Daftar]],Table11[Id_Daftar],0))</f>
        <v>2014-10-15</v>
      </c>
      <c r="H12" s="13" t="str">
        <f aca="false">IF(LEN(DAY(G12))=1,CONCATENATE("0",DAY(G12)),DAY(G12))&amp;IF(LEN(MONTH(G12))=1,CONCATENATE("0",MONTH(G12)),MONTH(G12))&amp;RIGHT(YEAR(G12),2)</f>
        <v>151014</v>
      </c>
      <c r="I12" s="15" t="n">
        <f aca="false">COUNTIF(Table9[Kode Ttl],Table9[[#This Row],[Kode Ttl]])</f>
        <v>1</v>
      </c>
      <c r="J12" s="16" t="n">
        <v>1</v>
      </c>
      <c r="K12" s="11" t="s">
        <v>104</v>
      </c>
      <c r="L12" s="17" t="str">
        <f aca="false">IF(ISBLANK(Table9[[#This Row],[Kelas]]),"mhon isi kelas masuk",2&amp;2122&amp;TEXT(Table9[[#This Row],[Kelas]],"00")&amp;IF(F12="laki-laki",1,IF(F12="perempuan",2,"errorr"))&amp;TEXT(A12,"000"))</f>
        <v>22122012011</v>
      </c>
      <c r="M12" s="13" t="str">
        <f aca="false">H12&amp;3&amp;TEXT(J12,"00")&amp;1</f>
        <v>1510143011</v>
      </c>
      <c r="N12" s="13" t="str">
        <f aca="false">H12&amp;3&amp;TEXT(J12,"00")&amp;2</f>
        <v>1510143012</v>
      </c>
      <c r="O12" s="13" t="str">
        <f aca="false">LOWER(Table9[[#This Row],[Nama Panggilan]]&amp;Table9[[#This Row],[NIPD]])&amp;"@sekolahauliya.sch.id"</f>
        <v>nara22122012011@sekolahauliya.sch.id</v>
      </c>
      <c r="P12" s="11"/>
    </row>
    <row r="13" customFormat="false" ht="15" hidden="false" customHeight="false" outlineLevel="0" collapsed="false">
      <c r="A13" s="10" t="n">
        <f aca="false">IF(B13="","",COUNTA($B$2:B13))</f>
        <v>12</v>
      </c>
      <c r="B13" s="11" t="s">
        <v>31626</v>
      </c>
      <c r="C13" s="12" t="str">
        <f aca="false">INDEX(Table11[Nama],MATCH(Table9[[#This Row],[Id_Daftar]],Table11[Id_Daftar],0))</f>
        <v>ANINDITA MAHARANI FAJRI</v>
      </c>
      <c r="D13" s="13" t="str">
        <f aca="false">INDEX(Table11[Nama Panggilan],MATCH(Table9[[#This Row],[Id_Daftar]],Table11[Id_Daftar],0))</f>
        <v>ANINDI</v>
      </c>
      <c r="E13" s="13" t="str">
        <f aca="false">INDEX(Table11[Tahun Ajaran],MATCH(Table9[[#This Row],[Id_Daftar]],Table11[Id_Daftar],0))</f>
        <v>2021/2022</v>
      </c>
      <c r="F13" s="13" t="str">
        <f aca="false">INDEX(Table11[JK],MATCH(Table9[[#This Row],[Id_Daftar]],Table11[Id_Daftar],0))</f>
        <v>Perempuan</v>
      </c>
      <c r="G13" s="14" t="str">
        <f aca="false">INDEX(Table11[Tanggal Lahir],MATCH(Table9[[#This Row],[Id_Daftar]],Table11[Id_Daftar],0))</f>
        <v>2014-12-11</v>
      </c>
      <c r="H13" s="13" t="str">
        <f aca="false">IF(LEN(DAY(G13))=1,CONCATENATE("0",DAY(G13)),DAY(G13))&amp;IF(LEN(MONTH(G13))=1,CONCATENATE("0",MONTH(G13)),MONTH(G13))&amp;RIGHT(YEAR(G13),2)</f>
        <v>111214</v>
      </c>
      <c r="I13" s="15" t="n">
        <f aca="false">COUNTIF(Table9[Kode Ttl],Table9[[#This Row],[Kode Ttl]])</f>
        <v>1</v>
      </c>
      <c r="J13" s="16" t="n">
        <v>1</v>
      </c>
      <c r="K13" s="11" t="s">
        <v>104</v>
      </c>
      <c r="L13" s="17" t="str">
        <f aca="false">IF(ISBLANK(Table9[[#This Row],[Kelas]]),"mhon isi kelas masuk",2&amp;2122&amp;TEXT(Table9[[#This Row],[Kelas]],"00")&amp;IF(F13="laki-laki",1,IF(F13="perempuan",2,"errorr"))&amp;TEXT(A13,"000"))</f>
        <v>22122012012</v>
      </c>
      <c r="M13" s="13" t="str">
        <f aca="false">H13&amp;3&amp;TEXT(J13,"00")&amp;1</f>
        <v>1112143011</v>
      </c>
      <c r="N13" s="13" t="str">
        <f aca="false">H13&amp;3&amp;TEXT(J13,"00")&amp;2</f>
        <v>1112143012</v>
      </c>
      <c r="O13" s="13" t="str">
        <f aca="false">LOWER(Table9[[#This Row],[Nama Panggilan]]&amp;Table9[[#This Row],[NIPD]])&amp;"@sekolahauliya.sch.id"</f>
        <v>anindi22122012012@sekolahauliya.sch.id</v>
      </c>
      <c r="P13" s="11"/>
    </row>
    <row r="14" customFormat="false" ht="15" hidden="false" customHeight="false" outlineLevel="0" collapsed="false">
      <c r="A14" s="10" t="n">
        <f aca="false">IF(B14="","",COUNTA($B$2:B14))</f>
        <v>13</v>
      </c>
      <c r="B14" s="11" t="s">
        <v>31617</v>
      </c>
      <c r="C14" s="12" t="str">
        <f aca="false">INDEX(Table11[Nama],MATCH(Table9[[#This Row],[Id_Daftar]],Table11[Id_Daftar],0))</f>
        <v>AQUEENA VARISHA INARA ADIATMAN</v>
      </c>
      <c r="D14" s="13" t="str">
        <f aca="false">INDEX(Table11[Nama Panggilan],MATCH(Table9[[#This Row],[Id_Daftar]],Table11[Id_Daftar],0))</f>
        <v>QINA</v>
      </c>
      <c r="E14" s="13" t="str">
        <f aca="false">INDEX(Table11[Tahun Ajaran],MATCH(Table9[[#This Row],[Id_Daftar]],Table11[Id_Daftar],0))</f>
        <v>2021/2022</v>
      </c>
      <c r="F14" s="13" t="str">
        <f aca="false">INDEX(Table11[JK],MATCH(Table9[[#This Row],[Id_Daftar]],Table11[Id_Daftar],0))</f>
        <v>Perempuan</v>
      </c>
      <c r="G14" s="14" t="str">
        <f aca="false">INDEX(Table11[Tanggal Lahir],MATCH(Table9[[#This Row],[Id_Daftar]],Table11[Id_Daftar],0))</f>
        <v>2015-04-25</v>
      </c>
      <c r="H14" s="13" t="str">
        <f aca="false">IF(LEN(DAY(G14))=1,CONCATENATE("0",DAY(G14)),DAY(G14))&amp;IF(LEN(MONTH(G14))=1,CONCATENATE("0",MONTH(G14)),MONTH(G14))&amp;RIGHT(YEAR(G14),2)</f>
        <v>250415</v>
      </c>
      <c r="I14" s="15" t="n">
        <f aca="false">COUNTIF(Table9[Kode Ttl],Table9[[#This Row],[Kode Ttl]])</f>
        <v>2</v>
      </c>
      <c r="J14" s="16" t="n">
        <v>1</v>
      </c>
      <c r="K14" s="11" t="s">
        <v>104</v>
      </c>
      <c r="L14" s="17" t="str">
        <f aca="false">IF(ISBLANK(Table9[[#This Row],[Kelas]]),"mhon isi kelas masuk",2&amp;2122&amp;TEXT(Table9[[#This Row],[Kelas]],"00")&amp;IF(F14="laki-laki",1,IF(F14="perempuan",2,"errorr"))&amp;TEXT(A14,"000"))</f>
        <v>22122012013</v>
      </c>
      <c r="M14" s="13" t="str">
        <f aca="false">H14&amp;3&amp;TEXT(J14,"00")&amp;1</f>
        <v>2504153011</v>
      </c>
      <c r="N14" s="13" t="str">
        <f aca="false">H14&amp;3&amp;TEXT(J14,"00")&amp;2</f>
        <v>2504153012</v>
      </c>
      <c r="O14" s="13" t="str">
        <f aca="false">LOWER(Table9[[#This Row],[Nama Panggilan]]&amp;Table9[[#This Row],[NIPD]])&amp;"@sekolahauliya.sch.id"</f>
        <v>qina22122012013@sekolahauliya.sch.id</v>
      </c>
      <c r="P14" s="11"/>
    </row>
    <row r="15" customFormat="false" ht="15" hidden="false" customHeight="false" outlineLevel="0" collapsed="false">
      <c r="A15" s="10" t="n">
        <f aca="false">IF(B15="","",COUNTA($B$2:B15))</f>
        <v>14</v>
      </c>
      <c r="B15" s="11" t="s">
        <v>31251</v>
      </c>
      <c r="C15" s="12" t="str">
        <f aca="false">INDEX(Table11[Nama],MATCH(Table9[[#This Row],[Id_Daftar]],Table11[Id_Daftar],0))</f>
        <v>ARKAN IHSAN PRASETYA</v>
      </c>
      <c r="D15" s="13" t="str">
        <f aca="false">INDEX(Table11[Nama Panggilan],MATCH(Table9[[#This Row],[Id_Daftar]],Table11[Id_Daftar],0))</f>
        <v>ARKAN</v>
      </c>
      <c r="E15" s="13" t="str">
        <f aca="false">INDEX(Table11[Tahun Ajaran],MATCH(Table9[[#This Row],[Id_Daftar]],Table11[Id_Daftar],0))</f>
        <v>2021/2022</v>
      </c>
      <c r="F15" s="13" t="str">
        <f aca="false">INDEX(Table11[JK],MATCH(Table9[[#This Row],[Id_Daftar]],Table11[Id_Daftar],0))</f>
        <v>Laki-Laki</v>
      </c>
      <c r="G15" s="14" t="str">
        <f aca="false">INDEX(Table11[Tanggal Lahir],MATCH(Table9[[#This Row],[Id_Daftar]],Table11[Id_Daftar],0))</f>
        <v>2014-09-04</v>
      </c>
      <c r="H15" s="13" t="str">
        <f aca="false">IF(LEN(DAY(G15))=1,CONCATENATE("0",DAY(G15)),DAY(G15))&amp;IF(LEN(MONTH(G15))=1,CONCATENATE("0",MONTH(G15)),MONTH(G15))&amp;RIGHT(YEAR(G15),2)</f>
        <v>040914</v>
      </c>
      <c r="I15" s="15" t="n">
        <f aca="false">COUNTIF(Table9[Kode Ttl],Table9[[#This Row],[Kode Ttl]])</f>
        <v>1</v>
      </c>
      <c r="J15" s="16" t="n">
        <v>1</v>
      </c>
      <c r="K15" s="11" t="s">
        <v>104</v>
      </c>
      <c r="L15" s="17" t="str">
        <f aca="false">IF(ISBLANK(Table9[[#This Row],[Kelas]]),"mhon isi kelas masuk",2&amp;2122&amp;TEXT(Table9[[#This Row],[Kelas]],"00")&amp;IF(F15="laki-laki",1,IF(F15="perempuan",2,"errorr"))&amp;TEXT(A15,"000"))</f>
        <v>22122011014</v>
      </c>
      <c r="M15" s="13" t="str">
        <f aca="false">H15&amp;3&amp;TEXT(J15,"00")&amp;1</f>
        <v>0409143011</v>
      </c>
      <c r="N15" s="13" t="str">
        <f aca="false">H15&amp;3&amp;TEXT(J15,"00")&amp;2</f>
        <v>0409143012</v>
      </c>
      <c r="O15" s="13" t="str">
        <f aca="false">LOWER(Table9[[#This Row],[Nama Panggilan]]&amp;Table9[[#This Row],[NIPD]])&amp;"@sekolahauliya.sch.id"</f>
        <v>arkan22122011014@sekolahauliya.sch.id</v>
      </c>
      <c r="P15" s="11"/>
    </row>
    <row r="16" customFormat="false" ht="15" hidden="false" customHeight="false" outlineLevel="0" collapsed="false">
      <c r="A16" s="10" t="n">
        <f aca="false">IF(B16="","",COUNTA($B$2:B16))</f>
        <v>15</v>
      </c>
      <c r="B16" s="11" t="s">
        <v>30663</v>
      </c>
      <c r="C16" s="12" t="str">
        <f aca="false">INDEX(Table11[Nama],MATCH(Table9[[#This Row],[Id_Daftar]],Table11[Id_Daftar],0))</f>
        <v>ARZANKA RASYID BYANTARA WIRASTA</v>
      </c>
      <c r="D16" s="13" t="str">
        <f aca="false">INDEX(Table11[Nama Panggilan],MATCH(Table9[[#This Row],[Id_Daftar]],Table11[Id_Daftar],0))</f>
        <v>ARKA</v>
      </c>
      <c r="E16" s="13" t="str">
        <f aca="false">INDEX(Table11[Tahun Ajaran],MATCH(Table9[[#This Row],[Id_Daftar]],Table11[Id_Daftar],0))</f>
        <v>2021/2022</v>
      </c>
      <c r="F16" s="13" t="str">
        <f aca="false">INDEX(Table11[JK],MATCH(Table9[[#This Row],[Id_Daftar]],Table11[Id_Daftar],0))</f>
        <v>Laki-Laki</v>
      </c>
      <c r="G16" s="14" t="str">
        <f aca="false">INDEX(Table11[Tanggal Lahir],MATCH(Table9[[#This Row],[Id_Daftar]],Table11[Id_Daftar],0))</f>
        <v>2015-11-17</v>
      </c>
      <c r="H16" s="13" t="str">
        <f aca="false">IF(LEN(DAY(G16))=1,CONCATENATE("0",DAY(G16)),DAY(G16))&amp;IF(LEN(MONTH(G16))=1,CONCATENATE("0",MONTH(G16)),MONTH(G16))&amp;RIGHT(YEAR(G16),2)</f>
        <v>171115</v>
      </c>
      <c r="I16" s="15" t="n">
        <f aca="false">COUNTIF(Table9[Kode Ttl],Table9[[#This Row],[Kode Ttl]])</f>
        <v>1</v>
      </c>
      <c r="J16" s="16" t="n">
        <v>1</v>
      </c>
      <c r="K16" s="11" t="s">
        <v>104</v>
      </c>
      <c r="L16" s="17" t="str">
        <f aca="false">IF(ISBLANK(Table9[[#This Row],[Kelas]]),"mhon isi kelas masuk",2&amp;2122&amp;TEXT(Table9[[#This Row],[Kelas]],"00")&amp;IF(F16="laki-laki",1,IF(F16="perempuan",2,"errorr"))&amp;TEXT(A16,"000"))</f>
        <v>22122011015</v>
      </c>
      <c r="M16" s="13" t="str">
        <f aca="false">H16&amp;3&amp;TEXT(J16,"00")&amp;1</f>
        <v>1711153011</v>
      </c>
      <c r="N16" s="13" t="str">
        <f aca="false">H16&amp;3&amp;TEXT(J16,"00")&amp;2</f>
        <v>1711153012</v>
      </c>
      <c r="O16" s="13" t="str">
        <f aca="false">LOWER(Table9[[#This Row],[Nama Panggilan]]&amp;Table9[[#This Row],[NIPD]])&amp;"@sekolahauliya.sch.id"</f>
        <v>arka22122011015@sekolahauliya.sch.id</v>
      </c>
      <c r="P16" s="11"/>
    </row>
    <row r="17" customFormat="false" ht="15" hidden="false" customHeight="false" outlineLevel="0" collapsed="false">
      <c r="A17" s="10" t="n">
        <f aca="false">IF(B17="","",COUNTA($B$2:B17))</f>
        <v>16</v>
      </c>
      <c r="B17" s="11" t="s">
        <v>31089</v>
      </c>
      <c r="C17" s="12" t="str">
        <f aca="false">INDEX(Table11[Nama],MATCH(Table9[[#This Row],[Id_Daftar]],Table11[Id_Daftar],0))</f>
        <v>ATHIRA KIRANA FATHONY</v>
      </c>
      <c r="D17" s="13" t="str">
        <f aca="false">INDEX(Table11[Nama Panggilan],MATCH(Table9[[#This Row],[Id_Daftar]],Table11[Id_Daftar],0))</f>
        <v>KIRA</v>
      </c>
      <c r="E17" s="13" t="str">
        <f aca="false">INDEX(Table11[Tahun Ajaran],MATCH(Table9[[#This Row],[Id_Daftar]],Table11[Id_Daftar],0))</f>
        <v>2021/2022</v>
      </c>
      <c r="F17" s="13" t="str">
        <f aca="false">INDEX(Table11[JK],MATCH(Table9[[#This Row],[Id_Daftar]],Table11[Id_Daftar],0))</f>
        <v>Perempuan</v>
      </c>
      <c r="G17" s="14" t="str">
        <f aca="false">INDEX(Table11[Tanggal Lahir],MATCH(Table9[[#This Row],[Id_Daftar]],Table11[Id_Daftar],0))</f>
        <v>2015-06-02</v>
      </c>
      <c r="H17" s="13" t="str">
        <f aca="false">IF(LEN(DAY(G17))=1,CONCATENATE("0",DAY(G17)),DAY(G17))&amp;IF(LEN(MONTH(G17))=1,CONCATENATE("0",MONTH(G17)),MONTH(G17))&amp;RIGHT(YEAR(G17),2)</f>
        <v>020615</v>
      </c>
      <c r="I17" s="15" t="n">
        <f aca="false">COUNTIF(Table9[Kode Ttl],Table9[[#This Row],[Kode Ttl]])</f>
        <v>1</v>
      </c>
      <c r="J17" s="16" t="n">
        <v>1</v>
      </c>
      <c r="K17" s="11" t="s">
        <v>104</v>
      </c>
      <c r="L17" s="17" t="str">
        <f aca="false">IF(ISBLANK(Table9[[#This Row],[Kelas]]),"mhon isi kelas masuk",2&amp;2122&amp;TEXT(Table9[[#This Row],[Kelas]],"00")&amp;IF(F17="laki-laki",1,IF(F17="perempuan",2,"errorr"))&amp;TEXT(A17,"000"))</f>
        <v>22122012016</v>
      </c>
      <c r="M17" s="13" t="str">
        <f aca="false">H17&amp;3&amp;TEXT(J17,"00")&amp;1</f>
        <v>0206153011</v>
      </c>
      <c r="N17" s="13" t="str">
        <f aca="false">H17&amp;3&amp;TEXT(J17,"00")&amp;2</f>
        <v>0206153012</v>
      </c>
      <c r="O17" s="13" t="str">
        <f aca="false">LOWER(Table9[[#This Row],[Nama Panggilan]]&amp;Table9[[#This Row],[NIPD]])&amp;"@sekolahauliya.sch.id"</f>
        <v>kira22122012016@sekolahauliya.sch.id</v>
      </c>
      <c r="P17" s="11"/>
    </row>
    <row r="18" customFormat="false" ht="15" hidden="false" customHeight="false" outlineLevel="0" collapsed="false">
      <c r="A18" s="10" t="n">
        <f aca="false">IF(B18="","",COUNTA($B$2:B18))</f>
        <v>17</v>
      </c>
      <c r="B18" s="11" t="s">
        <v>30553</v>
      </c>
      <c r="C18" s="12" t="str">
        <f aca="false">INDEX(Table11[Nama],MATCH(Table9[[#This Row],[Id_Daftar]],Table11[Id_Daftar],0))</f>
        <v>ATMARIANI ALIYA CHAIRUNNISA</v>
      </c>
      <c r="D18" s="13" t="str">
        <f aca="false">INDEX(Table11[Nama Panggilan],MATCH(Table9[[#This Row],[Id_Daftar]],Table11[Id_Daftar],0))</f>
        <v>ALIYA</v>
      </c>
      <c r="E18" s="13" t="str">
        <f aca="false">INDEX(Table11[Tahun Ajaran],MATCH(Table9[[#This Row],[Id_Daftar]],Table11[Id_Daftar],0))</f>
        <v>2021/2022</v>
      </c>
      <c r="F18" s="13" t="str">
        <f aca="false">INDEX(Table11[JK],MATCH(Table9[[#This Row],[Id_Daftar]],Table11[Id_Daftar],0))</f>
        <v>Perempuan</v>
      </c>
      <c r="G18" s="14" t="str">
        <f aca="false">INDEX(Table11[Tanggal Lahir],MATCH(Table9[[#This Row],[Id_Daftar]],Table11[Id_Daftar],0))</f>
        <v>2015-04-09</v>
      </c>
      <c r="H18" s="13" t="str">
        <f aca="false">IF(LEN(DAY(G18))=1,CONCATENATE("0",DAY(G18)),DAY(G18))&amp;IF(LEN(MONTH(G18))=1,CONCATENATE("0",MONTH(G18)),MONTH(G18))&amp;RIGHT(YEAR(G18),2)</f>
        <v>090415</v>
      </c>
      <c r="I18" s="15" t="n">
        <f aca="false">COUNTIF(Table9[Kode Ttl],Table9[[#This Row],[Kode Ttl]])</f>
        <v>1</v>
      </c>
      <c r="J18" s="16" t="n">
        <v>1</v>
      </c>
      <c r="K18" s="11" t="s">
        <v>104</v>
      </c>
      <c r="L18" s="17" t="str">
        <f aca="false">IF(ISBLANK(Table9[[#This Row],[Kelas]]),"mhon isi kelas masuk",2&amp;2122&amp;TEXT(Table9[[#This Row],[Kelas]],"00")&amp;IF(F18="laki-laki",1,IF(F18="perempuan",2,"errorr"))&amp;TEXT(A18,"000"))</f>
        <v>22122012017</v>
      </c>
      <c r="M18" s="13" t="str">
        <f aca="false">H18&amp;3&amp;TEXT(J18,"00")&amp;1</f>
        <v>0904153011</v>
      </c>
      <c r="N18" s="13" t="str">
        <f aca="false">H18&amp;3&amp;TEXT(J18,"00")&amp;2</f>
        <v>0904153012</v>
      </c>
      <c r="O18" s="13" t="str">
        <f aca="false">LOWER(Table9[[#This Row],[Nama Panggilan]]&amp;Table9[[#This Row],[NIPD]])&amp;"@sekolahauliya.sch.id"</f>
        <v>aliya22122012017@sekolahauliya.sch.id</v>
      </c>
      <c r="P18" s="11"/>
    </row>
    <row r="19" customFormat="false" ht="15" hidden="false" customHeight="false" outlineLevel="0" collapsed="false">
      <c r="A19" s="10" t="n">
        <f aca="false">IF(B19="","",COUNTA($B$2:B19))</f>
        <v>18</v>
      </c>
      <c r="B19" s="11" t="s">
        <v>32711</v>
      </c>
      <c r="C19" s="12" t="str">
        <f aca="false">INDEX(Table11[Nama],MATCH(Table9[[#This Row],[Id_Daftar]],Table11[Id_Daftar],0))</f>
        <v>AYANNA ZAFIRA QUEEN</v>
      </c>
      <c r="D19" s="13" t="str">
        <f aca="false">INDEX(Table11[Nama Panggilan],MATCH(Table9[[#This Row],[Id_Daftar]],Table11[Id_Daftar],0))</f>
        <v>AYANNA</v>
      </c>
      <c r="E19" s="13" t="str">
        <f aca="false">INDEX(Table11[Tahun Ajaran],MATCH(Table9[[#This Row],[Id_Daftar]],Table11[Id_Daftar],0))</f>
        <v>2021/2022</v>
      </c>
      <c r="F19" s="13" t="str">
        <f aca="false">INDEX(Table11[JK],MATCH(Table9[[#This Row],[Id_Daftar]],Table11[Id_Daftar],0))</f>
        <v>Perempuan</v>
      </c>
      <c r="G19" s="14" t="str">
        <f aca="false">INDEX(Table11[Tanggal Lahir],MATCH(Table9[[#This Row],[Id_Daftar]],Table11[Id_Daftar],0))</f>
        <v>2015-02-06</v>
      </c>
      <c r="H19" s="13" t="str">
        <f aca="false">IF(LEN(DAY(G19))=1,CONCATENATE("0",DAY(G19)),DAY(G19))&amp;IF(LEN(MONTH(G19))=1,CONCATENATE("0",MONTH(G19)),MONTH(G19))&amp;RIGHT(YEAR(G19),2)</f>
        <v>060215</v>
      </c>
      <c r="I19" s="15" t="n">
        <f aca="false">COUNTIF(Table9[Kode Ttl],Table9[[#This Row],[Kode Ttl]])</f>
        <v>1</v>
      </c>
      <c r="J19" s="16" t="n">
        <v>1</v>
      </c>
      <c r="K19" s="11" t="s">
        <v>104</v>
      </c>
      <c r="L19" s="17" t="str">
        <f aca="false">IF(ISBLANK(Table9[[#This Row],[Kelas]]),"mhon isi kelas masuk",2&amp;2122&amp;TEXT(Table9[[#This Row],[Kelas]],"00")&amp;IF(F19="laki-laki",1,IF(F19="perempuan",2,"errorr"))&amp;TEXT(A19,"000"))</f>
        <v>22122012018</v>
      </c>
      <c r="M19" s="13" t="str">
        <f aca="false">H19&amp;3&amp;TEXT(J19,"00")&amp;1</f>
        <v>0602153011</v>
      </c>
      <c r="N19" s="13" t="str">
        <f aca="false">H19&amp;3&amp;TEXT(J19,"00")&amp;2</f>
        <v>0602153012</v>
      </c>
      <c r="O19" s="13" t="str">
        <f aca="false">LOWER(Table9[[#This Row],[Nama Panggilan]]&amp;Table9[[#This Row],[NIPD]])&amp;"@sekolahauliya.sch.id"</f>
        <v>ayanna22122012018@sekolahauliya.sch.id</v>
      </c>
      <c r="P19" s="11"/>
    </row>
    <row r="20" customFormat="false" ht="15" hidden="false" customHeight="false" outlineLevel="0" collapsed="false">
      <c r="A20" s="10" t="n">
        <f aca="false">IF(B20="","",COUNTA($B$2:B20))</f>
        <v>19</v>
      </c>
      <c r="B20" s="11" t="s">
        <v>31647</v>
      </c>
      <c r="C20" s="13" t="str">
        <f aca="false">INDEX(Table11[Nama],MATCH(Table9[[#This Row],[Id_Daftar]],Table11[Id_Daftar],0))</f>
        <v>AZEEZA LATIFA ZAHRA</v>
      </c>
      <c r="D20" s="13" t="str">
        <f aca="false">INDEX(Table11[Nama Panggilan],MATCH(Table9[[#This Row],[Id_Daftar]],Table11[Id_Daftar],0))</f>
        <v>AZEEZA</v>
      </c>
      <c r="E20" s="13" t="str">
        <f aca="false">INDEX(Table11[Tahun Ajaran],MATCH(Table9[[#This Row],[Id_Daftar]],Table11[Id_Daftar],0))</f>
        <v>2021/2022</v>
      </c>
      <c r="F20" s="13" t="str">
        <f aca="false">INDEX(Table11[JK],MATCH(Table9[[#This Row],[Id_Daftar]],Table11[Id_Daftar],0))</f>
        <v>Perempuan</v>
      </c>
      <c r="G20" s="14" t="str">
        <f aca="false">INDEX(Table11[Tanggal Lahir],MATCH(Table9[[#This Row],[Id_Daftar]],Table11[Id_Daftar],0))</f>
        <v>2015-03-10</v>
      </c>
      <c r="H20" s="13" t="str">
        <f aca="false">IF(LEN(DAY(G20))=1,CONCATENATE("0",DAY(G20)),DAY(G20))&amp;IF(LEN(MONTH(G20))=1,CONCATENATE("0",MONTH(G20)),MONTH(G20))&amp;RIGHT(YEAR(G20),2)</f>
        <v>100315</v>
      </c>
      <c r="I20" s="15" t="n">
        <f aca="false">COUNTIF(Table9[Kode Ttl],Table9[[#This Row],[Kode Ttl]])</f>
        <v>1</v>
      </c>
      <c r="J20" s="16" t="n">
        <v>1</v>
      </c>
      <c r="K20" s="11" t="s">
        <v>104</v>
      </c>
      <c r="L20" s="17" t="str">
        <f aca="false">IF(ISBLANK(Table9[[#This Row],[Kelas]]),"mhon isi kelas masuk",2&amp;2122&amp;TEXT(Table9[[#This Row],[Kelas]],"00")&amp;IF(F20="laki-laki",1,IF(F20="perempuan",2,"errorr"))&amp;TEXT(A20,"000"))</f>
        <v>22122012019</v>
      </c>
      <c r="M20" s="13" t="str">
        <f aca="false">H20&amp;3&amp;TEXT(J20,"00")&amp;1</f>
        <v>1003153011</v>
      </c>
      <c r="N20" s="13" t="str">
        <f aca="false">H20&amp;3&amp;TEXT(J20,"00")&amp;2</f>
        <v>1003153012</v>
      </c>
      <c r="O20" s="13" t="str">
        <f aca="false">LOWER(Table9[[#This Row],[Nama Panggilan]]&amp;Table9[[#This Row],[NIPD]])&amp;"@sekolahauliya.sch.id"</f>
        <v>azeeza22122012019@sekolahauliya.sch.id</v>
      </c>
      <c r="P20" s="11"/>
    </row>
    <row r="21" customFormat="false" ht="15" hidden="false" customHeight="false" outlineLevel="0" collapsed="false">
      <c r="A21" s="10" t="n">
        <f aca="false">IF(B21="","",COUNTA($B$2:B21))</f>
        <v>20</v>
      </c>
      <c r="B21" s="11" t="s">
        <v>31242</v>
      </c>
      <c r="C21" s="12" t="str">
        <f aca="false">INDEX(Table11[Nama],MATCH(Table9[[#This Row],[Id_Daftar]],Table11[Id_Daftar],0))</f>
        <v>AZKA ABIYYU DAMARLANGIT</v>
      </c>
      <c r="D21" s="13" t="str">
        <f aca="false">INDEX(Table11[Nama Panggilan],MATCH(Table9[[#This Row],[Id_Daftar]],Table11[Id_Daftar],0))</f>
        <v>BIYYU</v>
      </c>
      <c r="E21" s="13" t="str">
        <f aca="false">INDEX(Table11[Tahun Ajaran],MATCH(Table9[[#This Row],[Id_Daftar]],Table11[Id_Daftar],0))</f>
        <v>2021/2022</v>
      </c>
      <c r="F21" s="13" t="str">
        <f aca="false">INDEX(Table11[JK],MATCH(Table9[[#This Row],[Id_Daftar]],Table11[Id_Daftar],0))</f>
        <v>Laki-Laki</v>
      </c>
      <c r="G21" s="14" t="str">
        <f aca="false">INDEX(Table11[Tanggal Lahir],MATCH(Table9[[#This Row],[Id_Daftar]],Table11[Id_Daftar],0))</f>
        <v>2015-04-17</v>
      </c>
      <c r="H21" s="13" t="str">
        <f aca="false">IF(LEN(DAY(G21))=1,CONCATENATE("0",DAY(G21)),DAY(G21))&amp;IF(LEN(MONTH(G21))=1,CONCATENATE("0",MONTH(G21)),MONTH(G21))&amp;RIGHT(YEAR(G21),2)</f>
        <v>170415</v>
      </c>
      <c r="I21" s="15" t="n">
        <f aca="false">COUNTIF(Table9[Kode Ttl],Table9[[#This Row],[Kode Ttl]])</f>
        <v>1</v>
      </c>
      <c r="J21" s="16" t="n">
        <v>1</v>
      </c>
      <c r="K21" s="11" t="s">
        <v>104</v>
      </c>
      <c r="L21" s="17" t="str">
        <f aca="false">IF(ISBLANK(Table9[[#This Row],[Kelas]]),"mhon isi kelas masuk",2&amp;2122&amp;TEXT(Table9[[#This Row],[Kelas]],"00")&amp;IF(F21="laki-laki",1,IF(F21="perempuan",2,"errorr"))&amp;TEXT(A21,"000"))</f>
        <v>22122011020</v>
      </c>
      <c r="M21" s="13" t="str">
        <f aca="false">H21&amp;3&amp;TEXT(J21,"00")&amp;1</f>
        <v>1704153011</v>
      </c>
      <c r="N21" s="13" t="str">
        <f aca="false">H21&amp;3&amp;TEXT(J21,"00")&amp;2</f>
        <v>1704153012</v>
      </c>
      <c r="O21" s="13" t="str">
        <f aca="false">LOWER(Table9[[#This Row],[Nama Panggilan]]&amp;Table9[[#This Row],[NIPD]])&amp;"@sekolahauliya.sch.id"</f>
        <v>biyyu22122011020@sekolahauliya.sch.id</v>
      </c>
      <c r="P21" s="11"/>
    </row>
    <row r="22" customFormat="false" ht="15" hidden="false" customHeight="false" outlineLevel="0" collapsed="false">
      <c r="A22" s="10" t="n">
        <f aca="false">IF(B22="","",COUNTA($B$2:B22))</f>
        <v>21</v>
      </c>
      <c r="B22" s="11" t="s">
        <v>31016</v>
      </c>
      <c r="C22" s="12" t="str">
        <f aca="false">INDEX(Table11[Nama],MATCH(Table9[[#This Row],[Id_Daftar]],Table11[Id_Daftar],0))</f>
        <v>DAVI ARSENIO RAFIF ADHITYO</v>
      </c>
      <c r="D22" s="13" t="str">
        <f aca="false">INDEX(Table11[Nama Panggilan],MATCH(Table9[[#This Row],[Id_Daftar]],Table11[Id_Daftar],0))</f>
        <v>DAVI</v>
      </c>
      <c r="E22" s="13" t="str">
        <f aca="false">INDEX(Table11[Tahun Ajaran],MATCH(Table9[[#This Row],[Id_Daftar]],Table11[Id_Daftar],0))</f>
        <v>2021/2022</v>
      </c>
      <c r="F22" s="13" t="str">
        <f aca="false">INDEX(Table11[JK],MATCH(Table9[[#This Row],[Id_Daftar]],Table11[Id_Daftar],0))</f>
        <v>Laki-Laki</v>
      </c>
      <c r="G22" s="14" t="str">
        <f aca="false">INDEX(Table11[Tanggal Lahir],MATCH(Table9[[#This Row],[Id_Daftar]],Table11[Id_Daftar],0))</f>
        <v>2015-03-24</v>
      </c>
      <c r="H22" s="13" t="str">
        <f aca="false">IF(LEN(DAY(G22))=1,CONCATENATE("0",DAY(G22)),DAY(G22))&amp;IF(LEN(MONTH(G22))=1,CONCATENATE("0",MONTH(G22)),MONTH(G22))&amp;RIGHT(YEAR(G22),2)</f>
        <v>240315</v>
      </c>
      <c r="I22" s="15" t="n">
        <f aca="false">COUNTIF(Table9[Kode Ttl],Table9[[#This Row],[Kode Ttl]])</f>
        <v>2</v>
      </c>
      <c r="J22" s="16" t="n">
        <v>2</v>
      </c>
      <c r="K22" s="11" t="s">
        <v>104</v>
      </c>
      <c r="L22" s="17" t="str">
        <f aca="false">IF(ISBLANK(Table9[[#This Row],[Kelas]]),"mhon isi kelas masuk",2&amp;2122&amp;TEXT(Table9[[#This Row],[Kelas]],"00")&amp;IF(F22="laki-laki",1,IF(F22="perempuan",2,"errorr"))&amp;TEXT(A22,"000"))</f>
        <v>22122011021</v>
      </c>
      <c r="M22" s="13" t="str">
        <f aca="false">H22&amp;3&amp;TEXT(J22,"00")&amp;1</f>
        <v>2403153021</v>
      </c>
      <c r="N22" s="13" t="str">
        <f aca="false">H22&amp;3&amp;TEXT(J22,"00")&amp;2</f>
        <v>2403153022</v>
      </c>
      <c r="O22" s="13" t="str">
        <f aca="false">LOWER(Table9[[#This Row],[Nama Panggilan]]&amp;Table9[[#This Row],[NIPD]])&amp;"@sekolahauliya.sch.id"</f>
        <v>davi22122011021@sekolahauliya.sch.id</v>
      </c>
      <c r="P22" s="11"/>
    </row>
    <row r="23" customFormat="false" ht="15" hidden="false" customHeight="false" outlineLevel="0" collapsed="false">
      <c r="A23" s="10" t="n">
        <f aca="false">IF(B23="","",COUNTA($B$2:B23))</f>
        <v>22</v>
      </c>
      <c r="B23" s="11" t="s">
        <v>30922</v>
      </c>
      <c r="C23" s="13" t="str">
        <f aca="false">INDEX(Table11[Nama],MATCH(Table9[[#This Row],[Id_Daftar]],Table11[Id_Daftar],0))</f>
        <v>DHIA SYARAFANA ARAFAH ARKAM</v>
      </c>
      <c r="D23" s="13" t="str">
        <f aca="false">INDEX(Table11[Nama Panggilan],MATCH(Table9[[#This Row],[Id_Daftar]],Table11[Id_Daftar],0))</f>
        <v>ANNA</v>
      </c>
      <c r="E23" s="13" t="str">
        <f aca="false">INDEX(Table11[Tahun Ajaran],MATCH(Table9[[#This Row],[Id_Daftar]],Table11[Id_Daftar],0))</f>
        <v>2021/2022</v>
      </c>
      <c r="F23" s="13" t="str">
        <f aca="false">INDEX(Table11[JK],MATCH(Table9[[#This Row],[Id_Daftar]],Table11[Id_Daftar],0))</f>
        <v>Perempuan</v>
      </c>
      <c r="G23" s="14" t="str">
        <f aca="false">INDEX(Table11[Tanggal Lahir],MATCH(Table9[[#This Row],[Id_Daftar]],Table11[Id_Daftar],0))</f>
        <v>2014-10-03</v>
      </c>
      <c r="H23" s="13" t="str">
        <f aca="false">IF(LEN(DAY(G23))=1,CONCATENATE("0",DAY(G23)),DAY(G23))&amp;IF(LEN(MONTH(G23))=1,CONCATENATE("0",MONTH(G23)),MONTH(G23))&amp;RIGHT(YEAR(G23),2)</f>
        <v>031014</v>
      </c>
      <c r="I23" s="15" t="n">
        <f aca="false">COUNTIF(Table9[Kode Ttl],Table9[[#This Row],[Kode Ttl]])</f>
        <v>1</v>
      </c>
      <c r="J23" s="16" t="n">
        <v>1</v>
      </c>
      <c r="K23" s="11" t="s">
        <v>104</v>
      </c>
      <c r="L23" s="17" t="str">
        <f aca="false">IF(ISBLANK(Table9[[#This Row],[Kelas]]),"mhon isi kelas masuk",2&amp;2122&amp;TEXT(Table9[[#This Row],[Kelas]],"00")&amp;IF(F23="laki-laki",1,IF(F23="perempuan",2,"errorr"))&amp;TEXT(A23,"000"))</f>
        <v>22122012022</v>
      </c>
      <c r="M23" s="13" t="str">
        <f aca="false">H23&amp;3&amp;TEXT(J23,"00")&amp;1</f>
        <v>0310143011</v>
      </c>
      <c r="N23" s="13" t="str">
        <f aca="false">H23&amp;3&amp;TEXT(J23,"00")&amp;2</f>
        <v>0310143012</v>
      </c>
      <c r="O23" s="13" t="str">
        <f aca="false">LOWER(Table9[[#This Row],[Nama Panggilan]]&amp;Table9[[#This Row],[NIPD]])&amp;"@sekolahauliya.sch.id"</f>
        <v>anna22122012022@sekolahauliya.sch.id</v>
      </c>
      <c r="P23" s="11"/>
    </row>
    <row r="24" customFormat="false" ht="15" hidden="false" customHeight="false" outlineLevel="0" collapsed="false">
      <c r="A24" s="10" t="n">
        <f aca="false">IF(B24="","",COUNTA($B$2:B24))</f>
        <v>23</v>
      </c>
      <c r="B24" s="11" t="s">
        <v>31540</v>
      </c>
      <c r="C24" s="12" t="str">
        <f aca="false">INDEX(Table11[Nama],MATCH(Table9[[#This Row],[Id_Daftar]],Table11[Id_Daftar],0))</f>
        <v>DINARAYSHA HATTARI GUMILANG</v>
      </c>
      <c r="D24" s="13" t="str">
        <f aca="false">INDEX(Table11[Nama Panggilan],MATCH(Table9[[#This Row],[Id_Daftar]],Table11[Id_Daftar],0))</f>
        <v>DINAR</v>
      </c>
      <c r="E24" s="13" t="str">
        <f aca="false">INDEX(Table11[Tahun Ajaran],MATCH(Table9[[#This Row],[Id_Daftar]],Table11[Id_Daftar],0))</f>
        <v>2021/2022</v>
      </c>
      <c r="F24" s="13" t="str">
        <f aca="false">INDEX(Table11[JK],MATCH(Table9[[#This Row],[Id_Daftar]],Table11[Id_Daftar],0))</f>
        <v>Perempuan</v>
      </c>
      <c r="G24" s="14" t="str">
        <f aca="false">INDEX(Table11[Tanggal Lahir],MATCH(Table9[[#This Row],[Id_Daftar]],Table11[Id_Daftar],0))</f>
        <v>2015-03-21</v>
      </c>
      <c r="H24" s="13" t="str">
        <f aca="false">IF(LEN(DAY(G24))=1,CONCATENATE("0",DAY(G24)),DAY(G24))&amp;IF(LEN(MONTH(G24))=1,CONCATENATE("0",MONTH(G24)),MONTH(G24))&amp;RIGHT(YEAR(G24),2)</f>
        <v>210315</v>
      </c>
      <c r="I24" s="15" t="n">
        <f aca="false">COUNTIF(Table9[Kode Ttl],Table9[[#This Row],[Kode Ttl]])</f>
        <v>1</v>
      </c>
      <c r="J24" s="16" t="n">
        <v>1</v>
      </c>
      <c r="K24" s="11" t="s">
        <v>104</v>
      </c>
      <c r="L24" s="17" t="str">
        <f aca="false">IF(ISBLANK(Table9[[#This Row],[Kelas]]),"mhon isi kelas masuk",2&amp;2122&amp;TEXT(Table9[[#This Row],[Kelas]],"00")&amp;IF(F24="laki-laki",1,IF(F24="perempuan",2,"errorr"))&amp;TEXT(A24,"000"))</f>
        <v>22122012023</v>
      </c>
      <c r="M24" s="13" t="str">
        <f aca="false">H24&amp;3&amp;TEXT(J24,"00")&amp;1</f>
        <v>2103153011</v>
      </c>
      <c r="N24" s="13" t="str">
        <f aca="false">H24&amp;3&amp;TEXT(J24,"00")&amp;2</f>
        <v>2103153012</v>
      </c>
      <c r="O24" s="13" t="str">
        <f aca="false">LOWER(Table9[[#This Row],[Nama Panggilan]]&amp;Table9[[#This Row],[NIPD]])&amp;"@sekolahauliya.sch.id"</f>
        <v>dinar22122012023@sekolahauliya.sch.id</v>
      </c>
      <c r="P24" s="11"/>
    </row>
    <row r="25" customFormat="false" ht="15" hidden="false" customHeight="false" outlineLevel="0" collapsed="false">
      <c r="A25" s="10" t="n">
        <f aca="false">IF(B25="","",COUNTA($B$2:B25))</f>
        <v>24</v>
      </c>
      <c r="B25" s="11" t="s">
        <v>31577</v>
      </c>
      <c r="C25" s="12" t="str">
        <f aca="false">INDEX(Table11[Nama],MATCH(Table9[[#This Row],[Id_Daftar]],Table11[Id_Daftar],0))</f>
        <v>FAQIH MUHAMMAD YUSUF</v>
      </c>
      <c r="D25" s="13" t="str">
        <f aca="false">INDEX(Table11[Nama Panggilan],MATCH(Table9[[#This Row],[Id_Daftar]],Table11[Id_Daftar],0))</f>
        <v>FAQIH</v>
      </c>
      <c r="E25" s="13" t="str">
        <f aca="false">INDEX(Table11[Tahun Ajaran],MATCH(Table9[[#This Row],[Id_Daftar]],Table11[Id_Daftar],0))</f>
        <v>2021/2022</v>
      </c>
      <c r="F25" s="13" t="str">
        <f aca="false">INDEX(Table11[JK],MATCH(Table9[[#This Row],[Id_Daftar]],Table11[Id_Daftar],0))</f>
        <v>Laki-Laki</v>
      </c>
      <c r="G25" s="14" t="str">
        <f aca="false">INDEX(Table11[Tanggal Lahir],MATCH(Table9[[#This Row],[Id_Daftar]],Table11[Id_Daftar],0))</f>
        <v>2015-04-15</v>
      </c>
      <c r="H25" s="13" t="str">
        <f aca="false">IF(LEN(DAY(G25))=1,CONCATENATE("0",DAY(G25)),DAY(G25))&amp;IF(LEN(MONTH(G25))=1,CONCATENATE("0",MONTH(G25)),MONTH(G25))&amp;RIGHT(YEAR(G25),2)</f>
        <v>150415</v>
      </c>
      <c r="I25" s="15" t="n">
        <f aca="false">COUNTIF(Table9[Kode Ttl],Table9[[#This Row],[Kode Ttl]])</f>
        <v>1</v>
      </c>
      <c r="J25" s="16" t="n">
        <v>1</v>
      </c>
      <c r="K25" s="11" t="s">
        <v>104</v>
      </c>
      <c r="L25" s="17" t="str">
        <f aca="false">IF(ISBLANK(Table9[[#This Row],[Kelas]]),"mhon isi kelas masuk",2&amp;2122&amp;TEXT(Table9[[#This Row],[Kelas]],"00")&amp;IF(F25="laki-laki",1,IF(F25="perempuan",2,"errorr"))&amp;TEXT(A25,"000"))</f>
        <v>22122011024</v>
      </c>
      <c r="M25" s="13" t="str">
        <f aca="false">H25&amp;3&amp;TEXT(J25,"00")&amp;1</f>
        <v>1504153011</v>
      </c>
      <c r="N25" s="13" t="str">
        <f aca="false">H25&amp;3&amp;TEXT(J25,"00")&amp;2</f>
        <v>1504153012</v>
      </c>
      <c r="O25" s="13" t="str">
        <f aca="false">LOWER(Table9[[#This Row],[Nama Panggilan]]&amp;Table9[[#This Row],[NIPD]])&amp;"@sekolahauliya.sch.id"</f>
        <v>faqih22122011024@sekolahauliya.sch.id</v>
      </c>
      <c r="P25" s="11"/>
    </row>
    <row r="26" customFormat="false" ht="15" hidden="false" customHeight="false" outlineLevel="0" collapsed="false">
      <c r="A26" s="10" t="n">
        <f aca="false">IF(B26="","",COUNTA($B$2:B26))</f>
        <v>25</v>
      </c>
      <c r="B26" s="11" t="s">
        <v>31267</v>
      </c>
      <c r="C26" s="12" t="str">
        <f aca="false">INDEX(Table11[Nama],MATCH(Table9[[#This Row],[Id_Daftar]],Table11[Id_Daftar],0))</f>
        <v>FATAN ATTAQI RAHMAN</v>
      </c>
      <c r="D26" s="13" t="str">
        <f aca="false">INDEX(Table11[Nama Panggilan],MATCH(Table9[[#This Row],[Id_Daftar]],Table11[Id_Daftar],0))</f>
        <v>FATAN</v>
      </c>
      <c r="E26" s="13" t="str">
        <f aca="false">INDEX(Table11[Tahun Ajaran],MATCH(Table9[[#This Row],[Id_Daftar]],Table11[Id_Daftar],0))</f>
        <v>2021/2022</v>
      </c>
      <c r="F26" s="13" t="str">
        <f aca="false">INDEX(Table11[JK],MATCH(Table9[[#This Row],[Id_Daftar]],Table11[Id_Daftar],0))</f>
        <v>Laki-Laki</v>
      </c>
      <c r="G26" s="14" t="str">
        <f aca="false">INDEX(Table11[Tanggal Lahir],MATCH(Table9[[#This Row],[Id_Daftar]],Table11[Id_Daftar],0))</f>
        <v>2014-11-04</v>
      </c>
      <c r="H26" s="13" t="str">
        <f aca="false">IF(LEN(DAY(G26))=1,CONCATENATE("0",DAY(G26)),DAY(G26))&amp;IF(LEN(MONTH(G26))=1,CONCATENATE("0",MONTH(G26)),MONTH(G26))&amp;RIGHT(YEAR(G26),2)</f>
        <v>041114</v>
      </c>
      <c r="I26" s="15" t="n">
        <f aca="false">COUNTIF(Table9[Kode Ttl],Table9[[#This Row],[Kode Ttl]])</f>
        <v>1</v>
      </c>
      <c r="J26" s="16" t="n">
        <v>1</v>
      </c>
      <c r="K26" s="11" t="s">
        <v>104</v>
      </c>
      <c r="L26" s="17" t="str">
        <f aca="false">IF(ISBLANK(Table9[[#This Row],[Kelas]]),"mhon isi kelas masuk",2&amp;2122&amp;TEXT(Table9[[#This Row],[Kelas]],"00")&amp;IF(F26="laki-laki",1,IF(F26="perempuan",2,"errorr"))&amp;TEXT(A26,"000"))</f>
        <v>22122011025</v>
      </c>
      <c r="M26" s="13" t="str">
        <f aca="false">H26&amp;3&amp;TEXT(J26,"00")&amp;1</f>
        <v>0411143011</v>
      </c>
      <c r="N26" s="13" t="str">
        <f aca="false">H26&amp;3&amp;TEXT(J26,"00")&amp;2</f>
        <v>0411143012</v>
      </c>
      <c r="O26" s="13" t="str">
        <f aca="false">LOWER(Table9[[#This Row],[Nama Panggilan]]&amp;Table9[[#This Row],[NIPD]])&amp;"@sekolahauliya.sch.id"</f>
        <v>fatan22122011025@sekolahauliya.sch.id</v>
      </c>
      <c r="P26" s="11"/>
    </row>
    <row r="27" customFormat="false" ht="15" hidden="false" customHeight="false" outlineLevel="0" collapsed="false">
      <c r="A27" s="10" t="n">
        <f aca="false">IF(B27="","",COUNTA($B$2:B27))</f>
        <v>26</v>
      </c>
      <c r="B27" s="11" t="s">
        <v>30474</v>
      </c>
      <c r="C27" s="12" t="str">
        <f aca="false">INDEX(Table11[Nama],MATCH(Table9[[#This Row],[Id_Daftar]],Table11[Id_Daftar],0))</f>
        <v>HALIMAH LARASATI</v>
      </c>
      <c r="D27" s="13" t="str">
        <f aca="false">INDEX(Table11[Nama Panggilan],MATCH(Table9[[#This Row],[Id_Daftar]],Table11[Id_Daftar],0))</f>
        <v>MALA</v>
      </c>
      <c r="E27" s="13" t="str">
        <f aca="false">INDEX(Table11[Tahun Ajaran],MATCH(Table9[[#This Row],[Id_Daftar]],Table11[Id_Daftar],0))</f>
        <v>2021/2022</v>
      </c>
      <c r="F27" s="13" t="str">
        <f aca="false">INDEX(Table11[JK],MATCH(Table9[[#This Row],[Id_Daftar]],Table11[Id_Daftar],0))</f>
        <v>Perempuan</v>
      </c>
      <c r="G27" s="14" t="str">
        <f aca="false">INDEX(Table11[Tanggal Lahir],MATCH(Table9[[#This Row],[Id_Daftar]],Table11[Id_Daftar],0))</f>
        <v>2014-10-06</v>
      </c>
      <c r="H27" s="13" t="str">
        <f aca="false">IF(LEN(DAY(G27))=1,CONCATENATE("0",DAY(G27)),DAY(G27))&amp;IF(LEN(MONTH(G27))=1,CONCATENATE("0",MONTH(G27)),MONTH(G27))&amp;RIGHT(YEAR(G27),2)</f>
        <v>061014</v>
      </c>
      <c r="I27" s="15" t="n">
        <f aca="false">COUNTIF(Table9[Kode Ttl],Table9[[#This Row],[Kode Ttl]])</f>
        <v>1</v>
      </c>
      <c r="J27" s="16" t="n">
        <v>1</v>
      </c>
      <c r="K27" s="11" t="s">
        <v>104</v>
      </c>
      <c r="L27" s="17" t="str">
        <f aca="false">IF(ISBLANK(Table9[[#This Row],[Kelas]]),"mhon isi kelas masuk",2&amp;2122&amp;TEXT(Table9[[#This Row],[Kelas]],"00")&amp;IF(F27="laki-laki",1,IF(F27="perempuan",2,"errorr"))&amp;TEXT(A27,"000"))</f>
        <v>22122012026</v>
      </c>
      <c r="M27" s="13" t="str">
        <f aca="false">H27&amp;3&amp;TEXT(J27,"00")&amp;1</f>
        <v>0610143011</v>
      </c>
      <c r="N27" s="13" t="str">
        <f aca="false">H27&amp;3&amp;TEXT(J27,"00")&amp;2</f>
        <v>0610143012</v>
      </c>
      <c r="O27" s="13" t="str">
        <f aca="false">LOWER(Table9[[#This Row],[Nama Panggilan]]&amp;Table9[[#This Row],[NIPD]])&amp;"@sekolahauliya.sch.id"</f>
        <v>mala22122012026@sekolahauliya.sch.id</v>
      </c>
      <c r="P27" s="11"/>
    </row>
    <row r="28" customFormat="false" ht="15" hidden="false" customHeight="false" outlineLevel="0" collapsed="false">
      <c r="A28" s="10" t="n">
        <f aca="false">IF(B28="","",COUNTA($B$2:B28))</f>
        <v>27</v>
      </c>
      <c r="B28" s="11" t="s">
        <v>31813</v>
      </c>
      <c r="C28" s="12" t="str">
        <f aca="false">INDEX(Table11[Nama],MATCH(Table9[[#This Row],[Id_Daftar]],Table11[Id_Daftar],0))</f>
        <v>HANAN SHAISTA PRASETYA </v>
      </c>
      <c r="D28" s="13" t="str">
        <f aca="false">INDEX(Table11[Nama Panggilan],MATCH(Table9[[#This Row],[Id_Daftar]],Table11[Id_Daftar],0))</f>
        <v>HANAN</v>
      </c>
      <c r="E28" s="13" t="str">
        <f aca="false">INDEX(Table11[Tahun Ajaran],MATCH(Table9[[#This Row],[Id_Daftar]],Table11[Id_Daftar],0))</f>
        <v>2021/2022</v>
      </c>
      <c r="F28" s="13" t="str">
        <f aca="false">INDEX(Table11[JK],MATCH(Table9[[#This Row],[Id_Daftar]],Table11[Id_Daftar],0))</f>
        <v>Perempuan</v>
      </c>
      <c r="G28" s="14" t="str">
        <f aca="false">INDEX(Table11[Tanggal Lahir],MATCH(Table9[[#This Row],[Id_Daftar]],Table11[Id_Daftar],0))</f>
        <v>2014-12-23</v>
      </c>
      <c r="H28" s="13" t="str">
        <f aca="false">IF(LEN(DAY(G28))=1,CONCATENATE("0",DAY(G28)),DAY(G28))&amp;IF(LEN(MONTH(G28))=1,CONCATENATE("0",MONTH(G28)),MONTH(G28))&amp;RIGHT(YEAR(G28),2)</f>
        <v>231214</v>
      </c>
      <c r="I28" s="15" t="n">
        <f aca="false">COUNTIF(Table9[Kode Ttl],Table9[[#This Row],[Kode Ttl]])</f>
        <v>1</v>
      </c>
      <c r="J28" s="16" t="n">
        <v>1</v>
      </c>
      <c r="K28" s="11" t="s">
        <v>104</v>
      </c>
      <c r="L28" s="17" t="str">
        <f aca="false">IF(ISBLANK(Table9[[#This Row],[Kelas]]),"mhon isi kelas masuk",2&amp;2122&amp;TEXT(Table9[[#This Row],[Kelas]],"00")&amp;IF(F28="laki-laki",1,IF(F28="perempuan",2,"errorr"))&amp;TEXT(A28,"000"))</f>
        <v>22122012027</v>
      </c>
      <c r="M28" s="13" t="str">
        <f aca="false">H28&amp;3&amp;TEXT(J28,"00")&amp;1</f>
        <v>2312143011</v>
      </c>
      <c r="N28" s="13" t="str">
        <f aca="false">H28&amp;3&amp;TEXT(J28,"00")&amp;2</f>
        <v>2312143012</v>
      </c>
      <c r="O28" s="13" t="str">
        <f aca="false">LOWER(Table9[[#This Row],[Nama Panggilan]]&amp;Table9[[#This Row],[NIPD]])&amp;"@sekolahauliya.sch.id"</f>
        <v>hanan22122012027@sekolahauliya.sch.id</v>
      </c>
      <c r="P28" s="11"/>
    </row>
    <row r="29" customFormat="false" ht="15" hidden="false" customHeight="false" outlineLevel="0" collapsed="false">
      <c r="A29" s="10" t="n">
        <f aca="false">IF(B29="","",COUNTA($B$2:B29))</f>
        <v>28</v>
      </c>
      <c r="B29" s="11" t="s">
        <v>31032</v>
      </c>
      <c r="C29" s="12" t="str">
        <f aca="false">INDEX(Table11[Nama],MATCH(Table9[[#This Row],[Id_Daftar]],Table11[Id_Daftar],0))</f>
        <v>HANUN NIRWASITA HANA</v>
      </c>
      <c r="D29" s="13" t="str">
        <f aca="false">INDEX(Table11[Nama Panggilan],MATCH(Table9[[#This Row],[Id_Daftar]],Table11[Id_Daftar],0))</f>
        <v>HANUN</v>
      </c>
      <c r="E29" s="13" t="str">
        <f aca="false">INDEX(Table11[Tahun Ajaran],MATCH(Table9[[#This Row],[Id_Daftar]],Table11[Id_Daftar],0))</f>
        <v>2021/2022</v>
      </c>
      <c r="F29" s="13" t="str">
        <f aca="false">INDEX(Table11[JK],MATCH(Table9[[#This Row],[Id_Daftar]],Table11[Id_Daftar],0))</f>
        <v>Perempuan</v>
      </c>
      <c r="G29" s="14" t="str">
        <f aca="false">INDEX(Table11[Tanggal Lahir],MATCH(Table9[[#This Row],[Id_Daftar]],Table11[Id_Daftar],0))</f>
        <v>2015-02-17</v>
      </c>
      <c r="H29" s="13" t="str">
        <f aca="false">IF(LEN(DAY(G29))=1,CONCATENATE("0",DAY(G29)),DAY(G29))&amp;IF(LEN(MONTH(G29))=1,CONCATENATE("0",MONTH(G29)),MONTH(G29))&amp;RIGHT(YEAR(G29),2)</f>
        <v>170215</v>
      </c>
      <c r="I29" s="15" t="n">
        <f aca="false">COUNTIF(Table9[Kode Ttl],Table9[[#This Row],[Kode Ttl]])</f>
        <v>3</v>
      </c>
      <c r="J29" s="16" t="n">
        <v>1</v>
      </c>
      <c r="K29" s="11" t="s">
        <v>104</v>
      </c>
      <c r="L29" s="17" t="str">
        <f aca="false">IF(ISBLANK(Table9[[#This Row],[Kelas]]),"mhon isi kelas masuk",2&amp;2122&amp;TEXT(Table9[[#This Row],[Kelas]],"00")&amp;IF(F29="laki-laki",1,IF(F29="perempuan",2,"errorr"))&amp;TEXT(A29,"000"))</f>
        <v>22122012028</v>
      </c>
      <c r="M29" s="13" t="str">
        <f aca="false">H29&amp;3&amp;TEXT(J29,"00")&amp;1</f>
        <v>1702153011</v>
      </c>
      <c r="N29" s="13" t="str">
        <f aca="false">H29&amp;3&amp;TEXT(J29,"00")&amp;2</f>
        <v>1702153012</v>
      </c>
      <c r="O29" s="13" t="str">
        <f aca="false">LOWER(Table9[[#This Row],[Nama Panggilan]]&amp;Table9[[#This Row],[NIPD]])&amp;"@sekolahauliya.sch.id"</f>
        <v>hanun22122012028@sekolahauliya.sch.id</v>
      </c>
      <c r="P29" s="11"/>
    </row>
    <row r="30" customFormat="false" ht="15" hidden="false" customHeight="false" outlineLevel="0" collapsed="false">
      <c r="A30" s="10" t="n">
        <f aca="false">IF(B30="","",COUNTA($B$2:B30))</f>
        <v>29</v>
      </c>
      <c r="B30" s="11" t="s">
        <v>33015</v>
      </c>
      <c r="C30" s="12" t="str">
        <f aca="false">INDEX(Table11[Nama],MATCH(Table9[[#This Row],[Id_Daftar]],Table11[Id_Daftar],0))</f>
        <v>HASNA LATHIFAH ARDHIANI</v>
      </c>
      <c r="D30" s="13" t="str">
        <f aca="false">INDEX(Table11[Nama Panggilan],MATCH(Table9[[#This Row],[Id_Daftar]],Table11[Id_Daftar],0))</f>
        <v>HASNA</v>
      </c>
      <c r="E30" s="13" t="str">
        <f aca="false">INDEX(Table11[Tahun Ajaran],MATCH(Table9[[#This Row],[Id_Daftar]],Table11[Id_Daftar],0))</f>
        <v>2021/2022</v>
      </c>
      <c r="F30" s="13" t="str">
        <f aca="false">INDEX(Table11[JK],MATCH(Table9[[#This Row],[Id_Daftar]],Table11[Id_Daftar],0))</f>
        <v>Perempuan</v>
      </c>
      <c r="G30" s="14" t="str">
        <f aca="false">INDEX(Table11[Tanggal Lahir],MATCH(Table9[[#This Row],[Id_Daftar]],Table11[Id_Daftar],0))</f>
        <v>2014-12-27</v>
      </c>
      <c r="H30" s="13" t="str">
        <f aca="false">IF(LEN(DAY(G30))=1,CONCATENATE("0",DAY(G30)),DAY(G30))&amp;IF(LEN(MONTH(G30))=1,CONCATENATE("0",MONTH(G30)),MONTH(G30))&amp;RIGHT(YEAR(G30),2)</f>
        <v>271214</v>
      </c>
      <c r="I30" s="15" t="n">
        <f aca="false">COUNTIF(Table9[Kode Ttl],Table9[[#This Row],[Kode Ttl]])</f>
        <v>1</v>
      </c>
      <c r="J30" s="16" t="n">
        <v>1</v>
      </c>
      <c r="K30" s="11" t="s">
        <v>104</v>
      </c>
      <c r="L30" s="17" t="str">
        <f aca="false">IF(ISBLANK(Table9[[#This Row],[Kelas]]),"mhon isi kelas masuk",2&amp;2122&amp;TEXT(Table9[[#This Row],[Kelas]],"00")&amp;IF(F30="laki-laki",1,IF(F30="perempuan",2,"errorr"))&amp;TEXT(A30,"000"))</f>
        <v>22122012029</v>
      </c>
      <c r="M30" s="13" t="str">
        <f aca="false">H30&amp;3&amp;TEXT(J30,"00")&amp;1</f>
        <v>2712143011</v>
      </c>
      <c r="N30" s="13" t="str">
        <f aca="false">H30&amp;3&amp;TEXT(J30,"00")&amp;2</f>
        <v>2712143012</v>
      </c>
      <c r="O30" s="13" t="str">
        <f aca="false">LOWER(Table9[[#This Row],[Nama Panggilan]]&amp;Table9[[#This Row],[NIPD]])&amp;"@sekolahauliya.sch.id"</f>
        <v>hasna22122012029@sekolahauliya.sch.id</v>
      </c>
      <c r="P30" s="11"/>
    </row>
    <row r="31" customFormat="false" ht="15" hidden="false" customHeight="false" outlineLevel="0" collapsed="false">
      <c r="A31" s="10" t="n">
        <f aca="false">IF(B31="","",COUNTA($B$2:B31))</f>
        <v>30</v>
      </c>
      <c r="B31" s="11" t="s">
        <v>30509</v>
      </c>
      <c r="C31" s="12" t="str">
        <f aca="false">INDEX(Table11[Nama],MATCH(Table9[[#This Row],[Id_Daftar]],Table11[Id_Daftar],0))</f>
        <v>HISYAM ANARGYA ADHA</v>
      </c>
      <c r="D31" s="13" t="str">
        <f aca="false">INDEX(Table11[Nama Panggilan],MATCH(Table9[[#This Row],[Id_Daftar]],Table11[Id_Daftar],0))</f>
        <v>HISYAM/CACAM</v>
      </c>
      <c r="E31" s="13" t="str">
        <f aca="false">INDEX(Table11[Tahun Ajaran],MATCH(Table9[[#This Row],[Id_Daftar]],Table11[Id_Daftar],0))</f>
        <v>2021/2022</v>
      </c>
      <c r="F31" s="13" t="str">
        <f aca="false">INDEX(Table11[JK],MATCH(Table9[[#This Row],[Id_Daftar]],Table11[Id_Daftar],0))</f>
        <v>Laki-Laki</v>
      </c>
      <c r="G31" s="14" t="str">
        <f aca="false">INDEX(Table11[Tanggal Lahir],MATCH(Table9[[#This Row],[Id_Daftar]],Table11[Id_Daftar],0))</f>
        <v>2015-05-29</v>
      </c>
      <c r="H31" s="13" t="str">
        <f aca="false">IF(LEN(DAY(G31))=1,CONCATENATE("0",DAY(G31)),DAY(G31))&amp;IF(LEN(MONTH(G31))=1,CONCATENATE("0",MONTH(G31)),MONTH(G31))&amp;RIGHT(YEAR(G31),2)</f>
        <v>290515</v>
      </c>
      <c r="I31" s="15" t="n">
        <f aca="false">COUNTIF(Table9[Kode Ttl],Table9[[#This Row],[Kode Ttl]])</f>
        <v>1</v>
      </c>
      <c r="J31" s="16" t="n">
        <v>1</v>
      </c>
      <c r="K31" s="11" t="s">
        <v>104</v>
      </c>
      <c r="L31" s="17" t="str">
        <f aca="false">IF(ISBLANK(Table9[[#This Row],[Kelas]]),"mhon isi kelas masuk",2&amp;2122&amp;TEXT(Table9[[#This Row],[Kelas]],"00")&amp;IF(F31="laki-laki",1,IF(F31="perempuan",2,"errorr"))&amp;TEXT(A31,"000"))</f>
        <v>22122011030</v>
      </c>
      <c r="M31" s="13" t="str">
        <f aca="false">H31&amp;3&amp;TEXT(J31,"00")&amp;1</f>
        <v>2905153011</v>
      </c>
      <c r="N31" s="13" t="str">
        <f aca="false">H31&amp;3&amp;TEXT(J31,"00")&amp;2</f>
        <v>2905153012</v>
      </c>
      <c r="O31" s="13" t="str">
        <f aca="false">LOWER(Table9[[#This Row],[Nama Panggilan]]&amp;Table9[[#This Row],[NIPD]])&amp;"@sekolahauliya.sch.id"</f>
        <v>hisyam/cacam22122011030@sekolahauliya.sch.id</v>
      </c>
      <c r="P31" s="11"/>
    </row>
    <row r="32" customFormat="false" ht="15" hidden="false" customHeight="false" outlineLevel="0" collapsed="false">
      <c r="A32" s="10" t="n">
        <f aca="false">IF(B32="","",COUNTA($B$2:B32))</f>
        <v>31</v>
      </c>
      <c r="B32" s="11" t="s">
        <v>32707</v>
      </c>
      <c r="C32" s="12" t="str">
        <f aca="false">INDEX(Table11[Nama],MATCH(Table9[[#This Row],[Id_Daftar]],Table11[Id_Daftar],0))</f>
        <v>JIBRAN ZAIDANU WALUYO</v>
      </c>
      <c r="D32" s="13" t="str">
        <f aca="false">INDEX(Table11[Nama Panggilan],MATCH(Table9[[#This Row],[Id_Daftar]],Table11[Id_Daftar],0))</f>
        <v>JIBRAN</v>
      </c>
      <c r="E32" s="13" t="str">
        <f aca="false">INDEX(Table11[Tahun Ajaran],MATCH(Table9[[#This Row],[Id_Daftar]],Table11[Id_Daftar],0))</f>
        <v>2021/2022</v>
      </c>
      <c r="F32" s="13" t="str">
        <f aca="false">INDEX(Table11[JK],MATCH(Table9[[#This Row],[Id_Daftar]],Table11[Id_Daftar],0))</f>
        <v>Laki-Laki</v>
      </c>
      <c r="G32" s="14" t="str">
        <f aca="false">INDEX(Table11[Tanggal Lahir],MATCH(Table9[[#This Row],[Id_Daftar]],Table11[Id_Daftar],0))</f>
        <v>2014-11-22</v>
      </c>
      <c r="H32" s="13" t="str">
        <f aca="false">IF(LEN(DAY(G32))=1,CONCATENATE("0",DAY(G32)),DAY(G32))&amp;IF(LEN(MONTH(G32))=1,CONCATENATE("0",MONTH(G32)),MONTH(G32))&amp;RIGHT(YEAR(G32),2)</f>
        <v>221114</v>
      </c>
      <c r="I32" s="15" t="n">
        <f aca="false">COUNTIF(Table9[Kode Ttl],Table9[[#This Row],[Kode Ttl]])</f>
        <v>1</v>
      </c>
      <c r="J32" s="16" t="n">
        <v>1</v>
      </c>
      <c r="K32" s="11" t="s">
        <v>104</v>
      </c>
      <c r="L32" s="17" t="str">
        <f aca="false">IF(ISBLANK(Table9[[#This Row],[Kelas]]),"mhon isi kelas masuk",2&amp;2122&amp;TEXT(Table9[[#This Row],[Kelas]],"00")&amp;IF(F32="laki-laki",1,IF(F32="perempuan",2,"errorr"))&amp;TEXT(A32,"000"))</f>
        <v>22122011031</v>
      </c>
      <c r="M32" s="13" t="str">
        <f aca="false">H32&amp;3&amp;TEXT(J32,"00")&amp;1</f>
        <v>2211143011</v>
      </c>
      <c r="N32" s="13" t="str">
        <f aca="false">H32&amp;3&amp;TEXT(J32,"00")&amp;2</f>
        <v>2211143012</v>
      </c>
      <c r="O32" s="13" t="str">
        <f aca="false">LOWER(Table9[[#This Row],[Nama Panggilan]]&amp;Table9[[#This Row],[NIPD]])&amp;"@sekolahauliya.sch.id"</f>
        <v>jibran22122011031@sekolahauliya.sch.id</v>
      </c>
      <c r="P32" s="11"/>
    </row>
    <row r="33" customFormat="false" ht="15" hidden="false" customHeight="false" outlineLevel="0" collapsed="false">
      <c r="A33" s="10" t="n">
        <f aca="false">IF(B33="","",COUNTA($B$2:B33))</f>
        <v>32</v>
      </c>
      <c r="B33" s="11" t="s">
        <v>31211</v>
      </c>
      <c r="C33" s="12" t="str">
        <f aca="false">INDEX(Table11[Nama],MATCH(Table9[[#This Row],[Id_Daftar]],Table11[Id_Daftar],0))</f>
        <v>KALDERA ALTAFFERRO APRIAN</v>
      </c>
      <c r="D33" s="13" t="str">
        <f aca="false">INDEX(Table11[Nama Panggilan],MATCH(Table9[[#This Row],[Id_Daftar]],Table11[Id_Daftar],0))</f>
        <v>DERA</v>
      </c>
      <c r="E33" s="13" t="str">
        <f aca="false">INDEX(Table11[Tahun Ajaran],MATCH(Table9[[#This Row],[Id_Daftar]],Table11[Id_Daftar],0))</f>
        <v>2021/2022</v>
      </c>
      <c r="F33" s="13" t="str">
        <f aca="false">INDEX(Table11[JK],MATCH(Table9[[#This Row],[Id_Daftar]],Table11[Id_Daftar],0))</f>
        <v>Laki-Laki</v>
      </c>
      <c r="G33" s="14" t="str">
        <f aca="false">INDEX(Table11[Tanggal Lahir],MATCH(Table9[[#This Row],[Id_Daftar]],Table11[Id_Daftar],0))</f>
        <v>2015-03-16</v>
      </c>
      <c r="H33" s="13" t="str">
        <f aca="false">IF(LEN(DAY(G33))=1,CONCATENATE("0",DAY(G33)),DAY(G33))&amp;IF(LEN(MONTH(G33))=1,CONCATENATE("0",MONTH(G33)),MONTH(G33))&amp;RIGHT(YEAR(G33),2)</f>
        <v>160315</v>
      </c>
      <c r="I33" s="15" t="n">
        <f aca="false">COUNTIF(Table9[Kode Ttl],Table9[[#This Row],[Kode Ttl]])</f>
        <v>1</v>
      </c>
      <c r="J33" s="16" t="n">
        <v>1</v>
      </c>
      <c r="K33" s="11" t="s">
        <v>104</v>
      </c>
      <c r="L33" s="17" t="str">
        <f aca="false">IF(ISBLANK(Table9[[#This Row],[Kelas]]),"mhon isi kelas masuk",2&amp;2122&amp;TEXT(Table9[[#This Row],[Kelas]],"00")&amp;IF(F33="laki-laki",1,IF(F33="perempuan",2,"errorr"))&amp;TEXT(A33,"000"))</f>
        <v>22122011032</v>
      </c>
      <c r="M33" s="13" t="str">
        <f aca="false">H33&amp;3&amp;TEXT(J33,"00")&amp;1</f>
        <v>1603153011</v>
      </c>
      <c r="N33" s="13" t="str">
        <f aca="false">H33&amp;3&amp;TEXT(J33,"00")&amp;2</f>
        <v>1603153012</v>
      </c>
      <c r="O33" s="13" t="str">
        <f aca="false">LOWER(Table9[[#This Row],[Nama Panggilan]]&amp;Table9[[#This Row],[NIPD]])&amp;"@sekolahauliya.sch.id"</f>
        <v>dera22122011032@sekolahauliya.sch.id</v>
      </c>
      <c r="P33" s="11"/>
    </row>
    <row r="34" customFormat="false" ht="15" hidden="false" customHeight="false" outlineLevel="0" collapsed="false">
      <c r="A34" s="10" t="n">
        <f aca="false">IF(B34="","",COUNTA($B$2:B34))</f>
        <v>33</v>
      </c>
      <c r="B34" s="11" t="s">
        <v>32389</v>
      </c>
      <c r="C34" s="13" t="str">
        <f aca="false">INDEX(Table11[Nama],MATCH(Table9[[#This Row],[Id_Daftar]],Table11[Id_Daftar],0))</f>
        <v>KEI MUHAMMAD ZAFRAN</v>
      </c>
      <c r="D34" s="13" t="str">
        <f aca="false">INDEX(Table11[Nama Panggilan],MATCH(Table9[[#This Row],[Id_Daftar]],Table11[Id_Daftar],0))</f>
        <v>KEI</v>
      </c>
      <c r="E34" s="13" t="str">
        <f aca="false">INDEX(Table11[Tahun Ajaran],MATCH(Table9[[#This Row],[Id_Daftar]],Table11[Id_Daftar],0))</f>
        <v>2021/2022</v>
      </c>
      <c r="F34" s="13" t="str">
        <f aca="false">INDEX(Table11[JK],MATCH(Table9[[#This Row],[Id_Daftar]],Table11[Id_Daftar],0))</f>
        <v>Laki-Laki</v>
      </c>
      <c r="G34" s="14" t="str">
        <f aca="false">INDEX(Table11[Tanggal Lahir],MATCH(Table9[[#This Row],[Id_Daftar]],Table11[Id_Daftar],0))</f>
        <v>2015-06-10</v>
      </c>
      <c r="H34" s="13" t="str">
        <f aca="false">IF(LEN(DAY(G34))=1,CONCATENATE("0",DAY(G34)),DAY(G34))&amp;IF(LEN(MONTH(G34))=1,CONCATENATE("0",MONTH(G34)),MONTH(G34))&amp;RIGHT(YEAR(G34),2)</f>
        <v>100615</v>
      </c>
      <c r="I34" s="15" t="n">
        <f aca="false">COUNTIF(Table9[Kode Ttl],Table9[[#This Row],[Kode Ttl]])</f>
        <v>1</v>
      </c>
      <c r="J34" s="16" t="n">
        <v>1</v>
      </c>
      <c r="K34" s="11" t="s">
        <v>104</v>
      </c>
      <c r="L34" s="17" t="str">
        <f aca="false">IF(ISBLANK(Table9[[#This Row],[Kelas]]),"mhon isi kelas masuk",2&amp;2122&amp;TEXT(Table9[[#This Row],[Kelas]],"00")&amp;IF(F34="laki-laki",1,IF(F34="perempuan",2,"errorr"))&amp;TEXT(A34,"000"))</f>
        <v>22122011033</v>
      </c>
      <c r="M34" s="13" t="str">
        <f aca="false">H34&amp;3&amp;TEXT(J34,"00")&amp;1</f>
        <v>1006153011</v>
      </c>
      <c r="N34" s="13" t="str">
        <f aca="false">H34&amp;3&amp;TEXT(J34,"00")&amp;2</f>
        <v>1006153012</v>
      </c>
      <c r="O34" s="13" t="str">
        <f aca="false">LOWER(Table9[[#This Row],[Nama Panggilan]]&amp;Table9[[#This Row],[NIPD]])&amp;"@sekolahauliya.sch.id"</f>
        <v>kei22122011033@sekolahauliya.sch.id</v>
      </c>
      <c r="P34" s="11"/>
    </row>
    <row r="35" customFormat="false" ht="15" hidden="false" customHeight="false" outlineLevel="0" collapsed="false">
      <c r="A35" s="10" t="n">
        <f aca="false">IF(B35="","",COUNTA($B$2:B35))</f>
        <v>34</v>
      </c>
      <c r="B35" s="11" t="s">
        <v>33587</v>
      </c>
      <c r="C35" s="12" t="str">
        <f aca="false">INDEX(Table11[Nama],MATCH(Table9[[#This Row],[Id_Daftar]],Table11[Id_Daftar],0))</f>
        <v>KEIRA ADILA ISHANA</v>
      </c>
      <c r="D35" s="13" t="str">
        <f aca="false">INDEX(Table11[Nama Panggilan],MATCH(Table9[[#This Row],[Id_Daftar]],Table11[Id_Daftar],0))</f>
        <v>KEIRA</v>
      </c>
      <c r="E35" s="13" t="str">
        <f aca="false">INDEX(Table11[Tahun Ajaran],MATCH(Table9[[#This Row],[Id_Daftar]],Table11[Id_Daftar],0))</f>
        <v>2021/2022</v>
      </c>
      <c r="F35" s="13" t="str">
        <f aca="false">INDEX(Table11[JK],MATCH(Table9[[#This Row],[Id_Daftar]],Table11[Id_Daftar],0))</f>
        <v>Perempuan</v>
      </c>
      <c r="G35" s="14" t="str">
        <f aca="false">INDEX(Table11[Tanggal Lahir],MATCH(Table9[[#This Row],[Id_Daftar]],Table11[Id_Daftar],0))</f>
        <v>2015-02-21</v>
      </c>
      <c r="H35" s="13" t="str">
        <f aca="false">IF(LEN(DAY(G35))=1,CONCATENATE("0",DAY(G35)),DAY(G35))&amp;IF(LEN(MONTH(G35))=1,CONCATENATE("0",MONTH(G35)),MONTH(G35))&amp;RIGHT(YEAR(G35),2)</f>
        <v>210215</v>
      </c>
      <c r="I35" s="15" t="n">
        <f aca="false">COUNTIF(Table9[Kode Ttl],Table9[[#This Row],[Kode Ttl]])</f>
        <v>3</v>
      </c>
      <c r="J35" s="16" t="n">
        <v>1</v>
      </c>
      <c r="K35" s="11" t="s">
        <v>104</v>
      </c>
      <c r="L35" s="17" t="str">
        <f aca="false">IF(ISBLANK(Table9[[#This Row],[Kelas]]),"mhon isi kelas masuk",2&amp;2122&amp;TEXT(Table9[[#This Row],[Kelas]],"00")&amp;IF(F35="laki-laki",1,IF(F35="perempuan",2,"errorr"))&amp;TEXT(A35,"000"))</f>
        <v>22122012034</v>
      </c>
      <c r="M35" s="13" t="str">
        <f aca="false">H35&amp;3&amp;TEXT(J35,"00")&amp;1</f>
        <v>2102153011</v>
      </c>
      <c r="N35" s="13" t="str">
        <f aca="false">H35&amp;3&amp;TEXT(J35,"00")&amp;2</f>
        <v>2102153012</v>
      </c>
      <c r="O35" s="13" t="str">
        <f aca="false">LOWER(Table9[[#This Row],[Nama Panggilan]]&amp;Table9[[#This Row],[NIPD]])&amp;"@sekolahauliya.sch.id"</f>
        <v>keira22122012034@sekolahauliya.sch.id</v>
      </c>
      <c r="P35" s="11"/>
    </row>
    <row r="36" customFormat="false" ht="15" hidden="false" customHeight="false" outlineLevel="0" collapsed="false">
      <c r="A36" s="10" t="n">
        <f aca="false">IF(B36="","",COUNTA($B$2:B36))</f>
        <v>35</v>
      </c>
      <c r="B36" s="11" t="s">
        <v>31022</v>
      </c>
      <c r="C36" s="12" t="str">
        <f aca="false">INDEX(Table11[Nama],MATCH(Table9[[#This Row],[Id_Daftar]],Table11[Id_Daftar],0))</f>
        <v>KHALIS ZABIR ALFARUQ ARDIMAS</v>
      </c>
      <c r="D36" s="13" t="str">
        <f aca="false">INDEX(Table11[Nama Panggilan],MATCH(Table9[[#This Row],[Id_Daftar]],Table11[Id_Daftar],0))</f>
        <v>ZABIR</v>
      </c>
      <c r="E36" s="13" t="str">
        <f aca="false">INDEX(Table11[Tahun Ajaran],MATCH(Table9[[#This Row],[Id_Daftar]],Table11[Id_Daftar],0))</f>
        <v>2021/2022</v>
      </c>
      <c r="F36" s="13" t="str">
        <f aca="false">INDEX(Table11[JK],MATCH(Table9[[#This Row],[Id_Daftar]],Table11[Id_Daftar],0))</f>
        <v>Laki-Laki</v>
      </c>
      <c r="G36" s="14" t="str">
        <f aca="false">INDEX(Table11[Tanggal Lahir],MATCH(Table9[[#This Row],[Id_Daftar]],Table11[Id_Daftar],0))</f>
        <v>2014-10-05</v>
      </c>
      <c r="H36" s="13" t="str">
        <f aca="false">IF(LEN(DAY(G36))=1,CONCATENATE("0",DAY(G36)),DAY(G36))&amp;IF(LEN(MONTH(G36))=1,CONCATENATE("0",MONTH(G36)),MONTH(G36))&amp;RIGHT(YEAR(G36),2)</f>
        <v>051014</v>
      </c>
      <c r="I36" s="15" t="n">
        <f aca="false">COUNTIF(Table9[Kode Ttl],Table9[[#This Row],[Kode Ttl]])</f>
        <v>1</v>
      </c>
      <c r="J36" s="16" t="n">
        <v>1</v>
      </c>
      <c r="K36" s="11" t="s">
        <v>104</v>
      </c>
      <c r="L36" s="17" t="str">
        <f aca="false">IF(ISBLANK(Table9[[#This Row],[Kelas]]),"mhon isi kelas masuk",2&amp;2122&amp;TEXT(Table9[[#This Row],[Kelas]],"00")&amp;IF(F36="laki-laki",1,IF(F36="perempuan",2,"errorr"))&amp;TEXT(A36,"000"))</f>
        <v>22122011035</v>
      </c>
      <c r="M36" s="13" t="str">
        <f aca="false">H36&amp;3&amp;TEXT(J36,"00")&amp;1</f>
        <v>0510143011</v>
      </c>
      <c r="N36" s="13" t="str">
        <f aca="false">H36&amp;3&amp;TEXT(J36,"00")&amp;2</f>
        <v>0510143012</v>
      </c>
      <c r="O36" s="13" t="str">
        <f aca="false">LOWER(Table9[[#This Row],[Nama Panggilan]]&amp;Table9[[#This Row],[NIPD]])&amp;"@sekolahauliya.sch.id"</f>
        <v>zabir22122011035@sekolahauliya.sch.id</v>
      </c>
      <c r="P36" s="11"/>
    </row>
    <row r="37" customFormat="false" ht="15" hidden="false" customHeight="false" outlineLevel="0" collapsed="false">
      <c r="A37" s="10" t="n">
        <f aca="false">IF(B37="","",COUNTA($B$2:B37))</f>
        <v>36</v>
      </c>
      <c r="B37" s="11" t="s">
        <v>30524</v>
      </c>
      <c r="C37" s="13" t="str">
        <f aca="false">INDEX(Table11[Nama],MATCH(Table9[[#This Row],[Id_Daftar]],Table11[Id_Daftar],0))</f>
        <v>MUHAMMAD AZZAM ZAID AL KHOIR</v>
      </c>
      <c r="D37" s="13" t="str">
        <f aca="false">INDEX(Table11[Nama Panggilan],MATCH(Table9[[#This Row],[Id_Daftar]],Table11[Id_Daftar],0))</f>
        <v>AZZAM</v>
      </c>
      <c r="E37" s="13" t="str">
        <f aca="false">INDEX(Table11[Tahun Ajaran],MATCH(Table9[[#This Row],[Id_Daftar]],Table11[Id_Daftar],0))</f>
        <v>2021/2022</v>
      </c>
      <c r="F37" s="13" t="str">
        <f aca="false">INDEX(Table11[JK],MATCH(Table9[[#This Row],[Id_Daftar]],Table11[Id_Daftar],0))</f>
        <v>Laki-Laki</v>
      </c>
      <c r="G37" s="14" t="str">
        <f aca="false">INDEX(Table11[Tanggal Lahir],MATCH(Table9[[#This Row],[Id_Daftar]],Table11[Id_Daftar],0))</f>
        <v>2015-01-28</v>
      </c>
      <c r="H37" s="13" t="str">
        <f aca="false">IF(LEN(DAY(G37))=1,CONCATENATE("0",DAY(G37)),DAY(G37))&amp;IF(LEN(MONTH(G37))=1,CONCATENATE("0",MONTH(G37)),MONTH(G37))&amp;RIGHT(YEAR(G37),2)</f>
        <v>280115</v>
      </c>
      <c r="I37" s="15" t="n">
        <f aca="false">COUNTIF(Table9[Kode Ttl],Table9[[#This Row],[Kode Ttl]])</f>
        <v>2</v>
      </c>
      <c r="J37" s="16" t="n">
        <v>1</v>
      </c>
      <c r="K37" s="11" t="s">
        <v>104</v>
      </c>
      <c r="L37" s="17" t="str">
        <f aca="false">IF(ISBLANK(Table9[[#This Row],[Kelas]]),"mhon isi kelas masuk",2&amp;2122&amp;TEXT(Table9[[#This Row],[Kelas]],"00")&amp;IF(F37="laki-laki",1,IF(F37="perempuan",2,"errorr"))&amp;TEXT(A37,"000"))</f>
        <v>22122011036</v>
      </c>
      <c r="M37" s="13" t="str">
        <f aca="false">H37&amp;3&amp;TEXT(J37,"00")&amp;1</f>
        <v>2801153011</v>
      </c>
      <c r="N37" s="13" t="str">
        <f aca="false">H37&amp;3&amp;TEXT(J37,"00")&amp;2</f>
        <v>2801153012</v>
      </c>
      <c r="O37" s="13" t="str">
        <f aca="false">LOWER(Table9[[#This Row],[Nama Panggilan]]&amp;Table9[[#This Row],[NIPD]])&amp;"@sekolahauliya.sch.id"</f>
        <v>azzam22122011036@sekolahauliya.sch.id</v>
      </c>
      <c r="P37" s="11"/>
    </row>
    <row r="38" customFormat="false" ht="15" hidden="false" customHeight="false" outlineLevel="0" collapsed="false">
      <c r="A38" s="10" t="n">
        <f aca="false">IF(B38="","",COUNTA($B$2:B38))</f>
        <v>37</v>
      </c>
      <c r="B38" s="11" t="s">
        <v>31320</v>
      </c>
      <c r="C38" s="12" t="str">
        <f aca="false">INDEX(Table11[Nama],MATCH(Table9[[#This Row],[Id_Daftar]],Table11[Id_Daftar],0))</f>
        <v>MUHAMMAD FURQAN AL ZIYAD</v>
      </c>
      <c r="D38" s="13" t="str">
        <f aca="false">INDEX(Table11[Nama Panggilan],MATCH(Table9[[#This Row],[Id_Daftar]],Table11[Id_Daftar],0))</f>
        <v>ZIYAD</v>
      </c>
      <c r="E38" s="13" t="str">
        <f aca="false">INDEX(Table11[Tahun Ajaran],MATCH(Table9[[#This Row],[Id_Daftar]],Table11[Id_Daftar],0))</f>
        <v>2021/2022</v>
      </c>
      <c r="F38" s="13" t="str">
        <f aca="false">INDEX(Table11[JK],MATCH(Table9[[#This Row],[Id_Daftar]],Table11[Id_Daftar],0))</f>
        <v>Laki-Laki</v>
      </c>
      <c r="G38" s="14" t="str">
        <f aca="false">INDEX(Table11[Tanggal Lahir],MATCH(Table9[[#This Row],[Id_Daftar]],Table11[Id_Daftar],0))</f>
        <v>2014-11-02</v>
      </c>
      <c r="H38" s="13" t="str">
        <f aca="false">IF(LEN(DAY(G38))=1,CONCATENATE("0",DAY(G38)),DAY(G38))&amp;IF(LEN(MONTH(G38))=1,CONCATENATE("0",MONTH(G38)),MONTH(G38))&amp;RIGHT(YEAR(G38),2)</f>
        <v>021114</v>
      </c>
      <c r="I38" s="15" t="n">
        <f aca="false">COUNTIF(Table9[Kode Ttl],Table9[[#This Row],[Kode Ttl]])</f>
        <v>1</v>
      </c>
      <c r="J38" s="16" t="n">
        <v>1</v>
      </c>
      <c r="K38" s="11" t="s">
        <v>104</v>
      </c>
      <c r="L38" s="17" t="str">
        <f aca="false">IF(ISBLANK(Table9[[#This Row],[Kelas]]),"mhon isi kelas masuk",2&amp;2122&amp;TEXT(Table9[[#This Row],[Kelas]],"00")&amp;IF(F38="laki-laki",1,IF(F38="perempuan",2,"errorr"))&amp;TEXT(A38,"000"))</f>
        <v>22122011037</v>
      </c>
      <c r="M38" s="13" t="str">
        <f aca="false">H38&amp;3&amp;TEXT(J38,"00")&amp;1</f>
        <v>0211143011</v>
      </c>
      <c r="N38" s="13" t="str">
        <f aca="false">H38&amp;3&amp;TEXT(J38,"00")&amp;2</f>
        <v>0211143012</v>
      </c>
      <c r="O38" s="13" t="str">
        <f aca="false">LOWER(Table9[[#This Row],[Nama Panggilan]]&amp;Table9[[#This Row],[NIPD]])&amp;"@sekolahauliya.sch.id"</f>
        <v>ziyad22122011037@sekolahauliya.sch.id</v>
      </c>
      <c r="P38" s="11"/>
    </row>
    <row r="39" customFormat="false" ht="15" hidden="false" customHeight="false" outlineLevel="0" collapsed="false">
      <c r="A39" s="10" t="n">
        <f aca="false">IF(B39="","",COUNTA($B$2:B39))</f>
        <v>38</v>
      </c>
      <c r="B39" s="11" t="s">
        <v>30502</v>
      </c>
      <c r="C39" s="12" t="str">
        <f aca="false">INDEX(Table11[Nama],MATCH(Table9[[#This Row],[Id_Daftar]],Table11[Id_Daftar],0))</f>
        <v>MUHAMMAD RASYID KHALIFI</v>
      </c>
      <c r="D39" s="13" t="str">
        <f aca="false">INDEX(Table11[Nama Panggilan],MATCH(Table9[[#This Row],[Id_Daftar]],Table11[Id_Daftar],0))</f>
        <v>KHALIFI</v>
      </c>
      <c r="E39" s="13" t="str">
        <f aca="false">INDEX(Table11[Tahun Ajaran],MATCH(Table9[[#This Row],[Id_Daftar]],Table11[Id_Daftar],0))</f>
        <v>2021/2022</v>
      </c>
      <c r="F39" s="13" t="str">
        <f aca="false">INDEX(Table11[JK],MATCH(Table9[[#This Row],[Id_Daftar]],Table11[Id_Daftar],0))</f>
        <v>Laki-Laki</v>
      </c>
      <c r="G39" s="14" t="str">
        <f aca="false">INDEX(Table11[Tanggal Lahir],MATCH(Table9[[#This Row],[Id_Daftar]],Table11[Id_Daftar],0))</f>
        <v>2015-02-17</v>
      </c>
      <c r="H39" s="13" t="str">
        <f aca="false">IF(LEN(DAY(G39))=1,CONCATENATE("0",DAY(G39)),DAY(G39))&amp;IF(LEN(MONTH(G39))=1,CONCATENATE("0",MONTH(G39)),MONTH(G39))&amp;RIGHT(YEAR(G39),2)</f>
        <v>170215</v>
      </c>
      <c r="I39" s="15" t="n">
        <f aca="false">COUNTIF(Table9[Kode Ttl],Table9[[#This Row],[Kode Ttl]])</f>
        <v>3</v>
      </c>
      <c r="J39" s="16" t="n">
        <v>2</v>
      </c>
      <c r="K39" s="11" t="s">
        <v>104</v>
      </c>
      <c r="L39" s="17" t="str">
        <f aca="false">IF(ISBLANK(Table9[[#This Row],[Kelas]]),"mhon isi kelas masuk",2&amp;2122&amp;TEXT(Table9[[#This Row],[Kelas]],"00")&amp;IF(F39="laki-laki",1,IF(F39="perempuan",2,"errorr"))&amp;TEXT(A39,"000"))</f>
        <v>22122011038</v>
      </c>
      <c r="M39" s="13" t="str">
        <f aca="false">H39&amp;3&amp;TEXT(J39,"00")&amp;1</f>
        <v>1702153021</v>
      </c>
      <c r="N39" s="13" t="str">
        <f aca="false">H39&amp;3&amp;TEXT(J39,"00")&amp;2</f>
        <v>1702153022</v>
      </c>
      <c r="O39" s="13" t="str">
        <f aca="false">LOWER(Table9[[#This Row],[Nama Panggilan]]&amp;Table9[[#This Row],[NIPD]])&amp;"@sekolahauliya.sch.id"</f>
        <v>khalifi22122011038@sekolahauliya.sch.id</v>
      </c>
      <c r="P39" s="11"/>
    </row>
    <row r="40" customFormat="false" ht="15" hidden="false" customHeight="false" outlineLevel="0" collapsed="false">
      <c r="A40" s="10" t="n">
        <f aca="false">IF(B40="","",COUNTA($B$2:B40))</f>
        <v>39</v>
      </c>
      <c r="B40" s="11" t="s">
        <v>30481</v>
      </c>
      <c r="C40" s="12" t="str">
        <f aca="false">INDEX(Table11[Nama],MATCH(Table9[[#This Row],[Id_Daftar]],Table11[Id_Daftar],0))</f>
        <v>NADINE ALIA BUDIMAN</v>
      </c>
      <c r="D40" s="13" t="str">
        <f aca="false">INDEX(Table11[Nama Panggilan],MATCH(Table9[[#This Row],[Id_Daftar]],Table11[Id_Daftar],0))</f>
        <v>NADINE</v>
      </c>
      <c r="E40" s="13" t="str">
        <f aca="false">INDEX(Table11[Tahun Ajaran],MATCH(Table9[[#This Row],[Id_Daftar]],Table11[Id_Daftar],0))</f>
        <v>2021/2022</v>
      </c>
      <c r="F40" s="13" t="str">
        <f aca="false">INDEX(Table11[JK],MATCH(Table9[[#This Row],[Id_Daftar]],Table11[Id_Daftar],0))</f>
        <v>Perempuan</v>
      </c>
      <c r="G40" s="14" t="str">
        <f aca="false">INDEX(Table11[Tanggal Lahir],MATCH(Table9[[#This Row],[Id_Daftar]],Table11[Id_Daftar],0))</f>
        <v>2015-05-01</v>
      </c>
      <c r="H40" s="13" t="str">
        <f aca="false">IF(LEN(DAY(G40))=1,CONCATENATE("0",DAY(G40)),DAY(G40))&amp;IF(LEN(MONTH(G40))=1,CONCATENATE("0",MONTH(G40)),MONTH(G40))&amp;RIGHT(YEAR(G40),2)</f>
        <v>010515</v>
      </c>
      <c r="I40" s="15" t="n">
        <f aca="false">COUNTIF(Table9[Kode Ttl],Table9[[#This Row],[Kode Ttl]])</f>
        <v>1</v>
      </c>
      <c r="J40" s="16" t="n">
        <v>1</v>
      </c>
      <c r="K40" s="11" t="s">
        <v>104</v>
      </c>
      <c r="L40" s="17" t="str">
        <f aca="false">IF(ISBLANK(Table9[[#This Row],[Kelas]]),"mhon isi kelas masuk",2&amp;2122&amp;TEXT(Table9[[#This Row],[Kelas]],"00")&amp;IF(F40="laki-laki",1,IF(F40="perempuan",2,"errorr"))&amp;TEXT(A40,"000"))</f>
        <v>22122012039</v>
      </c>
      <c r="M40" s="13" t="str">
        <f aca="false">H40&amp;3&amp;TEXT(J40,"00")&amp;1</f>
        <v>0105153011</v>
      </c>
      <c r="N40" s="13" t="str">
        <f aca="false">H40&amp;3&amp;TEXT(J40,"00")&amp;2</f>
        <v>0105153012</v>
      </c>
      <c r="O40" s="13" t="str">
        <f aca="false">LOWER(Table9[[#This Row],[Nama Panggilan]]&amp;Table9[[#This Row],[NIPD]])&amp;"@sekolahauliya.sch.id"</f>
        <v>nadine22122012039@sekolahauliya.sch.id</v>
      </c>
      <c r="P40" s="11"/>
    </row>
    <row r="41" customFormat="false" ht="15" hidden="false" customHeight="false" outlineLevel="0" collapsed="false">
      <c r="A41" s="10" t="n">
        <f aca="false">IF(B41="","",COUNTA($B$2:B41))</f>
        <v>40</v>
      </c>
      <c r="B41" s="24" t="s">
        <v>34324</v>
      </c>
      <c r="C41" s="25" t="str">
        <f aca="false">INDEX(Table11[Nama],MATCH(Table9[[#This Row],[Id_Daftar]],Table11[Id_Daftar],0))</f>
        <v>OMAR FARIS ASY SYAMI</v>
      </c>
      <c r="D41" s="25" t="str">
        <f aca="false">INDEX(Table11[Nama Panggilan],MATCH(Table9[[#This Row],[Id_Daftar]],Table11[Id_Daftar],0))</f>
        <v>OMAR</v>
      </c>
      <c r="E41" s="25" t="str">
        <f aca="false">INDEX(Table11[Tahun Ajaran],MATCH(Table9[[#This Row],[Id_Daftar]],Table11[Id_Daftar],0))</f>
        <v>2021/2022</v>
      </c>
      <c r="F41" s="25" t="str">
        <f aca="false">INDEX(Table11[JK],MATCH(Table9[[#This Row],[Id_Daftar]],Table11[Id_Daftar],0))</f>
        <v>Laki-Laki</v>
      </c>
      <c r="G41" s="26" t="str">
        <f aca="false">INDEX(Table11[Tanggal Lahir],MATCH(Table9[[#This Row],[Id_Daftar]],Table11[Id_Daftar],0))</f>
        <v>2014-08-04</v>
      </c>
      <c r="H41" s="25" t="str">
        <f aca="false">IF(LEN(DAY(G41))=1,CONCATENATE("0",DAY(G41)),DAY(G41))&amp;IF(LEN(MONTH(G41))=1,CONCATENATE("0",MONTH(G41)),MONTH(G41))&amp;RIGHT(YEAR(G41),2)</f>
        <v>040814</v>
      </c>
      <c r="I41" s="27" t="n">
        <f aca="false">COUNTIF(Table9[Kode Ttl],Table9[[#This Row],[Kode Ttl]])</f>
        <v>1</v>
      </c>
      <c r="J41" s="28" t="n">
        <v>1</v>
      </c>
      <c r="K41" s="24" t="s">
        <v>104</v>
      </c>
      <c r="L41" s="17" t="str">
        <f aca="false">IF(ISBLANK(Table9[[#This Row],[Kelas]]),"mhon isi kelas masuk",2&amp;2122&amp;TEXT(Table9[[#This Row],[Kelas]],"00")&amp;IF(F41="laki-laki",1,IF(F41="perempuan",2,"errorr"))&amp;TEXT(A41,"000"))</f>
        <v>22122011040</v>
      </c>
      <c r="M41" s="25" t="str">
        <f aca="false">H41&amp;3&amp;TEXT(J41,"00")&amp;1</f>
        <v>0408143011</v>
      </c>
      <c r="N41" s="25" t="str">
        <f aca="false">H41&amp;3&amp;TEXT(J41,"00")&amp;2</f>
        <v>0408143012</v>
      </c>
      <c r="O41" s="25" t="str">
        <f aca="false">LOWER(Table9[[#This Row],[Nama Panggilan]]&amp;Table9[[#This Row],[NIPD]])&amp;"@sekolahauliya.sch.id"</f>
        <v>omar22122011040@sekolahauliya.sch.id</v>
      </c>
      <c r="P41" s="24"/>
    </row>
    <row r="42" customFormat="false" ht="15" hidden="false" customHeight="false" outlineLevel="0" collapsed="false">
      <c r="A42" s="10" t="n">
        <f aca="false">IF(B42="","",COUNTA($B$2:B42))</f>
        <v>41</v>
      </c>
      <c r="B42" s="11" t="s">
        <v>31146</v>
      </c>
      <c r="C42" s="12" t="str">
        <f aca="false">INDEX(Table11[Nama],MATCH(Table9[[#This Row],[Id_Daftar]],Table11[Id_Daftar],0))</f>
        <v>PRAMAKILLA HERJUNANTA</v>
      </c>
      <c r="D42" s="13" t="str">
        <f aca="false">INDEX(Table11[Nama Panggilan],MATCH(Table9[[#This Row],[Id_Daftar]],Table11[Id_Daftar],0))</f>
        <v>HERJUN</v>
      </c>
      <c r="E42" s="13" t="str">
        <f aca="false">INDEX(Table11[Tahun Ajaran],MATCH(Table9[[#This Row],[Id_Daftar]],Table11[Id_Daftar],0))</f>
        <v>2021/2022</v>
      </c>
      <c r="F42" s="13" t="str">
        <f aca="false">INDEX(Table11[JK],MATCH(Table9[[#This Row],[Id_Daftar]],Table11[Id_Daftar],0))</f>
        <v>Laki-Laki</v>
      </c>
      <c r="G42" s="14" t="str">
        <f aca="false">INDEX(Table11[Tanggal Lahir],MATCH(Table9[[#This Row],[Id_Daftar]],Table11[Id_Daftar],0))</f>
        <v>2015-03-19</v>
      </c>
      <c r="H42" s="13" t="str">
        <f aca="false">IF(LEN(DAY(G42))=1,CONCATENATE("0",DAY(G42)),DAY(G42))&amp;IF(LEN(MONTH(G42))=1,CONCATENATE("0",MONTH(G42)),MONTH(G42))&amp;RIGHT(YEAR(G42),2)</f>
        <v>190315</v>
      </c>
      <c r="I42" s="15" t="n">
        <f aca="false">COUNTIF(Table9[Kode Ttl],Table9[[#This Row],[Kode Ttl]])</f>
        <v>2</v>
      </c>
      <c r="J42" s="16" t="n">
        <v>1</v>
      </c>
      <c r="K42" s="11" t="s">
        <v>104</v>
      </c>
      <c r="L42" s="17" t="str">
        <f aca="false">IF(ISBLANK(Table9[[#This Row],[Kelas]]),"mhon isi kelas masuk",2&amp;2122&amp;TEXT(Table9[[#This Row],[Kelas]],"00")&amp;IF(F42="laki-laki",1,IF(F42="perempuan",2,"errorr"))&amp;TEXT(A42,"000"))</f>
        <v>22122011041</v>
      </c>
      <c r="M42" s="13" t="str">
        <f aca="false">H42&amp;3&amp;TEXT(J42,"00")&amp;1</f>
        <v>1903153011</v>
      </c>
      <c r="N42" s="13" t="str">
        <f aca="false">H42&amp;3&amp;TEXT(J42,"00")&amp;2</f>
        <v>1903153012</v>
      </c>
      <c r="O42" s="13" t="str">
        <f aca="false">LOWER(Table9[[#This Row],[Nama Panggilan]]&amp;Table9[[#This Row],[NIPD]])&amp;"@sekolahauliya.sch.id"</f>
        <v>herjun22122011041@sekolahauliya.sch.id</v>
      </c>
      <c r="P42" s="11"/>
    </row>
    <row r="43" customFormat="false" ht="15" hidden="false" customHeight="false" outlineLevel="0" collapsed="false">
      <c r="A43" s="10" t="n">
        <f aca="false">IF(B43="","",COUNTA($B$2:B43))</f>
        <v>42</v>
      </c>
      <c r="B43" s="11" t="s">
        <v>30844</v>
      </c>
      <c r="C43" s="12" t="str">
        <f aca="false">INDEX(Table11[Nama],MATCH(Table9[[#This Row],[Id_Daftar]],Table11[Id_Daftar],0))</f>
        <v>RAFANIA PERMATA MECCA MEDINA</v>
      </c>
      <c r="D43" s="13" t="str">
        <f aca="false">INDEX(Table11[Nama Panggilan],MATCH(Table9[[#This Row],[Id_Daftar]],Table11[Id_Daftar],0))</f>
        <v>FANI</v>
      </c>
      <c r="E43" s="13" t="str">
        <f aca="false">INDEX(Table11[Tahun Ajaran],MATCH(Table9[[#This Row],[Id_Daftar]],Table11[Id_Daftar],0))</f>
        <v>2021/2022</v>
      </c>
      <c r="F43" s="13" t="str">
        <f aca="false">INDEX(Table11[JK],MATCH(Table9[[#This Row],[Id_Daftar]],Table11[Id_Daftar],0))</f>
        <v>Perempuan</v>
      </c>
      <c r="G43" s="14" t="str">
        <f aca="false">INDEX(Table11[Tanggal Lahir],MATCH(Table9[[#This Row],[Id_Daftar]],Table11[Id_Daftar],0))</f>
        <v>2014-03-04</v>
      </c>
      <c r="H43" s="13" t="str">
        <f aca="false">IF(LEN(DAY(G43))=1,CONCATENATE("0",DAY(G43)),DAY(G43))&amp;IF(LEN(MONTH(G43))=1,CONCATENATE("0",MONTH(G43)),MONTH(G43))&amp;RIGHT(YEAR(G43),2)</f>
        <v>040314</v>
      </c>
      <c r="I43" s="15" t="n">
        <f aca="false">COUNTIF(Table9[Kode Ttl],Table9[[#This Row],[Kode Ttl]])</f>
        <v>1</v>
      </c>
      <c r="J43" s="16" t="n">
        <v>1</v>
      </c>
      <c r="K43" s="11" t="s">
        <v>104</v>
      </c>
      <c r="L43" s="17" t="str">
        <f aca="false">IF(ISBLANK(Table9[[#This Row],[Kelas]]),"mhon isi kelas masuk",2&amp;2122&amp;TEXT(Table9[[#This Row],[Kelas]],"00")&amp;IF(F43="laki-laki",1,IF(F43="perempuan",2,"errorr"))&amp;TEXT(A43,"000"))</f>
        <v>22122012042</v>
      </c>
      <c r="M43" s="13" t="str">
        <f aca="false">H43&amp;3&amp;TEXT(J43,"00")&amp;1</f>
        <v>0403143011</v>
      </c>
      <c r="N43" s="13" t="str">
        <f aca="false">H43&amp;3&amp;TEXT(J43,"00")&amp;2</f>
        <v>0403143012</v>
      </c>
      <c r="O43" s="13" t="str">
        <f aca="false">LOWER(Table9[[#This Row],[Nama Panggilan]]&amp;Table9[[#This Row],[NIPD]])&amp;"@sekolahauliya.sch.id"</f>
        <v>fani22122012042@sekolahauliya.sch.id</v>
      </c>
      <c r="P43" s="11"/>
    </row>
    <row r="44" customFormat="false" ht="15" hidden="false" customHeight="false" outlineLevel="0" collapsed="false">
      <c r="A44" s="10" t="n">
        <f aca="false">IF(B44="","",COUNTA($B$2:B44))</f>
        <v>43</v>
      </c>
      <c r="B44" s="11" t="s">
        <v>30491</v>
      </c>
      <c r="C44" s="12" t="str">
        <f aca="false">INDEX(Table11[Nama],MATCH(Table9[[#This Row],[Id_Daftar]],Table11[Id_Daftar],0))</f>
        <v>RAFARDHAN AQLAN MAHARDIKA</v>
      </c>
      <c r="D44" s="13" t="str">
        <f aca="false">INDEX(Table11[Nama Panggilan],MATCH(Table9[[#This Row],[Id_Daftar]],Table11[Id_Daftar],0))</f>
        <v>FARDHAN</v>
      </c>
      <c r="E44" s="13" t="str">
        <f aca="false">INDEX(Table11[Tahun Ajaran],MATCH(Table9[[#This Row],[Id_Daftar]],Table11[Id_Daftar],0))</f>
        <v>2021/2022</v>
      </c>
      <c r="F44" s="13" t="str">
        <f aca="false">INDEX(Table11[JK],MATCH(Table9[[#This Row],[Id_Daftar]],Table11[Id_Daftar],0))</f>
        <v>Laki-Laki</v>
      </c>
      <c r="G44" s="14" t="str">
        <f aca="false">INDEX(Table11[Tanggal Lahir],MATCH(Table9[[#This Row],[Id_Daftar]],Table11[Id_Daftar],0))</f>
        <v>2015-02-17</v>
      </c>
      <c r="H44" s="13" t="str">
        <f aca="false">IF(LEN(DAY(G44))=1,CONCATENATE("0",DAY(G44)),DAY(G44))&amp;IF(LEN(MONTH(G44))=1,CONCATENATE("0",MONTH(G44)),MONTH(G44))&amp;RIGHT(YEAR(G44),2)</f>
        <v>170215</v>
      </c>
      <c r="I44" s="15" t="n">
        <f aca="false">COUNTIF(Table9[Kode Ttl],Table9[[#This Row],[Kode Ttl]])</f>
        <v>3</v>
      </c>
      <c r="J44" s="16" t="n">
        <v>3</v>
      </c>
      <c r="K44" s="11" t="s">
        <v>104</v>
      </c>
      <c r="L44" s="17" t="str">
        <f aca="false">IF(ISBLANK(Table9[[#This Row],[Kelas]]),"mhon isi kelas masuk",2&amp;2122&amp;TEXT(Table9[[#This Row],[Kelas]],"00")&amp;IF(F44="laki-laki",1,IF(F44="perempuan",2,"errorr"))&amp;TEXT(A44,"000"))</f>
        <v>22122011043</v>
      </c>
      <c r="M44" s="13" t="str">
        <f aca="false">H44&amp;3&amp;TEXT(J44,"00")&amp;1</f>
        <v>1702153031</v>
      </c>
      <c r="N44" s="13" t="str">
        <f aca="false">H44&amp;3&amp;TEXT(J44,"00")&amp;2</f>
        <v>1702153032</v>
      </c>
      <c r="O44" s="13" t="str">
        <f aca="false">LOWER(Table9[[#This Row],[Nama Panggilan]]&amp;Table9[[#This Row],[NIPD]])&amp;"@sekolahauliya.sch.id"</f>
        <v>fardhan22122011043@sekolahauliya.sch.id</v>
      </c>
      <c r="P44" s="11"/>
    </row>
    <row r="45" customFormat="false" ht="15" hidden="false" customHeight="false" outlineLevel="0" collapsed="false">
      <c r="A45" s="10" t="n">
        <f aca="false">IF(B45="","",COUNTA($B$2:B45))</f>
        <v>44</v>
      </c>
      <c r="B45" s="11" t="s">
        <v>30789</v>
      </c>
      <c r="C45" s="12" t="str">
        <f aca="false">INDEX(Table11[Nama],MATCH(Table9[[#This Row],[Id_Daftar]],Table11[Id_Daftar],0))</f>
        <v>RAHARDIAN FAHMI AMMAR</v>
      </c>
      <c r="D45" s="13" t="str">
        <f aca="false">INDEX(Table11[Nama Panggilan],MATCH(Table9[[#This Row],[Id_Daftar]],Table11[Id_Daftar],0))</f>
        <v>AMMAR</v>
      </c>
      <c r="E45" s="13" t="str">
        <f aca="false">INDEX(Table11[Tahun Ajaran],MATCH(Table9[[#This Row],[Id_Daftar]],Table11[Id_Daftar],0))</f>
        <v>2021/2022</v>
      </c>
      <c r="F45" s="13" t="str">
        <f aca="false">INDEX(Table11[JK],MATCH(Table9[[#This Row],[Id_Daftar]],Table11[Id_Daftar],0))</f>
        <v>Laki-Laki</v>
      </c>
      <c r="G45" s="14" t="str">
        <f aca="false">INDEX(Table11[Tanggal Lahir],MATCH(Table9[[#This Row],[Id_Daftar]],Table11[Id_Daftar],0))</f>
        <v>2015-01-28</v>
      </c>
      <c r="H45" s="13" t="str">
        <f aca="false">IF(LEN(DAY(G45))=1,CONCATENATE("0",DAY(G45)),DAY(G45))&amp;IF(LEN(MONTH(G45))=1,CONCATENATE("0",MONTH(G45)),MONTH(G45))&amp;RIGHT(YEAR(G45),2)</f>
        <v>280115</v>
      </c>
      <c r="I45" s="15" t="n">
        <f aca="false">COUNTIF(Table9[Kode Ttl],Table9[[#This Row],[Kode Ttl]])</f>
        <v>2</v>
      </c>
      <c r="J45" s="16" t="n">
        <v>2</v>
      </c>
      <c r="K45" s="11" t="s">
        <v>104</v>
      </c>
      <c r="L45" s="17" t="str">
        <f aca="false">IF(ISBLANK(Table9[[#This Row],[Kelas]]),"mhon isi kelas masuk",2&amp;2122&amp;TEXT(Table9[[#This Row],[Kelas]],"00")&amp;IF(F45="laki-laki",1,IF(F45="perempuan",2,"errorr"))&amp;TEXT(A45,"000"))</f>
        <v>22122011044</v>
      </c>
      <c r="M45" s="13" t="str">
        <f aca="false">H45&amp;3&amp;TEXT(J45,"00")&amp;1</f>
        <v>2801153021</v>
      </c>
      <c r="N45" s="13" t="str">
        <f aca="false">H45&amp;3&amp;TEXT(J45,"00")&amp;2</f>
        <v>2801153022</v>
      </c>
      <c r="O45" s="13" t="str">
        <f aca="false">LOWER(Table9[[#This Row],[Nama Panggilan]]&amp;Table9[[#This Row],[NIPD]])&amp;"@sekolahauliya.sch.id"</f>
        <v>ammar22122011044@sekolahauliya.sch.id</v>
      </c>
      <c r="P45" s="11"/>
    </row>
    <row r="46" customFormat="false" ht="15" hidden="false" customHeight="false" outlineLevel="0" collapsed="false">
      <c r="A46" s="10" t="n">
        <f aca="false">IF(B46="","",COUNTA($B$2:B46))</f>
        <v>45</v>
      </c>
      <c r="B46" s="11" t="s">
        <v>31443</v>
      </c>
      <c r="C46" s="12" t="str">
        <f aca="false">INDEX(Table11[Nama],MATCH(Table9[[#This Row],[Id_Daftar]],Table11[Id_Daftar],0))</f>
        <v>RAJENDRA ABHINAYA ZHAFRAN </v>
      </c>
      <c r="D46" s="13" t="str">
        <f aca="false">INDEX(Table11[Nama Panggilan],MATCH(Table9[[#This Row],[Id_Daftar]],Table11[Id_Daftar],0))</f>
        <v>ARA</v>
      </c>
      <c r="E46" s="13" t="str">
        <f aca="false">INDEX(Table11[Tahun Ajaran],MATCH(Table9[[#This Row],[Id_Daftar]],Table11[Id_Daftar],0))</f>
        <v>2021/2022</v>
      </c>
      <c r="F46" s="13" t="str">
        <f aca="false">INDEX(Table11[JK],MATCH(Table9[[#This Row],[Id_Daftar]],Table11[Id_Daftar],0))</f>
        <v>Laki-Laki</v>
      </c>
      <c r="G46" s="14" t="str">
        <f aca="false">INDEX(Table11[Tanggal Lahir],MATCH(Table9[[#This Row],[Id_Daftar]],Table11[Id_Daftar],0))</f>
        <v>2015-07-25</v>
      </c>
      <c r="H46" s="13" t="str">
        <f aca="false">IF(LEN(DAY(G46))=1,CONCATENATE("0",DAY(G46)),DAY(G46))&amp;IF(LEN(MONTH(G46))=1,CONCATENATE("0",MONTH(G46)),MONTH(G46))&amp;RIGHT(YEAR(G46),2)</f>
        <v>250715</v>
      </c>
      <c r="I46" s="15" t="n">
        <f aca="false">COUNTIF(Table9[Kode Ttl],Table9[[#This Row],[Kode Ttl]])</f>
        <v>2</v>
      </c>
      <c r="J46" s="16" t="n">
        <v>1</v>
      </c>
      <c r="K46" s="11" t="s">
        <v>104</v>
      </c>
      <c r="L46" s="17" t="str">
        <f aca="false">IF(ISBLANK(Table9[[#This Row],[Kelas]]),"mhon isi kelas masuk",2&amp;2122&amp;TEXT(Table9[[#This Row],[Kelas]],"00")&amp;IF(F46="laki-laki",1,IF(F46="perempuan",2,"errorr"))&amp;TEXT(A46,"000"))</f>
        <v>22122011045</v>
      </c>
      <c r="M46" s="13" t="str">
        <f aca="false">H46&amp;3&amp;TEXT(J46,"00")&amp;1</f>
        <v>2507153011</v>
      </c>
      <c r="N46" s="13" t="str">
        <f aca="false">H46&amp;3&amp;TEXT(J46,"00")&amp;2</f>
        <v>2507153012</v>
      </c>
      <c r="O46" s="13" t="str">
        <f aca="false">LOWER(Table9[[#This Row],[Nama Panggilan]]&amp;Table9[[#This Row],[NIPD]])&amp;"@sekolahauliya.sch.id"</f>
        <v>ara22122011045@sekolahauliya.sch.id</v>
      </c>
      <c r="P46" s="11"/>
    </row>
    <row r="47" customFormat="false" ht="15" hidden="false" customHeight="false" outlineLevel="0" collapsed="false">
      <c r="A47" s="10" t="n">
        <f aca="false">IF(B47="","",COUNTA($B$2:B47))</f>
        <v>46</v>
      </c>
      <c r="B47" s="11" t="s">
        <v>31129</v>
      </c>
      <c r="C47" s="12" t="str">
        <f aca="false">INDEX(Table11[Nama],MATCH(Table9[[#This Row],[Id_Daftar]],Table11[Id_Daftar],0))</f>
        <v>SAFIRA KHALILUNA WIJAYA</v>
      </c>
      <c r="D47" s="13" t="str">
        <f aca="false">INDEX(Table11[Nama Panggilan],MATCH(Table9[[#This Row],[Id_Daftar]],Table11[Id_Daftar],0))</f>
        <v>SAFIRA</v>
      </c>
      <c r="E47" s="13" t="str">
        <f aca="false">INDEX(Table11[Tahun Ajaran],MATCH(Table9[[#This Row],[Id_Daftar]],Table11[Id_Daftar],0))</f>
        <v>2021/2022</v>
      </c>
      <c r="F47" s="13" t="str">
        <f aca="false">INDEX(Table11[JK],MATCH(Table9[[#This Row],[Id_Daftar]],Table11[Id_Daftar],0))</f>
        <v>Perempuan</v>
      </c>
      <c r="G47" s="14" t="str">
        <f aca="false">INDEX(Table11[Tanggal Lahir],MATCH(Table9[[#This Row],[Id_Daftar]],Table11[Id_Daftar],0))</f>
        <v>2015-11-07</v>
      </c>
      <c r="H47" s="13" t="str">
        <f aca="false">IF(LEN(DAY(G47))=1,CONCATENATE("0",DAY(G47)),DAY(G47))&amp;IF(LEN(MONTH(G47))=1,CONCATENATE("0",MONTH(G47)),MONTH(G47))&amp;RIGHT(YEAR(G47),2)</f>
        <v>071115</v>
      </c>
      <c r="I47" s="15" t="n">
        <f aca="false">COUNTIF(Table9[Kode Ttl],Table9[[#This Row],[Kode Ttl]])</f>
        <v>1</v>
      </c>
      <c r="J47" s="16" t="n">
        <v>1</v>
      </c>
      <c r="K47" s="11" t="s">
        <v>104</v>
      </c>
      <c r="L47" s="17" t="str">
        <f aca="false">IF(ISBLANK(Table9[[#This Row],[Kelas]]),"mhon isi kelas masuk",2&amp;2122&amp;TEXT(Table9[[#This Row],[Kelas]],"00")&amp;IF(F47="laki-laki",1,IF(F47="perempuan",2,"errorr"))&amp;TEXT(A47,"000"))</f>
        <v>22122012046</v>
      </c>
      <c r="M47" s="13" t="str">
        <f aca="false">H47&amp;3&amp;TEXT(J47,"00")&amp;1</f>
        <v>0711153011</v>
      </c>
      <c r="N47" s="13" t="str">
        <f aca="false">H47&amp;3&amp;TEXT(J47,"00")&amp;2</f>
        <v>0711153012</v>
      </c>
      <c r="O47" s="13" t="str">
        <f aca="false">LOWER(Table9[[#This Row],[Nama Panggilan]]&amp;Table9[[#This Row],[NIPD]])&amp;"@sekolahauliya.sch.id"</f>
        <v>safira22122012046@sekolahauliya.sch.id</v>
      </c>
      <c r="P47" s="11"/>
    </row>
    <row r="48" customFormat="false" ht="15" hidden="false" customHeight="false" outlineLevel="0" collapsed="false">
      <c r="A48" s="10" t="n">
        <f aca="false">IF(B48="","",COUNTA($B$2:B48))</f>
        <v>47</v>
      </c>
      <c r="B48" s="11" t="s">
        <v>31312</v>
      </c>
      <c r="C48" s="12" t="str">
        <f aca="false">INDEX(Table11[Nama],MATCH(Table9[[#This Row],[Id_Daftar]],Table11[Id_Daftar],0))</f>
        <v>SARAH SOFIA DHARMAWANGSA</v>
      </c>
      <c r="D48" s="13" t="str">
        <f aca="false">INDEX(Table11[Nama Panggilan],MATCH(Table9[[#This Row],[Id_Daftar]],Table11[Id_Daftar],0))</f>
        <v>SARAH</v>
      </c>
      <c r="E48" s="13" t="str">
        <f aca="false">INDEX(Table11[Tahun Ajaran],MATCH(Table9[[#This Row],[Id_Daftar]],Table11[Id_Daftar],0))</f>
        <v>2021/2022</v>
      </c>
      <c r="F48" s="13" t="str">
        <f aca="false">INDEX(Table11[JK],MATCH(Table9[[#This Row],[Id_Daftar]],Table11[Id_Daftar],0))</f>
        <v>Perempuan</v>
      </c>
      <c r="G48" s="14" t="str">
        <f aca="false">INDEX(Table11[Tanggal Lahir],MATCH(Table9[[#This Row],[Id_Daftar]],Table11[Id_Daftar],0))</f>
        <v>2014-11-05</v>
      </c>
      <c r="H48" s="13" t="str">
        <f aca="false">IF(LEN(DAY(G48))=1,CONCATENATE("0",DAY(G48)),DAY(G48))&amp;IF(LEN(MONTH(G48))=1,CONCATENATE("0",MONTH(G48)),MONTH(G48))&amp;RIGHT(YEAR(G48),2)</f>
        <v>051114</v>
      </c>
      <c r="I48" s="15" t="n">
        <f aca="false">COUNTIF(Table9[Kode Ttl],Table9[[#This Row],[Kode Ttl]])</f>
        <v>2</v>
      </c>
      <c r="J48" s="16" t="n">
        <v>1</v>
      </c>
      <c r="K48" s="11" t="s">
        <v>104</v>
      </c>
      <c r="L48" s="17" t="str">
        <f aca="false">IF(ISBLANK(Table9[[#This Row],[Kelas]]),"mhon isi kelas masuk",2&amp;2122&amp;TEXT(Table9[[#This Row],[Kelas]],"00")&amp;IF(F48="laki-laki",1,IF(F48="perempuan",2,"errorr"))&amp;TEXT(A48,"000"))</f>
        <v>22122012047</v>
      </c>
      <c r="M48" s="13" t="str">
        <f aca="false">H48&amp;3&amp;TEXT(J48,"00")&amp;1</f>
        <v>0511143011</v>
      </c>
      <c r="N48" s="13" t="str">
        <f aca="false">H48&amp;3&amp;TEXT(J48,"00")&amp;2</f>
        <v>0511143012</v>
      </c>
      <c r="O48" s="13" t="str">
        <f aca="false">LOWER(Table9[[#This Row],[Nama Panggilan]]&amp;Table9[[#This Row],[NIPD]])&amp;"@sekolahauliya.sch.id"</f>
        <v>sarah22122012047@sekolahauliya.sch.id</v>
      </c>
      <c r="P48" s="11"/>
    </row>
    <row r="49" customFormat="false" ht="15" hidden="false" customHeight="false" outlineLevel="0" collapsed="false">
      <c r="A49" s="10" t="n">
        <f aca="false">IF(B49="","",COUNTA($B$2:B49))</f>
        <v>48</v>
      </c>
      <c r="B49" s="11" t="s">
        <v>31677</v>
      </c>
      <c r="C49" s="12" t="str">
        <f aca="false">INDEX(Table11[Nama],MATCH(Table9[[#This Row],[Id_Daftar]],Table11[Id_Daftar],0))</f>
        <v>SHEENA KHAZBIIKA ARSYAHNA SAKHI</v>
      </c>
      <c r="D49" s="13" t="str">
        <f aca="false">INDEX(Table11[Nama Panggilan],MATCH(Table9[[#This Row],[Id_Daftar]],Table11[Id_Daftar],0))</f>
        <v>SHEENA</v>
      </c>
      <c r="E49" s="13" t="str">
        <f aca="false">INDEX(Table11[Tahun Ajaran],MATCH(Table9[[#This Row],[Id_Daftar]],Table11[Id_Daftar],0))</f>
        <v>2021/2022</v>
      </c>
      <c r="F49" s="13" t="str">
        <f aca="false">INDEX(Table11[JK],MATCH(Table9[[#This Row],[Id_Daftar]],Table11[Id_Daftar],0))</f>
        <v>Perempuan</v>
      </c>
      <c r="G49" s="14" t="str">
        <f aca="false">INDEX(Table11[Tanggal Lahir],MATCH(Table9[[#This Row],[Id_Daftar]],Table11[Id_Daftar],0))</f>
        <v>2015-03-20</v>
      </c>
      <c r="H49" s="13" t="str">
        <f aca="false">IF(LEN(DAY(G49))=1,CONCATENATE("0",DAY(G49)),DAY(G49))&amp;IF(LEN(MONTH(G49))=1,CONCATENATE("0",MONTH(G49)),MONTH(G49))&amp;RIGHT(YEAR(G49),2)</f>
        <v>200315</v>
      </c>
      <c r="I49" s="15" t="n">
        <f aca="false">COUNTIF(Table9[Kode Ttl],Table9[[#This Row],[Kode Ttl]])</f>
        <v>1</v>
      </c>
      <c r="J49" s="16" t="n">
        <v>1</v>
      </c>
      <c r="K49" s="11" t="s">
        <v>104</v>
      </c>
      <c r="L49" s="17" t="str">
        <f aca="false">IF(ISBLANK(Table9[[#This Row],[Kelas]]),"mhon isi kelas masuk",2&amp;2122&amp;TEXT(Table9[[#This Row],[Kelas]],"00")&amp;IF(F49="laki-laki",1,IF(F49="perempuan",2,"errorr"))&amp;TEXT(A49,"000"))</f>
        <v>22122012048</v>
      </c>
      <c r="M49" s="13" t="str">
        <f aca="false">H49&amp;3&amp;TEXT(J49,"00")&amp;1</f>
        <v>2003153011</v>
      </c>
      <c r="N49" s="13" t="str">
        <f aca="false">H49&amp;3&amp;TEXT(J49,"00")&amp;2</f>
        <v>2003153012</v>
      </c>
      <c r="O49" s="13" t="str">
        <f aca="false">LOWER(Table9[[#This Row],[Nama Panggilan]]&amp;Table9[[#This Row],[NIPD]])&amp;"@sekolahauliya.sch.id"</f>
        <v>sheena22122012048@sekolahauliya.sch.id</v>
      </c>
      <c r="P49" s="11"/>
    </row>
    <row r="50" customFormat="false" ht="15" hidden="false" customHeight="false" outlineLevel="0" collapsed="false">
      <c r="A50" s="10" t="n">
        <f aca="false">IF(B50="","",COUNTA($B$2:B50))</f>
        <v>49</v>
      </c>
      <c r="B50" s="11" t="s">
        <v>30660</v>
      </c>
      <c r="C50" s="13" t="str">
        <f aca="false">INDEX(Table11[Nama],MATCH(Table9[[#This Row],[Id_Daftar]],Table11[Id_Daftar],0))</f>
        <v>SYIHAM ABDUL NAFI</v>
      </c>
      <c r="D50" s="13" t="str">
        <f aca="false">INDEX(Table11[Nama Panggilan],MATCH(Table9[[#This Row],[Id_Daftar]],Table11[Id_Daftar],0))</f>
        <v>SYIHAM</v>
      </c>
      <c r="E50" s="13" t="str">
        <f aca="false">INDEX(Table11[Tahun Ajaran],MATCH(Table9[[#This Row],[Id_Daftar]],Table11[Id_Daftar],0))</f>
        <v>2021/2022</v>
      </c>
      <c r="F50" s="13" t="str">
        <f aca="false">INDEX(Table11[JK],MATCH(Table9[[#This Row],[Id_Daftar]],Table11[Id_Daftar],0))</f>
        <v>Laki-Laki</v>
      </c>
      <c r="G50" s="14" t="str">
        <f aca="false">INDEX(Table11[Tanggal Lahir],MATCH(Table9[[#This Row],[Id_Daftar]],Table11[Id_Daftar],0))</f>
        <v>2014-12-02</v>
      </c>
      <c r="H50" s="13" t="str">
        <f aca="false">IF(LEN(DAY(G50))=1,CONCATENATE("0",DAY(G50)),DAY(G50))&amp;IF(LEN(MONTH(G50))=1,CONCATENATE("0",MONTH(G50)),MONTH(G50))&amp;RIGHT(YEAR(G50),2)</f>
        <v>021214</v>
      </c>
      <c r="I50" s="15" t="n">
        <f aca="false">COUNTIF(Table9[Kode Ttl],Table9[[#This Row],[Kode Ttl]])</f>
        <v>1</v>
      </c>
      <c r="J50" s="16" t="n">
        <v>1</v>
      </c>
      <c r="K50" s="11" t="s">
        <v>104</v>
      </c>
      <c r="L50" s="17" t="str">
        <f aca="false">IF(ISBLANK(Table9[[#This Row],[Kelas]]),"mhon isi kelas masuk",2&amp;2122&amp;TEXT(Table9[[#This Row],[Kelas]],"00")&amp;IF(F50="laki-laki",1,IF(F50="perempuan",2,"errorr"))&amp;TEXT(A50,"000"))</f>
        <v>22122011049</v>
      </c>
      <c r="M50" s="13" t="str">
        <f aca="false">H50&amp;3&amp;TEXT(J50,"00")&amp;1</f>
        <v>0212143011</v>
      </c>
      <c r="N50" s="13" t="str">
        <f aca="false">H50&amp;3&amp;TEXT(J50,"00")&amp;2</f>
        <v>0212143012</v>
      </c>
      <c r="O50" s="13" t="str">
        <f aca="false">LOWER(Table9[[#This Row],[Nama Panggilan]]&amp;Table9[[#This Row],[NIPD]])&amp;"@sekolahauliya.sch.id"</f>
        <v>syiham22122011049@sekolahauliya.sch.id</v>
      </c>
      <c r="P50" s="11"/>
    </row>
    <row r="51" customFormat="false" ht="15" hidden="false" customHeight="false" outlineLevel="0" collapsed="false">
      <c r="A51" s="10" t="n">
        <f aca="false">IF(B51="","",COUNTA($B$2:B51))</f>
        <v>50</v>
      </c>
      <c r="B51" s="11" t="s">
        <v>33526</v>
      </c>
      <c r="C51" s="12" t="str">
        <f aca="false">INDEX(Table11[Nama],MATCH(Table9[[#This Row],[Id_Daftar]],Table11[Id_Daftar],0))</f>
        <v>ZALFA UMAIZA BACHRI</v>
      </c>
      <c r="D51" s="13" t="str">
        <f aca="false">INDEX(Table11[Nama Panggilan],MATCH(Table9[[#This Row],[Id_Daftar]],Table11[Id_Daftar],0))</f>
        <v>ZALFA</v>
      </c>
      <c r="E51" s="13" t="str">
        <f aca="false">INDEX(Table11[Tahun Ajaran],MATCH(Table9[[#This Row],[Id_Daftar]],Table11[Id_Daftar],0))</f>
        <v>2021/2022</v>
      </c>
      <c r="F51" s="13" t="str">
        <f aca="false">INDEX(Table11[JK],MATCH(Table9[[#This Row],[Id_Daftar]],Table11[Id_Daftar],0))</f>
        <v>Perempuan</v>
      </c>
      <c r="G51" s="14" t="str">
        <f aca="false">INDEX(Table11[Tanggal Lahir],MATCH(Table9[[#This Row],[Id_Daftar]],Table11[Id_Daftar],0))</f>
        <v>2015-03-15</v>
      </c>
      <c r="H51" s="13" t="str">
        <f aca="false">IF(LEN(DAY(G51))=1,CONCATENATE("0",DAY(G51)),DAY(G51))&amp;IF(LEN(MONTH(G51))=1,CONCATENATE("0",MONTH(G51)),MONTH(G51))&amp;RIGHT(YEAR(G51),2)</f>
        <v>150315</v>
      </c>
      <c r="I51" s="15" t="n">
        <f aca="false">COUNTIF(Table9[Kode Ttl],Table9[[#This Row],[Kode Ttl]])</f>
        <v>2</v>
      </c>
      <c r="J51" s="16" t="n">
        <v>1</v>
      </c>
      <c r="K51" s="11" t="s">
        <v>104</v>
      </c>
      <c r="L51" s="17" t="str">
        <f aca="false">IF(ISBLANK(Table9[[#This Row],[Kelas]]),"mhon isi kelas masuk",2&amp;2122&amp;TEXT(Table9[[#This Row],[Kelas]],"00")&amp;IF(F51="laki-laki",1,IF(F51="perempuan",2,"errorr"))&amp;TEXT(A51,"000"))</f>
        <v>22122012050</v>
      </c>
      <c r="M51" s="13" t="str">
        <f aca="false">H51&amp;3&amp;TEXT(J51,"00")&amp;1</f>
        <v>1503153011</v>
      </c>
      <c r="N51" s="13" t="str">
        <f aca="false">H51&amp;3&amp;TEXT(J51,"00")&amp;2</f>
        <v>1503153012</v>
      </c>
      <c r="O51" s="13" t="str">
        <f aca="false">LOWER(Table9[[#This Row],[Nama Panggilan]]&amp;Table9[[#This Row],[NIPD]])&amp;"@sekolahauliya.sch.id"</f>
        <v>zalfa22122012050@sekolahauliya.sch.id</v>
      </c>
      <c r="P51" s="11"/>
    </row>
    <row r="52" customFormat="false" ht="15" hidden="false" customHeight="false" outlineLevel="0" collapsed="false">
      <c r="A52" s="10" t="n">
        <f aca="false">IF(B52="","",COUNTA($B$2:B52))</f>
        <v>51</v>
      </c>
      <c r="B52" s="11" t="s">
        <v>31640</v>
      </c>
      <c r="C52" s="12" t="str">
        <f aca="false">INDEX(Table11[Nama],MATCH(Table9[[#This Row],[Id_Daftar]],Table11[Id_Daftar],0))</f>
        <v>ZIDAN RAVIANSYAH ISMAIL</v>
      </c>
      <c r="D52" s="13" t="str">
        <f aca="false">INDEX(Table11[Nama Panggilan],MATCH(Table9[[#This Row],[Id_Daftar]],Table11[Id_Daftar],0))</f>
        <v>ZIDAN</v>
      </c>
      <c r="E52" s="13" t="str">
        <f aca="false">INDEX(Table11[Tahun Ajaran],MATCH(Table9[[#This Row],[Id_Daftar]],Table11[Id_Daftar],0))</f>
        <v>2021/2022</v>
      </c>
      <c r="F52" s="13" t="str">
        <f aca="false">INDEX(Table11[JK],MATCH(Table9[[#This Row],[Id_Daftar]],Table11[Id_Daftar],0))</f>
        <v>Laki-Laki</v>
      </c>
      <c r="G52" s="14" t="str">
        <f aca="false">INDEX(Table11[Tanggal Lahir],MATCH(Table9[[#This Row],[Id_Daftar]],Table11[Id_Daftar],0))</f>
        <v>2015-08-12</v>
      </c>
      <c r="H52" s="13" t="str">
        <f aca="false">IF(LEN(DAY(G52))=1,CONCATENATE("0",DAY(G52)),DAY(G52))&amp;IF(LEN(MONTH(G52))=1,CONCATENATE("0",MONTH(G52)),MONTH(G52))&amp;RIGHT(YEAR(G52),2)</f>
        <v>120815</v>
      </c>
      <c r="I52" s="15" t="n">
        <f aca="false">COUNTIF(Table9[Kode Ttl],Table9[[#This Row],[Kode Ttl]])</f>
        <v>1</v>
      </c>
      <c r="J52" s="16" t="n">
        <v>1</v>
      </c>
      <c r="K52" s="11" t="s">
        <v>104</v>
      </c>
      <c r="L52" s="17" t="str">
        <f aca="false">IF(ISBLANK(Table9[[#This Row],[Kelas]]),"mhon isi kelas masuk",2&amp;2122&amp;TEXT(Table9[[#This Row],[Kelas]],"00")&amp;IF(F52="laki-laki",1,IF(F52="perempuan",2,"errorr"))&amp;TEXT(A52,"000"))</f>
        <v>22122011051</v>
      </c>
      <c r="M52" s="13" t="str">
        <f aca="false">H52&amp;3&amp;TEXT(J52,"00")&amp;1</f>
        <v>1208153011</v>
      </c>
      <c r="N52" s="13" t="str">
        <f aca="false">H52&amp;3&amp;TEXT(J52,"00")&amp;2</f>
        <v>1208153012</v>
      </c>
      <c r="O52" s="13" t="str">
        <f aca="false">LOWER(Table9[[#This Row],[Nama Panggilan]]&amp;Table9[[#This Row],[NIPD]])&amp;"@sekolahauliya.sch.id"</f>
        <v>zidan22122011051@sekolahauliya.sch.id</v>
      </c>
      <c r="P52" s="11"/>
    </row>
    <row r="53" customFormat="false" ht="15" hidden="false" customHeight="false" outlineLevel="0" collapsed="false">
      <c r="A53" s="10" t="n">
        <f aca="false">IF(B53="","",COUNTA($B$2:B53))</f>
        <v>52</v>
      </c>
      <c r="B53" s="11" t="s">
        <v>32006</v>
      </c>
      <c r="C53" s="12" t="str">
        <f aca="false">INDEX(Table11[Nama],MATCH(Table9[[#This Row],[Id_Daftar]],Table11[Id_Daftar],0))</f>
        <v>AAQILLAH ANNABEL SOMANTRI</v>
      </c>
      <c r="D53" s="13" t="str">
        <f aca="false">INDEX(Table11[Nama Panggilan],MATCH(Table9[[#This Row],[Id_Daftar]],Table11[Id_Daftar],0))</f>
        <v>AAQILLAH</v>
      </c>
      <c r="E53" s="13" t="str">
        <f aca="false">INDEX(Table11[Tahun Ajaran],MATCH(Table9[[#This Row],[Id_Daftar]],Table11[Id_Daftar],0))</f>
        <v>2021/2022</v>
      </c>
      <c r="F53" s="13" t="str">
        <f aca="false">INDEX(Table11[JK],MATCH(Table9[[#This Row],[Id_Daftar]],Table11[Id_Daftar],0))</f>
        <v>Perempuan</v>
      </c>
      <c r="G53" s="29" t="str">
        <f aca="false">INDEX(Table11[Tanggal Lahir],MATCH(Table9[[#This Row],[Id_Daftar]],Table11[Id_Daftar],0))</f>
        <v>2014-05-22</v>
      </c>
      <c r="H53" s="13" t="str">
        <f aca="false">IF(LEN(DAY(G53))=1,CONCATENATE("0",DAY(G53)),DAY(G53))&amp;IF(LEN(MONTH(G53))=1,CONCATENATE("0",MONTH(G53)),MONTH(G53))&amp;RIGHT(YEAR(G53),2)</f>
        <v>220514</v>
      </c>
      <c r="I53" s="15" t="n">
        <f aca="false">COUNTIF(Table9[Kode Ttl],Table9[[#This Row],[Kode Ttl]])</f>
        <v>1</v>
      </c>
      <c r="J53" s="16" t="n">
        <v>1</v>
      </c>
      <c r="K53" s="11" t="s">
        <v>104</v>
      </c>
      <c r="L53" s="17" t="str">
        <f aca="false">IF(ISBLANK(Table9[[#This Row],[Kelas]]),"mhon isi kelas masuk",2&amp;2122&amp;TEXT(Table9[[#This Row],[Kelas]],"00")&amp;IF(F53="laki-laki",1,IF(F53="perempuan",2,"errorr"))&amp;TEXT(A53,"000"))</f>
        <v>22122012052</v>
      </c>
      <c r="M53" s="13" t="str">
        <f aca="false">H53&amp;3&amp;TEXT(J53,"00")&amp;1</f>
        <v>2205143011</v>
      </c>
      <c r="N53" s="13" t="str">
        <f aca="false">H53&amp;3&amp;TEXT(J53,"00")&amp;2</f>
        <v>2205143012</v>
      </c>
      <c r="O53" s="13" t="str">
        <f aca="false">LOWER(Table9[[#This Row],[Nama Panggilan]]&amp;Table9[[#This Row],[NIPD]])&amp;"@sekolahauliya.sch.id"</f>
        <v>aaqillah22122012052@sekolahauliya.sch.id</v>
      </c>
      <c r="P53" s="11"/>
    </row>
    <row r="54" customFormat="false" ht="15" hidden="false" customHeight="false" outlineLevel="0" collapsed="false">
      <c r="A54" s="10" t="n">
        <f aca="false">IF(B54="","",COUNTA($B$2:B54))</f>
        <v>53</v>
      </c>
      <c r="B54" s="24" t="s">
        <v>33969</v>
      </c>
      <c r="C54" s="30" t="str">
        <f aca="false">INDEX(Table11[Nama],MATCH(Table9[[#This Row],[Id_Daftar]],Table11[Id_Daftar],0))</f>
        <v>ABRAHAM SYAILENDRA</v>
      </c>
      <c r="D54" s="25" t="str">
        <f aca="false">INDEX(Table11[Nama Panggilan],MATCH(Table9[[#This Row],[Id_Daftar]],Table11[Id_Daftar],0))</f>
        <v>ABI</v>
      </c>
      <c r="E54" s="25" t="str">
        <f aca="false">INDEX(Table11[Tahun Ajaran],MATCH(Table9[[#This Row],[Id_Daftar]],Table11[Id_Daftar],0))</f>
        <v>2021/2022</v>
      </c>
      <c r="F54" s="25" t="str">
        <f aca="false">INDEX(Table11[JK],MATCH(Table9[[#This Row],[Id_Daftar]],Table11[Id_Daftar],0))</f>
        <v>Laki-Laki</v>
      </c>
      <c r="G54" s="31" t="str">
        <f aca="false">INDEX(Table11[Tanggal Lahir],MATCH(Table9[[#This Row],[Id_Daftar]],Table11[Id_Daftar],0))</f>
        <v>2015-03-15</v>
      </c>
      <c r="H54" s="25" t="str">
        <f aca="false">IF(LEN(DAY(G54))=1,CONCATENATE("0",DAY(G54)),DAY(G54))&amp;IF(LEN(MONTH(G54))=1,CONCATENATE("0",MONTH(G54)),MONTH(G54))&amp;RIGHT(YEAR(G54),2)</f>
        <v>150315</v>
      </c>
      <c r="I54" s="27" t="n">
        <f aca="false">COUNTIF(Table9[Kode Ttl],Table9[[#This Row],[Kode Ttl]])</f>
        <v>2</v>
      </c>
      <c r="J54" s="28" t="n">
        <v>2</v>
      </c>
      <c r="K54" s="24" t="s">
        <v>104</v>
      </c>
      <c r="L54" s="17" t="str">
        <f aca="false">IF(ISBLANK(Table9[[#This Row],[Kelas]]),"mhon isi kelas masuk",2&amp;2122&amp;TEXT(Table9[[#This Row],[Kelas]],"00")&amp;IF(F54="laki-laki",1,IF(F54="perempuan",2,"errorr"))&amp;TEXT(A54,"000"))</f>
        <v>22122011053</v>
      </c>
      <c r="M54" s="25" t="str">
        <f aca="false">H54&amp;3&amp;TEXT(J54,"00")&amp;1</f>
        <v>1503153021</v>
      </c>
      <c r="N54" s="25" t="str">
        <f aca="false">H54&amp;3&amp;TEXT(J54,"00")&amp;2</f>
        <v>1503153022</v>
      </c>
      <c r="O54" s="25" t="str">
        <f aca="false">LOWER(Table9[[#This Row],[Nama Panggilan]]&amp;Table9[[#This Row],[NIPD]])&amp;"@sekolahauliya.sch.id"</f>
        <v>abi22122011053@sekolahauliya.sch.id</v>
      </c>
      <c r="P54" s="24"/>
    </row>
    <row r="55" customFormat="false" ht="15" hidden="false" customHeight="false" outlineLevel="0" collapsed="false">
      <c r="A55" s="10" t="n">
        <f aca="false">IF(B55="","",COUNTA($B$2:B55))</f>
        <v>54</v>
      </c>
      <c r="B55" s="11" t="s">
        <v>30131</v>
      </c>
      <c r="C55" s="12" t="str">
        <f aca="false">INDEX(Table11[Nama],MATCH(Table9[[#This Row],[Id_Daftar]],Table11[Id_Daftar],0))</f>
        <v>ACHMAD FADHLAN ALFATIH</v>
      </c>
      <c r="D55" s="13" t="str">
        <f aca="false">INDEX(Table11[Nama Panggilan],MATCH(Table9[[#This Row],[Id_Daftar]],Table11[Id_Daftar],0))</f>
        <v>FADHLAN</v>
      </c>
      <c r="E55" s="13" t="str">
        <f aca="false">INDEX(Table11[Tahun Ajaran],MATCH(Table9[[#This Row],[Id_Daftar]],Table11[Id_Daftar],0))</f>
        <v>2021/2022</v>
      </c>
      <c r="F55" s="13" t="str">
        <f aca="false">INDEX(Table11[JK],MATCH(Table9[[#This Row],[Id_Daftar]],Table11[Id_Daftar],0))</f>
        <v>Laki-Laki</v>
      </c>
      <c r="G55" s="29" t="str">
        <f aca="false">INDEX(Table11[Tanggal Lahir],MATCH(Table9[[#This Row],[Id_Daftar]],Table11[Id_Daftar],0))</f>
        <v>2015-07-25</v>
      </c>
      <c r="H55" s="13" t="str">
        <f aca="false">IF(LEN(DAY(G55))=1,CONCATENATE("0",DAY(G55)),DAY(G55))&amp;IF(LEN(MONTH(G55))=1,CONCATENATE("0",MONTH(G55)),MONTH(G55))&amp;RIGHT(YEAR(G55),2)</f>
        <v>250715</v>
      </c>
      <c r="I55" s="15" t="n">
        <f aca="false">COUNTIF(Table9[Kode Ttl],Table9[[#This Row],[Kode Ttl]])</f>
        <v>2</v>
      </c>
      <c r="J55" s="16" t="n">
        <v>2</v>
      </c>
      <c r="K55" s="11" t="s">
        <v>104</v>
      </c>
      <c r="L55" s="17" t="str">
        <f aca="false">IF(ISBLANK(Table9[[#This Row],[Kelas]]),"mhon isi kelas masuk",2&amp;2122&amp;TEXT(Table9[[#This Row],[Kelas]],"00")&amp;IF(F55="laki-laki",1,IF(F55="perempuan",2,"errorr"))&amp;TEXT(A55,"000"))</f>
        <v>22122011054</v>
      </c>
      <c r="M55" s="13" t="str">
        <f aca="false">H55&amp;3&amp;TEXT(J55,"00")&amp;1</f>
        <v>2507153021</v>
      </c>
      <c r="N55" s="13" t="str">
        <f aca="false">H55&amp;3&amp;TEXT(J55,"00")&amp;2</f>
        <v>2507153022</v>
      </c>
      <c r="O55" s="13" t="str">
        <f aca="false">LOWER(Table9[[#This Row],[Nama Panggilan]]&amp;Table9[[#This Row],[NIPD]])&amp;"@sekolahauliya.sch.id"</f>
        <v>fadhlan22122011054@sekolahauliya.sch.id</v>
      </c>
      <c r="P55" s="11"/>
    </row>
    <row r="56" customFormat="false" ht="15" hidden="false" customHeight="false" outlineLevel="0" collapsed="false">
      <c r="A56" s="10" t="n">
        <f aca="false">IF(B56="","",COUNTA($B$2:B56))</f>
        <v>55</v>
      </c>
      <c r="B56" s="11" t="s">
        <v>30816</v>
      </c>
      <c r="C56" s="12" t="str">
        <f aca="false">INDEX(Table11[Nama],MATCH(Table9[[#This Row],[Id_Daftar]],Table11[Id_Daftar],0))</f>
        <v>ADAM ATHAYA WANGSADINATA</v>
      </c>
      <c r="D56" s="13" t="str">
        <f aca="false">INDEX(Table11[Nama Panggilan],MATCH(Table9[[#This Row],[Id_Daftar]],Table11[Id_Daftar],0))</f>
        <v>ADAM</v>
      </c>
      <c r="E56" s="13" t="str">
        <f aca="false">INDEX(Table11[Tahun Ajaran],MATCH(Table9[[#This Row],[Id_Daftar]],Table11[Id_Daftar],0))</f>
        <v>2021/2022</v>
      </c>
      <c r="F56" s="13" t="str">
        <f aca="false">INDEX(Table11[JK],MATCH(Table9[[#This Row],[Id_Daftar]],Table11[Id_Daftar],0))</f>
        <v>Laki-Laki</v>
      </c>
      <c r="G56" s="29" t="str">
        <f aca="false">INDEX(Table11[Tanggal Lahir],MATCH(Table9[[#This Row],[Id_Daftar]],Table11[Id_Daftar],0))</f>
        <v>2014-05-28</v>
      </c>
      <c r="H56" s="13" t="str">
        <f aca="false">IF(LEN(DAY(G56))=1,CONCATENATE("0",DAY(G56)),DAY(G56))&amp;IF(LEN(MONTH(G56))=1,CONCATENATE("0",MONTH(G56)),MONTH(G56))&amp;RIGHT(YEAR(G56),2)</f>
        <v>280514</v>
      </c>
      <c r="I56" s="15" t="n">
        <f aca="false">COUNTIF(Table9[Kode Ttl],Table9[[#This Row],[Kode Ttl]])</f>
        <v>1</v>
      </c>
      <c r="J56" s="16" t="n">
        <v>1</v>
      </c>
      <c r="K56" s="11" t="s">
        <v>104</v>
      </c>
      <c r="L56" s="17" t="str">
        <f aca="false">IF(ISBLANK(Table9[[#This Row],[Kelas]]),"mhon isi kelas masuk",2&amp;2122&amp;TEXT(Table9[[#This Row],[Kelas]],"00")&amp;IF(F56="laki-laki",1,IF(F56="perempuan",2,"errorr"))&amp;TEXT(A56,"000"))</f>
        <v>22122011055</v>
      </c>
      <c r="M56" s="13" t="str">
        <f aca="false">H56&amp;3&amp;TEXT(J56,"00")&amp;1</f>
        <v>2805143011</v>
      </c>
      <c r="N56" s="13" t="str">
        <f aca="false">H56&amp;3&amp;TEXT(J56,"00")&amp;2</f>
        <v>2805143012</v>
      </c>
      <c r="O56" s="13" t="str">
        <f aca="false">LOWER(Table9[[#This Row],[Nama Panggilan]]&amp;Table9[[#This Row],[NIPD]])&amp;"@sekolahauliya.sch.id"</f>
        <v>adam22122011055@sekolahauliya.sch.id</v>
      </c>
      <c r="P56" s="11"/>
    </row>
    <row r="57" customFormat="false" ht="15" hidden="false" customHeight="false" outlineLevel="0" collapsed="false">
      <c r="A57" s="10" t="n">
        <f aca="false">IF(B57="","",COUNTA($B$2:B57))</f>
        <v>56</v>
      </c>
      <c r="B57" s="11" t="s">
        <v>33759</v>
      </c>
      <c r="C57" s="12" t="str">
        <f aca="false">INDEX(Table11[Nama],MATCH(Table9[[#This Row],[Id_Daftar]],Table11[Id_Daftar],0))</f>
        <v>AFIYA FARIZA KAMILA</v>
      </c>
      <c r="D57" s="13" t="str">
        <f aca="false">INDEX(Table11[Nama Panggilan],MATCH(Table9[[#This Row],[Id_Daftar]],Table11[Id_Daftar],0))</f>
        <v>AFIYA</v>
      </c>
      <c r="E57" s="13" t="str">
        <f aca="false">INDEX(Table11[Tahun Ajaran],MATCH(Table9[[#This Row],[Id_Daftar]],Table11[Id_Daftar],0))</f>
        <v>2021/2022</v>
      </c>
      <c r="F57" s="13" t="str">
        <f aca="false">INDEX(Table11[JK],MATCH(Table9[[#This Row],[Id_Daftar]],Table11[Id_Daftar],0))</f>
        <v>Perempuan</v>
      </c>
      <c r="G57" s="29" t="str">
        <f aca="false">INDEX(Table11[Tanggal Lahir],MATCH(Table9[[#This Row],[Id_Daftar]],Table11[Id_Daftar],0))</f>
        <v>2015-01-20</v>
      </c>
      <c r="H57" s="13" t="str">
        <f aca="false">IF(LEN(DAY(G57))=1,CONCATENATE("0",DAY(G57)),DAY(G57))&amp;IF(LEN(MONTH(G57))=1,CONCATENATE("0",MONTH(G57)),MONTH(G57))&amp;RIGHT(YEAR(G57),2)</f>
        <v>200115</v>
      </c>
      <c r="I57" s="15" t="n">
        <f aca="false">COUNTIF(Table9[Kode Ttl],Table9[[#This Row],[Kode Ttl]])</f>
        <v>1</v>
      </c>
      <c r="J57" s="16" t="n">
        <v>1</v>
      </c>
      <c r="K57" s="11" t="s">
        <v>104</v>
      </c>
      <c r="L57" s="17" t="str">
        <f aca="false">IF(ISBLANK(Table9[[#This Row],[Kelas]]),"mhon isi kelas masuk",2&amp;2122&amp;TEXT(Table9[[#This Row],[Kelas]],"00")&amp;IF(F57="laki-laki",1,IF(F57="perempuan",2,"errorr"))&amp;TEXT(A57,"000"))</f>
        <v>22122012056</v>
      </c>
      <c r="M57" s="13" t="str">
        <f aca="false">H57&amp;3&amp;TEXT(J57,"00")&amp;1</f>
        <v>2001153011</v>
      </c>
      <c r="N57" s="13" t="str">
        <f aca="false">H57&amp;3&amp;TEXT(J57,"00")&amp;2</f>
        <v>2001153012</v>
      </c>
      <c r="O57" s="13" t="str">
        <f aca="false">LOWER(Table9[[#This Row],[Nama Panggilan]]&amp;Table9[[#This Row],[NIPD]])&amp;"@sekolahauliya.sch.id"</f>
        <v>afiya22122012056@sekolahauliya.sch.id</v>
      </c>
      <c r="P57" s="11"/>
    </row>
    <row r="58" customFormat="false" ht="15" hidden="false" customHeight="false" outlineLevel="0" collapsed="false">
      <c r="A58" s="10" t="n">
        <f aca="false">IF(B58="","",COUNTA($B$2:B58))</f>
        <v>57</v>
      </c>
      <c r="B58" s="11" t="s">
        <v>30890</v>
      </c>
      <c r="C58" s="12" t="str">
        <f aca="false">INDEX(Table11[Nama],MATCH(Table9[[#This Row],[Id_Daftar]],Table11[Id_Daftar],0))</f>
        <v>AHMAD HASAN ANINDITO</v>
      </c>
      <c r="D58" s="13" t="str">
        <f aca="false">INDEX(Table11[Nama Panggilan],MATCH(Table9[[#This Row],[Id_Daftar]],Table11[Id_Daftar],0))</f>
        <v>AHMAD</v>
      </c>
      <c r="E58" s="13" t="str">
        <f aca="false">INDEX(Table11[Tahun Ajaran],MATCH(Table9[[#This Row],[Id_Daftar]],Table11[Id_Daftar],0))</f>
        <v>2021/2022</v>
      </c>
      <c r="F58" s="13" t="str">
        <f aca="false">INDEX(Table11[JK],MATCH(Table9[[#This Row],[Id_Daftar]],Table11[Id_Daftar],0))</f>
        <v>Laki-Laki</v>
      </c>
      <c r="G58" s="29" t="str">
        <f aca="false">INDEX(Table11[Tanggal Lahir],MATCH(Table9[[#This Row],[Id_Daftar]],Table11[Id_Daftar],0))</f>
        <v>2015-04-23</v>
      </c>
      <c r="H58" s="13" t="str">
        <f aca="false">IF(LEN(DAY(G58))=1,CONCATENATE("0",DAY(G58)),DAY(G58))&amp;IF(LEN(MONTH(G58))=1,CONCATENATE("0",MONTH(G58)),MONTH(G58))&amp;RIGHT(YEAR(G58),2)</f>
        <v>230415</v>
      </c>
      <c r="I58" s="15" t="n">
        <f aca="false">COUNTIF(Table9[Kode Ttl],Table9[[#This Row],[Kode Ttl]])</f>
        <v>1</v>
      </c>
      <c r="J58" s="16" t="n">
        <v>1</v>
      </c>
      <c r="K58" s="11" t="s">
        <v>104</v>
      </c>
      <c r="L58" s="17" t="str">
        <f aca="false">IF(ISBLANK(Table9[[#This Row],[Kelas]]),"mhon isi kelas masuk",2&amp;2122&amp;TEXT(Table9[[#This Row],[Kelas]],"00")&amp;IF(F58="laki-laki",1,IF(F58="perempuan",2,"errorr"))&amp;TEXT(A58,"000"))</f>
        <v>22122011057</v>
      </c>
      <c r="M58" s="13" t="str">
        <f aca="false">H58&amp;3&amp;TEXT(J58,"00")&amp;1</f>
        <v>2304153011</v>
      </c>
      <c r="N58" s="13" t="str">
        <f aca="false">H58&amp;3&amp;TEXT(J58,"00")&amp;2</f>
        <v>2304153012</v>
      </c>
      <c r="O58" s="13" t="str">
        <f aca="false">LOWER(Table9[[#This Row],[Nama Panggilan]]&amp;Table9[[#This Row],[NIPD]])&amp;"@sekolahauliya.sch.id"</f>
        <v>ahmad22122011057@sekolahauliya.sch.id</v>
      </c>
      <c r="P58" s="11"/>
    </row>
    <row r="59" customFormat="false" ht="15" hidden="false" customHeight="false" outlineLevel="0" collapsed="false">
      <c r="A59" s="10" t="n">
        <f aca="false">IF(B59="","",COUNTA($B$2:B59))</f>
        <v>58</v>
      </c>
      <c r="B59" s="11" t="s">
        <v>32064</v>
      </c>
      <c r="C59" s="12" t="str">
        <f aca="false">INDEX(Table11[Nama],MATCH(Table9[[#This Row],[Id_Daftar]],Table11[Id_Daftar],0))</f>
        <v>AIDAN ELVAN SAFARAZ</v>
      </c>
      <c r="D59" s="13" t="str">
        <f aca="false">INDEX(Table11[Nama Panggilan],MATCH(Table9[[#This Row],[Id_Daftar]],Table11[Id_Daftar],0))</f>
        <v>AIDAN</v>
      </c>
      <c r="E59" s="13" t="str">
        <f aca="false">INDEX(Table11[Tahun Ajaran],MATCH(Table9[[#This Row],[Id_Daftar]],Table11[Id_Daftar],0))</f>
        <v>2021/2022</v>
      </c>
      <c r="F59" s="13" t="str">
        <f aca="false">INDEX(Table11[JK],MATCH(Table9[[#This Row],[Id_Daftar]],Table11[Id_Daftar],0))</f>
        <v>Laki-Laki</v>
      </c>
      <c r="G59" s="29" t="str">
        <f aca="false">INDEX(Table11[Tanggal Lahir],MATCH(Table9[[#This Row],[Id_Daftar]],Table11[Id_Daftar],0))</f>
        <v>2014-12-18</v>
      </c>
      <c r="H59" s="13" t="str">
        <f aca="false">IF(LEN(DAY(G59))=1,CONCATENATE("0",DAY(G59)),DAY(G59))&amp;IF(LEN(MONTH(G59))=1,CONCATENATE("0",MONTH(G59)),MONTH(G59))&amp;RIGHT(YEAR(G59),2)</f>
        <v>181214</v>
      </c>
      <c r="I59" s="15" t="n">
        <f aca="false">COUNTIF(Table9[Kode Ttl],Table9[[#This Row],[Kode Ttl]])</f>
        <v>1</v>
      </c>
      <c r="J59" s="16" t="n">
        <v>1</v>
      </c>
      <c r="K59" s="11" t="s">
        <v>104</v>
      </c>
      <c r="L59" s="17" t="str">
        <f aca="false">IF(ISBLANK(Table9[[#This Row],[Kelas]]),"mhon isi kelas masuk",2&amp;2122&amp;TEXT(Table9[[#This Row],[Kelas]],"00")&amp;IF(F59="laki-laki",1,IF(F59="perempuan",2,"errorr"))&amp;TEXT(A59,"000"))</f>
        <v>22122011058</v>
      </c>
      <c r="M59" s="13" t="str">
        <f aca="false">H59&amp;3&amp;TEXT(J59,"00")&amp;1</f>
        <v>1812143011</v>
      </c>
      <c r="N59" s="13" t="str">
        <f aca="false">H59&amp;3&amp;TEXT(J59,"00")&amp;2</f>
        <v>1812143012</v>
      </c>
      <c r="O59" s="13" t="str">
        <f aca="false">LOWER(Table9[[#This Row],[Nama Panggilan]]&amp;Table9[[#This Row],[NIPD]])&amp;"@sekolahauliya.sch.id"</f>
        <v>aidan22122011058@sekolahauliya.sch.id</v>
      </c>
      <c r="P59" s="11"/>
    </row>
    <row r="60" customFormat="false" ht="15" hidden="false" customHeight="false" outlineLevel="0" collapsed="false">
      <c r="A60" s="10" t="n">
        <f aca="false">IF(B60="","",COUNTA($B$2:B60))</f>
        <v>59</v>
      </c>
      <c r="B60" s="11" t="s">
        <v>33636</v>
      </c>
      <c r="C60" s="12" t="str">
        <f aca="false">INDEX(Table11[Nama],MATCH(Table9[[#This Row],[Id_Daftar]],Table11[Id_Daftar],0))</f>
        <v>AIDAN MUHAMMAD ABU SUFYAN</v>
      </c>
      <c r="D60" s="13" t="str">
        <f aca="false">INDEX(Table11[Nama Panggilan],MATCH(Table9[[#This Row],[Id_Daftar]],Table11[Id_Daftar],0))</f>
        <v>AIDAN</v>
      </c>
      <c r="E60" s="13" t="str">
        <f aca="false">INDEX(Table11[Tahun Ajaran],MATCH(Table9[[#This Row],[Id_Daftar]],Table11[Id_Daftar],0))</f>
        <v>2021/2022</v>
      </c>
      <c r="F60" s="13" t="str">
        <f aca="false">INDEX(Table11[JK],MATCH(Table9[[#This Row],[Id_Daftar]],Table11[Id_Daftar],0))</f>
        <v>Laki-Laki</v>
      </c>
      <c r="G60" s="29" t="str">
        <f aca="false">INDEX(Table11[Tanggal Lahir],MATCH(Table9[[#This Row],[Id_Daftar]],Table11[Id_Daftar],0))</f>
        <v>2015-03-19</v>
      </c>
      <c r="H60" s="13" t="str">
        <f aca="false">IF(LEN(DAY(G60))=1,CONCATENATE("0",DAY(G60)),DAY(G60))&amp;IF(LEN(MONTH(G60))=1,CONCATENATE("0",MONTH(G60)),MONTH(G60))&amp;RIGHT(YEAR(G60),2)</f>
        <v>190315</v>
      </c>
      <c r="I60" s="15" t="n">
        <f aca="false">COUNTIF(Table9[Kode Ttl],Table9[[#This Row],[Kode Ttl]])</f>
        <v>2</v>
      </c>
      <c r="J60" s="16" t="n">
        <v>2</v>
      </c>
      <c r="K60" s="11" t="s">
        <v>104</v>
      </c>
      <c r="L60" s="17" t="str">
        <f aca="false">IF(ISBLANK(Table9[[#This Row],[Kelas]]),"mhon isi kelas masuk",2&amp;2122&amp;TEXT(Table9[[#This Row],[Kelas]],"00")&amp;IF(F60="laki-laki",1,IF(F60="perempuan",2,"errorr"))&amp;TEXT(A60,"000"))</f>
        <v>22122011059</v>
      </c>
      <c r="M60" s="13" t="str">
        <f aca="false">H60&amp;3&amp;TEXT(J60,"00")&amp;1</f>
        <v>1903153021</v>
      </c>
      <c r="N60" s="13" t="str">
        <f aca="false">H60&amp;3&amp;TEXT(J60,"00")&amp;2</f>
        <v>1903153022</v>
      </c>
      <c r="O60" s="13" t="str">
        <f aca="false">LOWER(Table9[[#This Row],[Nama Panggilan]]&amp;Table9[[#This Row],[NIPD]])&amp;"@sekolahauliya.sch.id"</f>
        <v>aidan22122011059@sekolahauliya.sch.id</v>
      </c>
      <c r="P60" s="11"/>
    </row>
    <row r="61" customFormat="false" ht="15" hidden="false" customHeight="false" outlineLevel="0" collapsed="false">
      <c r="A61" s="10" t="n">
        <f aca="false">IF(B61="","",COUNTA($B$2:B61))</f>
        <v>60</v>
      </c>
      <c r="B61" s="11" t="s">
        <v>32427</v>
      </c>
      <c r="C61" s="13" t="str">
        <f aca="false">INDEX(Table11[Nama],MATCH(Table9[[#This Row],[Id_Daftar]],Table11[Id_Daftar],0))</f>
        <v>AKHTAR GEISY EL-RAHMAN</v>
      </c>
      <c r="D61" s="13" t="str">
        <f aca="false">INDEX(Table11[Nama Panggilan],MATCH(Table9[[#This Row],[Id_Daftar]],Table11[Id_Daftar],0))</f>
        <v>AIS/GEISY</v>
      </c>
      <c r="E61" s="13" t="str">
        <f aca="false">INDEX(Table11[Tahun Ajaran],MATCH(Table9[[#This Row],[Id_Daftar]],Table11[Id_Daftar],0))</f>
        <v>2021/2022</v>
      </c>
      <c r="F61" s="13" t="str">
        <f aca="false">INDEX(Table11[JK],MATCH(Table9[[#This Row],[Id_Daftar]],Table11[Id_Daftar],0))</f>
        <v>Laki-Laki</v>
      </c>
      <c r="G61" s="29" t="str">
        <f aca="false">INDEX(Table11[Tanggal Lahir],MATCH(Table9[[#This Row],[Id_Daftar]],Table11[Id_Daftar],0))</f>
        <v>2014-10-20</v>
      </c>
      <c r="H61" s="13" t="str">
        <f aca="false">IF(LEN(DAY(G61))=1,CONCATENATE("0",DAY(G61)),DAY(G61))&amp;IF(LEN(MONTH(G61))=1,CONCATENATE("0",MONTH(G61)),MONTH(G61))&amp;RIGHT(YEAR(G61),2)</f>
        <v>201014</v>
      </c>
      <c r="I61" s="15" t="n">
        <f aca="false">COUNTIF(Table9[Kode Ttl],Table9[[#This Row],[Kode Ttl]])</f>
        <v>1</v>
      </c>
      <c r="J61" s="16" t="n">
        <v>1</v>
      </c>
      <c r="K61" s="11" t="s">
        <v>104</v>
      </c>
      <c r="L61" s="17" t="str">
        <f aca="false">IF(ISBLANK(Table9[[#This Row],[Kelas]]),"mhon isi kelas masuk",2&amp;2122&amp;TEXT(Table9[[#This Row],[Kelas]],"00")&amp;IF(F61="laki-laki",1,IF(F61="perempuan",2,"errorr"))&amp;TEXT(A61,"000"))</f>
        <v>22122011060</v>
      </c>
      <c r="M61" s="13" t="str">
        <f aca="false">H61&amp;3&amp;TEXT(J61,"00")&amp;1</f>
        <v>2010143011</v>
      </c>
      <c r="N61" s="13" t="str">
        <f aca="false">H61&amp;3&amp;TEXT(J61,"00")&amp;2</f>
        <v>2010143012</v>
      </c>
      <c r="O61" s="13" t="str">
        <f aca="false">LOWER(Table9[[#This Row],[Nama Panggilan]]&amp;Table9[[#This Row],[NIPD]])&amp;"@sekolahauliya.sch.id"</f>
        <v>ais/geisy22122011060@sekolahauliya.sch.id</v>
      </c>
      <c r="P61" s="11"/>
    </row>
    <row r="62" customFormat="false" ht="15" hidden="false" customHeight="false" outlineLevel="0" collapsed="false">
      <c r="A62" s="10" t="n">
        <f aca="false">IF(B62="","",COUNTA($B$2:B62))</f>
        <v>61</v>
      </c>
      <c r="B62" s="11" t="s">
        <v>34065</v>
      </c>
      <c r="C62" s="12" t="str">
        <f aca="false">INDEX(Table11[Nama],MATCH(Table9[[#This Row],[Id_Daftar]],Table11[Id_Daftar],0))</f>
        <v>ALESHA CLEONEFA DERISTIAN</v>
      </c>
      <c r="D62" s="13" t="str">
        <f aca="false">INDEX(Table11[Nama Panggilan],MATCH(Table9[[#This Row],[Id_Daftar]],Table11[Id_Daftar],0))</f>
        <v>ALESHA</v>
      </c>
      <c r="E62" s="13" t="str">
        <f aca="false">INDEX(Table11[Tahun Ajaran],MATCH(Table9[[#This Row],[Id_Daftar]],Table11[Id_Daftar],0))</f>
        <v>2021/2022</v>
      </c>
      <c r="F62" s="13" t="str">
        <f aca="false">INDEX(Table11[JK],MATCH(Table9[[#This Row],[Id_Daftar]],Table11[Id_Daftar],0))</f>
        <v>Perempuan</v>
      </c>
      <c r="G62" s="29" t="str">
        <f aca="false">INDEX(Table11[Tanggal Lahir],MATCH(Table9[[#This Row],[Id_Daftar]],Table11[Id_Daftar],0))</f>
        <v>2015-02-21</v>
      </c>
      <c r="H62" s="13" t="str">
        <f aca="false">IF(LEN(DAY(G62))=1,CONCATENATE("0",DAY(G62)),DAY(G62))&amp;IF(LEN(MONTH(G62))=1,CONCATENATE("0",MONTH(G62)),MONTH(G62))&amp;RIGHT(YEAR(G62),2)</f>
        <v>210215</v>
      </c>
      <c r="I62" s="15" t="n">
        <f aca="false">COUNTIF(Table9[Kode Ttl],Table9[[#This Row],[Kode Ttl]])</f>
        <v>3</v>
      </c>
      <c r="J62" s="16" t="n">
        <v>2</v>
      </c>
      <c r="K62" s="11" t="s">
        <v>104</v>
      </c>
      <c r="L62" s="17" t="str">
        <f aca="false">IF(ISBLANK(Table9[[#This Row],[Kelas]]),"mhon isi kelas masuk",2&amp;2122&amp;TEXT(Table9[[#This Row],[Kelas]],"00")&amp;IF(F62="laki-laki",1,IF(F62="perempuan",2,"errorr"))&amp;TEXT(A62,"000"))</f>
        <v>22122012061</v>
      </c>
      <c r="M62" s="13" t="str">
        <f aca="false">H62&amp;3&amp;TEXT(J62,"00")&amp;1</f>
        <v>2102153021</v>
      </c>
      <c r="N62" s="13" t="str">
        <f aca="false">H62&amp;3&amp;TEXT(J62,"00")&amp;2</f>
        <v>2102153022</v>
      </c>
      <c r="O62" s="13" t="str">
        <f aca="false">LOWER(Table9[[#This Row],[Nama Panggilan]]&amp;Table9[[#This Row],[NIPD]])&amp;"@sekolahauliya.sch.id"</f>
        <v>alesha22122012061@sekolahauliya.sch.id</v>
      </c>
      <c r="P62" s="11"/>
    </row>
    <row r="63" customFormat="false" ht="15" hidden="false" customHeight="false" outlineLevel="0" collapsed="false">
      <c r="A63" s="10" t="n">
        <f aca="false">IF(B63="","",COUNTA($B$2:B63))</f>
        <v>62</v>
      </c>
      <c r="B63" s="11" t="s">
        <v>30801</v>
      </c>
      <c r="C63" s="12" t="str">
        <f aca="false">INDEX(Table11[Nama],MATCH(Table9[[#This Row],[Id_Daftar]],Table11[Id_Daftar],0))</f>
        <v>ALEXANDRA NICHOLE PRAKOSO</v>
      </c>
      <c r="D63" s="13" t="str">
        <f aca="false">INDEX(Table11[Nama Panggilan],MATCH(Table9[[#This Row],[Id_Daftar]],Table11[Id_Daftar],0))</f>
        <v>NICHOLE</v>
      </c>
      <c r="E63" s="13" t="str">
        <f aca="false">INDEX(Table11[Tahun Ajaran],MATCH(Table9[[#This Row],[Id_Daftar]],Table11[Id_Daftar],0))</f>
        <v>2021/2022</v>
      </c>
      <c r="F63" s="13" t="str">
        <f aca="false">INDEX(Table11[JK],MATCH(Table9[[#This Row],[Id_Daftar]],Table11[Id_Daftar],0))</f>
        <v>Perempuan</v>
      </c>
      <c r="G63" s="29" t="str">
        <f aca="false">INDEX(Table11[Tanggal Lahir],MATCH(Table9[[#This Row],[Id_Daftar]],Table11[Id_Daftar],0))</f>
        <v>2014-11-14</v>
      </c>
      <c r="H63" s="13" t="str">
        <f aca="false">IF(LEN(DAY(G63))=1,CONCATENATE("0",DAY(G63)),DAY(G63))&amp;IF(LEN(MONTH(G63))=1,CONCATENATE("0",MONTH(G63)),MONTH(G63))&amp;RIGHT(YEAR(G63),2)</f>
        <v>141114</v>
      </c>
      <c r="I63" s="15" t="n">
        <f aca="false">COUNTIF(Table9[Kode Ttl],Table9[[#This Row],[Kode Ttl]])</f>
        <v>1</v>
      </c>
      <c r="J63" s="16" t="n">
        <v>1</v>
      </c>
      <c r="K63" s="11" t="s">
        <v>104</v>
      </c>
      <c r="L63" s="17" t="str">
        <f aca="false">IF(ISBLANK(Table9[[#This Row],[Kelas]]),"mhon isi kelas masuk",2&amp;2122&amp;TEXT(Table9[[#This Row],[Kelas]],"00")&amp;IF(F63="laki-laki",1,IF(F63="perempuan",2,"errorr"))&amp;TEXT(A63,"000"))</f>
        <v>22122012062</v>
      </c>
      <c r="M63" s="13" t="str">
        <f aca="false">H63&amp;3&amp;TEXT(J63,"00")&amp;1</f>
        <v>1411143011</v>
      </c>
      <c r="N63" s="13" t="str">
        <f aca="false">H63&amp;3&amp;TEXT(J63,"00")&amp;2</f>
        <v>1411143012</v>
      </c>
      <c r="O63" s="13" t="str">
        <f aca="false">LOWER(Table9[[#This Row],[Nama Panggilan]]&amp;Table9[[#This Row],[NIPD]])&amp;"@sekolahauliya.sch.id"</f>
        <v>nichole22122012062@sekolahauliya.sch.id</v>
      </c>
      <c r="P63" s="11"/>
    </row>
    <row r="64" customFormat="false" ht="15" hidden="false" customHeight="false" outlineLevel="0" collapsed="false">
      <c r="A64" s="10" t="n">
        <f aca="false">IF(B64="","",COUNTA($B$2:B64))</f>
        <v>63</v>
      </c>
      <c r="B64" s="24" t="s">
        <v>33926</v>
      </c>
      <c r="C64" s="30" t="str">
        <f aca="false">INDEX(Table11[Nama],MATCH(Table9[[#This Row],[Id_Daftar]],Table11[Id_Daftar],0))</f>
        <v>ALFARO MIKHAILA RAMADHAN HAMZAH</v>
      </c>
      <c r="D64" s="25" t="str">
        <f aca="false">INDEX(Table11[Nama Panggilan],MATCH(Table9[[#This Row],[Id_Daftar]],Table11[Id_Daftar],0))</f>
        <v>AL</v>
      </c>
      <c r="E64" s="25" t="str">
        <f aca="false">INDEX(Table11[Tahun Ajaran],MATCH(Table9[[#This Row],[Id_Daftar]],Table11[Id_Daftar],0))</f>
        <v>2021/2022</v>
      </c>
      <c r="F64" s="25" t="str">
        <f aca="false">INDEX(Table11[JK],MATCH(Table9[[#This Row],[Id_Daftar]],Table11[Id_Daftar],0))</f>
        <v>Laki-Laki</v>
      </c>
      <c r="G64" s="31" t="str">
        <f aca="false">INDEX(Table11[Tanggal Lahir],MATCH(Table9[[#This Row],[Id_Daftar]],Table11[Id_Daftar],0))</f>
        <v>2014-07-15</v>
      </c>
      <c r="H64" s="25" t="str">
        <f aca="false">IF(LEN(DAY(G64))=1,CONCATENATE("0",DAY(G64)),DAY(G64))&amp;IF(LEN(MONTH(G64))=1,CONCATENATE("0",MONTH(G64)),MONTH(G64))&amp;RIGHT(YEAR(G64),2)</f>
        <v>150714</v>
      </c>
      <c r="I64" s="27" t="n">
        <f aca="false">COUNTIF(Table9[Kode Ttl],Table9[[#This Row],[Kode Ttl]])</f>
        <v>1</v>
      </c>
      <c r="J64" s="28" t="n">
        <v>1</v>
      </c>
      <c r="K64" s="24" t="s">
        <v>104</v>
      </c>
      <c r="L64" s="17" t="str">
        <f aca="false">IF(ISBLANK(Table9[[#This Row],[Kelas]]),"mhon isi kelas masuk",2&amp;2122&amp;TEXT(Table9[[#This Row],[Kelas]],"00")&amp;IF(F64="laki-laki",1,IF(F64="perempuan",2,"errorr"))&amp;TEXT(A64,"000"))</f>
        <v>22122011063</v>
      </c>
      <c r="M64" s="25" t="str">
        <f aca="false">H64&amp;3&amp;TEXT(J64,"00")&amp;1</f>
        <v>1507143011</v>
      </c>
      <c r="N64" s="25" t="str">
        <f aca="false">H64&amp;3&amp;TEXT(J64,"00")&amp;2</f>
        <v>1507143012</v>
      </c>
      <c r="O64" s="25" t="str">
        <f aca="false">LOWER(Table9[[#This Row],[Nama Panggilan]]&amp;Table9[[#This Row],[NIPD]])&amp;"@sekolahauliya.sch.id"</f>
        <v>al22122011063@sekolahauliya.sch.id</v>
      </c>
      <c r="P64" s="24"/>
    </row>
    <row r="65" customFormat="false" ht="15" hidden="false" customHeight="false" outlineLevel="0" collapsed="false">
      <c r="A65" s="10" t="n">
        <f aca="false">IF(B65="","",COUNTA($B$2:B65))</f>
        <v>64</v>
      </c>
      <c r="B65" s="18" t="s">
        <v>35058</v>
      </c>
      <c r="C65" s="19" t="str">
        <f aca="false">INDEX(Table11[Nama],MATCH(Table9[[#This Row],[Id_Daftar]],Table11[Id_Daftar],0))</f>
        <v>ALIA NURCAHYA</v>
      </c>
      <c r="D65" s="20" t="str">
        <f aca="false">INDEX(Table11[Nama Panggilan],MATCH(Table9[[#This Row],[Id_Daftar]],Table11[Id_Daftar],0))</f>
        <v>ALIA</v>
      </c>
      <c r="E65" s="20" t="str">
        <f aca="false">INDEX(Table11[Tahun Ajaran],MATCH(Table9[[#This Row],[Id_Daftar]],Table11[Id_Daftar],0))</f>
        <v>2021/2022</v>
      </c>
      <c r="F65" s="20" t="str">
        <f aca="false">INDEX(Table11[JK],MATCH(Table9[[#This Row],[Id_Daftar]],Table11[Id_Daftar],0))</f>
        <v>Perempuan</v>
      </c>
      <c r="G65" s="32" t="str">
        <f aca="false">INDEX(Table11[Tanggal Lahir],MATCH(Table9[[#This Row],[Id_Daftar]],Table11[Id_Daftar],0))</f>
        <v>2014-09-07</v>
      </c>
      <c r="H65" s="20" t="str">
        <f aca="false">IF(LEN(DAY(G65))=1,CONCATENATE("0",DAY(G65)),DAY(G65))&amp;IF(LEN(MONTH(G65))=1,CONCATENATE("0",MONTH(G65)),MONTH(G65))&amp;RIGHT(YEAR(G65),2)</f>
        <v>070914</v>
      </c>
      <c r="I65" s="22" t="n">
        <f aca="false">COUNTIF(Table9[Kode Ttl],Table9[[#This Row],[Kode Ttl]])</f>
        <v>1</v>
      </c>
      <c r="J65" s="23" t="n">
        <v>1</v>
      </c>
      <c r="K65" s="18" t="s">
        <v>104</v>
      </c>
      <c r="L65" s="17" t="str">
        <f aca="false">IF(ISBLANK(Table9[[#This Row],[Kelas]]),"mhon isi kelas masuk",2&amp;2122&amp;TEXT(Table9[[#This Row],[Kelas]],"00")&amp;IF(F65="laki-laki",1,IF(F65="perempuan",2,"errorr"))&amp;TEXT(A65,"000"))</f>
        <v>22122012064</v>
      </c>
      <c r="M65" s="20" t="str">
        <f aca="false">H65&amp;3&amp;TEXT(J65,"00")&amp;1</f>
        <v>0709143011</v>
      </c>
      <c r="N65" s="20" t="str">
        <f aca="false">H65&amp;3&amp;TEXT(J65,"00")&amp;2</f>
        <v>0709143012</v>
      </c>
      <c r="O65" s="20" t="str">
        <f aca="false">LOWER(Table9[[#This Row],[Nama Panggilan]]&amp;Table9[[#This Row],[NIPD]])&amp;"@sekolahauliya.sch.id"</f>
        <v>alia22122012064@sekolahauliya.sch.id</v>
      </c>
      <c r="P65" s="18"/>
    </row>
    <row r="66" customFormat="false" ht="15" hidden="false" customHeight="false" outlineLevel="0" collapsed="false">
      <c r="A66" s="10" t="n">
        <f aca="false">IF(B66="","",COUNTA($B$2:B66))</f>
        <v>65</v>
      </c>
      <c r="B66" s="11" t="s">
        <v>32375</v>
      </c>
      <c r="C66" s="12" t="str">
        <f aca="false">INDEX(Table11[Nama],MATCH(Table9[[#This Row],[Id_Daftar]],Table11[Id_Daftar],0))</f>
        <v>ALIKA SHAKIRA PUTRI KIRANA</v>
      </c>
      <c r="D66" s="13" t="str">
        <f aca="false">INDEX(Table11[Nama Panggilan],MATCH(Table9[[#This Row],[Id_Daftar]],Table11[Id_Daftar],0))</f>
        <v>ALIKA</v>
      </c>
      <c r="E66" s="13" t="str">
        <f aca="false">INDEX(Table11[Tahun Ajaran],MATCH(Table9[[#This Row],[Id_Daftar]],Table11[Id_Daftar],0))</f>
        <v>2021/2022</v>
      </c>
      <c r="F66" s="13" t="str">
        <f aca="false">INDEX(Table11[JK],MATCH(Table9[[#This Row],[Id_Daftar]],Table11[Id_Daftar],0))</f>
        <v>Perempuan</v>
      </c>
      <c r="G66" s="29" t="str">
        <f aca="false">INDEX(Table11[Tanggal Lahir],MATCH(Table9[[#This Row],[Id_Daftar]],Table11[Id_Daftar],0))</f>
        <v>2014-08-06</v>
      </c>
      <c r="H66" s="13" t="str">
        <f aca="false">IF(LEN(DAY(G66))=1,CONCATENATE("0",DAY(G66)),DAY(G66))&amp;IF(LEN(MONTH(G66))=1,CONCATENATE("0",MONTH(G66)),MONTH(G66))&amp;RIGHT(YEAR(G66),2)</f>
        <v>060814</v>
      </c>
      <c r="I66" s="15" t="n">
        <f aca="false">COUNTIF(Table9[Kode Ttl],Table9[[#This Row],[Kode Ttl]])</f>
        <v>1</v>
      </c>
      <c r="J66" s="16" t="n">
        <v>1</v>
      </c>
      <c r="K66" s="11" t="s">
        <v>104</v>
      </c>
      <c r="L66" s="17" t="str">
        <f aca="false">IF(ISBLANK(Table9[[#This Row],[Kelas]]),"mhon isi kelas masuk",2&amp;2122&amp;TEXT(Table9[[#This Row],[Kelas]],"00")&amp;IF(F66="laki-laki",1,IF(F66="perempuan",2,"errorr"))&amp;TEXT(A66,"000"))</f>
        <v>22122012065</v>
      </c>
      <c r="M66" s="13" t="str">
        <f aca="false">H66&amp;3&amp;TEXT(J66,"00")&amp;1</f>
        <v>0608143011</v>
      </c>
      <c r="N66" s="13" t="str">
        <f aca="false">H66&amp;3&amp;TEXT(J66,"00")&amp;2</f>
        <v>0608143012</v>
      </c>
      <c r="O66" s="13" t="str">
        <f aca="false">LOWER(Table9[[#This Row],[Nama Panggilan]]&amp;Table9[[#This Row],[NIPD]])&amp;"@sekolahauliya.sch.id"</f>
        <v>alika22122012065@sekolahauliya.sch.id</v>
      </c>
      <c r="P66" s="11"/>
    </row>
    <row r="67" customFormat="false" ht="15" hidden="false" customHeight="false" outlineLevel="0" collapsed="false">
      <c r="A67" s="10" t="n">
        <f aca="false">IF(B67="","",COUNTA($B$2:B67))</f>
        <v>66</v>
      </c>
      <c r="B67" s="11" t="s">
        <v>31985</v>
      </c>
      <c r="C67" s="12" t="str">
        <f aca="false">INDEX(Table11[Nama],MATCH(Table9[[#This Row],[Id_Daftar]],Table11[Id_Daftar],0))</f>
        <v>ALKHAWARIZMI RAFFASYA IZZAN KHALIFA</v>
      </c>
      <c r="D67" s="13" t="str">
        <f aca="false">INDEX(Table11[Nama Panggilan],MATCH(Table9[[#This Row],[Id_Daftar]],Table11[Id_Daftar],0))</f>
        <v>ALKHA</v>
      </c>
      <c r="E67" s="13" t="str">
        <f aca="false">INDEX(Table11[Tahun Ajaran],MATCH(Table9[[#This Row],[Id_Daftar]],Table11[Id_Daftar],0))</f>
        <v>2021/2022</v>
      </c>
      <c r="F67" s="13" t="str">
        <f aca="false">INDEX(Table11[JK],MATCH(Table9[[#This Row],[Id_Daftar]],Table11[Id_Daftar],0))</f>
        <v>Laki-Laki</v>
      </c>
      <c r="G67" s="29" t="str">
        <f aca="false">INDEX(Table11[Tanggal Lahir],MATCH(Table9[[#This Row],[Id_Daftar]],Table11[Id_Daftar],0))</f>
        <v>2014-09-15</v>
      </c>
      <c r="H67" s="13" t="str">
        <f aca="false">IF(LEN(DAY(G67))=1,CONCATENATE("0",DAY(G67)),DAY(G67))&amp;IF(LEN(MONTH(G67))=1,CONCATENATE("0",MONTH(G67)),MONTH(G67))&amp;RIGHT(YEAR(G67),2)</f>
        <v>150914</v>
      </c>
      <c r="I67" s="15" t="n">
        <f aca="false">COUNTIF(Table9[Kode Ttl],Table9[[#This Row],[Kode Ttl]])</f>
        <v>1</v>
      </c>
      <c r="J67" s="16" t="n">
        <v>1</v>
      </c>
      <c r="K67" s="11" t="s">
        <v>104</v>
      </c>
      <c r="L67" s="17" t="str">
        <f aca="false">IF(ISBLANK(Table9[[#This Row],[Kelas]]),"mhon isi kelas masuk",2&amp;2122&amp;TEXT(Table9[[#This Row],[Kelas]],"00")&amp;IF(F67="laki-laki",1,IF(F67="perempuan",2,"errorr"))&amp;TEXT(A67,"000"))</f>
        <v>22122011066</v>
      </c>
      <c r="M67" s="13" t="str">
        <f aca="false">H67&amp;3&amp;TEXT(J67,"00")&amp;1</f>
        <v>1509143011</v>
      </c>
      <c r="N67" s="13" t="str">
        <f aca="false">H67&amp;3&amp;TEXT(J67,"00")&amp;2</f>
        <v>1509143012</v>
      </c>
      <c r="O67" s="13" t="str">
        <f aca="false">LOWER(Table9[[#This Row],[Nama Panggilan]]&amp;Table9[[#This Row],[NIPD]])&amp;"@sekolahauliya.sch.id"</f>
        <v>alkha22122011066@sekolahauliya.sch.id</v>
      </c>
      <c r="P67" s="11"/>
    </row>
    <row r="68" customFormat="false" ht="15" hidden="false" customHeight="false" outlineLevel="0" collapsed="false">
      <c r="A68" s="10" t="n">
        <f aca="false">IF(B68="","",COUNTA($B$2:B68))</f>
        <v>67</v>
      </c>
      <c r="B68" s="11" t="s">
        <v>31384</v>
      </c>
      <c r="C68" s="12" t="str">
        <f aca="false">INDEX(Table11[Nama],MATCH(Table9[[#This Row],[Id_Daftar]],Table11[Id_Daftar],0))</f>
        <v>AMIRA HANIFAH RAZIF</v>
      </c>
      <c r="D68" s="13" t="str">
        <f aca="false">INDEX(Table11[Nama Panggilan],MATCH(Table9[[#This Row],[Id_Daftar]],Table11[Id_Daftar],0))</f>
        <v>AMIRA</v>
      </c>
      <c r="E68" s="13" t="str">
        <f aca="false">INDEX(Table11[Tahun Ajaran],MATCH(Table9[[#This Row],[Id_Daftar]],Table11[Id_Daftar],0))</f>
        <v>2021/2022</v>
      </c>
      <c r="F68" s="13" t="str">
        <f aca="false">INDEX(Table11[JK],MATCH(Table9[[#This Row],[Id_Daftar]],Table11[Id_Daftar],0))</f>
        <v>Perempuan</v>
      </c>
      <c r="G68" s="29" t="str">
        <f aca="false">INDEX(Table11[Tanggal Lahir],MATCH(Table9[[#This Row],[Id_Daftar]],Table11[Id_Daftar],0))</f>
        <v>2015-04-16</v>
      </c>
      <c r="H68" s="13" t="str">
        <f aca="false">IF(LEN(DAY(G68))=1,CONCATENATE("0",DAY(G68)),DAY(G68))&amp;IF(LEN(MONTH(G68))=1,CONCATENATE("0",MONTH(G68)),MONTH(G68))&amp;RIGHT(YEAR(G68),2)</f>
        <v>160415</v>
      </c>
      <c r="I68" s="15" t="n">
        <f aca="false">COUNTIF(Table9[Kode Ttl],Table9[[#This Row],[Kode Ttl]])</f>
        <v>1</v>
      </c>
      <c r="J68" s="16" t="n">
        <v>1</v>
      </c>
      <c r="K68" s="11" t="s">
        <v>104</v>
      </c>
      <c r="L68" s="17" t="str">
        <f aca="false">IF(ISBLANK(Table9[[#This Row],[Kelas]]),"mhon isi kelas masuk",2&amp;2122&amp;TEXT(Table9[[#This Row],[Kelas]],"00")&amp;IF(F68="laki-laki",1,IF(F68="perempuan",2,"errorr"))&amp;TEXT(A68,"000"))</f>
        <v>22122012067</v>
      </c>
      <c r="M68" s="13" t="str">
        <f aca="false">H68&amp;3&amp;TEXT(J68,"00")&amp;1</f>
        <v>1604153011</v>
      </c>
      <c r="N68" s="13" t="str">
        <f aca="false">H68&amp;3&amp;TEXT(J68,"00")&amp;2</f>
        <v>1604153012</v>
      </c>
      <c r="O68" s="13" t="str">
        <f aca="false">LOWER(Table9[[#This Row],[Nama Panggilan]]&amp;Table9[[#This Row],[NIPD]])&amp;"@sekolahauliya.sch.id"</f>
        <v>amira22122012067@sekolahauliya.sch.id</v>
      </c>
      <c r="P68" s="11"/>
    </row>
    <row r="69" customFormat="false" ht="15" hidden="false" customHeight="false" outlineLevel="0" collapsed="false">
      <c r="A69" s="10" t="n">
        <f aca="false">IF(B69="","",COUNTA($B$2:B69))</f>
        <v>68</v>
      </c>
      <c r="B69" s="11" t="s">
        <v>31334</v>
      </c>
      <c r="C69" s="12" t="str">
        <f aca="false">INDEX(Table11[Nama],MATCH(Table9[[#This Row],[Id_Daftar]],Table11[Id_Daftar],0))</f>
        <v>AMIRA KHANZA SHIDQIA</v>
      </c>
      <c r="D69" s="13" t="str">
        <f aca="false">INDEX(Table11[Nama Panggilan],MATCH(Table9[[#This Row],[Id_Daftar]],Table11[Id_Daftar],0))</f>
        <v>AMIRA</v>
      </c>
      <c r="E69" s="13" t="str">
        <f aca="false">INDEX(Table11[Tahun Ajaran],MATCH(Table9[[#This Row],[Id_Daftar]],Table11[Id_Daftar],0))</f>
        <v>2021/2022</v>
      </c>
      <c r="F69" s="13" t="str">
        <f aca="false">INDEX(Table11[JK],MATCH(Table9[[#This Row],[Id_Daftar]],Table11[Id_Daftar],0))</f>
        <v>Perempuan</v>
      </c>
      <c r="G69" s="29" t="str">
        <f aca="false">INDEX(Table11[Tanggal Lahir],MATCH(Table9[[#This Row],[Id_Daftar]],Table11[Id_Daftar],0))</f>
        <v>2015-01-18</v>
      </c>
      <c r="H69" s="13" t="str">
        <f aca="false">IF(LEN(DAY(G69))=1,CONCATENATE("0",DAY(G69)),DAY(G69))&amp;IF(LEN(MONTH(G69))=1,CONCATENATE("0",MONTH(G69)),MONTH(G69))&amp;RIGHT(YEAR(G69),2)</f>
        <v>180115</v>
      </c>
      <c r="I69" s="15" t="n">
        <f aca="false">COUNTIF(Table9[Kode Ttl],Table9[[#This Row],[Kode Ttl]])</f>
        <v>1</v>
      </c>
      <c r="J69" s="16" t="n">
        <v>1</v>
      </c>
      <c r="K69" s="11" t="s">
        <v>104</v>
      </c>
      <c r="L69" s="17" t="str">
        <f aca="false">IF(ISBLANK(Table9[[#This Row],[Kelas]]),"mhon isi kelas masuk",2&amp;2122&amp;TEXT(Table9[[#This Row],[Kelas]],"00")&amp;IF(F69="laki-laki",1,IF(F69="perempuan",2,"errorr"))&amp;TEXT(A69,"000"))</f>
        <v>22122012068</v>
      </c>
      <c r="M69" s="13" t="str">
        <f aca="false">H69&amp;3&amp;TEXT(J69,"00")&amp;1</f>
        <v>1801153011</v>
      </c>
      <c r="N69" s="13" t="str">
        <f aca="false">H69&amp;3&amp;TEXT(J69,"00")&amp;2</f>
        <v>1801153012</v>
      </c>
      <c r="O69" s="13" t="str">
        <f aca="false">LOWER(Table9[[#This Row],[Nama Panggilan]]&amp;Table9[[#This Row],[NIPD]])&amp;"@sekolahauliya.sch.id"</f>
        <v>amira22122012068@sekolahauliya.sch.id</v>
      </c>
      <c r="P69" s="11"/>
    </row>
    <row r="70" customFormat="false" ht="15" hidden="false" customHeight="false" outlineLevel="0" collapsed="false">
      <c r="A70" s="10" t="n">
        <f aca="false">IF(B70="","",COUNTA($B$2:B70))</f>
        <v>69</v>
      </c>
      <c r="B70" s="24" t="s">
        <v>34035</v>
      </c>
      <c r="C70" s="30" t="str">
        <f aca="false">INDEX(Table11[Nama],MATCH(Table9[[#This Row],[Id_Daftar]],Table11[Id_Daftar],0))</f>
        <v>AMIRAH HASNA ASKANAH</v>
      </c>
      <c r="D70" s="25" t="str">
        <f aca="false">INDEX(Table11[Nama Panggilan],MATCH(Table9[[#This Row],[Id_Daftar]],Table11[Id_Daftar],0))</f>
        <v>MIRAH</v>
      </c>
      <c r="E70" s="25" t="str">
        <f aca="false">INDEX(Table11[Tahun Ajaran],MATCH(Table9[[#This Row],[Id_Daftar]],Table11[Id_Daftar],0))</f>
        <v>2021/2022</v>
      </c>
      <c r="F70" s="25" t="str">
        <f aca="false">INDEX(Table11[JK],MATCH(Table9[[#This Row],[Id_Daftar]],Table11[Id_Daftar],0))</f>
        <v>Perempuan</v>
      </c>
      <c r="G70" s="31" t="str">
        <f aca="false">INDEX(Table11[Tanggal Lahir],MATCH(Table9[[#This Row],[Id_Daftar]],Table11[Id_Daftar],0))</f>
        <v>2015-06-03</v>
      </c>
      <c r="H70" s="25" t="str">
        <f aca="false">IF(LEN(DAY(G70))=1,CONCATENATE("0",DAY(G70)),DAY(G70))&amp;IF(LEN(MONTH(G70))=1,CONCATENATE("0",MONTH(G70)),MONTH(G70))&amp;RIGHT(YEAR(G70),2)</f>
        <v>030615</v>
      </c>
      <c r="I70" s="27" t="n">
        <f aca="false">COUNTIF(Table9[Kode Ttl],Table9[[#This Row],[Kode Ttl]])</f>
        <v>1</v>
      </c>
      <c r="J70" s="28" t="n">
        <v>1</v>
      </c>
      <c r="K70" s="24" t="s">
        <v>104</v>
      </c>
      <c r="L70" s="17" t="str">
        <f aca="false">IF(ISBLANK(Table9[[#This Row],[Kelas]]),"mhon isi kelas masuk",2&amp;2122&amp;TEXT(Table9[[#This Row],[Kelas]],"00")&amp;IF(F70="laki-laki",1,IF(F70="perempuan",2,"errorr"))&amp;TEXT(A70,"000"))</f>
        <v>22122012069</v>
      </c>
      <c r="M70" s="25" t="str">
        <f aca="false">H70&amp;3&amp;TEXT(J70,"00")&amp;1</f>
        <v>0306153011</v>
      </c>
      <c r="N70" s="25" t="str">
        <f aca="false">H70&amp;3&amp;TEXT(J70,"00")&amp;2</f>
        <v>0306153012</v>
      </c>
      <c r="O70" s="25" t="str">
        <f aca="false">LOWER(Table9[[#This Row],[Nama Panggilan]]&amp;Table9[[#This Row],[NIPD]])&amp;"@sekolahauliya.sch.id"</f>
        <v>mirah22122012069@sekolahauliya.sch.id</v>
      </c>
      <c r="P70" s="24"/>
    </row>
    <row r="71" customFormat="false" ht="15" hidden="false" customHeight="false" outlineLevel="0" collapsed="false">
      <c r="A71" s="10" t="n">
        <f aca="false">IF(B71="","",COUNTA($B$2:B71))</f>
        <v>70</v>
      </c>
      <c r="B71" s="24" t="s">
        <v>32479</v>
      </c>
      <c r="C71" s="30" t="str">
        <f aca="false">INDEX(Table11[Nama],MATCH(Table9[[#This Row],[Id_Daftar]],Table11[Id_Daftar],0))</f>
        <v>ANANDARA QUEEN SERYN CRISNANDO</v>
      </c>
      <c r="D71" s="25" t="str">
        <f aca="false">INDEX(Table11[Nama Panggilan],MATCH(Table9[[#This Row],[Id_Daftar]],Table11[Id_Daftar],0))</f>
        <v>SERYN / NEBY</v>
      </c>
      <c r="E71" s="25" t="str">
        <f aca="false">INDEX(Table11[Tahun Ajaran],MATCH(Table9[[#This Row],[Id_Daftar]],Table11[Id_Daftar],0))</f>
        <v>2021/2022</v>
      </c>
      <c r="F71" s="25" t="str">
        <f aca="false">INDEX(Table11[JK],MATCH(Table9[[#This Row],[Id_Daftar]],Table11[Id_Daftar],0))</f>
        <v>Perempuan</v>
      </c>
      <c r="G71" s="31" t="str">
        <f aca="false">INDEX(Table11[Tanggal Lahir],MATCH(Table9[[#This Row],[Id_Daftar]],Table11[Id_Daftar],0))</f>
        <v>2015-07-04</v>
      </c>
      <c r="H71" s="25" t="str">
        <f aca="false">IF(LEN(DAY(G71))=1,CONCATENATE("0",DAY(G71)),DAY(G71))&amp;IF(LEN(MONTH(G71))=1,CONCATENATE("0",MONTH(G71)),MONTH(G71))&amp;RIGHT(YEAR(G71),2)</f>
        <v>040715</v>
      </c>
      <c r="I71" s="27" t="n">
        <f aca="false">COUNTIF(Table9[Kode Ttl],Table9[[#This Row],[Kode Ttl]])</f>
        <v>1</v>
      </c>
      <c r="J71" s="28" t="n">
        <v>1</v>
      </c>
      <c r="K71" s="24" t="s">
        <v>104</v>
      </c>
      <c r="L71" s="17" t="str">
        <f aca="false">IF(ISBLANK(Table9[[#This Row],[Kelas]]),"mhon isi kelas masuk",2&amp;2122&amp;TEXT(Table9[[#This Row],[Kelas]],"00")&amp;IF(F71="laki-laki",1,IF(F71="perempuan",2,"errorr"))&amp;TEXT(A71,"000"))</f>
        <v>22122012070</v>
      </c>
      <c r="M71" s="25" t="str">
        <f aca="false">H71&amp;3&amp;TEXT(J71,"00")&amp;1</f>
        <v>0407153011</v>
      </c>
      <c r="N71" s="25" t="str">
        <f aca="false">H71&amp;3&amp;TEXT(J71,"00")&amp;2</f>
        <v>0407153012</v>
      </c>
      <c r="O71" s="25" t="str">
        <f aca="false">LOWER(Table9[[#This Row],[Nama Panggilan]]&amp;Table9[[#This Row],[NIPD]])&amp;"@sekolahauliya.sch.id"</f>
        <v>seryn / neby22122012070@sekolahauliya.sch.id</v>
      </c>
      <c r="P71" s="24"/>
    </row>
    <row r="72" customFormat="false" ht="15" hidden="false" customHeight="false" outlineLevel="0" collapsed="false">
      <c r="A72" s="10" t="n">
        <f aca="false">IF(B72="","",COUNTA($B$2:B72))</f>
        <v>71</v>
      </c>
      <c r="B72" s="11" t="s">
        <v>32228</v>
      </c>
      <c r="C72" s="12" t="str">
        <f aca="false">INDEX(Table11[Nama],MATCH(Table9[[#This Row],[Id_Daftar]],Table11[Id_Daftar],0))</f>
        <v>ANDI DEWABRATA ACHMAD SESSU LANGANRO</v>
      </c>
      <c r="D72" s="13" t="str">
        <f aca="false">INDEX(Table11[Nama Panggilan],MATCH(Table9[[#This Row],[Id_Daftar]],Table11[Id_Daftar],0))</f>
        <v>ANDI ATA</v>
      </c>
      <c r="E72" s="13" t="str">
        <f aca="false">INDEX(Table11[Tahun Ajaran],MATCH(Table9[[#This Row],[Id_Daftar]],Table11[Id_Daftar],0))</f>
        <v>2021/2022</v>
      </c>
      <c r="F72" s="13" t="str">
        <f aca="false">INDEX(Table11[JK],MATCH(Table9[[#This Row],[Id_Daftar]],Table11[Id_Daftar],0))</f>
        <v>Laki-Laki</v>
      </c>
      <c r="G72" s="29" t="str">
        <f aca="false">INDEX(Table11[Tanggal Lahir],MATCH(Table9[[#This Row],[Id_Daftar]],Table11[Id_Daftar],0))</f>
        <v>2015-08-14</v>
      </c>
      <c r="H72" s="13" t="str">
        <f aca="false">IF(LEN(DAY(G72))=1,CONCATENATE("0",DAY(G72)),DAY(G72))&amp;IF(LEN(MONTH(G72))=1,CONCATENATE("0",MONTH(G72)),MONTH(G72))&amp;RIGHT(YEAR(G72),2)</f>
        <v>140815</v>
      </c>
      <c r="I72" s="15" t="n">
        <f aca="false">COUNTIF(Table9[Kode Ttl],Table9[[#This Row],[Kode Ttl]])</f>
        <v>1</v>
      </c>
      <c r="J72" s="16" t="n">
        <v>1</v>
      </c>
      <c r="K72" s="11" t="s">
        <v>104</v>
      </c>
      <c r="L72" s="17" t="str">
        <f aca="false">IF(ISBLANK(Table9[[#This Row],[Kelas]]),"mhon isi kelas masuk",2&amp;2122&amp;TEXT(Table9[[#This Row],[Kelas]],"00")&amp;IF(F72="laki-laki",1,IF(F72="perempuan",2,"errorr"))&amp;TEXT(A72,"000"))</f>
        <v>22122011071</v>
      </c>
      <c r="M72" s="13" t="str">
        <f aca="false">H72&amp;3&amp;TEXT(J72,"00")&amp;1</f>
        <v>1408153011</v>
      </c>
      <c r="N72" s="13" t="str">
        <f aca="false">H72&amp;3&amp;TEXT(J72,"00")&amp;2</f>
        <v>1408153012</v>
      </c>
      <c r="O72" s="13" t="str">
        <f aca="false">LOWER(Table9[[#This Row],[Nama Panggilan]]&amp;Table9[[#This Row],[NIPD]])&amp;"@sekolahauliya.sch.id"</f>
        <v>andi ata22122011071@sekolahauliya.sch.id</v>
      </c>
      <c r="P72" s="11"/>
    </row>
    <row r="73" customFormat="false" ht="15" hidden="false" customHeight="false" outlineLevel="0" collapsed="false">
      <c r="A73" s="10" t="n">
        <f aca="false">IF(B73="","",COUNTA($B$2:B73))</f>
        <v>72</v>
      </c>
      <c r="B73" s="11" t="s">
        <v>33441</v>
      </c>
      <c r="C73" s="12" t="str">
        <f aca="false">INDEX(Table11[Nama],MATCH(Table9[[#This Row],[Id_Daftar]],Table11[Id_Daftar],0))</f>
        <v>ANDRA EKA RAMADHAN</v>
      </c>
      <c r="D73" s="13" t="str">
        <f aca="false">INDEX(Table11[Nama Panggilan],MATCH(Table9[[#This Row],[Id_Daftar]],Table11[Id_Daftar],0))</f>
        <v>ANDRA</v>
      </c>
      <c r="E73" s="13" t="str">
        <f aca="false">INDEX(Table11[Tahun Ajaran],MATCH(Table9[[#This Row],[Id_Daftar]],Table11[Id_Daftar],0))</f>
        <v>2021/2022</v>
      </c>
      <c r="F73" s="13" t="str">
        <f aca="false">INDEX(Table11[JK],MATCH(Table9[[#This Row],[Id_Daftar]],Table11[Id_Daftar],0))</f>
        <v>Laki-Laki</v>
      </c>
      <c r="G73" s="29" t="str">
        <f aca="false">INDEX(Table11[Tanggal Lahir],MATCH(Table9[[#This Row],[Id_Daftar]],Table11[Id_Daftar],0))</f>
        <v>2014-07-04</v>
      </c>
      <c r="H73" s="13" t="str">
        <f aca="false">IF(LEN(DAY(G73))=1,CONCATENATE("0",DAY(G73)),DAY(G73))&amp;IF(LEN(MONTH(G73))=1,CONCATENATE("0",MONTH(G73)),MONTH(G73))&amp;RIGHT(YEAR(G73),2)</f>
        <v>040714</v>
      </c>
      <c r="I73" s="15" t="n">
        <f aca="false">COUNTIF(Table9[Kode Ttl],Table9[[#This Row],[Kode Ttl]])</f>
        <v>1</v>
      </c>
      <c r="J73" s="16" t="n">
        <v>1</v>
      </c>
      <c r="K73" s="11" t="s">
        <v>104</v>
      </c>
      <c r="L73" s="17" t="str">
        <f aca="false">IF(ISBLANK(Table9[[#This Row],[Kelas]]),"mhon isi kelas masuk",2&amp;2122&amp;TEXT(Table9[[#This Row],[Kelas]],"00")&amp;IF(F73="laki-laki",1,IF(F73="perempuan",2,"errorr"))&amp;TEXT(A73,"000"))</f>
        <v>22122011072</v>
      </c>
      <c r="M73" s="13" t="str">
        <f aca="false">H73&amp;3&amp;TEXT(J73,"00")&amp;1</f>
        <v>0407143011</v>
      </c>
      <c r="N73" s="13" t="str">
        <f aca="false">H73&amp;3&amp;TEXT(J73,"00")&amp;2</f>
        <v>0407143012</v>
      </c>
      <c r="O73" s="13" t="str">
        <f aca="false">LOWER(Table9[[#This Row],[Nama Panggilan]]&amp;Table9[[#This Row],[NIPD]])&amp;"@sekolahauliya.sch.id"</f>
        <v>andra22122011072@sekolahauliya.sch.id</v>
      </c>
      <c r="P73" s="11"/>
    </row>
    <row r="74" customFormat="false" ht="15" hidden="false" customHeight="false" outlineLevel="0" collapsed="false">
      <c r="A74" s="10" t="n">
        <f aca="false">IF(B74="","",COUNTA($B$2:B74))</f>
        <v>73</v>
      </c>
      <c r="B74" s="18" t="s">
        <v>35642</v>
      </c>
      <c r="C74" s="19" t="str">
        <f aca="false">INDEX(Table11[Nama],MATCH(Table9[[#This Row],[Id_Daftar]],Table11[Id_Daftar],0))</f>
        <v>ARVO ALKAVARO ARIFIN</v>
      </c>
      <c r="D74" s="20" t="str">
        <f aca="false">INDEX(Table11[Nama Panggilan],MATCH(Table9[[#This Row],[Id_Daftar]],Table11[Id_Daftar],0))</f>
        <v>ARVO</v>
      </c>
      <c r="E74" s="20" t="str">
        <f aca="false">INDEX(Table11[Tahun Ajaran],MATCH(Table9[[#This Row],[Id_Daftar]],Table11[Id_Daftar],0))</f>
        <v>2021/2022</v>
      </c>
      <c r="F74" s="20" t="str">
        <f aca="false">INDEX(Table11[JK],MATCH(Table9[[#This Row],[Id_Daftar]],Table11[Id_Daftar],0))</f>
        <v>Laki-Laki</v>
      </c>
      <c r="G74" s="32" t="str">
        <f aca="false">INDEX(Table11[Tanggal Lahir],MATCH(Table9[[#This Row],[Id_Daftar]],Table11[Id_Daftar],0))</f>
        <v>2015-02-21</v>
      </c>
      <c r="H74" s="20" t="str">
        <f aca="false">IF(LEN(DAY(G74))=1,CONCATENATE("0",DAY(G74)),DAY(G74))&amp;IF(LEN(MONTH(G74))=1,CONCATENATE("0",MONTH(G74)),MONTH(G74))&amp;RIGHT(YEAR(G74),2)</f>
        <v>210215</v>
      </c>
      <c r="I74" s="22" t="n">
        <f aca="false">COUNTIF(Table9[Kode Ttl],Table9[[#This Row],[Kode Ttl]])</f>
        <v>3</v>
      </c>
      <c r="J74" s="23" t="n">
        <v>3</v>
      </c>
      <c r="K74" s="18" t="s">
        <v>104</v>
      </c>
      <c r="L74" s="17" t="str">
        <f aca="false">IF(ISBLANK(Table9[[#This Row],[Kelas]]),"mhon isi kelas masuk",2&amp;2122&amp;TEXT(Table9[[#This Row],[Kelas]],"00")&amp;IF(F74="laki-laki",1,IF(F74="perempuan",2,"errorr"))&amp;TEXT(A74,"000"))</f>
        <v>22122011073</v>
      </c>
      <c r="M74" s="20" t="str">
        <f aca="false">H74&amp;3&amp;TEXT(J74,"00")&amp;1</f>
        <v>2102153031</v>
      </c>
      <c r="N74" s="20" t="str">
        <f aca="false">H74&amp;3&amp;TEXT(J74,"00")&amp;2</f>
        <v>2102153032</v>
      </c>
      <c r="O74" s="20" t="str">
        <f aca="false">LOWER(Table9[[#This Row],[Nama Panggilan]]&amp;Table9[[#This Row],[NIPD]])&amp;"@sekolahauliya.sch.id"</f>
        <v>arvo22122011073@sekolahauliya.sch.id</v>
      </c>
      <c r="P74" s="18"/>
    </row>
    <row r="75" customFormat="false" ht="15" hidden="false" customHeight="false" outlineLevel="0" collapsed="false">
      <c r="A75" s="10" t="n">
        <f aca="false">IF(B75="","",COUNTA($B$2:B75))</f>
        <v>74</v>
      </c>
      <c r="B75" s="24" t="s">
        <v>34945</v>
      </c>
      <c r="C75" s="30" t="str">
        <f aca="false">INDEX(Table11[Nama],MATCH(Table9[[#This Row],[Id_Daftar]],Table11[Id_Daftar],0))</f>
        <v>ASHEEFA RENATA YADI</v>
      </c>
      <c r="D75" s="25" t="str">
        <f aca="false">INDEX(Table11[Nama Panggilan],MATCH(Table9[[#This Row],[Id_Daftar]],Table11[Id_Daftar],0))</f>
        <v>SHEEFA</v>
      </c>
      <c r="E75" s="25" t="str">
        <f aca="false">INDEX(Table11[Tahun Ajaran],MATCH(Table9[[#This Row],[Id_Daftar]],Table11[Id_Daftar],0))</f>
        <v>2021/2022</v>
      </c>
      <c r="F75" s="25" t="str">
        <f aca="false">INDEX(Table11[JK],MATCH(Table9[[#This Row],[Id_Daftar]],Table11[Id_Daftar],0))</f>
        <v>Perempuan</v>
      </c>
      <c r="G75" s="33" t="str">
        <f aca="false">INDEX(Table11[Tanggal Lahir],MATCH(Table9[[#This Row],[Id_Daftar]],Table11[Id_Daftar],0))</f>
        <v>2015-03-08</v>
      </c>
      <c r="H75" s="25" t="str">
        <f aca="false">IF(LEN(DAY(G75))=1,CONCATENATE("0",DAY(G75)),DAY(G75))&amp;IF(LEN(MONTH(G75))=1,CONCATENATE("0",MONTH(G75)),MONTH(G75))&amp;RIGHT(YEAR(G75),2)</f>
        <v>080315</v>
      </c>
      <c r="I75" s="27" t="n">
        <f aca="false">COUNTIF(Table9[Kode Ttl],Table9[[#This Row],[Kode Ttl]])</f>
        <v>1</v>
      </c>
      <c r="J75" s="28" t="n">
        <v>1</v>
      </c>
      <c r="K75" s="24" t="s">
        <v>104</v>
      </c>
      <c r="L75" s="17" t="str">
        <f aca="false">IF(ISBLANK(Table9[[#This Row],[Kelas]]),"mhon isi kelas masuk",2&amp;2122&amp;TEXT(Table9[[#This Row],[Kelas]],"00")&amp;IF(F75="laki-laki",1,IF(F75="perempuan",2,"errorr"))&amp;TEXT(A75,"000"))</f>
        <v>22122012074</v>
      </c>
      <c r="M75" s="25" t="str">
        <f aca="false">H75&amp;3&amp;TEXT(J75,"00")&amp;1</f>
        <v>0803153011</v>
      </c>
      <c r="N75" s="25" t="str">
        <f aca="false">H75&amp;3&amp;TEXT(J75,"00")&amp;2</f>
        <v>0803153012</v>
      </c>
      <c r="O75" s="25" t="str">
        <f aca="false">LOWER(Table9[[#This Row],[Nama Panggilan]]&amp;Table9[[#This Row],[NIPD]])&amp;"@sekolahauliya.sch.id"</f>
        <v>sheefa22122012074@sekolahauliya.sch.id</v>
      </c>
      <c r="P75" s="24"/>
    </row>
    <row r="76" customFormat="false" ht="15" hidden="false" customHeight="false" outlineLevel="0" collapsed="false">
      <c r="A76" s="10" t="n">
        <f aca="false">IF(B76="","",COUNTA($B$2:B76))</f>
        <v>75</v>
      </c>
      <c r="B76" s="11" t="s">
        <v>31278</v>
      </c>
      <c r="C76" s="12" t="str">
        <f aca="false">INDEX(Table11[Nama],MATCH(Table9[[#This Row],[Id_Daftar]],Table11[Id_Daftar],0))</f>
        <v>ASHEERA RAHAJENG HERSAPUTRI</v>
      </c>
      <c r="D76" s="13" t="str">
        <f aca="false">INDEX(Table11[Nama Panggilan],MATCH(Table9[[#This Row],[Id_Daftar]],Table11[Id_Daftar],0))</f>
        <v>ASHEERA</v>
      </c>
      <c r="E76" s="13" t="str">
        <f aca="false">INDEX(Table11[Tahun Ajaran],MATCH(Table9[[#This Row],[Id_Daftar]],Table11[Id_Daftar],0))</f>
        <v>2021/2022</v>
      </c>
      <c r="F76" s="13" t="str">
        <f aca="false">INDEX(Table11[JK],MATCH(Table9[[#This Row],[Id_Daftar]],Table11[Id_Daftar],0))</f>
        <v>Perempuan</v>
      </c>
      <c r="G76" s="29" t="str">
        <f aca="false">INDEX(Table11[Tanggal Lahir],MATCH(Table9[[#This Row],[Id_Daftar]],Table11[Id_Daftar],0))</f>
        <v>2015-02-20</v>
      </c>
      <c r="H76" s="13" t="str">
        <f aca="false">IF(LEN(DAY(G76))=1,CONCATENATE("0",DAY(G76)),DAY(G76))&amp;IF(LEN(MONTH(G76))=1,CONCATENATE("0",MONTH(G76)),MONTH(G76))&amp;RIGHT(YEAR(G76),2)</f>
        <v>200215</v>
      </c>
      <c r="I76" s="15" t="n">
        <f aca="false">COUNTIF(Table9[Kode Ttl],Table9[[#This Row],[Kode Ttl]])</f>
        <v>1</v>
      </c>
      <c r="J76" s="16" t="n">
        <v>1</v>
      </c>
      <c r="K76" s="11" t="s">
        <v>104</v>
      </c>
      <c r="L76" s="17" t="str">
        <f aca="false">IF(ISBLANK(Table9[[#This Row],[Kelas]]),"mhon isi kelas masuk",2&amp;2122&amp;TEXT(Table9[[#This Row],[Kelas]],"00")&amp;IF(F76="laki-laki",1,IF(F76="perempuan",2,"errorr"))&amp;TEXT(A76,"000"))</f>
        <v>22122012075</v>
      </c>
      <c r="M76" s="13" t="str">
        <f aca="false">H76&amp;3&amp;TEXT(J76,"00")&amp;1</f>
        <v>2002153011</v>
      </c>
      <c r="N76" s="13" t="str">
        <f aca="false">H76&amp;3&amp;TEXT(J76,"00")&amp;2</f>
        <v>2002153012</v>
      </c>
      <c r="O76" s="13" t="str">
        <f aca="false">LOWER(Table9[[#This Row],[Nama Panggilan]]&amp;Table9[[#This Row],[NIPD]])&amp;"@sekolahauliya.sch.id"</f>
        <v>asheera22122012075@sekolahauliya.sch.id</v>
      </c>
      <c r="P76" s="11"/>
    </row>
    <row r="77" customFormat="false" ht="15" hidden="false" customHeight="false" outlineLevel="0" collapsed="false">
      <c r="A77" s="10" t="n">
        <f aca="false">IF(B77="","",COUNTA($B$2:B77))</f>
        <v>76</v>
      </c>
      <c r="B77" s="18" t="s">
        <v>34828</v>
      </c>
      <c r="C77" s="19" t="str">
        <f aca="false">INDEX(Table11[Nama],MATCH(Table9[[#This Row],[Id_Daftar]],Table11[Id_Daftar],0))</f>
        <v>AYSHA KANAYA EMILY</v>
      </c>
      <c r="D77" s="20" t="str">
        <f aca="false">INDEX(Table11[Nama Panggilan],MATCH(Table9[[#This Row],[Id_Daftar]],Table11[Id_Daftar],0))</f>
        <v>AYSHA</v>
      </c>
      <c r="E77" s="20" t="str">
        <f aca="false">INDEX(Table11[Tahun Ajaran],MATCH(Table9[[#This Row],[Id_Daftar]],Table11[Id_Daftar],0))</f>
        <v>2021/2022</v>
      </c>
      <c r="F77" s="20" t="str">
        <f aca="false">INDEX(Table11[JK],MATCH(Table9[[#This Row],[Id_Daftar]],Table11[Id_Daftar],0))</f>
        <v>Perempuan</v>
      </c>
      <c r="G77" s="32" t="str">
        <f aca="false">INDEX(Table11[Tanggal Lahir],MATCH(Table9[[#This Row],[Id_Daftar]],Table11[Id_Daftar],0))</f>
        <v>2015-07-10</v>
      </c>
      <c r="H77" s="20" t="str">
        <f aca="false">IF(LEN(DAY(G77))=1,CONCATENATE("0",DAY(G77)),DAY(G77))&amp;IF(LEN(MONTH(G77))=1,CONCATENATE("0",MONTH(G77)),MONTH(G77))&amp;RIGHT(YEAR(G77),2)</f>
        <v>100715</v>
      </c>
      <c r="I77" s="22" t="n">
        <f aca="false">COUNTIF(Table9[Kode Ttl],Table9[[#This Row],[Kode Ttl]])</f>
        <v>1</v>
      </c>
      <c r="J77" s="23" t="n">
        <v>1</v>
      </c>
      <c r="K77" s="18" t="s">
        <v>104</v>
      </c>
      <c r="L77" s="17" t="str">
        <f aca="false">IF(ISBLANK(Table9[[#This Row],[Kelas]]),"mhon isi kelas masuk",2&amp;2122&amp;TEXT(Table9[[#This Row],[Kelas]],"00")&amp;IF(F77="laki-laki",1,IF(F77="perempuan",2,"errorr"))&amp;TEXT(A77,"000"))</f>
        <v>22122012076</v>
      </c>
      <c r="M77" s="20" t="str">
        <f aca="false">H77&amp;3&amp;TEXT(J77,"00")&amp;1</f>
        <v>1007153011</v>
      </c>
      <c r="N77" s="20" t="str">
        <f aca="false">H77&amp;3&amp;TEXT(J77,"00")&amp;2</f>
        <v>1007153012</v>
      </c>
      <c r="O77" s="20" t="str">
        <f aca="false">LOWER(Table9[[#This Row],[Nama Panggilan]]&amp;Table9[[#This Row],[NIPD]])&amp;"@sekolahauliya.sch.id"</f>
        <v>aysha22122012076@sekolahauliya.sch.id</v>
      </c>
      <c r="P77" s="18"/>
    </row>
    <row r="78" customFormat="false" ht="15" hidden="false" customHeight="false" outlineLevel="0" collapsed="false">
      <c r="A78" s="10" t="n">
        <f aca="false">IF(B78="","",COUNTA($B$2:B78))</f>
        <v>77</v>
      </c>
      <c r="B78" s="24" t="s">
        <v>33773</v>
      </c>
      <c r="C78" s="30" t="str">
        <f aca="false">INDEX(Table11[Nama],MATCH(Table9[[#This Row],[Id_Daftar]],Table11[Id_Daftar],0))</f>
        <v>AZZAHRA KIRANI KOESSANTIARSO</v>
      </c>
      <c r="D78" s="25" t="str">
        <f aca="false">INDEX(Table11[Nama Panggilan],MATCH(Table9[[#This Row],[Id_Daftar]],Table11[Id_Daftar],0))</f>
        <v>KIRANI</v>
      </c>
      <c r="E78" s="25" t="str">
        <f aca="false">INDEX(Table11[Tahun Ajaran],MATCH(Table9[[#This Row],[Id_Daftar]],Table11[Id_Daftar],0))</f>
        <v>2021/2022</v>
      </c>
      <c r="F78" s="25" t="str">
        <f aca="false">INDEX(Table11[JK],MATCH(Table9[[#This Row],[Id_Daftar]],Table11[Id_Daftar],0))</f>
        <v>Perempuan</v>
      </c>
      <c r="G78" s="31" t="str">
        <f aca="false">INDEX(Table11[Tanggal Lahir],MATCH(Table9[[#This Row],[Id_Daftar]],Table11[Id_Daftar],0))</f>
        <v>2015-06-27</v>
      </c>
      <c r="H78" s="25" t="str">
        <f aca="false">IF(LEN(DAY(G78))=1,CONCATENATE("0",DAY(G78)),DAY(G78))&amp;IF(LEN(MONTH(G78))=1,CONCATENATE("0",MONTH(G78)),MONTH(G78))&amp;RIGHT(YEAR(G78),2)</f>
        <v>270615</v>
      </c>
      <c r="I78" s="27" t="n">
        <f aca="false">COUNTIF(Table9[Kode Ttl],Table9[[#This Row],[Kode Ttl]])</f>
        <v>1</v>
      </c>
      <c r="J78" s="28" t="n">
        <v>1</v>
      </c>
      <c r="K78" s="24" t="s">
        <v>104</v>
      </c>
      <c r="L78" s="17" t="str">
        <f aca="false">IF(ISBLANK(Table9[[#This Row],[Kelas]]),"mhon isi kelas masuk",2&amp;2122&amp;TEXT(Table9[[#This Row],[Kelas]],"00")&amp;IF(F78="laki-laki",1,IF(F78="perempuan",2,"errorr"))&amp;TEXT(A78,"000"))</f>
        <v>22122012077</v>
      </c>
      <c r="M78" s="25" t="str">
        <f aca="false">H78&amp;3&amp;TEXT(J78,"00")&amp;1</f>
        <v>2706153011</v>
      </c>
      <c r="N78" s="25" t="str">
        <f aca="false">H78&amp;3&amp;TEXT(J78,"00")&amp;2</f>
        <v>2706153012</v>
      </c>
      <c r="O78" s="25" t="str">
        <f aca="false">LOWER(Table9[[#This Row],[Nama Panggilan]]&amp;Table9[[#This Row],[NIPD]])&amp;"@sekolahauliya.sch.id"</f>
        <v>kirani22122012077@sekolahauliya.sch.id</v>
      </c>
      <c r="P78" s="24"/>
    </row>
    <row r="79" customFormat="false" ht="15" hidden="false" customHeight="false" outlineLevel="0" collapsed="false">
      <c r="A79" s="10" t="n">
        <f aca="false">IF(B79="","",COUNTA($B$2:B79))</f>
        <v>78</v>
      </c>
      <c r="B79" s="34" t="s">
        <v>35743</v>
      </c>
      <c r="C79" s="19" t="str">
        <f aca="false">INDEX(Table11[Nama],MATCH(Table9[[#This Row],[Id_Daftar]],Table11[Id_Daftar],0))</f>
        <v>BILAL IZZAT HUTAGALUNG</v>
      </c>
      <c r="D79" s="19" t="str">
        <f aca="false">INDEX(Table11[Nama Panggilan],MATCH(Table9[[#This Row],[Id_Daftar]],Table11[Id_Daftar],0))</f>
        <v>BILAL</v>
      </c>
      <c r="E79" s="19" t="str">
        <f aca="false">INDEX(Table11[Tahun Ajaran],MATCH(Table9[[#This Row],[Id_Daftar]],Table11[Id_Daftar],0))</f>
        <v>2021/2022</v>
      </c>
      <c r="F79" s="19" t="str">
        <f aca="false">INDEX(Table11[JK],MATCH(Table9[[#This Row],[Id_Daftar]],Table11[Id_Daftar],0))</f>
        <v>Laki-Laki</v>
      </c>
      <c r="G79" s="35" t="str">
        <f aca="false">INDEX(Table11[Tanggal Lahir],MATCH(Table9[[#This Row],[Id_Daftar]],Table11[Id_Daftar],0))</f>
        <v>2015-04-05</v>
      </c>
      <c r="H79" s="19" t="str">
        <f aca="false">IF(LEN(DAY(G79))=1,CONCATENATE("0",DAY(G79)),DAY(G79))&amp;IF(LEN(MONTH(G79))=1,CONCATENATE("0",MONTH(G79)),MONTH(G79))&amp;RIGHT(YEAR(G79),2)</f>
        <v>050415</v>
      </c>
      <c r="I79" s="36" t="n">
        <f aca="false">COUNTIF(Table9[Kode Ttl],Table9[[#This Row],[Kode Ttl]])</f>
        <v>1</v>
      </c>
      <c r="J79" s="37" t="n">
        <v>1</v>
      </c>
      <c r="K79" s="34" t="s">
        <v>104</v>
      </c>
      <c r="L79" s="17" t="str">
        <f aca="false">IF(ISBLANK(Table9[[#This Row],[Kelas]]),"mhon isi kelas masuk",2&amp;2122&amp;TEXT(Table9[[#This Row],[Kelas]],"00")&amp;IF(F79="laki-laki",1,IF(F79="perempuan",2,"errorr"))&amp;TEXT(A79,"000"))</f>
        <v>22122011078</v>
      </c>
      <c r="M79" s="19" t="str">
        <f aca="false">H79&amp;3&amp;TEXT(J79,"00")&amp;1</f>
        <v>0504153011</v>
      </c>
      <c r="N79" s="19" t="str">
        <f aca="false">H79&amp;3&amp;TEXT(J79,"00")&amp;2</f>
        <v>0504153012</v>
      </c>
      <c r="O79" s="19" t="str">
        <f aca="false">LOWER(Table9[[#This Row],[Nama Panggilan]]&amp;Table9[[#This Row],[NIPD]])&amp;"@sekolahauliya.sch.id"</f>
        <v>bilal22122011078@sekolahauliya.sch.id</v>
      </c>
      <c r="P79" s="34"/>
    </row>
    <row r="80" customFormat="false" ht="15" hidden="false" customHeight="false" outlineLevel="0" collapsed="false">
      <c r="A80" s="10" t="n">
        <f aca="false">IF(B80="","",COUNTA($B$2:B80))</f>
        <v>79</v>
      </c>
      <c r="B80" s="11" t="s">
        <v>30358</v>
      </c>
      <c r="C80" s="12" t="str">
        <f aca="false">INDEX(Table11[Nama],MATCH(Table9[[#This Row],[Id_Daftar]],Table11[Id_Daftar],0))</f>
        <v>CALIEF ALBY ARGANI</v>
      </c>
      <c r="D80" s="13" t="str">
        <f aca="false">INDEX(Table11[Nama Panggilan],MATCH(Table9[[#This Row],[Id_Daftar]],Table11[Id_Daftar],0))</f>
        <v>CALIEF</v>
      </c>
      <c r="E80" s="13" t="str">
        <f aca="false">INDEX(Table11[Tahun Ajaran],MATCH(Table9[[#This Row],[Id_Daftar]],Table11[Id_Daftar],0))</f>
        <v>2021/2022</v>
      </c>
      <c r="F80" s="13" t="str">
        <f aca="false">INDEX(Table11[JK],MATCH(Table9[[#This Row],[Id_Daftar]],Table11[Id_Daftar],0))</f>
        <v>Laki-Laki</v>
      </c>
      <c r="G80" s="29" t="str">
        <f aca="false">INDEX(Table11[Tanggal Lahir],MATCH(Table9[[#This Row],[Id_Daftar]],Table11[Id_Daftar],0))</f>
        <v>2014-11-17</v>
      </c>
      <c r="H80" s="13" t="str">
        <f aca="false">IF(LEN(DAY(G80))=1,CONCATENATE("0",DAY(G80)),DAY(G80))&amp;IF(LEN(MONTH(G80))=1,CONCATENATE("0",MONTH(G80)),MONTH(G80))&amp;RIGHT(YEAR(G80),2)</f>
        <v>171114</v>
      </c>
      <c r="I80" s="15" t="n">
        <f aca="false">COUNTIF(Table9[Kode Ttl],Table9[[#This Row],[Kode Ttl]])</f>
        <v>1</v>
      </c>
      <c r="J80" s="16" t="n">
        <v>1</v>
      </c>
      <c r="K80" s="11" t="s">
        <v>104</v>
      </c>
      <c r="L80" s="17" t="str">
        <f aca="false">IF(ISBLANK(Table9[[#This Row],[Kelas]]),"mhon isi kelas masuk",2&amp;2122&amp;TEXT(Table9[[#This Row],[Kelas]],"00")&amp;IF(F80="laki-laki",1,IF(F80="perempuan",2,"errorr"))&amp;TEXT(A80,"000"))</f>
        <v>22122011079</v>
      </c>
      <c r="M80" s="13" t="str">
        <f aca="false">H80&amp;3&amp;TEXT(J80,"00")&amp;1</f>
        <v>1711143011</v>
      </c>
      <c r="N80" s="13" t="str">
        <f aca="false">H80&amp;3&amp;TEXT(J80,"00")&amp;2</f>
        <v>1711143012</v>
      </c>
      <c r="O80" s="13" t="str">
        <f aca="false">LOWER(Table9[[#This Row],[Nama Panggilan]]&amp;Table9[[#This Row],[NIPD]])&amp;"@sekolahauliya.sch.id"</f>
        <v>calief22122011079@sekolahauliya.sch.id</v>
      </c>
      <c r="P80" s="11"/>
    </row>
    <row r="81" customFormat="false" ht="15" hidden="false" customHeight="false" outlineLevel="0" collapsed="false">
      <c r="A81" s="10" t="n">
        <f aca="false">IF(B81="","",COUNTA($B$2:B81))</f>
        <v>80</v>
      </c>
      <c r="B81" s="11" t="s">
        <v>30010</v>
      </c>
      <c r="C81" s="13" t="str">
        <f aca="false">INDEX(Table11[Nama],MATCH(Table9[[#This Row],[Id_Daftar]],Table11[Id_Daftar],0))</f>
        <v>CHAYRA MAZAYA </v>
      </c>
      <c r="D81" s="13" t="str">
        <f aca="false">INDEX(Table11[Nama Panggilan],MATCH(Table9[[#This Row],[Id_Daftar]],Table11[Id_Daftar],0))</f>
        <v>RAYA</v>
      </c>
      <c r="E81" s="13" t="str">
        <f aca="false">INDEX(Table11[Tahun Ajaran],MATCH(Table9[[#This Row],[Id_Daftar]],Table11[Id_Daftar],0))</f>
        <v>2021/2022</v>
      </c>
      <c r="F81" s="13" t="str">
        <f aca="false">INDEX(Table11[JK],MATCH(Table9[[#This Row],[Id_Daftar]],Table11[Id_Daftar],0))</f>
        <v>Perempuan</v>
      </c>
      <c r="G81" s="29" t="str">
        <f aca="false">INDEX(Table11[Tanggal Lahir],MATCH(Table9[[#This Row],[Id_Daftar]],Table11[Id_Daftar],0))</f>
        <v>2014-11-26</v>
      </c>
      <c r="H81" s="13" t="str">
        <f aca="false">IF(LEN(DAY(G81))=1,CONCATENATE("0",DAY(G81)),DAY(G81))&amp;IF(LEN(MONTH(G81))=1,CONCATENATE("0",MONTH(G81)),MONTH(G81))&amp;RIGHT(YEAR(G81),2)</f>
        <v>261114</v>
      </c>
      <c r="I81" s="15" t="n">
        <f aca="false">COUNTIF(Table9[Kode Ttl],Table9[[#This Row],[Kode Ttl]])</f>
        <v>1</v>
      </c>
      <c r="J81" s="16" t="n">
        <v>1</v>
      </c>
      <c r="K81" s="11" t="s">
        <v>104</v>
      </c>
      <c r="L81" s="17" t="str">
        <f aca="false">IF(ISBLANK(Table9[[#This Row],[Kelas]]),"mhon isi kelas masuk",2&amp;2122&amp;TEXT(Table9[[#This Row],[Kelas]],"00")&amp;IF(F81="laki-laki",1,IF(F81="perempuan",2,"errorr"))&amp;TEXT(A81,"000"))</f>
        <v>22122012080</v>
      </c>
      <c r="M81" s="13" t="str">
        <f aca="false">H81&amp;3&amp;TEXT(J81,"00")&amp;1</f>
        <v>2611143011</v>
      </c>
      <c r="N81" s="13" t="str">
        <f aca="false">H81&amp;3&amp;TEXT(J81,"00")&amp;2</f>
        <v>2611143012</v>
      </c>
      <c r="O81" s="13" t="str">
        <f aca="false">LOWER(Table9[[#This Row],[Nama Panggilan]]&amp;Table9[[#This Row],[NIPD]])&amp;"@sekolahauliya.sch.id"</f>
        <v>raya22122012080@sekolahauliya.sch.id</v>
      </c>
      <c r="P81" s="11"/>
    </row>
    <row r="82" customFormat="false" ht="15" hidden="false" customHeight="false" outlineLevel="0" collapsed="false">
      <c r="A82" s="10" t="n">
        <f aca="false">IF(B82="","",COUNTA($B$2:B82))</f>
        <v>81</v>
      </c>
      <c r="B82" s="11" t="s">
        <v>32397</v>
      </c>
      <c r="C82" s="12" t="str">
        <f aca="false">INDEX(Table11[Nama],MATCH(Table9[[#This Row],[Id_Daftar]],Table11[Id_Daftar],0))</f>
        <v>DAFFANDRYAN MUHAMMAD PRAMANTA</v>
      </c>
      <c r="D82" s="13" t="str">
        <f aca="false">INDEX(Table11[Nama Panggilan],MATCH(Table9[[#This Row],[Id_Daftar]],Table11[Id_Daftar],0))</f>
        <v>DAFFAN</v>
      </c>
      <c r="E82" s="13" t="str">
        <f aca="false">INDEX(Table11[Tahun Ajaran],MATCH(Table9[[#This Row],[Id_Daftar]],Table11[Id_Daftar],0))</f>
        <v>2021/2022</v>
      </c>
      <c r="F82" s="13" t="str">
        <f aca="false">INDEX(Table11[JK],MATCH(Table9[[#This Row],[Id_Daftar]],Table11[Id_Daftar],0))</f>
        <v>Laki-Laki</v>
      </c>
      <c r="G82" s="29" t="str">
        <f aca="false">INDEX(Table11[Tanggal Lahir],MATCH(Table9[[#This Row],[Id_Daftar]],Table11[Id_Daftar],0))</f>
        <v>2015-05-16</v>
      </c>
      <c r="H82" s="13" t="str">
        <f aca="false">IF(LEN(DAY(G82))=1,CONCATENATE("0",DAY(G82)),DAY(G82))&amp;IF(LEN(MONTH(G82))=1,CONCATENATE("0",MONTH(G82)),MONTH(G82))&amp;RIGHT(YEAR(G82),2)</f>
        <v>160515</v>
      </c>
      <c r="I82" s="15" t="n">
        <f aca="false">COUNTIF(Table9[Kode Ttl],Table9[[#This Row],[Kode Ttl]])</f>
        <v>1</v>
      </c>
      <c r="J82" s="16" t="n">
        <v>1</v>
      </c>
      <c r="K82" s="11" t="s">
        <v>104</v>
      </c>
      <c r="L82" s="17" t="str">
        <f aca="false">IF(ISBLANK(Table9[[#This Row],[Kelas]]),"mhon isi kelas masuk",2&amp;2122&amp;TEXT(Table9[[#This Row],[Kelas]],"00")&amp;IF(F82="laki-laki",1,IF(F82="perempuan",2,"errorr"))&amp;TEXT(A82,"000"))</f>
        <v>22122011081</v>
      </c>
      <c r="M82" s="13" t="str">
        <f aca="false">H82&amp;3&amp;TEXT(J82,"00")&amp;1</f>
        <v>1605153011</v>
      </c>
      <c r="N82" s="13" t="str">
        <f aca="false">H82&amp;3&amp;TEXT(J82,"00")&amp;2</f>
        <v>1605153012</v>
      </c>
      <c r="O82" s="13" t="str">
        <f aca="false">LOWER(Table9[[#This Row],[Nama Panggilan]]&amp;Table9[[#This Row],[NIPD]])&amp;"@sekolahauliya.sch.id"</f>
        <v>daffan22122011081@sekolahauliya.sch.id</v>
      </c>
      <c r="P82" s="11"/>
    </row>
    <row r="83" customFormat="false" ht="15" hidden="false" customHeight="false" outlineLevel="0" collapsed="false">
      <c r="A83" s="10" t="n">
        <f aca="false">IF(B83="","",COUNTA($B$2:B83))</f>
        <v>82</v>
      </c>
      <c r="B83" s="11" t="s">
        <v>31654</v>
      </c>
      <c r="C83" s="12" t="str">
        <f aca="false">INDEX(Table11[Nama],MATCH(Table9[[#This Row],[Id_Daftar]],Table11[Id_Daftar],0))</f>
        <v>DEEVA ZEVANNA PRADITIYO</v>
      </c>
      <c r="D83" s="13" t="str">
        <f aca="false">INDEX(Table11[Nama Panggilan],MATCH(Table9[[#This Row],[Id_Daftar]],Table11[Id_Daftar],0))</f>
        <v>DEEVA</v>
      </c>
      <c r="E83" s="13" t="str">
        <f aca="false">INDEX(Table11[Tahun Ajaran],MATCH(Table9[[#This Row],[Id_Daftar]],Table11[Id_Daftar],0))</f>
        <v>2021/2022</v>
      </c>
      <c r="F83" s="13" t="str">
        <f aca="false">INDEX(Table11[JK],MATCH(Table9[[#This Row],[Id_Daftar]],Table11[Id_Daftar],0))</f>
        <v>Perempuan</v>
      </c>
      <c r="G83" s="29" t="str">
        <f aca="false">INDEX(Table11[Tanggal Lahir],MATCH(Table9[[#This Row],[Id_Daftar]],Table11[Id_Daftar],0))</f>
        <v>2015-09-05</v>
      </c>
      <c r="H83" s="13" t="str">
        <f aca="false">IF(LEN(DAY(G83))=1,CONCATENATE("0",DAY(G83)),DAY(G83))&amp;IF(LEN(MONTH(G83))=1,CONCATENATE("0",MONTH(G83)),MONTH(G83))&amp;RIGHT(YEAR(G83),2)</f>
        <v>050915</v>
      </c>
      <c r="I83" s="15" t="n">
        <f aca="false">COUNTIF(Table9[Kode Ttl],Table9[[#This Row],[Kode Ttl]])</f>
        <v>2</v>
      </c>
      <c r="J83" s="16" t="n">
        <v>1</v>
      </c>
      <c r="K83" s="11" t="s">
        <v>104</v>
      </c>
      <c r="L83" s="17" t="str">
        <f aca="false">IF(ISBLANK(Table9[[#This Row],[Kelas]]),"mhon isi kelas masuk",2&amp;2122&amp;TEXT(Table9[[#This Row],[Kelas]],"00")&amp;IF(F83="laki-laki",1,IF(F83="perempuan",2,"errorr"))&amp;TEXT(A83,"000"))</f>
        <v>22122012082</v>
      </c>
      <c r="M83" s="13" t="str">
        <f aca="false">H83&amp;3&amp;TEXT(J83,"00")&amp;1</f>
        <v>0509153011</v>
      </c>
      <c r="N83" s="13" t="str">
        <f aca="false">H83&amp;3&amp;TEXT(J83,"00")&amp;2</f>
        <v>0509153012</v>
      </c>
      <c r="O83" s="13" t="str">
        <f aca="false">LOWER(Table9[[#This Row],[Nama Panggilan]]&amp;Table9[[#This Row],[NIPD]])&amp;"@sekolahauliya.sch.id"</f>
        <v>deeva22122012082@sekolahauliya.sch.id</v>
      </c>
      <c r="P83" s="11"/>
    </row>
    <row r="84" customFormat="false" ht="15" hidden="false" customHeight="false" outlineLevel="0" collapsed="false">
      <c r="A84" s="10" t="n">
        <f aca="false">IF(B84="","",COUNTA($B$2:B84))</f>
        <v>83</v>
      </c>
      <c r="B84" s="11" t="s">
        <v>32206</v>
      </c>
      <c r="C84" s="12" t="str">
        <f aca="false">INDEX(Table11[Nama],MATCH(Table9[[#This Row],[Id_Daftar]],Table11[Id_Daftar],0))</f>
        <v>DHIAJENG KARISSACITTA LUKMANTO</v>
      </c>
      <c r="D84" s="13" t="str">
        <f aca="false">INDEX(Table11[Nama Panggilan],MATCH(Table9[[#This Row],[Id_Daftar]],Table11[Id_Daftar],0))</f>
        <v>KARISSA</v>
      </c>
      <c r="E84" s="13" t="str">
        <f aca="false">INDEX(Table11[Tahun Ajaran],MATCH(Table9[[#This Row],[Id_Daftar]],Table11[Id_Daftar],0))</f>
        <v>2021/2022</v>
      </c>
      <c r="F84" s="13" t="str">
        <f aca="false">INDEX(Table11[JK],MATCH(Table9[[#This Row],[Id_Daftar]],Table11[Id_Daftar],0))</f>
        <v>Perempuan</v>
      </c>
      <c r="G84" s="29" t="str">
        <f aca="false">INDEX(Table11[Tanggal Lahir],MATCH(Table9[[#This Row],[Id_Daftar]],Table11[Id_Daftar],0))</f>
        <v>2015-06-19</v>
      </c>
      <c r="H84" s="13" t="str">
        <f aca="false">IF(LEN(DAY(G84))=1,CONCATENATE("0",DAY(G84)),DAY(G84))&amp;IF(LEN(MONTH(G84))=1,CONCATENATE("0",MONTH(G84)),MONTH(G84))&amp;RIGHT(YEAR(G84),2)</f>
        <v>190615</v>
      </c>
      <c r="I84" s="15" t="n">
        <f aca="false">COUNTIF(Table9[Kode Ttl],Table9[[#This Row],[Kode Ttl]])</f>
        <v>1</v>
      </c>
      <c r="J84" s="16" t="n">
        <v>1</v>
      </c>
      <c r="K84" s="11" t="s">
        <v>104</v>
      </c>
      <c r="L84" s="17" t="str">
        <f aca="false">IF(ISBLANK(Table9[[#This Row],[Kelas]]),"mhon isi kelas masuk",2&amp;2122&amp;TEXT(Table9[[#This Row],[Kelas]],"00")&amp;IF(F84="laki-laki",1,IF(F84="perempuan",2,"errorr"))&amp;TEXT(A84,"000"))</f>
        <v>22122012083</v>
      </c>
      <c r="M84" s="13" t="str">
        <f aca="false">H84&amp;3&amp;TEXT(J84,"00")&amp;1</f>
        <v>1906153011</v>
      </c>
      <c r="N84" s="13" t="str">
        <f aca="false">H84&amp;3&amp;TEXT(J84,"00")&amp;2</f>
        <v>1906153012</v>
      </c>
      <c r="O84" s="13" t="str">
        <f aca="false">LOWER(Table9[[#This Row],[Nama Panggilan]]&amp;Table9[[#This Row],[NIPD]])&amp;"@sekolahauliya.sch.id"</f>
        <v>karissa22122012083@sekolahauliya.sch.id</v>
      </c>
      <c r="P84" s="11"/>
    </row>
    <row r="85" customFormat="false" ht="15" hidden="false" customHeight="false" outlineLevel="0" collapsed="false">
      <c r="A85" s="10" t="n">
        <f aca="false">IF(B85="","",COUNTA($B$2:B85))</f>
        <v>84</v>
      </c>
      <c r="B85" s="11" t="s">
        <v>30763</v>
      </c>
      <c r="C85" s="12" t="str">
        <f aca="false">INDEX(Table11[Nama],MATCH(Table9[[#This Row],[Id_Daftar]],Table11[Id_Daftar],0))</f>
        <v>DIANDRA ALIFIA ZAKY</v>
      </c>
      <c r="D85" s="13" t="str">
        <f aca="false">INDEX(Table11[Nama Panggilan],MATCH(Table9[[#This Row],[Id_Daftar]],Table11[Id_Daftar],0))</f>
        <v>DIDI</v>
      </c>
      <c r="E85" s="13" t="str">
        <f aca="false">INDEX(Table11[Tahun Ajaran],MATCH(Table9[[#This Row],[Id_Daftar]],Table11[Id_Daftar],0))</f>
        <v>2021/2022</v>
      </c>
      <c r="F85" s="13" t="str">
        <f aca="false">INDEX(Table11[JK],MATCH(Table9[[#This Row],[Id_Daftar]],Table11[Id_Daftar],0))</f>
        <v>Perempuan</v>
      </c>
      <c r="G85" s="29" t="str">
        <f aca="false">INDEX(Table11[Tanggal Lahir],MATCH(Table9[[#This Row],[Id_Daftar]],Table11[Id_Daftar],0))</f>
        <v>2015-02-05</v>
      </c>
      <c r="H85" s="13" t="str">
        <f aca="false">IF(LEN(DAY(G85))=1,CONCATENATE("0",DAY(G85)),DAY(G85))&amp;IF(LEN(MONTH(G85))=1,CONCATENATE("0",MONTH(G85)),MONTH(G85))&amp;RIGHT(YEAR(G85),2)</f>
        <v>050215</v>
      </c>
      <c r="I85" s="15" t="n">
        <f aca="false">COUNTIF(Table9[Kode Ttl],Table9[[#This Row],[Kode Ttl]])</f>
        <v>1</v>
      </c>
      <c r="J85" s="16" t="n">
        <v>1</v>
      </c>
      <c r="K85" s="11" t="s">
        <v>104</v>
      </c>
      <c r="L85" s="17" t="str">
        <f aca="false">IF(ISBLANK(Table9[[#This Row],[Kelas]]),"mhon isi kelas masuk",2&amp;2122&amp;TEXT(Table9[[#This Row],[Kelas]],"00")&amp;IF(F85="laki-laki",1,IF(F85="perempuan",2,"errorr"))&amp;TEXT(A85,"000"))</f>
        <v>22122012084</v>
      </c>
      <c r="M85" s="13" t="str">
        <f aca="false">H85&amp;3&amp;TEXT(J85,"00")&amp;1</f>
        <v>0502153011</v>
      </c>
      <c r="N85" s="13" t="str">
        <f aca="false">H85&amp;3&amp;TEXT(J85,"00")&amp;2</f>
        <v>0502153012</v>
      </c>
      <c r="O85" s="13" t="str">
        <f aca="false">LOWER(Table9[[#This Row],[Nama Panggilan]]&amp;Table9[[#This Row],[NIPD]])&amp;"@sekolahauliya.sch.id"</f>
        <v>didi22122012084@sekolahauliya.sch.id</v>
      </c>
      <c r="P85" s="11"/>
    </row>
    <row r="86" customFormat="false" ht="15" hidden="false" customHeight="false" outlineLevel="0" collapsed="false">
      <c r="A86" s="10" t="n">
        <f aca="false">IF(B86="","",COUNTA($B$2:B86))</f>
        <v>85</v>
      </c>
      <c r="B86" s="11" t="s">
        <v>32300</v>
      </c>
      <c r="C86" s="12" t="str">
        <f aca="false">INDEX(Table11[Nama],MATCH(Table9[[#This Row],[Id_Daftar]],Table11[Id_Daftar],0))</f>
        <v>DINEJAD DEALOVA AL RASYID</v>
      </c>
      <c r="D86" s="13" t="str">
        <f aca="false">INDEX(Table11[Nama Panggilan],MATCH(Table9[[#This Row],[Id_Daftar]],Table11[Id_Daftar],0))</f>
        <v>AL RASYID</v>
      </c>
      <c r="E86" s="13" t="str">
        <f aca="false">INDEX(Table11[Tahun Ajaran],MATCH(Table9[[#This Row],[Id_Daftar]],Table11[Id_Daftar],0))</f>
        <v>2021/2022</v>
      </c>
      <c r="F86" s="13" t="str">
        <f aca="false">INDEX(Table11[JK],MATCH(Table9[[#This Row],[Id_Daftar]],Table11[Id_Daftar],0))</f>
        <v>Laki-Laki</v>
      </c>
      <c r="G86" s="29" t="str">
        <f aca="false">INDEX(Table11[Tanggal Lahir],MATCH(Table9[[#This Row],[Id_Daftar]],Table11[Id_Daftar],0))</f>
        <v>2014-05-11</v>
      </c>
      <c r="H86" s="13" t="str">
        <f aca="false">IF(LEN(DAY(G86))=1,CONCATENATE("0",DAY(G86)),DAY(G86))&amp;IF(LEN(MONTH(G86))=1,CONCATENATE("0",MONTH(G86)),MONTH(G86))&amp;RIGHT(YEAR(G86),2)</f>
        <v>110514</v>
      </c>
      <c r="I86" s="15" t="n">
        <f aca="false">COUNTIF(Table9[Kode Ttl],Table9[[#This Row],[Kode Ttl]])</f>
        <v>1</v>
      </c>
      <c r="J86" s="16" t="n">
        <v>1</v>
      </c>
      <c r="K86" s="11" t="s">
        <v>104</v>
      </c>
      <c r="L86" s="17" t="str">
        <f aca="false">IF(ISBLANK(Table9[[#This Row],[Kelas]]),"mhon isi kelas masuk",2&amp;2122&amp;TEXT(Table9[[#This Row],[Kelas]],"00")&amp;IF(F86="laki-laki",1,IF(F86="perempuan",2,"errorr"))&amp;TEXT(A86,"000"))</f>
        <v>22122011085</v>
      </c>
      <c r="M86" s="13" t="str">
        <f aca="false">H86&amp;3&amp;TEXT(J86,"00")&amp;1</f>
        <v>1105143011</v>
      </c>
      <c r="N86" s="13" t="str">
        <f aca="false">H86&amp;3&amp;TEXT(J86,"00")&amp;2</f>
        <v>1105143012</v>
      </c>
      <c r="O86" s="13" t="str">
        <f aca="false">LOWER(Table9[[#This Row],[Nama Panggilan]]&amp;Table9[[#This Row],[NIPD]])&amp;"@sekolahauliya.sch.id"</f>
        <v>al rasyid22122011085@sekolahauliya.sch.id</v>
      </c>
      <c r="P86" s="11"/>
    </row>
    <row r="87" customFormat="false" ht="15" hidden="false" customHeight="false" outlineLevel="0" collapsed="false">
      <c r="A87" s="10" t="n">
        <f aca="false">IF(B87="","",COUNTA($B$2:B87))</f>
        <v>86</v>
      </c>
      <c r="B87" s="24" t="s">
        <v>33935</v>
      </c>
      <c r="C87" s="30" t="str">
        <f aca="false">INDEX(Table11[Nama],MATCH(Table9[[#This Row],[Id_Daftar]],Table11[Id_Daftar],0))</f>
        <v>DYANDRA NUR AZILA</v>
      </c>
      <c r="D87" s="25" t="str">
        <f aca="false">INDEX(Table11[Nama Panggilan],MATCH(Table9[[#This Row],[Id_Daftar]],Table11[Id_Daftar],0))</f>
        <v>DYANDRA</v>
      </c>
      <c r="E87" s="25" t="str">
        <f aca="false">INDEX(Table11[Tahun Ajaran],MATCH(Table9[[#This Row],[Id_Daftar]],Table11[Id_Daftar],0))</f>
        <v>2021/2022</v>
      </c>
      <c r="F87" s="25" t="str">
        <f aca="false">INDEX(Table11[JK],MATCH(Table9[[#This Row],[Id_Daftar]],Table11[Id_Daftar],0))</f>
        <v>Perempuan</v>
      </c>
      <c r="G87" s="31" t="str">
        <f aca="false">INDEX(Table11[Tanggal Lahir],MATCH(Table9[[#This Row],[Id_Daftar]],Table11[Id_Daftar],0))</f>
        <v>2014-10-29</v>
      </c>
      <c r="H87" s="25" t="str">
        <f aca="false">IF(LEN(DAY(G87))=1,CONCATENATE("0",DAY(G87)),DAY(G87))&amp;IF(LEN(MONTH(G87))=1,CONCATENATE("0",MONTH(G87)),MONTH(G87))&amp;RIGHT(YEAR(G87),2)</f>
        <v>291014</v>
      </c>
      <c r="I87" s="27" t="n">
        <f aca="false">COUNTIF(Table9[Kode Ttl],Table9[[#This Row],[Kode Ttl]])</f>
        <v>1</v>
      </c>
      <c r="J87" s="28" t="n">
        <v>1</v>
      </c>
      <c r="K87" s="24" t="s">
        <v>104</v>
      </c>
      <c r="L87" s="17" t="str">
        <f aca="false">IF(ISBLANK(Table9[[#This Row],[Kelas]]),"mhon isi kelas masuk",2&amp;2122&amp;TEXT(Table9[[#This Row],[Kelas]],"00")&amp;IF(F87="laki-laki",1,IF(F87="perempuan",2,"errorr"))&amp;TEXT(A87,"000"))</f>
        <v>22122012086</v>
      </c>
      <c r="M87" s="25" t="str">
        <f aca="false">H87&amp;3&amp;TEXT(J87,"00")&amp;1</f>
        <v>2910143011</v>
      </c>
      <c r="N87" s="25" t="str">
        <f aca="false">H87&amp;3&amp;TEXT(J87,"00")&amp;2</f>
        <v>2910143012</v>
      </c>
      <c r="O87" s="25" t="str">
        <f aca="false">LOWER(Table9[[#This Row],[Nama Panggilan]]&amp;Table9[[#This Row],[NIPD]])&amp;"@sekolahauliya.sch.id"</f>
        <v>dyandra22122012086@sekolahauliya.sch.id</v>
      </c>
      <c r="P87" s="24"/>
    </row>
    <row r="88" customFormat="false" ht="15" hidden="false" customHeight="false" outlineLevel="0" collapsed="false">
      <c r="A88" s="10" t="n">
        <f aca="false">IF(B88="","",COUNTA($B$2:B88))</f>
        <v>87</v>
      </c>
      <c r="B88" s="18" t="s">
        <v>34367</v>
      </c>
      <c r="C88" s="19" t="str">
        <f aca="false">INDEX(Table11[Nama],MATCH(Table9[[#This Row],[Id_Daftar]],Table11[Id_Daftar],0))</f>
        <v>EHSAN MAHESWARA HARIMURTI</v>
      </c>
      <c r="D88" s="20" t="str">
        <f aca="false">INDEX(Table11[Nama Panggilan],MATCH(Table9[[#This Row],[Id_Daftar]],Table11[Id_Daftar],0))</f>
        <v>EHSAN</v>
      </c>
      <c r="E88" s="20" t="str">
        <f aca="false">INDEX(Table11[Tahun Ajaran],MATCH(Table9[[#This Row],[Id_Daftar]],Table11[Id_Daftar],0))</f>
        <v>2021/2022</v>
      </c>
      <c r="F88" s="20" t="str">
        <f aca="false">INDEX(Table11[JK],MATCH(Table9[[#This Row],[Id_Daftar]],Table11[Id_Daftar],0))</f>
        <v>Laki-Laki</v>
      </c>
      <c r="G88" s="38" t="str">
        <f aca="false">INDEX(Table11[Tanggal Lahir],MATCH(Table9[[#This Row],[Id_Daftar]],Table11[Id_Daftar],0))</f>
        <v>2014-10-14</v>
      </c>
      <c r="H88" s="20" t="str">
        <f aca="false">IF(LEN(DAY(G88))=1,CONCATENATE("0",DAY(G88)),DAY(G88))&amp;IF(LEN(MONTH(G88))=1,CONCATENATE("0",MONTH(G88)),MONTH(G88))&amp;RIGHT(YEAR(G88),2)</f>
        <v>141014</v>
      </c>
      <c r="I88" s="22" t="n">
        <f aca="false">COUNTIF(Table9[Kode Ttl],Table9[[#This Row],[Kode Ttl]])</f>
        <v>1</v>
      </c>
      <c r="J88" s="23" t="n">
        <v>1</v>
      </c>
      <c r="K88" s="18" t="s">
        <v>104</v>
      </c>
      <c r="L88" s="17" t="str">
        <f aca="false">IF(ISBLANK(Table9[[#This Row],[Kelas]]),"mhon isi kelas masuk",2&amp;2122&amp;TEXT(Table9[[#This Row],[Kelas]],"00")&amp;IF(F88="laki-laki",1,IF(F88="perempuan",2,"errorr"))&amp;TEXT(A88,"000"))</f>
        <v>22122011087</v>
      </c>
      <c r="M88" s="20" t="str">
        <f aca="false">H88&amp;3&amp;TEXT(J88,"00")&amp;1</f>
        <v>1410143011</v>
      </c>
      <c r="N88" s="20" t="str">
        <f aca="false">H88&amp;3&amp;TEXT(J88,"00")&amp;2</f>
        <v>1410143012</v>
      </c>
      <c r="O88" s="20" t="str">
        <f aca="false">LOWER(Table9[[#This Row],[Nama Panggilan]]&amp;Table9[[#This Row],[NIPD]])&amp;"@sekolahauliya.sch.id"</f>
        <v>ehsan22122011087@sekolahauliya.sch.id</v>
      </c>
      <c r="P88" s="18"/>
    </row>
    <row r="89" customFormat="false" ht="15" hidden="false" customHeight="false" outlineLevel="0" collapsed="false">
      <c r="A89" s="10" t="n">
        <f aca="false">IF(B89="","",COUNTA($B$2:B89))</f>
        <v>88</v>
      </c>
      <c r="B89" s="11" t="s">
        <v>32363</v>
      </c>
      <c r="C89" s="12" t="str">
        <f aca="false">INDEX(Table11[Nama],MATCH(Table9[[#This Row],[Id_Daftar]],Table11[Id_Daftar],0))</f>
        <v>ELVIN AL KHAIR PRAMANDA SASTRA ATMADJA</v>
      </c>
      <c r="D89" s="13" t="str">
        <f aca="false">INDEX(Table11[Nama Panggilan],MATCH(Table9[[#This Row],[Id_Daftar]],Table11[Id_Daftar],0))</f>
        <v>ELVIN</v>
      </c>
      <c r="E89" s="13" t="str">
        <f aca="false">INDEX(Table11[Tahun Ajaran],MATCH(Table9[[#This Row],[Id_Daftar]],Table11[Id_Daftar],0))</f>
        <v>2021/2022</v>
      </c>
      <c r="F89" s="13" t="str">
        <f aca="false">INDEX(Table11[JK],MATCH(Table9[[#This Row],[Id_Daftar]],Table11[Id_Daftar],0))</f>
        <v>Laki-Laki</v>
      </c>
      <c r="G89" s="29" t="str">
        <f aca="false">INDEX(Table11[Tanggal Lahir],MATCH(Table9[[#This Row],[Id_Daftar]],Table11[Id_Daftar],0))</f>
        <v>2015-02-03</v>
      </c>
      <c r="H89" s="13" t="str">
        <f aca="false">IF(LEN(DAY(G89))=1,CONCATENATE("0",DAY(G89)),DAY(G89))&amp;IF(LEN(MONTH(G89))=1,CONCATENATE("0",MONTH(G89)),MONTH(G89))&amp;RIGHT(YEAR(G89),2)</f>
        <v>030215</v>
      </c>
      <c r="I89" s="15" t="n">
        <f aca="false">COUNTIF(Table9[Kode Ttl],Table9[[#This Row],[Kode Ttl]])</f>
        <v>2</v>
      </c>
      <c r="J89" s="16" t="n">
        <v>1</v>
      </c>
      <c r="K89" s="11" t="s">
        <v>104</v>
      </c>
      <c r="L89" s="17" t="str">
        <f aca="false">IF(ISBLANK(Table9[[#This Row],[Kelas]]),"mhon isi kelas masuk",2&amp;2122&amp;TEXT(Table9[[#This Row],[Kelas]],"00")&amp;IF(F89="laki-laki",1,IF(F89="perempuan",2,"errorr"))&amp;TEXT(A89,"000"))</f>
        <v>22122011088</v>
      </c>
      <c r="M89" s="13" t="str">
        <f aca="false">H89&amp;3&amp;TEXT(J89,"00")&amp;1</f>
        <v>0302153011</v>
      </c>
      <c r="N89" s="13" t="str">
        <f aca="false">H89&amp;3&amp;TEXT(J89,"00")&amp;2</f>
        <v>0302153012</v>
      </c>
      <c r="O89" s="13" t="str">
        <f aca="false">LOWER(Table9[[#This Row],[Nama Panggilan]]&amp;Table9[[#This Row],[NIPD]])&amp;"@sekolahauliya.sch.id"</f>
        <v>elvin22122011088@sekolahauliya.sch.id</v>
      </c>
      <c r="P89" s="11"/>
    </row>
    <row r="90" customFormat="false" ht="15" hidden="false" customHeight="false" outlineLevel="0" collapsed="false">
      <c r="A90" s="10" t="n">
        <f aca="false">IF(B90="","",COUNTA($B$2:B90))</f>
        <v>89</v>
      </c>
      <c r="B90" s="24" t="s">
        <v>33046</v>
      </c>
      <c r="C90" s="30" t="str">
        <f aca="false">INDEX(Table11[Nama],MATCH(Table9[[#This Row],[Id_Daftar]],Table11[Id_Daftar],0))</f>
        <v>FADHLA FIORELLA LARASATI</v>
      </c>
      <c r="D90" s="25" t="str">
        <f aca="false">INDEX(Table11[Nama Panggilan],MATCH(Table9[[#This Row],[Id_Daftar]],Table11[Id_Daftar],0))</f>
        <v>FADHLA</v>
      </c>
      <c r="E90" s="25" t="str">
        <f aca="false">INDEX(Table11[Tahun Ajaran],MATCH(Table9[[#This Row],[Id_Daftar]],Table11[Id_Daftar],0))</f>
        <v>2021/2022</v>
      </c>
      <c r="F90" s="25" t="str">
        <f aca="false">INDEX(Table11[JK],MATCH(Table9[[#This Row],[Id_Daftar]],Table11[Id_Daftar],0))</f>
        <v>Perempuan</v>
      </c>
      <c r="G90" s="31" t="str">
        <f aca="false">INDEX(Table11[Tanggal Lahir],MATCH(Table9[[#This Row],[Id_Daftar]],Table11[Id_Daftar],0))</f>
        <v>2014-12-05</v>
      </c>
      <c r="H90" s="25" t="str">
        <f aca="false">IF(LEN(DAY(G90))=1,CONCATENATE("0",DAY(G90)),DAY(G90))&amp;IF(LEN(MONTH(G90))=1,CONCATENATE("0",MONTH(G90)),MONTH(G90))&amp;RIGHT(YEAR(G90),2)</f>
        <v>051214</v>
      </c>
      <c r="I90" s="27" t="n">
        <f aca="false">COUNTIF(Table9[Kode Ttl],Table9[[#This Row],[Kode Ttl]])</f>
        <v>1</v>
      </c>
      <c r="J90" s="28" t="n">
        <v>1</v>
      </c>
      <c r="K90" s="24" t="s">
        <v>104</v>
      </c>
      <c r="L90" s="17" t="str">
        <f aca="false">IF(ISBLANK(Table9[[#This Row],[Kelas]]),"mhon isi kelas masuk",2&amp;2122&amp;TEXT(Table9[[#This Row],[Kelas]],"00")&amp;IF(F90="laki-laki",1,IF(F90="perempuan",2,"errorr"))&amp;TEXT(A90,"000"))</f>
        <v>22122012089</v>
      </c>
      <c r="M90" s="25" t="str">
        <f aca="false">H90&amp;3&amp;TEXT(J90,"00")&amp;1</f>
        <v>0512143011</v>
      </c>
      <c r="N90" s="25" t="str">
        <f aca="false">H90&amp;3&amp;TEXT(J90,"00")&amp;2</f>
        <v>0512143012</v>
      </c>
      <c r="O90" s="25" t="str">
        <f aca="false">LOWER(Table9[[#This Row],[Nama Panggilan]]&amp;Table9[[#This Row],[NIPD]])&amp;"@sekolahauliya.sch.id"</f>
        <v>fadhla22122012089@sekolahauliya.sch.id</v>
      </c>
      <c r="P90" s="24"/>
    </row>
    <row r="91" customFormat="false" ht="15" hidden="false" customHeight="false" outlineLevel="0" collapsed="false">
      <c r="A91" s="10" t="n">
        <f aca="false">IF(B91="","",COUNTA($B$2:B91))</f>
        <v>90</v>
      </c>
      <c r="B91" s="18" t="s">
        <v>34254</v>
      </c>
      <c r="C91" s="19" t="str">
        <f aca="false">INDEX(Table11[Nama],MATCH(Table9[[#This Row],[Id_Daftar]],Table11[Id_Daftar],0))</f>
        <v>FAWWAZ ABQARY MUHAMMAD</v>
      </c>
      <c r="D91" s="20" t="str">
        <f aca="false">INDEX(Table11[Nama Panggilan],MATCH(Table9[[#This Row],[Id_Daftar]],Table11[Id_Daftar],0))</f>
        <v>FAWWAZ</v>
      </c>
      <c r="E91" s="20" t="str">
        <f aca="false">INDEX(Table11[Tahun Ajaran],MATCH(Table9[[#This Row],[Id_Daftar]],Table11[Id_Daftar],0))</f>
        <v>2021/2022</v>
      </c>
      <c r="F91" s="20" t="str">
        <f aca="false">INDEX(Table11[JK],MATCH(Table9[[#This Row],[Id_Daftar]],Table11[Id_Daftar],0))</f>
        <v>Laki-Laki</v>
      </c>
      <c r="G91" s="32" t="str">
        <f aca="false">INDEX(Table11[Tanggal Lahir],MATCH(Table9[[#This Row],[Id_Daftar]],Table11[Id_Daftar],0))</f>
        <v>2015-04-07</v>
      </c>
      <c r="H91" s="20" t="str">
        <f aca="false">IF(LEN(DAY(G91))=1,CONCATENATE("0",DAY(G91)),DAY(G91))&amp;IF(LEN(MONTH(G91))=1,CONCATENATE("0",MONTH(G91)),MONTH(G91))&amp;RIGHT(YEAR(G91),2)</f>
        <v>070415</v>
      </c>
      <c r="I91" s="22" t="n">
        <f aca="false">COUNTIF(Table9[Kode Ttl],Table9[[#This Row],[Kode Ttl]])</f>
        <v>1</v>
      </c>
      <c r="J91" s="23" t="n">
        <v>1</v>
      </c>
      <c r="K91" s="18" t="s">
        <v>104</v>
      </c>
      <c r="L91" s="17" t="str">
        <f aca="false">IF(ISBLANK(Table9[[#This Row],[Kelas]]),"mhon isi kelas masuk",2&amp;2122&amp;TEXT(Table9[[#This Row],[Kelas]],"00")&amp;IF(F91="laki-laki",1,IF(F91="perempuan",2,"errorr"))&amp;TEXT(A91,"000"))</f>
        <v>22122011090</v>
      </c>
      <c r="M91" s="20" t="str">
        <f aca="false">H91&amp;3&amp;TEXT(J91,"00")&amp;1</f>
        <v>0704153011</v>
      </c>
      <c r="N91" s="20" t="str">
        <f aca="false">H91&amp;3&amp;TEXT(J91,"00")&amp;2</f>
        <v>0704153012</v>
      </c>
      <c r="O91" s="20" t="str">
        <f aca="false">LOWER(Table9[[#This Row],[Nama Panggilan]]&amp;Table9[[#This Row],[NIPD]])&amp;"@sekolahauliya.sch.id"</f>
        <v>fawwaz22122011090@sekolahauliya.sch.id</v>
      </c>
      <c r="P91" s="18"/>
    </row>
    <row r="92" customFormat="false" ht="15" hidden="false" customHeight="false" outlineLevel="0" collapsed="false">
      <c r="A92" s="10" t="n">
        <f aca="false">IF(B92="","",COUNTA($B$2:B92))</f>
        <v>91</v>
      </c>
      <c r="B92" s="11" t="s">
        <v>33727</v>
      </c>
      <c r="C92" s="13" t="str">
        <f aca="false">INDEX(Table11[Nama],MATCH(Table9[[#This Row],[Id_Daftar]],Table11[Id_Daftar],0))</f>
        <v>FREYA AUDREY WILONA</v>
      </c>
      <c r="D92" s="13" t="str">
        <f aca="false">INDEX(Table11[Nama Panggilan],MATCH(Table9[[#This Row],[Id_Daftar]],Table11[Id_Daftar],0))</f>
        <v>AUDI</v>
      </c>
      <c r="E92" s="13" t="str">
        <f aca="false">INDEX(Table11[Tahun Ajaran],MATCH(Table9[[#This Row],[Id_Daftar]],Table11[Id_Daftar],0))</f>
        <v>2021/2022</v>
      </c>
      <c r="F92" s="13" t="str">
        <f aca="false">INDEX(Table11[JK],MATCH(Table9[[#This Row],[Id_Daftar]],Table11[Id_Daftar],0))</f>
        <v>Perempuan</v>
      </c>
      <c r="G92" s="29" t="str">
        <f aca="false">INDEX(Table11[Tanggal Lahir],MATCH(Table9[[#This Row],[Id_Daftar]],Table11[Id_Daftar],0))</f>
        <v>2014-12-16</v>
      </c>
      <c r="H92" s="13" t="str">
        <f aca="false">IF(LEN(DAY(G92))=1,CONCATENATE("0",DAY(G92)),DAY(G92))&amp;IF(LEN(MONTH(G92))=1,CONCATENATE("0",MONTH(G92)),MONTH(G92))&amp;RIGHT(YEAR(G92),2)</f>
        <v>161214</v>
      </c>
      <c r="I92" s="15" t="n">
        <f aca="false">COUNTIF(Table9[Kode Ttl],Table9[[#This Row],[Kode Ttl]])</f>
        <v>1</v>
      </c>
      <c r="J92" s="16" t="n">
        <v>1</v>
      </c>
      <c r="K92" s="11" t="s">
        <v>104</v>
      </c>
      <c r="L92" s="17" t="str">
        <f aca="false">IF(ISBLANK(Table9[[#This Row],[Kelas]]),"mhon isi kelas masuk",2&amp;2122&amp;TEXT(Table9[[#This Row],[Kelas]],"00")&amp;IF(F92="laki-laki",1,IF(F92="perempuan",2,"errorr"))&amp;TEXT(A92,"000"))</f>
        <v>22122012091</v>
      </c>
      <c r="M92" s="13" t="str">
        <f aca="false">H92&amp;3&amp;TEXT(J92,"00")&amp;1</f>
        <v>1612143011</v>
      </c>
      <c r="N92" s="13" t="str">
        <f aca="false">H92&amp;3&amp;TEXT(J92,"00")&amp;2</f>
        <v>1612143012</v>
      </c>
      <c r="O92" s="13" t="str">
        <f aca="false">LOWER(Table9[[#This Row],[Nama Panggilan]]&amp;Table9[[#This Row],[NIPD]])&amp;"@sekolahauliya.sch.id"</f>
        <v>audi22122012091@sekolahauliya.sch.id</v>
      </c>
      <c r="P92" s="11"/>
    </row>
    <row r="93" customFormat="false" ht="15" hidden="false" customHeight="false" outlineLevel="0" collapsed="false">
      <c r="A93" s="10" t="n">
        <f aca="false">IF(B93="","",COUNTA($B$2:B93))</f>
        <v>92</v>
      </c>
      <c r="B93" s="11" t="s">
        <v>33647</v>
      </c>
      <c r="C93" s="12" t="str">
        <f aca="false">INDEX(Table11[Nama],MATCH(Table9[[#This Row],[Id_Daftar]],Table11[Id_Daftar],0))</f>
        <v>HARITS AGLER AL FATIH HASIBUAN</v>
      </c>
      <c r="D93" s="13" t="str">
        <f aca="false">INDEX(Table11[Nama Panggilan],MATCH(Table9[[#This Row],[Id_Daftar]],Table11[Id_Daftar],0))</f>
        <v>AL</v>
      </c>
      <c r="E93" s="13" t="str">
        <f aca="false">INDEX(Table11[Tahun Ajaran],MATCH(Table9[[#This Row],[Id_Daftar]],Table11[Id_Daftar],0))</f>
        <v>2021/2022</v>
      </c>
      <c r="F93" s="13" t="str">
        <f aca="false">INDEX(Table11[JK],MATCH(Table9[[#This Row],[Id_Daftar]],Table11[Id_Daftar],0))</f>
        <v>Laki-Laki</v>
      </c>
      <c r="G93" s="29" t="str">
        <f aca="false">INDEX(Table11[Tanggal Lahir],MATCH(Table9[[#This Row],[Id_Daftar]],Table11[Id_Daftar],0))</f>
        <v>2014-12-29</v>
      </c>
      <c r="H93" s="13" t="str">
        <f aca="false">IF(LEN(DAY(G93))=1,CONCATENATE("0",DAY(G93)),DAY(G93))&amp;IF(LEN(MONTH(G93))=1,CONCATENATE("0",MONTH(G93)),MONTH(G93))&amp;RIGHT(YEAR(G93),2)</f>
        <v>291214</v>
      </c>
      <c r="I93" s="15" t="n">
        <f aca="false">COUNTIF(Table9[Kode Ttl],Table9[[#This Row],[Kode Ttl]])</f>
        <v>1</v>
      </c>
      <c r="J93" s="16" t="n">
        <v>1</v>
      </c>
      <c r="K93" s="11" t="s">
        <v>104</v>
      </c>
      <c r="L93" s="17" t="str">
        <f aca="false">IF(ISBLANK(Table9[[#This Row],[Kelas]]),"mhon isi kelas masuk",2&amp;2122&amp;TEXT(Table9[[#This Row],[Kelas]],"00")&amp;IF(F93="laki-laki",1,IF(F93="perempuan",2,"errorr"))&amp;TEXT(A93,"000"))</f>
        <v>22122011092</v>
      </c>
      <c r="M93" s="13" t="str">
        <f aca="false">H93&amp;3&amp;TEXT(J93,"00")&amp;1</f>
        <v>2912143011</v>
      </c>
      <c r="N93" s="13" t="str">
        <f aca="false">H93&amp;3&amp;TEXT(J93,"00")&amp;2</f>
        <v>2912143012</v>
      </c>
      <c r="O93" s="13" t="str">
        <f aca="false">LOWER(Table9[[#This Row],[Nama Panggilan]]&amp;Table9[[#This Row],[NIPD]])&amp;"@sekolahauliya.sch.id"</f>
        <v>al22122011092@sekolahauliya.sch.id</v>
      </c>
      <c r="P93" s="11"/>
    </row>
    <row r="94" customFormat="false" ht="15" hidden="false" customHeight="false" outlineLevel="0" collapsed="false">
      <c r="A94" s="10" t="n">
        <f aca="false">IF(B94="","",COUNTA($B$2:B94))</f>
        <v>93</v>
      </c>
      <c r="B94" s="11" t="s">
        <v>34351</v>
      </c>
      <c r="C94" s="12" t="str">
        <f aca="false">INDEX(Table11[Nama],MATCH(Table9[[#This Row],[Id_Daftar]],Table11[Id_Daftar],0))</f>
        <v>HASYA KEZIA ASHALINA</v>
      </c>
      <c r="D94" s="13" t="str">
        <f aca="false">INDEX(Table11[Nama Panggilan],MATCH(Table9[[#This Row],[Id_Daftar]],Table11[Id_Daftar],0))</f>
        <v>KEZIA</v>
      </c>
      <c r="E94" s="13" t="str">
        <f aca="false">INDEX(Table11[Tahun Ajaran],MATCH(Table9[[#This Row],[Id_Daftar]],Table11[Id_Daftar],0))</f>
        <v>2021/2022</v>
      </c>
      <c r="F94" s="13" t="str">
        <f aca="false">INDEX(Table11[JK],MATCH(Table9[[#This Row],[Id_Daftar]],Table11[Id_Daftar],0))</f>
        <v>Perempuan</v>
      </c>
      <c r="G94" s="29" t="str">
        <f aca="false">INDEX(Table11[Tanggal Lahir],MATCH(Table9[[#This Row],[Id_Daftar]],Table11[Id_Daftar],0))</f>
        <v>2014-06-10</v>
      </c>
      <c r="H94" s="13" t="str">
        <f aca="false">IF(LEN(DAY(G94))=1,CONCATENATE("0",DAY(G94)),DAY(G94))&amp;IF(LEN(MONTH(G94))=1,CONCATENATE("0",MONTH(G94)),MONTH(G94))&amp;RIGHT(YEAR(G94),2)</f>
        <v>100614</v>
      </c>
      <c r="I94" s="15" t="n">
        <f aca="false">COUNTIF(Table9[Kode Ttl],Table9[[#This Row],[Kode Ttl]])</f>
        <v>1</v>
      </c>
      <c r="J94" s="16" t="n">
        <v>1</v>
      </c>
      <c r="K94" s="11" t="s">
        <v>104</v>
      </c>
      <c r="L94" s="17" t="str">
        <f aca="false">IF(ISBLANK(Table9[[#This Row],[Kelas]]),"mhon isi kelas masuk",2&amp;2122&amp;TEXT(Table9[[#This Row],[Kelas]],"00")&amp;IF(F94="laki-laki",1,IF(F94="perempuan",2,"errorr"))&amp;TEXT(A94,"000"))</f>
        <v>22122012093</v>
      </c>
      <c r="M94" s="13" t="str">
        <f aca="false">H94&amp;3&amp;TEXT(J94,"00")&amp;1</f>
        <v>1006143011</v>
      </c>
      <c r="N94" s="13" t="str">
        <f aca="false">H94&amp;3&amp;TEXT(J94,"00")&amp;2</f>
        <v>1006143012</v>
      </c>
      <c r="O94" s="13" t="str">
        <f aca="false">LOWER(Table9[[#This Row],[Nama Panggilan]]&amp;Table9[[#This Row],[NIPD]])&amp;"@sekolahauliya.sch.id"</f>
        <v>kezia22122012093@sekolahauliya.sch.id</v>
      </c>
      <c r="P94" s="11"/>
    </row>
    <row r="95" customFormat="false" ht="15" hidden="false" customHeight="false" outlineLevel="0" collapsed="false">
      <c r="A95" s="10" t="n">
        <f aca="false">IF(B95="","",COUNTA($B$2:B95))</f>
        <v>94</v>
      </c>
      <c r="B95" s="11" t="s">
        <v>31906</v>
      </c>
      <c r="C95" s="12" t="str">
        <f aca="false">INDEX(Table11[Nama],MATCH(Table9[[#This Row],[Id_Daftar]],Table11[Id_Daftar],0))</f>
        <v>IRSYADUL ADHA ABYAZ PUTUT</v>
      </c>
      <c r="D95" s="13" t="str">
        <f aca="false">INDEX(Table11[Nama Panggilan],MATCH(Table9[[#This Row],[Id_Daftar]],Table11[Id_Daftar],0))</f>
        <v>ABYAZ</v>
      </c>
      <c r="E95" s="13" t="str">
        <f aca="false">INDEX(Table11[Tahun Ajaran],MATCH(Table9[[#This Row],[Id_Daftar]],Table11[Id_Daftar],0))</f>
        <v>2021/2022</v>
      </c>
      <c r="F95" s="13" t="str">
        <f aca="false">INDEX(Table11[JK],MATCH(Table9[[#This Row],[Id_Daftar]],Table11[Id_Daftar],0))</f>
        <v>Laki-Laki</v>
      </c>
      <c r="G95" s="29" t="str">
        <f aca="false">INDEX(Table11[Tanggal Lahir],MATCH(Table9[[#This Row],[Id_Daftar]],Table11[Id_Daftar],0))</f>
        <v>2014-10-04</v>
      </c>
      <c r="H95" s="13" t="str">
        <f aca="false">IF(LEN(DAY(G95))=1,CONCATENATE("0",DAY(G95)),DAY(G95))&amp;IF(LEN(MONTH(G95))=1,CONCATENATE("0",MONTH(G95)),MONTH(G95))&amp;RIGHT(YEAR(G95),2)</f>
        <v>041014</v>
      </c>
      <c r="I95" s="15" t="n">
        <f aca="false">COUNTIF(Table9[Kode Ttl],Table9[[#This Row],[Kode Ttl]])</f>
        <v>1</v>
      </c>
      <c r="J95" s="16" t="n">
        <v>1</v>
      </c>
      <c r="K95" s="11" t="s">
        <v>104</v>
      </c>
      <c r="L95" s="17" t="str">
        <f aca="false">IF(ISBLANK(Table9[[#This Row],[Kelas]]),"mhon isi kelas masuk",2&amp;2122&amp;TEXT(Table9[[#This Row],[Kelas]],"00")&amp;IF(F95="laki-laki",1,IF(F95="perempuan",2,"errorr"))&amp;TEXT(A95,"000"))</f>
        <v>22122011094</v>
      </c>
      <c r="M95" s="13" t="str">
        <f aca="false">H95&amp;3&amp;TEXT(J95,"00")&amp;1</f>
        <v>0410143011</v>
      </c>
      <c r="N95" s="13" t="str">
        <f aca="false">H95&amp;3&amp;TEXT(J95,"00")&amp;2</f>
        <v>0410143012</v>
      </c>
      <c r="O95" s="13" t="str">
        <f aca="false">LOWER(Table9[[#This Row],[Nama Panggilan]]&amp;Table9[[#This Row],[NIPD]])&amp;"@sekolahauliya.sch.id"</f>
        <v>abyaz22122011094@sekolahauliya.sch.id</v>
      </c>
      <c r="P95" s="11"/>
    </row>
    <row r="96" customFormat="false" ht="15" hidden="false" customHeight="false" outlineLevel="0" collapsed="false">
      <c r="A96" s="10" t="n">
        <f aca="false">IF(B96="","",COUNTA($B$2:B96))</f>
        <v>95</v>
      </c>
      <c r="B96" s="11" t="s">
        <v>32094</v>
      </c>
      <c r="C96" s="12" t="str">
        <f aca="false">INDEX(Table11[Nama],MATCH(Table9[[#This Row],[Id_Daftar]],Table11[Id_Daftar],0))</f>
        <v>JENNAMIRA SYAHNA BINTANG</v>
      </c>
      <c r="D96" s="13" t="str">
        <f aca="false">INDEX(Table11[Nama Panggilan],MATCH(Table9[[#This Row],[Id_Daftar]],Table11[Id_Daftar],0))</f>
        <v>JENNA</v>
      </c>
      <c r="E96" s="13" t="str">
        <f aca="false">INDEX(Table11[Tahun Ajaran],MATCH(Table9[[#This Row],[Id_Daftar]],Table11[Id_Daftar],0))</f>
        <v>2021/2022</v>
      </c>
      <c r="F96" s="13" t="str">
        <f aca="false">INDEX(Table11[JK],MATCH(Table9[[#This Row],[Id_Daftar]],Table11[Id_Daftar],0))</f>
        <v>Perempuan</v>
      </c>
      <c r="G96" s="29" t="str">
        <f aca="false">INDEX(Table11[Tanggal Lahir],MATCH(Table9[[#This Row],[Id_Daftar]],Table11[Id_Daftar],0))</f>
        <v>2014-10-30</v>
      </c>
      <c r="H96" s="13" t="str">
        <f aca="false">IF(LEN(DAY(G96))=1,CONCATENATE("0",DAY(G96)),DAY(G96))&amp;IF(LEN(MONTH(G96))=1,CONCATENATE("0",MONTH(G96)),MONTH(G96))&amp;RIGHT(YEAR(G96),2)</f>
        <v>301014</v>
      </c>
      <c r="I96" s="15" t="n">
        <f aca="false">COUNTIF(Table9[Kode Ttl],Table9[[#This Row],[Kode Ttl]])</f>
        <v>1</v>
      </c>
      <c r="J96" s="16" t="n">
        <v>1</v>
      </c>
      <c r="K96" s="11" t="s">
        <v>104</v>
      </c>
      <c r="L96" s="17" t="str">
        <f aca="false">IF(ISBLANK(Table9[[#This Row],[Kelas]]),"mhon isi kelas masuk",2&amp;2122&amp;TEXT(Table9[[#This Row],[Kelas]],"00")&amp;IF(F96="laki-laki",1,IF(F96="perempuan",2,"errorr"))&amp;TEXT(A96,"000"))</f>
        <v>22122012095</v>
      </c>
      <c r="M96" s="13" t="str">
        <f aca="false">H96&amp;3&amp;TEXT(J96,"00")&amp;1</f>
        <v>3010143011</v>
      </c>
      <c r="N96" s="13" t="str">
        <f aca="false">H96&amp;3&amp;TEXT(J96,"00")&amp;2</f>
        <v>3010143012</v>
      </c>
      <c r="O96" s="13" t="str">
        <f aca="false">LOWER(Table9[[#This Row],[Nama Panggilan]]&amp;Table9[[#This Row],[NIPD]])&amp;"@sekolahauliya.sch.id"</f>
        <v>jenna22122012095@sekolahauliya.sch.id</v>
      </c>
      <c r="P96" s="11"/>
    </row>
    <row r="97" customFormat="false" ht="15" hidden="false" customHeight="false" outlineLevel="0" collapsed="false">
      <c r="A97" s="10" t="n">
        <f aca="false">IF(B97="","",COUNTA($B$2:B97))</f>
        <v>96</v>
      </c>
      <c r="B97" s="11" t="s">
        <v>30145</v>
      </c>
      <c r="C97" s="12" t="str">
        <f aca="false">INDEX(Table11[Nama],MATCH(Table9[[#This Row],[Id_Daftar]],Table11[Id_Daftar],0))</f>
        <v>JIBRIL ARKANA ARSA KEDAVRA</v>
      </c>
      <c r="D97" s="13" t="str">
        <f aca="false">INDEX(Table11[Nama Panggilan],MATCH(Table9[[#This Row],[Id_Daftar]],Table11[Id_Daftar],0))</f>
        <v>ARSA</v>
      </c>
      <c r="E97" s="13" t="str">
        <f aca="false">INDEX(Table11[Tahun Ajaran],MATCH(Table9[[#This Row],[Id_Daftar]],Table11[Id_Daftar],0))</f>
        <v>2021/2022</v>
      </c>
      <c r="F97" s="13" t="str">
        <f aca="false">INDEX(Table11[JK],MATCH(Table9[[#This Row],[Id_Daftar]],Table11[Id_Daftar],0))</f>
        <v>Laki-Laki</v>
      </c>
      <c r="G97" s="29" t="str">
        <f aca="false">INDEX(Table11[Tanggal Lahir],MATCH(Table9[[#This Row],[Id_Daftar]],Table11[Id_Daftar],0))</f>
        <v>2014-10-22</v>
      </c>
      <c r="H97" s="13" t="str">
        <f aca="false">IF(LEN(DAY(G97))=1,CONCATENATE("0",DAY(G97)),DAY(G97))&amp;IF(LEN(MONTH(G97))=1,CONCATENATE("0",MONTH(G97)),MONTH(G97))&amp;RIGHT(YEAR(G97),2)</f>
        <v>221014</v>
      </c>
      <c r="I97" s="15" t="n">
        <f aca="false">COUNTIF(Table9[Kode Ttl],Table9[[#This Row],[Kode Ttl]])</f>
        <v>1</v>
      </c>
      <c r="J97" s="16" t="n">
        <v>1</v>
      </c>
      <c r="K97" s="11" t="s">
        <v>104</v>
      </c>
      <c r="L97" s="17" t="str">
        <f aca="false">IF(ISBLANK(Table9[[#This Row],[Kelas]]),"mhon isi kelas masuk",2&amp;2122&amp;TEXT(Table9[[#This Row],[Kelas]],"00")&amp;IF(F97="laki-laki",1,IF(F97="perempuan",2,"errorr"))&amp;TEXT(A97,"000"))</f>
        <v>22122011096</v>
      </c>
      <c r="M97" s="13" t="str">
        <f aca="false">H97&amp;3&amp;TEXT(J97,"00")&amp;1</f>
        <v>2210143011</v>
      </c>
      <c r="N97" s="13" t="str">
        <f aca="false">H97&amp;3&amp;TEXT(J97,"00")&amp;2</f>
        <v>2210143012</v>
      </c>
      <c r="O97" s="13" t="str">
        <f aca="false">LOWER(Table9[[#This Row],[Nama Panggilan]]&amp;Table9[[#This Row],[NIPD]])&amp;"@sekolahauliya.sch.id"</f>
        <v>arsa22122011096@sekolahauliya.sch.id</v>
      </c>
      <c r="P97" s="11"/>
    </row>
    <row r="98" customFormat="false" ht="15" hidden="false" customHeight="false" outlineLevel="0" collapsed="false">
      <c r="A98" s="10" t="n">
        <f aca="false">IF(B98="","",COUNTA($B$2:B98))</f>
        <v>97</v>
      </c>
      <c r="B98" s="11" t="s">
        <v>30698</v>
      </c>
      <c r="C98" s="12" t="str">
        <f aca="false">INDEX(Table11[Nama],MATCH(Table9[[#This Row],[Id_Daftar]],Table11[Id_Daftar],0))</f>
        <v>KANIA ZAHRA ANINDITA</v>
      </c>
      <c r="D98" s="13" t="str">
        <f aca="false">INDEX(Table11[Nama Panggilan],MATCH(Table9[[#This Row],[Id_Daftar]],Table11[Id_Daftar],0))</f>
        <v>KANIA</v>
      </c>
      <c r="E98" s="13" t="str">
        <f aca="false">INDEX(Table11[Tahun Ajaran],MATCH(Table9[[#This Row],[Id_Daftar]],Table11[Id_Daftar],0))</f>
        <v>2021/2022</v>
      </c>
      <c r="F98" s="13" t="str">
        <f aca="false">INDEX(Table11[JK],MATCH(Table9[[#This Row],[Id_Daftar]],Table11[Id_Daftar],0))</f>
        <v>Perempuan</v>
      </c>
      <c r="G98" s="29" t="str">
        <f aca="false">INDEX(Table11[Tanggal Lahir],MATCH(Table9[[#This Row],[Id_Daftar]],Table11[Id_Daftar],0))</f>
        <v>2015-11-13</v>
      </c>
      <c r="H98" s="13" t="str">
        <f aca="false">IF(LEN(DAY(G98))=1,CONCATENATE("0",DAY(G98)),DAY(G98))&amp;IF(LEN(MONTH(G98))=1,CONCATENATE("0",MONTH(G98)),MONTH(G98))&amp;RIGHT(YEAR(G98),2)</f>
        <v>131115</v>
      </c>
      <c r="I98" s="15" t="n">
        <f aca="false">COUNTIF(Table9[Kode Ttl],Table9[[#This Row],[Kode Ttl]])</f>
        <v>1</v>
      </c>
      <c r="J98" s="16" t="n">
        <v>1</v>
      </c>
      <c r="K98" s="11" t="s">
        <v>104</v>
      </c>
      <c r="L98" s="17" t="str">
        <f aca="false">IF(ISBLANK(Table9[[#This Row],[Kelas]]),"mhon isi kelas masuk",2&amp;2122&amp;TEXT(Table9[[#This Row],[Kelas]],"00")&amp;IF(F98="laki-laki",1,IF(F98="perempuan",2,"errorr"))&amp;TEXT(A98,"000"))</f>
        <v>22122012097</v>
      </c>
      <c r="M98" s="13" t="str">
        <f aca="false">H98&amp;3&amp;TEXT(J98,"00")&amp;1</f>
        <v>1311153011</v>
      </c>
      <c r="N98" s="13" t="str">
        <f aca="false">H98&amp;3&amp;TEXT(J98,"00")&amp;2</f>
        <v>1311153012</v>
      </c>
      <c r="O98" s="13" t="str">
        <f aca="false">LOWER(Table9[[#This Row],[Nama Panggilan]]&amp;Table9[[#This Row],[NIPD]])&amp;"@sekolahauliya.sch.id"</f>
        <v>kania22122012097@sekolahauliya.sch.id</v>
      </c>
      <c r="P98" s="11"/>
    </row>
    <row r="99" customFormat="false" ht="15" hidden="false" customHeight="false" outlineLevel="0" collapsed="false">
      <c r="A99" s="10" t="n">
        <f aca="false">IF(B99="","",COUNTA($B$2:B99))</f>
        <v>98</v>
      </c>
      <c r="B99" s="24" t="s">
        <v>34929</v>
      </c>
      <c r="C99" s="30" t="str">
        <f aca="false">INDEX(Table11[Nama],MATCH(Table9[[#This Row],[Id_Daftar]],Table11[Id_Daftar],0))</f>
        <v>KAUREEN AVIANA ATHAR</v>
      </c>
      <c r="D99" s="25" t="str">
        <f aca="false">INDEX(Table11[Nama Panggilan],MATCH(Table9[[#This Row],[Id_Daftar]],Table11[Id_Daftar],0))</f>
        <v>KAUREEN</v>
      </c>
      <c r="E99" s="25" t="str">
        <f aca="false">INDEX(Table11[Tahun Ajaran],MATCH(Table9[[#This Row],[Id_Daftar]],Table11[Id_Daftar],0))</f>
        <v>2021/2022</v>
      </c>
      <c r="F99" s="25" t="str">
        <f aca="false">INDEX(Table11[JK],MATCH(Table9[[#This Row],[Id_Daftar]],Table11[Id_Daftar],0))</f>
        <v>Perempuan</v>
      </c>
      <c r="G99" s="33" t="str">
        <f aca="false">INDEX(Table11[Tanggal Lahir],MATCH(Table9[[#This Row],[Id_Daftar]],Table11[Id_Daftar],0))</f>
        <v>2014-11-08</v>
      </c>
      <c r="H99" s="25" t="str">
        <f aca="false">IF(LEN(DAY(G99))=1,CONCATENATE("0",DAY(G99)),DAY(G99))&amp;IF(LEN(MONTH(G99))=1,CONCATENATE("0",MONTH(G99)),MONTH(G99))&amp;RIGHT(YEAR(G99),2)</f>
        <v>081114</v>
      </c>
      <c r="I99" s="27" t="n">
        <f aca="false">COUNTIF(Table9[Kode Ttl],Table9[[#This Row],[Kode Ttl]])</f>
        <v>1</v>
      </c>
      <c r="J99" s="28" t="n">
        <v>1</v>
      </c>
      <c r="K99" s="24" t="s">
        <v>104</v>
      </c>
      <c r="L99" s="17" t="str">
        <f aca="false">IF(ISBLANK(Table9[[#This Row],[Kelas]]),"mhon isi kelas masuk",2&amp;2122&amp;TEXT(Table9[[#This Row],[Kelas]],"00")&amp;IF(F99="laki-laki",1,IF(F99="perempuan",2,"errorr"))&amp;TEXT(A99,"000"))</f>
        <v>22122012098</v>
      </c>
      <c r="M99" s="25" t="str">
        <f aca="false">H99&amp;3&amp;TEXT(J99,"00")&amp;1</f>
        <v>0811143011</v>
      </c>
      <c r="N99" s="25" t="str">
        <f aca="false">H99&amp;3&amp;TEXT(J99,"00")&amp;2</f>
        <v>0811143012</v>
      </c>
      <c r="O99" s="25" t="str">
        <f aca="false">LOWER(Table9[[#This Row],[Nama Panggilan]]&amp;Table9[[#This Row],[NIPD]])&amp;"@sekolahauliya.sch.id"</f>
        <v>kaureen22122012098@sekolahauliya.sch.id</v>
      </c>
      <c r="P99" s="24"/>
    </row>
    <row r="100" customFormat="false" ht="15" hidden="false" customHeight="false" outlineLevel="0" collapsed="false">
      <c r="A100" s="10" t="n">
        <f aca="false">IF(B100="","",COUNTA($B$2:B100))</f>
        <v>99</v>
      </c>
      <c r="B100" s="11" t="s">
        <v>30945</v>
      </c>
      <c r="C100" s="12" t="str">
        <f aca="false">INDEX(Table11[Nama],MATCH(Table9[[#This Row],[Id_Daftar]],Table11[Id_Daftar],0))</f>
        <v>KAYNES NURAISHA SALSABILA</v>
      </c>
      <c r="D100" s="13" t="str">
        <f aca="false">INDEX(Table11[Nama Panggilan],MATCH(Table9[[#This Row],[Id_Daftar]],Table11[Id_Daftar],0))</f>
        <v>KAYNES</v>
      </c>
      <c r="E100" s="13" t="str">
        <f aca="false">INDEX(Table11[Tahun Ajaran],MATCH(Table9[[#This Row],[Id_Daftar]],Table11[Id_Daftar],0))</f>
        <v>2021/2022</v>
      </c>
      <c r="F100" s="13" t="str">
        <f aca="false">INDEX(Table11[JK],MATCH(Table9[[#This Row],[Id_Daftar]],Table11[Id_Daftar],0))</f>
        <v>Perempuan</v>
      </c>
      <c r="G100" s="29" t="str">
        <f aca="false">INDEX(Table11[Tanggal Lahir],MATCH(Table9[[#This Row],[Id_Daftar]],Table11[Id_Daftar],0))</f>
        <v>2014-11-05</v>
      </c>
      <c r="H100" s="13" t="str">
        <f aca="false">IF(LEN(DAY(G100))=1,CONCATENATE("0",DAY(G100)),DAY(G100))&amp;IF(LEN(MONTH(G100))=1,CONCATENATE("0",MONTH(G100)),MONTH(G100))&amp;RIGHT(YEAR(G100),2)</f>
        <v>051114</v>
      </c>
      <c r="I100" s="15" t="n">
        <f aca="false">COUNTIF(Table9[Kode Ttl],Table9[[#This Row],[Kode Ttl]])</f>
        <v>2</v>
      </c>
      <c r="J100" s="16" t="n">
        <v>2</v>
      </c>
      <c r="K100" s="11" t="s">
        <v>104</v>
      </c>
      <c r="L100" s="17" t="str">
        <f aca="false">IF(ISBLANK(Table9[[#This Row],[Kelas]]),"mhon isi kelas masuk",2&amp;2122&amp;TEXT(Table9[[#This Row],[Kelas]],"00")&amp;IF(F100="laki-laki",1,IF(F100="perempuan",2,"errorr"))&amp;TEXT(A100,"000"))</f>
        <v>22122012099</v>
      </c>
      <c r="M100" s="13" t="str">
        <f aca="false">H100&amp;3&amp;TEXT(J100,"00")&amp;1</f>
        <v>0511143021</v>
      </c>
      <c r="N100" s="13" t="str">
        <f aca="false">H100&amp;3&amp;TEXT(J100,"00")&amp;2</f>
        <v>0511143022</v>
      </c>
      <c r="O100" s="13" t="str">
        <f aca="false">LOWER(Table9[[#This Row],[Nama Panggilan]]&amp;Table9[[#This Row],[NIPD]])&amp;"@sekolahauliya.sch.id"</f>
        <v>kaynes22122012099@sekolahauliya.sch.id</v>
      </c>
      <c r="P100" s="11"/>
    </row>
    <row r="101" customFormat="false" ht="15" hidden="false" customHeight="false" outlineLevel="0" collapsed="false">
      <c r="A101" s="10" t="n">
        <f aca="false">IF(B101="","",COUNTA($B$2:B101))</f>
        <v>100</v>
      </c>
      <c r="B101" s="18" t="s">
        <v>35317</v>
      </c>
      <c r="C101" s="19" t="str">
        <f aca="false">INDEX(Table11[Nama],MATCH(Table9[[#This Row],[Id_Daftar]],Table11[Id_Daftar],0))</f>
        <v>KAYYISAH NASYWAH SALSABILA</v>
      </c>
      <c r="D101" s="20" t="str">
        <f aca="false">INDEX(Table11[Nama Panggilan],MATCH(Table9[[#This Row],[Id_Daftar]],Table11[Id_Daftar],0))</f>
        <v>KAYYISAH</v>
      </c>
      <c r="E101" s="20" t="str">
        <f aca="false">INDEX(Table11[Tahun Ajaran],MATCH(Table9[[#This Row],[Id_Daftar]],Table11[Id_Daftar],0))</f>
        <v>2021/2022</v>
      </c>
      <c r="F101" s="20" t="str">
        <f aca="false">INDEX(Table11[JK],MATCH(Table9[[#This Row],[Id_Daftar]],Table11[Id_Daftar],0))</f>
        <v>Perempuan</v>
      </c>
      <c r="G101" s="32" t="str">
        <f aca="false">INDEX(Table11[Tanggal Lahir],MATCH(Table9[[#This Row],[Id_Daftar]],Table11[Id_Daftar],0))</f>
        <v>2015-07-22</v>
      </c>
      <c r="H101" s="20" t="str">
        <f aca="false">IF(LEN(DAY(G101))=1,CONCATENATE("0",DAY(G101)),DAY(G101))&amp;IF(LEN(MONTH(G101))=1,CONCATENATE("0",MONTH(G101)),MONTH(G101))&amp;RIGHT(YEAR(G101),2)</f>
        <v>220715</v>
      </c>
      <c r="I101" s="22" t="n">
        <f aca="false">COUNTIF(Table9[Kode Ttl],Table9[[#This Row],[Kode Ttl]])</f>
        <v>1</v>
      </c>
      <c r="J101" s="23" t="n">
        <v>1</v>
      </c>
      <c r="K101" s="18" t="s">
        <v>104</v>
      </c>
      <c r="L101" s="17" t="str">
        <f aca="false">IF(ISBLANK(Table9[[#This Row],[Kelas]]),"mhon isi kelas masuk",2&amp;2122&amp;TEXT(Table9[[#This Row],[Kelas]],"00")&amp;IF(F101="laki-laki",1,IF(F101="perempuan",2,"errorr"))&amp;TEXT(A101,"000"))</f>
        <v>22122012100</v>
      </c>
      <c r="M101" s="20" t="str">
        <f aca="false">H101&amp;3&amp;TEXT(J101,"00")&amp;1</f>
        <v>2207153011</v>
      </c>
      <c r="N101" s="20" t="str">
        <f aca="false">H101&amp;3&amp;TEXT(J101,"00")&amp;2</f>
        <v>2207153012</v>
      </c>
      <c r="O101" s="20" t="str">
        <f aca="false">LOWER(Table9[[#This Row],[Nama Panggilan]]&amp;Table9[[#This Row],[NIPD]])&amp;"@sekolahauliya.sch.id"</f>
        <v>kayyisah22122012100@sekolahauliya.sch.id</v>
      </c>
      <c r="P101" s="18"/>
    </row>
    <row r="102" customFormat="false" ht="15" hidden="false" customHeight="false" outlineLevel="0" collapsed="false">
      <c r="A102" s="10" t="n">
        <f aca="false">IF(B102="","",COUNTA($B$2:B102))</f>
        <v>101</v>
      </c>
      <c r="B102" s="24" t="s">
        <v>33572</v>
      </c>
      <c r="C102" s="30" t="str">
        <f aca="false">INDEX(Table11[Nama],MATCH(Table9[[#This Row],[Id_Daftar]],Table11[Id_Daftar],0))</f>
        <v>KEA ADELMAR PAMUNGKAS</v>
      </c>
      <c r="D102" s="25" t="str">
        <f aca="false">INDEX(Table11[Nama Panggilan],MATCH(Table9[[#This Row],[Id_Daftar]],Table11[Id_Daftar],0))</f>
        <v>KEA</v>
      </c>
      <c r="E102" s="25" t="str">
        <f aca="false">INDEX(Table11[Tahun Ajaran],MATCH(Table9[[#This Row],[Id_Daftar]],Table11[Id_Daftar],0))</f>
        <v>2021/2022</v>
      </c>
      <c r="F102" s="25" t="str">
        <f aca="false">INDEX(Table11[JK],MATCH(Table9[[#This Row],[Id_Daftar]],Table11[Id_Daftar],0))</f>
        <v>Laki-Laki</v>
      </c>
      <c r="G102" s="31" t="str">
        <f aca="false">INDEX(Table11[Tanggal Lahir],MATCH(Table9[[#This Row],[Id_Daftar]],Table11[Id_Daftar],0))</f>
        <v>2014-04-26</v>
      </c>
      <c r="H102" s="25" t="str">
        <f aca="false">IF(LEN(DAY(G102))=1,CONCATENATE("0",DAY(G102)),DAY(G102))&amp;IF(LEN(MONTH(G102))=1,CONCATENATE("0",MONTH(G102)),MONTH(G102))&amp;RIGHT(YEAR(G102),2)</f>
        <v>260414</v>
      </c>
      <c r="I102" s="27" t="n">
        <f aca="false">COUNTIF(Table9[Kode Ttl],Table9[[#This Row],[Kode Ttl]])</f>
        <v>1</v>
      </c>
      <c r="J102" s="28" t="n">
        <v>1</v>
      </c>
      <c r="K102" s="24" t="s">
        <v>104</v>
      </c>
      <c r="L102" s="17" t="str">
        <f aca="false">IF(ISBLANK(Table9[[#This Row],[Kelas]]),"mhon isi kelas masuk",2&amp;2122&amp;TEXT(Table9[[#This Row],[Kelas]],"00")&amp;IF(F102="laki-laki",1,IF(F102="perempuan",2,"errorr"))&amp;TEXT(A102,"000"))</f>
        <v>22122011101</v>
      </c>
      <c r="M102" s="25" t="str">
        <f aca="false">H102&amp;3&amp;TEXT(J102,"00")&amp;1</f>
        <v>2604143011</v>
      </c>
      <c r="N102" s="25" t="str">
        <f aca="false">H102&amp;3&amp;TEXT(J102,"00")&amp;2</f>
        <v>2604143012</v>
      </c>
      <c r="O102" s="25" t="str">
        <f aca="false">LOWER(Table9[[#This Row],[Nama Panggilan]]&amp;Table9[[#This Row],[NIPD]])&amp;"@sekolahauliya.sch.id"</f>
        <v>kea22122011101@sekolahauliya.sch.id</v>
      </c>
      <c r="P102" s="24"/>
    </row>
    <row r="103" customFormat="false" ht="15" hidden="false" customHeight="false" outlineLevel="0" collapsed="false">
      <c r="A103" s="10" t="n">
        <f aca="false">IF(B103="","",COUNTA($B$2:B103))</f>
        <v>102</v>
      </c>
      <c r="B103" s="11" t="s">
        <v>32622</v>
      </c>
      <c r="C103" s="12" t="str">
        <f aca="false">INDEX(Table11[Nama],MATCH(Table9[[#This Row],[Id_Daftar]],Table11[Id_Daftar],0))</f>
        <v>KEENAR NAYLA ADITYA</v>
      </c>
      <c r="D103" s="13" t="str">
        <f aca="false">INDEX(Table11[Nama Panggilan],MATCH(Table9[[#This Row],[Id_Daftar]],Table11[Id_Daftar],0))</f>
        <v>KEENAR</v>
      </c>
      <c r="E103" s="13" t="str">
        <f aca="false">INDEX(Table11[Tahun Ajaran],MATCH(Table9[[#This Row],[Id_Daftar]],Table11[Id_Daftar],0))</f>
        <v>2020/2021</v>
      </c>
      <c r="F103" s="13" t="str">
        <f aca="false">INDEX(Table11[JK],MATCH(Table9[[#This Row],[Id_Daftar]],Table11[Id_Daftar],0))</f>
        <v>Perempuan</v>
      </c>
      <c r="G103" s="29" t="str">
        <f aca="false">INDEX(Table11[Tanggal Lahir],MATCH(Table9[[#This Row],[Id_Daftar]],Table11[Id_Daftar],0))</f>
        <v>2015-03-03</v>
      </c>
      <c r="H103" s="13" t="str">
        <f aca="false">IF(LEN(DAY(G103))=1,CONCATENATE("0",DAY(G103)),DAY(G103))&amp;IF(LEN(MONTH(G103))=1,CONCATENATE("0",MONTH(G103)),MONTH(G103))&amp;RIGHT(YEAR(G103),2)</f>
        <v>030315</v>
      </c>
      <c r="I103" s="15" t="n">
        <f aca="false">COUNTIF(Table9[Kode Ttl],Table9[[#This Row],[Kode Ttl]])</f>
        <v>1</v>
      </c>
      <c r="J103" s="16" t="n">
        <v>1</v>
      </c>
      <c r="K103" s="11" t="s">
        <v>104</v>
      </c>
      <c r="L103" s="17" t="str">
        <f aca="false">IF(ISBLANK(Table9[[#This Row],[Kelas]]),"mhon isi kelas masuk",2&amp;2122&amp;TEXT(Table9[[#This Row],[Kelas]],"00")&amp;IF(F103="laki-laki",1,IF(F103="perempuan",2,"errorr"))&amp;TEXT(A103,"000"))</f>
        <v>22122012102</v>
      </c>
      <c r="M103" s="13" t="str">
        <f aca="false">H103&amp;3&amp;TEXT(J103,"00")&amp;1</f>
        <v>0303153011</v>
      </c>
      <c r="N103" s="13" t="str">
        <f aca="false">H103&amp;3&amp;TEXT(J103,"00")&amp;2</f>
        <v>0303153012</v>
      </c>
      <c r="O103" s="13" t="str">
        <f aca="false">LOWER(Table9[[#This Row],[Nama Panggilan]]&amp;Table9[[#This Row],[NIPD]])&amp;"@sekolahauliya.sch.id"</f>
        <v>keenar22122012102@sekolahauliya.sch.id</v>
      </c>
      <c r="P103" s="11"/>
    </row>
    <row r="104" customFormat="false" ht="15" hidden="false" customHeight="false" outlineLevel="0" collapsed="false">
      <c r="A104" s="10" t="n">
        <f aca="false">IF(B104="","",COUNTA($B$2:B104))</f>
        <v>103</v>
      </c>
      <c r="B104" s="18" t="s">
        <v>35412</v>
      </c>
      <c r="C104" s="19" t="str">
        <f aca="false">INDEX(Table11[Nama],MATCH(Table9[[#This Row],[Id_Daftar]],Table11[Id_Daftar],0))</f>
        <v>KERLAP SEMESTA PARAMARTHA</v>
      </c>
      <c r="D104" s="20" t="str">
        <f aca="false">INDEX(Table11[Nama Panggilan],MATCH(Table9[[#This Row],[Id_Daftar]],Table11[Id_Daftar],0))</f>
        <v>ESTA</v>
      </c>
      <c r="E104" s="20" t="str">
        <f aca="false">INDEX(Table11[Tahun Ajaran],MATCH(Table9[[#This Row],[Id_Daftar]],Table11[Id_Daftar],0))</f>
        <v>2021/2022</v>
      </c>
      <c r="F104" s="20" t="str">
        <f aca="false">INDEX(Table11[JK],MATCH(Table9[[#This Row],[Id_Daftar]],Table11[Id_Daftar],0))</f>
        <v>Laki-Laki</v>
      </c>
      <c r="G104" s="32" t="str">
        <f aca="false">INDEX(Table11[Tanggal Lahir],MATCH(Table9[[#This Row],[Id_Daftar]],Table11[Id_Daftar],0))</f>
        <v>2014-11-30</v>
      </c>
      <c r="H104" s="20" t="str">
        <f aca="false">IF(LEN(DAY(G104))=1,CONCATENATE("0",DAY(G104)),DAY(G104))&amp;IF(LEN(MONTH(G104))=1,CONCATENATE("0",MONTH(G104)),MONTH(G104))&amp;RIGHT(YEAR(G104),2)</f>
        <v>301114</v>
      </c>
      <c r="I104" s="22" t="n">
        <f aca="false">COUNTIF(Table9[Kode Ttl],Table9[[#This Row],[Kode Ttl]])</f>
        <v>1</v>
      </c>
      <c r="J104" s="23" t="n">
        <v>1</v>
      </c>
      <c r="K104" s="18" t="s">
        <v>104</v>
      </c>
      <c r="L104" s="17" t="str">
        <f aca="false">IF(ISBLANK(Table9[[#This Row],[Kelas]]),"mhon isi kelas masuk",2&amp;2122&amp;TEXT(Table9[[#This Row],[Kelas]],"00")&amp;IF(F104="laki-laki",1,IF(F104="perempuan",2,"errorr"))&amp;TEXT(A104,"000"))</f>
        <v>22122011103</v>
      </c>
      <c r="M104" s="20" t="str">
        <f aca="false">H104&amp;3&amp;TEXT(J104,"00")&amp;1</f>
        <v>3011143011</v>
      </c>
      <c r="N104" s="20" t="str">
        <f aca="false">H104&amp;3&amp;TEXT(J104,"00")&amp;2</f>
        <v>3011143012</v>
      </c>
      <c r="O104" s="20" t="str">
        <f aca="false">LOWER(Table9[[#This Row],[Nama Panggilan]]&amp;Table9[[#This Row],[NIPD]])&amp;"@sekolahauliya.sch.id"</f>
        <v>esta22122011103@sekolahauliya.sch.id</v>
      </c>
      <c r="P104" s="18"/>
    </row>
    <row r="105" customFormat="false" ht="15" hidden="false" customHeight="false" outlineLevel="0" collapsed="false">
      <c r="A105" s="10" t="n">
        <f aca="false">IF(B105="","",COUNTA($B$2:B105))</f>
        <v>104</v>
      </c>
      <c r="B105" s="18" t="s">
        <v>35207</v>
      </c>
      <c r="C105" s="19" t="str">
        <f aca="false">INDEX(Table11[Nama],MATCH(Table9[[#This Row],[Id_Daftar]],Table11[Id_Daftar],0))</f>
        <v>KHALISA SHEILALUNA</v>
      </c>
      <c r="D105" s="20" t="str">
        <f aca="false">INDEX(Table11[Nama Panggilan],MATCH(Table9[[#This Row],[Id_Daftar]],Table11[Id_Daftar],0))</f>
        <v>LUNA</v>
      </c>
      <c r="E105" s="20" t="str">
        <f aca="false">INDEX(Table11[Tahun Ajaran],MATCH(Table9[[#This Row],[Id_Daftar]],Table11[Id_Daftar],0))</f>
        <v>2021/2022</v>
      </c>
      <c r="F105" s="20" t="str">
        <f aca="false">INDEX(Table11[JK],MATCH(Table9[[#This Row],[Id_Daftar]],Table11[Id_Daftar],0))</f>
        <v>Perempuan</v>
      </c>
      <c r="G105" s="32" t="str">
        <f aca="false">INDEX(Table11[Tanggal Lahir],MATCH(Table9[[#This Row],[Id_Daftar]],Table11[Id_Daftar],0))</f>
        <v>2014-09-13</v>
      </c>
      <c r="H105" s="20" t="str">
        <f aca="false">IF(LEN(DAY(G105))=1,CONCATENATE("0",DAY(G105)),DAY(G105))&amp;IF(LEN(MONTH(G105))=1,CONCATENATE("0",MONTH(G105)),MONTH(G105))&amp;RIGHT(YEAR(G105),2)</f>
        <v>130914</v>
      </c>
      <c r="I105" s="22" t="n">
        <f aca="false">COUNTIF(Table9[Kode Ttl],Table9[[#This Row],[Kode Ttl]])</f>
        <v>1</v>
      </c>
      <c r="J105" s="23" t="n">
        <v>1</v>
      </c>
      <c r="K105" s="18" t="s">
        <v>104</v>
      </c>
      <c r="L105" s="17" t="str">
        <f aca="false">IF(ISBLANK(Table9[[#This Row],[Kelas]]),"mhon isi kelas masuk",2&amp;2122&amp;TEXT(Table9[[#This Row],[Kelas]],"00")&amp;IF(F105="laki-laki",1,IF(F105="perempuan",2,"errorr"))&amp;TEXT(A105,"000"))</f>
        <v>22122012104</v>
      </c>
      <c r="M105" s="20" t="str">
        <f aca="false">H105&amp;3&amp;TEXT(J105,"00")&amp;1</f>
        <v>1309143011</v>
      </c>
      <c r="N105" s="20" t="str">
        <f aca="false">H105&amp;3&amp;TEXT(J105,"00")&amp;2</f>
        <v>1309143012</v>
      </c>
      <c r="O105" s="20" t="str">
        <f aca="false">LOWER(Table9[[#This Row],[Nama Panggilan]]&amp;Table9[[#This Row],[NIPD]])&amp;"@sekolahauliya.sch.id"</f>
        <v>luna22122012104@sekolahauliya.sch.id</v>
      </c>
      <c r="P105" s="18"/>
    </row>
    <row r="106" customFormat="false" ht="15" hidden="false" customHeight="false" outlineLevel="0" collapsed="false">
      <c r="A106" s="10" t="n">
        <f aca="false">IF(B106="","",COUNTA($B$2:B106))</f>
        <v>105</v>
      </c>
      <c r="B106" s="11" t="s">
        <v>33546</v>
      </c>
      <c r="C106" s="12" t="str">
        <f aca="false">INDEX(Table11[Nama],MATCH(Table9[[#This Row],[Id_Daftar]],Table11[Id_Daftar],0))</f>
        <v>KHEYLA KHANZAQEELA ARVIA</v>
      </c>
      <c r="D106" s="13" t="str">
        <f aca="false">INDEX(Table11[Nama Panggilan],MATCH(Table9[[#This Row],[Id_Daftar]],Table11[Id_Daftar],0))</f>
        <v>KHEYLA</v>
      </c>
      <c r="E106" s="13" t="str">
        <f aca="false">INDEX(Table11[Tahun Ajaran],MATCH(Table9[[#This Row],[Id_Daftar]],Table11[Id_Daftar],0))</f>
        <v>2021/2022</v>
      </c>
      <c r="F106" s="13" t="str">
        <f aca="false">INDEX(Table11[JK],MATCH(Table9[[#This Row],[Id_Daftar]],Table11[Id_Daftar],0))</f>
        <v>Perempuan</v>
      </c>
      <c r="G106" s="29" t="str">
        <f aca="false">INDEX(Table11[Tanggal Lahir],MATCH(Table9[[#This Row],[Id_Daftar]],Table11[Id_Daftar],0))</f>
        <v>2014-01-15</v>
      </c>
      <c r="H106" s="13" t="str">
        <f aca="false">IF(LEN(DAY(G106))=1,CONCATENATE("0",DAY(G106)),DAY(G106))&amp;IF(LEN(MONTH(G106))=1,CONCATENATE("0",MONTH(G106)),MONTH(G106))&amp;RIGHT(YEAR(G106),2)</f>
        <v>150114</v>
      </c>
      <c r="I106" s="15" t="n">
        <f aca="false">COUNTIF(Table9[Kode Ttl],Table9[[#This Row],[Kode Ttl]])</f>
        <v>1</v>
      </c>
      <c r="J106" s="16" t="n">
        <v>1</v>
      </c>
      <c r="K106" s="11" t="s">
        <v>104</v>
      </c>
      <c r="L106" s="17" t="str">
        <f aca="false">IF(ISBLANK(Table9[[#This Row],[Kelas]]),"mhon isi kelas masuk",2&amp;2122&amp;TEXT(Table9[[#This Row],[Kelas]],"00")&amp;IF(F106="laki-laki",1,IF(F106="perempuan",2,"errorr"))&amp;TEXT(A106,"000"))</f>
        <v>22122012105</v>
      </c>
      <c r="M106" s="13" t="str">
        <f aca="false">H106&amp;3&amp;TEXT(J106,"00")&amp;1</f>
        <v>1501143011</v>
      </c>
      <c r="N106" s="13" t="str">
        <f aca="false">H106&amp;3&amp;TEXT(J106,"00")&amp;2</f>
        <v>1501143012</v>
      </c>
      <c r="O106" s="13" t="str">
        <f aca="false">LOWER(Table9[[#This Row],[Nama Panggilan]]&amp;Table9[[#This Row],[NIPD]])&amp;"@sekolahauliya.sch.id"</f>
        <v>kheyla22122012105@sekolahauliya.sch.id</v>
      </c>
      <c r="P106" s="11"/>
    </row>
    <row r="107" customFormat="false" ht="15" hidden="false" customHeight="false" outlineLevel="0" collapsed="false">
      <c r="A107" s="10" t="n">
        <f aca="false">IF(B107="","",COUNTA($B$2:B107))</f>
        <v>106</v>
      </c>
      <c r="B107" s="11" t="s">
        <v>30531</v>
      </c>
      <c r="C107" s="12" t="str">
        <f aca="false">INDEX(Table11[Nama],MATCH(Table9[[#This Row],[Id_Daftar]],Table11[Id_Daftar],0))</f>
        <v>KIYARA ZIA JENNAIRA</v>
      </c>
      <c r="D107" s="13" t="str">
        <f aca="false">INDEX(Table11[Nama Panggilan],MATCH(Table9[[#This Row],[Id_Daftar]],Table11[Id_Daftar],0))</f>
        <v>KIARA</v>
      </c>
      <c r="E107" s="13" t="str">
        <f aca="false">INDEX(Table11[Tahun Ajaran],MATCH(Table9[[#This Row],[Id_Daftar]],Table11[Id_Daftar],0))</f>
        <v>2021/2022</v>
      </c>
      <c r="F107" s="13" t="str">
        <f aca="false">INDEX(Table11[JK],MATCH(Table9[[#This Row],[Id_Daftar]],Table11[Id_Daftar],0))</f>
        <v>Perempuan</v>
      </c>
      <c r="G107" s="29" t="str">
        <f aca="false">INDEX(Table11[Tanggal Lahir],MATCH(Table9[[#This Row],[Id_Daftar]],Table11[Id_Daftar],0))</f>
        <v>2015-01-09</v>
      </c>
      <c r="H107" s="13" t="str">
        <f aca="false">IF(LEN(DAY(G107))=1,CONCATENATE("0",DAY(G107)),DAY(G107))&amp;IF(LEN(MONTH(G107))=1,CONCATENATE("0",MONTH(G107)),MONTH(G107))&amp;RIGHT(YEAR(G107),2)</f>
        <v>090115</v>
      </c>
      <c r="I107" s="15" t="n">
        <f aca="false">COUNTIF(Table9[Kode Ttl],Table9[[#This Row],[Kode Ttl]])</f>
        <v>1</v>
      </c>
      <c r="J107" s="16" t="n">
        <v>1</v>
      </c>
      <c r="K107" s="11" t="s">
        <v>104</v>
      </c>
      <c r="L107" s="17" t="str">
        <f aca="false">IF(ISBLANK(Table9[[#This Row],[Kelas]]),"mhon isi kelas masuk",2&amp;2122&amp;TEXT(Table9[[#This Row],[Kelas]],"00")&amp;IF(F107="laki-laki",1,IF(F107="perempuan",2,"errorr"))&amp;TEXT(A107,"000"))</f>
        <v>22122012106</v>
      </c>
      <c r="M107" s="13" t="str">
        <f aca="false">H107&amp;3&amp;TEXT(J107,"00")&amp;1</f>
        <v>0901153011</v>
      </c>
      <c r="N107" s="13" t="str">
        <f aca="false">H107&amp;3&amp;TEXT(J107,"00")&amp;2</f>
        <v>0901153012</v>
      </c>
      <c r="O107" s="13" t="str">
        <f aca="false">LOWER(Table9[[#This Row],[Nama Panggilan]]&amp;Table9[[#This Row],[NIPD]])&amp;"@sekolahauliya.sch.id"</f>
        <v>kiara22122012106@sekolahauliya.sch.id</v>
      </c>
      <c r="P107" s="11"/>
    </row>
    <row r="108" customFormat="false" ht="15" hidden="false" customHeight="false" outlineLevel="0" collapsed="false">
      <c r="A108" s="10" t="n">
        <f aca="false">IF(B108="","",COUNTA($B$2:B108))</f>
        <v>107</v>
      </c>
      <c r="B108" s="11" t="s">
        <v>32164</v>
      </c>
      <c r="C108" s="12" t="str">
        <f aca="false">INDEX(Table11[Nama],MATCH(Table9[[#This Row],[Id_Daftar]],Table11[Id_Daftar],0))</f>
        <v>KSATRIA PUTRA TAUFIK</v>
      </c>
      <c r="D108" s="13" t="str">
        <f aca="false">INDEX(Table11[Nama Panggilan],MATCH(Table9[[#This Row],[Id_Daftar]],Table11[Id_Daftar],0))</f>
        <v>KSATRIA</v>
      </c>
      <c r="E108" s="13" t="str">
        <f aca="false">INDEX(Table11[Tahun Ajaran],MATCH(Table9[[#This Row],[Id_Daftar]],Table11[Id_Daftar],0))</f>
        <v>2021/2022</v>
      </c>
      <c r="F108" s="13" t="str">
        <f aca="false">INDEX(Table11[JK],MATCH(Table9[[#This Row],[Id_Daftar]],Table11[Id_Daftar],0))</f>
        <v>Laki-Laki</v>
      </c>
      <c r="G108" s="29" t="str">
        <f aca="false">INDEX(Table11[Tanggal Lahir],MATCH(Table9[[#This Row],[Id_Daftar]],Table11[Id_Daftar],0))</f>
        <v>2014-01-08</v>
      </c>
      <c r="H108" s="13" t="str">
        <f aca="false">IF(LEN(DAY(G108))=1,CONCATENATE("0",DAY(G108)),DAY(G108))&amp;IF(LEN(MONTH(G108))=1,CONCATENATE("0",MONTH(G108)),MONTH(G108))&amp;RIGHT(YEAR(G108),2)</f>
        <v>080114</v>
      </c>
      <c r="I108" s="15" t="n">
        <f aca="false">COUNTIF(Table9[Kode Ttl],Table9[[#This Row],[Kode Ttl]])</f>
        <v>1</v>
      </c>
      <c r="J108" s="16" t="n">
        <v>1</v>
      </c>
      <c r="K108" s="11" t="s">
        <v>104</v>
      </c>
      <c r="L108" s="17" t="str">
        <f aca="false">IF(ISBLANK(Table9[[#This Row],[Kelas]]),"mhon isi kelas masuk",2&amp;2122&amp;TEXT(Table9[[#This Row],[Kelas]],"00")&amp;IF(F108="laki-laki",1,IF(F108="perempuan",2,"errorr"))&amp;TEXT(A108,"000"))</f>
        <v>22122011107</v>
      </c>
      <c r="M108" s="13" t="str">
        <f aca="false">H108&amp;3&amp;TEXT(J108,"00")&amp;1</f>
        <v>0801143011</v>
      </c>
      <c r="N108" s="13" t="str">
        <f aca="false">H108&amp;3&amp;TEXT(J108,"00")&amp;2</f>
        <v>0801143012</v>
      </c>
      <c r="O108" s="13" t="str">
        <f aca="false">LOWER(Table9[[#This Row],[Nama Panggilan]]&amp;Table9[[#This Row],[NIPD]])&amp;"@sekolahauliya.sch.id"</f>
        <v>ksatria22122011107@sekolahauliya.sch.id</v>
      </c>
      <c r="P108" s="11"/>
    </row>
    <row r="109" customFormat="false" ht="15" hidden="false" customHeight="false" outlineLevel="0" collapsed="false">
      <c r="A109" s="10" t="n">
        <f aca="false">IF(B109="","",COUNTA($B$2:B109))</f>
        <v>108</v>
      </c>
      <c r="B109" s="39" t="s">
        <v>34493</v>
      </c>
      <c r="C109" s="12" t="str">
        <f aca="false">INDEX(Table11[Nama],MATCH(Table9[[#This Row],[Id_Daftar]],Table11[Id_Daftar],0))</f>
        <v>LATHIF AKMAL NURUL ADZOM</v>
      </c>
      <c r="D109" s="40" t="str">
        <f aca="false">INDEX(Table11[Nama Panggilan],MATCH(Table9[[#This Row],[Id_Daftar]],Table11[Id_Daftar],0))</f>
        <v>AKMAL</v>
      </c>
      <c r="E109" s="40" t="str">
        <f aca="false">INDEX(Table11[Tahun Ajaran],MATCH(Table9[[#This Row],[Id_Daftar]],Table11[Id_Daftar],0))</f>
        <v>2021/2022</v>
      </c>
      <c r="F109" s="40" t="str">
        <f aca="false">INDEX(Table11[JK],MATCH(Table9[[#This Row],[Id_Daftar]],Table11[Id_Daftar],0))</f>
        <v>Laki-Laki</v>
      </c>
      <c r="G109" s="41" t="str">
        <f aca="false">INDEX(Table11[Tanggal Lahir],MATCH(Table9[[#This Row],[Id_Daftar]],Table11[Id_Daftar],0))</f>
        <v>2014-10-18</v>
      </c>
      <c r="H109" s="40" t="str">
        <f aca="false">IF(LEN(DAY(G109))=1,CONCATENATE("0",DAY(G109)),DAY(G109))&amp;IF(LEN(MONTH(G109))=1,CONCATENATE("0",MONTH(G109)),MONTH(G109))&amp;RIGHT(YEAR(G109),2)</f>
        <v>181014</v>
      </c>
      <c r="I109" s="42" t="n">
        <f aca="false">COUNTIF(Table9[Kode Ttl],Table9[[#This Row],[Kode Ttl]])</f>
        <v>1</v>
      </c>
      <c r="J109" s="43" t="n">
        <v>1</v>
      </c>
      <c r="K109" s="39" t="s">
        <v>104</v>
      </c>
      <c r="L109" s="17" t="str">
        <f aca="false">IF(ISBLANK(Table9[[#This Row],[Kelas]]),"mhon isi kelas masuk",2&amp;2122&amp;TEXT(Table9[[#This Row],[Kelas]],"00")&amp;IF(F109="laki-laki",1,IF(F109="perempuan",2,"errorr"))&amp;TEXT(A109,"000"))</f>
        <v>22122011108</v>
      </c>
      <c r="M109" s="40" t="str">
        <f aca="false">H109&amp;3&amp;TEXT(J109,"00")&amp;1</f>
        <v>1810143011</v>
      </c>
      <c r="N109" s="40" t="str">
        <f aca="false">H109&amp;3&amp;TEXT(J109,"00")&amp;2</f>
        <v>1810143012</v>
      </c>
      <c r="O109" s="40" t="str">
        <f aca="false">LOWER(Table9[[#This Row],[Nama Panggilan]]&amp;Table9[[#This Row],[NIPD]])&amp;"@sekolahauliya.sch.id"</f>
        <v>akmal22122011108@sekolahauliya.sch.id</v>
      </c>
      <c r="P109" s="39"/>
    </row>
    <row r="110" customFormat="false" ht="15" hidden="false" customHeight="false" outlineLevel="0" collapsed="false">
      <c r="A110" s="10" t="n">
        <f aca="false">IF(B110="","",COUNTA($B$2:B110))</f>
        <v>109</v>
      </c>
      <c r="B110" s="18" t="s">
        <v>34856</v>
      </c>
      <c r="C110" s="19" t="str">
        <f aca="false">INDEX(Table11[Nama],MATCH(Table9[[#This Row],[Id_Daftar]],Table11[Id_Daftar],0))</f>
        <v>LOGAN KHAIRAN KATSIRA</v>
      </c>
      <c r="D110" s="20" t="str">
        <f aca="false">INDEX(Table11[Nama Panggilan],MATCH(Table9[[#This Row],[Id_Daftar]],Table11[Id_Daftar],0))</f>
        <v>LOGAN</v>
      </c>
      <c r="E110" s="20" t="str">
        <f aca="false">INDEX(Table11[Tahun Ajaran],MATCH(Table9[[#This Row],[Id_Daftar]],Table11[Id_Daftar],0))</f>
        <v>2021/2022</v>
      </c>
      <c r="F110" s="20" t="str">
        <f aca="false">INDEX(Table11[JK],MATCH(Table9[[#This Row],[Id_Daftar]],Table11[Id_Daftar],0))</f>
        <v>Laki-Laki</v>
      </c>
      <c r="G110" s="32" t="str">
        <f aca="false">INDEX(Table11[Tanggal Lahir],MATCH(Table9[[#This Row],[Id_Daftar]],Table11[Id_Daftar],0))</f>
        <v>2015-09-03</v>
      </c>
      <c r="H110" s="20" t="str">
        <f aca="false">IF(LEN(DAY(G110))=1,CONCATENATE("0",DAY(G110)),DAY(G110))&amp;IF(LEN(MONTH(G110))=1,CONCATENATE("0",MONTH(G110)),MONTH(G110))&amp;RIGHT(YEAR(G110),2)</f>
        <v>030915</v>
      </c>
      <c r="I110" s="22" t="n">
        <f aca="false">COUNTIF(Table9[Kode Ttl],Table9[[#This Row],[Kode Ttl]])</f>
        <v>1</v>
      </c>
      <c r="J110" s="23" t="n">
        <v>1</v>
      </c>
      <c r="K110" s="18" t="s">
        <v>104</v>
      </c>
      <c r="L110" s="17" t="str">
        <f aca="false">IF(ISBLANK(Table9[[#This Row],[Kelas]]),"mhon isi kelas masuk",2&amp;2122&amp;TEXT(Table9[[#This Row],[Kelas]],"00")&amp;IF(F110="laki-laki",1,IF(F110="perempuan",2,"errorr"))&amp;TEXT(A110,"000"))</f>
        <v>22122011109</v>
      </c>
      <c r="M110" s="20" t="str">
        <f aca="false">H110&amp;3&amp;TEXT(J110,"00")&amp;1</f>
        <v>0309153011</v>
      </c>
      <c r="N110" s="20" t="str">
        <f aca="false">H110&amp;3&amp;TEXT(J110,"00")&amp;2</f>
        <v>0309153012</v>
      </c>
      <c r="O110" s="20" t="str">
        <f aca="false">LOWER(Table9[[#This Row],[Nama Panggilan]]&amp;Table9[[#This Row],[NIPD]])&amp;"@sekolahauliya.sch.id"</f>
        <v>logan22122011109@sekolahauliya.sch.id</v>
      </c>
      <c r="P110" s="18"/>
    </row>
    <row r="111" customFormat="false" ht="15" hidden="false" customHeight="false" outlineLevel="0" collapsed="false">
      <c r="A111" s="10" t="n">
        <f aca="false">IF(B111="","",COUNTA($B$2:B111))</f>
        <v>110</v>
      </c>
      <c r="B111" s="11" t="s">
        <v>30878</v>
      </c>
      <c r="C111" s="12" t="str">
        <f aca="false">INDEX(Table11[Nama],MATCH(Table9[[#This Row],[Id_Daftar]],Table11[Id_Daftar],0))</f>
        <v>MAHESHA RAYYAN SAVERO</v>
      </c>
      <c r="D111" s="13" t="str">
        <f aca="false">INDEX(Table11[Nama Panggilan],MATCH(Table9[[#This Row],[Id_Daftar]],Table11[Id_Daftar],0))</f>
        <v>RAYYAN</v>
      </c>
      <c r="E111" s="13" t="str">
        <f aca="false">INDEX(Table11[Tahun Ajaran],MATCH(Table9[[#This Row],[Id_Daftar]],Table11[Id_Daftar],0))</f>
        <v>2021/2022</v>
      </c>
      <c r="F111" s="13" t="str">
        <f aca="false">INDEX(Table11[JK],MATCH(Table9[[#This Row],[Id_Daftar]],Table11[Id_Daftar],0))</f>
        <v>Laki-Laki</v>
      </c>
      <c r="G111" s="29" t="str">
        <f aca="false">INDEX(Table11[Tanggal Lahir],MATCH(Table9[[#This Row],[Id_Daftar]],Table11[Id_Daftar],0))</f>
        <v>2014-09-26</v>
      </c>
      <c r="H111" s="13" t="str">
        <f aca="false">IF(LEN(DAY(G111))=1,CONCATENATE("0",DAY(G111)),DAY(G111))&amp;IF(LEN(MONTH(G111))=1,CONCATENATE("0",MONTH(G111)),MONTH(G111))&amp;RIGHT(YEAR(G111),2)</f>
        <v>260914</v>
      </c>
      <c r="I111" s="15" t="n">
        <f aca="false">COUNTIF(Table9[Kode Ttl],Table9[[#This Row],[Kode Ttl]])</f>
        <v>1</v>
      </c>
      <c r="J111" s="16" t="n">
        <v>1</v>
      </c>
      <c r="K111" s="11" t="s">
        <v>104</v>
      </c>
      <c r="L111" s="17" t="str">
        <f aca="false">IF(ISBLANK(Table9[[#This Row],[Kelas]]),"mhon isi kelas masuk",2&amp;2122&amp;TEXT(Table9[[#This Row],[Kelas]],"00")&amp;IF(F111="laki-laki",1,IF(F111="perempuan",2,"errorr"))&amp;TEXT(A111,"000"))</f>
        <v>22122011110</v>
      </c>
      <c r="M111" s="13" t="str">
        <f aca="false">H111&amp;3&amp;TEXT(J111,"00")&amp;1</f>
        <v>2609143011</v>
      </c>
      <c r="N111" s="13" t="str">
        <f aca="false">H111&amp;3&amp;TEXT(J111,"00")&amp;2</f>
        <v>2609143012</v>
      </c>
      <c r="O111" s="13" t="str">
        <f aca="false">LOWER(Table9[[#This Row],[Nama Panggilan]]&amp;Table9[[#This Row],[NIPD]])&amp;"@sekolahauliya.sch.id"</f>
        <v>rayyan22122011110@sekolahauliya.sch.id</v>
      </c>
      <c r="P111" s="11"/>
    </row>
    <row r="112" customFormat="false" ht="15" hidden="false" customHeight="false" outlineLevel="0" collapsed="false">
      <c r="A112" s="10" t="n">
        <f aca="false">IF(B112="","",COUNTA($B$2:B112))</f>
        <v>111</v>
      </c>
      <c r="B112" s="11" t="s">
        <v>31737</v>
      </c>
      <c r="C112" s="12" t="str">
        <f aca="false">INDEX(Table11[Nama],MATCH(Table9[[#This Row],[Id_Daftar]],Table11[Id_Daftar],0))</f>
        <v>MALAEKA PUTRI SYAHPUTRA</v>
      </c>
      <c r="D112" s="13" t="str">
        <f aca="false">INDEX(Table11[Nama Panggilan],MATCH(Table9[[#This Row],[Id_Daftar]],Table11[Id_Daftar],0))</f>
        <v>MALAEKA</v>
      </c>
      <c r="E112" s="13" t="str">
        <f aca="false">INDEX(Table11[Tahun Ajaran],MATCH(Table9[[#This Row],[Id_Daftar]],Table11[Id_Daftar],0))</f>
        <v>2021/2022</v>
      </c>
      <c r="F112" s="13" t="str">
        <f aca="false">INDEX(Table11[JK],MATCH(Table9[[#This Row],[Id_Daftar]],Table11[Id_Daftar],0))</f>
        <v>Perempuan</v>
      </c>
      <c r="G112" s="29" t="str">
        <f aca="false">INDEX(Table11[Tanggal Lahir],MATCH(Table9[[#This Row],[Id_Daftar]],Table11[Id_Daftar],0))</f>
        <v>2014-04-14</v>
      </c>
      <c r="H112" s="13" t="str">
        <f aca="false">IF(LEN(DAY(G112))=1,CONCATENATE("0",DAY(G112)),DAY(G112))&amp;IF(LEN(MONTH(G112))=1,CONCATENATE("0",MONTH(G112)),MONTH(G112))&amp;RIGHT(YEAR(G112),2)</f>
        <v>140414</v>
      </c>
      <c r="I112" s="15" t="n">
        <f aca="false">COUNTIF(Table9[Kode Ttl],Table9[[#This Row],[Kode Ttl]])</f>
        <v>1</v>
      </c>
      <c r="J112" s="16" t="n">
        <v>1</v>
      </c>
      <c r="K112" s="11" t="s">
        <v>104</v>
      </c>
      <c r="L112" s="17" t="str">
        <f aca="false">IF(ISBLANK(Table9[[#This Row],[Kelas]]),"mhon isi kelas masuk",2&amp;2122&amp;TEXT(Table9[[#This Row],[Kelas]],"00")&amp;IF(F112="laki-laki",1,IF(F112="perempuan",2,"errorr"))&amp;TEXT(A112,"000"))</f>
        <v>22122012111</v>
      </c>
      <c r="M112" s="13" t="str">
        <f aca="false">H112&amp;3&amp;TEXT(J112,"00")&amp;1</f>
        <v>1404143011</v>
      </c>
      <c r="N112" s="13" t="str">
        <f aca="false">H112&amp;3&amp;TEXT(J112,"00")&amp;2</f>
        <v>1404143012</v>
      </c>
      <c r="O112" s="13" t="str">
        <f aca="false">LOWER(Table9[[#This Row],[Nama Panggilan]]&amp;Table9[[#This Row],[NIPD]])&amp;"@sekolahauliya.sch.id"</f>
        <v>malaeka22122012111@sekolahauliya.sch.id</v>
      </c>
      <c r="P112" s="11"/>
    </row>
    <row r="113" customFormat="false" ht="15" hidden="false" customHeight="false" outlineLevel="0" collapsed="false">
      <c r="A113" s="10" t="n">
        <f aca="false">IF(B113="","",COUNTA($B$2:B113))</f>
        <v>112</v>
      </c>
      <c r="B113" s="11" t="s">
        <v>33559</v>
      </c>
      <c r="C113" s="12" t="str">
        <f aca="false">INDEX(Table11[Nama],MATCH(Table9[[#This Row],[Id_Daftar]],Table11[Id_Daftar],0))</f>
        <v>MIKAIL NUR ADAM</v>
      </c>
      <c r="D113" s="13" t="str">
        <f aca="false">INDEX(Table11[Nama Panggilan],MATCH(Table9[[#This Row],[Id_Daftar]],Table11[Id_Daftar],0))</f>
        <v>MIKAIL</v>
      </c>
      <c r="E113" s="13" t="str">
        <f aca="false">INDEX(Table11[Tahun Ajaran],MATCH(Table9[[#This Row],[Id_Daftar]],Table11[Id_Daftar],0))</f>
        <v>2021/2022</v>
      </c>
      <c r="F113" s="13" t="str">
        <f aca="false">INDEX(Table11[JK],MATCH(Table9[[#This Row],[Id_Daftar]],Table11[Id_Daftar],0))</f>
        <v>Laki-Laki</v>
      </c>
      <c r="G113" s="29" t="str">
        <f aca="false">INDEX(Table11[Tanggal Lahir],MATCH(Table9[[#This Row],[Id_Daftar]],Table11[Id_Daftar],0))</f>
        <v>2014-08-19</v>
      </c>
      <c r="H113" s="13" t="str">
        <f aca="false">IF(LEN(DAY(G113))=1,CONCATENATE("0",DAY(G113)),DAY(G113))&amp;IF(LEN(MONTH(G113))=1,CONCATENATE("0",MONTH(G113)),MONTH(G113))&amp;RIGHT(YEAR(G113),2)</f>
        <v>190814</v>
      </c>
      <c r="I113" s="15" t="n">
        <f aca="false">COUNTIF(Table9[Kode Ttl],Table9[[#This Row],[Kode Ttl]])</f>
        <v>1</v>
      </c>
      <c r="J113" s="16" t="n">
        <v>1</v>
      </c>
      <c r="K113" s="11" t="s">
        <v>104</v>
      </c>
      <c r="L113" s="17" t="str">
        <f aca="false">IF(ISBLANK(Table9[[#This Row],[Kelas]]),"mhon isi kelas masuk",2&amp;2122&amp;TEXT(Table9[[#This Row],[Kelas]],"00")&amp;IF(F113="laki-laki",1,IF(F113="perempuan",2,"errorr"))&amp;TEXT(A113,"000"))</f>
        <v>22122011112</v>
      </c>
      <c r="M113" s="13" t="str">
        <f aca="false">H113&amp;3&amp;TEXT(J113,"00")&amp;1</f>
        <v>1908143011</v>
      </c>
      <c r="N113" s="13" t="str">
        <f aca="false">H113&amp;3&amp;TEXT(J113,"00")&amp;2</f>
        <v>1908143012</v>
      </c>
      <c r="O113" s="13" t="str">
        <f aca="false">LOWER(Table9[[#This Row],[Nama Panggilan]]&amp;Table9[[#This Row],[NIPD]])&amp;"@sekolahauliya.sch.id"</f>
        <v>mikail22122011112@sekolahauliya.sch.id</v>
      </c>
      <c r="P113" s="11"/>
    </row>
    <row r="114" customFormat="false" ht="15" hidden="false" customHeight="false" outlineLevel="0" collapsed="false">
      <c r="A114" s="10" t="n">
        <f aca="false">IF(B114="","",COUNTA($B$2:B114))</f>
        <v>113</v>
      </c>
      <c r="B114" s="11" t="s">
        <v>32339</v>
      </c>
      <c r="C114" s="12" t="str">
        <f aca="false">INDEX(Table11[Nama],MATCH(Table9[[#This Row],[Id_Daftar]],Table11[Id_Daftar],0))</f>
        <v>MUHAMAD RAYYAN ALGHIFARI</v>
      </c>
      <c r="D114" s="13" t="str">
        <f aca="false">INDEX(Table11[Nama Panggilan],MATCH(Table9[[#This Row],[Id_Daftar]],Table11[Id_Daftar],0))</f>
        <v>RAYYAN</v>
      </c>
      <c r="E114" s="13" t="str">
        <f aca="false">INDEX(Table11[Tahun Ajaran],MATCH(Table9[[#This Row],[Id_Daftar]],Table11[Id_Daftar],0))</f>
        <v>2021/2022</v>
      </c>
      <c r="F114" s="13" t="str">
        <f aca="false">INDEX(Table11[JK],MATCH(Table9[[#This Row],[Id_Daftar]],Table11[Id_Daftar],0))</f>
        <v>Laki-Laki</v>
      </c>
      <c r="G114" s="29" t="str">
        <f aca="false">INDEX(Table11[Tanggal Lahir],MATCH(Table9[[#This Row],[Id_Daftar]],Table11[Id_Daftar],0))</f>
        <v>2014-10-01</v>
      </c>
      <c r="H114" s="13" t="str">
        <f aca="false">IF(LEN(DAY(G114))=1,CONCATENATE("0",DAY(G114)),DAY(G114))&amp;IF(LEN(MONTH(G114))=1,CONCATENATE("0",MONTH(G114)),MONTH(G114))&amp;RIGHT(YEAR(G114),2)</f>
        <v>011014</v>
      </c>
      <c r="I114" s="15" t="n">
        <f aca="false">COUNTIF(Table9[Kode Ttl],Table9[[#This Row],[Kode Ttl]])</f>
        <v>1</v>
      </c>
      <c r="J114" s="16" t="n">
        <v>1</v>
      </c>
      <c r="K114" s="11" t="s">
        <v>104</v>
      </c>
      <c r="L114" s="17" t="str">
        <f aca="false">IF(ISBLANK(Table9[[#This Row],[Kelas]]),"mhon isi kelas masuk",2&amp;2122&amp;TEXT(Table9[[#This Row],[Kelas]],"00")&amp;IF(F114="laki-laki",1,IF(F114="perempuan",2,"errorr"))&amp;TEXT(A114,"000"))</f>
        <v>22122011113</v>
      </c>
      <c r="M114" s="13" t="str">
        <f aca="false">H114&amp;3&amp;TEXT(J114,"00")&amp;1</f>
        <v>0110143011</v>
      </c>
      <c r="N114" s="13" t="str">
        <f aca="false">H114&amp;3&amp;TEXT(J114,"00")&amp;2</f>
        <v>0110143012</v>
      </c>
      <c r="O114" s="13" t="str">
        <f aca="false">LOWER(Table9[[#This Row],[Nama Panggilan]]&amp;Table9[[#This Row],[NIPD]])&amp;"@sekolahauliya.sch.id"</f>
        <v>rayyan22122011113@sekolahauliya.sch.id</v>
      </c>
      <c r="P114" s="11"/>
    </row>
    <row r="115" customFormat="false" ht="15" hidden="false" customHeight="false" outlineLevel="0" collapsed="false">
      <c r="A115" s="10" t="n">
        <f aca="false">IF(B115="","",COUNTA($B$2:B115))</f>
        <v>114</v>
      </c>
      <c r="B115" s="24" t="s">
        <v>35163</v>
      </c>
      <c r="C115" s="25" t="str">
        <f aca="false">INDEX(Table11[Nama],MATCH(Table9[[#This Row],[Id_Daftar]],Table11[Id_Daftar],0))</f>
        <v>MUHAMAD ZAFRAN AL FATIH</v>
      </c>
      <c r="D115" s="25" t="str">
        <f aca="false">INDEX(Table11[Nama Panggilan],MATCH(Table9[[#This Row],[Id_Daftar]],Table11[Id_Daftar],0))</f>
        <v>ZAFRAN</v>
      </c>
      <c r="E115" s="25" t="str">
        <f aca="false">INDEX(Table11[Tahun Ajaran],MATCH(Table9[[#This Row],[Id_Daftar]],Table11[Id_Daftar],0))</f>
        <v>2021/2022</v>
      </c>
      <c r="F115" s="25" t="str">
        <f aca="false">INDEX(Table11[JK],MATCH(Table9[[#This Row],[Id_Daftar]],Table11[Id_Daftar],0))</f>
        <v>Laki-Laki</v>
      </c>
      <c r="G115" s="33" t="str">
        <f aca="false">INDEX(Table11[Tanggal Lahir],MATCH(Table9[[#This Row],[Id_Daftar]],Table11[Id_Daftar],0))</f>
        <v>2014-02-15</v>
      </c>
      <c r="H115" s="25" t="str">
        <f aca="false">IF(LEN(DAY(G115))=1,CONCATENATE("0",DAY(G115)),DAY(G115))&amp;IF(LEN(MONTH(G115))=1,CONCATENATE("0",MONTH(G115)),MONTH(G115))&amp;RIGHT(YEAR(G115),2)</f>
        <v>150214</v>
      </c>
      <c r="I115" s="27" t="n">
        <f aca="false">COUNTIF(Table9[Kode Ttl],Table9[[#This Row],[Kode Ttl]])</f>
        <v>1</v>
      </c>
      <c r="J115" s="28" t="n">
        <v>1</v>
      </c>
      <c r="K115" s="24" t="s">
        <v>104</v>
      </c>
      <c r="L115" s="17" t="str">
        <f aca="false">IF(ISBLANK(Table9[[#This Row],[Kelas]]),"mhon isi kelas masuk",2&amp;2122&amp;TEXT(Table9[[#This Row],[Kelas]],"00")&amp;IF(F115="laki-laki",1,IF(F115="perempuan",2,"errorr"))&amp;TEXT(A115,"000"))</f>
        <v>22122011114</v>
      </c>
      <c r="M115" s="25" t="str">
        <f aca="false">H115&amp;3&amp;TEXT(J115,"00")&amp;1</f>
        <v>1502143011</v>
      </c>
      <c r="N115" s="25" t="str">
        <f aca="false">H115&amp;3&amp;TEXT(J115,"00")&amp;2</f>
        <v>1502143012</v>
      </c>
      <c r="O115" s="25" t="str">
        <f aca="false">LOWER(Table9[[#This Row],[Nama Panggilan]]&amp;Table9[[#This Row],[NIPD]])&amp;"@sekolahauliya.sch.id"</f>
        <v>zafran22122011114@sekolahauliya.sch.id</v>
      </c>
      <c r="P115" s="24"/>
    </row>
    <row r="116" customFormat="false" ht="15" hidden="false" customHeight="false" outlineLevel="0" collapsed="false">
      <c r="A116" s="10" t="n">
        <f aca="false">IF(B116="","",COUNTA($B$2:B116))</f>
        <v>115</v>
      </c>
      <c r="B116" s="18" t="s">
        <v>35598</v>
      </c>
      <c r="C116" s="19" t="str">
        <f aca="false">INDEX(Table11[Nama],MATCH(Table9[[#This Row],[Id_Daftar]],Table11[Id_Daftar],0))</f>
        <v>MUHAMMAD ABYAN RAFANDRA</v>
      </c>
      <c r="D116" s="20" t="str">
        <f aca="false">INDEX(Table11[Nama Panggilan],MATCH(Table9[[#This Row],[Id_Daftar]],Table11[Id_Daftar],0))</f>
        <v>ABYAN</v>
      </c>
      <c r="E116" s="20" t="str">
        <f aca="false">INDEX(Table11[Tahun Ajaran],MATCH(Table9[[#This Row],[Id_Daftar]],Table11[Id_Daftar],0))</f>
        <v>2021/2022</v>
      </c>
      <c r="F116" s="20" t="str">
        <f aca="false">INDEX(Table11[JK],MATCH(Table9[[#This Row],[Id_Daftar]],Table11[Id_Daftar],0))</f>
        <v>Laki-Laki</v>
      </c>
      <c r="G116" s="32" t="str">
        <f aca="false">INDEX(Table11[Tanggal Lahir],MATCH(Table9[[#This Row],[Id_Daftar]],Table11[Id_Daftar],0))</f>
        <v>2015-03-26</v>
      </c>
      <c r="H116" s="20" t="str">
        <f aca="false">IF(LEN(DAY(G116))=1,CONCATENATE("0",DAY(G116)),DAY(G116))&amp;IF(LEN(MONTH(G116))=1,CONCATENATE("0",MONTH(G116)),MONTH(G116))&amp;RIGHT(YEAR(G116),2)</f>
        <v>260315</v>
      </c>
      <c r="I116" s="22" t="n">
        <f aca="false">COUNTIF(Table9[Kode Ttl],Table9[[#This Row],[Kode Ttl]])</f>
        <v>1</v>
      </c>
      <c r="J116" s="23" t="n">
        <v>1</v>
      </c>
      <c r="K116" s="18" t="s">
        <v>104</v>
      </c>
      <c r="L116" s="17" t="str">
        <f aca="false">IF(ISBLANK(Table9[[#This Row],[Kelas]]),"mhon isi kelas masuk",2&amp;2122&amp;TEXT(Table9[[#This Row],[Kelas]],"00")&amp;IF(F116="laki-laki",1,IF(F116="perempuan",2,"errorr"))&amp;TEXT(A116,"000"))</f>
        <v>22122011115</v>
      </c>
      <c r="M116" s="20" t="str">
        <f aca="false">H116&amp;3&amp;TEXT(J116,"00")&amp;1</f>
        <v>2603153011</v>
      </c>
      <c r="N116" s="20" t="str">
        <f aca="false">H116&amp;3&amp;TEXT(J116,"00")&amp;2</f>
        <v>2603153012</v>
      </c>
      <c r="O116" s="20" t="str">
        <f aca="false">LOWER(Table9[[#This Row],[Nama Panggilan]]&amp;Table9[[#This Row],[NIPD]])&amp;"@sekolahauliya.sch.id"</f>
        <v>abyan22122011115@sekolahauliya.sch.id</v>
      </c>
      <c r="P116" s="18"/>
    </row>
    <row r="117" customFormat="false" ht="15" hidden="false" customHeight="false" outlineLevel="0" collapsed="false">
      <c r="A117" s="10" t="n">
        <f aca="false">IF(B117="","",COUNTA($B$2:B117))</f>
        <v>116</v>
      </c>
      <c r="B117" s="18" t="s">
        <v>35437</v>
      </c>
      <c r="C117" s="20" t="str">
        <f aca="false">INDEX(Table11[Nama],MATCH(Table9[[#This Row],[Id_Daftar]],Table11[Id_Daftar],0))</f>
        <v>MUHAMMAD ALGHIFARI MARWAN</v>
      </c>
      <c r="D117" s="20" t="str">
        <f aca="false">INDEX(Table11[Nama Panggilan],MATCH(Table9[[#This Row],[Id_Daftar]],Table11[Id_Daftar],0))</f>
        <v>ALGHI</v>
      </c>
      <c r="E117" s="20" t="str">
        <f aca="false">INDEX(Table11[Tahun Ajaran],MATCH(Table9[[#This Row],[Id_Daftar]],Table11[Id_Daftar],0))</f>
        <v>2021/2022</v>
      </c>
      <c r="F117" s="20" t="str">
        <f aca="false">INDEX(Table11[JK],MATCH(Table9[[#This Row],[Id_Daftar]],Table11[Id_Daftar],0))</f>
        <v>Laki-Laki</v>
      </c>
      <c r="G117" s="32" t="str">
        <f aca="false">INDEX(Table11[Tanggal Lahir],MATCH(Table9[[#This Row],[Id_Daftar]],Table11[Id_Daftar],0))</f>
        <v>2014-12-22</v>
      </c>
      <c r="H117" s="20" t="str">
        <f aca="false">IF(LEN(DAY(G117))=1,CONCATENATE("0",DAY(G117)),DAY(G117))&amp;IF(LEN(MONTH(G117))=1,CONCATENATE("0",MONTH(G117)),MONTH(G117))&amp;RIGHT(YEAR(G117),2)</f>
        <v>221214</v>
      </c>
      <c r="I117" s="22" t="n">
        <f aca="false">COUNTIF(Table9[Kode Ttl],Table9[[#This Row],[Kode Ttl]])</f>
        <v>1</v>
      </c>
      <c r="J117" s="23" t="n">
        <v>1</v>
      </c>
      <c r="K117" s="18" t="s">
        <v>104</v>
      </c>
      <c r="L117" s="17" t="str">
        <f aca="false">IF(ISBLANK(Table9[[#This Row],[Kelas]]),"mhon isi kelas masuk",2&amp;2122&amp;TEXT(Table9[[#This Row],[Kelas]],"00")&amp;IF(F117="laki-laki",1,IF(F117="perempuan",2,"errorr"))&amp;TEXT(A117,"000"))</f>
        <v>22122011116</v>
      </c>
      <c r="M117" s="20" t="str">
        <f aca="false">H117&amp;3&amp;TEXT(J117,"00")&amp;1</f>
        <v>2212143011</v>
      </c>
      <c r="N117" s="20" t="str">
        <f aca="false">H117&amp;3&amp;TEXT(J117,"00")&amp;2</f>
        <v>2212143012</v>
      </c>
      <c r="O117" s="20" t="str">
        <f aca="false">LOWER(Table9[[#This Row],[Nama Panggilan]]&amp;Table9[[#This Row],[NIPD]])&amp;"@sekolahauliya.sch.id"</f>
        <v>alghi22122011116@sekolahauliya.sch.id</v>
      </c>
      <c r="P117" s="18"/>
    </row>
    <row r="118" customFormat="false" ht="15" hidden="false" customHeight="false" outlineLevel="0" collapsed="false">
      <c r="A118" s="10" t="n">
        <f aca="false">IF(B118="","",COUNTA($B$2:B118))</f>
        <v>117</v>
      </c>
      <c r="B118" s="11" t="s">
        <v>32493</v>
      </c>
      <c r="C118" s="12" t="str">
        <f aca="false">INDEX(Table11[Nama],MATCH(Table9[[#This Row],[Id_Daftar]],Table11[Id_Daftar],0))</f>
        <v>MUHAMMAD FARUQ ATTAR</v>
      </c>
      <c r="D118" s="13" t="str">
        <f aca="false">INDEX(Table11[Nama Panggilan],MATCH(Table9[[#This Row],[Id_Daftar]],Table11[Id_Daftar],0))</f>
        <v>ATTAR</v>
      </c>
      <c r="E118" s="13" t="str">
        <f aca="false">INDEX(Table11[Tahun Ajaran],MATCH(Table9[[#This Row],[Id_Daftar]],Table11[Id_Daftar],0))</f>
        <v>2021/2022</v>
      </c>
      <c r="F118" s="13" t="str">
        <f aca="false">INDEX(Table11[JK],MATCH(Table9[[#This Row],[Id_Daftar]],Table11[Id_Daftar],0))</f>
        <v>Laki-Laki</v>
      </c>
      <c r="G118" s="29" t="str">
        <f aca="false">INDEX(Table11[Tanggal Lahir],MATCH(Table9[[#This Row],[Id_Daftar]],Table11[Id_Daftar],0))</f>
        <v>2015-02-03</v>
      </c>
      <c r="H118" s="13" t="str">
        <f aca="false">IF(LEN(DAY(G118))=1,CONCATENATE("0",DAY(G118)),DAY(G118))&amp;IF(LEN(MONTH(G118))=1,CONCATENATE("0",MONTH(G118)),MONTH(G118))&amp;RIGHT(YEAR(G118),2)</f>
        <v>030215</v>
      </c>
      <c r="I118" s="15" t="n">
        <f aca="false">COUNTIF(Table9[Kode Ttl],Table9[[#This Row],[Kode Ttl]])</f>
        <v>2</v>
      </c>
      <c r="J118" s="16" t="n">
        <v>2</v>
      </c>
      <c r="K118" s="11" t="s">
        <v>104</v>
      </c>
      <c r="L118" s="17" t="str">
        <f aca="false">IF(ISBLANK(Table9[[#This Row],[Kelas]]),"mhon isi kelas masuk",2&amp;2122&amp;TEXT(Table9[[#This Row],[Kelas]],"00")&amp;IF(F118="laki-laki",1,IF(F118="perempuan",2,"errorr"))&amp;TEXT(A118,"000"))</f>
        <v>22122011117</v>
      </c>
      <c r="M118" s="13" t="str">
        <f aca="false">H118&amp;3&amp;TEXT(J118,"00")&amp;1</f>
        <v>0302153021</v>
      </c>
      <c r="N118" s="13" t="str">
        <f aca="false">H118&amp;3&amp;TEXT(J118,"00")&amp;2</f>
        <v>0302153022</v>
      </c>
      <c r="O118" s="13" t="str">
        <f aca="false">LOWER(Table9[[#This Row],[Nama Panggilan]]&amp;Table9[[#This Row],[NIPD]])&amp;"@sekolahauliya.sch.id"</f>
        <v>attar22122011117@sekolahauliya.sch.id</v>
      </c>
      <c r="P118" s="11"/>
    </row>
    <row r="119" customFormat="false" ht="15" hidden="false" customHeight="false" outlineLevel="0" collapsed="false">
      <c r="A119" s="10" t="n">
        <f aca="false">IF(B119="","",COUNTA($B$2:B119))</f>
        <v>118</v>
      </c>
      <c r="B119" s="11" t="s">
        <v>32445</v>
      </c>
      <c r="C119" s="12" t="str">
        <f aca="false">INDEX(Table11[Nama],MATCH(Table9[[#This Row],[Id_Daftar]],Table11[Id_Daftar],0))</f>
        <v>MUHAMMAD FAWZAN RIFAI</v>
      </c>
      <c r="D119" s="13" t="str">
        <f aca="false">INDEX(Table11[Nama Panggilan],MATCH(Table9[[#This Row],[Id_Daftar]],Table11[Id_Daftar],0))</f>
        <v>FAWZAN</v>
      </c>
      <c r="E119" s="13" t="str">
        <f aca="false">INDEX(Table11[Tahun Ajaran],MATCH(Table9[[#This Row],[Id_Daftar]],Table11[Id_Daftar],0))</f>
        <v>2021/2022</v>
      </c>
      <c r="F119" s="13" t="str">
        <f aca="false">INDEX(Table11[JK],MATCH(Table9[[#This Row],[Id_Daftar]],Table11[Id_Daftar],0))</f>
        <v>Laki-Laki</v>
      </c>
      <c r="G119" s="29" t="str">
        <f aca="false">INDEX(Table11[Tanggal Lahir],MATCH(Table9[[#This Row],[Id_Daftar]],Table11[Id_Daftar],0))</f>
        <v>2015-02-09</v>
      </c>
      <c r="H119" s="13" t="str">
        <f aca="false">IF(LEN(DAY(G119))=1,CONCATENATE("0",DAY(G119)),DAY(G119))&amp;IF(LEN(MONTH(G119))=1,CONCATENATE("0",MONTH(G119)),MONTH(G119))&amp;RIGHT(YEAR(G119),2)</f>
        <v>090215</v>
      </c>
      <c r="I119" s="15" t="n">
        <f aca="false">COUNTIF(Table9[Kode Ttl],Table9[[#This Row],[Kode Ttl]])</f>
        <v>1</v>
      </c>
      <c r="J119" s="16" t="n">
        <v>1</v>
      </c>
      <c r="K119" s="11" t="s">
        <v>104</v>
      </c>
      <c r="L119" s="17" t="str">
        <f aca="false">IF(ISBLANK(Table9[[#This Row],[Kelas]]),"mhon isi kelas masuk",2&amp;2122&amp;TEXT(Table9[[#This Row],[Kelas]],"00")&amp;IF(F119="laki-laki",1,IF(F119="perempuan",2,"errorr"))&amp;TEXT(A119,"000"))</f>
        <v>22122011118</v>
      </c>
      <c r="M119" s="13" t="str">
        <f aca="false">H119&amp;3&amp;TEXT(J119,"00")&amp;1</f>
        <v>0902153011</v>
      </c>
      <c r="N119" s="13" t="str">
        <f aca="false">H119&amp;3&amp;TEXT(J119,"00")&amp;2</f>
        <v>0902153012</v>
      </c>
      <c r="O119" s="13" t="str">
        <f aca="false">LOWER(Table9[[#This Row],[Nama Panggilan]]&amp;Table9[[#This Row],[NIPD]])&amp;"@sekolahauliya.sch.id"</f>
        <v>fawzan22122011118@sekolahauliya.sch.id</v>
      </c>
      <c r="P119" s="11"/>
    </row>
    <row r="120" customFormat="false" ht="15" hidden="false" customHeight="false" outlineLevel="0" collapsed="false">
      <c r="A120" s="10" t="n">
        <f aca="false">IF(B120="","",COUNTA($B$2:B120))</f>
        <v>119</v>
      </c>
      <c r="B120" s="11" t="s">
        <v>32413</v>
      </c>
      <c r="C120" s="12" t="str">
        <f aca="false">INDEX(Table11[Nama],MATCH(Table9[[#This Row],[Id_Daftar]],Table11[Id_Daftar],0))</f>
        <v>MUHAMMAD HAKAN GHIFFARI</v>
      </c>
      <c r="D120" s="13" t="str">
        <f aca="false">INDEX(Table11[Nama Panggilan],MATCH(Table9[[#This Row],[Id_Daftar]],Table11[Id_Daftar],0))</f>
        <v>HAKAN</v>
      </c>
      <c r="E120" s="13" t="str">
        <f aca="false">INDEX(Table11[Tahun Ajaran],MATCH(Table9[[#This Row],[Id_Daftar]],Table11[Id_Daftar],0))</f>
        <v>2021/2022</v>
      </c>
      <c r="F120" s="13" t="str">
        <f aca="false">INDEX(Table11[JK],MATCH(Table9[[#This Row],[Id_Daftar]],Table11[Id_Daftar],0))</f>
        <v>Laki-Laki</v>
      </c>
      <c r="G120" s="29" t="str">
        <f aca="false">INDEX(Table11[Tanggal Lahir],MATCH(Table9[[#This Row],[Id_Daftar]],Table11[Id_Daftar],0))</f>
        <v>2015-04-25</v>
      </c>
      <c r="H120" s="13" t="str">
        <f aca="false">IF(LEN(DAY(G120))=1,CONCATENATE("0",DAY(G120)),DAY(G120))&amp;IF(LEN(MONTH(G120))=1,CONCATENATE("0",MONTH(G120)),MONTH(G120))&amp;RIGHT(YEAR(G120),2)</f>
        <v>250415</v>
      </c>
      <c r="I120" s="15" t="n">
        <f aca="false">COUNTIF(Table9[Kode Ttl],Table9[[#This Row],[Kode Ttl]])</f>
        <v>2</v>
      </c>
      <c r="J120" s="16" t="n">
        <v>2</v>
      </c>
      <c r="K120" s="11" t="s">
        <v>104</v>
      </c>
      <c r="L120" s="17" t="str">
        <f aca="false">IF(ISBLANK(Table9[[#This Row],[Kelas]]),"mhon isi kelas masuk",2&amp;2122&amp;TEXT(Table9[[#This Row],[Kelas]],"00")&amp;IF(F120="laki-laki",1,IF(F120="perempuan",2,"errorr"))&amp;TEXT(A120,"000"))</f>
        <v>22122011119</v>
      </c>
      <c r="M120" s="13" t="str">
        <f aca="false">H120&amp;3&amp;TEXT(J120,"00")&amp;1</f>
        <v>2504153021</v>
      </c>
      <c r="N120" s="13" t="str">
        <f aca="false">H120&amp;3&amp;TEXT(J120,"00")&amp;2</f>
        <v>2504153022</v>
      </c>
      <c r="O120" s="13" t="str">
        <f aca="false">LOWER(Table9[[#This Row],[Nama Panggilan]]&amp;Table9[[#This Row],[NIPD]])&amp;"@sekolahauliya.sch.id"</f>
        <v>hakan22122011119@sekolahauliya.sch.id</v>
      </c>
      <c r="P120" s="11"/>
    </row>
    <row r="121" customFormat="false" ht="15" hidden="false" customHeight="false" outlineLevel="0" collapsed="false">
      <c r="A121" s="10" t="n">
        <f aca="false">IF(B121="","",COUNTA($B$2:B121))</f>
        <v>120</v>
      </c>
      <c r="B121" s="11" t="s">
        <v>31821</v>
      </c>
      <c r="C121" s="12" t="str">
        <f aca="false">INDEX(Table11[Nama],MATCH(Table9[[#This Row],[Id_Daftar]],Table11[Id_Daftar],0))</f>
        <v>MUHAMMAD KIMMI FASHA</v>
      </c>
      <c r="D121" s="13" t="str">
        <f aca="false">INDEX(Table11[Nama Panggilan],MATCH(Table9[[#This Row],[Id_Daftar]],Table11[Id_Daftar],0))</f>
        <v>KIMMI</v>
      </c>
      <c r="E121" s="13" t="str">
        <f aca="false">INDEX(Table11[Tahun Ajaran],MATCH(Table9[[#This Row],[Id_Daftar]],Table11[Id_Daftar],0))</f>
        <v>2021/2022</v>
      </c>
      <c r="F121" s="13" t="str">
        <f aca="false">INDEX(Table11[JK],MATCH(Table9[[#This Row],[Id_Daftar]],Table11[Id_Daftar],0))</f>
        <v>Laki-Laki</v>
      </c>
      <c r="G121" s="29" t="str">
        <f aca="false">INDEX(Table11[Tanggal Lahir],MATCH(Table9[[#This Row],[Id_Daftar]],Table11[Id_Daftar],0))</f>
        <v>2014-11-11</v>
      </c>
      <c r="H121" s="13" t="str">
        <f aca="false">IF(LEN(DAY(G121))=1,CONCATENATE("0",DAY(G121)),DAY(G121))&amp;IF(LEN(MONTH(G121))=1,CONCATENATE("0",MONTH(G121)),MONTH(G121))&amp;RIGHT(YEAR(G121),2)</f>
        <v>111114</v>
      </c>
      <c r="I121" s="15" t="n">
        <f aca="false">COUNTIF(Table9[Kode Ttl],Table9[[#This Row],[Kode Ttl]])</f>
        <v>1</v>
      </c>
      <c r="J121" s="16" t="n">
        <v>1</v>
      </c>
      <c r="K121" s="11" t="s">
        <v>104</v>
      </c>
      <c r="L121" s="17" t="str">
        <f aca="false">IF(ISBLANK(Table9[[#This Row],[Kelas]]),"mhon isi kelas masuk",2&amp;2122&amp;TEXT(Table9[[#This Row],[Kelas]],"00")&amp;IF(F121="laki-laki",1,IF(F121="perempuan",2,"errorr"))&amp;TEXT(A121,"000"))</f>
        <v>22122011120</v>
      </c>
      <c r="M121" s="13" t="str">
        <f aca="false">H121&amp;3&amp;TEXT(J121,"00")&amp;1</f>
        <v>1111143011</v>
      </c>
      <c r="N121" s="13" t="str">
        <f aca="false">H121&amp;3&amp;TEXT(J121,"00")&amp;2</f>
        <v>1111143012</v>
      </c>
      <c r="O121" s="13" t="str">
        <f aca="false">LOWER(Table9[[#This Row],[Nama Panggilan]]&amp;Table9[[#This Row],[NIPD]])&amp;"@sekolahauliya.sch.id"</f>
        <v>kimmi22122011120@sekolahauliya.sch.id</v>
      </c>
      <c r="P121" s="11"/>
    </row>
    <row r="122" customFormat="false" ht="15" hidden="false" customHeight="false" outlineLevel="0" collapsed="false">
      <c r="A122" s="10" t="n">
        <f aca="false">IF(B122="","",COUNTA($B$2:B122))</f>
        <v>121</v>
      </c>
      <c r="B122" s="11" t="s">
        <v>31396</v>
      </c>
      <c r="C122" s="12" t="str">
        <f aca="false">INDEX(Table11[Nama],MATCH(Table9[[#This Row],[Id_Daftar]],Table11[Id_Daftar],0))</f>
        <v>MUTIARA PUTRI SAMUDRA</v>
      </c>
      <c r="D122" s="13" t="str">
        <f aca="false">INDEX(Table11[Nama Panggilan],MATCH(Table9[[#This Row],[Id_Daftar]],Table11[Id_Daftar],0))</f>
        <v>MUTIA</v>
      </c>
      <c r="E122" s="13" t="str">
        <f aca="false">INDEX(Table11[Tahun Ajaran],MATCH(Table9[[#This Row],[Id_Daftar]],Table11[Id_Daftar],0))</f>
        <v>2021/2022</v>
      </c>
      <c r="F122" s="13" t="str">
        <f aca="false">INDEX(Table11[JK],MATCH(Table9[[#This Row],[Id_Daftar]],Table11[Id_Daftar],0))</f>
        <v>Perempuan</v>
      </c>
      <c r="G122" s="29" t="str">
        <f aca="false">INDEX(Table11[Tanggal Lahir],MATCH(Table9[[#This Row],[Id_Daftar]],Table11[Id_Daftar],0))</f>
        <v>2015-04-03</v>
      </c>
      <c r="H122" s="13" t="str">
        <f aca="false">IF(LEN(DAY(G122))=1,CONCATENATE("0",DAY(G122)),DAY(G122))&amp;IF(LEN(MONTH(G122))=1,CONCATENATE("0",MONTH(G122)),MONTH(G122))&amp;RIGHT(YEAR(G122),2)</f>
        <v>030415</v>
      </c>
      <c r="I122" s="15" t="n">
        <f aca="false">COUNTIF(Table9[Kode Ttl],Table9[[#This Row],[Kode Ttl]])</f>
        <v>1</v>
      </c>
      <c r="J122" s="16" t="n">
        <v>1</v>
      </c>
      <c r="K122" s="11" t="s">
        <v>104</v>
      </c>
      <c r="L122" s="17" t="str">
        <f aca="false">IF(ISBLANK(Table9[[#This Row],[Kelas]]),"mhon isi kelas masuk",2&amp;2122&amp;TEXT(Table9[[#This Row],[Kelas]],"00")&amp;IF(F122="laki-laki",1,IF(F122="perempuan",2,"errorr"))&amp;TEXT(A122,"000"))</f>
        <v>22122012121</v>
      </c>
      <c r="M122" s="13" t="str">
        <f aca="false">H122&amp;3&amp;TEXT(J122,"00")&amp;1</f>
        <v>0304153011</v>
      </c>
      <c r="N122" s="13" t="str">
        <f aca="false">H122&amp;3&amp;TEXT(J122,"00")&amp;2</f>
        <v>0304153012</v>
      </c>
      <c r="O122" s="13" t="str">
        <f aca="false">LOWER(Table9[[#This Row],[Nama Panggilan]]&amp;Table9[[#This Row],[NIPD]])&amp;"@sekolahauliya.sch.id"</f>
        <v>mutia22122012121@sekolahauliya.sch.id</v>
      </c>
      <c r="P122" s="11"/>
    </row>
    <row r="123" customFormat="false" ht="15" hidden="false" customHeight="false" outlineLevel="0" collapsed="false">
      <c r="A123" s="10" t="n">
        <f aca="false">IF(B123="","",COUNTA($B$2:B123))</f>
        <v>122</v>
      </c>
      <c r="B123" s="11" t="s">
        <v>33662</v>
      </c>
      <c r="C123" s="12" t="str">
        <f aca="false">INDEX(Table11[Nama],MATCH(Table9[[#This Row],[Id_Daftar]],Table11[Id_Daftar],0))</f>
        <v>MYSHALUM QAMELASYAMMA </v>
      </c>
      <c r="D123" s="13" t="str">
        <f aca="false">INDEX(Table11[Nama Panggilan],MATCH(Table9[[#This Row],[Id_Daftar]],Table11[Id_Daftar],0))</f>
        <v>SHALUM</v>
      </c>
      <c r="E123" s="13" t="str">
        <f aca="false">INDEX(Table11[Tahun Ajaran],MATCH(Table9[[#This Row],[Id_Daftar]],Table11[Id_Daftar],0))</f>
        <v>2021/2022</v>
      </c>
      <c r="F123" s="13" t="str">
        <f aca="false">INDEX(Table11[JK],MATCH(Table9[[#This Row],[Id_Daftar]],Table11[Id_Daftar],0))</f>
        <v>Perempuan</v>
      </c>
      <c r="G123" s="29" t="str">
        <f aca="false">INDEX(Table11[Tanggal Lahir],MATCH(Table9[[#This Row],[Id_Daftar]],Table11[Id_Daftar],0))</f>
        <v>2014-08-15</v>
      </c>
      <c r="H123" s="13" t="str">
        <f aca="false">IF(LEN(DAY(G123))=1,CONCATENATE("0",DAY(G123)),DAY(G123))&amp;IF(LEN(MONTH(G123))=1,CONCATENATE("0",MONTH(G123)),MONTH(G123))&amp;RIGHT(YEAR(G123),2)</f>
        <v>150814</v>
      </c>
      <c r="I123" s="15" t="n">
        <f aca="false">COUNTIF(Table9[Kode Ttl],Table9[[#This Row],[Kode Ttl]])</f>
        <v>1</v>
      </c>
      <c r="J123" s="16" t="n">
        <v>1</v>
      </c>
      <c r="K123" s="11" t="s">
        <v>104</v>
      </c>
      <c r="L123" s="17" t="str">
        <f aca="false">IF(ISBLANK(Table9[[#This Row],[Kelas]]),"mhon isi kelas masuk",2&amp;2122&amp;TEXT(Table9[[#This Row],[Kelas]],"00")&amp;IF(F123="laki-laki",1,IF(F123="perempuan",2,"errorr"))&amp;TEXT(A123,"000"))</f>
        <v>22122012122</v>
      </c>
      <c r="M123" s="13" t="str">
        <f aca="false">H123&amp;3&amp;TEXT(J123,"00")&amp;1</f>
        <v>1508143011</v>
      </c>
      <c r="N123" s="13" t="str">
        <f aca="false">H123&amp;3&amp;TEXT(J123,"00")&amp;2</f>
        <v>1508143012</v>
      </c>
      <c r="O123" s="13" t="str">
        <f aca="false">LOWER(Table9[[#This Row],[Nama Panggilan]]&amp;Table9[[#This Row],[NIPD]])&amp;"@sekolahauliya.sch.id"</f>
        <v>shalum22122012122@sekolahauliya.sch.id</v>
      </c>
      <c r="P123" s="11"/>
    </row>
    <row r="124" customFormat="false" ht="15" hidden="false" customHeight="false" outlineLevel="0" collapsed="false">
      <c r="A124" s="10" t="n">
        <f aca="false">IF(B124="","",COUNTA($B$2:B124))</f>
        <v>123</v>
      </c>
      <c r="B124" s="11" t="s">
        <v>31920</v>
      </c>
      <c r="C124" s="12" t="str">
        <f aca="false">INDEX(Table11[Nama],MATCH(Table9[[#This Row],[Id_Daftar]],Table11[Id_Daftar],0))</f>
        <v>NAJWAN ARKAAN AHMAD</v>
      </c>
      <c r="D124" s="13" t="str">
        <f aca="false">INDEX(Table11[Nama Panggilan],MATCH(Table9[[#This Row],[Id_Daftar]],Table11[Id_Daftar],0))</f>
        <v>NAJWAN</v>
      </c>
      <c r="E124" s="13" t="str">
        <f aca="false">INDEX(Table11[Tahun Ajaran],MATCH(Table9[[#This Row],[Id_Daftar]],Table11[Id_Daftar],0))</f>
        <v>2021/2022</v>
      </c>
      <c r="F124" s="13" t="str">
        <f aca="false">INDEX(Table11[JK],MATCH(Table9[[#This Row],[Id_Daftar]],Table11[Id_Daftar],0))</f>
        <v>Laki-Laki</v>
      </c>
      <c r="G124" s="29" t="str">
        <f aca="false">INDEX(Table11[Tanggal Lahir],MATCH(Table9[[#This Row],[Id_Daftar]],Table11[Id_Daftar],0))</f>
        <v>2015-09-05</v>
      </c>
      <c r="H124" s="13" t="str">
        <f aca="false">IF(LEN(DAY(G124))=1,CONCATENATE("0",DAY(G124)),DAY(G124))&amp;IF(LEN(MONTH(G124))=1,CONCATENATE("0",MONTH(G124)),MONTH(G124))&amp;RIGHT(YEAR(G124),2)</f>
        <v>050915</v>
      </c>
      <c r="I124" s="15" t="n">
        <f aca="false">COUNTIF(Table9[Kode Ttl],Table9[[#This Row],[Kode Ttl]])</f>
        <v>2</v>
      </c>
      <c r="J124" s="16" t="n">
        <v>2</v>
      </c>
      <c r="K124" s="11" t="s">
        <v>104</v>
      </c>
      <c r="L124" s="17" t="str">
        <f aca="false">IF(ISBLANK(Table9[[#This Row],[Kelas]]),"mhon isi kelas masuk",2&amp;2122&amp;TEXT(Table9[[#This Row],[Kelas]],"00")&amp;IF(F124="laki-laki",1,IF(F124="perempuan",2,"errorr"))&amp;TEXT(A124,"000"))</f>
        <v>22122011123</v>
      </c>
      <c r="M124" s="13" t="str">
        <f aca="false">H124&amp;3&amp;TEXT(J124,"00")&amp;1</f>
        <v>0509153021</v>
      </c>
      <c r="N124" s="13" t="str">
        <f aca="false">H124&amp;3&amp;TEXT(J124,"00")&amp;2</f>
        <v>0509153022</v>
      </c>
      <c r="O124" s="13" t="str">
        <f aca="false">LOWER(Table9[[#This Row],[Nama Panggilan]]&amp;Table9[[#This Row],[NIPD]])&amp;"@sekolahauliya.sch.id"</f>
        <v>najwan22122011123@sekolahauliya.sch.id</v>
      </c>
      <c r="P124" s="11"/>
    </row>
    <row r="125" customFormat="false" ht="15" hidden="false" customHeight="false" outlineLevel="0" collapsed="false">
      <c r="A125" s="10" t="n">
        <f aca="false">IF(B125="","",COUNTA($B$2:B125))</f>
        <v>124</v>
      </c>
      <c r="B125" s="11" t="s">
        <v>30692</v>
      </c>
      <c r="C125" s="12" t="str">
        <f aca="false">INDEX(Table11[Nama],MATCH(Table9[[#This Row],[Id_Daftar]],Table11[Id_Daftar],0))</f>
        <v>NALA KHAWLAH RAMADHANI</v>
      </c>
      <c r="D125" s="13" t="str">
        <f aca="false">INDEX(Table11[Nama Panggilan],MATCH(Table9[[#This Row],[Id_Daftar]],Table11[Id_Daftar],0))</f>
        <v>NALA</v>
      </c>
      <c r="E125" s="13" t="str">
        <f aca="false">INDEX(Table11[Tahun Ajaran],MATCH(Table9[[#This Row],[Id_Daftar]],Table11[Id_Daftar],0))</f>
        <v>2021/2022</v>
      </c>
      <c r="F125" s="13" t="str">
        <f aca="false">INDEX(Table11[JK],MATCH(Table9[[#This Row],[Id_Daftar]],Table11[Id_Daftar],0))</f>
        <v>Perempuan</v>
      </c>
      <c r="G125" s="29" t="str">
        <f aca="false">INDEX(Table11[Tanggal Lahir],MATCH(Table9[[#This Row],[Id_Daftar]],Table11[Id_Daftar],0))</f>
        <v>2015-06-25</v>
      </c>
      <c r="H125" s="13" t="str">
        <f aca="false">IF(LEN(DAY(G125))=1,CONCATENATE("0",DAY(G125)),DAY(G125))&amp;IF(LEN(MONTH(G125))=1,CONCATENATE("0",MONTH(G125)),MONTH(G125))&amp;RIGHT(YEAR(G125),2)</f>
        <v>250615</v>
      </c>
      <c r="I125" s="15" t="n">
        <f aca="false">COUNTIF(Table9[Kode Ttl],Table9[[#This Row],[Kode Ttl]])</f>
        <v>1</v>
      </c>
      <c r="J125" s="16" t="n">
        <v>1</v>
      </c>
      <c r="K125" s="11" t="s">
        <v>104</v>
      </c>
      <c r="L125" s="17" t="str">
        <f aca="false">IF(ISBLANK(Table9[[#This Row],[Kelas]]),"mhon isi kelas masuk",2&amp;2122&amp;TEXT(Table9[[#This Row],[Kelas]],"00")&amp;IF(F125="laki-laki",1,IF(F125="perempuan",2,"errorr"))&amp;TEXT(A125,"000"))</f>
        <v>22122012124</v>
      </c>
      <c r="M125" s="13" t="str">
        <f aca="false">H125&amp;3&amp;TEXT(J125,"00")&amp;1</f>
        <v>2506153011</v>
      </c>
      <c r="N125" s="13" t="str">
        <f aca="false">H125&amp;3&amp;TEXT(J125,"00")&amp;2</f>
        <v>2506153012</v>
      </c>
      <c r="O125" s="13" t="str">
        <f aca="false">LOWER(Table9[[#This Row],[Nama Panggilan]]&amp;Table9[[#This Row],[NIPD]])&amp;"@sekolahauliya.sch.id"</f>
        <v>nala22122012124@sekolahauliya.sch.id</v>
      </c>
      <c r="P125" s="11"/>
    </row>
    <row r="126" customFormat="false" ht="15" hidden="false" customHeight="false" outlineLevel="0" collapsed="false">
      <c r="A126" s="10" t="n">
        <f aca="false">IF(B126="","",COUNTA($B$2:B126))</f>
        <v>125</v>
      </c>
      <c r="B126" s="11" t="s">
        <v>33785</v>
      </c>
      <c r="C126" s="12" t="str">
        <f aca="false">INDEX(Table11[Nama],MATCH(Table9[[#This Row],[Id_Daftar]],Table11[Id_Daftar],0))</f>
        <v>NAMIA VIOLETTA FLORENCE</v>
      </c>
      <c r="D126" s="13" t="str">
        <f aca="false">INDEX(Table11[Nama Panggilan],MATCH(Table9[[#This Row],[Id_Daftar]],Table11[Id_Daftar],0))</f>
        <v>VIOLET</v>
      </c>
      <c r="E126" s="13" t="str">
        <f aca="false">INDEX(Table11[Tahun Ajaran],MATCH(Table9[[#This Row],[Id_Daftar]],Table11[Id_Daftar],0))</f>
        <v>2021/2022</v>
      </c>
      <c r="F126" s="13" t="str">
        <f aca="false">INDEX(Table11[JK],MATCH(Table9[[#This Row],[Id_Daftar]],Table11[Id_Daftar],0))</f>
        <v>Perempuan</v>
      </c>
      <c r="G126" s="29" t="str">
        <f aca="false">INDEX(Table11[Tanggal Lahir],MATCH(Table9[[#This Row],[Id_Daftar]],Table11[Id_Daftar],0))</f>
        <v>2015-02-02</v>
      </c>
      <c r="H126" s="13" t="str">
        <f aca="false">IF(LEN(DAY(G126))=1,CONCATENATE("0",DAY(G126)),DAY(G126))&amp;IF(LEN(MONTH(G126))=1,CONCATENATE("0",MONTH(G126)),MONTH(G126))&amp;RIGHT(YEAR(G126),2)</f>
        <v>020215</v>
      </c>
      <c r="I126" s="15" t="n">
        <f aca="false">COUNTIF(Table9[Kode Ttl],Table9[[#This Row],[Kode Ttl]])</f>
        <v>1</v>
      </c>
      <c r="J126" s="16" t="n">
        <v>1</v>
      </c>
      <c r="K126" s="11" t="s">
        <v>104</v>
      </c>
      <c r="L126" s="17" t="str">
        <f aca="false">IF(ISBLANK(Table9[[#This Row],[Kelas]]),"mhon isi kelas masuk",2&amp;2122&amp;TEXT(Table9[[#This Row],[Kelas]],"00")&amp;IF(F126="laki-laki",1,IF(F126="perempuan",2,"errorr"))&amp;TEXT(A126,"000"))</f>
        <v>22122012125</v>
      </c>
      <c r="M126" s="13" t="str">
        <f aca="false">H126&amp;3&amp;TEXT(J126,"00")&amp;1</f>
        <v>0202153011</v>
      </c>
      <c r="N126" s="13" t="str">
        <f aca="false">H126&amp;3&amp;TEXT(J126,"00")&amp;2</f>
        <v>0202153012</v>
      </c>
      <c r="O126" s="13" t="str">
        <f aca="false">LOWER(Table9[[#This Row],[Nama Panggilan]]&amp;Table9[[#This Row],[NIPD]])&amp;"@sekolahauliya.sch.id"</f>
        <v>violet22122012125@sekolahauliya.sch.id</v>
      </c>
      <c r="P126" s="11"/>
    </row>
    <row r="127" customFormat="false" ht="15" hidden="false" customHeight="false" outlineLevel="0" collapsed="false">
      <c r="A127" s="10" t="n">
        <f aca="false">IF(B127="","",COUNTA($B$2:B127))</f>
        <v>126</v>
      </c>
      <c r="B127" s="24" t="s">
        <v>34412</v>
      </c>
      <c r="C127" s="30" t="str">
        <f aca="false">INDEX(Table11[Nama],MATCH(Table9[[#This Row],[Id_Daftar]],Table11[Id_Daftar],0))</f>
        <v>NAYSILA ALVIENA</v>
      </c>
      <c r="D127" s="25" t="str">
        <f aca="false">INDEX(Table11[Nama Panggilan],MATCH(Table9[[#This Row],[Id_Daftar]],Table11[Id_Daftar],0))</f>
        <v>NAYSILA</v>
      </c>
      <c r="E127" s="25" t="str">
        <f aca="false">INDEX(Table11[Tahun Ajaran],MATCH(Table9[[#This Row],[Id_Daftar]],Table11[Id_Daftar],0))</f>
        <v>2021/2022</v>
      </c>
      <c r="F127" s="25" t="str">
        <f aca="false">INDEX(Table11[JK],MATCH(Table9[[#This Row],[Id_Daftar]],Table11[Id_Daftar],0))</f>
        <v>Perempuan</v>
      </c>
      <c r="G127" s="31" t="str">
        <f aca="false">INDEX(Table11[Tanggal Lahir],MATCH(Table9[[#This Row],[Id_Daftar]],Table11[Id_Daftar],0))</f>
        <v>2014-03-08</v>
      </c>
      <c r="H127" s="25" t="str">
        <f aca="false">IF(LEN(DAY(G127))=1,CONCATENATE("0",DAY(G127)),DAY(G127))&amp;IF(LEN(MONTH(G127))=1,CONCATENATE("0",MONTH(G127)),MONTH(G127))&amp;RIGHT(YEAR(G127),2)</f>
        <v>080314</v>
      </c>
      <c r="I127" s="27" t="n">
        <f aca="false">COUNTIF(Table9[Kode Ttl],Table9[[#This Row],[Kode Ttl]])</f>
        <v>1</v>
      </c>
      <c r="J127" s="28" t="n">
        <v>1</v>
      </c>
      <c r="K127" s="24" t="s">
        <v>104</v>
      </c>
      <c r="L127" s="17" t="str">
        <f aca="false">IF(ISBLANK(Table9[[#This Row],[Kelas]]),"mhon isi kelas masuk",2&amp;2122&amp;TEXT(Table9[[#This Row],[Kelas]],"00")&amp;IF(F127="laki-laki",1,IF(F127="perempuan",2,"errorr"))&amp;TEXT(A127,"000"))</f>
        <v>22122012126</v>
      </c>
      <c r="M127" s="25" t="str">
        <f aca="false">H127&amp;3&amp;TEXT(J127,"00")&amp;1</f>
        <v>0803143011</v>
      </c>
      <c r="N127" s="25" t="str">
        <f aca="false">H127&amp;3&amp;TEXT(J127,"00")&amp;2</f>
        <v>0803143012</v>
      </c>
      <c r="O127" s="25" t="str">
        <f aca="false">LOWER(Table9[[#This Row],[Nama Panggilan]]&amp;Table9[[#This Row],[NIPD]])&amp;"@sekolahauliya.sch.id"</f>
        <v>naysila22122012126@sekolahauliya.sch.id</v>
      </c>
      <c r="P127" s="24"/>
    </row>
    <row r="128" customFormat="false" ht="15" hidden="false" customHeight="false" outlineLevel="0" collapsed="false">
      <c r="A128" s="10" t="n">
        <f aca="false">IF(B128="","",COUNTA($B$2:B128))</f>
        <v>127</v>
      </c>
      <c r="B128" s="24" t="s">
        <v>32693</v>
      </c>
      <c r="C128" s="30" t="str">
        <f aca="false">INDEX(Table11[Nama],MATCH(Table9[[#This Row],[Id_Daftar]],Table11[Id_Daftar],0))</f>
        <v>NUR MUHAMMAD SAGGAF</v>
      </c>
      <c r="D128" s="25" t="str">
        <f aca="false">INDEX(Table11[Nama Panggilan],MATCH(Table9[[#This Row],[Id_Daftar]],Table11[Id_Daftar],0))</f>
        <v>MUSA</v>
      </c>
      <c r="E128" s="25" t="str">
        <f aca="false">INDEX(Table11[Tahun Ajaran],MATCH(Table9[[#This Row],[Id_Daftar]],Table11[Id_Daftar],0))</f>
        <v>2021/2022</v>
      </c>
      <c r="F128" s="25" t="str">
        <f aca="false">INDEX(Table11[JK],MATCH(Table9[[#This Row],[Id_Daftar]],Table11[Id_Daftar],0))</f>
        <v>Laki-Laki</v>
      </c>
      <c r="G128" s="31" t="str">
        <f aca="false">INDEX(Table11[Tanggal Lahir],MATCH(Table9[[#This Row],[Id_Daftar]],Table11[Id_Daftar],0))</f>
        <v>2014-12-12</v>
      </c>
      <c r="H128" s="25" t="str">
        <f aca="false">IF(LEN(DAY(G128))=1,CONCATENATE("0",DAY(G128)),DAY(G128))&amp;IF(LEN(MONTH(G128))=1,CONCATENATE("0",MONTH(G128)),MONTH(G128))&amp;RIGHT(YEAR(G128),2)</f>
        <v>121214</v>
      </c>
      <c r="I128" s="27" t="n">
        <f aca="false">COUNTIF(Table9[Kode Ttl],Table9[[#This Row],[Kode Ttl]])</f>
        <v>1</v>
      </c>
      <c r="J128" s="28" t="n">
        <v>1</v>
      </c>
      <c r="K128" s="24" t="s">
        <v>104</v>
      </c>
      <c r="L128" s="17" t="str">
        <f aca="false">IF(ISBLANK(Table9[[#This Row],[Kelas]]),"mhon isi kelas masuk",2&amp;2122&amp;TEXT(Table9[[#This Row],[Kelas]],"00")&amp;IF(F128="laki-laki",1,IF(F128="perempuan",2,"errorr"))&amp;TEXT(A128,"000"))</f>
        <v>22122011127</v>
      </c>
      <c r="M128" s="25" t="str">
        <f aca="false">H128&amp;3&amp;TEXT(J128,"00")&amp;1</f>
        <v>1212143011</v>
      </c>
      <c r="N128" s="25" t="str">
        <f aca="false">H128&amp;3&amp;TEXT(J128,"00")&amp;2</f>
        <v>1212143012</v>
      </c>
      <c r="O128" s="25" t="str">
        <f aca="false">LOWER(Table9[[#This Row],[Nama Panggilan]]&amp;Table9[[#This Row],[NIPD]])&amp;"@sekolahauliya.sch.id"</f>
        <v>musa22122011127@sekolahauliya.sch.id</v>
      </c>
      <c r="P128" s="24"/>
    </row>
    <row r="129" customFormat="false" ht="15" hidden="false" customHeight="false" outlineLevel="0" collapsed="false">
      <c r="A129" s="10" t="n">
        <f aca="false">IF(B129="","",COUNTA($B$2:B129))</f>
        <v>128</v>
      </c>
      <c r="B129" s="11" t="s">
        <v>31229</v>
      </c>
      <c r="C129" s="12" t="str">
        <f aca="false">INDEX(Table11[Nama],MATCH(Table9[[#This Row],[Id_Daftar]],Table11[Id_Daftar],0))</f>
        <v>QAIREEN ANDITA PUTRI</v>
      </c>
      <c r="D129" s="13" t="str">
        <f aca="false">INDEX(Table11[Nama Panggilan],MATCH(Table9[[#This Row],[Id_Daftar]],Table11[Id_Daftar],0))</f>
        <v>QAI</v>
      </c>
      <c r="E129" s="13" t="str">
        <f aca="false">INDEX(Table11[Tahun Ajaran],MATCH(Table9[[#This Row],[Id_Daftar]],Table11[Id_Daftar],0))</f>
        <v>2021/2022</v>
      </c>
      <c r="F129" s="13" t="str">
        <f aca="false">INDEX(Table11[JK],MATCH(Table9[[#This Row],[Id_Daftar]],Table11[Id_Daftar],0))</f>
        <v>Perempuan</v>
      </c>
      <c r="G129" s="29" t="str">
        <f aca="false">INDEX(Table11[Tanggal Lahir],MATCH(Table9[[#This Row],[Id_Daftar]],Table11[Id_Daftar],0))</f>
        <v>2015-02-25</v>
      </c>
      <c r="H129" s="13" t="str">
        <f aca="false">IF(LEN(DAY(G129))=1,CONCATENATE("0",DAY(G129)),DAY(G129))&amp;IF(LEN(MONTH(G129))=1,CONCATENATE("0",MONTH(G129)),MONTH(G129))&amp;RIGHT(YEAR(G129),2)</f>
        <v>250215</v>
      </c>
      <c r="I129" s="15" t="n">
        <f aca="false">COUNTIF(Table9[Kode Ttl],Table9[[#This Row],[Kode Ttl]])</f>
        <v>1</v>
      </c>
      <c r="J129" s="16" t="n">
        <v>1</v>
      </c>
      <c r="K129" s="11" t="s">
        <v>104</v>
      </c>
      <c r="L129" s="17" t="str">
        <f aca="false">IF(ISBLANK(Table9[[#This Row],[Kelas]]),"mhon isi kelas masuk",2&amp;2122&amp;TEXT(Table9[[#This Row],[Kelas]],"00")&amp;IF(F129="laki-laki",1,IF(F129="perempuan",2,"errorr"))&amp;TEXT(A129,"000"))</f>
        <v>22122012128</v>
      </c>
      <c r="M129" s="13" t="str">
        <f aca="false">H129&amp;3&amp;TEXT(J129,"00")&amp;1</f>
        <v>2502153011</v>
      </c>
      <c r="N129" s="13" t="str">
        <f aca="false">H129&amp;3&amp;TEXT(J129,"00")&amp;2</f>
        <v>2502153012</v>
      </c>
      <c r="O129" s="13" t="str">
        <f aca="false">LOWER(Table9[[#This Row],[Nama Panggilan]]&amp;Table9[[#This Row],[NIPD]])&amp;"@sekolahauliya.sch.id"</f>
        <v>qai22122012128@sekolahauliya.sch.id</v>
      </c>
      <c r="P129" s="11"/>
    </row>
    <row r="130" customFormat="false" ht="15" hidden="false" customHeight="false" outlineLevel="0" collapsed="false">
      <c r="A130" s="10" t="n">
        <f aca="false">IF(B130="","",COUNTA($B$2:B130))</f>
        <v>129</v>
      </c>
      <c r="B130" s="11" t="s">
        <v>31798</v>
      </c>
      <c r="C130" s="12" t="str">
        <f aca="false">INDEX(Table11[Nama],MATCH(Table9[[#This Row],[Id_Daftar]],Table11[Id_Daftar],0))</f>
        <v>RAFA PRADITYA GUNAWAN </v>
      </c>
      <c r="D130" s="13" t="str">
        <f aca="false">INDEX(Table11[Nama Panggilan],MATCH(Table9[[#This Row],[Id_Daftar]],Table11[Id_Daftar],0))</f>
        <v>RAFA </v>
      </c>
      <c r="E130" s="13" t="str">
        <f aca="false">INDEX(Table11[Tahun Ajaran],MATCH(Table9[[#This Row],[Id_Daftar]],Table11[Id_Daftar],0))</f>
        <v>2021/2022</v>
      </c>
      <c r="F130" s="13" t="str">
        <f aca="false">INDEX(Table11[JK],MATCH(Table9[[#This Row],[Id_Daftar]],Table11[Id_Daftar],0))</f>
        <v>Laki-Laki</v>
      </c>
      <c r="G130" s="29" t="str">
        <f aca="false">INDEX(Table11[Tanggal Lahir],MATCH(Table9[[#This Row],[Id_Daftar]],Table11[Id_Daftar],0))</f>
        <v>2014-09-08</v>
      </c>
      <c r="H130" s="13" t="str">
        <f aca="false">IF(LEN(DAY(G130))=1,CONCATENATE("0",DAY(G130)),DAY(G130))&amp;IF(LEN(MONTH(G130))=1,CONCATENATE("0",MONTH(G130)),MONTH(G130))&amp;RIGHT(YEAR(G130),2)</f>
        <v>080914</v>
      </c>
      <c r="I130" s="15" t="n">
        <f aca="false">COUNTIF(Table9[Kode Ttl],Table9[[#This Row],[Kode Ttl]])</f>
        <v>1</v>
      </c>
      <c r="J130" s="16" t="n">
        <v>1</v>
      </c>
      <c r="K130" s="11" t="s">
        <v>104</v>
      </c>
      <c r="L130" s="17" t="str">
        <f aca="false">IF(ISBLANK(Table9[[#This Row],[Kelas]]),"mhon isi kelas masuk",2&amp;2122&amp;TEXT(Table9[[#This Row],[Kelas]],"00")&amp;IF(F130="laki-laki",1,IF(F130="perempuan",2,"errorr"))&amp;TEXT(A130,"000"))</f>
        <v>22122011129</v>
      </c>
      <c r="M130" s="13" t="str">
        <f aca="false">H130&amp;3&amp;TEXT(J130,"00")&amp;1</f>
        <v>0809143011</v>
      </c>
      <c r="N130" s="13" t="str">
        <f aca="false">H130&amp;3&amp;TEXT(J130,"00")&amp;2</f>
        <v>0809143012</v>
      </c>
      <c r="O130" s="13" t="str">
        <f aca="false">LOWER(Table9[[#This Row],[Nama Panggilan]]&amp;Table9[[#This Row],[NIPD]])&amp;"@sekolahauliya.sch.id"</f>
        <v>rafa 22122011129@sekolahauliya.sch.id</v>
      </c>
      <c r="P130" s="11"/>
    </row>
    <row r="131" customFormat="false" ht="15" hidden="false" customHeight="false" outlineLevel="0" collapsed="false">
      <c r="A131" s="10" t="n">
        <f aca="false">IF(B131="","",COUNTA($B$2:B131))</f>
        <v>130</v>
      </c>
      <c r="B131" s="11" t="s">
        <v>32457</v>
      </c>
      <c r="C131" s="12" t="str">
        <f aca="false">INDEX(Table11[Nama],MATCH(Table9[[#This Row],[Id_Daftar]],Table11[Id_Daftar],0))</f>
        <v>RAFFAZA DANISH ARIZALNO</v>
      </c>
      <c r="D131" s="13" t="str">
        <f aca="false">INDEX(Table11[Nama Panggilan],MATCH(Table9[[#This Row],[Id_Daftar]],Table11[Id_Daftar],0))</f>
        <v>RAFFA</v>
      </c>
      <c r="E131" s="13" t="str">
        <f aca="false">INDEX(Table11[Tahun Ajaran],MATCH(Table9[[#This Row],[Id_Daftar]],Table11[Id_Daftar],0))</f>
        <v>2021/2022</v>
      </c>
      <c r="F131" s="13" t="str">
        <f aca="false">INDEX(Table11[JK],MATCH(Table9[[#This Row],[Id_Daftar]],Table11[Id_Daftar],0))</f>
        <v>Laki-Laki</v>
      </c>
      <c r="G131" s="29" t="str">
        <f aca="false">INDEX(Table11[Tanggal Lahir],MATCH(Table9[[#This Row],[Id_Daftar]],Table11[Id_Daftar],0))</f>
        <v>2015-10-16</v>
      </c>
      <c r="H131" s="13" t="str">
        <f aca="false">IF(LEN(DAY(G131))=1,CONCATENATE("0",DAY(G131)),DAY(G131))&amp;IF(LEN(MONTH(G131))=1,CONCATENATE("0",MONTH(G131)),MONTH(G131))&amp;RIGHT(YEAR(G131),2)</f>
        <v>161015</v>
      </c>
      <c r="I131" s="15" t="n">
        <f aca="false">COUNTIF(Table9[Kode Ttl],Table9[[#This Row],[Kode Ttl]])</f>
        <v>1</v>
      </c>
      <c r="J131" s="16" t="n">
        <v>1</v>
      </c>
      <c r="K131" s="11" t="s">
        <v>104</v>
      </c>
      <c r="L131" s="17" t="str">
        <f aca="false">IF(ISBLANK(Table9[[#This Row],[Kelas]]),"mhon isi kelas masuk",2&amp;2122&amp;TEXT(Table9[[#This Row],[Kelas]],"00")&amp;IF(F131="laki-laki",1,IF(F131="perempuan",2,"errorr"))&amp;TEXT(A131,"000"))</f>
        <v>22122011130</v>
      </c>
      <c r="M131" s="13" t="str">
        <f aca="false">H131&amp;3&amp;TEXT(J131,"00")&amp;1</f>
        <v>1610153011</v>
      </c>
      <c r="N131" s="13" t="str">
        <f aca="false">H131&amp;3&amp;TEXT(J131,"00")&amp;2</f>
        <v>1610153012</v>
      </c>
      <c r="O131" s="13" t="str">
        <f aca="false">LOWER(Table9[[#This Row],[Nama Panggilan]]&amp;Table9[[#This Row],[NIPD]])&amp;"@sekolahauliya.sch.id"</f>
        <v>raffa22122011130@sekolahauliya.sch.id</v>
      </c>
      <c r="P131" s="11"/>
    </row>
    <row r="132" customFormat="false" ht="15" hidden="false" customHeight="false" outlineLevel="0" collapsed="false">
      <c r="A132" s="10" t="n">
        <f aca="false">IF(B132="","",COUNTA($B$2:B132))</f>
        <v>131</v>
      </c>
      <c r="B132" s="18" t="s">
        <v>35955</v>
      </c>
      <c r="C132" s="19" t="str">
        <f aca="false">INDEX(Table11[Nama],MATCH(Table9[[#This Row],[Id_Daftar]],Table11[Id_Daftar],0))</f>
        <v>REINATA PANGGULU AZIZ</v>
      </c>
      <c r="D132" s="20" t="str">
        <f aca="false">INDEX(Table11[Nama Panggilan],MATCH(Table9[[#This Row],[Id_Daftar]],Table11[Id_Daftar],0))</f>
        <v>REI</v>
      </c>
      <c r="E132" s="20" t="str">
        <f aca="false">INDEX(Table11[Tahun Ajaran],MATCH(Table9[[#This Row],[Id_Daftar]],Table11[Id_Daftar],0))</f>
        <v>2021/2022</v>
      </c>
      <c r="F132" s="20" t="str">
        <f aca="false">INDEX(Table11[JK],MATCH(Table9[[#This Row],[Id_Daftar]],Table11[Id_Daftar],0))</f>
        <v>Perempuan</v>
      </c>
      <c r="G132" s="32" t="str">
        <f aca="false">INDEX(Table11[Tanggal Lahir],MATCH(Table9[[#This Row],[Id_Daftar]],Table11[Id_Daftar],0))</f>
        <v>2014-02-02</v>
      </c>
      <c r="H132" s="20" t="str">
        <f aca="false">IF(LEN(DAY(G132))=1,CONCATENATE("0",DAY(G132)),DAY(G132))&amp;IF(LEN(MONTH(G132))=1,CONCATENATE("0",MONTH(G132)),MONTH(G132))&amp;RIGHT(YEAR(G132),2)</f>
        <v>020214</v>
      </c>
      <c r="I132" s="22" t="n">
        <f aca="false">COUNTIF(Table9[Kode Ttl],Table9[[#This Row],[Kode Ttl]])</f>
        <v>1</v>
      </c>
      <c r="J132" s="23" t="n">
        <v>1</v>
      </c>
      <c r="K132" s="18" t="s">
        <v>104</v>
      </c>
      <c r="L132" s="17" t="str">
        <f aca="false">IF(ISBLANK(Table9[[#This Row],[Kelas]]),"mhon isi kelas masuk",2&amp;2122&amp;TEXT(Table9[[#This Row],[Kelas]],"00")&amp;IF(F132="laki-laki",1,IF(F132="perempuan",2,"errorr"))&amp;TEXT(A132,"000"))</f>
        <v>22122012131</v>
      </c>
      <c r="M132" s="20" t="str">
        <f aca="false">H132&amp;3&amp;TEXT(J132,"00")&amp;1</f>
        <v>0202143011</v>
      </c>
      <c r="N132" s="20" t="str">
        <f aca="false">H132&amp;3&amp;TEXT(J132,"00")&amp;2</f>
        <v>0202143012</v>
      </c>
      <c r="O132" s="20" t="str">
        <f aca="false">LOWER(Table9[[#This Row],[Nama Panggilan]]&amp;Table9[[#This Row],[NIPD]])&amp;"@sekolahauliya.sch.id"</f>
        <v>rei22122012131@sekolahauliya.sch.id</v>
      </c>
      <c r="P132" s="18"/>
    </row>
    <row r="133" customFormat="false" ht="15" hidden="false" customHeight="false" outlineLevel="0" collapsed="false">
      <c r="A133" s="10" t="n">
        <f aca="false">IF(B133="","",COUNTA($B$2:B133))</f>
        <v>132</v>
      </c>
      <c r="B133" s="24" t="s">
        <v>34886</v>
      </c>
      <c r="C133" s="30" t="str">
        <f aca="false">INDEX(Table11[Nama],MATCH(Table9[[#This Row],[Id_Daftar]],Table11[Id_Daftar],0))</f>
        <v>REYNAND ANDAREN RISANDY</v>
      </c>
      <c r="D133" s="25" t="str">
        <f aca="false">INDEX(Table11[Nama Panggilan],MATCH(Table9[[#This Row],[Id_Daftar]],Table11[Id_Daftar],0))</f>
        <v>REYNAND / REY</v>
      </c>
      <c r="E133" s="25" t="str">
        <f aca="false">INDEX(Table11[Tahun Ajaran],MATCH(Table9[[#This Row],[Id_Daftar]],Table11[Id_Daftar],0))</f>
        <v>2021/2022</v>
      </c>
      <c r="F133" s="25" t="str">
        <f aca="false">INDEX(Table11[JK],MATCH(Table9[[#This Row],[Id_Daftar]],Table11[Id_Daftar],0))</f>
        <v>Laki-Laki</v>
      </c>
      <c r="G133" s="33" t="str">
        <f aca="false">INDEX(Table11[Tanggal Lahir],MATCH(Table9[[#This Row],[Id_Daftar]],Table11[Id_Daftar],0))</f>
        <v>2015-07-02</v>
      </c>
      <c r="H133" s="25" t="str">
        <f aca="false">IF(LEN(DAY(G133))=1,CONCATENATE("0",DAY(G133)),DAY(G133))&amp;IF(LEN(MONTH(G133))=1,CONCATENATE("0",MONTH(G133)),MONTH(G133))&amp;RIGHT(YEAR(G133),2)</f>
        <v>020715</v>
      </c>
      <c r="I133" s="27" t="n">
        <f aca="false">COUNTIF(Table9[Kode Ttl],Table9[[#This Row],[Kode Ttl]])</f>
        <v>1</v>
      </c>
      <c r="J133" s="28" t="n">
        <v>1</v>
      </c>
      <c r="K133" s="24" t="s">
        <v>104</v>
      </c>
      <c r="L133" s="17" t="str">
        <f aca="false">IF(ISBLANK(Table9[[#This Row],[Kelas]]),"mhon isi kelas masuk",2&amp;2122&amp;TEXT(Table9[[#This Row],[Kelas]],"00")&amp;IF(F133="laki-laki",1,IF(F133="perempuan",2,"errorr"))&amp;TEXT(A133,"000"))</f>
        <v>22122011132</v>
      </c>
      <c r="M133" s="25" t="str">
        <f aca="false">H133&amp;3&amp;TEXT(J133,"00")&amp;1</f>
        <v>0207153011</v>
      </c>
      <c r="N133" s="25" t="str">
        <f aca="false">H133&amp;3&amp;TEXT(J133,"00")&amp;2</f>
        <v>0207153012</v>
      </c>
      <c r="O133" s="25" t="str">
        <f aca="false">LOWER(Table9[[#This Row],[Nama Panggilan]]&amp;Table9[[#This Row],[NIPD]])&amp;"@sekolahauliya.sch.id"</f>
        <v>reynand / rey22122011132@sekolahauliya.sch.id</v>
      </c>
      <c r="P133" s="24"/>
    </row>
    <row r="134" customFormat="false" ht="15" hidden="false" customHeight="false" outlineLevel="0" collapsed="false">
      <c r="A134" s="10" t="n">
        <f aca="false">IF(B134="","",COUNTA($B$2:B134))</f>
        <v>133</v>
      </c>
      <c r="B134" s="11" t="s">
        <v>34108</v>
      </c>
      <c r="C134" s="12" t="str">
        <f aca="false">INDEX(Table11[Nama],MATCH(Table9[[#This Row],[Id_Daftar]],Table11[Id_Daftar],0))</f>
        <v>SABRINA GHAISANI ERIYANTO</v>
      </c>
      <c r="D134" s="13" t="str">
        <f aca="false">INDEX(Table11[Nama Panggilan],MATCH(Table9[[#This Row],[Id_Daftar]],Table11[Id_Daftar],0))</f>
        <v>SABRINA</v>
      </c>
      <c r="E134" s="13" t="str">
        <f aca="false">INDEX(Table11[Tahun Ajaran],MATCH(Table9[[#This Row],[Id_Daftar]],Table11[Id_Daftar],0))</f>
        <v>2021/2022</v>
      </c>
      <c r="F134" s="13" t="str">
        <f aca="false">INDEX(Table11[JK],MATCH(Table9[[#This Row],[Id_Daftar]],Table11[Id_Daftar],0))</f>
        <v>Perempuan</v>
      </c>
      <c r="G134" s="29" t="str">
        <f aca="false">INDEX(Table11[Tanggal Lahir],MATCH(Table9[[#This Row],[Id_Daftar]],Table11[Id_Daftar],0))</f>
        <v>2015-02-16</v>
      </c>
      <c r="H134" s="13" t="str">
        <f aca="false">IF(LEN(DAY(G134))=1,CONCATENATE("0",DAY(G134)),DAY(G134))&amp;IF(LEN(MONTH(G134))=1,CONCATENATE("0",MONTH(G134)),MONTH(G134))&amp;RIGHT(YEAR(G134),2)</f>
        <v>160215</v>
      </c>
      <c r="I134" s="15" t="n">
        <f aca="false">COUNTIF(Table9[Kode Ttl],Table9[[#This Row],[Kode Ttl]])</f>
        <v>1</v>
      </c>
      <c r="J134" s="16" t="n">
        <v>1</v>
      </c>
      <c r="K134" s="11" t="s">
        <v>104</v>
      </c>
      <c r="L134" s="17" t="str">
        <f aca="false">IF(ISBLANK(Table9[[#This Row],[Kelas]]),"mhon isi kelas masuk",2&amp;2122&amp;TEXT(Table9[[#This Row],[Kelas]],"00")&amp;IF(F134="laki-laki",1,IF(F134="perempuan",2,"errorr"))&amp;TEXT(A134,"000"))</f>
        <v>22122012133</v>
      </c>
      <c r="M134" s="13" t="str">
        <f aca="false">H134&amp;3&amp;TEXT(J134,"00")&amp;1</f>
        <v>1602153011</v>
      </c>
      <c r="N134" s="13" t="str">
        <f aca="false">H134&amp;3&amp;TEXT(J134,"00")&amp;2</f>
        <v>1602153012</v>
      </c>
      <c r="O134" s="13" t="str">
        <f aca="false">LOWER(Table9[[#This Row],[Nama Panggilan]]&amp;Table9[[#This Row],[NIPD]])&amp;"@sekolahauliya.sch.id"</f>
        <v>sabrina22122012133@sekolahauliya.sch.id</v>
      </c>
      <c r="P134" s="11"/>
    </row>
    <row r="135" customFormat="false" ht="15" hidden="false" customHeight="false" outlineLevel="0" collapsed="false">
      <c r="A135" s="10" t="n">
        <f aca="false">IF(B135="","",COUNTA($B$2:B135))</f>
        <v>134</v>
      </c>
      <c r="B135" s="24" t="s">
        <v>32724</v>
      </c>
      <c r="C135" s="30" t="str">
        <f aca="false">INDEX(Table11[Nama],MATCH(Table9[[#This Row],[Id_Daftar]],Table11[Id_Daftar],0))</f>
        <v>SATYA WIRA PRAMUDYA</v>
      </c>
      <c r="D135" s="25" t="str">
        <f aca="false">INDEX(Table11[Nama Panggilan],MATCH(Table9[[#This Row],[Id_Daftar]],Table11[Id_Daftar],0))</f>
        <v>SATYA</v>
      </c>
      <c r="E135" s="25" t="str">
        <f aca="false">INDEX(Table11[Tahun Ajaran],MATCH(Table9[[#This Row],[Id_Daftar]],Table11[Id_Daftar],0))</f>
        <v>2021/2022</v>
      </c>
      <c r="F135" s="25" t="str">
        <f aca="false">INDEX(Table11[JK],MATCH(Table9[[#This Row],[Id_Daftar]],Table11[Id_Daftar],0))</f>
        <v>Laki-Laki</v>
      </c>
      <c r="G135" s="31" t="str">
        <f aca="false">INDEX(Table11[Tanggal Lahir],MATCH(Table9[[#This Row],[Id_Daftar]],Table11[Id_Daftar],0))</f>
        <v>2014-11-24</v>
      </c>
      <c r="H135" s="25" t="str">
        <f aca="false">IF(LEN(DAY(G135))=1,CONCATENATE("0",DAY(G135)),DAY(G135))&amp;IF(LEN(MONTH(G135))=1,CONCATENATE("0",MONTH(G135)),MONTH(G135))&amp;RIGHT(YEAR(G135),2)</f>
        <v>241114</v>
      </c>
      <c r="I135" s="27" t="n">
        <f aca="false">COUNTIF(Table9[Kode Ttl],Table9[[#This Row],[Kode Ttl]])</f>
        <v>1</v>
      </c>
      <c r="J135" s="28" t="n">
        <v>1</v>
      </c>
      <c r="K135" s="24" t="s">
        <v>104</v>
      </c>
      <c r="L135" s="17" t="str">
        <f aca="false">IF(ISBLANK(Table9[[#This Row],[Kelas]]),"mhon isi kelas masuk",2&amp;2122&amp;TEXT(Table9[[#This Row],[Kelas]],"00")&amp;IF(F135="laki-laki",1,IF(F135="perempuan",2,"errorr"))&amp;TEXT(A135,"000"))</f>
        <v>22122011134</v>
      </c>
      <c r="M135" s="25" t="str">
        <f aca="false">H135&amp;3&amp;TEXT(J135,"00")&amp;1</f>
        <v>2411143011</v>
      </c>
      <c r="N135" s="25" t="str">
        <f aca="false">H135&amp;3&amp;TEXT(J135,"00")&amp;2</f>
        <v>2411143012</v>
      </c>
      <c r="O135" s="25" t="str">
        <f aca="false">LOWER(Table9[[#This Row],[Nama Panggilan]]&amp;Table9[[#This Row],[NIPD]])&amp;"@sekolahauliya.sch.id"</f>
        <v>satya22122011134@sekolahauliya.sch.id</v>
      </c>
      <c r="P135" s="24"/>
    </row>
    <row r="136" customFormat="false" ht="15" hidden="false" customHeight="false" outlineLevel="0" collapsed="false">
      <c r="A136" s="10" t="n">
        <f aca="false">IF(B136="","",COUNTA($B$2:B136))</f>
        <v>135</v>
      </c>
      <c r="B136" s="24" t="s">
        <v>33394</v>
      </c>
      <c r="C136" s="30" t="str">
        <f aca="false">INDEX(Table11[Nama],MATCH(Table9[[#This Row],[Id_Daftar]],Table11[Id_Daftar],0))</f>
        <v>SHABRIYYA NOURA TAHIR</v>
      </c>
      <c r="D136" s="25" t="str">
        <f aca="false">INDEX(Table11[Nama Panggilan],MATCH(Table9[[#This Row],[Id_Daftar]],Table11[Id_Daftar],0))</f>
        <v>BRIYYA</v>
      </c>
      <c r="E136" s="25" t="str">
        <f aca="false">INDEX(Table11[Tahun Ajaran],MATCH(Table9[[#This Row],[Id_Daftar]],Table11[Id_Daftar],0))</f>
        <v>2021/2022</v>
      </c>
      <c r="F136" s="25" t="str">
        <f aca="false">INDEX(Table11[JK],MATCH(Table9[[#This Row],[Id_Daftar]],Table11[Id_Daftar],0))</f>
        <v>Perempuan</v>
      </c>
      <c r="G136" s="31" t="str">
        <f aca="false">INDEX(Table11[Tanggal Lahir],MATCH(Table9[[#This Row],[Id_Daftar]],Table11[Id_Daftar],0))</f>
        <v>2015-09-18</v>
      </c>
      <c r="H136" s="25" t="str">
        <f aca="false">IF(LEN(DAY(G136))=1,CONCATENATE("0",DAY(G136)),DAY(G136))&amp;IF(LEN(MONTH(G136))=1,CONCATENATE("0",MONTH(G136)),MONTH(G136))&amp;RIGHT(YEAR(G136),2)</f>
        <v>180915</v>
      </c>
      <c r="I136" s="27" t="n">
        <f aca="false">COUNTIF(Table9[Kode Ttl],Table9[[#This Row],[Kode Ttl]])</f>
        <v>1</v>
      </c>
      <c r="J136" s="28" t="n">
        <v>1</v>
      </c>
      <c r="K136" s="24" t="s">
        <v>104</v>
      </c>
      <c r="L136" s="17" t="str">
        <f aca="false">IF(ISBLANK(Table9[[#This Row],[Kelas]]),"mhon isi kelas masuk",2&amp;2122&amp;TEXT(Table9[[#This Row],[Kelas]],"00")&amp;IF(F136="laki-laki",1,IF(F136="perempuan",2,"errorr"))&amp;TEXT(A136,"000"))</f>
        <v>22122012135</v>
      </c>
      <c r="M136" s="25" t="str">
        <f aca="false">H136&amp;3&amp;TEXT(J136,"00")&amp;1</f>
        <v>1809153011</v>
      </c>
      <c r="N136" s="25" t="str">
        <f aca="false">H136&amp;3&amp;TEXT(J136,"00")&amp;2</f>
        <v>1809153012</v>
      </c>
      <c r="O136" s="25" t="str">
        <f aca="false">LOWER(Table9[[#This Row],[Nama Panggilan]]&amp;Table9[[#This Row],[NIPD]])&amp;"@sekolahauliya.sch.id"</f>
        <v>briyya22122012135@sekolahauliya.sch.id</v>
      </c>
      <c r="P136" s="24"/>
    </row>
    <row r="137" customFormat="false" ht="15" hidden="false" customHeight="false" outlineLevel="0" collapsed="false">
      <c r="A137" s="10" t="n">
        <f aca="false">IF(B137="","",COUNTA($B$2:B137))</f>
        <v>136</v>
      </c>
      <c r="B137" s="11" t="s">
        <v>31007</v>
      </c>
      <c r="C137" s="12" t="str">
        <f aca="false">INDEX(Table11[Nama],MATCH(Table9[[#This Row],[Id_Daftar]],Table11[Id_Daftar],0))</f>
        <v>SHAHIRA RANNISA MAULANA</v>
      </c>
      <c r="D137" s="13" t="str">
        <f aca="false">INDEX(Table11[Nama Panggilan],MATCH(Table9[[#This Row],[Id_Daftar]],Table11[Id_Daftar],0))</f>
        <v>RANNISA</v>
      </c>
      <c r="E137" s="13" t="str">
        <f aca="false">INDEX(Table11[Tahun Ajaran],MATCH(Table9[[#This Row],[Id_Daftar]],Table11[Id_Daftar],0))</f>
        <v>2021/2022</v>
      </c>
      <c r="F137" s="13" t="str">
        <f aca="false">INDEX(Table11[JK],MATCH(Table9[[#This Row],[Id_Daftar]],Table11[Id_Daftar],0))</f>
        <v>Perempuan</v>
      </c>
      <c r="G137" s="29" t="str">
        <f aca="false">INDEX(Table11[Tanggal Lahir],MATCH(Table9[[#This Row],[Id_Daftar]],Table11[Id_Daftar],0))</f>
        <v>2015-08-31</v>
      </c>
      <c r="H137" s="13" t="str">
        <f aca="false">IF(LEN(DAY(G137))=1,CONCATENATE("0",DAY(G137)),DAY(G137))&amp;IF(LEN(MONTH(G137))=1,CONCATENATE("0",MONTH(G137)),MONTH(G137))&amp;RIGHT(YEAR(G137),2)</f>
        <v>310815</v>
      </c>
      <c r="I137" s="15" t="n">
        <f aca="false">COUNTIF(Table9[Kode Ttl],Table9[[#This Row],[Kode Ttl]])</f>
        <v>1</v>
      </c>
      <c r="J137" s="16" t="n">
        <v>1</v>
      </c>
      <c r="K137" s="11" t="s">
        <v>104</v>
      </c>
      <c r="L137" s="17" t="str">
        <f aca="false">IF(ISBLANK(Table9[[#This Row],[Kelas]]),"mhon isi kelas masuk",2&amp;2122&amp;TEXT(Table9[[#This Row],[Kelas]],"00")&amp;IF(F137="laki-laki",1,IF(F137="perempuan",2,"errorr"))&amp;TEXT(A137,"000"))</f>
        <v>22122012136</v>
      </c>
      <c r="M137" s="13" t="str">
        <f aca="false">H137&amp;3&amp;TEXT(J137,"00")&amp;1</f>
        <v>3108153011</v>
      </c>
      <c r="N137" s="13" t="str">
        <f aca="false">H137&amp;3&amp;TEXT(J137,"00")&amp;2</f>
        <v>3108153012</v>
      </c>
      <c r="O137" s="13" t="str">
        <f aca="false">LOWER(Table9[[#This Row],[Nama Panggilan]]&amp;Table9[[#This Row],[NIPD]])&amp;"@sekolahauliya.sch.id"</f>
        <v>rannisa22122012136@sekolahauliya.sch.id</v>
      </c>
      <c r="P137" s="11"/>
    </row>
    <row r="138" customFormat="false" ht="15" hidden="false" customHeight="false" outlineLevel="0" collapsed="false">
      <c r="A138" s="10" t="n">
        <f aca="false">IF(B138="","",COUNTA($B$2:B138))</f>
        <v>137</v>
      </c>
      <c r="B138" s="11" t="s">
        <v>30152</v>
      </c>
      <c r="C138" s="12" t="str">
        <f aca="false">INDEX(Table11[Nama],MATCH(Table9[[#This Row],[Id_Daftar]],Table11[Id_Daftar],0))</f>
        <v>SHAYLLA KIRANA ANINDITHA</v>
      </c>
      <c r="D138" s="13" t="str">
        <f aca="false">INDEX(Table11[Nama Panggilan],MATCH(Table9[[#This Row],[Id_Daftar]],Table11[Id_Daftar],0))</f>
        <v>SASHA</v>
      </c>
      <c r="E138" s="13" t="str">
        <f aca="false">INDEX(Table11[Tahun Ajaran],MATCH(Table9[[#This Row],[Id_Daftar]],Table11[Id_Daftar],0))</f>
        <v>2021/2022</v>
      </c>
      <c r="F138" s="13" t="str">
        <f aca="false">INDEX(Table11[JK],MATCH(Table9[[#This Row],[Id_Daftar]],Table11[Id_Daftar],0))</f>
        <v>Perempuan</v>
      </c>
      <c r="G138" s="29" t="str">
        <f aca="false">INDEX(Table11[Tanggal Lahir],MATCH(Table9[[#This Row],[Id_Daftar]],Table11[Id_Daftar],0))</f>
        <v>2015-05-19</v>
      </c>
      <c r="H138" s="13" t="str">
        <f aca="false">IF(LEN(DAY(G138))=1,CONCATENATE("0",DAY(G138)),DAY(G138))&amp;IF(LEN(MONTH(G138))=1,CONCATENATE("0",MONTH(G138)),MONTH(G138))&amp;RIGHT(YEAR(G138),2)</f>
        <v>190515</v>
      </c>
      <c r="I138" s="15" t="n">
        <f aca="false">COUNTIF(Table9[Kode Ttl],Table9[[#This Row],[Kode Ttl]])</f>
        <v>1</v>
      </c>
      <c r="J138" s="16" t="n">
        <v>1</v>
      </c>
      <c r="K138" s="11" t="s">
        <v>104</v>
      </c>
      <c r="L138" s="17" t="str">
        <f aca="false">IF(ISBLANK(Table9[[#This Row],[Kelas]]),"mhon isi kelas masuk",2&amp;2122&amp;TEXT(Table9[[#This Row],[Kelas]],"00")&amp;IF(F138="laki-laki",1,IF(F138="perempuan",2,"errorr"))&amp;TEXT(A138,"000"))</f>
        <v>22122012137</v>
      </c>
      <c r="M138" s="13" t="str">
        <f aca="false">H138&amp;3&amp;TEXT(J138,"00")&amp;1</f>
        <v>1905153011</v>
      </c>
      <c r="N138" s="13" t="str">
        <f aca="false">H138&amp;3&amp;TEXT(J138,"00")&amp;2</f>
        <v>1905153012</v>
      </c>
      <c r="O138" s="13" t="str">
        <f aca="false">LOWER(Table9[[#This Row],[Nama Panggilan]]&amp;Table9[[#This Row],[NIPD]])&amp;"@sekolahauliya.sch.id"</f>
        <v>sasha22122012137@sekolahauliya.sch.id</v>
      </c>
      <c r="P138" s="11"/>
    </row>
    <row r="139" customFormat="false" ht="15" hidden="false" customHeight="false" outlineLevel="0" collapsed="false">
      <c r="A139" s="10" t="n">
        <f aca="false">IF(B139="","",COUNTA($B$2:B139))</f>
        <v>138</v>
      </c>
      <c r="B139" s="44" t="s">
        <v>33203</v>
      </c>
      <c r="C139" s="45" t="str">
        <f aca="false">INDEX(Table11[Nama],MATCH(Table9[[#This Row],[Id_Daftar]],Table11[Id_Daftar],0))</f>
        <v>DASTAN ALTHAV MUHAMMAD</v>
      </c>
      <c r="D139" s="45" t="str">
        <f aca="false">INDEX(Table11[Nama Panggilan],MATCH(Table9[[#This Row],[Id_Daftar]],Table11[Id_Daftar],0))</f>
        <v>DASTAN</v>
      </c>
      <c r="E139" s="45" t="str">
        <f aca="false">INDEX(Table11[Tahun Ajaran],MATCH(Table9[[#This Row],[Id_Daftar]],Table11[Id_Daftar],0))</f>
        <v>2021/2022</v>
      </c>
      <c r="F139" s="45" t="str">
        <f aca="false">INDEX(Table11[JK],MATCH(Table9[[#This Row],[Id_Daftar]],Table11[Id_Daftar],0))</f>
        <v>Laki-Laki</v>
      </c>
      <c r="G139" s="46" t="str">
        <f aca="false">INDEX(Table11[Tanggal Lahir],MATCH(Table9[[#This Row],[Id_Daftar]],Table11[Id_Daftar],0))</f>
        <v>2013-07-11</v>
      </c>
      <c r="H139" s="45" t="str">
        <f aca="false">IF(LEN(DAY(G139))=1,CONCATENATE("0",DAY(G139)),DAY(G139))&amp;IF(LEN(MONTH(G139))=1,CONCATENATE("0",MONTH(G139)),MONTH(G139))&amp;RIGHT(YEAR(G139),2)</f>
        <v>110713</v>
      </c>
      <c r="I139" s="47" t="n">
        <f aca="false">COUNTIF(Table9[Kode Ttl],Table9[[#This Row],[Kode Ttl]])</f>
        <v>1</v>
      </c>
      <c r="J139" s="48" t="n">
        <v>1</v>
      </c>
      <c r="K139" s="44" t="s">
        <v>239</v>
      </c>
      <c r="L139" s="49" t="str">
        <f aca="false">IF(ISBLANK(Table9[[#This Row],[Kelas]]),"mhon isi kelas masuk",2&amp;2122&amp;TEXT(Table9[[#This Row],[Kelas]],"00")&amp;IF(F139="laki-laki",1,IF(F139="perempuan",2,"errorr"))&amp;TEXT(A139,"000"))</f>
        <v>22122031138</v>
      </c>
      <c r="M139" s="45" t="str">
        <f aca="false">H139&amp;3&amp;TEXT(J139,"00")&amp;1</f>
        <v>1107133011</v>
      </c>
      <c r="N139" s="45" t="str">
        <f aca="false">H139&amp;3&amp;TEXT(J139,"00")&amp;2</f>
        <v>1107133012</v>
      </c>
      <c r="O139" s="45" t="str">
        <f aca="false">LOWER(Table9[[#This Row],[Nama Panggilan]]&amp;Table9[[#This Row],[NIPD]])&amp;"@sekolahauliya.sch.id"</f>
        <v>dastan22122031138@sekolahauliya.sch.id</v>
      </c>
      <c r="P139" s="44"/>
    </row>
    <row r="140" customFormat="false" ht="15" hidden="false" customHeight="false" outlineLevel="0" collapsed="false">
      <c r="A140" s="10" t="n">
        <f aca="false">IF(B140="","",COUNTA($B$2:B140))</f>
        <v>139</v>
      </c>
      <c r="B140" s="44" t="s">
        <v>33912</v>
      </c>
      <c r="C140" s="45" t="str">
        <f aca="false">INDEX(Table11[Nama],MATCH(Table9[[#This Row],[Id_Daftar]],Table11[Id_Daftar],0))</f>
        <v>DARRELL RASENDRIA ALFAREZEL ABQARY</v>
      </c>
      <c r="D140" s="45" t="str">
        <f aca="false">INDEX(Table11[Nama Panggilan],MATCH(Table9[[#This Row],[Id_Daftar]],Table11[Id_Daftar],0))</f>
        <v>DARRELL</v>
      </c>
      <c r="E140" s="45" t="str">
        <f aca="false">INDEX(Table11[Tahun Ajaran],MATCH(Table9[[#This Row],[Id_Daftar]],Table11[Id_Daftar],0))</f>
        <v>2021/2022</v>
      </c>
      <c r="F140" s="45" t="str">
        <f aca="false">INDEX(Table11[JK],MATCH(Table9[[#This Row],[Id_Daftar]],Table11[Id_Daftar],0))</f>
        <v>Laki-Laki</v>
      </c>
      <c r="G140" s="46" t="str">
        <f aca="false">INDEX(Table11[Tanggal Lahir],MATCH(Table9[[#This Row],[Id_Daftar]],Table11[Id_Daftar],0))</f>
        <v>2012-06-05</v>
      </c>
      <c r="H140" s="45" t="str">
        <f aca="false">IF(LEN(DAY(G140))=1,CONCATENATE("0",DAY(G140)),DAY(G140))&amp;IF(LEN(MONTH(G140))=1,CONCATENATE("0",MONTH(G140)),MONTH(G140))&amp;RIGHT(YEAR(G140),2)</f>
        <v>050612</v>
      </c>
      <c r="I140" s="47" t="n">
        <f aca="false">COUNTIF(Table9[Kode Ttl],Table9[[#This Row],[Kode Ttl]])</f>
        <v>1</v>
      </c>
      <c r="J140" s="48" t="n">
        <v>1</v>
      </c>
      <c r="K140" s="44" t="s">
        <v>1197</v>
      </c>
      <c r="L140" s="49" t="str">
        <f aca="false">IF(ISBLANK(Table9[[#This Row],[Kelas]]),"mhon isi kelas masuk",2&amp;2122&amp;TEXT(Table9[[#This Row],[Kelas]],"00")&amp;IF(F140="laki-laki",1,IF(F140="perempuan",2,"errorr"))&amp;TEXT(A140,"000"))</f>
        <v>22122041139</v>
      </c>
      <c r="M140" s="45" t="str">
        <f aca="false">H140&amp;3&amp;TEXT(J140,"00")&amp;1</f>
        <v>0506123011</v>
      </c>
      <c r="N140" s="45" t="str">
        <f aca="false">H140&amp;3&amp;TEXT(J140,"00")&amp;2</f>
        <v>0506123012</v>
      </c>
      <c r="O140" s="45" t="str">
        <f aca="false">LOWER(Table9[[#This Row],[Nama Panggilan]]&amp;Table9[[#This Row],[NIPD]])&amp;"@sekolahauliya.sch.id"</f>
        <v>darrell22122041139@sekolahauliya.sch.id</v>
      </c>
      <c r="P140" s="44"/>
    </row>
    <row r="141" customFormat="false" ht="15" hidden="false" customHeight="false" outlineLevel="0" collapsed="false">
      <c r="A141" s="10" t="n">
        <f aca="false">IF(B141="","",COUNTA($B$2:B141))</f>
        <v>140</v>
      </c>
      <c r="B141" s="50" t="s">
        <v>34674</v>
      </c>
      <c r="C141" s="51" t="str">
        <f aca="false">INDEX(Table11[Nama],MATCH(Table9[[#This Row],[Id_Daftar]],Table11[Id_Daftar],0))</f>
        <v>MUHAMMAD LUQMAN HAKIM YUSRON</v>
      </c>
      <c r="D141" s="51" t="str">
        <f aca="false">INDEX(Table11[Nama Panggilan],MATCH(Table9[[#This Row],[Id_Daftar]],Table11[Id_Daftar],0))</f>
        <v>LUQMAN</v>
      </c>
      <c r="E141" s="51" t="str">
        <f aca="false">INDEX(Table11[Tahun Ajaran],MATCH(Table9[[#This Row],[Id_Daftar]],Table11[Id_Daftar],0))</f>
        <v>2021/2022</v>
      </c>
      <c r="F141" s="51" t="str">
        <f aca="false">INDEX(Table11[JK],MATCH(Table9[[#This Row],[Id_Daftar]],Table11[Id_Daftar],0))</f>
        <v>Laki-Laki</v>
      </c>
      <c r="G141" s="52" t="str">
        <f aca="false">INDEX(Table11[Tanggal Lahir],MATCH(Table9[[#This Row],[Id_Daftar]],Table11[Id_Daftar],0))</f>
        <v>2012-08-24</v>
      </c>
      <c r="H141" s="51" t="str">
        <f aca="false">IF(LEN(DAY(G141))=1,CONCATENATE("0",DAY(G141)),DAY(G141))&amp;IF(LEN(MONTH(G141))=1,CONCATENATE("0",MONTH(G141)),MONTH(G141))&amp;RIGHT(YEAR(G141),2)</f>
        <v>240812</v>
      </c>
      <c r="I141" s="53" t="n">
        <f aca="false">COUNTIF(Table9[Kode Ttl],Table9[[#This Row],[Kode Ttl]])</f>
        <v>1</v>
      </c>
      <c r="J141" s="54" t="n">
        <v>1</v>
      </c>
      <c r="K141" s="50" t="s">
        <v>1197</v>
      </c>
      <c r="L141" s="49" t="str">
        <f aca="false">IF(ISBLANK(Table9[[#This Row],[Kelas]]),"mhon isi kelas masuk",2&amp;2122&amp;TEXT(Table9[[#This Row],[Kelas]],"00")&amp;IF(F141="laki-laki",1,IF(F141="perempuan",2,"errorr"))&amp;TEXT(A141,"000"))</f>
        <v>22122041140</v>
      </c>
      <c r="M141" s="51" t="str">
        <f aca="false">H141&amp;3&amp;TEXT(J141,"00")&amp;1</f>
        <v>2408123011</v>
      </c>
      <c r="N141" s="51" t="str">
        <f aca="false">H141&amp;3&amp;TEXT(J141,"00")&amp;2</f>
        <v>2408123012</v>
      </c>
      <c r="O141" s="51" t="str">
        <f aca="false">LOWER(Table9[[#This Row],[Nama Panggilan]]&amp;Table9[[#This Row],[NIPD]])&amp;"@sekolahauliya.sch.id"</f>
        <v>luqman22122041140@sekolahauliya.sch.id</v>
      </c>
      <c r="P141" s="50"/>
    </row>
    <row r="142" customFormat="false" ht="15" hidden="false" customHeight="false" outlineLevel="0" collapsed="false">
      <c r="A142" s="10" t="n">
        <f aca="false">IF(B142="","",COUNTA($B$2:B142))</f>
        <v>141</v>
      </c>
      <c r="B142" s="55" t="s">
        <v>34902</v>
      </c>
      <c r="C142" s="56" t="str">
        <f aca="false">INDEX(Table11[Nama],MATCH(Table9[[#This Row],[Id_Daftar]],Table11[Id_Daftar],0))</f>
        <v>FAIZ AZZAM RASOQINAMI NASUTION</v>
      </c>
      <c r="D142" s="56" t="str">
        <f aca="false">INDEX(Table11[Nama Panggilan],MATCH(Table9[[#This Row],[Id_Daftar]],Table11[Id_Daftar],0))</f>
        <v>AZZAM</v>
      </c>
      <c r="E142" s="56" t="str">
        <f aca="false">INDEX(Table11[Tahun Ajaran],MATCH(Table9[[#This Row],[Id_Daftar]],Table11[Id_Daftar],0))</f>
        <v>2021/2022</v>
      </c>
      <c r="F142" s="56" t="str">
        <f aca="false">INDEX(Table11[JK],MATCH(Table9[[#This Row],[Id_Daftar]],Table11[Id_Daftar],0))</f>
        <v>Laki-Laki</v>
      </c>
      <c r="G142" s="57" t="str">
        <f aca="false">INDEX(Table11[Tanggal Lahir],MATCH(Table9[[#This Row],[Id_Daftar]],Table11[Id_Daftar],0))</f>
        <v>2013-02-19</v>
      </c>
      <c r="H142" s="56" t="str">
        <f aca="false">IF(LEN(DAY(G142))=1,CONCATENATE("0",DAY(G142)),DAY(G142))&amp;IF(LEN(MONTH(G142))=1,CONCATENATE("0",MONTH(G142)),MONTH(G142))&amp;RIGHT(YEAR(G142),2)</f>
        <v>190213</v>
      </c>
      <c r="I142" s="58" t="n">
        <f aca="false">COUNTIF(Table9[Kode Ttl],Table9[[#This Row],[Kode Ttl]])</f>
        <v>1</v>
      </c>
      <c r="J142" s="59" t="n">
        <v>1</v>
      </c>
      <c r="K142" s="55" t="s">
        <v>239</v>
      </c>
      <c r="L142" s="49" t="str">
        <f aca="false">IF(ISBLANK(Table9[[#This Row],[Kelas]]),"mhon isi kelas masuk",2&amp;2122&amp;TEXT(Table9[[#This Row],[Kelas]],"00")&amp;IF(F142="laki-laki",1,IF(F142="perempuan",2,"errorr"))&amp;TEXT(A142,"000"))</f>
        <v>22122031141</v>
      </c>
      <c r="M142" s="56" t="str">
        <f aca="false">H142&amp;3&amp;TEXT(J142,"00")&amp;1</f>
        <v>1902133011</v>
      </c>
      <c r="N142" s="56" t="str">
        <f aca="false">H142&amp;3&amp;TEXT(J142,"00")&amp;2</f>
        <v>1902133012</v>
      </c>
      <c r="O142" s="56" t="str">
        <f aca="false">LOWER(Table9[[#This Row],[Nama Panggilan]]&amp;Table9[[#This Row],[NIPD]])&amp;"@sekolahauliya.sch.id"</f>
        <v>azzam22122031141@sekolahauliya.sch.id</v>
      </c>
      <c r="P142" s="55"/>
    </row>
    <row r="143" customFormat="false" ht="15" hidden="false" customHeight="false" outlineLevel="0" collapsed="false">
      <c r="A143" s="10" t="n">
        <f aca="false">IF(B143="","",COUNTA($B$2:B143))</f>
        <v>142</v>
      </c>
      <c r="B143" s="50" t="s">
        <v>35452</v>
      </c>
      <c r="C143" s="51" t="str">
        <f aca="false">INDEX(Table11[Nama],MATCH(Table9[[#This Row],[Id_Daftar]],Table11[Id_Daftar],0))</f>
        <v>MUHAMMAH ARASHY MARWAN</v>
      </c>
      <c r="D143" s="51" t="str">
        <f aca="false">INDEX(Table11[Nama Panggilan],MATCH(Table9[[#This Row],[Id_Daftar]],Table11[Id_Daftar],0))</f>
        <v>AI</v>
      </c>
      <c r="E143" s="51" t="str">
        <f aca="false">INDEX(Table11[Tahun Ajaran],MATCH(Table9[[#This Row],[Id_Daftar]],Table11[Id_Daftar],0))</f>
        <v>2021/2022</v>
      </c>
      <c r="F143" s="51" t="str">
        <f aca="false">INDEX(Table11[JK],MATCH(Table9[[#This Row],[Id_Daftar]],Table11[Id_Daftar],0))</f>
        <v>Laki-Laki</v>
      </c>
      <c r="G143" s="52" t="str">
        <f aca="false">INDEX(Table11[Tanggal Lahir],MATCH(Table9[[#This Row],[Id_Daftar]],Table11[Id_Daftar],0))</f>
        <v>2012-05-30</v>
      </c>
      <c r="H143" s="51" t="str">
        <f aca="false">IF(LEN(DAY(G143))=1,CONCATENATE("0",DAY(G143)),DAY(G143))&amp;IF(LEN(MONTH(G143))=1,CONCATENATE("0",MONTH(G143)),MONTH(G143))&amp;RIGHT(YEAR(G143),2)</f>
        <v>300512</v>
      </c>
      <c r="I143" s="53" t="n">
        <f aca="false">COUNTIF(Table9[Kode Ttl],Table9[[#This Row],[Kode Ttl]])</f>
        <v>1</v>
      </c>
      <c r="J143" s="54" t="n">
        <v>1</v>
      </c>
      <c r="K143" s="50" t="s">
        <v>1197</v>
      </c>
      <c r="L143" s="49" t="str">
        <f aca="false">IF(ISBLANK(Table9[[#This Row],[Kelas]]),"mhon isi kelas masuk",2&amp;2122&amp;TEXT(Table9[[#This Row],[Kelas]],"00")&amp;IF(F143="laki-laki",1,IF(F143="perempuan",2,"errorr"))&amp;TEXT(A143,"000"))</f>
        <v>22122041142</v>
      </c>
      <c r="M143" s="51" t="str">
        <f aca="false">H143&amp;3&amp;TEXT(J143,"00")&amp;1</f>
        <v>3005123011</v>
      </c>
      <c r="N143" s="51" t="str">
        <f aca="false">H143&amp;3&amp;TEXT(J143,"00")&amp;2</f>
        <v>3005123012</v>
      </c>
      <c r="O143" s="51" t="str">
        <f aca="false">LOWER(Table9[[#This Row],[Nama Panggilan]]&amp;Table9[[#This Row],[NIPD]])&amp;"@sekolahauliya.sch.id"</f>
        <v>ai22122041142@sekolahauliya.sch.id</v>
      </c>
      <c r="P143" s="50"/>
    </row>
    <row r="144" customFormat="false" ht="15" hidden="false" customHeight="false" outlineLevel="0" collapsed="false">
      <c r="A144" s="10" t="n">
        <f aca="false">IF(B144="","",COUNTA($B$2:B144))</f>
        <v>143</v>
      </c>
      <c r="B144" s="50" t="s">
        <v>35433</v>
      </c>
      <c r="C144" s="51" t="str">
        <f aca="false">INDEX(Table11[Nama],MATCH(Table9[[#This Row],[Id_Daftar]],Table11[Id_Daftar],0))</f>
        <v>LUQMAN ALMEER MOERSIDIN</v>
      </c>
      <c r="D144" s="51" t="str">
        <f aca="false">INDEX(Table11[Nama Panggilan],MATCH(Table9[[#This Row],[Id_Daftar]],Table11[Id_Daftar],0))</f>
        <v>LUQMAN</v>
      </c>
      <c r="E144" s="51" t="str">
        <f aca="false">INDEX(Table11[Tahun Ajaran],MATCH(Table9[[#This Row],[Id_Daftar]],Table11[Id_Daftar],0))</f>
        <v>2021/2022</v>
      </c>
      <c r="F144" s="51" t="str">
        <f aca="false">INDEX(Table11[JK],MATCH(Table9[[#This Row],[Id_Daftar]],Table11[Id_Daftar],0))</f>
        <v>Laki-Laki</v>
      </c>
      <c r="G144" s="52" t="str">
        <f aca="false">INDEX(Table11[Tanggal Lahir],MATCH(Table9[[#This Row],[Id_Daftar]],Table11[Id_Daftar],0))</f>
        <v>2011-07-05</v>
      </c>
      <c r="H144" s="51" t="str">
        <f aca="false">IF(LEN(DAY(G144))=1,CONCATENATE("0",DAY(G144)),DAY(G144))&amp;IF(LEN(MONTH(G144))=1,CONCATENATE("0",MONTH(G144)),MONTH(G144))&amp;RIGHT(YEAR(G144),2)</f>
        <v>050711</v>
      </c>
      <c r="I144" s="53" t="n">
        <f aca="false">COUNTIF(Table9[Kode Ttl],Table9[[#This Row],[Kode Ttl]])</f>
        <v>1</v>
      </c>
      <c r="J144" s="54" t="n">
        <v>1</v>
      </c>
      <c r="K144" s="50" t="s">
        <v>164</v>
      </c>
      <c r="L144" s="49" t="str">
        <f aca="false">IF(ISBLANK(Table9[[#This Row],[Kelas]]),"mhon isi kelas masuk",2&amp;2122&amp;TEXT(Table9[[#This Row],[Kelas]],"00")&amp;IF(F144="laki-laki",1,IF(F144="perempuan",2,"errorr"))&amp;TEXT(A144,"000"))</f>
        <v>22122051143</v>
      </c>
      <c r="M144" s="51" t="str">
        <f aca="false">H144&amp;3&amp;TEXT(J144,"00")&amp;1</f>
        <v>0507113011</v>
      </c>
      <c r="N144" s="51" t="str">
        <f aca="false">H144&amp;3&amp;TEXT(J144,"00")&amp;2</f>
        <v>0507113012</v>
      </c>
      <c r="O144" s="51" t="str">
        <f aca="false">LOWER(Table9[[#This Row],[Nama Panggilan]]&amp;Table9[[#This Row],[NIPD]])&amp;"@sekolahauliya.sch.id"</f>
        <v>luqman22122051143@sekolahauliya.sch.id</v>
      </c>
      <c r="P144" s="50"/>
    </row>
    <row r="145" customFormat="false" ht="15" hidden="false" customHeight="false" outlineLevel="0" collapsed="false">
      <c r="A145" s="10" t="n">
        <f aca="false">IF(B145="","",COUNTA($B$2:B145))</f>
        <v>144</v>
      </c>
      <c r="B145" s="50" t="s">
        <v>35728</v>
      </c>
      <c r="C145" s="51" t="str">
        <f aca="false">INDEX(Table11[Nama],MATCH(Table9[[#This Row],[Id_Daftar]],Table11[Id_Daftar],0))</f>
        <v>JAZI RAFFAZA HUTAGALUNG</v>
      </c>
      <c r="D145" s="51" t="str">
        <f aca="false">INDEX(Table11[Nama Panggilan],MATCH(Table9[[#This Row],[Id_Daftar]],Table11[Id_Daftar],0))</f>
        <v>RAFFA</v>
      </c>
      <c r="E145" s="51" t="str">
        <f aca="false">INDEX(Table11[Tahun Ajaran],MATCH(Table9[[#This Row],[Id_Daftar]],Table11[Id_Daftar],0))</f>
        <v>2021/2022</v>
      </c>
      <c r="F145" s="51" t="str">
        <f aca="false">INDEX(Table11[JK],MATCH(Table9[[#This Row],[Id_Daftar]],Table11[Id_Daftar],0))</f>
        <v>Laki-Laki</v>
      </c>
      <c r="G145" s="52" t="str">
        <f aca="false">INDEX(Table11[Tanggal Lahir],MATCH(Table9[[#This Row],[Id_Daftar]],Table11[Id_Daftar],0))</f>
        <v>2013-04-24</v>
      </c>
      <c r="H145" s="51" t="str">
        <f aca="false">IF(LEN(DAY(G145))=1,CONCATENATE("0",DAY(G145)),DAY(G145))&amp;IF(LEN(MONTH(G145))=1,CONCATENATE("0",MONTH(G145)),MONTH(G145))&amp;RIGHT(YEAR(G145),2)</f>
        <v>240413</v>
      </c>
      <c r="I145" s="53" t="n">
        <f aca="false">COUNTIF(Table9[Kode Ttl],Table9[[#This Row],[Kode Ttl]])</f>
        <v>1</v>
      </c>
      <c r="J145" s="54" t="n">
        <v>1</v>
      </c>
      <c r="K145" s="50" t="s">
        <v>239</v>
      </c>
      <c r="L145" s="49" t="str">
        <f aca="false">IF(ISBLANK(Table9[[#This Row],[Kelas]]),"mhon isi kelas masuk",2&amp;2122&amp;TEXT(Table9[[#This Row],[Kelas]],"00")&amp;IF(F145="laki-laki",1,IF(F145="perempuan",2,"errorr"))&amp;TEXT(A145,"000"))</f>
        <v>22122031144</v>
      </c>
      <c r="M145" s="51" t="str">
        <f aca="false">H145&amp;3&amp;TEXT(J145,"00")&amp;1</f>
        <v>2404133011</v>
      </c>
      <c r="N145" s="51" t="str">
        <f aca="false">H145&amp;3&amp;TEXT(J145,"00")&amp;2</f>
        <v>2404133012</v>
      </c>
      <c r="O145" s="51" t="str">
        <f aca="false">LOWER(Table9[[#This Row],[Nama Panggilan]]&amp;Table9[[#This Row],[NIPD]])&amp;"@sekolahauliya.sch.id"</f>
        <v>raffa22122031144@sekolahauliya.sch.id</v>
      </c>
      <c r="P145" s="50"/>
    </row>
    <row r="146" customFormat="false" ht="15" hidden="false" customHeight="false" outlineLevel="0" collapsed="false">
      <c r="A146" s="10" t="n">
        <f aca="false">IF(B146="","",COUNTA($B$2:B146))</f>
        <v>145</v>
      </c>
      <c r="B146" s="50" t="s">
        <v>35843</v>
      </c>
      <c r="C146" s="51" t="str">
        <f aca="false">INDEX(Table11[Nama],MATCH(Table9[[#This Row],[Id_Daftar]],Table11[Id_Daftar],0))</f>
        <v>MUHAMMAD ARKAN ZAHID</v>
      </c>
      <c r="D146" s="51" t="str">
        <f aca="false">INDEX(Table11[Nama Panggilan],MATCH(Table9[[#This Row],[Id_Daftar]],Table11[Id_Daftar],0))</f>
        <v>ARKAN</v>
      </c>
      <c r="E146" s="51" t="str">
        <f aca="false">INDEX(Table11[Tahun Ajaran],MATCH(Table9[[#This Row],[Id_Daftar]],Table11[Id_Daftar],0))</f>
        <v>2021/2022</v>
      </c>
      <c r="F146" s="51" t="str">
        <f aca="false">INDEX(Table11[JK],MATCH(Table9[[#This Row],[Id_Daftar]],Table11[Id_Daftar],0))</f>
        <v>Laki-Laki</v>
      </c>
      <c r="G146" s="52" t="str">
        <f aca="false">INDEX(Table11[Tanggal Lahir],MATCH(Table9[[#This Row],[Id_Daftar]],Table11[Id_Daftar],0))</f>
        <v>2010-07-20</v>
      </c>
      <c r="H146" s="51" t="str">
        <f aca="false">IF(LEN(DAY(G146))=1,CONCATENATE("0",DAY(G146)),DAY(G146))&amp;IF(LEN(MONTH(G146))=1,CONCATENATE("0",MONTH(G146)),MONTH(G146))&amp;RIGHT(YEAR(G146),2)</f>
        <v>200710</v>
      </c>
      <c r="I146" s="53" t="n">
        <f aca="false">COUNTIF(Table9[Kode Ttl],Table9[[#This Row],[Kode Ttl]])</f>
        <v>1</v>
      </c>
      <c r="J146" s="54" t="n">
        <v>1</v>
      </c>
      <c r="K146" s="50" t="s">
        <v>164</v>
      </c>
      <c r="L146" s="49" t="str">
        <f aca="false">IF(ISBLANK(Table9[[#This Row],[Kelas]]),"mhon isi kelas masuk",2&amp;2122&amp;TEXT(Table9[[#This Row],[Kelas]],"00")&amp;IF(F146="laki-laki",1,IF(F146="perempuan",2,"errorr"))&amp;TEXT(A146,"000"))</f>
        <v>22122051145</v>
      </c>
      <c r="M146" s="51" t="str">
        <f aca="false">H146&amp;3&amp;TEXT(J146,"00")&amp;1</f>
        <v>2007103011</v>
      </c>
      <c r="N146" s="51" t="str">
        <f aca="false">H146&amp;3&amp;TEXT(J146,"00")&amp;2</f>
        <v>2007103012</v>
      </c>
      <c r="O146" s="51" t="str">
        <f aca="false">LOWER(Table9[[#This Row],[Nama Panggilan]]&amp;Table9[[#This Row],[NIPD]])&amp;"@sekolahauliya.sch.id"</f>
        <v>arkan22122051145@sekolahauliya.sch.id</v>
      </c>
      <c r="P146" s="50"/>
    </row>
    <row r="147" customFormat="false" ht="15" hidden="false" customHeight="false" outlineLevel="0" collapsed="false">
      <c r="A147" s="10" t="n">
        <f aca="false">IF(B147="","",COUNTA($B$2:B147))</f>
        <v>146</v>
      </c>
      <c r="B147" s="50" t="s">
        <v>36314</v>
      </c>
      <c r="C147" s="51" t="str">
        <f aca="false">INDEX(Table11[Nama],MATCH(Table9[[#This Row],[Id_Daftar]],Table11[Id_Daftar],0))</f>
        <v>AFFAN AKBAR KAMIL</v>
      </c>
      <c r="D147" s="51" t="str">
        <f aca="false">INDEX(Table11[Nama Panggilan],MATCH(Table9[[#This Row],[Id_Daftar]],Table11[Id_Daftar],0))</f>
        <v>AFFAN</v>
      </c>
      <c r="E147" s="51" t="str">
        <f aca="false">INDEX(Table11[Tahun Ajaran],MATCH(Table9[[#This Row],[Id_Daftar]],Table11[Id_Daftar],0))</f>
        <v>2021/2022</v>
      </c>
      <c r="F147" s="51" t="str">
        <f aca="false">INDEX(Table11[JK],MATCH(Table9[[#This Row],[Id_Daftar]],Table11[Id_Daftar],0))</f>
        <v>Laki-Laki</v>
      </c>
      <c r="G147" s="52" t="str">
        <f aca="false">INDEX(Table11[Tanggal Lahir],MATCH(Table9[[#This Row],[Id_Daftar]],Table11[Id_Daftar],0))</f>
        <v>2012-09-28</v>
      </c>
      <c r="H147" s="51" t="str">
        <f aca="false">IF(LEN(DAY(G147))=1,CONCATENATE("0",DAY(G147)),DAY(G147))&amp;IF(LEN(MONTH(G147))=1,CONCATENATE("0",MONTH(G147)),MONTH(G147))&amp;RIGHT(YEAR(G147),2)</f>
        <v>280912</v>
      </c>
      <c r="I147" s="53" t="n">
        <f aca="false">COUNTIF(Table9[Kode Ttl],Table9[[#This Row],[Kode Ttl]])</f>
        <v>1</v>
      </c>
      <c r="J147" s="54" t="n">
        <v>1</v>
      </c>
      <c r="K147" s="50" t="s">
        <v>239</v>
      </c>
      <c r="L147" s="49" t="str">
        <f aca="false">IF(ISBLANK(Table9[[#This Row],[Kelas]]),"mhon isi kelas masuk",2&amp;2122&amp;TEXT(Table9[[#This Row],[Kelas]],"00")&amp;IF(F147="laki-laki",1,IF(F147="perempuan",2,"errorr"))&amp;TEXT(A147,"000"))</f>
        <v>22122031146</v>
      </c>
      <c r="M147" s="51" t="str">
        <f aca="false">H147&amp;3&amp;TEXT(J147,"00")&amp;1</f>
        <v>2809123011</v>
      </c>
      <c r="N147" s="51" t="str">
        <f aca="false">H147&amp;3&amp;TEXT(J147,"00")&amp;2</f>
        <v>2809123012</v>
      </c>
      <c r="O147" s="51" t="str">
        <f aca="false">LOWER(Table9[[#This Row],[Nama Panggilan]]&amp;Table9[[#This Row],[NIPD]])&amp;"@sekolahauliya.sch.id"</f>
        <v>affan22122031146@sekolahauliya.sch.id</v>
      </c>
      <c r="P147" s="50"/>
    </row>
    <row r="148" customFormat="false" ht="15" hidden="false" customHeight="false" outlineLevel="0" collapsed="false">
      <c r="A148" s="10" t="n">
        <f aca="false">IF(B148="","",COUNTA($B$2:B148))</f>
        <v>147</v>
      </c>
      <c r="B148" s="44" t="s">
        <v>32802</v>
      </c>
      <c r="C148" s="45" t="str">
        <f aca="false">INDEX(Table11[Nama],MATCH(Table9[[#This Row],[Id_Daftar]],Table11[Id_Daftar],0))</f>
        <v>KHAULAH NAILAH ADZIKRIYAH </v>
      </c>
      <c r="D148" s="45" t="str">
        <f aca="false">INDEX(Table11[Nama Panggilan],MATCH(Table9[[#This Row],[Id_Daftar]],Table11[Id_Daftar],0))</f>
        <v>KHAULAH </v>
      </c>
      <c r="E148" s="45" t="str">
        <f aca="false">INDEX(Table11[Tahun Ajaran],MATCH(Table9[[#This Row],[Id_Daftar]],Table11[Id_Daftar],0))</f>
        <v>2021/2022</v>
      </c>
      <c r="F148" s="45" t="str">
        <f aca="false">INDEX(Table11[JK],MATCH(Table9[[#This Row],[Id_Daftar]],Table11[Id_Daftar],0))</f>
        <v>Perempuan</v>
      </c>
      <c r="G148" s="46" t="str">
        <f aca="false">INDEX(Table11[Tanggal Lahir],MATCH(Table9[[#This Row],[Id_Daftar]],Table11[Id_Daftar],0))</f>
        <v>2013-09-08</v>
      </c>
      <c r="H148" s="45" t="str">
        <f aca="false">IF(LEN(DAY(G148))=1,CONCATENATE("0",DAY(G148)),DAY(G148))&amp;IF(LEN(MONTH(G148))=1,CONCATENATE("0",MONTH(G148)),MONTH(G148))&amp;RIGHT(YEAR(G148),2)</f>
        <v>080913</v>
      </c>
      <c r="I148" s="47" t="n">
        <f aca="false">COUNTIF(Table9[Kode Ttl],Table9[[#This Row],[Kode Ttl]])</f>
        <v>1</v>
      </c>
      <c r="J148" s="48" t="n">
        <v>1</v>
      </c>
      <c r="K148" s="44" t="s">
        <v>116</v>
      </c>
      <c r="L148" s="49" t="str">
        <f aca="false">IF(ISBLANK(Table9[[#This Row],[Kelas]]),"mhon isi kelas masuk",2&amp;2122&amp;TEXT(Table9[[#This Row],[Kelas]],"00")&amp;IF(F148="laki-laki",1,IF(F148="perempuan",2,"errorr"))&amp;TEXT(A148,"000"))</f>
        <v>22122022147</v>
      </c>
      <c r="M148" s="45" t="str">
        <f aca="false">H148&amp;3&amp;TEXT(J148,"00")&amp;1</f>
        <v>0809133011</v>
      </c>
      <c r="N148" s="45" t="str">
        <f aca="false">H148&amp;3&amp;TEXT(J148,"00")&amp;2</f>
        <v>0809133012</v>
      </c>
      <c r="O148" s="45" t="str">
        <f aca="false">LOWER(Table9[[#This Row],[Nama Panggilan]]&amp;Table9[[#This Row],[NIPD]])&amp;"@sekolahauliya.sch.id"</f>
        <v>khaulah 22122022147@sekolahauliya.sch.id</v>
      </c>
      <c r="P148" s="44"/>
    </row>
    <row r="149" customFormat="false" ht="15" hidden="false" customHeight="false" outlineLevel="0" collapsed="false">
      <c r="A149" s="10" t="n">
        <f aca="false">IF(B149="","",COUNTA($B$2:B149))</f>
        <v>148</v>
      </c>
      <c r="B149" s="44" t="s">
        <v>33828</v>
      </c>
      <c r="C149" s="45" t="str">
        <f aca="false">INDEX(Table11[Nama],MATCH(Table9[[#This Row],[Id_Daftar]],Table11[Id_Daftar],0))</f>
        <v>AUDREY JULIE ANDJANI</v>
      </c>
      <c r="D149" s="45" t="str">
        <f aca="false">INDEX(Table11[Nama Panggilan],MATCH(Table9[[#This Row],[Id_Daftar]],Table11[Id_Daftar],0))</f>
        <v>AUDREY</v>
      </c>
      <c r="E149" s="45" t="str">
        <f aca="false">INDEX(Table11[Tahun Ajaran],MATCH(Table9[[#This Row],[Id_Daftar]],Table11[Id_Daftar],0))</f>
        <v>2021/2022</v>
      </c>
      <c r="F149" s="45" t="str">
        <f aca="false">INDEX(Table11[JK],MATCH(Table9[[#This Row],[Id_Daftar]],Table11[Id_Daftar],0))</f>
        <v>Perempuan</v>
      </c>
      <c r="G149" s="46" t="str">
        <f aca="false">INDEX(Table11[Tanggal Lahir],MATCH(Table9[[#This Row],[Id_Daftar]],Table11[Id_Daftar],0))</f>
        <v>2013-07-27</v>
      </c>
      <c r="H149" s="45" t="str">
        <f aca="false">IF(LEN(DAY(G149))=1,CONCATENATE("0",DAY(G149)),DAY(G149))&amp;IF(LEN(MONTH(G149))=1,CONCATENATE("0",MONTH(G149)),MONTH(G149))&amp;RIGHT(YEAR(G149),2)</f>
        <v>270713</v>
      </c>
      <c r="I149" s="47" t="n">
        <f aca="false">COUNTIF(Table9[Kode Ttl],Table9[[#This Row],[Kode Ttl]])</f>
        <v>1</v>
      </c>
      <c r="J149" s="48" t="n">
        <v>1</v>
      </c>
      <c r="K149" s="44" t="s">
        <v>239</v>
      </c>
      <c r="L149" s="49" t="str">
        <f aca="false">IF(ISBLANK(Table9[[#This Row],[Kelas]]),"mhon isi kelas masuk",2&amp;2122&amp;TEXT(Table9[[#This Row],[Kelas]],"00")&amp;IF(F149="laki-laki",1,IF(F149="perempuan",2,"errorr"))&amp;TEXT(A149,"000"))</f>
        <v>22122032148</v>
      </c>
      <c r="M149" s="45" t="str">
        <f aca="false">H149&amp;3&amp;TEXT(J149,"00")&amp;1</f>
        <v>2707133011</v>
      </c>
      <c r="N149" s="45" t="str">
        <f aca="false">H149&amp;3&amp;TEXT(J149,"00")&amp;2</f>
        <v>2707133012</v>
      </c>
      <c r="O149" s="45" t="str">
        <f aca="false">LOWER(Table9[[#This Row],[Nama Panggilan]]&amp;Table9[[#This Row],[NIPD]])&amp;"@sekolahauliya.sch.id"</f>
        <v>audrey22122032148@sekolahauliya.sch.id</v>
      </c>
      <c r="P149" s="44"/>
    </row>
    <row r="150" customFormat="false" ht="15" hidden="false" customHeight="false" outlineLevel="0" collapsed="false">
      <c r="A150" s="10" t="n">
        <f aca="false">IF(B150="","",COUNTA($B$2:B150))</f>
        <v>149</v>
      </c>
      <c r="B150" s="50" t="s">
        <v>34451</v>
      </c>
      <c r="C150" s="51" t="str">
        <f aca="false">INDEX(Table11[Nama],MATCH(Table9[[#This Row],[Id_Daftar]],Table11[Id_Daftar],0))</f>
        <v>FAIQAHN ZAHRA RAMADHANI</v>
      </c>
      <c r="D150" s="51" t="str">
        <f aca="false">INDEX(Table11[Nama Panggilan],MATCH(Table9[[#This Row],[Id_Daftar]],Table11[Id_Daftar],0))</f>
        <v>FAIQA</v>
      </c>
      <c r="E150" s="51" t="str">
        <f aca="false">INDEX(Table11[Tahun Ajaran],MATCH(Table9[[#This Row],[Id_Daftar]],Table11[Id_Daftar],0))</f>
        <v>2021/2022</v>
      </c>
      <c r="F150" s="51" t="str">
        <f aca="false">INDEX(Table11[JK],MATCH(Table9[[#This Row],[Id_Daftar]],Table11[Id_Daftar],0))</f>
        <v>Perempuan</v>
      </c>
      <c r="G150" s="52" t="str">
        <f aca="false">INDEX(Table11[Tanggal Lahir],MATCH(Table9[[#This Row],[Id_Daftar]],Table11[Id_Daftar],0))</f>
        <v>2012-06-23</v>
      </c>
      <c r="H150" s="51" t="str">
        <f aca="false">IF(LEN(DAY(G150))=1,CONCATENATE("0",DAY(G150)),DAY(G150))&amp;IF(LEN(MONTH(G150))=1,CONCATENATE("0",MONTH(G150)),MONTH(G150))&amp;RIGHT(YEAR(G150),2)</f>
        <v>230612</v>
      </c>
      <c r="I150" s="53" t="n">
        <f aca="false">COUNTIF(Table9[Kode Ttl],Table9[[#This Row],[Kode Ttl]])</f>
        <v>1</v>
      </c>
      <c r="J150" s="54" t="n">
        <v>1</v>
      </c>
      <c r="K150" s="50" t="s">
        <v>1197</v>
      </c>
      <c r="L150" s="49" t="str">
        <f aca="false">IF(ISBLANK(Table9[[#This Row],[Kelas]]),"mhon isi kelas masuk",2&amp;2122&amp;TEXT(Table9[[#This Row],[Kelas]],"00")&amp;IF(F150="laki-laki",1,IF(F150="perempuan",2,"errorr"))&amp;TEXT(A150,"000"))</f>
        <v>22122042149</v>
      </c>
      <c r="M150" s="51" t="str">
        <f aca="false">H150&amp;3&amp;TEXT(J150,"00")&amp;1</f>
        <v>2306123011</v>
      </c>
      <c r="N150" s="51" t="str">
        <f aca="false">H150&amp;3&amp;TEXT(J150,"00")&amp;2</f>
        <v>2306123012</v>
      </c>
      <c r="O150" s="51" t="str">
        <f aca="false">LOWER(Table9[[#This Row],[Nama Panggilan]]&amp;Table9[[#This Row],[NIPD]])&amp;"@sekolahauliya.sch.id"</f>
        <v>faiqa22122042149@sekolahauliya.sch.id</v>
      </c>
      <c r="P150" s="50"/>
    </row>
    <row r="151" customFormat="false" ht="15" hidden="false" customHeight="false" outlineLevel="0" collapsed="false">
      <c r="A151" s="10" t="n">
        <f aca="false">IF(B151="","",COUNTA($B$2:B151))</f>
        <v>150</v>
      </c>
      <c r="B151" s="50" t="s">
        <v>35104</v>
      </c>
      <c r="C151" s="51" t="str">
        <f aca="false">INDEX(Table11[Nama],MATCH(Table9[[#This Row],[Id_Daftar]],Table11[Id_Daftar],0))</f>
        <v>HANA ASSYIFA</v>
      </c>
      <c r="D151" s="51" t="str">
        <f aca="false">INDEX(Table11[Nama Panggilan],MATCH(Table9[[#This Row],[Id_Daftar]],Table11[Id_Daftar],0))</f>
        <v>HANA</v>
      </c>
      <c r="E151" s="51" t="str">
        <f aca="false">INDEX(Table11[Tahun Ajaran],MATCH(Table9[[#This Row],[Id_Daftar]],Table11[Id_Daftar],0))</f>
        <v>2021/2022</v>
      </c>
      <c r="F151" s="51" t="str">
        <f aca="false">INDEX(Table11[JK],MATCH(Table9[[#This Row],[Id_Daftar]],Table11[Id_Daftar],0))</f>
        <v>Perempuan</v>
      </c>
      <c r="G151" s="52" t="str">
        <f aca="false">INDEX(Table11[Tanggal Lahir],MATCH(Table9[[#This Row],[Id_Daftar]],Table11[Id_Daftar],0))</f>
        <v>2011-01-05</v>
      </c>
      <c r="H151" s="51" t="str">
        <f aca="false">IF(LEN(DAY(G151))=1,CONCATENATE("0",DAY(G151)),DAY(G151))&amp;IF(LEN(MONTH(G151))=1,CONCATENATE("0",MONTH(G151)),MONTH(G151))&amp;RIGHT(YEAR(G151),2)</f>
        <v>050111</v>
      </c>
      <c r="I151" s="53" t="n">
        <f aca="false">COUNTIF(Table9[Kode Ttl],Table9[[#This Row],[Kode Ttl]])</f>
        <v>1</v>
      </c>
      <c r="J151" s="54" t="n">
        <v>1</v>
      </c>
      <c r="K151" s="50" t="s">
        <v>2542</v>
      </c>
      <c r="L151" s="49" t="str">
        <f aca="false">IF(ISBLANK(Table9[[#This Row],[Kelas]]),"mhon isi kelas masuk",2&amp;2122&amp;TEXT(Table9[[#This Row],[Kelas]],"00")&amp;IF(F151="laki-laki",1,IF(F151="perempuan",2,"errorr"))&amp;TEXT(A151,"000"))</f>
        <v>22122062150</v>
      </c>
      <c r="M151" s="51" t="str">
        <f aca="false">H151&amp;3&amp;TEXT(J151,"00")&amp;1</f>
        <v>0501113011</v>
      </c>
      <c r="N151" s="51" t="str">
        <f aca="false">H151&amp;3&amp;TEXT(J151,"00")&amp;2</f>
        <v>0501113012</v>
      </c>
      <c r="O151" s="51" t="str">
        <f aca="false">LOWER(Table9[[#This Row],[Nama Panggilan]]&amp;Table9[[#This Row],[NIPD]])&amp;"@sekolahauliya.sch.id"</f>
        <v>hana22122062150@sekolahauliya.sch.id</v>
      </c>
      <c r="P151" s="50"/>
    </row>
    <row r="152" customFormat="false" ht="15" hidden="false" customHeight="false" outlineLevel="0" collapsed="false">
      <c r="A152" s="10" t="n">
        <f aca="false">IF(B152="","",COUNTA($B$2:B152))</f>
        <v>151</v>
      </c>
      <c r="B152" s="50" t="s">
        <v>35418</v>
      </c>
      <c r="C152" s="51" t="str">
        <f aca="false">INDEX(Table11[Nama],MATCH(Table9[[#This Row],[Id_Daftar]],Table11[Id_Daftar],0))</f>
        <v>LULU RAMADHANI MOERSIDIN</v>
      </c>
      <c r="D152" s="51" t="str">
        <f aca="false">INDEX(Table11[Nama Panggilan],MATCH(Table9[[#This Row],[Id_Daftar]],Table11[Id_Daftar],0))</f>
        <v>LULU</v>
      </c>
      <c r="E152" s="51" t="str">
        <f aca="false">INDEX(Table11[Tahun Ajaran],MATCH(Table9[[#This Row],[Id_Daftar]],Table11[Id_Daftar],0))</f>
        <v>2021/2022</v>
      </c>
      <c r="F152" s="51" t="str">
        <f aca="false">INDEX(Table11[JK],MATCH(Table9[[#This Row],[Id_Daftar]],Table11[Id_Daftar],0))</f>
        <v>Perempuan</v>
      </c>
      <c r="G152" s="52" t="str">
        <f aca="false">INDEX(Table11[Tanggal Lahir],MATCH(Table9[[#This Row],[Id_Daftar]],Table11[Id_Daftar],0))</f>
        <v>2013-07-14</v>
      </c>
      <c r="H152" s="51" t="str">
        <f aca="false">IF(LEN(DAY(G152))=1,CONCATENATE("0",DAY(G152)),DAY(G152))&amp;IF(LEN(MONTH(G152))=1,CONCATENATE("0",MONTH(G152)),MONTH(G152))&amp;RIGHT(YEAR(G152),2)</f>
        <v>140713</v>
      </c>
      <c r="I152" s="53" t="n">
        <f aca="false">COUNTIF(Table9[Kode Ttl],Table9[[#This Row],[Kode Ttl]])</f>
        <v>1</v>
      </c>
      <c r="J152" s="54" t="n">
        <v>1</v>
      </c>
      <c r="K152" s="50" t="s">
        <v>239</v>
      </c>
      <c r="L152" s="49" t="str">
        <f aca="false">IF(ISBLANK(Table9[[#This Row],[Kelas]]),"mhon isi kelas masuk",2&amp;2122&amp;TEXT(Table9[[#This Row],[Kelas]],"00")&amp;IF(F152="laki-laki",1,IF(F152="perempuan",2,"errorr"))&amp;TEXT(A152,"000"))</f>
        <v>22122032151</v>
      </c>
      <c r="M152" s="51" t="str">
        <f aca="false">H152&amp;3&amp;TEXT(J152,"00")&amp;1</f>
        <v>1407133011</v>
      </c>
      <c r="N152" s="51" t="str">
        <f aca="false">H152&amp;3&amp;TEXT(J152,"00")&amp;2</f>
        <v>1407133012</v>
      </c>
      <c r="O152" s="51" t="str">
        <f aca="false">LOWER(Table9[[#This Row],[Nama Panggilan]]&amp;Table9[[#This Row],[NIPD]])&amp;"@sekolahauliya.sch.id"</f>
        <v>lulu22122032151@sekolahauliya.sch.id</v>
      </c>
      <c r="P152" s="50"/>
    </row>
    <row r="153" customFormat="false" ht="15" hidden="false" customHeight="false" outlineLevel="0" collapsed="false">
      <c r="A153" s="10" t="n">
        <f aca="false">IF(B153="","",COUNTA($B$2:B153))</f>
        <v>152</v>
      </c>
      <c r="B153" s="50" t="s">
        <v>35389</v>
      </c>
      <c r="C153" s="51" t="str">
        <f aca="false">INDEX(Table11[Nama],MATCH(Table9[[#This Row],[Id_Daftar]],Table11[Id_Daftar],0))</f>
        <v>ANDI KAMEELA WE TOMARIO AYOGA GHOZALI</v>
      </c>
      <c r="D153" s="51" t="str">
        <f aca="false">INDEX(Table11[Nama Panggilan],MATCH(Table9[[#This Row],[Id_Daftar]],Table11[Id_Daftar],0))</f>
        <v>KAMEELA</v>
      </c>
      <c r="E153" s="51" t="str">
        <f aca="false">INDEX(Table11[Tahun Ajaran],MATCH(Table9[[#This Row],[Id_Daftar]],Table11[Id_Daftar],0))</f>
        <v>2021/2022</v>
      </c>
      <c r="F153" s="51" t="str">
        <f aca="false">INDEX(Table11[JK],MATCH(Table9[[#This Row],[Id_Daftar]],Table11[Id_Daftar],0))</f>
        <v>Perempuan</v>
      </c>
      <c r="G153" s="52" t="str">
        <f aca="false">INDEX(Table11[Tanggal Lahir],MATCH(Table9[[#This Row],[Id_Daftar]],Table11[Id_Daftar],0))</f>
        <v>2012-02-01</v>
      </c>
      <c r="H153" s="51" t="str">
        <f aca="false">IF(LEN(DAY(G153))=1,CONCATENATE("0",DAY(G153)),DAY(G153))&amp;IF(LEN(MONTH(G153))=1,CONCATENATE("0",MONTH(G153)),MONTH(G153))&amp;RIGHT(YEAR(G153),2)</f>
        <v>010212</v>
      </c>
      <c r="I153" s="53" t="n">
        <f aca="false">COUNTIF(Table9[Kode Ttl],Table9[[#This Row],[Kode Ttl]])</f>
        <v>1</v>
      </c>
      <c r="J153" s="54" t="n">
        <v>1</v>
      </c>
      <c r="K153" s="50" t="s">
        <v>1197</v>
      </c>
      <c r="L153" s="49" t="str">
        <f aca="false">IF(ISBLANK(Table9[[#This Row],[Kelas]]),"mhon isi kelas masuk",2&amp;2122&amp;TEXT(Table9[[#This Row],[Kelas]],"00")&amp;IF(F153="laki-laki",1,IF(F153="perempuan",2,"errorr"))&amp;TEXT(A153,"000"))</f>
        <v>22122042152</v>
      </c>
      <c r="M153" s="51" t="str">
        <f aca="false">H153&amp;3&amp;TEXT(J153,"00")&amp;1</f>
        <v>0102123011</v>
      </c>
      <c r="N153" s="51" t="str">
        <f aca="false">H153&amp;3&amp;TEXT(J153,"00")&amp;2</f>
        <v>0102123012</v>
      </c>
      <c r="O153" s="51" t="str">
        <f aca="false">LOWER(Table9[[#This Row],[Nama Panggilan]]&amp;Table9[[#This Row],[NIPD]])&amp;"@sekolahauliya.sch.id"</f>
        <v>kameela22122042152@sekolahauliya.sch.id</v>
      </c>
      <c r="P153" s="50"/>
    </row>
    <row r="154" customFormat="false" ht="15" hidden="false" customHeight="false" outlineLevel="0" collapsed="false">
      <c r="A154" s="10" t="n">
        <f aca="false">IF(B154="","",COUNTA($B$2:B154))</f>
        <v>153</v>
      </c>
      <c r="B154" s="50" t="s">
        <v>35766</v>
      </c>
      <c r="C154" s="51" t="str">
        <f aca="false">INDEX(Table11[Nama],MATCH(Table9[[#This Row],[Id_Daftar]],Table11[Id_Daftar],0))</f>
        <v>SARA HAFIYYA</v>
      </c>
      <c r="D154" s="51" t="str">
        <f aca="false">INDEX(Table11[Nama Panggilan],MATCH(Table9[[#This Row],[Id_Daftar]],Table11[Id_Daftar],0))</f>
        <v>SARA</v>
      </c>
      <c r="E154" s="51" t="str">
        <f aca="false">INDEX(Table11[Tahun Ajaran],MATCH(Table9[[#This Row],[Id_Daftar]],Table11[Id_Daftar],0))</f>
        <v>2021/2022</v>
      </c>
      <c r="F154" s="51" t="str">
        <f aca="false">INDEX(Table11[JK],MATCH(Table9[[#This Row],[Id_Daftar]],Table11[Id_Daftar],0))</f>
        <v>Perempuan</v>
      </c>
      <c r="G154" s="52" t="str">
        <f aca="false">INDEX(Table11[Tanggal Lahir],MATCH(Table9[[#This Row],[Id_Daftar]],Table11[Id_Daftar],0))</f>
        <v>2013-12-20</v>
      </c>
      <c r="H154" s="51" t="str">
        <f aca="false">IF(LEN(DAY(G154))=1,CONCATENATE("0",DAY(G154)),DAY(G154))&amp;IF(LEN(MONTH(G154))=1,CONCATENATE("0",MONTH(G154)),MONTH(G154))&amp;RIGHT(YEAR(G154),2)</f>
        <v>201213</v>
      </c>
      <c r="I154" s="53" t="n">
        <f aca="false">COUNTIF(Table9[Kode Ttl],Table9[[#This Row],[Kode Ttl]])</f>
        <v>1</v>
      </c>
      <c r="J154" s="54" t="n">
        <v>1</v>
      </c>
      <c r="K154" s="50" t="s">
        <v>116</v>
      </c>
      <c r="L154" s="49" t="str">
        <f aca="false">IF(ISBLANK(Table9[[#This Row],[Kelas]]),"mhon isi kelas masuk",2&amp;2122&amp;TEXT(Table9[[#This Row],[Kelas]],"00")&amp;IF(F154="laki-laki",1,IF(F154="perempuan",2,"errorr"))&amp;TEXT(A154,"000"))</f>
        <v>22122022153</v>
      </c>
      <c r="M154" s="51" t="str">
        <f aca="false">H154&amp;3&amp;TEXT(J154,"00")&amp;1</f>
        <v>2012133011</v>
      </c>
      <c r="N154" s="51" t="str">
        <f aca="false">H154&amp;3&amp;TEXT(J154,"00")&amp;2</f>
        <v>2012133012</v>
      </c>
      <c r="O154" s="51" t="str">
        <f aca="false">LOWER(Table9[[#This Row],[Nama Panggilan]]&amp;Table9[[#This Row],[NIPD]])&amp;"@sekolahauliya.sch.id"</f>
        <v>sara22122022153@sekolahauliya.sch.id</v>
      </c>
      <c r="P154" s="50"/>
    </row>
    <row r="155" customFormat="false" ht="15" hidden="false" customHeight="false" outlineLevel="0" collapsed="false">
      <c r="A155" s="10" t="n">
        <f aca="false">IF(B155="","",COUNTA($B$2:B155))</f>
        <v>154</v>
      </c>
      <c r="B155" s="50" t="s">
        <v>35828</v>
      </c>
      <c r="C155" s="51" t="str">
        <f aca="false">INDEX(Table11[Nama],MATCH(Table9[[#This Row],[Id_Daftar]],Table11[Id_Daftar],0))</f>
        <v>AISYAH QYNAN ZAHEEN</v>
      </c>
      <c r="D155" s="51" t="str">
        <f aca="false">INDEX(Table11[Nama Panggilan],MATCH(Table9[[#This Row],[Id_Daftar]],Table11[Id_Daftar],0))</f>
        <v>QYNAN</v>
      </c>
      <c r="E155" s="51" t="str">
        <f aca="false">INDEX(Table11[Tahun Ajaran],MATCH(Table9[[#This Row],[Id_Daftar]],Table11[Id_Daftar],0))</f>
        <v>2021/2022</v>
      </c>
      <c r="F155" s="51" t="str">
        <f aca="false">INDEX(Table11[JK],MATCH(Table9[[#This Row],[Id_Daftar]],Table11[Id_Daftar],0))</f>
        <v>Perempuan</v>
      </c>
      <c r="G155" s="52" t="str">
        <f aca="false">INDEX(Table11[Tanggal Lahir],MATCH(Table9[[#This Row],[Id_Daftar]],Table11[Id_Daftar],0))</f>
        <v>2012-04-15</v>
      </c>
      <c r="H155" s="51" t="str">
        <f aca="false">IF(LEN(DAY(G155))=1,CONCATENATE("0",DAY(G155)),DAY(G155))&amp;IF(LEN(MONTH(G155))=1,CONCATENATE("0",MONTH(G155)),MONTH(G155))&amp;RIGHT(YEAR(G155),2)</f>
        <v>150412</v>
      </c>
      <c r="I155" s="53" t="n">
        <f aca="false">COUNTIF(Table9[Kode Ttl],Table9[[#This Row],[Kode Ttl]])</f>
        <v>1</v>
      </c>
      <c r="J155" s="54" t="n">
        <v>1</v>
      </c>
      <c r="K155" s="50" t="s">
        <v>1197</v>
      </c>
      <c r="L155" s="49" t="str">
        <f aca="false">IF(ISBLANK(Table9[[#This Row],[Kelas]]),"mhon isi kelas masuk",2&amp;2122&amp;TEXT(Table9[[#This Row],[Kelas]],"00")&amp;IF(F155="laki-laki",1,IF(F155="perempuan",2,"errorr"))&amp;TEXT(A155,"000"))</f>
        <v>22122042154</v>
      </c>
      <c r="M155" s="51" t="str">
        <f aca="false">H155&amp;3&amp;TEXT(J155,"00")&amp;1</f>
        <v>1504123011</v>
      </c>
      <c r="N155" s="51" t="str">
        <f aca="false">H155&amp;3&amp;TEXT(J155,"00")&amp;2</f>
        <v>1504123012</v>
      </c>
      <c r="O155" s="51" t="str">
        <f aca="false">LOWER(Table9[[#This Row],[Nama Panggilan]]&amp;Table9[[#This Row],[NIPD]])&amp;"@sekolahauliya.sch.id"</f>
        <v>qynan22122042154@sekolahauliya.sch.id</v>
      </c>
      <c r="P155" s="50"/>
    </row>
    <row r="156" customFormat="false" ht="15" hidden="false" customHeight="false" outlineLevel="0" collapsed="false">
      <c r="A156" s="10" t="n">
        <f aca="false">IF(B156="","",COUNTA($B$2:B156))</f>
        <v>155</v>
      </c>
      <c r="B156" s="60" t="s">
        <v>36527</v>
      </c>
      <c r="C156" s="25" t="str">
        <f aca="false">INDEX(Table11[Nama],MATCH(Table9[[#This Row],[Id_Daftar]],Table11[Id_Daftar],0))</f>
        <v>ANDI MUHAMMAD ALDEN G</v>
      </c>
      <c r="D156" s="13" t="str">
        <f aca="false">INDEX(Table11[Nama Panggilan],MATCH(Table9[[#This Row],[Id_Daftar]],Table11[Id_Daftar],0))</f>
        <v>ALDEN</v>
      </c>
      <c r="E156" s="13" t="str">
        <f aca="false">INDEX(Table11[Tahun Ajaran],MATCH(Table9[[#This Row],[Id_Daftar]],Table11[Id_Daftar],0))</f>
        <v>2021/2022</v>
      </c>
      <c r="F156" s="13" t="str">
        <f aca="false">INDEX(Table11[JK],MATCH(Table9[[#This Row],[Id_Daftar]],Table11[Id_Daftar],0))</f>
        <v>Laki-Laki</v>
      </c>
      <c r="G156" s="61" t="str">
        <f aca="false">INDEX(Table11[Tanggal Lahir],MATCH(Table9[[#This Row],[Id_Daftar]],Table11[Id_Daftar],0))</f>
        <v>2015-08-07</v>
      </c>
      <c r="H156" s="13" t="str">
        <f aca="false">IF(LEN(DAY(G156))=1,CONCATENATE("0",DAY(G156)),DAY(G156))&amp;IF(LEN(MONTH(G156))=1,CONCATENATE("0",MONTH(G156)),MONTH(G156))&amp;RIGHT(YEAR(G156),2)</f>
        <v>070815</v>
      </c>
      <c r="I156" s="15" t="n">
        <f aca="false">COUNTIF(Table9[Kode Ttl],Table9[[#This Row],[Kode Ttl]])</f>
        <v>1</v>
      </c>
      <c r="J156" s="16" t="n">
        <v>1</v>
      </c>
      <c r="K156" s="11" t="n">
        <v>1</v>
      </c>
      <c r="L156" s="17" t="str">
        <f aca="false">IF(ISBLANK(Table9[[#This Row],[Kelas]]),"mhon isi kelas masuk",2&amp;2122&amp;TEXT(Table9[[#This Row],[Kelas]],"00")&amp;IF(F156="laki-laki",1,IF(F156="perempuan",2,"errorr"))&amp;TEXT(A156,"000"))</f>
        <v>22122011155</v>
      </c>
      <c r="M156" s="13" t="str">
        <f aca="false">H156&amp;3&amp;TEXT(J156,"00")&amp;1</f>
        <v>0708153011</v>
      </c>
      <c r="N156" s="13" t="str">
        <f aca="false">H156&amp;3&amp;TEXT(J156,"00")&amp;2</f>
        <v>0708153012</v>
      </c>
      <c r="O156" s="13" t="str">
        <f aca="false">LOWER(Table9[[#This Row],[Nama Panggilan]]&amp;Table9[[#This Row],[NIPD]])&amp;"@sekolahauliya.sch.id"</f>
        <v>alden22122011155@sekolahauliya.sch.id</v>
      </c>
      <c r="P156" s="11"/>
    </row>
    <row r="157" customFormat="false" ht="15" hidden="false" customHeight="false" outlineLevel="0" collapsed="false">
      <c r="A157" s="10" t="n">
        <f aca="false">IF(B157="","",COUNTA($B$2:B157))</f>
        <v>156</v>
      </c>
      <c r="B157" s="60" t="s">
        <v>36624</v>
      </c>
      <c r="C157" s="25" t="str">
        <f aca="false">INDEX(Table11[Nama],MATCH(Table9[[#This Row],[Id_Daftar]],Table11[Id_Daftar],0))</f>
        <v>ARUNA MAKAILA FATHIYATURIZKI ROESMAN </v>
      </c>
      <c r="D157" s="13" t="str">
        <f aca="false">INDEX(Table11[Nama Panggilan],MATCH(Table9[[#This Row],[Id_Daftar]],Table11[Id_Daftar],0))</f>
        <v>ARUNA</v>
      </c>
      <c r="E157" s="13" t="str">
        <f aca="false">INDEX(Table11[Tahun Ajaran],MATCH(Table9[[#This Row],[Id_Daftar]],Table11[Id_Daftar],0))</f>
        <v>2021/2022</v>
      </c>
      <c r="F157" s="13" t="str">
        <f aca="false">INDEX(Table11[JK],MATCH(Table9[[#This Row],[Id_Daftar]],Table11[Id_Daftar],0))</f>
        <v>Perempuan</v>
      </c>
      <c r="G157" s="61" t="str">
        <f aca="false">INDEX(Table11[Tanggal Lahir],MATCH(Table9[[#This Row],[Id_Daftar]],Table11[Id_Daftar],0))</f>
        <v>2015-07-05</v>
      </c>
      <c r="H157" s="13" t="str">
        <f aca="false">IF(LEN(DAY(G157))=1,CONCATENATE("0",DAY(G157)),DAY(G157))&amp;IF(LEN(MONTH(G157))=1,CONCATENATE("0",MONTH(G157)),MONTH(G157))&amp;RIGHT(YEAR(G157),2)</f>
        <v>050715</v>
      </c>
      <c r="I157" s="15" t="n">
        <f aca="false">COUNTIF(Table9[Kode Ttl],Table9[[#This Row],[Kode Ttl]])</f>
        <v>1</v>
      </c>
      <c r="J157" s="16" t="n">
        <v>1</v>
      </c>
      <c r="K157" s="11" t="n">
        <v>1</v>
      </c>
      <c r="L157" s="17" t="str">
        <f aca="false">IF(ISBLANK(Table9[[#This Row],[Kelas]]),"mhon isi kelas masuk",2&amp;2122&amp;TEXT(Table9[[#This Row],[Kelas]],"00")&amp;IF(F157="laki-laki",1,IF(F157="perempuan",2,"errorr"))&amp;TEXT(A157,"000"))</f>
        <v>22122012156</v>
      </c>
      <c r="M157" s="13" t="str">
        <f aca="false">H157&amp;3&amp;TEXT(J157,"00")&amp;1</f>
        <v>0507153011</v>
      </c>
      <c r="N157" s="13" t="str">
        <f aca="false">H157&amp;3&amp;TEXT(J157,"00")&amp;2</f>
        <v>0507153012</v>
      </c>
      <c r="O157" s="13" t="str">
        <f aca="false">LOWER(Table9[[#This Row],[Nama Panggilan]]&amp;Table9[[#This Row],[NIPD]])&amp;"@sekolahauliya.sch.id"</f>
        <v>aruna22122012156@sekolahauliya.sch.id</v>
      </c>
      <c r="P157" s="11"/>
    </row>
    <row r="158" customFormat="false" ht="15" hidden="false" customHeight="false" outlineLevel="0" collapsed="false">
      <c r="A158" s="10" t="n">
        <f aca="false">IF(B158="","",COUNTA($B$2:B158))</f>
        <v>157</v>
      </c>
      <c r="B158" s="62" t="s">
        <v>32924</v>
      </c>
      <c r="C158" s="25" t="str">
        <f aca="false">INDEX(Table11[Nama],MATCH(Table9[[#This Row],[Id_Daftar]],Table11[Id_Daftar],0))</f>
        <v>MUHAMMAD ASHABUL KAHFIE NAJAA</v>
      </c>
      <c r="D158" s="25" t="str">
        <f aca="false">INDEX(Table11[Nama Panggilan],MATCH(Table9[[#This Row],[Id_Daftar]],Table11[Id_Daftar],0))</f>
        <v>KAHFIE</v>
      </c>
      <c r="E158" s="25" t="str">
        <f aca="false">INDEX(Table11[Tahun Ajaran],MATCH(Table9[[#This Row],[Id_Daftar]],Table11[Id_Daftar],0))</f>
        <v>2021/2022</v>
      </c>
      <c r="F158" s="25" t="str">
        <f aca="false">INDEX(Table11[JK],MATCH(Table9[[#This Row],[Id_Daftar]],Table11[Id_Daftar],0))</f>
        <v>Laki-Laki</v>
      </c>
      <c r="G158" s="33" t="str">
        <f aca="false">INDEX(Table11[Tanggal Lahir],MATCH(Table9[[#This Row],[Id_Daftar]],Table11[Id_Daftar],0))</f>
        <v>2014-09-24</v>
      </c>
      <c r="H158" s="25" t="str">
        <f aca="false">IF(LEN(DAY(G158))=1,CONCATENATE("0",DAY(G158)),DAY(G158))&amp;IF(LEN(MONTH(G158))=1,CONCATENATE("0",MONTH(G158)),MONTH(G158))&amp;RIGHT(YEAR(G158),2)</f>
        <v>240914</v>
      </c>
      <c r="I158" s="27" t="n">
        <f aca="false">COUNTIF(Table9[Kode Ttl],Table9[[#This Row],[Kode Ttl]])</f>
        <v>1</v>
      </c>
      <c r="J158" s="28" t="n">
        <v>1</v>
      </c>
      <c r="K158" s="24" t="n">
        <v>1</v>
      </c>
      <c r="L158" s="63" t="str">
        <f aca="false">IF(ISBLANK(Table9[[#This Row],[Kelas]]),"mhon isi kelas masuk",2&amp;2122&amp;TEXT(Table9[[#This Row],[Kelas]],"00")&amp;IF(F158="laki-laki",1,IF(F158="perempuan",2,"errorr"))&amp;TEXT(A158,"000"))</f>
        <v>22122011157</v>
      </c>
      <c r="M158" s="25" t="str">
        <f aca="false">H158&amp;3&amp;TEXT(J158,"00")&amp;1</f>
        <v>2409143011</v>
      </c>
      <c r="N158" s="25" t="str">
        <f aca="false">H158&amp;3&amp;TEXT(J158,"00")&amp;2</f>
        <v>2409143012</v>
      </c>
      <c r="O158" s="25" t="str">
        <f aca="false">LOWER(Table9[[#This Row],[Nama Panggilan]]&amp;Table9[[#This Row],[NIPD]])&amp;"@sekolahauliya.sch.id"</f>
        <v>kahfie22122011157@sekolahauliya.sch.id</v>
      </c>
      <c r="P158" s="24"/>
    </row>
    <row r="159" customFormat="false" ht="15" hidden="false" customHeight="false" outlineLevel="0" collapsed="false">
      <c r="A159" s="10" t="n">
        <f aca="false">IF(B159="","",COUNTA($B$2:B159))</f>
        <v>158</v>
      </c>
      <c r="B159" s="60" t="s">
        <v>36413</v>
      </c>
      <c r="C159" s="25" t="str">
        <f aca="false">INDEX(Table11[Nama],MATCH(Table9[[#This Row],[Id_Daftar]],Table11[Id_Daftar],0))</f>
        <v>GEVAN DEANDRA FERDINAN</v>
      </c>
      <c r="D159" s="13" t="str">
        <f aca="false">INDEX(Table11[Nama Panggilan],MATCH(Table9[[#This Row],[Id_Daftar]],Table11[Id_Daftar],0))</f>
        <v>GEVAN</v>
      </c>
      <c r="E159" s="13" t="str">
        <f aca="false">INDEX(Table11[Tahun Ajaran],MATCH(Table9[[#This Row],[Id_Daftar]],Table11[Id_Daftar],0))</f>
        <v>2021/2022</v>
      </c>
      <c r="F159" s="13" t="str">
        <f aca="false">INDEX(Table11[JK],MATCH(Table9[[#This Row],[Id_Daftar]],Table11[Id_Daftar],0))</f>
        <v>Laki-Laki</v>
      </c>
      <c r="G159" s="61" t="str">
        <f aca="false">INDEX(Table11[Tanggal Lahir],MATCH(Table9[[#This Row],[Id_Daftar]],Table11[Id_Daftar],0))</f>
        <v>2013-02-10</v>
      </c>
      <c r="H159" s="13" t="str">
        <f aca="false">IF(LEN(DAY(G159))=1,CONCATENATE("0",DAY(G159)),DAY(G159))&amp;IF(LEN(MONTH(G159))=1,CONCATENATE("0",MONTH(G159)),MONTH(G159))&amp;RIGHT(YEAR(G159),2)</f>
        <v>100213</v>
      </c>
      <c r="I159" s="15" t="n">
        <f aca="false">COUNTIF(Table9[Kode Ttl],Table9[[#This Row],[Kode Ttl]])</f>
        <v>1</v>
      </c>
      <c r="J159" s="16" t="n">
        <v>1</v>
      </c>
      <c r="K159" s="11" t="n">
        <v>3</v>
      </c>
      <c r="L159" s="17" t="str">
        <f aca="false">IF(ISBLANK(Table9[[#This Row],[Kelas]]),"mhon isi kelas masuk",2&amp;2122&amp;TEXT(Table9[[#This Row],[Kelas]],"00")&amp;IF(F159="laki-laki",1,IF(F159="perempuan",2,"errorr"))&amp;TEXT(A159,"000"))</f>
        <v>22122031158</v>
      </c>
      <c r="M159" s="13" t="str">
        <f aca="false">H159&amp;3&amp;TEXT(J159,"00")&amp;1</f>
        <v>1002133011</v>
      </c>
      <c r="N159" s="13" t="str">
        <f aca="false">H159&amp;3&amp;TEXT(J159,"00")&amp;2</f>
        <v>1002133012</v>
      </c>
      <c r="O159" s="13" t="str">
        <f aca="false">LOWER(Table9[[#This Row],[Nama Panggilan]]&amp;Table9[[#This Row],[NIPD]])&amp;"@sekolahauliya.sch.id"</f>
        <v>gevan22122031158@sekolahauliya.sch.id</v>
      </c>
      <c r="P159" s="11"/>
    </row>
    <row r="160" customFormat="false" ht="15" hidden="false" customHeight="false" outlineLevel="0" collapsed="false">
      <c r="A160" s="10" t="n">
        <f aca="false">IF(B160="","",COUNTA($B$2:B160))</f>
        <v>159</v>
      </c>
      <c r="B160" s="60" t="s">
        <v>36398</v>
      </c>
      <c r="C160" s="25" t="str">
        <f aca="false">INDEX(Table11[Nama],MATCH(Table9[[#This Row],[Id_Daftar]],Table11[Id_Daftar],0))</f>
        <v>KYNA SANDRICA FERDINAN</v>
      </c>
      <c r="D160" s="13" t="str">
        <f aca="false">INDEX(Table11[Nama Panggilan],MATCH(Table9[[#This Row],[Id_Daftar]],Table11[Id_Daftar],0))</f>
        <v>KYNA</v>
      </c>
      <c r="E160" s="13" t="str">
        <f aca="false">INDEX(Table11[Tahun Ajaran],MATCH(Table9[[#This Row],[Id_Daftar]],Table11[Id_Daftar],0))</f>
        <v>2021/2022</v>
      </c>
      <c r="F160" s="13" t="str">
        <f aca="false">INDEX(Table11[JK],MATCH(Table9[[#This Row],[Id_Daftar]],Table11[Id_Daftar],0))</f>
        <v>Perempuan</v>
      </c>
      <c r="G160" s="61" t="str">
        <f aca="false">INDEX(Table11[Tanggal Lahir],MATCH(Table9[[#This Row],[Id_Daftar]],Table11[Id_Daftar],0))</f>
        <v>2011-06-14</v>
      </c>
      <c r="H160" s="13" t="str">
        <f aca="false">IF(LEN(DAY(G160))=1,CONCATENATE("0",DAY(G160)),DAY(G160))&amp;IF(LEN(MONTH(G160))=1,CONCATENATE("0",MONTH(G160)),MONTH(G160))&amp;RIGHT(YEAR(G160),2)</f>
        <v>140611</v>
      </c>
      <c r="I160" s="15" t="n">
        <f aca="false">COUNTIF(Table9[Kode Ttl],Table9[[#This Row],[Kode Ttl]])</f>
        <v>1</v>
      </c>
      <c r="J160" s="16" t="n">
        <v>1</v>
      </c>
      <c r="K160" s="11" t="n">
        <v>5</v>
      </c>
      <c r="L160" s="17" t="str">
        <f aca="false">IF(ISBLANK(Table9[[#This Row],[Kelas]]),"mhon isi kelas masuk",2&amp;2122&amp;TEXT(Table9[[#This Row],[Kelas]],"00")&amp;IF(F160="laki-laki",1,IF(F160="perempuan",2,"errorr"))&amp;TEXT(A160,"000"))</f>
        <v>22122052159</v>
      </c>
      <c r="M160" s="13" t="str">
        <f aca="false">H160&amp;3&amp;TEXT(J160,"00")&amp;1</f>
        <v>1406113011</v>
      </c>
      <c r="N160" s="13" t="str">
        <f aca="false">H160&amp;3&amp;TEXT(J160,"00")&amp;2</f>
        <v>1406113012</v>
      </c>
      <c r="O160" s="13" t="str">
        <f aca="false">LOWER(Table9[[#This Row],[Nama Panggilan]]&amp;Table9[[#This Row],[NIPD]])&amp;"@sekolahauliya.sch.id"</f>
        <v>kyna22122052159@sekolahauliya.sch.id</v>
      </c>
      <c r="P160" s="11"/>
    </row>
    <row r="161" customFormat="false" ht="15" hidden="false" customHeight="false" outlineLevel="0" collapsed="false">
      <c r="A161" s="10" t="str">
        <f aca="false">IF(B161="","",COUNTA($B$2:B161))</f>
        <v/>
      </c>
      <c r="B161" s="24"/>
      <c r="C161" s="25" t="e">
        <f aca="false">INDEX(Table11[Nama],MATCH(Table9[[#This Row],[Id_Daftar]],Table11[Id_Daftar],0))</f>
        <v>#N/A</v>
      </c>
      <c r="D161" s="25" t="e">
        <f aca="false">INDEX(Table11[Nama Panggilan],MATCH(Table9[[#This Row],[Id_Daftar]],Table11[Id_Daftar],0))</f>
        <v>#N/A</v>
      </c>
      <c r="E161" s="25" t="e">
        <f aca="false">INDEX(Table11[Tahun Ajaran],MATCH(Table9[[#This Row],[Id_Daftar]],Table11[Id_Daftar],0))</f>
        <v>#N/A</v>
      </c>
      <c r="F161" s="25" t="e">
        <f aca="false">INDEX(Table11[JK],MATCH(Table9[[#This Row],[Id_Daftar]],Table11[Id_Daftar],0))</f>
        <v>#N/A</v>
      </c>
      <c r="G161" s="33" t="e">
        <f aca="false">INDEX(Table11[Tanggal Lahir],MATCH(Table9[[#This Row],[Id_Daftar]],Table11[Id_Daftar],0))</f>
        <v>#N/A</v>
      </c>
      <c r="H161" s="25" t="e">
        <f aca="false">IF(LEN(DAY(G161))=1,CONCATENATE("0",DAY(G161)),DAY(G161))&amp;IF(LEN(MONTH(G161))=1,CONCATENATE("0",MONTH(G161)),MONTH(G161))&amp;RIGHT(YEAR(G161),2)</f>
        <v>#N/A</v>
      </c>
      <c r="I161" s="27" t="e">
        <f aca="false">COUNTIF(Table9[Kode Ttl],Table9[[#This Row],[Kode Ttl]])</f>
        <v>#N/A</v>
      </c>
      <c r="J161" s="28" t="n">
        <v>1</v>
      </c>
      <c r="K161" s="24" t="s">
        <v>116</v>
      </c>
      <c r="L161" s="63" t="e">
        <f aca="false">IF(ISBLANK(Table9[[#This Row],[Kelas]]),"mhon isi kelas masuk",2&amp;2122&amp;TEXT(Table9[[#This Row],[Kelas]],"00")&amp;IF(F161="laki-laki",1,IF(F161="perempuan",2,"errorr"))&amp;TEXT(A161,"000"))</f>
        <v>#N/A</v>
      </c>
      <c r="M161" s="25" t="e">
        <f aca="false">H161&amp;3&amp;TEXT(J161,"00")&amp;1</f>
        <v>#N/A</v>
      </c>
      <c r="N161" s="25" t="e">
        <f aca="false">H161&amp;3&amp;TEXT(J161,"00")&amp;2</f>
        <v>#N/A</v>
      </c>
      <c r="O161" s="25" t="e">
        <f aca="false">LOWER(Table9[[#This Row],[Nama Panggilan]]&amp;Table9[[#This Row],[NIPD]])&amp;"@sekolahauliya.sch.id"</f>
        <v>#N/A</v>
      </c>
      <c r="P161" s="24"/>
    </row>
    <row r="162" customFormat="false" ht="16.5" hidden="false" customHeight="false" outlineLevel="0" collapsed="false">
      <c r="A162" s="10" t="str">
        <f aca="false">IF(B162="","",COUNTA($B$2:B162))</f>
        <v/>
      </c>
      <c r="B162" s="62"/>
      <c r="C162" s="64" t="e">
        <f aca="false">INDEX(Table11[Nama],MATCH(Table9[[#This Row],[Id_Daftar]],Table11[Id_Daftar],0))</f>
        <v>#N/A</v>
      </c>
      <c r="D162" s="65" t="e">
        <f aca="false">INDEX(Table11[Nama Panggilan],MATCH(Table9[[#This Row],[Id_Daftar]],Table11[Id_Daftar],0))</f>
        <v>#N/A</v>
      </c>
      <c r="E162" s="65" t="e">
        <f aca="false">INDEX(Table11[Tahun Ajaran],MATCH(Table9[[#This Row],[Id_Daftar]],Table11[Id_Daftar],0))</f>
        <v>#N/A</v>
      </c>
      <c r="F162" s="65" t="e">
        <f aca="false">INDEX(Table11[JK],MATCH(Table9[[#This Row],[Id_Daftar]],Table11[Id_Daftar],0))</f>
        <v>#N/A</v>
      </c>
      <c r="G162" s="66" t="e">
        <f aca="false">INDEX(Table11[Tanggal Lahir],MATCH(Table9[[#This Row],[Id_Daftar]],Table11[Id_Daftar],0))</f>
        <v>#N/A</v>
      </c>
      <c r="H162" s="65" t="e">
        <f aca="false">IF(LEN(DAY(G162))=1,CONCATENATE("0",DAY(G162)),DAY(G162))&amp;IF(LEN(MONTH(G162))=1,CONCATENATE("0",MONTH(G162)),MONTH(G162))&amp;RIGHT(YEAR(G162),2)</f>
        <v>#N/A</v>
      </c>
      <c r="I162" s="67" t="e">
        <f aca="false">COUNTIF(Table9[Kode Ttl],Table9[[#This Row],[Kode Ttl]])</f>
        <v>#N/A</v>
      </c>
      <c r="J162" s="68" t="n">
        <v>1</v>
      </c>
      <c r="K162" s="62" t="s">
        <v>104</v>
      </c>
      <c r="L162" s="69" t="e">
        <f aca="false">IF(ISBLANK(Table9[[#This Row],[Kelas]]),"mhon isi kelas masuk",2&amp;2122&amp;TEXT(Table9[[#This Row],[Kelas]],"00")&amp;IF(F162="laki-laki",1,IF(F162="perempuan",2,"errorr"))&amp;TEXT(A162,"000"))</f>
        <v>#N/A</v>
      </c>
      <c r="M162" s="65" t="e">
        <f aca="false">H162&amp;3&amp;TEXT(J162,"00")&amp;1</f>
        <v>#N/A</v>
      </c>
      <c r="N162" s="65" t="e">
        <f aca="false">H162&amp;3&amp;TEXT(J162,"00")&amp;2</f>
        <v>#N/A</v>
      </c>
      <c r="O162" s="65" t="e">
        <f aca="false">LOWER(Table9[[#This Row],[Nama Panggilan]]&amp;Table9[[#This Row],[NIPD]])&amp;"@sekolahauliya.sch.id"</f>
        <v>#N/A</v>
      </c>
      <c r="P162" s="62"/>
    </row>
    <row r="163" customFormat="false" ht="15" hidden="false" customHeight="false" outlineLevel="0" collapsed="false">
      <c r="A163" s="10" t="str">
        <f aca="false">IF(B163="","",COUNTA($B$2:B163))</f>
        <v/>
      </c>
      <c r="B163" s="62"/>
      <c r="C163" s="70" t="e">
        <f aca="false">INDEX(Table11[Nama],MATCH(Table9[[#This Row],[Id_Daftar]],Table11[Id_Daftar],0))</f>
        <v>#N/A</v>
      </c>
      <c r="D163" s="71" t="e">
        <f aca="false">INDEX(Table11[Nama Panggilan],MATCH(Table9[[#This Row],[Id_Daftar]],Table11[Id_Daftar],0))</f>
        <v>#N/A</v>
      </c>
      <c r="E163" s="71" t="e">
        <f aca="false">INDEX(Table11[Tahun Ajaran],MATCH(Table9[[#This Row],[Id_Daftar]],Table11[Id_Daftar],0))</f>
        <v>#N/A</v>
      </c>
      <c r="F163" s="72" t="e">
        <f aca="false">INDEX(Table11[JK],MATCH(Table9[[#This Row],[Id_Daftar]],Table11[Id_Daftar],0))</f>
        <v>#N/A</v>
      </c>
      <c r="G163" s="73" t="e">
        <f aca="false">INDEX(Table11[Tanggal Lahir],MATCH(Table9[[#This Row],[Id_Daftar]],Table11[Id_Daftar],0))</f>
        <v>#N/A</v>
      </c>
      <c r="H163" s="72" t="e">
        <f aca="false">IF(LEN(DAY(G163))=1,CONCATENATE("0",DAY(G163)),DAY(G163))&amp;IF(LEN(MONTH(G163))=1,CONCATENATE("0",MONTH(G163)),MONTH(G163))&amp;RIGHT(YEAR(G163),2)</f>
        <v>#N/A</v>
      </c>
      <c r="I163" s="74" t="e">
        <f aca="false">COUNTIF(Table9[Kode Ttl],Table9[[#This Row],[Kode Ttl]])</f>
        <v>#N/A</v>
      </c>
      <c r="J163" s="75"/>
      <c r="K163" s="76"/>
      <c r="L163" s="77" t="str">
        <f aca="false">IF(ISBLANK(Table9[[#This Row],[Kelas]]),"mhon isi kelas masuk",2&amp;2122&amp;TEXT(Table9[[#This Row],[Kelas]],"00")&amp;IF(F163="laki-laki",1,IF(F163="perempuan",2,"errorr"))&amp;TEXT(A163,"000"))</f>
        <v>mhon isi kelas masuk</v>
      </c>
      <c r="M163" s="71" t="e">
        <f aca="false">H163&amp;3&amp;TEXT(J163,"00")&amp;1</f>
        <v>#N/A</v>
      </c>
      <c r="N163" s="71" t="e">
        <f aca="false">H163&amp;3&amp;TEXT(J163,"00")&amp;2</f>
        <v>#N/A</v>
      </c>
      <c r="O163" s="71" t="e">
        <f aca="false">LOWER(Table9[[#This Row],[Nama Panggilan]]&amp;Table9[[#This Row],[NIPD]])&amp;"@sekolahauliya.sch.id"</f>
        <v>#N/A</v>
      </c>
      <c r="P163" s="78"/>
    </row>
    <row r="164" customFormat="false" ht="15" hidden="false" customHeight="false" outlineLevel="0" collapsed="false">
      <c r="A164" s="10" t="str">
        <f aca="false">IF(B164="","",COUNTA($B$2:B164))</f>
        <v/>
      </c>
      <c r="B164" s="62"/>
      <c r="C164" s="70" t="e">
        <f aca="false">INDEX(Table11[Nama],MATCH(Table9[[#This Row],[Id_Daftar]],Table11[Id_Daftar],0))</f>
        <v>#N/A</v>
      </c>
      <c r="D164" s="71" t="e">
        <f aca="false">INDEX(Table11[Nama Panggilan],MATCH(Table9[[#This Row],[Id_Daftar]],Table11[Id_Daftar],0))</f>
        <v>#N/A</v>
      </c>
      <c r="E164" s="71" t="e">
        <f aca="false">INDEX(Table11[Tahun Ajaran],MATCH(Table9[[#This Row],[Id_Daftar]],Table11[Id_Daftar],0))</f>
        <v>#N/A</v>
      </c>
      <c r="F164" s="72" t="e">
        <f aca="false">INDEX(Table11[JK],MATCH(Table9[[#This Row],[Id_Daftar]],Table11[Id_Daftar],0))</f>
        <v>#N/A</v>
      </c>
      <c r="G164" s="73" t="e">
        <f aca="false">INDEX(Table11[Tanggal Lahir],MATCH(Table9[[#This Row],[Id_Daftar]],Table11[Id_Daftar],0))</f>
        <v>#N/A</v>
      </c>
      <c r="H164" s="72" t="e">
        <f aca="false">IF(LEN(DAY(G164))=1,CONCATENATE("0",DAY(G164)),DAY(G164))&amp;IF(LEN(MONTH(G164))=1,CONCATENATE("0",MONTH(G164)),MONTH(G164))&amp;RIGHT(YEAR(G164),2)</f>
        <v>#N/A</v>
      </c>
      <c r="I164" s="74" t="e">
        <f aca="false">COUNTIF(Table9[Kode Ttl],Table9[[#This Row],[Kode Ttl]])</f>
        <v>#N/A</v>
      </c>
      <c r="J164" s="75"/>
      <c r="K164" s="76"/>
      <c r="L164" s="77" t="str">
        <f aca="false">IF(ISBLANK(Table9[[#This Row],[Kelas]]),"mhon isi kelas masuk",2&amp;2122&amp;TEXT(Table9[[#This Row],[Kelas]],"00")&amp;IF(F164="laki-laki",1,IF(F164="perempuan",2,"errorr"))&amp;TEXT(A164,"000"))</f>
        <v>mhon isi kelas masuk</v>
      </c>
      <c r="M164" s="71" t="e">
        <f aca="false">H164&amp;3&amp;TEXT(J164,"00")&amp;1</f>
        <v>#N/A</v>
      </c>
      <c r="N164" s="71" t="e">
        <f aca="false">H164&amp;3&amp;TEXT(J164,"00")&amp;2</f>
        <v>#N/A</v>
      </c>
      <c r="O164" s="71" t="e">
        <f aca="false">LOWER(Table9[[#This Row],[Nama Panggilan]]&amp;Table9[[#This Row],[NIPD]])&amp;"@sekolahauliya.sch.id"</f>
        <v>#N/A</v>
      </c>
      <c r="P164" s="78"/>
    </row>
    <row r="165" customFormat="false" ht="15" hidden="false" customHeight="false" outlineLevel="0" collapsed="false">
      <c r="A165" s="10" t="str">
        <f aca="false">IF(B165="","",COUNTA($B$2:B165))</f>
        <v/>
      </c>
      <c r="B165" s="62"/>
      <c r="C165" s="70" t="e">
        <f aca="false">INDEX(Table11[Nama],MATCH(Table9[[#This Row],[Id_Daftar]],Table11[Id_Daftar],0))</f>
        <v>#N/A</v>
      </c>
      <c r="D165" s="71" t="e">
        <f aca="false">INDEX(Table11[Nama Panggilan],MATCH(Table9[[#This Row],[Id_Daftar]],Table11[Id_Daftar],0))</f>
        <v>#N/A</v>
      </c>
      <c r="E165" s="71" t="e">
        <f aca="false">INDEX(Table11[Tahun Ajaran],MATCH(Table9[[#This Row],[Id_Daftar]],Table11[Id_Daftar],0))</f>
        <v>#N/A</v>
      </c>
      <c r="F165" s="72" t="e">
        <f aca="false">INDEX(Table11[JK],MATCH(Table9[[#This Row],[Id_Daftar]],Table11[Id_Daftar],0))</f>
        <v>#N/A</v>
      </c>
      <c r="G165" s="73" t="e">
        <f aca="false">INDEX(Table11[Tanggal Lahir],MATCH(Table9[[#This Row],[Id_Daftar]],Table11[Id_Daftar],0))</f>
        <v>#N/A</v>
      </c>
      <c r="H165" s="72" t="e">
        <f aca="false">IF(LEN(DAY(G165))=1,CONCATENATE("0",DAY(G165)),DAY(G165))&amp;IF(LEN(MONTH(G165))=1,CONCATENATE("0",MONTH(G165)),MONTH(G165))&amp;RIGHT(YEAR(G165),2)</f>
        <v>#N/A</v>
      </c>
      <c r="I165" s="74" t="e">
        <f aca="false">COUNTIF(Table9[Kode Ttl],Table9[[#This Row],[Kode Ttl]])</f>
        <v>#N/A</v>
      </c>
      <c r="J165" s="75"/>
      <c r="K165" s="76"/>
      <c r="L165" s="77" t="str">
        <f aca="false">IF(ISBLANK(Table9[[#This Row],[Kelas]]),"mhon isi kelas masuk",2&amp;2122&amp;TEXT(Table9[[#This Row],[Kelas]],"00")&amp;IF(F165="laki-laki",1,IF(F165="perempuan",2,"errorr"))&amp;TEXT(A165,"000"))</f>
        <v>mhon isi kelas masuk</v>
      </c>
      <c r="M165" s="71" t="e">
        <f aca="false">H165&amp;3&amp;TEXT(J165,"00")&amp;1</f>
        <v>#N/A</v>
      </c>
      <c r="N165" s="71" t="e">
        <f aca="false">H165&amp;3&amp;TEXT(J165,"00")&amp;2</f>
        <v>#N/A</v>
      </c>
      <c r="O165" s="71" t="e">
        <f aca="false">LOWER(Table9[[#This Row],[Nama Panggilan]]&amp;Table9[[#This Row],[NIPD]])&amp;"@sekolahauliya.sch.id"</f>
        <v>#N/A</v>
      </c>
      <c r="P165" s="78"/>
    </row>
    <row r="166" customFormat="false" ht="15" hidden="false" customHeight="false" outlineLevel="0" collapsed="false">
      <c r="A166" s="10" t="str">
        <f aca="false">IF(B166="","",COUNTA($B$2:B166))</f>
        <v/>
      </c>
      <c r="B166" s="62"/>
      <c r="C166" s="70" t="e">
        <f aca="false">INDEX(Table11[Nama],MATCH(Table9[[#This Row],[Id_Daftar]],Table11[Id_Daftar],0))</f>
        <v>#N/A</v>
      </c>
      <c r="D166" s="71" t="e">
        <f aca="false">INDEX(Table11[Nama Panggilan],MATCH(Table9[[#This Row],[Id_Daftar]],Table11[Id_Daftar],0))</f>
        <v>#N/A</v>
      </c>
      <c r="E166" s="71" t="e">
        <f aca="false">INDEX(Table11[Tahun Ajaran],MATCH(Table9[[#This Row],[Id_Daftar]],Table11[Id_Daftar],0))</f>
        <v>#N/A</v>
      </c>
      <c r="F166" s="72" t="e">
        <f aca="false">INDEX(Table11[JK],MATCH(Table9[[#This Row],[Id_Daftar]],Table11[Id_Daftar],0))</f>
        <v>#N/A</v>
      </c>
      <c r="G166" s="73" t="e">
        <f aca="false">INDEX(Table11[Tanggal Lahir],MATCH(Table9[[#This Row],[Id_Daftar]],Table11[Id_Daftar],0))</f>
        <v>#N/A</v>
      </c>
      <c r="H166" s="72" t="e">
        <f aca="false">IF(LEN(DAY(G166))=1,CONCATENATE("0",DAY(G166)),DAY(G166))&amp;IF(LEN(MONTH(G166))=1,CONCATENATE("0",MONTH(G166)),MONTH(G166))&amp;RIGHT(YEAR(G166),2)</f>
        <v>#N/A</v>
      </c>
      <c r="I166" s="74" t="e">
        <f aca="false">COUNTIF(Table9[Kode Ttl],Table9[[#This Row],[Kode Ttl]])</f>
        <v>#N/A</v>
      </c>
      <c r="J166" s="75"/>
      <c r="K166" s="76"/>
      <c r="L166" s="77" t="str">
        <f aca="false">IF(ISBLANK(Table9[[#This Row],[Kelas]]),"mhon isi kelas masuk",2&amp;2122&amp;TEXT(Table9[[#This Row],[Kelas]],"00")&amp;IF(F166="laki-laki",1,IF(F166="perempuan",2,"errorr"))&amp;TEXT(A166,"000"))</f>
        <v>mhon isi kelas masuk</v>
      </c>
      <c r="M166" s="71" t="e">
        <f aca="false">H166&amp;3&amp;TEXT(J166,"00")&amp;1</f>
        <v>#N/A</v>
      </c>
      <c r="N166" s="71" t="e">
        <f aca="false">H166&amp;3&amp;TEXT(J166,"00")&amp;2</f>
        <v>#N/A</v>
      </c>
      <c r="O166" s="71" t="e">
        <f aca="false">LOWER(Table9[[#This Row],[Nama Panggilan]]&amp;Table9[[#This Row],[NIPD]])&amp;"@sekolahauliya.sch.id"</f>
        <v>#N/A</v>
      </c>
      <c r="P166" s="78"/>
    </row>
    <row r="167" customFormat="false" ht="15" hidden="false" customHeight="false" outlineLevel="0" collapsed="false">
      <c r="A167" s="10" t="str">
        <f aca="false">IF(B167="","",COUNTA($B$2:B167))</f>
        <v/>
      </c>
      <c r="B167" s="62"/>
      <c r="C167" s="70" t="e">
        <f aca="false">INDEX(Table11[Nama],MATCH(Table9[[#This Row],[Id_Daftar]],Table11[Id_Daftar],0))</f>
        <v>#N/A</v>
      </c>
      <c r="D167" s="71" t="e">
        <f aca="false">INDEX(Table11[Nama Panggilan],MATCH(Table9[[#This Row],[Id_Daftar]],Table11[Id_Daftar],0))</f>
        <v>#N/A</v>
      </c>
      <c r="E167" s="71" t="e">
        <f aca="false">INDEX(Table11[Tahun Ajaran],MATCH(Table9[[#This Row],[Id_Daftar]],Table11[Id_Daftar],0))</f>
        <v>#N/A</v>
      </c>
      <c r="F167" s="72" t="e">
        <f aca="false">INDEX(Table11[JK],MATCH(Table9[[#This Row],[Id_Daftar]],Table11[Id_Daftar],0))</f>
        <v>#N/A</v>
      </c>
      <c r="G167" s="73" t="e">
        <f aca="false">INDEX(Table11[Tanggal Lahir],MATCH(Table9[[#This Row],[Id_Daftar]],Table11[Id_Daftar],0))</f>
        <v>#N/A</v>
      </c>
      <c r="H167" s="72" t="e">
        <f aca="false">IF(LEN(DAY(G167))=1,CONCATENATE("0",DAY(G167)),DAY(G167))&amp;IF(LEN(MONTH(G167))=1,CONCATENATE("0",MONTH(G167)),MONTH(G167))&amp;RIGHT(YEAR(G167),2)</f>
        <v>#N/A</v>
      </c>
      <c r="I167" s="74" t="e">
        <f aca="false">COUNTIF(Table9[Kode Ttl],Table9[[#This Row],[Kode Ttl]])</f>
        <v>#N/A</v>
      </c>
      <c r="J167" s="75"/>
      <c r="K167" s="76"/>
      <c r="L167" s="77" t="str">
        <f aca="false">IF(ISBLANK(Table9[[#This Row],[Kelas]]),"mhon isi kelas masuk",2&amp;2122&amp;TEXT(Table9[[#This Row],[Kelas]],"00")&amp;IF(F167="laki-laki",1,IF(F167="perempuan",2,"errorr"))&amp;TEXT(A167,"000"))</f>
        <v>mhon isi kelas masuk</v>
      </c>
      <c r="M167" s="71" t="e">
        <f aca="false">H167&amp;3&amp;TEXT(J167,"00")&amp;1</f>
        <v>#N/A</v>
      </c>
      <c r="N167" s="71" t="e">
        <f aca="false">H167&amp;3&amp;TEXT(J167,"00")&amp;2</f>
        <v>#N/A</v>
      </c>
      <c r="O167" s="71" t="e">
        <f aca="false">LOWER(Table9[[#This Row],[Nama Panggilan]]&amp;Table9[[#This Row],[NIPD]])&amp;"@sekolahauliya.sch.id"</f>
        <v>#N/A</v>
      </c>
      <c r="P167" s="78"/>
    </row>
    <row r="168" customFormat="false" ht="15" hidden="false" customHeight="false" outlineLevel="0" collapsed="false">
      <c r="A168" s="10" t="str">
        <f aca="false">IF(B168="","",COUNTA($B$2:B168))</f>
        <v/>
      </c>
      <c r="B168" s="62"/>
      <c r="C168" s="70" t="e">
        <f aca="false">INDEX(Table11[Nama],MATCH(Table9[[#This Row],[Id_Daftar]],Table11[Id_Daftar],0))</f>
        <v>#N/A</v>
      </c>
      <c r="D168" s="71" t="e">
        <f aca="false">INDEX(Table11[Nama Panggilan],MATCH(Table9[[#This Row],[Id_Daftar]],Table11[Id_Daftar],0))</f>
        <v>#N/A</v>
      </c>
      <c r="E168" s="71" t="e">
        <f aca="false">INDEX(Table11[Tahun Ajaran],MATCH(Table9[[#This Row],[Id_Daftar]],Table11[Id_Daftar],0))</f>
        <v>#N/A</v>
      </c>
      <c r="F168" s="72" t="e">
        <f aca="false">INDEX(Table11[JK],MATCH(Table9[[#This Row],[Id_Daftar]],Table11[Id_Daftar],0))</f>
        <v>#N/A</v>
      </c>
      <c r="G168" s="73" t="e">
        <f aca="false">INDEX(Table11[Tanggal Lahir],MATCH(Table9[[#This Row],[Id_Daftar]],Table11[Id_Daftar],0))</f>
        <v>#N/A</v>
      </c>
      <c r="H168" s="72" t="e">
        <f aca="false">IF(LEN(DAY(G168))=1,CONCATENATE("0",DAY(G168)),DAY(G168))&amp;IF(LEN(MONTH(G168))=1,CONCATENATE("0",MONTH(G168)),MONTH(G168))&amp;RIGHT(YEAR(G168),2)</f>
        <v>#N/A</v>
      </c>
      <c r="I168" s="74" t="e">
        <f aca="false">COUNTIF(Table9[Kode Ttl],Table9[[#This Row],[Kode Ttl]])</f>
        <v>#N/A</v>
      </c>
      <c r="J168" s="75"/>
      <c r="K168" s="76"/>
      <c r="L168" s="77" t="str">
        <f aca="false">IF(ISBLANK(Table9[[#This Row],[Kelas]]),"mhon isi kelas masuk",2&amp;2122&amp;TEXT(Table9[[#This Row],[Kelas]],"00")&amp;IF(F168="laki-laki",1,IF(F168="perempuan",2,"errorr"))&amp;TEXT(A168,"000"))</f>
        <v>mhon isi kelas masuk</v>
      </c>
      <c r="M168" s="71" t="e">
        <f aca="false">H168&amp;3&amp;TEXT(J168,"00")&amp;1</f>
        <v>#N/A</v>
      </c>
      <c r="N168" s="71" t="e">
        <f aca="false">H168&amp;3&amp;TEXT(J168,"00")&amp;2</f>
        <v>#N/A</v>
      </c>
      <c r="O168" s="71" t="e">
        <f aca="false">LOWER(Table9[[#This Row],[Nama Panggilan]]&amp;Table9[[#This Row],[NIPD]])&amp;"@sekolahauliya.sch.id"</f>
        <v>#N/A</v>
      </c>
      <c r="P168" s="78"/>
    </row>
    <row r="169" customFormat="false" ht="15" hidden="false" customHeight="false" outlineLevel="0" collapsed="false">
      <c r="A169" s="10" t="str">
        <f aca="false">IF(B169="","",COUNTA($B$2:B169))</f>
        <v/>
      </c>
      <c r="B169" s="62"/>
      <c r="C169" s="70" t="e">
        <f aca="false">INDEX(Table11[Nama],MATCH(Table9[[#This Row],[Id_Daftar]],Table11[Id_Daftar],0))</f>
        <v>#N/A</v>
      </c>
      <c r="D169" s="71" t="e">
        <f aca="false">INDEX(Table11[Nama Panggilan],MATCH(Table9[[#This Row],[Id_Daftar]],Table11[Id_Daftar],0))</f>
        <v>#N/A</v>
      </c>
      <c r="E169" s="71" t="e">
        <f aca="false">INDEX(Table11[Tahun Ajaran],MATCH(Table9[[#This Row],[Id_Daftar]],Table11[Id_Daftar],0))</f>
        <v>#N/A</v>
      </c>
      <c r="F169" s="72" t="e">
        <f aca="false">INDEX(Table11[JK],MATCH(Table9[[#This Row],[Id_Daftar]],Table11[Id_Daftar],0))</f>
        <v>#N/A</v>
      </c>
      <c r="G169" s="73" t="e">
        <f aca="false">INDEX(Table11[Tanggal Lahir],MATCH(Table9[[#This Row],[Id_Daftar]],Table11[Id_Daftar],0))</f>
        <v>#N/A</v>
      </c>
      <c r="H169" s="72" t="e">
        <f aca="false">IF(LEN(DAY(G169))=1,CONCATENATE("0",DAY(G169)),DAY(G169))&amp;IF(LEN(MONTH(G169))=1,CONCATENATE("0",MONTH(G169)),MONTH(G169))&amp;RIGHT(YEAR(G169),2)</f>
        <v>#N/A</v>
      </c>
      <c r="I169" s="74" t="e">
        <f aca="false">COUNTIF(Table9[Kode Ttl],Table9[[#This Row],[Kode Ttl]])</f>
        <v>#N/A</v>
      </c>
      <c r="J169" s="75"/>
      <c r="K169" s="76"/>
      <c r="L169" s="77" t="str">
        <f aca="false">IF(ISBLANK(Table9[[#This Row],[Kelas]]),"mhon isi kelas masuk",2&amp;2122&amp;TEXT(Table9[[#This Row],[Kelas]],"00")&amp;IF(F169="laki-laki",1,IF(F169="perempuan",2,"errorr"))&amp;TEXT(A169,"000"))</f>
        <v>mhon isi kelas masuk</v>
      </c>
      <c r="M169" s="71" t="e">
        <f aca="false">H169&amp;3&amp;TEXT(J169,"00")&amp;1</f>
        <v>#N/A</v>
      </c>
      <c r="N169" s="71" t="e">
        <f aca="false">H169&amp;3&amp;TEXT(J169,"00")&amp;2</f>
        <v>#N/A</v>
      </c>
      <c r="O169" s="71" t="e">
        <f aca="false">LOWER(Table9[[#This Row],[Nama Panggilan]]&amp;Table9[[#This Row],[NIPD]])&amp;"@sekolahauliya.sch.id"</f>
        <v>#N/A</v>
      </c>
      <c r="P169" s="78"/>
    </row>
    <row r="170" customFormat="false" ht="15" hidden="false" customHeight="false" outlineLevel="0" collapsed="false">
      <c r="A170" s="10" t="str">
        <f aca="false">IF(B170="","",COUNTA($B$2:B170))</f>
        <v/>
      </c>
      <c r="B170" s="62"/>
      <c r="C170" s="70" t="e">
        <f aca="false">INDEX(Table11[Nama],MATCH(Table9[[#This Row],[Id_Daftar]],Table11[Id_Daftar],0))</f>
        <v>#N/A</v>
      </c>
      <c r="D170" s="71" t="e">
        <f aca="false">INDEX(Table11[Nama Panggilan],MATCH(Table9[[#This Row],[Id_Daftar]],Table11[Id_Daftar],0))</f>
        <v>#N/A</v>
      </c>
      <c r="E170" s="71" t="e">
        <f aca="false">INDEX(Table11[Tahun Ajaran],MATCH(Table9[[#This Row],[Id_Daftar]],Table11[Id_Daftar],0))</f>
        <v>#N/A</v>
      </c>
      <c r="F170" s="72" t="e">
        <f aca="false">INDEX(Table11[JK],MATCH(Table9[[#This Row],[Id_Daftar]],Table11[Id_Daftar],0))</f>
        <v>#N/A</v>
      </c>
      <c r="G170" s="73" t="e">
        <f aca="false">INDEX(Table11[Tanggal Lahir],MATCH(Table9[[#This Row],[Id_Daftar]],Table11[Id_Daftar],0))</f>
        <v>#N/A</v>
      </c>
      <c r="H170" s="72" t="e">
        <f aca="false">IF(LEN(DAY(G170))=1,CONCATENATE("0",DAY(G170)),DAY(G170))&amp;IF(LEN(MONTH(G170))=1,CONCATENATE("0",MONTH(G170)),MONTH(G170))&amp;RIGHT(YEAR(G170),2)</f>
        <v>#N/A</v>
      </c>
      <c r="I170" s="74" t="e">
        <f aca="false">COUNTIF(Table9[Kode Ttl],Table9[[#This Row],[Kode Ttl]])</f>
        <v>#N/A</v>
      </c>
      <c r="J170" s="75"/>
      <c r="K170" s="76"/>
      <c r="L170" s="77" t="str">
        <f aca="false">IF(ISBLANK(Table9[[#This Row],[Kelas]]),"mhon isi kelas masuk",2&amp;2122&amp;TEXT(Table9[[#This Row],[Kelas]],"00")&amp;IF(F170="laki-laki",1,IF(F170="perempuan",2,"errorr"))&amp;TEXT(A170,"000"))</f>
        <v>mhon isi kelas masuk</v>
      </c>
      <c r="M170" s="71" t="e">
        <f aca="false">H170&amp;3&amp;TEXT(J170,"00")&amp;1</f>
        <v>#N/A</v>
      </c>
      <c r="N170" s="71" t="e">
        <f aca="false">H170&amp;3&amp;TEXT(J170,"00")&amp;2</f>
        <v>#N/A</v>
      </c>
      <c r="O170" s="71" t="e">
        <f aca="false">LOWER(Table9[[#This Row],[Nama Panggilan]]&amp;Table9[[#This Row],[NIPD]])&amp;"@sekolahauliya.sch.id"</f>
        <v>#N/A</v>
      </c>
      <c r="P170" s="78"/>
    </row>
    <row r="171" customFormat="false" ht="15" hidden="false" customHeight="false" outlineLevel="0" collapsed="false">
      <c r="A171" s="10" t="str">
        <f aca="false">IF(B171="","",COUNTA($B$2:B171))</f>
        <v/>
      </c>
      <c r="B171" s="62"/>
      <c r="C171" s="70" t="e">
        <f aca="false">INDEX(Table11[Nama],MATCH(Table9[[#This Row],[Id_Daftar]],Table11[Id_Daftar],0))</f>
        <v>#N/A</v>
      </c>
      <c r="D171" s="71" t="e">
        <f aca="false">INDEX(Table11[Nama Panggilan],MATCH(Table9[[#This Row],[Id_Daftar]],Table11[Id_Daftar],0))</f>
        <v>#N/A</v>
      </c>
      <c r="E171" s="71" t="e">
        <f aca="false">INDEX(Table11[Tahun Ajaran],MATCH(Table9[[#This Row],[Id_Daftar]],Table11[Id_Daftar],0))</f>
        <v>#N/A</v>
      </c>
      <c r="F171" s="72" t="e">
        <f aca="false">INDEX(Table11[JK],MATCH(Table9[[#This Row],[Id_Daftar]],Table11[Id_Daftar],0))</f>
        <v>#N/A</v>
      </c>
      <c r="G171" s="73" t="e">
        <f aca="false">INDEX(Table11[Tanggal Lahir],MATCH(Table9[[#This Row],[Id_Daftar]],Table11[Id_Daftar],0))</f>
        <v>#N/A</v>
      </c>
      <c r="H171" s="72" t="e">
        <f aca="false">IF(LEN(DAY(G171))=1,CONCATENATE("0",DAY(G171)),DAY(G171))&amp;IF(LEN(MONTH(G171))=1,CONCATENATE("0",MONTH(G171)),MONTH(G171))&amp;RIGHT(YEAR(G171),2)</f>
        <v>#N/A</v>
      </c>
      <c r="I171" s="74" t="e">
        <f aca="false">COUNTIF(Table9[Kode Ttl],Table9[[#This Row],[Kode Ttl]])</f>
        <v>#N/A</v>
      </c>
      <c r="J171" s="75"/>
      <c r="K171" s="76"/>
      <c r="L171" s="77" t="str">
        <f aca="false">IF(ISBLANK(Table9[[#This Row],[Kelas]]),"mhon isi kelas masuk",2&amp;2122&amp;TEXT(Table9[[#This Row],[Kelas]],"00")&amp;IF(F171="laki-laki",1,IF(F171="perempuan",2,"errorr"))&amp;TEXT(A171,"000"))</f>
        <v>mhon isi kelas masuk</v>
      </c>
      <c r="M171" s="71" t="e">
        <f aca="false">H171&amp;3&amp;TEXT(J171,"00")&amp;1</f>
        <v>#N/A</v>
      </c>
      <c r="N171" s="71" t="e">
        <f aca="false">H171&amp;3&amp;TEXT(J171,"00")&amp;2</f>
        <v>#N/A</v>
      </c>
      <c r="O171" s="71" t="e">
        <f aca="false">LOWER(Table9[[#This Row],[Nama Panggilan]]&amp;Table9[[#This Row],[NIPD]])&amp;"@sekolahauliya.sch.id"</f>
        <v>#N/A</v>
      </c>
      <c r="P171" s="78"/>
    </row>
    <row r="172" customFormat="false" ht="15" hidden="false" customHeight="false" outlineLevel="0" collapsed="false">
      <c r="A172" s="10" t="str">
        <f aca="false">IF(B172="","",COUNTA($B$2:B172))</f>
        <v/>
      </c>
      <c r="B172" s="62"/>
      <c r="C172" s="70" t="e">
        <f aca="false">INDEX(Table11[Nama],MATCH(Table9[[#This Row],[Id_Daftar]],Table11[Id_Daftar],0))</f>
        <v>#N/A</v>
      </c>
      <c r="D172" s="71" t="e">
        <f aca="false">INDEX(Table11[Nama Panggilan],MATCH(Table9[[#This Row],[Id_Daftar]],Table11[Id_Daftar],0))</f>
        <v>#N/A</v>
      </c>
      <c r="E172" s="71" t="e">
        <f aca="false">INDEX(Table11[Tahun Ajaran],MATCH(Table9[[#This Row],[Id_Daftar]],Table11[Id_Daftar],0))</f>
        <v>#N/A</v>
      </c>
      <c r="F172" s="72" t="e">
        <f aca="false">INDEX(Table11[JK],MATCH(Table9[[#This Row],[Id_Daftar]],Table11[Id_Daftar],0))</f>
        <v>#N/A</v>
      </c>
      <c r="G172" s="73" t="e">
        <f aca="false">INDEX(Table11[Tanggal Lahir],MATCH(Table9[[#This Row],[Id_Daftar]],Table11[Id_Daftar],0))</f>
        <v>#N/A</v>
      </c>
      <c r="H172" s="72" t="e">
        <f aca="false">IF(LEN(DAY(G172))=1,CONCATENATE("0",DAY(G172)),DAY(G172))&amp;IF(LEN(MONTH(G172))=1,CONCATENATE("0",MONTH(G172)),MONTH(G172))&amp;RIGHT(YEAR(G172),2)</f>
        <v>#N/A</v>
      </c>
      <c r="I172" s="74" t="e">
        <f aca="false">COUNTIF(Table9[Kode Ttl],Table9[[#This Row],[Kode Ttl]])</f>
        <v>#N/A</v>
      </c>
      <c r="J172" s="75"/>
      <c r="K172" s="76"/>
      <c r="L172" s="77" t="str">
        <f aca="false">IF(ISBLANK(Table9[[#This Row],[Kelas]]),"mhon isi kelas masuk",2&amp;2122&amp;TEXT(Table9[[#This Row],[Kelas]],"00")&amp;IF(F172="laki-laki",1,IF(F172="perempuan",2,"errorr"))&amp;TEXT(A172,"000"))</f>
        <v>mhon isi kelas masuk</v>
      </c>
      <c r="M172" s="71" t="e">
        <f aca="false">H172&amp;3&amp;TEXT(J172,"00")&amp;1</f>
        <v>#N/A</v>
      </c>
      <c r="N172" s="71" t="e">
        <f aca="false">H172&amp;3&amp;TEXT(J172,"00")&amp;2</f>
        <v>#N/A</v>
      </c>
      <c r="O172" s="71" t="e">
        <f aca="false">LOWER(Table9[[#This Row],[Nama Panggilan]]&amp;Table9[[#This Row],[NIPD]])&amp;"@sekolahauliya.sch.id"</f>
        <v>#N/A</v>
      </c>
      <c r="P172" s="78"/>
    </row>
    <row r="173" customFormat="false" ht="15" hidden="false" customHeight="false" outlineLevel="0" collapsed="false">
      <c r="A173" s="10" t="str">
        <f aca="false">IF(B173="","",COUNTA($B$2:B173))</f>
        <v/>
      </c>
      <c r="B173" s="62"/>
      <c r="C173" s="70" t="e">
        <f aca="false">INDEX(Table11[Nama],MATCH(Table9[[#This Row],[Id_Daftar]],Table11[Id_Daftar],0))</f>
        <v>#N/A</v>
      </c>
      <c r="D173" s="71" t="e">
        <f aca="false">INDEX(Table11[Nama Panggilan],MATCH(Table9[[#This Row],[Id_Daftar]],Table11[Id_Daftar],0))</f>
        <v>#N/A</v>
      </c>
      <c r="E173" s="71" t="e">
        <f aca="false">INDEX(Table11[Tahun Ajaran],MATCH(Table9[[#This Row],[Id_Daftar]],Table11[Id_Daftar],0))</f>
        <v>#N/A</v>
      </c>
      <c r="F173" s="72" t="e">
        <f aca="false">INDEX(Table11[JK],MATCH(Table9[[#This Row],[Id_Daftar]],Table11[Id_Daftar],0))</f>
        <v>#N/A</v>
      </c>
      <c r="G173" s="73" t="e">
        <f aca="false">INDEX(Table11[Tanggal Lahir],MATCH(Table9[[#This Row],[Id_Daftar]],Table11[Id_Daftar],0))</f>
        <v>#N/A</v>
      </c>
      <c r="H173" s="72" t="e">
        <f aca="false">IF(LEN(DAY(G173))=1,CONCATENATE("0",DAY(G173)),DAY(G173))&amp;IF(LEN(MONTH(G173))=1,CONCATENATE("0",MONTH(G173)),MONTH(G173))&amp;RIGHT(YEAR(G173),2)</f>
        <v>#N/A</v>
      </c>
      <c r="I173" s="74" t="e">
        <f aca="false">COUNTIF(Table9[Kode Ttl],Table9[[#This Row],[Kode Ttl]])</f>
        <v>#N/A</v>
      </c>
      <c r="J173" s="75"/>
      <c r="K173" s="76"/>
      <c r="L173" s="77" t="str">
        <f aca="false">IF(ISBLANK(Table9[[#This Row],[Kelas]]),"mhon isi kelas masuk",2&amp;2122&amp;TEXT(Table9[[#This Row],[Kelas]],"00")&amp;IF(F173="laki-laki",1,IF(F173="perempuan",2,"errorr"))&amp;TEXT(A173,"000"))</f>
        <v>mhon isi kelas masuk</v>
      </c>
      <c r="M173" s="71" t="e">
        <f aca="false">H173&amp;3&amp;TEXT(J173,"00")&amp;1</f>
        <v>#N/A</v>
      </c>
      <c r="N173" s="71" t="e">
        <f aca="false">H173&amp;3&amp;TEXT(J173,"00")&amp;2</f>
        <v>#N/A</v>
      </c>
      <c r="O173" s="71" t="e">
        <f aca="false">LOWER(Table9[[#This Row],[Nama Panggilan]]&amp;Table9[[#This Row],[NIPD]])&amp;"@sekolahauliya.sch.id"</f>
        <v>#N/A</v>
      </c>
      <c r="P173" s="78"/>
    </row>
    <row r="174" customFormat="false" ht="15" hidden="false" customHeight="false" outlineLevel="0" collapsed="false">
      <c r="A174" s="10" t="str">
        <f aca="false">IF(B174="","",COUNTA($B$2:B174))</f>
        <v/>
      </c>
      <c r="B174" s="62"/>
      <c r="C174" s="70" t="e">
        <f aca="false">INDEX(Table11[Nama],MATCH(Table9[[#This Row],[Id_Daftar]],Table11[Id_Daftar],0))</f>
        <v>#N/A</v>
      </c>
      <c r="D174" s="71" t="e">
        <f aca="false">INDEX(Table11[Nama Panggilan],MATCH(Table9[[#This Row],[Id_Daftar]],Table11[Id_Daftar],0))</f>
        <v>#N/A</v>
      </c>
      <c r="E174" s="71" t="e">
        <f aca="false">INDEX(Table11[Tahun Ajaran],MATCH(Table9[[#This Row],[Id_Daftar]],Table11[Id_Daftar],0))</f>
        <v>#N/A</v>
      </c>
      <c r="F174" s="72" t="e">
        <f aca="false">INDEX(Table11[JK],MATCH(Table9[[#This Row],[Id_Daftar]],Table11[Id_Daftar],0))</f>
        <v>#N/A</v>
      </c>
      <c r="G174" s="73" t="e">
        <f aca="false">INDEX(Table11[Tanggal Lahir],MATCH(Table9[[#This Row],[Id_Daftar]],Table11[Id_Daftar],0))</f>
        <v>#N/A</v>
      </c>
      <c r="H174" s="72" t="e">
        <f aca="false">IF(LEN(DAY(G174))=1,CONCATENATE("0",DAY(G174)),DAY(G174))&amp;IF(LEN(MONTH(G174))=1,CONCATENATE("0",MONTH(G174)),MONTH(G174))&amp;RIGHT(YEAR(G174),2)</f>
        <v>#N/A</v>
      </c>
      <c r="I174" s="74" t="e">
        <f aca="false">COUNTIF(Table9[Kode Ttl],Table9[[#This Row],[Kode Ttl]])</f>
        <v>#N/A</v>
      </c>
      <c r="J174" s="75"/>
      <c r="K174" s="76"/>
      <c r="L174" s="77" t="str">
        <f aca="false">IF(ISBLANK(Table9[[#This Row],[Kelas]]),"mhon isi kelas masuk",2&amp;2122&amp;TEXT(Table9[[#This Row],[Kelas]],"00")&amp;IF(F174="laki-laki",1,IF(F174="perempuan",2,"errorr"))&amp;TEXT(A174,"000"))</f>
        <v>mhon isi kelas masuk</v>
      </c>
      <c r="M174" s="71" t="e">
        <f aca="false">H174&amp;3&amp;TEXT(J174,"00")&amp;1</f>
        <v>#N/A</v>
      </c>
      <c r="N174" s="71" t="e">
        <f aca="false">H174&amp;3&amp;TEXT(J174,"00")&amp;2</f>
        <v>#N/A</v>
      </c>
      <c r="O174" s="71" t="e">
        <f aca="false">LOWER(Table9[[#This Row],[Nama Panggilan]]&amp;Table9[[#This Row],[NIPD]])&amp;"@sekolahauliya.sch.id"</f>
        <v>#N/A</v>
      </c>
      <c r="P174" s="78"/>
    </row>
    <row r="175" customFormat="false" ht="15" hidden="false" customHeight="false" outlineLevel="0" collapsed="false">
      <c r="A175" s="10" t="str">
        <f aca="false">IF(B175="","",COUNTA($B$2:B175))</f>
        <v/>
      </c>
      <c r="B175" s="62"/>
      <c r="C175" s="70" t="e">
        <f aca="false">INDEX(Table11[Nama],MATCH(Table9[[#This Row],[Id_Daftar]],Table11[Id_Daftar],0))</f>
        <v>#N/A</v>
      </c>
      <c r="D175" s="71" t="e">
        <f aca="false">INDEX(Table11[Nama Panggilan],MATCH(Table9[[#This Row],[Id_Daftar]],Table11[Id_Daftar],0))</f>
        <v>#N/A</v>
      </c>
      <c r="E175" s="71" t="e">
        <f aca="false">INDEX(Table11[Tahun Ajaran],MATCH(Table9[[#This Row],[Id_Daftar]],Table11[Id_Daftar],0))</f>
        <v>#N/A</v>
      </c>
      <c r="F175" s="72" t="e">
        <f aca="false">INDEX(Table11[JK],MATCH(Table9[[#This Row],[Id_Daftar]],Table11[Id_Daftar],0))</f>
        <v>#N/A</v>
      </c>
      <c r="G175" s="73" t="e">
        <f aca="false">INDEX(Table11[Tanggal Lahir],MATCH(Table9[[#This Row],[Id_Daftar]],Table11[Id_Daftar],0))</f>
        <v>#N/A</v>
      </c>
      <c r="H175" s="72" t="e">
        <f aca="false">IF(LEN(DAY(G175))=1,CONCATENATE("0",DAY(G175)),DAY(G175))&amp;IF(LEN(MONTH(G175))=1,CONCATENATE("0",MONTH(G175)),MONTH(G175))&amp;RIGHT(YEAR(G175),2)</f>
        <v>#N/A</v>
      </c>
      <c r="I175" s="74" t="e">
        <f aca="false">COUNTIF(Table9[Kode Ttl],Table9[[#This Row],[Kode Ttl]])</f>
        <v>#N/A</v>
      </c>
      <c r="J175" s="75"/>
      <c r="K175" s="76"/>
      <c r="L175" s="77" t="str">
        <f aca="false">IF(ISBLANK(Table9[[#This Row],[Kelas]]),"mhon isi kelas masuk",2&amp;2122&amp;TEXT(Table9[[#This Row],[Kelas]],"00")&amp;IF(F175="laki-laki",1,IF(F175="perempuan",2,"errorr"))&amp;TEXT(A175,"000"))</f>
        <v>mhon isi kelas masuk</v>
      </c>
      <c r="M175" s="71" t="e">
        <f aca="false">H175&amp;3&amp;TEXT(J175,"00")&amp;1</f>
        <v>#N/A</v>
      </c>
      <c r="N175" s="71" t="e">
        <f aca="false">H175&amp;3&amp;TEXT(J175,"00")&amp;2</f>
        <v>#N/A</v>
      </c>
      <c r="O175" s="71" t="e">
        <f aca="false">LOWER(Table9[[#This Row],[Nama Panggilan]]&amp;Table9[[#This Row],[NIPD]])&amp;"@sekolahauliya.sch.id"</f>
        <v>#N/A</v>
      </c>
      <c r="P175" s="78"/>
    </row>
    <row r="176" customFormat="false" ht="15" hidden="false" customHeight="false" outlineLevel="0" collapsed="false">
      <c r="A176" s="10" t="str">
        <f aca="false">IF(B176="","",COUNTA($B$2:B176))</f>
        <v/>
      </c>
      <c r="B176" s="62"/>
      <c r="C176" s="70" t="e">
        <f aca="false">INDEX(Table11[Nama],MATCH(Table9[[#This Row],[Id_Daftar]],Table11[Id_Daftar],0))</f>
        <v>#N/A</v>
      </c>
      <c r="D176" s="71" t="e">
        <f aca="false">INDEX(Table11[Nama Panggilan],MATCH(Table9[[#This Row],[Id_Daftar]],Table11[Id_Daftar],0))</f>
        <v>#N/A</v>
      </c>
      <c r="E176" s="71" t="e">
        <f aca="false">INDEX(Table11[Tahun Ajaran],MATCH(Table9[[#This Row],[Id_Daftar]],Table11[Id_Daftar],0))</f>
        <v>#N/A</v>
      </c>
      <c r="F176" s="72" t="e">
        <f aca="false">INDEX(Table11[JK],MATCH(Table9[[#This Row],[Id_Daftar]],Table11[Id_Daftar],0))</f>
        <v>#N/A</v>
      </c>
      <c r="G176" s="73" t="e">
        <f aca="false">INDEX(Table11[Tanggal Lahir],MATCH(Table9[[#This Row],[Id_Daftar]],Table11[Id_Daftar],0))</f>
        <v>#N/A</v>
      </c>
      <c r="H176" s="72" t="e">
        <f aca="false">IF(LEN(DAY(G176))=1,CONCATENATE("0",DAY(G176)),DAY(G176))&amp;IF(LEN(MONTH(G176))=1,CONCATENATE("0",MONTH(G176)),MONTH(G176))&amp;RIGHT(YEAR(G176),2)</f>
        <v>#N/A</v>
      </c>
      <c r="I176" s="74" t="e">
        <f aca="false">COUNTIF(Table9[Kode Ttl],Table9[[#This Row],[Kode Ttl]])</f>
        <v>#N/A</v>
      </c>
      <c r="J176" s="75"/>
      <c r="K176" s="76"/>
      <c r="L176" s="77" t="str">
        <f aca="false">IF(ISBLANK(Table9[[#This Row],[Kelas]]),"mhon isi kelas masuk",2&amp;2122&amp;TEXT(Table9[[#This Row],[Kelas]],"00")&amp;IF(F176="laki-laki",1,IF(F176="perempuan",2,"errorr"))&amp;TEXT(A176,"000"))</f>
        <v>mhon isi kelas masuk</v>
      </c>
      <c r="M176" s="71" t="e">
        <f aca="false">H176&amp;3&amp;TEXT(J176,"00")&amp;1</f>
        <v>#N/A</v>
      </c>
      <c r="N176" s="71" t="e">
        <f aca="false">H176&amp;3&amp;TEXT(J176,"00")&amp;2</f>
        <v>#N/A</v>
      </c>
      <c r="O176" s="71" t="e">
        <f aca="false">LOWER(Table9[[#This Row],[Nama Panggilan]]&amp;Table9[[#This Row],[NIPD]])&amp;"@sekolahauliya.sch.id"</f>
        <v>#N/A</v>
      </c>
      <c r="P176" s="78"/>
    </row>
    <row r="177" customFormat="false" ht="15" hidden="false" customHeight="false" outlineLevel="0" collapsed="false">
      <c r="A177" s="10" t="str">
        <f aca="false">IF(B177="","",COUNTA($B$2:B177))</f>
        <v/>
      </c>
      <c r="B177" s="62"/>
      <c r="C177" s="70" t="e">
        <f aca="false">INDEX(Table11[Nama],MATCH(Table9[[#This Row],[Id_Daftar]],Table11[Id_Daftar],0))</f>
        <v>#N/A</v>
      </c>
      <c r="D177" s="71" t="e">
        <f aca="false">INDEX(Table11[Nama Panggilan],MATCH(Table9[[#This Row],[Id_Daftar]],Table11[Id_Daftar],0))</f>
        <v>#N/A</v>
      </c>
      <c r="E177" s="71" t="e">
        <f aca="false">INDEX(Table11[Tahun Ajaran],MATCH(Table9[[#This Row],[Id_Daftar]],Table11[Id_Daftar],0))</f>
        <v>#N/A</v>
      </c>
      <c r="F177" s="72" t="e">
        <f aca="false">INDEX(Table11[JK],MATCH(Table9[[#This Row],[Id_Daftar]],Table11[Id_Daftar],0))</f>
        <v>#N/A</v>
      </c>
      <c r="G177" s="73" t="e">
        <f aca="false">INDEX(Table11[Tanggal Lahir],MATCH(Table9[[#This Row],[Id_Daftar]],Table11[Id_Daftar],0))</f>
        <v>#N/A</v>
      </c>
      <c r="H177" s="72" t="e">
        <f aca="false">IF(LEN(DAY(G177))=1,CONCATENATE("0",DAY(G177)),DAY(G177))&amp;IF(LEN(MONTH(G177))=1,CONCATENATE("0",MONTH(G177)),MONTH(G177))&amp;RIGHT(YEAR(G177),2)</f>
        <v>#N/A</v>
      </c>
      <c r="I177" s="74" t="e">
        <f aca="false">COUNTIF(Table9[Kode Ttl],Table9[[#This Row],[Kode Ttl]])</f>
        <v>#N/A</v>
      </c>
      <c r="J177" s="75"/>
      <c r="K177" s="76"/>
      <c r="L177" s="77" t="str">
        <f aca="false">IF(ISBLANK(Table9[[#This Row],[Kelas]]),"mhon isi kelas masuk",2&amp;2122&amp;TEXT(Table9[[#This Row],[Kelas]],"00")&amp;IF(F177="laki-laki",1,IF(F177="perempuan",2,"errorr"))&amp;TEXT(A177,"000"))</f>
        <v>mhon isi kelas masuk</v>
      </c>
      <c r="M177" s="71" t="e">
        <f aca="false">H177&amp;3&amp;TEXT(J177,"00")&amp;1</f>
        <v>#N/A</v>
      </c>
      <c r="N177" s="71" t="e">
        <f aca="false">H177&amp;3&amp;TEXT(J177,"00")&amp;2</f>
        <v>#N/A</v>
      </c>
      <c r="O177" s="71" t="e">
        <f aca="false">LOWER(Table9[[#This Row],[Nama Panggilan]]&amp;Table9[[#This Row],[NIPD]])&amp;"@sekolahauliya.sch.id"</f>
        <v>#N/A</v>
      </c>
      <c r="P177" s="78"/>
    </row>
    <row r="178" customFormat="false" ht="15" hidden="false" customHeight="false" outlineLevel="0" collapsed="false">
      <c r="A178" s="10" t="str">
        <f aca="false">IF(B178="","",COUNTA($B$2:B178))</f>
        <v/>
      </c>
      <c r="B178" s="62"/>
      <c r="C178" s="70" t="e">
        <f aca="false">INDEX(Table11[Nama],MATCH(Table9[[#This Row],[Id_Daftar]],Table11[Id_Daftar],0))</f>
        <v>#N/A</v>
      </c>
      <c r="D178" s="71" t="e">
        <f aca="false">INDEX(Table11[Nama Panggilan],MATCH(Table9[[#This Row],[Id_Daftar]],Table11[Id_Daftar],0))</f>
        <v>#N/A</v>
      </c>
      <c r="E178" s="71" t="e">
        <f aca="false">INDEX(Table11[Tahun Ajaran],MATCH(Table9[[#This Row],[Id_Daftar]],Table11[Id_Daftar],0))</f>
        <v>#N/A</v>
      </c>
      <c r="F178" s="72" t="e">
        <f aca="false">INDEX(Table11[JK],MATCH(Table9[[#This Row],[Id_Daftar]],Table11[Id_Daftar],0))</f>
        <v>#N/A</v>
      </c>
      <c r="G178" s="73" t="e">
        <f aca="false">INDEX(Table11[Tanggal Lahir],MATCH(Table9[[#This Row],[Id_Daftar]],Table11[Id_Daftar],0))</f>
        <v>#N/A</v>
      </c>
      <c r="H178" s="72" t="e">
        <f aca="false">IF(LEN(DAY(G178))=1,CONCATENATE("0",DAY(G178)),DAY(G178))&amp;IF(LEN(MONTH(G178))=1,CONCATENATE("0",MONTH(G178)),MONTH(G178))&amp;RIGHT(YEAR(G178),2)</f>
        <v>#N/A</v>
      </c>
      <c r="I178" s="74" t="e">
        <f aca="false">COUNTIF(Table9[Kode Ttl],Table9[[#This Row],[Kode Ttl]])</f>
        <v>#N/A</v>
      </c>
      <c r="J178" s="75"/>
      <c r="K178" s="76"/>
      <c r="L178" s="77" t="str">
        <f aca="false">IF(ISBLANK(Table9[[#This Row],[Kelas]]),"mhon isi kelas masuk",2&amp;2122&amp;TEXT(Table9[[#This Row],[Kelas]],"00")&amp;IF(F178="laki-laki",1,IF(F178="perempuan",2,"errorr"))&amp;TEXT(A178,"000"))</f>
        <v>mhon isi kelas masuk</v>
      </c>
      <c r="M178" s="71" t="e">
        <f aca="false">H178&amp;3&amp;TEXT(J178,"00")&amp;1</f>
        <v>#N/A</v>
      </c>
      <c r="N178" s="71" t="e">
        <f aca="false">H178&amp;3&amp;TEXT(J178,"00")&amp;2</f>
        <v>#N/A</v>
      </c>
      <c r="O178" s="71" t="e">
        <f aca="false">LOWER(Table9[[#This Row],[Nama Panggilan]]&amp;Table9[[#This Row],[NIPD]])&amp;"@sekolahauliya.sch.id"</f>
        <v>#N/A</v>
      </c>
      <c r="P178" s="78"/>
    </row>
    <row r="179" customFormat="false" ht="15" hidden="false" customHeight="false" outlineLevel="0" collapsed="false">
      <c r="A179" s="10" t="str">
        <f aca="false">IF(B179="","",COUNTA($B$2:B179))</f>
        <v/>
      </c>
      <c r="B179" s="62"/>
      <c r="C179" s="70" t="e">
        <f aca="false">INDEX(Table11[Nama],MATCH(Table9[[#This Row],[Id_Daftar]],Table11[Id_Daftar],0))</f>
        <v>#N/A</v>
      </c>
      <c r="D179" s="71" t="e">
        <f aca="false">INDEX(Table11[Nama Panggilan],MATCH(Table9[[#This Row],[Id_Daftar]],Table11[Id_Daftar],0))</f>
        <v>#N/A</v>
      </c>
      <c r="E179" s="71" t="e">
        <f aca="false">INDEX(Table11[Tahun Ajaran],MATCH(Table9[[#This Row],[Id_Daftar]],Table11[Id_Daftar],0))</f>
        <v>#N/A</v>
      </c>
      <c r="F179" s="72" t="e">
        <f aca="false">INDEX(Table11[JK],MATCH(Table9[[#This Row],[Id_Daftar]],Table11[Id_Daftar],0))</f>
        <v>#N/A</v>
      </c>
      <c r="G179" s="73" t="e">
        <f aca="false">INDEX(Table11[Tanggal Lahir],MATCH(Table9[[#This Row],[Id_Daftar]],Table11[Id_Daftar],0))</f>
        <v>#N/A</v>
      </c>
      <c r="H179" s="72" t="e">
        <f aca="false">IF(LEN(DAY(G179))=1,CONCATENATE("0",DAY(G179)),DAY(G179))&amp;IF(LEN(MONTH(G179))=1,CONCATENATE("0",MONTH(G179)),MONTH(G179))&amp;RIGHT(YEAR(G179),2)</f>
        <v>#N/A</v>
      </c>
      <c r="I179" s="74" t="e">
        <f aca="false">COUNTIF(Table9[Kode Ttl],Table9[[#This Row],[Kode Ttl]])</f>
        <v>#N/A</v>
      </c>
      <c r="J179" s="75"/>
      <c r="K179" s="76"/>
      <c r="L179" s="77" t="str">
        <f aca="false">IF(ISBLANK(Table9[[#This Row],[Kelas]]),"mhon isi kelas masuk",2&amp;2122&amp;TEXT(Table9[[#This Row],[Kelas]],"00")&amp;IF(F179="laki-laki",1,IF(F179="perempuan",2,"errorr"))&amp;TEXT(A179,"000"))</f>
        <v>mhon isi kelas masuk</v>
      </c>
      <c r="M179" s="71" t="e">
        <f aca="false">H179&amp;3&amp;TEXT(J179,"00")&amp;1</f>
        <v>#N/A</v>
      </c>
      <c r="N179" s="71" t="e">
        <f aca="false">H179&amp;3&amp;TEXT(J179,"00")&amp;2</f>
        <v>#N/A</v>
      </c>
      <c r="O179" s="71" t="e">
        <f aca="false">LOWER(Table9[[#This Row],[Nama Panggilan]]&amp;Table9[[#This Row],[NIPD]])&amp;"@sekolahauliya.sch.id"</f>
        <v>#N/A</v>
      </c>
      <c r="P179" s="78"/>
    </row>
    <row r="180" customFormat="false" ht="15" hidden="false" customHeight="false" outlineLevel="0" collapsed="false">
      <c r="A180" s="10" t="str">
        <f aca="false">IF(B180="","",COUNTA($B$2:B180))</f>
        <v/>
      </c>
      <c r="B180" s="62"/>
      <c r="C180" s="70" t="e">
        <f aca="false">INDEX(Table11[Nama],MATCH(Table9[[#This Row],[Id_Daftar]],Table11[Id_Daftar],0))</f>
        <v>#N/A</v>
      </c>
      <c r="D180" s="71" t="e">
        <f aca="false">INDEX(Table11[Nama Panggilan],MATCH(Table9[[#This Row],[Id_Daftar]],Table11[Id_Daftar],0))</f>
        <v>#N/A</v>
      </c>
      <c r="E180" s="71" t="e">
        <f aca="false">INDEX(Table11[Tahun Ajaran],MATCH(Table9[[#This Row],[Id_Daftar]],Table11[Id_Daftar],0))</f>
        <v>#N/A</v>
      </c>
      <c r="F180" s="72" t="e">
        <f aca="false">INDEX(Table11[JK],MATCH(Table9[[#This Row],[Id_Daftar]],Table11[Id_Daftar],0))</f>
        <v>#N/A</v>
      </c>
      <c r="G180" s="73" t="e">
        <f aca="false">INDEX(Table11[Tanggal Lahir],MATCH(Table9[[#This Row],[Id_Daftar]],Table11[Id_Daftar],0))</f>
        <v>#N/A</v>
      </c>
      <c r="H180" s="72" t="e">
        <f aca="false">IF(LEN(DAY(G180))=1,CONCATENATE("0",DAY(G180)),DAY(G180))&amp;IF(LEN(MONTH(G180))=1,CONCATENATE("0",MONTH(G180)),MONTH(G180))&amp;RIGHT(YEAR(G180),2)</f>
        <v>#N/A</v>
      </c>
      <c r="I180" s="74" t="e">
        <f aca="false">COUNTIF(Table9[Kode Ttl],Table9[[#This Row],[Kode Ttl]])</f>
        <v>#N/A</v>
      </c>
      <c r="J180" s="75"/>
      <c r="K180" s="76"/>
      <c r="L180" s="77" t="str">
        <f aca="false">IF(ISBLANK(Table9[[#This Row],[Kelas]]),"mhon isi kelas masuk",2&amp;2122&amp;TEXT(Table9[[#This Row],[Kelas]],"00")&amp;IF(F180="laki-laki",1,IF(F180="perempuan",2,"errorr"))&amp;TEXT(A180,"000"))</f>
        <v>mhon isi kelas masuk</v>
      </c>
      <c r="M180" s="71" t="e">
        <f aca="false">H180&amp;3&amp;TEXT(J180,"00")&amp;1</f>
        <v>#N/A</v>
      </c>
      <c r="N180" s="71" t="e">
        <f aca="false">H180&amp;3&amp;TEXT(J180,"00")&amp;2</f>
        <v>#N/A</v>
      </c>
      <c r="O180" s="71" t="e">
        <f aca="false">LOWER(Table9[[#This Row],[Nama Panggilan]]&amp;Table9[[#This Row],[NIPD]])&amp;"@sekolahauliya.sch.id"</f>
        <v>#N/A</v>
      </c>
      <c r="P180" s="78"/>
    </row>
    <row r="181" customFormat="false" ht="15" hidden="false" customHeight="false" outlineLevel="0" collapsed="false">
      <c r="A181" s="10" t="str">
        <f aca="false">IF(B181="","",COUNTA($B$2:B181))</f>
        <v/>
      </c>
      <c r="B181" s="62"/>
      <c r="C181" s="70" t="e">
        <f aca="false">INDEX(Table11[Nama],MATCH(Table9[[#This Row],[Id_Daftar]],Table11[Id_Daftar],0))</f>
        <v>#N/A</v>
      </c>
      <c r="D181" s="71" t="e">
        <f aca="false">INDEX(Table11[Nama Panggilan],MATCH(Table9[[#This Row],[Id_Daftar]],Table11[Id_Daftar],0))</f>
        <v>#N/A</v>
      </c>
      <c r="E181" s="71" t="e">
        <f aca="false">INDEX(Table11[Tahun Ajaran],MATCH(Table9[[#This Row],[Id_Daftar]],Table11[Id_Daftar],0))</f>
        <v>#N/A</v>
      </c>
      <c r="F181" s="72" t="e">
        <f aca="false">INDEX(Table11[JK],MATCH(Table9[[#This Row],[Id_Daftar]],Table11[Id_Daftar],0))</f>
        <v>#N/A</v>
      </c>
      <c r="G181" s="73" t="e">
        <f aca="false">INDEX(Table11[Tanggal Lahir],MATCH(Table9[[#This Row],[Id_Daftar]],Table11[Id_Daftar],0))</f>
        <v>#N/A</v>
      </c>
      <c r="H181" s="72" t="e">
        <f aca="false">IF(LEN(DAY(G181))=1,CONCATENATE("0",DAY(G181)),DAY(G181))&amp;IF(LEN(MONTH(G181))=1,CONCATENATE("0",MONTH(G181)),MONTH(G181))&amp;RIGHT(YEAR(G181),2)</f>
        <v>#N/A</v>
      </c>
      <c r="I181" s="74" t="e">
        <f aca="false">COUNTIF(Table9[Kode Ttl],Table9[[#This Row],[Kode Ttl]])</f>
        <v>#N/A</v>
      </c>
      <c r="J181" s="75"/>
      <c r="K181" s="76"/>
      <c r="L181" s="77" t="str">
        <f aca="false">IF(ISBLANK(Table9[[#This Row],[Kelas]]),"mhon isi kelas masuk",2&amp;2122&amp;TEXT(Table9[[#This Row],[Kelas]],"00")&amp;IF(F181="laki-laki",1,IF(F181="perempuan",2,"errorr"))&amp;TEXT(A181,"000"))</f>
        <v>mhon isi kelas masuk</v>
      </c>
      <c r="M181" s="71" t="e">
        <f aca="false">H181&amp;3&amp;TEXT(J181,"00")&amp;1</f>
        <v>#N/A</v>
      </c>
      <c r="N181" s="71" t="e">
        <f aca="false">H181&amp;3&amp;TEXT(J181,"00")&amp;2</f>
        <v>#N/A</v>
      </c>
      <c r="O181" s="71" t="e">
        <f aca="false">LOWER(Table9[[#This Row],[Nama Panggilan]]&amp;Table9[[#This Row],[NIPD]])&amp;"@sekolahauliya.sch.id"</f>
        <v>#N/A</v>
      </c>
      <c r="P181" s="78"/>
    </row>
    <row r="182" customFormat="false" ht="15" hidden="false" customHeight="false" outlineLevel="0" collapsed="false">
      <c r="A182" s="10" t="str">
        <f aca="false">IF(B182="","",COUNTA($B$2:B182))</f>
        <v/>
      </c>
      <c r="B182" s="62"/>
      <c r="C182" s="70" t="e">
        <f aca="false">INDEX(Table11[Nama],MATCH(Table9[[#This Row],[Id_Daftar]],Table11[Id_Daftar],0))</f>
        <v>#N/A</v>
      </c>
      <c r="D182" s="71" t="e">
        <f aca="false">INDEX(Table11[Nama Panggilan],MATCH(Table9[[#This Row],[Id_Daftar]],Table11[Id_Daftar],0))</f>
        <v>#N/A</v>
      </c>
      <c r="E182" s="71" t="e">
        <f aca="false">INDEX(Table11[Tahun Ajaran],MATCH(Table9[[#This Row],[Id_Daftar]],Table11[Id_Daftar],0))</f>
        <v>#N/A</v>
      </c>
      <c r="F182" s="72" t="e">
        <f aca="false">INDEX(Table11[JK],MATCH(Table9[[#This Row],[Id_Daftar]],Table11[Id_Daftar],0))</f>
        <v>#N/A</v>
      </c>
      <c r="G182" s="73" t="e">
        <f aca="false">INDEX(Table11[Tanggal Lahir],MATCH(Table9[[#This Row],[Id_Daftar]],Table11[Id_Daftar],0))</f>
        <v>#N/A</v>
      </c>
      <c r="H182" s="72" t="e">
        <f aca="false">IF(LEN(DAY(G182))=1,CONCATENATE("0",DAY(G182)),DAY(G182))&amp;IF(LEN(MONTH(G182))=1,CONCATENATE("0",MONTH(G182)),MONTH(G182))&amp;RIGHT(YEAR(G182),2)</f>
        <v>#N/A</v>
      </c>
      <c r="I182" s="74" t="e">
        <f aca="false">COUNTIF(Table9[Kode Ttl],Table9[[#This Row],[Kode Ttl]])</f>
        <v>#N/A</v>
      </c>
      <c r="J182" s="75"/>
      <c r="K182" s="76"/>
      <c r="L182" s="77" t="str">
        <f aca="false">IF(ISBLANK(Table9[[#This Row],[Kelas]]),"mhon isi kelas masuk",2&amp;2122&amp;TEXT(Table9[[#This Row],[Kelas]],"00")&amp;IF(F182="laki-laki",1,IF(F182="perempuan",2,"errorr"))&amp;TEXT(A182,"000"))</f>
        <v>mhon isi kelas masuk</v>
      </c>
      <c r="M182" s="71" t="e">
        <f aca="false">H182&amp;3&amp;TEXT(J182,"00")&amp;1</f>
        <v>#N/A</v>
      </c>
      <c r="N182" s="71" t="e">
        <f aca="false">H182&amp;3&amp;TEXT(J182,"00")&amp;2</f>
        <v>#N/A</v>
      </c>
      <c r="O182" s="71" t="e">
        <f aca="false">LOWER(Table9[[#This Row],[Nama Panggilan]]&amp;Table9[[#This Row],[NIPD]])&amp;"@sekolahauliya.sch.id"</f>
        <v>#N/A</v>
      </c>
      <c r="P182" s="78"/>
    </row>
    <row r="183" customFormat="false" ht="15" hidden="false" customHeight="false" outlineLevel="0" collapsed="false">
      <c r="A183" s="10" t="str">
        <f aca="false">IF(B183="","",COUNTA($B$2:B183))</f>
        <v/>
      </c>
      <c r="B183" s="62"/>
      <c r="C183" s="70" t="e">
        <f aca="false">INDEX(Table11[Nama],MATCH(Table9[[#This Row],[Id_Daftar]],Table11[Id_Daftar],0))</f>
        <v>#N/A</v>
      </c>
      <c r="D183" s="71" t="e">
        <f aca="false">INDEX(Table11[Nama Panggilan],MATCH(Table9[[#This Row],[Id_Daftar]],Table11[Id_Daftar],0))</f>
        <v>#N/A</v>
      </c>
      <c r="E183" s="71" t="e">
        <f aca="false">INDEX(Table11[Tahun Ajaran],MATCH(Table9[[#This Row],[Id_Daftar]],Table11[Id_Daftar],0))</f>
        <v>#N/A</v>
      </c>
      <c r="F183" s="72" t="e">
        <f aca="false">INDEX(Table11[JK],MATCH(Table9[[#This Row],[Id_Daftar]],Table11[Id_Daftar],0))</f>
        <v>#N/A</v>
      </c>
      <c r="G183" s="73" t="e">
        <f aca="false">INDEX(Table11[Tanggal Lahir],MATCH(Table9[[#This Row],[Id_Daftar]],Table11[Id_Daftar],0))</f>
        <v>#N/A</v>
      </c>
      <c r="H183" s="72" t="e">
        <f aca="false">IF(LEN(DAY(G183))=1,CONCATENATE("0",DAY(G183)),DAY(G183))&amp;IF(LEN(MONTH(G183))=1,CONCATENATE("0",MONTH(G183)),MONTH(G183))&amp;RIGHT(YEAR(G183),2)</f>
        <v>#N/A</v>
      </c>
      <c r="I183" s="74" t="e">
        <f aca="false">COUNTIF(Table9[Kode Ttl],Table9[[#This Row],[Kode Ttl]])</f>
        <v>#N/A</v>
      </c>
      <c r="J183" s="75"/>
      <c r="K183" s="76"/>
      <c r="L183" s="77" t="str">
        <f aca="false">IF(ISBLANK(Table9[[#This Row],[Kelas]]),"mhon isi kelas masuk",2&amp;2122&amp;TEXT(Table9[[#This Row],[Kelas]],"00")&amp;IF(F183="laki-laki",1,IF(F183="perempuan",2,"errorr"))&amp;TEXT(A183,"000"))</f>
        <v>mhon isi kelas masuk</v>
      </c>
      <c r="M183" s="71" t="e">
        <f aca="false">H183&amp;3&amp;TEXT(J183,"00")&amp;1</f>
        <v>#N/A</v>
      </c>
      <c r="N183" s="71" t="e">
        <f aca="false">H183&amp;3&amp;TEXT(J183,"00")&amp;2</f>
        <v>#N/A</v>
      </c>
      <c r="O183" s="71" t="e">
        <f aca="false">LOWER(Table9[[#This Row],[Nama Panggilan]]&amp;Table9[[#This Row],[NIPD]])&amp;"@sekolahauliya.sch.id"</f>
        <v>#N/A</v>
      </c>
      <c r="P183" s="78"/>
    </row>
    <row r="184" customFormat="false" ht="15" hidden="false" customHeight="false" outlineLevel="0" collapsed="false">
      <c r="A184" s="10" t="str">
        <f aca="false">IF(B184="","",COUNTA($B$2:B184))</f>
        <v/>
      </c>
      <c r="B184" s="62"/>
      <c r="C184" s="70" t="e">
        <f aca="false">INDEX(Table11[Nama],MATCH(Table9[[#This Row],[Id_Daftar]],Table11[Id_Daftar],0))</f>
        <v>#N/A</v>
      </c>
      <c r="D184" s="71" t="e">
        <f aca="false">INDEX(Table11[Nama Panggilan],MATCH(Table9[[#This Row],[Id_Daftar]],Table11[Id_Daftar],0))</f>
        <v>#N/A</v>
      </c>
      <c r="E184" s="71" t="e">
        <f aca="false">INDEX(Table11[Tahun Ajaran],MATCH(Table9[[#This Row],[Id_Daftar]],Table11[Id_Daftar],0))</f>
        <v>#N/A</v>
      </c>
      <c r="F184" s="72" t="e">
        <f aca="false">INDEX(Table11[JK],MATCH(Table9[[#This Row],[Id_Daftar]],Table11[Id_Daftar],0))</f>
        <v>#N/A</v>
      </c>
      <c r="G184" s="73" t="e">
        <f aca="false">INDEX(Table11[Tanggal Lahir],MATCH(Table9[[#This Row],[Id_Daftar]],Table11[Id_Daftar],0))</f>
        <v>#N/A</v>
      </c>
      <c r="H184" s="72" t="e">
        <f aca="false">IF(LEN(DAY(G184))=1,CONCATENATE("0",DAY(G184)),DAY(G184))&amp;IF(LEN(MONTH(G184))=1,CONCATENATE("0",MONTH(G184)),MONTH(G184))&amp;RIGHT(YEAR(G184),2)</f>
        <v>#N/A</v>
      </c>
      <c r="I184" s="74" t="e">
        <f aca="false">COUNTIF(Table9[Kode Ttl],Table9[[#This Row],[Kode Ttl]])</f>
        <v>#N/A</v>
      </c>
      <c r="J184" s="75"/>
      <c r="K184" s="76"/>
      <c r="L184" s="77" t="str">
        <f aca="false">IF(ISBLANK(Table9[[#This Row],[Kelas]]),"mhon isi kelas masuk",2&amp;2122&amp;TEXT(Table9[[#This Row],[Kelas]],"00")&amp;IF(F184="laki-laki",1,IF(F184="perempuan",2,"errorr"))&amp;TEXT(A184,"000"))</f>
        <v>mhon isi kelas masuk</v>
      </c>
      <c r="M184" s="71" t="e">
        <f aca="false">H184&amp;3&amp;TEXT(J184,"00")&amp;1</f>
        <v>#N/A</v>
      </c>
      <c r="N184" s="71" t="e">
        <f aca="false">H184&amp;3&amp;TEXT(J184,"00")&amp;2</f>
        <v>#N/A</v>
      </c>
      <c r="O184" s="71" t="e">
        <f aca="false">LOWER(Table9[[#This Row],[Nama Panggilan]]&amp;Table9[[#This Row],[NIPD]])&amp;"@sekolahauliya.sch.id"</f>
        <v>#N/A</v>
      </c>
      <c r="P184" s="78"/>
    </row>
    <row r="185" customFormat="false" ht="15" hidden="false" customHeight="false" outlineLevel="0" collapsed="false">
      <c r="A185" s="10" t="str">
        <f aca="false">IF(B185="","",COUNTA($B$2:B185))</f>
        <v/>
      </c>
      <c r="B185" s="62"/>
      <c r="C185" s="70" t="e">
        <f aca="false">INDEX(Table11[Nama],MATCH(Table9[[#This Row],[Id_Daftar]],Table11[Id_Daftar],0))</f>
        <v>#N/A</v>
      </c>
      <c r="D185" s="71" t="e">
        <f aca="false">INDEX(Table11[Nama Panggilan],MATCH(Table9[[#This Row],[Id_Daftar]],Table11[Id_Daftar],0))</f>
        <v>#N/A</v>
      </c>
      <c r="E185" s="71" t="e">
        <f aca="false">INDEX(Table11[Tahun Ajaran],MATCH(Table9[[#This Row],[Id_Daftar]],Table11[Id_Daftar],0))</f>
        <v>#N/A</v>
      </c>
      <c r="F185" s="72" t="e">
        <f aca="false">INDEX(Table11[JK],MATCH(Table9[[#This Row],[Id_Daftar]],Table11[Id_Daftar],0))</f>
        <v>#N/A</v>
      </c>
      <c r="G185" s="73" t="e">
        <f aca="false">INDEX(Table11[Tanggal Lahir],MATCH(Table9[[#This Row],[Id_Daftar]],Table11[Id_Daftar],0))</f>
        <v>#N/A</v>
      </c>
      <c r="H185" s="72" t="e">
        <f aca="false">IF(LEN(DAY(G185))=1,CONCATENATE("0",DAY(G185)),DAY(G185))&amp;IF(LEN(MONTH(G185))=1,CONCATENATE("0",MONTH(G185)),MONTH(G185))&amp;RIGHT(YEAR(G185),2)</f>
        <v>#N/A</v>
      </c>
      <c r="I185" s="74" t="e">
        <f aca="false">COUNTIF(Table9[Kode Ttl],Table9[[#This Row],[Kode Ttl]])</f>
        <v>#N/A</v>
      </c>
      <c r="J185" s="75"/>
      <c r="K185" s="76"/>
      <c r="L185" s="77" t="str">
        <f aca="false">IF(ISBLANK(Table9[[#This Row],[Kelas]]),"mhon isi kelas masuk",2&amp;2122&amp;TEXT(Table9[[#This Row],[Kelas]],"00")&amp;IF(F185="laki-laki",1,IF(F185="perempuan",2,"errorr"))&amp;TEXT(A185,"000"))</f>
        <v>mhon isi kelas masuk</v>
      </c>
      <c r="M185" s="71" t="e">
        <f aca="false">H185&amp;3&amp;TEXT(J185,"00")&amp;1</f>
        <v>#N/A</v>
      </c>
      <c r="N185" s="71" t="e">
        <f aca="false">H185&amp;3&amp;TEXT(J185,"00")&amp;2</f>
        <v>#N/A</v>
      </c>
      <c r="O185" s="71" t="e">
        <f aca="false">LOWER(Table9[[#This Row],[Nama Panggilan]]&amp;Table9[[#This Row],[NIPD]])&amp;"@sekolahauliya.sch.id"</f>
        <v>#N/A</v>
      </c>
      <c r="P185" s="78"/>
    </row>
    <row r="186" customFormat="false" ht="15" hidden="false" customHeight="false" outlineLevel="0" collapsed="false">
      <c r="A186" s="10" t="str">
        <f aca="false">IF(B186="","",COUNTA($B$2:B186))</f>
        <v/>
      </c>
      <c r="B186" s="62"/>
      <c r="C186" s="70" t="e">
        <f aca="false">INDEX(Table11[Nama],MATCH(Table9[[#This Row],[Id_Daftar]],Table11[Id_Daftar],0))</f>
        <v>#N/A</v>
      </c>
      <c r="D186" s="71" t="e">
        <f aca="false">INDEX(Table11[Nama Panggilan],MATCH(Table9[[#This Row],[Id_Daftar]],Table11[Id_Daftar],0))</f>
        <v>#N/A</v>
      </c>
      <c r="E186" s="71" t="e">
        <f aca="false">INDEX(Table11[Tahun Ajaran],MATCH(Table9[[#This Row],[Id_Daftar]],Table11[Id_Daftar],0))</f>
        <v>#N/A</v>
      </c>
      <c r="F186" s="72" t="e">
        <f aca="false">INDEX(Table11[JK],MATCH(Table9[[#This Row],[Id_Daftar]],Table11[Id_Daftar],0))</f>
        <v>#N/A</v>
      </c>
      <c r="G186" s="73" t="e">
        <f aca="false">INDEX(Table11[Tanggal Lahir],MATCH(Table9[[#This Row],[Id_Daftar]],Table11[Id_Daftar],0))</f>
        <v>#N/A</v>
      </c>
      <c r="H186" s="72" t="e">
        <f aca="false">IF(LEN(DAY(G186))=1,CONCATENATE("0",DAY(G186)),DAY(G186))&amp;IF(LEN(MONTH(G186))=1,CONCATENATE("0",MONTH(G186)),MONTH(G186))&amp;RIGHT(YEAR(G186),2)</f>
        <v>#N/A</v>
      </c>
      <c r="I186" s="74" t="e">
        <f aca="false">COUNTIF(Table9[Kode Ttl],Table9[[#This Row],[Kode Ttl]])</f>
        <v>#N/A</v>
      </c>
      <c r="J186" s="75"/>
      <c r="K186" s="76"/>
      <c r="L186" s="77" t="str">
        <f aca="false">IF(ISBLANK(Table9[[#This Row],[Kelas]]),"mhon isi kelas masuk",2&amp;2122&amp;TEXT(Table9[[#This Row],[Kelas]],"00")&amp;IF(F186="laki-laki",1,IF(F186="perempuan",2,"errorr"))&amp;TEXT(A186,"000"))</f>
        <v>mhon isi kelas masuk</v>
      </c>
      <c r="M186" s="71" t="e">
        <f aca="false">H186&amp;3&amp;TEXT(J186,"00")&amp;1</f>
        <v>#N/A</v>
      </c>
      <c r="N186" s="71" t="e">
        <f aca="false">H186&amp;3&amp;TEXT(J186,"00")&amp;2</f>
        <v>#N/A</v>
      </c>
      <c r="O186" s="71" t="e">
        <f aca="false">LOWER(Table9[[#This Row],[Nama Panggilan]]&amp;Table9[[#This Row],[NIPD]])&amp;"@sekolahauliya.sch.id"</f>
        <v>#N/A</v>
      </c>
      <c r="P186" s="78"/>
    </row>
    <row r="187" customFormat="false" ht="15" hidden="false" customHeight="false" outlineLevel="0" collapsed="false">
      <c r="A187" s="10" t="str">
        <f aca="false">IF(B187="","",COUNTA($B$2:B187))</f>
        <v/>
      </c>
      <c r="B187" s="62"/>
      <c r="C187" s="70" t="e">
        <f aca="false">INDEX(Table11[Nama],MATCH(Table9[[#This Row],[Id_Daftar]],Table11[Id_Daftar],0))</f>
        <v>#N/A</v>
      </c>
      <c r="D187" s="71" t="e">
        <f aca="false">INDEX(Table11[Nama Panggilan],MATCH(Table9[[#This Row],[Id_Daftar]],Table11[Id_Daftar],0))</f>
        <v>#N/A</v>
      </c>
      <c r="E187" s="71" t="e">
        <f aca="false">INDEX(Table11[Tahun Ajaran],MATCH(Table9[[#This Row],[Id_Daftar]],Table11[Id_Daftar],0))</f>
        <v>#N/A</v>
      </c>
      <c r="F187" s="72" t="e">
        <f aca="false">INDEX(Table11[JK],MATCH(Table9[[#This Row],[Id_Daftar]],Table11[Id_Daftar],0))</f>
        <v>#N/A</v>
      </c>
      <c r="G187" s="73" t="e">
        <f aca="false">INDEX(Table11[Tanggal Lahir],MATCH(Table9[[#This Row],[Id_Daftar]],Table11[Id_Daftar],0))</f>
        <v>#N/A</v>
      </c>
      <c r="H187" s="72" t="e">
        <f aca="false">IF(LEN(DAY(G187))=1,CONCATENATE("0",DAY(G187)),DAY(G187))&amp;IF(LEN(MONTH(G187))=1,CONCATENATE("0",MONTH(G187)),MONTH(G187))&amp;RIGHT(YEAR(G187),2)</f>
        <v>#N/A</v>
      </c>
      <c r="I187" s="74" t="e">
        <f aca="false">COUNTIF(Table9[Kode Ttl],Table9[[#This Row],[Kode Ttl]])</f>
        <v>#N/A</v>
      </c>
      <c r="J187" s="75"/>
      <c r="K187" s="76"/>
      <c r="L187" s="77" t="str">
        <f aca="false">IF(ISBLANK(Table9[[#This Row],[Kelas]]),"mhon isi kelas masuk",2&amp;2122&amp;TEXT(Table9[[#This Row],[Kelas]],"00")&amp;IF(F187="laki-laki",1,IF(F187="perempuan",2,"errorr"))&amp;TEXT(A187,"000"))</f>
        <v>mhon isi kelas masuk</v>
      </c>
      <c r="M187" s="71" t="e">
        <f aca="false">H187&amp;3&amp;TEXT(J187,"00")&amp;1</f>
        <v>#N/A</v>
      </c>
      <c r="N187" s="71" t="e">
        <f aca="false">H187&amp;3&amp;TEXT(J187,"00")&amp;2</f>
        <v>#N/A</v>
      </c>
      <c r="O187" s="71" t="e">
        <f aca="false">LOWER(Table9[[#This Row],[Nama Panggilan]]&amp;Table9[[#This Row],[NIPD]])&amp;"@sekolahauliya.sch.id"</f>
        <v>#N/A</v>
      </c>
      <c r="P187" s="78"/>
    </row>
    <row r="188" customFormat="false" ht="15" hidden="false" customHeight="false" outlineLevel="0" collapsed="false">
      <c r="A188" s="10" t="str">
        <f aca="false">IF(B188="","",COUNTA($B$2:B188))</f>
        <v/>
      </c>
      <c r="B188" s="62"/>
      <c r="C188" s="70" t="e">
        <f aca="false">INDEX(Table11[Nama],MATCH(Table9[[#This Row],[Id_Daftar]],Table11[Id_Daftar],0))</f>
        <v>#N/A</v>
      </c>
      <c r="D188" s="71" t="e">
        <f aca="false">INDEX(Table11[Nama Panggilan],MATCH(Table9[[#This Row],[Id_Daftar]],Table11[Id_Daftar],0))</f>
        <v>#N/A</v>
      </c>
      <c r="E188" s="71" t="e">
        <f aca="false">INDEX(Table11[Tahun Ajaran],MATCH(Table9[[#This Row],[Id_Daftar]],Table11[Id_Daftar],0))</f>
        <v>#N/A</v>
      </c>
      <c r="F188" s="72" t="e">
        <f aca="false">INDEX(Table11[JK],MATCH(Table9[[#This Row],[Id_Daftar]],Table11[Id_Daftar],0))</f>
        <v>#N/A</v>
      </c>
      <c r="G188" s="73" t="e">
        <f aca="false">INDEX(Table11[Tanggal Lahir],MATCH(Table9[[#This Row],[Id_Daftar]],Table11[Id_Daftar],0))</f>
        <v>#N/A</v>
      </c>
      <c r="H188" s="72" t="e">
        <f aca="false">IF(LEN(DAY(G188))=1,CONCATENATE("0",DAY(G188)),DAY(G188))&amp;IF(LEN(MONTH(G188))=1,CONCATENATE("0",MONTH(G188)),MONTH(G188))&amp;RIGHT(YEAR(G188),2)</f>
        <v>#N/A</v>
      </c>
      <c r="I188" s="74" t="e">
        <f aca="false">COUNTIF(Table9[Kode Ttl],Table9[[#This Row],[Kode Ttl]])</f>
        <v>#N/A</v>
      </c>
      <c r="J188" s="75"/>
      <c r="K188" s="76"/>
      <c r="L188" s="77" t="str">
        <f aca="false">IF(ISBLANK(Table9[[#This Row],[Kelas]]),"mhon isi kelas masuk",2&amp;2122&amp;TEXT(Table9[[#This Row],[Kelas]],"00")&amp;IF(F188="laki-laki",1,IF(F188="perempuan",2,"errorr"))&amp;TEXT(A188,"000"))</f>
        <v>mhon isi kelas masuk</v>
      </c>
      <c r="M188" s="71" t="e">
        <f aca="false">H188&amp;3&amp;TEXT(J188,"00")&amp;1</f>
        <v>#N/A</v>
      </c>
      <c r="N188" s="71" t="e">
        <f aca="false">H188&amp;3&amp;TEXT(J188,"00")&amp;2</f>
        <v>#N/A</v>
      </c>
      <c r="O188" s="71" t="e">
        <f aca="false">LOWER(Table9[[#This Row],[Nama Panggilan]]&amp;Table9[[#This Row],[NIPD]])&amp;"@sekolahauliya.sch.id"</f>
        <v>#N/A</v>
      </c>
      <c r="P188" s="78"/>
    </row>
    <row r="189" customFormat="false" ht="15" hidden="false" customHeight="false" outlineLevel="0" collapsed="false">
      <c r="A189" s="10" t="str">
        <f aca="false">IF(B189="","",COUNTA($B$2:B189))</f>
        <v/>
      </c>
      <c r="B189" s="62"/>
      <c r="C189" s="70" t="e">
        <f aca="false">INDEX(Table11[Nama],MATCH(Table9[[#This Row],[Id_Daftar]],Table11[Id_Daftar],0))</f>
        <v>#N/A</v>
      </c>
      <c r="D189" s="71" t="e">
        <f aca="false">INDEX(Table11[Nama Panggilan],MATCH(Table9[[#This Row],[Id_Daftar]],Table11[Id_Daftar],0))</f>
        <v>#N/A</v>
      </c>
      <c r="E189" s="71" t="e">
        <f aca="false">INDEX(Table11[Tahun Ajaran],MATCH(Table9[[#This Row],[Id_Daftar]],Table11[Id_Daftar],0))</f>
        <v>#N/A</v>
      </c>
      <c r="F189" s="72" t="e">
        <f aca="false">INDEX(Table11[JK],MATCH(Table9[[#This Row],[Id_Daftar]],Table11[Id_Daftar],0))</f>
        <v>#N/A</v>
      </c>
      <c r="G189" s="73" t="e">
        <f aca="false">INDEX(Table11[Tanggal Lahir],MATCH(Table9[[#This Row],[Id_Daftar]],Table11[Id_Daftar],0))</f>
        <v>#N/A</v>
      </c>
      <c r="H189" s="72" t="e">
        <f aca="false">IF(LEN(DAY(G189))=1,CONCATENATE("0",DAY(G189)),DAY(G189))&amp;IF(LEN(MONTH(G189))=1,CONCATENATE("0",MONTH(G189)),MONTH(G189))&amp;RIGHT(YEAR(G189),2)</f>
        <v>#N/A</v>
      </c>
      <c r="I189" s="74" t="e">
        <f aca="false">COUNTIF(Table9[Kode Ttl],Table9[[#This Row],[Kode Ttl]])</f>
        <v>#N/A</v>
      </c>
      <c r="J189" s="75"/>
      <c r="K189" s="76"/>
      <c r="L189" s="77" t="str">
        <f aca="false">IF(ISBLANK(Table9[[#This Row],[Kelas]]),"mhon isi kelas masuk",2&amp;2122&amp;TEXT(Table9[[#This Row],[Kelas]],"00")&amp;IF(F189="laki-laki",1,IF(F189="perempuan",2,"errorr"))&amp;TEXT(A189,"000"))</f>
        <v>mhon isi kelas masuk</v>
      </c>
      <c r="M189" s="71" t="e">
        <f aca="false">H189&amp;3&amp;TEXT(J189,"00")&amp;1</f>
        <v>#N/A</v>
      </c>
      <c r="N189" s="71" t="e">
        <f aca="false">H189&amp;3&amp;TEXT(J189,"00")&amp;2</f>
        <v>#N/A</v>
      </c>
      <c r="O189" s="71" t="e">
        <f aca="false">LOWER(Table9[[#This Row],[Nama Panggilan]]&amp;Table9[[#This Row],[NIPD]])&amp;"@sekolahauliya.sch.id"</f>
        <v>#N/A</v>
      </c>
      <c r="P189" s="78"/>
    </row>
    <row r="190" customFormat="false" ht="15" hidden="false" customHeight="false" outlineLevel="0" collapsed="false">
      <c r="A190" s="10" t="str">
        <f aca="false">IF(B190="","",COUNTA($B$2:B190))</f>
        <v/>
      </c>
      <c r="B190" s="62"/>
      <c r="C190" s="70" t="e">
        <f aca="false">INDEX(Table11[Nama],MATCH(Table9[[#This Row],[Id_Daftar]],Table11[Id_Daftar],0))</f>
        <v>#N/A</v>
      </c>
      <c r="D190" s="71" t="e">
        <f aca="false">INDEX(Table11[Nama Panggilan],MATCH(Table9[[#This Row],[Id_Daftar]],Table11[Id_Daftar],0))</f>
        <v>#N/A</v>
      </c>
      <c r="E190" s="71" t="e">
        <f aca="false">INDEX(Table11[Tahun Ajaran],MATCH(Table9[[#This Row],[Id_Daftar]],Table11[Id_Daftar],0))</f>
        <v>#N/A</v>
      </c>
      <c r="F190" s="72" t="e">
        <f aca="false">INDEX(Table11[JK],MATCH(Table9[[#This Row],[Id_Daftar]],Table11[Id_Daftar],0))</f>
        <v>#N/A</v>
      </c>
      <c r="G190" s="73" t="e">
        <f aca="false">INDEX(Table11[Tanggal Lahir],MATCH(Table9[[#This Row],[Id_Daftar]],Table11[Id_Daftar],0))</f>
        <v>#N/A</v>
      </c>
      <c r="H190" s="72" t="e">
        <f aca="false">IF(LEN(DAY(G190))=1,CONCATENATE("0",DAY(G190)),DAY(G190))&amp;IF(LEN(MONTH(G190))=1,CONCATENATE("0",MONTH(G190)),MONTH(G190))&amp;RIGHT(YEAR(G190),2)</f>
        <v>#N/A</v>
      </c>
      <c r="I190" s="74" t="e">
        <f aca="false">COUNTIF(Table9[Kode Ttl],Table9[[#This Row],[Kode Ttl]])</f>
        <v>#N/A</v>
      </c>
      <c r="J190" s="75"/>
      <c r="K190" s="76"/>
      <c r="L190" s="77" t="str">
        <f aca="false">IF(ISBLANK(Table9[[#This Row],[Kelas]]),"mhon isi kelas masuk",2&amp;2122&amp;TEXT(Table9[[#This Row],[Kelas]],"00")&amp;IF(F190="laki-laki",1,IF(F190="perempuan",2,"errorr"))&amp;TEXT(A190,"000"))</f>
        <v>mhon isi kelas masuk</v>
      </c>
      <c r="M190" s="71" t="e">
        <f aca="false">H190&amp;3&amp;TEXT(J190,"00")&amp;1</f>
        <v>#N/A</v>
      </c>
      <c r="N190" s="71" t="e">
        <f aca="false">H190&amp;3&amp;TEXT(J190,"00")&amp;2</f>
        <v>#N/A</v>
      </c>
      <c r="O190" s="71" t="e">
        <f aca="false">LOWER(Table9[[#This Row],[Nama Panggilan]]&amp;Table9[[#This Row],[NIPD]])&amp;"@sekolahauliya.sch.id"</f>
        <v>#N/A</v>
      </c>
      <c r="P190" s="78"/>
    </row>
    <row r="191" customFormat="false" ht="15" hidden="false" customHeight="false" outlineLevel="0" collapsed="false">
      <c r="A191" s="10" t="str">
        <f aca="false">IF(B191="","",COUNTA($B$2:B191))</f>
        <v/>
      </c>
      <c r="B191" s="62"/>
      <c r="C191" s="70" t="e">
        <f aca="false">INDEX(Table11[Nama],MATCH(Table9[[#This Row],[Id_Daftar]],Table11[Id_Daftar],0))</f>
        <v>#N/A</v>
      </c>
      <c r="D191" s="71" t="e">
        <f aca="false">INDEX(Table11[Nama Panggilan],MATCH(Table9[[#This Row],[Id_Daftar]],Table11[Id_Daftar],0))</f>
        <v>#N/A</v>
      </c>
      <c r="E191" s="71" t="e">
        <f aca="false">INDEX(Table11[Tahun Ajaran],MATCH(Table9[[#This Row],[Id_Daftar]],Table11[Id_Daftar],0))</f>
        <v>#N/A</v>
      </c>
      <c r="F191" s="72" t="e">
        <f aca="false">INDEX(Table11[JK],MATCH(Table9[[#This Row],[Id_Daftar]],Table11[Id_Daftar],0))</f>
        <v>#N/A</v>
      </c>
      <c r="G191" s="73" t="e">
        <f aca="false">INDEX(Table11[Tanggal Lahir],MATCH(Table9[[#This Row],[Id_Daftar]],Table11[Id_Daftar],0))</f>
        <v>#N/A</v>
      </c>
      <c r="H191" s="72" t="e">
        <f aca="false">IF(LEN(DAY(G191))=1,CONCATENATE("0",DAY(G191)),DAY(G191))&amp;IF(LEN(MONTH(G191))=1,CONCATENATE("0",MONTH(G191)),MONTH(G191))&amp;RIGHT(YEAR(G191),2)</f>
        <v>#N/A</v>
      </c>
      <c r="I191" s="74" t="e">
        <f aca="false">COUNTIF(Table9[Kode Ttl],Table9[[#This Row],[Kode Ttl]])</f>
        <v>#N/A</v>
      </c>
      <c r="J191" s="75"/>
      <c r="K191" s="76"/>
      <c r="L191" s="77" t="str">
        <f aca="false">IF(ISBLANK(Table9[[#This Row],[Kelas]]),"mhon isi kelas masuk",2&amp;2122&amp;TEXT(Table9[[#This Row],[Kelas]],"00")&amp;IF(F191="laki-laki",1,IF(F191="perempuan",2,"errorr"))&amp;TEXT(A191,"000"))</f>
        <v>mhon isi kelas masuk</v>
      </c>
      <c r="M191" s="71" t="e">
        <f aca="false">H191&amp;3&amp;TEXT(J191,"00")&amp;1</f>
        <v>#N/A</v>
      </c>
      <c r="N191" s="71" t="e">
        <f aca="false">H191&amp;3&amp;TEXT(J191,"00")&amp;2</f>
        <v>#N/A</v>
      </c>
      <c r="O191" s="71" t="e">
        <f aca="false">LOWER(Table9[[#This Row],[Nama Panggilan]]&amp;Table9[[#This Row],[NIPD]])&amp;"@sekolahauliya.sch.id"</f>
        <v>#N/A</v>
      </c>
      <c r="P191" s="78"/>
    </row>
    <row r="192" customFormat="false" ht="15" hidden="false" customHeight="false" outlineLevel="0" collapsed="false">
      <c r="A192" s="10" t="str">
        <f aca="false">IF(B192="","",COUNTA($B$2:B192))</f>
        <v/>
      </c>
      <c r="B192" s="62"/>
      <c r="C192" s="70" t="e">
        <f aca="false">INDEX(Table11[Nama],MATCH(Table9[[#This Row],[Id_Daftar]],Table11[Id_Daftar],0))</f>
        <v>#N/A</v>
      </c>
      <c r="D192" s="71" t="e">
        <f aca="false">INDEX(Table11[Nama Panggilan],MATCH(Table9[[#This Row],[Id_Daftar]],Table11[Id_Daftar],0))</f>
        <v>#N/A</v>
      </c>
      <c r="E192" s="71" t="e">
        <f aca="false">INDEX(Table11[Tahun Ajaran],MATCH(Table9[[#This Row],[Id_Daftar]],Table11[Id_Daftar],0))</f>
        <v>#N/A</v>
      </c>
      <c r="F192" s="72" t="e">
        <f aca="false">INDEX(Table11[JK],MATCH(Table9[[#This Row],[Id_Daftar]],Table11[Id_Daftar],0))</f>
        <v>#N/A</v>
      </c>
      <c r="G192" s="73" t="e">
        <f aca="false">INDEX(Table11[Tanggal Lahir],MATCH(Table9[[#This Row],[Id_Daftar]],Table11[Id_Daftar],0))</f>
        <v>#N/A</v>
      </c>
      <c r="H192" s="72" t="e">
        <f aca="false">IF(LEN(DAY(G192))=1,CONCATENATE("0",DAY(G192)),DAY(G192))&amp;IF(LEN(MONTH(G192))=1,CONCATENATE("0",MONTH(G192)),MONTH(G192))&amp;RIGHT(YEAR(G192),2)</f>
        <v>#N/A</v>
      </c>
      <c r="I192" s="74" t="e">
        <f aca="false">COUNTIF(Table9[Kode Ttl],Table9[[#This Row],[Kode Ttl]])</f>
        <v>#N/A</v>
      </c>
      <c r="J192" s="75"/>
      <c r="K192" s="76"/>
      <c r="L192" s="77" t="str">
        <f aca="false">IF(ISBLANK(Table9[[#This Row],[Kelas]]),"mhon isi kelas masuk",2&amp;2122&amp;TEXT(Table9[[#This Row],[Kelas]],"00")&amp;IF(F192="laki-laki",1,IF(F192="perempuan",2,"errorr"))&amp;TEXT(A192,"000"))</f>
        <v>mhon isi kelas masuk</v>
      </c>
      <c r="M192" s="71" t="e">
        <f aca="false">H192&amp;3&amp;TEXT(J192,"00")&amp;1</f>
        <v>#N/A</v>
      </c>
      <c r="N192" s="71" t="e">
        <f aca="false">H192&amp;3&amp;TEXT(J192,"00")&amp;2</f>
        <v>#N/A</v>
      </c>
      <c r="O192" s="71" t="e">
        <f aca="false">LOWER(Table9[[#This Row],[Nama Panggilan]]&amp;Table9[[#This Row],[NIPD]])&amp;"@sekolahauliya.sch.id"</f>
        <v>#N/A</v>
      </c>
      <c r="P192" s="78"/>
    </row>
    <row r="193" customFormat="false" ht="15" hidden="false" customHeight="false" outlineLevel="0" collapsed="false">
      <c r="A193" s="10" t="str">
        <f aca="false">IF(B193="","",COUNTA($B$2:B193))</f>
        <v/>
      </c>
      <c r="B193" s="62"/>
      <c r="C193" s="70" t="e">
        <f aca="false">INDEX(Table11[Nama],MATCH(Table9[[#This Row],[Id_Daftar]],Table11[Id_Daftar],0))</f>
        <v>#N/A</v>
      </c>
      <c r="D193" s="71" t="e">
        <f aca="false">INDEX(Table11[Nama Panggilan],MATCH(Table9[[#This Row],[Id_Daftar]],Table11[Id_Daftar],0))</f>
        <v>#N/A</v>
      </c>
      <c r="E193" s="71" t="e">
        <f aca="false">INDEX(Table11[Tahun Ajaran],MATCH(Table9[[#This Row],[Id_Daftar]],Table11[Id_Daftar],0))</f>
        <v>#N/A</v>
      </c>
      <c r="F193" s="72" t="e">
        <f aca="false">INDEX(Table11[JK],MATCH(Table9[[#This Row],[Id_Daftar]],Table11[Id_Daftar],0))</f>
        <v>#N/A</v>
      </c>
      <c r="G193" s="73" t="e">
        <f aca="false">INDEX(Table11[Tanggal Lahir],MATCH(Table9[[#This Row],[Id_Daftar]],Table11[Id_Daftar],0))</f>
        <v>#N/A</v>
      </c>
      <c r="H193" s="72" t="e">
        <f aca="false">IF(LEN(DAY(G193))=1,CONCATENATE("0",DAY(G193)),DAY(G193))&amp;IF(LEN(MONTH(G193))=1,CONCATENATE("0",MONTH(G193)),MONTH(G193))&amp;RIGHT(YEAR(G193),2)</f>
        <v>#N/A</v>
      </c>
      <c r="I193" s="74" t="e">
        <f aca="false">COUNTIF(Table9[Kode Ttl],Table9[[#This Row],[Kode Ttl]])</f>
        <v>#N/A</v>
      </c>
      <c r="J193" s="75"/>
      <c r="K193" s="76"/>
      <c r="L193" s="77" t="str">
        <f aca="false">IF(ISBLANK(Table9[[#This Row],[Kelas]]),"mhon isi kelas masuk",2&amp;2122&amp;TEXT(Table9[[#This Row],[Kelas]],"00")&amp;IF(F193="laki-laki",1,IF(F193="perempuan",2,"errorr"))&amp;TEXT(A193,"000"))</f>
        <v>mhon isi kelas masuk</v>
      </c>
      <c r="M193" s="71" t="e">
        <f aca="false">H193&amp;3&amp;TEXT(J193,"00")&amp;1</f>
        <v>#N/A</v>
      </c>
      <c r="N193" s="71" t="e">
        <f aca="false">H193&amp;3&amp;TEXT(J193,"00")&amp;2</f>
        <v>#N/A</v>
      </c>
      <c r="O193" s="71" t="e">
        <f aca="false">LOWER(Table9[[#This Row],[Nama Panggilan]]&amp;Table9[[#This Row],[NIPD]])&amp;"@sekolahauliya.sch.id"</f>
        <v>#N/A</v>
      </c>
      <c r="P193" s="78"/>
    </row>
    <row r="194" customFormat="false" ht="15" hidden="false" customHeight="false" outlineLevel="0" collapsed="false">
      <c r="A194" s="10" t="str">
        <f aca="false">IF(B194="","",COUNTA($B$2:B194))</f>
        <v/>
      </c>
      <c r="B194" s="62"/>
      <c r="C194" s="70" t="e">
        <f aca="false">INDEX(Table11[Nama],MATCH(Table9[[#This Row],[Id_Daftar]],Table11[Id_Daftar],0))</f>
        <v>#N/A</v>
      </c>
      <c r="D194" s="71" t="e">
        <f aca="false">INDEX(Table11[Nama Panggilan],MATCH(Table9[[#This Row],[Id_Daftar]],Table11[Id_Daftar],0))</f>
        <v>#N/A</v>
      </c>
      <c r="E194" s="71" t="e">
        <f aca="false">INDEX(Table11[Tahun Ajaran],MATCH(Table9[[#This Row],[Id_Daftar]],Table11[Id_Daftar],0))</f>
        <v>#N/A</v>
      </c>
      <c r="F194" s="72" t="e">
        <f aca="false">INDEX(Table11[JK],MATCH(Table9[[#This Row],[Id_Daftar]],Table11[Id_Daftar],0))</f>
        <v>#N/A</v>
      </c>
      <c r="G194" s="73" t="e">
        <f aca="false">INDEX(Table11[Tanggal Lahir],MATCH(Table9[[#This Row],[Id_Daftar]],Table11[Id_Daftar],0))</f>
        <v>#N/A</v>
      </c>
      <c r="H194" s="72" t="e">
        <f aca="false">IF(LEN(DAY(G194))=1,CONCATENATE("0",DAY(G194)),DAY(G194))&amp;IF(LEN(MONTH(G194))=1,CONCATENATE("0",MONTH(G194)),MONTH(G194))&amp;RIGHT(YEAR(G194),2)</f>
        <v>#N/A</v>
      </c>
      <c r="I194" s="74" t="e">
        <f aca="false">COUNTIF(Table9[Kode Ttl],Table9[[#This Row],[Kode Ttl]])</f>
        <v>#N/A</v>
      </c>
      <c r="J194" s="75"/>
      <c r="K194" s="76"/>
      <c r="L194" s="77" t="str">
        <f aca="false">IF(ISBLANK(Table9[[#This Row],[Kelas]]),"mhon isi kelas masuk",2&amp;2122&amp;TEXT(Table9[[#This Row],[Kelas]],"00")&amp;IF(F194="laki-laki",1,IF(F194="perempuan",2,"errorr"))&amp;TEXT(A194,"000"))</f>
        <v>mhon isi kelas masuk</v>
      </c>
      <c r="M194" s="71" t="e">
        <f aca="false">H194&amp;3&amp;TEXT(J194,"00")&amp;1</f>
        <v>#N/A</v>
      </c>
      <c r="N194" s="71" t="e">
        <f aca="false">H194&amp;3&amp;TEXT(J194,"00")&amp;2</f>
        <v>#N/A</v>
      </c>
      <c r="O194" s="71" t="e">
        <f aca="false">LOWER(Table9[[#This Row],[Nama Panggilan]]&amp;Table9[[#This Row],[NIPD]])&amp;"@sekolahauliya.sch.id"</f>
        <v>#N/A</v>
      </c>
      <c r="P194" s="78"/>
    </row>
    <row r="195" customFormat="false" ht="15" hidden="false" customHeight="false" outlineLevel="0" collapsed="false">
      <c r="A195" s="10" t="str">
        <f aca="false">IF(B195="","",COUNTA($B$2:B195))</f>
        <v/>
      </c>
      <c r="B195" s="62"/>
      <c r="C195" s="70" t="e">
        <f aca="false">INDEX(Table11[Nama],MATCH(Table9[[#This Row],[Id_Daftar]],Table11[Id_Daftar],0))</f>
        <v>#N/A</v>
      </c>
      <c r="D195" s="71" t="e">
        <f aca="false">INDEX(Table11[Nama Panggilan],MATCH(Table9[[#This Row],[Id_Daftar]],Table11[Id_Daftar],0))</f>
        <v>#N/A</v>
      </c>
      <c r="E195" s="71" t="e">
        <f aca="false">INDEX(Table11[Tahun Ajaran],MATCH(Table9[[#This Row],[Id_Daftar]],Table11[Id_Daftar],0))</f>
        <v>#N/A</v>
      </c>
      <c r="F195" s="72" t="e">
        <f aca="false">INDEX(Table11[JK],MATCH(Table9[[#This Row],[Id_Daftar]],Table11[Id_Daftar],0))</f>
        <v>#N/A</v>
      </c>
      <c r="G195" s="73" t="e">
        <f aca="false">INDEX(Table11[Tanggal Lahir],MATCH(Table9[[#This Row],[Id_Daftar]],Table11[Id_Daftar],0))</f>
        <v>#N/A</v>
      </c>
      <c r="H195" s="72" t="e">
        <f aca="false">IF(LEN(DAY(G195))=1,CONCATENATE("0",DAY(G195)),DAY(G195))&amp;IF(LEN(MONTH(G195))=1,CONCATENATE("0",MONTH(G195)),MONTH(G195))&amp;RIGHT(YEAR(G195),2)</f>
        <v>#N/A</v>
      </c>
      <c r="I195" s="74" t="e">
        <f aca="false">COUNTIF(Table9[Kode Ttl],Table9[[#This Row],[Kode Ttl]])</f>
        <v>#N/A</v>
      </c>
      <c r="J195" s="75"/>
      <c r="K195" s="76"/>
      <c r="L195" s="77" t="str">
        <f aca="false">IF(ISBLANK(Table9[[#This Row],[Kelas]]),"mhon isi kelas masuk",2&amp;2122&amp;TEXT(Table9[[#This Row],[Kelas]],"00")&amp;IF(F195="laki-laki",1,IF(F195="perempuan",2,"errorr"))&amp;TEXT(A195,"000"))</f>
        <v>mhon isi kelas masuk</v>
      </c>
      <c r="M195" s="71" t="e">
        <f aca="false">H195&amp;3&amp;TEXT(J195,"00")&amp;1</f>
        <v>#N/A</v>
      </c>
      <c r="N195" s="71" t="e">
        <f aca="false">H195&amp;3&amp;TEXT(J195,"00")&amp;2</f>
        <v>#N/A</v>
      </c>
      <c r="O195" s="71" t="e">
        <f aca="false">LOWER(Table9[[#This Row],[Nama Panggilan]]&amp;Table9[[#This Row],[NIPD]])&amp;"@sekolahauliya.sch.id"</f>
        <v>#N/A</v>
      </c>
      <c r="P195" s="78"/>
    </row>
    <row r="196" customFormat="false" ht="15" hidden="false" customHeight="false" outlineLevel="0" collapsed="false">
      <c r="A196" s="10" t="str">
        <f aca="false">IF(B196="","",COUNTA($B$2:B196))</f>
        <v/>
      </c>
      <c r="B196" s="62"/>
      <c r="C196" s="70" t="e">
        <f aca="false">INDEX(Table11[Nama],MATCH(Table9[[#This Row],[Id_Daftar]],Table11[Id_Daftar],0))</f>
        <v>#N/A</v>
      </c>
      <c r="D196" s="71" t="e">
        <f aca="false">INDEX(Table11[Nama Panggilan],MATCH(Table9[[#This Row],[Id_Daftar]],Table11[Id_Daftar],0))</f>
        <v>#N/A</v>
      </c>
      <c r="E196" s="71" t="e">
        <f aca="false">INDEX(Table11[Tahun Ajaran],MATCH(Table9[[#This Row],[Id_Daftar]],Table11[Id_Daftar],0))</f>
        <v>#N/A</v>
      </c>
      <c r="F196" s="72" t="e">
        <f aca="false">INDEX(Table11[JK],MATCH(Table9[[#This Row],[Id_Daftar]],Table11[Id_Daftar],0))</f>
        <v>#N/A</v>
      </c>
      <c r="G196" s="73" t="e">
        <f aca="false">INDEX(Table11[Tanggal Lahir],MATCH(Table9[[#This Row],[Id_Daftar]],Table11[Id_Daftar],0))</f>
        <v>#N/A</v>
      </c>
      <c r="H196" s="72" t="e">
        <f aca="false">IF(LEN(DAY(G196))=1,CONCATENATE("0",DAY(G196)),DAY(G196))&amp;IF(LEN(MONTH(G196))=1,CONCATENATE("0",MONTH(G196)),MONTH(G196))&amp;RIGHT(YEAR(G196),2)</f>
        <v>#N/A</v>
      </c>
      <c r="I196" s="74" t="e">
        <f aca="false">COUNTIF(Table9[Kode Ttl],Table9[[#This Row],[Kode Ttl]])</f>
        <v>#N/A</v>
      </c>
      <c r="J196" s="75"/>
      <c r="K196" s="76"/>
      <c r="L196" s="77" t="str">
        <f aca="false">IF(ISBLANK(Table9[[#This Row],[Kelas]]),"mhon isi kelas masuk",2&amp;2122&amp;TEXT(Table9[[#This Row],[Kelas]],"00")&amp;IF(F196="laki-laki",1,IF(F196="perempuan",2,"errorr"))&amp;TEXT(A196,"000"))</f>
        <v>mhon isi kelas masuk</v>
      </c>
      <c r="M196" s="71" t="e">
        <f aca="false">H196&amp;3&amp;TEXT(J196,"00")&amp;1</f>
        <v>#N/A</v>
      </c>
      <c r="N196" s="71" t="e">
        <f aca="false">H196&amp;3&amp;TEXT(J196,"00")&amp;2</f>
        <v>#N/A</v>
      </c>
      <c r="O196" s="71" t="e">
        <f aca="false">LOWER(Table9[[#This Row],[Nama Panggilan]]&amp;Table9[[#This Row],[NIPD]])&amp;"@sekolahauliya.sch.id"</f>
        <v>#N/A</v>
      </c>
      <c r="P196" s="78"/>
    </row>
    <row r="197" customFormat="false" ht="15" hidden="false" customHeight="false" outlineLevel="0" collapsed="false">
      <c r="A197" s="10" t="str">
        <f aca="false">IF(B197="","",COUNTA($B$2:B197))</f>
        <v/>
      </c>
      <c r="B197" s="62"/>
      <c r="C197" s="70" t="e">
        <f aca="false">INDEX(Table11[Nama],MATCH(Table9[[#This Row],[Id_Daftar]],Table11[Id_Daftar],0))</f>
        <v>#N/A</v>
      </c>
      <c r="D197" s="71" t="e">
        <f aca="false">INDEX(Table11[Nama Panggilan],MATCH(Table9[[#This Row],[Id_Daftar]],Table11[Id_Daftar],0))</f>
        <v>#N/A</v>
      </c>
      <c r="E197" s="71" t="e">
        <f aca="false">INDEX(Table11[Tahun Ajaran],MATCH(Table9[[#This Row],[Id_Daftar]],Table11[Id_Daftar],0))</f>
        <v>#N/A</v>
      </c>
      <c r="F197" s="72" t="e">
        <f aca="false">INDEX(Table11[JK],MATCH(Table9[[#This Row],[Id_Daftar]],Table11[Id_Daftar],0))</f>
        <v>#N/A</v>
      </c>
      <c r="G197" s="73" t="e">
        <f aca="false">INDEX(Table11[Tanggal Lahir],MATCH(Table9[[#This Row],[Id_Daftar]],Table11[Id_Daftar],0))</f>
        <v>#N/A</v>
      </c>
      <c r="H197" s="72" t="e">
        <f aca="false">IF(LEN(DAY(G197))=1,CONCATENATE("0",DAY(G197)),DAY(G197))&amp;IF(LEN(MONTH(G197))=1,CONCATENATE("0",MONTH(G197)),MONTH(G197))&amp;RIGHT(YEAR(G197),2)</f>
        <v>#N/A</v>
      </c>
      <c r="I197" s="74" t="e">
        <f aca="false">COUNTIF(Table9[Kode Ttl],Table9[[#This Row],[Kode Ttl]])</f>
        <v>#N/A</v>
      </c>
      <c r="J197" s="75"/>
      <c r="K197" s="76"/>
      <c r="L197" s="77" t="str">
        <f aca="false">IF(ISBLANK(Table9[[#This Row],[Kelas]]),"mhon isi kelas masuk",2&amp;2122&amp;TEXT(Table9[[#This Row],[Kelas]],"00")&amp;IF(F197="laki-laki",1,IF(F197="perempuan",2,"errorr"))&amp;TEXT(A197,"000"))</f>
        <v>mhon isi kelas masuk</v>
      </c>
      <c r="M197" s="71" t="e">
        <f aca="false">H197&amp;3&amp;TEXT(J197,"00")&amp;1</f>
        <v>#N/A</v>
      </c>
      <c r="N197" s="71" t="e">
        <f aca="false">H197&amp;3&amp;TEXT(J197,"00")&amp;2</f>
        <v>#N/A</v>
      </c>
      <c r="O197" s="71" t="e">
        <f aca="false">LOWER(Table9[[#This Row],[Nama Panggilan]]&amp;Table9[[#This Row],[NIPD]])&amp;"@sekolahauliya.sch.id"</f>
        <v>#N/A</v>
      </c>
      <c r="P197" s="78"/>
    </row>
    <row r="198" customFormat="false" ht="15" hidden="false" customHeight="false" outlineLevel="0" collapsed="false">
      <c r="A198" s="10" t="str">
        <f aca="false">IF(B198="","",COUNTA($B$2:B198))</f>
        <v/>
      </c>
      <c r="B198" s="62"/>
      <c r="C198" s="70" t="e">
        <f aca="false">INDEX(Table11[Nama],MATCH(Table9[[#This Row],[Id_Daftar]],Table11[Id_Daftar],0))</f>
        <v>#N/A</v>
      </c>
      <c r="D198" s="71" t="e">
        <f aca="false">INDEX(Table11[Nama Panggilan],MATCH(Table9[[#This Row],[Id_Daftar]],Table11[Id_Daftar],0))</f>
        <v>#N/A</v>
      </c>
      <c r="E198" s="71" t="e">
        <f aca="false">INDEX(Table11[Tahun Ajaran],MATCH(Table9[[#This Row],[Id_Daftar]],Table11[Id_Daftar],0))</f>
        <v>#N/A</v>
      </c>
      <c r="F198" s="72" t="e">
        <f aca="false">INDEX(Table11[JK],MATCH(Table9[[#This Row],[Id_Daftar]],Table11[Id_Daftar],0))</f>
        <v>#N/A</v>
      </c>
      <c r="G198" s="73" t="e">
        <f aca="false">INDEX(Table11[Tanggal Lahir],MATCH(Table9[[#This Row],[Id_Daftar]],Table11[Id_Daftar],0))</f>
        <v>#N/A</v>
      </c>
      <c r="H198" s="72" t="e">
        <f aca="false">IF(LEN(DAY(G198))=1,CONCATENATE("0",DAY(G198)),DAY(G198))&amp;IF(LEN(MONTH(G198))=1,CONCATENATE("0",MONTH(G198)),MONTH(G198))&amp;RIGHT(YEAR(G198),2)</f>
        <v>#N/A</v>
      </c>
      <c r="I198" s="74" t="e">
        <f aca="false">COUNTIF(Table9[Kode Ttl],Table9[[#This Row],[Kode Ttl]])</f>
        <v>#N/A</v>
      </c>
      <c r="J198" s="75"/>
      <c r="K198" s="76"/>
      <c r="L198" s="77" t="str">
        <f aca="false">IF(ISBLANK(Table9[[#This Row],[Kelas]]),"mhon isi kelas masuk",2&amp;2122&amp;TEXT(Table9[[#This Row],[Kelas]],"00")&amp;IF(F198="laki-laki",1,IF(F198="perempuan",2,"errorr"))&amp;TEXT(A198,"000"))</f>
        <v>mhon isi kelas masuk</v>
      </c>
      <c r="M198" s="71" t="e">
        <f aca="false">H198&amp;3&amp;TEXT(J198,"00")&amp;1</f>
        <v>#N/A</v>
      </c>
      <c r="N198" s="71" t="e">
        <f aca="false">H198&amp;3&amp;TEXT(J198,"00")&amp;2</f>
        <v>#N/A</v>
      </c>
      <c r="O198" s="71" t="e">
        <f aca="false">LOWER(Table9[[#This Row],[Nama Panggilan]]&amp;Table9[[#This Row],[NIPD]])&amp;"@sekolahauliya.sch.id"</f>
        <v>#N/A</v>
      </c>
      <c r="P198" s="78"/>
    </row>
    <row r="199" customFormat="false" ht="15" hidden="false" customHeight="false" outlineLevel="0" collapsed="false">
      <c r="A199" s="10" t="str">
        <f aca="false">IF(B199="","",COUNTA($B$2:B199))</f>
        <v/>
      </c>
      <c r="B199" s="62"/>
      <c r="C199" s="70" t="e">
        <f aca="false">INDEX(Table11[Nama],MATCH(Table9[[#This Row],[Id_Daftar]],Table11[Id_Daftar],0))</f>
        <v>#N/A</v>
      </c>
      <c r="D199" s="71" t="e">
        <f aca="false">INDEX(Table11[Nama Panggilan],MATCH(Table9[[#This Row],[Id_Daftar]],Table11[Id_Daftar],0))</f>
        <v>#N/A</v>
      </c>
      <c r="E199" s="71" t="e">
        <f aca="false">INDEX(Table11[Tahun Ajaran],MATCH(Table9[[#This Row],[Id_Daftar]],Table11[Id_Daftar],0))</f>
        <v>#N/A</v>
      </c>
      <c r="F199" s="72" t="e">
        <f aca="false">INDEX(Table11[JK],MATCH(Table9[[#This Row],[Id_Daftar]],Table11[Id_Daftar],0))</f>
        <v>#N/A</v>
      </c>
      <c r="G199" s="73" t="e">
        <f aca="false">INDEX(Table11[Tanggal Lahir],MATCH(Table9[[#This Row],[Id_Daftar]],Table11[Id_Daftar],0))</f>
        <v>#N/A</v>
      </c>
      <c r="H199" s="72" t="e">
        <f aca="false">IF(LEN(DAY(G199))=1,CONCATENATE("0",DAY(G199)),DAY(G199))&amp;IF(LEN(MONTH(G199))=1,CONCATENATE("0",MONTH(G199)),MONTH(G199))&amp;RIGHT(YEAR(G199),2)</f>
        <v>#N/A</v>
      </c>
      <c r="I199" s="74" t="e">
        <f aca="false">COUNTIF(Table9[Kode Ttl],Table9[[#This Row],[Kode Ttl]])</f>
        <v>#N/A</v>
      </c>
      <c r="J199" s="75"/>
      <c r="K199" s="76"/>
      <c r="L199" s="77" t="str">
        <f aca="false">IF(ISBLANK(Table9[[#This Row],[Kelas]]),"mhon isi kelas masuk",2&amp;2122&amp;TEXT(Table9[[#This Row],[Kelas]],"00")&amp;IF(F199="laki-laki",1,IF(F199="perempuan",2,"errorr"))&amp;TEXT(A199,"000"))</f>
        <v>mhon isi kelas masuk</v>
      </c>
      <c r="M199" s="71" t="e">
        <f aca="false">H199&amp;3&amp;TEXT(J199,"00")&amp;1</f>
        <v>#N/A</v>
      </c>
      <c r="N199" s="71" t="e">
        <f aca="false">H199&amp;3&amp;TEXT(J199,"00")&amp;2</f>
        <v>#N/A</v>
      </c>
      <c r="O199" s="71" t="e">
        <f aca="false">LOWER(Table9[[#This Row],[Nama Panggilan]]&amp;Table9[[#This Row],[NIPD]])&amp;"@sekolahauliya.sch.id"</f>
        <v>#N/A</v>
      </c>
      <c r="P199" s="78"/>
    </row>
    <row r="200" customFormat="false" ht="15" hidden="false" customHeight="false" outlineLevel="0" collapsed="false">
      <c r="A200" s="10" t="str">
        <f aca="false">IF(B200="","",COUNTA($B$2:B200))</f>
        <v/>
      </c>
      <c r="B200" s="62"/>
      <c r="C200" s="70" t="e">
        <f aca="false">INDEX(Table11[Nama],MATCH(Table9[[#This Row],[Id_Daftar]],Table11[Id_Daftar],0))</f>
        <v>#N/A</v>
      </c>
      <c r="D200" s="71" t="e">
        <f aca="false">INDEX(Table11[Nama Panggilan],MATCH(Table9[[#This Row],[Id_Daftar]],Table11[Id_Daftar],0))</f>
        <v>#N/A</v>
      </c>
      <c r="E200" s="71" t="e">
        <f aca="false">INDEX(Table11[Tahun Ajaran],MATCH(Table9[[#This Row],[Id_Daftar]],Table11[Id_Daftar],0))</f>
        <v>#N/A</v>
      </c>
      <c r="F200" s="72" t="e">
        <f aca="false">INDEX(Table11[JK],MATCH(Table9[[#This Row],[Id_Daftar]],Table11[Id_Daftar],0))</f>
        <v>#N/A</v>
      </c>
      <c r="G200" s="73" t="e">
        <f aca="false">INDEX(Table11[Tanggal Lahir],MATCH(Table9[[#This Row],[Id_Daftar]],Table11[Id_Daftar],0))</f>
        <v>#N/A</v>
      </c>
      <c r="H200" s="72" t="e">
        <f aca="false">IF(LEN(DAY(G200))=1,CONCATENATE("0",DAY(G200)),DAY(G200))&amp;IF(LEN(MONTH(G200))=1,CONCATENATE("0",MONTH(G200)),MONTH(G200))&amp;RIGHT(YEAR(G200),2)</f>
        <v>#N/A</v>
      </c>
      <c r="I200" s="74" t="e">
        <f aca="false">COUNTIF(Table9[Kode Ttl],Table9[[#This Row],[Kode Ttl]])</f>
        <v>#N/A</v>
      </c>
      <c r="J200" s="75"/>
      <c r="K200" s="76"/>
      <c r="L200" s="77" t="str">
        <f aca="false">IF(ISBLANK(Table9[[#This Row],[Kelas]]),"mhon isi kelas masuk",2&amp;2122&amp;TEXT(Table9[[#This Row],[Kelas]],"00")&amp;IF(F200="laki-laki",1,IF(F200="perempuan",2,"errorr"))&amp;TEXT(A200,"000"))</f>
        <v>mhon isi kelas masuk</v>
      </c>
      <c r="M200" s="71" t="e">
        <f aca="false">H200&amp;3&amp;TEXT(J200,"00")&amp;1</f>
        <v>#N/A</v>
      </c>
      <c r="N200" s="71" t="e">
        <f aca="false">H200&amp;3&amp;TEXT(J200,"00")&amp;2</f>
        <v>#N/A</v>
      </c>
      <c r="O200" s="71" t="e">
        <f aca="false">LOWER(Table9[[#This Row],[Nama Panggilan]]&amp;Table9[[#This Row],[NIPD]])&amp;"@sekolahauliya.sch.id"</f>
        <v>#N/A</v>
      </c>
      <c r="P200" s="78"/>
    </row>
    <row r="201" customFormat="false" ht="15" hidden="false" customHeight="false" outlineLevel="0" collapsed="false">
      <c r="A201" s="10" t="str">
        <f aca="false">IF(B201="","",COUNTA($B$2:B201))</f>
        <v/>
      </c>
      <c r="B201" s="62"/>
      <c r="C201" s="70" t="e">
        <f aca="false">INDEX(Table11[Nama],MATCH(Table9[[#This Row],[Id_Daftar]],Table11[Id_Daftar],0))</f>
        <v>#N/A</v>
      </c>
      <c r="D201" s="71" t="e">
        <f aca="false">INDEX(Table11[Nama Panggilan],MATCH(Table9[[#This Row],[Id_Daftar]],Table11[Id_Daftar],0))</f>
        <v>#N/A</v>
      </c>
      <c r="E201" s="71" t="e">
        <f aca="false">INDEX(Table11[Tahun Ajaran],MATCH(Table9[[#This Row],[Id_Daftar]],Table11[Id_Daftar],0))</f>
        <v>#N/A</v>
      </c>
      <c r="F201" s="72" t="e">
        <f aca="false">INDEX(Table11[JK],MATCH(Table9[[#This Row],[Id_Daftar]],Table11[Id_Daftar],0))</f>
        <v>#N/A</v>
      </c>
      <c r="G201" s="73" t="e">
        <f aca="false">INDEX(Table11[Tanggal Lahir],MATCH(Table9[[#This Row],[Id_Daftar]],Table11[Id_Daftar],0))</f>
        <v>#N/A</v>
      </c>
      <c r="H201" s="72" t="e">
        <f aca="false">IF(LEN(DAY(G201))=1,CONCATENATE("0",DAY(G201)),DAY(G201))&amp;IF(LEN(MONTH(G201))=1,CONCATENATE("0",MONTH(G201)),MONTH(G201))&amp;RIGHT(YEAR(G201),2)</f>
        <v>#N/A</v>
      </c>
      <c r="I201" s="74" t="e">
        <f aca="false">COUNTIF(Table9[Kode Ttl],Table9[[#This Row],[Kode Ttl]])</f>
        <v>#N/A</v>
      </c>
      <c r="J201" s="75"/>
      <c r="K201" s="76"/>
      <c r="L201" s="77" t="str">
        <f aca="false">IF(ISBLANK(Table9[[#This Row],[Kelas]]),"mhon isi kelas masuk",2&amp;2122&amp;TEXT(Table9[[#This Row],[Kelas]],"00")&amp;IF(F201="laki-laki",1,IF(F201="perempuan",2,"errorr"))&amp;TEXT(A201,"000"))</f>
        <v>mhon isi kelas masuk</v>
      </c>
      <c r="M201" s="71" t="e">
        <f aca="false">H201&amp;3&amp;TEXT(J201,"00")&amp;1</f>
        <v>#N/A</v>
      </c>
      <c r="N201" s="71" t="e">
        <f aca="false">H201&amp;3&amp;TEXT(J201,"00")&amp;2</f>
        <v>#N/A</v>
      </c>
      <c r="O201" s="71" t="e">
        <f aca="false">LOWER(Table9[[#This Row],[Nama Panggilan]]&amp;Table9[[#This Row],[NIPD]])&amp;"@sekolahauliya.sch.id"</f>
        <v>#N/A</v>
      </c>
      <c r="P201" s="78"/>
    </row>
    <row r="202" customFormat="false" ht="15" hidden="false" customHeight="false" outlineLevel="0" collapsed="false">
      <c r="A202" s="10" t="str">
        <f aca="false">IF(B202="","",COUNTA($B$2:B202))</f>
        <v/>
      </c>
      <c r="B202" s="62"/>
      <c r="C202" s="70" t="e">
        <f aca="false">INDEX(Table11[Nama],MATCH(Table9[[#This Row],[Id_Daftar]],Table11[Id_Daftar],0))</f>
        <v>#N/A</v>
      </c>
      <c r="D202" s="71" t="e">
        <f aca="false">INDEX(Table11[Nama Panggilan],MATCH(Table9[[#This Row],[Id_Daftar]],Table11[Id_Daftar],0))</f>
        <v>#N/A</v>
      </c>
      <c r="E202" s="71" t="e">
        <f aca="false">INDEX(Table11[Tahun Ajaran],MATCH(Table9[[#This Row],[Id_Daftar]],Table11[Id_Daftar],0))</f>
        <v>#N/A</v>
      </c>
      <c r="F202" s="72" t="e">
        <f aca="false">INDEX(Table11[JK],MATCH(Table9[[#This Row],[Id_Daftar]],Table11[Id_Daftar],0))</f>
        <v>#N/A</v>
      </c>
      <c r="G202" s="73" t="e">
        <f aca="false">INDEX(Table11[Tanggal Lahir],MATCH(Table9[[#This Row],[Id_Daftar]],Table11[Id_Daftar],0))</f>
        <v>#N/A</v>
      </c>
      <c r="H202" s="72" t="e">
        <f aca="false">IF(LEN(DAY(G202))=1,CONCATENATE("0",DAY(G202)),DAY(G202))&amp;IF(LEN(MONTH(G202))=1,CONCATENATE("0",MONTH(G202)),MONTH(G202))&amp;RIGHT(YEAR(G202),2)</f>
        <v>#N/A</v>
      </c>
      <c r="I202" s="74" t="e">
        <f aca="false">COUNTIF(Table9[Kode Ttl],Table9[[#This Row],[Kode Ttl]])</f>
        <v>#N/A</v>
      </c>
      <c r="J202" s="75"/>
      <c r="K202" s="76"/>
      <c r="L202" s="77" t="str">
        <f aca="false">IF(ISBLANK(Table9[[#This Row],[Kelas]]),"mhon isi kelas masuk",2&amp;2122&amp;TEXT(Table9[[#This Row],[Kelas]],"00")&amp;IF(F202="laki-laki",1,IF(F202="perempuan",2,"errorr"))&amp;TEXT(A202,"000"))</f>
        <v>mhon isi kelas masuk</v>
      </c>
      <c r="M202" s="71" t="e">
        <f aca="false">H202&amp;3&amp;TEXT(J202,"00")&amp;1</f>
        <v>#N/A</v>
      </c>
      <c r="N202" s="71" t="e">
        <f aca="false">H202&amp;3&amp;TEXT(J202,"00")&amp;2</f>
        <v>#N/A</v>
      </c>
      <c r="O202" s="71" t="e">
        <f aca="false">LOWER(Table9[[#This Row],[Nama Panggilan]]&amp;Table9[[#This Row],[NIPD]])&amp;"@sekolahauliya.sch.id"</f>
        <v>#N/A</v>
      </c>
      <c r="P202" s="78"/>
    </row>
    <row r="203" customFormat="false" ht="15" hidden="false" customHeight="false" outlineLevel="0" collapsed="false">
      <c r="A203" s="10" t="str">
        <f aca="false">IF(B203="","",COUNTA($B$2:B203))</f>
        <v/>
      </c>
      <c r="B203" s="62"/>
      <c r="C203" s="70" t="e">
        <f aca="false">INDEX(Table11[Nama],MATCH(Table9[[#This Row],[Id_Daftar]],Table11[Id_Daftar],0))</f>
        <v>#N/A</v>
      </c>
      <c r="D203" s="71" t="e">
        <f aca="false">INDEX(Table11[Nama Panggilan],MATCH(Table9[[#This Row],[Id_Daftar]],Table11[Id_Daftar],0))</f>
        <v>#N/A</v>
      </c>
      <c r="E203" s="71" t="e">
        <f aca="false">INDEX(Table11[Tahun Ajaran],MATCH(Table9[[#This Row],[Id_Daftar]],Table11[Id_Daftar],0))</f>
        <v>#N/A</v>
      </c>
      <c r="F203" s="72" t="e">
        <f aca="false">INDEX(Table11[JK],MATCH(Table9[[#This Row],[Id_Daftar]],Table11[Id_Daftar],0))</f>
        <v>#N/A</v>
      </c>
      <c r="G203" s="73" t="e">
        <f aca="false">INDEX(Table11[Tanggal Lahir],MATCH(Table9[[#This Row],[Id_Daftar]],Table11[Id_Daftar],0))</f>
        <v>#N/A</v>
      </c>
      <c r="H203" s="72" t="e">
        <f aca="false">IF(LEN(DAY(G203))=1,CONCATENATE("0",DAY(G203)),DAY(G203))&amp;IF(LEN(MONTH(G203))=1,CONCATENATE("0",MONTH(G203)),MONTH(G203))&amp;RIGHT(YEAR(G203),2)</f>
        <v>#N/A</v>
      </c>
      <c r="I203" s="74" t="e">
        <f aca="false">COUNTIF(Table9[Kode Ttl],Table9[[#This Row],[Kode Ttl]])</f>
        <v>#N/A</v>
      </c>
      <c r="J203" s="75"/>
      <c r="K203" s="76"/>
      <c r="L203" s="77" t="str">
        <f aca="false">IF(ISBLANK(Table9[[#This Row],[Kelas]]),"mhon isi kelas masuk",2&amp;2122&amp;TEXT(Table9[[#This Row],[Kelas]],"00")&amp;IF(F203="laki-laki",1,IF(F203="perempuan",2,"errorr"))&amp;TEXT(A203,"000"))</f>
        <v>mhon isi kelas masuk</v>
      </c>
      <c r="M203" s="71" t="e">
        <f aca="false">H203&amp;3&amp;TEXT(J203,"00")&amp;1</f>
        <v>#N/A</v>
      </c>
      <c r="N203" s="71" t="e">
        <f aca="false">H203&amp;3&amp;TEXT(J203,"00")&amp;2</f>
        <v>#N/A</v>
      </c>
      <c r="O203" s="71" t="e">
        <f aca="false">LOWER(Table9[[#This Row],[Nama Panggilan]]&amp;Table9[[#This Row],[NIPD]])&amp;"@sekolahauliya.sch.id"</f>
        <v>#N/A</v>
      </c>
      <c r="P203" s="78"/>
    </row>
    <row r="204" customFormat="false" ht="15" hidden="false" customHeight="false" outlineLevel="0" collapsed="false">
      <c r="A204" s="10" t="str">
        <f aca="false">IF(B204="","",COUNTA($B$2:B204))</f>
        <v/>
      </c>
      <c r="B204" s="62"/>
      <c r="C204" s="70" t="e">
        <f aca="false">INDEX(Table11[Nama],MATCH(Table9[[#This Row],[Id_Daftar]],Table11[Id_Daftar],0))</f>
        <v>#N/A</v>
      </c>
      <c r="D204" s="71" t="e">
        <f aca="false">INDEX(Table11[Nama Panggilan],MATCH(Table9[[#This Row],[Id_Daftar]],Table11[Id_Daftar],0))</f>
        <v>#N/A</v>
      </c>
      <c r="E204" s="71" t="e">
        <f aca="false">INDEX(Table11[Tahun Ajaran],MATCH(Table9[[#This Row],[Id_Daftar]],Table11[Id_Daftar],0))</f>
        <v>#N/A</v>
      </c>
      <c r="F204" s="72" t="e">
        <f aca="false">INDEX(Table11[JK],MATCH(Table9[[#This Row],[Id_Daftar]],Table11[Id_Daftar],0))</f>
        <v>#N/A</v>
      </c>
      <c r="G204" s="73" t="e">
        <f aca="false">INDEX(Table11[Tanggal Lahir],MATCH(Table9[[#This Row],[Id_Daftar]],Table11[Id_Daftar],0))</f>
        <v>#N/A</v>
      </c>
      <c r="H204" s="72" t="e">
        <f aca="false">IF(LEN(DAY(G204))=1,CONCATENATE("0",DAY(G204)),DAY(G204))&amp;IF(LEN(MONTH(G204))=1,CONCATENATE("0",MONTH(G204)),MONTH(G204))&amp;RIGHT(YEAR(G204),2)</f>
        <v>#N/A</v>
      </c>
      <c r="I204" s="74" t="e">
        <f aca="false">COUNTIF(Table9[Kode Ttl],Table9[[#This Row],[Kode Ttl]])</f>
        <v>#N/A</v>
      </c>
      <c r="J204" s="75"/>
      <c r="K204" s="76"/>
      <c r="L204" s="77" t="str">
        <f aca="false">IF(ISBLANK(Table9[[#This Row],[Kelas]]),"mhon isi kelas masuk",2&amp;2122&amp;TEXT(Table9[[#This Row],[Kelas]],"00")&amp;IF(F204="laki-laki",1,IF(F204="perempuan",2,"errorr"))&amp;TEXT(A204,"000"))</f>
        <v>mhon isi kelas masuk</v>
      </c>
      <c r="M204" s="71" t="e">
        <f aca="false">H204&amp;3&amp;TEXT(J204,"00")&amp;1</f>
        <v>#N/A</v>
      </c>
      <c r="N204" s="71" t="e">
        <f aca="false">H204&amp;3&amp;TEXT(J204,"00")&amp;2</f>
        <v>#N/A</v>
      </c>
      <c r="O204" s="71" t="e">
        <f aca="false">LOWER(Table9[[#This Row],[Nama Panggilan]]&amp;Table9[[#This Row],[NIPD]])&amp;"@sekolahauliya.sch.id"</f>
        <v>#N/A</v>
      </c>
      <c r="P204" s="78"/>
    </row>
    <row r="205" customFormat="false" ht="15" hidden="false" customHeight="false" outlineLevel="0" collapsed="false">
      <c r="A205" s="10" t="str">
        <f aca="false">IF(B205="","",COUNTA($B$2:B205))</f>
        <v/>
      </c>
      <c r="B205" s="62"/>
      <c r="C205" s="70" t="e">
        <f aca="false">INDEX(Table11[Nama],MATCH(Table9[[#This Row],[Id_Daftar]],Table11[Id_Daftar],0))</f>
        <v>#N/A</v>
      </c>
      <c r="D205" s="71" t="e">
        <f aca="false">INDEX(Table11[Nama Panggilan],MATCH(Table9[[#This Row],[Id_Daftar]],Table11[Id_Daftar],0))</f>
        <v>#N/A</v>
      </c>
      <c r="E205" s="71" t="e">
        <f aca="false">INDEX(Table11[Tahun Ajaran],MATCH(Table9[[#This Row],[Id_Daftar]],Table11[Id_Daftar],0))</f>
        <v>#N/A</v>
      </c>
      <c r="F205" s="72" t="e">
        <f aca="false">INDEX(Table11[JK],MATCH(Table9[[#This Row],[Id_Daftar]],Table11[Id_Daftar],0))</f>
        <v>#N/A</v>
      </c>
      <c r="G205" s="73" t="e">
        <f aca="false">INDEX(Table11[Tanggal Lahir],MATCH(Table9[[#This Row],[Id_Daftar]],Table11[Id_Daftar],0))</f>
        <v>#N/A</v>
      </c>
      <c r="H205" s="72" t="e">
        <f aca="false">IF(LEN(DAY(G205))=1,CONCATENATE("0",DAY(G205)),DAY(G205))&amp;IF(LEN(MONTH(G205))=1,CONCATENATE("0",MONTH(G205)),MONTH(G205))&amp;RIGHT(YEAR(G205),2)</f>
        <v>#N/A</v>
      </c>
      <c r="I205" s="74" t="e">
        <f aca="false">COUNTIF(Table9[Kode Ttl],Table9[[#This Row],[Kode Ttl]])</f>
        <v>#N/A</v>
      </c>
      <c r="J205" s="75"/>
      <c r="K205" s="76"/>
      <c r="L205" s="77" t="str">
        <f aca="false">IF(ISBLANK(Table9[[#This Row],[Kelas]]),"mhon isi kelas masuk",2&amp;2122&amp;TEXT(Table9[[#This Row],[Kelas]],"00")&amp;IF(F205="laki-laki",1,IF(F205="perempuan",2,"errorr"))&amp;TEXT(A205,"000"))</f>
        <v>mhon isi kelas masuk</v>
      </c>
      <c r="M205" s="71" t="e">
        <f aca="false">H205&amp;3&amp;TEXT(J205,"00")&amp;1</f>
        <v>#N/A</v>
      </c>
      <c r="N205" s="71" t="e">
        <f aca="false">H205&amp;3&amp;TEXT(J205,"00")&amp;2</f>
        <v>#N/A</v>
      </c>
      <c r="O205" s="71" t="e">
        <f aca="false">LOWER(Table9[[#This Row],[Nama Panggilan]]&amp;Table9[[#This Row],[NIPD]])&amp;"@sekolahauliya.sch.id"</f>
        <v>#N/A</v>
      </c>
      <c r="P205" s="78"/>
    </row>
    <row r="206" customFormat="false" ht="15" hidden="false" customHeight="false" outlineLevel="0" collapsed="false">
      <c r="A206" s="10" t="str">
        <f aca="false">IF(B206="","",COUNTA($B$2:B206))</f>
        <v/>
      </c>
      <c r="B206" s="62"/>
      <c r="C206" s="70" t="e">
        <f aca="false">INDEX(Table11[Nama],MATCH(Table9[[#This Row],[Id_Daftar]],Table11[Id_Daftar],0))</f>
        <v>#N/A</v>
      </c>
      <c r="D206" s="71" t="e">
        <f aca="false">INDEX(Table11[Nama Panggilan],MATCH(Table9[[#This Row],[Id_Daftar]],Table11[Id_Daftar],0))</f>
        <v>#N/A</v>
      </c>
      <c r="E206" s="71" t="e">
        <f aca="false">INDEX(Table11[Tahun Ajaran],MATCH(Table9[[#This Row],[Id_Daftar]],Table11[Id_Daftar],0))</f>
        <v>#N/A</v>
      </c>
      <c r="F206" s="72" t="e">
        <f aca="false">INDEX(Table11[JK],MATCH(Table9[[#This Row],[Id_Daftar]],Table11[Id_Daftar],0))</f>
        <v>#N/A</v>
      </c>
      <c r="G206" s="73" t="e">
        <f aca="false">INDEX(Table11[Tanggal Lahir],MATCH(Table9[[#This Row],[Id_Daftar]],Table11[Id_Daftar],0))</f>
        <v>#N/A</v>
      </c>
      <c r="H206" s="72" t="e">
        <f aca="false">IF(LEN(DAY(G206))=1,CONCATENATE("0",DAY(G206)),DAY(G206))&amp;IF(LEN(MONTH(G206))=1,CONCATENATE("0",MONTH(G206)),MONTH(G206))&amp;RIGHT(YEAR(G206),2)</f>
        <v>#N/A</v>
      </c>
      <c r="I206" s="74" t="e">
        <f aca="false">COUNTIF(Table9[Kode Ttl],Table9[[#This Row],[Kode Ttl]])</f>
        <v>#N/A</v>
      </c>
      <c r="J206" s="75"/>
      <c r="K206" s="76"/>
      <c r="L206" s="77" t="str">
        <f aca="false">IF(ISBLANK(Table9[[#This Row],[Kelas]]),"mhon isi kelas masuk",2&amp;2122&amp;TEXT(Table9[[#This Row],[Kelas]],"00")&amp;IF(F206="laki-laki",1,IF(F206="perempuan",2,"errorr"))&amp;TEXT(A206,"000"))</f>
        <v>mhon isi kelas masuk</v>
      </c>
      <c r="M206" s="71" t="e">
        <f aca="false">H206&amp;3&amp;TEXT(J206,"00")&amp;1</f>
        <v>#N/A</v>
      </c>
      <c r="N206" s="71" t="e">
        <f aca="false">H206&amp;3&amp;TEXT(J206,"00")&amp;2</f>
        <v>#N/A</v>
      </c>
      <c r="O206" s="71" t="e">
        <f aca="false">LOWER(Table9[[#This Row],[Nama Panggilan]]&amp;Table9[[#This Row],[NIPD]])&amp;"@sekolahauliya.sch.id"</f>
        <v>#N/A</v>
      </c>
      <c r="P206" s="78"/>
    </row>
    <row r="207" customFormat="false" ht="15" hidden="false" customHeight="false" outlineLevel="0" collapsed="false">
      <c r="A207" s="10" t="str">
        <f aca="false">IF(B207="","",COUNTA($B$2:B207))</f>
        <v/>
      </c>
      <c r="B207" s="62"/>
      <c r="C207" s="70" t="e">
        <f aca="false">INDEX(Table11[Nama],MATCH(Table9[[#This Row],[Id_Daftar]],Table11[Id_Daftar],0))</f>
        <v>#N/A</v>
      </c>
      <c r="D207" s="71" t="e">
        <f aca="false">INDEX(Table11[Nama Panggilan],MATCH(Table9[[#This Row],[Id_Daftar]],Table11[Id_Daftar],0))</f>
        <v>#N/A</v>
      </c>
      <c r="E207" s="71" t="e">
        <f aca="false">INDEX(Table11[Tahun Ajaran],MATCH(Table9[[#This Row],[Id_Daftar]],Table11[Id_Daftar],0))</f>
        <v>#N/A</v>
      </c>
      <c r="F207" s="72" t="e">
        <f aca="false">INDEX(Table11[JK],MATCH(Table9[[#This Row],[Id_Daftar]],Table11[Id_Daftar],0))</f>
        <v>#N/A</v>
      </c>
      <c r="G207" s="73" t="e">
        <f aca="false">INDEX(Table11[Tanggal Lahir],MATCH(Table9[[#This Row],[Id_Daftar]],Table11[Id_Daftar],0))</f>
        <v>#N/A</v>
      </c>
      <c r="H207" s="72" t="e">
        <f aca="false">IF(LEN(DAY(G207))=1,CONCATENATE("0",DAY(G207)),DAY(G207))&amp;IF(LEN(MONTH(G207))=1,CONCATENATE("0",MONTH(G207)),MONTH(G207))&amp;RIGHT(YEAR(G207),2)</f>
        <v>#N/A</v>
      </c>
      <c r="I207" s="74" t="e">
        <f aca="false">COUNTIF(Table9[Kode Ttl],Table9[[#This Row],[Kode Ttl]])</f>
        <v>#N/A</v>
      </c>
      <c r="J207" s="75"/>
      <c r="K207" s="76"/>
      <c r="L207" s="77" t="str">
        <f aca="false">IF(ISBLANK(Table9[[#This Row],[Kelas]]),"mhon isi kelas masuk",2&amp;2122&amp;TEXT(Table9[[#This Row],[Kelas]],"00")&amp;IF(F207="laki-laki",1,IF(F207="perempuan",2,"errorr"))&amp;TEXT(A207,"000"))</f>
        <v>mhon isi kelas masuk</v>
      </c>
      <c r="M207" s="71" t="e">
        <f aca="false">H207&amp;3&amp;TEXT(J207,"00")&amp;1</f>
        <v>#N/A</v>
      </c>
      <c r="N207" s="71" t="e">
        <f aca="false">H207&amp;3&amp;TEXT(J207,"00")&amp;2</f>
        <v>#N/A</v>
      </c>
      <c r="O207" s="71" t="e">
        <f aca="false">LOWER(Table9[[#This Row],[Nama Panggilan]]&amp;Table9[[#This Row],[NIPD]])&amp;"@sekolahauliya.sch.id"</f>
        <v>#N/A</v>
      </c>
      <c r="P207" s="78"/>
    </row>
    <row r="208" customFormat="false" ht="15" hidden="false" customHeight="false" outlineLevel="0" collapsed="false">
      <c r="A208" s="10" t="str">
        <f aca="false">IF(B208="","",COUNTA($B$2:B208))</f>
        <v/>
      </c>
      <c r="B208" s="62"/>
      <c r="C208" s="70" t="e">
        <f aca="false">INDEX(Table11[Nama],MATCH(Table9[[#This Row],[Id_Daftar]],Table11[Id_Daftar],0))</f>
        <v>#N/A</v>
      </c>
      <c r="D208" s="71" t="e">
        <f aca="false">INDEX(Table11[Nama Panggilan],MATCH(Table9[[#This Row],[Id_Daftar]],Table11[Id_Daftar],0))</f>
        <v>#N/A</v>
      </c>
      <c r="E208" s="71" t="e">
        <f aca="false">INDEX(Table11[Tahun Ajaran],MATCH(Table9[[#This Row],[Id_Daftar]],Table11[Id_Daftar],0))</f>
        <v>#N/A</v>
      </c>
      <c r="F208" s="72" t="e">
        <f aca="false">INDEX(Table11[JK],MATCH(Table9[[#This Row],[Id_Daftar]],Table11[Id_Daftar],0))</f>
        <v>#N/A</v>
      </c>
      <c r="G208" s="73" t="e">
        <f aca="false">INDEX(Table11[Tanggal Lahir],MATCH(Table9[[#This Row],[Id_Daftar]],Table11[Id_Daftar],0))</f>
        <v>#N/A</v>
      </c>
      <c r="H208" s="72" t="e">
        <f aca="false">IF(LEN(DAY(G208))=1,CONCATENATE("0",DAY(G208)),DAY(G208))&amp;IF(LEN(MONTH(G208))=1,CONCATENATE("0",MONTH(G208)),MONTH(G208))&amp;RIGHT(YEAR(G208),2)</f>
        <v>#N/A</v>
      </c>
      <c r="I208" s="74" t="e">
        <f aca="false">COUNTIF(Table9[Kode Ttl],Table9[[#This Row],[Kode Ttl]])</f>
        <v>#N/A</v>
      </c>
      <c r="J208" s="75"/>
      <c r="K208" s="76"/>
      <c r="L208" s="77" t="str">
        <f aca="false">IF(ISBLANK(Table9[[#This Row],[Kelas]]),"mhon isi kelas masuk",2&amp;2122&amp;TEXT(Table9[[#This Row],[Kelas]],"00")&amp;IF(F208="laki-laki",1,IF(F208="perempuan",2,"errorr"))&amp;TEXT(A208,"000"))</f>
        <v>mhon isi kelas masuk</v>
      </c>
      <c r="M208" s="71" t="e">
        <f aca="false">H208&amp;3&amp;TEXT(J208,"00")&amp;1</f>
        <v>#N/A</v>
      </c>
      <c r="N208" s="71" t="e">
        <f aca="false">H208&amp;3&amp;TEXT(J208,"00")&amp;2</f>
        <v>#N/A</v>
      </c>
      <c r="O208" s="71" t="e">
        <f aca="false">LOWER(Table9[[#This Row],[Nama Panggilan]]&amp;Table9[[#This Row],[NIPD]])&amp;"@sekolahauliya.sch.id"</f>
        <v>#N/A</v>
      </c>
      <c r="P208" s="78"/>
    </row>
    <row r="209" customFormat="false" ht="15" hidden="false" customHeight="false" outlineLevel="0" collapsed="false">
      <c r="A209" s="10" t="str">
        <f aca="false">IF(B209="","",COUNTA($B$2:B209))</f>
        <v/>
      </c>
      <c r="B209" s="62"/>
      <c r="C209" s="70" t="e">
        <f aca="false">INDEX(Table11[Nama],MATCH(Table9[[#This Row],[Id_Daftar]],Table11[Id_Daftar],0))</f>
        <v>#N/A</v>
      </c>
      <c r="D209" s="71" t="e">
        <f aca="false">INDEX(Table11[Nama Panggilan],MATCH(Table9[[#This Row],[Id_Daftar]],Table11[Id_Daftar],0))</f>
        <v>#N/A</v>
      </c>
      <c r="E209" s="71" t="e">
        <f aca="false">INDEX(Table11[Tahun Ajaran],MATCH(Table9[[#This Row],[Id_Daftar]],Table11[Id_Daftar],0))</f>
        <v>#N/A</v>
      </c>
      <c r="F209" s="72" t="e">
        <f aca="false">INDEX(Table11[JK],MATCH(Table9[[#This Row],[Id_Daftar]],Table11[Id_Daftar],0))</f>
        <v>#N/A</v>
      </c>
      <c r="G209" s="73" t="e">
        <f aca="false">INDEX(Table11[Tanggal Lahir],MATCH(Table9[[#This Row],[Id_Daftar]],Table11[Id_Daftar],0))</f>
        <v>#N/A</v>
      </c>
      <c r="H209" s="72" t="e">
        <f aca="false">IF(LEN(DAY(G209))=1,CONCATENATE("0",DAY(G209)),DAY(G209))&amp;IF(LEN(MONTH(G209))=1,CONCATENATE("0",MONTH(G209)),MONTH(G209))&amp;RIGHT(YEAR(G209),2)</f>
        <v>#N/A</v>
      </c>
      <c r="I209" s="74" t="e">
        <f aca="false">COUNTIF(Table9[Kode Ttl],Table9[[#This Row],[Kode Ttl]])</f>
        <v>#N/A</v>
      </c>
      <c r="J209" s="75"/>
      <c r="K209" s="76"/>
      <c r="L209" s="77" t="str">
        <f aca="false">IF(ISBLANK(Table9[[#This Row],[Kelas]]),"mhon isi kelas masuk",2&amp;2122&amp;TEXT(Table9[[#This Row],[Kelas]],"00")&amp;IF(F209="laki-laki",1,IF(F209="perempuan",2,"errorr"))&amp;TEXT(A209,"000"))</f>
        <v>mhon isi kelas masuk</v>
      </c>
      <c r="M209" s="71" t="e">
        <f aca="false">H209&amp;3&amp;TEXT(J209,"00")&amp;1</f>
        <v>#N/A</v>
      </c>
      <c r="N209" s="71" t="e">
        <f aca="false">H209&amp;3&amp;TEXT(J209,"00")&amp;2</f>
        <v>#N/A</v>
      </c>
      <c r="O209" s="71" t="e">
        <f aca="false">LOWER(Table9[[#This Row],[Nama Panggilan]]&amp;Table9[[#This Row],[NIPD]])&amp;"@sekolahauliya.sch.id"</f>
        <v>#N/A</v>
      </c>
      <c r="P209" s="78"/>
    </row>
    <row r="210" customFormat="false" ht="15" hidden="false" customHeight="false" outlineLevel="0" collapsed="false">
      <c r="A210" s="10" t="str">
        <f aca="false">IF(B210="","",COUNTA($B$2:B210))</f>
        <v/>
      </c>
      <c r="B210" s="62"/>
      <c r="C210" s="70" t="e">
        <f aca="false">INDEX(Table11[Nama],MATCH(Table9[[#This Row],[Id_Daftar]],Table11[Id_Daftar],0))</f>
        <v>#N/A</v>
      </c>
      <c r="D210" s="71" t="e">
        <f aca="false">INDEX(Table11[Nama Panggilan],MATCH(Table9[[#This Row],[Id_Daftar]],Table11[Id_Daftar],0))</f>
        <v>#N/A</v>
      </c>
      <c r="E210" s="71" t="e">
        <f aca="false">INDEX(Table11[Tahun Ajaran],MATCH(Table9[[#This Row],[Id_Daftar]],Table11[Id_Daftar],0))</f>
        <v>#N/A</v>
      </c>
      <c r="F210" s="72" t="e">
        <f aca="false">INDEX(Table11[JK],MATCH(Table9[[#This Row],[Id_Daftar]],Table11[Id_Daftar],0))</f>
        <v>#N/A</v>
      </c>
      <c r="G210" s="73" t="e">
        <f aca="false">INDEX(Table11[Tanggal Lahir],MATCH(Table9[[#This Row],[Id_Daftar]],Table11[Id_Daftar],0))</f>
        <v>#N/A</v>
      </c>
      <c r="H210" s="72" t="e">
        <f aca="false">IF(LEN(DAY(G210))=1,CONCATENATE("0",DAY(G210)),DAY(G210))&amp;IF(LEN(MONTH(G210))=1,CONCATENATE("0",MONTH(G210)),MONTH(G210))&amp;RIGHT(YEAR(G210),2)</f>
        <v>#N/A</v>
      </c>
      <c r="I210" s="74" t="e">
        <f aca="false">COUNTIF(Table9[Kode Ttl],Table9[[#This Row],[Kode Ttl]])</f>
        <v>#N/A</v>
      </c>
      <c r="J210" s="75"/>
      <c r="K210" s="76"/>
      <c r="L210" s="77" t="str">
        <f aca="false">IF(ISBLANK(Table9[[#This Row],[Kelas]]),"mhon isi kelas masuk",2&amp;2122&amp;TEXT(Table9[[#This Row],[Kelas]],"00")&amp;IF(F210="laki-laki",1,IF(F210="perempuan",2,"errorr"))&amp;TEXT(A210,"000"))</f>
        <v>mhon isi kelas masuk</v>
      </c>
      <c r="M210" s="71" t="e">
        <f aca="false">H210&amp;3&amp;TEXT(J210,"00")&amp;1</f>
        <v>#N/A</v>
      </c>
      <c r="N210" s="71" t="e">
        <f aca="false">H210&amp;3&amp;TEXT(J210,"00")&amp;2</f>
        <v>#N/A</v>
      </c>
      <c r="O210" s="71" t="e">
        <f aca="false">LOWER(Table9[[#This Row],[Nama Panggilan]]&amp;Table9[[#This Row],[NIPD]])&amp;"@sekolahauliya.sch.id"</f>
        <v>#N/A</v>
      </c>
      <c r="P210" s="78"/>
    </row>
    <row r="211" customFormat="false" ht="15" hidden="false" customHeight="false" outlineLevel="0" collapsed="false">
      <c r="A211" s="10" t="str">
        <f aca="false">IF(B211="","",COUNTA($B$2:B211))</f>
        <v/>
      </c>
      <c r="B211" s="62"/>
      <c r="C211" s="70" t="e">
        <f aca="false">INDEX(Table11[Nama],MATCH(Table9[[#This Row],[Id_Daftar]],Table11[Id_Daftar],0))</f>
        <v>#N/A</v>
      </c>
      <c r="D211" s="71" t="e">
        <f aca="false">INDEX(Table11[Nama Panggilan],MATCH(Table9[[#This Row],[Id_Daftar]],Table11[Id_Daftar],0))</f>
        <v>#N/A</v>
      </c>
      <c r="E211" s="71" t="e">
        <f aca="false">INDEX(Table11[Tahun Ajaran],MATCH(Table9[[#This Row],[Id_Daftar]],Table11[Id_Daftar],0))</f>
        <v>#N/A</v>
      </c>
      <c r="F211" s="72" t="e">
        <f aca="false">INDEX(Table11[JK],MATCH(Table9[[#This Row],[Id_Daftar]],Table11[Id_Daftar],0))</f>
        <v>#N/A</v>
      </c>
      <c r="G211" s="73" t="e">
        <f aca="false">INDEX(Table11[Tanggal Lahir],MATCH(Table9[[#This Row],[Id_Daftar]],Table11[Id_Daftar],0))</f>
        <v>#N/A</v>
      </c>
      <c r="H211" s="72" t="e">
        <f aca="false">IF(LEN(DAY(G211))=1,CONCATENATE("0",DAY(G211)),DAY(G211))&amp;IF(LEN(MONTH(G211))=1,CONCATENATE("0",MONTH(G211)),MONTH(G211))&amp;RIGHT(YEAR(G211),2)</f>
        <v>#N/A</v>
      </c>
      <c r="I211" s="74" t="e">
        <f aca="false">COUNTIF(Table9[Kode Ttl],Table9[[#This Row],[Kode Ttl]])</f>
        <v>#N/A</v>
      </c>
      <c r="J211" s="75"/>
      <c r="K211" s="76"/>
      <c r="L211" s="77" t="str">
        <f aca="false">IF(ISBLANK(Table9[[#This Row],[Kelas]]),"mhon isi kelas masuk",2&amp;2122&amp;TEXT(Table9[[#This Row],[Kelas]],"00")&amp;IF(F211="laki-laki",1,IF(F211="perempuan",2,"errorr"))&amp;TEXT(A211,"000"))</f>
        <v>mhon isi kelas masuk</v>
      </c>
      <c r="M211" s="71" t="e">
        <f aca="false">H211&amp;3&amp;TEXT(J211,"00")&amp;1</f>
        <v>#N/A</v>
      </c>
      <c r="N211" s="71" t="e">
        <f aca="false">H211&amp;3&amp;TEXT(J211,"00")&amp;2</f>
        <v>#N/A</v>
      </c>
      <c r="O211" s="71" t="e">
        <f aca="false">LOWER(Table9[[#This Row],[Nama Panggilan]]&amp;Table9[[#This Row],[NIPD]])&amp;"@sekolahauliya.sch.id"</f>
        <v>#N/A</v>
      </c>
      <c r="P211" s="78"/>
    </row>
    <row r="212" customFormat="false" ht="15" hidden="false" customHeight="false" outlineLevel="0" collapsed="false">
      <c r="A212" s="10" t="str">
        <f aca="false">IF(B212="","",COUNTA($B$2:B212))</f>
        <v/>
      </c>
      <c r="B212" s="62"/>
      <c r="C212" s="70" t="e">
        <f aca="false">INDEX(Table11[Nama],MATCH(Table9[[#This Row],[Id_Daftar]],Table11[Id_Daftar],0))</f>
        <v>#N/A</v>
      </c>
      <c r="D212" s="71" t="e">
        <f aca="false">INDEX(Table11[Nama Panggilan],MATCH(Table9[[#This Row],[Id_Daftar]],Table11[Id_Daftar],0))</f>
        <v>#N/A</v>
      </c>
      <c r="E212" s="71" t="e">
        <f aca="false">INDEX(Table11[Tahun Ajaran],MATCH(Table9[[#This Row],[Id_Daftar]],Table11[Id_Daftar],0))</f>
        <v>#N/A</v>
      </c>
      <c r="F212" s="72" t="e">
        <f aca="false">INDEX(Table11[JK],MATCH(Table9[[#This Row],[Id_Daftar]],Table11[Id_Daftar],0))</f>
        <v>#N/A</v>
      </c>
      <c r="G212" s="73" t="e">
        <f aca="false">INDEX(Table11[Tanggal Lahir],MATCH(Table9[[#This Row],[Id_Daftar]],Table11[Id_Daftar],0))</f>
        <v>#N/A</v>
      </c>
      <c r="H212" s="72" t="e">
        <f aca="false">IF(LEN(DAY(G212))=1,CONCATENATE("0",DAY(G212)),DAY(G212))&amp;IF(LEN(MONTH(G212))=1,CONCATENATE("0",MONTH(G212)),MONTH(G212))&amp;RIGHT(YEAR(G212),2)</f>
        <v>#N/A</v>
      </c>
      <c r="I212" s="74" t="e">
        <f aca="false">COUNTIF(Table9[Kode Ttl],Table9[[#This Row],[Kode Ttl]])</f>
        <v>#N/A</v>
      </c>
      <c r="J212" s="75"/>
      <c r="K212" s="76"/>
      <c r="L212" s="77" t="str">
        <f aca="false">IF(ISBLANK(Table9[[#This Row],[Kelas]]),"mhon isi kelas masuk",2&amp;2122&amp;TEXT(Table9[[#This Row],[Kelas]],"00")&amp;IF(F212="laki-laki",1,IF(F212="perempuan",2,"errorr"))&amp;TEXT(A212,"000"))</f>
        <v>mhon isi kelas masuk</v>
      </c>
      <c r="M212" s="71" t="e">
        <f aca="false">H212&amp;3&amp;TEXT(J212,"00")&amp;1</f>
        <v>#N/A</v>
      </c>
      <c r="N212" s="71" t="e">
        <f aca="false">H212&amp;3&amp;TEXT(J212,"00")&amp;2</f>
        <v>#N/A</v>
      </c>
      <c r="O212" s="71" t="e">
        <f aca="false">LOWER(Table9[[#This Row],[Nama Panggilan]]&amp;Table9[[#This Row],[NIPD]])&amp;"@sekolahauliya.sch.id"</f>
        <v>#N/A</v>
      </c>
      <c r="P212" s="78"/>
    </row>
    <row r="213" customFormat="false" ht="15" hidden="false" customHeight="false" outlineLevel="0" collapsed="false">
      <c r="A213" s="10" t="str">
        <f aca="false">IF(B213="","",COUNTA($B$2:B213))</f>
        <v/>
      </c>
      <c r="B213" s="62"/>
      <c r="C213" s="70" t="e">
        <f aca="false">INDEX(Table11[Nama],MATCH(Table9[[#This Row],[Id_Daftar]],Table11[Id_Daftar],0))</f>
        <v>#N/A</v>
      </c>
      <c r="D213" s="71" t="e">
        <f aca="false">INDEX(Table11[Nama Panggilan],MATCH(Table9[[#This Row],[Id_Daftar]],Table11[Id_Daftar],0))</f>
        <v>#N/A</v>
      </c>
      <c r="E213" s="71" t="e">
        <f aca="false">INDEX(Table11[Tahun Ajaran],MATCH(Table9[[#This Row],[Id_Daftar]],Table11[Id_Daftar],0))</f>
        <v>#N/A</v>
      </c>
      <c r="F213" s="72" t="e">
        <f aca="false">INDEX(Table11[JK],MATCH(Table9[[#This Row],[Id_Daftar]],Table11[Id_Daftar],0))</f>
        <v>#N/A</v>
      </c>
      <c r="G213" s="73" t="e">
        <f aca="false">INDEX(Table11[Tanggal Lahir],MATCH(Table9[[#This Row],[Id_Daftar]],Table11[Id_Daftar],0))</f>
        <v>#N/A</v>
      </c>
      <c r="H213" s="72" t="e">
        <f aca="false">IF(LEN(DAY(G213))=1,CONCATENATE("0",DAY(G213)),DAY(G213))&amp;IF(LEN(MONTH(G213))=1,CONCATENATE("0",MONTH(G213)),MONTH(G213))&amp;RIGHT(YEAR(G213),2)</f>
        <v>#N/A</v>
      </c>
      <c r="I213" s="74" t="e">
        <f aca="false">COUNTIF(Table9[Kode Ttl],Table9[[#This Row],[Kode Ttl]])</f>
        <v>#N/A</v>
      </c>
      <c r="J213" s="75"/>
      <c r="K213" s="76"/>
      <c r="L213" s="77" t="str">
        <f aca="false">IF(ISBLANK(Table9[[#This Row],[Kelas]]),"mhon isi kelas masuk",2&amp;2122&amp;TEXT(Table9[[#This Row],[Kelas]],"00")&amp;IF(F213="laki-laki",1,IF(F213="perempuan",2,"errorr"))&amp;TEXT(A213,"000"))</f>
        <v>mhon isi kelas masuk</v>
      </c>
      <c r="M213" s="71" t="e">
        <f aca="false">H213&amp;3&amp;TEXT(J213,"00")&amp;1</f>
        <v>#N/A</v>
      </c>
      <c r="N213" s="71" t="e">
        <f aca="false">H213&amp;3&amp;TEXT(J213,"00")&amp;2</f>
        <v>#N/A</v>
      </c>
      <c r="O213" s="71" t="e">
        <f aca="false">LOWER(Table9[[#This Row],[Nama Panggilan]]&amp;Table9[[#This Row],[NIPD]])&amp;"@sekolahauliya.sch.id"</f>
        <v>#N/A</v>
      </c>
      <c r="P213" s="78"/>
    </row>
    <row r="214" customFormat="false" ht="15" hidden="false" customHeight="false" outlineLevel="0" collapsed="false">
      <c r="A214" s="10" t="str">
        <f aca="false">IF(B214="","",COUNTA($B$2:B214))</f>
        <v/>
      </c>
      <c r="B214" s="62"/>
      <c r="C214" s="70" t="e">
        <f aca="false">INDEX(Table11[Nama],MATCH(Table9[[#This Row],[Id_Daftar]],Table11[Id_Daftar],0))</f>
        <v>#N/A</v>
      </c>
      <c r="D214" s="71" t="e">
        <f aca="false">INDEX(Table11[Nama Panggilan],MATCH(Table9[[#This Row],[Id_Daftar]],Table11[Id_Daftar],0))</f>
        <v>#N/A</v>
      </c>
      <c r="E214" s="71" t="e">
        <f aca="false">INDEX(Table11[Tahun Ajaran],MATCH(Table9[[#This Row],[Id_Daftar]],Table11[Id_Daftar],0))</f>
        <v>#N/A</v>
      </c>
      <c r="F214" s="72" t="e">
        <f aca="false">INDEX(Table11[JK],MATCH(Table9[[#This Row],[Id_Daftar]],Table11[Id_Daftar],0))</f>
        <v>#N/A</v>
      </c>
      <c r="G214" s="73" t="e">
        <f aca="false">INDEX(Table11[Tanggal Lahir],MATCH(Table9[[#This Row],[Id_Daftar]],Table11[Id_Daftar],0))</f>
        <v>#N/A</v>
      </c>
      <c r="H214" s="72" t="e">
        <f aca="false">IF(LEN(DAY(G214))=1,CONCATENATE("0",DAY(G214)),DAY(G214))&amp;IF(LEN(MONTH(G214))=1,CONCATENATE("0",MONTH(G214)),MONTH(G214))&amp;RIGHT(YEAR(G214),2)</f>
        <v>#N/A</v>
      </c>
      <c r="I214" s="74" t="e">
        <f aca="false">COUNTIF(Table9[Kode Ttl],Table9[[#This Row],[Kode Ttl]])</f>
        <v>#N/A</v>
      </c>
      <c r="J214" s="75"/>
      <c r="K214" s="76"/>
      <c r="L214" s="77" t="str">
        <f aca="false">IF(ISBLANK(Table9[[#This Row],[Kelas]]),"mhon isi kelas masuk",2&amp;2122&amp;TEXT(Table9[[#This Row],[Kelas]],"00")&amp;IF(F214="laki-laki",1,IF(F214="perempuan",2,"errorr"))&amp;TEXT(A214,"000"))</f>
        <v>mhon isi kelas masuk</v>
      </c>
      <c r="M214" s="71" t="e">
        <f aca="false">H214&amp;3&amp;TEXT(J214,"00")&amp;1</f>
        <v>#N/A</v>
      </c>
      <c r="N214" s="71" t="e">
        <f aca="false">H214&amp;3&amp;TEXT(J214,"00")&amp;2</f>
        <v>#N/A</v>
      </c>
      <c r="O214" s="71" t="e">
        <f aca="false">LOWER(Table9[[#This Row],[Nama Panggilan]]&amp;Table9[[#This Row],[NIPD]])&amp;"@sekolahauliya.sch.id"</f>
        <v>#N/A</v>
      </c>
      <c r="P214" s="78"/>
    </row>
    <row r="215" customFormat="false" ht="15" hidden="false" customHeight="false" outlineLevel="0" collapsed="false">
      <c r="A215" s="10" t="str">
        <f aca="false">IF(B215="","",COUNTA($B$2:B215))</f>
        <v/>
      </c>
      <c r="B215" s="62"/>
      <c r="C215" s="70" t="e">
        <f aca="false">INDEX(Table11[Nama],MATCH(Table9[[#This Row],[Id_Daftar]],Table11[Id_Daftar],0))</f>
        <v>#N/A</v>
      </c>
      <c r="D215" s="71" t="e">
        <f aca="false">INDEX(Table11[Nama Panggilan],MATCH(Table9[[#This Row],[Id_Daftar]],Table11[Id_Daftar],0))</f>
        <v>#N/A</v>
      </c>
      <c r="E215" s="71" t="e">
        <f aca="false">INDEX(Table11[Tahun Ajaran],MATCH(Table9[[#This Row],[Id_Daftar]],Table11[Id_Daftar],0))</f>
        <v>#N/A</v>
      </c>
      <c r="F215" s="72" t="e">
        <f aca="false">INDEX(Table11[JK],MATCH(Table9[[#This Row],[Id_Daftar]],Table11[Id_Daftar],0))</f>
        <v>#N/A</v>
      </c>
      <c r="G215" s="73" t="e">
        <f aca="false">INDEX(Table11[Tanggal Lahir],MATCH(Table9[[#This Row],[Id_Daftar]],Table11[Id_Daftar],0))</f>
        <v>#N/A</v>
      </c>
      <c r="H215" s="72" t="e">
        <f aca="false">IF(LEN(DAY(G215))=1,CONCATENATE("0",DAY(G215)),DAY(G215))&amp;IF(LEN(MONTH(G215))=1,CONCATENATE("0",MONTH(G215)),MONTH(G215))&amp;RIGHT(YEAR(G215),2)</f>
        <v>#N/A</v>
      </c>
      <c r="I215" s="74" t="e">
        <f aca="false">COUNTIF(Table9[Kode Ttl],Table9[[#This Row],[Kode Ttl]])</f>
        <v>#N/A</v>
      </c>
      <c r="J215" s="75"/>
      <c r="K215" s="76"/>
      <c r="L215" s="77" t="str">
        <f aca="false">IF(ISBLANK(Table9[[#This Row],[Kelas]]),"mhon isi kelas masuk",2&amp;2122&amp;TEXT(Table9[[#This Row],[Kelas]],"00")&amp;IF(F215="laki-laki",1,IF(F215="perempuan",2,"errorr"))&amp;TEXT(A215,"000"))</f>
        <v>mhon isi kelas masuk</v>
      </c>
      <c r="M215" s="71" t="e">
        <f aca="false">H215&amp;3&amp;TEXT(J215,"00")&amp;1</f>
        <v>#N/A</v>
      </c>
      <c r="N215" s="71" t="e">
        <f aca="false">H215&amp;3&amp;TEXT(J215,"00")&amp;2</f>
        <v>#N/A</v>
      </c>
      <c r="O215" s="71" t="e">
        <f aca="false">LOWER(Table9[[#This Row],[Nama Panggilan]]&amp;Table9[[#This Row],[NIPD]])&amp;"@sekolahauliya.sch.id"</f>
        <v>#N/A</v>
      </c>
      <c r="P215" s="78"/>
    </row>
    <row r="216" customFormat="false" ht="15" hidden="false" customHeight="false" outlineLevel="0" collapsed="false">
      <c r="A216" s="10" t="str">
        <f aca="false">IF(B216="","",COUNTA($B$2:B216))</f>
        <v/>
      </c>
      <c r="B216" s="62"/>
      <c r="C216" s="70" t="e">
        <f aca="false">INDEX(Table11[Nama],MATCH(Table9[[#This Row],[Id_Daftar]],Table11[Id_Daftar],0))</f>
        <v>#N/A</v>
      </c>
      <c r="D216" s="71" t="e">
        <f aca="false">INDEX(Table11[Nama Panggilan],MATCH(Table9[[#This Row],[Id_Daftar]],Table11[Id_Daftar],0))</f>
        <v>#N/A</v>
      </c>
      <c r="E216" s="71" t="e">
        <f aca="false">INDEX(Table11[Tahun Ajaran],MATCH(Table9[[#This Row],[Id_Daftar]],Table11[Id_Daftar],0))</f>
        <v>#N/A</v>
      </c>
      <c r="F216" s="72" t="e">
        <f aca="false">INDEX(Table11[JK],MATCH(Table9[[#This Row],[Id_Daftar]],Table11[Id_Daftar],0))</f>
        <v>#N/A</v>
      </c>
      <c r="G216" s="73" t="e">
        <f aca="false">INDEX(Table11[Tanggal Lahir],MATCH(Table9[[#This Row],[Id_Daftar]],Table11[Id_Daftar],0))</f>
        <v>#N/A</v>
      </c>
      <c r="H216" s="72" t="e">
        <f aca="false">IF(LEN(DAY(G216))=1,CONCATENATE("0",DAY(G216)),DAY(G216))&amp;IF(LEN(MONTH(G216))=1,CONCATENATE("0",MONTH(G216)),MONTH(G216))&amp;RIGHT(YEAR(G216),2)</f>
        <v>#N/A</v>
      </c>
      <c r="I216" s="74" t="e">
        <f aca="false">COUNTIF(Table9[Kode Ttl],Table9[[#This Row],[Kode Ttl]])</f>
        <v>#N/A</v>
      </c>
      <c r="J216" s="75"/>
      <c r="K216" s="76"/>
      <c r="L216" s="77" t="str">
        <f aca="false">IF(ISBLANK(Table9[[#This Row],[Kelas]]),"mhon isi kelas masuk",2&amp;2122&amp;TEXT(Table9[[#This Row],[Kelas]],"00")&amp;IF(F216="laki-laki",1,IF(F216="perempuan",2,"errorr"))&amp;TEXT(A216,"000"))</f>
        <v>mhon isi kelas masuk</v>
      </c>
      <c r="M216" s="71" t="e">
        <f aca="false">H216&amp;3&amp;TEXT(J216,"00")&amp;1</f>
        <v>#N/A</v>
      </c>
      <c r="N216" s="71" t="e">
        <f aca="false">H216&amp;3&amp;TEXT(J216,"00")&amp;2</f>
        <v>#N/A</v>
      </c>
      <c r="O216" s="71" t="e">
        <f aca="false">LOWER(Table9[[#This Row],[Nama Panggilan]]&amp;Table9[[#This Row],[NIPD]])&amp;"@sekolahauliya.sch.id"</f>
        <v>#N/A</v>
      </c>
      <c r="P216" s="78"/>
    </row>
    <row r="217" customFormat="false" ht="15" hidden="false" customHeight="false" outlineLevel="0" collapsed="false">
      <c r="A217" s="10" t="str">
        <f aca="false">IF(B217="","",COUNTA($B$2:B217))</f>
        <v/>
      </c>
      <c r="B217" s="62"/>
      <c r="C217" s="70" t="e">
        <f aca="false">INDEX(Table11[Nama],MATCH(Table9[[#This Row],[Id_Daftar]],Table11[Id_Daftar],0))</f>
        <v>#N/A</v>
      </c>
      <c r="D217" s="71" t="e">
        <f aca="false">INDEX(Table11[Nama Panggilan],MATCH(Table9[[#This Row],[Id_Daftar]],Table11[Id_Daftar],0))</f>
        <v>#N/A</v>
      </c>
      <c r="E217" s="71" t="e">
        <f aca="false">INDEX(Table11[Tahun Ajaran],MATCH(Table9[[#This Row],[Id_Daftar]],Table11[Id_Daftar],0))</f>
        <v>#N/A</v>
      </c>
      <c r="F217" s="72" t="e">
        <f aca="false">INDEX(Table11[JK],MATCH(Table9[[#This Row],[Id_Daftar]],Table11[Id_Daftar],0))</f>
        <v>#N/A</v>
      </c>
      <c r="G217" s="73" t="e">
        <f aca="false">INDEX(Table11[Tanggal Lahir],MATCH(Table9[[#This Row],[Id_Daftar]],Table11[Id_Daftar],0))</f>
        <v>#N/A</v>
      </c>
      <c r="H217" s="72" t="e">
        <f aca="false">IF(LEN(DAY(G217))=1,CONCATENATE("0",DAY(G217)),DAY(G217))&amp;IF(LEN(MONTH(G217))=1,CONCATENATE("0",MONTH(G217)),MONTH(G217))&amp;RIGHT(YEAR(G217),2)</f>
        <v>#N/A</v>
      </c>
      <c r="I217" s="74" t="e">
        <f aca="false">COUNTIF(Table9[Kode Ttl],Table9[[#This Row],[Kode Ttl]])</f>
        <v>#N/A</v>
      </c>
      <c r="J217" s="75"/>
      <c r="K217" s="76"/>
      <c r="L217" s="77" t="str">
        <f aca="false">IF(ISBLANK(Table9[[#This Row],[Kelas]]),"mhon isi kelas masuk",2&amp;2122&amp;TEXT(Table9[[#This Row],[Kelas]],"00")&amp;IF(F217="laki-laki",1,IF(F217="perempuan",2,"errorr"))&amp;TEXT(A217,"000"))</f>
        <v>mhon isi kelas masuk</v>
      </c>
      <c r="M217" s="71" t="e">
        <f aca="false">H217&amp;3&amp;TEXT(J217,"00")&amp;1</f>
        <v>#N/A</v>
      </c>
      <c r="N217" s="71" t="e">
        <f aca="false">H217&amp;3&amp;TEXT(J217,"00")&amp;2</f>
        <v>#N/A</v>
      </c>
      <c r="O217" s="71" t="e">
        <f aca="false">LOWER(Table9[[#This Row],[Nama Panggilan]]&amp;Table9[[#This Row],[NIPD]])&amp;"@sekolahauliya.sch.id"</f>
        <v>#N/A</v>
      </c>
      <c r="P217" s="78"/>
    </row>
    <row r="218" customFormat="false" ht="15" hidden="false" customHeight="false" outlineLevel="0" collapsed="false">
      <c r="A218" s="10" t="str">
        <f aca="false">IF(B218="","",COUNTA($B$2:B218))</f>
        <v/>
      </c>
      <c r="B218" s="62"/>
      <c r="C218" s="70" t="e">
        <f aca="false">INDEX(Table11[Nama],MATCH(Table9[[#This Row],[Id_Daftar]],Table11[Id_Daftar],0))</f>
        <v>#N/A</v>
      </c>
      <c r="D218" s="71" t="e">
        <f aca="false">INDEX(Table11[Nama Panggilan],MATCH(Table9[[#This Row],[Id_Daftar]],Table11[Id_Daftar],0))</f>
        <v>#N/A</v>
      </c>
      <c r="E218" s="71" t="e">
        <f aca="false">INDEX(Table11[Tahun Ajaran],MATCH(Table9[[#This Row],[Id_Daftar]],Table11[Id_Daftar],0))</f>
        <v>#N/A</v>
      </c>
      <c r="F218" s="72" t="e">
        <f aca="false">INDEX(Table11[JK],MATCH(Table9[[#This Row],[Id_Daftar]],Table11[Id_Daftar],0))</f>
        <v>#N/A</v>
      </c>
      <c r="G218" s="73" t="e">
        <f aca="false">INDEX(Table11[Tanggal Lahir],MATCH(Table9[[#This Row],[Id_Daftar]],Table11[Id_Daftar],0))</f>
        <v>#N/A</v>
      </c>
      <c r="H218" s="72" t="e">
        <f aca="false">IF(LEN(DAY(G218))=1,CONCATENATE("0",DAY(G218)),DAY(G218))&amp;IF(LEN(MONTH(G218))=1,CONCATENATE("0",MONTH(G218)),MONTH(G218))&amp;RIGHT(YEAR(G218),2)</f>
        <v>#N/A</v>
      </c>
      <c r="I218" s="74" t="e">
        <f aca="false">COUNTIF(Table9[Kode Ttl],Table9[[#This Row],[Kode Ttl]])</f>
        <v>#N/A</v>
      </c>
      <c r="J218" s="75"/>
      <c r="K218" s="76"/>
      <c r="L218" s="77" t="str">
        <f aca="false">IF(ISBLANK(Table9[[#This Row],[Kelas]]),"mhon isi kelas masuk",2&amp;2122&amp;TEXT(Table9[[#This Row],[Kelas]],"00")&amp;IF(F218="laki-laki",1,IF(F218="perempuan",2,"errorr"))&amp;TEXT(A218,"000"))</f>
        <v>mhon isi kelas masuk</v>
      </c>
      <c r="M218" s="71" t="e">
        <f aca="false">H218&amp;3&amp;TEXT(J218,"00")&amp;1</f>
        <v>#N/A</v>
      </c>
      <c r="N218" s="71" t="e">
        <f aca="false">H218&amp;3&amp;TEXT(J218,"00")&amp;2</f>
        <v>#N/A</v>
      </c>
      <c r="O218" s="71" t="e">
        <f aca="false">LOWER(Table9[[#This Row],[Nama Panggilan]]&amp;Table9[[#This Row],[NIPD]])&amp;"@sekolahauliya.sch.id"</f>
        <v>#N/A</v>
      </c>
      <c r="P218" s="78"/>
    </row>
    <row r="219" customFormat="false" ht="15" hidden="false" customHeight="false" outlineLevel="0" collapsed="false">
      <c r="A219" s="10" t="str">
        <f aca="false">IF(B219="","",COUNTA($B$2:B219))</f>
        <v/>
      </c>
      <c r="B219" s="62"/>
      <c r="C219" s="70" t="e">
        <f aca="false">INDEX(Table11[Nama],MATCH(Table9[[#This Row],[Id_Daftar]],Table11[Id_Daftar],0))</f>
        <v>#N/A</v>
      </c>
      <c r="D219" s="71" t="e">
        <f aca="false">INDEX(Table11[Nama Panggilan],MATCH(Table9[[#This Row],[Id_Daftar]],Table11[Id_Daftar],0))</f>
        <v>#N/A</v>
      </c>
      <c r="E219" s="71" t="e">
        <f aca="false">INDEX(Table11[Tahun Ajaran],MATCH(Table9[[#This Row],[Id_Daftar]],Table11[Id_Daftar],0))</f>
        <v>#N/A</v>
      </c>
      <c r="F219" s="72" t="e">
        <f aca="false">INDEX(Table11[JK],MATCH(Table9[[#This Row],[Id_Daftar]],Table11[Id_Daftar],0))</f>
        <v>#N/A</v>
      </c>
      <c r="G219" s="73" t="e">
        <f aca="false">INDEX(Table11[Tanggal Lahir],MATCH(Table9[[#This Row],[Id_Daftar]],Table11[Id_Daftar],0))</f>
        <v>#N/A</v>
      </c>
      <c r="H219" s="72" t="e">
        <f aca="false">IF(LEN(DAY(G219))=1,CONCATENATE("0",DAY(G219)),DAY(G219))&amp;IF(LEN(MONTH(G219))=1,CONCATENATE("0",MONTH(G219)),MONTH(G219))&amp;RIGHT(YEAR(G219),2)</f>
        <v>#N/A</v>
      </c>
      <c r="I219" s="74" t="e">
        <f aca="false">COUNTIF(Table9[Kode Ttl],Table9[[#This Row],[Kode Ttl]])</f>
        <v>#N/A</v>
      </c>
      <c r="J219" s="75"/>
      <c r="K219" s="76"/>
      <c r="L219" s="77" t="str">
        <f aca="false">IF(ISBLANK(Table9[[#This Row],[Kelas]]),"mhon isi kelas masuk",2&amp;2122&amp;TEXT(Table9[[#This Row],[Kelas]],"00")&amp;IF(F219="laki-laki",1,IF(F219="perempuan",2,"errorr"))&amp;TEXT(A219,"000"))</f>
        <v>mhon isi kelas masuk</v>
      </c>
      <c r="M219" s="71" t="e">
        <f aca="false">H219&amp;3&amp;TEXT(J219,"00")&amp;1</f>
        <v>#N/A</v>
      </c>
      <c r="N219" s="71" t="e">
        <f aca="false">H219&amp;3&amp;TEXT(J219,"00")&amp;2</f>
        <v>#N/A</v>
      </c>
      <c r="O219" s="71" t="e">
        <f aca="false">LOWER(Table9[[#This Row],[Nama Panggilan]]&amp;Table9[[#This Row],[NIPD]])&amp;"@sekolahauliya.sch.id"</f>
        <v>#N/A</v>
      </c>
      <c r="P219" s="78"/>
    </row>
    <row r="220" customFormat="false" ht="15" hidden="false" customHeight="false" outlineLevel="0" collapsed="false">
      <c r="A220" s="10" t="str">
        <f aca="false">IF(B220="","",COUNTA($B$2:B220))</f>
        <v/>
      </c>
      <c r="B220" s="62"/>
      <c r="C220" s="70" t="e">
        <f aca="false">INDEX(Table11[Nama],MATCH(Table9[[#This Row],[Id_Daftar]],Table11[Id_Daftar],0))</f>
        <v>#N/A</v>
      </c>
      <c r="D220" s="71" t="e">
        <f aca="false">INDEX(Table11[Nama Panggilan],MATCH(Table9[[#This Row],[Id_Daftar]],Table11[Id_Daftar],0))</f>
        <v>#N/A</v>
      </c>
      <c r="E220" s="71" t="e">
        <f aca="false">INDEX(Table11[Tahun Ajaran],MATCH(Table9[[#This Row],[Id_Daftar]],Table11[Id_Daftar],0))</f>
        <v>#N/A</v>
      </c>
      <c r="F220" s="72" t="e">
        <f aca="false">INDEX(Table11[JK],MATCH(Table9[[#This Row],[Id_Daftar]],Table11[Id_Daftar],0))</f>
        <v>#N/A</v>
      </c>
      <c r="G220" s="73" t="e">
        <f aca="false">INDEX(Table11[Tanggal Lahir],MATCH(Table9[[#This Row],[Id_Daftar]],Table11[Id_Daftar],0))</f>
        <v>#N/A</v>
      </c>
      <c r="H220" s="72" t="e">
        <f aca="false">IF(LEN(DAY(G220))=1,CONCATENATE("0",DAY(G220)),DAY(G220))&amp;IF(LEN(MONTH(G220))=1,CONCATENATE("0",MONTH(G220)),MONTH(G220))&amp;RIGHT(YEAR(G220),2)</f>
        <v>#N/A</v>
      </c>
      <c r="I220" s="74" t="e">
        <f aca="false">COUNTIF(Table9[Kode Ttl],Table9[[#This Row],[Kode Ttl]])</f>
        <v>#N/A</v>
      </c>
      <c r="J220" s="75"/>
      <c r="K220" s="76"/>
      <c r="L220" s="77" t="str">
        <f aca="false">IF(ISBLANK(Table9[[#This Row],[Kelas]]),"mhon isi kelas masuk",2&amp;2122&amp;TEXT(Table9[[#This Row],[Kelas]],"00")&amp;IF(F220="laki-laki",1,IF(F220="perempuan",2,"errorr"))&amp;TEXT(A220,"000"))</f>
        <v>mhon isi kelas masuk</v>
      </c>
      <c r="M220" s="71" t="e">
        <f aca="false">H220&amp;3&amp;TEXT(J220,"00")&amp;1</f>
        <v>#N/A</v>
      </c>
      <c r="N220" s="71" t="e">
        <f aca="false">H220&amp;3&amp;TEXT(J220,"00")&amp;2</f>
        <v>#N/A</v>
      </c>
      <c r="O220" s="71" t="e">
        <f aca="false">LOWER(Table9[[#This Row],[Nama Panggilan]]&amp;Table9[[#This Row],[NIPD]])&amp;"@sekolahauliya.sch.id"</f>
        <v>#N/A</v>
      </c>
      <c r="P220" s="78"/>
    </row>
    <row r="221" customFormat="false" ht="15" hidden="false" customHeight="false" outlineLevel="0" collapsed="false">
      <c r="A221" s="10" t="str">
        <f aca="false">IF(B221="","",COUNTA($B$2:B221))</f>
        <v/>
      </c>
      <c r="B221" s="62"/>
      <c r="C221" s="70" t="e">
        <f aca="false">INDEX(Table11[Nama],MATCH(Table9[[#This Row],[Id_Daftar]],Table11[Id_Daftar],0))</f>
        <v>#N/A</v>
      </c>
      <c r="D221" s="71" t="e">
        <f aca="false">INDEX(Table11[Nama Panggilan],MATCH(Table9[[#This Row],[Id_Daftar]],Table11[Id_Daftar],0))</f>
        <v>#N/A</v>
      </c>
      <c r="E221" s="71" t="e">
        <f aca="false">INDEX(Table11[Tahun Ajaran],MATCH(Table9[[#This Row],[Id_Daftar]],Table11[Id_Daftar],0))</f>
        <v>#N/A</v>
      </c>
      <c r="F221" s="72" t="e">
        <f aca="false">INDEX(Table11[JK],MATCH(Table9[[#This Row],[Id_Daftar]],Table11[Id_Daftar],0))</f>
        <v>#N/A</v>
      </c>
      <c r="G221" s="73" t="e">
        <f aca="false">INDEX(Table11[Tanggal Lahir],MATCH(Table9[[#This Row],[Id_Daftar]],Table11[Id_Daftar],0))</f>
        <v>#N/A</v>
      </c>
      <c r="H221" s="72" t="e">
        <f aca="false">IF(LEN(DAY(G221))=1,CONCATENATE("0",DAY(G221)),DAY(G221))&amp;IF(LEN(MONTH(G221))=1,CONCATENATE("0",MONTH(G221)),MONTH(G221))&amp;RIGHT(YEAR(G221),2)</f>
        <v>#N/A</v>
      </c>
      <c r="I221" s="74" t="e">
        <f aca="false">COUNTIF(Table9[Kode Ttl],Table9[[#This Row],[Kode Ttl]])</f>
        <v>#N/A</v>
      </c>
      <c r="J221" s="75"/>
      <c r="K221" s="76"/>
      <c r="L221" s="77" t="str">
        <f aca="false">IF(ISBLANK(Table9[[#This Row],[Kelas]]),"mhon isi kelas masuk",2&amp;2122&amp;TEXT(Table9[[#This Row],[Kelas]],"00")&amp;IF(F221="laki-laki",1,IF(F221="perempuan",2,"errorr"))&amp;TEXT(A221,"000"))</f>
        <v>mhon isi kelas masuk</v>
      </c>
      <c r="M221" s="71" t="e">
        <f aca="false">H221&amp;3&amp;TEXT(J221,"00")&amp;1</f>
        <v>#N/A</v>
      </c>
      <c r="N221" s="71" t="e">
        <f aca="false">H221&amp;3&amp;TEXT(J221,"00")&amp;2</f>
        <v>#N/A</v>
      </c>
      <c r="O221" s="71" t="e">
        <f aca="false">LOWER(Table9[[#This Row],[Nama Panggilan]]&amp;Table9[[#This Row],[NIPD]])&amp;"@sekolahauliya.sch.id"</f>
        <v>#N/A</v>
      </c>
      <c r="P221" s="78"/>
    </row>
    <row r="222" customFormat="false" ht="15" hidden="false" customHeight="false" outlineLevel="0" collapsed="false">
      <c r="A222" s="10" t="str">
        <f aca="false">IF(B222="","",COUNTA($B$2:B222))</f>
        <v/>
      </c>
      <c r="B222" s="62"/>
      <c r="C222" s="70" t="e">
        <f aca="false">INDEX(Table11[Nama],MATCH(Table9[[#This Row],[Id_Daftar]],Table11[Id_Daftar],0))</f>
        <v>#N/A</v>
      </c>
      <c r="D222" s="71" t="e">
        <f aca="false">INDEX(Table11[Nama Panggilan],MATCH(Table9[[#This Row],[Id_Daftar]],Table11[Id_Daftar],0))</f>
        <v>#N/A</v>
      </c>
      <c r="E222" s="71" t="e">
        <f aca="false">INDEX(Table11[Tahun Ajaran],MATCH(Table9[[#This Row],[Id_Daftar]],Table11[Id_Daftar],0))</f>
        <v>#N/A</v>
      </c>
      <c r="F222" s="72" t="e">
        <f aca="false">INDEX(Table11[JK],MATCH(Table9[[#This Row],[Id_Daftar]],Table11[Id_Daftar],0))</f>
        <v>#N/A</v>
      </c>
      <c r="G222" s="73" t="e">
        <f aca="false">INDEX(Table11[Tanggal Lahir],MATCH(Table9[[#This Row],[Id_Daftar]],Table11[Id_Daftar],0))</f>
        <v>#N/A</v>
      </c>
      <c r="H222" s="72" t="e">
        <f aca="false">IF(LEN(DAY(G222))=1,CONCATENATE("0",DAY(G222)),DAY(G222))&amp;IF(LEN(MONTH(G222))=1,CONCATENATE("0",MONTH(G222)),MONTH(G222))&amp;RIGHT(YEAR(G222),2)</f>
        <v>#N/A</v>
      </c>
      <c r="I222" s="74" t="e">
        <f aca="false">COUNTIF(Table9[Kode Ttl],Table9[[#This Row],[Kode Ttl]])</f>
        <v>#N/A</v>
      </c>
      <c r="J222" s="75"/>
      <c r="K222" s="76"/>
      <c r="L222" s="77" t="str">
        <f aca="false">IF(ISBLANK(Table9[[#This Row],[Kelas]]),"mhon isi kelas masuk",2&amp;2122&amp;TEXT(Table9[[#This Row],[Kelas]],"00")&amp;IF(F222="laki-laki",1,IF(F222="perempuan",2,"errorr"))&amp;TEXT(A222,"000"))</f>
        <v>mhon isi kelas masuk</v>
      </c>
      <c r="M222" s="71" t="e">
        <f aca="false">H222&amp;3&amp;TEXT(J222,"00")&amp;1</f>
        <v>#N/A</v>
      </c>
      <c r="N222" s="71" t="e">
        <f aca="false">H222&amp;3&amp;TEXT(J222,"00")&amp;2</f>
        <v>#N/A</v>
      </c>
      <c r="O222" s="71" t="e">
        <f aca="false">LOWER(Table9[[#This Row],[Nama Panggilan]]&amp;Table9[[#This Row],[NIPD]])&amp;"@sekolahauliya.sch.id"</f>
        <v>#N/A</v>
      </c>
      <c r="P222" s="78"/>
    </row>
    <row r="223" customFormat="false" ht="15" hidden="false" customHeight="false" outlineLevel="0" collapsed="false">
      <c r="A223" s="10" t="str">
        <f aca="false">IF(B223="","",COUNTA($B$2:B223))</f>
        <v/>
      </c>
      <c r="B223" s="62"/>
      <c r="C223" s="70" t="e">
        <f aca="false">INDEX(Table11[Nama],MATCH(Table9[[#This Row],[Id_Daftar]],Table11[Id_Daftar],0))</f>
        <v>#N/A</v>
      </c>
      <c r="D223" s="71" t="e">
        <f aca="false">INDEX(Table11[Nama Panggilan],MATCH(Table9[[#This Row],[Id_Daftar]],Table11[Id_Daftar],0))</f>
        <v>#N/A</v>
      </c>
      <c r="E223" s="71" t="e">
        <f aca="false">INDEX(Table11[Tahun Ajaran],MATCH(Table9[[#This Row],[Id_Daftar]],Table11[Id_Daftar],0))</f>
        <v>#N/A</v>
      </c>
      <c r="F223" s="72" t="e">
        <f aca="false">INDEX(Table11[JK],MATCH(Table9[[#This Row],[Id_Daftar]],Table11[Id_Daftar],0))</f>
        <v>#N/A</v>
      </c>
      <c r="G223" s="73" t="e">
        <f aca="false">INDEX(Table11[Tanggal Lahir],MATCH(Table9[[#This Row],[Id_Daftar]],Table11[Id_Daftar],0))</f>
        <v>#N/A</v>
      </c>
      <c r="H223" s="72" t="e">
        <f aca="false">IF(LEN(DAY(G223))=1,CONCATENATE("0",DAY(G223)),DAY(G223))&amp;IF(LEN(MONTH(G223))=1,CONCATENATE("0",MONTH(G223)),MONTH(G223))&amp;RIGHT(YEAR(G223),2)</f>
        <v>#N/A</v>
      </c>
      <c r="I223" s="74" t="e">
        <f aca="false">COUNTIF(Table9[Kode Ttl],Table9[[#This Row],[Kode Ttl]])</f>
        <v>#N/A</v>
      </c>
      <c r="J223" s="75"/>
      <c r="K223" s="76"/>
      <c r="L223" s="77" t="str">
        <f aca="false">IF(ISBLANK(Table9[[#This Row],[Kelas]]),"mhon isi kelas masuk",2&amp;2122&amp;TEXT(Table9[[#This Row],[Kelas]],"00")&amp;IF(F223="laki-laki",1,IF(F223="perempuan",2,"errorr"))&amp;TEXT(A223,"000"))</f>
        <v>mhon isi kelas masuk</v>
      </c>
      <c r="M223" s="71" t="e">
        <f aca="false">H223&amp;3&amp;TEXT(J223,"00")&amp;1</f>
        <v>#N/A</v>
      </c>
      <c r="N223" s="71" t="e">
        <f aca="false">H223&amp;3&amp;TEXT(J223,"00")&amp;2</f>
        <v>#N/A</v>
      </c>
      <c r="O223" s="71" t="e">
        <f aca="false">LOWER(Table9[[#This Row],[Nama Panggilan]]&amp;Table9[[#This Row],[NIPD]])&amp;"@sekolahauliya.sch.id"</f>
        <v>#N/A</v>
      </c>
      <c r="P223" s="78"/>
    </row>
    <row r="224" customFormat="false" ht="15" hidden="false" customHeight="false" outlineLevel="0" collapsed="false">
      <c r="A224" s="10" t="str">
        <f aca="false">IF(B224="","",COUNTA($B$2:B224))</f>
        <v/>
      </c>
      <c r="B224" s="62"/>
      <c r="C224" s="70" t="e">
        <f aca="false">INDEX(Table11[Nama],MATCH(Table9[[#This Row],[Id_Daftar]],Table11[Id_Daftar],0))</f>
        <v>#N/A</v>
      </c>
      <c r="D224" s="71" t="e">
        <f aca="false">INDEX(Table11[Nama Panggilan],MATCH(Table9[[#This Row],[Id_Daftar]],Table11[Id_Daftar],0))</f>
        <v>#N/A</v>
      </c>
      <c r="E224" s="71" t="e">
        <f aca="false">INDEX(Table11[Tahun Ajaran],MATCH(Table9[[#This Row],[Id_Daftar]],Table11[Id_Daftar],0))</f>
        <v>#N/A</v>
      </c>
      <c r="F224" s="72" t="e">
        <f aca="false">INDEX(Table11[JK],MATCH(Table9[[#This Row],[Id_Daftar]],Table11[Id_Daftar],0))</f>
        <v>#N/A</v>
      </c>
      <c r="G224" s="73" t="e">
        <f aca="false">INDEX(Table11[Tanggal Lahir],MATCH(Table9[[#This Row],[Id_Daftar]],Table11[Id_Daftar],0))</f>
        <v>#N/A</v>
      </c>
      <c r="H224" s="72" t="e">
        <f aca="false">IF(LEN(DAY(G224))=1,CONCATENATE("0",DAY(G224)),DAY(G224))&amp;IF(LEN(MONTH(G224))=1,CONCATENATE("0",MONTH(G224)),MONTH(G224))&amp;RIGHT(YEAR(G224),2)</f>
        <v>#N/A</v>
      </c>
      <c r="I224" s="74" t="e">
        <f aca="false">COUNTIF(Table9[Kode Ttl],Table9[[#This Row],[Kode Ttl]])</f>
        <v>#N/A</v>
      </c>
      <c r="J224" s="75"/>
      <c r="K224" s="76"/>
      <c r="L224" s="77" t="str">
        <f aca="false">IF(ISBLANK(Table9[[#This Row],[Kelas]]),"mhon isi kelas masuk",2&amp;2122&amp;TEXT(Table9[[#This Row],[Kelas]],"00")&amp;IF(F224="laki-laki",1,IF(F224="perempuan",2,"errorr"))&amp;TEXT(A224,"000"))</f>
        <v>mhon isi kelas masuk</v>
      </c>
      <c r="M224" s="71" t="e">
        <f aca="false">H224&amp;3&amp;TEXT(J224,"00")&amp;1</f>
        <v>#N/A</v>
      </c>
      <c r="N224" s="71" t="e">
        <f aca="false">H224&amp;3&amp;TEXT(J224,"00")&amp;2</f>
        <v>#N/A</v>
      </c>
      <c r="O224" s="71" t="e">
        <f aca="false">LOWER(Table9[[#This Row],[Nama Panggilan]]&amp;Table9[[#This Row],[NIPD]])&amp;"@sekolahauliya.sch.id"</f>
        <v>#N/A</v>
      </c>
      <c r="P224" s="78"/>
    </row>
    <row r="225" customFormat="false" ht="15" hidden="false" customHeight="false" outlineLevel="0" collapsed="false">
      <c r="A225" s="10" t="str">
        <f aca="false">IF(B225="","",COUNTA($B$2:B225))</f>
        <v/>
      </c>
      <c r="B225" s="62"/>
      <c r="C225" s="66" t="e">
        <f aca="false">INDEX(Table11[Nama],MATCH(Table9[[#This Row],[Id_Daftar]],Table11[Id_Daftar],0))</f>
        <v>#N/A</v>
      </c>
      <c r="D225" s="71" t="e">
        <f aca="false">INDEX(Table11[Nama Panggilan],MATCH(Table9[[#This Row],[Id_Daftar]],Table11[Id_Daftar],0))</f>
        <v>#N/A</v>
      </c>
      <c r="E225" s="71" t="e">
        <f aca="false">INDEX(Table11[Tahun Ajaran],MATCH(Table9[[#This Row],[Id_Daftar]],Table11[Id_Daftar],0))</f>
        <v>#N/A</v>
      </c>
      <c r="F225" s="72" t="e">
        <f aca="false">INDEX(Table11[JK],MATCH(Table9[[#This Row],[Id_Daftar]],Table11[Id_Daftar],0))</f>
        <v>#N/A</v>
      </c>
      <c r="G225" s="73" t="e">
        <f aca="false">INDEX(Table11[Tanggal Lahir],MATCH(Table9[[#This Row],[Id_Daftar]],Table11[Id_Daftar],0))</f>
        <v>#N/A</v>
      </c>
      <c r="H225" s="72" t="e">
        <f aca="false">IF(LEN(DAY(G225))=1,CONCATENATE("0",DAY(G225)),DAY(G225))&amp;IF(LEN(MONTH(G225))=1,CONCATENATE("0",MONTH(G225)),MONTH(G225))&amp;RIGHT(YEAR(G225),2)</f>
        <v>#N/A</v>
      </c>
      <c r="I225" s="74" t="e">
        <f aca="false">COUNTIF(Table9[Kode Ttl],Table9[[#This Row],[Kode Ttl]])</f>
        <v>#N/A</v>
      </c>
      <c r="J225" s="75"/>
      <c r="K225" s="76"/>
      <c r="L225" s="77" t="str">
        <f aca="false">IF(ISBLANK(Table9[[#This Row],[Kelas]]),"mhon isi kelas masuk",2&amp;2122&amp;TEXT(Table9[[#This Row],[Kelas]],"00")&amp;IF(F225="laki-laki",1,IF(F225="perempuan",2,"errorr"))&amp;TEXT(A225,"000"))</f>
        <v>mhon isi kelas masuk</v>
      </c>
      <c r="M225" s="71" t="e">
        <f aca="false">H225&amp;3&amp;TEXT(J225,"00")&amp;1</f>
        <v>#N/A</v>
      </c>
      <c r="N225" s="71" t="e">
        <f aca="false">H225&amp;3&amp;TEXT(J225,"00")&amp;2</f>
        <v>#N/A</v>
      </c>
      <c r="O225" s="71" t="e">
        <f aca="false">LOWER(Table9[[#This Row],[Nama Panggilan]]&amp;Table9[[#This Row],[NIPD]])&amp;"@sekolahauliya.sch.id"</f>
        <v>#N/A</v>
      </c>
      <c r="P225" s="78"/>
    </row>
  </sheetData>
  <sheetProtection algorithmName="SHA-512" hashValue="v2dDijxpPJZbVQRjNO+lxYIW5+LBEh7aysP8hRjj8TS7Fm5oOXMVSBRFTzF3m4WtEiijmw9tSapSBVLLkEdvQQ==" saltValue="XeGv4O8DIIPyUMnopqGX1Q==" spinCount="100000" sheet="true" objects="true" scenarios="true"/>
  <conditionalFormatting sqref="H1:H1048576">
    <cfRule type="duplicateValues" priority="2" aboveAverage="0" equalAverage="0" bottom="0" percent="0" rank="0" text="" dxfId="2"/>
  </conditionalFormatting>
  <conditionalFormatting sqref="I2:I225">
    <cfRule type="expression" priority="3" aboveAverage="0" equalAverage="0" bottom="0" percent="0" rank="0" text="" dxfId="3">
      <formula>$I2&lt;&gt;$J2</formula>
    </cfRule>
  </conditionalFormatting>
  <conditionalFormatting sqref="L2:N225">
    <cfRule type="duplicateValues" priority="4" aboveAverage="0" equalAverage="0" bottom="0" percent="0" rank="0" text="" dxfId="4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19"/>
  <sheetViews>
    <sheetView showFormulas="false" showGridLines="true" showRowColHeaders="true" showZeros="true" rightToLeft="false" tabSelected="false" showOutlineSymbols="true" defaultGridColor="true" view="normal" topLeftCell="A49" colorId="64" zoomScale="100" zoomScaleNormal="100" zoomScalePageLayoutView="100" workbookViewId="0">
      <selection pane="topLeft" activeCell="A60" activeCellId="0" sqref="A60"/>
    </sheetView>
  </sheetViews>
  <sheetFormatPr defaultColWidth="9.14453125" defaultRowHeight="15" zeroHeight="false" outlineLevelRow="0" outlineLevelCol="0"/>
  <cols>
    <col collapsed="false" customWidth="true" hidden="false" outlineLevel="0" max="1" min="1" style="79" width="6.28"/>
    <col collapsed="false" customWidth="true" hidden="false" outlineLevel="0" max="2" min="2" style="79" width="11.28"/>
    <col collapsed="false" customWidth="true" hidden="false" outlineLevel="0" max="3" min="3" style="79" width="42.28"/>
    <col collapsed="false" customWidth="true" hidden="false" outlineLevel="0" max="4" min="4" style="79" width="18.28"/>
    <col collapsed="false" customWidth="true" hidden="false" outlineLevel="0" max="5" min="5" style="79" width="16"/>
    <col collapsed="false" customWidth="true" hidden="false" outlineLevel="0" max="6" min="6" style="79" width="11.28"/>
    <col collapsed="false" customWidth="true" hidden="false" outlineLevel="0" max="7" min="7" style="79" width="16.43"/>
    <col collapsed="false" customWidth="true" hidden="false" outlineLevel="0" max="8" min="8" style="79" width="11.71"/>
    <col collapsed="false" customWidth="true" hidden="false" outlineLevel="0" max="9" min="9" style="79" width="14"/>
    <col collapsed="false" customWidth="true" hidden="false" outlineLevel="0" max="10" min="10" style="79" width="11.28"/>
    <col collapsed="false" customWidth="true" hidden="false" outlineLevel="0" max="11" min="11" style="79" width="10.57"/>
    <col collapsed="false" customWidth="true" hidden="false" outlineLevel="0" max="12" min="12" style="79" width="12"/>
    <col collapsed="false" customWidth="true" hidden="false" outlineLevel="0" max="13" min="13" style="79" width="12.57"/>
    <col collapsed="false" customWidth="true" hidden="false" outlineLevel="0" max="14" min="14" style="80" width="15.28"/>
    <col collapsed="false" customWidth="true" hidden="false" outlineLevel="0" max="15" min="15" style="79" width="40.71"/>
    <col collapsed="false" customWidth="true" hidden="false" outlineLevel="0" max="16" min="16" style="79" width="26.15"/>
    <col collapsed="false" customWidth="true" hidden="false" outlineLevel="0" max="17" min="17" style="79" width="11"/>
    <col collapsed="false" customWidth="true" hidden="false" outlineLevel="0" max="18" min="18" style="79" width="11.28"/>
    <col collapsed="false" customWidth="true" hidden="false" outlineLevel="0" max="19" min="19" style="79" width="7"/>
    <col collapsed="false" customWidth="true" hidden="false" outlineLevel="0" max="20" min="20" style="79" width="20.71"/>
    <col collapsed="false" customWidth="true" hidden="false" outlineLevel="0" max="21" min="21" style="79" width="12.43"/>
    <col collapsed="false" customWidth="true" hidden="false" outlineLevel="0" max="22" min="22" style="79" width="8.28"/>
    <col collapsed="false" customWidth="true" hidden="false" outlineLevel="0" max="23" min="23" style="79" width="10"/>
    <col collapsed="false" customWidth="true" hidden="false" outlineLevel="0" max="24" min="24" style="79" width="12.85"/>
    <col collapsed="false" customWidth="true" hidden="false" outlineLevel="0" max="25" min="25" style="79" width="12.28"/>
    <col collapsed="false" customWidth="true" hidden="false" outlineLevel="0" max="26" min="26" style="79" width="12"/>
    <col collapsed="false" customWidth="false" hidden="false" outlineLevel="0" max="1024" min="27" style="79" width="9.14"/>
  </cols>
  <sheetData>
    <row r="1" customFormat="false" ht="15" hidden="false" customHeight="false" outlineLevel="0" collapsed="false">
      <c r="A1" s="81" t="s">
        <v>37062</v>
      </c>
      <c r="B1" s="82" t="s">
        <v>0</v>
      </c>
      <c r="C1" s="81" t="s">
        <v>4</v>
      </c>
      <c r="D1" s="83" t="s">
        <v>5</v>
      </c>
      <c r="E1" s="83" t="s">
        <v>3</v>
      </c>
      <c r="F1" s="83" t="s">
        <v>8</v>
      </c>
      <c r="G1" s="83" t="s">
        <v>11</v>
      </c>
      <c r="H1" s="83" t="s">
        <v>37053</v>
      </c>
      <c r="I1" s="83" t="s">
        <v>37054</v>
      </c>
      <c r="J1" s="84" t="s">
        <v>37055</v>
      </c>
      <c r="K1" s="85" t="s">
        <v>37056</v>
      </c>
      <c r="L1" s="86" t="s">
        <v>37057</v>
      </c>
      <c r="M1" s="81" t="s">
        <v>37058</v>
      </c>
      <c r="N1" s="87" t="s">
        <v>37059</v>
      </c>
      <c r="O1" s="81" t="s">
        <v>37060</v>
      </c>
      <c r="P1" s="81" t="s">
        <v>37061</v>
      </c>
      <c r="Q1" s="81"/>
      <c r="R1" s="81"/>
      <c r="S1" s="81"/>
      <c r="T1" s="81"/>
      <c r="U1" s="81"/>
      <c r="V1" s="81"/>
      <c r="W1" s="81"/>
      <c r="X1" s="81"/>
      <c r="Y1" s="81"/>
      <c r="Z1" s="81"/>
    </row>
    <row r="2" customFormat="false" ht="15" hidden="false" customHeight="false" outlineLevel="0" collapsed="false">
      <c r="A2" s="10" t="n">
        <f aca="false">IF(B2="","",COUNTA($B$2:B2))</f>
        <v>1</v>
      </c>
      <c r="B2" s="11" t="s">
        <v>30995</v>
      </c>
      <c r="C2" s="81" t="str">
        <f aca="false">INDEX(Table11[Nama],MATCH(Table12[[#This Row],[Id_Daftar]],Table11[Id_Daftar],0))</f>
        <v>ABDUL RASYID HALIM HARAHAP</v>
      </c>
      <c r="D2" s="81" t="str">
        <f aca="false">INDEX(Table11[Nama Panggilan],MATCH(Table12[[#This Row],[Id_Daftar]],Table11[Id_Daftar],0))</f>
        <v>RASYID</v>
      </c>
      <c r="E2" s="81" t="str">
        <f aca="false">INDEX(Table11[Tahun Ajaran],MATCH(Table12[[#This Row],[Id_Daftar]],Table11[Id_Daftar],0))</f>
        <v>2021/2022</v>
      </c>
      <c r="F2" s="88" t="str">
        <f aca="false">INDEX(Table11[JK],MATCH(Table12[[#This Row],[Id_Daftar]],Table11[Id_Daftar],0))</f>
        <v>Laki-Laki</v>
      </c>
      <c r="G2" s="88" t="str">
        <f aca="false">INDEX(Table11[Tanggal Lahir],MATCH(Table12[[#This Row],[Id_Daftar]],Table11[Id_Daftar],0))</f>
        <v>2016-02-22</v>
      </c>
      <c r="H2" s="89" t="str">
        <f aca="false">IF(LEN(DAY(G2))=1,CONCATENATE("0",DAY(G2)),DAY(G2))&amp;IF(LEN(MONTH(G2))=1,CONCATENATE("0",MONTH(G2)),MONTH(G2))&amp;RIGHT(YEAR(G2),2)</f>
        <v>220216</v>
      </c>
      <c r="I2" s="90" t="n">
        <f aca="false">COUNTIF(Table12[Kode Ttl],Table12[[#This Row],[Kode Ttl]])</f>
        <v>1</v>
      </c>
      <c r="J2" s="16" t="n">
        <v>1</v>
      </c>
      <c r="K2" s="11" t="s">
        <v>5543</v>
      </c>
      <c r="L2" s="81" t="str">
        <f aca="false">IF(ISBLANK(Table12[[#This Row],[Kelas]]),"mhon isi kelas masuk",1&amp;2122&amp;TEXT(IF(Table12[[#This Row],[Kelas]]="TK A",14,IF(Table12[[#This Row],[Kelas]]="TK B",15,"cek kode kelas")),"00")&amp;IF(F2="laki-laki",1,IF(F2="perempuan",2,"errorr"))&amp;TEXT(A2,"000"))</f>
        <v>12122141001</v>
      </c>
      <c r="M2" s="81" t="str">
        <f aca="false">H2&amp;3&amp;TEXT(J2,"00")&amp;1</f>
        <v>2202163011</v>
      </c>
      <c r="N2" s="91" t="str">
        <f aca="false">H2&amp;3&amp;TEXT(J2,"00")&amp;2</f>
        <v>2202163012</v>
      </c>
      <c r="O2" s="81" t="str">
        <f aca="false">LOWER(Table12[[#This Row],[Nama Panggilan]]&amp;Table12[[#This Row],[NIPD]])&amp;"@sekolahauliya.sch.id"</f>
        <v>rasyid12122141001@sekolahauliya.sch.id</v>
      </c>
      <c r="P2" s="1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customFormat="false" ht="15" hidden="false" customHeight="false" outlineLevel="0" collapsed="false">
      <c r="A3" s="10" t="n">
        <f aca="false">IF(B3="","",COUNTA($B$2:B3))</f>
        <v>2</v>
      </c>
      <c r="B3" s="11" t="s">
        <v>32591</v>
      </c>
      <c r="C3" s="81" t="str">
        <f aca="false">INDEX(Table11[Nama],MATCH(Table12[[#This Row],[Id_Daftar]],Table11[Id_Daftar],0))</f>
        <v>ADIVA AYUDIA AZZAHRA</v>
      </c>
      <c r="D3" s="81" t="str">
        <f aca="false">INDEX(Table11[Nama Panggilan],MATCH(Table12[[#This Row],[Id_Daftar]],Table11[Id_Daftar],0))</f>
        <v>DIVA</v>
      </c>
      <c r="E3" s="81" t="str">
        <f aca="false">INDEX(Table11[Tahun Ajaran],MATCH(Table12[[#This Row],[Id_Daftar]],Table11[Id_Daftar],0))</f>
        <v>2021/2022</v>
      </c>
      <c r="F3" s="81" t="str">
        <f aca="false">INDEX(Table11[JK],MATCH(Table12[[#This Row],[Id_Daftar]],Table11[Id_Daftar],0))</f>
        <v>Perempuan</v>
      </c>
      <c r="G3" s="81" t="str">
        <f aca="false">INDEX(Table11[Tanggal Lahir],MATCH(Table12[[#This Row],[Id_Daftar]],Table11[Id_Daftar],0))</f>
        <v>2016-04-09</v>
      </c>
      <c r="H3" s="89" t="str">
        <f aca="false">IF(LEN(DAY(G3))=1,CONCATENATE("0",DAY(G3)),DAY(G3))&amp;IF(LEN(MONTH(G3))=1,CONCATENATE("0",MONTH(G3)),MONTH(G3))&amp;RIGHT(YEAR(G3),2)</f>
        <v>090416</v>
      </c>
      <c r="I3" s="90" t="n">
        <f aca="false">COUNTIF(Table12[Kode Ttl],Table12[[#This Row],[Kode Ttl]])</f>
        <v>1</v>
      </c>
      <c r="J3" s="16" t="n">
        <v>1</v>
      </c>
      <c r="K3" s="11" t="s">
        <v>5543</v>
      </c>
      <c r="L3" s="81" t="str">
        <f aca="false">IF(ISBLANK(Table12[[#This Row],[Kelas]]),"mhon isi kelas masuk",1&amp;2122&amp;TEXT(IF(Table12[[#This Row],[Kelas]]="TK A",14,IF(Table12[[#This Row],[Kelas]]="TK B",15,"cek kode kelas")),"00")&amp;IF(F3="laki-laki",1,IF(F3="perempuan",2,"errorr"))&amp;TEXT(A3,"000"))</f>
        <v>12122142002</v>
      </c>
      <c r="M3" s="81" t="str">
        <f aca="false">H3&amp;3&amp;TEXT(J3,"00")&amp;1</f>
        <v>0904163011</v>
      </c>
      <c r="N3" s="91" t="str">
        <f aca="false">H3&amp;3&amp;TEXT(J3,"00")&amp;2</f>
        <v>0904163012</v>
      </c>
      <c r="O3" s="81" t="str">
        <f aca="false">LOWER(Table12[[#This Row],[Nama Panggilan]]&amp;Table12[[#This Row],[NIPD]])&amp;"@sekolahauliya.sch.id"</f>
        <v>diva12122142002@sekolahauliya.sch.id</v>
      </c>
      <c r="P3" s="1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customFormat="false" ht="15" hidden="false" customHeight="false" outlineLevel="0" collapsed="false">
      <c r="A4" s="10" t="n">
        <f aca="false">IF(B4="","",COUNTA($B$2:B4))</f>
        <v>3</v>
      </c>
      <c r="B4" s="24" t="s">
        <v>34238</v>
      </c>
      <c r="C4" s="92" t="str">
        <f aca="false">INDEX(Table11[Nama],MATCH(Table12[[#This Row],[Id_Daftar]],Table11[Id_Daftar],0))</f>
        <v>ADZAN ASHRAF</v>
      </c>
      <c r="D4" s="92" t="str">
        <f aca="false">INDEX(Table11[Nama Panggilan],MATCH(Table12[[#This Row],[Id_Daftar]],Table11[Id_Daftar],0))</f>
        <v>ADZAN</v>
      </c>
      <c r="E4" s="92" t="str">
        <f aca="false">INDEX(Table11[Tahun Ajaran],MATCH(Table12[[#This Row],[Id_Daftar]],Table11[Id_Daftar],0))</f>
        <v>2021/2022</v>
      </c>
      <c r="F4" s="92" t="str">
        <f aca="false">INDEX(Table11[JK],MATCH(Table12[[#This Row],[Id_Daftar]],Table11[Id_Daftar],0))</f>
        <v>Laki-Laki</v>
      </c>
      <c r="G4" s="92" t="str">
        <f aca="false">INDEX(Table11[Tanggal Lahir],MATCH(Table12[[#This Row],[Id_Daftar]],Table11[Id_Daftar],0))</f>
        <v>2015-12-18</v>
      </c>
      <c r="H4" s="92" t="str">
        <f aca="false">IF(LEN(DAY(G4))=1,CONCATENATE("0",DAY(G4)),DAY(G4))&amp;IF(LEN(MONTH(G4))=1,CONCATENATE("0",MONTH(G4)),MONTH(G4))&amp;RIGHT(YEAR(G4),2)</f>
        <v>181215</v>
      </c>
      <c r="I4" s="93" t="n">
        <f aca="false">COUNTIF(Table12[Kode Ttl],Table12[[#This Row],[Kode Ttl]])</f>
        <v>1</v>
      </c>
      <c r="J4" s="28" t="n">
        <v>1</v>
      </c>
      <c r="K4" s="24" t="s">
        <v>542</v>
      </c>
      <c r="L4" s="92" t="str">
        <f aca="false">IF(ISBLANK(Table12[[#This Row],[Kelas]]),"mhon isi kelas masuk",1&amp;2122&amp;TEXT(IF(Table12[[#This Row],[Kelas]]="TK A",14,IF(Table12[[#This Row],[Kelas]]="TK B",15,"cek kode kelas")),"00")&amp;IF(F4="laki-laki",1,IF(F4="perempuan",2,"errorr"))&amp;TEXT(A4,"000"))</f>
        <v>12122151003</v>
      </c>
      <c r="M4" s="92" t="str">
        <f aca="false">H4&amp;3&amp;TEXT(J4,"00")&amp;1</f>
        <v>1812153011</v>
      </c>
      <c r="N4" s="94" t="str">
        <f aca="false">H4&amp;3&amp;TEXT(J4,"00")&amp;2</f>
        <v>1812153012</v>
      </c>
      <c r="O4" s="92" t="str">
        <f aca="false">LOWER(Table12[[#This Row],[Nama Panggilan]]&amp;Table12[[#This Row],[NIPD]])&amp;"@sekolahauliya.sch.id"</f>
        <v>adzan12122151003@sekolahauliya.sch.id</v>
      </c>
      <c r="P4" s="24"/>
      <c r="Q4" s="92"/>
      <c r="R4" s="92"/>
      <c r="S4" s="92"/>
      <c r="T4" s="92"/>
      <c r="U4" s="92"/>
      <c r="V4" s="95"/>
      <c r="W4" s="92"/>
      <c r="X4" s="92"/>
      <c r="Y4" s="92"/>
      <c r="Z4" s="92"/>
    </row>
    <row r="5" customFormat="false" ht="15" hidden="false" customHeight="false" outlineLevel="0" collapsed="false">
      <c r="A5" s="10" t="n">
        <f aca="false">IF(B5="","",COUNTA($B$2:B5))</f>
        <v>4</v>
      </c>
      <c r="B5" s="11" t="s">
        <v>33283</v>
      </c>
      <c r="C5" s="81" t="str">
        <f aca="false">INDEX(Table11[Nama],MATCH(Table12[[#This Row],[Id_Daftar]],Table11[Id_Daftar],0))</f>
        <v>AISYAH ADZRA SHABIRA</v>
      </c>
      <c r="D5" s="81" t="str">
        <f aca="false">INDEX(Table11[Nama Panggilan],MATCH(Table12[[#This Row],[Id_Daftar]],Table11[Id_Daftar],0))</f>
        <v>AISYAH</v>
      </c>
      <c r="E5" s="81" t="str">
        <f aca="false">INDEX(Table11[Tahun Ajaran],MATCH(Table12[[#This Row],[Id_Daftar]],Table11[Id_Daftar],0))</f>
        <v>2021/2022</v>
      </c>
      <c r="F5" s="81" t="str">
        <f aca="false">INDEX(Table11[JK],MATCH(Table12[[#This Row],[Id_Daftar]],Table11[Id_Daftar],0))</f>
        <v>Perempuan</v>
      </c>
      <c r="G5" s="81" t="str">
        <f aca="false">INDEX(Table11[Tanggal Lahir],MATCH(Table12[[#This Row],[Id_Daftar]],Table11[Id_Daftar],0))</f>
        <v>2017-05-12</v>
      </c>
      <c r="H5" s="89" t="str">
        <f aca="false">IF(LEN(DAY(G5))=1,CONCATENATE("0",DAY(G5)),DAY(G5))&amp;IF(LEN(MONTH(G5))=1,CONCATENATE("0",MONTH(G5)),MONTH(G5))&amp;RIGHT(YEAR(G5),2)</f>
        <v>120517</v>
      </c>
      <c r="I5" s="90" t="n">
        <f aca="false">COUNTIF(Table12[Kode Ttl],Table12[[#This Row],[Kode Ttl]])</f>
        <v>1</v>
      </c>
      <c r="J5" s="16" t="n">
        <v>1</v>
      </c>
      <c r="K5" s="11" t="s">
        <v>5543</v>
      </c>
      <c r="L5" s="81" t="str">
        <f aca="false">IF(ISBLANK(Table12[[#This Row],[Kelas]]),"mhon isi kelas masuk",1&amp;2122&amp;TEXT(IF(Table12[[#This Row],[Kelas]]="TK A",14,IF(Table12[[#This Row],[Kelas]]="TK B",15,"cek kode kelas")),"00")&amp;IF(F5="laki-laki",1,IF(F5="perempuan",2,"errorr"))&amp;TEXT(A5,"000"))</f>
        <v>12122142004</v>
      </c>
      <c r="M5" s="81" t="str">
        <f aca="false">H5&amp;3&amp;TEXT(J5,"00")&amp;1</f>
        <v>1205173011</v>
      </c>
      <c r="N5" s="91" t="str">
        <f aca="false">H5&amp;3&amp;TEXT(J5,"00")&amp;2</f>
        <v>1205173012</v>
      </c>
      <c r="O5" s="81" t="str">
        <f aca="false">LOWER(Table12[[#This Row],[Nama Panggilan]]&amp;Table12[[#This Row],[NIPD]])&amp;"@sekolahauliya.sch.id"</f>
        <v>aisyah12122142004@sekolahauliya.sch.id</v>
      </c>
      <c r="P5" s="11"/>
      <c r="Q5" s="81"/>
      <c r="R5" s="81"/>
      <c r="S5" s="81"/>
      <c r="T5" s="81"/>
      <c r="U5" s="81"/>
      <c r="V5" s="81"/>
      <c r="W5" s="81"/>
      <c r="X5" s="81"/>
      <c r="Y5" s="81"/>
      <c r="Z5" s="81"/>
    </row>
    <row r="6" customFormat="false" ht="15" hidden="false" customHeight="false" outlineLevel="0" collapsed="false">
      <c r="A6" s="10" t="n">
        <f aca="false">IF(B6="","",COUNTA($B$2:B6))</f>
        <v>5</v>
      </c>
      <c r="B6" s="11" t="s">
        <v>31709</v>
      </c>
      <c r="C6" s="81" t="str">
        <f aca="false">INDEX(Table11[Nama],MATCH(Table12[[#This Row],[Id_Daftar]],Table11[Id_Daftar],0))</f>
        <v>AISYAH MUTIARA ALMAHYRA</v>
      </c>
      <c r="D6" s="81" t="str">
        <f aca="false">INDEX(Table11[Nama Panggilan],MATCH(Table12[[#This Row],[Id_Daftar]],Table11[Id_Daftar],0))</f>
        <v>ALMA</v>
      </c>
      <c r="E6" s="81" t="str">
        <f aca="false">INDEX(Table11[Tahun Ajaran],MATCH(Table12[[#This Row],[Id_Daftar]],Table11[Id_Daftar],0))</f>
        <v>2021/2022</v>
      </c>
      <c r="F6" s="81" t="str">
        <f aca="false">INDEX(Table11[JK],MATCH(Table12[[#This Row],[Id_Daftar]],Table11[Id_Daftar],0))</f>
        <v>Perempuan</v>
      </c>
      <c r="G6" s="81" t="str">
        <f aca="false">INDEX(Table11[Tanggal Lahir],MATCH(Table12[[#This Row],[Id_Daftar]],Table11[Id_Daftar],0))</f>
        <v>2016-12-12</v>
      </c>
      <c r="H6" s="89" t="str">
        <f aca="false">IF(LEN(DAY(G6))=1,CONCATENATE("0",DAY(G6)),DAY(G6))&amp;IF(LEN(MONTH(G6))=1,CONCATENATE("0",MONTH(G6)),MONTH(G6))&amp;RIGHT(YEAR(G6),2)</f>
        <v>121216</v>
      </c>
      <c r="I6" s="90" t="n">
        <f aca="false">COUNTIF(Table12[Kode Ttl],Table12[[#This Row],[Kode Ttl]])</f>
        <v>1</v>
      </c>
      <c r="J6" s="16" t="n">
        <v>1</v>
      </c>
      <c r="K6" s="11" t="s">
        <v>5543</v>
      </c>
      <c r="L6" s="81" t="str">
        <f aca="false">IF(ISBLANK(Table12[[#This Row],[Kelas]]),"mhon isi kelas masuk",1&amp;2122&amp;TEXT(IF(Table12[[#This Row],[Kelas]]="TK A",14,IF(Table12[[#This Row],[Kelas]]="TK B",15,"cek kode kelas")),"00")&amp;IF(F6="laki-laki",1,IF(F6="perempuan",2,"errorr"))&amp;TEXT(A6,"000"))</f>
        <v>12122142005</v>
      </c>
      <c r="M6" s="81" t="str">
        <f aca="false">H6&amp;3&amp;TEXT(J6,"00")&amp;1</f>
        <v>1212163011</v>
      </c>
      <c r="N6" s="91" t="str">
        <f aca="false">H6&amp;3&amp;TEXT(J6,"00")&amp;2</f>
        <v>1212163012</v>
      </c>
      <c r="O6" s="81" t="str">
        <f aca="false">LOWER(Table12[[#This Row],[Nama Panggilan]]&amp;Table12[[#This Row],[NIPD]])&amp;"@sekolahauliya.sch.id"</f>
        <v>alma12122142005@sekolahauliya.sch.id</v>
      </c>
      <c r="P6" s="1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customFormat="false" ht="15" hidden="false" customHeight="false" outlineLevel="0" collapsed="false">
      <c r="A7" s="10" t="n">
        <f aca="false">IF(B7="","",COUNTA($B$2:B7))</f>
        <v>6</v>
      </c>
      <c r="B7" s="11" t="s">
        <v>35937</v>
      </c>
      <c r="C7" s="81" t="str">
        <f aca="false">INDEX(Table11[Nama],MATCH(Table12[[#This Row],[Id_Daftar]],Table11[Id_Daftar],0))</f>
        <v>ALDEBARAN HAIDARRASYID WIDODO</v>
      </c>
      <c r="D7" s="81" t="str">
        <f aca="false">INDEX(Table11[Nama Panggilan],MATCH(Table12[[#This Row],[Id_Daftar]],Table11[Id_Daftar],0))</f>
        <v>ALDE</v>
      </c>
      <c r="E7" s="81" t="str">
        <f aca="false">INDEX(Table11[Tahun Ajaran],MATCH(Table12[[#This Row],[Id_Daftar]],Table11[Id_Daftar],0))</f>
        <v>2021/2022</v>
      </c>
      <c r="F7" s="81" t="str">
        <f aca="false">INDEX(Table11[JK],MATCH(Table12[[#This Row],[Id_Daftar]],Table11[Id_Daftar],0))</f>
        <v>Laki-Laki</v>
      </c>
      <c r="G7" s="81" t="str">
        <f aca="false">INDEX(Table11[Tanggal Lahir],MATCH(Table12[[#This Row],[Id_Daftar]],Table11[Id_Daftar],0))</f>
        <v>2016-11-27</v>
      </c>
      <c r="H7" s="89" t="str">
        <f aca="false">IF(LEN(DAY(G7))=1,CONCATENATE("0",DAY(G7)),DAY(G7))&amp;IF(LEN(MONTH(G7))=1,CONCATENATE("0",MONTH(G7)),MONTH(G7))&amp;RIGHT(YEAR(G7),2)</f>
        <v>271116</v>
      </c>
      <c r="I7" s="90" t="n">
        <f aca="false">COUNTIF(Table12[Kode Ttl],Table12[[#This Row],[Kode Ttl]])</f>
        <v>1</v>
      </c>
      <c r="J7" s="16" t="n">
        <v>1</v>
      </c>
      <c r="K7" s="11" t="s">
        <v>5543</v>
      </c>
      <c r="L7" s="81" t="str">
        <f aca="false">IF(ISBLANK(Table12[[#This Row],[Kelas]]),"mhon isi kelas masuk",1&amp;2122&amp;TEXT(IF(Table12[[#This Row],[Kelas]]="TK A",14,IF(Table12[[#This Row],[Kelas]]="TK B",15,"cek kode kelas")),"00")&amp;IF(F7="laki-laki",1,IF(F7="perempuan",2,"errorr"))&amp;TEXT(A7,"000"))</f>
        <v>12122141006</v>
      </c>
      <c r="M7" s="81" t="str">
        <f aca="false">H7&amp;3&amp;TEXT(J7,"00")&amp;1</f>
        <v>2711163011</v>
      </c>
      <c r="N7" s="91" t="str">
        <f aca="false">H7&amp;3&amp;TEXT(J7,"00")&amp;2</f>
        <v>2711163012</v>
      </c>
      <c r="O7" s="81" t="str">
        <f aca="false">LOWER(Table12[[#This Row],[Nama Panggilan]]&amp;Table12[[#This Row],[NIPD]])&amp;"@sekolahauliya.sch.id"</f>
        <v>alde12122141006@sekolahauliya.sch.id</v>
      </c>
      <c r="P7" s="1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 customFormat="false" ht="15" hidden="false" customHeight="false" outlineLevel="0" collapsed="false">
      <c r="A8" s="10" t="n">
        <f aca="false">IF(B8="","",COUNTA($B$2:B8))</f>
        <v>7</v>
      </c>
      <c r="B8" s="11" t="s">
        <v>33480</v>
      </c>
      <c r="C8" s="81" t="str">
        <f aca="false">INDEX(Table11[Nama],MATCH(Table12[[#This Row],[Id_Daftar]],Table11[Id_Daftar],0))</f>
        <v>ALMASHYRA RENAND ARDHANI</v>
      </c>
      <c r="D8" s="81" t="str">
        <f aca="false">INDEX(Table11[Nama Panggilan],MATCH(Table12[[#This Row],[Id_Daftar]],Table11[Id_Daftar],0))</f>
        <v>ALMA</v>
      </c>
      <c r="E8" s="81" t="str">
        <f aca="false">INDEX(Table11[Tahun Ajaran],MATCH(Table12[[#This Row],[Id_Daftar]],Table11[Id_Daftar],0))</f>
        <v>2021/2022</v>
      </c>
      <c r="F8" s="81" t="str">
        <f aca="false">INDEX(Table11[JK],MATCH(Table12[[#This Row],[Id_Daftar]],Table11[Id_Daftar],0))</f>
        <v>Perempuan</v>
      </c>
      <c r="G8" s="81" t="str">
        <f aca="false">INDEX(Table11[Tanggal Lahir],MATCH(Table12[[#This Row],[Id_Daftar]],Table11[Id_Daftar],0))</f>
        <v>2016-12-17</v>
      </c>
      <c r="H8" s="89" t="str">
        <f aca="false">IF(LEN(DAY(G8))=1,CONCATENATE("0",DAY(G8)),DAY(G8))&amp;IF(LEN(MONTH(G8))=1,CONCATENATE("0",MONTH(G8)),MONTH(G8))&amp;RIGHT(YEAR(G8),2)</f>
        <v>171216</v>
      </c>
      <c r="I8" s="90" t="n">
        <f aca="false">COUNTIF(Table12[Kode Ttl],Table12[[#This Row],[Kode Ttl]])</f>
        <v>1</v>
      </c>
      <c r="J8" s="16" t="n">
        <v>1</v>
      </c>
      <c r="K8" s="11" t="s">
        <v>5543</v>
      </c>
      <c r="L8" s="81" t="str">
        <f aca="false">IF(ISBLANK(Table12[[#This Row],[Kelas]]),"mhon isi kelas masuk",1&amp;2122&amp;TEXT(IF(Table12[[#This Row],[Kelas]]="TK A",14,IF(Table12[[#This Row],[Kelas]]="TK B",15,"cek kode kelas")),"00")&amp;IF(F8="laki-laki",1,IF(F8="perempuan",2,"errorr"))&amp;TEXT(A8,"000"))</f>
        <v>12122142007</v>
      </c>
      <c r="M8" s="81" t="str">
        <f aca="false">H8&amp;3&amp;TEXT(J8,"00")&amp;1</f>
        <v>1712163011</v>
      </c>
      <c r="N8" s="91" t="str">
        <f aca="false">H8&amp;3&amp;TEXT(J8,"00")&amp;2</f>
        <v>1712163012</v>
      </c>
      <c r="O8" s="81" t="str">
        <f aca="false">LOWER(Table12[[#This Row],[Nama Panggilan]]&amp;Table12[[#This Row],[NIPD]])&amp;"@sekolahauliya.sch.id"</f>
        <v>alma12122142007@sekolahauliya.sch.id</v>
      </c>
      <c r="P8" s="11"/>
      <c r="Q8" s="81"/>
      <c r="R8" s="81"/>
      <c r="S8" s="81"/>
      <c r="T8" s="81"/>
      <c r="U8" s="81"/>
      <c r="V8" s="81"/>
      <c r="W8" s="81"/>
      <c r="X8" s="81"/>
      <c r="Y8" s="81"/>
      <c r="Z8" s="81"/>
    </row>
    <row r="9" customFormat="false" ht="15" hidden="false" customHeight="false" outlineLevel="0" collapsed="false">
      <c r="A9" s="10" t="n">
        <f aca="false">IF(B9="","",COUNTA($B$2:B9))</f>
        <v>8</v>
      </c>
      <c r="B9" s="11" t="s">
        <v>36686</v>
      </c>
      <c r="C9" s="81" t="str">
        <f aca="false">INDEX(Table11[Nama],MATCH(Table12[[#This Row],[Id_Daftar]],Table11[Id_Daftar],0))</f>
        <v>ALMEERA ZAYNA RAZZANI</v>
      </c>
      <c r="D9" s="81" t="str">
        <f aca="false">INDEX(Table11[Nama Panggilan],MATCH(Table12[[#This Row],[Id_Daftar]],Table11[Id_Daftar],0))</f>
        <v>ZEE</v>
      </c>
      <c r="E9" s="81" t="str">
        <f aca="false">INDEX(Table11[Tahun Ajaran],MATCH(Table12[[#This Row],[Id_Daftar]],Table11[Id_Daftar],0))</f>
        <v>2021/2022</v>
      </c>
      <c r="F9" s="81" t="str">
        <f aca="false">INDEX(Table11[JK],MATCH(Table12[[#This Row],[Id_Daftar]],Table11[Id_Daftar],0))</f>
        <v>Perempuan</v>
      </c>
      <c r="G9" s="81" t="str">
        <f aca="false">INDEX(Table11[Tanggal Lahir],MATCH(Table12[[#This Row],[Id_Daftar]],Table11[Id_Daftar],0))</f>
        <v>2016-05-17</v>
      </c>
      <c r="H9" s="89" t="str">
        <f aca="false">IF(LEN(DAY(G9))=1,CONCATENATE("0",DAY(G9)),DAY(G9))&amp;IF(LEN(MONTH(G9))=1,CONCATENATE("0",MONTH(G9)),MONTH(G9))&amp;RIGHT(YEAR(G9),2)</f>
        <v>170516</v>
      </c>
      <c r="I9" s="90" t="n">
        <f aca="false">COUNTIF(Table12[Kode Ttl],Table12[[#This Row],[Kode Ttl]])</f>
        <v>1</v>
      </c>
      <c r="J9" s="16" t="n">
        <v>1</v>
      </c>
      <c r="K9" s="11" t="s">
        <v>5543</v>
      </c>
      <c r="L9" s="81" t="str">
        <f aca="false">IF(ISBLANK(Table12[[#This Row],[Kelas]]),"mhon isi kelas masuk",1&amp;2122&amp;TEXT(IF(Table12[[#This Row],[Kelas]]="TK A",14,IF(Table12[[#This Row],[Kelas]]="TK B",15,"cek kode kelas")),"00")&amp;IF(F9="laki-laki",1,IF(F9="perempuan",2,"errorr"))&amp;TEXT(A9,"000"))</f>
        <v>12122142008</v>
      </c>
      <c r="M9" s="81" t="str">
        <f aca="false">H9&amp;3&amp;TEXT(J9,"00")&amp;1</f>
        <v>1705163011</v>
      </c>
      <c r="N9" s="91" t="str">
        <f aca="false">H9&amp;3&amp;TEXT(J9,"00")&amp;2</f>
        <v>1705163012</v>
      </c>
      <c r="O9" s="81" t="str">
        <f aca="false">LOWER(Table12[[#This Row],[Nama Panggilan]]&amp;Table12[[#This Row],[NIPD]])&amp;"@sekolahauliya.sch.id"</f>
        <v>zee12122142008@sekolahauliya.sch.id</v>
      </c>
      <c r="P9" s="11"/>
      <c r="Q9" s="81"/>
      <c r="R9" s="81"/>
      <c r="S9" s="81"/>
      <c r="T9" s="81"/>
      <c r="U9" s="81"/>
      <c r="V9" s="81"/>
      <c r="W9" s="81"/>
      <c r="X9" s="81"/>
      <c r="Y9" s="81"/>
      <c r="Z9" s="81"/>
    </row>
    <row r="10" customFormat="false" ht="15" hidden="false" customHeight="false" outlineLevel="0" collapsed="false">
      <c r="A10" s="10" t="n">
        <f aca="false">IF(B10="","",COUNTA($B$2:B10))</f>
        <v>9</v>
      </c>
      <c r="B10" s="11" t="s">
        <v>34277</v>
      </c>
      <c r="C10" s="81" t="str">
        <f aca="false">INDEX(Table11[Nama],MATCH(Table12[[#This Row],[Id_Daftar]],Table11[Id_Daftar],0))</f>
        <v>ATHAR RIZKY SATRIA</v>
      </c>
      <c r="D10" s="81" t="str">
        <f aca="false">INDEX(Table11[Nama Panggilan],MATCH(Table12[[#This Row],[Id_Daftar]],Table11[Id_Daftar],0))</f>
        <v>ATHAR</v>
      </c>
      <c r="E10" s="81" t="str">
        <f aca="false">INDEX(Table11[Tahun Ajaran],MATCH(Table12[[#This Row],[Id_Daftar]],Table11[Id_Daftar],0))</f>
        <v>2021/2022</v>
      </c>
      <c r="F10" s="81" t="str">
        <f aca="false">INDEX(Table11[JK],MATCH(Table12[[#This Row],[Id_Daftar]],Table11[Id_Daftar],0))</f>
        <v>Laki-Laki</v>
      </c>
      <c r="G10" s="81" t="str">
        <f aca="false">INDEX(Table11[Tanggal Lahir],MATCH(Table12[[#This Row],[Id_Daftar]],Table11[Id_Daftar],0))</f>
        <v>2017-03-30</v>
      </c>
      <c r="H10" s="89" t="str">
        <f aca="false">IF(LEN(DAY(G10))=1,CONCATENATE("0",DAY(G10)),DAY(G10))&amp;IF(LEN(MONTH(G10))=1,CONCATENATE("0",MONTH(G10)),MONTH(G10))&amp;RIGHT(YEAR(G10),2)</f>
        <v>300317</v>
      </c>
      <c r="I10" s="90" t="n">
        <f aca="false">COUNTIF(Table12[Kode Ttl],Table12[[#This Row],[Kode Ttl]])</f>
        <v>1</v>
      </c>
      <c r="J10" s="16" t="n">
        <v>1</v>
      </c>
      <c r="K10" s="11" t="s">
        <v>5543</v>
      </c>
      <c r="L10" s="81" t="str">
        <f aca="false">IF(ISBLANK(Table12[[#This Row],[Kelas]]),"mhon isi kelas masuk",1&amp;2122&amp;TEXT(IF(Table12[[#This Row],[Kelas]]="TK A",14,IF(Table12[[#This Row],[Kelas]]="TK B",15,"cek kode kelas")),"00")&amp;IF(F10="laki-laki",1,IF(F10="perempuan",2,"errorr"))&amp;TEXT(A10,"000"))</f>
        <v>12122141009</v>
      </c>
      <c r="M10" s="81" t="str">
        <f aca="false">H10&amp;3&amp;TEXT(J10,"00")&amp;1</f>
        <v>3003173011</v>
      </c>
      <c r="N10" s="91" t="str">
        <f aca="false">H10&amp;3&amp;TEXT(J10,"00")&amp;2</f>
        <v>3003173012</v>
      </c>
      <c r="O10" s="81" t="str">
        <f aca="false">LOWER(Table12[[#This Row],[Nama Panggilan]]&amp;Table12[[#This Row],[NIPD]])&amp;"@sekolahauliya.sch.id"</f>
        <v>athar12122141009@sekolahauliya.sch.id</v>
      </c>
      <c r="P10" s="1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 customFormat="false" ht="15" hidden="false" customHeight="false" outlineLevel="0" collapsed="false">
      <c r="A11" s="10" t="n">
        <f aca="false">IF(B11="","",COUNTA($B$2:B11))</f>
        <v>10</v>
      </c>
      <c r="B11" s="11" t="s">
        <v>36816</v>
      </c>
      <c r="C11" s="81" t="str">
        <f aca="false">INDEX(Table11[Nama],MATCH(Table12[[#This Row],[Id_Daftar]],Table11[Id_Daftar],0))</f>
        <v>AYAZI HAMIZAN BASARI</v>
      </c>
      <c r="D11" s="81" t="str">
        <f aca="false">INDEX(Table11[Nama Panggilan],MATCH(Table12[[#This Row],[Id_Daftar]],Table11[Id_Daftar],0))</f>
        <v>AYAZI</v>
      </c>
      <c r="E11" s="81" t="str">
        <f aca="false">INDEX(Table11[Tahun Ajaran],MATCH(Table12[[#This Row],[Id_Daftar]],Table11[Id_Daftar],0))</f>
        <v>2021/2022</v>
      </c>
      <c r="F11" s="81" t="str">
        <f aca="false">INDEX(Table11[JK],MATCH(Table12[[#This Row],[Id_Daftar]],Table11[Id_Daftar],0))</f>
        <v>Laki-Laki</v>
      </c>
      <c r="G11" s="81" t="str">
        <f aca="false">INDEX(Table11[Tanggal Lahir],MATCH(Table12[[#This Row],[Id_Daftar]],Table11[Id_Daftar],0))</f>
        <v>2016-01-14</v>
      </c>
      <c r="H11" s="89" t="str">
        <f aca="false">IF(LEN(DAY(G11))=1,CONCATENATE("0",DAY(G11)),DAY(G11))&amp;IF(LEN(MONTH(G11))=1,CONCATENATE("0",MONTH(G11)),MONTH(G11))&amp;RIGHT(YEAR(G11),2)</f>
        <v>140116</v>
      </c>
      <c r="I11" s="90" t="n">
        <f aca="false">COUNTIF(Table12[Kode Ttl],Table12[[#This Row],[Kode Ttl]])</f>
        <v>1</v>
      </c>
      <c r="J11" s="16" t="n">
        <v>1</v>
      </c>
      <c r="K11" s="24" t="s">
        <v>542</v>
      </c>
      <c r="L11" s="92" t="str">
        <f aca="false">IF(ISBLANK(Table12[[#This Row],[Kelas]]),"mhon isi kelas masuk",1&amp;2122&amp;TEXT(IF(Table12[[#This Row],[Kelas]]="TK A",14,IF(Table12[[#This Row],[Kelas]]="TK B",15,"cek kode kelas")),"00")&amp;IF(F11="laki-laki",1,IF(F11="perempuan",2,"errorr"))&amp;TEXT(A11,"000"))</f>
        <v>12122151010</v>
      </c>
      <c r="M11" s="92" t="str">
        <f aca="false">H11&amp;3&amp;TEXT(J11,"00")&amp;1</f>
        <v>1401163011</v>
      </c>
      <c r="N11" s="94" t="str">
        <f aca="false">H11&amp;3&amp;TEXT(J11,"00")&amp;2</f>
        <v>1401163012</v>
      </c>
      <c r="O11" s="92" t="str">
        <f aca="false">LOWER(Table12[[#This Row],[Nama Panggilan]]&amp;Table12[[#This Row],[NIPD]])&amp;"@sekolahauliya.sch.id"</f>
        <v>ayazi12122151010@sekolahauliya.sch.id</v>
      </c>
      <c r="P11" s="24"/>
      <c r="Q11" s="92"/>
      <c r="R11" s="92"/>
      <c r="S11" s="92"/>
      <c r="T11" s="92"/>
      <c r="U11" s="92"/>
      <c r="V11" s="95"/>
      <c r="W11" s="92"/>
      <c r="X11" s="92"/>
      <c r="Y11" s="92"/>
      <c r="Z11" s="92"/>
    </row>
    <row r="12" customFormat="false" ht="15" hidden="false" customHeight="false" outlineLevel="0" collapsed="false">
      <c r="A12" s="10" t="n">
        <f aca="false">IF(B12="","",COUNTA($B$2:B12))</f>
        <v>11</v>
      </c>
      <c r="B12" s="24" t="s">
        <v>31934</v>
      </c>
      <c r="C12" s="92" t="str">
        <f aca="false">INDEX(Table11[Nama],MATCH(Table12[[#This Row],[Id_Daftar]],Table11[Id_Daftar],0))</f>
        <v>AZKARALI MUNGGANA</v>
      </c>
      <c r="D12" s="92" t="str">
        <f aca="false">INDEX(Table11[Nama Panggilan],MATCH(Table12[[#This Row],[Id_Daftar]],Table11[Id_Daftar],0))</f>
        <v>AZKA</v>
      </c>
      <c r="E12" s="92" t="str">
        <f aca="false">INDEX(Table11[Tahun Ajaran],MATCH(Table12[[#This Row],[Id_Daftar]],Table11[Id_Daftar],0))</f>
        <v>2021/2022</v>
      </c>
      <c r="F12" s="92" t="str">
        <f aca="false">INDEX(Table11[JK],MATCH(Table12[[#This Row],[Id_Daftar]],Table11[Id_Daftar],0))</f>
        <v>Laki-Laki</v>
      </c>
      <c r="G12" s="92" t="str">
        <f aca="false">INDEX(Table11[Tanggal Lahir],MATCH(Table12[[#This Row],[Id_Daftar]],Table11[Id_Daftar],0))</f>
        <v>2016-09-16</v>
      </c>
      <c r="H12" s="92" t="str">
        <f aca="false">IF(LEN(DAY(G12))=1,CONCATENATE("0",DAY(G12)),DAY(G12))&amp;IF(LEN(MONTH(G12))=1,CONCATENATE("0",MONTH(G12)),MONTH(G12))&amp;RIGHT(YEAR(G12),2)</f>
        <v>160916</v>
      </c>
      <c r="I12" s="93" t="n">
        <f aca="false">COUNTIF(Table12[Kode Ttl],Table12[[#This Row],[Kode Ttl]])</f>
        <v>1</v>
      </c>
      <c r="J12" s="28" t="n">
        <v>1</v>
      </c>
      <c r="K12" s="24" t="s">
        <v>542</v>
      </c>
      <c r="L12" s="92" t="str">
        <f aca="false">IF(ISBLANK(Table12[[#This Row],[Kelas]]),"mhon isi kelas masuk",1&amp;2122&amp;TEXT(IF(Table12[[#This Row],[Kelas]]="TK A",14,IF(Table12[[#This Row],[Kelas]]="TK B",15,"cek kode kelas")),"00")&amp;IF(F12="laki-laki",1,IF(F12="perempuan",2,"errorr"))&amp;TEXT(A12,"000"))</f>
        <v>12122151011</v>
      </c>
      <c r="M12" s="92" t="str">
        <f aca="false">H12&amp;3&amp;TEXT(J12,"00")&amp;1</f>
        <v>1609163011</v>
      </c>
      <c r="N12" s="94" t="str">
        <f aca="false">H12&amp;3&amp;TEXT(J12,"00")&amp;2</f>
        <v>1609163012</v>
      </c>
      <c r="O12" s="92" t="str">
        <f aca="false">LOWER(Table12[[#This Row],[Nama Panggilan]]&amp;Table12[[#This Row],[NIPD]])&amp;"@sekolahauliya.sch.id"</f>
        <v>azka12122151011@sekolahauliya.sch.id</v>
      </c>
      <c r="P12" s="24"/>
      <c r="Q12" s="92"/>
      <c r="R12" s="92"/>
      <c r="S12" s="92"/>
      <c r="T12" s="92"/>
      <c r="U12" s="92"/>
      <c r="V12" s="95"/>
      <c r="W12" s="92"/>
      <c r="X12" s="92"/>
      <c r="Y12" s="92"/>
      <c r="Z12" s="92"/>
    </row>
    <row r="13" customFormat="false" ht="15" hidden="false" customHeight="false" outlineLevel="0" collapsed="false">
      <c r="A13" s="10" t="n">
        <f aca="false">IF(B13="","",COUNTA($B$2:B13))</f>
        <v>12</v>
      </c>
      <c r="B13" s="11" t="s">
        <v>35395</v>
      </c>
      <c r="C13" s="81" t="str">
        <f aca="false">INDEX(Table11[Nama],MATCH(Table12[[#This Row],[Id_Daftar]],Table11[Id_Daftar],0))</f>
        <v>BIAS SURYA HERMAWAN</v>
      </c>
      <c r="D13" s="81" t="str">
        <f aca="false">INDEX(Table11[Nama Panggilan],MATCH(Table12[[#This Row],[Id_Daftar]],Table11[Id_Daftar],0))</f>
        <v>BIAS</v>
      </c>
      <c r="E13" s="81" t="str">
        <f aca="false">INDEX(Table11[Tahun Ajaran],MATCH(Table12[[#This Row],[Id_Daftar]],Table11[Id_Daftar],0))</f>
        <v>2021/2022</v>
      </c>
      <c r="F13" s="81" t="str">
        <f aca="false">INDEX(Table11[JK],MATCH(Table12[[#This Row],[Id_Daftar]],Table11[Id_Daftar],0))</f>
        <v>Laki-Laki</v>
      </c>
      <c r="G13" s="81" t="str">
        <f aca="false">INDEX(Table11[Tanggal Lahir],MATCH(Table12[[#This Row],[Id_Daftar]],Table11[Id_Daftar],0))</f>
        <v>2016-10-19</v>
      </c>
      <c r="H13" s="89" t="str">
        <f aca="false">IF(LEN(DAY(G13))=1,CONCATENATE("0",DAY(G13)),DAY(G13))&amp;IF(LEN(MONTH(G13))=1,CONCATENATE("0",MONTH(G13)),MONTH(G13))&amp;RIGHT(YEAR(G13),2)</f>
        <v>191016</v>
      </c>
      <c r="I13" s="90" t="n">
        <f aca="false">COUNTIF(Table12[Kode Ttl],Table12[[#This Row],[Kode Ttl]])</f>
        <v>1</v>
      </c>
      <c r="J13" s="16" t="n">
        <v>1</v>
      </c>
      <c r="K13" s="11" t="s">
        <v>5543</v>
      </c>
      <c r="L13" s="81" t="str">
        <f aca="false">IF(ISBLANK(Table12[[#This Row],[Kelas]]),"mhon isi kelas masuk",1&amp;2122&amp;TEXT(IF(Table12[[#This Row],[Kelas]]="TK A",14,IF(Table12[[#This Row],[Kelas]]="TK B",15,"cek kode kelas")),"00")&amp;IF(F13="laki-laki",1,IF(F13="perempuan",2,"errorr"))&amp;TEXT(A13,"000"))</f>
        <v>12122141012</v>
      </c>
      <c r="M13" s="81" t="str">
        <f aca="false">H13&amp;3&amp;TEXT(J13,"00")&amp;1</f>
        <v>1910163011</v>
      </c>
      <c r="N13" s="91" t="str">
        <f aca="false">H13&amp;3&amp;TEXT(J13,"00")&amp;2</f>
        <v>1910163012</v>
      </c>
      <c r="O13" s="81" t="str">
        <f aca="false">LOWER(Table12[[#This Row],[Nama Panggilan]]&amp;Table12[[#This Row],[NIPD]])&amp;"@sekolahauliya.sch.id"</f>
        <v>bias12122141012@sekolahauliya.sch.id</v>
      </c>
      <c r="P13" s="11"/>
      <c r="Q13" s="81"/>
      <c r="R13" s="81"/>
      <c r="S13" s="81"/>
      <c r="T13" s="81"/>
      <c r="U13" s="81"/>
      <c r="V13" s="81"/>
      <c r="W13" s="81"/>
      <c r="X13" s="81"/>
      <c r="Y13" s="81"/>
      <c r="Z13" s="81"/>
    </row>
    <row r="14" customFormat="false" ht="15" hidden="false" customHeight="false" outlineLevel="0" collapsed="false">
      <c r="A14" s="10" t="n">
        <f aca="false">IF(B14="","",COUNTA($B$2:B14))</f>
        <v>13</v>
      </c>
      <c r="B14" s="11" t="s">
        <v>35876</v>
      </c>
      <c r="C14" s="81" t="str">
        <f aca="false">INDEX(Table11[Nama],MATCH(Table12[[#This Row],[Id_Daftar]],Table11[Id_Daftar],0))</f>
        <v>CEISYA FAHIMA SAFA</v>
      </c>
      <c r="D14" s="81" t="str">
        <f aca="false">INDEX(Table11[Nama Panggilan],MATCH(Table12[[#This Row],[Id_Daftar]],Table11[Id_Daftar],0))</f>
        <v>CEISYA</v>
      </c>
      <c r="E14" s="81" t="str">
        <f aca="false">INDEX(Table11[Tahun Ajaran],MATCH(Table12[[#This Row],[Id_Daftar]],Table11[Id_Daftar],0))</f>
        <v>2021/2022</v>
      </c>
      <c r="F14" s="81" t="str">
        <f aca="false">INDEX(Table11[JK],MATCH(Table12[[#This Row],[Id_Daftar]],Table11[Id_Daftar],0))</f>
        <v>Perempuan</v>
      </c>
      <c r="G14" s="81" t="str">
        <f aca="false">INDEX(Table11[Tanggal Lahir],MATCH(Table12[[#This Row],[Id_Daftar]],Table11[Id_Daftar],0))</f>
        <v>2017-07-14</v>
      </c>
      <c r="H14" s="89" t="str">
        <f aca="false">IF(LEN(DAY(G14))=1,CONCATENATE("0",DAY(G14)),DAY(G14))&amp;IF(LEN(MONTH(G14))=1,CONCATENATE("0",MONTH(G14)),MONTH(G14))&amp;RIGHT(YEAR(G14),2)</f>
        <v>140717</v>
      </c>
      <c r="I14" s="90" t="n">
        <f aca="false">COUNTIF(Table12[Kode Ttl],Table12[[#This Row],[Kode Ttl]])</f>
        <v>1</v>
      </c>
      <c r="J14" s="16" t="n">
        <v>1</v>
      </c>
      <c r="K14" s="11" t="s">
        <v>5543</v>
      </c>
      <c r="L14" s="81" t="str">
        <f aca="false">IF(ISBLANK(Table12[[#This Row],[Kelas]]),"mhon isi kelas masuk",1&amp;2122&amp;TEXT(IF(Table12[[#This Row],[Kelas]]="TK A",14,IF(Table12[[#This Row],[Kelas]]="TK B",15,"cek kode kelas")),"00")&amp;IF(F14="laki-laki",1,IF(F14="perempuan",2,"errorr"))&amp;TEXT(A14,"000"))</f>
        <v>12122142013</v>
      </c>
      <c r="M14" s="81" t="str">
        <f aca="false">H14&amp;3&amp;TEXT(J14,"00")&amp;1</f>
        <v>1407173011</v>
      </c>
      <c r="N14" s="91" t="str">
        <f aca="false">H14&amp;3&amp;TEXT(J14,"00")&amp;2</f>
        <v>1407173012</v>
      </c>
      <c r="O14" s="81" t="str">
        <f aca="false">LOWER(Table12[[#This Row],[Nama Panggilan]]&amp;Table12[[#This Row],[NIPD]])&amp;"@sekolahauliya.sch.id"</f>
        <v>ceisya12122142013@sekolahauliya.sch.id</v>
      </c>
      <c r="P14" s="1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 customFormat="false" ht="15" hidden="false" customHeight="false" outlineLevel="0" collapsed="false">
      <c r="A15" s="10" t="n">
        <f aca="false">IF(B15="","",COUNTA($B$2:B15))</f>
        <v>14</v>
      </c>
      <c r="B15" s="11" t="s">
        <v>33083</v>
      </c>
      <c r="C15" s="81" t="str">
        <f aca="false">INDEX(Table11[Nama],MATCH(Table12[[#This Row],[Id_Daftar]],Table11[Id_Daftar],0))</f>
        <v>CINTA QUINSHILANATA BURHANUDIN</v>
      </c>
      <c r="D15" s="81" t="str">
        <f aca="false">INDEX(Table11[Nama Panggilan],MATCH(Table12[[#This Row],[Id_Daftar]],Table11[Id_Daftar],0))</f>
        <v>CINTA</v>
      </c>
      <c r="E15" s="81" t="str">
        <f aca="false">INDEX(Table11[Tahun Ajaran],MATCH(Table12[[#This Row],[Id_Daftar]],Table11[Id_Daftar],0))</f>
        <v>2021/2022</v>
      </c>
      <c r="F15" s="81" t="str">
        <f aca="false">INDEX(Table11[JK],MATCH(Table12[[#This Row],[Id_Daftar]],Table11[Id_Daftar],0))</f>
        <v>Perempuan</v>
      </c>
      <c r="G15" s="81" t="str">
        <f aca="false">INDEX(Table11[Tanggal Lahir],MATCH(Table12[[#This Row],[Id_Daftar]],Table11[Id_Daftar],0))</f>
        <v>2017-03-08</v>
      </c>
      <c r="H15" s="89" t="str">
        <f aca="false">IF(LEN(DAY(G15))=1,CONCATENATE("0",DAY(G15)),DAY(G15))&amp;IF(LEN(MONTH(G15))=1,CONCATENATE("0",MONTH(G15)),MONTH(G15))&amp;RIGHT(YEAR(G15),2)</f>
        <v>080317</v>
      </c>
      <c r="I15" s="90" t="n">
        <f aca="false">COUNTIF(Table12[Kode Ttl],Table12[[#This Row],[Kode Ttl]])</f>
        <v>1</v>
      </c>
      <c r="J15" s="16" t="n">
        <v>1</v>
      </c>
      <c r="K15" s="11" t="s">
        <v>5543</v>
      </c>
      <c r="L15" s="81" t="str">
        <f aca="false">IF(ISBLANK(Table12[[#This Row],[Kelas]]),"mhon isi kelas masuk",1&amp;2122&amp;TEXT(IF(Table12[[#This Row],[Kelas]]="TK A",14,IF(Table12[[#This Row],[Kelas]]="TK B",15,"cek kode kelas")),"00")&amp;IF(F15="laki-laki",1,IF(F15="perempuan",2,"errorr"))&amp;TEXT(A15,"000"))</f>
        <v>12122142014</v>
      </c>
      <c r="M15" s="81" t="str">
        <f aca="false">H15&amp;3&amp;TEXT(J15,"00")&amp;1</f>
        <v>0803173011</v>
      </c>
      <c r="N15" s="91" t="str">
        <f aca="false">H15&amp;3&amp;TEXT(J15,"00")&amp;2</f>
        <v>0803173012</v>
      </c>
      <c r="O15" s="81" t="str">
        <f aca="false">LOWER(Table12[[#This Row],[Nama Panggilan]]&amp;Table12[[#This Row],[NIPD]])&amp;"@sekolahauliya.sch.id"</f>
        <v>cinta12122142014@sekolahauliya.sch.id</v>
      </c>
      <c r="P15" s="11"/>
      <c r="Q15" s="81"/>
      <c r="R15" s="81"/>
      <c r="S15" s="81"/>
      <c r="T15" s="81"/>
      <c r="U15" s="81"/>
      <c r="V15" s="81"/>
      <c r="W15" s="81"/>
      <c r="X15" s="81"/>
      <c r="Y15" s="81"/>
      <c r="Z15" s="81"/>
    </row>
    <row r="16" customFormat="false" ht="15" hidden="false" customHeight="false" outlineLevel="0" collapsed="false">
      <c r="A16" s="10" t="n">
        <f aca="false">IF(B16="","",COUNTA($B$2:B16))</f>
        <v>15</v>
      </c>
      <c r="B16" s="11" t="s">
        <v>31260</v>
      </c>
      <c r="C16" s="81" t="str">
        <f aca="false">INDEX(Table11[Nama],MATCH(Table12[[#This Row],[Id_Daftar]],Table11[Id_Daftar],0))</f>
        <v>DINANTI AURUMMAHYRA APRIAN</v>
      </c>
      <c r="D16" s="81" t="str">
        <f aca="false">INDEX(Table11[Nama Panggilan],MATCH(Table12[[#This Row],[Id_Daftar]],Table11[Id_Daftar],0))</f>
        <v>INAN</v>
      </c>
      <c r="E16" s="81" t="str">
        <f aca="false">INDEX(Table11[Tahun Ajaran],MATCH(Table12[[#This Row],[Id_Daftar]],Table11[Id_Daftar],0))</f>
        <v>2021/2022</v>
      </c>
      <c r="F16" s="81" t="str">
        <f aca="false">INDEX(Table11[JK],MATCH(Table12[[#This Row],[Id_Daftar]],Table11[Id_Daftar],0))</f>
        <v>Perempuan</v>
      </c>
      <c r="G16" s="81" t="str">
        <f aca="false">INDEX(Table11[Tanggal Lahir],MATCH(Table12[[#This Row],[Id_Daftar]],Table11[Id_Daftar],0))</f>
        <v>2017-01-08</v>
      </c>
      <c r="H16" s="89" t="str">
        <f aca="false">IF(LEN(DAY(G16))=1,CONCATENATE("0",DAY(G16)),DAY(G16))&amp;IF(LEN(MONTH(G16))=1,CONCATENATE("0",MONTH(G16)),MONTH(G16))&amp;RIGHT(YEAR(G16),2)</f>
        <v>080117</v>
      </c>
      <c r="I16" s="90" t="n">
        <f aca="false">COUNTIF(Table12[Kode Ttl],Table12[[#This Row],[Kode Ttl]])</f>
        <v>1</v>
      </c>
      <c r="J16" s="16" t="n">
        <v>1</v>
      </c>
      <c r="K16" s="11" t="s">
        <v>5543</v>
      </c>
      <c r="L16" s="81" t="str">
        <f aca="false">IF(ISBLANK(Table12[[#This Row],[Kelas]]),"mhon isi kelas masuk",1&amp;2122&amp;TEXT(IF(Table12[[#This Row],[Kelas]]="TK A",14,IF(Table12[[#This Row],[Kelas]]="TK B",15,"cek kode kelas")),"00")&amp;IF(F16="laki-laki",1,IF(F16="perempuan",2,"errorr"))&amp;TEXT(A16,"000"))</f>
        <v>12122142015</v>
      </c>
      <c r="M16" s="81" t="str">
        <f aca="false">H16&amp;3&amp;TEXT(J16,"00")&amp;1</f>
        <v>0801173011</v>
      </c>
      <c r="N16" s="91" t="str">
        <f aca="false">H16&amp;3&amp;TEXT(J16,"00")&amp;2</f>
        <v>0801173012</v>
      </c>
      <c r="O16" s="81" t="str">
        <f aca="false">LOWER(Table12[[#This Row],[Nama Panggilan]]&amp;Table12[[#This Row],[NIPD]])&amp;"@sekolahauliya.sch.id"</f>
        <v>inan12122142015@sekolahauliya.sch.id</v>
      </c>
      <c r="P16" s="1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 customFormat="false" ht="15" hidden="false" customHeight="false" outlineLevel="0" collapsed="false">
      <c r="A17" s="10" t="n">
        <f aca="false">IF(B17="","",COUNTA($B$2:B17))</f>
        <v>16</v>
      </c>
      <c r="B17" s="11" t="s">
        <v>32035</v>
      </c>
      <c r="C17" s="81" t="str">
        <f aca="false">INDEX(Table11[Nama],MATCH(Table12[[#This Row],[Id_Daftar]],Table11[Id_Daftar],0))</f>
        <v>DZAKIRRA SHULLA ANNYCI</v>
      </c>
      <c r="D17" s="81" t="str">
        <f aca="false">INDEX(Table11[Nama Panggilan],MATCH(Table12[[#This Row],[Id_Daftar]],Table11[Id_Daftar],0))</f>
        <v>LULA</v>
      </c>
      <c r="E17" s="81" t="str">
        <f aca="false">INDEX(Table11[Tahun Ajaran],MATCH(Table12[[#This Row],[Id_Daftar]],Table11[Id_Daftar],0))</f>
        <v>2021/2022</v>
      </c>
      <c r="F17" s="81" t="str">
        <f aca="false">INDEX(Table11[JK],MATCH(Table12[[#This Row],[Id_Daftar]],Table11[Id_Daftar],0))</f>
        <v>Perempuan</v>
      </c>
      <c r="G17" s="81" t="str">
        <f aca="false">INDEX(Table11[Tanggal Lahir],MATCH(Table12[[#This Row],[Id_Daftar]],Table11[Id_Daftar],0))</f>
        <v>2017-05-19</v>
      </c>
      <c r="H17" s="89" t="str">
        <f aca="false">IF(LEN(DAY(G17))=1,CONCATENATE("0",DAY(G17)),DAY(G17))&amp;IF(LEN(MONTH(G17))=1,CONCATENATE("0",MONTH(G17)),MONTH(G17))&amp;RIGHT(YEAR(G17),2)</f>
        <v>190517</v>
      </c>
      <c r="I17" s="90" t="n">
        <f aca="false">COUNTIF(Table12[Kode Ttl],Table12[[#This Row],[Kode Ttl]])</f>
        <v>1</v>
      </c>
      <c r="J17" s="16" t="n">
        <v>1</v>
      </c>
      <c r="K17" s="11" t="s">
        <v>5543</v>
      </c>
      <c r="L17" s="81" t="str">
        <f aca="false">IF(ISBLANK(Table12[[#This Row],[Kelas]]),"mhon isi kelas masuk",1&amp;2122&amp;TEXT(IF(Table12[[#This Row],[Kelas]]="TK A",14,IF(Table12[[#This Row],[Kelas]]="TK B",15,"cek kode kelas")),"00")&amp;IF(F17="laki-laki",1,IF(F17="perempuan",2,"errorr"))&amp;TEXT(A17,"000"))</f>
        <v>12122142016</v>
      </c>
      <c r="M17" s="81" t="str">
        <f aca="false">H17&amp;3&amp;TEXT(J17,"00")&amp;1</f>
        <v>1905173011</v>
      </c>
      <c r="N17" s="91" t="str">
        <f aca="false">H17&amp;3&amp;TEXT(J17,"00")&amp;2</f>
        <v>1905173012</v>
      </c>
      <c r="O17" s="81" t="str">
        <f aca="false">LOWER(Table12[[#This Row],[Nama Panggilan]]&amp;Table12[[#This Row],[NIPD]])&amp;"@sekolahauliya.sch.id"</f>
        <v>lula12122142016@sekolahauliya.sch.id</v>
      </c>
      <c r="P17" s="11"/>
      <c r="Q17" s="81"/>
      <c r="R17" s="81"/>
      <c r="S17" s="81"/>
      <c r="T17" s="81"/>
      <c r="U17" s="81"/>
      <c r="V17" s="81"/>
      <c r="W17" s="81"/>
      <c r="X17" s="81"/>
      <c r="Y17" s="81"/>
      <c r="Z17" s="81"/>
    </row>
    <row r="18" customFormat="false" ht="15" hidden="false" customHeight="false" outlineLevel="0" collapsed="false">
      <c r="A18" s="10" t="n">
        <f aca="false">IF(B18="","",COUNTA($B$2:B18))</f>
        <v>17</v>
      </c>
      <c r="B18" s="11" t="s">
        <v>33317</v>
      </c>
      <c r="C18" s="81" t="str">
        <f aca="false">INDEX(Table11[Nama],MATCH(Table12[[#This Row],[Id_Daftar]],Table11[Id_Daftar],0))</f>
        <v>FAHIRA MAHARANI ADININGRUM </v>
      </c>
      <c r="D18" s="81" t="str">
        <f aca="false">INDEX(Table11[Nama Panggilan],MATCH(Table12[[#This Row],[Id_Daftar]],Table11[Id_Daftar],0))</f>
        <v>FAHIRA </v>
      </c>
      <c r="E18" s="81" t="str">
        <f aca="false">INDEX(Table11[Tahun Ajaran],MATCH(Table12[[#This Row],[Id_Daftar]],Table11[Id_Daftar],0))</f>
        <v>2021/2022</v>
      </c>
      <c r="F18" s="81" t="str">
        <f aca="false">INDEX(Table11[JK],MATCH(Table12[[#This Row],[Id_Daftar]],Table11[Id_Daftar],0))</f>
        <v>Perempuan</v>
      </c>
      <c r="G18" s="81" t="str">
        <f aca="false">INDEX(Table11[Tanggal Lahir],MATCH(Table12[[#This Row],[Id_Daftar]],Table11[Id_Daftar],0))</f>
        <v>2017-05-17</v>
      </c>
      <c r="H18" s="89" t="str">
        <f aca="false">IF(LEN(DAY(G18))=1,CONCATENATE("0",DAY(G18)),DAY(G18))&amp;IF(LEN(MONTH(G18))=1,CONCATENATE("0",MONTH(G18)),MONTH(G18))&amp;RIGHT(YEAR(G18),2)</f>
        <v>170517</v>
      </c>
      <c r="I18" s="90" t="n">
        <f aca="false">COUNTIF(Table12[Kode Ttl],Table12[[#This Row],[Kode Ttl]])</f>
        <v>1</v>
      </c>
      <c r="J18" s="16" t="n">
        <v>1</v>
      </c>
      <c r="K18" s="11" t="s">
        <v>5543</v>
      </c>
      <c r="L18" s="81" t="str">
        <f aca="false">IF(ISBLANK(Table12[[#This Row],[Kelas]]),"mhon isi kelas masuk",1&amp;2122&amp;TEXT(IF(Table12[[#This Row],[Kelas]]="TK A",14,IF(Table12[[#This Row],[Kelas]]="TK B",15,"cek kode kelas")),"00")&amp;IF(F18="laki-laki",1,IF(F18="perempuan",2,"errorr"))&amp;TEXT(A18,"000"))</f>
        <v>12122142017</v>
      </c>
      <c r="M18" s="81" t="str">
        <f aca="false">H18&amp;3&amp;TEXT(J18,"00")&amp;1</f>
        <v>1705173011</v>
      </c>
      <c r="N18" s="91" t="str">
        <f aca="false">H18&amp;3&amp;TEXT(J18,"00")&amp;2</f>
        <v>1705173012</v>
      </c>
      <c r="O18" s="81" t="str">
        <f aca="false">LOWER(Table12[[#This Row],[Nama Panggilan]]&amp;Table12[[#This Row],[NIPD]])&amp;"@sekolahauliya.sch.id"</f>
        <v>fahira 12122142017@sekolahauliya.sch.id</v>
      </c>
      <c r="P18" s="11"/>
      <c r="Q18" s="81"/>
      <c r="R18" s="81"/>
      <c r="S18" s="81"/>
      <c r="T18" s="81"/>
      <c r="U18" s="81"/>
      <c r="V18" s="81"/>
      <c r="W18" s="81"/>
      <c r="X18" s="81"/>
      <c r="Y18" s="81"/>
      <c r="Z18" s="81"/>
    </row>
    <row r="19" customFormat="false" ht="15" hidden="false" customHeight="false" outlineLevel="0" collapsed="false">
      <c r="A19" s="10" t="n">
        <f aca="false">IF(B19="","",COUNTA($B$2:B19))</f>
        <v>18</v>
      </c>
      <c r="B19" s="11" t="s">
        <v>33218</v>
      </c>
      <c r="C19" s="81" t="str">
        <f aca="false">INDEX(Table11[Nama],MATCH(Table12[[#This Row],[Id_Daftar]],Table11[Id_Daftar],0))</f>
        <v>GHAZI RASYIQUL FATIH</v>
      </c>
      <c r="D19" s="81" t="str">
        <f aca="false">INDEX(Table11[Nama Panggilan],MATCH(Table12[[#This Row],[Id_Daftar]],Table11[Id_Daftar],0))</f>
        <v>FATIH</v>
      </c>
      <c r="E19" s="81" t="str">
        <f aca="false">INDEX(Table11[Tahun Ajaran],MATCH(Table12[[#This Row],[Id_Daftar]],Table11[Id_Daftar],0))</f>
        <v>2021/2022</v>
      </c>
      <c r="F19" s="81" t="str">
        <f aca="false">INDEX(Table11[JK],MATCH(Table12[[#This Row],[Id_Daftar]],Table11[Id_Daftar],0))</f>
        <v>Laki-Laki</v>
      </c>
      <c r="G19" s="81" t="str">
        <f aca="false">INDEX(Table11[Tanggal Lahir],MATCH(Table12[[#This Row],[Id_Daftar]],Table11[Id_Daftar],0))</f>
        <v>2016-06-26</v>
      </c>
      <c r="H19" s="89" t="str">
        <f aca="false">IF(LEN(DAY(G19))=1,CONCATENATE("0",DAY(G19)),DAY(G19))&amp;IF(LEN(MONTH(G19))=1,CONCATENATE("0",MONTH(G19)),MONTH(G19))&amp;RIGHT(YEAR(G19),2)</f>
        <v>260616</v>
      </c>
      <c r="I19" s="90" t="n">
        <f aca="false">COUNTIF(Table12[Kode Ttl],Table12[[#This Row],[Kode Ttl]])</f>
        <v>1</v>
      </c>
      <c r="J19" s="16" t="n">
        <v>1</v>
      </c>
      <c r="K19" s="11" t="s">
        <v>5543</v>
      </c>
      <c r="L19" s="81" t="str">
        <f aca="false">IF(ISBLANK(Table12[[#This Row],[Kelas]]),"mhon isi kelas masuk",1&amp;2122&amp;TEXT(IF(Table12[[#This Row],[Kelas]]="TK A",14,IF(Table12[[#This Row],[Kelas]]="TK B",15,"cek kode kelas")),"00")&amp;IF(F19="laki-laki",1,IF(F19="perempuan",2,"errorr"))&amp;TEXT(A19,"000"))</f>
        <v>12122141018</v>
      </c>
      <c r="M19" s="81" t="str">
        <f aca="false">H19&amp;3&amp;TEXT(J19,"00")&amp;1</f>
        <v>2606163011</v>
      </c>
      <c r="N19" s="91" t="str">
        <f aca="false">H19&amp;3&amp;TEXT(J19,"00")&amp;2</f>
        <v>2606163012</v>
      </c>
      <c r="O19" s="81" t="str">
        <f aca="false">LOWER(Table12[[#This Row],[Nama Panggilan]]&amp;Table12[[#This Row],[NIPD]])&amp;"@sekolahauliya.sch.id"</f>
        <v>fatih12122141018@sekolahauliya.sch.id</v>
      </c>
      <c r="P19" s="11"/>
      <c r="Q19" s="81"/>
      <c r="R19" s="81"/>
      <c r="S19" s="81"/>
      <c r="T19" s="81"/>
      <c r="U19" s="81"/>
      <c r="V19" s="81"/>
      <c r="W19" s="81"/>
      <c r="X19" s="81"/>
      <c r="Y19" s="81"/>
      <c r="Z19" s="81"/>
    </row>
    <row r="20" customFormat="false" ht="15" hidden="false" customHeight="false" outlineLevel="0" collapsed="false">
      <c r="A20" s="10" t="n">
        <f aca="false">IF(B20="","",COUNTA($B$2:B20))</f>
        <v>19</v>
      </c>
      <c r="B20" s="11" t="s">
        <v>32272</v>
      </c>
      <c r="C20" s="81" t="str">
        <f aca="false">INDEX(Table11[Nama],MATCH(Table12[[#This Row],[Id_Daftar]],Table11[Id_Daftar],0))</f>
        <v>HANABILA AZKADINA SHAZFA NAINGGOLAN</v>
      </c>
      <c r="D20" s="81" t="str">
        <f aca="false">INDEX(Table11[Nama Panggilan],MATCH(Table12[[#This Row],[Id_Daftar]],Table11[Id_Daftar],0))</f>
        <v>NABILA</v>
      </c>
      <c r="E20" s="81" t="str">
        <f aca="false">INDEX(Table11[Tahun Ajaran],MATCH(Table12[[#This Row],[Id_Daftar]],Table11[Id_Daftar],0))</f>
        <v>2021/2022</v>
      </c>
      <c r="F20" s="81" t="str">
        <f aca="false">INDEX(Table11[JK],MATCH(Table12[[#This Row],[Id_Daftar]],Table11[Id_Daftar],0))</f>
        <v>Perempuan</v>
      </c>
      <c r="G20" s="81" t="str">
        <f aca="false">INDEX(Table11[Tanggal Lahir],MATCH(Table12[[#This Row],[Id_Daftar]],Table11[Id_Daftar],0))</f>
        <v>2016-09-09</v>
      </c>
      <c r="H20" s="89" t="str">
        <f aca="false">IF(LEN(DAY(G20))=1,CONCATENATE("0",DAY(G20)),DAY(G20))&amp;IF(LEN(MONTH(G20))=1,CONCATENATE("0",MONTH(G20)),MONTH(G20))&amp;RIGHT(YEAR(G20),2)</f>
        <v>090916</v>
      </c>
      <c r="I20" s="90" t="n">
        <f aca="false">COUNTIF(Table12[Kode Ttl],Table12[[#This Row],[Kode Ttl]])</f>
        <v>1</v>
      </c>
      <c r="J20" s="16" t="n">
        <v>1</v>
      </c>
      <c r="K20" s="11" t="s">
        <v>5543</v>
      </c>
      <c r="L20" s="81" t="str">
        <f aca="false">IF(ISBLANK(Table12[[#This Row],[Kelas]]),"mhon isi kelas masuk",1&amp;2122&amp;TEXT(IF(Table12[[#This Row],[Kelas]]="TK A",14,IF(Table12[[#This Row],[Kelas]]="TK B",15,"cek kode kelas")),"00")&amp;IF(F20="laki-laki",1,IF(F20="perempuan",2,"errorr"))&amp;TEXT(A20,"000"))</f>
        <v>12122142019</v>
      </c>
      <c r="M20" s="81" t="str">
        <f aca="false">H20&amp;3&amp;TEXT(J20,"00")&amp;1</f>
        <v>0909163011</v>
      </c>
      <c r="N20" s="91" t="str">
        <f aca="false">H20&amp;3&amp;TEXT(J20,"00")&amp;2</f>
        <v>0909163012</v>
      </c>
      <c r="O20" s="81" t="str">
        <f aca="false">LOWER(Table12[[#This Row],[Nama Panggilan]]&amp;Table12[[#This Row],[NIPD]])&amp;"@sekolahauliya.sch.id"</f>
        <v>nabila12122142019@sekolahauliya.sch.id</v>
      </c>
      <c r="P20" s="11"/>
      <c r="Q20" s="81"/>
      <c r="R20" s="81"/>
      <c r="S20" s="81"/>
      <c r="T20" s="81"/>
      <c r="U20" s="81"/>
      <c r="V20" s="81"/>
      <c r="W20" s="81"/>
      <c r="X20" s="81"/>
      <c r="Y20" s="81"/>
      <c r="Z20" s="81"/>
    </row>
    <row r="21" customFormat="false" ht="15" hidden="false" customHeight="false" outlineLevel="0" collapsed="false">
      <c r="A21" s="10" t="n">
        <f aca="false">IF(B21="","",COUNTA($B$2:B21))</f>
        <v>20</v>
      </c>
      <c r="B21" s="11" t="s">
        <v>30196</v>
      </c>
      <c r="C21" s="81" t="str">
        <f aca="false">INDEX(Table11[Nama],MATCH(Table12[[#This Row],[Id_Daftar]],Table11[Id_Daftar],0))</f>
        <v>HANNAH PUTRI HUMAIRA</v>
      </c>
      <c r="D21" s="81" t="str">
        <f aca="false">INDEX(Table11[Nama Panggilan],MATCH(Table12[[#This Row],[Id_Daftar]],Table11[Id_Daftar],0))</f>
        <v>HANNAH</v>
      </c>
      <c r="E21" s="81" t="str">
        <f aca="false">INDEX(Table11[Tahun Ajaran],MATCH(Table12[[#This Row],[Id_Daftar]],Table11[Id_Daftar],0))</f>
        <v>2021/2022</v>
      </c>
      <c r="F21" s="81" t="str">
        <f aca="false">INDEX(Table11[JK],MATCH(Table12[[#This Row],[Id_Daftar]],Table11[Id_Daftar],0))</f>
        <v>Perempuan</v>
      </c>
      <c r="G21" s="81" t="str">
        <f aca="false">INDEX(Table11[Tanggal Lahir],MATCH(Table12[[#This Row],[Id_Daftar]],Table11[Id_Daftar],0))</f>
        <v>2017-07-24</v>
      </c>
      <c r="H21" s="89" t="str">
        <f aca="false">IF(LEN(DAY(G21))=1,CONCATENATE("0",DAY(G21)),DAY(G21))&amp;IF(LEN(MONTH(G21))=1,CONCATENATE("0",MONTH(G21)),MONTH(G21))&amp;RIGHT(YEAR(G21),2)</f>
        <v>240717</v>
      </c>
      <c r="I21" s="90" t="n">
        <f aca="false">COUNTIF(Table12[Kode Ttl],Table12[[#This Row],[Kode Ttl]])</f>
        <v>1</v>
      </c>
      <c r="J21" s="16" t="n">
        <v>1</v>
      </c>
      <c r="K21" s="11" t="s">
        <v>5543</v>
      </c>
      <c r="L21" s="81" t="str">
        <f aca="false">IF(ISBLANK(Table12[[#This Row],[Kelas]]),"mhon isi kelas masuk",1&amp;2122&amp;TEXT(IF(Table12[[#This Row],[Kelas]]="TK A",14,IF(Table12[[#This Row],[Kelas]]="TK B",15,"cek kode kelas")),"00")&amp;IF(F21="laki-laki",1,IF(F21="perempuan",2,"errorr"))&amp;TEXT(A21,"000"))</f>
        <v>12122142020</v>
      </c>
      <c r="M21" s="81" t="str">
        <f aca="false">H21&amp;3&amp;TEXT(J21,"00")&amp;1</f>
        <v>2407173011</v>
      </c>
      <c r="N21" s="91" t="str">
        <f aca="false">H21&amp;3&amp;TEXT(J21,"00")&amp;2</f>
        <v>2407173012</v>
      </c>
      <c r="O21" s="81" t="str">
        <f aca="false">LOWER(Table12[[#This Row],[Nama Panggilan]]&amp;Table12[[#This Row],[NIPD]])&amp;"@sekolahauliya.sch.id"</f>
        <v>hannah12122142020@sekolahauliya.sch.id</v>
      </c>
      <c r="P21" s="11"/>
      <c r="Q21" s="81"/>
      <c r="R21" s="81"/>
      <c r="S21" s="81"/>
      <c r="T21" s="81"/>
      <c r="U21" s="81"/>
      <c r="V21" s="81"/>
      <c r="W21" s="81"/>
      <c r="X21" s="81"/>
      <c r="Y21" s="81"/>
      <c r="Z21" s="81"/>
    </row>
    <row r="22" customFormat="false" ht="15" hidden="false" customHeight="false" outlineLevel="0" collapsed="false">
      <c r="A22" s="10" t="n">
        <f aca="false">IF(B22="","",COUNTA($B$2:B22))</f>
        <v>21</v>
      </c>
      <c r="B22" s="11" t="s">
        <v>30282</v>
      </c>
      <c r="C22" s="81" t="str">
        <f aca="false">INDEX(Table11[Nama],MATCH(Table12[[#This Row],[Id_Daftar]],Table11[Id_Daftar],0))</f>
        <v>HASHIF ALIBUENO ARDYANTIKA</v>
      </c>
      <c r="D22" s="81" t="str">
        <f aca="false">INDEX(Table11[Nama Panggilan],MATCH(Table12[[#This Row],[Id_Daftar]],Table11[Id_Daftar],0))</f>
        <v>ALI</v>
      </c>
      <c r="E22" s="81" t="str">
        <f aca="false">INDEX(Table11[Tahun Ajaran],MATCH(Table12[[#This Row],[Id_Daftar]],Table11[Id_Daftar],0))</f>
        <v>2021/2022</v>
      </c>
      <c r="F22" s="81" t="str">
        <f aca="false">INDEX(Table11[JK],MATCH(Table12[[#This Row],[Id_Daftar]],Table11[Id_Daftar],0))</f>
        <v>Laki-Laki</v>
      </c>
      <c r="G22" s="81" t="str">
        <f aca="false">INDEX(Table11[Tanggal Lahir],MATCH(Table12[[#This Row],[Id_Daftar]],Table11[Id_Daftar],0))</f>
        <v>2016-11-18</v>
      </c>
      <c r="H22" s="89" t="str">
        <f aca="false">IF(LEN(DAY(G22))=1,CONCATENATE("0",DAY(G22)),DAY(G22))&amp;IF(LEN(MONTH(G22))=1,CONCATENATE("0",MONTH(G22)),MONTH(G22))&amp;RIGHT(YEAR(G22),2)</f>
        <v>181116</v>
      </c>
      <c r="I22" s="90" t="n">
        <f aca="false">COUNTIF(Table12[Kode Ttl],Table12[[#This Row],[Kode Ttl]])</f>
        <v>1</v>
      </c>
      <c r="J22" s="16" t="n">
        <v>1</v>
      </c>
      <c r="K22" s="11" t="s">
        <v>5543</v>
      </c>
      <c r="L22" s="81" t="str">
        <f aca="false">IF(ISBLANK(Table12[[#This Row],[Kelas]]),"mhon isi kelas masuk",1&amp;2122&amp;TEXT(IF(Table12[[#This Row],[Kelas]]="TK A",14,IF(Table12[[#This Row],[Kelas]]="TK B",15,"cek kode kelas")),"00")&amp;IF(F22="laki-laki",1,IF(F22="perempuan",2,"errorr"))&amp;TEXT(A22,"000"))</f>
        <v>12122141021</v>
      </c>
      <c r="M22" s="81" t="str">
        <f aca="false">H22&amp;3&amp;TEXT(J22,"00")&amp;1</f>
        <v>1811163011</v>
      </c>
      <c r="N22" s="91" t="str">
        <f aca="false">H22&amp;3&amp;TEXT(J22,"00")&amp;2</f>
        <v>1811163012</v>
      </c>
      <c r="O22" s="81" t="str">
        <f aca="false">LOWER(Table12[[#This Row],[Nama Panggilan]]&amp;Table12[[#This Row],[NIPD]])&amp;"@sekolahauliya.sch.id"</f>
        <v>ali12122141021@sekolahauliya.sch.id</v>
      </c>
      <c r="P22" s="11"/>
      <c r="Q22" s="81"/>
      <c r="R22" s="81"/>
      <c r="S22" s="81"/>
      <c r="T22" s="81"/>
      <c r="U22" s="81"/>
      <c r="V22" s="81"/>
      <c r="W22" s="81"/>
      <c r="X22" s="81"/>
      <c r="Y22" s="81"/>
      <c r="Z22" s="81"/>
    </row>
    <row r="23" customFormat="false" ht="15" hidden="false" customHeight="false" outlineLevel="0" collapsed="false">
      <c r="A23" s="10" t="n">
        <f aca="false">IF(B23="","",COUNTA($B$2:B23))</f>
        <v>22</v>
      </c>
      <c r="B23" s="24" t="s">
        <v>32576</v>
      </c>
      <c r="C23" s="92" t="str">
        <f aca="false">INDEX(Table11[Nama],MATCH(Table12[[#This Row],[Id_Daftar]],Table11[Id_Daftar],0))</f>
        <v>IRHAM AZMI AL MUSYAFFA</v>
      </c>
      <c r="D23" s="92" t="str">
        <f aca="false">INDEX(Table11[Nama Panggilan],MATCH(Table12[[#This Row],[Id_Daftar]],Table11[Id_Daftar],0))</f>
        <v>AZMI</v>
      </c>
      <c r="E23" s="92" t="str">
        <f aca="false">INDEX(Table11[Tahun Ajaran],MATCH(Table12[[#This Row],[Id_Daftar]],Table11[Id_Daftar],0))</f>
        <v>2021/2022</v>
      </c>
      <c r="F23" s="92" t="str">
        <f aca="false">INDEX(Table11[JK],MATCH(Table12[[#This Row],[Id_Daftar]],Table11[Id_Daftar],0))</f>
        <v>Laki-Laki</v>
      </c>
      <c r="G23" s="92" t="str">
        <f aca="false">INDEX(Table11[Tanggal Lahir],MATCH(Table12[[#This Row],[Id_Daftar]],Table11[Id_Daftar],0))</f>
        <v>2015-10-10</v>
      </c>
      <c r="H23" s="92" t="str">
        <f aca="false">IF(LEN(DAY(G23))=1,CONCATENATE("0",DAY(G23)),DAY(G23))&amp;IF(LEN(MONTH(G23))=1,CONCATENATE("0",MONTH(G23)),MONTH(G23))&amp;RIGHT(YEAR(G23),2)</f>
        <v>101015</v>
      </c>
      <c r="I23" s="93" t="n">
        <f aca="false">COUNTIF(Table12[Kode Ttl],Table12[[#This Row],[Kode Ttl]])</f>
        <v>1</v>
      </c>
      <c r="J23" s="28" t="n">
        <v>1</v>
      </c>
      <c r="K23" s="24" t="s">
        <v>542</v>
      </c>
      <c r="L23" s="92" t="str">
        <f aca="false">IF(ISBLANK(Table12[[#This Row],[Kelas]]),"mhon isi kelas masuk",1&amp;2122&amp;TEXT(IF(Table12[[#This Row],[Kelas]]="TK A",14,IF(Table12[[#This Row],[Kelas]]="TK B",15,"cek kode kelas")),"00")&amp;IF(F23="laki-laki",1,IF(F23="perempuan",2,"errorr"))&amp;TEXT(A23,"000"))</f>
        <v>12122151022</v>
      </c>
      <c r="M23" s="92" t="str">
        <f aca="false">H23&amp;3&amp;TEXT(J23,"00")&amp;1</f>
        <v>1010153011</v>
      </c>
      <c r="N23" s="94" t="str">
        <f aca="false">H23&amp;3&amp;TEXT(J23,"00")&amp;2</f>
        <v>1010153012</v>
      </c>
      <c r="O23" s="92" t="str">
        <f aca="false">LOWER(Table12[[#This Row],[Nama Panggilan]]&amp;Table12[[#This Row],[NIPD]])&amp;"@sekolahauliya.sch.id"</f>
        <v>azmi12122151022@sekolahauliya.sch.id</v>
      </c>
      <c r="P23" s="24"/>
      <c r="Q23" s="92"/>
      <c r="R23" s="92"/>
      <c r="S23" s="92"/>
      <c r="T23" s="92"/>
      <c r="U23" s="92"/>
      <c r="V23" s="95"/>
      <c r="W23" s="92"/>
      <c r="X23" s="92"/>
      <c r="Y23" s="92"/>
      <c r="Z23" s="92"/>
    </row>
    <row r="24" customFormat="false" ht="15" hidden="false" customHeight="false" outlineLevel="0" collapsed="false">
      <c r="A24" s="10" t="n">
        <f aca="false">IF(B24="","",COUNTA($B$2:B24))</f>
        <v>23</v>
      </c>
      <c r="B24" s="11" t="s">
        <v>30634</v>
      </c>
      <c r="C24" s="81" t="str">
        <f aca="false">INDEX(Table11[Nama],MATCH(Table12[[#This Row],[Id_Daftar]],Table11[Id_Daftar],0))</f>
        <v>JIHAN ADZKIYA SAHWAHITA</v>
      </c>
      <c r="D24" s="81" t="str">
        <f aca="false">INDEX(Table11[Nama Panggilan],MATCH(Table12[[#This Row],[Id_Daftar]],Table11[Id_Daftar],0))</f>
        <v>JIHAN</v>
      </c>
      <c r="E24" s="81" t="str">
        <f aca="false">INDEX(Table11[Tahun Ajaran],MATCH(Table12[[#This Row],[Id_Daftar]],Table11[Id_Daftar],0))</f>
        <v>2021/2022</v>
      </c>
      <c r="F24" s="81" t="str">
        <f aca="false">INDEX(Table11[JK],MATCH(Table12[[#This Row],[Id_Daftar]],Table11[Id_Daftar],0))</f>
        <v>Perempuan</v>
      </c>
      <c r="G24" s="81" t="str">
        <f aca="false">INDEX(Table11[Tanggal Lahir],MATCH(Table12[[#This Row],[Id_Daftar]],Table11[Id_Daftar],0))</f>
        <v>2016-11-08</v>
      </c>
      <c r="H24" s="89" t="str">
        <f aca="false">IF(LEN(DAY(G24))=1,CONCATENATE("0",DAY(G24)),DAY(G24))&amp;IF(LEN(MONTH(G24))=1,CONCATENATE("0",MONTH(G24)),MONTH(G24))&amp;RIGHT(YEAR(G24),2)</f>
        <v>081116</v>
      </c>
      <c r="I24" s="90" t="n">
        <f aca="false">COUNTIF(Table12[Kode Ttl],Table12[[#This Row],[Kode Ttl]])</f>
        <v>1</v>
      </c>
      <c r="J24" s="16" t="n">
        <v>1</v>
      </c>
      <c r="K24" s="11" t="s">
        <v>5543</v>
      </c>
      <c r="L24" s="81" t="str">
        <f aca="false">IF(ISBLANK(Table12[[#This Row],[Kelas]]),"mhon isi kelas masuk",1&amp;2122&amp;TEXT(IF(Table12[[#This Row],[Kelas]]="TK A",14,IF(Table12[[#This Row],[Kelas]]="TK B",15,"cek kode kelas")),"00")&amp;IF(F24="laki-laki",1,IF(F24="perempuan",2,"errorr"))&amp;TEXT(A24,"000"))</f>
        <v>12122142023</v>
      </c>
      <c r="M24" s="81" t="str">
        <f aca="false">H24&amp;3&amp;TEXT(J24,"00")&amp;1</f>
        <v>0811163011</v>
      </c>
      <c r="N24" s="91" t="str">
        <f aca="false">H24&amp;3&amp;TEXT(J24,"00")&amp;2</f>
        <v>0811163012</v>
      </c>
      <c r="O24" s="81" t="str">
        <f aca="false">LOWER(Table12[[#This Row],[Nama Panggilan]]&amp;Table12[[#This Row],[NIPD]])&amp;"@sekolahauliya.sch.id"</f>
        <v>jihan12122142023@sekolahauliya.sch.id</v>
      </c>
      <c r="P24" s="1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customFormat="false" ht="15" hidden="false" customHeight="false" outlineLevel="0" collapsed="false">
      <c r="A25" s="10" t="n">
        <f aca="false">IF(B25="","",COUNTA($B$2:B25))</f>
        <v>24</v>
      </c>
      <c r="B25" s="11" t="s">
        <v>34337</v>
      </c>
      <c r="C25" s="81" t="str">
        <f aca="false">INDEX(Table11[Nama],MATCH(Table12[[#This Row],[Id_Daftar]],Table11[Id_Daftar],0))</f>
        <v>KENZO KHALIFAH KATARA RIZKI</v>
      </c>
      <c r="D25" s="81" t="str">
        <f aca="false">INDEX(Table11[Nama Panggilan],MATCH(Table12[[#This Row],[Id_Daftar]],Table11[Id_Daftar],0))</f>
        <v>ALIF</v>
      </c>
      <c r="E25" s="81" t="str">
        <f aca="false">INDEX(Table11[Tahun Ajaran],MATCH(Table12[[#This Row],[Id_Daftar]],Table11[Id_Daftar],0))</f>
        <v>2021/2022</v>
      </c>
      <c r="F25" s="81" t="str">
        <f aca="false">INDEX(Table11[JK],MATCH(Table12[[#This Row],[Id_Daftar]],Table11[Id_Daftar],0))</f>
        <v>Laki-Laki</v>
      </c>
      <c r="G25" s="81" t="str">
        <f aca="false">INDEX(Table11[Tanggal Lahir],MATCH(Table12[[#This Row],[Id_Daftar]],Table11[Id_Daftar],0))</f>
        <v>2016-12-05</v>
      </c>
      <c r="H25" s="89" t="str">
        <f aca="false">IF(LEN(DAY(G25))=1,CONCATENATE("0",DAY(G25)),DAY(G25))&amp;IF(LEN(MONTH(G25))=1,CONCATENATE("0",MONTH(G25)),MONTH(G25))&amp;RIGHT(YEAR(G25),2)</f>
        <v>051216</v>
      </c>
      <c r="I25" s="90" t="n">
        <f aca="false">COUNTIF(Table12[Kode Ttl],Table12[[#This Row],[Kode Ttl]])</f>
        <v>1</v>
      </c>
      <c r="J25" s="16" t="n">
        <v>1</v>
      </c>
      <c r="K25" s="11" t="s">
        <v>5543</v>
      </c>
      <c r="L25" s="81" t="str">
        <f aca="false">IF(ISBLANK(Table12[[#This Row],[Kelas]]),"mhon isi kelas masuk",1&amp;2122&amp;TEXT(IF(Table12[[#This Row],[Kelas]]="TK A",14,IF(Table12[[#This Row],[Kelas]]="TK B",15,"cek kode kelas")),"00")&amp;IF(F25="laki-laki",1,IF(F25="perempuan",2,"errorr"))&amp;TEXT(A25,"000"))</f>
        <v>12122141024</v>
      </c>
      <c r="M25" s="81" t="str">
        <f aca="false">H25&amp;3&amp;TEXT(J25,"00")&amp;1</f>
        <v>0512163011</v>
      </c>
      <c r="N25" s="91" t="str">
        <f aca="false">H25&amp;3&amp;TEXT(J25,"00")&amp;2</f>
        <v>0512163012</v>
      </c>
      <c r="O25" s="81" t="str">
        <f aca="false">LOWER(Table12[[#This Row],[Nama Panggilan]]&amp;Table12[[#This Row],[NIPD]])&amp;"@sekolahauliya.sch.id"</f>
        <v>alif12122141024@sekolahauliya.sch.id</v>
      </c>
      <c r="P25" s="1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customFormat="false" ht="15" hidden="false" customHeight="false" outlineLevel="0" collapsed="false">
      <c r="A26" s="10" t="n">
        <f aca="false">IF(B26="","",COUNTA($B$2:B26))</f>
        <v>25</v>
      </c>
      <c r="B26" s="11" t="s">
        <v>32776</v>
      </c>
      <c r="C26" s="81" t="str">
        <f aca="false">INDEX(Table11[Nama],MATCH(Table12[[#This Row],[Id_Daftar]],Table11[Id_Daftar],0))</f>
        <v>KHADIJAH KEUMALAHAYATI </v>
      </c>
      <c r="D26" s="81" t="str">
        <f aca="false">INDEX(Table11[Nama Panggilan],MATCH(Table12[[#This Row],[Id_Daftar]],Table11[Id_Daftar],0))</f>
        <v>KHADIJAH </v>
      </c>
      <c r="E26" s="81" t="str">
        <f aca="false">INDEX(Table11[Tahun Ajaran],MATCH(Table12[[#This Row],[Id_Daftar]],Table11[Id_Daftar],0))</f>
        <v>2021/2022</v>
      </c>
      <c r="F26" s="81" t="str">
        <f aca="false">INDEX(Table11[JK],MATCH(Table12[[#This Row],[Id_Daftar]],Table11[Id_Daftar],0))</f>
        <v>Perempuan</v>
      </c>
      <c r="G26" s="81" t="str">
        <f aca="false">INDEX(Table11[Tanggal Lahir],MATCH(Table12[[#This Row],[Id_Daftar]],Table11[Id_Daftar],0))</f>
        <v>2017-06-14</v>
      </c>
      <c r="H26" s="89" t="str">
        <f aca="false">IF(LEN(DAY(G26))=1,CONCATENATE("0",DAY(G26)),DAY(G26))&amp;IF(LEN(MONTH(G26))=1,CONCATENATE("0",MONTH(G26)),MONTH(G26))&amp;RIGHT(YEAR(G26),2)</f>
        <v>140617</v>
      </c>
      <c r="I26" s="90" t="n">
        <f aca="false">COUNTIF(Table12[Kode Ttl],Table12[[#This Row],[Kode Ttl]])</f>
        <v>1</v>
      </c>
      <c r="J26" s="16" t="n">
        <v>1</v>
      </c>
      <c r="K26" s="11" t="s">
        <v>5543</v>
      </c>
      <c r="L26" s="81" t="str">
        <f aca="false">IF(ISBLANK(Table12[[#This Row],[Kelas]]),"mhon isi kelas masuk",1&amp;2122&amp;TEXT(IF(Table12[[#This Row],[Kelas]]="TK A",14,IF(Table12[[#This Row],[Kelas]]="TK B",15,"cek kode kelas")),"00")&amp;IF(F26="laki-laki",1,IF(F26="perempuan",2,"errorr"))&amp;TEXT(A26,"000"))</f>
        <v>12122142025</v>
      </c>
      <c r="M26" s="81" t="str">
        <f aca="false">H26&amp;3&amp;TEXT(J26,"00")&amp;1</f>
        <v>1406173011</v>
      </c>
      <c r="N26" s="91" t="str">
        <f aca="false">H26&amp;3&amp;TEXT(J26,"00")&amp;2</f>
        <v>1406173012</v>
      </c>
      <c r="O26" s="81" t="str">
        <f aca="false">LOWER(Table12[[#This Row],[Nama Panggilan]]&amp;Table12[[#This Row],[NIPD]])&amp;"@sekolahauliya.sch.id"</f>
        <v>khadijah 12122142025@sekolahauliya.sch.id</v>
      </c>
      <c r="P26" s="1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customFormat="false" ht="15" hidden="false" customHeight="false" outlineLevel="0" collapsed="false">
      <c r="A27" s="10" t="n">
        <f aca="false">IF(B27="","",COUNTA($B$2:B27))</f>
        <v>26</v>
      </c>
      <c r="B27" s="11" t="s">
        <v>31072</v>
      </c>
      <c r="C27" s="81" t="str">
        <f aca="false">INDEX(Table11[Nama],MATCH(Table12[[#This Row],[Id_Daftar]],Table11[Id_Daftar],0))</f>
        <v>KHALID ARFAN RAYHAAN</v>
      </c>
      <c r="D27" s="81" t="str">
        <f aca="false">INDEX(Table11[Nama Panggilan],MATCH(Table12[[#This Row],[Id_Daftar]],Table11[Id_Daftar],0))</f>
        <v>KHALID</v>
      </c>
      <c r="E27" s="81" t="str">
        <f aca="false">INDEX(Table11[Tahun Ajaran],MATCH(Table12[[#This Row],[Id_Daftar]],Table11[Id_Daftar],0))</f>
        <v>2021/2022</v>
      </c>
      <c r="F27" s="81" t="str">
        <f aca="false">INDEX(Table11[JK],MATCH(Table12[[#This Row],[Id_Daftar]],Table11[Id_Daftar],0))</f>
        <v>Laki-Laki</v>
      </c>
      <c r="G27" s="81" t="str">
        <f aca="false">INDEX(Table11[Tanggal Lahir],MATCH(Table12[[#This Row],[Id_Daftar]],Table11[Id_Daftar],0))</f>
        <v>2016-08-12</v>
      </c>
      <c r="H27" s="89" t="str">
        <f aca="false">IF(LEN(DAY(G27))=1,CONCATENATE("0",DAY(G27)),DAY(G27))&amp;IF(LEN(MONTH(G27))=1,CONCATENATE("0",MONTH(G27)),MONTH(G27))&amp;RIGHT(YEAR(G27),2)</f>
        <v>120816</v>
      </c>
      <c r="I27" s="90" t="n">
        <f aca="false">COUNTIF(Table12[Kode Ttl],Table12[[#This Row],[Kode Ttl]])</f>
        <v>1</v>
      </c>
      <c r="J27" s="16" t="n">
        <v>1</v>
      </c>
      <c r="K27" s="11" t="s">
        <v>5543</v>
      </c>
      <c r="L27" s="81" t="str">
        <f aca="false">IF(ISBLANK(Table12[[#This Row],[Kelas]]),"mhon isi kelas masuk",1&amp;2122&amp;TEXT(IF(Table12[[#This Row],[Kelas]]="TK A",14,IF(Table12[[#This Row],[Kelas]]="TK B",15,"cek kode kelas")),"00")&amp;IF(F27="laki-laki",1,IF(F27="perempuan",2,"errorr"))&amp;TEXT(A27,"000"))</f>
        <v>12122141026</v>
      </c>
      <c r="M27" s="81" t="str">
        <f aca="false">H27&amp;3&amp;TEXT(J27,"00")&amp;1</f>
        <v>1208163011</v>
      </c>
      <c r="N27" s="91" t="str">
        <f aca="false">H27&amp;3&amp;TEXT(J27,"00")&amp;2</f>
        <v>1208163012</v>
      </c>
      <c r="O27" s="81" t="str">
        <f aca="false">LOWER(Table12[[#This Row],[Nama Panggilan]]&amp;Table12[[#This Row],[NIPD]])&amp;"@sekolahauliya.sch.id"</f>
        <v>khalid12122141026@sekolahauliya.sch.id</v>
      </c>
      <c r="P27" s="11"/>
      <c r="Q27" s="81"/>
      <c r="R27" s="81"/>
      <c r="S27" s="81"/>
      <c r="T27" s="81"/>
      <c r="U27" s="81"/>
      <c r="V27" s="81"/>
      <c r="W27" s="81"/>
      <c r="X27" s="81"/>
      <c r="Y27" s="81"/>
      <c r="Z27" s="81"/>
    </row>
    <row r="28" customFormat="false" ht="15" hidden="false" customHeight="false" outlineLevel="0" collapsed="false">
      <c r="A28" s="10" t="n">
        <f aca="false">IF(B28="","",COUNTA($B$2:B28))</f>
        <v>27</v>
      </c>
      <c r="B28" s="24" t="s">
        <v>32795</v>
      </c>
      <c r="C28" s="92" t="str">
        <f aca="false">INDEX(Table11[Nama],MATCH(Table12[[#This Row],[Id_Daftar]],Table11[Id_Daftar],0))</f>
        <v>KHALID FATH AL ZAHRAWI</v>
      </c>
      <c r="D28" s="92" t="str">
        <f aca="false">INDEX(Table11[Nama Panggilan],MATCH(Table12[[#This Row],[Id_Daftar]],Table11[Id_Daftar],0))</f>
        <v>KHALID</v>
      </c>
      <c r="E28" s="92" t="str">
        <f aca="false">INDEX(Table11[Tahun Ajaran],MATCH(Table12[[#This Row],[Id_Daftar]],Table11[Id_Daftar],0))</f>
        <v>2021/2022</v>
      </c>
      <c r="F28" s="92" t="str">
        <f aca="false">INDEX(Table11[JK],MATCH(Table12[[#This Row],[Id_Daftar]],Table11[Id_Daftar],0))</f>
        <v>Laki-Laki</v>
      </c>
      <c r="G28" s="92" t="str">
        <f aca="false">INDEX(Table11[Tanggal Lahir],MATCH(Table12[[#This Row],[Id_Daftar]],Table11[Id_Daftar],0))</f>
        <v>2015-07-18</v>
      </c>
      <c r="H28" s="92" t="str">
        <f aca="false">IF(LEN(DAY(G28))=1,CONCATENATE("0",DAY(G28)),DAY(G28))&amp;IF(LEN(MONTH(G28))=1,CONCATENATE("0",MONTH(G28)),MONTH(G28))&amp;RIGHT(YEAR(G28),2)</f>
        <v>180715</v>
      </c>
      <c r="I28" s="93" t="n">
        <f aca="false">COUNTIF(Table12[Kode Ttl],Table12[[#This Row],[Kode Ttl]])</f>
        <v>1</v>
      </c>
      <c r="J28" s="28" t="n">
        <v>1</v>
      </c>
      <c r="K28" s="24" t="s">
        <v>542</v>
      </c>
      <c r="L28" s="92" t="str">
        <f aca="false">IF(ISBLANK(Table12[[#This Row],[Kelas]]),"mhon isi kelas masuk",1&amp;2122&amp;TEXT(IF(Table12[[#This Row],[Kelas]]="TK A",14,IF(Table12[[#This Row],[Kelas]]="TK B",15,"cek kode kelas")),"00")&amp;IF(F28="laki-laki",1,IF(F28="perempuan",2,"errorr"))&amp;TEXT(A28,"000"))</f>
        <v>12122151027</v>
      </c>
      <c r="M28" s="92" t="str">
        <f aca="false">H28&amp;3&amp;TEXT(J28,"00")&amp;1</f>
        <v>1807153011</v>
      </c>
      <c r="N28" s="94" t="str">
        <f aca="false">H28&amp;3&amp;TEXT(J28,"00")&amp;2</f>
        <v>1807153012</v>
      </c>
      <c r="O28" s="92" t="str">
        <f aca="false">LOWER(Table12[[#This Row],[Nama Panggilan]]&amp;Table12[[#This Row],[NIPD]])&amp;"@sekolahauliya.sch.id"</f>
        <v>khalid12122151027@sekolahauliya.sch.id</v>
      </c>
      <c r="P28" s="24"/>
      <c r="Q28" s="92"/>
      <c r="R28" s="92"/>
      <c r="S28" s="92"/>
      <c r="T28" s="92"/>
      <c r="U28" s="92"/>
      <c r="V28" s="95"/>
      <c r="W28" s="92"/>
      <c r="X28" s="92"/>
      <c r="Y28" s="92"/>
      <c r="Z28" s="92"/>
    </row>
    <row r="29" customFormat="false" ht="15" hidden="false" customHeight="false" outlineLevel="0" collapsed="false">
      <c r="A29" s="10" t="n">
        <f aca="false">IF(B29="","",COUNTA($B$2:B29))</f>
        <v>28</v>
      </c>
      <c r="B29" s="11" t="s">
        <v>30209</v>
      </c>
      <c r="C29" s="81" t="str">
        <f aca="false">INDEX(Table11[Nama],MATCH(Table12[[#This Row],[Id_Daftar]],Table11[Id_Daftar],0))</f>
        <v>KHANSA ALMAHYRA RIZKARIFRANI</v>
      </c>
      <c r="D29" s="81" t="str">
        <f aca="false">INDEX(Table11[Nama Panggilan],MATCH(Table12[[#This Row],[Id_Daftar]],Table11[Id_Daftar],0))</f>
        <v>KHANSA</v>
      </c>
      <c r="E29" s="81" t="str">
        <f aca="false">INDEX(Table11[Tahun Ajaran],MATCH(Table12[[#This Row],[Id_Daftar]],Table11[Id_Daftar],0))</f>
        <v>2021/2022</v>
      </c>
      <c r="F29" s="81" t="str">
        <f aca="false">INDEX(Table11[JK],MATCH(Table12[[#This Row],[Id_Daftar]],Table11[Id_Daftar],0))</f>
        <v>Perempuan</v>
      </c>
      <c r="G29" s="81" t="str">
        <f aca="false">INDEX(Table11[Tanggal Lahir],MATCH(Table12[[#This Row],[Id_Daftar]],Table11[Id_Daftar],0))</f>
        <v>2017-02-05</v>
      </c>
      <c r="H29" s="89" t="str">
        <f aca="false">IF(LEN(DAY(G29))=1,CONCATENATE("0",DAY(G29)),DAY(G29))&amp;IF(LEN(MONTH(G29))=1,CONCATENATE("0",MONTH(G29)),MONTH(G29))&amp;RIGHT(YEAR(G29),2)</f>
        <v>050217</v>
      </c>
      <c r="I29" s="90" t="n">
        <f aca="false">COUNTIF(Table12[Kode Ttl],Table12[[#This Row],[Kode Ttl]])</f>
        <v>1</v>
      </c>
      <c r="J29" s="16" t="n">
        <v>1</v>
      </c>
      <c r="K29" s="11" t="s">
        <v>5543</v>
      </c>
      <c r="L29" s="81" t="str">
        <f aca="false">IF(ISBLANK(Table12[[#This Row],[Kelas]]),"mhon isi kelas masuk",1&amp;2122&amp;TEXT(IF(Table12[[#This Row],[Kelas]]="TK A",14,IF(Table12[[#This Row],[Kelas]]="TK B",15,"cek kode kelas")),"00")&amp;IF(F29="laki-laki",1,IF(F29="perempuan",2,"errorr"))&amp;TEXT(A29,"000"))</f>
        <v>12122142028</v>
      </c>
      <c r="M29" s="81" t="str">
        <f aca="false">H29&amp;3&amp;TEXT(J29,"00")&amp;1</f>
        <v>0502173011</v>
      </c>
      <c r="N29" s="91" t="str">
        <f aca="false">H29&amp;3&amp;TEXT(J29,"00")&amp;2</f>
        <v>0502173012</v>
      </c>
      <c r="O29" s="81" t="str">
        <f aca="false">LOWER(Table12[[#This Row],[Nama Panggilan]]&amp;Table12[[#This Row],[NIPD]])&amp;"@sekolahauliya.sch.id"</f>
        <v>khansa12122142028@sekolahauliya.sch.id</v>
      </c>
      <c r="P29" s="11"/>
      <c r="Q29" s="81"/>
      <c r="R29" s="81"/>
      <c r="S29" s="81"/>
      <c r="T29" s="81"/>
      <c r="U29" s="81"/>
      <c r="V29" s="81"/>
      <c r="W29" s="81"/>
      <c r="X29" s="81"/>
      <c r="Y29" s="81"/>
      <c r="Z29" s="81"/>
    </row>
    <row r="30" customFormat="false" ht="15" hidden="false" customHeight="false" outlineLevel="0" collapsed="false">
      <c r="A30" s="10" t="n">
        <f aca="false">IF(B30="","",COUNTA($B$2:B30))</f>
        <v>29</v>
      </c>
      <c r="B30" s="24" t="s">
        <v>35191</v>
      </c>
      <c r="C30" s="92" t="str">
        <f aca="false">INDEX(Table11[Nama],MATCH(Table12[[#This Row],[Id_Daftar]],Table11[Id_Daftar],0))</f>
        <v>KHAYLILA AYRA AN NAJMUS SAQIB</v>
      </c>
      <c r="D30" s="92" t="str">
        <f aca="false">INDEX(Table11[Nama Panggilan],MATCH(Table12[[#This Row],[Id_Daftar]],Table11[Id_Daftar],0))</f>
        <v>KHALILA</v>
      </c>
      <c r="E30" s="92" t="str">
        <f aca="false">INDEX(Table11[Tahun Ajaran],MATCH(Table12[[#This Row],[Id_Daftar]],Table11[Id_Daftar],0))</f>
        <v>2021/2022</v>
      </c>
      <c r="F30" s="92" t="str">
        <f aca="false">INDEX(Table11[JK],MATCH(Table12[[#This Row],[Id_Daftar]],Table11[Id_Daftar],0))</f>
        <v>Perempuan</v>
      </c>
      <c r="G30" s="92" t="str">
        <f aca="false">INDEX(Table11[Tanggal Lahir],MATCH(Table12[[#This Row],[Id_Daftar]],Table11[Id_Daftar],0))</f>
        <v>2016-04-11</v>
      </c>
      <c r="H30" s="92" t="str">
        <f aca="false">IF(LEN(DAY(G30))=1,CONCATENATE("0",DAY(G30)),DAY(G30))&amp;IF(LEN(MONTH(G30))=1,CONCATENATE("0",MONTH(G30)),MONTH(G30))&amp;RIGHT(YEAR(G30),2)</f>
        <v>110416</v>
      </c>
      <c r="I30" s="93" t="n">
        <f aca="false">COUNTIF(Table12[Kode Ttl],Table12[[#This Row],[Kode Ttl]])</f>
        <v>1</v>
      </c>
      <c r="J30" s="28" t="n">
        <v>1</v>
      </c>
      <c r="K30" s="24" t="s">
        <v>542</v>
      </c>
      <c r="L30" s="92" t="str">
        <f aca="false">IF(ISBLANK(Table12[[#This Row],[Kelas]]),"mhon isi kelas masuk",1&amp;2122&amp;TEXT(IF(Table12[[#This Row],[Kelas]]="TK A",14,IF(Table12[[#This Row],[Kelas]]="TK B",15,"cek kode kelas")),"00")&amp;IF(F30="laki-laki",1,IF(F30="perempuan",2,"errorr"))&amp;TEXT(A30,"000"))</f>
        <v>12122152029</v>
      </c>
      <c r="M30" s="92" t="str">
        <f aca="false">H30&amp;3&amp;TEXT(J30,"00")&amp;1</f>
        <v>1104163011</v>
      </c>
      <c r="N30" s="94" t="str">
        <f aca="false">H30&amp;3&amp;TEXT(J30,"00")&amp;2</f>
        <v>1104163012</v>
      </c>
      <c r="O30" s="92" t="str">
        <f aca="false">LOWER(Table12[[#This Row],[Nama Panggilan]]&amp;Table12[[#This Row],[NIPD]])&amp;"@sekolahauliya.sch.id"</f>
        <v>khalila12122152029@sekolahauliya.sch.id</v>
      </c>
      <c r="P30" s="24"/>
      <c r="Q30" s="92"/>
      <c r="R30" s="92"/>
      <c r="S30" s="92"/>
      <c r="T30" s="92"/>
      <c r="U30" s="92"/>
      <c r="V30" s="95"/>
      <c r="W30" s="92"/>
      <c r="X30" s="92"/>
      <c r="Y30" s="92"/>
      <c r="Z30" s="92"/>
    </row>
    <row r="31" customFormat="false" ht="15" hidden="false" customHeight="false" outlineLevel="0" collapsed="false">
      <c r="A31" s="10" t="n">
        <f aca="false">IF(B31="","",COUNTA($B$2:B31))</f>
        <v>30</v>
      </c>
      <c r="B31" s="11" t="s">
        <v>33707</v>
      </c>
      <c r="C31" s="81" t="str">
        <f aca="false">INDEX(Table11[Nama],MATCH(Table12[[#This Row],[Id_Daftar]],Table11[Id_Daftar],0))</f>
        <v>KHAYRA ADZRA KURNIAWAN</v>
      </c>
      <c r="D31" s="81" t="str">
        <f aca="false">INDEX(Table11[Nama Panggilan],MATCH(Table12[[#This Row],[Id_Daftar]],Table11[Id_Daftar],0))</f>
        <v>ADZRA</v>
      </c>
      <c r="E31" s="81" t="str">
        <f aca="false">INDEX(Table11[Tahun Ajaran],MATCH(Table12[[#This Row],[Id_Daftar]],Table11[Id_Daftar],0))</f>
        <v>2021/2022</v>
      </c>
      <c r="F31" s="81" t="str">
        <f aca="false">INDEX(Table11[JK],MATCH(Table12[[#This Row],[Id_Daftar]],Table11[Id_Daftar],0))</f>
        <v>Perempuan</v>
      </c>
      <c r="G31" s="81" t="str">
        <f aca="false">INDEX(Table11[Tanggal Lahir],MATCH(Table12[[#This Row],[Id_Daftar]],Table11[Id_Daftar],0))</f>
        <v>2016-12-13</v>
      </c>
      <c r="H31" s="89" t="str">
        <f aca="false">IF(LEN(DAY(G31))=1,CONCATENATE("0",DAY(G31)),DAY(G31))&amp;IF(LEN(MONTH(G31))=1,CONCATENATE("0",MONTH(G31)),MONTH(G31))&amp;RIGHT(YEAR(G31),2)</f>
        <v>131216</v>
      </c>
      <c r="I31" s="90" t="n">
        <f aca="false">COUNTIF(Table12[Kode Ttl],Table12[[#This Row],[Kode Ttl]])</f>
        <v>2</v>
      </c>
      <c r="J31" s="16" t="n">
        <v>1</v>
      </c>
      <c r="K31" s="11" t="s">
        <v>5543</v>
      </c>
      <c r="L31" s="81" t="str">
        <f aca="false">IF(ISBLANK(Table12[[#This Row],[Kelas]]),"mhon isi kelas masuk",1&amp;2122&amp;TEXT(IF(Table12[[#This Row],[Kelas]]="TK A",14,IF(Table12[[#This Row],[Kelas]]="TK B",15,"cek kode kelas")),"00")&amp;IF(F31="laki-laki",1,IF(F31="perempuan",2,"errorr"))&amp;TEXT(A31,"000"))</f>
        <v>12122142030</v>
      </c>
      <c r="M31" s="81" t="str">
        <f aca="false">H31&amp;3&amp;TEXT(J31,"00")&amp;1</f>
        <v>1312163011</v>
      </c>
      <c r="N31" s="91" t="str">
        <f aca="false">H31&amp;3&amp;TEXT(J31,"00")&amp;2</f>
        <v>1312163012</v>
      </c>
      <c r="O31" s="81" t="str">
        <f aca="false">LOWER(Table12[[#This Row],[Nama Panggilan]]&amp;Table12[[#This Row],[NIPD]])&amp;"@sekolahauliya.sch.id"</f>
        <v>adzra12122142030@sekolahauliya.sch.id</v>
      </c>
      <c r="P31" s="11"/>
      <c r="Q31" s="81"/>
      <c r="R31" s="81"/>
      <c r="S31" s="81"/>
      <c r="T31" s="81"/>
      <c r="U31" s="81"/>
      <c r="V31" s="81"/>
      <c r="W31" s="81"/>
      <c r="X31" s="81"/>
      <c r="Y31" s="81"/>
      <c r="Z31" s="81"/>
    </row>
    <row r="32" customFormat="false" ht="15" hidden="false" customHeight="false" outlineLevel="0" collapsed="false">
      <c r="A32" s="10" t="n">
        <f aca="false">IF(B32="","",COUNTA($B$2:B32))</f>
        <v>31</v>
      </c>
      <c r="B32" s="11" t="s">
        <v>30352</v>
      </c>
      <c r="C32" s="81" t="str">
        <f aca="false">INDEX(Table11[Nama],MATCH(Table12[[#This Row],[Id_Daftar]],Table11[Id_Daftar],0))</f>
        <v>MIKAIL MALIK RASYA KEDAVRA</v>
      </c>
      <c r="D32" s="81" t="str">
        <f aca="false">INDEX(Table11[Nama Panggilan],MATCH(Table12[[#This Row],[Id_Daftar]],Table11[Id_Daftar],0))</f>
        <v>RASYA</v>
      </c>
      <c r="E32" s="81" t="str">
        <f aca="false">INDEX(Table11[Tahun Ajaran],MATCH(Table12[[#This Row],[Id_Daftar]],Table11[Id_Daftar],0))</f>
        <v>2021/2022</v>
      </c>
      <c r="F32" s="81" t="str">
        <f aca="false">INDEX(Table11[JK],MATCH(Table12[[#This Row],[Id_Daftar]],Table11[Id_Daftar],0))</f>
        <v>Laki-Laki</v>
      </c>
      <c r="G32" s="81" t="str">
        <f aca="false">INDEX(Table11[Tanggal Lahir],MATCH(Table12[[#This Row],[Id_Daftar]],Table11[Id_Daftar],0))</f>
        <v>2016-08-21</v>
      </c>
      <c r="H32" s="89" t="str">
        <f aca="false">IF(LEN(DAY(G32))=1,CONCATENATE("0",DAY(G32)),DAY(G32))&amp;IF(LEN(MONTH(G32))=1,CONCATENATE("0",MONTH(G32)),MONTH(G32))&amp;RIGHT(YEAR(G32),2)</f>
        <v>210816</v>
      </c>
      <c r="I32" s="90" t="n">
        <f aca="false">COUNTIF(Table12[Kode Ttl],Table12[[#This Row],[Kode Ttl]])</f>
        <v>1</v>
      </c>
      <c r="J32" s="16" t="n">
        <v>1</v>
      </c>
      <c r="K32" s="11" t="s">
        <v>5543</v>
      </c>
      <c r="L32" s="81" t="str">
        <f aca="false">IF(ISBLANK(Table12[[#This Row],[Kelas]]),"mhon isi kelas masuk",1&amp;2122&amp;TEXT(IF(Table12[[#This Row],[Kelas]]="TK A",14,IF(Table12[[#This Row],[Kelas]]="TK B",15,"cek kode kelas")),"00")&amp;IF(F32="laki-laki",1,IF(F32="perempuan",2,"errorr"))&amp;TEXT(A32,"000"))</f>
        <v>12122141031</v>
      </c>
      <c r="M32" s="81" t="str">
        <f aca="false">H32&amp;3&amp;TEXT(J32,"00")&amp;1</f>
        <v>2108163011</v>
      </c>
      <c r="N32" s="91" t="str">
        <f aca="false">H32&amp;3&amp;TEXT(J32,"00")&amp;2</f>
        <v>2108163012</v>
      </c>
      <c r="O32" s="81" t="str">
        <f aca="false">LOWER(Table12[[#This Row],[Nama Panggilan]]&amp;Table12[[#This Row],[NIPD]])&amp;"@sekolahauliya.sch.id"</f>
        <v>rasya12122141031@sekolahauliya.sch.id</v>
      </c>
      <c r="P32" s="11"/>
      <c r="Q32" s="81"/>
      <c r="R32" s="81"/>
      <c r="S32" s="81"/>
      <c r="T32" s="81"/>
      <c r="U32" s="81"/>
      <c r="V32" s="81"/>
      <c r="W32" s="81"/>
      <c r="X32" s="81"/>
      <c r="Y32" s="81"/>
      <c r="Z32" s="81"/>
    </row>
    <row r="33" customFormat="false" ht="15" hidden="false" customHeight="false" outlineLevel="0" collapsed="false">
      <c r="A33" s="10" t="n">
        <f aca="false">IF(B33="","",COUNTA($B$2:B33))</f>
        <v>32</v>
      </c>
      <c r="B33" s="24" t="s">
        <v>35813</v>
      </c>
      <c r="C33" s="92" t="str">
        <f aca="false">INDEX(Table11[Nama],MATCH(Table12[[#This Row],[Id_Daftar]],Table11[Id_Daftar],0))</f>
        <v>MILANNE ADHISTA MADEWI</v>
      </c>
      <c r="D33" s="92" t="str">
        <f aca="false">INDEX(Table11[Nama Panggilan],MATCH(Table12[[#This Row],[Id_Daftar]],Table11[Id_Daftar],0))</f>
        <v>MILLIE</v>
      </c>
      <c r="E33" s="92" t="str">
        <f aca="false">INDEX(Table11[Tahun Ajaran],MATCH(Table12[[#This Row],[Id_Daftar]],Table11[Id_Daftar],0))</f>
        <v>2021/2022</v>
      </c>
      <c r="F33" s="92" t="str">
        <f aca="false">INDEX(Table11[JK],MATCH(Table12[[#This Row],[Id_Daftar]],Table11[Id_Daftar],0))</f>
        <v>Perempuan</v>
      </c>
      <c r="G33" s="92" t="str">
        <f aca="false">INDEX(Table11[Tanggal Lahir],MATCH(Table12[[#This Row],[Id_Daftar]],Table11[Id_Daftar],0))</f>
        <v>2015-12-01</v>
      </c>
      <c r="H33" s="92" t="str">
        <f aca="false">IF(LEN(DAY(G33))=1,CONCATENATE("0",DAY(G33)),DAY(G33))&amp;IF(LEN(MONTH(G33))=1,CONCATENATE("0",MONTH(G33)),MONTH(G33))&amp;RIGHT(YEAR(G33),2)</f>
        <v>011215</v>
      </c>
      <c r="I33" s="93" t="n">
        <f aca="false">COUNTIF(Table12[Kode Ttl],Table12[[#This Row],[Kode Ttl]])</f>
        <v>1</v>
      </c>
      <c r="J33" s="28" t="n">
        <v>1</v>
      </c>
      <c r="K33" s="24" t="s">
        <v>542</v>
      </c>
      <c r="L33" s="92" t="str">
        <f aca="false">IF(ISBLANK(Table12[[#This Row],[Kelas]]),"mhon isi kelas masuk",1&amp;2122&amp;TEXT(IF(Table12[[#This Row],[Kelas]]="TK A",14,IF(Table12[[#This Row],[Kelas]]="TK B",15,"cek kode kelas")),"00")&amp;IF(F33="laki-laki",1,IF(F33="perempuan",2,"errorr"))&amp;TEXT(A33,"000"))</f>
        <v>12122152032</v>
      </c>
      <c r="M33" s="92" t="str">
        <f aca="false">H33&amp;3&amp;TEXT(J33,"00")&amp;1</f>
        <v>0112153011</v>
      </c>
      <c r="N33" s="94" t="str">
        <f aca="false">H33&amp;3&amp;TEXT(J33,"00")&amp;2</f>
        <v>0112153012</v>
      </c>
      <c r="O33" s="92" t="str">
        <f aca="false">LOWER(Table12[[#This Row],[Nama Panggilan]]&amp;Table12[[#This Row],[NIPD]])&amp;"@sekolahauliya.sch.id"</f>
        <v>millie12122152032@sekolahauliya.sch.id</v>
      </c>
      <c r="P33" s="24"/>
      <c r="Q33" s="92"/>
      <c r="R33" s="92"/>
      <c r="S33" s="92"/>
      <c r="T33" s="92"/>
      <c r="U33" s="92"/>
      <c r="V33" s="95"/>
      <c r="W33" s="92"/>
      <c r="X33" s="92"/>
      <c r="Y33" s="92"/>
      <c r="Z33" s="92"/>
    </row>
    <row r="34" customFormat="false" ht="15" hidden="false" customHeight="false" outlineLevel="0" collapsed="false">
      <c r="A34" s="10" t="n">
        <f aca="false">IF(B34="","",COUNTA($B$2:B34))</f>
        <v>33</v>
      </c>
      <c r="B34" s="11" t="s">
        <v>33504</v>
      </c>
      <c r="C34" s="81" t="str">
        <f aca="false">INDEX(Table11[Nama],MATCH(Table12[[#This Row],[Id_Daftar]],Table11[Id_Daftar],0))</f>
        <v>MUHAMMAD AQIL ALFARIZQI </v>
      </c>
      <c r="D34" s="81" t="str">
        <f aca="false">INDEX(Table11[Nama Panggilan],MATCH(Table12[[#This Row],[Id_Daftar]],Table11[Id_Daftar],0))</f>
        <v>AQIL</v>
      </c>
      <c r="E34" s="81" t="str">
        <f aca="false">INDEX(Table11[Tahun Ajaran],MATCH(Table12[[#This Row],[Id_Daftar]],Table11[Id_Daftar],0))</f>
        <v>2021/2022</v>
      </c>
      <c r="F34" s="81" t="str">
        <f aca="false">INDEX(Table11[JK],MATCH(Table12[[#This Row],[Id_Daftar]],Table11[Id_Daftar],0))</f>
        <v>Laki-Laki</v>
      </c>
      <c r="G34" s="81" t="str">
        <f aca="false">INDEX(Table11[Tanggal Lahir],MATCH(Table12[[#This Row],[Id_Daftar]],Table11[Id_Daftar],0))</f>
        <v>2016-12-24</v>
      </c>
      <c r="H34" s="89" t="str">
        <f aca="false">IF(LEN(DAY(G34))=1,CONCATENATE("0",DAY(G34)),DAY(G34))&amp;IF(LEN(MONTH(G34))=1,CONCATENATE("0",MONTH(G34)),MONTH(G34))&amp;RIGHT(YEAR(G34),2)</f>
        <v>241216</v>
      </c>
      <c r="I34" s="90" t="n">
        <f aca="false">COUNTIF(Table12[Kode Ttl],Table12[[#This Row],[Kode Ttl]])</f>
        <v>1</v>
      </c>
      <c r="J34" s="16" t="n">
        <v>1</v>
      </c>
      <c r="K34" s="11" t="s">
        <v>5543</v>
      </c>
      <c r="L34" s="81" t="str">
        <f aca="false">IF(ISBLANK(Table12[[#This Row],[Kelas]]),"mhon isi kelas masuk",1&amp;2122&amp;TEXT(IF(Table12[[#This Row],[Kelas]]="TK A",14,IF(Table12[[#This Row],[Kelas]]="TK B",15,"cek kode kelas")),"00")&amp;IF(F34="laki-laki",1,IF(F34="perempuan",2,"errorr"))&amp;TEXT(A34,"000"))</f>
        <v>12122141033</v>
      </c>
      <c r="M34" s="81" t="str">
        <f aca="false">H34&amp;3&amp;TEXT(J34,"00")&amp;1</f>
        <v>2412163011</v>
      </c>
      <c r="N34" s="91" t="str">
        <f aca="false">H34&amp;3&amp;TEXT(J34,"00")&amp;2</f>
        <v>2412163012</v>
      </c>
      <c r="O34" s="81" t="str">
        <f aca="false">LOWER(Table12[[#This Row],[Nama Panggilan]]&amp;Table12[[#This Row],[NIPD]])&amp;"@sekolahauliya.sch.id"</f>
        <v>aqil12122141033@sekolahauliya.sch.id</v>
      </c>
      <c r="P34" s="11"/>
      <c r="Q34" s="81"/>
      <c r="R34" s="81"/>
      <c r="S34" s="81"/>
      <c r="T34" s="81"/>
      <c r="U34" s="81"/>
      <c r="V34" s="81"/>
      <c r="W34" s="81"/>
      <c r="X34" s="81"/>
      <c r="Y34" s="81"/>
      <c r="Z34" s="81"/>
    </row>
    <row r="35" customFormat="false" ht="15" hidden="false" customHeight="false" outlineLevel="0" collapsed="false">
      <c r="A35" s="10" t="n">
        <f aca="false">IF(B35="","",COUNTA($B$2:B35))</f>
        <v>34</v>
      </c>
      <c r="B35" s="11" t="s">
        <v>32188</v>
      </c>
      <c r="C35" s="81" t="str">
        <f aca="false">INDEX(Table11[Nama],MATCH(Table12[[#This Row],[Id_Daftar]],Table11[Id_Daftar],0))</f>
        <v>MUHAMMAD ARKHADITYA LUKMANTO</v>
      </c>
      <c r="D35" s="81" t="str">
        <f aca="false">INDEX(Table11[Nama Panggilan],MATCH(Table12[[#This Row],[Id_Daftar]],Table11[Id_Daftar],0))</f>
        <v>ARKHA</v>
      </c>
      <c r="E35" s="81" t="str">
        <f aca="false">INDEX(Table11[Tahun Ajaran],MATCH(Table12[[#This Row],[Id_Daftar]],Table11[Id_Daftar],0))</f>
        <v>2021/2022</v>
      </c>
      <c r="F35" s="81" t="str">
        <f aca="false">INDEX(Table11[JK],MATCH(Table12[[#This Row],[Id_Daftar]],Table11[Id_Daftar],0))</f>
        <v>Laki-Laki</v>
      </c>
      <c r="G35" s="81" t="str">
        <f aca="false">INDEX(Table11[Tanggal Lahir],MATCH(Table12[[#This Row],[Id_Daftar]],Table11[Id_Daftar],0))</f>
        <v>2016-11-04</v>
      </c>
      <c r="H35" s="89" t="str">
        <f aca="false">IF(LEN(DAY(G35))=1,CONCATENATE("0",DAY(G35)),DAY(G35))&amp;IF(LEN(MONTH(G35))=1,CONCATENATE("0",MONTH(G35)),MONTH(G35))&amp;RIGHT(YEAR(G35),2)</f>
        <v>041116</v>
      </c>
      <c r="I35" s="90" t="n">
        <f aca="false">COUNTIF(Table12[Kode Ttl],Table12[[#This Row],[Kode Ttl]])</f>
        <v>1</v>
      </c>
      <c r="J35" s="16" t="n">
        <v>1</v>
      </c>
      <c r="K35" s="11" t="s">
        <v>5543</v>
      </c>
      <c r="L35" s="81" t="str">
        <f aca="false">IF(ISBLANK(Table12[[#This Row],[Kelas]]),"mhon isi kelas masuk",1&amp;2122&amp;TEXT(IF(Table12[[#This Row],[Kelas]]="TK A",14,IF(Table12[[#This Row],[Kelas]]="TK B",15,"cek kode kelas")),"00")&amp;IF(F35="laki-laki",1,IF(F35="perempuan",2,"errorr"))&amp;TEXT(A35,"000"))</f>
        <v>12122141034</v>
      </c>
      <c r="M35" s="81" t="str">
        <f aca="false">H35&amp;3&amp;TEXT(J35,"00")&amp;1</f>
        <v>0411163011</v>
      </c>
      <c r="N35" s="91" t="str">
        <f aca="false">H35&amp;3&amp;TEXT(J35,"00")&amp;2</f>
        <v>0411163012</v>
      </c>
      <c r="O35" s="81" t="str">
        <f aca="false">LOWER(Table12[[#This Row],[Nama Panggilan]]&amp;Table12[[#This Row],[NIPD]])&amp;"@sekolahauliya.sch.id"</f>
        <v>arkha12122141034@sekolahauliya.sch.id</v>
      </c>
      <c r="P35" s="11"/>
      <c r="Q35" s="81"/>
      <c r="R35" s="81"/>
      <c r="S35" s="81"/>
      <c r="T35" s="81"/>
      <c r="U35" s="81"/>
      <c r="V35" s="81"/>
      <c r="W35" s="81"/>
      <c r="X35" s="81"/>
      <c r="Y35" s="81"/>
      <c r="Z35" s="81"/>
    </row>
    <row r="36" customFormat="false" ht="15" hidden="false" customHeight="false" outlineLevel="0" collapsed="false">
      <c r="A36" s="10" t="n">
        <f aca="false">IF(B36="","",COUNTA($B$2:B36))</f>
        <v>35</v>
      </c>
      <c r="B36" s="11" t="s">
        <v>32688</v>
      </c>
      <c r="C36" s="81" t="str">
        <f aca="false">INDEX(Table11[Nama],MATCH(Table12[[#This Row],[Id_Daftar]],Table11[Id_Daftar],0))</f>
        <v>MUHAMMAD ARSHAKA KAIVANDRA BINTANG</v>
      </c>
      <c r="D36" s="81" t="str">
        <f aca="false">INDEX(Table11[Nama Panggilan],MATCH(Table12[[#This Row],[Id_Daftar]],Table11[Id_Daftar],0))</f>
        <v>ARSHAKA</v>
      </c>
      <c r="E36" s="81" t="str">
        <f aca="false">INDEX(Table11[Tahun Ajaran],MATCH(Table12[[#This Row],[Id_Daftar]],Table11[Id_Daftar],0))</f>
        <v>2021/2022</v>
      </c>
      <c r="F36" s="81" t="str">
        <f aca="false">INDEX(Table11[JK],MATCH(Table12[[#This Row],[Id_Daftar]],Table11[Id_Daftar],0))</f>
        <v>Laki-Laki</v>
      </c>
      <c r="G36" s="81" t="str">
        <f aca="false">INDEX(Table11[Tanggal Lahir],MATCH(Table12[[#This Row],[Id_Daftar]],Table11[Id_Daftar],0))</f>
        <v>2016-12-02</v>
      </c>
      <c r="H36" s="89" t="str">
        <f aca="false">IF(LEN(DAY(G36))=1,CONCATENATE("0",DAY(G36)),DAY(G36))&amp;IF(LEN(MONTH(G36))=1,CONCATENATE("0",MONTH(G36)),MONTH(G36))&amp;RIGHT(YEAR(G36),2)</f>
        <v>021216</v>
      </c>
      <c r="I36" s="90" t="n">
        <f aca="false">COUNTIF(Table12[Kode Ttl],Table12[[#This Row],[Kode Ttl]])</f>
        <v>1</v>
      </c>
      <c r="J36" s="16" t="n">
        <v>1</v>
      </c>
      <c r="K36" s="11" t="s">
        <v>5543</v>
      </c>
      <c r="L36" s="81" t="str">
        <f aca="false">IF(ISBLANK(Table12[[#This Row],[Kelas]]),"mhon isi kelas masuk",1&amp;2122&amp;TEXT(IF(Table12[[#This Row],[Kelas]]="TK A",14,IF(Table12[[#This Row],[Kelas]]="TK B",15,"cek kode kelas")),"00")&amp;IF(F36="laki-laki",1,IF(F36="perempuan",2,"errorr"))&amp;TEXT(A36,"000"))</f>
        <v>12122141035</v>
      </c>
      <c r="M36" s="81" t="str">
        <f aca="false">H36&amp;3&amp;TEXT(J36,"00")&amp;1</f>
        <v>0212163011</v>
      </c>
      <c r="N36" s="91" t="str">
        <f aca="false">H36&amp;3&amp;TEXT(J36,"00")&amp;2</f>
        <v>0212163012</v>
      </c>
      <c r="O36" s="81" t="str">
        <f aca="false">LOWER(Table12[[#This Row],[Nama Panggilan]]&amp;Table12[[#This Row],[NIPD]])&amp;"@sekolahauliya.sch.id"</f>
        <v>arshaka12122141035@sekolahauliya.sch.id</v>
      </c>
      <c r="P36" s="11"/>
      <c r="Q36" s="81"/>
      <c r="R36" s="81"/>
      <c r="S36" s="81"/>
      <c r="T36" s="81"/>
      <c r="U36" s="81"/>
      <c r="V36" s="81"/>
      <c r="W36" s="81"/>
      <c r="X36" s="81"/>
      <c r="Y36" s="81"/>
      <c r="Z36" s="81"/>
    </row>
    <row r="37" customFormat="false" ht="15" hidden="false" customHeight="false" outlineLevel="0" collapsed="false">
      <c r="A37" s="10" t="n">
        <f aca="false">IF(B37="","",COUNTA($B$2:B37))</f>
        <v>36</v>
      </c>
      <c r="B37" s="11" t="s">
        <v>34730</v>
      </c>
      <c r="C37" s="81" t="str">
        <f aca="false">INDEX(Table11[Nama],MATCH(Table12[[#This Row],[Id_Daftar]],Table11[Id_Daftar],0))</f>
        <v>MUHAMMAD ARYAN HAMIZAN</v>
      </c>
      <c r="D37" s="81" t="str">
        <f aca="false">INDEX(Table11[Nama Panggilan],MATCH(Table12[[#This Row],[Id_Daftar]],Table11[Id_Daftar],0))</f>
        <v>ARYAN</v>
      </c>
      <c r="E37" s="81" t="str">
        <f aca="false">INDEX(Table11[Tahun Ajaran],MATCH(Table12[[#This Row],[Id_Daftar]],Table11[Id_Daftar],0))</f>
        <v>2021/2022</v>
      </c>
      <c r="F37" s="81" t="str">
        <f aca="false">INDEX(Table11[JK],MATCH(Table12[[#This Row],[Id_Daftar]],Table11[Id_Daftar],0))</f>
        <v>Laki-Laki</v>
      </c>
      <c r="G37" s="81" t="str">
        <f aca="false">INDEX(Table11[Tanggal Lahir],MATCH(Table12[[#This Row],[Id_Daftar]],Table11[Id_Daftar],0))</f>
        <v>2017-02-09</v>
      </c>
      <c r="H37" s="89" t="str">
        <f aca="false">IF(LEN(DAY(G37))=1,CONCATENATE("0",DAY(G37)),DAY(G37))&amp;IF(LEN(MONTH(G37))=1,CONCATENATE("0",MONTH(G37)),MONTH(G37))&amp;RIGHT(YEAR(G37),2)</f>
        <v>090217</v>
      </c>
      <c r="I37" s="90" t="n">
        <f aca="false">COUNTIF(Table12[Kode Ttl],Table12[[#This Row],[Kode Ttl]])</f>
        <v>1</v>
      </c>
      <c r="J37" s="16" t="n">
        <v>1</v>
      </c>
      <c r="K37" s="11" t="s">
        <v>5543</v>
      </c>
      <c r="L37" s="81" t="str">
        <f aca="false">IF(ISBLANK(Table12[[#This Row],[Kelas]]),"mhon isi kelas masuk",1&amp;2122&amp;TEXT(IF(Table12[[#This Row],[Kelas]]="TK A",14,IF(Table12[[#This Row],[Kelas]]="TK B",15,"cek kode kelas")),"00")&amp;IF(F37="laki-laki",1,IF(F37="perempuan",2,"errorr"))&amp;TEXT(A37,"000"))</f>
        <v>12122141036</v>
      </c>
      <c r="M37" s="81" t="str">
        <f aca="false">H37&amp;3&amp;TEXT(J37,"00")&amp;1</f>
        <v>0902173011</v>
      </c>
      <c r="N37" s="91" t="str">
        <f aca="false">H37&amp;3&amp;TEXT(J37,"00")&amp;2</f>
        <v>0902173012</v>
      </c>
      <c r="O37" s="81" t="str">
        <f aca="false">LOWER(Table12[[#This Row],[Nama Panggilan]]&amp;Table12[[#This Row],[NIPD]])&amp;"@sekolahauliya.sch.id"</f>
        <v>aryan12122141036@sekolahauliya.sch.id</v>
      </c>
      <c r="P37" s="11"/>
      <c r="Q37" s="81"/>
      <c r="R37" s="81"/>
      <c r="S37" s="81"/>
      <c r="T37" s="81"/>
      <c r="U37" s="81"/>
      <c r="V37" s="81"/>
      <c r="W37" s="81"/>
      <c r="X37" s="81"/>
      <c r="Y37" s="81"/>
      <c r="Z37" s="81"/>
    </row>
    <row r="38" customFormat="false" ht="15" hidden="false" customHeight="false" outlineLevel="0" collapsed="false">
      <c r="A38" s="10" t="n">
        <f aca="false">IF(B38="","",COUNTA($B$2:B38))</f>
        <v>37</v>
      </c>
      <c r="B38" s="11" t="s">
        <v>32152</v>
      </c>
      <c r="C38" s="81" t="str">
        <f aca="false">INDEX(Table11[Nama],MATCH(Table12[[#This Row],[Id_Daftar]],Table11[Id_Daftar],0))</f>
        <v>MUHAMMAD HANIF WIRAWAN</v>
      </c>
      <c r="D38" s="81" t="str">
        <f aca="false">INDEX(Table11[Nama Panggilan],MATCH(Table12[[#This Row],[Id_Daftar]],Table11[Id_Daftar],0))</f>
        <v>HANIF</v>
      </c>
      <c r="E38" s="81" t="str">
        <f aca="false">INDEX(Table11[Tahun Ajaran],MATCH(Table12[[#This Row],[Id_Daftar]],Table11[Id_Daftar],0))</f>
        <v>2021/2022</v>
      </c>
      <c r="F38" s="81" t="str">
        <f aca="false">INDEX(Table11[JK],MATCH(Table12[[#This Row],[Id_Daftar]],Table11[Id_Daftar],0))</f>
        <v>Laki-Laki</v>
      </c>
      <c r="G38" s="81" t="str">
        <f aca="false">INDEX(Table11[Tanggal Lahir],MATCH(Table12[[#This Row],[Id_Daftar]],Table11[Id_Daftar],0))</f>
        <v>2017-05-15</v>
      </c>
      <c r="H38" s="89" t="str">
        <f aca="false">IF(LEN(DAY(G38))=1,CONCATENATE("0",DAY(G38)),DAY(G38))&amp;IF(LEN(MONTH(G38))=1,CONCATENATE("0",MONTH(G38)),MONTH(G38))&amp;RIGHT(YEAR(G38),2)</f>
        <v>150517</v>
      </c>
      <c r="I38" s="90" t="n">
        <f aca="false">COUNTIF(Table12[Kode Ttl],Table12[[#This Row],[Kode Ttl]])</f>
        <v>1</v>
      </c>
      <c r="J38" s="16" t="n">
        <v>1</v>
      </c>
      <c r="K38" s="11" t="s">
        <v>5543</v>
      </c>
      <c r="L38" s="81" t="str">
        <f aca="false">IF(ISBLANK(Table12[[#This Row],[Kelas]]),"mhon isi kelas masuk",1&amp;2122&amp;TEXT(IF(Table12[[#This Row],[Kelas]]="TK A",14,IF(Table12[[#This Row],[Kelas]]="TK B",15,"cek kode kelas")),"00")&amp;IF(F38="laki-laki",1,IF(F38="perempuan",2,"errorr"))&amp;TEXT(A38,"000"))</f>
        <v>12122141037</v>
      </c>
      <c r="M38" s="81" t="str">
        <f aca="false">H38&amp;3&amp;TEXT(J38,"00")&amp;1</f>
        <v>1505173011</v>
      </c>
      <c r="N38" s="91" t="str">
        <f aca="false">H38&amp;3&amp;TEXT(J38,"00")&amp;2</f>
        <v>1505173012</v>
      </c>
      <c r="O38" s="81" t="str">
        <f aca="false">LOWER(Table12[[#This Row],[Nama Panggilan]]&amp;Table12[[#This Row],[NIPD]])&amp;"@sekolahauliya.sch.id"</f>
        <v>hanif12122141037@sekolahauliya.sch.id</v>
      </c>
      <c r="P38" s="11"/>
      <c r="Q38" s="81"/>
      <c r="R38" s="81"/>
      <c r="S38" s="81"/>
      <c r="T38" s="81"/>
      <c r="U38" s="81"/>
      <c r="V38" s="81"/>
      <c r="W38" s="81"/>
      <c r="X38" s="81"/>
      <c r="Y38" s="81"/>
      <c r="Z38" s="81"/>
    </row>
    <row r="39" customFormat="false" ht="15" hidden="false" customHeight="false" outlineLevel="0" collapsed="false">
      <c r="A39" s="10" t="n">
        <f aca="false">IF(B39="","",COUNTA($B$2:B39))</f>
        <v>38</v>
      </c>
      <c r="B39" s="11" t="s">
        <v>31107</v>
      </c>
      <c r="C39" s="81" t="str">
        <f aca="false">INDEX(Table11[Nama],MATCH(Table12[[#This Row],[Id_Daftar]],Table11[Id_Daftar],0))</f>
        <v>MUHAMMAD HASAN ZAKI</v>
      </c>
      <c r="D39" s="81" t="str">
        <f aca="false">INDEX(Table11[Nama Panggilan],MATCH(Table12[[#This Row],[Id_Daftar]],Table11[Id_Daftar],0))</f>
        <v>HASAN</v>
      </c>
      <c r="E39" s="81" t="str">
        <f aca="false">INDEX(Table11[Tahun Ajaran],MATCH(Table12[[#This Row],[Id_Daftar]],Table11[Id_Daftar],0))</f>
        <v>2021/2022</v>
      </c>
      <c r="F39" s="81" t="str">
        <f aca="false">INDEX(Table11[JK],MATCH(Table12[[#This Row],[Id_Daftar]],Table11[Id_Daftar],0))</f>
        <v>Laki-Laki</v>
      </c>
      <c r="G39" s="81" t="str">
        <f aca="false">INDEX(Table11[Tanggal Lahir],MATCH(Table12[[#This Row],[Id_Daftar]],Table11[Id_Daftar],0))</f>
        <v>2017-02-21</v>
      </c>
      <c r="H39" s="89" t="str">
        <f aca="false">IF(LEN(DAY(G39))=1,CONCATENATE("0",DAY(G39)),DAY(G39))&amp;IF(LEN(MONTH(G39))=1,CONCATENATE("0",MONTH(G39)),MONTH(G39))&amp;RIGHT(YEAR(G39),2)</f>
        <v>210217</v>
      </c>
      <c r="I39" s="90" t="n">
        <f aca="false">COUNTIF(Table12[Kode Ttl],Table12[[#This Row],[Kode Ttl]])</f>
        <v>1</v>
      </c>
      <c r="J39" s="16" t="n">
        <v>1</v>
      </c>
      <c r="K39" s="11" t="s">
        <v>5543</v>
      </c>
      <c r="L39" s="81" t="str">
        <f aca="false">IF(ISBLANK(Table12[[#This Row],[Kelas]]),"mhon isi kelas masuk",1&amp;2122&amp;TEXT(IF(Table12[[#This Row],[Kelas]]="TK A",14,IF(Table12[[#This Row],[Kelas]]="TK B",15,"cek kode kelas")),"00")&amp;IF(F39="laki-laki",1,IF(F39="perempuan",2,"errorr"))&amp;TEXT(A39,"000"))</f>
        <v>12122141038</v>
      </c>
      <c r="M39" s="81" t="str">
        <f aca="false">H39&amp;3&amp;TEXT(J39,"00")&amp;1</f>
        <v>2102173011</v>
      </c>
      <c r="N39" s="91" t="str">
        <f aca="false">H39&amp;3&amp;TEXT(J39,"00")&amp;2</f>
        <v>2102173012</v>
      </c>
      <c r="O39" s="81" t="str">
        <f aca="false">LOWER(Table12[[#This Row],[Nama Panggilan]]&amp;Table12[[#This Row],[NIPD]])&amp;"@sekolahauliya.sch.id"</f>
        <v>hasan12122141038@sekolahauliya.sch.id</v>
      </c>
      <c r="P39" s="11"/>
      <c r="Q39" s="81"/>
      <c r="R39" s="81"/>
      <c r="S39" s="81"/>
      <c r="T39" s="81"/>
      <c r="U39" s="81"/>
      <c r="V39" s="81"/>
      <c r="W39" s="81"/>
      <c r="X39" s="81"/>
      <c r="Y39" s="81"/>
      <c r="Z39" s="81"/>
    </row>
    <row r="40" customFormat="false" ht="15" hidden="false" customHeight="false" outlineLevel="0" collapsed="false">
      <c r="A40" s="10" t="n">
        <f aca="false">IF(B40="","",COUNTA($B$2:B40))</f>
        <v>39</v>
      </c>
      <c r="B40" s="96" t="s">
        <v>36609</v>
      </c>
      <c r="C40" s="97" t="str">
        <f aca="false">INDEX(Table11[Nama],MATCH(Table12[[#This Row],[Id_Daftar]],Table11[Id_Daftar],0))</f>
        <v>MUHAMMAD KANZO WIDJAKSANA</v>
      </c>
      <c r="D40" s="97" t="str">
        <f aca="false">INDEX(Table11[Nama Panggilan],MATCH(Table12[[#This Row],[Id_Daftar]],Table11[Id_Daftar],0))</f>
        <v>KANZO</v>
      </c>
      <c r="E40" s="97" t="str">
        <f aca="false">INDEX(Table11[Tahun Ajaran],MATCH(Table12[[#This Row],[Id_Daftar]],Table11[Id_Daftar],0))</f>
        <v>2021/2022</v>
      </c>
      <c r="F40" s="97" t="str">
        <f aca="false">INDEX(Table11[JK],MATCH(Table12[[#This Row],[Id_Daftar]],Table11[Id_Daftar],0))</f>
        <v>Laki-Laki</v>
      </c>
      <c r="G40" s="97" t="str">
        <f aca="false">INDEX(Table11[Tanggal Lahir],MATCH(Table12[[#This Row],[Id_Daftar]],Table11[Id_Daftar],0))</f>
        <v>2016-05-01</v>
      </c>
      <c r="H40" s="97" t="str">
        <f aca="false">IF(LEN(DAY(G40))=1,CONCATENATE("0",DAY(G40)),DAY(G40))&amp;IF(LEN(MONTH(G40))=1,CONCATENATE("0",MONTH(G40)),MONTH(G40))&amp;RIGHT(YEAR(G40),2)</f>
        <v>010516</v>
      </c>
      <c r="I40" s="98" t="n">
        <f aca="false">COUNTIF(Table12[Kode Ttl],Table12[[#This Row],[Kode Ttl]])</f>
        <v>1</v>
      </c>
      <c r="J40" s="99" t="n">
        <v>1</v>
      </c>
      <c r="K40" s="11" t="s">
        <v>5543</v>
      </c>
      <c r="L40" s="81" t="str">
        <f aca="false">IF(ISBLANK(Table12[[#This Row],[Kelas]]),"mhon isi kelas masuk",1&amp;2122&amp;TEXT(IF(Table12[[#This Row],[Kelas]]="TK A",14,IF(Table12[[#This Row],[Kelas]]="TK B",15,"cek kode kelas")),"00")&amp;IF(F40="laki-laki",1,IF(F40="perempuan",2,"errorr"))&amp;TEXT(A40,"000"))</f>
        <v>12122141039</v>
      </c>
      <c r="M40" s="81" t="str">
        <f aca="false">H40&amp;3&amp;TEXT(J40,"00")&amp;1</f>
        <v>0105163011</v>
      </c>
      <c r="N40" s="91" t="str">
        <f aca="false">H40&amp;3&amp;TEXT(J40,"00")&amp;2</f>
        <v>0105163012</v>
      </c>
      <c r="O40" s="81" t="str">
        <f aca="false">LOWER(Table12[[#This Row],[Nama Panggilan]]&amp;Table12[[#This Row],[NIPD]])&amp;"@sekolahauliya.sch.id"</f>
        <v>kanzo12122141039@sekolahauliya.sch.id</v>
      </c>
      <c r="P40" s="11"/>
      <c r="Q40" s="81"/>
      <c r="R40" s="81"/>
      <c r="S40" s="81"/>
      <c r="T40" s="81"/>
      <c r="U40" s="81"/>
      <c r="V40" s="81"/>
      <c r="W40" s="81"/>
      <c r="X40" s="81"/>
      <c r="Y40" s="81"/>
      <c r="Z40" s="81"/>
    </row>
    <row r="41" customFormat="false" ht="15" hidden="false" customHeight="false" outlineLevel="0" collapsed="false">
      <c r="A41" s="10" t="n">
        <f aca="false">IF(B41="","",COUNTA($B$2:B41))</f>
        <v>40</v>
      </c>
      <c r="B41" s="24" t="s">
        <v>35352</v>
      </c>
      <c r="C41" s="92" t="str">
        <f aca="false">INDEX(Table11[Nama],MATCH(Table12[[#This Row],[Id_Daftar]],Table11[Id_Daftar],0))</f>
        <v>MUHAMMAD RAYYAN ATHALLA</v>
      </c>
      <c r="D41" s="92" t="str">
        <f aca="false">INDEX(Table11[Nama Panggilan],MATCH(Table12[[#This Row],[Id_Daftar]],Table11[Id_Daftar],0))</f>
        <v>RAYYAN</v>
      </c>
      <c r="E41" s="92" t="str">
        <f aca="false">INDEX(Table11[Tahun Ajaran],MATCH(Table12[[#This Row],[Id_Daftar]],Table11[Id_Daftar],0))</f>
        <v>2021/2022</v>
      </c>
      <c r="F41" s="92" t="str">
        <f aca="false">INDEX(Table11[JK],MATCH(Table12[[#This Row],[Id_Daftar]],Table11[Id_Daftar],0))</f>
        <v>Laki-Laki</v>
      </c>
      <c r="G41" s="92" t="str">
        <f aca="false">INDEX(Table11[Tanggal Lahir],MATCH(Table12[[#This Row],[Id_Daftar]],Table11[Id_Daftar],0))</f>
        <v>2016-05-11</v>
      </c>
      <c r="H41" s="92" t="str">
        <f aca="false">IF(LEN(DAY(G41))=1,CONCATENATE("0",DAY(G41)),DAY(G41))&amp;IF(LEN(MONTH(G41))=1,CONCATENATE("0",MONTH(G41)),MONTH(G41))&amp;RIGHT(YEAR(G41),2)</f>
        <v>110516</v>
      </c>
      <c r="I41" s="93" t="n">
        <f aca="false">COUNTIF(Table12[Kode Ttl],Table12[[#This Row],[Kode Ttl]])</f>
        <v>1</v>
      </c>
      <c r="J41" s="28" t="n">
        <v>1</v>
      </c>
      <c r="K41" s="24" t="s">
        <v>542</v>
      </c>
      <c r="L41" s="92" t="str">
        <f aca="false">IF(ISBLANK(Table12[[#This Row],[Kelas]]),"mhon isi kelas masuk",1&amp;2122&amp;TEXT(IF(Table12[[#This Row],[Kelas]]="TK A",14,IF(Table12[[#This Row],[Kelas]]="TK B",15,"cek kode kelas")),"00")&amp;IF(F41="laki-laki",1,IF(F41="perempuan",2,"errorr"))&amp;TEXT(A41,"000"))</f>
        <v>12122151040</v>
      </c>
      <c r="M41" s="92" t="str">
        <f aca="false">H41&amp;3&amp;TEXT(J41,"00")&amp;1</f>
        <v>1105163011</v>
      </c>
      <c r="N41" s="94" t="str">
        <f aca="false">H41&amp;3&amp;TEXT(J41,"00")&amp;2</f>
        <v>1105163012</v>
      </c>
      <c r="O41" s="92" t="str">
        <f aca="false">LOWER(Table12[[#This Row],[Nama Panggilan]]&amp;Table12[[#This Row],[NIPD]])&amp;"@sekolahauliya.sch.id"</f>
        <v>rayyan12122151040@sekolahauliya.sch.id</v>
      </c>
      <c r="P41" s="24"/>
      <c r="Q41" s="92"/>
      <c r="R41" s="92"/>
      <c r="S41" s="92"/>
      <c r="T41" s="92"/>
      <c r="U41" s="92"/>
      <c r="V41" s="95"/>
      <c r="W41" s="92"/>
      <c r="X41" s="92"/>
      <c r="Y41" s="92"/>
      <c r="Z41" s="92"/>
    </row>
    <row r="42" customFormat="false" ht="15" hidden="false" customHeight="false" outlineLevel="0" collapsed="false">
      <c r="A42" s="10" t="n">
        <f aca="false">IF(B42="","",COUNTA($B$2:B42))</f>
        <v>41</v>
      </c>
      <c r="B42" s="11" t="s">
        <v>35491</v>
      </c>
      <c r="C42" s="81" t="str">
        <f aca="false">INDEX(Table11[Nama],MATCH(Table12[[#This Row],[Id_Daftar]],Table11[Id_Daftar],0))</f>
        <v>NABILA ALESHA PUTRIZNI</v>
      </c>
      <c r="D42" s="81" t="str">
        <f aca="false">INDEX(Table11[Nama Panggilan],MATCH(Table12[[#This Row],[Id_Daftar]],Table11[Id_Daftar],0))</f>
        <v>NABILA</v>
      </c>
      <c r="E42" s="81" t="str">
        <f aca="false">INDEX(Table11[Tahun Ajaran],MATCH(Table12[[#This Row],[Id_Daftar]],Table11[Id_Daftar],0))</f>
        <v>2021/2022</v>
      </c>
      <c r="F42" s="81" t="str">
        <f aca="false">INDEX(Table11[JK],MATCH(Table12[[#This Row],[Id_Daftar]],Table11[Id_Daftar],0))</f>
        <v>Perempuan</v>
      </c>
      <c r="G42" s="81" t="str">
        <f aca="false">INDEX(Table11[Tanggal Lahir],MATCH(Table12[[#This Row],[Id_Daftar]],Table11[Id_Daftar],0))</f>
        <v>2017-07-17</v>
      </c>
      <c r="H42" s="89" t="str">
        <f aca="false">IF(LEN(DAY(G42))=1,CONCATENATE("0",DAY(G42)),DAY(G42))&amp;IF(LEN(MONTH(G42))=1,CONCATENATE("0",MONTH(G42)),MONTH(G42))&amp;RIGHT(YEAR(G42),2)</f>
        <v>170717</v>
      </c>
      <c r="I42" s="90" t="n">
        <f aca="false">COUNTIF(Table12[Kode Ttl],Table12[[#This Row],[Kode Ttl]])</f>
        <v>1</v>
      </c>
      <c r="J42" s="16" t="n">
        <v>1</v>
      </c>
      <c r="K42" s="11" t="s">
        <v>5543</v>
      </c>
      <c r="L42" s="81" t="str">
        <f aca="false">IF(ISBLANK(Table12[[#This Row],[Kelas]]),"mhon isi kelas masuk",1&amp;2122&amp;TEXT(IF(Table12[[#This Row],[Kelas]]="TK A",14,IF(Table12[[#This Row],[Kelas]]="TK B",15,"cek kode kelas")),"00")&amp;IF(F42="laki-laki",1,IF(F42="perempuan",2,"errorr"))&amp;TEXT(A42,"000"))</f>
        <v>12122142041</v>
      </c>
      <c r="M42" s="81" t="str">
        <f aca="false">H42&amp;3&amp;TEXT(J42,"00")&amp;1</f>
        <v>1707173011</v>
      </c>
      <c r="N42" s="91" t="str">
        <f aca="false">H42&amp;3&amp;TEXT(J42,"00")&amp;2</f>
        <v>1707173012</v>
      </c>
      <c r="O42" s="81" t="str">
        <f aca="false">LOWER(Table12[[#This Row],[Nama Panggilan]]&amp;Table12[[#This Row],[NIPD]])&amp;"@sekolahauliya.sch.id"</f>
        <v>nabila12122142041@sekolahauliya.sch.id</v>
      </c>
      <c r="P42" s="11"/>
      <c r="Q42" s="81"/>
      <c r="R42" s="81"/>
      <c r="S42" s="81"/>
      <c r="T42" s="81"/>
      <c r="U42" s="81"/>
      <c r="V42" s="81"/>
      <c r="W42" s="81"/>
      <c r="X42" s="81"/>
      <c r="Y42" s="81"/>
      <c r="Z42" s="81"/>
    </row>
    <row r="43" customFormat="false" ht="15" hidden="false" customHeight="false" outlineLevel="0" collapsed="false">
      <c r="A43" s="10" t="n">
        <f aca="false">IF(B43="","",COUNTA($B$2:B43))</f>
        <v>42</v>
      </c>
      <c r="B43" s="11" t="s">
        <v>30223</v>
      </c>
      <c r="C43" s="81" t="str">
        <f aca="false">INDEX(Table11[Nama],MATCH(Table12[[#This Row],[Id_Daftar]],Table11[Id_Daftar],0))</f>
        <v>NADIA FARADISA LUBIS</v>
      </c>
      <c r="D43" s="81" t="str">
        <f aca="false">INDEX(Table11[Nama Panggilan],MATCH(Table12[[#This Row],[Id_Daftar]],Table11[Id_Daftar],0))</f>
        <v>NADIA</v>
      </c>
      <c r="E43" s="81" t="str">
        <f aca="false">INDEX(Table11[Tahun Ajaran],MATCH(Table12[[#This Row],[Id_Daftar]],Table11[Id_Daftar],0))</f>
        <v>2021/2022</v>
      </c>
      <c r="F43" s="81" t="str">
        <f aca="false">INDEX(Table11[JK],MATCH(Table12[[#This Row],[Id_Daftar]],Table11[Id_Daftar],0))</f>
        <v>Perempuan</v>
      </c>
      <c r="G43" s="81" t="str">
        <f aca="false">INDEX(Table11[Tanggal Lahir],MATCH(Table12[[#This Row],[Id_Daftar]],Table11[Id_Daftar],0))</f>
        <v>2017-03-25</v>
      </c>
      <c r="H43" s="89" t="str">
        <f aca="false">IF(LEN(DAY(G43))=1,CONCATENATE("0",DAY(G43)),DAY(G43))&amp;IF(LEN(MONTH(G43))=1,CONCATENATE("0",MONTH(G43)),MONTH(G43))&amp;RIGHT(YEAR(G43),2)</f>
        <v>250317</v>
      </c>
      <c r="I43" s="90" t="n">
        <f aca="false">COUNTIF(Table12[Kode Ttl],Table12[[#This Row],[Kode Ttl]])</f>
        <v>1</v>
      </c>
      <c r="J43" s="16" t="n">
        <v>1</v>
      </c>
      <c r="K43" s="11" t="s">
        <v>5543</v>
      </c>
      <c r="L43" s="81" t="str">
        <f aca="false">IF(ISBLANK(Table12[[#This Row],[Kelas]]),"mhon isi kelas masuk",1&amp;2122&amp;TEXT(IF(Table12[[#This Row],[Kelas]]="TK A",14,IF(Table12[[#This Row],[Kelas]]="TK B",15,"cek kode kelas")),"00")&amp;IF(F43="laki-laki",1,IF(F43="perempuan",2,"errorr"))&amp;TEXT(A43,"000"))</f>
        <v>12122142042</v>
      </c>
      <c r="M43" s="81" t="str">
        <f aca="false">H43&amp;3&amp;TEXT(J43,"00")&amp;1</f>
        <v>2503173011</v>
      </c>
      <c r="N43" s="91" t="str">
        <f aca="false">H43&amp;3&amp;TEXT(J43,"00")&amp;2</f>
        <v>2503173012</v>
      </c>
      <c r="O43" s="81" t="str">
        <f aca="false">LOWER(Table12[[#This Row],[Nama Panggilan]]&amp;Table12[[#This Row],[NIPD]])&amp;"@sekolahauliya.sch.id"</f>
        <v>nadia12122142042@sekolahauliya.sch.id</v>
      </c>
      <c r="P43" s="11"/>
      <c r="Q43" s="81"/>
      <c r="R43" s="81"/>
      <c r="S43" s="81"/>
      <c r="T43" s="81"/>
      <c r="U43" s="81"/>
      <c r="V43" s="81"/>
      <c r="W43" s="81"/>
      <c r="X43" s="81"/>
      <c r="Y43" s="81"/>
      <c r="Z43" s="81"/>
    </row>
    <row r="44" customFormat="false" ht="15" hidden="false" customHeight="false" outlineLevel="0" collapsed="false">
      <c r="A44" s="10" t="n">
        <f aca="false">IF(B44="","",COUNTA($B$2:B44))</f>
        <v>43</v>
      </c>
      <c r="B44" s="24" t="s">
        <v>33956</v>
      </c>
      <c r="C44" s="92" t="str">
        <f aca="false">INDEX(Table11[Nama],MATCH(Table12[[#This Row],[Id_Daftar]],Table11[Id_Daftar],0))</f>
        <v>NAURATUZZAHRA AMMARA SYAFIQA</v>
      </c>
      <c r="D44" s="92" t="str">
        <f aca="false">INDEX(Table11[Nama Panggilan],MATCH(Table12[[#This Row],[Id_Daftar]],Table11[Id_Daftar],0))</f>
        <v>NAURA</v>
      </c>
      <c r="E44" s="92" t="str">
        <f aca="false">INDEX(Table11[Tahun Ajaran],MATCH(Table12[[#This Row],[Id_Daftar]],Table11[Id_Daftar],0))</f>
        <v>2021/2022</v>
      </c>
      <c r="F44" s="92" t="str">
        <f aca="false">INDEX(Table11[JK],MATCH(Table12[[#This Row],[Id_Daftar]],Table11[Id_Daftar],0))</f>
        <v>Perempuan</v>
      </c>
      <c r="G44" s="92" t="str">
        <f aca="false">INDEX(Table11[Tanggal Lahir],MATCH(Table12[[#This Row],[Id_Daftar]],Table11[Id_Daftar],0))</f>
        <v>2016-02-18</v>
      </c>
      <c r="H44" s="92" t="str">
        <f aca="false">IF(LEN(DAY(G44))=1,CONCATENATE("0",DAY(G44)),DAY(G44))&amp;IF(LEN(MONTH(G44))=1,CONCATENATE("0",MONTH(G44)),MONTH(G44))&amp;RIGHT(YEAR(G44),2)</f>
        <v>180216</v>
      </c>
      <c r="I44" s="93" t="n">
        <f aca="false">COUNTIF(Table12[Kode Ttl],Table12[[#This Row],[Kode Ttl]])</f>
        <v>1</v>
      </c>
      <c r="J44" s="28" t="n">
        <v>1</v>
      </c>
      <c r="K44" s="24" t="s">
        <v>542</v>
      </c>
      <c r="L44" s="92" t="str">
        <f aca="false">IF(ISBLANK(Table12[[#This Row],[Kelas]]),"mhon isi kelas masuk",1&amp;2122&amp;TEXT(IF(Table12[[#This Row],[Kelas]]="TK A",14,IF(Table12[[#This Row],[Kelas]]="TK B",15,"cek kode kelas")),"00")&amp;IF(F44="laki-laki",1,IF(F44="perempuan",2,"errorr"))&amp;TEXT(A44,"000"))</f>
        <v>12122152043</v>
      </c>
      <c r="M44" s="92" t="str">
        <f aca="false">H44&amp;3&amp;TEXT(J44,"00")&amp;1</f>
        <v>1802163011</v>
      </c>
      <c r="N44" s="94" t="str">
        <f aca="false">H44&amp;3&amp;TEXT(J44,"00")&amp;2</f>
        <v>1802163012</v>
      </c>
      <c r="O44" s="92" t="str">
        <f aca="false">LOWER(Table12[[#This Row],[Nama Panggilan]]&amp;Table12[[#This Row],[NIPD]])&amp;"@sekolahauliya.sch.id"</f>
        <v>naura12122152043@sekolahauliya.sch.id</v>
      </c>
      <c r="P44" s="24"/>
      <c r="Q44" s="92"/>
      <c r="R44" s="92"/>
      <c r="S44" s="92"/>
      <c r="T44" s="92"/>
      <c r="U44" s="92"/>
      <c r="V44" s="95"/>
      <c r="W44" s="92"/>
      <c r="X44" s="92"/>
      <c r="Y44" s="92"/>
      <c r="Z44" s="92"/>
    </row>
    <row r="45" customFormat="false" ht="15" hidden="false" customHeight="false" outlineLevel="0" collapsed="false">
      <c r="A45" s="10" t="n">
        <f aca="false">IF(B45="","",COUNTA($B$2:B45))</f>
        <v>44</v>
      </c>
      <c r="B45" s="11" t="s">
        <v>31789</v>
      </c>
      <c r="C45" s="81" t="str">
        <f aca="false">INDEX(Table11[Nama],MATCH(Table12[[#This Row],[Id_Daftar]],Table11[Id_Daftar],0))</f>
        <v>ONEIL ZAIDAN AL KHALIFI</v>
      </c>
      <c r="D45" s="81" t="str">
        <f aca="false">INDEX(Table11[Nama Panggilan],MATCH(Table12[[#This Row],[Id_Daftar]],Table11[Id_Daftar],0))</f>
        <v>ZIDAN</v>
      </c>
      <c r="E45" s="81" t="str">
        <f aca="false">INDEX(Table11[Tahun Ajaran],MATCH(Table12[[#This Row],[Id_Daftar]],Table11[Id_Daftar],0))</f>
        <v>2021/2022</v>
      </c>
      <c r="F45" s="81" t="str">
        <f aca="false">INDEX(Table11[JK],MATCH(Table12[[#This Row],[Id_Daftar]],Table11[Id_Daftar],0))</f>
        <v>Laki-Laki</v>
      </c>
      <c r="G45" s="81" t="str">
        <f aca="false">INDEX(Table11[Tanggal Lahir],MATCH(Table12[[#This Row],[Id_Daftar]],Table11[Id_Daftar],0))</f>
        <v>2016-09-06</v>
      </c>
      <c r="H45" s="89" t="str">
        <f aca="false">IF(LEN(DAY(G45))=1,CONCATENATE("0",DAY(G45)),DAY(G45))&amp;IF(LEN(MONTH(G45))=1,CONCATENATE("0",MONTH(G45)),MONTH(G45))&amp;RIGHT(YEAR(G45),2)</f>
        <v>060916</v>
      </c>
      <c r="I45" s="90" t="n">
        <f aca="false">COUNTIF(Table12[Kode Ttl],Table12[[#This Row],[Kode Ttl]])</f>
        <v>1</v>
      </c>
      <c r="J45" s="16" t="n">
        <v>1</v>
      </c>
      <c r="K45" s="11" t="s">
        <v>5543</v>
      </c>
      <c r="L45" s="81" t="str">
        <f aca="false">IF(ISBLANK(Table12[[#This Row],[Kelas]]),"mhon isi kelas masuk",1&amp;2122&amp;TEXT(IF(Table12[[#This Row],[Kelas]]="TK A",14,IF(Table12[[#This Row],[Kelas]]="TK B",15,"cek kode kelas")),"00")&amp;IF(F45="laki-laki",1,IF(F45="perempuan",2,"errorr"))&amp;TEXT(A45,"000"))</f>
        <v>12122141044</v>
      </c>
      <c r="M45" s="81" t="str">
        <f aca="false">H45&amp;3&amp;TEXT(J45,"00")&amp;1</f>
        <v>0609163011</v>
      </c>
      <c r="N45" s="91" t="str">
        <f aca="false">H45&amp;3&amp;TEXT(J45,"00")&amp;2</f>
        <v>0609163012</v>
      </c>
      <c r="O45" s="81" t="str">
        <f aca="false">LOWER(Table12[[#This Row],[Nama Panggilan]]&amp;Table12[[#This Row],[NIPD]])&amp;"@sekolahauliya.sch.id"</f>
        <v>zidan12122141044@sekolahauliya.sch.id</v>
      </c>
      <c r="P45" s="11"/>
      <c r="Q45" s="81"/>
      <c r="R45" s="81"/>
      <c r="S45" s="81"/>
      <c r="T45" s="81"/>
      <c r="U45" s="81"/>
      <c r="V45" s="81"/>
      <c r="W45" s="81"/>
      <c r="X45" s="81"/>
      <c r="Y45" s="81"/>
      <c r="Z45" s="81"/>
    </row>
    <row r="46" customFormat="false" ht="15" hidden="false" customHeight="false" outlineLevel="0" collapsed="false">
      <c r="A46" s="10" t="n">
        <f aca="false">IF(B46="","",COUNTA($B$2:B46))</f>
        <v>45</v>
      </c>
      <c r="B46" s="96" t="s">
        <v>36496</v>
      </c>
      <c r="C46" s="97" t="str">
        <f aca="false">INDEX(Table11[Nama],MATCH(Table12[[#This Row],[Id_Daftar]],Table11[Id_Daftar],0))</f>
        <v>QIANU ATHAR MAHERDEKA</v>
      </c>
      <c r="D46" s="97" t="str">
        <f aca="false">INDEX(Table11[Nama Panggilan],MATCH(Table12[[#This Row],[Id_Daftar]],Table11[Id_Daftar],0))</f>
        <v>QIANU</v>
      </c>
      <c r="E46" s="97" t="str">
        <f aca="false">INDEX(Table11[Tahun Ajaran],MATCH(Table12[[#This Row],[Id_Daftar]],Table11[Id_Daftar],0))</f>
        <v>2021/2022</v>
      </c>
      <c r="F46" s="97" t="str">
        <f aca="false">INDEX(Table11[JK],MATCH(Table12[[#This Row],[Id_Daftar]],Table11[Id_Daftar],0))</f>
        <v>Laki-Laki</v>
      </c>
      <c r="G46" s="97" t="str">
        <f aca="false">INDEX(Table11[Tanggal Lahir],MATCH(Table12[[#This Row],[Id_Daftar]],Table11[Id_Daftar],0))</f>
        <v>2017-08-17</v>
      </c>
      <c r="H46" s="97" t="str">
        <f aca="false">IF(LEN(DAY(G46))=1,CONCATENATE("0",DAY(G46)),DAY(G46))&amp;IF(LEN(MONTH(G46))=1,CONCATENATE("0",MONTH(G46)),MONTH(G46))&amp;RIGHT(YEAR(G46),2)</f>
        <v>170817</v>
      </c>
      <c r="I46" s="98" t="n">
        <f aca="false">COUNTIF(Table12[Kode Ttl],Table12[[#This Row],[Kode Ttl]])</f>
        <v>1</v>
      </c>
      <c r="J46" s="99" t="n">
        <v>1</v>
      </c>
      <c r="K46" s="11" t="s">
        <v>5543</v>
      </c>
      <c r="L46" s="81" t="str">
        <f aca="false">IF(ISBLANK(Table12[[#This Row],[Kelas]]),"mhon isi kelas masuk",1&amp;2122&amp;TEXT(IF(Table12[[#This Row],[Kelas]]="TK A",14,IF(Table12[[#This Row],[Kelas]]="TK B",15,"cek kode kelas")),"00")&amp;IF(F46="laki-laki",1,IF(F46="perempuan",2,"errorr"))&amp;TEXT(A46,"000"))</f>
        <v>12122141045</v>
      </c>
      <c r="M46" s="81" t="str">
        <f aca="false">H46&amp;3&amp;TEXT(J46,"00")&amp;1</f>
        <v>1708173011</v>
      </c>
      <c r="N46" s="91" t="str">
        <f aca="false">H46&amp;3&amp;TEXT(J46,"00")&amp;2</f>
        <v>1708173012</v>
      </c>
      <c r="O46" s="81" t="str">
        <f aca="false">LOWER(Table12[[#This Row],[Nama Panggilan]]&amp;Table12[[#This Row],[NIPD]])&amp;"@sekolahauliya.sch.id"</f>
        <v>qianu12122141045@sekolahauliya.sch.id</v>
      </c>
      <c r="P46" s="11"/>
      <c r="Q46" s="81"/>
      <c r="R46" s="81"/>
      <c r="S46" s="81"/>
      <c r="T46" s="81"/>
      <c r="U46" s="81"/>
      <c r="V46" s="81"/>
      <c r="W46" s="81"/>
      <c r="X46" s="81"/>
      <c r="Y46" s="81"/>
      <c r="Z46" s="81"/>
    </row>
    <row r="47" customFormat="false" ht="15" hidden="false" customHeight="false" outlineLevel="0" collapsed="false">
      <c r="A47" s="10" t="n">
        <f aca="false">IF(B47="","",COUNTA($B$2:B47))</f>
        <v>46</v>
      </c>
      <c r="B47" s="11" t="s">
        <v>30852</v>
      </c>
      <c r="C47" s="81" t="str">
        <f aca="false">INDEX(Table11[Nama],MATCH(Table12[[#This Row],[Id_Daftar]],Table11[Id_Daftar],0))</f>
        <v>RAISHA HUMAIRA PANE</v>
      </c>
      <c r="D47" s="81" t="str">
        <f aca="false">INDEX(Table11[Nama Panggilan],MATCH(Table12[[#This Row],[Id_Daftar]],Table11[Id_Daftar],0))</f>
        <v>TATA</v>
      </c>
      <c r="E47" s="81" t="str">
        <f aca="false">INDEX(Table11[Tahun Ajaran],MATCH(Table12[[#This Row],[Id_Daftar]],Table11[Id_Daftar],0))</f>
        <v>2021/2022</v>
      </c>
      <c r="F47" s="81" t="str">
        <f aca="false">INDEX(Table11[JK],MATCH(Table12[[#This Row],[Id_Daftar]],Table11[Id_Daftar],0))</f>
        <v>Perempuan</v>
      </c>
      <c r="G47" s="81" t="str">
        <f aca="false">INDEX(Table11[Tanggal Lahir],MATCH(Table12[[#This Row],[Id_Daftar]],Table11[Id_Daftar],0))</f>
        <v>2017-02-14</v>
      </c>
      <c r="H47" s="89" t="str">
        <f aca="false">IF(LEN(DAY(G47))=1,CONCATENATE("0",DAY(G47)),DAY(G47))&amp;IF(LEN(MONTH(G47))=1,CONCATENATE("0",MONTH(G47)),MONTH(G47))&amp;RIGHT(YEAR(G47),2)</f>
        <v>140217</v>
      </c>
      <c r="I47" s="90" t="n">
        <f aca="false">COUNTIF(Table12[Kode Ttl],Table12[[#This Row],[Kode Ttl]])</f>
        <v>1</v>
      </c>
      <c r="J47" s="16" t="n">
        <v>1</v>
      </c>
      <c r="K47" s="11" t="s">
        <v>5543</v>
      </c>
      <c r="L47" s="81" t="str">
        <f aca="false">IF(ISBLANK(Table12[[#This Row],[Kelas]]),"mhon isi kelas masuk",1&amp;2122&amp;TEXT(IF(Table12[[#This Row],[Kelas]]="TK A",14,IF(Table12[[#This Row],[Kelas]]="TK B",15,"cek kode kelas")),"00")&amp;IF(F47="laki-laki",1,IF(F47="perempuan",2,"errorr"))&amp;TEXT(A47,"000"))</f>
        <v>12122142046</v>
      </c>
      <c r="M47" s="81" t="str">
        <f aca="false">H47&amp;3&amp;TEXT(J47,"00")&amp;1</f>
        <v>1402173011</v>
      </c>
      <c r="N47" s="91" t="str">
        <f aca="false">H47&amp;3&amp;TEXT(J47,"00")&amp;2</f>
        <v>1402173012</v>
      </c>
      <c r="O47" s="81" t="str">
        <f aca="false">LOWER(Table12[[#This Row],[Nama Panggilan]]&amp;Table12[[#This Row],[NIPD]])&amp;"@sekolahauliya.sch.id"</f>
        <v>tata12122142046@sekolahauliya.sch.id</v>
      </c>
      <c r="P47" s="11"/>
      <c r="Q47" s="81"/>
      <c r="R47" s="81"/>
      <c r="S47" s="81"/>
      <c r="T47" s="81"/>
      <c r="U47" s="81"/>
      <c r="V47" s="81"/>
      <c r="W47" s="81"/>
      <c r="X47" s="81"/>
      <c r="Y47" s="81"/>
      <c r="Z47" s="81"/>
    </row>
    <row r="48" customFormat="false" ht="15" hidden="false" customHeight="false" outlineLevel="0" collapsed="false">
      <c r="A48" s="10" t="n">
        <f aca="false">IF(B48="","",COUNTA($B$2:B48))</f>
        <v>47</v>
      </c>
      <c r="B48" s="11" t="s">
        <v>33690</v>
      </c>
      <c r="C48" s="81" t="str">
        <f aca="false">INDEX(Table11[Nama],MATCH(Table12[[#This Row],[Id_Daftar]],Table11[Id_Daftar],0))</f>
        <v>RANIABELLA JASMINE KURNIAWAN</v>
      </c>
      <c r="D48" s="81" t="str">
        <f aca="false">INDEX(Table11[Nama Panggilan],MATCH(Table12[[#This Row],[Id_Daftar]],Table11[Id_Daftar],0))</f>
        <v>BELLA</v>
      </c>
      <c r="E48" s="81" t="str">
        <f aca="false">INDEX(Table11[Tahun Ajaran],MATCH(Table12[[#This Row],[Id_Daftar]],Table11[Id_Daftar],0))</f>
        <v>2021/2022</v>
      </c>
      <c r="F48" s="81" t="str">
        <f aca="false">INDEX(Table11[JK],MATCH(Table12[[#This Row],[Id_Daftar]],Table11[Id_Daftar],0))</f>
        <v>Perempuan</v>
      </c>
      <c r="G48" s="81" t="str">
        <f aca="false">INDEX(Table11[Tanggal Lahir],MATCH(Table12[[#This Row],[Id_Daftar]],Table11[Id_Daftar],0))</f>
        <v>2016-12-13</v>
      </c>
      <c r="H48" s="89" t="str">
        <f aca="false">IF(LEN(DAY(G48))=1,CONCATENATE("0",DAY(G48)),DAY(G48))&amp;IF(LEN(MONTH(G48))=1,CONCATENATE("0",MONTH(G48)),MONTH(G48))&amp;RIGHT(YEAR(G48),2)</f>
        <v>131216</v>
      </c>
      <c r="I48" s="90" t="n">
        <f aca="false">COUNTIF(Table12[Kode Ttl],Table12[[#This Row],[Kode Ttl]])</f>
        <v>2</v>
      </c>
      <c r="J48" s="16" t="n">
        <v>2</v>
      </c>
      <c r="K48" s="11" t="s">
        <v>5543</v>
      </c>
      <c r="L48" s="81" t="str">
        <f aca="false">IF(ISBLANK(Table12[[#This Row],[Kelas]]),"mhon isi kelas masuk",1&amp;2122&amp;TEXT(IF(Table12[[#This Row],[Kelas]]="TK A",14,IF(Table12[[#This Row],[Kelas]]="TK B",15,"cek kode kelas")),"00")&amp;IF(F48="laki-laki",1,IF(F48="perempuan",2,"errorr"))&amp;TEXT(A48,"000"))</f>
        <v>12122142047</v>
      </c>
      <c r="M48" s="81" t="str">
        <f aca="false">H48&amp;3&amp;TEXT(J48,"00")&amp;1</f>
        <v>1312163021</v>
      </c>
      <c r="N48" s="91" t="str">
        <f aca="false">H48&amp;3&amp;TEXT(J48,"00")&amp;2</f>
        <v>1312163022</v>
      </c>
      <c r="O48" s="81" t="str">
        <f aca="false">LOWER(Table12[[#This Row],[Nama Panggilan]]&amp;Table12[[#This Row],[NIPD]])&amp;"@sekolahauliya.sch.id"</f>
        <v>bella12122142047@sekolahauliya.sch.id</v>
      </c>
      <c r="P48" s="11"/>
      <c r="Q48" s="81"/>
      <c r="R48" s="81"/>
      <c r="S48" s="81"/>
      <c r="T48" s="81"/>
      <c r="U48" s="81"/>
      <c r="V48" s="81"/>
      <c r="W48" s="81"/>
      <c r="X48" s="81"/>
      <c r="Y48" s="81"/>
      <c r="Z48" s="81"/>
    </row>
    <row r="49" customFormat="false" ht="15" hidden="false" customHeight="false" outlineLevel="0" collapsed="false">
      <c r="A49" s="10" t="n">
        <f aca="false">IF(B49="","",COUNTA($B$2:B49))</f>
        <v>48</v>
      </c>
      <c r="B49" s="11" t="s">
        <v>33984</v>
      </c>
      <c r="C49" s="81" t="str">
        <f aca="false">INDEX(Table11[Nama],MATCH(Table12[[#This Row],[Id_Daftar]],Table11[Id_Daftar],0))</f>
        <v>RAYEES AKHDAN ALKHALIFI</v>
      </c>
      <c r="D49" s="81" t="str">
        <f aca="false">INDEX(Table11[Nama Panggilan],MATCH(Table12[[#This Row],[Id_Daftar]],Table11[Id_Daftar],0))</f>
        <v>RAYEES</v>
      </c>
      <c r="E49" s="81" t="str">
        <f aca="false">INDEX(Table11[Tahun Ajaran],MATCH(Table12[[#This Row],[Id_Daftar]],Table11[Id_Daftar],0))</f>
        <v>2021/2022</v>
      </c>
      <c r="F49" s="81" t="str">
        <f aca="false">INDEX(Table11[JK],MATCH(Table12[[#This Row],[Id_Daftar]],Table11[Id_Daftar],0))</f>
        <v>Laki-Laki</v>
      </c>
      <c r="G49" s="81" t="str">
        <f aca="false">INDEX(Table11[Tanggal Lahir],MATCH(Table12[[#This Row],[Id_Daftar]],Table11[Id_Daftar],0))</f>
        <v>2017-02-27</v>
      </c>
      <c r="H49" s="89" t="str">
        <f aca="false">IF(LEN(DAY(G49))=1,CONCATENATE("0",DAY(G49)),DAY(G49))&amp;IF(LEN(MONTH(G49))=1,CONCATENATE("0",MONTH(G49)),MONTH(G49))&amp;RIGHT(YEAR(G49),2)</f>
        <v>270217</v>
      </c>
      <c r="I49" s="90" t="n">
        <f aca="false">COUNTIF(Table12[Kode Ttl],Table12[[#This Row],[Kode Ttl]])</f>
        <v>1</v>
      </c>
      <c r="J49" s="16" t="n">
        <v>1</v>
      </c>
      <c r="K49" s="11" t="s">
        <v>5543</v>
      </c>
      <c r="L49" s="81" t="str">
        <f aca="false">IF(ISBLANK(Table12[[#This Row],[Kelas]]),"mhon isi kelas masuk",1&amp;2122&amp;TEXT(IF(Table12[[#This Row],[Kelas]]="TK A",14,IF(Table12[[#This Row],[Kelas]]="TK B",15,"cek kode kelas")),"00")&amp;IF(F49="laki-laki",1,IF(F49="perempuan",2,"errorr"))&amp;TEXT(A49,"000"))</f>
        <v>12122141048</v>
      </c>
      <c r="M49" s="81" t="str">
        <f aca="false">H49&amp;3&amp;TEXT(J49,"00")&amp;1</f>
        <v>2702173011</v>
      </c>
      <c r="N49" s="91" t="str">
        <f aca="false">H49&amp;3&amp;TEXT(J49,"00")&amp;2</f>
        <v>2702173012</v>
      </c>
      <c r="O49" s="81" t="str">
        <f aca="false">LOWER(Table12[[#This Row],[Nama Panggilan]]&amp;Table12[[#This Row],[NIPD]])&amp;"@sekolahauliya.sch.id"</f>
        <v>rayees12122141048@sekolahauliya.sch.id</v>
      </c>
      <c r="P49" s="11"/>
      <c r="Q49" s="81"/>
      <c r="R49" s="81"/>
      <c r="S49" s="81"/>
      <c r="T49" s="81"/>
      <c r="U49" s="81"/>
      <c r="V49" s="81"/>
      <c r="W49" s="81"/>
      <c r="X49" s="81"/>
      <c r="Y49" s="81"/>
      <c r="Z49" s="81"/>
    </row>
    <row r="50" customFormat="false" ht="15" hidden="false" customHeight="false" outlineLevel="0" collapsed="false">
      <c r="A50" s="10" t="n">
        <f aca="false">IF(B50="","",COUNTA($B$2:B50))</f>
        <v>49</v>
      </c>
      <c r="B50" s="11" t="s">
        <v>36325</v>
      </c>
      <c r="C50" s="81" t="str">
        <f aca="false">INDEX(Table11[Nama],MATCH(Table12[[#This Row],[Id_Daftar]],Table11[Id_Daftar],0))</f>
        <v>RAYYAN SAHREZA AFIAT</v>
      </c>
      <c r="D50" s="81" t="str">
        <f aca="false">INDEX(Table11[Nama Panggilan],MATCH(Table12[[#This Row],[Id_Daftar]],Table11[Id_Daftar],0))</f>
        <v>RAYYAN</v>
      </c>
      <c r="E50" s="81" t="str">
        <f aca="false">INDEX(Table11[Tahun Ajaran],MATCH(Table12[[#This Row],[Id_Daftar]],Table11[Id_Daftar],0))</f>
        <v>2021/2022</v>
      </c>
      <c r="F50" s="81" t="str">
        <f aca="false">INDEX(Table11[JK],MATCH(Table12[[#This Row],[Id_Daftar]],Table11[Id_Daftar],0))</f>
        <v>Laki-Laki</v>
      </c>
      <c r="G50" s="81" t="str">
        <f aca="false">INDEX(Table11[Tanggal Lahir],MATCH(Table12[[#This Row],[Id_Daftar]],Table11[Id_Daftar],0))</f>
        <v>2017-08-07</v>
      </c>
      <c r="H50" s="89" t="str">
        <f aca="false">IF(LEN(DAY(G50))=1,CONCATENATE("0",DAY(G50)),DAY(G50))&amp;IF(LEN(MONTH(G50))=1,CONCATENATE("0",MONTH(G50)),MONTH(G50))&amp;RIGHT(YEAR(G50),2)</f>
        <v>070817</v>
      </c>
      <c r="I50" s="90" t="n">
        <f aca="false">COUNTIF(Table12[Kode Ttl],Table12[[#This Row],[Kode Ttl]])</f>
        <v>1</v>
      </c>
      <c r="J50" s="16" t="n">
        <v>1</v>
      </c>
      <c r="K50" s="11" t="s">
        <v>5543</v>
      </c>
      <c r="L50" s="81" t="str">
        <f aca="false">IF(ISBLANK(Table12[[#This Row],[Kelas]]),"mhon isi kelas masuk",1&amp;2122&amp;TEXT(IF(Table12[[#This Row],[Kelas]]="TK A",14,IF(Table12[[#This Row],[Kelas]]="TK B",15,"cek kode kelas")),"00")&amp;IF(F50="laki-laki",1,IF(F50="perempuan",2,"errorr"))&amp;TEXT(A50,"000"))</f>
        <v>12122141049</v>
      </c>
      <c r="M50" s="81" t="str">
        <f aca="false">H50&amp;3&amp;TEXT(J50,"00")&amp;1</f>
        <v>0708173011</v>
      </c>
      <c r="N50" s="91" t="str">
        <f aca="false">H50&amp;3&amp;TEXT(J50,"00")&amp;2</f>
        <v>0708173012</v>
      </c>
      <c r="O50" s="81" t="str">
        <f aca="false">LOWER(Table12[[#This Row],[Nama Panggilan]]&amp;Table12[[#This Row],[NIPD]])&amp;"@sekolahauliya.sch.id"</f>
        <v>rayyan12122141049@sekolahauliya.sch.id</v>
      </c>
      <c r="P50" s="11"/>
      <c r="Q50" s="81"/>
      <c r="R50" s="81"/>
      <c r="S50" s="81"/>
      <c r="T50" s="81"/>
      <c r="U50" s="81"/>
      <c r="V50" s="81"/>
      <c r="W50" s="81"/>
      <c r="X50" s="81"/>
      <c r="Y50" s="81"/>
      <c r="Z50" s="81"/>
    </row>
    <row r="51" customFormat="false" ht="15" hidden="false" customHeight="false" outlineLevel="0" collapsed="false">
      <c r="A51" s="10" t="n">
        <f aca="false">IF(B51="","",COUNTA($B$2:B51))</f>
        <v>50</v>
      </c>
      <c r="B51" s="11" t="s">
        <v>35694</v>
      </c>
      <c r="C51" s="81" t="str">
        <f aca="false">INDEX(Table11[Nama],MATCH(Table12[[#This Row],[Id_Daftar]],Table11[Id_Daftar],0))</f>
        <v>SABRINA HUMAIRA SAKHIR</v>
      </c>
      <c r="D51" s="81" t="str">
        <f aca="false">INDEX(Table11[Nama Panggilan],MATCH(Table12[[#This Row],[Id_Daftar]],Table11[Id_Daftar],0))</f>
        <v>SABRINA</v>
      </c>
      <c r="E51" s="81" t="str">
        <f aca="false">INDEX(Table11[Tahun Ajaran],MATCH(Table12[[#This Row],[Id_Daftar]],Table11[Id_Daftar],0))</f>
        <v>2021/2022</v>
      </c>
      <c r="F51" s="81" t="str">
        <f aca="false">INDEX(Table11[JK],MATCH(Table12[[#This Row],[Id_Daftar]],Table11[Id_Daftar],0))</f>
        <v>Perempuan</v>
      </c>
      <c r="G51" s="81" t="str">
        <f aca="false">INDEX(Table11[Tanggal Lahir],MATCH(Table12[[#This Row],[Id_Daftar]],Table11[Id_Daftar],0))</f>
        <v>2017-08-09</v>
      </c>
      <c r="H51" s="89" t="str">
        <f aca="false">IF(LEN(DAY(G51))=1,CONCATENATE("0",DAY(G51)),DAY(G51))&amp;IF(LEN(MONTH(G51))=1,CONCATENATE("0",MONTH(G51)),MONTH(G51))&amp;RIGHT(YEAR(G51),2)</f>
        <v>090817</v>
      </c>
      <c r="I51" s="90" t="n">
        <f aca="false">COUNTIF(Table12[Kode Ttl],Table12[[#This Row],[Kode Ttl]])</f>
        <v>1</v>
      </c>
      <c r="J51" s="16" t="n">
        <v>1</v>
      </c>
      <c r="K51" s="11" t="s">
        <v>5543</v>
      </c>
      <c r="L51" s="81" t="str">
        <f aca="false">IF(ISBLANK(Table12[[#This Row],[Kelas]]),"mhon isi kelas masuk",1&amp;2122&amp;TEXT(IF(Table12[[#This Row],[Kelas]]="TK A",14,IF(Table12[[#This Row],[Kelas]]="TK B",15,"cek kode kelas")),"00")&amp;IF(F51="laki-laki",1,IF(F51="perempuan",2,"errorr"))&amp;TEXT(A51,"000"))</f>
        <v>12122142050</v>
      </c>
      <c r="M51" s="81" t="str">
        <f aca="false">H51&amp;3&amp;TEXT(J51,"00")&amp;1</f>
        <v>0908173011</v>
      </c>
      <c r="N51" s="91" t="str">
        <f aca="false">H51&amp;3&amp;TEXT(J51,"00")&amp;2</f>
        <v>0908173012</v>
      </c>
      <c r="O51" s="81" t="str">
        <f aca="false">LOWER(Table12[[#This Row],[Nama Panggilan]]&amp;Table12[[#This Row],[NIPD]])&amp;"@sekolahauliya.sch.id"</f>
        <v>sabrina12122142050@sekolahauliya.sch.id</v>
      </c>
      <c r="P51" s="11"/>
      <c r="Q51" s="81"/>
      <c r="R51" s="81"/>
      <c r="S51" s="81"/>
      <c r="T51" s="81"/>
      <c r="U51" s="81"/>
      <c r="V51" s="81"/>
      <c r="W51" s="81"/>
      <c r="X51" s="81"/>
      <c r="Y51" s="81"/>
      <c r="Z51" s="81"/>
    </row>
    <row r="52" customFormat="false" ht="15" hidden="false" customHeight="false" outlineLevel="0" collapsed="false">
      <c r="A52" s="10" t="n">
        <f aca="false">IF(B52="","",COUNTA($B$2:B52))</f>
        <v>51</v>
      </c>
      <c r="B52" s="24" t="s">
        <v>35461</v>
      </c>
      <c r="C52" s="92" t="str">
        <f aca="false">INDEX(Table11[Nama],MATCH(Table12[[#This Row],[Id_Daftar]],Table11[Id_Daftar],0))</f>
        <v>SALMA RATIFA FERDIAN</v>
      </c>
      <c r="D52" s="92" t="str">
        <f aca="false">INDEX(Table11[Nama Panggilan],MATCH(Table12[[#This Row],[Id_Daftar]],Table11[Id_Daftar],0))</f>
        <v>SALMA</v>
      </c>
      <c r="E52" s="92" t="str">
        <f aca="false">INDEX(Table11[Tahun Ajaran],MATCH(Table12[[#This Row],[Id_Daftar]],Table11[Id_Daftar],0))</f>
        <v>2021/2022</v>
      </c>
      <c r="F52" s="92" t="str">
        <f aca="false">INDEX(Table11[JK],MATCH(Table12[[#This Row],[Id_Daftar]],Table11[Id_Daftar],0))</f>
        <v>Perempuan</v>
      </c>
      <c r="G52" s="92" t="str">
        <f aca="false">INDEX(Table11[Tanggal Lahir],MATCH(Table12[[#This Row],[Id_Daftar]],Table11[Id_Daftar],0))</f>
        <v>2016-12-14</v>
      </c>
      <c r="H52" s="92" t="str">
        <f aca="false">IF(LEN(DAY(G52))=1,CONCATENATE("0",DAY(G52)),DAY(G52))&amp;IF(LEN(MONTH(G52))=1,CONCATENATE("0",MONTH(G52)),MONTH(G52))&amp;RIGHT(YEAR(G52),2)</f>
        <v>141216</v>
      </c>
      <c r="I52" s="93" t="n">
        <f aca="false">COUNTIF(Table12[Kode Ttl],Table12[[#This Row],[Kode Ttl]])</f>
        <v>1</v>
      </c>
      <c r="J52" s="28" t="n">
        <v>1</v>
      </c>
      <c r="K52" s="24" t="s">
        <v>542</v>
      </c>
      <c r="L52" s="92" t="str">
        <f aca="false">IF(ISBLANK(Table12[[#This Row],[Kelas]]),"mhon isi kelas masuk",1&amp;2122&amp;TEXT(IF(Table12[[#This Row],[Kelas]]="TK A",14,IF(Table12[[#This Row],[Kelas]]="TK B",15,"cek kode kelas")),"00")&amp;IF(F52="laki-laki",1,IF(F52="perempuan",2,"errorr"))&amp;TEXT(A52,"000"))</f>
        <v>12122152051</v>
      </c>
      <c r="M52" s="92" t="str">
        <f aca="false">H52&amp;3&amp;TEXT(J52,"00")&amp;1</f>
        <v>1412163011</v>
      </c>
      <c r="N52" s="94" t="str">
        <f aca="false">H52&amp;3&amp;TEXT(J52,"00")&amp;2</f>
        <v>1412163012</v>
      </c>
      <c r="O52" s="92" t="str">
        <f aca="false">LOWER(Table12[[#This Row],[Nama Panggilan]]&amp;Table12[[#This Row],[NIPD]])&amp;"@sekolahauliya.sch.id"</f>
        <v>salma12122152051@sekolahauliya.sch.id</v>
      </c>
      <c r="P52" s="24"/>
      <c r="Q52" s="92"/>
      <c r="R52" s="92"/>
      <c r="S52" s="92"/>
      <c r="T52" s="92"/>
      <c r="U52" s="92"/>
      <c r="V52" s="95"/>
      <c r="W52" s="92"/>
      <c r="X52" s="92"/>
      <c r="Y52" s="92"/>
      <c r="Z52" s="92"/>
    </row>
    <row r="53" customFormat="false" ht="15" hidden="false" customHeight="false" outlineLevel="0" collapsed="false">
      <c r="A53" s="10" t="n">
        <f aca="false">IF(B53="","",COUNTA($B$2:B53))</f>
        <v>52</v>
      </c>
      <c r="B53" s="11" t="s">
        <v>34155</v>
      </c>
      <c r="C53" s="81" t="str">
        <f aca="false">INDEX(Table11[Nama],MATCH(Table12[[#This Row],[Id_Daftar]],Table11[Id_Daftar],0))</f>
        <v>SHAFA RAHMA KHAIRIYA</v>
      </c>
      <c r="D53" s="81" t="str">
        <f aca="false">INDEX(Table11[Nama Panggilan],MATCH(Table12[[#This Row],[Id_Daftar]],Table11[Id_Daftar],0))</f>
        <v>SHAFA</v>
      </c>
      <c r="E53" s="81" t="str">
        <f aca="false">INDEX(Table11[Tahun Ajaran],MATCH(Table12[[#This Row],[Id_Daftar]],Table11[Id_Daftar],0))</f>
        <v>2021/2022</v>
      </c>
      <c r="F53" s="81" t="str">
        <f aca="false">INDEX(Table11[JK],MATCH(Table12[[#This Row],[Id_Daftar]],Table11[Id_Daftar],0))</f>
        <v>Perempuan</v>
      </c>
      <c r="G53" s="81" t="str">
        <f aca="false">INDEX(Table11[Tanggal Lahir],MATCH(Table12[[#This Row],[Id_Daftar]],Table11[Id_Daftar],0))</f>
        <v>2017-01-21</v>
      </c>
      <c r="H53" s="89" t="str">
        <f aca="false">IF(LEN(DAY(G53))=1,CONCATENATE("0",DAY(G53)),DAY(G53))&amp;IF(LEN(MONTH(G53))=1,CONCATENATE("0",MONTH(G53)),MONTH(G53))&amp;RIGHT(YEAR(G53),2)</f>
        <v>210117</v>
      </c>
      <c r="I53" s="90" t="n">
        <f aca="false">COUNTIF(Table12[Kode Ttl],Table12[[#This Row],[Kode Ttl]])</f>
        <v>1</v>
      </c>
      <c r="J53" s="16" t="n">
        <v>1</v>
      </c>
      <c r="K53" s="11" t="s">
        <v>5543</v>
      </c>
      <c r="L53" s="81" t="str">
        <f aca="false">IF(ISBLANK(Table12[[#This Row],[Kelas]]),"mhon isi kelas masuk",1&amp;2122&amp;TEXT(IF(Table12[[#This Row],[Kelas]]="TK A",14,IF(Table12[[#This Row],[Kelas]]="TK B",15,"cek kode kelas")),"00")&amp;IF(F53="laki-laki",1,IF(F53="perempuan",2,"errorr"))&amp;TEXT(A53,"000"))</f>
        <v>12122142052</v>
      </c>
      <c r="M53" s="81" t="str">
        <f aca="false">H53&amp;3&amp;TEXT(J53,"00")&amp;1</f>
        <v>2101173011</v>
      </c>
      <c r="N53" s="91" t="str">
        <f aca="false">H53&amp;3&amp;TEXT(J53,"00")&amp;2</f>
        <v>2101173012</v>
      </c>
      <c r="O53" s="81" t="str">
        <f aca="false">LOWER(Table12[[#This Row],[Nama Panggilan]]&amp;Table12[[#This Row],[NIPD]])&amp;"@sekolahauliya.sch.id"</f>
        <v>shafa12122142052@sekolahauliya.sch.id</v>
      </c>
      <c r="P53" s="11"/>
      <c r="Q53" s="81"/>
      <c r="R53" s="81"/>
      <c r="S53" s="81"/>
      <c r="T53" s="81"/>
      <c r="U53" s="81"/>
      <c r="V53" s="81"/>
      <c r="W53" s="81"/>
      <c r="X53" s="81"/>
      <c r="Y53" s="81"/>
      <c r="Z53" s="81"/>
    </row>
    <row r="54" customFormat="false" ht="15" hidden="false" customHeight="false" outlineLevel="0" collapsed="false">
      <c r="A54" s="10" t="n">
        <f aca="false">IF(B54="","",COUNTA($B$2:B54))</f>
        <v>53</v>
      </c>
      <c r="B54" s="24" t="s">
        <v>33235</v>
      </c>
      <c r="C54" s="92" t="str">
        <f aca="false">INDEX(Table11[Nama],MATCH(Table12[[#This Row],[Id_Daftar]],Table11[Id_Daftar],0))</f>
        <v>SHAKIRA SHEILA RAMADHANI</v>
      </c>
      <c r="D54" s="92" t="str">
        <f aca="false">INDEX(Table11[Nama Panggilan],MATCH(Table12[[#This Row],[Id_Daftar]],Table11[Id_Daftar],0))</f>
        <v>SHEILA</v>
      </c>
      <c r="E54" s="92" t="str">
        <f aca="false">INDEX(Table11[Tahun Ajaran],MATCH(Table12[[#This Row],[Id_Daftar]],Table11[Id_Daftar],0))</f>
        <v>2021/2022</v>
      </c>
      <c r="F54" s="92" t="str">
        <f aca="false">INDEX(Table11[JK],MATCH(Table12[[#This Row],[Id_Daftar]],Table11[Id_Daftar],0))</f>
        <v>Perempuan</v>
      </c>
      <c r="G54" s="92" t="str">
        <f aca="false">INDEX(Table11[Tanggal Lahir],MATCH(Table12[[#This Row],[Id_Daftar]],Table11[Id_Daftar],0))</f>
        <v>2016-06-19</v>
      </c>
      <c r="H54" s="92" t="str">
        <f aca="false">IF(LEN(DAY(G54))=1,CONCATENATE("0",DAY(G54)),DAY(G54))&amp;IF(LEN(MONTH(G54))=1,CONCATENATE("0",MONTH(G54)),MONTH(G54))&amp;RIGHT(YEAR(G54),2)</f>
        <v>190616</v>
      </c>
      <c r="I54" s="93" t="n">
        <f aca="false">COUNTIF(Table12[Kode Ttl],Table12[[#This Row],[Kode Ttl]])</f>
        <v>1</v>
      </c>
      <c r="J54" s="28" t="n">
        <v>1</v>
      </c>
      <c r="K54" s="24" t="s">
        <v>542</v>
      </c>
      <c r="L54" s="92" t="str">
        <f aca="false">IF(ISBLANK(Table12[[#This Row],[Kelas]]),"mhon isi kelas masuk",1&amp;2122&amp;TEXT(IF(Table12[[#This Row],[Kelas]]="TK A",14,IF(Table12[[#This Row],[Kelas]]="TK B",15,"cek kode kelas")),"00")&amp;IF(F54="laki-laki",1,IF(F54="perempuan",2,"errorr"))&amp;TEXT(A54,"000"))</f>
        <v>12122152053</v>
      </c>
      <c r="M54" s="92" t="str">
        <f aca="false">H54&amp;3&amp;TEXT(J54,"00")&amp;1</f>
        <v>1906163011</v>
      </c>
      <c r="N54" s="94" t="str">
        <f aca="false">H54&amp;3&amp;TEXT(J54,"00")&amp;2</f>
        <v>1906163012</v>
      </c>
      <c r="O54" s="92" t="str">
        <f aca="false">LOWER(Table12[[#This Row],[Nama Panggilan]]&amp;Table12[[#This Row],[NIPD]])&amp;"@sekolahauliya.sch.id"</f>
        <v>sheila12122152053@sekolahauliya.sch.id</v>
      </c>
      <c r="P54" s="24"/>
      <c r="Q54" s="92"/>
      <c r="R54" s="92"/>
      <c r="S54" s="92"/>
      <c r="T54" s="92"/>
      <c r="U54" s="92"/>
      <c r="V54" s="95"/>
      <c r="W54" s="92"/>
      <c r="X54" s="92"/>
      <c r="Y54" s="92"/>
      <c r="Z54" s="92"/>
    </row>
    <row r="55" customFormat="false" ht="15" hidden="false" customHeight="false" outlineLevel="0" collapsed="false">
      <c r="A55" s="10" t="n">
        <f aca="false">IF(B55="","",COUNTA($B$2:B55))</f>
        <v>54</v>
      </c>
      <c r="B55" s="11" t="s">
        <v>35253</v>
      </c>
      <c r="C55" s="81" t="str">
        <f aca="false">INDEX(Table11[Nama],MATCH(Table12[[#This Row],[Id_Daftar]],Table11[Id_Daftar],0))</f>
        <v>SHERAFINA KIANDRA HASSAN</v>
      </c>
      <c r="D55" s="81" t="str">
        <f aca="false">INDEX(Table11[Nama Panggilan],MATCH(Table12[[#This Row],[Id_Daftar]],Table11[Id_Daftar],0))</f>
        <v>SHENA</v>
      </c>
      <c r="E55" s="81" t="str">
        <f aca="false">INDEX(Table11[Tahun Ajaran],MATCH(Table12[[#This Row],[Id_Daftar]],Table11[Id_Daftar],0))</f>
        <v>2021/2022</v>
      </c>
      <c r="F55" s="81" t="str">
        <f aca="false">INDEX(Table11[JK],MATCH(Table12[[#This Row],[Id_Daftar]],Table11[Id_Daftar],0))</f>
        <v>Perempuan</v>
      </c>
      <c r="G55" s="81" t="str">
        <f aca="false">INDEX(Table11[Tanggal Lahir],MATCH(Table12[[#This Row],[Id_Daftar]],Table11[Id_Daftar],0))</f>
        <v>2017-04-16</v>
      </c>
      <c r="H55" s="89" t="str">
        <f aca="false">IF(LEN(DAY(G55))=1,CONCATENATE("0",DAY(G55)),DAY(G55))&amp;IF(LEN(MONTH(G55))=1,CONCATENATE("0",MONTH(G55)),MONTH(G55))&amp;RIGHT(YEAR(G55),2)</f>
        <v>160417</v>
      </c>
      <c r="I55" s="90" t="n">
        <f aca="false">COUNTIF(Table12[Kode Ttl],Table12[[#This Row],[Kode Ttl]])</f>
        <v>1</v>
      </c>
      <c r="J55" s="16" t="n">
        <v>1</v>
      </c>
      <c r="K55" s="11" t="s">
        <v>5543</v>
      </c>
      <c r="L55" s="81" t="str">
        <f aca="false">IF(ISBLANK(Table12[[#This Row],[Kelas]]),"mhon isi kelas masuk",1&amp;2122&amp;TEXT(IF(Table12[[#This Row],[Kelas]]="TK A",14,IF(Table12[[#This Row],[Kelas]]="TK B",15,"cek kode kelas")),"00")&amp;IF(F55="laki-laki",1,IF(F55="perempuan",2,"errorr"))&amp;TEXT(A55,"000"))</f>
        <v>12122142054</v>
      </c>
      <c r="M55" s="81" t="str">
        <f aca="false">H55&amp;3&amp;TEXT(J55,"00")&amp;1</f>
        <v>1604173011</v>
      </c>
      <c r="N55" s="91" t="str">
        <f aca="false">H55&amp;3&amp;TEXT(J55,"00")&amp;2</f>
        <v>1604173012</v>
      </c>
      <c r="O55" s="81" t="str">
        <f aca="false">LOWER(Table12[[#This Row],[Nama Panggilan]]&amp;Table12[[#This Row],[NIPD]])&amp;"@sekolahauliya.sch.id"</f>
        <v>shena12122142054@sekolahauliya.sch.id</v>
      </c>
      <c r="P55" s="11"/>
      <c r="Q55" s="81"/>
      <c r="R55" s="81"/>
      <c r="S55" s="81"/>
      <c r="T55" s="81"/>
      <c r="U55" s="81"/>
      <c r="V55" s="81"/>
      <c r="W55" s="81"/>
      <c r="X55" s="81"/>
      <c r="Y55" s="81"/>
      <c r="Z55" s="81"/>
    </row>
    <row r="56" customFormat="false" ht="15" hidden="false" customHeight="false" outlineLevel="0" collapsed="false">
      <c r="A56" s="10" t="n">
        <f aca="false">IF(B56="","",COUNTA($B$2:B56))</f>
        <v>55</v>
      </c>
      <c r="B56" s="11" t="s">
        <v>31297</v>
      </c>
      <c r="C56" s="81" t="str">
        <f aca="false">INDEX(Table11[Nama],MATCH(Table12[[#This Row],[Id_Daftar]],Table11[Id_Daftar],0))</f>
        <v>SOFIA RAYHANA</v>
      </c>
      <c r="D56" s="81" t="str">
        <f aca="false">INDEX(Table11[Nama Panggilan],MATCH(Table12[[#This Row],[Id_Daftar]],Table11[Id_Daftar],0))</f>
        <v>SOFIA</v>
      </c>
      <c r="E56" s="81" t="str">
        <f aca="false">INDEX(Table11[Tahun Ajaran],MATCH(Table12[[#This Row],[Id_Daftar]],Table11[Id_Daftar],0))</f>
        <v>2021/2022</v>
      </c>
      <c r="F56" s="81" t="str">
        <f aca="false">INDEX(Table11[JK],MATCH(Table12[[#This Row],[Id_Daftar]],Table11[Id_Daftar],0))</f>
        <v>Perempuan</v>
      </c>
      <c r="G56" s="81" t="str">
        <f aca="false">INDEX(Table11[Tanggal Lahir],MATCH(Table12[[#This Row],[Id_Daftar]],Table11[Id_Daftar],0))</f>
        <v>2016-09-02</v>
      </c>
      <c r="H56" s="89" t="str">
        <f aca="false">IF(LEN(DAY(G56))=1,CONCATENATE("0",DAY(G56)),DAY(G56))&amp;IF(LEN(MONTH(G56))=1,CONCATENATE("0",MONTH(G56)),MONTH(G56))&amp;RIGHT(YEAR(G56),2)</f>
        <v>020916</v>
      </c>
      <c r="I56" s="90" t="n">
        <f aca="false">COUNTIF(Table12[Kode Ttl],Table12[[#This Row],[Kode Ttl]])</f>
        <v>1</v>
      </c>
      <c r="J56" s="16" t="n">
        <v>1</v>
      </c>
      <c r="K56" s="11" t="s">
        <v>5543</v>
      </c>
      <c r="L56" s="81" t="str">
        <f aca="false">IF(ISBLANK(Table12[[#This Row],[Kelas]]),"mhon isi kelas masuk",1&amp;2122&amp;TEXT(IF(Table12[[#This Row],[Kelas]]="TK A",14,IF(Table12[[#This Row],[Kelas]]="TK B",15,"cek kode kelas")),"00")&amp;IF(F56="laki-laki",1,IF(F56="perempuan",2,"errorr"))&amp;TEXT(A56,"000"))</f>
        <v>12122142055</v>
      </c>
      <c r="M56" s="81" t="str">
        <f aca="false">H56&amp;3&amp;TEXT(J56,"00")&amp;1</f>
        <v>0209163011</v>
      </c>
      <c r="N56" s="91" t="str">
        <f aca="false">H56&amp;3&amp;TEXT(J56,"00")&amp;2</f>
        <v>0209163012</v>
      </c>
      <c r="O56" s="81" t="str">
        <f aca="false">LOWER(Table12[[#This Row],[Nama Panggilan]]&amp;Table12[[#This Row],[NIPD]])&amp;"@sekolahauliya.sch.id"</f>
        <v>sofia12122142055@sekolahauliya.sch.id</v>
      </c>
      <c r="P56" s="11"/>
      <c r="Q56" s="81"/>
      <c r="R56" s="81"/>
      <c r="S56" s="81"/>
      <c r="T56" s="81"/>
      <c r="U56" s="81"/>
      <c r="V56" s="81"/>
      <c r="W56" s="81"/>
      <c r="X56" s="81"/>
      <c r="Y56" s="81"/>
      <c r="Z56" s="81"/>
    </row>
    <row r="57" customFormat="false" ht="15" hidden="false" customHeight="false" outlineLevel="0" collapsed="false">
      <c r="A57" s="10" t="n">
        <f aca="false">IF(B57="","",COUNTA($B$2:B57))</f>
        <v>56</v>
      </c>
      <c r="B57" s="11" t="s">
        <v>34590</v>
      </c>
      <c r="C57" s="81" t="str">
        <f aca="false">INDEX(Table11[Nama],MATCH(Table12[[#This Row],[Id_Daftar]],Table11[Id_Daftar],0))</f>
        <v>ZORAN ZEBADIANSYAH ZIDAN</v>
      </c>
      <c r="D57" s="81" t="str">
        <f aca="false">INDEX(Table11[Nama Panggilan],MATCH(Table12[[#This Row],[Id_Daftar]],Table11[Id_Daftar],0))</f>
        <v>ZORAN</v>
      </c>
      <c r="E57" s="81" t="str">
        <f aca="false">INDEX(Table11[Tahun Ajaran],MATCH(Table12[[#This Row],[Id_Daftar]],Table11[Id_Daftar],0))</f>
        <v>2021/2022</v>
      </c>
      <c r="F57" s="81" t="str">
        <f aca="false">INDEX(Table11[JK],MATCH(Table12[[#This Row],[Id_Daftar]],Table11[Id_Daftar],0))</f>
        <v>Laki-Laki</v>
      </c>
      <c r="G57" s="81" t="str">
        <f aca="false">INDEX(Table11[Tanggal Lahir],MATCH(Table12[[#This Row],[Id_Daftar]],Table11[Id_Daftar],0))</f>
        <v>2016-02-02</v>
      </c>
      <c r="H57" s="89" t="str">
        <f aca="false">IF(LEN(DAY(G57))=1,CONCATENATE("0",DAY(G57)),DAY(G57))&amp;IF(LEN(MONTH(G57))=1,CONCATENATE("0",MONTH(G57)),MONTH(G57))&amp;RIGHT(YEAR(G57),2)</f>
        <v>020216</v>
      </c>
      <c r="I57" s="90" t="n">
        <f aca="false">COUNTIF(Table12[Kode Ttl],Table12[[#This Row],[Kode Ttl]])</f>
        <v>1</v>
      </c>
      <c r="J57" s="16" t="n">
        <v>1</v>
      </c>
      <c r="K57" s="11" t="s">
        <v>5543</v>
      </c>
      <c r="L57" s="81" t="str">
        <f aca="false">IF(ISBLANK(Table12[[#This Row],[Kelas]]),"mhon isi kelas masuk",1&amp;2122&amp;TEXT(IF(Table12[[#This Row],[Kelas]]="TK A",14,IF(Table12[[#This Row],[Kelas]]="TK B",15,"cek kode kelas")),"00")&amp;IF(F57="laki-laki",1,IF(F57="perempuan",2,"errorr"))&amp;TEXT(A57,"000"))</f>
        <v>12122141056</v>
      </c>
      <c r="M57" s="81" t="str">
        <f aca="false">H57&amp;3&amp;TEXT(J57,"00")&amp;1</f>
        <v>0202163011</v>
      </c>
      <c r="N57" s="91" t="str">
        <f aca="false">H57&amp;3&amp;TEXT(J57,"00")&amp;2</f>
        <v>0202163012</v>
      </c>
      <c r="O57" s="81" t="str">
        <f aca="false">LOWER(Table12[[#This Row],[Nama Panggilan]]&amp;Table12[[#This Row],[NIPD]])&amp;"@sekolahauliya.sch.id"</f>
        <v>zoran12122141056@sekolahauliya.sch.id</v>
      </c>
      <c r="P57" s="11"/>
      <c r="Q57" s="81"/>
      <c r="R57" s="81"/>
      <c r="S57" s="81"/>
      <c r="T57" s="81"/>
      <c r="U57" s="81"/>
      <c r="V57" s="81"/>
      <c r="W57" s="81"/>
      <c r="X57" s="81"/>
      <c r="Y57" s="81"/>
      <c r="Z57" s="81"/>
    </row>
    <row r="58" customFormat="false" ht="15" hidden="false" customHeight="false" outlineLevel="0" collapsed="false">
      <c r="A58" s="10" t="n">
        <f aca="false">IF(B58="","",COUNTA($B$2:B58))</f>
        <v>57</v>
      </c>
      <c r="B58" s="24" t="s">
        <v>36912</v>
      </c>
      <c r="C58" s="100" t="str">
        <f aca="false">INDEX(Table11[Nama],MATCH(Table12[[#This Row],[Id_Daftar]],Table11[Id_Daftar],0))</f>
        <v>MARIZTA HAIFA SAHLA</v>
      </c>
      <c r="D58" s="100" t="str">
        <f aca="false">INDEX(Table11[Nama Panggilan],MATCH(Table12[[#This Row],[Id_Daftar]],Table11[Id_Daftar],0))</f>
        <v>HAIFA</v>
      </c>
      <c r="E58" s="100" t="str">
        <f aca="false">INDEX(Table11[Tahun Ajaran],MATCH(Table12[[#This Row],[Id_Daftar]],Table11[Id_Daftar],0))</f>
        <v>2021/2022</v>
      </c>
      <c r="F58" s="100" t="str">
        <f aca="false">INDEX(Table11[JK],MATCH(Table12[[#This Row],[Id_Daftar]],Table11[Id_Daftar],0))</f>
        <v>Perempuan</v>
      </c>
      <c r="G58" s="100" t="str">
        <f aca="false">INDEX(Table11[Tanggal Lahir],MATCH(Table12[[#This Row],[Id_Daftar]],Table11[Id_Daftar],0))</f>
        <v>2016-01-04</v>
      </c>
      <c r="H58" s="100" t="str">
        <f aca="false">IF(LEN(DAY(G58))=1,CONCATENATE("0",DAY(G58)),DAY(G58))&amp;IF(LEN(MONTH(G58))=1,CONCATENATE("0",MONTH(G58)),MONTH(G58))&amp;RIGHT(YEAR(G58),2)</f>
        <v>040116</v>
      </c>
      <c r="I58" s="90" t="n">
        <f aca="false">COUNTIF(Table12[Kode Ttl],Table12[[#This Row],[Kode Ttl]])</f>
        <v>1</v>
      </c>
      <c r="J58" s="16" t="n">
        <v>1</v>
      </c>
      <c r="K58" s="24" t="s">
        <v>542</v>
      </c>
      <c r="L58" s="100" t="str">
        <f aca="false">IF(ISBLANK(Table12[[#This Row],[Kelas]]),"mhon isi kelas masuk",1&amp;2122&amp;TEXT(IF(Table12[[#This Row],[Kelas]]="TK A",14,IF(Table12[[#This Row],[Kelas]]="TK B",15,"cek kode kelas")),"00")&amp;IF(F58="laki-laki",1,IF(F58="perempuan",2,"errorr"))&amp;TEXT(A58,"000"))</f>
        <v>12122152057</v>
      </c>
      <c r="M58" s="100" t="str">
        <f aca="false">H58&amp;3&amp;TEXT(J58,"00")&amp;1</f>
        <v>0401163011</v>
      </c>
      <c r="N58" s="101" t="str">
        <f aca="false">H58&amp;3&amp;TEXT(J58,"00")&amp;2</f>
        <v>0401163012</v>
      </c>
      <c r="O58" s="100" t="str">
        <f aca="false">LOWER(Table12[[#This Row],[Nama Panggilan]]&amp;Table12[[#This Row],[NIPD]])&amp;"@sekolahauliya.sch.id"</f>
        <v>haifa12122152057@sekolahauliya.sch.id</v>
      </c>
      <c r="P58" s="11"/>
      <c r="Q58" s="81"/>
      <c r="R58" s="81"/>
      <c r="S58" s="81"/>
      <c r="T58" s="81"/>
      <c r="U58" s="81"/>
      <c r="V58" s="81"/>
      <c r="W58" s="81"/>
      <c r="X58" s="81"/>
      <c r="Y58" s="81"/>
      <c r="Z58" s="81"/>
    </row>
    <row r="59" customFormat="false" ht="15" hidden="false" customHeight="false" outlineLevel="0" collapsed="false">
      <c r="A59" s="10" t="n">
        <f aca="false">IF(B59="","",COUNTA($B$2:B59))</f>
        <v>58</v>
      </c>
      <c r="B59" s="102" t="s">
        <v>36960</v>
      </c>
      <c r="C59" s="100" t="str">
        <f aca="false">INDEX(Table11[Nama],MATCH(Table12[[#This Row],[Id_Daftar]],Table11[Id_Daftar],0))</f>
        <v>BILLAL BOY CRISTRIYANTO</v>
      </c>
      <c r="D59" s="100" t="str">
        <f aca="false">INDEX(Table11[Nama Panggilan],MATCH(Table12[[#This Row],[Id_Daftar]],Table11[Id_Daftar],0))</f>
        <v>BILLAL</v>
      </c>
      <c r="E59" s="100" t="str">
        <f aca="false">INDEX(Table11[Tahun Ajaran],MATCH(Table12[[#This Row],[Id_Daftar]],Table11[Id_Daftar],0))</f>
        <v>2021/2022</v>
      </c>
      <c r="F59" s="100" t="str">
        <f aca="false">INDEX(Table11[JK],MATCH(Table12[[#This Row],[Id_Daftar]],Table11[Id_Daftar],0))</f>
        <v>Laki-Laki</v>
      </c>
      <c r="G59" s="100" t="str">
        <f aca="false">INDEX(Table11[Tanggal Lahir],MATCH(Table12[[#This Row],[Id_Daftar]],Table11[Id_Daftar],0))</f>
        <v>2017-05-29</v>
      </c>
      <c r="H59" s="100" t="str">
        <f aca="false">IF(LEN(DAY(G59))=1,CONCATENATE("0",DAY(G59)),DAY(G59))&amp;IF(LEN(MONTH(G59))=1,CONCATENATE("0",MONTH(G59)),MONTH(G59))&amp;RIGHT(YEAR(G59),2)</f>
        <v>290517</v>
      </c>
      <c r="I59" s="90" t="n">
        <f aca="false">COUNTIF(Table12[Kode Ttl],Table12[[#This Row],[Kode Ttl]])</f>
        <v>1</v>
      </c>
      <c r="J59" s="16" t="n">
        <v>1</v>
      </c>
      <c r="K59" s="11" t="s">
        <v>5543</v>
      </c>
      <c r="L59" s="100" t="str">
        <f aca="false">IF(ISBLANK(Table12[[#This Row],[Kelas]]),"mhon isi kelas masuk",1&amp;2122&amp;TEXT(IF(Table12[[#This Row],[Kelas]]="TK A",14,IF(Table12[[#This Row],[Kelas]]="TK B",15,"cek kode kelas")),"00")&amp;IF(F59="laki-laki",1,IF(F59="perempuan",2,"errorr"))&amp;TEXT(A59,"000"))</f>
        <v>12122141058</v>
      </c>
      <c r="M59" s="100" t="str">
        <f aca="false">H59&amp;3&amp;TEXT(J59,"00")&amp;1</f>
        <v>2905173011</v>
      </c>
      <c r="N59" s="101" t="str">
        <f aca="false">H59&amp;3&amp;TEXT(J59,"00")&amp;2</f>
        <v>2905173012</v>
      </c>
      <c r="O59" s="100" t="str">
        <f aca="false">LOWER(Table12[[#This Row],[Nama Panggilan]]&amp;Table12[[#This Row],[NIPD]])&amp;"@sekolahauliya.sch.id"</f>
        <v>billal12122141058@sekolahauliya.sch.id</v>
      </c>
      <c r="P59" s="11"/>
      <c r="Q59" s="81"/>
      <c r="R59" s="81"/>
      <c r="S59" s="81"/>
      <c r="T59" s="81"/>
      <c r="U59" s="81"/>
      <c r="V59" s="81"/>
      <c r="W59" s="81"/>
      <c r="X59" s="81"/>
      <c r="Y59" s="81"/>
      <c r="Z59" s="81"/>
    </row>
    <row r="60" customFormat="false" ht="15" hidden="false" customHeight="false" outlineLevel="0" collapsed="false">
      <c r="A60" s="10" t="n">
        <f aca="false">IF(B60="","",COUNTA($B$2:B60))</f>
        <v>59</v>
      </c>
      <c r="B60" s="102" t="s">
        <v>36994</v>
      </c>
      <c r="C60" s="100" t="str">
        <f aca="false">INDEX(Table11[Nama],MATCH(Table12[[#This Row],[Id_Daftar]],Table11[Id_Daftar],0))</f>
        <v>FATEEMA AINUL REZA</v>
      </c>
      <c r="D60" s="100" t="str">
        <f aca="false">INDEX(Table11[Nama Panggilan],MATCH(Table12[[#This Row],[Id_Daftar]],Table11[Id_Daftar],0))</f>
        <v>FATEEMA</v>
      </c>
      <c r="E60" s="100" t="str">
        <f aca="false">INDEX(Table11[Tahun Ajaran],MATCH(Table12[[#This Row],[Id_Daftar]],Table11[Id_Daftar],0))</f>
        <v>2021/2022</v>
      </c>
      <c r="F60" s="100" t="str">
        <f aca="false">INDEX(Table11[JK],MATCH(Table12[[#This Row],[Id_Daftar]],Table11[Id_Daftar],0))</f>
        <v>Perempuan</v>
      </c>
      <c r="G60" s="100" t="str">
        <f aca="false">INDEX(Table11[Tanggal Lahir],MATCH(Table12[[#This Row],[Id_Daftar]],Table11[Id_Daftar],0))</f>
        <v>2017-04-12</v>
      </c>
      <c r="H60" s="100" t="str">
        <f aca="false">IF(LEN(DAY(G60))=1,CONCATENATE("0",DAY(G60)),DAY(G60))&amp;IF(LEN(MONTH(G60))=1,CONCATENATE("0",MONTH(G60)),MONTH(G60))&amp;RIGHT(YEAR(G60),2)</f>
        <v>120417</v>
      </c>
      <c r="I60" s="90" t="n">
        <f aca="false">COUNTIF(Table12[Kode Ttl],Table12[[#This Row],[Kode Ttl]])</f>
        <v>1</v>
      </c>
      <c r="J60" s="16" t="n">
        <v>1</v>
      </c>
      <c r="K60" s="11" t="s">
        <v>5543</v>
      </c>
      <c r="L60" s="100" t="str">
        <f aca="false">IF(ISBLANK(Table12[[#This Row],[Kelas]]),"mhon isi kelas masuk",1&amp;2122&amp;TEXT(IF(Table12[[#This Row],[Kelas]]="TK A",14,IF(Table12[[#This Row],[Kelas]]="TK B",15,"cek kode kelas")),"00")&amp;IF(F60="laki-laki",1,IF(F60="perempuan",2,"errorr"))&amp;TEXT(A60,"000"))</f>
        <v>12122142059</v>
      </c>
      <c r="M60" s="100" t="str">
        <f aca="false">H60&amp;3&amp;TEXT(J60,"00")&amp;1</f>
        <v>1204173011</v>
      </c>
      <c r="N60" s="101" t="str">
        <f aca="false">H60&amp;3&amp;TEXT(J60,"00")&amp;2</f>
        <v>1204173012</v>
      </c>
      <c r="O60" s="100" t="str">
        <f aca="false">LOWER(Table12[[#This Row],[Nama Panggilan]]&amp;Table12[[#This Row],[NIPD]])&amp;"@sekolahauliya.sch.id"</f>
        <v>fateema12122142059@sekolahauliya.sch.id</v>
      </c>
      <c r="P60" s="11"/>
      <c r="Q60" s="81"/>
      <c r="R60" s="81"/>
      <c r="S60" s="81"/>
      <c r="T60" s="81"/>
      <c r="U60" s="81"/>
      <c r="V60" s="81"/>
      <c r="W60" s="81"/>
      <c r="X60" s="81"/>
      <c r="Y60" s="81"/>
      <c r="Z60" s="81"/>
    </row>
    <row r="61" customFormat="false" ht="15" hidden="false" customHeight="false" outlineLevel="0" collapsed="false">
      <c r="A61" s="10" t="n">
        <f aca="false">IF(B61="","",COUNTA($B$2:B61))</f>
        <v>60</v>
      </c>
      <c r="B61" s="102" t="s">
        <v>36979</v>
      </c>
      <c r="C61" s="100" t="str">
        <f aca="false">INDEX(Table11[Nama],MATCH(Table12[[#This Row],[Id_Daftar]],Table11[Id_Daftar],0))</f>
        <v>KISSYLA ABIYASA AIRANI</v>
      </c>
      <c r="D61" s="100" t="str">
        <f aca="false">INDEX(Table11[Nama Panggilan],MATCH(Table12[[#This Row],[Id_Daftar]],Table11[Id_Daftar],0))</f>
        <v>CILA</v>
      </c>
      <c r="E61" s="100" t="str">
        <f aca="false">INDEX(Table11[Tahun Ajaran],MATCH(Table12[[#This Row],[Id_Daftar]],Table11[Id_Daftar],0))</f>
        <v>2021/2022</v>
      </c>
      <c r="F61" s="100" t="str">
        <f aca="false">INDEX(Table11[JK],MATCH(Table12[[#This Row],[Id_Daftar]],Table11[Id_Daftar],0))</f>
        <v>Perempuan</v>
      </c>
      <c r="G61" s="100" t="str">
        <f aca="false">INDEX(Table11[Tanggal Lahir],MATCH(Table12[[#This Row],[Id_Daftar]],Table11[Id_Daftar],0))</f>
        <v>2016-05-29</v>
      </c>
      <c r="H61" s="100" t="str">
        <f aca="false">IF(LEN(DAY(G61))=1,CONCATENATE("0",DAY(G61)),DAY(G61))&amp;IF(LEN(MONTH(G61))=1,CONCATENATE("0",MONTH(G61)),MONTH(G61))&amp;RIGHT(YEAR(G61),2)</f>
        <v>290516</v>
      </c>
      <c r="I61" s="90" t="n">
        <f aca="false">COUNTIF(Table12[Kode Ttl],Table12[[#This Row],[Kode Ttl]])</f>
        <v>1</v>
      </c>
      <c r="J61" s="16" t="n">
        <v>1</v>
      </c>
      <c r="K61" s="11" t="s">
        <v>542</v>
      </c>
      <c r="L61" s="100" t="str">
        <f aca="false">IF(ISBLANK(Table12[[#This Row],[Kelas]]),"mhon isi kelas masuk",1&amp;2122&amp;TEXT(IF(Table12[[#This Row],[Kelas]]="TK A",14,IF(Table12[[#This Row],[Kelas]]="TK B",15,"cek kode kelas")),"00")&amp;IF(F61="laki-laki",1,IF(F61="perempuan",2,"errorr"))&amp;TEXT(A61,"000"))</f>
        <v>12122152060</v>
      </c>
      <c r="M61" s="100" t="str">
        <f aca="false">H61&amp;3&amp;TEXT(J61,"00")&amp;1</f>
        <v>2905163011</v>
      </c>
      <c r="N61" s="101" t="str">
        <f aca="false">H61&amp;3&amp;TEXT(J61,"00")&amp;2</f>
        <v>2905163012</v>
      </c>
      <c r="O61" s="100" t="str">
        <f aca="false">LOWER(Table12[[#This Row],[Nama Panggilan]]&amp;Table12[[#This Row],[NIPD]])&amp;"@sekolahauliya.sch.id"</f>
        <v>cila12122152060@sekolahauliya.sch.id</v>
      </c>
      <c r="P61" s="11"/>
      <c r="Q61" s="81"/>
      <c r="R61" s="81"/>
      <c r="S61" s="81"/>
      <c r="T61" s="81"/>
      <c r="U61" s="81"/>
      <c r="V61" s="81"/>
      <c r="W61" s="81"/>
      <c r="X61" s="81"/>
      <c r="Y61" s="81"/>
      <c r="Z61" s="81"/>
    </row>
    <row r="62" customFormat="false" ht="15" hidden="false" customHeight="false" outlineLevel="0" collapsed="false">
      <c r="A62" s="10" t="str">
        <f aca="false">IF(B62="","",COUNTA($B$2:B62))</f>
        <v/>
      </c>
      <c r="B62" s="11"/>
      <c r="C62" s="100" t="e">
        <f aca="false">INDEX(Table11[Nama],MATCH(Table12[[#This Row],[Id_Daftar]],Table11[Id_Daftar],0))</f>
        <v>#N/A</v>
      </c>
      <c r="D62" s="100" t="e">
        <f aca="false">INDEX(Table11[Nama Panggilan],MATCH(Table12[[#This Row],[Id_Daftar]],Table11[Id_Daftar],0))</f>
        <v>#N/A</v>
      </c>
      <c r="E62" s="100" t="e">
        <f aca="false">INDEX(Table11[Tahun Ajaran],MATCH(Table12[[#This Row],[Id_Daftar]],Table11[Id_Daftar],0))</f>
        <v>#N/A</v>
      </c>
      <c r="F62" s="100" t="e">
        <f aca="false">INDEX(Table11[JK],MATCH(Table12[[#This Row],[Id_Daftar]],Table11[Id_Daftar],0))</f>
        <v>#N/A</v>
      </c>
      <c r="G62" s="100" t="e">
        <f aca="false">INDEX(Table11[Tanggal Lahir],MATCH(Table12[[#This Row],[Id_Daftar]],Table11[Id_Daftar],0))</f>
        <v>#N/A</v>
      </c>
      <c r="H62" s="100" t="e">
        <f aca="false">IF(LEN(DAY(G62))=1,CONCATENATE("0",DAY(G62)),DAY(G62))&amp;IF(LEN(MONTH(G62))=1,CONCATENATE("0",MONTH(G62)),MONTH(G62))&amp;RIGHT(YEAR(G62),2)</f>
        <v>#N/A</v>
      </c>
      <c r="I62" s="90" t="e">
        <f aca="false">COUNTIF(Table12[Kode Ttl],Table12[[#This Row],[Kode Ttl]])</f>
        <v>#N/A</v>
      </c>
      <c r="J62" s="16"/>
      <c r="K62" s="11"/>
      <c r="L62" s="100" t="str">
        <f aca="false">IF(ISBLANK(Table12[[#This Row],[Kelas]]),"mhon isi kelas masuk",1&amp;2122&amp;TEXT(IF(Table12[[#This Row],[Kelas]]="TK A",14,IF(Table12[[#This Row],[Kelas]]="TK B",15,"cek kode kelas")),"00")&amp;IF(F62="laki-laki",1,IF(F62="perempuan",2,"errorr"))&amp;TEXT(A62,"000"))</f>
        <v>mhon isi kelas masuk</v>
      </c>
      <c r="M62" s="100" t="e">
        <f aca="false">H62&amp;3&amp;TEXT(J62,"00")&amp;1</f>
        <v>#N/A</v>
      </c>
      <c r="N62" s="101" t="e">
        <f aca="false">H62&amp;3&amp;TEXT(J62,"00")&amp;2</f>
        <v>#N/A</v>
      </c>
      <c r="O62" s="100" t="e">
        <f aca="false">LOWER(Table12[[#This Row],[Nama Panggilan]]&amp;Table12[[#This Row],[NIPD]])&amp;"@sekolahauliya.sch.id"</f>
        <v>#N/A</v>
      </c>
      <c r="P62" s="11"/>
      <c r="Q62" s="81"/>
      <c r="R62" s="81"/>
      <c r="S62" s="81"/>
      <c r="T62" s="81"/>
      <c r="U62" s="81"/>
      <c r="V62" s="81"/>
      <c r="W62" s="81"/>
      <c r="X62" s="81"/>
      <c r="Y62" s="81"/>
      <c r="Z62" s="81"/>
    </row>
    <row r="63" customFormat="false" ht="15" hidden="false" customHeight="false" outlineLevel="0" collapsed="false">
      <c r="A63" s="10" t="str">
        <f aca="false">IF(B63="","",COUNTA($B$2:B63))</f>
        <v/>
      </c>
      <c r="B63" s="11"/>
      <c r="C63" s="100" t="e">
        <f aca="false">INDEX(Table11[Nama],MATCH(Table12[[#This Row],[Id_Daftar]],Table11[Id_Daftar],0))</f>
        <v>#N/A</v>
      </c>
      <c r="D63" s="100" t="e">
        <f aca="false">INDEX(Table11[Nama Panggilan],MATCH(Table12[[#This Row],[Id_Daftar]],Table11[Id_Daftar],0))</f>
        <v>#N/A</v>
      </c>
      <c r="E63" s="100" t="e">
        <f aca="false">INDEX(Table11[Tahun Ajaran],MATCH(Table12[[#This Row],[Id_Daftar]],Table11[Id_Daftar],0))</f>
        <v>#N/A</v>
      </c>
      <c r="F63" s="100" t="e">
        <f aca="false">INDEX(Table11[JK],MATCH(Table12[[#This Row],[Id_Daftar]],Table11[Id_Daftar],0))</f>
        <v>#N/A</v>
      </c>
      <c r="G63" s="100" t="e">
        <f aca="false">INDEX(Table11[Tanggal Lahir],MATCH(Table12[[#This Row],[Id_Daftar]],Table11[Id_Daftar],0))</f>
        <v>#N/A</v>
      </c>
      <c r="H63" s="100" t="e">
        <f aca="false">IF(LEN(DAY(G63))=1,CONCATENATE("0",DAY(G63)),DAY(G63))&amp;IF(LEN(MONTH(G63))=1,CONCATENATE("0",MONTH(G63)),MONTH(G63))&amp;RIGHT(YEAR(G63),2)</f>
        <v>#N/A</v>
      </c>
      <c r="I63" s="90" t="e">
        <f aca="false">COUNTIF(Table12[Kode Ttl],Table12[[#This Row],[Kode Ttl]])</f>
        <v>#N/A</v>
      </c>
      <c r="J63" s="16"/>
      <c r="K63" s="11"/>
      <c r="L63" s="100" t="str">
        <f aca="false">IF(ISBLANK(Table12[[#This Row],[Kelas]]),"mhon isi kelas masuk",1&amp;2122&amp;TEXT(IF(Table12[[#This Row],[Kelas]]="TK A",14,IF(Table12[[#This Row],[Kelas]]="TK B",15,"cek kode kelas")),"00")&amp;IF(F63="laki-laki",1,IF(F63="perempuan",2,"errorr"))&amp;TEXT(A63,"000"))</f>
        <v>mhon isi kelas masuk</v>
      </c>
      <c r="M63" s="100" t="e">
        <f aca="false">H63&amp;3&amp;TEXT(J63,"00")&amp;1</f>
        <v>#N/A</v>
      </c>
      <c r="N63" s="101" t="e">
        <f aca="false">H63&amp;3&amp;TEXT(J63,"00")&amp;2</f>
        <v>#N/A</v>
      </c>
      <c r="O63" s="100" t="e">
        <f aca="false">LOWER(Table12[[#This Row],[Nama Panggilan]]&amp;Table12[[#This Row],[NIPD]])&amp;"@sekolahauliya.sch.id"</f>
        <v>#N/A</v>
      </c>
      <c r="P63" s="11"/>
      <c r="Q63" s="81"/>
      <c r="R63" s="81"/>
      <c r="S63" s="81"/>
      <c r="T63" s="81"/>
      <c r="U63" s="81"/>
      <c r="V63" s="81"/>
      <c r="W63" s="81"/>
      <c r="X63" s="81"/>
      <c r="Y63" s="81"/>
      <c r="Z63" s="81"/>
    </row>
    <row r="64" customFormat="false" ht="15" hidden="false" customHeight="false" outlineLevel="0" collapsed="false">
      <c r="A64" s="10" t="str">
        <f aca="false">IF(B64="","",COUNTA($B$2:B64))</f>
        <v/>
      </c>
      <c r="B64" s="11"/>
      <c r="C64" s="100" t="e">
        <f aca="false">INDEX(Table11[Nama],MATCH(Table12[[#This Row],[Id_Daftar]],Table11[Id_Daftar],0))</f>
        <v>#N/A</v>
      </c>
      <c r="D64" s="100" t="e">
        <f aca="false">INDEX(Table11[Nama Panggilan],MATCH(Table12[[#This Row],[Id_Daftar]],Table11[Id_Daftar],0))</f>
        <v>#N/A</v>
      </c>
      <c r="E64" s="100" t="e">
        <f aca="false">INDEX(Table11[Tahun Ajaran],MATCH(Table12[[#This Row],[Id_Daftar]],Table11[Id_Daftar],0))</f>
        <v>#N/A</v>
      </c>
      <c r="F64" s="100" t="e">
        <f aca="false">INDEX(Table11[JK],MATCH(Table12[[#This Row],[Id_Daftar]],Table11[Id_Daftar],0))</f>
        <v>#N/A</v>
      </c>
      <c r="G64" s="100" t="e">
        <f aca="false">INDEX(Table11[Tanggal Lahir],MATCH(Table12[[#This Row],[Id_Daftar]],Table11[Id_Daftar],0))</f>
        <v>#N/A</v>
      </c>
      <c r="H64" s="100" t="e">
        <f aca="false">IF(LEN(DAY(G64))=1,CONCATENATE("0",DAY(G64)),DAY(G64))&amp;IF(LEN(MONTH(G64))=1,CONCATENATE("0",MONTH(G64)),MONTH(G64))&amp;RIGHT(YEAR(G64),2)</f>
        <v>#N/A</v>
      </c>
      <c r="I64" s="90" t="e">
        <f aca="false">COUNTIF(Table12[Kode Ttl],Table12[[#This Row],[Kode Ttl]])</f>
        <v>#N/A</v>
      </c>
      <c r="J64" s="16"/>
      <c r="K64" s="11"/>
      <c r="L64" s="100" t="str">
        <f aca="false">IF(ISBLANK(Table12[[#This Row],[Kelas]]),"mhon isi kelas masuk",1&amp;2122&amp;TEXT(IF(Table12[[#This Row],[Kelas]]="TK A",14,IF(Table12[[#This Row],[Kelas]]="TK B",15,"cek kode kelas")),"00")&amp;IF(F64="laki-laki",1,IF(F64="perempuan",2,"errorr"))&amp;TEXT(A64,"000"))</f>
        <v>mhon isi kelas masuk</v>
      </c>
      <c r="M64" s="100" t="e">
        <f aca="false">H64&amp;3&amp;TEXT(J64,"00")&amp;1</f>
        <v>#N/A</v>
      </c>
      <c r="N64" s="101" t="e">
        <f aca="false">H64&amp;3&amp;TEXT(J64,"00")&amp;2</f>
        <v>#N/A</v>
      </c>
      <c r="O64" s="100" t="e">
        <f aca="false">LOWER(Table12[[#This Row],[Nama Panggilan]]&amp;Table12[[#This Row],[NIPD]])&amp;"@sekolahauliya.sch.id"</f>
        <v>#N/A</v>
      </c>
      <c r="P64" s="11"/>
      <c r="Q64" s="81"/>
      <c r="R64" s="81"/>
      <c r="S64" s="81"/>
      <c r="T64" s="81"/>
      <c r="U64" s="81"/>
      <c r="V64" s="81"/>
      <c r="W64" s="81"/>
      <c r="X64" s="81"/>
      <c r="Y64" s="81"/>
      <c r="Z64" s="81"/>
    </row>
    <row r="65" customFormat="false" ht="15" hidden="false" customHeight="false" outlineLevel="0" collapsed="false">
      <c r="A65" s="10" t="str">
        <f aca="false">IF(B65="","",COUNTA($B$2:B65))</f>
        <v/>
      </c>
      <c r="B65" s="11"/>
      <c r="C65" s="100" t="e">
        <f aca="false">INDEX(Table11[Nama],MATCH(Table12[[#This Row],[Id_Daftar]],Table11[Id_Daftar],0))</f>
        <v>#N/A</v>
      </c>
      <c r="D65" s="100" t="e">
        <f aca="false">INDEX(Table11[Nama Panggilan],MATCH(Table12[[#This Row],[Id_Daftar]],Table11[Id_Daftar],0))</f>
        <v>#N/A</v>
      </c>
      <c r="E65" s="100" t="e">
        <f aca="false">INDEX(Table11[Tahun Ajaran],MATCH(Table12[[#This Row],[Id_Daftar]],Table11[Id_Daftar],0))</f>
        <v>#N/A</v>
      </c>
      <c r="F65" s="100" t="e">
        <f aca="false">INDEX(Table11[JK],MATCH(Table12[[#This Row],[Id_Daftar]],Table11[Id_Daftar],0))</f>
        <v>#N/A</v>
      </c>
      <c r="G65" s="100" t="e">
        <f aca="false">INDEX(Table11[Tanggal Lahir],MATCH(Table12[[#This Row],[Id_Daftar]],Table11[Id_Daftar],0))</f>
        <v>#N/A</v>
      </c>
      <c r="H65" s="100" t="e">
        <f aca="false">IF(LEN(DAY(G65))=1,CONCATENATE("0",DAY(G65)),DAY(G65))&amp;IF(LEN(MONTH(G65))=1,CONCATENATE("0",MONTH(G65)),MONTH(G65))&amp;RIGHT(YEAR(G65),2)</f>
        <v>#N/A</v>
      </c>
      <c r="I65" s="90" t="e">
        <f aca="false">COUNTIF(Table12[Kode Ttl],Table12[[#This Row],[Kode Ttl]])</f>
        <v>#N/A</v>
      </c>
      <c r="J65" s="16"/>
      <c r="K65" s="11"/>
      <c r="L65" s="100" t="str">
        <f aca="false">IF(ISBLANK(Table12[[#This Row],[Kelas]]),"mhon isi kelas masuk",1&amp;2122&amp;TEXT(IF(Table12[[#This Row],[Kelas]]="TK A",14,IF(Table12[[#This Row],[Kelas]]="TK B",15,"cek kode kelas")),"00")&amp;IF(F65="laki-laki",1,IF(F65="perempuan",2,"errorr"))&amp;TEXT(A65,"000"))</f>
        <v>mhon isi kelas masuk</v>
      </c>
      <c r="M65" s="100" t="e">
        <f aca="false">H65&amp;3&amp;TEXT(J65,"00")&amp;1</f>
        <v>#N/A</v>
      </c>
      <c r="N65" s="101" t="e">
        <f aca="false">H65&amp;3&amp;TEXT(J65,"00")&amp;2</f>
        <v>#N/A</v>
      </c>
      <c r="O65" s="100" t="e">
        <f aca="false">LOWER(Table12[[#This Row],[Nama Panggilan]]&amp;Table12[[#This Row],[NIPD]])&amp;"@sekolahauliya.sch.id"</f>
        <v>#N/A</v>
      </c>
      <c r="P65" s="11"/>
      <c r="Q65" s="81"/>
      <c r="R65" s="81"/>
      <c r="S65" s="81"/>
      <c r="T65" s="81"/>
      <c r="U65" s="81"/>
      <c r="V65" s="81"/>
      <c r="W65" s="81"/>
      <c r="X65" s="81"/>
      <c r="Y65" s="81"/>
      <c r="Z65" s="81"/>
    </row>
    <row r="66" customFormat="false" ht="15" hidden="false" customHeight="false" outlineLevel="0" collapsed="false">
      <c r="A66" s="10" t="str">
        <f aca="false">IF(B66="","",COUNTA($B$2:B66))</f>
        <v/>
      </c>
      <c r="B66" s="11"/>
      <c r="C66" s="100" t="e">
        <f aca="false">INDEX(Table11[Nama],MATCH(Table12[[#This Row],[Id_Daftar]],Table11[Id_Daftar],0))</f>
        <v>#N/A</v>
      </c>
      <c r="D66" s="100" t="e">
        <f aca="false">INDEX(Table11[Nama Panggilan],MATCH(Table12[[#This Row],[Id_Daftar]],Table11[Id_Daftar],0))</f>
        <v>#N/A</v>
      </c>
      <c r="E66" s="100" t="e">
        <f aca="false">INDEX(Table11[Tahun Ajaran],MATCH(Table12[[#This Row],[Id_Daftar]],Table11[Id_Daftar],0))</f>
        <v>#N/A</v>
      </c>
      <c r="F66" s="100" t="e">
        <f aca="false">INDEX(Table11[JK],MATCH(Table12[[#This Row],[Id_Daftar]],Table11[Id_Daftar],0))</f>
        <v>#N/A</v>
      </c>
      <c r="G66" s="100" t="e">
        <f aca="false">INDEX(Table11[Tanggal Lahir],MATCH(Table12[[#This Row],[Id_Daftar]],Table11[Id_Daftar],0))</f>
        <v>#N/A</v>
      </c>
      <c r="H66" s="100" t="e">
        <f aca="false">IF(LEN(DAY(G66))=1,CONCATENATE("0",DAY(G66)),DAY(G66))&amp;IF(LEN(MONTH(G66))=1,CONCATENATE("0",MONTH(G66)),MONTH(G66))&amp;RIGHT(YEAR(G66),2)</f>
        <v>#N/A</v>
      </c>
      <c r="I66" s="90" t="e">
        <f aca="false">COUNTIF(Table12[Kode Ttl],Table12[[#This Row],[Kode Ttl]])</f>
        <v>#N/A</v>
      </c>
      <c r="J66" s="16"/>
      <c r="K66" s="11"/>
      <c r="L66" s="100" t="str">
        <f aca="false">IF(ISBLANK(Table12[[#This Row],[Kelas]]),"mhon isi kelas masuk",1&amp;2122&amp;TEXT(IF(Table12[[#This Row],[Kelas]]="TK A",14,IF(Table12[[#This Row],[Kelas]]="TK B",15,"cek kode kelas")),"00")&amp;IF(F66="laki-laki",1,IF(F66="perempuan",2,"errorr"))&amp;TEXT(A66,"000"))</f>
        <v>mhon isi kelas masuk</v>
      </c>
      <c r="M66" s="100" t="e">
        <f aca="false">H66&amp;3&amp;TEXT(J66,"00")&amp;1</f>
        <v>#N/A</v>
      </c>
      <c r="N66" s="101" t="e">
        <f aca="false">H66&amp;3&amp;TEXT(J66,"00")&amp;2</f>
        <v>#N/A</v>
      </c>
      <c r="O66" s="100" t="e">
        <f aca="false">LOWER(Table12[[#This Row],[Nama Panggilan]]&amp;Table12[[#This Row],[NIPD]])&amp;"@sekolahauliya.sch.id"</f>
        <v>#N/A</v>
      </c>
      <c r="P66" s="11"/>
      <c r="Q66" s="81"/>
      <c r="R66" s="81"/>
      <c r="S66" s="81"/>
      <c r="T66" s="81"/>
      <c r="U66" s="81"/>
      <c r="V66" s="81"/>
      <c r="W66" s="81"/>
      <c r="X66" s="81"/>
      <c r="Y66" s="81"/>
      <c r="Z66" s="81"/>
    </row>
    <row r="67" customFormat="false" ht="15" hidden="false" customHeight="false" outlineLevel="0" collapsed="false">
      <c r="A67" s="10" t="str">
        <f aca="false">IF(B67="","",COUNTA($B$2:B67))</f>
        <v/>
      </c>
      <c r="B67" s="11"/>
      <c r="C67" s="100" t="e">
        <f aca="false">INDEX(Table11[Nama],MATCH(Table12[[#This Row],[Id_Daftar]],Table11[Id_Daftar],0))</f>
        <v>#N/A</v>
      </c>
      <c r="D67" s="100" t="e">
        <f aca="false">INDEX(Table11[Nama Panggilan],MATCH(Table12[[#This Row],[Id_Daftar]],Table11[Id_Daftar],0))</f>
        <v>#N/A</v>
      </c>
      <c r="E67" s="100" t="e">
        <f aca="false">INDEX(Table11[Tahun Ajaran],MATCH(Table12[[#This Row],[Id_Daftar]],Table11[Id_Daftar],0))</f>
        <v>#N/A</v>
      </c>
      <c r="F67" s="100" t="e">
        <f aca="false">INDEX(Table11[JK],MATCH(Table12[[#This Row],[Id_Daftar]],Table11[Id_Daftar],0))</f>
        <v>#N/A</v>
      </c>
      <c r="G67" s="100" t="e">
        <f aca="false">INDEX(Table11[Tanggal Lahir],MATCH(Table12[[#This Row],[Id_Daftar]],Table11[Id_Daftar],0))</f>
        <v>#N/A</v>
      </c>
      <c r="H67" s="100" t="e">
        <f aca="false">IF(LEN(DAY(G67))=1,CONCATENATE("0",DAY(G67)),DAY(G67))&amp;IF(LEN(MONTH(G67))=1,CONCATENATE("0",MONTH(G67)),MONTH(G67))&amp;RIGHT(YEAR(G67),2)</f>
        <v>#N/A</v>
      </c>
      <c r="I67" s="90" t="e">
        <f aca="false">COUNTIF(Table12[Kode Ttl],Table12[[#This Row],[Kode Ttl]])</f>
        <v>#N/A</v>
      </c>
      <c r="J67" s="16"/>
      <c r="K67" s="11"/>
      <c r="L67" s="100" t="str">
        <f aca="false">IF(ISBLANK(Table12[[#This Row],[Kelas]]),"mhon isi kelas masuk",1&amp;2122&amp;TEXT(IF(Table12[[#This Row],[Kelas]]="TK A",14,IF(Table12[[#This Row],[Kelas]]="TK B",15,"cek kode kelas")),"00")&amp;IF(F67="laki-laki",1,IF(F67="perempuan",2,"errorr"))&amp;TEXT(A67,"000"))</f>
        <v>mhon isi kelas masuk</v>
      </c>
      <c r="M67" s="100" t="e">
        <f aca="false">H67&amp;3&amp;TEXT(J67,"00")&amp;1</f>
        <v>#N/A</v>
      </c>
      <c r="N67" s="101" t="e">
        <f aca="false">H67&amp;3&amp;TEXT(J67,"00")&amp;2</f>
        <v>#N/A</v>
      </c>
      <c r="O67" s="100" t="e">
        <f aca="false">LOWER(Table12[[#This Row],[Nama Panggilan]]&amp;Table12[[#This Row],[NIPD]])&amp;"@sekolahauliya.sch.id"</f>
        <v>#N/A</v>
      </c>
      <c r="P67" s="11"/>
      <c r="Q67" s="81"/>
      <c r="R67" s="81"/>
      <c r="S67" s="81"/>
      <c r="T67" s="81"/>
      <c r="U67" s="81"/>
      <c r="V67" s="81"/>
      <c r="W67" s="81"/>
      <c r="X67" s="81"/>
      <c r="Y67" s="81"/>
      <c r="Z67" s="81"/>
    </row>
    <row r="68" customFormat="false" ht="15" hidden="false" customHeight="false" outlineLevel="0" collapsed="false">
      <c r="A68" s="10" t="str">
        <f aca="false">IF(B68="","",COUNTA($B$2:B68))</f>
        <v/>
      </c>
      <c r="B68" s="11"/>
      <c r="C68" s="100" t="e">
        <f aca="false">INDEX(Table11[Nama],MATCH(Table12[[#This Row],[Id_Daftar]],Table11[Id_Daftar],0))</f>
        <v>#N/A</v>
      </c>
      <c r="D68" s="100" t="e">
        <f aca="false">INDEX(Table11[Nama Panggilan],MATCH(Table12[[#This Row],[Id_Daftar]],Table11[Id_Daftar],0))</f>
        <v>#N/A</v>
      </c>
      <c r="E68" s="100" t="e">
        <f aca="false">INDEX(Table11[Tahun Ajaran],MATCH(Table12[[#This Row],[Id_Daftar]],Table11[Id_Daftar],0))</f>
        <v>#N/A</v>
      </c>
      <c r="F68" s="100" t="e">
        <f aca="false">INDEX(Table11[JK],MATCH(Table12[[#This Row],[Id_Daftar]],Table11[Id_Daftar],0))</f>
        <v>#N/A</v>
      </c>
      <c r="G68" s="100" t="e">
        <f aca="false">INDEX(Table11[Tanggal Lahir],MATCH(Table12[[#This Row],[Id_Daftar]],Table11[Id_Daftar],0))</f>
        <v>#N/A</v>
      </c>
      <c r="H68" s="100" t="e">
        <f aca="false">IF(LEN(DAY(G68))=1,CONCATENATE("0",DAY(G68)),DAY(G68))&amp;IF(LEN(MONTH(G68))=1,CONCATENATE("0",MONTH(G68)),MONTH(G68))&amp;RIGHT(YEAR(G68),2)</f>
        <v>#N/A</v>
      </c>
      <c r="I68" s="90" t="e">
        <f aca="false">COUNTIF(Table12[Kode Ttl],Table12[[#This Row],[Kode Ttl]])</f>
        <v>#N/A</v>
      </c>
      <c r="J68" s="16"/>
      <c r="K68" s="11"/>
      <c r="L68" s="100" t="str">
        <f aca="false">IF(ISBLANK(Table12[[#This Row],[Kelas]]),"mhon isi kelas masuk",1&amp;2122&amp;TEXT(IF(Table12[[#This Row],[Kelas]]="TK A",14,IF(Table12[[#This Row],[Kelas]]="TK B",15,"cek kode kelas")),"00")&amp;IF(F68="laki-laki",1,IF(F68="perempuan",2,"errorr"))&amp;TEXT(A68,"000"))</f>
        <v>mhon isi kelas masuk</v>
      </c>
      <c r="M68" s="100" t="e">
        <f aca="false">H68&amp;3&amp;TEXT(J68,"00")&amp;1</f>
        <v>#N/A</v>
      </c>
      <c r="N68" s="101" t="e">
        <f aca="false">H68&amp;3&amp;TEXT(J68,"00")&amp;2</f>
        <v>#N/A</v>
      </c>
      <c r="O68" s="100" t="e">
        <f aca="false">LOWER(Table12[[#This Row],[Nama Panggilan]]&amp;Table12[[#This Row],[NIPD]])&amp;"@sekolahauliya.sch.id"</f>
        <v>#N/A</v>
      </c>
      <c r="P68" s="11"/>
      <c r="Q68" s="81"/>
      <c r="R68" s="81"/>
      <c r="S68" s="81"/>
      <c r="T68" s="81"/>
      <c r="U68" s="81"/>
      <c r="V68" s="81"/>
      <c r="W68" s="81"/>
      <c r="X68" s="81"/>
      <c r="Y68" s="81"/>
      <c r="Z68" s="81"/>
    </row>
    <row r="69" customFormat="false" ht="15" hidden="false" customHeight="false" outlineLevel="0" collapsed="false">
      <c r="A69" s="10" t="str">
        <f aca="false">IF(B69="","",COUNTA($B$2:B69))</f>
        <v/>
      </c>
      <c r="B69" s="11"/>
      <c r="C69" s="100" t="e">
        <f aca="false">INDEX(Table11[Nama],MATCH(Table12[[#This Row],[Id_Daftar]],Table11[Id_Daftar],0))</f>
        <v>#N/A</v>
      </c>
      <c r="D69" s="100" t="e">
        <f aca="false">INDEX(Table11[Nama Panggilan],MATCH(Table12[[#This Row],[Id_Daftar]],Table11[Id_Daftar],0))</f>
        <v>#N/A</v>
      </c>
      <c r="E69" s="100" t="e">
        <f aca="false">INDEX(Table11[Tahun Ajaran],MATCH(Table12[[#This Row],[Id_Daftar]],Table11[Id_Daftar],0))</f>
        <v>#N/A</v>
      </c>
      <c r="F69" s="100" t="e">
        <f aca="false">INDEX(Table11[JK],MATCH(Table12[[#This Row],[Id_Daftar]],Table11[Id_Daftar],0))</f>
        <v>#N/A</v>
      </c>
      <c r="G69" s="100" t="e">
        <f aca="false">INDEX(Table11[Tanggal Lahir],MATCH(Table12[[#This Row],[Id_Daftar]],Table11[Id_Daftar],0))</f>
        <v>#N/A</v>
      </c>
      <c r="H69" s="100" t="e">
        <f aca="false">IF(LEN(DAY(G69))=1,CONCATENATE("0",DAY(G69)),DAY(G69))&amp;IF(LEN(MONTH(G69))=1,CONCATENATE("0",MONTH(G69)),MONTH(G69))&amp;RIGHT(YEAR(G69),2)</f>
        <v>#N/A</v>
      </c>
      <c r="I69" s="90" t="e">
        <f aca="false">COUNTIF(Table12[Kode Ttl],Table12[[#This Row],[Kode Ttl]])</f>
        <v>#N/A</v>
      </c>
      <c r="J69" s="16"/>
      <c r="K69" s="11"/>
      <c r="L69" s="100" t="str">
        <f aca="false">IF(ISBLANK(Table12[[#This Row],[Kelas]]),"mhon isi kelas masuk",1&amp;2122&amp;TEXT(IF(Table12[[#This Row],[Kelas]]="TK A",14,IF(Table12[[#This Row],[Kelas]]="TK B",15,"cek kode kelas")),"00")&amp;IF(F69="laki-laki",1,IF(F69="perempuan",2,"errorr"))&amp;TEXT(A69,"000"))</f>
        <v>mhon isi kelas masuk</v>
      </c>
      <c r="M69" s="100" t="e">
        <f aca="false">H69&amp;3&amp;TEXT(J69,"00")&amp;1</f>
        <v>#N/A</v>
      </c>
      <c r="N69" s="101" t="e">
        <f aca="false">H69&amp;3&amp;TEXT(J69,"00")&amp;2</f>
        <v>#N/A</v>
      </c>
      <c r="O69" s="100" t="e">
        <f aca="false">LOWER(Table12[[#This Row],[Nama Panggilan]]&amp;Table12[[#This Row],[NIPD]])&amp;"@sekolahauliya.sch.id"</f>
        <v>#N/A</v>
      </c>
      <c r="P69" s="11"/>
      <c r="Q69" s="81"/>
      <c r="R69" s="81"/>
      <c r="S69" s="81"/>
      <c r="T69" s="81"/>
      <c r="U69" s="81"/>
      <c r="V69" s="81"/>
      <c r="W69" s="81"/>
      <c r="X69" s="81"/>
      <c r="Y69" s="81"/>
      <c r="Z69" s="81"/>
    </row>
    <row r="70" customFormat="false" ht="15" hidden="false" customHeight="false" outlineLevel="0" collapsed="false">
      <c r="A70" s="10" t="str">
        <f aca="false">IF(B70="","",COUNTA($B$2:B70))</f>
        <v/>
      </c>
      <c r="B70" s="11"/>
      <c r="C70" s="100" t="e">
        <f aca="false">INDEX(Table11[Nama],MATCH(Table12[[#This Row],[Id_Daftar]],Table11[Id_Daftar],0))</f>
        <v>#N/A</v>
      </c>
      <c r="D70" s="100" t="e">
        <f aca="false">INDEX(Table11[Nama Panggilan],MATCH(Table12[[#This Row],[Id_Daftar]],Table11[Id_Daftar],0))</f>
        <v>#N/A</v>
      </c>
      <c r="E70" s="100" t="e">
        <f aca="false">INDEX(Table11[Tahun Ajaran],MATCH(Table12[[#This Row],[Id_Daftar]],Table11[Id_Daftar],0))</f>
        <v>#N/A</v>
      </c>
      <c r="F70" s="100" t="e">
        <f aca="false">INDEX(Table11[JK],MATCH(Table12[[#This Row],[Id_Daftar]],Table11[Id_Daftar],0))</f>
        <v>#N/A</v>
      </c>
      <c r="G70" s="100" t="e">
        <f aca="false">INDEX(Table11[Tanggal Lahir],MATCH(Table12[[#This Row],[Id_Daftar]],Table11[Id_Daftar],0))</f>
        <v>#N/A</v>
      </c>
      <c r="H70" s="100" t="e">
        <f aca="false">IF(LEN(DAY(G70))=1,CONCATENATE("0",DAY(G70)),DAY(G70))&amp;IF(LEN(MONTH(G70))=1,CONCATENATE("0",MONTH(G70)),MONTH(G70))&amp;RIGHT(YEAR(G70),2)</f>
        <v>#N/A</v>
      </c>
      <c r="I70" s="90" t="e">
        <f aca="false">COUNTIF(Table12[Kode Ttl],Table12[[#This Row],[Kode Ttl]])</f>
        <v>#N/A</v>
      </c>
      <c r="J70" s="16"/>
      <c r="K70" s="11"/>
      <c r="L70" s="100" t="str">
        <f aca="false">IF(ISBLANK(Table12[[#This Row],[Kelas]]),"mhon isi kelas masuk",1&amp;2122&amp;TEXT(IF(Table12[[#This Row],[Kelas]]="TK A",14,IF(Table12[[#This Row],[Kelas]]="TK B",15,"cek kode kelas")),"00")&amp;IF(F70="laki-laki",1,IF(F70="perempuan",2,"errorr"))&amp;TEXT(A70,"000"))</f>
        <v>mhon isi kelas masuk</v>
      </c>
      <c r="M70" s="100" t="e">
        <f aca="false">H70&amp;3&amp;TEXT(J70,"00")&amp;1</f>
        <v>#N/A</v>
      </c>
      <c r="N70" s="101" t="e">
        <f aca="false">H70&amp;3&amp;TEXT(J70,"00")&amp;2</f>
        <v>#N/A</v>
      </c>
      <c r="O70" s="100" t="e">
        <f aca="false">LOWER(Table12[[#This Row],[Nama Panggilan]]&amp;Table12[[#This Row],[NIPD]])&amp;"@sekolahauliya.sch.id"</f>
        <v>#N/A</v>
      </c>
      <c r="P70" s="11"/>
      <c r="Q70" s="81"/>
      <c r="R70" s="81"/>
      <c r="S70" s="81"/>
      <c r="T70" s="81"/>
      <c r="U70" s="81"/>
      <c r="V70" s="81"/>
      <c r="W70" s="81"/>
      <c r="X70" s="81"/>
      <c r="Y70" s="81"/>
      <c r="Z70" s="81"/>
    </row>
    <row r="71" customFormat="false" ht="15" hidden="false" customHeight="false" outlineLevel="0" collapsed="false">
      <c r="A71" s="10" t="str">
        <f aca="false">IF(B71="","",COUNTA($B$2:B71))</f>
        <v/>
      </c>
      <c r="B71" s="11"/>
      <c r="C71" s="100" t="e">
        <f aca="false">INDEX(Table11[Nama],MATCH(Table12[[#This Row],[Id_Daftar]],Table11[Id_Daftar],0))</f>
        <v>#N/A</v>
      </c>
      <c r="D71" s="100" t="e">
        <f aca="false">INDEX(Table11[Nama Panggilan],MATCH(Table12[[#This Row],[Id_Daftar]],Table11[Id_Daftar],0))</f>
        <v>#N/A</v>
      </c>
      <c r="E71" s="100" t="e">
        <f aca="false">INDEX(Table11[Tahun Ajaran],MATCH(Table12[[#This Row],[Id_Daftar]],Table11[Id_Daftar],0))</f>
        <v>#N/A</v>
      </c>
      <c r="F71" s="100" t="e">
        <f aca="false">INDEX(Table11[JK],MATCH(Table12[[#This Row],[Id_Daftar]],Table11[Id_Daftar],0))</f>
        <v>#N/A</v>
      </c>
      <c r="G71" s="100" t="e">
        <f aca="false">INDEX(Table11[Tanggal Lahir],MATCH(Table12[[#This Row],[Id_Daftar]],Table11[Id_Daftar],0))</f>
        <v>#N/A</v>
      </c>
      <c r="H71" s="100" t="e">
        <f aca="false">IF(LEN(DAY(G71))=1,CONCATENATE("0",DAY(G71)),DAY(G71))&amp;IF(LEN(MONTH(G71))=1,CONCATENATE("0",MONTH(G71)),MONTH(G71))&amp;RIGHT(YEAR(G71),2)</f>
        <v>#N/A</v>
      </c>
      <c r="I71" s="90" t="e">
        <f aca="false">COUNTIF(Table12[Kode Ttl],Table12[[#This Row],[Kode Ttl]])</f>
        <v>#N/A</v>
      </c>
      <c r="J71" s="16"/>
      <c r="K71" s="11"/>
      <c r="L71" s="100" t="str">
        <f aca="false">IF(ISBLANK(Table12[[#This Row],[Kelas]]),"mhon isi kelas masuk",1&amp;2122&amp;TEXT(IF(Table12[[#This Row],[Kelas]]="TK A",14,IF(Table12[[#This Row],[Kelas]]="TK B",15,"cek kode kelas")),"00")&amp;IF(F71="laki-laki",1,IF(F71="perempuan",2,"errorr"))&amp;TEXT(A71,"000"))</f>
        <v>mhon isi kelas masuk</v>
      </c>
      <c r="M71" s="100" t="e">
        <f aca="false">H71&amp;3&amp;TEXT(J71,"00")&amp;1</f>
        <v>#N/A</v>
      </c>
      <c r="N71" s="101" t="e">
        <f aca="false">H71&amp;3&amp;TEXT(J71,"00")&amp;2</f>
        <v>#N/A</v>
      </c>
      <c r="O71" s="100" t="e">
        <f aca="false">LOWER(Table12[[#This Row],[Nama Panggilan]]&amp;Table12[[#This Row],[NIPD]])&amp;"@sekolahauliya.sch.id"</f>
        <v>#N/A</v>
      </c>
      <c r="P71" s="11"/>
      <c r="Q71" s="81"/>
      <c r="R71" s="81"/>
      <c r="S71" s="81"/>
      <c r="T71" s="81"/>
      <c r="U71" s="81"/>
      <c r="V71" s="81"/>
      <c r="W71" s="81"/>
      <c r="X71" s="81"/>
      <c r="Y71" s="81"/>
      <c r="Z71" s="81"/>
    </row>
    <row r="72" customFormat="false" ht="15" hidden="false" customHeight="false" outlineLevel="0" collapsed="false">
      <c r="A72" s="10" t="str">
        <f aca="false">IF(B72="","",COUNTA($B$2:B72))</f>
        <v/>
      </c>
      <c r="B72" s="11"/>
      <c r="C72" s="100" t="e">
        <f aca="false">INDEX(Table11[Nama],MATCH(Table12[[#This Row],[Id_Daftar]],Table11[Id_Daftar],0))</f>
        <v>#N/A</v>
      </c>
      <c r="D72" s="100" t="e">
        <f aca="false">INDEX(Table11[Nama Panggilan],MATCH(Table12[[#This Row],[Id_Daftar]],Table11[Id_Daftar],0))</f>
        <v>#N/A</v>
      </c>
      <c r="E72" s="100" t="e">
        <f aca="false">INDEX(Table11[Tahun Ajaran],MATCH(Table12[[#This Row],[Id_Daftar]],Table11[Id_Daftar],0))</f>
        <v>#N/A</v>
      </c>
      <c r="F72" s="100" t="e">
        <f aca="false">INDEX(Table11[JK],MATCH(Table12[[#This Row],[Id_Daftar]],Table11[Id_Daftar],0))</f>
        <v>#N/A</v>
      </c>
      <c r="G72" s="100" t="e">
        <f aca="false">INDEX(Table11[Tanggal Lahir],MATCH(Table12[[#This Row],[Id_Daftar]],Table11[Id_Daftar],0))</f>
        <v>#N/A</v>
      </c>
      <c r="H72" s="100" t="e">
        <f aca="false">IF(LEN(DAY(G72))=1,CONCATENATE("0",DAY(G72)),DAY(G72))&amp;IF(LEN(MONTH(G72))=1,CONCATENATE("0",MONTH(G72)),MONTH(G72))&amp;RIGHT(YEAR(G72),2)</f>
        <v>#N/A</v>
      </c>
      <c r="I72" s="90" t="e">
        <f aca="false">COUNTIF(Table12[Kode Ttl],Table12[[#This Row],[Kode Ttl]])</f>
        <v>#N/A</v>
      </c>
      <c r="J72" s="16"/>
      <c r="K72" s="11"/>
      <c r="L72" s="100" t="str">
        <f aca="false">IF(ISBLANK(Table12[[#This Row],[Kelas]]),"mhon isi kelas masuk",1&amp;2122&amp;TEXT(IF(Table12[[#This Row],[Kelas]]="TK A",14,IF(Table12[[#This Row],[Kelas]]="TK B",15,"cek kode kelas")),"00")&amp;IF(F72="laki-laki",1,IF(F72="perempuan",2,"errorr"))&amp;TEXT(A72,"000"))</f>
        <v>mhon isi kelas masuk</v>
      </c>
      <c r="M72" s="100" t="e">
        <f aca="false">H72&amp;3&amp;TEXT(J72,"00")&amp;1</f>
        <v>#N/A</v>
      </c>
      <c r="N72" s="101" t="e">
        <f aca="false">H72&amp;3&amp;TEXT(J72,"00")&amp;2</f>
        <v>#N/A</v>
      </c>
      <c r="O72" s="100" t="e">
        <f aca="false">LOWER(Table12[[#This Row],[Nama Panggilan]]&amp;Table12[[#This Row],[NIPD]])&amp;"@sekolahauliya.sch.id"</f>
        <v>#N/A</v>
      </c>
      <c r="P72" s="11"/>
      <c r="Q72" s="81"/>
      <c r="R72" s="81"/>
      <c r="S72" s="81"/>
      <c r="T72" s="81"/>
      <c r="U72" s="81"/>
      <c r="V72" s="81"/>
      <c r="W72" s="81"/>
      <c r="X72" s="81"/>
      <c r="Y72" s="81"/>
      <c r="Z72" s="81"/>
    </row>
    <row r="73" customFormat="false" ht="15" hidden="false" customHeight="false" outlineLevel="0" collapsed="false">
      <c r="A73" s="10" t="str">
        <f aca="false">IF(B73="","",COUNTA($B$2:B73))</f>
        <v/>
      </c>
      <c r="B73" s="11"/>
      <c r="C73" s="100" t="e">
        <f aca="false">INDEX(Table11[Nama],MATCH(Table12[[#This Row],[Id_Daftar]],Table11[Id_Daftar],0))</f>
        <v>#N/A</v>
      </c>
      <c r="D73" s="100" t="e">
        <f aca="false">INDEX(Table11[Nama Panggilan],MATCH(Table12[[#This Row],[Id_Daftar]],Table11[Id_Daftar],0))</f>
        <v>#N/A</v>
      </c>
      <c r="E73" s="100" t="e">
        <f aca="false">INDEX(Table11[Tahun Ajaran],MATCH(Table12[[#This Row],[Id_Daftar]],Table11[Id_Daftar],0))</f>
        <v>#N/A</v>
      </c>
      <c r="F73" s="100" t="e">
        <f aca="false">INDEX(Table11[JK],MATCH(Table12[[#This Row],[Id_Daftar]],Table11[Id_Daftar],0))</f>
        <v>#N/A</v>
      </c>
      <c r="G73" s="100" t="e">
        <f aca="false">INDEX(Table11[Tanggal Lahir],MATCH(Table12[[#This Row],[Id_Daftar]],Table11[Id_Daftar],0))</f>
        <v>#N/A</v>
      </c>
      <c r="H73" s="100" t="e">
        <f aca="false">IF(LEN(DAY(G73))=1,CONCATENATE("0",DAY(G73)),DAY(G73))&amp;IF(LEN(MONTH(G73))=1,CONCATENATE("0",MONTH(G73)),MONTH(G73))&amp;RIGHT(YEAR(G73),2)</f>
        <v>#N/A</v>
      </c>
      <c r="I73" s="90" t="e">
        <f aca="false">COUNTIF(Table12[Kode Ttl],Table12[[#This Row],[Kode Ttl]])</f>
        <v>#N/A</v>
      </c>
      <c r="J73" s="16"/>
      <c r="K73" s="11"/>
      <c r="L73" s="100" t="str">
        <f aca="false">IF(ISBLANK(Table12[[#This Row],[Kelas]]),"mhon isi kelas masuk",1&amp;2122&amp;TEXT(IF(Table12[[#This Row],[Kelas]]="TK A",14,IF(Table12[[#This Row],[Kelas]]="TK B",15,"cek kode kelas")),"00")&amp;IF(F73="laki-laki",1,IF(F73="perempuan",2,"errorr"))&amp;TEXT(A73,"000"))</f>
        <v>mhon isi kelas masuk</v>
      </c>
      <c r="M73" s="100" t="e">
        <f aca="false">H73&amp;3&amp;TEXT(J73,"00")&amp;1</f>
        <v>#N/A</v>
      </c>
      <c r="N73" s="101" t="e">
        <f aca="false">H73&amp;3&amp;TEXT(J73,"00")&amp;2</f>
        <v>#N/A</v>
      </c>
      <c r="O73" s="100" t="e">
        <f aca="false">LOWER(Table12[[#This Row],[Nama Panggilan]]&amp;Table12[[#This Row],[NIPD]])&amp;"@sekolahauliya.sch.id"</f>
        <v>#N/A</v>
      </c>
      <c r="P73" s="11"/>
      <c r="Q73" s="81"/>
      <c r="R73" s="81"/>
      <c r="S73" s="81"/>
      <c r="T73" s="81"/>
      <c r="U73" s="81"/>
      <c r="V73" s="81"/>
      <c r="W73" s="81"/>
      <c r="X73" s="81"/>
      <c r="Y73" s="81"/>
      <c r="Z73" s="81"/>
    </row>
    <row r="74" customFormat="false" ht="15" hidden="false" customHeight="false" outlineLevel="0" collapsed="false">
      <c r="A74" s="10" t="str">
        <f aca="false">IF(B74="","",COUNTA($B$2:B74))</f>
        <v/>
      </c>
      <c r="B74" s="11"/>
      <c r="C74" s="100" t="e">
        <f aca="false">INDEX(Table11[Nama],MATCH(Table12[[#This Row],[Id_Daftar]],Table11[Id_Daftar],0))</f>
        <v>#N/A</v>
      </c>
      <c r="D74" s="100" t="e">
        <f aca="false">INDEX(Table11[Nama Panggilan],MATCH(Table12[[#This Row],[Id_Daftar]],Table11[Id_Daftar],0))</f>
        <v>#N/A</v>
      </c>
      <c r="E74" s="100" t="e">
        <f aca="false">INDEX(Table11[Tahun Ajaran],MATCH(Table12[[#This Row],[Id_Daftar]],Table11[Id_Daftar],0))</f>
        <v>#N/A</v>
      </c>
      <c r="F74" s="100" t="e">
        <f aca="false">INDEX(Table11[JK],MATCH(Table12[[#This Row],[Id_Daftar]],Table11[Id_Daftar],0))</f>
        <v>#N/A</v>
      </c>
      <c r="G74" s="100" t="e">
        <f aca="false">INDEX(Table11[Tanggal Lahir],MATCH(Table12[[#This Row],[Id_Daftar]],Table11[Id_Daftar],0))</f>
        <v>#N/A</v>
      </c>
      <c r="H74" s="100" t="e">
        <f aca="false">IF(LEN(DAY(G74))=1,CONCATENATE("0",DAY(G74)),DAY(G74))&amp;IF(LEN(MONTH(G74))=1,CONCATENATE("0",MONTH(G74)),MONTH(G74))&amp;RIGHT(YEAR(G74),2)</f>
        <v>#N/A</v>
      </c>
      <c r="I74" s="90" t="e">
        <f aca="false">COUNTIF(Table12[Kode Ttl],Table12[[#This Row],[Kode Ttl]])</f>
        <v>#N/A</v>
      </c>
      <c r="J74" s="16"/>
      <c r="K74" s="11"/>
      <c r="L74" s="100" t="str">
        <f aca="false">IF(ISBLANK(Table12[[#This Row],[Kelas]]),"mhon isi kelas masuk",1&amp;2122&amp;TEXT(IF(Table12[[#This Row],[Kelas]]="TK A",14,IF(Table12[[#This Row],[Kelas]]="TK B",15,"cek kode kelas")),"00")&amp;IF(F74="laki-laki",1,IF(F74="perempuan",2,"errorr"))&amp;TEXT(A74,"000"))</f>
        <v>mhon isi kelas masuk</v>
      </c>
      <c r="M74" s="100" t="e">
        <f aca="false">H74&amp;3&amp;TEXT(J74,"00")&amp;1</f>
        <v>#N/A</v>
      </c>
      <c r="N74" s="101" t="e">
        <f aca="false">H74&amp;3&amp;TEXT(J74,"00")&amp;2</f>
        <v>#N/A</v>
      </c>
      <c r="O74" s="100" t="e">
        <f aca="false">LOWER(Table12[[#This Row],[Nama Panggilan]]&amp;Table12[[#This Row],[NIPD]])&amp;"@sekolahauliya.sch.id"</f>
        <v>#N/A</v>
      </c>
      <c r="P74" s="11"/>
      <c r="Q74" s="81"/>
      <c r="R74" s="81"/>
      <c r="S74" s="81"/>
      <c r="T74" s="81"/>
      <c r="U74" s="81"/>
      <c r="V74" s="81"/>
      <c r="W74" s="81"/>
      <c r="X74" s="81"/>
      <c r="Y74" s="81"/>
      <c r="Z74" s="81"/>
    </row>
    <row r="75" customFormat="false" ht="15" hidden="false" customHeight="false" outlineLevel="0" collapsed="false">
      <c r="A75" s="10" t="str">
        <f aca="false">IF(B75="","",COUNTA($B$2:B75))</f>
        <v/>
      </c>
      <c r="B75" s="11"/>
      <c r="C75" s="100" t="e">
        <f aca="false">INDEX(Table11[Nama],MATCH(Table12[[#This Row],[Id_Daftar]],Table11[Id_Daftar],0))</f>
        <v>#N/A</v>
      </c>
      <c r="D75" s="100" t="e">
        <f aca="false">INDEX(Table11[Nama Panggilan],MATCH(Table12[[#This Row],[Id_Daftar]],Table11[Id_Daftar],0))</f>
        <v>#N/A</v>
      </c>
      <c r="E75" s="100" t="e">
        <f aca="false">INDEX(Table11[Tahun Ajaran],MATCH(Table12[[#This Row],[Id_Daftar]],Table11[Id_Daftar],0))</f>
        <v>#N/A</v>
      </c>
      <c r="F75" s="100" t="e">
        <f aca="false">INDEX(Table11[JK],MATCH(Table12[[#This Row],[Id_Daftar]],Table11[Id_Daftar],0))</f>
        <v>#N/A</v>
      </c>
      <c r="G75" s="100" t="e">
        <f aca="false">INDEX(Table11[Tanggal Lahir],MATCH(Table12[[#This Row],[Id_Daftar]],Table11[Id_Daftar],0))</f>
        <v>#N/A</v>
      </c>
      <c r="H75" s="100" t="e">
        <f aca="false">IF(LEN(DAY(G75))=1,CONCATENATE("0",DAY(G75)),DAY(G75))&amp;IF(LEN(MONTH(G75))=1,CONCATENATE("0",MONTH(G75)),MONTH(G75))&amp;RIGHT(YEAR(G75),2)</f>
        <v>#N/A</v>
      </c>
      <c r="I75" s="90" t="e">
        <f aca="false">COUNTIF(Table12[Kode Ttl],Table12[[#This Row],[Kode Ttl]])</f>
        <v>#N/A</v>
      </c>
      <c r="J75" s="16"/>
      <c r="K75" s="11"/>
      <c r="L75" s="100" t="str">
        <f aca="false">IF(ISBLANK(Table12[[#This Row],[Kelas]]),"mhon isi kelas masuk",1&amp;2122&amp;TEXT(IF(Table12[[#This Row],[Kelas]]="TK A",14,IF(Table12[[#This Row],[Kelas]]="TK B",15,"cek kode kelas")),"00")&amp;IF(F75="laki-laki",1,IF(F75="perempuan",2,"errorr"))&amp;TEXT(A75,"000"))</f>
        <v>mhon isi kelas masuk</v>
      </c>
      <c r="M75" s="100" t="e">
        <f aca="false">H75&amp;3&amp;TEXT(J75,"00")&amp;1</f>
        <v>#N/A</v>
      </c>
      <c r="N75" s="101" t="e">
        <f aca="false">H75&amp;3&amp;TEXT(J75,"00")&amp;2</f>
        <v>#N/A</v>
      </c>
      <c r="O75" s="100" t="e">
        <f aca="false">LOWER(Table12[[#This Row],[Nama Panggilan]]&amp;Table12[[#This Row],[NIPD]])&amp;"@sekolahauliya.sch.id"</f>
        <v>#N/A</v>
      </c>
      <c r="P75" s="1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 customFormat="false" ht="15" hidden="false" customHeight="false" outlineLevel="0" collapsed="false">
      <c r="A76" s="10" t="str">
        <f aca="false">IF(B76="","",COUNTA($B$2:B76))</f>
        <v/>
      </c>
      <c r="B76" s="11"/>
      <c r="C76" s="100" t="e">
        <f aca="false">INDEX(Table11[Nama],MATCH(Table12[[#This Row],[Id_Daftar]],Table11[Id_Daftar],0))</f>
        <v>#N/A</v>
      </c>
      <c r="D76" s="100" t="e">
        <f aca="false">INDEX(Table11[Nama Panggilan],MATCH(Table12[[#This Row],[Id_Daftar]],Table11[Id_Daftar],0))</f>
        <v>#N/A</v>
      </c>
      <c r="E76" s="100" t="e">
        <f aca="false">INDEX(Table11[Tahun Ajaran],MATCH(Table12[[#This Row],[Id_Daftar]],Table11[Id_Daftar],0))</f>
        <v>#N/A</v>
      </c>
      <c r="F76" s="100" t="e">
        <f aca="false">INDEX(Table11[JK],MATCH(Table12[[#This Row],[Id_Daftar]],Table11[Id_Daftar],0))</f>
        <v>#N/A</v>
      </c>
      <c r="G76" s="100" t="e">
        <f aca="false">INDEX(Table11[Tanggal Lahir],MATCH(Table12[[#This Row],[Id_Daftar]],Table11[Id_Daftar],0))</f>
        <v>#N/A</v>
      </c>
      <c r="H76" s="100" t="e">
        <f aca="false">IF(LEN(DAY(G76))=1,CONCATENATE("0",DAY(G76)),DAY(G76))&amp;IF(LEN(MONTH(G76))=1,CONCATENATE("0",MONTH(G76)),MONTH(G76))&amp;RIGHT(YEAR(G76),2)</f>
        <v>#N/A</v>
      </c>
      <c r="I76" s="90" t="e">
        <f aca="false">COUNTIF(Table12[Kode Ttl],Table12[[#This Row],[Kode Ttl]])</f>
        <v>#N/A</v>
      </c>
      <c r="J76" s="16"/>
      <c r="K76" s="11"/>
      <c r="L76" s="100" t="str">
        <f aca="false">IF(ISBLANK(Table12[[#This Row],[Kelas]]),"mhon isi kelas masuk",1&amp;2122&amp;TEXT(IF(Table12[[#This Row],[Kelas]]="TK A",14,IF(Table12[[#This Row],[Kelas]]="TK B",15,"cek kode kelas")),"00")&amp;IF(F76="laki-laki",1,IF(F76="perempuan",2,"errorr"))&amp;TEXT(A76,"000"))</f>
        <v>mhon isi kelas masuk</v>
      </c>
      <c r="M76" s="100" t="e">
        <f aca="false">H76&amp;3&amp;TEXT(J76,"00")&amp;1</f>
        <v>#N/A</v>
      </c>
      <c r="N76" s="101" t="e">
        <f aca="false">H76&amp;3&amp;TEXT(J76,"00")&amp;2</f>
        <v>#N/A</v>
      </c>
      <c r="O76" s="100" t="e">
        <f aca="false">LOWER(Table12[[#This Row],[Nama Panggilan]]&amp;Table12[[#This Row],[NIPD]])&amp;"@sekolahauliya.sch.id"</f>
        <v>#N/A</v>
      </c>
      <c r="P76" s="11"/>
      <c r="Q76" s="81"/>
      <c r="R76" s="81"/>
      <c r="S76" s="81"/>
      <c r="T76" s="81"/>
      <c r="U76" s="81"/>
      <c r="V76" s="81"/>
      <c r="W76" s="81"/>
      <c r="X76" s="81"/>
      <c r="Y76" s="81"/>
      <c r="Z76" s="81"/>
    </row>
    <row r="77" customFormat="false" ht="15" hidden="false" customHeight="false" outlineLevel="0" collapsed="false">
      <c r="A77" s="10" t="str">
        <f aca="false">IF(B77="","",COUNTA($B$2:B77))</f>
        <v/>
      </c>
      <c r="B77" s="11"/>
      <c r="C77" s="100" t="e">
        <f aca="false">INDEX(Table11[Nama],MATCH(Table12[[#This Row],[Id_Daftar]],Table11[Id_Daftar],0))</f>
        <v>#N/A</v>
      </c>
      <c r="D77" s="100" t="e">
        <f aca="false">INDEX(Table11[Nama Panggilan],MATCH(Table12[[#This Row],[Id_Daftar]],Table11[Id_Daftar],0))</f>
        <v>#N/A</v>
      </c>
      <c r="E77" s="100" t="e">
        <f aca="false">INDEX(Table11[Tahun Ajaran],MATCH(Table12[[#This Row],[Id_Daftar]],Table11[Id_Daftar],0))</f>
        <v>#N/A</v>
      </c>
      <c r="F77" s="100" t="e">
        <f aca="false">INDEX(Table11[JK],MATCH(Table12[[#This Row],[Id_Daftar]],Table11[Id_Daftar],0))</f>
        <v>#N/A</v>
      </c>
      <c r="G77" s="100" t="e">
        <f aca="false">INDEX(Table11[Tanggal Lahir],MATCH(Table12[[#This Row],[Id_Daftar]],Table11[Id_Daftar],0))</f>
        <v>#N/A</v>
      </c>
      <c r="H77" s="100" t="e">
        <f aca="false">IF(LEN(DAY(G77))=1,CONCATENATE("0",DAY(G77)),DAY(G77))&amp;IF(LEN(MONTH(G77))=1,CONCATENATE("0",MONTH(G77)),MONTH(G77))&amp;RIGHT(YEAR(G77),2)</f>
        <v>#N/A</v>
      </c>
      <c r="I77" s="90" t="e">
        <f aca="false">COUNTIF(Table12[Kode Ttl],Table12[[#This Row],[Kode Ttl]])</f>
        <v>#N/A</v>
      </c>
      <c r="J77" s="16"/>
      <c r="K77" s="11"/>
      <c r="L77" s="100" t="str">
        <f aca="false">IF(ISBLANK(Table12[[#This Row],[Kelas]]),"mhon isi kelas masuk",1&amp;2122&amp;TEXT(IF(Table12[[#This Row],[Kelas]]="TK A",14,IF(Table12[[#This Row],[Kelas]]="TK B",15,"cek kode kelas")),"00")&amp;IF(F77="laki-laki",1,IF(F77="perempuan",2,"errorr"))&amp;TEXT(A77,"000"))</f>
        <v>mhon isi kelas masuk</v>
      </c>
      <c r="M77" s="100" t="e">
        <f aca="false">H77&amp;3&amp;TEXT(J77,"00")&amp;1</f>
        <v>#N/A</v>
      </c>
      <c r="N77" s="101" t="e">
        <f aca="false">H77&amp;3&amp;TEXT(J77,"00")&amp;2</f>
        <v>#N/A</v>
      </c>
      <c r="O77" s="100" t="e">
        <f aca="false">LOWER(Table12[[#This Row],[Nama Panggilan]]&amp;Table12[[#This Row],[NIPD]])&amp;"@sekolahauliya.sch.id"</f>
        <v>#N/A</v>
      </c>
      <c r="P77" s="11"/>
      <c r="Q77" s="81"/>
      <c r="R77" s="81"/>
      <c r="S77" s="81"/>
      <c r="T77" s="81"/>
      <c r="U77" s="81"/>
      <c r="V77" s="81"/>
      <c r="W77" s="81"/>
      <c r="X77" s="81"/>
      <c r="Y77" s="81"/>
      <c r="Z77" s="81"/>
    </row>
    <row r="78" customFormat="false" ht="15" hidden="false" customHeight="false" outlineLevel="0" collapsed="false">
      <c r="A78" s="10" t="str">
        <f aca="false">IF(B78="","",COUNTA($B$2:B78))</f>
        <v/>
      </c>
      <c r="B78" s="11"/>
      <c r="C78" s="100" t="e">
        <f aca="false">INDEX(Table11[Nama],MATCH(Table12[[#This Row],[Id_Daftar]],Table11[Id_Daftar],0))</f>
        <v>#N/A</v>
      </c>
      <c r="D78" s="100" t="e">
        <f aca="false">INDEX(Table11[Nama Panggilan],MATCH(Table12[[#This Row],[Id_Daftar]],Table11[Id_Daftar],0))</f>
        <v>#N/A</v>
      </c>
      <c r="E78" s="100" t="e">
        <f aca="false">INDEX(Table11[Tahun Ajaran],MATCH(Table12[[#This Row],[Id_Daftar]],Table11[Id_Daftar],0))</f>
        <v>#N/A</v>
      </c>
      <c r="F78" s="100" t="e">
        <f aca="false">INDEX(Table11[JK],MATCH(Table12[[#This Row],[Id_Daftar]],Table11[Id_Daftar],0))</f>
        <v>#N/A</v>
      </c>
      <c r="G78" s="100" t="e">
        <f aca="false">INDEX(Table11[Tanggal Lahir],MATCH(Table12[[#This Row],[Id_Daftar]],Table11[Id_Daftar],0))</f>
        <v>#N/A</v>
      </c>
      <c r="H78" s="100" t="e">
        <f aca="false">IF(LEN(DAY(G78))=1,CONCATENATE("0",DAY(G78)),DAY(G78))&amp;IF(LEN(MONTH(G78))=1,CONCATENATE("0",MONTH(G78)),MONTH(G78))&amp;RIGHT(YEAR(G78),2)</f>
        <v>#N/A</v>
      </c>
      <c r="I78" s="90" t="e">
        <f aca="false">COUNTIF(Table12[Kode Ttl],Table12[[#This Row],[Kode Ttl]])</f>
        <v>#N/A</v>
      </c>
      <c r="J78" s="16"/>
      <c r="K78" s="11"/>
      <c r="L78" s="100" t="str">
        <f aca="false">IF(ISBLANK(Table12[[#This Row],[Kelas]]),"mhon isi kelas masuk",1&amp;2122&amp;TEXT(IF(Table12[[#This Row],[Kelas]]="TK A",14,IF(Table12[[#This Row],[Kelas]]="TK B",15,"cek kode kelas")),"00")&amp;IF(F78="laki-laki",1,IF(F78="perempuan",2,"errorr"))&amp;TEXT(A78,"000"))</f>
        <v>mhon isi kelas masuk</v>
      </c>
      <c r="M78" s="100" t="e">
        <f aca="false">H78&amp;3&amp;TEXT(J78,"00")&amp;1</f>
        <v>#N/A</v>
      </c>
      <c r="N78" s="101" t="e">
        <f aca="false">H78&amp;3&amp;TEXT(J78,"00")&amp;2</f>
        <v>#N/A</v>
      </c>
      <c r="O78" s="100" t="e">
        <f aca="false">LOWER(Table12[[#This Row],[Nama Panggilan]]&amp;Table12[[#This Row],[NIPD]])&amp;"@sekolahauliya.sch.id"</f>
        <v>#N/A</v>
      </c>
      <c r="P78" s="11"/>
      <c r="Q78" s="81"/>
      <c r="R78" s="81"/>
      <c r="S78" s="81"/>
      <c r="T78" s="81"/>
      <c r="U78" s="81"/>
      <c r="V78" s="81"/>
      <c r="W78" s="81"/>
      <c r="X78" s="81"/>
      <c r="Y78" s="81"/>
      <c r="Z78" s="81"/>
    </row>
    <row r="79" customFormat="false" ht="15" hidden="false" customHeight="false" outlineLevel="0" collapsed="false">
      <c r="A79" s="10" t="str">
        <f aca="false">IF(B79="","",COUNTA($B$2:B79))</f>
        <v/>
      </c>
      <c r="B79" s="11"/>
      <c r="C79" s="100" t="e">
        <f aca="false">INDEX(Table11[Nama],MATCH(Table12[[#This Row],[Id_Daftar]],Table11[Id_Daftar],0))</f>
        <v>#N/A</v>
      </c>
      <c r="D79" s="100" t="e">
        <f aca="false">INDEX(Table11[Nama Panggilan],MATCH(Table12[[#This Row],[Id_Daftar]],Table11[Id_Daftar],0))</f>
        <v>#N/A</v>
      </c>
      <c r="E79" s="100" t="e">
        <f aca="false">INDEX(Table11[Tahun Ajaran],MATCH(Table12[[#This Row],[Id_Daftar]],Table11[Id_Daftar],0))</f>
        <v>#N/A</v>
      </c>
      <c r="F79" s="100" t="e">
        <f aca="false">INDEX(Table11[JK],MATCH(Table12[[#This Row],[Id_Daftar]],Table11[Id_Daftar],0))</f>
        <v>#N/A</v>
      </c>
      <c r="G79" s="100" t="e">
        <f aca="false">INDEX(Table11[Tanggal Lahir],MATCH(Table12[[#This Row],[Id_Daftar]],Table11[Id_Daftar],0))</f>
        <v>#N/A</v>
      </c>
      <c r="H79" s="100" t="e">
        <f aca="false">IF(LEN(DAY(G79))=1,CONCATENATE("0",DAY(G79)),DAY(G79))&amp;IF(LEN(MONTH(G79))=1,CONCATENATE("0",MONTH(G79)),MONTH(G79))&amp;RIGHT(YEAR(G79),2)</f>
        <v>#N/A</v>
      </c>
      <c r="I79" s="90" t="e">
        <f aca="false">COUNTIF(Table12[Kode Ttl],Table12[[#This Row],[Kode Ttl]])</f>
        <v>#N/A</v>
      </c>
      <c r="J79" s="16"/>
      <c r="K79" s="11"/>
      <c r="L79" s="100" t="str">
        <f aca="false">IF(ISBLANK(Table12[[#This Row],[Kelas]]),"mhon isi kelas masuk",1&amp;2122&amp;TEXT(IF(Table12[[#This Row],[Kelas]]="TK A",14,IF(Table12[[#This Row],[Kelas]]="TK B",15,"cek kode kelas")),"00")&amp;IF(F79="laki-laki",1,IF(F79="perempuan",2,"errorr"))&amp;TEXT(A79,"000"))</f>
        <v>mhon isi kelas masuk</v>
      </c>
      <c r="M79" s="100" t="e">
        <f aca="false">H79&amp;3&amp;TEXT(J79,"00")&amp;1</f>
        <v>#N/A</v>
      </c>
      <c r="N79" s="101" t="e">
        <f aca="false">H79&amp;3&amp;TEXT(J79,"00")&amp;2</f>
        <v>#N/A</v>
      </c>
      <c r="O79" s="100" t="e">
        <f aca="false">LOWER(Table12[[#This Row],[Nama Panggilan]]&amp;Table12[[#This Row],[NIPD]])&amp;"@sekolahauliya.sch.id"</f>
        <v>#N/A</v>
      </c>
      <c r="P79" s="11"/>
      <c r="Q79" s="81"/>
      <c r="R79" s="81"/>
      <c r="S79" s="81"/>
      <c r="T79" s="81"/>
      <c r="U79" s="81"/>
      <c r="V79" s="81"/>
      <c r="W79" s="81"/>
      <c r="X79" s="81"/>
      <c r="Y79" s="81"/>
      <c r="Z79" s="81"/>
    </row>
    <row r="80" customFormat="false" ht="15" hidden="false" customHeight="false" outlineLevel="0" collapsed="false">
      <c r="A80" s="10" t="str">
        <f aca="false">IF(B80="","",COUNTA($B$2:B80))</f>
        <v/>
      </c>
      <c r="B80" s="11"/>
      <c r="C80" s="100" t="e">
        <f aca="false">INDEX(Table11[Nama],MATCH(Table12[[#This Row],[Id_Daftar]],Table11[Id_Daftar],0))</f>
        <v>#N/A</v>
      </c>
      <c r="D80" s="100" t="e">
        <f aca="false">INDEX(Table11[Nama Panggilan],MATCH(Table12[[#This Row],[Id_Daftar]],Table11[Id_Daftar],0))</f>
        <v>#N/A</v>
      </c>
      <c r="E80" s="100" t="e">
        <f aca="false">INDEX(Table11[Tahun Ajaran],MATCH(Table12[[#This Row],[Id_Daftar]],Table11[Id_Daftar],0))</f>
        <v>#N/A</v>
      </c>
      <c r="F80" s="100" t="e">
        <f aca="false">INDEX(Table11[JK],MATCH(Table12[[#This Row],[Id_Daftar]],Table11[Id_Daftar],0))</f>
        <v>#N/A</v>
      </c>
      <c r="G80" s="100" t="e">
        <f aca="false">INDEX(Table11[Tanggal Lahir],MATCH(Table12[[#This Row],[Id_Daftar]],Table11[Id_Daftar],0))</f>
        <v>#N/A</v>
      </c>
      <c r="H80" s="100" t="e">
        <f aca="false">IF(LEN(DAY(G80))=1,CONCATENATE("0",DAY(G80)),DAY(G80))&amp;IF(LEN(MONTH(G80))=1,CONCATENATE("0",MONTH(G80)),MONTH(G80))&amp;RIGHT(YEAR(G80),2)</f>
        <v>#N/A</v>
      </c>
      <c r="I80" s="90" t="e">
        <f aca="false">COUNTIF(Table12[Kode Ttl],Table12[[#This Row],[Kode Ttl]])</f>
        <v>#N/A</v>
      </c>
      <c r="J80" s="16"/>
      <c r="K80" s="11"/>
      <c r="L80" s="100" t="str">
        <f aca="false">IF(ISBLANK(Table12[[#This Row],[Kelas]]),"mhon isi kelas masuk",1&amp;2122&amp;TEXT(IF(Table12[[#This Row],[Kelas]]="TK A",14,IF(Table12[[#This Row],[Kelas]]="TK B",15,"cek kode kelas")),"00")&amp;IF(F80="laki-laki",1,IF(F80="perempuan",2,"errorr"))&amp;TEXT(A80,"000"))</f>
        <v>mhon isi kelas masuk</v>
      </c>
      <c r="M80" s="100" t="e">
        <f aca="false">H80&amp;3&amp;TEXT(J80,"00")&amp;1</f>
        <v>#N/A</v>
      </c>
      <c r="N80" s="101" t="e">
        <f aca="false">H80&amp;3&amp;TEXT(J80,"00")&amp;2</f>
        <v>#N/A</v>
      </c>
      <c r="O80" s="100" t="e">
        <f aca="false">LOWER(Table12[[#This Row],[Nama Panggilan]]&amp;Table12[[#This Row],[NIPD]])&amp;"@sekolahauliya.sch.id"</f>
        <v>#N/A</v>
      </c>
      <c r="P80" s="11"/>
      <c r="Q80" s="81"/>
      <c r="R80" s="81"/>
      <c r="S80" s="81"/>
      <c r="T80" s="81"/>
      <c r="U80" s="81"/>
      <c r="V80" s="81"/>
      <c r="W80" s="81"/>
      <c r="X80" s="81"/>
      <c r="Y80" s="81"/>
      <c r="Z80" s="81"/>
    </row>
    <row r="81" customFormat="false" ht="15" hidden="false" customHeight="false" outlineLevel="0" collapsed="false">
      <c r="A81" s="10" t="str">
        <f aca="false">IF(B81="","",COUNTA($B$2:B81))</f>
        <v/>
      </c>
      <c r="B81" s="11"/>
      <c r="C81" s="100" t="e">
        <f aca="false">INDEX(Table11[Nama],MATCH(Table12[[#This Row],[Id_Daftar]],Table11[Id_Daftar],0))</f>
        <v>#N/A</v>
      </c>
      <c r="D81" s="100" t="e">
        <f aca="false">INDEX(Table11[Nama Panggilan],MATCH(Table12[[#This Row],[Id_Daftar]],Table11[Id_Daftar],0))</f>
        <v>#N/A</v>
      </c>
      <c r="E81" s="100" t="e">
        <f aca="false">INDEX(Table11[Tahun Ajaran],MATCH(Table12[[#This Row],[Id_Daftar]],Table11[Id_Daftar],0))</f>
        <v>#N/A</v>
      </c>
      <c r="F81" s="100" t="e">
        <f aca="false">INDEX(Table11[JK],MATCH(Table12[[#This Row],[Id_Daftar]],Table11[Id_Daftar],0))</f>
        <v>#N/A</v>
      </c>
      <c r="G81" s="100" t="e">
        <f aca="false">INDEX(Table11[Tanggal Lahir],MATCH(Table12[[#This Row],[Id_Daftar]],Table11[Id_Daftar],0))</f>
        <v>#N/A</v>
      </c>
      <c r="H81" s="100" t="e">
        <f aca="false">IF(LEN(DAY(G81))=1,CONCATENATE("0",DAY(G81)),DAY(G81))&amp;IF(LEN(MONTH(G81))=1,CONCATENATE("0",MONTH(G81)),MONTH(G81))&amp;RIGHT(YEAR(G81),2)</f>
        <v>#N/A</v>
      </c>
      <c r="I81" s="90" t="e">
        <f aca="false">COUNTIF(Table12[Kode Ttl],Table12[[#This Row],[Kode Ttl]])</f>
        <v>#N/A</v>
      </c>
      <c r="J81" s="16"/>
      <c r="K81" s="11"/>
      <c r="L81" s="100" t="str">
        <f aca="false">IF(ISBLANK(Table12[[#This Row],[Kelas]]),"mhon isi kelas masuk",1&amp;2122&amp;TEXT(IF(Table12[[#This Row],[Kelas]]="TK A",14,IF(Table12[[#This Row],[Kelas]]="TK B",15,"cek kode kelas")),"00")&amp;IF(F81="laki-laki",1,IF(F81="perempuan",2,"errorr"))&amp;TEXT(A81,"000"))</f>
        <v>mhon isi kelas masuk</v>
      </c>
      <c r="M81" s="100" t="e">
        <f aca="false">H81&amp;3&amp;TEXT(J81,"00")&amp;1</f>
        <v>#N/A</v>
      </c>
      <c r="N81" s="101" t="e">
        <f aca="false">H81&amp;3&amp;TEXT(J81,"00")&amp;2</f>
        <v>#N/A</v>
      </c>
      <c r="O81" s="100" t="e">
        <f aca="false">LOWER(Table12[[#This Row],[Nama Panggilan]]&amp;Table12[[#This Row],[NIPD]])&amp;"@sekolahauliya.sch.id"</f>
        <v>#N/A</v>
      </c>
      <c r="P81" s="11"/>
      <c r="Q81" s="81"/>
      <c r="R81" s="81"/>
      <c r="S81" s="81"/>
      <c r="T81" s="81"/>
      <c r="U81" s="81"/>
      <c r="V81" s="81"/>
      <c r="W81" s="81"/>
      <c r="X81" s="81"/>
      <c r="Y81" s="81"/>
      <c r="Z81" s="81"/>
    </row>
    <row r="82" customFormat="false" ht="15" hidden="false" customHeight="false" outlineLevel="0" collapsed="false">
      <c r="A82" s="10" t="str">
        <f aca="false">IF(B82="","",COUNTA($B$2:B82))</f>
        <v/>
      </c>
      <c r="B82" s="11"/>
      <c r="C82" s="100" t="e">
        <f aca="false">INDEX(Table11[Nama],MATCH(Table12[[#This Row],[Id_Daftar]],Table11[Id_Daftar],0))</f>
        <v>#N/A</v>
      </c>
      <c r="D82" s="100" t="e">
        <f aca="false">INDEX(Table11[Nama Panggilan],MATCH(Table12[[#This Row],[Id_Daftar]],Table11[Id_Daftar],0))</f>
        <v>#N/A</v>
      </c>
      <c r="E82" s="100" t="e">
        <f aca="false">INDEX(Table11[Tahun Ajaran],MATCH(Table12[[#This Row],[Id_Daftar]],Table11[Id_Daftar],0))</f>
        <v>#N/A</v>
      </c>
      <c r="F82" s="100" t="e">
        <f aca="false">INDEX(Table11[JK],MATCH(Table12[[#This Row],[Id_Daftar]],Table11[Id_Daftar],0))</f>
        <v>#N/A</v>
      </c>
      <c r="G82" s="100" t="e">
        <f aca="false">INDEX(Table11[Tanggal Lahir],MATCH(Table12[[#This Row],[Id_Daftar]],Table11[Id_Daftar],0))</f>
        <v>#N/A</v>
      </c>
      <c r="H82" s="100" t="e">
        <f aca="false">IF(LEN(DAY(G82))=1,CONCATENATE("0",DAY(G82)),DAY(G82))&amp;IF(LEN(MONTH(G82))=1,CONCATENATE("0",MONTH(G82)),MONTH(G82))&amp;RIGHT(YEAR(G82),2)</f>
        <v>#N/A</v>
      </c>
      <c r="I82" s="90" t="e">
        <f aca="false">COUNTIF(Table12[Kode Ttl],Table12[[#This Row],[Kode Ttl]])</f>
        <v>#N/A</v>
      </c>
      <c r="J82" s="16"/>
      <c r="K82" s="11"/>
      <c r="L82" s="100" t="str">
        <f aca="false">IF(ISBLANK(Table12[[#This Row],[Kelas]]),"mhon isi kelas masuk",1&amp;2122&amp;TEXT(IF(Table12[[#This Row],[Kelas]]="TK A",14,IF(Table12[[#This Row],[Kelas]]="TK B",15,"cek kode kelas")),"00")&amp;IF(F82="laki-laki",1,IF(F82="perempuan",2,"errorr"))&amp;TEXT(A82,"000"))</f>
        <v>mhon isi kelas masuk</v>
      </c>
      <c r="M82" s="100" t="e">
        <f aca="false">H82&amp;3&amp;TEXT(J82,"00")&amp;1</f>
        <v>#N/A</v>
      </c>
      <c r="N82" s="101" t="e">
        <f aca="false">H82&amp;3&amp;TEXT(J82,"00")&amp;2</f>
        <v>#N/A</v>
      </c>
      <c r="O82" s="100" t="e">
        <f aca="false">LOWER(Table12[[#This Row],[Nama Panggilan]]&amp;Table12[[#This Row],[NIPD]])&amp;"@sekolahauliya.sch.id"</f>
        <v>#N/A</v>
      </c>
      <c r="P82" s="11"/>
      <c r="Q82" s="81"/>
      <c r="R82" s="81"/>
      <c r="S82" s="81"/>
      <c r="T82" s="81"/>
      <c r="U82" s="81"/>
      <c r="V82" s="81"/>
      <c r="W82" s="81"/>
      <c r="X82" s="81"/>
      <c r="Y82" s="81"/>
      <c r="Z82" s="81"/>
    </row>
    <row r="83" customFormat="false" ht="15" hidden="false" customHeight="false" outlineLevel="0" collapsed="false">
      <c r="A83" s="10" t="str">
        <f aca="false">IF(B83="","",COUNTA($B$2:B83))</f>
        <v/>
      </c>
      <c r="B83" s="11"/>
      <c r="C83" s="100" t="e">
        <f aca="false">INDEX(Table11[Nama],MATCH(Table12[[#This Row],[Id_Daftar]],Table11[Id_Daftar],0))</f>
        <v>#N/A</v>
      </c>
      <c r="D83" s="100" t="e">
        <f aca="false">INDEX(Table11[Nama Panggilan],MATCH(Table12[[#This Row],[Id_Daftar]],Table11[Id_Daftar],0))</f>
        <v>#N/A</v>
      </c>
      <c r="E83" s="100" t="e">
        <f aca="false">INDEX(Table11[Tahun Ajaran],MATCH(Table12[[#This Row],[Id_Daftar]],Table11[Id_Daftar],0))</f>
        <v>#N/A</v>
      </c>
      <c r="F83" s="100" t="e">
        <f aca="false">INDEX(Table11[JK],MATCH(Table12[[#This Row],[Id_Daftar]],Table11[Id_Daftar],0))</f>
        <v>#N/A</v>
      </c>
      <c r="G83" s="100" t="e">
        <f aca="false">INDEX(Table11[Tanggal Lahir],MATCH(Table12[[#This Row],[Id_Daftar]],Table11[Id_Daftar],0))</f>
        <v>#N/A</v>
      </c>
      <c r="H83" s="100" t="e">
        <f aca="false">IF(LEN(DAY(G83))=1,CONCATENATE("0",DAY(G83)),DAY(G83))&amp;IF(LEN(MONTH(G83))=1,CONCATENATE("0",MONTH(G83)),MONTH(G83))&amp;RIGHT(YEAR(G83),2)</f>
        <v>#N/A</v>
      </c>
      <c r="I83" s="90" t="e">
        <f aca="false">COUNTIF(Table12[Kode Ttl],Table12[[#This Row],[Kode Ttl]])</f>
        <v>#N/A</v>
      </c>
      <c r="J83" s="16"/>
      <c r="K83" s="11"/>
      <c r="L83" s="100" t="str">
        <f aca="false">IF(ISBLANK(Table12[[#This Row],[Kelas]]),"mhon isi kelas masuk",1&amp;2122&amp;TEXT(IF(Table12[[#This Row],[Kelas]]="TK A",14,IF(Table12[[#This Row],[Kelas]]="TK B",15,"cek kode kelas")),"00")&amp;IF(F83="laki-laki",1,IF(F83="perempuan",2,"errorr"))&amp;TEXT(A83,"000"))</f>
        <v>mhon isi kelas masuk</v>
      </c>
      <c r="M83" s="100" t="e">
        <f aca="false">H83&amp;3&amp;TEXT(J83,"00")&amp;1</f>
        <v>#N/A</v>
      </c>
      <c r="N83" s="101" t="e">
        <f aca="false">H83&amp;3&amp;TEXT(J83,"00")&amp;2</f>
        <v>#N/A</v>
      </c>
      <c r="O83" s="100" t="e">
        <f aca="false">LOWER(Table12[[#This Row],[Nama Panggilan]]&amp;Table12[[#This Row],[NIPD]])&amp;"@sekolahauliya.sch.id"</f>
        <v>#N/A</v>
      </c>
      <c r="P83" s="11"/>
      <c r="Q83" s="81"/>
      <c r="R83" s="81"/>
      <c r="S83" s="81"/>
      <c r="T83" s="81"/>
      <c r="U83" s="81"/>
      <c r="V83" s="81"/>
      <c r="W83" s="81"/>
      <c r="X83" s="81"/>
      <c r="Y83" s="81"/>
      <c r="Z83" s="81"/>
    </row>
    <row r="84" customFormat="false" ht="15" hidden="false" customHeight="false" outlineLevel="0" collapsed="false">
      <c r="A84" s="10" t="str">
        <f aca="false">IF(B84="","",COUNTA($B$2:B84))</f>
        <v/>
      </c>
      <c r="B84" s="11"/>
      <c r="C84" s="100" t="e">
        <f aca="false">INDEX(Table11[Nama],MATCH(Table12[[#This Row],[Id_Daftar]],Table11[Id_Daftar],0))</f>
        <v>#N/A</v>
      </c>
      <c r="D84" s="100" t="e">
        <f aca="false">INDEX(Table11[Nama Panggilan],MATCH(Table12[[#This Row],[Id_Daftar]],Table11[Id_Daftar],0))</f>
        <v>#N/A</v>
      </c>
      <c r="E84" s="100" t="e">
        <f aca="false">INDEX(Table11[Tahun Ajaran],MATCH(Table12[[#This Row],[Id_Daftar]],Table11[Id_Daftar],0))</f>
        <v>#N/A</v>
      </c>
      <c r="F84" s="100" t="e">
        <f aca="false">INDEX(Table11[JK],MATCH(Table12[[#This Row],[Id_Daftar]],Table11[Id_Daftar],0))</f>
        <v>#N/A</v>
      </c>
      <c r="G84" s="100" t="e">
        <f aca="false">INDEX(Table11[Tanggal Lahir],MATCH(Table12[[#This Row],[Id_Daftar]],Table11[Id_Daftar],0))</f>
        <v>#N/A</v>
      </c>
      <c r="H84" s="100" t="e">
        <f aca="false">IF(LEN(DAY(G84))=1,CONCATENATE("0",DAY(G84)),DAY(G84))&amp;IF(LEN(MONTH(G84))=1,CONCATENATE("0",MONTH(G84)),MONTH(G84))&amp;RIGHT(YEAR(G84),2)</f>
        <v>#N/A</v>
      </c>
      <c r="I84" s="90" t="e">
        <f aca="false">COUNTIF(Table12[Kode Ttl],Table12[[#This Row],[Kode Ttl]])</f>
        <v>#N/A</v>
      </c>
      <c r="J84" s="16"/>
      <c r="K84" s="11"/>
      <c r="L84" s="100" t="str">
        <f aca="false">IF(ISBLANK(Table12[[#This Row],[Kelas]]),"mhon isi kelas masuk",1&amp;2122&amp;TEXT(IF(Table12[[#This Row],[Kelas]]="TK A",14,IF(Table12[[#This Row],[Kelas]]="TK B",15,"cek kode kelas")),"00")&amp;IF(F84="laki-laki",1,IF(F84="perempuan",2,"errorr"))&amp;TEXT(A84,"000"))</f>
        <v>mhon isi kelas masuk</v>
      </c>
      <c r="M84" s="100" t="e">
        <f aca="false">H84&amp;3&amp;TEXT(J84,"00")&amp;1</f>
        <v>#N/A</v>
      </c>
      <c r="N84" s="101" t="e">
        <f aca="false">H84&amp;3&amp;TEXT(J84,"00")&amp;2</f>
        <v>#N/A</v>
      </c>
      <c r="O84" s="100" t="e">
        <f aca="false">LOWER(Table12[[#This Row],[Nama Panggilan]]&amp;Table12[[#This Row],[NIPD]])&amp;"@sekolahauliya.sch.id"</f>
        <v>#N/A</v>
      </c>
      <c r="P84" s="11"/>
      <c r="Q84" s="81"/>
      <c r="R84" s="81"/>
      <c r="S84" s="81"/>
      <c r="T84" s="81"/>
      <c r="U84" s="81"/>
      <c r="V84" s="81"/>
      <c r="W84" s="81"/>
      <c r="X84" s="81"/>
      <c r="Y84" s="81"/>
      <c r="Z84" s="81"/>
    </row>
    <row r="85" customFormat="false" ht="15" hidden="false" customHeight="false" outlineLevel="0" collapsed="false">
      <c r="A85" s="10" t="str">
        <f aca="false">IF(B85="","",COUNTA($B$2:B85))</f>
        <v/>
      </c>
      <c r="B85" s="11"/>
      <c r="C85" s="100" t="e">
        <f aca="false">INDEX(Table11[Nama],MATCH(Table12[[#This Row],[Id_Daftar]],Table11[Id_Daftar],0))</f>
        <v>#N/A</v>
      </c>
      <c r="D85" s="100" t="e">
        <f aca="false">INDEX(Table11[Nama Panggilan],MATCH(Table12[[#This Row],[Id_Daftar]],Table11[Id_Daftar],0))</f>
        <v>#N/A</v>
      </c>
      <c r="E85" s="100" t="e">
        <f aca="false">INDEX(Table11[Tahun Ajaran],MATCH(Table12[[#This Row],[Id_Daftar]],Table11[Id_Daftar],0))</f>
        <v>#N/A</v>
      </c>
      <c r="F85" s="100" t="e">
        <f aca="false">INDEX(Table11[JK],MATCH(Table12[[#This Row],[Id_Daftar]],Table11[Id_Daftar],0))</f>
        <v>#N/A</v>
      </c>
      <c r="G85" s="100" t="e">
        <f aca="false">INDEX(Table11[Tanggal Lahir],MATCH(Table12[[#This Row],[Id_Daftar]],Table11[Id_Daftar],0))</f>
        <v>#N/A</v>
      </c>
      <c r="H85" s="100" t="e">
        <f aca="false">IF(LEN(DAY(G85))=1,CONCATENATE("0",DAY(G85)),DAY(G85))&amp;IF(LEN(MONTH(G85))=1,CONCATENATE("0",MONTH(G85)),MONTH(G85))&amp;RIGHT(YEAR(G85),2)</f>
        <v>#N/A</v>
      </c>
      <c r="I85" s="90" t="e">
        <f aca="false">COUNTIF(Table12[Kode Ttl],Table12[[#This Row],[Kode Ttl]])</f>
        <v>#N/A</v>
      </c>
      <c r="J85" s="16"/>
      <c r="K85" s="11"/>
      <c r="L85" s="100" t="str">
        <f aca="false">IF(ISBLANK(Table12[[#This Row],[Kelas]]),"mhon isi kelas masuk",1&amp;2122&amp;TEXT(IF(Table12[[#This Row],[Kelas]]="TK A",14,IF(Table12[[#This Row],[Kelas]]="TK B",15,"cek kode kelas")),"00")&amp;IF(F85="laki-laki",1,IF(F85="perempuan",2,"errorr"))&amp;TEXT(A85,"000"))</f>
        <v>mhon isi kelas masuk</v>
      </c>
      <c r="M85" s="100" t="e">
        <f aca="false">H85&amp;3&amp;TEXT(J85,"00")&amp;1</f>
        <v>#N/A</v>
      </c>
      <c r="N85" s="101" t="e">
        <f aca="false">H85&amp;3&amp;TEXT(J85,"00")&amp;2</f>
        <v>#N/A</v>
      </c>
      <c r="O85" s="100" t="e">
        <f aca="false">LOWER(Table12[[#This Row],[Nama Panggilan]]&amp;Table12[[#This Row],[NIPD]])&amp;"@sekolahauliya.sch.id"</f>
        <v>#N/A</v>
      </c>
      <c r="P85" s="11"/>
      <c r="Q85" s="81"/>
      <c r="R85" s="81"/>
      <c r="S85" s="81"/>
      <c r="T85" s="81"/>
      <c r="U85" s="81"/>
      <c r="V85" s="81"/>
      <c r="W85" s="81"/>
      <c r="X85" s="81"/>
      <c r="Y85" s="81"/>
      <c r="Z85" s="81"/>
    </row>
    <row r="86" customFormat="false" ht="15" hidden="false" customHeight="false" outlineLevel="0" collapsed="false">
      <c r="A86" s="10" t="str">
        <f aca="false">IF(B86="","",COUNTA($B$2:B86))</f>
        <v/>
      </c>
      <c r="B86" s="11"/>
      <c r="C86" s="100" t="e">
        <f aca="false">INDEX(Table11[Nama],MATCH(Table12[[#This Row],[Id_Daftar]],Table11[Id_Daftar],0))</f>
        <v>#N/A</v>
      </c>
      <c r="D86" s="100" t="e">
        <f aca="false">INDEX(Table11[Nama Panggilan],MATCH(Table12[[#This Row],[Id_Daftar]],Table11[Id_Daftar],0))</f>
        <v>#N/A</v>
      </c>
      <c r="E86" s="100" t="e">
        <f aca="false">INDEX(Table11[Tahun Ajaran],MATCH(Table12[[#This Row],[Id_Daftar]],Table11[Id_Daftar],0))</f>
        <v>#N/A</v>
      </c>
      <c r="F86" s="100" t="e">
        <f aca="false">INDEX(Table11[JK],MATCH(Table12[[#This Row],[Id_Daftar]],Table11[Id_Daftar],0))</f>
        <v>#N/A</v>
      </c>
      <c r="G86" s="100" t="e">
        <f aca="false">INDEX(Table11[Tanggal Lahir],MATCH(Table12[[#This Row],[Id_Daftar]],Table11[Id_Daftar],0))</f>
        <v>#N/A</v>
      </c>
      <c r="H86" s="100" t="e">
        <f aca="false">IF(LEN(DAY(G86))=1,CONCATENATE("0",DAY(G86)),DAY(G86))&amp;IF(LEN(MONTH(G86))=1,CONCATENATE("0",MONTH(G86)),MONTH(G86))&amp;RIGHT(YEAR(G86),2)</f>
        <v>#N/A</v>
      </c>
      <c r="I86" s="90" t="e">
        <f aca="false">COUNTIF(Table12[Kode Ttl],Table12[[#This Row],[Kode Ttl]])</f>
        <v>#N/A</v>
      </c>
      <c r="J86" s="16"/>
      <c r="K86" s="11"/>
      <c r="L86" s="100" t="str">
        <f aca="false">IF(ISBLANK(Table12[[#This Row],[Kelas]]),"mhon isi kelas masuk",1&amp;2122&amp;TEXT(IF(Table12[[#This Row],[Kelas]]="TK A",14,IF(Table12[[#This Row],[Kelas]]="TK B",15,"cek kode kelas")),"00")&amp;IF(F86="laki-laki",1,IF(F86="perempuan",2,"errorr"))&amp;TEXT(A86,"000"))</f>
        <v>mhon isi kelas masuk</v>
      </c>
      <c r="M86" s="100" t="e">
        <f aca="false">H86&amp;3&amp;TEXT(J86,"00")&amp;1</f>
        <v>#N/A</v>
      </c>
      <c r="N86" s="101" t="e">
        <f aca="false">H86&amp;3&amp;TEXT(J86,"00")&amp;2</f>
        <v>#N/A</v>
      </c>
      <c r="O86" s="100" t="e">
        <f aca="false">LOWER(Table12[[#This Row],[Nama Panggilan]]&amp;Table12[[#This Row],[NIPD]])&amp;"@sekolahauliya.sch.id"</f>
        <v>#N/A</v>
      </c>
      <c r="P86" s="11"/>
      <c r="Q86" s="81"/>
      <c r="R86" s="81"/>
      <c r="S86" s="81"/>
      <c r="T86" s="81"/>
      <c r="U86" s="81"/>
      <c r="V86" s="81"/>
      <c r="W86" s="81"/>
      <c r="X86" s="81"/>
      <c r="Y86" s="81"/>
      <c r="Z86" s="81"/>
    </row>
    <row r="87" customFormat="false" ht="15" hidden="false" customHeight="false" outlineLevel="0" collapsed="false">
      <c r="A87" s="10" t="str">
        <f aca="false">IF(B87="","",COUNTA($B$2:B87))</f>
        <v/>
      </c>
      <c r="B87" s="11"/>
      <c r="C87" s="100" t="e">
        <f aca="false">INDEX(Table11[Nama],MATCH(Table12[[#This Row],[Id_Daftar]],Table11[Id_Daftar],0))</f>
        <v>#N/A</v>
      </c>
      <c r="D87" s="100" t="e">
        <f aca="false">INDEX(Table11[Nama Panggilan],MATCH(Table12[[#This Row],[Id_Daftar]],Table11[Id_Daftar],0))</f>
        <v>#N/A</v>
      </c>
      <c r="E87" s="100" t="e">
        <f aca="false">INDEX(Table11[Tahun Ajaran],MATCH(Table12[[#This Row],[Id_Daftar]],Table11[Id_Daftar],0))</f>
        <v>#N/A</v>
      </c>
      <c r="F87" s="100" t="e">
        <f aca="false">INDEX(Table11[JK],MATCH(Table12[[#This Row],[Id_Daftar]],Table11[Id_Daftar],0))</f>
        <v>#N/A</v>
      </c>
      <c r="G87" s="100" t="e">
        <f aca="false">INDEX(Table11[Tanggal Lahir],MATCH(Table12[[#This Row],[Id_Daftar]],Table11[Id_Daftar],0))</f>
        <v>#N/A</v>
      </c>
      <c r="H87" s="100" t="e">
        <f aca="false">IF(LEN(DAY(G87))=1,CONCATENATE("0",DAY(G87)),DAY(G87))&amp;IF(LEN(MONTH(G87))=1,CONCATENATE("0",MONTH(G87)),MONTH(G87))&amp;RIGHT(YEAR(G87),2)</f>
        <v>#N/A</v>
      </c>
      <c r="I87" s="90" t="e">
        <f aca="false">COUNTIF(Table12[Kode Ttl],Table12[[#This Row],[Kode Ttl]])</f>
        <v>#N/A</v>
      </c>
      <c r="J87" s="16"/>
      <c r="K87" s="11"/>
      <c r="L87" s="100" t="str">
        <f aca="false">IF(ISBLANK(Table12[[#This Row],[Kelas]]),"mhon isi kelas masuk",1&amp;2122&amp;TEXT(IF(Table12[[#This Row],[Kelas]]="TK A",14,IF(Table12[[#This Row],[Kelas]]="TK B",15,"cek kode kelas")),"00")&amp;IF(F87="laki-laki",1,IF(F87="perempuan",2,"errorr"))&amp;TEXT(A87,"000"))</f>
        <v>mhon isi kelas masuk</v>
      </c>
      <c r="M87" s="100" t="e">
        <f aca="false">H87&amp;3&amp;TEXT(J87,"00")&amp;1</f>
        <v>#N/A</v>
      </c>
      <c r="N87" s="101" t="e">
        <f aca="false">H87&amp;3&amp;TEXT(J87,"00")&amp;2</f>
        <v>#N/A</v>
      </c>
      <c r="O87" s="100" t="e">
        <f aca="false">LOWER(Table12[[#This Row],[Nama Panggilan]]&amp;Table12[[#This Row],[NIPD]])&amp;"@sekolahauliya.sch.id"</f>
        <v>#N/A</v>
      </c>
      <c r="P87" s="11"/>
      <c r="Q87" s="81"/>
      <c r="R87" s="81"/>
      <c r="S87" s="81"/>
      <c r="T87" s="81"/>
      <c r="U87" s="81"/>
      <c r="V87" s="81"/>
      <c r="W87" s="81"/>
      <c r="X87" s="81"/>
      <c r="Y87" s="81"/>
      <c r="Z87" s="81"/>
    </row>
    <row r="88" customFormat="false" ht="15" hidden="false" customHeight="false" outlineLevel="0" collapsed="false">
      <c r="A88" s="10" t="str">
        <f aca="false">IF(B88="","",COUNTA($B$2:B88))</f>
        <v/>
      </c>
      <c r="B88" s="11"/>
      <c r="C88" s="100" t="e">
        <f aca="false">INDEX(Table11[Nama],MATCH(Table12[[#This Row],[Id_Daftar]],Table11[Id_Daftar],0))</f>
        <v>#N/A</v>
      </c>
      <c r="D88" s="100" t="e">
        <f aca="false">INDEX(Table11[Nama Panggilan],MATCH(Table12[[#This Row],[Id_Daftar]],Table11[Id_Daftar],0))</f>
        <v>#N/A</v>
      </c>
      <c r="E88" s="100" t="e">
        <f aca="false">INDEX(Table11[Tahun Ajaran],MATCH(Table12[[#This Row],[Id_Daftar]],Table11[Id_Daftar],0))</f>
        <v>#N/A</v>
      </c>
      <c r="F88" s="100" t="e">
        <f aca="false">INDEX(Table11[JK],MATCH(Table12[[#This Row],[Id_Daftar]],Table11[Id_Daftar],0))</f>
        <v>#N/A</v>
      </c>
      <c r="G88" s="100" t="e">
        <f aca="false">INDEX(Table11[Tanggal Lahir],MATCH(Table12[[#This Row],[Id_Daftar]],Table11[Id_Daftar],0))</f>
        <v>#N/A</v>
      </c>
      <c r="H88" s="100" t="e">
        <f aca="false">IF(LEN(DAY(G88))=1,CONCATENATE("0",DAY(G88)),DAY(G88))&amp;IF(LEN(MONTH(G88))=1,CONCATENATE("0",MONTH(G88)),MONTH(G88))&amp;RIGHT(YEAR(G88),2)</f>
        <v>#N/A</v>
      </c>
      <c r="I88" s="90" t="e">
        <f aca="false">COUNTIF(Table12[Kode Ttl],Table12[[#This Row],[Kode Ttl]])</f>
        <v>#N/A</v>
      </c>
      <c r="J88" s="16"/>
      <c r="K88" s="11"/>
      <c r="L88" s="100" t="str">
        <f aca="false">IF(ISBLANK(Table12[[#This Row],[Kelas]]),"mhon isi kelas masuk",1&amp;2122&amp;TEXT(IF(Table12[[#This Row],[Kelas]]="TK A",14,IF(Table12[[#This Row],[Kelas]]="TK B",15,"cek kode kelas")),"00")&amp;IF(F88="laki-laki",1,IF(F88="perempuan",2,"errorr"))&amp;TEXT(A88,"000"))</f>
        <v>mhon isi kelas masuk</v>
      </c>
      <c r="M88" s="100" t="e">
        <f aca="false">H88&amp;3&amp;TEXT(J88,"00")&amp;1</f>
        <v>#N/A</v>
      </c>
      <c r="N88" s="101" t="e">
        <f aca="false">H88&amp;3&amp;TEXT(J88,"00")&amp;2</f>
        <v>#N/A</v>
      </c>
      <c r="O88" s="100" t="e">
        <f aca="false">LOWER(Table12[[#This Row],[Nama Panggilan]]&amp;Table12[[#This Row],[NIPD]])&amp;"@sekolahauliya.sch.id"</f>
        <v>#N/A</v>
      </c>
      <c r="P88" s="11"/>
      <c r="Q88" s="81"/>
      <c r="R88" s="81"/>
      <c r="S88" s="81"/>
      <c r="T88" s="81"/>
      <c r="U88" s="81"/>
      <c r="V88" s="81"/>
      <c r="W88" s="81"/>
      <c r="X88" s="81"/>
      <c r="Y88" s="81"/>
      <c r="Z88" s="81"/>
    </row>
    <row r="89" customFormat="false" ht="15" hidden="false" customHeight="false" outlineLevel="0" collapsed="false">
      <c r="A89" s="10" t="str">
        <f aca="false">IF(B89="","",COUNTA($B$2:B89))</f>
        <v/>
      </c>
      <c r="B89" s="11"/>
      <c r="C89" s="100" t="e">
        <f aca="false">INDEX(Table11[Nama],MATCH(Table12[[#This Row],[Id_Daftar]],Table11[Id_Daftar],0))</f>
        <v>#N/A</v>
      </c>
      <c r="D89" s="100" t="e">
        <f aca="false">INDEX(Table11[Nama Panggilan],MATCH(Table12[[#This Row],[Id_Daftar]],Table11[Id_Daftar],0))</f>
        <v>#N/A</v>
      </c>
      <c r="E89" s="100" t="e">
        <f aca="false">INDEX(Table11[Tahun Ajaran],MATCH(Table12[[#This Row],[Id_Daftar]],Table11[Id_Daftar],0))</f>
        <v>#N/A</v>
      </c>
      <c r="F89" s="100" t="e">
        <f aca="false">INDEX(Table11[JK],MATCH(Table12[[#This Row],[Id_Daftar]],Table11[Id_Daftar],0))</f>
        <v>#N/A</v>
      </c>
      <c r="G89" s="100" t="e">
        <f aca="false">INDEX(Table11[Tanggal Lahir],MATCH(Table12[[#This Row],[Id_Daftar]],Table11[Id_Daftar],0))</f>
        <v>#N/A</v>
      </c>
      <c r="H89" s="100" t="e">
        <f aca="false">IF(LEN(DAY(G89))=1,CONCATENATE("0",DAY(G89)),DAY(G89))&amp;IF(LEN(MONTH(G89))=1,CONCATENATE("0",MONTH(G89)),MONTH(G89))&amp;RIGHT(YEAR(G89),2)</f>
        <v>#N/A</v>
      </c>
      <c r="I89" s="90" t="e">
        <f aca="false">COUNTIF(Table12[Kode Ttl],Table12[[#This Row],[Kode Ttl]])</f>
        <v>#N/A</v>
      </c>
      <c r="J89" s="16"/>
      <c r="K89" s="11"/>
      <c r="L89" s="100" t="str">
        <f aca="false">IF(ISBLANK(Table12[[#This Row],[Kelas]]),"mhon isi kelas masuk",1&amp;2122&amp;TEXT(IF(Table12[[#This Row],[Kelas]]="TK A",14,IF(Table12[[#This Row],[Kelas]]="TK B",15,"cek kode kelas")),"00")&amp;IF(F89="laki-laki",1,IF(F89="perempuan",2,"errorr"))&amp;TEXT(A89,"000"))</f>
        <v>mhon isi kelas masuk</v>
      </c>
      <c r="M89" s="100" t="e">
        <f aca="false">H89&amp;3&amp;TEXT(J89,"00")&amp;1</f>
        <v>#N/A</v>
      </c>
      <c r="N89" s="101" t="e">
        <f aca="false">H89&amp;3&amp;TEXT(J89,"00")&amp;2</f>
        <v>#N/A</v>
      </c>
      <c r="O89" s="100" t="e">
        <f aca="false">LOWER(Table12[[#This Row],[Nama Panggilan]]&amp;Table12[[#This Row],[NIPD]])&amp;"@sekolahauliya.sch.id"</f>
        <v>#N/A</v>
      </c>
      <c r="P89" s="11"/>
      <c r="Q89" s="81"/>
      <c r="R89" s="81"/>
      <c r="S89" s="81"/>
      <c r="T89" s="81"/>
      <c r="U89" s="81"/>
      <c r="V89" s="81"/>
      <c r="W89" s="81"/>
      <c r="X89" s="81"/>
      <c r="Y89" s="81"/>
      <c r="Z89" s="81"/>
    </row>
    <row r="90" customFormat="false" ht="15" hidden="false" customHeight="false" outlineLevel="0" collapsed="false">
      <c r="A90" s="10" t="str">
        <f aca="false">IF(B90="","",COUNTA($B$2:B90))</f>
        <v/>
      </c>
      <c r="B90" s="11"/>
      <c r="C90" s="100" t="e">
        <f aca="false">INDEX(Table11[Nama],MATCH(Table12[[#This Row],[Id_Daftar]],Table11[Id_Daftar],0))</f>
        <v>#N/A</v>
      </c>
      <c r="D90" s="100" t="e">
        <f aca="false">INDEX(Table11[Nama Panggilan],MATCH(Table12[[#This Row],[Id_Daftar]],Table11[Id_Daftar],0))</f>
        <v>#N/A</v>
      </c>
      <c r="E90" s="100" t="e">
        <f aca="false">INDEX(Table11[Tahun Ajaran],MATCH(Table12[[#This Row],[Id_Daftar]],Table11[Id_Daftar],0))</f>
        <v>#N/A</v>
      </c>
      <c r="F90" s="100" t="e">
        <f aca="false">INDEX(Table11[JK],MATCH(Table12[[#This Row],[Id_Daftar]],Table11[Id_Daftar],0))</f>
        <v>#N/A</v>
      </c>
      <c r="G90" s="100" t="e">
        <f aca="false">INDEX(Table11[Tanggal Lahir],MATCH(Table12[[#This Row],[Id_Daftar]],Table11[Id_Daftar],0))</f>
        <v>#N/A</v>
      </c>
      <c r="H90" s="100" t="e">
        <f aca="false">IF(LEN(DAY(G90))=1,CONCATENATE("0",DAY(G90)),DAY(G90))&amp;IF(LEN(MONTH(G90))=1,CONCATENATE("0",MONTH(G90)),MONTH(G90))&amp;RIGHT(YEAR(G90),2)</f>
        <v>#N/A</v>
      </c>
      <c r="I90" s="90" t="e">
        <f aca="false">COUNTIF(Table12[Kode Ttl],Table12[[#This Row],[Kode Ttl]])</f>
        <v>#N/A</v>
      </c>
      <c r="J90" s="16"/>
      <c r="K90" s="11"/>
      <c r="L90" s="100" t="str">
        <f aca="false">IF(ISBLANK(Table12[[#This Row],[Kelas]]),"mhon isi kelas masuk",1&amp;2122&amp;TEXT(IF(Table12[[#This Row],[Kelas]]="TK A",14,IF(Table12[[#This Row],[Kelas]]="TK B",15,"cek kode kelas")),"00")&amp;IF(F90="laki-laki",1,IF(F90="perempuan",2,"errorr"))&amp;TEXT(A90,"000"))</f>
        <v>mhon isi kelas masuk</v>
      </c>
      <c r="M90" s="100" t="e">
        <f aca="false">H90&amp;3&amp;TEXT(J90,"00")&amp;1</f>
        <v>#N/A</v>
      </c>
      <c r="N90" s="101" t="e">
        <f aca="false">H90&amp;3&amp;TEXT(J90,"00")&amp;2</f>
        <v>#N/A</v>
      </c>
      <c r="O90" s="100" t="e">
        <f aca="false">LOWER(Table12[[#This Row],[Nama Panggilan]]&amp;Table12[[#This Row],[NIPD]])&amp;"@sekolahauliya.sch.id"</f>
        <v>#N/A</v>
      </c>
      <c r="P90" s="11"/>
      <c r="Q90" s="81"/>
      <c r="R90" s="81"/>
      <c r="S90" s="81"/>
      <c r="T90" s="81"/>
      <c r="U90" s="81"/>
      <c r="V90" s="81"/>
      <c r="W90" s="81"/>
      <c r="X90" s="81"/>
      <c r="Y90" s="81"/>
      <c r="Z90" s="81"/>
    </row>
    <row r="91" customFormat="false" ht="15" hidden="false" customHeight="false" outlineLevel="0" collapsed="false">
      <c r="A91" s="10" t="str">
        <f aca="false">IF(B91="","",COUNTA($B$2:B91))</f>
        <v/>
      </c>
      <c r="B91" s="11"/>
      <c r="C91" s="100" t="e">
        <f aca="false">INDEX(Table11[Nama],MATCH(Table12[[#This Row],[Id_Daftar]],Table11[Id_Daftar],0))</f>
        <v>#N/A</v>
      </c>
      <c r="D91" s="100" t="e">
        <f aca="false">INDEX(Table11[Nama Panggilan],MATCH(Table12[[#This Row],[Id_Daftar]],Table11[Id_Daftar],0))</f>
        <v>#N/A</v>
      </c>
      <c r="E91" s="100" t="e">
        <f aca="false">INDEX(Table11[Tahun Ajaran],MATCH(Table12[[#This Row],[Id_Daftar]],Table11[Id_Daftar],0))</f>
        <v>#N/A</v>
      </c>
      <c r="F91" s="100" t="e">
        <f aca="false">INDEX(Table11[JK],MATCH(Table12[[#This Row],[Id_Daftar]],Table11[Id_Daftar],0))</f>
        <v>#N/A</v>
      </c>
      <c r="G91" s="100" t="e">
        <f aca="false">INDEX(Table11[Tanggal Lahir],MATCH(Table12[[#This Row],[Id_Daftar]],Table11[Id_Daftar],0))</f>
        <v>#N/A</v>
      </c>
      <c r="H91" s="100" t="e">
        <f aca="false">IF(LEN(DAY(G91))=1,CONCATENATE("0",DAY(G91)),DAY(G91))&amp;IF(LEN(MONTH(G91))=1,CONCATENATE("0",MONTH(G91)),MONTH(G91))&amp;RIGHT(YEAR(G91),2)</f>
        <v>#N/A</v>
      </c>
      <c r="I91" s="90" t="e">
        <f aca="false">COUNTIF(Table12[Kode Ttl],Table12[[#This Row],[Kode Ttl]])</f>
        <v>#N/A</v>
      </c>
      <c r="J91" s="16"/>
      <c r="K91" s="11"/>
      <c r="L91" s="100" t="str">
        <f aca="false">IF(ISBLANK(Table12[[#This Row],[Kelas]]),"mhon isi kelas masuk",1&amp;2122&amp;TEXT(IF(Table12[[#This Row],[Kelas]]="TK A",14,IF(Table12[[#This Row],[Kelas]]="TK B",15,"cek kode kelas")),"00")&amp;IF(F91="laki-laki",1,IF(F91="perempuan",2,"errorr"))&amp;TEXT(A91,"000"))</f>
        <v>mhon isi kelas masuk</v>
      </c>
      <c r="M91" s="100" t="e">
        <f aca="false">H91&amp;3&amp;TEXT(J91,"00")&amp;1</f>
        <v>#N/A</v>
      </c>
      <c r="N91" s="101" t="e">
        <f aca="false">H91&amp;3&amp;TEXT(J91,"00")&amp;2</f>
        <v>#N/A</v>
      </c>
      <c r="O91" s="100" t="e">
        <f aca="false">LOWER(Table12[[#This Row],[Nama Panggilan]]&amp;Table12[[#This Row],[NIPD]])&amp;"@sekolahauliya.sch.id"</f>
        <v>#N/A</v>
      </c>
      <c r="P91" s="11"/>
      <c r="Q91" s="81"/>
      <c r="R91" s="81"/>
      <c r="S91" s="81"/>
      <c r="T91" s="81"/>
      <c r="U91" s="81"/>
      <c r="V91" s="81"/>
      <c r="W91" s="81"/>
      <c r="X91" s="81"/>
      <c r="Y91" s="81"/>
      <c r="Z91" s="81"/>
    </row>
    <row r="92" customFormat="false" ht="15" hidden="false" customHeight="false" outlineLevel="0" collapsed="false">
      <c r="A92" s="10" t="str">
        <f aca="false">IF(B92="","",COUNTA($B$2:B92))</f>
        <v/>
      </c>
      <c r="B92" s="11"/>
      <c r="C92" s="100" t="e">
        <f aca="false">INDEX(Table11[Nama],MATCH(Table12[[#This Row],[Id_Daftar]],Table11[Id_Daftar],0))</f>
        <v>#N/A</v>
      </c>
      <c r="D92" s="100" t="e">
        <f aca="false">INDEX(Table11[Nama Panggilan],MATCH(Table12[[#This Row],[Id_Daftar]],Table11[Id_Daftar],0))</f>
        <v>#N/A</v>
      </c>
      <c r="E92" s="100" t="e">
        <f aca="false">INDEX(Table11[Tahun Ajaran],MATCH(Table12[[#This Row],[Id_Daftar]],Table11[Id_Daftar],0))</f>
        <v>#N/A</v>
      </c>
      <c r="F92" s="100" t="e">
        <f aca="false">INDEX(Table11[JK],MATCH(Table12[[#This Row],[Id_Daftar]],Table11[Id_Daftar],0))</f>
        <v>#N/A</v>
      </c>
      <c r="G92" s="100" t="e">
        <f aca="false">INDEX(Table11[Tanggal Lahir],MATCH(Table12[[#This Row],[Id_Daftar]],Table11[Id_Daftar],0))</f>
        <v>#N/A</v>
      </c>
      <c r="H92" s="100" t="e">
        <f aca="false">IF(LEN(DAY(G92))=1,CONCATENATE("0",DAY(G92)),DAY(G92))&amp;IF(LEN(MONTH(G92))=1,CONCATENATE("0",MONTH(G92)),MONTH(G92))&amp;RIGHT(YEAR(G92),2)</f>
        <v>#N/A</v>
      </c>
      <c r="I92" s="90" t="e">
        <f aca="false">COUNTIF(Table12[Kode Ttl],Table12[[#This Row],[Kode Ttl]])</f>
        <v>#N/A</v>
      </c>
      <c r="J92" s="16"/>
      <c r="K92" s="11"/>
      <c r="L92" s="100" t="str">
        <f aca="false">IF(ISBLANK(Table12[[#This Row],[Kelas]]),"mhon isi kelas masuk",1&amp;2122&amp;TEXT(IF(Table12[[#This Row],[Kelas]]="TK A",14,IF(Table12[[#This Row],[Kelas]]="TK B",15,"cek kode kelas")),"00")&amp;IF(F92="laki-laki",1,IF(F92="perempuan",2,"errorr"))&amp;TEXT(A92,"000"))</f>
        <v>mhon isi kelas masuk</v>
      </c>
      <c r="M92" s="100" t="e">
        <f aca="false">H92&amp;3&amp;TEXT(J92,"00")&amp;1</f>
        <v>#N/A</v>
      </c>
      <c r="N92" s="101" t="e">
        <f aca="false">H92&amp;3&amp;TEXT(J92,"00")&amp;2</f>
        <v>#N/A</v>
      </c>
      <c r="O92" s="100" t="e">
        <f aca="false">LOWER(Table12[[#This Row],[Nama Panggilan]]&amp;Table12[[#This Row],[NIPD]])&amp;"@sekolahauliya.sch.id"</f>
        <v>#N/A</v>
      </c>
      <c r="P92" s="11"/>
      <c r="Q92" s="81"/>
      <c r="R92" s="81"/>
      <c r="S92" s="81"/>
      <c r="T92" s="81"/>
      <c r="U92" s="81"/>
      <c r="V92" s="81"/>
      <c r="W92" s="81"/>
      <c r="X92" s="81"/>
      <c r="Y92" s="81"/>
      <c r="Z92" s="81"/>
    </row>
    <row r="93" customFormat="false" ht="15" hidden="false" customHeight="false" outlineLevel="0" collapsed="false">
      <c r="A93" s="10" t="str">
        <f aca="false">IF(B93="","",COUNTA($B$2:B93))</f>
        <v/>
      </c>
      <c r="B93" s="11"/>
      <c r="C93" s="100" t="e">
        <f aca="false">INDEX(Table11[Nama],MATCH(Table12[[#This Row],[Id_Daftar]],Table11[Id_Daftar],0))</f>
        <v>#N/A</v>
      </c>
      <c r="D93" s="100" t="e">
        <f aca="false">INDEX(Table11[Nama Panggilan],MATCH(Table12[[#This Row],[Id_Daftar]],Table11[Id_Daftar],0))</f>
        <v>#N/A</v>
      </c>
      <c r="E93" s="100" t="e">
        <f aca="false">INDEX(Table11[Tahun Ajaran],MATCH(Table12[[#This Row],[Id_Daftar]],Table11[Id_Daftar],0))</f>
        <v>#N/A</v>
      </c>
      <c r="F93" s="100" t="e">
        <f aca="false">INDEX(Table11[JK],MATCH(Table12[[#This Row],[Id_Daftar]],Table11[Id_Daftar],0))</f>
        <v>#N/A</v>
      </c>
      <c r="G93" s="100" t="e">
        <f aca="false">INDEX(Table11[Tanggal Lahir],MATCH(Table12[[#This Row],[Id_Daftar]],Table11[Id_Daftar],0))</f>
        <v>#N/A</v>
      </c>
      <c r="H93" s="100" t="e">
        <f aca="false">IF(LEN(DAY(G93))=1,CONCATENATE("0",DAY(G93)),DAY(G93))&amp;IF(LEN(MONTH(G93))=1,CONCATENATE("0",MONTH(G93)),MONTH(G93))&amp;RIGHT(YEAR(G93),2)</f>
        <v>#N/A</v>
      </c>
      <c r="I93" s="90" t="e">
        <f aca="false">COUNTIF(Table12[Kode Ttl],Table12[[#This Row],[Kode Ttl]])</f>
        <v>#N/A</v>
      </c>
      <c r="J93" s="16"/>
      <c r="K93" s="11"/>
      <c r="L93" s="100" t="str">
        <f aca="false">IF(ISBLANK(Table12[[#This Row],[Kelas]]),"mhon isi kelas masuk",1&amp;2122&amp;TEXT(IF(Table12[[#This Row],[Kelas]]="TK A",14,IF(Table12[[#This Row],[Kelas]]="TK B",15,"cek kode kelas")),"00")&amp;IF(F93="laki-laki",1,IF(F93="perempuan",2,"errorr"))&amp;TEXT(A93,"000"))</f>
        <v>mhon isi kelas masuk</v>
      </c>
      <c r="M93" s="100" t="e">
        <f aca="false">H93&amp;3&amp;TEXT(J93,"00")&amp;1</f>
        <v>#N/A</v>
      </c>
      <c r="N93" s="101" t="e">
        <f aca="false">H93&amp;3&amp;TEXT(J93,"00")&amp;2</f>
        <v>#N/A</v>
      </c>
      <c r="O93" s="100" t="e">
        <f aca="false">LOWER(Table12[[#This Row],[Nama Panggilan]]&amp;Table12[[#This Row],[NIPD]])&amp;"@sekolahauliya.sch.id"</f>
        <v>#N/A</v>
      </c>
      <c r="P93" s="11"/>
      <c r="Q93" s="81"/>
      <c r="R93" s="81"/>
      <c r="S93" s="81"/>
      <c r="T93" s="81"/>
      <c r="U93" s="81"/>
      <c r="V93" s="81"/>
      <c r="W93" s="81"/>
      <c r="X93" s="81"/>
      <c r="Y93" s="81"/>
      <c r="Z93" s="81"/>
    </row>
    <row r="94" customFormat="false" ht="15" hidden="false" customHeight="false" outlineLevel="0" collapsed="false">
      <c r="A94" s="10" t="str">
        <f aca="false">IF(B94="","",COUNTA($B$2:B94))</f>
        <v/>
      </c>
      <c r="B94" s="11"/>
      <c r="C94" s="100" t="e">
        <f aca="false">INDEX(Table11[Nama],MATCH(Table12[[#This Row],[Id_Daftar]],Table11[Id_Daftar],0))</f>
        <v>#N/A</v>
      </c>
      <c r="D94" s="100" t="e">
        <f aca="false">INDEX(Table11[Nama Panggilan],MATCH(Table12[[#This Row],[Id_Daftar]],Table11[Id_Daftar],0))</f>
        <v>#N/A</v>
      </c>
      <c r="E94" s="100" t="e">
        <f aca="false">INDEX(Table11[Tahun Ajaran],MATCH(Table12[[#This Row],[Id_Daftar]],Table11[Id_Daftar],0))</f>
        <v>#N/A</v>
      </c>
      <c r="F94" s="100" t="e">
        <f aca="false">INDEX(Table11[JK],MATCH(Table12[[#This Row],[Id_Daftar]],Table11[Id_Daftar],0))</f>
        <v>#N/A</v>
      </c>
      <c r="G94" s="100" t="e">
        <f aca="false">INDEX(Table11[Tanggal Lahir],MATCH(Table12[[#This Row],[Id_Daftar]],Table11[Id_Daftar],0))</f>
        <v>#N/A</v>
      </c>
      <c r="H94" s="100" t="e">
        <f aca="false">IF(LEN(DAY(G94))=1,CONCATENATE("0",DAY(G94)),DAY(G94))&amp;IF(LEN(MONTH(G94))=1,CONCATENATE("0",MONTH(G94)),MONTH(G94))&amp;RIGHT(YEAR(G94),2)</f>
        <v>#N/A</v>
      </c>
      <c r="I94" s="90" t="e">
        <f aca="false">COUNTIF(Table12[Kode Ttl],Table12[[#This Row],[Kode Ttl]])</f>
        <v>#N/A</v>
      </c>
      <c r="J94" s="16"/>
      <c r="K94" s="11"/>
      <c r="L94" s="100" t="str">
        <f aca="false">IF(ISBLANK(Table12[[#This Row],[Kelas]]),"mhon isi kelas masuk",1&amp;2122&amp;TEXT(IF(Table12[[#This Row],[Kelas]]="TK A",14,IF(Table12[[#This Row],[Kelas]]="TK B",15,"cek kode kelas")),"00")&amp;IF(F94="laki-laki",1,IF(F94="perempuan",2,"errorr"))&amp;TEXT(A94,"000"))</f>
        <v>mhon isi kelas masuk</v>
      </c>
      <c r="M94" s="100" t="e">
        <f aca="false">H94&amp;3&amp;TEXT(J94,"00")&amp;1</f>
        <v>#N/A</v>
      </c>
      <c r="N94" s="101" t="e">
        <f aca="false">H94&amp;3&amp;TEXT(J94,"00")&amp;2</f>
        <v>#N/A</v>
      </c>
      <c r="O94" s="100" t="e">
        <f aca="false">LOWER(Table12[[#This Row],[Nama Panggilan]]&amp;Table12[[#This Row],[NIPD]])&amp;"@sekolahauliya.sch.id"</f>
        <v>#N/A</v>
      </c>
      <c r="P94" s="11"/>
      <c r="Q94" s="81"/>
      <c r="R94" s="81"/>
      <c r="S94" s="81"/>
      <c r="T94" s="81"/>
      <c r="U94" s="81"/>
      <c r="V94" s="81"/>
      <c r="W94" s="81"/>
      <c r="X94" s="81"/>
      <c r="Y94" s="81"/>
      <c r="Z94" s="81"/>
    </row>
    <row r="95" customFormat="false" ht="15" hidden="false" customHeight="false" outlineLevel="0" collapsed="false">
      <c r="A95" s="10" t="str">
        <f aca="false">IF(B95="","",COUNTA($B$2:B95))</f>
        <v/>
      </c>
      <c r="B95" s="11"/>
      <c r="C95" s="100" t="e">
        <f aca="false">INDEX(Table11[Nama],MATCH(Table12[[#This Row],[Id_Daftar]],Table11[Id_Daftar],0))</f>
        <v>#N/A</v>
      </c>
      <c r="D95" s="100" t="e">
        <f aca="false">INDEX(Table11[Nama Panggilan],MATCH(Table12[[#This Row],[Id_Daftar]],Table11[Id_Daftar],0))</f>
        <v>#N/A</v>
      </c>
      <c r="E95" s="100" t="e">
        <f aca="false">INDEX(Table11[Tahun Ajaran],MATCH(Table12[[#This Row],[Id_Daftar]],Table11[Id_Daftar],0))</f>
        <v>#N/A</v>
      </c>
      <c r="F95" s="100" t="e">
        <f aca="false">INDEX(Table11[JK],MATCH(Table12[[#This Row],[Id_Daftar]],Table11[Id_Daftar],0))</f>
        <v>#N/A</v>
      </c>
      <c r="G95" s="100" t="e">
        <f aca="false">INDEX(Table11[Tanggal Lahir],MATCH(Table12[[#This Row],[Id_Daftar]],Table11[Id_Daftar],0))</f>
        <v>#N/A</v>
      </c>
      <c r="H95" s="100" t="e">
        <f aca="false">IF(LEN(DAY(G95))=1,CONCATENATE("0",DAY(G95)),DAY(G95))&amp;IF(LEN(MONTH(G95))=1,CONCATENATE("0",MONTH(G95)),MONTH(G95))&amp;RIGHT(YEAR(G95),2)</f>
        <v>#N/A</v>
      </c>
      <c r="I95" s="90" t="e">
        <f aca="false">COUNTIF(Table12[Kode Ttl],Table12[[#This Row],[Kode Ttl]])</f>
        <v>#N/A</v>
      </c>
      <c r="J95" s="16"/>
      <c r="K95" s="11"/>
      <c r="L95" s="100" t="str">
        <f aca="false">IF(ISBLANK(Table12[[#This Row],[Kelas]]),"mhon isi kelas masuk",1&amp;2122&amp;TEXT(IF(Table12[[#This Row],[Kelas]]="TK A",14,IF(Table12[[#This Row],[Kelas]]="TK B",15,"cek kode kelas")),"00")&amp;IF(F95="laki-laki",1,IF(F95="perempuan",2,"errorr"))&amp;TEXT(A95,"000"))</f>
        <v>mhon isi kelas masuk</v>
      </c>
      <c r="M95" s="100" t="e">
        <f aca="false">H95&amp;3&amp;TEXT(J95,"00")&amp;1</f>
        <v>#N/A</v>
      </c>
      <c r="N95" s="101" t="e">
        <f aca="false">H95&amp;3&amp;TEXT(J95,"00")&amp;2</f>
        <v>#N/A</v>
      </c>
      <c r="O95" s="100" t="e">
        <f aca="false">LOWER(Table12[[#This Row],[Nama Panggilan]]&amp;Table12[[#This Row],[NIPD]])&amp;"@sekolahauliya.sch.id"</f>
        <v>#N/A</v>
      </c>
      <c r="P95" s="11"/>
      <c r="Q95" s="81"/>
      <c r="R95" s="81"/>
      <c r="S95" s="81"/>
      <c r="T95" s="81"/>
      <c r="U95" s="81"/>
      <c r="V95" s="81"/>
      <c r="W95" s="81"/>
      <c r="X95" s="81"/>
      <c r="Y95" s="81"/>
      <c r="Z95" s="81"/>
    </row>
    <row r="96" customFormat="false" ht="15" hidden="false" customHeight="false" outlineLevel="0" collapsed="false">
      <c r="A96" s="10" t="str">
        <f aca="false">IF(B96="","",COUNTA($B$2:B96))</f>
        <v/>
      </c>
      <c r="B96" s="11"/>
      <c r="C96" s="100" t="e">
        <f aca="false">INDEX(Table11[Nama],MATCH(Table12[[#This Row],[Id_Daftar]],Table11[Id_Daftar],0))</f>
        <v>#N/A</v>
      </c>
      <c r="D96" s="100" t="e">
        <f aca="false">INDEX(Table11[Nama Panggilan],MATCH(Table12[[#This Row],[Id_Daftar]],Table11[Id_Daftar],0))</f>
        <v>#N/A</v>
      </c>
      <c r="E96" s="100" t="e">
        <f aca="false">INDEX(Table11[Tahun Ajaran],MATCH(Table12[[#This Row],[Id_Daftar]],Table11[Id_Daftar],0))</f>
        <v>#N/A</v>
      </c>
      <c r="F96" s="100" t="e">
        <f aca="false">INDEX(Table11[JK],MATCH(Table12[[#This Row],[Id_Daftar]],Table11[Id_Daftar],0))</f>
        <v>#N/A</v>
      </c>
      <c r="G96" s="100" t="e">
        <f aca="false">INDEX(Table11[Tanggal Lahir],MATCH(Table12[[#This Row],[Id_Daftar]],Table11[Id_Daftar],0))</f>
        <v>#N/A</v>
      </c>
      <c r="H96" s="100" t="e">
        <f aca="false">IF(LEN(DAY(G96))=1,CONCATENATE("0",DAY(G96)),DAY(G96))&amp;IF(LEN(MONTH(G96))=1,CONCATENATE("0",MONTH(G96)),MONTH(G96))&amp;RIGHT(YEAR(G96),2)</f>
        <v>#N/A</v>
      </c>
      <c r="I96" s="90" t="e">
        <f aca="false">COUNTIF(Table12[Kode Ttl],Table12[[#This Row],[Kode Ttl]])</f>
        <v>#N/A</v>
      </c>
      <c r="J96" s="16"/>
      <c r="K96" s="11"/>
      <c r="L96" s="100" t="str">
        <f aca="false">IF(ISBLANK(Table12[[#This Row],[Kelas]]),"mhon isi kelas masuk",1&amp;2122&amp;TEXT(IF(Table12[[#This Row],[Kelas]]="TK A",14,IF(Table12[[#This Row],[Kelas]]="TK B",15,"cek kode kelas")),"00")&amp;IF(F96="laki-laki",1,IF(F96="perempuan",2,"errorr"))&amp;TEXT(A96,"000"))</f>
        <v>mhon isi kelas masuk</v>
      </c>
      <c r="M96" s="100" t="e">
        <f aca="false">H96&amp;3&amp;TEXT(J96,"00")&amp;1</f>
        <v>#N/A</v>
      </c>
      <c r="N96" s="101" t="e">
        <f aca="false">H96&amp;3&amp;TEXT(J96,"00")&amp;2</f>
        <v>#N/A</v>
      </c>
      <c r="O96" s="100" t="e">
        <f aca="false">LOWER(Table12[[#This Row],[Nama Panggilan]]&amp;Table12[[#This Row],[NIPD]])&amp;"@sekolahauliya.sch.id"</f>
        <v>#N/A</v>
      </c>
      <c r="P96" s="11"/>
      <c r="Q96" s="81"/>
      <c r="R96" s="81"/>
      <c r="S96" s="81"/>
      <c r="T96" s="81"/>
      <c r="U96" s="81"/>
      <c r="V96" s="81"/>
      <c r="W96" s="81"/>
      <c r="X96" s="81"/>
      <c r="Y96" s="81"/>
      <c r="Z96" s="81"/>
    </row>
    <row r="97" customFormat="false" ht="15" hidden="false" customHeight="false" outlineLevel="0" collapsed="false">
      <c r="A97" s="10" t="str">
        <f aca="false">IF(B97="","",COUNTA($B$2:B97))</f>
        <v/>
      </c>
      <c r="B97" s="11"/>
      <c r="C97" s="100" t="e">
        <f aca="false">INDEX(Table11[Nama],MATCH(Table12[[#This Row],[Id_Daftar]],Table11[Id_Daftar],0))</f>
        <v>#N/A</v>
      </c>
      <c r="D97" s="100" t="e">
        <f aca="false">INDEX(Table11[Nama Panggilan],MATCH(Table12[[#This Row],[Id_Daftar]],Table11[Id_Daftar],0))</f>
        <v>#N/A</v>
      </c>
      <c r="E97" s="100" t="e">
        <f aca="false">INDEX(Table11[Tahun Ajaran],MATCH(Table12[[#This Row],[Id_Daftar]],Table11[Id_Daftar],0))</f>
        <v>#N/A</v>
      </c>
      <c r="F97" s="100" t="e">
        <f aca="false">INDEX(Table11[JK],MATCH(Table12[[#This Row],[Id_Daftar]],Table11[Id_Daftar],0))</f>
        <v>#N/A</v>
      </c>
      <c r="G97" s="100" t="e">
        <f aca="false">INDEX(Table11[Tanggal Lahir],MATCH(Table12[[#This Row],[Id_Daftar]],Table11[Id_Daftar],0))</f>
        <v>#N/A</v>
      </c>
      <c r="H97" s="100" t="e">
        <f aca="false">IF(LEN(DAY(G97))=1,CONCATENATE("0",DAY(G97)),DAY(G97))&amp;IF(LEN(MONTH(G97))=1,CONCATENATE("0",MONTH(G97)),MONTH(G97))&amp;RIGHT(YEAR(G97),2)</f>
        <v>#N/A</v>
      </c>
      <c r="I97" s="90" t="e">
        <f aca="false">COUNTIF(Table12[Kode Ttl],Table12[[#This Row],[Kode Ttl]])</f>
        <v>#N/A</v>
      </c>
      <c r="J97" s="16"/>
      <c r="K97" s="11"/>
      <c r="L97" s="100" t="str">
        <f aca="false">IF(ISBLANK(Table12[[#This Row],[Kelas]]),"mhon isi kelas masuk",1&amp;2122&amp;TEXT(IF(Table12[[#This Row],[Kelas]]="TK A",14,IF(Table12[[#This Row],[Kelas]]="TK B",15,"cek kode kelas")),"00")&amp;IF(F97="laki-laki",1,IF(F97="perempuan",2,"errorr"))&amp;TEXT(A97,"000"))</f>
        <v>mhon isi kelas masuk</v>
      </c>
      <c r="M97" s="100" t="e">
        <f aca="false">H97&amp;3&amp;TEXT(J97,"00")&amp;1</f>
        <v>#N/A</v>
      </c>
      <c r="N97" s="101" t="e">
        <f aca="false">H97&amp;3&amp;TEXT(J97,"00")&amp;2</f>
        <v>#N/A</v>
      </c>
      <c r="O97" s="100" t="e">
        <f aca="false">LOWER(Table12[[#This Row],[Nama Panggilan]]&amp;Table12[[#This Row],[NIPD]])&amp;"@sekolahauliya.sch.id"</f>
        <v>#N/A</v>
      </c>
      <c r="P97" s="11"/>
      <c r="Q97" s="81"/>
      <c r="R97" s="81"/>
      <c r="S97" s="81"/>
      <c r="T97" s="81"/>
      <c r="U97" s="81"/>
      <c r="V97" s="81"/>
      <c r="W97" s="81"/>
      <c r="X97" s="81"/>
      <c r="Y97" s="81"/>
      <c r="Z97" s="81"/>
    </row>
    <row r="98" customFormat="false" ht="15" hidden="false" customHeight="false" outlineLevel="0" collapsed="false">
      <c r="A98" s="10" t="str">
        <f aca="false">IF(B98="","",COUNTA($B$2:B98))</f>
        <v/>
      </c>
      <c r="B98" s="11"/>
      <c r="C98" s="100" t="e">
        <f aca="false">INDEX(Table11[Nama],MATCH(Table12[[#This Row],[Id_Daftar]],Table11[Id_Daftar],0))</f>
        <v>#N/A</v>
      </c>
      <c r="D98" s="100" t="e">
        <f aca="false">INDEX(Table11[Nama Panggilan],MATCH(Table12[[#This Row],[Id_Daftar]],Table11[Id_Daftar],0))</f>
        <v>#N/A</v>
      </c>
      <c r="E98" s="100" t="e">
        <f aca="false">INDEX(Table11[Tahun Ajaran],MATCH(Table12[[#This Row],[Id_Daftar]],Table11[Id_Daftar],0))</f>
        <v>#N/A</v>
      </c>
      <c r="F98" s="100" t="e">
        <f aca="false">INDEX(Table11[JK],MATCH(Table12[[#This Row],[Id_Daftar]],Table11[Id_Daftar],0))</f>
        <v>#N/A</v>
      </c>
      <c r="G98" s="100" t="e">
        <f aca="false">INDEX(Table11[Tanggal Lahir],MATCH(Table12[[#This Row],[Id_Daftar]],Table11[Id_Daftar],0))</f>
        <v>#N/A</v>
      </c>
      <c r="H98" s="100" t="e">
        <f aca="false">IF(LEN(DAY(G98))=1,CONCATENATE("0",DAY(G98)),DAY(G98))&amp;IF(LEN(MONTH(G98))=1,CONCATENATE("0",MONTH(G98)),MONTH(G98))&amp;RIGHT(YEAR(G98),2)</f>
        <v>#N/A</v>
      </c>
      <c r="I98" s="90" t="e">
        <f aca="false">COUNTIF(Table12[Kode Ttl],Table12[[#This Row],[Kode Ttl]])</f>
        <v>#N/A</v>
      </c>
      <c r="J98" s="16"/>
      <c r="K98" s="11"/>
      <c r="L98" s="100" t="str">
        <f aca="false">IF(ISBLANK(Table12[[#This Row],[Kelas]]),"mhon isi kelas masuk",1&amp;2122&amp;TEXT(IF(Table12[[#This Row],[Kelas]]="TK A",14,IF(Table12[[#This Row],[Kelas]]="TK B",15,"cek kode kelas")),"00")&amp;IF(F98="laki-laki",1,IF(F98="perempuan",2,"errorr"))&amp;TEXT(A98,"000"))</f>
        <v>mhon isi kelas masuk</v>
      </c>
      <c r="M98" s="100" t="e">
        <f aca="false">H98&amp;3&amp;TEXT(J98,"00")&amp;1</f>
        <v>#N/A</v>
      </c>
      <c r="N98" s="101" t="e">
        <f aca="false">H98&amp;3&amp;TEXT(J98,"00")&amp;2</f>
        <v>#N/A</v>
      </c>
      <c r="O98" s="100" t="e">
        <f aca="false">LOWER(Table12[[#This Row],[Nama Panggilan]]&amp;Table12[[#This Row],[NIPD]])&amp;"@sekolahauliya.sch.id"</f>
        <v>#N/A</v>
      </c>
      <c r="P98" s="11"/>
      <c r="Q98" s="81"/>
      <c r="R98" s="81"/>
      <c r="S98" s="81"/>
      <c r="T98" s="81"/>
      <c r="U98" s="81"/>
      <c r="V98" s="81"/>
      <c r="W98" s="81"/>
      <c r="X98" s="81"/>
      <c r="Y98" s="81"/>
      <c r="Z98" s="81"/>
    </row>
    <row r="99" customFormat="false" ht="15" hidden="false" customHeight="false" outlineLevel="0" collapsed="false">
      <c r="A99" s="10" t="str">
        <f aca="false">IF(B99="","",COUNTA($B$2:B99))</f>
        <v/>
      </c>
      <c r="B99" s="11"/>
      <c r="C99" s="100" t="e">
        <f aca="false">INDEX(Table11[Nama],MATCH(Table12[[#This Row],[Id_Daftar]],Table11[Id_Daftar],0))</f>
        <v>#N/A</v>
      </c>
      <c r="D99" s="100" t="e">
        <f aca="false">INDEX(Table11[Nama Panggilan],MATCH(Table12[[#This Row],[Id_Daftar]],Table11[Id_Daftar],0))</f>
        <v>#N/A</v>
      </c>
      <c r="E99" s="100" t="e">
        <f aca="false">INDEX(Table11[Tahun Ajaran],MATCH(Table12[[#This Row],[Id_Daftar]],Table11[Id_Daftar],0))</f>
        <v>#N/A</v>
      </c>
      <c r="F99" s="100" t="e">
        <f aca="false">INDEX(Table11[JK],MATCH(Table12[[#This Row],[Id_Daftar]],Table11[Id_Daftar],0))</f>
        <v>#N/A</v>
      </c>
      <c r="G99" s="100" t="e">
        <f aca="false">INDEX(Table11[Tanggal Lahir],MATCH(Table12[[#This Row],[Id_Daftar]],Table11[Id_Daftar],0))</f>
        <v>#N/A</v>
      </c>
      <c r="H99" s="100" t="e">
        <f aca="false">IF(LEN(DAY(G99))=1,CONCATENATE("0",DAY(G99)),DAY(G99))&amp;IF(LEN(MONTH(G99))=1,CONCATENATE("0",MONTH(G99)),MONTH(G99))&amp;RIGHT(YEAR(G99),2)</f>
        <v>#N/A</v>
      </c>
      <c r="I99" s="90" t="e">
        <f aca="false">COUNTIF(Table12[Kode Ttl],Table12[[#This Row],[Kode Ttl]])</f>
        <v>#N/A</v>
      </c>
      <c r="J99" s="16"/>
      <c r="K99" s="11"/>
      <c r="L99" s="100" t="str">
        <f aca="false">IF(ISBLANK(Table12[[#This Row],[Kelas]]),"mhon isi kelas masuk",1&amp;2122&amp;TEXT(IF(Table12[[#This Row],[Kelas]]="TK A",14,IF(Table12[[#This Row],[Kelas]]="TK B",15,"cek kode kelas")),"00")&amp;IF(F99="laki-laki",1,IF(F99="perempuan",2,"errorr"))&amp;TEXT(A99,"000"))</f>
        <v>mhon isi kelas masuk</v>
      </c>
      <c r="M99" s="100" t="e">
        <f aca="false">H99&amp;3&amp;TEXT(J99,"00")&amp;1</f>
        <v>#N/A</v>
      </c>
      <c r="N99" s="101" t="e">
        <f aca="false">H99&amp;3&amp;TEXT(J99,"00")&amp;2</f>
        <v>#N/A</v>
      </c>
      <c r="O99" s="100" t="e">
        <f aca="false">LOWER(Table12[[#This Row],[Nama Panggilan]]&amp;Table12[[#This Row],[NIPD]])&amp;"@sekolahauliya.sch.id"</f>
        <v>#N/A</v>
      </c>
      <c r="P99" s="11"/>
      <c r="Q99" s="81"/>
      <c r="R99" s="81"/>
      <c r="S99" s="81"/>
      <c r="T99" s="81"/>
      <c r="U99" s="81"/>
      <c r="V99" s="81"/>
      <c r="W99" s="81"/>
      <c r="X99" s="81"/>
      <c r="Y99" s="81"/>
      <c r="Z99" s="81"/>
    </row>
    <row r="100" customFormat="false" ht="15" hidden="false" customHeight="false" outlineLevel="0" collapsed="false">
      <c r="A100" s="10" t="str">
        <f aca="false">IF(B100="","",COUNTA($B$2:B100))</f>
        <v/>
      </c>
      <c r="B100" s="11"/>
      <c r="C100" s="100" t="e">
        <f aca="false">INDEX(Table11[Nama],MATCH(Table12[[#This Row],[Id_Daftar]],Table11[Id_Daftar],0))</f>
        <v>#N/A</v>
      </c>
      <c r="D100" s="100" t="e">
        <f aca="false">INDEX(Table11[Nama Panggilan],MATCH(Table12[[#This Row],[Id_Daftar]],Table11[Id_Daftar],0))</f>
        <v>#N/A</v>
      </c>
      <c r="E100" s="100" t="e">
        <f aca="false">INDEX(Table11[Tahun Ajaran],MATCH(Table12[[#This Row],[Id_Daftar]],Table11[Id_Daftar],0))</f>
        <v>#N/A</v>
      </c>
      <c r="F100" s="100" t="e">
        <f aca="false">INDEX(Table11[JK],MATCH(Table12[[#This Row],[Id_Daftar]],Table11[Id_Daftar],0))</f>
        <v>#N/A</v>
      </c>
      <c r="G100" s="100" t="e">
        <f aca="false">INDEX(Table11[Tanggal Lahir],MATCH(Table12[[#This Row],[Id_Daftar]],Table11[Id_Daftar],0))</f>
        <v>#N/A</v>
      </c>
      <c r="H100" s="100" t="e">
        <f aca="false">IF(LEN(DAY(G100))=1,CONCATENATE("0",DAY(G100)),DAY(G100))&amp;IF(LEN(MONTH(G100))=1,CONCATENATE("0",MONTH(G100)),MONTH(G100))&amp;RIGHT(YEAR(G100),2)</f>
        <v>#N/A</v>
      </c>
      <c r="I100" s="90" t="e">
        <f aca="false">COUNTIF(Table12[Kode Ttl],Table12[[#This Row],[Kode Ttl]])</f>
        <v>#N/A</v>
      </c>
      <c r="J100" s="16"/>
      <c r="K100" s="11"/>
      <c r="L100" s="100" t="str">
        <f aca="false">IF(ISBLANK(Table12[[#This Row],[Kelas]]),"mhon isi kelas masuk",1&amp;2122&amp;TEXT(IF(Table12[[#This Row],[Kelas]]="TK A",14,IF(Table12[[#This Row],[Kelas]]="TK B",15,"cek kode kelas")),"00")&amp;IF(F100="laki-laki",1,IF(F100="perempuan",2,"errorr"))&amp;TEXT(A100,"000"))</f>
        <v>mhon isi kelas masuk</v>
      </c>
      <c r="M100" s="100" t="e">
        <f aca="false">H100&amp;3&amp;TEXT(J100,"00")&amp;1</f>
        <v>#N/A</v>
      </c>
      <c r="N100" s="101" t="e">
        <f aca="false">H100&amp;3&amp;TEXT(J100,"00")&amp;2</f>
        <v>#N/A</v>
      </c>
      <c r="O100" s="100" t="e">
        <f aca="false">LOWER(Table12[[#This Row],[Nama Panggilan]]&amp;Table12[[#This Row],[NIPD]])&amp;"@sekolahauliya.sch.id"</f>
        <v>#N/A</v>
      </c>
      <c r="P100" s="11"/>
      <c r="Q100" s="81"/>
      <c r="R100" s="81"/>
      <c r="S100" s="81"/>
      <c r="T100" s="81"/>
      <c r="U100" s="81"/>
      <c r="V100" s="81"/>
      <c r="W100" s="81"/>
      <c r="X100" s="81"/>
      <c r="Y100" s="81"/>
      <c r="Z100" s="81"/>
    </row>
    <row r="101" customFormat="false" ht="15" hidden="false" customHeight="false" outlineLevel="0" collapsed="false">
      <c r="A101" s="10" t="str">
        <f aca="false">IF(B101="","",COUNTA($B$2:B101))</f>
        <v/>
      </c>
      <c r="B101" s="11"/>
      <c r="C101" s="100" t="e">
        <f aca="false">INDEX(Table11[Nama],MATCH(Table12[[#This Row],[Id_Daftar]],Table11[Id_Daftar],0))</f>
        <v>#N/A</v>
      </c>
      <c r="D101" s="100" t="e">
        <f aca="false">INDEX(Table11[Nama Panggilan],MATCH(Table12[[#This Row],[Id_Daftar]],Table11[Id_Daftar],0))</f>
        <v>#N/A</v>
      </c>
      <c r="E101" s="100" t="e">
        <f aca="false">INDEX(Table11[Tahun Ajaran],MATCH(Table12[[#This Row],[Id_Daftar]],Table11[Id_Daftar],0))</f>
        <v>#N/A</v>
      </c>
      <c r="F101" s="100" t="e">
        <f aca="false">INDEX(Table11[JK],MATCH(Table12[[#This Row],[Id_Daftar]],Table11[Id_Daftar],0))</f>
        <v>#N/A</v>
      </c>
      <c r="G101" s="100" t="e">
        <f aca="false">INDEX(Table11[Tanggal Lahir],MATCH(Table12[[#This Row],[Id_Daftar]],Table11[Id_Daftar],0))</f>
        <v>#N/A</v>
      </c>
      <c r="H101" s="100" t="e">
        <f aca="false">IF(LEN(DAY(G101))=1,CONCATENATE("0",DAY(G101)),DAY(G101))&amp;IF(LEN(MONTH(G101))=1,CONCATENATE("0",MONTH(G101)),MONTH(G101))&amp;RIGHT(YEAR(G101),2)</f>
        <v>#N/A</v>
      </c>
      <c r="I101" s="90" t="e">
        <f aca="false">COUNTIF(Table12[Kode Ttl],Table12[[#This Row],[Kode Ttl]])</f>
        <v>#N/A</v>
      </c>
      <c r="J101" s="16"/>
      <c r="K101" s="11"/>
      <c r="L101" s="100" t="str">
        <f aca="false">IF(ISBLANK(Table12[[#This Row],[Kelas]]),"mhon isi kelas masuk",1&amp;2122&amp;TEXT(IF(Table12[[#This Row],[Kelas]]="TK A",14,IF(Table12[[#This Row],[Kelas]]="TK B",15,"cek kode kelas")),"00")&amp;IF(F101="laki-laki",1,IF(F101="perempuan",2,"errorr"))&amp;TEXT(A101,"000"))</f>
        <v>mhon isi kelas masuk</v>
      </c>
      <c r="M101" s="100" t="e">
        <f aca="false">H101&amp;3&amp;TEXT(J101,"00")&amp;1</f>
        <v>#N/A</v>
      </c>
      <c r="N101" s="101" t="e">
        <f aca="false">H101&amp;3&amp;TEXT(J101,"00")&amp;2</f>
        <v>#N/A</v>
      </c>
      <c r="O101" s="100" t="e">
        <f aca="false">LOWER(Table12[[#This Row],[Nama Panggilan]]&amp;Table12[[#This Row],[NIPD]])&amp;"@sekolahauliya.sch.id"</f>
        <v>#N/A</v>
      </c>
      <c r="P101" s="11"/>
      <c r="Q101" s="81"/>
      <c r="R101" s="81"/>
      <c r="S101" s="81"/>
      <c r="T101" s="81"/>
      <c r="U101" s="81"/>
      <c r="V101" s="81"/>
      <c r="W101" s="81"/>
      <c r="X101" s="81"/>
      <c r="Y101" s="81"/>
      <c r="Z101" s="81"/>
    </row>
    <row r="102" customFormat="false" ht="15" hidden="false" customHeight="false" outlineLevel="0" collapsed="false">
      <c r="A102" s="10" t="str">
        <f aca="false">IF(B102="","",COUNTA($B$2:B102))</f>
        <v/>
      </c>
      <c r="B102" s="11"/>
      <c r="C102" s="100" t="e">
        <f aca="false">INDEX(Table11[Nama],MATCH(Table12[[#This Row],[Id_Daftar]],Table11[Id_Daftar],0))</f>
        <v>#N/A</v>
      </c>
      <c r="D102" s="100" t="e">
        <f aca="false">INDEX(Table11[Nama Panggilan],MATCH(Table12[[#This Row],[Id_Daftar]],Table11[Id_Daftar],0))</f>
        <v>#N/A</v>
      </c>
      <c r="E102" s="100" t="e">
        <f aca="false">INDEX(Table11[Tahun Ajaran],MATCH(Table12[[#This Row],[Id_Daftar]],Table11[Id_Daftar],0))</f>
        <v>#N/A</v>
      </c>
      <c r="F102" s="100" t="e">
        <f aca="false">INDEX(Table11[JK],MATCH(Table12[[#This Row],[Id_Daftar]],Table11[Id_Daftar],0))</f>
        <v>#N/A</v>
      </c>
      <c r="G102" s="100" t="e">
        <f aca="false">INDEX(Table11[Tanggal Lahir],MATCH(Table12[[#This Row],[Id_Daftar]],Table11[Id_Daftar],0))</f>
        <v>#N/A</v>
      </c>
      <c r="H102" s="100" t="e">
        <f aca="false">IF(LEN(DAY(G102))=1,CONCATENATE("0",DAY(G102)),DAY(G102))&amp;IF(LEN(MONTH(G102))=1,CONCATENATE("0",MONTH(G102)),MONTH(G102))&amp;RIGHT(YEAR(G102),2)</f>
        <v>#N/A</v>
      </c>
      <c r="I102" s="90" t="e">
        <f aca="false">COUNTIF(Table12[Kode Ttl],Table12[[#This Row],[Kode Ttl]])</f>
        <v>#N/A</v>
      </c>
      <c r="J102" s="16"/>
      <c r="K102" s="11"/>
      <c r="L102" s="100" t="str">
        <f aca="false">IF(ISBLANK(Table12[[#This Row],[Kelas]]),"mhon isi kelas masuk",1&amp;2122&amp;TEXT(IF(Table12[[#This Row],[Kelas]]="TK A",14,IF(Table12[[#This Row],[Kelas]]="TK B",15,"cek kode kelas")),"00")&amp;IF(F102="laki-laki",1,IF(F102="perempuan",2,"errorr"))&amp;TEXT(A102,"000"))</f>
        <v>mhon isi kelas masuk</v>
      </c>
      <c r="M102" s="100" t="e">
        <f aca="false">H102&amp;3&amp;TEXT(J102,"00")&amp;1</f>
        <v>#N/A</v>
      </c>
      <c r="N102" s="101" t="e">
        <f aca="false">H102&amp;3&amp;TEXT(J102,"00")&amp;2</f>
        <v>#N/A</v>
      </c>
      <c r="O102" s="100" t="e">
        <f aca="false">LOWER(Table12[[#This Row],[Nama Panggilan]]&amp;Table12[[#This Row],[NIPD]])&amp;"@sekolahauliya.sch.id"</f>
        <v>#N/A</v>
      </c>
      <c r="P102" s="11"/>
      <c r="Q102" s="81"/>
      <c r="R102" s="81"/>
      <c r="S102" s="81"/>
      <c r="T102" s="81"/>
      <c r="U102" s="81"/>
      <c r="V102" s="81"/>
      <c r="W102" s="81"/>
      <c r="X102" s="81"/>
      <c r="Y102" s="81"/>
      <c r="Z102" s="81"/>
    </row>
    <row r="103" customFormat="false" ht="15" hidden="false" customHeight="false" outlineLevel="0" collapsed="false">
      <c r="A103" s="10" t="str">
        <f aca="false">IF(B103="","",COUNTA($B$2:B103))</f>
        <v/>
      </c>
      <c r="B103" s="11"/>
      <c r="C103" s="100" t="e">
        <f aca="false">INDEX(Table11[Nama],MATCH(Table12[[#This Row],[Id_Daftar]],Table11[Id_Daftar],0))</f>
        <v>#N/A</v>
      </c>
      <c r="D103" s="100" t="e">
        <f aca="false">INDEX(Table11[Nama Panggilan],MATCH(Table12[[#This Row],[Id_Daftar]],Table11[Id_Daftar],0))</f>
        <v>#N/A</v>
      </c>
      <c r="E103" s="100" t="e">
        <f aca="false">INDEX(Table11[Tahun Ajaran],MATCH(Table12[[#This Row],[Id_Daftar]],Table11[Id_Daftar],0))</f>
        <v>#N/A</v>
      </c>
      <c r="F103" s="100" t="e">
        <f aca="false">INDEX(Table11[JK],MATCH(Table12[[#This Row],[Id_Daftar]],Table11[Id_Daftar],0))</f>
        <v>#N/A</v>
      </c>
      <c r="G103" s="100" t="e">
        <f aca="false">INDEX(Table11[Tanggal Lahir],MATCH(Table12[[#This Row],[Id_Daftar]],Table11[Id_Daftar],0))</f>
        <v>#N/A</v>
      </c>
      <c r="H103" s="100" t="e">
        <f aca="false">IF(LEN(DAY(G103))=1,CONCATENATE("0",DAY(G103)),DAY(G103))&amp;IF(LEN(MONTH(G103))=1,CONCATENATE("0",MONTH(G103)),MONTH(G103))&amp;RIGHT(YEAR(G103),2)</f>
        <v>#N/A</v>
      </c>
      <c r="I103" s="90" t="e">
        <f aca="false">COUNTIF(Table12[Kode Ttl],Table12[[#This Row],[Kode Ttl]])</f>
        <v>#N/A</v>
      </c>
      <c r="J103" s="16"/>
      <c r="K103" s="11"/>
      <c r="L103" s="100" t="str">
        <f aca="false">IF(ISBLANK(Table12[[#This Row],[Kelas]]),"mhon isi kelas masuk",1&amp;2122&amp;TEXT(IF(Table12[[#This Row],[Kelas]]="TK A",14,IF(Table12[[#This Row],[Kelas]]="TK B",15,"cek kode kelas")),"00")&amp;IF(F103="laki-laki",1,IF(F103="perempuan",2,"errorr"))&amp;TEXT(A103,"000"))</f>
        <v>mhon isi kelas masuk</v>
      </c>
      <c r="M103" s="100" t="e">
        <f aca="false">H103&amp;3&amp;TEXT(J103,"00")&amp;1</f>
        <v>#N/A</v>
      </c>
      <c r="N103" s="101" t="e">
        <f aca="false">H103&amp;3&amp;TEXT(J103,"00")&amp;2</f>
        <v>#N/A</v>
      </c>
      <c r="O103" s="100" t="e">
        <f aca="false">LOWER(Table12[[#This Row],[Nama Panggilan]]&amp;Table12[[#This Row],[NIPD]])&amp;"@sekolahauliya.sch.id"</f>
        <v>#N/A</v>
      </c>
      <c r="P103" s="11"/>
      <c r="Q103" s="81"/>
      <c r="R103" s="81"/>
      <c r="S103" s="81"/>
      <c r="T103" s="81"/>
      <c r="U103" s="81"/>
      <c r="V103" s="81"/>
      <c r="W103" s="81"/>
      <c r="X103" s="81"/>
      <c r="Y103" s="81"/>
      <c r="Z103" s="81"/>
    </row>
    <row r="104" customFormat="false" ht="15" hidden="false" customHeight="false" outlineLevel="0" collapsed="false">
      <c r="A104" s="10" t="str">
        <f aca="false">IF(B104="","",COUNTA($B$2:B104))</f>
        <v/>
      </c>
      <c r="B104" s="11"/>
      <c r="C104" s="100" t="e">
        <f aca="false">INDEX(Table11[Nama],MATCH(Table12[[#This Row],[Id_Daftar]],Table11[Id_Daftar],0))</f>
        <v>#N/A</v>
      </c>
      <c r="D104" s="100" t="e">
        <f aca="false">INDEX(Table11[Nama Panggilan],MATCH(Table12[[#This Row],[Id_Daftar]],Table11[Id_Daftar],0))</f>
        <v>#N/A</v>
      </c>
      <c r="E104" s="100" t="e">
        <f aca="false">INDEX(Table11[Tahun Ajaran],MATCH(Table12[[#This Row],[Id_Daftar]],Table11[Id_Daftar],0))</f>
        <v>#N/A</v>
      </c>
      <c r="F104" s="100" t="e">
        <f aca="false">INDEX(Table11[JK],MATCH(Table12[[#This Row],[Id_Daftar]],Table11[Id_Daftar],0))</f>
        <v>#N/A</v>
      </c>
      <c r="G104" s="100" t="e">
        <f aca="false">INDEX(Table11[Tanggal Lahir],MATCH(Table12[[#This Row],[Id_Daftar]],Table11[Id_Daftar],0))</f>
        <v>#N/A</v>
      </c>
      <c r="H104" s="100" t="e">
        <f aca="false">IF(LEN(DAY(G104))=1,CONCATENATE("0",DAY(G104)),DAY(G104))&amp;IF(LEN(MONTH(G104))=1,CONCATENATE("0",MONTH(G104)),MONTH(G104))&amp;RIGHT(YEAR(G104),2)</f>
        <v>#N/A</v>
      </c>
      <c r="I104" s="90" t="e">
        <f aca="false">COUNTIF(Table12[Kode Ttl],Table12[[#This Row],[Kode Ttl]])</f>
        <v>#N/A</v>
      </c>
      <c r="J104" s="16"/>
      <c r="K104" s="11"/>
      <c r="L104" s="100" t="str">
        <f aca="false">IF(ISBLANK(Table12[[#This Row],[Kelas]]),"mhon isi kelas masuk",1&amp;2122&amp;TEXT(IF(Table12[[#This Row],[Kelas]]="TK A",14,IF(Table12[[#This Row],[Kelas]]="TK B",15,"cek kode kelas")),"00")&amp;IF(F104="laki-laki",1,IF(F104="perempuan",2,"errorr"))&amp;TEXT(A104,"000"))</f>
        <v>mhon isi kelas masuk</v>
      </c>
      <c r="M104" s="100" t="e">
        <f aca="false">H104&amp;3&amp;TEXT(J104,"00")&amp;1</f>
        <v>#N/A</v>
      </c>
      <c r="N104" s="101" t="e">
        <f aca="false">H104&amp;3&amp;TEXT(J104,"00")&amp;2</f>
        <v>#N/A</v>
      </c>
      <c r="O104" s="100" t="e">
        <f aca="false">LOWER(Table12[[#This Row],[Nama Panggilan]]&amp;Table12[[#This Row],[NIPD]])&amp;"@sekolahauliya.sch.id"</f>
        <v>#N/A</v>
      </c>
      <c r="P104" s="11"/>
      <c r="Q104" s="81"/>
      <c r="R104" s="81"/>
      <c r="S104" s="81"/>
      <c r="T104" s="81"/>
      <c r="U104" s="81"/>
      <c r="V104" s="81"/>
      <c r="W104" s="81"/>
      <c r="X104" s="81"/>
      <c r="Y104" s="81"/>
      <c r="Z104" s="81"/>
    </row>
    <row r="105" customFormat="false" ht="15" hidden="false" customHeight="false" outlineLevel="0" collapsed="false">
      <c r="A105" s="10" t="str">
        <f aca="false">IF(B105="","",COUNTA($B$2:B105))</f>
        <v/>
      </c>
      <c r="B105" s="11"/>
      <c r="C105" s="100" t="e">
        <f aca="false">INDEX(Table11[Nama],MATCH(Table12[[#This Row],[Id_Daftar]],Table11[Id_Daftar],0))</f>
        <v>#N/A</v>
      </c>
      <c r="D105" s="100" t="e">
        <f aca="false">INDEX(Table11[Nama Panggilan],MATCH(Table12[[#This Row],[Id_Daftar]],Table11[Id_Daftar],0))</f>
        <v>#N/A</v>
      </c>
      <c r="E105" s="100" t="e">
        <f aca="false">INDEX(Table11[Tahun Ajaran],MATCH(Table12[[#This Row],[Id_Daftar]],Table11[Id_Daftar],0))</f>
        <v>#N/A</v>
      </c>
      <c r="F105" s="100" t="e">
        <f aca="false">INDEX(Table11[JK],MATCH(Table12[[#This Row],[Id_Daftar]],Table11[Id_Daftar],0))</f>
        <v>#N/A</v>
      </c>
      <c r="G105" s="100" t="e">
        <f aca="false">INDEX(Table11[Tanggal Lahir],MATCH(Table12[[#This Row],[Id_Daftar]],Table11[Id_Daftar],0))</f>
        <v>#N/A</v>
      </c>
      <c r="H105" s="100" t="e">
        <f aca="false">IF(LEN(DAY(G105))=1,CONCATENATE("0",DAY(G105)),DAY(G105))&amp;IF(LEN(MONTH(G105))=1,CONCATENATE("0",MONTH(G105)),MONTH(G105))&amp;RIGHT(YEAR(G105),2)</f>
        <v>#N/A</v>
      </c>
      <c r="I105" s="90" t="e">
        <f aca="false">COUNTIF(Table12[Kode Ttl],Table12[[#This Row],[Kode Ttl]])</f>
        <v>#N/A</v>
      </c>
      <c r="J105" s="16"/>
      <c r="K105" s="11"/>
      <c r="L105" s="100" t="str">
        <f aca="false">IF(ISBLANK(Table12[[#This Row],[Kelas]]),"mhon isi kelas masuk",1&amp;2122&amp;TEXT(IF(Table12[[#This Row],[Kelas]]="TK A",14,IF(Table12[[#This Row],[Kelas]]="TK B",15,"cek kode kelas")),"00")&amp;IF(F105="laki-laki",1,IF(F105="perempuan",2,"errorr"))&amp;TEXT(A105,"000"))</f>
        <v>mhon isi kelas masuk</v>
      </c>
      <c r="M105" s="100" t="e">
        <f aca="false">H105&amp;3&amp;TEXT(J105,"00")&amp;1</f>
        <v>#N/A</v>
      </c>
      <c r="N105" s="101" t="e">
        <f aca="false">H105&amp;3&amp;TEXT(J105,"00")&amp;2</f>
        <v>#N/A</v>
      </c>
      <c r="O105" s="100" t="e">
        <f aca="false">LOWER(Table12[[#This Row],[Nama Panggilan]]&amp;Table12[[#This Row],[NIPD]])&amp;"@sekolahauliya.sch.id"</f>
        <v>#N/A</v>
      </c>
      <c r="P105" s="11"/>
      <c r="Q105" s="81"/>
      <c r="R105" s="81"/>
      <c r="S105" s="81"/>
      <c r="T105" s="81"/>
      <c r="U105" s="81"/>
      <c r="V105" s="81"/>
      <c r="W105" s="81"/>
      <c r="X105" s="81"/>
      <c r="Y105" s="81"/>
      <c r="Z105" s="81"/>
    </row>
    <row r="106" customFormat="false" ht="15" hidden="false" customHeight="false" outlineLevel="0" collapsed="false">
      <c r="A106" s="10" t="str">
        <f aca="false">IF(B106="","",COUNTA($B$2:B106))</f>
        <v/>
      </c>
      <c r="B106" s="11"/>
      <c r="C106" s="100" t="e">
        <f aca="false">INDEX(Table11[Nama],MATCH(Table12[[#This Row],[Id_Daftar]],Table11[Id_Daftar],0))</f>
        <v>#N/A</v>
      </c>
      <c r="D106" s="100" t="e">
        <f aca="false">INDEX(Table11[Nama Panggilan],MATCH(Table12[[#This Row],[Id_Daftar]],Table11[Id_Daftar],0))</f>
        <v>#N/A</v>
      </c>
      <c r="E106" s="100" t="e">
        <f aca="false">INDEX(Table11[Tahun Ajaran],MATCH(Table12[[#This Row],[Id_Daftar]],Table11[Id_Daftar],0))</f>
        <v>#N/A</v>
      </c>
      <c r="F106" s="100" t="e">
        <f aca="false">INDEX(Table11[JK],MATCH(Table12[[#This Row],[Id_Daftar]],Table11[Id_Daftar],0))</f>
        <v>#N/A</v>
      </c>
      <c r="G106" s="100" t="e">
        <f aca="false">INDEX(Table11[Tanggal Lahir],MATCH(Table12[[#This Row],[Id_Daftar]],Table11[Id_Daftar],0))</f>
        <v>#N/A</v>
      </c>
      <c r="H106" s="100" t="e">
        <f aca="false">IF(LEN(DAY(G106))=1,CONCATENATE("0",DAY(G106)),DAY(G106))&amp;IF(LEN(MONTH(G106))=1,CONCATENATE("0",MONTH(G106)),MONTH(G106))&amp;RIGHT(YEAR(G106),2)</f>
        <v>#N/A</v>
      </c>
      <c r="I106" s="90" t="e">
        <f aca="false">COUNTIF(Table12[Kode Ttl],Table12[[#This Row],[Kode Ttl]])</f>
        <v>#N/A</v>
      </c>
      <c r="J106" s="16"/>
      <c r="K106" s="11"/>
      <c r="L106" s="100" t="str">
        <f aca="false">IF(ISBLANK(Table12[[#This Row],[Kelas]]),"mhon isi kelas masuk",1&amp;2122&amp;TEXT(IF(Table12[[#This Row],[Kelas]]="TK A",14,IF(Table12[[#This Row],[Kelas]]="TK B",15,"cek kode kelas")),"00")&amp;IF(F106="laki-laki",1,IF(F106="perempuan",2,"errorr"))&amp;TEXT(A106,"000"))</f>
        <v>mhon isi kelas masuk</v>
      </c>
      <c r="M106" s="100" t="e">
        <f aca="false">H106&amp;3&amp;TEXT(J106,"00")&amp;1</f>
        <v>#N/A</v>
      </c>
      <c r="N106" s="101" t="e">
        <f aca="false">H106&amp;3&amp;TEXT(J106,"00")&amp;2</f>
        <v>#N/A</v>
      </c>
      <c r="O106" s="100" t="e">
        <f aca="false">LOWER(Table12[[#This Row],[Nama Panggilan]]&amp;Table12[[#This Row],[NIPD]])&amp;"@sekolahauliya.sch.id"</f>
        <v>#N/A</v>
      </c>
      <c r="P106" s="11"/>
      <c r="Q106" s="81"/>
      <c r="R106" s="81"/>
      <c r="S106" s="81"/>
      <c r="T106" s="81"/>
      <c r="U106" s="81"/>
      <c r="V106" s="81"/>
      <c r="W106" s="81"/>
      <c r="X106" s="81"/>
      <c r="Y106" s="81"/>
      <c r="Z106" s="81"/>
    </row>
    <row r="107" customFormat="false" ht="15" hidden="false" customHeight="false" outlineLevel="0" collapsed="false">
      <c r="A107" s="10" t="str">
        <f aca="false">IF(B107="","",COUNTA($B$2:B107))</f>
        <v/>
      </c>
      <c r="B107" s="11"/>
      <c r="C107" s="100" t="e">
        <f aca="false">INDEX(Table11[Nama],MATCH(Table12[[#This Row],[Id_Daftar]],Table11[Id_Daftar],0))</f>
        <v>#N/A</v>
      </c>
      <c r="D107" s="100" t="e">
        <f aca="false">INDEX(Table11[Nama Panggilan],MATCH(Table12[[#This Row],[Id_Daftar]],Table11[Id_Daftar],0))</f>
        <v>#N/A</v>
      </c>
      <c r="E107" s="100" t="e">
        <f aca="false">INDEX(Table11[Tahun Ajaran],MATCH(Table12[[#This Row],[Id_Daftar]],Table11[Id_Daftar],0))</f>
        <v>#N/A</v>
      </c>
      <c r="F107" s="100" t="e">
        <f aca="false">INDEX(Table11[JK],MATCH(Table12[[#This Row],[Id_Daftar]],Table11[Id_Daftar],0))</f>
        <v>#N/A</v>
      </c>
      <c r="G107" s="100" t="e">
        <f aca="false">INDEX(Table11[Tanggal Lahir],MATCH(Table12[[#This Row],[Id_Daftar]],Table11[Id_Daftar],0))</f>
        <v>#N/A</v>
      </c>
      <c r="H107" s="100" t="e">
        <f aca="false">IF(LEN(DAY(G107))=1,CONCATENATE("0",DAY(G107)),DAY(G107))&amp;IF(LEN(MONTH(G107))=1,CONCATENATE("0",MONTH(G107)),MONTH(G107))&amp;RIGHT(YEAR(G107),2)</f>
        <v>#N/A</v>
      </c>
      <c r="I107" s="90" t="e">
        <f aca="false">COUNTIF(Table12[Kode Ttl],Table12[[#This Row],[Kode Ttl]])</f>
        <v>#N/A</v>
      </c>
      <c r="J107" s="16"/>
      <c r="K107" s="11"/>
      <c r="L107" s="100" t="str">
        <f aca="false">IF(ISBLANK(Table12[[#This Row],[Kelas]]),"mhon isi kelas masuk",1&amp;2122&amp;TEXT(IF(Table12[[#This Row],[Kelas]]="TK A",14,IF(Table12[[#This Row],[Kelas]]="TK B",15,"cek kode kelas")),"00")&amp;IF(F107="laki-laki",1,IF(F107="perempuan",2,"errorr"))&amp;TEXT(A107,"000"))</f>
        <v>mhon isi kelas masuk</v>
      </c>
      <c r="M107" s="100" t="e">
        <f aca="false">H107&amp;3&amp;TEXT(J107,"00")&amp;1</f>
        <v>#N/A</v>
      </c>
      <c r="N107" s="101" t="e">
        <f aca="false">H107&amp;3&amp;TEXT(J107,"00")&amp;2</f>
        <v>#N/A</v>
      </c>
      <c r="O107" s="100" t="e">
        <f aca="false">LOWER(Table12[[#This Row],[Nama Panggilan]]&amp;Table12[[#This Row],[NIPD]])&amp;"@sekolahauliya.sch.id"</f>
        <v>#N/A</v>
      </c>
      <c r="P107" s="11"/>
      <c r="Q107" s="81"/>
      <c r="R107" s="81"/>
      <c r="S107" s="81"/>
      <c r="T107" s="81"/>
      <c r="U107" s="81"/>
      <c r="V107" s="81"/>
      <c r="W107" s="81"/>
      <c r="X107" s="81"/>
      <c r="Y107" s="81"/>
      <c r="Z107" s="81"/>
    </row>
    <row r="108" customFormat="false" ht="15" hidden="false" customHeight="false" outlineLevel="0" collapsed="false">
      <c r="A108" s="10" t="str">
        <f aca="false">IF(B108="","",COUNTA($B$2:B108))</f>
        <v/>
      </c>
      <c r="B108" s="11"/>
      <c r="C108" s="100" t="e">
        <f aca="false">INDEX(Table11[Nama],MATCH(Table12[[#This Row],[Id_Daftar]],Table11[Id_Daftar],0))</f>
        <v>#N/A</v>
      </c>
      <c r="D108" s="100" t="e">
        <f aca="false">INDEX(Table11[Nama Panggilan],MATCH(Table12[[#This Row],[Id_Daftar]],Table11[Id_Daftar],0))</f>
        <v>#N/A</v>
      </c>
      <c r="E108" s="100" t="e">
        <f aca="false">INDEX(Table11[Tahun Ajaran],MATCH(Table12[[#This Row],[Id_Daftar]],Table11[Id_Daftar],0))</f>
        <v>#N/A</v>
      </c>
      <c r="F108" s="100" t="e">
        <f aca="false">INDEX(Table11[JK],MATCH(Table12[[#This Row],[Id_Daftar]],Table11[Id_Daftar],0))</f>
        <v>#N/A</v>
      </c>
      <c r="G108" s="100" t="e">
        <f aca="false">INDEX(Table11[Tanggal Lahir],MATCH(Table12[[#This Row],[Id_Daftar]],Table11[Id_Daftar],0))</f>
        <v>#N/A</v>
      </c>
      <c r="H108" s="100" t="e">
        <f aca="false">IF(LEN(DAY(G108))=1,CONCATENATE("0",DAY(G108)),DAY(G108))&amp;IF(LEN(MONTH(G108))=1,CONCATENATE("0",MONTH(G108)),MONTH(G108))&amp;RIGHT(YEAR(G108),2)</f>
        <v>#N/A</v>
      </c>
      <c r="I108" s="90" t="e">
        <f aca="false">COUNTIF(Table12[Kode Ttl],Table12[[#This Row],[Kode Ttl]])</f>
        <v>#N/A</v>
      </c>
      <c r="J108" s="16"/>
      <c r="K108" s="11"/>
      <c r="L108" s="100" t="str">
        <f aca="false">IF(ISBLANK(Table12[[#This Row],[Kelas]]),"mhon isi kelas masuk",1&amp;2122&amp;TEXT(IF(Table12[[#This Row],[Kelas]]="TK A",14,IF(Table12[[#This Row],[Kelas]]="TK B",15,"cek kode kelas")),"00")&amp;IF(F108="laki-laki",1,IF(F108="perempuan",2,"errorr"))&amp;TEXT(A108,"000"))</f>
        <v>mhon isi kelas masuk</v>
      </c>
      <c r="M108" s="100" t="e">
        <f aca="false">H108&amp;3&amp;TEXT(J108,"00")&amp;1</f>
        <v>#N/A</v>
      </c>
      <c r="N108" s="101" t="e">
        <f aca="false">H108&amp;3&amp;TEXT(J108,"00")&amp;2</f>
        <v>#N/A</v>
      </c>
      <c r="O108" s="100" t="e">
        <f aca="false">LOWER(Table12[[#This Row],[Nama Panggilan]]&amp;Table12[[#This Row],[NIPD]])&amp;"@sekolahauliya.sch.id"</f>
        <v>#N/A</v>
      </c>
      <c r="P108" s="11"/>
      <c r="Q108" s="81"/>
      <c r="R108" s="81"/>
      <c r="S108" s="81"/>
      <c r="T108" s="81"/>
      <c r="U108" s="81"/>
      <c r="V108" s="81"/>
      <c r="W108" s="81"/>
      <c r="X108" s="81"/>
      <c r="Y108" s="81"/>
      <c r="Z108" s="81"/>
    </row>
    <row r="109" customFormat="false" ht="15" hidden="false" customHeight="false" outlineLevel="0" collapsed="false">
      <c r="A109" s="10" t="str">
        <f aca="false">IF(B109="","",COUNTA($B$2:B109))</f>
        <v/>
      </c>
      <c r="B109" s="11"/>
      <c r="C109" s="100" t="e">
        <f aca="false">INDEX(Table11[Nama],MATCH(Table12[[#This Row],[Id_Daftar]],Table11[Id_Daftar],0))</f>
        <v>#N/A</v>
      </c>
      <c r="D109" s="100" t="e">
        <f aca="false">INDEX(Table11[Nama Panggilan],MATCH(Table12[[#This Row],[Id_Daftar]],Table11[Id_Daftar],0))</f>
        <v>#N/A</v>
      </c>
      <c r="E109" s="100" t="e">
        <f aca="false">INDEX(Table11[Tahun Ajaran],MATCH(Table12[[#This Row],[Id_Daftar]],Table11[Id_Daftar],0))</f>
        <v>#N/A</v>
      </c>
      <c r="F109" s="100" t="e">
        <f aca="false">INDEX(Table11[JK],MATCH(Table12[[#This Row],[Id_Daftar]],Table11[Id_Daftar],0))</f>
        <v>#N/A</v>
      </c>
      <c r="G109" s="100" t="e">
        <f aca="false">INDEX(Table11[Tanggal Lahir],MATCH(Table12[[#This Row],[Id_Daftar]],Table11[Id_Daftar],0))</f>
        <v>#N/A</v>
      </c>
      <c r="H109" s="100" t="e">
        <f aca="false">IF(LEN(DAY(G109))=1,CONCATENATE("0",DAY(G109)),DAY(G109))&amp;IF(LEN(MONTH(G109))=1,CONCATENATE("0",MONTH(G109)),MONTH(G109))&amp;RIGHT(YEAR(G109),2)</f>
        <v>#N/A</v>
      </c>
      <c r="I109" s="90" t="e">
        <f aca="false">COUNTIF(Table12[Kode Ttl],Table12[[#This Row],[Kode Ttl]])</f>
        <v>#N/A</v>
      </c>
      <c r="J109" s="16"/>
      <c r="K109" s="11"/>
      <c r="L109" s="100" t="str">
        <f aca="false">IF(ISBLANK(Table12[[#This Row],[Kelas]]),"mhon isi kelas masuk",1&amp;2122&amp;TEXT(IF(Table12[[#This Row],[Kelas]]="TK A",14,IF(Table12[[#This Row],[Kelas]]="TK B",15,"cek kode kelas")),"00")&amp;IF(F109="laki-laki",1,IF(F109="perempuan",2,"errorr"))&amp;TEXT(A109,"000"))</f>
        <v>mhon isi kelas masuk</v>
      </c>
      <c r="M109" s="100" t="e">
        <f aca="false">H109&amp;3&amp;TEXT(J109,"00")&amp;1</f>
        <v>#N/A</v>
      </c>
      <c r="N109" s="101" t="e">
        <f aca="false">H109&amp;3&amp;TEXT(J109,"00")&amp;2</f>
        <v>#N/A</v>
      </c>
      <c r="O109" s="100" t="e">
        <f aca="false">LOWER(Table12[[#This Row],[Nama Panggilan]]&amp;Table12[[#This Row],[NIPD]])&amp;"@sekolahauliya.sch.id"</f>
        <v>#N/A</v>
      </c>
      <c r="P109" s="11"/>
      <c r="Q109" s="81"/>
      <c r="R109" s="81"/>
      <c r="S109" s="81"/>
      <c r="T109" s="81"/>
      <c r="U109" s="81"/>
      <c r="V109" s="81"/>
      <c r="W109" s="81"/>
      <c r="X109" s="81"/>
      <c r="Y109" s="81"/>
      <c r="Z109" s="81"/>
    </row>
    <row r="110" customFormat="false" ht="15" hidden="false" customHeight="false" outlineLevel="0" collapsed="false">
      <c r="A110" s="10" t="str">
        <f aca="false">IF(B110="","",COUNTA($B$2:B110))</f>
        <v/>
      </c>
      <c r="B110" s="11"/>
      <c r="C110" s="100" t="e">
        <f aca="false">INDEX(Table11[Nama],MATCH(Table12[[#This Row],[Id_Daftar]],Table11[Id_Daftar],0))</f>
        <v>#N/A</v>
      </c>
      <c r="D110" s="100" t="e">
        <f aca="false">INDEX(Table11[Nama Panggilan],MATCH(Table12[[#This Row],[Id_Daftar]],Table11[Id_Daftar],0))</f>
        <v>#N/A</v>
      </c>
      <c r="E110" s="100" t="e">
        <f aca="false">INDEX(Table11[Tahun Ajaran],MATCH(Table12[[#This Row],[Id_Daftar]],Table11[Id_Daftar],0))</f>
        <v>#N/A</v>
      </c>
      <c r="F110" s="100" t="e">
        <f aca="false">INDEX(Table11[JK],MATCH(Table12[[#This Row],[Id_Daftar]],Table11[Id_Daftar],0))</f>
        <v>#N/A</v>
      </c>
      <c r="G110" s="100" t="e">
        <f aca="false">INDEX(Table11[Tanggal Lahir],MATCH(Table12[[#This Row],[Id_Daftar]],Table11[Id_Daftar],0))</f>
        <v>#N/A</v>
      </c>
      <c r="H110" s="100" t="e">
        <f aca="false">IF(LEN(DAY(G110))=1,CONCATENATE("0",DAY(G110)),DAY(G110))&amp;IF(LEN(MONTH(G110))=1,CONCATENATE("0",MONTH(G110)),MONTH(G110))&amp;RIGHT(YEAR(G110),2)</f>
        <v>#N/A</v>
      </c>
      <c r="I110" s="90" t="e">
        <f aca="false">COUNTIF(Table12[Kode Ttl],Table12[[#This Row],[Kode Ttl]])</f>
        <v>#N/A</v>
      </c>
      <c r="J110" s="16"/>
      <c r="K110" s="11"/>
      <c r="L110" s="100" t="str">
        <f aca="false">IF(ISBLANK(Table12[[#This Row],[Kelas]]),"mhon isi kelas masuk",1&amp;2122&amp;TEXT(IF(Table12[[#This Row],[Kelas]]="TK A",14,IF(Table12[[#This Row],[Kelas]]="TK B",15,"cek kode kelas")),"00")&amp;IF(F110="laki-laki",1,IF(F110="perempuan",2,"errorr"))&amp;TEXT(A110,"000"))</f>
        <v>mhon isi kelas masuk</v>
      </c>
      <c r="M110" s="100" t="e">
        <f aca="false">H110&amp;3&amp;TEXT(J110,"00")&amp;1</f>
        <v>#N/A</v>
      </c>
      <c r="N110" s="101" t="e">
        <f aca="false">H110&amp;3&amp;TEXT(J110,"00")&amp;2</f>
        <v>#N/A</v>
      </c>
      <c r="O110" s="100" t="e">
        <f aca="false">LOWER(Table12[[#This Row],[Nama Panggilan]]&amp;Table12[[#This Row],[NIPD]])&amp;"@sekolahauliya.sch.id"</f>
        <v>#N/A</v>
      </c>
      <c r="P110" s="11"/>
      <c r="Q110" s="81"/>
      <c r="R110" s="81"/>
      <c r="S110" s="81"/>
      <c r="T110" s="81"/>
      <c r="U110" s="81"/>
      <c r="V110" s="81"/>
      <c r="W110" s="81"/>
      <c r="X110" s="81"/>
      <c r="Y110" s="81"/>
      <c r="Z110" s="81"/>
    </row>
    <row r="111" customFormat="false" ht="15" hidden="false" customHeight="false" outlineLevel="0" collapsed="false">
      <c r="A111" s="10" t="str">
        <f aca="false">IF(B111="","",COUNTA($B$2:B111))</f>
        <v/>
      </c>
      <c r="B111" s="11"/>
      <c r="C111" s="100" t="e">
        <f aca="false">INDEX(Table11[Nama],MATCH(Table12[[#This Row],[Id_Daftar]],Table11[Id_Daftar],0))</f>
        <v>#N/A</v>
      </c>
      <c r="D111" s="100" t="e">
        <f aca="false">INDEX(Table11[Nama Panggilan],MATCH(Table12[[#This Row],[Id_Daftar]],Table11[Id_Daftar],0))</f>
        <v>#N/A</v>
      </c>
      <c r="E111" s="100" t="e">
        <f aca="false">INDEX(Table11[Tahun Ajaran],MATCH(Table12[[#This Row],[Id_Daftar]],Table11[Id_Daftar],0))</f>
        <v>#N/A</v>
      </c>
      <c r="F111" s="100" t="e">
        <f aca="false">INDEX(Table11[JK],MATCH(Table12[[#This Row],[Id_Daftar]],Table11[Id_Daftar],0))</f>
        <v>#N/A</v>
      </c>
      <c r="G111" s="100" t="e">
        <f aca="false">INDEX(Table11[Tanggal Lahir],MATCH(Table12[[#This Row],[Id_Daftar]],Table11[Id_Daftar],0))</f>
        <v>#N/A</v>
      </c>
      <c r="H111" s="100" t="e">
        <f aca="false">IF(LEN(DAY(G111))=1,CONCATENATE("0",DAY(G111)),DAY(G111))&amp;IF(LEN(MONTH(G111))=1,CONCATENATE("0",MONTH(G111)),MONTH(G111))&amp;RIGHT(YEAR(G111),2)</f>
        <v>#N/A</v>
      </c>
      <c r="I111" s="90" t="e">
        <f aca="false">COUNTIF(Table12[Kode Ttl],Table12[[#This Row],[Kode Ttl]])</f>
        <v>#N/A</v>
      </c>
      <c r="J111" s="16"/>
      <c r="K111" s="11"/>
      <c r="L111" s="100" t="str">
        <f aca="false">IF(ISBLANK(Table12[[#This Row],[Kelas]]),"mhon isi kelas masuk",1&amp;2122&amp;TEXT(IF(Table12[[#This Row],[Kelas]]="TK A",14,IF(Table12[[#This Row],[Kelas]]="TK B",15,"cek kode kelas")),"00")&amp;IF(F111="laki-laki",1,IF(F111="perempuan",2,"errorr"))&amp;TEXT(A111,"000"))</f>
        <v>mhon isi kelas masuk</v>
      </c>
      <c r="M111" s="100" t="e">
        <f aca="false">H111&amp;3&amp;TEXT(J111,"00")&amp;1</f>
        <v>#N/A</v>
      </c>
      <c r="N111" s="101" t="e">
        <f aca="false">H111&amp;3&amp;TEXT(J111,"00")&amp;2</f>
        <v>#N/A</v>
      </c>
      <c r="O111" s="100" t="e">
        <f aca="false">LOWER(Table12[[#This Row],[Nama Panggilan]]&amp;Table12[[#This Row],[NIPD]])&amp;"@sekolahauliya.sch.id"</f>
        <v>#N/A</v>
      </c>
      <c r="P111" s="11"/>
      <c r="Q111" s="81"/>
      <c r="R111" s="81"/>
      <c r="S111" s="81"/>
      <c r="T111" s="81"/>
      <c r="U111" s="81"/>
      <c r="V111" s="81"/>
      <c r="W111" s="81"/>
      <c r="X111" s="81"/>
      <c r="Y111" s="81"/>
      <c r="Z111" s="81"/>
    </row>
    <row r="112" customFormat="false" ht="15" hidden="false" customHeight="false" outlineLevel="0" collapsed="false">
      <c r="A112" s="10" t="str">
        <f aca="false">IF(B112="","",COUNTA($B$2:B112))</f>
        <v/>
      </c>
      <c r="B112" s="11"/>
      <c r="C112" s="100" t="e">
        <f aca="false">INDEX(Table11[Nama],MATCH(Table12[[#This Row],[Id_Daftar]],Table11[Id_Daftar],0))</f>
        <v>#N/A</v>
      </c>
      <c r="D112" s="100" t="e">
        <f aca="false">INDEX(Table11[Nama Panggilan],MATCH(Table12[[#This Row],[Id_Daftar]],Table11[Id_Daftar],0))</f>
        <v>#N/A</v>
      </c>
      <c r="E112" s="100" t="e">
        <f aca="false">INDEX(Table11[Tahun Ajaran],MATCH(Table12[[#This Row],[Id_Daftar]],Table11[Id_Daftar],0))</f>
        <v>#N/A</v>
      </c>
      <c r="F112" s="100" t="e">
        <f aca="false">INDEX(Table11[JK],MATCH(Table12[[#This Row],[Id_Daftar]],Table11[Id_Daftar],0))</f>
        <v>#N/A</v>
      </c>
      <c r="G112" s="100" t="e">
        <f aca="false">INDEX(Table11[Tanggal Lahir],MATCH(Table12[[#This Row],[Id_Daftar]],Table11[Id_Daftar],0))</f>
        <v>#N/A</v>
      </c>
      <c r="H112" s="100" t="e">
        <f aca="false">IF(LEN(DAY(G112))=1,CONCATENATE("0",DAY(G112)),DAY(G112))&amp;IF(LEN(MONTH(G112))=1,CONCATENATE("0",MONTH(G112)),MONTH(G112))&amp;RIGHT(YEAR(G112),2)</f>
        <v>#N/A</v>
      </c>
      <c r="I112" s="90" t="e">
        <f aca="false">COUNTIF(Table12[Kode Ttl],Table12[[#This Row],[Kode Ttl]])</f>
        <v>#N/A</v>
      </c>
      <c r="J112" s="16"/>
      <c r="K112" s="11"/>
      <c r="L112" s="100" t="str">
        <f aca="false">IF(ISBLANK(Table12[[#This Row],[Kelas]]),"mhon isi kelas masuk",1&amp;2122&amp;TEXT(IF(Table12[[#This Row],[Kelas]]="TK A",14,IF(Table12[[#This Row],[Kelas]]="TK B",15,"cek kode kelas")),"00")&amp;IF(F112="laki-laki",1,IF(F112="perempuan",2,"errorr"))&amp;TEXT(A112,"000"))</f>
        <v>mhon isi kelas masuk</v>
      </c>
      <c r="M112" s="100" t="e">
        <f aca="false">H112&amp;3&amp;TEXT(J112,"00")&amp;1</f>
        <v>#N/A</v>
      </c>
      <c r="N112" s="101" t="e">
        <f aca="false">H112&amp;3&amp;TEXT(J112,"00")&amp;2</f>
        <v>#N/A</v>
      </c>
      <c r="O112" s="100" t="e">
        <f aca="false">LOWER(Table12[[#This Row],[Nama Panggilan]]&amp;Table12[[#This Row],[NIPD]])&amp;"@sekolahauliya.sch.id"</f>
        <v>#N/A</v>
      </c>
      <c r="P112" s="11"/>
      <c r="Q112" s="81"/>
      <c r="R112" s="81"/>
      <c r="S112" s="81"/>
      <c r="T112" s="81"/>
      <c r="U112" s="81"/>
      <c r="V112" s="81"/>
      <c r="W112" s="81"/>
      <c r="X112" s="81"/>
      <c r="Y112" s="81"/>
      <c r="Z112" s="81"/>
    </row>
    <row r="113" customFormat="false" ht="15" hidden="false" customHeight="false" outlineLevel="0" collapsed="false">
      <c r="A113" s="10" t="str">
        <f aca="false">IF(B113="","",COUNTA($B$2:B113))</f>
        <v/>
      </c>
      <c r="B113" s="11"/>
      <c r="C113" s="100" t="e">
        <f aca="false">INDEX(Table11[Nama],MATCH(Table12[[#This Row],[Id_Daftar]],Table11[Id_Daftar],0))</f>
        <v>#N/A</v>
      </c>
      <c r="D113" s="100" t="e">
        <f aca="false">INDEX(Table11[Nama Panggilan],MATCH(Table12[[#This Row],[Id_Daftar]],Table11[Id_Daftar],0))</f>
        <v>#N/A</v>
      </c>
      <c r="E113" s="100" t="e">
        <f aca="false">INDEX(Table11[Tahun Ajaran],MATCH(Table12[[#This Row],[Id_Daftar]],Table11[Id_Daftar],0))</f>
        <v>#N/A</v>
      </c>
      <c r="F113" s="100" t="e">
        <f aca="false">INDEX(Table11[JK],MATCH(Table12[[#This Row],[Id_Daftar]],Table11[Id_Daftar],0))</f>
        <v>#N/A</v>
      </c>
      <c r="G113" s="100" t="e">
        <f aca="false">INDEX(Table11[Tanggal Lahir],MATCH(Table12[[#This Row],[Id_Daftar]],Table11[Id_Daftar],0))</f>
        <v>#N/A</v>
      </c>
      <c r="H113" s="100" t="e">
        <f aca="false">IF(LEN(DAY(G113))=1,CONCATENATE("0",DAY(G113)),DAY(G113))&amp;IF(LEN(MONTH(G113))=1,CONCATENATE("0",MONTH(G113)),MONTH(G113))&amp;RIGHT(YEAR(G113),2)</f>
        <v>#N/A</v>
      </c>
      <c r="I113" s="90" t="e">
        <f aca="false">COUNTIF(Table12[Kode Ttl],Table12[[#This Row],[Kode Ttl]])</f>
        <v>#N/A</v>
      </c>
      <c r="J113" s="16"/>
      <c r="K113" s="11"/>
      <c r="L113" s="100" t="str">
        <f aca="false">IF(ISBLANK(Table12[[#This Row],[Kelas]]),"mhon isi kelas masuk",1&amp;2122&amp;TEXT(IF(Table12[[#This Row],[Kelas]]="TK A",14,IF(Table12[[#This Row],[Kelas]]="TK B",15,"cek kode kelas")),"00")&amp;IF(F113="laki-laki",1,IF(F113="perempuan",2,"errorr"))&amp;TEXT(A113,"000"))</f>
        <v>mhon isi kelas masuk</v>
      </c>
      <c r="M113" s="100" t="e">
        <f aca="false">H113&amp;3&amp;TEXT(J113,"00")&amp;1</f>
        <v>#N/A</v>
      </c>
      <c r="N113" s="101" t="e">
        <f aca="false">H113&amp;3&amp;TEXT(J113,"00")&amp;2</f>
        <v>#N/A</v>
      </c>
      <c r="O113" s="100" t="e">
        <f aca="false">LOWER(Table12[[#This Row],[Nama Panggilan]]&amp;Table12[[#This Row],[NIPD]])&amp;"@sekolahauliya.sch.id"</f>
        <v>#N/A</v>
      </c>
      <c r="P113" s="11"/>
      <c r="Q113" s="81"/>
      <c r="R113" s="81"/>
      <c r="S113" s="81"/>
      <c r="T113" s="81"/>
      <c r="U113" s="81"/>
      <c r="V113" s="81"/>
      <c r="W113" s="81"/>
      <c r="X113" s="81"/>
      <c r="Y113" s="81"/>
      <c r="Z113" s="81"/>
    </row>
    <row r="114" customFormat="false" ht="15" hidden="false" customHeight="false" outlineLevel="0" collapsed="false">
      <c r="A114" s="10" t="str">
        <f aca="false">IF(B114="","",COUNTA($B$2:B114))</f>
        <v/>
      </c>
      <c r="B114" s="11"/>
      <c r="C114" s="100" t="e">
        <f aca="false">INDEX(Table11[Nama],MATCH(Table12[[#This Row],[Id_Daftar]],Table11[Id_Daftar],0))</f>
        <v>#N/A</v>
      </c>
      <c r="D114" s="100" t="e">
        <f aca="false">INDEX(Table11[Nama Panggilan],MATCH(Table12[[#This Row],[Id_Daftar]],Table11[Id_Daftar],0))</f>
        <v>#N/A</v>
      </c>
      <c r="E114" s="100" t="e">
        <f aca="false">INDEX(Table11[Tahun Ajaran],MATCH(Table12[[#This Row],[Id_Daftar]],Table11[Id_Daftar],0))</f>
        <v>#N/A</v>
      </c>
      <c r="F114" s="100" t="e">
        <f aca="false">INDEX(Table11[JK],MATCH(Table12[[#This Row],[Id_Daftar]],Table11[Id_Daftar],0))</f>
        <v>#N/A</v>
      </c>
      <c r="G114" s="100" t="e">
        <f aca="false">INDEX(Table11[Tanggal Lahir],MATCH(Table12[[#This Row],[Id_Daftar]],Table11[Id_Daftar],0))</f>
        <v>#N/A</v>
      </c>
      <c r="H114" s="100" t="e">
        <f aca="false">IF(LEN(DAY(G114))=1,CONCATENATE("0",DAY(G114)),DAY(G114))&amp;IF(LEN(MONTH(G114))=1,CONCATENATE("0",MONTH(G114)),MONTH(G114))&amp;RIGHT(YEAR(G114),2)</f>
        <v>#N/A</v>
      </c>
      <c r="I114" s="90" t="e">
        <f aca="false">COUNTIF(Table12[Kode Ttl],Table12[[#This Row],[Kode Ttl]])</f>
        <v>#N/A</v>
      </c>
      <c r="J114" s="16"/>
      <c r="K114" s="11"/>
      <c r="L114" s="100" t="str">
        <f aca="false">IF(ISBLANK(Table12[[#This Row],[Kelas]]),"mhon isi kelas masuk",1&amp;2122&amp;TEXT(IF(Table12[[#This Row],[Kelas]]="TK A",14,IF(Table12[[#This Row],[Kelas]]="TK B",15,"cek kode kelas")),"00")&amp;IF(F114="laki-laki",1,IF(F114="perempuan",2,"errorr"))&amp;TEXT(A114,"000"))</f>
        <v>mhon isi kelas masuk</v>
      </c>
      <c r="M114" s="100" t="e">
        <f aca="false">H114&amp;3&amp;TEXT(J114,"00")&amp;1</f>
        <v>#N/A</v>
      </c>
      <c r="N114" s="101" t="e">
        <f aca="false">H114&amp;3&amp;TEXT(J114,"00")&amp;2</f>
        <v>#N/A</v>
      </c>
      <c r="O114" s="100" t="e">
        <f aca="false">LOWER(Table12[[#This Row],[Nama Panggilan]]&amp;Table12[[#This Row],[NIPD]])&amp;"@sekolahauliya.sch.id"</f>
        <v>#N/A</v>
      </c>
      <c r="P114" s="11"/>
      <c r="Q114" s="81"/>
      <c r="R114" s="81"/>
      <c r="S114" s="81"/>
      <c r="T114" s="81"/>
      <c r="U114" s="81"/>
      <c r="V114" s="81"/>
      <c r="W114" s="81"/>
      <c r="X114" s="81"/>
      <c r="Y114" s="81"/>
      <c r="Z114" s="81"/>
    </row>
    <row r="115" customFormat="false" ht="15" hidden="false" customHeight="false" outlineLevel="0" collapsed="false">
      <c r="A115" s="10" t="str">
        <f aca="false">IF(B115="","",COUNTA($B$2:B115))</f>
        <v/>
      </c>
      <c r="B115" s="11"/>
      <c r="C115" s="100" t="e">
        <f aca="false">INDEX(Table11[Nama],MATCH(Table12[[#This Row],[Id_Daftar]],Table11[Id_Daftar],0))</f>
        <v>#N/A</v>
      </c>
      <c r="D115" s="100" t="e">
        <f aca="false">INDEX(Table11[Nama Panggilan],MATCH(Table12[[#This Row],[Id_Daftar]],Table11[Id_Daftar],0))</f>
        <v>#N/A</v>
      </c>
      <c r="E115" s="100" t="e">
        <f aca="false">INDEX(Table11[Tahun Ajaran],MATCH(Table12[[#This Row],[Id_Daftar]],Table11[Id_Daftar],0))</f>
        <v>#N/A</v>
      </c>
      <c r="F115" s="100" t="e">
        <f aca="false">INDEX(Table11[JK],MATCH(Table12[[#This Row],[Id_Daftar]],Table11[Id_Daftar],0))</f>
        <v>#N/A</v>
      </c>
      <c r="G115" s="100" t="e">
        <f aca="false">INDEX(Table11[Tanggal Lahir],MATCH(Table12[[#This Row],[Id_Daftar]],Table11[Id_Daftar],0))</f>
        <v>#N/A</v>
      </c>
      <c r="H115" s="100" t="e">
        <f aca="false">IF(LEN(DAY(G115))=1,CONCATENATE("0",DAY(G115)),DAY(G115))&amp;IF(LEN(MONTH(G115))=1,CONCATENATE("0",MONTH(G115)),MONTH(G115))&amp;RIGHT(YEAR(G115),2)</f>
        <v>#N/A</v>
      </c>
      <c r="I115" s="90" t="e">
        <f aca="false">COUNTIF(Table12[Kode Ttl],Table12[[#This Row],[Kode Ttl]])</f>
        <v>#N/A</v>
      </c>
      <c r="J115" s="16"/>
      <c r="K115" s="11"/>
      <c r="L115" s="100" t="str">
        <f aca="false">IF(ISBLANK(Table12[[#This Row],[Kelas]]),"mhon isi kelas masuk",1&amp;2122&amp;TEXT(IF(Table12[[#This Row],[Kelas]]="TK A",14,IF(Table12[[#This Row],[Kelas]]="TK B",15,"cek kode kelas")),"00")&amp;IF(F115="laki-laki",1,IF(F115="perempuan",2,"errorr"))&amp;TEXT(A115,"000"))</f>
        <v>mhon isi kelas masuk</v>
      </c>
      <c r="M115" s="100" t="e">
        <f aca="false">H115&amp;3&amp;TEXT(J115,"00")&amp;1</f>
        <v>#N/A</v>
      </c>
      <c r="N115" s="101" t="e">
        <f aca="false">H115&amp;3&amp;TEXT(J115,"00")&amp;2</f>
        <v>#N/A</v>
      </c>
      <c r="O115" s="100" t="e">
        <f aca="false">LOWER(Table12[[#This Row],[Nama Panggilan]]&amp;Table12[[#This Row],[NIPD]])&amp;"@sekolahauliya.sch.id"</f>
        <v>#N/A</v>
      </c>
      <c r="P115" s="11"/>
      <c r="Q115" s="81"/>
      <c r="R115" s="81"/>
      <c r="S115" s="81"/>
      <c r="T115" s="81"/>
      <c r="U115" s="81"/>
      <c r="V115" s="81"/>
      <c r="W115" s="81"/>
      <c r="X115" s="81"/>
      <c r="Y115" s="81"/>
      <c r="Z115" s="81"/>
    </row>
    <row r="116" customFormat="false" ht="15" hidden="false" customHeight="false" outlineLevel="0" collapsed="false">
      <c r="A116" s="10" t="str">
        <f aca="false">IF(B116="","",COUNTA($B$2:B116))</f>
        <v/>
      </c>
      <c r="B116" s="11"/>
      <c r="C116" s="100" t="e">
        <f aca="false">INDEX(Table11[Nama],MATCH(Table12[[#This Row],[Id_Daftar]],Table11[Id_Daftar],0))</f>
        <v>#N/A</v>
      </c>
      <c r="D116" s="100" t="e">
        <f aca="false">INDEX(Table11[Nama Panggilan],MATCH(Table12[[#This Row],[Id_Daftar]],Table11[Id_Daftar],0))</f>
        <v>#N/A</v>
      </c>
      <c r="E116" s="100" t="e">
        <f aca="false">INDEX(Table11[Tahun Ajaran],MATCH(Table12[[#This Row],[Id_Daftar]],Table11[Id_Daftar],0))</f>
        <v>#N/A</v>
      </c>
      <c r="F116" s="100" t="e">
        <f aca="false">INDEX(Table11[JK],MATCH(Table12[[#This Row],[Id_Daftar]],Table11[Id_Daftar],0))</f>
        <v>#N/A</v>
      </c>
      <c r="G116" s="100" t="e">
        <f aca="false">INDEX(Table11[Tanggal Lahir],MATCH(Table12[[#This Row],[Id_Daftar]],Table11[Id_Daftar],0))</f>
        <v>#N/A</v>
      </c>
      <c r="H116" s="100" t="e">
        <f aca="false">IF(LEN(DAY(G116))=1,CONCATENATE("0",DAY(G116)),DAY(G116))&amp;IF(LEN(MONTH(G116))=1,CONCATENATE("0",MONTH(G116)),MONTH(G116))&amp;RIGHT(YEAR(G116),2)</f>
        <v>#N/A</v>
      </c>
      <c r="I116" s="90" t="e">
        <f aca="false">COUNTIF(Table12[Kode Ttl],Table12[[#This Row],[Kode Ttl]])</f>
        <v>#N/A</v>
      </c>
      <c r="J116" s="16"/>
      <c r="K116" s="11"/>
      <c r="L116" s="100" t="str">
        <f aca="false">IF(ISBLANK(Table12[[#This Row],[Kelas]]),"mhon isi kelas masuk",1&amp;2122&amp;TEXT(IF(Table12[[#This Row],[Kelas]]="TK A",14,IF(Table12[[#This Row],[Kelas]]="TK B",15,"cek kode kelas")),"00")&amp;IF(F116="laki-laki",1,IF(F116="perempuan",2,"errorr"))&amp;TEXT(A116,"000"))</f>
        <v>mhon isi kelas masuk</v>
      </c>
      <c r="M116" s="100" t="e">
        <f aca="false">H116&amp;3&amp;TEXT(J116,"00")&amp;1</f>
        <v>#N/A</v>
      </c>
      <c r="N116" s="101" t="e">
        <f aca="false">H116&amp;3&amp;TEXT(J116,"00")&amp;2</f>
        <v>#N/A</v>
      </c>
      <c r="O116" s="100" t="e">
        <f aca="false">LOWER(Table12[[#This Row],[Nama Panggilan]]&amp;Table12[[#This Row],[NIPD]])&amp;"@sekolahauliya.sch.id"</f>
        <v>#N/A</v>
      </c>
      <c r="P116" s="11"/>
      <c r="Q116" s="81"/>
      <c r="R116" s="81"/>
      <c r="S116" s="81"/>
      <c r="T116" s="81"/>
      <c r="U116" s="81"/>
      <c r="V116" s="81"/>
      <c r="W116" s="81"/>
      <c r="X116" s="81"/>
      <c r="Y116" s="81"/>
      <c r="Z116" s="81"/>
    </row>
    <row r="117" customFormat="false" ht="15" hidden="false" customHeight="false" outlineLevel="0" collapsed="false">
      <c r="A117" s="10" t="str">
        <f aca="false">IF(B117="","",COUNTA($B$2:B117))</f>
        <v/>
      </c>
      <c r="B117" s="11"/>
      <c r="C117" s="100" t="e">
        <f aca="false">INDEX(Table11[Nama],MATCH(Table12[[#This Row],[Id_Daftar]],Table11[Id_Daftar],0))</f>
        <v>#N/A</v>
      </c>
      <c r="D117" s="100" t="e">
        <f aca="false">INDEX(Table11[Nama Panggilan],MATCH(Table12[[#This Row],[Id_Daftar]],Table11[Id_Daftar],0))</f>
        <v>#N/A</v>
      </c>
      <c r="E117" s="100" t="e">
        <f aca="false">INDEX(Table11[Tahun Ajaran],MATCH(Table12[[#This Row],[Id_Daftar]],Table11[Id_Daftar],0))</f>
        <v>#N/A</v>
      </c>
      <c r="F117" s="100" t="e">
        <f aca="false">INDEX(Table11[JK],MATCH(Table12[[#This Row],[Id_Daftar]],Table11[Id_Daftar],0))</f>
        <v>#N/A</v>
      </c>
      <c r="G117" s="100" t="e">
        <f aca="false">INDEX(Table11[Tanggal Lahir],MATCH(Table12[[#This Row],[Id_Daftar]],Table11[Id_Daftar],0))</f>
        <v>#N/A</v>
      </c>
      <c r="H117" s="100" t="e">
        <f aca="false">IF(LEN(DAY(G117))=1,CONCATENATE("0",DAY(G117)),DAY(G117))&amp;IF(LEN(MONTH(G117))=1,CONCATENATE("0",MONTH(G117)),MONTH(G117))&amp;RIGHT(YEAR(G117),2)</f>
        <v>#N/A</v>
      </c>
      <c r="I117" s="90" t="e">
        <f aca="false">COUNTIF(Table12[Kode Ttl],Table12[[#This Row],[Kode Ttl]])</f>
        <v>#N/A</v>
      </c>
      <c r="J117" s="16"/>
      <c r="K117" s="11"/>
      <c r="L117" s="100" t="str">
        <f aca="false">IF(ISBLANK(Table12[[#This Row],[Kelas]]),"mhon isi kelas masuk",1&amp;2122&amp;TEXT(IF(Table12[[#This Row],[Kelas]]="TK A",14,IF(Table12[[#This Row],[Kelas]]="TK B",15,"cek kode kelas")),"00")&amp;IF(F117="laki-laki",1,IF(F117="perempuan",2,"errorr"))&amp;TEXT(A117,"000"))</f>
        <v>mhon isi kelas masuk</v>
      </c>
      <c r="M117" s="100" t="e">
        <f aca="false">H117&amp;3&amp;TEXT(J117,"00")&amp;1</f>
        <v>#N/A</v>
      </c>
      <c r="N117" s="101" t="e">
        <f aca="false">H117&amp;3&amp;TEXT(J117,"00")&amp;2</f>
        <v>#N/A</v>
      </c>
      <c r="O117" s="100" t="e">
        <f aca="false">LOWER(Table12[[#This Row],[Nama Panggilan]]&amp;Table12[[#This Row],[NIPD]])&amp;"@sekolahauliya.sch.id"</f>
        <v>#N/A</v>
      </c>
      <c r="P117" s="11"/>
      <c r="Q117" s="81"/>
      <c r="R117" s="81"/>
      <c r="S117" s="81"/>
      <c r="T117" s="81"/>
      <c r="U117" s="81"/>
      <c r="V117" s="81"/>
      <c r="W117" s="81"/>
      <c r="X117" s="81"/>
      <c r="Y117" s="81"/>
      <c r="Z117" s="81"/>
    </row>
    <row r="118" customFormat="false" ht="15" hidden="false" customHeight="false" outlineLevel="0" collapsed="false">
      <c r="A118" s="10" t="str">
        <f aca="false">IF(B118="","",COUNTA($B$2:B118))</f>
        <v/>
      </c>
      <c r="B118" s="11"/>
      <c r="C118" s="100" t="e">
        <f aca="false">INDEX(Table11[Nama],MATCH(Table12[[#This Row],[Id_Daftar]],Table11[Id_Daftar],0))</f>
        <v>#N/A</v>
      </c>
      <c r="D118" s="100" t="e">
        <f aca="false">INDEX(Table11[Nama Panggilan],MATCH(Table12[[#This Row],[Id_Daftar]],Table11[Id_Daftar],0))</f>
        <v>#N/A</v>
      </c>
      <c r="E118" s="100" t="e">
        <f aca="false">INDEX(Table11[Tahun Ajaran],MATCH(Table12[[#This Row],[Id_Daftar]],Table11[Id_Daftar],0))</f>
        <v>#N/A</v>
      </c>
      <c r="F118" s="100" t="e">
        <f aca="false">INDEX(Table11[JK],MATCH(Table12[[#This Row],[Id_Daftar]],Table11[Id_Daftar],0))</f>
        <v>#N/A</v>
      </c>
      <c r="G118" s="100" t="e">
        <f aca="false">INDEX(Table11[Tanggal Lahir],MATCH(Table12[[#This Row],[Id_Daftar]],Table11[Id_Daftar],0))</f>
        <v>#N/A</v>
      </c>
      <c r="H118" s="100" t="e">
        <f aca="false">IF(LEN(DAY(G118))=1,CONCATENATE("0",DAY(G118)),DAY(G118))&amp;IF(LEN(MONTH(G118))=1,CONCATENATE("0",MONTH(G118)),MONTH(G118))&amp;RIGHT(YEAR(G118),2)</f>
        <v>#N/A</v>
      </c>
      <c r="I118" s="90" t="e">
        <f aca="false">COUNTIF(Table12[Kode Ttl],Table12[[#This Row],[Kode Ttl]])</f>
        <v>#N/A</v>
      </c>
      <c r="J118" s="16"/>
      <c r="K118" s="11"/>
      <c r="L118" s="100" t="str">
        <f aca="false">IF(ISBLANK(Table12[[#This Row],[Kelas]]),"mhon isi kelas masuk",1&amp;2122&amp;TEXT(IF(Table12[[#This Row],[Kelas]]="TK A",14,IF(Table12[[#This Row],[Kelas]]="TK B",15,"cek kode kelas")),"00")&amp;IF(F118="laki-laki",1,IF(F118="perempuan",2,"errorr"))&amp;TEXT(A118,"000"))</f>
        <v>mhon isi kelas masuk</v>
      </c>
      <c r="M118" s="100" t="e">
        <f aca="false">H118&amp;3&amp;TEXT(J118,"00")&amp;1</f>
        <v>#N/A</v>
      </c>
      <c r="N118" s="101" t="e">
        <f aca="false">H118&amp;3&amp;TEXT(J118,"00")&amp;2</f>
        <v>#N/A</v>
      </c>
      <c r="O118" s="100" t="e">
        <f aca="false">LOWER(Table12[[#This Row],[Nama Panggilan]]&amp;Table12[[#This Row],[NIPD]])&amp;"@sekolahauliya.sch.id"</f>
        <v>#N/A</v>
      </c>
      <c r="P118" s="11"/>
      <c r="Q118" s="81"/>
      <c r="R118" s="81"/>
      <c r="S118" s="81"/>
      <c r="T118" s="81"/>
      <c r="U118" s="81"/>
      <c r="V118" s="81"/>
      <c r="W118" s="81"/>
      <c r="X118" s="81"/>
      <c r="Y118" s="81"/>
      <c r="Z118" s="81"/>
    </row>
    <row r="119" customFormat="false" ht="15" hidden="false" customHeight="false" outlineLevel="0" collapsed="false">
      <c r="A119" s="10" t="str">
        <f aca="false">IF(B119="","",COUNTA($B$2:B119))</f>
        <v/>
      </c>
      <c r="B119" s="11"/>
      <c r="C119" s="100" t="e">
        <f aca="false">INDEX(Table11[Nama],MATCH(Table12[[#This Row],[Id_Daftar]],Table11[Id_Daftar],0))</f>
        <v>#N/A</v>
      </c>
      <c r="D119" s="100" t="e">
        <f aca="false">INDEX(Table11[Nama Panggilan],MATCH(Table12[[#This Row],[Id_Daftar]],Table11[Id_Daftar],0))</f>
        <v>#N/A</v>
      </c>
      <c r="E119" s="100" t="e">
        <f aca="false">INDEX(Table11[Tahun Ajaran],MATCH(Table12[[#This Row],[Id_Daftar]],Table11[Id_Daftar],0))</f>
        <v>#N/A</v>
      </c>
      <c r="F119" s="100" t="e">
        <f aca="false">INDEX(Table11[JK],MATCH(Table12[[#This Row],[Id_Daftar]],Table11[Id_Daftar],0))</f>
        <v>#N/A</v>
      </c>
      <c r="G119" s="100" t="e">
        <f aca="false">INDEX(Table11[Tanggal Lahir],MATCH(Table12[[#This Row],[Id_Daftar]],Table11[Id_Daftar],0))</f>
        <v>#N/A</v>
      </c>
      <c r="H119" s="100" t="e">
        <f aca="false">IF(LEN(DAY(G119))=1,CONCATENATE("0",DAY(G119)),DAY(G119))&amp;IF(LEN(MONTH(G119))=1,CONCATENATE("0",MONTH(G119)),MONTH(G119))&amp;RIGHT(YEAR(G119),2)</f>
        <v>#N/A</v>
      </c>
      <c r="I119" s="90" t="e">
        <f aca="false">COUNTIF(Table12[Kode Ttl],Table12[[#This Row],[Kode Ttl]])</f>
        <v>#N/A</v>
      </c>
      <c r="J119" s="16"/>
      <c r="K119" s="11"/>
      <c r="L119" s="100" t="str">
        <f aca="false">IF(ISBLANK(Table12[[#This Row],[Kelas]]),"mhon isi kelas masuk",1&amp;2122&amp;TEXT(IF(Table12[[#This Row],[Kelas]]="TK A",14,IF(Table12[[#This Row],[Kelas]]="TK B",15,"cek kode kelas")),"00")&amp;IF(F119="laki-laki",1,IF(F119="perempuan",2,"errorr"))&amp;TEXT(A119,"000"))</f>
        <v>mhon isi kelas masuk</v>
      </c>
      <c r="M119" s="100" t="e">
        <f aca="false">H119&amp;3&amp;TEXT(J119,"00")&amp;1</f>
        <v>#N/A</v>
      </c>
      <c r="N119" s="101" t="e">
        <f aca="false">H119&amp;3&amp;TEXT(J119,"00")&amp;2</f>
        <v>#N/A</v>
      </c>
      <c r="O119" s="100" t="e">
        <f aca="false">LOWER(Table12[[#This Row],[Nama Panggilan]]&amp;Table12[[#This Row],[NIPD]])&amp;"@sekolahauliya.sch.id"</f>
        <v>#N/A</v>
      </c>
      <c r="P119" s="11"/>
      <c r="Q119" s="81"/>
      <c r="R119" s="81"/>
      <c r="S119" s="81"/>
      <c r="T119" s="81"/>
      <c r="U119" s="81"/>
      <c r="V119" s="81"/>
      <c r="W119" s="81"/>
      <c r="X119" s="81"/>
      <c r="Y119" s="81"/>
      <c r="Z119" s="81"/>
    </row>
  </sheetData>
  <sheetProtection algorithmName="SHA-512" hashValue="AVBmSyqtxsiY3+m2KIel7GfKuhngU2eKk4XfiN2Qwv5UW3Et9YLpmZbR762wJ/VtPHd8IA5SXpU1M9PmEXe+2A==" saltValue="xi0Z0aAw5KY0NUU4EXSXyA==" spinCount="100000" sheet="true" objects="true" scenarios="true"/>
  <conditionalFormatting sqref="V1:Z1">
    <cfRule type="duplicateValues" priority="2" aboveAverage="0" equalAverage="0" bottom="0" percent="0" rank="0" text="" dxfId="5"/>
  </conditionalFormatting>
  <conditionalFormatting sqref="V2:V53">
    <cfRule type="duplicateValues" priority="3" aboveAverage="0" equalAverage="0" bottom="0" percent="0" rank="0" text="" dxfId="6"/>
  </conditionalFormatting>
  <conditionalFormatting sqref="H1:J1">
    <cfRule type="duplicateValues" priority="4" aboveAverage="0" equalAverage="0" bottom="0" percent="0" rank="0" text="" dxfId="7"/>
  </conditionalFormatting>
  <conditionalFormatting sqref="I1">
    <cfRule type="expression" priority="5" aboveAverage="0" equalAverage="0" bottom="0" percent="0" rank="0" text="" dxfId="8">
      <formula>ISNA($I2)</formula>
    </cfRule>
  </conditionalFormatting>
  <conditionalFormatting sqref="V2:V119">
    <cfRule type="duplicateValues" priority="6" aboveAverage="0" equalAverage="0" bottom="0" percent="0" rank="0" text="" dxfId="9"/>
  </conditionalFormatting>
  <conditionalFormatting sqref="V1:V119">
    <cfRule type="duplicateValues" priority="7" aboveAverage="0" equalAverage="0" bottom="0" percent="0" rank="0" text="" dxfId="10"/>
  </conditionalFormatting>
  <conditionalFormatting sqref="I2:I119">
    <cfRule type="expression" priority="8" aboveAverage="0" equalAverage="0" bottom="0" percent="0" rank="0" text="" dxfId="11">
      <formula>$I2&lt;&gt;$J2</formula>
    </cfRule>
  </conditionalFormatting>
  <conditionalFormatting sqref="H2:H119">
    <cfRule type="duplicateValues" priority="9" aboveAverage="0" equalAverage="0" bottom="0" percent="0" rank="0" text="" dxfId="12"/>
  </conditionalFormatting>
  <conditionalFormatting sqref="B59">
    <cfRule type="duplicateValues" priority="10" aboveAverage="0" equalAverage="0" bottom="0" percent="0" rank="0" text="" dxfId="13"/>
  </conditionalFormatting>
  <conditionalFormatting sqref="B60">
    <cfRule type="duplicateValues" priority="11" aboveAverage="0" equalAverage="0" bottom="0" percent="0" rank="0" text="" dxfId="14"/>
  </conditionalFormatting>
  <conditionalFormatting sqref="B61">
    <cfRule type="duplicateValues" priority="12" aboveAverage="0" equalAverage="0" bottom="0" percent="0" rank="0" text="" dxfId="15"/>
  </conditionalFormatting>
  <dataValidations count="1">
    <dataValidation allowBlank="true" errorStyle="stop" operator="between" showDropDown="false" showErrorMessage="true" showInputMessage="true" sqref="K2:K119" type="list">
      <formula1>"TK A,TK B"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19"/>
  <sheetViews>
    <sheetView showFormulas="false" showGridLines="true" showRowColHeaders="true" showZeros="true" rightToLeft="false" tabSelected="false" showOutlineSymbols="true" defaultGridColor="true" view="normal" topLeftCell="A76" colorId="64" zoomScale="100" zoomScaleNormal="100" zoomScalePageLayoutView="100" workbookViewId="0">
      <selection pane="topLeft" activeCell="K97" activeCellId="0" sqref="K97"/>
    </sheetView>
  </sheetViews>
  <sheetFormatPr defaultColWidth="9.14453125" defaultRowHeight="15" zeroHeight="false" outlineLevelRow="0" outlineLevelCol="0"/>
  <cols>
    <col collapsed="false" customWidth="true" hidden="false" outlineLevel="0" max="1" min="1" style="103" width="10.71"/>
    <col collapsed="false" customWidth="true" hidden="false" outlineLevel="0" max="2" min="2" style="104" width="11.57"/>
    <col collapsed="false" customWidth="true" hidden="false" outlineLevel="0" max="3" min="3" style="3" width="47.43"/>
    <col collapsed="false" customWidth="true" hidden="false" outlineLevel="0" max="4" min="4" style="103" width="18.28"/>
    <col collapsed="false" customWidth="true" hidden="false" outlineLevel="0" max="5" min="5" style="3" width="16"/>
    <col collapsed="false" customWidth="false" hidden="false" outlineLevel="0" max="6" min="6" style="3" width="9.14"/>
    <col collapsed="false" customWidth="true" hidden="false" outlineLevel="0" max="7" min="7" style="3" width="12.28"/>
    <col collapsed="false" customWidth="true" hidden="false" outlineLevel="0" max="8" min="8" style="103" width="12.28"/>
    <col collapsed="false" customWidth="true" hidden="false" outlineLevel="0" max="9" min="9" style="103" width="16.57"/>
    <col collapsed="false" customWidth="true" hidden="false" outlineLevel="0" max="10" min="10" style="104" width="15.57"/>
    <col collapsed="false" customWidth="true" hidden="false" outlineLevel="0" max="11" min="11" style="105" width="12.57"/>
    <col collapsed="false" customWidth="true" hidden="false" outlineLevel="0" max="12" min="12" style="103" width="12"/>
    <col collapsed="false" customWidth="true" hidden="false" outlineLevel="0" max="13" min="13" style="103" width="12.43"/>
    <col collapsed="false" customWidth="true" hidden="false" outlineLevel="0" max="14" min="14" style="103" width="10.71"/>
    <col collapsed="false" customWidth="true" hidden="false" outlineLevel="0" max="15" min="15" style="103" width="41.85"/>
    <col collapsed="false" customWidth="true" hidden="false" outlineLevel="0" max="16" min="16" style="104" width="12.57"/>
    <col collapsed="false" customWidth="true" hidden="false" outlineLevel="0" max="17" min="17" style="0" width="24.15"/>
    <col collapsed="false" customWidth="true" hidden="false" outlineLevel="0" max="18" min="18" style="104" width="16"/>
    <col collapsed="false" customWidth="true" hidden="false" outlineLevel="0" max="19" min="19" style="104" width="15.14"/>
    <col collapsed="false" customWidth="false" hidden="false" outlineLevel="0" max="1024" min="20" style="106" width="9.14"/>
  </cols>
  <sheetData>
    <row r="1" s="112" customFormat="true" ht="15" hidden="false" customHeight="false" outlineLevel="0" collapsed="false">
      <c r="A1" s="107" t="s">
        <v>37052</v>
      </c>
      <c r="B1" s="108" t="s">
        <v>0</v>
      </c>
      <c r="C1" s="107" t="s">
        <v>4</v>
      </c>
      <c r="D1" s="107" t="s">
        <v>5</v>
      </c>
      <c r="E1" s="107" t="s">
        <v>3</v>
      </c>
      <c r="F1" s="107" t="s">
        <v>8</v>
      </c>
      <c r="G1" s="107" t="s">
        <v>11</v>
      </c>
      <c r="H1" s="107" t="s">
        <v>37053</v>
      </c>
      <c r="I1" s="107" t="s">
        <v>37054</v>
      </c>
      <c r="J1" s="109" t="s">
        <v>37055</v>
      </c>
      <c r="K1" s="110" t="s">
        <v>37056</v>
      </c>
      <c r="L1" s="107" t="s">
        <v>37057</v>
      </c>
      <c r="M1" s="107" t="s">
        <v>37058</v>
      </c>
      <c r="N1" s="107" t="s">
        <v>37059</v>
      </c>
      <c r="O1" s="111" t="s">
        <v>37060</v>
      </c>
      <c r="P1" s="111" t="s">
        <v>37061</v>
      </c>
    </row>
    <row r="2" s="106" customFormat="true" ht="15" hidden="false" customHeight="false" outlineLevel="0" collapsed="false">
      <c r="A2" s="103" t="n">
        <f aca="false">IF(B2="","",COUNTA($B$2:B2))</f>
        <v>1</v>
      </c>
      <c r="B2" s="104" t="s">
        <v>33097</v>
      </c>
      <c r="C2" s="113" t="str">
        <f aca="false">INDEX(Table11[Nama],MATCH(Table10[[#This Row],[Id_Daftar]],Table11[Id_Daftar],0))</f>
        <v>ACHMAD RAYYAN PUTRA SIREGAR</v>
      </c>
      <c r="D2" s="114" t="str">
        <f aca="false">INDEX(Table11[Nama Panggilan],MATCH(Table10[[#This Row],[Id_Daftar]],Table11[Id_Daftar],0))</f>
        <v>RAYYAN</v>
      </c>
      <c r="E2" s="114" t="str">
        <f aca="false">INDEX(Table11[Tahun Ajaran],MATCH(Table10[[#This Row],[Id_Daftar]],Table11[Id_Daftar],0))</f>
        <v>2021/2022</v>
      </c>
      <c r="F2" s="114" t="str">
        <f aca="false">INDEX(Table11[JK],MATCH(Table10[[#This Row],[Id_Daftar]],Table11[Id_Daftar],0))</f>
        <v>Laki-Laki</v>
      </c>
      <c r="G2" s="114" t="str">
        <f aca="false">INDEX(Table11[Tanggal Lahir],MATCH(Table10[[#This Row],[Id_Daftar]],Table11[Id_Daftar],0))</f>
        <v>2009-06-16</v>
      </c>
      <c r="H2" s="113" t="str">
        <f aca="false">IF(LEN(DAY(G2))=1,CONCATENATE("0",DAY(G2)),DAY(G2))&amp;IF(LEN(MONTH(G2))=1,CONCATENATE("0",MONTH(G2)),MONTH(G2))&amp;RIGHT(YEAR(G2),2)</f>
        <v>160609</v>
      </c>
      <c r="I2" s="115" t="n">
        <f aca="false">COUNTIF(Table10[Kode Ttl],Table10[[#This Row],[Kode Ttl]])</f>
        <v>1</v>
      </c>
      <c r="J2" s="116" t="n">
        <v>1</v>
      </c>
      <c r="K2" s="117" t="n">
        <v>7</v>
      </c>
      <c r="L2" s="103" t="str">
        <f aca="false">IF(ISBLANK(Table10[[#This Row],[Kelas]]),"mhon isi kelas masuk",3&amp;2122&amp;TEXT(Table10[[#This Row],[Kelas]],"00")&amp;IF(F2="laki-laki",1,IF(F2="perempuan",2,"errorr"))&amp;TEXT(A2,"000"))</f>
        <v>32122071001</v>
      </c>
      <c r="M2" s="118" t="str">
        <f aca="false">H2&amp;3&amp;TEXT(J2,"00")&amp;1</f>
        <v>1606093011</v>
      </c>
      <c r="N2" s="118" t="str">
        <f aca="false">H2&amp;3&amp;TEXT(J2,"00")&amp;2</f>
        <v>1606093012</v>
      </c>
      <c r="O2" s="114" t="str">
        <f aca="false">LOWER(Table10[[#This Row],[Nama Panggilan]]&amp;Table10[[#This Row],[NIPD]])&amp;"@sekolahauliya.sch.id"</f>
        <v>rayyan32122071001@sekolahauliya.sch.id</v>
      </c>
      <c r="P2" s="119"/>
    </row>
    <row r="3" s="106" customFormat="true" ht="15" hidden="false" customHeight="false" outlineLevel="0" collapsed="false">
      <c r="A3" s="103" t="n">
        <f aca="false">IF(B3="","",COUNTA($B$2:B3))</f>
        <v>2</v>
      </c>
      <c r="B3" s="104" t="s">
        <v>32050</v>
      </c>
      <c r="C3" s="113" t="str">
        <f aca="false">INDEX(Table11[Nama],MATCH(Table10[[#This Row],[Id_Daftar]],Table11[Id_Daftar],0))</f>
        <v>AGMEKA ZIDANE MAULANA IKHSAN</v>
      </c>
      <c r="D3" s="114" t="str">
        <f aca="false">INDEX(Table11[Nama Panggilan],MATCH(Table10[[#This Row],[Id_Daftar]],Table11[Id_Daftar],0))</f>
        <v>ZIDANE</v>
      </c>
      <c r="E3" s="114" t="str">
        <f aca="false">INDEX(Table11[Tahun Ajaran],MATCH(Table10[[#This Row],[Id_Daftar]],Table11[Id_Daftar],0))</f>
        <v>2021/2022</v>
      </c>
      <c r="F3" s="114" t="str">
        <f aca="false">INDEX(Table11[JK],MATCH(Table10[[#This Row],[Id_Daftar]],Table11[Id_Daftar],0))</f>
        <v>Laki-Laki</v>
      </c>
      <c r="G3" s="114" t="str">
        <f aca="false">INDEX(Table11[Tanggal Lahir],MATCH(Table10[[#This Row],[Id_Daftar]],Table11[Id_Daftar],0))</f>
        <v>2008-11-02</v>
      </c>
      <c r="H3" s="113" t="str">
        <f aca="false">IF(LEN(DAY(G3))=1,CONCATENATE("0",DAY(G3)),DAY(G3))&amp;IF(LEN(MONTH(G3))=1,CONCATENATE("0",MONTH(G3)),MONTH(G3))&amp;RIGHT(YEAR(G3),2)</f>
        <v>021108</v>
      </c>
      <c r="I3" s="115" t="n">
        <f aca="false">COUNTIF(Table10[Kode Ttl],Table10[[#This Row],[Kode Ttl]])</f>
        <v>1</v>
      </c>
      <c r="J3" s="116" t="n">
        <v>1</v>
      </c>
      <c r="K3" s="117" t="n">
        <v>7</v>
      </c>
      <c r="L3" s="103" t="str">
        <f aca="false">IF(ISBLANK(Table10[[#This Row],[Kelas]]),"mhon isi kelas masuk",3&amp;2122&amp;TEXT(Table10[[#This Row],[Kelas]],"00")&amp;IF(F3="laki-laki",1,IF(F3="perempuan",2,"errorr"))&amp;TEXT(A3,"000"))</f>
        <v>32122071002</v>
      </c>
      <c r="M3" s="118" t="str">
        <f aca="false">H3&amp;3&amp;TEXT(J3,"00")&amp;1</f>
        <v>0211083011</v>
      </c>
      <c r="N3" s="118" t="str">
        <f aca="false">H3&amp;3&amp;TEXT(J3,"00")&amp;2</f>
        <v>0211083012</v>
      </c>
      <c r="O3" s="114" t="str">
        <f aca="false">LOWER(Table10[[#This Row],[Nama Panggilan]]&amp;Table10[[#This Row],[NIPD]])&amp;"@sekolahauliya.sch.id"</f>
        <v>zidane32122071002@sekolahauliya.sch.id</v>
      </c>
      <c r="P3" s="119"/>
    </row>
    <row r="4" s="106" customFormat="true" ht="15" hidden="false" customHeight="false" outlineLevel="0" collapsed="false">
      <c r="A4" s="103" t="n">
        <f aca="false">IF(B4="","",COUNTA($B$2:B4))</f>
        <v>3</v>
      </c>
      <c r="B4" s="104" t="s">
        <v>35269</v>
      </c>
      <c r="C4" s="113" t="str">
        <f aca="false">INDEX(Table11[Nama],MATCH(Table10[[#This Row],[Id_Daftar]],Table11[Id_Daftar],0))</f>
        <v>ALBYANDRA ACHMAD AVIODY</v>
      </c>
      <c r="D4" s="114" t="str">
        <f aca="false">INDEX(Table11[Nama Panggilan],MATCH(Table10[[#This Row],[Id_Daftar]],Table11[Id_Daftar],0))</f>
        <v>ALBY</v>
      </c>
      <c r="E4" s="114" t="str">
        <f aca="false">INDEX(Table11[Tahun Ajaran],MATCH(Table10[[#This Row],[Id_Daftar]],Table11[Id_Daftar],0))</f>
        <v>2021/2022</v>
      </c>
      <c r="F4" s="114" t="str">
        <f aca="false">INDEX(Table11[JK],MATCH(Table10[[#This Row],[Id_Daftar]],Table11[Id_Daftar],0))</f>
        <v>Laki-Laki</v>
      </c>
      <c r="G4" s="114" t="str">
        <f aca="false">INDEX(Table11[Tanggal Lahir],MATCH(Table10[[#This Row],[Id_Daftar]],Table11[Id_Daftar],0))</f>
        <v>2009-01-16</v>
      </c>
      <c r="H4" s="113" t="str">
        <f aca="false">IF(LEN(DAY(G4))=1,CONCATENATE("0",DAY(G4)),DAY(G4))&amp;IF(LEN(MONTH(G4))=1,CONCATENATE("0",MONTH(G4)),MONTH(G4))&amp;RIGHT(YEAR(G4),2)</f>
        <v>160109</v>
      </c>
      <c r="I4" s="115" t="n">
        <f aca="false">COUNTIF(Table10[Kode Ttl],Table10[[#This Row],[Kode Ttl]])</f>
        <v>3</v>
      </c>
      <c r="J4" s="116" t="n">
        <v>3</v>
      </c>
      <c r="K4" s="117" t="n">
        <v>7</v>
      </c>
      <c r="L4" s="103" t="str">
        <f aca="false">IF(ISBLANK(Table10[[#This Row],[Kelas]]),"mhon isi kelas masuk",3&amp;2122&amp;TEXT(Table10[[#This Row],[Kelas]],"00")&amp;IF(F4="laki-laki",1,IF(F4="perempuan",2,"errorr"))&amp;TEXT(A4,"000"))</f>
        <v>32122071003</v>
      </c>
      <c r="M4" s="118" t="str">
        <f aca="false">H4&amp;3&amp;TEXT(J4,"00")&amp;1</f>
        <v>1601093031</v>
      </c>
      <c r="N4" s="118" t="str">
        <f aca="false">H4&amp;3&amp;TEXT(J4,"00")&amp;2</f>
        <v>1601093032</v>
      </c>
      <c r="O4" s="114" t="str">
        <f aca="false">LOWER(Table10[[#This Row],[Nama Panggilan]]&amp;Table10[[#This Row],[NIPD]])&amp;"@sekolahauliya.sch.id"</f>
        <v>alby32122071003@sekolahauliya.sch.id</v>
      </c>
      <c r="P4" s="119"/>
    </row>
    <row r="5" s="106" customFormat="true" ht="15" hidden="false" customHeight="false" outlineLevel="0" collapsed="false">
      <c r="A5" s="103" t="n">
        <f aca="false">IF(B5="","",COUNTA($B$2:B5))</f>
        <v>4</v>
      </c>
      <c r="B5" s="104" t="s">
        <v>30732</v>
      </c>
      <c r="C5" s="113" t="str">
        <f aca="false">INDEX(Table11[Nama],MATCH(Table10[[#This Row],[Id_Daftar]],Table11[Id_Daftar],0))</f>
        <v>ALECIA MECCA PAMORAGUNG</v>
      </c>
      <c r="D5" s="114" t="str">
        <f aca="false">INDEX(Table11[Nama Panggilan],MATCH(Table10[[#This Row],[Id_Daftar]],Table11[Id_Daftar],0))</f>
        <v>ECA</v>
      </c>
      <c r="E5" s="114" t="str">
        <f aca="false">INDEX(Table11[Tahun Ajaran],MATCH(Table10[[#This Row],[Id_Daftar]],Table11[Id_Daftar],0))</f>
        <v>2021/2022</v>
      </c>
      <c r="F5" s="114" t="str">
        <f aca="false">INDEX(Table11[JK],MATCH(Table10[[#This Row],[Id_Daftar]],Table11[Id_Daftar],0))</f>
        <v>Perempuan</v>
      </c>
      <c r="G5" s="114" t="str">
        <f aca="false">INDEX(Table11[Tanggal Lahir],MATCH(Table10[[#This Row],[Id_Daftar]],Table11[Id_Daftar],0))</f>
        <v>2009-07-22</v>
      </c>
      <c r="H5" s="113" t="str">
        <f aca="false">IF(LEN(DAY(G5))=1,CONCATENATE("0",DAY(G5)),DAY(G5))&amp;IF(LEN(MONTH(G5))=1,CONCATENATE("0",MONTH(G5)),MONTH(G5))&amp;RIGHT(YEAR(G5),2)</f>
        <v>220709</v>
      </c>
      <c r="I5" s="115" t="n">
        <f aca="false">COUNTIF(Table10[Kode Ttl],Table10[[#This Row],[Kode Ttl]])</f>
        <v>2</v>
      </c>
      <c r="J5" s="116" t="n">
        <v>1</v>
      </c>
      <c r="K5" s="117" t="n">
        <v>7</v>
      </c>
      <c r="L5" s="103" t="str">
        <f aca="false">IF(ISBLANK(Table10[[#This Row],[Kelas]]),"mhon isi kelas masuk",3&amp;2122&amp;TEXT(Table10[[#This Row],[Kelas]],"00")&amp;IF(F5="laki-laki",1,IF(F5="perempuan",2,"errorr"))&amp;TEXT(A5,"000"))</f>
        <v>32122072004</v>
      </c>
      <c r="M5" s="118" t="str">
        <f aca="false">H5&amp;3&amp;TEXT(J5,"00")&amp;1</f>
        <v>2207093011</v>
      </c>
      <c r="N5" s="118" t="str">
        <f aca="false">H5&amp;3&amp;TEXT(J5,"00")&amp;2</f>
        <v>2207093012</v>
      </c>
      <c r="O5" s="114" t="str">
        <f aca="false">LOWER(Table10[[#This Row],[Nama Panggilan]]&amp;Table10[[#This Row],[NIPD]])&amp;"@sekolahauliya.sch.id"</f>
        <v>eca32122072004@sekolahauliya.sch.id</v>
      </c>
      <c r="P5" s="119"/>
    </row>
    <row r="6" s="106" customFormat="true" ht="15" hidden="false" customHeight="false" outlineLevel="0" collapsed="false">
      <c r="A6" s="103" t="n">
        <f aca="false">IF(B6="","",COUNTA($B$2:B6))</f>
        <v>5</v>
      </c>
      <c r="B6" s="104" t="s">
        <v>32839</v>
      </c>
      <c r="C6" s="113" t="str">
        <f aca="false">INDEX(Table11[Nama],MATCH(Table10[[#This Row],[Id_Daftar]],Table11[Id_Daftar],0))</f>
        <v>ALICIA PUTRI PANIGORO</v>
      </c>
      <c r="D6" s="114" t="str">
        <f aca="false">INDEX(Table11[Nama Panggilan],MATCH(Table10[[#This Row],[Id_Daftar]],Table11[Id_Daftar],0))</f>
        <v>ALICIA</v>
      </c>
      <c r="E6" s="114" t="str">
        <f aca="false">INDEX(Table11[Tahun Ajaran],MATCH(Table10[[#This Row],[Id_Daftar]],Table11[Id_Daftar],0))</f>
        <v>2021/2022</v>
      </c>
      <c r="F6" s="114" t="str">
        <f aca="false">INDEX(Table11[JK],MATCH(Table10[[#This Row],[Id_Daftar]],Table11[Id_Daftar],0))</f>
        <v>Perempuan</v>
      </c>
      <c r="G6" s="114" t="str">
        <f aca="false">INDEX(Table11[Tanggal Lahir],MATCH(Table10[[#This Row],[Id_Daftar]],Table11[Id_Daftar],0))</f>
        <v>2009-06-24</v>
      </c>
      <c r="H6" s="113" t="str">
        <f aca="false">IF(LEN(DAY(G6))=1,CONCATENATE("0",DAY(G6)),DAY(G6))&amp;IF(LEN(MONTH(G6))=1,CONCATENATE("0",MONTH(G6)),MONTH(G6))&amp;RIGHT(YEAR(G6),2)</f>
        <v>240609</v>
      </c>
      <c r="I6" s="115" t="n">
        <f aca="false">COUNTIF(Table10[Kode Ttl],Table10[[#This Row],[Kode Ttl]])</f>
        <v>1</v>
      </c>
      <c r="J6" s="116" t="n">
        <v>1</v>
      </c>
      <c r="K6" s="117" t="n">
        <v>7</v>
      </c>
      <c r="L6" s="103" t="str">
        <f aca="false">IF(ISBLANK(Table10[[#This Row],[Kelas]]),"mhon isi kelas masuk",3&amp;2122&amp;TEXT(Table10[[#This Row],[Kelas]],"00")&amp;IF(F6="laki-laki",1,IF(F6="perempuan",2,"errorr"))&amp;TEXT(A6,"000"))</f>
        <v>32122072005</v>
      </c>
      <c r="M6" s="118" t="str">
        <f aca="false">H6&amp;3&amp;TEXT(J6,"00")&amp;1</f>
        <v>2406093011</v>
      </c>
      <c r="N6" s="118" t="str">
        <f aca="false">H6&amp;3&amp;TEXT(J6,"00")&amp;2</f>
        <v>2406093012</v>
      </c>
      <c r="O6" s="114" t="str">
        <f aca="false">LOWER(Table10[[#This Row],[Nama Panggilan]]&amp;Table10[[#This Row],[NIPD]])&amp;"@sekolahauliya.sch.id"</f>
        <v>alicia32122072005@sekolahauliya.sch.id</v>
      </c>
      <c r="P6" s="119"/>
    </row>
    <row r="7" s="106" customFormat="true" ht="15" hidden="false" customHeight="false" outlineLevel="0" collapsed="false">
      <c r="A7" s="103" t="n">
        <f aca="false">IF(B7="","",COUNTA($B$2:B7))</f>
        <v>6</v>
      </c>
      <c r="B7" s="104" t="s">
        <v>32719</v>
      </c>
      <c r="C7" s="113" t="str">
        <f aca="false">INDEX(Table11[Nama],MATCH(Table10[[#This Row],[Id_Daftar]],Table11[Id_Daftar],0))</f>
        <v>ALMER LANGIT ABIYU</v>
      </c>
      <c r="D7" s="114" t="str">
        <f aca="false">INDEX(Table11[Nama Panggilan],MATCH(Table10[[#This Row],[Id_Daftar]],Table11[Id_Daftar],0))</f>
        <v>ALMER</v>
      </c>
      <c r="E7" s="114" t="str">
        <f aca="false">INDEX(Table11[Tahun Ajaran],MATCH(Table10[[#This Row],[Id_Daftar]],Table11[Id_Daftar],0))</f>
        <v>2021/2022</v>
      </c>
      <c r="F7" s="114" t="str">
        <f aca="false">INDEX(Table11[JK],MATCH(Table10[[#This Row],[Id_Daftar]],Table11[Id_Daftar],0))</f>
        <v>Laki-Laki</v>
      </c>
      <c r="G7" s="114" t="str">
        <f aca="false">INDEX(Table11[Tanggal Lahir],MATCH(Table10[[#This Row],[Id_Daftar]],Table11[Id_Daftar],0))</f>
        <v>2009-08-22</v>
      </c>
      <c r="H7" s="113" t="str">
        <f aca="false">IF(LEN(DAY(G7))=1,CONCATENATE("0",DAY(G7)),DAY(G7))&amp;IF(LEN(MONTH(G7))=1,CONCATENATE("0",MONTH(G7)),MONTH(G7))&amp;RIGHT(YEAR(G7),2)</f>
        <v>220809</v>
      </c>
      <c r="I7" s="115" t="n">
        <f aca="false">COUNTIF(Table10[Kode Ttl],Table10[[#This Row],[Kode Ttl]])</f>
        <v>3</v>
      </c>
      <c r="J7" s="116" t="n">
        <v>2</v>
      </c>
      <c r="K7" s="117" t="n">
        <v>7</v>
      </c>
      <c r="L7" s="103" t="str">
        <f aca="false">IF(ISBLANK(Table10[[#This Row],[Kelas]]),"mhon isi kelas masuk",3&amp;2122&amp;TEXT(Table10[[#This Row],[Kelas]],"00")&amp;IF(F7="laki-laki",1,IF(F7="perempuan",2,"errorr"))&amp;TEXT(A7,"000"))</f>
        <v>32122071006</v>
      </c>
      <c r="M7" s="118" t="str">
        <f aca="false">H7&amp;3&amp;TEXT(J7,"00")&amp;1</f>
        <v>2208093021</v>
      </c>
      <c r="N7" s="118" t="str">
        <f aca="false">H7&amp;3&amp;TEXT(J7,"00")&amp;2</f>
        <v>2208093022</v>
      </c>
      <c r="O7" s="114" t="str">
        <f aca="false">LOWER(Table10[[#This Row],[Nama Panggilan]]&amp;Table10[[#This Row],[NIPD]])&amp;"@sekolahauliya.sch.id"</f>
        <v>almer32122071006@sekolahauliya.sch.id</v>
      </c>
      <c r="P7" s="119"/>
    </row>
    <row r="8" s="106" customFormat="true" ht="15" hidden="false" customHeight="false" outlineLevel="0" collapsed="false">
      <c r="A8" s="103" t="n">
        <f aca="false">IF(B8="","",COUNTA($B$2:B8))</f>
        <v>7</v>
      </c>
      <c r="B8" s="104" t="s">
        <v>31301</v>
      </c>
      <c r="C8" s="113" t="str">
        <f aca="false">INDEX(Table11[Nama],MATCH(Table10[[#This Row],[Id_Daftar]],Table11[Id_Daftar],0))</f>
        <v>ALYSHA AUDREY TIYOSO</v>
      </c>
      <c r="D8" s="114" t="str">
        <f aca="false">INDEX(Table11[Nama Panggilan],MATCH(Table10[[#This Row],[Id_Daftar]],Table11[Id_Daftar],0))</f>
        <v>ALYSHA</v>
      </c>
      <c r="E8" s="114" t="str">
        <f aca="false">INDEX(Table11[Tahun Ajaran],MATCH(Table10[[#This Row],[Id_Daftar]],Table11[Id_Daftar],0))</f>
        <v>2021/2022</v>
      </c>
      <c r="F8" s="114" t="str">
        <f aca="false">INDEX(Table11[JK],MATCH(Table10[[#This Row],[Id_Daftar]],Table11[Id_Daftar],0))</f>
        <v>Perempuan</v>
      </c>
      <c r="G8" s="114" t="str">
        <f aca="false">INDEX(Table11[Tanggal Lahir],MATCH(Table10[[#This Row],[Id_Daftar]],Table11[Id_Daftar],0))</f>
        <v>2009-02-13</v>
      </c>
      <c r="H8" s="113" t="str">
        <f aca="false">IF(LEN(DAY(G8))=1,CONCATENATE("0",DAY(G8)),DAY(G8))&amp;IF(LEN(MONTH(G8))=1,CONCATENATE("0",MONTH(G8)),MONTH(G8))&amp;RIGHT(YEAR(G8),2)</f>
        <v>130209</v>
      </c>
      <c r="I8" s="115" t="n">
        <f aca="false">COUNTIF(Table10[Kode Ttl],Table10[[#This Row],[Kode Ttl]])</f>
        <v>1</v>
      </c>
      <c r="J8" s="116" t="n">
        <v>1</v>
      </c>
      <c r="K8" s="117" t="n">
        <v>7</v>
      </c>
      <c r="L8" s="103" t="str">
        <f aca="false">IF(ISBLANK(Table10[[#This Row],[Kelas]]),"mhon isi kelas masuk",3&amp;2122&amp;TEXT(Table10[[#This Row],[Kelas]],"00")&amp;IF(F8="laki-laki",1,IF(F8="perempuan",2,"errorr"))&amp;TEXT(A8,"000"))</f>
        <v>32122072007</v>
      </c>
      <c r="M8" s="118" t="str">
        <f aca="false">H8&amp;3&amp;TEXT(J8,"00")&amp;1</f>
        <v>1302093011</v>
      </c>
      <c r="N8" s="118" t="str">
        <f aca="false">H8&amp;3&amp;TEXT(J8,"00")&amp;2</f>
        <v>1302093012</v>
      </c>
      <c r="O8" s="114" t="str">
        <f aca="false">LOWER(Table10[[#This Row],[Nama Panggilan]]&amp;Table10[[#This Row],[NIPD]])&amp;"@sekolahauliya.sch.id"</f>
        <v>alysha32122072007@sekolahauliya.sch.id</v>
      </c>
      <c r="P8" s="119"/>
    </row>
    <row r="9" s="106" customFormat="true" ht="15" hidden="false" customHeight="false" outlineLevel="0" collapsed="false">
      <c r="A9" s="103" t="n">
        <f aca="false">IF(B9="","",COUNTA($B$2:B9))</f>
        <v>8</v>
      </c>
      <c r="B9" s="104" t="s">
        <v>30644</v>
      </c>
      <c r="C9" s="113" t="str">
        <f aca="false">INDEX(Table11[Nama],MATCH(Table10[[#This Row],[Id_Daftar]],Table11[Id_Daftar],0))</f>
        <v>AMI KIARA SUN RAIS</v>
      </c>
      <c r="D9" s="114" t="str">
        <f aca="false">INDEX(Table11[Nama Panggilan],MATCH(Table10[[#This Row],[Id_Daftar]],Table11[Id_Daftar],0))</f>
        <v>KIARA</v>
      </c>
      <c r="E9" s="114" t="str">
        <f aca="false">INDEX(Table11[Tahun Ajaran],MATCH(Table10[[#This Row],[Id_Daftar]],Table11[Id_Daftar],0))</f>
        <v>2021/2022</v>
      </c>
      <c r="F9" s="114" t="str">
        <f aca="false">INDEX(Table11[JK],MATCH(Table10[[#This Row],[Id_Daftar]],Table11[Id_Daftar],0))</f>
        <v>Perempuan</v>
      </c>
      <c r="G9" s="114" t="str">
        <f aca="false">INDEX(Table11[Tanggal Lahir],MATCH(Table10[[#This Row],[Id_Daftar]],Table11[Id_Daftar],0))</f>
        <v>2009-07-21</v>
      </c>
      <c r="H9" s="113" t="str">
        <f aca="false">IF(LEN(DAY(G9))=1,CONCATENATE("0",DAY(G9)),DAY(G9))&amp;IF(LEN(MONTH(G9))=1,CONCATENATE("0",MONTH(G9)),MONTH(G9))&amp;RIGHT(YEAR(G9),2)</f>
        <v>210709</v>
      </c>
      <c r="I9" s="115" t="n">
        <f aca="false">COUNTIF(Table10[Kode Ttl],Table10[[#This Row],[Kode Ttl]])</f>
        <v>1</v>
      </c>
      <c r="J9" s="116" t="n">
        <v>1</v>
      </c>
      <c r="K9" s="117" t="n">
        <v>7</v>
      </c>
      <c r="L9" s="103" t="str">
        <f aca="false">IF(ISBLANK(Table10[[#This Row],[Kelas]]),"mhon isi kelas masuk",3&amp;2122&amp;TEXT(Table10[[#This Row],[Kelas]],"00")&amp;IF(F9="laki-laki",1,IF(F9="perempuan",2,"errorr"))&amp;TEXT(A9,"000"))</f>
        <v>32122072008</v>
      </c>
      <c r="M9" s="118" t="str">
        <f aca="false">H9&amp;3&amp;TEXT(J9,"00")&amp;1</f>
        <v>2107093011</v>
      </c>
      <c r="N9" s="118" t="str">
        <f aca="false">H9&amp;3&amp;TEXT(J9,"00")&amp;2</f>
        <v>2107093012</v>
      </c>
      <c r="O9" s="114" t="str">
        <f aca="false">LOWER(Table10[[#This Row],[Nama Panggilan]]&amp;Table10[[#This Row],[NIPD]])&amp;"@sekolahauliya.sch.id"</f>
        <v>kiara32122072008@sekolahauliya.sch.id</v>
      </c>
      <c r="P9" s="119"/>
    </row>
    <row r="10" s="106" customFormat="true" ht="15" hidden="false" customHeight="false" outlineLevel="0" collapsed="false">
      <c r="A10" s="103" t="n">
        <f aca="false">IF(B10="","",COUNTA($B$2:B10))</f>
        <v>9</v>
      </c>
      <c r="B10" s="104" t="s">
        <v>34456</v>
      </c>
      <c r="C10" s="113" t="str">
        <f aca="false">INDEX(Table11[Nama],MATCH(Table10[[#This Row],[Id_Daftar]],Table11[Id_Daftar],0))</f>
        <v>ANDANI MIKAILA RAISYA PRASETYO</v>
      </c>
      <c r="D10" s="114" t="str">
        <f aca="false">INDEX(Table11[Nama Panggilan],MATCH(Table10[[#This Row],[Id_Daftar]],Table11[Id_Daftar],0))</f>
        <v>MIKAILA</v>
      </c>
      <c r="E10" s="114" t="str">
        <f aca="false">INDEX(Table11[Tahun Ajaran],MATCH(Table10[[#This Row],[Id_Daftar]],Table11[Id_Daftar],0))</f>
        <v>2021/2022</v>
      </c>
      <c r="F10" s="114" t="str">
        <f aca="false">INDEX(Table11[JK],MATCH(Table10[[#This Row],[Id_Daftar]],Table11[Id_Daftar],0))</f>
        <v>Perempuan</v>
      </c>
      <c r="G10" s="114" t="str">
        <f aca="false">INDEX(Table11[Tanggal Lahir],MATCH(Table10[[#This Row],[Id_Daftar]],Table11[Id_Daftar],0))</f>
        <v>2008-11-30</v>
      </c>
      <c r="H10" s="113" t="str">
        <f aca="false">IF(LEN(DAY(G10))=1,CONCATENATE("0",DAY(G10)),DAY(G10))&amp;IF(LEN(MONTH(G10))=1,CONCATENATE("0",MONTH(G10)),MONTH(G10))&amp;RIGHT(YEAR(G10),2)</f>
        <v>301108</v>
      </c>
      <c r="I10" s="115" t="n">
        <f aca="false">COUNTIF(Table10[Kode Ttl],Table10[[#This Row],[Kode Ttl]])</f>
        <v>1</v>
      </c>
      <c r="J10" s="116" t="n">
        <v>1</v>
      </c>
      <c r="K10" s="117" t="n">
        <v>7</v>
      </c>
      <c r="L10" s="103" t="str">
        <f aca="false">IF(ISBLANK(Table10[[#This Row],[Kelas]]),"mhon isi kelas masuk",3&amp;2122&amp;TEXT(Table10[[#This Row],[Kelas]],"00")&amp;IF(F10="laki-laki",1,IF(F10="perempuan",2,"errorr"))&amp;TEXT(A10,"000"))</f>
        <v>32122072009</v>
      </c>
      <c r="M10" s="118" t="str">
        <f aca="false">H10&amp;3&amp;TEXT(J10,"00")&amp;1</f>
        <v>3011083011</v>
      </c>
      <c r="N10" s="118" t="str">
        <f aca="false">H10&amp;3&amp;TEXT(J10,"00")&amp;2</f>
        <v>3011083012</v>
      </c>
      <c r="O10" s="114" t="str">
        <f aca="false">LOWER(Table10[[#This Row],[Nama Panggilan]]&amp;Table10[[#This Row],[NIPD]])&amp;"@sekolahauliya.sch.id"</f>
        <v>mikaila32122072009@sekolahauliya.sch.id</v>
      </c>
      <c r="P10" s="119"/>
    </row>
    <row r="11" s="106" customFormat="true" ht="15" hidden="false" customHeight="false" outlineLevel="0" collapsed="false">
      <c r="A11" s="103" t="n">
        <f aca="false">IF(B11="","",COUNTA($B$2:B11))</f>
        <v>10</v>
      </c>
      <c r="B11" s="104" t="s">
        <v>31152</v>
      </c>
      <c r="C11" s="113" t="str">
        <f aca="false">INDEX(Table11[Nama],MATCH(Table10[[#This Row],[Id_Daftar]],Table11[Id_Daftar],0))</f>
        <v>AQEELA AYASHA QANIA SUMALI</v>
      </c>
      <c r="D11" s="114" t="str">
        <f aca="false">INDEX(Table11[Nama Panggilan],MATCH(Table10[[#This Row],[Id_Daftar]],Table11[Id_Daftar],0))</f>
        <v>AQEELA</v>
      </c>
      <c r="E11" s="114" t="str">
        <f aca="false">INDEX(Table11[Tahun Ajaran],MATCH(Table10[[#This Row],[Id_Daftar]],Table11[Id_Daftar],0))</f>
        <v>2021/2022</v>
      </c>
      <c r="F11" s="114" t="str">
        <f aca="false">INDEX(Table11[JK],MATCH(Table10[[#This Row],[Id_Daftar]],Table11[Id_Daftar],0))</f>
        <v>Perempuan</v>
      </c>
      <c r="G11" s="114" t="str">
        <f aca="false">INDEX(Table11[Tanggal Lahir],MATCH(Table10[[#This Row],[Id_Daftar]],Table11[Id_Daftar],0))</f>
        <v>2008-07-20</v>
      </c>
      <c r="H11" s="113" t="str">
        <f aca="false">IF(LEN(DAY(G11))=1,CONCATENATE("0",DAY(G11)),DAY(G11))&amp;IF(LEN(MONTH(G11))=1,CONCATENATE("0",MONTH(G11)),MONTH(G11))&amp;RIGHT(YEAR(G11),2)</f>
        <v>200708</v>
      </c>
      <c r="I11" s="115" t="n">
        <f aca="false">COUNTIF(Table10[Kode Ttl],Table10[[#This Row],[Kode Ttl]])</f>
        <v>1</v>
      </c>
      <c r="J11" s="116" t="n">
        <v>1</v>
      </c>
      <c r="K11" s="117" t="n">
        <v>7</v>
      </c>
      <c r="L11" s="103" t="str">
        <f aca="false">IF(ISBLANK(Table10[[#This Row],[Kelas]]),"mhon isi kelas masuk",3&amp;2122&amp;TEXT(Table10[[#This Row],[Kelas]],"00")&amp;IF(F11="laki-laki",1,IF(F11="perempuan",2,"errorr"))&amp;TEXT(A11,"000"))</f>
        <v>32122072010</v>
      </c>
      <c r="M11" s="118" t="str">
        <f aca="false">H11&amp;3&amp;TEXT(J11,"00")&amp;1</f>
        <v>2007083011</v>
      </c>
      <c r="N11" s="118" t="str">
        <f aca="false">H11&amp;3&amp;TEXT(J11,"00")&amp;2</f>
        <v>2007083012</v>
      </c>
      <c r="O11" s="114" t="str">
        <f aca="false">LOWER(Table10[[#This Row],[Nama Panggilan]]&amp;Table10[[#This Row],[NIPD]])&amp;"@sekolahauliya.sch.id"</f>
        <v>aqeela32122072010@sekolahauliya.sch.id</v>
      </c>
      <c r="P11" s="119"/>
    </row>
    <row r="12" s="106" customFormat="true" ht="15" hidden="false" customHeight="false" outlineLevel="0" collapsed="false">
      <c r="A12" s="103" t="n">
        <f aca="false">IF(B12="","",COUNTA($B$2:B12))</f>
        <v>11</v>
      </c>
      <c r="B12" s="104" t="s">
        <v>35501</v>
      </c>
      <c r="C12" s="113" t="str">
        <f aca="false">INDEX(Table11[Nama],MATCH(Table10[[#This Row],[Id_Daftar]],Table11[Id_Daftar],0))</f>
        <v>ARYO BIMO HARDIPUTRO</v>
      </c>
      <c r="D12" s="114" t="str">
        <f aca="false">INDEX(Table11[Nama Panggilan],MATCH(Table10[[#This Row],[Id_Daftar]],Table11[Id_Daftar],0))</f>
        <v>ARYO</v>
      </c>
      <c r="E12" s="114" t="str">
        <f aca="false">INDEX(Table11[Tahun Ajaran],MATCH(Table10[[#This Row],[Id_Daftar]],Table11[Id_Daftar],0))</f>
        <v>2021/2022</v>
      </c>
      <c r="F12" s="114" t="str">
        <f aca="false">INDEX(Table11[JK],MATCH(Table10[[#This Row],[Id_Daftar]],Table11[Id_Daftar],0))</f>
        <v>Laki-Laki</v>
      </c>
      <c r="G12" s="114" t="str">
        <f aca="false">INDEX(Table11[Tanggal Lahir],MATCH(Table10[[#This Row],[Id_Daftar]],Table11[Id_Daftar],0))</f>
        <v>2009-04-10</v>
      </c>
      <c r="H12" s="113" t="str">
        <f aca="false">IF(LEN(DAY(G12))=1,CONCATENATE("0",DAY(G12)),DAY(G12))&amp;IF(LEN(MONTH(G12))=1,CONCATENATE("0",MONTH(G12)),MONTH(G12))&amp;RIGHT(YEAR(G12),2)</f>
        <v>100409</v>
      </c>
      <c r="I12" s="115" t="n">
        <f aca="false">COUNTIF(Table10[Kode Ttl],Table10[[#This Row],[Kode Ttl]])</f>
        <v>1</v>
      </c>
      <c r="J12" s="116" t="n">
        <v>1</v>
      </c>
      <c r="K12" s="117" t="n">
        <v>7</v>
      </c>
      <c r="L12" s="103" t="str">
        <f aca="false">IF(ISBLANK(Table10[[#This Row],[Kelas]]),"mhon isi kelas masuk",3&amp;2122&amp;TEXT(Table10[[#This Row],[Kelas]],"00")&amp;IF(F12="laki-laki",1,IF(F12="perempuan",2,"errorr"))&amp;TEXT(A12,"000"))</f>
        <v>32122071011</v>
      </c>
      <c r="M12" s="118" t="str">
        <f aca="false">H12&amp;3&amp;TEXT(J12,"00")&amp;1</f>
        <v>1004093011</v>
      </c>
      <c r="N12" s="118" t="str">
        <f aca="false">H12&amp;3&amp;TEXT(J12,"00")&amp;2</f>
        <v>1004093012</v>
      </c>
      <c r="O12" s="114" t="str">
        <f aca="false">LOWER(Table10[[#This Row],[Nama Panggilan]]&amp;Table10[[#This Row],[NIPD]])&amp;"@sekolahauliya.sch.id"</f>
        <v>aryo32122071011@sekolahauliya.sch.id</v>
      </c>
      <c r="P12" s="119"/>
    </row>
    <row r="13" s="106" customFormat="true" ht="15" hidden="false" customHeight="false" outlineLevel="0" collapsed="false">
      <c r="A13" s="103" t="n">
        <f aca="false">IF(B13="","",COUNTA($B$2:B13))</f>
        <v>12</v>
      </c>
      <c r="B13" s="104" t="s">
        <v>33622</v>
      </c>
      <c r="C13" s="113" t="str">
        <f aca="false">INDEX(Table11[Nama],MATCH(Table10[[#This Row],[Id_Daftar]],Table11[Id_Daftar],0))</f>
        <v>ATHALLA HAMIZAN ARIFIN</v>
      </c>
      <c r="D13" s="114" t="str">
        <f aca="false">INDEX(Table11[Nama Panggilan],MATCH(Table10[[#This Row],[Id_Daftar]],Table11[Id_Daftar],0))</f>
        <v>ATHALLA</v>
      </c>
      <c r="E13" s="114" t="str">
        <f aca="false">INDEX(Table11[Tahun Ajaran],MATCH(Table10[[#This Row],[Id_Daftar]],Table11[Id_Daftar],0))</f>
        <v>2021/2022</v>
      </c>
      <c r="F13" s="114" t="str">
        <f aca="false">INDEX(Table11[JK],MATCH(Table10[[#This Row],[Id_Daftar]],Table11[Id_Daftar],0))</f>
        <v>Laki-Laki</v>
      </c>
      <c r="G13" s="114" t="str">
        <f aca="false">INDEX(Table11[Tanggal Lahir],MATCH(Table10[[#This Row],[Id_Daftar]],Table11[Id_Daftar],0))</f>
        <v>2009-06-02</v>
      </c>
      <c r="H13" s="113" t="str">
        <f aca="false">IF(LEN(DAY(G13))=1,CONCATENATE("0",DAY(G13)),DAY(G13))&amp;IF(LEN(MONTH(G13))=1,CONCATENATE("0",MONTH(G13)),MONTH(G13))&amp;RIGHT(YEAR(G13),2)</f>
        <v>020609</v>
      </c>
      <c r="I13" s="115" t="n">
        <f aca="false">COUNTIF(Table10[Kode Ttl],Table10[[#This Row],[Kode Ttl]])</f>
        <v>1</v>
      </c>
      <c r="J13" s="116" t="n">
        <v>1</v>
      </c>
      <c r="K13" s="117" t="n">
        <v>7</v>
      </c>
      <c r="L13" s="103" t="str">
        <f aca="false">IF(ISBLANK(Table10[[#This Row],[Kelas]]),"mhon isi kelas masuk",3&amp;2122&amp;TEXT(Table10[[#This Row],[Kelas]],"00")&amp;IF(F13="laki-laki",1,IF(F13="perempuan",2,"errorr"))&amp;TEXT(A13,"000"))</f>
        <v>32122071012</v>
      </c>
      <c r="M13" s="118" t="str">
        <f aca="false">H13&amp;3&amp;TEXT(J13,"00")&amp;1</f>
        <v>0206093011</v>
      </c>
      <c r="N13" s="118" t="str">
        <f aca="false">H13&amp;3&amp;TEXT(J13,"00")&amp;2</f>
        <v>0206093012</v>
      </c>
      <c r="O13" s="114" t="str">
        <f aca="false">LOWER(Table10[[#This Row],[Nama Panggilan]]&amp;Table10[[#This Row],[NIPD]])&amp;"@sekolahauliya.sch.id"</f>
        <v>athalla32122071012@sekolahauliya.sch.id</v>
      </c>
      <c r="P13" s="119"/>
    </row>
    <row r="14" s="106" customFormat="true" ht="15" hidden="false" customHeight="false" outlineLevel="0" collapsed="false">
      <c r="A14" s="103" t="n">
        <f aca="false">IF(B14="","",COUNTA($B$2:B14))</f>
        <v>13</v>
      </c>
      <c r="B14" s="104" t="s">
        <v>33418</v>
      </c>
      <c r="C14" s="113" t="str">
        <f aca="false">INDEX(Table11[Nama],MATCH(Table10[[#This Row],[Id_Daftar]],Table11[Id_Daftar],0))</f>
        <v>ATHIRA AGUNG ADNANIANOURAH</v>
      </c>
      <c r="D14" s="114" t="str">
        <f aca="false">INDEX(Table11[Nama Panggilan],MATCH(Table10[[#This Row],[Id_Daftar]],Table11[Id_Daftar],0))</f>
        <v>ATHIRA</v>
      </c>
      <c r="E14" s="114" t="str">
        <f aca="false">INDEX(Table11[Tahun Ajaran],MATCH(Table10[[#This Row],[Id_Daftar]],Table11[Id_Daftar],0))</f>
        <v>2021/2022</v>
      </c>
      <c r="F14" s="114" t="str">
        <f aca="false">INDEX(Table11[JK],MATCH(Table10[[#This Row],[Id_Daftar]],Table11[Id_Daftar],0))</f>
        <v>Perempuan</v>
      </c>
      <c r="G14" s="114" t="str">
        <f aca="false">INDEX(Table11[Tanggal Lahir],MATCH(Table10[[#This Row],[Id_Daftar]],Table11[Id_Daftar],0))</f>
        <v>2009-01-03</v>
      </c>
      <c r="H14" s="113" t="str">
        <f aca="false">IF(LEN(DAY(G14))=1,CONCATENATE("0",DAY(G14)),DAY(G14))&amp;IF(LEN(MONTH(G14))=1,CONCATENATE("0",MONTH(G14)),MONTH(G14))&amp;RIGHT(YEAR(G14),2)</f>
        <v>030109</v>
      </c>
      <c r="I14" s="115" t="n">
        <f aca="false">COUNTIF(Table10[Kode Ttl],Table10[[#This Row],[Kode Ttl]])</f>
        <v>2</v>
      </c>
      <c r="J14" s="116" t="n">
        <v>2</v>
      </c>
      <c r="K14" s="117" t="n">
        <v>7</v>
      </c>
      <c r="L14" s="103" t="str">
        <f aca="false">IF(ISBLANK(Table10[[#This Row],[Kelas]]),"mhon isi kelas masuk",3&amp;2122&amp;TEXT(Table10[[#This Row],[Kelas]],"00")&amp;IF(F14="laki-laki",1,IF(F14="perempuan",2,"errorr"))&amp;TEXT(A14,"000"))</f>
        <v>32122072013</v>
      </c>
      <c r="M14" s="118" t="str">
        <f aca="false">H14&amp;3&amp;TEXT(J14,"00")&amp;1</f>
        <v>0301093021</v>
      </c>
      <c r="N14" s="118" t="str">
        <f aca="false">H14&amp;3&amp;TEXT(J14,"00")&amp;2</f>
        <v>0301093022</v>
      </c>
      <c r="O14" s="114" t="str">
        <f aca="false">LOWER(Table10[[#This Row],[Nama Panggilan]]&amp;Table10[[#This Row],[NIPD]])&amp;"@sekolahauliya.sch.id"</f>
        <v>athira32122072013@sekolahauliya.sch.id</v>
      </c>
      <c r="P14" s="119"/>
    </row>
    <row r="15" s="106" customFormat="true" ht="15" hidden="false" customHeight="false" outlineLevel="0" collapsed="false">
      <c r="A15" s="103" t="n">
        <f aca="false">IF(B15="","",COUNTA($B$2:B15))</f>
        <v>14</v>
      </c>
      <c r="B15" s="104" t="s">
        <v>33152</v>
      </c>
      <c r="C15" s="113" t="str">
        <f aca="false">INDEX(Table11[Nama],MATCH(Table10[[#This Row],[Id_Daftar]],Table11[Id_Daftar],0))</f>
        <v>AUFA ILHAM EKA SAMETA</v>
      </c>
      <c r="D15" s="114" t="str">
        <f aca="false">INDEX(Table11[Nama Panggilan],MATCH(Table10[[#This Row],[Id_Daftar]],Table11[Id_Daftar],0))</f>
        <v>AUFA</v>
      </c>
      <c r="E15" s="114" t="str">
        <f aca="false">INDEX(Table11[Tahun Ajaran],MATCH(Table10[[#This Row],[Id_Daftar]],Table11[Id_Daftar],0))</f>
        <v>2021/2022</v>
      </c>
      <c r="F15" s="114" t="str">
        <f aca="false">INDEX(Table11[JK],MATCH(Table10[[#This Row],[Id_Daftar]],Table11[Id_Daftar],0))</f>
        <v>Laki-Laki</v>
      </c>
      <c r="G15" s="114" t="str">
        <f aca="false">INDEX(Table11[Tanggal Lahir],MATCH(Table10[[#This Row],[Id_Daftar]],Table11[Id_Daftar],0))</f>
        <v>2009-06-04</v>
      </c>
      <c r="H15" s="113" t="str">
        <f aca="false">IF(LEN(DAY(G15))=1,CONCATENATE("0",DAY(G15)),DAY(G15))&amp;IF(LEN(MONTH(G15))=1,CONCATENATE("0",MONTH(G15)),MONTH(G15))&amp;RIGHT(YEAR(G15),2)</f>
        <v>040609</v>
      </c>
      <c r="I15" s="115" t="n">
        <f aca="false">COUNTIF(Table10[Kode Ttl],Table10[[#This Row],[Kode Ttl]])</f>
        <v>1</v>
      </c>
      <c r="J15" s="116" t="n">
        <v>1</v>
      </c>
      <c r="K15" s="117" t="n">
        <v>7</v>
      </c>
      <c r="L15" s="103" t="str">
        <f aca="false">IF(ISBLANK(Table10[[#This Row],[Kelas]]),"mhon isi kelas masuk",3&amp;2122&amp;TEXT(Table10[[#This Row],[Kelas]],"00")&amp;IF(F15="laki-laki",1,IF(F15="perempuan",2,"errorr"))&amp;TEXT(A15,"000"))</f>
        <v>32122071014</v>
      </c>
      <c r="M15" s="118" t="str">
        <f aca="false">H15&amp;3&amp;TEXT(J15,"00")&amp;1</f>
        <v>0406093011</v>
      </c>
      <c r="N15" s="118" t="str">
        <f aca="false">H15&amp;3&amp;TEXT(J15,"00")&amp;2</f>
        <v>0406093012</v>
      </c>
      <c r="O15" s="114" t="str">
        <f aca="false">LOWER(Table10[[#This Row],[Nama Panggilan]]&amp;Table10[[#This Row],[NIPD]])&amp;"@sekolahauliya.sch.id"</f>
        <v>aufa32122071014@sekolahauliya.sch.id</v>
      </c>
      <c r="P15" s="119"/>
    </row>
    <row r="16" s="106" customFormat="true" ht="15" hidden="false" customHeight="false" outlineLevel="0" collapsed="false">
      <c r="A16" s="103" t="n">
        <f aca="false">IF(B16="","",COUNTA($B$2:B16))</f>
        <v>15</v>
      </c>
      <c r="B16" s="104" t="s">
        <v>32764</v>
      </c>
      <c r="C16" s="113" t="str">
        <f aca="false">INDEX(Table11[Nama],MATCH(Table10[[#This Row],[Id_Daftar]],Table11[Id_Daftar],0))</f>
        <v>AYESHA ZAHWA ZAKIRAH</v>
      </c>
      <c r="D16" s="114" t="str">
        <f aca="false">INDEX(Table11[Nama Panggilan],MATCH(Table10[[#This Row],[Id_Daftar]],Table11[Id_Daftar],0))</f>
        <v>ZAHWA</v>
      </c>
      <c r="E16" s="114" t="str">
        <f aca="false">INDEX(Table11[Tahun Ajaran],MATCH(Table10[[#This Row],[Id_Daftar]],Table11[Id_Daftar],0))</f>
        <v>2021/2022</v>
      </c>
      <c r="F16" s="114" t="str">
        <f aca="false">INDEX(Table11[JK],MATCH(Table10[[#This Row],[Id_Daftar]],Table11[Id_Daftar],0))</f>
        <v>Perempuan</v>
      </c>
      <c r="G16" s="114" t="str">
        <f aca="false">INDEX(Table11[Tanggal Lahir],MATCH(Table10[[#This Row],[Id_Daftar]],Table11[Id_Daftar],0))</f>
        <v>2009-04-07</v>
      </c>
      <c r="H16" s="113" t="str">
        <f aca="false">IF(LEN(DAY(G16))=1,CONCATENATE("0",DAY(G16)),DAY(G16))&amp;IF(LEN(MONTH(G16))=1,CONCATENATE("0",MONTH(G16)),MONTH(G16))&amp;RIGHT(YEAR(G16),2)</f>
        <v>070409</v>
      </c>
      <c r="I16" s="115" t="n">
        <f aca="false">COUNTIF(Table10[Kode Ttl],Table10[[#This Row],[Kode Ttl]])</f>
        <v>1</v>
      </c>
      <c r="J16" s="116" t="n">
        <v>1</v>
      </c>
      <c r="K16" s="117" t="n">
        <v>7</v>
      </c>
      <c r="L16" s="103" t="str">
        <f aca="false">IF(ISBLANK(Table10[[#This Row],[Kelas]]),"mhon isi kelas masuk",3&amp;2122&amp;TEXT(Table10[[#This Row],[Kelas]],"00")&amp;IF(F16="laki-laki",1,IF(F16="perempuan",2,"errorr"))&amp;TEXT(A16,"000"))</f>
        <v>32122072015</v>
      </c>
      <c r="M16" s="118" t="str">
        <f aca="false">H16&amp;3&amp;TEXT(J16,"00")&amp;1</f>
        <v>0704093011</v>
      </c>
      <c r="N16" s="118" t="str">
        <f aca="false">H16&amp;3&amp;TEXT(J16,"00")&amp;2</f>
        <v>0704093012</v>
      </c>
      <c r="O16" s="114" t="str">
        <f aca="false">LOWER(Table10[[#This Row],[Nama Panggilan]]&amp;Table10[[#This Row],[NIPD]])&amp;"@sekolahauliya.sch.id"</f>
        <v>zahwa32122072015@sekolahauliya.sch.id</v>
      </c>
      <c r="P16" s="119"/>
    </row>
    <row r="17" s="106" customFormat="true" ht="15" hidden="false" customHeight="false" outlineLevel="0" collapsed="false">
      <c r="A17" s="103" t="n">
        <f aca="false">IF(B17="","",COUNTA($B$2:B17))</f>
        <v>16</v>
      </c>
      <c r="B17" s="104" t="s">
        <v>33336</v>
      </c>
      <c r="C17" s="113" t="str">
        <f aca="false">INDEX(Table11[Nama],MATCH(Table10[[#This Row],[Id_Daftar]],Table11[Id_Daftar],0))</f>
        <v>AYUMI KASYARA PARAMESTI</v>
      </c>
      <c r="D17" s="114" t="str">
        <f aca="false">INDEX(Table11[Nama Panggilan],MATCH(Table10[[#This Row],[Id_Daftar]],Table11[Id_Daftar],0))</f>
        <v>AYUMI</v>
      </c>
      <c r="E17" s="114" t="str">
        <f aca="false">INDEX(Table11[Tahun Ajaran],MATCH(Table10[[#This Row],[Id_Daftar]],Table11[Id_Daftar],0))</f>
        <v>2021/2022</v>
      </c>
      <c r="F17" s="114" t="str">
        <f aca="false">INDEX(Table11[JK],MATCH(Table10[[#This Row],[Id_Daftar]],Table11[Id_Daftar],0))</f>
        <v>Perempuan</v>
      </c>
      <c r="G17" s="114" t="str">
        <f aca="false">INDEX(Table11[Tanggal Lahir],MATCH(Table10[[#This Row],[Id_Daftar]],Table11[Id_Daftar],0))</f>
        <v>2009-10-17</v>
      </c>
      <c r="H17" s="113" t="str">
        <f aca="false">IF(LEN(DAY(G17))=1,CONCATENATE("0",DAY(G17)),DAY(G17))&amp;IF(LEN(MONTH(G17))=1,CONCATENATE("0",MONTH(G17)),MONTH(G17))&amp;RIGHT(YEAR(G17),2)</f>
        <v>171009</v>
      </c>
      <c r="I17" s="115" t="n">
        <f aca="false">COUNTIF(Table10[Kode Ttl],Table10[[#This Row],[Kode Ttl]])</f>
        <v>2</v>
      </c>
      <c r="J17" s="116" t="n">
        <v>2</v>
      </c>
      <c r="K17" s="117" t="n">
        <v>7</v>
      </c>
      <c r="L17" s="103" t="str">
        <f aca="false">IF(ISBLANK(Table10[[#This Row],[Kelas]]),"mhon isi kelas masuk",3&amp;2122&amp;TEXT(Table10[[#This Row],[Kelas]],"00")&amp;IF(F17="laki-laki",1,IF(F17="perempuan",2,"errorr"))&amp;TEXT(A17,"000"))</f>
        <v>32122072016</v>
      </c>
      <c r="M17" s="118" t="str">
        <f aca="false">H17&amp;3&amp;TEXT(J17,"00")&amp;1</f>
        <v>1710093021</v>
      </c>
      <c r="N17" s="118" t="str">
        <f aca="false">H17&amp;3&amp;TEXT(J17,"00")&amp;2</f>
        <v>1710093022</v>
      </c>
      <c r="O17" s="114" t="str">
        <f aca="false">LOWER(Table10[[#This Row],[Nama Panggilan]]&amp;Table10[[#This Row],[NIPD]])&amp;"@sekolahauliya.sch.id"</f>
        <v>ayumi32122072016@sekolahauliya.sch.id</v>
      </c>
      <c r="P17" s="119"/>
    </row>
    <row r="18" s="106" customFormat="true" ht="15" hidden="false" customHeight="false" outlineLevel="0" collapsed="false">
      <c r="A18" s="103" t="n">
        <f aca="false">IF(B18="","",COUNTA($B$2:B18))</f>
        <v>17</v>
      </c>
      <c r="B18" s="104" t="s">
        <v>33514</v>
      </c>
      <c r="C18" s="113" t="str">
        <f aca="false">INDEX(Table11[Nama],MATCH(Table10[[#This Row],[Id_Daftar]],Table11[Id_Daftar],0))</f>
        <v>AZKA AUFA MUMTAZ</v>
      </c>
      <c r="D18" s="114" t="str">
        <f aca="false">INDEX(Table11[Nama Panggilan],MATCH(Table10[[#This Row],[Id_Daftar]],Table11[Id_Daftar],0))</f>
        <v>AUFA </v>
      </c>
      <c r="E18" s="114" t="str">
        <f aca="false">INDEX(Table11[Tahun Ajaran],MATCH(Table10[[#This Row],[Id_Daftar]],Table11[Id_Daftar],0))</f>
        <v>2021/2022</v>
      </c>
      <c r="F18" s="114" t="str">
        <f aca="false">INDEX(Table11[JK],MATCH(Table10[[#This Row],[Id_Daftar]],Table11[Id_Daftar],0))</f>
        <v>Laki-Laki</v>
      </c>
      <c r="G18" s="114" t="str">
        <f aca="false">INDEX(Table11[Tanggal Lahir],MATCH(Table10[[#This Row],[Id_Daftar]],Table11[Id_Daftar],0))</f>
        <v>2008-11-29</v>
      </c>
      <c r="H18" s="113" t="str">
        <f aca="false">IF(LEN(DAY(G18))=1,CONCATENATE("0",DAY(G18)),DAY(G18))&amp;IF(LEN(MONTH(G18))=1,CONCATENATE("0",MONTH(G18)),MONTH(G18))&amp;RIGHT(YEAR(G18),2)</f>
        <v>291108</v>
      </c>
      <c r="I18" s="115" t="n">
        <f aca="false">COUNTIF(Table10[Kode Ttl],Table10[[#This Row],[Kode Ttl]])</f>
        <v>1</v>
      </c>
      <c r="J18" s="116" t="n">
        <v>1</v>
      </c>
      <c r="K18" s="117" t="n">
        <v>7</v>
      </c>
      <c r="L18" s="103" t="str">
        <f aca="false">IF(ISBLANK(Table10[[#This Row],[Kelas]]),"mhon isi kelas masuk",3&amp;2122&amp;TEXT(Table10[[#This Row],[Kelas]],"00")&amp;IF(F18="laki-laki",1,IF(F18="perempuan",2,"errorr"))&amp;TEXT(A18,"000"))</f>
        <v>32122071017</v>
      </c>
      <c r="M18" s="118" t="str">
        <f aca="false">H18&amp;3&amp;TEXT(J18,"00")&amp;1</f>
        <v>2911083011</v>
      </c>
      <c r="N18" s="118" t="str">
        <f aca="false">H18&amp;3&amp;TEXT(J18,"00")&amp;2</f>
        <v>2911083012</v>
      </c>
      <c r="O18" s="114" t="str">
        <f aca="false">LOWER(Table10[[#This Row],[Nama Panggilan]]&amp;Table10[[#This Row],[NIPD]])&amp;"@sekolahauliya.sch.id"</f>
        <v>aufa 32122071017@sekolahauliya.sch.id</v>
      </c>
      <c r="P18" s="119"/>
    </row>
    <row r="19" s="106" customFormat="true" ht="15" hidden="false" customHeight="false" outlineLevel="0" collapsed="false">
      <c r="A19" s="103" t="n">
        <f aca="false">IF(B19="","",COUNTA($B$2:B19))</f>
        <v>18</v>
      </c>
      <c r="B19" s="104" t="s">
        <v>31495</v>
      </c>
      <c r="C19" s="113" t="str">
        <f aca="false">INDEX(Table11[Nama],MATCH(Table10[[#This Row],[Id_Daftar]],Table11[Id_Daftar],0))</f>
        <v>BELLA TALITA DZAKIRA</v>
      </c>
      <c r="D19" s="114" t="str">
        <f aca="false">INDEX(Table11[Nama Panggilan],MATCH(Table10[[#This Row],[Id_Daftar]],Table11[Id_Daftar],0))</f>
        <v>BELLA</v>
      </c>
      <c r="E19" s="114" t="str">
        <f aca="false">INDEX(Table11[Tahun Ajaran],MATCH(Table10[[#This Row],[Id_Daftar]],Table11[Id_Daftar],0))</f>
        <v>2021/2022</v>
      </c>
      <c r="F19" s="114" t="str">
        <f aca="false">INDEX(Table11[JK],MATCH(Table10[[#This Row],[Id_Daftar]],Table11[Id_Daftar],0))</f>
        <v>Perempuan</v>
      </c>
      <c r="G19" s="114" t="str">
        <f aca="false">INDEX(Table11[Tanggal Lahir],MATCH(Table10[[#This Row],[Id_Daftar]],Table11[Id_Daftar],0))</f>
        <v>2009-07-25</v>
      </c>
      <c r="H19" s="113" t="str">
        <f aca="false">IF(LEN(DAY(G19))=1,CONCATENATE("0",DAY(G19)),DAY(G19))&amp;IF(LEN(MONTH(G19))=1,CONCATENATE("0",MONTH(G19)),MONTH(G19))&amp;RIGHT(YEAR(G19),2)</f>
        <v>250709</v>
      </c>
      <c r="I19" s="115" t="n">
        <f aca="false">COUNTIF(Table10[Kode Ttl],Table10[[#This Row],[Kode Ttl]])</f>
        <v>1</v>
      </c>
      <c r="J19" s="116" t="n">
        <v>1</v>
      </c>
      <c r="K19" s="117" t="n">
        <v>7</v>
      </c>
      <c r="L19" s="103" t="str">
        <f aca="false">IF(ISBLANK(Table10[[#This Row],[Kelas]]),"mhon isi kelas masuk",3&amp;2122&amp;TEXT(Table10[[#This Row],[Kelas]],"00")&amp;IF(F19="laki-laki",1,IF(F19="perempuan",2,"errorr"))&amp;TEXT(A19,"000"))</f>
        <v>32122072018</v>
      </c>
      <c r="M19" s="118" t="str">
        <f aca="false">H19&amp;3&amp;TEXT(J19,"00")&amp;1</f>
        <v>2507093011</v>
      </c>
      <c r="N19" s="118" t="str">
        <f aca="false">H19&amp;3&amp;TEXT(J19,"00")&amp;2</f>
        <v>2507093012</v>
      </c>
      <c r="O19" s="114" t="str">
        <f aca="false">LOWER(Table10[[#This Row],[Nama Panggilan]]&amp;Table10[[#This Row],[NIPD]])&amp;"@sekolahauliya.sch.id"</f>
        <v>bella32122072018@sekolahauliya.sch.id</v>
      </c>
      <c r="P19" s="119"/>
    </row>
    <row r="20" s="106" customFormat="true" ht="15" hidden="false" customHeight="false" outlineLevel="0" collapsed="false">
      <c r="A20" s="103" t="n">
        <f aca="false">IF(B20="","",COUNTA($B$2:B20))</f>
        <v>19</v>
      </c>
      <c r="B20" s="104" t="s">
        <v>36470</v>
      </c>
      <c r="C20" s="113" t="str">
        <f aca="false">INDEX(Table11[Nama],MATCH(Table10[[#This Row],[Id_Daftar]],Table11[Id_Daftar],0))</f>
        <v>BINTANG SATRIA NARARYA</v>
      </c>
      <c r="D20" s="114" t="str">
        <f aca="false">INDEX(Table11[Nama Panggilan],MATCH(Table10[[#This Row],[Id_Daftar]],Table11[Id_Daftar],0))</f>
        <v>BINTANG</v>
      </c>
      <c r="E20" s="114" t="str">
        <f aca="false">INDEX(Table11[Tahun Ajaran],MATCH(Table10[[#This Row],[Id_Daftar]],Table11[Id_Daftar],0))</f>
        <v>2021/2022</v>
      </c>
      <c r="F20" s="114" t="str">
        <f aca="false">INDEX(Table11[JK],MATCH(Table10[[#This Row],[Id_Daftar]],Table11[Id_Daftar],0))</f>
        <v>Laki-Laki</v>
      </c>
      <c r="G20" s="114" t="str">
        <f aca="false">INDEX(Table11[Tanggal Lahir],MATCH(Table10[[#This Row],[Id_Daftar]],Table11[Id_Daftar],0))</f>
        <v>2009-07-26</v>
      </c>
      <c r="H20" s="113" t="str">
        <f aca="false">IF(LEN(DAY(G20))=1,CONCATENATE("0",DAY(G20)),DAY(G20))&amp;IF(LEN(MONTH(G20))=1,CONCATENATE("0",MONTH(G20)),MONTH(G20))&amp;RIGHT(YEAR(G20),2)</f>
        <v>260709</v>
      </c>
      <c r="I20" s="115" t="n">
        <f aca="false">COUNTIF(Table10[Kode Ttl],Table10[[#This Row],[Kode Ttl]])</f>
        <v>1</v>
      </c>
      <c r="J20" s="116" t="n">
        <v>1</v>
      </c>
      <c r="K20" s="117" t="n">
        <v>7</v>
      </c>
      <c r="L20" s="103" t="str">
        <f aca="false">IF(ISBLANK(Table10[[#This Row],[Kelas]]),"mhon isi kelas masuk",3&amp;2122&amp;TEXT(Table10[[#This Row],[Kelas]],"00")&amp;IF(F20="laki-laki",1,IF(F20="perempuan",2,"errorr"))&amp;TEXT(A20,"000"))</f>
        <v>32122071019</v>
      </c>
      <c r="M20" s="118" t="str">
        <f aca="false">H20&amp;3&amp;TEXT(J20,"00")&amp;1</f>
        <v>2607093011</v>
      </c>
      <c r="N20" s="118" t="str">
        <f aca="false">H20&amp;3&amp;TEXT(J20,"00")&amp;2</f>
        <v>2607093012</v>
      </c>
      <c r="O20" s="114" t="str">
        <f aca="false">LOWER(Table10[[#This Row],[Nama Panggilan]]&amp;Table10[[#This Row],[NIPD]])&amp;"@sekolahauliya.sch.id"</f>
        <v>bintang32122071019@sekolahauliya.sch.id</v>
      </c>
      <c r="P20" s="119"/>
    </row>
    <row r="21" s="106" customFormat="true" ht="15" hidden="false" customHeight="false" outlineLevel="0" collapsed="false">
      <c r="A21" s="103" t="n">
        <f aca="false">IF(B21="","",COUNTA($B$2:B21))</f>
        <v>20</v>
      </c>
      <c r="B21" s="104" t="s">
        <v>31720</v>
      </c>
      <c r="C21" s="113" t="str">
        <f aca="false">INDEX(Table11[Nama],MATCH(Table10[[#This Row],[Id_Daftar]],Table11[Id_Daftar],0))</f>
        <v>BIYAN ABIGAIL REYILO</v>
      </c>
      <c r="D21" s="114" t="str">
        <f aca="false">INDEX(Table11[Nama Panggilan],MATCH(Table10[[#This Row],[Id_Daftar]],Table11[Id_Daftar],0))</f>
        <v>BIYAN</v>
      </c>
      <c r="E21" s="114" t="str">
        <f aca="false">INDEX(Table11[Tahun Ajaran],MATCH(Table10[[#This Row],[Id_Daftar]],Table11[Id_Daftar],0))</f>
        <v>2021/2022</v>
      </c>
      <c r="F21" s="114" t="str">
        <f aca="false">INDEX(Table11[JK],MATCH(Table10[[#This Row],[Id_Daftar]],Table11[Id_Daftar],0))</f>
        <v>Laki-Laki</v>
      </c>
      <c r="G21" s="114" t="str">
        <f aca="false">INDEX(Table11[Tanggal Lahir],MATCH(Table10[[#This Row],[Id_Daftar]],Table11[Id_Daftar],0))</f>
        <v>2009-04-25</v>
      </c>
      <c r="H21" s="113" t="str">
        <f aca="false">IF(LEN(DAY(G21))=1,CONCATENATE("0",DAY(G21)),DAY(G21))&amp;IF(LEN(MONTH(G21))=1,CONCATENATE("0",MONTH(G21)),MONTH(G21))&amp;RIGHT(YEAR(G21),2)</f>
        <v>250409</v>
      </c>
      <c r="I21" s="115" t="n">
        <f aca="false">COUNTIF(Table10[Kode Ttl],Table10[[#This Row],[Kode Ttl]])</f>
        <v>1</v>
      </c>
      <c r="J21" s="116" t="n">
        <v>1</v>
      </c>
      <c r="K21" s="117" t="n">
        <v>7</v>
      </c>
      <c r="L21" s="103" t="str">
        <f aca="false">IF(ISBLANK(Table10[[#This Row],[Kelas]]),"mhon isi kelas masuk",3&amp;2122&amp;TEXT(Table10[[#This Row],[Kelas]],"00")&amp;IF(F21="laki-laki",1,IF(F21="perempuan",2,"errorr"))&amp;TEXT(A21,"000"))</f>
        <v>32122071020</v>
      </c>
      <c r="M21" s="118" t="str">
        <f aca="false">H21&amp;3&amp;TEXT(J21,"00")&amp;1</f>
        <v>2504093011</v>
      </c>
      <c r="N21" s="118" t="str">
        <f aca="false">H21&amp;3&amp;TEXT(J21,"00")&amp;2</f>
        <v>2504093012</v>
      </c>
      <c r="O21" s="114" t="str">
        <f aca="false">LOWER(Table10[[#This Row],[Nama Panggilan]]&amp;Table10[[#This Row],[NIPD]])&amp;"@sekolahauliya.sch.id"</f>
        <v>biyan32122071020@sekolahauliya.sch.id</v>
      </c>
      <c r="P21" s="119"/>
    </row>
    <row r="22" s="106" customFormat="true" ht="15" hidden="false" customHeight="false" outlineLevel="0" collapsed="false">
      <c r="A22" s="103" t="n">
        <f aca="false">IF(B22="","",COUNTA($B$2:B22))</f>
        <v>21</v>
      </c>
      <c r="B22" s="104" t="s">
        <v>32894</v>
      </c>
      <c r="C22" s="113" t="str">
        <f aca="false">INDEX(Table11[Nama],MATCH(Table10[[#This Row],[Id_Daftar]],Table11[Id_Daftar],0))</f>
        <v>CANISA ZHAFIRA</v>
      </c>
      <c r="D22" s="114" t="str">
        <f aca="false">INDEX(Table11[Nama Panggilan],MATCH(Table10[[#This Row],[Id_Daftar]],Table11[Id_Daftar],0))</f>
        <v>CANISA</v>
      </c>
      <c r="E22" s="114" t="str">
        <f aca="false">INDEX(Table11[Tahun Ajaran],MATCH(Table10[[#This Row],[Id_Daftar]],Table11[Id_Daftar],0))</f>
        <v>2021/2022</v>
      </c>
      <c r="F22" s="114" t="str">
        <f aca="false">INDEX(Table11[JK],MATCH(Table10[[#This Row],[Id_Daftar]],Table11[Id_Daftar],0))</f>
        <v>Perempuan</v>
      </c>
      <c r="G22" s="114" t="str">
        <f aca="false">INDEX(Table11[Tanggal Lahir],MATCH(Table10[[#This Row],[Id_Daftar]],Table11[Id_Daftar],0))</f>
        <v>2008-12-10</v>
      </c>
      <c r="H22" s="113" t="str">
        <f aca="false">IF(LEN(DAY(G22))=1,CONCATENATE("0",DAY(G22)),DAY(G22))&amp;IF(LEN(MONTH(G22))=1,CONCATENATE("0",MONTH(G22)),MONTH(G22))&amp;RIGHT(YEAR(G22),2)</f>
        <v>101208</v>
      </c>
      <c r="I22" s="115" t="n">
        <f aca="false">COUNTIF(Table10[Kode Ttl],Table10[[#This Row],[Kode Ttl]])</f>
        <v>1</v>
      </c>
      <c r="J22" s="116" t="n">
        <v>1</v>
      </c>
      <c r="K22" s="117" t="n">
        <v>7</v>
      </c>
      <c r="L22" s="103" t="str">
        <f aca="false">IF(ISBLANK(Table10[[#This Row],[Kelas]]),"mhon isi kelas masuk",3&amp;2122&amp;TEXT(Table10[[#This Row],[Kelas]],"00")&amp;IF(F22="laki-laki",1,IF(F22="perempuan",2,"errorr"))&amp;TEXT(A22,"000"))</f>
        <v>32122072021</v>
      </c>
      <c r="M22" s="118" t="str">
        <f aca="false">H22&amp;3&amp;TEXT(J22,"00")&amp;1</f>
        <v>1012083011</v>
      </c>
      <c r="N22" s="118" t="str">
        <f aca="false">H22&amp;3&amp;TEXT(J22,"00")&amp;2</f>
        <v>1012083012</v>
      </c>
      <c r="O22" s="114" t="str">
        <f aca="false">LOWER(Table10[[#This Row],[Nama Panggilan]]&amp;Table10[[#This Row],[NIPD]])&amp;"@sekolahauliya.sch.id"</f>
        <v>canisa32122072021@sekolahauliya.sch.id</v>
      </c>
      <c r="P22" s="119"/>
    </row>
    <row r="23" s="106" customFormat="true" ht="15" hidden="false" customHeight="false" outlineLevel="0" collapsed="false">
      <c r="A23" s="103" t="n">
        <f aca="false">IF(B23="","",COUNTA($B$2:B23))</f>
        <v>22</v>
      </c>
      <c r="B23" s="104" t="s">
        <v>34644</v>
      </c>
      <c r="C23" s="113" t="str">
        <f aca="false">INDEX(Table11[Nama],MATCH(Table10[[#This Row],[Id_Daftar]],Table11[Id_Daftar],0))</f>
        <v>CARISSA WIJAYA</v>
      </c>
      <c r="D23" s="114" t="str">
        <f aca="false">INDEX(Table11[Nama Panggilan],MATCH(Table10[[#This Row],[Id_Daftar]],Table11[Id_Daftar],0))</f>
        <v>CHACA</v>
      </c>
      <c r="E23" s="114" t="str">
        <f aca="false">INDEX(Table11[Tahun Ajaran],MATCH(Table10[[#This Row],[Id_Daftar]],Table11[Id_Daftar],0))</f>
        <v>2021/2022</v>
      </c>
      <c r="F23" s="114" t="str">
        <f aca="false">INDEX(Table11[JK],MATCH(Table10[[#This Row],[Id_Daftar]],Table11[Id_Daftar],0))</f>
        <v>Perempuan</v>
      </c>
      <c r="G23" s="114" t="str">
        <f aca="false">INDEX(Table11[Tanggal Lahir],MATCH(Table10[[#This Row],[Id_Daftar]],Table11[Id_Daftar],0))</f>
        <v>2008-10-03</v>
      </c>
      <c r="H23" s="113" t="str">
        <f aca="false">IF(LEN(DAY(G23))=1,CONCATENATE("0",DAY(G23)),DAY(G23))&amp;IF(LEN(MONTH(G23))=1,CONCATENATE("0",MONTH(G23)),MONTH(G23))&amp;RIGHT(YEAR(G23),2)</f>
        <v>031008</v>
      </c>
      <c r="I23" s="115" t="n">
        <f aca="false">COUNTIF(Table10[Kode Ttl],Table10[[#This Row],[Kode Ttl]])</f>
        <v>1</v>
      </c>
      <c r="J23" s="116" t="n">
        <v>1</v>
      </c>
      <c r="K23" s="117" t="n">
        <v>7</v>
      </c>
      <c r="L23" s="103" t="str">
        <f aca="false">IF(ISBLANK(Table10[[#This Row],[Kelas]]),"mhon isi kelas masuk",3&amp;2122&amp;TEXT(Table10[[#This Row],[Kelas]],"00")&amp;IF(F23="laki-laki",1,IF(F23="perempuan",2,"errorr"))&amp;TEXT(A23,"000"))</f>
        <v>32122072022</v>
      </c>
      <c r="M23" s="118" t="str">
        <f aca="false">H23&amp;3&amp;TEXT(J23,"00")&amp;1</f>
        <v>0310083011</v>
      </c>
      <c r="N23" s="118" t="str">
        <f aca="false">H23&amp;3&amp;TEXT(J23,"00")&amp;2</f>
        <v>0310083012</v>
      </c>
      <c r="O23" s="114" t="str">
        <f aca="false">LOWER(Table10[[#This Row],[Nama Panggilan]]&amp;Table10[[#This Row],[NIPD]])&amp;"@sekolahauliya.sch.id"</f>
        <v>chaca32122072022@sekolahauliya.sch.id</v>
      </c>
      <c r="P23" s="119"/>
    </row>
    <row r="24" s="106" customFormat="true" ht="15" hidden="false" customHeight="false" outlineLevel="0" collapsed="false">
      <c r="A24" s="103" t="n">
        <f aca="false">IF(B24="","",COUNTA($B$2:B24))</f>
        <v>23</v>
      </c>
      <c r="B24" s="104" t="s">
        <v>31480</v>
      </c>
      <c r="C24" s="113" t="str">
        <f aca="false">INDEX(Table11[Nama],MATCH(Table10[[#This Row],[Id_Daftar]],Table11[Id_Daftar],0))</f>
        <v>CHIARA PUTRI FAUZIAH</v>
      </c>
      <c r="D24" s="114" t="str">
        <f aca="false">INDEX(Table11[Nama Panggilan],MATCH(Table10[[#This Row],[Id_Daftar]],Table11[Id_Daftar],0))</f>
        <v>CHIARA</v>
      </c>
      <c r="E24" s="114" t="str">
        <f aca="false">INDEX(Table11[Tahun Ajaran],MATCH(Table10[[#This Row],[Id_Daftar]],Table11[Id_Daftar],0))</f>
        <v>2021/2022</v>
      </c>
      <c r="F24" s="114" t="str">
        <f aca="false">INDEX(Table11[JK],MATCH(Table10[[#This Row],[Id_Daftar]],Table11[Id_Daftar],0))</f>
        <v>Perempuan</v>
      </c>
      <c r="G24" s="114" t="str">
        <f aca="false">INDEX(Table11[Tanggal Lahir],MATCH(Table10[[#This Row],[Id_Daftar]],Table11[Id_Daftar],0))</f>
        <v>2009-07-02</v>
      </c>
      <c r="H24" s="113" t="str">
        <f aca="false">IF(LEN(DAY(G24))=1,CONCATENATE("0",DAY(G24)),DAY(G24))&amp;IF(LEN(MONTH(G24))=1,CONCATENATE("0",MONTH(G24)),MONTH(G24))&amp;RIGHT(YEAR(G24),2)</f>
        <v>020709</v>
      </c>
      <c r="I24" s="115" t="n">
        <f aca="false">COUNTIF(Table10[Kode Ttl],Table10[[#This Row],[Kode Ttl]])</f>
        <v>1</v>
      </c>
      <c r="J24" s="116" t="n">
        <v>1</v>
      </c>
      <c r="K24" s="117" t="n">
        <v>7</v>
      </c>
      <c r="L24" s="103" t="str">
        <f aca="false">IF(ISBLANK(Table10[[#This Row],[Kelas]]),"mhon isi kelas masuk",3&amp;2122&amp;TEXT(Table10[[#This Row],[Kelas]],"00")&amp;IF(F24="laki-laki",1,IF(F24="perempuan",2,"errorr"))&amp;TEXT(A24,"000"))</f>
        <v>32122072023</v>
      </c>
      <c r="M24" s="118" t="str">
        <f aca="false">H24&amp;3&amp;TEXT(J24,"00")&amp;1</f>
        <v>0207093011</v>
      </c>
      <c r="N24" s="118" t="str">
        <f aca="false">H24&amp;3&amp;TEXT(J24,"00")&amp;2</f>
        <v>0207093012</v>
      </c>
      <c r="O24" s="114" t="str">
        <f aca="false">LOWER(Table10[[#This Row],[Nama Panggilan]]&amp;Table10[[#This Row],[NIPD]])&amp;"@sekolahauliya.sch.id"</f>
        <v>chiara32122072023@sekolahauliya.sch.id</v>
      </c>
      <c r="P24" s="119"/>
    </row>
    <row r="25" s="106" customFormat="true" ht="15" hidden="false" customHeight="false" outlineLevel="0" collapsed="false">
      <c r="A25" s="103" t="n">
        <f aca="false">IF(B25="","",COUNTA($B$2:B25))</f>
        <v>24</v>
      </c>
      <c r="B25" s="104" t="s">
        <v>32651</v>
      </c>
      <c r="C25" s="113" t="str">
        <f aca="false">INDEX(Table11[Nama],MATCH(Table10[[#This Row],[Id_Daftar]],Table11[Id_Daftar],0))</f>
        <v>CHIFA IASYA</v>
      </c>
      <c r="D25" s="114" t="str">
        <f aca="false">INDEX(Table11[Nama Panggilan],MATCH(Table10[[#This Row],[Id_Daftar]],Table11[Id_Daftar],0))</f>
        <v>CHIFA</v>
      </c>
      <c r="E25" s="114" t="str">
        <f aca="false">INDEX(Table11[Tahun Ajaran],MATCH(Table10[[#This Row],[Id_Daftar]],Table11[Id_Daftar],0))</f>
        <v>2021/2022</v>
      </c>
      <c r="F25" s="114" t="str">
        <f aca="false">INDEX(Table11[JK],MATCH(Table10[[#This Row],[Id_Daftar]],Table11[Id_Daftar],0))</f>
        <v>Perempuan</v>
      </c>
      <c r="G25" s="114" t="str">
        <f aca="false">INDEX(Table11[Tanggal Lahir],MATCH(Table10[[#This Row],[Id_Daftar]],Table11[Id_Daftar],0))</f>
        <v>2009-09-09</v>
      </c>
      <c r="H25" s="113" t="str">
        <f aca="false">IF(LEN(DAY(G25))=1,CONCATENATE("0",DAY(G25)),DAY(G25))&amp;IF(LEN(MONTH(G25))=1,CONCATENATE("0",MONTH(G25)),MONTH(G25))&amp;RIGHT(YEAR(G25),2)</f>
        <v>090909</v>
      </c>
      <c r="I25" s="115" t="n">
        <f aca="false">COUNTIF(Table10[Kode Ttl],Table10[[#This Row],[Kode Ttl]])</f>
        <v>1</v>
      </c>
      <c r="J25" s="116" t="n">
        <v>1</v>
      </c>
      <c r="K25" s="117" t="n">
        <v>7</v>
      </c>
      <c r="L25" s="103" t="str">
        <f aca="false">IF(ISBLANK(Table10[[#This Row],[Kelas]]),"mhon isi kelas masuk",3&amp;2122&amp;TEXT(Table10[[#This Row],[Kelas]],"00")&amp;IF(F25="laki-laki",1,IF(F25="perempuan",2,"errorr"))&amp;TEXT(A25,"000"))</f>
        <v>32122072024</v>
      </c>
      <c r="M25" s="118" t="str">
        <f aca="false">H25&amp;3&amp;TEXT(J25,"00")&amp;1</f>
        <v>0909093011</v>
      </c>
      <c r="N25" s="118" t="str">
        <f aca="false">H25&amp;3&amp;TEXT(J25,"00")&amp;2</f>
        <v>0909093012</v>
      </c>
      <c r="O25" s="114" t="str">
        <f aca="false">LOWER(Table10[[#This Row],[Nama Panggilan]]&amp;Table10[[#This Row],[NIPD]])&amp;"@sekolahauliya.sch.id"</f>
        <v>chifa32122072024@sekolahauliya.sch.id</v>
      </c>
      <c r="P25" s="119"/>
    </row>
    <row r="26" s="106" customFormat="true" ht="15" hidden="false" customHeight="false" outlineLevel="0" collapsed="false">
      <c r="A26" s="103" t="n">
        <f aca="false">IF(B26="","",COUNTA($B$2:B26))</f>
        <v>25</v>
      </c>
      <c r="B26" s="104" t="s">
        <v>33347</v>
      </c>
      <c r="C26" s="113" t="str">
        <f aca="false">INDEX(Table11[Nama],MATCH(Table10[[#This Row],[Id_Daftar]],Table11[Id_Daftar],0))</f>
        <v>DHEANDRA THALITHA HELGA</v>
      </c>
      <c r="D26" s="114" t="str">
        <f aca="false">INDEX(Table11[Nama Panggilan],MATCH(Table10[[#This Row],[Id_Daftar]],Table11[Id_Daftar],0))</f>
        <v>DHEANDRA</v>
      </c>
      <c r="E26" s="114" t="str">
        <f aca="false">INDEX(Table11[Tahun Ajaran],MATCH(Table10[[#This Row],[Id_Daftar]],Table11[Id_Daftar],0))</f>
        <v>2021/2022</v>
      </c>
      <c r="F26" s="114" t="str">
        <f aca="false">INDEX(Table11[JK],MATCH(Table10[[#This Row],[Id_Daftar]],Table11[Id_Daftar],0))</f>
        <v>Perempuan</v>
      </c>
      <c r="G26" s="114" t="str">
        <f aca="false">INDEX(Table11[Tanggal Lahir],MATCH(Table10[[#This Row],[Id_Daftar]],Table11[Id_Daftar],0))</f>
        <v>2009-09-02</v>
      </c>
      <c r="H26" s="113" t="str">
        <f aca="false">IF(LEN(DAY(G26))=1,CONCATENATE("0",DAY(G26)),DAY(G26))&amp;IF(LEN(MONTH(G26))=1,CONCATENATE("0",MONTH(G26)),MONTH(G26))&amp;RIGHT(YEAR(G26),2)</f>
        <v>020909</v>
      </c>
      <c r="I26" s="115" t="n">
        <f aca="false">COUNTIF(Table10[Kode Ttl],Table10[[#This Row],[Kode Ttl]])</f>
        <v>1</v>
      </c>
      <c r="J26" s="116" t="n">
        <v>1</v>
      </c>
      <c r="K26" s="117" t="n">
        <v>7</v>
      </c>
      <c r="L26" s="103" t="str">
        <f aca="false">IF(ISBLANK(Table10[[#This Row],[Kelas]]),"mhon isi kelas masuk",3&amp;2122&amp;TEXT(Table10[[#This Row],[Kelas]],"00")&amp;IF(F26="laki-laki",1,IF(F26="perempuan",2,"errorr"))&amp;TEXT(A26,"000"))</f>
        <v>32122072025</v>
      </c>
      <c r="M26" s="118" t="str">
        <f aca="false">H26&amp;3&amp;TEXT(J26,"00")&amp;1</f>
        <v>0209093011</v>
      </c>
      <c r="N26" s="118" t="str">
        <f aca="false">H26&amp;3&amp;TEXT(J26,"00")&amp;2</f>
        <v>0209093012</v>
      </c>
      <c r="O26" s="114" t="str">
        <f aca="false">LOWER(Table10[[#This Row],[Nama Panggilan]]&amp;Table10[[#This Row],[NIPD]])&amp;"@sekolahauliya.sch.id"</f>
        <v>dheandra32122072025@sekolahauliya.sch.id</v>
      </c>
      <c r="P26" s="119"/>
    </row>
    <row r="27" s="106" customFormat="true" ht="15" hidden="false" customHeight="false" outlineLevel="0" collapsed="false">
      <c r="A27" s="103" t="n">
        <f aca="false">IF(B27="","",COUNTA($B$2:B27))</f>
        <v>26</v>
      </c>
      <c r="B27" s="104" t="s">
        <v>33885</v>
      </c>
      <c r="C27" s="113" t="str">
        <f aca="false">INDEX(Table11[Nama],MATCH(Table10[[#This Row],[Id_Daftar]],Table11[Id_Daftar],0))</f>
        <v>DIFFA ALMA FAKHIRA </v>
      </c>
      <c r="D27" s="114" t="str">
        <f aca="false">INDEX(Table11[Nama Panggilan],MATCH(Table10[[#This Row],[Id_Daftar]],Table11[Id_Daftar],0))</f>
        <v>ALMA</v>
      </c>
      <c r="E27" s="114" t="str">
        <f aca="false">INDEX(Table11[Tahun Ajaran],MATCH(Table10[[#This Row],[Id_Daftar]],Table11[Id_Daftar],0))</f>
        <v>2021/2022</v>
      </c>
      <c r="F27" s="114" t="str">
        <f aca="false">INDEX(Table11[JK],MATCH(Table10[[#This Row],[Id_Daftar]],Table11[Id_Daftar],0))</f>
        <v>Perempuan</v>
      </c>
      <c r="G27" s="114" t="str">
        <f aca="false">INDEX(Table11[Tanggal Lahir],MATCH(Table10[[#This Row],[Id_Daftar]],Table11[Id_Daftar],0))</f>
        <v>2009-09-17</v>
      </c>
      <c r="H27" s="113" t="str">
        <f aca="false">IF(LEN(DAY(G27))=1,CONCATENATE("0",DAY(G27)),DAY(G27))&amp;IF(LEN(MONTH(G27))=1,CONCATENATE("0",MONTH(G27)),MONTH(G27))&amp;RIGHT(YEAR(G27),2)</f>
        <v>170909</v>
      </c>
      <c r="I27" s="115" t="n">
        <f aca="false">COUNTIF(Table10[Kode Ttl],Table10[[#This Row],[Kode Ttl]])</f>
        <v>1</v>
      </c>
      <c r="J27" s="116" t="n">
        <v>1</v>
      </c>
      <c r="K27" s="117" t="n">
        <v>7</v>
      </c>
      <c r="L27" s="103" t="str">
        <f aca="false">IF(ISBLANK(Table10[[#This Row],[Kelas]]),"mhon isi kelas masuk",3&amp;2122&amp;TEXT(Table10[[#This Row],[Kelas]],"00")&amp;IF(F27="laki-laki",1,IF(F27="perempuan",2,"errorr"))&amp;TEXT(A27,"000"))</f>
        <v>32122072026</v>
      </c>
      <c r="M27" s="118" t="str">
        <f aca="false">H27&amp;3&amp;TEXT(J27,"00")&amp;1</f>
        <v>1709093011</v>
      </c>
      <c r="N27" s="118" t="str">
        <f aca="false">H27&amp;3&amp;TEXT(J27,"00")&amp;2</f>
        <v>1709093012</v>
      </c>
      <c r="O27" s="114" t="str">
        <f aca="false">LOWER(Table10[[#This Row],[Nama Panggilan]]&amp;Table10[[#This Row],[NIPD]])&amp;"@sekolahauliya.sch.id"</f>
        <v>alma32122072026@sekolahauliya.sch.id</v>
      </c>
      <c r="P27" s="119"/>
    </row>
    <row r="28" s="106" customFormat="true" ht="15" hidden="false" customHeight="false" outlineLevel="0" collapsed="false">
      <c r="A28" s="103" t="n">
        <f aca="false">IF(B28="","",COUNTA($B$2:B28))</f>
        <v>27</v>
      </c>
      <c r="B28" s="104" t="s">
        <v>33109</v>
      </c>
      <c r="C28" s="113" t="str">
        <f aca="false">INDEX(Table11[Nama],MATCH(Table10[[#This Row],[Id_Daftar]],Table11[Id_Daftar],0))</f>
        <v>DINDA AISYAH ABDILLAH</v>
      </c>
      <c r="D28" s="114" t="str">
        <f aca="false">INDEX(Table11[Nama Panggilan],MATCH(Table10[[#This Row],[Id_Daftar]],Table11[Id_Daftar],0))</f>
        <v>DINDA</v>
      </c>
      <c r="E28" s="114" t="str">
        <f aca="false">INDEX(Table11[Tahun Ajaran],MATCH(Table10[[#This Row],[Id_Daftar]],Table11[Id_Daftar],0))</f>
        <v>2021/2022</v>
      </c>
      <c r="F28" s="114" t="str">
        <f aca="false">INDEX(Table11[JK],MATCH(Table10[[#This Row],[Id_Daftar]],Table11[Id_Daftar],0))</f>
        <v>Perempuan</v>
      </c>
      <c r="G28" s="114" t="str">
        <f aca="false">INDEX(Table11[Tanggal Lahir],MATCH(Table10[[#This Row],[Id_Daftar]],Table11[Id_Daftar],0))</f>
        <v>2009-02-08</v>
      </c>
      <c r="H28" s="113" t="str">
        <f aca="false">IF(LEN(DAY(G28))=1,CONCATENATE("0",DAY(G28)),DAY(G28))&amp;IF(LEN(MONTH(G28))=1,CONCATENATE("0",MONTH(G28)),MONTH(G28))&amp;RIGHT(YEAR(G28),2)</f>
        <v>080209</v>
      </c>
      <c r="I28" s="115" t="n">
        <f aca="false">COUNTIF(Table10[Kode Ttl],Table10[[#This Row],[Kode Ttl]])</f>
        <v>1</v>
      </c>
      <c r="J28" s="116" t="n">
        <v>1</v>
      </c>
      <c r="K28" s="117" t="n">
        <v>7</v>
      </c>
      <c r="L28" s="103" t="str">
        <f aca="false">IF(ISBLANK(Table10[[#This Row],[Kelas]]),"mhon isi kelas masuk",3&amp;2122&amp;TEXT(Table10[[#This Row],[Kelas]],"00")&amp;IF(F28="laki-laki",1,IF(F28="perempuan",2,"errorr"))&amp;TEXT(A28,"000"))</f>
        <v>32122072027</v>
      </c>
      <c r="M28" s="118" t="str">
        <f aca="false">H28&amp;3&amp;TEXT(J28,"00")&amp;1</f>
        <v>0802093011</v>
      </c>
      <c r="N28" s="118" t="str">
        <f aca="false">H28&amp;3&amp;TEXT(J28,"00")&amp;2</f>
        <v>0802093012</v>
      </c>
      <c r="O28" s="114" t="str">
        <f aca="false">LOWER(Table10[[#This Row],[Nama Panggilan]]&amp;Table10[[#This Row],[NIPD]])&amp;"@sekolahauliya.sch.id"</f>
        <v>dinda32122072027@sekolahauliya.sch.id</v>
      </c>
      <c r="P28" s="119"/>
    </row>
    <row r="29" s="106" customFormat="true" ht="15" hidden="false" customHeight="false" outlineLevel="0" collapsed="false">
      <c r="A29" s="103" t="n">
        <f aca="false">IF(B29="","",COUNTA($B$2:B29))</f>
        <v>28</v>
      </c>
      <c r="B29" s="104" t="s">
        <v>31837</v>
      </c>
      <c r="C29" s="113" t="str">
        <f aca="false">INDEX(Table11[Nama],MATCH(Table10[[#This Row],[Id_Daftar]],Table11[Id_Daftar],0))</f>
        <v>FARIS ABIYYU RADHIAN</v>
      </c>
      <c r="D29" s="114" t="str">
        <f aca="false">INDEX(Table11[Nama Panggilan],MATCH(Table10[[#This Row],[Id_Daftar]],Table11[Id_Daftar],0))</f>
        <v>ABIY</v>
      </c>
      <c r="E29" s="114" t="str">
        <f aca="false">INDEX(Table11[Tahun Ajaran],MATCH(Table10[[#This Row],[Id_Daftar]],Table11[Id_Daftar],0))</f>
        <v>2021/2022</v>
      </c>
      <c r="F29" s="114" t="str">
        <f aca="false">INDEX(Table11[JK],MATCH(Table10[[#This Row],[Id_Daftar]],Table11[Id_Daftar],0))</f>
        <v>Laki-Laki</v>
      </c>
      <c r="G29" s="114" t="str">
        <f aca="false">INDEX(Table11[Tanggal Lahir],MATCH(Table10[[#This Row],[Id_Daftar]],Table11[Id_Daftar],0))</f>
        <v>2009-05-24</v>
      </c>
      <c r="H29" s="113" t="str">
        <f aca="false">IF(LEN(DAY(G29))=1,CONCATENATE("0",DAY(G29)),DAY(G29))&amp;IF(LEN(MONTH(G29))=1,CONCATENATE("0",MONTH(G29)),MONTH(G29))&amp;RIGHT(YEAR(G29),2)</f>
        <v>240509</v>
      </c>
      <c r="I29" s="115" t="n">
        <f aca="false">COUNTIF(Table10[Kode Ttl],Table10[[#This Row],[Kode Ttl]])</f>
        <v>1</v>
      </c>
      <c r="J29" s="116" t="n">
        <v>1</v>
      </c>
      <c r="K29" s="117" t="n">
        <v>7</v>
      </c>
      <c r="L29" s="103" t="str">
        <f aca="false">IF(ISBLANK(Table10[[#This Row],[Kelas]]),"mhon isi kelas masuk",3&amp;2122&amp;TEXT(Table10[[#This Row],[Kelas]],"00")&amp;IF(F29="laki-laki",1,IF(F29="perempuan",2,"errorr"))&amp;TEXT(A29,"000"))</f>
        <v>32122071028</v>
      </c>
      <c r="M29" s="118" t="str">
        <f aca="false">H29&amp;3&amp;TEXT(J29,"00")&amp;1</f>
        <v>2405093011</v>
      </c>
      <c r="N29" s="118" t="str">
        <f aca="false">H29&amp;3&amp;TEXT(J29,"00")&amp;2</f>
        <v>2405093012</v>
      </c>
      <c r="O29" s="114" t="str">
        <f aca="false">LOWER(Table10[[#This Row],[Nama Panggilan]]&amp;Table10[[#This Row],[NIPD]])&amp;"@sekolahauliya.sch.id"</f>
        <v>abiy32122071028@sekolahauliya.sch.id</v>
      </c>
      <c r="P29" s="119"/>
    </row>
    <row r="30" s="106" customFormat="true" ht="15" hidden="false" customHeight="false" outlineLevel="0" collapsed="false">
      <c r="A30" s="103" t="n">
        <f aca="false">IF(B30="","",COUNTA($B$2:B30))</f>
        <v>29</v>
      </c>
      <c r="B30" s="104" t="s">
        <v>31057</v>
      </c>
      <c r="C30" s="113" t="str">
        <f aca="false">INDEX(Table11[Nama],MATCH(Table10[[#This Row],[Id_Daftar]],Table11[Id_Daftar],0))</f>
        <v>FATIH ARRAYYAN WIBISONO</v>
      </c>
      <c r="D30" s="114" t="str">
        <f aca="false">INDEX(Table11[Nama Panggilan],MATCH(Table10[[#This Row],[Id_Daftar]],Table11[Id_Daftar],0))</f>
        <v>FATIH</v>
      </c>
      <c r="E30" s="114" t="str">
        <f aca="false">INDEX(Table11[Tahun Ajaran],MATCH(Table10[[#This Row],[Id_Daftar]],Table11[Id_Daftar],0))</f>
        <v>2021/2022</v>
      </c>
      <c r="F30" s="114" t="str">
        <f aca="false">INDEX(Table11[JK],MATCH(Table10[[#This Row],[Id_Daftar]],Table11[Id_Daftar],0))</f>
        <v>Laki-Laki</v>
      </c>
      <c r="G30" s="114" t="str">
        <f aca="false">INDEX(Table11[Tanggal Lahir],MATCH(Table10[[#This Row],[Id_Daftar]],Table11[Id_Daftar],0))</f>
        <v>2009-05-11</v>
      </c>
      <c r="H30" s="113" t="str">
        <f aca="false">IF(LEN(DAY(G30))=1,CONCATENATE("0",DAY(G30)),DAY(G30))&amp;IF(LEN(MONTH(G30))=1,CONCATENATE("0",MONTH(G30)),MONTH(G30))&amp;RIGHT(YEAR(G30),2)</f>
        <v>110509</v>
      </c>
      <c r="I30" s="115" t="n">
        <f aca="false">COUNTIF(Table10[Kode Ttl],Table10[[#This Row],[Kode Ttl]])</f>
        <v>1</v>
      </c>
      <c r="J30" s="116" t="n">
        <v>1</v>
      </c>
      <c r="K30" s="117" t="n">
        <v>7</v>
      </c>
      <c r="L30" s="103" t="str">
        <f aca="false">IF(ISBLANK(Table10[[#This Row],[Kelas]]),"mhon isi kelas masuk",3&amp;2122&amp;TEXT(Table10[[#This Row],[Kelas]],"00")&amp;IF(F30="laki-laki",1,IF(F30="perempuan",2,"errorr"))&amp;TEXT(A30,"000"))</f>
        <v>32122071029</v>
      </c>
      <c r="M30" s="118" t="str">
        <f aca="false">H30&amp;3&amp;TEXT(J30,"00")&amp;1</f>
        <v>1105093011</v>
      </c>
      <c r="N30" s="118" t="str">
        <f aca="false">H30&amp;3&amp;TEXT(J30,"00")&amp;2</f>
        <v>1105093012</v>
      </c>
      <c r="O30" s="114" t="str">
        <f aca="false">LOWER(Table10[[#This Row],[Nama Panggilan]]&amp;Table10[[#This Row],[NIPD]])&amp;"@sekolahauliya.sch.id"</f>
        <v>fatih32122071029@sekolahauliya.sch.id</v>
      </c>
      <c r="P30" s="119"/>
    </row>
    <row r="31" s="106" customFormat="true" ht="15" hidden="false" customHeight="false" outlineLevel="0" collapsed="false">
      <c r="A31" s="103" t="n">
        <f aca="false">IF(B31="","",COUNTA($B$2:B31))</f>
        <v>30</v>
      </c>
      <c r="B31" s="104" t="s">
        <v>30576</v>
      </c>
      <c r="C31" s="113" t="str">
        <f aca="false">INDEX(Table11[Nama],MATCH(Table10[[#This Row],[Id_Daftar]],Table11[Id_Daftar],0))</f>
        <v>FAYZARIDZKA RINGGA ATHAYA</v>
      </c>
      <c r="D31" s="114" t="str">
        <f aca="false">INDEX(Table11[Nama Panggilan],MATCH(Table10[[#This Row],[Id_Daftar]],Table11[Id_Daftar],0))</f>
        <v>ATHAYA</v>
      </c>
      <c r="E31" s="114" t="str">
        <f aca="false">INDEX(Table11[Tahun Ajaran],MATCH(Table10[[#This Row],[Id_Daftar]],Table11[Id_Daftar],0))</f>
        <v>2021/2022</v>
      </c>
      <c r="F31" s="114" t="str">
        <f aca="false">INDEX(Table11[JK],MATCH(Table10[[#This Row],[Id_Daftar]],Table11[Id_Daftar],0))</f>
        <v>Perempuan</v>
      </c>
      <c r="G31" s="114" t="str">
        <f aca="false">INDEX(Table11[Tanggal Lahir],MATCH(Table10[[#This Row],[Id_Daftar]],Table11[Id_Daftar],0))</f>
        <v>2009-05-21</v>
      </c>
      <c r="H31" s="113" t="str">
        <f aca="false">IF(LEN(DAY(G31))=1,CONCATENATE("0",DAY(G31)),DAY(G31))&amp;IF(LEN(MONTH(G31))=1,CONCATENATE("0",MONTH(G31)),MONTH(G31))&amp;RIGHT(YEAR(G31),2)</f>
        <v>210509</v>
      </c>
      <c r="I31" s="115" t="n">
        <f aca="false">COUNTIF(Table10[Kode Ttl],Table10[[#This Row],[Kode Ttl]])</f>
        <v>1</v>
      </c>
      <c r="J31" s="116" t="n">
        <v>1</v>
      </c>
      <c r="K31" s="117" t="n">
        <v>7</v>
      </c>
      <c r="L31" s="103" t="str">
        <f aca="false">IF(ISBLANK(Table10[[#This Row],[Kelas]]),"mhon isi kelas masuk",3&amp;2122&amp;TEXT(Table10[[#This Row],[Kelas]],"00")&amp;IF(F31="laki-laki",1,IF(F31="perempuan",2,"errorr"))&amp;TEXT(A31,"000"))</f>
        <v>32122072030</v>
      </c>
      <c r="M31" s="118" t="str">
        <f aca="false">H31&amp;3&amp;TEXT(J31,"00")&amp;1</f>
        <v>2105093011</v>
      </c>
      <c r="N31" s="118" t="str">
        <f aca="false">H31&amp;3&amp;TEXT(J31,"00")&amp;2</f>
        <v>2105093012</v>
      </c>
      <c r="O31" s="114" t="str">
        <f aca="false">LOWER(Table10[[#This Row],[Nama Panggilan]]&amp;Table10[[#This Row],[NIPD]])&amp;"@sekolahauliya.sch.id"</f>
        <v>athaya32122072030@sekolahauliya.sch.id</v>
      </c>
      <c r="P31" s="119"/>
    </row>
    <row r="32" s="106" customFormat="true" ht="15" hidden="false" customHeight="false" outlineLevel="0" collapsed="false">
      <c r="A32" s="103" t="n">
        <f aca="false">IF(B32="","",COUNTA($B$2:B32))</f>
        <v>31</v>
      </c>
      <c r="B32" s="104" t="s">
        <v>32316</v>
      </c>
      <c r="C32" s="113" t="str">
        <f aca="false">INDEX(Table11[Nama],MATCH(Table10[[#This Row],[Id_Daftar]],Table11[Id_Daftar],0))</f>
        <v>GENDIS SATRIANI WARDHANA</v>
      </c>
      <c r="D32" s="114" t="str">
        <f aca="false">INDEX(Table11[Nama Panggilan],MATCH(Table10[[#This Row],[Id_Daftar]],Table11[Id_Daftar],0))</f>
        <v>GENDIS</v>
      </c>
      <c r="E32" s="114" t="str">
        <f aca="false">INDEX(Table11[Tahun Ajaran],MATCH(Table10[[#This Row],[Id_Daftar]],Table11[Id_Daftar],0))</f>
        <v>2021/2022</v>
      </c>
      <c r="F32" s="114" t="str">
        <f aca="false">INDEX(Table11[JK],MATCH(Table10[[#This Row],[Id_Daftar]],Table11[Id_Daftar],0))</f>
        <v>Perempuan</v>
      </c>
      <c r="G32" s="114" t="str">
        <f aca="false">INDEX(Table11[Tanggal Lahir],MATCH(Table10[[#This Row],[Id_Daftar]],Table11[Id_Daftar],0))</f>
        <v>2009-07-20</v>
      </c>
      <c r="H32" s="113" t="str">
        <f aca="false">IF(LEN(DAY(G32))=1,CONCATENATE("0",DAY(G32)),DAY(G32))&amp;IF(LEN(MONTH(G32))=1,CONCATENATE("0",MONTH(G32)),MONTH(G32))&amp;RIGHT(YEAR(G32),2)</f>
        <v>200709</v>
      </c>
      <c r="I32" s="115" t="n">
        <f aca="false">COUNTIF(Table10[Kode Ttl],Table10[[#This Row],[Kode Ttl]])</f>
        <v>1</v>
      </c>
      <c r="J32" s="116" t="n">
        <v>1</v>
      </c>
      <c r="K32" s="117" t="n">
        <v>7</v>
      </c>
      <c r="L32" s="103" t="str">
        <f aca="false">IF(ISBLANK(Table10[[#This Row],[Kelas]]),"mhon isi kelas masuk",3&amp;2122&amp;TEXT(Table10[[#This Row],[Kelas]],"00")&amp;IF(F32="laki-laki",1,IF(F32="perempuan",2,"errorr"))&amp;TEXT(A32,"000"))</f>
        <v>32122072031</v>
      </c>
      <c r="M32" s="118" t="str">
        <f aca="false">H32&amp;3&amp;TEXT(J32,"00")&amp;1</f>
        <v>2007093011</v>
      </c>
      <c r="N32" s="118" t="str">
        <f aca="false">H32&amp;3&amp;TEXT(J32,"00")&amp;2</f>
        <v>2007093012</v>
      </c>
      <c r="O32" s="114" t="str">
        <f aca="false">LOWER(Table10[[#This Row],[Nama Panggilan]]&amp;Table10[[#This Row],[NIPD]])&amp;"@sekolahauliya.sch.id"</f>
        <v>gendis32122072031@sekolahauliya.sch.id</v>
      </c>
      <c r="P32" s="119"/>
    </row>
    <row r="33" s="106" customFormat="true" ht="15" hidden="false" customHeight="false" outlineLevel="0" collapsed="false">
      <c r="A33" s="103" t="n">
        <f aca="false">IF(B33="","",COUNTA($B$2:B33))</f>
        <v>32</v>
      </c>
      <c r="B33" s="104" t="s">
        <v>32958</v>
      </c>
      <c r="C33" s="113" t="str">
        <f aca="false">INDEX(Table11[Nama],MATCH(Table10[[#This Row],[Id_Daftar]],Table11[Id_Daftar],0))</f>
        <v>GHIFFARI AZKA MUSYAFFA</v>
      </c>
      <c r="D33" s="114" t="str">
        <f aca="false">INDEX(Table11[Nama Panggilan],MATCH(Table10[[#This Row],[Id_Daftar]],Table11[Id_Daftar],0))</f>
        <v>GHIFFARI</v>
      </c>
      <c r="E33" s="114" t="str">
        <f aca="false">INDEX(Table11[Tahun Ajaran],MATCH(Table10[[#This Row],[Id_Daftar]],Table11[Id_Daftar],0))</f>
        <v>2021/2022</v>
      </c>
      <c r="F33" s="114" t="str">
        <f aca="false">INDEX(Table11[JK],MATCH(Table10[[#This Row],[Id_Daftar]],Table11[Id_Daftar],0))</f>
        <v>Laki-Laki</v>
      </c>
      <c r="G33" s="114" t="str">
        <f aca="false">INDEX(Table11[Tanggal Lahir],MATCH(Table10[[#This Row],[Id_Daftar]],Table11[Id_Daftar],0))</f>
        <v>2009-02-05</v>
      </c>
      <c r="H33" s="113" t="str">
        <f aca="false">IF(LEN(DAY(G33))=1,CONCATENATE("0",DAY(G33)),DAY(G33))&amp;IF(LEN(MONTH(G33))=1,CONCATENATE("0",MONTH(G33)),MONTH(G33))&amp;RIGHT(YEAR(G33),2)</f>
        <v>050209</v>
      </c>
      <c r="I33" s="115" t="n">
        <f aca="false">COUNTIF(Table10[Kode Ttl],Table10[[#This Row],[Kode Ttl]])</f>
        <v>1</v>
      </c>
      <c r="J33" s="116" t="n">
        <v>1</v>
      </c>
      <c r="K33" s="117" t="n">
        <v>7</v>
      </c>
      <c r="L33" s="103" t="str">
        <f aca="false">IF(ISBLANK(Table10[[#This Row],[Kelas]]),"mhon isi kelas masuk",3&amp;2122&amp;TEXT(Table10[[#This Row],[Kelas]],"00")&amp;IF(F33="laki-laki",1,IF(F33="perempuan",2,"errorr"))&amp;TEXT(A33,"000"))</f>
        <v>32122071032</v>
      </c>
      <c r="M33" s="118" t="str">
        <f aca="false">H33&amp;3&amp;TEXT(J33,"00")&amp;1</f>
        <v>0502093011</v>
      </c>
      <c r="N33" s="118" t="str">
        <f aca="false">H33&amp;3&amp;TEXT(J33,"00")&amp;2</f>
        <v>0502093012</v>
      </c>
      <c r="O33" s="114" t="str">
        <f aca="false">LOWER(Table10[[#This Row],[Nama Panggilan]]&amp;Table10[[#This Row],[NIPD]])&amp;"@sekolahauliya.sch.id"</f>
        <v>ghiffari32122071032@sekolahauliya.sch.id</v>
      </c>
      <c r="P33" s="119"/>
    </row>
    <row r="34" s="106" customFormat="true" ht="15" hidden="false" customHeight="false" outlineLevel="0" collapsed="false">
      <c r="A34" s="103" t="n">
        <f aca="false">IF(B34="","",COUNTA($B$2:B34))</f>
        <v>33</v>
      </c>
      <c r="B34" s="104" t="s">
        <v>30444</v>
      </c>
      <c r="C34" s="113" t="str">
        <f aca="false">INDEX(Table11[Nama],MATCH(Table10[[#This Row],[Id_Daftar]],Table11[Id_Daftar],0))</f>
        <v>GIANDRA ABIYU GUNARAMDANI </v>
      </c>
      <c r="D34" s="114" t="str">
        <f aca="false">INDEX(Table11[Nama Panggilan],MATCH(Table10[[#This Row],[Id_Daftar]],Table11[Id_Daftar],0))</f>
        <v>GIANDRA</v>
      </c>
      <c r="E34" s="114" t="str">
        <f aca="false">INDEX(Table11[Tahun Ajaran],MATCH(Table10[[#This Row],[Id_Daftar]],Table11[Id_Daftar],0))</f>
        <v>2021/2022</v>
      </c>
      <c r="F34" s="114" t="str">
        <f aca="false">INDEX(Table11[JK],MATCH(Table10[[#This Row],[Id_Daftar]],Table11[Id_Daftar],0))</f>
        <v>Laki-Laki</v>
      </c>
      <c r="G34" s="114" t="str">
        <f aca="false">INDEX(Table11[Tanggal Lahir],MATCH(Table10[[#This Row],[Id_Daftar]],Table11[Id_Daftar],0))</f>
        <v>2008-10-06</v>
      </c>
      <c r="H34" s="113" t="str">
        <f aca="false">IF(LEN(DAY(G34))=1,CONCATENATE("0",DAY(G34)),DAY(G34))&amp;IF(LEN(MONTH(G34))=1,CONCATENATE("0",MONTH(G34)),MONTH(G34))&amp;RIGHT(YEAR(G34),2)</f>
        <v>061008</v>
      </c>
      <c r="I34" s="115" t="n">
        <f aca="false">COUNTIF(Table10[Kode Ttl],Table10[[#This Row],[Kode Ttl]])</f>
        <v>1</v>
      </c>
      <c r="J34" s="116" t="n">
        <v>1</v>
      </c>
      <c r="K34" s="117" t="n">
        <v>7</v>
      </c>
      <c r="L34" s="103" t="str">
        <f aca="false">IF(ISBLANK(Table10[[#This Row],[Kelas]]),"mhon isi kelas masuk",3&amp;2122&amp;TEXT(Table10[[#This Row],[Kelas]],"00")&amp;IF(F34="laki-laki",1,IF(F34="perempuan",2,"errorr"))&amp;TEXT(A34,"000"))</f>
        <v>32122071033</v>
      </c>
      <c r="M34" s="118" t="str">
        <f aca="false">H34&amp;3&amp;TEXT(J34,"00")&amp;1</f>
        <v>0610083011</v>
      </c>
      <c r="N34" s="118" t="str">
        <f aca="false">H34&amp;3&amp;TEXT(J34,"00")&amp;2</f>
        <v>0610083012</v>
      </c>
      <c r="O34" s="114" t="str">
        <f aca="false">LOWER(Table10[[#This Row],[Nama Panggilan]]&amp;Table10[[#This Row],[NIPD]])&amp;"@sekolahauliya.sch.id"</f>
        <v>giandra32122071033@sekolahauliya.sch.id</v>
      </c>
      <c r="P34" s="119"/>
    </row>
    <row r="35" s="106" customFormat="true" ht="15" hidden="false" customHeight="false" outlineLevel="0" collapsed="false">
      <c r="A35" s="103" t="n">
        <f aca="false">IF(B35="","",COUNTA($B$2:B35))</f>
        <v>34</v>
      </c>
      <c r="B35" s="104" t="s">
        <v>33076</v>
      </c>
      <c r="C35" s="113" t="str">
        <f aca="false">INDEX(Table11[Nama],MATCH(Table10[[#This Row],[Id_Daftar]],Table11[Id_Daftar],0))</f>
        <v>HAIKAL TITO RHAFA AZZAREL</v>
      </c>
      <c r="D35" s="114" t="str">
        <f aca="false">INDEX(Table11[Nama Panggilan],MATCH(Table10[[#This Row],[Id_Daftar]],Table11[Id_Daftar],0))</f>
        <v>RHAFA</v>
      </c>
      <c r="E35" s="114" t="str">
        <f aca="false">INDEX(Table11[Tahun Ajaran],MATCH(Table10[[#This Row],[Id_Daftar]],Table11[Id_Daftar],0))</f>
        <v>2021/2022</v>
      </c>
      <c r="F35" s="114" t="str">
        <f aca="false">INDEX(Table11[JK],MATCH(Table10[[#This Row],[Id_Daftar]],Table11[Id_Daftar],0))</f>
        <v>Laki-Laki</v>
      </c>
      <c r="G35" s="114" t="str">
        <f aca="false">INDEX(Table11[Tanggal Lahir],MATCH(Table10[[#This Row],[Id_Daftar]],Table11[Id_Daftar],0))</f>
        <v>2009-08-29</v>
      </c>
      <c r="H35" s="113" t="str">
        <f aca="false">IF(LEN(DAY(G35))=1,CONCATENATE("0",DAY(G35)),DAY(G35))&amp;IF(LEN(MONTH(G35))=1,CONCATENATE("0",MONTH(G35)),MONTH(G35))&amp;RIGHT(YEAR(G35),2)</f>
        <v>290809</v>
      </c>
      <c r="I35" s="115" t="n">
        <f aca="false">COUNTIF(Table10[Kode Ttl],Table10[[#This Row],[Kode Ttl]])</f>
        <v>1</v>
      </c>
      <c r="J35" s="116" t="n">
        <v>1</v>
      </c>
      <c r="K35" s="117" t="n">
        <v>7</v>
      </c>
      <c r="L35" s="103" t="str">
        <f aca="false">IF(ISBLANK(Table10[[#This Row],[Kelas]]),"mhon isi kelas masuk",3&amp;2122&amp;TEXT(Table10[[#This Row],[Kelas]],"00")&amp;IF(F35="laki-laki",1,IF(F35="perempuan",2,"errorr"))&amp;TEXT(A35,"000"))</f>
        <v>32122071034</v>
      </c>
      <c r="M35" s="118" t="str">
        <f aca="false">H35&amp;3&amp;TEXT(J35,"00")&amp;1</f>
        <v>2908093011</v>
      </c>
      <c r="N35" s="118" t="str">
        <f aca="false">H35&amp;3&amp;TEXT(J35,"00")&amp;2</f>
        <v>2908093012</v>
      </c>
      <c r="O35" s="114" t="str">
        <f aca="false">LOWER(Table10[[#This Row],[Nama Panggilan]]&amp;Table10[[#This Row],[NIPD]])&amp;"@sekolahauliya.sch.id"</f>
        <v>rhafa32122071034@sekolahauliya.sch.id</v>
      </c>
      <c r="P35" s="119"/>
    </row>
    <row r="36" s="106" customFormat="true" ht="15" hidden="false" customHeight="false" outlineLevel="0" collapsed="false">
      <c r="A36" s="103" t="n">
        <f aca="false">IF(B36="","",COUNTA($B$2:B36))</f>
        <v>35</v>
      </c>
      <c r="B36" s="104" t="s">
        <v>34968</v>
      </c>
      <c r="C36" s="113" t="str">
        <f aca="false">INDEX(Table11[Nama],MATCH(Table10[[#This Row],[Id_Daftar]],Table11[Id_Daftar],0))</f>
        <v>IREY CAMERYSITA SASONGKO</v>
      </c>
      <c r="D36" s="114" t="str">
        <f aca="false">INDEX(Table11[Nama Panggilan],MATCH(Table10[[#This Row],[Id_Daftar]],Table11[Id_Daftar],0))</f>
        <v>IREY</v>
      </c>
      <c r="E36" s="114" t="str">
        <f aca="false">INDEX(Table11[Tahun Ajaran],MATCH(Table10[[#This Row],[Id_Daftar]],Table11[Id_Daftar],0))</f>
        <v>2021/2022</v>
      </c>
      <c r="F36" s="114" t="str">
        <f aca="false">INDEX(Table11[JK],MATCH(Table10[[#This Row],[Id_Daftar]],Table11[Id_Daftar],0))</f>
        <v>Perempuan</v>
      </c>
      <c r="G36" s="114" t="str">
        <f aca="false">INDEX(Table11[Tanggal Lahir],MATCH(Table10[[#This Row],[Id_Daftar]],Table11[Id_Daftar],0))</f>
        <v>2009-06-12</v>
      </c>
      <c r="H36" s="113" t="str">
        <f aca="false">IF(LEN(DAY(G36))=1,CONCATENATE("0",DAY(G36)),DAY(G36))&amp;IF(LEN(MONTH(G36))=1,CONCATENATE("0",MONTH(G36)),MONTH(G36))&amp;RIGHT(YEAR(G36),2)</f>
        <v>120609</v>
      </c>
      <c r="I36" s="115" t="n">
        <f aca="false">COUNTIF(Table10[Kode Ttl],Table10[[#This Row],[Kode Ttl]])</f>
        <v>2</v>
      </c>
      <c r="J36" s="116" t="n">
        <v>2</v>
      </c>
      <c r="K36" s="117" t="n">
        <v>7</v>
      </c>
      <c r="L36" s="103" t="str">
        <f aca="false">IF(ISBLANK(Table10[[#This Row],[Kelas]]),"mhon isi kelas masuk",3&amp;2122&amp;TEXT(Table10[[#This Row],[Kelas]],"00")&amp;IF(F36="laki-laki",1,IF(F36="perempuan",2,"errorr"))&amp;TEXT(A36,"000"))</f>
        <v>32122072035</v>
      </c>
      <c r="M36" s="118" t="str">
        <f aca="false">H36&amp;3&amp;TEXT(J36,"00")&amp;1</f>
        <v>1206093021</v>
      </c>
      <c r="N36" s="118" t="str">
        <f aca="false">H36&amp;3&amp;TEXT(J36,"00")&amp;2</f>
        <v>1206093022</v>
      </c>
      <c r="O36" s="114" t="str">
        <f aca="false">LOWER(Table10[[#This Row],[Nama Panggilan]]&amp;Table10[[#This Row],[NIPD]])&amp;"@sekolahauliya.sch.id"</f>
        <v>irey32122072035@sekolahauliya.sch.id</v>
      </c>
      <c r="P36" s="119"/>
    </row>
    <row r="37" s="106" customFormat="true" ht="15" hidden="false" customHeight="false" outlineLevel="0" collapsed="false">
      <c r="A37" s="103" t="n">
        <f aca="false">IF(B37="","",COUNTA($B$2:B37))</f>
        <v>36</v>
      </c>
      <c r="B37" s="104" t="s">
        <v>32079</v>
      </c>
      <c r="C37" s="113" t="str">
        <f aca="false">INDEX(Table11[Nama],MATCH(Table10[[#This Row],[Id_Daftar]],Table11[Id_Daftar],0))</f>
        <v>KARIM MAHIRA DHARMAWAN</v>
      </c>
      <c r="D37" s="114" t="str">
        <f aca="false">INDEX(Table11[Nama Panggilan],MATCH(Table10[[#This Row],[Id_Daftar]],Table11[Id_Daftar],0))</f>
        <v>KARIM</v>
      </c>
      <c r="E37" s="114" t="str">
        <f aca="false">INDEX(Table11[Tahun Ajaran],MATCH(Table10[[#This Row],[Id_Daftar]],Table11[Id_Daftar],0))</f>
        <v>2021/2022</v>
      </c>
      <c r="F37" s="114" t="str">
        <f aca="false">INDEX(Table11[JK],MATCH(Table10[[#This Row],[Id_Daftar]],Table11[Id_Daftar],0))</f>
        <v>Laki-Laki</v>
      </c>
      <c r="G37" s="114" t="str">
        <f aca="false">INDEX(Table11[Tanggal Lahir],MATCH(Table10[[#This Row],[Id_Daftar]],Table11[Id_Daftar],0))</f>
        <v>2009-10-17</v>
      </c>
      <c r="H37" s="113" t="str">
        <f aca="false">IF(LEN(DAY(G37))=1,CONCATENATE("0",DAY(G37)),DAY(G37))&amp;IF(LEN(MONTH(G37))=1,CONCATENATE("0",MONTH(G37)),MONTH(G37))&amp;RIGHT(YEAR(G37),2)</f>
        <v>171009</v>
      </c>
      <c r="I37" s="115" t="n">
        <f aca="false">COUNTIF(Table10[Kode Ttl],Table10[[#This Row],[Kode Ttl]])</f>
        <v>2</v>
      </c>
      <c r="J37" s="116" t="n">
        <v>1</v>
      </c>
      <c r="K37" s="117" t="n">
        <v>7</v>
      </c>
      <c r="L37" s="103" t="str">
        <f aca="false">IF(ISBLANK(Table10[[#This Row],[Kelas]]),"mhon isi kelas masuk",3&amp;2122&amp;TEXT(Table10[[#This Row],[Kelas]],"00")&amp;IF(F37="laki-laki",1,IF(F37="perempuan",2,"errorr"))&amp;TEXT(A37,"000"))</f>
        <v>32122071036</v>
      </c>
      <c r="M37" s="118" t="str">
        <f aca="false">H37&amp;3&amp;TEXT(J37,"00")&amp;1</f>
        <v>1710093011</v>
      </c>
      <c r="N37" s="118" t="str">
        <f aca="false">H37&amp;3&amp;TEXT(J37,"00")&amp;2</f>
        <v>1710093012</v>
      </c>
      <c r="O37" s="114" t="str">
        <f aca="false">LOWER(Table10[[#This Row],[Nama Panggilan]]&amp;Table10[[#This Row],[NIPD]])&amp;"@sekolahauliya.sch.id"</f>
        <v>karim32122071036@sekolahauliya.sch.id</v>
      </c>
      <c r="P37" s="119"/>
    </row>
    <row r="38" s="106" customFormat="true" ht="15" hidden="false" customHeight="false" outlineLevel="0" collapsed="false">
      <c r="A38" s="103" t="n">
        <f aca="false">IF(B38="","",COUNTA($B$2:B38))</f>
        <v>37</v>
      </c>
      <c r="B38" s="104" t="s">
        <v>34382</v>
      </c>
      <c r="C38" s="113" t="str">
        <f aca="false">INDEX(Table11[Nama],MATCH(Table10[[#This Row],[Id_Daftar]],Table11[Id_Daftar],0))</f>
        <v>KENZIE RAFI ARDHIE</v>
      </c>
      <c r="D38" s="114" t="str">
        <f aca="false">INDEX(Table11[Nama Panggilan],MATCH(Table10[[#This Row],[Id_Daftar]],Table11[Id_Daftar],0))</f>
        <v>KENZIE</v>
      </c>
      <c r="E38" s="114" t="str">
        <f aca="false">INDEX(Table11[Tahun Ajaran],MATCH(Table10[[#This Row],[Id_Daftar]],Table11[Id_Daftar],0))</f>
        <v>2021/2022</v>
      </c>
      <c r="F38" s="114" t="str">
        <f aca="false">INDEX(Table11[JK],MATCH(Table10[[#This Row],[Id_Daftar]],Table11[Id_Daftar],0))</f>
        <v>Laki-Laki</v>
      </c>
      <c r="G38" s="114" t="str">
        <f aca="false">INDEX(Table11[Tanggal Lahir],MATCH(Table10[[#This Row],[Id_Daftar]],Table11[Id_Daftar],0))</f>
        <v>2009-08-10</v>
      </c>
      <c r="H38" s="113" t="str">
        <f aca="false">IF(LEN(DAY(G38))=1,CONCATENATE("0",DAY(G38)),DAY(G38))&amp;IF(LEN(MONTH(G38))=1,CONCATENATE("0",MONTH(G38)),MONTH(G38))&amp;RIGHT(YEAR(G38),2)</f>
        <v>100809</v>
      </c>
      <c r="I38" s="115" t="n">
        <f aca="false">COUNTIF(Table10[Kode Ttl],Table10[[#This Row],[Kode Ttl]])</f>
        <v>1</v>
      </c>
      <c r="J38" s="116" t="n">
        <v>1</v>
      </c>
      <c r="K38" s="117" t="n">
        <v>7</v>
      </c>
      <c r="L38" s="103" t="str">
        <f aca="false">IF(ISBLANK(Table10[[#This Row],[Kelas]]),"mhon isi kelas masuk",3&amp;2122&amp;TEXT(Table10[[#This Row],[Kelas]],"00")&amp;IF(F38="laki-laki",1,IF(F38="perempuan",2,"errorr"))&amp;TEXT(A38,"000"))</f>
        <v>32122071037</v>
      </c>
      <c r="M38" s="118" t="str">
        <f aca="false">H38&amp;3&amp;TEXT(J38,"00")&amp;1</f>
        <v>1008093011</v>
      </c>
      <c r="N38" s="118" t="str">
        <f aca="false">H38&amp;3&amp;TEXT(J38,"00")&amp;2</f>
        <v>1008093012</v>
      </c>
      <c r="O38" s="114" t="str">
        <f aca="false">LOWER(Table10[[#This Row],[Nama Panggilan]]&amp;Table10[[#This Row],[NIPD]])&amp;"@sekolahauliya.sch.id"</f>
        <v>kenzie32122071037@sekolahauliya.sch.id</v>
      </c>
      <c r="P38" s="119"/>
    </row>
    <row r="39" s="106" customFormat="true" ht="15" hidden="false" customHeight="false" outlineLevel="0" collapsed="false">
      <c r="A39" s="103" t="n">
        <f aca="false">IF(B39="","",COUNTA($B$2:B39))</f>
        <v>38</v>
      </c>
      <c r="B39" s="104" t="s">
        <v>30747</v>
      </c>
      <c r="C39" s="113" t="str">
        <f aca="false">INDEX(Table11[Nama],MATCH(Table10[[#This Row],[Id_Daftar]],Table11[Id_Daftar],0))</f>
        <v>KEVIN HAFIZ</v>
      </c>
      <c r="D39" s="114" t="str">
        <f aca="false">INDEX(Table11[Nama Panggilan],MATCH(Table10[[#This Row],[Id_Daftar]],Table11[Id_Daftar],0))</f>
        <v>KEVIN</v>
      </c>
      <c r="E39" s="114" t="str">
        <f aca="false">INDEX(Table11[Tahun Ajaran],MATCH(Table10[[#This Row],[Id_Daftar]],Table11[Id_Daftar],0))</f>
        <v>2021/2022</v>
      </c>
      <c r="F39" s="114" t="str">
        <f aca="false">INDEX(Table11[JK],MATCH(Table10[[#This Row],[Id_Daftar]],Table11[Id_Daftar],0))</f>
        <v>Laki-Laki</v>
      </c>
      <c r="G39" s="114" t="str">
        <f aca="false">INDEX(Table11[Tanggal Lahir],MATCH(Table10[[#This Row],[Id_Daftar]],Table11[Id_Daftar],0))</f>
        <v>2008-11-13</v>
      </c>
      <c r="H39" s="113" t="str">
        <f aca="false">IF(LEN(DAY(G39))=1,CONCATENATE("0",DAY(G39)),DAY(G39))&amp;IF(LEN(MONTH(G39))=1,CONCATENATE("0",MONTH(G39)),MONTH(G39))&amp;RIGHT(YEAR(G39),2)</f>
        <v>131108</v>
      </c>
      <c r="I39" s="115" t="n">
        <f aca="false">COUNTIF(Table10[Kode Ttl],Table10[[#This Row],[Kode Ttl]])</f>
        <v>2</v>
      </c>
      <c r="J39" s="116" t="n">
        <v>1</v>
      </c>
      <c r="K39" s="117" t="n">
        <v>7</v>
      </c>
      <c r="L39" s="103" t="str">
        <f aca="false">IF(ISBLANK(Table10[[#This Row],[Kelas]]),"mhon isi kelas masuk",3&amp;2122&amp;TEXT(Table10[[#This Row],[Kelas]],"00")&amp;IF(F39="laki-laki",1,IF(F39="perempuan",2,"errorr"))&amp;TEXT(A39,"000"))</f>
        <v>32122071038</v>
      </c>
      <c r="M39" s="118" t="str">
        <f aca="false">H39&amp;3&amp;TEXT(J39,"00")&amp;1</f>
        <v>1311083011</v>
      </c>
      <c r="N39" s="118" t="str">
        <f aca="false">H39&amp;3&amp;TEXT(J39,"00")&amp;2</f>
        <v>1311083012</v>
      </c>
      <c r="O39" s="114" t="str">
        <f aca="false">LOWER(Table10[[#This Row],[Nama Panggilan]]&amp;Table10[[#This Row],[NIPD]])&amp;"@sekolahauliya.sch.id"</f>
        <v>kevin32122071038@sekolahauliya.sch.id</v>
      </c>
      <c r="P39" s="119"/>
    </row>
    <row r="40" s="106" customFormat="true" ht="15" hidden="false" customHeight="false" outlineLevel="0" collapsed="false">
      <c r="A40" s="103" t="n">
        <f aca="false">IF(B40="","",COUNTA($B$2:B40))</f>
        <v>39</v>
      </c>
      <c r="B40" s="104" t="s">
        <v>35236</v>
      </c>
      <c r="C40" s="113" t="str">
        <f aca="false">INDEX(Table11[Nama],MATCH(Table10[[#This Row],[Id_Daftar]],Table11[Id_Daftar],0))</f>
        <v>KHALEED PUTRA MULIAWAN</v>
      </c>
      <c r="D40" s="114" t="str">
        <f aca="false">INDEX(Table11[Nama Panggilan],MATCH(Table10[[#This Row],[Id_Daftar]],Table11[Id_Daftar],0))</f>
        <v>KHALEED</v>
      </c>
      <c r="E40" s="114" t="str">
        <f aca="false">INDEX(Table11[Tahun Ajaran],MATCH(Table10[[#This Row],[Id_Daftar]],Table11[Id_Daftar],0))</f>
        <v>2021/2022</v>
      </c>
      <c r="F40" s="114" t="str">
        <f aca="false">INDEX(Table11[JK],MATCH(Table10[[#This Row],[Id_Daftar]],Table11[Id_Daftar],0))</f>
        <v>Laki-Laki</v>
      </c>
      <c r="G40" s="114" t="str">
        <f aca="false">INDEX(Table11[Tanggal Lahir],MATCH(Table10[[#This Row],[Id_Daftar]],Table11[Id_Daftar],0))</f>
        <v>2009-07-17</v>
      </c>
      <c r="H40" s="113" t="str">
        <f aca="false">IF(LEN(DAY(G40))=1,CONCATENATE("0",DAY(G40)),DAY(G40))&amp;IF(LEN(MONTH(G40))=1,CONCATENATE("0",MONTH(G40)),MONTH(G40))&amp;RIGHT(YEAR(G40),2)</f>
        <v>170709</v>
      </c>
      <c r="I40" s="115" t="n">
        <f aca="false">COUNTIF(Table10[Kode Ttl],Table10[[#This Row],[Kode Ttl]])</f>
        <v>1</v>
      </c>
      <c r="J40" s="116" t="n">
        <v>1</v>
      </c>
      <c r="K40" s="117" t="n">
        <v>7</v>
      </c>
      <c r="L40" s="103" t="str">
        <f aca="false">IF(ISBLANK(Table10[[#This Row],[Kelas]]),"mhon isi kelas masuk",3&amp;2122&amp;TEXT(Table10[[#This Row],[Kelas]],"00")&amp;IF(F40="laki-laki",1,IF(F40="perempuan",2,"errorr"))&amp;TEXT(A40,"000"))</f>
        <v>32122071039</v>
      </c>
      <c r="M40" s="118" t="str">
        <f aca="false">H40&amp;3&amp;TEXT(J40,"00")&amp;1</f>
        <v>1707093011</v>
      </c>
      <c r="N40" s="118" t="str">
        <f aca="false">H40&amp;3&amp;TEXT(J40,"00")&amp;2</f>
        <v>1707093012</v>
      </c>
      <c r="O40" s="114" t="str">
        <f aca="false">LOWER(Table10[[#This Row],[Nama Panggilan]]&amp;Table10[[#This Row],[NIPD]])&amp;"@sekolahauliya.sch.id"</f>
        <v>khaleed32122071039@sekolahauliya.sch.id</v>
      </c>
      <c r="P40" s="119"/>
    </row>
    <row r="41" s="106" customFormat="true" ht="15" hidden="false" customHeight="false" outlineLevel="0" collapsed="false">
      <c r="A41" s="103" t="n">
        <f aca="false">IF(B41="","",COUNTA($B$2:B41))</f>
        <v>40</v>
      </c>
      <c r="B41" s="104" t="s">
        <v>30984</v>
      </c>
      <c r="C41" s="113" t="str">
        <f aca="false">INDEX(Table11[Nama],MATCH(Table10[[#This Row],[Id_Daftar]],Table11[Id_Daftar],0))</f>
        <v>KHANSA ANDYTA DARMAWAN</v>
      </c>
      <c r="D41" s="114" t="str">
        <f aca="false">INDEX(Table11[Nama Panggilan],MATCH(Table10[[#This Row],[Id_Daftar]],Table11[Id_Daftar],0))</f>
        <v>KHANSA</v>
      </c>
      <c r="E41" s="114" t="str">
        <f aca="false">INDEX(Table11[Tahun Ajaran],MATCH(Table10[[#This Row],[Id_Daftar]],Table11[Id_Daftar],0))</f>
        <v>2021/2022</v>
      </c>
      <c r="F41" s="114" t="str">
        <f aca="false">INDEX(Table11[JK],MATCH(Table10[[#This Row],[Id_Daftar]],Table11[Id_Daftar],0))</f>
        <v>Perempuan</v>
      </c>
      <c r="G41" s="114" t="str">
        <f aca="false">INDEX(Table11[Tanggal Lahir],MATCH(Table10[[#This Row],[Id_Daftar]],Table11[Id_Daftar],0))</f>
        <v>2008-11-03</v>
      </c>
      <c r="H41" s="113" t="str">
        <f aca="false">IF(LEN(DAY(G41))=1,CONCATENATE("0",DAY(G41)),DAY(G41))&amp;IF(LEN(MONTH(G41))=1,CONCATENATE("0",MONTH(G41)),MONTH(G41))&amp;RIGHT(YEAR(G41),2)</f>
        <v>031108</v>
      </c>
      <c r="I41" s="115" t="n">
        <f aca="false">COUNTIF(Table10[Kode Ttl],Table10[[#This Row],[Kode Ttl]])</f>
        <v>1</v>
      </c>
      <c r="J41" s="116" t="n">
        <v>1</v>
      </c>
      <c r="K41" s="117" t="n">
        <v>7</v>
      </c>
      <c r="L41" s="103" t="str">
        <f aca="false">IF(ISBLANK(Table10[[#This Row],[Kelas]]),"mhon isi kelas masuk",3&amp;2122&amp;TEXT(Table10[[#This Row],[Kelas]],"00")&amp;IF(F41="laki-laki",1,IF(F41="perempuan",2,"errorr"))&amp;TEXT(A41,"000"))</f>
        <v>32122072040</v>
      </c>
      <c r="M41" s="118" t="str">
        <f aca="false">H41&amp;3&amp;TEXT(J41,"00")&amp;1</f>
        <v>0311083011</v>
      </c>
      <c r="N41" s="118" t="str">
        <f aca="false">H41&amp;3&amp;TEXT(J41,"00")&amp;2</f>
        <v>0311083012</v>
      </c>
      <c r="O41" s="114" t="str">
        <f aca="false">LOWER(Table10[[#This Row],[Nama Panggilan]]&amp;Table10[[#This Row],[NIPD]])&amp;"@sekolahauliya.sch.id"</f>
        <v>khansa32122072040@sekolahauliya.sch.id</v>
      </c>
      <c r="P41" s="119"/>
    </row>
    <row r="42" s="106" customFormat="true" ht="15" hidden="false" customHeight="false" outlineLevel="0" collapsed="false">
      <c r="A42" s="103" t="n">
        <f aca="false">IF(B42="","",COUNTA($B$2:B42))</f>
        <v>41</v>
      </c>
      <c r="B42" s="104" t="s">
        <v>30684</v>
      </c>
      <c r="C42" s="113" t="str">
        <f aca="false">INDEX(Table11[Nama],MATCH(Table10[[#This Row],[Id_Daftar]],Table11[Id_Daftar],0))</f>
        <v>KHANZA KAMELIA FITRI</v>
      </c>
      <c r="D42" s="114" t="str">
        <f aca="false">INDEX(Table11[Nama Panggilan],MATCH(Table10[[#This Row],[Id_Daftar]],Table11[Id_Daftar],0))</f>
        <v>KHANZA</v>
      </c>
      <c r="E42" s="114" t="str">
        <f aca="false">INDEX(Table11[Tahun Ajaran],MATCH(Table10[[#This Row],[Id_Daftar]],Table11[Id_Daftar],0))</f>
        <v>2021/2022</v>
      </c>
      <c r="F42" s="114" t="str">
        <f aca="false">INDEX(Table11[JK],MATCH(Table10[[#This Row],[Id_Daftar]],Table11[Id_Daftar],0))</f>
        <v>Perempuan</v>
      </c>
      <c r="G42" s="114" t="str">
        <f aca="false">INDEX(Table11[Tanggal Lahir],MATCH(Table10[[#This Row],[Id_Daftar]],Table11[Id_Daftar],0))</f>
        <v>2009-07-05</v>
      </c>
      <c r="H42" s="113" t="str">
        <f aca="false">IF(LEN(DAY(G42))=1,CONCATENATE("0",DAY(G42)),DAY(G42))&amp;IF(LEN(MONTH(G42))=1,CONCATENATE("0",MONTH(G42)),MONTH(G42))&amp;RIGHT(YEAR(G42),2)</f>
        <v>050709</v>
      </c>
      <c r="I42" s="115" t="n">
        <f aca="false">COUNTIF(Table10[Kode Ttl],Table10[[#This Row],[Kode Ttl]])</f>
        <v>1</v>
      </c>
      <c r="J42" s="116" t="n">
        <v>1</v>
      </c>
      <c r="K42" s="117" t="n">
        <v>7</v>
      </c>
      <c r="L42" s="103" t="str">
        <f aca="false">IF(ISBLANK(Table10[[#This Row],[Kelas]]),"mhon isi kelas masuk",3&amp;2122&amp;TEXT(Table10[[#This Row],[Kelas]],"00")&amp;IF(F42="laki-laki",1,IF(F42="perempuan",2,"errorr"))&amp;TEXT(A42,"000"))</f>
        <v>32122072041</v>
      </c>
      <c r="M42" s="118" t="str">
        <f aca="false">H42&amp;3&amp;TEXT(J42,"00")&amp;1</f>
        <v>0507093011</v>
      </c>
      <c r="N42" s="118" t="str">
        <f aca="false">H42&amp;3&amp;TEXT(J42,"00")&amp;2</f>
        <v>0507093012</v>
      </c>
      <c r="O42" s="114" t="str">
        <f aca="false">LOWER(Table10[[#This Row],[Nama Panggilan]]&amp;Table10[[#This Row],[NIPD]])&amp;"@sekolahauliya.sch.id"</f>
        <v>khanza32122072041@sekolahauliya.sch.id</v>
      </c>
      <c r="P42" s="119"/>
    </row>
    <row r="43" s="106" customFormat="true" ht="15" hidden="false" customHeight="false" outlineLevel="0" collapsed="false">
      <c r="A43" s="103" t="n">
        <f aca="false">IF(B43="","",COUNTA($B$2:B43))</f>
        <v>42</v>
      </c>
      <c r="B43" s="104" t="s">
        <v>35589</v>
      </c>
      <c r="C43" s="113" t="str">
        <f aca="false">INDEX(Table11[Nama],MATCH(Table10[[#This Row],[Id_Daftar]],Table11[Id_Daftar],0))</f>
        <v>KIRANI ASSYIFA HAUR</v>
      </c>
      <c r="D43" s="114" t="str">
        <f aca="false">INDEX(Table11[Nama Panggilan],MATCH(Table10[[#This Row],[Id_Daftar]],Table11[Id_Daftar],0))</f>
        <v>KIRANI</v>
      </c>
      <c r="E43" s="114" t="str">
        <f aca="false">INDEX(Table11[Tahun Ajaran],MATCH(Table10[[#This Row],[Id_Daftar]],Table11[Id_Daftar],0))</f>
        <v>2021/2022</v>
      </c>
      <c r="F43" s="114" t="str">
        <f aca="false">INDEX(Table11[JK],MATCH(Table10[[#This Row],[Id_Daftar]],Table11[Id_Daftar],0))</f>
        <v>Perempuan</v>
      </c>
      <c r="G43" s="114" t="str">
        <f aca="false">INDEX(Table11[Tanggal Lahir],MATCH(Table10[[#This Row],[Id_Daftar]],Table11[Id_Daftar],0))</f>
        <v>2009-05-16</v>
      </c>
      <c r="H43" s="113" t="str">
        <f aca="false">IF(LEN(DAY(G43))=1,CONCATENATE("0",DAY(G43)),DAY(G43))&amp;IF(LEN(MONTH(G43))=1,CONCATENATE("0",MONTH(G43)),MONTH(G43))&amp;RIGHT(YEAR(G43),2)</f>
        <v>160509</v>
      </c>
      <c r="I43" s="115" t="n">
        <f aca="false">COUNTIF(Table10[Kode Ttl],Table10[[#This Row],[Kode Ttl]])</f>
        <v>1</v>
      </c>
      <c r="J43" s="116" t="n">
        <v>1</v>
      </c>
      <c r="K43" s="117" t="n">
        <v>7</v>
      </c>
      <c r="L43" s="103" t="str">
        <f aca="false">IF(ISBLANK(Table10[[#This Row],[Kelas]]),"mhon isi kelas masuk",3&amp;2122&amp;TEXT(Table10[[#This Row],[Kelas]],"00")&amp;IF(F43="laki-laki",1,IF(F43="perempuan",2,"errorr"))&amp;TEXT(A43,"000"))</f>
        <v>32122072042</v>
      </c>
      <c r="M43" s="118" t="str">
        <f aca="false">H43&amp;3&amp;TEXT(J43,"00")&amp;1</f>
        <v>1605093011</v>
      </c>
      <c r="N43" s="118" t="str">
        <f aca="false">H43&amp;3&amp;TEXT(J43,"00")&amp;2</f>
        <v>1605093012</v>
      </c>
      <c r="O43" s="114" t="str">
        <f aca="false">LOWER(Table10[[#This Row],[Nama Panggilan]]&amp;Table10[[#This Row],[NIPD]])&amp;"@sekolahauliya.sch.id"</f>
        <v>kirani32122072042@sekolahauliya.sch.id</v>
      </c>
      <c r="P43" s="119"/>
    </row>
    <row r="44" s="106" customFormat="true" ht="15" hidden="false" customHeight="false" outlineLevel="0" collapsed="false">
      <c r="A44" s="103" t="n">
        <f aca="false">IF(B44="","",COUNTA($B$2:B44))</f>
        <v>43</v>
      </c>
      <c r="B44" s="104" t="s">
        <v>33751</v>
      </c>
      <c r="C44" s="113" t="str">
        <f aca="false">INDEX(Table11[Nama],MATCH(Table10[[#This Row],[Id_Daftar]],Table11[Id_Daftar],0))</f>
        <v>LOUIS FERNANDO</v>
      </c>
      <c r="D44" s="114" t="str">
        <f aca="false">INDEX(Table11[Nama Panggilan],MATCH(Table10[[#This Row],[Id_Daftar]],Table11[Id_Daftar],0))</f>
        <v>NANDO</v>
      </c>
      <c r="E44" s="114" t="str">
        <f aca="false">INDEX(Table11[Tahun Ajaran],MATCH(Table10[[#This Row],[Id_Daftar]],Table11[Id_Daftar],0))</f>
        <v>2021/2022</v>
      </c>
      <c r="F44" s="114" t="str">
        <f aca="false">INDEX(Table11[JK],MATCH(Table10[[#This Row],[Id_Daftar]],Table11[Id_Daftar],0))</f>
        <v>Laki-Laki</v>
      </c>
      <c r="G44" s="114" t="str">
        <f aca="false">INDEX(Table11[Tanggal Lahir],MATCH(Table10[[#This Row],[Id_Daftar]],Table11[Id_Daftar],0))</f>
        <v>2009-08-28</v>
      </c>
      <c r="H44" s="113" t="str">
        <f aca="false">IF(LEN(DAY(G44))=1,CONCATENATE("0",DAY(G44)),DAY(G44))&amp;IF(LEN(MONTH(G44))=1,CONCATENATE("0",MONTH(G44)),MONTH(G44))&amp;RIGHT(YEAR(G44),2)</f>
        <v>280809</v>
      </c>
      <c r="I44" s="115" t="n">
        <f aca="false">COUNTIF(Table10[Kode Ttl],Table10[[#This Row],[Kode Ttl]])</f>
        <v>1</v>
      </c>
      <c r="J44" s="116" t="n">
        <v>1</v>
      </c>
      <c r="K44" s="117" t="n">
        <v>7</v>
      </c>
      <c r="L44" s="103" t="str">
        <f aca="false">IF(ISBLANK(Table10[[#This Row],[Kelas]]),"mhon isi kelas masuk",3&amp;2122&amp;TEXT(Table10[[#This Row],[Kelas]],"00")&amp;IF(F44="laki-laki",1,IF(F44="perempuan",2,"errorr"))&amp;TEXT(A44,"000"))</f>
        <v>32122071043</v>
      </c>
      <c r="M44" s="118" t="str">
        <f aca="false">H44&amp;3&amp;TEXT(J44,"00")&amp;1</f>
        <v>2808093011</v>
      </c>
      <c r="N44" s="118" t="str">
        <f aca="false">H44&amp;3&amp;TEXT(J44,"00")&amp;2</f>
        <v>2808093012</v>
      </c>
      <c r="O44" s="114" t="str">
        <f aca="false">LOWER(Table10[[#This Row],[Nama Panggilan]]&amp;Table10[[#This Row],[NIPD]])&amp;"@sekolahauliya.sch.id"</f>
        <v>nando32122071043@sekolahauliya.sch.id</v>
      </c>
      <c r="P44" s="119"/>
    </row>
    <row r="45" s="106" customFormat="true" ht="15" hidden="false" customHeight="false" outlineLevel="0" collapsed="false">
      <c r="A45" s="103" t="n">
        <f aca="false">IF(B45="","",COUNTA($B$2:B45))</f>
        <v>44</v>
      </c>
      <c r="B45" s="104" t="s">
        <v>31774</v>
      </c>
      <c r="C45" s="113" t="str">
        <f aca="false">INDEX(Table11[Nama],MATCH(Table10[[#This Row],[Id_Daftar]],Table11[Id_Daftar],0))</f>
        <v>M. ABEL ARRAHMAN</v>
      </c>
      <c r="D45" s="114" t="str">
        <f aca="false">INDEX(Table11[Nama Panggilan],MATCH(Table10[[#This Row],[Id_Daftar]],Table11[Id_Daftar],0))</f>
        <v>ABEL</v>
      </c>
      <c r="E45" s="114" t="str">
        <f aca="false">INDEX(Table11[Tahun Ajaran],MATCH(Table10[[#This Row],[Id_Daftar]],Table11[Id_Daftar],0))</f>
        <v>2021/2022</v>
      </c>
      <c r="F45" s="114" t="str">
        <f aca="false">INDEX(Table11[JK],MATCH(Table10[[#This Row],[Id_Daftar]],Table11[Id_Daftar],0))</f>
        <v>Laki-Laki</v>
      </c>
      <c r="G45" s="114" t="str">
        <f aca="false">INDEX(Table11[Tanggal Lahir],MATCH(Table10[[#This Row],[Id_Daftar]],Table11[Id_Daftar],0))</f>
        <v>2009-10-03</v>
      </c>
      <c r="H45" s="113" t="str">
        <f aca="false">IF(LEN(DAY(G45))=1,CONCATENATE("0",DAY(G45)),DAY(G45))&amp;IF(LEN(MONTH(G45))=1,CONCATENATE("0",MONTH(G45)),MONTH(G45))&amp;RIGHT(YEAR(G45),2)</f>
        <v>031009</v>
      </c>
      <c r="I45" s="115" t="n">
        <f aca="false">COUNTIF(Table10[Kode Ttl],Table10[[#This Row],[Kode Ttl]])</f>
        <v>1</v>
      </c>
      <c r="J45" s="116" t="n">
        <v>1</v>
      </c>
      <c r="K45" s="117" t="n">
        <v>7</v>
      </c>
      <c r="L45" s="103" t="str">
        <f aca="false">IF(ISBLANK(Table10[[#This Row],[Kelas]]),"mhon isi kelas masuk",3&amp;2122&amp;TEXT(Table10[[#This Row],[Kelas]],"00")&amp;IF(F45="laki-laki",1,IF(F45="perempuan",2,"errorr"))&amp;TEXT(A45,"000"))</f>
        <v>32122071044</v>
      </c>
      <c r="M45" s="118" t="str">
        <f aca="false">H45&amp;3&amp;TEXT(J45,"00")&amp;1</f>
        <v>0310093011</v>
      </c>
      <c r="N45" s="118" t="str">
        <f aca="false">H45&amp;3&amp;TEXT(J45,"00")&amp;2</f>
        <v>0310093012</v>
      </c>
      <c r="O45" s="114" t="str">
        <f aca="false">LOWER(Table10[[#This Row],[Nama Panggilan]]&amp;Table10[[#This Row],[NIPD]])&amp;"@sekolahauliya.sch.id"</f>
        <v>abel32122071044@sekolahauliya.sch.id</v>
      </c>
      <c r="P45" s="119"/>
    </row>
    <row r="46" s="106" customFormat="true" ht="15" hidden="false" customHeight="false" outlineLevel="0" collapsed="false">
      <c r="A46" s="103" t="n">
        <f aca="false">IF(B46="","",COUNTA($B$2:B46))</f>
        <v>45</v>
      </c>
      <c r="B46" s="104" t="s">
        <v>32541</v>
      </c>
      <c r="C46" s="113" t="str">
        <f aca="false">INDEX(Table11[Nama],MATCH(Table10[[#This Row],[Id_Daftar]],Table11[Id_Daftar],0))</f>
        <v>M. NAZAM ALAMGIR F.</v>
      </c>
      <c r="D46" s="114" t="str">
        <f aca="false">INDEX(Table11[Nama Panggilan],MATCH(Table10[[#This Row],[Id_Daftar]],Table11[Id_Daftar],0))</f>
        <v>NAZAM</v>
      </c>
      <c r="E46" s="114" t="str">
        <f aca="false">INDEX(Table11[Tahun Ajaran],MATCH(Table10[[#This Row],[Id_Daftar]],Table11[Id_Daftar],0))</f>
        <v>2021/2022</v>
      </c>
      <c r="F46" s="114" t="str">
        <f aca="false">INDEX(Table11[JK],MATCH(Table10[[#This Row],[Id_Daftar]],Table11[Id_Daftar],0))</f>
        <v>Laki-Laki</v>
      </c>
      <c r="G46" s="114" t="str">
        <f aca="false">INDEX(Table11[Tanggal Lahir],MATCH(Table10[[#This Row],[Id_Daftar]],Table11[Id_Daftar],0))</f>
        <v>2009-03-05</v>
      </c>
      <c r="H46" s="113" t="str">
        <f aca="false">IF(LEN(DAY(G46))=1,CONCATENATE("0",DAY(G46)),DAY(G46))&amp;IF(LEN(MONTH(G46))=1,CONCATENATE("0",MONTH(G46)),MONTH(G46))&amp;RIGHT(YEAR(G46),2)</f>
        <v>050309</v>
      </c>
      <c r="I46" s="115" t="n">
        <f aca="false">COUNTIF(Table10[Kode Ttl],Table10[[#This Row],[Kode Ttl]])</f>
        <v>1</v>
      </c>
      <c r="J46" s="116" t="n">
        <v>1</v>
      </c>
      <c r="K46" s="117" t="n">
        <v>7</v>
      </c>
      <c r="L46" s="103" t="str">
        <f aca="false">IF(ISBLANK(Table10[[#This Row],[Kelas]]),"mhon isi kelas masuk",3&amp;2122&amp;TEXT(Table10[[#This Row],[Kelas]],"00")&amp;IF(F46="laki-laki",1,IF(F46="perempuan",2,"errorr"))&amp;TEXT(A46,"000"))</f>
        <v>32122071045</v>
      </c>
      <c r="M46" s="118" t="str">
        <f aca="false">H46&amp;3&amp;TEXT(J46,"00")&amp;1</f>
        <v>0503093011</v>
      </c>
      <c r="N46" s="118" t="str">
        <f aca="false">H46&amp;3&amp;TEXT(J46,"00")&amp;2</f>
        <v>0503093012</v>
      </c>
      <c r="O46" s="114" t="str">
        <f aca="false">LOWER(Table10[[#This Row],[Nama Panggilan]]&amp;Table10[[#This Row],[NIPD]])&amp;"@sekolahauliya.sch.id"</f>
        <v>nazam32122071045@sekolahauliya.sch.id</v>
      </c>
      <c r="P46" s="119"/>
    </row>
    <row r="47" s="106" customFormat="true" ht="15" hidden="false" customHeight="false" outlineLevel="0" collapsed="false">
      <c r="A47" s="103" t="n">
        <f aca="false">IF(B47="","",COUNTA($B$2:B47))</f>
        <v>46</v>
      </c>
      <c r="B47" s="104" t="s">
        <v>31879</v>
      </c>
      <c r="C47" s="113" t="str">
        <f aca="false">INDEX(Table11[Nama],MATCH(Table10[[#This Row],[Id_Daftar]],Table11[Id_Daftar],0))</f>
        <v>MAGHFIRAH NADA FITRIA</v>
      </c>
      <c r="D47" s="114" t="str">
        <f aca="false">INDEX(Table11[Nama Panggilan],MATCH(Table10[[#This Row],[Id_Daftar]],Table11[Id_Daftar],0))</f>
        <v>NADA</v>
      </c>
      <c r="E47" s="114" t="str">
        <f aca="false">INDEX(Table11[Tahun Ajaran],MATCH(Table10[[#This Row],[Id_Daftar]],Table11[Id_Daftar],0))</f>
        <v>2021/2022</v>
      </c>
      <c r="F47" s="114" t="str">
        <f aca="false">INDEX(Table11[JK],MATCH(Table10[[#This Row],[Id_Daftar]],Table11[Id_Daftar],0))</f>
        <v>Perempuan</v>
      </c>
      <c r="G47" s="114" t="str">
        <f aca="false">INDEX(Table11[Tanggal Lahir],MATCH(Table10[[#This Row],[Id_Daftar]],Table11[Id_Daftar],0))</f>
        <v>2008-09-05</v>
      </c>
      <c r="H47" s="113" t="str">
        <f aca="false">IF(LEN(DAY(G47))=1,CONCATENATE("0",DAY(G47)),DAY(G47))&amp;IF(LEN(MONTH(G47))=1,CONCATENATE("0",MONTH(G47)),MONTH(G47))&amp;RIGHT(YEAR(G47),2)</f>
        <v>050908</v>
      </c>
      <c r="I47" s="115" t="n">
        <f aca="false">COUNTIF(Table10[Kode Ttl],Table10[[#This Row],[Kode Ttl]])</f>
        <v>1</v>
      </c>
      <c r="J47" s="116" t="n">
        <v>1</v>
      </c>
      <c r="K47" s="117" t="n">
        <v>7</v>
      </c>
      <c r="L47" s="103" t="str">
        <f aca="false">IF(ISBLANK(Table10[[#This Row],[Kelas]]),"mhon isi kelas masuk",3&amp;2122&amp;TEXT(Table10[[#This Row],[Kelas]],"00")&amp;IF(F47="laki-laki",1,IF(F47="perempuan",2,"errorr"))&amp;TEXT(A47,"000"))</f>
        <v>32122072046</v>
      </c>
      <c r="M47" s="118" t="str">
        <f aca="false">H47&amp;3&amp;TEXT(J47,"00")&amp;1</f>
        <v>0509083011</v>
      </c>
      <c r="N47" s="118" t="str">
        <f aca="false">H47&amp;3&amp;TEXT(J47,"00")&amp;2</f>
        <v>0509083012</v>
      </c>
      <c r="O47" s="114" t="str">
        <f aca="false">LOWER(Table10[[#This Row],[Nama Panggilan]]&amp;Table10[[#This Row],[NIPD]])&amp;"@sekolahauliya.sch.id"</f>
        <v>nada32122072046@sekolahauliya.sch.id</v>
      </c>
      <c r="P47" s="119"/>
    </row>
    <row r="48" s="106" customFormat="true" ht="15" hidden="false" customHeight="false" outlineLevel="0" collapsed="false">
      <c r="A48" s="103" t="n">
        <f aca="false">IF(B48="","",COUNTA($B$2:B48))</f>
        <v>47</v>
      </c>
      <c r="B48" s="104" t="s">
        <v>35179</v>
      </c>
      <c r="C48" s="113" t="str">
        <f aca="false">INDEX(Table11[Nama],MATCH(Table10[[#This Row],[Id_Daftar]],Table11[Id_Daftar],0))</f>
        <v>MAISYAA KALEA AMANDA</v>
      </c>
      <c r="D48" s="114" t="str">
        <f aca="false">INDEX(Table11[Nama Panggilan],MATCH(Table10[[#This Row],[Id_Daftar]],Table11[Id_Daftar],0))</f>
        <v>MICA</v>
      </c>
      <c r="E48" s="114" t="str">
        <f aca="false">INDEX(Table11[Tahun Ajaran],MATCH(Table10[[#This Row],[Id_Daftar]],Table11[Id_Daftar],0))</f>
        <v>2021/2022</v>
      </c>
      <c r="F48" s="114" t="str">
        <f aca="false">INDEX(Table11[JK],MATCH(Table10[[#This Row],[Id_Daftar]],Table11[Id_Daftar],0))</f>
        <v>Perempuan</v>
      </c>
      <c r="G48" s="114" t="str">
        <f aca="false">INDEX(Table11[Tanggal Lahir],MATCH(Table10[[#This Row],[Id_Daftar]],Table11[Id_Daftar],0))</f>
        <v>2009-05-19</v>
      </c>
      <c r="H48" s="113" t="str">
        <f aca="false">IF(LEN(DAY(G48))=1,CONCATENATE("0",DAY(G48)),DAY(G48))&amp;IF(LEN(MONTH(G48))=1,CONCATENATE("0",MONTH(G48)),MONTH(G48))&amp;RIGHT(YEAR(G48),2)</f>
        <v>190509</v>
      </c>
      <c r="I48" s="115" t="n">
        <f aca="false">COUNTIF(Table10[Kode Ttl],Table10[[#This Row],[Kode Ttl]])</f>
        <v>1</v>
      </c>
      <c r="J48" s="116" t="n">
        <v>1</v>
      </c>
      <c r="K48" s="117" t="n">
        <v>7</v>
      </c>
      <c r="L48" s="103" t="str">
        <f aca="false">IF(ISBLANK(Table10[[#This Row],[Kelas]]),"mhon isi kelas masuk",3&amp;2122&amp;TEXT(Table10[[#This Row],[Kelas]],"00")&amp;IF(F48="laki-laki",1,IF(F48="perempuan",2,"errorr"))&amp;TEXT(A48,"000"))</f>
        <v>32122072047</v>
      </c>
      <c r="M48" s="118" t="str">
        <f aca="false">H48&amp;3&amp;TEXT(J48,"00")&amp;1</f>
        <v>1905093011</v>
      </c>
      <c r="N48" s="118" t="str">
        <f aca="false">H48&amp;3&amp;TEXT(J48,"00")&amp;2</f>
        <v>1905093012</v>
      </c>
      <c r="O48" s="114" t="str">
        <f aca="false">LOWER(Table10[[#This Row],[Nama Panggilan]]&amp;Table10[[#This Row],[NIPD]])&amp;"@sekolahauliya.sch.id"</f>
        <v>mica32122072047@sekolahauliya.sch.id</v>
      </c>
      <c r="P48" s="119"/>
    </row>
    <row r="49" s="106" customFormat="true" ht="15" hidden="false" customHeight="false" outlineLevel="0" collapsed="false">
      <c r="A49" s="103" t="n">
        <f aca="false">IF(B49="","",COUNTA($B$2:B49))</f>
        <v>48</v>
      </c>
      <c r="B49" s="104" t="s">
        <v>31452</v>
      </c>
      <c r="C49" s="113" t="str">
        <f aca="false">INDEX(Table11[Nama],MATCH(Table10[[#This Row],[Id_Daftar]],Table11[Id_Daftar],0))</f>
        <v>MIFZAL FAYAAZ ZEESHAN</v>
      </c>
      <c r="D49" s="114" t="str">
        <f aca="false">INDEX(Table11[Nama Panggilan],MATCH(Table10[[#This Row],[Id_Daftar]],Table11[Id_Daftar],0))</f>
        <v>DEYAZ</v>
      </c>
      <c r="E49" s="114" t="str">
        <f aca="false">INDEX(Table11[Tahun Ajaran],MATCH(Table10[[#This Row],[Id_Daftar]],Table11[Id_Daftar],0))</f>
        <v>2021/2022</v>
      </c>
      <c r="F49" s="114" t="str">
        <f aca="false">INDEX(Table11[JK],MATCH(Table10[[#This Row],[Id_Daftar]],Table11[Id_Daftar],0))</f>
        <v>Laki-Laki</v>
      </c>
      <c r="G49" s="114" t="str">
        <f aca="false">INDEX(Table11[Tanggal Lahir],MATCH(Table10[[#This Row],[Id_Daftar]],Table11[Id_Daftar],0))</f>
        <v>2009-01-05</v>
      </c>
      <c r="H49" s="113" t="str">
        <f aca="false">IF(LEN(DAY(G49))=1,CONCATENATE("0",DAY(G49)),DAY(G49))&amp;IF(LEN(MONTH(G49))=1,CONCATENATE("0",MONTH(G49)),MONTH(G49))&amp;RIGHT(YEAR(G49),2)</f>
        <v>050109</v>
      </c>
      <c r="I49" s="115" t="n">
        <f aca="false">COUNTIF(Table10[Kode Ttl],Table10[[#This Row],[Kode Ttl]])</f>
        <v>1</v>
      </c>
      <c r="J49" s="116" t="n">
        <v>1</v>
      </c>
      <c r="K49" s="117" t="n">
        <v>7</v>
      </c>
      <c r="L49" s="103" t="str">
        <f aca="false">IF(ISBLANK(Table10[[#This Row],[Kelas]]),"mhon isi kelas masuk",3&amp;2122&amp;TEXT(Table10[[#This Row],[Kelas]],"00")&amp;IF(F49="laki-laki",1,IF(F49="perempuan",2,"errorr"))&amp;TEXT(A49,"000"))</f>
        <v>32122071048</v>
      </c>
      <c r="M49" s="118" t="str">
        <f aca="false">H49&amp;3&amp;TEXT(J49,"00")&amp;1</f>
        <v>0501093011</v>
      </c>
      <c r="N49" s="118" t="str">
        <f aca="false">H49&amp;3&amp;TEXT(J49,"00")&amp;2</f>
        <v>0501093012</v>
      </c>
      <c r="O49" s="114" t="str">
        <f aca="false">LOWER(Table10[[#This Row],[Nama Panggilan]]&amp;Table10[[#This Row],[NIPD]])&amp;"@sekolahauliya.sch.id"</f>
        <v>deyaz32122071048@sekolahauliya.sch.id</v>
      </c>
      <c r="P49" s="119"/>
    </row>
    <row r="50" s="106" customFormat="true" ht="15" hidden="false" customHeight="false" outlineLevel="0" collapsed="false">
      <c r="A50" s="103" t="n">
        <f aca="false">IF(B50="","",COUNTA($B$2:B50))</f>
        <v>49</v>
      </c>
      <c r="B50" s="104" t="s">
        <v>32939</v>
      </c>
      <c r="C50" s="113" t="str">
        <f aca="false">INDEX(Table11[Nama],MATCH(Table10[[#This Row],[Id_Daftar]],Table11[Id_Daftar],0))</f>
        <v>MOHAMMAD ADHITYA WILDAN</v>
      </c>
      <c r="D50" s="114" t="str">
        <f aca="false">INDEX(Table11[Nama Panggilan],MATCH(Table10[[#This Row],[Id_Daftar]],Table11[Id_Daftar],0))</f>
        <v>ADHIT</v>
      </c>
      <c r="E50" s="114" t="str">
        <f aca="false">INDEX(Table11[Tahun Ajaran],MATCH(Table10[[#This Row],[Id_Daftar]],Table11[Id_Daftar],0))</f>
        <v>2021/2022</v>
      </c>
      <c r="F50" s="114" t="str">
        <f aca="false">INDEX(Table11[JK],MATCH(Table10[[#This Row],[Id_Daftar]],Table11[Id_Daftar],0))</f>
        <v>Laki-Laki</v>
      </c>
      <c r="G50" s="114" t="str">
        <f aca="false">INDEX(Table11[Tanggal Lahir],MATCH(Table10[[#This Row],[Id_Daftar]],Table11[Id_Daftar],0))</f>
        <v>2008-10-25</v>
      </c>
      <c r="H50" s="113" t="str">
        <f aca="false">IF(LEN(DAY(G50))=1,CONCATENATE("0",DAY(G50)),DAY(G50))&amp;IF(LEN(MONTH(G50))=1,CONCATENATE("0",MONTH(G50)),MONTH(G50))&amp;RIGHT(YEAR(G50),2)</f>
        <v>251008</v>
      </c>
      <c r="I50" s="115" t="n">
        <f aca="false">COUNTIF(Table10[Kode Ttl],Table10[[#This Row],[Kode Ttl]])</f>
        <v>1</v>
      </c>
      <c r="J50" s="116" t="n">
        <v>1</v>
      </c>
      <c r="K50" s="117" t="n">
        <v>7</v>
      </c>
      <c r="L50" s="103" t="str">
        <f aca="false">IF(ISBLANK(Table10[[#This Row],[Kelas]]),"mhon isi kelas masuk",3&amp;2122&amp;TEXT(Table10[[#This Row],[Kelas]],"00")&amp;IF(F50="laki-laki",1,IF(F50="perempuan",2,"errorr"))&amp;TEXT(A50,"000"))</f>
        <v>32122071049</v>
      </c>
      <c r="M50" s="118" t="str">
        <f aca="false">H50&amp;3&amp;TEXT(J50,"00")&amp;1</f>
        <v>2510083011</v>
      </c>
      <c r="N50" s="118" t="str">
        <f aca="false">H50&amp;3&amp;TEXT(J50,"00")&amp;2</f>
        <v>2510083012</v>
      </c>
      <c r="O50" s="114" t="str">
        <f aca="false">LOWER(Table10[[#This Row],[Nama Panggilan]]&amp;Table10[[#This Row],[NIPD]])&amp;"@sekolahauliya.sch.id"</f>
        <v>adhit32122071049@sekolahauliya.sch.id</v>
      </c>
      <c r="P50" s="119"/>
    </row>
    <row r="51" s="106" customFormat="true" ht="15" hidden="false" customHeight="false" outlineLevel="0" collapsed="false">
      <c r="A51" s="103" t="n">
        <f aca="false">IF(B51="","",COUNTA($B$2:B51))</f>
        <v>50</v>
      </c>
      <c r="B51" s="104" t="s">
        <v>31271</v>
      </c>
      <c r="C51" s="113" t="str">
        <f aca="false">INDEX(Table11[Nama],MATCH(Table10[[#This Row],[Id_Daftar]],Table11[Id_Daftar],0))</f>
        <v>MUHAMMAD AL FATIH</v>
      </c>
      <c r="D51" s="114" t="str">
        <f aca="false">INDEX(Table11[Nama Panggilan],MATCH(Table10[[#This Row],[Id_Daftar]],Table11[Id_Daftar],0))</f>
        <v>FATIH</v>
      </c>
      <c r="E51" s="114" t="str">
        <f aca="false">INDEX(Table11[Tahun Ajaran],MATCH(Table10[[#This Row],[Id_Daftar]],Table11[Id_Daftar],0))</f>
        <v>2021/2022</v>
      </c>
      <c r="F51" s="114" t="str">
        <f aca="false">INDEX(Table11[JK],MATCH(Table10[[#This Row],[Id_Daftar]],Table11[Id_Daftar],0))</f>
        <v>Laki-Laki</v>
      </c>
      <c r="G51" s="114" t="str">
        <f aca="false">INDEX(Table11[Tanggal Lahir],MATCH(Table10[[#This Row],[Id_Daftar]],Table11[Id_Daftar],0))</f>
        <v>2009-03-20</v>
      </c>
      <c r="H51" s="113" t="str">
        <f aca="false">IF(LEN(DAY(G51))=1,CONCATENATE("0",DAY(G51)),DAY(G51))&amp;IF(LEN(MONTH(G51))=1,CONCATENATE("0",MONTH(G51)),MONTH(G51))&amp;RIGHT(YEAR(G51),2)</f>
        <v>200309</v>
      </c>
      <c r="I51" s="115" t="n">
        <f aca="false">COUNTIF(Table10[Kode Ttl],Table10[[#This Row],[Kode Ttl]])</f>
        <v>1</v>
      </c>
      <c r="J51" s="116" t="n">
        <v>1</v>
      </c>
      <c r="K51" s="117" t="n">
        <v>7</v>
      </c>
      <c r="L51" s="103" t="str">
        <f aca="false">IF(ISBLANK(Table10[[#This Row],[Kelas]]),"mhon isi kelas masuk",3&amp;2122&amp;TEXT(Table10[[#This Row],[Kelas]],"00")&amp;IF(F51="laki-laki",1,IF(F51="perempuan",2,"errorr"))&amp;TEXT(A51,"000"))</f>
        <v>32122071050</v>
      </c>
      <c r="M51" s="118" t="str">
        <f aca="false">H51&amp;3&amp;TEXT(J51,"00")&amp;1</f>
        <v>2003093011</v>
      </c>
      <c r="N51" s="118" t="str">
        <f aca="false">H51&amp;3&amp;TEXT(J51,"00")&amp;2</f>
        <v>2003093012</v>
      </c>
      <c r="O51" s="114" t="str">
        <f aca="false">LOWER(Table10[[#This Row],[Nama Panggilan]]&amp;Table10[[#This Row],[NIPD]])&amp;"@sekolahauliya.sch.id"</f>
        <v>fatih32122071050@sekolahauliya.sch.id</v>
      </c>
      <c r="P51" s="119"/>
    </row>
    <row r="52" s="106" customFormat="true" ht="15" hidden="false" customHeight="false" outlineLevel="0" collapsed="false">
      <c r="A52" s="103" t="n">
        <f aca="false">IF(B52="","",COUNTA($B$2:B52))</f>
        <v>51</v>
      </c>
      <c r="B52" s="104" t="s">
        <v>31764</v>
      </c>
      <c r="C52" s="113" t="str">
        <f aca="false">INDEX(Table11[Nama],MATCH(Table10[[#This Row],[Id_Daftar]],Table11[Id_Daftar],0))</f>
        <v>MUHAMMAD ANDRA WIRASENA</v>
      </c>
      <c r="D52" s="114" t="str">
        <f aca="false">INDEX(Table11[Nama Panggilan],MATCH(Table10[[#This Row],[Id_Daftar]],Table11[Id_Daftar],0))</f>
        <v>ANDRA</v>
      </c>
      <c r="E52" s="114" t="str">
        <f aca="false">INDEX(Table11[Tahun Ajaran],MATCH(Table10[[#This Row],[Id_Daftar]],Table11[Id_Daftar],0))</f>
        <v>2021/2022</v>
      </c>
      <c r="F52" s="114" t="str">
        <f aca="false">INDEX(Table11[JK],MATCH(Table10[[#This Row],[Id_Daftar]],Table11[Id_Daftar],0))</f>
        <v>Laki-Laki</v>
      </c>
      <c r="G52" s="114" t="str">
        <f aca="false">INDEX(Table11[Tanggal Lahir],MATCH(Table10[[#This Row],[Id_Daftar]],Table11[Id_Daftar],0))</f>
        <v>2008-12-26</v>
      </c>
      <c r="H52" s="113" t="str">
        <f aca="false">IF(LEN(DAY(G52))=1,CONCATENATE("0",DAY(G52)),DAY(G52))&amp;IF(LEN(MONTH(G52))=1,CONCATENATE("0",MONTH(G52)),MONTH(G52))&amp;RIGHT(YEAR(G52),2)</f>
        <v>261208</v>
      </c>
      <c r="I52" s="115" t="n">
        <f aca="false">COUNTIF(Table10[Kode Ttl],Table10[[#This Row],[Kode Ttl]])</f>
        <v>1</v>
      </c>
      <c r="J52" s="116" t="n">
        <v>1</v>
      </c>
      <c r="K52" s="117" t="n">
        <v>7</v>
      </c>
      <c r="L52" s="103" t="str">
        <f aca="false">IF(ISBLANK(Table10[[#This Row],[Kelas]]),"mhon isi kelas masuk",3&amp;2122&amp;TEXT(Table10[[#This Row],[Kelas]],"00")&amp;IF(F52="laki-laki",1,IF(F52="perempuan",2,"errorr"))&amp;TEXT(A52,"000"))</f>
        <v>32122071051</v>
      </c>
      <c r="M52" s="118" t="str">
        <f aca="false">H52&amp;3&amp;TEXT(J52,"00")&amp;1</f>
        <v>2612083011</v>
      </c>
      <c r="N52" s="118" t="str">
        <f aca="false">H52&amp;3&amp;TEXT(J52,"00")&amp;2</f>
        <v>2612083012</v>
      </c>
      <c r="O52" s="114" t="str">
        <f aca="false">LOWER(Table10[[#This Row],[Nama Panggilan]]&amp;Table10[[#This Row],[NIPD]])&amp;"@sekolahauliya.sch.id"</f>
        <v>andra32122071051@sekolahauliya.sch.id</v>
      </c>
      <c r="P52" s="119"/>
    </row>
    <row r="53" s="106" customFormat="true" ht="15" hidden="false" customHeight="false" outlineLevel="0" collapsed="false">
      <c r="A53" s="103" t="n">
        <f aca="false">IF(B53="","",COUNTA($B$2:B53))</f>
        <v>52</v>
      </c>
      <c r="B53" s="104" t="s">
        <v>35750</v>
      </c>
      <c r="C53" s="113" t="str">
        <f aca="false">INDEX(Table11[Nama],MATCH(Table10[[#This Row],[Id_Daftar]],Table11[Id_Daftar],0))</f>
        <v>MUHAMMAD ARKAN PRAYOGO</v>
      </c>
      <c r="D53" s="114" t="str">
        <f aca="false">INDEX(Table11[Nama Panggilan],MATCH(Table10[[#This Row],[Id_Daftar]],Table11[Id_Daftar],0))</f>
        <v>ARKAN</v>
      </c>
      <c r="E53" s="114" t="str">
        <f aca="false">INDEX(Table11[Tahun Ajaran],MATCH(Table10[[#This Row],[Id_Daftar]],Table11[Id_Daftar],0))</f>
        <v>2021/2022</v>
      </c>
      <c r="F53" s="114" t="str">
        <f aca="false">INDEX(Table11[JK],MATCH(Table10[[#This Row],[Id_Daftar]],Table11[Id_Daftar],0))</f>
        <v>Laki-Laki</v>
      </c>
      <c r="G53" s="114" t="str">
        <f aca="false">INDEX(Table11[Tanggal Lahir],MATCH(Table10[[#This Row],[Id_Daftar]],Table11[Id_Daftar],0))</f>
        <v>2009-08-24</v>
      </c>
      <c r="H53" s="113" t="str">
        <f aca="false">IF(LEN(DAY(G53))=1,CONCATENATE("0",DAY(G53)),DAY(G53))&amp;IF(LEN(MONTH(G53))=1,CONCATENATE("0",MONTH(G53)),MONTH(G53))&amp;RIGHT(YEAR(G53),2)</f>
        <v>240809</v>
      </c>
      <c r="I53" s="115" t="n">
        <f aca="false">COUNTIF(Table10[Kode Ttl],Table10[[#This Row],[Kode Ttl]])</f>
        <v>1</v>
      </c>
      <c r="J53" s="116" t="n">
        <v>1</v>
      </c>
      <c r="K53" s="117" t="n">
        <v>7</v>
      </c>
      <c r="L53" s="103" t="str">
        <f aca="false">IF(ISBLANK(Table10[[#This Row],[Kelas]]),"mhon isi kelas masuk",3&amp;2122&amp;TEXT(Table10[[#This Row],[Kelas]],"00")&amp;IF(F53="laki-laki",1,IF(F53="perempuan",2,"errorr"))&amp;TEXT(A53,"000"))</f>
        <v>32122071052</v>
      </c>
      <c r="M53" s="118" t="str">
        <f aca="false">H53&amp;3&amp;TEXT(J53,"00")&amp;1</f>
        <v>2408093011</v>
      </c>
      <c r="N53" s="118" t="str">
        <f aca="false">H53&amp;3&amp;TEXT(J53,"00")&amp;2</f>
        <v>2408093012</v>
      </c>
      <c r="O53" s="114" t="str">
        <f aca="false">LOWER(Table10[[#This Row],[Nama Panggilan]]&amp;Table10[[#This Row],[NIPD]])&amp;"@sekolahauliya.sch.id"</f>
        <v>arkan32122071052@sekolahauliya.sch.id</v>
      </c>
      <c r="P53" s="119"/>
    </row>
    <row r="54" s="106" customFormat="true" ht="15" hidden="false" customHeight="false" outlineLevel="0" collapsed="false">
      <c r="A54" s="103" t="n">
        <f aca="false">IF(B54="","",COUNTA($B$2:B54))</f>
        <v>53</v>
      </c>
      <c r="B54" s="104" t="s">
        <v>32284</v>
      </c>
      <c r="C54" s="113" t="str">
        <f aca="false">INDEX(Table11[Nama],MATCH(Table10[[#This Row],[Id_Daftar]],Table11[Id_Daftar],0))</f>
        <v>MUHAMMAD ATHALA TARMAN </v>
      </c>
      <c r="D54" s="114" t="str">
        <f aca="false">INDEX(Table11[Nama Panggilan],MATCH(Table10[[#This Row],[Id_Daftar]],Table11[Id_Daftar],0))</f>
        <v>OUI</v>
      </c>
      <c r="E54" s="114" t="str">
        <f aca="false">INDEX(Table11[Tahun Ajaran],MATCH(Table10[[#This Row],[Id_Daftar]],Table11[Id_Daftar],0))</f>
        <v>2021/2022</v>
      </c>
      <c r="F54" s="114" t="str">
        <f aca="false">INDEX(Table11[JK],MATCH(Table10[[#This Row],[Id_Daftar]],Table11[Id_Daftar],0))</f>
        <v>Laki-Laki</v>
      </c>
      <c r="G54" s="114" t="str">
        <f aca="false">INDEX(Table11[Tanggal Lahir],MATCH(Table10[[#This Row],[Id_Daftar]],Table11[Id_Daftar],0))</f>
        <v>2009-02-17</v>
      </c>
      <c r="H54" s="113" t="str">
        <f aca="false">IF(LEN(DAY(G54))=1,CONCATENATE("0",DAY(G54)),DAY(G54))&amp;IF(LEN(MONTH(G54))=1,CONCATENATE("0",MONTH(G54)),MONTH(G54))&amp;RIGHT(YEAR(G54),2)</f>
        <v>170209</v>
      </c>
      <c r="I54" s="115" t="n">
        <f aca="false">COUNTIF(Table10[Kode Ttl],Table10[[#This Row],[Kode Ttl]])</f>
        <v>1</v>
      </c>
      <c r="J54" s="116" t="n">
        <v>1</v>
      </c>
      <c r="K54" s="117" t="n">
        <v>7</v>
      </c>
      <c r="L54" s="103" t="str">
        <f aca="false">IF(ISBLANK(Table10[[#This Row],[Kelas]]),"mhon isi kelas masuk",3&amp;2122&amp;TEXT(Table10[[#This Row],[Kelas]],"00")&amp;IF(F54="laki-laki",1,IF(F54="perempuan",2,"errorr"))&amp;TEXT(A54,"000"))</f>
        <v>32122071053</v>
      </c>
      <c r="M54" s="118" t="str">
        <f aca="false">H54&amp;3&amp;TEXT(J54,"00")&amp;1</f>
        <v>1702093011</v>
      </c>
      <c r="N54" s="118" t="str">
        <f aca="false">H54&amp;3&amp;TEXT(J54,"00")&amp;2</f>
        <v>1702093012</v>
      </c>
      <c r="O54" s="114" t="str">
        <f aca="false">LOWER(Table10[[#This Row],[Nama Panggilan]]&amp;Table10[[#This Row],[NIPD]])&amp;"@sekolahauliya.sch.id"</f>
        <v>oui32122071053@sekolahauliya.sch.id</v>
      </c>
      <c r="P54" s="119"/>
    </row>
    <row r="55" s="106" customFormat="true" ht="15" hidden="false" customHeight="false" outlineLevel="0" collapsed="false">
      <c r="A55" s="103" t="n">
        <f aca="false">IF(B55="","",COUNTA($B$2:B55))</f>
        <v>54</v>
      </c>
      <c r="B55" s="104" t="s">
        <v>35043</v>
      </c>
      <c r="C55" s="113" t="str">
        <f aca="false">INDEX(Table11[Nama],MATCH(Table10[[#This Row],[Id_Daftar]],Table11[Id_Daftar],0))</f>
        <v>MUHAMMAD DAFFA RUSDIAN</v>
      </c>
      <c r="D55" s="114" t="str">
        <f aca="false">INDEX(Table11[Nama Panggilan],MATCH(Table10[[#This Row],[Id_Daftar]],Table11[Id_Daftar],0))</f>
        <v>DAFFA</v>
      </c>
      <c r="E55" s="114" t="str">
        <f aca="false">INDEX(Table11[Tahun Ajaran],MATCH(Table10[[#This Row],[Id_Daftar]],Table11[Id_Daftar],0))</f>
        <v>2021/2022</v>
      </c>
      <c r="F55" s="114" t="str">
        <f aca="false">INDEX(Table11[JK],MATCH(Table10[[#This Row],[Id_Daftar]],Table11[Id_Daftar],0))</f>
        <v>Laki-Laki</v>
      </c>
      <c r="G55" s="114" t="str">
        <f aca="false">INDEX(Table11[Tanggal Lahir],MATCH(Table10[[#This Row],[Id_Daftar]],Table11[Id_Daftar],0))</f>
        <v>2009-02-27</v>
      </c>
      <c r="H55" s="113" t="str">
        <f aca="false">IF(LEN(DAY(G55))=1,CONCATENATE("0",DAY(G55)),DAY(G55))&amp;IF(LEN(MONTH(G55))=1,CONCATENATE("0",MONTH(G55)),MONTH(G55))&amp;RIGHT(YEAR(G55),2)</f>
        <v>270209</v>
      </c>
      <c r="I55" s="115" t="n">
        <f aca="false">COUNTIF(Table10[Kode Ttl],Table10[[#This Row],[Kode Ttl]])</f>
        <v>1</v>
      </c>
      <c r="J55" s="116" t="n">
        <v>1</v>
      </c>
      <c r="K55" s="117" t="n">
        <v>7</v>
      </c>
      <c r="L55" s="103" t="str">
        <f aca="false">IF(ISBLANK(Table10[[#This Row],[Kelas]]),"mhon isi kelas masuk",3&amp;2122&amp;TEXT(Table10[[#This Row],[Kelas]],"00")&amp;IF(F55="laki-laki",1,IF(F55="perempuan",2,"errorr"))&amp;TEXT(A55,"000"))</f>
        <v>32122071054</v>
      </c>
      <c r="M55" s="118" t="str">
        <f aca="false">H55&amp;3&amp;TEXT(J55,"00")&amp;1</f>
        <v>2702093011</v>
      </c>
      <c r="N55" s="118" t="str">
        <f aca="false">H55&amp;3&amp;TEXT(J55,"00")&amp;2</f>
        <v>2702093012</v>
      </c>
      <c r="O55" s="114" t="str">
        <f aca="false">LOWER(Table10[[#This Row],[Nama Panggilan]]&amp;Table10[[#This Row],[NIPD]])&amp;"@sekolahauliya.sch.id"</f>
        <v>daffa32122071054@sekolahauliya.sch.id</v>
      </c>
      <c r="P55" s="119"/>
    </row>
    <row r="56" s="106" customFormat="true" ht="15" hidden="false" customHeight="false" outlineLevel="0" collapsed="false">
      <c r="A56" s="103" t="n">
        <f aca="false">IF(B56="","",COUNTA($B$2:B56))</f>
        <v>55</v>
      </c>
      <c r="B56" s="104" t="s">
        <v>35089</v>
      </c>
      <c r="C56" s="113" t="str">
        <f aca="false">INDEX(Table11[Nama],MATCH(Table10[[#This Row],[Id_Daftar]],Table11[Id_Daftar],0))</f>
        <v>MUHAMMAD FATIH</v>
      </c>
      <c r="D56" s="114" t="str">
        <f aca="false">INDEX(Table11[Nama Panggilan],MATCH(Table10[[#This Row],[Id_Daftar]],Table11[Id_Daftar],0))</f>
        <v>FATIH</v>
      </c>
      <c r="E56" s="114" t="str">
        <f aca="false">INDEX(Table11[Tahun Ajaran],MATCH(Table10[[#This Row],[Id_Daftar]],Table11[Id_Daftar],0))</f>
        <v>2021/2022</v>
      </c>
      <c r="F56" s="114" t="str">
        <f aca="false">INDEX(Table11[JK],MATCH(Table10[[#This Row],[Id_Daftar]],Table11[Id_Daftar],0))</f>
        <v>Laki-Laki</v>
      </c>
      <c r="G56" s="114" t="str">
        <f aca="false">INDEX(Table11[Tanggal Lahir],MATCH(Table10[[#This Row],[Id_Daftar]],Table11[Id_Daftar],0))</f>
        <v>2009-07-03</v>
      </c>
      <c r="H56" s="113" t="str">
        <f aca="false">IF(LEN(DAY(G56))=1,CONCATENATE("0",DAY(G56)),DAY(G56))&amp;IF(LEN(MONTH(G56))=1,CONCATENATE("0",MONTH(G56)),MONTH(G56))&amp;RIGHT(YEAR(G56),2)</f>
        <v>030709</v>
      </c>
      <c r="I56" s="115" t="n">
        <f aca="false">COUNTIF(Table10[Kode Ttl],Table10[[#This Row],[Kode Ttl]])</f>
        <v>1</v>
      </c>
      <c r="J56" s="116" t="n">
        <v>1</v>
      </c>
      <c r="K56" s="117" t="n">
        <v>7</v>
      </c>
      <c r="L56" s="103" t="str">
        <f aca="false">IF(ISBLANK(Table10[[#This Row],[Kelas]]),"mhon isi kelas masuk",3&amp;2122&amp;TEXT(Table10[[#This Row],[Kelas]],"00")&amp;IF(F56="laki-laki",1,IF(F56="perempuan",2,"errorr"))&amp;TEXT(A56,"000"))</f>
        <v>32122071055</v>
      </c>
      <c r="M56" s="118" t="str">
        <f aca="false">H56&amp;3&amp;TEXT(J56,"00")&amp;1</f>
        <v>0307093011</v>
      </c>
      <c r="N56" s="118" t="str">
        <f aca="false">H56&amp;3&amp;TEXT(J56,"00")&amp;2</f>
        <v>0307093012</v>
      </c>
      <c r="O56" s="114" t="str">
        <f aca="false">LOWER(Table10[[#This Row],[Nama Panggilan]]&amp;Table10[[#This Row],[NIPD]])&amp;"@sekolahauliya.sch.id"</f>
        <v>fatih32122071055@sekolahauliya.sch.id</v>
      </c>
      <c r="P56" s="119"/>
    </row>
    <row r="57" s="106" customFormat="true" ht="15" hidden="false" customHeight="false" outlineLevel="0" collapsed="false">
      <c r="A57" s="103" t="n">
        <f aca="false">IF(B57="","",COUNTA($B$2:B57))</f>
        <v>56</v>
      </c>
      <c r="B57" s="104" t="s">
        <v>32434</v>
      </c>
      <c r="C57" s="113" t="str">
        <f aca="false">INDEX(Table11[Nama],MATCH(Table10[[#This Row],[Id_Daftar]],Table11[Id_Daftar],0))</f>
        <v>MUHAMMAD FATIH HAMDI</v>
      </c>
      <c r="D57" s="114" t="str">
        <f aca="false">INDEX(Table11[Nama Panggilan],MATCH(Table10[[#This Row],[Id_Daftar]],Table11[Id_Daftar],0))</f>
        <v>HAMDI</v>
      </c>
      <c r="E57" s="114" t="str">
        <f aca="false">INDEX(Table11[Tahun Ajaran],MATCH(Table10[[#This Row],[Id_Daftar]],Table11[Id_Daftar],0))</f>
        <v>2021/2022</v>
      </c>
      <c r="F57" s="114" t="str">
        <f aca="false">INDEX(Table11[JK],MATCH(Table10[[#This Row],[Id_Daftar]],Table11[Id_Daftar],0))</f>
        <v>Laki-Laki</v>
      </c>
      <c r="G57" s="114" t="str">
        <f aca="false">INDEX(Table11[Tanggal Lahir],MATCH(Table10[[#This Row],[Id_Daftar]],Table11[Id_Daftar],0))</f>
        <v>2008-11-13</v>
      </c>
      <c r="H57" s="113" t="str">
        <f aca="false">IF(LEN(DAY(G57))=1,CONCATENATE("0",DAY(G57)),DAY(G57))&amp;IF(LEN(MONTH(G57))=1,CONCATENATE("0",MONTH(G57)),MONTH(G57))&amp;RIGHT(YEAR(G57),2)</f>
        <v>131108</v>
      </c>
      <c r="I57" s="115" t="n">
        <f aca="false">COUNTIF(Table10[Kode Ttl],Table10[[#This Row],[Kode Ttl]])</f>
        <v>2</v>
      </c>
      <c r="J57" s="116" t="n">
        <v>2</v>
      </c>
      <c r="K57" s="117" t="n">
        <v>7</v>
      </c>
      <c r="L57" s="103" t="str">
        <f aca="false">IF(ISBLANK(Table10[[#This Row],[Kelas]]),"mhon isi kelas masuk",3&amp;2122&amp;TEXT(Table10[[#This Row],[Kelas]],"00")&amp;IF(F57="laki-laki",1,IF(F57="perempuan",2,"errorr"))&amp;TEXT(A57,"000"))</f>
        <v>32122071056</v>
      </c>
      <c r="M57" s="118" t="str">
        <f aca="false">H57&amp;3&amp;TEXT(J57,"00")&amp;1</f>
        <v>1311083021</v>
      </c>
      <c r="N57" s="118" t="str">
        <f aca="false">H57&amp;3&amp;TEXT(J57,"00")&amp;2</f>
        <v>1311083022</v>
      </c>
      <c r="O57" s="114" t="str">
        <f aca="false">LOWER(Table10[[#This Row],[Nama Panggilan]]&amp;Table10[[#This Row],[NIPD]])&amp;"@sekolahauliya.sch.id"</f>
        <v>hamdi32122071056@sekolahauliya.sch.id</v>
      </c>
      <c r="P57" s="119"/>
    </row>
    <row r="58" s="106" customFormat="true" ht="15" hidden="false" customHeight="false" outlineLevel="0" collapsed="false">
      <c r="A58" s="103" t="n">
        <f aca="false">IF(B58="","",COUNTA($B$2:B58))</f>
        <v>57</v>
      </c>
      <c r="B58" s="104" t="s">
        <v>36568</v>
      </c>
      <c r="C58" s="113" t="str">
        <f aca="false">INDEX(Table11[Nama],MATCH(Table10[[#This Row],[Id_Daftar]],Table11[Id_Daftar],0))</f>
        <v>MUHAMMAD GHAZALI ABDURRAHMAN</v>
      </c>
      <c r="D58" s="114" t="str">
        <f aca="false">INDEX(Table11[Nama Panggilan],MATCH(Table10[[#This Row],[Id_Daftar]],Table11[Id_Daftar],0))</f>
        <v>GHAZALI</v>
      </c>
      <c r="E58" s="114" t="str">
        <f aca="false">INDEX(Table11[Tahun Ajaran],MATCH(Table10[[#This Row],[Id_Daftar]],Table11[Id_Daftar],0))</f>
        <v>2021/2022</v>
      </c>
      <c r="F58" s="114" t="str">
        <f aca="false">INDEX(Table11[JK],MATCH(Table10[[#This Row],[Id_Daftar]],Table11[Id_Daftar],0))</f>
        <v>Laki-Laki</v>
      </c>
      <c r="G58" s="114" t="str">
        <f aca="false">INDEX(Table11[Tanggal Lahir],MATCH(Table10[[#This Row],[Id_Daftar]],Table11[Id_Daftar],0))</f>
        <v>2009-06-03</v>
      </c>
      <c r="H58" s="113" t="str">
        <f aca="false">IF(LEN(DAY(G58))=1,CONCATENATE("0",DAY(G58)),DAY(G58))&amp;IF(LEN(MONTH(G58))=1,CONCATENATE("0",MONTH(G58)),MONTH(G58))&amp;RIGHT(YEAR(G58),2)</f>
        <v>030609</v>
      </c>
      <c r="I58" s="115" t="n">
        <f aca="false">COUNTIF(Table10[Kode Ttl],Table10[[#This Row],[Kode Ttl]])</f>
        <v>1</v>
      </c>
      <c r="J58" s="116" t="n">
        <v>1</v>
      </c>
      <c r="K58" s="117" t="n">
        <v>7</v>
      </c>
      <c r="L58" s="103" t="str">
        <f aca="false">IF(ISBLANK(Table10[[#This Row],[Kelas]]),"mhon isi kelas masuk",3&amp;2122&amp;TEXT(Table10[[#This Row],[Kelas]],"00")&amp;IF(F58="laki-laki",1,IF(F58="perempuan",2,"errorr"))&amp;TEXT(A58,"000"))</f>
        <v>32122071057</v>
      </c>
      <c r="M58" s="118" t="str">
        <f aca="false">H58&amp;3&amp;TEXT(J58,"00")&amp;1</f>
        <v>0306093011</v>
      </c>
      <c r="N58" s="118" t="str">
        <f aca="false">H58&amp;3&amp;TEXT(J58,"00")&amp;2</f>
        <v>0306093012</v>
      </c>
      <c r="O58" s="114" t="str">
        <f aca="false">LOWER(Table10[[#This Row],[Nama Panggilan]]&amp;Table10[[#This Row],[NIPD]])&amp;"@sekolahauliya.sch.id"</f>
        <v>ghazali32122071057@sekolahauliya.sch.id</v>
      </c>
      <c r="P58" s="119"/>
    </row>
    <row r="59" s="106" customFormat="true" ht="15" hidden="false" customHeight="false" outlineLevel="0" collapsed="false">
      <c r="A59" s="103" t="n">
        <f aca="false">IF(B59="","",COUNTA($B$2:B59))</f>
        <v>58</v>
      </c>
      <c r="B59" s="104" t="s">
        <v>30906</v>
      </c>
      <c r="C59" s="113" t="str">
        <f aca="false">INDEX(Table11[Nama],MATCH(Table10[[#This Row],[Id_Daftar]],Table11[Id_Daftar],0))</f>
        <v>MUHAMMAD JORDAN SYARLAN</v>
      </c>
      <c r="D59" s="114" t="str">
        <f aca="false">INDEX(Table11[Nama Panggilan],MATCH(Table10[[#This Row],[Id_Daftar]],Table11[Id_Daftar],0))</f>
        <v>JORDAN</v>
      </c>
      <c r="E59" s="114" t="str">
        <f aca="false">INDEX(Table11[Tahun Ajaran],MATCH(Table10[[#This Row],[Id_Daftar]],Table11[Id_Daftar],0))</f>
        <v>2021/2022</v>
      </c>
      <c r="F59" s="114" t="str">
        <f aca="false">INDEX(Table11[JK],MATCH(Table10[[#This Row],[Id_Daftar]],Table11[Id_Daftar],0))</f>
        <v>Laki-Laki</v>
      </c>
      <c r="G59" s="114" t="str">
        <f aca="false">INDEX(Table11[Tanggal Lahir],MATCH(Table10[[#This Row],[Id_Daftar]],Table11[Id_Daftar],0))</f>
        <v>2008-10-17</v>
      </c>
      <c r="H59" s="113" t="str">
        <f aca="false">IF(LEN(DAY(G59))=1,CONCATENATE("0",DAY(G59)),DAY(G59))&amp;IF(LEN(MONTH(G59))=1,CONCATENATE("0",MONTH(G59)),MONTH(G59))&amp;RIGHT(YEAR(G59),2)</f>
        <v>171008</v>
      </c>
      <c r="I59" s="115" t="n">
        <f aca="false">COUNTIF(Table10[Kode Ttl],Table10[[#This Row],[Kode Ttl]])</f>
        <v>2</v>
      </c>
      <c r="J59" s="116" t="n">
        <v>1</v>
      </c>
      <c r="K59" s="117" t="n">
        <v>7</v>
      </c>
      <c r="L59" s="103" t="str">
        <f aca="false">IF(ISBLANK(Table10[[#This Row],[Kelas]]),"mhon isi kelas masuk",3&amp;2122&amp;TEXT(Table10[[#This Row],[Kelas]],"00")&amp;IF(F59="laki-laki",1,IF(F59="perempuan",2,"errorr"))&amp;TEXT(A59,"000"))</f>
        <v>32122071058</v>
      </c>
      <c r="M59" s="118" t="str">
        <f aca="false">H59&amp;3&amp;TEXT(J59,"00")&amp;1</f>
        <v>1710083011</v>
      </c>
      <c r="N59" s="118" t="str">
        <f aca="false">H59&amp;3&amp;TEXT(J59,"00")&amp;2</f>
        <v>1710083012</v>
      </c>
      <c r="O59" s="114" t="str">
        <f aca="false">LOWER(Table10[[#This Row],[Nama Panggilan]]&amp;Table10[[#This Row],[NIPD]])&amp;"@sekolahauliya.sch.id"</f>
        <v>jordan32122071058@sekolahauliya.sch.id</v>
      </c>
      <c r="P59" s="119"/>
    </row>
    <row r="60" s="106" customFormat="true" ht="15" hidden="false" customHeight="false" outlineLevel="0" collapsed="false">
      <c r="A60" s="103" t="n">
        <f aca="false">IF(B60="","",COUNTA($B$2:B60))</f>
        <v>59</v>
      </c>
      <c r="B60" s="104" t="s">
        <v>30918</v>
      </c>
      <c r="C60" s="113" t="str">
        <f aca="false">INDEX(Table11[Nama],MATCH(Table10[[#This Row],[Id_Daftar]],Table11[Id_Daftar],0))</f>
        <v>MUHAMMAD JORGHI SYARLAN</v>
      </c>
      <c r="D60" s="114" t="str">
        <f aca="false">INDEX(Table11[Nama Panggilan],MATCH(Table10[[#This Row],[Id_Daftar]],Table11[Id_Daftar],0))</f>
        <v>JORGHI</v>
      </c>
      <c r="E60" s="114" t="str">
        <f aca="false">INDEX(Table11[Tahun Ajaran],MATCH(Table10[[#This Row],[Id_Daftar]],Table11[Id_Daftar],0))</f>
        <v>2021/2022</v>
      </c>
      <c r="F60" s="114" t="str">
        <f aca="false">INDEX(Table11[JK],MATCH(Table10[[#This Row],[Id_Daftar]],Table11[Id_Daftar],0))</f>
        <v>Laki-Laki</v>
      </c>
      <c r="G60" s="114" t="str">
        <f aca="false">INDEX(Table11[Tanggal Lahir],MATCH(Table10[[#This Row],[Id_Daftar]],Table11[Id_Daftar],0))</f>
        <v>2008-10-17</v>
      </c>
      <c r="H60" s="113" t="str">
        <f aca="false">IF(LEN(DAY(G60))=1,CONCATENATE("0",DAY(G60)),DAY(G60))&amp;IF(LEN(MONTH(G60))=1,CONCATENATE("0",MONTH(G60)),MONTH(G60))&amp;RIGHT(YEAR(G60),2)</f>
        <v>171008</v>
      </c>
      <c r="I60" s="115" t="n">
        <f aca="false">COUNTIF(Table10[Kode Ttl],Table10[[#This Row],[Kode Ttl]])</f>
        <v>2</v>
      </c>
      <c r="J60" s="116" t="n">
        <v>2</v>
      </c>
      <c r="K60" s="117" t="n">
        <v>7</v>
      </c>
      <c r="L60" s="103" t="str">
        <f aca="false">IF(ISBLANK(Table10[[#This Row],[Kelas]]),"mhon isi kelas masuk",3&amp;2122&amp;TEXT(Table10[[#This Row],[Kelas]],"00")&amp;IF(F60="laki-laki",1,IF(F60="perempuan",2,"errorr"))&amp;TEXT(A60,"000"))</f>
        <v>32122071059</v>
      </c>
      <c r="M60" s="118" t="str">
        <f aca="false">H60&amp;3&amp;TEXT(J60,"00")&amp;1</f>
        <v>1710083021</v>
      </c>
      <c r="N60" s="118" t="str">
        <f aca="false">H60&amp;3&amp;TEXT(J60,"00")&amp;2</f>
        <v>1710083022</v>
      </c>
      <c r="O60" s="114" t="str">
        <f aca="false">LOWER(Table10[[#This Row],[Nama Panggilan]]&amp;Table10[[#This Row],[NIPD]])&amp;"@sekolahauliya.sch.id"</f>
        <v>jorghi32122071059@sekolahauliya.sch.id</v>
      </c>
      <c r="P60" s="119"/>
    </row>
    <row r="61" s="106" customFormat="true" ht="15" hidden="false" customHeight="false" outlineLevel="0" collapsed="false">
      <c r="A61" s="103" t="n">
        <f aca="false">IF(B61="","",COUNTA($B$2:B61))</f>
        <v>60</v>
      </c>
      <c r="B61" s="104" t="s">
        <v>32138</v>
      </c>
      <c r="C61" s="113" t="str">
        <f aca="false">INDEX(Table11[Nama],MATCH(Table10[[#This Row],[Id_Daftar]],Table11[Id_Daftar],0))</f>
        <v>MUHAMMAD OSMAN ATHIR NASUTION</v>
      </c>
      <c r="D61" s="114" t="str">
        <f aca="false">INDEX(Table11[Nama Panggilan],MATCH(Table10[[#This Row],[Id_Daftar]],Table11[Id_Daftar],0))</f>
        <v>ATHIR</v>
      </c>
      <c r="E61" s="114" t="str">
        <f aca="false">INDEX(Table11[Tahun Ajaran],MATCH(Table10[[#This Row],[Id_Daftar]],Table11[Id_Daftar],0))</f>
        <v>2021/2022</v>
      </c>
      <c r="F61" s="114" t="str">
        <f aca="false">INDEX(Table11[JK],MATCH(Table10[[#This Row],[Id_Daftar]],Table11[Id_Daftar],0))</f>
        <v>Laki-Laki</v>
      </c>
      <c r="G61" s="114" t="str">
        <f aca="false">INDEX(Table11[Tanggal Lahir],MATCH(Table10[[#This Row],[Id_Daftar]],Table11[Id_Daftar],0))</f>
        <v>2009-12-07</v>
      </c>
      <c r="H61" s="113" t="str">
        <f aca="false">IF(LEN(DAY(G61))=1,CONCATENATE("0",DAY(G61)),DAY(G61))&amp;IF(LEN(MONTH(G61))=1,CONCATENATE("0",MONTH(G61)),MONTH(G61))&amp;RIGHT(YEAR(G61),2)</f>
        <v>071209</v>
      </c>
      <c r="I61" s="115" t="n">
        <f aca="false">COUNTIF(Table10[Kode Ttl],Table10[[#This Row],[Kode Ttl]])</f>
        <v>1</v>
      </c>
      <c r="J61" s="116" t="n">
        <v>1</v>
      </c>
      <c r="K61" s="117" t="n">
        <v>7</v>
      </c>
      <c r="L61" s="103" t="str">
        <f aca="false">IF(ISBLANK(Table10[[#This Row],[Kelas]]),"mhon isi kelas masuk",3&amp;2122&amp;TEXT(Table10[[#This Row],[Kelas]],"00")&amp;IF(F61="laki-laki",1,IF(F61="perempuan",2,"errorr"))&amp;TEXT(A61,"000"))</f>
        <v>32122071060</v>
      </c>
      <c r="M61" s="118" t="str">
        <f aca="false">H61&amp;3&amp;TEXT(J61,"00")&amp;1</f>
        <v>0712093011</v>
      </c>
      <c r="N61" s="118" t="str">
        <f aca="false">H61&amp;3&amp;TEXT(J61,"00")&amp;2</f>
        <v>0712093012</v>
      </c>
      <c r="O61" s="114" t="str">
        <f aca="false">LOWER(Table10[[#This Row],[Nama Panggilan]]&amp;Table10[[#This Row],[NIPD]])&amp;"@sekolahauliya.sch.id"</f>
        <v>athir32122071060@sekolahauliya.sch.id</v>
      </c>
      <c r="P61" s="119"/>
    </row>
    <row r="62" s="106" customFormat="true" ht="15" hidden="false" customHeight="false" outlineLevel="0" collapsed="false">
      <c r="A62" s="103" t="n">
        <f aca="false">IF(B62="","",COUNTA($B$2:B62))</f>
        <v>61</v>
      </c>
      <c r="B62" s="104" t="s">
        <v>30591</v>
      </c>
      <c r="C62" s="113" t="str">
        <f aca="false">INDEX(Table11[Nama],MATCH(Table10[[#This Row],[Id_Daftar]],Table11[Id_Daftar],0))</f>
        <v>MUHAMMAD RAIMI AKBAR</v>
      </c>
      <c r="D62" s="114" t="str">
        <f aca="false">INDEX(Table11[Nama Panggilan],MATCH(Table10[[#This Row],[Id_Daftar]],Table11[Id_Daftar],0))</f>
        <v>RAMI</v>
      </c>
      <c r="E62" s="114" t="str">
        <f aca="false">INDEX(Table11[Tahun Ajaran],MATCH(Table10[[#This Row],[Id_Daftar]],Table11[Id_Daftar],0))</f>
        <v>2021/2022</v>
      </c>
      <c r="F62" s="114" t="str">
        <f aca="false">INDEX(Table11[JK],MATCH(Table10[[#This Row],[Id_Daftar]],Table11[Id_Daftar],0))</f>
        <v>Laki-Laki</v>
      </c>
      <c r="G62" s="114" t="str">
        <f aca="false">INDEX(Table11[Tanggal Lahir],MATCH(Table10[[#This Row],[Id_Daftar]],Table11[Id_Daftar],0))</f>
        <v>2009-05-03</v>
      </c>
      <c r="H62" s="113" t="str">
        <f aca="false">IF(LEN(DAY(G62))=1,CONCATENATE("0",DAY(G62)),DAY(G62))&amp;IF(LEN(MONTH(G62))=1,CONCATENATE("0",MONTH(G62)),MONTH(G62))&amp;RIGHT(YEAR(G62),2)</f>
        <v>030509</v>
      </c>
      <c r="I62" s="115" t="n">
        <f aca="false">COUNTIF(Table10[Kode Ttl],Table10[[#This Row],[Kode Ttl]])</f>
        <v>1</v>
      </c>
      <c r="J62" s="116" t="n">
        <v>1</v>
      </c>
      <c r="K62" s="117" t="n">
        <v>7</v>
      </c>
      <c r="L62" s="103" t="str">
        <f aca="false">IF(ISBLANK(Table10[[#This Row],[Kelas]]),"mhon isi kelas masuk",3&amp;2122&amp;TEXT(Table10[[#This Row],[Kelas]],"00")&amp;IF(F62="laki-laki",1,IF(F62="perempuan",2,"errorr"))&amp;TEXT(A62,"000"))</f>
        <v>32122071061</v>
      </c>
      <c r="M62" s="118" t="str">
        <f aca="false">H62&amp;3&amp;TEXT(J62,"00")&amp;1</f>
        <v>0305093011</v>
      </c>
      <c r="N62" s="118" t="str">
        <f aca="false">H62&amp;3&amp;TEXT(J62,"00")&amp;2</f>
        <v>0305093012</v>
      </c>
      <c r="O62" s="114" t="str">
        <f aca="false">LOWER(Table10[[#This Row],[Nama Panggilan]]&amp;Table10[[#This Row],[NIPD]])&amp;"@sekolahauliya.sch.id"</f>
        <v>rami32122071061@sekolahauliya.sch.id</v>
      </c>
      <c r="P62" s="119"/>
    </row>
    <row r="63" s="106" customFormat="true" ht="15" hidden="false" customHeight="false" outlineLevel="0" collapsed="false">
      <c r="A63" s="103" t="n">
        <f aca="false">IF(B63="","",COUNTA($B$2:B63))</f>
        <v>62</v>
      </c>
      <c r="B63" s="104" t="s">
        <v>31996</v>
      </c>
      <c r="C63" s="113" t="str">
        <f aca="false">INDEX(Table11[Nama],MATCH(Table10[[#This Row],[Id_Daftar]],Table11[Id_Daftar],0))</f>
        <v>MUHAMMAD RIFQI NUGROHO</v>
      </c>
      <c r="D63" s="114" t="str">
        <f aca="false">INDEX(Table11[Nama Panggilan],MATCH(Table10[[#This Row],[Id_Daftar]],Table11[Id_Daftar],0))</f>
        <v>RIFQI</v>
      </c>
      <c r="E63" s="114" t="str">
        <f aca="false">INDEX(Table11[Tahun Ajaran],MATCH(Table10[[#This Row],[Id_Daftar]],Table11[Id_Daftar],0))</f>
        <v>2021/2022</v>
      </c>
      <c r="F63" s="114" t="str">
        <f aca="false">INDEX(Table11[JK],MATCH(Table10[[#This Row],[Id_Daftar]],Table11[Id_Daftar],0))</f>
        <v>Laki-Laki</v>
      </c>
      <c r="G63" s="114" t="str">
        <f aca="false">INDEX(Table11[Tanggal Lahir],MATCH(Table10[[#This Row],[Id_Daftar]],Table11[Id_Daftar],0))</f>
        <v>2009-12-17</v>
      </c>
      <c r="H63" s="113" t="str">
        <f aca="false">IF(LEN(DAY(G63))=1,CONCATENATE("0",DAY(G63)),DAY(G63))&amp;IF(LEN(MONTH(G63))=1,CONCATENATE("0",MONTH(G63)),MONTH(G63))&amp;RIGHT(YEAR(G63),2)</f>
        <v>171209</v>
      </c>
      <c r="I63" s="115" t="n">
        <f aca="false">COUNTIF(Table10[Kode Ttl],Table10[[#This Row],[Kode Ttl]])</f>
        <v>1</v>
      </c>
      <c r="J63" s="116" t="n">
        <v>1</v>
      </c>
      <c r="K63" s="117" t="n">
        <v>7</v>
      </c>
      <c r="L63" s="103" t="str">
        <f aca="false">IF(ISBLANK(Table10[[#This Row],[Kelas]]),"mhon isi kelas masuk",3&amp;2122&amp;TEXT(Table10[[#This Row],[Kelas]],"00")&amp;IF(F63="laki-laki",1,IF(F63="perempuan",2,"errorr"))&amp;TEXT(A63,"000"))</f>
        <v>32122071062</v>
      </c>
      <c r="M63" s="118" t="str">
        <f aca="false">H63&amp;3&amp;TEXT(J63,"00")&amp;1</f>
        <v>1712093011</v>
      </c>
      <c r="N63" s="118" t="str">
        <f aca="false">H63&amp;3&amp;TEXT(J63,"00")&amp;2</f>
        <v>1712093012</v>
      </c>
      <c r="O63" s="114" t="str">
        <f aca="false">LOWER(Table10[[#This Row],[Nama Panggilan]]&amp;Table10[[#This Row],[NIPD]])&amp;"@sekolahauliya.sch.id"</f>
        <v>rifqi32122071062@sekolahauliya.sch.id</v>
      </c>
      <c r="P63" s="119"/>
    </row>
    <row r="64" s="106" customFormat="true" ht="15" hidden="false" customHeight="false" outlineLevel="0" collapsed="false">
      <c r="A64" s="103" t="n">
        <f aca="false">IF(B64="","",COUNTA($B$2:B64))</f>
        <v>63</v>
      </c>
      <c r="B64" s="104" t="s">
        <v>32108</v>
      </c>
      <c r="C64" s="113" t="str">
        <f aca="false">INDEX(Table11[Nama],MATCH(Table10[[#This Row],[Id_Daftar]],Table11[Id_Daftar],0))</f>
        <v>MUHAMMAD RIFQY RAFAARIZKY</v>
      </c>
      <c r="D64" s="114" t="str">
        <f aca="false">INDEX(Table11[Nama Panggilan],MATCH(Table10[[#This Row],[Id_Daftar]],Table11[Id_Daftar],0))</f>
        <v>RIFQY</v>
      </c>
      <c r="E64" s="114" t="str">
        <f aca="false">INDEX(Table11[Tahun Ajaran],MATCH(Table10[[#This Row],[Id_Daftar]],Table11[Id_Daftar],0))</f>
        <v>2021/2022</v>
      </c>
      <c r="F64" s="114" t="str">
        <f aca="false">INDEX(Table11[JK],MATCH(Table10[[#This Row],[Id_Daftar]],Table11[Id_Daftar],0))</f>
        <v>Laki-Laki</v>
      </c>
      <c r="G64" s="114" t="str">
        <f aca="false">INDEX(Table11[Tanggal Lahir],MATCH(Table10[[#This Row],[Id_Daftar]],Table11[Id_Daftar],0))</f>
        <v>2009-12-10</v>
      </c>
      <c r="H64" s="113" t="str">
        <f aca="false">IF(LEN(DAY(G64))=1,CONCATENATE("0",DAY(G64)),DAY(G64))&amp;IF(LEN(MONTH(G64))=1,CONCATENATE("0",MONTH(G64)),MONTH(G64))&amp;RIGHT(YEAR(G64),2)</f>
        <v>101209</v>
      </c>
      <c r="I64" s="115" t="n">
        <f aca="false">COUNTIF(Table10[Kode Ttl],Table10[[#This Row],[Kode Ttl]])</f>
        <v>1</v>
      </c>
      <c r="J64" s="116" t="n">
        <v>1</v>
      </c>
      <c r="K64" s="117" t="n">
        <v>7</v>
      </c>
      <c r="L64" s="103" t="str">
        <f aca="false">IF(ISBLANK(Table10[[#This Row],[Kelas]]),"mhon isi kelas masuk",3&amp;2122&amp;TEXT(Table10[[#This Row],[Kelas]],"00")&amp;IF(F64="laki-laki",1,IF(F64="perempuan",2,"errorr"))&amp;TEXT(A64,"000"))</f>
        <v>32122071063</v>
      </c>
      <c r="M64" s="118" t="str">
        <f aca="false">H64&amp;3&amp;TEXT(J64,"00")&amp;1</f>
        <v>1012093011</v>
      </c>
      <c r="N64" s="118" t="str">
        <f aca="false">H64&amp;3&amp;TEXT(J64,"00")&amp;2</f>
        <v>1012093012</v>
      </c>
      <c r="O64" s="114" t="str">
        <f aca="false">LOWER(Table10[[#This Row],[Nama Panggilan]]&amp;Table10[[#This Row],[NIPD]])&amp;"@sekolahauliya.sch.id"</f>
        <v>rifqy32122071063@sekolahauliya.sch.id</v>
      </c>
      <c r="P64" s="119"/>
    </row>
    <row r="65" s="106" customFormat="true" ht="15" hidden="false" customHeight="false" outlineLevel="0" collapsed="false">
      <c r="A65" s="103" t="n">
        <f aca="false">IF(B65="","",COUNTA($B$2:B65))</f>
        <v>64</v>
      </c>
      <c r="B65" s="104" t="s">
        <v>32175</v>
      </c>
      <c r="C65" s="113" t="str">
        <f aca="false">INDEX(Table11[Nama],MATCH(Table10[[#This Row],[Id_Daftar]],Table11[Id_Daftar],0))</f>
        <v>NADYA KIRANA MAHARANI</v>
      </c>
      <c r="D65" s="114" t="str">
        <f aca="false">INDEX(Table11[Nama Panggilan],MATCH(Table10[[#This Row],[Id_Daftar]],Table11[Id_Daftar],0))</f>
        <v>NADYA</v>
      </c>
      <c r="E65" s="114" t="str">
        <f aca="false">INDEX(Table11[Tahun Ajaran],MATCH(Table10[[#This Row],[Id_Daftar]],Table11[Id_Daftar],0))</f>
        <v>2021/2022</v>
      </c>
      <c r="F65" s="114" t="str">
        <f aca="false">INDEX(Table11[JK],MATCH(Table10[[#This Row],[Id_Daftar]],Table11[Id_Daftar],0))</f>
        <v>Perempuan</v>
      </c>
      <c r="G65" s="114" t="str">
        <f aca="false">INDEX(Table11[Tanggal Lahir],MATCH(Table10[[#This Row],[Id_Daftar]],Table11[Id_Daftar],0))</f>
        <v>2009-05-02</v>
      </c>
      <c r="H65" s="113" t="str">
        <f aca="false">IF(LEN(DAY(G65))=1,CONCATENATE("0",DAY(G65)),DAY(G65))&amp;IF(LEN(MONTH(G65))=1,CONCATENATE("0",MONTH(G65)),MONTH(G65))&amp;RIGHT(YEAR(G65),2)</f>
        <v>020509</v>
      </c>
      <c r="I65" s="115" t="n">
        <f aca="false">COUNTIF(Table10[Kode Ttl],Table10[[#This Row],[Kode Ttl]])</f>
        <v>1</v>
      </c>
      <c r="J65" s="116" t="n">
        <v>1</v>
      </c>
      <c r="K65" s="117" t="n">
        <v>7</v>
      </c>
      <c r="L65" s="103" t="str">
        <f aca="false">IF(ISBLANK(Table10[[#This Row],[Kelas]]),"mhon isi kelas masuk",3&amp;2122&amp;TEXT(Table10[[#This Row],[Kelas]],"00")&amp;IF(F65="laki-laki",1,IF(F65="perempuan",2,"errorr"))&amp;TEXT(A65,"000"))</f>
        <v>32122072064</v>
      </c>
      <c r="M65" s="118" t="str">
        <f aca="false">H65&amp;3&amp;TEXT(J65,"00")&amp;1</f>
        <v>0205093011</v>
      </c>
      <c r="N65" s="118" t="str">
        <f aca="false">H65&amp;3&amp;TEXT(J65,"00")&amp;2</f>
        <v>0205093012</v>
      </c>
      <c r="O65" s="114" t="str">
        <f aca="false">LOWER(Table10[[#This Row],[Nama Panggilan]]&amp;Table10[[#This Row],[NIPD]])&amp;"@sekolahauliya.sch.id"</f>
        <v>nadya32122072064@sekolahauliya.sch.id</v>
      </c>
      <c r="P65" s="119"/>
    </row>
    <row r="66" s="106" customFormat="true" ht="15" hidden="false" customHeight="false" outlineLevel="0" collapsed="false">
      <c r="A66" s="103" t="n">
        <f aca="false">IF(B66="","",COUNTA($B$2:B66))</f>
        <v>65</v>
      </c>
      <c r="B66" s="104" t="s">
        <v>32747</v>
      </c>
      <c r="C66" s="113" t="str">
        <f aca="false">INDEX(Table11[Nama],MATCH(Table10[[#This Row],[Id_Daftar]],Table11[Id_Daftar],0))</f>
        <v>NAFEESHA AQEELAH SETIAWAN</v>
      </c>
      <c r="D66" s="114" t="str">
        <f aca="false">INDEX(Table11[Nama Panggilan],MATCH(Table10[[#This Row],[Id_Daftar]],Table11[Id_Daftar],0))</f>
        <v>FEESHA</v>
      </c>
      <c r="E66" s="114" t="str">
        <f aca="false">INDEX(Table11[Tahun Ajaran],MATCH(Table10[[#This Row],[Id_Daftar]],Table11[Id_Daftar],0))</f>
        <v>2021/2022</v>
      </c>
      <c r="F66" s="114" t="str">
        <f aca="false">INDEX(Table11[JK],MATCH(Table10[[#This Row],[Id_Daftar]],Table11[Id_Daftar],0))</f>
        <v>Perempuan</v>
      </c>
      <c r="G66" s="114" t="str">
        <f aca="false">INDEX(Table11[Tanggal Lahir],MATCH(Table10[[#This Row],[Id_Daftar]],Table11[Id_Daftar],0))</f>
        <v>2009-01-01</v>
      </c>
      <c r="H66" s="113" t="str">
        <f aca="false">IF(LEN(DAY(G66))=1,CONCATENATE("0",DAY(G66)),DAY(G66))&amp;IF(LEN(MONTH(G66))=1,CONCATENATE("0",MONTH(G66)),MONTH(G66))&amp;RIGHT(YEAR(G66),2)</f>
        <v>010109</v>
      </c>
      <c r="I66" s="115" t="n">
        <f aca="false">COUNTIF(Table10[Kode Ttl],Table10[[#This Row],[Kode Ttl]])</f>
        <v>1</v>
      </c>
      <c r="J66" s="116" t="n">
        <v>1</v>
      </c>
      <c r="K66" s="117" t="n">
        <v>7</v>
      </c>
      <c r="L66" s="103" t="str">
        <f aca="false">IF(ISBLANK(Table10[[#This Row],[Kelas]]),"mhon isi kelas masuk",3&amp;2122&amp;TEXT(Table10[[#This Row],[Kelas]],"00")&amp;IF(F66="laki-laki",1,IF(F66="perempuan",2,"errorr"))&amp;TEXT(A66,"000"))</f>
        <v>32122072065</v>
      </c>
      <c r="M66" s="118" t="str">
        <f aca="false">H66&amp;3&amp;TEXT(J66,"00")&amp;1</f>
        <v>0101093011</v>
      </c>
      <c r="N66" s="118" t="str">
        <f aca="false">H66&amp;3&amp;TEXT(J66,"00")&amp;2</f>
        <v>0101093012</v>
      </c>
      <c r="O66" s="114" t="str">
        <f aca="false">LOWER(Table10[[#This Row],[Nama Panggilan]]&amp;Table10[[#This Row],[NIPD]])&amp;"@sekolahauliya.sch.id"</f>
        <v>feesha32122072065@sekolahauliya.sch.id</v>
      </c>
      <c r="P66" s="119"/>
    </row>
    <row r="67" s="106" customFormat="true" ht="15" hidden="false" customHeight="false" outlineLevel="0" collapsed="false">
      <c r="A67" s="103" t="n">
        <f aca="false">IF(B67="","",COUNTA($B$2:B67))</f>
        <v>66</v>
      </c>
      <c r="B67" s="104" t="s">
        <v>34757</v>
      </c>
      <c r="C67" s="113" t="str">
        <f aca="false">INDEX(Table11[Nama],MATCH(Table10[[#This Row],[Id_Daftar]],Table11[Id_Daftar],0))</f>
        <v>NAFISAH ELMI</v>
      </c>
      <c r="D67" s="114" t="str">
        <f aca="false">INDEX(Table11[Nama Panggilan],MATCH(Table10[[#This Row],[Id_Daftar]],Table11[Id_Daftar],0))</f>
        <v>ELMI</v>
      </c>
      <c r="E67" s="114" t="str">
        <f aca="false">INDEX(Table11[Tahun Ajaran],MATCH(Table10[[#This Row],[Id_Daftar]],Table11[Id_Daftar],0))</f>
        <v>2021/2022</v>
      </c>
      <c r="F67" s="114" t="str">
        <f aca="false">INDEX(Table11[JK],MATCH(Table10[[#This Row],[Id_Daftar]],Table11[Id_Daftar],0))</f>
        <v>Perempuan</v>
      </c>
      <c r="G67" s="114" t="str">
        <f aca="false">INDEX(Table11[Tanggal Lahir],MATCH(Table10[[#This Row],[Id_Daftar]],Table11[Id_Daftar],0))</f>
        <v>2008-07-23</v>
      </c>
      <c r="H67" s="113" t="str">
        <f aca="false">IF(LEN(DAY(G67))=1,CONCATENATE("0",DAY(G67)),DAY(G67))&amp;IF(LEN(MONTH(G67))=1,CONCATENATE("0",MONTH(G67)),MONTH(G67))&amp;RIGHT(YEAR(G67),2)</f>
        <v>230708</v>
      </c>
      <c r="I67" s="115" t="n">
        <f aca="false">COUNTIF(Table10[Kode Ttl],Table10[[#This Row],[Kode Ttl]])</f>
        <v>1</v>
      </c>
      <c r="J67" s="116" t="n">
        <v>1</v>
      </c>
      <c r="K67" s="117" t="n">
        <v>7</v>
      </c>
      <c r="L67" s="103" t="str">
        <f aca="false">IF(ISBLANK(Table10[[#This Row],[Kelas]]),"mhon isi kelas masuk",3&amp;2122&amp;TEXT(Table10[[#This Row],[Kelas]],"00")&amp;IF(F67="laki-laki",1,IF(F67="perempuan",2,"errorr"))&amp;TEXT(A67,"000"))</f>
        <v>32122072066</v>
      </c>
      <c r="M67" s="118" t="str">
        <f aca="false">H67&amp;3&amp;TEXT(J67,"00")&amp;1</f>
        <v>2307083011</v>
      </c>
      <c r="N67" s="118" t="str">
        <f aca="false">H67&amp;3&amp;TEXT(J67,"00")&amp;2</f>
        <v>2307083012</v>
      </c>
      <c r="O67" s="114" t="str">
        <f aca="false">LOWER(Table10[[#This Row],[Nama Panggilan]]&amp;Table10[[#This Row],[NIPD]])&amp;"@sekolahauliya.sch.id"</f>
        <v>elmi32122072066@sekolahauliya.sch.id</v>
      </c>
      <c r="P67" s="119"/>
    </row>
    <row r="68" s="106" customFormat="true" ht="15" hidden="false" customHeight="false" outlineLevel="0" collapsed="false">
      <c r="A68" s="103" t="n">
        <f aca="false">IF(B68="","",COUNTA($B$2:B68))</f>
        <v>67</v>
      </c>
      <c r="B68" s="104" t="s">
        <v>30463</v>
      </c>
      <c r="C68" s="113" t="str">
        <f aca="false">INDEX(Table11[Nama],MATCH(Table10[[#This Row],[Id_Daftar]],Table11[Id_Daftar],0))</f>
        <v>NAJLA ALMIRA</v>
      </c>
      <c r="D68" s="114" t="str">
        <f aca="false">INDEX(Table11[Nama Panggilan],MATCH(Table10[[#This Row],[Id_Daftar]],Table11[Id_Daftar],0))</f>
        <v>RARA</v>
      </c>
      <c r="E68" s="114" t="str">
        <f aca="false">INDEX(Table11[Tahun Ajaran],MATCH(Table10[[#This Row],[Id_Daftar]],Table11[Id_Daftar],0))</f>
        <v>2021/2022</v>
      </c>
      <c r="F68" s="114" t="str">
        <f aca="false">INDEX(Table11[JK],MATCH(Table10[[#This Row],[Id_Daftar]],Table11[Id_Daftar],0))</f>
        <v>Perempuan</v>
      </c>
      <c r="G68" s="114" t="str">
        <f aca="false">INDEX(Table11[Tanggal Lahir],MATCH(Table10[[#This Row],[Id_Daftar]],Table11[Id_Daftar],0))</f>
        <v>2009-01-23</v>
      </c>
      <c r="H68" s="113" t="str">
        <f aca="false">IF(LEN(DAY(G68))=1,CONCATENATE("0",DAY(G68)),DAY(G68))&amp;IF(LEN(MONTH(G68))=1,CONCATENATE("0",MONTH(G68)),MONTH(G68))&amp;RIGHT(YEAR(G68),2)</f>
        <v>230109</v>
      </c>
      <c r="I68" s="115" t="n">
        <f aca="false">COUNTIF(Table10[Kode Ttl],Table10[[#This Row],[Kode Ttl]])</f>
        <v>1</v>
      </c>
      <c r="J68" s="116" t="n">
        <v>1</v>
      </c>
      <c r="K68" s="117" t="n">
        <v>7</v>
      </c>
      <c r="L68" s="103" t="str">
        <f aca="false">IF(ISBLANK(Table10[[#This Row],[Kelas]]),"mhon isi kelas masuk",3&amp;2122&amp;TEXT(Table10[[#This Row],[Kelas]],"00")&amp;IF(F68="laki-laki",1,IF(F68="perempuan",2,"errorr"))&amp;TEXT(A68,"000"))</f>
        <v>32122072067</v>
      </c>
      <c r="M68" s="118" t="str">
        <f aca="false">H68&amp;3&amp;TEXT(J68,"00")&amp;1</f>
        <v>2301093011</v>
      </c>
      <c r="N68" s="118" t="str">
        <f aca="false">H68&amp;3&amp;TEXT(J68,"00")&amp;2</f>
        <v>2301093012</v>
      </c>
      <c r="O68" s="114" t="str">
        <f aca="false">LOWER(Table10[[#This Row],[Nama Panggilan]]&amp;Table10[[#This Row],[NIPD]])&amp;"@sekolahauliya.sch.id"</f>
        <v>rara32122072067@sekolahauliya.sch.id</v>
      </c>
      <c r="P68" s="119"/>
    </row>
    <row r="69" s="106" customFormat="true" ht="15" hidden="false" customHeight="false" outlineLevel="0" collapsed="false">
      <c r="A69" s="103" t="n">
        <f aca="false">IF(B69="","",COUNTA($B$2:B69))</f>
        <v>68</v>
      </c>
      <c r="B69" s="104" t="s">
        <v>31508</v>
      </c>
      <c r="C69" s="113" t="str">
        <f aca="false">INDEX(Table11[Nama],MATCH(Table10[[#This Row],[Id_Daftar]],Table11[Id_Daftar],0))</f>
        <v>NARENDRA PADANI WILASA</v>
      </c>
      <c r="D69" s="114" t="str">
        <f aca="false">INDEX(Table11[Nama Panggilan],MATCH(Table10[[#This Row],[Id_Daftar]],Table11[Id_Daftar],0))</f>
        <v>NAREN</v>
      </c>
      <c r="E69" s="114" t="str">
        <f aca="false">INDEX(Table11[Tahun Ajaran],MATCH(Table10[[#This Row],[Id_Daftar]],Table11[Id_Daftar],0))</f>
        <v>2021/2022</v>
      </c>
      <c r="F69" s="114" t="str">
        <f aca="false">INDEX(Table11[JK],MATCH(Table10[[#This Row],[Id_Daftar]],Table11[Id_Daftar],0))</f>
        <v>Laki-Laki</v>
      </c>
      <c r="G69" s="114" t="str">
        <f aca="false">INDEX(Table11[Tanggal Lahir],MATCH(Table10[[#This Row],[Id_Daftar]],Table11[Id_Daftar],0))</f>
        <v>2009-07-22</v>
      </c>
      <c r="H69" s="113" t="str">
        <f aca="false">IF(LEN(DAY(G69))=1,CONCATENATE("0",DAY(G69)),DAY(G69))&amp;IF(LEN(MONTH(G69))=1,CONCATENATE("0",MONTH(G69)),MONTH(G69))&amp;RIGHT(YEAR(G69),2)</f>
        <v>220709</v>
      </c>
      <c r="I69" s="115" t="n">
        <f aca="false">COUNTIF(Table10[Kode Ttl],Table10[[#This Row],[Kode Ttl]])</f>
        <v>2</v>
      </c>
      <c r="J69" s="116" t="n">
        <v>2</v>
      </c>
      <c r="K69" s="117" t="n">
        <v>7</v>
      </c>
      <c r="L69" s="103" t="str">
        <f aca="false">IF(ISBLANK(Table10[[#This Row],[Kelas]]),"mhon isi kelas masuk",3&amp;2122&amp;TEXT(Table10[[#This Row],[Kelas]],"00")&amp;IF(F69="laki-laki",1,IF(F69="perempuan",2,"errorr"))&amp;TEXT(A69,"000"))</f>
        <v>32122071068</v>
      </c>
      <c r="M69" s="118" t="str">
        <f aca="false">H69&amp;3&amp;TEXT(J69,"00")&amp;1</f>
        <v>2207093021</v>
      </c>
      <c r="N69" s="118" t="str">
        <f aca="false">H69&amp;3&amp;TEXT(J69,"00")&amp;2</f>
        <v>2207093022</v>
      </c>
      <c r="O69" s="114" t="str">
        <f aca="false">LOWER(Table10[[#This Row],[Nama Panggilan]]&amp;Table10[[#This Row],[NIPD]])&amp;"@sekolahauliya.sch.id"</f>
        <v>naren32122071068@sekolahauliya.sch.id</v>
      </c>
      <c r="P69" s="119"/>
    </row>
    <row r="70" s="106" customFormat="true" ht="15" hidden="false" customHeight="false" outlineLevel="0" collapsed="false">
      <c r="A70" s="103" t="n">
        <f aca="false">IF(B70="","",COUNTA($B$2:B70))</f>
        <v>69</v>
      </c>
      <c r="B70" s="104" t="s">
        <v>35561</v>
      </c>
      <c r="C70" s="113" t="str">
        <f aca="false">INDEX(Table11[Nama],MATCH(Table10[[#This Row],[Id_Daftar]],Table11[Id_Daftar],0))</f>
        <v>NAVIZA HADDAD</v>
      </c>
      <c r="D70" s="114" t="str">
        <f aca="false">INDEX(Table11[Nama Panggilan],MATCH(Table10[[#This Row],[Id_Daftar]],Table11[Id_Daftar],0))</f>
        <v>ZIZI</v>
      </c>
      <c r="E70" s="114" t="str">
        <f aca="false">INDEX(Table11[Tahun Ajaran],MATCH(Table10[[#This Row],[Id_Daftar]],Table11[Id_Daftar],0))</f>
        <v>2021/2022</v>
      </c>
      <c r="F70" s="114" t="str">
        <f aca="false">INDEX(Table11[JK],MATCH(Table10[[#This Row],[Id_Daftar]],Table11[Id_Daftar],0))</f>
        <v>Perempuan</v>
      </c>
      <c r="G70" s="114" t="str">
        <f aca="false">INDEX(Table11[Tanggal Lahir],MATCH(Table10[[#This Row],[Id_Daftar]],Table11[Id_Daftar],0))</f>
        <v>2009-06-12</v>
      </c>
      <c r="H70" s="113" t="str">
        <f aca="false">IF(LEN(DAY(G70))=1,CONCATENATE("0",DAY(G70)),DAY(G70))&amp;IF(LEN(MONTH(G70))=1,CONCATENATE("0",MONTH(G70)),MONTH(G70))&amp;RIGHT(YEAR(G70),2)</f>
        <v>120609</v>
      </c>
      <c r="I70" s="115" t="n">
        <f aca="false">COUNTIF(Table10[Kode Ttl],Table10[[#This Row],[Kode Ttl]])</f>
        <v>2</v>
      </c>
      <c r="J70" s="116" t="n">
        <v>1</v>
      </c>
      <c r="K70" s="117" t="n">
        <v>7</v>
      </c>
      <c r="L70" s="103" t="str">
        <f aca="false">IF(ISBLANK(Table10[[#This Row],[Kelas]]),"mhon isi kelas masuk",3&amp;2122&amp;TEXT(Table10[[#This Row],[Kelas]],"00")&amp;IF(F70="laki-laki",1,IF(F70="perempuan",2,"errorr"))&amp;TEXT(A70,"000"))</f>
        <v>32122072069</v>
      </c>
      <c r="M70" s="118" t="str">
        <f aca="false">H70&amp;3&amp;TEXT(J70,"00")&amp;1</f>
        <v>1206093011</v>
      </c>
      <c r="N70" s="118" t="str">
        <f aca="false">H70&amp;3&amp;TEXT(J70,"00")&amp;2</f>
        <v>1206093012</v>
      </c>
      <c r="O70" s="114" t="str">
        <f aca="false">LOWER(Table10[[#This Row],[Nama Panggilan]]&amp;Table10[[#This Row],[NIPD]])&amp;"@sekolahauliya.sch.id"</f>
        <v>zizi32122072069@sekolahauliya.sch.id</v>
      </c>
      <c r="P70" s="119"/>
    </row>
    <row r="71" s="106" customFormat="true" ht="15" hidden="false" customHeight="false" outlineLevel="0" collapsed="false">
      <c r="A71" s="103" t="n">
        <f aca="false">IF(B71="","",COUNTA($B$2:B71))</f>
        <v>70</v>
      </c>
      <c r="B71" s="104" t="s">
        <v>36007</v>
      </c>
      <c r="C71" s="113" t="str">
        <f aca="false">INDEX(Table11[Nama],MATCH(Table10[[#This Row],[Id_Daftar]],Table11[Id_Daftar],0))</f>
        <v>NAZWA AZZELIKHA SYAHWA</v>
      </c>
      <c r="D71" s="114" t="str">
        <f aca="false">INDEX(Table11[Nama Panggilan],MATCH(Table10[[#This Row],[Id_Daftar]],Table11[Id_Daftar],0))</f>
        <v>NAZWA</v>
      </c>
      <c r="E71" s="114" t="str">
        <f aca="false">INDEX(Table11[Tahun Ajaran],MATCH(Table10[[#This Row],[Id_Daftar]],Table11[Id_Daftar],0))</f>
        <v>2021/2022</v>
      </c>
      <c r="F71" s="114" t="str">
        <f aca="false">INDEX(Table11[JK],MATCH(Table10[[#This Row],[Id_Daftar]],Table11[Id_Daftar],0))</f>
        <v>Perempuan</v>
      </c>
      <c r="G71" s="114" t="str">
        <f aca="false">INDEX(Table11[Tanggal Lahir],MATCH(Table10[[#This Row],[Id_Daftar]],Table11[Id_Daftar],0))</f>
        <v>2009-05-23</v>
      </c>
      <c r="H71" s="113" t="str">
        <f aca="false">IF(LEN(DAY(G71))=1,CONCATENATE("0",DAY(G71)),DAY(G71))&amp;IF(LEN(MONTH(G71))=1,CONCATENATE("0",MONTH(G71)),MONTH(G71))&amp;RIGHT(YEAR(G71),2)</f>
        <v>230509</v>
      </c>
      <c r="I71" s="115" t="n">
        <f aca="false">COUNTIF(Table10[Kode Ttl],Table10[[#This Row],[Kode Ttl]])</f>
        <v>1</v>
      </c>
      <c r="J71" s="116" t="n">
        <v>1</v>
      </c>
      <c r="K71" s="117" t="n">
        <v>7</v>
      </c>
      <c r="L71" s="103" t="str">
        <f aca="false">IF(ISBLANK(Table10[[#This Row],[Kelas]]),"mhon isi kelas masuk",3&amp;2122&amp;TEXT(Table10[[#This Row],[Kelas]],"00")&amp;IF(F71="laki-laki",1,IF(F71="perempuan",2,"errorr"))&amp;TEXT(A71,"000"))</f>
        <v>32122072070</v>
      </c>
      <c r="M71" s="118" t="str">
        <f aca="false">H71&amp;3&amp;TEXT(J71,"00")&amp;1</f>
        <v>2305093011</v>
      </c>
      <c r="N71" s="118" t="str">
        <f aca="false">H71&amp;3&amp;TEXT(J71,"00")&amp;2</f>
        <v>2305093012</v>
      </c>
      <c r="O71" s="114" t="str">
        <f aca="false">LOWER(Table10[[#This Row],[Nama Panggilan]]&amp;Table10[[#This Row],[NIPD]])&amp;"@sekolahauliya.sch.id"</f>
        <v>nazwa32122072070@sekolahauliya.sch.id</v>
      </c>
      <c r="P71" s="119"/>
    </row>
    <row r="72" s="106" customFormat="true" ht="15" hidden="false" customHeight="false" outlineLevel="0" collapsed="false">
      <c r="A72" s="103" t="n">
        <f aca="false">IF(B72="","",COUNTA($B$2:B72))</f>
        <v>71</v>
      </c>
      <c r="B72" s="104" t="s">
        <v>34559</v>
      </c>
      <c r="C72" s="113" t="str">
        <f aca="false">INDEX(Table11[Nama],MATCH(Table10[[#This Row],[Id_Daftar]],Table11[Id_Daftar],0))</f>
        <v>NUR KHALISHA PUTRI</v>
      </c>
      <c r="D72" s="114" t="str">
        <f aca="false">INDEX(Table11[Nama Panggilan],MATCH(Table10[[#This Row],[Id_Daftar]],Table11[Id_Daftar],0))</f>
        <v>KHALISHA</v>
      </c>
      <c r="E72" s="114" t="str">
        <f aca="false">INDEX(Table11[Tahun Ajaran],MATCH(Table10[[#This Row],[Id_Daftar]],Table11[Id_Daftar],0))</f>
        <v>2021/2022</v>
      </c>
      <c r="F72" s="114" t="str">
        <f aca="false">INDEX(Table11[JK],MATCH(Table10[[#This Row],[Id_Daftar]],Table11[Id_Daftar],0))</f>
        <v>Perempuan</v>
      </c>
      <c r="G72" s="114" t="str">
        <f aca="false">INDEX(Table11[Tanggal Lahir],MATCH(Table10[[#This Row],[Id_Daftar]],Table11[Id_Daftar],0))</f>
        <v>2009-04-28</v>
      </c>
      <c r="H72" s="113" t="str">
        <f aca="false">IF(LEN(DAY(G72))=1,CONCATENATE("0",DAY(G72)),DAY(G72))&amp;IF(LEN(MONTH(G72))=1,CONCATENATE("0",MONTH(G72)),MONTH(G72))&amp;RIGHT(YEAR(G72),2)</f>
        <v>280409</v>
      </c>
      <c r="I72" s="115" t="n">
        <f aca="false">COUNTIF(Table10[Kode Ttl],Table10[[#This Row],[Kode Ttl]])</f>
        <v>1</v>
      </c>
      <c r="J72" s="116" t="n">
        <v>1</v>
      </c>
      <c r="K72" s="117" t="n">
        <v>7</v>
      </c>
      <c r="L72" s="103" t="str">
        <f aca="false">IF(ISBLANK(Table10[[#This Row],[Kelas]]),"mhon isi kelas masuk",3&amp;2122&amp;TEXT(Table10[[#This Row],[Kelas]],"00")&amp;IF(F72="laki-laki",1,IF(F72="perempuan",2,"errorr"))&amp;TEXT(A72,"000"))</f>
        <v>32122072071</v>
      </c>
      <c r="M72" s="118" t="str">
        <f aca="false">H72&amp;3&amp;TEXT(J72,"00")&amp;1</f>
        <v>2804093011</v>
      </c>
      <c r="N72" s="118" t="str">
        <f aca="false">H72&amp;3&amp;TEXT(J72,"00")&amp;2</f>
        <v>2804093012</v>
      </c>
      <c r="O72" s="114" t="str">
        <f aca="false">LOWER(Table10[[#This Row],[Nama Panggilan]]&amp;Table10[[#This Row],[NIPD]])&amp;"@sekolahauliya.sch.id"</f>
        <v>khalisha32122072071@sekolahauliya.sch.id</v>
      </c>
      <c r="P72" s="119"/>
    </row>
    <row r="73" s="106" customFormat="true" ht="15" hidden="false" customHeight="false" outlineLevel="0" collapsed="false">
      <c r="A73" s="103" t="n">
        <f aca="false">IF(B73="","",COUNTA($B$2:B73))</f>
        <v>72</v>
      </c>
      <c r="B73" s="104" t="s">
        <v>33300</v>
      </c>
      <c r="C73" s="113" t="str">
        <f aca="false">INDEX(Table11[Nama],MATCH(Table10[[#This Row],[Id_Daftar]],Table11[Id_Daftar],0))</f>
        <v>PAMANAHAN JAGATNATA</v>
      </c>
      <c r="D73" s="114" t="str">
        <f aca="false">INDEX(Table11[Nama Panggilan],MATCH(Table10[[#This Row],[Id_Daftar]],Table11[Id_Daftar],0))</f>
        <v>JAGAT</v>
      </c>
      <c r="E73" s="114" t="str">
        <f aca="false">INDEX(Table11[Tahun Ajaran],MATCH(Table10[[#This Row],[Id_Daftar]],Table11[Id_Daftar],0))</f>
        <v>2021/2022</v>
      </c>
      <c r="F73" s="114" t="str">
        <f aca="false">INDEX(Table11[JK],MATCH(Table10[[#This Row],[Id_Daftar]],Table11[Id_Daftar],0))</f>
        <v>Laki-Laki</v>
      </c>
      <c r="G73" s="114" t="str">
        <f aca="false">INDEX(Table11[Tanggal Lahir],MATCH(Table10[[#This Row],[Id_Daftar]],Table11[Id_Daftar],0))</f>
        <v>2008-11-17</v>
      </c>
      <c r="H73" s="113" t="str">
        <f aca="false">IF(LEN(DAY(G73))=1,CONCATENATE("0",DAY(G73)),DAY(G73))&amp;IF(LEN(MONTH(G73))=1,CONCATENATE("0",MONTH(G73)),MONTH(G73))&amp;RIGHT(YEAR(G73),2)</f>
        <v>171108</v>
      </c>
      <c r="I73" s="115" t="n">
        <f aca="false">COUNTIF(Table10[Kode Ttl],Table10[[#This Row],[Kode Ttl]])</f>
        <v>1</v>
      </c>
      <c r="J73" s="116" t="n">
        <v>1</v>
      </c>
      <c r="K73" s="117" t="n">
        <v>7</v>
      </c>
      <c r="L73" s="103" t="str">
        <f aca="false">IF(ISBLANK(Table10[[#This Row],[Kelas]]),"mhon isi kelas masuk",3&amp;2122&amp;TEXT(Table10[[#This Row],[Kelas]],"00")&amp;IF(F73="laki-laki",1,IF(F73="perempuan",2,"errorr"))&amp;TEXT(A73,"000"))</f>
        <v>32122071072</v>
      </c>
      <c r="M73" s="118" t="str">
        <f aca="false">H73&amp;3&amp;TEXT(J73,"00")&amp;1</f>
        <v>1711083011</v>
      </c>
      <c r="N73" s="118" t="str">
        <f aca="false">H73&amp;3&amp;TEXT(J73,"00")&amp;2</f>
        <v>1711083012</v>
      </c>
      <c r="O73" s="114" t="str">
        <f aca="false">LOWER(Table10[[#This Row],[Nama Panggilan]]&amp;Table10[[#This Row],[NIPD]])&amp;"@sekolahauliya.sch.id"</f>
        <v>jagat32122071072@sekolahauliya.sch.id</v>
      </c>
      <c r="P73" s="119"/>
    </row>
    <row r="74" s="106" customFormat="true" ht="15" hidden="false" customHeight="false" outlineLevel="0" collapsed="false">
      <c r="A74" s="103" t="n">
        <f aca="false">IF(B74="","",COUNTA($B$2:B74))</f>
        <v>73</v>
      </c>
      <c r="B74" s="104" t="s">
        <v>31407</v>
      </c>
      <c r="C74" s="113" t="str">
        <f aca="false">INDEX(Table11[Nama],MATCH(Table10[[#This Row],[Id_Daftar]],Table11[Id_Daftar],0))</f>
        <v>PANGERAN ANDREANSYAH </v>
      </c>
      <c r="D74" s="114" t="str">
        <f aca="false">INDEX(Table11[Nama Panggilan],MATCH(Table10[[#This Row],[Id_Daftar]],Table11[Id_Daftar],0))</f>
        <v>ANDRE</v>
      </c>
      <c r="E74" s="114" t="str">
        <f aca="false">INDEX(Table11[Tahun Ajaran],MATCH(Table10[[#This Row],[Id_Daftar]],Table11[Id_Daftar],0))</f>
        <v>2021/2022</v>
      </c>
      <c r="F74" s="114" t="str">
        <f aca="false">INDEX(Table11[JK],MATCH(Table10[[#This Row],[Id_Daftar]],Table11[Id_Daftar],0))</f>
        <v>Laki-Laki</v>
      </c>
      <c r="G74" s="114" t="str">
        <f aca="false">INDEX(Table11[Tanggal Lahir],MATCH(Table10[[#This Row],[Id_Daftar]],Table11[Id_Daftar],0))</f>
        <v>2009-04-04</v>
      </c>
      <c r="H74" s="113" t="str">
        <f aca="false">IF(LEN(DAY(G74))=1,CONCATENATE("0",DAY(G74)),DAY(G74))&amp;IF(LEN(MONTH(G74))=1,CONCATENATE("0",MONTH(G74)),MONTH(G74))&amp;RIGHT(YEAR(G74),2)</f>
        <v>040409</v>
      </c>
      <c r="I74" s="115" t="n">
        <f aca="false">COUNTIF(Table10[Kode Ttl],Table10[[#This Row],[Kode Ttl]])</f>
        <v>1</v>
      </c>
      <c r="J74" s="116" t="n">
        <v>1</v>
      </c>
      <c r="K74" s="117" t="n">
        <v>7</v>
      </c>
      <c r="L74" s="103" t="str">
        <f aca="false">IF(ISBLANK(Table10[[#This Row],[Kelas]]),"mhon isi kelas masuk",3&amp;2122&amp;TEXT(Table10[[#This Row],[Kelas]],"00")&amp;IF(F74="laki-laki",1,IF(F74="perempuan",2,"errorr"))&amp;TEXT(A74,"000"))</f>
        <v>32122071073</v>
      </c>
      <c r="M74" s="118" t="str">
        <f aca="false">H74&amp;3&amp;TEXT(J74,"00")&amp;1</f>
        <v>0404093011</v>
      </c>
      <c r="N74" s="118" t="str">
        <f aca="false">H74&amp;3&amp;TEXT(J74,"00")&amp;2</f>
        <v>0404093012</v>
      </c>
      <c r="O74" s="114" t="str">
        <f aca="false">LOWER(Table10[[#This Row],[Nama Panggilan]]&amp;Table10[[#This Row],[NIPD]])&amp;"@sekolahauliya.sch.id"</f>
        <v>andre32122071073@sekolahauliya.sch.id</v>
      </c>
      <c r="P74" s="119"/>
    </row>
    <row r="75" s="106" customFormat="true" ht="15" hidden="false" customHeight="false" outlineLevel="0" collapsed="false">
      <c r="A75" s="103" t="n">
        <f aca="false">IF(B75="","",COUNTA($B$2:B75))</f>
        <v>74</v>
      </c>
      <c r="B75" s="104" t="s">
        <v>30266</v>
      </c>
      <c r="C75" s="113" t="str">
        <f aca="false">INDEX(Table11[Nama],MATCH(Table10[[#This Row],[Id_Daftar]],Table11[Id_Daftar],0))</f>
        <v>PRATAMA CEYDA KHALISH</v>
      </c>
      <c r="D75" s="114" t="str">
        <f aca="false">INDEX(Table11[Nama Panggilan],MATCH(Table10[[#This Row],[Id_Daftar]],Table11[Id_Daftar],0))</f>
        <v>CEYDA</v>
      </c>
      <c r="E75" s="114" t="str">
        <f aca="false">INDEX(Table11[Tahun Ajaran],MATCH(Table10[[#This Row],[Id_Daftar]],Table11[Id_Daftar],0))</f>
        <v>2021/2022</v>
      </c>
      <c r="F75" s="114" t="str">
        <f aca="false">INDEX(Table11[JK],MATCH(Table10[[#This Row],[Id_Daftar]],Table11[Id_Daftar],0))</f>
        <v>Laki-Laki</v>
      </c>
      <c r="G75" s="114" t="str">
        <f aca="false">INDEX(Table11[Tanggal Lahir],MATCH(Table10[[#This Row],[Id_Daftar]],Table11[Id_Daftar],0))</f>
        <v>2009-01-16</v>
      </c>
      <c r="H75" s="113" t="str">
        <f aca="false">IF(LEN(DAY(G75))=1,CONCATENATE("0",DAY(G75)),DAY(G75))&amp;IF(LEN(MONTH(G75))=1,CONCATENATE("0",MONTH(G75)),MONTH(G75))&amp;RIGHT(YEAR(G75),2)</f>
        <v>160109</v>
      </c>
      <c r="I75" s="115" t="n">
        <f aca="false">COUNTIF(Table10[Kode Ttl],Table10[[#This Row],[Kode Ttl]])</f>
        <v>3</v>
      </c>
      <c r="J75" s="116" t="n">
        <v>2</v>
      </c>
      <c r="K75" s="117" t="n">
        <v>7</v>
      </c>
      <c r="L75" s="103" t="str">
        <f aca="false">IF(ISBLANK(Table10[[#This Row],[Kelas]]),"mhon isi kelas masuk",3&amp;2122&amp;TEXT(Table10[[#This Row],[Kelas]],"00")&amp;IF(F75="laki-laki",1,IF(F75="perempuan",2,"errorr"))&amp;TEXT(A75,"000"))</f>
        <v>32122071074</v>
      </c>
      <c r="M75" s="118" t="str">
        <f aca="false">H75&amp;3&amp;TEXT(J75,"00")&amp;1</f>
        <v>1601093021</v>
      </c>
      <c r="N75" s="118" t="str">
        <f aca="false">H75&amp;3&amp;TEXT(J75,"00")&amp;2</f>
        <v>1601093022</v>
      </c>
      <c r="O75" s="114" t="str">
        <f aca="false">LOWER(Table10[[#This Row],[Nama Panggilan]]&amp;Table10[[#This Row],[NIPD]])&amp;"@sekolahauliya.sch.id"</f>
        <v>ceyda32122071074@sekolahauliya.sch.id</v>
      </c>
      <c r="P75" s="119"/>
    </row>
    <row r="76" s="106" customFormat="true" ht="15" hidden="false" customHeight="false" outlineLevel="0" collapsed="false">
      <c r="A76" s="103" t="n">
        <f aca="false">IF(B76="","",COUNTA($B$2:B76))</f>
        <v>75</v>
      </c>
      <c r="B76" s="104" t="s">
        <v>30055</v>
      </c>
      <c r="C76" s="113" t="str">
        <f aca="false">INDEX(Table11[Nama],MATCH(Table10[[#This Row],[Id_Daftar]],Table11[Id_Daftar],0))</f>
        <v>PRATAMA RADHI KHALISH</v>
      </c>
      <c r="D76" s="114" t="str">
        <f aca="false">INDEX(Table11[Nama Panggilan],MATCH(Table10[[#This Row],[Id_Daftar]],Table11[Id_Daftar],0))</f>
        <v>RADHI</v>
      </c>
      <c r="E76" s="114" t="str">
        <f aca="false">INDEX(Table11[Tahun Ajaran],MATCH(Table10[[#This Row],[Id_Daftar]],Table11[Id_Daftar],0))</f>
        <v>2021/2022</v>
      </c>
      <c r="F76" s="114" t="str">
        <f aca="false">INDEX(Table11[JK],MATCH(Table10[[#This Row],[Id_Daftar]],Table11[Id_Daftar],0))</f>
        <v>Laki-Laki</v>
      </c>
      <c r="G76" s="114" t="str">
        <f aca="false">INDEX(Table11[Tanggal Lahir],MATCH(Table10[[#This Row],[Id_Daftar]],Table11[Id_Daftar],0))</f>
        <v>2009-01-16</v>
      </c>
      <c r="H76" s="113" t="str">
        <f aca="false">IF(LEN(DAY(G76))=1,CONCATENATE("0",DAY(G76)),DAY(G76))&amp;IF(LEN(MONTH(G76))=1,CONCATENATE("0",MONTH(G76)),MONTH(G76))&amp;RIGHT(YEAR(G76),2)</f>
        <v>160109</v>
      </c>
      <c r="I76" s="115" t="n">
        <f aca="false">COUNTIF(Table10[Kode Ttl],Table10[[#This Row],[Kode Ttl]])</f>
        <v>3</v>
      </c>
      <c r="J76" s="116" t="n">
        <v>1</v>
      </c>
      <c r="K76" s="117" t="n">
        <v>7</v>
      </c>
      <c r="L76" s="103" t="str">
        <f aca="false">IF(ISBLANK(Table10[[#This Row],[Kelas]]),"mhon isi kelas masuk",3&amp;2122&amp;TEXT(Table10[[#This Row],[Kelas]],"00")&amp;IF(F76="laki-laki",1,IF(F76="perempuan",2,"errorr"))&amp;TEXT(A76,"000"))</f>
        <v>32122071075</v>
      </c>
      <c r="M76" s="118" t="str">
        <f aca="false">H76&amp;3&amp;TEXT(J76,"00")&amp;1</f>
        <v>1601093011</v>
      </c>
      <c r="N76" s="118" t="str">
        <f aca="false">H76&amp;3&amp;TEXT(J76,"00")&amp;2</f>
        <v>1601093012</v>
      </c>
      <c r="O76" s="114" t="str">
        <f aca="false">LOWER(Table10[[#This Row],[Nama Panggilan]]&amp;Table10[[#This Row],[NIPD]])&amp;"@sekolahauliya.sch.id"</f>
        <v>radhi32122071075@sekolahauliya.sch.id</v>
      </c>
      <c r="P76" s="119"/>
    </row>
    <row r="77" s="106" customFormat="true" ht="15" hidden="false" customHeight="false" outlineLevel="0" collapsed="false">
      <c r="A77" s="103" t="n">
        <f aca="false">IF(B77="","",COUNTA($B$2:B77))</f>
        <v>76</v>
      </c>
      <c r="B77" s="104" t="s">
        <v>33362</v>
      </c>
      <c r="C77" s="113" t="str">
        <f aca="false">INDEX(Table11[Nama],MATCH(Table10[[#This Row],[Id_Daftar]],Table11[Id_Daftar],0))</f>
        <v>QONITAH NABILA PUTRI WASITO</v>
      </c>
      <c r="D77" s="114" t="str">
        <f aca="false">INDEX(Table11[Nama Panggilan],MATCH(Table10[[#This Row],[Id_Daftar]],Table11[Id_Daftar],0))</f>
        <v>QONITAH</v>
      </c>
      <c r="E77" s="114" t="str">
        <f aca="false">INDEX(Table11[Tahun Ajaran],MATCH(Table10[[#This Row],[Id_Daftar]],Table11[Id_Daftar],0))</f>
        <v>2021/2022</v>
      </c>
      <c r="F77" s="114" t="str">
        <f aca="false">INDEX(Table11[JK],MATCH(Table10[[#This Row],[Id_Daftar]],Table11[Id_Daftar],0))</f>
        <v>Perempuan</v>
      </c>
      <c r="G77" s="114" t="str">
        <f aca="false">INDEX(Table11[Tanggal Lahir],MATCH(Table10[[#This Row],[Id_Daftar]],Table11[Id_Daftar],0))</f>
        <v>2009-01-03</v>
      </c>
      <c r="H77" s="113" t="str">
        <f aca="false">IF(LEN(DAY(G77))=1,CONCATENATE("0",DAY(G77)),DAY(G77))&amp;IF(LEN(MONTH(G77))=1,CONCATENATE("0",MONTH(G77)),MONTH(G77))&amp;RIGHT(YEAR(G77),2)</f>
        <v>030109</v>
      </c>
      <c r="I77" s="115" t="n">
        <f aca="false">COUNTIF(Table10[Kode Ttl],Table10[[#This Row],[Kode Ttl]])</f>
        <v>2</v>
      </c>
      <c r="J77" s="116" t="n">
        <v>1</v>
      </c>
      <c r="K77" s="117" t="n">
        <v>7</v>
      </c>
      <c r="L77" s="103" t="str">
        <f aca="false">IF(ISBLANK(Table10[[#This Row],[Kelas]]),"mhon isi kelas masuk",3&amp;2122&amp;TEXT(Table10[[#This Row],[Kelas]],"00")&amp;IF(F77="laki-laki",1,IF(F77="perempuan",2,"errorr"))&amp;TEXT(A77,"000"))</f>
        <v>32122072076</v>
      </c>
      <c r="M77" s="118" t="str">
        <f aca="false">H77&amp;3&amp;TEXT(J77,"00")&amp;1</f>
        <v>0301093011</v>
      </c>
      <c r="N77" s="118" t="str">
        <f aca="false">H77&amp;3&amp;TEXT(J77,"00")&amp;2</f>
        <v>0301093012</v>
      </c>
      <c r="O77" s="114" t="str">
        <f aca="false">LOWER(Table10[[#This Row],[Nama Panggilan]]&amp;Table10[[#This Row],[NIPD]])&amp;"@sekolahauliya.sch.id"</f>
        <v>qonitah32122072076@sekolahauliya.sch.id</v>
      </c>
      <c r="P77" s="119"/>
    </row>
    <row r="78" s="106" customFormat="true" ht="15" hidden="false" customHeight="false" outlineLevel="0" collapsed="false">
      <c r="A78" s="103" t="n">
        <f aca="false">IF(B78="","",COUNTA($B$2:B78))</f>
        <v>77</v>
      </c>
      <c r="B78" s="104" t="s">
        <v>32825</v>
      </c>
      <c r="C78" s="113" t="str">
        <f aca="false">INDEX(Table11[Nama],MATCH(Table10[[#This Row],[Id_Daftar]],Table11[Id_Daftar],0))</f>
        <v>RAIHANA SHAFIRA ARDHYANTO</v>
      </c>
      <c r="D78" s="114" t="str">
        <f aca="false">INDEX(Table11[Nama Panggilan],MATCH(Table10[[#This Row],[Id_Daftar]],Table11[Id_Daftar],0))</f>
        <v>FIRA</v>
      </c>
      <c r="E78" s="114" t="str">
        <f aca="false">INDEX(Table11[Tahun Ajaran],MATCH(Table10[[#This Row],[Id_Daftar]],Table11[Id_Daftar],0))</f>
        <v>2021/2022</v>
      </c>
      <c r="F78" s="114" t="str">
        <f aca="false">INDEX(Table11[JK],MATCH(Table10[[#This Row],[Id_Daftar]],Table11[Id_Daftar],0))</f>
        <v>Perempuan</v>
      </c>
      <c r="G78" s="114" t="str">
        <f aca="false">INDEX(Table11[Tanggal Lahir],MATCH(Table10[[#This Row],[Id_Daftar]],Table11[Id_Daftar],0))</f>
        <v>2009-08-01</v>
      </c>
      <c r="H78" s="113" t="str">
        <f aca="false">IF(LEN(DAY(G78))=1,CONCATENATE("0",DAY(G78)),DAY(G78))&amp;IF(LEN(MONTH(G78))=1,CONCATENATE("0",MONTH(G78)),MONTH(G78))&amp;RIGHT(YEAR(G78),2)</f>
        <v>010809</v>
      </c>
      <c r="I78" s="115" t="n">
        <f aca="false">COUNTIF(Table10[Kode Ttl],Table10[[#This Row],[Kode Ttl]])</f>
        <v>1</v>
      </c>
      <c r="J78" s="116" t="n">
        <v>1</v>
      </c>
      <c r="K78" s="117" t="n">
        <v>7</v>
      </c>
      <c r="L78" s="103" t="str">
        <f aca="false">IF(ISBLANK(Table10[[#This Row],[Kelas]]),"mhon isi kelas masuk",3&amp;2122&amp;TEXT(Table10[[#This Row],[Kelas]],"00")&amp;IF(F78="laki-laki",1,IF(F78="perempuan",2,"errorr"))&amp;TEXT(A78,"000"))</f>
        <v>32122072077</v>
      </c>
      <c r="M78" s="118" t="str">
        <f aca="false">H78&amp;3&amp;TEXT(J78,"00")&amp;1</f>
        <v>0108093011</v>
      </c>
      <c r="N78" s="118" t="str">
        <f aca="false">H78&amp;3&amp;TEXT(J78,"00")&amp;2</f>
        <v>0108093012</v>
      </c>
      <c r="O78" s="114" t="str">
        <f aca="false">LOWER(Table10[[#This Row],[Nama Panggilan]]&amp;Table10[[#This Row],[NIPD]])&amp;"@sekolahauliya.sch.id"</f>
        <v>fira32122072077@sekolahauliya.sch.id</v>
      </c>
      <c r="P78" s="119"/>
    </row>
    <row r="79" s="106" customFormat="true" ht="15" hidden="false" customHeight="false" outlineLevel="0" collapsed="false">
      <c r="A79" s="103" t="n">
        <f aca="false">IF(B79="","",COUNTA($B$2:B79))</f>
        <v>78</v>
      </c>
      <c r="B79" s="104" t="s">
        <v>31685</v>
      </c>
      <c r="C79" s="113" t="str">
        <f aca="false">INDEX(Table11[Nama],MATCH(Table10[[#This Row],[Id_Daftar]],Table11[Id_Daftar],0))</f>
        <v>RAISA FATHIMAH ELTHARIK SOFYAN</v>
      </c>
      <c r="D79" s="114" t="str">
        <f aca="false">INDEX(Table11[Nama Panggilan],MATCH(Table10[[#This Row],[Id_Daftar]],Table11[Id_Daftar],0))</f>
        <v>RAISA</v>
      </c>
      <c r="E79" s="114" t="str">
        <f aca="false">INDEX(Table11[Tahun Ajaran],MATCH(Table10[[#This Row],[Id_Daftar]],Table11[Id_Daftar],0))</f>
        <v>2021/2022</v>
      </c>
      <c r="F79" s="114" t="str">
        <f aca="false">INDEX(Table11[JK],MATCH(Table10[[#This Row],[Id_Daftar]],Table11[Id_Daftar],0))</f>
        <v>Perempuan</v>
      </c>
      <c r="G79" s="114" t="str">
        <f aca="false">INDEX(Table11[Tanggal Lahir],MATCH(Table10[[#This Row],[Id_Daftar]],Table11[Id_Daftar],0))</f>
        <v>2009-10-09</v>
      </c>
      <c r="H79" s="113" t="str">
        <f aca="false">IF(LEN(DAY(G79))=1,CONCATENATE("0",DAY(G79)),DAY(G79))&amp;IF(LEN(MONTH(G79))=1,CONCATENATE("0",MONTH(G79)),MONTH(G79))&amp;RIGHT(YEAR(G79),2)</f>
        <v>091009</v>
      </c>
      <c r="I79" s="115" t="n">
        <f aca="false">COUNTIF(Table10[Kode Ttl],Table10[[#This Row],[Kode Ttl]])</f>
        <v>1</v>
      </c>
      <c r="J79" s="116" t="n">
        <v>1</v>
      </c>
      <c r="K79" s="117" t="n">
        <v>7</v>
      </c>
      <c r="L79" s="103" t="str">
        <f aca="false">IF(ISBLANK(Table10[[#This Row],[Kelas]]),"mhon isi kelas masuk",3&amp;2122&amp;TEXT(Table10[[#This Row],[Kelas]],"00")&amp;IF(F79="laki-laki",1,IF(F79="perempuan",2,"errorr"))&amp;TEXT(A79,"000"))</f>
        <v>32122072078</v>
      </c>
      <c r="M79" s="118" t="str">
        <f aca="false">H79&amp;3&amp;TEXT(J79,"00")&amp;1</f>
        <v>0910093011</v>
      </c>
      <c r="N79" s="118" t="str">
        <f aca="false">H79&amp;3&amp;TEXT(J79,"00")&amp;2</f>
        <v>0910093012</v>
      </c>
      <c r="O79" s="114" t="str">
        <f aca="false">LOWER(Table10[[#This Row],[Nama Panggilan]]&amp;Table10[[#This Row],[NIPD]])&amp;"@sekolahauliya.sch.id"</f>
        <v>raisa32122072078@sekolahauliya.sch.id</v>
      </c>
      <c r="P79" s="119"/>
    </row>
    <row r="80" s="106" customFormat="true" ht="15" hidden="false" customHeight="false" outlineLevel="0" collapsed="false">
      <c r="A80" s="103" t="n">
        <f aca="false">IF(B80="","",COUNTA($B$2:B80))</f>
        <v>79</v>
      </c>
      <c r="B80" s="104" t="s">
        <v>34921</v>
      </c>
      <c r="C80" s="113" t="str">
        <f aca="false">INDEX(Table11[Nama],MATCH(Table10[[#This Row],[Id_Daftar]],Table11[Id_Daftar],0))</f>
        <v>RAISHA AMALIA NASUTION</v>
      </c>
      <c r="D80" s="114" t="str">
        <f aca="false">INDEX(Table11[Nama Panggilan],MATCH(Table10[[#This Row],[Id_Daftar]],Table11[Id_Daftar],0))</f>
        <v>RAISHA</v>
      </c>
      <c r="E80" s="114" t="str">
        <f aca="false">INDEX(Table11[Tahun Ajaran],MATCH(Table10[[#This Row],[Id_Daftar]],Table11[Id_Daftar],0))</f>
        <v>2021/2022</v>
      </c>
      <c r="F80" s="114" t="str">
        <f aca="false">INDEX(Table11[JK],MATCH(Table10[[#This Row],[Id_Daftar]],Table11[Id_Daftar],0))</f>
        <v>Perempuan</v>
      </c>
      <c r="G80" s="114" t="str">
        <f aca="false">INDEX(Table11[Tanggal Lahir],MATCH(Table10[[#This Row],[Id_Daftar]],Table11[Id_Daftar],0))</f>
        <v>2009-08-22</v>
      </c>
      <c r="H80" s="113" t="str">
        <f aca="false">IF(LEN(DAY(G80))=1,CONCATENATE("0",DAY(G80)),DAY(G80))&amp;IF(LEN(MONTH(G80))=1,CONCATENATE("0",MONTH(G80)),MONTH(G80))&amp;RIGHT(YEAR(G80),2)</f>
        <v>220809</v>
      </c>
      <c r="I80" s="115" t="n">
        <f aca="false">COUNTIF(Table10[Kode Ttl],Table10[[#This Row],[Kode Ttl]])</f>
        <v>3</v>
      </c>
      <c r="J80" s="116" t="n">
        <v>3</v>
      </c>
      <c r="K80" s="117" t="n">
        <v>7</v>
      </c>
      <c r="L80" s="103" t="str">
        <f aca="false">IF(ISBLANK(Table10[[#This Row],[Kelas]]),"mhon isi kelas masuk",3&amp;2122&amp;TEXT(Table10[[#This Row],[Kelas]],"00")&amp;IF(F80="laki-laki",1,IF(F80="perempuan",2,"errorr"))&amp;TEXT(A80,"000"))</f>
        <v>32122072079</v>
      </c>
      <c r="M80" s="118" t="str">
        <f aca="false">H80&amp;3&amp;TEXT(J80,"00")&amp;1</f>
        <v>2208093031</v>
      </c>
      <c r="N80" s="118" t="str">
        <f aca="false">H80&amp;3&amp;TEXT(J80,"00")&amp;2</f>
        <v>2208093032</v>
      </c>
      <c r="O80" s="114" t="str">
        <f aca="false">LOWER(Table10[[#This Row],[Nama Panggilan]]&amp;Table10[[#This Row],[NIPD]])&amp;"@sekolahauliya.sch.id"</f>
        <v>raisha32122072079@sekolahauliya.sch.id</v>
      </c>
      <c r="P80" s="119"/>
    </row>
    <row r="81" s="106" customFormat="true" ht="15" hidden="false" customHeight="false" outlineLevel="0" collapsed="false">
      <c r="A81" s="103" t="n">
        <f aca="false">IF(B81="","",COUNTA($B$2:B81))</f>
        <v>80</v>
      </c>
      <c r="B81" s="104" t="s">
        <v>33001</v>
      </c>
      <c r="C81" s="113" t="str">
        <f aca="false">INDEX(Table11[Nama],MATCH(Table10[[#This Row],[Id_Daftar]],Table11[Id_Daftar],0))</f>
        <v>RAJENDRA ATHMAR NUGROHO</v>
      </c>
      <c r="D81" s="114" t="str">
        <f aca="false">INDEX(Table11[Nama Panggilan],MATCH(Table10[[#This Row],[Id_Daftar]],Table11[Id_Daftar],0))</f>
        <v>ATHMAR</v>
      </c>
      <c r="E81" s="114" t="str">
        <f aca="false">INDEX(Table11[Tahun Ajaran],MATCH(Table10[[#This Row],[Id_Daftar]],Table11[Id_Daftar],0))</f>
        <v>2021/2022</v>
      </c>
      <c r="F81" s="114" t="str">
        <f aca="false">INDEX(Table11[JK],MATCH(Table10[[#This Row],[Id_Daftar]],Table11[Id_Daftar],0))</f>
        <v>Laki-Laki</v>
      </c>
      <c r="G81" s="114" t="str">
        <f aca="false">INDEX(Table11[Tanggal Lahir],MATCH(Table10[[#This Row],[Id_Daftar]],Table11[Id_Daftar],0))</f>
        <v>2009-09-22</v>
      </c>
      <c r="H81" s="113" t="str">
        <f aca="false">IF(LEN(DAY(G81))=1,CONCATENATE("0",DAY(G81)),DAY(G81))&amp;IF(LEN(MONTH(G81))=1,CONCATENATE("0",MONTH(G81)),MONTH(G81))&amp;RIGHT(YEAR(G81),2)</f>
        <v>220909</v>
      </c>
      <c r="I81" s="115" t="n">
        <f aca="false">COUNTIF(Table10[Kode Ttl],Table10[[#This Row],[Kode Ttl]])</f>
        <v>1</v>
      </c>
      <c r="J81" s="116" t="n">
        <v>1</v>
      </c>
      <c r="K81" s="117" t="n">
        <v>7</v>
      </c>
      <c r="L81" s="103" t="str">
        <f aca="false">IF(ISBLANK(Table10[[#This Row],[Kelas]]),"mhon isi kelas masuk",3&amp;2122&amp;TEXT(Table10[[#This Row],[Kelas]],"00")&amp;IF(F81="laki-laki",1,IF(F81="perempuan",2,"errorr"))&amp;TEXT(A81,"000"))</f>
        <v>32122071080</v>
      </c>
      <c r="M81" s="118" t="str">
        <f aca="false">H81&amp;3&amp;TEXT(J81,"00")&amp;1</f>
        <v>2209093011</v>
      </c>
      <c r="N81" s="118" t="str">
        <f aca="false">H81&amp;3&amp;TEXT(J81,"00")&amp;2</f>
        <v>2209093012</v>
      </c>
      <c r="O81" s="114" t="str">
        <f aca="false">LOWER(Table10[[#This Row],[Nama Panggilan]]&amp;Table10[[#This Row],[NIPD]])&amp;"@sekolahauliya.sch.id"</f>
        <v>athmar32122071080@sekolahauliya.sch.id</v>
      </c>
      <c r="P81" s="119"/>
    </row>
    <row r="82" s="106" customFormat="true" ht="15" hidden="false" customHeight="false" outlineLevel="0" collapsed="false">
      <c r="A82" s="103" t="n">
        <f aca="false">IF(B82="","",COUNTA($B$2:B82))</f>
        <v>81</v>
      </c>
      <c r="B82" s="104" t="s">
        <v>34541</v>
      </c>
      <c r="C82" s="113" t="str">
        <f aca="false">INDEX(Table11[Nama],MATCH(Table10[[#This Row],[Id_Daftar]],Table11[Id_Daftar],0))</f>
        <v>RASYA ARKHAN</v>
      </c>
      <c r="D82" s="114" t="str">
        <f aca="false">INDEX(Table11[Nama Panggilan],MATCH(Table10[[#This Row],[Id_Daftar]],Table11[Id_Daftar],0))</f>
        <v>RASYA / ACHA</v>
      </c>
      <c r="E82" s="114" t="str">
        <f aca="false">INDEX(Table11[Tahun Ajaran],MATCH(Table10[[#This Row],[Id_Daftar]],Table11[Id_Daftar],0))</f>
        <v>2021/2022</v>
      </c>
      <c r="F82" s="114" t="str">
        <f aca="false">INDEX(Table11[JK],MATCH(Table10[[#This Row],[Id_Daftar]],Table11[Id_Daftar],0))</f>
        <v>Laki-Laki</v>
      </c>
      <c r="G82" s="114" t="str">
        <f aca="false">INDEX(Table11[Tanggal Lahir],MATCH(Table10[[#This Row],[Id_Daftar]],Table11[Id_Daftar],0))</f>
        <v>2008-10-15</v>
      </c>
      <c r="H82" s="113" t="str">
        <f aca="false">IF(LEN(DAY(G82))=1,CONCATENATE("0",DAY(G82)),DAY(G82))&amp;IF(LEN(MONTH(G82))=1,CONCATENATE("0",MONTH(G82)),MONTH(G82))&amp;RIGHT(YEAR(G82),2)</f>
        <v>151008</v>
      </c>
      <c r="I82" s="115" t="n">
        <f aca="false">COUNTIF(Table10[Kode Ttl],Table10[[#This Row],[Kode Ttl]])</f>
        <v>1</v>
      </c>
      <c r="J82" s="116" t="n">
        <v>1</v>
      </c>
      <c r="K82" s="117" t="n">
        <v>7</v>
      </c>
      <c r="L82" s="103" t="str">
        <f aca="false">IF(ISBLANK(Table10[[#This Row],[Kelas]]),"mhon isi kelas masuk",3&amp;2122&amp;TEXT(Table10[[#This Row],[Kelas]],"00")&amp;IF(F82="laki-laki",1,IF(F82="perempuan",2,"errorr"))&amp;TEXT(A82,"000"))</f>
        <v>32122071081</v>
      </c>
      <c r="M82" s="118" t="str">
        <f aca="false">H82&amp;3&amp;TEXT(J82,"00")&amp;1</f>
        <v>1510083011</v>
      </c>
      <c r="N82" s="118" t="str">
        <f aca="false">H82&amp;3&amp;TEXT(J82,"00")&amp;2</f>
        <v>1510083012</v>
      </c>
      <c r="O82" s="114" t="str">
        <f aca="false">LOWER(Table10[[#This Row],[Nama Panggilan]]&amp;Table10[[#This Row],[NIPD]])&amp;"@sekolahauliya.sch.id"</f>
        <v>rasya / acha32122071081@sekolahauliya.sch.id</v>
      </c>
      <c r="P82" s="119"/>
    </row>
    <row r="83" s="106" customFormat="true" ht="15" hidden="false" customHeight="false" outlineLevel="0" collapsed="false">
      <c r="A83" s="103" t="n">
        <f aca="false">IF(B83="","",COUNTA($B$2:B83))</f>
        <v>82</v>
      </c>
      <c r="B83" s="104" t="s">
        <v>31891</v>
      </c>
      <c r="C83" s="113" t="str">
        <f aca="false">INDEX(Table11[Nama],MATCH(Table10[[#This Row],[Id_Daftar]],Table11[Id_Daftar],0))</f>
        <v>RAUSHAN GARLEN DISIYONA</v>
      </c>
      <c r="D83" s="114" t="str">
        <f aca="false">INDEX(Table11[Nama Panggilan],MATCH(Table10[[#This Row],[Id_Daftar]],Table11[Id_Daftar],0))</f>
        <v>RAUSHAN</v>
      </c>
      <c r="E83" s="114" t="str">
        <f aca="false">INDEX(Table11[Tahun Ajaran],MATCH(Table10[[#This Row],[Id_Daftar]],Table11[Id_Daftar],0))</f>
        <v>2021/2022</v>
      </c>
      <c r="F83" s="114" t="str">
        <f aca="false">INDEX(Table11[JK],MATCH(Table10[[#This Row],[Id_Daftar]],Table11[Id_Daftar],0))</f>
        <v>Laki-Laki</v>
      </c>
      <c r="G83" s="114" t="str">
        <f aca="false">INDEX(Table11[Tanggal Lahir],MATCH(Table10[[#This Row],[Id_Daftar]],Table11[Id_Daftar],0))</f>
        <v>2009-05-15</v>
      </c>
      <c r="H83" s="113" t="str">
        <f aca="false">IF(LEN(DAY(G83))=1,CONCATENATE("0",DAY(G83)),DAY(G83))&amp;IF(LEN(MONTH(G83))=1,CONCATENATE("0",MONTH(G83)),MONTH(G83))&amp;RIGHT(YEAR(G83),2)</f>
        <v>150509</v>
      </c>
      <c r="I83" s="115" t="n">
        <f aca="false">COUNTIF(Table10[Kode Ttl],Table10[[#This Row],[Kode Ttl]])</f>
        <v>1</v>
      </c>
      <c r="J83" s="116" t="n">
        <v>1</v>
      </c>
      <c r="K83" s="117" t="n">
        <v>7</v>
      </c>
      <c r="L83" s="103" t="str">
        <f aca="false">IF(ISBLANK(Table10[[#This Row],[Kelas]]),"mhon isi kelas masuk",3&amp;2122&amp;TEXT(Table10[[#This Row],[Kelas]],"00")&amp;IF(F83="laki-laki",1,IF(F83="perempuan",2,"errorr"))&amp;TEXT(A83,"000"))</f>
        <v>32122071082</v>
      </c>
      <c r="M83" s="118" t="str">
        <f aca="false">H83&amp;3&amp;TEXT(J83,"00")&amp;1</f>
        <v>1505093011</v>
      </c>
      <c r="N83" s="118" t="str">
        <f aca="false">H83&amp;3&amp;TEXT(J83,"00")&amp;2</f>
        <v>1505093012</v>
      </c>
      <c r="O83" s="114" t="str">
        <f aca="false">LOWER(Table10[[#This Row],[Nama Panggilan]]&amp;Table10[[#This Row],[NIPD]])&amp;"@sekolahauliya.sch.id"</f>
        <v>raushan32122071082@sekolahauliya.sch.id</v>
      </c>
      <c r="P83" s="119"/>
    </row>
    <row r="84" s="106" customFormat="true" ht="15" hidden="false" customHeight="false" outlineLevel="0" collapsed="false">
      <c r="A84" s="103" t="n">
        <f aca="false">IF(B84="","",COUNTA($B$2:B84))</f>
        <v>83</v>
      </c>
      <c r="B84" s="104" t="s">
        <v>30249</v>
      </c>
      <c r="C84" s="113" t="str">
        <f aca="false">INDEX(Table11[Nama],MATCH(Table10[[#This Row],[Id_Daftar]],Table11[Id_Daftar],0))</f>
        <v>RIZKI ADRIAN IBNU PRATAMA</v>
      </c>
      <c r="D84" s="114" t="str">
        <f aca="false">INDEX(Table11[Nama Panggilan],MATCH(Table10[[#This Row],[Id_Daftar]],Table11[Id_Daftar],0))</f>
        <v>KIKI</v>
      </c>
      <c r="E84" s="114" t="str">
        <f aca="false">INDEX(Table11[Tahun Ajaran],MATCH(Table10[[#This Row],[Id_Daftar]],Table11[Id_Daftar],0))</f>
        <v>2021/2022</v>
      </c>
      <c r="F84" s="114" t="str">
        <f aca="false">INDEX(Table11[JK],MATCH(Table10[[#This Row],[Id_Daftar]],Table11[Id_Daftar],0))</f>
        <v>Laki-Laki</v>
      </c>
      <c r="G84" s="114" t="str">
        <f aca="false">INDEX(Table11[Tanggal Lahir],MATCH(Table10[[#This Row],[Id_Daftar]],Table11[Id_Daftar],0))</f>
        <v>2009-04-06</v>
      </c>
      <c r="H84" s="113" t="str">
        <f aca="false">IF(LEN(DAY(G84))=1,CONCATENATE("0",DAY(G84)),DAY(G84))&amp;IF(LEN(MONTH(G84))=1,CONCATENATE("0",MONTH(G84)),MONTH(G84))&amp;RIGHT(YEAR(G84),2)</f>
        <v>060409</v>
      </c>
      <c r="I84" s="115" t="n">
        <f aca="false">COUNTIF(Table10[Kode Ttl],Table10[[#This Row],[Kode Ttl]])</f>
        <v>1</v>
      </c>
      <c r="J84" s="116" t="n">
        <v>1</v>
      </c>
      <c r="K84" s="117" t="n">
        <v>7</v>
      </c>
      <c r="L84" s="103" t="str">
        <f aca="false">IF(ISBLANK(Table10[[#This Row],[Kelas]]),"mhon isi kelas masuk",3&amp;2122&amp;TEXT(Table10[[#This Row],[Kelas]],"00")&amp;IF(F84="laki-laki",1,IF(F84="perempuan",2,"errorr"))&amp;TEXT(A84,"000"))</f>
        <v>32122071083</v>
      </c>
      <c r="M84" s="118" t="str">
        <f aca="false">H84&amp;3&amp;TEXT(J84,"00")&amp;1</f>
        <v>0604093011</v>
      </c>
      <c r="N84" s="118" t="str">
        <f aca="false">H84&amp;3&amp;TEXT(J84,"00")&amp;2</f>
        <v>0604093012</v>
      </c>
      <c r="O84" s="114" t="str">
        <f aca="false">LOWER(Table10[[#This Row],[Nama Panggilan]]&amp;Table10[[#This Row],[NIPD]])&amp;"@sekolahauliya.sch.id"</f>
        <v>kiki32122071083@sekolahauliya.sch.id</v>
      </c>
      <c r="P84" s="119"/>
    </row>
    <row r="85" s="106" customFormat="true" ht="15" hidden="false" customHeight="false" outlineLevel="0" collapsed="false">
      <c r="A85" s="103" t="n">
        <f aca="false">IF(B85="","",COUNTA($B$2:B85))</f>
        <v>84</v>
      </c>
      <c r="B85" s="104" t="s">
        <v>35074</v>
      </c>
      <c r="C85" s="113" t="str">
        <f aca="false">INDEX(Table11[Nama],MATCH(Table10[[#This Row],[Id_Daftar]],Table11[Id_Daftar],0))</f>
        <v>SALWA AQIILA AZAHRA</v>
      </c>
      <c r="D85" s="114" t="str">
        <f aca="false">INDEX(Table11[Nama Panggilan],MATCH(Table10[[#This Row],[Id_Daftar]],Table11[Id_Daftar],0))</f>
        <v>ZAHRA</v>
      </c>
      <c r="E85" s="114" t="str">
        <f aca="false">INDEX(Table11[Tahun Ajaran],MATCH(Table10[[#This Row],[Id_Daftar]],Table11[Id_Daftar],0))</f>
        <v>2021/2022</v>
      </c>
      <c r="F85" s="114" t="str">
        <f aca="false">INDEX(Table11[JK],MATCH(Table10[[#This Row],[Id_Daftar]],Table11[Id_Daftar],0))</f>
        <v>Perempuan</v>
      </c>
      <c r="G85" s="114" t="str">
        <f aca="false">INDEX(Table11[Tanggal Lahir],MATCH(Table10[[#This Row],[Id_Daftar]],Table11[Id_Daftar],0))</f>
        <v>2009-01-14</v>
      </c>
      <c r="H85" s="113" t="str">
        <f aca="false">IF(LEN(DAY(G85))=1,CONCATENATE("0",DAY(G85)),DAY(G85))&amp;IF(LEN(MONTH(G85))=1,CONCATENATE("0",MONTH(G85)),MONTH(G85))&amp;RIGHT(YEAR(G85),2)</f>
        <v>140109</v>
      </c>
      <c r="I85" s="115" t="n">
        <f aca="false">COUNTIF(Table10[Kode Ttl],Table10[[#This Row],[Kode Ttl]])</f>
        <v>1</v>
      </c>
      <c r="J85" s="116" t="n">
        <v>1</v>
      </c>
      <c r="K85" s="117" t="n">
        <v>7</v>
      </c>
      <c r="L85" s="103" t="str">
        <f aca="false">IF(ISBLANK(Table10[[#This Row],[Kelas]]),"mhon isi kelas masuk",3&amp;2122&amp;TEXT(Table10[[#This Row],[Kelas]],"00")&amp;IF(F85="laki-laki",1,IF(F85="perempuan",2,"errorr"))&amp;TEXT(A85,"000"))</f>
        <v>32122072084</v>
      </c>
      <c r="M85" s="118" t="str">
        <f aca="false">H85&amp;3&amp;TEXT(J85,"00")&amp;1</f>
        <v>1401093011</v>
      </c>
      <c r="N85" s="118" t="str">
        <f aca="false">H85&amp;3&amp;TEXT(J85,"00")&amp;2</f>
        <v>1401093012</v>
      </c>
      <c r="O85" s="114" t="str">
        <f aca="false">LOWER(Table10[[#This Row],[Nama Panggilan]]&amp;Table10[[#This Row],[NIPD]])&amp;"@sekolahauliya.sch.id"</f>
        <v>zahra32122072084@sekolahauliya.sch.id</v>
      </c>
      <c r="P85" s="119"/>
    </row>
    <row r="86" s="106" customFormat="true" ht="15" hidden="false" customHeight="false" outlineLevel="0" collapsed="false">
      <c r="A86" s="103" t="n">
        <f aca="false">IF(B86="","",COUNTA($B$2:B86))</f>
        <v>85</v>
      </c>
      <c r="B86" s="104" t="s">
        <v>32528</v>
      </c>
      <c r="C86" s="113" t="str">
        <f aca="false">INDEX(Table11[Nama],MATCH(Table10[[#This Row],[Id_Daftar]],Table11[Id_Daftar],0))</f>
        <v>SHAFIRA AFFWA DEWI </v>
      </c>
      <c r="D86" s="114" t="str">
        <f aca="false">INDEX(Table11[Nama Panggilan],MATCH(Table10[[#This Row],[Id_Daftar]],Table11[Id_Daftar],0))</f>
        <v>FIRA</v>
      </c>
      <c r="E86" s="114" t="str">
        <f aca="false">INDEX(Table11[Tahun Ajaran],MATCH(Table10[[#This Row],[Id_Daftar]],Table11[Id_Daftar],0))</f>
        <v>2021/2022</v>
      </c>
      <c r="F86" s="114" t="str">
        <f aca="false">INDEX(Table11[JK],MATCH(Table10[[#This Row],[Id_Daftar]],Table11[Id_Daftar],0))</f>
        <v>Perempuan</v>
      </c>
      <c r="G86" s="114" t="str">
        <f aca="false">INDEX(Table11[Tanggal Lahir],MATCH(Table10[[#This Row],[Id_Daftar]],Table11[Id_Daftar],0))</f>
        <v>2009-05-08</v>
      </c>
      <c r="H86" s="113" t="str">
        <f aca="false">IF(LEN(DAY(G86))=1,CONCATENATE("0",DAY(G86)),DAY(G86))&amp;IF(LEN(MONTH(G86))=1,CONCATENATE("0",MONTH(G86)),MONTH(G86))&amp;RIGHT(YEAR(G86),2)</f>
        <v>080509</v>
      </c>
      <c r="I86" s="115" t="n">
        <f aca="false">COUNTIF(Table10[Kode Ttl],Table10[[#This Row],[Kode Ttl]])</f>
        <v>1</v>
      </c>
      <c r="J86" s="116" t="n">
        <v>1</v>
      </c>
      <c r="K86" s="117" t="n">
        <v>7</v>
      </c>
      <c r="L86" s="103" t="str">
        <f aca="false">IF(ISBLANK(Table10[[#This Row],[Kelas]]),"mhon isi kelas masuk",3&amp;2122&amp;TEXT(Table10[[#This Row],[Kelas]],"00")&amp;IF(F86="laki-laki",1,IF(F86="perempuan",2,"errorr"))&amp;TEXT(A86,"000"))</f>
        <v>32122072085</v>
      </c>
      <c r="M86" s="118" t="str">
        <f aca="false">H86&amp;3&amp;TEXT(J86,"00")&amp;1</f>
        <v>0805093011</v>
      </c>
      <c r="N86" s="118" t="str">
        <f aca="false">H86&amp;3&amp;TEXT(J86,"00")&amp;2</f>
        <v>0805093012</v>
      </c>
      <c r="O86" s="114" t="str">
        <f aca="false">LOWER(Table10[[#This Row],[Nama Panggilan]]&amp;Table10[[#This Row],[NIPD]])&amp;"@sekolahauliya.sch.id"</f>
        <v>fira32122072085@sekolahauliya.sch.id</v>
      </c>
      <c r="P86" s="119"/>
    </row>
    <row r="87" s="106" customFormat="true" ht="15" hidden="false" customHeight="false" outlineLevel="0" collapsed="false">
      <c r="A87" s="103" t="n">
        <f aca="false">IF(B87="","",COUNTA($B$2:B87))</f>
        <v>86</v>
      </c>
      <c r="B87" s="104" t="s">
        <v>34613</v>
      </c>
      <c r="C87" s="113" t="str">
        <f aca="false">INDEX(Table11[Nama],MATCH(Table10[[#This Row],[Id_Daftar]],Table11[Id_Daftar],0))</f>
        <v>SHAQUILLE OTTOMAN YUDHA</v>
      </c>
      <c r="D87" s="114" t="str">
        <f aca="false">INDEX(Table11[Nama Panggilan],MATCH(Table10[[#This Row],[Id_Daftar]],Table11[Id_Daftar],0))</f>
        <v>SHAQIL </v>
      </c>
      <c r="E87" s="114" t="str">
        <f aca="false">INDEX(Table11[Tahun Ajaran],MATCH(Table10[[#This Row],[Id_Daftar]],Table11[Id_Daftar],0))</f>
        <v>2021/2022</v>
      </c>
      <c r="F87" s="114" t="str">
        <f aca="false">INDEX(Table11[JK],MATCH(Table10[[#This Row],[Id_Daftar]],Table11[Id_Daftar],0))</f>
        <v>Laki-Laki</v>
      </c>
      <c r="G87" s="114" t="str">
        <f aca="false">INDEX(Table11[Tanggal Lahir],MATCH(Table10[[#This Row],[Id_Daftar]],Table11[Id_Daftar],0))</f>
        <v>2009-02-04</v>
      </c>
      <c r="H87" s="113" t="str">
        <f aca="false">IF(LEN(DAY(G87))=1,CONCATENATE("0",DAY(G87)),DAY(G87))&amp;IF(LEN(MONTH(G87))=1,CONCATENATE("0",MONTH(G87)),MONTH(G87))&amp;RIGHT(YEAR(G87),2)</f>
        <v>040209</v>
      </c>
      <c r="I87" s="115" t="n">
        <f aca="false">COUNTIF(Table10[Kode Ttl],Table10[[#This Row],[Kode Ttl]])</f>
        <v>1</v>
      </c>
      <c r="J87" s="116" t="n">
        <v>1</v>
      </c>
      <c r="K87" s="117" t="n">
        <v>7</v>
      </c>
      <c r="L87" s="103" t="str">
        <f aca="false">IF(ISBLANK(Table10[[#This Row],[Kelas]]),"mhon isi kelas masuk",3&amp;2122&amp;TEXT(Table10[[#This Row],[Kelas]],"00")&amp;IF(F87="laki-laki",1,IF(F87="perempuan",2,"errorr"))&amp;TEXT(A87,"000"))</f>
        <v>32122071086</v>
      </c>
      <c r="M87" s="118" t="str">
        <f aca="false">H87&amp;3&amp;TEXT(J87,"00")&amp;1</f>
        <v>0402093011</v>
      </c>
      <c r="N87" s="118" t="str">
        <f aca="false">H87&amp;3&amp;TEXT(J87,"00")&amp;2</f>
        <v>0402093012</v>
      </c>
      <c r="O87" s="114" t="str">
        <f aca="false">LOWER(Table10[[#This Row],[Nama Panggilan]]&amp;Table10[[#This Row],[NIPD]])&amp;"@sekolahauliya.sch.id"</f>
        <v>shaqil 32122071086@sekolahauliya.sch.id</v>
      </c>
      <c r="P87" s="119"/>
    </row>
    <row r="88" s="106" customFormat="true" ht="15" hidden="false" customHeight="false" outlineLevel="0" collapsed="false">
      <c r="A88" s="103" t="n">
        <f aca="false">IF(B88="","",COUNTA($B$2:B88))</f>
        <v>87</v>
      </c>
      <c r="B88" s="104" t="s">
        <v>30865</v>
      </c>
      <c r="C88" s="113" t="str">
        <f aca="false">INDEX(Table11[Nama],MATCH(Table10[[#This Row],[Id_Daftar]],Table11[Id_Daftar],0))</f>
        <v>SHAZIA NACITA KHAIRANI GUNAWAN</v>
      </c>
      <c r="D88" s="114" t="str">
        <f aca="false">INDEX(Table11[Nama Panggilan],MATCH(Table10[[#This Row],[Id_Daftar]],Table11[Id_Daftar],0))</f>
        <v>SHAZIA</v>
      </c>
      <c r="E88" s="114" t="str">
        <f aca="false">INDEX(Table11[Tahun Ajaran],MATCH(Table10[[#This Row],[Id_Daftar]],Table11[Id_Daftar],0))</f>
        <v>2021/2022</v>
      </c>
      <c r="F88" s="114" t="str">
        <f aca="false">INDEX(Table11[JK],MATCH(Table10[[#This Row],[Id_Daftar]],Table11[Id_Daftar],0))</f>
        <v>Laki-Laki</v>
      </c>
      <c r="G88" s="114" t="str">
        <f aca="false">INDEX(Table11[Tanggal Lahir],MATCH(Table10[[#This Row],[Id_Daftar]],Table11[Id_Daftar],0))</f>
        <v>2009-11-13</v>
      </c>
      <c r="H88" s="113" t="str">
        <f aca="false">IF(LEN(DAY(G88))=1,CONCATENATE("0",DAY(G88)),DAY(G88))&amp;IF(LEN(MONTH(G88))=1,CONCATENATE("0",MONTH(G88)),MONTH(G88))&amp;RIGHT(YEAR(G88),2)</f>
        <v>131109</v>
      </c>
      <c r="I88" s="115" t="n">
        <f aca="false">COUNTIF(Table10[Kode Ttl],Table10[[#This Row],[Kode Ttl]])</f>
        <v>1</v>
      </c>
      <c r="J88" s="116" t="n">
        <v>1</v>
      </c>
      <c r="K88" s="117" t="n">
        <v>7</v>
      </c>
      <c r="L88" s="103" t="str">
        <f aca="false">IF(ISBLANK(Table10[[#This Row],[Kelas]]),"mhon isi kelas masuk",3&amp;2122&amp;TEXT(Table10[[#This Row],[Kelas]],"00")&amp;IF(F88="laki-laki",1,IF(F88="perempuan",2,"errorr"))&amp;TEXT(A88,"000"))</f>
        <v>32122071087</v>
      </c>
      <c r="M88" s="118" t="str">
        <f aca="false">H88&amp;3&amp;TEXT(J88,"00")&amp;1</f>
        <v>1311093011</v>
      </c>
      <c r="N88" s="118" t="str">
        <f aca="false">H88&amp;3&amp;TEXT(J88,"00")&amp;2</f>
        <v>1311093012</v>
      </c>
      <c r="O88" s="114" t="str">
        <f aca="false">LOWER(Table10[[#This Row],[Nama Panggilan]]&amp;Table10[[#This Row],[NIPD]])&amp;"@sekolahauliya.sch.id"</f>
        <v>shazia32122071087@sekolahauliya.sch.id</v>
      </c>
      <c r="P88" s="119"/>
    </row>
    <row r="89" s="106" customFormat="true" ht="15" hidden="false" customHeight="false" outlineLevel="0" collapsed="false">
      <c r="A89" s="103" t="n">
        <f aca="false">IF(B89="","",COUNTA($B$2:B89))</f>
        <v>88</v>
      </c>
      <c r="B89" s="104" t="s">
        <v>32123</v>
      </c>
      <c r="C89" s="113" t="str">
        <f aca="false">INDEX(Table11[Nama],MATCH(Table10[[#This Row],[Id_Daftar]],Table11[Id_Daftar],0))</f>
        <v>SYALENA KIARA MARUF KALAMAYA</v>
      </c>
      <c r="D89" s="114" t="str">
        <f aca="false">INDEX(Table11[Nama Panggilan],MATCH(Table10[[#This Row],[Id_Daftar]],Table11[Id_Daftar],0))</f>
        <v>SYALEN</v>
      </c>
      <c r="E89" s="114" t="str">
        <f aca="false">INDEX(Table11[Tahun Ajaran],MATCH(Table10[[#This Row],[Id_Daftar]],Table11[Id_Daftar],0))</f>
        <v>2021/2022</v>
      </c>
      <c r="F89" s="114" t="str">
        <f aca="false">INDEX(Table11[JK],MATCH(Table10[[#This Row],[Id_Daftar]],Table11[Id_Daftar],0))</f>
        <v>Perempuan</v>
      </c>
      <c r="G89" s="114" t="str">
        <f aca="false">INDEX(Table11[Tanggal Lahir],MATCH(Table10[[#This Row],[Id_Daftar]],Table11[Id_Daftar],0))</f>
        <v>2008-12-22</v>
      </c>
      <c r="H89" s="113" t="str">
        <f aca="false">IF(LEN(DAY(G89))=1,CONCATENATE("0",DAY(G89)),DAY(G89))&amp;IF(LEN(MONTH(G89))=1,CONCATENATE("0",MONTH(G89)),MONTH(G89))&amp;RIGHT(YEAR(G89),2)</f>
        <v>221208</v>
      </c>
      <c r="I89" s="115" t="n">
        <f aca="false">COUNTIF(Table10[Kode Ttl],Table10[[#This Row],[Kode Ttl]])</f>
        <v>1</v>
      </c>
      <c r="J89" s="116" t="n">
        <v>1</v>
      </c>
      <c r="K89" s="117" t="n">
        <v>7</v>
      </c>
      <c r="L89" s="103" t="str">
        <f aca="false">IF(ISBLANK(Table10[[#This Row],[Kelas]]),"mhon isi kelas masuk",3&amp;2122&amp;TEXT(Table10[[#This Row],[Kelas]],"00")&amp;IF(F89="laki-laki",1,IF(F89="perempuan",2,"errorr"))&amp;TEXT(A89,"000"))</f>
        <v>32122072088</v>
      </c>
      <c r="M89" s="118" t="str">
        <f aca="false">H89&amp;3&amp;TEXT(J89,"00")&amp;1</f>
        <v>2212083011</v>
      </c>
      <c r="N89" s="118" t="str">
        <f aca="false">H89&amp;3&amp;TEXT(J89,"00")&amp;2</f>
        <v>2212083012</v>
      </c>
      <c r="O89" s="114" t="str">
        <f aca="false">LOWER(Table10[[#This Row],[Nama Panggilan]]&amp;Table10[[#This Row],[NIPD]])&amp;"@sekolahauliya.sch.id"</f>
        <v>syalen32122072088@sekolahauliya.sch.id</v>
      </c>
      <c r="P89" s="119"/>
    </row>
    <row r="90" s="106" customFormat="true" ht="15" hidden="false" customHeight="false" outlineLevel="0" collapsed="false">
      <c r="A90" s="103" t="n">
        <f aca="false">IF(B90="","",COUNTA($B$2:B90))</f>
        <v>89</v>
      </c>
      <c r="B90" s="104" t="s">
        <v>31370</v>
      </c>
      <c r="C90" s="113" t="str">
        <f aca="false">INDEX(Table11[Nama],MATCH(Table10[[#This Row],[Id_Daftar]],Table11[Id_Daftar],0))</f>
        <v>ZAQEYSHA BIANCA RAMADHANTY  FAISAL</v>
      </c>
      <c r="D90" s="114" t="str">
        <f aca="false">INDEX(Table11[Nama Panggilan],MATCH(Table10[[#This Row],[Id_Daftar]],Table11[Id_Daftar],0))</f>
        <v>QEYSHA</v>
      </c>
      <c r="E90" s="114" t="str">
        <f aca="false">INDEX(Table11[Tahun Ajaran],MATCH(Table10[[#This Row],[Id_Daftar]],Table11[Id_Daftar],0))</f>
        <v>2021/2022</v>
      </c>
      <c r="F90" s="114" t="str">
        <f aca="false">INDEX(Table11[JK],MATCH(Table10[[#This Row],[Id_Daftar]],Table11[Id_Daftar],0))</f>
        <v>Perempuan</v>
      </c>
      <c r="G90" s="114" t="str">
        <f aca="false">INDEX(Table11[Tanggal Lahir],MATCH(Table10[[#This Row],[Id_Daftar]],Table11[Id_Daftar],0))</f>
        <v>2009-08-22</v>
      </c>
      <c r="H90" s="113" t="str">
        <f aca="false">IF(LEN(DAY(G90))=1,CONCATENATE("0",DAY(G90)),DAY(G90))&amp;IF(LEN(MONTH(G90))=1,CONCATENATE("0",MONTH(G90)),MONTH(G90))&amp;RIGHT(YEAR(G90),2)</f>
        <v>220809</v>
      </c>
      <c r="I90" s="115" t="n">
        <f aca="false">COUNTIF(Table10[Kode Ttl],Table10[[#This Row],[Kode Ttl]])</f>
        <v>3</v>
      </c>
      <c r="J90" s="116" t="n">
        <v>1</v>
      </c>
      <c r="K90" s="117" t="n">
        <v>7</v>
      </c>
      <c r="L90" s="103" t="str">
        <f aca="false">IF(ISBLANK(Table10[[#This Row],[Kelas]]),"mhon isi kelas masuk",3&amp;2122&amp;TEXT(Table10[[#This Row],[Kelas]],"00")&amp;IF(F90="laki-laki",1,IF(F90="perempuan",2,"errorr"))&amp;TEXT(A90,"000"))</f>
        <v>32122072089</v>
      </c>
      <c r="M90" s="118" t="str">
        <f aca="false">H90&amp;3&amp;TEXT(J90,"00")&amp;1</f>
        <v>2208093011</v>
      </c>
      <c r="N90" s="118" t="str">
        <f aca="false">H90&amp;3&amp;TEXT(J90,"00")&amp;2</f>
        <v>2208093012</v>
      </c>
      <c r="O90" s="114" t="str">
        <f aca="false">LOWER(Table10[[#This Row],[Nama Panggilan]]&amp;Table10[[#This Row],[NIPD]])&amp;"@sekolahauliya.sch.id"</f>
        <v>qeysha32122072089@sekolahauliya.sch.id</v>
      </c>
      <c r="P90" s="119"/>
    </row>
    <row r="91" s="106" customFormat="true" ht="15" hidden="false" customHeight="false" outlineLevel="0" collapsed="false">
      <c r="A91" s="103" t="n">
        <f aca="false">IF(B91="","",COUNTA($B$2:B91))</f>
        <v>90</v>
      </c>
      <c r="B91" s="104" t="s">
        <v>32810</v>
      </c>
      <c r="C91" s="113" t="str">
        <f aca="false">INDEX(Table11[Nama],MATCH(Table10[[#This Row],[Id_Daftar]],Table11[Id_Daftar],0))</f>
        <v>ZEYA NAJMA ALIKA</v>
      </c>
      <c r="D91" s="114" t="str">
        <f aca="false">INDEX(Table11[Nama Panggilan],MATCH(Table10[[#This Row],[Id_Daftar]],Table11[Id_Daftar],0))</f>
        <v>ZEYA</v>
      </c>
      <c r="E91" s="114" t="str">
        <f aca="false">INDEX(Table11[Tahun Ajaran],MATCH(Table10[[#This Row],[Id_Daftar]],Table11[Id_Daftar],0))</f>
        <v>2021/2022</v>
      </c>
      <c r="F91" s="114" t="str">
        <f aca="false">INDEX(Table11[JK],MATCH(Table10[[#This Row],[Id_Daftar]],Table11[Id_Daftar],0))</f>
        <v>Perempuan</v>
      </c>
      <c r="G91" s="114" t="str">
        <f aca="false">INDEX(Table11[Tanggal Lahir],MATCH(Table10[[#This Row],[Id_Daftar]],Table11[Id_Daftar],0))</f>
        <v>2008-05-07</v>
      </c>
      <c r="H91" s="113" t="str">
        <f aca="false">IF(LEN(DAY(G91))=1,CONCATENATE("0",DAY(G91)),DAY(G91))&amp;IF(LEN(MONTH(G91))=1,CONCATENATE("0",MONTH(G91)),MONTH(G91))&amp;RIGHT(YEAR(G91),2)</f>
        <v>070508</v>
      </c>
      <c r="I91" s="115" t="n">
        <f aca="false">COUNTIF(Table10[Kode Ttl],Table10[[#This Row],[Kode Ttl]])</f>
        <v>1</v>
      </c>
      <c r="J91" s="116" t="n">
        <v>1</v>
      </c>
      <c r="K91" s="117" t="n">
        <v>7</v>
      </c>
      <c r="L91" s="103" t="str">
        <f aca="false">IF(ISBLANK(Table10[[#This Row],[Kelas]]),"mhon isi kelas masuk",3&amp;2122&amp;TEXT(Table10[[#This Row],[Kelas]],"00")&amp;IF(F91="laki-laki",1,IF(F91="perempuan",2,"errorr"))&amp;TEXT(A91,"000"))</f>
        <v>32122072090</v>
      </c>
      <c r="M91" s="118" t="str">
        <f aca="false">H91&amp;3&amp;TEXT(J91,"00")&amp;1</f>
        <v>0705083011</v>
      </c>
      <c r="N91" s="118" t="str">
        <f aca="false">H91&amp;3&amp;TEXT(J91,"00")&amp;2</f>
        <v>0705083012</v>
      </c>
      <c r="O91" s="114" t="str">
        <f aca="false">LOWER(Table10[[#This Row],[Nama Panggilan]]&amp;Table10[[#This Row],[NIPD]])&amp;"@sekolahauliya.sch.id"</f>
        <v>zeya32122072090@sekolahauliya.sch.id</v>
      </c>
      <c r="P91" s="119"/>
    </row>
    <row r="92" s="106" customFormat="true" ht="15" hidden="false" customHeight="false" outlineLevel="0" collapsed="false">
      <c r="A92" s="103" t="n">
        <f aca="false">IF(B92="","",COUNTA($B$2:B92))</f>
        <v>91</v>
      </c>
      <c r="B92" s="120" t="s">
        <v>36541</v>
      </c>
      <c r="C92" s="113" t="str">
        <f aca="false">INDEX(Table11[Nama],MATCH(Table10[[#This Row],[Id_Daftar]],Table11[Id_Daftar],0))</f>
        <v>SHAZIA GHINA KAMILA ANGGORO</v>
      </c>
      <c r="D92" s="114" t="str">
        <f aca="false">INDEX(Table11[Nama Panggilan],MATCH(Table10[[#This Row],[Id_Daftar]],Table11[Id_Daftar],0))</f>
        <v>SASHA</v>
      </c>
      <c r="E92" s="114" t="str">
        <f aca="false">INDEX(Table11[Tahun Ajaran],MATCH(Table10[[#This Row],[Id_Daftar]],Table11[Id_Daftar],0))</f>
        <v>2021/2022</v>
      </c>
      <c r="F92" s="114" t="str">
        <f aca="false">INDEX(Table11[JK],MATCH(Table10[[#This Row],[Id_Daftar]],Table11[Id_Daftar],0))</f>
        <v>Perempuan</v>
      </c>
      <c r="G92" s="114" t="str">
        <f aca="false">INDEX(Table11[Tanggal Lahir],MATCH(Table10[[#This Row],[Id_Daftar]],Table11[Id_Daftar],0))</f>
        <v>2008-02-08</v>
      </c>
      <c r="H92" s="113" t="str">
        <f aca="false">IF(LEN(DAY(G92))=1,CONCATENATE("0",DAY(G92)),DAY(G92))&amp;IF(LEN(MONTH(G92))=1,CONCATENATE("0",MONTH(G92)),MONTH(G92))&amp;RIGHT(YEAR(G92),2)</f>
        <v>080208</v>
      </c>
      <c r="I92" s="121" t="n">
        <f aca="false">COUNTIF(Table10[Kode Ttl],Table10[[#This Row],[Kode Ttl]])</f>
        <v>1</v>
      </c>
      <c r="J92" s="122" t="n">
        <v>1</v>
      </c>
      <c r="K92" s="117" t="n">
        <v>8</v>
      </c>
      <c r="L92" s="114" t="str">
        <f aca="false">IF(ISBLANK(Table10[[#This Row],[Kelas]]),"mhon isi kelas masuk",3&amp;2122&amp;TEXT(Table10[[#This Row],[Kelas]],"00")&amp;IF(F92="laki-laki",1,IF(F92="perempuan",2,"errorr"))&amp;TEXT(A92,"000"))</f>
        <v>32122082091</v>
      </c>
      <c r="M92" s="114" t="str">
        <f aca="false">H92&amp;3&amp;TEXT(J92,"00")&amp;1</f>
        <v>0802083011</v>
      </c>
      <c r="N92" s="114" t="str">
        <f aca="false">H92&amp;3&amp;TEXT(J92,"00")&amp;2</f>
        <v>0802083012</v>
      </c>
      <c r="O92" s="114" t="str">
        <f aca="false">LOWER(Table10[[#This Row],[Nama Panggilan]]&amp;Table10[[#This Row],[NIPD]])&amp;"@sekolahauliya.sch.id"</f>
        <v>sasha32122082091@sekolahauliya.sch.id</v>
      </c>
      <c r="P92" s="119"/>
    </row>
    <row r="93" s="106" customFormat="true" ht="15" hidden="false" customHeight="false" outlineLevel="0" collapsed="false">
      <c r="A93" s="103" t="n">
        <f aca="false">IF(B93="","",COUNTA($B$2:B93))</f>
        <v>92</v>
      </c>
      <c r="B93" s="120" t="s">
        <v>25158</v>
      </c>
      <c r="C93" s="113" t="str">
        <f aca="false">INDEX(Table11[Nama],MATCH(Table10[[#This Row],[Id_Daftar]],Table11[Id_Daftar],0))</f>
        <v>FAYYADH AZKA RIO UTOMO</v>
      </c>
      <c r="D93" s="114" t="str">
        <f aca="false">INDEX(Table11[Nama Panggilan],MATCH(Table10[[#This Row],[Id_Daftar]],Table11[Id_Daftar],0))</f>
        <v>FAYYADH</v>
      </c>
      <c r="E93" s="114" t="str">
        <f aca="false">INDEX(Table11[Tahun Ajaran],MATCH(Table10[[#This Row],[Id_Daftar]],Table11[Id_Daftar],0))</f>
        <v>2020/2021</v>
      </c>
      <c r="F93" s="114" t="str">
        <f aca="false">INDEX(Table11[JK],MATCH(Table10[[#This Row],[Id_Daftar]],Table11[Id_Daftar],0))</f>
        <v>Laki-Laki</v>
      </c>
      <c r="G93" s="114" t="str">
        <f aca="false">INDEX(Table11[Tanggal Lahir],MATCH(Table10[[#This Row],[Id_Daftar]],Table11[Id_Daftar],0))</f>
        <v>2008-03-07</v>
      </c>
      <c r="H93" s="113" t="str">
        <f aca="false">IF(LEN(DAY(G93))=1,CONCATENATE("0",DAY(G93)),DAY(G93))&amp;IF(LEN(MONTH(G93))=1,CONCATENATE("0",MONTH(G93)),MONTH(G93))&amp;RIGHT(YEAR(G93),2)</f>
        <v>070308</v>
      </c>
      <c r="I93" s="121" t="n">
        <f aca="false">COUNTIF(Table10[Kode Ttl],Table10[[#This Row],[Kode Ttl]])</f>
        <v>1</v>
      </c>
      <c r="J93" s="122" t="n">
        <v>1</v>
      </c>
      <c r="K93" s="117" t="n">
        <v>8</v>
      </c>
      <c r="L93" s="114" t="str">
        <f aca="false">IF(ISBLANK(Table10[[#This Row],[Kelas]]),"mhon isi kelas masuk",3&amp;2122&amp;TEXT(Table10[[#This Row],[Kelas]],"00")&amp;IF(F93="laki-laki",1,IF(F93="perempuan",2,"errorr"))&amp;TEXT(A93,"000"))</f>
        <v>32122081092</v>
      </c>
      <c r="M93" s="114" t="str">
        <f aca="false">H93&amp;3&amp;TEXT(J93,"00")&amp;1</f>
        <v>0703083011</v>
      </c>
      <c r="N93" s="114" t="str">
        <f aca="false">H93&amp;3&amp;TEXT(J93,"00")&amp;2</f>
        <v>0703083012</v>
      </c>
      <c r="O93" s="114" t="str">
        <f aca="false">LOWER(Table10[[#This Row],[Nama Panggilan]]&amp;Table10[[#This Row],[NIPD]])&amp;"@sekolahauliya.sch.id"</f>
        <v>fayyadh32122081092@sekolahauliya.sch.id</v>
      </c>
      <c r="P93" s="119"/>
    </row>
    <row r="94" s="106" customFormat="true" ht="15" hidden="false" customHeight="false" outlineLevel="0" collapsed="false">
      <c r="A94" s="103" t="n">
        <f aca="false">IF(B94="","",COUNTA($B$2:B94))</f>
        <v>93</v>
      </c>
      <c r="B94" s="119" t="s">
        <v>35893</v>
      </c>
      <c r="C94" s="113" t="str">
        <f aca="false">INDEX(Table11[Nama],MATCH(Table10[[#This Row],[Id_Daftar]],Table11[Id_Daftar],0))</f>
        <v>HANIF AHMAD</v>
      </c>
      <c r="D94" s="114" t="str">
        <f aca="false">INDEX(Table11[Nama Panggilan],MATCH(Table10[[#This Row],[Id_Daftar]],Table11[Id_Daftar],0))</f>
        <v>HANIF</v>
      </c>
      <c r="E94" s="114" t="str">
        <f aca="false">INDEX(Table11[Tahun Ajaran],MATCH(Table10[[#This Row],[Id_Daftar]],Table11[Id_Daftar],0))</f>
        <v>2021/2022</v>
      </c>
      <c r="F94" s="114" t="str">
        <f aca="false">INDEX(Table11[JK],MATCH(Table10[[#This Row],[Id_Daftar]],Table11[Id_Daftar],0))</f>
        <v>Laki-Laki</v>
      </c>
      <c r="G94" s="114" t="str">
        <f aca="false">INDEX(Table11[Tanggal Lahir],MATCH(Table10[[#This Row],[Id_Daftar]],Table11[Id_Daftar],0))</f>
        <v>2007-12-17</v>
      </c>
      <c r="H94" s="113" t="str">
        <f aca="false">IF(LEN(DAY(G94))=1,CONCATENATE("0",DAY(G94)),DAY(G94))&amp;IF(LEN(MONTH(G94))=1,CONCATENATE("0",MONTH(G94)),MONTH(G94))&amp;RIGHT(YEAR(G94),2)</f>
        <v>171207</v>
      </c>
      <c r="I94" s="121" t="n">
        <f aca="false">COUNTIF(Table10[Kode Ttl],Table10[[#This Row],[Kode Ttl]])</f>
        <v>1</v>
      </c>
      <c r="J94" s="122" t="n">
        <v>1</v>
      </c>
      <c r="K94" s="117" t="n">
        <v>8</v>
      </c>
      <c r="L94" s="114" t="str">
        <f aca="false">IF(ISBLANK(Table10[[#This Row],[Kelas]]),"mhon isi kelas masuk",3&amp;2122&amp;TEXT(Table10[[#This Row],[Kelas]],"00")&amp;IF(F94="laki-laki",1,IF(F94="perempuan",2,"errorr"))&amp;TEXT(A94,"000"))</f>
        <v>32122081093</v>
      </c>
      <c r="M94" s="114" t="str">
        <f aca="false">H94&amp;3&amp;TEXT(J94,"00")&amp;1</f>
        <v>1712073011</v>
      </c>
      <c r="N94" s="114" t="str">
        <f aca="false">H94&amp;3&amp;TEXT(J94,"00")&amp;2</f>
        <v>1712073012</v>
      </c>
      <c r="O94" s="114" t="str">
        <f aca="false">LOWER(Table10[[#This Row],[Nama Panggilan]]&amp;Table10[[#This Row],[NIPD]])&amp;"@sekolahauliya.sch.id"</f>
        <v>hanif32122081093@sekolahauliya.sch.id</v>
      </c>
      <c r="P94" s="119"/>
    </row>
    <row r="95" s="106" customFormat="true" ht="15" hidden="false" customHeight="false" outlineLevel="0" collapsed="false">
      <c r="A95" s="103" t="n">
        <f aca="false">IF(B95="","",COUNTA($B$2:B95))</f>
        <v>94</v>
      </c>
      <c r="B95" s="119" t="s">
        <v>36700</v>
      </c>
      <c r="C95" s="113" t="str">
        <f aca="false">INDEX(Table11[Nama],MATCH(Table10[[#This Row],[Id_Daftar]],Table11[Id_Daftar],0))</f>
        <v>KEYSHA TRIDAN</v>
      </c>
      <c r="D95" s="114" t="str">
        <f aca="false">INDEX(Table11[Nama Panggilan],MATCH(Table10[[#This Row],[Id_Daftar]],Table11[Id_Daftar],0))</f>
        <v>KEYSHA</v>
      </c>
      <c r="E95" s="114" t="str">
        <f aca="false">INDEX(Table11[Tahun Ajaran],MATCH(Table10[[#This Row],[Id_Daftar]],Table11[Id_Daftar],0))</f>
        <v>2021/2022</v>
      </c>
      <c r="F95" s="114" t="str">
        <f aca="false">INDEX(Table11[JK],MATCH(Table10[[#This Row],[Id_Daftar]],Table11[Id_Daftar],0))</f>
        <v>Perempuan</v>
      </c>
      <c r="G95" s="114" t="str">
        <f aca="false">INDEX(Table11[Tanggal Lahir],MATCH(Table10[[#This Row],[Id_Daftar]],Table11[Id_Daftar],0))</f>
        <v>2008-08-13</v>
      </c>
      <c r="H95" s="113" t="str">
        <f aca="false">IF(LEN(DAY(G95))=1,CONCATENATE("0",DAY(G95)),DAY(G95))&amp;IF(LEN(MONTH(G95))=1,CONCATENATE("0",MONTH(G95)),MONTH(G95))&amp;RIGHT(YEAR(G95),2)</f>
        <v>130808</v>
      </c>
      <c r="I95" s="121" t="n">
        <f aca="false">COUNTIF(Table10[Kode Ttl],Table10[[#This Row],[Kode Ttl]])</f>
        <v>1</v>
      </c>
      <c r="J95" s="122" t="n">
        <v>1</v>
      </c>
      <c r="K95" s="117" t="n">
        <v>8</v>
      </c>
      <c r="L95" s="114" t="str">
        <f aca="false">IF(ISBLANK(Table10[[#This Row],[Kelas]]),"mhon isi kelas masuk",3&amp;2122&amp;TEXT(Table10[[#This Row],[Kelas]],"00")&amp;IF(F95="laki-laki",1,IF(F95="perempuan",2,"errorr"))&amp;TEXT(A95,"000"))</f>
        <v>32122082094</v>
      </c>
      <c r="M95" s="114" t="str">
        <f aca="false">H95&amp;3&amp;TEXT(J95,"00")&amp;1</f>
        <v>1308083011</v>
      </c>
      <c r="N95" s="114" t="str">
        <f aca="false">H95&amp;3&amp;TEXT(J95,"00")&amp;2</f>
        <v>1308083012</v>
      </c>
      <c r="O95" s="114" t="str">
        <f aca="false">LOWER(Table10[[#This Row],[Nama Panggilan]]&amp;Table10[[#This Row],[NIPD]])&amp;"@sekolahauliya.sch.id"</f>
        <v>keysha32122082094@sekolahauliya.sch.id</v>
      </c>
      <c r="P95" s="119"/>
    </row>
    <row r="96" customFormat="false" ht="15" hidden="false" customHeight="false" outlineLevel="0" collapsed="false">
      <c r="A96" s="103" t="n">
        <f aca="false">IF(B96="","",COUNTA($B$2:B96))</f>
        <v>95</v>
      </c>
      <c r="B96" s="104" t="s">
        <v>36926</v>
      </c>
      <c r="C96" s="113" t="str">
        <f aca="false">INDEX(Table11[Nama],MATCH(Table10[[#This Row],[Id_Daftar]],Table11[Id_Daftar],0))</f>
        <v>HAFIDZ FATHULAKBAR AL ARIFI</v>
      </c>
      <c r="D96" s="114" t="str">
        <f aca="false">INDEX(Table11[Nama Panggilan],MATCH(Table10[[#This Row],[Id_Daftar]],Table11[Id_Daftar],0))</f>
        <v>HAFIDZ</v>
      </c>
      <c r="E96" s="114" t="str">
        <f aca="false">INDEX(Table11[Tahun Ajaran],MATCH(Table10[[#This Row],[Id_Daftar]],Table11[Id_Daftar],0))</f>
        <v>2021/2022</v>
      </c>
      <c r="F96" s="114" t="str">
        <f aca="false">INDEX(Table11[JK],MATCH(Table10[[#This Row],[Id_Daftar]],Table11[Id_Daftar],0))</f>
        <v>Laki-Laki</v>
      </c>
      <c r="G96" s="114" t="str">
        <f aca="false">INDEX(Table11[Tanggal Lahir],MATCH(Table10[[#This Row],[Id_Daftar]],Table11[Id_Daftar],0))</f>
        <v>2008-05-23</v>
      </c>
      <c r="H96" s="113" t="str">
        <f aca="false">IF(LEN(DAY(G96))=1,CONCATENATE("0",DAY(G96)),DAY(G96))&amp;IF(LEN(MONTH(G96))=1,CONCATENATE("0",MONTH(G96)),MONTH(G96))&amp;RIGHT(YEAR(G96),2)</f>
        <v>230508</v>
      </c>
      <c r="I96" s="121" t="n">
        <f aca="false">COUNTIF(Table10[Kode Ttl],Table10[[#This Row],[Kode Ttl]])</f>
        <v>1</v>
      </c>
      <c r="J96" s="122" t="n">
        <v>1</v>
      </c>
      <c r="K96" s="123" t="n">
        <v>8</v>
      </c>
      <c r="L96" s="124" t="str">
        <f aca="false">IF(ISBLANK(Table10[[#This Row],[Kelas]]),"mhon isi kelas masuk",3&amp;2122&amp;TEXT(Table10[[#This Row],[Kelas]],"00")&amp;IF(F96="laki-laki",1,IF(F96="perempuan",2,"errorr"))&amp;TEXT(A96,"000"))</f>
        <v>32122081095</v>
      </c>
      <c r="M96" s="124" t="str">
        <f aca="false">H96&amp;3&amp;TEXT(J96,"00")&amp;1</f>
        <v>2305083011</v>
      </c>
      <c r="N96" s="114" t="str">
        <f aca="false">H96&amp;3&amp;TEXT(J96,"00")&amp;2</f>
        <v>2305083012</v>
      </c>
      <c r="O96" s="124" t="str">
        <f aca="false">LOWER(Table10[[#This Row],[Nama Panggilan]]&amp;Table10[[#This Row],[NIPD]])&amp;"@sekolahauliya.sch.id"</f>
        <v>hafidz32122081095@sekolahauliya.sch.id</v>
      </c>
      <c r="P96" s="119"/>
    </row>
    <row r="97" customFormat="false" ht="15" hidden="false" customHeight="false" outlineLevel="0" collapsed="false">
      <c r="A97" s="103" t="n">
        <f aca="false">IF(B97="","",COUNTA($B$2:B97))</f>
        <v>96</v>
      </c>
      <c r="B97" s="125" t="s">
        <v>36932</v>
      </c>
      <c r="C97" s="113" t="str">
        <f aca="false">INDEX(Table11[Nama],MATCH(Table10[[#This Row],[Id_Daftar]],Table11[Id_Daftar],0))</f>
        <v>SULTHAN RASYAD KISWORO</v>
      </c>
      <c r="D97" s="114" t="str">
        <f aca="false">INDEX(Table11[Nama Panggilan],MATCH(Table10[[#This Row],[Id_Daftar]],Table11[Id_Daftar],0))</f>
        <v>RASYAD</v>
      </c>
      <c r="E97" s="114" t="str">
        <f aca="false">INDEX(Table11[Tahun Ajaran],MATCH(Table10[[#This Row],[Id_Daftar]],Table11[Id_Daftar],0))</f>
        <v>2021/2022</v>
      </c>
      <c r="F97" s="114" t="str">
        <f aca="false">INDEX(Table11[JK],MATCH(Table10[[#This Row],[Id_Daftar]],Table11[Id_Daftar],0))</f>
        <v>Laki-Laki</v>
      </c>
      <c r="G97" s="114" t="str">
        <f aca="false">INDEX(Table11[Tanggal Lahir],MATCH(Table10[[#This Row],[Id_Daftar]],Table11[Id_Daftar],0))</f>
        <v>2007-03-03</v>
      </c>
      <c r="H97" s="114" t="str">
        <f aca="false">IF(LEN(DAY(G97))=1,CONCATENATE("0",DAY(G97)),DAY(G97))&amp;IF(LEN(MONTH(G97))=1,CONCATENATE("0",MONTH(G97)),MONTH(G97))&amp;RIGHT(YEAR(G97),2)</f>
        <v>030307</v>
      </c>
      <c r="I97" s="121" t="n">
        <f aca="false">COUNTIF(Table10[Kode Ttl],Table10[[#This Row],[Kode Ttl]])</f>
        <v>1</v>
      </c>
      <c r="J97" s="122" t="n">
        <v>2</v>
      </c>
      <c r="K97" s="123" t="n">
        <v>9</v>
      </c>
      <c r="L97" s="124" t="str">
        <f aca="false">IF(ISBLANK(Table10[[#This Row],[Kelas]]),"mhon isi kelas masuk",3&amp;2122&amp;TEXT(Table10[[#This Row],[Kelas]],"00")&amp;IF(F97="laki-laki",1,IF(F97="perempuan",2,"errorr"))&amp;TEXT(A97,"000"))</f>
        <v>32122091096</v>
      </c>
      <c r="M97" s="124" t="str">
        <f aca="false">H97&amp;3&amp;TEXT(J97,"00")&amp;1</f>
        <v>0303073021</v>
      </c>
      <c r="N97" s="124" t="str">
        <f aca="false">H97&amp;3&amp;TEXT(J97,"00")&amp;2</f>
        <v>0303073022</v>
      </c>
      <c r="O97" s="124" t="str">
        <f aca="false">LOWER(Table10[[#This Row],[Nama Panggilan]]&amp;Table10[[#This Row],[NIPD]])&amp;"@sekolahauliya.sch.id"</f>
        <v>rasyad32122091096@sekolahauliya.sch.id</v>
      </c>
      <c r="P97" s="119"/>
    </row>
    <row r="98" customFormat="false" ht="15" hidden="false" customHeight="false" outlineLevel="0" collapsed="false">
      <c r="A98" s="103" t="str">
        <f aca="false">IF(B98="","",COUNTA($B$2:B98))</f>
        <v/>
      </c>
      <c r="B98" s="126"/>
      <c r="C98" s="113" t="e">
        <f aca="false">INDEX(Table11[Nama],MATCH(Table10[[#This Row],[Id_Daftar]],Table11[Id_Daftar],0))</f>
        <v>#N/A</v>
      </c>
      <c r="D98" s="114" t="e">
        <f aca="false">INDEX(Table11[Nama Panggilan],MATCH(Table10[[#This Row],[Id_Daftar]],Table11[Id_Daftar],0))</f>
        <v>#N/A</v>
      </c>
      <c r="E98" s="114" t="e">
        <f aca="false">INDEX(Table11[Tahun Ajaran],MATCH(Table10[[#This Row],[Id_Daftar]],Table11[Id_Daftar],0))</f>
        <v>#N/A</v>
      </c>
      <c r="F98" s="114" t="e">
        <f aca="false">INDEX(Table11[JK],MATCH(Table10[[#This Row],[Id_Daftar]],Table11[Id_Daftar],0))</f>
        <v>#N/A</v>
      </c>
      <c r="G98" s="114" t="e">
        <f aca="false">INDEX(Table11[Tanggal Lahir],MATCH(Table10[[#This Row],[Id_Daftar]],Table11[Id_Daftar],0))</f>
        <v>#N/A</v>
      </c>
      <c r="H98" s="114" t="e">
        <f aca="false">IF(LEN(DAY(G98))=1,CONCATENATE("0",DAY(G98)),DAY(G98))&amp;IF(LEN(MONTH(G98))=1,CONCATENATE("0",MONTH(G98)),MONTH(G98))&amp;RIGHT(YEAR(G98),2)</f>
        <v>#N/A</v>
      </c>
      <c r="I98" s="121" t="e">
        <f aca="false">COUNTIF(Table10[Kode Ttl],Table10[[#This Row],[Kode Ttl]])</f>
        <v>#N/A</v>
      </c>
      <c r="J98" s="122" t="n">
        <v>0</v>
      </c>
      <c r="K98" s="123"/>
      <c r="L98" s="124" t="str">
        <f aca="false">IF(ISBLANK(Table10[[#This Row],[Kelas]]),"mhon isi kelas masuk",3&amp;2122&amp;TEXT(Table10[[#This Row],[Kelas]],"00")&amp;IF(F98="laki-laki",1,IF(F98="perempuan",2,"errorr"))&amp;TEXT(A98,"000"))</f>
        <v>mhon isi kelas masuk</v>
      </c>
      <c r="M98" s="124" t="e">
        <f aca="false">H98&amp;3&amp;TEXT(J98,"00")&amp;1</f>
        <v>#N/A</v>
      </c>
      <c r="N98" s="124" t="e">
        <f aca="false">H98&amp;3&amp;TEXT(J98,"00")&amp;2</f>
        <v>#N/A</v>
      </c>
      <c r="O98" s="124" t="e">
        <f aca="false">LOWER(Table10[[#This Row],[Nama Panggilan]]&amp;Table10[[#This Row],[NIPD]])&amp;"@sekolahauliya.sch.id"</f>
        <v>#N/A</v>
      </c>
      <c r="P98" s="119"/>
    </row>
    <row r="99" customFormat="false" ht="15" hidden="false" customHeight="false" outlineLevel="0" collapsed="false">
      <c r="A99" s="103" t="str">
        <f aca="false">IF(B99="","",COUNTA($B$2:B99))</f>
        <v/>
      </c>
      <c r="B99" s="125"/>
      <c r="C99" s="113" t="e">
        <f aca="false">INDEX(Table11[Nama],MATCH(Table10[[#This Row],[Id_Daftar]],Table11[Id_Daftar],0))</f>
        <v>#N/A</v>
      </c>
      <c r="D99" s="114" t="e">
        <f aca="false">INDEX(Table11[Nama Panggilan],MATCH(Table10[[#This Row],[Id_Daftar]],Table11[Id_Daftar],0))</f>
        <v>#N/A</v>
      </c>
      <c r="E99" s="114" t="e">
        <f aca="false">INDEX(Table11[Tahun Ajaran],MATCH(Table10[[#This Row],[Id_Daftar]],Table11[Id_Daftar],0))</f>
        <v>#N/A</v>
      </c>
      <c r="F99" s="114" t="e">
        <f aca="false">INDEX(Table11[JK],MATCH(Table10[[#This Row],[Id_Daftar]],Table11[Id_Daftar],0))</f>
        <v>#N/A</v>
      </c>
      <c r="G99" s="114" t="e">
        <f aca="false">INDEX(Table11[Tanggal Lahir],MATCH(Table10[[#This Row],[Id_Daftar]],Table11[Id_Daftar],0))</f>
        <v>#N/A</v>
      </c>
      <c r="H99" s="114" t="e">
        <f aca="false">IF(LEN(DAY(G99))=1,CONCATENATE("0",DAY(G99)),DAY(G99))&amp;IF(LEN(MONTH(G99))=1,CONCATENATE("0",MONTH(G99)),MONTH(G99))&amp;RIGHT(YEAR(G99),2)</f>
        <v>#N/A</v>
      </c>
      <c r="I99" s="121" t="e">
        <f aca="false">COUNTIF(Table10[Kode Ttl],Table10[[#This Row],[Kode Ttl]])</f>
        <v>#N/A</v>
      </c>
      <c r="J99" s="122"/>
      <c r="K99" s="123"/>
      <c r="L99" s="124" t="str">
        <f aca="false">IF(ISBLANK(Table10[[#This Row],[Kelas]]),"mhon isi kelas masuk",3&amp;2122&amp;TEXT(Table10[[#This Row],[Kelas]],"00")&amp;IF(F99="laki-laki",1,IF(F99="perempuan",2,"errorr"))&amp;TEXT(A99,"000"))</f>
        <v>mhon isi kelas masuk</v>
      </c>
      <c r="M99" s="124" t="e">
        <f aca="false">H99&amp;3&amp;TEXT(J99,"00")&amp;1</f>
        <v>#N/A</v>
      </c>
      <c r="N99" s="124" t="e">
        <f aca="false">H99&amp;3&amp;TEXT(J99,"00")&amp;2</f>
        <v>#N/A</v>
      </c>
      <c r="O99" s="124" t="e">
        <f aca="false">LOWER(Table10[[#This Row],[Nama Panggilan]]&amp;Table10[[#This Row],[NIPD]])&amp;"@sekolahauliya.sch.id"</f>
        <v>#N/A</v>
      </c>
      <c r="P99" s="119"/>
    </row>
    <row r="100" customFormat="false" ht="15" hidden="false" customHeight="false" outlineLevel="0" collapsed="false">
      <c r="A100" s="103" t="str">
        <f aca="false">IF(B100="","",COUNTA($B$2:B100))</f>
        <v/>
      </c>
      <c r="C100" s="113" t="e">
        <f aca="false">INDEX(Table11[Nama],MATCH(Table10[[#This Row],[Id_Daftar]],Table11[Id_Daftar],0))</f>
        <v>#N/A</v>
      </c>
      <c r="D100" s="114" t="e">
        <f aca="false">INDEX(Table11[Nama Panggilan],MATCH(Table10[[#This Row],[Id_Daftar]],Table11[Id_Daftar],0))</f>
        <v>#N/A</v>
      </c>
      <c r="E100" s="114" t="e">
        <f aca="false">INDEX(Table11[Tahun Ajaran],MATCH(Table10[[#This Row],[Id_Daftar]],Table11[Id_Daftar],0))</f>
        <v>#N/A</v>
      </c>
      <c r="F100" s="114" t="e">
        <f aca="false">INDEX(Table11[JK],MATCH(Table10[[#This Row],[Id_Daftar]],Table11[Id_Daftar],0))</f>
        <v>#N/A</v>
      </c>
      <c r="G100" s="114" t="e">
        <f aca="false">INDEX(Table11[Tanggal Lahir],MATCH(Table10[[#This Row],[Id_Daftar]],Table11[Id_Daftar],0))</f>
        <v>#N/A</v>
      </c>
      <c r="H100" s="114" t="e">
        <f aca="false">IF(LEN(DAY(G100))=1,CONCATENATE("0",DAY(G100)),DAY(G100))&amp;IF(LEN(MONTH(G100))=1,CONCATENATE("0",MONTH(G100)),MONTH(G100))&amp;RIGHT(YEAR(G100),2)</f>
        <v>#N/A</v>
      </c>
      <c r="I100" s="121" t="e">
        <f aca="false">COUNTIF(Table10[Kode Ttl],Table10[[#This Row],[Kode Ttl]])</f>
        <v>#N/A</v>
      </c>
      <c r="J100" s="122"/>
      <c r="K100" s="123"/>
      <c r="L100" s="124" t="str">
        <f aca="false">IF(ISBLANK(Table10[[#This Row],[Kelas]]),"mhon isi kelas masuk",3&amp;2122&amp;TEXT(Table10[[#This Row],[Kelas]],"00")&amp;IF(F100="laki-laki",1,IF(F100="perempuan",2,"errorr"))&amp;TEXT(A100,"000"))</f>
        <v>mhon isi kelas masuk</v>
      </c>
      <c r="M100" s="124" t="e">
        <f aca="false">H100&amp;3&amp;TEXT(J100,"00")&amp;1</f>
        <v>#N/A</v>
      </c>
      <c r="N100" s="124" t="e">
        <f aca="false">H100&amp;3&amp;TEXT(J100,"00")&amp;2</f>
        <v>#N/A</v>
      </c>
      <c r="O100" s="124" t="e">
        <f aca="false">LOWER(Table10[[#This Row],[Nama Panggilan]]&amp;Table10[[#This Row],[NIPD]])&amp;"@sekolahauliya.sch.id"</f>
        <v>#N/A</v>
      </c>
      <c r="P100" s="119"/>
    </row>
    <row r="101" customFormat="false" ht="15" hidden="false" customHeight="false" outlineLevel="0" collapsed="false">
      <c r="A101" s="103" t="str">
        <f aca="false">IF(B101="","",COUNTA($B$2:B101))</f>
        <v/>
      </c>
      <c r="B101" s="125"/>
      <c r="C101" s="113" t="e">
        <f aca="false">INDEX(Table11[Nama],MATCH(Table10[[#This Row],[Id_Daftar]],Table11[Id_Daftar],0))</f>
        <v>#N/A</v>
      </c>
      <c r="D101" s="114" t="e">
        <f aca="false">INDEX(Table11[Nama Panggilan],MATCH(Table10[[#This Row],[Id_Daftar]],Table11[Id_Daftar],0))</f>
        <v>#N/A</v>
      </c>
      <c r="E101" s="114" t="e">
        <f aca="false">INDEX(Table11[Tahun Ajaran],MATCH(Table10[[#This Row],[Id_Daftar]],Table11[Id_Daftar],0))</f>
        <v>#N/A</v>
      </c>
      <c r="F101" s="114" t="e">
        <f aca="false">INDEX(Table11[JK],MATCH(Table10[[#This Row],[Id_Daftar]],Table11[Id_Daftar],0))</f>
        <v>#N/A</v>
      </c>
      <c r="G101" s="114" t="e">
        <f aca="false">INDEX(Table11[Tanggal Lahir],MATCH(Table10[[#This Row],[Id_Daftar]],Table11[Id_Daftar],0))</f>
        <v>#N/A</v>
      </c>
      <c r="H101" s="114" t="e">
        <f aca="false">IF(LEN(DAY(G101))=1,CONCATENATE("0",DAY(G101)),DAY(G101))&amp;IF(LEN(MONTH(G101))=1,CONCATENATE("0",MONTH(G101)),MONTH(G101))&amp;RIGHT(YEAR(G101),2)</f>
        <v>#N/A</v>
      </c>
      <c r="I101" s="121" t="e">
        <f aca="false">COUNTIF(Table10[Kode Ttl],Table10[[#This Row],[Kode Ttl]])</f>
        <v>#N/A</v>
      </c>
      <c r="J101" s="122"/>
      <c r="K101" s="123"/>
      <c r="L101" s="124" t="str">
        <f aca="false">IF(ISBLANK(Table10[[#This Row],[Kelas]]),"mhon isi kelas masuk",3&amp;2122&amp;TEXT(Table10[[#This Row],[Kelas]],"00")&amp;IF(F101="laki-laki",1,IF(F101="perempuan",2,"errorr"))&amp;TEXT(A101,"000"))</f>
        <v>mhon isi kelas masuk</v>
      </c>
      <c r="M101" s="124" t="e">
        <f aca="false">H101&amp;3&amp;TEXT(J101,"00")&amp;1</f>
        <v>#N/A</v>
      </c>
      <c r="N101" s="124" t="e">
        <f aca="false">H101&amp;3&amp;TEXT(J101,"00")&amp;2</f>
        <v>#N/A</v>
      </c>
      <c r="O101" s="124" t="e">
        <f aca="false">LOWER(Table10[[#This Row],[Nama Panggilan]]&amp;Table10[[#This Row],[NIPD]])&amp;"@sekolahauliya.sch.id"</f>
        <v>#N/A</v>
      </c>
      <c r="P101" s="119"/>
    </row>
    <row r="102" customFormat="false" ht="15" hidden="false" customHeight="false" outlineLevel="0" collapsed="false">
      <c r="A102" s="103" t="str">
        <f aca="false">IF(B102="","",COUNTA($B$2:B102))</f>
        <v/>
      </c>
      <c r="B102" s="125"/>
      <c r="C102" s="113" t="e">
        <f aca="false">INDEX(Table11[Nama],MATCH(Table10[[#This Row],[Id_Daftar]],Table11[Id_Daftar],0))</f>
        <v>#N/A</v>
      </c>
      <c r="D102" s="114" t="e">
        <f aca="false">INDEX(Table11[Nama Panggilan],MATCH(Table10[[#This Row],[Id_Daftar]],Table11[Id_Daftar],0))</f>
        <v>#N/A</v>
      </c>
      <c r="E102" s="114" t="e">
        <f aca="false">INDEX(Table11[Tahun Ajaran],MATCH(Table10[[#This Row],[Id_Daftar]],Table11[Id_Daftar],0))</f>
        <v>#N/A</v>
      </c>
      <c r="F102" s="114" t="e">
        <f aca="false">INDEX(Table11[JK],MATCH(Table10[[#This Row],[Id_Daftar]],Table11[Id_Daftar],0))</f>
        <v>#N/A</v>
      </c>
      <c r="G102" s="114" t="e">
        <f aca="false">INDEX(Table11[Tanggal Lahir],MATCH(Table10[[#This Row],[Id_Daftar]],Table11[Id_Daftar],0))</f>
        <v>#N/A</v>
      </c>
      <c r="H102" s="114" t="e">
        <f aca="false">IF(LEN(DAY(G102))=1,CONCATENATE("0",DAY(G102)),DAY(G102))&amp;IF(LEN(MONTH(G102))=1,CONCATENATE("0",MONTH(G102)),MONTH(G102))&amp;RIGHT(YEAR(G102),2)</f>
        <v>#N/A</v>
      </c>
      <c r="I102" s="121" t="e">
        <f aca="false">COUNTIF(Table10[Kode Ttl],Table10[[#This Row],[Kode Ttl]])</f>
        <v>#N/A</v>
      </c>
      <c r="J102" s="122"/>
      <c r="K102" s="123"/>
      <c r="L102" s="124" t="str">
        <f aca="false">IF(ISBLANK(Table10[[#This Row],[Kelas]]),"mhon isi kelas masuk",3&amp;2122&amp;TEXT(Table10[[#This Row],[Kelas]],"00")&amp;IF(F102="laki-laki",1,IF(F102="perempuan",2,"errorr"))&amp;TEXT(A102,"000"))</f>
        <v>mhon isi kelas masuk</v>
      </c>
      <c r="M102" s="124" t="e">
        <f aca="false">H102&amp;3&amp;TEXT(J102,"00")&amp;1</f>
        <v>#N/A</v>
      </c>
      <c r="N102" s="124" t="e">
        <f aca="false">H102&amp;3&amp;TEXT(J102,"00")&amp;2</f>
        <v>#N/A</v>
      </c>
      <c r="O102" s="124" t="e">
        <f aca="false">LOWER(Table10[[#This Row],[Nama Panggilan]]&amp;Table10[[#This Row],[NIPD]])&amp;"@sekolahauliya.sch.id"</f>
        <v>#N/A</v>
      </c>
      <c r="P102" s="119"/>
    </row>
    <row r="103" customFormat="false" ht="15" hidden="false" customHeight="false" outlineLevel="0" collapsed="false">
      <c r="A103" s="103" t="str">
        <f aca="false">IF(B103="","",COUNTA($B$2:B103))</f>
        <v/>
      </c>
      <c r="B103" s="125"/>
      <c r="C103" s="113" t="e">
        <f aca="false">INDEX(Table11[Nama],MATCH(Table10[[#This Row],[Id_Daftar]],Table11[Id_Daftar],0))</f>
        <v>#N/A</v>
      </c>
      <c r="D103" s="114" t="e">
        <f aca="false">INDEX(Table11[Nama Panggilan],MATCH(Table10[[#This Row],[Id_Daftar]],Table11[Id_Daftar],0))</f>
        <v>#N/A</v>
      </c>
      <c r="E103" s="114" t="e">
        <f aca="false">INDEX(Table11[Tahun Ajaran],MATCH(Table10[[#This Row],[Id_Daftar]],Table11[Id_Daftar],0))</f>
        <v>#N/A</v>
      </c>
      <c r="F103" s="114" t="e">
        <f aca="false">INDEX(Table11[JK],MATCH(Table10[[#This Row],[Id_Daftar]],Table11[Id_Daftar],0))</f>
        <v>#N/A</v>
      </c>
      <c r="G103" s="114" t="e">
        <f aca="false">INDEX(Table11[Tanggal Lahir],MATCH(Table10[[#This Row],[Id_Daftar]],Table11[Id_Daftar],0))</f>
        <v>#N/A</v>
      </c>
      <c r="H103" s="114" t="e">
        <f aca="false">IF(LEN(DAY(G103))=1,CONCATENATE("0",DAY(G103)),DAY(G103))&amp;IF(LEN(MONTH(G103))=1,CONCATENATE("0",MONTH(G103)),MONTH(G103))&amp;RIGHT(YEAR(G103),2)</f>
        <v>#N/A</v>
      </c>
      <c r="I103" s="121" t="e">
        <f aca="false">COUNTIF(Table10[Kode Ttl],Table10[[#This Row],[Kode Ttl]])</f>
        <v>#N/A</v>
      </c>
      <c r="J103" s="122"/>
      <c r="K103" s="123"/>
      <c r="L103" s="124" t="str">
        <f aca="false">IF(ISBLANK(Table10[[#This Row],[Kelas]]),"mhon isi kelas masuk",3&amp;2122&amp;TEXT(Table10[[#This Row],[Kelas]],"00")&amp;IF(F103="laki-laki",1,IF(F103="perempuan",2,"errorr"))&amp;TEXT(A103,"000"))</f>
        <v>mhon isi kelas masuk</v>
      </c>
      <c r="M103" s="124" t="e">
        <f aca="false">H103&amp;3&amp;TEXT(J103,"00")&amp;1</f>
        <v>#N/A</v>
      </c>
      <c r="N103" s="124" t="e">
        <f aca="false">H103&amp;3&amp;TEXT(J103,"00")&amp;2</f>
        <v>#N/A</v>
      </c>
      <c r="O103" s="124" t="e">
        <f aca="false">LOWER(Table10[[#This Row],[Nama Panggilan]]&amp;Table10[[#This Row],[NIPD]])&amp;"@sekolahauliya.sch.id"</f>
        <v>#N/A</v>
      </c>
      <c r="P103" s="119"/>
    </row>
    <row r="104" customFormat="false" ht="15" hidden="false" customHeight="false" outlineLevel="0" collapsed="false">
      <c r="A104" s="103" t="str">
        <f aca="false">IF(B104="","",COUNTA($B$2:B104))</f>
        <v/>
      </c>
      <c r="B104" s="125"/>
      <c r="C104" s="113" t="e">
        <f aca="false">INDEX(Table11[Nama],MATCH(Table10[[#This Row],[Id_Daftar]],Table11[Id_Daftar],0))</f>
        <v>#N/A</v>
      </c>
      <c r="D104" s="114" t="e">
        <f aca="false">INDEX(Table11[Nama Panggilan],MATCH(Table10[[#This Row],[Id_Daftar]],Table11[Id_Daftar],0))</f>
        <v>#N/A</v>
      </c>
      <c r="E104" s="114" t="e">
        <f aca="false">INDEX(Table11[Tahun Ajaran],MATCH(Table10[[#This Row],[Id_Daftar]],Table11[Id_Daftar],0))</f>
        <v>#N/A</v>
      </c>
      <c r="F104" s="114" t="e">
        <f aca="false">INDEX(Table11[JK],MATCH(Table10[[#This Row],[Id_Daftar]],Table11[Id_Daftar],0))</f>
        <v>#N/A</v>
      </c>
      <c r="G104" s="114" t="e">
        <f aca="false">INDEX(Table11[Tanggal Lahir],MATCH(Table10[[#This Row],[Id_Daftar]],Table11[Id_Daftar],0))</f>
        <v>#N/A</v>
      </c>
      <c r="H104" s="114" t="e">
        <f aca="false">IF(LEN(DAY(G104))=1,CONCATENATE("0",DAY(G104)),DAY(G104))&amp;IF(LEN(MONTH(G104))=1,CONCATENATE("0",MONTH(G104)),MONTH(G104))&amp;RIGHT(YEAR(G104),2)</f>
        <v>#N/A</v>
      </c>
      <c r="I104" s="121" t="e">
        <f aca="false">COUNTIF(Table10[Kode Ttl],Table10[[#This Row],[Kode Ttl]])</f>
        <v>#N/A</v>
      </c>
      <c r="J104" s="122"/>
      <c r="K104" s="123"/>
      <c r="L104" s="124" t="str">
        <f aca="false">IF(ISBLANK(Table10[[#This Row],[Kelas]]),"mhon isi kelas masuk",3&amp;2122&amp;TEXT(Table10[[#This Row],[Kelas]],"00")&amp;IF(F104="laki-laki",1,IF(F104="perempuan",2,"errorr"))&amp;TEXT(A104,"000"))</f>
        <v>mhon isi kelas masuk</v>
      </c>
      <c r="M104" s="124" t="e">
        <f aca="false">H104&amp;3&amp;TEXT(J104,"00")&amp;1</f>
        <v>#N/A</v>
      </c>
      <c r="N104" s="124" t="e">
        <f aca="false">H104&amp;3&amp;TEXT(J104,"00")&amp;2</f>
        <v>#N/A</v>
      </c>
      <c r="O104" s="124" t="e">
        <f aca="false">LOWER(Table10[[#This Row],[Nama Panggilan]]&amp;Table10[[#This Row],[NIPD]])&amp;"@sekolahauliya.sch.id"</f>
        <v>#N/A</v>
      </c>
      <c r="P104" s="119"/>
    </row>
    <row r="105" customFormat="false" ht="15" hidden="false" customHeight="false" outlineLevel="0" collapsed="false">
      <c r="A105" s="103" t="str">
        <f aca="false">IF(B105="","",COUNTA($B$2:B105))</f>
        <v/>
      </c>
      <c r="B105" s="125"/>
      <c r="C105" s="113" t="e">
        <f aca="false">INDEX(Table11[Nama],MATCH(Table10[[#This Row],[Id_Daftar]],Table11[Id_Daftar],0))</f>
        <v>#N/A</v>
      </c>
      <c r="D105" s="114" t="e">
        <f aca="false">INDEX(Table11[Nama Panggilan],MATCH(Table10[[#This Row],[Id_Daftar]],Table11[Id_Daftar],0))</f>
        <v>#N/A</v>
      </c>
      <c r="E105" s="114" t="e">
        <f aca="false">INDEX(Table11[Tahun Ajaran],MATCH(Table10[[#This Row],[Id_Daftar]],Table11[Id_Daftar],0))</f>
        <v>#N/A</v>
      </c>
      <c r="F105" s="114" t="e">
        <f aca="false">INDEX(Table11[JK],MATCH(Table10[[#This Row],[Id_Daftar]],Table11[Id_Daftar],0))</f>
        <v>#N/A</v>
      </c>
      <c r="G105" s="114" t="e">
        <f aca="false">INDEX(Table11[Tanggal Lahir],MATCH(Table10[[#This Row],[Id_Daftar]],Table11[Id_Daftar],0))</f>
        <v>#N/A</v>
      </c>
      <c r="H105" s="114" t="e">
        <f aca="false">IF(LEN(DAY(G105))=1,CONCATENATE("0",DAY(G105)),DAY(G105))&amp;IF(LEN(MONTH(G105))=1,CONCATENATE("0",MONTH(G105)),MONTH(G105))&amp;RIGHT(YEAR(G105),2)</f>
        <v>#N/A</v>
      </c>
      <c r="I105" s="121" t="e">
        <f aca="false">COUNTIF(Table10[Kode Ttl],Table10[[#This Row],[Kode Ttl]])</f>
        <v>#N/A</v>
      </c>
      <c r="J105" s="122"/>
      <c r="K105" s="123"/>
      <c r="L105" s="124" t="str">
        <f aca="false">IF(ISBLANK(Table10[[#This Row],[Kelas]]),"mhon isi kelas masuk",3&amp;2122&amp;TEXT(Table10[[#This Row],[Kelas]],"00")&amp;IF(F105="laki-laki",1,IF(F105="perempuan",2,"errorr"))&amp;TEXT(A105,"000"))</f>
        <v>mhon isi kelas masuk</v>
      </c>
      <c r="M105" s="124" t="e">
        <f aca="false">H105&amp;3&amp;TEXT(J105,"00")&amp;1</f>
        <v>#N/A</v>
      </c>
      <c r="N105" s="124" t="e">
        <f aca="false">H105&amp;3&amp;TEXT(J105,"00")&amp;2</f>
        <v>#N/A</v>
      </c>
      <c r="O105" s="124" t="e">
        <f aca="false">LOWER(Table10[[#This Row],[Nama Panggilan]]&amp;Table10[[#This Row],[NIPD]])&amp;"@sekolahauliya.sch.id"</f>
        <v>#N/A</v>
      </c>
      <c r="P105" s="119"/>
    </row>
    <row r="106" customFormat="false" ht="15" hidden="false" customHeight="false" outlineLevel="0" collapsed="false">
      <c r="A106" s="103" t="str">
        <f aca="false">IF(B106="","",COUNTA($B$2:B106))</f>
        <v/>
      </c>
      <c r="B106" s="125"/>
      <c r="C106" s="113" t="e">
        <f aca="false">INDEX(Table11[Nama],MATCH(Table10[[#This Row],[Id_Daftar]],Table11[Id_Daftar],0))</f>
        <v>#N/A</v>
      </c>
      <c r="D106" s="114" t="e">
        <f aca="false">INDEX(Table11[Nama Panggilan],MATCH(Table10[[#This Row],[Id_Daftar]],Table11[Id_Daftar],0))</f>
        <v>#N/A</v>
      </c>
      <c r="E106" s="114" t="e">
        <f aca="false">INDEX(Table11[Tahun Ajaran],MATCH(Table10[[#This Row],[Id_Daftar]],Table11[Id_Daftar],0))</f>
        <v>#N/A</v>
      </c>
      <c r="F106" s="114" t="e">
        <f aca="false">INDEX(Table11[JK],MATCH(Table10[[#This Row],[Id_Daftar]],Table11[Id_Daftar],0))</f>
        <v>#N/A</v>
      </c>
      <c r="G106" s="114" t="e">
        <f aca="false">INDEX(Table11[Tanggal Lahir],MATCH(Table10[[#This Row],[Id_Daftar]],Table11[Id_Daftar],0))</f>
        <v>#N/A</v>
      </c>
      <c r="H106" s="114" t="e">
        <f aca="false">IF(LEN(DAY(G106))=1,CONCATENATE("0",DAY(G106)),DAY(G106))&amp;IF(LEN(MONTH(G106))=1,CONCATENATE("0",MONTH(G106)),MONTH(G106))&amp;RIGHT(YEAR(G106),2)</f>
        <v>#N/A</v>
      </c>
      <c r="I106" s="121" t="e">
        <f aca="false">COUNTIF(Table10[Kode Ttl],Table10[[#This Row],[Kode Ttl]])</f>
        <v>#N/A</v>
      </c>
      <c r="J106" s="122"/>
      <c r="K106" s="123"/>
      <c r="L106" s="124" t="str">
        <f aca="false">IF(ISBLANK(Table10[[#This Row],[Kelas]]),"mhon isi kelas masuk",3&amp;2122&amp;TEXT(Table10[[#This Row],[Kelas]],"00")&amp;IF(F106="laki-laki",1,IF(F106="perempuan",2,"errorr"))&amp;TEXT(A106,"000"))</f>
        <v>mhon isi kelas masuk</v>
      </c>
      <c r="M106" s="124" t="e">
        <f aca="false">H106&amp;3&amp;TEXT(J106,"00")&amp;1</f>
        <v>#N/A</v>
      </c>
      <c r="N106" s="124" t="e">
        <f aca="false">H106&amp;3&amp;TEXT(J106,"00")&amp;2</f>
        <v>#N/A</v>
      </c>
      <c r="O106" s="124" t="e">
        <f aca="false">LOWER(Table10[[#This Row],[Nama Panggilan]]&amp;Table10[[#This Row],[NIPD]])&amp;"@sekolahauliya.sch.id"</f>
        <v>#N/A</v>
      </c>
      <c r="P106" s="119"/>
    </row>
    <row r="107" customFormat="false" ht="15" hidden="false" customHeight="false" outlineLevel="0" collapsed="false">
      <c r="A107" s="103" t="str">
        <f aca="false">IF(B107="","",COUNTA($B$2:B107))</f>
        <v/>
      </c>
      <c r="B107" s="125"/>
      <c r="C107" s="113" t="e">
        <f aca="false">INDEX(Table11[Nama],MATCH(Table10[[#This Row],[Id_Daftar]],Table11[Id_Daftar],0))</f>
        <v>#N/A</v>
      </c>
      <c r="D107" s="114" t="e">
        <f aca="false">INDEX(Table11[Nama Panggilan],MATCH(Table10[[#This Row],[Id_Daftar]],Table11[Id_Daftar],0))</f>
        <v>#N/A</v>
      </c>
      <c r="E107" s="114" t="e">
        <f aca="false">INDEX(Table11[Tahun Ajaran],MATCH(Table10[[#This Row],[Id_Daftar]],Table11[Id_Daftar],0))</f>
        <v>#N/A</v>
      </c>
      <c r="F107" s="114" t="e">
        <f aca="false">INDEX(Table11[JK],MATCH(Table10[[#This Row],[Id_Daftar]],Table11[Id_Daftar],0))</f>
        <v>#N/A</v>
      </c>
      <c r="G107" s="114" t="e">
        <f aca="false">INDEX(Table11[Tanggal Lahir],MATCH(Table10[[#This Row],[Id_Daftar]],Table11[Id_Daftar],0))</f>
        <v>#N/A</v>
      </c>
      <c r="H107" s="114" t="e">
        <f aca="false">IF(LEN(DAY(G107))=1,CONCATENATE("0",DAY(G107)),DAY(G107))&amp;IF(LEN(MONTH(G107))=1,CONCATENATE("0",MONTH(G107)),MONTH(G107))&amp;RIGHT(YEAR(G107),2)</f>
        <v>#N/A</v>
      </c>
      <c r="I107" s="121" t="e">
        <f aca="false">COUNTIF(Table10[Kode Ttl],Table10[[#This Row],[Kode Ttl]])</f>
        <v>#N/A</v>
      </c>
      <c r="J107" s="122"/>
      <c r="K107" s="123"/>
      <c r="L107" s="124" t="str">
        <f aca="false">IF(ISBLANK(Table10[[#This Row],[Kelas]]),"mhon isi kelas masuk",3&amp;2122&amp;TEXT(Table10[[#This Row],[Kelas]],"00")&amp;IF(F107="laki-laki",1,IF(F107="perempuan",2,"errorr"))&amp;TEXT(A107,"000"))</f>
        <v>mhon isi kelas masuk</v>
      </c>
      <c r="M107" s="124" t="e">
        <f aca="false">H107&amp;3&amp;TEXT(J107,"00")&amp;1</f>
        <v>#N/A</v>
      </c>
      <c r="N107" s="124" t="e">
        <f aca="false">H107&amp;3&amp;TEXT(J107,"00")&amp;2</f>
        <v>#N/A</v>
      </c>
      <c r="O107" s="124" t="e">
        <f aca="false">LOWER(Table10[[#This Row],[Nama Panggilan]]&amp;Table10[[#This Row],[NIPD]])&amp;"@sekolahauliya.sch.id"</f>
        <v>#N/A</v>
      </c>
      <c r="P107" s="119"/>
    </row>
    <row r="108" customFormat="false" ht="15" hidden="false" customHeight="false" outlineLevel="0" collapsed="false">
      <c r="A108" s="103" t="str">
        <f aca="false">IF(B108="","",COUNTA($B$2:B108))</f>
        <v/>
      </c>
      <c r="B108" s="125"/>
      <c r="C108" s="113" t="e">
        <f aca="false">INDEX(Table11[Nama],MATCH(Table10[[#This Row],[Id_Daftar]],Table11[Id_Daftar],0))</f>
        <v>#N/A</v>
      </c>
      <c r="D108" s="114" t="e">
        <f aca="false">INDEX(Table11[Nama Panggilan],MATCH(Table10[[#This Row],[Id_Daftar]],Table11[Id_Daftar],0))</f>
        <v>#N/A</v>
      </c>
      <c r="E108" s="114" t="e">
        <f aca="false">INDEX(Table11[Tahun Ajaran],MATCH(Table10[[#This Row],[Id_Daftar]],Table11[Id_Daftar],0))</f>
        <v>#N/A</v>
      </c>
      <c r="F108" s="114" t="e">
        <f aca="false">INDEX(Table11[JK],MATCH(Table10[[#This Row],[Id_Daftar]],Table11[Id_Daftar],0))</f>
        <v>#N/A</v>
      </c>
      <c r="G108" s="114" t="e">
        <f aca="false">INDEX(Table11[Tanggal Lahir],MATCH(Table10[[#This Row],[Id_Daftar]],Table11[Id_Daftar],0))</f>
        <v>#N/A</v>
      </c>
      <c r="H108" s="114" t="e">
        <f aca="false">IF(LEN(DAY(G108))=1,CONCATENATE("0",DAY(G108)),DAY(G108))&amp;IF(LEN(MONTH(G108))=1,CONCATENATE("0",MONTH(G108)),MONTH(G108))&amp;RIGHT(YEAR(G108),2)</f>
        <v>#N/A</v>
      </c>
      <c r="I108" s="121" t="e">
        <f aca="false">COUNTIF(Table10[Kode Ttl],Table10[[#This Row],[Kode Ttl]])</f>
        <v>#N/A</v>
      </c>
      <c r="J108" s="122"/>
      <c r="K108" s="123"/>
      <c r="L108" s="124" t="str">
        <f aca="false">IF(ISBLANK(Table10[[#This Row],[Kelas]]),"mhon isi kelas masuk",3&amp;2122&amp;TEXT(Table10[[#This Row],[Kelas]],"00")&amp;IF(F108="laki-laki",1,IF(F108="perempuan",2,"errorr"))&amp;TEXT(A108,"000"))</f>
        <v>mhon isi kelas masuk</v>
      </c>
      <c r="M108" s="124" t="e">
        <f aca="false">H108&amp;3&amp;TEXT(J108,"00")&amp;1</f>
        <v>#N/A</v>
      </c>
      <c r="N108" s="124" t="e">
        <f aca="false">H108&amp;3&amp;TEXT(J108,"00")&amp;2</f>
        <v>#N/A</v>
      </c>
      <c r="O108" s="124" t="e">
        <f aca="false">LOWER(Table10[[#This Row],[Nama Panggilan]]&amp;Table10[[#This Row],[NIPD]])&amp;"@sekolahauliya.sch.id"</f>
        <v>#N/A</v>
      </c>
      <c r="P108" s="119"/>
    </row>
    <row r="109" customFormat="false" ht="15" hidden="false" customHeight="false" outlineLevel="0" collapsed="false">
      <c r="A109" s="103" t="str">
        <f aca="false">IF(B109="","",COUNTA($B$2:B109))</f>
        <v/>
      </c>
      <c r="B109" s="125"/>
      <c r="C109" s="113" t="e">
        <f aca="false">INDEX(Table11[Nama],MATCH(Table10[[#This Row],[Id_Daftar]],Table11[Id_Daftar],0))</f>
        <v>#N/A</v>
      </c>
      <c r="D109" s="114" t="e">
        <f aca="false">INDEX(Table11[Nama Panggilan],MATCH(Table10[[#This Row],[Id_Daftar]],Table11[Id_Daftar],0))</f>
        <v>#N/A</v>
      </c>
      <c r="E109" s="114" t="e">
        <f aca="false">INDEX(Table11[Tahun Ajaran],MATCH(Table10[[#This Row],[Id_Daftar]],Table11[Id_Daftar],0))</f>
        <v>#N/A</v>
      </c>
      <c r="F109" s="114" t="e">
        <f aca="false">INDEX(Table11[JK],MATCH(Table10[[#This Row],[Id_Daftar]],Table11[Id_Daftar],0))</f>
        <v>#N/A</v>
      </c>
      <c r="G109" s="114" t="e">
        <f aca="false">INDEX(Table11[Tanggal Lahir],MATCH(Table10[[#This Row],[Id_Daftar]],Table11[Id_Daftar],0))</f>
        <v>#N/A</v>
      </c>
      <c r="H109" s="114" t="e">
        <f aca="false">IF(LEN(DAY(G109))=1,CONCATENATE("0",DAY(G109)),DAY(G109))&amp;IF(LEN(MONTH(G109))=1,CONCATENATE("0",MONTH(G109)),MONTH(G109))&amp;RIGHT(YEAR(G109),2)</f>
        <v>#N/A</v>
      </c>
      <c r="I109" s="121" t="e">
        <f aca="false">COUNTIF(Table10[Kode Ttl],Table10[[#This Row],[Kode Ttl]])</f>
        <v>#N/A</v>
      </c>
      <c r="J109" s="122"/>
      <c r="K109" s="123"/>
      <c r="L109" s="124" t="str">
        <f aca="false">IF(ISBLANK(Table10[[#This Row],[Kelas]]),"mhon isi kelas masuk",3&amp;2122&amp;TEXT(Table10[[#This Row],[Kelas]],"00")&amp;IF(F109="laki-laki",1,IF(F109="perempuan",2,"errorr"))&amp;TEXT(A109,"000"))</f>
        <v>mhon isi kelas masuk</v>
      </c>
      <c r="M109" s="124" t="e">
        <f aca="false">H109&amp;3&amp;TEXT(J109,"00")&amp;1</f>
        <v>#N/A</v>
      </c>
      <c r="N109" s="124" t="e">
        <f aca="false">H109&amp;3&amp;TEXT(J109,"00")&amp;2</f>
        <v>#N/A</v>
      </c>
      <c r="O109" s="124" t="e">
        <f aca="false">LOWER(Table10[[#This Row],[Nama Panggilan]]&amp;Table10[[#This Row],[NIPD]])&amp;"@sekolahauliya.sch.id"</f>
        <v>#N/A</v>
      </c>
      <c r="P109" s="119"/>
    </row>
    <row r="110" customFormat="false" ht="15" hidden="false" customHeight="false" outlineLevel="0" collapsed="false">
      <c r="A110" s="103" t="str">
        <f aca="false">IF(B110="","",COUNTA($B$2:B110))</f>
        <v/>
      </c>
      <c r="B110" s="125"/>
      <c r="C110" s="113" t="e">
        <f aca="false">INDEX(Table11[Nama],MATCH(Table10[[#This Row],[Id_Daftar]],Table11[Id_Daftar],0))</f>
        <v>#N/A</v>
      </c>
      <c r="D110" s="114" t="e">
        <f aca="false">INDEX(Table11[Nama Panggilan],MATCH(Table10[[#This Row],[Id_Daftar]],Table11[Id_Daftar],0))</f>
        <v>#N/A</v>
      </c>
      <c r="E110" s="114" t="e">
        <f aca="false">INDEX(Table11[Tahun Ajaran],MATCH(Table10[[#This Row],[Id_Daftar]],Table11[Id_Daftar],0))</f>
        <v>#N/A</v>
      </c>
      <c r="F110" s="114" t="e">
        <f aca="false">INDEX(Table11[JK],MATCH(Table10[[#This Row],[Id_Daftar]],Table11[Id_Daftar],0))</f>
        <v>#N/A</v>
      </c>
      <c r="G110" s="114" t="e">
        <f aca="false">INDEX(Table11[Tanggal Lahir],MATCH(Table10[[#This Row],[Id_Daftar]],Table11[Id_Daftar],0))</f>
        <v>#N/A</v>
      </c>
      <c r="H110" s="114" t="e">
        <f aca="false">IF(LEN(DAY(G110))=1,CONCATENATE("0",DAY(G110)),DAY(G110))&amp;IF(LEN(MONTH(G110))=1,CONCATENATE("0",MONTH(G110)),MONTH(G110))&amp;RIGHT(YEAR(G110),2)</f>
        <v>#N/A</v>
      </c>
      <c r="I110" s="121" t="e">
        <f aca="false">COUNTIF(Table10[Kode Ttl],Table10[[#This Row],[Kode Ttl]])</f>
        <v>#N/A</v>
      </c>
      <c r="J110" s="122"/>
      <c r="K110" s="123"/>
      <c r="L110" s="124" t="str">
        <f aca="false">IF(ISBLANK(Table10[[#This Row],[Kelas]]),"mhon isi kelas masuk",3&amp;2122&amp;TEXT(Table10[[#This Row],[Kelas]],"00")&amp;IF(F110="laki-laki",1,IF(F110="perempuan",2,"errorr"))&amp;TEXT(A110,"000"))</f>
        <v>mhon isi kelas masuk</v>
      </c>
      <c r="M110" s="124" t="e">
        <f aca="false">H110&amp;3&amp;TEXT(J110,"00")&amp;1</f>
        <v>#N/A</v>
      </c>
      <c r="N110" s="124" t="e">
        <f aca="false">H110&amp;3&amp;TEXT(J110,"00")&amp;2</f>
        <v>#N/A</v>
      </c>
      <c r="O110" s="124" t="e">
        <f aca="false">LOWER(Table10[[#This Row],[Nama Panggilan]]&amp;Table10[[#This Row],[NIPD]])&amp;"@sekolahauliya.sch.id"</f>
        <v>#N/A</v>
      </c>
      <c r="P110" s="119"/>
    </row>
    <row r="111" customFormat="false" ht="15" hidden="false" customHeight="false" outlineLevel="0" collapsed="false">
      <c r="A111" s="103" t="str">
        <f aca="false">IF(B111="","",COUNTA($B$2:B111))</f>
        <v/>
      </c>
      <c r="B111" s="125"/>
      <c r="C111" s="113" t="e">
        <f aca="false">INDEX(Table11[Nama],MATCH(Table10[[#This Row],[Id_Daftar]],Table11[Id_Daftar],0))</f>
        <v>#N/A</v>
      </c>
      <c r="D111" s="114" t="e">
        <f aca="false">INDEX(Table11[Nama Panggilan],MATCH(Table10[[#This Row],[Id_Daftar]],Table11[Id_Daftar],0))</f>
        <v>#N/A</v>
      </c>
      <c r="E111" s="114" t="e">
        <f aca="false">INDEX(Table11[Tahun Ajaran],MATCH(Table10[[#This Row],[Id_Daftar]],Table11[Id_Daftar],0))</f>
        <v>#N/A</v>
      </c>
      <c r="F111" s="114" t="e">
        <f aca="false">INDEX(Table11[JK],MATCH(Table10[[#This Row],[Id_Daftar]],Table11[Id_Daftar],0))</f>
        <v>#N/A</v>
      </c>
      <c r="G111" s="114" t="e">
        <f aca="false">INDEX(Table11[Tanggal Lahir],MATCH(Table10[[#This Row],[Id_Daftar]],Table11[Id_Daftar],0))</f>
        <v>#N/A</v>
      </c>
      <c r="H111" s="114" t="e">
        <f aca="false">IF(LEN(DAY(G111))=1,CONCATENATE("0",DAY(G111)),DAY(G111))&amp;IF(LEN(MONTH(G111))=1,CONCATENATE("0",MONTH(G111)),MONTH(G111))&amp;RIGHT(YEAR(G111),2)</f>
        <v>#N/A</v>
      </c>
      <c r="I111" s="121" t="e">
        <f aca="false">COUNTIF(Table10[Kode Ttl],Table10[[#This Row],[Kode Ttl]])</f>
        <v>#N/A</v>
      </c>
      <c r="J111" s="122"/>
      <c r="K111" s="123"/>
      <c r="L111" s="124" t="str">
        <f aca="false">IF(ISBLANK(Table10[[#This Row],[Kelas]]),"mhon isi kelas masuk",3&amp;2122&amp;TEXT(Table10[[#This Row],[Kelas]],"00")&amp;IF(F111="laki-laki",1,IF(F111="perempuan",2,"errorr"))&amp;TEXT(A111,"000"))</f>
        <v>mhon isi kelas masuk</v>
      </c>
      <c r="M111" s="124" t="e">
        <f aca="false">H111&amp;3&amp;TEXT(J111,"00")&amp;1</f>
        <v>#N/A</v>
      </c>
      <c r="N111" s="124" t="e">
        <f aca="false">H111&amp;3&amp;TEXT(J111,"00")&amp;2</f>
        <v>#N/A</v>
      </c>
      <c r="O111" s="124" t="e">
        <f aca="false">LOWER(Table10[[#This Row],[Nama Panggilan]]&amp;Table10[[#This Row],[NIPD]])&amp;"@sekolahauliya.sch.id"</f>
        <v>#N/A</v>
      </c>
      <c r="P111" s="119"/>
    </row>
    <row r="112" customFormat="false" ht="15" hidden="false" customHeight="false" outlineLevel="0" collapsed="false">
      <c r="A112" s="103" t="str">
        <f aca="false">IF(B112="","",COUNTA($B$2:B112))</f>
        <v/>
      </c>
      <c r="B112" s="125"/>
      <c r="C112" s="113" t="e">
        <f aca="false">INDEX(Table11[Nama],MATCH(Table10[[#This Row],[Id_Daftar]],Table11[Id_Daftar],0))</f>
        <v>#N/A</v>
      </c>
      <c r="D112" s="114" t="e">
        <f aca="false">INDEX(Table11[Nama Panggilan],MATCH(Table10[[#This Row],[Id_Daftar]],Table11[Id_Daftar],0))</f>
        <v>#N/A</v>
      </c>
      <c r="E112" s="114" t="e">
        <f aca="false">INDEX(Table11[Tahun Ajaran],MATCH(Table10[[#This Row],[Id_Daftar]],Table11[Id_Daftar],0))</f>
        <v>#N/A</v>
      </c>
      <c r="F112" s="114" t="e">
        <f aca="false">INDEX(Table11[JK],MATCH(Table10[[#This Row],[Id_Daftar]],Table11[Id_Daftar],0))</f>
        <v>#N/A</v>
      </c>
      <c r="G112" s="114" t="e">
        <f aca="false">INDEX(Table11[Tanggal Lahir],MATCH(Table10[[#This Row],[Id_Daftar]],Table11[Id_Daftar],0))</f>
        <v>#N/A</v>
      </c>
      <c r="H112" s="114" t="e">
        <f aca="false">IF(LEN(DAY(G112))=1,CONCATENATE("0",DAY(G112)),DAY(G112))&amp;IF(LEN(MONTH(G112))=1,CONCATENATE("0",MONTH(G112)),MONTH(G112))&amp;RIGHT(YEAR(G112),2)</f>
        <v>#N/A</v>
      </c>
      <c r="I112" s="121" t="e">
        <f aca="false">COUNTIF(Table10[Kode Ttl],Table10[[#This Row],[Kode Ttl]])</f>
        <v>#N/A</v>
      </c>
      <c r="J112" s="122"/>
      <c r="K112" s="123"/>
      <c r="L112" s="124" t="str">
        <f aca="false">IF(ISBLANK(Table10[[#This Row],[Kelas]]),"mhon isi kelas masuk",3&amp;2122&amp;TEXT(Table10[[#This Row],[Kelas]],"00")&amp;IF(F112="laki-laki",1,IF(F112="perempuan",2,"errorr"))&amp;TEXT(A112,"000"))</f>
        <v>mhon isi kelas masuk</v>
      </c>
      <c r="M112" s="124" t="e">
        <f aca="false">H112&amp;3&amp;TEXT(J112,"00")&amp;1</f>
        <v>#N/A</v>
      </c>
      <c r="N112" s="124" t="e">
        <f aca="false">H112&amp;3&amp;TEXT(J112,"00")&amp;2</f>
        <v>#N/A</v>
      </c>
      <c r="O112" s="124" t="e">
        <f aca="false">LOWER(Table10[[#This Row],[Nama Panggilan]]&amp;Table10[[#This Row],[NIPD]])&amp;"@sekolahauliya.sch.id"</f>
        <v>#N/A</v>
      </c>
      <c r="P112" s="119"/>
    </row>
    <row r="113" customFormat="false" ht="15" hidden="false" customHeight="false" outlineLevel="0" collapsed="false">
      <c r="A113" s="103" t="str">
        <f aca="false">IF(B113="","",COUNTA($B$2:B113))</f>
        <v/>
      </c>
      <c r="B113" s="125"/>
      <c r="C113" s="113" t="e">
        <f aca="false">INDEX(Table11[Nama],MATCH(Table10[[#This Row],[Id_Daftar]],Table11[Id_Daftar],0))</f>
        <v>#N/A</v>
      </c>
      <c r="D113" s="114" t="e">
        <f aca="false">INDEX(Table11[Nama Panggilan],MATCH(Table10[[#This Row],[Id_Daftar]],Table11[Id_Daftar],0))</f>
        <v>#N/A</v>
      </c>
      <c r="E113" s="114" t="e">
        <f aca="false">INDEX(Table11[Tahun Ajaran],MATCH(Table10[[#This Row],[Id_Daftar]],Table11[Id_Daftar],0))</f>
        <v>#N/A</v>
      </c>
      <c r="F113" s="114" t="e">
        <f aca="false">INDEX(Table11[JK],MATCH(Table10[[#This Row],[Id_Daftar]],Table11[Id_Daftar],0))</f>
        <v>#N/A</v>
      </c>
      <c r="G113" s="114" t="e">
        <f aca="false">INDEX(Table11[Tanggal Lahir],MATCH(Table10[[#This Row],[Id_Daftar]],Table11[Id_Daftar],0))</f>
        <v>#N/A</v>
      </c>
      <c r="H113" s="114" t="e">
        <f aca="false">IF(LEN(DAY(G113))=1,CONCATENATE("0",DAY(G113)),DAY(G113))&amp;IF(LEN(MONTH(G113))=1,CONCATENATE("0",MONTH(G113)),MONTH(G113))&amp;RIGHT(YEAR(G113),2)</f>
        <v>#N/A</v>
      </c>
      <c r="I113" s="121" t="e">
        <f aca="false">COUNTIF(Table10[Kode Ttl],Table10[[#This Row],[Kode Ttl]])</f>
        <v>#N/A</v>
      </c>
      <c r="J113" s="122"/>
      <c r="K113" s="123"/>
      <c r="L113" s="124" t="str">
        <f aca="false">IF(ISBLANK(Table10[[#This Row],[Kelas]]),"mhon isi kelas masuk",3&amp;2122&amp;TEXT(Table10[[#This Row],[Kelas]],"00")&amp;IF(F113="laki-laki",1,IF(F113="perempuan",2,"errorr"))&amp;TEXT(A113,"000"))</f>
        <v>mhon isi kelas masuk</v>
      </c>
      <c r="M113" s="124" t="e">
        <f aca="false">H113&amp;3&amp;TEXT(J113,"00")&amp;1</f>
        <v>#N/A</v>
      </c>
      <c r="N113" s="124" t="e">
        <f aca="false">H113&amp;3&amp;TEXT(J113,"00")&amp;2</f>
        <v>#N/A</v>
      </c>
      <c r="O113" s="124" t="e">
        <f aca="false">LOWER(Table10[[#This Row],[Nama Panggilan]]&amp;Table10[[#This Row],[NIPD]])&amp;"@sekolahauliya.sch.id"</f>
        <v>#N/A</v>
      </c>
      <c r="P113" s="119"/>
    </row>
    <row r="114" customFormat="false" ht="15" hidden="false" customHeight="false" outlineLevel="0" collapsed="false">
      <c r="A114" s="103" t="str">
        <f aca="false">IF(B114="","",COUNTA($B$2:B114))</f>
        <v/>
      </c>
      <c r="B114" s="125"/>
      <c r="C114" s="113" t="e">
        <f aca="false">INDEX(Table11[Nama],MATCH(Table10[[#This Row],[Id_Daftar]],Table11[Id_Daftar],0))</f>
        <v>#N/A</v>
      </c>
      <c r="D114" s="114" t="e">
        <f aca="false">INDEX(Table11[Nama Panggilan],MATCH(Table10[[#This Row],[Id_Daftar]],Table11[Id_Daftar],0))</f>
        <v>#N/A</v>
      </c>
      <c r="E114" s="114" t="e">
        <f aca="false">INDEX(Table11[Tahun Ajaran],MATCH(Table10[[#This Row],[Id_Daftar]],Table11[Id_Daftar],0))</f>
        <v>#N/A</v>
      </c>
      <c r="F114" s="114" t="e">
        <f aca="false">INDEX(Table11[JK],MATCH(Table10[[#This Row],[Id_Daftar]],Table11[Id_Daftar],0))</f>
        <v>#N/A</v>
      </c>
      <c r="G114" s="114" t="e">
        <f aca="false">INDEX(Table11[Tanggal Lahir],MATCH(Table10[[#This Row],[Id_Daftar]],Table11[Id_Daftar],0))</f>
        <v>#N/A</v>
      </c>
      <c r="H114" s="114" t="e">
        <f aca="false">IF(LEN(DAY(G114))=1,CONCATENATE("0",DAY(G114)),DAY(G114))&amp;IF(LEN(MONTH(G114))=1,CONCATENATE("0",MONTH(G114)),MONTH(G114))&amp;RIGHT(YEAR(G114),2)</f>
        <v>#N/A</v>
      </c>
      <c r="I114" s="121" t="e">
        <f aca="false">COUNTIF(Table10[Kode Ttl],Table10[[#This Row],[Kode Ttl]])</f>
        <v>#N/A</v>
      </c>
      <c r="J114" s="122"/>
      <c r="K114" s="123"/>
      <c r="L114" s="124" t="str">
        <f aca="false">IF(ISBLANK(Table10[[#This Row],[Kelas]]),"mhon isi kelas masuk",3&amp;2122&amp;TEXT(Table10[[#This Row],[Kelas]],"00")&amp;IF(F114="laki-laki",1,IF(F114="perempuan",2,"errorr"))&amp;TEXT(A114,"000"))</f>
        <v>mhon isi kelas masuk</v>
      </c>
      <c r="M114" s="124" t="e">
        <f aca="false">H114&amp;3&amp;TEXT(J114,"00")&amp;1</f>
        <v>#N/A</v>
      </c>
      <c r="N114" s="124" t="e">
        <f aca="false">H114&amp;3&amp;TEXT(J114,"00")&amp;2</f>
        <v>#N/A</v>
      </c>
      <c r="O114" s="124" t="e">
        <f aca="false">LOWER(Table10[[#This Row],[Nama Panggilan]]&amp;Table10[[#This Row],[NIPD]])&amp;"@sekolahauliya.sch.id"</f>
        <v>#N/A</v>
      </c>
      <c r="P114" s="119"/>
    </row>
    <row r="115" customFormat="false" ht="15" hidden="false" customHeight="false" outlineLevel="0" collapsed="false">
      <c r="A115" s="103" t="str">
        <f aca="false">IF(B115="","",COUNTA($B$2:B115))</f>
        <v/>
      </c>
      <c r="B115" s="125"/>
      <c r="C115" s="113" t="e">
        <f aca="false">INDEX(Table11[Nama],MATCH(Table10[[#This Row],[Id_Daftar]],Table11[Id_Daftar],0))</f>
        <v>#N/A</v>
      </c>
      <c r="D115" s="114" t="e">
        <f aca="false">INDEX(Table11[Nama Panggilan],MATCH(Table10[[#This Row],[Id_Daftar]],Table11[Id_Daftar],0))</f>
        <v>#N/A</v>
      </c>
      <c r="E115" s="114" t="e">
        <f aca="false">INDEX(Table11[Tahun Ajaran],MATCH(Table10[[#This Row],[Id_Daftar]],Table11[Id_Daftar],0))</f>
        <v>#N/A</v>
      </c>
      <c r="F115" s="114" t="e">
        <f aca="false">INDEX(Table11[JK],MATCH(Table10[[#This Row],[Id_Daftar]],Table11[Id_Daftar],0))</f>
        <v>#N/A</v>
      </c>
      <c r="G115" s="114" t="e">
        <f aca="false">INDEX(Table11[Tanggal Lahir],MATCH(Table10[[#This Row],[Id_Daftar]],Table11[Id_Daftar],0))</f>
        <v>#N/A</v>
      </c>
      <c r="H115" s="114" t="e">
        <f aca="false">IF(LEN(DAY(G115))=1,CONCATENATE("0",DAY(G115)),DAY(G115))&amp;IF(LEN(MONTH(G115))=1,CONCATENATE("0",MONTH(G115)),MONTH(G115))&amp;RIGHT(YEAR(G115),2)</f>
        <v>#N/A</v>
      </c>
      <c r="I115" s="121" t="e">
        <f aca="false">COUNTIF(Table10[Kode Ttl],Table10[[#This Row],[Kode Ttl]])</f>
        <v>#N/A</v>
      </c>
      <c r="J115" s="122"/>
      <c r="K115" s="123"/>
      <c r="L115" s="124" t="str">
        <f aca="false">IF(ISBLANK(Table10[[#This Row],[Kelas]]),"mhon isi kelas masuk",3&amp;2122&amp;TEXT(Table10[[#This Row],[Kelas]],"00")&amp;IF(F115="laki-laki",1,IF(F115="perempuan",2,"errorr"))&amp;TEXT(A115,"000"))</f>
        <v>mhon isi kelas masuk</v>
      </c>
      <c r="M115" s="124" t="e">
        <f aca="false">H115&amp;3&amp;TEXT(J115,"00")&amp;1</f>
        <v>#N/A</v>
      </c>
      <c r="N115" s="124" t="e">
        <f aca="false">H115&amp;3&amp;TEXT(J115,"00")&amp;2</f>
        <v>#N/A</v>
      </c>
      <c r="O115" s="124" t="e">
        <f aca="false">LOWER(Table10[[#This Row],[Nama Panggilan]]&amp;Table10[[#This Row],[NIPD]])&amp;"@sekolahauliya.sch.id"</f>
        <v>#N/A</v>
      </c>
      <c r="P115" s="119"/>
    </row>
    <row r="116" customFormat="false" ht="15" hidden="false" customHeight="false" outlineLevel="0" collapsed="false">
      <c r="A116" s="103" t="str">
        <f aca="false">IF(B116="","",COUNTA($B$2:B116))</f>
        <v/>
      </c>
      <c r="B116" s="125"/>
      <c r="C116" s="113" t="e">
        <f aca="false">INDEX(Table11[Nama],MATCH(Table10[[#This Row],[Id_Daftar]],Table11[Id_Daftar],0))</f>
        <v>#N/A</v>
      </c>
      <c r="D116" s="114" t="e">
        <f aca="false">INDEX(Table11[Nama Panggilan],MATCH(Table10[[#This Row],[Id_Daftar]],Table11[Id_Daftar],0))</f>
        <v>#N/A</v>
      </c>
      <c r="E116" s="114" t="e">
        <f aca="false">INDEX(Table11[Tahun Ajaran],MATCH(Table10[[#This Row],[Id_Daftar]],Table11[Id_Daftar],0))</f>
        <v>#N/A</v>
      </c>
      <c r="F116" s="114" t="e">
        <f aca="false">INDEX(Table11[JK],MATCH(Table10[[#This Row],[Id_Daftar]],Table11[Id_Daftar],0))</f>
        <v>#N/A</v>
      </c>
      <c r="G116" s="114" t="e">
        <f aca="false">INDEX(Table11[Tanggal Lahir],MATCH(Table10[[#This Row],[Id_Daftar]],Table11[Id_Daftar],0))</f>
        <v>#N/A</v>
      </c>
      <c r="H116" s="114" t="e">
        <f aca="false">IF(LEN(DAY(G116))=1,CONCATENATE("0",DAY(G116)),DAY(G116))&amp;IF(LEN(MONTH(G116))=1,CONCATENATE("0",MONTH(G116)),MONTH(G116))&amp;RIGHT(YEAR(G116),2)</f>
        <v>#N/A</v>
      </c>
      <c r="I116" s="121" t="e">
        <f aca="false">COUNTIF(Table10[Kode Ttl],Table10[[#This Row],[Kode Ttl]])</f>
        <v>#N/A</v>
      </c>
      <c r="J116" s="122"/>
      <c r="K116" s="123"/>
      <c r="L116" s="124" t="str">
        <f aca="false">IF(ISBLANK(Table10[[#This Row],[Kelas]]),"mhon isi kelas masuk",3&amp;2122&amp;TEXT(Table10[[#This Row],[Kelas]],"00")&amp;IF(F116="laki-laki",1,IF(F116="perempuan",2,"errorr"))&amp;TEXT(A116,"000"))</f>
        <v>mhon isi kelas masuk</v>
      </c>
      <c r="M116" s="124" t="e">
        <f aca="false">H116&amp;3&amp;TEXT(J116,"00")&amp;1</f>
        <v>#N/A</v>
      </c>
      <c r="N116" s="124" t="e">
        <f aca="false">H116&amp;3&amp;TEXT(J116,"00")&amp;2</f>
        <v>#N/A</v>
      </c>
      <c r="O116" s="124" t="e">
        <f aca="false">LOWER(Table10[[#This Row],[Nama Panggilan]]&amp;Table10[[#This Row],[NIPD]])&amp;"@sekolahauliya.sch.id"</f>
        <v>#N/A</v>
      </c>
      <c r="P116" s="119"/>
    </row>
    <row r="117" customFormat="false" ht="15" hidden="false" customHeight="false" outlineLevel="0" collapsed="false">
      <c r="A117" s="103" t="str">
        <f aca="false">IF(B117="","",COUNTA($B$2:B117))</f>
        <v/>
      </c>
      <c r="B117" s="125"/>
      <c r="C117" s="113" t="e">
        <f aca="false">INDEX(Table11[Nama],MATCH(Table10[[#This Row],[Id_Daftar]],Table11[Id_Daftar],0))</f>
        <v>#N/A</v>
      </c>
      <c r="D117" s="114" t="e">
        <f aca="false">INDEX(Table11[Nama Panggilan],MATCH(Table10[[#This Row],[Id_Daftar]],Table11[Id_Daftar],0))</f>
        <v>#N/A</v>
      </c>
      <c r="E117" s="114" t="e">
        <f aca="false">INDEX(Table11[Tahun Ajaran],MATCH(Table10[[#This Row],[Id_Daftar]],Table11[Id_Daftar],0))</f>
        <v>#N/A</v>
      </c>
      <c r="F117" s="114" t="e">
        <f aca="false">INDEX(Table11[JK],MATCH(Table10[[#This Row],[Id_Daftar]],Table11[Id_Daftar],0))</f>
        <v>#N/A</v>
      </c>
      <c r="G117" s="114" t="e">
        <f aca="false">INDEX(Table11[Tanggal Lahir],MATCH(Table10[[#This Row],[Id_Daftar]],Table11[Id_Daftar],0))</f>
        <v>#N/A</v>
      </c>
      <c r="H117" s="114" t="e">
        <f aca="false">IF(LEN(DAY(G117))=1,CONCATENATE("0",DAY(G117)),DAY(G117))&amp;IF(LEN(MONTH(G117))=1,CONCATENATE("0",MONTH(G117)),MONTH(G117))&amp;RIGHT(YEAR(G117),2)</f>
        <v>#N/A</v>
      </c>
      <c r="I117" s="121" t="e">
        <f aca="false">COUNTIF(Table10[Kode Ttl],Table10[[#This Row],[Kode Ttl]])</f>
        <v>#N/A</v>
      </c>
      <c r="J117" s="122"/>
      <c r="K117" s="123"/>
      <c r="L117" s="124" t="str">
        <f aca="false">IF(ISBLANK(Table10[[#This Row],[Kelas]]),"mhon isi kelas masuk",3&amp;2122&amp;TEXT(Table10[[#This Row],[Kelas]],"00")&amp;IF(F117="laki-laki",1,IF(F117="perempuan",2,"errorr"))&amp;TEXT(A117,"000"))</f>
        <v>mhon isi kelas masuk</v>
      </c>
      <c r="M117" s="124" t="e">
        <f aca="false">H117&amp;3&amp;TEXT(J117,"00")&amp;1</f>
        <v>#N/A</v>
      </c>
      <c r="N117" s="124" t="e">
        <f aca="false">H117&amp;3&amp;TEXT(J117,"00")&amp;2</f>
        <v>#N/A</v>
      </c>
      <c r="O117" s="124" t="e">
        <f aca="false">LOWER(Table10[[#This Row],[Nama Panggilan]]&amp;Table10[[#This Row],[NIPD]])&amp;"@sekolahauliya.sch.id"</f>
        <v>#N/A</v>
      </c>
      <c r="P117" s="119"/>
    </row>
    <row r="118" customFormat="false" ht="15" hidden="false" customHeight="false" outlineLevel="0" collapsed="false">
      <c r="A118" s="103" t="str">
        <f aca="false">IF(B118="","",COUNTA($B$2:B118))</f>
        <v/>
      </c>
      <c r="B118" s="125"/>
      <c r="C118" s="113" t="e">
        <f aca="false">INDEX(Table11[Nama],MATCH(Table10[[#This Row],[Id_Daftar]],Table11[Id_Daftar],0))</f>
        <v>#N/A</v>
      </c>
      <c r="D118" s="114" t="e">
        <f aca="false">INDEX(Table11[Nama Panggilan],MATCH(Table10[[#This Row],[Id_Daftar]],Table11[Id_Daftar],0))</f>
        <v>#N/A</v>
      </c>
      <c r="E118" s="114" t="e">
        <f aca="false">INDEX(Table11[Tahun Ajaran],MATCH(Table10[[#This Row],[Id_Daftar]],Table11[Id_Daftar],0))</f>
        <v>#N/A</v>
      </c>
      <c r="F118" s="114" t="e">
        <f aca="false">INDEX(Table11[JK],MATCH(Table10[[#This Row],[Id_Daftar]],Table11[Id_Daftar],0))</f>
        <v>#N/A</v>
      </c>
      <c r="G118" s="114" t="e">
        <f aca="false">INDEX(Table11[Tanggal Lahir],MATCH(Table10[[#This Row],[Id_Daftar]],Table11[Id_Daftar],0))</f>
        <v>#N/A</v>
      </c>
      <c r="H118" s="114" t="e">
        <f aca="false">IF(LEN(DAY(G118))=1,CONCATENATE("0",DAY(G118)),DAY(G118))&amp;IF(LEN(MONTH(G118))=1,CONCATENATE("0",MONTH(G118)),MONTH(G118))&amp;RIGHT(YEAR(G118),2)</f>
        <v>#N/A</v>
      </c>
      <c r="I118" s="121" t="e">
        <f aca="false">COUNTIF(Table10[Kode Ttl],Table10[[#This Row],[Kode Ttl]])</f>
        <v>#N/A</v>
      </c>
      <c r="J118" s="122"/>
      <c r="K118" s="123"/>
      <c r="L118" s="124" t="str">
        <f aca="false">IF(ISBLANK(Table10[[#This Row],[Kelas]]),"mhon isi kelas masuk",3&amp;2122&amp;TEXT(Table10[[#This Row],[Kelas]],"00")&amp;IF(F118="laki-laki",1,IF(F118="perempuan",2,"errorr"))&amp;TEXT(A118,"000"))</f>
        <v>mhon isi kelas masuk</v>
      </c>
      <c r="M118" s="124" t="e">
        <f aca="false">H118&amp;3&amp;TEXT(J118,"00")&amp;1</f>
        <v>#N/A</v>
      </c>
      <c r="N118" s="124" t="e">
        <f aca="false">H118&amp;3&amp;TEXT(J118,"00")&amp;2</f>
        <v>#N/A</v>
      </c>
      <c r="O118" s="124" t="e">
        <f aca="false">LOWER(Table10[[#This Row],[Nama Panggilan]]&amp;Table10[[#This Row],[NIPD]])&amp;"@sekolahauliya.sch.id"</f>
        <v>#N/A</v>
      </c>
      <c r="P118" s="119"/>
    </row>
    <row r="119" customFormat="false" ht="15" hidden="false" customHeight="false" outlineLevel="0" collapsed="false">
      <c r="A119" s="103" t="str">
        <f aca="false">IF(B119="","",COUNTA($B$2:B119))</f>
        <v/>
      </c>
      <c r="B119" s="125"/>
      <c r="C119" s="113" t="e">
        <f aca="false">INDEX(Table11[Nama],MATCH(Table10[[#This Row],[Id_Daftar]],Table11[Id_Daftar],0))</f>
        <v>#N/A</v>
      </c>
      <c r="D119" s="114" t="e">
        <f aca="false">INDEX(Table11[Nama Panggilan],MATCH(Table10[[#This Row],[Id_Daftar]],Table11[Id_Daftar],0))</f>
        <v>#N/A</v>
      </c>
      <c r="E119" s="114" t="e">
        <f aca="false">INDEX(Table11[Tahun Ajaran],MATCH(Table10[[#This Row],[Id_Daftar]],Table11[Id_Daftar],0))</f>
        <v>#N/A</v>
      </c>
      <c r="F119" s="114" t="e">
        <f aca="false">INDEX(Table11[JK],MATCH(Table10[[#This Row],[Id_Daftar]],Table11[Id_Daftar],0))</f>
        <v>#N/A</v>
      </c>
      <c r="G119" s="114" t="e">
        <f aca="false">INDEX(Table11[Tanggal Lahir],MATCH(Table10[[#This Row],[Id_Daftar]],Table11[Id_Daftar],0))</f>
        <v>#N/A</v>
      </c>
      <c r="H119" s="114" t="e">
        <f aca="false">IF(LEN(DAY(G119))=1,CONCATENATE("0",DAY(G119)),DAY(G119))&amp;IF(LEN(MONTH(G119))=1,CONCATENATE("0",MONTH(G119)),MONTH(G119))&amp;RIGHT(YEAR(G119),2)</f>
        <v>#N/A</v>
      </c>
      <c r="I119" s="121" t="e">
        <f aca="false">COUNTIF(Table10[Kode Ttl],Table10[[#This Row],[Kode Ttl]])</f>
        <v>#N/A</v>
      </c>
      <c r="J119" s="122"/>
      <c r="K119" s="123"/>
      <c r="L119" s="124" t="str">
        <f aca="false">IF(ISBLANK(Table10[[#This Row],[Kelas]]),"mhon isi kelas masuk",3&amp;2122&amp;TEXT(Table10[[#This Row],[Kelas]],"00")&amp;IF(F119="laki-laki",1,IF(F119="perempuan",2,"errorr"))&amp;TEXT(A119,"000"))</f>
        <v>mhon isi kelas masuk</v>
      </c>
      <c r="M119" s="124" t="e">
        <f aca="false">H119&amp;3&amp;TEXT(J119,"00")&amp;1</f>
        <v>#N/A</v>
      </c>
      <c r="N119" s="124" t="e">
        <f aca="false">H119&amp;3&amp;TEXT(J119,"00")&amp;2</f>
        <v>#N/A</v>
      </c>
      <c r="O119" s="124" t="e">
        <f aca="false">LOWER(Table10[[#This Row],[Nama Panggilan]]&amp;Table10[[#This Row],[NIPD]])&amp;"@sekolahauliya.sch.id"</f>
        <v>#N/A</v>
      </c>
      <c r="P119" s="119"/>
    </row>
  </sheetData>
  <sheetProtection algorithmName="SHA-512" hashValue="FAHu3C90FLKMuLA8ocboy+tPg0+W2wSW+e8p6UEbnoCwQP5R8gzXEQkFS99hhGcMiGf7fOsrltJm7N8sYhFjUw==" saltValue="MDiUVAMOp7SpooIuJeO0hw==" spinCount="100000" sheet="true" objects="true" scenarios="true"/>
  <conditionalFormatting sqref="I2:I119">
    <cfRule type="expression" priority="2" aboveAverage="0" equalAverage="0" bottom="0" percent="0" rank="0" text="" dxfId="16">
      <formula>$I2&lt;&gt;$J2</formula>
    </cfRule>
  </conditionalFormatting>
  <conditionalFormatting sqref="H1:J1 L1:N1 H2:H119">
    <cfRule type="duplicateValues" priority="3" aboveAverage="0" equalAverage="0" bottom="0" percent="0" rank="0" text="" dxfId="17"/>
  </conditionalFormatting>
  <conditionalFormatting sqref="M1:M119 L96:L1048576">
    <cfRule type="duplicateValues" priority="4" aboveAverage="0" equalAverage="0" bottom="0" percent="0" rank="0" text="" dxfId="18"/>
  </conditionalFormatting>
  <conditionalFormatting sqref="M2:N119">
    <cfRule type="duplicateValues" priority="5" aboveAverage="0" equalAverage="0" bottom="0" percent="0" rank="0" text="" dxfId="19"/>
  </conditionalFormatting>
  <conditionalFormatting sqref="H2:H119">
    <cfRule type="duplicateValues" priority="6" aboveAverage="0" equalAverage="0" bottom="0" percent="0" rank="0" text="" dxfId="2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22"/>
  <sheetViews>
    <sheetView showFormulas="false" showGridLines="true" showRowColHeaders="true" showZeros="true" rightToLeft="false" tabSelected="false" showOutlineSymbols="true" defaultGridColor="true" view="normal" topLeftCell="B65" colorId="64" zoomScale="85" zoomScaleNormal="85" zoomScalePageLayoutView="100" workbookViewId="0">
      <selection pane="topLeft" activeCell="L81" activeCellId="0" sqref="L81"/>
    </sheetView>
  </sheetViews>
  <sheetFormatPr defaultColWidth="9.14453125" defaultRowHeight="15" zeroHeight="false" outlineLevelRow="0" outlineLevelCol="0"/>
  <cols>
    <col collapsed="false" customWidth="true" hidden="false" outlineLevel="0" max="1" min="1" style="127" width="6.28"/>
    <col collapsed="false" customWidth="true" hidden="false" outlineLevel="0" max="2" min="2" style="127" width="11.57"/>
    <col collapsed="false" customWidth="true" hidden="false" outlineLevel="0" max="3" min="3" style="127" width="60"/>
    <col collapsed="false" customWidth="true" hidden="false" outlineLevel="0" max="4" min="4" style="127" width="18.57"/>
    <col collapsed="false" customWidth="true" hidden="false" outlineLevel="0" max="5" min="5" style="127" width="10.71"/>
    <col collapsed="false" customWidth="true" hidden="false" outlineLevel="0" max="6" min="6" style="127" width="10.57"/>
    <col collapsed="false" customWidth="true" hidden="false" outlineLevel="0" max="7" min="7" style="127" width="17.85"/>
    <col collapsed="false" customWidth="true" hidden="false" outlineLevel="0" max="9" min="8" style="127" width="16.43"/>
    <col collapsed="false" customWidth="true" hidden="false" outlineLevel="0" max="10" min="10" style="128" width="13.57"/>
    <col collapsed="false" customWidth="true" hidden="false" outlineLevel="0" max="11" min="11" style="127" width="7.43"/>
    <col collapsed="false" customWidth="true" hidden="false" outlineLevel="0" max="12" min="12" style="127" width="16"/>
    <col collapsed="false" customWidth="true" hidden="false" outlineLevel="0" max="13" min="13" style="0" width="11.28"/>
    <col collapsed="false" customWidth="true" hidden="false" outlineLevel="0" max="14" min="14" style="0" width="11.71"/>
    <col collapsed="false" customWidth="true" hidden="false" outlineLevel="0" max="15" min="15" style="0" width="38.57"/>
    <col collapsed="false" customWidth="true" hidden="false" outlineLevel="0" max="16" min="16" style="0" width="12.14"/>
    <col collapsed="false" customWidth="true" hidden="false" outlineLevel="0" max="17" min="17" style="127" width="17.28"/>
    <col collapsed="false" customWidth="true" hidden="false" outlineLevel="0" max="18" min="18" style="127" width="15.57"/>
    <col collapsed="false" customWidth="true" hidden="false" outlineLevel="0" max="19" min="19" style="127" width="11.71"/>
    <col collapsed="false" customWidth="true" hidden="false" outlineLevel="0" max="20" min="20" style="127" width="10.43"/>
    <col collapsed="false" customWidth="true" hidden="false" outlineLevel="0" max="21" min="21" style="127" width="10.85"/>
    <col collapsed="false" customWidth="true" hidden="false" outlineLevel="0" max="22" min="22" style="127" width="12.57"/>
    <col collapsed="false" customWidth="true" hidden="false" outlineLevel="0" max="23" min="23" style="127" width="16"/>
    <col collapsed="false" customWidth="true" hidden="false" outlineLevel="0" max="24" min="24" style="127" width="38.57"/>
    <col collapsed="false" customWidth="false" hidden="false" outlineLevel="0" max="1024" min="25" style="129" width="9.14"/>
  </cols>
  <sheetData>
    <row r="1" s="130" customFormat="true" ht="15" hidden="false" customHeight="false" outlineLevel="0" collapsed="false">
      <c r="A1" s="130" t="s">
        <v>37062</v>
      </c>
      <c r="B1" s="130" t="s">
        <v>0</v>
      </c>
      <c r="C1" s="130" t="s">
        <v>4</v>
      </c>
      <c r="D1" s="130" t="s">
        <v>5</v>
      </c>
      <c r="E1" s="130" t="s">
        <v>3</v>
      </c>
      <c r="F1" s="130" t="s">
        <v>8</v>
      </c>
      <c r="G1" s="130" t="s">
        <v>11</v>
      </c>
      <c r="H1" s="130" t="s">
        <v>37053</v>
      </c>
      <c r="I1" s="130" t="s">
        <v>37054</v>
      </c>
      <c r="J1" s="131" t="s">
        <v>37055</v>
      </c>
      <c r="K1" s="132" t="s">
        <v>37056</v>
      </c>
      <c r="L1" s="130" t="s">
        <v>37057</v>
      </c>
      <c r="M1" s="130" t="s">
        <v>37058</v>
      </c>
      <c r="N1" s="130" t="s">
        <v>37059</v>
      </c>
      <c r="O1" s="133" t="s">
        <v>37063</v>
      </c>
      <c r="P1" s="133" t="s">
        <v>37061</v>
      </c>
    </row>
    <row r="2" s="129" customFormat="true" ht="15" hidden="false" customHeight="false" outlineLevel="0" collapsed="false">
      <c r="A2" s="134" t="n">
        <f aca="false">IF(B2="","",COUNTA($B$2:B2))</f>
        <v>1</v>
      </c>
      <c r="B2" s="127" t="s">
        <v>30419</v>
      </c>
      <c r="C2" s="129" t="str">
        <f aca="false">PROPER(INDEX(Table11[Nama],MATCH(Table7[[#This Row],[Id_Daftar]],Table11[Id_Daftar],0)))</f>
        <v>Riesca Anisa Nuraini</v>
      </c>
      <c r="D2" s="129" t="str">
        <f aca="false">INDEX(Table11[Nama Panggilan],MATCH(Table7[[#This Row],[Id_Daftar]],Table11[Id_Daftar],0))</f>
        <v>RISKA</v>
      </c>
      <c r="E2" s="129" t="str">
        <f aca="false">INDEX(Table11[Tahun Ajaran],MATCH(Table7[[#This Row],[Id_Daftar]],Table11[Id_Daftar],0))</f>
        <v>2021/2022</v>
      </c>
      <c r="F2" s="129" t="str">
        <f aca="false">INDEX(Table11[JK],MATCH(Table7[[#This Row],[Id_Daftar]],Table11[Id_Daftar],0))</f>
        <v>Perempuan</v>
      </c>
      <c r="G2" s="129" t="str">
        <f aca="false">INDEX(Table11[Tanggal Lahir],MATCH(Table7[[#This Row],[Id_Daftar]],Table11[Id_Daftar],0))</f>
        <v>2005-12-14</v>
      </c>
      <c r="H2" s="135" t="str">
        <f aca="false">IF(LEN(DAY(G2))=1,CONCATENATE("0",DAY(G2)),DAY(G2))&amp;IF(LEN(MONTH(G2))=1,CONCATENATE("0",MONTH(G2)),MONTH(G2))&amp;RIGHT(YEAR(G2),2)</f>
        <v>141205</v>
      </c>
      <c r="I2" s="136" t="n">
        <f aca="false">COUNTIF(Table7[Kode Ttl],Table7[[#This Row],[Kode Ttl]])</f>
        <v>1</v>
      </c>
      <c r="J2" s="137" t="n">
        <v>1</v>
      </c>
      <c r="K2" s="127" t="s">
        <v>165</v>
      </c>
      <c r="L2" s="129" t="str">
        <f aca="false">IF(ISBLANK(Table7[[#This Row],[Kelas]]),"mhon isi kelas masuk",4&amp;2122&amp;TEXT(Table7[[#This Row],[Kelas]],"00")&amp;IF(F2="laki-laki",1,IF(F2="perempuan",2,"errorr"))&amp;TEXT(A2,"000"))</f>
        <v>42122102001</v>
      </c>
      <c r="M2" s="135" t="str">
        <f aca="false">H2&amp;4&amp;J2&amp;2</f>
        <v>141205412</v>
      </c>
      <c r="N2" s="135" t="str">
        <f aca="false">H2&amp;4&amp;J2&amp;1</f>
        <v>141205411</v>
      </c>
      <c r="O2" s="138" t="str">
        <f aca="false">LOWER(TRIM(Table7[[#This Row],[Nama Panggilan]]&amp;Table7[[#This Row],[NIPD]]&amp;"@sekolahauliya.sch.id"))</f>
        <v>riska42122102001@sekolahauliya.sch.id</v>
      </c>
      <c r="P2" s="139"/>
    </row>
    <row r="3" s="129" customFormat="true" ht="15" hidden="false" customHeight="false" outlineLevel="0" collapsed="false">
      <c r="A3" s="134" t="n">
        <f aca="false">IF(B3="","",COUNTA($B$2:B3))</f>
        <v>2</v>
      </c>
      <c r="B3" s="127" t="s">
        <v>30703</v>
      </c>
      <c r="C3" s="129" t="str">
        <f aca="false">PROPER(INDEX(Table11[Nama],MATCH(Table7[[#This Row],[Id_Daftar]],Table11[Id_Daftar],0)))</f>
        <v>Alifah Rafiqa Mubarak</v>
      </c>
      <c r="D3" s="129" t="str">
        <f aca="false">INDEX(Table11[Nama Panggilan],MATCH(Table7[[#This Row],[Id_Daftar]],Table11[Id_Daftar],0))</f>
        <v>ALIFAH</v>
      </c>
      <c r="E3" s="129" t="str">
        <f aca="false">INDEX(Table11[Tahun Ajaran],MATCH(Table7[[#This Row],[Id_Daftar]],Table11[Id_Daftar],0))</f>
        <v>2021/2022</v>
      </c>
      <c r="F3" s="129" t="str">
        <f aca="false">INDEX(Table11[JK],MATCH(Table7[[#This Row],[Id_Daftar]],Table11[Id_Daftar],0))</f>
        <v>Perempuan</v>
      </c>
      <c r="G3" s="129" t="str">
        <f aca="false">INDEX(Table11[Tanggal Lahir],MATCH(Table7[[#This Row],[Id_Daftar]],Table11[Id_Daftar],0))</f>
        <v>2006-02-26</v>
      </c>
      <c r="H3" s="135" t="str">
        <f aca="false">IF(LEN(DAY(G3))=1,CONCATENATE("0",DAY(G3)),DAY(G3))&amp;IF(LEN(MONTH(G3))=1,CONCATENATE("0",MONTH(G3)),MONTH(G3))&amp;RIGHT(YEAR(G3),2)</f>
        <v>260206</v>
      </c>
      <c r="I3" s="136" t="n">
        <f aca="false">COUNTIF(Table7[Kode Ttl],Table7[[#This Row],[Kode Ttl]])</f>
        <v>1</v>
      </c>
      <c r="J3" s="128" t="n">
        <v>1</v>
      </c>
      <c r="K3" s="127" t="s">
        <v>165</v>
      </c>
      <c r="L3" s="129" t="str">
        <f aca="false">IF(ISBLANK(Table7[[#This Row],[Kelas]]),"mhon isi kelas masuk",4&amp;2122&amp;TEXT(Table7[[#This Row],[Kelas]],"00")&amp;IF(F3="laki-laki",1,IF(F3="perempuan",2,"errorr"))&amp;TEXT(A3,"000"))</f>
        <v>42122102002</v>
      </c>
      <c r="M3" s="135" t="str">
        <f aca="false">H3&amp;4&amp;J3&amp;2</f>
        <v>260206412</v>
      </c>
      <c r="N3" s="135" t="str">
        <f aca="false">H3&amp;4&amp;J3&amp;1</f>
        <v>260206411</v>
      </c>
      <c r="O3" s="138" t="str">
        <f aca="false">LOWER(TRIM(Table7[[#This Row],[Nama Panggilan]]&amp;Table7[[#This Row],[NIPD]]&amp;"@sekolahauliya.sch.id"))</f>
        <v>alifah42122102002@sekolahauliya.sch.id</v>
      </c>
      <c r="P3" s="139"/>
    </row>
    <row r="4" s="129" customFormat="true" ht="15" hidden="false" customHeight="false" outlineLevel="0" collapsed="false">
      <c r="A4" s="134" t="n">
        <f aca="false">IF(B4="","",COUNTA($B$2:B4))</f>
        <v>3</v>
      </c>
      <c r="B4" s="127" t="s">
        <v>30958</v>
      </c>
      <c r="C4" s="129" t="str">
        <f aca="false">PROPER(INDEX(Table11[Nama],MATCH(Table7[[#This Row],[Id_Daftar]],Table11[Id_Daftar],0)))</f>
        <v>Ruminureast Channing</v>
      </c>
      <c r="D4" s="129" t="str">
        <f aca="false">INDEX(Table11[Nama Panggilan],MATCH(Table7[[#This Row],[Id_Daftar]],Table11[Id_Daftar],0))</f>
        <v>RUMI</v>
      </c>
      <c r="E4" s="129" t="str">
        <f aca="false">INDEX(Table11[Tahun Ajaran],MATCH(Table7[[#This Row],[Id_Daftar]],Table11[Id_Daftar],0))</f>
        <v>2021/2022</v>
      </c>
      <c r="F4" s="129" t="str">
        <f aca="false">INDEX(Table11[JK],MATCH(Table7[[#This Row],[Id_Daftar]],Table11[Id_Daftar],0))</f>
        <v>Perempuan</v>
      </c>
      <c r="G4" s="129" t="str">
        <f aca="false">INDEX(Table11[Tanggal Lahir],MATCH(Table7[[#This Row],[Id_Daftar]],Table11[Id_Daftar],0))</f>
        <v>2005-10-27</v>
      </c>
      <c r="H4" s="135" t="str">
        <f aca="false">IF(LEN(DAY(G4))=1,CONCATENATE("0",DAY(G4)),DAY(G4))&amp;IF(LEN(MONTH(G4))=1,CONCATENATE("0",MONTH(G4)),MONTH(G4))&amp;RIGHT(YEAR(G4),2)</f>
        <v>271005</v>
      </c>
      <c r="I4" s="136" t="n">
        <f aca="false">COUNTIF(Table7[Kode Ttl],Table7[[#This Row],[Kode Ttl]])</f>
        <v>2</v>
      </c>
      <c r="J4" s="128" t="n">
        <v>1</v>
      </c>
      <c r="K4" s="127" t="s">
        <v>165</v>
      </c>
      <c r="L4" s="129" t="str">
        <f aca="false">IF(ISBLANK(Table7[[#This Row],[Kelas]]),"mhon isi kelas masuk",4&amp;2122&amp;TEXT(Table7[[#This Row],[Kelas]],"00")&amp;IF(F4="laki-laki",1,IF(F4="perempuan",2,"errorr"))&amp;TEXT(A4,"000"))</f>
        <v>42122102003</v>
      </c>
      <c r="M4" s="135" t="str">
        <f aca="false">H4&amp;4&amp;J4&amp;2</f>
        <v>271005412</v>
      </c>
      <c r="N4" s="135" t="str">
        <f aca="false">H4&amp;4&amp;J4&amp;1</f>
        <v>271005411</v>
      </c>
      <c r="O4" s="138" t="str">
        <f aca="false">LOWER(TRIM(Table7[[#This Row],[Nama Panggilan]]&amp;Table7[[#This Row],[NIPD]]&amp;"@sekolahauliya.sch.id"))</f>
        <v>rumi42122102003@sekolahauliya.sch.id</v>
      </c>
      <c r="P4" s="139"/>
    </row>
    <row r="5" s="129" customFormat="true" ht="15" hidden="false" customHeight="false" outlineLevel="0" collapsed="false">
      <c r="A5" s="134" t="n">
        <f aca="false">IF(B5="","",COUNTA($B$2:B5))</f>
        <v>4</v>
      </c>
      <c r="B5" s="127" t="s">
        <v>31350</v>
      </c>
      <c r="C5" s="129" t="str">
        <f aca="false">PROPER(INDEX(Table11[Nama],MATCH(Table7[[#This Row],[Id_Daftar]],Table11[Id_Daftar],0)))</f>
        <v>Maulana Malik Muhammad</v>
      </c>
      <c r="D5" s="129" t="str">
        <f aca="false">INDEX(Table11[Nama Panggilan],MATCH(Table7[[#This Row],[Id_Daftar]],Table11[Id_Daftar],0))</f>
        <v>MALIK</v>
      </c>
      <c r="E5" s="129" t="str">
        <f aca="false">INDEX(Table11[Tahun Ajaran],MATCH(Table7[[#This Row],[Id_Daftar]],Table11[Id_Daftar],0))</f>
        <v>2021/2022</v>
      </c>
      <c r="F5" s="129" t="str">
        <f aca="false">INDEX(Table11[JK],MATCH(Table7[[#This Row],[Id_Daftar]],Table11[Id_Daftar],0))</f>
        <v>Laki-Laki</v>
      </c>
      <c r="G5" s="129" t="str">
        <f aca="false">INDEX(Table11[Tanggal Lahir],MATCH(Table7[[#This Row],[Id_Daftar]],Table11[Id_Daftar],0))</f>
        <v>2006-04-11</v>
      </c>
      <c r="H5" s="135" t="str">
        <f aca="false">IF(LEN(DAY(G5))=1,CONCATENATE("0",DAY(G5)),DAY(G5))&amp;IF(LEN(MONTH(G5))=1,CONCATENATE("0",MONTH(G5)),MONTH(G5))&amp;RIGHT(YEAR(G5),2)</f>
        <v>110406</v>
      </c>
      <c r="I5" s="136" t="n">
        <f aca="false">COUNTIF(Table7[Kode Ttl],Table7[[#This Row],[Kode Ttl]])</f>
        <v>2</v>
      </c>
      <c r="J5" s="128" t="n">
        <v>1</v>
      </c>
      <c r="K5" s="127" t="s">
        <v>165</v>
      </c>
      <c r="L5" s="129" t="str">
        <f aca="false">IF(ISBLANK(Table7[[#This Row],[Kelas]]),"mhon isi kelas masuk",4&amp;2122&amp;TEXT(Table7[[#This Row],[Kelas]],"00")&amp;IF(F5="laki-laki",1,IF(F5="perempuan",2,"errorr"))&amp;TEXT(A5,"000"))</f>
        <v>42122101004</v>
      </c>
      <c r="M5" s="135" t="str">
        <f aca="false">H5&amp;4&amp;J5&amp;2</f>
        <v>110406412</v>
      </c>
      <c r="N5" s="135" t="str">
        <f aca="false">H5&amp;4&amp;J5&amp;1</f>
        <v>110406411</v>
      </c>
      <c r="O5" s="138" t="str">
        <f aca="false">LOWER(TRIM(Table7[[#This Row],[Nama Panggilan]]&amp;Table7[[#This Row],[NIPD]]&amp;"@sekolahauliya.sch.id"))</f>
        <v>malik42122101004@sekolahauliya.sch.id</v>
      </c>
      <c r="P5" s="139"/>
    </row>
    <row r="6" s="129" customFormat="true" ht="15" hidden="false" customHeight="false" outlineLevel="0" collapsed="false">
      <c r="A6" s="134" t="n">
        <f aca="false">IF(B6="","",COUNTA($B$2:B6))</f>
        <v>5</v>
      </c>
      <c r="B6" s="127" t="s">
        <v>31419</v>
      </c>
      <c r="C6" s="129" t="str">
        <f aca="false">PROPER(INDEX(Table11[Nama],MATCH(Table7[[#This Row],[Id_Daftar]],Table11[Id_Daftar],0)))</f>
        <v>Shabri Rizky Kusuma</v>
      </c>
      <c r="D6" s="129" t="str">
        <f aca="false">INDEX(Table11[Nama Panggilan],MATCH(Table7[[#This Row],[Id_Daftar]],Table11[Id_Daftar],0))</f>
        <v>SHABRI</v>
      </c>
      <c r="E6" s="129" t="str">
        <f aca="false">INDEX(Table11[Tahun Ajaran],MATCH(Table7[[#This Row],[Id_Daftar]],Table11[Id_Daftar],0))</f>
        <v>2021/2022</v>
      </c>
      <c r="F6" s="129" t="str">
        <f aca="false">INDEX(Table11[JK],MATCH(Table7[[#This Row],[Id_Daftar]],Table11[Id_Daftar],0))</f>
        <v>Laki-Laki</v>
      </c>
      <c r="G6" s="129" t="str">
        <f aca="false">INDEX(Table11[Tanggal Lahir],MATCH(Table7[[#This Row],[Id_Daftar]],Table11[Id_Daftar],0))</f>
        <v>2006-08-07</v>
      </c>
      <c r="H6" s="135" t="str">
        <f aca="false">IF(LEN(DAY(G6))=1,CONCATENATE("0",DAY(G6)),DAY(G6))&amp;IF(LEN(MONTH(G6))=1,CONCATENATE("0",MONTH(G6)),MONTH(G6))&amp;RIGHT(YEAR(G6),2)</f>
        <v>070806</v>
      </c>
      <c r="I6" s="136" t="n">
        <f aca="false">COUNTIF(Table7[Kode Ttl],Table7[[#This Row],[Kode Ttl]])</f>
        <v>1</v>
      </c>
      <c r="J6" s="128" t="n">
        <v>1</v>
      </c>
      <c r="K6" s="127" t="s">
        <v>165</v>
      </c>
      <c r="L6" s="129" t="str">
        <f aca="false">IF(ISBLANK(Table7[[#This Row],[Kelas]]),"mhon isi kelas masuk",4&amp;2122&amp;TEXT(Table7[[#This Row],[Kelas]],"00")&amp;IF(F6="laki-laki",1,IF(F6="perempuan",2,"errorr"))&amp;TEXT(A6,"000"))</f>
        <v>42122101005</v>
      </c>
      <c r="M6" s="135" t="str">
        <f aca="false">H6&amp;4&amp;J6&amp;2</f>
        <v>070806412</v>
      </c>
      <c r="N6" s="135" t="str">
        <f aca="false">H6&amp;4&amp;J6&amp;1</f>
        <v>070806411</v>
      </c>
      <c r="O6" s="138" t="str">
        <f aca="false">LOWER(TRIM(Table7[[#This Row],[Nama Panggilan]]&amp;Table7[[#This Row],[NIPD]]&amp;"@sekolahauliya.sch.id"))</f>
        <v>shabri42122101005@sekolahauliya.sch.id</v>
      </c>
      <c r="P6" s="139"/>
    </row>
    <row r="7" s="129" customFormat="true" ht="15" hidden="false" customHeight="false" outlineLevel="0" collapsed="false">
      <c r="A7" s="134" t="n">
        <f aca="false">IF(B7="","",COUNTA($B$2:B7))</f>
        <v>6</v>
      </c>
      <c r="B7" s="127" t="s">
        <v>31462</v>
      </c>
      <c r="C7" s="129" t="str">
        <f aca="false">PROPER(INDEX(Table11[Nama],MATCH(Table7[[#This Row],[Id_Daftar]],Table11[Id_Daftar],0)))</f>
        <v>Nashwa Lateefah Wibowo</v>
      </c>
      <c r="D7" s="129" t="str">
        <f aca="false">INDEX(Table11[Nama Panggilan],MATCH(Table7[[#This Row],[Id_Daftar]],Table11[Id_Daftar],0))</f>
        <v>WAWA</v>
      </c>
      <c r="E7" s="129" t="str">
        <f aca="false">INDEX(Table11[Tahun Ajaran],MATCH(Table7[[#This Row],[Id_Daftar]],Table11[Id_Daftar],0))</f>
        <v>2021/2022</v>
      </c>
      <c r="F7" s="129" t="str">
        <f aca="false">INDEX(Table11[JK],MATCH(Table7[[#This Row],[Id_Daftar]],Table11[Id_Daftar],0))</f>
        <v>Perempuan</v>
      </c>
      <c r="G7" s="129" t="str">
        <f aca="false">INDEX(Table11[Tanggal Lahir],MATCH(Table7[[#This Row],[Id_Daftar]],Table11[Id_Daftar],0))</f>
        <v>2006-06-23</v>
      </c>
      <c r="H7" s="135" t="str">
        <f aca="false">IF(LEN(DAY(G7))=1,CONCATENATE("0",DAY(G7)),DAY(G7))&amp;IF(LEN(MONTH(G7))=1,CONCATENATE("0",MONTH(G7)),MONTH(G7))&amp;RIGHT(YEAR(G7),2)</f>
        <v>230606</v>
      </c>
      <c r="I7" s="136" t="n">
        <f aca="false">COUNTIF(Table7[Kode Ttl],Table7[[#This Row],[Kode Ttl]])</f>
        <v>2</v>
      </c>
      <c r="J7" s="128" t="n">
        <v>1</v>
      </c>
      <c r="K7" s="127" t="s">
        <v>165</v>
      </c>
      <c r="L7" s="129" t="str">
        <f aca="false">IF(ISBLANK(Table7[[#This Row],[Kelas]]),"mhon isi kelas masuk",4&amp;2122&amp;TEXT(Table7[[#This Row],[Kelas]],"00")&amp;IF(F7="laki-laki",1,IF(F7="perempuan",2,"errorr"))&amp;TEXT(A7,"000"))</f>
        <v>42122102006</v>
      </c>
      <c r="M7" s="135" t="str">
        <f aca="false">H7&amp;4&amp;J7&amp;2</f>
        <v>230606412</v>
      </c>
      <c r="N7" s="135" t="str">
        <f aca="false">H7&amp;4&amp;J7&amp;1</f>
        <v>230606411</v>
      </c>
      <c r="O7" s="138" t="str">
        <f aca="false">LOWER(TRIM(Table7[[#This Row],[Nama Panggilan]]&amp;Table7[[#This Row],[NIPD]]&amp;"@sekolahauliya.sch.id"))</f>
        <v>wawa42122102006@sekolahauliya.sch.id</v>
      </c>
      <c r="P7" s="139"/>
    </row>
    <row r="8" s="129" customFormat="true" ht="15" hidden="false" customHeight="false" outlineLevel="0" collapsed="false">
      <c r="A8" s="134" t="n">
        <f aca="false">IF(B8="","",COUNTA($B$2:B8))</f>
        <v>7</v>
      </c>
      <c r="B8" s="127" t="s">
        <v>31565</v>
      </c>
      <c r="C8" s="129" t="str">
        <f aca="false">PROPER(INDEX(Table11[Nama],MATCH(Table7[[#This Row],[Id_Daftar]],Table11[Id_Daftar],0)))</f>
        <v>Fatan Rahhal Ghani</v>
      </c>
      <c r="D8" s="129" t="str">
        <f aca="false">INDEX(Table11[Nama Panggilan],MATCH(Table7[[#This Row],[Id_Daftar]],Table11[Id_Daftar],0))</f>
        <v>FATAN</v>
      </c>
      <c r="E8" s="129" t="str">
        <f aca="false">INDEX(Table11[Tahun Ajaran],MATCH(Table7[[#This Row],[Id_Daftar]],Table11[Id_Daftar],0))</f>
        <v>2021/2022</v>
      </c>
      <c r="F8" s="129" t="str">
        <f aca="false">INDEX(Table11[JK],MATCH(Table7[[#This Row],[Id_Daftar]],Table11[Id_Daftar],0))</f>
        <v>Laki-Laki</v>
      </c>
      <c r="G8" s="129" t="str">
        <f aca="false">INDEX(Table11[Tanggal Lahir],MATCH(Table7[[#This Row],[Id_Daftar]],Table11[Id_Daftar],0))</f>
        <v>2005-12-03</v>
      </c>
      <c r="H8" s="135" t="str">
        <f aca="false">IF(LEN(DAY(G8))=1,CONCATENATE("0",DAY(G8)),DAY(G8))&amp;IF(LEN(MONTH(G8))=1,CONCATENATE("0",MONTH(G8)),MONTH(G8))&amp;RIGHT(YEAR(G8),2)</f>
        <v>031205</v>
      </c>
      <c r="I8" s="136" t="n">
        <f aca="false">COUNTIF(Table7[Kode Ttl],Table7[[#This Row],[Kode Ttl]])</f>
        <v>1</v>
      </c>
      <c r="J8" s="128" t="n">
        <v>1</v>
      </c>
      <c r="K8" s="127" t="s">
        <v>165</v>
      </c>
      <c r="L8" s="129" t="str">
        <f aca="false">IF(ISBLANK(Table7[[#This Row],[Kelas]]),"mhon isi kelas masuk",4&amp;2122&amp;TEXT(Table7[[#This Row],[Kelas]],"00")&amp;IF(F8="laki-laki",1,IF(F8="perempuan",2,"errorr"))&amp;TEXT(A8,"000"))</f>
        <v>42122101007</v>
      </c>
      <c r="M8" s="135" t="str">
        <f aca="false">H8&amp;4&amp;J8&amp;2</f>
        <v>031205412</v>
      </c>
      <c r="N8" s="135" t="str">
        <f aca="false">H8&amp;4&amp;J8&amp;1</f>
        <v>031205411</v>
      </c>
      <c r="O8" s="138" t="str">
        <f aca="false">LOWER(TRIM(Table7[[#This Row],[Nama Panggilan]]&amp;Table7[[#This Row],[NIPD]]&amp;"@sekolahauliya.sch.id"))</f>
        <v>fatan42122101007@sekolahauliya.sch.id</v>
      </c>
      <c r="P8" s="139"/>
    </row>
    <row r="9" s="129" customFormat="true" ht="15" hidden="false" customHeight="false" outlineLevel="0" collapsed="false">
      <c r="A9" s="134" t="n">
        <f aca="false">IF(B9="","",COUNTA($B$2:B9))</f>
        <v>8</v>
      </c>
      <c r="B9" s="127" t="s">
        <v>31588</v>
      </c>
      <c r="C9" s="129" t="str">
        <f aca="false">PROPER(INDEX(Table11[Nama],MATCH(Table7[[#This Row],[Id_Daftar]],Table11[Id_Daftar],0)))</f>
        <v>Nayyara Abubakar Alhaddar</v>
      </c>
      <c r="D9" s="129" t="str">
        <f aca="false">INDEX(Table11[Nama Panggilan],MATCH(Table7[[#This Row],[Id_Daftar]],Table11[Id_Daftar],0))</f>
        <v>NAYYA</v>
      </c>
      <c r="E9" s="129" t="str">
        <f aca="false">INDEX(Table11[Tahun Ajaran],MATCH(Table7[[#This Row],[Id_Daftar]],Table11[Id_Daftar],0))</f>
        <v>2021/2022</v>
      </c>
      <c r="F9" s="129" t="str">
        <f aca="false">INDEX(Table11[JK],MATCH(Table7[[#This Row],[Id_Daftar]],Table11[Id_Daftar],0))</f>
        <v>Perempuan</v>
      </c>
      <c r="G9" s="129" t="str">
        <f aca="false">INDEX(Table11[Tanggal Lahir],MATCH(Table7[[#This Row],[Id_Daftar]],Table11[Id_Daftar],0))</f>
        <v>2006-07-21</v>
      </c>
      <c r="H9" s="135" t="str">
        <f aca="false">IF(LEN(DAY(G9))=1,CONCATENATE("0",DAY(G9)),DAY(G9))&amp;IF(LEN(MONTH(G9))=1,CONCATENATE("0",MONTH(G9)),MONTH(G9))&amp;RIGHT(YEAR(G9),2)</f>
        <v>210706</v>
      </c>
      <c r="I9" s="136" t="n">
        <f aca="false">COUNTIF(Table7[Kode Ttl],Table7[[#This Row],[Kode Ttl]])</f>
        <v>2</v>
      </c>
      <c r="J9" s="128" t="n">
        <v>1</v>
      </c>
      <c r="K9" s="127" t="s">
        <v>165</v>
      </c>
      <c r="L9" s="129" t="str">
        <f aca="false">IF(ISBLANK(Table7[[#This Row],[Kelas]]),"mhon isi kelas masuk",4&amp;2122&amp;TEXT(Table7[[#This Row],[Kelas]],"00")&amp;IF(F9="laki-laki",1,IF(F9="perempuan",2,"errorr"))&amp;TEXT(A9,"000"))</f>
        <v>42122102008</v>
      </c>
      <c r="M9" s="135" t="str">
        <f aca="false">H9&amp;4&amp;J9&amp;2</f>
        <v>210706412</v>
      </c>
      <c r="N9" s="135" t="str">
        <f aca="false">H9&amp;4&amp;J9&amp;1</f>
        <v>210706411</v>
      </c>
      <c r="O9" s="138" t="str">
        <f aca="false">LOWER(TRIM(Table7[[#This Row],[Nama Panggilan]]&amp;Table7[[#This Row],[NIPD]]&amp;"@sekolahauliya.sch.id"))</f>
        <v>nayya42122102008@sekolahauliya.sch.id</v>
      </c>
      <c r="P9" s="139"/>
    </row>
    <row r="10" s="129" customFormat="true" ht="15" hidden="false" customHeight="false" outlineLevel="0" collapsed="false">
      <c r="A10" s="134" t="n">
        <f aca="false">IF(B10="","",COUNTA($B$2:B10))</f>
        <v>9</v>
      </c>
      <c r="B10" s="127" t="s">
        <v>31750</v>
      </c>
      <c r="C10" s="129" t="str">
        <f aca="false">PROPER(INDEX(Table11[Nama],MATCH(Table7[[#This Row],[Id_Daftar]],Table11[Id_Daftar],0)))</f>
        <v>Athallah Syakir Wachyudi</v>
      </c>
      <c r="D10" s="129" t="str">
        <f aca="false">INDEX(Table11[Nama Panggilan],MATCH(Table7[[#This Row],[Id_Daftar]],Table11[Id_Daftar],0))</f>
        <v>ATHALLAH</v>
      </c>
      <c r="E10" s="129" t="str">
        <f aca="false">INDEX(Table11[Tahun Ajaran],MATCH(Table7[[#This Row],[Id_Daftar]],Table11[Id_Daftar],0))</f>
        <v>2021/2022</v>
      </c>
      <c r="F10" s="129" t="str">
        <f aca="false">INDEX(Table11[JK],MATCH(Table7[[#This Row],[Id_Daftar]],Table11[Id_Daftar],0))</f>
        <v>Laki-Laki</v>
      </c>
      <c r="G10" s="129" t="str">
        <f aca="false">INDEX(Table11[Tanggal Lahir],MATCH(Table7[[#This Row],[Id_Daftar]],Table11[Id_Daftar],0))</f>
        <v>2006-12-15</v>
      </c>
      <c r="H10" s="135" t="str">
        <f aca="false">IF(LEN(DAY(G10))=1,CONCATENATE("0",DAY(G10)),DAY(G10))&amp;IF(LEN(MONTH(G10))=1,CONCATENATE("0",MONTH(G10)),MONTH(G10))&amp;RIGHT(YEAR(G10),2)</f>
        <v>151206</v>
      </c>
      <c r="I10" s="136" t="n">
        <f aca="false">COUNTIF(Table7[Kode Ttl],Table7[[#This Row],[Kode Ttl]])</f>
        <v>1</v>
      </c>
      <c r="J10" s="128" t="n">
        <v>1</v>
      </c>
      <c r="K10" s="127" t="s">
        <v>165</v>
      </c>
      <c r="L10" s="129" t="str">
        <f aca="false">IF(ISBLANK(Table7[[#This Row],[Kelas]]),"mhon isi kelas masuk",4&amp;2122&amp;TEXT(Table7[[#This Row],[Kelas]],"00")&amp;IF(F10="laki-laki",1,IF(F10="perempuan",2,"errorr"))&amp;TEXT(A10,"000"))</f>
        <v>42122101009</v>
      </c>
      <c r="M10" s="135" t="str">
        <f aca="false">H10&amp;4&amp;J10&amp;2</f>
        <v>151206412</v>
      </c>
      <c r="N10" s="135" t="str">
        <f aca="false">H10&amp;4&amp;J10&amp;1</f>
        <v>151206411</v>
      </c>
      <c r="O10" s="138" t="str">
        <f aca="false">LOWER(TRIM(Table7[[#This Row],[Nama Panggilan]]&amp;Table7[[#This Row],[NIPD]]&amp;"@sekolahauliya.sch.id"))</f>
        <v>athallah42122101009@sekolahauliya.sch.id</v>
      </c>
      <c r="P10" s="139"/>
    </row>
    <row r="11" s="129" customFormat="true" ht="15" hidden="false" customHeight="false" outlineLevel="0" collapsed="false">
      <c r="A11" s="134" t="n">
        <f aca="false">IF(B11="","",COUNTA($B$2:B11))</f>
        <v>10</v>
      </c>
      <c r="B11" s="127" t="s">
        <v>31756</v>
      </c>
      <c r="C11" s="129" t="str">
        <f aca="false">PROPER(INDEX(Table11[Nama],MATCH(Table7[[#This Row],[Id_Daftar]],Table11[Id_Daftar],0)))</f>
        <v>Rheinaya Ardine Azzahra</v>
      </c>
      <c r="D11" s="129" t="str">
        <f aca="false">INDEX(Table11[Nama Panggilan],MATCH(Table7[[#This Row],[Id_Daftar]],Table11[Id_Daftar],0))</f>
        <v>RHEINA</v>
      </c>
      <c r="E11" s="129" t="str">
        <f aca="false">INDEX(Table11[Tahun Ajaran],MATCH(Table7[[#This Row],[Id_Daftar]],Table11[Id_Daftar],0))</f>
        <v>2021/2022</v>
      </c>
      <c r="F11" s="129" t="str">
        <f aca="false">INDEX(Table11[JK],MATCH(Table7[[#This Row],[Id_Daftar]],Table11[Id_Daftar],0))</f>
        <v>Perempuan</v>
      </c>
      <c r="G11" s="129" t="str">
        <f aca="false">INDEX(Table11[Tanggal Lahir],MATCH(Table7[[#This Row],[Id_Daftar]],Table11[Id_Daftar],0))</f>
        <v>2006-02-22</v>
      </c>
      <c r="H11" s="135" t="str">
        <f aca="false">IF(LEN(DAY(G11))=1,CONCATENATE("0",DAY(G11)),DAY(G11))&amp;IF(LEN(MONTH(G11))=1,CONCATENATE("0",MONTH(G11)),MONTH(G11))&amp;RIGHT(YEAR(G11),2)</f>
        <v>220206</v>
      </c>
      <c r="I11" s="136" t="n">
        <f aca="false">COUNTIF(Table7[Kode Ttl],Table7[[#This Row],[Kode Ttl]])</f>
        <v>1</v>
      </c>
      <c r="J11" s="128" t="n">
        <v>1</v>
      </c>
      <c r="K11" s="127" t="s">
        <v>165</v>
      </c>
      <c r="L11" s="129" t="str">
        <f aca="false">IF(ISBLANK(Table7[[#This Row],[Kelas]]),"mhon isi kelas masuk",4&amp;2122&amp;TEXT(Table7[[#This Row],[Kelas]],"00")&amp;IF(F11="laki-laki",1,IF(F11="perempuan",2,"errorr"))&amp;TEXT(A11,"000"))</f>
        <v>42122102010</v>
      </c>
      <c r="M11" s="135" t="str">
        <f aca="false">H11&amp;4&amp;J11&amp;2</f>
        <v>220206412</v>
      </c>
      <c r="N11" s="135" t="str">
        <f aca="false">H11&amp;4&amp;J11&amp;1</f>
        <v>220206411</v>
      </c>
      <c r="O11" s="138" t="str">
        <f aca="false">LOWER(TRIM(Table7[[#This Row],[Nama Panggilan]]&amp;Table7[[#This Row],[NIPD]]&amp;"@sekolahauliya.sch.id"))</f>
        <v>rheina42122102010@sekolahauliya.sch.id</v>
      </c>
      <c r="P11" s="139"/>
    </row>
    <row r="12" s="129" customFormat="true" ht="15" hidden="false" customHeight="false" outlineLevel="0" collapsed="false">
      <c r="A12" s="134" t="n">
        <f aca="false">IF(B12="","",COUNTA($B$2:B12))</f>
        <v>11</v>
      </c>
      <c r="B12" s="127" t="s">
        <v>31862</v>
      </c>
      <c r="C12" s="129" t="str">
        <f aca="false">PROPER(INDEX(Table11[Nama],MATCH(Table7[[#This Row],[Id_Daftar]],Table11[Id_Daftar],0)))</f>
        <v>Nazla Noura Chelonia</v>
      </c>
      <c r="D12" s="129" t="str">
        <f aca="false">INDEX(Table11[Nama Panggilan],MATCH(Table7[[#This Row],[Id_Daftar]],Table11[Id_Daftar],0))</f>
        <v>CHELO</v>
      </c>
      <c r="E12" s="129" t="str">
        <f aca="false">INDEX(Table11[Tahun Ajaran],MATCH(Table7[[#This Row],[Id_Daftar]],Table11[Id_Daftar],0))</f>
        <v>2021/2022</v>
      </c>
      <c r="F12" s="129" t="str">
        <f aca="false">INDEX(Table11[JK],MATCH(Table7[[#This Row],[Id_Daftar]],Table11[Id_Daftar],0))</f>
        <v>Perempuan</v>
      </c>
      <c r="G12" s="129" t="str">
        <f aca="false">INDEX(Table11[Tanggal Lahir],MATCH(Table7[[#This Row],[Id_Daftar]],Table11[Id_Daftar],0))</f>
        <v>2007-09-29</v>
      </c>
      <c r="H12" s="135" t="str">
        <f aca="false">IF(LEN(DAY(G12))=1,CONCATENATE("0",DAY(G12)),DAY(G12))&amp;IF(LEN(MONTH(G12))=1,CONCATENATE("0",MONTH(G12)),MONTH(G12))&amp;RIGHT(YEAR(G12),2)</f>
        <v>290907</v>
      </c>
      <c r="I12" s="136" t="n">
        <f aca="false">COUNTIF(Table7[Kode Ttl],Table7[[#This Row],[Kode Ttl]])</f>
        <v>1</v>
      </c>
      <c r="J12" s="128" t="n">
        <v>1</v>
      </c>
      <c r="K12" s="127" t="s">
        <v>165</v>
      </c>
      <c r="L12" s="129" t="str">
        <f aca="false">IF(ISBLANK(Table7[[#This Row],[Kelas]]),"mhon isi kelas masuk",4&amp;2122&amp;TEXT(Table7[[#This Row],[Kelas]],"00")&amp;IF(F12="laki-laki",1,IF(F12="perempuan",2,"errorr"))&amp;TEXT(A12,"000"))</f>
        <v>42122102011</v>
      </c>
      <c r="M12" s="135" t="str">
        <f aca="false">H12&amp;4&amp;J12&amp;2</f>
        <v>290907412</v>
      </c>
      <c r="N12" s="135" t="str">
        <f aca="false">H12&amp;4&amp;J12&amp;1</f>
        <v>290907411</v>
      </c>
      <c r="O12" s="138" t="str">
        <f aca="false">LOWER(TRIM(Table7[[#This Row],[Nama Panggilan]]&amp;Table7[[#This Row],[NIPD]]&amp;"@sekolahauliya.sch.id"))</f>
        <v>chelo42122102011@sekolahauliya.sch.id</v>
      </c>
      <c r="P12" s="139"/>
    </row>
    <row r="13" s="129" customFormat="true" ht="15" hidden="false" customHeight="false" outlineLevel="0" collapsed="false">
      <c r="A13" s="134" t="n">
        <f aca="false">IF(B13="","",COUNTA($B$2:B13))</f>
        <v>12</v>
      </c>
      <c r="B13" s="127" t="s">
        <v>31949</v>
      </c>
      <c r="C13" s="129" t="str">
        <f aca="false">PROPER(INDEX(Table11[Nama],MATCH(Table7[[#This Row],[Id_Daftar]],Table11[Id_Daftar],0)))</f>
        <v>Perrin Avariella Swana </v>
      </c>
      <c r="D13" s="129" t="str">
        <f aca="false">INDEX(Table11[Nama Panggilan],MATCH(Table7[[#This Row],[Id_Daftar]],Table11[Id_Daftar],0))</f>
        <v>PERRIN</v>
      </c>
      <c r="E13" s="129" t="str">
        <f aca="false">INDEX(Table11[Tahun Ajaran],MATCH(Table7[[#This Row],[Id_Daftar]],Table11[Id_Daftar],0))</f>
        <v>2021/2022</v>
      </c>
      <c r="F13" s="129" t="str">
        <f aca="false">INDEX(Table11[JK],MATCH(Table7[[#This Row],[Id_Daftar]],Table11[Id_Daftar],0))</f>
        <v>Perempuan</v>
      </c>
      <c r="G13" s="129" t="str">
        <f aca="false">INDEX(Table11[Tanggal Lahir],MATCH(Table7[[#This Row],[Id_Daftar]],Table11[Id_Daftar],0))</f>
        <v>2006-08-19</v>
      </c>
      <c r="H13" s="135" t="str">
        <f aca="false">IF(LEN(DAY(G13))=1,CONCATENATE("0",DAY(G13)),DAY(G13))&amp;IF(LEN(MONTH(G13))=1,CONCATENATE("0",MONTH(G13)),MONTH(G13))&amp;RIGHT(YEAR(G13),2)</f>
        <v>190806</v>
      </c>
      <c r="I13" s="136" t="n">
        <f aca="false">COUNTIF(Table7[Kode Ttl],Table7[[#This Row],[Kode Ttl]])</f>
        <v>1</v>
      </c>
      <c r="J13" s="128" t="n">
        <v>1</v>
      </c>
      <c r="K13" s="127" t="s">
        <v>165</v>
      </c>
      <c r="L13" s="129" t="str">
        <f aca="false">IF(ISBLANK(Table7[[#This Row],[Kelas]]),"mhon isi kelas masuk",4&amp;2122&amp;TEXT(Table7[[#This Row],[Kelas]],"00")&amp;IF(F13="laki-laki",1,IF(F13="perempuan",2,"errorr"))&amp;TEXT(A13,"000"))</f>
        <v>42122102012</v>
      </c>
      <c r="M13" s="135" t="str">
        <f aca="false">H13&amp;4&amp;J13&amp;2</f>
        <v>190806412</v>
      </c>
      <c r="N13" s="135" t="str">
        <f aca="false">H13&amp;4&amp;J13&amp;1</f>
        <v>190806411</v>
      </c>
      <c r="O13" s="138" t="str">
        <f aca="false">LOWER(TRIM(Table7[[#This Row],[Nama Panggilan]]&amp;Table7[[#This Row],[NIPD]]&amp;"@sekolahauliya.sch.id"))</f>
        <v>perrin42122102012@sekolahauliya.sch.id</v>
      </c>
      <c r="P13" s="139"/>
    </row>
    <row r="14" s="129" customFormat="true" ht="15" hidden="false" customHeight="false" outlineLevel="0" collapsed="false">
      <c r="A14" s="134" t="n">
        <f aca="false">IF(B14="","",COUNTA($B$2:B14))</f>
        <v>13</v>
      </c>
      <c r="B14" s="127" t="s">
        <v>32218</v>
      </c>
      <c r="C14" s="129" t="str">
        <f aca="false">PROPER(INDEX(Table11[Nama],MATCH(Table7[[#This Row],[Id_Daftar]],Table11[Id_Daftar],0)))</f>
        <v>Muhamad Ramadhan</v>
      </c>
      <c r="D14" s="129" t="str">
        <f aca="false">INDEX(Table11[Nama Panggilan],MATCH(Table7[[#This Row],[Id_Daftar]],Table11[Id_Daftar],0))</f>
        <v>ADHAN</v>
      </c>
      <c r="E14" s="129" t="str">
        <f aca="false">INDEX(Table11[Tahun Ajaran],MATCH(Table7[[#This Row],[Id_Daftar]],Table11[Id_Daftar],0))</f>
        <v>2021/2022</v>
      </c>
      <c r="F14" s="129" t="str">
        <f aca="false">INDEX(Table11[JK],MATCH(Table7[[#This Row],[Id_Daftar]],Table11[Id_Daftar],0))</f>
        <v>Laki-Laki</v>
      </c>
      <c r="G14" s="129" t="str">
        <f aca="false">INDEX(Table11[Tanggal Lahir],MATCH(Table7[[#This Row],[Id_Daftar]],Table11[Id_Daftar],0))</f>
        <v>2005-10-27</v>
      </c>
      <c r="H14" s="135" t="str">
        <f aca="false">IF(LEN(DAY(G14))=1,CONCATENATE("0",DAY(G14)),DAY(G14))&amp;IF(LEN(MONTH(G14))=1,CONCATENATE("0",MONTH(G14)),MONTH(G14))&amp;RIGHT(YEAR(G14),2)</f>
        <v>271005</v>
      </c>
      <c r="I14" s="136" t="n">
        <f aca="false">COUNTIF(Table7[Kode Ttl],Table7[[#This Row],[Kode Ttl]])</f>
        <v>2</v>
      </c>
      <c r="J14" s="128" t="n">
        <v>2</v>
      </c>
      <c r="K14" s="127" t="s">
        <v>165</v>
      </c>
      <c r="L14" s="129" t="str">
        <f aca="false">IF(ISBLANK(Table7[[#This Row],[Kelas]]),"mhon isi kelas masuk",4&amp;2122&amp;TEXT(Table7[[#This Row],[Kelas]],"00")&amp;IF(F14="laki-laki",1,IF(F14="perempuan",2,"errorr"))&amp;TEXT(A14,"000"))</f>
        <v>42122101013</v>
      </c>
      <c r="M14" s="135" t="str">
        <f aca="false">H14&amp;4&amp;J14&amp;2</f>
        <v>271005422</v>
      </c>
      <c r="N14" s="135" t="str">
        <f aca="false">H14&amp;4&amp;J14&amp;1</f>
        <v>271005421</v>
      </c>
      <c r="O14" s="138" t="str">
        <f aca="false">LOWER(TRIM(Table7[[#This Row],[Nama Panggilan]]&amp;Table7[[#This Row],[NIPD]]&amp;"@sekolahauliya.sch.id"))</f>
        <v>adhan42122101013@sekolahauliya.sch.id</v>
      </c>
      <c r="P14" s="139"/>
    </row>
    <row r="15" s="129" customFormat="true" ht="15" hidden="false" customHeight="false" outlineLevel="0" collapsed="false">
      <c r="A15" s="134" t="n">
        <f aca="false">IF(B15="","",COUNTA($B$2:B15))</f>
        <v>14</v>
      </c>
      <c r="B15" s="127" t="s">
        <v>32257</v>
      </c>
      <c r="C15" s="129" t="str">
        <f aca="false">PROPER(INDEX(Table11[Nama],MATCH(Table7[[#This Row],[Id_Daftar]],Table11[Id_Daftar],0)))</f>
        <v>Aibaretha Al Taqta</v>
      </c>
      <c r="D15" s="129" t="str">
        <f aca="false">INDEX(Table11[Nama Panggilan],MATCH(Table7[[#This Row],[Id_Daftar]],Table11[Id_Daftar],0))</f>
        <v>AIBA</v>
      </c>
      <c r="E15" s="129" t="str">
        <f aca="false">INDEX(Table11[Tahun Ajaran],MATCH(Table7[[#This Row],[Id_Daftar]],Table11[Id_Daftar],0))</f>
        <v>2021/2022</v>
      </c>
      <c r="F15" s="129" t="str">
        <f aca="false">INDEX(Table11[JK],MATCH(Table7[[#This Row],[Id_Daftar]],Table11[Id_Daftar],0))</f>
        <v>Perempuan</v>
      </c>
      <c r="G15" s="129" t="str">
        <f aca="false">INDEX(Table11[Tanggal Lahir],MATCH(Table7[[#This Row],[Id_Daftar]],Table11[Id_Daftar],0))</f>
        <v>2006-03-17</v>
      </c>
      <c r="H15" s="135" t="str">
        <f aca="false">IF(LEN(DAY(G15))=1,CONCATENATE("0",DAY(G15)),DAY(G15))&amp;IF(LEN(MONTH(G15))=1,CONCATENATE("0",MONTH(G15)),MONTH(G15))&amp;RIGHT(YEAR(G15),2)</f>
        <v>170306</v>
      </c>
      <c r="I15" s="136" t="n">
        <f aca="false">COUNTIF(Table7[Kode Ttl],Table7[[#This Row],[Kode Ttl]])</f>
        <v>2</v>
      </c>
      <c r="J15" s="128" t="n">
        <v>1</v>
      </c>
      <c r="K15" s="127" t="s">
        <v>165</v>
      </c>
      <c r="L15" s="129" t="str">
        <f aca="false">IF(ISBLANK(Table7[[#This Row],[Kelas]]),"mhon isi kelas masuk",4&amp;2122&amp;TEXT(Table7[[#This Row],[Kelas]],"00")&amp;IF(F15="laki-laki",1,IF(F15="perempuan",2,"errorr"))&amp;TEXT(A15,"000"))</f>
        <v>42122102014</v>
      </c>
      <c r="M15" s="135" t="str">
        <f aca="false">H15&amp;4&amp;J15&amp;2</f>
        <v>170306412</v>
      </c>
      <c r="N15" s="135" t="str">
        <f aca="false">H15&amp;4&amp;J15&amp;1</f>
        <v>170306411</v>
      </c>
      <c r="O15" s="138" t="str">
        <f aca="false">LOWER(TRIM(Table7[[#This Row],[Nama Panggilan]]&amp;Table7[[#This Row],[NIPD]]&amp;"@sekolahauliya.sch.id"))</f>
        <v>aiba42122102014@sekolahauliya.sch.id</v>
      </c>
      <c r="P15" s="139"/>
    </row>
    <row r="16" s="129" customFormat="true" ht="15" hidden="false" customHeight="false" outlineLevel="0" collapsed="false">
      <c r="A16" s="134" t="n">
        <f aca="false">IF(B16="","",COUNTA($B$2:B16))</f>
        <v>15</v>
      </c>
      <c r="B16" s="127" t="s">
        <v>32327</v>
      </c>
      <c r="C16" s="129" t="str">
        <f aca="false">PROPER(INDEX(Table11[Nama],MATCH(Table7[[#This Row],[Id_Daftar]],Table11[Id_Daftar],0)))</f>
        <v>Jova Priya Adhitama</v>
      </c>
      <c r="D16" s="129" t="str">
        <f aca="false">INDEX(Table11[Nama Panggilan],MATCH(Table7[[#This Row],[Id_Daftar]],Table11[Id_Daftar],0))</f>
        <v>JOVA</v>
      </c>
      <c r="E16" s="129" t="str">
        <f aca="false">INDEX(Table11[Tahun Ajaran],MATCH(Table7[[#This Row],[Id_Daftar]],Table11[Id_Daftar],0))</f>
        <v>2021/2022</v>
      </c>
      <c r="F16" s="129" t="str">
        <f aca="false">INDEX(Table11[JK],MATCH(Table7[[#This Row],[Id_Daftar]],Table11[Id_Daftar],0))</f>
        <v>Laki-Laki</v>
      </c>
      <c r="G16" s="129" t="str">
        <f aca="false">INDEX(Table11[Tanggal Lahir],MATCH(Table7[[#This Row],[Id_Daftar]],Table11[Id_Daftar],0))</f>
        <v>2006-02-17</v>
      </c>
      <c r="H16" s="135" t="str">
        <f aca="false">IF(LEN(DAY(G16))=1,CONCATENATE("0",DAY(G16)),DAY(G16))&amp;IF(LEN(MONTH(G16))=1,CONCATENATE("0",MONTH(G16)),MONTH(G16))&amp;RIGHT(YEAR(G16),2)</f>
        <v>170206</v>
      </c>
      <c r="I16" s="136" t="n">
        <f aca="false">COUNTIF(Table7[Kode Ttl],Table7[[#This Row],[Kode Ttl]])</f>
        <v>1</v>
      </c>
      <c r="J16" s="128" t="n">
        <v>1</v>
      </c>
      <c r="K16" s="127" t="s">
        <v>165</v>
      </c>
      <c r="L16" s="129" t="str">
        <f aca="false">IF(ISBLANK(Table7[[#This Row],[Kelas]]),"mhon isi kelas masuk",4&amp;2122&amp;TEXT(Table7[[#This Row],[Kelas]],"00")&amp;IF(F16="laki-laki",1,IF(F16="perempuan",2,"errorr"))&amp;TEXT(A16,"000"))</f>
        <v>42122101015</v>
      </c>
      <c r="M16" s="135" t="str">
        <f aca="false">H16&amp;4&amp;J16&amp;2</f>
        <v>170206412</v>
      </c>
      <c r="N16" s="135" t="str">
        <f aca="false">H16&amp;4&amp;J16&amp;1</f>
        <v>170206411</v>
      </c>
      <c r="O16" s="138" t="str">
        <f aca="false">LOWER(TRIM(Table7[[#This Row],[Nama Panggilan]]&amp;Table7[[#This Row],[NIPD]]&amp;"@sekolahauliya.sch.id"))</f>
        <v>jova42122101015@sekolahauliya.sch.id</v>
      </c>
      <c r="P16" s="139"/>
    </row>
    <row r="17" s="129" customFormat="true" ht="15" hidden="false" customHeight="false" outlineLevel="0" collapsed="false">
      <c r="A17" s="134" t="n">
        <f aca="false">IF(B17="","",COUNTA($B$2:B17))</f>
        <v>16</v>
      </c>
      <c r="B17" s="127" t="s">
        <v>32333</v>
      </c>
      <c r="C17" s="129" t="str">
        <f aca="false">PROPER(INDEX(Table11[Nama],MATCH(Table7[[#This Row],[Id_Daftar]],Table11[Id_Daftar],0)))</f>
        <v>Muhammad Fathin Nabil Saputro</v>
      </c>
      <c r="D17" s="129" t="str">
        <f aca="false">INDEX(Table11[Nama Panggilan],MATCH(Table7[[#This Row],[Id_Daftar]],Table11[Id_Daftar],0))</f>
        <v>FATHIN</v>
      </c>
      <c r="E17" s="129" t="str">
        <f aca="false">INDEX(Table11[Tahun Ajaran],MATCH(Table7[[#This Row],[Id_Daftar]],Table11[Id_Daftar],0))</f>
        <v>2021/2022</v>
      </c>
      <c r="F17" s="129" t="str">
        <f aca="false">INDEX(Table11[JK],MATCH(Table7[[#This Row],[Id_Daftar]],Table11[Id_Daftar],0))</f>
        <v>Laki-Laki</v>
      </c>
      <c r="G17" s="129" t="str">
        <f aca="false">INDEX(Table11[Tanggal Lahir],MATCH(Table7[[#This Row],[Id_Daftar]],Table11[Id_Daftar],0))</f>
        <v>2005-12-27</v>
      </c>
      <c r="H17" s="135" t="str">
        <f aca="false">IF(LEN(DAY(G17))=1,CONCATENATE("0",DAY(G17)),DAY(G17))&amp;IF(LEN(MONTH(G17))=1,CONCATENATE("0",MONTH(G17)),MONTH(G17))&amp;RIGHT(YEAR(G17),2)</f>
        <v>271205</v>
      </c>
      <c r="I17" s="136" t="n">
        <f aca="false">COUNTIF(Table7[Kode Ttl],Table7[[#This Row],[Kode Ttl]])</f>
        <v>2</v>
      </c>
      <c r="J17" s="128" t="n">
        <v>1</v>
      </c>
      <c r="K17" s="127" t="s">
        <v>165</v>
      </c>
      <c r="L17" s="129" t="str">
        <f aca="false">IF(ISBLANK(Table7[[#This Row],[Kelas]]),"mhon isi kelas masuk",4&amp;2122&amp;TEXT(Table7[[#This Row],[Kelas]],"00")&amp;IF(F17="laki-laki",1,IF(F17="perempuan",2,"errorr"))&amp;TEXT(A17,"000"))</f>
        <v>42122101016</v>
      </c>
      <c r="M17" s="135" t="str">
        <f aca="false">H17&amp;4&amp;J17&amp;2</f>
        <v>271205412</v>
      </c>
      <c r="N17" s="135" t="str">
        <f aca="false">H17&amp;4&amp;J17&amp;1</f>
        <v>271205411</v>
      </c>
      <c r="O17" s="138" t="str">
        <f aca="false">LOWER(TRIM(Table7[[#This Row],[Nama Panggilan]]&amp;Table7[[#This Row],[NIPD]]&amp;"@sekolahauliya.sch.id"))</f>
        <v>fathin42122101016@sekolahauliya.sch.id</v>
      </c>
      <c r="P17" s="139"/>
    </row>
    <row r="18" s="129" customFormat="true" ht="15" hidden="false" customHeight="false" outlineLevel="0" collapsed="false">
      <c r="A18" s="134" t="n">
        <f aca="false">IF(B18="","",COUNTA($B$2:B18))</f>
        <v>17</v>
      </c>
      <c r="B18" s="127" t="s">
        <v>32443</v>
      </c>
      <c r="C18" s="129" t="str">
        <f aca="false">PROPER(INDEX(Table11[Nama],MATCH(Table7[[#This Row],[Id_Daftar]],Table11[Id_Daftar],0)))</f>
        <v>Muhammad Nurfaizi Ramadhan Gani</v>
      </c>
      <c r="D18" s="129" t="str">
        <f aca="false">INDEX(Table11[Nama Panggilan],MATCH(Table7[[#This Row],[Id_Daftar]],Table11[Id_Daftar],0))</f>
        <v>ZIDHAN</v>
      </c>
      <c r="E18" s="129" t="str">
        <f aca="false">INDEX(Table11[Tahun Ajaran],MATCH(Table7[[#This Row],[Id_Daftar]],Table11[Id_Daftar],0))</f>
        <v>2021/2022</v>
      </c>
      <c r="F18" s="129" t="str">
        <f aca="false">INDEX(Table11[JK],MATCH(Table7[[#This Row],[Id_Daftar]],Table11[Id_Daftar],0))</f>
        <v>Laki-Laki</v>
      </c>
      <c r="G18" s="129" t="str">
        <f aca="false">INDEX(Table11[Tanggal Lahir],MATCH(Table7[[#This Row],[Id_Daftar]],Table11[Id_Daftar],0))</f>
        <v>2005-11-01</v>
      </c>
      <c r="H18" s="135" t="str">
        <f aca="false">IF(LEN(DAY(G18))=1,CONCATENATE("0",DAY(G18)),DAY(G18))&amp;IF(LEN(MONTH(G18))=1,CONCATENATE("0",MONTH(G18)),MONTH(G18))&amp;RIGHT(YEAR(G18),2)</f>
        <v>011105</v>
      </c>
      <c r="I18" s="136" t="n">
        <f aca="false">COUNTIF(Table7[Kode Ttl],Table7[[#This Row],[Kode Ttl]])</f>
        <v>1</v>
      </c>
      <c r="J18" s="128" t="n">
        <v>1</v>
      </c>
      <c r="K18" s="127" t="s">
        <v>165</v>
      </c>
      <c r="L18" s="129" t="str">
        <f aca="false">IF(ISBLANK(Table7[[#This Row],[Kelas]]),"mhon isi kelas masuk",4&amp;2122&amp;TEXT(Table7[[#This Row],[Kelas]],"00")&amp;IF(F18="laki-laki",1,IF(F18="perempuan",2,"errorr"))&amp;TEXT(A18,"000"))</f>
        <v>42122101017</v>
      </c>
      <c r="M18" s="135" t="str">
        <f aca="false">H18&amp;4&amp;J18&amp;2</f>
        <v>011105412</v>
      </c>
      <c r="N18" s="135" t="str">
        <f aca="false">H18&amp;4&amp;J18&amp;1</f>
        <v>011105411</v>
      </c>
      <c r="O18" s="138" t="str">
        <f aca="false">LOWER(TRIM(Table7[[#This Row],[Nama Panggilan]]&amp;Table7[[#This Row],[NIPD]]&amp;"@sekolahauliya.sch.id"))</f>
        <v>zidhan42122101017@sekolahauliya.sch.id</v>
      </c>
      <c r="P18" s="139"/>
    </row>
    <row r="19" s="129" customFormat="true" ht="15" hidden="false" customHeight="false" outlineLevel="0" collapsed="false">
      <c r="A19" s="134" t="n">
        <f aca="false">IF(B19="","",COUNTA($B$2:B19))</f>
        <v>18</v>
      </c>
      <c r="B19" s="127" t="s">
        <v>32565</v>
      </c>
      <c r="C19" s="129" t="str">
        <f aca="false">PROPER(INDEX(Table11[Nama],MATCH(Table7[[#This Row],[Id_Daftar]],Table11[Id_Daftar],0)))</f>
        <v>Kalisha Putri Syahyanita Rangkuti</v>
      </c>
      <c r="D19" s="129" t="str">
        <f aca="false">INDEX(Table11[Nama Panggilan],MATCH(Table7[[#This Row],[Id_Daftar]],Table11[Id_Daftar],0))</f>
        <v>KALISHA</v>
      </c>
      <c r="E19" s="129" t="str">
        <f aca="false">INDEX(Table11[Tahun Ajaran],MATCH(Table7[[#This Row],[Id_Daftar]],Table11[Id_Daftar],0))</f>
        <v>2021/2022</v>
      </c>
      <c r="F19" s="129" t="str">
        <f aca="false">INDEX(Table11[JK],MATCH(Table7[[#This Row],[Id_Daftar]],Table11[Id_Daftar],0))</f>
        <v>Perempuan</v>
      </c>
      <c r="G19" s="129" t="str">
        <f aca="false">INDEX(Table11[Tanggal Lahir],MATCH(Table7[[#This Row],[Id_Daftar]],Table11[Id_Daftar],0))</f>
        <v>2006-12-20</v>
      </c>
      <c r="H19" s="135" t="str">
        <f aca="false">IF(LEN(DAY(G19))=1,CONCATENATE("0",DAY(G19)),DAY(G19))&amp;IF(LEN(MONTH(G19))=1,CONCATENATE("0",MONTH(G19)),MONTH(G19))&amp;RIGHT(YEAR(G19),2)</f>
        <v>201206</v>
      </c>
      <c r="I19" s="136" t="n">
        <f aca="false">COUNTIF(Table7[Kode Ttl],Table7[[#This Row],[Kode Ttl]])</f>
        <v>1</v>
      </c>
      <c r="J19" s="128" t="n">
        <v>1</v>
      </c>
      <c r="K19" s="127" t="s">
        <v>165</v>
      </c>
      <c r="L19" s="129" t="str">
        <f aca="false">IF(ISBLANK(Table7[[#This Row],[Kelas]]),"mhon isi kelas masuk",4&amp;2122&amp;TEXT(Table7[[#This Row],[Kelas]],"00")&amp;IF(F19="laki-laki",1,IF(F19="perempuan",2,"errorr"))&amp;TEXT(A19,"000"))</f>
        <v>42122102018</v>
      </c>
      <c r="M19" s="135" t="str">
        <f aca="false">H19&amp;4&amp;J19&amp;2</f>
        <v>201206412</v>
      </c>
      <c r="N19" s="135" t="str">
        <f aca="false">H19&amp;4&amp;J19&amp;1</f>
        <v>201206411</v>
      </c>
      <c r="O19" s="138" t="str">
        <f aca="false">LOWER(TRIM(Table7[[#This Row],[Nama Panggilan]]&amp;Table7[[#This Row],[NIPD]]&amp;"@sekolahauliya.sch.id"))</f>
        <v>kalisha42122102018@sekolahauliya.sch.id</v>
      </c>
      <c r="P19" s="139"/>
    </row>
    <row r="20" s="129" customFormat="true" ht="15" hidden="false" customHeight="false" outlineLevel="0" collapsed="false">
      <c r="A20" s="134" t="n">
        <f aca="false">IF(B20="","",COUNTA($B$2:B20))</f>
        <v>19</v>
      </c>
      <c r="B20" s="127" t="s">
        <v>32595</v>
      </c>
      <c r="C20" s="129" t="str">
        <f aca="false">PROPER(INDEX(Table11[Nama],MATCH(Table7[[#This Row],[Id_Daftar]],Table11[Id_Daftar],0)))</f>
        <v>Sheva Abyan Hakim</v>
      </c>
      <c r="D20" s="129" t="str">
        <f aca="false">INDEX(Table11[Nama Panggilan],MATCH(Table7[[#This Row],[Id_Daftar]],Table11[Id_Daftar],0))</f>
        <v>SHEVA</v>
      </c>
      <c r="E20" s="129" t="str">
        <f aca="false">INDEX(Table11[Tahun Ajaran],MATCH(Table7[[#This Row],[Id_Daftar]],Table11[Id_Daftar],0))</f>
        <v>2021/2022</v>
      </c>
      <c r="F20" s="129" t="str">
        <f aca="false">INDEX(Table11[JK],MATCH(Table7[[#This Row],[Id_Daftar]],Table11[Id_Daftar],0))</f>
        <v>Laki-Laki</v>
      </c>
      <c r="G20" s="129" t="str">
        <f aca="false">INDEX(Table11[Tanggal Lahir],MATCH(Table7[[#This Row],[Id_Daftar]],Table11[Id_Daftar],0))</f>
        <v>2006-08-06</v>
      </c>
      <c r="H20" s="135" t="str">
        <f aca="false">IF(LEN(DAY(G20))=1,CONCATENATE("0",DAY(G20)),DAY(G20))&amp;IF(LEN(MONTH(G20))=1,CONCATENATE("0",MONTH(G20)),MONTH(G20))&amp;RIGHT(YEAR(G20),2)</f>
        <v>060806</v>
      </c>
      <c r="I20" s="136" t="n">
        <f aca="false">COUNTIF(Table7[Kode Ttl],Table7[[#This Row],[Kode Ttl]])</f>
        <v>2</v>
      </c>
      <c r="J20" s="128" t="n">
        <v>1</v>
      </c>
      <c r="K20" s="127" t="s">
        <v>165</v>
      </c>
      <c r="L20" s="129" t="str">
        <f aca="false">IF(ISBLANK(Table7[[#This Row],[Kelas]]),"mhon isi kelas masuk",4&amp;2122&amp;TEXT(Table7[[#This Row],[Kelas]],"00")&amp;IF(F20="laki-laki",1,IF(F20="perempuan",2,"errorr"))&amp;TEXT(A20,"000"))</f>
        <v>42122101019</v>
      </c>
      <c r="M20" s="135" t="str">
        <f aca="false">H20&amp;4&amp;J20&amp;2</f>
        <v>060806412</v>
      </c>
      <c r="N20" s="135" t="str">
        <f aca="false">H20&amp;4&amp;J20&amp;1</f>
        <v>060806411</v>
      </c>
      <c r="O20" s="138" t="str">
        <f aca="false">LOWER(TRIM(Table7[[#This Row],[Nama Panggilan]]&amp;Table7[[#This Row],[NIPD]]&amp;"@sekolahauliya.sch.id"))</f>
        <v>sheva42122101019@sekolahauliya.sch.id</v>
      </c>
      <c r="P20" s="139"/>
    </row>
    <row r="21" s="129" customFormat="true" ht="15" hidden="false" customHeight="false" outlineLevel="0" collapsed="false">
      <c r="A21" s="134" t="n">
        <f aca="false">IF(B21="","",COUNTA($B$2:B21))</f>
        <v>20</v>
      </c>
      <c r="B21" s="127" t="s">
        <v>32663</v>
      </c>
      <c r="C21" s="129" t="str">
        <f aca="false">PROPER(INDEX(Table11[Nama],MATCH(Table7[[#This Row],[Id_Daftar]],Table11[Id_Daftar],0)))</f>
        <v>Muhammad Hylmi Razzan</v>
      </c>
      <c r="D21" s="129" t="str">
        <f aca="false">INDEX(Table11[Nama Panggilan],MATCH(Table7[[#This Row],[Id_Daftar]],Table11[Id_Daftar],0))</f>
        <v>HYLMI</v>
      </c>
      <c r="E21" s="129" t="str">
        <f aca="false">INDEX(Table11[Tahun Ajaran],MATCH(Table7[[#This Row],[Id_Daftar]],Table11[Id_Daftar],0))</f>
        <v>2021/2022</v>
      </c>
      <c r="F21" s="129" t="str">
        <f aca="false">INDEX(Table11[JK],MATCH(Table7[[#This Row],[Id_Daftar]],Table11[Id_Daftar],0))</f>
        <v>Laki-Laki</v>
      </c>
      <c r="G21" s="129" t="str">
        <f aca="false">INDEX(Table11[Tanggal Lahir],MATCH(Table7[[#This Row],[Id_Daftar]],Table11[Id_Daftar],0))</f>
        <v>2005-12-08</v>
      </c>
      <c r="H21" s="135" t="str">
        <f aca="false">IF(LEN(DAY(G21))=1,CONCATENATE("0",DAY(G21)),DAY(G21))&amp;IF(LEN(MONTH(G21))=1,CONCATENATE("0",MONTH(G21)),MONTH(G21))&amp;RIGHT(YEAR(G21),2)</f>
        <v>081205</v>
      </c>
      <c r="I21" s="136" t="n">
        <f aca="false">COUNTIF(Table7[Kode Ttl],Table7[[#This Row],[Kode Ttl]])</f>
        <v>2</v>
      </c>
      <c r="J21" s="128" t="n">
        <v>1</v>
      </c>
      <c r="K21" s="127" t="s">
        <v>165</v>
      </c>
      <c r="L21" s="129" t="str">
        <f aca="false">IF(ISBLANK(Table7[[#This Row],[Kelas]]),"mhon isi kelas masuk",4&amp;2122&amp;TEXT(Table7[[#This Row],[Kelas]],"00")&amp;IF(F21="laki-laki",1,IF(F21="perempuan",2,"errorr"))&amp;TEXT(A21,"000"))</f>
        <v>42122101020</v>
      </c>
      <c r="M21" s="135" t="str">
        <f aca="false">H21&amp;4&amp;J21&amp;2</f>
        <v>081205412</v>
      </c>
      <c r="N21" s="135" t="str">
        <f aca="false">H21&amp;4&amp;J21&amp;1</f>
        <v>081205411</v>
      </c>
      <c r="O21" s="138" t="str">
        <f aca="false">LOWER(TRIM(Table7[[#This Row],[Nama Panggilan]]&amp;Table7[[#This Row],[NIPD]]&amp;"@sekolahauliya.sch.id"))</f>
        <v>hylmi42122101020@sekolahauliya.sch.id</v>
      </c>
      <c r="P21" s="139"/>
    </row>
    <row r="22" s="129" customFormat="true" ht="15" hidden="false" customHeight="false" outlineLevel="0" collapsed="false">
      <c r="A22" s="134" t="n">
        <f aca="false">IF(B22="","",COUNTA($B$2:B22))</f>
        <v>21</v>
      </c>
      <c r="B22" s="127" t="s">
        <v>32739</v>
      </c>
      <c r="C22" s="129" t="str">
        <f aca="false">PROPER(INDEX(Table11[Nama],MATCH(Table7[[#This Row],[Id_Daftar]],Table11[Id_Daftar],0)))</f>
        <v>Dwi Cahyo Prasetyo</v>
      </c>
      <c r="D22" s="129" t="str">
        <f aca="false">INDEX(Table11[Nama Panggilan],MATCH(Table7[[#This Row],[Id_Daftar]],Table11[Id_Daftar],0))</f>
        <v>IYO</v>
      </c>
      <c r="E22" s="129" t="str">
        <f aca="false">INDEX(Table11[Tahun Ajaran],MATCH(Table7[[#This Row],[Id_Daftar]],Table11[Id_Daftar],0))</f>
        <v>2021/2022</v>
      </c>
      <c r="F22" s="129" t="str">
        <f aca="false">INDEX(Table11[JK],MATCH(Table7[[#This Row],[Id_Daftar]],Table11[Id_Daftar],0))</f>
        <v>Laki-Laki</v>
      </c>
      <c r="G22" s="129" t="str">
        <f aca="false">INDEX(Table11[Tanggal Lahir],MATCH(Table7[[#This Row],[Id_Daftar]],Table11[Id_Daftar],0))</f>
        <v>2005-11-24</v>
      </c>
      <c r="H22" s="135" t="str">
        <f aca="false">IF(LEN(DAY(G22))=1,CONCATENATE("0",DAY(G22)),DAY(G22))&amp;IF(LEN(MONTH(G22))=1,CONCATENATE("0",MONTH(G22)),MONTH(G22))&amp;RIGHT(YEAR(G22),2)</f>
        <v>241105</v>
      </c>
      <c r="I22" s="136" t="n">
        <f aca="false">COUNTIF(Table7[Kode Ttl],Table7[[#This Row],[Kode Ttl]])</f>
        <v>2</v>
      </c>
      <c r="J22" s="128" t="n">
        <v>1</v>
      </c>
      <c r="K22" s="127" t="s">
        <v>165</v>
      </c>
      <c r="L22" s="129" t="str">
        <f aca="false">IF(ISBLANK(Table7[[#This Row],[Kelas]]),"mhon isi kelas masuk",4&amp;2122&amp;TEXT(Table7[[#This Row],[Kelas]],"00")&amp;IF(F22="laki-laki",1,IF(F22="perempuan",2,"errorr"))&amp;TEXT(A22,"000"))</f>
        <v>42122101021</v>
      </c>
      <c r="M22" s="135" t="str">
        <f aca="false">H22&amp;4&amp;J22&amp;2</f>
        <v>241105412</v>
      </c>
      <c r="N22" s="135" t="str">
        <f aca="false">H22&amp;4&amp;J22&amp;1</f>
        <v>241105411</v>
      </c>
      <c r="O22" s="138" t="str">
        <f aca="false">LOWER(TRIM(Table7[[#This Row],[Nama Panggilan]]&amp;Table7[[#This Row],[NIPD]]&amp;"@sekolahauliya.sch.id"))</f>
        <v>iyo42122101021@sekolahauliya.sch.id</v>
      </c>
      <c r="P22" s="139"/>
    </row>
    <row r="23" s="129" customFormat="true" ht="15" hidden="false" customHeight="false" outlineLevel="0" collapsed="false">
      <c r="A23" s="134" t="n">
        <f aca="false">IF(B23="","",COUNTA($B$2:B23))</f>
        <v>22</v>
      </c>
      <c r="B23" s="127" t="s">
        <v>32744</v>
      </c>
      <c r="C23" s="129" t="str">
        <f aca="false">PROPER(INDEX(Table11[Nama],MATCH(Table7[[#This Row],[Id_Daftar]],Table11[Id_Daftar],0)))</f>
        <v>Intan Nuraini</v>
      </c>
      <c r="D23" s="129" t="str">
        <f aca="false">INDEX(Table11[Nama Panggilan],MATCH(Table7[[#This Row],[Id_Daftar]],Table11[Id_Daftar],0))</f>
        <v>AINI</v>
      </c>
      <c r="E23" s="129" t="str">
        <f aca="false">INDEX(Table11[Tahun Ajaran],MATCH(Table7[[#This Row],[Id_Daftar]],Table11[Id_Daftar],0))</f>
        <v>2021/2022</v>
      </c>
      <c r="F23" s="129" t="str">
        <f aca="false">INDEX(Table11[JK],MATCH(Table7[[#This Row],[Id_Daftar]],Table11[Id_Daftar],0))</f>
        <v>Perempuan</v>
      </c>
      <c r="G23" s="129" t="str">
        <f aca="false">INDEX(Table11[Tanggal Lahir],MATCH(Table7[[#This Row],[Id_Daftar]],Table11[Id_Daftar],0))</f>
        <v>2005-11-24</v>
      </c>
      <c r="H23" s="135" t="str">
        <f aca="false">IF(LEN(DAY(G23))=1,CONCATENATE("0",DAY(G23)),DAY(G23))&amp;IF(LEN(MONTH(G23))=1,CONCATENATE("0",MONTH(G23)),MONTH(G23))&amp;RIGHT(YEAR(G23),2)</f>
        <v>241105</v>
      </c>
      <c r="I23" s="136" t="n">
        <f aca="false">COUNTIF(Table7[Kode Ttl],Table7[[#This Row],[Kode Ttl]])</f>
        <v>2</v>
      </c>
      <c r="J23" s="128" t="n">
        <v>2</v>
      </c>
      <c r="K23" s="127" t="s">
        <v>165</v>
      </c>
      <c r="L23" s="129" t="str">
        <f aca="false">IF(ISBLANK(Table7[[#This Row],[Kelas]]),"mhon isi kelas masuk",4&amp;2122&amp;TEXT(Table7[[#This Row],[Kelas]],"00")&amp;IF(F23="laki-laki",1,IF(F23="perempuan",2,"errorr"))&amp;TEXT(A23,"000"))</f>
        <v>42122102022</v>
      </c>
      <c r="M23" s="135" t="str">
        <f aca="false">H23&amp;4&amp;J23&amp;2</f>
        <v>241105422</v>
      </c>
      <c r="N23" s="135" t="str">
        <f aca="false">H23&amp;4&amp;J23&amp;1</f>
        <v>241105421</v>
      </c>
      <c r="O23" s="138" t="str">
        <f aca="false">LOWER(TRIM(Table7[[#This Row],[Nama Panggilan]]&amp;Table7[[#This Row],[NIPD]]&amp;"@sekolahauliya.sch.id"))</f>
        <v>aini42122102022@sekolahauliya.sch.id</v>
      </c>
      <c r="P23" s="139"/>
    </row>
    <row r="24" s="129" customFormat="true" ht="15" hidden="false" customHeight="false" outlineLevel="0" collapsed="false">
      <c r="A24" s="134" t="n">
        <f aca="false">IF(B24="","",COUNTA($B$2:B24))</f>
        <v>23</v>
      </c>
      <c r="B24" s="127" t="s">
        <v>32869</v>
      </c>
      <c r="C24" s="129" t="str">
        <f aca="false">PROPER(INDEX(Table11[Nama],MATCH(Table7[[#This Row],[Id_Daftar]],Table11[Id_Daftar],0)))</f>
        <v>Aliyah Eksi Anaqah</v>
      </c>
      <c r="D24" s="129" t="str">
        <f aca="false">INDEX(Table11[Nama Panggilan],MATCH(Table7[[#This Row],[Id_Daftar]],Table11[Id_Daftar],0))</f>
        <v>ALIYAH</v>
      </c>
      <c r="E24" s="129" t="str">
        <f aca="false">INDEX(Table11[Tahun Ajaran],MATCH(Table7[[#This Row],[Id_Daftar]],Table11[Id_Daftar],0))</f>
        <v>2021/2022</v>
      </c>
      <c r="F24" s="129" t="str">
        <f aca="false">INDEX(Table11[JK],MATCH(Table7[[#This Row],[Id_Daftar]],Table11[Id_Daftar],0))</f>
        <v>Perempuan</v>
      </c>
      <c r="G24" s="129" t="str">
        <f aca="false">INDEX(Table11[Tanggal Lahir],MATCH(Table7[[#This Row],[Id_Daftar]],Table11[Id_Daftar],0))</f>
        <v>2006-06-06</v>
      </c>
      <c r="H24" s="135" t="str">
        <f aca="false">IF(LEN(DAY(G24))=1,CONCATENATE("0",DAY(G24)),DAY(G24))&amp;IF(LEN(MONTH(G24))=1,CONCATENATE("0",MONTH(G24)),MONTH(G24))&amp;RIGHT(YEAR(G24),2)</f>
        <v>060606</v>
      </c>
      <c r="I24" s="136" t="n">
        <f aca="false">COUNTIF(Table7[Kode Ttl],Table7[[#This Row],[Kode Ttl]])</f>
        <v>2</v>
      </c>
      <c r="J24" s="128" t="n">
        <v>2</v>
      </c>
      <c r="K24" s="127" t="s">
        <v>165</v>
      </c>
      <c r="L24" s="129" t="str">
        <f aca="false">IF(ISBLANK(Table7[[#This Row],[Kelas]]),"mhon isi kelas masuk",4&amp;2122&amp;TEXT(Table7[[#This Row],[Kelas]],"00")&amp;IF(F24="laki-laki",1,IF(F24="perempuan",2,"errorr"))&amp;TEXT(A24,"000"))</f>
        <v>42122102023</v>
      </c>
      <c r="M24" s="135" t="str">
        <f aca="false">H24&amp;4&amp;J24&amp;2</f>
        <v>060606422</v>
      </c>
      <c r="N24" s="135" t="str">
        <f aca="false">H24&amp;4&amp;J24&amp;1</f>
        <v>060606421</v>
      </c>
      <c r="O24" s="138" t="str">
        <f aca="false">LOWER(TRIM(Table7[[#This Row],[Nama Panggilan]]&amp;Table7[[#This Row],[NIPD]]&amp;"@sekolahauliya.sch.id"))</f>
        <v>aliyah42122102023@sekolahauliya.sch.id</v>
      </c>
      <c r="P24" s="139"/>
    </row>
    <row r="25" s="129" customFormat="true" ht="15" hidden="false" customHeight="false" outlineLevel="0" collapsed="false">
      <c r="A25" s="134" t="n">
        <f aca="false">IF(B25="","",COUNTA($B$2:B25))</f>
        <v>24</v>
      </c>
      <c r="B25" s="127" t="s">
        <v>32884</v>
      </c>
      <c r="C25" s="129" t="str">
        <f aca="false">PROPER(INDEX(Table11[Nama],MATCH(Table7[[#This Row],[Id_Daftar]],Table11[Id_Daftar],0)))</f>
        <v>Nasyamah Anindita</v>
      </c>
      <c r="D25" s="129" t="str">
        <f aca="false">INDEX(Table11[Nama Panggilan],MATCH(Table7[[#This Row],[Id_Daftar]],Table11[Id_Daftar],0))</f>
        <v>NINDI</v>
      </c>
      <c r="E25" s="129" t="str">
        <f aca="false">INDEX(Table11[Tahun Ajaran],MATCH(Table7[[#This Row],[Id_Daftar]],Table11[Id_Daftar],0))</f>
        <v>2021/2022</v>
      </c>
      <c r="F25" s="129" t="str">
        <f aca="false">INDEX(Table11[JK],MATCH(Table7[[#This Row],[Id_Daftar]],Table11[Id_Daftar],0))</f>
        <v>Perempuan</v>
      </c>
      <c r="G25" s="129" t="str">
        <f aca="false">INDEX(Table11[Tanggal Lahir],MATCH(Table7[[#This Row],[Id_Daftar]],Table11[Id_Daftar],0))</f>
        <v>2006-08-22</v>
      </c>
      <c r="H25" s="135" t="str">
        <f aca="false">IF(LEN(DAY(G25))=1,CONCATENATE("0",DAY(G25)),DAY(G25))&amp;IF(LEN(MONTH(G25))=1,CONCATENATE("0",MONTH(G25)),MONTH(G25))&amp;RIGHT(YEAR(G25),2)</f>
        <v>220806</v>
      </c>
      <c r="I25" s="136" t="n">
        <f aca="false">COUNTIF(Table7[Kode Ttl],Table7[[#This Row],[Kode Ttl]])</f>
        <v>1</v>
      </c>
      <c r="J25" s="128" t="n">
        <v>1</v>
      </c>
      <c r="K25" s="127" t="s">
        <v>165</v>
      </c>
      <c r="L25" s="129" t="str">
        <f aca="false">IF(ISBLANK(Table7[[#This Row],[Kelas]]),"mhon isi kelas masuk",4&amp;2122&amp;TEXT(Table7[[#This Row],[Kelas]],"00")&amp;IF(F25="laki-laki",1,IF(F25="perempuan",2,"errorr"))&amp;TEXT(A25,"000"))</f>
        <v>42122102024</v>
      </c>
      <c r="M25" s="135" t="str">
        <f aca="false">H25&amp;4&amp;J25&amp;2</f>
        <v>220806412</v>
      </c>
      <c r="N25" s="135" t="str">
        <f aca="false">H25&amp;4&amp;J25&amp;1</f>
        <v>220806411</v>
      </c>
      <c r="O25" s="138" t="str">
        <f aca="false">LOWER(TRIM(Table7[[#This Row],[Nama Panggilan]]&amp;Table7[[#This Row],[NIPD]]&amp;"@sekolahauliya.sch.id"))</f>
        <v>nindi42122102024@sekolahauliya.sch.id</v>
      </c>
      <c r="P25" s="139"/>
    </row>
    <row r="26" s="129" customFormat="true" ht="15" hidden="false" customHeight="false" outlineLevel="0" collapsed="false">
      <c r="A26" s="134" t="n">
        <f aca="false">IF(B26="","",COUNTA($B$2:B26))</f>
        <v>25</v>
      </c>
      <c r="B26" s="127" t="s">
        <v>32951</v>
      </c>
      <c r="C26" s="129" t="str">
        <f aca="false">PROPER(INDEX(Table11[Nama],MATCH(Table7[[#This Row],[Id_Daftar]],Table11[Id_Daftar],0)))</f>
        <v>Inas Fathiyya Zahra</v>
      </c>
      <c r="D26" s="129" t="str">
        <f aca="false">INDEX(Table11[Nama Panggilan],MATCH(Table7[[#This Row],[Id_Daftar]],Table11[Id_Daftar],0))</f>
        <v>INAS</v>
      </c>
      <c r="E26" s="129" t="str">
        <f aca="false">INDEX(Table11[Tahun Ajaran],MATCH(Table7[[#This Row],[Id_Daftar]],Table11[Id_Daftar],0))</f>
        <v>2021/2022</v>
      </c>
      <c r="F26" s="129" t="str">
        <f aca="false">INDEX(Table11[JK],MATCH(Table7[[#This Row],[Id_Daftar]],Table11[Id_Daftar],0))</f>
        <v>Perempuan</v>
      </c>
      <c r="G26" s="129" t="str">
        <f aca="false">INDEX(Table11[Tanggal Lahir],MATCH(Table7[[#This Row],[Id_Daftar]],Table11[Id_Daftar],0))</f>
        <v>2006-03-16</v>
      </c>
      <c r="H26" s="135" t="str">
        <f aca="false">IF(LEN(DAY(G26))=1,CONCATENATE("0",DAY(G26)),DAY(G26))&amp;IF(LEN(MONTH(G26))=1,CONCATENATE("0",MONTH(G26)),MONTH(G26))&amp;RIGHT(YEAR(G26),2)</f>
        <v>160306</v>
      </c>
      <c r="I26" s="136" t="n">
        <f aca="false">COUNTIF(Table7[Kode Ttl],Table7[[#This Row],[Kode Ttl]])</f>
        <v>1</v>
      </c>
      <c r="J26" s="128" t="n">
        <v>1</v>
      </c>
      <c r="K26" s="127" t="s">
        <v>165</v>
      </c>
      <c r="L26" s="129" t="str">
        <f aca="false">IF(ISBLANK(Table7[[#This Row],[Kelas]]),"mhon isi kelas masuk",4&amp;2122&amp;TEXT(Table7[[#This Row],[Kelas]],"00")&amp;IF(F26="laki-laki",1,IF(F26="perempuan",2,"errorr"))&amp;TEXT(A26,"000"))</f>
        <v>42122102025</v>
      </c>
      <c r="M26" s="135" t="str">
        <f aca="false">H26&amp;4&amp;J26&amp;2</f>
        <v>160306412</v>
      </c>
      <c r="N26" s="135" t="str">
        <f aca="false">H26&amp;4&amp;J26&amp;1</f>
        <v>160306411</v>
      </c>
      <c r="O26" s="138" t="str">
        <f aca="false">LOWER(TRIM(Table7[[#This Row],[Nama Panggilan]]&amp;Table7[[#This Row],[NIPD]]&amp;"@sekolahauliya.sch.id"))</f>
        <v>inas42122102025@sekolahauliya.sch.id</v>
      </c>
      <c r="P26" s="139"/>
    </row>
    <row r="27" s="129" customFormat="true" ht="15" hidden="false" customHeight="false" outlineLevel="0" collapsed="false">
      <c r="A27" s="134" t="n">
        <f aca="false">IF(B27="","",COUNTA($B$2:B27))</f>
        <v>26</v>
      </c>
      <c r="B27" s="127" t="s">
        <v>32972</v>
      </c>
      <c r="C27" s="129" t="str">
        <f aca="false">PROPER(INDEX(Table11[Nama],MATCH(Table7[[#This Row],[Id_Daftar]],Table11[Id_Daftar],0)))</f>
        <v>Salsabila Salma Azzahrah</v>
      </c>
      <c r="D27" s="129" t="str">
        <f aca="false">INDEX(Table11[Nama Panggilan],MATCH(Table7[[#This Row],[Id_Daftar]],Table11[Id_Daftar],0))</f>
        <v>SALSABILA</v>
      </c>
      <c r="E27" s="129" t="str">
        <f aca="false">INDEX(Table11[Tahun Ajaran],MATCH(Table7[[#This Row],[Id_Daftar]],Table11[Id_Daftar],0))</f>
        <v>2021/2022</v>
      </c>
      <c r="F27" s="129" t="str">
        <f aca="false">INDEX(Table11[JK],MATCH(Table7[[#This Row],[Id_Daftar]],Table11[Id_Daftar],0))</f>
        <v>Perempuan</v>
      </c>
      <c r="G27" s="129" t="str">
        <f aca="false">INDEX(Table11[Tanggal Lahir],MATCH(Table7[[#This Row],[Id_Daftar]],Table11[Id_Daftar],0))</f>
        <v>2006-05-15</v>
      </c>
      <c r="H27" s="135" t="str">
        <f aca="false">IF(LEN(DAY(G27))=1,CONCATENATE("0",DAY(G27)),DAY(G27))&amp;IF(LEN(MONTH(G27))=1,CONCATENATE("0",MONTH(G27)),MONTH(G27))&amp;RIGHT(YEAR(G27),2)</f>
        <v>150506</v>
      </c>
      <c r="I27" s="136" t="n">
        <f aca="false">COUNTIF(Table7[Kode Ttl],Table7[[#This Row],[Kode Ttl]])</f>
        <v>1</v>
      </c>
      <c r="J27" s="128" t="n">
        <v>1</v>
      </c>
      <c r="K27" s="127" t="s">
        <v>165</v>
      </c>
      <c r="L27" s="129" t="str">
        <f aca="false">IF(ISBLANK(Table7[[#This Row],[Kelas]]),"mhon isi kelas masuk",4&amp;2122&amp;TEXT(Table7[[#This Row],[Kelas]],"00")&amp;IF(F27="laki-laki",1,IF(F27="perempuan",2,"errorr"))&amp;TEXT(A27,"000"))</f>
        <v>42122102026</v>
      </c>
      <c r="M27" s="135" t="str">
        <f aca="false">H27&amp;4&amp;J27&amp;2</f>
        <v>150506412</v>
      </c>
      <c r="N27" s="135" t="str">
        <f aca="false">H27&amp;4&amp;J27&amp;1</f>
        <v>150506411</v>
      </c>
      <c r="O27" s="138" t="str">
        <f aca="false">LOWER(TRIM(Table7[[#This Row],[Nama Panggilan]]&amp;Table7[[#This Row],[NIPD]]&amp;"@sekolahauliya.sch.id"))</f>
        <v>salsabila42122102026@sekolahauliya.sch.id</v>
      </c>
      <c r="P27" s="139"/>
    </row>
    <row r="28" s="129" customFormat="true" ht="15" hidden="false" customHeight="false" outlineLevel="0" collapsed="false">
      <c r="A28" s="134" t="n">
        <f aca="false">IF(B28="","",COUNTA($B$2:B28))</f>
        <v>27</v>
      </c>
      <c r="B28" s="127" t="s">
        <v>33122</v>
      </c>
      <c r="C28" s="129" t="str">
        <f aca="false">PROPER(INDEX(Table11[Nama],MATCH(Table7[[#This Row],[Id_Daftar]],Table11[Id_Daftar],0)))</f>
        <v>Riyadh Nabil Hisyam</v>
      </c>
      <c r="D28" s="129" t="str">
        <f aca="false">INDEX(Table11[Nama Panggilan],MATCH(Table7[[#This Row],[Id_Daftar]],Table11[Id_Daftar],0))</f>
        <v>NABIL</v>
      </c>
      <c r="E28" s="129" t="str">
        <f aca="false">INDEX(Table11[Tahun Ajaran],MATCH(Table7[[#This Row],[Id_Daftar]],Table11[Id_Daftar],0))</f>
        <v>2021/2022</v>
      </c>
      <c r="F28" s="129" t="str">
        <f aca="false">INDEX(Table11[JK],MATCH(Table7[[#This Row],[Id_Daftar]],Table11[Id_Daftar],0))</f>
        <v>Laki-Laki</v>
      </c>
      <c r="G28" s="129" t="str">
        <f aca="false">INDEX(Table11[Tanggal Lahir],MATCH(Table7[[#This Row],[Id_Daftar]],Table11[Id_Daftar],0))</f>
        <v>2006-09-04</v>
      </c>
      <c r="H28" s="135" t="str">
        <f aca="false">IF(LEN(DAY(G28))=1,CONCATENATE("0",DAY(G28)),DAY(G28))&amp;IF(LEN(MONTH(G28))=1,CONCATENATE("0",MONTH(G28)),MONTH(G28))&amp;RIGHT(YEAR(G28),2)</f>
        <v>040906</v>
      </c>
      <c r="I28" s="136" t="n">
        <f aca="false">COUNTIF(Table7[Kode Ttl],Table7[[#This Row],[Kode Ttl]])</f>
        <v>1</v>
      </c>
      <c r="J28" s="128" t="n">
        <v>1</v>
      </c>
      <c r="K28" s="127" t="s">
        <v>165</v>
      </c>
      <c r="L28" s="129" t="str">
        <f aca="false">IF(ISBLANK(Table7[[#This Row],[Kelas]]),"mhon isi kelas masuk",4&amp;2122&amp;TEXT(Table7[[#This Row],[Kelas]],"00")&amp;IF(F28="laki-laki",1,IF(F28="perempuan",2,"errorr"))&amp;TEXT(A28,"000"))</f>
        <v>42122101027</v>
      </c>
      <c r="M28" s="135" t="str">
        <f aca="false">H28&amp;4&amp;J28&amp;2</f>
        <v>040906412</v>
      </c>
      <c r="N28" s="135" t="str">
        <f aca="false">H28&amp;4&amp;J28&amp;1</f>
        <v>040906411</v>
      </c>
      <c r="O28" s="138" t="str">
        <f aca="false">LOWER(TRIM(Table7[[#This Row],[Nama Panggilan]]&amp;Table7[[#This Row],[NIPD]]&amp;"@sekolahauliya.sch.id"))</f>
        <v>nabil42122101027@sekolahauliya.sch.id</v>
      </c>
      <c r="P28" s="139"/>
    </row>
    <row r="29" s="129" customFormat="true" ht="15" hidden="false" customHeight="false" outlineLevel="0" collapsed="false">
      <c r="A29" s="134" t="n">
        <f aca="false">IF(B29="","",COUNTA($B$2:B29))</f>
        <v>28</v>
      </c>
      <c r="B29" s="127" t="s">
        <v>33251</v>
      </c>
      <c r="C29" s="129" t="str">
        <f aca="false">PROPER(INDEX(Table11[Nama],MATCH(Table7[[#This Row],[Id_Daftar]],Table11[Id_Daftar],0)))</f>
        <v>Jesmine Aurora Humairah</v>
      </c>
      <c r="D29" s="129" t="str">
        <f aca="false">INDEX(Table11[Nama Panggilan],MATCH(Table7[[#This Row],[Id_Daftar]],Table11[Id_Daftar],0))</f>
        <v>MAMIN</v>
      </c>
      <c r="E29" s="129" t="str">
        <f aca="false">INDEX(Table11[Tahun Ajaran],MATCH(Table7[[#This Row],[Id_Daftar]],Table11[Id_Daftar],0))</f>
        <v>2021/2022</v>
      </c>
      <c r="F29" s="129" t="str">
        <f aca="false">INDEX(Table11[JK],MATCH(Table7[[#This Row],[Id_Daftar]],Table11[Id_Daftar],0))</f>
        <v>Perempuan</v>
      </c>
      <c r="G29" s="129" t="str">
        <f aca="false">INDEX(Table11[Tanggal Lahir],MATCH(Table7[[#This Row],[Id_Daftar]],Table11[Id_Daftar],0))</f>
        <v>2006-09-07</v>
      </c>
      <c r="H29" s="135" t="str">
        <f aca="false">IF(LEN(DAY(G29))=1,CONCATENATE("0",DAY(G29)),DAY(G29))&amp;IF(LEN(MONTH(G29))=1,CONCATENATE("0",MONTH(G29)),MONTH(G29))&amp;RIGHT(YEAR(G29),2)</f>
        <v>070906</v>
      </c>
      <c r="I29" s="136" t="n">
        <f aca="false">COUNTIF(Table7[Kode Ttl],Table7[[#This Row],[Kode Ttl]])</f>
        <v>1</v>
      </c>
      <c r="J29" s="128" t="n">
        <v>1</v>
      </c>
      <c r="K29" s="127" t="s">
        <v>165</v>
      </c>
      <c r="L29" s="129" t="str">
        <f aca="false">IF(ISBLANK(Table7[[#This Row],[Kelas]]),"mhon isi kelas masuk",4&amp;2122&amp;TEXT(Table7[[#This Row],[Kelas]],"00")&amp;IF(F29="laki-laki",1,IF(F29="perempuan",2,"errorr"))&amp;TEXT(A29,"000"))</f>
        <v>42122102028</v>
      </c>
      <c r="M29" s="135" t="str">
        <f aca="false">H29&amp;4&amp;J29&amp;2</f>
        <v>070906412</v>
      </c>
      <c r="N29" s="135" t="str">
        <f aca="false">H29&amp;4&amp;J29&amp;1</f>
        <v>070906411</v>
      </c>
      <c r="O29" s="138" t="str">
        <f aca="false">LOWER(TRIM(Table7[[#This Row],[Nama Panggilan]]&amp;Table7[[#This Row],[NIPD]]&amp;"@sekolahauliya.sch.id"))</f>
        <v>mamin42122102028@sekolahauliya.sch.id</v>
      </c>
      <c r="P29" s="139"/>
    </row>
    <row r="30" s="129" customFormat="true" ht="15" hidden="false" customHeight="false" outlineLevel="0" collapsed="false">
      <c r="A30" s="134" t="n">
        <f aca="false">IF(B30="","",COUNTA($B$2:B30))</f>
        <v>29</v>
      </c>
      <c r="B30" s="127" t="s">
        <v>33377</v>
      </c>
      <c r="C30" s="129" t="str">
        <f aca="false">PROPER(INDEX(Table11[Nama],MATCH(Table7[[#This Row],[Id_Daftar]],Table11[Id_Daftar],0)))</f>
        <v>Ridho Nur Hidayat </v>
      </c>
      <c r="D30" s="129" t="str">
        <f aca="false">INDEX(Table11[Nama Panggilan],MATCH(Table7[[#This Row],[Id_Daftar]],Table11[Id_Daftar],0))</f>
        <v>RIDHO</v>
      </c>
      <c r="E30" s="129" t="str">
        <f aca="false">INDEX(Table11[Tahun Ajaran],MATCH(Table7[[#This Row],[Id_Daftar]],Table11[Id_Daftar],0))</f>
        <v>2021/2022</v>
      </c>
      <c r="F30" s="129" t="str">
        <f aca="false">INDEX(Table11[JK],MATCH(Table7[[#This Row],[Id_Daftar]],Table11[Id_Daftar],0))</f>
        <v>Laki-Laki</v>
      </c>
      <c r="G30" s="129" t="str">
        <f aca="false">INDEX(Table11[Tanggal Lahir],MATCH(Table7[[#This Row],[Id_Daftar]],Table11[Id_Daftar],0))</f>
        <v>2005-09-12</v>
      </c>
      <c r="H30" s="135" t="str">
        <f aca="false">IF(LEN(DAY(G30))=1,CONCATENATE("0",DAY(G30)),DAY(G30))&amp;IF(LEN(MONTH(G30))=1,CONCATENATE("0",MONTH(G30)),MONTH(G30))&amp;RIGHT(YEAR(G30),2)</f>
        <v>120905</v>
      </c>
      <c r="I30" s="136" t="n">
        <f aca="false">COUNTIF(Table7[Kode Ttl],Table7[[#This Row],[Kode Ttl]])</f>
        <v>1</v>
      </c>
      <c r="J30" s="128" t="n">
        <v>1</v>
      </c>
      <c r="K30" s="127" t="s">
        <v>165</v>
      </c>
      <c r="L30" s="129" t="str">
        <f aca="false">IF(ISBLANK(Table7[[#This Row],[Kelas]]),"mhon isi kelas masuk",4&amp;2122&amp;TEXT(Table7[[#This Row],[Kelas]],"00")&amp;IF(F30="laki-laki",1,IF(F30="perempuan",2,"errorr"))&amp;TEXT(A30,"000"))</f>
        <v>42122101029</v>
      </c>
      <c r="M30" s="135" t="str">
        <f aca="false">H30&amp;4&amp;J30&amp;2</f>
        <v>120905412</v>
      </c>
      <c r="N30" s="135" t="str">
        <f aca="false">H30&amp;4&amp;J30&amp;1</f>
        <v>120905411</v>
      </c>
      <c r="O30" s="138" t="str">
        <f aca="false">LOWER(TRIM(Table7[[#This Row],[Nama Panggilan]]&amp;Table7[[#This Row],[NIPD]]&amp;"@sekolahauliya.sch.id"))</f>
        <v>ridho42122101029@sekolahauliya.sch.id</v>
      </c>
      <c r="P30" s="139"/>
    </row>
    <row r="31" s="129" customFormat="true" ht="15" hidden="false" customHeight="false" outlineLevel="0" collapsed="false">
      <c r="A31" s="134" t="n">
        <f aca="false">IF(B31="","",COUNTA($B$2:B31))</f>
        <v>30</v>
      </c>
      <c r="B31" s="127" t="s">
        <v>33411</v>
      </c>
      <c r="C31" s="129" t="str">
        <f aca="false">PROPER(INDEX(Table11[Nama],MATCH(Table7[[#This Row],[Id_Daftar]],Table11[Id_Daftar],0)))</f>
        <v>Hanna Syakira</v>
      </c>
      <c r="D31" s="129" t="str">
        <f aca="false">INDEX(Table11[Nama Panggilan],MATCH(Table7[[#This Row],[Id_Daftar]],Table11[Id_Daftar],0))</f>
        <v>HANNA</v>
      </c>
      <c r="E31" s="129" t="str">
        <f aca="false">INDEX(Table11[Tahun Ajaran],MATCH(Table7[[#This Row],[Id_Daftar]],Table11[Id_Daftar],0))</f>
        <v>2021/2022</v>
      </c>
      <c r="F31" s="129" t="str">
        <f aca="false">INDEX(Table11[JK],MATCH(Table7[[#This Row],[Id_Daftar]],Table11[Id_Daftar],0))</f>
        <v>Perempuan</v>
      </c>
      <c r="G31" s="129" t="str">
        <f aca="false">INDEX(Table11[Tanggal Lahir],MATCH(Table7[[#This Row],[Id_Daftar]],Table11[Id_Daftar],0))</f>
        <v>2006-06-23</v>
      </c>
      <c r="H31" s="135" t="str">
        <f aca="false">IF(LEN(DAY(G31))=1,CONCATENATE("0",DAY(G31)),DAY(G31))&amp;IF(LEN(MONTH(G31))=1,CONCATENATE("0",MONTH(G31)),MONTH(G31))&amp;RIGHT(YEAR(G31),2)</f>
        <v>230606</v>
      </c>
      <c r="I31" s="136" t="n">
        <f aca="false">COUNTIF(Table7[Kode Ttl],Table7[[#This Row],[Kode Ttl]])</f>
        <v>2</v>
      </c>
      <c r="J31" s="128" t="n">
        <v>2</v>
      </c>
      <c r="K31" s="127" t="s">
        <v>165</v>
      </c>
      <c r="L31" s="129" t="str">
        <f aca="false">IF(ISBLANK(Table7[[#This Row],[Kelas]]),"mhon isi kelas masuk",4&amp;2122&amp;TEXT(Table7[[#This Row],[Kelas]],"00")&amp;IF(F31="laki-laki",1,IF(F31="perempuan",2,"errorr"))&amp;TEXT(A31,"000"))</f>
        <v>42122102030</v>
      </c>
      <c r="M31" s="135" t="str">
        <f aca="false">H31&amp;4&amp;J31&amp;2</f>
        <v>230606422</v>
      </c>
      <c r="N31" s="135" t="str">
        <f aca="false">H31&amp;4&amp;J31&amp;1</f>
        <v>230606421</v>
      </c>
      <c r="O31" s="138" t="str">
        <f aca="false">LOWER(TRIM(Table7[[#This Row],[Nama Panggilan]]&amp;Table7[[#This Row],[NIPD]]&amp;"@sekolahauliya.sch.id"))</f>
        <v>hanna42122102030@sekolahauliya.sch.id</v>
      </c>
      <c r="P31" s="139"/>
    </row>
    <row r="32" s="129" customFormat="true" ht="15" hidden="false" customHeight="false" outlineLevel="0" collapsed="false">
      <c r="A32" s="134" t="n">
        <f aca="false">IF(B32="","",COUNTA($B$2:B32))</f>
        <v>31</v>
      </c>
      <c r="B32" s="127" t="s">
        <v>33468</v>
      </c>
      <c r="C32" s="129" t="str">
        <f aca="false">PROPER(INDEX(Table11[Nama],MATCH(Table7[[#This Row],[Id_Daftar]],Table11[Id_Daftar],0)))</f>
        <v>Kisbah Thahirah</v>
      </c>
      <c r="D32" s="129" t="str">
        <f aca="false">INDEX(Table11[Nama Panggilan],MATCH(Table7[[#This Row],[Id_Daftar]],Table11[Id_Daftar],0))</f>
        <v>IRA</v>
      </c>
      <c r="E32" s="129" t="str">
        <f aca="false">INDEX(Table11[Tahun Ajaran],MATCH(Table7[[#This Row],[Id_Daftar]],Table11[Id_Daftar],0))</f>
        <v>2021/2022</v>
      </c>
      <c r="F32" s="129" t="str">
        <f aca="false">INDEX(Table11[JK],MATCH(Table7[[#This Row],[Id_Daftar]],Table11[Id_Daftar],0))</f>
        <v>Perempuan</v>
      </c>
      <c r="G32" s="129" t="str">
        <f aca="false">INDEX(Table11[Tanggal Lahir],MATCH(Table7[[#This Row],[Id_Daftar]],Table11[Id_Daftar],0))</f>
        <v>2006-07-14</v>
      </c>
      <c r="H32" s="135" t="str">
        <f aca="false">IF(LEN(DAY(G32))=1,CONCATENATE("0",DAY(G32)),DAY(G32))&amp;IF(LEN(MONTH(G32))=1,CONCATENATE("0",MONTH(G32)),MONTH(G32))&amp;RIGHT(YEAR(G32),2)</f>
        <v>140706</v>
      </c>
      <c r="I32" s="136" t="n">
        <f aca="false">COUNTIF(Table7[Kode Ttl],Table7[[#This Row],[Kode Ttl]])</f>
        <v>1</v>
      </c>
      <c r="J32" s="128" t="n">
        <v>1</v>
      </c>
      <c r="K32" s="127" t="s">
        <v>165</v>
      </c>
      <c r="L32" s="129" t="str">
        <f aca="false">IF(ISBLANK(Table7[[#This Row],[Kelas]]),"mhon isi kelas masuk",4&amp;2122&amp;TEXT(Table7[[#This Row],[Kelas]],"00")&amp;IF(F32="laki-laki",1,IF(F32="perempuan",2,"errorr"))&amp;TEXT(A32,"000"))</f>
        <v>42122102031</v>
      </c>
      <c r="M32" s="135" t="str">
        <f aca="false">H32&amp;4&amp;J32&amp;2</f>
        <v>140706412</v>
      </c>
      <c r="N32" s="135" t="str">
        <f aca="false">H32&amp;4&amp;J32&amp;1</f>
        <v>140706411</v>
      </c>
      <c r="O32" s="138" t="str">
        <f aca="false">LOWER(TRIM(Table7[[#This Row],[Nama Panggilan]]&amp;Table7[[#This Row],[NIPD]]&amp;"@sekolahauliya.sch.id"))</f>
        <v>ira42122102031@sekolahauliya.sch.id</v>
      </c>
      <c r="P32" s="139"/>
    </row>
    <row r="33" s="129" customFormat="true" ht="15" hidden="false" customHeight="false" outlineLevel="0" collapsed="false">
      <c r="A33" s="134" t="n">
        <f aca="false">IF(B33="","",COUNTA($B$2:B33))</f>
        <v>32</v>
      </c>
      <c r="B33" s="127" t="s">
        <v>33678</v>
      </c>
      <c r="C33" s="129" t="str">
        <f aca="false">PROPER(INDEX(Table11[Nama],MATCH(Table7[[#This Row],[Id_Daftar]],Table11[Id_Daftar],0)))</f>
        <v>Muhammad Naufal Ramadhan</v>
      </c>
      <c r="D33" s="129" t="str">
        <f aca="false">INDEX(Table11[Nama Panggilan],MATCH(Table7[[#This Row],[Id_Daftar]],Table11[Id_Daftar],0))</f>
        <v>NAUFAL</v>
      </c>
      <c r="E33" s="129" t="str">
        <f aca="false">INDEX(Table11[Tahun Ajaran],MATCH(Table7[[#This Row],[Id_Daftar]],Table11[Id_Daftar],0))</f>
        <v>2021/2022</v>
      </c>
      <c r="F33" s="129" t="str">
        <f aca="false">INDEX(Table11[JK],MATCH(Table7[[#This Row],[Id_Daftar]],Table11[Id_Daftar],0))</f>
        <v>Laki-Laki</v>
      </c>
      <c r="G33" s="129" t="str">
        <f aca="false">INDEX(Table11[Tanggal Lahir],MATCH(Table7[[#This Row],[Id_Daftar]],Table11[Id_Daftar],0))</f>
        <v>2006-10-05</v>
      </c>
      <c r="H33" s="135" t="str">
        <f aca="false">IF(LEN(DAY(G33))=1,CONCATENATE("0",DAY(G33)),DAY(G33))&amp;IF(LEN(MONTH(G33))=1,CONCATENATE("0",MONTH(G33)),MONTH(G33))&amp;RIGHT(YEAR(G33),2)</f>
        <v>051006</v>
      </c>
      <c r="I33" s="136" t="n">
        <f aca="false">COUNTIF(Table7[Kode Ttl],Table7[[#This Row],[Kode Ttl]])</f>
        <v>1</v>
      </c>
      <c r="J33" s="128" t="n">
        <v>1</v>
      </c>
      <c r="K33" s="127" t="s">
        <v>165</v>
      </c>
      <c r="L33" s="129" t="str">
        <f aca="false">IF(ISBLANK(Table7[[#This Row],[Kelas]]),"mhon isi kelas masuk",4&amp;2122&amp;TEXT(Table7[[#This Row],[Kelas]],"00")&amp;IF(F33="laki-laki",1,IF(F33="perempuan",2,"errorr"))&amp;TEXT(A33,"000"))</f>
        <v>42122101032</v>
      </c>
      <c r="M33" s="135" t="str">
        <f aca="false">H33&amp;4&amp;J33&amp;2</f>
        <v>051006412</v>
      </c>
      <c r="N33" s="135" t="str">
        <f aca="false">H33&amp;4&amp;J33&amp;1</f>
        <v>051006411</v>
      </c>
      <c r="O33" s="138" t="str">
        <f aca="false">LOWER(TRIM(Table7[[#This Row],[Nama Panggilan]]&amp;Table7[[#This Row],[NIPD]]&amp;"@sekolahauliya.sch.id"))</f>
        <v>naufal42122101032@sekolahauliya.sch.id</v>
      </c>
      <c r="P33" s="139"/>
    </row>
    <row r="34" s="129" customFormat="true" ht="15" hidden="false" customHeight="false" outlineLevel="0" collapsed="false">
      <c r="A34" s="134" t="n">
        <f aca="false">IF(B34="","",COUNTA($B$2:B34))</f>
        <v>33</v>
      </c>
      <c r="B34" s="127" t="s">
        <v>33711</v>
      </c>
      <c r="C34" s="129" t="str">
        <f aca="false">PROPER(INDEX(Table11[Nama],MATCH(Table7[[#This Row],[Id_Daftar]],Table11[Id_Daftar],0)))</f>
        <v>Rasha Fayyadh Putera Erwinsyah</v>
      </c>
      <c r="D34" s="129" t="str">
        <f aca="false">INDEX(Table11[Nama Panggilan],MATCH(Table7[[#This Row],[Id_Daftar]],Table11[Id_Daftar],0))</f>
        <v>RASHA</v>
      </c>
      <c r="E34" s="129" t="str">
        <f aca="false">INDEX(Table11[Tahun Ajaran],MATCH(Table7[[#This Row],[Id_Daftar]],Table11[Id_Daftar],0))</f>
        <v>2021/2022</v>
      </c>
      <c r="F34" s="129" t="str">
        <f aca="false">INDEX(Table11[JK],MATCH(Table7[[#This Row],[Id_Daftar]],Table11[Id_Daftar],0))</f>
        <v>Laki-Laki</v>
      </c>
      <c r="G34" s="129" t="str">
        <f aca="false">INDEX(Table11[Tanggal Lahir],MATCH(Table7[[#This Row],[Id_Daftar]],Table11[Id_Daftar],0))</f>
        <v>2006-06-10</v>
      </c>
      <c r="H34" s="135" t="str">
        <f aca="false">IF(LEN(DAY(G34))=1,CONCATENATE("0",DAY(G34)),DAY(G34))&amp;IF(LEN(MONTH(G34))=1,CONCATENATE("0",MONTH(G34)),MONTH(G34))&amp;RIGHT(YEAR(G34),2)</f>
        <v>100606</v>
      </c>
      <c r="I34" s="136" t="n">
        <f aca="false">COUNTIF(Table7[Kode Ttl],Table7[[#This Row],[Kode Ttl]])</f>
        <v>1</v>
      </c>
      <c r="J34" s="128" t="n">
        <v>1</v>
      </c>
      <c r="K34" s="127" t="s">
        <v>165</v>
      </c>
      <c r="L34" s="129" t="str">
        <f aca="false">IF(ISBLANK(Table7[[#This Row],[Kelas]]),"mhon isi kelas masuk",4&amp;2122&amp;TEXT(Table7[[#This Row],[Kelas]],"00")&amp;IF(F34="laki-laki",1,IF(F34="perempuan",2,"errorr"))&amp;TEXT(A34,"000"))</f>
        <v>42122101033</v>
      </c>
      <c r="M34" s="135" t="str">
        <f aca="false">H34&amp;4&amp;J34&amp;2</f>
        <v>100606412</v>
      </c>
      <c r="N34" s="135" t="str">
        <f aca="false">H34&amp;4&amp;J34&amp;1</f>
        <v>100606411</v>
      </c>
      <c r="O34" s="138" t="str">
        <f aca="false">LOWER(TRIM(Table7[[#This Row],[Nama Panggilan]]&amp;Table7[[#This Row],[NIPD]]&amp;"@sekolahauliya.sch.id"))</f>
        <v>rasha42122101033@sekolahauliya.sch.id</v>
      </c>
      <c r="P34" s="139"/>
    </row>
    <row r="35" s="129" customFormat="true" ht="15" hidden="false" customHeight="false" outlineLevel="0" collapsed="false">
      <c r="A35" s="134" t="n">
        <f aca="false">IF(B35="","",COUNTA($B$2:B35))</f>
        <v>34</v>
      </c>
      <c r="B35" s="127" t="s">
        <v>33812</v>
      </c>
      <c r="C35" s="129" t="str">
        <f aca="false">PROPER(INDEX(Table11[Nama],MATCH(Table7[[#This Row],[Id_Daftar]],Table11[Id_Daftar],0)))</f>
        <v>Hafsa Nafida Abidin</v>
      </c>
      <c r="D35" s="129" t="str">
        <f aca="false">INDEX(Table11[Nama Panggilan],MATCH(Table7[[#This Row],[Id_Daftar]],Table11[Id_Daftar],0))</f>
        <v>HAFSA</v>
      </c>
      <c r="E35" s="129" t="str">
        <f aca="false">INDEX(Table11[Tahun Ajaran],MATCH(Table7[[#This Row],[Id_Daftar]],Table11[Id_Daftar],0))</f>
        <v>2021/2022</v>
      </c>
      <c r="F35" s="129" t="str">
        <f aca="false">INDEX(Table11[JK],MATCH(Table7[[#This Row],[Id_Daftar]],Table11[Id_Daftar],0))</f>
        <v>Perempuan</v>
      </c>
      <c r="G35" s="129" t="str">
        <f aca="false">INDEX(Table11[Tanggal Lahir],MATCH(Table7[[#This Row],[Id_Daftar]],Table11[Id_Daftar],0))</f>
        <v>2006-10-10</v>
      </c>
      <c r="H35" s="135" t="str">
        <f aca="false">IF(LEN(DAY(G35))=1,CONCATENATE("0",DAY(G35)),DAY(G35))&amp;IF(LEN(MONTH(G35))=1,CONCATENATE("0",MONTH(G35)),MONTH(G35))&amp;RIGHT(YEAR(G35),2)</f>
        <v>101006</v>
      </c>
      <c r="I35" s="136" t="n">
        <f aca="false">COUNTIF(Table7[Kode Ttl],Table7[[#This Row],[Kode Ttl]])</f>
        <v>1</v>
      </c>
      <c r="J35" s="128" t="n">
        <v>1</v>
      </c>
      <c r="K35" s="127" t="s">
        <v>165</v>
      </c>
      <c r="L35" s="129" t="str">
        <f aca="false">IF(ISBLANK(Table7[[#This Row],[Kelas]]),"mhon isi kelas masuk",4&amp;2122&amp;TEXT(Table7[[#This Row],[Kelas]],"00")&amp;IF(F35="laki-laki",1,IF(F35="perempuan",2,"errorr"))&amp;TEXT(A35,"000"))</f>
        <v>42122102034</v>
      </c>
      <c r="M35" s="135" t="str">
        <f aca="false">H35&amp;4&amp;J35&amp;2</f>
        <v>101006412</v>
      </c>
      <c r="N35" s="135" t="str">
        <f aca="false">H35&amp;4&amp;J35&amp;1</f>
        <v>101006411</v>
      </c>
      <c r="O35" s="138" t="str">
        <f aca="false">LOWER(TRIM(Table7[[#This Row],[Nama Panggilan]]&amp;Table7[[#This Row],[NIPD]]&amp;"@sekolahauliya.sch.id"))</f>
        <v>hafsa42122102034@sekolahauliya.sch.id</v>
      </c>
      <c r="P35" s="139"/>
    </row>
    <row r="36" s="129" customFormat="true" ht="15" hidden="false" customHeight="false" outlineLevel="0" collapsed="false">
      <c r="A36" s="134" t="n">
        <f aca="false">IF(B36="","",COUNTA($B$2:B36))</f>
        <v>35</v>
      </c>
      <c r="B36" s="127" t="s">
        <v>33855</v>
      </c>
      <c r="C36" s="129" t="str">
        <f aca="false">PROPER(INDEX(Table11[Nama],MATCH(Table7[[#This Row],[Id_Daftar]],Table11[Id_Daftar],0)))</f>
        <v>Muhammad Kalimas</v>
      </c>
      <c r="D36" s="129" t="str">
        <f aca="false">INDEX(Table11[Nama Panggilan],MATCH(Table7[[#This Row],[Id_Daftar]],Table11[Id_Daftar],0))</f>
        <v>DIMAS</v>
      </c>
      <c r="E36" s="129" t="str">
        <f aca="false">INDEX(Table11[Tahun Ajaran],MATCH(Table7[[#This Row],[Id_Daftar]],Table11[Id_Daftar],0))</f>
        <v>2021/2022</v>
      </c>
      <c r="F36" s="129" t="str">
        <f aca="false">INDEX(Table11[JK],MATCH(Table7[[#This Row],[Id_Daftar]],Table11[Id_Daftar],0))</f>
        <v>Laki-Laki</v>
      </c>
      <c r="G36" s="129" t="str">
        <f aca="false">INDEX(Table11[Tanggal Lahir],MATCH(Table7[[#This Row],[Id_Daftar]],Table11[Id_Daftar],0))</f>
        <v>2006-02-03</v>
      </c>
      <c r="H36" s="135" t="str">
        <f aca="false">IF(LEN(DAY(G36))=1,CONCATENATE("0",DAY(G36)),DAY(G36))&amp;IF(LEN(MONTH(G36))=1,CONCATENATE("0",MONTH(G36)),MONTH(G36))&amp;RIGHT(YEAR(G36),2)</f>
        <v>030206</v>
      </c>
      <c r="I36" s="136" t="n">
        <f aca="false">COUNTIF(Table7[Kode Ttl],Table7[[#This Row],[Kode Ttl]])</f>
        <v>2</v>
      </c>
      <c r="J36" s="137" t="n">
        <v>1</v>
      </c>
      <c r="K36" s="127" t="s">
        <v>165</v>
      </c>
      <c r="L36" s="129" t="str">
        <f aca="false">IF(ISBLANK(Table7[[#This Row],[Kelas]]),"mhon isi kelas masuk",4&amp;2122&amp;TEXT(Table7[[#This Row],[Kelas]],"00")&amp;IF(F36="laki-laki",1,IF(F36="perempuan",2,"errorr"))&amp;TEXT(A36,"000"))</f>
        <v>42122101035</v>
      </c>
      <c r="M36" s="135" t="str">
        <f aca="false">H36&amp;4&amp;J36&amp;2</f>
        <v>030206412</v>
      </c>
      <c r="N36" s="135" t="str">
        <f aca="false">H36&amp;4&amp;J36&amp;1</f>
        <v>030206411</v>
      </c>
      <c r="O36" s="138" t="str">
        <f aca="false">LOWER(TRIM(Table7[[#This Row],[Nama Panggilan]]&amp;Table7[[#This Row],[NIPD]]&amp;"@sekolahauliya.sch.id"))</f>
        <v>dimas42122101035@sekolahauliya.sch.id</v>
      </c>
      <c r="P36" s="139"/>
    </row>
    <row r="37" s="129" customFormat="true" ht="15" hidden="false" customHeight="false" outlineLevel="0" collapsed="false">
      <c r="A37" s="134" t="n">
        <f aca="false">IF(B37="","",COUNTA($B$2:B37))</f>
        <v>36</v>
      </c>
      <c r="B37" s="127" t="s">
        <v>34050</v>
      </c>
      <c r="C37" s="129" t="str">
        <f aca="false">PROPER(INDEX(Table11[Nama],MATCH(Table7[[#This Row],[Id_Daftar]],Table11[Id_Daftar],0)))</f>
        <v>Muhammad Luthfi</v>
      </c>
      <c r="D37" s="129" t="str">
        <f aca="false">INDEX(Table11[Nama Panggilan],MATCH(Table7[[#This Row],[Id_Daftar]],Table11[Id_Daftar],0))</f>
        <v>LUTHFI</v>
      </c>
      <c r="E37" s="129" t="str">
        <f aca="false">INDEX(Table11[Tahun Ajaran],MATCH(Table7[[#This Row],[Id_Daftar]],Table11[Id_Daftar],0))</f>
        <v>2021/2022</v>
      </c>
      <c r="F37" s="129" t="str">
        <f aca="false">INDEX(Table11[JK],MATCH(Table7[[#This Row],[Id_Daftar]],Table11[Id_Daftar],0))</f>
        <v>Laki-Laki</v>
      </c>
      <c r="G37" s="129" t="str">
        <f aca="false">INDEX(Table11[Tanggal Lahir],MATCH(Table7[[#This Row],[Id_Daftar]],Table11[Id_Daftar],0))</f>
        <v>2006-08-06</v>
      </c>
      <c r="H37" s="135" t="str">
        <f aca="false">IF(LEN(DAY(G37))=1,CONCATENATE("0",DAY(G37)),DAY(G37))&amp;IF(LEN(MONTH(G37))=1,CONCATENATE("0",MONTH(G37)),MONTH(G37))&amp;RIGHT(YEAR(G37),2)</f>
        <v>060806</v>
      </c>
      <c r="I37" s="136" t="n">
        <f aca="false">COUNTIF(Table7[Kode Ttl],Table7[[#This Row],[Kode Ttl]])</f>
        <v>2</v>
      </c>
      <c r="J37" s="128" t="n">
        <v>2</v>
      </c>
      <c r="K37" s="127" t="s">
        <v>165</v>
      </c>
      <c r="L37" s="129" t="str">
        <f aca="false">IF(ISBLANK(Table7[[#This Row],[Kelas]]),"mhon isi kelas masuk",4&amp;2122&amp;TEXT(Table7[[#This Row],[Kelas]],"00")&amp;IF(F37="laki-laki",1,IF(F37="perempuan",2,"errorr"))&amp;TEXT(A37,"000"))</f>
        <v>42122101036</v>
      </c>
      <c r="M37" s="135" t="str">
        <f aca="false">H37&amp;4&amp;J37&amp;2</f>
        <v>060806422</v>
      </c>
      <c r="N37" s="135" t="str">
        <f aca="false">H37&amp;4&amp;J37&amp;1</f>
        <v>060806421</v>
      </c>
      <c r="O37" s="138" t="str">
        <f aca="false">LOWER(TRIM(Table7[[#This Row],[Nama Panggilan]]&amp;Table7[[#This Row],[NIPD]]&amp;"@sekolahauliya.sch.id"))</f>
        <v>luthfi42122101036@sekolahauliya.sch.id</v>
      </c>
      <c r="P37" s="139"/>
    </row>
    <row r="38" s="129" customFormat="true" ht="15" hidden="false" customHeight="false" outlineLevel="0" collapsed="false">
      <c r="A38" s="134" t="n">
        <f aca="false">IF(B38="","",COUNTA($B$2:B38))</f>
        <v>37</v>
      </c>
      <c r="B38" s="127" t="s">
        <v>34079</v>
      </c>
      <c r="C38" s="129" t="str">
        <f aca="false">PROPER(INDEX(Table11[Nama],MATCH(Table7[[#This Row],[Id_Daftar]],Table11[Id_Daftar],0)))</f>
        <v>Muhammad Bilal Arkaan Yusuf</v>
      </c>
      <c r="D38" s="129" t="str">
        <f aca="false">INDEX(Table11[Nama Panggilan],MATCH(Table7[[#This Row],[Id_Daftar]],Table11[Id_Daftar],0))</f>
        <v>BILAL</v>
      </c>
      <c r="E38" s="129" t="str">
        <f aca="false">INDEX(Table11[Tahun Ajaran],MATCH(Table7[[#This Row],[Id_Daftar]],Table11[Id_Daftar],0))</f>
        <v>2021/2022</v>
      </c>
      <c r="F38" s="129" t="str">
        <f aca="false">INDEX(Table11[JK],MATCH(Table7[[#This Row],[Id_Daftar]],Table11[Id_Daftar],0))</f>
        <v>Laki-Laki</v>
      </c>
      <c r="G38" s="129" t="str">
        <f aca="false">INDEX(Table11[Tanggal Lahir],MATCH(Table7[[#This Row],[Id_Daftar]],Table11[Id_Daftar],0))</f>
        <v>2006-03-17</v>
      </c>
      <c r="H38" s="135" t="str">
        <f aca="false">IF(LEN(DAY(G38))=1,CONCATENATE("0",DAY(G38)),DAY(G38))&amp;IF(LEN(MONTH(G38))=1,CONCATENATE("0",MONTH(G38)),MONTH(G38))&amp;RIGHT(YEAR(G38),2)</f>
        <v>170306</v>
      </c>
      <c r="I38" s="136" t="n">
        <f aca="false">COUNTIF(Table7[Kode Ttl],Table7[[#This Row],[Kode Ttl]])</f>
        <v>2</v>
      </c>
      <c r="J38" s="128" t="n">
        <v>2</v>
      </c>
      <c r="K38" s="127" t="s">
        <v>165</v>
      </c>
      <c r="L38" s="129" t="str">
        <f aca="false">IF(ISBLANK(Table7[[#This Row],[Kelas]]),"mhon isi kelas masuk",4&amp;2122&amp;TEXT(Table7[[#This Row],[Kelas]],"00")&amp;IF(F38="laki-laki",1,IF(F38="perempuan",2,"errorr"))&amp;TEXT(A38,"000"))</f>
        <v>42122101037</v>
      </c>
      <c r="M38" s="135" t="str">
        <f aca="false">H38&amp;4&amp;J38&amp;2</f>
        <v>170306422</v>
      </c>
      <c r="N38" s="135" t="str">
        <f aca="false">H38&amp;4&amp;J38&amp;1</f>
        <v>170306421</v>
      </c>
      <c r="O38" s="138" t="str">
        <f aca="false">LOWER(TRIM(Table7[[#This Row],[Nama Panggilan]]&amp;Table7[[#This Row],[NIPD]]&amp;"@sekolahauliya.sch.id"))</f>
        <v>bilal42122101037@sekolahauliya.sch.id</v>
      </c>
      <c r="P38" s="139"/>
    </row>
    <row r="39" s="129" customFormat="true" ht="15" hidden="false" customHeight="false" outlineLevel="0" collapsed="false">
      <c r="A39" s="134" t="n">
        <f aca="false">IF(B39="","",COUNTA($B$2:B39))</f>
        <v>38</v>
      </c>
      <c r="B39" s="127" t="s">
        <v>34093</v>
      </c>
      <c r="C39" s="129" t="str">
        <f aca="false">PROPER(INDEX(Table11[Nama],MATCH(Table7[[#This Row],[Id_Daftar]],Table11[Id_Daftar],0)))</f>
        <v>Gracia Anggraeni</v>
      </c>
      <c r="D39" s="129" t="str">
        <f aca="false">INDEX(Table11[Nama Panggilan],MATCH(Table7[[#This Row],[Id_Daftar]],Table11[Id_Daftar],0))</f>
        <v>GRACIA</v>
      </c>
      <c r="E39" s="129" t="str">
        <f aca="false">INDEX(Table11[Tahun Ajaran],MATCH(Table7[[#This Row],[Id_Daftar]],Table11[Id_Daftar],0))</f>
        <v>2021/2022</v>
      </c>
      <c r="F39" s="129" t="str">
        <f aca="false">INDEX(Table11[JK],MATCH(Table7[[#This Row],[Id_Daftar]],Table11[Id_Daftar],0))</f>
        <v>Perempuan</v>
      </c>
      <c r="G39" s="129" t="str">
        <f aca="false">INDEX(Table11[Tanggal Lahir],MATCH(Table7[[#This Row],[Id_Daftar]],Table11[Id_Daftar],0))</f>
        <v>2006-10-14</v>
      </c>
      <c r="H39" s="135" t="str">
        <f aca="false">IF(LEN(DAY(G39))=1,CONCATENATE("0",DAY(G39)),DAY(G39))&amp;IF(LEN(MONTH(G39))=1,CONCATENATE("0",MONTH(G39)),MONTH(G39))&amp;RIGHT(YEAR(G39),2)</f>
        <v>141006</v>
      </c>
      <c r="I39" s="136" t="n">
        <f aca="false">COUNTIF(Table7[Kode Ttl],Table7[[#This Row],[Kode Ttl]])</f>
        <v>1</v>
      </c>
      <c r="J39" s="128" t="n">
        <v>1</v>
      </c>
      <c r="K39" s="127" t="s">
        <v>165</v>
      </c>
      <c r="L39" s="129" t="str">
        <f aca="false">IF(ISBLANK(Table7[[#This Row],[Kelas]]),"mhon isi kelas masuk",4&amp;2122&amp;TEXT(Table7[[#This Row],[Kelas]],"00")&amp;IF(F39="laki-laki",1,IF(F39="perempuan",2,"errorr"))&amp;TEXT(A39,"000"))</f>
        <v>42122102038</v>
      </c>
      <c r="M39" s="135" t="str">
        <f aca="false">H39&amp;4&amp;J39&amp;2</f>
        <v>141006412</v>
      </c>
      <c r="N39" s="135" t="str">
        <f aca="false">H39&amp;4&amp;J39&amp;1</f>
        <v>141006411</v>
      </c>
      <c r="O39" s="138" t="str">
        <f aca="false">LOWER(TRIM(Table7[[#This Row],[Nama Panggilan]]&amp;Table7[[#This Row],[NIPD]]&amp;"@sekolahauliya.sch.id"))</f>
        <v>gracia42122102038@sekolahauliya.sch.id</v>
      </c>
      <c r="P39" s="139"/>
    </row>
    <row r="40" s="129" customFormat="true" ht="15" hidden="false" customHeight="false" outlineLevel="0" collapsed="false">
      <c r="A40" s="134" t="n">
        <f aca="false">IF(B40="","",COUNTA($B$2:B40))</f>
        <v>39</v>
      </c>
      <c r="B40" s="127" t="s">
        <v>34221</v>
      </c>
      <c r="C40" s="129" t="str">
        <f aca="false">PROPER(INDEX(Table11[Nama],MATCH(Table7[[#This Row],[Id_Daftar]],Table11[Id_Daftar],0)))</f>
        <v>Rasya Aulia Rizqullah</v>
      </c>
      <c r="D40" s="129" t="str">
        <f aca="false">INDEX(Table11[Nama Panggilan],MATCH(Table7[[#This Row],[Id_Daftar]],Table11[Id_Daftar],0))</f>
        <v>RASYA</v>
      </c>
      <c r="E40" s="129" t="str">
        <f aca="false">INDEX(Table11[Tahun Ajaran],MATCH(Table7[[#This Row],[Id_Daftar]],Table11[Id_Daftar],0))</f>
        <v>2021/2022</v>
      </c>
      <c r="F40" s="129" t="str">
        <f aca="false">INDEX(Table11[JK],MATCH(Table7[[#This Row],[Id_Daftar]],Table11[Id_Daftar],0))</f>
        <v>Laki-Laki</v>
      </c>
      <c r="G40" s="129" t="str">
        <f aca="false">INDEX(Table11[Tanggal Lahir],MATCH(Table7[[#This Row],[Id_Daftar]],Table11[Id_Daftar],0))</f>
        <v>2006-06-04</v>
      </c>
      <c r="H40" s="135" t="str">
        <f aca="false">IF(LEN(DAY(G40))=1,CONCATENATE("0",DAY(G40)),DAY(G40))&amp;IF(LEN(MONTH(G40))=1,CONCATENATE("0",MONTH(G40)),MONTH(G40))&amp;RIGHT(YEAR(G40),2)</f>
        <v>040606</v>
      </c>
      <c r="I40" s="136" t="n">
        <f aca="false">COUNTIF(Table7[Kode Ttl],Table7[[#This Row],[Kode Ttl]])</f>
        <v>1</v>
      </c>
      <c r="J40" s="128" t="n">
        <v>1</v>
      </c>
      <c r="K40" s="127" t="s">
        <v>165</v>
      </c>
      <c r="L40" s="129" t="str">
        <f aca="false">IF(ISBLANK(Table7[[#This Row],[Kelas]]),"mhon isi kelas masuk",4&amp;2122&amp;TEXT(Table7[[#This Row],[Kelas]],"00")&amp;IF(F40="laki-laki",1,IF(F40="perempuan",2,"errorr"))&amp;TEXT(A40,"000"))</f>
        <v>42122101039</v>
      </c>
      <c r="M40" s="135" t="str">
        <f aca="false">H40&amp;4&amp;J40&amp;2</f>
        <v>040606412</v>
      </c>
      <c r="N40" s="135" t="str">
        <f aca="false">H40&amp;4&amp;J40&amp;1</f>
        <v>040606411</v>
      </c>
      <c r="O40" s="138" t="str">
        <f aca="false">LOWER(TRIM(Table7[[#This Row],[Nama Panggilan]]&amp;Table7[[#This Row],[NIPD]]&amp;"@sekolahauliya.sch.id"))</f>
        <v>rasya42122101039@sekolahauliya.sch.id</v>
      </c>
      <c r="P40" s="139"/>
    </row>
    <row r="41" s="129" customFormat="true" ht="15" hidden="false" customHeight="false" outlineLevel="0" collapsed="false">
      <c r="A41" s="134" t="n">
        <f aca="false">IF(B41="","",COUNTA($B$2:B41))</f>
        <v>40</v>
      </c>
      <c r="B41" s="127" t="s">
        <v>34437</v>
      </c>
      <c r="C41" s="129" t="str">
        <f aca="false">PROPER(INDEX(Table11[Nama],MATCH(Table7[[#This Row],[Id_Daftar]],Table11[Id_Daftar],0)))</f>
        <v>Arrafi Akbar</v>
      </c>
      <c r="D41" s="129" t="str">
        <f aca="false">INDEX(Table11[Nama Panggilan],MATCH(Table7[[#This Row],[Id_Daftar]],Table11[Id_Daftar],0))</f>
        <v>RAFI</v>
      </c>
      <c r="E41" s="129" t="str">
        <f aca="false">INDEX(Table11[Tahun Ajaran],MATCH(Table7[[#This Row],[Id_Daftar]],Table11[Id_Daftar],0))</f>
        <v>2021/2022</v>
      </c>
      <c r="F41" s="129" t="str">
        <f aca="false">INDEX(Table11[JK],MATCH(Table7[[#This Row],[Id_Daftar]],Table11[Id_Daftar],0))</f>
        <v>Laki-Laki</v>
      </c>
      <c r="G41" s="129" t="str">
        <f aca="false">INDEX(Table11[Tanggal Lahir],MATCH(Table7[[#This Row],[Id_Daftar]],Table11[Id_Daftar],0))</f>
        <v>2006-11-09</v>
      </c>
      <c r="H41" s="135" t="str">
        <f aca="false">IF(LEN(DAY(G41))=1,CONCATENATE("0",DAY(G41)),DAY(G41))&amp;IF(LEN(MONTH(G41))=1,CONCATENATE("0",MONTH(G41)),MONTH(G41))&amp;RIGHT(YEAR(G41),2)</f>
        <v>091106</v>
      </c>
      <c r="I41" s="136" t="n">
        <f aca="false">COUNTIF(Table7[Kode Ttl],Table7[[#This Row],[Kode Ttl]])</f>
        <v>1</v>
      </c>
      <c r="J41" s="128" t="n">
        <v>1</v>
      </c>
      <c r="K41" s="127" t="s">
        <v>165</v>
      </c>
      <c r="L41" s="129" t="str">
        <f aca="false">IF(ISBLANK(Table7[[#This Row],[Kelas]]),"mhon isi kelas masuk",4&amp;2122&amp;TEXT(Table7[[#This Row],[Kelas]],"00")&amp;IF(F41="laki-laki",1,IF(F41="perempuan",2,"errorr"))&amp;TEXT(A41,"000"))</f>
        <v>42122101040</v>
      </c>
      <c r="M41" s="135" t="str">
        <f aca="false">H41&amp;4&amp;J41&amp;2</f>
        <v>091106412</v>
      </c>
      <c r="N41" s="135" t="str">
        <f aca="false">H41&amp;4&amp;J41&amp;1</f>
        <v>091106411</v>
      </c>
      <c r="O41" s="138" t="str">
        <f aca="false">LOWER(TRIM(Table7[[#This Row],[Nama Panggilan]]&amp;Table7[[#This Row],[NIPD]]&amp;"@sekolahauliya.sch.id"))</f>
        <v>rafi42122101040@sekolahauliya.sch.id</v>
      </c>
      <c r="P41" s="139"/>
    </row>
    <row r="42" s="129" customFormat="true" ht="15" hidden="false" customHeight="false" outlineLevel="0" collapsed="false">
      <c r="A42" s="134" t="n">
        <f aca="false">IF(B42="","",COUNTA($B$2:B42))</f>
        <v>41</v>
      </c>
      <c r="B42" s="127" t="s">
        <v>34476</v>
      </c>
      <c r="C42" s="129" t="str">
        <f aca="false">PROPER(INDEX(Table11[Nama],MATCH(Table7[[#This Row],[Id_Daftar]],Table11[Id_Daftar],0)))</f>
        <v>Anida Nurusyifa Dewanto</v>
      </c>
      <c r="D42" s="129" t="str">
        <f aca="false">INDEX(Table11[Nama Panggilan],MATCH(Table7[[#This Row],[Id_Daftar]],Table11[Id_Daftar],0))</f>
        <v>NIDA</v>
      </c>
      <c r="E42" s="129" t="str">
        <f aca="false">INDEX(Table11[Tahun Ajaran],MATCH(Table7[[#This Row],[Id_Daftar]],Table11[Id_Daftar],0))</f>
        <v>2021/2022</v>
      </c>
      <c r="F42" s="129" t="str">
        <f aca="false">INDEX(Table11[JK],MATCH(Table7[[#This Row],[Id_Daftar]],Table11[Id_Daftar],0))</f>
        <v>Perempuan</v>
      </c>
      <c r="G42" s="129" t="str">
        <f aca="false">INDEX(Table11[Tanggal Lahir],MATCH(Table7[[#This Row],[Id_Daftar]],Table11[Id_Daftar],0))</f>
        <v>2006-03-15</v>
      </c>
      <c r="H42" s="135" t="str">
        <f aca="false">IF(LEN(DAY(G42))=1,CONCATENATE("0",DAY(G42)),DAY(G42))&amp;IF(LEN(MONTH(G42))=1,CONCATENATE("0",MONTH(G42)),MONTH(G42))&amp;RIGHT(YEAR(G42),2)</f>
        <v>150306</v>
      </c>
      <c r="I42" s="136" t="n">
        <f aca="false">COUNTIF(Table7[Kode Ttl],Table7[[#This Row],[Kode Ttl]])</f>
        <v>1</v>
      </c>
      <c r="J42" s="128" t="n">
        <v>1</v>
      </c>
      <c r="K42" s="127" t="s">
        <v>165</v>
      </c>
      <c r="L42" s="129" t="str">
        <f aca="false">IF(ISBLANK(Table7[[#This Row],[Kelas]]),"mhon isi kelas masuk",4&amp;2122&amp;TEXT(Table7[[#This Row],[Kelas]],"00")&amp;IF(F42="laki-laki",1,IF(F42="perempuan",2,"errorr"))&amp;TEXT(A42,"000"))</f>
        <v>42122102041</v>
      </c>
      <c r="M42" s="135" t="str">
        <f aca="false">H42&amp;4&amp;J42&amp;2</f>
        <v>150306412</v>
      </c>
      <c r="N42" s="135" t="str">
        <f aca="false">H42&amp;4&amp;J42&amp;1</f>
        <v>150306411</v>
      </c>
      <c r="O42" s="138" t="str">
        <f aca="false">LOWER(TRIM(Table7[[#This Row],[Nama Panggilan]]&amp;Table7[[#This Row],[NIPD]]&amp;"@sekolahauliya.sch.id"))</f>
        <v>nida42122102041@sekolahauliya.sch.id</v>
      </c>
      <c r="P42" s="139"/>
    </row>
    <row r="43" s="129" customFormat="true" ht="15" hidden="false" customHeight="false" outlineLevel="0" collapsed="false">
      <c r="A43" s="134" t="n">
        <f aca="false">IF(B43="","",COUNTA($B$2:B43))</f>
        <v>42</v>
      </c>
      <c r="B43" s="127" t="s">
        <v>34514</v>
      </c>
      <c r="C43" s="129" t="str">
        <f aca="false">PROPER(INDEX(Table11[Nama],MATCH(Table7[[#This Row],[Id_Daftar]],Table11[Id_Daftar],0)))</f>
        <v>Himmatul Aulia</v>
      </c>
      <c r="D43" s="129" t="str">
        <f aca="false">INDEX(Table11[Nama Panggilan],MATCH(Table7[[#This Row],[Id_Daftar]],Table11[Id_Daftar],0))</f>
        <v>HIMMA</v>
      </c>
      <c r="E43" s="129" t="str">
        <f aca="false">INDEX(Table11[Tahun Ajaran],MATCH(Table7[[#This Row],[Id_Daftar]],Table11[Id_Daftar],0))</f>
        <v>2021/2022</v>
      </c>
      <c r="F43" s="129" t="str">
        <f aca="false">INDEX(Table11[JK],MATCH(Table7[[#This Row],[Id_Daftar]],Table11[Id_Daftar],0))</f>
        <v>Perempuan</v>
      </c>
      <c r="G43" s="129" t="str">
        <f aca="false">INDEX(Table11[Tanggal Lahir],MATCH(Table7[[#This Row],[Id_Daftar]],Table11[Id_Daftar],0))</f>
        <v>2006-04-11</v>
      </c>
      <c r="H43" s="135" t="str">
        <f aca="false">IF(LEN(DAY(G43))=1,CONCATENATE("0",DAY(G43)),DAY(G43))&amp;IF(LEN(MONTH(G43))=1,CONCATENATE("0",MONTH(G43)),MONTH(G43))&amp;RIGHT(YEAR(G43),2)</f>
        <v>110406</v>
      </c>
      <c r="I43" s="136" t="n">
        <f aca="false">COUNTIF(Table7[Kode Ttl],Table7[[#This Row],[Kode Ttl]])</f>
        <v>2</v>
      </c>
      <c r="J43" s="128" t="n">
        <v>2</v>
      </c>
      <c r="K43" s="127" t="s">
        <v>165</v>
      </c>
      <c r="L43" s="129" t="str">
        <f aca="false">IF(ISBLANK(Table7[[#This Row],[Kelas]]),"mhon isi kelas masuk",4&amp;2122&amp;TEXT(Table7[[#This Row],[Kelas]],"00")&amp;IF(F43="laki-laki",1,IF(F43="perempuan",2,"errorr"))&amp;TEXT(A43,"000"))</f>
        <v>42122102042</v>
      </c>
      <c r="M43" s="135" t="str">
        <f aca="false">H43&amp;4&amp;J43&amp;2</f>
        <v>110406422</v>
      </c>
      <c r="N43" s="135" t="str">
        <f aca="false">H43&amp;4&amp;J43&amp;1</f>
        <v>110406421</v>
      </c>
      <c r="O43" s="138" t="str">
        <f aca="false">LOWER(TRIM(Table7[[#This Row],[Nama Panggilan]]&amp;Table7[[#This Row],[NIPD]]&amp;"@sekolahauliya.sch.id"))</f>
        <v>himma42122102042@sekolahauliya.sch.id</v>
      </c>
      <c r="P43" s="139"/>
    </row>
    <row r="44" s="129" customFormat="true" ht="15" hidden="false" customHeight="false" outlineLevel="0" collapsed="false">
      <c r="A44" s="134" t="n">
        <f aca="false">IF(B44="","",COUNTA($B$2:B44))</f>
        <v>43</v>
      </c>
      <c r="B44" s="127" t="s">
        <v>34530</v>
      </c>
      <c r="C44" s="129" t="str">
        <f aca="false">PROPER(INDEX(Table11[Nama],MATCH(Table7[[#This Row],[Id_Daftar]],Table11[Id_Daftar],0)))</f>
        <v>Rayhan Fikri Kurniawan</v>
      </c>
      <c r="D44" s="129" t="str">
        <f aca="false">INDEX(Table11[Nama Panggilan],MATCH(Table7[[#This Row],[Id_Daftar]],Table11[Id_Daftar],0))</f>
        <v>RAYHAN</v>
      </c>
      <c r="E44" s="129" t="str">
        <f aca="false">INDEX(Table11[Tahun Ajaran],MATCH(Table7[[#This Row],[Id_Daftar]],Table11[Id_Daftar],0))</f>
        <v>2021/2022</v>
      </c>
      <c r="F44" s="129" t="str">
        <f aca="false">INDEX(Table11[JK],MATCH(Table7[[#This Row],[Id_Daftar]],Table11[Id_Daftar],0))</f>
        <v>Laki-Laki</v>
      </c>
      <c r="G44" s="129" t="str">
        <f aca="false">INDEX(Table11[Tanggal Lahir],MATCH(Table7[[#This Row],[Id_Daftar]],Table11[Id_Daftar],0))</f>
        <v>2006-05-20</v>
      </c>
      <c r="H44" s="135" t="str">
        <f aca="false">IF(LEN(DAY(G44))=1,CONCATENATE("0",DAY(G44)),DAY(G44))&amp;IF(LEN(MONTH(G44))=1,CONCATENATE("0",MONTH(G44)),MONTH(G44))&amp;RIGHT(YEAR(G44),2)</f>
        <v>200506</v>
      </c>
      <c r="I44" s="136" t="n">
        <f aca="false">COUNTIF(Table7[Kode Ttl],Table7[[#This Row],[Kode Ttl]])</f>
        <v>1</v>
      </c>
      <c r="J44" s="128" t="n">
        <v>1</v>
      </c>
      <c r="K44" s="127" t="s">
        <v>165</v>
      </c>
      <c r="L44" s="129" t="str">
        <f aca="false">IF(ISBLANK(Table7[[#This Row],[Kelas]]),"mhon isi kelas masuk",4&amp;2122&amp;TEXT(Table7[[#This Row],[Kelas]],"00")&amp;IF(F44="laki-laki",1,IF(F44="perempuan",2,"errorr"))&amp;TEXT(A44,"000"))</f>
        <v>42122101043</v>
      </c>
      <c r="M44" s="135" t="str">
        <f aca="false">H44&amp;4&amp;J44&amp;2</f>
        <v>200506412</v>
      </c>
      <c r="N44" s="135" t="str">
        <f aca="false">H44&amp;4&amp;J44&amp;1</f>
        <v>200506411</v>
      </c>
      <c r="O44" s="138" t="str">
        <f aca="false">LOWER(TRIM(Table7[[#This Row],[Nama Panggilan]]&amp;Table7[[#This Row],[NIPD]]&amp;"@sekolahauliya.sch.id"))</f>
        <v>rayhan42122101043@sekolahauliya.sch.id</v>
      </c>
      <c r="P44" s="139"/>
    </row>
    <row r="45" s="129" customFormat="true" ht="15" hidden="false" customHeight="false" outlineLevel="0" collapsed="false">
      <c r="A45" s="134" t="n">
        <f aca="false">IF(B45="","",COUNTA($B$2:B45))</f>
        <v>44</v>
      </c>
      <c r="B45" s="127" t="s">
        <v>34571</v>
      </c>
      <c r="C45" s="129" t="str">
        <f aca="false">PROPER(INDEX(Table11[Nama],MATCH(Table7[[#This Row],[Id_Daftar]],Table11[Id_Daftar],0)))</f>
        <v>Naufal Hanif Susanto</v>
      </c>
      <c r="D45" s="129" t="str">
        <f aca="false">INDEX(Table11[Nama Panggilan],MATCH(Table7[[#This Row],[Id_Daftar]],Table11[Id_Daftar],0))</f>
        <v>HANIF </v>
      </c>
      <c r="E45" s="129" t="str">
        <f aca="false">INDEX(Table11[Tahun Ajaran],MATCH(Table7[[#This Row],[Id_Daftar]],Table11[Id_Daftar],0))</f>
        <v>2021/2022</v>
      </c>
      <c r="F45" s="129" t="str">
        <f aca="false">INDEX(Table11[JK],MATCH(Table7[[#This Row],[Id_Daftar]],Table11[Id_Daftar],0))</f>
        <v>Laki-Laki</v>
      </c>
      <c r="G45" s="129" t="str">
        <f aca="false">INDEX(Table11[Tanggal Lahir],MATCH(Table7[[#This Row],[Id_Daftar]],Table11[Id_Daftar],0))</f>
        <v>2005-12-25</v>
      </c>
      <c r="H45" s="135" t="str">
        <f aca="false">IF(LEN(DAY(G45))=1,CONCATENATE("0",DAY(G45)),DAY(G45))&amp;IF(LEN(MONTH(G45))=1,CONCATENATE("0",MONTH(G45)),MONTH(G45))&amp;RIGHT(YEAR(G45),2)</f>
        <v>251205</v>
      </c>
      <c r="I45" s="136" t="n">
        <f aca="false">COUNTIF(Table7[Kode Ttl],Table7[[#This Row],[Kode Ttl]])</f>
        <v>1</v>
      </c>
      <c r="J45" s="128" t="n">
        <v>1</v>
      </c>
      <c r="K45" s="127" t="s">
        <v>165</v>
      </c>
      <c r="L45" s="129" t="str">
        <f aca="false">IF(ISBLANK(Table7[[#This Row],[Kelas]]),"mhon isi kelas masuk",4&amp;2122&amp;TEXT(Table7[[#This Row],[Kelas]],"00")&amp;IF(F45="laki-laki",1,IF(F45="perempuan",2,"errorr"))&amp;TEXT(A45,"000"))</f>
        <v>42122101044</v>
      </c>
      <c r="M45" s="135" t="str">
        <f aca="false">H45&amp;4&amp;J45&amp;2</f>
        <v>251205412</v>
      </c>
      <c r="N45" s="135" t="str">
        <f aca="false">H45&amp;4&amp;J45&amp;1</f>
        <v>251205411</v>
      </c>
      <c r="O45" s="138" t="str">
        <f aca="false">LOWER(TRIM(Table7[[#This Row],[Nama Panggilan]]&amp;Table7[[#This Row],[NIPD]]&amp;"@sekolahauliya.sch.id"))</f>
        <v>hanif 42122101044@sekolahauliya.sch.id</v>
      </c>
      <c r="P45" s="139"/>
    </row>
    <row r="46" s="129" customFormat="true" ht="15" hidden="false" customHeight="false" outlineLevel="0" collapsed="false">
      <c r="A46" s="134" t="n">
        <f aca="false">IF(B46="","",COUNTA($B$2:B46))</f>
        <v>45</v>
      </c>
      <c r="B46" s="127" t="s">
        <v>34600</v>
      </c>
      <c r="C46" s="129" t="str">
        <f aca="false">PROPER(INDEX(Table11[Nama],MATCH(Table7[[#This Row],[Id_Daftar]],Table11[Id_Daftar],0)))</f>
        <v>Raditya Kemal Saputra</v>
      </c>
      <c r="D46" s="129" t="str">
        <f aca="false">INDEX(Table11[Nama Panggilan],MATCH(Table7[[#This Row],[Id_Daftar]],Table11[Id_Daftar],0))</f>
        <v>RADIT</v>
      </c>
      <c r="E46" s="129" t="str">
        <f aca="false">INDEX(Table11[Tahun Ajaran],MATCH(Table7[[#This Row],[Id_Daftar]],Table11[Id_Daftar],0))</f>
        <v>2021/2022</v>
      </c>
      <c r="F46" s="129" t="str">
        <f aca="false">INDEX(Table11[JK],MATCH(Table7[[#This Row],[Id_Daftar]],Table11[Id_Daftar],0))</f>
        <v>Laki-Laki</v>
      </c>
      <c r="G46" s="129" t="str">
        <f aca="false">INDEX(Table11[Tanggal Lahir],MATCH(Table7[[#This Row],[Id_Daftar]],Table11[Id_Daftar],0))</f>
        <v>2006-01-20</v>
      </c>
      <c r="H46" s="135" t="str">
        <f aca="false">IF(LEN(DAY(G46))=1,CONCATENATE("0",DAY(G46)),DAY(G46))&amp;IF(LEN(MONTH(G46))=1,CONCATENATE("0",MONTH(G46)),MONTH(G46))&amp;RIGHT(YEAR(G46),2)</f>
        <v>200106</v>
      </c>
      <c r="I46" s="136" t="n">
        <f aca="false">COUNTIF(Table7[Kode Ttl],Table7[[#This Row],[Kode Ttl]])</f>
        <v>1</v>
      </c>
      <c r="J46" s="128" t="n">
        <v>1</v>
      </c>
      <c r="K46" s="127" t="s">
        <v>165</v>
      </c>
      <c r="L46" s="129" t="str">
        <f aca="false">IF(ISBLANK(Table7[[#This Row],[Kelas]]),"mhon isi kelas masuk",4&amp;2122&amp;TEXT(Table7[[#This Row],[Kelas]],"00")&amp;IF(F46="laki-laki",1,IF(F46="perempuan",2,"errorr"))&amp;TEXT(A46,"000"))</f>
        <v>42122101045</v>
      </c>
      <c r="M46" s="135" t="str">
        <f aca="false">H46&amp;4&amp;J46&amp;2</f>
        <v>200106412</v>
      </c>
      <c r="N46" s="135" t="str">
        <f aca="false">H46&amp;4&amp;J46&amp;1</f>
        <v>200106411</v>
      </c>
      <c r="O46" s="138" t="str">
        <f aca="false">LOWER(TRIM(Table7[[#This Row],[Nama Panggilan]]&amp;Table7[[#This Row],[NIPD]]&amp;"@sekolahauliya.sch.id"))</f>
        <v>radit42122101045@sekolahauliya.sch.id</v>
      </c>
      <c r="P46" s="139"/>
    </row>
    <row r="47" s="129" customFormat="true" ht="15" hidden="false" customHeight="false" outlineLevel="0" collapsed="false">
      <c r="A47" s="134" t="n">
        <f aca="false">IF(B47="","",COUNTA($B$2:B47))</f>
        <v>46</v>
      </c>
      <c r="B47" s="127" t="s">
        <v>34694</v>
      </c>
      <c r="C47" s="129" t="str">
        <f aca="false">PROPER(INDEX(Table11[Nama],MATCH(Table7[[#This Row],[Id_Daftar]],Table11[Id_Daftar],0)))</f>
        <v>Nasywa Zahira Falah</v>
      </c>
      <c r="D47" s="129" t="str">
        <f aca="false">INDEX(Table11[Nama Panggilan],MATCH(Table7[[#This Row],[Id_Daftar]],Table11[Id_Daftar],0))</f>
        <v>NASYWA</v>
      </c>
      <c r="E47" s="129" t="str">
        <f aca="false">INDEX(Table11[Tahun Ajaran],MATCH(Table7[[#This Row],[Id_Daftar]],Table11[Id_Daftar],0))</f>
        <v>2021/2022</v>
      </c>
      <c r="F47" s="129" t="str">
        <f aca="false">INDEX(Table11[JK],MATCH(Table7[[#This Row],[Id_Daftar]],Table11[Id_Daftar],0))</f>
        <v>Perempuan</v>
      </c>
      <c r="G47" s="129" t="str">
        <f aca="false">INDEX(Table11[Tanggal Lahir],MATCH(Table7[[#This Row],[Id_Daftar]],Table11[Id_Daftar],0))</f>
        <v>2006-02-25</v>
      </c>
      <c r="H47" s="135" t="str">
        <f aca="false">IF(LEN(DAY(G47))=1,CONCATENATE("0",DAY(G47)),DAY(G47))&amp;IF(LEN(MONTH(G47))=1,CONCATENATE("0",MONTH(G47)),MONTH(G47))&amp;RIGHT(YEAR(G47),2)</f>
        <v>250206</v>
      </c>
      <c r="I47" s="136" t="n">
        <f aca="false">COUNTIF(Table7[Kode Ttl],Table7[[#This Row],[Kode Ttl]])</f>
        <v>1</v>
      </c>
      <c r="J47" s="128" t="n">
        <v>1</v>
      </c>
      <c r="K47" s="127" t="s">
        <v>165</v>
      </c>
      <c r="L47" s="129" t="str">
        <f aca="false">IF(ISBLANK(Table7[[#This Row],[Kelas]]),"mhon isi kelas masuk",4&amp;2122&amp;TEXT(Table7[[#This Row],[Kelas]],"00")&amp;IF(F47="laki-laki",1,IF(F47="perempuan",2,"errorr"))&amp;TEXT(A47,"000"))</f>
        <v>42122102046</v>
      </c>
      <c r="M47" s="135" t="str">
        <f aca="false">H47&amp;4&amp;J47&amp;2</f>
        <v>250206412</v>
      </c>
      <c r="N47" s="135" t="str">
        <f aca="false">H47&amp;4&amp;J47&amp;1</f>
        <v>250206411</v>
      </c>
      <c r="O47" s="138" t="str">
        <f aca="false">LOWER(TRIM(Table7[[#This Row],[Nama Panggilan]]&amp;Table7[[#This Row],[NIPD]]&amp;"@sekolahauliya.sch.id"))</f>
        <v>nasywa42122102046@sekolahauliya.sch.id</v>
      </c>
      <c r="P47" s="139"/>
    </row>
    <row r="48" s="129" customFormat="true" ht="15" hidden="false" customHeight="false" outlineLevel="0" collapsed="false">
      <c r="A48" s="134" t="n">
        <f aca="false">IF(B48="","",COUNTA($B$2:B48))</f>
        <v>47</v>
      </c>
      <c r="B48" s="127" t="s">
        <v>34797</v>
      </c>
      <c r="C48" s="129" t="str">
        <f aca="false">PROPER(INDEX(Table11[Nama],MATCH(Table7[[#This Row],[Id_Daftar]],Table11[Id_Daftar],0)))</f>
        <v>Gusti Ayu Sheela Gandi Niranti</v>
      </c>
      <c r="D48" s="129" t="str">
        <f aca="false">INDEX(Table11[Nama Panggilan],MATCH(Table7[[#This Row],[Id_Daftar]],Table11[Id_Daftar],0))</f>
        <v>SHEELA</v>
      </c>
      <c r="E48" s="129" t="str">
        <f aca="false">INDEX(Table11[Tahun Ajaran],MATCH(Table7[[#This Row],[Id_Daftar]],Table11[Id_Daftar],0))</f>
        <v>2021/2022</v>
      </c>
      <c r="F48" s="129" t="str">
        <f aca="false">INDEX(Table11[JK],MATCH(Table7[[#This Row],[Id_Daftar]],Table11[Id_Daftar],0))</f>
        <v>Perempuan</v>
      </c>
      <c r="G48" s="129" t="str">
        <f aca="false">INDEX(Table11[Tanggal Lahir],MATCH(Table7[[#This Row],[Id_Daftar]],Table11[Id_Daftar],0))</f>
        <v>2005-12-15</v>
      </c>
      <c r="H48" s="135" t="str">
        <f aca="false">IF(LEN(DAY(G48))=1,CONCATENATE("0",DAY(G48)),DAY(G48))&amp;IF(LEN(MONTH(G48))=1,CONCATENATE("0",MONTH(G48)),MONTH(G48))&amp;RIGHT(YEAR(G48),2)</f>
        <v>151205</v>
      </c>
      <c r="I48" s="136" t="n">
        <f aca="false">COUNTIF(Table7[Kode Ttl],Table7[[#This Row],[Kode Ttl]])</f>
        <v>1</v>
      </c>
      <c r="J48" s="128" t="n">
        <v>1</v>
      </c>
      <c r="K48" s="127" t="s">
        <v>165</v>
      </c>
      <c r="L48" s="129" t="str">
        <f aca="false">IF(ISBLANK(Table7[[#This Row],[Kelas]]),"mhon isi kelas masuk",4&amp;2122&amp;TEXT(Table7[[#This Row],[Kelas]],"00")&amp;IF(F48="laki-laki",1,IF(F48="perempuan",2,"errorr"))&amp;TEXT(A48,"000"))</f>
        <v>42122102047</v>
      </c>
      <c r="M48" s="135" t="str">
        <f aca="false">H48&amp;4&amp;J48&amp;2</f>
        <v>151205412</v>
      </c>
      <c r="N48" s="135" t="str">
        <f aca="false">H48&amp;4&amp;J48&amp;1</f>
        <v>151205411</v>
      </c>
      <c r="O48" s="138" t="str">
        <f aca="false">LOWER(TRIM(Table7[[#This Row],[Nama Panggilan]]&amp;Table7[[#This Row],[NIPD]]&amp;"@sekolahauliya.sch.id"))</f>
        <v>sheela42122102047@sekolahauliya.sch.id</v>
      </c>
      <c r="P48" s="139"/>
    </row>
    <row r="49" s="129" customFormat="true" ht="15" hidden="false" customHeight="false" outlineLevel="0" collapsed="false">
      <c r="A49" s="134" t="n">
        <f aca="false">IF(B49="","",COUNTA($B$2:B49))</f>
        <v>48</v>
      </c>
      <c r="B49" s="127" t="s">
        <v>34813</v>
      </c>
      <c r="C49" s="129" t="str">
        <f aca="false">PROPER(INDEX(Table11[Nama],MATCH(Table7[[#This Row],[Id_Daftar]],Table11[Id_Daftar],0)))</f>
        <v>Renata Putri Mulin</v>
      </c>
      <c r="D49" s="129" t="str">
        <f aca="false">INDEX(Table11[Nama Panggilan],MATCH(Table7[[#This Row],[Id_Daftar]],Table11[Id_Daftar],0))</f>
        <v>RENATA </v>
      </c>
      <c r="E49" s="129" t="str">
        <f aca="false">INDEX(Table11[Tahun Ajaran],MATCH(Table7[[#This Row],[Id_Daftar]],Table11[Id_Daftar],0))</f>
        <v>2021/2022</v>
      </c>
      <c r="F49" s="129" t="str">
        <f aca="false">INDEX(Table11[JK],MATCH(Table7[[#This Row],[Id_Daftar]],Table11[Id_Daftar],0))</f>
        <v>Perempuan</v>
      </c>
      <c r="G49" s="129" t="str">
        <f aca="false">INDEX(Table11[Tanggal Lahir],MATCH(Table7[[#This Row],[Id_Daftar]],Table11[Id_Daftar],0))</f>
        <v>2005-12-08</v>
      </c>
      <c r="H49" s="135" t="str">
        <f aca="false">IF(LEN(DAY(G49))=1,CONCATENATE("0",DAY(G49)),DAY(G49))&amp;IF(LEN(MONTH(G49))=1,CONCATENATE("0",MONTH(G49)),MONTH(G49))&amp;RIGHT(YEAR(G49),2)</f>
        <v>081205</v>
      </c>
      <c r="I49" s="136" t="n">
        <f aca="false">COUNTIF(Table7[Kode Ttl],Table7[[#This Row],[Kode Ttl]])</f>
        <v>2</v>
      </c>
      <c r="J49" s="128" t="n">
        <v>2</v>
      </c>
      <c r="K49" s="127" t="s">
        <v>165</v>
      </c>
      <c r="L49" s="129" t="str">
        <f aca="false">IF(ISBLANK(Table7[[#This Row],[Kelas]]),"mhon isi kelas masuk",4&amp;2122&amp;TEXT(Table7[[#This Row],[Kelas]],"00")&amp;IF(F49="laki-laki",1,IF(F49="perempuan",2,"errorr"))&amp;TEXT(A49,"000"))</f>
        <v>42122102048</v>
      </c>
      <c r="M49" s="135" t="str">
        <f aca="false">H49&amp;4&amp;J49&amp;2</f>
        <v>081205422</v>
      </c>
      <c r="N49" s="135" t="str">
        <f aca="false">H49&amp;4&amp;J49&amp;1</f>
        <v>081205421</v>
      </c>
      <c r="O49" s="138" t="str">
        <f aca="false">LOWER(TRIM(Table7[[#This Row],[Nama Panggilan]]&amp;Table7[[#This Row],[NIPD]]&amp;"@sekolahauliya.sch.id"))</f>
        <v>renata 42122102048@sekolahauliya.sch.id</v>
      </c>
      <c r="P49" s="139"/>
    </row>
    <row r="50" s="129" customFormat="true" ht="15" hidden="false" customHeight="false" outlineLevel="0" collapsed="false">
      <c r="A50" s="134" t="n">
        <f aca="false">IF(B50="","",COUNTA($B$2:B50))</f>
        <v>49</v>
      </c>
      <c r="B50" s="127" t="s">
        <v>34841</v>
      </c>
      <c r="C50" s="129" t="str">
        <f aca="false">PROPER(INDEX(Table11[Nama],MATCH(Table7[[#This Row],[Id_Daftar]],Table11[Id_Daftar],0)))</f>
        <v>Andhika Permana Sagiyono</v>
      </c>
      <c r="D50" s="129" t="str">
        <f aca="false">INDEX(Table11[Nama Panggilan],MATCH(Table7[[#This Row],[Id_Daftar]],Table11[Id_Daftar],0))</f>
        <v>ANDHIKA</v>
      </c>
      <c r="E50" s="129" t="str">
        <f aca="false">INDEX(Table11[Tahun Ajaran],MATCH(Table7[[#This Row],[Id_Daftar]],Table11[Id_Daftar],0))</f>
        <v>2021/2022</v>
      </c>
      <c r="F50" s="129" t="str">
        <f aca="false">INDEX(Table11[JK],MATCH(Table7[[#This Row],[Id_Daftar]],Table11[Id_Daftar],0))</f>
        <v>Laki-Laki</v>
      </c>
      <c r="G50" s="129" t="str">
        <f aca="false">INDEX(Table11[Tanggal Lahir],MATCH(Table7[[#This Row],[Id_Daftar]],Table11[Id_Daftar],0))</f>
        <v>2006-06-09</v>
      </c>
      <c r="H50" s="135" t="str">
        <f aca="false">IF(LEN(DAY(G50))=1,CONCATENATE("0",DAY(G50)),DAY(G50))&amp;IF(LEN(MONTH(G50))=1,CONCATENATE("0",MONTH(G50)),MONTH(G50))&amp;RIGHT(YEAR(G50),2)</f>
        <v>090606</v>
      </c>
      <c r="I50" s="136" t="n">
        <f aca="false">COUNTIF(Table7[Kode Ttl],Table7[[#This Row],[Kode Ttl]])</f>
        <v>1</v>
      </c>
      <c r="J50" s="128" t="n">
        <v>1</v>
      </c>
      <c r="K50" s="127" t="s">
        <v>165</v>
      </c>
      <c r="L50" s="129" t="str">
        <f aca="false">IF(ISBLANK(Table7[[#This Row],[Kelas]]),"mhon isi kelas masuk",4&amp;2122&amp;TEXT(Table7[[#This Row],[Kelas]],"00")&amp;IF(F50="laki-laki",1,IF(F50="perempuan",2,"errorr"))&amp;TEXT(A50,"000"))</f>
        <v>42122101049</v>
      </c>
      <c r="M50" s="135" t="str">
        <f aca="false">H50&amp;4&amp;J50&amp;2</f>
        <v>090606412</v>
      </c>
      <c r="N50" s="135" t="str">
        <f aca="false">H50&amp;4&amp;J50&amp;1</f>
        <v>090606411</v>
      </c>
      <c r="O50" s="138" t="str">
        <f aca="false">LOWER(TRIM(Table7[[#This Row],[Nama Panggilan]]&amp;Table7[[#This Row],[NIPD]]&amp;"@sekolahauliya.sch.id"))</f>
        <v>andhika42122101049@sekolahauliya.sch.id</v>
      </c>
      <c r="P50" s="139"/>
    </row>
    <row r="51" s="129" customFormat="true" ht="15" hidden="false" customHeight="false" outlineLevel="0" collapsed="false">
      <c r="A51" s="134" t="n">
        <f aca="false">IF(B51="","",COUNTA($B$2:B51))</f>
        <v>50</v>
      </c>
      <c r="B51" s="127" t="s">
        <v>34872</v>
      </c>
      <c r="C51" s="129" t="str">
        <f aca="false">PROPER(INDEX(Table11[Nama],MATCH(Table7[[#This Row],[Id_Daftar]],Table11[Id_Daftar],0)))</f>
        <v>Arkhandika Budi Widodoputra</v>
      </c>
      <c r="D51" s="129" t="str">
        <f aca="false">INDEX(Table11[Nama Panggilan],MATCH(Table7[[#This Row],[Id_Daftar]],Table11[Id_Daftar],0))</f>
        <v>ARKHA</v>
      </c>
      <c r="E51" s="129" t="str">
        <f aca="false">INDEX(Table11[Tahun Ajaran],MATCH(Table7[[#This Row],[Id_Daftar]],Table11[Id_Daftar],0))</f>
        <v>2021/2022</v>
      </c>
      <c r="F51" s="129" t="str">
        <f aca="false">INDEX(Table11[JK],MATCH(Table7[[#This Row],[Id_Daftar]],Table11[Id_Daftar],0))</f>
        <v>Laki-Laki</v>
      </c>
      <c r="G51" s="129" t="str">
        <f aca="false">INDEX(Table11[Tanggal Lahir],MATCH(Table7[[#This Row],[Id_Daftar]],Table11[Id_Daftar],0))</f>
        <v>2006-11-27</v>
      </c>
      <c r="H51" s="135" t="str">
        <f aca="false">IF(LEN(DAY(G51))=1,CONCATENATE("0",DAY(G51)),DAY(G51))&amp;IF(LEN(MONTH(G51))=1,CONCATENATE("0",MONTH(G51)),MONTH(G51))&amp;RIGHT(YEAR(G51),2)</f>
        <v>271106</v>
      </c>
      <c r="I51" s="136" t="n">
        <f aca="false">COUNTIF(Table7[Kode Ttl],Table7[[#This Row],[Kode Ttl]])</f>
        <v>1</v>
      </c>
      <c r="J51" s="128" t="n">
        <v>1</v>
      </c>
      <c r="K51" s="127" t="s">
        <v>165</v>
      </c>
      <c r="L51" s="129" t="str">
        <f aca="false">IF(ISBLANK(Table7[[#This Row],[Kelas]]),"mhon isi kelas masuk",4&amp;2122&amp;TEXT(Table7[[#This Row],[Kelas]],"00")&amp;IF(F51="laki-laki",1,IF(F51="perempuan",2,"errorr"))&amp;TEXT(A51,"000"))</f>
        <v>42122101050</v>
      </c>
      <c r="M51" s="135" t="str">
        <f aca="false">H51&amp;4&amp;J51&amp;2</f>
        <v>271106412</v>
      </c>
      <c r="N51" s="135" t="str">
        <f aca="false">H51&amp;4&amp;J51&amp;1</f>
        <v>271106411</v>
      </c>
      <c r="O51" s="138" t="str">
        <f aca="false">LOWER(TRIM(Table7[[#This Row],[Nama Panggilan]]&amp;Table7[[#This Row],[NIPD]]&amp;"@sekolahauliya.sch.id"))</f>
        <v>arkha42122101050@sekolahauliya.sch.id</v>
      </c>
      <c r="P51" s="139"/>
    </row>
    <row r="52" s="129" customFormat="true" ht="15" hidden="false" customHeight="false" outlineLevel="0" collapsed="false">
      <c r="A52" s="134" t="n">
        <f aca="false">IF(B52="","",COUNTA($B$2:B52))</f>
        <v>51</v>
      </c>
      <c r="B52" s="127" t="s">
        <v>34998</v>
      </c>
      <c r="C52" s="129" t="str">
        <f aca="false">PROPER(INDEX(Table11[Nama],MATCH(Table7[[#This Row],[Id_Daftar]],Table11[Id_Daftar],0)))</f>
        <v>Hana Rifda Aisyah</v>
      </c>
      <c r="D52" s="129" t="str">
        <f aca="false">INDEX(Table11[Nama Panggilan],MATCH(Table7[[#This Row],[Id_Daftar]],Table11[Id_Daftar],0))</f>
        <v>NADA</v>
      </c>
      <c r="E52" s="129" t="str">
        <f aca="false">INDEX(Table11[Tahun Ajaran],MATCH(Table7[[#This Row],[Id_Daftar]],Table11[Id_Daftar],0))</f>
        <v>2021/2022</v>
      </c>
      <c r="F52" s="129" t="str">
        <f aca="false">INDEX(Table11[JK],MATCH(Table7[[#This Row],[Id_Daftar]],Table11[Id_Daftar],0))</f>
        <v>Perempuan</v>
      </c>
      <c r="G52" s="129" t="str">
        <f aca="false">INDEX(Table11[Tanggal Lahir],MATCH(Table7[[#This Row],[Id_Daftar]],Table11[Id_Daftar],0))</f>
        <v>2006-04-22</v>
      </c>
      <c r="H52" s="135" t="str">
        <f aca="false">IF(LEN(DAY(G52))=1,CONCATENATE("0",DAY(G52)),DAY(G52))&amp;IF(LEN(MONTH(G52))=1,CONCATENATE("0",MONTH(G52)),MONTH(G52))&amp;RIGHT(YEAR(G52),2)</f>
        <v>220406</v>
      </c>
      <c r="I52" s="136" t="n">
        <f aca="false">COUNTIF(Table7[Kode Ttl],Table7[[#This Row],[Kode Ttl]])</f>
        <v>1</v>
      </c>
      <c r="J52" s="128" t="n">
        <v>1</v>
      </c>
      <c r="K52" s="127" t="s">
        <v>165</v>
      </c>
      <c r="L52" s="129" t="str">
        <f aca="false">IF(ISBLANK(Table7[[#This Row],[Kelas]]),"mhon isi kelas masuk",4&amp;2122&amp;TEXT(Table7[[#This Row],[Kelas]],"00")&amp;IF(F52="laki-laki",1,IF(F52="perempuan",2,"errorr"))&amp;TEXT(A52,"000"))</f>
        <v>42122102051</v>
      </c>
      <c r="M52" s="135" t="str">
        <f aca="false">H52&amp;4&amp;J52&amp;2</f>
        <v>220406412</v>
      </c>
      <c r="N52" s="135" t="str">
        <f aca="false">H52&amp;4&amp;J52&amp;1</f>
        <v>220406411</v>
      </c>
      <c r="O52" s="138" t="str">
        <f aca="false">LOWER(TRIM(Table7[[#This Row],[Nama Panggilan]]&amp;Table7[[#This Row],[NIPD]]&amp;"@sekolahauliya.sch.id"))</f>
        <v>nada42122102051@sekolahauliya.sch.id</v>
      </c>
      <c r="P52" s="139"/>
    </row>
    <row r="53" s="129" customFormat="true" ht="15" hidden="false" customHeight="false" outlineLevel="0" collapsed="false">
      <c r="A53" s="134" t="n">
        <f aca="false">IF(B53="","",COUNTA($B$2:B53))</f>
        <v>52</v>
      </c>
      <c r="B53" s="127" t="s">
        <v>35026</v>
      </c>
      <c r="C53" s="129" t="str">
        <f aca="false">PROPER(INDEX(Table11[Nama],MATCH(Table7[[#This Row],[Id_Daftar]],Table11[Id_Daftar],0)))</f>
        <v>Najla Maritza Kaltsum</v>
      </c>
      <c r="D53" s="129" t="str">
        <f aca="false">INDEX(Table11[Nama Panggilan],MATCH(Table7[[#This Row],[Id_Daftar]],Table11[Id_Daftar],0))</f>
        <v>NAJLA</v>
      </c>
      <c r="E53" s="129" t="str">
        <f aca="false">INDEX(Table11[Tahun Ajaran],MATCH(Table7[[#This Row],[Id_Daftar]],Table11[Id_Daftar],0))</f>
        <v>2021/2022</v>
      </c>
      <c r="F53" s="129" t="str">
        <f aca="false">INDEX(Table11[JK],MATCH(Table7[[#This Row],[Id_Daftar]],Table11[Id_Daftar],0))</f>
        <v>Perempuan</v>
      </c>
      <c r="G53" s="129" t="str">
        <f aca="false">INDEX(Table11[Tanggal Lahir],MATCH(Table7[[#This Row],[Id_Daftar]],Table11[Id_Daftar],0))</f>
        <v>2006-05-24</v>
      </c>
      <c r="H53" s="135" t="str">
        <f aca="false">IF(LEN(DAY(G53))=1,CONCATENATE("0",DAY(G53)),DAY(G53))&amp;IF(LEN(MONTH(G53))=1,CONCATENATE("0",MONTH(G53)),MONTH(G53))&amp;RIGHT(YEAR(G53),2)</f>
        <v>240506</v>
      </c>
      <c r="I53" s="136" t="n">
        <f aca="false">COUNTIF(Table7[Kode Ttl],Table7[[#This Row],[Kode Ttl]])</f>
        <v>1</v>
      </c>
      <c r="J53" s="128" t="n">
        <v>1</v>
      </c>
      <c r="K53" s="127" t="s">
        <v>165</v>
      </c>
      <c r="L53" s="129" t="str">
        <f aca="false">IF(ISBLANK(Table7[[#This Row],[Kelas]]),"mhon isi kelas masuk",4&amp;2122&amp;TEXT(Table7[[#This Row],[Kelas]],"00")&amp;IF(F53="laki-laki",1,IF(F53="perempuan",2,"errorr"))&amp;TEXT(A53,"000"))</f>
        <v>42122102052</v>
      </c>
      <c r="M53" s="135" t="str">
        <f aca="false">H53&amp;4&amp;J53&amp;2</f>
        <v>240506412</v>
      </c>
      <c r="N53" s="135" t="str">
        <f aca="false">H53&amp;4&amp;J53&amp;1</f>
        <v>240506411</v>
      </c>
      <c r="O53" s="138" t="str">
        <f aca="false">LOWER(TRIM(Table7[[#This Row],[Nama Panggilan]]&amp;Table7[[#This Row],[NIPD]]&amp;"@sekolahauliya.sch.id"))</f>
        <v>najla42122102052@sekolahauliya.sch.id</v>
      </c>
      <c r="P53" s="139"/>
    </row>
    <row r="54" s="129" customFormat="true" ht="15" hidden="false" customHeight="false" outlineLevel="0" collapsed="false">
      <c r="A54" s="134" t="n">
        <f aca="false">IF(B54="","",COUNTA($B$2:B54))</f>
        <v>53</v>
      </c>
      <c r="B54" s="127" t="s">
        <v>36886</v>
      </c>
      <c r="C54" s="106" t="str">
        <f aca="false">PROPER(INDEX(Table11[Nama],MATCH(Table7[[#This Row],[Id_Daftar]],Table11[Id_Daftar],0)))</f>
        <v>Dzaky Faaza Syahputra</v>
      </c>
      <c r="D54" s="106" t="str">
        <f aca="false">INDEX(Table11[Nama Panggilan],MATCH(Table7[[#This Row],[Id_Daftar]],Table11[Id_Daftar],0))</f>
        <v>DZAKY</v>
      </c>
      <c r="E54" s="106" t="str">
        <f aca="false">INDEX(Table11[Tahun Ajaran],MATCH(Table7[[#This Row],[Id_Daftar]],Table11[Id_Daftar],0))</f>
        <v>2021/2022</v>
      </c>
      <c r="F54" s="106" t="str">
        <f aca="false">INDEX(Table11[JK],MATCH(Table7[[#This Row],[Id_Daftar]],Table11[Id_Daftar],0))</f>
        <v>Laki-Laki</v>
      </c>
      <c r="G54" s="106" t="str">
        <f aca="false">INDEX(Table11[Tanggal Lahir],MATCH(Table7[[#This Row],[Id_Daftar]],Table11[Id_Daftar],0))</f>
        <v>2006-08-26</v>
      </c>
      <c r="H54" s="135" t="str">
        <f aca="false">IF(LEN(DAY(G54))=1,CONCATENATE("0",DAY(G54)),DAY(G54))&amp;IF(LEN(MONTH(G54))=1,CONCATENATE("0",MONTH(G54)),MONTH(G54))&amp;RIGHT(YEAR(G54),2)</f>
        <v>260806</v>
      </c>
      <c r="I54" s="136" t="n">
        <f aca="false">COUNTIF(Table7[Kode Ttl],Table7[[#This Row],[Kode Ttl]])</f>
        <v>1</v>
      </c>
      <c r="J54" s="128" t="n">
        <v>1</v>
      </c>
      <c r="K54" s="127" t="s">
        <v>165</v>
      </c>
      <c r="L54" s="129" t="str">
        <f aca="false">IF(ISBLANK(Table7[[#This Row],[Kelas]]),"mhon isi kelas masuk",4&amp;2122&amp;TEXT(Table7[[#This Row],[Kelas]],"00")&amp;IF(F54="laki-laki",1,IF(F54="perempuan",2,"errorr"))&amp;TEXT(A54,"000"))</f>
        <v>42122101053</v>
      </c>
      <c r="M54" s="135" t="str">
        <f aca="false">H54&amp;4&amp;J54&amp;2</f>
        <v>260806412</v>
      </c>
      <c r="N54" s="135" t="str">
        <f aca="false">H54&amp;4&amp;J54&amp;1</f>
        <v>260806411</v>
      </c>
      <c r="O54" s="138" t="str">
        <f aca="false">LOWER(TRIM(Table7[[#This Row],[Nama Panggilan]]&amp;Table7[[#This Row],[NIPD]]&amp;"@sekolahauliya.sch.id"))</f>
        <v>dzaky42122101053@sekolahauliya.sch.id</v>
      </c>
      <c r="P54" s="139"/>
    </row>
    <row r="55" s="129" customFormat="true" ht="15" hidden="false" customHeight="false" outlineLevel="0" collapsed="false">
      <c r="A55" s="134" t="n">
        <f aca="false">IF(B55="","",COUNTA($B$2:B55))</f>
        <v>54</v>
      </c>
      <c r="B55" s="127" t="s">
        <v>35123</v>
      </c>
      <c r="C55" s="129" t="str">
        <f aca="false">PROPER(INDEX(Table11[Nama],MATCH(Table7[[#This Row],[Id_Daftar]],Table11[Id_Daftar],0)))</f>
        <v>Muhammad Zulfiqar</v>
      </c>
      <c r="D55" s="129" t="str">
        <f aca="false">INDEX(Table11[Nama Panggilan],MATCH(Table7[[#This Row],[Id_Daftar]],Table11[Id_Daftar],0))</f>
        <v>VIKI</v>
      </c>
      <c r="E55" s="129" t="str">
        <f aca="false">INDEX(Table11[Tahun Ajaran],MATCH(Table7[[#This Row],[Id_Daftar]],Table11[Id_Daftar],0))</f>
        <v>2021/2022</v>
      </c>
      <c r="F55" s="129" t="str">
        <f aca="false">INDEX(Table11[JK],MATCH(Table7[[#This Row],[Id_Daftar]],Table11[Id_Daftar],0))</f>
        <v>Laki-Laki</v>
      </c>
      <c r="G55" s="129" t="str">
        <f aca="false">INDEX(Table11[Tanggal Lahir],MATCH(Table7[[#This Row],[Id_Daftar]],Table11[Id_Daftar],0))</f>
        <v>2006-06-06</v>
      </c>
      <c r="H55" s="135" t="str">
        <f aca="false">IF(LEN(DAY(G55))=1,CONCATENATE("0",DAY(G55)),DAY(G55))&amp;IF(LEN(MONTH(G55))=1,CONCATENATE("0",MONTH(G55)),MONTH(G55))&amp;RIGHT(YEAR(G55),2)</f>
        <v>060606</v>
      </c>
      <c r="I55" s="136" t="n">
        <f aca="false">COUNTIF(Table7[Kode Ttl],Table7[[#This Row],[Kode Ttl]])</f>
        <v>2</v>
      </c>
      <c r="J55" s="128" t="n">
        <v>1</v>
      </c>
      <c r="K55" s="127" t="s">
        <v>165</v>
      </c>
      <c r="L55" s="129" t="str">
        <f aca="false">IF(ISBLANK(Table7[[#This Row],[Kelas]]),"mhon isi kelas masuk",4&amp;2122&amp;TEXT(Table7[[#This Row],[Kelas]],"00")&amp;IF(F55="laki-laki",1,IF(F55="perempuan",2,"errorr"))&amp;TEXT(A55,"000"))</f>
        <v>42122101054</v>
      </c>
      <c r="M55" s="135" t="str">
        <f aca="false">H55&amp;4&amp;J55&amp;2</f>
        <v>060606412</v>
      </c>
      <c r="N55" s="135" t="str">
        <f aca="false">H55&amp;4&amp;J55&amp;1</f>
        <v>060606411</v>
      </c>
      <c r="O55" s="138" t="str">
        <f aca="false">LOWER(TRIM(Table7[[#This Row],[Nama Panggilan]]&amp;Table7[[#This Row],[NIPD]]&amp;"@sekolahauliya.sch.id"))</f>
        <v>viki42122101054@sekolahauliya.sch.id</v>
      </c>
      <c r="P55" s="139"/>
    </row>
    <row r="56" s="129" customFormat="true" ht="15" hidden="false" customHeight="false" outlineLevel="0" collapsed="false">
      <c r="A56" s="134" t="n">
        <f aca="false">IF(B56="","",COUNTA($B$2:B56))</f>
        <v>55</v>
      </c>
      <c r="B56" s="127" t="s">
        <v>35137</v>
      </c>
      <c r="C56" s="129" t="str">
        <f aca="false">PROPER(INDEX(Table11[Nama],MATCH(Table7[[#This Row],[Id_Daftar]],Table11[Id_Daftar],0)))</f>
        <v>Wisnu Octa Saputra</v>
      </c>
      <c r="D56" s="129" t="str">
        <f aca="false">INDEX(Table11[Nama Panggilan],MATCH(Table7[[#This Row],[Id_Daftar]],Table11[Id_Daftar],0))</f>
        <v>WISNUU</v>
      </c>
      <c r="E56" s="129" t="str">
        <f aca="false">INDEX(Table11[Tahun Ajaran],MATCH(Table7[[#This Row],[Id_Daftar]],Table11[Id_Daftar],0))</f>
        <v>2021/2022</v>
      </c>
      <c r="F56" s="129" t="str">
        <f aca="false">INDEX(Table11[JK],MATCH(Table7[[#This Row],[Id_Daftar]],Table11[Id_Daftar],0))</f>
        <v>Laki-Laki</v>
      </c>
      <c r="G56" s="129" t="str">
        <f aca="false">INDEX(Table11[Tanggal Lahir],MATCH(Table7[[#This Row],[Id_Daftar]],Table11[Id_Daftar],0))</f>
        <v>2005-10-17</v>
      </c>
      <c r="H56" s="135" t="str">
        <f aca="false">IF(LEN(DAY(G56))=1,CONCATENATE("0",DAY(G56)),DAY(G56))&amp;IF(LEN(MONTH(G56))=1,CONCATENATE("0",MONTH(G56)),MONTH(G56))&amp;RIGHT(YEAR(G56),2)</f>
        <v>171005</v>
      </c>
      <c r="I56" s="136" t="n">
        <f aca="false">COUNTIF(Table7[Kode Ttl],Table7[[#This Row],[Kode Ttl]])</f>
        <v>1</v>
      </c>
      <c r="J56" s="128" t="n">
        <v>1</v>
      </c>
      <c r="K56" s="127" t="s">
        <v>165</v>
      </c>
      <c r="L56" s="129" t="str">
        <f aca="false">IF(ISBLANK(Table7[[#This Row],[Kelas]]),"mhon isi kelas masuk",4&amp;2122&amp;TEXT(Table7[[#This Row],[Kelas]],"00")&amp;IF(F56="laki-laki",1,IF(F56="perempuan",2,"errorr"))&amp;TEXT(A56,"000"))</f>
        <v>42122101055</v>
      </c>
      <c r="M56" s="135" t="str">
        <f aca="false">H56&amp;4&amp;J56&amp;2</f>
        <v>171005412</v>
      </c>
      <c r="N56" s="135" t="str">
        <f aca="false">H56&amp;4&amp;J56&amp;1</f>
        <v>171005411</v>
      </c>
      <c r="O56" s="138" t="str">
        <f aca="false">LOWER(TRIM(Table7[[#This Row],[Nama Panggilan]]&amp;Table7[[#This Row],[NIPD]]&amp;"@sekolahauliya.sch.id"))</f>
        <v>wisnuu42122101055@sekolahauliya.sch.id</v>
      </c>
      <c r="P56" s="139"/>
    </row>
    <row r="57" s="129" customFormat="true" ht="15" hidden="false" customHeight="false" outlineLevel="0" collapsed="false">
      <c r="A57" s="134" t="n">
        <f aca="false">IF(B57="","",COUNTA($B$2:B57))</f>
        <v>56</v>
      </c>
      <c r="B57" s="127" t="s">
        <v>35153</v>
      </c>
      <c r="C57" s="129" t="str">
        <f aca="false">PROPER(INDEX(Table11[Nama],MATCH(Table7[[#This Row],[Id_Daftar]],Table11[Id_Daftar],0)))</f>
        <v>M. Azraya Faizra Dorry Z.</v>
      </c>
      <c r="D57" s="129" t="str">
        <f aca="false">INDEX(Table11[Nama Panggilan],MATCH(Table7[[#This Row],[Id_Daftar]],Table11[Id_Daftar],0))</f>
        <v>RAYA</v>
      </c>
      <c r="E57" s="129" t="str">
        <f aca="false">INDEX(Table11[Tahun Ajaran],MATCH(Table7[[#This Row],[Id_Daftar]],Table11[Id_Daftar],0))</f>
        <v>2021/2022</v>
      </c>
      <c r="F57" s="129" t="str">
        <f aca="false">INDEX(Table11[JK],MATCH(Table7[[#This Row],[Id_Daftar]],Table11[Id_Daftar],0))</f>
        <v>Laki-Laki</v>
      </c>
      <c r="G57" s="129" t="str">
        <f aca="false">INDEX(Table11[Tanggal Lahir],MATCH(Table7[[#This Row],[Id_Daftar]],Table11[Id_Daftar],0))</f>
        <v>2006-10-19</v>
      </c>
      <c r="H57" s="135" t="str">
        <f aca="false">IF(LEN(DAY(G57))=1,CONCATENATE("0",DAY(G57)),DAY(G57))&amp;IF(LEN(MONTH(G57))=1,CONCATENATE("0",MONTH(G57)),MONTH(G57))&amp;RIGHT(YEAR(G57),2)</f>
        <v>191006</v>
      </c>
      <c r="I57" s="136" t="n">
        <f aca="false">COUNTIF(Table7[Kode Ttl],Table7[[#This Row],[Kode Ttl]])</f>
        <v>1</v>
      </c>
      <c r="J57" s="128" t="n">
        <v>1</v>
      </c>
      <c r="K57" s="127" t="s">
        <v>165</v>
      </c>
      <c r="L57" s="129" t="str">
        <f aca="false">IF(ISBLANK(Table7[[#This Row],[Kelas]]),"mhon isi kelas masuk",4&amp;2122&amp;TEXT(Table7[[#This Row],[Kelas]],"00")&amp;IF(F57="laki-laki",1,IF(F57="perempuan",2,"errorr"))&amp;TEXT(A57,"000"))</f>
        <v>42122101056</v>
      </c>
      <c r="M57" s="135" t="str">
        <f aca="false">H57&amp;4&amp;J57&amp;2</f>
        <v>191006412</v>
      </c>
      <c r="N57" s="135" t="str">
        <f aca="false">H57&amp;4&amp;J57&amp;1</f>
        <v>191006411</v>
      </c>
      <c r="O57" s="138" t="str">
        <f aca="false">LOWER(TRIM(Table7[[#This Row],[Nama Panggilan]]&amp;Table7[[#This Row],[NIPD]]&amp;"@sekolahauliya.sch.id"))</f>
        <v>raya42122101056@sekolahauliya.sch.id</v>
      </c>
      <c r="P57" s="139"/>
    </row>
    <row r="58" s="129" customFormat="true" ht="15" hidden="false" customHeight="false" outlineLevel="0" collapsed="false">
      <c r="A58" s="134" t="n">
        <f aca="false">IF(B58="","",COUNTA($B$2:B58))</f>
        <v>57</v>
      </c>
      <c r="B58" s="127" t="s">
        <v>35326</v>
      </c>
      <c r="C58" s="129" t="str">
        <f aca="false">PROPER(INDEX(Table11[Nama],MATCH(Table7[[#This Row],[Id_Daftar]],Table11[Id_Daftar],0)))</f>
        <v>Muhammad Razan Nugraha</v>
      </c>
      <c r="D58" s="129" t="str">
        <f aca="false">INDEX(Table11[Nama Panggilan],MATCH(Table7[[#This Row],[Id_Daftar]],Table11[Id_Daftar],0))</f>
        <v>RAZAN</v>
      </c>
      <c r="E58" s="129" t="str">
        <f aca="false">INDEX(Table11[Tahun Ajaran],MATCH(Table7[[#This Row],[Id_Daftar]],Table11[Id_Daftar],0))</f>
        <v>2021/2022</v>
      </c>
      <c r="F58" s="129" t="str">
        <f aca="false">INDEX(Table11[JK],MATCH(Table7[[#This Row],[Id_Daftar]],Table11[Id_Daftar],0))</f>
        <v>Laki-Laki</v>
      </c>
      <c r="G58" s="129" t="str">
        <f aca="false">INDEX(Table11[Tanggal Lahir],MATCH(Table7[[#This Row],[Id_Daftar]],Table11[Id_Daftar],0))</f>
        <v>2006-07-16</v>
      </c>
      <c r="H58" s="135" t="str">
        <f aca="false">IF(LEN(DAY(G58))=1,CONCATENATE("0",DAY(G58)),DAY(G58))&amp;IF(LEN(MONTH(G58))=1,CONCATENATE("0",MONTH(G58)),MONTH(G58))&amp;RIGHT(YEAR(G58),2)</f>
        <v>160706</v>
      </c>
      <c r="I58" s="136" t="n">
        <f aca="false">COUNTIF(Table7[Kode Ttl],Table7[[#This Row],[Kode Ttl]])</f>
        <v>1</v>
      </c>
      <c r="J58" s="128" t="n">
        <v>1</v>
      </c>
      <c r="K58" s="127" t="s">
        <v>165</v>
      </c>
      <c r="L58" s="129" t="str">
        <f aca="false">IF(ISBLANK(Table7[[#This Row],[Kelas]]),"mhon isi kelas masuk",4&amp;2122&amp;TEXT(Table7[[#This Row],[Kelas]],"00")&amp;IF(F58="laki-laki",1,IF(F58="perempuan",2,"errorr"))&amp;TEXT(A58,"000"))</f>
        <v>42122101057</v>
      </c>
      <c r="M58" s="135" t="str">
        <f aca="false">H58&amp;4&amp;J58&amp;2</f>
        <v>160706412</v>
      </c>
      <c r="N58" s="135" t="str">
        <f aca="false">H58&amp;4&amp;J58&amp;1</f>
        <v>160706411</v>
      </c>
      <c r="O58" s="138" t="str">
        <f aca="false">LOWER(TRIM(Table7[[#This Row],[Nama Panggilan]]&amp;Table7[[#This Row],[NIPD]]&amp;"@sekolahauliya.sch.id"))</f>
        <v>razan42122101057@sekolahauliya.sch.id</v>
      </c>
      <c r="P58" s="139"/>
    </row>
    <row r="59" s="129" customFormat="true" ht="15" hidden="false" customHeight="false" outlineLevel="0" collapsed="false">
      <c r="A59" s="134" t="n">
        <f aca="false">IF(B59="","",COUNTA($B$2:B59))</f>
        <v>58</v>
      </c>
      <c r="B59" s="127" t="s">
        <v>35338</v>
      </c>
      <c r="C59" s="129" t="str">
        <f aca="false">PROPER(INDEX(Table11[Nama],MATCH(Table7[[#This Row],[Id_Daftar]],Table11[Id_Daftar],0)))</f>
        <v>Ravan Rifqa Agyano</v>
      </c>
      <c r="D59" s="129" t="str">
        <f aca="false">INDEX(Table11[Nama Panggilan],MATCH(Table7[[#This Row],[Id_Daftar]],Table11[Id_Daftar],0))</f>
        <v>RAVAN</v>
      </c>
      <c r="E59" s="129" t="str">
        <f aca="false">INDEX(Table11[Tahun Ajaran],MATCH(Table7[[#This Row],[Id_Daftar]],Table11[Id_Daftar],0))</f>
        <v>2021/2022</v>
      </c>
      <c r="F59" s="129" t="str">
        <f aca="false">INDEX(Table11[JK],MATCH(Table7[[#This Row],[Id_Daftar]],Table11[Id_Daftar],0))</f>
        <v>Laki-Laki</v>
      </c>
      <c r="G59" s="129" t="str">
        <f aca="false">INDEX(Table11[Tanggal Lahir],MATCH(Table7[[#This Row],[Id_Daftar]],Table11[Id_Daftar],0))</f>
        <v>2006-02-03</v>
      </c>
      <c r="H59" s="135" t="str">
        <f aca="false">IF(LEN(DAY(G59))=1,CONCATENATE("0",DAY(G59)),DAY(G59))&amp;IF(LEN(MONTH(G59))=1,CONCATENATE("0",MONTH(G59)),MONTH(G59))&amp;RIGHT(YEAR(G59),2)</f>
        <v>030206</v>
      </c>
      <c r="I59" s="136" t="n">
        <f aca="false">COUNTIF(Table7[Kode Ttl],Table7[[#This Row],[Kode Ttl]])</f>
        <v>2</v>
      </c>
      <c r="J59" s="137" t="n">
        <v>2</v>
      </c>
      <c r="K59" s="127" t="s">
        <v>165</v>
      </c>
      <c r="L59" s="129" t="str">
        <f aca="false">IF(ISBLANK(Table7[[#This Row],[Kelas]]),"mhon isi kelas masuk",4&amp;2122&amp;TEXT(Table7[[#This Row],[Kelas]],"00")&amp;IF(F59="laki-laki",1,IF(F59="perempuan",2,"errorr"))&amp;TEXT(A59,"000"))</f>
        <v>42122101058</v>
      </c>
      <c r="M59" s="135" t="str">
        <f aca="false">H59&amp;4&amp;J59&amp;2</f>
        <v>030206422</v>
      </c>
      <c r="N59" s="135" t="str">
        <f aca="false">H59&amp;4&amp;J59&amp;1</f>
        <v>030206421</v>
      </c>
      <c r="O59" s="138" t="str">
        <f aca="false">LOWER(TRIM(Table7[[#This Row],[Nama Panggilan]]&amp;Table7[[#This Row],[NIPD]]&amp;"@sekolahauliya.sch.id"))</f>
        <v>ravan42122101058@sekolahauliya.sch.id</v>
      </c>
      <c r="P59" s="139"/>
    </row>
    <row r="60" s="129" customFormat="true" ht="15" hidden="false" customHeight="false" outlineLevel="0" collapsed="false">
      <c r="A60" s="134" t="n">
        <f aca="false">IF(B60="","",COUNTA($B$2:B60))</f>
        <v>59</v>
      </c>
      <c r="B60" s="127" t="s">
        <v>35365</v>
      </c>
      <c r="C60" s="129" t="str">
        <f aca="false">PROPER(INDEX(Table11[Nama],MATCH(Table7[[#This Row],[Id_Daftar]],Table11[Id_Daftar],0)))</f>
        <v>Yuka Annisa Ayudia Rahma</v>
      </c>
      <c r="D60" s="129" t="str">
        <f aca="false">INDEX(Table11[Nama Panggilan],MATCH(Table7[[#This Row],[Id_Daftar]],Table11[Id_Daftar],0))</f>
        <v>MARYAM</v>
      </c>
      <c r="E60" s="129" t="str">
        <f aca="false">INDEX(Table11[Tahun Ajaran],MATCH(Table7[[#This Row],[Id_Daftar]],Table11[Id_Daftar],0))</f>
        <v>2021/2022</v>
      </c>
      <c r="F60" s="129" t="str">
        <f aca="false">INDEX(Table11[JK],MATCH(Table7[[#This Row],[Id_Daftar]],Table11[Id_Daftar],0))</f>
        <v>Perempuan</v>
      </c>
      <c r="G60" s="129" t="str">
        <f aca="false">INDEX(Table11[Tanggal Lahir],MATCH(Table7[[#This Row],[Id_Daftar]],Table11[Id_Daftar],0))</f>
        <v>2006-08-17</v>
      </c>
      <c r="H60" s="135" t="str">
        <f aca="false">IF(LEN(DAY(G60))=1,CONCATENATE("0",DAY(G60)),DAY(G60))&amp;IF(LEN(MONTH(G60))=1,CONCATENATE("0",MONTH(G60)),MONTH(G60))&amp;RIGHT(YEAR(G60),2)</f>
        <v>170806</v>
      </c>
      <c r="I60" s="136" t="n">
        <f aca="false">COUNTIF(Table7[Kode Ttl],Table7[[#This Row],[Kode Ttl]])</f>
        <v>1</v>
      </c>
      <c r="J60" s="128" t="n">
        <v>1</v>
      </c>
      <c r="K60" s="127" t="s">
        <v>165</v>
      </c>
      <c r="L60" s="129" t="str">
        <f aca="false">IF(ISBLANK(Table7[[#This Row],[Kelas]]),"mhon isi kelas masuk",4&amp;2122&amp;TEXT(Table7[[#This Row],[Kelas]],"00")&amp;IF(F60="laki-laki",1,IF(F60="perempuan",2,"errorr"))&amp;TEXT(A60,"000"))</f>
        <v>42122102059</v>
      </c>
      <c r="M60" s="135" t="str">
        <f aca="false">H60&amp;4&amp;J60&amp;2</f>
        <v>170806412</v>
      </c>
      <c r="N60" s="135" t="str">
        <f aca="false">H60&amp;4&amp;J60&amp;1</f>
        <v>170806411</v>
      </c>
      <c r="O60" s="138" t="str">
        <f aca="false">LOWER(TRIM(Table7[[#This Row],[Nama Panggilan]]&amp;Table7[[#This Row],[NIPD]]&amp;"@sekolahauliya.sch.id"))</f>
        <v>maryam42122102059@sekolahauliya.sch.id</v>
      </c>
      <c r="P60" s="139"/>
    </row>
    <row r="61" s="129" customFormat="true" ht="15" hidden="false" customHeight="false" outlineLevel="0" collapsed="false">
      <c r="A61" s="134" t="n">
        <f aca="false">IF(B61="","",COUNTA($B$2:B61))</f>
        <v>60</v>
      </c>
      <c r="B61" s="127" t="s">
        <v>35379</v>
      </c>
      <c r="C61" s="129" t="str">
        <f aca="false">PROPER(INDEX(Table11[Nama],MATCH(Table7[[#This Row],[Id_Daftar]],Table11[Id_Daftar],0)))</f>
        <v>Andi Kanaya Batari Toja Ayoga Ghozali</v>
      </c>
      <c r="D61" s="129" t="str">
        <f aca="false">INDEX(Table11[Nama Panggilan],MATCH(Table7[[#This Row],[Id_Daftar]],Table11[Id_Daftar],0))</f>
        <v>KANAYA</v>
      </c>
      <c r="E61" s="129" t="str">
        <f aca="false">INDEX(Table11[Tahun Ajaran],MATCH(Table7[[#This Row],[Id_Daftar]],Table11[Id_Daftar],0))</f>
        <v>2021/2022</v>
      </c>
      <c r="F61" s="129" t="str">
        <f aca="false">INDEX(Table11[JK],MATCH(Table7[[#This Row],[Id_Daftar]],Table11[Id_Daftar],0))</f>
        <v>Perempuan</v>
      </c>
      <c r="G61" s="129" t="str">
        <f aca="false">INDEX(Table11[Tanggal Lahir],MATCH(Table7[[#This Row],[Id_Daftar]],Table11[Id_Daftar],0))</f>
        <v>2006-10-23</v>
      </c>
      <c r="H61" s="135" t="str">
        <f aca="false">IF(LEN(DAY(G61))=1,CONCATENATE("0",DAY(G61)),DAY(G61))&amp;IF(LEN(MONTH(G61))=1,CONCATENATE("0",MONTH(G61)),MONTH(G61))&amp;RIGHT(YEAR(G61),2)</f>
        <v>231006</v>
      </c>
      <c r="I61" s="136" t="n">
        <f aca="false">COUNTIF(Table7[Kode Ttl],Table7[[#This Row],[Kode Ttl]])</f>
        <v>1</v>
      </c>
      <c r="J61" s="128" t="n">
        <v>1</v>
      </c>
      <c r="K61" s="127" t="s">
        <v>165</v>
      </c>
      <c r="L61" s="129" t="str">
        <f aca="false">IF(ISBLANK(Table7[[#This Row],[Kelas]]),"mhon isi kelas masuk",4&amp;2122&amp;TEXT(Table7[[#This Row],[Kelas]],"00")&amp;IF(F61="laki-laki",1,IF(F61="perempuan",2,"errorr"))&amp;TEXT(A61,"000"))</f>
        <v>42122102060</v>
      </c>
      <c r="M61" s="135" t="str">
        <f aca="false">H61&amp;4&amp;J61&amp;2</f>
        <v>231006412</v>
      </c>
      <c r="N61" s="135" t="str">
        <f aca="false">H61&amp;4&amp;J61&amp;1</f>
        <v>231006411</v>
      </c>
      <c r="O61" s="138" t="str">
        <f aca="false">LOWER(TRIM(Table7[[#This Row],[Nama Panggilan]]&amp;Table7[[#This Row],[NIPD]]&amp;"@sekolahauliya.sch.id"))</f>
        <v>kanaya42122102060@sekolahauliya.sch.id</v>
      </c>
      <c r="P61" s="139"/>
    </row>
    <row r="62" s="129" customFormat="true" ht="15" hidden="false" customHeight="false" outlineLevel="0" collapsed="false">
      <c r="A62" s="134" t="n">
        <f aca="false">IF(B62="","",COUNTA($B$2:B62))</f>
        <v>61</v>
      </c>
      <c r="B62" s="127" t="s">
        <v>35476</v>
      </c>
      <c r="C62" s="129" t="str">
        <f aca="false">PROPER(INDEX(Table11[Nama],MATCH(Table7[[#This Row],[Id_Daftar]],Table11[Id_Daftar],0)))</f>
        <v>Robin Azlan Firdaus</v>
      </c>
      <c r="D62" s="129" t="str">
        <f aca="false">INDEX(Table11[Nama Panggilan],MATCH(Table7[[#This Row],[Id_Daftar]],Table11[Id_Daftar],0))</f>
        <v>ROBIN</v>
      </c>
      <c r="E62" s="129" t="str">
        <f aca="false">INDEX(Table11[Tahun Ajaran],MATCH(Table7[[#This Row],[Id_Daftar]],Table11[Id_Daftar],0))</f>
        <v>2021/2022</v>
      </c>
      <c r="F62" s="129" t="str">
        <f aca="false">INDEX(Table11[JK],MATCH(Table7[[#This Row],[Id_Daftar]],Table11[Id_Daftar],0))</f>
        <v>Laki-Laki</v>
      </c>
      <c r="G62" s="129" t="str">
        <f aca="false">INDEX(Table11[Tanggal Lahir],MATCH(Table7[[#This Row],[Id_Daftar]],Table11[Id_Daftar],0))</f>
        <v>2005-12-27</v>
      </c>
      <c r="H62" s="135" t="str">
        <f aca="false">IF(LEN(DAY(G62))=1,CONCATENATE("0",DAY(G62)),DAY(G62))&amp;IF(LEN(MONTH(G62))=1,CONCATENATE("0",MONTH(G62)),MONTH(G62))&amp;RIGHT(YEAR(G62),2)</f>
        <v>271205</v>
      </c>
      <c r="I62" s="136" t="n">
        <f aca="false">COUNTIF(Table7[Kode Ttl],Table7[[#This Row],[Kode Ttl]])</f>
        <v>2</v>
      </c>
      <c r="J62" s="128" t="n">
        <v>2</v>
      </c>
      <c r="K62" s="127" t="s">
        <v>165</v>
      </c>
      <c r="L62" s="129" t="str">
        <f aca="false">IF(ISBLANK(Table7[[#This Row],[Kelas]]),"mhon isi kelas masuk",4&amp;2122&amp;TEXT(Table7[[#This Row],[Kelas]],"00")&amp;IF(F62="laki-laki",1,IF(F62="perempuan",2,"errorr"))&amp;TEXT(A62,"000"))</f>
        <v>42122101061</v>
      </c>
      <c r="M62" s="135" t="str">
        <f aca="false">H62&amp;4&amp;J62&amp;2</f>
        <v>271205422</v>
      </c>
      <c r="N62" s="135" t="str">
        <f aca="false">H62&amp;4&amp;J62&amp;1</f>
        <v>271205421</v>
      </c>
      <c r="O62" s="138" t="str">
        <f aca="false">LOWER(TRIM(Table7[[#This Row],[Nama Panggilan]]&amp;Table7[[#This Row],[NIPD]]&amp;"@sekolahauliya.sch.id"))</f>
        <v>robin42122101061@sekolahauliya.sch.id</v>
      </c>
      <c r="P62" s="139"/>
    </row>
    <row r="63" s="129" customFormat="true" ht="15" hidden="false" customHeight="false" outlineLevel="0" collapsed="false">
      <c r="A63" s="134" t="n">
        <f aca="false">IF(B63="","",COUNTA($B$2:B63))</f>
        <v>62</v>
      </c>
      <c r="B63" s="127" t="s">
        <v>35547</v>
      </c>
      <c r="C63" s="129" t="str">
        <f aca="false">PROPER(INDEX(Table11[Nama],MATCH(Table7[[#This Row],[Id_Daftar]],Table11[Id_Daftar],0)))</f>
        <v>Aulia Vega</v>
      </c>
      <c r="D63" s="129" t="str">
        <f aca="false">INDEX(Table11[Nama Panggilan],MATCH(Table7[[#This Row],[Id_Daftar]],Table11[Id_Daftar],0))</f>
        <v>VEGA</v>
      </c>
      <c r="E63" s="129" t="str">
        <f aca="false">INDEX(Table11[Tahun Ajaran],MATCH(Table7[[#This Row],[Id_Daftar]],Table11[Id_Daftar],0))</f>
        <v>2021/2022</v>
      </c>
      <c r="F63" s="129" t="str">
        <f aca="false">INDEX(Table11[JK],MATCH(Table7[[#This Row],[Id_Daftar]],Table11[Id_Daftar],0))</f>
        <v>Perempuan</v>
      </c>
      <c r="G63" s="129" t="str">
        <f aca="false">INDEX(Table11[Tanggal Lahir],MATCH(Table7[[#This Row],[Id_Daftar]],Table11[Id_Daftar],0))</f>
        <v>2006-03-09</v>
      </c>
      <c r="H63" s="135" t="str">
        <f aca="false">IF(LEN(DAY(G63))=1,CONCATENATE("0",DAY(G63)),DAY(G63))&amp;IF(LEN(MONTH(G63))=1,CONCATENATE("0",MONTH(G63)),MONTH(G63))&amp;RIGHT(YEAR(G63),2)</f>
        <v>090306</v>
      </c>
      <c r="I63" s="136" t="n">
        <f aca="false">COUNTIF(Table7[Kode Ttl],Table7[[#This Row],[Kode Ttl]])</f>
        <v>1</v>
      </c>
      <c r="J63" s="128" t="n">
        <v>1</v>
      </c>
      <c r="K63" s="127" t="s">
        <v>165</v>
      </c>
      <c r="L63" s="129" t="str">
        <f aca="false">IF(ISBLANK(Table7[[#This Row],[Kelas]]),"mhon isi kelas masuk",4&amp;2122&amp;TEXT(Table7[[#This Row],[Kelas]],"00")&amp;IF(F63="laki-laki",1,IF(F63="perempuan",2,"errorr"))&amp;TEXT(A63,"000"))</f>
        <v>42122102062</v>
      </c>
      <c r="M63" s="135" t="str">
        <f aca="false">H63&amp;4&amp;J63&amp;2</f>
        <v>090306412</v>
      </c>
      <c r="N63" s="135" t="str">
        <f aca="false">H63&amp;4&amp;J63&amp;1</f>
        <v>090306411</v>
      </c>
      <c r="O63" s="138" t="str">
        <f aca="false">LOWER(TRIM(Table7[[#This Row],[Nama Panggilan]]&amp;Table7[[#This Row],[NIPD]]&amp;"@sekolahauliya.sch.id"))</f>
        <v>vega42122102062@sekolahauliya.sch.id</v>
      </c>
      <c r="P63" s="139"/>
    </row>
    <row r="64" s="129" customFormat="true" ht="15" hidden="false" customHeight="false" outlineLevel="0" collapsed="false">
      <c r="A64" s="134" t="n">
        <f aca="false">IF(B64="","",COUNTA($B$2:B64))</f>
        <v>63</v>
      </c>
      <c r="B64" s="127" t="s">
        <v>35627</v>
      </c>
      <c r="C64" s="129" t="str">
        <f aca="false">PROPER(INDEX(Table11[Nama],MATCH(Table7[[#This Row],[Id_Daftar]],Table11[Id_Daftar],0)))</f>
        <v>Muhammad Rafi Kurnia</v>
      </c>
      <c r="D64" s="129" t="str">
        <f aca="false">INDEX(Table11[Nama Panggilan],MATCH(Table7[[#This Row],[Id_Daftar]],Table11[Id_Daftar],0))</f>
        <v>FIKUR</v>
      </c>
      <c r="E64" s="129" t="str">
        <f aca="false">INDEX(Table11[Tahun Ajaran],MATCH(Table7[[#This Row],[Id_Daftar]],Table11[Id_Daftar],0))</f>
        <v>2021/2022</v>
      </c>
      <c r="F64" s="129" t="str">
        <f aca="false">INDEX(Table11[JK],MATCH(Table7[[#This Row],[Id_Daftar]],Table11[Id_Daftar],0))</f>
        <v>Laki-Laki</v>
      </c>
      <c r="G64" s="129" t="str">
        <f aca="false">INDEX(Table11[Tanggal Lahir],MATCH(Table7[[#This Row],[Id_Daftar]],Table11[Id_Daftar],0))</f>
        <v>2006-01-06</v>
      </c>
      <c r="H64" s="135" t="str">
        <f aca="false">IF(LEN(DAY(G64))=1,CONCATENATE("0",DAY(G64)),DAY(G64))&amp;IF(LEN(MONTH(G64))=1,CONCATENATE("0",MONTH(G64)),MONTH(G64))&amp;RIGHT(YEAR(G64),2)</f>
        <v>060106</v>
      </c>
      <c r="I64" s="136" t="n">
        <f aca="false">COUNTIF(Table7[Kode Ttl],Table7[[#This Row],[Kode Ttl]])</f>
        <v>1</v>
      </c>
      <c r="J64" s="128" t="n">
        <v>1</v>
      </c>
      <c r="K64" s="127" t="s">
        <v>165</v>
      </c>
      <c r="L64" s="129" t="str">
        <f aca="false">IF(ISBLANK(Table7[[#This Row],[Kelas]]),"mhon isi kelas masuk",4&amp;2122&amp;TEXT(Table7[[#This Row],[Kelas]],"00")&amp;IF(F64="laki-laki",1,IF(F64="perempuan",2,"errorr"))&amp;TEXT(A64,"000"))</f>
        <v>42122101063</v>
      </c>
      <c r="M64" s="135" t="str">
        <f aca="false">H64&amp;4&amp;J64&amp;2</f>
        <v>060106412</v>
      </c>
      <c r="N64" s="135" t="str">
        <f aca="false">H64&amp;4&amp;J64&amp;1</f>
        <v>060106411</v>
      </c>
      <c r="O64" s="138" t="str">
        <f aca="false">LOWER(TRIM(Table7[[#This Row],[Nama Panggilan]]&amp;Table7[[#This Row],[NIPD]]&amp;"@sekolahauliya.sch.id"))</f>
        <v>fikur42122101063@sekolahauliya.sch.id</v>
      </c>
      <c r="P64" s="139"/>
    </row>
    <row r="65" s="129" customFormat="true" ht="15" hidden="false" customHeight="false" outlineLevel="0" collapsed="false">
      <c r="A65" s="134" t="n">
        <f aca="false">IF(B65="","",COUNTA($B$2:B65))</f>
        <v>64</v>
      </c>
      <c r="B65" s="127" t="s">
        <v>35709</v>
      </c>
      <c r="C65" s="129" t="str">
        <f aca="false">PROPER(INDEX(Table11[Nama],MATCH(Table7[[#This Row],[Id_Daftar]],Table11[Id_Daftar],0)))</f>
        <v>Muhammad Kukuh Anshori </v>
      </c>
      <c r="D65" s="129" t="str">
        <f aca="false">INDEX(Table11[Nama Panggilan],MATCH(Table7[[#This Row],[Id_Daftar]],Table11[Id_Daftar],0))</f>
        <v>KUKUH</v>
      </c>
      <c r="E65" s="129" t="str">
        <f aca="false">INDEX(Table11[Tahun Ajaran],MATCH(Table7[[#This Row],[Id_Daftar]],Table11[Id_Daftar],0))</f>
        <v>2021/2022</v>
      </c>
      <c r="F65" s="129" t="str">
        <f aca="false">INDEX(Table11[JK],MATCH(Table7[[#This Row],[Id_Daftar]],Table11[Id_Daftar],0))</f>
        <v>Laki-Laki</v>
      </c>
      <c r="G65" s="129" t="str">
        <f aca="false">INDEX(Table11[Tanggal Lahir],MATCH(Table7[[#This Row],[Id_Daftar]],Table11[Id_Daftar],0))</f>
        <v>2006-07-12</v>
      </c>
      <c r="H65" s="135" t="str">
        <f aca="false">IF(LEN(DAY(G65))=1,CONCATENATE("0",DAY(G65)),DAY(G65))&amp;IF(LEN(MONTH(G65))=1,CONCATENATE("0",MONTH(G65)),MONTH(G65))&amp;RIGHT(YEAR(G65),2)</f>
        <v>120706</v>
      </c>
      <c r="I65" s="136" t="n">
        <f aca="false">COUNTIF(Table7[Kode Ttl],Table7[[#This Row],[Kode Ttl]])</f>
        <v>1</v>
      </c>
      <c r="J65" s="128" t="n">
        <v>1</v>
      </c>
      <c r="K65" s="127" t="s">
        <v>165</v>
      </c>
      <c r="L65" s="129" t="str">
        <f aca="false">IF(ISBLANK(Table7[[#This Row],[Kelas]]),"mhon isi kelas masuk",4&amp;2122&amp;TEXT(Table7[[#This Row],[Kelas]],"00")&amp;IF(F65="laki-laki",1,IF(F65="perempuan",2,"errorr"))&amp;TEXT(A65,"000"))</f>
        <v>42122101064</v>
      </c>
      <c r="M65" s="135" t="str">
        <f aca="false">H65&amp;4&amp;J65&amp;2</f>
        <v>120706412</v>
      </c>
      <c r="N65" s="135" t="str">
        <f aca="false">H65&amp;4&amp;J65&amp;1</f>
        <v>120706411</v>
      </c>
      <c r="O65" s="138" t="str">
        <f aca="false">LOWER(TRIM(Table7[[#This Row],[Nama Panggilan]]&amp;Table7[[#This Row],[NIPD]]&amp;"@sekolahauliya.sch.id"))</f>
        <v>kukuh42122101064@sekolahauliya.sch.id</v>
      </c>
      <c r="P65" s="139"/>
    </row>
    <row r="66" s="129" customFormat="true" ht="15" hidden="false" customHeight="false" outlineLevel="0" collapsed="false">
      <c r="A66" s="134" t="n">
        <f aca="false">IF(B66="","",COUNTA($B$2:B66))</f>
        <v>65</v>
      </c>
      <c r="B66" s="127" t="s">
        <v>35861</v>
      </c>
      <c r="C66" s="129" t="str">
        <f aca="false">PROPER(INDEX(Table11[Nama],MATCH(Table7[[#This Row],[Id_Daftar]],Table11[Id_Daftar],0)))</f>
        <v>Dava Pratama</v>
      </c>
      <c r="D66" s="129" t="str">
        <f aca="false">INDEX(Table11[Nama Panggilan],MATCH(Table7[[#This Row],[Id_Daftar]],Table11[Id_Daftar],0))</f>
        <v>DAVA</v>
      </c>
      <c r="E66" s="129" t="str">
        <f aca="false">INDEX(Table11[Tahun Ajaran],MATCH(Table7[[#This Row],[Id_Daftar]],Table11[Id_Daftar],0))</f>
        <v>2021/2022</v>
      </c>
      <c r="F66" s="129" t="str">
        <f aca="false">INDEX(Table11[JK],MATCH(Table7[[#This Row],[Id_Daftar]],Table11[Id_Daftar],0))</f>
        <v>Laki-Laki</v>
      </c>
      <c r="G66" s="129" t="str">
        <f aca="false">INDEX(Table11[Tanggal Lahir],MATCH(Table7[[#This Row],[Id_Daftar]],Table11[Id_Daftar],0))</f>
        <v>2005-09-10</v>
      </c>
      <c r="H66" s="135" t="str">
        <f aca="false">IF(LEN(DAY(G66))=1,CONCATENATE("0",DAY(G66)),DAY(G66))&amp;IF(LEN(MONTH(G66))=1,CONCATENATE("0",MONTH(G66)),MONTH(G66))&amp;RIGHT(YEAR(G66),2)</f>
        <v>100905</v>
      </c>
      <c r="I66" s="136" t="n">
        <f aca="false">COUNTIF(Table7[Kode Ttl],Table7[[#This Row],[Kode Ttl]])</f>
        <v>1</v>
      </c>
      <c r="J66" s="128" t="n">
        <v>1</v>
      </c>
      <c r="K66" s="127" t="s">
        <v>165</v>
      </c>
      <c r="L66" s="129" t="str">
        <f aca="false">IF(ISBLANK(Table7[[#This Row],[Kelas]]),"mhon isi kelas masuk",4&amp;2122&amp;TEXT(Table7[[#This Row],[Kelas]],"00")&amp;IF(F66="laki-laki",1,IF(F66="perempuan",2,"errorr"))&amp;TEXT(A66,"000"))</f>
        <v>42122101065</v>
      </c>
      <c r="M66" s="135" t="str">
        <f aca="false">H66&amp;4&amp;J66&amp;2</f>
        <v>100905412</v>
      </c>
      <c r="N66" s="135" t="str">
        <f aca="false">H66&amp;4&amp;J66&amp;1</f>
        <v>100905411</v>
      </c>
      <c r="O66" s="138" t="str">
        <f aca="false">LOWER(TRIM(Table7[[#This Row],[Nama Panggilan]]&amp;Table7[[#This Row],[NIPD]]&amp;"@sekolahauliya.sch.id"))</f>
        <v>dava42122101065@sekolahauliya.sch.id</v>
      </c>
      <c r="P66" s="139"/>
    </row>
    <row r="67" s="129" customFormat="true" ht="15" hidden="false" customHeight="false" outlineLevel="0" collapsed="false">
      <c r="A67" s="134" t="n">
        <f aca="false">IF(B67="","",COUNTA($B$2:B67))</f>
        <v>66</v>
      </c>
      <c r="B67" s="127" t="s">
        <v>35989</v>
      </c>
      <c r="C67" s="129" t="str">
        <f aca="false">PROPER(INDEX(Table11[Nama],MATCH(Table7[[#This Row],[Id_Daftar]],Table11[Id_Daftar],0)))</f>
        <v>Wildan Fitradi Wargadipura</v>
      </c>
      <c r="D67" s="129" t="str">
        <f aca="false">INDEX(Table11[Nama Panggilan],MATCH(Table7[[#This Row],[Id_Daftar]],Table11[Id_Daftar],0))</f>
        <v>WILDAN</v>
      </c>
      <c r="E67" s="129" t="str">
        <f aca="false">INDEX(Table11[Tahun Ajaran],MATCH(Table7[[#This Row],[Id_Daftar]],Table11[Id_Daftar],0))</f>
        <v>2021/2022</v>
      </c>
      <c r="F67" s="129" t="str">
        <f aca="false">INDEX(Table11[JK],MATCH(Table7[[#This Row],[Id_Daftar]],Table11[Id_Daftar],0))</f>
        <v>Laki-Laki</v>
      </c>
      <c r="G67" s="129" t="str">
        <f aca="false">INDEX(Table11[Tanggal Lahir],MATCH(Table7[[#This Row],[Id_Daftar]],Table11[Id_Daftar],0))</f>
        <v>2006-10-28</v>
      </c>
      <c r="H67" s="135" t="str">
        <f aca="false">IF(LEN(DAY(G67))=1,CONCATENATE("0",DAY(G67)),DAY(G67))&amp;IF(LEN(MONTH(G67))=1,CONCATENATE("0",MONTH(G67)),MONTH(G67))&amp;RIGHT(YEAR(G67),2)</f>
        <v>281006</v>
      </c>
      <c r="I67" s="136" t="n">
        <f aca="false">COUNTIF(Table7[Kode Ttl],Table7[[#This Row],[Kode Ttl]])</f>
        <v>1</v>
      </c>
      <c r="J67" s="128" t="n">
        <v>1</v>
      </c>
      <c r="K67" s="127" t="s">
        <v>165</v>
      </c>
      <c r="L67" s="129" t="str">
        <f aca="false">IF(ISBLANK(Table7[[#This Row],[Kelas]]),"mhon isi kelas masuk",4&amp;2122&amp;TEXT(Table7[[#This Row],[Kelas]],"00")&amp;IF(F67="laki-laki",1,IF(F67="perempuan",2,"errorr"))&amp;TEXT(A67,"000"))</f>
        <v>42122101066</v>
      </c>
      <c r="M67" s="135" t="str">
        <f aca="false">H67&amp;4&amp;J67&amp;2</f>
        <v>281006412</v>
      </c>
      <c r="N67" s="135" t="str">
        <f aca="false">H67&amp;4&amp;J67&amp;1</f>
        <v>281006411</v>
      </c>
      <c r="O67" s="138" t="str">
        <f aca="false">LOWER(TRIM(Table7[[#This Row],[Nama Panggilan]]&amp;Table7[[#This Row],[NIPD]]&amp;"@sekolahauliya.sch.id"))</f>
        <v>wildan42122101066@sekolahauliya.sch.id</v>
      </c>
      <c r="P67" s="139"/>
    </row>
    <row r="68" s="129" customFormat="true" ht="15" hidden="false" customHeight="false" outlineLevel="0" collapsed="false">
      <c r="A68" s="134" t="n">
        <f aca="false">IF(B68="","",COUNTA($B$2:B68))</f>
        <v>67</v>
      </c>
      <c r="B68" s="127" t="s">
        <v>36020</v>
      </c>
      <c r="C68" s="129" t="str">
        <f aca="false">PROPER(INDEX(Table11[Nama],MATCH(Table7[[#This Row],[Id_Daftar]],Table11[Id_Daftar],0)))</f>
        <v>Mumtazah Azahra Fitri</v>
      </c>
      <c r="D68" s="129" t="str">
        <f aca="false">INDEX(Table11[Nama Panggilan],MATCH(Table7[[#This Row],[Id_Daftar]],Table11[Id_Daftar],0))</f>
        <v>MUMTAZ</v>
      </c>
      <c r="E68" s="129" t="str">
        <f aca="false">INDEX(Table11[Tahun Ajaran],MATCH(Table7[[#This Row],[Id_Daftar]],Table11[Id_Daftar],0))</f>
        <v>2021/2022</v>
      </c>
      <c r="F68" s="129" t="str">
        <f aca="false">INDEX(Table11[JK],MATCH(Table7[[#This Row],[Id_Daftar]],Table11[Id_Daftar],0))</f>
        <v>Perempuan</v>
      </c>
      <c r="G68" s="129" t="str">
        <f aca="false">INDEX(Table11[Tanggal Lahir],MATCH(Table7[[#This Row],[Id_Daftar]],Table11[Id_Daftar],0))</f>
        <v>2005-11-05</v>
      </c>
      <c r="H68" s="135" t="str">
        <f aca="false">IF(LEN(DAY(G68))=1,CONCATENATE("0",DAY(G68)),DAY(G68))&amp;IF(LEN(MONTH(G68))=1,CONCATENATE("0",MONTH(G68)),MONTH(G68))&amp;RIGHT(YEAR(G68),2)</f>
        <v>051105</v>
      </c>
      <c r="I68" s="136" t="n">
        <f aca="false">COUNTIF(Table7[Kode Ttl],Table7[[#This Row],[Kode Ttl]])</f>
        <v>1</v>
      </c>
      <c r="J68" s="128" t="n">
        <v>1</v>
      </c>
      <c r="K68" s="127" t="s">
        <v>165</v>
      </c>
      <c r="L68" s="129" t="str">
        <f aca="false">IF(ISBLANK(Table7[[#This Row],[Kelas]]),"mhon isi kelas masuk",4&amp;2122&amp;TEXT(Table7[[#This Row],[Kelas]],"00")&amp;IF(F68="laki-laki",1,IF(F68="perempuan",2,"errorr"))&amp;TEXT(A68,"000"))</f>
        <v>42122102067</v>
      </c>
      <c r="M68" s="135" t="str">
        <f aca="false">H68&amp;4&amp;J68&amp;2</f>
        <v>051105412</v>
      </c>
      <c r="N68" s="135" t="str">
        <f aca="false">H68&amp;4&amp;J68&amp;1</f>
        <v>051105411</v>
      </c>
      <c r="O68" s="138" t="str">
        <f aca="false">LOWER(TRIM(Table7[[#This Row],[Nama Panggilan]]&amp;Table7[[#This Row],[NIPD]]&amp;"@sekolahauliya.sch.id"))</f>
        <v>mumtaz42122102067@sekolahauliya.sch.id</v>
      </c>
      <c r="P68" s="139"/>
    </row>
    <row r="69" s="129" customFormat="true" ht="15" hidden="false" customHeight="false" outlineLevel="0" collapsed="false">
      <c r="A69" s="134" t="n">
        <f aca="false">IF(B69="","",COUNTA($B$2:B69))</f>
        <v>68</v>
      </c>
      <c r="B69" s="127" t="s">
        <v>36050</v>
      </c>
      <c r="C69" s="129" t="str">
        <f aca="false">PROPER(INDEX(Table11[Nama],MATCH(Table7[[#This Row],[Id_Daftar]],Table11[Id_Daftar],0)))</f>
        <v>Audrey Tsabitha</v>
      </c>
      <c r="D69" s="129" t="str">
        <f aca="false">INDEX(Table11[Nama Panggilan],MATCH(Table7[[#This Row],[Id_Daftar]],Table11[Id_Daftar],0))</f>
        <v>AUDREY</v>
      </c>
      <c r="E69" s="129" t="str">
        <f aca="false">INDEX(Table11[Tahun Ajaran],MATCH(Table7[[#This Row],[Id_Daftar]],Table11[Id_Daftar],0))</f>
        <v>2021/2022</v>
      </c>
      <c r="F69" s="129" t="str">
        <f aca="false">INDEX(Table11[JK],MATCH(Table7[[#This Row],[Id_Daftar]],Table11[Id_Daftar],0))</f>
        <v>Perempuan</v>
      </c>
      <c r="G69" s="129" t="str">
        <f aca="false">INDEX(Table11[Tanggal Lahir],MATCH(Table7[[#This Row],[Id_Daftar]],Table11[Id_Daftar],0))</f>
        <v>2007-03-27</v>
      </c>
      <c r="H69" s="135" t="str">
        <f aca="false">IF(LEN(DAY(G69))=1,CONCATENATE("0",DAY(G69)),DAY(G69))&amp;IF(LEN(MONTH(G69))=1,CONCATENATE("0",MONTH(G69)),MONTH(G69))&amp;RIGHT(YEAR(G69),2)</f>
        <v>270307</v>
      </c>
      <c r="I69" s="136" t="n">
        <f aca="false">COUNTIF(Table7[Kode Ttl],Table7[[#This Row],[Kode Ttl]])</f>
        <v>1</v>
      </c>
      <c r="J69" s="128" t="n">
        <v>1</v>
      </c>
      <c r="K69" s="127" t="s">
        <v>165</v>
      </c>
      <c r="L69" s="129" t="str">
        <f aca="false">IF(ISBLANK(Table7[[#This Row],[Kelas]]),"mhon isi kelas masuk",4&amp;2122&amp;TEXT(Table7[[#This Row],[Kelas]],"00")&amp;IF(F69="laki-laki",1,IF(F69="perempuan",2,"errorr"))&amp;TEXT(A69,"000"))</f>
        <v>42122102068</v>
      </c>
      <c r="M69" s="135" t="str">
        <f aca="false">H69&amp;4&amp;J69&amp;2</f>
        <v>270307412</v>
      </c>
      <c r="N69" s="135" t="str">
        <f aca="false">H69&amp;4&amp;J69&amp;1</f>
        <v>270307411</v>
      </c>
      <c r="O69" s="138" t="str">
        <f aca="false">LOWER(TRIM(Table7[[#This Row],[Nama Panggilan]]&amp;Table7[[#This Row],[NIPD]]&amp;"@sekolahauliya.sch.id"))</f>
        <v>audrey42122102068@sekolahauliya.sch.id</v>
      </c>
      <c r="P69" s="139"/>
    </row>
    <row r="70" s="129" customFormat="true" ht="15" hidden="false" customHeight="false" outlineLevel="0" collapsed="false">
      <c r="A70" s="134" t="n">
        <f aca="false">IF(B70="","",COUNTA($B$2:B70))</f>
        <v>69</v>
      </c>
      <c r="B70" s="127" t="s">
        <v>36094</v>
      </c>
      <c r="C70" s="129" t="str">
        <f aca="false">PROPER(INDEX(Table11[Nama],MATCH(Table7[[#This Row],[Id_Daftar]],Table11[Id_Daftar],0)))</f>
        <v>Reynaldi Muhammad Rachmadi</v>
      </c>
      <c r="D70" s="129" t="str">
        <f aca="false">INDEX(Table11[Nama Panggilan],MATCH(Table7[[#This Row],[Id_Daftar]],Table11[Id_Daftar],0))</f>
        <v>REYNALDI</v>
      </c>
      <c r="E70" s="129" t="str">
        <f aca="false">INDEX(Table11[Tahun Ajaran],MATCH(Table7[[#This Row],[Id_Daftar]],Table11[Id_Daftar],0))</f>
        <v>2021/2022</v>
      </c>
      <c r="F70" s="129" t="str">
        <f aca="false">INDEX(Table11[JK],MATCH(Table7[[#This Row],[Id_Daftar]],Table11[Id_Daftar],0))</f>
        <v>Laki-Laki</v>
      </c>
      <c r="G70" s="129" t="str">
        <f aca="false">INDEX(Table11[Tanggal Lahir],MATCH(Table7[[#This Row],[Id_Daftar]],Table11[Id_Daftar],0))</f>
        <v>2005-09-15</v>
      </c>
      <c r="H70" s="135" t="str">
        <f aca="false">IF(LEN(DAY(G70))=1,CONCATENATE("0",DAY(G70)),DAY(G70))&amp;IF(LEN(MONTH(G70))=1,CONCATENATE("0",MONTH(G70)),MONTH(G70))&amp;RIGHT(YEAR(G70),2)</f>
        <v>150905</v>
      </c>
      <c r="I70" s="136" t="n">
        <f aca="false">COUNTIF(Table7[Kode Ttl],Table7[[#This Row],[Kode Ttl]])</f>
        <v>1</v>
      </c>
      <c r="J70" s="128" t="n">
        <v>1</v>
      </c>
      <c r="K70" s="127" t="s">
        <v>165</v>
      </c>
      <c r="L70" s="129" t="str">
        <f aca="false">IF(ISBLANK(Table7[[#This Row],[Kelas]]),"mhon isi kelas masuk",4&amp;2122&amp;TEXT(Table7[[#This Row],[Kelas]],"00")&amp;IF(F70="laki-laki",1,IF(F70="perempuan",2,"errorr"))&amp;TEXT(A70,"000"))</f>
        <v>42122101069</v>
      </c>
      <c r="M70" s="135" t="str">
        <f aca="false">H70&amp;4&amp;J70&amp;2</f>
        <v>150905412</v>
      </c>
      <c r="N70" s="135" t="str">
        <f aca="false">H70&amp;4&amp;J70&amp;1</f>
        <v>150905411</v>
      </c>
      <c r="O70" s="138" t="str">
        <f aca="false">LOWER(TRIM(Table7[[#This Row],[Nama Panggilan]]&amp;Table7[[#This Row],[NIPD]]&amp;"@sekolahauliya.sch.id"))</f>
        <v>reynaldi42122101069@sekolahauliya.sch.id</v>
      </c>
      <c r="P70" s="139"/>
    </row>
    <row r="71" s="129" customFormat="true" ht="15" hidden="false" customHeight="false" outlineLevel="0" collapsed="false">
      <c r="A71" s="134" t="n">
        <f aca="false">IF(B71="","",COUNTA($B$2:B71))</f>
        <v>70</v>
      </c>
      <c r="B71" s="127" t="s">
        <v>36130</v>
      </c>
      <c r="C71" s="129" t="str">
        <f aca="false">PROPER(INDEX(Table11[Nama],MATCH(Table7[[#This Row],[Id_Daftar]],Table11[Id_Daftar],0)))</f>
        <v>Emia Navisadira</v>
      </c>
      <c r="D71" s="129" t="str">
        <f aca="false">INDEX(Table11[Nama Panggilan],MATCH(Table7[[#This Row],[Id_Daftar]],Table11[Id_Daftar],0))</f>
        <v>EMIA</v>
      </c>
      <c r="E71" s="129" t="str">
        <f aca="false">INDEX(Table11[Tahun Ajaran],MATCH(Table7[[#This Row],[Id_Daftar]],Table11[Id_Daftar],0))</f>
        <v>2021/2022</v>
      </c>
      <c r="F71" s="129" t="str">
        <f aca="false">INDEX(Table11[JK],MATCH(Table7[[#This Row],[Id_Daftar]],Table11[Id_Daftar],0))</f>
        <v>Perempuan</v>
      </c>
      <c r="G71" s="129" t="str">
        <f aca="false">INDEX(Table11[Tanggal Lahir],MATCH(Table7[[#This Row],[Id_Daftar]],Table11[Id_Daftar],0))</f>
        <v>2006-05-05</v>
      </c>
      <c r="H71" s="135" t="str">
        <f aca="false">IF(LEN(DAY(G71))=1,CONCATENATE("0",DAY(G71)),DAY(G71))&amp;IF(LEN(MONTH(G71))=1,CONCATENATE("0",MONTH(G71)),MONTH(G71))&amp;RIGHT(YEAR(G71),2)</f>
        <v>050506</v>
      </c>
      <c r="I71" s="136" t="n">
        <f aca="false">COUNTIF(Table7[Kode Ttl],Table7[[#This Row],[Kode Ttl]])</f>
        <v>1</v>
      </c>
      <c r="J71" s="128" t="n">
        <v>1</v>
      </c>
      <c r="K71" s="127" t="s">
        <v>165</v>
      </c>
      <c r="L71" s="129" t="str">
        <f aca="false">IF(ISBLANK(Table7[[#This Row],[Kelas]]),"mhon isi kelas masuk",4&amp;2122&amp;TEXT(Table7[[#This Row],[Kelas]],"00")&amp;IF(F71="laki-laki",1,IF(F71="perempuan",2,"errorr"))&amp;TEXT(A71,"000"))</f>
        <v>42122102070</v>
      </c>
      <c r="M71" s="135" t="str">
        <f aca="false">H71&amp;4&amp;J71&amp;2</f>
        <v>050506412</v>
      </c>
      <c r="N71" s="135" t="str">
        <f aca="false">H71&amp;4&amp;J71&amp;1</f>
        <v>050506411</v>
      </c>
      <c r="O71" s="138" t="str">
        <f aca="false">LOWER(TRIM(Table7[[#This Row],[Nama Panggilan]]&amp;Table7[[#This Row],[NIPD]]&amp;"@sekolahauliya.sch.id"))</f>
        <v>emia42122102070@sekolahauliya.sch.id</v>
      </c>
      <c r="P71" s="139"/>
    </row>
    <row r="72" s="129" customFormat="true" ht="15" hidden="false" customHeight="false" outlineLevel="0" collapsed="false">
      <c r="A72" s="134" t="n">
        <f aca="false">IF(B72="","",COUNTA($B$2:B72))</f>
        <v>71</v>
      </c>
      <c r="B72" s="127" t="s">
        <v>36144</v>
      </c>
      <c r="C72" s="129" t="str">
        <f aca="false">PROPER(INDEX(Table11[Nama],MATCH(Table7[[#This Row],[Id_Daftar]],Table11[Id_Daftar],0)))</f>
        <v>Muhammad Syafi</v>
      </c>
      <c r="D72" s="129" t="str">
        <f aca="false">INDEX(Table11[Nama Panggilan],MATCH(Table7[[#This Row],[Id_Daftar]],Table11[Id_Daftar],0))</f>
        <v>SYAFI</v>
      </c>
      <c r="E72" s="129" t="str">
        <f aca="false">INDEX(Table11[Tahun Ajaran],MATCH(Table7[[#This Row],[Id_Daftar]],Table11[Id_Daftar],0))</f>
        <v>2021/2022</v>
      </c>
      <c r="F72" s="129" t="str">
        <f aca="false">INDEX(Table11[JK],MATCH(Table7[[#This Row],[Id_Daftar]],Table11[Id_Daftar],0))</f>
        <v>Laki-Laki</v>
      </c>
      <c r="G72" s="129" t="str">
        <f aca="false">INDEX(Table11[Tanggal Lahir],MATCH(Table7[[#This Row],[Id_Daftar]],Table11[Id_Daftar],0))</f>
        <v>2005-12-18</v>
      </c>
      <c r="H72" s="135" t="str">
        <f aca="false">IF(LEN(DAY(G72))=1,CONCATENATE("0",DAY(G72)),DAY(G72))&amp;IF(LEN(MONTH(G72))=1,CONCATENATE("0",MONTH(G72)),MONTH(G72))&amp;RIGHT(YEAR(G72),2)</f>
        <v>181205</v>
      </c>
      <c r="I72" s="136" t="n">
        <f aca="false">COUNTIF(Table7[Kode Ttl],Table7[[#This Row],[Kode Ttl]])</f>
        <v>1</v>
      </c>
      <c r="J72" s="128" t="n">
        <v>1</v>
      </c>
      <c r="K72" s="127" t="s">
        <v>165</v>
      </c>
      <c r="L72" s="129" t="str">
        <f aca="false">IF(ISBLANK(Table7[[#This Row],[Kelas]]),"mhon isi kelas masuk",4&amp;2122&amp;TEXT(Table7[[#This Row],[Kelas]],"00")&amp;IF(F72="laki-laki",1,IF(F72="perempuan",2,"errorr"))&amp;TEXT(A72,"000"))</f>
        <v>42122101071</v>
      </c>
      <c r="M72" s="135" t="str">
        <f aca="false">H72&amp;4&amp;J72&amp;2</f>
        <v>181205412</v>
      </c>
      <c r="N72" s="135" t="str">
        <f aca="false">H72&amp;4&amp;J72&amp;1</f>
        <v>181205411</v>
      </c>
      <c r="O72" s="138" t="str">
        <f aca="false">LOWER(TRIM(Table7[[#This Row],[Nama Panggilan]]&amp;Table7[[#This Row],[NIPD]]&amp;"@sekolahauliya.sch.id"))</f>
        <v>syafi42122101071@sekolahauliya.sch.id</v>
      </c>
      <c r="P72" s="139"/>
    </row>
    <row r="73" s="129" customFormat="true" ht="15" hidden="false" customHeight="false" outlineLevel="0" collapsed="false">
      <c r="A73" s="134" t="n">
        <f aca="false">IF(B73="","",COUNTA($B$2:B73))</f>
        <v>72</v>
      </c>
      <c r="B73" s="127" t="s">
        <v>36174</v>
      </c>
      <c r="C73" s="129" t="str">
        <f aca="false">PROPER(INDEX(Table11[Nama],MATCH(Table7[[#This Row],[Id_Daftar]],Table11[Id_Daftar],0)))</f>
        <v>Muhammad Iqbal Al Fatih</v>
      </c>
      <c r="D73" s="129" t="str">
        <f aca="false">INDEX(Table11[Nama Panggilan],MATCH(Table7[[#This Row],[Id_Daftar]],Table11[Id_Daftar],0))</f>
        <v>FATIH</v>
      </c>
      <c r="E73" s="129" t="str">
        <f aca="false">INDEX(Table11[Tahun Ajaran],MATCH(Table7[[#This Row],[Id_Daftar]],Table11[Id_Daftar],0))</f>
        <v>2021/2022</v>
      </c>
      <c r="F73" s="129" t="str">
        <f aca="false">INDEX(Table11[JK],MATCH(Table7[[#This Row],[Id_Daftar]],Table11[Id_Daftar],0))</f>
        <v>Laki-Laki</v>
      </c>
      <c r="G73" s="129" t="str">
        <f aca="false">INDEX(Table11[Tanggal Lahir],MATCH(Table7[[#This Row],[Id_Daftar]],Table11[Id_Daftar],0))</f>
        <v>2006-12-10</v>
      </c>
      <c r="H73" s="135" t="str">
        <f aca="false">IF(LEN(DAY(G73))=1,CONCATENATE("0",DAY(G73)),DAY(G73))&amp;IF(LEN(MONTH(G73))=1,CONCATENATE("0",MONTH(G73)),MONTH(G73))&amp;RIGHT(YEAR(G73),2)</f>
        <v>101206</v>
      </c>
      <c r="I73" s="136" t="n">
        <f aca="false">COUNTIF(Table7[Kode Ttl],Table7[[#This Row],[Kode Ttl]])</f>
        <v>1</v>
      </c>
      <c r="J73" s="128" t="n">
        <v>1</v>
      </c>
      <c r="K73" s="127" t="s">
        <v>165</v>
      </c>
      <c r="L73" s="129" t="str">
        <f aca="false">IF(ISBLANK(Table7[[#This Row],[Kelas]]),"mhon isi kelas masuk",4&amp;2122&amp;TEXT(Table7[[#This Row],[Kelas]],"00")&amp;IF(F73="laki-laki",1,IF(F73="perempuan",2,"errorr"))&amp;TEXT(A73,"000"))</f>
        <v>42122101072</v>
      </c>
      <c r="M73" s="135" t="str">
        <f aca="false">H73&amp;4&amp;J73&amp;2</f>
        <v>101206412</v>
      </c>
      <c r="N73" s="135" t="str">
        <f aca="false">H73&amp;4&amp;J73&amp;1</f>
        <v>101206411</v>
      </c>
      <c r="O73" s="138" t="str">
        <f aca="false">LOWER(TRIM(Table7[[#This Row],[Nama Panggilan]]&amp;Table7[[#This Row],[NIPD]]&amp;"@sekolahauliya.sch.id"))</f>
        <v>fatih42122101072@sekolahauliya.sch.id</v>
      </c>
      <c r="P73" s="139"/>
    </row>
    <row r="74" s="129" customFormat="true" ht="15" hidden="false" customHeight="false" outlineLevel="0" collapsed="false">
      <c r="A74" s="134" t="n">
        <f aca="false">IF(B74="","",COUNTA($B$2:B74))</f>
        <v>73</v>
      </c>
      <c r="B74" s="127" t="s">
        <v>36242</v>
      </c>
      <c r="C74" s="129" t="str">
        <f aca="false">PROPER(INDEX(Table11[Nama],MATCH(Table7[[#This Row],[Id_Daftar]],Table11[Id_Daftar],0)))</f>
        <v>Fauzan Putra Zain </v>
      </c>
      <c r="D74" s="129" t="str">
        <f aca="false">INDEX(Table11[Nama Panggilan],MATCH(Table7[[#This Row],[Id_Daftar]],Table11[Id_Daftar],0))</f>
        <v>FAUZAN</v>
      </c>
      <c r="E74" s="129" t="str">
        <f aca="false">INDEX(Table11[Tahun Ajaran],MATCH(Table7[[#This Row],[Id_Daftar]],Table11[Id_Daftar],0))</f>
        <v>2021/2022</v>
      </c>
      <c r="F74" s="129" t="str">
        <f aca="false">INDEX(Table11[JK],MATCH(Table7[[#This Row],[Id_Daftar]],Table11[Id_Daftar],0))</f>
        <v>Laki-Laki</v>
      </c>
      <c r="G74" s="129" t="str">
        <f aca="false">INDEX(Table11[Tanggal Lahir],MATCH(Table7[[#This Row],[Id_Daftar]],Table11[Id_Daftar],0))</f>
        <v>2006-07-21</v>
      </c>
      <c r="H74" s="135" t="str">
        <f aca="false">IF(LEN(DAY(G74))=1,CONCATENATE("0",DAY(G74)),DAY(G74))&amp;IF(LEN(MONTH(G74))=1,CONCATENATE("0",MONTH(G74)),MONTH(G74))&amp;RIGHT(YEAR(G74),2)</f>
        <v>210706</v>
      </c>
      <c r="I74" s="136" t="n">
        <f aca="false">COUNTIF(Table7[Kode Ttl],Table7[[#This Row],[Kode Ttl]])</f>
        <v>2</v>
      </c>
      <c r="J74" s="128" t="n">
        <v>2</v>
      </c>
      <c r="K74" s="127" t="s">
        <v>165</v>
      </c>
      <c r="L74" s="129" t="str">
        <f aca="false">IF(ISBLANK(Table7[[#This Row],[Kelas]]),"mhon isi kelas masuk",4&amp;2122&amp;TEXT(Table7[[#This Row],[Kelas]],"00")&amp;IF(F74="laki-laki",1,IF(F74="perempuan",2,"errorr"))&amp;TEXT(A74,"000"))</f>
        <v>42122101073</v>
      </c>
      <c r="M74" s="135" t="str">
        <f aca="false">H74&amp;4&amp;J74&amp;2</f>
        <v>210706422</v>
      </c>
      <c r="N74" s="135" t="str">
        <f aca="false">H74&amp;4&amp;J74&amp;1</f>
        <v>210706421</v>
      </c>
      <c r="O74" s="138" t="str">
        <f aca="false">LOWER(TRIM(Table7[[#This Row],[Nama Panggilan]]&amp;Table7[[#This Row],[NIPD]]&amp;"@sekolahauliya.sch.id"))</f>
        <v>fauzan42122101073@sekolahauliya.sch.id</v>
      </c>
      <c r="P74" s="139"/>
    </row>
    <row r="75" s="129" customFormat="true" ht="15" hidden="false" customHeight="false" outlineLevel="0" collapsed="false">
      <c r="A75" s="134" t="n">
        <f aca="false">IF(B75="","",COUNTA($B$2:B75))</f>
        <v>74</v>
      </c>
      <c r="B75" s="127" t="s">
        <v>36371</v>
      </c>
      <c r="C75" s="129" t="str">
        <f aca="false">PROPER(INDEX(Table11[Nama],MATCH(Table7[[#This Row],[Id_Daftar]],Table11[Id_Daftar],0)))</f>
        <v>Refino Defo Prasetya</v>
      </c>
      <c r="D75" s="129" t="str">
        <f aca="false">INDEX(Table11[Nama Panggilan],MATCH(Table7[[#This Row],[Id_Daftar]],Table11[Id_Daftar],0))</f>
        <v>REFINO</v>
      </c>
      <c r="E75" s="129" t="str">
        <f aca="false">INDEX(Table11[Tahun Ajaran],MATCH(Table7[[#This Row],[Id_Daftar]],Table11[Id_Daftar],0))</f>
        <v>2021/2022</v>
      </c>
      <c r="F75" s="129" t="str">
        <f aca="false">INDEX(Table11[JK],MATCH(Table7[[#This Row],[Id_Daftar]],Table11[Id_Daftar],0))</f>
        <v>Laki-Laki</v>
      </c>
      <c r="G75" s="129" t="str">
        <f aca="false">INDEX(Table11[Tanggal Lahir],MATCH(Table7[[#This Row],[Id_Daftar]],Table11[Id_Daftar],0))</f>
        <v>2006-06-05</v>
      </c>
      <c r="H75" s="135" t="str">
        <f aca="false">IF(LEN(DAY(G75))=1,CONCATENATE("0",DAY(G75)),DAY(G75))&amp;IF(LEN(MONTH(G75))=1,CONCATENATE("0",MONTH(G75)),MONTH(G75))&amp;RIGHT(YEAR(G75),2)</f>
        <v>050606</v>
      </c>
      <c r="I75" s="136" t="n">
        <f aca="false">COUNTIF(Table7[Kode Ttl],Table7[[#This Row],[Kode Ttl]])</f>
        <v>1</v>
      </c>
      <c r="J75" s="128" t="n">
        <v>1</v>
      </c>
      <c r="K75" s="127" t="s">
        <v>165</v>
      </c>
      <c r="L75" s="129" t="str">
        <f aca="false">IF(ISBLANK(Table7[[#This Row],[Kelas]]),"mhon isi kelas masuk",4&amp;2122&amp;TEXT(Table7[[#This Row],[Kelas]],"00")&amp;IF(F75="laki-laki",1,IF(F75="perempuan",2,"errorr"))&amp;TEXT(A75,"000"))</f>
        <v>42122101074</v>
      </c>
      <c r="M75" s="135" t="str">
        <f aca="false">H75&amp;4&amp;J75&amp;2</f>
        <v>050606412</v>
      </c>
      <c r="N75" s="135" t="str">
        <f aca="false">H75&amp;4&amp;J75&amp;1</f>
        <v>050606411</v>
      </c>
      <c r="O75" s="138" t="str">
        <f aca="false">LOWER(TRIM(Table7[[#This Row],[Nama Panggilan]]&amp;Table7[[#This Row],[NIPD]]&amp;"@sekolahauliya.sch.id"))</f>
        <v>refino42122101074@sekolahauliya.sch.id</v>
      </c>
      <c r="P75" s="139"/>
    </row>
    <row r="76" s="129" customFormat="true" ht="15" hidden="false" customHeight="false" outlineLevel="0" collapsed="false">
      <c r="A76" s="134" t="n">
        <f aca="false">IF(B76="","",COUNTA($B$2:B76))</f>
        <v>75</v>
      </c>
      <c r="B76" s="127" t="s">
        <v>36063</v>
      </c>
      <c r="C76" s="129" t="str">
        <f aca="false">PROPER(INDEX(Table11[Nama],MATCH(Table7[[#This Row],[Id_Daftar]],Table11[Id_Daftar],0)))</f>
        <v>Ikmal Dafi Badilla</v>
      </c>
      <c r="D76" s="129" t="str">
        <f aca="false">INDEX(Table11[Nama Panggilan],MATCH(Table7[[#This Row],[Id_Daftar]],Table11[Id_Daftar],0))</f>
        <v>IKMAL</v>
      </c>
      <c r="E76" s="129" t="str">
        <f aca="false">INDEX(Table11[Tahun Ajaran],MATCH(Table7[[#This Row],[Id_Daftar]],Table11[Id_Daftar],0))</f>
        <v>2021/2022</v>
      </c>
      <c r="F76" s="129" t="str">
        <f aca="false">INDEX(Table11[JK],MATCH(Table7[[#This Row],[Id_Daftar]],Table11[Id_Daftar],0))</f>
        <v>Laki-Laki</v>
      </c>
      <c r="G76" s="129" t="str">
        <f aca="false">INDEX(Table11[Tanggal Lahir],MATCH(Table7[[#This Row],[Id_Daftar]],Table11[Id_Daftar],0))</f>
        <v>2006-02-18</v>
      </c>
      <c r="H76" s="135" t="str">
        <f aca="false">IF(LEN(DAY(G76))=1,CONCATENATE("0",DAY(G76)),DAY(G76))&amp;IF(LEN(MONTH(G76))=1,CONCATENATE("0",MONTH(G76)),MONTH(G76))&amp;RIGHT(YEAR(G76),2)</f>
        <v>180206</v>
      </c>
      <c r="I76" s="136" t="n">
        <f aca="false">COUNTIF(Table7[Kode Ttl],Table7[[#This Row],[Kode Ttl]])</f>
        <v>1</v>
      </c>
      <c r="J76" s="128" t="n">
        <v>1</v>
      </c>
      <c r="K76" s="127" t="s">
        <v>165</v>
      </c>
      <c r="L76" s="129" t="str">
        <f aca="false">IF(ISBLANK(Table7[[#This Row],[Kelas]]),"mhon isi kelas masuk",4&amp;2122&amp;TEXT(Table7[[#This Row],[Kelas]],"00")&amp;IF(F76="laki-laki",1,IF(F76="perempuan",2,"errorr"))&amp;TEXT(A76,"000"))</f>
        <v>42122101075</v>
      </c>
      <c r="M76" s="135" t="str">
        <f aca="false">H76&amp;4&amp;J76&amp;2</f>
        <v>180206412</v>
      </c>
      <c r="N76" s="135" t="str">
        <f aca="false">H76&amp;4&amp;J76&amp;1</f>
        <v>180206411</v>
      </c>
      <c r="O76" s="138" t="str">
        <f aca="false">LOWER(TRIM(Table7[[#This Row],[Nama Panggilan]]&amp;Table7[[#This Row],[NIPD]]&amp;"@sekolahauliya.sch.id"))</f>
        <v>ikmal42122101075@sekolahauliya.sch.id</v>
      </c>
      <c r="P76" s="139"/>
    </row>
    <row r="77" s="129" customFormat="true" ht="15" hidden="false" customHeight="false" outlineLevel="0" collapsed="false">
      <c r="A77" s="134" t="n">
        <f aca="false">IF(B77="","",COUNTA($B$2:B77))</f>
        <v>76</v>
      </c>
      <c r="B77" s="127" t="s">
        <v>36340</v>
      </c>
      <c r="C77" s="129" t="str">
        <f aca="false">PROPER(INDEX(Table11[Nama],MATCH(Table7[[#This Row],[Id_Daftar]],Table11[Id_Daftar],0)))</f>
        <v>Valdi Ahmad Hanief</v>
      </c>
      <c r="D77" s="129" t="str">
        <f aca="false">INDEX(Table11[Nama Panggilan],MATCH(Table7[[#This Row],[Id_Daftar]],Table11[Id_Daftar],0))</f>
        <v>VALDI</v>
      </c>
      <c r="E77" s="129" t="str">
        <f aca="false">INDEX(Table11[Tahun Ajaran],MATCH(Table7[[#This Row],[Id_Daftar]],Table11[Id_Daftar],0))</f>
        <v>2021/2022</v>
      </c>
      <c r="F77" s="129" t="str">
        <f aca="false">INDEX(Table11[JK],MATCH(Table7[[#This Row],[Id_Daftar]],Table11[Id_Daftar],0))</f>
        <v>Laki-Laki</v>
      </c>
      <c r="G77" s="129" t="str">
        <f aca="false">INDEX(Table11[Tanggal Lahir],MATCH(Table7[[#This Row],[Id_Daftar]],Table11[Id_Daftar],0))</f>
        <v>2006-06-18</v>
      </c>
      <c r="H77" s="135" t="str">
        <f aca="false">IF(LEN(DAY(G77))=1,CONCATENATE("0",DAY(G77)),DAY(G77))&amp;IF(LEN(MONTH(G77))=1,CONCATENATE("0",MONTH(G77)),MONTH(G77))&amp;RIGHT(YEAR(G77),2)</f>
        <v>180606</v>
      </c>
      <c r="I77" s="136" t="n">
        <f aca="false">COUNTIF(Table7[Kode Ttl],Table7[[#This Row],[Kode Ttl]])</f>
        <v>1</v>
      </c>
      <c r="J77" s="128" t="n">
        <v>1</v>
      </c>
      <c r="K77" s="127" t="s">
        <v>165</v>
      </c>
      <c r="L77" s="129" t="str">
        <f aca="false">IF(ISBLANK(Table7[[#This Row],[Kelas]]),"mhon isi kelas masuk",4&amp;2122&amp;TEXT(Table7[[#This Row],[Kelas]],"00")&amp;IF(F77="laki-laki",1,IF(F77="perempuan",2,"errorr"))&amp;TEXT(A77,"000"))</f>
        <v>42122101076</v>
      </c>
      <c r="M77" s="135" t="str">
        <f aca="false">H77&amp;4&amp;J77&amp;2</f>
        <v>180606412</v>
      </c>
      <c r="N77" s="135" t="str">
        <f aca="false">H77&amp;4&amp;J77&amp;1</f>
        <v>180606411</v>
      </c>
      <c r="O77" s="138" t="str">
        <f aca="false">LOWER(TRIM(Table7[[#This Row],[Nama Panggilan]]&amp;Table7[[#This Row],[NIPD]]&amp;"@sekolahauliya.sch.id"))</f>
        <v>valdi42122101076@sekolahauliya.sch.id</v>
      </c>
      <c r="P77" s="139"/>
    </row>
    <row r="78" s="129" customFormat="true" ht="15" hidden="false" customHeight="false" outlineLevel="0" collapsed="false">
      <c r="A78" s="134" t="n">
        <f aca="false">IF(B78="","",COUNTA($B$2:B78))</f>
        <v>77</v>
      </c>
      <c r="B78" s="104" t="s">
        <v>36693</v>
      </c>
      <c r="C78" s="138" t="str">
        <f aca="false">PROPER(INDEX(Table11[Nama],MATCH(Table7[[#This Row],[Id_Daftar]],Table11[Id_Daftar],0)))</f>
        <v>Thoriq Al Maududi</v>
      </c>
      <c r="D78" s="138" t="str">
        <f aca="false">INDEX(Table11[Nama Panggilan],MATCH(Table7[[#This Row],[Id_Daftar]],Table11[Id_Daftar],0))</f>
        <v>THORIQ</v>
      </c>
      <c r="E78" s="138" t="str">
        <f aca="false">INDEX(Table11[Tahun Ajaran],MATCH(Table7[[#This Row],[Id_Daftar]],Table11[Id_Daftar],0))</f>
        <v>2021/2022</v>
      </c>
      <c r="F78" s="138" t="str">
        <f aca="false">INDEX(Table11[JK],MATCH(Table7[[#This Row],[Id_Daftar]],Table11[Id_Daftar],0))</f>
        <v>Laki-Laki</v>
      </c>
      <c r="G78" s="138" t="str">
        <f aca="false">INDEX(Table11[Tanggal Lahir],MATCH(Table7[[#This Row],[Id_Daftar]],Table11[Id_Daftar],0))</f>
        <v>2006-07-01</v>
      </c>
      <c r="H78" s="140" t="str">
        <f aca="false">IF(LEN(DAY(G78))=1,CONCATENATE("0",DAY(G78)),DAY(G78))&amp;IF(LEN(MONTH(G78))=1,CONCATENATE("0",MONTH(G78)),MONTH(G78))&amp;RIGHT(YEAR(G78),2)</f>
        <v>010706</v>
      </c>
      <c r="I78" s="141" t="n">
        <f aca="false">COUNTIF(Table7[Kode Ttl],Table7[[#This Row],[Kode Ttl]])</f>
        <v>1</v>
      </c>
      <c r="J78" s="142" t="n">
        <v>1</v>
      </c>
      <c r="K78" s="127" t="s">
        <v>165</v>
      </c>
      <c r="L78" s="138" t="str">
        <f aca="false">IF(ISBLANK(Table7[[#This Row],[Kelas]]),"mhon isi kelas masuk",4&amp;2122&amp;TEXT(Table7[[#This Row],[Kelas]],"00")&amp;IF(F78="laki-laki",1,IF(F78="perempuan",2,"errorr"))&amp;TEXT(A78,"000"))</f>
        <v>42122101077</v>
      </c>
      <c r="M78" s="138" t="str">
        <f aca="false">H78&amp;4&amp;J78&amp;2</f>
        <v>010706412</v>
      </c>
      <c r="N78" s="138" t="str">
        <f aca="false">H78&amp;4&amp;J78&amp;1</f>
        <v>010706411</v>
      </c>
      <c r="O78" s="138" t="str">
        <f aca="false">LOWER(TRIM(Table7[[#This Row],[Nama Panggilan]]&amp;Table7[[#This Row],[NIPD]]&amp;"@sekolahauliya.sch.id"))</f>
        <v>thoriq42122101077@sekolahauliya.sch.id</v>
      </c>
      <c r="P78" s="139"/>
    </row>
    <row r="79" s="129" customFormat="true" ht="15" hidden="false" customHeight="false" outlineLevel="0" collapsed="false">
      <c r="A79" s="134" t="n">
        <f aca="false">IF(B79="","",COUNTA($B$2:B79))</f>
        <v>78</v>
      </c>
      <c r="B79" s="139" t="s">
        <v>36844</v>
      </c>
      <c r="C79" s="138" t="str">
        <f aca="false">PROPER(INDEX(Table11[Nama],MATCH(Table7[[#This Row],[Id_Daftar]],Table11[Id_Daftar],0)))</f>
        <v>Nafisha Humaira Raharjo Leman Soemowidagdo</v>
      </c>
      <c r="D79" s="138" t="str">
        <f aca="false">INDEX(Table11[Nama Panggilan],MATCH(Table7[[#This Row],[Id_Daftar]],Table11[Id_Daftar],0))</f>
        <v>ARA</v>
      </c>
      <c r="E79" s="138" t="str">
        <f aca="false">INDEX(Table11[Tahun Ajaran],MATCH(Table7[[#This Row],[Id_Daftar]],Table11[Id_Daftar],0))</f>
        <v>2021/2022</v>
      </c>
      <c r="F79" s="138" t="str">
        <f aca="false">INDEX(Table11[JK],MATCH(Table7[[#This Row],[Id_Daftar]],Table11[Id_Daftar],0))</f>
        <v>Perempuan</v>
      </c>
      <c r="G79" s="138" t="str">
        <f aca="false">INDEX(Table11[Tanggal Lahir],MATCH(Table7[[#This Row],[Id_Daftar]],Table11[Id_Daftar],0))</f>
        <v>2006-10-03</v>
      </c>
      <c r="H79" s="140" t="str">
        <f aca="false">IF(LEN(DAY(G79))=1,CONCATENATE("0",DAY(G79)),DAY(G79))&amp;IF(LEN(MONTH(G79))=1,CONCATENATE("0",MONTH(G79)),MONTH(G79))&amp;RIGHT(YEAR(G79),2)</f>
        <v>031006</v>
      </c>
      <c r="I79" s="141" t="n">
        <f aca="false">COUNTIF(Table7[Kode Ttl],Table7[[#This Row],[Kode Ttl]])</f>
        <v>1</v>
      </c>
      <c r="J79" s="142" t="n">
        <v>1</v>
      </c>
      <c r="K79" s="127" t="s">
        <v>165</v>
      </c>
      <c r="L79" s="138" t="str">
        <f aca="false">IF(ISBLANK(Table7[[#This Row],[Kelas]]),"mhon isi kelas masuk",4&amp;2122&amp;TEXT(Table7[[#This Row],[Kelas]],"00")&amp;IF(F79="laki-laki",1,IF(F79="perempuan",2,"errorr"))&amp;TEXT(A79,"000"))</f>
        <v>42122102078</v>
      </c>
      <c r="M79" s="138" t="str">
        <f aca="false">H79&amp;4&amp;J79&amp;2</f>
        <v>031006412</v>
      </c>
      <c r="N79" s="138" t="str">
        <f aca="false">H79&amp;4&amp;J79&amp;1</f>
        <v>031006411</v>
      </c>
      <c r="O79" s="138" t="str">
        <f aca="false">LOWER(TRIM(Table7[[#This Row],[Nama Panggilan]]&amp;Table7[[#This Row],[NIPD]]&amp;"@sekolahauliya.sch.id"))</f>
        <v>ara42122102078@sekolahauliya.sch.id</v>
      </c>
      <c r="P79" s="139"/>
    </row>
    <row r="80" s="129" customFormat="true" ht="16.5" hidden="false" customHeight="false" outlineLevel="0" collapsed="false">
      <c r="A80" s="134" t="n">
        <f aca="false">IF(B80="","",COUNTA($B$2:B80))</f>
        <v>79</v>
      </c>
      <c r="B80" s="139" t="s">
        <v>36582</v>
      </c>
      <c r="C80" s="140" t="str">
        <f aca="false">PROPER(INDEX(Table11[Nama],MATCH(Table7[[#This Row],[Id_Daftar]],Table11[Id_Daftar],0)))</f>
        <v>Ahmad Falah Ramadhan</v>
      </c>
      <c r="D80" s="138" t="str">
        <f aca="false">INDEX(Table11[Nama Panggilan],MATCH(Table7[[#This Row],[Id_Daftar]],Table11[Id_Daftar],0))</f>
        <v>FALAH</v>
      </c>
      <c r="E80" s="138" t="str">
        <f aca="false">INDEX(Table11[Tahun Ajaran],MATCH(Table7[[#This Row],[Id_Daftar]],Table11[Id_Daftar],0))</f>
        <v>2021/2022</v>
      </c>
      <c r="F80" s="138" t="str">
        <f aca="false">INDEX(Table11[JK],MATCH(Table7[[#This Row],[Id_Daftar]],Table11[Id_Daftar],0))</f>
        <v>Laki-Laki</v>
      </c>
      <c r="G80" s="138" t="str">
        <f aca="false">INDEX(Table11[Tanggal Lahir],MATCH(Table7[[#This Row],[Id_Daftar]],Table11[Id_Daftar],0))</f>
        <v>2005-10-14</v>
      </c>
      <c r="H80" s="143" t="str">
        <f aca="false">IF(LEN(DAY(G80))=1,CONCATENATE("0",DAY(G80)),DAY(G80))&amp;IF(LEN(MONTH(G80))=1,CONCATENATE("0",MONTH(G80)),MONTH(G80))&amp;RIGHT(YEAR(G80),2)</f>
        <v>141005</v>
      </c>
      <c r="I80" s="144" t="n">
        <f aca="false">COUNTIF(Table7[Kode Ttl],Table7[[#This Row],[Kode Ttl]])</f>
        <v>1</v>
      </c>
      <c r="J80" s="142" t="n">
        <v>1</v>
      </c>
      <c r="K80" s="127" t="s">
        <v>442</v>
      </c>
      <c r="L80" s="138" t="str">
        <f aca="false">IF(ISBLANK(Table7[[#This Row],[Kelas]]),"mhon isi kelas masuk",4&amp;2122&amp;TEXT(Table7[[#This Row],[Kelas]],"00")&amp;IF(F80="laki-laki",1,IF(F80="perempuan",2,"errorr"))&amp;TEXT(A80,"000"))</f>
        <v>42122111079</v>
      </c>
      <c r="M80" s="138" t="str">
        <f aca="false">H80&amp;4&amp;J80&amp;2</f>
        <v>141005412</v>
      </c>
      <c r="N80" s="138" t="str">
        <f aca="false">H80&amp;4&amp;J80&amp;1</f>
        <v>141005411</v>
      </c>
      <c r="O80" s="138" t="str">
        <f aca="false">LOWER(TRIM(Table7[[#This Row],[Nama Panggilan]]&amp;Table7[[#This Row],[NIPD]]&amp;"@sekolahauliya.sch.id"))</f>
        <v>falah42122111079@sekolahauliya.sch.id</v>
      </c>
      <c r="P80" s="139"/>
    </row>
    <row r="81" s="129" customFormat="true" ht="15" hidden="false" customHeight="false" outlineLevel="0" collapsed="false">
      <c r="A81" s="145" t="n">
        <f aca="false">IF(B81="","",COUNTA($B$2:B81))</f>
        <v>80</v>
      </c>
      <c r="B81" s="146" t="s">
        <v>37025</v>
      </c>
      <c r="C81" s="138" t="str">
        <f aca="false">PROPER(INDEX(Table11[Nama],MATCH(Table7[[#This Row],[Id_Daftar]],Table11[Id_Daftar],0)))</f>
        <v>Muhammad Fathurrahman Rafiuddin</v>
      </c>
      <c r="D81" s="138" t="str">
        <f aca="false">INDEX(Table11[Nama Panggilan],MATCH(Table7[[#This Row],[Id_Daftar]],Table11[Id_Daftar],0))</f>
        <v>FATHUR</v>
      </c>
      <c r="E81" s="138" t="str">
        <f aca="false">INDEX(Table11[Tahun Ajaran],MATCH(Table7[[#This Row],[Id_Daftar]],Table11[Id_Daftar],0))</f>
        <v>2021/2022</v>
      </c>
      <c r="F81" s="138" t="str">
        <f aca="false">INDEX(Table11[JK],MATCH(Table7[[#This Row],[Id_Daftar]],Table11[Id_Daftar],0))</f>
        <v>Laki-Laki</v>
      </c>
      <c r="G81" s="138" t="str">
        <f aca="false">INDEX(Table11[Tanggal Lahir],MATCH(Table7[[#This Row],[Id_Daftar]],Table11[Id_Daftar],0))</f>
        <v>2006-03-24</v>
      </c>
      <c r="H81" s="138" t="str">
        <f aca="false">IF(LEN(DAY(G81))=1,CONCATENATE("0",DAY(G81)),DAY(G81))&amp;IF(LEN(MONTH(G81))=1,CONCATENATE("0",MONTH(G81)),MONTH(G81))&amp;RIGHT(YEAR(G81),2)</f>
        <v>240306</v>
      </c>
      <c r="I81" s="136" t="n">
        <f aca="false">COUNTIF(Table7[Kode Ttl],Table7[[#This Row],[Kode Ttl]])</f>
        <v>1</v>
      </c>
      <c r="J81" s="142" t="n">
        <v>1</v>
      </c>
      <c r="K81" s="139" t="n">
        <v>10</v>
      </c>
      <c r="L81" s="138" t="str">
        <f aca="false">IF(ISBLANK(Table7[[#This Row],[Kelas]]),"mhon isi kelas masuk",4&amp;2122&amp;TEXT(Table7[[#This Row],[Kelas]],"00")&amp;IF(F81="laki-laki",1,IF(F81="perempuan",2,"errorr"))&amp;TEXT(A81,"000"))</f>
        <v>42122101080</v>
      </c>
      <c r="M81" s="147" t="str">
        <f aca="false">H81&amp;4&amp;J81&amp;2</f>
        <v>240306412</v>
      </c>
      <c r="N81" s="138" t="str">
        <f aca="false">H81&amp;4&amp;J81&amp;1</f>
        <v>240306411</v>
      </c>
      <c r="O81" s="145" t="str">
        <f aca="false">LOWER(TRIM(Table7[[#This Row],[Nama Panggilan]]&amp;Table7[[#This Row],[NIPD]]&amp;"@sekolahauliya.sch.id"))</f>
        <v>fathur42122101080@sekolahauliya.sch.id</v>
      </c>
      <c r="P81" s="139" t="s">
        <v>37064</v>
      </c>
    </row>
    <row r="82" s="129" customFormat="true" ht="15" hidden="false" customHeight="false" outlineLevel="0" collapsed="false">
      <c r="A82" s="145" t="n">
        <f aca="false">IF(B82="","",COUNTA($B$2:B82))</f>
        <v>81</v>
      </c>
      <c r="B82" s="148" t="s">
        <v>37041</v>
      </c>
      <c r="C82" s="138" t="str">
        <f aca="false">PROPER(INDEX(Table11[Nama],MATCH(Table7[[#This Row],[Id_Daftar]],Table11[Id_Daftar],0)))</f>
        <v>Hafsah Azizah Perwitasari</v>
      </c>
      <c r="D82" s="138" t="str">
        <f aca="false">INDEX(Table11[Nama Panggilan],MATCH(Table7[[#This Row],[Id_Daftar]],Table11[Id_Daftar],0))</f>
        <v>HAFSAH</v>
      </c>
      <c r="E82" s="138" t="str">
        <f aca="false">INDEX(Table11[Tahun Ajaran],MATCH(Table7[[#This Row],[Id_Daftar]],Table11[Id_Daftar],0))</f>
        <v>2021/2022</v>
      </c>
      <c r="F82" s="138" t="str">
        <f aca="false">INDEX(Table11[JK],MATCH(Table7[[#This Row],[Id_Daftar]],Table11[Id_Daftar],0))</f>
        <v>Perempuan</v>
      </c>
      <c r="G82" s="138" t="str">
        <f aca="false">INDEX(Table11[Tanggal Lahir],MATCH(Table7[[#This Row],[Id_Daftar]],Table11[Id_Daftar],0))</f>
        <v>2006-06-25</v>
      </c>
      <c r="H82" s="138" t="str">
        <f aca="false">IF(LEN(DAY(G82))=1,CONCATENATE("0",DAY(G82)),DAY(G82))&amp;IF(LEN(MONTH(G82))=1,CONCATENATE("0",MONTH(G82)),MONTH(G82))&amp;RIGHT(YEAR(G82),2)</f>
        <v>250606</v>
      </c>
      <c r="I82" s="136" t="n">
        <f aca="false">COUNTIF(Table7[Kode Ttl],Table7[[#This Row],[Kode Ttl]])</f>
        <v>1</v>
      </c>
      <c r="J82" s="142" t="n">
        <v>1</v>
      </c>
      <c r="K82" s="139" t="n">
        <v>10</v>
      </c>
      <c r="L82" s="138" t="str">
        <f aca="false">IF(ISBLANK(Table7[[#This Row],[Kelas]]),"mhon isi kelas masuk",4&amp;2122&amp;TEXT(Table7[[#This Row],[Kelas]],"00")&amp;IF(F82="laki-laki",1,IF(F82="perempuan",2,"errorr"))&amp;TEXT(A82,"000"))</f>
        <v>42122102081</v>
      </c>
      <c r="M82" s="147" t="str">
        <f aca="false">H82&amp;4&amp;J82&amp;2</f>
        <v>250606412</v>
      </c>
      <c r="N82" s="138" t="str">
        <f aca="false">H82&amp;4&amp;J82&amp;1</f>
        <v>250606411</v>
      </c>
      <c r="O82" s="145" t="str">
        <f aca="false">LOWER(TRIM(Table7[[#This Row],[Nama Panggilan]]&amp;Table7[[#This Row],[NIPD]]&amp;"@sekolahauliya.sch.id"))</f>
        <v>hafsah42122102081@sekolahauliya.sch.id</v>
      </c>
      <c r="P82" s="146" t="s">
        <v>37065</v>
      </c>
    </row>
    <row r="83" s="129" customFormat="true" ht="15" hidden="false" customHeight="false" outlineLevel="0" collapsed="false">
      <c r="A83" s="145" t="str">
        <f aca="false">IF(B83="","",COUNTA($B$2:B83))</f>
        <v/>
      </c>
      <c r="B83" s="148"/>
      <c r="C83" s="138" t="e">
        <f aca="false">PROPER(INDEX(Table11[Nama],MATCH(Table7[[#This Row],[Id_Daftar]],Table11[Id_Daftar],0)))</f>
        <v>#N/A</v>
      </c>
      <c r="D83" s="138" t="e">
        <f aca="false">INDEX(Table11[Nama Panggilan],MATCH(Table7[[#This Row],[Id_Daftar]],Table11[Id_Daftar],0))</f>
        <v>#N/A</v>
      </c>
      <c r="E83" s="138" t="e">
        <f aca="false">INDEX(Table11[Tahun Ajaran],MATCH(Table7[[#This Row],[Id_Daftar]],Table11[Id_Daftar],0))</f>
        <v>#N/A</v>
      </c>
      <c r="F83" s="138" t="e">
        <f aca="false">INDEX(Table11[JK],MATCH(Table7[[#This Row],[Id_Daftar]],Table11[Id_Daftar],0))</f>
        <v>#N/A</v>
      </c>
      <c r="G83" s="138" t="e">
        <f aca="false">INDEX(Table11[Tanggal Lahir],MATCH(Table7[[#This Row],[Id_Daftar]],Table11[Id_Daftar],0))</f>
        <v>#N/A</v>
      </c>
      <c r="H83" s="138" t="e">
        <f aca="false">IF(LEN(DAY(G83))=1,CONCATENATE("0",DAY(G83)),DAY(G83))&amp;IF(LEN(MONTH(G83))=1,CONCATENATE("0",MONTH(G83)),MONTH(G83))&amp;RIGHT(YEAR(G83),2)</f>
        <v>#N/A</v>
      </c>
      <c r="I83" s="136" t="e">
        <f aca="false">COUNTIF(Table7[Kode Ttl],Table7[[#This Row],[Kode Ttl]])</f>
        <v>#N/A</v>
      </c>
      <c r="J83" s="142"/>
      <c r="K83" s="139"/>
      <c r="L83" s="138" t="str">
        <f aca="false">IF(ISBLANK(Table7[[#This Row],[Kelas]]),"mhon isi kelas masuk",4&amp;2122&amp;TEXT(Table7[[#This Row],[Kelas]],"00")&amp;IF(F83="laki-laki",1,IF(F83="perempuan",2,"errorr"))&amp;TEXT(A83,"000"))</f>
        <v>mhon isi kelas masuk</v>
      </c>
      <c r="M83" s="147" t="e">
        <f aca="false">H83&amp;4&amp;J83&amp;2</f>
        <v>#N/A</v>
      </c>
      <c r="N83" s="138" t="e">
        <f aca="false">H83&amp;4&amp;J83&amp;1</f>
        <v>#N/A</v>
      </c>
      <c r="O83" s="145" t="e">
        <f aca="false">LOWER(TRIM(Table7[[#This Row],[Nama Panggilan]]&amp;Table7[[#This Row],[NIPD]]&amp;"@sekolahauliya.sch.id"))</f>
        <v>#N/A</v>
      </c>
      <c r="P83" s="139"/>
    </row>
    <row r="84" s="129" customFormat="true" ht="15" hidden="false" customHeight="false" outlineLevel="0" collapsed="false">
      <c r="A84" s="145" t="str">
        <f aca="false">IF(B84="","",COUNTA($B$2:B84))</f>
        <v/>
      </c>
      <c r="B84" s="148"/>
      <c r="C84" s="138" t="e">
        <f aca="false">PROPER(INDEX(Table11[Nama],MATCH(Table7[[#This Row],[Id_Daftar]],Table11[Id_Daftar],0)))</f>
        <v>#N/A</v>
      </c>
      <c r="D84" s="138" t="e">
        <f aca="false">INDEX(Table11[Nama Panggilan],MATCH(Table7[[#This Row],[Id_Daftar]],Table11[Id_Daftar],0))</f>
        <v>#N/A</v>
      </c>
      <c r="E84" s="138" t="e">
        <f aca="false">INDEX(Table11[Tahun Ajaran],MATCH(Table7[[#This Row],[Id_Daftar]],Table11[Id_Daftar],0))</f>
        <v>#N/A</v>
      </c>
      <c r="F84" s="138" t="e">
        <f aca="false">INDEX(Table11[JK],MATCH(Table7[[#This Row],[Id_Daftar]],Table11[Id_Daftar],0))</f>
        <v>#N/A</v>
      </c>
      <c r="G84" s="138" t="e">
        <f aca="false">INDEX(Table11[Tanggal Lahir],MATCH(Table7[[#This Row],[Id_Daftar]],Table11[Id_Daftar],0))</f>
        <v>#N/A</v>
      </c>
      <c r="H84" s="138" t="e">
        <f aca="false">IF(LEN(DAY(G84))=1,CONCATENATE("0",DAY(G84)),DAY(G84))&amp;IF(LEN(MONTH(G84))=1,CONCATENATE("0",MONTH(G84)),MONTH(G84))&amp;RIGHT(YEAR(G84),2)</f>
        <v>#N/A</v>
      </c>
      <c r="I84" s="136" t="e">
        <f aca="false">COUNTIF(Table7[Kode Ttl],Table7[[#This Row],[Kode Ttl]])</f>
        <v>#N/A</v>
      </c>
      <c r="J84" s="142"/>
      <c r="K84" s="139"/>
      <c r="L84" s="138" t="str">
        <f aca="false">IF(ISBLANK(Table7[[#This Row],[Kelas]]),"mhon isi kelas masuk",4&amp;2122&amp;TEXT(Table7[[#This Row],[Kelas]],"00")&amp;IF(F84="laki-laki",1,IF(F84="perempuan",2,"errorr"))&amp;TEXT(A84,"000"))</f>
        <v>mhon isi kelas masuk</v>
      </c>
      <c r="M84" s="147" t="e">
        <f aca="false">H84&amp;4&amp;J84&amp;2</f>
        <v>#N/A</v>
      </c>
      <c r="N84" s="138" t="e">
        <f aca="false">H84&amp;4&amp;J84&amp;1</f>
        <v>#N/A</v>
      </c>
      <c r="O84" s="145" t="e">
        <f aca="false">LOWER(TRIM(Table7[[#This Row],[Nama Panggilan]]&amp;Table7[[#This Row],[NIPD]]&amp;"@sekolahauliya.sch.id"))</f>
        <v>#N/A</v>
      </c>
      <c r="P84" s="139"/>
    </row>
    <row r="85" s="129" customFormat="true" ht="15" hidden="false" customHeight="false" outlineLevel="0" collapsed="false">
      <c r="A85" s="145" t="str">
        <f aca="false">IF(B85="","",COUNTA($B$2:B85))</f>
        <v/>
      </c>
      <c r="B85" s="148"/>
      <c r="C85" s="138" t="e">
        <f aca="false">PROPER(INDEX(Table11[Nama],MATCH(Table7[[#This Row],[Id_Daftar]],Table11[Id_Daftar],0)))</f>
        <v>#N/A</v>
      </c>
      <c r="D85" s="138" t="e">
        <f aca="false">INDEX(Table11[Nama Panggilan],MATCH(Table7[[#This Row],[Id_Daftar]],Table11[Id_Daftar],0))</f>
        <v>#N/A</v>
      </c>
      <c r="E85" s="138" t="e">
        <f aca="false">INDEX(Table11[Tahun Ajaran],MATCH(Table7[[#This Row],[Id_Daftar]],Table11[Id_Daftar],0))</f>
        <v>#N/A</v>
      </c>
      <c r="F85" s="138" t="e">
        <f aca="false">INDEX(Table11[JK],MATCH(Table7[[#This Row],[Id_Daftar]],Table11[Id_Daftar],0))</f>
        <v>#N/A</v>
      </c>
      <c r="G85" s="138" t="e">
        <f aca="false">INDEX(Table11[Tanggal Lahir],MATCH(Table7[[#This Row],[Id_Daftar]],Table11[Id_Daftar],0))</f>
        <v>#N/A</v>
      </c>
      <c r="H85" s="138" t="e">
        <f aca="false">IF(LEN(DAY(G85))=1,CONCATENATE("0",DAY(G85)),DAY(G85))&amp;IF(LEN(MONTH(G85))=1,CONCATENATE("0",MONTH(G85)),MONTH(G85))&amp;RIGHT(YEAR(G85),2)</f>
        <v>#N/A</v>
      </c>
      <c r="I85" s="136" t="e">
        <f aca="false">COUNTIF(Table7[Kode Ttl],Table7[[#This Row],[Kode Ttl]])</f>
        <v>#N/A</v>
      </c>
      <c r="J85" s="142"/>
      <c r="K85" s="139"/>
      <c r="L85" s="138" t="str">
        <f aca="false">IF(ISBLANK(Table7[[#This Row],[Kelas]]),"mhon isi kelas masuk",4&amp;2122&amp;TEXT(Table7[[#This Row],[Kelas]],"00")&amp;IF(F85="laki-laki",1,IF(F85="perempuan",2,"errorr"))&amp;TEXT(A85,"000"))</f>
        <v>mhon isi kelas masuk</v>
      </c>
      <c r="M85" s="147" t="e">
        <f aca="false">H85&amp;4&amp;J85&amp;2</f>
        <v>#N/A</v>
      </c>
      <c r="N85" s="138" t="e">
        <f aca="false">H85&amp;4&amp;J85&amp;1</f>
        <v>#N/A</v>
      </c>
      <c r="O85" s="145" t="e">
        <f aca="false">LOWER(TRIM(Table7[[#This Row],[Nama Panggilan]]&amp;Table7[[#This Row],[NIPD]]&amp;"@sekolahauliya.sch.id"))</f>
        <v>#N/A</v>
      </c>
      <c r="P85" s="139"/>
    </row>
    <row r="86" s="129" customFormat="true" ht="15" hidden="false" customHeight="false" outlineLevel="0" collapsed="false">
      <c r="A86" s="145" t="str">
        <f aca="false">IF(B86="","",COUNTA($B$2:B86))</f>
        <v/>
      </c>
      <c r="B86" s="148"/>
      <c r="C86" s="138" t="e">
        <f aca="false">PROPER(INDEX(Table11[Nama],MATCH(Table7[[#This Row],[Id_Daftar]],Table11[Id_Daftar],0)))</f>
        <v>#N/A</v>
      </c>
      <c r="D86" s="138" t="e">
        <f aca="false">INDEX(Table11[Nama Panggilan],MATCH(Table7[[#This Row],[Id_Daftar]],Table11[Id_Daftar],0))</f>
        <v>#N/A</v>
      </c>
      <c r="E86" s="138" t="e">
        <f aca="false">INDEX(Table11[Tahun Ajaran],MATCH(Table7[[#This Row],[Id_Daftar]],Table11[Id_Daftar],0))</f>
        <v>#N/A</v>
      </c>
      <c r="F86" s="138" t="e">
        <f aca="false">INDEX(Table11[JK],MATCH(Table7[[#This Row],[Id_Daftar]],Table11[Id_Daftar],0))</f>
        <v>#N/A</v>
      </c>
      <c r="G86" s="138" t="e">
        <f aca="false">INDEX(Table11[Tanggal Lahir],MATCH(Table7[[#This Row],[Id_Daftar]],Table11[Id_Daftar],0))</f>
        <v>#N/A</v>
      </c>
      <c r="H86" s="138" t="e">
        <f aca="false">IF(LEN(DAY(G86))=1,CONCATENATE("0",DAY(G86)),DAY(G86))&amp;IF(LEN(MONTH(G86))=1,CONCATENATE("0",MONTH(G86)),MONTH(G86))&amp;RIGHT(YEAR(G86),2)</f>
        <v>#N/A</v>
      </c>
      <c r="I86" s="136" t="e">
        <f aca="false">COUNTIF(Table7[Kode Ttl],Table7[[#This Row],[Kode Ttl]])</f>
        <v>#N/A</v>
      </c>
      <c r="J86" s="142"/>
      <c r="K86" s="139"/>
      <c r="L86" s="138" t="str">
        <f aca="false">IF(ISBLANK(Table7[[#This Row],[Kelas]]),"mhon isi kelas masuk",4&amp;2122&amp;TEXT(Table7[[#This Row],[Kelas]],"00")&amp;IF(F86="laki-laki",1,IF(F86="perempuan",2,"errorr"))&amp;TEXT(A86,"000"))</f>
        <v>mhon isi kelas masuk</v>
      </c>
      <c r="M86" s="147" t="e">
        <f aca="false">H86&amp;4&amp;J86&amp;2</f>
        <v>#N/A</v>
      </c>
      <c r="N86" s="138" t="e">
        <f aca="false">H86&amp;4&amp;J86&amp;1</f>
        <v>#N/A</v>
      </c>
      <c r="O86" s="145" t="e">
        <f aca="false">LOWER(TRIM(Table7[[#This Row],[Nama Panggilan]]&amp;Table7[[#This Row],[NIPD]]&amp;"@sekolahauliya.sch.id"))</f>
        <v>#N/A</v>
      </c>
      <c r="P86" s="139"/>
    </row>
    <row r="87" s="129" customFormat="true" ht="15" hidden="false" customHeight="false" outlineLevel="0" collapsed="false">
      <c r="A87" s="145" t="str">
        <f aca="false">IF(B87="","",COUNTA($B$2:B87))</f>
        <v/>
      </c>
      <c r="B87" s="148"/>
      <c r="C87" s="138" t="e">
        <f aca="false">PROPER(INDEX(Table11[Nama],MATCH(Table7[[#This Row],[Id_Daftar]],Table11[Id_Daftar],0)))</f>
        <v>#N/A</v>
      </c>
      <c r="D87" s="138" t="e">
        <f aca="false">INDEX(Table11[Nama Panggilan],MATCH(Table7[[#This Row],[Id_Daftar]],Table11[Id_Daftar],0))</f>
        <v>#N/A</v>
      </c>
      <c r="E87" s="138" t="e">
        <f aca="false">INDEX(Table11[Tahun Ajaran],MATCH(Table7[[#This Row],[Id_Daftar]],Table11[Id_Daftar],0))</f>
        <v>#N/A</v>
      </c>
      <c r="F87" s="138" t="e">
        <f aca="false">INDEX(Table11[JK],MATCH(Table7[[#This Row],[Id_Daftar]],Table11[Id_Daftar],0))</f>
        <v>#N/A</v>
      </c>
      <c r="G87" s="138" t="e">
        <f aca="false">INDEX(Table11[Tanggal Lahir],MATCH(Table7[[#This Row],[Id_Daftar]],Table11[Id_Daftar],0))</f>
        <v>#N/A</v>
      </c>
      <c r="H87" s="138" t="e">
        <f aca="false">IF(LEN(DAY(G87))=1,CONCATENATE("0",DAY(G87)),DAY(G87))&amp;IF(LEN(MONTH(G87))=1,CONCATENATE("0",MONTH(G87)),MONTH(G87))&amp;RIGHT(YEAR(G87),2)</f>
        <v>#N/A</v>
      </c>
      <c r="I87" s="136" t="e">
        <f aca="false">COUNTIF(Table7[Kode Ttl],Table7[[#This Row],[Kode Ttl]])</f>
        <v>#N/A</v>
      </c>
      <c r="J87" s="142"/>
      <c r="K87" s="139"/>
      <c r="L87" s="138" t="str">
        <f aca="false">IF(ISBLANK(Table7[[#This Row],[Kelas]]),"mhon isi kelas masuk",4&amp;2122&amp;TEXT(Table7[[#This Row],[Kelas]],"00")&amp;IF(F87="laki-laki",1,IF(F87="perempuan",2,"errorr"))&amp;TEXT(A87,"000"))</f>
        <v>mhon isi kelas masuk</v>
      </c>
      <c r="M87" s="147" t="e">
        <f aca="false">H87&amp;4&amp;J87&amp;2</f>
        <v>#N/A</v>
      </c>
      <c r="N87" s="138" t="e">
        <f aca="false">H87&amp;4&amp;J87&amp;1</f>
        <v>#N/A</v>
      </c>
      <c r="O87" s="145" t="e">
        <f aca="false">LOWER(TRIM(Table7[[#This Row],[Nama Panggilan]]&amp;Table7[[#This Row],[NIPD]]&amp;"@sekolahauliya.sch.id"))</f>
        <v>#N/A</v>
      </c>
      <c r="P87" s="139"/>
    </row>
    <row r="88" s="129" customFormat="true" ht="15" hidden="false" customHeight="false" outlineLevel="0" collapsed="false">
      <c r="A88" s="145" t="str">
        <f aca="false">IF(B88="","",COUNTA($B$2:B88))</f>
        <v/>
      </c>
      <c r="B88" s="148"/>
      <c r="C88" s="138" t="e">
        <f aca="false">PROPER(INDEX(Table11[Nama],MATCH(Table7[[#This Row],[Id_Daftar]],Table11[Id_Daftar],0)))</f>
        <v>#N/A</v>
      </c>
      <c r="D88" s="138" t="e">
        <f aca="false">INDEX(Table11[Nama Panggilan],MATCH(Table7[[#This Row],[Id_Daftar]],Table11[Id_Daftar],0))</f>
        <v>#N/A</v>
      </c>
      <c r="E88" s="138" t="e">
        <f aca="false">INDEX(Table11[Tahun Ajaran],MATCH(Table7[[#This Row],[Id_Daftar]],Table11[Id_Daftar],0))</f>
        <v>#N/A</v>
      </c>
      <c r="F88" s="138" t="e">
        <f aca="false">INDEX(Table11[JK],MATCH(Table7[[#This Row],[Id_Daftar]],Table11[Id_Daftar],0))</f>
        <v>#N/A</v>
      </c>
      <c r="G88" s="138" t="e">
        <f aca="false">INDEX(Table11[Tanggal Lahir],MATCH(Table7[[#This Row],[Id_Daftar]],Table11[Id_Daftar],0))</f>
        <v>#N/A</v>
      </c>
      <c r="H88" s="138" t="e">
        <f aca="false">IF(LEN(DAY(G88))=1,CONCATENATE("0",DAY(G88)),DAY(G88))&amp;IF(LEN(MONTH(G88))=1,CONCATENATE("0",MONTH(G88)),MONTH(G88))&amp;RIGHT(YEAR(G88),2)</f>
        <v>#N/A</v>
      </c>
      <c r="I88" s="136" t="e">
        <f aca="false">COUNTIF(Table7[Kode Ttl],Table7[[#This Row],[Kode Ttl]])</f>
        <v>#N/A</v>
      </c>
      <c r="J88" s="142"/>
      <c r="K88" s="139"/>
      <c r="L88" s="138" t="str">
        <f aca="false">IF(ISBLANK(Table7[[#This Row],[Kelas]]),"mhon isi kelas masuk",4&amp;2122&amp;TEXT(Table7[[#This Row],[Kelas]],"00")&amp;IF(F88="laki-laki",1,IF(F88="perempuan",2,"errorr"))&amp;TEXT(A88,"000"))</f>
        <v>mhon isi kelas masuk</v>
      </c>
      <c r="M88" s="147" t="e">
        <f aca="false">H88&amp;4&amp;J88&amp;2</f>
        <v>#N/A</v>
      </c>
      <c r="N88" s="138" t="e">
        <f aca="false">H88&amp;4&amp;J88&amp;1</f>
        <v>#N/A</v>
      </c>
      <c r="O88" s="145" t="e">
        <f aca="false">LOWER(TRIM(Table7[[#This Row],[Nama Panggilan]]&amp;Table7[[#This Row],[NIPD]]&amp;"@sekolahauliya.sch.id"))</f>
        <v>#N/A</v>
      </c>
      <c r="P88" s="139"/>
    </row>
    <row r="89" s="129" customFormat="true" ht="15" hidden="false" customHeight="false" outlineLevel="0" collapsed="false">
      <c r="A89" s="145" t="str">
        <f aca="false">IF(B89="","",COUNTA($B$2:B89))</f>
        <v/>
      </c>
      <c r="B89" s="148"/>
      <c r="C89" s="138" t="e">
        <f aca="false">PROPER(INDEX(Table11[Nama],MATCH(Table7[[#This Row],[Id_Daftar]],Table11[Id_Daftar],0)))</f>
        <v>#N/A</v>
      </c>
      <c r="D89" s="138" t="e">
        <f aca="false">INDEX(Table11[Nama Panggilan],MATCH(Table7[[#This Row],[Id_Daftar]],Table11[Id_Daftar],0))</f>
        <v>#N/A</v>
      </c>
      <c r="E89" s="138" t="e">
        <f aca="false">INDEX(Table11[Tahun Ajaran],MATCH(Table7[[#This Row],[Id_Daftar]],Table11[Id_Daftar],0))</f>
        <v>#N/A</v>
      </c>
      <c r="F89" s="138" t="e">
        <f aca="false">INDEX(Table11[JK],MATCH(Table7[[#This Row],[Id_Daftar]],Table11[Id_Daftar],0))</f>
        <v>#N/A</v>
      </c>
      <c r="G89" s="138" t="e">
        <f aca="false">INDEX(Table11[Tanggal Lahir],MATCH(Table7[[#This Row],[Id_Daftar]],Table11[Id_Daftar],0))</f>
        <v>#N/A</v>
      </c>
      <c r="H89" s="138" t="e">
        <f aca="false">IF(LEN(DAY(G89))=1,CONCATENATE("0",DAY(G89)),DAY(G89))&amp;IF(LEN(MONTH(G89))=1,CONCATENATE("0",MONTH(G89)),MONTH(G89))&amp;RIGHT(YEAR(G89),2)</f>
        <v>#N/A</v>
      </c>
      <c r="I89" s="136" t="e">
        <f aca="false">COUNTIF(Table7[Kode Ttl],Table7[[#This Row],[Kode Ttl]])</f>
        <v>#N/A</v>
      </c>
      <c r="J89" s="142"/>
      <c r="K89" s="139"/>
      <c r="L89" s="138" t="str">
        <f aca="false">IF(ISBLANK(Table7[[#This Row],[Kelas]]),"mhon isi kelas masuk",4&amp;2122&amp;TEXT(Table7[[#This Row],[Kelas]],"00")&amp;IF(F89="laki-laki",1,IF(F89="perempuan",2,"errorr"))&amp;TEXT(A89,"000"))</f>
        <v>mhon isi kelas masuk</v>
      </c>
      <c r="M89" s="147" t="e">
        <f aca="false">H89&amp;4&amp;J89&amp;2</f>
        <v>#N/A</v>
      </c>
      <c r="N89" s="138" t="e">
        <f aca="false">H89&amp;4&amp;J89&amp;1</f>
        <v>#N/A</v>
      </c>
      <c r="O89" s="145" t="e">
        <f aca="false">LOWER(TRIM(Table7[[#This Row],[Nama Panggilan]]&amp;Table7[[#This Row],[NIPD]]&amp;"@sekolahauliya.sch.id"))</f>
        <v>#N/A</v>
      </c>
      <c r="P89" s="139"/>
    </row>
    <row r="90" s="129" customFormat="true" ht="15" hidden="false" customHeight="false" outlineLevel="0" collapsed="false">
      <c r="A90" s="145" t="str">
        <f aca="false">IF(B90="","",COUNTA($B$2:B90))</f>
        <v/>
      </c>
      <c r="B90" s="148"/>
      <c r="C90" s="138" t="e">
        <f aca="false">PROPER(INDEX(Table11[Nama],MATCH(Table7[[#This Row],[Id_Daftar]],Table11[Id_Daftar],0)))</f>
        <v>#N/A</v>
      </c>
      <c r="D90" s="138" t="e">
        <f aca="false">INDEX(Table11[Nama Panggilan],MATCH(Table7[[#This Row],[Id_Daftar]],Table11[Id_Daftar],0))</f>
        <v>#N/A</v>
      </c>
      <c r="E90" s="138" t="e">
        <f aca="false">INDEX(Table11[Tahun Ajaran],MATCH(Table7[[#This Row],[Id_Daftar]],Table11[Id_Daftar],0))</f>
        <v>#N/A</v>
      </c>
      <c r="F90" s="138" t="e">
        <f aca="false">INDEX(Table11[JK],MATCH(Table7[[#This Row],[Id_Daftar]],Table11[Id_Daftar],0))</f>
        <v>#N/A</v>
      </c>
      <c r="G90" s="138" t="e">
        <f aca="false">INDEX(Table11[Tanggal Lahir],MATCH(Table7[[#This Row],[Id_Daftar]],Table11[Id_Daftar],0))</f>
        <v>#N/A</v>
      </c>
      <c r="H90" s="138" t="e">
        <f aca="false">IF(LEN(DAY(G90))=1,CONCATENATE("0",DAY(G90)),DAY(G90))&amp;IF(LEN(MONTH(G90))=1,CONCATENATE("0",MONTH(G90)),MONTH(G90))&amp;RIGHT(YEAR(G90),2)</f>
        <v>#N/A</v>
      </c>
      <c r="I90" s="136" t="e">
        <f aca="false">COUNTIF(Table7[Kode Ttl],Table7[[#This Row],[Kode Ttl]])</f>
        <v>#N/A</v>
      </c>
      <c r="J90" s="142"/>
      <c r="K90" s="139"/>
      <c r="L90" s="138" t="str">
        <f aca="false">IF(ISBLANK(Table7[[#This Row],[Kelas]]),"mhon isi kelas masuk",4&amp;2122&amp;TEXT(Table7[[#This Row],[Kelas]],"00")&amp;IF(F90="laki-laki",1,IF(F90="perempuan",2,"errorr"))&amp;TEXT(A90,"000"))</f>
        <v>mhon isi kelas masuk</v>
      </c>
      <c r="M90" s="147" t="e">
        <f aca="false">H90&amp;4&amp;J90&amp;2</f>
        <v>#N/A</v>
      </c>
      <c r="N90" s="138" t="e">
        <f aca="false">H90&amp;4&amp;J90&amp;1</f>
        <v>#N/A</v>
      </c>
      <c r="O90" s="145" t="e">
        <f aca="false">LOWER(TRIM(Table7[[#This Row],[Nama Panggilan]]&amp;Table7[[#This Row],[NIPD]]&amp;"@sekolahauliya.sch.id"))</f>
        <v>#N/A</v>
      </c>
      <c r="P90" s="139"/>
    </row>
    <row r="91" s="129" customFormat="true" ht="15" hidden="false" customHeight="false" outlineLevel="0" collapsed="false">
      <c r="A91" s="145" t="str">
        <f aca="false">IF(B91="","",COUNTA($B$2:B91))</f>
        <v/>
      </c>
      <c r="B91" s="148"/>
      <c r="C91" s="138" t="e">
        <f aca="false">PROPER(INDEX(Table11[Nama],MATCH(Table7[[#This Row],[Id_Daftar]],Table11[Id_Daftar],0)))</f>
        <v>#N/A</v>
      </c>
      <c r="D91" s="138" t="e">
        <f aca="false">INDEX(Table11[Nama Panggilan],MATCH(Table7[[#This Row],[Id_Daftar]],Table11[Id_Daftar],0))</f>
        <v>#N/A</v>
      </c>
      <c r="E91" s="138" t="e">
        <f aca="false">INDEX(Table11[Tahun Ajaran],MATCH(Table7[[#This Row],[Id_Daftar]],Table11[Id_Daftar],0))</f>
        <v>#N/A</v>
      </c>
      <c r="F91" s="138" t="e">
        <f aca="false">INDEX(Table11[JK],MATCH(Table7[[#This Row],[Id_Daftar]],Table11[Id_Daftar],0))</f>
        <v>#N/A</v>
      </c>
      <c r="G91" s="138" t="e">
        <f aca="false">INDEX(Table11[Tanggal Lahir],MATCH(Table7[[#This Row],[Id_Daftar]],Table11[Id_Daftar],0))</f>
        <v>#N/A</v>
      </c>
      <c r="H91" s="138" t="e">
        <f aca="false">IF(LEN(DAY(G91))=1,CONCATENATE("0",DAY(G91)),DAY(G91))&amp;IF(LEN(MONTH(G91))=1,CONCATENATE("0",MONTH(G91)),MONTH(G91))&amp;RIGHT(YEAR(G91),2)</f>
        <v>#N/A</v>
      </c>
      <c r="I91" s="136" t="e">
        <f aca="false">COUNTIF(Table7[Kode Ttl],Table7[[#This Row],[Kode Ttl]])</f>
        <v>#N/A</v>
      </c>
      <c r="J91" s="142"/>
      <c r="K91" s="139"/>
      <c r="L91" s="138" t="str">
        <f aca="false">IF(ISBLANK(Table7[[#This Row],[Kelas]]),"mhon isi kelas masuk",4&amp;2122&amp;TEXT(Table7[[#This Row],[Kelas]],"00")&amp;IF(F91="laki-laki",1,IF(F91="perempuan",2,"errorr"))&amp;TEXT(A91,"000"))</f>
        <v>mhon isi kelas masuk</v>
      </c>
      <c r="M91" s="147" t="e">
        <f aca="false">H91&amp;4&amp;J91&amp;2</f>
        <v>#N/A</v>
      </c>
      <c r="N91" s="138" t="e">
        <f aca="false">H91&amp;4&amp;J91&amp;1</f>
        <v>#N/A</v>
      </c>
      <c r="O91" s="145" t="e">
        <f aca="false">LOWER(TRIM(Table7[[#This Row],[Nama Panggilan]]&amp;Table7[[#This Row],[NIPD]]&amp;"@sekolahauliya.sch.id"))</f>
        <v>#N/A</v>
      </c>
      <c r="P91" s="139"/>
    </row>
    <row r="92" s="129" customFormat="true" ht="15" hidden="false" customHeight="false" outlineLevel="0" collapsed="false">
      <c r="A92" s="145" t="str">
        <f aca="false">IF(B92="","",COUNTA($B$2:B92))</f>
        <v/>
      </c>
      <c r="B92" s="148"/>
      <c r="C92" s="138" t="e">
        <f aca="false">PROPER(INDEX(Table11[Nama],MATCH(Table7[[#This Row],[Id_Daftar]],Table11[Id_Daftar],0)))</f>
        <v>#N/A</v>
      </c>
      <c r="D92" s="138" t="e">
        <f aca="false">INDEX(Table11[Nama Panggilan],MATCH(Table7[[#This Row],[Id_Daftar]],Table11[Id_Daftar],0))</f>
        <v>#N/A</v>
      </c>
      <c r="E92" s="138" t="e">
        <f aca="false">INDEX(Table11[Tahun Ajaran],MATCH(Table7[[#This Row],[Id_Daftar]],Table11[Id_Daftar],0))</f>
        <v>#N/A</v>
      </c>
      <c r="F92" s="138" t="e">
        <f aca="false">INDEX(Table11[JK],MATCH(Table7[[#This Row],[Id_Daftar]],Table11[Id_Daftar],0))</f>
        <v>#N/A</v>
      </c>
      <c r="G92" s="138" t="e">
        <f aca="false">INDEX(Table11[Tanggal Lahir],MATCH(Table7[[#This Row],[Id_Daftar]],Table11[Id_Daftar],0))</f>
        <v>#N/A</v>
      </c>
      <c r="H92" s="138" t="e">
        <f aca="false">IF(LEN(DAY(G92))=1,CONCATENATE("0",DAY(G92)),DAY(G92))&amp;IF(LEN(MONTH(G92))=1,CONCATENATE("0",MONTH(G92)),MONTH(G92))&amp;RIGHT(YEAR(G92),2)</f>
        <v>#N/A</v>
      </c>
      <c r="I92" s="136" t="e">
        <f aca="false">COUNTIF(Table7[Kode Ttl],Table7[[#This Row],[Kode Ttl]])</f>
        <v>#N/A</v>
      </c>
      <c r="J92" s="142"/>
      <c r="K92" s="139"/>
      <c r="L92" s="138" t="str">
        <f aca="false">IF(ISBLANK(Table7[[#This Row],[Kelas]]),"mhon isi kelas masuk",4&amp;2122&amp;TEXT(Table7[[#This Row],[Kelas]],"00")&amp;IF(F92="laki-laki",1,IF(F92="perempuan",2,"errorr"))&amp;TEXT(A92,"000"))</f>
        <v>mhon isi kelas masuk</v>
      </c>
      <c r="M92" s="147" t="e">
        <f aca="false">H92&amp;4&amp;J92&amp;2</f>
        <v>#N/A</v>
      </c>
      <c r="N92" s="138" t="e">
        <f aca="false">H92&amp;4&amp;J92&amp;1</f>
        <v>#N/A</v>
      </c>
      <c r="O92" s="145" t="e">
        <f aca="false">LOWER(TRIM(Table7[[#This Row],[Nama Panggilan]]&amp;Table7[[#This Row],[NIPD]]&amp;"@sekolahauliya.sch.id"))</f>
        <v>#N/A</v>
      </c>
      <c r="P92" s="139"/>
    </row>
    <row r="93" s="129" customFormat="true" ht="15" hidden="false" customHeight="false" outlineLevel="0" collapsed="false">
      <c r="A93" s="145" t="str">
        <f aca="false">IF(B93="","",COUNTA($B$2:B93))</f>
        <v/>
      </c>
      <c r="B93" s="148"/>
      <c r="C93" s="138" t="e">
        <f aca="false">PROPER(INDEX(Table11[Nama],MATCH(Table7[[#This Row],[Id_Daftar]],Table11[Id_Daftar],0)))</f>
        <v>#N/A</v>
      </c>
      <c r="D93" s="138" t="e">
        <f aca="false">INDEX(Table11[Nama Panggilan],MATCH(Table7[[#This Row],[Id_Daftar]],Table11[Id_Daftar],0))</f>
        <v>#N/A</v>
      </c>
      <c r="E93" s="138" t="e">
        <f aca="false">INDEX(Table11[Tahun Ajaran],MATCH(Table7[[#This Row],[Id_Daftar]],Table11[Id_Daftar],0))</f>
        <v>#N/A</v>
      </c>
      <c r="F93" s="138" t="e">
        <f aca="false">INDEX(Table11[JK],MATCH(Table7[[#This Row],[Id_Daftar]],Table11[Id_Daftar],0))</f>
        <v>#N/A</v>
      </c>
      <c r="G93" s="138" t="e">
        <f aca="false">INDEX(Table11[Tanggal Lahir],MATCH(Table7[[#This Row],[Id_Daftar]],Table11[Id_Daftar],0))</f>
        <v>#N/A</v>
      </c>
      <c r="H93" s="138" t="e">
        <f aca="false">IF(LEN(DAY(G93))=1,CONCATENATE("0",DAY(G93)),DAY(G93))&amp;IF(LEN(MONTH(G93))=1,CONCATENATE("0",MONTH(G93)),MONTH(G93))&amp;RIGHT(YEAR(G93),2)</f>
        <v>#N/A</v>
      </c>
      <c r="I93" s="136" t="e">
        <f aca="false">COUNTIF(Table7[Kode Ttl],Table7[[#This Row],[Kode Ttl]])</f>
        <v>#N/A</v>
      </c>
      <c r="J93" s="142"/>
      <c r="K93" s="139"/>
      <c r="L93" s="138" t="str">
        <f aca="false">IF(ISBLANK(Table7[[#This Row],[Kelas]]),"mhon isi kelas masuk",4&amp;2122&amp;TEXT(Table7[[#This Row],[Kelas]],"00")&amp;IF(F93="laki-laki",1,IF(F93="perempuan",2,"errorr"))&amp;TEXT(A93,"000"))</f>
        <v>mhon isi kelas masuk</v>
      </c>
      <c r="M93" s="147" t="e">
        <f aca="false">H93&amp;4&amp;J93&amp;2</f>
        <v>#N/A</v>
      </c>
      <c r="N93" s="138" t="e">
        <f aca="false">H93&amp;4&amp;J93&amp;1</f>
        <v>#N/A</v>
      </c>
      <c r="O93" s="145" t="e">
        <f aca="false">LOWER(TRIM(Table7[[#This Row],[Nama Panggilan]]&amp;Table7[[#This Row],[NIPD]]&amp;"@sekolahauliya.sch.id"))</f>
        <v>#N/A</v>
      </c>
      <c r="P93" s="139"/>
    </row>
    <row r="94" s="129" customFormat="true" ht="15" hidden="false" customHeight="false" outlineLevel="0" collapsed="false">
      <c r="A94" s="145" t="str">
        <f aca="false">IF(B94="","",COUNTA($B$2:B94))</f>
        <v/>
      </c>
      <c r="B94" s="148"/>
      <c r="C94" s="138" t="e">
        <f aca="false">PROPER(INDEX(Table11[Nama],MATCH(Table7[[#This Row],[Id_Daftar]],Table11[Id_Daftar],0)))</f>
        <v>#N/A</v>
      </c>
      <c r="D94" s="138" t="e">
        <f aca="false">INDEX(Table11[Nama Panggilan],MATCH(Table7[[#This Row],[Id_Daftar]],Table11[Id_Daftar],0))</f>
        <v>#N/A</v>
      </c>
      <c r="E94" s="138" t="e">
        <f aca="false">INDEX(Table11[Tahun Ajaran],MATCH(Table7[[#This Row],[Id_Daftar]],Table11[Id_Daftar],0))</f>
        <v>#N/A</v>
      </c>
      <c r="F94" s="138" t="e">
        <f aca="false">INDEX(Table11[JK],MATCH(Table7[[#This Row],[Id_Daftar]],Table11[Id_Daftar],0))</f>
        <v>#N/A</v>
      </c>
      <c r="G94" s="138" t="e">
        <f aca="false">INDEX(Table11[Tanggal Lahir],MATCH(Table7[[#This Row],[Id_Daftar]],Table11[Id_Daftar],0))</f>
        <v>#N/A</v>
      </c>
      <c r="H94" s="138" t="e">
        <f aca="false">IF(LEN(DAY(G94))=1,CONCATENATE("0",DAY(G94)),DAY(G94))&amp;IF(LEN(MONTH(G94))=1,CONCATENATE("0",MONTH(G94)),MONTH(G94))&amp;RIGHT(YEAR(G94),2)</f>
        <v>#N/A</v>
      </c>
      <c r="I94" s="136" t="e">
        <f aca="false">COUNTIF(Table7[Kode Ttl],Table7[[#This Row],[Kode Ttl]])</f>
        <v>#N/A</v>
      </c>
      <c r="J94" s="142"/>
      <c r="K94" s="139"/>
      <c r="L94" s="138" t="str">
        <f aca="false">IF(ISBLANK(Table7[[#This Row],[Kelas]]),"mhon isi kelas masuk",4&amp;2122&amp;TEXT(Table7[[#This Row],[Kelas]],"00")&amp;IF(F94="laki-laki",1,IF(F94="perempuan",2,"errorr"))&amp;TEXT(A94,"000"))</f>
        <v>mhon isi kelas masuk</v>
      </c>
      <c r="M94" s="147" t="e">
        <f aca="false">H94&amp;4&amp;J94&amp;2</f>
        <v>#N/A</v>
      </c>
      <c r="N94" s="138" t="e">
        <f aca="false">H94&amp;4&amp;J94&amp;1</f>
        <v>#N/A</v>
      </c>
      <c r="O94" s="145" t="e">
        <f aca="false">LOWER(TRIM(Table7[[#This Row],[Nama Panggilan]]&amp;Table7[[#This Row],[NIPD]]&amp;"@sekolahauliya.sch.id"))</f>
        <v>#N/A</v>
      </c>
      <c r="P94" s="139"/>
    </row>
    <row r="95" s="129" customFormat="true" ht="15" hidden="false" customHeight="false" outlineLevel="0" collapsed="false">
      <c r="A95" s="145" t="str">
        <f aca="false">IF(B95="","",COUNTA($B$2:B95))</f>
        <v/>
      </c>
      <c r="B95" s="148"/>
      <c r="C95" s="138" t="e">
        <f aca="false">PROPER(INDEX(Table11[Nama],MATCH(Table7[[#This Row],[Id_Daftar]],Table11[Id_Daftar],0)))</f>
        <v>#N/A</v>
      </c>
      <c r="D95" s="138" t="e">
        <f aca="false">INDEX(Table11[Nama Panggilan],MATCH(Table7[[#This Row],[Id_Daftar]],Table11[Id_Daftar],0))</f>
        <v>#N/A</v>
      </c>
      <c r="E95" s="138" t="e">
        <f aca="false">INDEX(Table11[Tahun Ajaran],MATCH(Table7[[#This Row],[Id_Daftar]],Table11[Id_Daftar],0))</f>
        <v>#N/A</v>
      </c>
      <c r="F95" s="138" t="e">
        <f aca="false">INDEX(Table11[JK],MATCH(Table7[[#This Row],[Id_Daftar]],Table11[Id_Daftar],0))</f>
        <v>#N/A</v>
      </c>
      <c r="G95" s="138" t="e">
        <f aca="false">INDEX(Table11[Tanggal Lahir],MATCH(Table7[[#This Row],[Id_Daftar]],Table11[Id_Daftar],0))</f>
        <v>#N/A</v>
      </c>
      <c r="H95" s="138" t="e">
        <f aca="false">IF(LEN(DAY(G95))=1,CONCATENATE("0",DAY(G95)),DAY(G95))&amp;IF(LEN(MONTH(G95))=1,CONCATENATE("0",MONTH(G95)),MONTH(G95))&amp;RIGHT(YEAR(G95),2)</f>
        <v>#N/A</v>
      </c>
      <c r="I95" s="136" t="e">
        <f aca="false">COUNTIF(Table7[Kode Ttl],Table7[[#This Row],[Kode Ttl]])</f>
        <v>#N/A</v>
      </c>
      <c r="J95" s="142"/>
      <c r="K95" s="139"/>
      <c r="L95" s="138" t="str">
        <f aca="false">IF(ISBLANK(Table7[[#This Row],[Kelas]]),"mhon isi kelas masuk",4&amp;2122&amp;TEXT(Table7[[#This Row],[Kelas]],"00")&amp;IF(F95="laki-laki",1,IF(F95="perempuan",2,"errorr"))&amp;TEXT(A95,"000"))</f>
        <v>mhon isi kelas masuk</v>
      </c>
      <c r="M95" s="147" t="e">
        <f aca="false">H95&amp;4&amp;J95&amp;2</f>
        <v>#N/A</v>
      </c>
      <c r="N95" s="138" t="e">
        <f aca="false">H95&amp;4&amp;J95&amp;1</f>
        <v>#N/A</v>
      </c>
      <c r="O95" s="145" t="e">
        <f aca="false">LOWER(TRIM(Table7[[#This Row],[Nama Panggilan]]&amp;Table7[[#This Row],[NIPD]]&amp;"@sekolahauliya.sch.id"))</f>
        <v>#N/A</v>
      </c>
      <c r="P95" s="139"/>
    </row>
    <row r="96" s="129" customFormat="true" ht="15" hidden="false" customHeight="false" outlineLevel="0" collapsed="false">
      <c r="A96" s="145" t="str">
        <f aca="false">IF(B96="","",COUNTA($B$2:B96))</f>
        <v/>
      </c>
      <c r="B96" s="148"/>
      <c r="C96" s="138" t="e">
        <f aca="false">PROPER(INDEX(Table11[Nama],MATCH(Table7[[#This Row],[Id_Daftar]],Table11[Id_Daftar],0)))</f>
        <v>#N/A</v>
      </c>
      <c r="D96" s="138" t="e">
        <f aca="false">INDEX(Table11[Nama Panggilan],MATCH(Table7[[#This Row],[Id_Daftar]],Table11[Id_Daftar],0))</f>
        <v>#N/A</v>
      </c>
      <c r="E96" s="138" t="e">
        <f aca="false">INDEX(Table11[Tahun Ajaran],MATCH(Table7[[#This Row],[Id_Daftar]],Table11[Id_Daftar],0))</f>
        <v>#N/A</v>
      </c>
      <c r="F96" s="138" t="e">
        <f aca="false">INDEX(Table11[JK],MATCH(Table7[[#This Row],[Id_Daftar]],Table11[Id_Daftar],0))</f>
        <v>#N/A</v>
      </c>
      <c r="G96" s="138" t="e">
        <f aca="false">INDEX(Table11[Tanggal Lahir],MATCH(Table7[[#This Row],[Id_Daftar]],Table11[Id_Daftar],0))</f>
        <v>#N/A</v>
      </c>
      <c r="H96" s="138" t="e">
        <f aca="false">IF(LEN(DAY(G96))=1,CONCATENATE("0",DAY(G96)),DAY(G96))&amp;IF(LEN(MONTH(G96))=1,CONCATENATE("0",MONTH(G96)),MONTH(G96))&amp;RIGHT(YEAR(G96),2)</f>
        <v>#N/A</v>
      </c>
      <c r="I96" s="136" t="e">
        <f aca="false">COUNTIF(Table7[Kode Ttl],Table7[[#This Row],[Kode Ttl]])</f>
        <v>#N/A</v>
      </c>
      <c r="J96" s="142"/>
      <c r="K96" s="139"/>
      <c r="L96" s="138" t="str">
        <f aca="false">IF(ISBLANK(Table7[[#This Row],[Kelas]]),"mhon isi kelas masuk",4&amp;2122&amp;TEXT(Table7[[#This Row],[Kelas]],"00")&amp;IF(F96="laki-laki",1,IF(F96="perempuan",2,"errorr"))&amp;TEXT(A96,"000"))</f>
        <v>mhon isi kelas masuk</v>
      </c>
      <c r="M96" s="147" t="e">
        <f aca="false">H96&amp;4&amp;J96&amp;2</f>
        <v>#N/A</v>
      </c>
      <c r="N96" s="138" t="e">
        <f aca="false">H96&amp;4&amp;J96&amp;1</f>
        <v>#N/A</v>
      </c>
      <c r="O96" s="145" t="e">
        <f aca="false">LOWER(TRIM(Table7[[#This Row],[Nama Panggilan]]&amp;Table7[[#This Row],[NIPD]]&amp;"@sekolahauliya.sch.id"))</f>
        <v>#N/A</v>
      </c>
      <c r="P96" s="139"/>
    </row>
    <row r="97" s="129" customFormat="true" ht="15" hidden="false" customHeight="false" outlineLevel="0" collapsed="false">
      <c r="A97" s="145" t="str">
        <f aca="false">IF(B97="","",COUNTA($B$2:B97))</f>
        <v/>
      </c>
      <c r="B97" s="148"/>
      <c r="C97" s="138" t="e">
        <f aca="false">PROPER(INDEX(Table11[Nama],MATCH(Table7[[#This Row],[Id_Daftar]],Table11[Id_Daftar],0)))</f>
        <v>#N/A</v>
      </c>
      <c r="D97" s="138" t="e">
        <f aca="false">INDEX(Table11[Nama Panggilan],MATCH(Table7[[#This Row],[Id_Daftar]],Table11[Id_Daftar],0))</f>
        <v>#N/A</v>
      </c>
      <c r="E97" s="138" t="e">
        <f aca="false">INDEX(Table11[Tahun Ajaran],MATCH(Table7[[#This Row],[Id_Daftar]],Table11[Id_Daftar],0))</f>
        <v>#N/A</v>
      </c>
      <c r="F97" s="138" t="e">
        <f aca="false">INDEX(Table11[JK],MATCH(Table7[[#This Row],[Id_Daftar]],Table11[Id_Daftar],0))</f>
        <v>#N/A</v>
      </c>
      <c r="G97" s="138" t="e">
        <f aca="false">INDEX(Table11[Tanggal Lahir],MATCH(Table7[[#This Row],[Id_Daftar]],Table11[Id_Daftar],0))</f>
        <v>#N/A</v>
      </c>
      <c r="H97" s="138" t="e">
        <f aca="false">IF(LEN(DAY(G97))=1,CONCATENATE("0",DAY(G97)),DAY(G97))&amp;IF(LEN(MONTH(G97))=1,CONCATENATE("0",MONTH(G97)),MONTH(G97))&amp;RIGHT(YEAR(G97),2)</f>
        <v>#N/A</v>
      </c>
      <c r="I97" s="136" t="e">
        <f aca="false">COUNTIF(Table7[Kode Ttl],Table7[[#This Row],[Kode Ttl]])</f>
        <v>#N/A</v>
      </c>
      <c r="J97" s="142"/>
      <c r="K97" s="139"/>
      <c r="L97" s="138" t="str">
        <f aca="false">IF(ISBLANK(Table7[[#This Row],[Kelas]]),"mhon isi kelas masuk",4&amp;2122&amp;TEXT(Table7[[#This Row],[Kelas]],"00")&amp;IF(F97="laki-laki",1,IF(F97="perempuan",2,"errorr"))&amp;TEXT(A97,"000"))</f>
        <v>mhon isi kelas masuk</v>
      </c>
      <c r="M97" s="147" t="e">
        <f aca="false">H97&amp;4&amp;J97&amp;2</f>
        <v>#N/A</v>
      </c>
      <c r="N97" s="138" t="e">
        <f aca="false">H97&amp;4&amp;J97&amp;1</f>
        <v>#N/A</v>
      </c>
      <c r="O97" s="145" t="e">
        <f aca="false">LOWER(TRIM(Table7[[#This Row],[Nama Panggilan]]&amp;Table7[[#This Row],[NIPD]]&amp;"@sekolahauliya.sch.id"))</f>
        <v>#N/A</v>
      </c>
      <c r="P97" s="139"/>
    </row>
    <row r="98" s="129" customFormat="true" ht="15" hidden="false" customHeight="false" outlineLevel="0" collapsed="false">
      <c r="A98" s="145" t="str">
        <f aca="false">IF(B98="","",COUNTA($B$2:B98))</f>
        <v/>
      </c>
      <c r="B98" s="148"/>
      <c r="C98" s="138" t="e">
        <f aca="false">PROPER(INDEX(Table11[Nama],MATCH(Table7[[#This Row],[Id_Daftar]],Table11[Id_Daftar],0)))</f>
        <v>#N/A</v>
      </c>
      <c r="D98" s="138" t="e">
        <f aca="false">INDEX(Table11[Nama Panggilan],MATCH(Table7[[#This Row],[Id_Daftar]],Table11[Id_Daftar],0))</f>
        <v>#N/A</v>
      </c>
      <c r="E98" s="138" t="e">
        <f aca="false">INDEX(Table11[Tahun Ajaran],MATCH(Table7[[#This Row],[Id_Daftar]],Table11[Id_Daftar],0))</f>
        <v>#N/A</v>
      </c>
      <c r="F98" s="138" t="e">
        <f aca="false">INDEX(Table11[JK],MATCH(Table7[[#This Row],[Id_Daftar]],Table11[Id_Daftar],0))</f>
        <v>#N/A</v>
      </c>
      <c r="G98" s="138" t="e">
        <f aca="false">INDEX(Table11[Tanggal Lahir],MATCH(Table7[[#This Row],[Id_Daftar]],Table11[Id_Daftar],0))</f>
        <v>#N/A</v>
      </c>
      <c r="H98" s="138" t="e">
        <f aca="false">IF(LEN(DAY(G98))=1,CONCATENATE("0",DAY(G98)),DAY(G98))&amp;IF(LEN(MONTH(G98))=1,CONCATENATE("0",MONTH(G98)),MONTH(G98))&amp;RIGHT(YEAR(G98),2)</f>
        <v>#N/A</v>
      </c>
      <c r="I98" s="136" t="e">
        <f aca="false">COUNTIF(Table7[Kode Ttl],Table7[[#This Row],[Kode Ttl]])</f>
        <v>#N/A</v>
      </c>
      <c r="J98" s="142"/>
      <c r="K98" s="139"/>
      <c r="L98" s="138" t="str">
        <f aca="false">IF(ISBLANK(Table7[[#This Row],[Kelas]]),"mhon isi kelas masuk",4&amp;2122&amp;TEXT(Table7[[#This Row],[Kelas]],"00")&amp;IF(F98="laki-laki",1,IF(F98="perempuan",2,"errorr"))&amp;TEXT(A98,"000"))</f>
        <v>mhon isi kelas masuk</v>
      </c>
      <c r="M98" s="147" t="e">
        <f aca="false">H98&amp;4&amp;J98&amp;2</f>
        <v>#N/A</v>
      </c>
      <c r="N98" s="138" t="e">
        <f aca="false">H98&amp;4&amp;J98&amp;1</f>
        <v>#N/A</v>
      </c>
      <c r="O98" s="145" t="e">
        <f aca="false">LOWER(TRIM(Table7[[#This Row],[Nama Panggilan]]&amp;Table7[[#This Row],[NIPD]]&amp;"@sekolahauliya.sch.id"))</f>
        <v>#N/A</v>
      </c>
      <c r="P98" s="139"/>
    </row>
    <row r="99" s="129" customFormat="true" ht="15" hidden="false" customHeight="false" outlineLevel="0" collapsed="false">
      <c r="A99" s="145" t="str">
        <f aca="false">IF(B99="","",COUNTA($B$2:B99))</f>
        <v/>
      </c>
      <c r="B99" s="148"/>
      <c r="C99" s="138" t="e">
        <f aca="false">PROPER(INDEX(Table11[Nama],MATCH(Table7[[#This Row],[Id_Daftar]],Table11[Id_Daftar],0)))</f>
        <v>#N/A</v>
      </c>
      <c r="D99" s="138" t="e">
        <f aca="false">INDEX(Table11[Nama Panggilan],MATCH(Table7[[#This Row],[Id_Daftar]],Table11[Id_Daftar],0))</f>
        <v>#N/A</v>
      </c>
      <c r="E99" s="138" t="e">
        <f aca="false">INDEX(Table11[Tahun Ajaran],MATCH(Table7[[#This Row],[Id_Daftar]],Table11[Id_Daftar],0))</f>
        <v>#N/A</v>
      </c>
      <c r="F99" s="138" t="e">
        <f aca="false">INDEX(Table11[JK],MATCH(Table7[[#This Row],[Id_Daftar]],Table11[Id_Daftar],0))</f>
        <v>#N/A</v>
      </c>
      <c r="G99" s="138" t="e">
        <f aca="false">INDEX(Table11[Tanggal Lahir],MATCH(Table7[[#This Row],[Id_Daftar]],Table11[Id_Daftar],0))</f>
        <v>#N/A</v>
      </c>
      <c r="H99" s="138" t="e">
        <f aca="false">IF(LEN(DAY(G99))=1,CONCATENATE("0",DAY(G99)),DAY(G99))&amp;IF(LEN(MONTH(G99))=1,CONCATENATE("0",MONTH(G99)),MONTH(G99))&amp;RIGHT(YEAR(G99),2)</f>
        <v>#N/A</v>
      </c>
      <c r="I99" s="136" t="e">
        <f aca="false">COUNTIF(Table7[Kode Ttl],Table7[[#This Row],[Kode Ttl]])</f>
        <v>#N/A</v>
      </c>
      <c r="J99" s="142"/>
      <c r="K99" s="139"/>
      <c r="L99" s="138" t="str">
        <f aca="false">IF(ISBLANK(Table7[[#This Row],[Kelas]]),"mhon isi kelas masuk",4&amp;2122&amp;TEXT(Table7[[#This Row],[Kelas]],"00")&amp;IF(F99="laki-laki",1,IF(F99="perempuan",2,"errorr"))&amp;TEXT(A99,"000"))</f>
        <v>mhon isi kelas masuk</v>
      </c>
      <c r="M99" s="147" t="e">
        <f aca="false">H99&amp;4&amp;J99&amp;2</f>
        <v>#N/A</v>
      </c>
      <c r="N99" s="138" t="e">
        <f aca="false">H99&amp;4&amp;J99&amp;1</f>
        <v>#N/A</v>
      </c>
      <c r="O99" s="145" t="e">
        <f aca="false">LOWER(TRIM(Table7[[#This Row],[Nama Panggilan]]&amp;Table7[[#This Row],[NIPD]]&amp;"@sekolahauliya.sch.id"))</f>
        <v>#N/A</v>
      </c>
      <c r="P99" s="139"/>
    </row>
    <row r="100" s="129" customFormat="true" ht="15" hidden="false" customHeight="false" outlineLevel="0" collapsed="false">
      <c r="A100" s="145" t="str">
        <f aca="false">IF(B100="","",COUNTA($B$2:B100))</f>
        <v/>
      </c>
      <c r="B100" s="148"/>
      <c r="C100" s="138" t="e">
        <f aca="false">PROPER(INDEX(Table11[Nama],MATCH(Table7[[#This Row],[Id_Daftar]],Table11[Id_Daftar],0)))</f>
        <v>#N/A</v>
      </c>
      <c r="D100" s="138" t="e">
        <f aca="false">INDEX(Table11[Nama Panggilan],MATCH(Table7[[#This Row],[Id_Daftar]],Table11[Id_Daftar],0))</f>
        <v>#N/A</v>
      </c>
      <c r="E100" s="138" t="e">
        <f aca="false">INDEX(Table11[Tahun Ajaran],MATCH(Table7[[#This Row],[Id_Daftar]],Table11[Id_Daftar],0))</f>
        <v>#N/A</v>
      </c>
      <c r="F100" s="138" t="e">
        <f aca="false">INDEX(Table11[JK],MATCH(Table7[[#This Row],[Id_Daftar]],Table11[Id_Daftar],0))</f>
        <v>#N/A</v>
      </c>
      <c r="G100" s="138" t="e">
        <f aca="false">INDEX(Table11[Tanggal Lahir],MATCH(Table7[[#This Row],[Id_Daftar]],Table11[Id_Daftar],0))</f>
        <v>#N/A</v>
      </c>
      <c r="H100" s="138" t="e">
        <f aca="false">IF(LEN(DAY(G100))=1,CONCATENATE("0",DAY(G100)),DAY(G100))&amp;IF(LEN(MONTH(G100))=1,CONCATENATE("0",MONTH(G100)),MONTH(G100))&amp;RIGHT(YEAR(G100),2)</f>
        <v>#N/A</v>
      </c>
      <c r="I100" s="136" t="e">
        <f aca="false">COUNTIF(Table7[Kode Ttl],Table7[[#This Row],[Kode Ttl]])</f>
        <v>#N/A</v>
      </c>
      <c r="J100" s="142"/>
      <c r="K100" s="139"/>
      <c r="L100" s="138" t="str">
        <f aca="false">IF(ISBLANK(Table7[[#This Row],[Kelas]]),"mhon isi kelas masuk",4&amp;2122&amp;TEXT(Table7[[#This Row],[Kelas]],"00")&amp;IF(F100="laki-laki",1,IF(F100="perempuan",2,"errorr"))&amp;TEXT(A100,"000"))</f>
        <v>mhon isi kelas masuk</v>
      </c>
      <c r="M100" s="147" t="e">
        <f aca="false">H100&amp;4&amp;J100&amp;2</f>
        <v>#N/A</v>
      </c>
      <c r="N100" s="138" t="e">
        <f aca="false">H100&amp;4&amp;J100&amp;1</f>
        <v>#N/A</v>
      </c>
      <c r="O100" s="145" t="e">
        <f aca="false">LOWER(TRIM(Table7[[#This Row],[Nama Panggilan]]&amp;Table7[[#This Row],[NIPD]]&amp;"@sekolahauliya.sch.id"))</f>
        <v>#N/A</v>
      </c>
      <c r="P100" s="139"/>
    </row>
    <row r="101" s="129" customFormat="true" ht="15" hidden="false" customHeight="false" outlineLevel="0" collapsed="false">
      <c r="A101" s="145" t="str">
        <f aca="false">IF(B101="","",COUNTA($B$2:B101))</f>
        <v/>
      </c>
      <c r="B101" s="148"/>
      <c r="C101" s="138" t="e">
        <f aca="false">PROPER(INDEX(Table11[Nama],MATCH(Table7[[#This Row],[Id_Daftar]],Table11[Id_Daftar],0)))</f>
        <v>#N/A</v>
      </c>
      <c r="D101" s="138" t="e">
        <f aca="false">INDEX(Table11[Nama Panggilan],MATCH(Table7[[#This Row],[Id_Daftar]],Table11[Id_Daftar],0))</f>
        <v>#N/A</v>
      </c>
      <c r="E101" s="138" t="e">
        <f aca="false">INDEX(Table11[Tahun Ajaran],MATCH(Table7[[#This Row],[Id_Daftar]],Table11[Id_Daftar],0))</f>
        <v>#N/A</v>
      </c>
      <c r="F101" s="138" t="e">
        <f aca="false">INDEX(Table11[JK],MATCH(Table7[[#This Row],[Id_Daftar]],Table11[Id_Daftar],0))</f>
        <v>#N/A</v>
      </c>
      <c r="G101" s="138" t="e">
        <f aca="false">INDEX(Table11[Tanggal Lahir],MATCH(Table7[[#This Row],[Id_Daftar]],Table11[Id_Daftar],0))</f>
        <v>#N/A</v>
      </c>
      <c r="H101" s="138" t="e">
        <f aca="false">IF(LEN(DAY(G101))=1,CONCATENATE("0",DAY(G101)),DAY(G101))&amp;IF(LEN(MONTH(G101))=1,CONCATENATE("0",MONTH(G101)),MONTH(G101))&amp;RIGHT(YEAR(G101),2)</f>
        <v>#N/A</v>
      </c>
      <c r="I101" s="136" t="e">
        <f aca="false">COUNTIF(Table7[Kode Ttl],Table7[[#This Row],[Kode Ttl]])</f>
        <v>#N/A</v>
      </c>
      <c r="J101" s="142"/>
      <c r="K101" s="139"/>
      <c r="L101" s="138" t="str">
        <f aca="false">IF(ISBLANK(Table7[[#This Row],[Kelas]]),"mhon isi kelas masuk",4&amp;2122&amp;TEXT(Table7[[#This Row],[Kelas]],"00")&amp;IF(F101="laki-laki",1,IF(F101="perempuan",2,"errorr"))&amp;TEXT(A101,"000"))</f>
        <v>mhon isi kelas masuk</v>
      </c>
      <c r="M101" s="147" t="e">
        <f aca="false">H101&amp;4&amp;J101&amp;2</f>
        <v>#N/A</v>
      </c>
      <c r="N101" s="138" t="e">
        <f aca="false">H101&amp;4&amp;J101&amp;1</f>
        <v>#N/A</v>
      </c>
      <c r="O101" s="145" t="e">
        <f aca="false">LOWER(TRIM(Table7[[#This Row],[Nama Panggilan]]&amp;Table7[[#This Row],[NIPD]]&amp;"@sekolahauliya.sch.id"))</f>
        <v>#N/A</v>
      </c>
      <c r="P101" s="139"/>
    </row>
    <row r="102" s="129" customFormat="true" ht="15" hidden="false" customHeight="false" outlineLevel="0" collapsed="false">
      <c r="A102" s="145" t="str">
        <f aca="false">IF(B102="","",COUNTA($B$2:B102))</f>
        <v/>
      </c>
      <c r="B102" s="148"/>
      <c r="C102" s="138" t="e">
        <f aca="false">PROPER(INDEX(Table11[Nama],MATCH(Table7[[#This Row],[Id_Daftar]],Table11[Id_Daftar],0)))</f>
        <v>#N/A</v>
      </c>
      <c r="D102" s="138" t="e">
        <f aca="false">INDEX(Table11[Nama Panggilan],MATCH(Table7[[#This Row],[Id_Daftar]],Table11[Id_Daftar],0))</f>
        <v>#N/A</v>
      </c>
      <c r="E102" s="138" t="e">
        <f aca="false">INDEX(Table11[Tahun Ajaran],MATCH(Table7[[#This Row],[Id_Daftar]],Table11[Id_Daftar],0))</f>
        <v>#N/A</v>
      </c>
      <c r="F102" s="138" t="e">
        <f aca="false">INDEX(Table11[JK],MATCH(Table7[[#This Row],[Id_Daftar]],Table11[Id_Daftar],0))</f>
        <v>#N/A</v>
      </c>
      <c r="G102" s="138" t="e">
        <f aca="false">INDEX(Table11[Tanggal Lahir],MATCH(Table7[[#This Row],[Id_Daftar]],Table11[Id_Daftar],0))</f>
        <v>#N/A</v>
      </c>
      <c r="H102" s="138" t="e">
        <f aca="false">IF(LEN(DAY(G102))=1,CONCATENATE("0",DAY(G102)),DAY(G102))&amp;IF(LEN(MONTH(G102))=1,CONCATENATE("0",MONTH(G102)),MONTH(G102))&amp;RIGHT(YEAR(G102),2)</f>
        <v>#N/A</v>
      </c>
      <c r="I102" s="136" t="e">
        <f aca="false">COUNTIF(Table7[Kode Ttl],Table7[[#This Row],[Kode Ttl]])</f>
        <v>#N/A</v>
      </c>
      <c r="J102" s="142"/>
      <c r="K102" s="139"/>
      <c r="L102" s="138" t="str">
        <f aca="false">IF(ISBLANK(Table7[[#This Row],[Kelas]]),"mhon isi kelas masuk",4&amp;2122&amp;TEXT(Table7[[#This Row],[Kelas]],"00")&amp;IF(F102="laki-laki",1,IF(F102="perempuan",2,"errorr"))&amp;TEXT(A102,"000"))</f>
        <v>mhon isi kelas masuk</v>
      </c>
      <c r="M102" s="147" t="e">
        <f aca="false">H102&amp;4&amp;J102&amp;2</f>
        <v>#N/A</v>
      </c>
      <c r="N102" s="138" t="e">
        <f aca="false">H102&amp;4&amp;J102&amp;1</f>
        <v>#N/A</v>
      </c>
      <c r="O102" s="145" t="e">
        <f aca="false">LOWER(TRIM(Table7[[#This Row],[Nama Panggilan]]&amp;Table7[[#This Row],[NIPD]]&amp;"@sekolahauliya.sch.id"))</f>
        <v>#N/A</v>
      </c>
      <c r="P102" s="139"/>
    </row>
    <row r="103" s="129" customFormat="true" ht="15" hidden="false" customHeight="false" outlineLevel="0" collapsed="false">
      <c r="A103" s="145" t="str">
        <f aca="false">IF(B103="","",COUNTA($B$2:B103))</f>
        <v/>
      </c>
      <c r="B103" s="148"/>
      <c r="C103" s="138" t="e">
        <f aca="false">PROPER(INDEX(Table11[Nama],MATCH(Table7[[#This Row],[Id_Daftar]],Table11[Id_Daftar],0)))</f>
        <v>#N/A</v>
      </c>
      <c r="D103" s="138" t="e">
        <f aca="false">INDEX(Table11[Nama Panggilan],MATCH(Table7[[#This Row],[Id_Daftar]],Table11[Id_Daftar],0))</f>
        <v>#N/A</v>
      </c>
      <c r="E103" s="138" t="e">
        <f aca="false">INDEX(Table11[Tahun Ajaran],MATCH(Table7[[#This Row],[Id_Daftar]],Table11[Id_Daftar],0))</f>
        <v>#N/A</v>
      </c>
      <c r="F103" s="138" t="e">
        <f aca="false">INDEX(Table11[JK],MATCH(Table7[[#This Row],[Id_Daftar]],Table11[Id_Daftar],0))</f>
        <v>#N/A</v>
      </c>
      <c r="G103" s="138" t="e">
        <f aca="false">INDEX(Table11[Tanggal Lahir],MATCH(Table7[[#This Row],[Id_Daftar]],Table11[Id_Daftar],0))</f>
        <v>#N/A</v>
      </c>
      <c r="H103" s="138" t="e">
        <f aca="false">IF(LEN(DAY(G103))=1,CONCATENATE("0",DAY(G103)),DAY(G103))&amp;IF(LEN(MONTH(G103))=1,CONCATENATE("0",MONTH(G103)),MONTH(G103))&amp;RIGHT(YEAR(G103),2)</f>
        <v>#N/A</v>
      </c>
      <c r="I103" s="136" t="e">
        <f aca="false">COUNTIF(Table7[Kode Ttl],Table7[[#This Row],[Kode Ttl]])</f>
        <v>#N/A</v>
      </c>
      <c r="J103" s="142"/>
      <c r="K103" s="139"/>
      <c r="L103" s="138" t="str">
        <f aca="false">IF(ISBLANK(Table7[[#This Row],[Kelas]]),"mhon isi kelas masuk",4&amp;2122&amp;TEXT(Table7[[#This Row],[Kelas]],"00")&amp;IF(F103="laki-laki",1,IF(F103="perempuan",2,"errorr"))&amp;TEXT(A103,"000"))</f>
        <v>mhon isi kelas masuk</v>
      </c>
      <c r="M103" s="147" t="e">
        <f aca="false">H103&amp;4&amp;J103&amp;2</f>
        <v>#N/A</v>
      </c>
      <c r="N103" s="138" t="e">
        <f aca="false">H103&amp;4&amp;J103&amp;1</f>
        <v>#N/A</v>
      </c>
      <c r="O103" s="145" t="e">
        <f aca="false">LOWER(TRIM(Table7[[#This Row],[Nama Panggilan]]&amp;Table7[[#This Row],[NIPD]]&amp;"@sekolahauliya.sch.id"))</f>
        <v>#N/A</v>
      </c>
      <c r="P103" s="139"/>
    </row>
    <row r="104" s="129" customFormat="true" ht="15" hidden="false" customHeight="false" outlineLevel="0" collapsed="false">
      <c r="A104" s="145" t="str">
        <f aca="false">IF(B104="","",COUNTA($B$2:B104))</f>
        <v/>
      </c>
      <c r="B104" s="148"/>
      <c r="C104" s="138" t="e">
        <f aca="false">PROPER(INDEX(Table11[Nama],MATCH(Table7[[#This Row],[Id_Daftar]],Table11[Id_Daftar],0)))</f>
        <v>#N/A</v>
      </c>
      <c r="D104" s="138" t="e">
        <f aca="false">INDEX(Table11[Nama Panggilan],MATCH(Table7[[#This Row],[Id_Daftar]],Table11[Id_Daftar],0))</f>
        <v>#N/A</v>
      </c>
      <c r="E104" s="138" t="e">
        <f aca="false">INDEX(Table11[Tahun Ajaran],MATCH(Table7[[#This Row],[Id_Daftar]],Table11[Id_Daftar],0))</f>
        <v>#N/A</v>
      </c>
      <c r="F104" s="138" t="e">
        <f aca="false">INDEX(Table11[JK],MATCH(Table7[[#This Row],[Id_Daftar]],Table11[Id_Daftar],0))</f>
        <v>#N/A</v>
      </c>
      <c r="G104" s="138" t="e">
        <f aca="false">INDEX(Table11[Tanggal Lahir],MATCH(Table7[[#This Row],[Id_Daftar]],Table11[Id_Daftar],0))</f>
        <v>#N/A</v>
      </c>
      <c r="H104" s="138" t="e">
        <f aca="false">IF(LEN(DAY(G104))=1,CONCATENATE("0",DAY(G104)),DAY(G104))&amp;IF(LEN(MONTH(G104))=1,CONCATENATE("0",MONTH(G104)),MONTH(G104))&amp;RIGHT(YEAR(G104),2)</f>
        <v>#N/A</v>
      </c>
      <c r="I104" s="136" t="e">
        <f aca="false">COUNTIF(Table7[Kode Ttl],Table7[[#This Row],[Kode Ttl]])</f>
        <v>#N/A</v>
      </c>
      <c r="J104" s="142"/>
      <c r="K104" s="139"/>
      <c r="L104" s="138" t="str">
        <f aca="false">IF(ISBLANK(Table7[[#This Row],[Kelas]]),"mhon isi kelas masuk",4&amp;2122&amp;TEXT(Table7[[#This Row],[Kelas]],"00")&amp;IF(F104="laki-laki",1,IF(F104="perempuan",2,"errorr"))&amp;TEXT(A104,"000"))</f>
        <v>mhon isi kelas masuk</v>
      </c>
      <c r="M104" s="147" t="e">
        <f aca="false">H104&amp;4&amp;J104&amp;2</f>
        <v>#N/A</v>
      </c>
      <c r="N104" s="138" t="e">
        <f aca="false">H104&amp;4&amp;J104&amp;1</f>
        <v>#N/A</v>
      </c>
      <c r="O104" s="145" t="e">
        <f aca="false">LOWER(TRIM(Table7[[#This Row],[Nama Panggilan]]&amp;Table7[[#This Row],[NIPD]]&amp;"@sekolahauliya.sch.id"))</f>
        <v>#N/A</v>
      </c>
      <c r="P104" s="139"/>
    </row>
    <row r="105" s="129" customFormat="true" ht="15" hidden="false" customHeight="false" outlineLevel="0" collapsed="false">
      <c r="A105" s="145" t="str">
        <f aca="false">IF(B105="","",COUNTA($B$2:B105))</f>
        <v/>
      </c>
      <c r="B105" s="148"/>
      <c r="C105" s="138" t="e">
        <f aca="false">PROPER(INDEX(Table11[Nama],MATCH(Table7[[#This Row],[Id_Daftar]],Table11[Id_Daftar],0)))</f>
        <v>#N/A</v>
      </c>
      <c r="D105" s="138" t="e">
        <f aca="false">INDEX(Table11[Nama Panggilan],MATCH(Table7[[#This Row],[Id_Daftar]],Table11[Id_Daftar],0))</f>
        <v>#N/A</v>
      </c>
      <c r="E105" s="138" t="e">
        <f aca="false">INDEX(Table11[Tahun Ajaran],MATCH(Table7[[#This Row],[Id_Daftar]],Table11[Id_Daftar],0))</f>
        <v>#N/A</v>
      </c>
      <c r="F105" s="138" t="e">
        <f aca="false">INDEX(Table11[JK],MATCH(Table7[[#This Row],[Id_Daftar]],Table11[Id_Daftar],0))</f>
        <v>#N/A</v>
      </c>
      <c r="G105" s="138" t="e">
        <f aca="false">INDEX(Table11[Tanggal Lahir],MATCH(Table7[[#This Row],[Id_Daftar]],Table11[Id_Daftar],0))</f>
        <v>#N/A</v>
      </c>
      <c r="H105" s="138" t="e">
        <f aca="false">IF(LEN(DAY(G105))=1,CONCATENATE("0",DAY(G105)),DAY(G105))&amp;IF(LEN(MONTH(G105))=1,CONCATENATE("0",MONTH(G105)),MONTH(G105))&amp;RIGHT(YEAR(G105),2)</f>
        <v>#N/A</v>
      </c>
      <c r="I105" s="136" t="e">
        <f aca="false">COUNTIF(Table7[Kode Ttl],Table7[[#This Row],[Kode Ttl]])</f>
        <v>#N/A</v>
      </c>
      <c r="J105" s="142"/>
      <c r="K105" s="139"/>
      <c r="L105" s="138" t="str">
        <f aca="false">IF(ISBLANK(Table7[[#This Row],[Kelas]]),"mhon isi kelas masuk",4&amp;2122&amp;TEXT(Table7[[#This Row],[Kelas]],"00")&amp;IF(F105="laki-laki",1,IF(F105="perempuan",2,"errorr"))&amp;TEXT(A105,"000"))</f>
        <v>mhon isi kelas masuk</v>
      </c>
      <c r="M105" s="147" t="e">
        <f aca="false">H105&amp;4&amp;J105&amp;2</f>
        <v>#N/A</v>
      </c>
      <c r="N105" s="138" t="e">
        <f aca="false">H105&amp;4&amp;J105&amp;1</f>
        <v>#N/A</v>
      </c>
      <c r="O105" s="145" t="e">
        <f aca="false">LOWER(TRIM(Table7[[#This Row],[Nama Panggilan]]&amp;Table7[[#This Row],[NIPD]]&amp;"@sekolahauliya.sch.id"))</f>
        <v>#N/A</v>
      </c>
      <c r="P105" s="139"/>
    </row>
    <row r="106" s="129" customFormat="true" ht="15" hidden="false" customHeight="false" outlineLevel="0" collapsed="false">
      <c r="A106" s="145" t="str">
        <f aca="false">IF(B106="","",COUNTA($B$2:B106))</f>
        <v/>
      </c>
      <c r="B106" s="148"/>
      <c r="C106" s="138" t="e">
        <f aca="false">PROPER(INDEX(Table11[Nama],MATCH(Table7[[#This Row],[Id_Daftar]],Table11[Id_Daftar],0)))</f>
        <v>#N/A</v>
      </c>
      <c r="D106" s="138" t="e">
        <f aca="false">INDEX(Table11[Nama Panggilan],MATCH(Table7[[#This Row],[Id_Daftar]],Table11[Id_Daftar],0))</f>
        <v>#N/A</v>
      </c>
      <c r="E106" s="138" t="e">
        <f aca="false">INDEX(Table11[Tahun Ajaran],MATCH(Table7[[#This Row],[Id_Daftar]],Table11[Id_Daftar],0))</f>
        <v>#N/A</v>
      </c>
      <c r="F106" s="138" t="e">
        <f aca="false">INDEX(Table11[JK],MATCH(Table7[[#This Row],[Id_Daftar]],Table11[Id_Daftar],0))</f>
        <v>#N/A</v>
      </c>
      <c r="G106" s="138" t="e">
        <f aca="false">INDEX(Table11[Tanggal Lahir],MATCH(Table7[[#This Row],[Id_Daftar]],Table11[Id_Daftar],0))</f>
        <v>#N/A</v>
      </c>
      <c r="H106" s="138" t="e">
        <f aca="false">IF(LEN(DAY(G106))=1,CONCATENATE("0",DAY(G106)),DAY(G106))&amp;IF(LEN(MONTH(G106))=1,CONCATENATE("0",MONTH(G106)),MONTH(G106))&amp;RIGHT(YEAR(G106),2)</f>
        <v>#N/A</v>
      </c>
      <c r="I106" s="136" t="e">
        <f aca="false">COUNTIF(Table7[Kode Ttl],Table7[[#This Row],[Kode Ttl]])</f>
        <v>#N/A</v>
      </c>
      <c r="J106" s="142"/>
      <c r="K106" s="139"/>
      <c r="L106" s="138" t="str">
        <f aca="false">IF(ISBLANK(Table7[[#This Row],[Kelas]]),"mhon isi kelas masuk",4&amp;2122&amp;TEXT(Table7[[#This Row],[Kelas]],"00")&amp;IF(F106="laki-laki",1,IF(F106="perempuan",2,"errorr"))&amp;TEXT(A106,"000"))</f>
        <v>mhon isi kelas masuk</v>
      </c>
      <c r="M106" s="147" t="e">
        <f aca="false">H106&amp;4&amp;J106&amp;2</f>
        <v>#N/A</v>
      </c>
      <c r="N106" s="138" t="e">
        <f aca="false">H106&amp;4&amp;J106&amp;1</f>
        <v>#N/A</v>
      </c>
      <c r="O106" s="145" t="e">
        <f aca="false">LOWER(TRIM(Table7[[#This Row],[Nama Panggilan]]&amp;Table7[[#This Row],[NIPD]]&amp;"@sekolahauliya.sch.id"))</f>
        <v>#N/A</v>
      </c>
      <c r="P106" s="139"/>
    </row>
    <row r="107" s="129" customFormat="true" ht="15" hidden="false" customHeight="false" outlineLevel="0" collapsed="false">
      <c r="A107" s="145" t="str">
        <f aca="false">IF(B107="","",COUNTA($B$2:B107))</f>
        <v/>
      </c>
      <c r="B107" s="148"/>
      <c r="C107" s="138" t="e">
        <f aca="false">PROPER(INDEX(Table11[Nama],MATCH(Table7[[#This Row],[Id_Daftar]],Table11[Id_Daftar],0)))</f>
        <v>#N/A</v>
      </c>
      <c r="D107" s="138" t="e">
        <f aca="false">INDEX(Table11[Nama Panggilan],MATCH(Table7[[#This Row],[Id_Daftar]],Table11[Id_Daftar],0))</f>
        <v>#N/A</v>
      </c>
      <c r="E107" s="138" t="e">
        <f aca="false">INDEX(Table11[Tahun Ajaran],MATCH(Table7[[#This Row],[Id_Daftar]],Table11[Id_Daftar],0))</f>
        <v>#N/A</v>
      </c>
      <c r="F107" s="138" t="e">
        <f aca="false">INDEX(Table11[JK],MATCH(Table7[[#This Row],[Id_Daftar]],Table11[Id_Daftar],0))</f>
        <v>#N/A</v>
      </c>
      <c r="G107" s="138" t="e">
        <f aca="false">INDEX(Table11[Tanggal Lahir],MATCH(Table7[[#This Row],[Id_Daftar]],Table11[Id_Daftar],0))</f>
        <v>#N/A</v>
      </c>
      <c r="H107" s="138" t="e">
        <f aca="false">IF(LEN(DAY(G107))=1,CONCATENATE("0",DAY(G107)),DAY(G107))&amp;IF(LEN(MONTH(G107))=1,CONCATENATE("0",MONTH(G107)),MONTH(G107))&amp;RIGHT(YEAR(G107),2)</f>
        <v>#N/A</v>
      </c>
      <c r="I107" s="136" t="e">
        <f aca="false">COUNTIF(Table7[Kode Ttl],Table7[[#This Row],[Kode Ttl]])</f>
        <v>#N/A</v>
      </c>
      <c r="J107" s="142"/>
      <c r="K107" s="139"/>
      <c r="L107" s="138" t="str">
        <f aca="false">IF(ISBLANK(Table7[[#This Row],[Kelas]]),"mhon isi kelas masuk",4&amp;2122&amp;TEXT(Table7[[#This Row],[Kelas]],"00")&amp;IF(F107="laki-laki",1,IF(F107="perempuan",2,"errorr"))&amp;TEXT(A107,"000"))</f>
        <v>mhon isi kelas masuk</v>
      </c>
      <c r="M107" s="147" t="e">
        <f aca="false">H107&amp;4&amp;J107&amp;2</f>
        <v>#N/A</v>
      </c>
      <c r="N107" s="138" t="e">
        <f aca="false">H107&amp;4&amp;J107&amp;1</f>
        <v>#N/A</v>
      </c>
      <c r="O107" s="145" t="e">
        <f aca="false">LOWER(TRIM(Table7[[#This Row],[Nama Panggilan]]&amp;Table7[[#This Row],[NIPD]]&amp;"@sekolahauliya.sch.id"))</f>
        <v>#N/A</v>
      </c>
      <c r="P107" s="139"/>
    </row>
    <row r="108" s="129" customFormat="true" ht="15" hidden="false" customHeight="false" outlineLevel="0" collapsed="false">
      <c r="A108" s="145" t="str">
        <f aca="false">IF(B108="","",COUNTA($B$2:B108))</f>
        <v/>
      </c>
      <c r="B108" s="148"/>
      <c r="C108" s="138" t="e">
        <f aca="false">PROPER(INDEX(Table11[Nama],MATCH(Table7[[#This Row],[Id_Daftar]],Table11[Id_Daftar],0)))</f>
        <v>#N/A</v>
      </c>
      <c r="D108" s="138" t="e">
        <f aca="false">INDEX(Table11[Nama Panggilan],MATCH(Table7[[#This Row],[Id_Daftar]],Table11[Id_Daftar],0))</f>
        <v>#N/A</v>
      </c>
      <c r="E108" s="138" t="e">
        <f aca="false">INDEX(Table11[Tahun Ajaran],MATCH(Table7[[#This Row],[Id_Daftar]],Table11[Id_Daftar],0))</f>
        <v>#N/A</v>
      </c>
      <c r="F108" s="138" t="e">
        <f aca="false">INDEX(Table11[JK],MATCH(Table7[[#This Row],[Id_Daftar]],Table11[Id_Daftar],0))</f>
        <v>#N/A</v>
      </c>
      <c r="G108" s="138" t="e">
        <f aca="false">INDEX(Table11[Tanggal Lahir],MATCH(Table7[[#This Row],[Id_Daftar]],Table11[Id_Daftar],0))</f>
        <v>#N/A</v>
      </c>
      <c r="H108" s="138" t="e">
        <f aca="false">IF(LEN(DAY(G108))=1,CONCATENATE("0",DAY(G108)),DAY(G108))&amp;IF(LEN(MONTH(G108))=1,CONCATENATE("0",MONTH(G108)),MONTH(G108))&amp;RIGHT(YEAR(G108),2)</f>
        <v>#N/A</v>
      </c>
      <c r="I108" s="136" t="e">
        <f aca="false">COUNTIF(Table7[Kode Ttl],Table7[[#This Row],[Kode Ttl]])</f>
        <v>#N/A</v>
      </c>
      <c r="J108" s="142"/>
      <c r="K108" s="139"/>
      <c r="L108" s="138" t="str">
        <f aca="false">IF(ISBLANK(Table7[[#This Row],[Kelas]]),"mhon isi kelas masuk",4&amp;2122&amp;TEXT(Table7[[#This Row],[Kelas]],"00")&amp;IF(F108="laki-laki",1,IF(F108="perempuan",2,"errorr"))&amp;TEXT(A108,"000"))</f>
        <v>mhon isi kelas masuk</v>
      </c>
      <c r="M108" s="147" t="e">
        <f aca="false">H108&amp;4&amp;J108&amp;2</f>
        <v>#N/A</v>
      </c>
      <c r="N108" s="138" t="e">
        <f aca="false">H108&amp;4&amp;J108&amp;1</f>
        <v>#N/A</v>
      </c>
      <c r="O108" s="145" t="e">
        <f aca="false">LOWER(TRIM(Table7[[#This Row],[Nama Panggilan]]&amp;Table7[[#This Row],[NIPD]]&amp;"@sekolahauliya.sch.id"))</f>
        <v>#N/A</v>
      </c>
      <c r="P108" s="139"/>
    </row>
    <row r="109" s="129" customFormat="true" ht="15" hidden="false" customHeight="false" outlineLevel="0" collapsed="false">
      <c r="A109" s="145" t="str">
        <f aca="false">IF(B109="","",COUNTA($B$2:B109))</f>
        <v/>
      </c>
      <c r="B109" s="148"/>
      <c r="C109" s="138" t="e">
        <f aca="false">PROPER(INDEX(Table11[Nama],MATCH(Table7[[#This Row],[Id_Daftar]],Table11[Id_Daftar],0)))</f>
        <v>#N/A</v>
      </c>
      <c r="D109" s="138" t="e">
        <f aca="false">INDEX(Table11[Nama Panggilan],MATCH(Table7[[#This Row],[Id_Daftar]],Table11[Id_Daftar],0))</f>
        <v>#N/A</v>
      </c>
      <c r="E109" s="138" t="e">
        <f aca="false">INDEX(Table11[Tahun Ajaran],MATCH(Table7[[#This Row],[Id_Daftar]],Table11[Id_Daftar],0))</f>
        <v>#N/A</v>
      </c>
      <c r="F109" s="138" t="e">
        <f aca="false">INDEX(Table11[JK],MATCH(Table7[[#This Row],[Id_Daftar]],Table11[Id_Daftar],0))</f>
        <v>#N/A</v>
      </c>
      <c r="G109" s="138" t="e">
        <f aca="false">INDEX(Table11[Tanggal Lahir],MATCH(Table7[[#This Row],[Id_Daftar]],Table11[Id_Daftar],0))</f>
        <v>#N/A</v>
      </c>
      <c r="H109" s="138" t="e">
        <f aca="false">IF(LEN(DAY(G109))=1,CONCATENATE("0",DAY(G109)),DAY(G109))&amp;IF(LEN(MONTH(G109))=1,CONCATENATE("0",MONTH(G109)),MONTH(G109))&amp;RIGHT(YEAR(G109),2)</f>
        <v>#N/A</v>
      </c>
      <c r="I109" s="136" t="e">
        <f aca="false">COUNTIF(Table7[Kode Ttl],Table7[[#This Row],[Kode Ttl]])</f>
        <v>#N/A</v>
      </c>
      <c r="J109" s="142"/>
      <c r="K109" s="139"/>
      <c r="L109" s="138" t="str">
        <f aca="false">IF(ISBLANK(Table7[[#This Row],[Kelas]]),"mhon isi kelas masuk",4&amp;2122&amp;TEXT(Table7[[#This Row],[Kelas]],"00")&amp;IF(F109="laki-laki",1,IF(F109="perempuan",2,"errorr"))&amp;TEXT(A109,"000"))</f>
        <v>mhon isi kelas masuk</v>
      </c>
      <c r="M109" s="147" t="e">
        <f aca="false">H109&amp;4&amp;J109&amp;2</f>
        <v>#N/A</v>
      </c>
      <c r="N109" s="138" t="e">
        <f aca="false">H109&amp;4&amp;J109&amp;1</f>
        <v>#N/A</v>
      </c>
      <c r="O109" s="145" t="e">
        <f aca="false">LOWER(TRIM(Table7[[#This Row],[Nama Panggilan]]&amp;Table7[[#This Row],[NIPD]]&amp;"@sekolahauliya.sch.id"))</f>
        <v>#N/A</v>
      </c>
      <c r="P109" s="139"/>
    </row>
    <row r="110" s="129" customFormat="true" ht="15" hidden="false" customHeight="false" outlineLevel="0" collapsed="false">
      <c r="A110" s="145" t="str">
        <f aca="false">IF(B110="","",COUNTA($B$2:B110))</f>
        <v/>
      </c>
      <c r="B110" s="148"/>
      <c r="C110" s="138" t="e">
        <f aca="false">PROPER(INDEX(Table11[Nama],MATCH(Table7[[#This Row],[Id_Daftar]],Table11[Id_Daftar],0)))</f>
        <v>#N/A</v>
      </c>
      <c r="D110" s="138" t="e">
        <f aca="false">INDEX(Table11[Nama Panggilan],MATCH(Table7[[#This Row],[Id_Daftar]],Table11[Id_Daftar],0))</f>
        <v>#N/A</v>
      </c>
      <c r="E110" s="138" t="e">
        <f aca="false">INDEX(Table11[Tahun Ajaran],MATCH(Table7[[#This Row],[Id_Daftar]],Table11[Id_Daftar],0))</f>
        <v>#N/A</v>
      </c>
      <c r="F110" s="138" t="e">
        <f aca="false">INDEX(Table11[JK],MATCH(Table7[[#This Row],[Id_Daftar]],Table11[Id_Daftar],0))</f>
        <v>#N/A</v>
      </c>
      <c r="G110" s="138" t="e">
        <f aca="false">INDEX(Table11[Tanggal Lahir],MATCH(Table7[[#This Row],[Id_Daftar]],Table11[Id_Daftar],0))</f>
        <v>#N/A</v>
      </c>
      <c r="H110" s="138" t="e">
        <f aca="false">IF(LEN(DAY(G110))=1,CONCATENATE("0",DAY(G110)),DAY(G110))&amp;IF(LEN(MONTH(G110))=1,CONCATENATE("0",MONTH(G110)),MONTH(G110))&amp;RIGHT(YEAR(G110),2)</f>
        <v>#N/A</v>
      </c>
      <c r="I110" s="136" t="e">
        <f aca="false">COUNTIF(Table7[Kode Ttl],Table7[[#This Row],[Kode Ttl]])</f>
        <v>#N/A</v>
      </c>
      <c r="J110" s="142"/>
      <c r="K110" s="139"/>
      <c r="L110" s="138" t="str">
        <f aca="false">IF(ISBLANK(Table7[[#This Row],[Kelas]]),"mhon isi kelas masuk",4&amp;2122&amp;TEXT(Table7[[#This Row],[Kelas]],"00")&amp;IF(F110="laki-laki",1,IF(F110="perempuan",2,"errorr"))&amp;TEXT(A110,"000"))</f>
        <v>mhon isi kelas masuk</v>
      </c>
      <c r="M110" s="147" t="e">
        <f aca="false">H110&amp;4&amp;J110&amp;2</f>
        <v>#N/A</v>
      </c>
      <c r="N110" s="138" t="e">
        <f aca="false">H110&amp;4&amp;J110&amp;1</f>
        <v>#N/A</v>
      </c>
      <c r="O110" s="145" t="e">
        <f aca="false">LOWER(TRIM(Table7[[#This Row],[Nama Panggilan]]&amp;Table7[[#This Row],[NIPD]]&amp;"@sekolahauliya.sch.id"))</f>
        <v>#N/A</v>
      </c>
      <c r="P110" s="139"/>
    </row>
    <row r="111" s="129" customFormat="true" ht="15" hidden="false" customHeight="false" outlineLevel="0" collapsed="false">
      <c r="A111" s="145" t="str">
        <f aca="false">IF(B111="","",COUNTA($B$2:B111))</f>
        <v/>
      </c>
      <c r="B111" s="148"/>
      <c r="C111" s="138" t="e">
        <f aca="false">PROPER(INDEX(Table11[Nama],MATCH(Table7[[#This Row],[Id_Daftar]],Table11[Id_Daftar],0)))</f>
        <v>#N/A</v>
      </c>
      <c r="D111" s="138" t="e">
        <f aca="false">INDEX(Table11[Nama Panggilan],MATCH(Table7[[#This Row],[Id_Daftar]],Table11[Id_Daftar],0))</f>
        <v>#N/A</v>
      </c>
      <c r="E111" s="138" t="e">
        <f aca="false">INDEX(Table11[Tahun Ajaran],MATCH(Table7[[#This Row],[Id_Daftar]],Table11[Id_Daftar],0))</f>
        <v>#N/A</v>
      </c>
      <c r="F111" s="138" t="e">
        <f aca="false">INDEX(Table11[JK],MATCH(Table7[[#This Row],[Id_Daftar]],Table11[Id_Daftar],0))</f>
        <v>#N/A</v>
      </c>
      <c r="G111" s="138" t="e">
        <f aca="false">INDEX(Table11[Tanggal Lahir],MATCH(Table7[[#This Row],[Id_Daftar]],Table11[Id_Daftar],0))</f>
        <v>#N/A</v>
      </c>
      <c r="H111" s="138" t="e">
        <f aca="false">IF(LEN(DAY(G111))=1,CONCATENATE("0",DAY(G111)),DAY(G111))&amp;IF(LEN(MONTH(G111))=1,CONCATENATE("0",MONTH(G111)),MONTH(G111))&amp;RIGHT(YEAR(G111),2)</f>
        <v>#N/A</v>
      </c>
      <c r="I111" s="136" t="e">
        <f aca="false">COUNTIF(Table7[Kode Ttl],Table7[[#This Row],[Kode Ttl]])</f>
        <v>#N/A</v>
      </c>
      <c r="J111" s="142"/>
      <c r="K111" s="139"/>
      <c r="L111" s="138" t="str">
        <f aca="false">IF(ISBLANK(Table7[[#This Row],[Kelas]]),"mhon isi kelas masuk",4&amp;2122&amp;TEXT(Table7[[#This Row],[Kelas]],"00")&amp;IF(F111="laki-laki",1,IF(F111="perempuan",2,"errorr"))&amp;TEXT(A111,"000"))</f>
        <v>mhon isi kelas masuk</v>
      </c>
      <c r="M111" s="147" t="e">
        <f aca="false">H111&amp;4&amp;J111&amp;2</f>
        <v>#N/A</v>
      </c>
      <c r="N111" s="138" t="e">
        <f aca="false">H111&amp;4&amp;J111&amp;1</f>
        <v>#N/A</v>
      </c>
      <c r="O111" s="145" t="e">
        <f aca="false">LOWER(TRIM(Table7[[#This Row],[Nama Panggilan]]&amp;Table7[[#This Row],[NIPD]]&amp;"@sekolahauliya.sch.id"))</f>
        <v>#N/A</v>
      </c>
      <c r="P111" s="139"/>
    </row>
    <row r="112" s="129" customFormat="true" ht="15" hidden="false" customHeight="false" outlineLevel="0" collapsed="false">
      <c r="A112" s="145" t="str">
        <f aca="false">IF(B112="","",COUNTA($B$2:B112))</f>
        <v/>
      </c>
      <c r="B112" s="148"/>
      <c r="C112" s="138" t="e">
        <f aca="false">PROPER(INDEX(Table11[Nama],MATCH(Table7[[#This Row],[Id_Daftar]],Table11[Id_Daftar],0)))</f>
        <v>#N/A</v>
      </c>
      <c r="D112" s="138" t="e">
        <f aca="false">INDEX(Table11[Nama Panggilan],MATCH(Table7[[#This Row],[Id_Daftar]],Table11[Id_Daftar],0))</f>
        <v>#N/A</v>
      </c>
      <c r="E112" s="138" t="e">
        <f aca="false">INDEX(Table11[Tahun Ajaran],MATCH(Table7[[#This Row],[Id_Daftar]],Table11[Id_Daftar],0))</f>
        <v>#N/A</v>
      </c>
      <c r="F112" s="138" t="e">
        <f aca="false">INDEX(Table11[JK],MATCH(Table7[[#This Row],[Id_Daftar]],Table11[Id_Daftar],0))</f>
        <v>#N/A</v>
      </c>
      <c r="G112" s="138" t="e">
        <f aca="false">INDEX(Table11[Tanggal Lahir],MATCH(Table7[[#This Row],[Id_Daftar]],Table11[Id_Daftar],0))</f>
        <v>#N/A</v>
      </c>
      <c r="H112" s="138" t="e">
        <f aca="false">IF(LEN(DAY(G112))=1,CONCATENATE("0",DAY(G112)),DAY(G112))&amp;IF(LEN(MONTH(G112))=1,CONCATENATE("0",MONTH(G112)),MONTH(G112))&amp;RIGHT(YEAR(G112),2)</f>
        <v>#N/A</v>
      </c>
      <c r="I112" s="136" t="e">
        <f aca="false">COUNTIF(Table7[Kode Ttl],Table7[[#This Row],[Kode Ttl]])</f>
        <v>#N/A</v>
      </c>
      <c r="J112" s="142"/>
      <c r="K112" s="139"/>
      <c r="L112" s="138" t="str">
        <f aca="false">IF(ISBLANK(Table7[[#This Row],[Kelas]]),"mhon isi kelas masuk",4&amp;2122&amp;TEXT(Table7[[#This Row],[Kelas]],"00")&amp;IF(F112="laki-laki",1,IF(F112="perempuan",2,"errorr"))&amp;TEXT(A112,"000"))</f>
        <v>mhon isi kelas masuk</v>
      </c>
      <c r="M112" s="147" t="e">
        <f aca="false">H112&amp;4&amp;J112&amp;2</f>
        <v>#N/A</v>
      </c>
      <c r="N112" s="138" t="e">
        <f aca="false">H112&amp;4&amp;J112&amp;1</f>
        <v>#N/A</v>
      </c>
      <c r="O112" s="145" t="e">
        <f aca="false">LOWER(TRIM(Table7[[#This Row],[Nama Panggilan]]&amp;Table7[[#This Row],[NIPD]]&amp;"@sekolahauliya.sch.id"))</f>
        <v>#N/A</v>
      </c>
      <c r="P112" s="139"/>
    </row>
    <row r="113" s="129" customFormat="true" ht="15" hidden="false" customHeight="false" outlineLevel="0" collapsed="false">
      <c r="A113" s="145" t="str">
        <f aca="false">IF(B113="","",COUNTA($B$2:B113))</f>
        <v/>
      </c>
      <c r="B113" s="148"/>
      <c r="C113" s="138" t="e">
        <f aca="false">PROPER(INDEX(Table11[Nama],MATCH(Table7[[#This Row],[Id_Daftar]],Table11[Id_Daftar],0)))</f>
        <v>#N/A</v>
      </c>
      <c r="D113" s="138" t="e">
        <f aca="false">INDEX(Table11[Nama Panggilan],MATCH(Table7[[#This Row],[Id_Daftar]],Table11[Id_Daftar],0))</f>
        <v>#N/A</v>
      </c>
      <c r="E113" s="138" t="e">
        <f aca="false">INDEX(Table11[Tahun Ajaran],MATCH(Table7[[#This Row],[Id_Daftar]],Table11[Id_Daftar],0))</f>
        <v>#N/A</v>
      </c>
      <c r="F113" s="138" t="e">
        <f aca="false">INDEX(Table11[JK],MATCH(Table7[[#This Row],[Id_Daftar]],Table11[Id_Daftar],0))</f>
        <v>#N/A</v>
      </c>
      <c r="G113" s="138" t="e">
        <f aca="false">INDEX(Table11[Tanggal Lahir],MATCH(Table7[[#This Row],[Id_Daftar]],Table11[Id_Daftar],0))</f>
        <v>#N/A</v>
      </c>
      <c r="H113" s="138" t="e">
        <f aca="false">IF(LEN(DAY(G113))=1,CONCATENATE("0",DAY(G113)),DAY(G113))&amp;IF(LEN(MONTH(G113))=1,CONCATENATE("0",MONTH(G113)),MONTH(G113))&amp;RIGHT(YEAR(G113),2)</f>
        <v>#N/A</v>
      </c>
      <c r="I113" s="136" t="e">
        <f aca="false">COUNTIF(Table7[Kode Ttl],Table7[[#This Row],[Kode Ttl]])</f>
        <v>#N/A</v>
      </c>
      <c r="J113" s="142"/>
      <c r="K113" s="139"/>
      <c r="L113" s="138" t="str">
        <f aca="false">IF(ISBLANK(Table7[[#This Row],[Kelas]]),"mhon isi kelas masuk",4&amp;2122&amp;TEXT(Table7[[#This Row],[Kelas]],"00")&amp;IF(F113="laki-laki",1,IF(F113="perempuan",2,"errorr"))&amp;TEXT(A113,"000"))</f>
        <v>mhon isi kelas masuk</v>
      </c>
      <c r="M113" s="147" t="e">
        <f aca="false">H113&amp;4&amp;J113&amp;2</f>
        <v>#N/A</v>
      </c>
      <c r="N113" s="138" t="e">
        <f aca="false">H113&amp;4&amp;J113&amp;1</f>
        <v>#N/A</v>
      </c>
      <c r="O113" s="145" t="e">
        <f aca="false">LOWER(TRIM(Table7[[#This Row],[Nama Panggilan]]&amp;Table7[[#This Row],[NIPD]]&amp;"@sekolahauliya.sch.id"))</f>
        <v>#N/A</v>
      </c>
      <c r="P113" s="139"/>
    </row>
    <row r="114" s="129" customFormat="true" ht="15" hidden="false" customHeight="false" outlineLevel="0" collapsed="false">
      <c r="A114" s="145" t="str">
        <f aca="false">IF(B114="","",COUNTA($B$2:B114))</f>
        <v/>
      </c>
      <c r="B114" s="148"/>
      <c r="C114" s="138" t="e">
        <f aca="false">PROPER(INDEX(Table11[Nama],MATCH(Table7[[#This Row],[Id_Daftar]],Table11[Id_Daftar],0)))</f>
        <v>#N/A</v>
      </c>
      <c r="D114" s="138" t="e">
        <f aca="false">INDEX(Table11[Nama Panggilan],MATCH(Table7[[#This Row],[Id_Daftar]],Table11[Id_Daftar],0))</f>
        <v>#N/A</v>
      </c>
      <c r="E114" s="138" t="e">
        <f aca="false">INDEX(Table11[Tahun Ajaran],MATCH(Table7[[#This Row],[Id_Daftar]],Table11[Id_Daftar],0))</f>
        <v>#N/A</v>
      </c>
      <c r="F114" s="138" t="e">
        <f aca="false">INDEX(Table11[JK],MATCH(Table7[[#This Row],[Id_Daftar]],Table11[Id_Daftar],0))</f>
        <v>#N/A</v>
      </c>
      <c r="G114" s="138" t="e">
        <f aca="false">INDEX(Table11[Tanggal Lahir],MATCH(Table7[[#This Row],[Id_Daftar]],Table11[Id_Daftar],0))</f>
        <v>#N/A</v>
      </c>
      <c r="H114" s="138" t="e">
        <f aca="false">IF(LEN(DAY(G114))=1,CONCATENATE("0",DAY(G114)),DAY(G114))&amp;IF(LEN(MONTH(G114))=1,CONCATENATE("0",MONTH(G114)),MONTH(G114))&amp;RIGHT(YEAR(G114),2)</f>
        <v>#N/A</v>
      </c>
      <c r="I114" s="136" t="e">
        <f aca="false">COUNTIF(Table7[Kode Ttl],Table7[[#This Row],[Kode Ttl]])</f>
        <v>#N/A</v>
      </c>
      <c r="J114" s="142"/>
      <c r="K114" s="139"/>
      <c r="L114" s="138" t="str">
        <f aca="false">IF(ISBLANK(Table7[[#This Row],[Kelas]]),"mhon isi kelas masuk",4&amp;2122&amp;TEXT(Table7[[#This Row],[Kelas]],"00")&amp;IF(F114="laki-laki",1,IF(F114="perempuan",2,"errorr"))&amp;TEXT(A114,"000"))</f>
        <v>mhon isi kelas masuk</v>
      </c>
      <c r="M114" s="147" t="e">
        <f aca="false">H114&amp;4&amp;J114&amp;2</f>
        <v>#N/A</v>
      </c>
      <c r="N114" s="138" t="e">
        <f aca="false">H114&amp;4&amp;J114&amp;1</f>
        <v>#N/A</v>
      </c>
      <c r="O114" s="145" t="e">
        <f aca="false">LOWER(TRIM(Table7[[#This Row],[Nama Panggilan]]&amp;Table7[[#This Row],[NIPD]]&amp;"@sekolahauliya.sch.id"))</f>
        <v>#N/A</v>
      </c>
      <c r="P114" s="139"/>
    </row>
    <row r="115" s="129" customFormat="true" ht="15" hidden="false" customHeight="false" outlineLevel="0" collapsed="false">
      <c r="A115" s="145" t="str">
        <f aca="false">IF(B115="","",COUNTA($B$2:B115))</f>
        <v/>
      </c>
      <c r="B115" s="148"/>
      <c r="C115" s="138" t="e">
        <f aca="false">PROPER(INDEX(Table11[Nama],MATCH(Table7[[#This Row],[Id_Daftar]],Table11[Id_Daftar],0)))</f>
        <v>#N/A</v>
      </c>
      <c r="D115" s="138" t="e">
        <f aca="false">INDEX(Table11[Nama Panggilan],MATCH(Table7[[#This Row],[Id_Daftar]],Table11[Id_Daftar],0))</f>
        <v>#N/A</v>
      </c>
      <c r="E115" s="138" t="e">
        <f aca="false">INDEX(Table11[Tahun Ajaran],MATCH(Table7[[#This Row],[Id_Daftar]],Table11[Id_Daftar],0))</f>
        <v>#N/A</v>
      </c>
      <c r="F115" s="138" t="e">
        <f aca="false">INDEX(Table11[JK],MATCH(Table7[[#This Row],[Id_Daftar]],Table11[Id_Daftar],0))</f>
        <v>#N/A</v>
      </c>
      <c r="G115" s="138" t="e">
        <f aca="false">INDEX(Table11[Tanggal Lahir],MATCH(Table7[[#This Row],[Id_Daftar]],Table11[Id_Daftar],0))</f>
        <v>#N/A</v>
      </c>
      <c r="H115" s="138" t="e">
        <f aca="false">IF(LEN(DAY(G115))=1,CONCATENATE("0",DAY(G115)),DAY(G115))&amp;IF(LEN(MONTH(G115))=1,CONCATENATE("0",MONTH(G115)),MONTH(G115))&amp;RIGHT(YEAR(G115),2)</f>
        <v>#N/A</v>
      </c>
      <c r="I115" s="136" t="e">
        <f aca="false">COUNTIF(Table7[Kode Ttl],Table7[[#This Row],[Kode Ttl]])</f>
        <v>#N/A</v>
      </c>
      <c r="J115" s="142"/>
      <c r="K115" s="139"/>
      <c r="L115" s="138" t="str">
        <f aca="false">IF(ISBLANK(Table7[[#This Row],[Kelas]]),"mhon isi kelas masuk",4&amp;2122&amp;TEXT(Table7[[#This Row],[Kelas]],"00")&amp;IF(F115="laki-laki",1,IF(F115="perempuan",2,"errorr"))&amp;TEXT(A115,"000"))</f>
        <v>mhon isi kelas masuk</v>
      </c>
      <c r="M115" s="147" t="e">
        <f aca="false">H115&amp;4&amp;J115&amp;2</f>
        <v>#N/A</v>
      </c>
      <c r="N115" s="138" t="e">
        <f aca="false">H115&amp;4&amp;J115&amp;1</f>
        <v>#N/A</v>
      </c>
      <c r="O115" s="145" t="e">
        <f aca="false">LOWER(TRIM(Table7[[#This Row],[Nama Panggilan]]&amp;Table7[[#This Row],[NIPD]]&amp;"@sekolahauliya.sch.id"))</f>
        <v>#N/A</v>
      </c>
      <c r="P115" s="139"/>
    </row>
    <row r="116" s="129" customFormat="true" ht="15" hidden="false" customHeight="false" outlineLevel="0" collapsed="false">
      <c r="A116" s="145" t="str">
        <f aca="false">IF(B116="","",COUNTA($B$2:B116))</f>
        <v/>
      </c>
      <c r="B116" s="148"/>
      <c r="C116" s="138" t="e">
        <f aca="false">PROPER(INDEX(Table11[Nama],MATCH(Table7[[#This Row],[Id_Daftar]],Table11[Id_Daftar],0)))</f>
        <v>#N/A</v>
      </c>
      <c r="D116" s="138" t="e">
        <f aca="false">INDEX(Table11[Nama Panggilan],MATCH(Table7[[#This Row],[Id_Daftar]],Table11[Id_Daftar],0))</f>
        <v>#N/A</v>
      </c>
      <c r="E116" s="138" t="e">
        <f aca="false">INDEX(Table11[Tahun Ajaran],MATCH(Table7[[#This Row],[Id_Daftar]],Table11[Id_Daftar],0))</f>
        <v>#N/A</v>
      </c>
      <c r="F116" s="138" t="e">
        <f aca="false">INDEX(Table11[JK],MATCH(Table7[[#This Row],[Id_Daftar]],Table11[Id_Daftar],0))</f>
        <v>#N/A</v>
      </c>
      <c r="G116" s="138" t="e">
        <f aca="false">INDEX(Table11[Tanggal Lahir],MATCH(Table7[[#This Row],[Id_Daftar]],Table11[Id_Daftar],0))</f>
        <v>#N/A</v>
      </c>
      <c r="H116" s="138" t="e">
        <f aca="false">IF(LEN(DAY(G116))=1,CONCATENATE("0",DAY(G116)),DAY(G116))&amp;IF(LEN(MONTH(G116))=1,CONCATENATE("0",MONTH(G116)),MONTH(G116))&amp;RIGHT(YEAR(G116),2)</f>
        <v>#N/A</v>
      </c>
      <c r="I116" s="136" t="e">
        <f aca="false">COUNTIF(Table7[Kode Ttl],Table7[[#This Row],[Kode Ttl]])</f>
        <v>#N/A</v>
      </c>
      <c r="J116" s="142"/>
      <c r="K116" s="139"/>
      <c r="L116" s="138" t="str">
        <f aca="false">IF(ISBLANK(Table7[[#This Row],[Kelas]]),"mhon isi kelas masuk",4&amp;2122&amp;TEXT(Table7[[#This Row],[Kelas]],"00")&amp;IF(F116="laki-laki",1,IF(F116="perempuan",2,"errorr"))&amp;TEXT(A116,"000"))</f>
        <v>mhon isi kelas masuk</v>
      </c>
      <c r="M116" s="147" t="e">
        <f aca="false">H116&amp;4&amp;J116&amp;2</f>
        <v>#N/A</v>
      </c>
      <c r="N116" s="138" t="e">
        <f aca="false">H116&amp;4&amp;J116&amp;1</f>
        <v>#N/A</v>
      </c>
      <c r="O116" s="145" t="e">
        <f aca="false">LOWER(TRIM(Table7[[#This Row],[Nama Panggilan]]&amp;Table7[[#This Row],[NIPD]]&amp;"@sekolahauliya.sch.id"))</f>
        <v>#N/A</v>
      </c>
      <c r="P116" s="139"/>
    </row>
    <row r="117" s="129" customFormat="true" ht="15" hidden="false" customHeight="false" outlineLevel="0" collapsed="false">
      <c r="A117" s="145" t="str">
        <f aca="false">IF(B117="","",COUNTA($B$2:B117))</f>
        <v/>
      </c>
      <c r="B117" s="148"/>
      <c r="C117" s="138" t="e">
        <f aca="false">PROPER(INDEX(Table11[Nama],MATCH(Table7[[#This Row],[Id_Daftar]],Table11[Id_Daftar],0)))</f>
        <v>#N/A</v>
      </c>
      <c r="D117" s="138" t="e">
        <f aca="false">INDEX(Table11[Nama Panggilan],MATCH(Table7[[#This Row],[Id_Daftar]],Table11[Id_Daftar],0))</f>
        <v>#N/A</v>
      </c>
      <c r="E117" s="138" t="e">
        <f aca="false">INDEX(Table11[Tahun Ajaran],MATCH(Table7[[#This Row],[Id_Daftar]],Table11[Id_Daftar],0))</f>
        <v>#N/A</v>
      </c>
      <c r="F117" s="138" t="e">
        <f aca="false">INDEX(Table11[JK],MATCH(Table7[[#This Row],[Id_Daftar]],Table11[Id_Daftar],0))</f>
        <v>#N/A</v>
      </c>
      <c r="G117" s="138" t="e">
        <f aca="false">INDEX(Table11[Tanggal Lahir],MATCH(Table7[[#This Row],[Id_Daftar]],Table11[Id_Daftar],0))</f>
        <v>#N/A</v>
      </c>
      <c r="H117" s="138" t="e">
        <f aca="false">IF(LEN(DAY(G117))=1,CONCATENATE("0",DAY(G117)),DAY(G117))&amp;IF(LEN(MONTH(G117))=1,CONCATENATE("0",MONTH(G117)),MONTH(G117))&amp;RIGHT(YEAR(G117),2)</f>
        <v>#N/A</v>
      </c>
      <c r="I117" s="136" t="e">
        <f aca="false">COUNTIF(Table7[Kode Ttl],Table7[[#This Row],[Kode Ttl]])</f>
        <v>#N/A</v>
      </c>
      <c r="J117" s="142"/>
      <c r="K117" s="139"/>
      <c r="L117" s="138" t="str">
        <f aca="false">IF(ISBLANK(Table7[[#This Row],[Kelas]]),"mhon isi kelas masuk",4&amp;2122&amp;TEXT(Table7[[#This Row],[Kelas]],"00")&amp;IF(F117="laki-laki",1,IF(F117="perempuan",2,"errorr"))&amp;TEXT(A117,"000"))</f>
        <v>mhon isi kelas masuk</v>
      </c>
      <c r="M117" s="147" t="e">
        <f aca="false">H117&amp;4&amp;J117&amp;2</f>
        <v>#N/A</v>
      </c>
      <c r="N117" s="138" t="e">
        <f aca="false">H117&amp;4&amp;J117&amp;1</f>
        <v>#N/A</v>
      </c>
      <c r="O117" s="145" t="e">
        <f aca="false">LOWER(TRIM(Table7[[#This Row],[Nama Panggilan]]&amp;Table7[[#This Row],[NIPD]]&amp;"@sekolahauliya.sch.id"))</f>
        <v>#N/A</v>
      </c>
      <c r="P117" s="139"/>
    </row>
    <row r="118" s="129" customFormat="true" ht="15" hidden="false" customHeight="false" outlineLevel="0" collapsed="false">
      <c r="A118" s="145" t="str">
        <f aca="false">IF(B118="","",COUNTA($B$2:B118))</f>
        <v/>
      </c>
      <c r="B118" s="148"/>
      <c r="C118" s="138" t="e">
        <f aca="false">PROPER(INDEX(Table11[Nama],MATCH(Table7[[#This Row],[Id_Daftar]],Table11[Id_Daftar],0)))</f>
        <v>#N/A</v>
      </c>
      <c r="D118" s="138" t="e">
        <f aca="false">INDEX(Table11[Nama Panggilan],MATCH(Table7[[#This Row],[Id_Daftar]],Table11[Id_Daftar],0))</f>
        <v>#N/A</v>
      </c>
      <c r="E118" s="138" t="e">
        <f aca="false">INDEX(Table11[Tahun Ajaran],MATCH(Table7[[#This Row],[Id_Daftar]],Table11[Id_Daftar],0))</f>
        <v>#N/A</v>
      </c>
      <c r="F118" s="138" t="e">
        <f aca="false">INDEX(Table11[JK],MATCH(Table7[[#This Row],[Id_Daftar]],Table11[Id_Daftar],0))</f>
        <v>#N/A</v>
      </c>
      <c r="G118" s="138" t="e">
        <f aca="false">INDEX(Table11[Tanggal Lahir],MATCH(Table7[[#This Row],[Id_Daftar]],Table11[Id_Daftar],0))</f>
        <v>#N/A</v>
      </c>
      <c r="H118" s="138" t="e">
        <f aca="false">IF(LEN(DAY(G118))=1,CONCATENATE("0",DAY(G118)),DAY(G118))&amp;IF(LEN(MONTH(G118))=1,CONCATENATE("0",MONTH(G118)),MONTH(G118))&amp;RIGHT(YEAR(G118),2)</f>
        <v>#N/A</v>
      </c>
      <c r="I118" s="136" t="e">
        <f aca="false">COUNTIF(Table7[Kode Ttl],Table7[[#This Row],[Kode Ttl]])</f>
        <v>#N/A</v>
      </c>
      <c r="J118" s="142"/>
      <c r="K118" s="139"/>
      <c r="L118" s="138" t="str">
        <f aca="false">IF(ISBLANK(Table7[[#This Row],[Kelas]]),"mhon isi kelas masuk",4&amp;2122&amp;TEXT(Table7[[#This Row],[Kelas]],"00")&amp;IF(F118="laki-laki",1,IF(F118="perempuan",2,"errorr"))&amp;TEXT(A118,"000"))</f>
        <v>mhon isi kelas masuk</v>
      </c>
      <c r="M118" s="147" t="e">
        <f aca="false">H118&amp;4&amp;J118&amp;2</f>
        <v>#N/A</v>
      </c>
      <c r="N118" s="138" t="e">
        <f aca="false">H118&amp;4&amp;J118&amp;1</f>
        <v>#N/A</v>
      </c>
      <c r="O118" s="145" t="e">
        <f aca="false">LOWER(TRIM(Table7[[#This Row],[Nama Panggilan]]&amp;Table7[[#This Row],[NIPD]]&amp;"@sekolahauliya.sch.id"))</f>
        <v>#N/A</v>
      </c>
      <c r="P118" s="139"/>
    </row>
    <row r="119" s="129" customFormat="true" ht="15" hidden="false" customHeight="false" outlineLevel="0" collapsed="false">
      <c r="A119" s="145" t="str">
        <f aca="false">IF(B119="","",COUNTA($B$2:B119))</f>
        <v/>
      </c>
      <c r="B119" s="148"/>
      <c r="C119" s="138" t="e">
        <f aca="false">PROPER(INDEX(Table11[Nama],MATCH(Table7[[#This Row],[Id_Daftar]],Table11[Id_Daftar],0)))</f>
        <v>#N/A</v>
      </c>
      <c r="D119" s="138" t="e">
        <f aca="false">INDEX(Table11[Nama Panggilan],MATCH(Table7[[#This Row],[Id_Daftar]],Table11[Id_Daftar],0))</f>
        <v>#N/A</v>
      </c>
      <c r="E119" s="138" t="e">
        <f aca="false">INDEX(Table11[Tahun Ajaran],MATCH(Table7[[#This Row],[Id_Daftar]],Table11[Id_Daftar],0))</f>
        <v>#N/A</v>
      </c>
      <c r="F119" s="138" t="e">
        <f aca="false">INDEX(Table11[JK],MATCH(Table7[[#This Row],[Id_Daftar]],Table11[Id_Daftar],0))</f>
        <v>#N/A</v>
      </c>
      <c r="G119" s="138" t="e">
        <f aca="false">INDEX(Table11[Tanggal Lahir],MATCH(Table7[[#This Row],[Id_Daftar]],Table11[Id_Daftar],0))</f>
        <v>#N/A</v>
      </c>
      <c r="H119" s="138" t="e">
        <f aca="false">IF(LEN(DAY(G119))=1,CONCATENATE("0",DAY(G119)),DAY(G119))&amp;IF(LEN(MONTH(G119))=1,CONCATENATE("0",MONTH(G119)),MONTH(G119))&amp;RIGHT(YEAR(G119),2)</f>
        <v>#N/A</v>
      </c>
      <c r="I119" s="136" t="e">
        <f aca="false">COUNTIF(Table7[Kode Ttl],Table7[[#This Row],[Kode Ttl]])</f>
        <v>#N/A</v>
      </c>
      <c r="J119" s="142"/>
      <c r="K119" s="139"/>
      <c r="L119" s="138" t="str">
        <f aca="false">IF(ISBLANK(Table7[[#This Row],[Kelas]]),"mhon isi kelas masuk",4&amp;2122&amp;TEXT(Table7[[#This Row],[Kelas]],"00")&amp;IF(F119="laki-laki",1,IF(F119="perempuan",2,"errorr"))&amp;TEXT(A119,"000"))</f>
        <v>mhon isi kelas masuk</v>
      </c>
      <c r="M119" s="147" t="e">
        <f aca="false">H119&amp;4&amp;J119&amp;2</f>
        <v>#N/A</v>
      </c>
      <c r="N119" s="138" t="e">
        <f aca="false">H119&amp;4&amp;J119&amp;1</f>
        <v>#N/A</v>
      </c>
      <c r="O119" s="145" t="e">
        <f aca="false">LOWER(TRIM(Table7[[#This Row],[Nama Panggilan]]&amp;Table7[[#This Row],[NIPD]]&amp;"@sekolahauliya.sch.id"))</f>
        <v>#N/A</v>
      </c>
      <c r="P119" s="139"/>
    </row>
    <row r="120" s="129" customFormat="true" ht="15" hidden="false" customHeight="false" outlineLevel="0" collapsed="false">
      <c r="A120" s="134" t="str">
        <f aca="false">IF(B120="","",COUNTA($B$2:B120))</f>
        <v/>
      </c>
      <c r="B120" s="104"/>
      <c r="C120" s="138" t="e">
        <f aca="false">PROPER(INDEX(Table11[Nama],MATCH(Table7[[#This Row],[Id_Daftar]],Table11[Id_Daftar],0)))</f>
        <v>#N/A</v>
      </c>
      <c r="D120" s="138" t="e">
        <f aca="false">INDEX(Table11[Nama Panggilan],MATCH(Table7[[#This Row],[Id_Daftar]],Table11[Id_Daftar],0))</f>
        <v>#N/A</v>
      </c>
      <c r="E120" s="138" t="e">
        <f aca="false">INDEX(Table11[Tahun Ajaran],MATCH(Table7[[#This Row],[Id_Daftar]],Table11[Id_Daftar],0))</f>
        <v>#N/A</v>
      </c>
      <c r="F120" s="138" t="e">
        <f aca="false">INDEX(Table11[JK],MATCH(Table7[[#This Row],[Id_Daftar]],Table11[Id_Daftar],0))</f>
        <v>#N/A</v>
      </c>
      <c r="G120" s="138" t="e">
        <f aca="false">INDEX(Table11[Tanggal Lahir],MATCH(Table7[[#This Row],[Id_Daftar]],Table11[Id_Daftar],0))</f>
        <v>#N/A</v>
      </c>
      <c r="H120" s="140" t="e">
        <f aca="false">IF(LEN(DAY(G120))=1,CONCATENATE("0",DAY(G120)),DAY(G120))&amp;IF(LEN(MONTH(G120))=1,CONCATENATE("0",MONTH(G120)),MONTH(G120))&amp;RIGHT(YEAR(G120),2)</f>
        <v>#N/A</v>
      </c>
      <c r="I120" s="141" t="e">
        <f aca="false">COUNTIF(Table7[Kode Ttl],Table7[[#This Row],[Kode Ttl]])</f>
        <v>#N/A</v>
      </c>
      <c r="J120" s="142"/>
      <c r="K120" s="139"/>
      <c r="L120" s="138" t="str">
        <f aca="false">IF(ISBLANK(Table7[[#This Row],[Kelas]]),"mhon isi kelas masuk",4&amp;2122&amp;TEXT(Table7[[#This Row],[Kelas]],"00")&amp;IF(F120="laki-laki",1,IF(F120="perempuan",2,"errorr"))&amp;TEXT(A120,"000"))</f>
        <v>mhon isi kelas masuk</v>
      </c>
      <c r="M120" s="138" t="e">
        <f aca="false">H120&amp;4&amp;J120&amp;2</f>
        <v>#N/A</v>
      </c>
      <c r="N120" s="138" t="e">
        <f aca="false">H120&amp;4&amp;J120&amp;1</f>
        <v>#N/A</v>
      </c>
      <c r="O120" s="138" t="e">
        <f aca="false">LOWER(TRIM(Table7[[#This Row],[Nama Panggilan]]&amp;Table7[[#This Row],[NIPD]]&amp;"@sekolahauliya.sch.id"))</f>
        <v>#N/A</v>
      </c>
      <c r="P120" s="139"/>
    </row>
    <row r="121" s="129" customFormat="true" ht="15" hidden="false" customHeight="false" outlineLevel="0" collapsed="false">
      <c r="A121" s="134" t="str">
        <f aca="false">IF(B121="","",COUNTA($B$2:B121))</f>
        <v/>
      </c>
      <c r="B121" s="104"/>
      <c r="C121" s="138" t="e">
        <f aca="false">PROPER(INDEX(Table11[Nama],MATCH(Table7[[#This Row],[Id_Daftar]],Table11[Id_Daftar],0)))</f>
        <v>#N/A</v>
      </c>
      <c r="D121" s="138" t="e">
        <f aca="false">INDEX(Table11[Nama Panggilan],MATCH(Table7[[#This Row],[Id_Daftar]],Table11[Id_Daftar],0))</f>
        <v>#N/A</v>
      </c>
      <c r="E121" s="138" t="e">
        <f aca="false">INDEX(Table11[Tahun Ajaran],MATCH(Table7[[#This Row],[Id_Daftar]],Table11[Id_Daftar],0))</f>
        <v>#N/A</v>
      </c>
      <c r="F121" s="138" t="e">
        <f aca="false">INDEX(Table11[JK],MATCH(Table7[[#This Row],[Id_Daftar]],Table11[Id_Daftar],0))</f>
        <v>#N/A</v>
      </c>
      <c r="G121" s="138" t="e">
        <f aca="false">INDEX(Table11[Tanggal Lahir],MATCH(Table7[[#This Row],[Id_Daftar]],Table11[Id_Daftar],0))</f>
        <v>#N/A</v>
      </c>
      <c r="H121" s="140" t="e">
        <f aca="false">IF(LEN(DAY(G121))=1,CONCATENATE("0",DAY(G121)),DAY(G121))&amp;IF(LEN(MONTH(G121))=1,CONCATENATE("0",MONTH(G121)),MONTH(G121))&amp;RIGHT(YEAR(G121),2)</f>
        <v>#N/A</v>
      </c>
      <c r="I121" s="141" t="e">
        <f aca="false">COUNTIF(Table7[Kode Ttl],Table7[[#This Row],[Kode Ttl]])</f>
        <v>#N/A</v>
      </c>
      <c r="J121" s="142"/>
      <c r="K121" s="139"/>
      <c r="L121" s="138" t="str">
        <f aca="false">IF(ISBLANK(Table7[[#This Row],[Kelas]]),"mhon isi kelas masuk",4&amp;2122&amp;TEXT(Table7[[#This Row],[Kelas]],"00")&amp;IF(F121="laki-laki",1,IF(F121="perempuan",2,"errorr"))&amp;TEXT(A121,"000"))</f>
        <v>mhon isi kelas masuk</v>
      </c>
      <c r="M121" s="138" t="e">
        <f aca="false">H121&amp;4&amp;J121&amp;2</f>
        <v>#N/A</v>
      </c>
      <c r="N121" s="138" t="e">
        <f aca="false">H121&amp;4&amp;J121&amp;1</f>
        <v>#N/A</v>
      </c>
      <c r="O121" s="138" t="e">
        <f aca="false">LOWER(TRIM(Table7[[#This Row],[Nama Panggilan]]&amp;Table7[[#This Row],[NIPD]]&amp;"@sekolahauliya.sch.id"))</f>
        <v>#N/A</v>
      </c>
      <c r="P121" s="139"/>
    </row>
    <row r="122" s="129" customFormat="true" ht="15" hidden="false" customHeight="false" outlineLevel="0" collapsed="false">
      <c r="A122" s="134" t="str">
        <f aca="false">IF(B122="","",COUNTA($B$2:B122))</f>
        <v/>
      </c>
      <c r="B122" s="104"/>
      <c r="C122" s="138" t="e">
        <f aca="false">PROPER(INDEX(Table11[Nama],MATCH(Table7[[#This Row],[Id_Daftar]],Table11[Id_Daftar],0)))</f>
        <v>#N/A</v>
      </c>
      <c r="D122" s="138" t="e">
        <f aca="false">INDEX(Table11[Nama Panggilan],MATCH(Table7[[#This Row],[Id_Daftar]],Table11[Id_Daftar],0))</f>
        <v>#N/A</v>
      </c>
      <c r="E122" s="138" t="e">
        <f aca="false">INDEX(Table11[Tahun Ajaran],MATCH(Table7[[#This Row],[Id_Daftar]],Table11[Id_Daftar],0))</f>
        <v>#N/A</v>
      </c>
      <c r="F122" s="138" t="e">
        <f aca="false">INDEX(Table11[JK],MATCH(Table7[[#This Row],[Id_Daftar]],Table11[Id_Daftar],0))</f>
        <v>#N/A</v>
      </c>
      <c r="G122" s="138" t="e">
        <f aca="false">INDEX(Table11[Tanggal Lahir],MATCH(Table7[[#This Row],[Id_Daftar]],Table11[Id_Daftar],0))</f>
        <v>#N/A</v>
      </c>
      <c r="H122" s="140" t="e">
        <f aca="false">IF(LEN(DAY(G122))=1,CONCATENATE("0",DAY(G122)),DAY(G122))&amp;IF(LEN(MONTH(G122))=1,CONCATENATE("0",MONTH(G122)),MONTH(G122))&amp;RIGHT(YEAR(G122),2)</f>
        <v>#N/A</v>
      </c>
      <c r="I122" s="141" t="e">
        <f aca="false">COUNTIF(Table7[Kode Ttl],Table7[[#This Row],[Kode Ttl]])</f>
        <v>#N/A</v>
      </c>
      <c r="J122" s="142"/>
      <c r="K122" s="139"/>
      <c r="L122" s="138" t="str">
        <f aca="false">IF(ISBLANK(Table7[[#This Row],[Kelas]]),"mhon isi kelas masuk",4&amp;2122&amp;TEXT(Table7[[#This Row],[Kelas]],"00")&amp;IF(F122="laki-laki",1,IF(F122="perempuan",2,"errorr"))&amp;TEXT(A122,"000"))</f>
        <v>mhon isi kelas masuk</v>
      </c>
      <c r="M122" s="138" t="e">
        <f aca="false">H122&amp;4&amp;J122&amp;2</f>
        <v>#N/A</v>
      </c>
      <c r="N122" s="138" t="e">
        <f aca="false">H122&amp;4&amp;J122&amp;1</f>
        <v>#N/A</v>
      </c>
      <c r="O122" s="138" t="e">
        <f aca="false">LOWER(TRIM(Table7[[#This Row],[Nama Panggilan]]&amp;Table7[[#This Row],[NIPD]]&amp;"@sekolahauliya.sch.id"))</f>
        <v>#N/A</v>
      </c>
      <c r="P122" s="139"/>
    </row>
  </sheetData>
  <sheetProtection algorithmName="SHA-512" hashValue="7KWUo0iESTz+JfJqRzpdacTvx+LMmcDo4x5slwUMdRDPKUxTYA4+cYBjnzvS8UJj1ElMaReYPPi/1yxRD1u63w==" saltValue="nqWSc+QyiRoZL04ktEJaxA==" spinCount="100000" sheet="true" objects="true" scenarios="true"/>
  <conditionalFormatting sqref="U123:U1048576">
    <cfRule type="duplicateValues" priority="2" aboveAverage="0" equalAverage="0" bottom="0" percent="0" rank="0" text="" dxfId="21"/>
    <cfRule type="duplicateValues" priority="3" aboveAverage="0" equalAverage="0" bottom="0" percent="0" rank="0" text="" dxfId="22"/>
  </conditionalFormatting>
  <conditionalFormatting sqref="H1:H1048576">
    <cfRule type="duplicateValues" priority="4" aboveAverage="0" equalAverage="0" bottom="0" percent="0" rank="0" text="" dxfId="23"/>
  </conditionalFormatting>
  <conditionalFormatting sqref="M1:N1048576">
    <cfRule type="duplicateValues" priority="5" aboveAverage="0" equalAverage="0" bottom="0" percent="0" rank="0" text="" dxfId="24"/>
  </conditionalFormatting>
  <conditionalFormatting sqref="I2:I122">
    <cfRule type="expression" priority="6" aboveAverage="0" equalAverage="0" bottom="0" percent="0" rank="0" text="" dxfId="25">
      <formula>$I2&lt;&gt;$J2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H1505"/>
  <sheetViews>
    <sheetView showFormulas="false" showGridLines="true" showRowColHeaders="true" showZeros="true" rightToLeft="false" tabSelected="false" showOutlineSymbols="true" defaultGridColor="true" view="normal" topLeftCell="A582" colorId="64" zoomScale="100" zoomScaleNormal="100" zoomScalePageLayoutView="100" workbookViewId="0">
      <selection pane="topLeft" activeCell="I755" activeCellId="0" sqref="I755"/>
    </sheetView>
  </sheetViews>
  <sheetFormatPr defaultColWidth="9.14453125" defaultRowHeight="15" zeroHeight="false" outlineLevelRow="0" outlineLevelCol="0"/>
  <cols>
    <col collapsed="false" customWidth="true" hidden="false" outlineLevel="0" max="1" min="1" style="149" width="6"/>
    <col collapsed="false" customWidth="true" hidden="false" outlineLevel="0" max="2" min="2" style="149" width="18.85"/>
    <col collapsed="false" customWidth="true" hidden="false" outlineLevel="0" max="3" min="3" style="149" width="10.57"/>
    <col collapsed="false" customWidth="true" hidden="false" outlineLevel="0" max="4" min="4" style="149" width="18.85"/>
    <col collapsed="false" customWidth="true" hidden="false" outlineLevel="0" max="5" min="5" style="149" width="16.14"/>
    <col collapsed="false" customWidth="true" hidden="false" outlineLevel="0" max="6" min="6" style="149" width="17.57"/>
    <col collapsed="false" customWidth="true" hidden="false" outlineLevel="0" max="7" min="7" style="149" width="18.85"/>
    <col collapsed="false" customWidth="true" hidden="false" outlineLevel="0" max="8" min="8" style="149" width="14.85"/>
    <col collapsed="false" customWidth="true" hidden="false" outlineLevel="0" max="9" min="9" style="149" width="54"/>
    <col collapsed="false" customWidth="true" hidden="false" outlineLevel="0" max="10" min="10" style="149" width="18.85"/>
    <col collapsed="false" customWidth="true" hidden="false" outlineLevel="0" max="11" min="11" style="149" width="40.43"/>
    <col collapsed="false" customWidth="true" hidden="false" outlineLevel="0" max="13" min="12" style="149" width="17.57"/>
    <col collapsed="false" customWidth="false" hidden="false" outlineLevel="0" max="14" min="14" style="149" width="9.14"/>
    <col collapsed="false" customWidth="true" hidden="false" outlineLevel="0" max="15" min="15" style="149" width="10.28"/>
    <col collapsed="false" customWidth="true" hidden="false" outlineLevel="0" max="16" min="16" style="149" width="16.14"/>
    <col collapsed="false" customWidth="true" hidden="false" outlineLevel="0" max="17" min="17" style="149" width="54"/>
    <col collapsed="false" customWidth="true" hidden="false" outlineLevel="0" max="18" min="18" style="149" width="6.71"/>
    <col collapsed="false" customWidth="true" hidden="false" outlineLevel="0" max="19" min="19" style="149" width="6"/>
    <col collapsed="false" customWidth="true" hidden="false" outlineLevel="0" max="20" min="20" style="149" width="6.28"/>
    <col collapsed="false" customWidth="true" hidden="false" outlineLevel="0" max="21" min="21" style="149" width="54"/>
    <col collapsed="false" customWidth="true" hidden="false" outlineLevel="0" max="22" min="22" style="149" width="43.14"/>
    <col collapsed="false" customWidth="true" hidden="false" outlineLevel="0" max="23" min="23" style="149" width="21.57"/>
    <col collapsed="false" customWidth="true" hidden="false" outlineLevel="0" max="24" min="24" style="149" width="18.85"/>
    <col collapsed="false" customWidth="true" hidden="false" outlineLevel="0" max="25" min="25" style="149" width="43.14"/>
    <col collapsed="false" customWidth="true" hidden="false" outlineLevel="0" max="26" min="26" style="149" width="21.57"/>
    <col collapsed="false" customWidth="true" hidden="false" outlineLevel="0" max="27" min="27" style="149" width="54"/>
    <col collapsed="false" customWidth="true" hidden="false" outlineLevel="0" max="28" min="28" style="149" width="32.43"/>
    <col collapsed="false" customWidth="true" hidden="false" outlineLevel="0" max="29" min="29" style="149" width="54"/>
    <col collapsed="false" customWidth="true" hidden="false" outlineLevel="0" max="30" min="30" style="149" width="40.43"/>
    <col collapsed="false" customWidth="true" hidden="false" outlineLevel="0" max="31" min="31" style="149" width="54"/>
    <col collapsed="false" customWidth="true" hidden="false" outlineLevel="0" max="32" min="32" style="149" width="9.57"/>
    <col collapsed="false" customWidth="true" hidden="false" outlineLevel="0" max="33" min="33" style="149" width="33.71"/>
    <col collapsed="false" customWidth="true" hidden="false" outlineLevel="0" max="34" min="34" style="149" width="40.43"/>
    <col collapsed="false" customWidth="true" hidden="false" outlineLevel="0" max="35" min="35" style="149" width="21.57"/>
    <col collapsed="false" customWidth="true" hidden="false" outlineLevel="0" max="38" min="36" style="149" width="54"/>
    <col collapsed="false" customWidth="true" hidden="false" outlineLevel="0" max="39" min="39" style="149" width="40.43"/>
    <col collapsed="false" customWidth="true" hidden="false" outlineLevel="0" max="40" min="40" style="149" width="51.28"/>
    <col collapsed="false" customWidth="true" hidden="false" outlineLevel="0" max="41" min="41" style="149" width="54"/>
    <col collapsed="false" customWidth="true" hidden="false" outlineLevel="0" max="42" min="42" style="149" width="17.57"/>
    <col collapsed="false" customWidth="true" hidden="false" outlineLevel="0" max="43" min="43" style="149" width="20.28"/>
    <col collapsed="false" customWidth="true" hidden="false" outlineLevel="0" max="44" min="44" style="149" width="10.85"/>
    <col collapsed="false" customWidth="true" hidden="false" outlineLevel="0" max="45" min="45" style="149" width="10.14"/>
    <col collapsed="false" customWidth="true" hidden="false" outlineLevel="0" max="46" min="46" style="149" width="17.57"/>
    <col collapsed="false" customWidth="true" hidden="false" outlineLevel="0" max="47" min="47" style="149" width="18.85"/>
    <col collapsed="false" customWidth="true" hidden="false" outlineLevel="0" max="48" min="48" style="149" width="16.14"/>
    <col collapsed="false" customWidth="true" hidden="false" outlineLevel="0" max="49" min="49" style="149" width="21.57"/>
    <col collapsed="false" customWidth="true" hidden="false" outlineLevel="0" max="50" min="50" style="149" width="54"/>
    <col collapsed="false" customWidth="true" hidden="false" outlineLevel="0" max="51" min="51" style="149" width="20.28"/>
    <col collapsed="false" customWidth="true" hidden="false" outlineLevel="0" max="52" min="52" style="149" width="14.85"/>
    <col collapsed="false" customWidth="true" hidden="false" outlineLevel="0" max="54" min="53" style="149" width="54"/>
    <col collapsed="false" customWidth="true" hidden="false" outlineLevel="0" max="55" min="55" style="149" width="16.14"/>
    <col collapsed="false" customWidth="true" hidden="false" outlineLevel="0" max="56" min="56" style="149" width="41.85"/>
    <col collapsed="false" customWidth="true" hidden="false" outlineLevel="0" max="57" min="57" style="149" width="54"/>
    <col collapsed="false" customWidth="true" hidden="false" outlineLevel="0" max="58" min="58" style="149" width="20.28"/>
    <col collapsed="false" customWidth="true" hidden="false" outlineLevel="0" max="59" min="59" style="149" width="10.85"/>
    <col collapsed="false" customWidth="true" hidden="false" outlineLevel="0" max="60" min="60" style="149" width="6.85"/>
    <col collapsed="false" customWidth="false" hidden="false" outlineLevel="0" max="1024" min="61" style="149" width="9.14"/>
  </cols>
  <sheetData>
    <row r="1" customFormat="false" ht="15" hidden="false" customHeight="false" outlineLevel="0" collapsed="false">
      <c r="A1" s="150" t="s">
        <v>37066</v>
      </c>
      <c r="B1" s="150" t="s">
        <v>37067</v>
      </c>
      <c r="C1" s="150" t="s">
        <v>1</v>
      </c>
      <c r="D1" s="150" t="s">
        <v>37068</v>
      </c>
      <c r="E1" s="150" t="s">
        <v>3</v>
      </c>
      <c r="F1" s="150" t="s">
        <v>37069</v>
      </c>
      <c r="G1" s="150" t="s">
        <v>37057</v>
      </c>
      <c r="H1" s="150" t="s">
        <v>37070</v>
      </c>
      <c r="I1" s="150" t="s">
        <v>4</v>
      </c>
      <c r="J1" s="150" t="s">
        <v>5</v>
      </c>
      <c r="K1" s="150" t="s">
        <v>10</v>
      </c>
      <c r="L1" s="150" t="s">
        <v>11</v>
      </c>
      <c r="M1" s="150" t="s">
        <v>37071</v>
      </c>
      <c r="N1" s="150" t="s">
        <v>9</v>
      </c>
      <c r="O1" s="150" t="s">
        <v>37072</v>
      </c>
      <c r="P1" s="150" t="s">
        <v>37073</v>
      </c>
      <c r="Q1" s="150" t="s">
        <v>12</v>
      </c>
      <c r="R1" s="150" t="s">
        <v>37074</v>
      </c>
      <c r="S1" s="150" t="s">
        <v>14</v>
      </c>
      <c r="T1" s="150" t="s">
        <v>15</v>
      </c>
      <c r="U1" s="150" t="s">
        <v>37075</v>
      </c>
      <c r="V1" s="150" t="s">
        <v>18</v>
      </c>
      <c r="W1" s="150" t="s">
        <v>37076</v>
      </c>
      <c r="X1" s="150" t="s">
        <v>20</v>
      </c>
      <c r="Y1" s="150" t="s">
        <v>19</v>
      </c>
      <c r="Z1" s="150" t="s">
        <v>40</v>
      </c>
      <c r="AA1" s="150" t="s">
        <v>37077</v>
      </c>
      <c r="AB1" s="150" t="s">
        <v>37078</v>
      </c>
      <c r="AC1" s="150" t="s">
        <v>37079</v>
      </c>
      <c r="AD1" s="150" t="s">
        <v>37080</v>
      </c>
      <c r="AE1" s="150" t="s">
        <v>21</v>
      </c>
      <c r="AF1" s="150" t="s">
        <v>37081</v>
      </c>
      <c r="AG1" s="150" t="s">
        <v>23</v>
      </c>
      <c r="AH1" s="150" t="s">
        <v>37082</v>
      </c>
      <c r="AI1" s="150" t="s">
        <v>41</v>
      </c>
      <c r="AJ1" s="150" t="s">
        <v>37083</v>
      </c>
      <c r="AK1" s="150" t="s">
        <v>37084</v>
      </c>
      <c r="AL1" s="150" t="s">
        <v>37085</v>
      </c>
      <c r="AM1" s="150" t="s">
        <v>43</v>
      </c>
      <c r="AN1" s="150" t="s">
        <v>37086</v>
      </c>
      <c r="AO1" s="150" t="s">
        <v>37087</v>
      </c>
      <c r="AP1" s="150" t="s">
        <v>24</v>
      </c>
      <c r="AQ1" s="150" t="s">
        <v>37088</v>
      </c>
      <c r="AR1" s="150" t="s">
        <v>37089</v>
      </c>
      <c r="AS1" s="150" t="s">
        <v>37090</v>
      </c>
      <c r="AT1" s="150" t="s">
        <v>37091</v>
      </c>
      <c r="AU1" s="150" t="s">
        <v>37092</v>
      </c>
      <c r="AV1" s="150" t="s">
        <v>37093</v>
      </c>
      <c r="AW1" s="150" t="s">
        <v>37094</v>
      </c>
      <c r="AX1" s="150" t="s">
        <v>37095</v>
      </c>
      <c r="AY1" s="150" t="s">
        <v>37096</v>
      </c>
      <c r="AZ1" s="150" t="s">
        <v>37097</v>
      </c>
      <c r="BA1" s="150" t="s">
        <v>25</v>
      </c>
      <c r="BB1" s="150" t="s">
        <v>29</v>
      </c>
      <c r="BC1" s="150" t="s">
        <v>30</v>
      </c>
      <c r="BD1" s="150" t="s">
        <v>37098</v>
      </c>
      <c r="BE1" s="150" t="s">
        <v>37099</v>
      </c>
      <c r="BF1" s="150" t="s">
        <v>37100</v>
      </c>
      <c r="BG1" s="150" t="s">
        <v>37101</v>
      </c>
      <c r="BH1" s="150" t="s">
        <v>37102</v>
      </c>
    </row>
    <row r="2" customFormat="false" ht="15" hidden="false" customHeight="false" outlineLevel="0" collapsed="false">
      <c r="A2" s="151" t="n">
        <v>224</v>
      </c>
      <c r="B2" s="152"/>
      <c r="C2" s="153" t="s">
        <v>76</v>
      </c>
      <c r="D2" s="153" t="s">
        <v>30119</v>
      </c>
      <c r="E2" s="153" t="s">
        <v>37103</v>
      </c>
      <c r="F2" s="151" t="n">
        <v>2</v>
      </c>
      <c r="G2" s="151" t="n">
        <v>20211030</v>
      </c>
      <c r="H2" s="153" t="s">
        <v>37104</v>
      </c>
      <c r="I2" s="154" t="s">
        <v>37105</v>
      </c>
      <c r="J2" s="153" t="s">
        <v>37106</v>
      </c>
      <c r="K2" s="153" t="s">
        <v>53</v>
      </c>
      <c r="L2" s="155" t="n">
        <v>41757</v>
      </c>
      <c r="M2" s="153" t="s">
        <v>83</v>
      </c>
      <c r="N2" s="153" t="s">
        <v>52</v>
      </c>
      <c r="O2" s="153"/>
      <c r="P2" s="153"/>
      <c r="Q2" s="153" t="s">
        <v>37107</v>
      </c>
      <c r="R2" s="151" t="n">
        <v>17</v>
      </c>
      <c r="S2" s="151" t="n">
        <v>1</v>
      </c>
      <c r="T2" s="151" t="n">
        <v>7</v>
      </c>
      <c r="U2" s="153" t="s">
        <v>37108</v>
      </c>
      <c r="V2" s="153" t="s">
        <v>25664</v>
      </c>
      <c r="W2" s="151" t="n">
        <v>1296</v>
      </c>
      <c r="X2" s="153" t="s">
        <v>25665</v>
      </c>
      <c r="Y2" s="153" t="s">
        <v>81</v>
      </c>
      <c r="Z2" s="153" t="s">
        <v>156</v>
      </c>
      <c r="AA2" s="153"/>
      <c r="AB2" s="153"/>
      <c r="AC2" s="153"/>
      <c r="AD2" s="153" t="s">
        <v>107</v>
      </c>
      <c r="AE2" s="153" t="s">
        <v>37109</v>
      </c>
      <c r="AF2" s="151" t="n">
        <v>2296</v>
      </c>
      <c r="AG2" s="153" t="s">
        <v>1856</v>
      </c>
      <c r="AH2" s="153" t="s">
        <v>1863</v>
      </c>
      <c r="AI2" s="153" t="s">
        <v>156</v>
      </c>
      <c r="AJ2" s="153"/>
      <c r="AK2" s="153"/>
      <c r="AL2" s="153"/>
      <c r="AM2" s="153" t="s">
        <v>107</v>
      </c>
      <c r="AN2" s="153"/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53"/>
      <c r="BA2" s="153" t="s">
        <v>37110</v>
      </c>
      <c r="BB2" s="153" t="s">
        <v>1868</v>
      </c>
      <c r="BC2" s="151" t="n">
        <v>3</v>
      </c>
      <c r="BD2" s="153"/>
      <c r="BE2" s="153"/>
      <c r="BF2" s="153"/>
      <c r="BG2" s="153"/>
      <c r="BH2" s="153" t="s">
        <v>37111</v>
      </c>
    </row>
    <row r="3" customFormat="false" ht="15" hidden="false" customHeight="false" outlineLevel="0" collapsed="false">
      <c r="A3" s="151" t="n">
        <v>319</v>
      </c>
      <c r="B3" s="152" t="s">
        <v>28585</v>
      </c>
      <c r="C3" s="153" t="s">
        <v>76</v>
      </c>
      <c r="D3" s="155" t="n">
        <v>43899</v>
      </c>
      <c r="E3" s="153" t="s">
        <v>37103</v>
      </c>
      <c r="F3" s="151" t="n">
        <v>2</v>
      </c>
      <c r="G3" s="151" t="n">
        <v>20211203</v>
      </c>
      <c r="H3" s="151" t="n">
        <v>3131865350</v>
      </c>
      <c r="I3" s="154" t="s">
        <v>37112</v>
      </c>
      <c r="J3" s="153" t="s">
        <v>37113</v>
      </c>
      <c r="K3" s="153" t="s">
        <v>1481</v>
      </c>
      <c r="L3" s="155" t="n">
        <v>41583</v>
      </c>
      <c r="M3" s="153" t="s">
        <v>37114</v>
      </c>
      <c r="N3" s="153" t="s">
        <v>52</v>
      </c>
      <c r="O3" s="153"/>
      <c r="P3" s="153"/>
      <c r="Q3" s="153" t="s">
        <v>37115</v>
      </c>
      <c r="R3" s="153" t="s">
        <v>28589</v>
      </c>
      <c r="S3" s="151" t="n">
        <v>0</v>
      </c>
      <c r="T3" s="151" t="n">
        <v>0</v>
      </c>
      <c r="U3" s="153" t="s">
        <v>37116</v>
      </c>
      <c r="V3" s="153" t="s">
        <v>28590</v>
      </c>
      <c r="W3" s="151" t="n">
        <v>5630</v>
      </c>
      <c r="X3" s="153" t="s">
        <v>28592</v>
      </c>
      <c r="Y3" s="153" t="s">
        <v>28591</v>
      </c>
      <c r="Z3" s="153" t="s">
        <v>106</v>
      </c>
      <c r="AA3" s="153" t="s">
        <v>37117</v>
      </c>
      <c r="AB3" s="153" t="s">
        <v>37118</v>
      </c>
      <c r="AC3" s="153" t="s">
        <v>37119</v>
      </c>
      <c r="AD3" s="153" t="s">
        <v>132</v>
      </c>
      <c r="AE3" s="153" t="s">
        <v>28593</v>
      </c>
      <c r="AF3" s="151" t="n">
        <v>6630</v>
      </c>
      <c r="AG3" s="153" t="s">
        <v>28595</v>
      </c>
      <c r="AH3" s="153" t="s">
        <v>28594</v>
      </c>
      <c r="AI3" s="153" t="s">
        <v>156</v>
      </c>
      <c r="AJ3" s="153" t="s">
        <v>37120</v>
      </c>
      <c r="AK3" s="153" t="s">
        <v>37121</v>
      </c>
      <c r="AL3" s="153" t="s">
        <v>37122</v>
      </c>
      <c r="AM3" s="153" t="s">
        <v>204</v>
      </c>
      <c r="AN3" s="153"/>
      <c r="AO3" s="153" t="s">
        <v>37115</v>
      </c>
      <c r="AP3" s="153"/>
      <c r="AQ3" s="153"/>
      <c r="AR3" s="153"/>
      <c r="AS3" s="153"/>
      <c r="AT3" s="153"/>
      <c r="AU3" s="153"/>
      <c r="AV3" s="153"/>
      <c r="AW3" s="153"/>
      <c r="AX3" s="153"/>
      <c r="AY3" s="153"/>
      <c r="AZ3" s="153"/>
      <c r="BA3" s="153" t="s">
        <v>37123</v>
      </c>
      <c r="BB3" s="153" t="s">
        <v>81</v>
      </c>
      <c r="BC3" s="153" t="s">
        <v>81</v>
      </c>
      <c r="BD3" s="153" t="s">
        <v>298</v>
      </c>
      <c r="BE3" s="153"/>
      <c r="BF3" s="153"/>
      <c r="BG3" s="153"/>
      <c r="BH3" s="153" t="s">
        <v>37111</v>
      </c>
    </row>
    <row r="4" customFormat="false" ht="15" hidden="false" customHeight="false" outlineLevel="0" collapsed="false">
      <c r="A4" s="151" t="n">
        <v>397</v>
      </c>
      <c r="B4" s="152" t="s">
        <v>17745</v>
      </c>
      <c r="C4" s="153" t="s">
        <v>76</v>
      </c>
      <c r="D4" s="155" t="n">
        <v>43439</v>
      </c>
      <c r="E4" s="153" t="s">
        <v>37124</v>
      </c>
      <c r="F4" s="151" t="n">
        <v>3</v>
      </c>
      <c r="G4" s="151" t="n">
        <v>19201168</v>
      </c>
      <c r="H4" s="153" t="s">
        <v>37125</v>
      </c>
      <c r="I4" s="154" t="s">
        <v>37126</v>
      </c>
      <c r="J4" s="153" t="s">
        <v>37127</v>
      </c>
      <c r="K4" s="153" t="s">
        <v>84</v>
      </c>
      <c r="L4" s="155" t="n">
        <v>41298</v>
      </c>
      <c r="M4" s="153" t="s">
        <v>37114</v>
      </c>
      <c r="N4" s="153" t="s">
        <v>52</v>
      </c>
      <c r="O4" s="153"/>
      <c r="P4" s="153"/>
      <c r="Q4" s="153" t="s">
        <v>37128</v>
      </c>
      <c r="R4" s="151" t="n">
        <v>2</v>
      </c>
      <c r="S4" s="151" t="n">
        <v>1</v>
      </c>
      <c r="T4" s="151" t="n">
        <v>2</v>
      </c>
      <c r="U4" s="153" t="s">
        <v>37129</v>
      </c>
      <c r="V4" s="153" t="s">
        <v>17749</v>
      </c>
      <c r="W4" s="151" t="n">
        <v>5501</v>
      </c>
      <c r="X4" s="153" t="s">
        <v>17751</v>
      </c>
      <c r="Y4" s="153" t="s">
        <v>17750</v>
      </c>
      <c r="Z4" s="153" t="s">
        <v>73</v>
      </c>
      <c r="AA4" s="153"/>
      <c r="AB4" s="153"/>
      <c r="AC4" s="153"/>
      <c r="AD4" s="153" t="s">
        <v>107</v>
      </c>
      <c r="AE4" s="153" t="s">
        <v>17752</v>
      </c>
      <c r="AF4" s="151" t="n">
        <v>6501</v>
      </c>
      <c r="AG4" s="153" t="s">
        <v>17753</v>
      </c>
      <c r="AH4" s="153" t="s">
        <v>17750</v>
      </c>
      <c r="AI4" s="153" t="s">
        <v>74</v>
      </c>
      <c r="AJ4" s="153"/>
      <c r="AK4" s="153"/>
      <c r="AL4" s="153"/>
      <c r="AM4" s="153"/>
      <c r="AN4" s="153"/>
      <c r="AO4" s="153" t="s">
        <v>37128</v>
      </c>
      <c r="AP4" s="153"/>
      <c r="AQ4" s="153"/>
      <c r="AR4" s="153"/>
      <c r="AS4" s="153"/>
      <c r="AT4" s="153"/>
      <c r="AU4" s="153"/>
      <c r="AV4" s="153"/>
      <c r="AW4" s="153"/>
      <c r="AX4" s="153"/>
      <c r="AY4" s="153"/>
      <c r="AZ4" s="153"/>
      <c r="BA4" s="153" t="s">
        <v>37130</v>
      </c>
      <c r="BB4" s="153" t="s">
        <v>81</v>
      </c>
      <c r="BC4" s="153" t="s">
        <v>81</v>
      </c>
      <c r="BD4" s="153" t="s">
        <v>298</v>
      </c>
      <c r="BE4" s="153" t="s">
        <v>17756</v>
      </c>
      <c r="BF4" s="153"/>
      <c r="BG4" s="151" t="n">
        <v>95</v>
      </c>
      <c r="BH4" s="153" t="s">
        <v>37111</v>
      </c>
    </row>
    <row r="5" customFormat="false" ht="15" hidden="false" customHeight="false" outlineLevel="0" collapsed="false">
      <c r="A5" s="151" t="n">
        <v>399</v>
      </c>
      <c r="B5" s="152" t="s">
        <v>20315</v>
      </c>
      <c r="C5" s="153" t="s">
        <v>76</v>
      </c>
      <c r="D5" s="155" t="n">
        <v>43579</v>
      </c>
      <c r="E5" s="153" t="s">
        <v>37124</v>
      </c>
      <c r="F5" s="151" t="n">
        <v>3</v>
      </c>
      <c r="G5" s="151" t="n">
        <v>19201197</v>
      </c>
      <c r="H5" s="153" t="s">
        <v>37131</v>
      </c>
      <c r="I5" s="154" t="s">
        <v>37132</v>
      </c>
      <c r="J5" s="153" t="s">
        <v>37133</v>
      </c>
      <c r="K5" s="153" t="s">
        <v>3729</v>
      </c>
      <c r="L5" s="155" t="n">
        <v>41367</v>
      </c>
      <c r="M5" s="153" t="s">
        <v>37114</v>
      </c>
      <c r="N5" s="153" t="s">
        <v>52</v>
      </c>
      <c r="O5" s="153"/>
      <c r="P5" s="153"/>
      <c r="Q5" s="153" t="s">
        <v>37134</v>
      </c>
      <c r="R5" s="151" t="n">
        <v>1</v>
      </c>
      <c r="S5" s="151" t="n">
        <v>5</v>
      </c>
      <c r="T5" s="151" t="n">
        <v>6</v>
      </c>
      <c r="U5" s="153" t="s">
        <v>37135</v>
      </c>
      <c r="V5" s="153" t="s">
        <v>37136</v>
      </c>
      <c r="W5" s="151" t="n">
        <v>5675</v>
      </c>
      <c r="X5" s="153" t="s">
        <v>20323</v>
      </c>
      <c r="Y5" s="153" t="s">
        <v>20322</v>
      </c>
      <c r="Z5" s="153" t="s">
        <v>106</v>
      </c>
      <c r="AA5" s="153" t="s">
        <v>37137</v>
      </c>
      <c r="AB5" s="153" t="s">
        <v>37138</v>
      </c>
      <c r="AC5" s="153" t="s">
        <v>37139</v>
      </c>
      <c r="AD5" s="153" t="s">
        <v>107</v>
      </c>
      <c r="AE5" s="153" t="s">
        <v>20324</v>
      </c>
      <c r="AF5" s="151" t="n">
        <v>6675</v>
      </c>
      <c r="AG5" s="153" t="s">
        <v>20326</v>
      </c>
      <c r="AH5" s="153" t="s">
        <v>20325</v>
      </c>
      <c r="AI5" s="153" t="s">
        <v>106</v>
      </c>
      <c r="AJ5" s="153" t="s">
        <v>37140</v>
      </c>
      <c r="AK5" s="153" t="s">
        <v>37141</v>
      </c>
      <c r="AL5" s="153" t="s">
        <v>37142</v>
      </c>
      <c r="AM5" s="153" t="s">
        <v>107</v>
      </c>
      <c r="AN5" s="153"/>
      <c r="AO5" s="153" t="s">
        <v>37134</v>
      </c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 t="s">
        <v>37143</v>
      </c>
      <c r="BB5" s="153" t="s">
        <v>81</v>
      </c>
      <c r="BC5" s="153" t="s">
        <v>81</v>
      </c>
      <c r="BD5" s="153" t="s">
        <v>154</v>
      </c>
      <c r="BE5" s="153"/>
      <c r="BF5" s="153"/>
      <c r="BG5" s="153"/>
      <c r="BH5" s="153" t="s">
        <v>37111</v>
      </c>
    </row>
    <row r="6" customFormat="false" ht="15" hidden="false" customHeight="false" outlineLevel="0" collapsed="false">
      <c r="A6" s="151" t="n">
        <v>474</v>
      </c>
      <c r="B6" s="152" t="s">
        <v>3453</v>
      </c>
      <c r="C6" s="153" t="s">
        <v>76</v>
      </c>
      <c r="D6" s="155" t="n">
        <v>43038</v>
      </c>
      <c r="E6" s="153" t="s">
        <v>37144</v>
      </c>
      <c r="F6" s="151" t="n">
        <v>4</v>
      </c>
      <c r="G6" s="151" t="n">
        <v>18191065</v>
      </c>
      <c r="H6" s="153" t="s">
        <v>37145</v>
      </c>
      <c r="I6" s="154" t="s">
        <v>37146</v>
      </c>
      <c r="J6" s="153" t="s">
        <v>37147</v>
      </c>
      <c r="K6" s="153" t="s">
        <v>53</v>
      </c>
      <c r="L6" s="155" t="n">
        <v>41185</v>
      </c>
      <c r="M6" s="153" t="s">
        <v>37114</v>
      </c>
      <c r="N6" s="153" t="s">
        <v>52</v>
      </c>
      <c r="O6" s="153"/>
      <c r="P6" s="153"/>
      <c r="Q6" s="153" t="s">
        <v>37148</v>
      </c>
      <c r="R6" s="153" t="s">
        <v>3459</v>
      </c>
      <c r="S6" s="151" t="n">
        <v>3</v>
      </c>
      <c r="T6" s="151" t="n">
        <v>7</v>
      </c>
      <c r="U6" s="153" t="s">
        <v>37149</v>
      </c>
      <c r="V6" s="153" t="s">
        <v>3460</v>
      </c>
      <c r="W6" s="151" t="n">
        <v>5639</v>
      </c>
      <c r="X6" s="153" t="s">
        <v>37150</v>
      </c>
      <c r="Y6" s="153" t="s">
        <v>3461</v>
      </c>
      <c r="Z6" s="153" t="s">
        <v>106</v>
      </c>
      <c r="AA6" s="153"/>
      <c r="AB6" s="153"/>
      <c r="AC6" s="153"/>
      <c r="AD6" s="153" t="s">
        <v>132</v>
      </c>
      <c r="AE6" s="153" t="s">
        <v>3463</v>
      </c>
      <c r="AF6" s="151" t="n">
        <v>6639</v>
      </c>
      <c r="AG6" s="153" t="s">
        <v>37151</v>
      </c>
      <c r="AH6" s="153" t="s">
        <v>3464</v>
      </c>
      <c r="AI6" s="153" t="s">
        <v>106</v>
      </c>
      <c r="AJ6" s="153"/>
      <c r="AK6" s="153"/>
      <c r="AL6" s="153"/>
      <c r="AM6" s="153" t="s">
        <v>132</v>
      </c>
      <c r="AN6" s="153"/>
      <c r="AO6" s="153" t="s">
        <v>37148</v>
      </c>
      <c r="AP6" s="153"/>
      <c r="AQ6" s="153"/>
      <c r="AR6" s="153"/>
      <c r="AS6" s="153"/>
      <c r="AT6" s="153"/>
      <c r="AU6" s="153"/>
      <c r="AV6" s="153"/>
      <c r="AW6" s="153"/>
      <c r="AX6" s="153"/>
      <c r="AY6" s="153"/>
      <c r="AZ6" s="153"/>
      <c r="BA6" s="153" t="s">
        <v>37152</v>
      </c>
      <c r="BB6" s="153" t="s">
        <v>81</v>
      </c>
      <c r="BC6" s="153" t="s">
        <v>81</v>
      </c>
      <c r="BD6" s="153" t="s">
        <v>298</v>
      </c>
      <c r="BE6" s="153"/>
      <c r="BF6" s="153"/>
      <c r="BG6" s="153"/>
      <c r="BH6" s="153" t="s">
        <v>37111</v>
      </c>
    </row>
    <row r="7" customFormat="false" ht="15" hidden="false" customHeight="false" outlineLevel="0" collapsed="false">
      <c r="A7" s="151" t="n">
        <v>504</v>
      </c>
      <c r="B7" s="152" t="s">
        <v>4533</v>
      </c>
      <c r="C7" s="153" t="s">
        <v>76</v>
      </c>
      <c r="D7" s="155" t="n">
        <v>43039</v>
      </c>
      <c r="E7" s="153" t="s">
        <v>37144</v>
      </c>
      <c r="F7" s="151" t="n">
        <v>4</v>
      </c>
      <c r="G7" s="151" t="n">
        <v>18191116</v>
      </c>
      <c r="H7" s="153" t="s">
        <v>37153</v>
      </c>
      <c r="I7" s="154" t="s">
        <v>37154</v>
      </c>
      <c r="J7" s="153" t="s">
        <v>37155</v>
      </c>
      <c r="K7" s="153" t="s">
        <v>84</v>
      </c>
      <c r="L7" s="155" t="n">
        <v>40978</v>
      </c>
      <c r="M7" s="153" t="s">
        <v>83</v>
      </c>
      <c r="N7" s="153" t="s">
        <v>52</v>
      </c>
      <c r="O7" s="153"/>
      <c r="P7" s="153"/>
      <c r="Q7" s="153" t="s">
        <v>37156</v>
      </c>
      <c r="R7" s="151" t="n">
        <v>22</v>
      </c>
      <c r="S7" s="151" t="n">
        <v>3</v>
      </c>
      <c r="T7" s="151" t="n">
        <v>2</v>
      </c>
      <c r="U7" s="153" t="s">
        <v>37116</v>
      </c>
      <c r="V7" s="153" t="s">
        <v>37157</v>
      </c>
      <c r="W7" s="151" t="n">
        <v>5231</v>
      </c>
      <c r="X7" s="153" t="s">
        <v>4541</v>
      </c>
      <c r="Y7" s="153" t="s">
        <v>4540</v>
      </c>
      <c r="Z7" s="153" t="s">
        <v>106</v>
      </c>
      <c r="AA7" s="153"/>
      <c r="AB7" s="153"/>
      <c r="AC7" s="153"/>
      <c r="AD7" s="153"/>
      <c r="AE7" s="153" t="s">
        <v>37158</v>
      </c>
      <c r="AF7" s="151" t="n">
        <v>6231</v>
      </c>
      <c r="AG7" s="153" t="s">
        <v>4543</v>
      </c>
      <c r="AH7" s="153"/>
      <c r="AI7" s="153" t="s">
        <v>106</v>
      </c>
      <c r="AJ7" s="153"/>
      <c r="AK7" s="153"/>
      <c r="AL7" s="153"/>
      <c r="AM7" s="153"/>
      <c r="AN7" s="153"/>
      <c r="AO7" s="153" t="s">
        <v>37156</v>
      </c>
      <c r="AP7" s="153" t="s">
        <v>4544</v>
      </c>
      <c r="AQ7" s="153"/>
      <c r="AR7" s="153"/>
      <c r="AS7" s="153"/>
      <c r="AT7" s="153"/>
      <c r="AU7" s="153"/>
      <c r="AV7" s="153"/>
      <c r="AW7" s="153"/>
      <c r="AX7" s="153"/>
      <c r="AY7" s="153"/>
      <c r="AZ7" s="153"/>
      <c r="BA7" s="153" t="s">
        <v>37159</v>
      </c>
      <c r="BB7" s="153" t="s">
        <v>81</v>
      </c>
      <c r="BC7" s="153" t="s">
        <v>81</v>
      </c>
      <c r="BD7" s="153" t="s">
        <v>154</v>
      </c>
      <c r="BE7" s="153" t="s">
        <v>37160</v>
      </c>
      <c r="BF7" s="153"/>
      <c r="BG7" s="153"/>
      <c r="BH7" s="153" t="s">
        <v>37111</v>
      </c>
    </row>
    <row r="8" customFormat="false" ht="15" hidden="false" customHeight="false" outlineLevel="0" collapsed="false">
      <c r="A8" s="151" t="n">
        <v>542</v>
      </c>
      <c r="B8" s="152" t="s">
        <v>4567</v>
      </c>
      <c r="C8" s="153" t="s">
        <v>76</v>
      </c>
      <c r="D8" s="155" t="n">
        <v>43041</v>
      </c>
      <c r="E8" s="153" t="s">
        <v>37144</v>
      </c>
      <c r="F8" s="151" t="n">
        <v>4</v>
      </c>
      <c r="G8" s="151" t="n">
        <v>18191133</v>
      </c>
      <c r="H8" s="153" t="s">
        <v>37161</v>
      </c>
      <c r="I8" s="154" t="s">
        <v>37162</v>
      </c>
      <c r="J8" s="153" t="s">
        <v>37163</v>
      </c>
      <c r="K8" s="153" t="s">
        <v>53</v>
      </c>
      <c r="L8" s="155" t="n">
        <v>40677</v>
      </c>
      <c r="M8" s="153" t="s">
        <v>37114</v>
      </c>
      <c r="N8" s="153" t="s">
        <v>52</v>
      </c>
      <c r="O8" s="153"/>
      <c r="P8" s="153"/>
      <c r="Q8" s="153" t="s">
        <v>37164</v>
      </c>
      <c r="R8" s="151" t="n">
        <v>44</v>
      </c>
      <c r="S8" s="151" t="n">
        <v>7</v>
      </c>
      <c r="T8" s="151" t="n">
        <v>5</v>
      </c>
      <c r="U8" s="153" t="s">
        <v>37165</v>
      </c>
      <c r="V8" s="153" t="s">
        <v>4577</v>
      </c>
      <c r="W8" s="151" t="n">
        <v>5519</v>
      </c>
      <c r="X8" s="153" t="s">
        <v>4579</v>
      </c>
      <c r="Y8" s="153" t="s">
        <v>4578</v>
      </c>
      <c r="Z8" s="153" t="s">
        <v>73</v>
      </c>
      <c r="AA8" s="153"/>
      <c r="AB8" s="153"/>
      <c r="AC8" s="153"/>
      <c r="AD8" s="153" t="s">
        <v>132</v>
      </c>
      <c r="AE8" s="153" t="s">
        <v>4580</v>
      </c>
      <c r="AF8" s="151" t="n">
        <v>6519</v>
      </c>
      <c r="AG8" s="153" t="s">
        <v>4581</v>
      </c>
      <c r="AH8" s="153" t="s">
        <v>4578</v>
      </c>
      <c r="AI8" s="153" t="s">
        <v>73</v>
      </c>
      <c r="AJ8" s="153"/>
      <c r="AK8" s="153"/>
      <c r="AL8" s="153"/>
      <c r="AM8" s="153" t="s">
        <v>132</v>
      </c>
      <c r="AN8" s="153"/>
      <c r="AO8" s="153" t="s">
        <v>37164</v>
      </c>
      <c r="AP8" s="153" t="s">
        <v>4582</v>
      </c>
      <c r="AQ8" s="153"/>
      <c r="AR8" s="153"/>
      <c r="AS8" s="153"/>
      <c r="AT8" s="153"/>
      <c r="AU8" s="153"/>
      <c r="AV8" s="153"/>
      <c r="AW8" s="153"/>
      <c r="AX8" s="153"/>
      <c r="AY8" s="153"/>
      <c r="AZ8" s="153"/>
      <c r="BA8" s="153" t="s">
        <v>37166</v>
      </c>
      <c r="BB8" s="153" t="s">
        <v>81</v>
      </c>
      <c r="BC8" s="153" t="s">
        <v>81</v>
      </c>
      <c r="BD8" s="153" t="s">
        <v>298</v>
      </c>
      <c r="BE8" s="153"/>
      <c r="BF8" s="153"/>
      <c r="BG8" s="153"/>
      <c r="BH8" s="153" t="s">
        <v>37111</v>
      </c>
    </row>
    <row r="9" customFormat="false" ht="15" hidden="false" customHeight="false" outlineLevel="0" collapsed="false">
      <c r="A9" s="151" t="n">
        <v>563</v>
      </c>
      <c r="B9" s="152" t="s">
        <v>4764</v>
      </c>
      <c r="C9" s="153" t="s">
        <v>76</v>
      </c>
      <c r="D9" s="155" t="n">
        <v>43040</v>
      </c>
      <c r="E9" s="153" t="s">
        <v>37144</v>
      </c>
      <c r="F9" s="151" t="n">
        <v>4</v>
      </c>
      <c r="G9" s="151" t="n">
        <v>18191043</v>
      </c>
      <c r="H9" s="153" t="s">
        <v>37167</v>
      </c>
      <c r="I9" s="154" t="s">
        <v>37168</v>
      </c>
      <c r="J9" s="153" t="s">
        <v>37169</v>
      </c>
      <c r="K9" s="153" t="s">
        <v>53</v>
      </c>
      <c r="L9" s="155" t="n">
        <v>40972</v>
      </c>
      <c r="M9" s="153" t="s">
        <v>83</v>
      </c>
      <c r="N9" s="153" t="s">
        <v>52</v>
      </c>
      <c r="O9" s="153"/>
      <c r="P9" s="153"/>
      <c r="Q9" s="153" t="s">
        <v>37170</v>
      </c>
      <c r="R9" s="153" t="s">
        <v>4769</v>
      </c>
      <c r="S9" s="151" t="n">
        <v>7</v>
      </c>
      <c r="T9" s="151" t="n">
        <v>9</v>
      </c>
      <c r="U9" s="153" t="s">
        <v>37171</v>
      </c>
      <c r="V9" s="153" t="s">
        <v>37172</v>
      </c>
      <c r="W9" s="151" t="n">
        <v>5132</v>
      </c>
      <c r="X9" s="153" t="s">
        <v>4772</v>
      </c>
      <c r="Y9" s="153" t="s">
        <v>4771</v>
      </c>
      <c r="Z9" s="153" t="s">
        <v>106</v>
      </c>
      <c r="AA9" s="153"/>
      <c r="AB9" s="153"/>
      <c r="AC9" s="153"/>
      <c r="AD9" s="153"/>
      <c r="AE9" s="153" t="s">
        <v>37173</v>
      </c>
      <c r="AF9" s="151" t="n">
        <v>6132</v>
      </c>
      <c r="AG9" s="153" t="s">
        <v>4766</v>
      </c>
      <c r="AH9" s="153" t="s">
        <v>4774</v>
      </c>
      <c r="AI9" s="153" t="s">
        <v>106</v>
      </c>
      <c r="AJ9" s="153"/>
      <c r="AK9" s="153"/>
      <c r="AL9" s="153"/>
      <c r="AM9" s="153"/>
      <c r="AN9" s="153"/>
      <c r="AO9" s="153" t="s">
        <v>37170</v>
      </c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 t="s">
        <v>37110</v>
      </c>
      <c r="BB9" s="153" t="s">
        <v>81</v>
      </c>
      <c r="BC9" s="153" t="s">
        <v>81</v>
      </c>
      <c r="BD9" s="153"/>
      <c r="BE9" s="153"/>
      <c r="BF9" s="153"/>
      <c r="BG9" s="153"/>
      <c r="BH9" s="153" t="s">
        <v>37111</v>
      </c>
    </row>
    <row r="10" customFormat="false" ht="15" hidden="false" customHeight="false" outlineLevel="0" collapsed="false">
      <c r="A10" s="151" t="n">
        <v>584</v>
      </c>
      <c r="B10" s="152" t="s">
        <v>20711</v>
      </c>
      <c r="C10" s="153" t="s">
        <v>76</v>
      </c>
      <c r="D10" s="155" t="n">
        <v>43609</v>
      </c>
      <c r="E10" s="153" t="s">
        <v>37124</v>
      </c>
      <c r="F10" s="151" t="n">
        <v>4</v>
      </c>
      <c r="G10" s="151" t="n">
        <v>19202203</v>
      </c>
      <c r="H10" s="153" t="s">
        <v>37174</v>
      </c>
      <c r="I10" s="154" t="s">
        <v>37175</v>
      </c>
      <c r="J10" s="153" t="s">
        <v>37176</v>
      </c>
      <c r="K10" s="153" t="s">
        <v>20715</v>
      </c>
      <c r="L10" s="155" t="n">
        <v>40978</v>
      </c>
      <c r="M10" s="153" t="s">
        <v>83</v>
      </c>
      <c r="N10" s="153" t="s">
        <v>52</v>
      </c>
      <c r="O10" s="153"/>
      <c r="P10" s="153"/>
      <c r="Q10" s="153" t="s">
        <v>37177</v>
      </c>
      <c r="R10" s="151" t="n">
        <v>3</v>
      </c>
      <c r="S10" s="151" t="n">
        <v>5</v>
      </c>
      <c r="T10" s="151" t="n">
        <v>5</v>
      </c>
      <c r="U10" s="153" t="s">
        <v>37178</v>
      </c>
      <c r="V10" s="153" t="s">
        <v>20719</v>
      </c>
      <c r="W10" s="151" t="n">
        <v>1255</v>
      </c>
      <c r="X10" s="153" t="s">
        <v>20721</v>
      </c>
      <c r="Y10" s="153" t="s">
        <v>20720</v>
      </c>
      <c r="Z10" s="153"/>
      <c r="AA10" s="153"/>
      <c r="AB10" s="153"/>
      <c r="AC10" s="153"/>
      <c r="AD10" s="153"/>
      <c r="AE10" s="153" t="s">
        <v>37179</v>
      </c>
      <c r="AF10" s="151" t="n">
        <v>2255</v>
      </c>
      <c r="AG10" s="153" t="s">
        <v>20724</v>
      </c>
      <c r="AH10" s="153"/>
      <c r="AI10" s="153"/>
      <c r="AJ10" s="153"/>
      <c r="AK10" s="153"/>
      <c r="AL10" s="153"/>
      <c r="AM10" s="153"/>
      <c r="AN10" s="153"/>
      <c r="AO10" s="151" t="n">
        <v>0</v>
      </c>
      <c r="AP10" s="151" t="n">
        <v>0</v>
      </c>
      <c r="AQ10" s="153"/>
      <c r="AR10" s="153"/>
      <c r="AS10" s="153"/>
      <c r="AT10" s="153"/>
      <c r="AU10" s="153"/>
      <c r="AV10" s="153"/>
      <c r="AW10" s="153"/>
      <c r="AX10" s="153"/>
      <c r="AY10" s="153"/>
      <c r="AZ10" s="153"/>
      <c r="BA10" s="153" t="s">
        <v>37180</v>
      </c>
      <c r="BB10" s="153" t="s">
        <v>81</v>
      </c>
      <c r="BC10" s="153" t="s">
        <v>81</v>
      </c>
      <c r="BD10" s="153" t="s">
        <v>298</v>
      </c>
      <c r="BE10" s="153" t="s">
        <v>20728</v>
      </c>
      <c r="BF10" s="153"/>
      <c r="BG10" s="153"/>
      <c r="BH10" s="153" t="s">
        <v>37111</v>
      </c>
    </row>
    <row r="11" customFormat="false" ht="15" hidden="false" customHeight="false" outlineLevel="0" collapsed="false">
      <c r="A11" s="151" t="n">
        <v>600</v>
      </c>
      <c r="B11" s="152" t="s">
        <v>821</v>
      </c>
      <c r="C11" s="153" t="s">
        <v>76</v>
      </c>
      <c r="D11" s="155" t="n">
        <v>43017</v>
      </c>
      <c r="E11" s="153" t="s">
        <v>37144</v>
      </c>
      <c r="F11" s="151" t="n">
        <v>4</v>
      </c>
      <c r="G11" s="151" t="n">
        <v>18191092</v>
      </c>
      <c r="H11" s="153" t="s">
        <v>37181</v>
      </c>
      <c r="I11" s="154" t="s">
        <v>37182</v>
      </c>
      <c r="J11" s="153" t="s">
        <v>37183</v>
      </c>
      <c r="K11" s="153" t="s">
        <v>8417</v>
      </c>
      <c r="L11" s="155" t="n">
        <v>40792</v>
      </c>
      <c r="M11" s="153" t="s">
        <v>83</v>
      </c>
      <c r="N11" s="153" t="s">
        <v>52</v>
      </c>
      <c r="O11" s="153"/>
      <c r="P11" s="153"/>
      <c r="Q11" s="153" t="s">
        <v>37184</v>
      </c>
      <c r="R11" s="151" t="n">
        <v>55</v>
      </c>
      <c r="S11" s="151" t="n">
        <v>2</v>
      </c>
      <c r="T11" s="151" t="n">
        <v>5</v>
      </c>
      <c r="U11" s="153" t="s">
        <v>37185</v>
      </c>
      <c r="V11" s="153" t="s">
        <v>37186</v>
      </c>
      <c r="W11" s="151" t="n">
        <v>5481</v>
      </c>
      <c r="X11" s="153" t="s">
        <v>833</v>
      </c>
      <c r="Y11" s="153" t="s">
        <v>37187</v>
      </c>
      <c r="Z11" s="153" t="s">
        <v>106</v>
      </c>
      <c r="AA11" s="153"/>
      <c r="AB11" s="153"/>
      <c r="AC11" s="153"/>
      <c r="AD11" s="153"/>
      <c r="AE11" s="153" t="s">
        <v>37188</v>
      </c>
      <c r="AF11" s="151" t="n">
        <v>6481</v>
      </c>
      <c r="AG11" s="153" t="s">
        <v>824</v>
      </c>
      <c r="AH11" s="153" t="s">
        <v>835</v>
      </c>
      <c r="AI11" s="153" t="s">
        <v>106</v>
      </c>
      <c r="AJ11" s="153"/>
      <c r="AK11" s="153"/>
      <c r="AL11" s="153"/>
      <c r="AM11" s="153"/>
      <c r="AN11" s="153"/>
      <c r="AO11" s="153" t="s">
        <v>37184</v>
      </c>
      <c r="AP11" s="153" t="s">
        <v>824</v>
      </c>
      <c r="AQ11" s="153"/>
      <c r="AR11" s="153"/>
      <c r="AS11" s="153"/>
      <c r="AT11" s="153"/>
      <c r="AU11" s="153"/>
      <c r="AV11" s="153"/>
      <c r="AW11" s="153"/>
      <c r="AX11" s="153"/>
      <c r="AY11" s="153"/>
      <c r="AZ11" s="153"/>
      <c r="BA11" s="153" t="s">
        <v>37189</v>
      </c>
      <c r="BB11" s="153" t="s">
        <v>81</v>
      </c>
      <c r="BC11" s="153" t="s">
        <v>81</v>
      </c>
      <c r="BD11" s="153" t="s">
        <v>128</v>
      </c>
      <c r="BE11" s="153"/>
      <c r="BF11" s="153"/>
      <c r="BG11" s="153"/>
      <c r="BH11" s="153" t="s">
        <v>37111</v>
      </c>
    </row>
    <row r="12" customFormat="false" ht="15" hidden="false" customHeight="false" outlineLevel="0" collapsed="false">
      <c r="A12" s="151" t="n">
        <v>729</v>
      </c>
      <c r="B12" s="152"/>
      <c r="C12" s="153" t="s">
        <v>76</v>
      </c>
      <c r="D12" s="153" t="s">
        <v>30119</v>
      </c>
      <c r="E12" s="153" t="s">
        <v>37190</v>
      </c>
      <c r="F12" s="151" t="n">
        <v>5</v>
      </c>
      <c r="G12" s="151" t="n">
        <v>17181095</v>
      </c>
      <c r="H12" s="153" t="s">
        <v>37191</v>
      </c>
      <c r="I12" s="154" t="s">
        <v>1868</v>
      </c>
      <c r="J12" s="153" t="s">
        <v>37192</v>
      </c>
      <c r="K12" s="153" t="s">
        <v>53</v>
      </c>
      <c r="L12" s="155" t="n">
        <v>40882</v>
      </c>
      <c r="M12" s="153" t="s">
        <v>83</v>
      </c>
      <c r="N12" s="153" t="s">
        <v>52</v>
      </c>
      <c r="O12" s="153"/>
      <c r="P12" s="153"/>
      <c r="Q12" s="153" t="s">
        <v>37107</v>
      </c>
      <c r="R12" s="151" t="n">
        <v>17</v>
      </c>
      <c r="S12" s="151" t="n">
        <v>1</v>
      </c>
      <c r="T12" s="151" t="n">
        <v>7</v>
      </c>
      <c r="U12" s="153" t="s">
        <v>37108</v>
      </c>
      <c r="V12" s="153" t="s">
        <v>25664</v>
      </c>
      <c r="W12" s="151" t="n">
        <v>1296</v>
      </c>
      <c r="X12" s="153" t="s">
        <v>25665</v>
      </c>
      <c r="Y12" s="153" t="s">
        <v>81</v>
      </c>
      <c r="Z12" s="153" t="s">
        <v>156</v>
      </c>
      <c r="AA12" s="153"/>
      <c r="AB12" s="153"/>
      <c r="AC12" s="153"/>
      <c r="AD12" s="153" t="s">
        <v>107</v>
      </c>
      <c r="AE12" s="153" t="s">
        <v>37109</v>
      </c>
      <c r="AF12" s="151" t="n">
        <v>2296</v>
      </c>
      <c r="AG12" s="153" t="s">
        <v>1856</v>
      </c>
      <c r="AH12" s="153" t="s">
        <v>1863</v>
      </c>
      <c r="AI12" s="153" t="s">
        <v>156</v>
      </c>
      <c r="AJ12" s="153"/>
      <c r="AK12" s="153"/>
      <c r="AL12" s="153"/>
      <c r="AM12" s="153" t="s">
        <v>107</v>
      </c>
      <c r="AN12" s="153"/>
      <c r="AO12" s="153"/>
      <c r="AP12" s="153"/>
      <c r="AQ12" s="153"/>
      <c r="AR12" s="153"/>
      <c r="AS12" s="153"/>
      <c r="AT12" s="153"/>
      <c r="AU12" s="153"/>
      <c r="AV12" s="153"/>
      <c r="AW12" s="153"/>
      <c r="AX12" s="153"/>
      <c r="AY12" s="153"/>
      <c r="AZ12" s="153"/>
      <c r="BA12" s="153" t="s">
        <v>37193</v>
      </c>
      <c r="BB12" s="153" t="s">
        <v>81</v>
      </c>
      <c r="BC12" s="153" t="s">
        <v>81</v>
      </c>
      <c r="BD12" s="153"/>
      <c r="BE12" s="153"/>
      <c r="BF12" s="153"/>
      <c r="BG12" s="153"/>
      <c r="BH12" s="153" t="s">
        <v>37111</v>
      </c>
    </row>
    <row r="13" customFormat="false" ht="15" hidden="false" customHeight="false" outlineLevel="0" collapsed="false">
      <c r="A13" s="151" t="n">
        <v>755</v>
      </c>
      <c r="B13" s="152"/>
      <c r="C13" s="153" t="s">
        <v>76</v>
      </c>
      <c r="D13" s="153" t="s">
        <v>30119</v>
      </c>
      <c r="E13" s="153" t="s">
        <v>37190</v>
      </c>
      <c r="F13" s="151" t="n">
        <v>5</v>
      </c>
      <c r="G13" s="151" t="n">
        <v>17181117</v>
      </c>
      <c r="H13" s="153" t="s">
        <v>37194</v>
      </c>
      <c r="I13" s="154" t="s">
        <v>37195</v>
      </c>
      <c r="J13" s="153" t="s">
        <v>37196</v>
      </c>
      <c r="K13" s="153" t="s">
        <v>53</v>
      </c>
      <c r="L13" s="155" t="n">
        <v>40689</v>
      </c>
      <c r="M13" s="153" t="s">
        <v>37114</v>
      </c>
      <c r="N13" s="153" t="s">
        <v>52</v>
      </c>
      <c r="O13" s="153"/>
      <c r="P13" s="153"/>
      <c r="Q13" s="153" t="s">
        <v>37197</v>
      </c>
      <c r="R13" s="153" t="s">
        <v>29976</v>
      </c>
      <c r="S13" s="151" t="n">
        <v>5</v>
      </c>
      <c r="T13" s="151" t="n">
        <v>5</v>
      </c>
      <c r="U13" s="153" t="s">
        <v>37135</v>
      </c>
      <c r="V13" s="153" t="s">
        <v>37198</v>
      </c>
      <c r="W13" s="151" t="n">
        <v>5785</v>
      </c>
      <c r="X13" s="153" t="s">
        <v>37199</v>
      </c>
      <c r="Y13" s="153"/>
      <c r="Z13" s="153"/>
      <c r="AA13" s="153"/>
      <c r="AB13" s="153"/>
      <c r="AC13" s="153"/>
      <c r="AD13" s="153"/>
      <c r="AE13" s="153" t="s">
        <v>37200</v>
      </c>
      <c r="AF13" s="151" t="n">
        <v>6785</v>
      </c>
      <c r="AG13" s="153" t="s">
        <v>37201</v>
      </c>
      <c r="AH13" s="153"/>
      <c r="AI13" s="153"/>
      <c r="AJ13" s="153"/>
      <c r="AK13" s="153"/>
      <c r="AL13" s="153"/>
      <c r="AM13" s="153"/>
      <c r="AN13" s="153"/>
      <c r="AO13" s="153" t="s">
        <v>37197</v>
      </c>
      <c r="AP13" s="151" t="n">
        <v>7452494</v>
      </c>
      <c r="AQ13" s="153"/>
      <c r="AR13" s="153"/>
      <c r="AS13" s="153"/>
      <c r="AT13" s="153"/>
      <c r="AU13" s="153"/>
      <c r="AV13" s="153"/>
      <c r="AW13" s="153"/>
      <c r="AX13" s="153"/>
      <c r="AY13" s="153"/>
      <c r="AZ13" s="153"/>
      <c r="BA13" s="153" t="s">
        <v>37193</v>
      </c>
      <c r="BB13" s="153" t="s">
        <v>81</v>
      </c>
      <c r="BC13" s="153" t="s">
        <v>81</v>
      </c>
      <c r="BD13" s="153"/>
      <c r="BE13" s="153"/>
      <c r="BF13" s="153"/>
      <c r="BG13" s="153"/>
      <c r="BH13" s="153" t="s">
        <v>37111</v>
      </c>
    </row>
    <row r="14" customFormat="false" ht="15" hidden="false" customHeight="false" outlineLevel="0" collapsed="false">
      <c r="A14" s="151" t="n">
        <v>245</v>
      </c>
      <c r="B14" s="153"/>
      <c r="C14" s="153" t="s">
        <v>76</v>
      </c>
      <c r="D14" s="153" t="s">
        <v>30119</v>
      </c>
      <c r="E14" s="153" t="s">
        <v>37103</v>
      </c>
      <c r="F14" s="151" t="n">
        <v>2</v>
      </c>
      <c r="G14" s="151" t="n">
        <v>20211036</v>
      </c>
      <c r="H14" s="153" t="s">
        <v>37202</v>
      </c>
      <c r="I14" s="152" t="s">
        <v>37203</v>
      </c>
      <c r="J14" s="153" t="s">
        <v>37204</v>
      </c>
      <c r="K14" s="153" t="s">
        <v>53</v>
      </c>
      <c r="L14" s="155" t="n">
        <v>41675</v>
      </c>
      <c r="M14" s="153" t="s">
        <v>83</v>
      </c>
      <c r="N14" s="153" t="s">
        <v>52</v>
      </c>
      <c r="O14" s="153"/>
      <c r="P14" s="153"/>
      <c r="Q14" s="153" t="s">
        <v>37205</v>
      </c>
      <c r="R14" s="153" t="s">
        <v>25411</v>
      </c>
      <c r="S14" s="151" t="n">
        <v>2</v>
      </c>
      <c r="T14" s="151" t="n">
        <v>5</v>
      </c>
      <c r="U14" s="153" t="s">
        <v>37149</v>
      </c>
      <c r="V14" s="153" t="s">
        <v>5871</v>
      </c>
      <c r="W14" s="151" t="n">
        <v>5598</v>
      </c>
      <c r="X14" s="153" t="s">
        <v>5873</v>
      </c>
      <c r="Y14" s="153" t="s">
        <v>37206</v>
      </c>
      <c r="Z14" s="153" t="s">
        <v>106</v>
      </c>
      <c r="AA14" s="153"/>
      <c r="AB14" s="153"/>
      <c r="AC14" s="153"/>
      <c r="AD14" s="153" t="s">
        <v>132</v>
      </c>
      <c r="AE14" s="153" t="s">
        <v>5874</v>
      </c>
      <c r="AF14" s="151" t="n">
        <v>6598</v>
      </c>
      <c r="AG14" s="153" t="s">
        <v>5876</v>
      </c>
      <c r="AH14" s="153" t="s">
        <v>37207</v>
      </c>
      <c r="AI14" s="153" t="s">
        <v>74</v>
      </c>
      <c r="AJ14" s="153"/>
      <c r="AK14" s="153"/>
      <c r="AL14" s="153"/>
      <c r="AM14" s="153" t="s">
        <v>107</v>
      </c>
      <c r="AN14" s="153"/>
      <c r="AO14" s="153"/>
      <c r="AP14" s="153"/>
      <c r="AQ14" s="153"/>
      <c r="AR14" s="153"/>
      <c r="AS14" s="153"/>
      <c r="AT14" s="153"/>
      <c r="AU14" s="153"/>
      <c r="AV14" s="153"/>
      <c r="AW14" s="153"/>
      <c r="AX14" s="153"/>
      <c r="AY14" s="153"/>
      <c r="AZ14" s="153"/>
      <c r="BA14" s="153" t="s">
        <v>37110</v>
      </c>
      <c r="BB14" s="153" t="s">
        <v>81</v>
      </c>
      <c r="BC14" s="153" t="s">
        <v>81</v>
      </c>
      <c r="BD14" s="153"/>
      <c r="BE14" s="153"/>
      <c r="BF14" s="153"/>
      <c r="BG14" s="153"/>
      <c r="BH14" s="153" t="s">
        <v>37111</v>
      </c>
    </row>
    <row r="15" customFormat="false" ht="15" hidden="false" customHeight="false" outlineLevel="0" collapsed="false">
      <c r="A15" s="151" t="n">
        <v>291</v>
      </c>
      <c r="B15" s="153"/>
      <c r="C15" s="153" t="s">
        <v>76</v>
      </c>
      <c r="D15" s="155" t="n">
        <v>43743</v>
      </c>
      <c r="E15" s="153" t="s">
        <v>37103</v>
      </c>
      <c r="F15" s="151" t="n">
        <v>2</v>
      </c>
      <c r="G15" s="151" t="n">
        <v>20211147</v>
      </c>
      <c r="H15" s="153" t="s">
        <v>37208</v>
      </c>
      <c r="I15" s="156" t="s">
        <v>37209</v>
      </c>
      <c r="J15" s="153" t="s">
        <v>37210</v>
      </c>
      <c r="K15" s="153" t="s">
        <v>138</v>
      </c>
      <c r="L15" s="155" t="n">
        <v>41783</v>
      </c>
      <c r="M15" s="153" t="s">
        <v>83</v>
      </c>
      <c r="N15" s="153" t="s">
        <v>52</v>
      </c>
      <c r="O15" s="151" t="n">
        <v>1</v>
      </c>
      <c r="P15" s="153" t="s">
        <v>37211</v>
      </c>
      <c r="Q15" s="153" t="s">
        <v>37212</v>
      </c>
      <c r="R15" s="153"/>
      <c r="S15" s="151" t="n">
        <v>2</v>
      </c>
      <c r="T15" s="151" t="n">
        <v>4</v>
      </c>
      <c r="U15" s="153" t="s">
        <v>37135</v>
      </c>
      <c r="V15" s="153" t="s">
        <v>22840</v>
      </c>
      <c r="W15" s="151" t="n">
        <v>5009</v>
      </c>
      <c r="X15" s="153" t="s">
        <v>22842</v>
      </c>
      <c r="Y15" s="153" t="s">
        <v>22841</v>
      </c>
      <c r="Z15" s="153" t="s">
        <v>106</v>
      </c>
      <c r="AA15" s="153" t="s">
        <v>37213</v>
      </c>
      <c r="AB15" s="153" t="s">
        <v>81</v>
      </c>
      <c r="AC15" s="153" t="s">
        <v>37214</v>
      </c>
      <c r="AD15" s="153" t="s">
        <v>107</v>
      </c>
      <c r="AE15" s="153" t="s">
        <v>22843</v>
      </c>
      <c r="AF15" s="151" t="n">
        <v>6009</v>
      </c>
      <c r="AG15" s="153" t="s">
        <v>22845</v>
      </c>
      <c r="AH15" s="153" t="s">
        <v>22844</v>
      </c>
      <c r="AI15" s="153" t="s">
        <v>156</v>
      </c>
      <c r="AJ15" s="153" t="s">
        <v>37213</v>
      </c>
      <c r="AK15" s="153" t="s">
        <v>81</v>
      </c>
      <c r="AL15" s="153" t="s">
        <v>37215</v>
      </c>
      <c r="AM15" s="153" t="s">
        <v>132</v>
      </c>
      <c r="AN15" s="153"/>
      <c r="AO15" s="153" t="s">
        <v>37212</v>
      </c>
      <c r="AP15" s="151" t="n">
        <v>0</v>
      </c>
      <c r="AQ15" s="153"/>
      <c r="AR15" s="153"/>
      <c r="AS15" s="153"/>
      <c r="AT15" s="153"/>
      <c r="AU15" s="153" t="s">
        <v>156</v>
      </c>
      <c r="AV15" s="153"/>
      <c r="AW15" s="153"/>
      <c r="AX15" s="153"/>
      <c r="AY15" s="153" t="s">
        <v>37216</v>
      </c>
      <c r="AZ15" s="153"/>
      <c r="BA15" s="153" t="s">
        <v>37217</v>
      </c>
      <c r="BB15" s="153" t="s">
        <v>81</v>
      </c>
      <c r="BC15" s="153" t="s">
        <v>5543</v>
      </c>
      <c r="BD15" s="153" t="s">
        <v>154</v>
      </c>
      <c r="BE15" s="153"/>
      <c r="BF15" s="153"/>
      <c r="BG15" s="151" t="n">
        <v>91</v>
      </c>
      <c r="BH15" s="153" t="s">
        <v>37111</v>
      </c>
    </row>
    <row r="16" customFormat="false" ht="15" hidden="false" customHeight="false" outlineLevel="0" collapsed="false">
      <c r="A16" s="151" t="n">
        <v>340</v>
      </c>
      <c r="B16" s="153" t="s">
        <v>15444</v>
      </c>
      <c r="C16" s="153" t="s">
        <v>76</v>
      </c>
      <c r="D16" s="155" t="n">
        <v>43403</v>
      </c>
      <c r="E16" s="153" t="s">
        <v>37124</v>
      </c>
      <c r="F16" s="151" t="n">
        <v>3</v>
      </c>
      <c r="G16" s="151" t="n">
        <v>19201090</v>
      </c>
      <c r="H16" s="151" t="n">
        <v>3132742722</v>
      </c>
      <c r="I16" s="152" t="s">
        <v>37218</v>
      </c>
      <c r="J16" s="153" t="s">
        <v>37219</v>
      </c>
      <c r="K16" s="153" t="s">
        <v>53</v>
      </c>
      <c r="L16" s="155" t="n">
        <v>41556</v>
      </c>
      <c r="M16" s="153" t="s">
        <v>83</v>
      </c>
      <c r="N16" s="153" t="s">
        <v>52</v>
      </c>
      <c r="O16" s="153"/>
      <c r="P16" s="153"/>
      <c r="Q16" s="153" t="s">
        <v>15448</v>
      </c>
      <c r="R16" s="151" t="n">
        <v>9</v>
      </c>
      <c r="S16" s="151" t="n">
        <v>3</v>
      </c>
      <c r="T16" s="151" t="n">
        <v>4</v>
      </c>
      <c r="U16" s="153" t="s">
        <v>37129</v>
      </c>
      <c r="V16" s="153" t="s">
        <v>15449</v>
      </c>
      <c r="W16" s="151" t="n">
        <v>5597</v>
      </c>
      <c r="X16" s="153" t="s">
        <v>15451</v>
      </c>
      <c r="Y16" s="153" t="s">
        <v>15450</v>
      </c>
      <c r="Z16" s="153" t="s">
        <v>156</v>
      </c>
      <c r="AA16" s="153" t="s">
        <v>37220</v>
      </c>
      <c r="AB16" s="153" t="s">
        <v>37221</v>
      </c>
      <c r="AC16" s="153" t="s">
        <v>37222</v>
      </c>
      <c r="AD16" s="153" t="s">
        <v>132</v>
      </c>
      <c r="AE16" s="153" t="s">
        <v>15452</v>
      </c>
      <c r="AF16" s="151" t="n">
        <v>6597</v>
      </c>
      <c r="AG16" s="153" t="s">
        <v>15454</v>
      </c>
      <c r="AH16" s="153" t="s">
        <v>15453</v>
      </c>
      <c r="AI16" s="153" t="s">
        <v>156</v>
      </c>
      <c r="AJ16" s="153" t="s">
        <v>37213</v>
      </c>
      <c r="AK16" s="153" t="s">
        <v>37223</v>
      </c>
      <c r="AL16" s="153" t="s">
        <v>37224</v>
      </c>
      <c r="AM16" s="153" t="s">
        <v>132</v>
      </c>
      <c r="AN16" s="153"/>
      <c r="AO16" s="153" t="s">
        <v>15448</v>
      </c>
      <c r="AP16" s="153" t="s">
        <v>15455</v>
      </c>
      <c r="AQ16" s="153"/>
      <c r="AR16" s="153"/>
      <c r="AS16" s="153"/>
      <c r="AT16" s="153"/>
      <c r="AU16" s="153"/>
      <c r="AV16" s="153"/>
      <c r="AW16" s="153"/>
      <c r="AX16" s="153"/>
      <c r="AY16" s="153"/>
      <c r="AZ16" s="153"/>
      <c r="BA16" s="153" t="s">
        <v>37225</v>
      </c>
      <c r="BB16" s="153" t="s">
        <v>81</v>
      </c>
      <c r="BC16" s="153" t="s">
        <v>81</v>
      </c>
      <c r="BD16" s="153" t="s">
        <v>128</v>
      </c>
      <c r="BE16" s="153"/>
      <c r="BF16" s="153"/>
      <c r="BG16" s="151" t="n">
        <v>96</v>
      </c>
      <c r="BH16" s="153" t="s">
        <v>37111</v>
      </c>
    </row>
    <row r="17" customFormat="false" ht="15" hidden="false" customHeight="false" outlineLevel="0" collapsed="false">
      <c r="A17" s="151" t="n">
        <v>401</v>
      </c>
      <c r="B17" s="153" t="s">
        <v>15431</v>
      </c>
      <c r="C17" s="153" t="s">
        <v>76</v>
      </c>
      <c r="D17" s="155" t="n">
        <v>43403</v>
      </c>
      <c r="E17" s="153" t="s">
        <v>37124</v>
      </c>
      <c r="F17" s="151" t="n">
        <v>3</v>
      </c>
      <c r="G17" s="151" t="n">
        <v>19201156</v>
      </c>
      <c r="H17" s="153" t="s">
        <v>37226</v>
      </c>
      <c r="I17" s="156" t="s">
        <v>37227</v>
      </c>
      <c r="J17" s="153" t="s">
        <v>14895</v>
      </c>
      <c r="K17" s="153" t="s">
        <v>53</v>
      </c>
      <c r="L17" s="155" t="n">
        <v>41327</v>
      </c>
      <c r="M17" s="153" t="s">
        <v>37114</v>
      </c>
      <c r="N17" s="153" t="s">
        <v>52</v>
      </c>
      <c r="O17" s="153"/>
      <c r="P17" s="153"/>
      <c r="Q17" s="153" t="s">
        <v>37228</v>
      </c>
      <c r="R17" s="151" t="n">
        <v>30</v>
      </c>
      <c r="S17" s="151" t="n">
        <v>3</v>
      </c>
      <c r="T17" s="151" t="n">
        <v>21</v>
      </c>
      <c r="U17" s="153" t="s">
        <v>37229</v>
      </c>
      <c r="V17" s="153" t="s">
        <v>37230</v>
      </c>
      <c r="W17" s="151" t="n">
        <v>1219</v>
      </c>
      <c r="X17" s="153" t="s">
        <v>15438</v>
      </c>
      <c r="Y17" s="153" t="s">
        <v>37231</v>
      </c>
      <c r="Z17" s="153"/>
      <c r="AA17" s="153"/>
      <c r="AB17" s="153"/>
      <c r="AC17" s="153"/>
      <c r="AD17" s="153"/>
      <c r="AE17" s="153" t="s">
        <v>37232</v>
      </c>
      <c r="AF17" s="151" t="n">
        <v>2219</v>
      </c>
      <c r="AG17" s="153" t="s">
        <v>15433</v>
      </c>
      <c r="AH17" s="153"/>
      <c r="AI17" s="153"/>
      <c r="AJ17" s="153"/>
      <c r="AK17" s="153"/>
      <c r="AL17" s="153"/>
      <c r="AM17" s="153"/>
      <c r="AN17" s="153"/>
      <c r="AO17" s="153" t="s">
        <v>37233</v>
      </c>
      <c r="AP17" s="153" t="s">
        <v>15433</v>
      </c>
      <c r="AQ17" s="153"/>
      <c r="AR17" s="153"/>
      <c r="AS17" s="153"/>
      <c r="AT17" s="153"/>
      <c r="AU17" s="153"/>
      <c r="AV17" s="153"/>
      <c r="AW17" s="153"/>
      <c r="AX17" s="153"/>
      <c r="AY17" s="153"/>
      <c r="AZ17" s="153"/>
      <c r="BA17" s="153" t="s">
        <v>37234</v>
      </c>
      <c r="BB17" s="153" t="s">
        <v>37235</v>
      </c>
      <c r="BC17" s="151" t="n">
        <v>2</v>
      </c>
      <c r="BD17" s="153"/>
      <c r="BE17" s="153"/>
      <c r="BF17" s="153"/>
      <c r="BG17" s="151" t="n">
        <v>95</v>
      </c>
      <c r="BH17" s="153" t="s">
        <v>37111</v>
      </c>
    </row>
    <row r="18" customFormat="false" ht="15" hidden="false" customHeight="false" outlineLevel="0" collapsed="false">
      <c r="A18" s="151" t="n">
        <v>704</v>
      </c>
      <c r="B18" s="153"/>
      <c r="C18" s="153" t="s">
        <v>76</v>
      </c>
      <c r="D18" s="153" t="s">
        <v>30119</v>
      </c>
      <c r="E18" s="153" t="s">
        <v>37190</v>
      </c>
      <c r="F18" s="151" t="n">
        <v>5</v>
      </c>
      <c r="G18" s="151" t="n">
        <v>17181070</v>
      </c>
      <c r="H18" s="153" t="s">
        <v>37236</v>
      </c>
      <c r="I18" s="156" t="s">
        <v>37237</v>
      </c>
      <c r="J18" s="153" t="s">
        <v>37238</v>
      </c>
      <c r="K18" s="153" t="s">
        <v>84</v>
      </c>
      <c r="L18" s="155" t="n">
        <v>40526</v>
      </c>
      <c r="M18" s="153" t="s">
        <v>37114</v>
      </c>
      <c r="N18" s="153" t="s">
        <v>52</v>
      </c>
      <c r="O18" s="153"/>
      <c r="P18" s="153"/>
      <c r="Q18" s="153" t="s">
        <v>37239</v>
      </c>
      <c r="R18" s="153"/>
      <c r="S18" s="151" t="n">
        <v>1</v>
      </c>
      <c r="T18" s="151" t="n">
        <v>7</v>
      </c>
      <c r="U18" s="153" t="s">
        <v>37108</v>
      </c>
      <c r="V18" s="153" t="s">
        <v>37240</v>
      </c>
      <c r="W18" s="151" t="n">
        <v>5081</v>
      </c>
      <c r="X18" s="153" t="s">
        <v>37241</v>
      </c>
      <c r="Y18" s="153"/>
      <c r="Z18" s="153"/>
      <c r="AA18" s="153"/>
      <c r="AB18" s="153"/>
      <c r="AC18" s="153"/>
      <c r="AD18" s="153"/>
      <c r="AE18" s="153" t="s">
        <v>37242</v>
      </c>
      <c r="AF18" s="151" t="n">
        <v>6081</v>
      </c>
      <c r="AG18" s="153" t="s">
        <v>37243</v>
      </c>
      <c r="AH18" s="153"/>
      <c r="AI18" s="153"/>
      <c r="AJ18" s="153"/>
      <c r="AK18" s="153"/>
      <c r="AL18" s="153"/>
      <c r="AM18" s="153"/>
      <c r="AN18" s="153"/>
      <c r="AO18" s="153" t="s">
        <v>37239</v>
      </c>
      <c r="AP18" s="151" t="n">
        <v>2122211253</v>
      </c>
      <c r="AQ18" s="153"/>
      <c r="AR18" s="153"/>
      <c r="AS18" s="153"/>
      <c r="AT18" s="153"/>
      <c r="AU18" s="153"/>
      <c r="AV18" s="153"/>
      <c r="AW18" s="153"/>
      <c r="AX18" s="153"/>
      <c r="AY18" s="153"/>
      <c r="AZ18" s="153"/>
      <c r="BA18" s="153" t="s">
        <v>37193</v>
      </c>
      <c r="BB18" s="153" t="s">
        <v>81</v>
      </c>
      <c r="BC18" s="153" t="s">
        <v>81</v>
      </c>
      <c r="BD18" s="153"/>
      <c r="BE18" s="153"/>
      <c r="BF18" s="153"/>
      <c r="BG18" s="151" t="n">
        <v>106</v>
      </c>
      <c r="BH18" s="153" t="s">
        <v>37111</v>
      </c>
    </row>
    <row r="19" customFormat="false" ht="15" hidden="false" customHeight="false" outlineLevel="0" collapsed="false">
      <c r="A19" s="151" t="n">
        <v>721</v>
      </c>
      <c r="B19" s="153"/>
      <c r="C19" s="153" t="s">
        <v>76</v>
      </c>
      <c r="D19" s="155" t="n">
        <v>43616</v>
      </c>
      <c r="E19" s="153" t="s">
        <v>37124</v>
      </c>
      <c r="F19" s="151" t="n">
        <v>5</v>
      </c>
      <c r="G19" s="151" t="n">
        <v>19203201</v>
      </c>
      <c r="H19" s="153" t="s">
        <v>37244</v>
      </c>
      <c r="I19" s="156" t="s">
        <v>25125</v>
      </c>
      <c r="J19" s="153" t="s">
        <v>37245</v>
      </c>
      <c r="K19" s="153" t="s">
        <v>53</v>
      </c>
      <c r="L19" s="155" t="n">
        <v>40674</v>
      </c>
      <c r="M19" s="153" t="s">
        <v>83</v>
      </c>
      <c r="N19" s="153" t="s">
        <v>52</v>
      </c>
      <c r="O19" s="151" t="n">
        <v>1</v>
      </c>
      <c r="P19" s="153" t="s">
        <v>37211</v>
      </c>
      <c r="Q19" s="153" t="s">
        <v>37246</v>
      </c>
      <c r="R19" s="151" t="n">
        <v>16</v>
      </c>
      <c r="S19" s="151" t="n">
        <v>4</v>
      </c>
      <c r="T19" s="151" t="n">
        <v>9</v>
      </c>
      <c r="U19" s="153" t="s">
        <v>37247</v>
      </c>
      <c r="V19" s="153" t="s">
        <v>20880</v>
      </c>
      <c r="W19" s="151" t="n">
        <v>1171</v>
      </c>
      <c r="X19" s="153" t="s">
        <v>17722</v>
      </c>
      <c r="Y19" s="153" t="s">
        <v>20881</v>
      </c>
      <c r="Z19" s="153" t="s">
        <v>156</v>
      </c>
      <c r="AA19" s="153" t="s">
        <v>37248</v>
      </c>
      <c r="AB19" s="151" t="n">
        <v>5725539</v>
      </c>
      <c r="AC19" s="153" t="s">
        <v>37249</v>
      </c>
      <c r="AD19" s="153" t="s">
        <v>132</v>
      </c>
      <c r="AE19" s="153" t="s">
        <v>20882</v>
      </c>
      <c r="AF19" s="151" t="n">
        <v>2171</v>
      </c>
      <c r="AG19" s="153" t="s">
        <v>17717</v>
      </c>
      <c r="AH19" s="153" t="s">
        <v>20883</v>
      </c>
      <c r="AI19" s="153" t="s">
        <v>156</v>
      </c>
      <c r="AJ19" s="153" t="s">
        <v>81</v>
      </c>
      <c r="AK19" s="153" t="s">
        <v>17717</v>
      </c>
      <c r="AL19" s="153" t="s">
        <v>37250</v>
      </c>
      <c r="AM19" s="153" t="s">
        <v>37216</v>
      </c>
      <c r="AN19" s="153"/>
      <c r="AO19" s="153" t="s">
        <v>25122</v>
      </c>
      <c r="AP19" s="151" t="n">
        <v>5725540</v>
      </c>
      <c r="AQ19" s="153"/>
      <c r="AR19" s="153"/>
      <c r="AS19" s="153"/>
      <c r="AT19" s="153"/>
      <c r="AU19" s="153" t="s">
        <v>156</v>
      </c>
      <c r="AV19" s="153"/>
      <c r="AW19" s="153"/>
      <c r="AX19" s="153"/>
      <c r="AY19" s="153" t="s">
        <v>37216</v>
      </c>
      <c r="AZ19" s="153"/>
      <c r="BA19" s="153" t="s">
        <v>37251</v>
      </c>
      <c r="BB19" s="153" t="s">
        <v>81</v>
      </c>
      <c r="BC19" s="153" t="s">
        <v>5543</v>
      </c>
      <c r="BD19" s="153" t="s">
        <v>128</v>
      </c>
      <c r="BE19" s="153"/>
      <c r="BF19" s="153"/>
      <c r="BG19" s="151" t="n">
        <v>106</v>
      </c>
      <c r="BH19" s="153" t="s">
        <v>37111</v>
      </c>
    </row>
    <row r="20" customFormat="false" ht="15" hidden="false" customHeight="false" outlineLevel="0" collapsed="false">
      <c r="A20" s="151" t="n">
        <v>756</v>
      </c>
      <c r="B20" s="153"/>
      <c r="C20" s="153" t="s">
        <v>76</v>
      </c>
      <c r="D20" s="155" t="n">
        <v>44062</v>
      </c>
      <c r="E20" s="153" t="s">
        <v>37190</v>
      </c>
      <c r="F20" s="151" t="n">
        <v>5</v>
      </c>
      <c r="G20" s="151" t="n">
        <v>17181207</v>
      </c>
      <c r="H20" s="153" t="s">
        <v>37252</v>
      </c>
      <c r="I20" s="156" t="s">
        <v>37253</v>
      </c>
      <c r="J20" s="153" t="s">
        <v>37254</v>
      </c>
      <c r="K20" s="153" t="s">
        <v>20715</v>
      </c>
      <c r="L20" s="155" t="n">
        <v>40816</v>
      </c>
      <c r="M20" s="153" t="s">
        <v>83</v>
      </c>
      <c r="N20" s="153" t="s">
        <v>52</v>
      </c>
      <c r="O20" s="151" t="n">
        <v>1</v>
      </c>
      <c r="P20" s="153" t="s">
        <v>37211</v>
      </c>
      <c r="Q20" s="153" t="s">
        <v>37255</v>
      </c>
      <c r="R20" s="151" t="n">
        <v>25</v>
      </c>
      <c r="S20" s="151" t="n">
        <v>7</v>
      </c>
      <c r="T20" s="151" t="n">
        <v>2</v>
      </c>
      <c r="U20" s="153" t="s">
        <v>37256</v>
      </c>
      <c r="V20" s="153" t="s">
        <v>9279</v>
      </c>
      <c r="W20" s="151" t="n">
        <v>1214</v>
      </c>
      <c r="X20" s="153" t="s">
        <v>37257</v>
      </c>
      <c r="Y20" s="153"/>
      <c r="Z20" s="153" t="s">
        <v>156</v>
      </c>
      <c r="AA20" s="153" t="s">
        <v>81</v>
      </c>
      <c r="AB20" s="151" t="n">
        <v>0</v>
      </c>
      <c r="AC20" s="153" t="s">
        <v>81</v>
      </c>
      <c r="AD20" s="153" t="s">
        <v>107</v>
      </c>
      <c r="AE20" s="153" t="s">
        <v>37258</v>
      </c>
      <c r="AF20" s="151" t="n">
        <v>2214</v>
      </c>
      <c r="AG20" s="153" t="s">
        <v>37259</v>
      </c>
      <c r="AH20" s="153"/>
      <c r="AI20" s="153" t="s">
        <v>156</v>
      </c>
      <c r="AJ20" s="153" t="s">
        <v>81</v>
      </c>
      <c r="AK20" s="151" t="n">
        <v>0</v>
      </c>
      <c r="AL20" s="153" t="s">
        <v>81</v>
      </c>
      <c r="AM20" s="153" t="s">
        <v>37216</v>
      </c>
      <c r="AN20" s="153"/>
      <c r="AO20" s="153" t="s">
        <v>37260</v>
      </c>
      <c r="AP20" s="153" t="s">
        <v>37261</v>
      </c>
      <c r="AQ20" s="153"/>
      <c r="AR20" s="153"/>
      <c r="AS20" s="153"/>
      <c r="AT20" s="153"/>
      <c r="AU20" s="153" t="s">
        <v>156</v>
      </c>
      <c r="AV20" s="153"/>
      <c r="AW20" s="153"/>
      <c r="AX20" s="153"/>
      <c r="AY20" s="153" t="s">
        <v>37216</v>
      </c>
      <c r="AZ20" s="153"/>
      <c r="BA20" s="153" t="s">
        <v>37262</v>
      </c>
      <c r="BB20" s="153" t="s">
        <v>81</v>
      </c>
      <c r="BC20" s="153" t="s">
        <v>5543</v>
      </c>
      <c r="BD20" s="153" t="s">
        <v>37263</v>
      </c>
      <c r="BE20" s="153"/>
      <c r="BF20" s="153"/>
      <c r="BG20" s="151" t="n">
        <v>104</v>
      </c>
      <c r="BH20" s="153" t="s">
        <v>37111</v>
      </c>
    </row>
    <row r="21" customFormat="false" ht="15" hidden="false" customHeight="false" outlineLevel="0" collapsed="false">
      <c r="A21" s="151" t="n">
        <v>777</v>
      </c>
      <c r="B21" s="153"/>
      <c r="C21" s="153" t="s">
        <v>76</v>
      </c>
      <c r="D21" s="153" t="s">
        <v>30119</v>
      </c>
      <c r="E21" s="153" t="s">
        <v>37264</v>
      </c>
      <c r="F21" s="151" t="n">
        <v>6</v>
      </c>
      <c r="G21" s="151" t="n">
        <v>16171023</v>
      </c>
      <c r="H21" s="153" t="s">
        <v>37265</v>
      </c>
      <c r="I21" s="152" t="s">
        <v>37266</v>
      </c>
      <c r="J21" s="153" t="s">
        <v>37267</v>
      </c>
      <c r="K21" s="153" t="s">
        <v>53</v>
      </c>
      <c r="L21" s="155" t="n">
        <v>40169</v>
      </c>
      <c r="M21" s="153" t="s">
        <v>83</v>
      </c>
      <c r="N21" s="153" t="s">
        <v>52</v>
      </c>
      <c r="O21" s="153"/>
      <c r="P21" s="153"/>
      <c r="Q21" s="153" t="s">
        <v>37268</v>
      </c>
      <c r="R21" s="153" t="s">
        <v>2685</v>
      </c>
      <c r="S21" s="151" t="n">
        <v>0</v>
      </c>
      <c r="T21" s="151" t="n">
        <v>0</v>
      </c>
      <c r="U21" s="153" t="s">
        <v>37149</v>
      </c>
      <c r="V21" s="153" t="s">
        <v>37269</v>
      </c>
      <c r="W21" s="151" t="n">
        <v>5482</v>
      </c>
      <c r="X21" s="153" t="s">
        <v>37270</v>
      </c>
      <c r="Y21" s="153"/>
      <c r="Z21" s="153"/>
      <c r="AA21" s="153"/>
      <c r="AB21" s="153"/>
      <c r="AC21" s="153"/>
      <c r="AD21" s="153"/>
      <c r="AE21" s="153" t="s">
        <v>37271</v>
      </c>
      <c r="AF21" s="151" t="n">
        <v>6482</v>
      </c>
      <c r="AG21" s="153" t="s">
        <v>37272</v>
      </c>
      <c r="AH21" s="153"/>
      <c r="AI21" s="153"/>
      <c r="AJ21" s="153"/>
      <c r="AK21" s="153"/>
      <c r="AL21" s="153"/>
      <c r="AM21" s="153"/>
      <c r="AN21" s="153"/>
      <c r="AO21" s="153" t="s">
        <v>37268</v>
      </c>
      <c r="AP21" s="153" t="s">
        <v>37273</v>
      </c>
      <c r="AQ21" s="153"/>
      <c r="AR21" s="153"/>
      <c r="AS21" s="153"/>
      <c r="AT21" s="153"/>
      <c r="AU21" s="153"/>
      <c r="AV21" s="153"/>
      <c r="AW21" s="153"/>
      <c r="AX21" s="153"/>
      <c r="AY21" s="153"/>
      <c r="AZ21" s="153"/>
      <c r="BA21" s="153" t="s">
        <v>37193</v>
      </c>
      <c r="BB21" s="153" t="s">
        <v>81</v>
      </c>
      <c r="BC21" s="153" t="s">
        <v>81</v>
      </c>
      <c r="BD21" s="153"/>
      <c r="BE21" s="153"/>
      <c r="BF21" s="153"/>
      <c r="BG21" s="153"/>
      <c r="BH21" s="153" t="s">
        <v>37111</v>
      </c>
    </row>
    <row r="22" customFormat="false" ht="15" hidden="true" customHeight="false" outlineLevel="0" collapsed="false">
      <c r="A22" s="151" t="n">
        <v>1</v>
      </c>
      <c r="B22" s="153"/>
      <c r="C22" s="153" t="s">
        <v>109</v>
      </c>
      <c r="D22" s="155" t="n">
        <v>43753</v>
      </c>
      <c r="E22" s="153" t="s">
        <v>37103</v>
      </c>
      <c r="F22" s="153" t="s">
        <v>542</v>
      </c>
      <c r="G22" s="153" t="s">
        <v>37274</v>
      </c>
      <c r="H22" s="151" t="n">
        <v>3164761298</v>
      </c>
      <c r="I22" s="153" t="s">
        <v>37275</v>
      </c>
      <c r="J22" s="153" t="s">
        <v>37276</v>
      </c>
      <c r="K22" s="153" t="s">
        <v>138</v>
      </c>
      <c r="L22" s="155" t="n">
        <v>42445</v>
      </c>
      <c r="M22" s="153" t="s">
        <v>37114</v>
      </c>
      <c r="N22" s="153" t="s">
        <v>52</v>
      </c>
      <c r="O22" s="151" t="n">
        <v>0</v>
      </c>
      <c r="P22" s="153" t="s">
        <v>37211</v>
      </c>
      <c r="Q22" s="153" t="s">
        <v>37277</v>
      </c>
      <c r="R22" s="151" t="n">
        <v>57</v>
      </c>
      <c r="S22" s="151" t="n">
        <v>10</v>
      </c>
      <c r="T22" s="151" t="n">
        <v>7</v>
      </c>
      <c r="U22" s="153" t="s">
        <v>37129</v>
      </c>
      <c r="V22" s="153" t="s">
        <v>37278</v>
      </c>
      <c r="W22" s="151" t="n">
        <v>1135</v>
      </c>
      <c r="X22" s="153" t="s">
        <v>11905</v>
      </c>
      <c r="Y22" s="153" t="s">
        <v>11904</v>
      </c>
      <c r="Z22" s="153" t="s">
        <v>156</v>
      </c>
      <c r="AA22" s="153" t="s">
        <v>37279</v>
      </c>
      <c r="AB22" s="153" t="s">
        <v>37280</v>
      </c>
      <c r="AC22" s="153" t="s">
        <v>37281</v>
      </c>
      <c r="AD22" s="153" t="s">
        <v>107</v>
      </c>
      <c r="AE22" s="153" t="s">
        <v>37282</v>
      </c>
      <c r="AF22" s="151" t="n">
        <v>2135</v>
      </c>
      <c r="AG22" s="153" t="s">
        <v>11899</v>
      </c>
      <c r="AH22" s="153" t="s">
        <v>11907</v>
      </c>
      <c r="AI22" s="153" t="s">
        <v>106</v>
      </c>
      <c r="AJ22" s="153" t="s">
        <v>37283</v>
      </c>
      <c r="AK22" s="153" t="s">
        <v>37284</v>
      </c>
      <c r="AL22" s="153" t="s">
        <v>37285</v>
      </c>
      <c r="AM22" s="153" t="s">
        <v>132</v>
      </c>
      <c r="AN22" s="153"/>
      <c r="AO22" s="153" t="s">
        <v>37286</v>
      </c>
      <c r="AP22" s="151" t="n">
        <v>0</v>
      </c>
      <c r="AQ22" s="153" t="s">
        <v>81</v>
      </c>
      <c r="AR22" s="151" t="n">
        <v>0</v>
      </c>
      <c r="AS22" s="153"/>
      <c r="AT22" s="153" t="s">
        <v>81</v>
      </c>
      <c r="AU22" s="153" t="s">
        <v>156</v>
      </c>
      <c r="AV22" s="153" t="s">
        <v>81</v>
      </c>
      <c r="AW22" s="153" t="s">
        <v>81</v>
      </c>
      <c r="AX22" s="153" t="s">
        <v>81</v>
      </c>
      <c r="AY22" s="153" t="s">
        <v>37216</v>
      </c>
      <c r="AZ22" s="153" t="s">
        <v>81</v>
      </c>
      <c r="BA22" s="153" t="s">
        <v>37287</v>
      </c>
      <c r="BB22" s="153" t="s">
        <v>37288</v>
      </c>
      <c r="BC22" s="151" t="n">
        <v>1</v>
      </c>
      <c r="BD22" s="153" t="s">
        <v>128</v>
      </c>
      <c r="BE22" s="153" t="s">
        <v>37282</v>
      </c>
      <c r="BF22" s="153" t="s">
        <v>81</v>
      </c>
      <c r="BG22" s="151" t="n">
        <v>117</v>
      </c>
      <c r="BH22" s="153" t="s">
        <v>37111</v>
      </c>
    </row>
    <row r="23" customFormat="false" ht="15" hidden="true" customHeight="false" outlineLevel="0" collapsed="false">
      <c r="A23" s="151" t="n">
        <v>2</v>
      </c>
      <c r="B23" s="153" t="s">
        <v>22587</v>
      </c>
      <c r="C23" s="153" t="s">
        <v>109</v>
      </c>
      <c r="D23" s="155" t="n">
        <v>43740</v>
      </c>
      <c r="E23" s="153" t="s">
        <v>37103</v>
      </c>
      <c r="F23" s="153" t="s">
        <v>542</v>
      </c>
      <c r="G23" s="153" t="s">
        <v>37289</v>
      </c>
      <c r="H23" s="151" t="n">
        <v>3171428004</v>
      </c>
      <c r="I23" s="153" t="s">
        <v>37290</v>
      </c>
      <c r="J23" s="153" t="s">
        <v>37291</v>
      </c>
      <c r="K23" s="153" t="s">
        <v>53</v>
      </c>
      <c r="L23" s="155" t="n">
        <v>42579</v>
      </c>
      <c r="M23" s="153" t="s">
        <v>83</v>
      </c>
      <c r="N23" s="153" t="s">
        <v>52</v>
      </c>
      <c r="O23" s="153"/>
      <c r="P23" s="153"/>
      <c r="Q23" s="153" t="s">
        <v>37292</v>
      </c>
      <c r="R23" s="153" t="s">
        <v>14090</v>
      </c>
      <c r="S23" s="151" t="n">
        <v>4</v>
      </c>
      <c r="T23" s="151" t="n">
        <v>9</v>
      </c>
      <c r="U23" s="153" t="s">
        <v>37116</v>
      </c>
      <c r="V23" s="153" t="s">
        <v>14034</v>
      </c>
      <c r="W23" s="151" t="n">
        <v>1038</v>
      </c>
      <c r="X23" s="153" t="s">
        <v>22589</v>
      </c>
      <c r="Y23" s="153" t="s">
        <v>14091</v>
      </c>
      <c r="Z23" s="153" t="s">
        <v>156</v>
      </c>
      <c r="AA23" s="153" t="s">
        <v>37293</v>
      </c>
      <c r="AB23" s="153"/>
      <c r="AC23" s="153" t="s">
        <v>37294</v>
      </c>
      <c r="AD23" s="153" t="s">
        <v>132</v>
      </c>
      <c r="AE23" s="153" t="s">
        <v>14116</v>
      </c>
      <c r="AF23" s="151" t="n">
        <v>2038</v>
      </c>
      <c r="AG23" s="153" t="s">
        <v>14095</v>
      </c>
      <c r="AH23" s="153" t="s">
        <v>14094</v>
      </c>
      <c r="AI23" s="153" t="s">
        <v>74</v>
      </c>
      <c r="AJ23" s="153"/>
      <c r="AK23" s="153"/>
      <c r="AL23" s="153"/>
      <c r="AM23" s="153"/>
      <c r="AN23" s="153"/>
      <c r="AO23" s="153" t="s">
        <v>37295</v>
      </c>
      <c r="AP23" s="153"/>
      <c r="AQ23" s="153"/>
      <c r="AR23" s="153"/>
      <c r="AS23" s="153"/>
      <c r="AT23" s="153"/>
      <c r="AU23" s="153"/>
      <c r="AV23" s="153"/>
      <c r="AW23" s="153"/>
      <c r="AX23" s="153"/>
      <c r="AY23" s="153"/>
      <c r="AZ23" s="153"/>
      <c r="BA23" s="153" t="s">
        <v>37110</v>
      </c>
      <c r="BB23" s="153" t="s">
        <v>22592</v>
      </c>
      <c r="BC23" s="151" t="n">
        <v>3</v>
      </c>
      <c r="BD23" s="153"/>
      <c r="BE23" s="153"/>
      <c r="BF23" s="153"/>
      <c r="BG23" s="151" t="n">
        <v>117</v>
      </c>
      <c r="BH23" s="153" t="s">
        <v>37111</v>
      </c>
    </row>
    <row r="24" customFormat="false" ht="15" hidden="true" customHeight="false" outlineLevel="0" collapsed="false">
      <c r="A24" s="151" t="n">
        <v>3</v>
      </c>
      <c r="B24" s="153" t="s">
        <v>25747</v>
      </c>
      <c r="C24" s="153" t="s">
        <v>109</v>
      </c>
      <c r="D24" s="155" t="n">
        <v>43776</v>
      </c>
      <c r="E24" s="153" t="s">
        <v>37103</v>
      </c>
      <c r="F24" s="153" t="s">
        <v>542</v>
      </c>
      <c r="G24" s="153" t="s">
        <v>37296</v>
      </c>
      <c r="H24" s="151" t="n">
        <v>3167026622</v>
      </c>
      <c r="I24" s="153" t="s">
        <v>37297</v>
      </c>
      <c r="J24" s="153" t="s">
        <v>37298</v>
      </c>
      <c r="K24" s="153" t="s">
        <v>84</v>
      </c>
      <c r="L24" s="155" t="n">
        <v>42518</v>
      </c>
      <c r="M24" s="153" t="s">
        <v>37114</v>
      </c>
      <c r="N24" s="153" t="s">
        <v>52</v>
      </c>
      <c r="O24" s="153"/>
      <c r="P24" s="153"/>
      <c r="Q24" s="153" t="s">
        <v>37299</v>
      </c>
      <c r="R24" s="153"/>
      <c r="S24" s="151" t="n">
        <v>5</v>
      </c>
      <c r="T24" s="151" t="n">
        <v>13</v>
      </c>
      <c r="U24" s="153" t="s">
        <v>37300</v>
      </c>
      <c r="V24" s="153" t="s">
        <v>25752</v>
      </c>
      <c r="W24" s="151" t="n">
        <v>1102</v>
      </c>
      <c r="X24" s="153" t="s">
        <v>25754</v>
      </c>
      <c r="Y24" s="153" t="s">
        <v>25753</v>
      </c>
      <c r="Z24" s="153" t="s">
        <v>106</v>
      </c>
      <c r="AA24" s="153" t="s">
        <v>37301</v>
      </c>
      <c r="AB24" s="153" t="s">
        <v>37302</v>
      </c>
      <c r="AC24" s="153" t="s">
        <v>37303</v>
      </c>
      <c r="AD24" s="153" t="s">
        <v>132</v>
      </c>
      <c r="AE24" s="153" t="s">
        <v>25755</v>
      </c>
      <c r="AF24" s="151" t="n">
        <v>2102</v>
      </c>
      <c r="AG24" s="153" t="s">
        <v>25757</v>
      </c>
      <c r="AH24" s="153" t="s">
        <v>25756</v>
      </c>
      <c r="AI24" s="153" t="s">
        <v>74</v>
      </c>
      <c r="AJ24" s="153"/>
      <c r="AK24" s="153" t="s">
        <v>37304</v>
      </c>
      <c r="AL24" s="153" t="s">
        <v>37305</v>
      </c>
      <c r="AM24" s="153"/>
      <c r="AN24" s="153"/>
      <c r="AO24" s="153" t="s">
        <v>25751</v>
      </c>
      <c r="AP24" s="153"/>
      <c r="AQ24" s="153"/>
      <c r="AR24" s="153"/>
      <c r="AS24" s="153"/>
      <c r="AT24" s="153"/>
      <c r="AU24" s="153"/>
      <c r="AV24" s="153"/>
      <c r="AW24" s="153"/>
      <c r="AX24" s="153"/>
      <c r="AY24" s="153"/>
      <c r="AZ24" s="153"/>
      <c r="BA24" s="153" t="s">
        <v>37306</v>
      </c>
      <c r="BB24" s="153" t="s">
        <v>25761</v>
      </c>
      <c r="BC24" s="151" t="n">
        <v>4</v>
      </c>
      <c r="BD24" s="153"/>
      <c r="BE24" s="153" t="s">
        <v>25755</v>
      </c>
      <c r="BF24" s="153"/>
      <c r="BG24" s="151" t="n">
        <v>115</v>
      </c>
      <c r="BH24" s="153" t="s">
        <v>37111</v>
      </c>
    </row>
    <row r="25" customFormat="false" ht="15" hidden="true" customHeight="false" outlineLevel="0" collapsed="false">
      <c r="A25" s="151" t="n">
        <v>4</v>
      </c>
      <c r="B25" s="153" t="s">
        <v>24652</v>
      </c>
      <c r="C25" s="153" t="s">
        <v>109</v>
      </c>
      <c r="D25" s="155" t="n">
        <v>43753</v>
      </c>
      <c r="E25" s="153" t="s">
        <v>37103</v>
      </c>
      <c r="F25" s="153" t="s">
        <v>542</v>
      </c>
      <c r="G25" s="153" t="s">
        <v>37307</v>
      </c>
      <c r="H25" s="151" t="n">
        <v>3159023376</v>
      </c>
      <c r="I25" s="153" t="s">
        <v>37308</v>
      </c>
      <c r="J25" s="153" t="s">
        <v>37309</v>
      </c>
      <c r="K25" s="153" t="s">
        <v>138</v>
      </c>
      <c r="L25" s="155" t="n">
        <v>42326</v>
      </c>
      <c r="M25" s="153" t="s">
        <v>37114</v>
      </c>
      <c r="N25" s="153" t="s">
        <v>52</v>
      </c>
      <c r="O25" s="153"/>
      <c r="P25" s="153"/>
      <c r="Q25" s="153" t="s">
        <v>13034</v>
      </c>
      <c r="R25" s="153" t="s">
        <v>24655</v>
      </c>
      <c r="S25" s="151" t="n">
        <v>3</v>
      </c>
      <c r="T25" s="151" t="n">
        <v>12</v>
      </c>
      <c r="U25" s="153" t="s">
        <v>37116</v>
      </c>
      <c r="V25" s="153" t="s">
        <v>13036</v>
      </c>
      <c r="W25" s="151" t="n">
        <v>1027</v>
      </c>
      <c r="X25" s="153" t="s">
        <v>13032</v>
      </c>
      <c r="Y25" s="153" t="s">
        <v>13037</v>
      </c>
      <c r="Z25" s="153" t="s">
        <v>106</v>
      </c>
      <c r="AA25" s="153" t="s">
        <v>37310</v>
      </c>
      <c r="AB25" s="153" t="s">
        <v>37311</v>
      </c>
      <c r="AC25" s="153" t="s">
        <v>37312</v>
      </c>
      <c r="AD25" s="153" t="s">
        <v>132</v>
      </c>
      <c r="AE25" s="153" t="s">
        <v>13038</v>
      </c>
      <c r="AF25" s="151" t="n">
        <v>2027</v>
      </c>
      <c r="AG25" s="153" t="s">
        <v>13040</v>
      </c>
      <c r="AH25" s="153" t="s">
        <v>13039</v>
      </c>
      <c r="AI25" s="153" t="s">
        <v>74</v>
      </c>
      <c r="AJ25" s="153"/>
      <c r="AK25" s="153" t="s">
        <v>24909</v>
      </c>
      <c r="AL25" s="153" t="s">
        <v>24909</v>
      </c>
      <c r="AM25" s="153"/>
      <c r="AN25" s="153"/>
      <c r="AO25" s="153" t="s">
        <v>13034</v>
      </c>
      <c r="AP25" s="153" t="s">
        <v>13041</v>
      </c>
      <c r="AQ25" s="153"/>
      <c r="AR25" s="153"/>
      <c r="AS25" s="153"/>
      <c r="AT25" s="153"/>
      <c r="AU25" s="153"/>
      <c r="AV25" s="153"/>
      <c r="AW25" s="153"/>
      <c r="AX25" s="153"/>
      <c r="AY25" s="153"/>
      <c r="AZ25" s="153"/>
      <c r="BA25" s="153" t="s">
        <v>37110</v>
      </c>
      <c r="BB25" s="153" t="s">
        <v>37313</v>
      </c>
      <c r="BC25" s="151" t="n">
        <v>3</v>
      </c>
      <c r="BD25" s="153"/>
      <c r="BE25" s="153"/>
      <c r="BF25" s="153"/>
      <c r="BG25" s="151" t="n">
        <v>117</v>
      </c>
      <c r="BH25" s="153" t="s">
        <v>37111</v>
      </c>
    </row>
    <row r="26" customFormat="false" ht="15" hidden="true" customHeight="false" outlineLevel="0" collapsed="false">
      <c r="A26" s="151" t="n">
        <v>5</v>
      </c>
      <c r="B26" s="153" t="s">
        <v>22250</v>
      </c>
      <c r="C26" s="153" t="s">
        <v>109</v>
      </c>
      <c r="D26" s="155" t="n">
        <v>43733</v>
      </c>
      <c r="E26" s="153" t="s">
        <v>37103</v>
      </c>
      <c r="F26" s="153" t="s">
        <v>542</v>
      </c>
      <c r="G26" s="153" t="s">
        <v>37314</v>
      </c>
      <c r="H26" s="151" t="n">
        <v>3156245848</v>
      </c>
      <c r="I26" s="153" t="s">
        <v>37315</v>
      </c>
      <c r="J26" s="153" t="s">
        <v>37316</v>
      </c>
      <c r="K26" s="153" t="s">
        <v>138</v>
      </c>
      <c r="L26" s="155" t="n">
        <v>42312</v>
      </c>
      <c r="M26" s="153" t="s">
        <v>83</v>
      </c>
      <c r="N26" s="153" t="s">
        <v>52</v>
      </c>
      <c r="O26" s="153"/>
      <c r="P26" s="153"/>
      <c r="Q26" s="153" t="s">
        <v>37317</v>
      </c>
      <c r="R26" s="153" t="s">
        <v>22240</v>
      </c>
      <c r="S26" s="151" t="n">
        <v>4</v>
      </c>
      <c r="T26" s="151" t="n">
        <v>13</v>
      </c>
      <c r="U26" s="153" t="s">
        <v>37116</v>
      </c>
      <c r="V26" s="153" t="s">
        <v>22241</v>
      </c>
      <c r="W26" s="151" t="n">
        <v>1134</v>
      </c>
      <c r="X26" s="153" t="s">
        <v>22243</v>
      </c>
      <c r="Y26" s="153" t="s">
        <v>22242</v>
      </c>
      <c r="Z26" s="153" t="s">
        <v>106</v>
      </c>
      <c r="AA26" s="153" t="s">
        <v>37318</v>
      </c>
      <c r="AB26" s="153" t="s">
        <v>37319</v>
      </c>
      <c r="AC26" s="153" t="s">
        <v>37320</v>
      </c>
      <c r="AD26" s="153" t="s">
        <v>132</v>
      </c>
      <c r="AE26" s="153" t="s">
        <v>22244</v>
      </c>
      <c r="AF26" s="151" t="n">
        <v>2134</v>
      </c>
      <c r="AG26" s="153" t="s">
        <v>22246</v>
      </c>
      <c r="AH26" s="153" t="s">
        <v>22245</v>
      </c>
      <c r="AI26" s="153" t="s">
        <v>106</v>
      </c>
      <c r="AJ26" s="153" t="s">
        <v>37318</v>
      </c>
      <c r="AK26" s="153" t="s">
        <v>37321</v>
      </c>
      <c r="AL26" s="153" t="s">
        <v>37322</v>
      </c>
      <c r="AM26" s="153" t="s">
        <v>107</v>
      </c>
      <c r="AN26" s="153"/>
      <c r="AO26" s="153" t="s">
        <v>22239</v>
      </c>
      <c r="AP26" s="153"/>
      <c r="AQ26" s="153"/>
      <c r="AR26" s="153"/>
      <c r="AS26" s="153"/>
      <c r="AT26" s="153"/>
      <c r="AU26" s="153"/>
      <c r="AV26" s="153"/>
      <c r="AW26" s="153"/>
      <c r="AX26" s="153"/>
      <c r="AY26" s="153"/>
      <c r="AZ26" s="153"/>
      <c r="BA26" s="153" t="s">
        <v>37323</v>
      </c>
      <c r="BB26" s="153" t="s">
        <v>81</v>
      </c>
      <c r="BC26" s="153" t="s">
        <v>81</v>
      </c>
      <c r="BD26" s="153" t="s">
        <v>298</v>
      </c>
      <c r="BE26" s="153"/>
      <c r="BF26" s="153"/>
      <c r="BG26" s="151" t="n">
        <v>117</v>
      </c>
      <c r="BH26" s="153" t="s">
        <v>37111</v>
      </c>
    </row>
    <row r="27" customFormat="false" ht="15" hidden="true" customHeight="false" outlineLevel="0" collapsed="false">
      <c r="A27" s="151" t="n">
        <v>6</v>
      </c>
      <c r="B27" s="153" t="s">
        <v>26872</v>
      </c>
      <c r="C27" s="153" t="s">
        <v>109</v>
      </c>
      <c r="D27" s="155" t="n">
        <v>43816</v>
      </c>
      <c r="E27" s="153" t="s">
        <v>37103</v>
      </c>
      <c r="F27" s="153" t="s">
        <v>542</v>
      </c>
      <c r="G27" s="153" t="s">
        <v>37324</v>
      </c>
      <c r="H27" s="153" t="s">
        <v>37325</v>
      </c>
      <c r="I27" s="153" t="s">
        <v>37326</v>
      </c>
      <c r="J27" s="153" t="s">
        <v>37327</v>
      </c>
      <c r="K27" s="153" t="s">
        <v>1381</v>
      </c>
      <c r="L27" s="155" t="n">
        <v>42317</v>
      </c>
      <c r="M27" s="153" t="s">
        <v>37114</v>
      </c>
      <c r="N27" s="153" t="s">
        <v>52</v>
      </c>
      <c r="O27" s="153"/>
      <c r="P27" s="153"/>
      <c r="Q27" s="153" t="s">
        <v>37328</v>
      </c>
      <c r="R27" s="153" t="s">
        <v>26877</v>
      </c>
      <c r="S27" s="151" t="n">
        <v>1</v>
      </c>
      <c r="T27" s="151" t="n">
        <v>14</v>
      </c>
      <c r="U27" s="153" t="s">
        <v>37116</v>
      </c>
      <c r="V27" s="153" t="s">
        <v>37329</v>
      </c>
      <c r="W27" s="151" t="n">
        <v>5642</v>
      </c>
      <c r="X27" s="153" t="s">
        <v>26875</v>
      </c>
      <c r="Y27" s="153" t="s">
        <v>37330</v>
      </c>
      <c r="Z27" s="153" t="s">
        <v>106</v>
      </c>
      <c r="AA27" s="153" t="s">
        <v>37331</v>
      </c>
      <c r="AB27" s="153" t="s">
        <v>37332</v>
      </c>
      <c r="AC27" s="153" t="s">
        <v>37333</v>
      </c>
      <c r="AD27" s="153" t="s">
        <v>107</v>
      </c>
      <c r="AE27" s="153" t="s">
        <v>37334</v>
      </c>
      <c r="AF27" s="151" t="n">
        <v>6642</v>
      </c>
      <c r="AG27" s="153" t="s">
        <v>26882</v>
      </c>
      <c r="AH27" s="153" t="s">
        <v>37335</v>
      </c>
      <c r="AI27" s="153" t="s">
        <v>106</v>
      </c>
      <c r="AJ27" s="153" t="s">
        <v>37331</v>
      </c>
      <c r="AK27" s="153" t="s">
        <v>37336</v>
      </c>
      <c r="AL27" s="153" t="s">
        <v>37337</v>
      </c>
      <c r="AM27" s="153" t="s">
        <v>107</v>
      </c>
      <c r="AN27" s="153"/>
      <c r="AO27" s="153" t="s">
        <v>37338</v>
      </c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 t="s">
        <v>37339</v>
      </c>
      <c r="BB27" s="153" t="s">
        <v>81</v>
      </c>
      <c r="BC27" s="153" t="s">
        <v>81</v>
      </c>
      <c r="BD27" s="153" t="s">
        <v>154</v>
      </c>
      <c r="BE27" s="153"/>
      <c r="BF27" s="153"/>
      <c r="BG27" s="151" t="n">
        <v>116</v>
      </c>
      <c r="BH27" s="153" t="s">
        <v>37111</v>
      </c>
    </row>
    <row r="28" customFormat="false" ht="15" hidden="true" customHeight="false" outlineLevel="0" collapsed="false">
      <c r="A28" s="151" t="n">
        <v>7</v>
      </c>
      <c r="B28" s="153" t="s">
        <v>27575</v>
      </c>
      <c r="C28" s="153" t="s">
        <v>109</v>
      </c>
      <c r="D28" s="155" t="n">
        <v>43847</v>
      </c>
      <c r="E28" s="153" t="s">
        <v>37103</v>
      </c>
      <c r="F28" s="153" t="s">
        <v>542</v>
      </c>
      <c r="G28" s="153" t="s">
        <v>37340</v>
      </c>
      <c r="H28" s="151" t="n">
        <v>3157927729</v>
      </c>
      <c r="I28" s="153" t="s">
        <v>37341</v>
      </c>
      <c r="J28" s="153" t="s">
        <v>37342</v>
      </c>
      <c r="K28" s="153" t="s">
        <v>10647</v>
      </c>
      <c r="L28" s="155" t="n">
        <v>42078</v>
      </c>
      <c r="M28" s="153" t="s">
        <v>37114</v>
      </c>
      <c r="N28" s="153" t="s">
        <v>52</v>
      </c>
      <c r="O28" s="153"/>
      <c r="P28" s="153"/>
      <c r="Q28" s="153" t="s">
        <v>37343</v>
      </c>
      <c r="R28" s="151" t="n">
        <v>13</v>
      </c>
      <c r="S28" s="151" t="n">
        <v>2</v>
      </c>
      <c r="T28" s="151" t="n">
        <v>11</v>
      </c>
      <c r="U28" s="153" t="s">
        <v>37149</v>
      </c>
      <c r="V28" s="153" t="s">
        <v>37344</v>
      </c>
      <c r="W28" s="151" t="n">
        <v>1228</v>
      </c>
      <c r="X28" s="153" t="s">
        <v>27569</v>
      </c>
      <c r="Y28" s="153" t="s">
        <v>27568</v>
      </c>
      <c r="Z28" s="153" t="s">
        <v>106</v>
      </c>
      <c r="AA28" s="153" t="s">
        <v>37345</v>
      </c>
      <c r="AB28" s="153" t="s">
        <v>37346</v>
      </c>
      <c r="AC28" s="153" t="s">
        <v>37347</v>
      </c>
      <c r="AD28" s="153" t="s">
        <v>132</v>
      </c>
      <c r="AE28" s="153" t="s">
        <v>37348</v>
      </c>
      <c r="AF28" s="151" t="n">
        <v>2228</v>
      </c>
      <c r="AG28" s="153" t="s">
        <v>27571</v>
      </c>
      <c r="AH28" s="153" t="s">
        <v>27568</v>
      </c>
      <c r="AI28" s="153" t="s">
        <v>74</v>
      </c>
      <c r="AJ28" s="153"/>
      <c r="AK28" s="153" t="s">
        <v>81</v>
      </c>
      <c r="AL28" s="153" t="s">
        <v>81</v>
      </c>
      <c r="AM28" s="153"/>
      <c r="AN28" s="153"/>
      <c r="AO28" s="153" t="s">
        <v>37349</v>
      </c>
      <c r="AP28" s="153"/>
      <c r="AQ28" s="153"/>
      <c r="AR28" s="153"/>
      <c r="AS28" s="153"/>
      <c r="AT28" s="153"/>
      <c r="AU28" s="153"/>
      <c r="AV28" s="153"/>
      <c r="AW28" s="153"/>
      <c r="AX28" s="153"/>
      <c r="AY28" s="153"/>
      <c r="AZ28" s="153"/>
      <c r="BA28" s="153" t="s">
        <v>37193</v>
      </c>
      <c r="BB28" s="153" t="s">
        <v>81</v>
      </c>
      <c r="BC28" s="153" t="s">
        <v>81</v>
      </c>
      <c r="BD28" s="153" t="s">
        <v>128</v>
      </c>
      <c r="BE28" s="153"/>
      <c r="BF28" s="153"/>
      <c r="BG28" s="151" t="n">
        <v>115</v>
      </c>
      <c r="BH28" s="153" t="s">
        <v>37111</v>
      </c>
    </row>
    <row r="29" customFormat="false" ht="15" hidden="true" customHeight="false" outlineLevel="0" collapsed="false">
      <c r="A29" s="151" t="n">
        <v>8</v>
      </c>
      <c r="B29" s="153" t="s">
        <v>25120</v>
      </c>
      <c r="C29" s="153" t="s">
        <v>109</v>
      </c>
      <c r="D29" s="155" t="n">
        <v>43761</v>
      </c>
      <c r="E29" s="153" t="s">
        <v>37103</v>
      </c>
      <c r="F29" s="153" t="s">
        <v>542</v>
      </c>
      <c r="G29" s="153" t="s">
        <v>37350</v>
      </c>
      <c r="H29" s="151" t="n">
        <v>3150809915</v>
      </c>
      <c r="I29" s="153" t="s">
        <v>21254</v>
      </c>
      <c r="J29" s="153" t="s">
        <v>37351</v>
      </c>
      <c r="K29" s="153" t="s">
        <v>53</v>
      </c>
      <c r="L29" s="155" t="n">
        <v>42323</v>
      </c>
      <c r="M29" s="153" t="s">
        <v>83</v>
      </c>
      <c r="N29" s="153" t="s">
        <v>52</v>
      </c>
      <c r="O29" s="153"/>
      <c r="P29" s="153"/>
      <c r="Q29" s="153" t="s">
        <v>37246</v>
      </c>
      <c r="R29" s="151" t="n">
        <v>16</v>
      </c>
      <c r="S29" s="151" t="n">
        <v>4</v>
      </c>
      <c r="T29" s="151" t="n">
        <v>9</v>
      </c>
      <c r="U29" s="153" t="s">
        <v>37247</v>
      </c>
      <c r="V29" s="153" t="s">
        <v>20880</v>
      </c>
      <c r="W29" s="151" t="n">
        <v>1171</v>
      </c>
      <c r="X29" s="153" t="s">
        <v>17722</v>
      </c>
      <c r="Y29" s="153" t="s">
        <v>20881</v>
      </c>
      <c r="Z29" s="153" t="s">
        <v>156</v>
      </c>
      <c r="AA29" s="153" t="s">
        <v>37248</v>
      </c>
      <c r="AB29" s="151" t="n">
        <v>5725539</v>
      </c>
      <c r="AC29" s="153" t="s">
        <v>37249</v>
      </c>
      <c r="AD29" s="153" t="s">
        <v>132</v>
      </c>
      <c r="AE29" s="153" t="s">
        <v>20882</v>
      </c>
      <c r="AF29" s="151" t="n">
        <v>2171</v>
      </c>
      <c r="AG29" s="153" t="s">
        <v>17717</v>
      </c>
      <c r="AH29" s="153" t="s">
        <v>20883</v>
      </c>
      <c r="AI29" s="153" t="s">
        <v>156</v>
      </c>
      <c r="AJ29" s="153" t="s">
        <v>81</v>
      </c>
      <c r="AK29" s="153" t="s">
        <v>17717</v>
      </c>
      <c r="AL29" s="153" t="s">
        <v>37250</v>
      </c>
      <c r="AM29" s="153" t="s">
        <v>37216</v>
      </c>
      <c r="AN29" s="153"/>
      <c r="AO29" s="153" t="s">
        <v>25122</v>
      </c>
      <c r="AP29" s="151" t="n">
        <v>5725540</v>
      </c>
      <c r="AQ29" s="153"/>
      <c r="AR29" s="153"/>
      <c r="AS29" s="153"/>
      <c r="AT29" s="153"/>
      <c r="AU29" s="153" t="s">
        <v>156</v>
      </c>
      <c r="AV29" s="153"/>
      <c r="AW29" s="153"/>
      <c r="AX29" s="153"/>
      <c r="AY29" s="153" t="s">
        <v>37216</v>
      </c>
      <c r="AZ29" s="153"/>
      <c r="BA29" s="153" t="s">
        <v>37110</v>
      </c>
      <c r="BB29" s="153" t="s">
        <v>25125</v>
      </c>
      <c r="BC29" s="151" t="n">
        <v>3</v>
      </c>
      <c r="BD29" s="153" t="s">
        <v>128</v>
      </c>
      <c r="BE29" s="153"/>
      <c r="BF29" s="153"/>
      <c r="BG29" s="151" t="n">
        <v>116</v>
      </c>
      <c r="BH29" s="153" t="s">
        <v>37111</v>
      </c>
    </row>
    <row r="30" customFormat="false" ht="15" hidden="true" customHeight="false" outlineLevel="0" collapsed="false">
      <c r="A30" s="151" t="n">
        <v>9</v>
      </c>
      <c r="B30" s="153" t="s">
        <v>22616</v>
      </c>
      <c r="C30" s="153" t="s">
        <v>109</v>
      </c>
      <c r="D30" s="155" t="n">
        <v>43742</v>
      </c>
      <c r="E30" s="153" t="s">
        <v>37103</v>
      </c>
      <c r="F30" s="153" t="s">
        <v>542</v>
      </c>
      <c r="G30" s="153" t="s">
        <v>37352</v>
      </c>
      <c r="H30" s="151" t="n">
        <v>3153029772</v>
      </c>
      <c r="I30" s="153" t="s">
        <v>36507</v>
      </c>
      <c r="J30" s="153" t="s">
        <v>37353</v>
      </c>
      <c r="K30" s="153" t="s">
        <v>138</v>
      </c>
      <c r="L30" s="155" t="n">
        <v>42306</v>
      </c>
      <c r="M30" s="153" t="s">
        <v>83</v>
      </c>
      <c r="N30" s="153" t="s">
        <v>52</v>
      </c>
      <c r="O30" s="153"/>
      <c r="P30" s="153"/>
      <c r="Q30" s="153" t="s">
        <v>37354</v>
      </c>
      <c r="R30" s="151" t="n">
        <v>7</v>
      </c>
      <c r="S30" s="151" t="n">
        <v>1</v>
      </c>
      <c r="T30" s="151" t="n">
        <v>1</v>
      </c>
      <c r="U30" s="153" t="s">
        <v>37149</v>
      </c>
      <c r="V30" s="153" t="s">
        <v>22622</v>
      </c>
      <c r="W30" s="151" t="n">
        <v>5524</v>
      </c>
      <c r="X30" s="153" t="s">
        <v>22618</v>
      </c>
      <c r="Y30" s="153" t="s">
        <v>22623</v>
      </c>
      <c r="Z30" s="153" t="s">
        <v>106</v>
      </c>
      <c r="AA30" s="153" t="s">
        <v>37318</v>
      </c>
      <c r="AB30" s="153" t="s">
        <v>37355</v>
      </c>
      <c r="AC30" s="153" t="s">
        <v>37356</v>
      </c>
      <c r="AD30" s="153" t="s">
        <v>132</v>
      </c>
      <c r="AE30" s="153" t="s">
        <v>22624</v>
      </c>
      <c r="AF30" s="151" t="n">
        <v>6524</v>
      </c>
      <c r="AG30" s="153" t="s">
        <v>22626</v>
      </c>
      <c r="AH30" s="153" t="s">
        <v>22625</v>
      </c>
      <c r="AI30" s="153" t="s">
        <v>106</v>
      </c>
      <c r="AJ30" s="153" t="s">
        <v>37318</v>
      </c>
      <c r="AK30" s="153" t="s">
        <v>37357</v>
      </c>
      <c r="AL30" s="153" t="s">
        <v>37358</v>
      </c>
      <c r="AM30" s="153" t="s">
        <v>132</v>
      </c>
      <c r="AN30" s="153"/>
      <c r="AO30" s="153" t="s">
        <v>22621</v>
      </c>
      <c r="AP30" s="153" t="s">
        <v>22626</v>
      </c>
      <c r="AQ30" s="153"/>
      <c r="AR30" s="153"/>
      <c r="AS30" s="153"/>
      <c r="AT30" s="153"/>
      <c r="AU30" s="153"/>
      <c r="AV30" s="153"/>
      <c r="AW30" s="153"/>
      <c r="AX30" s="153"/>
      <c r="AY30" s="153"/>
      <c r="AZ30" s="153"/>
      <c r="BA30" s="153" t="s">
        <v>37193</v>
      </c>
      <c r="BB30" s="153" t="s">
        <v>81</v>
      </c>
      <c r="BC30" s="153" t="s">
        <v>81</v>
      </c>
      <c r="BD30" s="153" t="s">
        <v>298</v>
      </c>
      <c r="BE30" s="153"/>
      <c r="BF30" s="153"/>
      <c r="BG30" s="151" t="n">
        <v>117</v>
      </c>
      <c r="BH30" s="153" t="s">
        <v>37111</v>
      </c>
    </row>
    <row r="31" customFormat="false" ht="15" hidden="true" customHeight="false" outlineLevel="0" collapsed="false">
      <c r="A31" s="151" t="n">
        <v>10</v>
      </c>
      <c r="B31" s="153" t="s">
        <v>25058</v>
      </c>
      <c r="C31" s="153" t="s">
        <v>109</v>
      </c>
      <c r="D31" s="155" t="n">
        <v>43760</v>
      </c>
      <c r="E31" s="153" t="s">
        <v>37103</v>
      </c>
      <c r="F31" s="153" t="s">
        <v>542</v>
      </c>
      <c r="G31" s="153" t="s">
        <v>37359</v>
      </c>
      <c r="H31" s="151" t="n">
        <v>3162423079</v>
      </c>
      <c r="I31" s="153" t="s">
        <v>37360</v>
      </c>
      <c r="J31" s="153" t="s">
        <v>37361</v>
      </c>
      <c r="K31" s="153" t="s">
        <v>10741</v>
      </c>
      <c r="L31" s="155" t="n">
        <v>42407</v>
      </c>
      <c r="M31" s="153" t="s">
        <v>83</v>
      </c>
      <c r="N31" s="153" t="s">
        <v>52</v>
      </c>
      <c r="O31" s="153"/>
      <c r="P31" s="153"/>
      <c r="Q31" s="153" t="s">
        <v>37362</v>
      </c>
      <c r="R31" s="153" t="s">
        <v>2685</v>
      </c>
      <c r="S31" s="151" t="n">
        <v>5</v>
      </c>
      <c r="T31" s="151" t="n">
        <v>4</v>
      </c>
      <c r="U31" s="153" t="s">
        <v>37135</v>
      </c>
      <c r="V31" s="153" t="s">
        <v>25063</v>
      </c>
      <c r="W31" s="151" t="n">
        <v>5211</v>
      </c>
      <c r="X31" s="153" t="s">
        <v>25065</v>
      </c>
      <c r="Y31" s="153" t="s">
        <v>25064</v>
      </c>
      <c r="Z31" s="153" t="s">
        <v>106</v>
      </c>
      <c r="AA31" s="153" t="s">
        <v>37363</v>
      </c>
      <c r="AB31" s="153" t="s">
        <v>37364</v>
      </c>
      <c r="AC31" s="153" t="s">
        <v>37365</v>
      </c>
      <c r="AD31" s="153" t="s">
        <v>132</v>
      </c>
      <c r="AE31" s="153" t="s">
        <v>37366</v>
      </c>
      <c r="AF31" s="151" t="n">
        <v>6211</v>
      </c>
      <c r="AG31" s="153" t="s">
        <v>25068</v>
      </c>
      <c r="AH31" s="153" t="s">
        <v>25067</v>
      </c>
      <c r="AI31" s="153" t="s">
        <v>74</v>
      </c>
      <c r="AJ31" s="153"/>
      <c r="AK31" s="153" t="s">
        <v>81</v>
      </c>
      <c r="AL31" s="153" t="s">
        <v>81</v>
      </c>
      <c r="AM31" s="153" t="s">
        <v>204</v>
      </c>
      <c r="AN31" s="153"/>
      <c r="AO31" s="153" t="s">
        <v>25062</v>
      </c>
      <c r="AP31" s="153"/>
      <c r="AQ31" s="153"/>
      <c r="AR31" s="153"/>
      <c r="AS31" s="153"/>
      <c r="AT31" s="153"/>
      <c r="AU31" s="153"/>
      <c r="AV31" s="153"/>
      <c r="AW31" s="153"/>
      <c r="AX31" s="153"/>
      <c r="AY31" s="153"/>
      <c r="AZ31" s="153"/>
      <c r="BA31" s="153" t="s">
        <v>37367</v>
      </c>
      <c r="BB31" s="153" t="s">
        <v>81</v>
      </c>
      <c r="BC31" s="153" t="s">
        <v>81</v>
      </c>
      <c r="BD31" s="153" t="s">
        <v>154</v>
      </c>
      <c r="BE31" s="153"/>
      <c r="BF31" s="153"/>
      <c r="BG31" s="151" t="n">
        <v>116</v>
      </c>
      <c r="BH31" s="153" t="s">
        <v>37111</v>
      </c>
    </row>
    <row r="32" customFormat="false" ht="15" hidden="true" customHeight="false" outlineLevel="0" collapsed="false">
      <c r="A32" s="151" t="n">
        <v>11</v>
      </c>
      <c r="B32" s="153" t="s">
        <v>22889</v>
      </c>
      <c r="C32" s="153" t="s">
        <v>109</v>
      </c>
      <c r="D32" s="155" t="n">
        <v>43743</v>
      </c>
      <c r="E32" s="153" t="s">
        <v>37103</v>
      </c>
      <c r="F32" s="153" t="s">
        <v>542</v>
      </c>
      <c r="G32" s="153" t="s">
        <v>37368</v>
      </c>
      <c r="H32" s="151" t="n">
        <v>3160919928</v>
      </c>
      <c r="I32" s="153" t="s">
        <v>37369</v>
      </c>
      <c r="J32" s="153" t="s">
        <v>37370</v>
      </c>
      <c r="K32" s="153" t="s">
        <v>84</v>
      </c>
      <c r="L32" s="155" t="n">
        <v>42532</v>
      </c>
      <c r="M32" s="153" t="s">
        <v>83</v>
      </c>
      <c r="N32" s="153" t="s">
        <v>52</v>
      </c>
      <c r="O32" s="153"/>
      <c r="P32" s="153"/>
      <c r="Q32" s="153" t="s">
        <v>37371</v>
      </c>
      <c r="R32" s="151" t="n">
        <v>59</v>
      </c>
      <c r="S32" s="151" t="n">
        <v>3</v>
      </c>
      <c r="T32" s="151" t="n">
        <v>7</v>
      </c>
      <c r="U32" s="153" t="s">
        <v>37129</v>
      </c>
      <c r="V32" s="153" t="s">
        <v>22854</v>
      </c>
      <c r="W32" s="151" t="n">
        <v>1220</v>
      </c>
      <c r="X32" s="153" t="s">
        <v>22856</v>
      </c>
      <c r="Y32" s="153" t="s">
        <v>22855</v>
      </c>
      <c r="Z32" s="153" t="s">
        <v>156</v>
      </c>
      <c r="AA32" s="153" t="s">
        <v>37318</v>
      </c>
      <c r="AB32" s="153" t="s">
        <v>37372</v>
      </c>
      <c r="AC32" s="153" t="s">
        <v>37373</v>
      </c>
      <c r="AD32" s="153" t="s">
        <v>132</v>
      </c>
      <c r="AE32" s="153" t="s">
        <v>22857</v>
      </c>
      <c r="AF32" s="151" t="n">
        <v>2220</v>
      </c>
      <c r="AG32" s="153" t="s">
        <v>22859</v>
      </c>
      <c r="AH32" s="153" t="s">
        <v>22858</v>
      </c>
      <c r="AI32" s="153" t="s">
        <v>74</v>
      </c>
      <c r="AJ32" s="153"/>
      <c r="AK32" s="153" t="s">
        <v>37374</v>
      </c>
      <c r="AL32" s="153" t="s">
        <v>37374</v>
      </c>
      <c r="AM32" s="153"/>
      <c r="AN32" s="153"/>
      <c r="AO32" s="153" t="s">
        <v>37375</v>
      </c>
      <c r="AP32" s="153"/>
      <c r="AQ32" s="153"/>
      <c r="AR32" s="153"/>
      <c r="AS32" s="153"/>
      <c r="AT32" s="153"/>
      <c r="AU32" s="153"/>
      <c r="AV32" s="153"/>
      <c r="AW32" s="153"/>
      <c r="AX32" s="153"/>
      <c r="AY32" s="153"/>
      <c r="AZ32" s="153"/>
      <c r="BA32" s="153" t="s">
        <v>37193</v>
      </c>
      <c r="BB32" s="153" t="s">
        <v>81</v>
      </c>
      <c r="BC32" s="153" t="s">
        <v>81</v>
      </c>
      <c r="BD32" s="153" t="s">
        <v>128</v>
      </c>
      <c r="BE32" s="153"/>
      <c r="BF32" s="153"/>
      <c r="BG32" s="151" t="n">
        <v>117</v>
      </c>
      <c r="BH32" s="153" t="s">
        <v>37111</v>
      </c>
    </row>
    <row r="33" customFormat="false" ht="15" hidden="true" customHeight="false" outlineLevel="0" collapsed="false">
      <c r="A33" s="151" t="n">
        <v>12</v>
      </c>
      <c r="B33" s="153" t="s">
        <v>21802</v>
      </c>
      <c r="C33" s="153" t="s">
        <v>109</v>
      </c>
      <c r="D33" s="155" t="n">
        <v>43713</v>
      </c>
      <c r="E33" s="153" t="s">
        <v>37103</v>
      </c>
      <c r="F33" s="153" t="s">
        <v>542</v>
      </c>
      <c r="G33" s="153" t="s">
        <v>37376</v>
      </c>
      <c r="H33" s="151" t="n">
        <v>3165618728</v>
      </c>
      <c r="I33" s="153" t="s">
        <v>37377</v>
      </c>
      <c r="J33" s="153" t="s">
        <v>37378</v>
      </c>
      <c r="K33" s="153" t="s">
        <v>53</v>
      </c>
      <c r="L33" s="155" t="n">
        <v>42503</v>
      </c>
      <c r="M33" s="153" t="s">
        <v>83</v>
      </c>
      <c r="N33" s="153" t="s">
        <v>52</v>
      </c>
      <c r="O33" s="153"/>
      <c r="P33" s="153"/>
      <c r="Q33" s="153" t="s">
        <v>37379</v>
      </c>
      <c r="R33" s="151" t="n">
        <v>11</v>
      </c>
      <c r="S33" s="151" t="n">
        <v>5</v>
      </c>
      <c r="T33" s="151" t="n">
        <v>10</v>
      </c>
      <c r="U33" s="153" t="s">
        <v>37380</v>
      </c>
      <c r="V33" s="153" t="s">
        <v>21808</v>
      </c>
      <c r="W33" s="151" t="n">
        <v>1098</v>
      </c>
      <c r="X33" s="153" t="s">
        <v>7291</v>
      </c>
      <c r="Y33" s="153" t="s">
        <v>7290</v>
      </c>
      <c r="Z33" s="153" t="s">
        <v>106</v>
      </c>
      <c r="AA33" s="153" t="s">
        <v>37381</v>
      </c>
      <c r="AB33" s="153" t="s">
        <v>37382</v>
      </c>
      <c r="AC33" s="153" t="s">
        <v>37383</v>
      </c>
      <c r="AD33" s="153" t="s">
        <v>132</v>
      </c>
      <c r="AE33" s="153" t="s">
        <v>7292</v>
      </c>
      <c r="AF33" s="151" t="n">
        <v>2098</v>
      </c>
      <c r="AG33" s="153" t="s">
        <v>7294</v>
      </c>
      <c r="AH33" s="153" t="s">
        <v>7293</v>
      </c>
      <c r="AI33" s="153" t="s">
        <v>106</v>
      </c>
      <c r="AJ33" s="153" t="s">
        <v>37384</v>
      </c>
      <c r="AK33" s="153" t="s">
        <v>37385</v>
      </c>
      <c r="AL33" s="153" t="s">
        <v>37386</v>
      </c>
      <c r="AM33" s="153" t="s">
        <v>132</v>
      </c>
      <c r="AN33" s="153"/>
      <c r="AO33" s="153" t="s">
        <v>37387</v>
      </c>
      <c r="AP33" s="153"/>
      <c r="AQ33" s="153"/>
      <c r="AR33" s="153"/>
      <c r="AS33" s="153"/>
      <c r="AT33" s="153"/>
      <c r="AU33" s="153"/>
      <c r="AV33" s="153"/>
      <c r="AW33" s="153"/>
      <c r="AX33" s="153"/>
      <c r="AY33" s="153"/>
      <c r="AZ33" s="153"/>
      <c r="BA33" s="153" t="s">
        <v>37193</v>
      </c>
      <c r="BB33" s="153" t="s">
        <v>21811</v>
      </c>
      <c r="BC33" s="151" t="n">
        <v>1</v>
      </c>
      <c r="BD33" s="153" t="s">
        <v>128</v>
      </c>
      <c r="BE33" s="153"/>
      <c r="BF33" s="153"/>
      <c r="BG33" s="151" t="n">
        <v>115</v>
      </c>
      <c r="BH33" s="153" t="s">
        <v>37111</v>
      </c>
    </row>
    <row r="34" customFormat="false" ht="15" hidden="true" customHeight="false" outlineLevel="0" collapsed="false">
      <c r="A34" s="151" t="n">
        <v>13</v>
      </c>
      <c r="B34" s="153" t="s">
        <v>24868</v>
      </c>
      <c r="C34" s="153" t="s">
        <v>109</v>
      </c>
      <c r="D34" s="155" t="n">
        <v>43755</v>
      </c>
      <c r="E34" s="153" t="s">
        <v>37103</v>
      </c>
      <c r="F34" s="153" t="s">
        <v>542</v>
      </c>
      <c r="G34" s="153" t="s">
        <v>37388</v>
      </c>
      <c r="H34" s="151" t="n">
        <v>3167805661</v>
      </c>
      <c r="I34" s="153" t="s">
        <v>37389</v>
      </c>
      <c r="J34" s="153" t="s">
        <v>37390</v>
      </c>
      <c r="K34" s="153" t="s">
        <v>1381</v>
      </c>
      <c r="L34" s="155" t="n">
        <v>42492</v>
      </c>
      <c r="M34" s="153" t="s">
        <v>83</v>
      </c>
      <c r="N34" s="153" t="s">
        <v>52</v>
      </c>
      <c r="O34" s="153"/>
      <c r="P34" s="153"/>
      <c r="Q34" s="153" t="s">
        <v>24873</v>
      </c>
      <c r="R34" s="153" t="s">
        <v>11848</v>
      </c>
      <c r="S34" s="151" t="n">
        <v>11</v>
      </c>
      <c r="T34" s="151" t="n">
        <v>1</v>
      </c>
      <c r="U34" s="153" t="s">
        <v>37391</v>
      </c>
      <c r="V34" s="153" t="s">
        <v>11849</v>
      </c>
      <c r="W34" s="151" t="n">
        <v>1062</v>
      </c>
      <c r="X34" s="153" t="s">
        <v>11851</v>
      </c>
      <c r="Y34" s="153" t="s">
        <v>11850</v>
      </c>
      <c r="Z34" s="153" t="s">
        <v>106</v>
      </c>
      <c r="AA34" s="153" t="s">
        <v>37331</v>
      </c>
      <c r="AB34" s="153" t="s">
        <v>81</v>
      </c>
      <c r="AC34" s="153" t="s">
        <v>37392</v>
      </c>
      <c r="AD34" s="153" t="s">
        <v>132</v>
      </c>
      <c r="AE34" s="153" t="s">
        <v>11852</v>
      </c>
      <c r="AF34" s="151" t="n">
        <v>2062</v>
      </c>
      <c r="AG34" s="153" t="s">
        <v>11854</v>
      </c>
      <c r="AH34" s="153" t="s">
        <v>11853</v>
      </c>
      <c r="AI34" s="153" t="s">
        <v>156</v>
      </c>
      <c r="AJ34" s="153" t="s">
        <v>37331</v>
      </c>
      <c r="AK34" s="153" t="s">
        <v>81</v>
      </c>
      <c r="AL34" s="153" t="s">
        <v>37393</v>
      </c>
      <c r="AM34" s="153" t="s">
        <v>132</v>
      </c>
      <c r="AN34" s="153"/>
      <c r="AO34" s="153" t="s">
        <v>13065</v>
      </c>
      <c r="AP34" s="153"/>
      <c r="AQ34" s="153"/>
      <c r="AR34" s="153"/>
      <c r="AS34" s="153"/>
      <c r="AT34" s="153"/>
      <c r="AU34" s="153"/>
      <c r="AV34" s="153"/>
      <c r="AW34" s="153"/>
      <c r="AX34" s="153"/>
      <c r="AY34" s="153"/>
      <c r="AZ34" s="153"/>
      <c r="BA34" s="153" t="s">
        <v>37193</v>
      </c>
      <c r="BB34" s="153" t="s">
        <v>24876</v>
      </c>
      <c r="BC34" s="151" t="n">
        <v>1</v>
      </c>
      <c r="BD34" s="153" t="s">
        <v>663</v>
      </c>
      <c r="BE34" s="153"/>
      <c r="BF34" s="153"/>
      <c r="BG34" s="151" t="n">
        <v>117</v>
      </c>
      <c r="BH34" s="153" t="s">
        <v>37111</v>
      </c>
    </row>
    <row r="35" customFormat="false" ht="15" hidden="true" customHeight="false" outlineLevel="0" collapsed="false">
      <c r="A35" s="151" t="n">
        <v>14</v>
      </c>
      <c r="B35" s="153" t="s">
        <v>24744</v>
      </c>
      <c r="C35" s="153" t="s">
        <v>109</v>
      </c>
      <c r="D35" s="155" t="n">
        <v>43770</v>
      </c>
      <c r="E35" s="153" t="s">
        <v>37103</v>
      </c>
      <c r="F35" s="153" t="s">
        <v>542</v>
      </c>
      <c r="G35" s="153" t="s">
        <v>37394</v>
      </c>
      <c r="H35" s="151" t="n">
        <v>3168667324</v>
      </c>
      <c r="I35" s="153" t="s">
        <v>25205</v>
      </c>
      <c r="J35" s="153" t="s">
        <v>37395</v>
      </c>
      <c r="K35" s="153" t="s">
        <v>53</v>
      </c>
      <c r="L35" s="155" t="n">
        <v>42632</v>
      </c>
      <c r="M35" s="153" t="s">
        <v>83</v>
      </c>
      <c r="N35" s="153" t="s">
        <v>52</v>
      </c>
      <c r="O35" s="153"/>
      <c r="P35" s="153"/>
      <c r="Q35" s="153" t="s">
        <v>37396</v>
      </c>
      <c r="R35" s="151" t="n">
        <v>23</v>
      </c>
      <c r="S35" s="151" t="n">
        <v>5</v>
      </c>
      <c r="T35" s="151" t="n">
        <v>21</v>
      </c>
      <c r="U35" s="153" t="s">
        <v>37397</v>
      </c>
      <c r="V35" s="153" t="s">
        <v>25202</v>
      </c>
      <c r="W35" s="151" t="n">
        <v>1221</v>
      </c>
      <c r="X35" s="153" t="s">
        <v>5423</v>
      </c>
      <c r="Y35" s="153" t="s">
        <v>19431</v>
      </c>
      <c r="Z35" s="153" t="s">
        <v>156</v>
      </c>
      <c r="AA35" s="153" t="s">
        <v>37398</v>
      </c>
      <c r="AB35" s="153"/>
      <c r="AC35" s="153" t="s">
        <v>37399</v>
      </c>
      <c r="AD35" s="153" t="s">
        <v>132</v>
      </c>
      <c r="AE35" s="153" t="s">
        <v>24745</v>
      </c>
      <c r="AF35" s="151" t="n">
        <v>2221</v>
      </c>
      <c r="AG35" s="153" t="s">
        <v>5417</v>
      </c>
      <c r="AH35" s="153" t="s">
        <v>19433</v>
      </c>
      <c r="AI35" s="153" t="s">
        <v>74</v>
      </c>
      <c r="AJ35" s="153"/>
      <c r="AK35" s="153"/>
      <c r="AL35" s="153"/>
      <c r="AM35" s="153"/>
      <c r="AN35" s="153"/>
      <c r="AO35" s="153" t="s">
        <v>37400</v>
      </c>
      <c r="AP35" s="153"/>
      <c r="AQ35" s="153"/>
      <c r="AR35" s="153"/>
      <c r="AS35" s="153"/>
      <c r="AT35" s="153"/>
      <c r="AU35" s="153"/>
      <c r="AV35" s="153"/>
      <c r="AW35" s="153"/>
      <c r="AX35" s="153"/>
      <c r="AY35" s="153"/>
      <c r="AZ35" s="153"/>
      <c r="BA35" s="153" t="s">
        <v>37110</v>
      </c>
      <c r="BB35" s="153" t="s">
        <v>24749</v>
      </c>
      <c r="BC35" s="153" t="s">
        <v>542</v>
      </c>
      <c r="BD35" s="153"/>
      <c r="BE35" s="153"/>
      <c r="BF35" s="153"/>
      <c r="BG35" s="151" t="n">
        <v>115</v>
      </c>
      <c r="BH35" s="153" t="s">
        <v>37111</v>
      </c>
    </row>
    <row r="36" customFormat="false" ht="15" hidden="true" customHeight="false" outlineLevel="0" collapsed="false">
      <c r="A36" s="151" t="n">
        <v>15</v>
      </c>
      <c r="B36" s="153" t="s">
        <v>23163</v>
      </c>
      <c r="C36" s="153" t="s">
        <v>109</v>
      </c>
      <c r="D36" s="155" t="n">
        <v>43743</v>
      </c>
      <c r="E36" s="153" t="s">
        <v>37103</v>
      </c>
      <c r="F36" s="153" t="s">
        <v>542</v>
      </c>
      <c r="G36" s="153" t="s">
        <v>37401</v>
      </c>
      <c r="H36" s="153" t="s">
        <v>37402</v>
      </c>
      <c r="I36" s="153" t="s">
        <v>37403</v>
      </c>
      <c r="J36" s="153" t="s">
        <v>37404</v>
      </c>
      <c r="K36" s="153" t="s">
        <v>53</v>
      </c>
      <c r="L36" s="155" t="n">
        <v>42485</v>
      </c>
      <c r="M36" s="153" t="s">
        <v>83</v>
      </c>
      <c r="N36" s="153" t="s">
        <v>52</v>
      </c>
      <c r="O36" s="153"/>
      <c r="P36" s="153"/>
      <c r="Q36" s="153" t="s">
        <v>37405</v>
      </c>
      <c r="R36" s="151" t="n">
        <v>17</v>
      </c>
      <c r="S36" s="151" t="n">
        <v>2</v>
      </c>
      <c r="T36" s="151" t="n">
        <v>8</v>
      </c>
      <c r="U36" s="153" t="s">
        <v>37406</v>
      </c>
      <c r="V36" s="153" t="s">
        <v>3999</v>
      </c>
      <c r="W36" s="151" t="n">
        <v>1103</v>
      </c>
      <c r="X36" s="153" t="s">
        <v>4001</v>
      </c>
      <c r="Y36" s="153" t="s">
        <v>4000</v>
      </c>
      <c r="Z36" s="153" t="s">
        <v>106</v>
      </c>
      <c r="AA36" s="153" t="s">
        <v>37407</v>
      </c>
      <c r="AB36" s="153"/>
      <c r="AC36" s="153" t="s">
        <v>37408</v>
      </c>
      <c r="AD36" s="153" t="s">
        <v>132</v>
      </c>
      <c r="AE36" s="153" t="s">
        <v>4002</v>
      </c>
      <c r="AF36" s="151" t="n">
        <v>2103</v>
      </c>
      <c r="AG36" s="153" t="s">
        <v>4004</v>
      </c>
      <c r="AH36" s="153" t="s">
        <v>23170</v>
      </c>
      <c r="AI36" s="153" t="s">
        <v>74</v>
      </c>
      <c r="AJ36" s="153"/>
      <c r="AK36" s="153" t="s">
        <v>4004</v>
      </c>
      <c r="AL36" s="153" t="s">
        <v>37409</v>
      </c>
      <c r="AM36" s="153" t="s">
        <v>204</v>
      </c>
      <c r="AN36" s="153"/>
      <c r="AO36" s="153" t="s">
        <v>23167</v>
      </c>
      <c r="AP36" s="153" t="s">
        <v>4001</v>
      </c>
      <c r="AQ36" s="153"/>
      <c r="AR36" s="153"/>
      <c r="AS36" s="153"/>
      <c r="AT36" s="153"/>
      <c r="AU36" s="153"/>
      <c r="AV36" s="153"/>
      <c r="AW36" s="153"/>
      <c r="AX36" s="153"/>
      <c r="AY36" s="153"/>
      <c r="AZ36" s="153"/>
      <c r="BA36" s="153" t="s">
        <v>37410</v>
      </c>
      <c r="BB36" s="153" t="s">
        <v>4008</v>
      </c>
      <c r="BC36" s="151" t="n">
        <v>4</v>
      </c>
      <c r="BD36" s="153"/>
      <c r="BE36" s="153"/>
      <c r="BF36" s="153"/>
      <c r="BG36" s="151" t="n">
        <v>116</v>
      </c>
      <c r="BH36" s="153" t="s">
        <v>37111</v>
      </c>
    </row>
    <row r="37" customFormat="false" ht="15" hidden="true" customHeight="false" outlineLevel="0" collapsed="false">
      <c r="A37" s="151" t="n">
        <v>16</v>
      </c>
      <c r="B37" s="153" t="s">
        <v>20412</v>
      </c>
      <c r="C37" s="153" t="s">
        <v>109</v>
      </c>
      <c r="D37" s="155" t="n">
        <v>43585</v>
      </c>
      <c r="E37" s="153" t="s">
        <v>37124</v>
      </c>
      <c r="F37" s="153" t="s">
        <v>542</v>
      </c>
      <c r="G37" s="153" t="s">
        <v>37411</v>
      </c>
      <c r="H37" s="151" t="n">
        <v>3150819569</v>
      </c>
      <c r="I37" s="153" t="s">
        <v>32041</v>
      </c>
      <c r="J37" s="153" t="s">
        <v>37412</v>
      </c>
      <c r="K37" s="153" t="s">
        <v>3980</v>
      </c>
      <c r="L37" s="155" t="n">
        <v>42173</v>
      </c>
      <c r="M37" s="153" t="s">
        <v>83</v>
      </c>
      <c r="N37" s="153" t="s">
        <v>52</v>
      </c>
      <c r="O37" s="153"/>
      <c r="P37" s="153"/>
      <c r="Q37" s="153" t="s">
        <v>37413</v>
      </c>
      <c r="R37" s="151" t="n">
        <v>15</v>
      </c>
      <c r="S37" s="151" t="n">
        <v>5</v>
      </c>
      <c r="T37" s="151" t="n">
        <v>12</v>
      </c>
      <c r="U37" s="153" t="s">
        <v>37135</v>
      </c>
      <c r="V37" s="153" t="s">
        <v>20419</v>
      </c>
      <c r="W37" s="151" t="n">
        <v>5691</v>
      </c>
      <c r="X37" s="153" t="s">
        <v>20421</v>
      </c>
      <c r="Y37" s="153" t="s">
        <v>23294</v>
      </c>
      <c r="Z37" s="153" t="s">
        <v>106</v>
      </c>
      <c r="AA37" s="153" t="s">
        <v>37414</v>
      </c>
      <c r="AB37" s="153" t="s">
        <v>37415</v>
      </c>
      <c r="AC37" s="153" t="s">
        <v>37416</v>
      </c>
      <c r="AD37" s="153" t="s">
        <v>132</v>
      </c>
      <c r="AE37" s="153" t="s">
        <v>20422</v>
      </c>
      <c r="AF37" s="151" t="n">
        <v>6691</v>
      </c>
      <c r="AG37" s="153" t="s">
        <v>20424</v>
      </c>
      <c r="AH37" s="153" t="s">
        <v>23295</v>
      </c>
      <c r="AI37" s="153" t="s">
        <v>74</v>
      </c>
      <c r="AJ37" s="153"/>
      <c r="AK37" s="153" t="s">
        <v>81</v>
      </c>
      <c r="AL37" s="153" t="s">
        <v>81</v>
      </c>
      <c r="AM37" s="153"/>
      <c r="AN37" s="153"/>
      <c r="AO37" s="153" t="s">
        <v>37417</v>
      </c>
      <c r="AP37" s="153" t="s">
        <v>20421</v>
      </c>
      <c r="AQ37" s="153"/>
      <c r="AR37" s="153"/>
      <c r="AS37" s="153"/>
      <c r="AT37" s="153"/>
      <c r="AU37" s="153"/>
      <c r="AV37" s="153"/>
      <c r="AW37" s="153"/>
      <c r="AX37" s="153"/>
      <c r="AY37" s="153"/>
      <c r="AZ37" s="153"/>
      <c r="BA37" s="153" t="s">
        <v>37193</v>
      </c>
      <c r="BB37" s="153" t="s">
        <v>81</v>
      </c>
      <c r="BC37" s="153" t="s">
        <v>81</v>
      </c>
      <c r="BD37" s="153" t="s">
        <v>128</v>
      </c>
      <c r="BE37" s="153"/>
      <c r="BF37" s="153"/>
      <c r="BG37" s="151" t="n">
        <v>116</v>
      </c>
      <c r="BH37" s="153" t="s">
        <v>37111</v>
      </c>
    </row>
    <row r="38" customFormat="false" ht="15" hidden="true" customHeight="false" outlineLevel="0" collapsed="false">
      <c r="A38" s="151" t="n">
        <v>17</v>
      </c>
      <c r="B38" s="153" t="s">
        <v>27105</v>
      </c>
      <c r="C38" s="153" t="s">
        <v>109</v>
      </c>
      <c r="D38" s="155" t="n">
        <v>43826</v>
      </c>
      <c r="E38" s="153" t="s">
        <v>37103</v>
      </c>
      <c r="F38" s="153" t="s">
        <v>542</v>
      </c>
      <c r="G38" s="153" t="s">
        <v>37418</v>
      </c>
      <c r="H38" s="151" t="n">
        <v>3165323908</v>
      </c>
      <c r="I38" s="153" t="s">
        <v>37419</v>
      </c>
      <c r="J38" s="153" t="s">
        <v>37420</v>
      </c>
      <c r="K38" s="153" t="s">
        <v>138</v>
      </c>
      <c r="L38" s="155" t="n">
        <v>42377</v>
      </c>
      <c r="M38" s="153" t="s">
        <v>37114</v>
      </c>
      <c r="N38" s="153" t="s">
        <v>52</v>
      </c>
      <c r="O38" s="153"/>
      <c r="P38" s="153"/>
      <c r="Q38" s="153" t="s">
        <v>37421</v>
      </c>
      <c r="R38" s="151" t="n">
        <v>10</v>
      </c>
      <c r="S38" s="151" t="n">
        <v>1</v>
      </c>
      <c r="T38" s="151" t="n">
        <v>11</v>
      </c>
      <c r="U38" s="153" t="s">
        <v>37135</v>
      </c>
      <c r="V38" s="153" t="s">
        <v>27112</v>
      </c>
      <c r="W38" s="151" t="n">
        <v>1227</v>
      </c>
      <c r="X38" s="153" t="s">
        <v>27109</v>
      </c>
      <c r="Y38" s="153" t="s">
        <v>27113</v>
      </c>
      <c r="Z38" s="153" t="s">
        <v>106</v>
      </c>
      <c r="AA38" s="153" t="s">
        <v>37422</v>
      </c>
      <c r="AB38" s="153" t="s">
        <v>37423</v>
      </c>
      <c r="AC38" s="153"/>
      <c r="AD38" s="153" t="s">
        <v>132</v>
      </c>
      <c r="AE38" s="153" t="s">
        <v>27114</v>
      </c>
      <c r="AF38" s="151" t="n">
        <v>2227</v>
      </c>
      <c r="AG38" s="153" t="s">
        <v>27116</v>
      </c>
      <c r="AH38" s="153" t="s">
        <v>27115</v>
      </c>
      <c r="AI38" s="153" t="s">
        <v>156</v>
      </c>
      <c r="AJ38" s="153"/>
      <c r="AK38" s="153"/>
      <c r="AL38" s="153" t="s">
        <v>37424</v>
      </c>
      <c r="AM38" s="153" t="s">
        <v>132</v>
      </c>
      <c r="AN38" s="153"/>
      <c r="AO38" s="153" t="s">
        <v>37421</v>
      </c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 t="s">
        <v>37425</v>
      </c>
      <c r="BB38" s="153" t="s">
        <v>81</v>
      </c>
      <c r="BC38" s="153" t="s">
        <v>81</v>
      </c>
      <c r="BD38" s="153" t="s">
        <v>128</v>
      </c>
      <c r="BE38" s="153"/>
      <c r="BF38" s="153"/>
      <c r="BG38" s="151" t="n">
        <v>117</v>
      </c>
      <c r="BH38" s="153" t="s">
        <v>37111</v>
      </c>
    </row>
    <row r="39" customFormat="false" ht="15" hidden="true" customHeight="false" outlineLevel="0" collapsed="false">
      <c r="A39" s="151" t="n">
        <v>18</v>
      </c>
      <c r="B39" s="153" t="s">
        <v>27119</v>
      </c>
      <c r="C39" s="153" t="s">
        <v>109</v>
      </c>
      <c r="D39" s="155" t="n">
        <v>43826</v>
      </c>
      <c r="E39" s="153" t="s">
        <v>37103</v>
      </c>
      <c r="F39" s="153" t="s">
        <v>542</v>
      </c>
      <c r="G39" s="153" t="s">
        <v>37426</v>
      </c>
      <c r="H39" s="151" t="n">
        <v>3163872582</v>
      </c>
      <c r="I39" s="153" t="s">
        <v>37427</v>
      </c>
      <c r="J39" s="153" t="s">
        <v>37428</v>
      </c>
      <c r="K39" s="153" t="s">
        <v>138</v>
      </c>
      <c r="L39" s="155" t="n">
        <v>42377</v>
      </c>
      <c r="M39" s="153" t="s">
        <v>37114</v>
      </c>
      <c r="N39" s="153" t="s">
        <v>52</v>
      </c>
      <c r="O39" s="153"/>
      <c r="P39" s="153"/>
      <c r="Q39" s="153" t="s">
        <v>37421</v>
      </c>
      <c r="R39" s="151" t="n">
        <v>10</v>
      </c>
      <c r="S39" s="151" t="n">
        <v>1</v>
      </c>
      <c r="T39" s="151" t="n">
        <v>11</v>
      </c>
      <c r="U39" s="153" t="s">
        <v>37135</v>
      </c>
      <c r="V39" s="153" t="s">
        <v>27112</v>
      </c>
      <c r="W39" s="151" t="n">
        <v>1227</v>
      </c>
      <c r="X39" s="153" t="s">
        <v>27109</v>
      </c>
      <c r="Y39" s="153" t="s">
        <v>27113</v>
      </c>
      <c r="Z39" s="153" t="s">
        <v>106</v>
      </c>
      <c r="AA39" s="153" t="s">
        <v>37422</v>
      </c>
      <c r="AB39" s="153" t="s">
        <v>37423</v>
      </c>
      <c r="AC39" s="153"/>
      <c r="AD39" s="153" t="s">
        <v>132</v>
      </c>
      <c r="AE39" s="153" t="s">
        <v>27114</v>
      </c>
      <c r="AF39" s="151" t="n">
        <v>2227</v>
      </c>
      <c r="AG39" s="153" t="s">
        <v>27116</v>
      </c>
      <c r="AH39" s="153" t="s">
        <v>27115</v>
      </c>
      <c r="AI39" s="153" t="s">
        <v>156</v>
      </c>
      <c r="AJ39" s="153"/>
      <c r="AK39" s="153"/>
      <c r="AL39" s="153" t="s">
        <v>37424</v>
      </c>
      <c r="AM39" s="153" t="s">
        <v>132</v>
      </c>
      <c r="AN39" s="153"/>
      <c r="AO39" s="153" t="s">
        <v>37421</v>
      </c>
      <c r="AP39" s="153"/>
      <c r="AQ39" s="153"/>
      <c r="AR39" s="153"/>
      <c r="AS39" s="153"/>
      <c r="AT39" s="153"/>
      <c r="AU39" s="153"/>
      <c r="AV39" s="153"/>
      <c r="AW39" s="153"/>
      <c r="AX39" s="153"/>
      <c r="AY39" s="153"/>
      <c r="AZ39" s="153"/>
      <c r="BA39" s="153" t="s">
        <v>37425</v>
      </c>
      <c r="BB39" s="153" t="s">
        <v>81</v>
      </c>
      <c r="BC39" s="153" t="s">
        <v>81</v>
      </c>
      <c r="BD39" s="153" t="s">
        <v>128</v>
      </c>
      <c r="BE39" s="153"/>
      <c r="BF39" s="153"/>
      <c r="BG39" s="151" t="n">
        <v>115</v>
      </c>
      <c r="BH39" s="153" t="s">
        <v>37111</v>
      </c>
    </row>
    <row r="40" customFormat="false" ht="15" hidden="true" customHeight="false" outlineLevel="0" collapsed="false">
      <c r="A40" s="151" t="n">
        <v>19</v>
      </c>
      <c r="B40" s="153" t="s">
        <v>26595</v>
      </c>
      <c r="C40" s="153" t="s">
        <v>109</v>
      </c>
      <c r="D40" s="155" t="n">
        <v>43805</v>
      </c>
      <c r="E40" s="153" t="s">
        <v>37103</v>
      </c>
      <c r="F40" s="153" t="s">
        <v>542</v>
      </c>
      <c r="G40" s="153" t="s">
        <v>37429</v>
      </c>
      <c r="H40" s="151" t="n">
        <v>3151550065</v>
      </c>
      <c r="I40" s="153" t="s">
        <v>37430</v>
      </c>
      <c r="J40" s="153" t="s">
        <v>37431</v>
      </c>
      <c r="K40" s="153" t="s">
        <v>84</v>
      </c>
      <c r="L40" s="155" t="n">
        <v>42347</v>
      </c>
      <c r="M40" s="153" t="s">
        <v>83</v>
      </c>
      <c r="N40" s="153" t="s">
        <v>52</v>
      </c>
      <c r="O40" s="153"/>
      <c r="P40" s="153"/>
      <c r="Q40" s="153" t="s">
        <v>26600</v>
      </c>
      <c r="R40" s="151" t="n">
        <v>12</v>
      </c>
      <c r="S40" s="151" t="n">
        <v>2</v>
      </c>
      <c r="T40" s="151" t="n">
        <v>5</v>
      </c>
      <c r="U40" s="153" t="s">
        <v>37129</v>
      </c>
      <c r="V40" s="153" t="s">
        <v>26601</v>
      </c>
      <c r="W40" s="151" t="n">
        <v>5790</v>
      </c>
      <c r="X40" s="153" t="s">
        <v>26603</v>
      </c>
      <c r="Y40" s="153" t="s">
        <v>26602</v>
      </c>
      <c r="Z40" s="153" t="s">
        <v>106</v>
      </c>
      <c r="AA40" s="153" t="s">
        <v>37432</v>
      </c>
      <c r="AB40" s="153"/>
      <c r="AC40" s="153" t="s">
        <v>37433</v>
      </c>
      <c r="AD40" s="153" t="s">
        <v>132</v>
      </c>
      <c r="AE40" s="153" t="s">
        <v>26604</v>
      </c>
      <c r="AF40" s="151" t="n">
        <v>6790</v>
      </c>
      <c r="AG40" s="153" t="s">
        <v>26606</v>
      </c>
      <c r="AH40" s="153" t="s">
        <v>26605</v>
      </c>
      <c r="AI40" s="153" t="s">
        <v>73</v>
      </c>
      <c r="AJ40" s="153" t="s">
        <v>37434</v>
      </c>
      <c r="AK40" s="153" t="s">
        <v>37435</v>
      </c>
      <c r="AL40" s="153" t="s">
        <v>37436</v>
      </c>
      <c r="AM40" s="153" t="s">
        <v>107</v>
      </c>
      <c r="AN40" s="153"/>
      <c r="AO40" s="153" t="s">
        <v>26600</v>
      </c>
      <c r="AP40" s="153"/>
      <c r="AQ40" s="153"/>
      <c r="AR40" s="153"/>
      <c r="AS40" s="153"/>
      <c r="AT40" s="153"/>
      <c r="AU40" s="153"/>
      <c r="AV40" s="153"/>
      <c r="AW40" s="153"/>
      <c r="AX40" s="153"/>
      <c r="AY40" s="153"/>
      <c r="AZ40" s="153"/>
      <c r="BA40" s="153" t="s">
        <v>37437</v>
      </c>
      <c r="BB40" s="153" t="s">
        <v>81</v>
      </c>
      <c r="BC40" s="153" t="s">
        <v>81</v>
      </c>
      <c r="BD40" s="153" t="s">
        <v>1208</v>
      </c>
      <c r="BE40" s="153"/>
      <c r="BF40" s="153"/>
      <c r="BG40" s="151" t="n">
        <v>115</v>
      </c>
      <c r="BH40" s="153" t="s">
        <v>37111</v>
      </c>
    </row>
    <row r="41" customFormat="false" ht="15" hidden="true" customHeight="false" outlineLevel="0" collapsed="false">
      <c r="A41" s="151" t="n">
        <v>20</v>
      </c>
      <c r="B41" s="153" t="s">
        <v>24999</v>
      </c>
      <c r="C41" s="153" t="s">
        <v>109</v>
      </c>
      <c r="D41" s="155" t="n">
        <v>43759</v>
      </c>
      <c r="E41" s="153" t="s">
        <v>37103</v>
      </c>
      <c r="F41" s="153" t="s">
        <v>542</v>
      </c>
      <c r="G41" s="153" t="s">
        <v>37438</v>
      </c>
      <c r="H41" s="151" t="n">
        <v>3161600131</v>
      </c>
      <c r="I41" s="153" t="s">
        <v>37439</v>
      </c>
      <c r="J41" s="153" t="s">
        <v>37440</v>
      </c>
      <c r="K41" s="153" t="s">
        <v>138</v>
      </c>
      <c r="L41" s="155" t="n">
        <v>42413</v>
      </c>
      <c r="M41" s="153" t="s">
        <v>83</v>
      </c>
      <c r="N41" s="153" t="s">
        <v>52</v>
      </c>
      <c r="O41" s="153"/>
      <c r="P41" s="153"/>
      <c r="Q41" s="153" t="s">
        <v>37441</v>
      </c>
      <c r="R41" s="151" t="n">
        <v>11</v>
      </c>
      <c r="S41" s="151" t="n">
        <v>2</v>
      </c>
      <c r="T41" s="151" t="n">
        <v>12</v>
      </c>
      <c r="U41" s="153" t="s">
        <v>37442</v>
      </c>
      <c r="V41" s="153" t="s">
        <v>7307</v>
      </c>
      <c r="W41" s="151" t="n">
        <v>1183</v>
      </c>
      <c r="X41" s="153" t="s">
        <v>7302</v>
      </c>
      <c r="Y41" s="153" t="s">
        <v>7308</v>
      </c>
      <c r="Z41" s="153" t="s">
        <v>73</v>
      </c>
      <c r="AA41" s="153"/>
      <c r="AB41" s="153"/>
      <c r="AC41" s="153"/>
      <c r="AD41" s="153" t="s">
        <v>132</v>
      </c>
      <c r="AE41" s="153" t="s">
        <v>7309</v>
      </c>
      <c r="AF41" s="151" t="n">
        <v>2183</v>
      </c>
      <c r="AG41" s="153" t="s">
        <v>15795</v>
      </c>
      <c r="AH41" s="153" t="s">
        <v>7310</v>
      </c>
      <c r="AI41" s="153" t="s">
        <v>74</v>
      </c>
      <c r="AJ41" s="153"/>
      <c r="AK41" s="153"/>
      <c r="AL41" s="153"/>
      <c r="AM41" s="153"/>
      <c r="AN41" s="153"/>
      <c r="AO41" s="153" t="s">
        <v>15810</v>
      </c>
      <c r="AP41" s="153" t="s">
        <v>7312</v>
      </c>
      <c r="AQ41" s="153"/>
      <c r="AR41" s="153"/>
      <c r="AS41" s="153"/>
      <c r="AT41" s="153"/>
      <c r="AU41" s="153"/>
      <c r="AV41" s="153"/>
      <c r="AW41" s="153"/>
      <c r="AX41" s="153"/>
      <c r="AY41" s="153"/>
      <c r="AZ41" s="153"/>
      <c r="BA41" s="153" t="s">
        <v>37110</v>
      </c>
      <c r="BB41" s="153" t="s">
        <v>25007</v>
      </c>
      <c r="BC41" s="153" t="s">
        <v>5543</v>
      </c>
      <c r="BD41" s="153"/>
      <c r="BE41" s="153"/>
      <c r="BF41" s="153"/>
      <c r="BG41" s="151" t="n">
        <v>115</v>
      </c>
      <c r="BH41" s="153" t="s">
        <v>37111</v>
      </c>
    </row>
    <row r="42" customFormat="false" ht="15" hidden="true" customHeight="false" outlineLevel="0" collapsed="false">
      <c r="A42" s="151" t="n">
        <v>21</v>
      </c>
      <c r="B42" s="153" t="s">
        <v>24862</v>
      </c>
      <c r="C42" s="153" t="s">
        <v>109</v>
      </c>
      <c r="D42" s="155" t="n">
        <v>43755</v>
      </c>
      <c r="E42" s="153" t="s">
        <v>37103</v>
      </c>
      <c r="F42" s="153" t="s">
        <v>542</v>
      </c>
      <c r="G42" s="153" t="s">
        <v>37443</v>
      </c>
      <c r="H42" s="151" t="n">
        <v>3163494281</v>
      </c>
      <c r="I42" s="153" t="s">
        <v>37444</v>
      </c>
      <c r="J42" s="153" t="s">
        <v>37445</v>
      </c>
      <c r="K42" s="153" t="s">
        <v>15287</v>
      </c>
      <c r="L42" s="155" t="n">
        <v>42623</v>
      </c>
      <c r="M42" s="153" t="s">
        <v>83</v>
      </c>
      <c r="N42" s="153" t="s">
        <v>52</v>
      </c>
      <c r="O42" s="153"/>
      <c r="P42" s="153"/>
      <c r="Q42" s="153" t="s">
        <v>37446</v>
      </c>
      <c r="R42" s="151" t="n">
        <v>6</v>
      </c>
      <c r="S42" s="151" t="n">
        <v>1</v>
      </c>
      <c r="T42" s="151" t="n">
        <v>10</v>
      </c>
      <c r="U42" s="153" t="s">
        <v>37135</v>
      </c>
      <c r="V42" s="153" t="s">
        <v>24864</v>
      </c>
      <c r="W42" s="151" t="n">
        <v>1273</v>
      </c>
      <c r="X42" s="153" t="s">
        <v>19092</v>
      </c>
      <c r="Y42" s="153" t="s">
        <v>19091</v>
      </c>
      <c r="Z42" s="153" t="s">
        <v>106</v>
      </c>
      <c r="AA42" s="153" t="s">
        <v>37447</v>
      </c>
      <c r="AB42" s="153" t="s">
        <v>37448</v>
      </c>
      <c r="AC42" s="153" t="s">
        <v>37449</v>
      </c>
      <c r="AD42" s="153" t="s">
        <v>132</v>
      </c>
      <c r="AE42" s="153" t="s">
        <v>19093</v>
      </c>
      <c r="AF42" s="151" t="n">
        <v>2273</v>
      </c>
      <c r="AG42" s="153" t="s">
        <v>19095</v>
      </c>
      <c r="AH42" s="153" t="s">
        <v>19094</v>
      </c>
      <c r="AI42" s="153" t="s">
        <v>74</v>
      </c>
      <c r="AJ42" s="153"/>
      <c r="AK42" s="153"/>
      <c r="AL42" s="153"/>
      <c r="AM42" s="153"/>
      <c r="AN42" s="153"/>
      <c r="AO42" s="153" t="s">
        <v>37450</v>
      </c>
      <c r="AP42" s="153" t="s">
        <v>19096</v>
      </c>
      <c r="AQ42" s="153"/>
      <c r="AR42" s="153"/>
      <c r="AS42" s="153"/>
      <c r="AT42" s="153"/>
      <c r="AU42" s="153"/>
      <c r="AV42" s="153"/>
      <c r="AW42" s="153"/>
      <c r="AX42" s="153"/>
      <c r="AY42" s="153"/>
      <c r="AZ42" s="153"/>
      <c r="BA42" s="153" t="s">
        <v>37110</v>
      </c>
      <c r="BB42" s="153" t="s">
        <v>19112</v>
      </c>
      <c r="BC42" s="153" t="s">
        <v>5543</v>
      </c>
      <c r="BD42" s="153" t="s">
        <v>128</v>
      </c>
      <c r="BE42" s="153"/>
      <c r="BF42" s="153"/>
      <c r="BG42" s="151" t="n">
        <v>116</v>
      </c>
      <c r="BH42" s="153" t="s">
        <v>37111</v>
      </c>
    </row>
    <row r="43" customFormat="false" ht="15" hidden="true" customHeight="false" outlineLevel="0" collapsed="false">
      <c r="A43" s="151" t="n">
        <v>22</v>
      </c>
      <c r="B43" s="153" t="s">
        <v>22482</v>
      </c>
      <c r="C43" s="153" t="s">
        <v>109</v>
      </c>
      <c r="D43" s="155" t="n">
        <v>43737</v>
      </c>
      <c r="E43" s="153" t="s">
        <v>37103</v>
      </c>
      <c r="F43" s="153" t="s">
        <v>542</v>
      </c>
      <c r="G43" s="153" t="s">
        <v>37451</v>
      </c>
      <c r="H43" s="151" t="n">
        <v>3166531770</v>
      </c>
      <c r="I43" s="153" t="s">
        <v>37452</v>
      </c>
      <c r="J43" s="153" t="s">
        <v>37453</v>
      </c>
      <c r="K43" s="153" t="s">
        <v>22485</v>
      </c>
      <c r="L43" s="155" t="n">
        <v>42546</v>
      </c>
      <c r="M43" s="153" t="s">
        <v>37114</v>
      </c>
      <c r="N43" s="153" t="s">
        <v>52</v>
      </c>
      <c r="O43" s="153"/>
      <c r="P43" s="153"/>
      <c r="Q43" s="153" t="s">
        <v>7931</v>
      </c>
      <c r="R43" s="153" t="s">
        <v>22487</v>
      </c>
      <c r="S43" s="151" t="n">
        <v>6</v>
      </c>
      <c r="T43" s="151" t="n">
        <v>15</v>
      </c>
      <c r="U43" s="153" t="s">
        <v>37229</v>
      </c>
      <c r="V43" s="153" t="s">
        <v>22488</v>
      </c>
      <c r="W43" s="151" t="n">
        <v>5229</v>
      </c>
      <c r="X43" s="153" t="s">
        <v>22490</v>
      </c>
      <c r="Y43" s="153" t="s">
        <v>22489</v>
      </c>
      <c r="Z43" s="153" t="s">
        <v>73</v>
      </c>
      <c r="AA43" s="153" t="s">
        <v>37454</v>
      </c>
      <c r="AB43" s="153" t="s">
        <v>81</v>
      </c>
      <c r="AC43" s="153" t="s">
        <v>7931</v>
      </c>
      <c r="AD43" s="153" t="s">
        <v>132</v>
      </c>
      <c r="AE43" s="153" t="s">
        <v>22491</v>
      </c>
      <c r="AF43" s="151" t="n">
        <v>6229</v>
      </c>
      <c r="AG43" s="153" t="s">
        <v>22493</v>
      </c>
      <c r="AH43" s="153" t="s">
        <v>22492</v>
      </c>
      <c r="AI43" s="153" t="s">
        <v>73</v>
      </c>
      <c r="AJ43" s="153" t="s">
        <v>37454</v>
      </c>
      <c r="AK43" s="153" t="s">
        <v>81</v>
      </c>
      <c r="AL43" s="153" t="s">
        <v>7931</v>
      </c>
      <c r="AM43" s="153" t="s">
        <v>107</v>
      </c>
      <c r="AN43" s="153"/>
      <c r="AO43" s="153" t="s">
        <v>7931</v>
      </c>
      <c r="AP43" s="153" t="s">
        <v>22494</v>
      </c>
      <c r="AQ43" s="153"/>
      <c r="AR43" s="153"/>
      <c r="AS43" s="153"/>
      <c r="AT43" s="153"/>
      <c r="AU43" s="153"/>
      <c r="AV43" s="153"/>
      <c r="AW43" s="153"/>
      <c r="AX43" s="153"/>
      <c r="AY43" s="153"/>
      <c r="AZ43" s="153"/>
      <c r="BA43" s="153" t="s">
        <v>37193</v>
      </c>
      <c r="BB43" s="153" t="s">
        <v>81</v>
      </c>
      <c r="BC43" s="153" t="s">
        <v>81</v>
      </c>
      <c r="BD43" s="153" t="s">
        <v>128</v>
      </c>
      <c r="BE43" s="153"/>
      <c r="BF43" s="153"/>
      <c r="BG43" s="151" t="n">
        <v>115</v>
      </c>
      <c r="BH43" s="153" t="s">
        <v>37111</v>
      </c>
    </row>
    <row r="44" customFormat="false" ht="15" hidden="true" customHeight="false" outlineLevel="0" collapsed="false">
      <c r="A44" s="151" t="n">
        <v>23</v>
      </c>
      <c r="B44" s="153" t="s">
        <v>23243</v>
      </c>
      <c r="C44" s="153" t="s">
        <v>109</v>
      </c>
      <c r="D44" s="155" t="n">
        <v>43743</v>
      </c>
      <c r="E44" s="153" t="s">
        <v>37103</v>
      </c>
      <c r="F44" s="153" t="s">
        <v>542</v>
      </c>
      <c r="G44" s="153" t="s">
        <v>37455</v>
      </c>
      <c r="H44" s="151" t="n">
        <v>3165547993</v>
      </c>
      <c r="I44" s="153" t="s">
        <v>37456</v>
      </c>
      <c r="J44" s="153" t="s">
        <v>37457</v>
      </c>
      <c r="K44" s="153" t="s">
        <v>53</v>
      </c>
      <c r="L44" s="155" t="n">
        <v>42492</v>
      </c>
      <c r="M44" s="153" t="s">
        <v>83</v>
      </c>
      <c r="N44" s="153" t="s">
        <v>52</v>
      </c>
      <c r="O44" s="153"/>
      <c r="P44" s="153"/>
      <c r="Q44" s="153" t="s">
        <v>37458</v>
      </c>
      <c r="R44" s="153" t="s">
        <v>23250</v>
      </c>
      <c r="S44" s="151" t="n">
        <v>5</v>
      </c>
      <c r="T44" s="151" t="n">
        <v>7</v>
      </c>
      <c r="U44" s="153" t="s">
        <v>37108</v>
      </c>
      <c r="V44" s="153" t="s">
        <v>37459</v>
      </c>
      <c r="W44" s="151" t="n">
        <v>1150</v>
      </c>
      <c r="X44" s="153" t="s">
        <v>23253</v>
      </c>
      <c r="Y44" s="153" t="s">
        <v>23252</v>
      </c>
      <c r="Z44" s="153"/>
      <c r="AA44" s="153"/>
      <c r="AB44" s="153"/>
      <c r="AC44" s="153"/>
      <c r="AD44" s="153"/>
      <c r="AE44" s="153" t="s">
        <v>23254</v>
      </c>
      <c r="AF44" s="151" t="n">
        <v>2150</v>
      </c>
      <c r="AG44" s="153" t="s">
        <v>23256</v>
      </c>
      <c r="AH44" s="153"/>
      <c r="AI44" s="153"/>
      <c r="AJ44" s="153"/>
      <c r="AK44" s="153"/>
      <c r="AL44" s="153"/>
      <c r="AM44" s="153"/>
      <c r="AN44" s="153"/>
      <c r="AO44" s="153" t="s">
        <v>37460</v>
      </c>
      <c r="AP44" s="153" t="s">
        <v>37461</v>
      </c>
      <c r="AQ44" s="153"/>
      <c r="AR44" s="153"/>
      <c r="AS44" s="153"/>
      <c r="AT44" s="153"/>
      <c r="AU44" s="153"/>
      <c r="AV44" s="153"/>
      <c r="AW44" s="153"/>
      <c r="AX44" s="153"/>
      <c r="AY44" s="153"/>
      <c r="AZ44" s="153"/>
      <c r="BA44" s="153" t="s">
        <v>37193</v>
      </c>
      <c r="BB44" s="153" t="s">
        <v>23259</v>
      </c>
      <c r="BC44" s="151" t="n">
        <v>5</v>
      </c>
      <c r="BD44" s="153" t="s">
        <v>128</v>
      </c>
      <c r="BE44" s="153" t="s">
        <v>23261</v>
      </c>
      <c r="BF44" s="153"/>
      <c r="BG44" s="151" t="n">
        <v>115</v>
      </c>
      <c r="BH44" s="153" t="s">
        <v>37111</v>
      </c>
    </row>
    <row r="45" customFormat="false" ht="15" hidden="true" customHeight="false" outlineLevel="0" collapsed="false">
      <c r="A45" s="151" t="n">
        <v>24</v>
      </c>
      <c r="B45" s="153" t="s">
        <v>23378</v>
      </c>
      <c r="C45" s="153" t="s">
        <v>109</v>
      </c>
      <c r="D45" s="155" t="n">
        <v>43743</v>
      </c>
      <c r="E45" s="153" t="s">
        <v>37103</v>
      </c>
      <c r="F45" s="153" t="s">
        <v>542</v>
      </c>
      <c r="G45" s="153" t="s">
        <v>37462</v>
      </c>
      <c r="H45" s="151" t="n">
        <v>3151172415</v>
      </c>
      <c r="I45" s="153" t="s">
        <v>37463</v>
      </c>
      <c r="J45" s="153" t="s">
        <v>37464</v>
      </c>
      <c r="K45" s="153" t="s">
        <v>3980</v>
      </c>
      <c r="L45" s="155" t="n">
        <v>42337</v>
      </c>
      <c r="M45" s="153" t="s">
        <v>37114</v>
      </c>
      <c r="N45" s="153" t="s">
        <v>52</v>
      </c>
      <c r="O45" s="153"/>
      <c r="P45" s="153"/>
      <c r="Q45" s="153" t="s">
        <v>37465</v>
      </c>
      <c r="R45" s="153" t="s">
        <v>23383</v>
      </c>
      <c r="S45" s="151" t="n">
        <v>2</v>
      </c>
      <c r="T45" s="151" t="n">
        <v>8</v>
      </c>
      <c r="U45" s="153" t="s">
        <v>37116</v>
      </c>
      <c r="V45" s="153" t="s">
        <v>23384</v>
      </c>
      <c r="W45" s="151" t="n">
        <v>5759</v>
      </c>
      <c r="X45" s="153" t="s">
        <v>23386</v>
      </c>
      <c r="Y45" s="153" t="s">
        <v>37466</v>
      </c>
      <c r="Z45" s="153" t="s">
        <v>106</v>
      </c>
      <c r="AA45" s="153" t="s">
        <v>37467</v>
      </c>
      <c r="AB45" s="153"/>
      <c r="AC45" s="153" t="s">
        <v>37468</v>
      </c>
      <c r="AD45" s="153" t="s">
        <v>132</v>
      </c>
      <c r="AE45" s="153" t="s">
        <v>23387</v>
      </c>
      <c r="AF45" s="151" t="n">
        <v>6759</v>
      </c>
      <c r="AG45" s="153" t="s">
        <v>23389</v>
      </c>
      <c r="AH45" s="153" t="s">
        <v>37469</v>
      </c>
      <c r="AI45" s="153" t="s">
        <v>74</v>
      </c>
      <c r="AJ45" s="151" t="n">
        <v>0</v>
      </c>
      <c r="AK45" s="151" t="n">
        <v>0</v>
      </c>
      <c r="AL45" s="151" t="n">
        <v>0</v>
      </c>
      <c r="AM45" s="153"/>
      <c r="AN45" s="153"/>
      <c r="AO45" s="153" t="s">
        <v>37465</v>
      </c>
      <c r="AP45" s="153"/>
      <c r="AQ45" s="153"/>
      <c r="AR45" s="153"/>
      <c r="AS45" s="153"/>
      <c r="AT45" s="153"/>
      <c r="AU45" s="153"/>
      <c r="AV45" s="153"/>
      <c r="AW45" s="153"/>
      <c r="AX45" s="153"/>
      <c r="AY45" s="153"/>
      <c r="AZ45" s="153"/>
      <c r="BA45" s="153" t="s">
        <v>37193</v>
      </c>
      <c r="BB45" s="153" t="s">
        <v>81</v>
      </c>
      <c r="BC45" s="153" t="s">
        <v>81</v>
      </c>
      <c r="BD45" s="153" t="s">
        <v>154</v>
      </c>
      <c r="BE45" s="153"/>
      <c r="BF45" s="153"/>
      <c r="BG45" s="151" t="n">
        <v>117</v>
      </c>
      <c r="BH45" s="153" t="s">
        <v>37111</v>
      </c>
    </row>
    <row r="46" customFormat="false" ht="15" hidden="true" customHeight="false" outlineLevel="0" collapsed="false">
      <c r="A46" s="151" t="n">
        <v>25</v>
      </c>
      <c r="B46" s="153" t="s">
        <v>23146</v>
      </c>
      <c r="C46" s="153" t="s">
        <v>109</v>
      </c>
      <c r="D46" s="155" t="n">
        <v>43743</v>
      </c>
      <c r="E46" s="153" t="s">
        <v>37103</v>
      </c>
      <c r="F46" s="153" t="s">
        <v>542</v>
      </c>
      <c r="G46" s="153" t="s">
        <v>37470</v>
      </c>
      <c r="H46" s="151" t="n">
        <v>3169724595</v>
      </c>
      <c r="I46" s="153" t="s">
        <v>37471</v>
      </c>
      <c r="J46" s="153" t="s">
        <v>37472</v>
      </c>
      <c r="K46" s="153" t="s">
        <v>53</v>
      </c>
      <c r="L46" s="155" t="n">
        <v>42469</v>
      </c>
      <c r="M46" s="153" t="s">
        <v>83</v>
      </c>
      <c r="N46" s="153" t="s">
        <v>52</v>
      </c>
      <c r="O46" s="153"/>
      <c r="P46" s="153"/>
      <c r="Q46" s="153" t="s">
        <v>37473</v>
      </c>
      <c r="R46" s="153" t="s">
        <v>7839</v>
      </c>
      <c r="S46" s="151" t="n">
        <v>2</v>
      </c>
      <c r="T46" s="151" t="n">
        <v>2</v>
      </c>
      <c r="U46" s="153" t="s">
        <v>37149</v>
      </c>
      <c r="V46" s="153" t="s">
        <v>23152</v>
      </c>
      <c r="W46" s="151" t="n">
        <v>5387</v>
      </c>
      <c r="X46" s="153" t="s">
        <v>23154</v>
      </c>
      <c r="Y46" s="153" t="s">
        <v>23153</v>
      </c>
      <c r="Z46" s="153" t="s">
        <v>156</v>
      </c>
      <c r="AA46" s="153" t="s">
        <v>37474</v>
      </c>
      <c r="AB46" s="153" t="s">
        <v>81</v>
      </c>
      <c r="AC46" s="153" t="s">
        <v>81</v>
      </c>
      <c r="AD46" s="153" t="s">
        <v>107</v>
      </c>
      <c r="AE46" s="153" t="s">
        <v>23155</v>
      </c>
      <c r="AF46" s="151" t="n">
        <v>6387</v>
      </c>
      <c r="AG46" s="153" t="s">
        <v>23149</v>
      </c>
      <c r="AH46" s="153" t="s">
        <v>23156</v>
      </c>
      <c r="AI46" s="153" t="s">
        <v>74</v>
      </c>
      <c r="AJ46" s="153"/>
      <c r="AK46" s="153"/>
      <c r="AL46" s="153" t="s">
        <v>37475</v>
      </c>
      <c r="AM46" s="153"/>
      <c r="AN46" s="153"/>
      <c r="AO46" s="153" t="s">
        <v>37473</v>
      </c>
      <c r="AP46" s="153" t="s">
        <v>23154</v>
      </c>
      <c r="AQ46" s="153"/>
      <c r="AR46" s="153"/>
      <c r="AS46" s="153"/>
      <c r="AT46" s="153"/>
      <c r="AU46" s="153"/>
      <c r="AV46" s="153"/>
      <c r="AW46" s="153"/>
      <c r="AX46" s="153"/>
      <c r="AY46" s="153"/>
      <c r="AZ46" s="153"/>
      <c r="BA46" s="153" t="s">
        <v>37476</v>
      </c>
      <c r="BB46" s="153" t="s">
        <v>81</v>
      </c>
      <c r="BC46" s="153" t="s">
        <v>81</v>
      </c>
      <c r="BD46" s="153" t="s">
        <v>128</v>
      </c>
      <c r="BE46" s="153"/>
      <c r="BF46" s="153"/>
      <c r="BG46" s="151" t="n">
        <v>116</v>
      </c>
      <c r="BH46" s="153" t="s">
        <v>37111</v>
      </c>
    </row>
    <row r="47" customFormat="false" ht="15" hidden="true" customHeight="false" outlineLevel="0" collapsed="false">
      <c r="A47" s="151" t="n">
        <v>26</v>
      </c>
      <c r="B47" s="153" t="s">
        <v>26802</v>
      </c>
      <c r="C47" s="153" t="s">
        <v>109</v>
      </c>
      <c r="D47" s="155" t="n">
        <v>43812</v>
      </c>
      <c r="E47" s="153" t="s">
        <v>37103</v>
      </c>
      <c r="F47" s="153" t="s">
        <v>542</v>
      </c>
      <c r="G47" s="153" t="s">
        <v>37477</v>
      </c>
      <c r="H47" s="151" t="n">
        <v>3167533279</v>
      </c>
      <c r="I47" s="153" t="s">
        <v>37478</v>
      </c>
      <c r="J47" s="153" t="s">
        <v>37479</v>
      </c>
      <c r="K47" s="153" t="s">
        <v>53</v>
      </c>
      <c r="L47" s="155" t="n">
        <v>42462</v>
      </c>
      <c r="M47" s="153" t="s">
        <v>37114</v>
      </c>
      <c r="N47" s="153" t="s">
        <v>52</v>
      </c>
      <c r="O47" s="153"/>
      <c r="P47" s="153"/>
      <c r="Q47" s="153" t="s">
        <v>37480</v>
      </c>
      <c r="R47" s="151" t="n">
        <v>7</v>
      </c>
      <c r="S47" s="151" t="n">
        <v>6</v>
      </c>
      <c r="T47" s="151" t="n">
        <v>2</v>
      </c>
      <c r="U47" s="153" t="s">
        <v>37481</v>
      </c>
      <c r="V47" s="153" t="s">
        <v>37482</v>
      </c>
      <c r="W47" s="151" t="n">
        <v>1202</v>
      </c>
      <c r="X47" s="153" t="s">
        <v>26812</v>
      </c>
      <c r="Y47" s="153" t="s">
        <v>26811</v>
      </c>
      <c r="Z47" s="153" t="s">
        <v>156</v>
      </c>
      <c r="AA47" s="153" t="s">
        <v>37483</v>
      </c>
      <c r="AB47" s="153" t="s">
        <v>37484</v>
      </c>
      <c r="AC47" s="153" t="s">
        <v>37485</v>
      </c>
      <c r="AD47" s="153"/>
      <c r="AE47" s="153" t="s">
        <v>37486</v>
      </c>
      <c r="AF47" s="151" t="n">
        <v>2202</v>
      </c>
      <c r="AG47" s="153" t="s">
        <v>26804</v>
      </c>
      <c r="AH47" s="153" t="s">
        <v>37487</v>
      </c>
      <c r="AI47" s="153" t="s">
        <v>74</v>
      </c>
      <c r="AJ47" s="153" t="s">
        <v>24909</v>
      </c>
      <c r="AK47" s="153" t="s">
        <v>1954</v>
      </c>
      <c r="AL47" s="153" t="s">
        <v>1954</v>
      </c>
      <c r="AM47" s="153"/>
      <c r="AN47" s="153"/>
      <c r="AO47" s="153" t="s">
        <v>37488</v>
      </c>
      <c r="AP47" s="153"/>
      <c r="AQ47" s="153"/>
      <c r="AR47" s="153"/>
      <c r="AS47" s="153"/>
      <c r="AT47" s="153"/>
      <c r="AU47" s="153"/>
      <c r="AV47" s="153"/>
      <c r="AW47" s="153"/>
      <c r="AX47" s="153"/>
      <c r="AY47" s="153"/>
      <c r="AZ47" s="153"/>
      <c r="BA47" s="153" t="s">
        <v>37489</v>
      </c>
      <c r="BB47" s="153" t="s">
        <v>81</v>
      </c>
      <c r="BC47" s="153" t="s">
        <v>81</v>
      </c>
      <c r="BD47" s="153" t="s">
        <v>298</v>
      </c>
      <c r="BE47" s="153" t="s">
        <v>37490</v>
      </c>
      <c r="BF47" s="153"/>
      <c r="BG47" s="153"/>
      <c r="BH47" s="153" t="s">
        <v>37111</v>
      </c>
    </row>
    <row r="48" customFormat="false" ht="15" hidden="true" customHeight="false" outlineLevel="0" collapsed="false">
      <c r="A48" s="151" t="n">
        <v>27</v>
      </c>
      <c r="B48" s="153" t="s">
        <v>26828</v>
      </c>
      <c r="C48" s="153" t="s">
        <v>109</v>
      </c>
      <c r="D48" s="155" t="n">
        <v>43812</v>
      </c>
      <c r="E48" s="153" t="s">
        <v>37103</v>
      </c>
      <c r="F48" s="153" t="s">
        <v>542</v>
      </c>
      <c r="G48" s="153" t="s">
        <v>37491</v>
      </c>
      <c r="H48" s="151" t="n">
        <v>3161570327</v>
      </c>
      <c r="I48" s="153" t="s">
        <v>37492</v>
      </c>
      <c r="J48" s="153" t="s">
        <v>37493</v>
      </c>
      <c r="K48" s="153" t="s">
        <v>53</v>
      </c>
      <c r="L48" s="155" t="n">
        <v>42462</v>
      </c>
      <c r="M48" s="153" t="s">
        <v>37114</v>
      </c>
      <c r="N48" s="153" t="s">
        <v>52</v>
      </c>
      <c r="O48" s="153"/>
      <c r="P48" s="153"/>
      <c r="Q48" s="153" t="s">
        <v>37480</v>
      </c>
      <c r="R48" s="151" t="n">
        <v>7</v>
      </c>
      <c r="S48" s="151" t="n">
        <v>6</v>
      </c>
      <c r="T48" s="151" t="n">
        <v>2</v>
      </c>
      <c r="U48" s="153" t="s">
        <v>37481</v>
      </c>
      <c r="V48" s="153" t="s">
        <v>37482</v>
      </c>
      <c r="W48" s="151" t="n">
        <v>1202</v>
      </c>
      <c r="X48" s="153" t="s">
        <v>26812</v>
      </c>
      <c r="Y48" s="153" t="s">
        <v>26811</v>
      </c>
      <c r="Z48" s="153" t="s">
        <v>156</v>
      </c>
      <c r="AA48" s="153" t="s">
        <v>37483</v>
      </c>
      <c r="AB48" s="153" t="s">
        <v>37484</v>
      </c>
      <c r="AC48" s="153" t="s">
        <v>37485</v>
      </c>
      <c r="AD48" s="153"/>
      <c r="AE48" s="153" t="s">
        <v>37486</v>
      </c>
      <c r="AF48" s="151" t="n">
        <v>2202</v>
      </c>
      <c r="AG48" s="153" t="s">
        <v>26804</v>
      </c>
      <c r="AH48" s="153" t="s">
        <v>37487</v>
      </c>
      <c r="AI48" s="153" t="s">
        <v>74</v>
      </c>
      <c r="AJ48" s="153" t="s">
        <v>24909</v>
      </c>
      <c r="AK48" s="153" t="s">
        <v>1954</v>
      </c>
      <c r="AL48" s="153" t="s">
        <v>1954</v>
      </c>
      <c r="AM48" s="153"/>
      <c r="AN48" s="153"/>
      <c r="AO48" s="153" t="s">
        <v>37488</v>
      </c>
      <c r="AP48" s="153"/>
      <c r="AQ48" s="153"/>
      <c r="AR48" s="153"/>
      <c r="AS48" s="153"/>
      <c r="AT48" s="153"/>
      <c r="AU48" s="153"/>
      <c r="AV48" s="153"/>
      <c r="AW48" s="153"/>
      <c r="AX48" s="153"/>
      <c r="AY48" s="153"/>
      <c r="AZ48" s="153"/>
      <c r="BA48" s="153" t="s">
        <v>37489</v>
      </c>
      <c r="BB48" s="153" t="s">
        <v>81</v>
      </c>
      <c r="BC48" s="153" t="s">
        <v>81</v>
      </c>
      <c r="BD48" s="153" t="s">
        <v>128</v>
      </c>
      <c r="BE48" s="153"/>
      <c r="BF48" s="153"/>
      <c r="BG48" s="153"/>
      <c r="BH48" s="153" t="s">
        <v>37111</v>
      </c>
    </row>
    <row r="49" customFormat="false" ht="15" hidden="true" customHeight="false" outlineLevel="0" collapsed="false">
      <c r="A49" s="151" t="n">
        <v>28</v>
      </c>
      <c r="B49" s="153" t="s">
        <v>24705</v>
      </c>
      <c r="C49" s="153" t="s">
        <v>109</v>
      </c>
      <c r="D49" s="155" t="n">
        <v>43754</v>
      </c>
      <c r="E49" s="153" t="s">
        <v>37103</v>
      </c>
      <c r="F49" s="153" t="s">
        <v>542</v>
      </c>
      <c r="G49" s="153" t="s">
        <v>37494</v>
      </c>
      <c r="H49" s="151" t="n">
        <v>3161066542</v>
      </c>
      <c r="I49" s="153" t="s">
        <v>37495</v>
      </c>
      <c r="J49" s="153" t="s">
        <v>37496</v>
      </c>
      <c r="K49" s="153" t="s">
        <v>12348</v>
      </c>
      <c r="L49" s="155" t="n">
        <v>42387</v>
      </c>
      <c r="M49" s="153" t="s">
        <v>83</v>
      </c>
      <c r="N49" s="153" t="s">
        <v>52</v>
      </c>
      <c r="O49" s="153"/>
      <c r="P49" s="153"/>
      <c r="Q49" s="153" t="s">
        <v>24706</v>
      </c>
      <c r="R49" s="151" t="n">
        <v>20</v>
      </c>
      <c r="S49" s="151" t="n">
        <v>0</v>
      </c>
      <c r="T49" s="151" t="n">
        <v>0</v>
      </c>
      <c r="U49" s="153" t="s">
        <v>37108</v>
      </c>
      <c r="V49" s="153" t="s">
        <v>17907</v>
      </c>
      <c r="W49" s="151" t="n">
        <v>5264</v>
      </c>
      <c r="X49" s="153" t="s">
        <v>17909</v>
      </c>
      <c r="Y49" s="153" t="s">
        <v>17908</v>
      </c>
      <c r="Z49" s="153" t="s">
        <v>106</v>
      </c>
      <c r="AA49" s="153" t="s">
        <v>37497</v>
      </c>
      <c r="AB49" s="153" t="s">
        <v>37498</v>
      </c>
      <c r="AC49" s="153" t="s">
        <v>37499</v>
      </c>
      <c r="AD49" s="153" t="s">
        <v>132</v>
      </c>
      <c r="AE49" s="153" t="s">
        <v>17910</v>
      </c>
      <c r="AF49" s="151" t="n">
        <v>6264</v>
      </c>
      <c r="AG49" s="153" t="s">
        <v>17912</v>
      </c>
      <c r="AH49" s="153" t="s">
        <v>17911</v>
      </c>
      <c r="AI49" s="153" t="s">
        <v>74</v>
      </c>
      <c r="AJ49" s="153"/>
      <c r="AK49" s="153" t="s">
        <v>81</v>
      </c>
      <c r="AL49" s="153" t="s">
        <v>81</v>
      </c>
      <c r="AM49" s="153"/>
      <c r="AN49" s="153"/>
      <c r="AO49" s="153" t="s">
        <v>24706</v>
      </c>
      <c r="AP49" s="153"/>
      <c r="AQ49" s="153"/>
      <c r="AR49" s="153"/>
      <c r="AS49" s="153"/>
      <c r="AT49" s="153"/>
      <c r="AU49" s="153"/>
      <c r="AV49" s="153"/>
      <c r="AW49" s="153"/>
      <c r="AX49" s="153"/>
      <c r="AY49" s="153"/>
      <c r="AZ49" s="153"/>
      <c r="BA49" s="153" t="s">
        <v>37110</v>
      </c>
      <c r="BB49" s="153" t="s">
        <v>81</v>
      </c>
      <c r="BC49" s="153" t="s">
        <v>81</v>
      </c>
      <c r="BD49" s="153"/>
      <c r="BE49" s="153"/>
      <c r="BF49" s="153"/>
      <c r="BG49" s="151" t="n">
        <v>117</v>
      </c>
      <c r="BH49" s="153" t="s">
        <v>37111</v>
      </c>
    </row>
    <row r="50" customFormat="false" ht="15" hidden="true" customHeight="false" outlineLevel="0" collapsed="false">
      <c r="A50" s="151" t="n">
        <v>29</v>
      </c>
      <c r="B50" s="153" t="s">
        <v>24580</v>
      </c>
      <c r="C50" s="153" t="s">
        <v>109</v>
      </c>
      <c r="D50" s="155" t="n">
        <v>43752</v>
      </c>
      <c r="E50" s="153" t="s">
        <v>37103</v>
      </c>
      <c r="F50" s="153" t="s">
        <v>542</v>
      </c>
      <c r="G50" s="153" t="s">
        <v>37500</v>
      </c>
      <c r="H50" s="151" t="n">
        <v>3153514323</v>
      </c>
      <c r="I50" s="153" t="s">
        <v>37501</v>
      </c>
      <c r="J50" s="153" t="s">
        <v>37502</v>
      </c>
      <c r="K50" s="153" t="s">
        <v>53</v>
      </c>
      <c r="L50" s="155" t="n">
        <v>42491</v>
      </c>
      <c r="M50" s="153" t="s">
        <v>37114</v>
      </c>
      <c r="N50" s="153" t="s">
        <v>52</v>
      </c>
      <c r="O50" s="153"/>
      <c r="P50" s="153"/>
      <c r="Q50" s="153" t="s">
        <v>24582</v>
      </c>
      <c r="R50" s="153" t="s">
        <v>16447</v>
      </c>
      <c r="S50" s="151" t="n">
        <v>1</v>
      </c>
      <c r="T50" s="151" t="n">
        <v>19</v>
      </c>
      <c r="U50" s="153" t="s">
        <v>37116</v>
      </c>
      <c r="V50" s="153" t="s">
        <v>16448</v>
      </c>
      <c r="W50" s="151" t="n">
        <v>1106</v>
      </c>
      <c r="X50" s="153" t="s">
        <v>16450</v>
      </c>
      <c r="Y50" s="153" t="s">
        <v>16449</v>
      </c>
      <c r="Z50" s="153"/>
      <c r="AA50" s="153"/>
      <c r="AB50" s="153"/>
      <c r="AC50" s="153"/>
      <c r="AD50" s="153"/>
      <c r="AE50" s="153" t="s">
        <v>16451</v>
      </c>
      <c r="AF50" s="151" t="n">
        <v>2106</v>
      </c>
      <c r="AG50" s="153" t="s">
        <v>16453</v>
      </c>
      <c r="AH50" s="153"/>
      <c r="AI50" s="153"/>
      <c r="AJ50" s="153"/>
      <c r="AK50" s="153"/>
      <c r="AL50" s="153"/>
      <c r="AM50" s="153"/>
      <c r="AN50" s="153"/>
      <c r="AO50" s="153" t="s">
        <v>37503</v>
      </c>
      <c r="AP50" s="151" t="n">
        <v>22210528</v>
      </c>
      <c r="AQ50" s="153"/>
      <c r="AR50" s="153"/>
      <c r="AS50" s="153"/>
      <c r="AT50" s="153"/>
      <c r="AU50" s="153"/>
      <c r="AV50" s="153"/>
      <c r="AW50" s="153"/>
      <c r="AX50" s="153"/>
      <c r="AY50" s="153"/>
      <c r="AZ50" s="153"/>
      <c r="BA50" s="153" t="s">
        <v>37110</v>
      </c>
      <c r="BB50" s="153" t="s">
        <v>24584</v>
      </c>
      <c r="BC50" s="151" t="n">
        <v>4</v>
      </c>
      <c r="BD50" s="153"/>
      <c r="BE50" s="153"/>
      <c r="BF50" s="153"/>
      <c r="BG50" s="151" t="n">
        <v>116</v>
      </c>
      <c r="BH50" s="153" t="s">
        <v>37111</v>
      </c>
    </row>
    <row r="51" customFormat="false" ht="15" hidden="true" customHeight="false" outlineLevel="0" collapsed="false">
      <c r="A51" s="151" t="n">
        <v>30</v>
      </c>
      <c r="B51" s="153" t="s">
        <v>27351</v>
      </c>
      <c r="C51" s="153" t="s">
        <v>109</v>
      </c>
      <c r="D51" s="155" t="n">
        <v>43841</v>
      </c>
      <c r="E51" s="153" t="s">
        <v>37103</v>
      </c>
      <c r="F51" s="153" t="s">
        <v>542</v>
      </c>
      <c r="G51" s="153" t="s">
        <v>37504</v>
      </c>
      <c r="H51" s="153" t="s">
        <v>37505</v>
      </c>
      <c r="I51" s="153" t="s">
        <v>37506</v>
      </c>
      <c r="J51" s="153" t="s">
        <v>37507</v>
      </c>
      <c r="K51" s="153" t="s">
        <v>138</v>
      </c>
      <c r="L51" s="155" t="n">
        <v>42390</v>
      </c>
      <c r="M51" s="153" t="s">
        <v>37114</v>
      </c>
      <c r="N51" s="153" t="s">
        <v>52</v>
      </c>
      <c r="O51" s="153"/>
      <c r="P51" s="153"/>
      <c r="Q51" s="153" t="s">
        <v>27354</v>
      </c>
      <c r="R51" s="153" t="s">
        <v>27355</v>
      </c>
      <c r="S51" s="151" t="n">
        <v>4</v>
      </c>
      <c r="T51" s="151" t="n">
        <v>10</v>
      </c>
      <c r="U51" s="153" t="s">
        <v>37229</v>
      </c>
      <c r="V51" s="153" t="s">
        <v>27356</v>
      </c>
      <c r="W51" s="151" t="n">
        <v>5107</v>
      </c>
      <c r="X51" s="153" t="s">
        <v>27358</v>
      </c>
      <c r="Y51" s="153" t="s">
        <v>27357</v>
      </c>
      <c r="Z51" s="153" t="s">
        <v>106</v>
      </c>
      <c r="AA51" s="153" t="s">
        <v>37508</v>
      </c>
      <c r="AB51" s="153" t="s">
        <v>37509</v>
      </c>
      <c r="AC51" s="153" t="s">
        <v>37510</v>
      </c>
      <c r="AD51" s="153"/>
      <c r="AE51" s="153" t="s">
        <v>27359</v>
      </c>
      <c r="AF51" s="151" t="n">
        <v>6107</v>
      </c>
      <c r="AG51" s="153" t="s">
        <v>27361</v>
      </c>
      <c r="AH51" s="153" t="s">
        <v>27360</v>
      </c>
      <c r="AI51" s="153" t="s">
        <v>106</v>
      </c>
      <c r="AJ51" s="153" t="s">
        <v>37511</v>
      </c>
      <c r="AK51" s="153" t="s">
        <v>37512</v>
      </c>
      <c r="AL51" s="153" t="s">
        <v>37513</v>
      </c>
      <c r="AM51" s="153"/>
      <c r="AN51" s="153"/>
      <c r="AO51" s="153" t="s">
        <v>27354</v>
      </c>
      <c r="AP51" s="153" t="s">
        <v>27362</v>
      </c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 t="s">
        <v>37514</v>
      </c>
      <c r="BB51" s="153" t="s">
        <v>81</v>
      </c>
      <c r="BC51" s="153" t="s">
        <v>81</v>
      </c>
      <c r="BD51" s="153" t="s">
        <v>154</v>
      </c>
      <c r="BE51" s="153"/>
      <c r="BF51" s="153"/>
      <c r="BG51" s="151" t="n">
        <v>116</v>
      </c>
      <c r="BH51" s="153" t="s">
        <v>37111</v>
      </c>
    </row>
    <row r="52" customFormat="false" ht="15" hidden="true" customHeight="false" outlineLevel="0" collapsed="false">
      <c r="A52" s="151" t="n">
        <v>31</v>
      </c>
      <c r="B52" s="153" t="s">
        <v>26997</v>
      </c>
      <c r="C52" s="153" t="s">
        <v>109</v>
      </c>
      <c r="D52" s="155" t="n">
        <v>43824</v>
      </c>
      <c r="E52" s="153" t="s">
        <v>37103</v>
      </c>
      <c r="F52" s="153" t="s">
        <v>542</v>
      </c>
      <c r="G52" s="153" t="s">
        <v>37515</v>
      </c>
      <c r="H52" s="151" t="n">
        <v>3163670523</v>
      </c>
      <c r="I52" s="153" t="s">
        <v>37516</v>
      </c>
      <c r="J52" s="153" t="s">
        <v>37517</v>
      </c>
      <c r="K52" s="153" t="s">
        <v>37518</v>
      </c>
      <c r="L52" s="155" t="n">
        <v>42406</v>
      </c>
      <c r="M52" s="153" t="s">
        <v>83</v>
      </c>
      <c r="N52" s="153" t="s">
        <v>52</v>
      </c>
      <c r="O52" s="153"/>
      <c r="P52" s="153"/>
      <c r="Q52" s="153" t="s">
        <v>37519</v>
      </c>
      <c r="R52" s="153" t="s">
        <v>81</v>
      </c>
      <c r="S52" s="151" t="n">
        <v>4</v>
      </c>
      <c r="T52" s="151" t="n">
        <v>10</v>
      </c>
      <c r="U52" s="153" t="s">
        <v>37129</v>
      </c>
      <c r="V52" s="153" t="s">
        <v>27003</v>
      </c>
      <c r="W52" s="151" t="n">
        <v>5412</v>
      </c>
      <c r="X52" s="153" t="s">
        <v>27005</v>
      </c>
      <c r="Y52" s="153" t="s">
        <v>27004</v>
      </c>
      <c r="Z52" s="153" t="s">
        <v>73</v>
      </c>
      <c r="AA52" s="153" t="s">
        <v>37520</v>
      </c>
      <c r="AB52" s="153" t="s">
        <v>81</v>
      </c>
      <c r="AC52" s="153" t="s">
        <v>37521</v>
      </c>
      <c r="AD52" s="153" t="s">
        <v>107</v>
      </c>
      <c r="AE52" s="153" t="s">
        <v>37522</v>
      </c>
      <c r="AF52" s="151" t="n">
        <v>6412</v>
      </c>
      <c r="AG52" s="153" t="s">
        <v>27005</v>
      </c>
      <c r="AH52" s="153" t="s">
        <v>27007</v>
      </c>
      <c r="AI52" s="153" t="s">
        <v>156</v>
      </c>
      <c r="AJ52" s="153" t="s">
        <v>37523</v>
      </c>
      <c r="AK52" s="153" t="s">
        <v>81</v>
      </c>
      <c r="AL52" s="153" t="s">
        <v>37524</v>
      </c>
      <c r="AM52" s="153" t="s">
        <v>107</v>
      </c>
      <c r="AN52" s="153"/>
      <c r="AO52" s="153" t="s">
        <v>27002</v>
      </c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 t="s">
        <v>37193</v>
      </c>
      <c r="BB52" s="153" t="s">
        <v>81</v>
      </c>
      <c r="BC52" s="153" t="s">
        <v>81</v>
      </c>
      <c r="BD52" s="153" t="s">
        <v>128</v>
      </c>
      <c r="BE52" s="153"/>
      <c r="BF52" s="153"/>
      <c r="BG52" s="151" t="n">
        <v>115</v>
      </c>
      <c r="BH52" s="153" t="s">
        <v>37111</v>
      </c>
    </row>
    <row r="53" customFormat="false" ht="15" hidden="true" customHeight="false" outlineLevel="0" collapsed="false">
      <c r="A53" s="151" t="n">
        <v>32</v>
      </c>
      <c r="B53" s="153" t="s">
        <v>24615</v>
      </c>
      <c r="C53" s="153" t="s">
        <v>109</v>
      </c>
      <c r="D53" s="155" t="n">
        <v>43752</v>
      </c>
      <c r="E53" s="153" t="s">
        <v>37103</v>
      </c>
      <c r="F53" s="153" t="s">
        <v>542</v>
      </c>
      <c r="G53" s="153" t="s">
        <v>37525</v>
      </c>
      <c r="H53" s="151" t="n">
        <v>3152345044</v>
      </c>
      <c r="I53" s="153" t="s">
        <v>37526</v>
      </c>
      <c r="J53" s="153" t="s">
        <v>37527</v>
      </c>
      <c r="K53" s="153" t="s">
        <v>53</v>
      </c>
      <c r="L53" s="155" t="n">
        <v>42241</v>
      </c>
      <c r="M53" s="153" t="s">
        <v>37114</v>
      </c>
      <c r="N53" s="153" t="s">
        <v>52</v>
      </c>
      <c r="O53" s="153"/>
      <c r="P53" s="153"/>
      <c r="Q53" s="153" t="s">
        <v>37528</v>
      </c>
      <c r="R53" s="151" t="n">
        <v>18</v>
      </c>
      <c r="S53" s="151" t="n">
        <v>2</v>
      </c>
      <c r="T53" s="151" t="n">
        <v>12</v>
      </c>
      <c r="U53" s="153" t="s">
        <v>37149</v>
      </c>
      <c r="V53" s="153" t="s">
        <v>19041</v>
      </c>
      <c r="W53" s="151" t="n">
        <v>5523</v>
      </c>
      <c r="X53" s="153" t="s">
        <v>19043</v>
      </c>
      <c r="Y53" s="153" t="s">
        <v>24618</v>
      </c>
      <c r="Z53" s="153" t="s">
        <v>106</v>
      </c>
      <c r="AA53" s="153" t="s">
        <v>37529</v>
      </c>
      <c r="AB53" s="153" t="s">
        <v>37530</v>
      </c>
      <c r="AC53" s="153" t="s">
        <v>37531</v>
      </c>
      <c r="AD53" s="153" t="s">
        <v>132</v>
      </c>
      <c r="AE53" s="153" t="s">
        <v>19044</v>
      </c>
      <c r="AF53" s="151" t="n">
        <v>6523</v>
      </c>
      <c r="AG53" s="153" t="s">
        <v>19037</v>
      </c>
      <c r="AH53" s="153" t="s">
        <v>19045</v>
      </c>
      <c r="AI53" s="153" t="s">
        <v>106</v>
      </c>
      <c r="AJ53" s="153" t="s">
        <v>37532</v>
      </c>
      <c r="AK53" s="153" t="s">
        <v>37533</v>
      </c>
      <c r="AL53" s="153" t="s">
        <v>37534</v>
      </c>
      <c r="AM53" s="153" t="s">
        <v>132</v>
      </c>
      <c r="AN53" s="153"/>
      <c r="AO53" s="153" t="s">
        <v>37528</v>
      </c>
      <c r="AP53" s="153"/>
      <c r="AQ53" s="153"/>
      <c r="AR53" s="153"/>
      <c r="AS53" s="153"/>
      <c r="AT53" s="153"/>
      <c r="AU53" s="153"/>
      <c r="AV53" s="153"/>
      <c r="AW53" s="153"/>
      <c r="AX53" s="153"/>
      <c r="AY53" s="153"/>
      <c r="AZ53" s="153"/>
      <c r="BA53" s="153" t="s">
        <v>37110</v>
      </c>
      <c r="BB53" s="153" t="s">
        <v>81</v>
      </c>
      <c r="BC53" s="153" t="s">
        <v>81</v>
      </c>
      <c r="BD53" s="153" t="s">
        <v>154</v>
      </c>
      <c r="BE53" s="153"/>
      <c r="BF53" s="153"/>
      <c r="BG53" s="151" t="n">
        <v>115</v>
      </c>
      <c r="BH53" s="153" t="s">
        <v>37111</v>
      </c>
    </row>
    <row r="54" customFormat="false" ht="15" hidden="true" customHeight="false" outlineLevel="0" collapsed="false">
      <c r="A54" s="151" t="n">
        <v>33</v>
      </c>
      <c r="B54" s="153" t="s">
        <v>26833</v>
      </c>
      <c r="C54" s="153" t="s">
        <v>109</v>
      </c>
      <c r="D54" s="155" t="n">
        <v>43815</v>
      </c>
      <c r="E54" s="153" t="s">
        <v>37103</v>
      </c>
      <c r="F54" s="153" t="s">
        <v>542</v>
      </c>
      <c r="G54" s="153" t="s">
        <v>37535</v>
      </c>
      <c r="H54" s="151" t="n">
        <v>3160749346</v>
      </c>
      <c r="I54" s="153" t="s">
        <v>37536</v>
      </c>
      <c r="J54" s="153" t="s">
        <v>37537</v>
      </c>
      <c r="K54" s="153" t="s">
        <v>84</v>
      </c>
      <c r="L54" s="155" t="n">
        <v>42543</v>
      </c>
      <c r="M54" s="153" t="s">
        <v>83</v>
      </c>
      <c r="N54" s="153" t="s">
        <v>52</v>
      </c>
      <c r="O54" s="153"/>
      <c r="P54" s="153"/>
      <c r="Q54" s="153" t="s">
        <v>37538</v>
      </c>
      <c r="R54" s="151" t="n">
        <v>19</v>
      </c>
      <c r="S54" s="151" t="n">
        <v>6</v>
      </c>
      <c r="T54" s="151" t="n">
        <v>5</v>
      </c>
      <c r="U54" s="153" t="s">
        <v>37539</v>
      </c>
      <c r="V54" s="153" t="s">
        <v>20674</v>
      </c>
      <c r="W54" s="151" t="n">
        <v>1125</v>
      </c>
      <c r="X54" s="153" t="s">
        <v>93</v>
      </c>
      <c r="Y54" s="153" t="s">
        <v>92</v>
      </c>
      <c r="Z54" s="153"/>
      <c r="AA54" s="153"/>
      <c r="AB54" s="153"/>
      <c r="AC54" s="153"/>
      <c r="AD54" s="153"/>
      <c r="AE54" s="153" t="s">
        <v>20675</v>
      </c>
      <c r="AF54" s="151" t="n">
        <v>2125</v>
      </c>
      <c r="AG54" s="153" t="s">
        <v>96</v>
      </c>
      <c r="AH54" s="153"/>
      <c r="AI54" s="153"/>
      <c r="AJ54" s="153"/>
      <c r="AK54" s="153"/>
      <c r="AL54" s="153"/>
      <c r="AM54" s="153"/>
      <c r="AN54" s="153"/>
      <c r="AO54" s="153" t="s">
        <v>37540</v>
      </c>
      <c r="AP54" s="153" t="s">
        <v>93</v>
      </c>
      <c r="AQ54" s="153"/>
      <c r="AR54" s="153"/>
      <c r="AS54" s="153"/>
      <c r="AT54" s="153"/>
      <c r="AU54" s="153"/>
      <c r="AV54" s="153"/>
      <c r="AW54" s="153"/>
      <c r="AX54" s="153"/>
      <c r="AY54" s="153"/>
      <c r="AZ54" s="153"/>
      <c r="BA54" s="153" t="s">
        <v>37110</v>
      </c>
      <c r="BB54" s="153" t="s">
        <v>26840</v>
      </c>
      <c r="BC54" s="151" t="n">
        <v>6</v>
      </c>
      <c r="BD54" s="153"/>
      <c r="BE54" s="153"/>
      <c r="BF54" s="153"/>
      <c r="BG54" s="151" t="n">
        <v>116</v>
      </c>
      <c r="BH54" s="153" t="s">
        <v>37111</v>
      </c>
    </row>
    <row r="55" customFormat="false" ht="15" hidden="true" customHeight="false" outlineLevel="0" collapsed="false">
      <c r="A55" s="151" t="n">
        <v>34</v>
      </c>
      <c r="B55" s="153" t="s">
        <v>27443</v>
      </c>
      <c r="C55" s="153" t="s">
        <v>109</v>
      </c>
      <c r="D55" s="155" t="n">
        <v>43845</v>
      </c>
      <c r="E55" s="153" t="s">
        <v>37103</v>
      </c>
      <c r="F55" s="153" t="s">
        <v>542</v>
      </c>
      <c r="G55" s="153" t="s">
        <v>37541</v>
      </c>
      <c r="H55" s="151" t="n">
        <v>3166511445</v>
      </c>
      <c r="I55" s="153" t="s">
        <v>37542</v>
      </c>
      <c r="J55" s="153" t="s">
        <v>37543</v>
      </c>
      <c r="K55" s="153" t="s">
        <v>1381</v>
      </c>
      <c r="L55" s="155" t="n">
        <v>42602</v>
      </c>
      <c r="M55" s="153" t="s">
        <v>83</v>
      </c>
      <c r="N55" s="153" t="s">
        <v>52</v>
      </c>
      <c r="O55" s="153"/>
      <c r="P55" s="153"/>
      <c r="Q55" s="153" t="s">
        <v>27448</v>
      </c>
      <c r="R55" s="153" t="s">
        <v>2282</v>
      </c>
      <c r="S55" s="151" t="n">
        <v>4</v>
      </c>
      <c r="T55" s="151" t="n">
        <v>16</v>
      </c>
      <c r="U55" s="153" t="s">
        <v>37116</v>
      </c>
      <c r="V55" s="153" t="s">
        <v>27449</v>
      </c>
      <c r="W55" s="151" t="n">
        <v>5652</v>
      </c>
      <c r="X55" s="153" t="s">
        <v>27451</v>
      </c>
      <c r="Y55" s="153" t="s">
        <v>27450</v>
      </c>
      <c r="Z55" s="153" t="s">
        <v>106</v>
      </c>
      <c r="AA55" s="153" t="s">
        <v>37414</v>
      </c>
      <c r="AB55" s="153"/>
      <c r="AC55" s="153" t="s">
        <v>37544</v>
      </c>
      <c r="AD55" s="153" t="s">
        <v>132</v>
      </c>
      <c r="AE55" s="153" t="s">
        <v>27452</v>
      </c>
      <c r="AF55" s="151" t="n">
        <v>6652</v>
      </c>
      <c r="AG55" s="153" t="s">
        <v>27445</v>
      </c>
      <c r="AH55" s="153" t="s">
        <v>27453</v>
      </c>
      <c r="AI55" s="153" t="s">
        <v>74</v>
      </c>
      <c r="AJ55" s="153"/>
      <c r="AK55" s="153"/>
      <c r="AL55" s="153"/>
      <c r="AM55" s="153"/>
      <c r="AN55" s="153"/>
      <c r="AO55" s="153" t="s">
        <v>27448</v>
      </c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 t="s">
        <v>37193</v>
      </c>
      <c r="BB55" s="153" t="s">
        <v>81</v>
      </c>
      <c r="BC55" s="153" t="s">
        <v>81</v>
      </c>
      <c r="BD55" s="153" t="s">
        <v>298</v>
      </c>
      <c r="BE55" s="153" t="s">
        <v>37545</v>
      </c>
      <c r="BF55" s="153"/>
      <c r="BG55" s="151" t="n">
        <v>117</v>
      </c>
      <c r="BH55" s="153" t="s">
        <v>37111</v>
      </c>
    </row>
    <row r="56" customFormat="false" ht="15" hidden="true" customHeight="false" outlineLevel="0" collapsed="false">
      <c r="A56" s="151" t="n">
        <v>35</v>
      </c>
      <c r="B56" s="153" t="s">
        <v>29827</v>
      </c>
      <c r="C56" s="153" t="s">
        <v>109</v>
      </c>
      <c r="D56" s="155" t="n">
        <v>44015</v>
      </c>
      <c r="E56" s="153" t="s">
        <v>37103</v>
      </c>
      <c r="F56" s="153" t="s">
        <v>542</v>
      </c>
      <c r="G56" s="153" t="s">
        <v>37546</v>
      </c>
      <c r="H56" s="153" t="s">
        <v>37547</v>
      </c>
      <c r="I56" s="153" t="s">
        <v>37548</v>
      </c>
      <c r="J56" s="153" t="s">
        <v>37549</v>
      </c>
      <c r="K56" s="153" t="s">
        <v>37550</v>
      </c>
      <c r="L56" s="155" t="n">
        <v>42363</v>
      </c>
      <c r="M56" s="153" t="s">
        <v>83</v>
      </c>
      <c r="N56" s="153" t="s">
        <v>52</v>
      </c>
      <c r="O56" s="153"/>
      <c r="P56" s="153"/>
      <c r="Q56" s="153" t="s">
        <v>37551</v>
      </c>
      <c r="R56" s="153" t="s">
        <v>37552</v>
      </c>
      <c r="S56" s="151" t="n">
        <v>0</v>
      </c>
      <c r="T56" s="151" t="n">
        <v>0</v>
      </c>
      <c r="U56" s="153" t="s">
        <v>37229</v>
      </c>
      <c r="V56" s="153" t="s">
        <v>37553</v>
      </c>
      <c r="W56" s="151" t="n">
        <v>5648</v>
      </c>
      <c r="X56" s="153" t="s">
        <v>29838</v>
      </c>
      <c r="Y56" s="153" t="s">
        <v>37554</v>
      </c>
      <c r="Z56" s="153" t="s">
        <v>106</v>
      </c>
      <c r="AA56" s="153" t="s">
        <v>37398</v>
      </c>
      <c r="AB56" s="153" t="s">
        <v>29838</v>
      </c>
      <c r="AC56" s="153" t="s">
        <v>37555</v>
      </c>
      <c r="AD56" s="153"/>
      <c r="AE56" s="153" t="s">
        <v>37556</v>
      </c>
      <c r="AF56" s="151" t="n">
        <v>6648</v>
      </c>
      <c r="AG56" s="153" t="s">
        <v>29830</v>
      </c>
      <c r="AH56" s="153" t="s">
        <v>29840</v>
      </c>
      <c r="AI56" s="153" t="s">
        <v>106</v>
      </c>
      <c r="AJ56" s="153" t="s">
        <v>37398</v>
      </c>
      <c r="AK56" s="153" t="s">
        <v>37557</v>
      </c>
      <c r="AL56" s="153" t="s">
        <v>37558</v>
      </c>
      <c r="AM56" s="153"/>
      <c r="AN56" s="153"/>
      <c r="AO56" s="153" t="s">
        <v>37559</v>
      </c>
      <c r="AP56" s="153"/>
      <c r="AQ56" s="153"/>
      <c r="AR56" s="153"/>
      <c r="AS56" s="153"/>
      <c r="AT56" s="153"/>
      <c r="AU56" s="153"/>
      <c r="AV56" s="153"/>
      <c r="AW56" s="153"/>
      <c r="AX56" s="153"/>
      <c r="AY56" s="153"/>
      <c r="AZ56" s="153"/>
      <c r="BA56" s="153" t="s">
        <v>37560</v>
      </c>
      <c r="BB56" s="153" t="s">
        <v>81</v>
      </c>
      <c r="BC56" s="153" t="s">
        <v>81</v>
      </c>
      <c r="BD56" s="153"/>
      <c r="BE56" s="153"/>
      <c r="BF56" s="153"/>
      <c r="BG56" s="151" t="n">
        <v>116</v>
      </c>
      <c r="BH56" s="153" t="s">
        <v>37111</v>
      </c>
    </row>
    <row r="57" customFormat="false" ht="15" hidden="true" customHeight="false" outlineLevel="0" collapsed="false">
      <c r="A57" s="151" t="n">
        <v>36</v>
      </c>
      <c r="B57" s="153" t="s">
        <v>27486</v>
      </c>
      <c r="C57" s="153" t="s">
        <v>109</v>
      </c>
      <c r="D57" s="155" t="n">
        <v>43845</v>
      </c>
      <c r="E57" s="153" t="s">
        <v>37103</v>
      </c>
      <c r="F57" s="153" t="s">
        <v>542</v>
      </c>
      <c r="G57" s="153" t="s">
        <v>37561</v>
      </c>
      <c r="H57" s="151" t="n">
        <v>3144129287</v>
      </c>
      <c r="I57" s="153" t="s">
        <v>37562</v>
      </c>
      <c r="J57" s="153" t="s">
        <v>37563</v>
      </c>
      <c r="K57" s="153" t="s">
        <v>53</v>
      </c>
      <c r="L57" s="155" t="n">
        <v>41899</v>
      </c>
      <c r="M57" s="153" t="s">
        <v>83</v>
      </c>
      <c r="N57" s="153" t="s">
        <v>52</v>
      </c>
      <c r="O57" s="153"/>
      <c r="P57" s="153"/>
      <c r="Q57" s="153" t="s">
        <v>37564</v>
      </c>
      <c r="R57" s="153" t="s">
        <v>117</v>
      </c>
      <c r="S57" s="151" t="n">
        <v>2</v>
      </c>
      <c r="T57" s="151" t="n">
        <v>1</v>
      </c>
      <c r="U57" s="153" t="s">
        <v>37116</v>
      </c>
      <c r="V57" s="153" t="s">
        <v>37565</v>
      </c>
      <c r="W57" s="151" t="n">
        <v>5177</v>
      </c>
      <c r="X57" s="153" t="s">
        <v>27495</v>
      </c>
      <c r="Y57" s="153" t="s">
        <v>27494</v>
      </c>
      <c r="Z57" s="153" t="s">
        <v>106</v>
      </c>
      <c r="AA57" s="153"/>
      <c r="AB57" s="153"/>
      <c r="AC57" s="153" t="s">
        <v>37566</v>
      </c>
      <c r="AD57" s="153" t="s">
        <v>132</v>
      </c>
      <c r="AE57" s="153" t="s">
        <v>37567</v>
      </c>
      <c r="AF57" s="151" t="n">
        <v>6177</v>
      </c>
      <c r="AG57" s="153" t="s">
        <v>27497</v>
      </c>
      <c r="AH57" s="153" t="s">
        <v>27494</v>
      </c>
      <c r="AI57" s="153" t="s">
        <v>106</v>
      </c>
      <c r="AJ57" s="153" t="s">
        <v>37568</v>
      </c>
      <c r="AK57" s="153" t="s">
        <v>27489</v>
      </c>
      <c r="AL57" s="153" t="s">
        <v>37569</v>
      </c>
      <c r="AM57" s="153" t="s">
        <v>132</v>
      </c>
      <c r="AN57" s="153"/>
      <c r="AO57" s="153" t="s">
        <v>37570</v>
      </c>
      <c r="AP57" s="153" t="s">
        <v>27489</v>
      </c>
      <c r="AQ57" s="153"/>
      <c r="AR57" s="153"/>
      <c r="AS57" s="153"/>
      <c r="AT57" s="153"/>
      <c r="AU57" s="153"/>
      <c r="AV57" s="153"/>
      <c r="AW57" s="153"/>
      <c r="AX57" s="153"/>
      <c r="AY57" s="153"/>
      <c r="AZ57" s="153"/>
      <c r="BA57" s="153" t="s">
        <v>37571</v>
      </c>
      <c r="BB57" s="153" t="s">
        <v>81</v>
      </c>
      <c r="BC57" s="153" t="s">
        <v>81</v>
      </c>
      <c r="BD57" s="153" t="s">
        <v>128</v>
      </c>
      <c r="BE57" s="153"/>
      <c r="BF57" s="153"/>
      <c r="BG57" s="151" t="n">
        <v>115</v>
      </c>
      <c r="BH57" s="153" t="s">
        <v>37111</v>
      </c>
    </row>
    <row r="58" customFormat="false" ht="15" hidden="true" customHeight="false" outlineLevel="0" collapsed="false">
      <c r="A58" s="151" t="n">
        <v>37</v>
      </c>
      <c r="B58" s="153" t="s">
        <v>25112</v>
      </c>
      <c r="C58" s="153" t="s">
        <v>109</v>
      </c>
      <c r="D58" s="155" t="n">
        <v>43760</v>
      </c>
      <c r="E58" s="153" t="s">
        <v>37103</v>
      </c>
      <c r="F58" s="153" t="s">
        <v>542</v>
      </c>
      <c r="G58" s="153" t="s">
        <v>37572</v>
      </c>
      <c r="H58" s="151" t="n">
        <v>3167960808</v>
      </c>
      <c r="I58" s="153" t="s">
        <v>37573</v>
      </c>
      <c r="J58" s="153" t="s">
        <v>37574</v>
      </c>
      <c r="K58" s="153" t="s">
        <v>138</v>
      </c>
      <c r="L58" s="155" t="n">
        <v>42594</v>
      </c>
      <c r="M58" s="153" t="s">
        <v>83</v>
      </c>
      <c r="N58" s="153" t="s">
        <v>52</v>
      </c>
      <c r="O58" s="153"/>
      <c r="P58" s="153"/>
      <c r="Q58" s="153" t="s">
        <v>37575</v>
      </c>
      <c r="R58" s="151" t="n">
        <v>24</v>
      </c>
      <c r="S58" s="151" t="n">
        <v>11</v>
      </c>
      <c r="T58" s="151" t="n">
        <v>7</v>
      </c>
      <c r="U58" s="153" t="s">
        <v>37129</v>
      </c>
      <c r="V58" s="153" t="s">
        <v>17183</v>
      </c>
      <c r="W58" s="151" t="n">
        <v>5305</v>
      </c>
      <c r="X58" s="153" t="s">
        <v>17185</v>
      </c>
      <c r="Y58" s="153" t="s">
        <v>17184</v>
      </c>
      <c r="Z58" s="153" t="s">
        <v>106</v>
      </c>
      <c r="AA58" s="153" t="s">
        <v>37117</v>
      </c>
      <c r="AB58" s="153" t="s">
        <v>17185</v>
      </c>
      <c r="AC58" s="153" t="s">
        <v>37576</v>
      </c>
      <c r="AD58" s="153" t="s">
        <v>132</v>
      </c>
      <c r="AE58" s="153" t="s">
        <v>17186</v>
      </c>
      <c r="AF58" s="151" t="n">
        <v>6305</v>
      </c>
      <c r="AG58" s="153" t="s">
        <v>17188</v>
      </c>
      <c r="AH58" s="153" t="s">
        <v>17187</v>
      </c>
      <c r="AI58" s="153" t="s">
        <v>74</v>
      </c>
      <c r="AJ58" s="153"/>
      <c r="AK58" s="153" t="s">
        <v>81</v>
      </c>
      <c r="AL58" s="153" t="s">
        <v>81</v>
      </c>
      <c r="AM58" s="153"/>
      <c r="AN58" s="153"/>
      <c r="AO58" s="153" t="s">
        <v>37575</v>
      </c>
      <c r="AP58" s="153" t="s">
        <v>17189</v>
      </c>
      <c r="AQ58" s="153"/>
      <c r="AR58" s="153"/>
      <c r="AS58" s="153"/>
      <c r="AT58" s="153"/>
      <c r="AU58" s="153"/>
      <c r="AV58" s="153"/>
      <c r="AW58" s="153"/>
      <c r="AX58" s="153"/>
      <c r="AY58" s="153"/>
      <c r="AZ58" s="153"/>
      <c r="BA58" s="153" t="s">
        <v>37110</v>
      </c>
      <c r="BB58" s="153" t="s">
        <v>81</v>
      </c>
      <c r="BC58" s="153" t="s">
        <v>81</v>
      </c>
      <c r="BD58" s="153" t="s">
        <v>128</v>
      </c>
      <c r="BE58" s="153"/>
      <c r="BF58" s="153"/>
      <c r="BG58" s="151" t="n">
        <v>115</v>
      </c>
      <c r="BH58" s="153" t="s">
        <v>37111</v>
      </c>
    </row>
    <row r="59" customFormat="false" ht="15" hidden="true" customHeight="false" outlineLevel="0" collapsed="false">
      <c r="A59" s="151" t="n">
        <v>38</v>
      </c>
      <c r="B59" s="153" t="s">
        <v>23418</v>
      </c>
      <c r="C59" s="153" t="s">
        <v>109</v>
      </c>
      <c r="D59" s="155" t="n">
        <v>43743</v>
      </c>
      <c r="E59" s="153" t="s">
        <v>37103</v>
      </c>
      <c r="F59" s="153" t="s">
        <v>542</v>
      </c>
      <c r="G59" s="153" t="s">
        <v>37577</v>
      </c>
      <c r="H59" s="151" t="n">
        <v>3163406285</v>
      </c>
      <c r="I59" s="153" t="s">
        <v>37578</v>
      </c>
      <c r="J59" s="153" t="s">
        <v>37579</v>
      </c>
      <c r="K59" s="153" t="s">
        <v>11759</v>
      </c>
      <c r="L59" s="155" t="n">
        <v>42402</v>
      </c>
      <c r="M59" s="153" t="s">
        <v>83</v>
      </c>
      <c r="N59" s="153" t="s">
        <v>52</v>
      </c>
      <c r="O59" s="153"/>
      <c r="P59" s="153"/>
      <c r="Q59" s="153" t="s">
        <v>23420</v>
      </c>
      <c r="R59" s="153" t="s">
        <v>23421</v>
      </c>
      <c r="S59" s="151" t="n">
        <v>1</v>
      </c>
      <c r="T59" s="151" t="n">
        <v>14</v>
      </c>
      <c r="U59" s="153" t="s">
        <v>37116</v>
      </c>
      <c r="V59" s="153" t="s">
        <v>14025</v>
      </c>
      <c r="W59" s="151" t="n">
        <v>1262</v>
      </c>
      <c r="X59" s="153" t="s">
        <v>14019</v>
      </c>
      <c r="Y59" s="153" t="s">
        <v>14026</v>
      </c>
      <c r="Z59" s="153" t="s">
        <v>106</v>
      </c>
      <c r="AA59" s="153" t="s">
        <v>37580</v>
      </c>
      <c r="AB59" s="153" t="s">
        <v>37581</v>
      </c>
      <c r="AC59" s="153" t="s">
        <v>37582</v>
      </c>
      <c r="AD59" s="153" t="s">
        <v>132</v>
      </c>
      <c r="AE59" s="153" t="s">
        <v>37583</v>
      </c>
      <c r="AF59" s="151" t="n">
        <v>2262</v>
      </c>
      <c r="AG59" s="153" t="s">
        <v>14029</v>
      </c>
      <c r="AH59" s="153" t="s">
        <v>14028</v>
      </c>
      <c r="AI59" s="153" t="s">
        <v>106</v>
      </c>
      <c r="AJ59" s="153" t="s">
        <v>37584</v>
      </c>
      <c r="AK59" s="153" t="s">
        <v>37585</v>
      </c>
      <c r="AL59" s="153" t="s">
        <v>37586</v>
      </c>
      <c r="AM59" s="153" t="s">
        <v>107</v>
      </c>
      <c r="AN59" s="153"/>
      <c r="AO59" s="153" t="s">
        <v>23420</v>
      </c>
      <c r="AP59" s="153"/>
      <c r="AQ59" s="153"/>
      <c r="AR59" s="153"/>
      <c r="AS59" s="153"/>
      <c r="AT59" s="153"/>
      <c r="AU59" s="153"/>
      <c r="AV59" s="153"/>
      <c r="AW59" s="153"/>
      <c r="AX59" s="153"/>
      <c r="AY59" s="153"/>
      <c r="AZ59" s="153"/>
      <c r="BA59" s="153" t="s">
        <v>37587</v>
      </c>
      <c r="BB59" s="153" t="s">
        <v>23426</v>
      </c>
      <c r="BC59" s="151" t="n">
        <v>1</v>
      </c>
      <c r="BD59" s="153" t="s">
        <v>128</v>
      </c>
      <c r="BE59" s="153" t="s">
        <v>23428</v>
      </c>
      <c r="BF59" s="153"/>
      <c r="BG59" s="151" t="n">
        <v>116</v>
      </c>
      <c r="BH59" s="153" t="s">
        <v>37111</v>
      </c>
    </row>
    <row r="60" customFormat="false" ht="15" hidden="true" customHeight="false" outlineLevel="0" collapsed="false">
      <c r="A60" s="151" t="n">
        <v>39</v>
      </c>
      <c r="B60" s="153" t="s">
        <v>27457</v>
      </c>
      <c r="C60" s="153" t="s">
        <v>109</v>
      </c>
      <c r="D60" s="155" t="n">
        <v>43845</v>
      </c>
      <c r="E60" s="153" t="s">
        <v>37103</v>
      </c>
      <c r="F60" s="153" t="s">
        <v>542</v>
      </c>
      <c r="G60" s="153" t="s">
        <v>37588</v>
      </c>
      <c r="H60" s="151" t="n">
        <v>3167985196</v>
      </c>
      <c r="I60" s="153" t="s">
        <v>37589</v>
      </c>
      <c r="J60" s="153" t="s">
        <v>37590</v>
      </c>
      <c r="K60" s="153" t="s">
        <v>53</v>
      </c>
      <c r="L60" s="155" t="n">
        <v>42562</v>
      </c>
      <c r="M60" s="153" t="s">
        <v>83</v>
      </c>
      <c r="N60" s="153" t="s">
        <v>52</v>
      </c>
      <c r="O60" s="153"/>
      <c r="P60" s="153"/>
      <c r="Q60" s="153" t="s">
        <v>37591</v>
      </c>
      <c r="R60" s="151" t="n">
        <v>46</v>
      </c>
      <c r="S60" s="151" t="n">
        <v>0</v>
      </c>
      <c r="T60" s="151" t="n">
        <v>0</v>
      </c>
      <c r="U60" s="153" t="s">
        <v>37116</v>
      </c>
      <c r="V60" s="153" t="s">
        <v>27464</v>
      </c>
      <c r="W60" s="151" t="n">
        <v>5086</v>
      </c>
      <c r="X60" s="153" t="s">
        <v>27466</v>
      </c>
      <c r="Y60" s="153" t="s">
        <v>27465</v>
      </c>
      <c r="Z60" s="153" t="s">
        <v>106</v>
      </c>
      <c r="AA60" s="153" t="s">
        <v>37318</v>
      </c>
      <c r="AB60" s="153" t="s">
        <v>27466</v>
      </c>
      <c r="AC60" s="153" t="s">
        <v>37592</v>
      </c>
      <c r="AD60" s="153" t="s">
        <v>132</v>
      </c>
      <c r="AE60" s="153" t="s">
        <v>27467</v>
      </c>
      <c r="AF60" s="151" t="n">
        <v>6086</v>
      </c>
      <c r="AG60" s="153" t="s">
        <v>27460</v>
      </c>
      <c r="AH60" s="153" t="s">
        <v>27468</v>
      </c>
      <c r="AI60" s="153" t="s">
        <v>106</v>
      </c>
      <c r="AJ60" s="153" t="s">
        <v>37318</v>
      </c>
      <c r="AK60" s="153" t="s">
        <v>27460</v>
      </c>
      <c r="AL60" s="153" t="s">
        <v>37593</v>
      </c>
      <c r="AM60" s="153" t="s">
        <v>132</v>
      </c>
      <c r="AN60" s="153"/>
      <c r="AO60" s="153" t="s">
        <v>37594</v>
      </c>
      <c r="AP60" s="153"/>
      <c r="AQ60" s="153"/>
      <c r="AR60" s="153"/>
      <c r="AS60" s="153"/>
      <c r="AT60" s="153"/>
      <c r="AU60" s="153"/>
      <c r="AV60" s="153"/>
      <c r="AW60" s="153"/>
      <c r="AX60" s="153"/>
      <c r="AY60" s="153"/>
      <c r="AZ60" s="153"/>
      <c r="BA60" s="153" t="s">
        <v>37193</v>
      </c>
      <c r="BB60" s="153" t="s">
        <v>81</v>
      </c>
      <c r="BC60" s="153" t="s">
        <v>81</v>
      </c>
      <c r="BD60" s="153" t="s">
        <v>128</v>
      </c>
      <c r="BE60" s="153"/>
      <c r="BF60" s="153"/>
      <c r="BG60" s="151" t="n">
        <v>117</v>
      </c>
      <c r="BH60" s="153" t="s">
        <v>37111</v>
      </c>
    </row>
    <row r="61" customFormat="false" ht="15" hidden="true" customHeight="false" outlineLevel="0" collapsed="false">
      <c r="A61" s="151" t="n">
        <v>40</v>
      </c>
      <c r="B61" s="153" t="s">
        <v>28386</v>
      </c>
      <c r="C61" s="153" t="s">
        <v>109</v>
      </c>
      <c r="D61" s="155" t="n">
        <v>43886</v>
      </c>
      <c r="E61" s="153" t="s">
        <v>37103</v>
      </c>
      <c r="F61" s="153" t="s">
        <v>542</v>
      </c>
      <c r="G61" s="153" t="s">
        <v>37595</v>
      </c>
      <c r="H61" s="151" t="n">
        <v>3160275991</v>
      </c>
      <c r="I61" s="153" t="s">
        <v>37596</v>
      </c>
      <c r="J61" s="153" t="s">
        <v>37597</v>
      </c>
      <c r="K61" s="153" t="s">
        <v>84</v>
      </c>
      <c r="L61" s="155" t="n">
        <v>42410</v>
      </c>
      <c r="M61" s="153" t="s">
        <v>37114</v>
      </c>
      <c r="N61" s="153" t="s">
        <v>52</v>
      </c>
      <c r="O61" s="153"/>
      <c r="P61" s="153"/>
      <c r="Q61" s="153" t="s">
        <v>37598</v>
      </c>
      <c r="R61" s="151" t="n">
        <v>53</v>
      </c>
      <c r="S61" s="151" t="n">
        <v>2</v>
      </c>
      <c r="T61" s="151" t="n">
        <v>4</v>
      </c>
      <c r="U61" s="153" t="s">
        <v>37397</v>
      </c>
      <c r="V61" s="153" t="s">
        <v>28393</v>
      </c>
      <c r="W61" s="151" t="n">
        <v>5424</v>
      </c>
      <c r="X61" s="153" t="s">
        <v>28395</v>
      </c>
      <c r="Y61" s="153" t="s">
        <v>28394</v>
      </c>
      <c r="Z61" s="153" t="s">
        <v>106</v>
      </c>
      <c r="AA61" s="153" t="s">
        <v>37599</v>
      </c>
      <c r="AB61" s="153" t="s">
        <v>37600</v>
      </c>
      <c r="AC61" s="153" t="s">
        <v>37601</v>
      </c>
      <c r="AD61" s="153"/>
      <c r="AE61" s="153" t="s">
        <v>28396</v>
      </c>
      <c r="AF61" s="151" t="n">
        <v>6424</v>
      </c>
      <c r="AG61" s="153" t="s">
        <v>28398</v>
      </c>
      <c r="AH61" s="153" t="s">
        <v>28397</v>
      </c>
      <c r="AI61" s="153" t="s">
        <v>106</v>
      </c>
      <c r="AJ61" s="153" t="s">
        <v>37120</v>
      </c>
      <c r="AK61" s="153" t="s">
        <v>37602</v>
      </c>
      <c r="AL61" s="153" t="s">
        <v>37603</v>
      </c>
      <c r="AM61" s="153"/>
      <c r="AN61" s="153"/>
      <c r="AO61" s="153" t="s">
        <v>37604</v>
      </c>
      <c r="AP61" s="153"/>
      <c r="AQ61" s="153"/>
      <c r="AR61" s="153"/>
      <c r="AS61" s="153"/>
      <c r="AT61" s="153"/>
      <c r="AU61" s="153"/>
      <c r="AV61" s="153"/>
      <c r="AW61" s="153"/>
      <c r="AX61" s="153"/>
      <c r="AY61" s="153"/>
      <c r="AZ61" s="153"/>
      <c r="BA61" s="153" t="s">
        <v>37605</v>
      </c>
      <c r="BB61" s="153" t="s">
        <v>81</v>
      </c>
      <c r="BC61" s="153" t="s">
        <v>81</v>
      </c>
      <c r="BD61" s="153" t="s">
        <v>128</v>
      </c>
      <c r="BE61" s="153"/>
      <c r="BF61" s="153"/>
      <c r="BG61" s="151" t="n">
        <v>117</v>
      </c>
      <c r="BH61" s="153" t="s">
        <v>37111</v>
      </c>
    </row>
    <row r="62" customFormat="false" ht="15" hidden="true" customHeight="false" outlineLevel="0" collapsed="false">
      <c r="A62" s="151" t="n">
        <v>41</v>
      </c>
      <c r="B62" s="153" t="s">
        <v>24305</v>
      </c>
      <c r="C62" s="153" t="s">
        <v>109</v>
      </c>
      <c r="D62" s="155" t="n">
        <v>43749</v>
      </c>
      <c r="E62" s="153" t="s">
        <v>37103</v>
      </c>
      <c r="F62" s="153" t="s">
        <v>542</v>
      </c>
      <c r="G62" s="153" t="s">
        <v>37606</v>
      </c>
      <c r="H62" s="151" t="n">
        <v>3160053069</v>
      </c>
      <c r="I62" s="153" t="s">
        <v>37607</v>
      </c>
      <c r="J62" s="153" t="s">
        <v>19242</v>
      </c>
      <c r="K62" s="153" t="s">
        <v>53</v>
      </c>
      <c r="L62" s="155" t="n">
        <v>42599</v>
      </c>
      <c r="M62" s="153" t="s">
        <v>83</v>
      </c>
      <c r="N62" s="153" t="s">
        <v>52</v>
      </c>
      <c r="O62" s="153"/>
      <c r="P62" s="153"/>
      <c r="Q62" s="153" t="s">
        <v>37608</v>
      </c>
      <c r="R62" s="151" t="n">
        <v>23</v>
      </c>
      <c r="S62" s="151" t="n">
        <v>3</v>
      </c>
      <c r="T62" s="151" t="n">
        <v>12</v>
      </c>
      <c r="U62" s="153" t="s">
        <v>37116</v>
      </c>
      <c r="V62" s="153" t="s">
        <v>5703</v>
      </c>
      <c r="W62" s="151" t="n">
        <v>1166</v>
      </c>
      <c r="X62" s="153" t="s">
        <v>5696</v>
      </c>
      <c r="Y62" s="153" t="s">
        <v>5704</v>
      </c>
      <c r="Z62" s="153" t="s">
        <v>106</v>
      </c>
      <c r="AA62" s="153" t="s">
        <v>37609</v>
      </c>
      <c r="AB62" s="153" t="s">
        <v>37610</v>
      </c>
      <c r="AC62" s="153" t="s">
        <v>37611</v>
      </c>
      <c r="AD62" s="153" t="s">
        <v>132</v>
      </c>
      <c r="AE62" s="153" t="s">
        <v>11807</v>
      </c>
      <c r="AF62" s="151" t="n">
        <v>2166</v>
      </c>
      <c r="AG62" s="153" t="s">
        <v>24309</v>
      </c>
      <c r="AH62" s="153" t="s">
        <v>5706</v>
      </c>
      <c r="AI62" s="153" t="s">
        <v>74</v>
      </c>
      <c r="AJ62" s="153"/>
      <c r="AK62" s="153"/>
      <c r="AL62" s="153"/>
      <c r="AM62" s="153"/>
      <c r="AN62" s="153"/>
      <c r="AO62" s="153" t="s">
        <v>37612</v>
      </c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 t="s">
        <v>37110</v>
      </c>
      <c r="BB62" s="153" t="s">
        <v>24312</v>
      </c>
      <c r="BC62" s="151" t="n">
        <v>4</v>
      </c>
      <c r="BD62" s="153"/>
      <c r="BE62" s="153"/>
      <c r="BF62" s="153"/>
      <c r="BG62" s="151" t="n">
        <v>115</v>
      </c>
      <c r="BH62" s="153" t="s">
        <v>37111</v>
      </c>
    </row>
    <row r="63" customFormat="false" ht="15" hidden="true" customHeight="false" outlineLevel="0" collapsed="false">
      <c r="A63" s="151" t="n">
        <v>42</v>
      </c>
      <c r="B63" s="153" t="s">
        <v>24724</v>
      </c>
      <c r="C63" s="153" t="s">
        <v>109</v>
      </c>
      <c r="D63" s="155" t="n">
        <v>43754</v>
      </c>
      <c r="E63" s="153" t="s">
        <v>37103</v>
      </c>
      <c r="F63" s="153" t="s">
        <v>542</v>
      </c>
      <c r="G63" s="153" t="s">
        <v>37613</v>
      </c>
      <c r="H63" s="151" t="n">
        <v>3151257290</v>
      </c>
      <c r="I63" s="153" t="s">
        <v>37614</v>
      </c>
      <c r="J63" s="153" t="s">
        <v>37615</v>
      </c>
      <c r="K63" s="153" t="s">
        <v>138</v>
      </c>
      <c r="L63" s="155" t="n">
        <v>42297</v>
      </c>
      <c r="M63" s="153" t="s">
        <v>37114</v>
      </c>
      <c r="N63" s="153" t="s">
        <v>52</v>
      </c>
      <c r="O63" s="153"/>
      <c r="P63" s="153"/>
      <c r="Q63" s="153" t="s">
        <v>37616</v>
      </c>
      <c r="R63" s="151" t="n">
        <v>85</v>
      </c>
      <c r="S63" s="151" t="n">
        <v>4</v>
      </c>
      <c r="T63" s="151" t="n">
        <v>7</v>
      </c>
      <c r="U63" s="153" t="s">
        <v>37171</v>
      </c>
      <c r="V63" s="153" t="s">
        <v>24728</v>
      </c>
      <c r="W63" s="151" t="n">
        <v>5525</v>
      </c>
      <c r="X63" s="153" t="s">
        <v>24730</v>
      </c>
      <c r="Y63" s="153" t="s">
        <v>24729</v>
      </c>
      <c r="Z63" s="153" t="s">
        <v>106</v>
      </c>
      <c r="AA63" s="153" t="s">
        <v>37617</v>
      </c>
      <c r="AB63" s="153" t="s">
        <v>37618</v>
      </c>
      <c r="AC63" s="153" t="s">
        <v>37619</v>
      </c>
      <c r="AD63" s="153" t="s">
        <v>204</v>
      </c>
      <c r="AE63" s="153" t="s">
        <v>24731</v>
      </c>
      <c r="AF63" s="151" t="n">
        <v>6525</v>
      </c>
      <c r="AG63" s="153" t="s">
        <v>24733</v>
      </c>
      <c r="AH63" s="153" t="s">
        <v>24732</v>
      </c>
      <c r="AI63" s="153" t="s">
        <v>106</v>
      </c>
      <c r="AJ63" s="153" t="s">
        <v>37620</v>
      </c>
      <c r="AK63" s="153" t="s">
        <v>37621</v>
      </c>
      <c r="AL63" s="153" t="s">
        <v>37622</v>
      </c>
      <c r="AM63" s="153" t="s">
        <v>204</v>
      </c>
      <c r="AN63" s="153"/>
      <c r="AO63" s="153" t="s">
        <v>24727</v>
      </c>
      <c r="AP63" s="153"/>
      <c r="AQ63" s="153"/>
      <c r="AR63" s="153"/>
      <c r="AS63" s="153"/>
      <c r="AT63" s="153"/>
      <c r="AU63" s="153"/>
      <c r="AV63" s="153"/>
      <c r="AW63" s="153"/>
      <c r="AX63" s="153"/>
      <c r="AY63" s="153"/>
      <c r="AZ63" s="153"/>
      <c r="BA63" s="153" t="s">
        <v>37193</v>
      </c>
      <c r="BB63" s="153" t="s">
        <v>81</v>
      </c>
      <c r="BC63" s="153" t="s">
        <v>81</v>
      </c>
      <c r="BD63" s="153"/>
      <c r="BE63" s="153"/>
      <c r="BF63" s="153"/>
      <c r="BG63" s="151" t="n">
        <v>117</v>
      </c>
      <c r="BH63" s="153" t="s">
        <v>37111</v>
      </c>
    </row>
    <row r="64" customFormat="false" ht="15" hidden="true" customHeight="false" outlineLevel="0" collapsed="false">
      <c r="A64" s="151" t="n">
        <v>43</v>
      </c>
      <c r="B64" s="153" t="s">
        <v>24108</v>
      </c>
      <c r="C64" s="153" t="s">
        <v>109</v>
      </c>
      <c r="D64" s="155" t="n">
        <v>43748</v>
      </c>
      <c r="E64" s="153" t="s">
        <v>37103</v>
      </c>
      <c r="F64" s="153" t="s">
        <v>542</v>
      </c>
      <c r="G64" s="153" t="s">
        <v>37623</v>
      </c>
      <c r="H64" s="151" t="n">
        <v>3168639260</v>
      </c>
      <c r="I64" s="153" t="s">
        <v>37624</v>
      </c>
      <c r="J64" s="153" t="s">
        <v>37625</v>
      </c>
      <c r="K64" s="153" t="s">
        <v>138</v>
      </c>
      <c r="L64" s="155" t="n">
        <v>42409</v>
      </c>
      <c r="M64" s="153" t="s">
        <v>37114</v>
      </c>
      <c r="N64" s="153" t="s">
        <v>52</v>
      </c>
      <c r="O64" s="153"/>
      <c r="P64" s="153"/>
      <c r="Q64" s="153" t="s">
        <v>37626</v>
      </c>
      <c r="R64" s="151" t="n">
        <v>3</v>
      </c>
      <c r="S64" s="151" t="n">
        <v>2</v>
      </c>
      <c r="T64" s="151" t="n">
        <v>16</v>
      </c>
      <c r="U64" s="153" t="s">
        <v>37627</v>
      </c>
      <c r="V64" s="153" t="s">
        <v>1368</v>
      </c>
      <c r="W64" s="151" t="n">
        <v>1127</v>
      </c>
      <c r="X64" s="153" t="s">
        <v>1370</v>
      </c>
      <c r="Y64" s="153" t="s">
        <v>1369</v>
      </c>
      <c r="Z64" s="153" t="s">
        <v>106</v>
      </c>
      <c r="AA64" s="153" t="s">
        <v>6660</v>
      </c>
      <c r="AB64" s="153" t="s">
        <v>81</v>
      </c>
      <c r="AC64" s="153" t="s">
        <v>84</v>
      </c>
      <c r="AD64" s="153"/>
      <c r="AE64" s="153" t="s">
        <v>1371</v>
      </c>
      <c r="AF64" s="151" t="n">
        <v>2127</v>
      </c>
      <c r="AG64" s="153" t="s">
        <v>1373</v>
      </c>
      <c r="AH64" s="153" t="s">
        <v>1372</v>
      </c>
      <c r="AI64" s="153" t="s">
        <v>106</v>
      </c>
      <c r="AJ64" s="153"/>
      <c r="AK64" s="153" t="s">
        <v>81</v>
      </c>
      <c r="AL64" s="153" t="s">
        <v>59</v>
      </c>
      <c r="AM64" s="153"/>
      <c r="AN64" s="153"/>
      <c r="AO64" s="153" t="s">
        <v>37626</v>
      </c>
      <c r="AP64" s="153"/>
      <c r="AQ64" s="153"/>
      <c r="AR64" s="153"/>
      <c r="AS64" s="153"/>
      <c r="AT64" s="153"/>
      <c r="AU64" s="153"/>
      <c r="AV64" s="153"/>
      <c r="AW64" s="153"/>
      <c r="AX64" s="153"/>
      <c r="AY64" s="153"/>
      <c r="AZ64" s="153"/>
      <c r="BA64" s="153" t="s">
        <v>37110</v>
      </c>
      <c r="BB64" s="153" t="s">
        <v>17871</v>
      </c>
      <c r="BC64" s="151" t="n">
        <v>6</v>
      </c>
      <c r="BD64" s="153"/>
      <c r="BE64" s="153"/>
      <c r="BF64" s="153"/>
      <c r="BG64" s="151" t="n">
        <v>115</v>
      </c>
      <c r="BH64" s="153" t="s">
        <v>37111</v>
      </c>
    </row>
    <row r="65" customFormat="false" ht="15" hidden="true" customHeight="false" outlineLevel="0" collapsed="false">
      <c r="A65" s="151" t="n">
        <v>44</v>
      </c>
      <c r="B65" s="153" t="s">
        <v>25601</v>
      </c>
      <c r="C65" s="153" t="s">
        <v>109</v>
      </c>
      <c r="D65" s="155" t="n">
        <v>43769</v>
      </c>
      <c r="E65" s="153" t="s">
        <v>37103</v>
      </c>
      <c r="F65" s="153" t="s">
        <v>542</v>
      </c>
      <c r="G65" s="153" t="s">
        <v>37628</v>
      </c>
      <c r="H65" s="151" t="n">
        <v>3166619683</v>
      </c>
      <c r="I65" s="153" t="s">
        <v>37629</v>
      </c>
      <c r="J65" s="153" t="s">
        <v>37630</v>
      </c>
      <c r="K65" s="153" t="s">
        <v>84</v>
      </c>
      <c r="L65" s="155" t="n">
        <v>42492</v>
      </c>
      <c r="M65" s="153" t="s">
        <v>37114</v>
      </c>
      <c r="N65" s="153" t="s">
        <v>52</v>
      </c>
      <c r="O65" s="153"/>
      <c r="P65" s="153"/>
      <c r="Q65" s="153" t="s">
        <v>25605</v>
      </c>
      <c r="R65" s="153" t="s">
        <v>190</v>
      </c>
      <c r="S65" s="151" t="n">
        <v>4</v>
      </c>
      <c r="T65" s="151" t="n">
        <v>15</v>
      </c>
      <c r="U65" s="153" t="s">
        <v>37397</v>
      </c>
      <c r="V65" s="153" t="s">
        <v>37631</v>
      </c>
      <c r="W65" s="151" t="n">
        <v>1269</v>
      </c>
      <c r="X65" s="153" t="s">
        <v>25608</v>
      </c>
      <c r="Y65" s="153" t="s">
        <v>37632</v>
      </c>
      <c r="Z65" s="153" t="s">
        <v>106</v>
      </c>
      <c r="AA65" s="153" t="s">
        <v>37633</v>
      </c>
      <c r="AB65" s="151" t="n">
        <v>53160906</v>
      </c>
      <c r="AC65" s="153" t="s">
        <v>37634</v>
      </c>
      <c r="AD65" s="153" t="s">
        <v>132</v>
      </c>
      <c r="AE65" s="153" t="s">
        <v>37635</v>
      </c>
      <c r="AF65" s="151" t="n">
        <v>2269</v>
      </c>
      <c r="AG65" s="153" t="s">
        <v>25610</v>
      </c>
      <c r="AH65" s="153"/>
      <c r="AI65" s="153" t="s">
        <v>74</v>
      </c>
      <c r="AJ65" s="153"/>
      <c r="AK65" s="151" t="n">
        <v>29667518</v>
      </c>
      <c r="AL65" s="153" t="s">
        <v>37636</v>
      </c>
      <c r="AM65" s="153"/>
      <c r="AN65" s="153"/>
      <c r="AO65" s="153" t="s">
        <v>25605</v>
      </c>
      <c r="AP65" s="153"/>
      <c r="AQ65" s="153"/>
      <c r="AR65" s="153"/>
      <c r="AS65" s="153"/>
      <c r="AT65" s="153"/>
      <c r="AU65" s="153"/>
      <c r="AV65" s="153"/>
      <c r="AW65" s="153"/>
      <c r="AX65" s="153"/>
      <c r="AY65" s="153"/>
      <c r="AZ65" s="153"/>
      <c r="BA65" s="153" t="s">
        <v>37193</v>
      </c>
      <c r="BB65" s="153" t="s">
        <v>37637</v>
      </c>
      <c r="BC65" s="151" t="n">
        <v>5</v>
      </c>
      <c r="BD65" s="153" t="s">
        <v>128</v>
      </c>
      <c r="BE65" s="153" t="s">
        <v>6020</v>
      </c>
      <c r="BF65" s="153"/>
      <c r="BG65" s="151" t="n">
        <v>116</v>
      </c>
      <c r="BH65" s="153" t="s">
        <v>37111</v>
      </c>
    </row>
    <row r="66" customFormat="false" ht="15" hidden="true" customHeight="false" outlineLevel="0" collapsed="false">
      <c r="A66" s="151" t="n">
        <v>45</v>
      </c>
      <c r="B66" s="153" t="s">
        <v>22433</v>
      </c>
      <c r="C66" s="153" t="s">
        <v>109</v>
      </c>
      <c r="D66" s="155" t="n">
        <v>43735</v>
      </c>
      <c r="E66" s="153" t="s">
        <v>37103</v>
      </c>
      <c r="F66" s="153" t="s">
        <v>542</v>
      </c>
      <c r="G66" s="153" t="s">
        <v>37638</v>
      </c>
      <c r="H66" s="151" t="n">
        <v>3150875465</v>
      </c>
      <c r="I66" s="153" t="s">
        <v>37639</v>
      </c>
      <c r="J66" s="153" t="s">
        <v>35553</v>
      </c>
      <c r="K66" s="153" t="s">
        <v>84</v>
      </c>
      <c r="L66" s="155" t="n">
        <v>42248</v>
      </c>
      <c r="M66" s="153" t="s">
        <v>37114</v>
      </c>
      <c r="N66" s="153" t="s">
        <v>52</v>
      </c>
      <c r="O66" s="153"/>
      <c r="P66" s="153"/>
      <c r="Q66" s="153" t="s">
        <v>37640</v>
      </c>
      <c r="R66" s="153" t="s">
        <v>22440</v>
      </c>
      <c r="S66" s="151" t="n">
        <v>1</v>
      </c>
      <c r="T66" s="151" t="n">
        <v>15</v>
      </c>
      <c r="U66" s="153" t="s">
        <v>37641</v>
      </c>
      <c r="V66" s="153" t="s">
        <v>22442</v>
      </c>
      <c r="W66" s="151" t="n">
        <v>5621</v>
      </c>
      <c r="X66" s="153" t="s">
        <v>37642</v>
      </c>
      <c r="Y66" s="153" t="s">
        <v>22443</v>
      </c>
      <c r="Z66" s="153" t="s">
        <v>106</v>
      </c>
      <c r="AA66" s="153" t="s">
        <v>37643</v>
      </c>
      <c r="AB66" s="153" t="s">
        <v>37644</v>
      </c>
      <c r="AC66" s="153" t="s">
        <v>37645</v>
      </c>
      <c r="AD66" s="153"/>
      <c r="AE66" s="153" t="s">
        <v>22445</v>
      </c>
      <c r="AF66" s="151" t="n">
        <v>6621</v>
      </c>
      <c r="AG66" s="153" t="s">
        <v>37646</v>
      </c>
      <c r="AH66" s="153" t="s">
        <v>22446</v>
      </c>
      <c r="AI66" s="153" t="s">
        <v>106</v>
      </c>
      <c r="AJ66" s="153" t="s">
        <v>37647</v>
      </c>
      <c r="AK66" s="153" t="s">
        <v>37648</v>
      </c>
      <c r="AL66" s="153" t="s">
        <v>37649</v>
      </c>
      <c r="AM66" s="153"/>
      <c r="AN66" s="153"/>
      <c r="AO66" s="153" t="s">
        <v>37640</v>
      </c>
      <c r="AP66" s="153"/>
      <c r="AQ66" s="153"/>
      <c r="AR66" s="153"/>
      <c r="AS66" s="153"/>
      <c r="AT66" s="153"/>
      <c r="AU66" s="153"/>
      <c r="AV66" s="153"/>
      <c r="AW66" s="153"/>
      <c r="AX66" s="153"/>
      <c r="AY66" s="153"/>
      <c r="AZ66" s="153"/>
      <c r="BA66" s="153" t="s">
        <v>37193</v>
      </c>
      <c r="BB66" s="153" t="s">
        <v>81</v>
      </c>
      <c r="BC66" s="153" t="s">
        <v>81</v>
      </c>
      <c r="BD66" s="153"/>
      <c r="BE66" s="153" t="s">
        <v>22450</v>
      </c>
      <c r="BF66" s="153"/>
      <c r="BG66" s="151" t="n">
        <v>116</v>
      </c>
      <c r="BH66" s="153" t="s">
        <v>37111</v>
      </c>
    </row>
    <row r="67" customFormat="false" ht="15" hidden="true" customHeight="false" outlineLevel="0" collapsed="false">
      <c r="A67" s="151" t="n">
        <v>46</v>
      </c>
      <c r="B67" s="153" t="s">
        <v>16582</v>
      </c>
      <c r="C67" s="153" t="s">
        <v>109</v>
      </c>
      <c r="D67" s="155" t="n">
        <v>43417</v>
      </c>
      <c r="E67" s="153" t="s">
        <v>37124</v>
      </c>
      <c r="F67" s="153" t="s">
        <v>542</v>
      </c>
      <c r="G67" s="153" t="s">
        <v>37650</v>
      </c>
      <c r="H67" s="151" t="n">
        <v>3150612607</v>
      </c>
      <c r="I67" s="153" t="s">
        <v>37651</v>
      </c>
      <c r="J67" s="153" t="s">
        <v>37652</v>
      </c>
      <c r="K67" s="153" t="s">
        <v>138</v>
      </c>
      <c r="L67" s="155" t="n">
        <v>42334</v>
      </c>
      <c r="M67" s="153" t="s">
        <v>37114</v>
      </c>
      <c r="N67" s="153" t="s">
        <v>52</v>
      </c>
      <c r="O67" s="153"/>
      <c r="P67" s="153"/>
      <c r="Q67" s="153" t="s">
        <v>11418</v>
      </c>
      <c r="R67" s="153" t="s">
        <v>7431</v>
      </c>
      <c r="S67" s="151" t="n">
        <v>1</v>
      </c>
      <c r="T67" s="151" t="n">
        <v>1</v>
      </c>
      <c r="U67" s="153" t="s">
        <v>37116</v>
      </c>
      <c r="V67" s="153" t="s">
        <v>11419</v>
      </c>
      <c r="W67" s="151" t="n">
        <v>1196</v>
      </c>
      <c r="X67" s="153" t="s">
        <v>37653</v>
      </c>
      <c r="Y67" s="153" t="s">
        <v>11420</v>
      </c>
      <c r="Z67" s="153" t="s">
        <v>106</v>
      </c>
      <c r="AA67" s="153" t="s">
        <v>37654</v>
      </c>
      <c r="AB67" s="153" t="s">
        <v>37655</v>
      </c>
      <c r="AC67" s="153" t="s">
        <v>37656</v>
      </c>
      <c r="AD67" s="153" t="s">
        <v>132</v>
      </c>
      <c r="AE67" s="153" t="s">
        <v>11422</v>
      </c>
      <c r="AF67" s="151" t="n">
        <v>2196</v>
      </c>
      <c r="AG67" s="153" t="s">
        <v>11424</v>
      </c>
      <c r="AH67" s="153" t="s">
        <v>11423</v>
      </c>
      <c r="AI67" s="153" t="s">
        <v>106</v>
      </c>
      <c r="AJ67" s="153" t="s">
        <v>37657</v>
      </c>
      <c r="AK67" s="153" t="s">
        <v>37658</v>
      </c>
      <c r="AL67" s="153" t="s">
        <v>37659</v>
      </c>
      <c r="AM67" s="153" t="s">
        <v>132</v>
      </c>
      <c r="AN67" s="153"/>
      <c r="AO67" s="153" t="s">
        <v>13668</v>
      </c>
      <c r="AP67" s="153"/>
      <c r="AQ67" s="153"/>
      <c r="AR67" s="153"/>
      <c r="AS67" s="153"/>
      <c r="AT67" s="153"/>
      <c r="AU67" s="153"/>
      <c r="AV67" s="153"/>
      <c r="AW67" s="153"/>
      <c r="AX67" s="153"/>
      <c r="AY67" s="153"/>
      <c r="AZ67" s="153"/>
      <c r="BA67" s="153" t="s">
        <v>37110</v>
      </c>
      <c r="BB67" s="153" t="s">
        <v>11427</v>
      </c>
      <c r="BC67" s="153" t="s">
        <v>542</v>
      </c>
      <c r="BD67" s="153"/>
      <c r="BE67" s="153"/>
      <c r="BF67" s="153"/>
      <c r="BG67" s="151" t="n">
        <v>115</v>
      </c>
      <c r="BH67" s="153" t="s">
        <v>37111</v>
      </c>
    </row>
    <row r="68" customFormat="false" ht="15" hidden="true" customHeight="false" outlineLevel="0" collapsed="false">
      <c r="A68" s="151" t="n">
        <v>47</v>
      </c>
      <c r="B68" s="153" t="s">
        <v>26705</v>
      </c>
      <c r="C68" s="153" t="s">
        <v>109</v>
      </c>
      <c r="D68" s="155" t="n">
        <v>43809</v>
      </c>
      <c r="E68" s="153" t="s">
        <v>37103</v>
      </c>
      <c r="F68" s="153" t="s">
        <v>542</v>
      </c>
      <c r="G68" s="153" t="s">
        <v>37660</v>
      </c>
      <c r="H68" s="151" t="n">
        <v>3168070601</v>
      </c>
      <c r="I68" s="153" t="s">
        <v>37661</v>
      </c>
      <c r="J68" s="153" t="s">
        <v>37662</v>
      </c>
      <c r="K68" s="153" t="s">
        <v>1381</v>
      </c>
      <c r="L68" s="155" t="n">
        <v>42612</v>
      </c>
      <c r="M68" s="153" t="s">
        <v>83</v>
      </c>
      <c r="N68" s="153" t="s">
        <v>52</v>
      </c>
      <c r="O68" s="153"/>
      <c r="P68" s="153"/>
      <c r="Q68" s="153" t="s">
        <v>37663</v>
      </c>
      <c r="R68" s="151" t="n">
        <v>2</v>
      </c>
      <c r="S68" s="151" t="n">
        <v>5</v>
      </c>
      <c r="T68" s="151" t="n">
        <v>22</v>
      </c>
      <c r="U68" s="153" t="s">
        <v>37229</v>
      </c>
      <c r="V68" s="153" t="s">
        <v>26711</v>
      </c>
      <c r="W68" s="151" t="n">
        <v>5515</v>
      </c>
      <c r="X68" s="153" t="s">
        <v>26713</v>
      </c>
      <c r="Y68" s="153" t="s">
        <v>26712</v>
      </c>
      <c r="Z68" s="153" t="s">
        <v>106</v>
      </c>
      <c r="AA68" s="153" t="s">
        <v>37664</v>
      </c>
      <c r="AB68" s="153" t="s">
        <v>37665</v>
      </c>
      <c r="AC68" s="153" t="s">
        <v>37666</v>
      </c>
      <c r="AD68" s="153" t="s">
        <v>107</v>
      </c>
      <c r="AE68" s="153" t="s">
        <v>26714</v>
      </c>
      <c r="AF68" s="151" t="n">
        <v>6515</v>
      </c>
      <c r="AG68" s="153" t="s">
        <v>26707</v>
      </c>
      <c r="AH68" s="153" t="s">
        <v>26715</v>
      </c>
      <c r="AI68" s="153" t="s">
        <v>106</v>
      </c>
      <c r="AJ68" s="153" t="s">
        <v>37120</v>
      </c>
      <c r="AK68" s="153" t="s">
        <v>37667</v>
      </c>
      <c r="AL68" s="153" t="s">
        <v>37668</v>
      </c>
      <c r="AM68" s="153" t="s">
        <v>107</v>
      </c>
      <c r="AN68" s="153"/>
      <c r="AO68" s="153" t="s">
        <v>26710</v>
      </c>
      <c r="AP68" s="153" t="s">
        <v>26707</v>
      </c>
      <c r="AQ68" s="153"/>
      <c r="AR68" s="153"/>
      <c r="AS68" s="153"/>
      <c r="AT68" s="153"/>
      <c r="AU68" s="153"/>
      <c r="AV68" s="153"/>
      <c r="AW68" s="153"/>
      <c r="AX68" s="153"/>
      <c r="AY68" s="153"/>
      <c r="AZ68" s="153"/>
      <c r="BA68" s="153" t="s">
        <v>37669</v>
      </c>
      <c r="BB68" s="153" t="s">
        <v>81</v>
      </c>
      <c r="BC68" s="153" t="s">
        <v>81</v>
      </c>
      <c r="BD68" s="153"/>
      <c r="BE68" s="153" t="s">
        <v>26719</v>
      </c>
      <c r="BF68" s="153"/>
      <c r="BG68" s="151" t="n">
        <v>115</v>
      </c>
      <c r="BH68" s="153" t="s">
        <v>37111</v>
      </c>
    </row>
    <row r="69" customFormat="false" ht="15" hidden="true" customHeight="false" outlineLevel="0" collapsed="false">
      <c r="A69" s="151" t="n">
        <v>48</v>
      </c>
      <c r="B69" s="153" t="s">
        <v>25700</v>
      </c>
      <c r="C69" s="153" t="s">
        <v>109</v>
      </c>
      <c r="D69" s="155" t="n">
        <v>43774</v>
      </c>
      <c r="E69" s="153" t="s">
        <v>37103</v>
      </c>
      <c r="F69" s="153" t="s">
        <v>542</v>
      </c>
      <c r="G69" s="153" t="s">
        <v>37670</v>
      </c>
      <c r="H69" s="151" t="n">
        <v>3151985629</v>
      </c>
      <c r="I69" s="153" t="s">
        <v>37671</v>
      </c>
      <c r="J69" s="153" t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 </c>
      <c r="O69" s="153"/>
      <c r="P69" s="153"/>
      <c r="Q69" s="153" t="s">
        <v>37673</v>
      </c>
      <c r="R69" s="153" t="s">
        <v>25705</v>
      </c>
      <c r="S69" s="151" t="n">
        <v>1</v>
      </c>
      <c r="T69" s="151" t="n">
        <v>2</v>
      </c>
      <c r="U69" s="153" t="s">
        <v>37135</v>
      </c>
      <c r="V69" s="153" t="s">
        <v>25706</v>
      </c>
      <c r="W69" s="151" t="n">
        <v>5534</v>
      </c>
      <c r="X69" s="153" t="s">
        <v>25708</v>
      </c>
      <c r="Y69" s="153" t="s">
        <v>25707</v>
      </c>
      <c r="Z69" s="153" t="s">
        <v>106</v>
      </c>
      <c r="AA69" s="153" t="s">
        <v>37674</v>
      </c>
      <c r="AB69" s="153" t="s">
        <v>37675</v>
      </c>
      <c r="AC69" s="153" t="s">
        <v>37676</v>
      </c>
      <c r="AD69" s="153" t="s">
        <v>132</v>
      </c>
      <c r="AE69" s="153" t="s">
        <v>25709</v>
      </c>
      <c r="AF69" s="151" t="n">
        <v>6534</v>
      </c>
      <c r="AG69" s="153" t="s">
        <v>25711</v>
      </c>
      <c r="AH69" s="153" t="s">
        <v>25710</v>
      </c>
      <c r="AI69" s="153" t="s">
        <v>106</v>
      </c>
      <c r="AJ69" s="153" t="s">
        <v>37664</v>
      </c>
      <c r="AK69" s="153" t="s">
        <v>37677</v>
      </c>
      <c r="AL69" s="153" t="s">
        <v>37678</v>
      </c>
      <c r="AM69" s="153" t="s">
        <v>132</v>
      </c>
      <c r="AN69" s="153"/>
      <c r="AO69" s="153" t="s">
        <v>37679</v>
      </c>
      <c r="AP69" s="153" t="s">
        <v>25712</v>
      </c>
      <c r="AQ69" s="153"/>
      <c r="AR69" s="153"/>
      <c r="AS69" s="153"/>
      <c r="AT69" s="153"/>
      <c r="AU69" s="153"/>
      <c r="AV69" s="153"/>
      <c r="AW69" s="153"/>
      <c r="AX69" s="153"/>
      <c r="AY69" s="153"/>
      <c r="AZ69" s="153"/>
      <c r="BA69" s="153" t="s">
        <v>37680</v>
      </c>
      <c r="BB69" s="153" t="s">
        <v>81</v>
      </c>
      <c r="BC69" s="153" t="s">
        <v>81</v>
      </c>
      <c r="BD69" s="153" t="s">
        <v>1208</v>
      </c>
      <c r="BE69" s="153"/>
      <c r="BF69" s="153"/>
      <c r="BG69" s="151" t="n">
        <v>116</v>
      </c>
      <c r="BH69" s="153" t="s">
        <v>37111</v>
      </c>
    </row>
    <row r="70" customFormat="false" ht="15" hidden="true" customHeight="false" outlineLevel="0" collapsed="false">
      <c r="A70" s="151" t="n">
        <v>49</v>
      </c>
      <c r="B70" s="153" t="s">
        <v>22687</v>
      </c>
      <c r="C70" s="153" t="s">
        <v>109</v>
      </c>
      <c r="D70" s="155" t="n">
        <v>43742</v>
      </c>
      <c r="E70" s="153" t="s">
        <v>37103</v>
      </c>
      <c r="F70" s="153" t="s">
        <v>542</v>
      </c>
      <c r="G70" s="153" t="s">
        <v>37681</v>
      </c>
      <c r="H70" s="151" t="n">
        <v>3169841014</v>
      </c>
      <c r="I70" s="153" t="s">
        <v>37682</v>
      </c>
      <c r="J70" s="153" t="s">
        <v>37683</v>
      </c>
      <c r="K70" s="153" t="s">
        <v>53</v>
      </c>
      <c r="L70" s="155" t="n">
        <v>42600</v>
      </c>
      <c r="M70" s="153" t="s">
        <v>83</v>
      </c>
      <c r="N70" s="153" t="s">
        <v>52</v>
      </c>
      <c r="O70" s="153"/>
      <c r="P70" s="153"/>
      <c r="Q70" s="153" t="s">
        <v>37684</v>
      </c>
      <c r="R70" s="153" t="s">
        <v>37685</v>
      </c>
      <c r="S70" s="151" t="n">
        <v>2</v>
      </c>
      <c r="T70" s="151" t="n">
        <v>11</v>
      </c>
      <c r="U70" s="153" t="s">
        <v>37116</v>
      </c>
      <c r="V70" s="153" t="s">
        <v>22690</v>
      </c>
      <c r="W70" s="151" t="n">
        <v>1185</v>
      </c>
      <c r="X70" s="153" t="s">
        <v>15277</v>
      </c>
      <c r="Y70" s="153" t="s">
        <v>15276</v>
      </c>
      <c r="Z70" s="153"/>
      <c r="AA70" s="153"/>
      <c r="AB70" s="153"/>
      <c r="AC70" s="153"/>
      <c r="AD70" s="153"/>
      <c r="AE70" s="153" t="s">
        <v>22691</v>
      </c>
      <c r="AF70" s="151" t="n">
        <v>2185</v>
      </c>
      <c r="AG70" s="153" t="s">
        <v>15271</v>
      </c>
      <c r="AH70" s="153"/>
      <c r="AI70" s="153"/>
      <c r="AJ70" s="153"/>
      <c r="AK70" s="153"/>
      <c r="AL70" s="153"/>
      <c r="AM70" s="153"/>
      <c r="AN70" s="153"/>
      <c r="AO70" s="153" t="s">
        <v>37686</v>
      </c>
      <c r="AP70" s="153" t="s">
        <v>15270</v>
      </c>
      <c r="AQ70" s="153"/>
      <c r="AR70" s="153"/>
      <c r="AS70" s="153"/>
      <c r="AT70" s="153"/>
      <c r="AU70" s="153"/>
      <c r="AV70" s="153"/>
      <c r="AW70" s="153"/>
      <c r="AX70" s="153"/>
      <c r="AY70" s="153"/>
      <c r="AZ70" s="153"/>
      <c r="BA70" s="153" t="s">
        <v>37110</v>
      </c>
      <c r="BB70" s="153" t="s">
        <v>22695</v>
      </c>
      <c r="BC70" s="151" t="n">
        <v>4</v>
      </c>
      <c r="BD70" s="153"/>
      <c r="BE70" s="153"/>
      <c r="BF70" s="153"/>
      <c r="BG70" s="151" t="n">
        <v>117</v>
      </c>
      <c r="BH70" s="153" t="s">
        <v>37111</v>
      </c>
    </row>
    <row r="71" customFormat="false" ht="15" hidden="true" customHeight="false" outlineLevel="0" collapsed="false">
      <c r="A71" s="151" t="n">
        <v>50</v>
      </c>
      <c r="B71" s="153" t="s">
        <v>23756</v>
      </c>
      <c r="C71" s="153" t="s">
        <v>109</v>
      </c>
      <c r="D71" s="155" t="n">
        <v>43744</v>
      </c>
      <c r="E71" s="153" t="s">
        <v>37103</v>
      </c>
      <c r="F71" s="153" t="s">
        <v>542</v>
      </c>
      <c r="G71" s="153" t="s">
        <v>37687</v>
      </c>
      <c r="H71" s="151" t="n">
        <v>3169006339</v>
      </c>
      <c r="I71" s="153" t="s">
        <v>37688</v>
      </c>
      <c r="J71" s="153" t="s">
        <v>37689</v>
      </c>
      <c r="K71" s="153" t="s">
        <v>788</v>
      </c>
      <c r="L71" s="155" t="n">
        <v>42632</v>
      </c>
      <c r="M71" s="153" t="s">
        <v>37114</v>
      </c>
      <c r="N71" s="153" t="s">
        <v>52</v>
      </c>
      <c r="O71" s="153"/>
      <c r="P71" s="153"/>
      <c r="Q71" s="153" t="s">
        <v>37690</v>
      </c>
      <c r="R71" s="153" t="s">
        <v>9945</v>
      </c>
      <c r="S71" s="151" t="n">
        <v>1</v>
      </c>
      <c r="T71" s="151" t="n">
        <v>6</v>
      </c>
      <c r="U71" s="153" t="s">
        <v>37171</v>
      </c>
      <c r="V71" s="153" t="s">
        <v>20835</v>
      </c>
      <c r="W71" s="151" t="n">
        <v>5732</v>
      </c>
      <c r="X71" s="153" t="s">
        <v>20837</v>
      </c>
      <c r="Y71" s="153" t="s">
        <v>20836</v>
      </c>
      <c r="Z71" s="153"/>
      <c r="AA71" s="153"/>
      <c r="AB71" s="153"/>
      <c r="AC71" s="153"/>
      <c r="AD71" s="153"/>
      <c r="AE71" s="153" t="s">
        <v>20838</v>
      </c>
      <c r="AF71" s="151" t="n">
        <v>6732</v>
      </c>
      <c r="AG71" s="153" t="s">
        <v>20840</v>
      </c>
      <c r="AH71" s="153" t="s">
        <v>20839</v>
      </c>
      <c r="AI71" s="153" t="s">
        <v>156</v>
      </c>
      <c r="AJ71" s="153" t="s">
        <v>37691</v>
      </c>
      <c r="AK71" s="153"/>
      <c r="AL71" s="153" t="s">
        <v>37692</v>
      </c>
      <c r="AM71" s="153" t="s">
        <v>132</v>
      </c>
      <c r="AN71" s="153"/>
      <c r="AO71" s="153" t="s">
        <v>37690</v>
      </c>
      <c r="AP71" s="153"/>
      <c r="AQ71" s="153"/>
      <c r="AR71" s="153"/>
      <c r="AS71" s="153"/>
      <c r="AT71" s="153"/>
      <c r="AU71" s="153"/>
      <c r="AV71" s="153"/>
      <c r="AW71" s="153"/>
      <c r="AX71" s="153"/>
      <c r="AY71" s="153"/>
      <c r="AZ71" s="153"/>
      <c r="BA71" s="153" t="s">
        <v>37110</v>
      </c>
      <c r="BB71" s="153" t="s">
        <v>81</v>
      </c>
      <c r="BC71" s="153" t="s">
        <v>81</v>
      </c>
      <c r="BD71" s="153" t="s">
        <v>128</v>
      </c>
      <c r="BE71" s="153"/>
      <c r="BF71" s="153"/>
      <c r="BG71" s="151" t="n">
        <v>116</v>
      </c>
      <c r="BH71" s="153" t="s">
        <v>37111</v>
      </c>
    </row>
    <row r="72" customFormat="false" ht="15" hidden="true" customHeight="false" outlineLevel="0" collapsed="false">
      <c r="A72" s="151" t="n">
        <v>51</v>
      </c>
      <c r="B72" s="153" t="s">
        <v>27381</v>
      </c>
      <c r="C72" s="153" t="s">
        <v>109</v>
      </c>
      <c r="D72" s="155" t="n">
        <v>43842</v>
      </c>
      <c r="E72" s="153" t="s">
        <v>37103</v>
      </c>
      <c r="F72" s="153" t="s">
        <v>542</v>
      </c>
      <c r="G72" s="153" t="s">
        <v>37693</v>
      </c>
      <c r="H72" s="151" t="n">
        <v>3168190938</v>
      </c>
      <c r="I72" s="153" t="s">
        <v>37694</v>
      </c>
      <c r="J72" s="153" t="s">
        <v>37695</v>
      </c>
      <c r="K72" s="153" t="s">
        <v>53</v>
      </c>
      <c r="L72" s="155" t="n">
        <v>42453</v>
      </c>
      <c r="M72" s="153" t="s">
        <v>83</v>
      </c>
      <c r="N72" s="153" t="s">
        <v>52</v>
      </c>
      <c r="O72" s="153"/>
      <c r="P72" s="153"/>
      <c r="Q72" s="153" t="s">
        <v>37696</v>
      </c>
      <c r="R72" s="151" t="n">
        <v>43</v>
      </c>
      <c r="S72" s="151" t="n">
        <v>2</v>
      </c>
      <c r="T72" s="151" t="n">
        <v>19</v>
      </c>
      <c r="U72" s="153" t="s">
        <v>37300</v>
      </c>
      <c r="V72" s="153" t="s">
        <v>2953</v>
      </c>
      <c r="W72" s="151" t="n">
        <v>1066</v>
      </c>
      <c r="X72" s="153" t="s">
        <v>27387</v>
      </c>
      <c r="Y72" s="153" t="s">
        <v>2954</v>
      </c>
      <c r="Z72" s="153" t="s">
        <v>106</v>
      </c>
      <c r="AA72" s="153"/>
      <c r="AB72" s="153"/>
      <c r="AC72" s="153"/>
      <c r="AD72" s="153" t="s">
        <v>107</v>
      </c>
      <c r="AE72" s="153" t="s">
        <v>2956</v>
      </c>
      <c r="AF72" s="151" t="n">
        <v>2066</v>
      </c>
      <c r="AG72" s="153" t="s">
        <v>2958</v>
      </c>
      <c r="AH72" s="153" t="s">
        <v>2957</v>
      </c>
      <c r="AI72" s="153" t="s">
        <v>73</v>
      </c>
      <c r="AJ72" s="153"/>
      <c r="AK72" s="153"/>
      <c r="AL72" s="153"/>
      <c r="AM72" s="153" t="s">
        <v>204</v>
      </c>
      <c r="AN72" s="153"/>
      <c r="AO72" s="153" t="s">
        <v>37697</v>
      </c>
      <c r="AP72" s="153" t="s">
        <v>2959</v>
      </c>
      <c r="AQ72" s="153"/>
      <c r="AR72" s="153"/>
      <c r="AS72" s="153"/>
      <c r="AT72" s="153"/>
      <c r="AU72" s="153"/>
      <c r="AV72" s="153"/>
      <c r="AW72" s="153"/>
      <c r="AX72" s="153"/>
      <c r="AY72" s="153"/>
      <c r="AZ72" s="153"/>
      <c r="BA72" s="153" t="s">
        <v>37193</v>
      </c>
      <c r="BB72" s="153" t="s">
        <v>27390</v>
      </c>
      <c r="BC72" s="151" t="n">
        <v>4</v>
      </c>
      <c r="BD72" s="153" t="s">
        <v>128</v>
      </c>
      <c r="BE72" s="153"/>
      <c r="BF72" s="153"/>
      <c r="BG72" s="151" t="n">
        <v>117</v>
      </c>
      <c r="BH72" s="153" t="s">
        <v>37111</v>
      </c>
    </row>
    <row r="73" customFormat="false" ht="15" hidden="true" customHeight="false" outlineLevel="0" collapsed="false">
      <c r="A73" s="151" t="n">
        <v>52</v>
      </c>
      <c r="B73" s="153" t="s">
        <v>26626</v>
      </c>
      <c r="C73" s="153" t="s">
        <v>109</v>
      </c>
      <c r="D73" s="155" t="n">
        <v>43806</v>
      </c>
      <c r="E73" s="153" t="s">
        <v>37103</v>
      </c>
      <c r="F73" s="153" t="s">
        <v>542</v>
      </c>
      <c r="G73" s="153" t="s">
        <v>37698</v>
      </c>
      <c r="H73" s="151" t="n">
        <v>3161025056</v>
      </c>
      <c r="I73" s="153" t="s">
        <v>37699</v>
      </c>
      <c r="J73" s="153" t="s">
        <v>37700</v>
      </c>
      <c r="K73" s="153" t="s">
        <v>53</v>
      </c>
      <c r="L73" s="155" t="n">
        <v>42515</v>
      </c>
      <c r="M73" s="153" t="s">
        <v>37114</v>
      </c>
      <c r="N73" s="153" t="s">
        <v>52</v>
      </c>
      <c r="O73" s="153"/>
      <c r="P73" s="153"/>
      <c r="Q73" s="153" t="s">
        <v>37701</v>
      </c>
      <c r="R73" s="151" t="n">
        <v>2</v>
      </c>
      <c r="S73" s="151" t="n">
        <v>2</v>
      </c>
      <c r="T73" s="151" t="n">
        <v>4</v>
      </c>
      <c r="U73" s="153" t="s">
        <v>37171</v>
      </c>
      <c r="V73" s="153" t="s">
        <v>26630</v>
      </c>
      <c r="W73" s="151" t="n">
        <v>5333</v>
      </c>
      <c r="X73" s="153" t="s">
        <v>26632</v>
      </c>
      <c r="Y73" s="153" t="s">
        <v>26631</v>
      </c>
      <c r="Z73" s="153" t="s">
        <v>106</v>
      </c>
      <c r="AA73" s="153" t="s">
        <v>37702</v>
      </c>
      <c r="AB73" s="151" t="n">
        <v>0</v>
      </c>
      <c r="AC73" s="153" t="s">
        <v>53</v>
      </c>
      <c r="AD73" s="153" t="s">
        <v>132</v>
      </c>
      <c r="AE73" s="153" t="s">
        <v>26633</v>
      </c>
      <c r="AF73" s="151" t="n">
        <v>6333</v>
      </c>
      <c r="AG73" s="153" t="s">
        <v>26635</v>
      </c>
      <c r="AH73" s="153" t="s">
        <v>26634</v>
      </c>
      <c r="AI73" s="153" t="s">
        <v>106</v>
      </c>
      <c r="AJ73" s="153" t="s">
        <v>37702</v>
      </c>
      <c r="AK73" s="151" t="n">
        <v>0</v>
      </c>
      <c r="AL73" s="153" t="s">
        <v>53</v>
      </c>
      <c r="AM73" s="153" t="s">
        <v>132</v>
      </c>
      <c r="AN73" s="153"/>
      <c r="AO73" s="153" t="s">
        <v>37703</v>
      </c>
      <c r="AP73" s="151" t="n">
        <v>0</v>
      </c>
      <c r="AQ73" s="153"/>
      <c r="AR73" s="153"/>
      <c r="AS73" s="153"/>
      <c r="AT73" s="153"/>
      <c r="AU73" s="153"/>
      <c r="AV73" s="153"/>
      <c r="AW73" s="153"/>
      <c r="AX73" s="153"/>
      <c r="AY73" s="153"/>
      <c r="AZ73" s="153"/>
      <c r="BA73" s="153" t="s">
        <v>37193</v>
      </c>
      <c r="BB73" s="153" t="s">
        <v>81</v>
      </c>
      <c r="BC73" s="153" t="s">
        <v>81</v>
      </c>
      <c r="BD73" s="153" t="s">
        <v>154</v>
      </c>
      <c r="BE73" s="153"/>
      <c r="BF73" s="153"/>
      <c r="BG73" s="151" t="n">
        <v>117</v>
      </c>
      <c r="BH73" s="153" t="s">
        <v>37111</v>
      </c>
    </row>
    <row r="74" customFormat="false" ht="15" hidden="true" customHeight="false" outlineLevel="0" collapsed="false">
      <c r="A74" s="151" t="n">
        <v>53</v>
      </c>
      <c r="B74" s="153" t="s">
        <v>25717</v>
      </c>
      <c r="C74" s="153" t="s">
        <v>109</v>
      </c>
      <c r="D74" s="155" t="n">
        <v>43776</v>
      </c>
      <c r="E74" s="153" t="s">
        <v>37103</v>
      </c>
      <c r="F74" s="153" t="s">
        <v>542</v>
      </c>
      <c r="G74" s="153" t="s">
        <v>37704</v>
      </c>
      <c r="H74" s="151" t="n">
        <v>3154811406</v>
      </c>
      <c r="I74" s="153" t="s">
        <v>37705</v>
      </c>
      <c r="J74" s="153" t="s">
        <v>37706</v>
      </c>
      <c r="K74" s="153" t="s">
        <v>138</v>
      </c>
      <c r="L74" s="155" t="n">
        <v>42228</v>
      </c>
      <c r="M74" s="153" t="s">
        <v>37114</v>
      </c>
      <c r="N74" s="153" t="s">
        <v>52</v>
      </c>
      <c r="O74" s="153"/>
      <c r="P74" s="153"/>
      <c r="Q74" s="153" t="s">
        <v>37707</v>
      </c>
      <c r="R74" s="151" t="n">
        <v>14</v>
      </c>
      <c r="S74" s="151" t="n">
        <v>3</v>
      </c>
      <c r="T74" s="151" t="n">
        <v>1</v>
      </c>
      <c r="U74" s="153" t="s">
        <v>37116</v>
      </c>
      <c r="V74" s="153" t="s">
        <v>37708</v>
      </c>
      <c r="W74" s="151" t="n">
        <v>5222</v>
      </c>
      <c r="X74" s="153" t="s">
        <v>25720</v>
      </c>
      <c r="Y74" s="153" t="s">
        <v>37709</v>
      </c>
      <c r="Z74" s="153" t="s">
        <v>106</v>
      </c>
      <c r="AA74" s="153" t="s">
        <v>37710</v>
      </c>
      <c r="AB74" s="153" t="s">
        <v>37711</v>
      </c>
      <c r="AC74" s="153" t="s">
        <v>37712</v>
      </c>
      <c r="AD74" s="153" t="s">
        <v>132</v>
      </c>
      <c r="AE74" s="153" t="s">
        <v>37713</v>
      </c>
      <c r="AF74" s="151" t="n">
        <v>6222</v>
      </c>
      <c r="AG74" s="153" t="s">
        <v>37714</v>
      </c>
      <c r="AH74" s="153" t="s">
        <v>37715</v>
      </c>
      <c r="AI74" s="153" t="s">
        <v>74</v>
      </c>
      <c r="AJ74" s="153"/>
      <c r="AK74" s="153"/>
      <c r="AL74" s="153"/>
      <c r="AM74" s="153"/>
      <c r="AN74" s="153"/>
      <c r="AO74" s="153" t="s">
        <v>37707</v>
      </c>
      <c r="AP74" s="153"/>
      <c r="AQ74" s="153"/>
      <c r="AR74" s="153"/>
      <c r="AS74" s="153"/>
      <c r="AT74" s="153"/>
      <c r="AU74" s="153"/>
      <c r="AV74" s="153"/>
      <c r="AW74" s="153"/>
      <c r="AX74" s="153"/>
      <c r="AY74" s="153"/>
      <c r="AZ74" s="153"/>
      <c r="BA74" s="153" t="s">
        <v>37193</v>
      </c>
      <c r="BB74" s="153" t="s">
        <v>81</v>
      </c>
      <c r="BC74" s="153" t="s">
        <v>81</v>
      </c>
      <c r="BD74" s="153" t="s">
        <v>154</v>
      </c>
      <c r="BE74" s="153"/>
      <c r="BF74" s="153"/>
      <c r="BG74" s="151" t="n">
        <v>116</v>
      </c>
      <c r="BH74" s="153" t="s">
        <v>37111</v>
      </c>
    </row>
    <row r="75" customFormat="false" ht="15" hidden="true" customHeight="false" outlineLevel="0" collapsed="false">
      <c r="A75" s="151" t="n">
        <v>54</v>
      </c>
      <c r="B75" s="153" t="s">
        <v>26982</v>
      </c>
      <c r="C75" s="153" t="s">
        <v>109</v>
      </c>
      <c r="D75" s="155" t="n">
        <v>43822</v>
      </c>
      <c r="E75" s="153" t="s">
        <v>37103</v>
      </c>
      <c r="F75" s="153" t="s">
        <v>542</v>
      </c>
      <c r="G75" s="153" t="s">
        <v>37716</v>
      </c>
      <c r="H75" s="151" t="n">
        <v>3166543342</v>
      </c>
      <c r="I75" s="153" t="s">
        <v>37717</v>
      </c>
      <c r="J75" s="153" t="s">
        <v>37718</v>
      </c>
      <c r="K75" s="153" t="s">
        <v>53</v>
      </c>
      <c r="L75" s="155" t="n">
        <v>42580</v>
      </c>
      <c r="M75" s="153" t="s">
        <v>37114</v>
      </c>
      <c r="N75" s="153" t="s">
        <v>52</v>
      </c>
      <c r="O75" s="153"/>
      <c r="P75" s="153"/>
      <c r="Q75" s="153" t="s">
        <v>37719</v>
      </c>
      <c r="R75" s="151" t="n">
        <v>6</v>
      </c>
      <c r="S75" s="151" t="n">
        <v>3</v>
      </c>
      <c r="T75" s="151" t="n">
        <v>12</v>
      </c>
      <c r="U75" s="153" t="s">
        <v>37229</v>
      </c>
      <c r="V75" s="153" t="s">
        <v>26988</v>
      </c>
      <c r="W75" s="151" t="n">
        <v>5440</v>
      </c>
      <c r="X75" s="153" t="s">
        <v>26990</v>
      </c>
      <c r="Y75" s="153" t="s">
        <v>37720</v>
      </c>
      <c r="Z75" s="153" t="s">
        <v>106</v>
      </c>
      <c r="AA75" s="153" t="s">
        <v>37654</v>
      </c>
      <c r="AB75" s="153" t="s">
        <v>37721</v>
      </c>
      <c r="AC75" s="153" t="s">
        <v>37722</v>
      </c>
      <c r="AD75" s="153" t="s">
        <v>132</v>
      </c>
      <c r="AE75" s="153" t="s">
        <v>37723</v>
      </c>
      <c r="AF75" s="151" t="n">
        <v>6440</v>
      </c>
      <c r="AG75" s="153" t="s">
        <v>26985</v>
      </c>
      <c r="AH75" s="153" t="s">
        <v>26992</v>
      </c>
      <c r="AI75" s="153" t="s">
        <v>74</v>
      </c>
      <c r="AJ75" s="153"/>
      <c r="AK75" s="153" t="s">
        <v>26985</v>
      </c>
      <c r="AL75" s="153"/>
      <c r="AM75" s="153"/>
      <c r="AN75" s="153"/>
      <c r="AO75" s="153" t="s">
        <v>37719</v>
      </c>
      <c r="AP75" s="153"/>
      <c r="AQ75" s="153"/>
      <c r="AR75" s="153"/>
      <c r="AS75" s="153"/>
      <c r="AT75" s="153"/>
      <c r="AU75" s="153"/>
      <c r="AV75" s="153"/>
      <c r="AW75" s="153"/>
      <c r="AX75" s="153"/>
      <c r="AY75" s="153"/>
      <c r="AZ75" s="153"/>
      <c r="BA75" s="153" t="s">
        <v>37724</v>
      </c>
      <c r="BB75" s="153" t="s">
        <v>81</v>
      </c>
      <c r="BC75" s="153" t="s">
        <v>81</v>
      </c>
      <c r="BD75" s="153" t="s">
        <v>154</v>
      </c>
      <c r="BE75" s="153"/>
      <c r="BF75" s="153"/>
      <c r="BG75" s="151" t="n">
        <v>115</v>
      </c>
      <c r="BH75" s="153" t="s">
        <v>37111</v>
      </c>
    </row>
    <row r="76" customFormat="false" ht="15" hidden="true" customHeight="false" outlineLevel="0" collapsed="false">
      <c r="A76" s="151" t="n">
        <v>55</v>
      </c>
      <c r="B76" s="153" t="s">
        <v>22986</v>
      </c>
      <c r="C76" s="153" t="s">
        <v>109</v>
      </c>
      <c r="D76" s="155" t="n">
        <v>43743</v>
      </c>
      <c r="E76" s="153" t="s">
        <v>37103</v>
      </c>
      <c r="F76" s="153" t="s">
        <v>542</v>
      </c>
      <c r="G76" s="153" t="s">
        <v>37725</v>
      </c>
      <c r="H76" s="151" t="n">
        <v>3165679186</v>
      </c>
      <c r="I76" s="153" t="s">
        <v>37726</v>
      </c>
      <c r="J76" s="153" t="s">
        <v>37727</v>
      </c>
      <c r="K76" s="153" t="s">
        <v>53</v>
      </c>
      <c r="L76" s="155" t="n">
        <v>42439</v>
      </c>
      <c r="M76" s="153" t="s">
        <v>83</v>
      </c>
      <c r="N76" s="153" t="s">
        <v>52</v>
      </c>
      <c r="O76" s="153"/>
      <c r="P76" s="153"/>
      <c r="Q76" s="153" t="s">
        <v>37728</v>
      </c>
      <c r="R76" s="151" t="n">
        <v>25</v>
      </c>
      <c r="S76" s="151" t="n">
        <v>3</v>
      </c>
      <c r="T76" s="151" t="n">
        <v>13</v>
      </c>
      <c r="U76" s="153" t="s">
        <v>37729</v>
      </c>
      <c r="V76" s="153" t="s">
        <v>18260</v>
      </c>
      <c r="W76" s="151" t="n">
        <v>1187</v>
      </c>
      <c r="X76" s="153" t="s">
        <v>18256</v>
      </c>
      <c r="Y76" s="153" t="s">
        <v>37730</v>
      </c>
      <c r="Z76" s="153" t="s">
        <v>156</v>
      </c>
      <c r="AA76" s="153" t="s">
        <v>37220</v>
      </c>
      <c r="AB76" s="153" t="s">
        <v>37731</v>
      </c>
      <c r="AC76" s="153" t="s">
        <v>37732</v>
      </c>
      <c r="AD76" s="153" t="s">
        <v>132</v>
      </c>
      <c r="AE76" s="153" t="s">
        <v>18262</v>
      </c>
      <c r="AF76" s="151" t="n">
        <v>2187</v>
      </c>
      <c r="AG76" s="153" t="s">
        <v>18264</v>
      </c>
      <c r="AH76" s="153" t="s">
        <v>37733</v>
      </c>
      <c r="AI76" s="153" t="s">
        <v>156</v>
      </c>
      <c r="AJ76" s="153" t="s">
        <v>37734</v>
      </c>
      <c r="AK76" s="153" t="s">
        <v>37735</v>
      </c>
      <c r="AL76" s="153" t="s">
        <v>37736</v>
      </c>
      <c r="AM76" s="153" t="s">
        <v>132</v>
      </c>
      <c r="AN76" s="153"/>
      <c r="AO76" s="153" t="s">
        <v>37737</v>
      </c>
      <c r="AP76" s="153" t="s">
        <v>18264</v>
      </c>
      <c r="AQ76" s="153"/>
      <c r="AR76" s="153"/>
      <c r="AS76" s="153"/>
      <c r="AT76" s="153"/>
      <c r="AU76" s="153"/>
      <c r="AV76" s="153"/>
      <c r="AW76" s="153"/>
      <c r="AX76" s="153"/>
      <c r="AY76" s="153"/>
      <c r="AZ76" s="153"/>
      <c r="BA76" s="153" t="s">
        <v>37193</v>
      </c>
      <c r="BB76" s="153" t="s">
        <v>37738</v>
      </c>
      <c r="BC76" s="151" t="n">
        <v>1</v>
      </c>
      <c r="BD76" s="153" t="s">
        <v>663</v>
      </c>
      <c r="BE76" s="153"/>
      <c r="BF76" s="153"/>
      <c r="BG76" s="151" t="n">
        <v>117</v>
      </c>
      <c r="BH76" s="153" t="s">
        <v>37111</v>
      </c>
    </row>
    <row r="77" customFormat="false" ht="15" hidden="true" customHeight="false" outlineLevel="0" collapsed="false">
      <c r="A77" s="151" t="n">
        <v>56</v>
      </c>
      <c r="B77" s="153" t="s">
        <v>24813</v>
      </c>
      <c r="C77" s="153" t="s">
        <v>109</v>
      </c>
      <c r="D77" s="155" t="n">
        <v>43755</v>
      </c>
      <c r="E77" s="153" t="s">
        <v>37103</v>
      </c>
      <c r="F77" s="153" t="s">
        <v>542</v>
      </c>
      <c r="G77" s="153" t="s">
        <v>37739</v>
      </c>
      <c r="H77" s="151" t="n">
        <v>3163923988</v>
      </c>
      <c r="I77" s="153" t="s">
        <v>37740</v>
      </c>
      <c r="J77" s="153" t="s">
        <v>37741</v>
      </c>
      <c r="K77" s="153" t="s">
        <v>53</v>
      </c>
      <c r="L77" s="155" t="n">
        <v>42411</v>
      </c>
      <c r="M77" s="153" t="s">
        <v>83</v>
      </c>
      <c r="N77" s="153" t="s">
        <v>52</v>
      </c>
      <c r="O77" s="153"/>
      <c r="P77" s="153"/>
      <c r="Q77" s="153" t="s">
        <v>37742</v>
      </c>
      <c r="R77" s="151" t="n">
        <v>80</v>
      </c>
      <c r="S77" s="151" t="n">
        <v>6</v>
      </c>
      <c r="T77" s="151" t="n">
        <v>6</v>
      </c>
      <c r="U77" s="153" t="s">
        <v>37380</v>
      </c>
      <c r="V77" s="153" t="s">
        <v>37743</v>
      </c>
      <c r="W77" s="151" t="n">
        <v>1047</v>
      </c>
      <c r="X77" s="153" t="s">
        <v>15119</v>
      </c>
      <c r="Y77" s="153" t="s">
        <v>15118</v>
      </c>
      <c r="Z77" s="153" t="s">
        <v>106</v>
      </c>
      <c r="AA77" s="153" t="s">
        <v>37744</v>
      </c>
      <c r="AB77" s="151" t="n">
        <v>29861000</v>
      </c>
      <c r="AC77" s="153" t="s">
        <v>37745</v>
      </c>
      <c r="AD77" s="153" t="s">
        <v>132</v>
      </c>
      <c r="AE77" s="153" t="s">
        <v>37746</v>
      </c>
      <c r="AF77" s="151" t="n">
        <v>2047</v>
      </c>
      <c r="AG77" s="153" t="s">
        <v>15122</v>
      </c>
      <c r="AH77" s="153" t="s">
        <v>24817</v>
      </c>
      <c r="AI77" s="153" t="s">
        <v>74</v>
      </c>
      <c r="AJ77" s="153"/>
      <c r="AK77" s="151" t="n">
        <v>7359887</v>
      </c>
      <c r="AL77" s="153" t="s">
        <v>37747</v>
      </c>
      <c r="AM77" s="153"/>
      <c r="AN77" s="153"/>
      <c r="AO77" s="153" t="s">
        <v>37748</v>
      </c>
      <c r="AP77" s="153" t="s">
        <v>15123</v>
      </c>
      <c r="AQ77" s="153"/>
      <c r="AR77" s="153"/>
      <c r="AS77" s="153"/>
      <c r="AT77" s="153"/>
      <c r="AU77" s="153"/>
      <c r="AV77" s="153"/>
      <c r="AW77" s="153"/>
      <c r="AX77" s="153"/>
      <c r="AY77" s="153"/>
      <c r="AZ77" s="153"/>
      <c r="BA77" s="153" t="s">
        <v>37110</v>
      </c>
      <c r="BB77" s="153" t="s">
        <v>37749</v>
      </c>
      <c r="BC77" s="151" t="n">
        <v>1</v>
      </c>
      <c r="BD77" s="153" t="s">
        <v>663</v>
      </c>
      <c r="BE77" s="153" t="s">
        <v>37746</v>
      </c>
      <c r="BF77" s="153"/>
      <c r="BG77" s="151" t="n">
        <v>115</v>
      </c>
      <c r="BH77" s="153" t="s">
        <v>37111</v>
      </c>
    </row>
    <row r="78" customFormat="false" ht="15" hidden="true" customHeight="false" outlineLevel="0" collapsed="false">
      <c r="A78" s="151" t="n">
        <v>57</v>
      </c>
      <c r="B78" s="153" t="s">
        <v>24992</v>
      </c>
      <c r="C78" s="153" t="s">
        <v>109</v>
      </c>
      <c r="D78" s="155" t="n">
        <v>43759</v>
      </c>
      <c r="E78" s="153" t="s">
        <v>37103</v>
      </c>
      <c r="F78" s="153" t="s">
        <v>542</v>
      </c>
      <c r="G78" s="153" t="s">
        <v>37750</v>
      </c>
      <c r="H78" s="151" t="n">
        <v>3165372669</v>
      </c>
      <c r="I78" s="153" t="s">
        <v>37751</v>
      </c>
      <c r="J78" s="153" t="s">
        <v>37752</v>
      </c>
      <c r="K78" s="153" t="s">
        <v>53</v>
      </c>
      <c r="L78" s="155" t="n">
        <v>42644</v>
      </c>
      <c r="M78" s="153" t="s">
        <v>83</v>
      </c>
      <c r="N78" s="153" t="s">
        <v>52</v>
      </c>
      <c r="O78" s="153"/>
      <c r="P78" s="153"/>
      <c r="Q78" s="153" t="s">
        <v>37753</v>
      </c>
      <c r="R78" s="151" t="n">
        <v>18</v>
      </c>
      <c r="S78" s="151" t="n">
        <v>3</v>
      </c>
      <c r="T78" s="151" t="n">
        <v>9</v>
      </c>
      <c r="U78" s="153" t="s">
        <v>37135</v>
      </c>
      <c r="V78" s="153" t="s">
        <v>13090</v>
      </c>
      <c r="W78" s="151" t="n">
        <v>1189</v>
      </c>
      <c r="X78" s="153" t="s">
        <v>13092</v>
      </c>
      <c r="Y78" s="153" t="s">
        <v>13091</v>
      </c>
      <c r="Z78" s="153" t="s">
        <v>106</v>
      </c>
      <c r="AA78" s="153" t="s">
        <v>37654</v>
      </c>
      <c r="AB78" s="153" t="s">
        <v>37754</v>
      </c>
      <c r="AC78" s="153" t="s">
        <v>37755</v>
      </c>
      <c r="AD78" s="153"/>
      <c r="AE78" s="153" t="s">
        <v>24994</v>
      </c>
      <c r="AF78" s="151" t="n">
        <v>2189</v>
      </c>
      <c r="AG78" s="153" t="s">
        <v>13095</v>
      </c>
      <c r="AH78" s="153" t="s">
        <v>13094</v>
      </c>
      <c r="AI78" s="153" t="s">
        <v>106</v>
      </c>
      <c r="AJ78" s="153" t="s">
        <v>37318</v>
      </c>
      <c r="AK78" s="153" t="s">
        <v>37756</v>
      </c>
      <c r="AL78" s="153" t="s">
        <v>37757</v>
      </c>
      <c r="AM78" s="153"/>
      <c r="AN78" s="153"/>
      <c r="AO78" s="153" t="s">
        <v>37758</v>
      </c>
      <c r="AP78" s="153"/>
      <c r="AQ78" s="153"/>
      <c r="AR78" s="153"/>
      <c r="AS78" s="153"/>
      <c r="AT78" s="153"/>
      <c r="AU78" s="153"/>
      <c r="AV78" s="153"/>
      <c r="AW78" s="153"/>
      <c r="AX78" s="153"/>
      <c r="AY78" s="153"/>
      <c r="AZ78" s="153"/>
      <c r="BA78" s="153" t="s">
        <v>37110</v>
      </c>
      <c r="BB78" s="153" t="s">
        <v>24998</v>
      </c>
      <c r="BC78" s="151" t="n">
        <v>1</v>
      </c>
      <c r="BD78" s="153"/>
      <c r="BE78" s="153"/>
      <c r="BF78" s="153"/>
      <c r="BG78" s="151" t="n">
        <v>117</v>
      </c>
      <c r="BH78" s="153" t="s">
        <v>37111</v>
      </c>
    </row>
    <row r="79" customFormat="false" ht="15" hidden="true" customHeight="false" outlineLevel="0" collapsed="false">
      <c r="A79" s="151" t="n">
        <v>58</v>
      </c>
      <c r="B79" s="153" t="s">
        <v>25893</v>
      </c>
      <c r="C79" s="153" t="s">
        <v>109</v>
      </c>
      <c r="D79" s="155" t="n">
        <v>43783</v>
      </c>
      <c r="E79" s="153" t="s">
        <v>37103</v>
      </c>
      <c r="F79" s="153" t="s">
        <v>542</v>
      </c>
      <c r="G79" s="153" t="s">
        <v>37759</v>
      </c>
      <c r="H79" s="151" t="n">
        <v>3160369709</v>
      </c>
      <c r="I79" s="153" t="s">
        <v>37760</v>
      </c>
      <c r="J79" s="153" t="s">
        <v>37761</v>
      </c>
      <c r="K79" s="153" t="s">
        <v>138</v>
      </c>
      <c r="L79" s="155" t="n">
        <v>42711</v>
      </c>
      <c r="M79" s="153" t="s">
        <v>83</v>
      </c>
      <c r="N79" s="153" t="s">
        <v>52</v>
      </c>
      <c r="O79" s="153"/>
      <c r="P79" s="153"/>
      <c r="Q79" s="153" t="s">
        <v>37762</v>
      </c>
      <c r="R79" s="151" t="n">
        <v>26</v>
      </c>
      <c r="S79" s="151" t="n">
        <v>1</v>
      </c>
      <c r="T79" s="151" t="n">
        <v>13</v>
      </c>
      <c r="U79" s="153" t="s">
        <v>37116</v>
      </c>
      <c r="V79" s="153" t="s">
        <v>25900</v>
      </c>
      <c r="W79" s="151" t="n">
        <v>1161</v>
      </c>
      <c r="X79" s="153" t="s">
        <v>25902</v>
      </c>
      <c r="Y79" s="153"/>
      <c r="Z79" s="153"/>
      <c r="AA79" s="153"/>
      <c r="AB79" s="153"/>
      <c r="AC79" s="153"/>
      <c r="AD79" s="153"/>
      <c r="AE79" s="153" t="s">
        <v>37763</v>
      </c>
      <c r="AF79" s="151" t="n">
        <v>2161</v>
      </c>
      <c r="AG79" s="153" t="s">
        <v>25905</v>
      </c>
      <c r="AH79" s="153"/>
      <c r="AI79" s="153"/>
      <c r="AJ79" s="153"/>
      <c r="AK79" s="153"/>
      <c r="AL79" s="153"/>
      <c r="AM79" s="153"/>
      <c r="AN79" s="153"/>
      <c r="AO79" s="153" t="s">
        <v>37764</v>
      </c>
      <c r="AP79" s="153" t="s">
        <v>37765</v>
      </c>
      <c r="AQ79" s="153"/>
      <c r="AR79" s="153"/>
      <c r="AS79" s="153"/>
      <c r="AT79" s="153"/>
      <c r="AU79" s="153"/>
      <c r="AV79" s="153"/>
      <c r="AW79" s="153"/>
      <c r="AX79" s="153"/>
      <c r="AY79" s="153"/>
      <c r="AZ79" s="153"/>
      <c r="BA79" s="153" t="s">
        <v>37193</v>
      </c>
      <c r="BB79" s="153" t="s">
        <v>25908</v>
      </c>
      <c r="BC79" s="151" t="n">
        <v>7</v>
      </c>
      <c r="BD79" s="153"/>
      <c r="BE79" s="153" t="s">
        <v>13070</v>
      </c>
      <c r="BF79" s="153"/>
      <c r="BG79" s="151" t="n">
        <v>116</v>
      </c>
      <c r="BH79" s="153" t="s">
        <v>37111</v>
      </c>
    </row>
    <row r="80" customFormat="false" ht="15" hidden="true" customHeight="false" outlineLevel="0" collapsed="false">
      <c r="A80" s="151" t="n">
        <v>59</v>
      </c>
      <c r="B80" s="153" t="s">
        <v>21706</v>
      </c>
      <c r="C80" s="153" t="s">
        <v>109</v>
      </c>
      <c r="D80" s="155" t="n">
        <v>43739</v>
      </c>
      <c r="E80" s="153" t="s">
        <v>37103</v>
      </c>
      <c r="F80" s="153" t="s">
        <v>542</v>
      </c>
      <c r="G80" s="153" t="s">
        <v>37766</v>
      </c>
      <c r="H80" s="151" t="n">
        <v>3168129764</v>
      </c>
      <c r="I80" s="153" t="s">
        <v>37767</v>
      </c>
      <c r="J80" s="153" t="s">
        <v>37768</v>
      </c>
      <c r="K80" s="153" t="s">
        <v>84</v>
      </c>
      <c r="L80" s="155" t="n">
        <v>42419</v>
      </c>
      <c r="M80" s="153" t="s">
        <v>37114</v>
      </c>
      <c r="N80" s="153" t="s">
        <v>52</v>
      </c>
      <c r="O80" s="153"/>
      <c r="P80" s="153"/>
      <c r="Q80" s="153" t="s">
        <v>37769</v>
      </c>
      <c r="R80" s="151" t="n">
        <v>11</v>
      </c>
      <c r="S80" s="151" t="n">
        <v>6</v>
      </c>
      <c r="T80" s="151" t="n">
        <v>2</v>
      </c>
      <c r="U80" s="153" t="s">
        <v>37442</v>
      </c>
      <c r="V80" s="153" t="s">
        <v>37770</v>
      </c>
      <c r="W80" s="151" t="n">
        <v>1039</v>
      </c>
      <c r="X80" s="153" t="s">
        <v>7871</v>
      </c>
      <c r="Y80" s="153" t="s">
        <v>37771</v>
      </c>
      <c r="Z80" s="153" t="s">
        <v>156</v>
      </c>
      <c r="AA80" s="153"/>
      <c r="AB80" s="153"/>
      <c r="AC80" s="153"/>
      <c r="AD80" s="153" t="s">
        <v>132</v>
      </c>
      <c r="AE80" s="153" t="s">
        <v>37772</v>
      </c>
      <c r="AF80" s="151" t="n">
        <v>2039</v>
      </c>
      <c r="AG80" s="153" t="s">
        <v>7871</v>
      </c>
      <c r="AH80" s="153" t="s">
        <v>7873</v>
      </c>
      <c r="AI80" s="153" t="s">
        <v>74</v>
      </c>
      <c r="AJ80" s="153"/>
      <c r="AK80" s="153"/>
      <c r="AL80" s="153"/>
      <c r="AM80" s="153"/>
      <c r="AN80" s="153"/>
      <c r="AO80" s="153" t="s">
        <v>37773</v>
      </c>
      <c r="AP80" s="153" t="s">
        <v>7871</v>
      </c>
      <c r="AQ80" s="153"/>
      <c r="AR80" s="153"/>
      <c r="AS80" s="153"/>
      <c r="AT80" s="153"/>
      <c r="AU80" s="153"/>
      <c r="AV80" s="153"/>
      <c r="AW80" s="153"/>
      <c r="AX80" s="153"/>
      <c r="AY80" s="153"/>
      <c r="AZ80" s="153"/>
      <c r="BA80" s="153" t="s">
        <v>37193</v>
      </c>
      <c r="BB80" s="153" t="s">
        <v>37774</v>
      </c>
      <c r="BC80" s="151" t="n">
        <v>2</v>
      </c>
      <c r="BD80" s="153" t="s">
        <v>128</v>
      </c>
      <c r="BE80" s="153"/>
      <c r="BF80" s="153"/>
      <c r="BG80" s="151" t="n">
        <v>116</v>
      </c>
      <c r="BH80" s="153" t="s">
        <v>37111</v>
      </c>
    </row>
    <row r="81" customFormat="false" ht="15" hidden="true" customHeight="false" outlineLevel="0" collapsed="false">
      <c r="A81" s="151" t="n">
        <v>60</v>
      </c>
      <c r="B81" s="153" t="s">
        <v>23027</v>
      </c>
      <c r="C81" s="153" t="s">
        <v>109</v>
      </c>
      <c r="D81" s="155" t="n">
        <v>43743</v>
      </c>
      <c r="E81" s="153" t="s">
        <v>37103</v>
      </c>
      <c r="F81" s="153" t="s">
        <v>542</v>
      </c>
      <c r="G81" s="153" t="s">
        <v>37775</v>
      </c>
      <c r="H81" s="151" t="n">
        <v>3162792849</v>
      </c>
      <c r="I81" s="153" t="s">
        <v>37776</v>
      </c>
      <c r="J81" s="153" t="s">
        <v>37777</v>
      </c>
      <c r="K81" s="153" t="s">
        <v>53</v>
      </c>
      <c r="L81" s="155" t="n">
        <v>42406</v>
      </c>
      <c r="M81" s="153" t="s">
        <v>83</v>
      </c>
      <c r="N81" s="153" t="s">
        <v>52</v>
      </c>
      <c r="O81" s="153"/>
      <c r="P81" s="153"/>
      <c r="Q81" s="153" t="s">
        <v>37778</v>
      </c>
      <c r="R81" s="153" t="s">
        <v>13373</v>
      </c>
      <c r="S81" s="151" t="n">
        <v>1</v>
      </c>
      <c r="T81" s="151" t="n">
        <v>14</v>
      </c>
      <c r="U81" s="153" t="s">
        <v>37116</v>
      </c>
      <c r="V81" s="153" t="s">
        <v>37779</v>
      </c>
      <c r="W81" s="151" t="n">
        <v>5747</v>
      </c>
      <c r="X81" s="153" t="s">
        <v>23035</v>
      </c>
      <c r="Y81" s="153" t="s">
        <v>37780</v>
      </c>
      <c r="Z81" s="153" t="s">
        <v>106</v>
      </c>
      <c r="AA81" s="153" t="s">
        <v>37318</v>
      </c>
      <c r="AB81" s="153" t="s">
        <v>37781</v>
      </c>
      <c r="AC81" s="153" t="s">
        <v>37782</v>
      </c>
      <c r="AD81" s="153"/>
      <c r="AE81" s="153" t="s">
        <v>37783</v>
      </c>
      <c r="AF81" s="151" t="n">
        <v>6747</v>
      </c>
      <c r="AG81" s="153" t="s">
        <v>23038</v>
      </c>
      <c r="AH81" s="153" t="s">
        <v>37784</v>
      </c>
      <c r="AI81" s="153" t="s">
        <v>106</v>
      </c>
      <c r="AJ81" s="153" t="s">
        <v>37318</v>
      </c>
      <c r="AK81" s="153" t="s">
        <v>37781</v>
      </c>
      <c r="AL81" s="153" t="s">
        <v>37785</v>
      </c>
      <c r="AM81" s="153"/>
      <c r="AN81" s="153"/>
      <c r="AO81" s="153" t="s">
        <v>37778</v>
      </c>
      <c r="AP81" s="153"/>
      <c r="AQ81" s="153"/>
      <c r="AR81" s="153"/>
      <c r="AS81" s="153"/>
      <c r="AT81" s="153"/>
      <c r="AU81" s="153"/>
      <c r="AV81" s="153"/>
      <c r="AW81" s="153"/>
      <c r="AX81" s="153"/>
      <c r="AY81" s="153"/>
      <c r="AZ81" s="153"/>
      <c r="BA81" s="153" t="s">
        <v>37786</v>
      </c>
      <c r="BB81" s="153" t="s">
        <v>81</v>
      </c>
      <c r="BC81" s="153" t="s">
        <v>81</v>
      </c>
      <c r="BD81" s="153"/>
      <c r="BE81" s="153"/>
      <c r="BF81" s="153"/>
      <c r="BG81" s="151" t="n">
        <v>116</v>
      </c>
      <c r="BH81" s="153" t="s">
        <v>37111</v>
      </c>
    </row>
    <row r="82" customFormat="false" ht="15" hidden="false" customHeight="false" outlineLevel="0" collapsed="false">
      <c r="A82" s="151" t="n">
        <v>149</v>
      </c>
      <c r="B82" s="153" t="s">
        <v>13190</v>
      </c>
      <c r="C82" s="153" t="s">
        <v>76</v>
      </c>
      <c r="D82" s="155" t="n">
        <v>43397</v>
      </c>
      <c r="E82" s="153" t="s">
        <v>37124</v>
      </c>
      <c r="F82" s="151" t="n">
        <v>3</v>
      </c>
      <c r="G82" s="151" t="n">
        <v>19201157</v>
      </c>
      <c r="H82" s="151" t="n">
        <v>3131161777</v>
      </c>
      <c r="I82" s="153" t="s">
        <v>31088</v>
      </c>
      <c r="J82" s="153" t="s">
        <v>37787</v>
      </c>
      <c r="K82" s="153" t="s">
        <v>53</v>
      </c>
      <c r="L82" s="155" t="n">
        <v>41515</v>
      </c>
      <c r="M82" s="153" t="s">
        <v>37114</v>
      </c>
      <c r="N82" s="153" t="s">
        <v>52</v>
      </c>
      <c r="O82" s="153"/>
      <c r="P82" s="153"/>
      <c r="Q82" s="153" t="s">
        <v>31084</v>
      </c>
      <c r="R82" s="153" t="s">
        <v>13196</v>
      </c>
      <c r="S82" s="151" t="n">
        <v>5</v>
      </c>
      <c r="T82" s="151" t="n">
        <v>3</v>
      </c>
      <c r="U82" s="153" t="s">
        <v>37256</v>
      </c>
      <c r="V82" s="153" t="s">
        <v>13197</v>
      </c>
      <c r="W82" s="151" t="n">
        <v>1251</v>
      </c>
      <c r="X82" s="153" t="s">
        <v>13199</v>
      </c>
      <c r="Y82" s="153" t="s">
        <v>13198</v>
      </c>
      <c r="Z82" s="153"/>
      <c r="AA82" s="153" t="s">
        <v>37568</v>
      </c>
      <c r="AB82" s="153"/>
      <c r="AC82" s="153" t="s">
        <v>37788</v>
      </c>
      <c r="AD82" s="153"/>
      <c r="AE82" s="153" t="s">
        <v>13200</v>
      </c>
      <c r="AF82" s="151" t="n">
        <v>2251</v>
      </c>
      <c r="AG82" s="153" t="s">
        <v>13193</v>
      </c>
      <c r="AH82" s="153" t="s">
        <v>13201</v>
      </c>
      <c r="AI82" s="153" t="s">
        <v>106</v>
      </c>
      <c r="AJ82" s="153" t="s">
        <v>37789</v>
      </c>
      <c r="AK82" s="153" t="s">
        <v>37790</v>
      </c>
      <c r="AL82" s="153"/>
      <c r="AM82" s="153" t="s">
        <v>132</v>
      </c>
      <c r="AN82" s="153"/>
      <c r="AO82" s="153" t="s">
        <v>13195</v>
      </c>
      <c r="AP82" s="153"/>
      <c r="AQ82" s="153"/>
      <c r="AR82" s="153"/>
      <c r="AS82" s="153"/>
      <c r="AT82" s="153"/>
      <c r="AU82" s="153"/>
      <c r="AV82" s="153"/>
      <c r="AW82" s="153"/>
      <c r="AX82" s="153"/>
      <c r="AY82" s="153"/>
      <c r="AZ82" s="153"/>
      <c r="BA82" s="153" t="s">
        <v>37791</v>
      </c>
      <c r="BB82" s="153" t="s">
        <v>81</v>
      </c>
      <c r="BC82" s="153" t="s">
        <v>81</v>
      </c>
      <c r="BD82" s="153" t="s">
        <v>128</v>
      </c>
      <c r="BE82" s="153"/>
      <c r="BF82" s="153"/>
      <c r="BG82" s="151" t="n">
        <v>94</v>
      </c>
      <c r="BH82" s="153" t="s">
        <v>37111</v>
      </c>
    </row>
    <row r="83" customFormat="false" ht="15" hidden="false" customHeight="false" outlineLevel="0" collapsed="false">
      <c r="A83" s="151" t="n">
        <v>150</v>
      </c>
      <c r="B83" s="153" t="s">
        <v>24273</v>
      </c>
      <c r="C83" s="153" t="s">
        <v>76</v>
      </c>
      <c r="D83" s="155" t="n">
        <v>43748</v>
      </c>
      <c r="E83" s="153" t="s">
        <v>37103</v>
      </c>
      <c r="F83" s="151" t="n">
        <v>2</v>
      </c>
      <c r="G83" s="151" t="n">
        <v>20211139</v>
      </c>
      <c r="H83" s="151" t="n">
        <v>3135937309</v>
      </c>
      <c r="I83" s="153" t="s">
        <v>37792</v>
      </c>
      <c r="J83" s="153" t="s">
        <v>37793</v>
      </c>
      <c r="K83" s="153" t="s">
        <v>8672</v>
      </c>
      <c r="L83" s="155" t="n">
        <v>41549</v>
      </c>
      <c r="M83" s="153" t="s">
        <v>37114</v>
      </c>
      <c r="N83" s="153" t="s">
        <v>52</v>
      </c>
      <c r="O83" s="153"/>
      <c r="P83" s="153"/>
      <c r="Q83" s="153" t="s">
        <v>37794</v>
      </c>
      <c r="R83" s="151" t="n">
        <v>9</v>
      </c>
      <c r="S83" s="151" t="n">
        <v>5</v>
      </c>
      <c r="T83" s="151" t="n">
        <v>6</v>
      </c>
      <c r="U83" s="153" t="s">
        <v>37171</v>
      </c>
      <c r="V83" s="153" t="s">
        <v>8675</v>
      </c>
      <c r="W83" s="151" t="n">
        <v>1197</v>
      </c>
      <c r="X83" s="153" t="s">
        <v>8677</v>
      </c>
      <c r="Y83" s="153" t="s">
        <v>8676</v>
      </c>
      <c r="Z83" s="153" t="s">
        <v>73</v>
      </c>
      <c r="AA83" s="153" t="s">
        <v>37795</v>
      </c>
      <c r="AB83" s="153" t="s">
        <v>8677</v>
      </c>
      <c r="AC83" s="153" t="s">
        <v>37796</v>
      </c>
      <c r="AD83" s="153" t="s">
        <v>132</v>
      </c>
      <c r="AE83" s="153" t="s">
        <v>8678</v>
      </c>
      <c r="AF83" s="151" t="n">
        <v>2197</v>
      </c>
      <c r="AG83" s="153" t="s">
        <v>8679</v>
      </c>
      <c r="AH83" s="153" t="s">
        <v>8676</v>
      </c>
      <c r="AI83" s="153" t="s">
        <v>74</v>
      </c>
      <c r="AJ83" s="153"/>
      <c r="AK83" s="153" t="s">
        <v>8679</v>
      </c>
      <c r="AL83" s="153" t="s">
        <v>24276</v>
      </c>
      <c r="AM83" s="153"/>
      <c r="AN83" s="153"/>
      <c r="AO83" s="153" t="s">
        <v>37797</v>
      </c>
      <c r="AP83" s="153"/>
      <c r="AQ83" s="153"/>
      <c r="AR83" s="153"/>
      <c r="AS83" s="153"/>
      <c r="AT83" s="153"/>
      <c r="AU83" s="153"/>
      <c r="AV83" s="153"/>
      <c r="AW83" s="153"/>
      <c r="AX83" s="153"/>
      <c r="AY83" s="153"/>
      <c r="AZ83" s="153"/>
      <c r="BA83" s="153" t="s">
        <v>37798</v>
      </c>
      <c r="BB83" s="153" t="s">
        <v>37799</v>
      </c>
      <c r="BC83" s="151" t="n">
        <v>2</v>
      </c>
      <c r="BD83" s="153" t="s">
        <v>154</v>
      </c>
      <c r="BE83" s="153"/>
      <c r="BF83" s="153"/>
      <c r="BG83" s="151" t="n">
        <v>88</v>
      </c>
      <c r="BH83" s="153" t="s">
        <v>37111</v>
      </c>
    </row>
    <row r="84" customFormat="false" ht="15" hidden="false" customHeight="false" outlineLevel="0" collapsed="false">
      <c r="A84" s="151" t="n">
        <v>151</v>
      </c>
      <c r="B84" s="153" t="s">
        <v>13882</v>
      </c>
      <c r="C84" s="153" t="s">
        <v>76</v>
      </c>
      <c r="D84" s="155" t="n">
        <v>43400</v>
      </c>
      <c r="E84" s="153" t="s">
        <v>37124</v>
      </c>
      <c r="F84" s="151" t="n">
        <v>3</v>
      </c>
      <c r="G84" s="151" t="n">
        <v>19201001</v>
      </c>
      <c r="H84" s="151" t="n">
        <v>3137719670</v>
      </c>
      <c r="I84" s="153" t="s">
        <v>37800</v>
      </c>
      <c r="J84" s="153" t="s">
        <v>37718</v>
      </c>
      <c r="K84" s="153" t="s">
        <v>60</v>
      </c>
      <c r="L84" s="155" t="n">
        <v>41463</v>
      </c>
      <c r="M84" s="153" t="s">
        <v>37114</v>
      </c>
      <c r="N84" s="153" t="s">
        <v>52</v>
      </c>
      <c r="O84" s="153"/>
      <c r="P84" s="153"/>
      <c r="Q84" s="153" t="s">
        <v>7931</v>
      </c>
      <c r="R84" s="153" t="s">
        <v>13885</v>
      </c>
      <c r="S84" s="151" t="n">
        <v>6</v>
      </c>
      <c r="T84" s="151" t="n">
        <v>15</v>
      </c>
      <c r="U84" s="153" t="s">
        <v>37229</v>
      </c>
      <c r="V84" s="153" t="s">
        <v>13886</v>
      </c>
      <c r="W84" s="151" t="n">
        <v>1179</v>
      </c>
      <c r="X84" s="153" t="s">
        <v>13888</v>
      </c>
      <c r="Y84" s="153" t="s">
        <v>13887</v>
      </c>
      <c r="Z84" s="153" t="s">
        <v>106</v>
      </c>
      <c r="AA84" s="153" t="s">
        <v>37801</v>
      </c>
      <c r="AB84" s="151" t="n">
        <v>39252222</v>
      </c>
      <c r="AC84" s="153" t="s">
        <v>37802</v>
      </c>
      <c r="AD84" s="153"/>
      <c r="AE84" s="153" t="s">
        <v>37803</v>
      </c>
      <c r="AF84" s="151" t="n">
        <v>2179</v>
      </c>
      <c r="AG84" s="153" t="s">
        <v>13890</v>
      </c>
      <c r="AH84" s="153"/>
      <c r="AI84" s="153" t="s">
        <v>74</v>
      </c>
      <c r="AJ84" s="153"/>
      <c r="AK84" s="153"/>
      <c r="AL84" s="153"/>
      <c r="AM84" s="153"/>
      <c r="AN84" s="153"/>
      <c r="AO84" s="153" t="s">
        <v>7931</v>
      </c>
      <c r="AP84" s="153"/>
      <c r="AQ84" s="153"/>
      <c r="AR84" s="153"/>
      <c r="AS84" s="153"/>
      <c r="AT84" s="153"/>
      <c r="AU84" s="153"/>
      <c r="AV84" s="153"/>
      <c r="AW84" s="153"/>
      <c r="AX84" s="153"/>
      <c r="AY84" s="153"/>
      <c r="AZ84" s="153"/>
      <c r="BA84" s="153" t="s">
        <v>37110</v>
      </c>
      <c r="BB84" s="153" t="s">
        <v>13893</v>
      </c>
      <c r="BC84" s="151" t="n">
        <v>3</v>
      </c>
      <c r="BD84" s="153" t="s">
        <v>128</v>
      </c>
      <c r="BE84" s="153"/>
      <c r="BF84" s="153"/>
      <c r="BG84" s="151" t="n">
        <v>95</v>
      </c>
      <c r="BH84" s="153" t="s">
        <v>37111</v>
      </c>
    </row>
    <row r="85" customFormat="false" ht="15" hidden="false" customHeight="false" outlineLevel="0" collapsed="false">
      <c r="A85" s="151" t="n">
        <v>152</v>
      </c>
      <c r="B85" s="153" t="s">
        <v>24179</v>
      </c>
      <c r="C85" s="153" t="s">
        <v>76</v>
      </c>
      <c r="D85" s="155" t="n">
        <v>43747</v>
      </c>
      <c r="E85" s="153" t="s">
        <v>37103</v>
      </c>
      <c r="F85" s="151" t="n">
        <v>2</v>
      </c>
      <c r="G85" s="151" t="n">
        <v>20211001</v>
      </c>
      <c r="H85" s="153" t="s">
        <v>37804</v>
      </c>
      <c r="I85" s="153" t="s">
        <v>37805</v>
      </c>
      <c r="J85" s="153" t="s">
        <v>37806</v>
      </c>
      <c r="K85" s="153" t="s">
        <v>53</v>
      </c>
      <c r="L85" s="155" t="n">
        <v>41615</v>
      </c>
      <c r="M85" s="153" t="s">
        <v>37114</v>
      </c>
      <c r="N85" s="153" t="s">
        <v>52</v>
      </c>
      <c r="O85" s="153"/>
      <c r="P85" s="153"/>
      <c r="Q85" s="153" t="s">
        <v>37807</v>
      </c>
      <c r="R85" s="153" t="s">
        <v>732</v>
      </c>
      <c r="S85" s="151" t="n">
        <v>1</v>
      </c>
      <c r="T85" s="151" t="n">
        <v>1</v>
      </c>
      <c r="U85" s="153" t="s">
        <v>37116</v>
      </c>
      <c r="V85" s="153" t="s">
        <v>24182</v>
      </c>
      <c r="W85" s="151" t="n">
        <v>1049</v>
      </c>
      <c r="X85" s="153" t="s">
        <v>24180</v>
      </c>
      <c r="Y85" s="153" t="s">
        <v>738</v>
      </c>
      <c r="Z85" s="153" t="s">
        <v>156</v>
      </c>
      <c r="AA85" s="153" t="s">
        <v>37318</v>
      </c>
      <c r="AB85" s="153"/>
      <c r="AC85" s="153" t="s">
        <v>37808</v>
      </c>
      <c r="AD85" s="153" t="s">
        <v>132</v>
      </c>
      <c r="AE85" s="153" t="s">
        <v>17410</v>
      </c>
      <c r="AF85" s="151" t="n">
        <v>2049</v>
      </c>
      <c r="AG85" s="153" t="s">
        <v>739</v>
      </c>
      <c r="AH85" s="153" t="s">
        <v>738</v>
      </c>
      <c r="AI85" s="153" t="s">
        <v>156</v>
      </c>
      <c r="AJ85" s="153" t="s">
        <v>37318</v>
      </c>
      <c r="AK85" s="151" t="n">
        <v>3814657</v>
      </c>
      <c r="AL85" s="153" t="s">
        <v>37809</v>
      </c>
      <c r="AM85" s="153" t="s">
        <v>132</v>
      </c>
      <c r="AN85" s="153"/>
      <c r="AO85" s="153" t="s">
        <v>37807</v>
      </c>
      <c r="AP85" s="153" t="s">
        <v>24183</v>
      </c>
      <c r="AQ85" s="153"/>
      <c r="AR85" s="153"/>
      <c r="AS85" s="153"/>
      <c r="AT85" s="153"/>
      <c r="AU85" s="153"/>
      <c r="AV85" s="153"/>
      <c r="AW85" s="153"/>
      <c r="AX85" s="153"/>
      <c r="AY85" s="153"/>
      <c r="AZ85" s="153"/>
      <c r="BA85" s="153" t="s">
        <v>37110</v>
      </c>
      <c r="BB85" s="153" t="s">
        <v>37810</v>
      </c>
      <c r="BC85" s="151" t="n">
        <v>2</v>
      </c>
      <c r="BD85" s="153"/>
      <c r="BE85" s="153" t="s">
        <v>24188</v>
      </c>
      <c r="BF85" s="153"/>
      <c r="BG85" s="151" t="n">
        <v>87</v>
      </c>
      <c r="BH85" s="153" t="s">
        <v>37111</v>
      </c>
    </row>
    <row r="86" customFormat="false" ht="15" hidden="false" customHeight="false" outlineLevel="0" collapsed="false">
      <c r="A86" s="151" t="n">
        <v>153</v>
      </c>
      <c r="B86" s="153" t="s">
        <v>22155</v>
      </c>
      <c r="C86" s="153" t="s">
        <v>76</v>
      </c>
      <c r="D86" s="155" t="n">
        <v>43732</v>
      </c>
      <c r="E86" s="153" t="s">
        <v>37103</v>
      </c>
      <c r="F86" s="151" t="n">
        <v>2</v>
      </c>
      <c r="G86" s="151" t="n">
        <v>20211077</v>
      </c>
      <c r="H86" s="153" t="s">
        <v>37811</v>
      </c>
      <c r="I86" s="153" t="s">
        <v>37812</v>
      </c>
      <c r="J86" s="153" t="s">
        <v>37813</v>
      </c>
      <c r="K86" s="153" t="s">
        <v>138</v>
      </c>
      <c r="L86" s="155" t="n">
        <v>41521</v>
      </c>
      <c r="M86" s="153" t="s">
        <v>37114</v>
      </c>
      <c r="N86" s="153" t="s">
        <v>52</v>
      </c>
      <c r="O86" s="153"/>
      <c r="P86" s="153"/>
      <c r="Q86" s="153" t="s">
        <v>37814</v>
      </c>
      <c r="R86" s="153" t="s">
        <v>13515</v>
      </c>
      <c r="S86" s="151" t="n">
        <v>1</v>
      </c>
      <c r="T86" s="151" t="n">
        <v>19</v>
      </c>
      <c r="U86" s="153" t="s">
        <v>37397</v>
      </c>
      <c r="V86" s="153" t="s">
        <v>37815</v>
      </c>
      <c r="W86" s="151" t="n">
        <v>1107</v>
      </c>
      <c r="X86" s="153" t="s">
        <v>620</v>
      </c>
      <c r="Y86" s="153" t="s">
        <v>37816</v>
      </c>
      <c r="Z86" s="153" t="s">
        <v>73</v>
      </c>
      <c r="AA86" s="153" t="s">
        <v>37520</v>
      </c>
      <c r="AB86" s="153" t="s">
        <v>620</v>
      </c>
      <c r="AC86" s="153" t="s">
        <v>37817</v>
      </c>
      <c r="AD86" s="153" t="s">
        <v>132</v>
      </c>
      <c r="AE86" s="153" t="s">
        <v>37818</v>
      </c>
      <c r="AF86" s="151" t="n">
        <v>2107</v>
      </c>
      <c r="AG86" s="153" t="s">
        <v>619</v>
      </c>
      <c r="AH86" s="153" t="s">
        <v>37819</v>
      </c>
      <c r="AI86" s="153" t="s">
        <v>73</v>
      </c>
      <c r="AJ86" s="153" t="s">
        <v>37520</v>
      </c>
      <c r="AK86" s="153" t="s">
        <v>37820</v>
      </c>
      <c r="AL86" s="153" t="s">
        <v>619</v>
      </c>
      <c r="AM86" s="153" t="s">
        <v>132</v>
      </c>
      <c r="AN86" s="153"/>
      <c r="AO86" s="153" t="s">
        <v>37821</v>
      </c>
      <c r="AP86" s="153"/>
      <c r="AQ86" s="153"/>
      <c r="AR86" s="153"/>
      <c r="AS86" s="153"/>
      <c r="AT86" s="153"/>
      <c r="AU86" s="153"/>
      <c r="AV86" s="153"/>
      <c r="AW86" s="153"/>
      <c r="AX86" s="153"/>
      <c r="AY86" s="153"/>
      <c r="AZ86" s="153"/>
      <c r="BA86" s="153" t="s">
        <v>37822</v>
      </c>
      <c r="BB86" s="153" t="s">
        <v>22161</v>
      </c>
      <c r="BC86" s="151" t="n">
        <v>3</v>
      </c>
      <c r="BD86" s="153"/>
      <c r="BE86" s="153"/>
      <c r="BF86" s="153"/>
      <c r="BG86" s="151" t="n">
        <v>87</v>
      </c>
      <c r="BH86" s="153" t="s">
        <v>37111</v>
      </c>
    </row>
    <row r="87" customFormat="false" ht="15" hidden="false" customHeight="false" outlineLevel="0" collapsed="false">
      <c r="A87" s="151" t="n">
        <v>154</v>
      </c>
      <c r="B87" s="153" t="s">
        <v>28490</v>
      </c>
      <c r="C87" s="153" t="s">
        <v>76</v>
      </c>
      <c r="D87" s="155" t="n">
        <v>43894</v>
      </c>
      <c r="E87" s="153" t="s">
        <v>37103</v>
      </c>
      <c r="F87" s="151" t="n">
        <v>2</v>
      </c>
      <c r="G87" s="151" t="n">
        <v>20211202</v>
      </c>
      <c r="H87" s="153" t="s">
        <v>37823</v>
      </c>
      <c r="I87" s="153" t="s">
        <v>37824</v>
      </c>
      <c r="J87" s="153" t="s">
        <v>37825</v>
      </c>
      <c r="K87" s="153" t="s">
        <v>53</v>
      </c>
      <c r="L87" s="155" t="n">
        <v>41656</v>
      </c>
      <c r="M87" s="153" t="s">
        <v>37114</v>
      </c>
      <c r="N87" s="153" t="s">
        <v>52</v>
      </c>
      <c r="O87" s="153"/>
      <c r="P87" s="153"/>
      <c r="Q87" s="153" t="s">
        <v>28496</v>
      </c>
      <c r="R87" s="153" t="s">
        <v>9945</v>
      </c>
      <c r="S87" s="151" t="n">
        <v>2</v>
      </c>
      <c r="T87" s="151" t="n">
        <v>11</v>
      </c>
      <c r="U87" s="153" t="s">
        <v>37826</v>
      </c>
      <c r="V87" s="153" t="s">
        <v>28497</v>
      </c>
      <c r="W87" s="151" t="n">
        <v>5024</v>
      </c>
      <c r="X87" s="153" t="s">
        <v>28499</v>
      </c>
      <c r="Y87" s="153" t="s">
        <v>28498</v>
      </c>
      <c r="Z87" s="153" t="s">
        <v>156</v>
      </c>
      <c r="AA87" s="153" t="s">
        <v>37117</v>
      </c>
      <c r="AB87" s="153" t="s">
        <v>37827</v>
      </c>
      <c r="AC87" s="153" t="s">
        <v>37828</v>
      </c>
      <c r="AD87" s="153" t="s">
        <v>132</v>
      </c>
      <c r="AE87" s="153" t="s">
        <v>28500</v>
      </c>
      <c r="AF87" s="151" t="n">
        <v>6024</v>
      </c>
      <c r="AG87" s="153" t="s">
        <v>28493</v>
      </c>
      <c r="AH87" s="153" t="s">
        <v>28501</v>
      </c>
      <c r="AI87" s="153" t="s">
        <v>74</v>
      </c>
      <c r="AJ87" s="153"/>
      <c r="AK87" s="151" t="n">
        <v>0</v>
      </c>
      <c r="AL87" s="151" t="n">
        <v>0</v>
      </c>
      <c r="AM87" s="153"/>
      <c r="AN87" s="153"/>
      <c r="AO87" s="153" t="s">
        <v>28496</v>
      </c>
      <c r="AP87" s="153" t="s">
        <v>28493</v>
      </c>
      <c r="AQ87" s="153"/>
      <c r="AR87" s="153"/>
      <c r="AS87" s="153"/>
      <c r="AT87" s="153"/>
      <c r="AU87" s="153"/>
      <c r="AV87" s="153"/>
      <c r="AW87" s="153"/>
      <c r="AX87" s="153"/>
      <c r="AY87" s="153"/>
      <c r="AZ87" s="153"/>
      <c r="BA87" s="153" t="s">
        <v>37829</v>
      </c>
      <c r="BB87" s="153" t="s">
        <v>81</v>
      </c>
      <c r="BC87" s="153" t="s">
        <v>81</v>
      </c>
      <c r="BD87" s="153" t="s">
        <v>128</v>
      </c>
      <c r="BE87" s="153"/>
      <c r="BF87" s="153"/>
      <c r="BG87" s="151" t="n">
        <v>88</v>
      </c>
      <c r="BH87" s="153" t="s">
        <v>37111</v>
      </c>
    </row>
    <row r="88" customFormat="false" ht="15" hidden="false" customHeight="false" outlineLevel="0" collapsed="false">
      <c r="A88" s="151" t="n">
        <v>155</v>
      </c>
      <c r="B88" s="153" t="s">
        <v>23012</v>
      </c>
      <c r="C88" s="153" t="s">
        <v>76</v>
      </c>
      <c r="D88" s="155" t="n">
        <v>43743</v>
      </c>
      <c r="E88" s="153" t="s">
        <v>37103</v>
      </c>
      <c r="F88" s="151" t="n">
        <v>2</v>
      </c>
      <c r="G88" s="151" t="n">
        <v>20211079</v>
      </c>
      <c r="H88" s="153" t="s">
        <v>37830</v>
      </c>
      <c r="I88" s="153" t="s">
        <v>37831</v>
      </c>
      <c r="J88" s="153" t="s">
        <v>37832</v>
      </c>
      <c r="K88" s="153" t="s">
        <v>84</v>
      </c>
      <c r="L88" s="155" t="n">
        <v>41363</v>
      </c>
      <c r="M88" s="153" t="s">
        <v>37114</v>
      </c>
      <c r="N88" s="153" t="s">
        <v>52</v>
      </c>
      <c r="O88" s="153"/>
      <c r="P88" s="153"/>
      <c r="Q88" s="153" t="s">
        <v>37833</v>
      </c>
      <c r="R88" s="151" t="n">
        <v>57</v>
      </c>
      <c r="S88" s="151" t="n">
        <v>1</v>
      </c>
      <c r="T88" s="151" t="n">
        <v>19</v>
      </c>
      <c r="U88" s="153" t="s">
        <v>37397</v>
      </c>
      <c r="V88" s="153" t="s">
        <v>23019</v>
      </c>
      <c r="W88" s="151" t="n">
        <v>1295</v>
      </c>
      <c r="X88" s="153" t="s">
        <v>23021</v>
      </c>
      <c r="Y88" s="153" t="s">
        <v>23020</v>
      </c>
      <c r="Z88" s="153" t="s">
        <v>156</v>
      </c>
      <c r="AA88" s="153" t="s">
        <v>37834</v>
      </c>
      <c r="AB88" s="153" t="s">
        <v>37835</v>
      </c>
      <c r="AC88" s="153" t="s">
        <v>37836</v>
      </c>
      <c r="AD88" s="153" t="s">
        <v>132</v>
      </c>
      <c r="AE88" s="153" t="s">
        <v>23022</v>
      </c>
      <c r="AF88" s="151" t="n">
        <v>2295</v>
      </c>
      <c r="AG88" s="153" t="s">
        <v>23024</v>
      </c>
      <c r="AH88" s="153" t="s">
        <v>23023</v>
      </c>
      <c r="AI88" s="153" t="s">
        <v>74</v>
      </c>
      <c r="AJ88" s="153"/>
      <c r="AK88" s="153"/>
      <c r="AL88" s="153"/>
      <c r="AM88" s="153"/>
      <c r="AN88" s="153"/>
      <c r="AO88" s="153" t="s">
        <v>23017</v>
      </c>
      <c r="AP88" s="153"/>
      <c r="AQ88" s="153"/>
      <c r="AR88" s="153"/>
      <c r="AS88" s="153"/>
      <c r="AT88" s="153"/>
      <c r="AU88" s="153"/>
      <c r="AV88" s="153"/>
      <c r="AW88" s="153"/>
      <c r="AX88" s="153"/>
      <c r="AY88" s="153"/>
      <c r="AZ88" s="153"/>
      <c r="BA88" s="153" t="s">
        <v>37837</v>
      </c>
      <c r="BB88" s="153" t="s">
        <v>81</v>
      </c>
      <c r="BC88" s="153" t="s">
        <v>81</v>
      </c>
      <c r="BD88" s="153"/>
      <c r="BE88" s="153"/>
      <c r="BF88" s="153"/>
      <c r="BG88" s="151" t="n">
        <v>91</v>
      </c>
      <c r="BH88" s="153" t="s">
        <v>37111</v>
      </c>
    </row>
    <row r="89" customFormat="false" ht="15" hidden="false" customHeight="false" outlineLevel="0" collapsed="false">
      <c r="A89" s="151" t="n">
        <v>156</v>
      </c>
      <c r="B89" s="153" t="s">
        <v>23363</v>
      </c>
      <c r="C89" s="153" t="s">
        <v>76</v>
      </c>
      <c r="D89" s="155" t="n">
        <v>43743</v>
      </c>
      <c r="E89" s="153" t="s">
        <v>37103</v>
      </c>
      <c r="F89" s="151" t="n">
        <v>2</v>
      </c>
      <c r="G89" s="151" t="n">
        <v>20211156</v>
      </c>
      <c r="H89" s="151" t="n">
        <v>3137261720</v>
      </c>
      <c r="I89" s="153" t="s">
        <v>37838</v>
      </c>
      <c r="J89" s="153" t="s">
        <v>37839</v>
      </c>
      <c r="K89" s="153" t="s">
        <v>138</v>
      </c>
      <c r="L89" s="155" t="n">
        <v>41465</v>
      </c>
      <c r="M89" s="153" t="s">
        <v>37114</v>
      </c>
      <c r="N89" s="153" t="s">
        <v>52</v>
      </c>
      <c r="O89" s="153"/>
      <c r="P89" s="153"/>
      <c r="Q89" s="153" t="s">
        <v>23366</v>
      </c>
      <c r="R89" s="151" t="n">
        <v>16</v>
      </c>
      <c r="S89" s="151" t="n">
        <v>4</v>
      </c>
      <c r="T89" s="151" t="n">
        <v>23</v>
      </c>
      <c r="U89" s="153" t="s">
        <v>37229</v>
      </c>
      <c r="V89" s="153" t="s">
        <v>403</v>
      </c>
      <c r="W89" s="151" t="n">
        <v>1121</v>
      </c>
      <c r="X89" s="153" t="s">
        <v>405</v>
      </c>
      <c r="Y89" s="153" t="s">
        <v>404</v>
      </c>
      <c r="Z89" s="153" t="s">
        <v>106</v>
      </c>
      <c r="AA89" s="153" t="s">
        <v>37840</v>
      </c>
      <c r="AB89" s="153" t="s">
        <v>37841</v>
      </c>
      <c r="AC89" s="153" t="s">
        <v>37842</v>
      </c>
      <c r="AD89" s="153" t="s">
        <v>132</v>
      </c>
      <c r="AE89" s="153" t="s">
        <v>406</v>
      </c>
      <c r="AF89" s="151" t="n">
        <v>2121</v>
      </c>
      <c r="AG89" s="153" t="s">
        <v>408</v>
      </c>
      <c r="AH89" s="153" t="s">
        <v>407</v>
      </c>
      <c r="AI89" s="153" t="s">
        <v>156</v>
      </c>
      <c r="AJ89" s="153" t="s">
        <v>37434</v>
      </c>
      <c r="AK89" s="153" t="s">
        <v>37843</v>
      </c>
      <c r="AL89" s="153" t="s">
        <v>37844</v>
      </c>
      <c r="AM89" s="153" t="s">
        <v>132</v>
      </c>
      <c r="AN89" s="153"/>
      <c r="AO89" s="153" t="s">
        <v>23366</v>
      </c>
      <c r="AP89" s="153" t="s">
        <v>37845</v>
      </c>
      <c r="AQ89" s="153"/>
      <c r="AR89" s="153"/>
      <c r="AS89" s="153"/>
      <c r="AT89" s="153"/>
      <c r="AU89" s="153"/>
      <c r="AV89" s="153"/>
      <c r="AW89" s="153"/>
      <c r="AX89" s="153"/>
      <c r="AY89" s="153"/>
      <c r="AZ89" s="153"/>
      <c r="BA89" s="153" t="s">
        <v>37846</v>
      </c>
      <c r="BB89" s="153" t="s">
        <v>412</v>
      </c>
      <c r="BC89" s="153" t="s">
        <v>81</v>
      </c>
      <c r="BD89" s="153" t="s">
        <v>128</v>
      </c>
      <c r="BE89" s="153"/>
      <c r="BF89" s="153"/>
      <c r="BG89" s="151" t="n">
        <v>87</v>
      </c>
      <c r="BH89" s="153" t="s">
        <v>37111</v>
      </c>
    </row>
    <row r="90" customFormat="false" ht="15" hidden="false" customHeight="false" outlineLevel="0" collapsed="false">
      <c r="A90" s="151" t="n">
        <v>157</v>
      </c>
      <c r="B90" s="153"/>
      <c r="C90" s="153" t="s">
        <v>76</v>
      </c>
      <c r="D90" s="153" t="s">
        <v>30119</v>
      </c>
      <c r="E90" s="153" t="s">
        <v>37103</v>
      </c>
      <c r="F90" s="151" t="n">
        <v>2</v>
      </c>
      <c r="G90" s="151" t="n">
        <v>20211002</v>
      </c>
      <c r="H90" s="153" t="s">
        <v>37847</v>
      </c>
      <c r="I90" s="153" t="s">
        <v>37848</v>
      </c>
      <c r="J90" s="153" t="s">
        <v>37849</v>
      </c>
      <c r="K90" s="153" t="s">
        <v>7496</v>
      </c>
      <c r="L90" s="155" t="n">
        <v>41761</v>
      </c>
      <c r="M90" s="153" t="s">
        <v>37114</v>
      </c>
      <c r="N90" s="153" t="s">
        <v>52</v>
      </c>
      <c r="O90" s="153"/>
      <c r="P90" s="153"/>
      <c r="Q90" s="153" t="s">
        <v>23896</v>
      </c>
      <c r="R90" s="151" t="n">
        <v>0</v>
      </c>
      <c r="S90" s="151" t="n">
        <v>0</v>
      </c>
      <c r="T90" s="151" t="n">
        <v>0</v>
      </c>
      <c r="U90" s="153" t="s">
        <v>37116</v>
      </c>
      <c r="V90" s="153" t="s">
        <v>10952</v>
      </c>
      <c r="W90" s="151" t="n">
        <v>5749</v>
      </c>
      <c r="X90" s="153" t="s">
        <v>23898</v>
      </c>
      <c r="Y90" s="153" t="s">
        <v>10953</v>
      </c>
      <c r="Z90" s="153" t="s">
        <v>106</v>
      </c>
      <c r="AA90" s="153"/>
      <c r="AB90" s="153"/>
      <c r="AC90" s="153"/>
      <c r="AD90" s="153" t="s">
        <v>132</v>
      </c>
      <c r="AE90" s="153" t="s">
        <v>10955</v>
      </c>
      <c r="AF90" s="151" t="n">
        <v>6749</v>
      </c>
      <c r="AG90" s="153" t="s">
        <v>23899</v>
      </c>
      <c r="AH90" s="153" t="s">
        <v>10956</v>
      </c>
      <c r="AI90" s="153" t="s">
        <v>106</v>
      </c>
      <c r="AJ90" s="153"/>
      <c r="AK90" s="153"/>
      <c r="AL90" s="153"/>
      <c r="AM90" s="153" t="s">
        <v>132</v>
      </c>
      <c r="AN90" s="153"/>
      <c r="AO90" s="153"/>
      <c r="AP90" s="153"/>
      <c r="AQ90" s="153"/>
      <c r="AR90" s="153"/>
      <c r="AS90" s="153"/>
      <c r="AT90" s="153"/>
      <c r="AU90" s="153"/>
      <c r="AV90" s="153"/>
      <c r="AW90" s="153"/>
      <c r="AX90" s="153"/>
      <c r="AY90" s="153"/>
      <c r="AZ90" s="153"/>
      <c r="BA90" s="153" t="s">
        <v>37110</v>
      </c>
      <c r="BB90" s="153" t="s">
        <v>81</v>
      </c>
      <c r="BC90" s="153" t="s">
        <v>81</v>
      </c>
      <c r="BD90" s="153"/>
      <c r="BE90" s="153"/>
      <c r="BF90" s="153"/>
      <c r="BG90" s="151" t="n">
        <v>89</v>
      </c>
      <c r="BH90" s="153" t="s">
        <v>37111</v>
      </c>
    </row>
    <row r="91" customFormat="false" ht="15" hidden="false" customHeight="false" outlineLevel="0" collapsed="false">
      <c r="A91" s="151" t="n">
        <v>158</v>
      </c>
      <c r="B91" s="153" t="s">
        <v>12012</v>
      </c>
      <c r="C91" s="153" t="s">
        <v>76</v>
      </c>
      <c r="D91" s="155" t="n">
        <v>43406</v>
      </c>
      <c r="E91" s="153" t="s">
        <v>37124</v>
      </c>
      <c r="F91" s="151" t="n">
        <v>3</v>
      </c>
      <c r="G91" s="151" t="n">
        <v>19201077</v>
      </c>
      <c r="H91" s="151" t="n">
        <v>3132795631</v>
      </c>
      <c r="I91" s="153" t="s">
        <v>37850</v>
      </c>
      <c r="J91" s="153" t="s">
        <v>37851</v>
      </c>
      <c r="K91" s="153" t="s">
        <v>138</v>
      </c>
      <c r="L91" s="155" t="n">
        <v>41313</v>
      </c>
      <c r="M91" s="153" t="s">
        <v>83</v>
      </c>
      <c r="N91" s="153" t="s">
        <v>52</v>
      </c>
      <c r="O91" s="153"/>
      <c r="P91" s="153"/>
      <c r="Q91" s="153" t="s">
        <v>37852</v>
      </c>
      <c r="R91" s="151" t="n">
        <v>9</v>
      </c>
      <c r="S91" s="151" t="n">
        <v>1</v>
      </c>
      <c r="T91" s="151" t="n">
        <v>14</v>
      </c>
      <c r="U91" s="153" t="s">
        <v>37116</v>
      </c>
      <c r="V91" s="153" t="s">
        <v>37853</v>
      </c>
      <c r="W91" s="151" t="n">
        <v>5753</v>
      </c>
      <c r="X91" s="153" t="s">
        <v>12015</v>
      </c>
      <c r="Y91" s="153" t="s">
        <v>37854</v>
      </c>
      <c r="Z91" s="153" t="s">
        <v>106</v>
      </c>
      <c r="AA91" s="153" t="s">
        <v>37855</v>
      </c>
      <c r="AB91" s="153" t="s">
        <v>37856</v>
      </c>
      <c r="AC91" s="153" t="s">
        <v>37857</v>
      </c>
      <c r="AD91" s="153" t="s">
        <v>132</v>
      </c>
      <c r="AE91" s="153" t="s">
        <v>37858</v>
      </c>
      <c r="AF91" s="151" t="n">
        <v>6753</v>
      </c>
      <c r="AG91" s="153" t="s">
        <v>12023</v>
      </c>
      <c r="AH91" s="153" t="s">
        <v>37859</v>
      </c>
      <c r="AI91" s="153" t="s">
        <v>156</v>
      </c>
      <c r="AJ91" s="153" t="s">
        <v>37860</v>
      </c>
      <c r="AK91" s="153" t="s">
        <v>37861</v>
      </c>
      <c r="AL91" s="153" t="s">
        <v>37862</v>
      </c>
      <c r="AM91" s="153" t="s">
        <v>132</v>
      </c>
      <c r="AN91" s="153"/>
      <c r="AO91" s="153" t="s">
        <v>37852</v>
      </c>
      <c r="AP91" s="153" t="s">
        <v>12024</v>
      </c>
      <c r="AQ91" s="153"/>
      <c r="AR91" s="153"/>
      <c r="AS91" s="153"/>
      <c r="AT91" s="153"/>
      <c r="AU91" s="153"/>
      <c r="AV91" s="153"/>
      <c r="AW91" s="153"/>
      <c r="AX91" s="153"/>
      <c r="AY91" s="153"/>
      <c r="AZ91" s="153"/>
      <c r="BA91" s="153" t="s">
        <v>37166</v>
      </c>
      <c r="BB91" s="153" t="s">
        <v>81</v>
      </c>
      <c r="BC91" s="153" t="s">
        <v>81</v>
      </c>
      <c r="BD91" s="153" t="s">
        <v>154</v>
      </c>
      <c r="BE91" s="153"/>
      <c r="BF91" s="153"/>
      <c r="BG91" s="151" t="n">
        <v>95</v>
      </c>
      <c r="BH91" s="153" t="s">
        <v>37111</v>
      </c>
    </row>
    <row r="92" customFormat="false" ht="15" hidden="false" customHeight="false" outlineLevel="0" collapsed="false">
      <c r="A92" s="151" t="n">
        <v>159</v>
      </c>
      <c r="B92" s="153" t="s">
        <v>26477</v>
      </c>
      <c r="C92" s="153" t="s">
        <v>76</v>
      </c>
      <c r="D92" s="155" t="n">
        <v>43802</v>
      </c>
      <c r="E92" s="153" t="s">
        <v>37103</v>
      </c>
      <c r="F92" s="151" t="n">
        <v>2</v>
      </c>
      <c r="G92" s="151" t="n">
        <v>20211184</v>
      </c>
      <c r="H92" s="153" t="s">
        <v>37863</v>
      </c>
      <c r="I92" s="153" t="s">
        <v>37864</v>
      </c>
      <c r="J92" s="153" t="s">
        <v>37865</v>
      </c>
      <c r="K92" s="153" t="s">
        <v>138</v>
      </c>
      <c r="L92" s="155" t="n">
        <v>41434</v>
      </c>
      <c r="M92" s="153" t="s">
        <v>37114</v>
      </c>
      <c r="N92" s="153" t="s">
        <v>52</v>
      </c>
      <c r="O92" s="153"/>
      <c r="P92" s="153"/>
      <c r="Q92" s="153" t="s">
        <v>37866</v>
      </c>
      <c r="R92" s="151" t="n">
        <v>11</v>
      </c>
      <c r="S92" s="151" t="n">
        <v>6</v>
      </c>
      <c r="T92" s="151" t="n">
        <v>11</v>
      </c>
      <c r="U92" s="153" t="s">
        <v>37165</v>
      </c>
      <c r="V92" s="153" t="s">
        <v>26482</v>
      </c>
      <c r="W92" s="151" t="n">
        <v>1226</v>
      </c>
      <c r="X92" s="153" t="s">
        <v>17286</v>
      </c>
      <c r="Y92" s="153" t="s">
        <v>17285</v>
      </c>
      <c r="Z92" s="153" t="s">
        <v>106</v>
      </c>
      <c r="AA92" s="153" t="s">
        <v>37318</v>
      </c>
      <c r="AB92" s="153" t="s">
        <v>81</v>
      </c>
      <c r="AC92" s="153" t="s">
        <v>81</v>
      </c>
      <c r="AD92" s="153" t="s">
        <v>132</v>
      </c>
      <c r="AE92" s="153" t="s">
        <v>2596</v>
      </c>
      <c r="AF92" s="151" t="n">
        <v>2226</v>
      </c>
      <c r="AG92" s="153" t="s">
        <v>17289</v>
      </c>
      <c r="AH92" s="153" t="s">
        <v>17288</v>
      </c>
      <c r="AI92" s="153" t="s">
        <v>74</v>
      </c>
      <c r="AJ92" s="153" t="s">
        <v>81</v>
      </c>
      <c r="AK92" s="153" t="s">
        <v>37867</v>
      </c>
      <c r="AL92" s="153"/>
      <c r="AM92" s="153"/>
      <c r="AN92" s="153"/>
      <c r="AO92" s="153" t="s">
        <v>37866</v>
      </c>
      <c r="AP92" s="153" t="s">
        <v>26479</v>
      </c>
      <c r="AQ92" s="153"/>
      <c r="AR92" s="153"/>
      <c r="AS92" s="153"/>
      <c r="AT92" s="153"/>
      <c r="AU92" s="153"/>
      <c r="AV92" s="153"/>
      <c r="AW92" s="153"/>
      <c r="AX92" s="153"/>
      <c r="AY92" s="153"/>
      <c r="AZ92" s="153"/>
      <c r="BA92" s="153" t="s">
        <v>37868</v>
      </c>
      <c r="BB92" s="153" t="s">
        <v>26486</v>
      </c>
      <c r="BC92" s="151" t="n">
        <v>3</v>
      </c>
      <c r="BD92" s="153" t="s">
        <v>128</v>
      </c>
      <c r="BE92" s="153"/>
      <c r="BF92" s="153"/>
      <c r="BG92" s="151" t="n">
        <v>92</v>
      </c>
      <c r="BH92" s="153" t="s">
        <v>37111</v>
      </c>
    </row>
    <row r="93" customFormat="false" ht="15" hidden="false" customHeight="false" outlineLevel="0" collapsed="false">
      <c r="A93" s="151" t="n">
        <v>160</v>
      </c>
      <c r="B93" s="153" t="s">
        <v>13664</v>
      </c>
      <c r="C93" s="153" t="s">
        <v>76</v>
      </c>
      <c r="D93" s="155" t="n">
        <v>43399</v>
      </c>
      <c r="E93" s="153" t="s">
        <v>37124</v>
      </c>
      <c r="F93" s="151" t="n">
        <v>3</v>
      </c>
      <c r="G93" s="151" t="n">
        <v>19201002</v>
      </c>
      <c r="H93" s="151" t="n">
        <v>3123240257</v>
      </c>
      <c r="I93" s="153" t="s">
        <v>11427</v>
      </c>
      <c r="J93" s="153" t="s">
        <v>37869</v>
      </c>
      <c r="K93" s="153" t="s">
        <v>1381</v>
      </c>
      <c r="L93" s="155" t="n">
        <v>41272</v>
      </c>
      <c r="M93" s="153" t="s">
        <v>37114</v>
      </c>
      <c r="N93" s="153" t="s">
        <v>52</v>
      </c>
      <c r="O93" s="153"/>
      <c r="P93" s="153"/>
      <c r="Q93" s="153" t="s">
        <v>11418</v>
      </c>
      <c r="R93" s="153" t="s">
        <v>7431</v>
      </c>
      <c r="S93" s="151" t="n">
        <v>1</v>
      </c>
      <c r="T93" s="151" t="n">
        <v>1</v>
      </c>
      <c r="U93" s="153" t="s">
        <v>37116</v>
      </c>
      <c r="V93" s="153" t="s">
        <v>11419</v>
      </c>
      <c r="W93" s="151" t="n">
        <v>1196</v>
      </c>
      <c r="X93" s="153" t="s">
        <v>37653</v>
      </c>
      <c r="Y93" s="153" t="s">
        <v>11420</v>
      </c>
      <c r="Z93" s="153" t="s">
        <v>106</v>
      </c>
      <c r="AA93" s="153" t="s">
        <v>37654</v>
      </c>
      <c r="AB93" s="153" t="s">
        <v>37655</v>
      </c>
      <c r="AC93" s="153" t="s">
        <v>37656</v>
      </c>
      <c r="AD93" s="153" t="s">
        <v>132</v>
      </c>
      <c r="AE93" s="153" t="s">
        <v>11422</v>
      </c>
      <c r="AF93" s="151" t="n">
        <v>2196</v>
      </c>
      <c r="AG93" s="153" t="s">
        <v>11424</v>
      </c>
      <c r="AH93" s="153" t="s">
        <v>11423</v>
      </c>
      <c r="AI93" s="153" t="s">
        <v>106</v>
      </c>
      <c r="AJ93" s="153" t="s">
        <v>37657</v>
      </c>
      <c r="AK93" s="153" t="s">
        <v>37658</v>
      </c>
      <c r="AL93" s="153" t="s">
        <v>37659</v>
      </c>
      <c r="AM93" s="153" t="s">
        <v>132</v>
      </c>
      <c r="AN93" s="153"/>
      <c r="AO93" s="153" t="s">
        <v>13668</v>
      </c>
      <c r="AP93" s="153"/>
      <c r="AQ93" s="153"/>
      <c r="AR93" s="153"/>
      <c r="AS93" s="153"/>
      <c r="AT93" s="153"/>
      <c r="AU93" s="153"/>
      <c r="AV93" s="153"/>
      <c r="AW93" s="153"/>
      <c r="AX93" s="153"/>
      <c r="AY93" s="153"/>
      <c r="AZ93" s="153"/>
      <c r="BA93" s="153" t="s">
        <v>37110</v>
      </c>
      <c r="BB93" s="153" t="s">
        <v>37651</v>
      </c>
      <c r="BC93" s="153" t="s">
        <v>81</v>
      </c>
      <c r="BD93" s="153"/>
      <c r="BE93" s="153" t="s">
        <v>13673</v>
      </c>
      <c r="BF93" s="153"/>
      <c r="BG93" s="151" t="n">
        <v>95</v>
      </c>
      <c r="BH93" s="153" t="s">
        <v>37111</v>
      </c>
    </row>
    <row r="94" customFormat="false" ht="15" hidden="false" customHeight="false" outlineLevel="0" collapsed="false">
      <c r="A94" s="151" t="n">
        <v>161</v>
      </c>
      <c r="B94" s="153" t="s">
        <v>22178</v>
      </c>
      <c r="C94" s="153" t="s">
        <v>76</v>
      </c>
      <c r="D94" s="155" t="n">
        <v>43733</v>
      </c>
      <c r="E94" s="153" t="s">
        <v>37103</v>
      </c>
      <c r="F94" s="151" t="n">
        <v>2</v>
      </c>
      <c r="G94" s="151" t="n">
        <v>20211081</v>
      </c>
      <c r="H94" s="151" t="n">
        <v>3141202296</v>
      </c>
      <c r="I94" s="153" t="s">
        <v>37870</v>
      </c>
      <c r="J94" s="153" t="s">
        <v>37871</v>
      </c>
      <c r="K94" s="153" t="s">
        <v>588</v>
      </c>
      <c r="L94" s="155" t="n">
        <v>41668</v>
      </c>
      <c r="M94" s="153" t="s">
        <v>37114</v>
      </c>
      <c r="N94" s="153" t="s">
        <v>52</v>
      </c>
      <c r="O94" s="153"/>
      <c r="P94" s="153"/>
      <c r="Q94" s="153" t="s">
        <v>5639</v>
      </c>
      <c r="R94" s="151" t="n">
        <v>12</v>
      </c>
      <c r="S94" s="151" t="n">
        <v>3</v>
      </c>
      <c r="T94" s="151" t="n">
        <v>19</v>
      </c>
      <c r="U94" s="153" t="s">
        <v>37229</v>
      </c>
      <c r="V94" s="153" t="s">
        <v>10199</v>
      </c>
      <c r="W94" s="151" t="n">
        <v>1100</v>
      </c>
      <c r="X94" s="153" t="s">
        <v>10205</v>
      </c>
      <c r="Y94" s="153" t="s">
        <v>10200</v>
      </c>
      <c r="Z94" s="153" t="s">
        <v>156</v>
      </c>
      <c r="AA94" s="153" t="s">
        <v>37872</v>
      </c>
      <c r="AB94" s="153" t="s">
        <v>37873</v>
      </c>
      <c r="AC94" s="153" t="s">
        <v>37874</v>
      </c>
      <c r="AD94" s="153" t="s">
        <v>132</v>
      </c>
      <c r="AE94" s="153" t="s">
        <v>10202</v>
      </c>
      <c r="AF94" s="151" t="n">
        <v>2100</v>
      </c>
      <c r="AG94" s="153" t="s">
        <v>22184</v>
      </c>
      <c r="AH94" s="153" t="s">
        <v>22183</v>
      </c>
      <c r="AI94" s="153" t="s">
        <v>156</v>
      </c>
      <c r="AJ94" s="153" t="s">
        <v>37875</v>
      </c>
      <c r="AK94" s="153" t="s">
        <v>37876</v>
      </c>
      <c r="AL94" s="153" t="s">
        <v>37877</v>
      </c>
      <c r="AM94" s="153" t="s">
        <v>132</v>
      </c>
      <c r="AN94" s="153"/>
      <c r="AO94" s="153" t="s">
        <v>22182</v>
      </c>
      <c r="AP94" s="153"/>
      <c r="AQ94" s="153"/>
      <c r="AR94" s="153"/>
      <c r="AS94" s="153"/>
      <c r="AT94" s="153"/>
      <c r="AU94" s="153"/>
      <c r="AV94" s="153"/>
      <c r="AW94" s="153"/>
      <c r="AX94" s="153"/>
      <c r="AY94" s="153"/>
      <c r="AZ94" s="153"/>
      <c r="BA94" s="153" t="s">
        <v>37878</v>
      </c>
      <c r="BB94" s="153" t="s">
        <v>22187</v>
      </c>
      <c r="BC94" s="151" t="n">
        <v>2</v>
      </c>
      <c r="BD94" s="153"/>
      <c r="BE94" s="153"/>
      <c r="BF94" s="153"/>
      <c r="BG94" s="151" t="n">
        <v>87</v>
      </c>
      <c r="BH94" s="153" t="s">
        <v>37111</v>
      </c>
    </row>
    <row r="95" customFormat="false" ht="15" hidden="false" customHeight="false" outlineLevel="0" collapsed="false">
      <c r="A95" s="151" t="n">
        <v>162</v>
      </c>
      <c r="B95" s="153" t="s">
        <v>16029</v>
      </c>
      <c r="C95" s="153" t="s">
        <v>76</v>
      </c>
      <c r="D95" s="155" t="n">
        <v>43405</v>
      </c>
      <c r="E95" s="153" t="s">
        <v>37124</v>
      </c>
      <c r="F95" s="151" t="n">
        <v>3</v>
      </c>
      <c r="G95" s="151" t="n">
        <v>19201078</v>
      </c>
      <c r="H95" s="151" t="n">
        <v>3136397446</v>
      </c>
      <c r="I95" s="153" t="s">
        <v>28932</v>
      </c>
      <c r="J95" s="153" t="s">
        <v>37879</v>
      </c>
      <c r="K95" s="153" t="s">
        <v>53</v>
      </c>
      <c r="L95" s="155" t="n">
        <v>41330</v>
      </c>
      <c r="M95" s="153" t="s">
        <v>83</v>
      </c>
      <c r="N95" s="153" t="s">
        <v>52</v>
      </c>
      <c r="O95" s="153"/>
      <c r="P95" s="153"/>
      <c r="Q95" s="153" t="s">
        <v>16033</v>
      </c>
      <c r="R95" s="153" t="s">
        <v>16034</v>
      </c>
      <c r="S95" s="151" t="n">
        <v>14</v>
      </c>
      <c r="T95" s="151" t="n">
        <v>7</v>
      </c>
      <c r="U95" s="153" t="s">
        <v>37129</v>
      </c>
      <c r="V95" s="153" t="s">
        <v>16035</v>
      </c>
      <c r="W95" s="151" t="n">
        <v>1149</v>
      </c>
      <c r="X95" s="153" t="s">
        <v>16037</v>
      </c>
      <c r="Y95" s="153" t="s">
        <v>16036</v>
      </c>
      <c r="Z95" s="153" t="s">
        <v>156</v>
      </c>
      <c r="AA95" s="153" t="s">
        <v>37880</v>
      </c>
      <c r="AB95" s="153" t="s">
        <v>81</v>
      </c>
      <c r="AC95" s="153" t="s">
        <v>81</v>
      </c>
      <c r="AD95" s="153" t="s">
        <v>132</v>
      </c>
      <c r="AE95" s="153" t="s">
        <v>16038</v>
      </c>
      <c r="AF95" s="151" t="n">
        <v>2149</v>
      </c>
      <c r="AG95" s="153" t="s">
        <v>16040</v>
      </c>
      <c r="AH95" s="153" t="s">
        <v>16039</v>
      </c>
      <c r="AI95" s="153" t="s">
        <v>156</v>
      </c>
      <c r="AJ95" s="153" t="s">
        <v>81</v>
      </c>
      <c r="AK95" s="153" t="s">
        <v>37881</v>
      </c>
      <c r="AL95" s="153" t="s">
        <v>81</v>
      </c>
      <c r="AM95" s="153" t="s">
        <v>37216</v>
      </c>
      <c r="AN95" s="153"/>
      <c r="AO95" s="153" t="s">
        <v>16033</v>
      </c>
      <c r="AP95" s="153" t="s">
        <v>16041</v>
      </c>
      <c r="AQ95" s="153"/>
      <c r="AR95" s="153"/>
      <c r="AS95" s="153"/>
      <c r="AT95" s="153"/>
      <c r="AU95" s="153" t="s">
        <v>156</v>
      </c>
      <c r="AV95" s="153"/>
      <c r="AW95" s="153"/>
      <c r="AX95" s="153"/>
      <c r="AY95" s="153" t="s">
        <v>37216</v>
      </c>
      <c r="AZ95" s="153"/>
      <c r="BA95" s="153" t="s">
        <v>37882</v>
      </c>
      <c r="BB95" s="153" t="s">
        <v>81</v>
      </c>
      <c r="BC95" s="153" t="s">
        <v>81</v>
      </c>
      <c r="BD95" s="153"/>
      <c r="BE95" s="153"/>
      <c r="BF95" s="153"/>
      <c r="BG95" s="151" t="n">
        <v>96</v>
      </c>
      <c r="BH95" s="153" t="s">
        <v>37111</v>
      </c>
    </row>
    <row r="96" customFormat="false" ht="15" hidden="false" customHeight="false" outlineLevel="0" collapsed="false">
      <c r="A96" s="151" t="n">
        <v>163</v>
      </c>
      <c r="B96" s="153" t="s">
        <v>14508</v>
      </c>
      <c r="C96" s="153" t="s">
        <v>76</v>
      </c>
      <c r="D96" s="155" t="n">
        <v>43400</v>
      </c>
      <c r="E96" s="153" t="s">
        <v>37124</v>
      </c>
      <c r="F96" s="151" t="n">
        <v>3</v>
      </c>
      <c r="G96" s="151" t="n">
        <v>19201003</v>
      </c>
      <c r="H96" s="151" t="n">
        <v>3137164447</v>
      </c>
      <c r="I96" s="153" t="s">
        <v>37883</v>
      </c>
      <c r="J96" s="153" t="s">
        <v>37884</v>
      </c>
      <c r="K96" s="153" t="s">
        <v>138</v>
      </c>
      <c r="L96" s="155" t="n">
        <v>41404</v>
      </c>
      <c r="M96" s="153" t="s">
        <v>83</v>
      </c>
      <c r="N96" s="153" t="s">
        <v>52</v>
      </c>
      <c r="O96" s="153"/>
      <c r="P96" s="153"/>
      <c r="Q96" s="153" t="s">
        <v>37885</v>
      </c>
      <c r="R96" s="151" t="n">
        <v>25</v>
      </c>
      <c r="S96" s="151" t="n">
        <v>1</v>
      </c>
      <c r="T96" s="151" t="n">
        <v>12</v>
      </c>
      <c r="U96" s="153" t="s">
        <v>37116</v>
      </c>
      <c r="V96" s="153" t="s">
        <v>32144</v>
      </c>
      <c r="W96" s="151" t="n">
        <v>1285</v>
      </c>
      <c r="X96" s="153" t="s">
        <v>14517</v>
      </c>
      <c r="Y96" s="153" t="s">
        <v>14516</v>
      </c>
      <c r="Z96" s="153" t="s">
        <v>156</v>
      </c>
      <c r="AA96" s="153" t="s">
        <v>37886</v>
      </c>
      <c r="AB96" s="153" t="s">
        <v>81</v>
      </c>
      <c r="AC96" s="153" t="s">
        <v>13500</v>
      </c>
      <c r="AD96" s="153" t="s">
        <v>132</v>
      </c>
      <c r="AE96" s="153" t="s">
        <v>32146</v>
      </c>
      <c r="AF96" s="151" t="n">
        <v>2285</v>
      </c>
      <c r="AG96" s="153" t="s">
        <v>14510</v>
      </c>
      <c r="AH96" s="153" t="s">
        <v>14519</v>
      </c>
      <c r="AI96" s="153" t="s">
        <v>156</v>
      </c>
      <c r="AJ96" s="153" t="s">
        <v>81</v>
      </c>
      <c r="AK96" s="153" t="s">
        <v>37887</v>
      </c>
      <c r="AL96" s="153" t="s">
        <v>37888</v>
      </c>
      <c r="AM96" s="153" t="s">
        <v>132</v>
      </c>
      <c r="AN96" s="153"/>
      <c r="AO96" s="153" t="s">
        <v>37889</v>
      </c>
      <c r="AP96" s="153"/>
      <c r="AQ96" s="153"/>
      <c r="AR96" s="153"/>
      <c r="AS96" s="153"/>
      <c r="AT96" s="153"/>
      <c r="AU96" s="153"/>
      <c r="AV96" s="153"/>
      <c r="AW96" s="153"/>
      <c r="AX96" s="153"/>
      <c r="AY96" s="153"/>
      <c r="AZ96" s="153"/>
      <c r="BA96" s="153" t="s">
        <v>37110</v>
      </c>
      <c r="BB96" s="153" t="s">
        <v>32150</v>
      </c>
      <c r="BC96" s="151" t="n">
        <v>2</v>
      </c>
      <c r="BD96" s="153" t="s">
        <v>128</v>
      </c>
      <c r="BE96" s="153"/>
      <c r="BF96" s="153"/>
      <c r="BG96" s="151" t="n">
        <v>97</v>
      </c>
      <c r="BH96" s="153" t="s">
        <v>37111</v>
      </c>
    </row>
    <row r="97" customFormat="false" ht="15" hidden="false" customHeight="false" outlineLevel="0" collapsed="false">
      <c r="A97" s="151" t="n">
        <v>164</v>
      </c>
      <c r="B97" s="153" t="s">
        <v>26769</v>
      </c>
      <c r="C97" s="153" t="s">
        <v>76</v>
      </c>
      <c r="D97" s="155" t="n">
        <v>43812</v>
      </c>
      <c r="E97" s="153" t="s">
        <v>37103</v>
      </c>
      <c r="F97" s="151" t="n">
        <v>2</v>
      </c>
      <c r="G97" s="151" t="n">
        <v>20211207</v>
      </c>
      <c r="H97" s="153" t="s">
        <v>37890</v>
      </c>
      <c r="I97" s="153" t="s">
        <v>37891</v>
      </c>
      <c r="J97" s="153" t="s">
        <v>37892</v>
      </c>
      <c r="K97" s="153" t="s">
        <v>53</v>
      </c>
      <c r="L97" s="155" t="n">
        <v>41374</v>
      </c>
      <c r="M97" s="153" t="s">
        <v>37114</v>
      </c>
      <c r="N97" s="153" t="s">
        <v>52</v>
      </c>
      <c r="O97" s="153"/>
      <c r="P97" s="153"/>
      <c r="Q97" s="153" t="s">
        <v>37893</v>
      </c>
      <c r="R97" s="151" t="n">
        <v>75</v>
      </c>
      <c r="S97" s="151" t="n">
        <v>5</v>
      </c>
      <c r="T97" s="151" t="n">
        <v>0</v>
      </c>
      <c r="U97" s="153" t="s">
        <v>37894</v>
      </c>
      <c r="V97" s="153" t="s">
        <v>26776</v>
      </c>
      <c r="W97" s="151" t="n">
        <v>5076</v>
      </c>
      <c r="X97" s="153" t="s">
        <v>26778</v>
      </c>
      <c r="Y97" s="153" t="s">
        <v>26777</v>
      </c>
      <c r="Z97" s="153" t="s">
        <v>106</v>
      </c>
      <c r="AA97" s="153" t="s">
        <v>37895</v>
      </c>
      <c r="AB97" s="153" t="s">
        <v>37896</v>
      </c>
      <c r="AC97" s="153" t="s">
        <v>37897</v>
      </c>
      <c r="AD97" s="153" t="s">
        <v>132</v>
      </c>
      <c r="AE97" s="153" t="s">
        <v>26779</v>
      </c>
      <c r="AF97" s="151" t="n">
        <v>6076</v>
      </c>
      <c r="AG97" s="153" t="s">
        <v>26781</v>
      </c>
      <c r="AH97" s="153" t="s">
        <v>26780</v>
      </c>
      <c r="AI97" s="153" t="s">
        <v>74</v>
      </c>
      <c r="AJ97" s="153"/>
      <c r="AK97" s="153" t="s">
        <v>37898</v>
      </c>
      <c r="AL97" s="153" t="s">
        <v>37899</v>
      </c>
      <c r="AM97" s="153"/>
      <c r="AN97" s="153"/>
      <c r="AO97" s="153" t="s">
        <v>37893</v>
      </c>
      <c r="AP97" s="153" t="s">
        <v>26782</v>
      </c>
      <c r="AQ97" s="153"/>
      <c r="AR97" s="153"/>
      <c r="AS97" s="153"/>
      <c r="AT97" s="153"/>
      <c r="AU97" s="153"/>
      <c r="AV97" s="153"/>
      <c r="AW97" s="153"/>
      <c r="AX97" s="153"/>
      <c r="AY97" s="153"/>
      <c r="AZ97" s="153"/>
      <c r="BA97" s="153" t="s">
        <v>37900</v>
      </c>
      <c r="BB97" s="153" t="s">
        <v>81</v>
      </c>
      <c r="BC97" s="153" t="s">
        <v>81</v>
      </c>
      <c r="BD97" s="153" t="s">
        <v>128</v>
      </c>
      <c r="BE97" s="153"/>
      <c r="BF97" s="153"/>
      <c r="BG97" s="151" t="n">
        <v>92</v>
      </c>
      <c r="BH97" s="153" t="s">
        <v>37111</v>
      </c>
    </row>
    <row r="98" customFormat="false" ht="15" hidden="false" customHeight="false" outlineLevel="0" collapsed="false">
      <c r="A98" s="151" t="n">
        <v>165</v>
      </c>
      <c r="B98" s="153" t="s">
        <v>14615</v>
      </c>
      <c r="C98" s="153" t="s">
        <v>76</v>
      </c>
      <c r="D98" s="155" t="n">
        <v>43401</v>
      </c>
      <c r="E98" s="153" t="s">
        <v>37124</v>
      </c>
      <c r="F98" s="151" t="n">
        <v>3</v>
      </c>
      <c r="G98" s="151" t="n">
        <v>19201079</v>
      </c>
      <c r="H98" s="153" t="s">
        <v>37901</v>
      </c>
      <c r="I98" s="153" t="s">
        <v>37902</v>
      </c>
      <c r="J98" s="153" t="s">
        <v>37903</v>
      </c>
      <c r="K98" s="153" t="s">
        <v>138</v>
      </c>
      <c r="L98" s="155" t="n">
        <v>41423</v>
      </c>
      <c r="M98" s="153" t="s">
        <v>83</v>
      </c>
      <c r="N98" s="153" t="s">
        <v>52</v>
      </c>
      <c r="O98" s="153"/>
      <c r="P98" s="153"/>
      <c r="Q98" s="153" t="s">
        <v>37904</v>
      </c>
      <c r="R98" s="151" t="n">
        <v>31</v>
      </c>
      <c r="S98" s="151" t="n">
        <v>2</v>
      </c>
      <c r="T98" s="151" t="n">
        <v>4</v>
      </c>
      <c r="U98" s="153" t="s">
        <v>37135</v>
      </c>
      <c r="V98" s="153" t="s">
        <v>14620</v>
      </c>
      <c r="W98" s="151" t="n">
        <v>1173</v>
      </c>
      <c r="X98" s="153" t="s">
        <v>14622</v>
      </c>
      <c r="Y98" s="153" t="s">
        <v>14621</v>
      </c>
      <c r="Z98" s="153" t="s">
        <v>106</v>
      </c>
      <c r="AA98" s="153" t="s">
        <v>37318</v>
      </c>
      <c r="AB98" s="153"/>
      <c r="AC98" s="153" t="s">
        <v>37905</v>
      </c>
      <c r="AD98" s="153" t="s">
        <v>107</v>
      </c>
      <c r="AE98" s="153" t="s">
        <v>14623</v>
      </c>
      <c r="AF98" s="151" t="n">
        <v>2173</v>
      </c>
      <c r="AG98" s="153" t="s">
        <v>14625</v>
      </c>
      <c r="AH98" s="153" t="s">
        <v>14624</v>
      </c>
      <c r="AI98" s="153" t="s">
        <v>106</v>
      </c>
      <c r="AJ98" s="153" t="s">
        <v>37318</v>
      </c>
      <c r="AK98" s="153" t="s">
        <v>37906</v>
      </c>
      <c r="AL98" s="153" t="s">
        <v>37907</v>
      </c>
      <c r="AM98" s="153" t="s">
        <v>107</v>
      </c>
      <c r="AN98" s="153"/>
      <c r="AO98" s="153" t="s">
        <v>37904</v>
      </c>
      <c r="AP98" s="153"/>
      <c r="AQ98" s="153"/>
      <c r="AR98" s="153"/>
      <c r="AS98" s="153"/>
      <c r="AT98" s="153"/>
      <c r="AU98" s="153"/>
      <c r="AV98" s="153"/>
      <c r="AW98" s="153"/>
      <c r="AX98" s="153"/>
      <c r="AY98" s="153"/>
      <c r="AZ98" s="153"/>
      <c r="BA98" s="153" t="s">
        <v>37908</v>
      </c>
      <c r="BB98" s="153" t="s">
        <v>37909</v>
      </c>
      <c r="BC98" s="151" t="n">
        <v>2</v>
      </c>
      <c r="BD98" s="153"/>
      <c r="BE98" s="153" t="s">
        <v>14631</v>
      </c>
      <c r="BF98" s="153"/>
      <c r="BG98" s="151" t="n">
        <v>97</v>
      </c>
      <c r="BH98" s="153" t="s">
        <v>37111</v>
      </c>
    </row>
    <row r="99" customFormat="false" ht="15" hidden="false" customHeight="false" outlineLevel="0" collapsed="false">
      <c r="A99" s="151" t="n">
        <v>166</v>
      </c>
      <c r="B99" s="153" t="s">
        <v>13152</v>
      </c>
      <c r="C99" s="153" t="s">
        <v>76</v>
      </c>
      <c r="D99" s="155" t="n">
        <v>43397</v>
      </c>
      <c r="E99" s="153" t="s">
        <v>37124</v>
      </c>
      <c r="F99" s="151" t="n">
        <v>3</v>
      </c>
      <c r="G99" s="151" t="n">
        <v>19201004</v>
      </c>
      <c r="H99" s="153" t="s">
        <v>37910</v>
      </c>
      <c r="I99" s="153" t="s">
        <v>37911</v>
      </c>
      <c r="J99" s="153" t="s">
        <v>37912</v>
      </c>
      <c r="K99" s="153" t="s">
        <v>53</v>
      </c>
      <c r="L99" s="155" t="n">
        <v>41264</v>
      </c>
      <c r="M99" s="153" t="s">
        <v>37114</v>
      </c>
      <c r="N99" s="153" t="s">
        <v>52</v>
      </c>
      <c r="O99" s="153"/>
      <c r="P99" s="153"/>
      <c r="Q99" s="153" t="s">
        <v>13034</v>
      </c>
      <c r="R99" s="153" t="s">
        <v>24655</v>
      </c>
      <c r="S99" s="151" t="n">
        <v>3</v>
      </c>
      <c r="T99" s="151" t="n">
        <v>12</v>
      </c>
      <c r="U99" s="153" t="s">
        <v>37116</v>
      </c>
      <c r="V99" s="153" t="s">
        <v>13036</v>
      </c>
      <c r="W99" s="151" t="n">
        <v>1027</v>
      </c>
      <c r="X99" s="153" t="s">
        <v>13032</v>
      </c>
      <c r="Y99" s="153" t="s">
        <v>13037</v>
      </c>
      <c r="Z99" s="153" t="s">
        <v>106</v>
      </c>
      <c r="AA99" s="153" t="s">
        <v>37310</v>
      </c>
      <c r="AB99" s="153" t="s">
        <v>37311</v>
      </c>
      <c r="AC99" s="153" t="s">
        <v>37312</v>
      </c>
      <c r="AD99" s="153" t="s">
        <v>132</v>
      </c>
      <c r="AE99" s="153" t="s">
        <v>13038</v>
      </c>
      <c r="AF99" s="151" t="n">
        <v>2027</v>
      </c>
      <c r="AG99" s="153" t="s">
        <v>13040</v>
      </c>
      <c r="AH99" s="153" t="s">
        <v>13039</v>
      </c>
      <c r="AI99" s="153" t="s">
        <v>74</v>
      </c>
      <c r="AJ99" s="153"/>
      <c r="AK99" s="153" t="s">
        <v>24909</v>
      </c>
      <c r="AL99" s="153" t="s">
        <v>24909</v>
      </c>
      <c r="AM99" s="153"/>
      <c r="AN99" s="153"/>
      <c r="AO99" s="153" t="s">
        <v>13034</v>
      </c>
      <c r="AP99" s="153" t="s">
        <v>13041</v>
      </c>
      <c r="AQ99" s="153"/>
      <c r="AR99" s="153"/>
      <c r="AS99" s="153"/>
      <c r="AT99" s="153"/>
      <c r="AU99" s="153"/>
      <c r="AV99" s="153"/>
      <c r="AW99" s="153"/>
      <c r="AX99" s="153"/>
      <c r="AY99" s="153"/>
      <c r="AZ99" s="153"/>
      <c r="BA99" s="153" t="s">
        <v>37110</v>
      </c>
      <c r="BB99" s="153" t="s">
        <v>13044</v>
      </c>
      <c r="BC99" s="151" t="n">
        <v>2</v>
      </c>
      <c r="BD99" s="153" t="s">
        <v>298</v>
      </c>
      <c r="BE99" s="153"/>
      <c r="BF99" s="153"/>
      <c r="BG99" s="151" t="n">
        <v>96</v>
      </c>
      <c r="BH99" s="153" t="s">
        <v>37111</v>
      </c>
    </row>
    <row r="100" customFormat="false" ht="15" hidden="false" customHeight="false" outlineLevel="0" collapsed="false">
      <c r="A100" s="151" t="n">
        <v>167</v>
      </c>
      <c r="B100" s="153" t="s">
        <v>23697</v>
      </c>
      <c r="C100" s="153" t="s">
        <v>76</v>
      </c>
      <c r="D100" s="155" t="n">
        <v>43746</v>
      </c>
      <c r="E100" s="153" t="s">
        <v>37103</v>
      </c>
      <c r="F100" s="151" t="n">
        <v>2</v>
      </c>
      <c r="G100" s="151" t="n">
        <v>20211004</v>
      </c>
      <c r="H100" s="153" t="s">
        <v>37913</v>
      </c>
      <c r="I100" s="153" t="s">
        <v>37914</v>
      </c>
      <c r="J100" s="153" t="s">
        <v>37915</v>
      </c>
      <c r="K100" s="153" t="s">
        <v>7496</v>
      </c>
      <c r="L100" s="155" t="n">
        <v>41661</v>
      </c>
      <c r="M100" s="153" t="s">
        <v>37114</v>
      </c>
      <c r="N100" s="153" t="s">
        <v>52</v>
      </c>
      <c r="O100" s="153"/>
      <c r="P100" s="153"/>
      <c r="Q100" s="153" t="s">
        <v>37916</v>
      </c>
      <c r="R100" s="151" t="n">
        <v>46</v>
      </c>
      <c r="S100" s="151" t="n">
        <v>2</v>
      </c>
      <c r="T100" s="151" t="n">
        <v>4</v>
      </c>
      <c r="U100" s="153" t="s">
        <v>37185</v>
      </c>
      <c r="V100" s="153" t="s">
        <v>2988</v>
      </c>
      <c r="W100" s="151" t="n">
        <v>5721</v>
      </c>
      <c r="X100" s="153" t="s">
        <v>23702</v>
      </c>
      <c r="Y100" s="153" t="s">
        <v>23701</v>
      </c>
      <c r="Z100" s="153" t="s">
        <v>156</v>
      </c>
      <c r="AA100" s="153" t="s">
        <v>81</v>
      </c>
      <c r="AB100" s="153" t="s">
        <v>81</v>
      </c>
      <c r="AC100" s="153" t="s">
        <v>37917</v>
      </c>
      <c r="AD100" s="153" t="s">
        <v>132</v>
      </c>
      <c r="AE100" s="153" t="s">
        <v>2991</v>
      </c>
      <c r="AF100" s="151" t="n">
        <v>6721</v>
      </c>
      <c r="AG100" s="153" t="s">
        <v>2993</v>
      </c>
      <c r="AH100" s="153" t="s">
        <v>2992</v>
      </c>
      <c r="AI100" s="153" t="s">
        <v>106</v>
      </c>
      <c r="AJ100" s="153" t="s">
        <v>4844</v>
      </c>
      <c r="AK100" s="153" t="s">
        <v>81</v>
      </c>
      <c r="AL100" s="153" t="s">
        <v>358</v>
      </c>
      <c r="AM100" s="153" t="s">
        <v>107</v>
      </c>
      <c r="AN100" s="153"/>
      <c r="AO100" s="153" t="s">
        <v>37916</v>
      </c>
      <c r="AP100" s="153"/>
      <c r="AQ100" s="153"/>
      <c r="AR100" s="153"/>
      <c r="AS100" s="153"/>
      <c r="AT100" s="153"/>
      <c r="AU100" s="153"/>
      <c r="AV100" s="153"/>
      <c r="AW100" s="153"/>
      <c r="AX100" s="153"/>
      <c r="AY100" s="153"/>
      <c r="AZ100" s="153"/>
      <c r="BA100" s="153" t="s">
        <v>37110</v>
      </c>
      <c r="BB100" s="153" t="s">
        <v>81</v>
      </c>
      <c r="BC100" s="153" t="s">
        <v>81</v>
      </c>
      <c r="BD100" s="153" t="s">
        <v>128</v>
      </c>
      <c r="BE100" s="153"/>
      <c r="BF100" s="153"/>
      <c r="BG100" s="151" t="n">
        <v>91</v>
      </c>
      <c r="BH100" s="153" t="s">
        <v>37111</v>
      </c>
    </row>
    <row r="101" customFormat="false" ht="15" hidden="false" customHeight="false" outlineLevel="0" collapsed="false">
      <c r="A101" s="151" t="n">
        <v>168</v>
      </c>
      <c r="B101" s="153" t="s">
        <v>23860</v>
      </c>
      <c r="C101" s="153" t="s">
        <v>76</v>
      </c>
      <c r="D101" s="155" t="n">
        <v>43745</v>
      </c>
      <c r="E101" s="153" t="s">
        <v>37103</v>
      </c>
      <c r="F101" s="151" t="n">
        <v>2</v>
      </c>
      <c r="G101" s="151" t="n">
        <v>20211005</v>
      </c>
      <c r="H101" s="153" t="s">
        <v>37918</v>
      </c>
      <c r="I101" s="153" t="s">
        <v>37919</v>
      </c>
      <c r="J101" s="153" t="s">
        <v>37915</v>
      </c>
      <c r="K101" s="153" t="s">
        <v>84</v>
      </c>
      <c r="L101" s="155" t="n">
        <v>41694</v>
      </c>
      <c r="M101" s="153" t="s">
        <v>37114</v>
      </c>
      <c r="N101" s="153" t="s">
        <v>52</v>
      </c>
      <c r="O101" s="153"/>
      <c r="P101" s="153"/>
      <c r="Q101" s="153" t="s">
        <v>37920</v>
      </c>
      <c r="R101" s="151" t="n">
        <v>19</v>
      </c>
      <c r="S101" s="151" t="n">
        <v>7</v>
      </c>
      <c r="T101" s="151" t="n">
        <v>5</v>
      </c>
      <c r="U101" s="153" t="s">
        <v>37921</v>
      </c>
      <c r="V101" s="153" t="s">
        <v>6516</v>
      </c>
      <c r="W101" s="151" t="n">
        <v>1144</v>
      </c>
      <c r="X101" s="153" t="s">
        <v>6518</v>
      </c>
      <c r="Y101" s="153" t="s">
        <v>6517</v>
      </c>
      <c r="Z101" s="153" t="s">
        <v>106</v>
      </c>
      <c r="AA101" s="153" t="s">
        <v>37664</v>
      </c>
      <c r="AB101" s="153" t="s">
        <v>37922</v>
      </c>
      <c r="AC101" s="153" t="s">
        <v>24909</v>
      </c>
      <c r="AD101" s="153" t="s">
        <v>107</v>
      </c>
      <c r="AE101" s="153" t="s">
        <v>6519</v>
      </c>
      <c r="AF101" s="151" t="n">
        <v>2144</v>
      </c>
      <c r="AG101" s="153" t="s">
        <v>6521</v>
      </c>
      <c r="AH101" s="153" t="s">
        <v>6517</v>
      </c>
      <c r="AI101" s="153" t="s">
        <v>74</v>
      </c>
      <c r="AJ101" s="153" t="s">
        <v>26250</v>
      </c>
      <c r="AK101" s="153" t="s">
        <v>37923</v>
      </c>
      <c r="AL101" s="153"/>
      <c r="AM101" s="153" t="s">
        <v>204</v>
      </c>
      <c r="AN101" s="153"/>
      <c r="AO101" s="153" t="s">
        <v>37920</v>
      </c>
      <c r="AP101" s="153"/>
      <c r="AQ101" s="153"/>
      <c r="AR101" s="153"/>
      <c r="AS101" s="153"/>
      <c r="AT101" s="153"/>
      <c r="AU101" s="153"/>
      <c r="AV101" s="153"/>
      <c r="AW101" s="153"/>
      <c r="AX101" s="153"/>
      <c r="AY101" s="153"/>
      <c r="AZ101" s="153"/>
      <c r="BA101" s="153" t="s">
        <v>37110</v>
      </c>
      <c r="BB101" s="153" t="s">
        <v>37924</v>
      </c>
      <c r="BC101" s="151" t="n">
        <v>4</v>
      </c>
      <c r="BD101" s="153"/>
      <c r="BE101" s="153"/>
      <c r="BF101" s="153"/>
      <c r="BG101" s="151" t="n">
        <v>88</v>
      </c>
      <c r="BH101" s="153" t="s">
        <v>37111</v>
      </c>
    </row>
    <row r="102" customFormat="false" ht="15" hidden="false" customHeight="false" outlineLevel="0" collapsed="false">
      <c r="A102" s="151" t="n">
        <v>169</v>
      </c>
      <c r="B102" s="153" t="s">
        <v>13062</v>
      </c>
      <c r="C102" s="153" t="s">
        <v>76</v>
      </c>
      <c r="D102" s="155" t="n">
        <v>43396</v>
      </c>
      <c r="E102" s="153" t="s">
        <v>37124</v>
      </c>
      <c r="F102" s="151" t="n">
        <v>3</v>
      </c>
      <c r="G102" s="151" t="n">
        <v>19201006</v>
      </c>
      <c r="H102" s="151" t="n">
        <v>3128144673</v>
      </c>
      <c r="I102" s="153" t="s">
        <v>37925</v>
      </c>
      <c r="J102" s="153" t="s">
        <v>37926</v>
      </c>
      <c r="K102" s="153" t="s">
        <v>1381</v>
      </c>
      <c r="L102" s="155" t="n">
        <v>41213</v>
      </c>
      <c r="M102" s="153" t="s">
        <v>83</v>
      </c>
      <c r="N102" s="153" t="s">
        <v>52</v>
      </c>
      <c r="O102" s="153"/>
      <c r="P102" s="153"/>
      <c r="Q102" s="153" t="s">
        <v>24873</v>
      </c>
      <c r="R102" s="153" t="s">
        <v>11848</v>
      </c>
      <c r="S102" s="151" t="n">
        <v>11</v>
      </c>
      <c r="T102" s="151" t="n">
        <v>1</v>
      </c>
      <c r="U102" s="153" t="s">
        <v>37391</v>
      </c>
      <c r="V102" s="153" t="s">
        <v>11849</v>
      </c>
      <c r="W102" s="151" t="n">
        <v>1062</v>
      </c>
      <c r="X102" s="153" t="s">
        <v>11851</v>
      </c>
      <c r="Y102" s="153" t="s">
        <v>11850</v>
      </c>
      <c r="Z102" s="153" t="s">
        <v>106</v>
      </c>
      <c r="AA102" s="153" t="s">
        <v>37331</v>
      </c>
      <c r="AB102" s="153" t="s">
        <v>81</v>
      </c>
      <c r="AC102" s="153" t="s">
        <v>37392</v>
      </c>
      <c r="AD102" s="153" t="s">
        <v>132</v>
      </c>
      <c r="AE102" s="153" t="s">
        <v>11852</v>
      </c>
      <c r="AF102" s="151" t="n">
        <v>2062</v>
      </c>
      <c r="AG102" s="153" t="s">
        <v>11854</v>
      </c>
      <c r="AH102" s="153" t="s">
        <v>11853</v>
      </c>
      <c r="AI102" s="153" t="s">
        <v>156</v>
      </c>
      <c r="AJ102" s="153" t="s">
        <v>37331</v>
      </c>
      <c r="AK102" s="153" t="s">
        <v>81</v>
      </c>
      <c r="AL102" s="153" t="s">
        <v>37393</v>
      </c>
      <c r="AM102" s="153" t="s">
        <v>132</v>
      </c>
      <c r="AN102" s="153"/>
      <c r="AO102" s="153" t="s">
        <v>13065</v>
      </c>
      <c r="AP102" s="153"/>
      <c r="AQ102" s="153"/>
      <c r="AR102" s="153"/>
      <c r="AS102" s="153"/>
      <c r="AT102" s="153"/>
      <c r="AU102" s="153"/>
      <c r="AV102" s="153"/>
      <c r="AW102" s="153"/>
      <c r="AX102" s="153"/>
      <c r="AY102" s="153"/>
      <c r="AZ102" s="153"/>
      <c r="BA102" s="153" t="s">
        <v>37110</v>
      </c>
      <c r="BB102" s="153" t="s">
        <v>11858</v>
      </c>
      <c r="BC102" s="151" t="n">
        <v>2</v>
      </c>
      <c r="BD102" s="153"/>
      <c r="BE102" s="153" t="s">
        <v>37927</v>
      </c>
      <c r="BF102" s="153"/>
      <c r="BG102" s="151" t="n">
        <v>95</v>
      </c>
      <c r="BH102" s="153" t="s">
        <v>37111</v>
      </c>
    </row>
    <row r="103" customFormat="false" ht="15" hidden="false" customHeight="false" outlineLevel="0" collapsed="false">
      <c r="A103" s="151" t="n">
        <v>170</v>
      </c>
      <c r="B103" s="153" t="s">
        <v>26688</v>
      </c>
      <c r="C103" s="153" t="s">
        <v>76</v>
      </c>
      <c r="D103" s="155" t="n">
        <v>43809</v>
      </c>
      <c r="E103" s="153" t="s">
        <v>37103</v>
      </c>
      <c r="F103" s="151" t="n">
        <v>2</v>
      </c>
      <c r="G103" s="151" t="n">
        <v>20211182</v>
      </c>
      <c r="H103" s="153" t="s">
        <v>37928</v>
      </c>
      <c r="I103" s="153" t="s">
        <v>37929</v>
      </c>
      <c r="J103" s="153" t="s">
        <v>37930</v>
      </c>
      <c r="K103" s="153" t="s">
        <v>138</v>
      </c>
      <c r="L103" s="155" t="n">
        <v>41628</v>
      </c>
      <c r="M103" s="153" t="s">
        <v>83</v>
      </c>
      <c r="N103" s="153" t="s">
        <v>52</v>
      </c>
      <c r="O103" s="153"/>
      <c r="P103" s="153"/>
      <c r="Q103" s="153" t="s">
        <v>37931</v>
      </c>
      <c r="R103" s="153" t="s">
        <v>26694</v>
      </c>
      <c r="S103" s="151" t="n">
        <v>7</v>
      </c>
      <c r="T103" s="151" t="n">
        <v>12</v>
      </c>
      <c r="U103" s="153" t="s">
        <v>37442</v>
      </c>
      <c r="V103" s="153" t="s">
        <v>26696</v>
      </c>
      <c r="W103" s="151" t="n">
        <v>5461</v>
      </c>
      <c r="X103" s="153" t="s">
        <v>26698</v>
      </c>
      <c r="Y103" s="153" t="s">
        <v>26697</v>
      </c>
      <c r="Z103" s="153" t="s">
        <v>156</v>
      </c>
      <c r="AA103" s="153" t="s">
        <v>37932</v>
      </c>
      <c r="AB103" s="153" t="s">
        <v>37933</v>
      </c>
      <c r="AC103" s="153" t="s">
        <v>37934</v>
      </c>
      <c r="AD103" s="153" t="s">
        <v>204</v>
      </c>
      <c r="AE103" s="153" t="s">
        <v>26699</v>
      </c>
      <c r="AF103" s="151" t="n">
        <v>6461</v>
      </c>
      <c r="AG103" s="153" t="s">
        <v>26701</v>
      </c>
      <c r="AH103" s="153" t="s">
        <v>26700</v>
      </c>
      <c r="AI103" s="153" t="s">
        <v>156</v>
      </c>
      <c r="AJ103" s="153" t="s">
        <v>37935</v>
      </c>
      <c r="AK103" s="153" t="s">
        <v>37934</v>
      </c>
      <c r="AL103" s="153"/>
      <c r="AM103" s="153" t="s">
        <v>204</v>
      </c>
      <c r="AN103" s="153"/>
      <c r="AO103" s="153" t="s">
        <v>37931</v>
      </c>
      <c r="AP103" s="153"/>
      <c r="AQ103" s="153"/>
      <c r="AR103" s="153"/>
      <c r="AS103" s="153"/>
      <c r="AT103" s="153"/>
      <c r="AU103" s="153"/>
      <c r="AV103" s="153"/>
      <c r="AW103" s="153"/>
      <c r="AX103" s="153"/>
      <c r="AY103" s="153"/>
      <c r="AZ103" s="153"/>
      <c r="BA103" s="153" t="s">
        <v>37936</v>
      </c>
      <c r="BB103" s="153" t="s">
        <v>81</v>
      </c>
      <c r="BC103" s="153" t="s">
        <v>81</v>
      </c>
      <c r="BD103" s="153" t="s">
        <v>128</v>
      </c>
      <c r="BE103" s="153"/>
      <c r="BF103" s="153"/>
      <c r="BG103" s="151" t="n">
        <v>91</v>
      </c>
      <c r="BH103" s="153" t="s">
        <v>37111</v>
      </c>
    </row>
    <row r="104" customFormat="false" ht="15" hidden="false" customHeight="false" outlineLevel="0" collapsed="false">
      <c r="A104" s="151" t="n">
        <v>171</v>
      </c>
      <c r="B104" s="153" t="s">
        <v>22196</v>
      </c>
      <c r="C104" s="153" t="s">
        <v>76</v>
      </c>
      <c r="D104" s="155" t="n">
        <v>43745</v>
      </c>
      <c r="E104" s="153" t="s">
        <v>37103</v>
      </c>
      <c r="F104" s="151" t="n">
        <v>2</v>
      </c>
      <c r="G104" s="151" t="n">
        <v>20211007</v>
      </c>
      <c r="H104" s="153" t="s">
        <v>37937</v>
      </c>
      <c r="I104" s="153" t="s">
        <v>37938</v>
      </c>
      <c r="J104" s="153" t="s">
        <v>37939</v>
      </c>
      <c r="K104" s="153" t="s">
        <v>53</v>
      </c>
      <c r="L104" s="155" t="n">
        <v>41862</v>
      </c>
      <c r="M104" s="153" t="s">
        <v>83</v>
      </c>
      <c r="N104" s="153" t="s">
        <v>52</v>
      </c>
      <c r="O104" s="153"/>
      <c r="P104" s="153"/>
      <c r="Q104" s="153" t="s">
        <v>37940</v>
      </c>
      <c r="R104" s="151" t="n">
        <v>8</v>
      </c>
      <c r="S104" s="151" t="n">
        <v>2</v>
      </c>
      <c r="T104" s="151" t="n">
        <v>10</v>
      </c>
      <c r="U104" s="153" t="s">
        <v>37442</v>
      </c>
      <c r="V104" s="153" t="s">
        <v>6591</v>
      </c>
      <c r="W104" s="151" t="n">
        <v>1003</v>
      </c>
      <c r="X104" s="153" t="s">
        <v>6593</v>
      </c>
      <c r="Y104" s="153" t="s">
        <v>6592</v>
      </c>
      <c r="Z104" s="153" t="s">
        <v>106</v>
      </c>
      <c r="AA104" s="153" t="s">
        <v>37941</v>
      </c>
      <c r="AB104" s="153" t="s">
        <v>37942</v>
      </c>
      <c r="AC104" s="153" t="s">
        <v>37943</v>
      </c>
      <c r="AD104" s="153" t="s">
        <v>132</v>
      </c>
      <c r="AE104" s="153" t="s">
        <v>6594</v>
      </c>
      <c r="AF104" s="151" t="n">
        <v>2003</v>
      </c>
      <c r="AG104" s="153" t="s">
        <v>22202</v>
      </c>
      <c r="AH104" s="153" t="s">
        <v>6595</v>
      </c>
      <c r="AI104" s="153" t="s">
        <v>106</v>
      </c>
      <c r="AJ104" s="153" t="s">
        <v>37944</v>
      </c>
      <c r="AK104" s="153" t="s">
        <v>37945</v>
      </c>
      <c r="AL104" s="153" t="s">
        <v>37946</v>
      </c>
      <c r="AM104" s="153" t="s">
        <v>132</v>
      </c>
      <c r="AN104" s="153"/>
      <c r="AO104" s="153" t="s">
        <v>37947</v>
      </c>
      <c r="AP104" s="153"/>
      <c r="AQ104" s="153"/>
      <c r="AR104" s="153"/>
      <c r="AS104" s="153"/>
      <c r="AT104" s="153"/>
      <c r="AU104" s="153"/>
      <c r="AV104" s="153"/>
      <c r="AW104" s="153"/>
      <c r="AX104" s="153"/>
      <c r="AY104" s="153"/>
      <c r="AZ104" s="153"/>
      <c r="BA104" s="153" t="s">
        <v>37110</v>
      </c>
      <c r="BB104" s="153" t="s">
        <v>37948</v>
      </c>
      <c r="BC104" s="151" t="n">
        <v>7</v>
      </c>
      <c r="BD104" s="153" t="s">
        <v>154</v>
      </c>
      <c r="BE104" s="153"/>
      <c r="BF104" s="153"/>
      <c r="BG104" s="151" t="n">
        <v>87</v>
      </c>
      <c r="BH104" s="153" t="s">
        <v>37111</v>
      </c>
    </row>
    <row r="105" customFormat="false" ht="15" hidden="false" customHeight="false" outlineLevel="0" collapsed="false">
      <c r="A105" s="151" t="n">
        <v>172</v>
      </c>
      <c r="B105" s="153" t="s">
        <v>14822</v>
      </c>
      <c r="C105" s="153" t="s">
        <v>76</v>
      </c>
      <c r="D105" s="155" t="n">
        <v>43401</v>
      </c>
      <c r="E105" s="153" t="s">
        <v>37124</v>
      </c>
      <c r="F105" s="151" t="n">
        <v>3</v>
      </c>
      <c r="G105" s="151" t="n">
        <v>19201007</v>
      </c>
      <c r="H105" s="153" t="s">
        <v>37949</v>
      </c>
      <c r="I105" s="153" t="s">
        <v>14719</v>
      </c>
      <c r="J105" s="153" t="s">
        <v>37950</v>
      </c>
      <c r="K105" s="153" t="s">
        <v>14707</v>
      </c>
      <c r="L105" s="155" t="n">
        <v>41539</v>
      </c>
      <c r="M105" s="153" t="s">
        <v>37114</v>
      </c>
      <c r="N105" s="153" t="s">
        <v>52</v>
      </c>
      <c r="O105" s="153"/>
      <c r="P105" s="153"/>
      <c r="Q105" s="153" t="s">
        <v>37951</v>
      </c>
      <c r="R105" s="151" t="n">
        <v>20</v>
      </c>
      <c r="S105" s="151" t="n">
        <v>3</v>
      </c>
      <c r="T105" s="151" t="n">
        <v>11</v>
      </c>
      <c r="U105" s="153" t="s">
        <v>37229</v>
      </c>
      <c r="V105" s="153" t="s">
        <v>14710</v>
      </c>
      <c r="W105" s="151" t="n">
        <v>1001</v>
      </c>
      <c r="X105" s="153" t="s">
        <v>14712</v>
      </c>
      <c r="Y105" s="153" t="s">
        <v>14711</v>
      </c>
      <c r="Z105" s="153" t="s">
        <v>156</v>
      </c>
      <c r="AA105" s="153" t="s">
        <v>37952</v>
      </c>
      <c r="AB105" s="153" t="s">
        <v>37953</v>
      </c>
      <c r="AC105" s="153" t="s">
        <v>37954</v>
      </c>
      <c r="AD105" s="153" t="s">
        <v>132</v>
      </c>
      <c r="AE105" s="153" t="s">
        <v>14713</v>
      </c>
      <c r="AF105" s="151" t="n">
        <v>2001</v>
      </c>
      <c r="AG105" s="153" t="s">
        <v>14715</v>
      </c>
      <c r="AH105" s="153" t="s">
        <v>14714</v>
      </c>
      <c r="AI105" s="153" t="s">
        <v>156</v>
      </c>
      <c r="AJ105" s="153" t="s">
        <v>37952</v>
      </c>
      <c r="AK105" s="153" t="s">
        <v>37953</v>
      </c>
      <c r="AL105" s="153" t="s">
        <v>37954</v>
      </c>
      <c r="AM105" s="153" t="s">
        <v>132</v>
      </c>
      <c r="AN105" s="153"/>
      <c r="AO105" s="153" t="s">
        <v>37955</v>
      </c>
      <c r="AP105" s="153"/>
      <c r="AQ105" s="153"/>
      <c r="AR105" s="153"/>
      <c r="AS105" s="153"/>
      <c r="AT105" s="153"/>
      <c r="AU105" s="153"/>
      <c r="AV105" s="153"/>
      <c r="AW105" s="153"/>
      <c r="AX105" s="153"/>
      <c r="AY105" s="153"/>
      <c r="AZ105" s="153"/>
      <c r="BA105" s="153" t="s">
        <v>37110</v>
      </c>
      <c r="BB105" s="153" t="s">
        <v>37956</v>
      </c>
      <c r="BC105" s="153" t="s">
        <v>542</v>
      </c>
      <c r="BD105" s="153" t="s">
        <v>298</v>
      </c>
      <c r="BE105" s="153"/>
      <c r="BF105" s="153"/>
      <c r="BG105" s="151" t="n">
        <v>93</v>
      </c>
      <c r="BH105" s="153" t="s">
        <v>37111</v>
      </c>
    </row>
    <row r="106" customFormat="false" ht="15" hidden="false" customHeight="false" outlineLevel="0" collapsed="false">
      <c r="A106" s="151" t="n">
        <v>173</v>
      </c>
      <c r="B106" s="153" t="s">
        <v>22497</v>
      </c>
      <c r="C106" s="153" t="s">
        <v>76</v>
      </c>
      <c r="D106" s="155" t="n">
        <v>43738</v>
      </c>
      <c r="E106" s="153" t="s">
        <v>37103</v>
      </c>
      <c r="F106" s="151" t="n">
        <v>2</v>
      </c>
      <c r="G106" s="151" t="n">
        <v>20211083</v>
      </c>
      <c r="H106" s="153" t="s">
        <v>37957</v>
      </c>
      <c r="I106" s="153" t="s">
        <v>37958</v>
      </c>
      <c r="J106" s="153" t="s">
        <v>37959</v>
      </c>
      <c r="K106" s="153" t="s">
        <v>138</v>
      </c>
      <c r="L106" s="155" t="n">
        <v>41830</v>
      </c>
      <c r="M106" s="153" t="s">
        <v>37114</v>
      </c>
      <c r="N106" s="153" t="s">
        <v>52</v>
      </c>
      <c r="O106" s="153"/>
      <c r="P106" s="153"/>
      <c r="Q106" s="153" t="s">
        <v>22503</v>
      </c>
      <c r="R106" s="153" t="s">
        <v>22504</v>
      </c>
      <c r="S106" s="151" t="n">
        <v>3</v>
      </c>
      <c r="T106" s="151" t="n">
        <v>23</v>
      </c>
      <c r="U106" s="153" t="s">
        <v>37229</v>
      </c>
      <c r="V106" s="153" t="s">
        <v>37960</v>
      </c>
      <c r="W106" s="151" t="n">
        <v>1093</v>
      </c>
      <c r="X106" s="153" t="s">
        <v>22501</v>
      </c>
      <c r="Y106" s="153" t="s">
        <v>22506</v>
      </c>
      <c r="Z106" s="153" t="s">
        <v>156</v>
      </c>
      <c r="AA106" s="153" t="s">
        <v>37961</v>
      </c>
      <c r="AB106" s="153" t="s">
        <v>37962</v>
      </c>
      <c r="AC106" s="153" t="s">
        <v>37963</v>
      </c>
      <c r="AD106" s="153" t="s">
        <v>132</v>
      </c>
      <c r="AE106" s="153" t="s">
        <v>37964</v>
      </c>
      <c r="AF106" s="151" t="n">
        <v>2093</v>
      </c>
      <c r="AG106" s="153" t="s">
        <v>22509</v>
      </c>
      <c r="AH106" s="153" t="s">
        <v>22508</v>
      </c>
      <c r="AI106" s="153" t="s">
        <v>156</v>
      </c>
      <c r="AJ106" s="153" t="s">
        <v>37965</v>
      </c>
      <c r="AK106" s="153" t="s">
        <v>37966</v>
      </c>
      <c r="AL106" s="153" t="s">
        <v>37967</v>
      </c>
      <c r="AM106" s="153" t="s">
        <v>132</v>
      </c>
      <c r="AN106" s="153"/>
      <c r="AO106" s="153" t="s">
        <v>22503</v>
      </c>
      <c r="AP106" s="153" t="s">
        <v>22501</v>
      </c>
      <c r="AQ106" s="153"/>
      <c r="AR106" s="153"/>
      <c r="AS106" s="153"/>
      <c r="AT106" s="153"/>
      <c r="AU106" s="153"/>
      <c r="AV106" s="153"/>
      <c r="AW106" s="153"/>
      <c r="AX106" s="153"/>
      <c r="AY106" s="153"/>
      <c r="AZ106" s="153"/>
      <c r="BA106" s="153" t="s">
        <v>37968</v>
      </c>
      <c r="BB106" s="153" t="s">
        <v>37969</v>
      </c>
      <c r="BC106" s="151" t="n">
        <v>5</v>
      </c>
      <c r="BD106" s="153" t="s">
        <v>128</v>
      </c>
      <c r="BE106" s="153"/>
      <c r="BF106" s="153"/>
      <c r="BG106" s="151" t="n">
        <v>91</v>
      </c>
      <c r="BH106" s="153" t="s">
        <v>37111</v>
      </c>
    </row>
    <row r="107" customFormat="false" ht="15" hidden="false" customHeight="false" outlineLevel="0" collapsed="false">
      <c r="A107" s="151" t="n">
        <v>174</v>
      </c>
      <c r="B107" s="153" t="s">
        <v>22968</v>
      </c>
      <c r="C107" s="153" t="s">
        <v>76</v>
      </c>
      <c r="D107" s="155" t="n">
        <v>43743</v>
      </c>
      <c r="E107" s="153" t="s">
        <v>37103</v>
      </c>
      <c r="F107" s="151" t="n">
        <v>2</v>
      </c>
      <c r="G107" s="151" t="n">
        <v>20211008</v>
      </c>
      <c r="H107" s="153" t="s">
        <v>37970</v>
      </c>
      <c r="I107" s="153" t="s">
        <v>37971</v>
      </c>
      <c r="J107" s="153" t="s">
        <v>37972</v>
      </c>
      <c r="K107" s="153" t="s">
        <v>138</v>
      </c>
      <c r="L107" s="155" t="n">
        <v>37901</v>
      </c>
      <c r="M107" s="153" t="s">
        <v>37114</v>
      </c>
      <c r="N107" s="153" t="s">
        <v>52</v>
      </c>
      <c r="O107" s="153"/>
      <c r="P107" s="153"/>
      <c r="Q107" s="153" t="s">
        <v>530</v>
      </c>
      <c r="R107" s="153" t="s">
        <v>531</v>
      </c>
      <c r="S107" s="151" t="n">
        <v>2</v>
      </c>
      <c r="T107" s="151" t="n">
        <v>13</v>
      </c>
      <c r="U107" s="153" t="s">
        <v>37116</v>
      </c>
      <c r="V107" s="153" t="s">
        <v>532</v>
      </c>
      <c r="W107" s="151" t="n">
        <v>1036</v>
      </c>
      <c r="X107" s="153" t="s">
        <v>534</v>
      </c>
      <c r="Y107" s="153" t="s">
        <v>533</v>
      </c>
      <c r="Z107" s="153" t="s">
        <v>106</v>
      </c>
      <c r="AA107" s="153"/>
      <c r="AB107" s="153"/>
      <c r="AC107" s="153"/>
      <c r="AD107" s="153"/>
      <c r="AE107" s="153" t="s">
        <v>535</v>
      </c>
      <c r="AF107" s="151" t="n">
        <v>2036</v>
      </c>
      <c r="AG107" s="153" t="s">
        <v>537</v>
      </c>
      <c r="AH107" s="153" t="s">
        <v>536</v>
      </c>
      <c r="AI107" s="153" t="s">
        <v>74</v>
      </c>
      <c r="AJ107" s="153"/>
      <c r="AK107" s="153"/>
      <c r="AL107" s="153"/>
      <c r="AM107" s="153"/>
      <c r="AN107" s="153"/>
      <c r="AO107" s="153" t="s">
        <v>530</v>
      </c>
      <c r="AP107" s="153" t="s">
        <v>37973</v>
      </c>
      <c r="AQ107" s="153"/>
      <c r="AR107" s="153"/>
      <c r="AS107" s="153"/>
      <c r="AT107" s="153"/>
      <c r="AU107" s="153"/>
      <c r="AV107" s="153"/>
      <c r="AW107" s="153"/>
      <c r="AX107" s="153"/>
      <c r="AY107" s="153"/>
      <c r="AZ107" s="153"/>
      <c r="BA107" s="153" t="s">
        <v>37110</v>
      </c>
      <c r="BB107" s="153" t="s">
        <v>541</v>
      </c>
      <c r="BC107" s="151" t="n">
        <v>2</v>
      </c>
      <c r="BD107" s="153" t="s">
        <v>128</v>
      </c>
      <c r="BE107" s="153"/>
      <c r="BF107" s="153"/>
      <c r="BG107" s="151" t="n">
        <v>92</v>
      </c>
      <c r="BH107" s="153" t="s">
        <v>37111</v>
      </c>
    </row>
    <row r="108" customFormat="false" ht="15" hidden="false" customHeight="false" outlineLevel="0" collapsed="false">
      <c r="A108" s="151" t="n">
        <v>175</v>
      </c>
      <c r="B108" s="153" t="s">
        <v>25985</v>
      </c>
      <c r="C108" s="153" t="s">
        <v>76</v>
      </c>
      <c r="D108" s="155" t="n">
        <v>43786</v>
      </c>
      <c r="E108" s="153" t="s">
        <v>37103</v>
      </c>
      <c r="F108" s="151" t="n">
        <v>2</v>
      </c>
      <c r="G108" s="151" t="n">
        <v>20211176</v>
      </c>
      <c r="H108" s="151" t="n">
        <v>3132895539</v>
      </c>
      <c r="I108" s="153" t="s">
        <v>37974</v>
      </c>
      <c r="J108" s="153" t="s">
        <v>37975</v>
      </c>
      <c r="K108" s="153" t="s">
        <v>53</v>
      </c>
      <c r="L108" s="155" t="n">
        <v>41548</v>
      </c>
      <c r="M108" s="153" t="s">
        <v>83</v>
      </c>
      <c r="N108" s="153" t="s">
        <v>52</v>
      </c>
      <c r="O108" s="153"/>
      <c r="P108" s="153"/>
      <c r="Q108" s="153" t="s">
        <v>37976</v>
      </c>
      <c r="R108" s="151" t="n">
        <v>10</v>
      </c>
      <c r="S108" s="151" t="n">
        <v>2</v>
      </c>
      <c r="T108" s="151" t="n">
        <v>14</v>
      </c>
      <c r="U108" s="153" t="s">
        <v>37135</v>
      </c>
      <c r="V108" s="153" t="s">
        <v>25988</v>
      </c>
      <c r="W108" s="151" t="n">
        <v>1143</v>
      </c>
      <c r="X108" s="153" t="s">
        <v>25990</v>
      </c>
      <c r="Y108" s="153" t="s">
        <v>37977</v>
      </c>
      <c r="Z108" s="153" t="s">
        <v>73</v>
      </c>
      <c r="AA108" s="153" t="s">
        <v>37978</v>
      </c>
      <c r="AB108" s="153" t="s">
        <v>37979</v>
      </c>
      <c r="AC108" s="153" t="s">
        <v>37980</v>
      </c>
      <c r="AD108" s="153" t="s">
        <v>132</v>
      </c>
      <c r="AE108" s="153" t="s">
        <v>25991</v>
      </c>
      <c r="AF108" s="151" t="n">
        <v>2143</v>
      </c>
      <c r="AG108" s="153" t="s">
        <v>25993</v>
      </c>
      <c r="AH108" s="153" t="s">
        <v>25992</v>
      </c>
      <c r="AI108" s="153" t="s">
        <v>106</v>
      </c>
      <c r="AJ108" s="153" t="s">
        <v>37981</v>
      </c>
      <c r="AK108" s="153" t="s">
        <v>37982</v>
      </c>
      <c r="AL108" s="153" t="s">
        <v>37983</v>
      </c>
      <c r="AM108" s="153" t="s">
        <v>132</v>
      </c>
      <c r="AN108" s="153"/>
      <c r="AO108" s="153" t="s">
        <v>37984</v>
      </c>
      <c r="AP108" s="153"/>
      <c r="AQ108" s="153"/>
      <c r="AR108" s="153"/>
      <c r="AS108" s="153"/>
      <c r="AT108" s="153"/>
      <c r="AU108" s="153"/>
      <c r="AV108" s="153"/>
      <c r="AW108" s="153"/>
      <c r="AX108" s="153"/>
      <c r="AY108" s="153"/>
      <c r="AZ108" s="153"/>
      <c r="BA108" s="153" t="s">
        <v>37985</v>
      </c>
      <c r="BB108" s="153" t="s">
        <v>25997</v>
      </c>
      <c r="BC108" s="151" t="n">
        <v>5</v>
      </c>
      <c r="BD108" s="153" t="s">
        <v>154</v>
      </c>
      <c r="BE108" s="153"/>
      <c r="BF108" s="153"/>
      <c r="BG108" s="151" t="n">
        <v>91</v>
      </c>
      <c r="BH108" s="153" t="s">
        <v>37111</v>
      </c>
    </row>
    <row r="109" customFormat="false" ht="15" hidden="false" customHeight="false" outlineLevel="0" collapsed="false">
      <c r="A109" s="151" t="n">
        <v>176</v>
      </c>
      <c r="B109" s="153" t="s">
        <v>19177</v>
      </c>
      <c r="C109" s="153" t="s">
        <v>76</v>
      </c>
      <c r="D109" s="155" t="n">
        <v>43499</v>
      </c>
      <c r="E109" s="153" t="s">
        <v>37124</v>
      </c>
      <c r="F109" s="151" t="n">
        <v>3</v>
      </c>
      <c r="G109" s="151" t="n">
        <v>19201186</v>
      </c>
      <c r="H109" s="151" t="n">
        <v>3132737200</v>
      </c>
      <c r="I109" s="153" t="s">
        <v>37986</v>
      </c>
      <c r="J109" s="153" t="s">
        <v>37987</v>
      </c>
      <c r="K109" s="153" t="s">
        <v>53</v>
      </c>
      <c r="L109" s="155" t="n">
        <v>41409</v>
      </c>
      <c r="M109" s="153" t="s">
        <v>37114</v>
      </c>
      <c r="N109" s="153" t="s">
        <v>52</v>
      </c>
      <c r="O109" s="153"/>
      <c r="P109" s="153"/>
      <c r="Q109" s="153" t="s">
        <v>37988</v>
      </c>
      <c r="R109" s="151" t="n">
        <v>8</v>
      </c>
      <c r="S109" s="151" t="n">
        <v>3</v>
      </c>
      <c r="T109" s="151" t="n">
        <v>9</v>
      </c>
      <c r="U109" s="153" t="s">
        <v>37135</v>
      </c>
      <c r="V109" s="153" t="s">
        <v>37989</v>
      </c>
      <c r="W109" s="151" t="n">
        <v>5655</v>
      </c>
      <c r="X109" s="153" t="s">
        <v>19185</v>
      </c>
      <c r="Y109" s="153" t="s">
        <v>19184</v>
      </c>
      <c r="Z109" s="153" t="s">
        <v>106</v>
      </c>
      <c r="AA109" s="153" t="s">
        <v>37990</v>
      </c>
      <c r="AB109" s="153" t="s">
        <v>37991</v>
      </c>
      <c r="AC109" s="153" t="s">
        <v>37992</v>
      </c>
      <c r="AD109" s="153" t="s">
        <v>107</v>
      </c>
      <c r="AE109" s="153" t="s">
        <v>19186</v>
      </c>
      <c r="AF109" s="151" t="n">
        <v>6655</v>
      </c>
      <c r="AG109" s="153" t="s">
        <v>19188</v>
      </c>
      <c r="AH109" s="153" t="s">
        <v>19187</v>
      </c>
      <c r="AI109" s="153" t="s">
        <v>106</v>
      </c>
      <c r="AJ109" s="153" t="s">
        <v>37993</v>
      </c>
      <c r="AK109" s="153" t="s">
        <v>37994</v>
      </c>
      <c r="AL109" s="153" t="s">
        <v>37995</v>
      </c>
      <c r="AM109" s="153" t="s">
        <v>107</v>
      </c>
      <c r="AN109" s="153"/>
      <c r="AO109" s="153" t="s">
        <v>37988</v>
      </c>
      <c r="AP109" s="153"/>
      <c r="AQ109" s="153"/>
      <c r="AR109" s="153"/>
      <c r="AS109" s="153"/>
      <c r="AT109" s="153"/>
      <c r="AU109" s="153"/>
      <c r="AV109" s="153"/>
      <c r="AW109" s="153"/>
      <c r="AX109" s="153"/>
      <c r="AY109" s="153"/>
      <c r="AZ109" s="153"/>
      <c r="BA109" s="153" t="s">
        <v>37996</v>
      </c>
      <c r="BB109" s="153" t="s">
        <v>81</v>
      </c>
      <c r="BC109" s="153" t="s">
        <v>81</v>
      </c>
      <c r="BD109" s="153" t="s">
        <v>1495</v>
      </c>
      <c r="BE109" s="153"/>
      <c r="BF109" s="153"/>
      <c r="BG109" s="151" t="n">
        <v>93</v>
      </c>
      <c r="BH109" s="153" t="s">
        <v>37111</v>
      </c>
    </row>
    <row r="110" customFormat="false" ht="15" hidden="false" customHeight="false" outlineLevel="0" collapsed="false">
      <c r="A110" s="151" t="n">
        <v>177</v>
      </c>
      <c r="B110" s="153"/>
      <c r="C110" s="153" t="s">
        <v>76</v>
      </c>
      <c r="D110" s="153" t="s">
        <v>30119</v>
      </c>
      <c r="E110" s="153" t="s">
        <v>37103</v>
      </c>
      <c r="F110" s="151" t="n">
        <v>2</v>
      </c>
      <c r="G110" s="151" t="n">
        <v>20211158</v>
      </c>
      <c r="H110" s="153" t="s">
        <v>37997</v>
      </c>
      <c r="I110" s="153" t="s">
        <v>37998</v>
      </c>
      <c r="J110" s="153" t="s">
        <v>37999</v>
      </c>
      <c r="K110" s="153" t="s">
        <v>53</v>
      </c>
      <c r="L110" s="155" t="n">
        <v>41914</v>
      </c>
      <c r="M110" s="153" t="s">
        <v>83</v>
      </c>
      <c r="N110" s="153" t="s">
        <v>52</v>
      </c>
      <c r="O110" s="153"/>
      <c r="P110" s="153"/>
      <c r="Q110" s="153" t="s">
        <v>38000</v>
      </c>
      <c r="R110" s="153" t="s">
        <v>25288</v>
      </c>
      <c r="S110" s="151" t="n">
        <v>4</v>
      </c>
      <c r="T110" s="151" t="n">
        <v>8</v>
      </c>
      <c r="U110" s="153" t="s">
        <v>37826</v>
      </c>
      <c r="V110" s="153" t="s">
        <v>25289</v>
      </c>
      <c r="W110" s="151" t="n">
        <v>5018</v>
      </c>
      <c r="X110" s="153" t="s">
        <v>25291</v>
      </c>
      <c r="Y110" s="153" t="s">
        <v>25290</v>
      </c>
      <c r="Z110" s="153" t="s">
        <v>106</v>
      </c>
      <c r="AA110" s="153"/>
      <c r="AB110" s="153"/>
      <c r="AC110" s="153"/>
      <c r="AD110" s="153" t="s">
        <v>132</v>
      </c>
      <c r="AE110" s="153" t="s">
        <v>25292</v>
      </c>
      <c r="AF110" s="151" t="n">
        <v>6018</v>
      </c>
      <c r="AG110" s="153" t="s">
        <v>25294</v>
      </c>
      <c r="AH110" s="153" t="s">
        <v>25293</v>
      </c>
      <c r="AI110" s="153" t="s">
        <v>106</v>
      </c>
      <c r="AJ110" s="153"/>
      <c r="AK110" s="153"/>
      <c r="AL110" s="153"/>
      <c r="AM110" s="153" t="s">
        <v>132</v>
      </c>
      <c r="AN110" s="153"/>
      <c r="AO110" s="153"/>
      <c r="AP110" s="153"/>
      <c r="AQ110" s="153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 t="s">
        <v>38001</v>
      </c>
      <c r="BB110" s="153" t="s">
        <v>81</v>
      </c>
      <c r="BC110" s="153" t="s">
        <v>81</v>
      </c>
      <c r="BD110" s="153"/>
      <c r="BE110" s="153"/>
      <c r="BF110" s="153"/>
      <c r="BG110" s="151" t="n">
        <v>89</v>
      </c>
      <c r="BH110" s="153" t="s">
        <v>37111</v>
      </c>
    </row>
    <row r="111" customFormat="false" ht="15" hidden="false" customHeight="false" outlineLevel="0" collapsed="false">
      <c r="A111" s="151" t="n">
        <v>178</v>
      </c>
      <c r="B111" s="153" t="s">
        <v>16831</v>
      </c>
      <c r="C111" s="153" t="s">
        <v>76</v>
      </c>
      <c r="D111" s="155" t="n">
        <v>43418</v>
      </c>
      <c r="E111" s="153" t="s">
        <v>37124</v>
      </c>
      <c r="F111" s="151" t="n">
        <v>3</v>
      </c>
      <c r="G111" s="151" t="n">
        <v>19201081</v>
      </c>
      <c r="H111" s="153" t="s">
        <v>38002</v>
      </c>
      <c r="I111" s="153" t="s">
        <v>38003</v>
      </c>
      <c r="J111" s="153" t="s">
        <v>35553</v>
      </c>
      <c r="K111" s="153" t="s">
        <v>53</v>
      </c>
      <c r="L111" s="155" t="n">
        <v>41206</v>
      </c>
      <c r="M111" s="153" t="s">
        <v>37114</v>
      </c>
      <c r="N111" s="153" t="s">
        <v>52</v>
      </c>
      <c r="O111" s="153"/>
      <c r="P111" s="153"/>
      <c r="Q111" s="153" t="s">
        <v>38004</v>
      </c>
      <c r="R111" s="151" t="n">
        <v>9</v>
      </c>
      <c r="S111" s="151" t="n">
        <v>4</v>
      </c>
      <c r="T111" s="151" t="n">
        <v>9</v>
      </c>
      <c r="U111" s="153" t="s">
        <v>37165</v>
      </c>
      <c r="V111" s="153" t="s">
        <v>16837</v>
      </c>
      <c r="W111" s="151" t="n">
        <v>5257</v>
      </c>
      <c r="X111" s="153" t="s">
        <v>16839</v>
      </c>
      <c r="Y111" s="153" t="s">
        <v>16838</v>
      </c>
      <c r="Z111" s="153" t="s">
        <v>156</v>
      </c>
      <c r="AA111" s="153" t="s">
        <v>37318</v>
      </c>
      <c r="AB111" s="153" t="s">
        <v>38005</v>
      </c>
      <c r="AC111" s="153" t="s">
        <v>38006</v>
      </c>
      <c r="AD111" s="153" t="s">
        <v>107</v>
      </c>
      <c r="AE111" s="153" t="s">
        <v>16840</v>
      </c>
      <c r="AF111" s="151" t="n">
        <v>6257</v>
      </c>
      <c r="AG111" s="153" t="s">
        <v>16842</v>
      </c>
      <c r="AH111" s="153" t="s">
        <v>16841</v>
      </c>
      <c r="AI111" s="153" t="s">
        <v>106</v>
      </c>
      <c r="AJ111" s="153" t="s">
        <v>37318</v>
      </c>
      <c r="AK111" s="153" t="s">
        <v>38007</v>
      </c>
      <c r="AL111" s="153" t="s">
        <v>38008</v>
      </c>
      <c r="AM111" s="153" t="s">
        <v>107</v>
      </c>
      <c r="AN111" s="153"/>
      <c r="AO111" s="153" t="s">
        <v>38004</v>
      </c>
      <c r="AP111" s="153"/>
      <c r="AQ111" s="153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 t="s">
        <v>38009</v>
      </c>
      <c r="BB111" s="153" t="s">
        <v>81</v>
      </c>
      <c r="BC111" s="153" t="s">
        <v>81</v>
      </c>
      <c r="BD111" s="153" t="s">
        <v>298</v>
      </c>
      <c r="BE111" s="153"/>
      <c r="BF111" s="153"/>
      <c r="BG111" s="151" t="n">
        <v>97</v>
      </c>
      <c r="BH111" s="153" t="s">
        <v>37111</v>
      </c>
    </row>
    <row r="112" customFormat="false" ht="15" hidden="false" customHeight="false" outlineLevel="0" collapsed="false">
      <c r="A112" s="151" t="n">
        <v>179</v>
      </c>
      <c r="B112" s="153" t="s">
        <v>24980</v>
      </c>
      <c r="C112" s="153" t="s">
        <v>76</v>
      </c>
      <c r="D112" s="155" t="n">
        <v>43758</v>
      </c>
      <c r="E112" s="153" t="s">
        <v>37103</v>
      </c>
      <c r="F112" s="151" t="n">
        <v>2</v>
      </c>
      <c r="G112" s="151" t="n">
        <v>20211009</v>
      </c>
      <c r="H112" s="153" t="s">
        <v>38010</v>
      </c>
      <c r="I112" s="153" t="s">
        <v>38011</v>
      </c>
      <c r="J112" s="153" t="s">
        <v>38012</v>
      </c>
      <c r="K112" s="153" t="s">
        <v>53</v>
      </c>
      <c r="L112" s="155" t="n">
        <v>41660</v>
      </c>
      <c r="M112" s="153" t="s">
        <v>83</v>
      </c>
      <c r="N112" s="153" t="s">
        <v>52</v>
      </c>
      <c r="O112" s="153"/>
      <c r="P112" s="153"/>
      <c r="Q112" s="153" t="s">
        <v>38013</v>
      </c>
      <c r="R112" s="153" t="s">
        <v>24983</v>
      </c>
      <c r="S112" s="151" t="n">
        <v>4</v>
      </c>
      <c r="T112" s="151" t="n">
        <v>7</v>
      </c>
      <c r="U112" s="153" t="s">
        <v>37108</v>
      </c>
      <c r="V112" s="153" t="s">
        <v>4505</v>
      </c>
      <c r="W112" s="151" t="n">
        <v>5646</v>
      </c>
      <c r="X112" s="153" t="s">
        <v>24986</v>
      </c>
      <c r="Y112" s="153" t="s">
        <v>24985</v>
      </c>
      <c r="Z112" s="153" t="s">
        <v>73</v>
      </c>
      <c r="AA112" s="153" t="s">
        <v>37795</v>
      </c>
      <c r="AB112" s="153" t="s">
        <v>24986</v>
      </c>
      <c r="AC112" s="153" t="s">
        <v>38014</v>
      </c>
      <c r="AD112" s="153" t="s">
        <v>107</v>
      </c>
      <c r="AE112" s="153" t="s">
        <v>4507</v>
      </c>
      <c r="AF112" s="151" t="n">
        <v>6646</v>
      </c>
      <c r="AG112" s="153" t="s">
        <v>4509</v>
      </c>
      <c r="AH112" s="153" t="s">
        <v>4508</v>
      </c>
      <c r="AI112" s="153" t="s">
        <v>106</v>
      </c>
      <c r="AJ112" s="153" t="s">
        <v>37120</v>
      </c>
      <c r="AK112" s="151" t="n">
        <v>5666717</v>
      </c>
      <c r="AL112" s="153" t="s">
        <v>38015</v>
      </c>
      <c r="AM112" s="153" t="s">
        <v>132</v>
      </c>
      <c r="AN112" s="153"/>
      <c r="AO112" s="153" t="s">
        <v>38013</v>
      </c>
      <c r="AP112" s="153"/>
      <c r="AQ112" s="153"/>
      <c r="AR112" s="153"/>
      <c r="AS112" s="153"/>
      <c r="AT112" s="153"/>
      <c r="AU112" s="153"/>
      <c r="AV112" s="153"/>
      <c r="AW112" s="153"/>
      <c r="AX112" s="153"/>
      <c r="AY112" s="153"/>
      <c r="AZ112" s="153"/>
      <c r="BA112" s="153" t="s">
        <v>37110</v>
      </c>
      <c r="BB112" s="153" t="s">
        <v>4513</v>
      </c>
      <c r="BC112" s="153" t="s">
        <v>81</v>
      </c>
      <c r="BD112" s="153" t="s">
        <v>128</v>
      </c>
      <c r="BE112" s="153"/>
      <c r="BF112" s="153"/>
      <c r="BG112" s="151" t="n">
        <v>90</v>
      </c>
      <c r="BH112" s="153" t="s">
        <v>37111</v>
      </c>
    </row>
    <row r="113" customFormat="false" ht="15" hidden="false" customHeight="false" outlineLevel="0" collapsed="false">
      <c r="A113" s="151" t="n">
        <v>180</v>
      </c>
      <c r="B113" s="153" t="s">
        <v>26820</v>
      </c>
      <c r="C113" s="153" t="s">
        <v>76</v>
      </c>
      <c r="D113" s="155" t="n">
        <v>43812</v>
      </c>
      <c r="E113" s="153" t="s">
        <v>37103</v>
      </c>
      <c r="F113" s="151" t="n">
        <v>2</v>
      </c>
      <c r="G113" s="151" t="n">
        <v>20211187</v>
      </c>
      <c r="H113" s="151" t="n">
        <v>3146409730</v>
      </c>
      <c r="I113" s="153" t="s">
        <v>38016</v>
      </c>
      <c r="J113" s="153" t="s">
        <v>37353</v>
      </c>
      <c r="K113" s="153" t="s">
        <v>53</v>
      </c>
      <c r="L113" s="155" t="n">
        <v>41730</v>
      </c>
      <c r="M113" s="153" t="s">
        <v>83</v>
      </c>
      <c r="N113" s="153" t="s">
        <v>52</v>
      </c>
      <c r="O113" s="153"/>
      <c r="P113" s="153"/>
      <c r="Q113" s="153" t="s">
        <v>37480</v>
      </c>
      <c r="R113" s="151" t="n">
        <v>7</v>
      </c>
      <c r="S113" s="151" t="n">
        <v>6</v>
      </c>
      <c r="T113" s="151" t="n">
        <v>2</v>
      </c>
      <c r="U113" s="153" t="s">
        <v>37481</v>
      </c>
      <c r="V113" s="153" t="s">
        <v>37482</v>
      </c>
      <c r="W113" s="151" t="n">
        <v>1202</v>
      </c>
      <c r="X113" s="153" t="s">
        <v>26812</v>
      </c>
      <c r="Y113" s="153" t="s">
        <v>26811</v>
      </c>
      <c r="Z113" s="153" t="s">
        <v>156</v>
      </c>
      <c r="AA113" s="153" t="s">
        <v>37483</v>
      </c>
      <c r="AB113" s="153" t="s">
        <v>37484</v>
      </c>
      <c r="AC113" s="153" t="s">
        <v>37485</v>
      </c>
      <c r="AD113" s="153"/>
      <c r="AE113" s="153" t="s">
        <v>37486</v>
      </c>
      <c r="AF113" s="151" t="n">
        <v>2202</v>
      </c>
      <c r="AG113" s="153" t="s">
        <v>26804</v>
      </c>
      <c r="AH113" s="153" t="s">
        <v>37487</v>
      </c>
      <c r="AI113" s="153" t="s">
        <v>74</v>
      </c>
      <c r="AJ113" s="153" t="s">
        <v>24909</v>
      </c>
      <c r="AK113" s="153" t="s">
        <v>1954</v>
      </c>
      <c r="AL113" s="153" t="s">
        <v>1954</v>
      </c>
      <c r="AM113" s="153"/>
      <c r="AN113" s="153"/>
      <c r="AO113" s="153" t="s">
        <v>37488</v>
      </c>
      <c r="AP113" s="153"/>
      <c r="AQ113" s="153"/>
      <c r="AR113" s="153"/>
      <c r="AS113" s="153"/>
      <c r="AT113" s="153"/>
      <c r="AU113" s="153"/>
      <c r="AV113" s="153"/>
      <c r="AW113" s="153"/>
      <c r="AX113" s="153"/>
      <c r="AY113" s="153"/>
      <c r="AZ113" s="153"/>
      <c r="BA113" s="153" t="s">
        <v>38017</v>
      </c>
      <c r="BB113" s="153" t="s">
        <v>81</v>
      </c>
      <c r="BC113" s="153" t="s">
        <v>81</v>
      </c>
      <c r="BD113" s="153" t="s">
        <v>128</v>
      </c>
      <c r="BE113" s="153"/>
      <c r="BF113" s="153"/>
      <c r="BG113" s="151" t="n">
        <v>87</v>
      </c>
      <c r="BH113" s="153" t="s">
        <v>37111</v>
      </c>
    </row>
    <row r="114" customFormat="false" ht="15" hidden="false" customHeight="false" outlineLevel="0" collapsed="false">
      <c r="A114" s="151" t="n">
        <v>181</v>
      </c>
      <c r="B114" s="153" t="s">
        <v>21813</v>
      </c>
      <c r="C114" s="153" t="s">
        <v>76</v>
      </c>
      <c r="D114" s="155" t="n">
        <v>43713</v>
      </c>
      <c r="E114" s="153" t="s">
        <v>37103</v>
      </c>
      <c r="F114" s="151" t="n">
        <v>2</v>
      </c>
      <c r="G114" s="151" t="n">
        <v>20211010</v>
      </c>
      <c r="H114" s="153" t="s">
        <v>38018</v>
      </c>
      <c r="I114" s="153" t="s">
        <v>21811</v>
      </c>
      <c r="J114" s="153" t="s">
        <v>38019</v>
      </c>
      <c r="K114" s="153" t="s">
        <v>53</v>
      </c>
      <c r="L114" s="155" t="n">
        <v>41995</v>
      </c>
      <c r="M114" s="153" t="s">
        <v>83</v>
      </c>
      <c r="N114" s="153" t="s">
        <v>52</v>
      </c>
      <c r="O114" s="153"/>
      <c r="P114" s="153"/>
      <c r="Q114" s="153" t="s">
        <v>37379</v>
      </c>
      <c r="R114" s="151" t="n">
        <v>11</v>
      </c>
      <c r="S114" s="151" t="n">
        <v>5</v>
      </c>
      <c r="T114" s="151" t="n">
        <v>10</v>
      </c>
      <c r="U114" s="153" t="s">
        <v>37380</v>
      </c>
      <c r="V114" s="153" t="s">
        <v>21808</v>
      </c>
      <c r="W114" s="151" t="n">
        <v>1098</v>
      </c>
      <c r="X114" s="153" t="s">
        <v>7291</v>
      </c>
      <c r="Y114" s="153" t="s">
        <v>7290</v>
      </c>
      <c r="Z114" s="153" t="s">
        <v>106</v>
      </c>
      <c r="AA114" s="153" t="s">
        <v>37381</v>
      </c>
      <c r="AB114" s="153" t="s">
        <v>37382</v>
      </c>
      <c r="AC114" s="153" t="s">
        <v>37383</v>
      </c>
      <c r="AD114" s="153" t="s">
        <v>132</v>
      </c>
      <c r="AE114" s="153" t="s">
        <v>7292</v>
      </c>
      <c r="AF114" s="151" t="n">
        <v>2098</v>
      </c>
      <c r="AG114" s="153" t="s">
        <v>7294</v>
      </c>
      <c r="AH114" s="153" t="s">
        <v>7293</v>
      </c>
      <c r="AI114" s="153" t="s">
        <v>106</v>
      </c>
      <c r="AJ114" s="153" t="s">
        <v>37384</v>
      </c>
      <c r="AK114" s="153" t="s">
        <v>37385</v>
      </c>
      <c r="AL114" s="153" t="s">
        <v>37386</v>
      </c>
      <c r="AM114" s="153" t="s">
        <v>132</v>
      </c>
      <c r="AN114" s="153"/>
      <c r="AO114" s="153" t="s">
        <v>37387</v>
      </c>
      <c r="AP114" s="153"/>
      <c r="AQ114" s="153"/>
      <c r="AR114" s="153"/>
      <c r="AS114" s="153"/>
      <c r="AT114" s="153"/>
      <c r="AU114" s="153"/>
      <c r="AV114" s="153"/>
      <c r="AW114" s="153"/>
      <c r="AX114" s="153"/>
      <c r="AY114" s="153"/>
      <c r="AZ114" s="153"/>
      <c r="BA114" s="153" t="s">
        <v>37110</v>
      </c>
      <c r="BB114" s="153" t="s">
        <v>81</v>
      </c>
      <c r="BC114" s="153" t="s">
        <v>81</v>
      </c>
      <c r="BD114" s="153" t="s">
        <v>128</v>
      </c>
      <c r="BE114" s="153"/>
      <c r="BF114" s="153"/>
      <c r="BG114" s="151" t="n">
        <v>87</v>
      </c>
      <c r="BH114" s="153" t="s">
        <v>37111</v>
      </c>
    </row>
    <row r="115" customFormat="false" ht="15" hidden="false" customHeight="false" outlineLevel="0" collapsed="false">
      <c r="A115" s="151" t="n">
        <v>182</v>
      </c>
      <c r="B115" s="153" t="s">
        <v>15193</v>
      </c>
      <c r="C115" s="153" t="s">
        <v>76</v>
      </c>
      <c r="D115" s="155" t="n">
        <v>43402</v>
      </c>
      <c r="E115" s="153" t="s">
        <v>37124</v>
      </c>
      <c r="F115" s="151" t="n">
        <v>3</v>
      </c>
      <c r="G115" s="151" t="n">
        <v>19201008</v>
      </c>
      <c r="H115" s="153" t="s">
        <v>38020</v>
      </c>
      <c r="I115" s="153" t="s">
        <v>38021</v>
      </c>
      <c r="J115" s="153" t="s">
        <v>38022</v>
      </c>
      <c r="K115" s="153" t="s">
        <v>53</v>
      </c>
      <c r="L115" s="155" t="n">
        <v>41418</v>
      </c>
      <c r="M115" s="153" t="s">
        <v>83</v>
      </c>
      <c r="N115" s="153" t="s">
        <v>52</v>
      </c>
      <c r="O115" s="153"/>
      <c r="P115" s="153"/>
      <c r="Q115" s="153" t="s">
        <v>38023</v>
      </c>
      <c r="R115" s="153" t="s">
        <v>15197</v>
      </c>
      <c r="S115" s="151" t="n">
        <v>3</v>
      </c>
      <c r="T115" s="151" t="n">
        <v>12</v>
      </c>
      <c r="U115" s="153" t="s">
        <v>37116</v>
      </c>
      <c r="V115" s="153" t="s">
        <v>38024</v>
      </c>
      <c r="W115" s="151" t="n">
        <v>1053</v>
      </c>
      <c r="X115" s="153" t="s">
        <v>15200</v>
      </c>
      <c r="Y115" s="153" t="s">
        <v>15199</v>
      </c>
      <c r="Z115" s="153"/>
      <c r="AA115" s="153"/>
      <c r="AB115" s="153"/>
      <c r="AC115" s="153"/>
      <c r="AD115" s="153"/>
      <c r="AE115" s="153" t="s">
        <v>38025</v>
      </c>
      <c r="AF115" s="151" t="n">
        <v>2053</v>
      </c>
      <c r="AG115" s="153" t="s">
        <v>15203</v>
      </c>
      <c r="AH115" s="153"/>
      <c r="AI115" s="153"/>
      <c r="AJ115" s="153"/>
      <c r="AK115" s="153"/>
      <c r="AL115" s="153"/>
      <c r="AM115" s="153"/>
      <c r="AN115" s="153"/>
      <c r="AO115" s="153" t="s">
        <v>38026</v>
      </c>
      <c r="AP115" s="153" t="s">
        <v>38027</v>
      </c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 t="s">
        <v>37110</v>
      </c>
      <c r="BB115" s="153" t="s">
        <v>15207</v>
      </c>
      <c r="BC115" s="151" t="n">
        <v>5</v>
      </c>
      <c r="BD115" s="153"/>
      <c r="BE115" s="153"/>
      <c r="BF115" s="153"/>
      <c r="BG115" s="151" t="n">
        <v>93</v>
      </c>
      <c r="BH115" s="153" t="s">
        <v>37111</v>
      </c>
    </row>
    <row r="116" customFormat="false" ht="15" hidden="false" customHeight="false" outlineLevel="0" collapsed="false">
      <c r="A116" s="151" t="n">
        <v>183</v>
      </c>
      <c r="B116" s="153" t="s">
        <v>14304</v>
      </c>
      <c r="C116" s="153" t="s">
        <v>76</v>
      </c>
      <c r="D116" s="155" t="n">
        <v>43400</v>
      </c>
      <c r="E116" s="153" t="s">
        <v>37124</v>
      </c>
      <c r="F116" s="151" t="n">
        <v>3</v>
      </c>
      <c r="G116" s="151" t="n">
        <v>19201009</v>
      </c>
      <c r="H116" s="153" t="s">
        <v>38028</v>
      </c>
      <c r="I116" s="153" t="s">
        <v>38029</v>
      </c>
      <c r="J116" s="153" t="s">
        <v>37127</v>
      </c>
      <c r="K116" s="153" t="s">
        <v>53</v>
      </c>
      <c r="L116" s="155" t="n">
        <v>41269</v>
      </c>
      <c r="M116" s="153" t="s">
        <v>37114</v>
      </c>
      <c r="N116" s="153" t="s">
        <v>52</v>
      </c>
      <c r="O116" s="153"/>
      <c r="P116" s="153"/>
      <c r="Q116" s="153" t="s">
        <v>38030</v>
      </c>
      <c r="R116" s="153" t="s">
        <v>14308</v>
      </c>
      <c r="S116" s="151" t="n">
        <v>3</v>
      </c>
      <c r="T116" s="151" t="n">
        <v>7</v>
      </c>
      <c r="U116" s="153" t="s">
        <v>37171</v>
      </c>
      <c r="V116" s="153" t="s">
        <v>14309</v>
      </c>
      <c r="W116" s="151" t="n">
        <v>5565</v>
      </c>
      <c r="X116" s="153" t="s">
        <v>14311</v>
      </c>
      <c r="Y116" s="153" t="s">
        <v>14310</v>
      </c>
      <c r="Z116" s="153"/>
      <c r="AA116" s="153" t="s">
        <v>38031</v>
      </c>
      <c r="AB116" s="153" t="s">
        <v>38032</v>
      </c>
      <c r="AC116" s="153" t="s">
        <v>38033</v>
      </c>
      <c r="AD116" s="153" t="s">
        <v>132</v>
      </c>
      <c r="AE116" s="153" t="s">
        <v>14312</v>
      </c>
      <c r="AF116" s="151" t="n">
        <v>6565</v>
      </c>
      <c r="AG116" s="153" t="s">
        <v>14314</v>
      </c>
      <c r="AH116" s="153" t="s">
        <v>14313</v>
      </c>
      <c r="AI116" s="153" t="s">
        <v>74</v>
      </c>
      <c r="AJ116" s="153" t="s">
        <v>38034</v>
      </c>
      <c r="AK116" s="153" t="s">
        <v>1664</v>
      </c>
      <c r="AL116" s="153" t="s">
        <v>38035</v>
      </c>
      <c r="AM116" s="153"/>
      <c r="AN116" s="153"/>
      <c r="AO116" s="153" t="s">
        <v>38030</v>
      </c>
      <c r="AP116" s="153" t="s">
        <v>14311</v>
      </c>
      <c r="AQ116" s="153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 t="s">
        <v>37110</v>
      </c>
      <c r="BB116" s="153" t="s">
        <v>81</v>
      </c>
      <c r="BC116" s="153" t="s">
        <v>81</v>
      </c>
      <c r="BD116" s="153"/>
      <c r="BE116" s="153"/>
      <c r="BF116" s="153"/>
      <c r="BG116" s="151" t="n">
        <v>95</v>
      </c>
      <c r="BH116" s="153" t="s">
        <v>37111</v>
      </c>
    </row>
    <row r="117" customFormat="false" ht="15" hidden="false" customHeight="false" outlineLevel="0" collapsed="false">
      <c r="A117" s="151" t="n">
        <v>184</v>
      </c>
      <c r="B117" s="153" t="s">
        <v>12369</v>
      </c>
      <c r="C117" s="153" t="s">
        <v>76</v>
      </c>
      <c r="D117" s="155" t="n">
        <v>43388</v>
      </c>
      <c r="E117" s="153" t="s">
        <v>37124</v>
      </c>
      <c r="F117" s="151" t="n">
        <v>3</v>
      </c>
      <c r="G117" s="151" t="n">
        <v>19201083</v>
      </c>
      <c r="H117" s="153" t="s">
        <v>38036</v>
      </c>
      <c r="I117" s="153" t="s">
        <v>38037</v>
      </c>
      <c r="J117" s="153" t="s">
        <v>38038</v>
      </c>
      <c r="K117" s="153" t="s">
        <v>53</v>
      </c>
      <c r="L117" s="155" t="n">
        <v>41434</v>
      </c>
      <c r="M117" s="153" t="s">
        <v>83</v>
      </c>
      <c r="N117" s="153" t="s">
        <v>52</v>
      </c>
      <c r="O117" s="153"/>
      <c r="P117" s="153"/>
      <c r="Q117" s="153" t="s">
        <v>38039</v>
      </c>
      <c r="R117" s="151" t="n">
        <v>28</v>
      </c>
      <c r="S117" s="151" t="n">
        <v>8</v>
      </c>
      <c r="T117" s="151" t="n">
        <v>9</v>
      </c>
      <c r="U117" s="153" t="s">
        <v>37165</v>
      </c>
      <c r="V117" s="153" t="s">
        <v>12377</v>
      </c>
      <c r="W117" s="151" t="n">
        <v>5194</v>
      </c>
      <c r="X117" s="153" t="s">
        <v>12373</v>
      </c>
      <c r="Y117" s="153" t="s">
        <v>12378</v>
      </c>
      <c r="Z117" s="153" t="s">
        <v>106</v>
      </c>
      <c r="AA117" s="153" t="s">
        <v>38040</v>
      </c>
      <c r="AB117" s="153"/>
      <c r="AC117" s="153" t="s">
        <v>38041</v>
      </c>
      <c r="AD117" s="153" t="s">
        <v>132</v>
      </c>
      <c r="AE117" s="153" t="s">
        <v>12379</v>
      </c>
      <c r="AF117" s="151" t="n">
        <v>6194</v>
      </c>
      <c r="AG117" s="153" t="s">
        <v>38042</v>
      </c>
      <c r="AH117" s="153" t="s">
        <v>12380</v>
      </c>
      <c r="AI117" s="153" t="s">
        <v>106</v>
      </c>
      <c r="AJ117" s="153" t="s">
        <v>38043</v>
      </c>
      <c r="AK117" s="153"/>
      <c r="AL117" s="153" t="s">
        <v>38044</v>
      </c>
      <c r="AM117" s="153" t="s">
        <v>132</v>
      </c>
      <c r="AN117" s="153"/>
      <c r="AO117" s="153" t="s">
        <v>38039</v>
      </c>
      <c r="AP117" s="153" t="s">
        <v>12373</v>
      </c>
      <c r="AQ117" s="153"/>
      <c r="AR117" s="153"/>
      <c r="AS117" s="153"/>
      <c r="AT117" s="153"/>
      <c r="AU117" s="153"/>
      <c r="AV117" s="153"/>
      <c r="AW117" s="153"/>
      <c r="AX117" s="153"/>
      <c r="AY117" s="153"/>
      <c r="AZ117" s="153"/>
      <c r="BA117" s="153" t="s">
        <v>38045</v>
      </c>
      <c r="BB117" s="153" t="s">
        <v>81</v>
      </c>
      <c r="BC117" s="153" t="s">
        <v>81</v>
      </c>
      <c r="BD117" s="153" t="s">
        <v>298</v>
      </c>
      <c r="BE117" s="153" t="s">
        <v>12385</v>
      </c>
      <c r="BF117" s="153"/>
      <c r="BG117" s="151" t="n">
        <v>95</v>
      </c>
      <c r="BH117" s="153" t="s">
        <v>37111</v>
      </c>
    </row>
    <row r="118" customFormat="false" ht="15" hidden="false" customHeight="false" outlineLevel="0" collapsed="false">
      <c r="A118" s="151" t="n">
        <v>185</v>
      </c>
      <c r="B118" s="153" t="s">
        <v>15622</v>
      </c>
      <c r="C118" s="153" t="s">
        <v>76</v>
      </c>
      <c r="D118" s="155" t="n">
        <v>43404</v>
      </c>
      <c r="E118" s="153" t="s">
        <v>37124</v>
      </c>
      <c r="F118" s="151" t="n">
        <v>3</v>
      </c>
      <c r="G118" s="151" t="n">
        <v>19201010</v>
      </c>
      <c r="H118" s="153" t="s">
        <v>38046</v>
      </c>
      <c r="I118" s="153" t="s">
        <v>38047</v>
      </c>
      <c r="J118" s="153" t="s">
        <v>38048</v>
      </c>
      <c r="K118" s="153" t="s">
        <v>53</v>
      </c>
      <c r="L118" s="155" t="n">
        <v>41297</v>
      </c>
      <c r="M118" s="153" t="s">
        <v>83</v>
      </c>
      <c r="N118" s="153" t="s">
        <v>52</v>
      </c>
      <c r="O118" s="153"/>
      <c r="P118" s="153"/>
      <c r="Q118" s="153" t="s">
        <v>38049</v>
      </c>
      <c r="R118" s="153" t="s">
        <v>3310</v>
      </c>
      <c r="S118" s="151" t="n">
        <v>2</v>
      </c>
      <c r="T118" s="151" t="n">
        <v>2</v>
      </c>
      <c r="U118" s="153" t="s">
        <v>37256</v>
      </c>
      <c r="V118" s="153" t="s">
        <v>7601</v>
      </c>
      <c r="W118" s="151" t="n">
        <v>1116</v>
      </c>
      <c r="X118" s="153" t="s">
        <v>7603</v>
      </c>
      <c r="Y118" s="153" t="s">
        <v>7602</v>
      </c>
      <c r="Z118" s="153" t="s">
        <v>73</v>
      </c>
      <c r="AA118" s="153" t="s">
        <v>38050</v>
      </c>
      <c r="AB118" s="153" t="s">
        <v>38051</v>
      </c>
      <c r="AC118" s="153" t="s">
        <v>38052</v>
      </c>
      <c r="AD118" s="153" t="s">
        <v>132</v>
      </c>
      <c r="AE118" s="153" t="s">
        <v>7604</v>
      </c>
      <c r="AF118" s="151" t="n">
        <v>2116</v>
      </c>
      <c r="AG118" s="153" t="s">
        <v>7605</v>
      </c>
      <c r="AH118" s="153" t="s">
        <v>15603</v>
      </c>
      <c r="AI118" s="153" t="s">
        <v>74</v>
      </c>
      <c r="AJ118" s="153"/>
      <c r="AK118" s="153"/>
      <c r="AL118" s="153"/>
      <c r="AM118" s="153"/>
      <c r="AN118" s="153"/>
      <c r="AO118" s="153" t="s">
        <v>38053</v>
      </c>
      <c r="AP118" s="153"/>
      <c r="AQ118" s="153"/>
      <c r="AR118" s="153"/>
      <c r="AS118" s="153"/>
      <c r="AT118" s="153"/>
      <c r="AU118" s="153"/>
      <c r="AV118" s="153"/>
      <c r="AW118" s="153"/>
      <c r="AX118" s="153"/>
      <c r="AY118" s="153"/>
      <c r="AZ118" s="153"/>
      <c r="BA118" s="153" t="s">
        <v>37110</v>
      </c>
      <c r="BB118" s="153" t="s">
        <v>38054</v>
      </c>
      <c r="BC118" s="151" t="n">
        <v>5</v>
      </c>
      <c r="BD118" s="153"/>
      <c r="BE118" s="153"/>
      <c r="BF118" s="153"/>
      <c r="BG118" s="151" t="n">
        <v>93</v>
      </c>
      <c r="BH118" s="153" t="s">
        <v>37111</v>
      </c>
    </row>
    <row r="119" customFormat="false" ht="15" hidden="false" customHeight="false" outlineLevel="0" collapsed="false">
      <c r="A119" s="151" t="n">
        <v>186</v>
      </c>
      <c r="B119" s="153" t="s">
        <v>23463</v>
      </c>
      <c r="C119" s="153" t="s">
        <v>76</v>
      </c>
      <c r="D119" s="155" t="n">
        <v>43743</v>
      </c>
      <c r="E119" s="153" t="s">
        <v>37103</v>
      </c>
      <c r="F119" s="151" t="n">
        <v>2</v>
      </c>
      <c r="G119" s="151" t="n">
        <v>20211012</v>
      </c>
      <c r="H119" s="153" t="s">
        <v>38055</v>
      </c>
      <c r="I119" s="153" t="s">
        <v>38056</v>
      </c>
      <c r="J119" s="153" t="s">
        <v>37672</v>
      </c>
      <c r="K119" s="153" t="s">
        <v>53</v>
      </c>
      <c r="L119" s="155" t="n">
        <v>41786</v>
      </c>
      <c r="M119" s="153" t="s">
        <v>83</v>
      </c>
      <c r="N119" s="153" t="s">
        <v>52</v>
      </c>
      <c r="O119" s="153"/>
      <c r="P119" s="153"/>
      <c r="Q119" s="153" t="s">
        <v>260</v>
      </c>
      <c r="R119" s="151" t="n">
        <v>9</v>
      </c>
      <c r="S119" s="151" t="n">
        <v>12</v>
      </c>
      <c r="T119" s="151" t="n">
        <v>12</v>
      </c>
      <c r="U119" s="153" t="s">
        <v>37247</v>
      </c>
      <c r="V119" s="153" t="s">
        <v>264</v>
      </c>
      <c r="W119" s="151" t="n">
        <v>1160</v>
      </c>
      <c r="X119" s="153" t="s">
        <v>266</v>
      </c>
      <c r="Y119" s="153" t="s">
        <v>265</v>
      </c>
      <c r="Z119" s="153"/>
      <c r="AA119" s="153"/>
      <c r="AB119" s="153"/>
      <c r="AC119" s="153"/>
      <c r="AD119" s="153"/>
      <c r="AE119" s="153" t="s">
        <v>267</v>
      </c>
      <c r="AF119" s="151" t="n">
        <v>2160</v>
      </c>
      <c r="AG119" s="153" t="s">
        <v>269</v>
      </c>
      <c r="AH119" s="153"/>
      <c r="AI119" s="153"/>
      <c r="AJ119" s="153"/>
      <c r="AK119" s="153"/>
      <c r="AL119" s="153"/>
      <c r="AM119" s="153"/>
      <c r="AN119" s="153"/>
      <c r="AO119" s="153" t="s">
        <v>38057</v>
      </c>
      <c r="AP119" s="153"/>
      <c r="AQ119" s="153"/>
      <c r="AR119" s="153"/>
      <c r="AS119" s="153"/>
      <c r="AT119" s="153"/>
      <c r="AU119" s="153"/>
      <c r="AV119" s="153"/>
      <c r="AW119" s="153"/>
      <c r="AX119" s="153"/>
      <c r="AY119" s="153"/>
      <c r="AZ119" s="153"/>
      <c r="BA119" s="153" t="s">
        <v>37110</v>
      </c>
      <c r="BB119" s="153" t="s">
        <v>273</v>
      </c>
      <c r="BC119" s="151" t="n">
        <v>3</v>
      </c>
      <c r="BD119" s="153"/>
      <c r="BE119" s="153"/>
      <c r="BF119" s="153"/>
      <c r="BG119" s="151" t="n">
        <v>88</v>
      </c>
      <c r="BH119" s="153" t="s">
        <v>37111</v>
      </c>
    </row>
    <row r="120" customFormat="false" ht="15" hidden="false" customHeight="false" outlineLevel="0" collapsed="false">
      <c r="A120" s="151" t="n">
        <v>187</v>
      </c>
      <c r="B120" s="153" t="s">
        <v>27502</v>
      </c>
      <c r="C120" s="153" t="s">
        <v>76</v>
      </c>
      <c r="D120" s="155" t="n">
        <v>43846</v>
      </c>
      <c r="E120" s="153" t="s">
        <v>37103</v>
      </c>
      <c r="F120" s="151" t="n">
        <v>2</v>
      </c>
      <c r="G120" s="151" t="n">
        <v>20211198</v>
      </c>
      <c r="H120" s="153" t="s">
        <v>38058</v>
      </c>
      <c r="I120" s="153" t="s">
        <v>38059</v>
      </c>
      <c r="J120" s="153" t="s">
        <v>38060</v>
      </c>
      <c r="K120" s="153" t="s">
        <v>84</v>
      </c>
      <c r="L120" s="155" t="n">
        <v>41602</v>
      </c>
      <c r="M120" s="153" t="s">
        <v>83</v>
      </c>
      <c r="N120" s="153" t="s">
        <v>52</v>
      </c>
      <c r="O120" s="153"/>
      <c r="P120" s="153"/>
      <c r="Q120" s="153" t="s">
        <v>38061</v>
      </c>
      <c r="R120" s="151" t="n">
        <v>5</v>
      </c>
      <c r="S120" s="151" t="n">
        <v>1</v>
      </c>
      <c r="T120" s="151" t="n">
        <v>1</v>
      </c>
      <c r="U120" s="153" t="s">
        <v>37116</v>
      </c>
      <c r="V120" s="153" t="s">
        <v>27506</v>
      </c>
      <c r="W120" s="151" t="n">
        <v>5583</v>
      </c>
      <c r="X120" s="153" t="s">
        <v>27508</v>
      </c>
      <c r="Y120" s="153" t="s">
        <v>27507</v>
      </c>
      <c r="Z120" s="153" t="s">
        <v>73</v>
      </c>
      <c r="AA120" s="153" t="s">
        <v>38062</v>
      </c>
      <c r="AB120" s="153" t="s">
        <v>27504</v>
      </c>
      <c r="AC120" s="153" t="s">
        <v>38063</v>
      </c>
      <c r="AD120" s="153" t="s">
        <v>132</v>
      </c>
      <c r="AE120" s="153" t="s">
        <v>27509</v>
      </c>
      <c r="AF120" s="151" t="n">
        <v>6583</v>
      </c>
      <c r="AG120" s="153" t="s">
        <v>27510</v>
      </c>
      <c r="AH120" s="153" t="s">
        <v>27507</v>
      </c>
      <c r="AI120" s="153" t="s">
        <v>73</v>
      </c>
      <c r="AJ120" s="153" t="s">
        <v>38064</v>
      </c>
      <c r="AK120" s="153" t="s">
        <v>38065</v>
      </c>
      <c r="AL120" s="153" t="s">
        <v>38066</v>
      </c>
      <c r="AM120" s="153" t="s">
        <v>132</v>
      </c>
      <c r="AN120" s="153"/>
      <c r="AO120" s="153" t="s">
        <v>38061</v>
      </c>
      <c r="AP120" s="153"/>
      <c r="AQ120" s="153"/>
      <c r="AR120" s="153"/>
      <c r="AS120" s="153"/>
      <c r="AT120" s="153"/>
      <c r="AU120" s="153"/>
      <c r="AV120" s="153"/>
      <c r="AW120" s="153"/>
      <c r="AX120" s="153"/>
      <c r="AY120" s="153"/>
      <c r="AZ120" s="153"/>
      <c r="BA120" s="153" t="s">
        <v>38067</v>
      </c>
      <c r="BB120" s="153" t="s">
        <v>81</v>
      </c>
      <c r="BC120" s="153" t="s">
        <v>81</v>
      </c>
      <c r="BD120" s="153" t="s">
        <v>154</v>
      </c>
      <c r="BE120" s="153"/>
      <c r="BF120" s="153"/>
      <c r="BG120" s="151" t="n">
        <v>87</v>
      </c>
      <c r="BH120" s="153" t="s">
        <v>37111</v>
      </c>
    </row>
    <row r="121" customFormat="false" ht="15" hidden="false" customHeight="false" outlineLevel="0" collapsed="false">
      <c r="A121" s="151" t="n">
        <v>188</v>
      </c>
      <c r="B121" s="153" t="s">
        <v>14678</v>
      </c>
      <c r="C121" s="153" t="s">
        <v>76</v>
      </c>
      <c r="D121" s="155" t="n">
        <v>43401</v>
      </c>
      <c r="E121" s="153" t="s">
        <v>37124</v>
      </c>
      <c r="F121" s="151" t="n">
        <v>3</v>
      </c>
      <c r="G121" s="151" t="n">
        <v>19201012</v>
      </c>
      <c r="H121" s="151" t="n">
        <v>3125162916</v>
      </c>
      <c r="I121" s="153" t="s">
        <v>38068</v>
      </c>
      <c r="J121" s="153" t="s">
        <v>38069</v>
      </c>
      <c r="K121" s="153" t="s">
        <v>53</v>
      </c>
      <c r="L121" s="155" t="n">
        <v>41218</v>
      </c>
      <c r="M121" s="153" t="s">
        <v>37114</v>
      </c>
      <c r="N121" s="153" t="s">
        <v>52</v>
      </c>
      <c r="O121" s="153"/>
      <c r="P121" s="153"/>
      <c r="Q121" s="153" t="s">
        <v>38070</v>
      </c>
      <c r="R121" s="153" t="s">
        <v>14682</v>
      </c>
      <c r="S121" s="151" t="n">
        <v>9</v>
      </c>
      <c r="T121" s="151" t="n">
        <v>4</v>
      </c>
      <c r="U121" s="153" t="s">
        <v>37135</v>
      </c>
      <c r="V121" s="153" t="s">
        <v>14683</v>
      </c>
      <c r="W121" s="151" t="n">
        <v>1069</v>
      </c>
      <c r="X121" s="153" t="s">
        <v>14685</v>
      </c>
      <c r="Y121" s="153" t="s">
        <v>14684</v>
      </c>
      <c r="Z121" s="153" t="s">
        <v>106</v>
      </c>
      <c r="AA121" s="153" t="s">
        <v>37654</v>
      </c>
      <c r="AB121" s="153" t="s">
        <v>38071</v>
      </c>
      <c r="AC121" s="153" t="s">
        <v>9716</v>
      </c>
      <c r="AD121" s="153"/>
      <c r="AE121" s="153" t="s">
        <v>14686</v>
      </c>
      <c r="AF121" s="151" t="n">
        <v>2069</v>
      </c>
      <c r="AG121" s="153" t="s">
        <v>14688</v>
      </c>
      <c r="AH121" s="153" t="s">
        <v>14687</v>
      </c>
      <c r="AI121" s="153" t="s">
        <v>106</v>
      </c>
      <c r="AJ121" s="153" t="s">
        <v>37654</v>
      </c>
      <c r="AK121" s="153" t="s">
        <v>38072</v>
      </c>
      <c r="AL121" s="153" t="s">
        <v>38073</v>
      </c>
      <c r="AM121" s="153"/>
      <c r="AN121" s="153"/>
      <c r="AO121" s="153" t="s">
        <v>38074</v>
      </c>
      <c r="AP121" s="153"/>
      <c r="AQ121" s="153"/>
      <c r="AR121" s="153"/>
      <c r="AS121" s="153"/>
      <c r="AT121" s="153"/>
      <c r="AU121" s="153"/>
      <c r="AV121" s="153"/>
      <c r="AW121" s="153"/>
      <c r="AX121" s="153"/>
      <c r="AY121" s="153"/>
      <c r="AZ121" s="153"/>
      <c r="BA121" s="153" t="s">
        <v>37110</v>
      </c>
      <c r="BB121" s="153" t="s">
        <v>14691</v>
      </c>
      <c r="BC121" s="151" t="n">
        <v>2</v>
      </c>
      <c r="BD121" s="153" t="s">
        <v>1208</v>
      </c>
      <c r="BE121" s="153"/>
      <c r="BF121" s="153"/>
      <c r="BG121" s="151" t="n">
        <v>93</v>
      </c>
      <c r="BH121" s="153" t="s">
        <v>37111</v>
      </c>
    </row>
    <row r="122" customFormat="false" ht="15" hidden="false" customHeight="false" outlineLevel="0" collapsed="false">
      <c r="A122" s="151" t="n">
        <v>189</v>
      </c>
      <c r="B122" s="153" t="s">
        <v>26923</v>
      </c>
      <c r="C122" s="153" t="s">
        <v>76</v>
      </c>
      <c r="D122" s="155" t="n">
        <v>43818</v>
      </c>
      <c r="E122" s="153" t="s">
        <v>37103</v>
      </c>
      <c r="F122" s="151" t="n">
        <v>2</v>
      </c>
      <c r="G122" s="151" t="n">
        <v>20211185</v>
      </c>
      <c r="H122" s="153" t="s">
        <v>38075</v>
      </c>
      <c r="I122" s="153" t="s">
        <v>38076</v>
      </c>
      <c r="J122" s="153" t="s">
        <v>37496</v>
      </c>
      <c r="K122" s="153" t="s">
        <v>53</v>
      </c>
      <c r="L122" s="155" t="n">
        <v>41937</v>
      </c>
      <c r="M122" s="153" t="s">
        <v>83</v>
      </c>
      <c r="N122" s="153" t="s">
        <v>52</v>
      </c>
      <c r="O122" s="153"/>
      <c r="P122" s="153"/>
      <c r="Q122" s="153" t="s">
        <v>38077</v>
      </c>
      <c r="R122" s="151" t="n">
        <v>11</v>
      </c>
      <c r="S122" s="151" t="n">
        <v>1</v>
      </c>
      <c r="T122" s="151" t="n">
        <v>5</v>
      </c>
      <c r="U122" s="153" t="s">
        <v>38078</v>
      </c>
      <c r="V122" s="153" t="s">
        <v>26927</v>
      </c>
      <c r="W122" s="151" t="n">
        <v>5496</v>
      </c>
      <c r="X122" s="153" t="s">
        <v>26929</v>
      </c>
      <c r="Y122" s="153" t="s">
        <v>38079</v>
      </c>
      <c r="Z122" s="153" t="s">
        <v>106</v>
      </c>
      <c r="AA122" s="153" t="s">
        <v>38080</v>
      </c>
      <c r="AB122" s="151" t="n">
        <v>29888711</v>
      </c>
      <c r="AC122" s="153" t="s">
        <v>38081</v>
      </c>
      <c r="AD122" s="153" t="s">
        <v>107</v>
      </c>
      <c r="AE122" s="153" t="s">
        <v>26930</v>
      </c>
      <c r="AF122" s="151" t="n">
        <v>6496</v>
      </c>
      <c r="AG122" s="153" t="s">
        <v>26932</v>
      </c>
      <c r="AH122" s="153" t="s">
        <v>26931</v>
      </c>
      <c r="AI122" s="153" t="s">
        <v>106</v>
      </c>
      <c r="AJ122" s="153" t="s">
        <v>38082</v>
      </c>
      <c r="AK122" s="151" t="n">
        <v>53125549</v>
      </c>
      <c r="AL122" s="153" t="s">
        <v>38083</v>
      </c>
      <c r="AM122" s="153" t="s">
        <v>107</v>
      </c>
      <c r="AN122" s="153"/>
      <c r="AO122" s="153" t="s">
        <v>38077</v>
      </c>
      <c r="AP122" s="153"/>
      <c r="AQ122" s="153"/>
      <c r="AR122" s="153"/>
      <c r="AS122" s="153"/>
      <c r="AT122" s="153"/>
      <c r="AU122" s="153"/>
      <c r="AV122" s="153"/>
      <c r="AW122" s="153"/>
      <c r="AX122" s="153"/>
      <c r="AY122" s="153"/>
      <c r="AZ122" s="153"/>
      <c r="BA122" s="153" t="s">
        <v>38084</v>
      </c>
      <c r="BB122" s="153" t="s">
        <v>81</v>
      </c>
      <c r="BC122" s="153" t="s">
        <v>81</v>
      </c>
      <c r="BD122" s="153" t="s">
        <v>128</v>
      </c>
      <c r="BE122" s="153"/>
      <c r="BF122" s="153"/>
      <c r="BG122" s="151" t="n">
        <v>87</v>
      </c>
      <c r="BH122" s="153" t="s">
        <v>37111</v>
      </c>
    </row>
    <row r="123" customFormat="false" ht="15" hidden="false" customHeight="false" outlineLevel="0" collapsed="false">
      <c r="A123" s="151" t="n">
        <v>190</v>
      </c>
      <c r="B123" s="153" t="s">
        <v>22893</v>
      </c>
      <c r="C123" s="153" t="s">
        <v>76</v>
      </c>
      <c r="D123" s="155" t="n">
        <v>43743</v>
      </c>
      <c r="E123" s="153" t="s">
        <v>37103</v>
      </c>
      <c r="F123" s="151" t="n">
        <v>2</v>
      </c>
      <c r="G123" s="151" t="n">
        <v>20211086</v>
      </c>
      <c r="H123" s="153" t="s">
        <v>38085</v>
      </c>
      <c r="I123" s="153" t="s">
        <v>38086</v>
      </c>
      <c r="J123" s="153" t="s">
        <v>37361</v>
      </c>
      <c r="K123" s="153" t="s">
        <v>84</v>
      </c>
      <c r="L123" s="155" t="n">
        <v>41871</v>
      </c>
      <c r="M123" s="153" t="s">
        <v>83</v>
      </c>
      <c r="N123" s="153" t="s">
        <v>52</v>
      </c>
      <c r="O123" s="153"/>
      <c r="P123" s="153"/>
      <c r="Q123" s="153" t="s">
        <v>38087</v>
      </c>
      <c r="R123" s="151" t="n">
        <v>39</v>
      </c>
      <c r="S123" s="151" t="n">
        <v>4</v>
      </c>
      <c r="T123" s="151" t="n">
        <v>3</v>
      </c>
      <c r="U123" s="153" t="s">
        <v>37116</v>
      </c>
      <c r="V123" s="153" t="s">
        <v>22899</v>
      </c>
      <c r="W123" s="151" t="n">
        <v>5635</v>
      </c>
      <c r="X123" s="153" t="s">
        <v>22901</v>
      </c>
      <c r="Y123" s="153" t="s">
        <v>22900</v>
      </c>
      <c r="Z123" s="153" t="s">
        <v>73</v>
      </c>
      <c r="AA123" s="153" t="s">
        <v>38088</v>
      </c>
      <c r="AB123" s="153" t="s">
        <v>22895</v>
      </c>
      <c r="AC123" s="153" t="s">
        <v>38089</v>
      </c>
      <c r="AD123" s="153" t="s">
        <v>132</v>
      </c>
      <c r="AE123" s="153" t="s">
        <v>22902</v>
      </c>
      <c r="AF123" s="151" t="n">
        <v>6635</v>
      </c>
      <c r="AG123" s="153" t="s">
        <v>22904</v>
      </c>
      <c r="AH123" s="153" t="s">
        <v>22903</v>
      </c>
      <c r="AI123" s="153" t="s">
        <v>74</v>
      </c>
      <c r="AJ123" s="153"/>
      <c r="AK123" s="153" t="s">
        <v>22904</v>
      </c>
      <c r="AL123" s="153" t="s">
        <v>38090</v>
      </c>
      <c r="AM123" s="153" t="s">
        <v>204</v>
      </c>
      <c r="AN123" s="153"/>
      <c r="AO123" s="153" t="s">
        <v>38087</v>
      </c>
      <c r="AP123" s="151" t="n">
        <v>81367426667</v>
      </c>
      <c r="AQ123" s="153"/>
      <c r="AR123" s="153"/>
      <c r="AS123" s="153"/>
      <c r="AT123" s="153"/>
      <c r="AU123" s="153"/>
      <c r="AV123" s="153"/>
      <c r="AW123" s="153"/>
      <c r="AX123" s="153"/>
      <c r="AY123" s="153"/>
      <c r="AZ123" s="153"/>
      <c r="BA123" s="153" t="s">
        <v>37837</v>
      </c>
      <c r="BB123" s="153" t="s">
        <v>81</v>
      </c>
      <c r="BC123" s="153" t="s">
        <v>81</v>
      </c>
      <c r="BD123" s="153" t="s">
        <v>128</v>
      </c>
      <c r="BE123" s="153"/>
      <c r="BF123" s="153"/>
      <c r="BG123" s="151" t="n">
        <v>91</v>
      </c>
      <c r="BH123" s="153" t="s">
        <v>37111</v>
      </c>
    </row>
    <row r="124" customFormat="false" ht="15" hidden="false" customHeight="false" outlineLevel="0" collapsed="false">
      <c r="A124" s="151" t="n">
        <v>191</v>
      </c>
      <c r="B124" s="153" t="s">
        <v>25778</v>
      </c>
      <c r="C124" s="153" t="s">
        <v>76</v>
      </c>
      <c r="D124" s="155" t="n">
        <v>43777</v>
      </c>
      <c r="E124" s="153" t="s">
        <v>37103</v>
      </c>
      <c r="F124" s="151" t="n">
        <v>2</v>
      </c>
      <c r="G124" s="151" t="n">
        <v>20211014</v>
      </c>
      <c r="H124" s="153" t="s">
        <v>38091</v>
      </c>
      <c r="I124" s="153" t="s">
        <v>38092</v>
      </c>
      <c r="J124" s="153" t="s">
        <v>37806</v>
      </c>
      <c r="K124" s="153" t="s">
        <v>512</v>
      </c>
      <c r="L124" s="155" t="n">
        <v>41820</v>
      </c>
      <c r="M124" s="153" t="s">
        <v>37114</v>
      </c>
      <c r="N124" s="153" t="s">
        <v>52</v>
      </c>
      <c r="O124" s="153"/>
      <c r="P124" s="153"/>
      <c r="Q124" s="153" t="s">
        <v>38093</v>
      </c>
      <c r="R124" s="153" t="s">
        <v>1333</v>
      </c>
      <c r="S124" s="151" t="n">
        <v>2</v>
      </c>
      <c r="T124" s="151" t="n">
        <v>18</v>
      </c>
      <c r="U124" s="153" t="s">
        <v>37116</v>
      </c>
      <c r="V124" s="153" t="s">
        <v>38094</v>
      </c>
      <c r="W124" s="151" t="n">
        <v>1012</v>
      </c>
      <c r="X124" s="153" t="s">
        <v>1337</v>
      </c>
      <c r="Y124" s="153" t="s">
        <v>1336</v>
      </c>
      <c r="Z124" s="153" t="s">
        <v>106</v>
      </c>
      <c r="AA124" s="153" t="s">
        <v>37422</v>
      </c>
      <c r="AB124" s="153" t="s">
        <v>38095</v>
      </c>
      <c r="AC124" s="153" t="s">
        <v>38096</v>
      </c>
      <c r="AD124" s="153" t="s">
        <v>132</v>
      </c>
      <c r="AE124" s="153" t="s">
        <v>38097</v>
      </c>
      <c r="AF124" s="151" t="n">
        <v>2012</v>
      </c>
      <c r="AG124" s="153" t="s">
        <v>1340</v>
      </c>
      <c r="AH124" s="153" t="s">
        <v>1339</v>
      </c>
      <c r="AI124" s="153" t="s">
        <v>74</v>
      </c>
      <c r="AJ124" s="153"/>
      <c r="AK124" s="153" t="s">
        <v>81</v>
      </c>
      <c r="AL124" s="153" t="s">
        <v>81</v>
      </c>
      <c r="AM124" s="153"/>
      <c r="AN124" s="153"/>
      <c r="AO124" s="153" t="s">
        <v>38098</v>
      </c>
      <c r="AP124" s="153"/>
      <c r="AQ124" s="153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 t="s">
        <v>37110</v>
      </c>
      <c r="BB124" s="153" t="s">
        <v>25782</v>
      </c>
      <c r="BC124" s="151" t="n">
        <v>2</v>
      </c>
      <c r="BD124" s="153" t="s">
        <v>298</v>
      </c>
      <c r="BE124" s="153"/>
      <c r="BF124" s="153"/>
      <c r="BG124" s="151" t="n">
        <v>91</v>
      </c>
      <c r="BH124" s="153" t="s">
        <v>37111</v>
      </c>
    </row>
    <row r="125" customFormat="false" ht="15" hidden="false" customHeight="false" outlineLevel="0" collapsed="false">
      <c r="A125" s="151" t="n">
        <v>192</v>
      </c>
      <c r="B125" s="153" t="s">
        <v>11896</v>
      </c>
      <c r="C125" s="153" t="s">
        <v>76</v>
      </c>
      <c r="D125" s="155" t="n">
        <v>43390</v>
      </c>
      <c r="E125" s="153" t="s">
        <v>37124</v>
      </c>
      <c r="F125" s="151" t="n">
        <v>3</v>
      </c>
      <c r="G125" s="151" t="n">
        <v>19201014</v>
      </c>
      <c r="H125" s="153" t="s">
        <v>38099</v>
      </c>
      <c r="I125" s="153" t="s">
        <v>37288</v>
      </c>
      <c r="J125" s="153" t="s">
        <v>37806</v>
      </c>
      <c r="K125" s="153" t="s">
        <v>138</v>
      </c>
      <c r="L125" s="155" t="n">
        <v>41321</v>
      </c>
      <c r="M125" s="153" t="s">
        <v>37114</v>
      </c>
      <c r="N125" s="153" t="s">
        <v>52</v>
      </c>
      <c r="O125" s="153"/>
      <c r="P125" s="153"/>
      <c r="Q125" s="153" t="s">
        <v>37277</v>
      </c>
      <c r="R125" s="151" t="n">
        <v>57</v>
      </c>
      <c r="S125" s="151" t="n">
        <v>10</v>
      </c>
      <c r="T125" s="151" t="n">
        <v>7</v>
      </c>
      <c r="U125" s="153" t="s">
        <v>37129</v>
      </c>
      <c r="V125" s="153" t="s">
        <v>37278</v>
      </c>
      <c r="W125" s="151" t="n">
        <v>1135</v>
      </c>
      <c r="X125" s="153" t="s">
        <v>11905</v>
      </c>
      <c r="Y125" s="153" t="s">
        <v>11904</v>
      </c>
      <c r="Z125" s="153" t="s">
        <v>156</v>
      </c>
      <c r="AA125" s="153" t="s">
        <v>37279</v>
      </c>
      <c r="AB125" s="153" t="s">
        <v>37280</v>
      </c>
      <c r="AC125" s="153" t="s">
        <v>37281</v>
      </c>
      <c r="AD125" s="153" t="s">
        <v>107</v>
      </c>
      <c r="AE125" s="153" t="s">
        <v>37282</v>
      </c>
      <c r="AF125" s="151" t="n">
        <v>2135</v>
      </c>
      <c r="AG125" s="153" t="s">
        <v>11899</v>
      </c>
      <c r="AH125" s="153" t="s">
        <v>11907</v>
      </c>
      <c r="AI125" s="153" t="s">
        <v>106</v>
      </c>
      <c r="AJ125" s="153" t="s">
        <v>37283</v>
      </c>
      <c r="AK125" s="153" t="s">
        <v>37284</v>
      </c>
      <c r="AL125" s="153" t="s">
        <v>37285</v>
      </c>
      <c r="AM125" s="153" t="s">
        <v>132</v>
      </c>
      <c r="AN125" s="153"/>
      <c r="AO125" s="153" t="s">
        <v>37286</v>
      </c>
      <c r="AP125" s="151" t="n">
        <v>0</v>
      </c>
      <c r="AQ125" s="153" t="s">
        <v>81</v>
      </c>
      <c r="AR125" s="151" t="n">
        <v>0</v>
      </c>
      <c r="AS125" s="153"/>
      <c r="AT125" s="153" t="s">
        <v>81</v>
      </c>
      <c r="AU125" s="153" t="s">
        <v>156</v>
      </c>
      <c r="AV125" s="153" t="s">
        <v>81</v>
      </c>
      <c r="AW125" s="153" t="s">
        <v>81</v>
      </c>
      <c r="AX125" s="153" t="s">
        <v>81</v>
      </c>
      <c r="AY125" s="153" t="s">
        <v>37216</v>
      </c>
      <c r="AZ125" s="153" t="s">
        <v>81</v>
      </c>
      <c r="BA125" s="153" t="s">
        <v>37110</v>
      </c>
      <c r="BB125" s="153" t="s">
        <v>81</v>
      </c>
      <c r="BC125" s="153" t="s">
        <v>81</v>
      </c>
      <c r="BD125" s="153"/>
      <c r="BE125" s="153"/>
      <c r="BF125" s="153"/>
      <c r="BG125" s="151" t="n">
        <v>96</v>
      </c>
      <c r="BH125" s="153" t="s">
        <v>37111</v>
      </c>
    </row>
    <row r="126" customFormat="false" ht="15" hidden="false" customHeight="false" outlineLevel="0" collapsed="false">
      <c r="A126" s="151" t="n">
        <v>193</v>
      </c>
      <c r="B126" s="153" t="s">
        <v>26341</v>
      </c>
      <c r="C126" s="153" t="s">
        <v>76</v>
      </c>
      <c r="D126" s="155" t="n">
        <v>43797</v>
      </c>
      <c r="E126" s="153" t="s">
        <v>37103</v>
      </c>
      <c r="F126" s="151" t="n">
        <v>2</v>
      </c>
      <c r="G126" s="151" t="n">
        <v>20211181</v>
      </c>
      <c r="H126" s="153" t="s">
        <v>38100</v>
      </c>
      <c r="I126" s="153" t="s">
        <v>38101</v>
      </c>
      <c r="J126" s="153" t="s">
        <v>38102</v>
      </c>
      <c r="K126" s="153" t="s">
        <v>84</v>
      </c>
      <c r="L126" s="155" t="n">
        <v>41641</v>
      </c>
      <c r="M126" s="153" t="s">
        <v>37114</v>
      </c>
      <c r="N126" s="153" t="s">
        <v>52</v>
      </c>
      <c r="O126" s="153"/>
      <c r="P126" s="153"/>
      <c r="Q126" s="153" t="s">
        <v>38103</v>
      </c>
      <c r="R126" s="151" t="n">
        <v>99</v>
      </c>
      <c r="S126" s="151" t="n">
        <v>2</v>
      </c>
      <c r="T126" s="151" t="n">
        <v>8</v>
      </c>
      <c r="U126" s="153" t="s">
        <v>38104</v>
      </c>
      <c r="V126" s="153" t="s">
        <v>38105</v>
      </c>
      <c r="W126" s="151" t="n">
        <v>1253</v>
      </c>
      <c r="X126" s="153" t="s">
        <v>26347</v>
      </c>
      <c r="Y126" s="153" t="s">
        <v>38106</v>
      </c>
      <c r="Z126" s="153" t="s">
        <v>106</v>
      </c>
      <c r="AA126" s="153" t="s">
        <v>37654</v>
      </c>
      <c r="AB126" s="153"/>
      <c r="AC126" s="153" t="s">
        <v>38107</v>
      </c>
      <c r="AD126" s="153" t="s">
        <v>132</v>
      </c>
      <c r="AE126" s="153" t="s">
        <v>1321</v>
      </c>
      <c r="AF126" s="151" t="n">
        <v>2253</v>
      </c>
      <c r="AG126" s="153" t="s">
        <v>1323</v>
      </c>
      <c r="AH126" s="153" t="s">
        <v>1322</v>
      </c>
      <c r="AI126" s="153" t="s">
        <v>74</v>
      </c>
      <c r="AJ126" s="153"/>
      <c r="AK126" s="153"/>
      <c r="AL126" s="153"/>
      <c r="AM126" s="153"/>
      <c r="AN126" s="153"/>
      <c r="AO126" s="153" t="s">
        <v>38103</v>
      </c>
      <c r="AP126" s="153" t="s">
        <v>1323</v>
      </c>
      <c r="AQ126" s="153"/>
      <c r="AR126" s="153"/>
      <c r="AS126" s="153"/>
      <c r="AT126" s="153"/>
      <c r="AU126" s="153"/>
      <c r="AV126" s="153"/>
      <c r="AW126" s="153"/>
      <c r="AX126" s="153"/>
      <c r="AY126" s="153"/>
      <c r="AZ126" s="153"/>
      <c r="BA126" s="153" t="s">
        <v>38108</v>
      </c>
      <c r="BB126" s="153" t="s">
        <v>26351</v>
      </c>
      <c r="BC126" s="151" t="n">
        <v>2</v>
      </c>
      <c r="BD126" s="153" t="s">
        <v>154</v>
      </c>
      <c r="BE126" s="153"/>
      <c r="BF126" s="153"/>
      <c r="BG126" s="151" t="n">
        <v>92</v>
      </c>
      <c r="BH126" s="153" t="s">
        <v>37111</v>
      </c>
    </row>
    <row r="127" customFormat="false" ht="15" hidden="false" customHeight="false" outlineLevel="0" collapsed="false">
      <c r="A127" s="151" t="n">
        <v>194</v>
      </c>
      <c r="B127" s="153" t="s">
        <v>27514</v>
      </c>
      <c r="C127" s="153" t="s">
        <v>76</v>
      </c>
      <c r="D127" s="155" t="n">
        <v>43846</v>
      </c>
      <c r="E127" s="153" t="s">
        <v>37103</v>
      </c>
      <c r="F127" s="151" t="n">
        <v>2</v>
      </c>
      <c r="G127" s="151" t="n">
        <v>20211186</v>
      </c>
      <c r="H127" s="153" t="s">
        <v>38109</v>
      </c>
      <c r="I127" s="153" t="s">
        <v>38110</v>
      </c>
      <c r="J127" s="153" t="s">
        <v>38111</v>
      </c>
      <c r="K127" s="153" t="s">
        <v>7096</v>
      </c>
      <c r="L127" s="155" t="n">
        <v>41592</v>
      </c>
      <c r="M127" s="153" t="s">
        <v>37114</v>
      </c>
      <c r="N127" s="153" t="s">
        <v>52</v>
      </c>
      <c r="O127" s="153"/>
      <c r="P127" s="153"/>
      <c r="Q127" s="153" t="s">
        <v>27518</v>
      </c>
      <c r="R127" s="151" t="n">
        <v>7</v>
      </c>
      <c r="S127" s="151" t="n">
        <v>0</v>
      </c>
      <c r="T127" s="151" t="n">
        <v>0</v>
      </c>
      <c r="U127" s="153" t="s">
        <v>37135</v>
      </c>
      <c r="V127" s="153" t="s">
        <v>38112</v>
      </c>
      <c r="W127" s="151" t="n">
        <v>5161</v>
      </c>
      <c r="X127" s="153" t="s">
        <v>27522</v>
      </c>
      <c r="Y127" s="153" t="s">
        <v>27521</v>
      </c>
      <c r="Z127" s="153" t="s">
        <v>73</v>
      </c>
      <c r="AA127" s="153" t="s">
        <v>38113</v>
      </c>
      <c r="AB127" s="153" t="s">
        <v>81</v>
      </c>
      <c r="AC127" s="153" t="s">
        <v>38114</v>
      </c>
      <c r="AD127" s="153" t="s">
        <v>132</v>
      </c>
      <c r="AE127" s="153" t="s">
        <v>38115</v>
      </c>
      <c r="AF127" s="151" t="n">
        <v>6161</v>
      </c>
      <c r="AG127" s="153" t="s">
        <v>27525</v>
      </c>
      <c r="AH127" s="153" t="s">
        <v>27524</v>
      </c>
      <c r="AI127" s="153" t="s">
        <v>74</v>
      </c>
      <c r="AJ127" s="153" t="s">
        <v>81</v>
      </c>
      <c r="AK127" s="153" t="s">
        <v>81</v>
      </c>
      <c r="AL127" s="153" t="s">
        <v>81</v>
      </c>
      <c r="AM127" s="153"/>
      <c r="AN127" s="153"/>
      <c r="AO127" s="153" t="s">
        <v>27518</v>
      </c>
      <c r="AP127" s="153" t="s">
        <v>27526</v>
      </c>
      <c r="AQ127" s="153"/>
      <c r="AR127" s="153"/>
      <c r="AS127" s="153"/>
      <c r="AT127" s="153"/>
      <c r="AU127" s="153"/>
      <c r="AV127" s="153"/>
      <c r="AW127" s="153"/>
      <c r="AX127" s="153"/>
      <c r="AY127" s="153"/>
      <c r="AZ127" s="153"/>
      <c r="BA127" s="153" t="s">
        <v>37110</v>
      </c>
      <c r="BB127" s="153" t="s">
        <v>81</v>
      </c>
      <c r="BC127" s="153" t="s">
        <v>81</v>
      </c>
      <c r="BD127" s="153" t="s">
        <v>128</v>
      </c>
      <c r="BE127" s="153"/>
      <c r="BF127" s="153"/>
      <c r="BG127" s="151" t="n">
        <v>87</v>
      </c>
      <c r="BH127" s="153" t="s">
        <v>37111</v>
      </c>
    </row>
    <row r="128" customFormat="false" ht="15" hidden="false" customHeight="false" outlineLevel="0" collapsed="false">
      <c r="A128" s="151" t="n">
        <v>195</v>
      </c>
      <c r="B128" s="153"/>
      <c r="C128" s="153" t="s">
        <v>76</v>
      </c>
      <c r="D128" s="153" t="s">
        <v>30119</v>
      </c>
      <c r="E128" s="153" t="s">
        <v>37103</v>
      </c>
      <c r="F128" s="151" t="n">
        <v>2</v>
      </c>
      <c r="G128" s="151" t="n">
        <v>20211088</v>
      </c>
      <c r="H128" s="153" t="s">
        <v>38116</v>
      </c>
      <c r="I128" s="153" t="s">
        <v>38117</v>
      </c>
      <c r="J128" s="153" t="s">
        <v>38118</v>
      </c>
      <c r="K128" s="153" t="s">
        <v>14252</v>
      </c>
      <c r="L128" s="155" t="n">
        <v>41732</v>
      </c>
      <c r="M128" s="153" t="s">
        <v>37114</v>
      </c>
      <c r="N128" s="153" t="s">
        <v>52</v>
      </c>
      <c r="O128" s="153"/>
      <c r="P128" s="153"/>
      <c r="Q128" s="153" t="s">
        <v>38119</v>
      </c>
      <c r="R128" s="151" t="n">
        <v>3</v>
      </c>
      <c r="S128" s="151" t="n">
        <v>4</v>
      </c>
      <c r="T128" s="151" t="n">
        <v>17</v>
      </c>
      <c r="U128" s="153" t="s">
        <v>38120</v>
      </c>
      <c r="V128" s="153" t="s">
        <v>38121</v>
      </c>
      <c r="W128" s="151" t="n">
        <v>5097</v>
      </c>
      <c r="X128" s="153" t="s">
        <v>22677</v>
      </c>
      <c r="Y128" s="153" t="s">
        <v>22676</v>
      </c>
      <c r="Z128" s="153" t="s">
        <v>73</v>
      </c>
      <c r="AA128" s="153"/>
      <c r="AB128" s="153"/>
      <c r="AC128" s="153"/>
      <c r="AD128" s="153" t="s">
        <v>107</v>
      </c>
      <c r="AE128" s="153" t="s">
        <v>38122</v>
      </c>
      <c r="AF128" s="151" t="n">
        <v>6097</v>
      </c>
      <c r="AG128" s="153" t="s">
        <v>22680</v>
      </c>
      <c r="AH128" s="153" t="s">
        <v>22679</v>
      </c>
      <c r="AI128" s="153" t="s">
        <v>106</v>
      </c>
      <c r="AJ128" s="153"/>
      <c r="AK128" s="153"/>
      <c r="AL128" s="153"/>
      <c r="AM128" s="153" t="s">
        <v>107</v>
      </c>
      <c r="AN128" s="153"/>
      <c r="AO128" s="153"/>
      <c r="AP128" s="153"/>
      <c r="AQ128" s="153"/>
      <c r="AR128" s="153"/>
      <c r="AS128" s="153"/>
      <c r="AT128" s="153"/>
      <c r="AU128" s="153"/>
      <c r="AV128" s="153"/>
      <c r="AW128" s="153"/>
      <c r="AX128" s="153"/>
      <c r="AY128" s="153"/>
      <c r="AZ128" s="153"/>
      <c r="BA128" s="153" t="s">
        <v>38123</v>
      </c>
      <c r="BB128" s="153" t="s">
        <v>81</v>
      </c>
      <c r="BC128" s="153" t="s">
        <v>81</v>
      </c>
      <c r="BD128" s="153"/>
      <c r="BE128" s="153"/>
      <c r="BF128" s="153"/>
      <c r="BG128" s="151" t="n">
        <v>89</v>
      </c>
      <c r="BH128" s="153" t="s">
        <v>37111</v>
      </c>
    </row>
    <row r="129" customFormat="false" ht="15" hidden="false" customHeight="false" outlineLevel="0" collapsed="false">
      <c r="A129" s="151" t="n">
        <v>196</v>
      </c>
      <c r="B129" s="153" t="s">
        <v>23482</v>
      </c>
      <c r="C129" s="153" t="s">
        <v>76</v>
      </c>
      <c r="D129" s="155" t="n">
        <v>43743</v>
      </c>
      <c r="E129" s="153" t="s">
        <v>37103</v>
      </c>
      <c r="F129" s="151" t="n">
        <v>2</v>
      </c>
      <c r="G129" s="151" t="n">
        <v>20211089</v>
      </c>
      <c r="H129" s="153" t="s">
        <v>38124</v>
      </c>
      <c r="I129" s="153" t="s">
        <v>38125</v>
      </c>
      <c r="J129" s="153" t="s">
        <v>38126</v>
      </c>
      <c r="K129" s="153" t="s">
        <v>53</v>
      </c>
      <c r="L129" s="155" t="n">
        <v>41885</v>
      </c>
      <c r="M129" s="153" t="s">
        <v>83</v>
      </c>
      <c r="N129" s="153" t="s">
        <v>52</v>
      </c>
      <c r="O129" s="153"/>
      <c r="P129" s="153"/>
      <c r="Q129" s="153" t="s">
        <v>38127</v>
      </c>
      <c r="R129" s="151" t="n">
        <v>10</v>
      </c>
      <c r="S129" s="151" t="n">
        <v>11</v>
      </c>
      <c r="T129" s="151" t="n">
        <v>12</v>
      </c>
      <c r="U129" s="153" t="s">
        <v>37247</v>
      </c>
      <c r="V129" s="153" t="s">
        <v>8449</v>
      </c>
      <c r="W129" s="151" t="n">
        <v>5520</v>
      </c>
      <c r="X129" s="153" t="s">
        <v>8451</v>
      </c>
      <c r="Y129" s="153" t="s">
        <v>23485</v>
      </c>
      <c r="Z129" s="153" t="s">
        <v>106</v>
      </c>
      <c r="AA129" s="153" t="s">
        <v>38128</v>
      </c>
      <c r="AB129" s="153" t="s">
        <v>38129</v>
      </c>
      <c r="AC129" s="153" t="s">
        <v>38130</v>
      </c>
      <c r="AD129" s="153" t="s">
        <v>132</v>
      </c>
      <c r="AE129" s="153" t="s">
        <v>8452</v>
      </c>
      <c r="AF129" s="151" t="n">
        <v>6520</v>
      </c>
      <c r="AG129" s="153" t="s">
        <v>8454</v>
      </c>
      <c r="AH129" s="153" t="s">
        <v>23486</v>
      </c>
      <c r="AI129" s="153" t="s">
        <v>106</v>
      </c>
      <c r="AJ129" s="153" t="s">
        <v>38131</v>
      </c>
      <c r="AK129" s="153" t="s">
        <v>38132</v>
      </c>
      <c r="AL129" s="153" t="s">
        <v>38133</v>
      </c>
      <c r="AM129" s="153" t="s">
        <v>107</v>
      </c>
      <c r="AN129" s="153"/>
      <c r="AO129" s="153" t="s">
        <v>38127</v>
      </c>
      <c r="AP129" s="153" t="s">
        <v>23487</v>
      </c>
      <c r="AQ129" s="153"/>
      <c r="AR129" s="153"/>
      <c r="AS129" s="153"/>
      <c r="AT129" s="153"/>
      <c r="AU129" s="153"/>
      <c r="AV129" s="153"/>
      <c r="AW129" s="153"/>
      <c r="AX129" s="153"/>
      <c r="AY129" s="153"/>
      <c r="AZ129" s="153"/>
      <c r="BA129" s="153" t="s">
        <v>38134</v>
      </c>
      <c r="BB129" s="153" t="s">
        <v>81</v>
      </c>
      <c r="BC129" s="153" t="s">
        <v>81</v>
      </c>
      <c r="BD129" s="153"/>
      <c r="BE129" s="153" t="s">
        <v>23491</v>
      </c>
      <c r="BF129" s="153"/>
      <c r="BG129" s="151" t="n">
        <v>92</v>
      </c>
      <c r="BH129" s="153" t="s">
        <v>37111</v>
      </c>
    </row>
    <row r="130" customFormat="false" ht="15" hidden="false" customHeight="false" outlineLevel="0" collapsed="false">
      <c r="A130" s="151" t="n">
        <v>197</v>
      </c>
      <c r="B130" s="153" t="s">
        <v>23263</v>
      </c>
      <c r="C130" s="153" t="s">
        <v>76</v>
      </c>
      <c r="D130" s="155" t="n">
        <v>43743</v>
      </c>
      <c r="E130" s="153" t="s">
        <v>37103</v>
      </c>
      <c r="F130" s="151" t="n">
        <v>2</v>
      </c>
      <c r="G130" s="151" t="n">
        <v>20211017</v>
      </c>
      <c r="H130" s="153" t="s">
        <v>38135</v>
      </c>
      <c r="I130" s="153" t="s">
        <v>38136</v>
      </c>
      <c r="J130" s="153" t="s">
        <v>38137</v>
      </c>
      <c r="K130" s="153" t="s">
        <v>1381</v>
      </c>
      <c r="L130" s="155" t="n">
        <v>41676</v>
      </c>
      <c r="M130" s="153" t="s">
        <v>37114</v>
      </c>
      <c r="N130" s="153" t="s">
        <v>52</v>
      </c>
      <c r="O130" s="153"/>
      <c r="P130" s="153"/>
      <c r="Q130" s="153" t="s">
        <v>38138</v>
      </c>
      <c r="R130" s="151" t="n">
        <v>7</v>
      </c>
      <c r="S130" s="151" t="n">
        <v>4</v>
      </c>
      <c r="T130" s="151" t="n">
        <v>1</v>
      </c>
      <c r="U130" s="153" t="s">
        <v>37149</v>
      </c>
      <c r="V130" s="153" t="s">
        <v>4968</v>
      </c>
      <c r="W130" s="151" t="n">
        <v>5037</v>
      </c>
      <c r="X130" s="153" t="s">
        <v>4970</v>
      </c>
      <c r="Y130" s="153" t="s">
        <v>23265</v>
      </c>
      <c r="Z130" s="153" t="s">
        <v>106</v>
      </c>
      <c r="AA130" s="153" t="s">
        <v>37318</v>
      </c>
      <c r="AB130" s="153" t="s">
        <v>4970</v>
      </c>
      <c r="AC130" s="153" t="s">
        <v>38139</v>
      </c>
      <c r="AD130" s="153" t="s">
        <v>132</v>
      </c>
      <c r="AE130" s="153" t="s">
        <v>4971</v>
      </c>
      <c r="AF130" s="151" t="n">
        <v>6037</v>
      </c>
      <c r="AG130" s="153" t="s">
        <v>4973</v>
      </c>
      <c r="AH130" s="153" t="s">
        <v>23266</v>
      </c>
      <c r="AI130" s="153" t="s">
        <v>106</v>
      </c>
      <c r="AJ130" s="153" t="s">
        <v>37318</v>
      </c>
      <c r="AK130" s="153" t="s">
        <v>38140</v>
      </c>
      <c r="AL130" s="153" t="s">
        <v>38141</v>
      </c>
      <c r="AM130" s="153" t="s">
        <v>132</v>
      </c>
      <c r="AN130" s="153"/>
      <c r="AO130" s="153" t="s">
        <v>38138</v>
      </c>
      <c r="AP130" s="153"/>
      <c r="AQ130" s="153"/>
      <c r="AR130" s="153"/>
      <c r="AS130" s="153"/>
      <c r="AT130" s="153"/>
      <c r="AU130" s="153"/>
      <c r="AV130" s="153"/>
      <c r="AW130" s="153"/>
      <c r="AX130" s="153"/>
      <c r="AY130" s="153"/>
      <c r="AZ130" s="153"/>
      <c r="BA130" s="153" t="s">
        <v>37110</v>
      </c>
      <c r="BB130" s="153" t="s">
        <v>81</v>
      </c>
      <c r="BC130" s="153" t="s">
        <v>81</v>
      </c>
      <c r="BD130" s="153" t="s">
        <v>128</v>
      </c>
      <c r="BE130" s="153"/>
      <c r="BF130" s="153"/>
      <c r="BG130" s="151" t="n">
        <v>91</v>
      </c>
      <c r="BH130" s="153" t="s">
        <v>37111</v>
      </c>
    </row>
    <row r="131" customFormat="false" ht="15" hidden="false" customHeight="false" outlineLevel="0" collapsed="false">
      <c r="A131" s="151" t="n">
        <v>198</v>
      </c>
      <c r="B131" s="153" t="s">
        <v>22352</v>
      </c>
      <c r="C131" s="153" t="s">
        <v>76</v>
      </c>
      <c r="D131" s="155" t="n">
        <v>43734</v>
      </c>
      <c r="E131" s="153" t="s">
        <v>37103</v>
      </c>
      <c r="F131" s="151" t="n">
        <v>2</v>
      </c>
      <c r="G131" s="151" t="n">
        <v>20211090</v>
      </c>
      <c r="H131" s="151" t="n">
        <v>3131599867</v>
      </c>
      <c r="I131" s="153" t="s">
        <v>38142</v>
      </c>
      <c r="J131" s="153" t="s">
        <v>38143</v>
      </c>
      <c r="K131" s="153" t="s">
        <v>53</v>
      </c>
      <c r="L131" s="155" t="n">
        <v>41561</v>
      </c>
      <c r="M131" s="153" t="s">
        <v>83</v>
      </c>
      <c r="N131" s="153" t="s">
        <v>52</v>
      </c>
      <c r="O131" s="153"/>
      <c r="P131" s="153"/>
      <c r="Q131" s="153" t="s">
        <v>38144</v>
      </c>
      <c r="R131" s="153" t="s">
        <v>2282</v>
      </c>
      <c r="S131" s="151" t="n">
        <v>2</v>
      </c>
      <c r="T131" s="151" t="n">
        <v>12</v>
      </c>
      <c r="U131" s="153" t="s">
        <v>37116</v>
      </c>
      <c r="V131" s="153" t="s">
        <v>4739</v>
      </c>
      <c r="W131" s="151" t="n">
        <v>1178</v>
      </c>
      <c r="X131" s="153" t="s">
        <v>22357</v>
      </c>
      <c r="Y131" s="153" t="s">
        <v>4740</v>
      </c>
      <c r="Z131" s="153" t="s">
        <v>73</v>
      </c>
      <c r="AA131" s="153" t="s">
        <v>81</v>
      </c>
      <c r="AB131" s="153" t="s">
        <v>81</v>
      </c>
      <c r="AC131" s="153" t="s">
        <v>81</v>
      </c>
      <c r="AD131" s="153"/>
      <c r="AE131" s="153" t="s">
        <v>4742</v>
      </c>
      <c r="AF131" s="151" t="n">
        <v>2178</v>
      </c>
      <c r="AG131" s="153" t="s">
        <v>4744</v>
      </c>
      <c r="AH131" s="153" t="s">
        <v>4743</v>
      </c>
      <c r="AI131" s="153" t="s">
        <v>106</v>
      </c>
      <c r="AJ131" s="153" t="s">
        <v>37318</v>
      </c>
      <c r="AK131" s="153" t="s">
        <v>81</v>
      </c>
      <c r="AL131" s="153" t="s">
        <v>38145</v>
      </c>
      <c r="AM131" s="153"/>
      <c r="AN131" s="153"/>
      <c r="AO131" s="153" t="s">
        <v>38144</v>
      </c>
      <c r="AP131" s="153"/>
      <c r="AQ131" s="153"/>
      <c r="AR131" s="153"/>
      <c r="AS131" s="153"/>
      <c r="AT131" s="153"/>
      <c r="AU131" s="153"/>
      <c r="AV131" s="153"/>
      <c r="AW131" s="153"/>
      <c r="AX131" s="153"/>
      <c r="AY131" s="153"/>
      <c r="AZ131" s="153"/>
      <c r="BA131" s="153" t="s">
        <v>38146</v>
      </c>
      <c r="BB131" s="153" t="s">
        <v>22361</v>
      </c>
      <c r="BC131" s="151" t="n">
        <v>2</v>
      </c>
      <c r="BD131" s="153" t="s">
        <v>128</v>
      </c>
      <c r="BE131" s="153"/>
      <c r="BF131" s="153"/>
      <c r="BG131" s="151" t="n">
        <v>92</v>
      </c>
      <c r="BH131" s="153" t="s">
        <v>37111</v>
      </c>
    </row>
    <row r="132" customFormat="false" ht="15" hidden="false" customHeight="false" outlineLevel="0" collapsed="false">
      <c r="A132" s="151" t="n">
        <v>199</v>
      </c>
      <c r="B132" s="153" t="s">
        <v>24456</v>
      </c>
      <c r="C132" s="153" t="s">
        <v>76</v>
      </c>
      <c r="D132" s="155" t="n">
        <v>43751</v>
      </c>
      <c r="E132" s="153" t="s">
        <v>37103</v>
      </c>
      <c r="F132" s="151" t="n">
        <v>2</v>
      </c>
      <c r="G132" s="151" t="n">
        <v>20211140</v>
      </c>
      <c r="H132" s="153" t="s">
        <v>38147</v>
      </c>
      <c r="I132" s="153" t="s">
        <v>33510</v>
      </c>
      <c r="J132" s="153" t="s">
        <v>14475</v>
      </c>
      <c r="K132" s="153" t="s">
        <v>138</v>
      </c>
      <c r="L132" s="155" t="n">
        <v>41750</v>
      </c>
      <c r="M132" s="153" t="s">
        <v>83</v>
      </c>
      <c r="N132" s="153" t="s">
        <v>52</v>
      </c>
      <c r="O132" s="153"/>
      <c r="P132" s="153"/>
      <c r="Q132" s="153" t="s">
        <v>24461</v>
      </c>
      <c r="R132" s="151" t="n">
        <v>15</v>
      </c>
      <c r="S132" s="151" t="n">
        <v>10</v>
      </c>
      <c r="T132" s="151" t="n">
        <v>12</v>
      </c>
      <c r="U132" s="153" t="s">
        <v>37247</v>
      </c>
      <c r="V132" s="153" t="s">
        <v>24462</v>
      </c>
      <c r="W132" s="151" t="n">
        <v>5348</v>
      </c>
      <c r="X132" s="153" t="s">
        <v>24459</v>
      </c>
      <c r="Y132" s="153" t="s">
        <v>24463</v>
      </c>
      <c r="Z132" s="153" t="s">
        <v>106</v>
      </c>
      <c r="AA132" s="153" t="s">
        <v>38148</v>
      </c>
      <c r="AB132" s="153" t="s">
        <v>38149</v>
      </c>
      <c r="AC132" s="153" t="s">
        <v>38150</v>
      </c>
      <c r="AD132" s="153" t="s">
        <v>132</v>
      </c>
      <c r="AE132" s="153" t="s">
        <v>24464</v>
      </c>
      <c r="AF132" s="151" t="n">
        <v>6348</v>
      </c>
      <c r="AG132" s="153" t="s">
        <v>24466</v>
      </c>
      <c r="AH132" s="153" t="s">
        <v>24465</v>
      </c>
      <c r="AI132" s="153" t="s">
        <v>106</v>
      </c>
      <c r="AJ132" s="153" t="s">
        <v>38151</v>
      </c>
      <c r="AK132" s="153" t="s">
        <v>38152</v>
      </c>
      <c r="AL132" s="153" t="s">
        <v>38153</v>
      </c>
      <c r="AM132" s="153" t="s">
        <v>107</v>
      </c>
      <c r="AN132" s="153"/>
      <c r="AO132" s="153" t="s">
        <v>24461</v>
      </c>
      <c r="AP132" s="153" t="s">
        <v>24459</v>
      </c>
      <c r="AQ132" s="153"/>
      <c r="AR132" s="153"/>
      <c r="AS132" s="153"/>
      <c r="AT132" s="153"/>
      <c r="AU132" s="153"/>
      <c r="AV132" s="153"/>
      <c r="AW132" s="153"/>
      <c r="AX132" s="153"/>
      <c r="AY132" s="153"/>
      <c r="AZ132" s="153"/>
      <c r="BA132" s="153" t="s">
        <v>38154</v>
      </c>
      <c r="BB132" s="153" t="s">
        <v>81</v>
      </c>
      <c r="BC132" s="153" t="s">
        <v>81</v>
      </c>
      <c r="BD132" s="153" t="s">
        <v>154</v>
      </c>
      <c r="BE132" s="153" t="s">
        <v>14025</v>
      </c>
      <c r="BF132" s="153"/>
      <c r="BG132" s="151" t="n">
        <v>88</v>
      </c>
      <c r="BH132" s="153" t="s">
        <v>37111</v>
      </c>
    </row>
    <row r="133" customFormat="false" ht="15" hidden="false" customHeight="false" outlineLevel="0" collapsed="false">
      <c r="A133" s="151" t="n">
        <v>200</v>
      </c>
      <c r="B133" s="153" t="s">
        <v>14248</v>
      </c>
      <c r="C133" s="153" t="s">
        <v>76</v>
      </c>
      <c r="D133" s="155" t="n">
        <v>43400</v>
      </c>
      <c r="E133" s="153" t="s">
        <v>37124</v>
      </c>
      <c r="F133" s="151" t="n">
        <v>3</v>
      </c>
      <c r="G133" s="151" t="n">
        <v>19201093</v>
      </c>
      <c r="H133" s="151" t="n">
        <v>3131498851</v>
      </c>
      <c r="I133" s="153" t="s">
        <v>38155</v>
      </c>
      <c r="J133" s="153" t="s">
        <v>38156</v>
      </c>
      <c r="K133" s="153" t="s">
        <v>14252</v>
      </c>
      <c r="L133" s="155" t="n">
        <v>41493</v>
      </c>
      <c r="M133" s="153" t="s">
        <v>83</v>
      </c>
      <c r="N133" s="153" t="s">
        <v>52</v>
      </c>
      <c r="O133" s="153"/>
      <c r="P133" s="153"/>
      <c r="Q133" s="153" t="s">
        <v>38157</v>
      </c>
      <c r="R133" s="151" t="n">
        <v>7</v>
      </c>
      <c r="S133" s="151" t="n">
        <v>5</v>
      </c>
      <c r="T133" s="151" t="n">
        <v>1</v>
      </c>
      <c r="U133" s="153" t="s">
        <v>37135</v>
      </c>
      <c r="V133" s="153" t="s">
        <v>14255</v>
      </c>
      <c r="W133" s="151" t="n">
        <v>5204</v>
      </c>
      <c r="X133" s="153" t="s">
        <v>14257</v>
      </c>
      <c r="Y133" s="153" t="s">
        <v>14256</v>
      </c>
      <c r="Z133" s="153" t="s">
        <v>156</v>
      </c>
      <c r="AA133" s="153" t="s">
        <v>38158</v>
      </c>
      <c r="AB133" s="153" t="s">
        <v>38159</v>
      </c>
      <c r="AC133" s="153" t="s">
        <v>38160</v>
      </c>
      <c r="AD133" s="153" t="s">
        <v>107</v>
      </c>
      <c r="AE133" s="153" t="s">
        <v>14258</v>
      </c>
      <c r="AF133" s="151" t="n">
        <v>6204</v>
      </c>
      <c r="AG133" s="153" t="s">
        <v>14260</v>
      </c>
      <c r="AH133" s="153" t="s">
        <v>14259</v>
      </c>
      <c r="AI133" s="153" t="s">
        <v>156</v>
      </c>
      <c r="AJ133" s="153" t="s">
        <v>38161</v>
      </c>
      <c r="AK133" s="153" t="s">
        <v>38159</v>
      </c>
      <c r="AL133" s="153" t="s">
        <v>38162</v>
      </c>
      <c r="AM133" s="153" t="s">
        <v>107</v>
      </c>
      <c r="AN133" s="153"/>
      <c r="AO133" s="153" t="s">
        <v>38157</v>
      </c>
      <c r="AP133" s="153"/>
      <c r="AQ133" s="153"/>
      <c r="AR133" s="153"/>
      <c r="AS133" s="153"/>
      <c r="AT133" s="153"/>
      <c r="AU133" s="153"/>
      <c r="AV133" s="153"/>
      <c r="AW133" s="153"/>
      <c r="AX133" s="153"/>
      <c r="AY133" s="153"/>
      <c r="AZ133" s="153"/>
      <c r="BA133" s="153" t="s">
        <v>38163</v>
      </c>
      <c r="BB133" s="153" t="s">
        <v>81</v>
      </c>
      <c r="BC133" s="153" t="s">
        <v>81</v>
      </c>
      <c r="BD133" s="153" t="s">
        <v>128</v>
      </c>
      <c r="BE133" s="153"/>
      <c r="BF133" s="153"/>
      <c r="BG133" s="151" t="n">
        <v>94</v>
      </c>
      <c r="BH133" s="153" t="s">
        <v>37111</v>
      </c>
    </row>
    <row r="134" customFormat="false" ht="15" hidden="false" customHeight="false" outlineLevel="0" collapsed="false">
      <c r="A134" s="151" t="n">
        <v>201</v>
      </c>
      <c r="B134" s="153" t="s">
        <v>26059</v>
      </c>
      <c r="C134" s="153" t="s">
        <v>76</v>
      </c>
      <c r="D134" s="155" t="n">
        <v>43788</v>
      </c>
      <c r="E134" s="153" t="s">
        <v>37103</v>
      </c>
      <c r="F134" s="151" t="n">
        <v>2</v>
      </c>
      <c r="G134" s="151" t="n">
        <v>20211177</v>
      </c>
      <c r="H134" s="151" t="n">
        <v>3143355702</v>
      </c>
      <c r="I134" s="153" t="s">
        <v>38164</v>
      </c>
      <c r="J134" s="153" t="s">
        <v>38165</v>
      </c>
      <c r="K134" s="153" t="s">
        <v>53</v>
      </c>
      <c r="L134" s="155" t="n">
        <v>41667</v>
      </c>
      <c r="M134" s="153" t="s">
        <v>83</v>
      </c>
      <c r="N134" s="153" t="s">
        <v>52</v>
      </c>
      <c r="O134" s="153"/>
      <c r="P134" s="153"/>
      <c r="Q134" s="153" t="s">
        <v>38166</v>
      </c>
      <c r="R134" s="151" t="n">
        <v>2</v>
      </c>
      <c r="S134" s="151" t="n">
        <v>6</v>
      </c>
      <c r="T134" s="151" t="n">
        <v>15</v>
      </c>
      <c r="U134" s="153" t="s">
        <v>37397</v>
      </c>
      <c r="V134" s="153" t="s">
        <v>26064</v>
      </c>
      <c r="W134" s="151" t="n">
        <v>5572</v>
      </c>
      <c r="X134" s="153" t="s">
        <v>26066</v>
      </c>
      <c r="Y134" s="153" t="s">
        <v>26065</v>
      </c>
      <c r="Z134" s="153" t="s">
        <v>73</v>
      </c>
      <c r="AA134" s="153" t="s">
        <v>38167</v>
      </c>
      <c r="AB134" s="153" t="s">
        <v>26066</v>
      </c>
      <c r="AC134" s="153" t="s">
        <v>38168</v>
      </c>
      <c r="AD134" s="153" t="s">
        <v>107</v>
      </c>
      <c r="AE134" s="153" t="s">
        <v>26067</v>
      </c>
      <c r="AF134" s="151" t="n">
        <v>6572</v>
      </c>
      <c r="AG134" s="153" t="s">
        <v>26069</v>
      </c>
      <c r="AH134" s="153" t="s">
        <v>26068</v>
      </c>
      <c r="AI134" s="153" t="s">
        <v>106</v>
      </c>
      <c r="AJ134" s="153" t="s">
        <v>38169</v>
      </c>
      <c r="AK134" s="153" t="s">
        <v>38170</v>
      </c>
      <c r="AL134" s="153" t="s">
        <v>38171</v>
      </c>
      <c r="AM134" s="153" t="s">
        <v>107</v>
      </c>
      <c r="AN134" s="153"/>
      <c r="AO134" s="153" t="s">
        <v>38166</v>
      </c>
      <c r="AP134" s="153"/>
      <c r="AQ134" s="153"/>
      <c r="AR134" s="153"/>
      <c r="AS134" s="153"/>
      <c r="AT134" s="153"/>
      <c r="AU134" s="153"/>
      <c r="AV134" s="153"/>
      <c r="AW134" s="153"/>
      <c r="AX134" s="153"/>
      <c r="AY134" s="153"/>
      <c r="AZ134" s="153"/>
      <c r="BA134" s="153" t="s">
        <v>38172</v>
      </c>
      <c r="BB134" s="153" t="s">
        <v>81</v>
      </c>
      <c r="BC134" s="153" t="s">
        <v>81</v>
      </c>
      <c r="BD134" s="153" t="s">
        <v>128</v>
      </c>
      <c r="BE134" s="153"/>
      <c r="BF134" s="153"/>
      <c r="BG134" s="151" t="n">
        <v>91</v>
      </c>
      <c r="BH134" s="153" t="s">
        <v>37111</v>
      </c>
    </row>
    <row r="135" customFormat="false" ht="15" hidden="false" customHeight="false" outlineLevel="0" collapsed="false">
      <c r="A135" s="151" t="n">
        <v>202</v>
      </c>
      <c r="B135" s="153" t="s">
        <v>22515</v>
      </c>
      <c r="C135" s="153" t="s">
        <v>76</v>
      </c>
      <c r="D135" s="155" t="n">
        <v>43748</v>
      </c>
      <c r="E135" s="153" t="s">
        <v>37103</v>
      </c>
      <c r="F135" s="151" t="n">
        <v>2</v>
      </c>
      <c r="G135" s="151" t="n">
        <v>20211141</v>
      </c>
      <c r="H135" s="153" t="s">
        <v>38173</v>
      </c>
      <c r="I135" s="153" t="s">
        <v>38174</v>
      </c>
      <c r="J135" s="153" t="s">
        <v>38175</v>
      </c>
      <c r="K135" s="153" t="s">
        <v>1194</v>
      </c>
      <c r="L135" s="155" t="n">
        <v>41913</v>
      </c>
      <c r="M135" s="153" t="s">
        <v>37114</v>
      </c>
      <c r="N135" s="153" t="s">
        <v>52</v>
      </c>
      <c r="O135" s="153"/>
      <c r="P135" s="153"/>
      <c r="Q135" s="153" t="s">
        <v>38176</v>
      </c>
      <c r="R135" s="151" t="n">
        <v>20</v>
      </c>
      <c r="S135" s="151" t="n">
        <v>3</v>
      </c>
      <c r="T135" s="151" t="n">
        <v>21</v>
      </c>
      <c r="U135" s="153" t="s">
        <v>37229</v>
      </c>
      <c r="V135" s="153" t="s">
        <v>38177</v>
      </c>
      <c r="W135" s="151" t="n">
        <v>1048</v>
      </c>
      <c r="X135" s="153" t="s">
        <v>38178</v>
      </c>
      <c r="Y135" s="153"/>
      <c r="Z135" s="153"/>
      <c r="AA135" s="153"/>
      <c r="AB135" s="153"/>
      <c r="AC135" s="153"/>
      <c r="AD135" s="153"/>
      <c r="AE135" s="153" t="s">
        <v>29632</v>
      </c>
      <c r="AF135" s="151" t="n">
        <v>2048</v>
      </c>
      <c r="AG135" s="153" t="s">
        <v>22526</v>
      </c>
      <c r="AH135" s="153"/>
      <c r="AI135" s="153"/>
      <c r="AJ135" s="153"/>
      <c r="AK135" s="153"/>
      <c r="AL135" s="153"/>
      <c r="AM135" s="153"/>
      <c r="AN135" s="153"/>
      <c r="AO135" s="153" t="s">
        <v>38179</v>
      </c>
      <c r="AP135" s="153"/>
      <c r="AQ135" s="153"/>
      <c r="AR135" s="153"/>
      <c r="AS135" s="153"/>
      <c r="AT135" s="153"/>
      <c r="AU135" s="153"/>
      <c r="AV135" s="153"/>
      <c r="AW135" s="153"/>
      <c r="AX135" s="153"/>
      <c r="AY135" s="153"/>
      <c r="AZ135" s="153"/>
      <c r="BA135" s="153" t="s">
        <v>38180</v>
      </c>
      <c r="BB135" s="153" t="s">
        <v>38181</v>
      </c>
      <c r="BC135" s="151" t="n">
        <v>3</v>
      </c>
      <c r="BD135" s="153" t="s">
        <v>128</v>
      </c>
      <c r="BE135" s="153"/>
      <c r="BF135" s="153"/>
      <c r="BG135" s="151" t="n">
        <v>90</v>
      </c>
      <c r="BH135" s="153" t="s">
        <v>37111</v>
      </c>
    </row>
    <row r="136" customFormat="false" ht="15" hidden="false" customHeight="false" outlineLevel="0" collapsed="false">
      <c r="A136" s="151" t="n">
        <v>203</v>
      </c>
      <c r="B136" s="153" t="s">
        <v>24314</v>
      </c>
      <c r="C136" s="153" t="s">
        <v>76</v>
      </c>
      <c r="D136" s="155" t="n">
        <v>43749</v>
      </c>
      <c r="E136" s="153" t="s">
        <v>37103</v>
      </c>
      <c r="F136" s="151" t="n">
        <v>2</v>
      </c>
      <c r="G136" s="151" t="n">
        <v>20211018</v>
      </c>
      <c r="H136" s="153" t="s">
        <v>38182</v>
      </c>
      <c r="I136" s="153" t="s">
        <v>38183</v>
      </c>
      <c r="J136" s="153" t="s">
        <v>38184</v>
      </c>
      <c r="K136" s="153" t="s">
        <v>53</v>
      </c>
      <c r="L136" s="155" t="n">
        <v>41833</v>
      </c>
      <c r="M136" s="153" t="s">
        <v>37114</v>
      </c>
      <c r="N136" s="153" t="s">
        <v>52</v>
      </c>
      <c r="O136" s="153"/>
      <c r="P136" s="153"/>
      <c r="Q136" s="153" t="s">
        <v>38185</v>
      </c>
      <c r="R136" s="151" t="n">
        <v>2</v>
      </c>
      <c r="S136" s="151" t="n">
        <v>1</v>
      </c>
      <c r="T136" s="151" t="n">
        <v>23</v>
      </c>
      <c r="U136" s="153" t="s">
        <v>37397</v>
      </c>
      <c r="V136" s="153" t="s">
        <v>2865</v>
      </c>
      <c r="W136" s="151" t="n">
        <v>1131</v>
      </c>
      <c r="X136" s="153" t="s">
        <v>2867</v>
      </c>
      <c r="Y136" s="153" t="s">
        <v>24316</v>
      </c>
      <c r="Z136" s="153" t="s">
        <v>106</v>
      </c>
      <c r="AA136" s="153" t="s">
        <v>38186</v>
      </c>
      <c r="AB136" s="153" t="s">
        <v>38187</v>
      </c>
      <c r="AC136" s="153" t="s">
        <v>38188</v>
      </c>
      <c r="AD136" s="153" t="s">
        <v>132</v>
      </c>
      <c r="AE136" s="153" t="s">
        <v>2868</v>
      </c>
      <c r="AF136" s="151" t="n">
        <v>2131</v>
      </c>
      <c r="AG136" s="153" t="s">
        <v>2870</v>
      </c>
      <c r="AH136" s="153" t="s">
        <v>24317</v>
      </c>
      <c r="AI136" s="153" t="s">
        <v>106</v>
      </c>
      <c r="AJ136" s="153" t="s">
        <v>38189</v>
      </c>
      <c r="AK136" s="153" t="s">
        <v>38190</v>
      </c>
      <c r="AL136" s="153" t="s">
        <v>38191</v>
      </c>
      <c r="AM136" s="153" t="s">
        <v>132</v>
      </c>
      <c r="AN136" s="153"/>
      <c r="AO136" s="153" t="s">
        <v>38185</v>
      </c>
      <c r="AP136" s="153" t="s">
        <v>24318</v>
      </c>
      <c r="AQ136" s="153"/>
      <c r="AR136" s="153"/>
      <c r="AS136" s="153"/>
      <c r="AT136" s="153"/>
      <c r="AU136" s="153"/>
      <c r="AV136" s="153"/>
      <c r="AW136" s="153"/>
      <c r="AX136" s="153"/>
      <c r="AY136" s="153"/>
      <c r="AZ136" s="153"/>
      <c r="BA136" s="153" t="s">
        <v>37110</v>
      </c>
      <c r="BB136" s="153" t="s">
        <v>38192</v>
      </c>
      <c r="BC136" s="151" t="n">
        <v>2</v>
      </c>
      <c r="BD136" s="153" t="s">
        <v>128</v>
      </c>
      <c r="BE136" s="153"/>
      <c r="BF136" s="153"/>
      <c r="BG136" s="151" t="n">
        <v>88</v>
      </c>
      <c r="BH136" s="153" t="s">
        <v>37111</v>
      </c>
    </row>
    <row r="137" customFormat="false" ht="15" hidden="false" customHeight="false" outlineLevel="0" collapsed="false">
      <c r="A137" s="151" t="n">
        <v>204</v>
      </c>
      <c r="B137" s="153" t="s">
        <v>22819</v>
      </c>
      <c r="C137" s="153" t="s">
        <v>76</v>
      </c>
      <c r="D137" s="155" t="n">
        <v>43743</v>
      </c>
      <c r="E137" s="153" t="s">
        <v>37103</v>
      </c>
      <c r="F137" s="151" t="n">
        <v>2</v>
      </c>
      <c r="G137" s="151" t="n">
        <v>20211091</v>
      </c>
      <c r="H137" s="151" t="n">
        <v>3133777396</v>
      </c>
      <c r="I137" s="153" t="s">
        <v>38193</v>
      </c>
      <c r="J137" s="153" t="s">
        <v>38194</v>
      </c>
      <c r="K137" s="153" t="s">
        <v>53</v>
      </c>
      <c r="L137" s="155" t="n">
        <v>41555</v>
      </c>
      <c r="M137" s="153" t="s">
        <v>83</v>
      </c>
      <c r="N137" s="153" t="s">
        <v>52</v>
      </c>
      <c r="O137" s="153"/>
      <c r="P137" s="153"/>
      <c r="Q137" s="153" t="s">
        <v>38195</v>
      </c>
      <c r="R137" s="153" t="s">
        <v>8197</v>
      </c>
      <c r="S137" s="151" t="n">
        <v>2</v>
      </c>
      <c r="T137" s="151" t="n">
        <v>1</v>
      </c>
      <c r="U137" s="153" t="s">
        <v>37129</v>
      </c>
      <c r="V137" s="153" t="s">
        <v>38196</v>
      </c>
      <c r="W137" s="151" t="n">
        <v>5139</v>
      </c>
      <c r="X137" s="153" t="s">
        <v>22827</v>
      </c>
      <c r="Y137" s="153" t="s">
        <v>22826</v>
      </c>
      <c r="Z137" s="153" t="s">
        <v>156</v>
      </c>
      <c r="AA137" s="153" t="s">
        <v>38197</v>
      </c>
      <c r="AB137" s="153" t="s">
        <v>81</v>
      </c>
      <c r="AC137" s="153" t="s">
        <v>38198</v>
      </c>
      <c r="AD137" s="153" t="s">
        <v>132</v>
      </c>
      <c r="AE137" s="153" t="s">
        <v>38199</v>
      </c>
      <c r="AF137" s="151" t="n">
        <v>6139</v>
      </c>
      <c r="AG137" s="153" t="s">
        <v>22822</v>
      </c>
      <c r="AH137" s="153" t="s">
        <v>22829</v>
      </c>
      <c r="AI137" s="153" t="s">
        <v>73</v>
      </c>
      <c r="AJ137" s="153" t="s">
        <v>81</v>
      </c>
      <c r="AK137" s="153" t="s">
        <v>81</v>
      </c>
      <c r="AL137" s="153" t="s">
        <v>81</v>
      </c>
      <c r="AM137" s="153"/>
      <c r="AN137" s="153"/>
      <c r="AO137" s="153" t="s">
        <v>38195</v>
      </c>
      <c r="AP137" s="153"/>
      <c r="AQ137" s="153"/>
      <c r="AR137" s="153"/>
      <c r="AS137" s="153"/>
      <c r="AT137" s="153"/>
      <c r="AU137" s="153"/>
      <c r="AV137" s="153"/>
      <c r="AW137" s="153"/>
      <c r="AX137" s="153"/>
      <c r="AY137" s="153"/>
      <c r="AZ137" s="153"/>
      <c r="BA137" s="153" t="s">
        <v>38200</v>
      </c>
      <c r="BB137" s="153" t="s">
        <v>81</v>
      </c>
      <c r="BC137" s="153" t="s">
        <v>81</v>
      </c>
      <c r="BD137" s="153"/>
      <c r="BE137" s="153"/>
      <c r="BF137" s="153"/>
      <c r="BG137" s="151" t="n">
        <v>88</v>
      </c>
      <c r="BH137" s="153" t="s">
        <v>37111</v>
      </c>
    </row>
    <row r="138" customFormat="false" ht="15" hidden="false" customHeight="false" outlineLevel="0" collapsed="false">
      <c r="A138" s="151" t="n">
        <v>205</v>
      </c>
      <c r="B138" s="153"/>
      <c r="C138" s="153" t="s">
        <v>76</v>
      </c>
      <c r="D138" s="153" t="s">
        <v>30119</v>
      </c>
      <c r="E138" s="153" t="s">
        <v>37103</v>
      </c>
      <c r="F138" s="151" t="n">
        <v>2</v>
      </c>
      <c r="G138" s="151" t="n">
        <v>20211020</v>
      </c>
      <c r="H138" s="153" t="s">
        <v>38201</v>
      </c>
      <c r="I138" s="153" t="s">
        <v>38202</v>
      </c>
      <c r="J138" s="153" t="s">
        <v>38203</v>
      </c>
      <c r="K138" s="153" t="s">
        <v>138</v>
      </c>
      <c r="L138" s="155" t="n">
        <v>41710</v>
      </c>
      <c r="M138" s="153" t="s">
        <v>83</v>
      </c>
      <c r="N138" s="153" t="s">
        <v>52</v>
      </c>
      <c r="O138" s="153"/>
      <c r="P138" s="153"/>
      <c r="Q138" s="153" t="s">
        <v>38204</v>
      </c>
      <c r="R138" s="153"/>
      <c r="S138" s="151" t="n">
        <v>10</v>
      </c>
      <c r="T138" s="151" t="n">
        <v>1</v>
      </c>
      <c r="U138" s="153" t="s">
        <v>37171</v>
      </c>
      <c r="V138" s="153" t="s">
        <v>23640</v>
      </c>
      <c r="W138" s="151" t="n">
        <v>1291</v>
      </c>
      <c r="X138" s="153" t="s">
        <v>3896</v>
      </c>
      <c r="Y138" s="153" t="s">
        <v>3895</v>
      </c>
      <c r="Z138" s="153" t="s">
        <v>106</v>
      </c>
      <c r="AA138" s="153"/>
      <c r="AB138" s="153"/>
      <c r="AC138" s="153"/>
      <c r="AD138" s="153" t="s">
        <v>132</v>
      </c>
      <c r="AE138" s="153" t="s">
        <v>23641</v>
      </c>
      <c r="AF138" s="151" t="n">
        <v>2291</v>
      </c>
      <c r="AG138" s="153" t="s">
        <v>3899</v>
      </c>
      <c r="AH138" s="153" t="s">
        <v>3898</v>
      </c>
      <c r="AI138" s="153" t="s">
        <v>74</v>
      </c>
      <c r="AJ138" s="153"/>
      <c r="AK138" s="153"/>
      <c r="AL138" s="153"/>
      <c r="AM138" s="153"/>
      <c r="AN138" s="153"/>
      <c r="AO138" s="153"/>
      <c r="AP138" s="153"/>
      <c r="AQ138" s="153"/>
      <c r="AR138" s="153"/>
      <c r="AS138" s="153"/>
      <c r="AT138" s="153"/>
      <c r="AU138" s="153"/>
      <c r="AV138" s="153"/>
      <c r="AW138" s="153"/>
      <c r="AX138" s="153"/>
      <c r="AY138" s="153"/>
      <c r="AZ138" s="153"/>
      <c r="BA138" s="153" t="s">
        <v>37110</v>
      </c>
      <c r="BB138" s="153" t="s">
        <v>23644</v>
      </c>
      <c r="BC138" s="151" t="n">
        <v>1</v>
      </c>
      <c r="BD138" s="153"/>
      <c r="BE138" s="153"/>
      <c r="BF138" s="153"/>
      <c r="BG138" s="151" t="n">
        <v>89</v>
      </c>
      <c r="BH138" s="153" t="s">
        <v>37111</v>
      </c>
    </row>
    <row r="139" customFormat="false" ht="15" hidden="false" customHeight="false" outlineLevel="0" collapsed="false">
      <c r="A139" s="151" t="n">
        <v>206</v>
      </c>
      <c r="B139" s="153" t="s">
        <v>28846</v>
      </c>
      <c r="C139" s="153" t="s">
        <v>76</v>
      </c>
      <c r="D139" s="155" t="n">
        <v>43930</v>
      </c>
      <c r="E139" s="153" t="s">
        <v>37103</v>
      </c>
      <c r="F139" s="151" t="n">
        <v>2</v>
      </c>
      <c r="G139" s="151" t="n">
        <v>20211206</v>
      </c>
      <c r="H139" s="153" t="s">
        <v>38205</v>
      </c>
      <c r="I139" s="153" t="s">
        <v>38206</v>
      </c>
      <c r="J139" s="153" t="s">
        <v>38207</v>
      </c>
      <c r="K139" s="153" t="s">
        <v>38208</v>
      </c>
      <c r="L139" s="155" t="n">
        <v>41409</v>
      </c>
      <c r="M139" s="153" t="s">
        <v>83</v>
      </c>
      <c r="N139" s="153" t="s">
        <v>52</v>
      </c>
      <c r="O139" s="153"/>
      <c r="P139" s="153"/>
      <c r="Q139" s="153" t="s">
        <v>38209</v>
      </c>
      <c r="R139" s="151" t="n">
        <v>9</v>
      </c>
      <c r="S139" s="151" t="n">
        <v>5</v>
      </c>
      <c r="T139" s="151" t="n">
        <v>11</v>
      </c>
      <c r="U139" s="153" t="s">
        <v>37135</v>
      </c>
      <c r="V139" s="153" t="s">
        <v>38210</v>
      </c>
      <c r="W139" s="151" t="n">
        <v>5610</v>
      </c>
      <c r="X139" s="153" t="s">
        <v>28854</v>
      </c>
      <c r="Y139" s="153" t="s">
        <v>28853</v>
      </c>
      <c r="Z139" s="153" t="s">
        <v>156</v>
      </c>
      <c r="AA139" s="153" t="s">
        <v>38211</v>
      </c>
      <c r="AB139" s="153" t="s">
        <v>81</v>
      </c>
      <c r="AC139" s="153" t="s">
        <v>38212</v>
      </c>
      <c r="AD139" s="153" t="s">
        <v>107</v>
      </c>
      <c r="AE139" s="153" t="s">
        <v>38213</v>
      </c>
      <c r="AF139" s="151" t="n">
        <v>6610</v>
      </c>
      <c r="AG139" s="153" t="s">
        <v>28857</v>
      </c>
      <c r="AH139" s="153" t="s">
        <v>38214</v>
      </c>
      <c r="AI139" s="153" t="s">
        <v>74</v>
      </c>
      <c r="AJ139" s="153" t="s">
        <v>81</v>
      </c>
      <c r="AK139" s="153" t="s">
        <v>81</v>
      </c>
      <c r="AL139" s="153" t="s">
        <v>38215</v>
      </c>
      <c r="AM139" s="153"/>
      <c r="AN139" s="153"/>
      <c r="AO139" s="153" t="s">
        <v>38209</v>
      </c>
      <c r="AP139" s="153" t="s">
        <v>28854</v>
      </c>
      <c r="AQ139" s="153"/>
      <c r="AR139" s="153"/>
      <c r="AS139" s="153"/>
      <c r="AT139" s="153"/>
      <c r="AU139" s="153"/>
      <c r="AV139" s="153"/>
      <c r="AW139" s="153"/>
      <c r="AX139" s="153"/>
      <c r="AY139" s="153"/>
      <c r="AZ139" s="153"/>
      <c r="BA139" s="153" t="s">
        <v>38216</v>
      </c>
      <c r="BB139" s="153" t="s">
        <v>38217</v>
      </c>
      <c r="BC139" s="153" t="s">
        <v>81</v>
      </c>
      <c r="BD139" s="153" t="s">
        <v>128</v>
      </c>
      <c r="BE139" s="153"/>
      <c r="BF139" s="153"/>
      <c r="BG139" s="151" t="n">
        <v>87</v>
      </c>
      <c r="BH139" s="153" t="s">
        <v>37111</v>
      </c>
    </row>
    <row r="140" customFormat="false" ht="15" hidden="false" customHeight="false" outlineLevel="0" collapsed="false">
      <c r="A140" s="151" t="n">
        <v>207</v>
      </c>
      <c r="B140" s="153" t="s">
        <v>21754</v>
      </c>
      <c r="C140" s="153" t="s">
        <v>76</v>
      </c>
      <c r="D140" s="155" t="n">
        <v>43713</v>
      </c>
      <c r="E140" s="153" t="s">
        <v>37103</v>
      </c>
      <c r="F140" s="151" t="n">
        <v>2</v>
      </c>
      <c r="G140" s="151" t="n">
        <v>20211175</v>
      </c>
      <c r="H140" s="153" t="s">
        <v>38218</v>
      </c>
      <c r="I140" s="153" t="s">
        <v>38219</v>
      </c>
      <c r="J140" s="153" t="s">
        <v>38220</v>
      </c>
      <c r="K140" s="153" t="s">
        <v>84</v>
      </c>
      <c r="L140" s="155" t="n">
        <v>41801</v>
      </c>
      <c r="M140" s="153" t="s">
        <v>83</v>
      </c>
      <c r="N140" s="153" t="s">
        <v>52</v>
      </c>
      <c r="O140" s="153"/>
      <c r="P140" s="153"/>
      <c r="Q140" s="153" t="s">
        <v>38221</v>
      </c>
      <c r="R140" s="151" t="n">
        <v>83</v>
      </c>
      <c r="S140" s="151" t="n">
        <v>4</v>
      </c>
      <c r="T140" s="151" t="n">
        <v>10</v>
      </c>
      <c r="U140" s="153" t="s">
        <v>37247</v>
      </c>
      <c r="V140" s="153" t="s">
        <v>38222</v>
      </c>
      <c r="W140" s="151" t="n">
        <v>5421</v>
      </c>
      <c r="X140" s="153" t="s">
        <v>21764</v>
      </c>
      <c r="Y140" s="153" t="s">
        <v>21763</v>
      </c>
      <c r="Z140" s="153" t="s">
        <v>106</v>
      </c>
      <c r="AA140" s="153" t="s">
        <v>38223</v>
      </c>
      <c r="AB140" s="153" t="s">
        <v>38224</v>
      </c>
      <c r="AC140" s="153" t="s">
        <v>38225</v>
      </c>
      <c r="AD140" s="153" t="s">
        <v>107</v>
      </c>
      <c r="AE140" s="153" t="s">
        <v>38226</v>
      </c>
      <c r="AF140" s="151" t="n">
        <v>6421</v>
      </c>
      <c r="AG140" s="153" t="s">
        <v>21767</v>
      </c>
      <c r="AH140" s="153" t="s">
        <v>21766</v>
      </c>
      <c r="AI140" s="153" t="s">
        <v>106</v>
      </c>
      <c r="AJ140" s="153" t="s">
        <v>38227</v>
      </c>
      <c r="AK140" s="153" t="s">
        <v>38228</v>
      </c>
      <c r="AL140" s="153" t="s">
        <v>38229</v>
      </c>
      <c r="AM140" s="153" t="s">
        <v>107</v>
      </c>
      <c r="AN140" s="153"/>
      <c r="AO140" s="153" t="s">
        <v>38221</v>
      </c>
      <c r="AP140" s="153"/>
      <c r="AQ140" s="153"/>
      <c r="AR140" s="153"/>
      <c r="AS140" s="153"/>
      <c r="AT140" s="153"/>
      <c r="AU140" s="153"/>
      <c r="AV140" s="153"/>
      <c r="AW140" s="153"/>
      <c r="AX140" s="153"/>
      <c r="AY140" s="153"/>
      <c r="AZ140" s="153"/>
      <c r="BA140" s="153" t="s">
        <v>38230</v>
      </c>
      <c r="BB140" s="153" t="s">
        <v>81</v>
      </c>
      <c r="BC140" s="153" t="s">
        <v>81</v>
      </c>
      <c r="BD140" s="153" t="s">
        <v>154</v>
      </c>
      <c r="BE140" s="153"/>
      <c r="BF140" s="153"/>
      <c r="BG140" s="151" t="n">
        <v>87</v>
      </c>
      <c r="BH140" s="153" t="s">
        <v>37111</v>
      </c>
    </row>
    <row r="141" customFormat="false" ht="15" hidden="false" customHeight="false" outlineLevel="0" collapsed="false">
      <c r="A141" s="151" t="n">
        <v>208</v>
      </c>
      <c r="B141" s="153" t="s">
        <v>14189</v>
      </c>
      <c r="C141" s="153" t="s">
        <v>76</v>
      </c>
      <c r="D141" s="155" t="n">
        <v>43400</v>
      </c>
      <c r="E141" s="153" t="s">
        <v>37124</v>
      </c>
      <c r="F141" s="151" t="n">
        <v>3</v>
      </c>
      <c r="G141" s="151" t="n">
        <v>19201099</v>
      </c>
      <c r="H141" s="153" t="s">
        <v>38231</v>
      </c>
      <c r="I141" s="153" t="s">
        <v>38232</v>
      </c>
      <c r="J141" s="153" t="s">
        <v>38233</v>
      </c>
      <c r="K141" s="153" t="s">
        <v>138</v>
      </c>
      <c r="L141" s="155" t="n">
        <v>41498</v>
      </c>
      <c r="M141" s="153" t="s">
        <v>83</v>
      </c>
      <c r="N141" s="153" t="s">
        <v>52</v>
      </c>
      <c r="O141" s="153"/>
      <c r="P141" s="153"/>
      <c r="Q141" s="153" t="s">
        <v>14194</v>
      </c>
      <c r="R141" s="151" t="n">
        <v>12</v>
      </c>
      <c r="S141" s="151" t="n">
        <v>1</v>
      </c>
      <c r="T141" s="151" t="n">
        <v>20</v>
      </c>
      <c r="U141" s="153" t="s">
        <v>37300</v>
      </c>
      <c r="V141" s="153" t="s">
        <v>14195</v>
      </c>
      <c r="W141" s="151" t="n">
        <v>1065</v>
      </c>
      <c r="X141" s="153" t="s">
        <v>14197</v>
      </c>
      <c r="Y141" s="153" t="s">
        <v>14196</v>
      </c>
      <c r="Z141" s="153"/>
      <c r="AA141" s="153"/>
      <c r="AB141" s="153"/>
      <c r="AC141" s="153"/>
      <c r="AD141" s="153"/>
      <c r="AE141" s="153" t="s">
        <v>14198</v>
      </c>
      <c r="AF141" s="151" t="n">
        <v>2065</v>
      </c>
      <c r="AG141" s="153" t="s">
        <v>14200</v>
      </c>
      <c r="AH141" s="153"/>
      <c r="AI141" s="153"/>
      <c r="AJ141" s="153"/>
      <c r="AK141" s="153"/>
      <c r="AL141" s="153"/>
      <c r="AM141" s="153"/>
      <c r="AN141" s="153"/>
      <c r="AO141" s="153" t="s">
        <v>38234</v>
      </c>
      <c r="AP141" s="153" t="s">
        <v>38235</v>
      </c>
      <c r="AQ141" s="153"/>
      <c r="AR141" s="153"/>
      <c r="AS141" s="153"/>
      <c r="AT141" s="153"/>
      <c r="AU141" s="153"/>
      <c r="AV141" s="153"/>
      <c r="AW141" s="153"/>
      <c r="AX141" s="153"/>
      <c r="AY141" s="153"/>
      <c r="AZ141" s="153"/>
      <c r="BA141" s="153" t="s">
        <v>38236</v>
      </c>
      <c r="BB141" s="153" t="s">
        <v>14204</v>
      </c>
      <c r="BC141" s="151" t="n">
        <v>3</v>
      </c>
      <c r="BD141" s="153"/>
      <c r="BE141" s="153"/>
      <c r="BF141" s="153"/>
      <c r="BG141" s="151" t="n">
        <v>93</v>
      </c>
      <c r="BH141" s="153" t="s">
        <v>37111</v>
      </c>
    </row>
    <row r="142" customFormat="false" ht="15" hidden="false" customHeight="false" outlineLevel="0" collapsed="false">
      <c r="A142" s="151" t="n">
        <v>209</v>
      </c>
      <c r="B142" s="153" t="s">
        <v>25115</v>
      </c>
      <c r="C142" s="153" t="s">
        <v>76</v>
      </c>
      <c r="D142" s="155" t="n">
        <v>43761</v>
      </c>
      <c r="E142" s="153" t="s">
        <v>37103</v>
      </c>
      <c r="F142" s="151" t="n">
        <v>2</v>
      </c>
      <c r="G142" s="151" t="n">
        <v>20211021</v>
      </c>
      <c r="H142" s="153" t="s">
        <v>38237</v>
      </c>
      <c r="I142" s="153" t="s">
        <v>38238</v>
      </c>
      <c r="J142" s="153" t="s">
        <v>38239</v>
      </c>
      <c r="K142" s="153" t="s">
        <v>138</v>
      </c>
      <c r="L142" s="155" t="n">
        <v>41584</v>
      </c>
      <c r="M142" s="153" t="s">
        <v>37114</v>
      </c>
      <c r="N142" s="153" t="s">
        <v>52</v>
      </c>
      <c r="O142" s="153"/>
      <c r="P142" s="153"/>
      <c r="Q142" s="153" t="s">
        <v>38240</v>
      </c>
      <c r="R142" s="151" t="n">
        <v>86</v>
      </c>
      <c r="S142" s="151" t="n">
        <v>1</v>
      </c>
      <c r="T142" s="151" t="n">
        <v>15</v>
      </c>
      <c r="U142" s="153" t="s">
        <v>37116</v>
      </c>
      <c r="V142" s="153" t="s">
        <v>38241</v>
      </c>
      <c r="W142" s="151" t="n">
        <v>1028</v>
      </c>
      <c r="X142" s="153" t="s">
        <v>5952</v>
      </c>
      <c r="Y142" s="153" t="s">
        <v>5951</v>
      </c>
      <c r="Z142" s="153" t="s">
        <v>156</v>
      </c>
      <c r="AA142" s="153" t="s">
        <v>37414</v>
      </c>
      <c r="AB142" s="153" t="s">
        <v>38242</v>
      </c>
      <c r="AC142" s="153" t="s">
        <v>38243</v>
      </c>
      <c r="AD142" s="153" t="s">
        <v>132</v>
      </c>
      <c r="AE142" s="153" t="s">
        <v>38244</v>
      </c>
      <c r="AF142" s="151" t="n">
        <v>2028</v>
      </c>
      <c r="AG142" s="153" t="s">
        <v>5955</v>
      </c>
      <c r="AH142" s="153" t="s">
        <v>5954</v>
      </c>
      <c r="AI142" s="153" t="s">
        <v>74</v>
      </c>
      <c r="AJ142" s="153"/>
      <c r="AK142" s="153"/>
      <c r="AL142" s="153"/>
      <c r="AM142" s="153"/>
      <c r="AN142" s="153"/>
      <c r="AO142" s="153" t="s">
        <v>38240</v>
      </c>
      <c r="AP142" s="153"/>
      <c r="AQ142" s="153"/>
      <c r="AR142" s="153"/>
      <c r="AS142" s="153"/>
      <c r="AT142" s="153"/>
      <c r="AU142" s="153"/>
      <c r="AV142" s="153"/>
      <c r="AW142" s="153"/>
      <c r="AX142" s="153"/>
      <c r="AY142" s="153"/>
      <c r="AZ142" s="153"/>
      <c r="BA142" s="153" t="s">
        <v>37110</v>
      </c>
      <c r="BB142" s="153" t="s">
        <v>38245</v>
      </c>
      <c r="BC142" s="151" t="n">
        <v>3</v>
      </c>
      <c r="BD142" s="153" t="s">
        <v>154</v>
      </c>
      <c r="BE142" s="153"/>
      <c r="BF142" s="153"/>
      <c r="BG142" s="151" t="n">
        <v>90</v>
      </c>
      <c r="BH142" s="153" t="s">
        <v>37111</v>
      </c>
    </row>
    <row r="143" customFormat="false" ht="15" hidden="false" customHeight="false" outlineLevel="0" collapsed="false">
      <c r="A143" s="151" t="n">
        <v>210</v>
      </c>
      <c r="B143" s="153" t="s">
        <v>25018</v>
      </c>
      <c r="C143" s="153" t="s">
        <v>76</v>
      </c>
      <c r="D143" s="155" t="n">
        <v>43759</v>
      </c>
      <c r="E143" s="153" t="s">
        <v>37103</v>
      </c>
      <c r="F143" s="151" t="n">
        <v>2</v>
      </c>
      <c r="G143" s="151" t="n">
        <v>20211022</v>
      </c>
      <c r="H143" s="153" t="s">
        <v>38246</v>
      </c>
      <c r="I143" s="153" t="s">
        <v>38247</v>
      </c>
      <c r="J143" s="153" t="s">
        <v>38248</v>
      </c>
      <c r="K143" s="153" t="s">
        <v>1381</v>
      </c>
      <c r="L143" s="155" t="n">
        <v>41491</v>
      </c>
      <c r="M143" s="153" t="s">
        <v>83</v>
      </c>
      <c r="N143" s="153" t="s">
        <v>52</v>
      </c>
      <c r="O143" s="153"/>
      <c r="P143" s="153"/>
      <c r="Q143" s="153" t="s">
        <v>38249</v>
      </c>
      <c r="R143" s="151" t="n">
        <v>8</v>
      </c>
      <c r="S143" s="151" t="n">
        <v>3</v>
      </c>
      <c r="T143" s="151" t="n">
        <v>6</v>
      </c>
      <c r="U143" s="153" t="s">
        <v>37135</v>
      </c>
      <c r="V143" s="153" t="s">
        <v>38250</v>
      </c>
      <c r="W143" s="151" t="n">
        <v>1122</v>
      </c>
      <c r="X143" s="153" t="s">
        <v>5659</v>
      </c>
      <c r="Y143" s="153" t="s">
        <v>25020</v>
      </c>
      <c r="Z143" s="153"/>
      <c r="AA143" s="153"/>
      <c r="AB143" s="153"/>
      <c r="AC143" s="153"/>
      <c r="AD143" s="153"/>
      <c r="AE143" s="153" t="s">
        <v>38251</v>
      </c>
      <c r="AF143" s="151" t="n">
        <v>2122</v>
      </c>
      <c r="AG143" s="153" t="s">
        <v>5662</v>
      </c>
      <c r="AH143" s="153"/>
      <c r="AI143" s="153"/>
      <c r="AJ143" s="153"/>
      <c r="AK143" s="153"/>
      <c r="AL143" s="153"/>
      <c r="AM143" s="153"/>
      <c r="AN143" s="153"/>
      <c r="AO143" s="153" t="s">
        <v>38252</v>
      </c>
      <c r="AP143" s="153"/>
      <c r="AQ143" s="153"/>
      <c r="AR143" s="153"/>
      <c r="AS143" s="153"/>
      <c r="AT143" s="153"/>
      <c r="AU143" s="153"/>
      <c r="AV143" s="153"/>
      <c r="AW143" s="153"/>
      <c r="AX143" s="153"/>
      <c r="AY143" s="153"/>
      <c r="AZ143" s="153"/>
      <c r="BA143" s="153" t="s">
        <v>37110</v>
      </c>
      <c r="BB143" s="153" t="s">
        <v>38253</v>
      </c>
      <c r="BC143" s="151" t="n">
        <v>3</v>
      </c>
      <c r="BD143" s="153" t="s">
        <v>1208</v>
      </c>
      <c r="BE143" s="153" t="s">
        <v>38254</v>
      </c>
      <c r="BF143" s="153"/>
      <c r="BG143" s="151" t="n">
        <v>90</v>
      </c>
      <c r="BH143" s="153" t="s">
        <v>37111</v>
      </c>
    </row>
    <row r="144" customFormat="false" ht="15" hidden="false" customHeight="false" outlineLevel="0" collapsed="false">
      <c r="A144" s="151" t="n">
        <v>211</v>
      </c>
      <c r="B144" s="153" t="s">
        <v>24642</v>
      </c>
      <c r="C144" s="153" t="s">
        <v>76</v>
      </c>
      <c r="D144" s="155" t="n">
        <v>43753</v>
      </c>
      <c r="E144" s="153" t="s">
        <v>37103</v>
      </c>
      <c r="F144" s="151" t="n">
        <v>2</v>
      </c>
      <c r="G144" s="151" t="n">
        <v>20211023</v>
      </c>
      <c r="H144" s="151" t="n">
        <v>3145882965</v>
      </c>
      <c r="I144" s="153" t="s">
        <v>38255</v>
      </c>
      <c r="J144" s="153" t="s">
        <v>38256</v>
      </c>
      <c r="K144" s="153" t="s">
        <v>84</v>
      </c>
      <c r="L144" s="155" t="n">
        <v>41810</v>
      </c>
      <c r="M144" s="153" t="s">
        <v>37114</v>
      </c>
      <c r="N144" s="153" t="s">
        <v>52</v>
      </c>
      <c r="O144" s="153"/>
      <c r="P144" s="153"/>
      <c r="Q144" s="153" t="s">
        <v>38257</v>
      </c>
      <c r="R144" s="151" t="n">
        <v>23</v>
      </c>
      <c r="S144" s="151" t="n">
        <v>2</v>
      </c>
      <c r="T144" s="151" t="n">
        <v>1</v>
      </c>
      <c r="U144" s="153" t="s">
        <v>37129</v>
      </c>
      <c r="V144" s="153" t="s">
        <v>11070</v>
      </c>
      <c r="W144" s="151" t="n">
        <v>1209</v>
      </c>
      <c r="X144" s="153" t="s">
        <v>11072</v>
      </c>
      <c r="Y144" s="153" t="s">
        <v>15671</v>
      </c>
      <c r="Z144" s="153" t="s">
        <v>156</v>
      </c>
      <c r="AA144" s="153" t="s">
        <v>37318</v>
      </c>
      <c r="AB144" s="153" t="s">
        <v>38258</v>
      </c>
      <c r="AC144" s="153" t="s">
        <v>38259</v>
      </c>
      <c r="AD144" s="153" t="s">
        <v>107</v>
      </c>
      <c r="AE144" s="153" t="s">
        <v>11073</v>
      </c>
      <c r="AF144" s="151" t="n">
        <v>2209</v>
      </c>
      <c r="AG144" s="153" t="s">
        <v>11074</v>
      </c>
      <c r="AH144" s="153" t="s">
        <v>11071</v>
      </c>
      <c r="AI144" s="153" t="s">
        <v>106</v>
      </c>
      <c r="AJ144" s="153" t="s">
        <v>37318</v>
      </c>
      <c r="AK144" s="153" t="s">
        <v>38260</v>
      </c>
      <c r="AL144" s="153" t="s">
        <v>38261</v>
      </c>
      <c r="AM144" s="153" t="s">
        <v>107</v>
      </c>
      <c r="AN144" s="153"/>
      <c r="AO144" s="153" t="s">
        <v>24643</v>
      </c>
      <c r="AP144" s="153"/>
      <c r="AQ144" s="153"/>
      <c r="AR144" s="153"/>
      <c r="AS144" s="153"/>
      <c r="AT144" s="153"/>
      <c r="AU144" s="153"/>
      <c r="AV144" s="153"/>
      <c r="AW144" s="153"/>
      <c r="AX144" s="153"/>
      <c r="AY144" s="153"/>
      <c r="AZ144" s="153"/>
      <c r="BA144" s="153" t="s">
        <v>37110</v>
      </c>
      <c r="BB144" s="153" t="s">
        <v>20259</v>
      </c>
      <c r="BC144" s="151" t="n">
        <v>1</v>
      </c>
      <c r="BD144" s="153" t="s">
        <v>128</v>
      </c>
      <c r="BE144" s="153"/>
      <c r="BF144" s="153"/>
      <c r="BG144" s="151" t="n">
        <v>92</v>
      </c>
      <c r="BH144" s="153" t="s">
        <v>37111</v>
      </c>
    </row>
    <row r="145" customFormat="false" ht="15" hidden="false" customHeight="false" outlineLevel="0" collapsed="false">
      <c r="A145" s="151" t="n">
        <v>212</v>
      </c>
      <c r="B145" s="153" t="s">
        <v>23199</v>
      </c>
      <c r="C145" s="153" t="s">
        <v>76</v>
      </c>
      <c r="D145" s="155" t="n">
        <v>43743</v>
      </c>
      <c r="E145" s="153" t="s">
        <v>37103</v>
      </c>
      <c r="F145" s="151" t="n">
        <v>2</v>
      </c>
      <c r="G145" s="151" t="n">
        <v>20211024</v>
      </c>
      <c r="H145" s="153" t="s">
        <v>38262</v>
      </c>
      <c r="I145" s="153" t="s">
        <v>4363</v>
      </c>
      <c r="J145" s="153" t="s">
        <v>38263</v>
      </c>
      <c r="K145" s="153" t="s">
        <v>53</v>
      </c>
      <c r="L145" s="155" t="n">
        <v>41889</v>
      </c>
      <c r="M145" s="153" t="s">
        <v>37114</v>
      </c>
      <c r="N145" s="153" t="s">
        <v>52</v>
      </c>
      <c r="O145" s="153"/>
      <c r="P145" s="153"/>
      <c r="Q145" s="153" t="s">
        <v>38264</v>
      </c>
      <c r="R145" s="153" t="s">
        <v>1145</v>
      </c>
      <c r="S145" s="151" t="n">
        <v>6</v>
      </c>
      <c r="T145" s="151" t="n">
        <v>7</v>
      </c>
      <c r="U145" s="153" t="s">
        <v>37391</v>
      </c>
      <c r="V145" s="153" t="s">
        <v>4346</v>
      </c>
      <c r="W145" s="151" t="n">
        <v>1142</v>
      </c>
      <c r="X145" s="153" t="s">
        <v>4348</v>
      </c>
      <c r="Y145" s="153" t="s">
        <v>38265</v>
      </c>
      <c r="Z145" s="153" t="s">
        <v>106</v>
      </c>
      <c r="AA145" s="153" t="s">
        <v>38266</v>
      </c>
      <c r="AB145" s="153" t="s">
        <v>38267</v>
      </c>
      <c r="AC145" s="153" t="s">
        <v>38268</v>
      </c>
      <c r="AD145" s="153" t="s">
        <v>132</v>
      </c>
      <c r="AE145" s="153" t="s">
        <v>4349</v>
      </c>
      <c r="AF145" s="151" t="n">
        <v>2142</v>
      </c>
      <c r="AG145" s="153" t="s">
        <v>4351</v>
      </c>
      <c r="AH145" s="153" t="s">
        <v>4350</v>
      </c>
      <c r="AI145" s="153" t="s">
        <v>73</v>
      </c>
      <c r="AJ145" s="153" t="s">
        <v>38269</v>
      </c>
      <c r="AK145" s="153" t="s">
        <v>38270</v>
      </c>
      <c r="AL145" s="153" t="s">
        <v>38271</v>
      </c>
      <c r="AM145" s="153" t="s">
        <v>107</v>
      </c>
      <c r="AN145" s="153"/>
      <c r="AO145" s="153" t="s">
        <v>38264</v>
      </c>
      <c r="AP145" s="153"/>
      <c r="AQ145" s="153"/>
      <c r="AR145" s="153"/>
      <c r="AS145" s="153"/>
      <c r="AT145" s="153"/>
      <c r="AU145" s="153"/>
      <c r="AV145" s="153"/>
      <c r="AW145" s="153"/>
      <c r="AX145" s="153"/>
      <c r="AY145" s="153"/>
      <c r="AZ145" s="153"/>
      <c r="BA145" s="153" t="s">
        <v>37110</v>
      </c>
      <c r="BB145" s="153" t="s">
        <v>4354</v>
      </c>
      <c r="BC145" s="151" t="n">
        <v>2</v>
      </c>
      <c r="BD145" s="153"/>
      <c r="BE145" s="153"/>
      <c r="BF145" s="153"/>
      <c r="BG145" s="151" t="n">
        <v>92</v>
      </c>
      <c r="BH145" s="153" t="s">
        <v>37111</v>
      </c>
    </row>
    <row r="146" customFormat="false" ht="15" hidden="false" customHeight="false" outlineLevel="0" collapsed="false">
      <c r="A146" s="151" t="n">
        <v>213</v>
      </c>
      <c r="B146" s="153"/>
      <c r="C146" s="153" t="s">
        <v>76</v>
      </c>
      <c r="D146" s="153" t="s">
        <v>30119</v>
      </c>
      <c r="E146" s="153" t="s">
        <v>37103</v>
      </c>
      <c r="F146" s="151" t="n">
        <v>2</v>
      </c>
      <c r="G146" s="151" t="n">
        <v>20211093</v>
      </c>
      <c r="H146" s="153" t="s">
        <v>38272</v>
      </c>
      <c r="I146" s="153" t="s">
        <v>30164</v>
      </c>
      <c r="J146" s="153" t="s">
        <v>38273</v>
      </c>
      <c r="K146" s="153" t="s">
        <v>138</v>
      </c>
      <c r="L146" s="155" t="n">
        <v>41751</v>
      </c>
      <c r="M146" s="153" t="s">
        <v>83</v>
      </c>
      <c r="N146" s="153" t="s">
        <v>52</v>
      </c>
      <c r="O146" s="153"/>
      <c r="P146" s="153"/>
      <c r="Q146" s="153" t="s">
        <v>38274</v>
      </c>
      <c r="R146" s="151" t="n">
        <v>12</v>
      </c>
      <c r="S146" s="151" t="n">
        <v>4</v>
      </c>
      <c r="T146" s="151" t="n">
        <v>13</v>
      </c>
      <c r="U146" s="153" t="s">
        <v>38275</v>
      </c>
      <c r="V146" s="153" t="s">
        <v>13532</v>
      </c>
      <c r="W146" s="151" t="n">
        <v>1302</v>
      </c>
      <c r="X146" s="153" t="s">
        <v>13534</v>
      </c>
      <c r="Y146" s="153" t="s">
        <v>13533</v>
      </c>
      <c r="Z146" s="153" t="s">
        <v>156</v>
      </c>
      <c r="AA146" s="153" t="s">
        <v>81</v>
      </c>
      <c r="AB146" s="151" t="n">
        <v>0</v>
      </c>
      <c r="AC146" s="153" t="s">
        <v>81</v>
      </c>
      <c r="AD146" s="153" t="s">
        <v>107</v>
      </c>
      <c r="AE146" s="153" t="s">
        <v>13535</v>
      </c>
      <c r="AF146" s="151" t="n">
        <v>2302</v>
      </c>
      <c r="AG146" s="153" t="s">
        <v>13536</v>
      </c>
      <c r="AH146" s="153" t="s">
        <v>22797</v>
      </c>
      <c r="AI146" s="153" t="s">
        <v>156</v>
      </c>
      <c r="AJ146" s="153" t="s">
        <v>81</v>
      </c>
      <c r="AK146" s="151" t="n">
        <v>0</v>
      </c>
      <c r="AL146" s="153" t="s">
        <v>81</v>
      </c>
      <c r="AM146" s="153" t="s">
        <v>37216</v>
      </c>
      <c r="AN146" s="153"/>
      <c r="AO146" s="153" t="s">
        <v>81</v>
      </c>
      <c r="AP146" s="151" t="n">
        <v>0</v>
      </c>
      <c r="AQ146" s="153"/>
      <c r="AR146" s="153"/>
      <c r="AS146" s="153"/>
      <c r="AT146" s="153"/>
      <c r="AU146" s="153" t="s">
        <v>156</v>
      </c>
      <c r="AV146" s="153"/>
      <c r="AW146" s="153"/>
      <c r="AX146" s="153"/>
      <c r="AY146" s="153" t="s">
        <v>37216</v>
      </c>
      <c r="AZ146" s="153"/>
      <c r="BA146" s="153" t="s">
        <v>38276</v>
      </c>
      <c r="BB146" s="153" t="s">
        <v>38277</v>
      </c>
      <c r="BC146" s="151" t="n">
        <v>5</v>
      </c>
      <c r="BD146" s="153"/>
      <c r="BE146" s="153"/>
      <c r="BF146" s="153"/>
      <c r="BG146" s="151" t="n">
        <v>89</v>
      </c>
      <c r="BH146" s="153" t="s">
        <v>37111</v>
      </c>
    </row>
    <row r="147" customFormat="false" ht="15" hidden="false" customHeight="false" outlineLevel="0" collapsed="false">
      <c r="A147" s="151" t="n">
        <v>214</v>
      </c>
      <c r="B147" s="153" t="s">
        <v>23911</v>
      </c>
      <c r="C147" s="153" t="s">
        <v>76</v>
      </c>
      <c r="D147" s="155" t="n">
        <v>43745</v>
      </c>
      <c r="E147" s="153" t="s">
        <v>37103</v>
      </c>
      <c r="F147" s="151" t="n">
        <v>2</v>
      </c>
      <c r="G147" s="151" t="n">
        <v>20211095</v>
      </c>
      <c r="H147" s="153" t="s">
        <v>38278</v>
      </c>
      <c r="I147" s="153" t="s">
        <v>32433</v>
      </c>
      <c r="J147" s="153" t="s">
        <v>38279</v>
      </c>
      <c r="K147" s="153" t="s">
        <v>84</v>
      </c>
      <c r="L147" s="155" t="n">
        <v>41546</v>
      </c>
      <c r="M147" s="153" t="s">
        <v>83</v>
      </c>
      <c r="N147" s="153" t="s">
        <v>52</v>
      </c>
      <c r="O147" s="153"/>
      <c r="P147" s="153"/>
      <c r="Q147" s="153" t="s">
        <v>12881</v>
      </c>
      <c r="R147" s="153" t="s">
        <v>12882</v>
      </c>
      <c r="S147" s="151" t="n">
        <v>3</v>
      </c>
      <c r="T147" s="151" t="n">
        <v>8</v>
      </c>
      <c r="U147" s="153" t="s">
        <v>38280</v>
      </c>
      <c r="V147" s="153" t="s">
        <v>12885</v>
      </c>
      <c r="W147" s="151" t="n">
        <v>5101</v>
      </c>
      <c r="X147" s="153" t="s">
        <v>12887</v>
      </c>
      <c r="Y147" s="153" t="s">
        <v>12886</v>
      </c>
      <c r="Z147" s="153" t="s">
        <v>106</v>
      </c>
      <c r="AA147" s="153" t="s">
        <v>4844</v>
      </c>
      <c r="AB147" s="151" t="n">
        <v>0</v>
      </c>
      <c r="AC147" s="153"/>
      <c r="AD147" s="153" t="s">
        <v>107</v>
      </c>
      <c r="AE147" s="153" t="s">
        <v>12888</v>
      </c>
      <c r="AF147" s="151" t="n">
        <v>6101</v>
      </c>
      <c r="AG147" s="153" t="s">
        <v>12890</v>
      </c>
      <c r="AH147" s="153" t="s">
        <v>12889</v>
      </c>
      <c r="AI147" s="153" t="s">
        <v>74</v>
      </c>
      <c r="AJ147" s="153"/>
      <c r="AK147" s="153"/>
      <c r="AL147" s="153"/>
      <c r="AM147" s="153"/>
      <c r="AN147" s="153"/>
      <c r="AO147" s="153" t="s">
        <v>12881</v>
      </c>
      <c r="AP147" s="153"/>
      <c r="AQ147" s="153"/>
      <c r="AR147" s="153"/>
      <c r="AS147" s="153"/>
      <c r="AT147" s="153"/>
      <c r="AU147" s="153"/>
      <c r="AV147" s="153"/>
      <c r="AW147" s="153"/>
      <c r="AX147" s="153"/>
      <c r="AY147" s="153"/>
      <c r="AZ147" s="153"/>
      <c r="BA147" s="153" t="s">
        <v>38281</v>
      </c>
      <c r="BB147" s="153" t="s">
        <v>81</v>
      </c>
      <c r="BC147" s="153" t="s">
        <v>81</v>
      </c>
      <c r="BD147" s="153" t="s">
        <v>154</v>
      </c>
      <c r="BE147" s="153"/>
      <c r="BF147" s="153"/>
      <c r="BG147" s="151" t="n">
        <v>88</v>
      </c>
      <c r="BH147" s="153" t="s">
        <v>37111</v>
      </c>
    </row>
    <row r="148" customFormat="false" ht="15" hidden="false" customHeight="false" outlineLevel="0" collapsed="false">
      <c r="A148" s="151" t="n">
        <v>215</v>
      </c>
      <c r="B148" s="153" t="s">
        <v>23824</v>
      </c>
      <c r="C148" s="153" t="s">
        <v>76</v>
      </c>
      <c r="D148" s="155" t="n">
        <v>43745</v>
      </c>
      <c r="E148" s="153" t="s">
        <v>37103</v>
      </c>
      <c r="F148" s="151" t="n">
        <v>2</v>
      </c>
      <c r="G148" s="151" t="n">
        <v>20211026</v>
      </c>
      <c r="H148" s="153" t="s">
        <v>38282</v>
      </c>
      <c r="I148" s="153" t="s">
        <v>38283</v>
      </c>
      <c r="J148" s="153" t="s">
        <v>38284</v>
      </c>
      <c r="K148" s="153" t="s">
        <v>84</v>
      </c>
      <c r="L148" s="155" t="n">
        <v>41713</v>
      </c>
      <c r="M148" s="153" t="s">
        <v>37114</v>
      </c>
      <c r="N148" s="153" t="s">
        <v>52</v>
      </c>
      <c r="O148" s="153"/>
      <c r="P148" s="153"/>
      <c r="Q148" s="153" t="s">
        <v>38285</v>
      </c>
      <c r="R148" s="151" t="n">
        <v>20</v>
      </c>
      <c r="S148" s="151" t="n">
        <v>2</v>
      </c>
      <c r="T148" s="151" t="n">
        <v>23</v>
      </c>
      <c r="U148" s="153" t="s">
        <v>37229</v>
      </c>
      <c r="V148" s="153" t="s">
        <v>5303</v>
      </c>
      <c r="W148" s="151" t="n">
        <v>5090</v>
      </c>
      <c r="X148" s="153" t="s">
        <v>5305</v>
      </c>
      <c r="Y148" s="153" t="s">
        <v>5304</v>
      </c>
      <c r="Z148" s="153" t="s">
        <v>106</v>
      </c>
      <c r="AA148" s="153" t="s">
        <v>38286</v>
      </c>
      <c r="AB148" s="153" t="s">
        <v>38287</v>
      </c>
      <c r="AC148" s="153" t="s">
        <v>38288</v>
      </c>
      <c r="AD148" s="153" t="s">
        <v>132</v>
      </c>
      <c r="AE148" s="153" t="s">
        <v>5306</v>
      </c>
      <c r="AF148" s="151" t="n">
        <v>6090</v>
      </c>
      <c r="AG148" s="153" t="s">
        <v>5299</v>
      </c>
      <c r="AH148" s="153" t="s">
        <v>23827</v>
      </c>
      <c r="AI148" s="153" t="s">
        <v>106</v>
      </c>
      <c r="AJ148" s="153" t="s">
        <v>37497</v>
      </c>
      <c r="AK148" s="153" t="s">
        <v>38289</v>
      </c>
      <c r="AL148" s="153" t="s">
        <v>38290</v>
      </c>
      <c r="AM148" s="153" t="s">
        <v>107</v>
      </c>
      <c r="AN148" s="153"/>
      <c r="AO148" s="153" t="s">
        <v>38285</v>
      </c>
      <c r="AP148" s="153" t="s">
        <v>5299</v>
      </c>
      <c r="AQ148" s="153"/>
      <c r="AR148" s="153"/>
      <c r="AS148" s="153"/>
      <c r="AT148" s="153"/>
      <c r="AU148" s="153"/>
      <c r="AV148" s="153"/>
      <c r="AW148" s="153"/>
      <c r="AX148" s="153"/>
      <c r="AY148" s="153"/>
      <c r="AZ148" s="153"/>
      <c r="BA148" s="153" t="s">
        <v>37110</v>
      </c>
      <c r="BB148" s="153" t="s">
        <v>81</v>
      </c>
      <c r="BC148" s="153" t="s">
        <v>81</v>
      </c>
      <c r="BD148" s="153" t="s">
        <v>663</v>
      </c>
      <c r="BE148" s="153"/>
      <c r="BF148" s="153"/>
      <c r="BG148" s="151" t="n">
        <v>91</v>
      </c>
      <c r="BH148" s="153" t="s">
        <v>37111</v>
      </c>
    </row>
    <row r="149" customFormat="false" ht="15" hidden="false" customHeight="false" outlineLevel="0" collapsed="false">
      <c r="A149" s="151" t="n">
        <v>216</v>
      </c>
      <c r="B149" s="153" t="s">
        <v>22594</v>
      </c>
      <c r="C149" s="153" t="s">
        <v>76</v>
      </c>
      <c r="D149" s="155" t="n">
        <v>43740</v>
      </c>
      <c r="E149" s="153" t="s">
        <v>37103</v>
      </c>
      <c r="F149" s="151" t="n">
        <v>2</v>
      </c>
      <c r="G149" s="151" t="n">
        <v>20211027</v>
      </c>
      <c r="H149" s="153" t="s">
        <v>38291</v>
      </c>
      <c r="I149" s="153" t="s">
        <v>38292</v>
      </c>
      <c r="J149" s="153" t="s">
        <v>38293</v>
      </c>
      <c r="K149" s="153" t="s">
        <v>138</v>
      </c>
      <c r="L149" s="155" t="n">
        <v>41737</v>
      </c>
      <c r="M149" s="153" t="s">
        <v>83</v>
      </c>
      <c r="N149" s="153" t="s">
        <v>52</v>
      </c>
      <c r="O149" s="153"/>
      <c r="P149" s="153"/>
      <c r="Q149" s="153" t="s">
        <v>38294</v>
      </c>
      <c r="R149" s="151" t="n">
        <v>23</v>
      </c>
      <c r="S149" s="151" t="n">
        <v>2</v>
      </c>
      <c r="T149" s="151" t="n">
        <v>18</v>
      </c>
      <c r="U149" s="153" t="s">
        <v>37229</v>
      </c>
      <c r="V149" s="153" t="s">
        <v>2016</v>
      </c>
      <c r="W149" s="151" t="n">
        <v>1188</v>
      </c>
      <c r="X149" s="153" t="s">
        <v>2018</v>
      </c>
      <c r="Y149" s="153" t="s">
        <v>2017</v>
      </c>
      <c r="Z149" s="153" t="s">
        <v>106</v>
      </c>
      <c r="AA149" s="153" t="s">
        <v>38295</v>
      </c>
      <c r="AB149" s="153" t="s">
        <v>38296</v>
      </c>
      <c r="AC149" s="153" t="s">
        <v>38297</v>
      </c>
      <c r="AD149" s="153" t="s">
        <v>132</v>
      </c>
      <c r="AE149" s="153" t="s">
        <v>2019</v>
      </c>
      <c r="AF149" s="151" t="n">
        <v>2188</v>
      </c>
      <c r="AG149" s="153" t="s">
        <v>2012</v>
      </c>
      <c r="AH149" s="153" t="s">
        <v>22596</v>
      </c>
      <c r="AI149" s="153" t="s">
        <v>74</v>
      </c>
      <c r="AJ149" s="153"/>
      <c r="AK149" s="153"/>
      <c r="AL149" s="153"/>
      <c r="AM149" s="153"/>
      <c r="AN149" s="153"/>
      <c r="AO149" s="153" t="s">
        <v>38298</v>
      </c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 t="s">
        <v>37110</v>
      </c>
      <c r="BB149" s="153" t="s">
        <v>2023</v>
      </c>
      <c r="BC149" s="151" t="n">
        <v>4</v>
      </c>
      <c r="BD149" s="153"/>
      <c r="BE149" s="153"/>
      <c r="BF149" s="153"/>
      <c r="BG149" s="151" t="n">
        <v>91</v>
      </c>
      <c r="BH149" s="153" t="s">
        <v>37111</v>
      </c>
    </row>
    <row r="150" customFormat="false" ht="15" hidden="false" customHeight="false" outlineLevel="0" collapsed="false">
      <c r="A150" s="151" t="n">
        <v>217</v>
      </c>
      <c r="B150" s="153" t="s">
        <v>23392</v>
      </c>
      <c r="C150" s="153" t="s">
        <v>76</v>
      </c>
      <c r="D150" s="155" t="n">
        <v>43743</v>
      </c>
      <c r="E150" s="153" t="s">
        <v>37103</v>
      </c>
      <c r="F150" s="151" t="n">
        <v>2</v>
      </c>
      <c r="G150" s="151" t="n">
        <v>20211028</v>
      </c>
      <c r="H150" s="153" t="s">
        <v>38299</v>
      </c>
      <c r="I150" s="157" t="s">
        <v>33990</v>
      </c>
      <c r="J150" s="153" t="s">
        <v>38300</v>
      </c>
      <c r="K150" s="153" t="s">
        <v>138</v>
      </c>
      <c r="L150" s="155" t="n">
        <v>41780</v>
      </c>
      <c r="M150" s="153" t="s">
        <v>37114</v>
      </c>
      <c r="N150" s="153" t="s">
        <v>52</v>
      </c>
      <c r="O150" s="153"/>
      <c r="P150" s="153"/>
      <c r="Q150" s="153" t="s">
        <v>23394</v>
      </c>
      <c r="R150" s="153" t="s">
        <v>630</v>
      </c>
      <c r="S150" s="151" t="n">
        <v>4</v>
      </c>
      <c r="T150" s="151" t="n">
        <v>5</v>
      </c>
      <c r="U150" s="153" t="s">
        <v>38301</v>
      </c>
      <c r="V150" s="153" t="s">
        <v>4560</v>
      </c>
      <c r="W150" s="151" t="n">
        <v>5767</v>
      </c>
      <c r="X150" s="153" t="s">
        <v>4562</v>
      </c>
      <c r="Y150" s="153" t="s">
        <v>4561</v>
      </c>
      <c r="Z150" s="153" t="s">
        <v>106</v>
      </c>
      <c r="AA150" s="153" t="s">
        <v>81</v>
      </c>
      <c r="AB150" s="153" t="s">
        <v>38302</v>
      </c>
      <c r="AC150" s="153" t="s">
        <v>38303</v>
      </c>
      <c r="AD150" s="153" t="s">
        <v>132</v>
      </c>
      <c r="AE150" s="153" t="s">
        <v>4563</v>
      </c>
      <c r="AF150" s="151" t="n">
        <v>6767</v>
      </c>
      <c r="AG150" s="153" t="s">
        <v>4556</v>
      </c>
      <c r="AH150" s="153" t="s">
        <v>38304</v>
      </c>
      <c r="AI150" s="153" t="s">
        <v>74</v>
      </c>
      <c r="AJ150" s="153" t="s">
        <v>81</v>
      </c>
      <c r="AK150" s="153" t="s">
        <v>81</v>
      </c>
      <c r="AL150" s="153" t="s">
        <v>81</v>
      </c>
      <c r="AM150" s="153"/>
      <c r="AN150" s="153"/>
      <c r="AO150" s="153" t="s">
        <v>23394</v>
      </c>
      <c r="AP150" s="153"/>
      <c r="AQ150" s="153"/>
      <c r="AR150" s="153"/>
      <c r="AS150" s="153"/>
      <c r="AT150" s="153"/>
      <c r="AU150" s="153"/>
      <c r="AV150" s="153"/>
      <c r="AW150" s="153"/>
      <c r="AX150" s="153"/>
      <c r="AY150" s="153"/>
      <c r="AZ150" s="153"/>
      <c r="BA150" s="153" t="s">
        <v>37110</v>
      </c>
      <c r="BB150" s="153" t="s">
        <v>81</v>
      </c>
      <c r="BC150" s="153" t="s">
        <v>81</v>
      </c>
      <c r="BD150" s="153"/>
      <c r="BE150" s="153"/>
      <c r="BF150" s="153"/>
      <c r="BG150" s="151" t="n">
        <v>87</v>
      </c>
      <c r="BH150" s="153" t="s">
        <v>37111</v>
      </c>
    </row>
    <row r="151" customFormat="false" ht="15" hidden="false" customHeight="false" outlineLevel="0" collapsed="false">
      <c r="A151" s="151" t="n">
        <v>218</v>
      </c>
      <c r="B151" s="153" t="s">
        <v>26610</v>
      </c>
      <c r="C151" s="153" t="s">
        <v>76</v>
      </c>
      <c r="D151" s="155" t="n">
        <v>43806</v>
      </c>
      <c r="E151" s="153" t="s">
        <v>37103</v>
      </c>
      <c r="F151" s="151" t="n">
        <v>2</v>
      </c>
      <c r="G151" s="151" t="n">
        <v>20211178</v>
      </c>
      <c r="H151" s="151" t="n">
        <v>3137224361</v>
      </c>
      <c r="I151" s="153" t="s">
        <v>38305</v>
      </c>
      <c r="J151" s="153" t="s">
        <v>38306</v>
      </c>
      <c r="K151" s="153" t="s">
        <v>84</v>
      </c>
      <c r="L151" s="155" t="n">
        <v>41590</v>
      </c>
      <c r="M151" s="153" t="s">
        <v>37114</v>
      </c>
      <c r="N151" s="153" t="s">
        <v>52</v>
      </c>
      <c r="O151" s="153"/>
      <c r="P151" s="153"/>
      <c r="Q151" s="153" t="s">
        <v>38307</v>
      </c>
      <c r="R151" s="153" t="s">
        <v>26616</v>
      </c>
      <c r="S151" s="151" t="n">
        <v>1</v>
      </c>
      <c r="T151" s="151" t="n">
        <v>4</v>
      </c>
      <c r="U151" s="153" t="s">
        <v>38308</v>
      </c>
      <c r="V151" s="153" t="s">
        <v>26617</v>
      </c>
      <c r="W151" s="151" t="n">
        <v>5427</v>
      </c>
      <c r="X151" s="153" t="s">
        <v>26619</v>
      </c>
      <c r="Y151" s="153" t="s">
        <v>26618</v>
      </c>
      <c r="Z151" s="153" t="s">
        <v>106</v>
      </c>
      <c r="AA151" s="153" t="s">
        <v>37654</v>
      </c>
      <c r="AB151" s="153" t="s">
        <v>38309</v>
      </c>
      <c r="AC151" s="153" t="s">
        <v>38310</v>
      </c>
      <c r="AD151" s="153" t="s">
        <v>132</v>
      </c>
      <c r="AE151" s="153" t="s">
        <v>26620</v>
      </c>
      <c r="AF151" s="151" t="n">
        <v>6427</v>
      </c>
      <c r="AG151" s="153" t="s">
        <v>26622</v>
      </c>
      <c r="AH151" s="153" t="s">
        <v>26621</v>
      </c>
      <c r="AI151" s="153" t="s">
        <v>156</v>
      </c>
      <c r="AJ151" s="153" t="s">
        <v>37860</v>
      </c>
      <c r="AK151" s="153" t="s">
        <v>38311</v>
      </c>
      <c r="AL151" s="153" t="s">
        <v>38312</v>
      </c>
      <c r="AM151" s="153" t="s">
        <v>132</v>
      </c>
      <c r="AN151" s="153"/>
      <c r="AO151" s="153" t="s">
        <v>38307</v>
      </c>
      <c r="AP151" s="153"/>
      <c r="AQ151" s="153"/>
      <c r="AR151" s="153"/>
      <c r="AS151" s="153"/>
      <c r="AT151" s="153"/>
      <c r="AU151" s="153"/>
      <c r="AV151" s="153"/>
      <c r="AW151" s="153"/>
      <c r="AX151" s="153"/>
      <c r="AY151" s="153"/>
      <c r="AZ151" s="153"/>
      <c r="BA151" s="153" t="s">
        <v>38313</v>
      </c>
      <c r="BB151" s="153" t="s">
        <v>81</v>
      </c>
      <c r="BC151" s="153" t="s">
        <v>81</v>
      </c>
      <c r="BD151" s="153" t="s">
        <v>128</v>
      </c>
      <c r="BE151" s="153"/>
      <c r="BF151" s="153"/>
      <c r="BG151" s="151" t="n">
        <v>92</v>
      </c>
      <c r="BH151" s="153" t="s">
        <v>37111</v>
      </c>
    </row>
    <row r="152" customFormat="false" ht="15" hidden="false" customHeight="false" outlineLevel="0" collapsed="false">
      <c r="A152" s="151" t="n">
        <v>219</v>
      </c>
      <c r="B152" s="153" t="s">
        <v>23191</v>
      </c>
      <c r="C152" s="153" t="s">
        <v>76</v>
      </c>
      <c r="D152" s="155" t="n">
        <v>43743</v>
      </c>
      <c r="E152" s="153" t="s">
        <v>37103</v>
      </c>
      <c r="F152" s="151" t="n">
        <v>2</v>
      </c>
      <c r="G152" s="151" t="n">
        <v>20211096</v>
      </c>
      <c r="H152" s="153" t="s">
        <v>38314</v>
      </c>
      <c r="I152" s="153" t="s">
        <v>38315</v>
      </c>
      <c r="J152" s="153" t="s">
        <v>38316</v>
      </c>
      <c r="K152" s="153" t="s">
        <v>84</v>
      </c>
      <c r="L152" s="155" t="n">
        <v>41759</v>
      </c>
      <c r="M152" s="153" t="s">
        <v>83</v>
      </c>
      <c r="N152" s="153" t="s">
        <v>52</v>
      </c>
      <c r="O152" s="153"/>
      <c r="P152" s="153"/>
      <c r="Q152" s="153" t="s">
        <v>23194</v>
      </c>
      <c r="R152" s="151" t="n">
        <v>3</v>
      </c>
      <c r="S152" s="151" t="n">
        <v>1</v>
      </c>
      <c r="T152" s="151" t="n">
        <v>11</v>
      </c>
      <c r="U152" s="153" t="s">
        <v>37397</v>
      </c>
      <c r="V152" s="153" t="s">
        <v>9610</v>
      </c>
      <c r="W152" s="151" t="n">
        <v>1195</v>
      </c>
      <c r="X152" s="153" t="s">
        <v>3181</v>
      </c>
      <c r="Y152" s="153" t="s">
        <v>3180</v>
      </c>
      <c r="Z152" s="153" t="s">
        <v>106</v>
      </c>
      <c r="AA152" s="153"/>
      <c r="AB152" s="153"/>
      <c r="AC152" s="153"/>
      <c r="AD152" s="153" t="s">
        <v>132</v>
      </c>
      <c r="AE152" s="153" t="s">
        <v>9611</v>
      </c>
      <c r="AF152" s="151" t="n">
        <v>2195</v>
      </c>
      <c r="AG152" s="153" t="s">
        <v>3184</v>
      </c>
      <c r="AH152" s="153" t="s">
        <v>3183</v>
      </c>
      <c r="AI152" s="153" t="s">
        <v>106</v>
      </c>
      <c r="AJ152" s="153"/>
      <c r="AK152" s="153"/>
      <c r="AL152" s="153"/>
      <c r="AM152" s="153" t="s">
        <v>204</v>
      </c>
      <c r="AN152" s="153"/>
      <c r="AO152" s="153" t="s">
        <v>9609</v>
      </c>
      <c r="AP152" s="153" t="s">
        <v>3174</v>
      </c>
      <c r="AQ152" s="153"/>
      <c r="AR152" s="153"/>
      <c r="AS152" s="153"/>
      <c r="AT152" s="153"/>
      <c r="AU152" s="153"/>
      <c r="AV152" s="153"/>
      <c r="AW152" s="153"/>
      <c r="AX152" s="153"/>
      <c r="AY152" s="153"/>
      <c r="AZ152" s="153"/>
      <c r="BA152" s="153" t="s">
        <v>38317</v>
      </c>
      <c r="BB152" s="153" t="s">
        <v>23197</v>
      </c>
      <c r="BC152" s="151" t="n">
        <v>4</v>
      </c>
      <c r="BD152" s="153"/>
      <c r="BE152" s="153"/>
      <c r="BF152" s="153"/>
      <c r="BG152" s="151" t="n">
        <v>92</v>
      </c>
      <c r="BH152" s="153" t="s">
        <v>37111</v>
      </c>
    </row>
    <row r="153" customFormat="false" ht="15" hidden="false" customHeight="false" outlineLevel="0" collapsed="false">
      <c r="A153" s="151" t="n">
        <v>220</v>
      </c>
      <c r="B153" s="153" t="s">
        <v>23928</v>
      </c>
      <c r="C153" s="153" t="s">
        <v>76</v>
      </c>
      <c r="D153" s="155" t="n">
        <v>43745</v>
      </c>
      <c r="E153" s="153" t="s">
        <v>37103</v>
      </c>
      <c r="F153" s="151" t="n">
        <v>2</v>
      </c>
      <c r="G153" s="151" t="n">
        <v>20211076</v>
      </c>
      <c r="H153" s="151" t="n">
        <v>3138925141</v>
      </c>
      <c r="I153" s="153" t="s">
        <v>38318</v>
      </c>
      <c r="J153" s="153" t="s">
        <v>38319</v>
      </c>
      <c r="K153" s="153" t="s">
        <v>138</v>
      </c>
      <c r="L153" s="155" t="n">
        <v>41579</v>
      </c>
      <c r="M153" s="153" t="s">
        <v>37114</v>
      </c>
      <c r="N153" s="153" t="s">
        <v>52</v>
      </c>
      <c r="O153" s="153"/>
      <c r="P153" s="153"/>
      <c r="Q153" s="153" t="s">
        <v>38320</v>
      </c>
      <c r="R153" s="153" t="s">
        <v>15137</v>
      </c>
      <c r="S153" s="151" t="n">
        <v>4</v>
      </c>
      <c r="T153" s="151" t="n">
        <v>6</v>
      </c>
      <c r="U153" s="153" t="s">
        <v>38301</v>
      </c>
      <c r="V153" s="153" t="s">
        <v>15139</v>
      </c>
      <c r="W153" s="151" t="n">
        <v>1241</v>
      </c>
      <c r="X153" s="153" t="s">
        <v>15145</v>
      </c>
      <c r="Y153" s="153" t="s">
        <v>15140</v>
      </c>
      <c r="Z153" s="153"/>
      <c r="AA153" s="153"/>
      <c r="AB153" s="153"/>
      <c r="AC153" s="153"/>
      <c r="AD153" s="153"/>
      <c r="AE153" s="153" t="s">
        <v>15142</v>
      </c>
      <c r="AF153" s="151" t="n">
        <v>2241</v>
      </c>
      <c r="AG153" s="153" t="s">
        <v>38321</v>
      </c>
      <c r="AH153" s="153"/>
      <c r="AI153" s="153"/>
      <c r="AJ153" s="153"/>
      <c r="AK153" s="153"/>
      <c r="AL153" s="153"/>
      <c r="AM153" s="153"/>
      <c r="AN153" s="153"/>
      <c r="AO153" s="153" t="s">
        <v>38322</v>
      </c>
      <c r="AP153" s="153"/>
      <c r="AQ153" s="153"/>
      <c r="AR153" s="153"/>
      <c r="AS153" s="153"/>
      <c r="AT153" s="153"/>
      <c r="AU153" s="153"/>
      <c r="AV153" s="153"/>
      <c r="AW153" s="153"/>
      <c r="AX153" s="153"/>
      <c r="AY153" s="153"/>
      <c r="AZ153" s="153"/>
      <c r="BA153" s="153" t="s">
        <v>37110</v>
      </c>
      <c r="BB153" s="153" t="s">
        <v>15148</v>
      </c>
      <c r="BC153" s="151" t="n">
        <v>3</v>
      </c>
      <c r="BD153" s="153"/>
      <c r="BE153" s="153"/>
      <c r="BF153" s="153"/>
      <c r="BG153" s="151" t="n">
        <v>92</v>
      </c>
      <c r="BH153" s="153" t="s">
        <v>37111</v>
      </c>
    </row>
    <row r="154" customFormat="false" ht="15" hidden="false" customHeight="false" outlineLevel="0" collapsed="false">
      <c r="A154" s="151" t="n">
        <v>221</v>
      </c>
      <c r="B154" s="153" t="s">
        <v>24225</v>
      </c>
      <c r="C154" s="153" t="s">
        <v>76</v>
      </c>
      <c r="D154" s="155" t="n">
        <v>43748</v>
      </c>
      <c r="E154" s="153" t="s">
        <v>37103</v>
      </c>
      <c r="F154" s="151" t="n">
        <v>2</v>
      </c>
      <c r="G154" s="151" t="n">
        <v>20211097</v>
      </c>
      <c r="H154" s="151" t="n">
        <v>3133348688</v>
      </c>
      <c r="I154" s="153" t="s">
        <v>38323</v>
      </c>
      <c r="J154" s="153" t="s">
        <v>38324</v>
      </c>
      <c r="K154" s="153" t="s">
        <v>53</v>
      </c>
      <c r="L154" s="155" t="n">
        <v>41529</v>
      </c>
      <c r="M154" s="153" t="s">
        <v>83</v>
      </c>
      <c r="N154" s="153" t="s">
        <v>52</v>
      </c>
      <c r="O154" s="153"/>
      <c r="P154" s="153"/>
      <c r="Q154" s="153" t="s">
        <v>24229</v>
      </c>
      <c r="R154" s="151" t="n">
        <v>47</v>
      </c>
      <c r="S154" s="151" t="n">
        <v>4</v>
      </c>
      <c r="T154" s="151" t="n">
        <v>4</v>
      </c>
      <c r="U154" s="153" t="s">
        <v>37129</v>
      </c>
      <c r="V154" s="153" t="s">
        <v>24230</v>
      </c>
      <c r="W154" s="151" t="n">
        <v>5669</v>
      </c>
      <c r="X154" s="153" t="s">
        <v>24227</v>
      </c>
      <c r="Y154" s="153" t="s">
        <v>24231</v>
      </c>
      <c r="Z154" s="153" t="s">
        <v>106</v>
      </c>
      <c r="AA154" s="153" t="s">
        <v>37617</v>
      </c>
      <c r="AB154" s="153" t="s">
        <v>37618</v>
      </c>
      <c r="AC154" s="153" t="s">
        <v>37619</v>
      </c>
      <c r="AD154" s="153" t="s">
        <v>107</v>
      </c>
      <c r="AE154" s="153" t="s">
        <v>24232</v>
      </c>
      <c r="AF154" s="151" t="n">
        <v>6669</v>
      </c>
      <c r="AG154" s="153" t="s">
        <v>24234</v>
      </c>
      <c r="AH154" s="153" t="s">
        <v>24233</v>
      </c>
      <c r="AI154" s="153" t="s">
        <v>106</v>
      </c>
      <c r="AJ154" s="153" t="s">
        <v>4844</v>
      </c>
      <c r="AK154" s="153" t="s">
        <v>38325</v>
      </c>
      <c r="AL154" s="153" t="s">
        <v>38326</v>
      </c>
      <c r="AM154" s="153" t="s">
        <v>107</v>
      </c>
      <c r="AN154" s="153"/>
      <c r="AO154" s="153" t="s">
        <v>24229</v>
      </c>
      <c r="AP154" s="153"/>
      <c r="AQ154" s="153"/>
      <c r="AR154" s="153"/>
      <c r="AS154" s="153"/>
      <c r="AT154" s="153"/>
      <c r="AU154" s="153"/>
      <c r="AV154" s="153"/>
      <c r="AW154" s="153"/>
      <c r="AX154" s="153"/>
      <c r="AY154" s="153"/>
      <c r="AZ154" s="153"/>
      <c r="BA154" s="153" t="s">
        <v>38327</v>
      </c>
      <c r="BB154" s="153" t="s">
        <v>81</v>
      </c>
      <c r="BC154" s="153" t="s">
        <v>81</v>
      </c>
      <c r="BD154" s="153"/>
      <c r="BE154" s="153"/>
      <c r="BF154" s="153"/>
      <c r="BG154" s="151" t="n">
        <v>88</v>
      </c>
      <c r="BH154" s="153" t="s">
        <v>37111</v>
      </c>
    </row>
    <row r="155" customFormat="false" ht="15" hidden="false" customHeight="false" outlineLevel="0" collapsed="false">
      <c r="A155" s="151" t="n">
        <v>222</v>
      </c>
      <c r="B155" s="153" t="s">
        <v>27426</v>
      </c>
      <c r="C155" s="153" t="s">
        <v>76</v>
      </c>
      <c r="D155" s="155" t="n">
        <v>43845</v>
      </c>
      <c r="E155" s="153" t="s">
        <v>37103</v>
      </c>
      <c r="F155" s="151" t="n">
        <v>2</v>
      </c>
      <c r="G155" s="151" t="n">
        <v>20211201</v>
      </c>
      <c r="H155" s="153" t="s">
        <v>38328</v>
      </c>
      <c r="I155" s="153" t="s">
        <v>38329</v>
      </c>
      <c r="J155" s="153" t="s">
        <v>19242</v>
      </c>
      <c r="K155" s="153" t="s">
        <v>84</v>
      </c>
      <c r="L155" s="155" t="n">
        <v>41511</v>
      </c>
      <c r="M155" s="153" t="s">
        <v>83</v>
      </c>
      <c r="N155" s="153" t="s">
        <v>52</v>
      </c>
      <c r="O155" s="153"/>
      <c r="P155" s="153"/>
      <c r="Q155" s="153" t="s">
        <v>38330</v>
      </c>
      <c r="R155" s="151" t="n">
        <v>224</v>
      </c>
      <c r="S155" s="151" t="n">
        <v>4</v>
      </c>
      <c r="T155" s="151" t="n">
        <v>4</v>
      </c>
      <c r="U155" s="153" t="s">
        <v>37129</v>
      </c>
      <c r="V155" s="153" t="s">
        <v>27433</v>
      </c>
      <c r="W155" s="151" t="n">
        <v>5679</v>
      </c>
      <c r="X155" s="153" t="s">
        <v>27435</v>
      </c>
      <c r="Y155" s="153" t="s">
        <v>27434</v>
      </c>
      <c r="Z155" s="153" t="s">
        <v>106</v>
      </c>
      <c r="AA155" s="153" t="s">
        <v>4844</v>
      </c>
      <c r="AB155" s="153" t="s">
        <v>38331</v>
      </c>
      <c r="AC155" s="153" t="s">
        <v>38332</v>
      </c>
      <c r="AD155" s="153" t="s">
        <v>107</v>
      </c>
      <c r="AE155" s="153" t="s">
        <v>27436</v>
      </c>
      <c r="AF155" s="151" t="n">
        <v>6679</v>
      </c>
      <c r="AG155" s="153" t="s">
        <v>27428</v>
      </c>
      <c r="AH155" s="153" t="s">
        <v>27437</v>
      </c>
      <c r="AI155" s="153" t="s">
        <v>106</v>
      </c>
      <c r="AJ155" s="153" t="s">
        <v>38333</v>
      </c>
      <c r="AK155" s="153" t="s">
        <v>38334</v>
      </c>
      <c r="AL155" s="153" t="s">
        <v>38335</v>
      </c>
      <c r="AM155" s="153" t="s">
        <v>107</v>
      </c>
      <c r="AN155" s="153"/>
      <c r="AO155" s="153" t="s">
        <v>38330</v>
      </c>
      <c r="AP155" s="153" t="s">
        <v>27438</v>
      </c>
      <c r="AQ155" s="153"/>
      <c r="AR155" s="153"/>
      <c r="AS155" s="153"/>
      <c r="AT155" s="153"/>
      <c r="AU155" s="153"/>
      <c r="AV155" s="153"/>
      <c r="AW155" s="153"/>
      <c r="AX155" s="153"/>
      <c r="AY155" s="153"/>
      <c r="AZ155" s="153"/>
      <c r="BA155" s="153" t="s">
        <v>38336</v>
      </c>
      <c r="BB155" s="153" t="s">
        <v>81</v>
      </c>
      <c r="BC155" s="153" t="s">
        <v>81</v>
      </c>
      <c r="BD155" s="153" t="s">
        <v>128</v>
      </c>
      <c r="BE155" s="153"/>
      <c r="BF155" s="153"/>
      <c r="BG155" s="151" t="n">
        <v>87</v>
      </c>
      <c r="BH155" s="153" t="s">
        <v>37111</v>
      </c>
    </row>
    <row r="156" customFormat="false" ht="15" hidden="false" customHeight="false" outlineLevel="0" collapsed="false">
      <c r="A156" s="151" t="n">
        <v>223</v>
      </c>
      <c r="B156" s="153" t="s">
        <v>27180</v>
      </c>
      <c r="C156" s="153" t="s">
        <v>76</v>
      </c>
      <c r="D156" s="155" t="n">
        <v>43837</v>
      </c>
      <c r="E156" s="153" t="s">
        <v>37103</v>
      </c>
      <c r="F156" s="151" t="n">
        <v>2</v>
      </c>
      <c r="G156" s="151" t="n">
        <v>20211191</v>
      </c>
      <c r="H156" s="153" t="s">
        <v>38337</v>
      </c>
      <c r="I156" s="153" t="s">
        <v>38338</v>
      </c>
      <c r="J156" s="153" t="s">
        <v>37689</v>
      </c>
      <c r="K156" s="153" t="s">
        <v>53</v>
      </c>
      <c r="L156" s="155" t="n">
        <v>41628</v>
      </c>
      <c r="M156" s="153" t="s">
        <v>37114</v>
      </c>
      <c r="N156" s="153" t="s">
        <v>52</v>
      </c>
      <c r="O156" s="153"/>
      <c r="P156" s="153"/>
      <c r="Q156" s="153" t="s">
        <v>38339</v>
      </c>
      <c r="R156" s="153" t="s">
        <v>27185</v>
      </c>
      <c r="S156" s="151" t="n">
        <v>10</v>
      </c>
      <c r="T156" s="151" t="n">
        <v>14</v>
      </c>
      <c r="U156" s="153" t="s">
        <v>38340</v>
      </c>
      <c r="V156" s="153" t="s">
        <v>27187</v>
      </c>
      <c r="W156" s="151" t="n">
        <v>1120</v>
      </c>
      <c r="X156" s="153" t="s">
        <v>27189</v>
      </c>
      <c r="Y156" s="153" t="s">
        <v>27188</v>
      </c>
      <c r="Z156" s="153" t="s">
        <v>156</v>
      </c>
      <c r="AA156" s="153" t="s">
        <v>38341</v>
      </c>
      <c r="AB156" s="153" t="s">
        <v>38342</v>
      </c>
      <c r="AC156" s="153" t="s">
        <v>38343</v>
      </c>
      <c r="AD156" s="153" t="s">
        <v>132</v>
      </c>
      <c r="AE156" s="153" t="s">
        <v>27190</v>
      </c>
      <c r="AF156" s="151" t="n">
        <v>2120</v>
      </c>
      <c r="AG156" s="153" t="s">
        <v>27192</v>
      </c>
      <c r="AH156" s="153" t="s">
        <v>27191</v>
      </c>
      <c r="AI156" s="153" t="s">
        <v>74</v>
      </c>
      <c r="AJ156" s="153" t="s">
        <v>81</v>
      </c>
      <c r="AK156" s="153" t="s">
        <v>81</v>
      </c>
      <c r="AL156" s="153" t="s">
        <v>81</v>
      </c>
      <c r="AM156" s="153"/>
      <c r="AN156" s="153"/>
      <c r="AO156" s="153" t="s">
        <v>27184</v>
      </c>
      <c r="AP156" s="153" t="s">
        <v>27193</v>
      </c>
      <c r="AQ156" s="153"/>
      <c r="AR156" s="153"/>
      <c r="AS156" s="153"/>
      <c r="AT156" s="153"/>
      <c r="AU156" s="153"/>
      <c r="AV156" s="153"/>
      <c r="AW156" s="153"/>
      <c r="AX156" s="153"/>
      <c r="AY156" s="153"/>
      <c r="AZ156" s="153"/>
      <c r="BA156" s="153" t="s">
        <v>38344</v>
      </c>
      <c r="BB156" s="153" t="s">
        <v>81</v>
      </c>
      <c r="BC156" s="153" t="s">
        <v>81</v>
      </c>
      <c r="BD156" s="153" t="s">
        <v>154</v>
      </c>
      <c r="BE156" s="153"/>
      <c r="BF156" s="153"/>
      <c r="BG156" s="151" t="n">
        <v>92</v>
      </c>
      <c r="BH156" s="153" t="s">
        <v>37111</v>
      </c>
    </row>
    <row r="157" customFormat="false" ht="15" hidden="false" customHeight="false" outlineLevel="0" collapsed="false">
      <c r="A157" s="151" t="n">
        <v>225</v>
      </c>
      <c r="B157" s="153"/>
      <c r="C157" s="153" t="s">
        <v>76</v>
      </c>
      <c r="D157" s="153" t="s">
        <v>30119</v>
      </c>
      <c r="E157" s="153" t="s">
        <v>37103</v>
      </c>
      <c r="F157" s="151" t="n">
        <v>2</v>
      </c>
      <c r="G157" s="151" t="n">
        <v>20211031</v>
      </c>
      <c r="H157" s="153" t="s">
        <v>38345</v>
      </c>
      <c r="I157" s="153" t="s">
        <v>38346</v>
      </c>
      <c r="J157" s="153" t="s">
        <v>38347</v>
      </c>
      <c r="K157" s="153" t="s">
        <v>138</v>
      </c>
      <c r="L157" s="155" t="n">
        <v>41970</v>
      </c>
      <c r="M157" s="153" t="s">
        <v>37114</v>
      </c>
      <c r="N157" s="153" t="s">
        <v>52</v>
      </c>
      <c r="O157" s="153"/>
      <c r="P157" s="153"/>
      <c r="Q157" s="153" t="s">
        <v>38348</v>
      </c>
      <c r="R157" s="153" t="s">
        <v>6181</v>
      </c>
      <c r="S157" s="151" t="n">
        <v>3</v>
      </c>
      <c r="T157" s="151" t="n">
        <v>12</v>
      </c>
      <c r="U157" s="153" t="s">
        <v>37116</v>
      </c>
      <c r="V157" s="153" t="s">
        <v>38349</v>
      </c>
      <c r="W157" s="151" t="n">
        <v>1300</v>
      </c>
      <c r="X157" s="153" t="s">
        <v>6184</v>
      </c>
      <c r="Y157" s="153" t="s">
        <v>6183</v>
      </c>
      <c r="Z157" s="153" t="s">
        <v>106</v>
      </c>
      <c r="AA157" s="153"/>
      <c r="AB157" s="153"/>
      <c r="AC157" s="153"/>
      <c r="AD157" s="153" t="s">
        <v>132</v>
      </c>
      <c r="AE157" s="153" t="s">
        <v>6185</v>
      </c>
      <c r="AF157" s="151" t="n">
        <v>2300</v>
      </c>
      <c r="AG157" s="153" t="s">
        <v>6187</v>
      </c>
      <c r="AH157" s="153" t="s">
        <v>6186</v>
      </c>
      <c r="AI157" s="153" t="s">
        <v>74</v>
      </c>
      <c r="AJ157" s="153"/>
      <c r="AK157" s="153"/>
      <c r="AL157" s="153"/>
      <c r="AM157" s="153"/>
      <c r="AN157" s="153"/>
      <c r="AO157" s="153"/>
      <c r="AP157" s="153"/>
      <c r="AQ157" s="153"/>
      <c r="AR157" s="153"/>
      <c r="AS157" s="153"/>
      <c r="AT157" s="153"/>
      <c r="AU157" s="153"/>
      <c r="AV157" s="153"/>
      <c r="AW157" s="153"/>
      <c r="AX157" s="153"/>
      <c r="AY157" s="153"/>
      <c r="AZ157" s="153"/>
      <c r="BA157" s="153" t="s">
        <v>37110</v>
      </c>
      <c r="BB157" s="153" t="s">
        <v>6190</v>
      </c>
      <c r="BC157" s="151" t="n">
        <v>4</v>
      </c>
      <c r="BD157" s="153"/>
      <c r="BE157" s="153"/>
      <c r="BF157" s="153"/>
      <c r="BG157" s="151" t="n">
        <v>89</v>
      </c>
      <c r="BH157" s="153" t="s">
        <v>37111</v>
      </c>
    </row>
    <row r="158" customFormat="false" ht="15" hidden="false" customHeight="false" outlineLevel="0" collapsed="false">
      <c r="A158" s="151" t="n">
        <v>226</v>
      </c>
      <c r="B158" s="153" t="s">
        <v>22531</v>
      </c>
      <c r="C158" s="153" t="s">
        <v>76</v>
      </c>
      <c r="D158" s="155" t="n">
        <v>43739</v>
      </c>
      <c r="E158" s="153" t="s">
        <v>37103</v>
      </c>
      <c r="F158" s="151" t="n">
        <v>2</v>
      </c>
      <c r="G158" s="151" t="n">
        <v>20211098</v>
      </c>
      <c r="H158" s="151" t="n">
        <v>3146097343</v>
      </c>
      <c r="I158" s="153" t="s">
        <v>33171</v>
      </c>
      <c r="J158" s="153" t="s">
        <v>38350</v>
      </c>
      <c r="K158" s="153" t="s">
        <v>53</v>
      </c>
      <c r="L158" s="155" t="n">
        <v>41684</v>
      </c>
      <c r="M158" s="153" t="s">
        <v>37114</v>
      </c>
      <c r="N158" s="153" t="s">
        <v>52</v>
      </c>
      <c r="O158" s="153"/>
      <c r="P158" s="153"/>
      <c r="Q158" s="153" t="s">
        <v>38351</v>
      </c>
      <c r="R158" s="153" t="s">
        <v>22536</v>
      </c>
      <c r="S158" s="151" t="n">
        <v>6</v>
      </c>
      <c r="T158" s="151" t="n">
        <v>9</v>
      </c>
      <c r="U158" s="153" t="s">
        <v>38352</v>
      </c>
      <c r="V158" s="153" t="s">
        <v>22537</v>
      </c>
      <c r="W158" s="151" t="n">
        <v>1117</v>
      </c>
      <c r="X158" s="153" t="s">
        <v>8709</v>
      </c>
      <c r="Y158" s="153" t="s">
        <v>22538</v>
      </c>
      <c r="Z158" s="153" t="s">
        <v>156</v>
      </c>
      <c r="AA158" s="153" t="s">
        <v>37880</v>
      </c>
      <c r="AB158" s="153"/>
      <c r="AC158" s="153" t="s">
        <v>38353</v>
      </c>
      <c r="AD158" s="153" t="s">
        <v>107</v>
      </c>
      <c r="AE158" s="153" t="s">
        <v>8710</v>
      </c>
      <c r="AF158" s="151" t="n">
        <v>2117</v>
      </c>
      <c r="AG158" s="153" t="s">
        <v>8711</v>
      </c>
      <c r="AH158" s="153" t="s">
        <v>22539</v>
      </c>
      <c r="AI158" s="153" t="s">
        <v>74</v>
      </c>
      <c r="AJ158" s="153"/>
      <c r="AK158" s="153"/>
      <c r="AL158" s="153"/>
      <c r="AM158" s="153"/>
      <c r="AN158" s="153"/>
      <c r="AO158" s="153" t="s">
        <v>38351</v>
      </c>
      <c r="AP158" s="153"/>
      <c r="AQ158" s="153"/>
      <c r="AR158" s="153"/>
      <c r="AS158" s="153"/>
      <c r="AT158" s="153"/>
      <c r="AU158" s="153"/>
      <c r="AV158" s="153"/>
      <c r="AW158" s="153"/>
      <c r="AX158" s="153"/>
      <c r="AY158" s="153"/>
      <c r="AZ158" s="153"/>
      <c r="BA158" s="153" t="s">
        <v>38354</v>
      </c>
      <c r="BB158" s="153" t="s">
        <v>22543</v>
      </c>
      <c r="BC158" s="153" t="s">
        <v>5543</v>
      </c>
      <c r="BD158" s="153" t="s">
        <v>128</v>
      </c>
      <c r="BE158" s="153"/>
      <c r="BF158" s="153"/>
      <c r="BG158" s="151" t="n">
        <v>90</v>
      </c>
      <c r="BH158" s="153" t="s">
        <v>37111</v>
      </c>
    </row>
    <row r="159" customFormat="false" ht="15" hidden="false" customHeight="false" outlineLevel="0" collapsed="false">
      <c r="A159" s="151" t="n">
        <v>227</v>
      </c>
      <c r="B159" s="153" t="s">
        <v>21879</v>
      </c>
      <c r="C159" s="153" t="s">
        <v>76</v>
      </c>
      <c r="D159" s="155" t="n">
        <v>43718</v>
      </c>
      <c r="E159" s="153" t="s">
        <v>37103</v>
      </c>
      <c r="F159" s="151" t="n">
        <v>2</v>
      </c>
      <c r="G159" s="151" t="n">
        <v>20211099</v>
      </c>
      <c r="H159" s="153" t="s">
        <v>38355</v>
      </c>
      <c r="I159" s="153" t="s">
        <v>38356</v>
      </c>
      <c r="J159" s="153" t="s">
        <v>38357</v>
      </c>
      <c r="K159" s="153" t="s">
        <v>138</v>
      </c>
      <c r="L159" s="155" t="n">
        <v>41954</v>
      </c>
      <c r="M159" s="153" t="s">
        <v>83</v>
      </c>
      <c r="N159" s="153" t="s">
        <v>52</v>
      </c>
      <c r="O159" s="153"/>
      <c r="P159" s="153"/>
      <c r="Q159" s="153" t="s">
        <v>21885</v>
      </c>
      <c r="R159" s="153" t="s">
        <v>21886</v>
      </c>
      <c r="S159" s="151" t="n">
        <v>1</v>
      </c>
      <c r="T159" s="151" t="n">
        <v>14</v>
      </c>
      <c r="U159" s="153" t="s">
        <v>37116</v>
      </c>
      <c r="V159" s="153" t="s">
        <v>21887</v>
      </c>
      <c r="W159" s="151" t="n">
        <v>5513</v>
      </c>
      <c r="X159" s="153" t="s">
        <v>21889</v>
      </c>
      <c r="Y159" s="153" t="s">
        <v>21888</v>
      </c>
      <c r="Z159" s="153" t="s">
        <v>73</v>
      </c>
      <c r="AA159" s="153" t="s">
        <v>38358</v>
      </c>
      <c r="AB159" s="151" t="n">
        <v>7202605</v>
      </c>
      <c r="AC159" s="153" t="s">
        <v>38359</v>
      </c>
      <c r="AD159" s="153" t="s">
        <v>132</v>
      </c>
      <c r="AE159" s="153" t="s">
        <v>21890</v>
      </c>
      <c r="AF159" s="151" t="n">
        <v>6513</v>
      </c>
      <c r="AG159" s="153" t="s">
        <v>21892</v>
      </c>
      <c r="AH159" s="153" t="s">
        <v>21891</v>
      </c>
      <c r="AI159" s="153" t="s">
        <v>74</v>
      </c>
      <c r="AJ159" s="153"/>
      <c r="AK159" s="153" t="s">
        <v>38360</v>
      </c>
      <c r="AL159" s="153" t="s">
        <v>38361</v>
      </c>
      <c r="AM159" s="153"/>
      <c r="AN159" s="153"/>
      <c r="AO159" s="153" t="s">
        <v>21885</v>
      </c>
      <c r="AP159" s="153" t="s">
        <v>21883</v>
      </c>
      <c r="AQ159" s="153"/>
      <c r="AR159" s="153"/>
      <c r="AS159" s="153"/>
      <c r="AT159" s="153"/>
      <c r="AU159" s="153"/>
      <c r="AV159" s="153"/>
      <c r="AW159" s="153"/>
      <c r="AX159" s="153"/>
      <c r="AY159" s="153"/>
      <c r="AZ159" s="153"/>
      <c r="BA159" s="153" t="s">
        <v>38362</v>
      </c>
      <c r="BB159" s="153" t="s">
        <v>81</v>
      </c>
      <c r="BC159" s="153" t="s">
        <v>81</v>
      </c>
      <c r="BD159" s="153"/>
      <c r="BE159" s="153" t="s">
        <v>21890</v>
      </c>
      <c r="BF159" s="153"/>
      <c r="BG159" s="151" t="n">
        <v>87</v>
      </c>
      <c r="BH159" s="153" t="s">
        <v>37111</v>
      </c>
    </row>
    <row r="160" customFormat="false" ht="15" hidden="false" customHeight="false" outlineLevel="0" collapsed="false">
      <c r="A160" s="151" t="n">
        <v>228</v>
      </c>
      <c r="B160" s="153" t="s">
        <v>23759</v>
      </c>
      <c r="C160" s="153" t="s">
        <v>76</v>
      </c>
      <c r="D160" s="155" t="n">
        <v>43745</v>
      </c>
      <c r="E160" s="153" t="s">
        <v>37103</v>
      </c>
      <c r="F160" s="151" t="n">
        <v>2</v>
      </c>
      <c r="G160" s="151" t="n">
        <v>20211100</v>
      </c>
      <c r="H160" s="153" t="s">
        <v>38363</v>
      </c>
      <c r="I160" s="153" t="s">
        <v>38364</v>
      </c>
      <c r="J160" s="153" t="s">
        <v>38365</v>
      </c>
      <c r="K160" s="153" t="s">
        <v>53</v>
      </c>
      <c r="L160" s="155" t="n">
        <v>41558</v>
      </c>
      <c r="M160" s="153" t="s">
        <v>83</v>
      </c>
      <c r="N160" s="153" t="s">
        <v>52</v>
      </c>
      <c r="O160" s="153"/>
      <c r="P160" s="153"/>
      <c r="Q160" s="153" t="s">
        <v>38366</v>
      </c>
      <c r="R160" s="151" t="n">
        <v>4</v>
      </c>
      <c r="S160" s="151" t="n">
        <v>6</v>
      </c>
      <c r="T160" s="151" t="n">
        <v>15</v>
      </c>
      <c r="U160" s="153" t="s">
        <v>37229</v>
      </c>
      <c r="V160" s="153" t="s">
        <v>38367</v>
      </c>
      <c r="W160" s="151" t="n">
        <v>5353</v>
      </c>
      <c r="X160" s="153" t="s">
        <v>23766</v>
      </c>
      <c r="Y160" s="153" t="s">
        <v>23765</v>
      </c>
      <c r="Z160" s="153" t="s">
        <v>106</v>
      </c>
      <c r="AA160" s="153" t="s">
        <v>37318</v>
      </c>
      <c r="AB160" s="153" t="s">
        <v>38368</v>
      </c>
      <c r="AC160" s="153" t="s">
        <v>38369</v>
      </c>
      <c r="AD160" s="153" t="s">
        <v>132</v>
      </c>
      <c r="AE160" s="153" t="s">
        <v>38370</v>
      </c>
      <c r="AF160" s="151" t="n">
        <v>6353</v>
      </c>
      <c r="AG160" s="153" t="s">
        <v>23769</v>
      </c>
      <c r="AH160" s="153" t="s">
        <v>23768</v>
      </c>
      <c r="AI160" s="153" t="s">
        <v>106</v>
      </c>
      <c r="AJ160" s="153" t="s">
        <v>37318</v>
      </c>
      <c r="AK160" s="153" t="s">
        <v>38371</v>
      </c>
      <c r="AL160" s="153" t="s">
        <v>38372</v>
      </c>
      <c r="AM160" s="153" t="s">
        <v>132</v>
      </c>
      <c r="AN160" s="153"/>
      <c r="AO160" s="153" t="s">
        <v>38366</v>
      </c>
      <c r="AP160" s="153"/>
      <c r="AQ160" s="153"/>
      <c r="AR160" s="153"/>
      <c r="AS160" s="153"/>
      <c r="AT160" s="153"/>
      <c r="AU160" s="153"/>
      <c r="AV160" s="153"/>
      <c r="AW160" s="153"/>
      <c r="AX160" s="153"/>
      <c r="AY160" s="153"/>
      <c r="AZ160" s="153"/>
      <c r="BA160" s="153" t="s">
        <v>38373</v>
      </c>
      <c r="BB160" s="153" t="s">
        <v>81</v>
      </c>
      <c r="BC160" s="153" t="s">
        <v>81</v>
      </c>
      <c r="BD160" s="153" t="s">
        <v>663</v>
      </c>
      <c r="BE160" s="153"/>
      <c r="BF160" s="153"/>
      <c r="BG160" s="151" t="n">
        <v>88</v>
      </c>
      <c r="BH160" s="153" t="s">
        <v>37111</v>
      </c>
    </row>
    <row r="161" customFormat="false" ht="15" hidden="false" customHeight="false" outlineLevel="0" collapsed="false">
      <c r="A161" s="151" t="n">
        <v>229</v>
      </c>
      <c r="B161" s="153" t="s">
        <v>22943</v>
      </c>
      <c r="C161" s="153" t="s">
        <v>76</v>
      </c>
      <c r="D161" s="155" t="n">
        <v>43743</v>
      </c>
      <c r="E161" s="153" t="s">
        <v>37103</v>
      </c>
      <c r="F161" s="151" t="n">
        <v>2</v>
      </c>
      <c r="G161" s="151" t="n">
        <v>20211154</v>
      </c>
      <c r="H161" s="153" t="s">
        <v>38374</v>
      </c>
      <c r="I161" s="153" t="s">
        <v>38375</v>
      </c>
      <c r="J161" s="153" t="s">
        <v>38376</v>
      </c>
      <c r="K161" s="153" t="s">
        <v>138</v>
      </c>
      <c r="L161" s="155" t="n">
        <v>41739</v>
      </c>
      <c r="M161" s="153" t="s">
        <v>37114</v>
      </c>
      <c r="N161" s="153" t="s">
        <v>52</v>
      </c>
      <c r="O161" s="153"/>
      <c r="P161" s="153"/>
      <c r="Q161" s="153" t="s">
        <v>38377</v>
      </c>
      <c r="R161" s="153" t="s">
        <v>17217</v>
      </c>
      <c r="S161" s="151" t="n">
        <v>5</v>
      </c>
      <c r="T161" s="151" t="n">
        <v>15</v>
      </c>
      <c r="U161" s="153" t="s">
        <v>37229</v>
      </c>
      <c r="V161" s="153" t="s">
        <v>38378</v>
      </c>
      <c r="W161" s="151" t="n">
        <v>1008</v>
      </c>
      <c r="X161" s="153" t="s">
        <v>813</v>
      </c>
      <c r="Y161" s="153" t="s">
        <v>812</v>
      </c>
      <c r="Z161" s="153" t="s">
        <v>106</v>
      </c>
      <c r="AA161" s="153" t="s">
        <v>38379</v>
      </c>
      <c r="AB161" s="151" t="n">
        <v>29547239</v>
      </c>
      <c r="AC161" s="153" t="s">
        <v>38380</v>
      </c>
      <c r="AD161" s="153"/>
      <c r="AE161" s="153" t="s">
        <v>38381</v>
      </c>
      <c r="AF161" s="151" t="n">
        <v>2008</v>
      </c>
      <c r="AG161" s="153" t="s">
        <v>816</v>
      </c>
      <c r="AH161" s="153" t="s">
        <v>815</v>
      </c>
      <c r="AI161" s="153" t="s">
        <v>106</v>
      </c>
      <c r="AJ161" s="153" t="s">
        <v>38382</v>
      </c>
      <c r="AK161" s="151" t="n">
        <v>57892170</v>
      </c>
      <c r="AL161" s="153" t="s">
        <v>38383</v>
      </c>
      <c r="AM161" s="153"/>
      <c r="AN161" s="153"/>
      <c r="AO161" s="153" t="s">
        <v>38377</v>
      </c>
      <c r="AP161" s="153"/>
      <c r="AQ161" s="153"/>
      <c r="AR161" s="153"/>
      <c r="AS161" s="153"/>
      <c r="AT161" s="153"/>
      <c r="AU161" s="153"/>
      <c r="AV161" s="153"/>
      <c r="AW161" s="153"/>
      <c r="AX161" s="153"/>
      <c r="AY161" s="153"/>
      <c r="AZ161" s="153"/>
      <c r="BA161" s="153" t="s">
        <v>37878</v>
      </c>
      <c r="BB161" s="153" t="s">
        <v>38384</v>
      </c>
      <c r="BC161" s="151" t="n">
        <v>2</v>
      </c>
      <c r="BD161" s="153" t="s">
        <v>128</v>
      </c>
      <c r="BE161" s="153"/>
      <c r="BF161" s="153"/>
      <c r="BG161" s="151" t="n">
        <v>91</v>
      </c>
      <c r="BH161" s="153" t="s">
        <v>37111</v>
      </c>
    </row>
    <row r="162" customFormat="false" ht="15" hidden="false" customHeight="false" outlineLevel="0" collapsed="false">
      <c r="A162" s="151" t="n">
        <v>230</v>
      </c>
      <c r="B162" s="153" t="s">
        <v>22101</v>
      </c>
      <c r="C162" s="153" t="s">
        <v>76</v>
      </c>
      <c r="D162" s="155" t="n">
        <v>43730</v>
      </c>
      <c r="E162" s="153" t="s">
        <v>37103</v>
      </c>
      <c r="F162" s="151" t="n">
        <v>2</v>
      </c>
      <c r="G162" s="151" t="n">
        <v>20211101</v>
      </c>
      <c r="H162" s="151" t="n">
        <v>3141135055</v>
      </c>
      <c r="I162" s="153" t="s">
        <v>31718</v>
      </c>
      <c r="J162" s="153" t="s">
        <v>38385</v>
      </c>
      <c r="K162" s="153" t="s">
        <v>1381</v>
      </c>
      <c r="L162" s="155" t="n">
        <v>41704</v>
      </c>
      <c r="M162" s="153" t="s">
        <v>37114</v>
      </c>
      <c r="N162" s="153" t="s">
        <v>52</v>
      </c>
      <c r="O162" s="153"/>
      <c r="P162" s="153"/>
      <c r="Q162" s="153" t="s">
        <v>7931</v>
      </c>
      <c r="R162" s="153" t="s">
        <v>22104</v>
      </c>
      <c r="S162" s="151" t="n">
        <v>6</v>
      </c>
      <c r="T162" s="151" t="n">
        <v>15</v>
      </c>
      <c r="U162" s="153" t="s">
        <v>37229</v>
      </c>
      <c r="V162" s="153" t="s">
        <v>22105</v>
      </c>
      <c r="W162" s="151" t="n">
        <v>5070</v>
      </c>
      <c r="X162" s="153" t="s">
        <v>22107</v>
      </c>
      <c r="Y162" s="153" t="s">
        <v>8154</v>
      </c>
      <c r="Z162" s="153" t="s">
        <v>106</v>
      </c>
      <c r="AA162" s="153" t="s">
        <v>38386</v>
      </c>
      <c r="AB162" s="153" t="s">
        <v>38387</v>
      </c>
      <c r="AC162" s="153" t="s">
        <v>38388</v>
      </c>
      <c r="AD162" s="153"/>
      <c r="AE162" s="153" t="s">
        <v>22108</v>
      </c>
      <c r="AF162" s="151" t="n">
        <v>6070</v>
      </c>
      <c r="AG162" s="153" t="s">
        <v>8148</v>
      </c>
      <c r="AH162" s="153" t="s">
        <v>8157</v>
      </c>
      <c r="AI162" s="153" t="s">
        <v>74</v>
      </c>
      <c r="AJ162" s="153" t="s">
        <v>81</v>
      </c>
      <c r="AK162" s="153" t="s">
        <v>81</v>
      </c>
      <c r="AL162" s="153" t="s">
        <v>81</v>
      </c>
      <c r="AM162" s="153"/>
      <c r="AN162" s="153"/>
      <c r="AO162" s="153" t="s">
        <v>7931</v>
      </c>
      <c r="AP162" s="153"/>
      <c r="AQ162" s="153"/>
      <c r="AR162" s="153"/>
      <c r="AS162" s="153"/>
      <c r="AT162" s="153"/>
      <c r="AU162" s="153"/>
      <c r="AV162" s="153"/>
      <c r="AW162" s="153"/>
      <c r="AX162" s="153"/>
      <c r="AY162" s="153"/>
      <c r="AZ162" s="153"/>
      <c r="BA162" s="153" t="s">
        <v>38389</v>
      </c>
      <c r="BB162" s="153" t="s">
        <v>81</v>
      </c>
      <c r="BC162" s="153" t="s">
        <v>81</v>
      </c>
      <c r="BD162" s="153" t="s">
        <v>154</v>
      </c>
      <c r="BE162" s="153"/>
      <c r="BF162" s="153"/>
      <c r="BG162" s="151" t="n">
        <v>91</v>
      </c>
      <c r="BH162" s="153" t="s">
        <v>37111</v>
      </c>
    </row>
    <row r="163" customFormat="false" ht="15" hidden="false" customHeight="false" outlineLevel="0" collapsed="false">
      <c r="A163" s="151" t="n">
        <v>231</v>
      </c>
      <c r="B163" s="153" t="s">
        <v>22746</v>
      </c>
      <c r="C163" s="153" t="s">
        <v>76</v>
      </c>
      <c r="D163" s="155" t="n">
        <v>43743</v>
      </c>
      <c r="E163" s="153" t="s">
        <v>37103</v>
      </c>
      <c r="F163" s="151" t="n">
        <v>2</v>
      </c>
      <c r="G163" s="151" t="n">
        <v>20211102</v>
      </c>
      <c r="H163" s="153" t="s">
        <v>38390</v>
      </c>
      <c r="I163" s="153" t="s">
        <v>38391</v>
      </c>
      <c r="J163" s="153" t="s">
        <v>38392</v>
      </c>
      <c r="K163" s="153" t="s">
        <v>1381</v>
      </c>
      <c r="L163" s="155" t="n">
        <v>41753</v>
      </c>
      <c r="M163" s="153" t="s">
        <v>83</v>
      </c>
      <c r="N163" s="153" t="s">
        <v>52</v>
      </c>
      <c r="O163" s="153"/>
      <c r="P163" s="153"/>
      <c r="Q163" s="153" t="s">
        <v>22752</v>
      </c>
      <c r="R163" s="151" t="n">
        <v>3</v>
      </c>
      <c r="S163" s="151" t="n">
        <v>3</v>
      </c>
      <c r="T163" s="151" t="n">
        <v>4</v>
      </c>
      <c r="U163" s="153" t="s">
        <v>37256</v>
      </c>
      <c r="V163" s="153" t="s">
        <v>22753</v>
      </c>
      <c r="W163" s="151" t="n">
        <v>5586</v>
      </c>
      <c r="X163" s="153" t="s">
        <v>22755</v>
      </c>
      <c r="Y163" s="153" t="s">
        <v>22754</v>
      </c>
      <c r="Z163" s="153" t="s">
        <v>156</v>
      </c>
      <c r="AA163" s="153" t="s">
        <v>38393</v>
      </c>
      <c r="AB163" s="153" t="s">
        <v>38394</v>
      </c>
      <c r="AC163" s="153" t="s">
        <v>38395</v>
      </c>
      <c r="AD163" s="153" t="s">
        <v>132</v>
      </c>
      <c r="AE163" s="153" t="s">
        <v>22756</v>
      </c>
      <c r="AF163" s="151" t="n">
        <v>6586</v>
      </c>
      <c r="AG163" s="153" t="s">
        <v>22750</v>
      </c>
      <c r="AH163" s="153" t="s">
        <v>22757</v>
      </c>
      <c r="AI163" s="153" t="s">
        <v>156</v>
      </c>
      <c r="AJ163" s="153" t="s">
        <v>38393</v>
      </c>
      <c r="AK163" s="153" t="s">
        <v>38396</v>
      </c>
      <c r="AL163" s="153" t="s">
        <v>38397</v>
      </c>
      <c r="AM163" s="153" t="s">
        <v>132</v>
      </c>
      <c r="AN163" s="153"/>
      <c r="AO163" s="153" t="s">
        <v>22752</v>
      </c>
      <c r="AP163" s="153"/>
      <c r="AQ163" s="153"/>
      <c r="AR163" s="153"/>
      <c r="AS163" s="153"/>
      <c r="AT163" s="153"/>
      <c r="AU163" s="153"/>
      <c r="AV163" s="153"/>
      <c r="AW163" s="153"/>
      <c r="AX163" s="153"/>
      <c r="AY163" s="153"/>
      <c r="AZ163" s="153"/>
      <c r="BA163" s="153" t="s">
        <v>38154</v>
      </c>
      <c r="BB163" s="153" t="s">
        <v>81</v>
      </c>
      <c r="BC163" s="153" t="s">
        <v>81</v>
      </c>
      <c r="BD163" s="153" t="s">
        <v>128</v>
      </c>
      <c r="BE163" s="153"/>
      <c r="BF163" s="153"/>
      <c r="BG163" s="151" t="n">
        <v>92</v>
      </c>
      <c r="BH163" s="153" t="s">
        <v>37111</v>
      </c>
    </row>
    <row r="164" customFormat="false" ht="15" hidden="false" customHeight="false" outlineLevel="0" collapsed="false">
      <c r="A164" s="151" t="n">
        <v>232</v>
      </c>
      <c r="B164" s="153" t="s">
        <v>25548</v>
      </c>
      <c r="C164" s="153" t="s">
        <v>76</v>
      </c>
      <c r="D164" s="155" t="n">
        <v>43766</v>
      </c>
      <c r="E164" s="153" t="s">
        <v>37103</v>
      </c>
      <c r="F164" s="151" t="n">
        <v>2</v>
      </c>
      <c r="G164" s="151" t="n">
        <v>20211161</v>
      </c>
      <c r="H164" s="151" t="n">
        <v>3146874036</v>
      </c>
      <c r="I164" s="153" t="s">
        <v>38398</v>
      </c>
      <c r="J164" s="153" t="s">
        <v>38399</v>
      </c>
      <c r="K164" s="153" t="s">
        <v>138</v>
      </c>
      <c r="L164" s="155" t="n">
        <v>41740</v>
      </c>
      <c r="M164" s="153" t="s">
        <v>83</v>
      </c>
      <c r="N164" s="153" t="s">
        <v>52</v>
      </c>
      <c r="O164" s="153"/>
      <c r="P164" s="153"/>
      <c r="Q164" s="153" t="s">
        <v>38400</v>
      </c>
      <c r="R164" s="153" t="s">
        <v>14530</v>
      </c>
      <c r="S164" s="151" t="n">
        <v>1</v>
      </c>
      <c r="T164" s="151" t="n">
        <v>12</v>
      </c>
      <c r="U164" s="153" t="s">
        <v>37229</v>
      </c>
      <c r="V164" s="153" t="s">
        <v>38401</v>
      </c>
      <c r="W164" s="151" t="n">
        <v>1268</v>
      </c>
      <c r="X164" s="153" t="s">
        <v>7842</v>
      </c>
      <c r="Y164" s="153" t="s">
        <v>7841</v>
      </c>
      <c r="Z164" s="153" t="s">
        <v>106</v>
      </c>
      <c r="AA164" s="153" t="s">
        <v>81</v>
      </c>
      <c r="AB164" s="153" t="s">
        <v>38402</v>
      </c>
      <c r="AC164" s="153" t="s">
        <v>38403</v>
      </c>
      <c r="AD164" s="153" t="s">
        <v>132</v>
      </c>
      <c r="AE164" s="153" t="s">
        <v>7843</v>
      </c>
      <c r="AF164" s="151" t="n">
        <v>2268</v>
      </c>
      <c r="AG164" s="153" t="s">
        <v>7845</v>
      </c>
      <c r="AH164" s="153" t="s">
        <v>7844</v>
      </c>
      <c r="AI164" s="153" t="s">
        <v>106</v>
      </c>
      <c r="AJ164" s="153" t="s">
        <v>81</v>
      </c>
      <c r="AK164" s="153" t="s">
        <v>38402</v>
      </c>
      <c r="AL164" s="153" t="s">
        <v>38404</v>
      </c>
      <c r="AM164" s="153" t="s">
        <v>132</v>
      </c>
      <c r="AN164" s="153"/>
      <c r="AO164" s="153" t="s">
        <v>38400</v>
      </c>
      <c r="AP164" s="153" t="s">
        <v>25555</v>
      </c>
      <c r="AQ164" s="153"/>
      <c r="AR164" s="153"/>
      <c r="AS164" s="153"/>
      <c r="AT164" s="153"/>
      <c r="AU164" s="153"/>
      <c r="AV164" s="153"/>
      <c r="AW164" s="153"/>
      <c r="AX164" s="153"/>
      <c r="AY164" s="153"/>
      <c r="AZ164" s="153"/>
      <c r="BA164" s="153" t="s">
        <v>38405</v>
      </c>
      <c r="BB164" s="153" t="s">
        <v>38406</v>
      </c>
      <c r="BC164" s="153" t="s">
        <v>5543</v>
      </c>
      <c r="BD164" s="153" t="s">
        <v>128</v>
      </c>
      <c r="BE164" s="153"/>
      <c r="BF164" s="153"/>
      <c r="BG164" s="151" t="n">
        <v>90</v>
      </c>
      <c r="BH164" s="153" t="s">
        <v>37111</v>
      </c>
    </row>
    <row r="165" customFormat="false" ht="15" hidden="false" customHeight="false" outlineLevel="0" collapsed="false">
      <c r="A165" s="151" t="n">
        <v>233</v>
      </c>
      <c r="B165" s="153" t="s">
        <v>21863</v>
      </c>
      <c r="C165" s="153" t="s">
        <v>76</v>
      </c>
      <c r="D165" s="155" t="n">
        <v>43717</v>
      </c>
      <c r="E165" s="153" t="s">
        <v>37103</v>
      </c>
      <c r="F165" s="151" t="n">
        <v>2</v>
      </c>
      <c r="G165" s="151" t="n">
        <v>20211103</v>
      </c>
      <c r="H165" s="151" t="n">
        <v>3141550762</v>
      </c>
      <c r="I165" s="153" t="s">
        <v>38407</v>
      </c>
      <c r="J165" s="153" t="s">
        <v>38408</v>
      </c>
      <c r="K165" s="153" t="s">
        <v>53</v>
      </c>
      <c r="L165" s="155" t="n">
        <v>41852</v>
      </c>
      <c r="M165" s="153" t="s">
        <v>37114</v>
      </c>
      <c r="N165" s="153" t="s">
        <v>52</v>
      </c>
      <c r="O165" s="153"/>
      <c r="P165" s="153"/>
      <c r="Q165" s="153" t="s">
        <v>38409</v>
      </c>
      <c r="R165" s="151" t="n">
        <v>2</v>
      </c>
      <c r="S165" s="151" t="n">
        <v>6</v>
      </c>
      <c r="T165" s="151" t="n">
        <v>15</v>
      </c>
      <c r="U165" s="153" t="s">
        <v>37229</v>
      </c>
      <c r="V165" s="153" t="s">
        <v>21869</v>
      </c>
      <c r="W165" s="151" t="n">
        <v>1155</v>
      </c>
      <c r="X165" s="153" t="s">
        <v>21871</v>
      </c>
      <c r="Y165" s="153" t="s">
        <v>21870</v>
      </c>
      <c r="Z165" s="153"/>
      <c r="AA165" s="153"/>
      <c r="AB165" s="153"/>
      <c r="AC165" s="153"/>
      <c r="AD165" s="153"/>
      <c r="AE165" s="153" t="s">
        <v>21872</v>
      </c>
      <c r="AF165" s="151" t="n">
        <v>2155</v>
      </c>
      <c r="AG165" s="153" t="s">
        <v>21874</v>
      </c>
      <c r="AH165" s="153"/>
      <c r="AI165" s="153"/>
      <c r="AJ165" s="153"/>
      <c r="AK165" s="153"/>
      <c r="AL165" s="153"/>
      <c r="AM165" s="153"/>
      <c r="AN165" s="153"/>
      <c r="AO165" s="153" t="s">
        <v>38410</v>
      </c>
      <c r="AP165" s="153"/>
      <c r="AQ165" s="153"/>
      <c r="AR165" s="153"/>
      <c r="AS165" s="153"/>
      <c r="AT165" s="153"/>
      <c r="AU165" s="153"/>
      <c r="AV165" s="153"/>
      <c r="AW165" s="153"/>
      <c r="AX165" s="153"/>
      <c r="AY165" s="153"/>
      <c r="AZ165" s="153"/>
      <c r="BA165" s="153" t="s">
        <v>38411</v>
      </c>
      <c r="BB165" s="153" t="s">
        <v>21877</v>
      </c>
      <c r="BC165" s="151" t="n">
        <v>4</v>
      </c>
      <c r="BD165" s="153" t="s">
        <v>1495</v>
      </c>
      <c r="BE165" s="153"/>
      <c r="BF165" s="153"/>
      <c r="BG165" s="151" t="n">
        <v>87</v>
      </c>
      <c r="BH165" s="153" t="s">
        <v>37111</v>
      </c>
    </row>
    <row r="166" customFormat="false" ht="15" hidden="false" customHeight="false" outlineLevel="0" collapsed="false">
      <c r="A166" s="151" t="n">
        <v>234</v>
      </c>
      <c r="B166" s="153" t="s">
        <v>23556</v>
      </c>
      <c r="C166" s="153" t="s">
        <v>76</v>
      </c>
      <c r="D166" s="155" t="n">
        <v>43744</v>
      </c>
      <c r="E166" s="153" t="s">
        <v>37103</v>
      </c>
      <c r="F166" s="151" t="n">
        <v>2</v>
      </c>
      <c r="G166" s="151" t="n">
        <v>20211104</v>
      </c>
      <c r="H166" s="151" t="n">
        <v>3146364615</v>
      </c>
      <c r="I166" s="153" t="s">
        <v>38412</v>
      </c>
      <c r="J166" s="153" t="s">
        <v>3914</v>
      </c>
      <c r="K166" s="153" t="s">
        <v>138</v>
      </c>
      <c r="L166" s="155" t="n">
        <v>41956</v>
      </c>
      <c r="M166" s="153" t="s">
        <v>83</v>
      </c>
      <c r="N166" s="153" t="s">
        <v>52</v>
      </c>
      <c r="O166" s="153"/>
      <c r="P166" s="153"/>
      <c r="Q166" s="153" t="s">
        <v>23561</v>
      </c>
      <c r="R166" s="153" t="s">
        <v>23562</v>
      </c>
      <c r="S166" s="151" t="n">
        <v>2</v>
      </c>
      <c r="T166" s="151" t="n">
        <v>19</v>
      </c>
      <c r="U166" s="153" t="s">
        <v>37397</v>
      </c>
      <c r="V166" s="153" t="s">
        <v>23563</v>
      </c>
      <c r="W166" s="151" t="n">
        <v>5396</v>
      </c>
      <c r="X166" s="153" t="s">
        <v>23565</v>
      </c>
      <c r="Y166" s="153" t="s">
        <v>23564</v>
      </c>
      <c r="Z166" s="153" t="s">
        <v>106</v>
      </c>
      <c r="AA166" s="153" t="s">
        <v>37120</v>
      </c>
      <c r="AB166" s="153" t="s">
        <v>38413</v>
      </c>
      <c r="AC166" s="153" t="s">
        <v>38414</v>
      </c>
      <c r="AD166" s="153" t="s">
        <v>107</v>
      </c>
      <c r="AE166" s="153" t="s">
        <v>23566</v>
      </c>
      <c r="AF166" s="151" t="n">
        <v>6396</v>
      </c>
      <c r="AG166" s="153" t="s">
        <v>23568</v>
      </c>
      <c r="AH166" s="153" t="s">
        <v>23567</v>
      </c>
      <c r="AI166" s="153" t="s">
        <v>106</v>
      </c>
      <c r="AJ166" s="153" t="s">
        <v>37568</v>
      </c>
      <c r="AK166" s="153" t="s">
        <v>38415</v>
      </c>
      <c r="AL166" s="153" t="s">
        <v>38416</v>
      </c>
      <c r="AM166" s="153" t="s">
        <v>132</v>
      </c>
      <c r="AN166" s="153"/>
      <c r="AO166" s="153" t="s">
        <v>23561</v>
      </c>
      <c r="AP166" s="153"/>
      <c r="AQ166" s="153"/>
      <c r="AR166" s="153"/>
      <c r="AS166" s="153"/>
      <c r="AT166" s="153"/>
      <c r="AU166" s="153"/>
      <c r="AV166" s="153"/>
      <c r="AW166" s="153"/>
      <c r="AX166" s="153"/>
      <c r="AY166" s="153"/>
      <c r="AZ166" s="153"/>
      <c r="BA166" s="153" t="s">
        <v>38163</v>
      </c>
      <c r="BB166" s="153" t="s">
        <v>23571</v>
      </c>
      <c r="BC166" s="153" t="s">
        <v>81</v>
      </c>
      <c r="BD166" s="153" t="s">
        <v>1208</v>
      </c>
      <c r="BE166" s="153"/>
      <c r="BF166" s="153"/>
      <c r="BG166" s="151" t="n">
        <v>88</v>
      </c>
      <c r="BH166" s="153" t="s">
        <v>37111</v>
      </c>
    </row>
    <row r="167" customFormat="false" ht="15" hidden="false" customHeight="false" outlineLevel="0" collapsed="false">
      <c r="A167" s="151" t="n">
        <v>235</v>
      </c>
      <c r="B167" s="153"/>
      <c r="C167" s="153" t="s">
        <v>76</v>
      </c>
      <c r="D167" s="153" t="s">
        <v>30119</v>
      </c>
      <c r="E167" s="153" t="s">
        <v>37103</v>
      </c>
      <c r="F167" s="151" t="n">
        <v>2</v>
      </c>
      <c r="G167" s="151" t="n">
        <v>20211189</v>
      </c>
      <c r="H167" s="153" t="s">
        <v>38417</v>
      </c>
      <c r="I167" s="153" t="s">
        <v>38418</v>
      </c>
      <c r="J167" s="153" t="s">
        <v>38419</v>
      </c>
      <c r="K167" s="153" t="s">
        <v>26660</v>
      </c>
      <c r="L167" s="155" t="n">
        <v>41810</v>
      </c>
      <c r="M167" s="153" t="s">
        <v>83</v>
      </c>
      <c r="N167" s="153" t="s">
        <v>52</v>
      </c>
      <c r="O167" s="153"/>
      <c r="P167" s="153"/>
      <c r="Q167" s="153" t="s">
        <v>27014</v>
      </c>
      <c r="R167" s="153" t="s">
        <v>2090</v>
      </c>
      <c r="S167" s="151" t="n">
        <v>2</v>
      </c>
      <c r="T167" s="151" t="n">
        <v>1</v>
      </c>
      <c r="U167" s="153" t="s">
        <v>37397</v>
      </c>
      <c r="V167" s="153" t="s">
        <v>27015</v>
      </c>
      <c r="W167" s="151" t="n">
        <v>5100</v>
      </c>
      <c r="X167" s="153" t="s">
        <v>27017</v>
      </c>
      <c r="Y167" s="153" t="s">
        <v>27016</v>
      </c>
      <c r="Z167" s="153" t="s">
        <v>156</v>
      </c>
      <c r="AA167" s="153"/>
      <c r="AB167" s="153"/>
      <c r="AC167" s="153"/>
      <c r="AD167" s="153" t="s">
        <v>107</v>
      </c>
      <c r="AE167" s="153" t="s">
        <v>27018</v>
      </c>
      <c r="AF167" s="151" t="n">
        <v>6100</v>
      </c>
      <c r="AG167" s="153" t="s">
        <v>27020</v>
      </c>
      <c r="AH167" s="153" t="s">
        <v>27019</v>
      </c>
      <c r="AI167" s="153" t="s">
        <v>106</v>
      </c>
      <c r="AJ167" s="153"/>
      <c r="AK167" s="153"/>
      <c r="AL167" s="153"/>
      <c r="AM167" s="153" t="s">
        <v>204</v>
      </c>
      <c r="AN167" s="153"/>
      <c r="AO167" s="153"/>
      <c r="AP167" s="153"/>
      <c r="AQ167" s="153"/>
      <c r="AR167" s="153"/>
      <c r="AS167" s="153"/>
      <c r="AT167" s="153"/>
      <c r="AU167" s="153"/>
      <c r="AV167" s="153"/>
      <c r="AW167" s="153"/>
      <c r="AX167" s="153"/>
      <c r="AY167" s="153"/>
      <c r="AZ167" s="153"/>
      <c r="BA167" s="153" t="s">
        <v>38420</v>
      </c>
      <c r="BB167" s="153" t="s">
        <v>81</v>
      </c>
      <c r="BC167" s="153" t="s">
        <v>81</v>
      </c>
      <c r="BD167" s="153"/>
      <c r="BE167" s="153"/>
      <c r="BF167" s="153"/>
      <c r="BG167" s="151" t="n">
        <v>89</v>
      </c>
      <c r="BH167" s="153" t="s">
        <v>37111</v>
      </c>
    </row>
    <row r="168" customFormat="false" ht="15" hidden="false" customHeight="false" outlineLevel="0" collapsed="false">
      <c r="A168" s="151" t="n">
        <v>236</v>
      </c>
      <c r="B168" s="153" t="s">
        <v>22468</v>
      </c>
      <c r="C168" s="153" t="s">
        <v>76</v>
      </c>
      <c r="D168" s="155" t="n">
        <v>43735</v>
      </c>
      <c r="E168" s="153" t="s">
        <v>37103</v>
      </c>
      <c r="F168" s="151" t="n">
        <v>2</v>
      </c>
      <c r="G168" s="151" t="n">
        <v>20211143</v>
      </c>
      <c r="H168" s="153" t="s">
        <v>38421</v>
      </c>
      <c r="I168" s="153" t="s">
        <v>38422</v>
      </c>
      <c r="J168" s="153" t="s">
        <v>38423</v>
      </c>
      <c r="K168" s="153" t="s">
        <v>1926</v>
      </c>
      <c r="L168" s="155" t="n">
        <v>41564</v>
      </c>
      <c r="M168" s="153" t="s">
        <v>83</v>
      </c>
      <c r="N168" s="153" t="s">
        <v>52</v>
      </c>
      <c r="O168" s="153"/>
      <c r="P168" s="153"/>
      <c r="Q168" s="153" t="s">
        <v>38424</v>
      </c>
      <c r="R168" s="151" t="n">
        <v>14</v>
      </c>
      <c r="S168" s="151" t="n">
        <v>1</v>
      </c>
      <c r="T168" s="151" t="n">
        <v>6</v>
      </c>
      <c r="U168" s="153" t="s">
        <v>38425</v>
      </c>
      <c r="V168" s="153" t="s">
        <v>22474</v>
      </c>
      <c r="W168" s="151" t="n">
        <v>5539</v>
      </c>
      <c r="X168" s="153" t="s">
        <v>22476</v>
      </c>
      <c r="Y168" s="153" t="s">
        <v>22475</v>
      </c>
      <c r="Z168" s="153" t="s">
        <v>156</v>
      </c>
      <c r="AA168" s="153" t="s">
        <v>37318</v>
      </c>
      <c r="AB168" s="153" t="s">
        <v>38426</v>
      </c>
      <c r="AC168" s="153" t="s">
        <v>38427</v>
      </c>
      <c r="AD168" s="153" t="s">
        <v>107</v>
      </c>
      <c r="AE168" s="153" t="s">
        <v>22477</v>
      </c>
      <c r="AF168" s="151" t="n">
        <v>6539</v>
      </c>
      <c r="AG168" s="153" t="s">
        <v>22478</v>
      </c>
      <c r="AH168" s="153" t="s">
        <v>22475</v>
      </c>
      <c r="AI168" s="153" t="s">
        <v>106</v>
      </c>
      <c r="AJ168" s="153" t="s">
        <v>38428</v>
      </c>
      <c r="AK168" s="153" t="s">
        <v>38429</v>
      </c>
      <c r="AL168" s="153" t="s">
        <v>38430</v>
      </c>
      <c r="AM168" s="153" t="s">
        <v>132</v>
      </c>
      <c r="AN168" s="153"/>
      <c r="AO168" s="153" t="s">
        <v>38424</v>
      </c>
      <c r="AP168" s="153" t="s">
        <v>22476</v>
      </c>
      <c r="AQ168" s="153"/>
      <c r="AR168" s="153"/>
      <c r="AS168" s="153"/>
      <c r="AT168" s="153"/>
      <c r="AU168" s="153"/>
      <c r="AV168" s="153"/>
      <c r="AW168" s="153"/>
      <c r="AX168" s="153"/>
      <c r="AY168" s="153"/>
      <c r="AZ168" s="153"/>
      <c r="BA168" s="153" t="s">
        <v>38431</v>
      </c>
      <c r="BB168" s="153" t="s">
        <v>81</v>
      </c>
      <c r="BC168" s="153" t="s">
        <v>81</v>
      </c>
      <c r="BD168" s="153" t="s">
        <v>128</v>
      </c>
      <c r="BE168" s="153"/>
      <c r="BF168" s="153"/>
      <c r="BG168" s="151" t="n">
        <v>87</v>
      </c>
      <c r="BH168" s="153" t="s">
        <v>37111</v>
      </c>
    </row>
    <row r="169" customFormat="false" ht="15" hidden="false" customHeight="false" outlineLevel="0" collapsed="false">
      <c r="A169" s="151" t="n">
        <v>237</v>
      </c>
      <c r="B169" s="153" t="s">
        <v>21666</v>
      </c>
      <c r="C169" s="153" t="s">
        <v>76</v>
      </c>
      <c r="D169" s="155" t="n">
        <v>43704</v>
      </c>
      <c r="E169" s="153" t="s">
        <v>37124</v>
      </c>
      <c r="F169" s="151" t="n">
        <v>2</v>
      </c>
      <c r="G169" s="151" t="n">
        <v>20211032</v>
      </c>
      <c r="H169" s="153" t="s">
        <v>38432</v>
      </c>
      <c r="I169" s="153" t="s">
        <v>38433</v>
      </c>
      <c r="J169" s="153" t="s">
        <v>37517</v>
      </c>
      <c r="K169" s="153" t="s">
        <v>53</v>
      </c>
      <c r="L169" s="155" t="n">
        <v>41859</v>
      </c>
      <c r="M169" s="153" t="s">
        <v>83</v>
      </c>
      <c r="N169" s="153" t="s">
        <v>52</v>
      </c>
      <c r="O169" s="153"/>
      <c r="P169" s="153"/>
      <c r="Q169" s="153" t="s">
        <v>38434</v>
      </c>
      <c r="R169" s="153" t="s">
        <v>2300</v>
      </c>
      <c r="S169" s="151" t="n">
        <v>5</v>
      </c>
      <c r="T169" s="151" t="n">
        <v>12</v>
      </c>
      <c r="U169" s="153" t="s">
        <v>37149</v>
      </c>
      <c r="V169" s="153" t="s">
        <v>22191</v>
      </c>
      <c r="W169" s="151" t="n">
        <v>5541</v>
      </c>
      <c r="X169" s="153" t="s">
        <v>2304</v>
      </c>
      <c r="Y169" s="153" t="s">
        <v>2303</v>
      </c>
      <c r="Z169" s="153" t="s">
        <v>106</v>
      </c>
      <c r="AA169" s="153" t="s">
        <v>38435</v>
      </c>
      <c r="AB169" s="153" t="s">
        <v>38436</v>
      </c>
      <c r="AC169" s="153" t="s">
        <v>38437</v>
      </c>
      <c r="AD169" s="153" t="s">
        <v>132</v>
      </c>
      <c r="AE169" s="153" t="s">
        <v>22192</v>
      </c>
      <c r="AF169" s="151" t="n">
        <v>6541</v>
      </c>
      <c r="AG169" s="153" t="s">
        <v>2308</v>
      </c>
      <c r="AH169" s="153" t="s">
        <v>2306</v>
      </c>
      <c r="AI169" s="153" t="s">
        <v>156</v>
      </c>
      <c r="AJ169" s="153" t="s">
        <v>37318</v>
      </c>
      <c r="AK169" s="153" t="s">
        <v>38438</v>
      </c>
      <c r="AL169" s="153" t="s">
        <v>38439</v>
      </c>
      <c r="AM169" s="153" t="s">
        <v>107</v>
      </c>
      <c r="AN169" s="153"/>
      <c r="AO169" s="153" t="s">
        <v>38434</v>
      </c>
      <c r="AP169" s="153" t="s">
        <v>21672</v>
      </c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 t="s">
        <v>37110</v>
      </c>
      <c r="BB169" s="153" t="s">
        <v>81</v>
      </c>
      <c r="BC169" s="153" t="s">
        <v>81</v>
      </c>
      <c r="BD169" s="153" t="s">
        <v>128</v>
      </c>
      <c r="BE169" s="153"/>
      <c r="BF169" s="153"/>
      <c r="BG169" s="151" t="n">
        <v>87</v>
      </c>
      <c r="BH169" s="153" t="s">
        <v>37111</v>
      </c>
    </row>
    <row r="170" customFormat="false" ht="15" hidden="false" customHeight="false" outlineLevel="0" collapsed="false">
      <c r="A170" s="151" t="n">
        <v>238</v>
      </c>
      <c r="B170" s="153" t="s">
        <v>25730</v>
      </c>
      <c r="C170" s="153" t="s">
        <v>76</v>
      </c>
      <c r="D170" s="155" t="n">
        <v>43780</v>
      </c>
      <c r="E170" s="153" t="s">
        <v>37103</v>
      </c>
      <c r="F170" s="151" t="n">
        <v>2</v>
      </c>
      <c r="G170" s="151" t="n">
        <v>20211169</v>
      </c>
      <c r="H170" s="153" t="s">
        <v>38440</v>
      </c>
      <c r="I170" s="153" t="s">
        <v>38441</v>
      </c>
      <c r="J170" s="153" t="s">
        <v>38442</v>
      </c>
      <c r="K170" s="153" t="s">
        <v>53</v>
      </c>
      <c r="L170" s="155" t="n">
        <v>41569</v>
      </c>
      <c r="M170" s="153" t="s">
        <v>37114</v>
      </c>
      <c r="N170" s="153" t="s">
        <v>52</v>
      </c>
      <c r="O170" s="153"/>
      <c r="P170" s="153"/>
      <c r="Q170" s="153" t="s">
        <v>25734</v>
      </c>
      <c r="R170" s="151" t="n">
        <v>13</v>
      </c>
      <c r="S170" s="151" t="n">
        <v>6</v>
      </c>
      <c r="T170" s="151" t="n">
        <v>7</v>
      </c>
      <c r="U170" s="153" t="s">
        <v>37826</v>
      </c>
      <c r="V170" s="153" t="s">
        <v>25735</v>
      </c>
      <c r="W170" s="151" t="n">
        <v>5692</v>
      </c>
      <c r="X170" s="153" t="s">
        <v>25737</v>
      </c>
      <c r="Y170" s="153" t="s">
        <v>25736</v>
      </c>
      <c r="Z170" s="153" t="s">
        <v>106</v>
      </c>
      <c r="AA170" s="153" t="s">
        <v>38443</v>
      </c>
      <c r="AB170" s="153" t="s">
        <v>38444</v>
      </c>
      <c r="AC170" s="153" t="s">
        <v>38445</v>
      </c>
      <c r="AD170" s="153" t="s">
        <v>132</v>
      </c>
      <c r="AE170" s="153" t="s">
        <v>25738</v>
      </c>
      <c r="AF170" s="151" t="n">
        <v>6692</v>
      </c>
      <c r="AG170" s="153" t="s">
        <v>25740</v>
      </c>
      <c r="AH170" s="153" t="s">
        <v>25739</v>
      </c>
      <c r="AI170" s="153" t="s">
        <v>74</v>
      </c>
      <c r="AJ170" s="153" t="s">
        <v>38446</v>
      </c>
      <c r="AK170" s="153" t="s">
        <v>25740</v>
      </c>
      <c r="AL170" s="153" t="s">
        <v>81</v>
      </c>
      <c r="AM170" s="153"/>
      <c r="AN170" s="153"/>
      <c r="AO170" s="153" t="s">
        <v>25734</v>
      </c>
      <c r="AP170" s="153" t="s">
        <v>25740</v>
      </c>
      <c r="AQ170" s="153"/>
      <c r="AR170" s="153"/>
      <c r="AS170" s="153"/>
      <c r="AT170" s="153"/>
      <c r="AU170" s="153"/>
      <c r="AV170" s="153"/>
      <c r="AW170" s="153"/>
      <c r="AX170" s="153"/>
      <c r="AY170" s="153"/>
      <c r="AZ170" s="153"/>
      <c r="BA170" s="153" t="s">
        <v>38447</v>
      </c>
      <c r="BB170" s="153" t="s">
        <v>81</v>
      </c>
      <c r="BC170" s="153" t="s">
        <v>81</v>
      </c>
      <c r="BD170" s="153" t="s">
        <v>298</v>
      </c>
      <c r="BE170" s="153" t="s">
        <v>25744</v>
      </c>
      <c r="BF170" s="153"/>
      <c r="BG170" s="151" t="n">
        <v>92</v>
      </c>
      <c r="BH170" s="153" t="s">
        <v>37111</v>
      </c>
    </row>
    <row r="171" customFormat="false" ht="15" hidden="false" customHeight="false" outlineLevel="0" collapsed="false">
      <c r="A171" s="151" t="n">
        <v>239</v>
      </c>
      <c r="B171" s="153" t="s">
        <v>22849</v>
      </c>
      <c r="C171" s="153" t="s">
        <v>76</v>
      </c>
      <c r="D171" s="155" t="n">
        <v>43743</v>
      </c>
      <c r="E171" s="153" t="s">
        <v>37103</v>
      </c>
      <c r="F171" s="151" t="n">
        <v>2</v>
      </c>
      <c r="G171" s="151" t="n">
        <v>20211106</v>
      </c>
      <c r="H171" s="153" t="s">
        <v>38448</v>
      </c>
      <c r="I171" s="153" t="s">
        <v>38449</v>
      </c>
      <c r="J171" s="153" t="s">
        <v>38450</v>
      </c>
      <c r="K171" s="153" t="s">
        <v>84</v>
      </c>
      <c r="L171" s="155" t="n">
        <v>41926</v>
      </c>
      <c r="M171" s="153" t="s">
        <v>37114</v>
      </c>
      <c r="N171" s="153" t="s">
        <v>52</v>
      </c>
      <c r="O171" s="153"/>
      <c r="P171" s="153"/>
      <c r="Q171" s="153" t="s">
        <v>37371</v>
      </c>
      <c r="R171" s="151" t="n">
        <v>59</v>
      </c>
      <c r="S171" s="151" t="n">
        <v>3</v>
      </c>
      <c r="T171" s="151" t="n">
        <v>7</v>
      </c>
      <c r="U171" s="153" t="s">
        <v>37129</v>
      </c>
      <c r="V171" s="153" t="s">
        <v>22854</v>
      </c>
      <c r="W171" s="151" t="n">
        <v>1220</v>
      </c>
      <c r="X171" s="153" t="s">
        <v>22856</v>
      </c>
      <c r="Y171" s="153" t="s">
        <v>22855</v>
      </c>
      <c r="Z171" s="153" t="s">
        <v>156</v>
      </c>
      <c r="AA171" s="153" t="s">
        <v>37318</v>
      </c>
      <c r="AB171" s="153" t="s">
        <v>37372</v>
      </c>
      <c r="AC171" s="153" t="s">
        <v>37373</v>
      </c>
      <c r="AD171" s="153" t="s">
        <v>132</v>
      </c>
      <c r="AE171" s="153" t="s">
        <v>22857</v>
      </c>
      <c r="AF171" s="151" t="n">
        <v>2220</v>
      </c>
      <c r="AG171" s="153" t="s">
        <v>22859</v>
      </c>
      <c r="AH171" s="153" t="s">
        <v>22858</v>
      </c>
      <c r="AI171" s="153" t="s">
        <v>74</v>
      </c>
      <c r="AJ171" s="153"/>
      <c r="AK171" s="153" t="s">
        <v>37374</v>
      </c>
      <c r="AL171" s="153" t="s">
        <v>37374</v>
      </c>
      <c r="AM171" s="153"/>
      <c r="AN171" s="153"/>
      <c r="AO171" s="153" t="s">
        <v>37375</v>
      </c>
      <c r="AP171" s="153"/>
      <c r="AQ171" s="153"/>
      <c r="AR171" s="153"/>
      <c r="AS171" s="153"/>
      <c r="AT171" s="153"/>
      <c r="AU171" s="153"/>
      <c r="AV171" s="153"/>
      <c r="AW171" s="153"/>
      <c r="AX171" s="153"/>
      <c r="AY171" s="153"/>
      <c r="AZ171" s="153"/>
      <c r="BA171" s="153" t="s">
        <v>38451</v>
      </c>
      <c r="BB171" s="153" t="s">
        <v>81</v>
      </c>
      <c r="BC171" s="153" t="s">
        <v>81</v>
      </c>
      <c r="BD171" s="153" t="s">
        <v>128</v>
      </c>
      <c r="BE171" s="153"/>
      <c r="BF171" s="153"/>
      <c r="BG171" s="151" t="n">
        <v>91</v>
      </c>
      <c r="BH171" s="153" t="s">
        <v>37111</v>
      </c>
    </row>
    <row r="172" customFormat="false" ht="15" hidden="false" customHeight="false" outlineLevel="0" collapsed="false">
      <c r="A172" s="151" t="n">
        <v>240</v>
      </c>
      <c r="B172" s="153" t="s">
        <v>23133</v>
      </c>
      <c r="C172" s="153" t="s">
        <v>76</v>
      </c>
      <c r="D172" s="155" t="n">
        <v>43743</v>
      </c>
      <c r="E172" s="153" t="s">
        <v>37103</v>
      </c>
      <c r="F172" s="151" t="n">
        <v>2</v>
      </c>
      <c r="G172" s="151" t="n">
        <v>20211107</v>
      </c>
      <c r="H172" s="153" t="s">
        <v>38452</v>
      </c>
      <c r="I172" s="153" t="s">
        <v>38453</v>
      </c>
      <c r="J172" s="153" t="s">
        <v>38319</v>
      </c>
      <c r="K172" s="153" t="s">
        <v>53</v>
      </c>
      <c r="L172" s="155" t="n">
        <v>41596</v>
      </c>
      <c r="M172" s="153" t="s">
        <v>37114</v>
      </c>
      <c r="N172" s="153" t="s">
        <v>52</v>
      </c>
      <c r="O172" s="153"/>
      <c r="P172" s="153"/>
      <c r="Q172" s="153" t="s">
        <v>38454</v>
      </c>
      <c r="R172" s="151" t="n">
        <v>20</v>
      </c>
      <c r="S172" s="151" t="n">
        <v>1</v>
      </c>
      <c r="T172" s="151" t="n">
        <v>1</v>
      </c>
      <c r="U172" s="153" t="s">
        <v>37442</v>
      </c>
      <c r="V172" s="153" t="s">
        <v>23137</v>
      </c>
      <c r="W172" s="151" t="n">
        <v>5433</v>
      </c>
      <c r="X172" s="153" t="s">
        <v>23139</v>
      </c>
      <c r="Y172" s="153" t="s">
        <v>23138</v>
      </c>
      <c r="Z172" s="153" t="s">
        <v>106</v>
      </c>
      <c r="AA172" s="153" t="s">
        <v>37654</v>
      </c>
      <c r="AB172" s="153" t="s">
        <v>23139</v>
      </c>
      <c r="AC172" s="153" t="s">
        <v>38455</v>
      </c>
      <c r="AD172" s="153" t="s">
        <v>132</v>
      </c>
      <c r="AE172" s="153" t="s">
        <v>23140</v>
      </c>
      <c r="AF172" s="151" t="n">
        <v>6433</v>
      </c>
      <c r="AG172" s="153" t="s">
        <v>23142</v>
      </c>
      <c r="AH172" s="153" t="s">
        <v>23141</v>
      </c>
      <c r="AI172" s="153" t="s">
        <v>74</v>
      </c>
      <c r="AJ172" s="153" t="s">
        <v>81</v>
      </c>
      <c r="AK172" s="153" t="s">
        <v>81</v>
      </c>
      <c r="AL172" s="153" t="s">
        <v>81</v>
      </c>
      <c r="AM172" s="153"/>
      <c r="AN172" s="153"/>
      <c r="AO172" s="153" t="s">
        <v>38454</v>
      </c>
      <c r="AP172" s="153"/>
      <c r="AQ172" s="153"/>
      <c r="AR172" s="153"/>
      <c r="AS172" s="153"/>
      <c r="AT172" s="153"/>
      <c r="AU172" s="153"/>
      <c r="AV172" s="153"/>
      <c r="AW172" s="153"/>
      <c r="AX172" s="153"/>
      <c r="AY172" s="153"/>
      <c r="AZ172" s="153"/>
      <c r="BA172" s="153" t="s">
        <v>38456</v>
      </c>
      <c r="BB172" s="153" t="s">
        <v>81</v>
      </c>
      <c r="BC172" s="153" t="s">
        <v>81</v>
      </c>
      <c r="BD172" s="153" t="s">
        <v>128</v>
      </c>
      <c r="BE172" s="153"/>
      <c r="BF172" s="153"/>
      <c r="BG172" s="151" t="n">
        <v>91</v>
      </c>
      <c r="BH172" s="153" t="s">
        <v>37111</v>
      </c>
    </row>
    <row r="173" customFormat="false" ht="15" hidden="false" customHeight="false" outlineLevel="0" collapsed="false">
      <c r="A173" s="151" t="n">
        <v>241</v>
      </c>
      <c r="B173" s="153" t="s">
        <v>22298</v>
      </c>
      <c r="C173" s="153" t="s">
        <v>76</v>
      </c>
      <c r="D173" s="155" t="n">
        <v>43733</v>
      </c>
      <c r="E173" s="153" t="s">
        <v>37103</v>
      </c>
      <c r="F173" s="151" t="n">
        <v>2</v>
      </c>
      <c r="G173" s="151" t="n">
        <v>20211108</v>
      </c>
      <c r="H173" s="153" t="s">
        <v>38457</v>
      </c>
      <c r="I173" s="153" t="s">
        <v>38458</v>
      </c>
      <c r="J173" s="153" t="s">
        <v>38459</v>
      </c>
      <c r="K173" s="153" t="s">
        <v>138</v>
      </c>
      <c r="L173" s="155" t="n">
        <v>41787</v>
      </c>
      <c r="M173" s="153" t="s">
        <v>37114</v>
      </c>
      <c r="N173" s="153" t="s">
        <v>52</v>
      </c>
      <c r="O173" s="153"/>
      <c r="P173" s="153"/>
      <c r="Q173" s="153" t="s">
        <v>38460</v>
      </c>
      <c r="R173" s="151" t="n">
        <v>4</v>
      </c>
      <c r="S173" s="151" t="n">
        <v>1</v>
      </c>
      <c r="T173" s="151" t="n">
        <v>8</v>
      </c>
      <c r="U173" s="153" t="s">
        <v>38425</v>
      </c>
      <c r="V173" s="153" t="s">
        <v>22300</v>
      </c>
      <c r="W173" s="151" t="n">
        <v>5084</v>
      </c>
      <c r="X173" s="153" t="s">
        <v>7540</v>
      </c>
      <c r="Y173" s="153" t="s">
        <v>22301</v>
      </c>
      <c r="Z173" s="153" t="s">
        <v>156</v>
      </c>
      <c r="AA173" s="153" t="s">
        <v>38461</v>
      </c>
      <c r="AB173" s="153" t="s">
        <v>38462</v>
      </c>
      <c r="AC173" s="153"/>
      <c r="AD173" s="153" t="s">
        <v>107</v>
      </c>
      <c r="AE173" s="153" t="s">
        <v>7541</v>
      </c>
      <c r="AF173" s="151" t="n">
        <v>6084</v>
      </c>
      <c r="AG173" s="153" t="s">
        <v>7544</v>
      </c>
      <c r="AH173" s="153" t="s">
        <v>22302</v>
      </c>
      <c r="AI173" s="153" t="s">
        <v>74</v>
      </c>
      <c r="AJ173" s="153" t="s">
        <v>38463</v>
      </c>
      <c r="AK173" s="153" t="s">
        <v>38462</v>
      </c>
      <c r="AL173" s="153"/>
      <c r="AM173" s="153"/>
      <c r="AN173" s="153"/>
      <c r="AO173" s="153" t="s">
        <v>38460</v>
      </c>
      <c r="AP173" s="153"/>
      <c r="AQ173" s="153"/>
      <c r="AR173" s="153"/>
      <c r="AS173" s="153"/>
      <c r="AT173" s="153"/>
      <c r="AU173" s="153"/>
      <c r="AV173" s="153"/>
      <c r="AW173" s="153"/>
      <c r="AX173" s="153"/>
      <c r="AY173" s="153"/>
      <c r="AZ173" s="153"/>
      <c r="BA173" s="153" t="s">
        <v>38464</v>
      </c>
      <c r="BB173" s="153" t="s">
        <v>81</v>
      </c>
      <c r="BC173" s="153" t="s">
        <v>81</v>
      </c>
      <c r="BD173" s="153"/>
      <c r="BE173" s="153"/>
      <c r="BF173" s="153"/>
      <c r="BG173" s="151" t="n">
        <v>91</v>
      </c>
      <c r="BH173" s="153" t="s">
        <v>37111</v>
      </c>
    </row>
    <row r="174" customFormat="false" ht="15" hidden="false" customHeight="false" outlineLevel="0" collapsed="false">
      <c r="A174" s="151" t="n">
        <v>242</v>
      </c>
      <c r="B174" s="153"/>
      <c r="C174" s="153" t="s">
        <v>76</v>
      </c>
      <c r="D174" s="153" t="s">
        <v>30119</v>
      </c>
      <c r="E174" s="153" t="s">
        <v>37103</v>
      </c>
      <c r="F174" s="151" t="n">
        <v>2</v>
      </c>
      <c r="G174" s="151" t="n">
        <v>20211035</v>
      </c>
      <c r="H174" s="153" t="s">
        <v>38465</v>
      </c>
      <c r="I174" s="153" t="s">
        <v>38466</v>
      </c>
      <c r="J174" s="153" t="s">
        <v>38467</v>
      </c>
      <c r="K174" s="153" t="s">
        <v>84</v>
      </c>
      <c r="L174" s="155" t="n">
        <v>41880</v>
      </c>
      <c r="M174" s="153" t="s">
        <v>83</v>
      </c>
      <c r="N174" s="153" t="s">
        <v>52</v>
      </c>
      <c r="O174" s="153"/>
      <c r="P174" s="153"/>
      <c r="Q174" s="153" t="s">
        <v>38468</v>
      </c>
      <c r="R174" s="151" t="n">
        <v>11</v>
      </c>
      <c r="S174" s="151" t="n">
        <v>15</v>
      </c>
      <c r="T174" s="151" t="n">
        <v>10</v>
      </c>
      <c r="U174" s="153" t="s">
        <v>37256</v>
      </c>
      <c r="V174" s="153" t="s">
        <v>1590</v>
      </c>
      <c r="W174" s="151" t="n">
        <v>1044</v>
      </c>
      <c r="X174" s="153" t="s">
        <v>1592</v>
      </c>
      <c r="Y174" s="153" t="s">
        <v>38469</v>
      </c>
      <c r="Z174" s="153" t="s">
        <v>106</v>
      </c>
      <c r="AA174" s="153"/>
      <c r="AB174" s="153"/>
      <c r="AC174" s="153"/>
      <c r="AD174" s="153" t="s">
        <v>132</v>
      </c>
      <c r="AE174" s="153" t="s">
        <v>25305</v>
      </c>
      <c r="AF174" s="151" t="n">
        <v>2044</v>
      </c>
      <c r="AG174" s="153" t="s">
        <v>1583</v>
      </c>
      <c r="AH174" s="153" t="s">
        <v>38470</v>
      </c>
      <c r="AI174" s="153" t="s">
        <v>74</v>
      </c>
      <c r="AJ174" s="153"/>
      <c r="AK174" s="153"/>
      <c r="AL174" s="153"/>
      <c r="AM174" s="153"/>
      <c r="AN174" s="153"/>
      <c r="AO174" s="153" t="s">
        <v>38471</v>
      </c>
      <c r="AP174" s="153" t="s">
        <v>1583</v>
      </c>
      <c r="AQ174" s="153"/>
      <c r="AR174" s="153"/>
      <c r="AS174" s="153"/>
      <c r="AT174" s="153"/>
      <c r="AU174" s="153"/>
      <c r="AV174" s="153"/>
      <c r="AW174" s="153"/>
      <c r="AX174" s="153"/>
      <c r="AY174" s="153"/>
      <c r="AZ174" s="153"/>
      <c r="BA174" s="153" t="s">
        <v>37110</v>
      </c>
      <c r="BB174" s="153" t="s">
        <v>25308</v>
      </c>
      <c r="BC174" s="151" t="n">
        <v>3</v>
      </c>
      <c r="BD174" s="153"/>
      <c r="BE174" s="153"/>
      <c r="BF174" s="153"/>
      <c r="BG174" s="151" t="n">
        <v>89</v>
      </c>
      <c r="BH174" s="153" t="s">
        <v>37111</v>
      </c>
    </row>
    <row r="175" customFormat="false" ht="15" hidden="false" customHeight="false" outlineLevel="0" collapsed="false">
      <c r="A175" s="151" t="n">
        <v>243</v>
      </c>
      <c r="B175" s="153" t="s">
        <v>23986</v>
      </c>
      <c r="C175" s="153" t="s">
        <v>76</v>
      </c>
      <c r="D175" s="155" t="n">
        <v>43746</v>
      </c>
      <c r="E175" s="153" t="s">
        <v>37103</v>
      </c>
      <c r="F175" s="151" t="n">
        <v>2</v>
      </c>
      <c r="G175" s="151" t="n">
        <v>20211144</v>
      </c>
      <c r="H175" s="153" t="s">
        <v>38472</v>
      </c>
      <c r="I175" s="153" t="s">
        <v>38473</v>
      </c>
      <c r="J175" s="153" t="s">
        <v>38220</v>
      </c>
      <c r="K175" s="153" t="s">
        <v>38474</v>
      </c>
      <c r="L175" s="155" t="n">
        <v>41835</v>
      </c>
      <c r="M175" s="153" t="s">
        <v>83</v>
      </c>
      <c r="N175" s="153" t="s">
        <v>52</v>
      </c>
      <c r="O175" s="153"/>
      <c r="P175" s="153"/>
      <c r="Q175" s="153" t="s">
        <v>38475</v>
      </c>
      <c r="R175" s="153" t="s">
        <v>14682</v>
      </c>
      <c r="S175" s="151" t="n">
        <v>9</v>
      </c>
      <c r="T175" s="151" t="n">
        <v>6</v>
      </c>
      <c r="U175" s="153" t="s">
        <v>37380</v>
      </c>
      <c r="V175" s="153" t="s">
        <v>38476</v>
      </c>
      <c r="W175" s="151" t="n">
        <v>5781</v>
      </c>
      <c r="X175" s="153" t="s">
        <v>23995</v>
      </c>
      <c r="Y175" s="153" t="s">
        <v>23994</v>
      </c>
      <c r="Z175" s="153" t="s">
        <v>106</v>
      </c>
      <c r="AA175" s="153" t="s">
        <v>37398</v>
      </c>
      <c r="AB175" s="153" t="s">
        <v>38477</v>
      </c>
      <c r="AC175" s="153" t="s">
        <v>38478</v>
      </c>
      <c r="AD175" s="153" t="s">
        <v>132</v>
      </c>
      <c r="AE175" s="153" t="s">
        <v>23996</v>
      </c>
      <c r="AF175" s="151" t="n">
        <v>6781</v>
      </c>
      <c r="AG175" s="153" t="s">
        <v>23989</v>
      </c>
      <c r="AH175" s="153" t="s">
        <v>23994</v>
      </c>
      <c r="AI175" s="153" t="s">
        <v>74</v>
      </c>
      <c r="AJ175" s="153"/>
      <c r="AK175" s="153" t="s">
        <v>23989</v>
      </c>
      <c r="AL175" s="153" t="s">
        <v>3980</v>
      </c>
      <c r="AM175" s="153" t="s">
        <v>204</v>
      </c>
      <c r="AN175" s="153"/>
      <c r="AO175" s="153" t="s">
        <v>38475</v>
      </c>
      <c r="AP175" s="153"/>
      <c r="AQ175" s="153"/>
      <c r="AR175" s="153"/>
      <c r="AS175" s="153"/>
      <c r="AT175" s="153"/>
      <c r="AU175" s="153"/>
      <c r="AV175" s="153"/>
      <c r="AW175" s="153"/>
      <c r="AX175" s="153"/>
      <c r="AY175" s="153"/>
      <c r="AZ175" s="153"/>
      <c r="BA175" s="153" t="s">
        <v>38479</v>
      </c>
      <c r="BB175" s="153" t="s">
        <v>81</v>
      </c>
      <c r="BC175" s="153" t="s">
        <v>81</v>
      </c>
      <c r="BD175" s="153" t="s">
        <v>1208</v>
      </c>
      <c r="BE175" s="153" t="s">
        <v>38480</v>
      </c>
      <c r="BF175" s="153"/>
      <c r="BG175" s="151" t="n">
        <v>90</v>
      </c>
      <c r="BH175" s="153" t="s">
        <v>37111</v>
      </c>
    </row>
    <row r="176" customFormat="false" ht="15" hidden="false" customHeight="false" outlineLevel="0" collapsed="false">
      <c r="A176" s="151" t="n">
        <v>244</v>
      </c>
      <c r="B176" s="153"/>
      <c r="C176" s="153" t="s">
        <v>76</v>
      </c>
      <c r="D176" s="153" t="s">
        <v>30119</v>
      </c>
      <c r="E176" s="153" t="s">
        <v>37103</v>
      </c>
      <c r="F176" s="151" t="n">
        <v>2</v>
      </c>
      <c r="G176" s="151" t="n">
        <v>20211109</v>
      </c>
      <c r="H176" s="153" t="s">
        <v>38481</v>
      </c>
      <c r="I176" s="153" t="s">
        <v>34349</v>
      </c>
      <c r="J176" s="153" t="s">
        <v>38482</v>
      </c>
      <c r="K176" s="153" t="s">
        <v>53</v>
      </c>
      <c r="L176" s="155" t="n">
        <v>41580</v>
      </c>
      <c r="M176" s="153" t="s">
        <v>83</v>
      </c>
      <c r="N176" s="153" t="s">
        <v>52</v>
      </c>
      <c r="O176" s="153"/>
      <c r="P176" s="153"/>
      <c r="Q176" s="153" t="s">
        <v>38483</v>
      </c>
      <c r="R176" s="153" t="s">
        <v>7932</v>
      </c>
      <c r="S176" s="151" t="n">
        <v>6</v>
      </c>
      <c r="T176" s="151" t="n">
        <v>6</v>
      </c>
      <c r="U176" s="153" t="s">
        <v>38484</v>
      </c>
      <c r="V176" s="153" t="s">
        <v>34343</v>
      </c>
      <c r="W176" s="151" t="n">
        <v>5095</v>
      </c>
      <c r="X176" s="153" t="s">
        <v>22782</v>
      </c>
      <c r="Y176" s="153" t="s">
        <v>22781</v>
      </c>
      <c r="Z176" s="153" t="s">
        <v>106</v>
      </c>
      <c r="AA176" s="153"/>
      <c r="AB176" s="153"/>
      <c r="AC176" s="153"/>
      <c r="AD176" s="153" t="s">
        <v>132</v>
      </c>
      <c r="AE176" s="153" t="s">
        <v>34344</v>
      </c>
      <c r="AF176" s="151" t="n">
        <v>6095</v>
      </c>
      <c r="AG176" s="153" t="s">
        <v>22785</v>
      </c>
      <c r="AH176" s="153" t="s">
        <v>22784</v>
      </c>
      <c r="AI176" s="153" t="s">
        <v>74</v>
      </c>
      <c r="AJ176" s="153"/>
      <c r="AK176" s="153"/>
      <c r="AL176" s="153"/>
      <c r="AM176" s="153"/>
      <c r="AN176" s="153"/>
      <c r="AO176" s="153"/>
      <c r="AP176" s="153"/>
      <c r="AQ176" s="153"/>
      <c r="AR176" s="153"/>
      <c r="AS176" s="153"/>
      <c r="AT176" s="153"/>
      <c r="AU176" s="153"/>
      <c r="AV176" s="153"/>
      <c r="AW176" s="153"/>
      <c r="AX176" s="153"/>
      <c r="AY176" s="153"/>
      <c r="AZ176" s="153"/>
      <c r="BA176" s="153" t="s">
        <v>38485</v>
      </c>
      <c r="BB176" s="153" t="s">
        <v>81</v>
      </c>
      <c r="BC176" s="153" t="s">
        <v>81</v>
      </c>
      <c r="BD176" s="153"/>
      <c r="BE176" s="153"/>
      <c r="BF176" s="153"/>
      <c r="BG176" s="151" t="n">
        <v>89</v>
      </c>
      <c r="BH176" s="153" t="s">
        <v>37111</v>
      </c>
    </row>
    <row r="177" customFormat="false" ht="15" hidden="false" customHeight="false" outlineLevel="0" collapsed="false">
      <c r="A177" s="151" t="n">
        <v>246</v>
      </c>
      <c r="B177" s="153"/>
      <c r="C177" s="153" t="s">
        <v>76</v>
      </c>
      <c r="D177" s="153" t="s">
        <v>30119</v>
      </c>
      <c r="E177" s="153" t="s">
        <v>37103</v>
      </c>
      <c r="F177" s="151" t="n">
        <v>2</v>
      </c>
      <c r="G177" s="151" t="n">
        <v>20211165</v>
      </c>
      <c r="H177" s="153" t="s">
        <v>38486</v>
      </c>
      <c r="I177" s="153" t="s">
        <v>38487</v>
      </c>
      <c r="J177" s="153" t="s">
        <v>38488</v>
      </c>
      <c r="K177" s="153" t="s">
        <v>53</v>
      </c>
      <c r="L177" s="155" t="n">
        <v>41958</v>
      </c>
      <c r="M177" s="153" t="s">
        <v>83</v>
      </c>
      <c r="N177" s="153" t="s">
        <v>52</v>
      </c>
      <c r="O177" s="153"/>
      <c r="P177" s="153"/>
      <c r="Q177" s="153" t="s">
        <v>38489</v>
      </c>
      <c r="R177" s="151" t="n">
        <v>13</v>
      </c>
      <c r="S177" s="151" t="n">
        <v>1</v>
      </c>
      <c r="T177" s="151" t="n">
        <v>1</v>
      </c>
      <c r="U177" s="153" t="s">
        <v>37135</v>
      </c>
      <c r="V177" s="153" t="s">
        <v>24691</v>
      </c>
      <c r="W177" s="151" t="n">
        <v>5714</v>
      </c>
      <c r="X177" s="153" t="s">
        <v>24693</v>
      </c>
      <c r="Y177" s="153" t="s">
        <v>24692</v>
      </c>
      <c r="Z177" s="153" t="s">
        <v>156</v>
      </c>
      <c r="AA177" s="153"/>
      <c r="AB177" s="153"/>
      <c r="AC177" s="153"/>
      <c r="AD177" s="153" t="s">
        <v>132</v>
      </c>
      <c r="AE177" s="153" t="s">
        <v>24694</v>
      </c>
      <c r="AF177" s="151" t="n">
        <v>6714</v>
      </c>
      <c r="AG177" s="153" t="s">
        <v>24688</v>
      </c>
      <c r="AH177" s="153" t="s">
        <v>24695</v>
      </c>
      <c r="AI177" s="153" t="s">
        <v>74</v>
      </c>
      <c r="AJ177" s="153"/>
      <c r="AK177" s="153"/>
      <c r="AL177" s="153"/>
      <c r="AM177" s="153"/>
      <c r="AN177" s="153"/>
      <c r="AO177" s="153"/>
      <c r="AP177" s="153"/>
      <c r="AQ177" s="153"/>
      <c r="AR177" s="153"/>
      <c r="AS177" s="153"/>
      <c r="AT177" s="153"/>
      <c r="AU177" s="153"/>
      <c r="AV177" s="153"/>
      <c r="AW177" s="153"/>
      <c r="AX177" s="153"/>
      <c r="AY177" s="153"/>
      <c r="AZ177" s="153"/>
      <c r="BA177" s="153" t="s">
        <v>38490</v>
      </c>
      <c r="BB177" s="153" t="s">
        <v>81</v>
      </c>
      <c r="BC177" s="153" t="s">
        <v>81</v>
      </c>
      <c r="BD177" s="153"/>
      <c r="BE177" s="153"/>
      <c r="BF177" s="153"/>
      <c r="BG177" s="151" t="n">
        <v>89</v>
      </c>
      <c r="BH177" s="153" t="s">
        <v>37111</v>
      </c>
    </row>
    <row r="178" customFormat="false" ht="15" hidden="false" customHeight="false" outlineLevel="0" collapsed="false">
      <c r="A178" s="151" t="n">
        <v>247</v>
      </c>
      <c r="B178" s="153" t="s">
        <v>22235</v>
      </c>
      <c r="C178" s="153" t="s">
        <v>76</v>
      </c>
      <c r="D178" s="155" t="n">
        <v>43733</v>
      </c>
      <c r="E178" s="153" t="s">
        <v>37103</v>
      </c>
      <c r="F178" s="151" t="n">
        <v>2</v>
      </c>
      <c r="G178" s="151" t="n">
        <v>20211110</v>
      </c>
      <c r="H178" s="151" t="n">
        <v>3140120660</v>
      </c>
      <c r="I178" s="153" t="s">
        <v>38491</v>
      </c>
      <c r="J178" s="153" t="s">
        <v>38492</v>
      </c>
      <c r="K178" s="153" t="s">
        <v>53</v>
      </c>
      <c r="L178" s="155" t="n">
        <v>41766</v>
      </c>
      <c r="M178" s="153" t="s">
        <v>83</v>
      </c>
      <c r="N178" s="153" t="s">
        <v>52</v>
      </c>
      <c r="O178" s="153"/>
      <c r="P178" s="153"/>
      <c r="Q178" s="153" t="s">
        <v>37317</v>
      </c>
      <c r="R178" s="153" t="s">
        <v>22240</v>
      </c>
      <c r="S178" s="151" t="n">
        <v>4</v>
      </c>
      <c r="T178" s="151" t="n">
        <v>13</v>
      </c>
      <c r="U178" s="153" t="s">
        <v>37116</v>
      </c>
      <c r="V178" s="153" t="s">
        <v>22241</v>
      </c>
      <c r="W178" s="151" t="n">
        <v>1134</v>
      </c>
      <c r="X178" s="153" t="s">
        <v>22243</v>
      </c>
      <c r="Y178" s="153" t="s">
        <v>22242</v>
      </c>
      <c r="Z178" s="153" t="s">
        <v>106</v>
      </c>
      <c r="AA178" s="153" t="s">
        <v>37318</v>
      </c>
      <c r="AB178" s="153" t="s">
        <v>37319</v>
      </c>
      <c r="AC178" s="153" t="s">
        <v>37320</v>
      </c>
      <c r="AD178" s="153" t="s">
        <v>132</v>
      </c>
      <c r="AE178" s="153" t="s">
        <v>22244</v>
      </c>
      <c r="AF178" s="151" t="n">
        <v>2134</v>
      </c>
      <c r="AG178" s="153" t="s">
        <v>22246</v>
      </c>
      <c r="AH178" s="153" t="s">
        <v>22245</v>
      </c>
      <c r="AI178" s="153" t="s">
        <v>106</v>
      </c>
      <c r="AJ178" s="153" t="s">
        <v>37318</v>
      </c>
      <c r="AK178" s="153" t="s">
        <v>37321</v>
      </c>
      <c r="AL178" s="153" t="s">
        <v>37322</v>
      </c>
      <c r="AM178" s="153" t="s">
        <v>107</v>
      </c>
      <c r="AN178" s="153"/>
      <c r="AO178" s="153" t="s">
        <v>22239</v>
      </c>
      <c r="AP178" s="153"/>
      <c r="AQ178" s="153"/>
      <c r="AR178" s="153"/>
      <c r="AS178" s="153"/>
      <c r="AT178" s="153"/>
      <c r="AU178" s="153"/>
      <c r="AV178" s="153"/>
      <c r="AW178" s="153"/>
      <c r="AX178" s="153"/>
      <c r="AY178" s="153"/>
      <c r="AZ178" s="153"/>
      <c r="BA178" s="153" t="s">
        <v>37323</v>
      </c>
      <c r="BB178" s="153" t="s">
        <v>81</v>
      </c>
      <c r="BC178" s="153" t="s">
        <v>81</v>
      </c>
      <c r="BD178" s="153" t="s">
        <v>298</v>
      </c>
      <c r="BE178" s="153"/>
      <c r="BF178" s="153"/>
      <c r="BG178" s="151" t="n">
        <v>88</v>
      </c>
      <c r="BH178" s="153" t="s">
        <v>37111</v>
      </c>
    </row>
    <row r="179" customFormat="false" ht="15" hidden="false" customHeight="false" outlineLevel="0" collapsed="false">
      <c r="A179" s="151" t="n">
        <v>248</v>
      </c>
      <c r="B179" s="153" t="s">
        <v>22948</v>
      </c>
      <c r="C179" s="153" t="s">
        <v>76</v>
      </c>
      <c r="D179" s="155" t="n">
        <v>43746</v>
      </c>
      <c r="E179" s="153" t="s">
        <v>37103</v>
      </c>
      <c r="F179" s="151" t="n">
        <v>2</v>
      </c>
      <c r="G179" s="151" t="n">
        <v>20211037</v>
      </c>
      <c r="H179" s="153" t="s">
        <v>38493</v>
      </c>
      <c r="I179" s="153" t="s">
        <v>38494</v>
      </c>
      <c r="J179" s="153" t="s">
        <v>37975</v>
      </c>
      <c r="K179" s="153" t="s">
        <v>53</v>
      </c>
      <c r="L179" s="155" t="n">
        <v>41640</v>
      </c>
      <c r="M179" s="153" t="s">
        <v>83</v>
      </c>
      <c r="N179" s="153" t="s">
        <v>52</v>
      </c>
      <c r="O179" s="153"/>
      <c r="P179" s="153"/>
      <c r="Q179" s="153" t="s">
        <v>38495</v>
      </c>
      <c r="R179" s="153" t="s">
        <v>22270</v>
      </c>
      <c r="S179" s="151" t="n">
        <v>3</v>
      </c>
      <c r="T179" s="151" t="n">
        <v>12</v>
      </c>
      <c r="U179" s="153" t="s">
        <v>37108</v>
      </c>
      <c r="V179" s="153" t="s">
        <v>22271</v>
      </c>
      <c r="W179" s="151" t="n">
        <v>1182</v>
      </c>
      <c r="X179" s="153" t="s">
        <v>654</v>
      </c>
      <c r="Y179" s="153" t="s">
        <v>22272</v>
      </c>
      <c r="Z179" s="153" t="s">
        <v>73</v>
      </c>
      <c r="AA179" s="153" t="s">
        <v>73</v>
      </c>
      <c r="AB179" s="153" t="s">
        <v>38496</v>
      </c>
      <c r="AC179" s="153" t="s">
        <v>38497</v>
      </c>
      <c r="AD179" s="153" t="s">
        <v>107</v>
      </c>
      <c r="AE179" s="153" t="s">
        <v>22273</v>
      </c>
      <c r="AF179" s="151" t="n">
        <v>2182</v>
      </c>
      <c r="AG179" s="153" t="s">
        <v>22268</v>
      </c>
      <c r="AH179" s="153" t="s">
        <v>22274</v>
      </c>
      <c r="AI179" s="153" t="s">
        <v>106</v>
      </c>
      <c r="AJ179" s="153" t="s">
        <v>37654</v>
      </c>
      <c r="AK179" s="153" t="s">
        <v>22268</v>
      </c>
      <c r="AL179" s="153" t="s">
        <v>38498</v>
      </c>
      <c r="AM179" s="153" t="s">
        <v>132</v>
      </c>
      <c r="AN179" s="153"/>
      <c r="AO179" s="153" t="s">
        <v>38495</v>
      </c>
      <c r="AP179" s="153"/>
      <c r="AQ179" s="153"/>
      <c r="AR179" s="153"/>
      <c r="AS179" s="153"/>
      <c r="AT179" s="153"/>
      <c r="AU179" s="153"/>
      <c r="AV179" s="153"/>
      <c r="AW179" s="153"/>
      <c r="AX179" s="153"/>
      <c r="AY179" s="153"/>
      <c r="AZ179" s="153"/>
      <c r="BA179" s="153" t="s">
        <v>37110</v>
      </c>
      <c r="BB179" s="153" t="s">
        <v>661</v>
      </c>
      <c r="BC179" s="151" t="n">
        <v>4</v>
      </c>
      <c r="BD179" s="153"/>
      <c r="BE179" s="153"/>
      <c r="BF179" s="153"/>
      <c r="BG179" s="151" t="n">
        <v>90</v>
      </c>
      <c r="BH179" s="153" t="s">
        <v>37111</v>
      </c>
    </row>
    <row r="180" customFormat="false" ht="15" hidden="false" customHeight="false" outlineLevel="0" collapsed="false">
      <c r="A180" s="151" t="n">
        <v>249</v>
      </c>
      <c r="B180" s="153"/>
      <c r="C180" s="153" t="s">
        <v>76</v>
      </c>
      <c r="D180" s="155" t="n">
        <v>43964</v>
      </c>
      <c r="E180" s="153" t="s">
        <v>37103</v>
      </c>
      <c r="F180" s="151" t="n">
        <v>3</v>
      </c>
      <c r="G180" s="151" t="n">
        <v>20212214</v>
      </c>
      <c r="H180" s="151" t="n">
        <v>3138283142</v>
      </c>
      <c r="I180" s="153" t="s">
        <v>38499</v>
      </c>
      <c r="J180" s="153" t="s">
        <v>12278</v>
      </c>
      <c r="K180" s="153" t="s">
        <v>53</v>
      </c>
      <c r="L180" s="155" t="n">
        <v>41505</v>
      </c>
      <c r="M180" s="153" t="s">
        <v>37114</v>
      </c>
      <c r="N180" s="153" t="s">
        <v>52</v>
      </c>
      <c r="O180" s="151" t="n">
        <v>0</v>
      </c>
      <c r="P180" s="153" t="s">
        <v>37211</v>
      </c>
      <c r="Q180" s="153" t="s">
        <v>38500</v>
      </c>
      <c r="R180" s="151" t="n">
        <v>2</v>
      </c>
      <c r="S180" s="151" t="n">
        <v>2</v>
      </c>
      <c r="T180" s="151" t="n">
        <v>3</v>
      </c>
      <c r="U180" s="153" t="s">
        <v>37116</v>
      </c>
      <c r="V180" s="153" t="s">
        <v>38501</v>
      </c>
      <c r="W180" s="151" t="n">
        <v>1129</v>
      </c>
      <c r="X180" s="153" t="s">
        <v>28936</v>
      </c>
      <c r="Y180" s="153" t="s">
        <v>38502</v>
      </c>
      <c r="Z180" s="153" t="s">
        <v>156</v>
      </c>
      <c r="AA180" s="153" t="s">
        <v>38503</v>
      </c>
      <c r="AB180" s="151" t="n">
        <v>29817982</v>
      </c>
      <c r="AC180" s="153" t="s">
        <v>38504</v>
      </c>
      <c r="AD180" s="153" t="s">
        <v>132</v>
      </c>
      <c r="AE180" s="153" t="s">
        <v>38505</v>
      </c>
      <c r="AF180" s="151" t="n">
        <v>2129</v>
      </c>
      <c r="AG180" s="153" t="s">
        <v>28936</v>
      </c>
      <c r="AH180" s="153" t="s">
        <v>38502</v>
      </c>
      <c r="AI180" s="153" t="s">
        <v>73</v>
      </c>
      <c r="AJ180" s="153" t="s">
        <v>37795</v>
      </c>
      <c r="AK180" s="153" t="s">
        <v>28936</v>
      </c>
      <c r="AL180" s="153" t="s">
        <v>28939</v>
      </c>
      <c r="AM180" s="153" t="s">
        <v>37216</v>
      </c>
      <c r="AN180" s="153"/>
      <c r="AO180" s="153" t="s">
        <v>38506</v>
      </c>
      <c r="AP180" s="153" t="s">
        <v>28936</v>
      </c>
      <c r="AQ180" s="153"/>
      <c r="AR180" s="153"/>
      <c r="AS180" s="153"/>
      <c r="AT180" s="153"/>
      <c r="AU180" s="153" t="s">
        <v>156</v>
      </c>
      <c r="AV180" s="153"/>
      <c r="AW180" s="153"/>
      <c r="AX180" s="153"/>
      <c r="AY180" s="153" t="s">
        <v>37216</v>
      </c>
      <c r="AZ180" s="153"/>
      <c r="BA180" s="153" t="s">
        <v>38507</v>
      </c>
      <c r="BB180" s="153" t="s">
        <v>81</v>
      </c>
      <c r="BC180" s="153" t="s">
        <v>5543</v>
      </c>
      <c r="BD180" s="153" t="s">
        <v>1495</v>
      </c>
      <c r="BE180" s="153"/>
      <c r="BF180" s="153"/>
      <c r="BG180" s="151" t="n">
        <v>94</v>
      </c>
      <c r="BH180" s="153" t="s">
        <v>37111</v>
      </c>
    </row>
    <row r="181" customFormat="false" ht="15" hidden="false" customHeight="false" outlineLevel="0" collapsed="false">
      <c r="A181" s="151" t="n">
        <v>250</v>
      </c>
      <c r="B181" s="153" t="s">
        <v>18777</v>
      </c>
      <c r="C181" s="153" t="s">
        <v>76</v>
      </c>
      <c r="D181" s="155" t="n">
        <v>43486</v>
      </c>
      <c r="E181" s="153" t="s">
        <v>37124</v>
      </c>
      <c r="F181" s="151" t="n">
        <v>3</v>
      </c>
      <c r="G181" s="151" t="n">
        <v>19201174</v>
      </c>
      <c r="H181" s="151" t="n">
        <v>3122418014</v>
      </c>
      <c r="I181" s="153" t="s">
        <v>38508</v>
      </c>
      <c r="J181" s="153" t="s">
        <v>38509</v>
      </c>
      <c r="K181" s="153" t="s">
        <v>53</v>
      </c>
      <c r="L181" s="155" t="n">
        <v>41120</v>
      </c>
      <c r="M181" s="153" t="s">
        <v>83</v>
      </c>
      <c r="N181" s="153" t="s">
        <v>52</v>
      </c>
      <c r="O181" s="153"/>
      <c r="P181" s="153"/>
      <c r="Q181" s="153" t="s">
        <v>38510</v>
      </c>
      <c r="R181" s="151" t="n">
        <v>7</v>
      </c>
      <c r="S181" s="151" t="n">
        <v>8</v>
      </c>
      <c r="T181" s="151" t="n">
        <v>1</v>
      </c>
      <c r="U181" s="153" t="s">
        <v>38511</v>
      </c>
      <c r="V181" s="153" t="s">
        <v>18786</v>
      </c>
      <c r="W181" s="151" t="n">
        <v>5087</v>
      </c>
      <c r="X181" s="153" t="s">
        <v>18788</v>
      </c>
      <c r="Y181" s="153" t="s">
        <v>38512</v>
      </c>
      <c r="Z181" s="153" t="s">
        <v>74</v>
      </c>
      <c r="AA181" s="153" t="s">
        <v>38513</v>
      </c>
      <c r="AB181" s="153" t="s">
        <v>38514</v>
      </c>
      <c r="AC181" s="153" t="s">
        <v>38515</v>
      </c>
      <c r="AD181" s="153" t="s">
        <v>132</v>
      </c>
      <c r="AE181" s="153" t="s">
        <v>38516</v>
      </c>
      <c r="AF181" s="151" t="n">
        <v>6087</v>
      </c>
      <c r="AG181" s="153" t="s">
        <v>18780</v>
      </c>
      <c r="AH181" s="153" t="s">
        <v>38512</v>
      </c>
      <c r="AI181" s="153" t="s">
        <v>74</v>
      </c>
      <c r="AJ181" s="153"/>
      <c r="AK181" s="153" t="s">
        <v>38514</v>
      </c>
      <c r="AL181" s="153" t="s">
        <v>38517</v>
      </c>
      <c r="AM181" s="153"/>
      <c r="AN181" s="153"/>
      <c r="AO181" s="153" t="s">
        <v>38510</v>
      </c>
      <c r="AP181" s="153"/>
      <c r="AQ181" s="153"/>
      <c r="AR181" s="153"/>
      <c r="AS181" s="153"/>
      <c r="AT181" s="153"/>
      <c r="AU181" s="153"/>
      <c r="AV181" s="153"/>
      <c r="AW181" s="153"/>
      <c r="AX181" s="153"/>
      <c r="AY181" s="153"/>
      <c r="AZ181" s="153"/>
      <c r="BA181" s="153" t="s">
        <v>38518</v>
      </c>
      <c r="BB181" s="153" t="s">
        <v>81</v>
      </c>
      <c r="BC181" s="153" t="s">
        <v>81</v>
      </c>
      <c r="BD181" s="153" t="s">
        <v>298</v>
      </c>
      <c r="BE181" s="153"/>
      <c r="BF181" s="153"/>
      <c r="BG181" s="151" t="n">
        <v>97</v>
      </c>
      <c r="BH181" s="153" t="s">
        <v>37111</v>
      </c>
    </row>
    <row r="182" customFormat="false" ht="15" hidden="false" customHeight="false" outlineLevel="0" collapsed="false">
      <c r="A182" s="151" t="n">
        <v>251</v>
      </c>
      <c r="B182" s="153" t="s">
        <v>22397</v>
      </c>
      <c r="C182" s="153" t="s">
        <v>76</v>
      </c>
      <c r="D182" s="155" t="n">
        <v>43734</v>
      </c>
      <c r="E182" s="153" t="s">
        <v>37103</v>
      </c>
      <c r="F182" s="151" t="n">
        <v>2</v>
      </c>
      <c r="G182" s="151" t="n">
        <v>20211112</v>
      </c>
      <c r="H182" s="151" t="n">
        <v>3146600248</v>
      </c>
      <c r="I182" s="153" t="s">
        <v>38519</v>
      </c>
      <c r="J182" s="153" t="s">
        <v>37849</v>
      </c>
      <c r="K182" s="153" t="s">
        <v>1194</v>
      </c>
      <c r="L182" s="155" t="n">
        <v>41711</v>
      </c>
      <c r="M182" s="153" t="s">
        <v>83</v>
      </c>
      <c r="N182" s="153" t="s">
        <v>52</v>
      </c>
      <c r="O182" s="153"/>
      <c r="P182" s="153"/>
      <c r="Q182" s="153" t="s">
        <v>22401</v>
      </c>
      <c r="R182" s="153" t="s">
        <v>22402</v>
      </c>
      <c r="S182" s="151" t="n">
        <v>3</v>
      </c>
      <c r="T182" s="151" t="n">
        <v>6</v>
      </c>
      <c r="U182" s="153" t="s">
        <v>37229</v>
      </c>
      <c r="V182" s="153" t="s">
        <v>22403</v>
      </c>
      <c r="W182" s="151" t="n">
        <v>1133</v>
      </c>
      <c r="X182" s="153" t="s">
        <v>22405</v>
      </c>
      <c r="Y182" s="153" t="s">
        <v>22404</v>
      </c>
      <c r="Z182" s="153" t="s">
        <v>106</v>
      </c>
      <c r="AA182" s="153" t="s">
        <v>38520</v>
      </c>
      <c r="AB182" s="153" t="s">
        <v>37942</v>
      </c>
      <c r="AC182" s="153" t="s">
        <v>38521</v>
      </c>
      <c r="AD182" s="153" t="s">
        <v>132</v>
      </c>
      <c r="AE182" s="153" t="s">
        <v>22406</v>
      </c>
      <c r="AF182" s="151" t="n">
        <v>2133</v>
      </c>
      <c r="AG182" s="153" t="s">
        <v>22408</v>
      </c>
      <c r="AH182" s="153" t="s">
        <v>22407</v>
      </c>
      <c r="AI182" s="153" t="s">
        <v>74</v>
      </c>
      <c r="AJ182" s="153" t="s">
        <v>81</v>
      </c>
      <c r="AK182" s="153" t="s">
        <v>81</v>
      </c>
      <c r="AL182" s="153" t="s">
        <v>81</v>
      </c>
      <c r="AM182" s="153"/>
      <c r="AN182" s="153"/>
      <c r="AO182" s="153" t="s">
        <v>38522</v>
      </c>
      <c r="AP182" s="153"/>
      <c r="AQ182" s="153"/>
      <c r="AR182" s="153"/>
      <c r="AS182" s="153"/>
      <c r="AT182" s="153"/>
      <c r="AU182" s="153"/>
      <c r="AV182" s="153"/>
      <c r="AW182" s="153"/>
      <c r="AX182" s="153"/>
      <c r="AY182" s="153"/>
      <c r="AZ182" s="153"/>
      <c r="BA182" s="153" t="s">
        <v>37798</v>
      </c>
      <c r="BB182" s="153" t="s">
        <v>22412</v>
      </c>
      <c r="BC182" s="151" t="n">
        <v>6</v>
      </c>
      <c r="BD182" s="153" t="s">
        <v>128</v>
      </c>
      <c r="BE182" s="153"/>
      <c r="BF182" s="153"/>
      <c r="BG182" s="151" t="n">
        <v>88</v>
      </c>
      <c r="BH182" s="153" t="s">
        <v>37111</v>
      </c>
    </row>
    <row r="183" customFormat="false" ht="15" hidden="false" customHeight="false" outlineLevel="0" collapsed="false">
      <c r="A183" s="151" t="n">
        <v>252</v>
      </c>
      <c r="B183" s="153" t="s">
        <v>16726</v>
      </c>
      <c r="C183" s="153" t="s">
        <v>76</v>
      </c>
      <c r="D183" s="155" t="n">
        <v>43418</v>
      </c>
      <c r="E183" s="153" t="s">
        <v>37124</v>
      </c>
      <c r="F183" s="151" t="n">
        <v>3</v>
      </c>
      <c r="G183" s="151" t="n">
        <v>19201173</v>
      </c>
      <c r="H183" s="153" t="s">
        <v>38523</v>
      </c>
      <c r="I183" s="153" t="s">
        <v>38524</v>
      </c>
      <c r="J183" s="153" t="s">
        <v>38525</v>
      </c>
      <c r="K183" s="153" t="s">
        <v>53</v>
      </c>
      <c r="L183" s="155" t="n">
        <v>41285</v>
      </c>
      <c r="M183" s="153" t="s">
        <v>37114</v>
      </c>
      <c r="N183" s="153" t="s">
        <v>52</v>
      </c>
      <c r="O183" s="153"/>
      <c r="P183" s="153"/>
      <c r="Q183" s="153" t="s">
        <v>16730</v>
      </c>
      <c r="R183" s="151" t="n">
        <v>99</v>
      </c>
      <c r="S183" s="151" t="n">
        <v>3</v>
      </c>
      <c r="T183" s="151" t="n">
        <v>6</v>
      </c>
      <c r="U183" s="153" t="s">
        <v>38526</v>
      </c>
      <c r="V183" s="153" t="s">
        <v>38527</v>
      </c>
      <c r="W183" s="151" t="n">
        <v>5684</v>
      </c>
      <c r="X183" s="153" t="s">
        <v>16735</v>
      </c>
      <c r="Y183" s="153" t="s">
        <v>16734</v>
      </c>
      <c r="Z183" s="153" t="s">
        <v>73</v>
      </c>
      <c r="AA183" s="153" t="s">
        <v>38528</v>
      </c>
      <c r="AB183" s="153"/>
      <c r="AC183" s="153" t="s">
        <v>38529</v>
      </c>
      <c r="AD183" s="153" t="s">
        <v>107</v>
      </c>
      <c r="AE183" s="153" t="s">
        <v>19909</v>
      </c>
      <c r="AF183" s="151" t="n">
        <v>6684</v>
      </c>
      <c r="AG183" s="153" t="s">
        <v>16738</v>
      </c>
      <c r="AH183" s="153" t="s">
        <v>16737</v>
      </c>
      <c r="AI183" s="153" t="s">
        <v>74</v>
      </c>
      <c r="AJ183" s="153"/>
      <c r="AK183" s="153"/>
      <c r="AL183" s="153"/>
      <c r="AM183" s="153"/>
      <c r="AN183" s="153"/>
      <c r="AO183" s="153" t="s">
        <v>16730</v>
      </c>
      <c r="AP183" s="153" t="s">
        <v>16738</v>
      </c>
      <c r="AQ183" s="153"/>
      <c r="AR183" s="153"/>
      <c r="AS183" s="153"/>
      <c r="AT183" s="153"/>
      <c r="AU183" s="153"/>
      <c r="AV183" s="153"/>
      <c r="AW183" s="153"/>
      <c r="AX183" s="153"/>
      <c r="AY183" s="153"/>
      <c r="AZ183" s="153"/>
      <c r="BA183" s="153" t="s">
        <v>38530</v>
      </c>
      <c r="BB183" s="153" t="s">
        <v>81</v>
      </c>
      <c r="BC183" s="153" t="s">
        <v>81</v>
      </c>
      <c r="BD183" s="153" t="s">
        <v>128</v>
      </c>
      <c r="BE183" s="153"/>
      <c r="BF183" s="153"/>
      <c r="BG183" s="151" t="n">
        <v>97</v>
      </c>
      <c r="BH183" s="153" t="s">
        <v>37111</v>
      </c>
    </row>
    <row r="184" customFormat="false" ht="15" hidden="false" customHeight="false" outlineLevel="0" collapsed="false">
      <c r="A184" s="151" t="n">
        <v>253</v>
      </c>
      <c r="B184" s="153" t="s">
        <v>24283</v>
      </c>
      <c r="C184" s="153" t="s">
        <v>76</v>
      </c>
      <c r="D184" s="155" t="n">
        <v>43749</v>
      </c>
      <c r="E184" s="153" t="s">
        <v>37103</v>
      </c>
      <c r="F184" s="151" t="n">
        <v>2</v>
      </c>
      <c r="G184" s="151" t="n">
        <v>20211040</v>
      </c>
      <c r="H184" s="153" t="s">
        <v>38531</v>
      </c>
      <c r="I184" s="153" t="s">
        <v>38532</v>
      </c>
      <c r="J184" s="153" t="s">
        <v>38525</v>
      </c>
      <c r="K184" s="153" t="s">
        <v>3729</v>
      </c>
      <c r="L184" s="155" t="n">
        <v>41733</v>
      </c>
      <c r="M184" s="153" t="s">
        <v>37114</v>
      </c>
      <c r="N184" s="153" t="s">
        <v>52</v>
      </c>
      <c r="O184" s="153"/>
      <c r="P184" s="153"/>
      <c r="Q184" s="153" t="s">
        <v>38533</v>
      </c>
      <c r="R184" s="151" t="n">
        <v>22</v>
      </c>
      <c r="S184" s="151" t="n">
        <v>15</v>
      </c>
      <c r="T184" s="151" t="n">
        <v>7</v>
      </c>
      <c r="U184" s="153" t="s">
        <v>37129</v>
      </c>
      <c r="V184" s="153" t="s">
        <v>3734</v>
      </c>
      <c r="W184" s="151" t="n">
        <v>1057</v>
      </c>
      <c r="X184" s="153" t="s">
        <v>3728</v>
      </c>
      <c r="Y184" s="153" t="s">
        <v>3735</v>
      </c>
      <c r="Z184" s="153" t="s">
        <v>106</v>
      </c>
      <c r="AA184" s="153" t="s">
        <v>37654</v>
      </c>
      <c r="AB184" s="153" t="s">
        <v>38534</v>
      </c>
      <c r="AC184" s="153" t="s">
        <v>38535</v>
      </c>
      <c r="AD184" s="153" t="s">
        <v>132</v>
      </c>
      <c r="AE184" s="153" t="s">
        <v>3736</v>
      </c>
      <c r="AF184" s="151" t="n">
        <v>2057</v>
      </c>
      <c r="AG184" s="153" t="s">
        <v>3738</v>
      </c>
      <c r="AH184" s="153" t="s">
        <v>3737</v>
      </c>
      <c r="AI184" s="153" t="s">
        <v>74</v>
      </c>
      <c r="AJ184" s="153"/>
      <c r="AK184" s="153"/>
      <c r="AL184" s="153"/>
      <c r="AM184" s="153" t="s">
        <v>107</v>
      </c>
      <c r="AN184" s="153"/>
      <c r="AO184" s="153" t="s">
        <v>38533</v>
      </c>
      <c r="AP184" s="153"/>
      <c r="AQ184" s="153"/>
      <c r="AR184" s="153"/>
      <c r="AS184" s="153"/>
      <c r="AT184" s="153"/>
      <c r="AU184" s="153"/>
      <c r="AV184" s="153"/>
      <c r="AW184" s="153"/>
      <c r="AX184" s="153"/>
      <c r="AY184" s="153"/>
      <c r="AZ184" s="153"/>
      <c r="BA184" s="153" t="s">
        <v>37110</v>
      </c>
      <c r="BB184" s="153" t="s">
        <v>3741</v>
      </c>
      <c r="BC184" s="151" t="n">
        <v>3</v>
      </c>
      <c r="BD184" s="153" t="s">
        <v>128</v>
      </c>
      <c r="BE184" s="153"/>
      <c r="BF184" s="153"/>
      <c r="BG184" s="151" t="n">
        <v>92</v>
      </c>
      <c r="BH184" s="153" t="s">
        <v>37111</v>
      </c>
    </row>
    <row r="185" customFormat="false" ht="15" hidden="false" customHeight="false" outlineLevel="0" collapsed="false">
      <c r="A185" s="151" t="n">
        <v>254</v>
      </c>
      <c r="B185" s="153" t="s">
        <v>21903</v>
      </c>
      <c r="C185" s="153" t="s">
        <v>76</v>
      </c>
      <c r="D185" s="155" t="n">
        <v>43724</v>
      </c>
      <c r="E185" s="153" t="s">
        <v>37103</v>
      </c>
      <c r="F185" s="151" t="n">
        <v>2</v>
      </c>
      <c r="G185" s="151" t="n">
        <v>20211113</v>
      </c>
      <c r="H185" s="151" t="n">
        <v>3147161802</v>
      </c>
      <c r="I185" s="153" t="s">
        <v>38536</v>
      </c>
      <c r="J185" s="153" t="s">
        <v>38537</v>
      </c>
      <c r="K185" s="153" t="s">
        <v>1194</v>
      </c>
      <c r="L185" s="155" t="n">
        <v>41673</v>
      </c>
      <c r="M185" s="153" t="s">
        <v>83</v>
      </c>
      <c r="N185" s="153" t="s">
        <v>52</v>
      </c>
      <c r="O185" s="153"/>
      <c r="P185" s="153"/>
      <c r="Q185" s="153" t="s">
        <v>38538</v>
      </c>
      <c r="R185" s="151" t="n">
        <v>3</v>
      </c>
      <c r="S185" s="151" t="n">
        <v>3</v>
      </c>
      <c r="T185" s="151" t="n">
        <v>14</v>
      </c>
      <c r="U185" s="153" t="s">
        <v>37135</v>
      </c>
      <c r="V185" s="153" t="s">
        <v>2899</v>
      </c>
      <c r="W185" s="151" t="n">
        <v>1114</v>
      </c>
      <c r="X185" s="153" t="s">
        <v>2901</v>
      </c>
      <c r="Y185" s="153" t="s">
        <v>38539</v>
      </c>
      <c r="Z185" s="153" t="s">
        <v>106</v>
      </c>
      <c r="AA185" s="153"/>
      <c r="AB185" s="153"/>
      <c r="AC185" s="153"/>
      <c r="AD185" s="153" t="s">
        <v>132</v>
      </c>
      <c r="AE185" s="153" t="s">
        <v>2902</v>
      </c>
      <c r="AF185" s="151" t="n">
        <v>2114</v>
      </c>
      <c r="AG185" s="153" t="s">
        <v>2894</v>
      </c>
      <c r="AH185" s="153" t="s">
        <v>2903</v>
      </c>
      <c r="AI185" s="153" t="s">
        <v>74</v>
      </c>
      <c r="AJ185" s="153"/>
      <c r="AK185" s="153"/>
      <c r="AL185" s="153"/>
      <c r="AM185" s="153"/>
      <c r="AN185" s="153"/>
      <c r="AO185" s="153" t="s">
        <v>38540</v>
      </c>
      <c r="AP185" s="153" t="s">
        <v>2894</v>
      </c>
      <c r="AQ185" s="153"/>
      <c r="AR185" s="153"/>
      <c r="AS185" s="153"/>
      <c r="AT185" s="153"/>
      <c r="AU185" s="153"/>
      <c r="AV185" s="153"/>
      <c r="AW185" s="153"/>
      <c r="AX185" s="153"/>
      <c r="AY185" s="153"/>
      <c r="AZ185" s="153"/>
      <c r="BA185" s="153" t="s">
        <v>38541</v>
      </c>
      <c r="BB185" s="153" t="s">
        <v>21911</v>
      </c>
      <c r="BC185" s="151" t="n">
        <v>5</v>
      </c>
      <c r="BD185" s="153" t="s">
        <v>128</v>
      </c>
      <c r="BE185" s="153"/>
      <c r="BF185" s="153"/>
      <c r="BG185" s="151" t="n">
        <v>92</v>
      </c>
      <c r="BH185" s="153" t="s">
        <v>37111</v>
      </c>
    </row>
    <row r="186" customFormat="false" ht="15" hidden="false" customHeight="false" outlineLevel="0" collapsed="false">
      <c r="A186" s="151" t="n">
        <v>255</v>
      </c>
      <c r="B186" s="153" t="s">
        <v>23452</v>
      </c>
      <c r="C186" s="153" t="s">
        <v>76</v>
      </c>
      <c r="D186" s="155" t="n">
        <v>43743</v>
      </c>
      <c r="E186" s="153" t="s">
        <v>37103</v>
      </c>
      <c r="F186" s="151" t="n">
        <v>2</v>
      </c>
      <c r="G186" s="151" t="n">
        <v>20211041</v>
      </c>
      <c r="H186" s="153" t="s">
        <v>38542</v>
      </c>
      <c r="I186" s="153" t="s">
        <v>38543</v>
      </c>
      <c r="J186" s="153" t="s">
        <v>38544</v>
      </c>
      <c r="K186" s="153" t="s">
        <v>138</v>
      </c>
      <c r="L186" s="155" t="n">
        <v>41811</v>
      </c>
      <c r="M186" s="153" t="s">
        <v>83</v>
      </c>
      <c r="N186" s="153" t="s">
        <v>52</v>
      </c>
      <c r="O186" s="153"/>
      <c r="P186" s="153"/>
      <c r="Q186" s="153" t="s">
        <v>38545</v>
      </c>
      <c r="R186" s="153" t="s">
        <v>23456</v>
      </c>
      <c r="S186" s="151" t="n">
        <v>9</v>
      </c>
      <c r="T186" s="151" t="n">
        <v>11</v>
      </c>
      <c r="U186" s="153" t="s">
        <v>37165</v>
      </c>
      <c r="V186" s="153" t="s">
        <v>23457</v>
      </c>
      <c r="W186" s="151" t="n">
        <v>1013</v>
      </c>
      <c r="X186" s="153" t="s">
        <v>5456</v>
      </c>
      <c r="Y186" s="153"/>
      <c r="Z186" s="153"/>
      <c r="AA186" s="153"/>
      <c r="AB186" s="153"/>
      <c r="AC186" s="153"/>
      <c r="AD186" s="153"/>
      <c r="AE186" s="153" t="s">
        <v>38546</v>
      </c>
      <c r="AF186" s="151" t="n">
        <v>2013</v>
      </c>
      <c r="AG186" s="153" t="s">
        <v>5460</v>
      </c>
      <c r="AH186" s="153"/>
      <c r="AI186" s="153"/>
      <c r="AJ186" s="153"/>
      <c r="AK186" s="153"/>
      <c r="AL186" s="153"/>
      <c r="AM186" s="153"/>
      <c r="AN186" s="153"/>
      <c r="AO186" s="153" t="s">
        <v>38547</v>
      </c>
      <c r="AP186" s="153" t="s">
        <v>5460</v>
      </c>
      <c r="AQ186" s="153"/>
      <c r="AR186" s="153"/>
      <c r="AS186" s="153"/>
      <c r="AT186" s="153"/>
      <c r="AU186" s="153"/>
      <c r="AV186" s="153"/>
      <c r="AW186" s="153"/>
      <c r="AX186" s="153"/>
      <c r="AY186" s="153"/>
      <c r="AZ186" s="153"/>
      <c r="BA186" s="153" t="s">
        <v>37110</v>
      </c>
      <c r="BB186" s="153" t="s">
        <v>38548</v>
      </c>
      <c r="BC186" s="151" t="n">
        <v>3</v>
      </c>
      <c r="BD186" s="153" t="s">
        <v>663</v>
      </c>
      <c r="BE186" s="153"/>
      <c r="BF186" s="153"/>
      <c r="BG186" s="151" t="n">
        <v>88</v>
      </c>
      <c r="BH186" s="153" t="s">
        <v>37111</v>
      </c>
    </row>
    <row r="187" customFormat="false" ht="15" hidden="false" customHeight="false" outlineLevel="0" collapsed="false">
      <c r="A187" s="151" t="n">
        <v>256</v>
      </c>
      <c r="B187" s="153" t="s">
        <v>23333</v>
      </c>
      <c r="C187" s="153" t="s">
        <v>76</v>
      </c>
      <c r="D187" s="155" t="n">
        <v>43743</v>
      </c>
      <c r="E187" s="153" t="s">
        <v>37103</v>
      </c>
      <c r="F187" s="151" t="n">
        <v>2</v>
      </c>
      <c r="G187" s="151" t="n">
        <v>20211114</v>
      </c>
      <c r="H187" s="151" t="n">
        <v>3138102941</v>
      </c>
      <c r="I187" s="153" t="s">
        <v>38549</v>
      </c>
      <c r="J187" s="153" t="s">
        <v>38550</v>
      </c>
      <c r="K187" s="153" t="s">
        <v>11759</v>
      </c>
      <c r="L187" s="155" t="n">
        <v>41492</v>
      </c>
      <c r="M187" s="153" t="s">
        <v>37114</v>
      </c>
      <c r="N187" s="153" t="s">
        <v>52</v>
      </c>
      <c r="O187" s="153"/>
      <c r="P187" s="153"/>
      <c r="Q187" s="153" t="s">
        <v>38551</v>
      </c>
      <c r="R187" s="151" t="n">
        <v>15</v>
      </c>
      <c r="S187" s="151" t="n">
        <v>6</v>
      </c>
      <c r="T187" s="151" t="n">
        <v>7</v>
      </c>
      <c r="U187" s="153" t="s">
        <v>37129</v>
      </c>
      <c r="V187" s="153" t="s">
        <v>38552</v>
      </c>
      <c r="W187" s="151" t="n">
        <v>5550</v>
      </c>
      <c r="X187" s="153" t="s">
        <v>23342</v>
      </c>
      <c r="Y187" s="153" t="s">
        <v>38553</v>
      </c>
      <c r="Z187" s="153" t="s">
        <v>106</v>
      </c>
      <c r="AA187" s="153" t="s">
        <v>38554</v>
      </c>
      <c r="AB187" s="153" t="s">
        <v>38555</v>
      </c>
      <c r="AC187" s="153" t="s">
        <v>38556</v>
      </c>
      <c r="AD187" s="153" t="s">
        <v>132</v>
      </c>
      <c r="AE187" s="153" t="s">
        <v>38557</v>
      </c>
      <c r="AF187" s="151" t="n">
        <v>6550</v>
      </c>
      <c r="AG187" s="153" t="s">
        <v>38558</v>
      </c>
      <c r="AH187" s="153" t="s">
        <v>23344</v>
      </c>
      <c r="AI187" s="153" t="s">
        <v>74</v>
      </c>
      <c r="AJ187" s="153"/>
      <c r="AK187" s="153"/>
      <c r="AL187" s="153"/>
      <c r="AM187" s="153"/>
      <c r="AN187" s="153"/>
      <c r="AO187" s="153" t="s">
        <v>38551</v>
      </c>
      <c r="AP187" s="153"/>
      <c r="AQ187" s="153"/>
      <c r="AR187" s="153"/>
      <c r="AS187" s="153"/>
      <c r="AT187" s="153"/>
      <c r="AU187" s="153"/>
      <c r="AV187" s="153"/>
      <c r="AW187" s="153"/>
      <c r="AX187" s="153"/>
      <c r="AY187" s="153"/>
      <c r="AZ187" s="153"/>
      <c r="BA187" s="153" t="s">
        <v>38559</v>
      </c>
      <c r="BB187" s="153" t="s">
        <v>81</v>
      </c>
      <c r="BC187" s="153" t="s">
        <v>81</v>
      </c>
      <c r="BD187" s="153" t="s">
        <v>298</v>
      </c>
      <c r="BE187" s="153"/>
      <c r="BF187" s="153"/>
      <c r="BG187" s="151" t="n">
        <v>87</v>
      </c>
      <c r="BH187" s="153" t="s">
        <v>37111</v>
      </c>
    </row>
    <row r="188" customFormat="false" ht="15" hidden="false" customHeight="false" outlineLevel="0" collapsed="false">
      <c r="A188" s="151" t="n">
        <v>257</v>
      </c>
      <c r="B188" s="153" t="s">
        <v>23540</v>
      </c>
      <c r="C188" s="153" t="s">
        <v>76</v>
      </c>
      <c r="D188" s="155" t="n">
        <v>43743</v>
      </c>
      <c r="E188" s="153" t="s">
        <v>37103</v>
      </c>
      <c r="F188" s="151" t="n">
        <v>2</v>
      </c>
      <c r="G188" s="151" t="n">
        <v>20211145</v>
      </c>
      <c r="H188" s="153" t="s">
        <v>38560</v>
      </c>
      <c r="I188" s="153" t="s">
        <v>38561</v>
      </c>
      <c r="J188" s="153" t="s">
        <v>38562</v>
      </c>
      <c r="K188" s="153" t="s">
        <v>84</v>
      </c>
      <c r="L188" s="155" t="n">
        <v>41605</v>
      </c>
      <c r="M188" s="153" t="s">
        <v>37114</v>
      </c>
      <c r="N188" s="153" t="s">
        <v>52</v>
      </c>
      <c r="O188" s="153"/>
      <c r="P188" s="153"/>
      <c r="Q188" s="153" t="s">
        <v>38563</v>
      </c>
      <c r="R188" s="151" t="n">
        <v>19</v>
      </c>
      <c r="S188" s="151" t="n">
        <v>2</v>
      </c>
      <c r="T188" s="151" t="n">
        <v>10</v>
      </c>
      <c r="U188" s="153" t="s">
        <v>37247</v>
      </c>
      <c r="V188" s="153" t="s">
        <v>38564</v>
      </c>
      <c r="W188" s="151" t="n">
        <v>5637</v>
      </c>
      <c r="X188" s="153" t="s">
        <v>23549</v>
      </c>
      <c r="Y188" s="153" t="s">
        <v>23548</v>
      </c>
      <c r="Z188" s="153" t="s">
        <v>106</v>
      </c>
      <c r="AA188" s="153" t="s">
        <v>37120</v>
      </c>
      <c r="AB188" s="153"/>
      <c r="AC188" s="153" t="s">
        <v>38565</v>
      </c>
      <c r="AD188" s="153" t="s">
        <v>107</v>
      </c>
      <c r="AE188" s="153" t="s">
        <v>38566</v>
      </c>
      <c r="AF188" s="151" t="n">
        <v>6637</v>
      </c>
      <c r="AG188" s="153" t="s">
        <v>23552</v>
      </c>
      <c r="AH188" s="153" t="s">
        <v>23551</v>
      </c>
      <c r="AI188" s="153" t="s">
        <v>106</v>
      </c>
      <c r="AJ188" s="153" t="s">
        <v>37120</v>
      </c>
      <c r="AK188" s="153"/>
      <c r="AL188" s="153" t="s">
        <v>38567</v>
      </c>
      <c r="AM188" s="153" t="s">
        <v>204</v>
      </c>
      <c r="AN188" s="153"/>
      <c r="AO188" s="153" t="s">
        <v>38563</v>
      </c>
      <c r="AP188" s="153"/>
      <c r="AQ188" s="153"/>
      <c r="AR188" s="153"/>
      <c r="AS188" s="153"/>
      <c r="AT188" s="153"/>
      <c r="AU188" s="153"/>
      <c r="AV188" s="153"/>
      <c r="AW188" s="153"/>
      <c r="AX188" s="153"/>
      <c r="AY188" s="153"/>
      <c r="AZ188" s="153"/>
      <c r="BA188" s="153" t="s">
        <v>38559</v>
      </c>
      <c r="BB188" s="153" t="s">
        <v>81</v>
      </c>
      <c r="BC188" s="153" t="s">
        <v>81</v>
      </c>
      <c r="BD188" s="153" t="s">
        <v>298</v>
      </c>
      <c r="BE188" s="153"/>
      <c r="BF188" s="153"/>
      <c r="BG188" s="151" t="n">
        <v>92</v>
      </c>
      <c r="BH188" s="153" t="s">
        <v>37111</v>
      </c>
    </row>
    <row r="189" customFormat="false" ht="15" hidden="false" customHeight="false" outlineLevel="0" collapsed="false">
      <c r="A189" s="151" t="n">
        <v>258</v>
      </c>
      <c r="B189" s="153"/>
      <c r="C189" s="153" t="s">
        <v>76</v>
      </c>
      <c r="D189" s="153" t="s">
        <v>30119</v>
      </c>
      <c r="E189" s="153" t="s">
        <v>37103</v>
      </c>
      <c r="F189" s="151" t="n">
        <v>2</v>
      </c>
      <c r="G189" s="151" t="n">
        <v>20211162</v>
      </c>
      <c r="H189" s="153" t="s">
        <v>38568</v>
      </c>
      <c r="I189" s="153" t="s">
        <v>38569</v>
      </c>
      <c r="J189" s="153" t="s">
        <v>38570</v>
      </c>
      <c r="K189" s="153" t="s">
        <v>84</v>
      </c>
      <c r="L189" s="155" t="n">
        <v>41708</v>
      </c>
      <c r="M189" s="153" t="s">
        <v>37114</v>
      </c>
      <c r="N189" s="153" t="s">
        <v>52</v>
      </c>
      <c r="O189" s="153"/>
      <c r="P189" s="153"/>
      <c r="Q189" s="153" t="s">
        <v>38571</v>
      </c>
      <c r="R189" s="153" t="s">
        <v>5257</v>
      </c>
      <c r="S189" s="151" t="n">
        <v>4</v>
      </c>
      <c r="T189" s="151" t="n">
        <v>6</v>
      </c>
      <c r="U189" s="153" t="s">
        <v>37171</v>
      </c>
      <c r="V189" s="153" t="s">
        <v>25511</v>
      </c>
      <c r="W189" s="151" t="n">
        <v>1297</v>
      </c>
      <c r="X189" s="153" t="s">
        <v>25507</v>
      </c>
      <c r="Y189" s="153" t="s">
        <v>25512</v>
      </c>
      <c r="Z189" s="153" t="s">
        <v>106</v>
      </c>
      <c r="AA189" s="153"/>
      <c r="AB189" s="153"/>
      <c r="AC189" s="153"/>
      <c r="AD189" s="153" t="s">
        <v>132</v>
      </c>
      <c r="AE189" s="153" t="s">
        <v>25513</v>
      </c>
      <c r="AF189" s="151" t="n">
        <v>2297</v>
      </c>
      <c r="AG189" s="153" t="s">
        <v>25514</v>
      </c>
      <c r="AH189" s="153" t="s">
        <v>38572</v>
      </c>
      <c r="AI189" s="153" t="s">
        <v>74</v>
      </c>
      <c r="AJ189" s="153"/>
      <c r="AK189" s="153"/>
      <c r="AL189" s="153"/>
      <c r="AM189" s="153"/>
      <c r="AN189" s="153"/>
      <c r="AO189" s="153"/>
      <c r="AP189" s="153"/>
      <c r="AQ189" s="153"/>
      <c r="AR189" s="153"/>
      <c r="AS189" s="153"/>
      <c r="AT189" s="153"/>
      <c r="AU189" s="153"/>
      <c r="AV189" s="153"/>
      <c r="AW189" s="153"/>
      <c r="AX189" s="153"/>
      <c r="AY189" s="153"/>
      <c r="AZ189" s="153"/>
      <c r="BA189" s="153" t="s">
        <v>38573</v>
      </c>
      <c r="BB189" s="153" t="s">
        <v>25519</v>
      </c>
      <c r="BC189" s="151" t="n">
        <v>3</v>
      </c>
      <c r="BD189" s="153"/>
      <c r="BE189" s="153"/>
      <c r="BF189" s="153"/>
      <c r="BG189" s="151" t="n">
        <v>89</v>
      </c>
      <c r="BH189" s="153" t="s">
        <v>37111</v>
      </c>
    </row>
    <row r="190" customFormat="false" ht="15" hidden="false" customHeight="false" outlineLevel="0" collapsed="false">
      <c r="A190" s="151" t="n">
        <v>259</v>
      </c>
      <c r="B190" s="153"/>
      <c r="C190" s="153" t="s">
        <v>76</v>
      </c>
      <c r="D190" s="153" t="s">
        <v>30119</v>
      </c>
      <c r="E190" s="153" t="s">
        <v>37103</v>
      </c>
      <c r="F190" s="151" t="n">
        <v>2</v>
      </c>
      <c r="G190" s="151" t="n">
        <v>20211044</v>
      </c>
      <c r="H190" s="153" t="s">
        <v>38574</v>
      </c>
      <c r="I190" s="153" t="s">
        <v>38575</v>
      </c>
      <c r="J190" s="153" t="s">
        <v>38576</v>
      </c>
      <c r="K190" s="153" t="s">
        <v>84</v>
      </c>
      <c r="L190" s="155" t="n">
        <v>41626</v>
      </c>
      <c r="M190" s="153" t="s">
        <v>37114</v>
      </c>
      <c r="N190" s="153" t="s">
        <v>52</v>
      </c>
      <c r="O190" s="153"/>
      <c r="P190" s="153"/>
      <c r="Q190" s="153" t="s">
        <v>38577</v>
      </c>
      <c r="R190" s="153" t="s">
        <v>15331</v>
      </c>
      <c r="S190" s="151" t="n">
        <v>9</v>
      </c>
      <c r="T190" s="151" t="n">
        <v>6</v>
      </c>
      <c r="U190" s="153" t="s">
        <v>37380</v>
      </c>
      <c r="V190" s="153" t="s">
        <v>1250</v>
      </c>
      <c r="W190" s="151" t="n">
        <v>5159</v>
      </c>
      <c r="X190" s="153" t="s">
        <v>1256</v>
      </c>
      <c r="Y190" s="153" t="s">
        <v>1251</v>
      </c>
      <c r="Z190" s="153" t="s">
        <v>156</v>
      </c>
      <c r="AA190" s="153"/>
      <c r="AB190" s="153"/>
      <c r="AC190" s="153"/>
      <c r="AD190" s="153" t="s">
        <v>132</v>
      </c>
      <c r="AE190" s="153" t="s">
        <v>1253</v>
      </c>
      <c r="AF190" s="151" t="n">
        <v>6159</v>
      </c>
      <c r="AG190" s="153" t="s">
        <v>1255</v>
      </c>
      <c r="AH190" s="153" t="s">
        <v>1254</v>
      </c>
      <c r="AI190" s="153" t="s">
        <v>156</v>
      </c>
      <c r="AJ190" s="153"/>
      <c r="AK190" s="153"/>
      <c r="AL190" s="153"/>
      <c r="AM190" s="153" t="s">
        <v>132</v>
      </c>
      <c r="AN190" s="153"/>
      <c r="AO190" s="153"/>
      <c r="AP190" s="153"/>
      <c r="AQ190" s="153"/>
      <c r="AR190" s="153"/>
      <c r="AS190" s="153"/>
      <c r="AT190" s="153"/>
      <c r="AU190" s="153"/>
      <c r="AV190" s="153"/>
      <c r="AW190" s="153"/>
      <c r="AX190" s="153"/>
      <c r="AY190" s="153"/>
      <c r="AZ190" s="153"/>
      <c r="BA190" s="153" t="s">
        <v>37110</v>
      </c>
      <c r="BB190" s="153" t="s">
        <v>81</v>
      </c>
      <c r="BC190" s="153" t="s">
        <v>81</v>
      </c>
      <c r="BD190" s="153"/>
      <c r="BE190" s="153"/>
      <c r="BF190" s="153"/>
      <c r="BG190" s="151" t="n">
        <v>89</v>
      </c>
      <c r="BH190" s="153" t="s">
        <v>37111</v>
      </c>
    </row>
    <row r="191" customFormat="false" ht="15" hidden="false" customHeight="false" outlineLevel="0" collapsed="false">
      <c r="A191" s="151" t="n">
        <v>260</v>
      </c>
      <c r="B191" s="153" t="s">
        <v>22278</v>
      </c>
      <c r="C191" s="153" t="s">
        <v>76</v>
      </c>
      <c r="D191" s="155" t="n">
        <v>43742</v>
      </c>
      <c r="E191" s="153" t="s">
        <v>37103</v>
      </c>
      <c r="F191" s="151" t="n">
        <v>2</v>
      </c>
      <c r="G191" s="151" t="n">
        <v>20211045</v>
      </c>
      <c r="H191" s="153" t="s">
        <v>38578</v>
      </c>
      <c r="I191" s="153" t="s">
        <v>38579</v>
      </c>
      <c r="J191" s="153" t="s">
        <v>38580</v>
      </c>
      <c r="K191" s="153" t="s">
        <v>1381</v>
      </c>
      <c r="L191" s="155" t="n">
        <v>41595</v>
      </c>
      <c r="M191" s="153" t="s">
        <v>37114</v>
      </c>
      <c r="N191" s="153" t="s">
        <v>52</v>
      </c>
      <c r="O191" s="153"/>
      <c r="P191" s="153"/>
      <c r="Q191" s="153" t="s">
        <v>38581</v>
      </c>
      <c r="R191" s="151" t="n">
        <v>9</v>
      </c>
      <c r="S191" s="151" t="n">
        <v>3</v>
      </c>
      <c r="T191" s="151" t="n">
        <v>23</v>
      </c>
      <c r="U191" s="153" t="s">
        <v>37397</v>
      </c>
      <c r="V191" s="153" t="s">
        <v>1385</v>
      </c>
      <c r="W191" s="151" t="n">
        <v>1130</v>
      </c>
      <c r="X191" s="153" t="s">
        <v>1387</v>
      </c>
      <c r="Y191" s="153" t="s">
        <v>1386</v>
      </c>
      <c r="Z191" s="153"/>
      <c r="AA191" s="153"/>
      <c r="AB191" s="153"/>
      <c r="AC191" s="153"/>
      <c r="AD191" s="153"/>
      <c r="AE191" s="153" t="s">
        <v>1388</v>
      </c>
      <c r="AF191" s="151" t="n">
        <v>2130</v>
      </c>
      <c r="AG191" s="153" t="s">
        <v>1390</v>
      </c>
      <c r="AH191" s="153"/>
      <c r="AI191" s="153"/>
      <c r="AJ191" s="153"/>
      <c r="AK191" s="153"/>
      <c r="AL191" s="153"/>
      <c r="AM191" s="153"/>
      <c r="AN191" s="153"/>
      <c r="AO191" s="153" t="s">
        <v>38582</v>
      </c>
      <c r="AP191" s="153"/>
      <c r="AQ191" s="153"/>
      <c r="AR191" s="153"/>
      <c r="AS191" s="153"/>
      <c r="AT191" s="153"/>
      <c r="AU191" s="153"/>
      <c r="AV191" s="153"/>
      <c r="AW191" s="153"/>
      <c r="AX191" s="153"/>
      <c r="AY191" s="153"/>
      <c r="AZ191" s="153"/>
      <c r="BA191" s="153" t="s">
        <v>37110</v>
      </c>
      <c r="BB191" s="153" t="s">
        <v>1394</v>
      </c>
      <c r="BC191" s="151" t="n">
        <v>4</v>
      </c>
      <c r="BD191" s="153" t="s">
        <v>128</v>
      </c>
      <c r="BE191" s="153" t="s">
        <v>1388</v>
      </c>
      <c r="BF191" s="153"/>
      <c r="BG191" s="151" t="n">
        <v>88</v>
      </c>
      <c r="BH191" s="153" t="s">
        <v>37111</v>
      </c>
    </row>
    <row r="192" customFormat="false" ht="15" hidden="false" customHeight="false" outlineLevel="0" collapsed="false">
      <c r="A192" s="151" t="n">
        <v>261</v>
      </c>
      <c r="B192" s="153" t="s">
        <v>25200</v>
      </c>
      <c r="C192" s="153" t="s">
        <v>76</v>
      </c>
      <c r="D192" s="155" t="n">
        <v>43762</v>
      </c>
      <c r="E192" s="153" t="s">
        <v>37103</v>
      </c>
      <c r="F192" s="151" t="n">
        <v>2</v>
      </c>
      <c r="G192" s="151" t="n">
        <v>20211046</v>
      </c>
      <c r="H192" s="153" t="s">
        <v>38583</v>
      </c>
      <c r="I192" s="153" t="s">
        <v>24749</v>
      </c>
      <c r="J192" s="153" t="s">
        <v>38584</v>
      </c>
      <c r="K192" s="153" t="s">
        <v>53</v>
      </c>
      <c r="L192" s="155" t="n">
        <v>41622</v>
      </c>
      <c r="M192" s="153" t="s">
        <v>37114</v>
      </c>
      <c r="N192" s="153" t="s">
        <v>52</v>
      </c>
      <c r="O192" s="153"/>
      <c r="P192" s="153"/>
      <c r="Q192" s="153" t="s">
        <v>37396</v>
      </c>
      <c r="R192" s="151" t="n">
        <v>23</v>
      </c>
      <c r="S192" s="151" t="n">
        <v>5</v>
      </c>
      <c r="T192" s="151" t="n">
        <v>21</v>
      </c>
      <c r="U192" s="153" t="s">
        <v>37397</v>
      </c>
      <c r="V192" s="153" t="s">
        <v>25202</v>
      </c>
      <c r="W192" s="151" t="n">
        <v>1221</v>
      </c>
      <c r="X192" s="153" t="s">
        <v>5423</v>
      </c>
      <c r="Y192" s="153" t="s">
        <v>19431</v>
      </c>
      <c r="Z192" s="153" t="s">
        <v>156</v>
      </c>
      <c r="AA192" s="153" t="s">
        <v>37398</v>
      </c>
      <c r="AB192" s="153"/>
      <c r="AC192" s="153" t="s">
        <v>37399</v>
      </c>
      <c r="AD192" s="153" t="s">
        <v>132</v>
      </c>
      <c r="AE192" s="153" t="s">
        <v>24745</v>
      </c>
      <c r="AF192" s="151" t="n">
        <v>2221</v>
      </c>
      <c r="AG192" s="153" t="s">
        <v>5417</v>
      </c>
      <c r="AH192" s="153" t="s">
        <v>19433</v>
      </c>
      <c r="AI192" s="153" t="s">
        <v>74</v>
      </c>
      <c r="AJ192" s="153"/>
      <c r="AK192" s="153"/>
      <c r="AL192" s="153"/>
      <c r="AM192" s="153"/>
      <c r="AN192" s="153"/>
      <c r="AO192" s="153" t="s">
        <v>37400</v>
      </c>
      <c r="AP192" s="153"/>
      <c r="AQ192" s="153"/>
      <c r="AR192" s="153"/>
      <c r="AS192" s="153"/>
      <c r="AT192" s="153"/>
      <c r="AU192" s="153"/>
      <c r="AV192" s="153"/>
      <c r="AW192" s="153"/>
      <c r="AX192" s="153"/>
      <c r="AY192" s="153"/>
      <c r="AZ192" s="153"/>
      <c r="BA192" s="153" t="s">
        <v>37110</v>
      </c>
      <c r="BB192" s="153" t="s">
        <v>25205</v>
      </c>
      <c r="BC192" s="153" t="s">
        <v>81</v>
      </c>
      <c r="BD192" s="153"/>
      <c r="BE192" s="153"/>
      <c r="BF192" s="153"/>
      <c r="BG192" s="151" t="n">
        <v>90</v>
      </c>
      <c r="BH192" s="153" t="s">
        <v>37111</v>
      </c>
    </row>
    <row r="193" customFormat="false" ht="15" hidden="false" customHeight="false" outlineLevel="0" collapsed="false">
      <c r="A193" s="151" t="n">
        <v>262</v>
      </c>
      <c r="B193" s="153"/>
      <c r="C193" s="153" t="s">
        <v>76</v>
      </c>
      <c r="D193" s="153" t="s">
        <v>30119</v>
      </c>
      <c r="E193" s="153" t="s">
        <v>37103</v>
      </c>
      <c r="F193" s="151" t="n">
        <v>2</v>
      </c>
      <c r="G193" s="151" t="n">
        <v>20211170</v>
      </c>
      <c r="H193" s="153" t="s">
        <v>38585</v>
      </c>
      <c r="I193" s="153" t="s">
        <v>38586</v>
      </c>
      <c r="J193" s="153" t="s">
        <v>38587</v>
      </c>
      <c r="K193" s="153" t="s">
        <v>25829</v>
      </c>
      <c r="L193" s="155" t="n">
        <v>41703</v>
      </c>
      <c r="M193" s="153" t="s">
        <v>37114</v>
      </c>
      <c r="N193" s="153" t="s">
        <v>52</v>
      </c>
      <c r="O193" s="153"/>
      <c r="P193" s="153"/>
      <c r="Q193" s="153" t="s">
        <v>38588</v>
      </c>
      <c r="R193" s="151" t="n">
        <v>0</v>
      </c>
      <c r="S193" s="151" t="n">
        <v>2</v>
      </c>
      <c r="T193" s="151" t="n">
        <v>9</v>
      </c>
      <c r="U193" s="153" t="s">
        <v>38589</v>
      </c>
      <c r="V193" s="153" t="s">
        <v>25833</v>
      </c>
      <c r="W193" s="151" t="n">
        <v>5603</v>
      </c>
      <c r="X193" s="153" t="s">
        <v>25834</v>
      </c>
      <c r="Y193" s="153" t="s">
        <v>81</v>
      </c>
      <c r="Z193" s="153" t="s">
        <v>73</v>
      </c>
      <c r="AA193" s="153"/>
      <c r="AB193" s="153"/>
      <c r="AC193" s="153"/>
      <c r="AD193" s="153" t="s">
        <v>132</v>
      </c>
      <c r="AE193" s="153" t="s">
        <v>25835</v>
      </c>
      <c r="AF193" s="151" t="n">
        <v>6603</v>
      </c>
      <c r="AG193" s="153" t="s">
        <v>38590</v>
      </c>
      <c r="AH193" s="153" t="s">
        <v>38591</v>
      </c>
      <c r="AI193" s="153" t="s">
        <v>73</v>
      </c>
      <c r="AJ193" s="153"/>
      <c r="AK193" s="153"/>
      <c r="AL193" s="153"/>
      <c r="AM193" s="153" t="s">
        <v>132</v>
      </c>
      <c r="AN193" s="153"/>
      <c r="AO193" s="153"/>
      <c r="AP193" s="153"/>
      <c r="AQ193" s="153"/>
      <c r="AR193" s="153"/>
      <c r="AS193" s="153"/>
      <c r="AT193" s="153"/>
      <c r="AU193" s="153"/>
      <c r="AV193" s="153"/>
      <c r="AW193" s="153"/>
      <c r="AX193" s="153"/>
      <c r="AY193" s="153"/>
      <c r="AZ193" s="153"/>
      <c r="BA193" s="153" t="s">
        <v>38592</v>
      </c>
      <c r="BB193" s="153" t="s">
        <v>81</v>
      </c>
      <c r="BC193" s="153" t="s">
        <v>81</v>
      </c>
      <c r="BD193" s="153"/>
      <c r="BE193" s="153"/>
      <c r="BF193" s="153"/>
      <c r="BG193" s="151" t="n">
        <v>89</v>
      </c>
      <c r="BH193" s="153" t="s">
        <v>37111</v>
      </c>
    </row>
    <row r="194" customFormat="false" ht="15" hidden="false" customHeight="false" outlineLevel="0" collapsed="false">
      <c r="A194" s="151" t="n">
        <v>263</v>
      </c>
      <c r="B194" s="153" t="s">
        <v>23902</v>
      </c>
      <c r="C194" s="153" t="s">
        <v>76</v>
      </c>
      <c r="D194" s="155" t="n">
        <v>43745</v>
      </c>
      <c r="E194" s="153" t="s">
        <v>37103</v>
      </c>
      <c r="F194" s="151" t="n">
        <v>2</v>
      </c>
      <c r="G194" s="151" t="n">
        <v>20211116</v>
      </c>
      <c r="H194" s="153" t="s">
        <v>38593</v>
      </c>
      <c r="I194" s="153" t="s">
        <v>38594</v>
      </c>
      <c r="J194" s="153" t="s">
        <v>38595</v>
      </c>
      <c r="K194" s="153" t="s">
        <v>53</v>
      </c>
      <c r="L194" s="155" t="n">
        <v>41888</v>
      </c>
      <c r="M194" s="153" t="s">
        <v>37114</v>
      </c>
      <c r="N194" s="153" t="s">
        <v>52</v>
      </c>
      <c r="O194" s="153"/>
      <c r="P194" s="153"/>
      <c r="Q194" s="153" t="s">
        <v>23905</v>
      </c>
      <c r="R194" s="151" t="n">
        <v>5</v>
      </c>
      <c r="S194" s="151" t="n">
        <v>2</v>
      </c>
      <c r="T194" s="151" t="n">
        <v>5</v>
      </c>
      <c r="U194" s="153" t="s">
        <v>37397</v>
      </c>
      <c r="V194" s="153" t="s">
        <v>478</v>
      </c>
      <c r="W194" s="151" t="n">
        <v>1207</v>
      </c>
      <c r="X194" s="153" t="s">
        <v>480</v>
      </c>
      <c r="Y194" s="153" t="s">
        <v>479</v>
      </c>
      <c r="Z194" s="153" t="s">
        <v>106</v>
      </c>
      <c r="AA194" s="153"/>
      <c r="AB194" s="153"/>
      <c r="AC194" s="153"/>
      <c r="AD194" s="153" t="s">
        <v>132</v>
      </c>
      <c r="AE194" s="153" t="s">
        <v>481</v>
      </c>
      <c r="AF194" s="151" t="n">
        <v>2207</v>
      </c>
      <c r="AG194" s="153" t="s">
        <v>482</v>
      </c>
      <c r="AH194" s="153"/>
      <c r="AI194" s="153" t="s">
        <v>74</v>
      </c>
      <c r="AJ194" s="153"/>
      <c r="AK194" s="153"/>
      <c r="AL194" s="153"/>
      <c r="AM194" s="153"/>
      <c r="AN194" s="153"/>
      <c r="AO194" s="153" t="s">
        <v>475</v>
      </c>
      <c r="AP194" s="153"/>
      <c r="AQ194" s="153"/>
      <c r="AR194" s="153"/>
      <c r="AS194" s="153"/>
      <c r="AT194" s="153"/>
      <c r="AU194" s="153"/>
      <c r="AV194" s="153"/>
      <c r="AW194" s="153"/>
      <c r="AX194" s="153"/>
      <c r="AY194" s="153"/>
      <c r="AZ194" s="153"/>
      <c r="BA194" s="153" t="s">
        <v>38596</v>
      </c>
      <c r="BB194" s="153" t="s">
        <v>23910</v>
      </c>
      <c r="BC194" s="151" t="n">
        <v>2</v>
      </c>
      <c r="BD194" s="153"/>
      <c r="BE194" s="153"/>
      <c r="BF194" s="153"/>
      <c r="BG194" s="151" t="n">
        <v>90</v>
      </c>
      <c r="BH194" s="153" t="s">
        <v>37111</v>
      </c>
    </row>
    <row r="195" customFormat="false" ht="15" hidden="false" customHeight="false" outlineLevel="0" collapsed="false">
      <c r="A195" s="151" t="n">
        <v>264</v>
      </c>
      <c r="B195" s="153" t="s">
        <v>24820</v>
      </c>
      <c r="C195" s="153" t="s">
        <v>76</v>
      </c>
      <c r="D195" s="155" t="n">
        <v>43755</v>
      </c>
      <c r="E195" s="153" t="s">
        <v>37103</v>
      </c>
      <c r="F195" s="151" t="n">
        <v>2</v>
      </c>
      <c r="G195" s="151" t="n">
        <v>20211163</v>
      </c>
      <c r="H195" s="153" t="s">
        <v>38597</v>
      </c>
      <c r="I195" s="153" t="s">
        <v>38598</v>
      </c>
      <c r="J195" s="153" t="s">
        <v>38069</v>
      </c>
      <c r="K195" s="153" t="s">
        <v>53</v>
      </c>
      <c r="L195" s="155" t="n">
        <v>41583</v>
      </c>
      <c r="M195" s="153" t="s">
        <v>37114</v>
      </c>
      <c r="N195" s="153" t="s">
        <v>52</v>
      </c>
      <c r="O195" s="153"/>
      <c r="P195" s="153"/>
      <c r="Q195" s="153" t="s">
        <v>38599</v>
      </c>
      <c r="R195" s="151" t="n">
        <v>81</v>
      </c>
      <c r="S195" s="151" t="n">
        <v>5</v>
      </c>
      <c r="T195" s="151" t="n">
        <v>5</v>
      </c>
      <c r="U195" s="153" t="s">
        <v>37129</v>
      </c>
      <c r="V195" s="153" t="s">
        <v>2769</v>
      </c>
      <c r="W195" s="151" t="n">
        <v>1055</v>
      </c>
      <c r="X195" s="153" t="s">
        <v>2771</v>
      </c>
      <c r="Y195" s="153" t="s">
        <v>2770</v>
      </c>
      <c r="Z195" s="153" t="s">
        <v>156</v>
      </c>
      <c r="AA195" s="153" t="s">
        <v>38600</v>
      </c>
      <c r="AB195" s="153" t="s">
        <v>38601</v>
      </c>
      <c r="AC195" s="153" t="s">
        <v>38602</v>
      </c>
      <c r="AD195" s="153" t="s">
        <v>107</v>
      </c>
      <c r="AE195" s="153" t="s">
        <v>2772</v>
      </c>
      <c r="AF195" s="151" t="n">
        <v>2055</v>
      </c>
      <c r="AG195" s="153" t="s">
        <v>24824</v>
      </c>
      <c r="AH195" s="153" t="s">
        <v>2773</v>
      </c>
      <c r="AI195" s="153" t="s">
        <v>73</v>
      </c>
      <c r="AJ195" s="153" t="s">
        <v>73</v>
      </c>
      <c r="AK195" s="153" t="s">
        <v>24824</v>
      </c>
      <c r="AL195" s="153" t="s">
        <v>38603</v>
      </c>
      <c r="AM195" s="153" t="s">
        <v>107</v>
      </c>
      <c r="AN195" s="153"/>
      <c r="AO195" s="153" t="s">
        <v>38599</v>
      </c>
      <c r="AP195" s="153" t="s">
        <v>24825</v>
      </c>
      <c r="AQ195" s="153"/>
      <c r="AR195" s="153"/>
      <c r="AS195" s="153"/>
      <c r="AT195" s="153"/>
      <c r="AU195" s="153"/>
      <c r="AV195" s="153"/>
      <c r="AW195" s="153"/>
      <c r="AX195" s="153"/>
      <c r="AY195" s="153"/>
      <c r="AZ195" s="153"/>
      <c r="BA195" s="153" t="s">
        <v>37130</v>
      </c>
      <c r="BB195" s="153" t="s">
        <v>24828</v>
      </c>
      <c r="BC195" s="151" t="n">
        <v>2</v>
      </c>
      <c r="BD195" s="153" t="s">
        <v>128</v>
      </c>
      <c r="BE195" s="153" t="s">
        <v>2772</v>
      </c>
      <c r="BF195" s="153"/>
      <c r="BG195" s="151" t="n">
        <v>92</v>
      </c>
      <c r="BH195" s="153" t="s">
        <v>37111</v>
      </c>
    </row>
    <row r="196" customFormat="false" ht="15" hidden="false" customHeight="false" outlineLevel="0" collapsed="false">
      <c r="A196" s="151" t="n">
        <v>265</v>
      </c>
      <c r="B196" s="153" t="s">
        <v>12387</v>
      </c>
      <c r="C196" s="153" t="s">
        <v>76</v>
      </c>
      <c r="D196" s="155" t="n">
        <v>43388</v>
      </c>
      <c r="E196" s="153" t="s">
        <v>37124</v>
      </c>
      <c r="F196" s="151" t="n">
        <v>3</v>
      </c>
      <c r="G196" s="151" t="n">
        <v>19201131</v>
      </c>
      <c r="H196" s="151" t="n">
        <v>3133715254</v>
      </c>
      <c r="I196" s="153" t="s">
        <v>38604</v>
      </c>
      <c r="J196" s="153" t="s">
        <v>38605</v>
      </c>
      <c r="K196" s="153" t="s">
        <v>53</v>
      </c>
      <c r="L196" s="155" t="n">
        <v>41319</v>
      </c>
      <c r="M196" s="153" t="s">
        <v>37114</v>
      </c>
      <c r="N196" s="153" t="s">
        <v>52</v>
      </c>
      <c r="O196" s="153"/>
      <c r="P196" s="153"/>
      <c r="Q196" s="153" t="s">
        <v>12393</v>
      </c>
      <c r="R196" s="151" t="n">
        <v>22</v>
      </c>
      <c r="S196" s="151" t="n">
        <v>2</v>
      </c>
      <c r="T196" s="151" t="n">
        <v>10</v>
      </c>
      <c r="U196" s="153" t="s">
        <v>37116</v>
      </c>
      <c r="V196" s="153" t="s">
        <v>12394</v>
      </c>
      <c r="W196" s="151" t="n">
        <v>1267</v>
      </c>
      <c r="X196" s="153" t="s">
        <v>12396</v>
      </c>
      <c r="Y196" s="153" t="s">
        <v>38606</v>
      </c>
      <c r="Z196" s="153"/>
      <c r="AA196" s="153"/>
      <c r="AB196" s="153"/>
      <c r="AC196" s="153"/>
      <c r="AD196" s="153"/>
      <c r="AE196" s="153" t="s">
        <v>12397</v>
      </c>
      <c r="AF196" s="151" t="n">
        <v>2267</v>
      </c>
      <c r="AG196" s="153" t="s">
        <v>12399</v>
      </c>
      <c r="AH196" s="153"/>
      <c r="AI196" s="153"/>
      <c r="AJ196" s="153"/>
      <c r="AK196" s="153"/>
      <c r="AL196" s="153"/>
      <c r="AM196" s="153"/>
      <c r="AN196" s="153"/>
      <c r="AO196" s="153" t="s">
        <v>38607</v>
      </c>
      <c r="AP196" s="151" t="n">
        <v>2174869086</v>
      </c>
      <c r="AQ196" s="153"/>
      <c r="AR196" s="153"/>
      <c r="AS196" s="153"/>
      <c r="AT196" s="153"/>
      <c r="AU196" s="153"/>
      <c r="AV196" s="153"/>
      <c r="AW196" s="153"/>
      <c r="AX196" s="153"/>
      <c r="AY196" s="153"/>
      <c r="AZ196" s="153"/>
      <c r="BA196" s="153" t="s">
        <v>38608</v>
      </c>
      <c r="BB196" s="153" t="s">
        <v>12403</v>
      </c>
      <c r="BC196" s="151" t="n">
        <v>4</v>
      </c>
      <c r="BD196" s="153" t="s">
        <v>128</v>
      </c>
      <c r="BE196" s="153"/>
      <c r="BF196" s="153"/>
      <c r="BG196" s="151" t="n">
        <v>97</v>
      </c>
      <c r="BH196" s="153" t="s">
        <v>37111</v>
      </c>
    </row>
    <row r="197" customFormat="false" ht="15" hidden="false" customHeight="false" outlineLevel="0" collapsed="false">
      <c r="A197" s="151" t="n">
        <v>266</v>
      </c>
      <c r="B197" s="153" t="s">
        <v>22972</v>
      </c>
      <c r="C197" s="153" t="s">
        <v>76</v>
      </c>
      <c r="D197" s="155" t="n">
        <v>43743</v>
      </c>
      <c r="E197" s="153" t="s">
        <v>37103</v>
      </c>
      <c r="F197" s="151" t="n">
        <v>2</v>
      </c>
      <c r="G197" s="151" t="n">
        <v>20211117</v>
      </c>
      <c r="H197" s="153" t="s">
        <v>38609</v>
      </c>
      <c r="I197" s="153" t="s">
        <v>38610</v>
      </c>
      <c r="J197" s="153" t="s">
        <v>38611</v>
      </c>
      <c r="K197" s="153" t="s">
        <v>84</v>
      </c>
      <c r="L197" s="155" t="n">
        <v>41780</v>
      </c>
      <c r="M197" s="153" t="s">
        <v>37114</v>
      </c>
      <c r="N197" s="153" t="s">
        <v>52</v>
      </c>
      <c r="O197" s="153"/>
      <c r="P197" s="153"/>
      <c r="Q197" s="153" t="s">
        <v>38612</v>
      </c>
      <c r="R197" s="151" t="n">
        <v>14</v>
      </c>
      <c r="S197" s="151" t="n">
        <v>9</v>
      </c>
      <c r="T197" s="151" t="n">
        <v>4</v>
      </c>
      <c r="U197" s="153" t="s">
        <v>38613</v>
      </c>
      <c r="V197" s="153" t="s">
        <v>38614</v>
      </c>
      <c r="W197" s="151" t="n">
        <v>5459</v>
      </c>
      <c r="X197" s="153" t="s">
        <v>38615</v>
      </c>
      <c r="Y197" s="153" t="s">
        <v>22977</v>
      </c>
      <c r="Z197" s="153" t="s">
        <v>106</v>
      </c>
      <c r="AA197" s="153" t="s">
        <v>38616</v>
      </c>
      <c r="AB197" s="153" t="s">
        <v>38617</v>
      </c>
      <c r="AC197" s="153" t="s">
        <v>38618</v>
      </c>
      <c r="AD197" s="153" t="s">
        <v>204</v>
      </c>
      <c r="AE197" s="153" t="s">
        <v>38619</v>
      </c>
      <c r="AF197" s="151" t="n">
        <v>6459</v>
      </c>
      <c r="AG197" s="153" t="s">
        <v>38620</v>
      </c>
      <c r="AH197" s="153" t="s">
        <v>22980</v>
      </c>
      <c r="AI197" s="153" t="s">
        <v>106</v>
      </c>
      <c r="AJ197" s="153" t="s">
        <v>38621</v>
      </c>
      <c r="AK197" s="153" t="s">
        <v>38622</v>
      </c>
      <c r="AL197" s="153" t="s">
        <v>38623</v>
      </c>
      <c r="AM197" s="153" t="s">
        <v>204</v>
      </c>
      <c r="AN197" s="153"/>
      <c r="AO197" s="153" t="s">
        <v>38612</v>
      </c>
      <c r="AP197" s="151" t="n">
        <v>81218707474</v>
      </c>
      <c r="AQ197" s="153"/>
      <c r="AR197" s="153"/>
      <c r="AS197" s="153"/>
      <c r="AT197" s="153"/>
      <c r="AU197" s="153"/>
      <c r="AV197" s="153"/>
      <c r="AW197" s="153"/>
      <c r="AX197" s="153"/>
      <c r="AY197" s="153"/>
      <c r="AZ197" s="153"/>
      <c r="BA197" s="153" t="s">
        <v>38624</v>
      </c>
      <c r="BB197" s="153" t="s">
        <v>81</v>
      </c>
      <c r="BC197" s="153" t="s">
        <v>81</v>
      </c>
      <c r="BD197" s="153"/>
      <c r="BE197" s="153"/>
      <c r="BF197" s="153"/>
      <c r="BG197" s="151" t="n">
        <v>90</v>
      </c>
      <c r="BH197" s="153" t="s">
        <v>37111</v>
      </c>
    </row>
    <row r="198" customFormat="false" ht="15" hidden="false" customHeight="false" outlineLevel="0" collapsed="false">
      <c r="A198" s="151" t="n">
        <v>267</v>
      </c>
      <c r="B198" s="153" t="s">
        <v>23205</v>
      </c>
      <c r="C198" s="153" t="s">
        <v>76</v>
      </c>
      <c r="D198" s="155" t="n">
        <v>43743</v>
      </c>
      <c r="E198" s="153" t="s">
        <v>37103</v>
      </c>
      <c r="F198" s="151" t="n">
        <v>2</v>
      </c>
      <c r="G198" s="151" t="n">
        <v>20211118</v>
      </c>
      <c r="H198" s="151" t="n">
        <v>3140440568</v>
      </c>
      <c r="I198" s="153" t="s">
        <v>38625</v>
      </c>
      <c r="J198" s="153" t="s">
        <v>38626</v>
      </c>
      <c r="K198" s="153" t="s">
        <v>512</v>
      </c>
      <c r="L198" s="155" t="n">
        <v>41809</v>
      </c>
      <c r="M198" s="153" t="s">
        <v>37114</v>
      </c>
      <c r="N198" s="153" t="s">
        <v>52</v>
      </c>
      <c r="O198" s="153"/>
      <c r="P198" s="153"/>
      <c r="Q198" s="153" t="s">
        <v>23208</v>
      </c>
      <c r="R198" s="153" t="s">
        <v>23209</v>
      </c>
      <c r="S198" s="151" t="n">
        <v>6</v>
      </c>
      <c r="T198" s="151" t="n">
        <v>22</v>
      </c>
      <c r="U198" s="153" t="s">
        <v>37229</v>
      </c>
      <c r="V198" s="153" t="s">
        <v>23210</v>
      </c>
      <c r="W198" s="151" t="n">
        <v>5633</v>
      </c>
      <c r="X198" s="153" t="s">
        <v>23212</v>
      </c>
      <c r="Y198" s="153" t="s">
        <v>23211</v>
      </c>
      <c r="Z198" s="153" t="s">
        <v>156</v>
      </c>
      <c r="AA198" s="153" t="s">
        <v>37213</v>
      </c>
      <c r="AB198" s="153" t="s">
        <v>38627</v>
      </c>
      <c r="AC198" s="153" t="s">
        <v>38628</v>
      </c>
      <c r="AD198" s="153" t="s">
        <v>204</v>
      </c>
      <c r="AE198" s="153" t="s">
        <v>23213</v>
      </c>
      <c r="AF198" s="151" t="n">
        <v>6633</v>
      </c>
      <c r="AG198" s="153" t="s">
        <v>23215</v>
      </c>
      <c r="AH198" s="153" t="s">
        <v>23214</v>
      </c>
      <c r="AI198" s="153" t="s">
        <v>156</v>
      </c>
      <c r="AJ198" s="153" t="s">
        <v>37213</v>
      </c>
      <c r="AK198" s="153" t="s">
        <v>38629</v>
      </c>
      <c r="AL198" s="153" t="s">
        <v>38630</v>
      </c>
      <c r="AM198" s="153" t="s">
        <v>204</v>
      </c>
      <c r="AN198" s="153"/>
      <c r="AO198" s="153" t="s">
        <v>23208</v>
      </c>
      <c r="AP198" s="153"/>
      <c r="AQ198" s="153"/>
      <c r="AR198" s="153"/>
      <c r="AS198" s="153"/>
      <c r="AT198" s="153"/>
      <c r="AU198" s="153"/>
      <c r="AV198" s="153"/>
      <c r="AW198" s="153"/>
      <c r="AX198" s="153"/>
      <c r="AY198" s="153"/>
      <c r="AZ198" s="153"/>
      <c r="BA198" s="153" t="s">
        <v>38631</v>
      </c>
      <c r="BB198" s="153" t="s">
        <v>81</v>
      </c>
      <c r="BC198" s="153" t="s">
        <v>81</v>
      </c>
      <c r="BD198" s="153" t="s">
        <v>298</v>
      </c>
      <c r="BE198" s="153" t="s">
        <v>2956</v>
      </c>
      <c r="BF198" s="153"/>
      <c r="BG198" s="151" t="n">
        <v>91</v>
      </c>
      <c r="BH198" s="153" t="s">
        <v>37111</v>
      </c>
    </row>
    <row r="199" customFormat="false" ht="15" hidden="false" customHeight="false" outlineLevel="0" collapsed="false">
      <c r="A199" s="151" t="n">
        <v>268</v>
      </c>
      <c r="B199" s="153"/>
      <c r="C199" s="153" t="s">
        <v>76</v>
      </c>
      <c r="D199" s="153" t="s">
        <v>30119</v>
      </c>
      <c r="E199" s="153" t="s">
        <v>37103</v>
      </c>
      <c r="F199" s="151" t="n">
        <v>2</v>
      </c>
      <c r="G199" s="151" t="n">
        <v>20211119</v>
      </c>
      <c r="H199" s="153" t="s">
        <v>38632</v>
      </c>
      <c r="I199" s="153" t="s">
        <v>38633</v>
      </c>
      <c r="J199" s="153" t="s">
        <v>38634</v>
      </c>
      <c r="K199" s="153" t="s">
        <v>84</v>
      </c>
      <c r="L199" s="155" t="n">
        <v>41510</v>
      </c>
      <c r="M199" s="153" t="s">
        <v>37114</v>
      </c>
      <c r="N199" s="153" t="s">
        <v>52</v>
      </c>
      <c r="O199" s="153"/>
      <c r="P199" s="153"/>
      <c r="Q199" s="153" t="s">
        <v>38635</v>
      </c>
      <c r="R199" s="151" t="n">
        <v>55</v>
      </c>
      <c r="S199" s="151" t="n">
        <v>5</v>
      </c>
      <c r="T199" s="151" t="n">
        <v>7</v>
      </c>
      <c r="U199" s="153" t="s">
        <v>37247</v>
      </c>
      <c r="V199" s="153" t="s">
        <v>23437</v>
      </c>
      <c r="W199" s="151" t="n">
        <v>5418</v>
      </c>
      <c r="X199" s="153" t="s">
        <v>23439</v>
      </c>
      <c r="Y199" s="153" t="s">
        <v>23438</v>
      </c>
      <c r="Z199" s="153" t="s">
        <v>73</v>
      </c>
      <c r="AA199" s="153"/>
      <c r="AB199" s="153"/>
      <c r="AC199" s="153"/>
      <c r="AD199" s="153" t="s">
        <v>132</v>
      </c>
      <c r="AE199" s="153" t="s">
        <v>38636</v>
      </c>
      <c r="AF199" s="151" t="n">
        <v>6418</v>
      </c>
      <c r="AG199" s="153" t="s">
        <v>23442</v>
      </c>
      <c r="AH199" s="153" t="s">
        <v>23441</v>
      </c>
      <c r="AI199" s="153" t="s">
        <v>106</v>
      </c>
      <c r="AJ199" s="153"/>
      <c r="AK199" s="153"/>
      <c r="AL199" s="153"/>
      <c r="AM199" s="153" t="s">
        <v>204</v>
      </c>
      <c r="AN199" s="153"/>
      <c r="AO199" s="153"/>
      <c r="AP199" s="153"/>
      <c r="AQ199" s="153"/>
      <c r="AR199" s="153"/>
      <c r="AS199" s="153"/>
      <c r="AT199" s="153"/>
      <c r="AU199" s="153"/>
      <c r="AV199" s="153"/>
      <c r="AW199" s="153"/>
      <c r="AX199" s="153"/>
      <c r="AY199" s="153"/>
      <c r="AZ199" s="153"/>
      <c r="BA199" s="153" t="s">
        <v>38637</v>
      </c>
      <c r="BB199" s="153" t="s">
        <v>81</v>
      </c>
      <c r="BC199" s="153" t="s">
        <v>81</v>
      </c>
      <c r="BD199" s="153"/>
      <c r="BE199" s="153"/>
      <c r="BF199" s="153"/>
      <c r="BG199" s="151" t="n">
        <v>89</v>
      </c>
      <c r="BH199" s="153" t="s">
        <v>37111</v>
      </c>
    </row>
    <row r="200" customFormat="false" ht="15" hidden="false" customHeight="false" outlineLevel="0" collapsed="false">
      <c r="A200" s="151" t="n">
        <v>269</v>
      </c>
      <c r="B200" s="153" t="s">
        <v>24377</v>
      </c>
      <c r="C200" s="153" t="s">
        <v>76</v>
      </c>
      <c r="D200" s="155" t="n">
        <v>43749</v>
      </c>
      <c r="E200" s="153" t="s">
        <v>37103</v>
      </c>
      <c r="F200" s="151" t="n">
        <v>2</v>
      </c>
      <c r="G200" s="151" t="n">
        <v>20211048</v>
      </c>
      <c r="H200" s="153" t="s">
        <v>38638</v>
      </c>
      <c r="I200" s="153" t="s">
        <v>38639</v>
      </c>
      <c r="J200" s="153" t="s">
        <v>38640</v>
      </c>
      <c r="K200" s="153" t="s">
        <v>53</v>
      </c>
      <c r="L200" s="155" t="n">
        <v>41886</v>
      </c>
      <c r="M200" s="153" t="s">
        <v>37114</v>
      </c>
      <c r="N200" s="153" t="s">
        <v>52</v>
      </c>
      <c r="O200" s="153"/>
      <c r="P200" s="153"/>
      <c r="Q200" s="153" t="s">
        <v>1332</v>
      </c>
      <c r="R200" s="153" t="s">
        <v>24381</v>
      </c>
      <c r="S200" s="151" t="n">
        <v>2</v>
      </c>
      <c r="T200" s="151" t="n">
        <v>18</v>
      </c>
      <c r="U200" s="153" t="s">
        <v>37116</v>
      </c>
      <c r="V200" s="153" t="s">
        <v>4440</v>
      </c>
      <c r="W200" s="151" t="n">
        <v>1256</v>
      </c>
      <c r="X200" s="153" t="s">
        <v>4442</v>
      </c>
      <c r="Y200" s="153" t="s">
        <v>4441</v>
      </c>
      <c r="Z200" s="153"/>
      <c r="AA200" s="153"/>
      <c r="AB200" s="153"/>
      <c r="AC200" s="153"/>
      <c r="AD200" s="153"/>
      <c r="AE200" s="153" t="s">
        <v>4443</v>
      </c>
      <c r="AF200" s="151" t="n">
        <v>2256</v>
      </c>
      <c r="AG200" s="153" t="s">
        <v>4438</v>
      </c>
      <c r="AH200" s="153"/>
      <c r="AI200" s="153"/>
      <c r="AJ200" s="153"/>
      <c r="AK200" s="153"/>
      <c r="AL200" s="153"/>
      <c r="AM200" s="153"/>
      <c r="AN200" s="153"/>
      <c r="AO200" s="153" t="s">
        <v>38641</v>
      </c>
      <c r="AP200" s="151" t="n">
        <v>0</v>
      </c>
      <c r="AQ200" s="153"/>
      <c r="AR200" s="153"/>
      <c r="AS200" s="153"/>
      <c r="AT200" s="153"/>
      <c r="AU200" s="153"/>
      <c r="AV200" s="153"/>
      <c r="AW200" s="153"/>
      <c r="AX200" s="153"/>
      <c r="AY200" s="153"/>
      <c r="AZ200" s="153"/>
      <c r="BA200" s="153" t="s">
        <v>37110</v>
      </c>
      <c r="BB200" s="153" t="s">
        <v>4447</v>
      </c>
      <c r="BC200" s="151" t="n">
        <v>5</v>
      </c>
      <c r="BD200" s="153" t="s">
        <v>154</v>
      </c>
      <c r="BE200" s="153"/>
      <c r="BF200" s="153"/>
      <c r="BG200" s="151" t="n">
        <v>88</v>
      </c>
      <c r="BH200" s="153" t="s">
        <v>37111</v>
      </c>
    </row>
    <row r="201" customFormat="false" ht="15" hidden="false" customHeight="false" outlineLevel="0" collapsed="false">
      <c r="A201" s="151" t="n">
        <v>270</v>
      </c>
      <c r="B201" s="153" t="s">
        <v>23408</v>
      </c>
      <c r="C201" s="153" t="s">
        <v>76</v>
      </c>
      <c r="D201" s="155" t="n">
        <v>43743</v>
      </c>
      <c r="E201" s="153" t="s">
        <v>37103</v>
      </c>
      <c r="F201" s="151" t="n">
        <v>2</v>
      </c>
      <c r="G201" s="151" t="n">
        <v>20211049</v>
      </c>
      <c r="H201" s="153" t="s">
        <v>38642</v>
      </c>
      <c r="I201" s="153" t="s">
        <v>38643</v>
      </c>
      <c r="J201" s="153" t="s">
        <v>38644</v>
      </c>
      <c r="K201" s="153" t="s">
        <v>138</v>
      </c>
      <c r="L201" s="155" t="n">
        <v>41738</v>
      </c>
      <c r="M201" s="153" t="s">
        <v>37114</v>
      </c>
      <c r="N201" s="153" t="s">
        <v>52</v>
      </c>
      <c r="O201" s="153"/>
      <c r="P201" s="153"/>
      <c r="Q201" s="153" t="s">
        <v>23411</v>
      </c>
      <c r="R201" s="151" t="n">
        <v>6</v>
      </c>
      <c r="S201" s="151" t="n">
        <v>5</v>
      </c>
      <c r="T201" s="151" t="n">
        <v>15</v>
      </c>
      <c r="U201" s="153" t="s">
        <v>37397</v>
      </c>
      <c r="V201" s="153" t="s">
        <v>3397</v>
      </c>
      <c r="W201" s="151" t="n">
        <v>5664</v>
      </c>
      <c r="X201" s="153" t="s">
        <v>23413</v>
      </c>
      <c r="Y201" s="153" t="s">
        <v>23412</v>
      </c>
      <c r="Z201" s="153" t="s">
        <v>156</v>
      </c>
      <c r="AA201" s="153" t="s">
        <v>37117</v>
      </c>
      <c r="AB201" s="153"/>
      <c r="AC201" s="153"/>
      <c r="AD201" s="153" t="s">
        <v>132</v>
      </c>
      <c r="AE201" s="153" t="s">
        <v>3400</v>
      </c>
      <c r="AF201" s="151" t="n">
        <v>6664</v>
      </c>
      <c r="AG201" s="153" t="s">
        <v>23415</v>
      </c>
      <c r="AH201" s="153" t="s">
        <v>23414</v>
      </c>
      <c r="AI201" s="153" t="s">
        <v>74</v>
      </c>
      <c r="AJ201" s="153"/>
      <c r="AK201" s="153"/>
      <c r="AL201" s="153"/>
      <c r="AM201" s="153"/>
      <c r="AN201" s="153"/>
      <c r="AO201" s="153" t="s">
        <v>23411</v>
      </c>
      <c r="AP201" s="153"/>
      <c r="AQ201" s="153"/>
      <c r="AR201" s="153"/>
      <c r="AS201" s="153"/>
      <c r="AT201" s="153"/>
      <c r="AU201" s="153"/>
      <c r="AV201" s="153"/>
      <c r="AW201" s="153"/>
      <c r="AX201" s="153"/>
      <c r="AY201" s="153"/>
      <c r="AZ201" s="153"/>
      <c r="BA201" s="153" t="s">
        <v>37110</v>
      </c>
      <c r="BB201" s="153" t="s">
        <v>81</v>
      </c>
      <c r="BC201" s="153" t="s">
        <v>81</v>
      </c>
      <c r="BD201" s="153" t="s">
        <v>154</v>
      </c>
      <c r="BE201" s="153"/>
      <c r="BF201" s="153"/>
      <c r="BG201" s="151" t="n">
        <v>87</v>
      </c>
      <c r="BH201" s="153" t="s">
        <v>37111</v>
      </c>
    </row>
    <row r="202" customFormat="false" ht="15" hidden="false" customHeight="false" outlineLevel="0" collapsed="false">
      <c r="A202" s="151" t="n">
        <v>271</v>
      </c>
      <c r="B202" s="153" t="s">
        <v>27970</v>
      </c>
      <c r="C202" s="153" t="s">
        <v>76</v>
      </c>
      <c r="D202" s="155" t="n">
        <v>43867</v>
      </c>
      <c r="E202" s="153" t="s">
        <v>37103</v>
      </c>
      <c r="F202" s="151" t="n">
        <v>2</v>
      </c>
      <c r="G202" s="151" t="n">
        <v>20211199</v>
      </c>
      <c r="H202" s="151" t="n">
        <v>3136155720</v>
      </c>
      <c r="I202" s="153" t="s">
        <v>38645</v>
      </c>
      <c r="J202" s="153" t="s">
        <v>38646</v>
      </c>
      <c r="K202" s="153" t="s">
        <v>84</v>
      </c>
      <c r="L202" s="155" t="n">
        <v>41569</v>
      </c>
      <c r="M202" s="153" t="s">
        <v>37114</v>
      </c>
      <c r="N202" s="153" t="s">
        <v>52</v>
      </c>
      <c r="O202" s="153"/>
      <c r="P202" s="153"/>
      <c r="Q202" s="153" t="s">
        <v>38647</v>
      </c>
      <c r="R202" s="151" t="n">
        <v>42</v>
      </c>
      <c r="S202" s="151" t="n">
        <v>8</v>
      </c>
      <c r="T202" s="151" t="n">
        <v>1</v>
      </c>
      <c r="U202" s="153" t="s">
        <v>38425</v>
      </c>
      <c r="V202" s="153" t="s">
        <v>38648</v>
      </c>
      <c r="W202" s="151" t="n">
        <v>5666</v>
      </c>
      <c r="X202" s="153" t="s">
        <v>27973</v>
      </c>
      <c r="Y202" s="153" t="s">
        <v>27977</v>
      </c>
      <c r="Z202" s="153" t="s">
        <v>106</v>
      </c>
      <c r="AA202" s="153" t="s">
        <v>20814</v>
      </c>
      <c r="AB202" s="153" t="s">
        <v>38649</v>
      </c>
      <c r="AC202" s="153" t="s">
        <v>38650</v>
      </c>
      <c r="AD202" s="153" t="s">
        <v>132</v>
      </c>
      <c r="AE202" s="153" t="s">
        <v>38651</v>
      </c>
      <c r="AF202" s="151" t="n">
        <v>6666</v>
      </c>
      <c r="AG202" s="153" t="s">
        <v>27980</v>
      </c>
      <c r="AH202" s="153" t="s">
        <v>38652</v>
      </c>
      <c r="AI202" s="153" t="s">
        <v>106</v>
      </c>
      <c r="AJ202" s="153" t="s">
        <v>38653</v>
      </c>
      <c r="AK202" s="151" t="n">
        <v>7227522</v>
      </c>
      <c r="AL202" s="153" t="s">
        <v>38654</v>
      </c>
      <c r="AM202" s="153" t="s">
        <v>132</v>
      </c>
      <c r="AN202" s="153"/>
      <c r="AO202" s="153" t="s">
        <v>38647</v>
      </c>
      <c r="AP202" s="153" t="s">
        <v>27981</v>
      </c>
      <c r="AQ202" s="153"/>
      <c r="AR202" s="153"/>
      <c r="AS202" s="153"/>
      <c r="AT202" s="153"/>
      <c r="AU202" s="153"/>
      <c r="AV202" s="153"/>
      <c r="AW202" s="153"/>
      <c r="AX202" s="153"/>
      <c r="AY202" s="153"/>
      <c r="AZ202" s="153"/>
      <c r="BA202" s="153" t="s">
        <v>38655</v>
      </c>
      <c r="BB202" s="153" t="s">
        <v>81</v>
      </c>
      <c r="BC202" s="153" t="s">
        <v>81</v>
      </c>
      <c r="BD202" s="153" t="s">
        <v>128</v>
      </c>
      <c r="BE202" s="153"/>
      <c r="BF202" s="153"/>
      <c r="BG202" s="151" t="n">
        <v>88</v>
      </c>
      <c r="BH202" s="153" t="s">
        <v>37111</v>
      </c>
    </row>
    <row r="203" customFormat="false" ht="15" hidden="false" customHeight="false" outlineLevel="0" collapsed="false">
      <c r="A203" s="151" t="n">
        <v>272</v>
      </c>
      <c r="B203" s="153" t="s">
        <v>28984</v>
      </c>
      <c r="C203" s="153" t="s">
        <v>76</v>
      </c>
      <c r="D203" s="155" t="n">
        <v>43966</v>
      </c>
      <c r="E203" s="153" t="s">
        <v>37103</v>
      </c>
      <c r="F203" s="151" t="n">
        <v>2</v>
      </c>
      <c r="G203" s="151" t="n">
        <v>20211215</v>
      </c>
      <c r="H203" s="153" t="s">
        <v>38656</v>
      </c>
      <c r="I203" s="153" t="s">
        <v>38657</v>
      </c>
      <c r="J203" s="153" t="s">
        <v>38658</v>
      </c>
      <c r="K203" s="153" t="s">
        <v>138</v>
      </c>
      <c r="L203" s="155" t="n">
        <v>41774</v>
      </c>
      <c r="M203" s="153" t="s">
        <v>83</v>
      </c>
      <c r="N203" s="153" t="s">
        <v>52</v>
      </c>
      <c r="O203" s="153"/>
      <c r="P203" s="153"/>
      <c r="Q203" s="153" t="s">
        <v>38659</v>
      </c>
      <c r="R203" s="151" t="n">
        <v>113</v>
      </c>
      <c r="S203" s="151" t="n">
        <v>3</v>
      </c>
      <c r="T203" s="151" t="n">
        <v>4</v>
      </c>
      <c r="U203" s="153" t="s">
        <v>38660</v>
      </c>
      <c r="V203" s="153" t="s">
        <v>38661</v>
      </c>
      <c r="W203" s="151" t="n">
        <v>5503</v>
      </c>
      <c r="X203" s="153" t="s">
        <v>28991</v>
      </c>
      <c r="Y203" s="153" t="s">
        <v>28990</v>
      </c>
      <c r="Z203" s="153" t="s">
        <v>106</v>
      </c>
      <c r="AA203" s="153" t="s">
        <v>4844</v>
      </c>
      <c r="AB203" s="153"/>
      <c r="AC203" s="153" t="s">
        <v>3980</v>
      </c>
      <c r="AD203" s="153"/>
      <c r="AE203" s="153" t="s">
        <v>13105</v>
      </c>
      <c r="AF203" s="151" t="n">
        <v>6503</v>
      </c>
      <c r="AG203" s="153" t="s">
        <v>28992</v>
      </c>
      <c r="AH203" s="153"/>
      <c r="AI203" s="153" t="s">
        <v>74</v>
      </c>
      <c r="AJ203" s="153"/>
      <c r="AK203" s="153"/>
      <c r="AL203" s="153"/>
      <c r="AM203" s="153"/>
      <c r="AN203" s="153"/>
      <c r="AO203" s="153" t="s">
        <v>38659</v>
      </c>
      <c r="AP203" s="153"/>
      <c r="AQ203" s="153"/>
      <c r="AR203" s="153"/>
      <c r="AS203" s="153"/>
      <c r="AT203" s="153"/>
      <c r="AU203" s="153"/>
      <c r="AV203" s="153"/>
      <c r="AW203" s="153"/>
      <c r="AX203" s="153"/>
      <c r="AY203" s="153"/>
      <c r="AZ203" s="153"/>
      <c r="BA203" s="153" t="s">
        <v>38662</v>
      </c>
      <c r="BB203" s="153" t="s">
        <v>81</v>
      </c>
      <c r="BC203" s="153" t="s">
        <v>81</v>
      </c>
      <c r="BD203" s="153"/>
      <c r="BE203" s="153" t="s">
        <v>38480</v>
      </c>
      <c r="BF203" s="153"/>
      <c r="BG203" s="151" t="n">
        <v>90</v>
      </c>
      <c r="BH203" s="153" t="s">
        <v>37111</v>
      </c>
    </row>
    <row r="204" customFormat="false" ht="15" hidden="false" customHeight="false" outlineLevel="0" collapsed="false">
      <c r="A204" s="151" t="n">
        <v>273</v>
      </c>
      <c r="B204" s="153" t="s">
        <v>27139</v>
      </c>
      <c r="C204" s="153" t="s">
        <v>76</v>
      </c>
      <c r="D204" s="155" t="n">
        <v>43828</v>
      </c>
      <c r="E204" s="153" t="s">
        <v>37103</v>
      </c>
      <c r="F204" s="151" t="n">
        <v>2</v>
      </c>
      <c r="G204" s="151" t="n">
        <v>20211183</v>
      </c>
      <c r="H204" s="153" t="s">
        <v>38663</v>
      </c>
      <c r="I204" s="153" t="s">
        <v>38664</v>
      </c>
      <c r="J204" s="153" t="s">
        <v>38665</v>
      </c>
      <c r="K204" s="153" t="s">
        <v>53</v>
      </c>
      <c r="L204" s="155" t="n">
        <v>41852</v>
      </c>
      <c r="M204" s="153" t="s">
        <v>37114</v>
      </c>
      <c r="N204" s="153" t="s">
        <v>52</v>
      </c>
      <c r="O204" s="153"/>
      <c r="P204" s="153"/>
      <c r="Q204" s="153" t="s">
        <v>27145</v>
      </c>
      <c r="R204" s="153" t="s">
        <v>2282</v>
      </c>
      <c r="S204" s="151" t="n">
        <v>3</v>
      </c>
      <c r="T204" s="151" t="n">
        <v>14</v>
      </c>
      <c r="U204" s="153" t="s">
        <v>37116</v>
      </c>
      <c r="V204" s="153" t="s">
        <v>27146</v>
      </c>
      <c r="W204" s="151" t="n">
        <v>5225</v>
      </c>
      <c r="X204" s="153" t="s">
        <v>27148</v>
      </c>
      <c r="Y204" s="153" t="s">
        <v>38666</v>
      </c>
      <c r="Z204" s="153" t="s">
        <v>73</v>
      </c>
      <c r="AA204" s="153" t="s">
        <v>37520</v>
      </c>
      <c r="AB204" s="153" t="s">
        <v>81</v>
      </c>
      <c r="AC204" s="153" t="s">
        <v>38667</v>
      </c>
      <c r="AD204" s="153" t="s">
        <v>132</v>
      </c>
      <c r="AE204" s="153" t="s">
        <v>27149</v>
      </c>
      <c r="AF204" s="151" t="n">
        <v>6225</v>
      </c>
      <c r="AG204" s="153" t="s">
        <v>27143</v>
      </c>
      <c r="AH204" s="153" t="s">
        <v>38668</v>
      </c>
      <c r="AI204" s="153"/>
      <c r="AJ204" s="153" t="s">
        <v>81</v>
      </c>
      <c r="AK204" s="153" t="s">
        <v>81</v>
      </c>
      <c r="AL204" s="153" t="s">
        <v>81</v>
      </c>
      <c r="AM204" s="153"/>
      <c r="AN204" s="153"/>
      <c r="AO204" s="153" t="s">
        <v>27145</v>
      </c>
      <c r="AP204" s="153" t="s">
        <v>27151</v>
      </c>
      <c r="AQ204" s="153"/>
      <c r="AR204" s="153"/>
      <c r="AS204" s="153"/>
      <c r="AT204" s="153"/>
      <c r="AU204" s="153"/>
      <c r="AV204" s="153"/>
      <c r="AW204" s="153"/>
      <c r="AX204" s="153"/>
      <c r="AY204" s="153"/>
      <c r="AZ204" s="153"/>
      <c r="BA204" s="153" t="s">
        <v>38669</v>
      </c>
      <c r="BB204" s="153" t="s">
        <v>81</v>
      </c>
      <c r="BC204" s="153" t="s">
        <v>81</v>
      </c>
      <c r="BD204" s="153" t="s">
        <v>298</v>
      </c>
      <c r="BE204" s="153" t="s">
        <v>6983</v>
      </c>
      <c r="BF204" s="153"/>
      <c r="BG204" s="151" t="n">
        <v>88</v>
      </c>
      <c r="BH204" s="153" t="s">
        <v>37111</v>
      </c>
    </row>
    <row r="205" customFormat="false" ht="15" hidden="false" customHeight="false" outlineLevel="0" collapsed="false">
      <c r="A205" s="151" t="n">
        <v>274</v>
      </c>
      <c r="B205" s="153" t="s">
        <v>24203</v>
      </c>
      <c r="C205" s="153" t="s">
        <v>76</v>
      </c>
      <c r="D205" s="155" t="n">
        <v>43748</v>
      </c>
      <c r="E205" s="153" t="s">
        <v>37103</v>
      </c>
      <c r="F205" s="151" t="n">
        <v>2</v>
      </c>
      <c r="G205" s="151" t="n">
        <v>20211050</v>
      </c>
      <c r="H205" s="153" t="s">
        <v>38670</v>
      </c>
      <c r="I205" s="153" t="s">
        <v>38671</v>
      </c>
      <c r="J205" s="153" t="s">
        <v>38672</v>
      </c>
      <c r="K205" s="153" t="s">
        <v>138</v>
      </c>
      <c r="L205" s="155" t="n">
        <v>41830</v>
      </c>
      <c r="M205" s="153" t="s">
        <v>83</v>
      </c>
      <c r="N205" s="153" t="s">
        <v>52</v>
      </c>
      <c r="O205" s="153"/>
      <c r="P205" s="153"/>
      <c r="Q205" s="153" t="s">
        <v>38673</v>
      </c>
      <c r="R205" s="153" t="s">
        <v>24207</v>
      </c>
      <c r="S205" s="151" t="n">
        <v>2</v>
      </c>
      <c r="T205" s="151" t="n">
        <v>7</v>
      </c>
      <c r="U205" s="153" t="s">
        <v>37108</v>
      </c>
      <c r="V205" s="153" t="s">
        <v>38674</v>
      </c>
      <c r="W205" s="151" t="n">
        <v>5282</v>
      </c>
      <c r="X205" s="153" t="s">
        <v>4855</v>
      </c>
      <c r="Y205" s="153" t="s">
        <v>24209</v>
      </c>
      <c r="Z205" s="153" t="s">
        <v>73</v>
      </c>
      <c r="AA205" s="153" t="s">
        <v>38675</v>
      </c>
      <c r="AB205" s="151" t="n">
        <v>22215192</v>
      </c>
      <c r="AC205" s="153" t="s">
        <v>38676</v>
      </c>
      <c r="AD205" s="153" t="s">
        <v>132</v>
      </c>
      <c r="AE205" s="153" t="s">
        <v>38677</v>
      </c>
      <c r="AF205" s="151" t="n">
        <v>6282</v>
      </c>
      <c r="AG205" s="153" t="s">
        <v>24204</v>
      </c>
      <c r="AH205" s="153" t="s">
        <v>4854</v>
      </c>
      <c r="AI205" s="153" t="s">
        <v>73</v>
      </c>
      <c r="AJ205" s="153" t="s">
        <v>37795</v>
      </c>
      <c r="AK205" s="151" t="n">
        <v>22215192</v>
      </c>
      <c r="AL205" s="153" t="s">
        <v>38678</v>
      </c>
      <c r="AM205" s="153" t="s">
        <v>107</v>
      </c>
      <c r="AN205" s="153"/>
      <c r="AO205" s="153" t="s">
        <v>38673</v>
      </c>
      <c r="AP205" s="153"/>
      <c r="AQ205" s="153"/>
      <c r="AR205" s="153"/>
      <c r="AS205" s="153"/>
      <c r="AT205" s="153"/>
      <c r="AU205" s="153"/>
      <c r="AV205" s="153"/>
      <c r="AW205" s="153"/>
      <c r="AX205" s="153"/>
      <c r="AY205" s="153"/>
      <c r="AZ205" s="153"/>
      <c r="BA205" s="153" t="s">
        <v>37110</v>
      </c>
      <c r="BB205" s="153" t="s">
        <v>24214</v>
      </c>
      <c r="BC205" s="151" t="n">
        <v>6</v>
      </c>
      <c r="BD205" s="153" t="s">
        <v>154</v>
      </c>
      <c r="BE205" s="153"/>
      <c r="BF205" s="153"/>
      <c r="BG205" s="151" t="n">
        <v>90</v>
      </c>
      <c r="BH205" s="153" t="s">
        <v>37111</v>
      </c>
    </row>
    <row r="206" customFormat="false" ht="15" hidden="false" customHeight="false" outlineLevel="0" collapsed="false">
      <c r="A206" s="151" t="n">
        <v>275</v>
      </c>
      <c r="B206" s="153" t="s">
        <v>14142</v>
      </c>
      <c r="C206" s="153" t="s">
        <v>76</v>
      </c>
      <c r="D206" s="155" t="n">
        <v>43400</v>
      </c>
      <c r="E206" s="153" t="s">
        <v>37124</v>
      </c>
      <c r="F206" s="151" t="n">
        <v>3</v>
      </c>
      <c r="G206" s="151" t="n">
        <v>19201134</v>
      </c>
      <c r="H206" s="153" t="s">
        <v>38679</v>
      </c>
      <c r="I206" s="153" t="s">
        <v>38680</v>
      </c>
      <c r="J206" s="153" t="s">
        <v>38306</v>
      </c>
      <c r="K206" s="153" t="s">
        <v>7512</v>
      </c>
      <c r="L206" s="155" t="n">
        <v>41514</v>
      </c>
      <c r="M206" s="153" t="s">
        <v>37114</v>
      </c>
      <c r="N206" s="153" t="s">
        <v>52</v>
      </c>
      <c r="O206" s="153"/>
      <c r="P206" s="153"/>
      <c r="Q206" s="153" t="s">
        <v>14148</v>
      </c>
      <c r="R206" s="151" t="n">
        <v>7</v>
      </c>
      <c r="S206" s="151" t="n">
        <v>2</v>
      </c>
      <c r="T206" s="151" t="n">
        <v>20</v>
      </c>
      <c r="U206" s="153" t="s">
        <v>37229</v>
      </c>
      <c r="V206" s="153" t="s">
        <v>14149</v>
      </c>
      <c r="W206" s="151" t="n">
        <v>1194</v>
      </c>
      <c r="X206" s="153" t="s">
        <v>14151</v>
      </c>
      <c r="Y206" s="153" t="s">
        <v>14150</v>
      </c>
      <c r="Z206" s="153"/>
      <c r="AA206" s="153"/>
      <c r="AB206" s="153"/>
      <c r="AC206" s="153"/>
      <c r="AD206" s="153"/>
      <c r="AE206" s="153" t="s">
        <v>14152</v>
      </c>
      <c r="AF206" s="151" t="n">
        <v>2194</v>
      </c>
      <c r="AG206" s="153" t="s">
        <v>14154</v>
      </c>
      <c r="AH206" s="153"/>
      <c r="AI206" s="153"/>
      <c r="AJ206" s="153"/>
      <c r="AK206" s="153"/>
      <c r="AL206" s="153"/>
      <c r="AM206" s="153"/>
      <c r="AN206" s="153"/>
      <c r="AO206" s="153" t="s">
        <v>38681</v>
      </c>
      <c r="AP206" s="153" t="s">
        <v>14151</v>
      </c>
      <c r="AQ206" s="153"/>
      <c r="AR206" s="153"/>
      <c r="AS206" s="153"/>
      <c r="AT206" s="153"/>
      <c r="AU206" s="153"/>
      <c r="AV206" s="153"/>
      <c r="AW206" s="153"/>
      <c r="AX206" s="153"/>
      <c r="AY206" s="153"/>
      <c r="AZ206" s="153"/>
      <c r="BA206" s="153" t="s">
        <v>38682</v>
      </c>
      <c r="BB206" s="153" t="s">
        <v>14159</v>
      </c>
      <c r="BC206" s="151" t="n">
        <v>3</v>
      </c>
      <c r="BD206" s="153"/>
      <c r="BE206" s="153"/>
      <c r="BF206" s="153"/>
      <c r="BG206" s="151" t="n">
        <v>96</v>
      </c>
      <c r="BH206" s="153" t="s">
        <v>37111</v>
      </c>
    </row>
    <row r="207" customFormat="false" ht="15" hidden="false" customHeight="false" outlineLevel="0" collapsed="false">
      <c r="A207" s="151" t="n">
        <v>276</v>
      </c>
      <c r="B207" s="153" t="s">
        <v>23977</v>
      </c>
      <c r="C207" s="153" t="s">
        <v>76</v>
      </c>
      <c r="D207" s="155" t="n">
        <v>43746</v>
      </c>
      <c r="E207" s="153" t="s">
        <v>37103</v>
      </c>
      <c r="F207" s="151" t="n">
        <v>2</v>
      </c>
      <c r="G207" s="151" t="n">
        <v>20211120</v>
      </c>
      <c r="H207" s="153" t="s">
        <v>38683</v>
      </c>
      <c r="I207" s="153" t="s">
        <v>38684</v>
      </c>
      <c r="J207" s="153" t="s">
        <v>38685</v>
      </c>
      <c r="K207" s="153" t="s">
        <v>20913</v>
      </c>
      <c r="L207" s="155" t="n">
        <v>41585</v>
      </c>
      <c r="M207" s="153" t="s">
        <v>83</v>
      </c>
      <c r="N207" s="153" t="s">
        <v>52</v>
      </c>
      <c r="O207" s="153"/>
      <c r="P207" s="153"/>
      <c r="Q207" s="153" t="s">
        <v>38686</v>
      </c>
      <c r="R207" s="153" t="s">
        <v>14376</v>
      </c>
      <c r="S207" s="151" t="n">
        <v>3</v>
      </c>
      <c r="T207" s="151" t="n">
        <v>8</v>
      </c>
      <c r="U207" s="153" t="s">
        <v>38280</v>
      </c>
      <c r="V207" s="153" t="s">
        <v>23980</v>
      </c>
      <c r="W207" s="151" t="n">
        <v>5197</v>
      </c>
      <c r="X207" s="153" t="s">
        <v>23982</v>
      </c>
      <c r="Y207" s="153" t="s">
        <v>38687</v>
      </c>
      <c r="Z207" s="153" t="s">
        <v>106</v>
      </c>
      <c r="AA207" s="153" t="s">
        <v>37318</v>
      </c>
      <c r="AB207" s="153" t="s">
        <v>38688</v>
      </c>
      <c r="AC207" s="153" t="s">
        <v>38689</v>
      </c>
      <c r="AD207" s="153" t="s">
        <v>107</v>
      </c>
      <c r="AE207" s="153" t="s">
        <v>23983</v>
      </c>
      <c r="AF207" s="151" t="n">
        <v>6197</v>
      </c>
      <c r="AG207" s="153" t="s">
        <v>15178</v>
      </c>
      <c r="AH207" s="153" t="s">
        <v>15189</v>
      </c>
      <c r="AI207" s="153" t="s">
        <v>106</v>
      </c>
      <c r="AJ207" s="153" t="s">
        <v>38690</v>
      </c>
      <c r="AK207" s="153" t="s">
        <v>38691</v>
      </c>
      <c r="AL207" s="153" t="s">
        <v>38692</v>
      </c>
      <c r="AM207" s="153" t="s">
        <v>107</v>
      </c>
      <c r="AN207" s="153"/>
      <c r="AO207" s="153" t="s">
        <v>38686</v>
      </c>
      <c r="AP207" s="153" t="s">
        <v>15187</v>
      </c>
      <c r="AQ207" s="153"/>
      <c r="AR207" s="153"/>
      <c r="AS207" s="153"/>
      <c r="AT207" s="153"/>
      <c r="AU207" s="153"/>
      <c r="AV207" s="153"/>
      <c r="AW207" s="153"/>
      <c r="AX207" s="153"/>
      <c r="AY207" s="153"/>
      <c r="AZ207" s="153"/>
      <c r="BA207" s="153" t="s">
        <v>38693</v>
      </c>
      <c r="BB207" s="153" t="s">
        <v>81</v>
      </c>
      <c r="BC207" s="153" t="s">
        <v>81</v>
      </c>
      <c r="BD207" s="153"/>
      <c r="BE207" s="153"/>
      <c r="BF207" s="153"/>
      <c r="BG207" s="151" t="n">
        <v>92</v>
      </c>
      <c r="BH207" s="153" t="s">
        <v>37111</v>
      </c>
    </row>
    <row r="208" customFormat="false" ht="15" hidden="false" customHeight="false" outlineLevel="0" collapsed="false">
      <c r="A208" s="151" t="n">
        <v>277</v>
      </c>
      <c r="B208" s="153" t="s">
        <v>21982</v>
      </c>
      <c r="C208" s="153" t="s">
        <v>76</v>
      </c>
      <c r="D208" s="155" t="n">
        <v>43725</v>
      </c>
      <c r="E208" s="153" t="s">
        <v>37103</v>
      </c>
      <c r="F208" s="151" t="n">
        <v>2</v>
      </c>
      <c r="G208" s="151" t="n">
        <v>20211121</v>
      </c>
      <c r="H208" s="151" t="n">
        <v>3135711878</v>
      </c>
      <c r="I208" s="153" t="s">
        <v>38694</v>
      </c>
      <c r="J208" s="153" t="s">
        <v>38695</v>
      </c>
      <c r="K208" s="153" t="s">
        <v>84</v>
      </c>
      <c r="L208" s="155" t="n">
        <v>41588</v>
      </c>
      <c r="M208" s="153" t="s">
        <v>83</v>
      </c>
      <c r="N208" s="153" t="s">
        <v>52</v>
      </c>
      <c r="O208" s="153"/>
      <c r="P208" s="153"/>
      <c r="Q208" s="153" t="s">
        <v>38696</v>
      </c>
      <c r="R208" s="151" t="n">
        <v>7</v>
      </c>
      <c r="S208" s="151" t="n">
        <v>3</v>
      </c>
      <c r="T208" s="151" t="n">
        <v>14</v>
      </c>
      <c r="U208" s="153" t="s">
        <v>38697</v>
      </c>
      <c r="V208" s="153" t="s">
        <v>21989</v>
      </c>
      <c r="W208" s="151" t="n">
        <v>5722</v>
      </c>
      <c r="X208" s="153" t="s">
        <v>21991</v>
      </c>
      <c r="Y208" s="153" t="s">
        <v>21990</v>
      </c>
      <c r="Z208" s="153" t="s">
        <v>106</v>
      </c>
      <c r="AA208" s="153" t="s">
        <v>37422</v>
      </c>
      <c r="AB208" s="153" t="s">
        <v>38698</v>
      </c>
      <c r="AC208" s="153" t="s">
        <v>38699</v>
      </c>
      <c r="AD208" s="153" t="s">
        <v>132</v>
      </c>
      <c r="AE208" s="153" t="s">
        <v>21992</v>
      </c>
      <c r="AF208" s="151" t="n">
        <v>6722</v>
      </c>
      <c r="AG208" s="153" t="s">
        <v>21994</v>
      </c>
      <c r="AH208" s="153" t="s">
        <v>21993</v>
      </c>
      <c r="AI208" s="153" t="s">
        <v>74</v>
      </c>
      <c r="AJ208" s="153"/>
      <c r="AK208" s="153" t="s">
        <v>21985</v>
      </c>
      <c r="AL208" s="153" t="s">
        <v>38700</v>
      </c>
      <c r="AM208" s="153"/>
      <c r="AN208" s="153"/>
      <c r="AO208" s="153" t="s">
        <v>38696</v>
      </c>
      <c r="AP208" s="153"/>
      <c r="AQ208" s="153"/>
      <c r="AR208" s="153"/>
      <c r="AS208" s="153"/>
      <c r="AT208" s="153"/>
      <c r="AU208" s="153"/>
      <c r="AV208" s="153"/>
      <c r="AW208" s="153"/>
      <c r="AX208" s="153"/>
      <c r="AY208" s="153"/>
      <c r="AZ208" s="153"/>
      <c r="BA208" s="153" t="s">
        <v>38701</v>
      </c>
      <c r="BB208" s="153" t="s">
        <v>81</v>
      </c>
      <c r="BC208" s="153" t="s">
        <v>81</v>
      </c>
      <c r="BD208" s="153" t="s">
        <v>154</v>
      </c>
      <c r="BE208" s="153"/>
      <c r="BF208" s="153"/>
      <c r="BG208" s="151" t="n">
        <v>88</v>
      </c>
      <c r="BH208" s="153" t="s">
        <v>37111</v>
      </c>
    </row>
    <row r="209" customFormat="false" ht="15" hidden="false" customHeight="false" outlineLevel="0" collapsed="false">
      <c r="A209" s="151" t="n">
        <v>278</v>
      </c>
      <c r="B209" s="153" t="s">
        <v>23042</v>
      </c>
      <c r="C209" s="153" t="s">
        <v>76</v>
      </c>
      <c r="D209" s="155" t="n">
        <v>43743</v>
      </c>
      <c r="E209" s="153" t="s">
        <v>37103</v>
      </c>
      <c r="F209" s="151" t="n">
        <v>2</v>
      </c>
      <c r="G209" s="151" t="n">
        <v>20211122</v>
      </c>
      <c r="H209" s="153" t="s">
        <v>38702</v>
      </c>
      <c r="I209" s="153" t="s">
        <v>38703</v>
      </c>
      <c r="J209" s="153" t="s">
        <v>38704</v>
      </c>
      <c r="K209" s="153" t="s">
        <v>53</v>
      </c>
      <c r="L209" s="155" t="n">
        <v>41622</v>
      </c>
      <c r="M209" s="153" t="s">
        <v>37114</v>
      </c>
      <c r="N209" s="153" t="s">
        <v>52</v>
      </c>
      <c r="O209" s="153"/>
      <c r="P209" s="153"/>
      <c r="Q209" s="153" t="s">
        <v>38705</v>
      </c>
      <c r="R209" s="153" t="s">
        <v>23048</v>
      </c>
      <c r="S209" s="151" t="n">
        <v>1</v>
      </c>
      <c r="T209" s="151" t="n">
        <v>11</v>
      </c>
      <c r="U209" s="153" t="s">
        <v>37135</v>
      </c>
      <c r="V209" s="153" t="s">
        <v>23049</v>
      </c>
      <c r="W209" s="151" t="n">
        <v>5607</v>
      </c>
      <c r="X209" s="153" t="s">
        <v>23051</v>
      </c>
      <c r="Y209" s="153" t="s">
        <v>23050</v>
      </c>
      <c r="Z209" s="153" t="s">
        <v>156</v>
      </c>
      <c r="AA209" s="153" t="s">
        <v>37398</v>
      </c>
      <c r="AB209" s="153" t="s">
        <v>38706</v>
      </c>
      <c r="AC209" s="153" t="s">
        <v>38707</v>
      </c>
      <c r="AD209" s="153" t="s">
        <v>107</v>
      </c>
      <c r="AE209" s="153" t="s">
        <v>23052</v>
      </c>
      <c r="AF209" s="151" t="n">
        <v>6607</v>
      </c>
      <c r="AG209" s="153" t="s">
        <v>38708</v>
      </c>
      <c r="AH209" s="153" t="s">
        <v>38709</v>
      </c>
      <c r="AI209" s="153" t="s">
        <v>156</v>
      </c>
      <c r="AJ209" s="153" t="s">
        <v>37398</v>
      </c>
      <c r="AK209" s="153" t="s">
        <v>38710</v>
      </c>
      <c r="AL209" s="153" t="s">
        <v>38711</v>
      </c>
      <c r="AM209" s="153" t="s">
        <v>107</v>
      </c>
      <c r="AN209" s="153"/>
      <c r="AO209" s="153" t="s">
        <v>38705</v>
      </c>
      <c r="AP209" s="153"/>
      <c r="AQ209" s="153"/>
      <c r="AR209" s="153"/>
      <c r="AS209" s="153"/>
      <c r="AT209" s="153"/>
      <c r="AU209" s="153"/>
      <c r="AV209" s="153"/>
      <c r="AW209" s="153"/>
      <c r="AX209" s="153"/>
      <c r="AY209" s="153"/>
      <c r="AZ209" s="153"/>
      <c r="BA209" s="153" t="s">
        <v>37152</v>
      </c>
      <c r="BB209" s="153" t="s">
        <v>81</v>
      </c>
      <c r="BC209" s="153" t="s">
        <v>81</v>
      </c>
      <c r="BD209" s="153"/>
      <c r="BE209" s="153" t="s">
        <v>38712</v>
      </c>
      <c r="BF209" s="153"/>
      <c r="BG209" s="151" t="n">
        <v>91</v>
      </c>
      <c r="BH209" s="153" t="s">
        <v>37111</v>
      </c>
    </row>
    <row r="210" customFormat="false" ht="15" hidden="false" customHeight="false" outlineLevel="0" collapsed="false">
      <c r="A210" s="151" t="n">
        <v>279</v>
      </c>
      <c r="B210" s="153" t="s">
        <v>24026</v>
      </c>
      <c r="C210" s="153" t="s">
        <v>76</v>
      </c>
      <c r="D210" s="155" t="n">
        <v>43746</v>
      </c>
      <c r="E210" s="153" t="s">
        <v>37103</v>
      </c>
      <c r="F210" s="151" t="n">
        <v>2</v>
      </c>
      <c r="G210" s="151" t="n">
        <v>20211051</v>
      </c>
      <c r="H210" s="153" t="s">
        <v>38713</v>
      </c>
      <c r="I210" s="153" t="s">
        <v>38714</v>
      </c>
      <c r="J210" s="153" t="s">
        <v>37683</v>
      </c>
      <c r="K210" s="153" t="s">
        <v>138</v>
      </c>
      <c r="L210" s="155" t="n">
        <v>41854</v>
      </c>
      <c r="M210" s="153" t="s">
        <v>83</v>
      </c>
      <c r="N210" s="153" t="s">
        <v>52</v>
      </c>
      <c r="O210" s="153"/>
      <c r="P210" s="153"/>
      <c r="Q210" s="153" t="s">
        <v>11014</v>
      </c>
      <c r="R210" s="153" t="s">
        <v>5068</v>
      </c>
      <c r="S210" s="151" t="n">
        <v>3</v>
      </c>
      <c r="T210" s="151" t="n">
        <v>11</v>
      </c>
      <c r="U210" s="153" t="s">
        <v>37116</v>
      </c>
      <c r="V210" s="153" t="s">
        <v>5069</v>
      </c>
      <c r="W210" s="151" t="n">
        <v>1011</v>
      </c>
      <c r="X210" s="153" t="s">
        <v>5064</v>
      </c>
      <c r="Y210" s="153" t="s">
        <v>5070</v>
      </c>
      <c r="Z210" s="153" t="s">
        <v>106</v>
      </c>
      <c r="AA210" s="153"/>
      <c r="AB210" s="153"/>
      <c r="AC210" s="153"/>
      <c r="AD210" s="153"/>
      <c r="AE210" s="153" t="s">
        <v>5071</v>
      </c>
      <c r="AF210" s="151" t="n">
        <v>2011</v>
      </c>
      <c r="AG210" s="153" t="s">
        <v>5072</v>
      </c>
      <c r="AH210" s="153"/>
      <c r="AI210" s="153" t="s">
        <v>74</v>
      </c>
      <c r="AJ210" s="153"/>
      <c r="AK210" s="153"/>
      <c r="AL210" s="153"/>
      <c r="AM210" s="153"/>
      <c r="AN210" s="153"/>
      <c r="AO210" s="153" t="s">
        <v>5067</v>
      </c>
      <c r="AP210" s="153" t="s">
        <v>5073</v>
      </c>
      <c r="AQ210" s="153"/>
      <c r="AR210" s="153"/>
      <c r="AS210" s="153"/>
      <c r="AT210" s="153"/>
      <c r="AU210" s="153"/>
      <c r="AV210" s="153"/>
      <c r="AW210" s="153"/>
      <c r="AX210" s="153"/>
      <c r="AY210" s="153"/>
      <c r="AZ210" s="153"/>
      <c r="BA210" s="153" t="s">
        <v>37110</v>
      </c>
      <c r="BB210" s="153" t="s">
        <v>38715</v>
      </c>
      <c r="BC210" s="151" t="n">
        <v>2</v>
      </c>
      <c r="BD210" s="153" t="s">
        <v>154</v>
      </c>
      <c r="BE210" s="153"/>
      <c r="BF210" s="153"/>
      <c r="BG210" s="151" t="n">
        <v>92</v>
      </c>
      <c r="BH210" s="153" t="s">
        <v>37111</v>
      </c>
    </row>
    <row r="211" customFormat="false" ht="15" hidden="false" customHeight="false" outlineLevel="0" collapsed="false">
      <c r="A211" s="151" t="n">
        <v>280</v>
      </c>
      <c r="B211" s="153" t="s">
        <v>21854</v>
      </c>
      <c r="C211" s="153" t="s">
        <v>76</v>
      </c>
      <c r="D211" s="155" t="n">
        <v>43714</v>
      </c>
      <c r="E211" s="153" t="s">
        <v>37103</v>
      </c>
      <c r="F211" s="151" t="n">
        <v>2</v>
      </c>
      <c r="G211" s="151" t="n">
        <v>20211052</v>
      </c>
      <c r="H211" s="153" t="s">
        <v>38716</v>
      </c>
      <c r="I211" s="153" t="s">
        <v>38717</v>
      </c>
      <c r="J211" s="153" t="s">
        <v>38718</v>
      </c>
      <c r="K211" s="153" t="s">
        <v>2751</v>
      </c>
      <c r="L211" s="155" t="n">
        <v>41688</v>
      </c>
      <c r="M211" s="153" t="s">
        <v>83</v>
      </c>
      <c r="N211" s="153" t="s">
        <v>52</v>
      </c>
      <c r="O211" s="153"/>
      <c r="P211" s="153"/>
      <c r="Q211" s="153" t="s">
        <v>38719</v>
      </c>
      <c r="R211" s="151" t="n">
        <v>28</v>
      </c>
      <c r="S211" s="151" t="n">
        <v>3</v>
      </c>
      <c r="T211" s="151" t="n">
        <v>8</v>
      </c>
      <c r="U211" s="153" t="s">
        <v>37116</v>
      </c>
      <c r="V211" s="153" t="s">
        <v>2754</v>
      </c>
      <c r="W211" s="151" t="n">
        <v>5641</v>
      </c>
      <c r="X211" s="153" t="s">
        <v>2756</v>
      </c>
      <c r="Y211" s="153" t="s">
        <v>2755</v>
      </c>
      <c r="Z211" s="153" t="s">
        <v>106</v>
      </c>
      <c r="AA211" s="153" t="s">
        <v>38720</v>
      </c>
      <c r="AB211" s="153" t="s">
        <v>38721</v>
      </c>
      <c r="AC211" s="153" t="s">
        <v>38722</v>
      </c>
      <c r="AD211" s="153" t="s">
        <v>132</v>
      </c>
      <c r="AE211" s="153" t="s">
        <v>2757</v>
      </c>
      <c r="AF211" s="151" t="n">
        <v>6641</v>
      </c>
      <c r="AG211" s="153" t="s">
        <v>2749</v>
      </c>
      <c r="AH211" s="153" t="s">
        <v>2758</v>
      </c>
      <c r="AI211" s="153" t="s">
        <v>156</v>
      </c>
      <c r="AJ211" s="153" t="s">
        <v>37860</v>
      </c>
      <c r="AK211" s="153" t="s">
        <v>38723</v>
      </c>
      <c r="AL211" s="153" t="s">
        <v>38724</v>
      </c>
      <c r="AM211" s="153" t="s">
        <v>132</v>
      </c>
      <c r="AN211" s="153"/>
      <c r="AO211" s="153" t="s">
        <v>38719</v>
      </c>
      <c r="AP211" s="153"/>
      <c r="AQ211" s="153"/>
      <c r="AR211" s="153"/>
      <c r="AS211" s="153"/>
      <c r="AT211" s="153"/>
      <c r="AU211" s="153"/>
      <c r="AV211" s="153"/>
      <c r="AW211" s="153"/>
      <c r="AX211" s="153"/>
      <c r="AY211" s="153"/>
      <c r="AZ211" s="153"/>
      <c r="BA211" s="153" t="s">
        <v>37110</v>
      </c>
      <c r="BB211" s="153" t="s">
        <v>81</v>
      </c>
      <c r="BC211" s="153" t="s">
        <v>81</v>
      </c>
      <c r="BD211" s="153" t="s">
        <v>154</v>
      </c>
      <c r="BE211" s="153" t="s">
        <v>38725</v>
      </c>
      <c r="BF211" s="153"/>
      <c r="BG211" s="151" t="n">
        <v>87</v>
      </c>
      <c r="BH211" s="153" t="s">
        <v>37111</v>
      </c>
    </row>
    <row r="212" customFormat="false" ht="15" hidden="false" customHeight="false" outlineLevel="0" collapsed="false">
      <c r="A212" s="151" t="n">
        <v>281</v>
      </c>
      <c r="B212" s="153"/>
      <c r="C212" s="153" t="s">
        <v>76</v>
      </c>
      <c r="D212" s="153" t="s">
        <v>30119</v>
      </c>
      <c r="E212" s="153" t="s">
        <v>37103</v>
      </c>
      <c r="F212" s="151" t="n">
        <v>2</v>
      </c>
      <c r="G212" s="151" t="n">
        <v>20211123</v>
      </c>
      <c r="H212" s="153" t="s">
        <v>38726</v>
      </c>
      <c r="I212" s="153" t="s">
        <v>38727</v>
      </c>
      <c r="J212" s="153" t="s">
        <v>37869</v>
      </c>
      <c r="K212" s="153" t="s">
        <v>138</v>
      </c>
      <c r="L212" s="155" t="n">
        <v>41764</v>
      </c>
      <c r="M212" s="153" t="s">
        <v>37114</v>
      </c>
      <c r="N212" s="153" t="s">
        <v>52</v>
      </c>
      <c r="O212" s="153"/>
      <c r="P212" s="153"/>
      <c r="Q212" s="153" t="s">
        <v>38728</v>
      </c>
      <c r="R212" s="153" t="s">
        <v>7570</v>
      </c>
      <c r="S212" s="151" t="n">
        <v>1</v>
      </c>
      <c r="T212" s="151" t="n">
        <v>9</v>
      </c>
      <c r="U212" s="153" t="s">
        <v>37229</v>
      </c>
      <c r="V212" s="153" t="s">
        <v>22868</v>
      </c>
      <c r="W212" s="151" t="n">
        <v>1301</v>
      </c>
      <c r="X212" s="153" t="s">
        <v>22865</v>
      </c>
      <c r="Y212" s="153"/>
      <c r="Z212" s="153"/>
      <c r="AA212" s="153"/>
      <c r="AB212" s="153"/>
      <c r="AC212" s="153"/>
      <c r="AD212" s="153"/>
      <c r="AE212" s="153" t="s">
        <v>22870</v>
      </c>
      <c r="AF212" s="151" t="n">
        <v>2301</v>
      </c>
      <c r="AG212" s="153" t="s">
        <v>22872</v>
      </c>
      <c r="AH212" s="153"/>
      <c r="AI212" s="153"/>
      <c r="AJ212" s="153"/>
      <c r="AK212" s="153"/>
      <c r="AL212" s="153"/>
      <c r="AM212" s="153"/>
      <c r="AN212" s="153"/>
      <c r="AO212" s="153" t="s">
        <v>38729</v>
      </c>
      <c r="AP212" s="151" t="n">
        <v>0</v>
      </c>
      <c r="AQ212" s="153"/>
      <c r="AR212" s="153"/>
      <c r="AS212" s="153"/>
      <c r="AT212" s="153"/>
      <c r="AU212" s="153"/>
      <c r="AV212" s="153"/>
      <c r="AW212" s="153"/>
      <c r="AX212" s="153"/>
      <c r="AY212" s="153"/>
      <c r="AZ212" s="153"/>
      <c r="BA212" s="153" t="s">
        <v>38730</v>
      </c>
      <c r="BB212" s="153" t="s">
        <v>22877</v>
      </c>
      <c r="BC212" s="151" t="n">
        <v>4</v>
      </c>
      <c r="BD212" s="153"/>
      <c r="BE212" s="153"/>
      <c r="BF212" s="153"/>
      <c r="BG212" s="151" t="n">
        <v>89</v>
      </c>
      <c r="BH212" s="153" t="s">
        <v>37111</v>
      </c>
    </row>
    <row r="213" customFormat="false" ht="15" hidden="false" customHeight="false" outlineLevel="0" collapsed="false">
      <c r="A213" s="151" t="n">
        <v>282</v>
      </c>
      <c r="B213" s="153" t="s">
        <v>24252</v>
      </c>
      <c r="C213" s="153" t="s">
        <v>76</v>
      </c>
      <c r="D213" s="155" t="n">
        <v>43749</v>
      </c>
      <c r="E213" s="153" t="s">
        <v>37103</v>
      </c>
      <c r="F213" s="151" t="n">
        <v>2</v>
      </c>
      <c r="G213" s="151" t="n">
        <v>20211124</v>
      </c>
      <c r="H213" s="153" t="s">
        <v>38731</v>
      </c>
      <c r="I213" s="153" t="s">
        <v>38732</v>
      </c>
      <c r="J213" s="153" t="s">
        <v>37169</v>
      </c>
      <c r="K213" s="153" t="s">
        <v>15063</v>
      </c>
      <c r="L213" s="155" t="n">
        <v>41650</v>
      </c>
      <c r="M213" s="153" t="s">
        <v>83</v>
      </c>
      <c r="N213" s="153" t="s">
        <v>52</v>
      </c>
      <c r="O213" s="153"/>
      <c r="P213" s="153"/>
      <c r="Q213" s="153" t="s">
        <v>38733</v>
      </c>
      <c r="R213" s="151" t="n">
        <v>24</v>
      </c>
      <c r="S213" s="151" t="n">
        <v>1</v>
      </c>
      <c r="T213" s="151" t="n">
        <v>5</v>
      </c>
      <c r="U213" s="153" t="s">
        <v>37229</v>
      </c>
      <c r="V213" s="153" t="s">
        <v>24256</v>
      </c>
      <c r="W213" s="151" t="n">
        <v>5546</v>
      </c>
      <c r="X213" s="153" t="s">
        <v>24258</v>
      </c>
      <c r="Y213" s="153" t="s">
        <v>24257</v>
      </c>
      <c r="Z213" s="153" t="s">
        <v>106</v>
      </c>
      <c r="AA213" s="153" t="s">
        <v>106</v>
      </c>
      <c r="AB213" s="153"/>
      <c r="AC213" s="153" t="s">
        <v>38734</v>
      </c>
      <c r="AD213" s="153" t="s">
        <v>132</v>
      </c>
      <c r="AE213" s="153" t="s">
        <v>24259</v>
      </c>
      <c r="AF213" s="151" t="n">
        <v>6546</v>
      </c>
      <c r="AG213" s="153" t="s">
        <v>24261</v>
      </c>
      <c r="AH213" s="153" t="s">
        <v>24260</v>
      </c>
      <c r="AI213" s="153" t="s">
        <v>74</v>
      </c>
      <c r="AJ213" s="153"/>
      <c r="AK213" s="153"/>
      <c r="AL213" s="153"/>
      <c r="AM213" s="153"/>
      <c r="AN213" s="153"/>
      <c r="AO213" s="153" t="s">
        <v>38733</v>
      </c>
      <c r="AP213" s="153" t="s">
        <v>24262</v>
      </c>
      <c r="AQ213" s="153"/>
      <c r="AR213" s="153"/>
      <c r="AS213" s="153"/>
      <c r="AT213" s="153"/>
      <c r="AU213" s="153"/>
      <c r="AV213" s="153"/>
      <c r="AW213" s="153"/>
      <c r="AX213" s="153"/>
      <c r="AY213" s="153"/>
      <c r="AZ213" s="153"/>
      <c r="BA213" s="153" t="s">
        <v>38735</v>
      </c>
      <c r="BB213" s="153" t="s">
        <v>81</v>
      </c>
      <c r="BC213" s="153" t="s">
        <v>81</v>
      </c>
      <c r="BD213" s="153" t="s">
        <v>298</v>
      </c>
      <c r="BE213" s="153" t="s">
        <v>38736</v>
      </c>
      <c r="BF213" s="153"/>
      <c r="BG213" s="151" t="n">
        <v>92</v>
      </c>
      <c r="BH213" s="153" t="s">
        <v>37111</v>
      </c>
    </row>
    <row r="214" customFormat="false" ht="15" hidden="false" customHeight="false" outlineLevel="0" collapsed="false">
      <c r="A214" s="151" t="n">
        <v>283</v>
      </c>
      <c r="B214" s="153" t="s">
        <v>24929</v>
      </c>
      <c r="C214" s="153" t="s">
        <v>76</v>
      </c>
      <c r="D214" s="155" t="n">
        <v>43757</v>
      </c>
      <c r="E214" s="153" t="s">
        <v>37103</v>
      </c>
      <c r="F214" s="151" t="n">
        <v>2</v>
      </c>
      <c r="G214" s="151" t="n">
        <v>20211053</v>
      </c>
      <c r="H214" s="153" t="s">
        <v>38737</v>
      </c>
      <c r="I214" s="153" t="s">
        <v>38738</v>
      </c>
      <c r="J214" s="153" t="s">
        <v>38739</v>
      </c>
      <c r="K214" s="153" t="s">
        <v>84</v>
      </c>
      <c r="L214" s="155" t="n">
        <v>41569</v>
      </c>
      <c r="M214" s="153" t="s">
        <v>37114</v>
      </c>
      <c r="N214" s="153" t="s">
        <v>52</v>
      </c>
      <c r="O214" s="153"/>
      <c r="P214" s="153"/>
      <c r="Q214" s="153" t="s">
        <v>1332</v>
      </c>
      <c r="R214" s="151" t="n">
        <v>10</v>
      </c>
      <c r="S214" s="151" t="n">
        <v>3</v>
      </c>
      <c r="T214" s="151" t="n">
        <v>18</v>
      </c>
      <c r="U214" s="153" t="s">
        <v>37116</v>
      </c>
      <c r="V214" s="153" t="s">
        <v>5209</v>
      </c>
      <c r="W214" s="151" t="n">
        <v>1084</v>
      </c>
      <c r="X214" s="153" t="s">
        <v>5211</v>
      </c>
      <c r="Y214" s="153" t="s">
        <v>5210</v>
      </c>
      <c r="Z214" s="153" t="s">
        <v>73</v>
      </c>
      <c r="AA214" s="153"/>
      <c r="AB214" s="153"/>
      <c r="AC214" s="153"/>
      <c r="AD214" s="153" t="s">
        <v>132</v>
      </c>
      <c r="AE214" s="153" t="s">
        <v>5212</v>
      </c>
      <c r="AF214" s="151" t="n">
        <v>2084</v>
      </c>
      <c r="AG214" s="153" t="s">
        <v>5214</v>
      </c>
      <c r="AH214" s="153" t="s">
        <v>5213</v>
      </c>
      <c r="AI214" s="153" t="s">
        <v>73</v>
      </c>
      <c r="AJ214" s="153"/>
      <c r="AK214" s="153"/>
      <c r="AL214" s="153"/>
      <c r="AM214" s="153" t="s">
        <v>107</v>
      </c>
      <c r="AN214" s="153"/>
      <c r="AO214" s="153" t="s">
        <v>38740</v>
      </c>
      <c r="AP214" s="153" t="s">
        <v>5215</v>
      </c>
      <c r="AQ214" s="153"/>
      <c r="AR214" s="153"/>
      <c r="AS214" s="153"/>
      <c r="AT214" s="153"/>
      <c r="AU214" s="153"/>
      <c r="AV214" s="153"/>
      <c r="AW214" s="153"/>
      <c r="AX214" s="153"/>
      <c r="AY214" s="153"/>
      <c r="AZ214" s="153"/>
      <c r="BA214" s="153" t="s">
        <v>37110</v>
      </c>
      <c r="BB214" s="153" t="s">
        <v>6476</v>
      </c>
      <c r="BC214" s="151" t="n">
        <v>2</v>
      </c>
      <c r="BD214" s="153"/>
      <c r="BE214" s="153"/>
      <c r="BF214" s="153"/>
      <c r="BG214" s="151" t="n">
        <v>88</v>
      </c>
      <c r="BH214" s="153" t="s">
        <v>37111</v>
      </c>
    </row>
    <row r="215" customFormat="false" ht="15" hidden="false" customHeight="false" outlineLevel="0" collapsed="false">
      <c r="A215" s="151" t="n">
        <v>284</v>
      </c>
      <c r="B215" s="153"/>
      <c r="C215" s="153" t="s">
        <v>76</v>
      </c>
      <c r="D215" s="153" t="s">
        <v>30119</v>
      </c>
      <c r="E215" s="153" t="s">
        <v>37103</v>
      </c>
      <c r="F215" s="151" t="n">
        <v>2</v>
      </c>
      <c r="G215" s="151" t="n">
        <v>20211146</v>
      </c>
      <c r="H215" s="153" t="s">
        <v>38741</v>
      </c>
      <c r="I215" s="153" t="s">
        <v>38742</v>
      </c>
      <c r="J215" s="153" t="s">
        <v>38743</v>
      </c>
      <c r="K215" s="153" t="s">
        <v>84</v>
      </c>
      <c r="L215" s="155" t="n">
        <v>41743</v>
      </c>
      <c r="M215" s="153" t="s">
        <v>37114</v>
      </c>
      <c r="N215" s="153" t="s">
        <v>52</v>
      </c>
      <c r="O215" s="153"/>
      <c r="P215" s="153"/>
      <c r="Q215" s="153" t="s">
        <v>38744</v>
      </c>
      <c r="R215" s="151" t="n">
        <v>31</v>
      </c>
      <c r="S215" s="151" t="n">
        <v>5</v>
      </c>
      <c r="T215" s="151" t="n">
        <v>7</v>
      </c>
      <c r="U215" s="153" t="s">
        <v>37108</v>
      </c>
      <c r="V215" s="153" t="s">
        <v>23651</v>
      </c>
      <c r="W215" s="151" t="n">
        <v>1298</v>
      </c>
      <c r="X215" s="153" t="s">
        <v>38745</v>
      </c>
      <c r="Y215" s="153"/>
      <c r="Z215" s="153"/>
      <c r="AA215" s="153"/>
      <c r="AB215" s="153"/>
      <c r="AC215" s="153"/>
      <c r="AD215" s="153"/>
      <c r="AE215" s="153" t="s">
        <v>23654</v>
      </c>
      <c r="AF215" s="151" t="n">
        <v>2298</v>
      </c>
      <c r="AG215" s="153" t="s">
        <v>23656</v>
      </c>
      <c r="AH215" s="153"/>
      <c r="AI215" s="153"/>
      <c r="AJ215" s="153"/>
      <c r="AK215" s="153"/>
      <c r="AL215" s="153"/>
      <c r="AM215" s="153"/>
      <c r="AN215" s="153"/>
      <c r="AO215" s="153" t="s">
        <v>38746</v>
      </c>
      <c r="AP215" s="153" t="s">
        <v>23648</v>
      </c>
      <c r="AQ215" s="153"/>
      <c r="AR215" s="153"/>
      <c r="AS215" s="153"/>
      <c r="AT215" s="153"/>
      <c r="AU215" s="153"/>
      <c r="AV215" s="153"/>
      <c r="AW215" s="153"/>
      <c r="AX215" s="153"/>
      <c r="AY215" s="153"/>
      <c r="AZ215" s="153"/>
      <c r="BA215" s="153" t="s">
        <v>38747</v>
      </c>
      <c r="BB215" s="153" t="s">
        <v>23660</v>
      </c>
      <c r="BC215" s="151" t="n">
        <v>4</v>
      </c>
      <c r="BD215" s="153"/>
      <c r="BE215" s="153"/>
      <c r="BF215" s="153"/>
      <c r="BG215" s="151" t="n">
        <v>89</v>
      </c>
      <c r="BH215" s="153" t="s">
        <v>37111</v>
      </c>
    </row>
    <row r="216" customFormat="false" ht="15" hidden="false" customHeight="false" outlineLevel="0" collapsed="false">
      <c r="A216" s="151" t="n">
        <v>285</v>
      </c>
      <c r="B216" s="153" t="s">
        <v>23220</v>
      </c>
      <c r="C216" s="153" t="s">
        <v>76</v>
      </c>
      <c r="D216" s="155" t="n">
        <v>43743</v>
      </c>
      <c r="E216" s="153" t="s">
        <v>37103</v>
      </c>
      <c r="F216" s="151" t="n">
        <v>2</v>
      </c>
      <c r="G216" s="151" t="n">
        <v>20211054</v>
      </c>
      <c r="H216" s="153" t="s">
        <v>38748</v>
      </c>
      <c r="I216" s="153" t="s">
        <v>38749</v>
      </c>
      <c r="J216" s="153" t="s">
        <v>38750</v>
      </c>
      <c r="K216" s="153" t="s">
        <v>53</v>
      </c>
      <c r="L216" s="155" t="n">
        <v>41867</v>
      </c>
      <c r="M216" s="153" t="s">
        <v>83</v>
      </c>
      <c r="N216" s="153" t="s">
        <v>52</v>
      </c>
      <c r="O216" s="153"/>
      <c r="P216" s="153"/>
      <c r="Q216" s="153" t="s">
        <v>38751</v>
      </c>
      <c r="R216" s="151" t="n">
        <v>1</v>
      </c>
      <c r="S216" s="151" t="n">
        <v>10</v>
      </c>
      <c r="T216" s="151" t="n">
        <v>1</v>
      </c>
      <c r="U216" s="153" t="s">
        <v>37171</v>
      </c>
      <c r="V216" s="153" t="s">
        <v>14166</v>
      </c>
      <c r="W216" s="151" t="n">
        <v>1031</v>
      </c>
      <c r="X216" s="153" t="s">
        <v>1075</v>
      </c>
      <c r="Y216" s="153" t="s">
        <v>1074</v>
      </c>
      <c r="Z216" s="153" t="s">
        <v>106</v>
      </c>
      <c r="AA216" s="153" t="s">
        <v>37654</v>
      </c>
      <c r="AB216" s="153" t="s">
        <v>38752</v>
      </c>
      <c r="AC216" s="153" t="s">
        <v>38753</v>
      </c>
      <c r="AD216" s="153" t="s">
        <v>132</v>
      </c>
      <c r="AE216" s="153" t="s">
        <v>38754</v>
      </c>
      <c r="AF216" s="151" t="n">
        <v>2031</v>
      </c>
      <c r="AG216" s="153" t="s">
        <v>1068</v>
      </c>
      <c r="AH216" s="153" t="s">
        <v>14168</v>
      </c>
      <c r="AI216" s="153" t="s">
        <v>74</v>
      </c>
      <c r="AJ216" s="153"/>
      <c r="AK216" s="153"/>
      <c r="AL216" s="153"/>
      <c r="AM216" s="153"/>
      <c r="AN216" s="153"/>
      <c r="AO216" s="153" t="s">
        <v>38755</v>
      </c>
      <c r="AP216" s="153"/>
      <c r="AQ216" s="153"/>
      <c r="AR216" s="153"/>
      <c r="AS216" s="153"/>
      <c r="AT216" s="153"/>
      <c r="AU216" s="153"/>
      <c r="AV216" s="153"/>
      <c r="AW216" s="153"/>
      <c r="AX216" s="153"/>
      <c r="AY216" s="153"/>
      <c r="AZ216" s="153"/>
      <c r="BA216" s="153" t="s">
        <v>37110</v>
      </c>
      <c r="BB216" s="153" t="s">
        <v>38756</v>
      </c>
      <c r="BC216" s="151" t="n">
        <v>3</v>
      </c>
      <c r="BD216" s="153"/>
      <c r="BE216" s="153"/>
      <c r="BF216" s="153"/>
      <c r="BG216" s="151" t="n">
        <v>90</v>
      </c>
      <c r="BH216" s="153" t="s">
        <v>37111</v>
      </c>
    </row>
    <row r="217" customFormat="false" ht="15" hidden="false" customHeight="false" outlineLevel="0" collapsed="false">
      <c r="A217" s="151" t="n">
        <v>286</v>
      </c>
      <c r="B217" s="153" t="s">
        <v>25488</v>
      </c>
      <c r="C217" s="153" t="s">
        <v>76</v>
      </c>
      <c r="D217" s="155" t="n">
        <v>43764</v>
      </c>
      <c r="E217" s="153" t="s">
        <v>37103</v>
      </c>
      <c r="F217" s="151" t="n">
        <v>2</v>
      </c>
      <c r="G217" s="151" t="n">
        <v>20211168</v>
      </c>
      <c r="H217" s="153" t="s">
        <v>38757</v>
      </c>
      <c r="I217" s="153" t="s">
        <v>38758</v>
      </c>
      <c r="J217" s="153" t="s">
        <v>38759</v>
      </c>
      <c r="K217" s="153" t="s">
        <v>84</v>
      </c>
      <c r="L217" s="155" t="n">
        <v>41796</v>
      </c>
      <c r="M217" s="153" t="s">
        <v>83</v>
      </c>
      <c r="N217" s="153" t="s">
        <v>52</v>
      </c>
      <c r="O217" s="153"/>
      <c r="P217" s="153"/>
      <c r="Q217" s="153" t="s">
        <v>38760</v>
      </c>
      <c r="R217" s="151" t="n">
        <v>5</v>
      </c>
      <c r="S217" s="151" t="n">
        <v>8</v>
      </c>
      <c r="T217" s="151" t="n">
        <v>4</v>
      </c>
      <c r="U217" s="153" t="s">
        <v>38078</v>
      </c>
      <c r="V217" s="153" t="s">
        <v>38761</v>
      </c>
      <c r="W217" s="151" t="n">
        <v>5718</v>
      </c>
      <c r="X217" s="153" t="s">
        <v>25497</v>
      </c>
      <c r="Y217" s="153" t="s">
        <v>25496</v>
      </c>
      <c r="Z217" s="153" t="s">
        <v>73</v>
      </c>
      <c r="AA217" s="153" t="s">
        <v>37520</v>
      </c>
      <c r="AB217" s="153" t="s">
        <v>38762</v>
      </c>
      <c r="AC217" s="153" t="s">
        <v>38763</v>
      </c>
      <c r="AD217" s="153" t="s">
        <v>132</v>
      </c>
      <c r="AE217" s="153" t="s">
        <v>38764</v>
      </c>
      <c r="AF217" s="151" t="n">
        <v>6718</v>
      </c>
      <c r="AG217" s="153" t="s">
        <v>25500</v>
      </c>
      <c r="AH217" s="153" t="s">
        <v>25499</v>
      </c>
      <c r="AI217" s="153" t="s">
        <v>74</v>
      </c>
      <c r="AJ217" s="153" t="s">
        <v>81</v>
      </c>
      <c r="AK217" s="153" t="s">
        <v>81</v>
      </c>
      <c r="AL217" s="153" t="s">
        <v>81</v>
      </c>
      <c r="AM217" s="153"/>
      <c r="AN217" s="153"/>
      <c r="AO217" s="153" t="s">
        <v>38760</v>
      </c>
      <c r="AP217" s="153"/>
      <c r="AQ217" s="153"/>
      <c r="AR217" s="153"/>
      <c r="AS217" s="153"/>
      <c r="AT217" s="153"/>
      <c r="AU217" s="153"/>
      <c r="AV217" s="153"/>
      <c r="AW217" s="153"/>
      <c r="AX217" s="153"/>
      <c r="AY217" s="153"/>
      <c r="AZ217" s="153"/>
      <c r="BA217" s="153" t="s">
        <v>37152</v>
      </c>
      <c r="BB217" s="153" t="s">
        <v>81</v>
      </c>
      <c r="BC217" s="153" t="s">
        <v>81</v>
      </c>
      <c r="BD217" s="153" t="s">
        <v>1208</v>
      </c>
      <c r="BE217" s="153"/>
      <c r="BF217" s="153"/>
      <c r="BG217" s="151" t="n">
        <v>90</v>
      </c>
      <c r="BH217" s="153" t="s">
        <v>37111</v>
      </c>
    </row>
    <row r="218" customFormat="false" ht="15" hidden="false" customHeight="false" outlineLevel="0" collapsed="false">
      <c r="A218" s="151" t="n">
        <v>287</v>
      </c>
      <c r="B218" s="153" t="s">
        <v>23269</v>
      </c>
      <c r="C218" s="153" t="s">
        <v>76</v>
      </c>
      <c r="D218" s="155" t="n">
        <v>43743</v>
      </c>
      <c r="E218" s="153" t="s">
        <v>37103</v>
      </c>
      <c r="F218" s="151" t="n">
        <v>2</v>
      </c>
      <c r="G218" s="151" t="n">
        <v>20211055</v>
      </c>
      <c r="H218" s="151" t="n">
        <v>3135078296</v>
      </c>
      <c r="I218" s="153" t="s">
        <v>38765</v>
      </c>
      <c r="J218" s="153" t="s">
        <v>38766</v>
      </c>
      <c r="K218" s="153" t="s">
        <v>38767</v>
      </c>
      <c r="L218" s="155" t="n">
        <v>41636</v>
      </c>
      <c r="M218" s="153" t="s">
        <v>37114</v>
      </c>
      <c r="N218" s="153" t="s">
        <v>52</v>
      </c>
      <c r="O218" s="153"/>
      <c r="P218" s="153"/>
      <c r="Q218" s="153" t="s">
        <v>38768</v>
      </c>
      <c r="R218" s="153" t="s">
        <v>23273</v>
      </c>
      <c r="S218" s="151" t="n">
        <v>4</v>
      </c>
      <c r="T218" s="151" t="n">
        <v>5</v>
      </c>
      <c r="U218" s="153" t="s">
        <v>37108</v>
      </c>
      <c r="V218" s="153" t="s">
        <v>10508</v>
      </c>
      <c r="W218" s="151" t="n">
        <v>1082</v>
      </c>
      <c r="X218" s="153" t="s">
        <v>10510</v>
      </c>
      <c r="Y218" s="153" t="s">
        <v>23274</v>
      </c>
      <c r="Z218" s="153"/>
      <c r="AA218" s="153"/>
      <c r="AB218" s="153"/>
      <c r="AC218" s="153"/>
      <c r="AD218" s="153"/>
      <c r="AE218" s="153" t="s">
        <v>38769</v>
      </c>
      <c r="AF218" s="151" t="n">
        <v>2082</v>
      </c>
      <c r="AG218" s="153" t="s">
        <v>10514</v>
      </c>
      <c r="AH218" s="153"/>
      <c r="AI218" s="153"/>
      <c r="AJ218" s="153"/>
      <c r="AK218" s="153"/>
      <c r="AL218" s="153"/>
      <c r="AM218" s="153"/>
      <c r="AN218" s="153"/>
      <c r="AO218" s="153" t="s">
        <v>38770</v>
      </c>
      <c r="AP218" s="153"/>
      <c r="AQ218" s="153"/>
      <c r="AR218" s="153"/>
      <c r="AS218" s="153"/>
      <c r="AT218" s="153"/>
      <c r="AU218" s="153"/>
      <c r="AV218" s="153"/>
      <c r="AW218" s="153"/>
      <c r="AX218" s="153"/>
      <c r="AY218" s="153"/>
      <c r="AZ218" s="153"/>
      <c r="BA218" s="153" t="s">
        <v>37110</v>
      </c>
      <c r="BB218" s="153" t="s">
        <v>38771</v>
      </c>
      <c r="BC218" s="151" t="n">
        <v>4</v>
      </c>
      <c r="BD218" s="153"/>
      <c r="BE218" s="153"/>
      <c r="BF218" s="153"/>
      <c r="BG218" s="151" t="n">
        <v>88</v>
      </c>
      <c r="BH218" s="153" t="s">
        <v>37111</v>
      </c>
    </row>
    <row r="219" customFormat="false" ht="15" hidden="false" customHeight="false" outlineLevel="0" collapsed="false">
      <c r="A219" s="151" t="n">
        <v>288</v>
      </c>
      <c r="B219" s="153"/>
      <c r="C219" s="153" t="s">
        <v>76</v>
      </c>
      <c r="D219" s="153" t="s">
        <v>30119</v>
      </c>
      <c r="E219" s="153" t="s">
        <v>37103</v>
      </c>
      <c r="F219" s="151" t="n">
        <v>2</v>
      </c>
      <c r="G219" s="151" t="n">
        <v>20211125</v>
      </c>
      <c r="H219" s="153" t="s">
        <v>38772</v>
      </c>
      <c r="I219" s="153" t="s">
        <v>38773</v>
      </c>
      <c r="J219" s="153" t="s">
        <v>38774</v>
      </c>
      <c r="K219" s="153" t="s">
        <v>84</v>
      </c>
      <c r="L219" s="155" t="n">
        <v>41348</v>
      </c>
      <c r="M219" s="153" t="s">
        <v>83</v>
      </c>
      <c r="N219" s="153" t="s">
        <v>52</v>
      </c>
      <c r="O219" s="153"/>
      <c r="P219" s="153"/>
      <c r="Q219" s="153" t="s">
        <v>38775</v>
      </c>
      <c r="R219" s="151" t="n">
        <v>12</v>
      </c>
      <c r="S219" s="153" t="s">
        <v>81</v>
      </c>
      <c r="T219" s="153" t="s">
        <v>81</v>
      </c>
      <c r="U219" s="153" t="s">
        <v>37229</v>
      </c>
      <c r="V219" s="153" t="s">
        <v>38776</v>
      </c>
      <c r="W219" s="151" t="n">
        <v>1299</v>
      </c>
      <c r="X219" s="153" t="s">
        <v>22933</v>
      </c>
      <c r="Y219" s="153" t="s">
        <v>38777</v>
      </c>
      <c r="Z219" s="153" t="s">
        <v>156</v>
      </c>
      <c r="AA219" s="153" t="s">
        <v>37872</v>
      </c>
      <c r="AB219" s="153" t="s">
        <v>38778</v>
      </c>
      <c r="AC219" s="153" t="s">
        <v>38779</v>
      </c>
      <c r="AD219" s="153" t="s">
        <v>132</v>
      </c>
      <c r="AE219" s="153" t="s">
        <v>38780</v>
      </c>
      <c r="AF219" s="151" t="n">
        <v>2299</v>
      </c>
      <c r="AG219" s="153" t="s">
        <v>22936</v>
      </c>
      <c r="AH219" s="153" t="s">
        <v>38781</v>
      </c>
      <c r="AI219" s="153" t="s">
        <v>74</v>
      </c>
      <c r="AJ219" s="153" t="s">
        <v>81</v>
      </c>
      <c r="AK219" s="153" t="s">
        <v>81</v>
      </c>
      <c r="AL219" s="153" t="s">
        <v>81</v>
      </c>
      <c r="AM219" s="153"/>
      <c r="AN219" s="153"/>
      <c r="AO219" s="153" t="s">
        <v>22930</v>
      </c>
      <c r="AP219" s="153" t="s">
        <v>22937</v>
      </c>
      <c r="AQ219" s="153"/>
      <c r="AR219" s="153"/>
      <c r="AS219" s="153"/>
      <c r="AT219" s="153"/>
      <c r="AU219" s="153"/>
      <c r="AV219" s="153"/>
      <c r="AW219" s="153"/>
      <c r="AX219" s="153"/>
      <c r="AY219" s="153"/>
      <c r="AZ219" s="153"/>
      <c r="BA219" s="153" t="s">
        <v>38782</v>
      </c>
      <c r="BB219" s="153" t="s">
        <v>81</v>
      </c>
      <c r="BC219" s="153" t="s">
        <v>81</v>
      </c>
      <c r="BD219" s="153"/>
      <c r="BE219" s="153"/>
      <c r="BF219" s="153"/>
      <c r="BG219" s="151" t="n">
        <v>89</v>
      </c>
      <c r="BH219" s="153" t="s">
        <v>37111</v>
      </c>
    </row>
    <row r="220" customFormat="false" ht="15" hidden="false" customHeight="false" outlineLevel="0" collapsed="false">
      <c r="A220" s="151" t="n">
        <v>289</v>
      </c>
      <c r="B220" s="153" t="s">
        <v>22390</v>
      </c>
      <c r="C220" s="153" t="s">
        <v>76</v>
      </c>
      <c r="D220" s="155" t="n">
        <v>43734</v>
      </c>
      <c r="E220" s="153" t="s">
        <v>37103</v>
      </c>
      <c r="F220" s="151" t="n">
        <v>2</v>
      </c>
      <c r="G220" s="151" t="n">
        <v>20211056</v>
      </c>
      <c r="H220" s="153" t="s">
        <v>38783</v>
      </c>
      <c r="I220" s="153" t="s">
        <v>38784</v>
      </c>
      <c r="J220" s="153" t="s">
        <v>38785</v>
      </c>
      <c r="K220" s="153" t="s">
        <v>1194</v>
      </c>
      <c r="L220" s="155" t="n">
        <v>41907</v>
      </c>
      <c r="M220" s="153" t="s">
        <v>83</v>
      </c>
      <c r="N220" s="153" t="s">
        <v>52</v>
      </c>
      <c r="O220" s="153"/>
      <c r="P220" s="153"/>
      <c r="Q220" s="153" t="s">
        <v>38786</v>
      </c>
      <c r="R220" s="151" t="n">
        <v>12</v>
      </c>
      <c r="S220" s="151" t="n">
        <v>1</v>
      </c>
      <c r="T220" s="151" t="n">
        <v>21</v>
      </c>
      <c r="U220" s="153" t="s">
        <v>37229</v>
      </c>
      <c r="V220" s="153" t="s">
        <v>5244</v>
      </c>
      <c r="W220" s="151" t="n">
        <v>5436</v>
      </c>
      <c r="X220" s="153" t="s">
        <v>5246</v>
      </c>
      <c r="Y220" s="153" t="s">
        <v>5245</v>
      </c>
      <c r="Z220" s="153" t="s">
        <v>106</v>
      </c>
      <c r="AA220" s="153" t="s">
        <v>38787</v>
      </c>
      <c r="AB220" s="153" t="s">
        <v>38788</v>
      </c>
      <c r="AC220" s="153" t="s">
        <v>38789</v>
      </c>
      <c r="AD220" s="153" t="s">
        <v>132</v>
      </c>
      <c r="AE220" s="153" t="s">
        <v>5247</v>
      </c>
      <c r="AF220" s="151" t="n">
        <v>6436</v>
      </c>
      <c r="AG220" s="153" t="s">
        <v>5239</v>
      </c>
      <c r="AH220" s="153" t="s">
        <v>5248</v>
      </c>
      <c r="AI220" s="153" t="s">
        <v>74</v>
      </c>
      <c r="AJ220" s="153"/>
      <c r="AK220" s="153"/>
      <c r="AL220" s="153"/>
      <c r="AM220" s="153"/>
      <c r="AN220" s="153"/>
      <c r="AO220" s="153" t="s">
        <v>38786</v>
      </c>
      <c r="AP220" s="153" t="s">
        <v>5239</v>
      </c>
      <c r="AQ220" s="153"/>
      <c r="AR220" s="153"/>
      <c r="AS220" s="153"/>
      <c r="AT220" s="153"/>
      <c r="AU220" s="153"/>
      <c r="AV220" s="153"/>
      <c r="AW220" s="153"/>
      <c r="AX220" s="153"/>
      <c r="AY220" s="153"/>
      <c r="AZ220" s="153"/>
      <c r="BA220" s="153" t="s">
        <v>37110</v>
      </c>
      <c r="BB220" s="153" t="s">
        <v>81</v>
      </c>
      <c r="BC220" s="153" t="s">
        <v>81</v>
      </c>
      <c r="BD220" s="153" t="s">
        <v>128</v>
      </c>
      <c r="BE220" s="153"/>
      <c r="BF220" s="153"/>
      <c r="BG220" s="151" t="n">
        <v>91</v>
      </c>
      <c r="BH220" s="153" t="s">
        <v>37111</v>
      </c>
    </row>
    <row r="221" customFormat="false" ht="15" hidden="false" customHeight="false" outlineLevel="0" collapsed="false">
      <c r="A221" s="151" t="n">
        <v>290</v>
      </c>
      <c r="B221" s="153" t="s">
        <v>24048</v>
      </c>
      <c r="C221" s="153" t="s">
        <v>76</v>
      </c>
      <c r="D221" s="155" t="n">
        <v>43747</v>
      </c>
      <c r="E221" s="153" t="s">
        <v>37103</v>
      </c>
      <c r="F221" s="151" t="n">
        <v>2</v>
      </c>
      <c r="G221" s="151" t="n">
        <v>20211126</v>
      </c>
      <c r="H221" s="153" t="s">
        <v>38790</v>
      </c>
      <c r="I221" s="153" t="s">
        <v>38791</v>
      </c>
      <c r="J221" s="153" t="s">
        <v>38792</v>
      </c>
      <c r="K221" s="153" t="s">
        <v>138</v>
      </c>
      <c r="L221" s="155" t="n">
        <v>41806</v>
      </c>
      <c r="M221" s="153" t="s">
        <v>37114</v>
      </c>
      <c r="N221" s="153" t="s">
        <v>52</v>
      </c>
      <c r="O221" s="153"/>
      <c r="P221" s="153"/>
      <c r="Q221" s="153" t="s">
        <v>38793</v>
      </c>
      <c r="R221" s="151" t="n">
        <v>16</v>
      </c>
      <c r="S221" s="151" t="n">
        <v>4</v>
      </c>
      <c r="T221" s="151" t="n">
        <v>8</v>
      </c>
      <c r="U221" s="153" t="s">
        <v>37135</v>
      </c>
      <c r="V221" s="153" t="s">
        <v>24054</v>
      </c>
      <c r="W221" s="151" t="n">
        <v>5321</v>
      </c>
      <c r="X221" s="153" t="s">
        <v>24051</v>
      </c>
      <c r="Y221" s="153" t="s">
        <v>38794</v>
      </c>
      <c r="Z221" s="153" t="s">
        <v>73</v>
      </c>
      <c r="AA221" s="153" t="s">
        <v>81</v>
      </c>
      <c r="AB221" s="153" t="s">
        <v>81</v>
      </c>
      <c r="AC221" s="153" t="s">
        <v>81</v>
      </c>
      <c r="AD221" s="153"/>
      <c r="AE221" s="153" t="s">
        <v>24056</v>
      </c>
      <c r="AF221" s="151" t="n">
        <v>6321</v>
      </c>
      <c r="AG221" s="153" t="s">
        <v>24051</v>
      </c>
      <c r="AH221" s="153" t="s">
        <v>38794</v>
      </c>
      <c r="AI221" s="153" t="s">
        <v>156</v>
      </c>
      <c r="AJ221" s="153" t="s">
        <v>38795</v>
      </c>
      <c r="AK221" s="153" t="s">
        <v>24051</v>
      </c>
      <c r="AL221" s="153" t="s">
        <v>38796</v>
      </c>
      <c r="AM221" s="153" t="s">
        <v>132</v>
      </c>
      <c r="AN221" s="153"/>
      <c r="AO221" s="153" t="s">
        <v>38793</v>
      </c>
      <c r="AP221" s="153"/>
      <c r="AQ221" s="153"/>
      <c r="AR221" s="153"/>
      <c r="AS221" s="153"/>
      <c r="AT221" s="153"/>
      <c r="AU221" s="153"/>
      <c r="AV221" s="153"/>
      <c r="AW221" s="153"/>
      <c r="AX221" s="153"/>
      <c r="AY221" s="153"/>
      <c r="AZ221" s="153"/>
      <c r="BA221" s="153" t="s">
        <v>38797</v>
      </c>
      <c r="BB221" s="153" t="s">
        <v>81</v>
      </c>
      <c r="BC221" s="153" t="s">
        <v>81</v>
      </c>
      <c r="BD221" s="153" t="s">
        <v>154</v>
      </c>
      <c r="BE221" s="153" t="s">
        <v>24060</v>
      </c>
      <c r="BF221" s="153"/>
      <c r="BG221" s="151" t="n">
        <v>90</v>
      </c>
      <c r="BH221" s="153" t="s">
        <v>37111</v>
      </c>
    </row>
    <row r="222" customFormat="false" ht="15" hidden="false" customHeight="false" outlineLevel="0" collapsed="false">
      <c r="A222" s="151" t="n">
        <v>292</v>
      </c>
      <c r="B222" s="153" t="s">
        <v>23530</v>
      </c>
      <c r="C222" s="153" t="s">
        <v>76</v>
      </c>
      <c r="D222" s="155" t="n">
        <v>43743</v>
      </c>
      <c r="E222" s="153" t="s">
        <v>37103</v>
      </c>
      <c r="F222" s="151" t="n">
        <v>2</v>
      </c>
      <c r="G222" s="151" t="n">
        <v>20211057</v>
      </c>
      <c r="H222" s="153" t="s">
        <v>38798</v>
      </c>
      <c r="I222" s="153" t="s">
        <v>38799</v>
      </c>
      <c r="J222" s="153" t="s">
        <v>38800</v>
      </c>
      <c r="K222" s="153" t="s">
        <v>138</v>
      </c>
      <c r="L222" s="155" t="n">
        <v>41804</v>
      </c>
      <c r="M222" s="153" t="s">
        <v>37114</v>
      </c>
      <c r="N222" s="153" t="s">
        <v>52</v>
      </c>
      <c r="O222" s="153"/>
      <c r="P222" s="153"/>
      <c r="Q222" s="153" t="s">
        <v>23531</v>
      </c>
      <c r="R222" s="153" t="s">
        <v>23532</v>
      </c>
      <c r="S222" s="151" t="n">
        <v>8</v>
      </c>
      <c r="T222" s="151" t="n">
        <v>2</v>
      </c>
      <c r="U222" s="153" t="s">
        <v>37171</v>
      </c>
      <c r="V222" s="153" t="s">
        <v>6049</v>
      </c>
      <c r="W222" s="151" t="n">
        <v>1075</v>
      </c>
      <c r="X222" s="153" t="s">
        <v>38801</v>
      </c>
      <c r="Y222" s="153" t="s">
        <v>23533</v>
      </c>
      <c r="Z222" s="153"/>
      <c r="AA222" s="153"/>
      <c r="AB222" s="153"/>
      <c r="AC222" s="153"/>
      <c r="AD222" s="153"/>
      <c r="AE222" s="153" t="s">
        <v>6052</v>
      </c>
      <c r="AF222" s="151" t="n">
        <v>2075</v>
      </c>
      <c r="AG222" s="153" t="s">
        <v>38802</v>
      </c>
      <c r="AH222" s="153"/>
      <c r="AI222" s="153"/>
      <c r="AJ222" s="153"/>
      <c r="AK222" s="153"/>
      <c r="AL222" s="153"/>
      <c r="AM222" s="153"/>
      <c r="AN222" s="153"/>
      <c r="AO222" s="153" t="s">
        <v>38803</v>
      </c>
      <c r="AP222" s="153" t="s">
        <v>38801</v>
      </c>
      <c r="AQ222" s="153"/>
      <c r="AR222" s="153"/>
      <c r="AS222" s="153"/>
      <c r="AT222" s="153"/>
      <c r="AU222" s="153"/>
      <c r="AV222" s="153"/>
      <c r="AW222" s="153"/>
      <c r="AX222" s="153"/>
      <c r="AY222" s="153"/>
      <c r="AZ222" s="153"/>
      <c r="BA222" s="153" t="s">
        <v>37110</v>
      </c>
      <c r="BB222" s="153" t="s">
        <v>6059</v>
      </c>
      <c r="BC222" s="151" t="n">
        <v>4</v>
      </c>
      <c r="BD222" s="153" t="s">
        <v>128</v>
      </c>
      <c r="BE222" s="153"/>
      <c r="BF222" s="153"/>
      <c r="BG222" s="151" t="n">
        <v>90</v>
      </c>
      <c r="BH222" s="153" t="s">
        <v>37111</v>
      </c>
    </row>
    <row r="223" customFormat="false" ht="15" hidden="false" customHeight="false" outlineLevel="0" collapsed="false">
      <c r="A223" s="151" t="n">
        <v>293</v>
      </c>
      <c r="B223" s="153" t="s">
        <v>25416</v>
      </c>
      <c r="C223" s="153" t="s">
        <v>76</v>
      </c>
      <c r="D223" s="155" t="n">
        <v>43763</v>
      </c>
      <c r="E223" s="153" t="s">
        <v>37103</v>
      </c>
      <c r="F223" s="151" t="n">
        <v>2</v>
      </c>
      <c r="G223" s="151" t="n">
        <v>20211164</v>
      </c>
      <c r="H223" s="151" t="n">
        <v>3142368949</v>
      </c>
      <c r="I223" s="153" t="s">
        <v>38804</v>
      </c>
      <c r="J223" s="153" t="s">
        <v>37689</v>
      </c>
      <c r="K223" s="153" t="s">
        <v>138</v>
      </c>
      <c r="L223" s="155" t="n">
        <v>41717</v>
      </c>
      <c r="M223" s="153" t="s">
        <v>37114</v>
      </c>
      <c r="N223" s="153" t="s">
        <v>52</v>
      </c>
      <c r="O223" s="153"/>
      <c r="P223" s="153"/>
      <c r="Q223" s="153" t="s">
        <v>38805</v>
      </c>
      <c r="R223" s="153" t="s">
        <v>25420</v>
      </c>
      <c r="S223" s="151" t="n">
        <v>7</v>
      </c>
      <c r="T223" s="151" t="n">
        <v>23</v>
      </c>
      <c r="U223" s="153" t="s">
        <v>37300</v>
      </c>
      <c r="V223" s="153" t="s">
        <v>38806</v>
      </c>
      <c r="W223" s="151" t="n">
        <v>5308</v>
      </c>
      <c r="X223" s="153" t="s">
        <v>25424</v>
      </c>
      <c r="Y223" s="153" t="s">
        <v>25423</v>
      </c>
      <c r="Z223" s="153" t="s">
        <v>106</v>
      </c>
      <c r="AA223" s="153" t="s">
        <v>37301</v>
      </c>
      <c r="AB223" s="153" t="s">
        <v>900</v>
      </c>
      <c r="AC223" s="153" t="s">
        <v>53</v>
      </c>
      <c r="AD223" s="153"/>
      <c r="AE223" s="153" t="s">
        <v>38807</v>
      </c>
      <c r="AF223" s="151" t="n">
        <v>6308</v>
      </c>
      <c r="AG223" s="153" t="s">
        <v>25426</v>
      </c>
      <c r="AH223" s="153"/>
      <c r="AI223" s="153" t="s">
        <v>106</v>
      </c>
      <c r="AJ223" s="153" t="s">
        <v>38808</v>
      </c>
      <c r="AK223" s="153" t="s">
        <v>900</v>
      </c>
      <c r="AL223" s="153" t="s">
        <v>53</v>
      </c>
      <c r="AM223" s="153"/>
      <c r="AN223" s="153"/>
      <c r="AO223" s="153" t="s">
        <v>38805</v>
      </c>
      <c r="AP223" s="153"/>
      <c r="AQ223" s="153"/>
      <c r="AR223" s="153"/>
      <c r="AS223" s="153"/>
      <c r="AT223" s="153"/>
      <c r="AU223" s="153"/>
      <c r="AV223" s="153"/>
      <c r="AW223" s="153"/>
      <c r="AX223" s="153"/>
      <c r="AY223" s="153"/>
      <c r="AZ223" s="153"/>
      <c r="BA223" s="153" t="s">
        <v>38809</v>
      </c>
      <c r="BB223" s="153" t="s">
        <v>81</v>
      </c>
      <c r="BC223" s="153" t="s">
        <v>81</v>
      </c>
      <c r="BD223" s="153" t="s">
        <v>128</v>
      </c>
      <c r="BE223" s="153"/>
      <c r="BF223" s="153"/>
      <c r="BG223" s="151" t="n">
        <v>90</v>
      </c>
      <c r="BH223" s="153" t="s">
        <v>37111</v>
      </c>
    </row>
    <row r="224" customFormat="false" ht="15" hidden="false" customHeight="false" outlineLevel="0" collapsed="false">
      <c r="A224" s="151" t="n">
        <v>294</v>
      </c>
      <c r="B224" s="153"/>
      <c r="C224" s="153" t="s">
        <v>76</v>
      </c>
      <c r="D224" s="153" t="s">
        <v>30119</v>
      </c>
      <c r="E224" s="153" t="s">
        <v>37103</v>
      </c>
      <c r="F224" s="151" t="n">
        <v>2</v>
      </c>
      <c r="G224" s="151" t="n">
        <v>20211127</v>
      </c>
      <c r="H224" s="153" t="s">
        <v>38810</v>
      </c>
      <c r="I224" s="153" t="s">
        <v>38811</v>
      </c>
      <c r="J224" s="153" t="s">
        <v>37689</v>
      </c>
      <c r="K224" s="153" t="s">
        <v>53</v>
      </c>
      <c r="L224" s="155" t="n">
        <v>41705</v>
      </c>
      <c r="M224" s="153" t="s">
        <v>37114</v>
      </c>
      <c r="N224" s="153" t="s">
        <v>52</v>
      </c>
      <c r="O224" s="153"/>
      <c r="P224" s="153"/>
      <c r="Q224" s="153" t="s">
        <v>38812</v>
      </c>
      <c r="R224" s="151" t="n">
        <v>6</v>
      </c>
      <c r="S224" s="151" t="n">
        <v>7</v>
      </c>
      <c r="T224" s="151" t="n">
        <v>6</v>
      </c>
      <c r="U224" s="153" t="s">
        <v>37539</v>
      </c>
      <c r="V224" s="153" t="s">
        <v>23474</v>
      </c>
      <c r="W224" s="151" t="n">
        <v>5569</v>
      </c>
      <c r="X224" s="153" t="s">
        <v>23476</v>
      </c>
      <c r="Y224" s="153" t="s">
        <v>38813</v>
      </c>
      <c r="Z224" s="153" t="s">
        <v>156</v>
      </c>
      <c r="AA224" s="153"/>
      <c r="AB224" s="153"/>
      <c r="AC224" s="153"/>
      <c r="AD224" s="153" t="s">
        <v>132</v>
      </c>
      <c r="AE224" s="153" t="s">
        <v>23477</v>
      </c>
      <c r="AF224" s="151" t="n">
        <v>6569</v>
      </c>
      <c r="AG224" s="153" t="s">
        <v>23478</v>
      </c>
      <c r="AH224" s="153" t="s">
        <v>38814</v>
      </c>
      <c r="AI224" s="153" t="s">
        <v>106</v>
      </c>
      <c r="AJ224" s="153"/>
      <c r="AK224" s="153"/>
      <c r="AL224" s="153"/>
      <c r="AM224" s="153" t="s">
        <v>132</v>
      </c>
      <c r="AN224" s="153"/>
      <c r="AO224" s="153"/>
      <c r="AP224" s="153"/>
      <c r="AQ224" s="153"/>
      <c r="AR224" s="153"/>
      <c r="AS224" s="153"/>
      <c r="AT224" s="153"/>
      <c r="AU224" s="153"/>
      <c r="AV224" s="153"/>
      <c r="AW224" s="153"/>
      <c r="AX224" s="153"/>
      <c r="AY224" s="153"/>
      <c r="AZ224" s="153"/>
      <c r="BA224" s="153" t="s">
        <v>38815</v>
      </c>
      <c r="BB224" s="153" t="s">
        <v>81</v>
      </c>
      <c r="BC224" s="153" t="s">
        <v>81</v>
      </c>
      <c r="BD224" s="153"/>
      <c r="BE224" s="153"/>
      <c r="BF224" s="153"/>
      <c r="BG224" s="151" t="n">
        <v>89</v>
      </c>
      <c r="BH224" s="153" t="s">
        <v>37111</v>
      </c>
    </row>
    <row r="225" customFormat="false" ht="15" hidden="false" customHeight="false" outlineLevel="0" collapsed="false">
      <c r="A225" s="151" t="n">
        <v>295</v>
      </c>
      <c r="B225" s="153" t="s">
        <v>22652</v>
      </c>
      <c r="C225" s="153" t="s">
        <v>76</v>
      </c>
      <c r="D225" s="155" t="n">
        <v>43742</v>
      </c>
      <c r="E225" s="153" t="s">
        <v>37103</v>
      </c>
      <c r="F225" s="151" t="n">
        <v>2</v>
      </c>
      <c r="G225" s="151" t="n">
        <v>20211128</v>
      </c>
      <c r="H225" s="153" t="s">
        <v>38816</v>
      </c>
      <c r="I225" s="153" t="s">
        <v>38817</v>
      </c>
      <c r="J225" s="153" t="s">
        <v>38818</v>
      </c>
      <c r="K225" s="153" t="s">
        <v>53</v>
      </c>
      <c r="L225" s="155" t="n">
        <v>41616</v>
      </c>
      <c r="M225" s="153" t="s">
        <v>83</v>
      </c>
      <c r="N225" s="153" t="s">
        <v>52</v>
      </c>
      <c r="O225" s="153"/>
      <c r="P225" s="153"/>
      <c r="Q225" s="153" t="s">
        <v>38819</v>
      </c>
      <c r="R225" s="151" t="n">
        <v>4</v>
      </c>
      <c r="S225" s="151" t="n">
        <v>8</v>
      </c>
      <c r="T225" s="151" t="n">
        <v>10</v>
      </c>
      <c r="U225" s="153" t="s">
        <v>37149</v>
      </c>
      <c r="V225" s="153" t="s">
        <v>22658</v>
      </c>
      <c r="W225" s="151" t="n">
        <v>5498</v>
      </c>
      <c r="X225" s="153" t="s">
        <v>22660</v>
      </c>
      <c r="Y225" s="153" t="s">
        <v>22659</v>
      </c>
      <c r="Z225" s="153" t="s">
        <v>156</v>
      </c>
      <c r="AA225" s="153" t="s">
        <v>37414</v>
      </c>
      <c r="AB225" s="153" t="s">
        <v>38820</v>
      </c>
      <c r="AC225" s="153" t="s">
        <v>38821</v>
      </c>
      <c r="AD225" s="153"/>
      <c r="AE225" s="153" t="s">
        <v>22661</v>
      </c>
      <c r="AF225" s="151" t="n">
        <v>6498</v>
      </c>
      <c r="AG225" s="153" t="s">
        <v>22663</v>
      </c>
      <c r="AH225" s="153" t="s">
        <v>22662</v>
      </c>
      <c r="AI225" s="153" t="s">
        <v>74</v>
      </c>
      <c r="AJ225" s="153"/>
      <c r="AK225" s="153" t="s">
        <v>22663</v>
      </c>
      <c r="AL225" s="153" t="s">
        <v>38822</v>
      </c>
      <c r="AM225" s="153"/>
      <c r="AN225" s="153"/>
      <c r="AO225" s="153" t="s">
        <v>38819</v>
      </c>
      <c r="AP225" s="153"/>
      <c r="AQ225" s="153"/>
      <c r="AR225" s="153"/>
      <c r="AS225" s="153"/>
      <c r="AT225" s="153"/>
      <c r="AU225" s="153"/>
      <c r="AV225" s="153"/>
      <c r="AW225" s="153"/>
      <c r="AX225" s="153"/>
      <c r="AY225" s="153"/>
      <c r="AZ225" s="153"/>
      <c r="BA225" s="153" t="s">
        <v>38823</v>
      </c>
      <c r="BB225" s="153" t="s">
        <v>81</v>
      </c>
      <c r="BC225" s="153" t="s">
        <v>81</v>
      </c>
      <c r="BD225" s="153"/>
      <c r="BE225" s="153"/>
      <c r="BF225" s="153"/>
      <c r="BG225" s="151" t="n">
        <v>91</v>
      </c>
      <c r="BH225" s="153" t="s">
        <v>37111</v>
      </c>
    </row>
    <row r="226" customFormat="false" ht="15" hidden="false" customHeight="false" outlineLevel="0" collapsed="false">
      <c r="A226" s="151" t="n">
        <v>296</v>
      </c>
      <c r="B226" s="153" t="s">
        <v>26638</v>
      </c>
      <c r="C226" s="153" t="s">
        <v>76</v>
      </c>
      <c r="D226" s="155" t="n">
        <v>43808</v>
      </c>
      <c r="E226" s="153" t="s">
        <v>37103</v>
      </c>
      <c r="F226" s="151" t="n">
        <v>2</v>
      </c>
      <c r="G226" s="151" t="n">
        <v>20211188</v>
      </c>
      <c r="H226" s="153" t="s">
        <v>38824</v>
      </c>
      <c r="I226" s="153" t="s">
        <v>38825</v>
      </c>
      <c r="J226" s="153" t="s">
        <v>38826</v>
      </c>
      <c r="K226" s="153" t="s">
        <v>53</v>
      </c>
      <c r="L226" s="155" t="n">
        <v>41582</v>
      </c>
      <c r="M226" s="153" t="s">
        <v>83</v>
      </c>
      <c r="N226" s="153" t="s">
        <v>52</v>
      </c>
      <c r="O226" s="153"/>
      <c r="P226" s="153"/>
      <c r="Q226" s="153" t="s">
        <v>38827</v>
      </c>
      <c r="R226" s="153" t="s">
        <v>26642</v>
      </c>
      <c r="S226" s="151" t="n">
        <v>6</v>
      </c>
      <c r="T226" s="151" t="n">
        <v>15</v>
      </c>
      <c r="U226" s="153" t="s">
        <v>37116</v>
      </c>
      <c r="V226" s="153" t="s">
        <v>26643</v>
      </c>
      <c r="W226" s="151" t="n">
        <v>5447</v>
      </c>
      <c r="X226" s="153" t="s">
        <v>2431</v>
      </c>
      <c r="Y226" s="153" t="s">
        <v>26644</v>
      </c>
      <c r="Z226" s="153" t="s">
        <v>73</v>
      </c>
      <c r="AA226" s="153" t="s">
        <v>38828</v>
      </c>
      <c r="AB226" s="153" t="s">
        <v>38829</v>
      </c>
      <c r="AC226" s="153" t="s">
        <v>38830</v>
      </c>
      <c r="AD226" s="153" t="s">
        <v>132</v>
      </c>
      <c r="AE226" s="153" t="s">
        <v>26639</v>
      </c>
      <c r="AF226" s="151" t="n">
        <v>6447</v>
      </c>
      <c r="AG226" s="153" t="s">
        <v>2423</v>
      </c>
      <c r="AH226" s="153" t="s">
        <v>26644</v>
      </c>
      <c r="AI226" s="153" t="s">
        <v>106</v>
      </c>
      <c r="AJ226" s="153" t="s">
        <v>2423</v>
      </c>
      <c r="AK226" s="153" t="s">
        <v>38831</v>
      </c>
      <c r="AL226" s="153"/>
      <c r="AM226" s="153" t="s">
        <v>132</v>
      </c>
      <c r="AN226" s="153"/>
      <c r="AO226" s="153" t="s">
        <v>38827</v>
      </c>
      <c r="AP226" s="153" t="s">
        <v>2423</v>
      </c>
      <c r="AQ226" s="153"/>
      <c r="AR226" s="153"/>
      <c r="AS226" s="153"/>
      <c r="AT226" s="153"/>
      <c r="AU226" s="153"/>
      <c r="AV226" s="153"/>
      <c r="AW226" s="153"/>
      <c r="AX226" s="153"/>
      <c r="AY226" s="153"/>
      <c r="AZ226" s="153"/>
      <c r="BA226" s="153" t="s">
        <v>38045</v>
      </c>
      <c r="BB226" s="153" t="s">
        <v>81</v>
      </c>
      <c r="BC226" s="153" t="s">
        <v>81</v>
      </c>
      <c r="BD226" s="153" t="s">
        <v>298</v>
      </c>
      <c r="BE226" s="153"/>
      <c r="BF226" s="153"/>
      <c r="BG226" s="151" t="n">
        <v>91</v>
      </c>
      <c r="BH226" s="153" t="s">
        <v>37111</v>
      </c>
    </row>
    <row r="227" customFormat="false" ht="15" hidden="false" customHeight="false" outlineLevel="0" collapsed="false">
      <c r="A227" s="151" t="n">
        <v>297</v>
      </c>
      <c r="B227" s="153" t="s">
        <v>23843</v>
      </c>
      <c r="C227" s="153" t="s">
        <v>76</v>
      </c>
      <c r="D227" s="155" t="n">
        <v>43745</v>
      </c>
      <c r="E227" s="153" t="s">
        <v>37103</v>
      </c>
      <c r="F227" s="151" t="n">
        <v>2</v>
      </c>
      <c r="G227" s="151" t="n">
        <v>20211129</v>
      </c>
      <c r="H227" s="153" t="s">
        <v>38832</v>
      </c>
      <c r="I227" s="153" t="s">
        <v>38833</v>
      </c>
      <c r="J227" s="153" t="s">
        <v>38826</v>
      </c>
      <c r="K227" s="153" t="s">
        <v>53</v>
      </c>
      <c r="L227" s="155" t="n">
        <v>41658</v>
      </c>
      <c r="M227" s="153" t="s">
        <v>83</v>
      </c>
      <c r="N227" s="153" t="s">
        <v>52</v>
      </c>
      <c r="O227" s="153"/>
      <c r="P227" s="153"/>
      <c r="Q227" s="153" t="s">
        <v>38834</v>
      </c>
      <c r="R227" s="153" t="s">
        <v>23848</v>
      </c>
      <c r="S227" s="151" t="n">
        <v>6</v>
      </c>
      <c r="T227" s="151" t="n">
        <v>2</v>
      </c>
      <c r="U227" s="153" t="s">
        <v>37826</v>
      </c>
      <c r="V227" s="153" t="s">
        <v>23849</v>
      </c>
      <c r="W227" s="151" t="n">
        <v>5060</v>
      </c>
      <c r="X227" s="153" t="s">
        <v>23851</v>
      </c>
      <c r="Y227" s="153" t="s">
        <v>23850</v>
      </c>
      <c r="Z227" s="153" t="s">
        <v>106</v>
      </c>
      <c r="AA227" s="153" t="s">
        <v>38835</v>
      </c>
      <c r="AB227" s="153" t="s">
        <v>38836</v>
      </c>
      <c r="AC227" s="153" t="s">
        <v>38837</v>
      </c>
      <c r="AD227" s="153" t="s">
        <v>132</v>
      </c>
      <c r="AE227" s="153" t="s">
        <v>23852</v>
      </c>
      <c r="AF227" s="151" t="n">
        <v>6060</v>
      </c>
      <c r="AG227" s="153" t="s">
        <v>23845</v>
      </c>
      <c r="AH227" s="153" t="s">
        <v>23853</v>
      </c>
      <c r="AI227" s="153" t="s">
        <v>106</v>
      </c>
      <c r="AJ227" s="153" t="s">
        <v>38838</v>
      </c>
      <c r="AK227" s="153" t="s">
        <v>38839</v>
      </c>
      <c r="AL227" s="153" t="s">
        <v>38840</v>
      </c>
      <c r="AM227" s="153" t="s">
        <v>132</v>
      </c>
      <c r="AN227" s="153"/>
      <c r="AO227" s="153" t="s">
        <v>38834</v>
      </c>
      <c r="AP227" s="153" t="s">
        <v>23854</v>
      </c>
      <c r="AQ227" s="153"/>
      <c r="AR227" s="153"/>
      <c r="AS227" s="153"/>
      <c r="AT227" s="153"/>
      <c r="AU227" s="153"/>
      <c r="AV227" s="153"/>
      <c r="AW227" s="153"/>
      <c r="AX227" s="153"/>
      <c r="AY227" s="153"/>
      <c r="AZ227" s="153"/>
      <c r="BA227" s="153" t="s">
        <v>38841</v>
      </c>
      <c r="BB227" s="153" t="s">
        <v>81</v>
      </c>
      <c r="BC227" s="153" t="s">
        <v>81</v>
      </c>
      <c r="BD227" s="153" t="s">
        <v>37398</v>
      </c>
      <c r="BE227" s="153" t="s">
        <v>38842</v>
      </c>
      <c r="BF227" s="153"/>
      <c r="BG227" s="151" t="n">
        <v>88</v>
      </c>
      <c r="BH227" s="153" t="s">
        <v>37111</v>
      </c>
    </row>
    <row r="228" customFormat="false" ht="15" hidden="false" customHeight="false" outlineLevel="0" collapsed="false">
      <c r="A228" s="151" t="n">
        <v>298</v>
      </c>
      <c r="B228" s="153" t="s">
        <v>21691</v>
      </c>
      <c r="C228" s="153" t="s">
        <v>76</v>
      </c>
      <c r="D228" s="155" t="n">
        <v>43710</v>
      </c>
      <c r="E228" s="153" t="s">
        <v>37103</v>
      </c>
      <c r="F228" s="151" t="n">
        <v>2</v>
      </c>
      <c r="G228" s="151" t="n">
        <v>20211130</v>
      </c>
      <c r="H228" s="153" t="s">
        <v>38843</v>
      </c>
      <c r="I228" s="153" t="s">
        <v>38844</v>
      </c>
      <c r="J228" s="153" t="s">
        <v>37700</v>
      </c>
      <c r="K228" s="153" t="s">
        <v>53</v>
      </c>
      <c r="L228" s="155" t="n">
        <v>41879</v>
      </c>
      <c r="M228" s="153" t="s">
        <v>83</v>
      </c>
      <c r="N228" s="153" t="s">
        <v>52</v>
      </c>
      <c r="O228" s="153"/>
      <c r="P228" s="153"/>
      <c r="Q228" s="153" t="s">
        <v>38845</v>
      </c>
      <c r="R228" s="153" t="s">
        <v>3652</v>
      </c>
      <c r="S228" s="151" t="n">
        <v>3</v>
      </c>
      <c r="T228" s="151" t="n">
        <v>6</v>
      </c>
      <c r="U228" s="153" t="s">
        <v>37171</v>
      </c>
      <c r="V228" s="153" t="s">
        <v>3654</v>
      </c>
      <c r="W228" s="151" t="n">
        <v>1259</v>
      </c>
      <c r="X228" s="153" t="s">
        <v>3656</v>
      </c>
      <c r="Y228" s="153" t="s">
        <v>3655</v>
      </c>
      <c r="Z228" s="153" t="s">
        <v>73</v>
      </c>
      <c r="AA228" s="153"/>
      <c r="AB228" s="153"/>
      <c r="AC228" s="153"/>
      <c r="AD228" s="153" t="s">
        <v>107</v>
      </c>
      <c r="AE228" s="153" t="s">
        <v>3657</v>
      </c>
      <c r="AF228" s="151" t="n">
        <v>2259</v>
      </c>
      <c r="AG228" s="153" t="s">
        <v>3659</v>
      </c>
      <c r="AH228" s="153" t="s">
        <v>3658</v>
      </c>
      <c r="AI228" s="153" t="s">
        <v>156</v>
      </c>
      <c r="AJ228" s="153"/>
      <c r="AK228" s="153"/>
      <c r="AL228" s="153"/>
      <c r="AM228" s="153" t="s">
        <v>107</v>
      </c>
      <c r="AN228" s="153"/>
      <c r="AO228" s="153" t="s">
        <v>38846</v>
      </c>
      <c r="AP228" s="153" t="s">
        <v>3660</v>
      </c>
      <c r="AQ228" s="153"/>
      <c r="AR228" s="153"/>
      <c r="AS228" s="153"/>
      <c r="AT228" s="153"/>
      <c r="AU228" s="153"/>
      <c r="AV228" s="153"/>
      <c r="AW228" s="153"/>
      <c r="AX228" s="153"/>
      <c r="AY228" s="153"/>
      <c r="AZ228" s="153"/>
      <c r="BA228" s="153" t="s">
        <v>37878</v>
      </c>
      <c r="BB228" s="153" t="s">
        <v>21703</v>
      </c>
      <c r="BC228" s="151" t="n">
        <v>2</v>
      </c>
      <c r="BD228" s="153"/>
      <c r="BE228" s="153"/>
      <c r="BF228" s="153"/>
      <c r="BG228" s="151" t="n">
        <v>87</v>
      </c>
      <c r="BH228" s="153" t="s">
        <v>37111</v>
      </c>
    </row>
    <row r="229" customFormat="false" ht="15" hidden="false" customHeight="false" outlineLevel="0" collapsed="false">
      <c r="A229" s="151" t="n">
        <v>299</v>
      </c>
      <c r="B229" s="153" t="s">
        <v>23506</v>
      </c>
      <c r="C229" s="153" t="s">
        <v>76</v>
      </c>
      <c r="D229" s="155" t="n">
        <v>43743</v>
      </c>
      <c r="E229" s="153" t="s">
        <v>37103</v>
      </c>
      <c r="F229" s="151" t="n">
        <v>2</v>
      </c>
      <c r="G229" s="151" t="n">
        <v>20211059</v>
      </c>
      <c r="H229" s="153" t="s">
        <v>38847</v>
      </c>
      <c r="I229" s="153" t="s">
        <v>38848</v>
      </c>
      <c r="J229" s="153" t="s">
        <v>38849</v>
      </c>
      <c r="K229" s="153" t="s">
        <v>138</v>
      </c>
      <c r="L229" s="155" t="n">
        <v>41887</v>
      </c>
      <c r="M229" s="153" t="s">
        <v>37114</v>
      </c>
      <c r="N229" s="153" t="s">
        <v>52</v>
      </c>
      <c r="O229" s="153"/>
      <c r="P229" s="153"/>
      <c r="Q229" s="153" t="s">
        <v>38850</v>
      </c>
      <c r="R229" s="153" t="s">
        <v>38851</v>
      </c>
      <c r="S229" s="151" t="n">
        <v>3</v>
      </c>
      <c r="T229" s="151" t="n">
        <v>7</v>
      </c>
      <c r="U229" s="153" t="s">
        <v>37108</v>
      </c>
      <c r="V229" s="153" t="s">
        <v>243</v>
      </c>
      <c r="W229" s="151" t="n">
        <v>1035</v>
      </c>
      <c r="X229" s="153" t="s">
        <v>245</v>
      </c>
      <c r="Y229" s="153" t="s">
        <v>244</v>
      </c>
      <c r="Z229" s="153"/>
      <c r="AA229" s="153"/>
      <c r="AB229" s="153"/>
      <c r="AC229" s="153"/>
      <c r="AD229" s="153"/>
      <c r="AE229" s="153" t="s">
        <v>246</v>
      </c>
      <c r="AF229" s="151" t="n">
        <v>2035</v>
      </c>
      <c r="AG229" s="153" t="s">
        <v>248</v>
      </c>
      <c r="AH229" s="153"/>
      <c r="AI229" s="153"/>
      <c r="AJ229" s="153"/>
      <c r="AK229" s="153"/>
      <c r="AL229" s="153"/>
      <c r="AM229" s="153"/>
      <c r="AN229" s="153"/>
      <c r="AO229" s="153" t="s">
        <v>38852</v>
      </c>
      <c r="AP229" s="153" t="s">
        <v>233</v>
      </c>
      <c r="AQ229" s="153"/>
      <c r="AR229" s="153"/>
      <c r="AS229" s="153"/>
      <c r="AT229" s="153"/>
      <c r="AU229" s="153"/>
      <c r="AV229" s="153"/>
      <c r="AW229" s="153"/>
      <c r="AX229" s="153"/>
      <c r="AY229" s="153"/>
      <c r="AZ229" s="153"/>
      <c r="BA229" s="153" t="s">
        <v>37110</v>
      </c>
      <c r="BB229" s="153" t="s">
        <v>251</v>
      </c>
      <c r="BC229" s="151" t="n">
        <v>4</v>
      </c>
      <c r="BD229" s="153"/>
      <c r="BE229" s="153"/>
      <c r="BF229" s="153"/>
      <c r="BG229" s="151" t="n">
        <v>90</v>
      </c>
      <c r="BH229" s="153" t="s">
        <v>37111</v>
      </c>
    </row>
    <row r="230" customFormat="false" ht="15" hidden="false" customHeight="false" outlineLevel="0" collapsed="false">
      <c r="A230" s="151" t="n">
        <v>300</v>
      </c>
      <c r="B230" s="153" t="s">
        <v>23786</v>
      </c>
      <c r="C230" s="153" t="s">
        <v>76</v>
      </c>
      <c r="D230" s="155" t="n">
        <v>43745</v>
      </c>
      <c r="E230" s="153" t="s">
        <v>37103</v>
      </c>
      <c r="F230" s="151" t="n">
        <v>2</v>
      </c>
      <c r="G230" s="151" t="n">
        <v>20211148</v>
      </c>
      <c r="H230" s="153" t="s">
        <v>38853</v>
      </c>
      <c r="I230" s="153" t="s">
        <v>38854</v>
      </c>
      <c r="J230" s="153" t="s">
        <v>38855</v>
      </c>
      <c r="K230" s="153" t="s">
        <v>53</v>
      </c>
      <c r="L230" s="155" t="n">
        <v>41644</v>
      </c>
      <c r="M230" s="153" t="s">
        <v>83</v>
      </c>
      <c r="N230" s="153" t="s">
        <v>52</v>
      </c>
      <c r="O230" s="153"/>
      <c r="P230" s="153"/>
      <c r="Q230" s="153" t="s">
        <v>26412</v>
      </c>
      <c r="R230" s="153" t="s">
        <v>16919</v>
      </c>
      <c r="S230" s="151" t="n">
        <v>3</v>
      </c>
      <c r="T230" s="151" t="n">
        <v>21</v>
      </c>
      <c r="U230" s="153" t="s">
        <v>37229</v>
      </c>
      <c r="V230" s="153" t="s">
        <v>38856</v>
      </c>
      <c r="W230" s="151" t="n">
        <v>5443</v>
      </c>
      <c r="X230" s="153" t="s">
        <v>23794</v>
      </c>
      <c r="Y230" s="153" t="s">
        <v>23793</v>
      </c>
      <c r="Z230" s="153" t="s">
        <v>106</v>
      </c>
      <c r="AA230" s="153" t="s">
        <v>37654</v>
      </c>
      <c r="AB230" s="153" t="s">
        <v>38857</v>
      </c>
      <c r="AC230" s="153" t="s">
        <v>38858</v>
      </c>
      <c r="AD230" s="153" t="s">
        <v>132</v>
      </c>
      <c r="AE230" s="153" t="s">
        <v>38859</v>
      </c>
      <c r="AF230" s="151" t="n">
        <v>6443</v>
      </c>
      <c r="AG230" s="153" t="s">
        <v>23794</v>
      </c>
      <c r="AH230" s="153" t="s">
        <v>38860</v>
      </c>
      <c r="AI230" s="153" t="s">
        <v>156</v>
      </c>
      <c r="AJ230" s="153" t="s">
        <v>37654</v>
      </c>
      <c r="AK230" s="153" t="s">
        <v>38861</v>
      </c>
      <c r="AL230" s="153" t="s">
        <v>38862</v>
      </c>
      <c r="AM230" s="153" t="s">
        <v>132</v>
      </c>
      <c r="AN230" s="153"/>
      <c r="AO230" s="153" t="s">
        <v>26412</v>
      </c>
      <c r="AP230" s="153"/>
      <c r="AQ230" s="153"/>
      <c r="AR230" s="153"/>
      <c r="AS230" s="153"/>
      <c r="AT230" s="153"/>
      <c r="AU230" s="153"/>
      <c r="AV230" s="153"/>
      <c r="AW230" s="153"/>
      <c r="AX230" s="153"/>
      <c r="AY230" s="153"/>
      <c r="AZ230" s="153"/>
      <c r="BA230" s="153" t="s">
        <v>37878</v>
      </c>
      <c r="BB230" s="153" t="s">
        <v>81</v>
      </c>
      <c r="BC230" s="153" t="s">
        <v>81</v>
      </c>
      <c r="BD230" s="153" t="s">
        <v>154</v>
      </c>
      <c r="BE230" s="153"/>
      <c r="BF230" s="153"/>
      <c r="BG230" s="151" t="n">
        <v>88</v>
      </c>
      <c r="BH230" s="153" t="s">
        <v>37111</v>
      </c>
    </row>
    <row r="231" customFormat="false" ht="15" hidden="false" customHeight="false" outlineLevel="0" collapsed="false">
      <c r="A231" s="151" t="n">
        <v>301</v>
      </c>
      <c r="B231" s="153"/>
      <c r="C231" s="153" t="s">
        <v>76</v>
      </c>
      <c r="D231" s="153" t="s">
        <v>30119</v>
      </c>
      <c r="E231" s="153" t="s">
        <v>37103</v>
      </c>
      <c r="F231" s="151" t="n">
        <v>2</v>
      </c>
      <c r="G231" s="151" t="n">
        <v>20211060</v>
      </c>
      <c r="H231" s="153" t="s">
        <v>38863</v>
      </c>
      <c r="I231" s="153" t="s">
        <v>11811</v>
      </c>
      <c r="J231" s="153" t="s">
        <v>38611</v>
      </c>
      <c r="K231" s="153" t="s">
        <v>5698</v>
      </c>
      <c r="L231" s="155" t="n">
        <v>41589</v>
      </c>
      <c r="M231" s="153" t="s">
        <v>37114</v>
      </c>
      <c r="N231" s="153" t="s">
        <v>52</v>
      </c>
      <c r="O231" s="153"/>
      <c r="P231" s="153"/>
      <c r="Q231" s="153" t="s">
        <v>37608</v>
      </c>
      <c r="R231" s="151" t="n">
        <v>23</v>
      </c>
      <c r="S231" s="151" t="n">
        <v>3</v>
      </c>
      <c r="T231" s="151" t="n">
        <v>12</v>
      </c>
      <c r="U231" s="153" t="s">
        <v>37116</v>
      </c>
      <c r="V231" s="153" t="s">
        <v>5703</v>
      </c>
      <c r="W231" s="151" t="n">
        <v>1166</v>
      </c>
      <c r="X231" s="153" t="s">
        <v>5696</v>
      </c>
      <c r="Y231" s="153" t="s">
        <v>5704</v>
      </c>
      <c r="Z231" s="153" t="s">
        <v>106</v>
      </c>
      <c r="AA231" s="153" t="s">
        <v>37609</v>
      </c>
      <c r="AB231" s="153" t="s">
        <v>37610</v>
      </c>
      <c r="AC231" s="153" t="s">
        <v>37611</v>
      </c>
      <c r="AD231" s="153" t="s">
        <v>132</v>
      </c>
      <c r="AE231" s="153" t="s">
        <v>11807</v>
      </c>
      <c r="AF231" s="151" t="n">
        <v>2166</v>
      </c>
      <c r="AG231" s="153" t="s">
        <v>24309</v>
      </c>
      <c r="AH231" s="153" t="s">
        <v>5706</v>
      </c>
      <c r="AI231" s="153" t="s">
        <v>74</v>
      </c>
      <c r="AJ231" s="153"/>
      <c r="AK231" s="153"/>
      <c r="AL231" s="153"/>
      <c r="AM231" s="153"/>
      <c r="AN231" s="153"/>
      <c r="AO231" s="153" t="s">
        <v>37612</v>
      </c>
      <c r="AP231" s="153"/>
      <c r="AQ231" s="153"/>
      <c r="AR231" s="153"/>
      <c r="AS231" s="153"/>
      <c r="AT231" s="153"/>
      <c r="AU231" s="153"/>
      <c r="AV231" s="153"/>
      <c r="AW231" s="153"/>
      <c r="AX231" s="153"/>
      <c r="AY231" s="153"/>
      <c r="AZ231" s="153"/>
      <c r="BA231" s="153" t="s">
        <v>37110</v>
      </c>
      <c r="BB231" s="153" t="s">
        <v>24425</v>
      </c>
      <c r="BC231" s="151" t="n">
        <v>4</v>
      </c>
      <c r="BD231" s="153"/>
      <c r="BE231" s="153"/>
      <c r="BF231" s="153"/>
      <c r="BG231" s="151" t="n">
        <v>89</v>
      </c>
      <c r="BH231" s="153" t="s">
        <v>37111</v>
      </c>
    </row>
    <row r="232" customFormat="false" ht="15" hidden="false" customHeight="false" outlineLevel="0" collapsed="false">
      <c r="A232" s="151" t="n">
        <v>302</v>
      </c>
      <c r="B232" s="153"/>
      <c r="C232" s="153" t="s">
        <v>76</v>
      </c>
      <c r="D232" s="153" t="s">
        <v>30119</v>
      </c>
      <c r="E232" s="153" t="s">
        <v>37103</v>
      </c>
      <c r="F232" s="151" t="n">
        <v>2</v>
      </c>
      <c r="G232" s="151" t="n">
        <v>20211195</v>
      </c>
      <c r="H232" s="153" t="s">
        <v>38864</v>
      </c>
      <c r="I232" s="153" t="s">
        <v>38865</v>
      </c>
      <c r="J232" s="153" t="s">
        <v>38866</v>
      </c>
      <c r="K232" s="153" t="s">
        <v>53</v>
      </c>
      <c r="L232" s="155" t="n">
        <v>41837</v>
      </c>
      <c r="M232" s="153" t="s">
        <v>37114</v>
      </c>
      <c r="N232" s="153" t="s">
        <v>52</v>
      </c>
      <c r="O232" s="153"/>
      <c r="P232" s="153"/>
      <c r="Q232" s="153" t="s">
        <v>38867</v>
      </c>
      <c r="R232" s="153" t="s">
        <v>22056</v>
      </c>
      <c r="S232" s="151" t="n">
        <v>8</v>
      </c>
      <c r="T232" s="151" t="n">
        <v>9</v>
      </c>
      <c r="U232" s="153" t="s">
        <v>37921</v>
      </c>
      <c r="V232" s="153" t="s">
        <v>38868</v>
      </c>
      <c r="W232" s="151" t="n">
        <v>5540</v>
      </c>
      <c r="X232" s="153" t="s">
        <v>22059</v>
      </c>
      <c r="Y232" s="153" t="s">
        <v>38869</v>
      </c>
      <c r="Z232" s="153" t="s">
        <v>73</v>
      </c>
      <c r="AA232" s="153"/>
      <c r="AB232" s="153"/>
      <c r="AC232" s="153"/>
      <c r="AD232" s="153" t="s">
        <v>132</v>
      </c>
      <c r="AE232" s="153" t="s">
        <v>38870</v>
      </c>
      <c r="AF232" s="151" t="n">
        <v>6540</v>
      </c>
      <c r="AG232" s="153" t="s">
        <v>22062</v>
      </c>
      <c r="AH232" s="153" t="s">
        <v>22061</v>
      </c>
      <c r="AI232" s="153" t="s">
        <v>73</v>
      </c>
      <c r="AJ232" s="153"/>
      <c r="AK232" s="153"/>
      <c r="AL232" s="153"/>
      <c r="AM232" s="153"/>
      <c r="AN232" s="153"/>
      <c r="AO232" s="153"/>
      <c r="AP232" s="153"/>
      <c r="AQ232" s="153"/>
      <c r="AR232" s="153"/>
      <c r="AS232" s="153"/>
      <c r="AT232" s="153"/>
      <c r="AU232" s="153"/>
      <c r="AV232" s="153"/>
      <c r="AW232" s="153"/>
      <c r="AX232" s="153"/>
      <c r="AY232" s="153"/>
      <c r="AZ232" s="153"/>
      <c r="BA232" s="153" t="s">
        <v>38871</v>
      </c>
      <c r="BB232" s="153" t="s">
        <v>81</v>
      </c>
      <c r="BC232" s="153" t="s">
        <v>81</v>
      </c>
      <c r="BD232" s="153"/>
      <c r="BE232" s="153"/>
      <c r="BF232" s="153"/>
      <c r="BG232" s="151" t="n">
        <v>89</v>
      </c>
      <c r="BH232" s="153" t="s">
        <v>37111</v>
      </c>
    </row>
    <row r="233" customFormat="false" ht="15" hidden="false" customHeight="false" outlineLevel="0" collapsed="false">
      <c r="A233" s="151" t="n">
        <v>303</v>
      </c>
      <c r="B233" s="153" t="s">
        <v>24948</v>
      </c>
      <c r="C233" s="153" t="s">
        <v>76</v>
      </c>
      <c r="D233" s="155" t="n">
        <v>43942</v>
      </c>
      <c r="E233" s="153" t="s">
        <v>37103</v>
      </c>
      <c r="F233" s="151" t="n">
        <v>2</v>
      </c>
      <c r="G233" s="151" t="n">
        <v>20211208</v>
      </c>
      <c r="H233" s="153" t="s">
        <v>38872</v>
      </c>
      <c r="I233" s="153" t="s">
        <v>38873</v>
      </c>
      <c r="J233" s="153" t="s">
        <v>38874</v>
      </c>
      <c r="K233" s="153" t="s">
        <v>84</v>
      </c>
      <c r="L233" s="155" t="n">
        <v>41530</v>
      </c>
      <c r="M233" s="153" t="s">
        <v>37114</v>
      </c>
      <c r="N233" s="153" t="s">
        <v>52</v>
      </c>
      <c r="O233" s="153"/>
      <c r="P233" s="153"/>
      <c r="Q233" s="153" t="s">
        <v>38875</v>
      </c>
      <c r="R233" s="151" t="n">
        <v>38</v>
      </c>
      <c r="S233" s="151" t="n">
        <v>1</v>
      </c>
      <c r="T233" s="151" t="n">
        <v>2</v>
      </c>
      <c r="U233" s="153" t="s">
        <v>37116</v>
      </c>
      <c r="V233" s="153" t="s">
        <v>24955</v>
      </c>
      <c r="W233" s="151" t="n">
        <v>5293</v>
      </c>
      <c r="X233" s="153" t="s">
        <v>24957</v>
      </c>
      <c r="Y233" s="153" t="s">
        <v>24956</v>
      </c>
      <c r="Z233" s="153" t="s">
        <v>156</v>
      </c>
      <c r="AA233" s="153" t="s">
        <v>38876</v>
      </c>
      <c r="AB233" s="153" t="s">
        <v>38877</v>
      </c>
      <c r="AC233" s="153" t="s">
        <v>38878</v>
      </c>
      <c r="AD233" s="153" t="s">
        <v>204</v>
      </c>
      <c r="AE233" s="153" t="s">
        <v>24958</v>
      </c>
      <c r="AF233" s="151" t="n">
        <v>6293</v>
      </c>
      <c r="AG233" s="153" t="s">
        <v>24951</v>
      </c>
      <c r="AH233" s="153" t="s">
        <v>24956</v>
      </c>
      <c r="AI233" s="153" t="s">
        <v>74</v>
      </c>
      <c r="AJ233" s="153"/>
      <c r="AK233" s="153"/>
      <c r="AL233" s="153" t="s">
        <v>38879</v>
      </c>
      <c r="AM233" s="153"/>
      <c r="AN233" s="153"/>
      <c r="AO233" s="153" t="s">
        <v>38875</v>
      </c>
      <c r="AP233" s="153" t="s">
        <v>24951</v>
      </c>
      <c r="AQ233" s="153"/>
      <c r="AR233" s="153"/>
      <c r="AS233" s="153"/>
      <c r="AT233" s="153"/>
      <c r="AU233" s="153"/>
      <c r="AV233" s="153"/>
      <c r="AW233" s="153"/>
      <c r="AX233" s="153"/>
      <c r="AY233" s="153"/>
      <c r="AZ233" s="153"/>
      <c r="BA233" s="153" t="s">
        <v>38880</v>
      </c>
      <c r="BB233" s="153" t="s">
        <v>81</v>
      </c>
      <c r="BC233" s="153" t="s">
        <v>81</v>
      </c>
      <c r="BD233" s="153" t="s">
        <v>663</v>
      </c>
      <c r="BE233" s="153"/>
      <c r="BF233" s="153"/>
      <c r="BG233" s="151" t="n">
        <v>91</v>
      </c>
      <c r="BH233" s="153" t="s">
        <v>37111</v>
      </c>
    </row>
    <row r="234" customFormat="false" ht="15" hidden="false" customHeight="false" outlineLevel="0" collapsed="false">
      <c r="A234" s="151" t="n">
        <v>304</v>
      </c>
      <c r="B234" s="153"/>
      <c r="C234" s="153" t="s">
        <v>76</v>
      </c>
      <c r="D234" s="153" t="s">
        <v>30119</v>
      </c>
      <c r="E234" s="153" t="s">
        <v>37103</v>
      </c>
      <c r="F234" s="151" t="n">
        <v>2</v>
      </c>
      <c r="G234" s="151" t="n">
        <v>20211155</v>
      </c>
      <c r="H234" s="153" t="s">
        <v>38881</v>
      </c>
      <c r="I234" s="153" t="s">
        <v>38882</v>
      </c>
      <c r="J234" s="153" t="s">
        <v>38883</v>
      </c>
      <c r="K234" s="153" t="s">
        <v>84</v>
      </c>
      <c r="L234" s="155" t="n">
        <v>41650</v>
      </c>
      <c r="M234" s="153" t="s">
        <v>83</v>
      </c>
      <c r="N234" s="153" t="s">
        <v>52</v>
      </c>
      <c r="O234" s="153"/>
      <c r="P234" s="153"/>
      <c r="Q234" s="153" t="s">
        <v>38884</v>
      </c>
      <c r="R234" s="151" t="n">
        <v>235</v>
      </c>
      <c r="S234" s="151" t="n">
        <v>3</v>
      </c>
      <c r="T234" s="151" t="n">
        <v>3</v>
      </c>
      <c r="U234" s="153" t="s">
        <v>37442</v>
      </c>
      <c r="V234" s="153" t="s">
        <v>24554</v>
      </c>
      <c r="W234" s="151" t="n">
        <v>5573</v>
      </c>
      <c r="X234" s="153" t="s">
        <v>24556</v>
      </c>
      <c r="Y234" s="153" t="s">
        <v>38885</v>
      </c>
      <c r="Z234" s="153" t="s">
        <v>156</v>
      </c>
      <c r="AA234" s="153"/>
      <c r="AB234" s="153"/>
      <c r="AC234" s="153"/>
      <c r="AD234" s="153" t="s">
        <v>132</v>
      </c>
      <c r="AE234" s="153" t="s">
        <v>24557</v>
      </c>
      <c r="AF234" s="151" t="n">
        <v>6573</v>
      </c>
      <c r="AG234" s="153" t="s">
        <v>24559</v>
      </c>
      <c r="AH234" s="153" t="s">
        <v>24558</v>
      </c>
      <c r="AI234" s="153" t="s">
        <v>106</v>
      </c>
      <c r="AJ234" s="153"/>
      <c r="AK234" s="153"/>
      <c r="AL234" s="153"/>
      <c r="AM234" s="153" t="s">
        <v>107</v>
      </c>
      <c r="AN234" s="153"/>
      <c r="AO234" s="153"/>
      <c r="AP234" s="153"/>
      <c r="AQ234" s="153"/>
      <c r="AR234" s="153"/>
      <c r="AS234" s="153"/>
      <c r="AT234" s="153"/>
      <c r="AU234" s="153"/>
      <c r="AV234" s="153"/>
      <c r="AW234" s="153"/>
      <c r="AX234" s="153"/>
      <c r="AY234" s="153"/>
      <c r="AZ234" s="153"/>
      <c r="BA234" s="153" t="s">
        <v>38886</v>
      </c>
      <c r="BB234" s="153" t="s">
        <v>81</v>
      </c>
      <c r="BC234" s="153" t="s">
        <v>81</v>
      </c>
      <c r="BD234" s="153"/>
      <c r="BE234" s="153"/>
      <c r="BF234" s="153"/>
      <c r="BG234" s="151" t="n">
        <v>89</v>
      </c>
      <c r="BH234" s="153" t="s">
        <v>37111</v>
      </c>
    </row>
    <row r="235" customFormat="false" ht="15" hidden="false" customHeight="false" outlineLevel="0" collapsed="false">
      <c r="A235" s="151" t="n">
        <v>305</v>
      </c>
      <c r="B235" s="153" t="s">
        <v>22760</v>
      </c>
      <c r="C235" s="153" t="s">
        <v>76</v>
      </c>
      <c r="D235" s="155" t="n">
        <v>43743</v>
      </c>
      <c r="E235" s="153" t="s">
        <v>37103</v>
      </c>
      <c r="F235" s="151" t="n">
        <v>2</v>
      </c>
      <c r="G235" s="151" t="n">
        <v>20211149</v>
      </c>
      <c r="H235" s="151" t="n">
        <v>3138307258</v>
      </c>
      <c r="I235" s="153" t="s">
        <v>38887</v>
      </c>
      <c r="J235" s="153" t="s">
        <v>38888</v>
      </c>
      <c r="K235" s="153" t="s">
        <v>84</v>
      </c>
      <c r="L235" s="155" t="n">
        <v>41409</v>
      </c>
      <c r="M235" s="153" t="s">
        <v>83</v>
      </c>
      <c r="N235" s="153" t="s">
        <v>52</v>
      </c>
      <c r="O235" s="153"/>
      <c r="P235" s="153"/>
      <c r="Q235" s="153" t="s">
        <v>38889</v>
      </c>
      <c r="R235" s="151" t="n">
        <v>149</v>
      </c>
      <c r="S235" s="151" t="n">
        <v>3</v>
      </c>
      <c r="T235" s="151" t="n">
        <v>6</v>
      </c>
      <c r="U235" s="153" t="s">
        <v>37108</v>
      </c>
      <c r="V235" s="153" t="s">
        <v>38890</v>
      </c>
      <c r="W235" s="151" t="n">
        <v>5537</v>
      </c>
      <c r="X235" s="153" t="s">
        <v>22766</v>
      </c>
      <c r="Y235" s="153" t="s">
        <v>22765</v>
      </c>
      <c r="Z235" s="153" t="s">
        <v>106</v>
      </c>
      <c r="AA235" s="153" t="s">
        <v>38891</v>
      </c>
      <c r="AB235" s="153" t="s">
        <v>38892</v>
      </c>
      <c r="AC235" s="153" t="s">
        <v>38893</v>
      </c>
      <c r="AD235" s="153" t="s">
        <v>132</v>
      </c>
      <c r="AE235" s="153" t="s">
        <v>38894</v>
      </c>
      <c r="AF235" s="151" t="n">
        <v>6537</v>
      </c>
      <c r="AG235" s="153" t="s">
        <v>22769</v>
      </c>
      <c r="AH235" s="153" t="s">
        <v>22768</v>
      </c>
      <c r="AI235" s="153" t="s">
        <v>106</v>
      </c>
      <c r="AJ235" s="153" t="s">
        <v>38895</v>
      </c>
      <c r="AK235" s="153" t="s">
        <v>38896</v>
      </c>
      <c r="AL235" s="153" t="s">
        <v>38897</v>
      </c>
      <c r="AM235" s="153" t="s">
        <v>132</v>
      </c>
      <c r="AN235" s="153"/>
      <c r="AO235" s="153" t="s">
        <v>38889</v>
      </c>
      <c r="AP235" s="153"/>
      <c r="AQ235" s="153"/>
      <c r="AR235" s="153"/>
      <c r="AS235" s="153"/>
      <c r="AT235" s="153"/>
      <c r="AU235" s="153"/>
      <c r="AV235" s="153"/>
      <c r="AW235" s="153"/>
      <c r="AX235" s="153"/>
      <c r="AY235" s="153"/>
      <c r="AZ235" s="153"/>
      <c r="BA235" s="153" t="s">
        <v>38163</v>
      </c>
      <c r="BB235" s="153" t="s">
        <v>81</v>
      </c>
      <c r="BC235" s="153" t="s">
        <v>81</v>
      </c>
      <c r="BD235" s="153"/>
      <c r="BE235" s="153"/>
      <c r="BF235" s="153"/>
      <c r="BG235" s="151" t="n">
        <v>90</v>
      </c>
      <c r="BH235" s="153" t="s">
        <v>37111</v>
      </c>
    </row>
    <row r="236" customFormat="false" ht="15" hidden="false" customHeight="false" outlineLevel="0" collapsed="false">
      <c r="A236" s="151" t="n">
        <v>306</v>
      </c>
      <c r="B236" s="153" t="s">
        <v>13742</v>
      </c>
      <c r="C236" s="153" t="s">
        <v>76</v>
      </c>
      <c r="D236" s="155" t="n">
        <v>43400</v>
      </c>
      <c r="E236" s="153" t="s">
        <v>37124</v>
      </c>
      <c r="F236" s="151" t="n">
        <v>3</v>
      </c>
      <c r="G236" s="151" t="n">
        <v>19201065</v>
      </c>
      <c r="H236" s="153" t="s">
        <v>38898</v>
      </c>
      <c r="I236" s="153" t="s">
        <v>38899</v>
      </c>
      <c r="J236" s="153" t="s">
        <v>38900</v>
      </c>
      <c r="K236" s="153" t="s">
        <v>53</v>
      </c>
      <c r="L236" s="155" t="n">
        <v>41298</v>
      </c>
      <c r="M236" s="153" t="s">
        <v>83</v>
      </c>
      <c r="N236" s="153" t="s">
        <v>52</v>
      </c>
      <c r="O236" s="153"/>
      <c r="P236" s="153"/>
      <c r="Q236" s="153" t="s">
        <v>38901</v>
      </c>
      <c r="R236" s="151" t="n">
        <v>15</v>
      </c>
      <c r="S236" s="151" t="n">
        <v>6</v>
      </c>
      <c r="T236" s="151" t="n">
        <v>10</v>
      </c>
      <c r="U236" s="153" t="s">
        <v>37165</v>
      </c>
      <c r="V236" s="153" t="s">
        <v>13748</v>
      </c>
      <c r="W236" s="151" t="n">
        <v>1032</v>
      </c>
      <c r="X236" s="153" t="s">
        <v>13750</v>
      </c>
      <c r="Y236" s="153" t="s">
        <v>13749</v>
      </c>
      <c r="Z236" s="153"/>
      <c r="AA236" s="153"/>
      <c r="AB236" s="153"/>
      <c r="AC236" s="153"/>
      <c r="AD236" s="153"/>
      <c r="AE236" s="153" t="s">
        <v>13751</v>
      </c>
      <c r="AF236" s="151" t="n">
        <v>2032</v>
      </c>
      <c r="AG236" s="153" t="s">
        <v>13753</v>
      </c>
      <c r="AH236" s="153"/>
      <c r="AI236" s="153"/>
      <c r="AJ236" s="153"/>
      <c r="AK236" s="153"/>
      <c r="AL236" s="153"/>
      <c r="AM236" s="153"/>
      <c r="AN236" s="153"/>
      <c r="AO236" s="153" t="s">
        <v>38902</v>
      </c>
      <c r="AP236" s="153" t="s">
        <v>13744</v>
      </c>
      <c r="AQ236" s="153"/>
      <c r="AR236" s="153"/>
      <c r="AS236" s="153"/>
      <c r="AT236" s="153"/>
      <c r="AU236" s="153"/>
      <c r="AV236" s="153"/>
      <c r="AW236" s="153"/>
      <c r="AX236" s="153"/>
      <c r="AY236" s="153"/>
      <c r="AZ236" s="153"/>
      <c r="BA236" s="153" t="s">
        <v>37110</v>
      </c>
      <c r="BB236" s="153" t="s">
        <v>13756</v>
      </c>
      <c r="BC236" s="151" t="n">
        <v>3</v>
      </c>
      <c r="BD236" s="153" t="s">
        <v>128</v>
      </c>
      <c r="BE236" s="153"/>
      <c r="BF236" s="153"/>
      <c r="BG236" s="151" t="n">
        <v>96</v>
      </c>
      <c r="BH236" s="153" t="s">
        <v>37111</v>
      </c>
    </row>
    <row r="237" customFormat="false" ht="15" hidden="false" customHeight="false" outlineLevel="0" collapsed="false">
      <c r="A237" s="151" t="n">
        <v>307</v>
      </c>
      <c r="B237" s="153" t="s">
        <v>22545</v>
      </c>
      <c r="C237" s="153" t="s">
        <v>76</v>
      </c>
      <c r="D237" s="155" t="n">
        <v>43739</v>
      </c>
      <c r="E237" s="153" t="s">
        <v>37103</v>
      </c>
      <c r="F237" s="151" t="n">
        <v>2</v>
      </c>
      <c r="G237" s="151" t="n">
        <v>20211132</v>
      </c>
      <c r="H237" s="153" t="s">
        <v>38903</v>
      </c>
      <c r="I237" s="153" t="s">
        <v>38904</v>
      </c>
      <c r="J237" s="153" t="s">
        <v>38905</v>
      </c>
      <c r="K237" s="153" t="s">
        <v>22550</v>
      </c>
      <c r="L237" s="155" t="n">
        <v>41794</v>
      </c>
      <c r="M237" s="153" t="s">
        <v>83</v>
      </c>
      <c r="N237" s="153" t="s">
        <v>52</v>
      </c>
      <c r="O237" s="153"/>
      <c r="P237" s="153"/>
      <c r="Q237" s="153" t="s">
        <v>38906</v>
      </c>
      <c r="R237" s="151" t="n">
        <v>9</v>
      </c>
      <c r="S237" s="151" t="n">
        <v>2</v>
      </c>
      <c r="T237" s="151" t="n">
        <v>8</v>
      </c>
      <c r="U237" s="153" t="s">
        <v>38589</v>
      </c>
      <c r="V237" s="153" t="s">
        <v>22553</v>
      </c>
      <c r="W237" s="151" t="n">
        <v>1030</v>
      </c>
      <c r="X237" s="153" t="s">
        <v>38907</v>
      </c>
      <c r="Y237" s="153"/>
      <c r="Z237" s="153"/>
      <c r="AA237" s="153"/>
      <c r="AB237" s="153"/>
      <c r="AC237" s="153"/>
      <c r="AD237" s="153"/>
      <c r="AE237" s="153" t="s">
        <v>22556</v>
      </c>
      <c r="AF237" s="151" t="n">
        <v>2030</v>
      </c>
      <c r="AG237" s="153" t="s">
        <v>38908</v>
      </c>
      <c r="AH237" s="153"/>
      <c r="AI237" s="153"/>
      <c r="AJ237" s="153"/>
      <c r="AK237" s="153"/>
      <c r="AL237" s="153"/>
      <c r="AM237" s="153"/>
      <c r="AN237" s="153"/>
      <c r="AO237" s="153" t="s">
        <v>38909</v>
      </c>
      <c r="AP237" s="153" t="s">
        <v>38908</v>
      </c>
      <c r="AQ237" s="153"/>
      <c r="AR237" s="153"/>
      <c r="AS237" s="153"/>
      <c r="AT237" s="153"/>
      <c r="AU237" s="153"/>
      <c r="AV237" s="153"/>
      <c r="AW237" s="153"/>
      <c r="AX237" s="153"/>
      <c r="AY237" s="153"/>
      <c r="AZ237" s="153"/>
      <c r="BA237" s="153" t="s">
        <v>38910</v>
      </c>
      <c r="BB237" s="153" t="s">
        <v>22561</v>
      </c>
      <c r="BC237" s="151" t="n">
        <v>4</v>
      </c>
      <c r="BD237" s="153"/>
      <c r="BE237" s="153"/>
      <c r="BF237" s="153"/>
      <c r="BG237" s="151" t="n">
        <v>90</v>
      </c>
      <c r="BH237" s="153" t="s">
        <v>37111</v>
      </c>
    </row>
    <row r="238" customFormat="false" ht="15" hidden="false" customHeight="false" outlineLevel="0" collapsed="false">
      <c r="A238" s="151" t="n">
        <v>308</v>
      </c>
      <c r="B238" s="153"/>
      <c r="C238" s="153" t="s">
        <v>76</v>
      </c>
      <c r="D238" s="153" t="s">
        <v>30119</v>
      </c>
      <c r="E238" s="153" t="s">
        <v>37103</v>
      </c>
      <c r="F238" s="151" t="n">
        <v>2</v>
      </c>
      <c r="G238" s="151" t="n">
        <v>20211066</v>
      </c>
      <c r="H238" s="153" t="s">
        <v>38911</v>
      </c>
      <c r="I238" s="153" t="s">
        <v>38912</v>
      </c>
      <c r="J238" s="153" t="s">
        <v>38913</v>
      </c>
      <c r="K238" s="153" t="s">
        <v>1481</v>
      </c>
      <c r="L238" s="155" t="n">
        <v>41840</v>
      </c>
      <c r="M238" s="153" t="s">
        <v>83</v>
      </c>
      <c r="N238" s="153" t="s">
        <v>52</v>
      </c>
      <c r="O238" s="153"/>
      <c r="P238" s="153"/>
      <c r="Q238" s="153" t="s">
        <v>38914</v>
      </c>
      <c r="R238" s="151" t="n">
        <v>30</v>
      </c>
      <c r="S238" s="151" t="n">
        <v>3</v>
      </c>
      <c r="T238" s="151" t="n">
        <v>8</v>
      </c>
      <c r="U238" s="153" t="s">
        <v>37116</v>
      </c>
      <c r="V238" s="153" t="s">
        <v>2091</v>
      </c>
      <c r="W238" s="151" t="n">
        <v>5323</v>
      </c>
      <c r="X238" s="153" t="s">
        <v>2093</v>
      </c>
      <c r="Y238" s="153" t="s">
        <v>23632</v>
      </c>
      <c r="Z238" s="153" t="s">
        <v>106</v>
      </c>
      <c r="AA238" s="153"/>
      <c r="AB238" s="153"/>
      <c r="AC238" s="153"/>
      <c r="AD238" s="153" t="s">
        <v>132</v>
      </c>
      <c r="AE238" s="153" t="s">
        <v>2094</v>
      </c>
      <c r="AF238" s="151" t="n">
        <v>6323</v>
      </c>
      <c r="AG238" s="153" t="s">
        <v>2095</v>
      </c>
      <c r="AH238" s="153" t="s">
        <v>23634</v>
      </c>
      <c r="AI238" s="153" t="s">
        <v>74</v>
      </c>
      <c r="AJ238" s="153"/>
      <c r="AK238" s="153"/>
      <c r="AL238" s="153"/>
      <c r="AM238" s="153" t="s">
        <v>107</v>
      </c>
      <c r="AN238" s="153"/>
      <c r="AO238" s="153"/>
      <c r="AP238" s="153"/>
      <c r="AQ238" s="153"/>
      <c r="AR238" s="153"/>
      <c r="AS238" s="153"/>
      <c r="AT238" s="153"/>
      <c r="AU238" s="153"/>
      <c r="AV238" s="153"/>
      <c r="AW238" s="153"/>
      <c r="AX238" s="153"/>
      <c r="AY238" s="153"/>
      <c r="AZ238" s="153"/>
      <c r="BA238" s="153" t="s">
        <v>37110</v>
      </c>
      <c r="BB238" s="153" t="s">
        <v>81</v>
      </c>
      <c r="BC238" s="153" t="s">
        <v>81</v>
      </c>
      <c r="BD238" s="153"/>
      <c r="BE238" s="153"/>
      <c r="BF238" s="153"/>
      <c r="BG238" s="151" t="n">
        <v>89</v>
      </c>
      <c r="BH238" s="153" t="s">
        <v>37111</v>
      </c>
    </row>
    <row r="239" customFormat="false" ht="15" hidden="false" customHeight="false" outlineLevel="0" collapsed="false">
      <c r="A239" s="151" t="n">
        <v>309</v>
      </c>
      <c r="B239" s="153" t="s">
        <v>27761</v>
      </c>
      <c r="C239" s="153" t="s">
        <v>76</v>
      </c>
      <c r="D239" s="155" t="n">
        <v>43858</v>
      </c>
      <c r="E239" s="153" t="s">
        <v>37103</v>
      </c>
      <c r="F239" s="151" t="n">
        <v>2</v>
      </c>
      <c r="G239" s="151" t="n">
        <v>20211197</v>
      </c>
      <c r="H239" s="153" t="s">
        <v>38915</v>
      </c>
      <c r="I239" s="153" t="s">
        <v>38916</v>
      </c>
      <c r="J239" s="153" t="s">
        <v>38917</v>
      </c>
      <c r="K239" s="153" t="s">
        <v>84</v>
      </c>
      <c r="L239" s="155" t="n">
        <v>41585</v>
      </c>
      <c r="M239" s="153" t="s">
        <v>83</v>
      </c>
      <c r="N239" s="153" t="s">
        <v>52</v>
      </c>
      <c r="O239" s="153"/>
      <c r="P239" s="153"/>
      <c r="Q239" s="153" t="s">
        <v>38918</v>
      </c>
      <c r="R239" s="151" t="n">
        <v>11</v>
      </c>
      <c r="S239" s="151" t="n">
        <v>3</v>
      </c>
      <c r="T239" s="151" t="n">
        <v>11</v>
      </c>
      <c r="U239" s="153" t="s">
        <v>38275</v>
      </c>
      <c r="V239" s="153" t="s">
        <v>38919</v>
      </c>
      <c r="W239" s="151" t="n">
        <v>5247</v>
      </c>
      <c r="X239" s="153" t="s">
        <v>27770</v>
      </c>
      <c r="Y239" s="153" t="s">
        <v>38920</v>
      </c>
      <c r="Z239" s="153" t="s">
        <v>156</v>
      </c>
      <c r="AA239" s="153" t="s">
        <v>38921</v>
      </c>
      <c r="AB239" s="153" t="s">
        <v>1954</v>
      </c>
      <c r="AC239" s="153" t="s">
        <v>38922</v>
      </c>
      <c r="AD239" s="153" t="s">
        <v>107</v>
      </c>
      <c r="AE239" s="153" t="s">
        <v>38923</v>
      </c>
      <c r="AF239" s="151" t="n">
        <v>6247</v>
      </c>
      <c r="AG239" s="153" t="s">
        <v>27773</v>
      </c>
      <c r="AH239" s="153" t="s">
        <v>38924</v>
      </c>
      <c r="AI239" s="153" t="s">
        <v>74</v>
      </c>
      <c r="AJ239" s="153" t="s">
        <v>24909</v>
      </c>
      <c r="AK239" s="153" t="s">
        <v>1954</v>
      </c>
      <c r="AL239" s="153" t="s">
        <v>1954</v>
      </c>
      <c r="AM239" s="153"/>
      <c r="AN239" s="153"/>
      <c r="AO239" s="153" t="s">
        <v>38918</v>
      </c>
      <c r="AP239" s="153" t="s">
        <v>27773</v>
      </c>
      <c r="AQ239" s="153"/>
      <c r="AR239" s="153"/>
      <c r="AS239" s="153"/>
      <c r="AT239" s="153"/>
      <c r="AU239" s="153"/>
      <c r="AV239" s="153"/>
      <c r="AW239" s="153"/>
      <c r="AX239" s="153"/>
      <c r="AY239" s="153"/>
      <c r="AZ239" s="153"/>
      <c r="BA239" s="153" t="s">
        <v>37846</v>
      </c>
      <c r="BB239" s="153" t="s">
        <v>38925</v>
      </c>
      <c r="BC239" s="153" t="s">
        <v>81</v>
      </c>
      <c r="BD239" s="153" t="s">
        <v>1208</v>
      </c>
      <c r="BE239" s="153"/>
      <c r="BF239" s="153"/>
      <c r="BG239" s="151" t="n">
        <v>87</v>
      </c>
      <c r="BH239" s="153" t="s">
        <v>37111</v>
      </c>
    </row>
    <row r="240" customFormat="false" ht="15" hidden="false" customHeight="false" outlineLevel="0" collapsed="false">
      <c r="A240" s="151" t="n">
        <v>310</v>
      </c>
      <c r="B240" s="153" t="s">
        <v>15109</v>
      </c>
      <c r="C240" s="153" t="s">
        <v>76</v>
      </c>
      <c r="D240" s="155" t="n">
        <v>43402</v>
      </c>
      <c r="E240" s="153" t="s">
        <v>37124</v>
      </c>
      <c r="F240" s="151" t="n">
        <v>3</v>
      </c>
      <c r="G240" s="151" t="n">
        <v>19201071</v>
      </c>
      <c r="H240" s="153" t="s">
        <v>38926</v>
      </c>
      <c r="I240" s="153" t="s">
        <v>37749</v>
      </c>
      <c r="J240" s="153" t="s">
        <v>38927</v>
      </c>
      <c r="K240" s="153" t="s">
        <v>53</v>
      </c>
      <c r="L240" s="155" t="n">
        <v>41436</v>
      </c>
      <c r="M240" s="153" t="s">
        <v>83</v>
      </c>
      <c r="N240" s="153" t="s">
        <v>52</v>
      </c>
      <c r="O240" s="153"/>
      <c r="P240" s="153"/>
      <c r="Q240" s="153" t="s">
        <v>37742</v>
      </c>
      <c r="R240" s="151" t="n">
        <v>80</v>
      </c>
      <c r="S240" s="151" t="n">
        <v>6</v>
      </c>
      <c r="T240" s="151" t="n">
        <v>6</v>
      </c>
      <c r="U240" s="153" t="s">
        <v>37380</v>
      </c>
      <c r="V240" s="153" t="s">
        <v>37743</v>
      </c>
      <c r="W240" s="151" t="n">
        <v>1047</v>
      </c>
      <c r="X240" s="153" t="s">
        <v>15119</v>
      </c>
      <c r="Y240" s="153" t="s">
        <v>15118</v>
      </c>
      <c r="Z240" s="153" t="s">
        <v>106</v>
      </c>
      <c r="AA240" s="153" t="s">
        <v>37744</v>
      </c>
      <c r="AB240" s="151" t="n">
        <v>29861000</v>
      </c>
      <c r="AC240" s="153" t="s">
        <v>37745</v>
      </c>
      <c r="AD240" s="153" t="s">
        <v>132</v>
      </c>
      <c r="AE240" s="153" t="s">
        <v>37746</v>
      </c>
      <c r="AF240" s="151" t="n">
        <v>2047</v>
      </c>
      <c r="AG240" s="153" t="s">
        <v>15122</v>
      </c>
      <c r="AH240" s="153" t="s">
        <v>24817</v>
      </c>
      <c r="AI240" s="153" t="s">
        <v>74</v>
      </c>
      <c r="AJ240" s="153"/>
      <c r="AK240" s="151" t="n">
        <v>7359887</v>
      </c>
      <c r="AL240" s="153" t="s">
        <v>37747</v>
      </c>
      <c r="AM240" s="153"/>
      <c r="AN240" s="153"/>
      <c r="AO240" s="153" t="s">
        <v>37748</v>
      </c>
      <c r="AP240" s="153" t="s">
        <v>15123</v>
      </c>
      <c r="AQ240" s="153"/>
      <c r="AR240" s="153"/>
      <c r="AS240" s="153"/>
      <c r="AT240" s="153"/>
      <c r="AU240" s="153"/>
      <c r="AV240" s="153"/>
      <c r="AW240" s="153"/>
      <c r="AX240" s="153"/>
      <c r="AY240" s="153"/>
      <c r="AZ240" s="153"/>
      <c r="BA240" s="153" t="s">
        <v>37110</v>
      </c>
      <c r="BB240" s="153" t="s">
        <v>81</v>
      </c>
      <c r="BC240" s="153" t="s">
        <v>81</v>
      </c>
      <c r="BD240" s="153"/>
      <c r="BE240" s="153"/>
      <c r="BF240" s="153"/>
      <c r="BG240" s="151" t="n">
        <v>95</v>
      </c>
      <c r="BH240" s="153" t="s">
        <v>37111</v>
      </c>
    </row>
    <row r="241" customFormat="false" ht="15" hidden="false" customHeight="false" outlineLevel="0" collapsed="false">
      <c r="A241" s="151" t="n">
        <v>311</v>
      </c>
      <c r="B241" s="153" t="s">
        <v>21913</v>
      </c>
      <c r="C241" s="153" t="s">
        <v>76</v>
      </c>
      <c r="D241" s="155" t="n">
        <v>43724</v>
      </c>
      <c r="E241" s="153" t="s">
        <v>37103</v>
      </c>
      <c r="F241" s="151" t="n">
        <v>2</v>
      </c>
      <c r="G241" s="151" t="n">
        <v>20211067</v>
      </c>
      <c r="H241" s="153" t="s">
        <v>38928</v>
      </c>
      <c r="I241" s="153" t="s">
        <v>16462</v>
      </c>
      <c r="J241" s="153" t="s">
        <v>38929</v>
      </c>
      <c r="K241" s="153" t="s">
        <v>53</v>
      </c>
      <c r="L241" s="155" t="n">
        <v>41665</v>
      </c>
      <c r="M241" s="153" t="s">
        <v>83</v>
      </c>
      <c r="N241" s="153" t="s">
        <v>52</v>
      </c>
      <c r="O241" s="153"/>
      <c r="P241" s="153"/>
      <c r="Q241" s="153" t="s">
        <v>38930</v>
      </c>
      <c r="R241" s="153" t="s">
        <v>21916</v>
      </c>
      <c r="S241" s="151" t="n">
        <v>2</v>
      </c>
      <c r="T241" s="151" t="n">
        <v>13</v>
      </c>
      <c r="U241" s="153" t="s">
        <v>37247</v>
      </c>
      <c r="V241" s="153" t="s">
        <v>31580</v>
      </c>
      <c r="W241" s="151" t="n">
        <v>1163</v>
      </c>
      <c r="X241" s="153" t="s">
        <v>2364</v>
      </c>
      <c r="Y241" s="153" t="s">
        <v>2371</v>
      </c>
      <c r="Z241" s="153" t="s">
        <v>156</v>
      </c>
      <c r="AA241" s="153" t="s">
        <v>37860</v>
      </c>
      <c r="AB241" s="153" t="s">
        <v>38931</v>
      </c>
      <c r="AC241" s="153" t="s">
        <v>38932</v>
      </c>
      <c r="AD241" s="153" t="s">
        <v>132</v>
      </c>
      <c r="AE241" s="153" t="s">
        <v>31583</v>
      </c>
      <c r="AF241" s="151" t="n">
        <v>2163</v>
      </c>
      <c r="AG241" s="153" t="s">
        <v>2374</v>
      </c>
      <c r="AH241" s="153" t="s">
        <v>2373</v>
      </c>
      <c r="AI241" s="153" t="s">
        <v>106</v>
      </c>
      <c r="AJ241" s="153" t="s">
        <v>37664</v>
      </c>
      <c r="AK241" s="153" t="s">
        <v>38933</v>
      </c>
      <c r="AL241" s="153" t="s">
        <v>38934</v>
      </c>
      <c r="AM241" s="153" t="s">
        <v>132</v>
      </c>
      <c r="AN241" s="153"/>
      <c r="AO241" s="153" t="s">
        <v>38935</v>
      </c>
      <c r="AP241" s="153"/>
      <c r="AQ241" s="153"/>
      <c r="AR241" s="153"/>
      <c r="AS241" s="153"/>
      <c r="AT241" s="153"/>
      <c r="AU241" s="153"/>
      <c r="AV241" s="153"/>
      <c r="AW241" s="153"/>
      <c r="AX241" s="153"/>
      <c r="AY241" s="153"/>
      <c r="AZ241" s="153"/>
      <c r="BA241" s="153" t="s">
        <v>37110</v>
      </c>
      <c r="BB241" s="153" t="s">
        <v>38936</v>
      </c>
      <c r="BC241" s="153" t="s">
        <v>5543</v>
      </c>
      <c r="BD241" s="153" t="s">
        <v>154</v>
      </c>
      <c r="BE241" s="153"/>
      <c r="BF241" s="153"/>
      <c r="BG241" s="151" t="n">
        <v>87</v>
      </c>
      <c r="BH241" s="153" t="s">
        <v>37111</v>
      </c>
    </row>
    <row r="242" customFormat="false" ht="15" hidden="false" customHeight="false" outlineLevel="0" collapsed="false">
      <c r="A242" s="151" t="n">
        <v>312</v>
      </c>
      <c r="B242" s="153" t="s">
        <v>24877</v>
      </c>
      <c r="C242" s="153" t="s">
        <v>76</v>
      </c>
      <c r="D242" s="155" t="n">
        <v>43756</v>
      </c>
      <c r="E242" s="153" t="s">
        <v>37103</v>
      </c>
      <c r="F242" s="151" t="n">
        <v>2</v>
      </c>
      <c r="G242" s="151" t="n">
        <v>20211068</v>
      </c>
      <c r="H242" s="153" t="s">
        <v>38937</v>
      </c>
      <c r="I242" s="153" t="s">
        <v>38938</v>
      </c>
      <c r="J242" s="153" t="s">
        <v>38929</v>
      </c>
      <c r="K242" s="153" t="s">
        <v>84</v>
      </c>
      <c r="L242" s="155" t="n">
        <v>41953</v>
      </c>
      <c r="M242" s="153" t="s">
        <v>83</v>
      </c>
      <c r="N242" s="153" t="s">
        <v>52</v>
      </c>
      <c r="O242" s="153"/>
      <c r="P242" s="153"/>
      <c r="Q242" s="153" t="s">
        <v>38939</v>
      </c>
      <c r="R242" s="151" t="n">
        <v>12</v>
      </c>
      <c r="S242" s="151" t="n">
        <v>1</v>
      </c>
      <c r="T242" s="151" t="n">
        <v>4</v>
      </c>
      <c r="U242" s="153" t="s">
        <v>37185</v>
      </c>
      <c r="V242" s="153" t="s">
        <v>38940</v>
      </c>
      <c r="W242" s="151" t="n">
        <v>1095</v>
      </c>
      <c r="X242" s="153" t="s">
        <v>24880</v>
      </c>
      <c r="Y242" s="153" t="s">
        <v>11831</v>
      </c>
      <c r="Z242" s="153" t="s">
        <v>106</v>
      </c>
      <c r="AA242" s="153" t="s">
        <v>38941</v>
      </c>
      <c r="AB242" s="153" t="s">
        <v>38942</v>
      </c>
      <c r="AC242" s="153" t="s">
        <v>38943</v>
      </c>
      <c r="AD242" s="153" t="s">
        <v>132</v>
      </c>
      <c r="AE242" s="153" t="s">
        <v>38944</v>
      </c>
      <c r="AF242" s="151" t="n">
        <v>2095</v>
      </c>
      <c r="AG242" s="153" t="s">
        <v>4644</v>
      </c>
      <c r="AH242" s="153" t="s">
        <v>11833</v>
      </c>
      <c r="AI242" s="153" t="s">
        <v>106</v>
      </c>
      <c r="AJ242" s="153" t="s">
        <v>38945</v>
      </c>
      <c r="AK242" s="153" t="s">
        <v>38946</v>
      </c>
      <c r="AL242" s="153" t="s">
        <v>38947</v>
      </c>
      <c r="AM242" s="153" t="s">
        <v>107</v>
      </c>
      <c r="AN242" s="153"/>
      <c r="AO242" s="153" t="s">
        <v>38948</v>
      </c>
      <c r="AP242" s="153"/>
      <c r="AQ242" s="153"/>
      <c r="AR242" s="153"/>
      <c r="AS242" s="153"/>
      <c r="AT242" s="153"/>
      <c r="AU242" s="153"/>
      <c r="AV242" s="153"/>
      <c r="AW242" s="153"/>
      <c r="AX242" s="153"/>
      <c r="AY242" s="153"/>
      <c r="AZ242" s="153"/>
      <c r="BA242" s="153" t="s">
        <v>37110</v>
      </c>
      <c r="BB242" s="153" t="s">
        <v>38949</v>
      </c>
      <c r="BC242" s="151" t="n">
        <v>7</v>
      </c>
      <c r="BD242" s="153"/>
      <c r="BE242" s="153"/>
      <c r="BF242" s="153"/>
      <c r="BG242" s="151" t="n">
        <v>92</v>
      </c>
      <c r="BH242" s="153" t="s">
        <v>37111</v>
      </c>
    </row>
    <row r="243" customFormat="false" ht="15" hidden="false" customHeight="false" outlineLevel="0" collapsed="false">
      <c r="A243" s="151" t="n">
        <v>313</v>
      </c>
      <c r="B243" s="153" t="s">
        <v>15653</v>
      </c>
      <c r="C243" s="153" t="s">
        <v>76</v>
      </c>
      <c r="D243" s="155" t="n">
        <v>43404</v>
      </c>
      <c r="E243" s="153" t="s">
        <v>37124</v>
      </c>
      <c r="F243" s="151" t="n">
        <v>3</v>
      </c>
      <c r="G243" s="151" t="n">
        <v>19201146</v>
      </c>
      <c r="H243" s="151" t="n">
        <v>3133766993</v>
      </c>
      <c r="I243" s="153" t="s">
        <v>38950</v>
      </c>
      <c r="J243" s="153" t="s">
        <v>38929</v>
      </c>
      <c r="K243" s="153" t="s">
        <v>53</v>
      </c>
      <c r="L243" s="155" t="n">
        <v>41410</v>
      </c>
      <c r="M243" s="153" t="s">
        <v>83</v>
      </c>
      <c r="N243" s="153" t="s">
        <v>52</v>
      </c>
      <c r="O243" s="153"/>
      <c r="P243" s="153"/>
      <c r="Q243" s="153" t="s">
        <v>38951</v>
      </c>
      <c r="R243" s="151" t="n">
        <v>1</v>
      </c>
      <c r="S243" s="151" t="n">
        <v>8</v>
      </c>
      <c r="T243" s="151" t="n">
        <v>13</v>
      </c>
      <c r="U243" s="153" t="s">
        <v>37165</v>
      </c>
      <c r="V243" s="153" t="s">
        <v>38952</v>
      </c>
      <c r="W243" s="151" t="n">
        <v>5218</v>
      </c>
      <c r="X243" s="153" t="s">
        <v>15661</v>
      </c>
      <c r="Y243" s="153" t="s">
        <v>15660</v>
      </c>
      <c r="Z243" s="153" t="s">
        <v>156</v>
      </c>
      <c r="AA243" s="153" t="s">
        <v>38953</v>
      </c>
      <c r="AB243" s="153" t="s">
        <v>38954</v>
      </c>
      <c r="AC243" s="153" t="s">
        <v>38955</v>
      </c>
      <c r="AD243" s="153" t="s">
        <v>132</v>
      </c>
      <c r="AE243" s="153" t="s">
        <v>15662</v>
      </c>
      <c r="AF243" s="151" t="n">
        <v>6218</v>
      </c>
      <c r="AG243" s="153" t="s">
        <v>15664</v>
      </c>
      <c r="AH243" s="153" t="s">
        <v>15663</v>
      </c>
      <c r="AI243" s="153" t="s">
        <v>74</v>
      </c>
      <c r="AJ243" s="153"/>
      <c r="AK243" s="153"/>
      <c r="AL243" s="153"/>
      <c r="AM243" s="153"/>
      <c r="AN243" s="153"/>
      <c r="AO243" s="153" t="s">
        <v>38951</v>
      </c>
      <c r="AP243" s="153" t="s">
        <v>15665</v>
      </c>
      <c r="AQ243" s="153"/>
      <c r="AR243" s="153"/>
      <c r="AS243" s="153"/>
      <c r="AT243" s="153"/>
      <c r="AU243" s="153"/>
      <c r="AV243" s="153"/>
      <c r="AW243" s="153"/>
      <c r="AX243" s="153"/>
      <c r="AY243" s="153"/>
      <c r="AZ243" s="153"/>
      <c r="BA243" s="153" t="s">
        <v>38956</v>
      </c>
      <c r="BB243" s="153" t="s">
        <v>81</v>
      </c>
      <c r="BC243" s="153" t="s">
        <v>81</v>
      </c>
      <c r="BD243" s="153" t="s">
        <v>154</v>
      </c>
      <c r="BE243" s="153"/>
      <c r="BF243" s="153"/>
      <c r="BG243" s="151" t="n">
        <v>94</v>
      </c>
      <c r="BH243" s="153" t="s">
        <v>37111</v>
      </c>
    </row>
    <row r="244" customFormat="false" ht="15" hidden="false" customHeight="false" outlineLevel="0" collapsed="false">
      <c r="A244" s="151" t="n">
        <v>314</v>
      </c>
      <c r="B244" s="153" t="s">
        <v>22452</v>
      </c>
      <c r="C244" s="153" t="s">
        <v>76</v>
      </c>
      <c r="D244" s="155" t="n">
        <v>43735</v>
      </c>
      <c r="E244" s="153" t="s">
        <v>37103</v>
      </c>
      <c r="F244" s="151" t="n">
        <v>2</v>
      </c>
      <c r="G244" s="151" t="n">
        <v>20211133</v>
      </c>
      <c r="H244" s="153" t="s">
        <v>38957</v>
      </c>
      <c r="I244" s="153" t="s">
        <v>38958</v>
      </c>
      <c r="J244" s="153" t="s">
        <v>38959</v>
      </c>
      <c r="K244" s="153" t="s">
        <v>53</v>
      </c>
      <c r="L244" s="155" t="n">
        <v>41445</v>
      </c>
      <c r="M244" s="153" t="s">
        <v>37114</v>
      </c>
      <c r="N244" s="153" t="s">
        <v>52</v>
      </c>
      <c r="O244" s="153"/>
      <c r="P244" s="153"/>
      <c r="Q244" s="153" t="s">
        <v>22457</v>
      </c>
      <c r="R244" s="153" t="s">
        <v>22458</v>
      </c>
      <c r="S244" s="151" t="n">
        <v>5</v>
      </c>
      <c r="T244" s="151" t="n">
        <v>11</v>
      </c>
      <c r="U244" s="153" t="s">
        <v>37397</v>
      </c>
      <c r="V244" s="153" t="s">
        <v>20530</v>
      </c>
      <c r="W244" s="151" t="n">
        <v>1145</v>
      </c>
      <c r="X244" s="153" t="s">
        <v>20532</v>
      </c>
      <c r="Y244" s="153" t="s">
        <v>20531</v>
      </c>
      <c r="Z244" s="153" t="s">
        <v>106</v>
      </c>
      <c r="AA244" s="153" t="s">
        <v>38031</v>
      </c>
      <c r="AB244" s="153" t="s">
        <v>81</v>
      </c>
      <c r="AC244" s="153" t="s">
        <v>38960</v>
      </c>
      <c r="AD244" s="153" t="s">
        <v>132</v>
      </c>
      <c r="AE244" s="153" t="s">
        <v>38961</v>
      </c>
      <c r="AF244" s="151" t="n">
        <v>2145</v>
      </c>
      <c r="AG244" s="153" t="s">
        <v>20527</v>
      </c>
      <c r="AH244" s="153" t="s">
        <v>20534</v>
      </c>
      <c r="AI244" s="153" t="s">
        <v>74</v>
      </c>
      <c r="AJ244" s="153" t="s">
        <v>81</v>
      </c>
      <c r="AK244" s="153" t="s">
        <v>81</v>
      </c>
      <c r="AL244" s="153" t="s">
        <v>81</v>
      </c>
      <c r="AM244" s="153"/>
      <c r="AN244" s="153"/>
      <c r="AO244" s="153" t="s">
        <v>20529</v>
      </c>
      <c r="AP244" s="153" t="s">
        <v>20532</v>
      </c>
      <c r="AQ244" s="153"/>
      <c r="AR244" s="153"/>
      <c r="AS244" s="153"/>
      <c r="AT244" s="153"/>
      <c r="AU244" s="153"/>
      <c r="AV244" s="153"/>
      <c r="AW244" s="153"/>
      <c r="AX244" s="153"/>
      <c r="AY244" s="153"/>
      <c r="AZ244" s="153"/>
      <c r="BA244" s="153" t="s">
        <v>38962</v>
      </c>
      <c r="BB244" s="153" t="s">
        <v>22467</v>
      </c>
      <c r="BC244" s="151" t="n">
        <v>2</v>
      </c>
      <c r="BD244" s="153"/>
      <c r="BE244" s="153"/>
      <c r="BF244" s="153"/>
      <c r="BG244" s="151" t="n">
        <v>88</v>
      </c>
      <c r="BH244" s="153" t="s">
        <v>37111</v>
      </c>
    </row>
    <row r="245" customFormat="false" ht="15" hidden="false" customHeight="false" outlineLevel="0" collapsed="false">
      <c r="A245" s="151" t="n">
        <v>315</v>
      </c>
      <c r="B245" s="153" t="s">
        <v>22336</v>
      </c>
      <c r="C245" s="153" t="s">
        <v>76</v>
      </c>
      <c r="D245" s="155" t="n">
        <v>43734</v>
      </c>
      <c r="E245" s="153" t="s">
        <v>37103</v>
      </c>
      <c r="F245" s="151" t="n">
        <v>2</v>
      </c>
      <c r="G245" s="151" t="n">
        <v>20211134</v>
      </c>
      <c r="H245" s="153" t="s">
        <v>38963</v>
      </c>
      <c r="I245" s="153" t="s">
        <v>38964</v>
      </c>
      <c r="J245" s="153" t="s">
        <v>37579</v>
      </c>
      <c r="K245" s="153" t="s">
        <v>84</v>
      </c>
      <c r="L245" s="155" t="n">
        <v>41619</v>
      </c>
      <c r="M245" s="153" t="s">
        <v>83</v>
      </c>
      <c r="N245" s="153" t="s">
        <v>52</v>
      </c>
      <c r="O245" s="153"/>
      <c r="P245" s="153"/>
      <c r="Q245" s="153" t="s">
        <v>38965</v>
      </c>
      <c r="R245" s="153" t="s">
        <v>14665</v>
      </c>
      <c r="S245" s="151" t="n">
        <v>4</v>
      </c>
      <c r="T245" s="151" t="n">
        <v>5</v>
      </c>
      <c r="U245" s="153" t="s">
        <v>37921</v>
      </c>
      <c r="V245" s="153" t="s">
        <v>22342</v>
      </c>
      <c r="W245" s="151" t="n">
        <v>5196</v>
      </c>
      <c r="X245" s="153" t="s">
        <v>22344</v>
      </c>
      <c r="Y245" s="153" t="s">
        <v>22343</v>
      </c>
      <c r="Z245" s="153" t="s">
        <v>106</v>
      </c>
      <c r="AA245" s="153" t="s">
        <v>37279</v>
      </c>
      <c r="AB245" s="153" t="s">
        <v>38966</v>
      </c>
      <c r="AC245" s="153" t="s">
        <v>38967</v>
      </c>
      <c r="AD245" s="153" t="s">
        <v>132</v>
      </c>
      <c r="AE245" s="153" t="s">
        <v>22345</v>
      </c>
      <c r="AF245" s="151" t="n">
        <v>6196</v>
      </c>
      <c r="AG245" s="153" t="s">
        <v>22346</v>
      </c>
      <c r="AH245" s="153" t="s">
        <v>22343</v>
      </c>
      <c r="AI245" s="153" t="s">
        <v>74</v>
      </c>
      <c r="AJ245" s="153"/>
      <c r="AK245" s="153" t="s">
        <v>81</v>
      </c>
      <c r="AL245" s="153" t="s">
        <v>81</v>
      </c>
      <c r="AM245" s="153"/>
      <c r="AN245" s="153"/>
      <c r="AO245" s="153" t="s">
        <v>38965</v>
      </c>
      <c r="AP245" s="153" t="s">
        <v>22347</v>
      </c>
      <c r="AQ245" s="153"/>
      <c r="AR245" s="153"/>
      <c r="AS245" s="153"/>
      <c r="AT245" s="153"/>
      <c r="AU245" s="153"/>
      <c r="AV245" s="153"/>
      <c r="AW245" s="153"/>
      <c r="AX245" s="153"/>
      <c r="AY245" s="153"/>
      <c r="AZ245" s="153"/>
      <c r="BA245" s="153" t="s">
        <v>38336</v>
      </c>
      <c r="BB245" s="153" t="s">
        <v>81</v>
      </c>
      <c r="BC245" s="153" t="s">
        <v>81</v>
      </c>
      <c r="BD245" s="153" t="s">
        <v>298</v>
      </c>
      <c r="BE245" s="153"/>
      <c r="BF245" s="153"/>
      <c r="BG245" s="151" t="n">
        <v>90</v>
      </c>
      <c r="BH245" s="153" t="s">
        <v>37111</v>
      </c>
    </row>
    <row r="246" customFormat="false" ht="15" hidden="false" customHeight="false" outlineLevel="0" collapsed="false">
      <c r="A246" s="151" t="n">
        <v>316</v>
      </c>
      <c r="B246" s="153" t="s">
        <v>15372</v>
      </c>
      <c r="C246" s="153" t="s">
        <v>76</v>
      </c>
      <c r="D246" s="155" t="n">
        <v>43403</v>
      </c>
      <c r="E246" s="153" t="s">
        <v>37124</v>
      </c>
      <c r="F246" s="151" t="n">
        <v>3</v>
      </c>
      <c r="G246" s="151" t="n">
        <v>19201072</v>
      </c>
      <c r="H246" s="153" t="s">
        <v>38968</v>
      </c>
      <c r="I246" s="153" t="s">
        <v>38969</v>
      </c>
      <c r="J246" s="153" t="s">
        <v>37741</v>
      </c>
      <c r="K246" s="153" t="s">
        <v>138</v>
      </c>
      <c r="L246" s="155" t="n">
        <v>41507</v>
      </c>
      <c r="M246" s="153" t="s">
        <v>83</v>
      </c>
      <c r="N246" s="153" t="s">
        <v>52</v>
      </c>
      <c r="O246" s="153"/>
      <c r="P246" s="153"/>
      <c r="Q246" s="153" t="s">
        <v>38970</v>
      </c>
      <c r="R246" s="151" t="n">
        <v>8</v>
      </c>
      <c r="S246" s="151" t="n">
        <v>5</v>
      </c>
      <c r="T246" s="151" t="n">
        <v>2</v>
      </c>
      <c r="U246" s="153" t="s">
        <v>37826</v>
      </c>
      <c r="V246" s="153" t="s">
        <v>38971</v>
      </c>
      <c r="W246" s="151" t="n">
        <v>1280</v>
      </c>
      <c r="X246" s="153" t="s">
        <v>15374</v>
      </c>
      <c r="Y246" s="153" t="s">
        <v>15379</v>
      </c>
      <c r="Z246" s="153" t="s">
        <v>106</v>
      </c>
      <c r="AA246" s="153" t="s">
        <v>38972</v>
      </c>
      <c r="AB246" s="153" t="s">
        <v>38973</v>
      </c>
      <c r="AC246" s="153" t="s">
        <v>38974</v>
      </c>
      <c r="AD246" s="153"/>
      <c r="AE246" s="153" t="s">
        <v>38975</v>
      </c>
      <c r="AF246" s="151" t="n">
        <v>2280</v>
      </c>
      <c r="AG246" s="153" t="s">
        <v>15382</v>
      </c>
      <c r="AH246" s="153" t="s">
        <v>15381</v>
      </c>
      <c r="AI246" s="153" t="s">
        <v>156</v>
      </c>
      <c r="AJ246" s="153" t="s">
        <v>37880</v>
      </c>
      <c r="AK246" s="153" t="s">
        <v>38976</v>
      </c>
      <c r="AL246" s="153" t="s">
        <v>38977</v>
      </c>
      <c r="AM246" s="153"/>
      <c r="AN246" s="153"/>
      <c r="AO246" s="153" t="s">
        <v>38978</v>
      </c>
      <c r="AP246" s="153"/>
      <c r="AQ246" s="153"/>
      <c r="AR246" s="153"/>
      <c r="AS246" s="153"/>
      <c r="AT246" s="153"/>
      <c r="AU246" s="153"/>
      <c r="AV246" s="153"/>
      <c r="AW246" s="153"/>
      <c r="AX246" s="153"/>
      <c r="AY246" s="153"/>
      <c r="AZ246" s="153"/>
      <c r="BA246" s="153" t="s">
        <v>37110</v>
      </c>
      <c r="BB246" s="153" t="s">
        <v>38979</v>
      </c>
      <c r="BC246" s="151" t="n">
        <v>2</v>
      </c>
      <c r="BD246" s="153" t="s">
        <v>37398</v>
      </c>
      <c r="BE246" s="153" t="s">
        <v>13184</v>
      </c>
      <c r="BF246" s="153"/>
      <c r="BG246" s="151" t="n">
        <v>96</v>
      </c>
      <c r="BH246" s="153" t="s">
        <v>37111</v>
      </c>
    </row>
    <row r="247" customFormat="false" ht="15" hidden="false" customHeight="false" outlineLevel="0" collapsed="false">
      <c r="A247" s="151" t="n">
        <v>317</v>
      </c>
      <c r="B247" s="153" t="s">
        <v>22696</v>
      </c>
      <c r="C247" s="153" t="s">
        <v>76</v>
      </c>
      <c r="D247" s="155" t="n">
        <v>43742</v>
      </c>
      <c r="E247" s="153" t="s">
        <v>37103</v>
      </c>
      <c r="F247" s="151" t="n">
        <v>2</v>
      </c>
      <c r="G247" s="151" t="n">
        <v>20211070</v>
      </c>
      <c r="H247" s="151" t="n">
        <v>3142518460</v>
      </c>
      <c r="I247" s="153" t="s">
        <v>38980</v>
      </c>
      <c r="J247" s="153" t="s">
        <v>38981</v>
      </c>
      <c r="K247" s="153" t="s">
        <v>138</v>
      </c>
      <c r="L247" s="155" t="n">
        <v>41895</v>
      </c>
      <c r="M247" s="153" t="s">
        <v>83</v>
      </c>
      <c r="N247" s="153" t="s">
        <v>52</v>
      </c>
      <c r="O247" s="153"/>
      <c r="P247" s="153"/>
      <c r="Q247" s="153" t="s">
        <v>38678</v>
      </c>
      <c r="R247" s="153" t="s">
        <v>22700</v>
      </c>
      <c r="S247" s="151" t="n">
        <v>1</v>
      </c>
      <c r="T247" s="151" t="n">
        <v>7</v>
      </c>
      <c r="U247" s="153" t="s">
        <v>37108</v>
      </c>
      <c r="V247" s="153" t="s">
        <v>4285</v>
      </c>
      <c r="W247" s="151" t="n">
        <v>5138</v>
      </c>
      <c r="X247" s="153" t="s">
        <v>22701</v>
      </c>
      <c r="Y247" s="153" t="s">
        <v>4286</v>
      </c>
      <c r="Z247" s="153" t="s">
        <v>73</v>
      </c>
      <c r="AA247" s="153" t="s">
        <v>37520</v>
      </c>
      <c r="AB247" s="153" t="s">
        <v>22701</v>
      </c>
      <c r="AC247" s="153" t="s">
        <v>38982</v>
      </c>
      <c r="AD247" s="153" t="s">
        <v>132</v>
      </c>
      <c r="AE247" s="153" t="s">
        <v>4288</v>
      </c>
      <c r="AF247" s="151" t="n">
        <v>6138</v>
      </c>
      <c r="AG247" s="153" t="s">
        <v>4290</v>
      </c>
      <c r="AH247" s="153" t="s">
        <v>4289</v>
      </c>
      <c r="AI247" s="153" t="s">
        <v>74</v>
      </c>
      <c r="AJ247" s="153"/>
      <c r="AK247" s="153"/>
      <c r="AL247" s="153"/>
      <c r="AM247" s="153"/>
      <c r="AN247" s="153"/>
      <c r="AO247" s="153" t="s">
        <v>38678</v>
      </c>
      <c r="AP247" s="153"/>
      <c r="AQ247" s="153"/>
      <c r="AR247" s="153"/>
      <c r="AS247" s="153"/>
      <c r="AT247" s="153"/>
      <c r="AU247" s="153"/>
      <c r="AV247" s="153"/>
      <c r="AW247" s="153"/>
      <c r="AX247" s="153"/>
      <c r="AY247" s="153"/>
      <c r="AZ247" s="153"/>
      <c r="BA247" s="153" t="s">
        <v>37110</v>
      </c>
      <c r="BB247" s="153" t="s">
        <v>81</v>
      </c>
      <c r="BC247" s="153" t="s">
        <v>81</v>
      </c>
      <c r="BD247" s="153" t="s">
        <v>128</v>
      </c>
      <c r="BE247" s="153"/>
      <c r="BF247" s="153"/>
      <c r="BG247" s="151" t="n">
        <v>91</v>
      </c>
      <c r="BH247" s="153" t="s">
        <v>37111</v>
      </c>
    </row>
    <row r="248" customFormat="false" ht="15" hidden="false" customHeight="false" outlineLevel="0" collapsed="false">
      <c r="A248" s="151" t="n">
        <v>318</v>
      </c>
      <c r="B248" s="153" t="s">
        <v>23590</v>
      </c>
      <c r="C248" s="153" t="s">
        <v>76</v>
      </c>
      <c r="D248" s="155" t="n">
        <v>43744</v>
      </c>
      <c r="E248" s="153" t="s">
        <v>37103</v>
      </c>
      <c r="F248" s="151" t="n">
        <v>2</v>
      </c>
      <c r="G248" s="151" t="n">
        <v>20211135</v>
      </c>
      <c r="H248" s="153" t="s">
        <v>38983</v>
      </c>
      <c r="I248" s="153" t="s">
        <v>38984</v>
      </c>
      <c r="J248" s="153" t="s">
        <v>38985</v>
      </c>
      <c r="K248" s="153" t="s">
        <v>53</v>
      </c>
      <c r="L248" s="155" t="n">
        <v>41836</v>
      </c>
      <c r="M248" s="153" t="s">
        <v>37114</v>
      </c>
      <c r="N248" s="153" t="s">
        <v>52</v>
      </c>
      <c r="O248" s="153"/>
      <c r="P248" s="153"/>
      <c r="Q248" s="153" t="s">
        <v>23594</v>
      </c>
      <c r="R248" s="153" t="s">
        <v>23595</v>
      </c>
      <c r="S248" s="151" t="n">
        <v>5</v>
      </c>
      <c r="T248" s="151" t="n">
        <v>13</v>
      </c>
      <c r="U248" s="153" t="s">
        <v>38986</v>
      </c>
      <c r="V248" s="153" t="s">
        <v>23597</v>
      </c>
      <c r="W248" s="151" t="n">
        <v>5529</v>
      </c>
      <c r="X248" s="153" t="s">
        <v>23593</v>
      </c>
      <c r="Y248" s="153" t="s">
        <v>23598</v>
      </c>
      <c r="Z248" s="153" t="s">
        <v>106</v>
      </c>
      <c r="AA248" s="153" t="s">
        <v>37120</v>
      </c>
      <c r="AB248" s="153" t="s">
        <v>38987</v>
      </c>
      <c r="AC248" s="153" t="s">
        <v>38988</v>
      </c>
      <c r="AD248" s="153"/>
      <c r="AE248" s="153" t="s">
        <v>23599</v>
      </c>
      <c r="AF248" s="151" t="n">
        <v>6529</v>
      </c>
      <c r="AG248" s="153" t="s">
        <v>23600</v>
      </c>
      <c r="AH248" s="153"/>
      <c r="AI248" s="153"/>
      <c r="AJ248" s="153" t="s">
        <v>38989</v>
      </c>
      <c r="AK248" s="153" t="s">
        <v>38987</v>
      </c>
      <c r="AL248" s="153" t="s">
        <v>38990</v>
      </c>
      <c r="AM248" s="153"/>
      <c r="AN248" s="153"/>
      <c r="AO248" s="153" t="s">
        <v>23594</v>
      </c>
      <c r="AP248" s="153" t="s">
        <v>23593</v>
      </c>
      <c r="AQ248" s="153"/>
      <c r="AR248" s="153"/>
      <c r="AS248" s="153"/>
      <c r="AT248" s="153"/>
      <c r="AU248" s="153"/>
      <c r="AV248" s="153"/>
      <c r="AW248" s="153"/>
      <c r="AX248" s="153"/>
      <c r="AY248" s="153"/>
      <c r="AZ248" s="153"/>
      <c r="BA248" s="153" t="s">
        <v>38991</v>
      </c>
      <c r="BB248" s="153" t="s">
        <v>81</v>
      </c>
      <c r="BC248" s="153" t="s">
        <v>81</v>
      </c>
      <c r="BD248" s="153" t="s">
        <v>37398</v>
      </c>
      <c r="BE248" s="153" t="s">
        <v>23604</v>
      </c>
      <c r="BF248" s="153"/>
      <c r="BG248" s="151" t="n">
        <v>92</v>
      </c>
      <c r="BH248" s="153" t="s">
        <v>37111</v>
      </c>
    </row>
    <row r="249" customFormat="false" ht="15" hidden="false" customHeight="false" outlineLevel="0" collapsed="false">
      <c r="A249" s="151" t="n">
        <v>320</v>
      </c>
      <c r="B249" s="153" t="s">
        <v>22580</v>
      </c>
      <c r="C249" s="153" t="s">
        <v>76</v>
      </c>
      <c r="D249" s="155" t="n">
        <v>43740</v>
      </c>
      <c r="E249" s="153" t="s">
        <v>37103</v>
      </c>
      <c r="F249" s="151" t="n">
        <v>2</v>
      </c>
      <c r="G249" s="151" t="n">
        <v>20211071</v>
      </c>
      <c r="H249" s="153" t="s">
        <v>38992</v>
      </c>
      <c r="I249" s="153" t="s">
        <v>38993</v>
      </c>
      <c r="J249" s="153" t="s">
        <v>38994</v>
      </c>
      <c r="K249" s="153" t="s">
        <v>138</v>
      </c>
      <c r="L249" s="155" t="n">
        <v>41640</v>
      </c>
      <c r="M249" s="153" t="s">
        <v>83</v>
      </c>
      <c r="N249" s="153" t="s">
        <v>52</v>
      </c>
      <c r="O249" s="153"/>
      <c r="P249" s="153"/>
      <c r="Q249" s="153" t="s">
        <v>38995</v>
      </c>
      <c r="R249" s="151" t="n">
        <v>14</v>
      </c>
      <c r="S249" s="151" t="n">
        <v>6</v>
      </c>
      <c r="T249" s="151" t="n">
        <v>5</v>
      </c>
      <c r="U249" s="153" t="s">
        <v>37108</v>
      </c>
      <c r="V249" s="153" t="s">
        <v>5363</v>
      </c>
      <c r="W249" s="151" t="n">
        <v>1104</v>
      </c>
      <c r="X249" s="153" t="s">
        <v>5365</v>
      </c>
      <c r="Y249" s="153" t="s">
        <v>5364</v>
      </c>
      <c r="Z249" s="153"/>
      <c r="AA249" s="153"/>
      <c r="AB249" s="153"/>
      <c r="AC249" s="153"/>
      <c r="AD249" s="153"/>
      <c r="AE249" s="153" t="s">
        <v>5366</v>
      </c>
      <c r="AF249" s="151" t="n">
        <v>2104</v>
      </c>
      <c r="AG249" s="153" t="s">
        <v>5368</v>
      </c>
      <c r="AH249" s="153"/>
      <c r="AI249" s="153"/>
      <c r="AJ249" s="153"/>
      <c r="AK249" s="153"/>
      <c r="AL249" s="153"/>
      <c r="AM249" s="153"/>
      <c r="AN249" s="153"/>
      <c r="AO249" s="153" t="s">
        <v>38996</v>
      </c>
      <c r="AP249" s="153" t="s">
        <v>5365</v>
      </c>
      <c r="AQ249" s="153"/>
      <c r="AR249" s="153"/>
      <c r="AS249" s="153"/>
      <c r="AT249" s="153"/>
      <c r="AU249" s="153"/>
      <c r="AV249" s="153"/>
      <c r="AW249" s="153"/>
      <c r="AX249" s="153"/>
      <c r="AY249" s="153"/>
      <c r="AZ249" s="153"/>
      <c r="BA249" s="153" t="s">
        <v>37110</v>
      </c>
      <c r="BB249" s="153" t="s">
        <v>5371</v>
      </c>
      <c r="BC249" s="151" t="n">
        <v>3</v>
      </c>
      <c r="BD249" s="153" t="s">
        <v>154</v>
      </c>
      <c r="BE249" s="153"/>
      <c r="BF249" s="153"/>
      <c r="BG249" s="151" t="n">
        <v>91</v>
      </c>
      <c r="BH249" s="153" t="s">
        <v>37111</v>
      </c>
    </row>
    <row r="250" customFormat="false" ht="15" hidden="false" customHeight="false" outlineLevel="0" collapsed="false">
      <c r="A250" s="151" t="n">
        <v>321</v>
      </c>
      <c r="B250" s="153" t="s">
        <v>22955</v>
      </c>
      <c r="C250" s="153" t="s">
        <v>76</v>
      </c>
      <c r="D250" s="155" t="n">
        <v>43743</v>
      </c>
      <c r="E250" s="153" t="s">
        <v>37103</v>
      </c>
      <c r="F250" s="151" t="n">
        <v>2</v>
      </c>
      <c r="G250" s="151" t="n">
        <v>20211136</v>
      </c>
      <c r="H250" s="153" t="s">
        <v>38997</v>
      </c>
      <c r="I250" s="153" t="s">
        <v>38998</v>
      </c>
      <c r="J250" s="153" t="s">
        <v>38999</v>
      </c>
      <c r="K250" s="153" t="s">
        <v>84</v>
      </c>
      <c r="L250" s="155" t="n">
        <v>41601</v>
      </c>
      <c r="M250" s="153" t="s">
        <v>37114</v>
      </c>
      <c r="N250" s="153" t="s">
        <v>52</v>
      </c>
      <c r="O250" s="153"/>
      <c r="P250" s="153"/>
      <c r="Q250" s="153" t="s">
        <v>39000</v>
      </c>
      <c r="R250" s="153" t="s">
        <v>14557</v>
      </c>
      <c r="S250" s="151" t="n">
        <v>5</v>
      </c>
      <c r="T250" s="151" t="n">
        <v>7</v>
      </c>
      <c r="U250" s="153" t="s">
        <v>37108</v>
      </c>
      <c r="V250" s="153" t="s">
        <v>445</v>
      </c>
      <c r="W250" s="151" t="n">
        <v>1058</v>
      </c>
      <c r="X250" s="153" t="s">
        <v>447</v>
      </c>
      <c r="Y250" s="153" t="s">
        <v>22962</v>
      </c>
      <c r="Z250" s="153" t="s">
        <v>106</v>
      </c>
      <c r="AA250" s="153"/>
      <c r="AB250" s="153"/>
      <c r="AC250" s="153"/>
      <c r="AD250" s="153" t="s">
        <v>132</v>
      </c>
      <c r="AE250" s="153" t="s">
        <v>448</v>
      </c>
      <c r="AF250" s="151" t="n">
        <v>2058</v>
      </c>
      <c r="AG250" s="153" t="s">
        <v>449</v>
      </c>
      <c r="AH250" s="153"/>
      <c r="AI250" s="153" t="s">
        <v>74</v>
      </c>
      <c r="AJ250" s="153"/>
      <c r="AK250" s="153"/>
      <c r="AL250" s="153"/>
      <c r="AM250" s="153"/>
      <c r="AN250" s="153"/>
      <c r="AO250" s="153" t="s">
        <v>39001</v>
      </c>
      <c r="AP250" s="153" t="s">
        <v>447</v>
      </c>
      <c r="AQ250" s="153"/>
      <c r="AR250" s="153"/>
      <c r="AS250" s="153"/>
      <c r="AT250" s="153"/>
      <c r="AU250" s="153"/>
      <c r="AV250" s="153"/>
      <c r="AW250" s="153"/>
      <c r="AX250" s="153"/>
      <c r="AY250" s="153"/>
      <c r="AZ250" s="153"/>
      <c r="BA250" s="153" t="s">
        <v>37822</v>
      </c>
      <c r="BB250" s="153" t="s">
        <v>452</v>
      </c>
      <c r="BC250" s="151" t="n">
        <v>3</v>
      </c>
      <c r="BD250" s="153" t="s">
        <v>154</v>
      </c>
      <c r="BE250" s="153"/>
      <c r="BF250" s="153"/>
      <c r="BG250" s="151" t="n">
        <v>90</v>
      </c>
      <c r="BH250" s="153" t="s">
        <v>37111</v>
      </c>
    </row>
    <row r="251" customFormat="false" ht="15" hidden="false" customHeight="false" outlineLevel="0" collapsed="false">
      <c r="A251" s="151" t="n">
        <v>322</v>
      </c>
      <c r="B251" s="153"/>
      <c r="C251" s="153" t="s">
        <v>76</v>
      </c>
      <c r="D251" s="153" t="s">
        <v>30119</v>
      </c>
      <c r="E251" s="153" t="s">
        <v>37103</v>
      </c>
      <c r="F251" s="151" t="n">
        <v>2</v>
      </c>
      <c r="G251" s="151" t="n">
        <v>20211072</v>
      </c>
      <c r="H251" s="153" t="s">
        <v>39002</v>
      </c>
      <c r="I251" s="153" t="s">
        <v>39003</v>
      </c>
      <c r="J251" s="153" t="s">
        <v>38319</v>
      </c>
      <c r="K251" s="153" t="s">
        <v>53</v>
      </c>
      <c r="L251" s="155" t="n">
        <v>41650</v>
      </c>
      <c r="M251" s="153" t="s">
        <v>37114</v>
      </c>
      <c r="N251" s="153" t="s">
        <v>52</v>
      </c>
      <c r="O251" s="153"/>
      <c r="P251" s="153"/>
      <c r="Q251" s="153" t="s">
        <v>39004</v>
      </c>
      <c r="R251" s="151" t="n">
        <v>8</v>
      </c>
      <c r="S251" s="151" t="n">
        <v>2</v>
      </c>
      <c r="T251" s="151" t="n">
        <v>14</v>
      </c>
      <c r="U251" s="153" t="s">
        <v>37116</v>
      </c>
      <c r="V251" s="153" t="s">
        <v>24484</v>
      </c>
      <c r="W251" s="151" t="n">
        <v>1294</v>
      </c>
      <c r="X251" s="153" t="s">
        <v>6447</v>
      </c>
      <c r="Y251" s="153" t="s">
        <v>39005</v>
      </c>
      <c r="Z251" s="153" t="s">
        <v>106</v>
      </c>
      <c r="AA251" s="153"/>
      <c r="AB251" s="153"/>
      <c r="AC251" s="153"/>
      <c r="AD251" s="153" t="s">
        <v>204</v>
      </c>
      <c r="AE251" s="153" t="s">
        <v>24485</v>
      </c>
      <c r="AF251" s="151" t="n">
        <v>2294</v>
      </c>
      <c r="AG251" s="153" t="s">
        <v>6450</v>
      </c>
      <c r="AH251" s="153" t="s">
        <v>24486</v>
      </c>
      <c r="AI251" s="153" t="s">
        <v>156</v>
      </c>
      <c r="AJ251" s="153"/>
      <c r="AK251" s="153"/>
      <c r="AL251" s="153"/>
      <c r="AM251" s="153" t="s">
        <v>107</v>
      </c>
      <c r="AN251" s="153"/>
      <c r="AO251" s="153" t="s">
        <v>39006</v>
      </c>
      <c r="AP251" s="151" t="n">
        <v>0</v>
      </c>
      <c r="AQ251" s="153"/>
      <c r="AR251" s="153"/>
      <c r="AS251" s="153"/>
      <c r="AT251" s="153"/>
      <c r="AU251" s="153"/>
      <c r="AV251" s="153"/>
      <c r="AW251" s="153"/>
      <c r="AX251" s="153"/>
      <c r="AY251" s="153"/>
      <c r="AZ251" s="153"/>
      <c r="BA251" s="153" t="s">
        <v>37110</v>
      </c>
      <c r="BB251" s="153" t="s">
        <v>24490</v>
      </c>
      <c r="BC251" s="151" t="n">
        <v>3</v>
      </c>
      <c r="BD251" s="153"/>
      <c r="BE251" s="153"/>
      <c r="BF251" s="153"/>
      <c r="BG251" s="151" t="n">
        <v>89</v>
      </c>
      <c r="BH251" s="153" t="s">
        <v>37111</v>
      </c>
    </row>
    <row r="252" customFormat="false" ht="15" hidden="false" customHeight="false" outlineLevel="0" collapsed="false">
      <c r="A252" s="151" t="n">
        <v>323</v>
      </c>
      <c r="B252" s="153" t="s">
        <v>23160</v>
      </c>
      <c r="C252" s="153" t="s">
        <v>76</v>
      </c>
      <c r="D252" s="155" t="n">
        <v>43743</v>
      </c>
      <c r="E252" s="153" t="s">
        <v>37103</v>
      </c>
      <c r="F252" s="151" t="n">
        <v>2</v>
      </c>
      <c r="G252" s="151" t="n">
        <v>20211073</v>
      </c>
      <c r="H252" s="153" t="s">
        <v>39007</v>
      </c>
      <c r="I252" s="153" t="s">
        <v>39008</v>
      </c>
      <c r="J252" s="153" t="s">
        <v>39009</v>
      </c>
      <c r="K252" s="153" t="s">
        <v>138</v>
      </c>
      <c r="L252" s="155" t="n">
        <v>41645</v>
      </c>
      <c r="M252" s="153" t="s">
        <v>37114</v>
      </c>
      <c r="N252" s="153" t="s">
        <v>52</v>
      </c>
      <c r="O252" s="153"/>
      <c r="P252" s="153"/>
      <c r="Q252" s="153" t="s">
        <v>39010</v>
      </c>
      <c r="R252" s="151" t="n">
        <v>2</v>
      </c>
      <c r="S252" s="151" t="n">
        <v>3</v>
      </c>
      <c r="T252" s="151" t="n">
        <v>15</v>
      </c>
      <c r="U252" s="153" t="s">
        <v>37229</v>
      </c>
      <c r="V252" s="153" t="s">
        <v>30999</v>
      </c>
      <c r="W252" s="151" t="n">
        <v>1002</v>
      </c>
      <c r="X252" s="153" t="s">
        <v>113</v>
      </c>
      <c r="Y252" s="153" t="s">
        <v>119</v>
      </c>
      <c r="Z252" s="153" t="s">
        <v>106</v>
      </c>
      <c r="AA252" s="153" t="s">
        <v>37318</v>
      </c>
      <c r="AB252" s="153" t="s">
        <v>81</v>
      </c>
      <c r="AC252" s="153" t="s">
        <v>81</v>
      </c>
      <c r="AD252" s="153"/>
      <c r="AE252" s="153" t="s">
        <v>39011</v>
      </c>
      <c r="AF252" s="151" t="n">
        <v>2002</v>
      </c>
      <c r="AG252" s="153" t="s">
        <v>122</v>
      </c>
      <c r="AH252" s="153" t="s">
        <v>81</v>
      </c>
      <c r="AI252" s="153" t="s">
        <v>74</v>
      </c>
      <c r="AJ252" s="153" t="s">
        <v>81</v>
      </c>
      <c r="AK252" s="153" t="s">
        <v>81</v>
      </c>
      <c r="AL252" s="153" t="s">
        <v>81</v>
      </c>
      <c r="AM252" s="153"/>
      <c r="AN252" s="153"/>
      <c r="AO252" s="153" t="s">
        <v>39012</v>
      </c>
      <c r="AP252" s="153"/>
      <c r="AQ252" s="153"/>
      <c r="AR252" s="153"/>
      <c r="AS252" s="153"/>
      <c r="AT252" s="153"/>
      <c r="AU252" s="153"/>
      <c r="AV252" s="153"/>
      <c r="AW252" s="153"/>
      <c r="AX252" s="153"/>
      <c r="AY252" s="153"/>
      <c r="AZ252" s="153"/>
      <c r="BA252" s="153" t="s">
        <v>37110</v>
      </c>
      <c r="BB252" s="153" t="s">
        <v>39013</v>
      </c>
      <c r="BC252" s="151" t="n">
        <v>7</v>
      </c>
      <c r="BD252" s="153"/>
      <c r="BE252" s="153"/>
      <c r="BF252" s="153"/>
      <c r="BG252" s="151" t="n">
        <v>92</v>
      </c>
      <c r="BH252" s="153" t="s">
        <v>37111</v>
      </c>
    </row>
    <row r="253" customFormat="false" ht="15" hidden="false" customHeight="false" outlineLevel="0" collapsed="false">
      <c r="A253" s="151" t="n">
        <v>324</v>
      </c>
      <c r="B253" s="153" t="s">
        <v>23174</v>
      </c>
      <c r="C253" s="153" t="s">
        <v>76</v>
      </c>
      <c r="D253" s="155" t="n">
        <v>43743</v>
      </c>
      <c r="E253" s="153" t="s">
        <v>37103</v>
      </c>
      <c r="F253" s="151" t="n">
        <v>2</v>
      </c>
      <c r="G253" s="151" t="n">
        <v>20211137</v>
      </c>
      <c r="H253" s="153" t="s">
        <v>39014</v>
      </c>
      <c r="I253" s="153" t="s">
        <v>39015</v>
      </c>
      <c r="J253" s="153" t="s">
        <v>39016</v>
      </c>
      <c r="K253" s="153" t="s">
        <v>53</v>
      </c>
      <c r="L253" s="155" t="n">
        <v>41750</v>
      </c>
      <c r="M253" s="153" t="s">
        <v>83</v>
      </c>
      <c r="N253" s="153" t="s">
        <v>52</v>
      </c>
      <c r="O253" s="153"/>
      <c r="P253" s="153"/>
      <c r="Q253" s="153" t="s">
        <v>39017</v>
      </c>
      <c r="R253" s="153" t="s">
        <v>23179</v>
      </c>
      <c r="S253" s="151" t="n">
        <v>9</v>
      </c>
      <c r="T253" s="151" t="n">
        <v>3</v>
      </c>
      <c r="U253" s="153" t="s">
        <v>38308</v>
      </c>
      <c r="V253" s="153" t="s">
        <v>39018</v>
      </c>
      <c r="W253" s="151" t="n">
        <v>1004</v>
      </c>
      <c r="X253" s="153" t="s">
        <v>8959</v>
      </c>
      <c r="Y253" s="153" t="s">
        <v>39019</v>
      </c>
      <c r="Z253" s="153" t="s">
        <v>73</v>
      </c>
      <c r="AA253" s="153" t="s">
        <v>81</v>
      </c>
      <c r="AB253" s="151" t="n">
        <v>0</v>
      </c>
      <c r="AC253" s="153" t="s">
        <v>81</v>
      </c>
      <c r="AD253" s="153" t="s">
        <v>107</v>
      </c>
      <c r="AE253" s="153" t="s">
        <v>23182</v>
      </c>
      <c r="AF253" s="151" t="n">
        <v>2004</v>
      </c>
      <c r="AG253" s="153" t="s">
        <v>8962</v>
      </c>
      <c r="AH253" s="153" t="s">
        <v>23183</v>
      </c>
      <c r="AI253" s="153" t="s">
        <v>106</v>
      </c>
      <c r="AJ253" s="153" t="s">
        <v>81</v>
      </c>
      <c r="AK253" s="151" t="n">
        <v>0</v>
      </c>
      <c r="AL253" s="153" t="s">
        <v>81</v>
      </c>
      <c r="AM253" s="153" t="s">
        <v>132</v>
      </c>
      <c r="AN253" s="153"/>
      <c r="AO253" s="153" t="s">
        <v>39020</v>
      </c>
      <c r="AP253" s="151" t="n">
        <v>0</v>
      </c>
      <c r="AQ253" s="153"/>
      <c r="AR253" s="153"/>
      <c r="AS253" s="153"/>
      <c r="AT253" s="153"/>
      <c r="AU253" s="153" t="s">
        <v>156</v>
      </c>
      <c r="AV253" s="153"/>
      <c r="AW253" s="153"/>
      <c r="AX253" s="153"/>
      <c r="AY253" s="153" t="s">
        <v>37216</v>
      </c>
      <c r="AZ253" s="153"/>
      <c r="BA253" s="153" t="s">
        <v>39021</v>
      </c>
      <c r="BB253" s="153" t="s">
        <v>39022</v>
      </c>
      <c r="BC253" s="153" t="s">
        <v>5543</v>
      </c>
      <c r="BD253" s="153"/>
      <c r="BE253" s="153" t="s">
        <v>23182</v>
      </c>
      <c r="BF253" s="153"/>
      <c r="BG253" s="151" t="n">
        <v>90</v>
      </c>
      <c r="BH253" s="153" t="s">
        <v>37111</v>
      </c>
    </row>
    <row r="254" customFormat="false" ht="15" hidden="false" customHeight="false" outlineLevel="0" collapsed="false">
      <c r="A254" s="151" t="n">
        <v>325</v>
      </c>
      <c r="B254" s="153" t="s">
        <v>22415</v>
      </c>
      <c r="C254" s="153" t="s">
        <v>76</v>
      </c>
      <c r="D254" s="155" t="n">
        <v>43734</v>
      </c>
      <c r="E254" s="153" t="s">
        <v>37103</v>
      </c>
      <c r="F254" s="151" t="n">
        <v>2</v>
      </c>
      <c r="G254" s="151" t="n">
        <v>20211150</v>
      </c>
      <c r="H254" s="151" t="n">
        <v>3136701234</v>
      </c>
      <c r="I254" s="153" t="s">
        <v>39023</v>
      </c>
      <c r="J254" s="153" t="s">
        <v>39024</v>
      </c>
      <c r="K254" s="153" t="s">
        <v>53</v>
      </c>
      <c r="L254" s="155" t="n">
        <v>41520</v>
      </c>
      <c r="M254" s="153" t="s">
        <v>37114</v>
      </c>
      <c r="N254" s="153" t="s">
        <v>52</v>
      </c>
      <c r="O254" s="153"/>
      <c r="P254" s="153"/>
      <c r="Q254" s="153" t="s">
        <v>39025</v>
      </c>
      <c r="R254" s="151" t="n">
        <v>22</v>
      </c>
      <c r="S254" s="151" t="n">
        <v>5</v>
      </c>
      <c r="T254" s="151" t="n">
        <v>13</v>
      </c>
      <c r="U254" s="153" t="s">
        <v>37116</v>
      </c>
      <c r="V254" s="153" t="s">
        <v>39026</v>
      </c>
      <c r="W254" s="151" t="n">
        <v>5803</v>
      </c>
      <c r="X254" s="153" t="s">
        <v>22423</v>
      </c>
      <c r="Y254" s="153" t="s">
        <v>22422</v>
      </c>
      <c r="Z254" s="153" t="s">
        <v>73</v>
      </c>
      <c r="AA254" s="153" t="s">
        <v>37795</v>
      </c>
      <c r="AB254" s="153" t="s">
        <v>22423</v>
      </c>
      <c r="AC254" s="153" t="s">
        <v>39027</v>
      </c>
      <c r="AD254" s="153" t="s">
        <v>132</v>
      </c>
      <c r="AE254" s="153" t="s">
        <v>39028</v>
      </c>
      <c r="AF254" s="151" t="n">
        <v>6803</v>
      </c>
      <c r="AG254" s="153" t="s">
        <v>22426</v>
      </c>
      <c r="AH254" s="153" t="s">
        <v>22425</v>
      </c>
      <c r="AI254" s="153" t="s">
        <v>73</v>
      </c>
      <c r="AJ254" s="153" t="s">
        <v>37795</v>
      </c>
      <c r="AK254" s="153" t="s">
        <v>22426</v>
      </c>
      <c r="AL254" s="153" t="s">
        <v>39029</v>
      </c>
      <c r="AM254" s="153" t="s">
        <v>132</v>
      </c>
      <c r="AN254" s="153"/>
      <c r="AO254" s="153" t="s">
        <v>39025</v>
      </c>
      <c r="AP254" s="153" t="s">
        <v>22417</v>
      </c>
      <c r="AQ254" s="153"/>
      <c r="AR254" s="153"/>
      <c r="AS254" s="153"/>
      <c r="AT254" s="153"/>
      <c r="AU254" s="153"/>
      <c r="AV254" s="153"/>
      <c r="AW254" s="153"/>
      <c r="AX254" s="153"/>
      <c r="AY254" s="153"/>
      <c r="AZ254" s="153"/>
      <c r="BA254" s="153" t="s">
        <v>39030</v>
      </c>
      <c r="BB254" s="153" t="s">
        <v>81</v>
      </c>
      <c r="BC254" s="153" t="s">
        <v>81</v>
      </c>
      <c r="BD254" s="153"/>
      <c r="BE254" s="153" t="s">
        <v>22430</v>
      </c>
      <c r="BF254" s="153"/>
      <c r="BG254" s="151" t="n">
        <v>91</v>
      </c>
      <c r="BH254" s="153" t="s">
        <v>37111</v>
      </c>
    </row>
    <row r="255" customFormat="false" ht="15" hidden="false" customHeight="false" outlineLevel="0" collapsed="false">
      <c r="A255" s="151" t="n">
        <v>326</v>
      </c>
      <c r="B255" s="153" t="s">
        <v>25256</v>
      </c>
      <c r="C255" s="153" t="s">
        <v>76</v>
      </c>
      <c r="D255" s="155" t="n">
        <v>43762</v>
      </c>
      <c r="E255" s="153" t="s">
        <v>37103</v>
      </c>
      <c r="F255" s="151" t="n">
        <v>2</v>
      </c>
      <c r="G255" s="151" t="n">
        <v>20211074</v>
      </c>
      <c r="H255" s="151" t="n">
        <v>3139605113</v>
      </c>
      <c r="I255" s="153" t="s">
        <v>39031</v>
      </c>
      <c r="J255" s="153" t="s">
        <v>39032</v>
      </c>
      <c r="K255" s="153" t="s">
        <v>53</v>
      </c>
      <c r="L255" s="155" t="n">
        <v>41597</v>
      </c>
      <c r="M255" s="153" t="s">
        <v>83</v>
      </c>
      <c r="N255" s="153" t="s">
        <v>52</v>
      </c>
      <c r="O255" s="153"/>
      <c r="P255" s="153"/>
      <c r="Q255" s="153" t="s">
        <v>39033</v>
      </c>
      <c r="R255" s="153" t="s">
        <v>7947</v>
      </c>
      <c r="S255" s="151" t="n">
        <v>5</v>
      </c>
      <c r="T255" s="151" t="n">
        <v>7</v>
      </c>
      <c r="U255" s="153" t="s">
        <v>37185</v>
      </c>
      <c r="V255" s="153" t="s">
        <v>39034</v>
      </c>
      <c r="W255" s="151" t="n">
        <v>1261</v>
      </c>
      <c r="X255" s="153" t="s">
        <v>7950</v>
      </c>
      <c r="Y255" s="153" t="s">
        <v>7949</v>
      </c>
      <c r="Z255" s="153" t="s">
        <v>73</v>
      </c>
      <c r="AA255" s="153"/>
      <c r="AB255" s="153"/>
      <c r="AC255" s="153"/>
      <c r="AD255" s="153" t="s">
        <v>132</v>
      </c>
      <c r="AE255" s="153" t="s">
        <v>11294</v>
      </c>
      <c r="AF255" s="151" t="n">
        <v>2261</v>
      </c>
      <c r="AG255" s="153" t="s">
        <v>25264</v>
      </c>
      <c r="AH255" s="153"/>
      <c r="AI255" s="153" t="s">
        <v>74</v>
      </c>
      <c r="AJ255" s="153"/>
      <c r="AK255" s="153"/>
      <c r="AL255" s="153"/>
      <c r="AM255" s="153"/>
      <c r="AN255" s="153"/>
      <c r="AO255" s="153" t="s">
        <v>39035</v>
      </c>
      <c r="AP255" s="153"/>
      <c r="AQ255" s="153"/>
      <c r="AR255" s="153"/>
      <c r="AS255" s="153"/>
      <c r="AT255" s="153"/>
      <c r="AU255" s="153"/>
      <c r="AV255" s="153"/>
      <c r="AW255" s="153"/>
      <c r="AX255" s="153"/>
      <c r="AY255" s="153"/>
      <c r="AZ255" s="153"/>
      <c r="BA255" s="153" t="s">
        <v>37110</v>
      </c>
      <c r="BB255" s="153" t="s">
        <v>25268</v>
      </c>
      <c r="BC255" s="151" t="n">
        <v>2</v>
      </c>
      <c r="BD255" s="153" t="s">
        <v>37398</v>
      </c>
      <c r="BE255" s="153" t="s">
        <v>39036</v>
      </c>
      <c r="BF255" s="153"/>
      <c r="BG255" s="151" t="n">
        <v>88</v>
      </c>
      <c r="BH255" s="153" t="s">
        <v>37111</v>
      </c>
    </row>
    <row r="256" customFormat="false" ht="15" hidden="false" customHeight="false" outlineLevel="0" collapsed="false">
      <c r="A256" s="151" t="n">
        <v>327</v>
      </c>
      <c r="B256" s="153" t="s">
        <v>15880</v>
      </c>
      <c r="C256" s="153" t="s">
        <v>76</v>
      </c>
      <c r="D256" s="155" t="n">
        <v>43405</v>
      </c>
      <c r="E256" s="153" t="s">
        <v>37124</v>
      </c>
      <c r="F256" s="151" t="n">
        <v>3</v>
      </c>
      <c r="G256" s="151" t="n">
        <v>19201074</v>
      </c>
      <c r="H256" s="151" t="n">
        <v>3131589787</v>
      </c>
      <c r="I256" s="153" t="s">
        <v>39037</v>
      </c>
      <c r="J256" s="153" t="s">
        <v>8107</v>
      </c>
      <c r="K256" s="153" t="s">
        <v>53</v>
      </c>
      <c r="L256" s="155" t="n">
        <v>41292</v>
      </c>
      <c r="M256" s="153" t="s">
        <v>83</v>
      </c>
      <c r="N256" s="153" t="s">
        <v>52</v>
      </c>
      <c r="O256" s="153"/>
      <c r="P256" s="153"/>
      <c r="Q256" s="153" t="s">
        <v>15884</v>
      </c>
      <c r="R256" s="151" t="n">
        <v>18</v>
      </c>
      <c r="S256" s="151" t="n">
        <v>5</v>
      </c>
      <c r="T256" s="151" t="n">
        <v>5</v>
      </c>
      <c r="U256" s="153" t="s">
        <v>37135</v>
      </c>
      <c r="V256" s="153" t="s">
        <v>11129</v>
      </c>
      <c r="W256" s="151" t="n">
        <v>1137</v>
      </c>
      <c r="X256" s="153" t="s">
        <v>15886</v>
      </c>
      <c r="Y256" s="153" t="s">
        <v>15885</v>
      </c>
      <c r="Z256" s="153" t="s">
        <v>106</v>
      </c>
      <c r="AA256" s="153" t="s">
        <v>4844</v>
      </c>
      <c r="AB256" s="153" t="s">
        <v>39038</v>
      </c>
      <c r="AC256" s="153" t="s">
        <v>39039</v>
      </c>
      <c r="AD256" s="153" t="s">
        <v>132</v>
      </c>
      <c r="AE256" s="153" t="s">
        <v>39040</v>
      </c>
      <c r="AF256" s="151" t="n">
        <v>2137</v>
      </c>
      <c r="AG256" s="153" t="s">
        <v>15886</v>
      </c>
      <c r="AH256" s="153" t="s">
        <v>15885</v>
      </c>
      <c r="AI256" s="153" t="s">
        <v>74</v>
      </c>
      <c r="AJ256" s="153"/>
      <c r="AK256" s="153" t="s">
        <v>15886</v>
      </c>
      <c r="AL256" s="153" t="s">
        <v>39041</v>
      </c>
      <c r="AM256" s="153" t="s">
        <v>204</v>
      </c>
      <c r="AN256" s="153"/>
      <c r="AO256" s="153" t="s">
        <v>39042</v>
      </c>
      <c r="AP256" s="153" t="s">
        <v>15886</v>
      </c>
      <c r="AQ256" s="153"/>
      <c r="AR256" s="153"/>
      <c r="AS256" s="153"/>
      <c r="AT256" s="153"/>
      <c r="AU256" s="153"/>
      <c r="AV256" s="153"/>
      <c r="AW256" s="153"/>
      <c r="AX256" s="153"/>
      <c r="AY256" s="153"/>
      <c r="AZ256" s="153"/>
      <c r="BA256" s="153" t="s">
        <v>37110</v>
      </c>
      <c r="BB256" s="153" t="s">
        <v>15893</v>
      </c>
      <c r="BC256" s="151" t="n">
        <v>6</v>
      </c>
      <c r="BD256" s="153" t="s">
        <v>154</v>
      </c>
      <c r="BE256" s="153"/>
      <c r="BF256" s="153"/>
      <c r="BG256" s="151" t="n">
        <v>94</v>
      </c>
      <c r="BH256" s="153" t="s">
        <v>37111</v>
      </c>
    </row>
    <row r="257" customFormat="false" ht="15" hidden="false" customHeight="false" outlineLevel="0" collapsed="false">
      <c r="A257" s="151" t="n">
        <v>328</v>
      </c>
      <c r="B257" s="153" t="s">
        <v>23446</v>
      </c>
      <c r="C257" s="153" t="s">
        <v>76</v>
      </c>
      <c r="D257" s="155" t="n">
        <v>43743</v>
      </c>
      <c r="E257" s="153" t="s">
        <v>37103</v>
      </c>
      <c r="F257" s="151" t="n">
        <v>2</v>
      </c>
      <c r="G257" s="151" t="n">
        <v>20211075</v>
      </c>
      <c r="H257" s="153" t="s">
        <v>39043</v>
      </c>
      <c r="I257" s="153" t="s">
        <v>39044</v>
      </c>
      <c r="J257" s="153" t="s">
        <v>39045</v>
      </c>
      <c r="K257" s="153" t="s">
        <v>53</v>
      </c>
      <c r="L257" s="155" t="n">
        <v>41865</v>
      </c>
      <c r="M257" s="153" t="s">
        <v>37114</v>
      </c>
      <c r="N257" s="153" t="s">
        <v>52</v>
      </c>
      <c r="O257" s="153"/>
      <c r="P257" s="153"/>
      <c r="Q257" s="153" t="s">
        <v>23447</v>
      </c>
      <c r="R257" s="151" t="n">
        <v>21</v>
      </c>
      <c r="S257" s="151" t="n">
        <v>2</v>
      </c>
      <c r="T257" s="151" t="n">
        <v>11</v>
      </c>
      <c r="U257" s="153" t="s">
        <v>37826</v>
      </c>
      <c r="V257" s="153" t="s">
        <v>6393</v>
      </c>
      <c r="W257" s="151" t="n">
        <v>1018</v>
      </c>
      <c r="X257" s="153" t="s">
        <v>39046</v>
      </c>
      <c r="Y257" s="153"/>
      <c r="Z257" s="153"/>
      <c r="AA257" s="153"/>
      <c r="AB257" s="153"/>
      <c r="AC257" s="153"/>
      <c r="AD257" s="153"/>
      <c r="AE257" s="153" t="s">
        <v>39047</v>
      </c>
      <c r="AF257" s="151" t="n">
        <v>2018</v>
      </c>
      <c r="AG257" s="153" t="s">
        <v>39048</v>
      </c>
      <c r="AH257" s="153"/>
      <c r="AI257" s="153"/>
      <c r="AJ257" s="153"/>
      <c r="AK257" s="153"/>
      <c r="AL257" s="153"/>
      <c r="AM257" s="153"/>
      <c r="AN257" s="153"/>
      <c r="AO257" s="153" t="s">
        <v>39049</v>
      </c>
      <c r="AP257" s="153" t="s">
        <v>39050</v>
      </c>
      <c r="AQ257" s="153"/>
      <c r="AR257" s="153"/>
      <c r="AS257" s="153"/>
      <c r="AT257" s="153"/>
      <c r="AU257" s="153"/>
      <c r="AV257" s="153"/>
      <c r="AW257" s="153"/>
      <c r="AX257" s="153"/>
      <c r="AY257" s="153"/>
      <c r="AZ257" s="153"/>
      <c r="BA257" s="153" t="s">
        <v>37110</v>
      </c>
      <c r="BB257" s="153" t="s">
        <v>6400</v>
      </c>
      <c r="BC257" s="151" t="n">
        <v>4</v>
      </c>
      <c r="BD257" s="153"/>
      <c r="BE257" s="153"/>
      <c r="BF257" s="153"/>
      <c r="BG257" s="151" t="n">
        <v>87</v>
      </c>
      <c r="BH257" s="153" t="s">
        <v>37111</v>
      </c>
    </row>
    <row r="258" customFormat="false" ht="15" hidden="false" customHeight="false" outlineLevel="0" collapsed="false">
      <c r="A258" s="151" t="n">
        <v>329</v>
      </c>
      <c r="B258" s="153" t="s">
        <v>13930</v>
      </c>
      <c r="C258" s="153" t="s">
        <v>76</v>
      </c>
      <c r="D258" s="155" t="n">
        <v>43400</v>
      </c>
      <c r="E258" s="153" t="s">
        <v>37124</v>
      </c>
      <c r="F258" s="151" t="n">
        <v>3</v>
      </c>
      <c r="G258" s="151" t="n">
        <v>19201076</v>
      </c>
      <c r="H258" s="153" t="s">
        <v>39051</v>
      </c>
      <c r="I258" s="153" t="s">
        <v>39052</v>
      </c>
      <c r="J258" s="153" t="s">
        <v>39053</v>
      </c>
      <c r="K258" s="153" t="s">
        <v>53</v>
      </c>
      <c r="L258" s="155" t="n">
        <v>41168</v>
      </c>
      <c r="M258" s="153" t="s">
        <v>83</v>
      </c>
      <c r="N258" s="153" t="s">
        <v>52</v>
      </c>
      <c r="O258" s="153"/>
      <c r="P258" s="153"/>
      <c r="Q258" s="153" t="s">
        <v>39054</v>
      </c>
      <c r="R258" s="153" t="s">
        <v>13936</v>
      </c>
      <c r="S258" s="151" t="n">
        <v>3</v>
      </c>
      <c r="T258" s="151" t="n">
        <v>16</v>
      </c>
      <c r="U258" s="153" t="s">
        <v>37135</v>
      </c>
      <c r="V258" s="153" t="s">
        <v>13937</v>
      </c>
      <c r="W258" s="151" t="n">
        <v>5420</v>
      </c>
      <c r="X258" s="153" t="s">
        <v>13939</v>
      </c>
      <c r="Y258" s="153" t="s">
        <v>13938</v>
      </c>
      <c r="Z258" s="153" t="s">
        <v>106</v>
      </c>
      <c r="AA258" s="153" t="s">
        <v>81</v>
      </c>
      <c r="AB258" s="153" t="s">
        <v>39055</v>
      </c>
      <c r="AC258" s="153" t="s">
        <v>39056</v>
      </c>
      <c r="AD258" s="153" t="s">
        <v>107</v>
      </c>
      <c r="AE258" s="153" t="s">
        <v>13940</v>
      </c>
      <c r="AF258" s="151" t="n">
        <v>6420</v>
      </c>
      <c r="AG258" s="153" t="s">
        <v>13933</v>
      </c>
      <c r="AH258" s="153" t="s">
        <v>13941</v>
      </c>
      <c r="AI258" s="153" t="s">
        <v>74</v>
      </c>
      <c r="AJ258" s="153" t="s">
        <v>81</v>
      </c>
      <c r="AK258" s="153" t="s">
        <v>81</v>
      </c>
      <c r="AL258" s="153" t="s">
        <v>81</v>
      </c>
      <c r="AM258" s="153"/>
      <c r="AN258" s="153"/>
      <c r="AO258" s="153" t="s">
        <v>39054</v>
      </c>
      <c r="AP258" s="153" t="s">
        <v>13939</v>
      </c>
      <c r="AQ258" s="153"/>
      <c r="AR258" s="153"/>
      <c r="AS258" s="153"/>
      <c r="AT258" s="153"/>
      <c r="AU258" s="153"/>
      <c r="AV258" s="153"/>
      <c r="AW258" s="153"/>
      <c r="AX258" s="153"/>
      <c r="AY258" s="153"/>
      <c r="AZ258" s="153"/>
      <c r="BA258" s="153" t="s">
        <v>39057</v>
      </c>
      <c r="BB258" s="153" t="s">
        <v>81</v>
      </c>
      <c r="BC258" s="153" t="s">
        <v>81</v>
      </c>
      <c r="BD258" s="153" t="s">
        <v>154</v>
      </c>
      <c r="BE258" s="153"/>
      <c r="BF258" s="153"/>
      <c r="BG258" s="151" t="n">
        <v>94</v>
      </c>
      <c r="BH258" s="153" t="s">
        <v>37111</v>
      </c>
    </row>
    <row r="259" customFormat="false" ht="15" hidden="false" customHeight="false" outlineLevel="0" collapsed="false">
      <c r="A259" s="151" t="n">
        <v>330</v>
      </c>
      <c r="B259" s="153" t="s">
        <v>14050</v>
      </c>
      <c r="C259" s="153" t="s">
        <v>76</v>
      </c>
      <c r="D259" s="155" t="n">
        <v>43400</v>
      </c>
      <c r="E259" s="153" t="s">
        <v>37124</v>
      </c>
      <c r="F259" s="151" t="n">
        <v>3</v>
      </c>
      <c r="G259" s="151" t="n">
        <v>19201152</v>
      </c>
      <c r="H259" s="151" t="n">
        <v>3132715668</v>
      </c>
      <c r="I259" s="153" t="s">
        <v>39058</v>
      </c>
      <c r="J259" s="153" t="s">
        <v>39059</v>
      </c>
      <c r="K259" s="153" t="s">
        <v>138</v>
      </c>
      <c r="L259" s="155" t="n">
        <v>41447</v>
      </c>
      <c r="M259" s="153" t="s">
        <v>83</v>
      </c>
      <c r="N259" s="153" t="s">
        <v>52</v>
      </c>
      <c r="O259" s="153"/>
      <c r="P259" s="153"/>
      <c r="Q259" s="153" t="s">
        <v>39060</v>
      </c>
      <c r="R259" s="151" t="n">
        <v>30</v>
      </c>
      <c r="S259" s="151" t="n">
        <v>4</v>
      </c>
      <c r="T259" s="151" t="n">
        <v>3</v>
      </c>
      <c r="U259" s="153" t="s">
        <v>37247</v>
      </c>
      <c r="V259" s="153" t="s">
        <v>14056</v>
      </c>
      <c r="W259" s="151" t="n">
        <v>1212</v>
      </c>
      <c r="X259" s="153" t="s">
        <v>39061</v>
      </c>
      <c r="Y259" s="153"/>
      <c r="Z259" s="153"/>
      <c r="AA259" s="153"/>
      <c r="AB259" s="153"/>
      <c r="AC259" s="153"/>
      <c r="AD259" s="153"/>
      <c r="AE259" s="153" t="s">
        <v>14059</v>
      </c>
      <c r="AF259" s="151" t="n">
        <v>2212</v>
      </c>
      <c r="AG259" s="153" t="s">
        <v>39062</v>
      </c>
      <c r="AH259" s="153"/>
      <c r="AI259" s="153"/>
      <c r="AJ259" s="153"/>
      <c r="AK259" s="153"/>
      <c r="AL259" s="153"/>
      <c r="AM259" s="153"/>
      <c r="AN259" s="153"/>
      <c r="AO259" s="153" t="s">
        <v>39063</v>
      </c>
      <c r="AP259" s="151" t="n">
        <v>7326389</v>
      </c>
      <c r="AQ259" s="153"/>
      <c r="AR259" s="153"/>
      <c r="AS259" s="153"/>
      <c r="AT259" s="153"/>
      <c r="AU259" s="153"/>
      <c r="AV259" s="153"/>
      <c r="AW259" s="153"/>
      <c r="AX259" s="153"/>
      <c r="AY259" s="153"/>
      <c r="AZ259" s="153"/>
      <c r="BA259" s="153" t="s">
        <v>39064</v>
      </c>
      <c r="BB259" s="153" t="s">
        <v>14066</v>
      </c>
      <c r="BC259" s="151" t="n">
        <v>3</v>
      </c>
      <c r="BD259" s="153" t="s">
        <v>37398</v>
      </c>
      <c r="BE259" s="153" t="s">
        <v>38480</v>
      </c>
      <c r="BF259" s="153"/>
      <c r="BG259" s="151" t="n">
        <v>94</v>
      </c>
      <c r="BH259" s="153" t="s">
        <v>37111</v>
      </c>
    </row>
    <row r="260" customFormat="false" ht="15" hidden="false" customHeight="false" outlineLevel="0" collapsed="false">
      <c r="A260" s="151" t="n">
        <v>331</v>
      </c>
      <c r="B260" s="153" t="s">
        <v>19644</v>
      </c>
      <c r="C260" s="153" t="s">
        <v>76</v>
      </c>
      <c r="D260" s="155" t="n">
        <v>43522</v>
      </c>
      <c r="E260" s="153" t="s">
        <v>37124</v>
      </c>
      <c r="F260" s="151" t="n">
        <v>3</v>
      </c>
      <c r="G260" s="151" t="n">
        <v>19201187</v>
      </c>
      <c r="H260" s="151" t="n">
        <v>3123923076</v>
      </c>
      <c r="I260" s="153" t="s">
        <v>39065</v>
      </c>
      <c r="J260" s="153" t="s">
        <v>39066</v>
      </c>
      <c r="K260" s="153" t="s">
        <v>53</v>
      </c>
      <c r="L260" s="155" t="n">
        <v>41257</v>
      </c>
      <c r="M260" s="153" t="s">
        <v>37114</v>
      </c>
      <c r="N260" s="153" t="s">
        <v>52</v>
      </c>
      <c r="O260" s="153"/>
      <c r="P260" s="153"/>
      <c r="Q260" s="153" t="s">
        <v>39067</v>
      </c>
      <c r="R260" s="153" t="s">
        <v>2300</v>
      </c>
      <c r="S260" s="151" t="n">
        <v>1</v>
      </c>
      <c r="T260" s="151" t="n">
        <v>3</v>
      </c>
      <c r="U260" s="153" t="s">
        <v>37135</v>
      </c>
      <c r="V260" s="153" t="s">
        <v>39068</v>
      </c>
      <c r="W260" s="151" t="n">
        <v>5236</v>
      </c>
      <c r="X260" s="153" t="s">
        <v>19624</v>
      </c>
      <c r="Y260" s="153" t="s">
        <v>19650</v>
      </c>
      <c r="Z260" s="153" t="s">
        <v>106</v>
      </c>
      <c r="AA260" s="153"/>
      <c r="AB260" s="153"/>
      <c r="AC260" s="153"/>
      <c r="AD260" s="153"/>
      <c r="AE260" s="153" t="s">
        <v>19648</v>
      </c>
      <c r="AF260" s="151" t="n">
        <v>6236</v>
      </c>
      <c r="AG260" s="153" t="s">
        <v>19627</v>
      </c>
      <c r="AH260" s="153" t="s">
        <v>19650</v>
      </c>
      <c r="AI260" s="153"/>
      <c r="AJ260" s="153"/>
      <c r="AK260" s="153"/>
      <c r="AL260" s="153"/>
      <c r="AM260" s="153"/>
      <c r="AN260" s="153"/>
      <c r="AO260" s="153" t="s">
        <v>39067</v>
      </c>
      <c r="AP260" s="153"/>
      <c r="AQ260" s="153"/>
      <c r="AR260" s="153"/>
      <c r="AS260" s="153"/>
      <c r="AT260" s="153"/>
      <c r="AU260" s="153"/>
      <c r="AV260" s="153"/>
      <c r="AW260" s="153"/>
      <c r="AX260" s="153"/>
      <c r="AY260" s="153"/>
      <c r="AZ260" s="153"/>
      <c r="BA260" s="153" t="s">
        <v>37367</v>
      </c>
      <c r="BB260" s="153" t="s">
        <v>81</v>
      </c>
      <c r="BC260" s="153" t="s">
        <v>81</v>
      </c>
      <c r="BD260" s="153" t="s">
        <v>154</v>
      </c>
      <c r="BE260" s="153"/>
      <c r="BF260" s="153"/>
      <c r="BG260" s="151" t="n">
        <v>95</v>
      </c>
      <c r="BH260" s="153" t="s">
        <v>37111</v>
      </c>
    </row>
    <row r="261" customFormat="false" ht="15" hidden="false" customHeight="false" outlineLevel="0" collapsed="false">
      <c r="A261" s="151" t="n">
        <v>332</v>
      </c>
      <c r="B261" s="153" t="s">
        <v>14692</v>
      </c>
      <c r="C261" s="153" t="s">
        <v>76</v>
      </c>
      <c r="D261" s="155" t="n">
        <v>43401</v>
      </c>
      <c r="E261" s="153" t="s">
        <v>37124</v>
      </c>
      <c r="F261" s="151" t="n">
        <v>3</v>
      </c>
      <c r="G261" s="151" t="n">
        <v>19201082</v>
      </c>
      <c r="H261" s="153" t="s">
        <v>39069</v>
      </c>
      <c r="I261" s="153" t="s">
        <v>39070</v>
      </c>
      <c r="J261" s="153" t="s">
        <v>39071</v>
      </c>
      <c r="K261" s="153" t="s">
        <v>53</v>
      </c>
      <c r="L261" s="155" t="n">
        <v>41123</v>
      </c>
      <c r="M261" s="153" t="s">
        <v>83</v>
      </c>
      <c r="N261" s="153" t="s">
        <v>52</v>
      </c>
      <c r="O261" s="153"/>
      <c r="P261" s="153"/>
      <c r="Q261" s="153" t="s">
        <v>39072</v>
      </c>
      <c r="R261" s="151" t="n">
        <v>44</v>
      </c>
      <c r="S261" s="151" t="n">
        <v>1</v>
      </c>
      <c r="T261" s="151" t="n">
        <v>9</v>
      </c>
      <c r="U261" s="153" t="s">
        <v>37165</v>
      </c>
      <c r="V261" s="153" t="s">
        <v>26449</v>
      </c>
      <c r="W261" s="151" t="n">
        <v>5463</v>
      </c>
      <c r="X261" s="153" t="s">
        <v>14698</v>
      </c>
      <c r="Y261" s="153" t="s">
        <v>14697</v>
      </c>
      <c r="Z261" s="153" t="s">
        <v>106</v>
      </c>
      <c r="AA261" s="153" t="s">
        <v>37664</v>
      </c>
      <c r="AB261" s="153" t="s">
        <v>39073</v>
      </c>
      <c r="AC261" s="153" t="s">
        <v>39074</v>
      </c>
      <c r="AD261" s="153" t="s">
        <v>132</v>
      </c>
      <c r="AE261" s="153" t="s">
        <v>39075</v>
      </c>
      <c r="AF261" s="151" t="n">
        <v>6463</v>
      </c>
      <c r="AG261" s="153" t="s">
        <v>14701</v>
      </c>
      <c r="AH261" s="153" t="s">
        <v>14700</v>
      </c>
      <c r="AI261" s="153" t="s">
        <v>156</v>
      </c>
      <c r="AJ261" s="153" t="s">
        <v>39076</v>
      </c>
      <c r="AK261" s="153" t="s">
        <v>39077</v>
      </c>
      <c r="AL261" s="153" t="s">
        <v>39078</v>
      </c>
      <c r="AM261" s="153" t="s">
        <v>132</v>
      </c>
      <c r="AN261" s="153"/>
      <c r="AO261" s="153" t="s">
        <v>39072</v>
      </c>
      <c r="AP261" s="153"/>
      <c r="AQ261" s="153"/>
      <c r="AR261" s="153"/>
      <c r="AS261" s="153"/>
      <c r="AT261" s="153"/>
      <c r="AU261" s="153"/>
      <c r="AV261" s="153"/>
      <c r="AW261" s="153"/>
      <c r="AX261" s="153"/>
      <c r="AY261" s="153"/>
      <c r="AZ261" s="153"/>
      <c r="BA261" s="153" t="s">
        <v>39030</v>
      </c>
      <c r="BB261" s="153" t="s">
        <v>81</v>
      </c>
      <c r="BC261" s="153" t="s">
        <v>81</v>
      </c>
      <c r="BD261" s="153"/>
      <c r="BE261" s="153"/>
      <c r="BF261" s="153"/>
      <c r="BG261" s="151" t="n">
        <v>97</v>
      </c>
      <c r="BH261" s="153" t="s">
        <v>37111</v>
      </c>
    </row>
    <row r="262" customFormat="false" ht="15" hidden="false" customHeight="false" outlineLevel="0" collapsed="false">
      <c r="A262" s="151" t="n">
        <v>333</v>
      </c>
      <c r="B262" s="153" t="s">
        <v>26518</v>
      </c>
      <c r="C262" s="153" t="s">
        <v>76</v>
      </c>
      <c r="D262" s="155" t="n">
        <v>43803</v>
      </c>
      <c r="E262" s="153" t="s">
        <v>37103</v>
      </c>
      <c r="F262" s="151" t="n">
        <v>3</v>
      </c>
      <c r="G262" s="151" t="n">
        <v>19201207</v>
      </c>
      <c r="H262" s="153" t="s">
        <v>39079</v>
      </c>
      <c r="I262" s="153" t="s">
        <v>27242</v>
      </c>
      <c r="J262" s="153" t="s">
        <v>39080</v>
      </c>
      <c r="K262" s="153" t="s">
        <v>53</v>
      </c>
      <c r="L262" s="155" t="n">
        <v>41227</v>
      </c>
      <c r="M262" s="153" t="s">
        <v>83</v>
      </c>
      <c r="N262" s="153" t="s">
        <v>52</v>
      </c>
      <c r="O262" s="153"/>
      <c r="P262" s="153"/>
      <c r="Q262" s="153" t="s">
        <v>26524</v>
      </c>
      <c r="R262" s="151" t="n">
        <v>5</v>
      </c>
      <c r="S262" s="151" t="n">
        <v>1</v>
      </c>
      <c r="T262" s="151" t="n">
        <v>1</v>
      </c>
      <c r="U262" s="153" t="s">
        <v>37116</v>
      </c>
      <c r="V262" s="153" t="s">
        <v>26525</v>
      </c>
      <c r="W262" s="151" t="n">
        <v>1223</v>
      </c>
      <c r="X262" s="153" t="s">
        <v>26521</v>
      </c>
      <c r="Y262" s="153" t="s">
        <v>27236</v>
      </c>
      <c r="Z262" s="153" t="s">
        <v>106</v>
      </c>
      <c r="AA262" s="153" t="s">
        <v>37654</v>
      </c>
      <c r="AB262" s="153" t="s">
        <v>39081</v>
      </c>
      <c r="AC262" s="153" t="s">
        <v>39082</v>
      </c>
      <c r="AD262" s="153" t="s">
        <v>132</v>
      </c>
      <c r="AE262" s="153" t="s">
        <v>26527</v>
      </c>
      <c r="AF262" s="151" t="n">
        <v>2223</v>
      </c>
      <c r="AG262" s="153" t="s">
        <v>27238</v>
      </c>
      <c r="AH262" s="153"/>
      <c r="AI262" s="153" t="s">
        <v>74</v>
      </c>
      <c r="AJ262" s="153"/>
      <c r="AK262" s="153" t="s">
        <v>26522</v>
      </c>
      <c r="AL262" s="153" t="s">
        <v>39083</v>
      </c>
      <c r="AM262" s="153" t="s">
        <v>204</v>
      </c>
      <c r="AN262" s="153"/>
      <c r="AO262" s="153" t="s">
        <v>26524</v>
      </c>
      <c r="AP262" s="153" t="s">
        <v>26528</v>
      </c>
      <c r="AQ262" s="153"/>
      <c r="AR262" s="153"/>
      <c r="AS262" s="153"/>
      <c r="AT262" s="153"/>
      <c r="AU262" s="153"/>
      <c r="AV262" s="153"/>
      <c r="AW262" s="153"/>
      <c r="AX262" s="153"/>
      <c r="AY262" s="153"/>
      <c r="AZ262" s="153"/>
      <c r="BA262" s="153" t="s">
        <v>39084</v>
      </c>
      <c r="BB262" s="153" t="s">
        <v>81</v>
      </c>
      <c r="BC262" s="153" t="s">
        <v>81</v>
      </c>
      <c r="BD262" s="153"/>
      <c r="BE262" s="153" t="s">
        <v>26532</v>
      </c>
      <c r="BF262" s="153"/>
      <c r="BG262" s="151" t="n">
        <v>93</v>
      </c>
      <c r="BH262" s="153" t="s">
        <v>37111</v>
      </c>
    </row>
    <row r="263" customFormat="false" ht="15" hidden="false" customHeight="false" outlineLevel="0" collapsed="false">
      <c r="A263" s="151" t="n">
        <v>334</v>
      </c>
      <c r="B263" s="153" t="s">
        <v>13412</v>
      </c>
      <c r="C263" s="153" t="s">
        <v>76</v>
      </c>
      <c r="D263" s="155" t="n">
        <v>43398</v>
      </c>
      <c r="E263" s="153" t="s">
        <v>37124</v>
      </c>
      <c r="F263" s="151" t="n">
        <v>3</v>
      </c>
      <c r="G263" s="151" t="n">
        <v>19201084</v>
      </c>
      <c r="H263" s="153" t="s">
        <v>39085</v>
      </c>
      <c r="I263" s="153" t="s">
        <v>39086</v>
      </c>
      <c r="J263" s="153" t="s">
        <v>38048</v>
      </c>
      <c r="K263" s="153" t="s">
        <v>10647</v>
      </c>
      <c r="L263" s="155" t="n">
        <v>41278</v>
      </c>
      <c r="M263" s="153" t="s">
        <v>83</v>
      </c>
      <c r="N263" s="153" t="s">
        <v>52</v>
      </c>
      <c r="O263" s="153"/>
      <c r="P263" s="153"/>
      <c r="Q263" s="153" t="s">
        <v>39087</v>
      </c>
      <c r="R263" s="153" t="s">
        <v>13419</v>
      </c>
      <c r="S263" s="151" t="n">
        <v>7</v>
      </c>
      <c r="T263" s="151" t="n">
        <v>7</v>
      </c>
      <c r="U263" s="153" t="s">
        <v>37129</v>
      </c>
      <c r="V263" s="153" t="s">
        <v>13421</v>
      </c>
      <c r="W263" s="151" t="n">
        <v>5169</v>
      </c>
      <c r="X263" s="153" t="s">
        <v>13423</v>
      </c>
      <c r="Y263" s="153" t="s">
        <v>13422</v>
      </c>
      <c r="Z263" s="153" t="s">
        <v>106</v>
      </c>
      <c r="AA263" s="153" t="s">
        <v>37318</v>
      </c>
      <c r="AB263" s="153" t="s">
        <v>39088</v>
      </c>
      <c r="AC263" s="153" t="s">
        <v>39089</v>
      </c>
      <c r="AD263" s="153" t="s">
        <v>132</v>
      </c>
      <c r="AE263" s="153" t="s">
        <v>13424</v>
      </c>
      <c r="AF263" s="151" t="n">
        <v>6169</v>
      </c>
      <c r="AG263" s="153" t="s">
        <v>13426</v>
      </c>
      <c r="AH263" s="153" t="s">
        <v>13425</v>
      </c>
      <c r="AI263" s="153" t="s">
        <v>106</v>
      </c>
      <c r="AJ263" s="153" t="s">
        <v>37318</v>
      </c>
      <c r="AK263" s="153" t="s">
        <v>39090</v>
      </c>
      <c r="AL263" s="153" t="s">
        <v>39091</v>
      </c>
      <c r="AM263" s="153" t="s">
        <v>132</v>
      </c>
      <c r="AN263" s="153"/>
      <c r="AO263" s="153" t="s">
        <v>39087</v>
      </c>
      <c r="AP263" s="153"/>
      <c r="AQ263" s="153"/>
      <c r="AR263" s="153"/>
      <c r="AS263" s="153"/>
      <c r="AT263" s="153"/>
      <c r="AU263" s="153"/>
      <c r="AV263" s="153"/>
      <c r="AW263" s="153"/>
      <c r="AX263" s="153"/>
      <c r="AY263" s="153"/>
      <c r="AZ263" s="153"/>
      <c r="BA263" s="153" t="s">
        <v>37822</v>
      </c>
      <c r="BB263" s="153" t="s">
        <v>81</v>
      </c>
      <c r="BC263" s="153" t="s">
        <v>81</v>
      </c>
      <c r="BD263" s="153"/>
      <c r="BE263" s="153" t="s">
        <v>39092</v>
      </c>
      <c r="BF263" s="153"/>
      <c r="BG263" s="151" t="n">
        <v>96</v>
      </c>
      <c r="BH263" s="153" t="s">
        <v>37111</v>
      </c>
    </row>
    <row r="264" customFormat="false" ht="15" hidden="false" customHeight="false" outlineLevel="0" collapsed="false">
      <c r="A264" s="151" t="n">
        <v>335</v>
      </c>
      <c r="B264" s="153" t="s">
        <v>15835</v>
      </c>
      <c r="C264" s="153" t="s">
        <v>76</v>
      </c>
      <c r="D264" s="155" t="n">
        <v>43405</v>
      </c>
      <c r="E264" s="153" t="s">
        <v>37124</v>
      </c>
      <c r="F264" s="151" t="n">
        <v>3</v>
      </c>
      <c r="G264" s="151" t="n">
        <v>19201011</v>
      </c>
      <c r="H264" s="151" t="n">
        <v>3136697265</v>
      </c>
      <c r="I264" s="153" t="s">
        <v>39093</v>
      </c>
      <c r="J264" s="153" t="s">
        <v>39094</v>
      </c>
      <c r="K264" s="153" t="s">
        <v>15840</v>
      </c>
      <c r="L264" s="155" t="n">
        <v>41326</v>
      </c>
      <c r="M264" s="153" t="s">
        <v>83</v>
      </c>
      <c r="N264" s="153" t="s">
        <v>52</v>
      </c>
      <c r="O264" s="153"/>
      <c r="P264" s="153"/>
      <c r="Q264" s="153" t="s">
        <v>1332</v>
      </c>
      <c r="R264" s="153" t="s">
        <v>11661</v>
      </c>
      <c r="S264" s="151" t="n">
        <v>3</v>
      </c>
      <c r="T264" s="151" t="n">
        <v>18</v>
      </c>
      <c r="U264" s="153" t="s">
        <v>37116</v>
      </c>
      <c r="V264" s="153" t="s">
        <v>15841</v>
      </c>
      <c r="W264" s="151" t="n">
        <v>1128</v>
      </c>
      <c r="X264" s="153" t="s">
        <v>15843</v>
      </c>
      <c r="Y264" s="153" t="s">
        <v>15842</v>
      </c>
      <c r="Z264" s="153"/>
      <c r="AA264" s="153"/>
      <c r="AB264" s="153"/>
      <c r="AC264" s="153"/>
      <c r="AD264" s="153"/>
      <c r="AE264" s="153" t="s">
        <v>15844</v>
      </c>
      <c r="AF264" s="151" t="n">
        <v>2128</v>
      </c>
      <c r="AG264" s="153" t="s">
        <v>15846</v>
      </c>
      <c r="AH264" s="153"/>
      <c r="AI264" s="153"/>
      <c r="AJ264" s="153"/>
      <c r="AK264" s="153"/>
      <c r="AL264" s="153"/>
      <c r="AM264" s="153"/>
      <c r="AN264" s="153"/>
      <c r="AO264" s="153" t="s">
        <v>39095</v>
      </c>
      <c r="AP264" s="151" t="n">
        <v>7313847</v>
      </c>
      <c r="AQ264" s="153"/>
      <c r="AR264" s="153"/>
      <c r="AS264" s="153"/>
      <c r="AT264" s="153"/>
      <c r="AU264" s="153"/>
      <c r="AV264" s="153"/>
      <c r="AW264" s="153"/>
      <c r="AX264" s="153"/>
      <c r="AY264" s="153"/>
      <c r="AZ264" s="153"/>
      <c r="BA264" s="153" t="s">
        <v>37110</v>
      </c>
      <c r="BB264" s="153" t="s">
        <v>15849</v>
      </c>
      <c r="BC264" s="151" t="n">
        <v>2</v>
      </c>
      <c r="BD264" s="153" t="s">
        <v>128</v>
      </c>
      <c r="BE264" s="153"/>
      <c r="BF264" s="153"/>
      <c r="BG264" s="151" t="n">
        <v>94</v>
      </c>
      <c r="BH264" s="153" t="s">
        <v>37111</v>
      </c>
    </row>
    <row r="265" customFormat="false" ht="15" hidden="false" customHeight="false" outlineLevel="0" collapsed="false">
      <c r="A265" s="151" t="n">
        <v>336</v>
      </c>
      <c r="B265" s="153" t="s">
        <v>14205</v>
      </c>
      <c r="C265" s="153" t="s">
        <v>76</v>
      </c>
      <c r="D265" s="155" t="n">
        <v>43400</v>
      </c>
      <c r="E265" s="153" t="s">
        <v>37124</v>
      </c>
      <c r="F265" s="151" t="n">
        <v>3</v>
      </c>
      <c r="G265" s="151" t="n">
        <v>19201085</v>
      </c>
      <c r="H265" s="153" t="s">
        <v>39096</v>
      </c>
      <c r="I265" s="153" t="s">
        <v>39097</v>
      </c>
      <c r="J265" s="153" t="s">
        <v>39098</v>
      </c>
      <c r="K265" s="153" t="s">
        <v>53</v>
      </c>
      <c r="L265" s="155" t="n">
        <v>41295</v>
      </c>
      <c r="M265" s="153" t="s">
        <v>83</v>
      </c>
      <c r="N265" s="153" t="s">
        <v>52</v>
      </c>
      <c r="O265" s="153"/>
      <c r="P265" s="153"/>
      <c r="Q265" s="153" t="s">
        <v>14210</v>
      </c>
      <c r="R265" s="153" t="s">
        <v>14211</v>
      </c>
      <c r="S265" s="151" t="n">
        <v>5</v>
      </c>
      <c r="T265" s="151" t="n">
        <v>11</v>
      </c>
      <c r="U265" s="153" t="s">
        <v>37391</v>
      </c>
      <c r="V265" s="153" t="s">
        <v>11058</v>
      </c>
      <c r="W265" s="151" t="n">
        <v>5811</v>
      </c>
      <c r="X265" s="153" t="s">
        <v>14208</v>
      </c>
      <c r="Y265" s="153" t="s">
        <v>14212</v>
      </c>
      <c r="Z265" s="153" t="s">
        <v>106</v>
      </c>
      <c r="AA265" s="153" t="s">
        <v>37633</v>
      </c>
      <c r="AB265" s="153" t="s">
        <v>39099</v>
      </c>
      <c r="AC265" s="153" t="s">
        <v>39100</v>
      </c>
      <c r="AD265" s="153" t="s">
        <v>132</v>
      </c>
      <c r="AE265" s="153" t="s">
        <v>14213</v>
      </c>
      <c r="AF265" s="151" t="n">
        <v>6811</v>
      </c>
      <c r="AG265" s="153" t="s">
        <v>14215</v>
      </c>
      <c r="AH265" s="153" t="s">
        <v>14214</v>
      </c>
      <c r="AI265" s="153" t="s">
        <v>74</v>
      </c>
      <c r="AJ265" s="153" t="s">
        <v>81</v>
      </c>
      <c r="AK265" s="153"/>
      <c r="AL265" s="153"/>
      <c r="AM265" s="153"/>
      <c r="AN265" s="153"/>
      <c r="AO265" s="153" t="s">
        <v>14210</v>
      </c>
      <c r="AP265" s="153" t="s">
        <v>14216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 t="s">
        <v>37143</v>
      </c>
      <c r="BB265" s="153" t="s">
        <v>14219</v>
      </c>
      <c r="BC265" s="151" t="n">
        <v>6</v>
      </c>
      <c r="BD265" s="153"/>
      <c r="BE265" s="153"/>
      <c r="BF265" s="153"/>
      <c r="BG265" s="151" t="n">
        <v>93</v>
      </c>
      <c r="BH265" s="153" t="s">
        <v>37111</v>
      </c>
    </row>
    <row r="266" customFormat="false" ht="15" hidden="false" customHeight="false" outlineLevel="0" collapsed="false">
      <c r="A266" s="151" t="n">
        <v>337</v>
      </c>
      <c r="B266" s="153" t="s">
        <v>13236</v>
      </c>
      <c r="C266" s="153" t="s">
        <v>76</v>
      </c>
      <c r="D266" s="155" t="n">
        <v>43397</v>
      </c>
      <c r="E266" s="153" t="s">
        <v>37124</v>
      </c>
      <c r="F266" s="151" t="n">
        <v>3</v>
      </c>
      <c r="G266" s="151" t="n">
        <v>19201086</v>
      </c>
      <c r="H266" s="153" t="s">
        <v>39101</v>
      </c>
      <c r="I266" s="153" t="s">
        <v>24627</v>
      </c>
      <c r="J266" s="153" t="s">
        <v>37361</v>
      </c>
      <c r="K266" s="153" t="s">
        <v>53</v>
      </c>
      <c r="L266" s="155" t="n">
        <v>41444</v>
      </c>
      <c r="M266" s="153" t="s">
        <v>83</v>
      </c>
      <c r="N266" s="153" t="s">
        <v>52</v>
      </c>
      <c r="O266" s="153"/>
      <c r="P266" s="153"/>
      <c r="Q266" s="153" t="s">
        <v>1332</v>
      </c>
      <c r="R266" s="153" t="s">
        <v>13053</v>
      </c>
      <c r="S266" s="151" t="n">
        <v>4</v>
      </c>
      <c r="T266" s="151" t="n">
        <v>1</v>
      </c>
      <c r="U266" s="153" t="s">
        <v>37116</v>
      </c>
      <c r="V266" s="153" t="s">
        <v>13054</v>
      </c>
      <c r="W266" s="151" t="n">
        <v>5521</v>
      </c>
      <c r="X266" s="153" t="s">
        <v>13056</v>
      </c>
      <c r="Y266" s="153" t="s">
        <v>13055</v>
      </c>
      <c r="Z266" s="153" t="s">
        <v>106</v>
      </c>
      <c r="AA266" s="153" t="s">
        <v>39102</v>
      </c>
      <c r="AB266" s="153" t="s">
        <v>39103</v>
      </c>
      <c r="AC266" s="153" t="s">
        <v>39104</v>
      </c>
      <c r="AD266" s="153" t="s">
        <v>132</v>
      </c>
      <c r="AE266" s="153" t="s">
        <v>13057</v>
      </c>
      <c r="AF266" s="151" t="n">
        <v>6521</v>
      </c>
      <c r="AG266" s="153" t="s">
        <v>13059</v>
      </c>
      <c r="AH266" s="153" t="s">
        <v>13058</v>
      </c>
      <c r="AI266" s="153" t="s">
        <v>106</v>
      </c>
      <c r="AJ266" s="153" t="s">
        <v>39105</v>
      </c>
      <c r="AK266" s="153" t="s">
        <v>39106</v>
      </c>
      <c r="AL266" s="153" t="s">
        <v>39107</v>
      </c>
      <c r="AM266" s="153" t="s">
        <v>107</v>
      </c>
      <c r="AN266" s="153"/>
      <c r="AO266" s="153" t="s">
        <v>1332</v>
      </c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 t="s">
        <v>39108</v>
      </c>
      <c r="BB266" s="153" t="s">
        <v>81</v>
      </c>
      <c r="BC266" s="153" t="s">
        <v>81</v>
      </c>
      <c r="BD266" s="153"/>
      <c r="BE266" s="153" t="s">
        <v>39109</v>
      </c>
      <c r="BF266" s="153"/>
      <c r="BG266" s="151" t="n">
        <v>93</v>
      </c>
      <c r="BH266" s="153" t="s">
        <v>37111</v>
      </c>
    </row>
    <row r="267" customFormat="false" ht="15" hidden="false" customHeight="false" outlineLevel="0" collapsed="false">
      <c r="A267" s="151" t="n">
        <v>338</v>
      </c>
      <c r="B267" s="153" t="s">
        <v>14349</v>
      </c>
      <c r="C267" s="153" t="s">
        <v>76</v>
      </c>
      <c r="D267" s="155" t="n">
        <v>43400</v>
      </c>
      <c r="E267" s="153" t="s">
        <v>37124</v>
      </c>
      <c r="F267" s="151" t="n">
        <v>3</v>
      </c>
      <c r="G267" s="151" t="n">
        <v>19201087</v>
      </c>
      <c r="H267" s="151" t="n">
        <v>3122958370</v>
      </c>
      <c r="I267" s="153" t="s">
        <v>39110</v>
      </c>
      <c r="J267" s="153" t="s">
        <v>39111</v>
      </c>
      <c r="K267" s="153" t="s">
        <v>14353</v>
      </c>
      <c r="L267" s="155" t="n">
        <v>41238</v>
      </c>
      <c r="M267" s="153" t="s">
        <v>83</v>
      </c>
      <c r="N267" s="153" t="s">
        <v>52</v>
      </c>
      <c r="O267" s="153"/>
      <c r="P267" s="153"/>
      <c r="Q267" s="153" t="s">
        <v>39112</v>
      </c>
      <c r="R267" s="153" t="s">
        <v>14356</v>
      </c>
      <c r="S267" s="151" t="n">
        <v>1</v>
      </c>
      <c r="T267" s="151" t="n">
        <v>2</v>
      </c>
      <c r="U267" s="153" t="s">
        <v>37108</v>
      </c>
      <c r="V267" s="153" t="s">
        <v>14357</v>
      </c>
      <c r="W267" s="151" t="n">
        <v>5279</v>
      </c>
      <c r="X267" s="153" t="s">
        <v>14359</v>
      </c>
      <c r="Y267" s="153" t="s">
        <v>14358</v>
      </c>
      <c r="Z267" s="153" t="s">
        <v>156</v>
      </c>
      <c r="AA267" s="153" t="s">
        <v>39113</v>
      </c>
      <c r="AB267" s="153" t="s">
        <v>39114</v>
      </c>
      <c r="AC267" s="153" t="s">
        <v>39115</v>
      </c>
      <c r="AD267" s="153" t="s">
        <v>107</v>
      </c>
      <c r="AE267" s="153" t="s">
        <v>14360</v>
      </c>
      <c r="AF267" s="151" t="n">
        <v>6279</v>
      </c>
      <c r="AG267" s="153" t="s">
        <v>14362</v>
      </c>
      <c r="AH267" s="153" t="s">
        <v>14361</v>
      </c>
      <c r="AI267" s="153" t="s">
        <v>156</v>
      </c>
      <c r="AJ267" s="153" t="s">
        <v>37860</v>
      </c>
      <c r="AK267" s="153" t="s">
        <v>39116</v>
      </c>
      <c r="AL267" s="153" t="s">
        <v>39117</v>
      </c>
      <c r="AM267" s="153" t="s">
        <v>107</v>
      </c>
      <c r="AN267" s="153"/>
      <c r="AO267" s="153" t="s">
        <v>39112</v>
      </c>
      <c r="AP267" s="151" t="n">
        <v>85719342882</v>
      </c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 t="s">
        <v>37166</v>
      </c>
      <c r="BB267" s="153" t="s">
        <v>81</v>
      </c>
      <c r="BC267" s="153" t="s">
        <v>81</v>
      </c>
      <c r="BD267" s="153"/>
      <c r="BE267" s="153" t="s">
        <v>39118</v>
      </c>
      <c r="BF267" s="153"/>
      <c r="BG267" s="151" t="n">
        <v>97</v>
      </c>
      <c r="BH267" s="153" t="s">
        <v>37111</v>
      </c>
    </row>
    <row r="268" customFormat="false" ht="15" hidden="false" customHeight="false" outlineLevel="0" collapsed="false">
      <c r="A268" s="151" t="n">
        <v>339</v>
      </c>
      <c r="B268" s="153" t="s">
        <v>16758</v>
      </c>
      <c r="C268" s="153" t="s">
        <v>76</v>
      </c>
      <c r="D268" s="155" t="n">
        <v>43418</v>
      </c>
      <c r="E268" s="153" t="s">
        <v>37124</v>
      </c>
      <c r="F268" s="151" t="n">
        <v>3</v>
      </c>
      <c r="G268" s="151" t="n">
        <v>19201088</v>
      </c>
      <c r="H268" s="153" t="s">
        <v>39119</v>
      </c>
      <c r="I268" s="153" t="s">
        <v>39120</v>
      </c>
      <c r="J268" s="153" t="s">
        <v>39121</v>
      </c>
      <c r="K268" s="153" t="s">
        <v>7428</v>
      </c>
      <c r="L268" s="155" t="n">
        <v>41461</v>
      </c>
      <c r="M268" s="153" t="s">
        <v>37114</v>
      </c>
      <c r="N268" s="153" t="s">
        <v>52</v>
      </c>
      <c r="O268" s="153"/>
      <c r="P268" s="153"/>
      <c r="Q268" s="153" t="s">
        <v>39122</v>
      </c>
      <c r="R268" s="153"/>
      <c r="S268" s="151" t="n">
        <v>2</v>
      </c>
      <c r="T268" s="151" t="n">
        <v>9</v>
      </c>
      <c r="U268" s="153" t="s">
        <v>38589</v>
      </c>
      <c r="V268" s="153" t="s">
        <v>16765</v>
      </c>
      <c r="W268" s="151" t="n">
        <v>5067</v>
      </c>
      <c r="X268" s="153" t="s">
        <v>16767</v>
      </c>
      <c r="Y268" s="153" t="s">
        <v>16766</v>
      </c>
      <c r="Z268" s="153" t="s">
        <v>106</v>
      </c>
      <c r="AA268" s="153" t="s">
        <v>39123</v>
      </c>
      <c r="AB268" s="153" t="s">
        <v>39124</v>
      </c>
      <c r="AC268" s="153" t="s">
        <v>39125</v>
      </c>
      <c r="AD268" s="153" t="s">
        <v>132</v>
      </c>
      <c r="AE268" s="153" t="s">
        <v>39126</v>
      </c>
      <c r="AF268" s="151" t="n">
        <v>6067</v>
      </c>
      <c r="AG268" s="153" t="s">
        <v>16770</v>
      </c>
      <c r="AH268" s="153" t="s">
        <v>16769</v>
      </c>
      <c r="AI268" s="153" t="s">
        <v>74</v>
      </c>
      <c r="AJ268" s="153" t="s">
        <v>3151</v>
      </c>
      <c r="AK268" s="153"/>
      <c r="AL268" s="153"/>
      <c r="AM268" s="153"/>
      <c r="AN268" s="153"/>
      <c r="AO268" s="153" t="s">
        <v>39122</v>
      </c>
      <c r="AP268" s="153"/>
      <c r="AQ268" s="153"/>
      <c r="AR268" s="153"/>
      <c r="AS268" s="153"/>
      <c r="AT268" s="153"/>
      <c r="AU268" s="153"/>
      <c r="AV268" s="153"/>
      <c r="AW268" s="153"/>
      <c r="AX268" s="153"/>
      <c r="AY268" s="153"/>
      <c r="AZ268" s="153"/>
      <c r="BA268" s="153" t="s">
        <v>39127</v>
      </c>
      <c r="BB268" s="153" t="s">
        <v>16773</v>
      </c>
      <c r="BC268" s="153" t="s">
        <v>81</v>
      </c>
      <c r="BD268" s="153" t="s">
        <v>298</v>
      </c>
      <c r="BE268" s="153"/>
      <c r="BF268" s="153"/>
      <c r="BG268" s="151" t="n">
        <v>95</v>
      </c>
      <c r="BH268" s="153" t="s">
        <v>37111</v>
      </c>
    </row>
    <row r="269" customFormat="false" ht="15" hidden="false" customHeight="false" outlineLevel="0" collapsed="false">
      <c r="A269" s="151" t="n">
        <v>341</v>
      </c>
      <c r="B269" s="153" t="s">
        <v>19380</v>
      </c>
      <c r="C269" s="153" t="s">
        <v>76</v>
      </c>
      <c r="D269" s="155" t="n">
        <v>43505</v>
      </c>
      <c r="E269" s="153" t="s">
        <v>37124</v>
      </c>
      <c r="F269" s="151" t="n">
        <v>3</v>
      </c>
      <c r="G269" s="151" t="n">
        <v>19201184</v>
      </c>
      <c r="H269" s="153" t="s">
        <v>39128</v>
      </c>
      <c r="I269" s="153" t="s">
        <v>39129</v>
      </c>
      <c r="J269" s="153" t="s">
        <v>38069</v>
      </c>
      <c r="K269" s="153" t="s">
        <v>84</v>
      </c>
      <c r="L269" s="155" t="n">
        <v>41506</v>
      </c>
      <c r="M269" s="153" t="s">
        <v>37114</v>
      </c>
      <c r="N269" s="153" t="s">
        <v>52</v>
      </c>
      <c r="O269" s="153"/>
      <c r="P269" s="153"/>
      <c r="Q269" s="153" t="s">
        <v>39130</v>
      </c>
      <c r="R269" s="151" t="n">
        <v>3</v>
      </c>
      <c r="S269" s="151" t="n">
        <v>1</v>
      </c>
      <c r="T269" s="151" t="n">
        <v>7</v>
      </c>
      <c r="U269" s="153" t="s">
        <v>38308</v>
      </c>
      <c r="V269" s="153" t="s">
        <v>19386</v>
      </c>
      <c r="W269" s="151" t="n">
        <v>5016</v>
      </c>
      <c r="X269" s="153" t="s">
        <v>19388</v>
      </c>
      <c r="Y269" s="153" t="s">
        <v>19387</v>
      </c>
      <c r="Z269" s="153" t="s">
        <v>106</v>
      </c>
      <c r="AA269" s="153" t="s">
        <v>37568</v>
      </c>
      <c r="AB269" s="153" t="s">
        <v>39131</v>
      </c>
      <c r="AC269" s="153" t="s">
        <v>39132</v>
      </c>
      <c r="AD269" s="153" t="s">
        <v>132</v>
      </c>
      <c r="AE269" s="153" t="s">
        <v>19389</v>
      </c>
      <c r="AF269" s="151" t="n">
        <v>6016</v>
      </c>
      <c r="AG269" s="153" t="s">
        <v>19391</v>
      </c>
      <c r="AH269" s="153" t="s">
        <v>19390</v>
      </c>
      <c r="AI269" s="153" t="s">
        <v>106</v>
      </c>
      <c r="AJ269" s="151" t="n">
        <v>30041026</v>
      </c>
      <c r="AK269" s="153" t="s">
        <v>39133</v>
      </c>
      <c r="AL269" s="153"/>
      <c r="AM269" s="153" t="s">
        <v>107</v>
      </c>
      <c r="AN269" s="153"/>
      <c r="AO269" s="153" t="s">
        <v>39130</v>
      </c>
      <c r="AP269" s="153"/>
      <c r="AQ269" s="153"/>
      <c r="AR269" s="153"/>
      <c r="AS269" s="153"/>
      <c r="AT269" s="153"/>
      <c r="AU269" s="153"/>
      <c r="AV269" s="153"/>
      <c r="AW269" s="153"/>
      <c r="AX269" s="153"/>
      <c r="AY269" s="153"/>
      <c r="AZ269" s="153"/>
      <c r="BA269" s="153" t="s">
        <v>37159</v>
      </c>
      <c r="BB269" s="153" t="s">
        <v>81</v>
      </c>
      <c r="BC269" s="153" t="s">
        <v>81</v>
      </c>
      <c r="BD269" s="153"/>
      <c r="BE269" s="153"/>
      <c r="BF269" s="153"/>
      <c r="BG269" s="151" t="n">
        <v>95</v>
      </c>
      <c r="BH269" s="153" t="s">
        <v>37111</v>
      </c>
    </row>
    <row r="270" customFormat="false" ht="15" hidden="false" customHeight="false" outlineLevel="0" collapsed="false">
      <c r="A270" s="151" t="n">
        <v>342</v>
      </c>
      <c r="B270" s="153" t="s">
        <v>13795</v>
      </c>
      <c r="C270" s="153" t="s">
        <v>76</v>
      </c>
      <c r="D270" s="155" t="n">
        <v>43400</v>
      </c>
      <c r="E270" s="153" t="s">
        <v>37124</v>
      </c>
      <c r="F270" s="151" t="n">
        <v>3</v>
      </c>
      <c r="G270" s="151" t="n">
        <v>19201015</v>
      </c>
      <c r="H270" s="151" t="n">
        <v>3139171851</v>
      </c>
      <c r="I270" s="153" t="s">
        <v>13834</v>
      </c>
      <c r="J270" s="153" t="s">
        <v>39134</v>
      </c>
      <c r="K270" s="153" t="s">
        <v>138</v>
      </c>
      <c r="L270" s="155" t="n">
        <v>41329</v>
      </c>
      <c r="M270" s="153" t="s">
        <v>37114</v>
      </c>
      <c r="N270" s="153" t="s">
        <v>52</v>
      </c>
      <c r="O270" s="153"/>
      <c r="P270" s="153"/>
      <c r="Q270" s="153" t="s">
        <v>13801</v>
      </c>
      <c r="R270" s="153" t="s">
        <v>13802</v>
      </c>
      <c r="S270" s="151" t="n">
        <v>1</v>
      </c>
      <c r="T270" s="151" t="n">
        <v>1</v>
      </c>
      <c r="U270" s="153" t="s">
        <v>37229</v>
      </c>
      <c r="V270" s="153" t="s">
        <v>13803</v>
      </c>
      <c r="W270" s="151" t="n">
        <v>1033</v>
      </c>
      <c r="X270" s="153" t="s">
        <v>13798</v>
      </c>
      <c r="Y270" s="153" t="s">
        <v>13804</v>
      </c>
      <c r="Z270" s="153" t="s">
        <v>156</v>
      </c>
      <c r="AA270" s="153" t="s">
        <v>37279</v>
      </c>
      <c r="AB270" s="153" t="s">
        <v>39135</v>
      </c>
      <c r="AC270" s="153" t="s">
        <v>39136</v>
      </c>
      <c r="AD270" s="153" t="s">
        <v>107</v>
      </c>
      <c r="AE270" s="153" t="s">
        <v>13805</v>
      </c>
      <c r="AF270" s="151" t="n">
        <v>2033</v>
      </c>
      <c r="AG270" s="153" t="s">
        <v>13807</v>
      </c>
      <c r="AH270" s="153" t="s">
        <v>13806</v>
      </c>
      <c r="AI270" s="153" t="s">
        <v>156</v>
      </c>
      <c r="AJ270" s="153" t="s">
        <v>37213</v>
      </c>
      <c r="AK270" s="153" t="s">
        <v>39137</v>
      </c>
      <c r="AL270" s="153" t="s">
        <v>39138</v>
      </c>
      <c r="AM270" s="153" t="s">
        <v>107</v>
      </c>
      <c r="AN270" s="153"/>
      <c r="AO270" s="153" t="s">
        <v>13801</v>
      </c>
      <c r="AP270" s="153" t="s">
        <v>13808</v>
      </c>
      <c r="AQ270" s="153"/>
      <c r="AR270" s="153"/>
      <c r="AS270" s="153"/>
      <c r="AT270" s="153"/>
      <c r="AU270" s="153"/>
      <c r="AV270" s="153"/>
      <c r="AW270" s="153"/>
      <c r="AX270" s="153"/>
      <c r="AY270" s="153"/>
      <c r="AZ270" s="153"/>
      <c r="BA270" s="153" t="s">
        <v>37110</v>
      </c>
      <c r="BB270" s="153" t="s">
        <v>81</v>
      </c>
      <c r="BC270" s="153" t="s">
        <v>81</v>
      </c>
      <c r="BD270" s="153"/>
      <c r="BE270" s="153" t="s">
        <v>13811</v>
      </c>
      <c r="BF270" s="153"/>
      <c r="BG270" s="151" t="n">
        <v>96</v>
      </c>
      <c r="BH270" s="153" t="s">
        <v>37111</v>
      </c>
    </row>
    <row r="271" customFormat="false" ht="15" hidden="false" customHeight="false" outlineLevel="0" collapsed="false">
      <c r="A271" s="151" t="n">
        <v>343</v>
      </c>
      <c r="B271" s="153" t="s">
        <v>14008</v>
      </c>
      <c r="C271" s="153" t="s">
        <v>76</v>
      </c>
      <c r="D271" s="155" t="n">
        <v>43400</v>
      </c>
      <c r="E271" s="153" t="s">
        <v>37124</v>
      </c>
      <c r="F271" s="151" t="n">
        <v>3</v>
      </c>
      <c r="G271" s="151" t="n">
        <v>19201016</v>
      </c>
      <c r="H271" s="151" t="n">
        <v>3134307368</v>
      </c>
      <c r="I271" s="153" t="s">
        <v>39139</v>
      </c>
      <c r="J271" s="153" t="s">
        <v>39140</v>
      </c>
      <c r="K271" s="153" t="s">
        <v>53</v>
      </c>
      <c r="L271" s="155" t="n">
        <v>41447</v>
      </c>
      <c r="M271" s="153" t="s">
        <v>83</v>
      </c>
      <c r="N271" s="153" t="s">
        <v>52</v>
      </c>
      <c r="O271" s="153"/>
      <c r="P271" s="153"/>
      <c r="Q271" s="153" t="s">
        <v>39141</v>
      </c>
      <c r="R271" s="151" t="n">
        <v>1</v>
      </c>
      <c r="S271" s="151" t="n">
        <v>6</v>
      </c>
      <c r="T271" s="151" t="n">
        <v>15</v>
      </c>
      <c r="U271" s="153" t="s">
        <v>37229</v>
      </c>
      <c r="V271" s="153" t="s">
        <v>14010</v>
      </c>
      <c r="W271" s="151" t="n">
        <v>5579</v>
      </c>
      <c r="X271" s="153" t="s">
        <v>10797</v>
      </c>
      <c r="Y271" s="153" t="s">
        <v>14011</v>
      </c>
      <c r="Z271" s="153" t="s">
        <v>106</v>
      </c>
      <c r="AA271" s="153" t="s">
        <v>39142</v>
      </c>
      <c r="AB271" s="153" t="s">
        <v>39143</v>
      </c>
      <c r="AC271" s="153" t="s">
        <v>39144</v>
      </c>
      <c r="AD271" s="153" t="s">
        <v>132</v>
      </c>
      <c r="AE271" s="153" t="s">
        <v>10798</v>
      </c>
      <c r="AF271" s="151" t="n">
        <v>6579</v>
      </c>
      <c r="AG271" s="153" t="s">
        <v>14013</v>
      </c>
      <c r="AH271" s="153" t="s">
        <v>14012</v>
      </c>
      <c r="AI271" s="153" t="s">
        <v>74</v>
      </c>
      <c r="AJ271" s="153"/>
      <c r="AK271" s="153"/>
      <c r="AL271" s="153"/>
      <c r="AM271" s="153"/>
      <c r="AN271" s="153"/>
      <c r="AO271" s="153" t="s">
        <v>39141</v>
      </c>
      <c r="AP271" s="153" t="s">
        <v>14013</v>
      </c>
      <c r="AQ271" s="153"/>
      <c r="AR271" s="153"/>
      <c r="AS271" s="153"/>
      <c r="AT271" s="153"/>
      <c r="AU271" s="153"/>
      <c r="AV271" s="153"/>
      <c r="AW271" s="153"/>
      <c r="AX271" s="153"/>
      <c r="AY271" s="153"/>
      <c r="AZ271" s="153"/>
      <c r="BA271" s="153" t="s">
        <v>37110</v>
      </c>
      <c r="BB271" s="153" t="s">
        <v>81</v>
      </c>
      <c r="BC271" s="153" t="s">
        <v>81</v>
      </c>
      <c r="BD271" s="153" t="s">
        <v>1495</v>
      </c>
      <c r="BE271" s="153"/>
      <c r="BF271" s="153"/>
      <c r="BG271" s="151" t="n">
        <v>95</v>
      </c>
      <c r="BH271" s="153" t="s">
        <v>37111</v>
      </c>
    </row>
    <row r="272" customFormat="false" ht="15" hidden="false" customHeight="false" outlineLevel="0" collapsed="false">
      <c r="A272" s="151" t="n">
        <v>344</v>
      </c>
      <c r="B272" s="153" t="s">
        <v>12990</v>
      </c>
      <c r="C272" s="153" t="s">
        <v>76</v>
      </c>
      <c r="D272" s="155" t="n">
        <v>43396</v>
      </c>
      <c r="E272" s="153" t="s">
        <v>37124</v>
      </c>
      <c r="F272" s="151" t="n">
        <v>3</v>
      </c>
      <c r="G272" s="151" t="n">
        <v>19201092</v>
      </c>
      <c r="H272" s="153" t="s">
        <v>39145</v>
      </c>
      <c r="I272" s="153" t="s">
        <v>31994</v>
      </c>
      <c r="J272" s="153" t="s">
        <v>39146</v>
      </c>
      <c r="K272" s="153" t="s">
        <v>12979</v>
      </c>
      <c r="L272" s="155" t="n">
        <v>41317</v>
      </c>
      <c r="M272" s="153" t="s">
        <v>83</v>
      </c>
      <c r="N272" s="153" t="s">
        <v>52</v>
      </c>
      <c r="O272" s="153"/>
      <c r="P272" s="153"/>
      <c r="Q272" s="153" t="s">
        <v>39147</v>
      </c>
      <c r="R272" s="151" t="n">
        <v>22</v>
      </c>
      <c r="S272" s="151" t="n">
        <v>7</v>
      </c>
      <c r="T272" s="151" t="n">
        <v>7</v>
      </c>
      <c r="U272" s="153" t="s">
        <v>37129</v>
      </c>
      <c r="V272" s="153" t="s">
        <v>12982</v>
      </c>
      <c r="W272" s="151" t="n">
        <v>5585</v>
      </c>
      <c r="X272" s="153" t="s">
        <v>12977</v>
      </c>
      <c r="Y272" s="153" t="s">
        <v>12983</v>
      </c>
      <c r="Z272" s="153" t="s">
        <v>156</v>
      </c>
      <c r="AA272" s="153" t="s">
        <v>37952</v>
      </c>
      <c r="AB272" s="153" t="s">
        <v>39148</v>
      </c>
      <c r="AC272" s="153" t="s">
        <v>39149</v>
      </c>
      <c r="AD272" s="153" t="s">
        <v>107</v>
      </c>
      <c r="AE272" s="153" t="s">
        <v>12984</v>
      </c>
      <c r="AF272" s="151" t="n">
        <v>6585</v>
      </c>
      <c r="AG272" s="153" t="s">
        <v>12986</v>
      </c>
      <c r="AH272" s="153" t="s">
        <v>12985</v>
      </c>
      <c r="AI272" s="153" t="s">
        <v>74</v>
      </c>
      <c r="AJ272" s="153"/>
      <c r="AK272" s="153" t="s">
        <v>12986</v>
      </c>
      <c r="AL272" s="153" t="s">
        <v>39150</v>
      </c>
      <c r="AM272" s="153"/>
      <c r="AN272" s="153"/>
      <c r="AO272" s="153" t="s">
        <v>39147</v>
      </c>
      <c r="AP272" s="153"/>
      <c r="AQ272" s="153"/>
      <c r="AR272" s="153"/>
      <c r="AS272" s="153"/>
      <c r="AT272" s="153"/>
      <c r="AU272" s="153"/>
      <c r="AV272" s="153"/>
      <c r="AW272" s="153"/>
      <c r="AX272" s="153"/>
      <c r="AY272" s="153"/>
      <c r="AZ272" s="153"/>
      <c r="BA272" s="153" t="s">
        <v>39151</v>
      </c>
      <c r="BB272" s="153" t="s">
        <v>81</v>
      </c>
      <c r="BC272" s="153" t="s">
        <v>81</v>
      </c>
      <c r="BD272" s="153"/>
      <c r="BE272" s="153" t="s">
        <v>39152</v>
      </c>
      <c r="BF272" s="153"/>
      <c r="BG272" s="151" t="n">
        <v>94</v>
      </c>
      <c r="BH272" s="153" t="s">
        <v>37111</v>
      </c>
    </row>
    <row r="273" customFormat="false" ht="15" hidden="false" customHeight="false" outlineLevel="0" collapsed="false">
      <c r="A273" s="151" t="n">
        <v>345</v>
      </c>
      <c r="B273" s="153" t="s">
        <v>13911</v>
      </c>
      <c r="C273" s="153" t="s">
        <v>76</v>
      </c>
      <c r="D273" s="155" t="n">
        <v>43400</v>
      </c>
      <c r="E273" s="153" t="s">
        <v>37124</v>
      </c>
      <c r="F273" s="151" t="n">
        <v>3</v>
      </c>
      <c r="G273" s="151" t="n">
        <v>19201095</v>
      </c>
      <c r="H273" s="153" t="s">
        <v>39153</v>
      </c>
      <c r="I273" s="153" t="s">
        <v>39154</v>
      </c>
      <c r="J273" s="153" t="s">
        <v>39155</v>
      </c>
      <c r="K273" s="153" t="s">
        <v>53</v>
      </c>
      <c r="L273" s="155" t="n">
        <v>41485</v>
      </c>
      <c r="M273" s="153" t="s">
        <v>37114</v>
      </c>
      <c r="N273" s="153" t="s">
        <v>52</v>
      </c>
      <c r="O273" s="153"/>
      <c r="P273" s="153"/>
      <c r="Q273" s="153" t="s">
        <v>39156</v>
      </c>
      <c r="R273" s="151" t="n">
        <v>50</v>
      </c>
      <c r="S273" s="151" t="n">
        <v>5</v>
      </c>
      <c r="T273" s="151" t="n">
        <v>6</v>
      </c>
      <c r="U273" s="153" t="s">
        <v>37256</v>
      </c>
      <c r="V273" s="153" t="s">
        <v>13918</v>
      </c>
      <c r="W273" s="151" t="n">
        <v>1108</v>
      </c>
      <c r="X273" s="153" t="s">
        <v>13920</v>
      </c>
      <c r="Y273" s="153" t="s">
        <v>13919</v>
      </c>
      <c r="Z273" s="153" t="s">
        <v>106</v>
      </c>
      <c r="AA273" s="153" t="s">
        <v>37318</v>
      </c>
      <c r="AB273" s="153"/>
      <c r="AC273" s="153" t="s">
        <v>39157</v>
      </c>
      <c r="AD273" s="153" t="s">
        <v>107</v>
      </c>
      <c r="AE273" s="153" t="s">
        <v>13921</v>
      </c>
      <c r="AF273" s="151" t="n">
        <v>2108</v>
      </c>
      <c r="AG273" s="153" t="s">
        <v>13923</v>
      </c>
      <c r="AH273" s="153" t="s">
        <v>13922</v>
      </c>
      <c r="AI273" s="153" t="s">
        <v>156</v>
      </c>
      <c r="AJ273" s="153" t="s">
        <v>38269</v>
      </c>
      <c r="AK273" s="153"/>
      <c r="AL273" s="153" t="s">
        <v>39158</v>
      </c>
      <c r="AM273" s="153" t="s">
        <v>107</v>
      </c>
      <c r="AN273" s="153"/>
      <c r="AO273" s="153" t="s">
        <v>39159</v>
      </c>
      <c r="AP273" s="153" t="s">
        <v>13924</v>
      </c>
      <c r="AQ273" s="153"/>
      <c r="AR273" s="153"/>
      <c r="AS273" s="153"/>
      <c r="AT273" s="153"/>
      <c r="AU273" s="153"/>
      <c r="AV273" s="153"/>
      <c r="AW273" s="153"/>
      <c r="AX273" s="153"/>
      <c r="AY273" s="153"/>
      <c r="AZ273" s="153"/>
      <c r="BA273" s="153" t="s">
        <v>39160</v>
      </c>
      <c r="BB273" s="153" t="s">
        <v>13928</v>
      </c>
      <c r="BC273" s="151" t="n">
        <v>2</v>
      </c>
      <c r="BD273" s="153" t="s">
        <v>154</v>
      </c>
      <c r="BE273" s="153"/>
      <c r="BF273" s="153"/>
      <c r="BG273" s="151" t="n">
        <v>97</v>
      </c>
      <c r="BH273" s="153" t="s">
        <v>37111</v>
      </c>
    </row>
    <row r="274" customFormat="false" ht="15" hidden="false" customHeight="false" outlineLevel="0" collapsed="false">
      <c r="A274" s="151" t="n">
        <v>346</v>
      </c>
      <c r="B274" s="153" t="s">
        <v>15150</v>
      </c>
      <c r="C274" s="153" t="s">
        <v>76</v>
      </c>
      <c r="D274" s="155" t="n">
        <v>43402</v>
      </c>
      <c r="E274" s="153" t="s">
        <v>37124</v>
      </c>
      <c r="F274" s="151" t="n">
        <v>3</v>
      </c>
      <c r="G274" s="151" t="n">
        <v>19201017</v>
      </c>
      <c r="H274" s="153" t="s">
        <v>39161</v>
      </c>
      <c r="I274" s="153" t="s">
        <v>39162</v>
      </c>
      <c r="J274" s="153" t="s">
        <v>39163</v>
      </c>
      <c r="K274" s="153" t="s">
        <v>84</v>
      </c>
      <c r="L274" s="155" t="n">
        <v>41501</v>
      </c>
      <c r="M274" s="153" t="s">
        <v>83</v>
      </c>
      <c r="N274" s="153" t="s">
        <v>52</v>
      </c>
      <c r="O274" s="153"/>
      <c r="P274" s="153"/>
      <c r="Q274" s="153" t="s">
        <v>39164</v>
      </c>
      <c r="R274" s="151" t="n">
        <v>23</v>
      </c>
      <c r="S274" s="151" t="n">
        <v>1</v>
      </c>
      <c r="T274" s="151" t="n">
        <v>1</v>
      </c>
      <c r="U274" s="153" t="s">
        <v>37171</v>
      </c>
      <c r="V274" s="153" t="s">
        <v>39165</v>
      </c>
      <c r="W274" s="151" t="n">
        <v>5384</v>
      </c>
      <c r="X274" s="153" t="s">
        <v>15158</v>
      </c>
      <c r="Y274" s="153" t="s">
        <v>15157</v>
      </c>
      <c r="Z274" s="153" t="s">
        <v>106</v>
      </c>
      <c r="AA274" s="153" t="s">
        <v>39166</v>
      </c>
      <c r="AB274" s="153" t="s">
        <v>39167</v>
      </c>
      <c r="AC274" s="153" t="s">
        <v>39168</v>
      </c>
      <c r="AD274" s="153" t="s">
        <v>132</v>
      </c>
      <c r="AE274" s="153" t="s">
        <v>39169</v>
      </c>
      <c r="AF274" s="151" t="n">
        <v>6384</v>
      </c>
      <c r="AG274" s="153" t="s">
        <v>15161</v>
      </c>
      <c r="AH274" s="153" t="s">
        <v>15160</v>
      </c>
      <c r="AI274" s="153" t="s">
        <v>106</v>
      </c>
      <c r="AJ274" s="153" t="s">
        <v>39170</v>
      </c>
      <c r="AK274" s="153" t="s">
        <v>39171</v>
      </c>
      <c r="AL274" s="153" t="s">
        <v>39172</v>
      </c>
      <c r="AM274" s="153" t="s">
        <v>107</v>
      </c>
      <c r="AN274" s="153"/>
      <c r="AO274" s="153" t="s">
        <v>39164</v>
      </c>
      <c r="AP274" s="153"/>
      <c r="AQ274" s="153"/>
      <c r="AR274" s="153"/>
      <c r="AS274" s="153"/>
      <c r="AT274" s="153"/>
      <c r="AU274" s="153"/>
      <c r="AV274" s="153"/>
      <c r="AW274" s="153"/>
      <c r="AX274" s="153"/>
      <c r="AY274" s="153"/>
      <c r="AZ274" s="153"/>
      <c r="BA274" s="153" t="s">
        <v>37110</v>
      </c>
      <c r="BB274" s="153" t="s">
        <v>39173</v>
      </c>
      <c r="BC274" s="153" t="s">
        <v>5543</v>
      </c>
      <c r="BD274" s="153"/>
      <c r="BE274" s="153"/>
      <c r="BF274" s="153"/>
      <c r="BG274" s="151" t="n">
        <v>97</v>
      </c>
      <c r="BH274" s="153" t="s">
        <v>37111</v>
      </c>
    </row>
    <row r="275" customFormat="false" ht="15" hidden="false" customHeight="false" outlineLevel="0" collapsed="false">
      <c r="A275" s="151" t="n">
        <v>347</v>
      </c>
      <c r="B275" s="153" t="s">
        <v>16045</v>
      </c>
      <c r="C275" s="153" t="s">
        <v>76</v>
      </c>
      <c r="D275" s="155" t="n">
        <v>43405</v>
      </c>
      <c r="E275" s="153" t="s">
        <v>37124</v>
      </c>
      <c r="F275" s="151" t="n">
        <v>3</v>
      </c>
      <c r="G275" s="151" t="n">
        <v>19201018</v>
      </c>
      <c r="H275" s="153" t="s">
        <v>39174</v>
      </c>
      <c r="I275" s="153" t="s">
        <v>39175</v>
      </c>
      <c r="J275" s="153" t="s">
        <v>39176</v>
      </c>
      <c r="K275" s="153" t="s">
        <v>138</v>
      </c>
      <c r="L275" s="155" t="n">
        <v>41365</v>
      </c>
      <c r="M275" s="153" t="s">
        <v>37114</v>
      </c>
      <c r="N275" s="153" t="s">
        <v>52</v>
      </c>
      <c r="O275" s="153"/>
      <c r="P275" s="153"/>
      <c r="Q275" s="153" t="s">
        <v>39177</v>
      </c>
      <c r="R275" s="153" t="s">
        <v>16052</v>
      </c>
      <c r="S275" s="151" t="n">
        <v>1</v>
      </c>
      <c r="T275" s="151" t="n">
        <v>3</v>
      </c>
      <c r="U275" s="153" t="s">
        <v>37442</v>
      </c>
      <c r="V275" s="153" t="s">
        <v>39178</v>
      </c>
      <c r="W275" s="151" t="n">
        <v>1276</v>
      </c>
      <c r="X275" s="153" t="s">
        <v>16055</v>
      </c>
      <c r="Y275" s="153" t="s">
        <v>16054</v>
      </c>
      <c r="Z275" s="153"/>
      <c r="AA275" s="153"/>
      <c r="AB275" s="153"/>
      <c r="AC275" s="153"/>
      <c r="AD275" s="153"/>
      <c r="AE275" s="153" t="s">
        <v>39179</v>
      </c>
      <c r="AF275" s="151" t="n">
        <v>2276</v>
      </c>
      <c r="AG275" s="153" t="s">
        <v>16058</v>
      </c>
      <c r="AH275" s="153"/>
      <c r="AI275" s="153"/>
      <c r="AJ275" s="153"/>
      <c r="AK275" s="153"/>
      <c r="AL275" s="153"/>
      <c r="AM275" s="153"/>
      <c r="AN275" s="153"/>
      <c r="AO275" s="153" t="s">
        <v>39180</v>
      </c>
      <c r="AP275" s="151" t="n">
        <v>0</v>
      </c>
      <c r="AQ275" s="153"/>
      <c r="AR275" s="153"/>
      <c r="AS275" s="153"/>
      <c r="AT275" s="153"/>
      <c r="AU275" s="153"/>
      <c r="AV275" s="153"/>
      <c r="AW275" s="153"/>
      <c r="AX275" s="153"/>
      <c r="AY275" s="153"/>
      <c r="AZ275" s="153"/>
      <c r="BA275" s="153" t="s">
        <v>37110</v>
      </c>
      <c r="BB275" s="153" t="s">
        <v>16062</v>
      </c>
      <c r="BC275" s="151" t="n">
        <v>3</v>
      </c>
      <c r="BD275" s="153"/>
      <c r="BE275" s="153"/>
      <c r="BF275" s="153"/>
      <c r="BG275" s="151" t="n">
        <v>97</v>
      </c>
      <c r="BH275" s="153" t="s">
        <v>37111</v>
      </c>
    </row>
    <row r="276" customFormat="false" ht="15" hidden="false" customHeight="false" outlineLevel="0" collapsed="false">
      <c r="A276" s="151" t="n">
        <v>348</v>
      </c>
      <c r="B276" s="153" t="s">
        <v>12760</v>
      </c>
      <c r="C276" s="153" t="s">
        <v>76</v>
      </c>
      <c r="D276" s="155" t="n">
        <v>43393</v>
      </c>
      <c r="E276" s="153" t="s">
        <v>37124</v>
      </c>
      <c r="F276" s="151" t="n">
        <v>3</v>
      </c>
      <c r="G276" s="151" t="n">
        <v>19201096</v>
      </c>
      <c r="H276" s="153" t="s">
        <v>39181</v>
      </c>
      <c r="I276" s="153" t="s">
        <v>39182</v>
      </c>
      <c r="J276" s="153" t="s">
        <v>39183</v>
      </c>
      <c r="K276" s="153" t="s">
        <v>84</v>
      </c>
      <c r="L276" s="155" t="n">
        <v>40938</v>
      </c>
      <c r="M276" s="153" t="s">
        <v>83</v>
      </c>
      <c r="N276" s="153" t="s">
        <v>52</v>
      </c>
      <c r="O276" s="153"/>
      <c r="P276" s="153"/>
      <c r="Q276" s="153" t="s">
        <v>39184</v>
      </c>
      <c r="R276" s="151" t="n">
        <v>28</v>
      </c>
      <c r="S276" s="151" t="n">
        <v>2</v>
      </c>
      <c r="T276" s="151" t="n">
        <v>2</v>
      </c>
      <c r="U276" s="153" t="s">
        <v>39185</v>
      </c>
      <c r="V276" s="153" t="s">
        <v>12767</v>
      </c>
      <c r="W276" s="151" t="n">
        <v>5619</v>
      </c>
      <c r="X276" s="153" t="s">
        <v>12769</v>
      </c>
      <c r="Y276" s="153" t="s">
        <v>32901</v>
      </c>
      <c r="Z276" s="153" t="s">
        <v>106</v>
      </c>
      <c r="AA276" s="153" t="s">
        <v>39186</v>
      </c>
      <c r="AB276" s="153" t="s">
        <v>39187</v>
      </c>
      <c r="AC276" s="153" t="s">
        <v>39188</v>
      </c>
      <c r="AD276" s="153" t="s">
        <v>107</v>
      </c>
      <c r="AE276" s="153" t="s">
        <v>12770</v>
      </c>
      <c r="AF276" s="151" t="n">
        <v>6619</v>
      </c>
      <c r="AG276" s="153" t="s">
        <v>12772</v>
      </c>
      <c r="AH276" s="153" t="s">
        <v>39189</v>
      </c>
      <c r="AI276" s="153" t="s">
        <v>106</v>
      </c>
      <c r="AJ276" s="153" t="s">
        <v>39190</v>
      </c>
      <c r="AK276" s="151" t="n">
        <v>22259320</v>
      </c>
      <c r="AL276" s="153" t="s">
        <v>39191</v>
      </c>
      <c r="AM276" s="153" t="s">
        <v>107</v>
      </c>
      <c r="AN276" s="153"/>
      <c r="AO276" s="153" t="s">
        <v>39184</v>
      </c>
      <c r="AP276" s="153" t="s">
        <v>12773</v>
      </c>
      <c r="AQ276" s="153"/>
      <c r="AR276" s="153"/>
      <c r="AS276" s="153"/>
      <c r="AT276" s="153"/>
      <c r="AU276" s="153"/>
      <c r="AV276" s="153"/>
      <c r="AW276" s="153"/>
      <c r="AX276" s="153"/>
      <c r="AY276" s="153"/>
      <c r="AZ276" s="153"/>
      <c r="BA276" s="153" t="s">
        <v>39192</v>
      </c>
      <c r="BB276" s="153" t="s">
        <v>81</v>
      </c>
      <c r="BC276" s="153" t="s">
        <v>81</v>
      </c>
      <c r="BD276" s="153"/>
      <c r="BE276" s="153" t="s">
        <v>39193</v>
      </c>
      <c r="BF276" s="153"/>
      <c r="BG276" s="151" t="n">
        <v>94</v>
      </c>
      <c r="BH276" s="153" t="s">
        <v>37111</v>
      </c>
    </row>
    <row r="277" customFormat="false" ht="15" hidden="false" customHeight="false" outlineLevel="0" collapsed="false">
      <c r="A277" s="151" t="n">
        <v>349</v>
      </c>
      <c r="B277" s="153" t="s">
        <v>15418</v>
      </c>
      <c r="C277" s="153" t="s">
        <v>76</v>
      </c>
      <c r="D277" s="155" t="n">
        <v>43403</v>
      </c>
      <c r="E277" s="153" t="s">
        <v>37124</v>
      </c>
      <c r="F277" s="151" t="n">
        <v>3</v>
      </c>
      <c r="G277" s="151" t="n">
        <v>19201097</v>
      </c>
      <c r="H277" s="153" t="s">
        <v>39194</v>
      </c>
      <c r="I277" s="153" t="s">
        <v>39195</v>
      </c>
      <c r="J277" s="153" t="s">
        <v>39196</v>
      </c>
      <c r="K277" s="153" t="s">
        <v>138</v>
      </c>
      <c r="L277" s="155" t="n">
        <v>41640</v>
      </c>
      <c r="M277" s="153" t="s">
        <v>83</v>
      </c>
      <c r="N277" s="153" t="s">
        <v>52</v>
      </c>
      <c r="O277" s="153"/>
      <c r="P277" s="153"/>
      <c r="Q277" s="153" t="s">
        <v>15421</v>
      </c>
      <c r="R277" s="153" t="s">
        <v>15422</v>
      </c>
      <c r="S277" s="151" t="n">
        <v>1</v>
      </c>
      <c r="T277" s="151" t="n">
        <v>3</v>
      </c>
      <c r="U277" s="153" t="s">
        <v>37442</v>
      </c>
      <c r="V277" s="153" t="s">
        <v>15423</v>
      </c>
      <c r="W277" s="151" t="n">
        <v>5219</v>
      </c>
      <c r="X277" s="153" t="s">
        <v>15425</v>
      </c>
      <c r="Y277" s="153" t="s">
        <v>15424</v>
      </c>
      <c r="Z277" s="153" t="s">
        <v>106</v>
      </c>
      <c r="AA277" s="153" t="s">
        <v>39197</v>
      </c>
      <c r="AB277" s="153"/>
      <c r="AC277" s="153" t="s">
        <v>39198</v>
      </c>
      <c r="AD277" s="153" t="s">
        <v>132</v>
      </c>
      <c r="AE277" s="153" t="s">
        <v>15426</v>
      </c>
      <c r="AF277" s="151" t="n">
        <v>6219</v>
      </c>
      <c r="AG277" s="153" t="s">
        <v>15427</v>
      </c>
      <c r="AH277" s="153"/>
      <c r="AI277" s="153" t="s">
        <v>74</v>
      </c>
      <c r="AJ277" s="153"/>
      <c r="AK277" s="153"/>
      <c r="AL277" s="153"/>
      <c r="AM277" s="153"/>
      <c r="AN277" s="153"/>
      <c r="AO277" s="153" t="s">
        <v>15421</v>
      </c>
      <c r="AP277" s="153"/>
      <c r="AQ277" s="153"/>
      <c r="AR277" s="153"/>
      <c r="AS277" s="153"/>
      <c r="AT277" s="153"/>
      <c r="AU277" s="153"/>
      <c r="AV277" s="153"/>
      <c r="AW277" s="153"/>
      <c r="AX277" s="153"/>
      <c r="AY277" s="153"/>
      <c r="AZ277" s="153"/>
      <c r="BA277" s="153" t="s">
        <v>39199</v>
      </c>
      <c r="BB277" s="153" t="s">
        <v>81</v>
      </c>
      <c r="BC277" s="153" t="s">
        <v>81</v>
      </c>
      <c r="BD277" s="153" t="s">
        <v>663</v>
      </c>
      <c r="BE277" s="153"/>
      <c r="BF277" s="153"/>
      <c r="BG277" s="151" t="n">
        <v>96</v>
      </c>
      <c r="BH277" s="153" t="s">
        <v>37111</v>
      </c>
    </row>
    <row r="278" customFormat="false" ht="15" hidden="false" customHeight="false" outlineLevel="0" collapsed="false">
      <c r="A278" s="151" t="n">
        <v>350</v>
      </c>
      <c r="B278" s="153" t="s">
        <v>17923</v>
      </c>
      <c r="C278" s="153" t="s">
        <v>76</v>
      </c>
      <c r="D278" s="155" t="n">
        <v>43441</v>
      </c>
      <c r="E278" s="153" t="s">
        <v>37124</v>
      </c>
      <c r="F278" s="151" t="n">
        <v>3</v>
      </c>
      <c r="G278" s="151" t="n">
        <v>19201169</v>
      </c>
      <c r="H278" s="151" t="n">
        <v>3135878204</v>
      </c>
      <c r="I278" s="153" t="s">
        <v>31663</v>
      </c>
      <c r="J278" s="153" t="s">
        <v>39200</v>
      </c>
      <c r="K278" s="153" t="s">
        <v>53</v>
      </c>
      <c r="L278" s="155" t="n">
        <v>41390</v>
      </c>
      <c r="M278" s="153" t="s">
        <v>37114</v>
      </c>
      <c r="N278" s="153" t="s">
        <v>52</v>
      </c>
      <c r="O278" s="153"/>
      <c r="P278" s="153"/>
      <c r="Q278" s="153" t="s">
        <v>39201</v>
      </c>
      <c r="R278" s="151" t="n">
        <v>126</v>
      </c>
      <c r="S278" s="151" t="n">
        <v>5</v>
      </c>
      <c r="T278" s="151" t="n">
        <v>7</v>
      </c>
      <c r="U278" s="153" t="s">
        <v>38613</v>
      </c>
      <c r="V278" s="153" t="s">
        <v>17929</v>
      </c>
      <c r="W278" s="151" t="n">
        <v>5079</v>
      </c>
      <c r="X278" s="153" t="s">
        <v>17931</v>
      </c>
      <c r="Y278" s="153" t="s">
        <v>17930</v>
      </c>
      <c r="Z278" s="153" t="s">
        <v>106</v>
      </c>
      <c r="AA278" s="153" t="s">
        <v>39202</v>
      </c>
      <c r="AB278" s="153" t="s">
        <v>39203</v>
      </c>
      <c r="AC278" s="153" t="s">
        <v>39204</v>
      </c>
      <c r="AD278" s="153" t="s">
        <v>132</v>
      </c>
      <c r="AE278" s="153" t="s">
        <v>31659</v>
      </c>
      <c r="AF278" s="151" t="n">
        <v>6079</v>
      </c>
      <c r="AG278" s="153" t="s">
        <v>17934</v>
      </c>
      <c r="AH278" s="153" t="s">
        <v>17933</v>
      </c>
      <c r="AI278" s="153" t="s">
        <v>74</v>
      </c>
      <c r="AJ278" s="153"/>
      <c r="AK278" s="153"/>
      <c r="AL278" s="153"/>
      <c r="AM278" s="153"/>
      <c r="AN278" s="153"/>
      <c r="AO278" s="153" t="s">
        <v>39201</v>
      </c>
      <c r="AP278" s="153"/>
      <c r="AQ278" s="153"/>
      <c r="AR278" s="153"/>
      <c r="AS278" s="153"/>
      <c r="AT278" s="153"/>
      <c r="AU278" s="153"/>
      <c r="AV278" s="153"/>
      <c r="AW278" s="153"/>
      <c r="AX278" s="153"/>
      <c r="AY278" s="153"/>
      <c r="AZ278" s="153"/>
      <c r="BA278" s="153" t="s">
        <v>39205</v>
      </c>
      <c r="BB278" s="153" t="s">
        <v>81</v>
      </c>
      <c r="BC278" s="153" t="s">
        <v>81</v>
      </c>
      <c r="BD278" s="153" t="s">
        <v>128</v>
      </c>
      <c r="BE278" s="153"/>
      <c r="BF278" s="153"/>
      <c r="BG278" s="151" t="n">
        <v>93</v>
      </c>
      <c r="BH278" s="153" t="s">
        <v>37111</v>
      </c>
    </row>
    <row r="279" customFormat="false" ht="15" hidden="false" customHeight="false" outlineLevel="0" collapsed="false">
      <c r="A279" s="151" t="n">
        <v>351</v>
      </c>
      <c r="B279" s="153" t="s">
        <v>20011</v>
      </c>
      <c r="C279" s="153" t="s">
        <v>76</v>
      </c>
      <c r="D279" s="155" t="n">
        <v>43549</v>
      </c>
      <c r="E279" s="153" t="s">
        <v>37124</v>
      </c>
      <c r="F279" s="151" t="n">
        <v>3</v>
      </c>
      <c r="G279" s="151" t="n">
        <v>19201194</v>
      </c>
      <c r="H279" s="153" t="s">
        <v>39206</v>
      </c>
      <c r="I279" s="153" t="s">
        <v>39207</v>
      </c>
      <c r="J279" s="153" t="s">
        <v>39200</v>
      </c>
      <c r="K279" s="153" t="s">
        <v>53</v>
      </c>
      <c r="L279" s="155" t="n">
        <v>41316</v>
      </c>
      <c r="M279" s="153" t="s">
        <v>37114</v>
      </c>
      <c r="N279" s="153" t="s">
        <v>52</v>
      </c>
      <c r="O279" s="153"/>
      <c r="P279" s="153"/>
      <c r="Q279" s="153" t="s">
        <v>39208</v>
      </c>
      <c r="R279" s="153" t="s">
        <v>3018</v>
      </c>
      <c r="S279" s="151" t="n">
        <v>4</v>
      </c>
      <c r="T279" s="151" t="n">
        <v>8</v>
      </c>
      <c r="U279" s="153" t="s">
        <v>37116</v>
      </c>
      <c r="V279" s="153" t="s">
        <v>39209</v>
      </c>
      <c r="W279" s="151" t="n">
        <v>5761</v>
      </c>
      <c r="X279" s="153" t="s">
        <v>20018</v>
      </c>
      <c r="Y279" s="153" t="s">
        <v>20017</v>
      </c>
      <c r="Z279" s="153" t="s">
        <v>106</v>
      </c>
      <c r="AA279" s="153" t="s">
        <v>37654</v>
      </c>
      <c r="AB279" s="153" t="s">
        <v>39210</v>
      </c>
      <c r="AC279" s="153" t="s">
        <v>39211</v>
      </c>
      <c r="AD279" s="153" t="s">
        <v>132</v>
      </c>
      <c r="AE279" s="153" t="s">
        <v>39212</v>
      </c>
      <c r="AF279" s="151" t="n">
        <v>6761</v>
      </c>
      <c r="AG279" s="153" t="s">
        <v>20013</v>
      </c>
      <c r="AH279" s="153" t="s">
        <v>39213</v>
      </c>
      <c r="AI279" s="153" t="s">
        <v>106</v>
      </c>
      <c r="AJ279" s="153" t="s">
        <v>39214</v>
      </c>
      <c r="AK279" s="153" t="s">
        <v>39215</v>
      </c>
      <c r="AL279" s="153" t="s">
        <v>39216</v>
      </c>
      <c r="AM279" s="153" t="s">
        <v>132</v>
      </c>
      <c r="AN279" s="153"/>
      <c r="AO279" s="153" t="s">
        <v>39208</v>
      </c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 t="s">
        <v>39217</v>
      </c>
      <c r="BB279" s="153" t="s">
        <v>81</v>
      </c>
      <c r="BC279" s="153" t="s">
        <v>81</v>
      </c>
      <c r="BD279" s="153" t="s">
        <v>298</v>
      </c>
      <c r="BE279" s="153" t="s">
        <v>39218</v>
      </c>
      <c r="BF279" s="153"/>
      <c r="BG279" s="151" t="n">
        <v>96</v>
      </c>
      <c r="BH279" s="153" t="s">
        <v>37111</v>
      </c>
    </row>
    <row r="280" customFormat="false" ht="15" hidden="false" customHeight="false" outlineLevel="0" collapsed="false">
      <c r="A280" s="151" t="n">
        <v>352</v>
      </c>
      <c r="B280" s="153" t="s">
        <v>16774</v>
      </c>
      <c r="C280" s="153" t="s">
        <v>76</v>
      </c>
      <c r="D280" s="155" t="n">
        <v>43418</v>
      </c>
      <c r="E280" s="153" t="s">
        <v>37124</v>
      </c>
      <c r="F280" s="151" t="n">
        <v>3</v>
      </c>
      <c r="G280" s="151" t="n">
        <v>19201100</v>
      </c>
      <c r="H280" s="153" t="s">
        <v>39219</v>
      </c>
      <c r="I280" s="153" t="s">
        <v>39220</v>
      </c>
      <c r="J280" s="153" t="s">
        <v>39221</v>
      </c>
      <c r="K280" s="153" t="s">
        <v>53</v>
      </c>
      <c r="L280" s="155" t="n">
        <v>41235</v>
      </c>
      <c r="M280" s="153" t="s">
        <v>37114</v>
      </c>
      <c r="N280" s="153" t="s">
        <v>52</v>
      </c>
      <c r="O280" s="153"/>
      <c r="P280" s="153"/>
      <c r="Q280" s="153" t="s">
        <v>16780</v>
      </c>
      <c r="R280" s="153" t="s">
        <v>16781</v>
      </c>
      <c r="S280" s="151" t="n">
        <v>10</v>
      </c>
      <c r="T280" s="151" t="n">
        <v>4</v>
      </c>
      <c r="U280" s="153" t="s">
        <v>37135</v>
      </c>
      <c r="V280" s="153" t="s">
        <v>16782</v>
      </c>
      <c r="W280" s="151" t="n">
        <v>5372</v>
      </c>
      <c r="X280" s="153" t="s">
        <v>16784</v>
      </c>
      <c r="Y280" s="153" t="s">
        <v>16783</v>
      </c>
      <c r="Z280" s="153" t="s">
        <v>106</v>
      </c>
      <c r="AA280" s="153" t="s">
        <v>37117</v>
      </c>
      <c r="AB280" s="153" t="s">
        <v>39222</v>
      </c>
      <c r="AC280" s="153" t="s">
        <v>39223</v>
      </c>
      <c r="AD280" s="153" t="s">
        <v>132</v>
      </c>
      <c r="AE280" s="153" t="s">
        <v>16785</v>
      </c>
      <c r="AF280" s="151" t="n">
        <v>6372</v>
      </c>
      <c r="AG280" s="153" t="s">
        <v>16777</v>
      </c>
      <c r="AH280" s="153" t="s">
        <v>16786</v>
      </c>
      <c r="AI280" s="153" t="s">
        <v>74</v>
      </c>
      <c r="AJ280" s="153" t="s">
        <v>3151</v>
      </c>
      <c r="AK280" s="153" t="s">
        <v>3151</v>
      </c>
      <c r="AL280" s="153" t="s">
        <v>3151</v>
      </c>
      <c r="AM280" s="153"/>
      <c r="AN280" s="153"/>
      <c r="AO280" s="153" t="s">
        <v>16780</v>
      </c>
      <c r="AP280" s="153"/>
      <c r="AQ280" s="153"/>
      <c r="AR280" s="153"/>
      <c r="AS280" s="153"/>
      <c r="AT280" s="153"/>
      <c r="AU280" s="153"/>
      <c r="AV280" s="153"/>
      <c r="AW280" s="153"/>
      <c r="AX280" s="153"/>
      <c r="AY280" s="153"/>
      <c r="AZ280" s="153"/>
      <c r="BA280" s="153" t="s">
        <v>39224</v>
      </c>
      <c r="BB280" s="153" t="s">
        <v>81</v>
      </c>
      <c r="BC280" s="153" t="s">
        <v>81</v>
      </c>
      <c r="BD280" s="153"/>
      <c r="BE280" s="153"/>
      <c r="BF280" s="153"/>
      <c r="BG280" s="151" t="n">
        <v>97</v>
      </c>
      <c r="BH280" s="153" t="s">
        <v>37111</v>
      </c>
    </row>
    <row r="281" customFormat="false" ht="15" hidden="false" customHeight="false" outlineLevel="0" collapsed="false">
      <c r="A281" s="151" t="n">
        <v>353</v>
      </c>
      <c r="B281" s="153" t="s">
        <v>15669</v>
      </c>
      <c r="C281" s="153" t="s">
        <v>76</v>
      </c>
      <c r="D281" s="155" t="n">
        <v>43404</v>
      </c>
      <c r="E281" s="153" t="s">
        <v>37124</v>
      </c>
      <c r="F281" s="151" t="n">
        <v>3</v>
      </c>
      <c r="G281" s="151" t="n">
        <v>19201019</v>
      </c>
      <c r="H281" s="151" t="n">
        <v>3133563941</v>
      </c>
      <c r="I281" s="153" t="s">
        <v>20259</v>
      </c>
      <c r="J281" s="153" t="s">
        <v>39225</v>
      </c>
      <c r="K281" s="153" t="s">
        <v>84</v>
      </c>
      <c r="L281" s="155" t="n">
        <v>41405</v>
      </c>
      <c r="M281" s="153" t="s">
        <v>37114</v>
      </c>
      <c r="N281" s="153" t="s">
        <v>52</v>
      </c>
      <c r="O281" s="153"/>
      <c r="P281" s="153"/>
      <c r="Q281" s="153" t="s">
        <v>38257</v>
      </c>
      <c r="R281" s="151" t="n">
        <v>23</v>
      </c>
      <c r="S281" s="151" t="n">
        <v>2</v>
      </c>
      <c r="T281" s="151" t="n">
        <v>1</v>
      </c>
      <c r="U281" s="153" t="s">
        <v>37641</v>
      </c>
      <c r="V281" s="153" t="s">
        <v>11070</v>
      </c>
      <c r="W281" s="151" t="n">
        <v>1209</v>
      </c>
      <c r="X281" s="153" t="s">
        <v>11072</v>
      </c>
      <c r="Y281" s="153" t="s">
        <v>15671</v>
      </c>
      <c r="Z281" s="153" t="s">
        <v>156</v>
      </c>
      <c r="AA281" s="153" t="s">
        <v>37318</v>
      </c>
      <c r="AB281" s="153" t="s">
        <v>38258</v>
      </c>
      <c r="AC281" s="153" t="s">
        <v>38259</v>
      </c>
      <c r="AD281" s="153" t="s">
        <v>107</v>
      </c>
      <c r="AE281" s="153" t="s">
        <v>11073</v>
      </c>
      <c r="AF281" s="151" t="n">
        <v>2209</v>
      </c>
      <c r="AG281" s="153" t="s">
        <v>11074</v>
      </c>
      <c r="AH281" s="153" t="s">
        <v>11071</v>
      </c>
      <c r="AI281" s="153" t="s">
        <v>106</v>
      </c>
      <c r="AJ281" s="153" t="s">
        <v>37318</v>
      </c>
      <c r="AK281" s="153" t="s">
        <v>38260</v>
      </c>
      <c r="AL281" s="153" t="s">
        <v>38261</v>
      </c>
      <c r="AM281" s="153" t="s">
        <v>107</v>
      </c>
      <c r="AN281" s="153"/>
      <c r="AO281" s="153" t="s">
        <v>24643</v>
      </c>
      <c r="AP281" s="153"/>
      <c r="AQ281" s="153"/>
      <c r="AR281" s="153"/>
      <c r="AS281" s="153"/>
      <c r="AT281" s="153"/>
      <c r="AU281" s="153"/>
      <c r="AV281" s="153"/>
      <c r="AW281" s="153"/>
      <c r="AX281" s="153"/>
      <c r="AY281" s="153"/>
      <c r="AZ281" s="153"/>
      <c r="BA281" s="153" t="s">
        <v>37110</v>
      </c>
      <c r="BB281" s="153" t="s">
        <v>81</v>
      </c>
      <c r="BC281" s="153" t="s">
        <v>81</v>
      </c>
      <c r="BD281" s="153" t="s">
        <v>128</v>
      </c>
      <c r="BE281" s="153"/>
      <c r="BF281" s="153"/>
      <c r="BG281" s="151" t="n">
        <v>95</v>
      </c>
      <c r="BH281" s="153" t="s">
        <v>37111</v>
      </c>
    </row>
    <row r="282" customFormat="false" ht="15" hidden="false" customHeight="false" outlineLevel="0" collapsed="false">
      <c r="A282" s="151" t="n">
        <v>354</v>
      </c>
      <c r="B282" s="153" t="s">
        <v>16698</v>
      </c>
      <c r="C282" s="153" t="s">
        <v>76</v>
      </c>
      <c r="D282" s="155" t="n">
        <v>43418</v>
      </c>
      <c r="E282" s="153" t="s">
        <v>37124</v>
      </c>
      <c r="F282" s="151" t="n">
        <v>3</v>
      </c>
      <c r="G282" s="151" t="n">
        <v>19201101</v>
      </c>
      <c r="H282" s="153" t="s">
        <v>39226</v>
      </c>
      <c r="I282" s="153" t="s">
        <v>39227</v>
      </c>
      <c r="J282" s="153" t="s">
        <v>37689</v>
      </c>
      <c r="K282" s="153" t="s">
        <v>53</v>
      </c>
      <c r="L282" s="155" t="n">
        <v>41297</v>
      </c>
      <c r="M282" s="153" t="s">
        <v>37114</v>
      </c>
      <c r="N282" s="153" t="s">
        <v>52</v>
      </c>
      <c r="O282" s="153"/>
      <c r="P282" s="153"/>
      <c r="Q282" s="153" t="s">
        <v>39228</v>
      </c>
      <c r="R282" s="151" t="n">
        <v>21</v>
      </c>
      <c r="S282" s="151" t="n">
        <v>3</v>
      </c>
      <c r="T282" s="151" t="n">
        <v>10</v>
      </c>
      <c r="U282" s="153" t="s">
        <v>38275</v>
      </c>
      <c r="V282" s="153" t="s">
        <v>16704</v>
      </c>
      <c r="W282" s="151" t="n">
        <v>5768</v>
      </c>
      <c r="X282" s="153" t="s">
        <v>16706</v>
      </c>
      <c r="Y282" s="153" t="s">
        <v>16705</v>
      </c>
      <c r="Z282" s="153" t="s">
        <v>106</v>
      </c>
      <c r="AA282" s="153" t="s">
        <v>37318</v>
      </c>
      <c r="AB282" s="153" t="s">
        <v>39229</v>
      </c>
      <c r="AC282" s="153" t="s">
        <v>39230</v>
      </c>
      <c r="AD282" s="153" t="s">
        <v>132</v>
      </c>
      <c r="AE282" s="153" t="s">
        <v>16707</v>
      </c>
      <c r="AF282" s="151" t="n">
        <v>6768</v>
      </c>
      <c r="AG282" s="153" t="s">
        <v>16709</v>
      </c>
      <c r="AH282" s="153" t="s">
        <v>16708</v>
      </c>
      <c r="AI282" s="153" t="s">
        <v>156</v>
      </c>
      <c r="AJ282" s="153" t="s">
        <v>39231</v>
      </c>
      <c r="AK282" s="153" t="s">
        <v>39232</v>
      </c>
      <c r="AL282" s="153" t="s">
        <v>39233</v>
      </c>
      <c r="AM282" s="153" t="s">
        <v>107</v>
      </c>
      <c r="AN282" s="153"/>
      <c r="AO282" s="153" t="s">
        <v>39228</v>
      </c>
      <c r="AP282" s="153" t="s">
        <v>16710</v>
      </c>
      <c r="AQ282" s="153"/>
      <c r="AR282" s="153"/>
      <c r="AS282" s="153"/>
      <c r="AT282" s="153"/>
      <c r="AU282" s="153"/>
      <c r="AV282" s="153"/>
      <c r="AW282" s="153"/>
      <c r="AX282" s="153"/>
      <c r="AY282" s="153"/>
      <c r="AZ282" s="153"/>
      <c r="BA282" s="153" t="s">
        <v>39234</v>
      </c>
      <c r="BB282" s="153" t="s">
        <v>16713</v>
      </c>
      <c r="BC282" s="151" t="n">
        <v>5</v>
      </c>
      <c r="BD282" s="153" t="s">
        <v>128</v>
      </c>
      <c r="BE282" s="153"/>
      <c r="BF282" s="153"/>
      <c r="BG282" s="151" t="n">
        <v>97</v>
      </c>
      <c r="BH282" s="153" t="s">
        <v>37111</v>
      </c>
    </row>
    <row r="283" customFormat="false" ht="15" hidden="false" customHeight="false" outlineLevel="0" collapsed="false">
      <c r="A283" s="151" t="n">
        <v>355</v>
      </c>
      <c r="B283" s="153" t="s">
        <v>14098</v>
      </c>
      <c r="C283" s="153" t="s">
        <v>76</v>
      </c>
      <c r="D283" s="155" t="n">
        <v>43400</v>
      </c>
      <c r="E283" s="153" t="s">
        <v>37124</v>
      </c>
      <c r="F283" s="151" t="n">
        <v>3</v>
      </c>
      <c r="G283" s="151" t="n">
        <v>19201020</v>
      </c>
      <c r="H283" s="153" t="s">
        <v>39235</v>
      </c>
      <c r="I283" s="153" t="s">
        <v>39236</v>
      </c>
      <c r="J283" s="153" t="s">
        <v>39237</v>
      </c>
      <c r="K283" s="153" t="s">
        <v>138</v>
      </c>
      <c r="L283" s="155" t="n">
        <v>41359</v>
      </c>
      <c r="M283" s="153" t="s">
        <v>37114</v>
      </c>
      <c r="N283" s="153" t="s">
        <v>52</v>
      </c>
      <c r="O283" s="153"/>
      <c r="P283" s="153"/>
      <c r="Q283" s="153" t="s">
        <v>14103</v>
      </c>
      <c r="R283" s="151" t="n">
        <v>6</v>
      </c>
      <c r="S283" s="151" t="n">
        <v>3</v>
      </c>
      <c r="T283" s="151" t="n">
        <v>5</v>
      </c>
      <c r="U283" s="153" t="s">
        <v>37135</v>
      </c>
      <c r="V283" s="153" t="s">
        <v>9076</v>
      </c>
      <c r="W283" s="151" t="n">
        <v>1019</v>
      </c>
      <c r="X283" s="153" t="s">
        <v>14105</v>
      </c>
      <c r="Y283" s="153" t="s">
        <v>14104</v>
      </c>
      <c r="Z283" s="153" t="s">
        <v>106</v>
      </c>
      <c r="AA283" s="153" t="s">
        <v>39238</v>
      </c>
      <c r="AB283" s="153" t="s">
        <v>39239</v>
      </c>
      <c r="AC283" s="153" t="s">
        <v>39240</v>
      </c>
      <c r="AD283" s="153" t="s">
        <v>107</v>
      </c>
      <c r="AE283" s="153" t="s">
        <v>14106</v>
      </c>
      <c r="AF283" s="151" t="n">
        <v>2019</v>
      </c>
      <c r="AG283" s="153" t="s">
        <v>14108</v>
      </c>
      <c r="AH283" s="153" t="s">
        <v>14107</v>
      </c>
      <c r="AI283" s="153" t="s">
        <v>74</v>
      </c>
      <c r="AJ283" s="153"/>
      <c r="AK283" s="153" t="s">
        <v>3089</v>
      </c>
      <c r="AL283" s="153" t="s">
        <v>3089</v>
      </c>
      <c r="AM283" s="153"/>
      <c r="AN283" s="153"/>
      <c r="AO283" s="153" t="s">
        <v>14103</v>
      </c>
      <c r="AP283" s="153"/>
      <c r="AQ283" s="153"/>
      <c r="AR283" s="153"/>
      <c r="AS283" s="153"/>
      <c r="AT283" s="153"/>
      <c r="AU283" s="153"/>
      <c r="AV283" s="153"/>
      <c r="AW283" s="153"/>
      <c r="AX283" s="153"/>
      <c r="AY283" s="153"/>
      <c r="AZ283" s="153"/>
      <c r="BA283" s="153" t="s">
        <v>37110</v>
      </c>
      <c r="BB283" s="153" t="s">
        <v>14111</v>
      </c>
      <c r="BC283" s="151" t="n">
        <v>2</v>
      </c>
      <c r="BD283" s="153" t="s">
        <v>154</v>
      </c>
      <c r="BE283" s="153"/>
      <c r="BF283" s="153"/>
      <c r="BG283" s="151" t="n">
        <v>94</v>
      </c>
      <c r="BH283" s="153" t="s">
        <v>37111</v>
      </c>
    </row>
    <row r="284" customFormat="false" ht="15" hidden="false" customHeight="false" outlineLevel="0" collapsed="false">
      <c r="A284" s="151" t="n">
        <v>356</v>
      </c>
      <c r="B284" s="153" t="s">
        <v>14584</v>
      </c>
      <c r="C284" s="153" t="s">
        <v>76</v>
      </c>
      <c r="D284" s="155" t="n">
        <v>43401</v>
      </c>
      <c r="E284" s="153" t="s">
        <v>37124</v>
      </c>
      <c r="F284" s="151" t="n">
        <v>3</v>
      </c>
      <c r="G284" s="151" t="n">
        <v>19201102</v>
      </c>
      <c r="H284" s="153" t="s">
        <v>39241</v>
      </c>
      <c r="I284" s="153" t="s">
        <v>39242</v>
      </c>
      <c r="J284" s="153" t="s">
        <v>39243</v>
      </c>
      <c r="K284" s="153" t="s">
        <v>53</v>
      </c>
      <c r="L284" s="155" t="n">
        <v>41503</v>
      </c>
      <c r="M284" s="153" t="s">
        <v>37114</v>
      </c>
      <c r="N284" s="153" t="s">
        <v>52</v>
      </c>
      <c r="O284" s="153"/>
      <c r="P284" s="153"/>
      <c r="Q284" s="153" t="s">
        <v>14589</v>
      </c>
      <c r="R284" s="153" t="s">
        <v>2300</v>
      </c>
      <c r="S284" s="151" t="n">
        <v>4</v>
      </c>
      <c r="T284" s="151" t="n">
        <v>6</v>
      </c>
      <c r="U284" s="153" t="s">
        <v>38301</v>
      </c>
      <c r="V284" s="153" t="s">
        <v>14591</v>
      </c>
      <c r="W284" s="151" t="n">
        <v>5089</v>
      </c>
      <c r="X284" s="153" t="s">
        <v>14593</v>
      </c>
      <c r="Y284" s="153" t="s">
        <v>39244</v>
      </c>
      <c r="Z284" s="153" t="s">
        <v>106</v>
      </c>
      <c r="AA284" s="153" t="s">
        <v>37422</v>
      </c>
      <c r="AB284" s="153" t="s">
        <v>900</v>
      </c>
      <c r="AC284" s="153" t="s">
        <v>53</v>
      </c>
      <c r="AD284" s="153" t="s">
        <v>132</v>
      </c>
      <c r="AE284" s="153" t="s">
        <v>14594</v>
      </c>
      <c r="AF284" s="151" t="n">
        <v>6089</v>
      </c>
      <c r="AG284" s="153" t="s">
        <v>14587</v>
      </c>
      <c r="AH284" s="153" t="s">
        <v>39244</v>
      </c>
      <c r="AI284" s="153" t="s">
        <v>106</v>
      </c>
      <c r="AJ284" s="153" t="s">
        <v>37422</v>
      </c>
      <c r="AK284" s="153" t="s">
        <v>39245</v>
      </c>
      <c r="AL284" s="153" t="s">
        <v>39246</v>
      </c>
      <c r="AM284" s="153" t="s">
        <v>132</v>
      </c>
      <c r="AN284" s="153"/>
      <c r="AO284" s="153" t="s">
        <v>14589</v>
      </c>
      <c r="AP284" s="153"/>
      <c r="AQ284" s="153"/>
      <c r="AR284" s="153"/>
      <c r="AS284" s="153"/>
      <c r="AT284" s="153"/>
      <c r="AU284" s="153"/>
      <c r="AV284" s="153"/>
      <c r="AW284" s="153"/>
      <c r="AX284" s="153"/>
      <c r="AY284" s="153"/>
      <c r="AZ284" s="153"/>
      <c r="BA284" s="153" t="s">
        <v>39247</v>
      </c>
      <c r="BB284" s="153" t="s">
        <v>81</v>
      </c>
      <c r="BC284" s="153" t="s">
        <v>81</v>
      </c>
      <c r="BD284" s="153" t="s">
        <v>128</v>
      </c>
      <c r="BE284" s="153"/>
      <c r="BF284" s="153"/>
      <c r="BG284" s="151" t="n">
        <v>95</v>
      </c>
      <c r="BH284" s="153" t="s">
        <v>37111</v>
      </c>
    </row>
    <row r="285" customFormat="false" ht="15" hidden="false" customHeight="false" outlineLevel="0" collapsed="false">
      <c r="A285" s="151" t="n">
        <v>357</v>
      </c>
      <c r="B285" s="153" t="s">
        <v>15038</v>
      </c>
      <c r="C285" s="153" t="s">
        <v>76</v>
      </c>
      <c r="D285" s="155" t="n">
        <v>43407</v>
      </c>
      <c r="E285" s="153" t="s">
        <v>37124</v>
      </c>
      <c r="F285" s="151" t="n">
        <v>3</v>
      </c>
      <c r="G285" s="151" t="n">
        <v>19201104</v>
      </c>
      <c r="H285" s="153" t="s">
        <v>39248</v>
      </c>
      <c r="I285" s="153" t="s">
        <v>39249</v>
      </c>
      <c r="J285" s="153" t="s">
        <v>39250</v>
      </c>
      <c r="K285" s="153" t="s">
        <v>53</v>
      </c>
      <c r="L285" s="155" t="n">
        <v>41292</v>
      </c>
      <c r="M285" s="153" t="s">
        <v>37114</v>
      </c>
      <c r="N285" s="153" t="s">
        <v>52</v>
      </c>
      <c r="O285" s="153"/>
      <c r="P285" s="153"/>
      <c r="Q285" s="153" t="s">
        <v>39251</v>
      </c>
      <c r="R285" s="151" t="n">
        <v>5</v>
      </c>
      <c r="S285" s="151" t="n">
        <v>0</v>
      </c>
      <c r="T285" s="151" t="n">
        <v>0</v>
      </c>
      <c r="U285" s="153" t="s">
        <v>37171</v>
      </c>
      <c r="V285" s="153" t="s">
        <v>15043</v>
      </c>
      <c r="W285" s="151" t="n">
        <v>5063</v>
      </c>
      <c r="X285" s="153" t="s">
        <v>15040</v>
      </c>
      <c r="Y285" s="153" t="s">
        <v>39252</v>
      </c>
      <c r="Z285" s="153" t="s">
        <v>106</v>
      </c>
      <c r="AA285" s="153" t="s">
        <v>39253</v>
      </c>
      <c r="AB285" s="153" t="s">
        <v>39254</v>
      </c>
      <c r="AC285" s="153" t="s">
        <v>39255</v>
      </c>
      <c r="AD285" s="153" t="s">
        <v>132</v>
      </c>
      <c r="AE285" s="153" t="s">
        <v>15045</v>
      </c>
      <c r="AF285" s="151" t="n">
        <v>6063</v>
      </c>
      <c r="AG285" s="153" t="s">
        <v>15047</v>
      </c>
      <c r="AH285" s="153" t="s">
        <v>15046</v>
      </c>
      <c r="AI285" s="153" t="s">
        <v>106</v>
      </c>
      <c r="AJ285" s="153" t="s">
        <v>39256</v>
      </c>
      <c r="AK285" s="153" t="s">
        <v>39257</v>
      </c>
      <c r="AL285" s="153" t="s">
        <v>39258</v>
      </c>
      <c r="AM285" s="153" t="s">
        <v>107</v>
      </c>
      <c r="AN285" s="153"/>
      <c r="AO285" s="153" t="s">
        <v>39251</v>
      </c>
      <c r="AP285" s="153"/>
      <c r="AQ285" s="153"/>
      <c r="AR285" s="153"/>
      <c r="AS285" s="153"/>
      <c r="AT285" s="153"/>
      <c r="AU285" s="153"/>
      <c r="AV285" s="153"/>
      <c r="AW285" s="153"/>
      <c r="AX285" s="153"/>
      <c r="AY285" s="153"/>
      <c r="AZ285" s="153"/>
      <c r="BA285" s="153" t="s">
        <v>38389</v>
      </c>
      <c r="BB285" s="153" t="s">
        <v>81</v>
      </c>
      <c r="BC285" s="153" t="s">
        <v>81</v>
      </c>
      <c r="BD285" s="153" t="s">
        <v>298</v>
      </c>
      <c r="BE285" s="153" t="s">
        <v>3999</v>
      </c>
      <c r="BF285" s="153"/>
      <c r="BG285" s="151" t="n">
        <v>94</v>
      </c>
      <c r="BH285" s="153" t="s">
        <v>37111</v>
      </c>
    </row>
    <row r="286" customFormat="false" ht="15" hidden="false" customHeight="false" outlineLevel="0" collapsed="false">
      <c r="A286" s="151" t="n">
        <v>358</v>
      </c>
      <c r="B286" s="153" t="s">
        <v>14434</v>
      </c>
      <c r="C286" s="153" t="s">
        <v>76</v>
      </c>
      <c r="D286" s="155" t="n">
        <v>43400</v>
      </c>
      <c r="E286" s="153" t="s">
        <v>37124</v>
      </c>
      <c r="F286" s="151" t="n">
        <v>3</v>
      </c>
      <c r="G286" s="151" t="n">
        <v>19201021</v>
      </c>
      <c r="H286" s="153" t="s">
        <v>39259</v>
      </c>
      <c r="I286" s="153" t="s">
        <v>39260</v>
      </c>
      <c r="J286" s="153" t="s">
        <v>39261</v>
      </c>
      <c r="K286" s="153" t="s">
        <v>53</v>
      </c>
      <c r="L286" s="155" t="n">
        <v>41361</v>
      </c>
      <c r="M286" s="153" t="s">
        <v>37114</v>
      </c>
      <c r="N286" s="153" t="s">
        <v>52</v>
      </c>
      <c r="O286" s="153"/>
      <c r="P286" s="153"/>
      <c r="Q286" s="153" t="s">
        <v>14437</v>
      </c>
      <c r="R286" s="153" t="s">
        <v>9945</v>
      </c>
      <c r="S286" s="151" t="n">
        <v>6</v>
      </c>
      <c r="T286" s="151" t="n">
        <v>4</v>
      </c>
      <c r="U286" s="153" t="s">
        <v>38308</v>
      </c>
      <c r="V286" s="153" t="s">
        <v>14438</v>
      </c>
      <c r="W286" s="151" t="n">
        <v>5322</v>
      </c>
      <c r="X286" s="153" t="s">
        <v>14440</v>
      </c>
      <c r="Y286" s="153" t="s">
        <v>14439</v>
      </c>
      <c r="Z286" s="153" t="s">
        <v>156</v>
      </c>
      <c r="AA286" s="153" t="s">
        <v>39262</v>
      </c>
      <c r="AB286" s="153" t="s">
        <v>39263</v>
      </c>
      <c r="AC286" s="153" t="s">
        <v>39264</v>
      </c>
      <c r="AD286" s="153" t="s">
        <v>132</v>
      </c>
      <c r="AE286" s="153" t="s">
        <v>14441</v>
      </c>
      <c r="AF286" s="151" t="n">
        <v>6322</v>
      </c>
      <c r="AG286" s="153" t="s">
        <v>14443</v>
      </c>
      <c r="AH286" s="153" t="s">
        <v>14442</v>
      </c>
      <c r="AI286" s="153" t="s">
        <v>74</v>
      </c>
      <c r="AJ286" s="153"/>
      <c r="AK286" s="153"/>
      <c r="AL286" s="153"/>
      <c r="AM286" s="153"/>
      <c r="AN286" s="153"/>
      <c r="AO286" s="153" t="s">
        <v>14437</v>
      </c>
      <c r="AP286" s="153" t="s">
        <v>14444</v>
      </c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153" t="s">
        <v>37110</v>
      </c>
      <c r="BB286" s="153" t="s">
        <v>81</v>
      </c>
      <c r="BC286" s="153" t="s">
        <v>81</v>
      </c>
      <c r="BD286" s="153" t="s">
        <v>298</v>
      </c>
      <c r="BE286" s="153"/>
      <c r="BF286" s="153"/>
      <c r="BG286" s="151" t="n">
        <v>97</v>
      </c>
      <c r="BH286" s="153" t="s">
        <v>37111</v>
      </c>
    </row>
    <row r="287" customFormat="false" ht="15" hidden="true" customHeight="false" outlineLevel="0" collapsed="false">
      <c r="A287" s="151" t="n">
        <v>359</v>
      </c>
      <c r="B287" s="153" t="s">
        <v>24001</v>
      </c>
      <c r="C287" s="153" t="s">
        <v>278</v>
      </c>
      <c r="D287" s="155" t="n">
        <v>43746</v>
      </c>
      <c r="E287" s="153" t="s">
        <v>37103</v>
      </c>
      <c r="F287" s="151" t="n">
        <v>8</v>
      </c>
      <c r="G287" s="153" t="s">
        <v>39265</v>
      </c>
      <c r="H287" s="153" t="s">
        <v>39266</v>
      </c>
      <c r="I287" s="153" t="s">
        <v>39267</v>
      </c>
      <c r="J287" s="153" t="s">
        <v>39268</v>
      </c>
      <c r="K287" s="153" t="s">
        <v>84</v>
      </c>
      <c r="L287" s="155" t="n">
        <v>39598</v>
      </c>
      <c r="M287" s="153" t="s">
        <v>83</v>
      </c>
      <c r="N287" s="153" t="s">
        <v>52</v>
      </c>
      <c r="O287" s="153"/>
      <c r="P287" s="153"/>
      <c r="Q287" s="153" t="s">
        <v>39269</v>
      </c>
      <c r="R287" s="151" t="n">
        <v>3</v>
      </c>
      <c r="S287" s="151" t="n">
        <v>3</v>
      </c>
      <c r="T287" s="151" t="n">
        <v>11</v>
      </c>
      <c r="U287" s="153" t="s">
        <v>37229</v>
      </c>
      <c r="V287" s="153" t="s">
        <v>39270</v>
      </c>
      <c r="W287" s="151" t="n">
        <v>5288</v>
      </c>
      <c r="X287" s="153" t="s">
        <v>24006</v>
      </c>
      <c r="Y287" s="153" t="s">
        <v>24005</v>
      </c>
      <c r="Z287" s="153" t="s">
        <v>106</v>
      </c>
      <c r="AA287" s="153" t="s">
        <v>39271</v>
      </c>
      <c r="AB287" s="153" t="s">
        <v>39272</v>
      </c>
      <c r="AC287" s="153" t="s">
        <v>39273</v>
      </c>
      <c r="AD287" s="153" t="s">
        <v>204</v>
      </c>
      <c r="AE287" s="153" t="s">
        <v>24007</v>
      </c>
      <c r="AF287" s="151" t="n">
        <v>6288</v>
      </c>
      <c r="AG287" s="153" t="s">
        <v>24009</v>
      </c>
      <c r="AH287" s="153" t="s">
        <v>24008</v>
      </c>
      <c r="AI287" s="153" t="s">
        <v>156</v>
      </c>
      <c r="AJ287" s="153" t="s">
        <v>4844</v>
      </c>
      <c r="AK287" s="153" t="s">
        <v>81</v>
      </c>
      <c r="AL287" s="153" t="s">
        <v>39274</v>
      </c>
      <c r="AM287" s="153" t="s">
        <v>204</v>
      </c>
      <c r="AN287" s="153"/>
      <c r="AO287" s="153" t="s">
        <v>39269</v>
      </c>
      <c r="AP287" s="153" t="s">
        <v>24010</v>
      </c>
      <c r="AQ287" s="153"/>
      <c r="AR287" s="153"/>
      <c r="AS287" s="153"/>
      <c r="AT287" s="153"/>
      <c r="AU287" s="153"/>
      <c r="AV287" s="153"/>
      <c r="AW287" s="153"/>
      <c r="AX287" s="153"/>
      <c r="AY287" s="153"/>
      <c r="AZ287" s="153"/>
      <c r="BA287" s="153" t="s">
        <v>37110</v>
      </c>
      <c r="BB287" s="153" t="s">
        <v>81</v>
      </c>
      <c r="BC287" s="153" t="s">
        <v>81</v>
      </c>
      <c r="BD287" s="153"/>
      <c r="BE287" s="153"/>
      <c r="BF287" s="153"/>
      <c r="BG287" s="151" t="n">
        <v>65</v>
      </c>
      <c r="BH287" s="153" t="s">
        <v>37111</v>
      </c>
    </row>
    <row r="288" customFormat="false" ht="15" hidden="false" customHeight="false" outlineLevel="0" collapsed="false">
      <c r="A288" s="151" t="n">
        <v>360</v>
      </c>
      <c r="B288" s="153" t="s">
        <v>13367</v>
      </c>
      <c r="C288" s="153" t="s">
        <v>76</v>
      </c>
      <c r="D288" s="155" t="n">
        <v>43398</v>
      </c>
      <c r="E288" s="153" t="s">
        <v>37124</v>
      </c>
      <c r="F288" s="151" t="n">
        <v>3</v>
      </c>
      <c r="G288" s="151" t="n">
        <v>19201108</v>
      </c>
      <c r="H288" s="153" t="s">
        <v>39275</v>
      </c>
      <c r="I288" s="153" t="s">
        <v>39276</v>
      </c>
      <c r="J288" s="153" t="s">
        <v>39277</v>
      </c>
      <c r="K288" s="153" t="s">
        <v>1381</v>
      </c>
      <c r="L288" s="155" t="n">
        <v>41328</v>
      </c>
      <c r="M288" s="153" t="s">
        <v>37114</v>
      </c>
      <c r="N288" s="153" t="s">
        <v>52</v>
      </c>
      <c r="O288" s="153"/>
      <c r="P288" s="153"/>
      <c r="Q288" s="153" t="s">
        <v>13372</v>
      </c>
      <c r="R288" s="153" t="s">
        <v>13373</v>
      </c>
      <c r="S288" s="151" t="n">
        <v>2</v>
      </c>
      <c r="T288" s="151" t="n">
        <v>17</v>
      </c>
      <c r="U288" s="153" t="s">
        <v>37116</v>
      </c>
      <c r="V288" s="153" t="s">
        <v>13374</v>
      </c>
      <c r="W288" s="151" t="n">
        <v>5671</v>
      </c>
      <c r="X288" s="153" t="s">
        <v>13376</v>
      </c>
      <c r="Y288" s="153" t="s">
        <v>13375</v>
      </c>
      <c r="Z288" s="153" t="s">
        <v>106</v>
      </c>
      <c r="AA288" s="153" t="s">
        <v>37422</v>
      </c>
      <c r="AB288" s="153"/>
      <c r="AC288" s="153" t="s">
        <v>39278</v>
      </c>
      <c r="AD288" s="153" t="s">
        <v>132</v>
      </c>
      <c r="AE288" s="153" t="s">
        <v>13377</v>
      </c>
      <c r="AF288" s="151" t="n">
        <v>6671</v>
      </c>
      <c r="AG288" s="153" t="s">
        <v>13369</v>
      </c>
      <c r="AH288" s="153" t="s">
        <v>13378</v>
      </c>
      <c r="AI288" s="153" t="s">
        <v>106</v>
      </c>
      <c r="AJ288" s="153" t="s">
        <v>37120</v>
      </c>
      <c r="AK288" s="153"/>
      <c r="AL288" s="153" t="s">
        <v>39279</v>
      </c>
      <c r="AM288" s="153" t="s">
        <v>107</v>
      </c>
      <c r="AN288" s="153"/>
      <c r="AO288" s="153" t="s">
        <v>13372</v>
      </c>
      <c r="AP288" s="153"/>
      <c r="AQ288" s="153"/>
      <c r="AR288" s="153"/>
      <c r="AS288" s="153"/>
      <c r="AT288" s="153"/>
      <c r="AU288" s="153"/>
      <c r="AV288" s="153"/>
      <c r="AW288" s="153"/>
      <c r="AX288" s="153"/>
      <c r="AY288" s="153"/>
      <c r="AZ288" s="153"/>
      <c r="BA288" s="153" t="s">
        <v>39280</v>
      </c>
      <c r="BB288" s="153" t="s">
        <v>81</v>
      </c>
      <c r="BC288" s="153" t="s">
        <v>81</v>
      </c>
      <c r="BD288" s="153" t="s">
        <v>154</v>
      </c>
      <c r="BE288" s="153"/>
      <c r="BF288" s="153"/>
      <c r="BG288" s="151" t="n">
        <v>96</v>
      </c>
      <c r="BH288" s="153" t="s">
        <v>37111</v>
      </c>
    </row>
    <row r="289" customFormat="false" ht="15" hidden="false" customHeight="false" outlineLevel="0" collapsed="false">
      <c r="A289" s="151" t="n">
        <v>361</v>
      </c>
      <c r="B289" s="153" t="s">
        <v>15300</v>
      </c>
      <c r="C289" s="153" t="s">
        <v>76</v>
      </c>
      <c r="D289" s="155" t="n">
        <v>43403</v>
      </c>
      <c r="E289" s="153" t="s">
        <v>37124</v>
      </c>
      <c r="F289" s="151" t="n">
        <v>3</v>
      </c>
      <c r="G289" s="151" t="n">
        <v>19201023</v>
      </c>
      <c r="H289" s="153" t="s">
        <v>39281</v>
      </c>
      <c r="I289" s="153" t="s">
        <v>39282</v>
      </c>
      <c r="J289" s="153" t="s">
        <v>38587</v>
      </c>
      <c r="K289" s="153" t="s">
        <v>84</v>
      </c>
      <c r="L289" s="155" t="n">
        <v>41556</v>
      </c>
      <c r="M289" s="153" t="s">
        <v>37114</v>
      </c>
      <c r="N289" s="153" t="s">
        <v>52</v>
      </c>
      <c r="O289" s="153"/>
      <c r="P289" s="153"/>
      <c r="Q289" s="153" t="s">
        <v>39283</v>
      </c>
      <c r="R289" s="151" t="n">
        <v>14</v>
      </c>
      <c r="S289" s="151" t="n">
        <v>3</v>
      </c>
      <c r="T289" s="151" t="n">
        <v>10</v>
      </c>
      <c r="U289" s="153" t="s">
        <v>39284</v>
      </c>
      <c r="V289" s="153" t="s">
        <v>39285</v>
      </c>
      <c r="W289" s="151" t="n">
        <v>5378</v>
      </c>
      <c r="X289" s="153" t="s">
        <v>2251</v>
      </c>
      <c r="Y289" s="153" t="s">
        <v>81</v>
      </c>
      <c r="Z289" s="153" t="s">
        <v>73</v>
      </c>
      <c r="AA289" s="153" t="s">
        <v>81</v>
      </c>
      <c r="AB289" s="153" t="s">
        <v>81</v>
      </c>
      <c r="AC289" s="153" t="s">
        <v>81</v>
      </c>
      <c r="AD289" s="153" t="s">
        <v>107</v>
      </c>
      <c r="AE289" s="153" t="s">
        <v>39286</v>
      </c>
      <c r="AF289" s="151" t="n">
        <v>6378</v>
      </c>
      <c r="AG289" s="153" t="s">
        <v>2254</v>
      </c>
      <c r="AH289" s="153" t="s">
        <v>15307</v>
      </c>
      <c r="AI289" s="153" t="s">
        <v>106</v>
      </c>
      <c r="AJ289" s="153" t="s">
        <v>39287</v>
      </c>
      <c r="AK289" s="153" t="s">
        <v>39288</v>
      </c>
      <c r="AL289" s="153" t="s">
        <v>39289</v>
      </c>
      <c r="AM289" s="153" t="s">
        <v>204</v>
      </c>
      <c r="AN289" s="153"/>
      <c r="AO289" s="153" t="s">
        <v>39283</v>
      </c>
      <c r="AP289" s="153" t="s">
        <v>15308</v>
      </c>
      <c r="AQ289" s="153"/>
      <c r="AR289" s="153"/>
      <c r="AS289" s="153"/>
      <c r="AT289" s="153"/>
      <c r="AU289" s="153"/>
      <c r="AV289" s="153"/>
      <c r="AW289" s="153"/>
      <c r="AX289" s="153"/>
      <c r="AY289" s="153"/>
      <c r="AZ289" s="153"/>
      <c r="BA289" s="153" t="s">
        <v>37110</v>
      </c>
      <c r="BB289" s="153" t="s">
        <v>81</v>
      </c>
      <c r="BC289" s="153" t="s">
        <v>81</v>
      </c>
      <c r="BD289" s="153" t="s">
        <v>128</v>
      </c>
      <c r="BE289" s="153"/>
      <c r="BF289" s="153"/>
      <c r="BG289" s="151" t="n">
        <v>93</v>
      </c>
      <c r="BH289" s="153" t="s">
        <v>37111</v>
      </c>
    </row>
    <row r="290" customFormat="false" ht="15" hidden="false" customHeight="false" outlineLevel="0" collapsed="false">
      <c r="A290" s="151" t="n">
        <v>362</v>
      </c>
      <c r="B290" s="153" t="s">
        <v>11719</v>
      </c>
      <c r="C290" s="153" t="s">
        <v>76</v>
      </c>
      <c r="D290" s="155" t="n">
        <v>43406</v>
      </c>
      <c r="E290" s="153" t="s">
        <v>37124</v>
      </c>
      <c r="F290" s="151" t="n">
        <v>3</v>
      </c>
      <c r="G290" s="151" t="n">
        <v>19201109</v>
      </c>
      <c r="H290" s="153" t="s">
        <v>39290</v>
      </c>
      <c r="I290" s="153" t="s">
        <v>39291</v>
      </c>
      <c r="J290" s="153" t="s">
        <v>37615</v>
      </c>
      <c r="K290" s="153" t="s">
        <v>53</v>
      </c>
      <c r="L290" s="155" t="n">
        <v>41533</v>
      </c>
      <c r="M290" s="153" t="s">
        <v>37114</v>
      </c>
      <c r="N290" s="153" t="s">
        <v>52</v>
      </c>
      <c r="O290" s="153"/>
      <c r="P290" s="153"/>
      <c r="Q290" s="153" t="s">
        <v>39292</v>
      </c>
      <c r="R290" s="151" t="n">
        <v>19</v>
      </c>
      <c r="S290" s="151" t="n">
        <v>3</v>
      </c>
      <c r="T290" s="151" t="n">
        <v>1</v>
      </c>
      <c r="U290" s="153" t="s">
        <v>39293</v>
      </c>
      <c r="V290" s="153" t="s">
        <v>11724</v>
      </c>
      <c r="W290" s="151" t="n">
        <v>1061</v>
      </c>
      <c r="X290" s="153" t="s">
        <v>3049</v>
      </c>
      <c r="Y290" s="153" t="s">
        <v>11725</v>
      </c>
      <c r="Z290" s="153" t="s">
        <v>73</v>
      </c>
      <c r="AA290" s="153" t="s">
        <v>37633</v>
      </c>
      <c r="AB290" s="153" t="s">
        <v>39294</v>
      </c>
      <c r="AC290" s="153" t="s">
        <v>39295</v>
      </c>
      <c r="AD290" s="153" t="s">
        <v>132</v>
      </c>
      <c r="AE290" s="153" t="s">
        <v>11726</v>
      </c>
      <c r="AF290" s="151" t="n">
        <v>2061</v>
      </c>
      <c r="AG290" s="153" t="s">
        <v>3052</v>
      </c>
      <c r="AH290" s="153" t="s">
        <v>11727</v>
      </c>
      <c r="AI290" s="153" t="s">
        <v>106</v>
      </c>
      <c r="AJ290" s="153" t="s">
        <v>39296</v>
      </c>
      <c r="AK290" s="153" t="s">
        <v>39297</v>
      </c>
      <c r="AL290" s="153" t="s">
        <v>39298</v>
      </c>
      <c r="AM290" s="153" t="s">
        <v>132</v>
      </c>
      <c r="AN290" s="153"/>
      <c r="AO290" s="153" t="s">
        <v>11723</v>
      </c>
      <c r="AP290" s="153" t="s">
        <v>11728</v>
      </c>
      <c r="AQ290" s="153"/>
      <c r="AR290" s="153"/>
      <c r="AS290" s="153"/>
      <c r="AT290" s="153"/>
      <c r="AU290" s="153"/>
      <c r="AV290" s="153"/>
      <c r="AW290" s="153"/>
      <c r="AX290" s="153"/>
      <c r="AY290" s="153"/>
      <c r="AZ290" s="153"/>
      <c r="BA290" s="153" t="s">
        <v>39299</v>
      </c>
      <c r="BB290" s="153" t="s">
        <v>11732</v>
      </c>
      <c r="BC290" s="151" t="n">
        <v>4</v>
      </c>
      <c r="BD290" s="153" t="s">
        <v>298</v>
      </c>
      <c r="BE290" s="153"/>
      <c r="BF290" s="153"/>
      <c r="BG290" s="151" t="n">
        <v>95</v>
      </c>
      <c r="BH290" s="153" t="s">
        <v>37111</v>
      </c>
    </row>
    <row r="291" customFormat="false" ht="15" hidden="false" customHeight="false" outlineLevel="0" collapsed="false">
      <c r="A291" s="151" t="n">
        <v>363</v>
      </c>
      <c r="B291" s="153" t="s">
        <v>14553</v>
      </c>
      <c r="C291" s="153" t="s">
        <v>76</v>
      </c>
      <c r="D291" s="155" t="n">
        <v>43400</v>
      </c>
      <c r="E291" s="153" t="s">
        <v>37124</v>
      </c>
      <c r="F291" s="151" t="n">
        <v>3</v>
      </c>
      <c r="G291" s="151" t="n">
        <v>19201110</v>
      </c>
      <c r="H291" s="151" t="n">
        <v>3134378071</v>
      </c>
      <c r="I291" s="153" t="s">
        <v>34262</v>
      </c>
      <c r="J291" s="153" t="s">
        <v>39300</v>
      </c>
      <c r="K291" s="153" t="s">
        <v>53</v>
      </c>
      <c r="L291" s="155" t="n">
        <v>41295</v>
      </c>
      <c r="M291" s="153" t="s">
        <v>37114</v>
      </c>
      <c r="N291" s="153" t="s">
        <v>52</v>
      </c>
      <c r="O291" s="153"/>
      <c r="P291" s="153"/>
      <c r="Q291" s="153" t="s">
        <v>39301</v>
      </c>
      <c r="R291" s="151" t="n">
        <v>11</v>
      </c>
      <c r="S291" s="151" t="n">
        <v>1</v>
      </c>
      <c r="T291" s="151" t="n">
        <v>9</v>
      </c>
      <c r="U291" s="153" t="s">
        <v>37149</v>
      </c>
      <c r="V291" s="153" t="s">
        <v>14558</v>
      </c>
      <c r="W291" s="151" t="n">
        <v>1211</v>
      </c>
      <c r="X291" s="153" t="s">
        <v>14560</v>
      </c>
      <c r="Y291" s="153" t="s">
        <v>14559</v>
      </c>
      <c r="Z291" s="153" t="s">
        <v>106</v>
      </c>
      <c r="AA291" s="153" t="s">
        <v>37654</v>
      </c>
      <c r="AB291" s="153"/>
      <c r="AC291" s="153"/>
      <c r="AD291" s="153" t="s">
        <v>132</v>
      </c>
      <c r="AE291" s="153" t="s">
        <v>14561</v>
      </c>
      <c r="AF291" s="151" t="n">
        <v>2211</v>
      </c>
      <c r="AG291" s="153" t="s">
        <v>14563</v>
      </c>
      <c r="AH291" s="153" t="s">
        <v>14562</v>
      </c>
      <c r="AI291" s="153" t="s">
        <v>74</v>
      </c>
      <c r="AJ291" s="153" t="s">
        <v>39302</v>
      </c>
      <c r="AK291" s="153"/>
      <c r="AL291" s="153"/>
      <c r="AM291" s="153"/>
      <c r="AN291" s="153"/>
      <c r="AO291" s="153" t="s">
        <v>39303</v>
      </c>
      <c r="AP291" s="153"/>
      <c r="AQ291" s="153"/>
      <c r="AR291" s="153"/>
      <c r="AS291" s="153"/>
      <c r="AT291" s="153"/>
      <c r="AU291" s="153"/>
      <c r="AV291" s="153"/>
      <c r="AW291" s="153"/>
      <c r="AX291" s="153"/>
      <c r="AY291" s="153"/>
      <c r="AZ291" s="153"/>
      <c r="BA291" s="153" t="s">
        <v>37367</v>
      </c>
      <c r="BB291" s="153" t="s">
        <v>81</v>
      </c>
      <c r="BC291" s="153" t="s">
        <v>81</v>
      </c>
      <c r="BD291" s="153"/>
      <c r="BE291" s="153"/>
      <c r="BF291" s="153"/>
      <c r="BG291" s="151" t="n">
        <v>93</v>
      </c>
      <c r="BH291" s="153" t="s">
        <v>37111</v>
      </c>
    </row>
    <row r="292" customFormat="false" ht="15" hidden="false" customHeight="false" outlineLevel="0" collapsed="false">
      <c r="A292" s="151" t="n">
        <v>364</v>
      </c>
      <c r="B292" s="153" t="s">
        <v>13511</v>
      </c>
      <c r="C292" s="153" t="s">
        <v>76</v>
      </c>
      <c r="D292" s="155" t="n">
        <v>43406</v>
      </c>
      <c r="E292" s="153" t="s">
        <v>37124</v>
      </c>
      <c r="F292" s="151" t="n">
        <v>3</v>
      </c>
      <c r="G292" s="151" t="n">
        <v>19201111</v>
      </c>
      <c r="H292" s="153" t="s">
        <v>39304</v>
      </c>
      <c r="I292" s="153" t="s">
        <v>39305</v>
      </c>
      <c r="J292" s="153" t="s">
        <v>39306</v>
      </c>
      <c r="K292" s="153" t="s">
        <v>53</v>
      </c>
      <c r="L292" s="155" t="n">
        <v>41092</v>
      </c>
      <c r="M292" s="153" t="s">
        <v>83</v>
      </c>
      <c r="N292" s="153" t="s">
        <v>52</v>
      </c>
      <c r="O292" s="153"/>
      <c r="P292" s="153"/>
      <c r="Q292" s="153" t="s">
        <v>37814</v>
      </c>
      <c r="R292" s="153" t="s">
        <v>13515</v>
      </c>
      <c r="S292" s="151" t="n">
        <v>1</v>
      </c>
      <c r="T292" s="151" t="n">
        <v>19</v>
      </c>
      <c r="U292" s="153" t="s">
        <v>37397</v>
      </c>
      <c r="V292" s="153" t="s">
        <v>37815</v>
      </c>
      <c r="W292" s="151" t="n">
        <v>1107</v>
      </c>
      <c r="X292" s="153" t="s">
        <v>620</v>
      </c>
      <c r="Y292" s="153" t="s">
        <v>37816</v>
      </c>
      <c r="Z292" s="153" t="s">
        <v>73</v>
      </c>
      <c r="AA292" s="153" t="s">
        <v>37520</v>
      </c>
      <c r="AB292" s="153" t="s">
        <v>620</v>
      </c>
      <c r="AC292" s="153" t="s">
        <v>37817</v>
      </c>
      <c r="AD292" s="153" t="s">
        <v>132</v>
      </c>
      <c r="AE292" s="153" t="s">
        <v>37818</v>
      </c>
      <c r="AF292" s="151" t="n">
        <v>2107</v>
      </c>
      <c r="AG292" s="153" t="s">
        <v>619</v>
      </c>
      <c r="AH292" s="153" t="s">
        <v>37819</v>
      </c>
      <c r="AI292" s="153" t="s">
        <v>73</v>
      </c>
      <c r="AJ292" s="153" t="s">
        <v>37520</v>
      </c>
      <c r="AK292" s="153" t="s">
        <v>37820</v>
      </c>
      <c r="AL292" s="153" t="s">
        <v>619</v>
      </c>
      <c r="AM292" s="153" t="s">
        <v>132</v>
      </c>
      <c r="AN292" s="153"/>
      <c r="AO292" s="153" t="s">
        <v>37821</v>
      </c>
      <c r="AP292" s="153"/>
      <c r="AQ292" s="153"/>
      <c r="AR292" s="153"/>
      <c r="AS292" s="153"/>
      <c r="AT292" s="153"/>
      <c r="AU292" s="153"/>
      <c r="AV292" s="153"/>
      <c r="AW292" s="153"/>
      <c r="AX292" s="153"/>
      <c r="AY292" s="153"/>
      <c r="AZ292" s="153"/>
      <c r="BA292" s="153" t="s">
        <v>37822</v>
      </c>
      <c r="BB292" s="153" t="s">
        <v>39307</v>
      </c>
      <c r="BC292" s="151" t="n">
        <v>2</v>
      </c>
      <c r="BD292" s="153" t="s">
        <v>128</v>
      </c>
      <c r="BE292" s="153"/>
      <c r="BF292" s="153"/>
      <c r="BG292" s="151" t="n">
        <v>93</v>
      </c>
      <c r="BH292" s="153" t="s">
        <v>37111</v>
      </c>
    </row>
    <row r="293" customFormat="false" ht="15" hidden="false" customHeight="false" outlineLevel="0" collapsed="false">
      <c r="A293" s="151" t="n">
        <v>365</v>
      </c>
      <c r="B293" s="153" t="s">
        <v>15807</v>
      </c>
      <c r="C293" s="153" t="s">
        <v>76</v>
      </c>
      <c r="D293" s="155" t="n">
        <v>43405</v>
      </c>
      <c r="E293" s="153" t="s">
        <v>37124</v>
      </c>
      <c r="F293" s="151" t="n">
        <v>3</v>
      </c>
      <c r="G293" s="151" t="n">
        <v>19201025</v>
      </c>
      <c r="H293" s="153" t="s">
        <v>39308</v>
      </c>
      <c r="I293" s="153" t="s">
        <v>7316</v>
      </c>
      <c r="J293" s="153" t="s">
        <v>38550</v>
      </c>
      <c r="K293" s="153" t="s">
        <v>138</v>
      </c>
      <c r="L293" s="155" t="n">
        <v>41240</v>
      </c>
      <c r="M293" s="153" t="s">
        <v>37114</v>
      </c>
      <c r="N293" s="153" t="s">
        <v>52</v>
      </c>
      <c r="O293" s="153"/>
      <c r="P293" s="153"/>
      <c r="Q293" s="153" t="s">
        <v>37441</v>
      </c>
      <c r="R293" s="151" t="n">
        <v>11</v>
      </c>
      <c r="S293" s="151" t="n">
        <v>2</v>
      </c>
      <c r="T293" s="151" t="n">
        <v>12</v>
      </c>
      <c r="U293" s="153" t="s">
        <v>37442</v>
      </c>
      <c r="V293" s="153" t="s">
        <v>7307</v>
      </c>
      <c r="W293" s="151" t="n">
        <v>1183</v>
      </c>
      <c r="X293" s="153" t="s">
        <v>7302</v>
      </c>
      <c r="Y293" s="153" t="s">
        <v>7308</v>
      </c>
      <c r="Z293" s="153" t="s">
        <v>73</v>
      </c>
      <c r="AA293" s="153"/>
      <c r="AB293" s="153"/>
      <c r="AC293" s="153"/>
      <c r="AD293" s="153" t="s">
        <v>132</v>
      </c>
      <c r="AE293" s="153" t="s">
        <v>7309</v>
      </c>
      <c r="AF293" s="151" t="n">
        <v>2183</v>
      </c>
      <c r="AG293" s="153" t="s">
        <v>15795</v>
      </c>
      <c r="AH293" s="153" t="s">
        <v>7310</v>
      </c>
      <c r="AI293" s="153" t="s">
        <v>74</v>
      </c>
      <c r="AJ293" s="153"/>
      <c r="AK293" s="153"/>
      <c r="AL293" s="153"/>
      <c r="AM293" s="153"/>
      <c r="AN293" s="153"/>
      <c r="AO293" s="153" t="s">
        <v>15810</v>
      </c>
      <c r="AP293" s="153" t="s">
        <v>7312</v>
      </c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 t="s">
        <v>37110</v>
      </c>
      <c r="BB293" s="153" t="s">
        <v>15815</v>
      </c>
      <c r="BC293" s="151" t="n">
        <v>7</v>
      </c>
      <c r="BD293" s="153" t="s">
        <v>663</v>
      </c>
      <c r="BE293" s="153"/>
      <c r="BF293" s="153"/>
      <c r="BG293" s="151" t="n">
        <v>95</v>
      </c>
      <c r="BH293" s="153" t="s">
        <v>37111</v>
      </c>
    </row>
    <row r="294" customFormat="false" ht="15" hidden="false" customHeight="false" outlineLevel="0" collapsed="false">
      <c r="A294" s="151" t="n">
        <v>366</v>
      </c>
      <c r="B294" s="153" t="s">
        <v>13602</v>
      </c>
      <c r="C294" s="153" t="s">
        <v>76</v>
      </c>
      <c r="D294" s="155" t="n">
        <v>43399</v>
      </c>
      <c r="E294" s="153" t="s">
        <v>37124</v>
      </c>
      <c r="F294" s="151" t="n">
        <v>3</v>
      </c>
      <c r="G294" s="151" t="n">
        <v>19201027</v>
      </c>
      <c r="H294" s="151" t="n">
        <v>3134100628</v>
      </c>
      <c r="I294" s="153" t="s">
        <v>2664</v>
      </c>
      <c r="J294" s="153" t="s">
        <v>39309</v>
      </c>
      <c r="K294" s="153" t="s">
        <v>53</v>
      </c>
      <c r="L294" s="155" t="n">
        <v>41399</v>
      </c>
      <c r="M294" s="153" t="s">
        <v>83</v>
      </c>
      <c r="N294" s="153" t="s">
        <v>52</v>
      </c>
      <c r="O294" s="153"/>
      <c r="P294" s="153"/>
      <c r="Q294" s="153" t="s">
        <v>39310</v>
      </c>
      <c r="R294" s="151" t="n">
        <v>27</v>
      </c>
      <c r="S294" s="151" t="n">
        <v>2</v>
      </c>
      <c r="T294" s="151" t="n">
        <v>5</v>
      </c>
      <c r="U294" s="153" t="s">
        <v>39311</v>
      </c>
      <c r="V294" s="153" t="s">
        <v>2654</v>
      </c>
      <c r="W294" s="151" t="n">
        <v>1005</v>
      </c>
      <c r="X294" s="153" t="s">
        <v>2656</v>
      </c>
      <c r="Y294" s="153" t="s">
        <v>2655</v>
      </c>
      <c r="Z294" s="153" t="s">
        <v>106</v>
      </c>
      <c r="AA294" s="153"/>
      <c r="AB294" s="153"/>
      <c r="AC294" s="153"/>
      <c r="AD294" s="153" t="s">
        <v>132</v>
      </c>
      <c r="AE294" s="153" t="s">
        <v>2657</v>
      </c>
      <c r="AF294" s="151" t="n">
        <v>2005</v>
      </c>
      <c r="AG294" s="153" t="s">
        <v>13609</v>
      </c>
      <c r="AH294" s="153" t="s">
        <v>2658</v>
      </c>
      <c r="AI294" s="153" t="s">
        <v>74</v>
      </c>
      <c r="AJ294" s="153"/>
      <c r="AK294" s="153"/>
      <c r="AL294" s="153"/>
      <c r="AM294" s="153"/>
      <c r="AN294" s="153"/>
      <c r="AO294" s="153" t="s">
        <v>2651</v>
      </c>
      <c r="AP294" s="153" t="s">
        <v>2660</v>
      </c>
      <c r="AQ294" s="153"/>
      <c r="AR294" s="153"/>
      <c r="AS294" s="153"/>
      <c r="AT294" s="153"/>
      <c r="AU294" s="153"/>
      <c r="AV294" s="153"/>
      <c r="AW294" s="153"/>
      <c r="AX294" s="153"/>
      <c r="AY294" s="153"/>
      <c r="AZ294" s="153"/>
      <c r="BA294" s="153" t="s">
        <v>37110</v>
      </c>
      <c r="BB294" s="153" t="s">
        <v>13612</v>
      </c>
      <c r="BC294" s="151" t="n">
        <v>3</v>
      </c>
      <c r="BD294" s="153"/>
      <c r="BE294" s="153" t="s">
        <v>13614</v>
      </c>
      <c r="BF294" s="153"/>
      <c r="BG294" s="151" t="n">
        <v>96</v>
      </c>
      <c r="BH294" s="153" t="s">
        <v>37111</v>
      </c>
    </row>
    <row r="295" customFormat="false" ht="15" hidden="false" customHeight="false" outlineLevel="0" collapsed="false">
      <c r="A295" s="151" t="n">
        <v>367</v>
      </c>
      <c r="B295" s="153" t="s">
        <v>13632</v>
      </c>
      <c r="C295" s="153" t="s">
        <v>76</v>
      </c>
      <c r="D295" s="155" t="n">
        <v>43399</v>
      </c>
      <c r="E295" s="153" t="s">
        <v>37124</v>
      </c>
      <c r="F295" s="151" t="n">
        <v>3</v>
      </c>
      <c r="G295" s="151" t="n">
        <v>19201028</v>
      </c>
      <c r="H295" s="153" t="s">
        <v>39312</v>
      </c>
      <c r="I295" s="153" t="s">
        <v>39313</v>
      </c>
      <c r="J295" s="153" t="s">
        <v>39314</v>
      </c>
      <c r="K295" s="153" t="s">
        <v>53</v>
      </c>
      <c r="L295" s="155" t="n">
        <v>41354</v>
      </c>
      <c r="M295" s="153" t="s">
        <v>37114</v>
      </c>
      <c r="N295" s="153" t="s">
        <v>52</v>
      </c>
      <c r="O295" s="153"/>
      <c r="P295" s="153"/>
      <c r="Q295" s="153" t="s">
        <v>39315</v>
      </c>
      <c r="R295" s="151" t="n">
        <v>22</v>
      </c>
      <c r="S295" s="151" t="n">
        <v>3</v>
      </c>
      <c r="T295" s="151" t="n">
        <v>1</v>
      </c>
      <c r="U295" s="153" t="s">
        <v>37116</v>
      </c>
      <c r="V295" s="153" t="s">
        <v>13639</v>
      </c>
      <c r="W295" s="151" t="n">
        <v>1238</v>
      </c>
      <c r="X295" s="153" t="s">
        <v>13641</v>
      </c>
      <c r="Y295" s="153" t="s">
        <v>13640</v>
      </c>
      <c r="Z295" s="153" t="s">
        <v>106</v>
      </c>
      <c r="AA295" s="153" t="s">
        <v>39316</v>
      </c>
      <c r="AB295" s="153" t="s">
        <v>39317</v>
      </c>
      <c r="AC295" s="153" t="s">
        <v>39318</v>
      </c>
      <c r="AD295" s="153" t="s">
        <v>132</v>
      </c>
      <c r="AE295" s="153" t="s">
        <v>13642</v>
      </c>
      <c r="AF295" s="151" t="n">
        <v>2238</v>
      </c>
      <c r="AG295" s="153" t="s">
        <v>13635</v>
      </c>
      <c r="AH295" s="153" t="s">
        <v>13643</v>
      </c>
      <c r="AI295" s="153" t="s">
        <v>74</v>
      </c>
      <c r="AJ295" s="153"/>
      <c r="AK295" s="153"/>
      <c r="AL295" s="153"/>
      <c r="AM295" s="153"/>
      <c r="AN295" s="153"/>
      <c r="AO295" s="153" t="s">
        <v>13637</v>
      </c>
      <c r="AP295" s="153"/>
      <c r="AQ295" s="153"/>
      <c r="AR295" s="153"/>
      <c r="AS295" s="153"/>
      <c r="AT295" s="153"/>
      <c r="AU295" s="153"/>
      <c r="AV295" s="153"/>
      <c r="AW295" s="153"/>
      <c r="AX295" s="153"/>
      <c r="AY295" s="153"/>
      <c r="AZ295" s="153"/>
      <c r="BA295" s="153" t="s">
        <v>37110</v>
      </c>
      <c r="BB295" s="153" t="s">
        <v>13646</v>
      </c>
      <c r="BC295" s="151" t="n">
        <v>2</v>
      </c>
      <c r="BD295" s="153"/>
      <c r="BE295" s="153"/>
      <c r="BF295" s="153"/>
      <c r="BG295" s="151" t="n">
        <v>97</v>
      </c>
      <c r="BH295" s="153" t="s">
        <v>37111</v>
      </c>
    </row>
    <row r="296" customFormat="false" ht="15" hidden="false" customHeight="false" outlineLevel="0" collapsed="false">
      <c r="A296" s="151" t="n">
        <v>368</v>
      </c>
      <c r="B296" s="153" t="s">
        <v>15502</v>
      </c>
      <c r="C296" s="153" t="s">
        <v>76</v>
      </c>
      <c r="D296" s="155" t="n">
        <v>43404</v>
      </c>
      <c r="E296" s="153" t="s">
        <v>37124</v>
      </c>
      <c r="F296" s="151" t="n">
        <v>3</v>
      </c>
      <c r="G296" s="151" t="n">
        <v>19201112</v>
      </c>
      <c r="H296" s="153" t="s">
        <v>39319</v>
      </c>
      <c r="I296" s="153" t="s">
        <v>39320</v>
      </c>
      <c r="J296" s="153" t="s">
        <v>39321</v>
      </c>
      <c r="K296" s="153" t="s">
        <v>138</v>
      </c>
      <c r="L296" s="155" t="n">
        <v>41309</v>
      </c>
      <c r="M296" s="153" t="s">
        <v>37114</v>
      </c>
      <c r="N296" s="153" t="s">
        <v>52</v>
      </c>
      <c r="O296" s="153"/>
      <c r="P296" s="153"/>
      <c r="Q296" s="153" t="s">
        <v>39322</v>
      </c>
      <c r="R296" s="153" t="s">
        <v>11848</v>
      </c>
      <c r="S296" s="151" t="n">
        <v>0</v>
      </c>
      <c r="T296" s="151" t="n">
        <v>0</v>
      </c>
      <c r="U296" s="153" t="s">
        <v>39323</v>
      </c>
      <c r="V296" s="153" t="s">
        <v>15509</v>
      </c>
      <c r="W296" s="151" t="n">
        <v>5118</v>
      </c>
      <c r="X296" s="153" t="s">
        <v>15511</v>
      </c>
      <c r="Y296" s="153" t="s">
        <v>15510</v>
      </c>
      <c r="Z296" s="153" t="s">
        <v>106</v>
      </c>
      <c r="AA296" s="153" t="s">
        <v>39324</v>
      </c>
      <c r="AB296" s="153" t="s">
        <v>39325</v>
      </c>
      <c r="AC296" s="153" t="s">
        <v>39326</v>
      </c>
      <c r="AD296" s="153" t="s">
        <v>107</v>
      </c>
      <c r="AE296" s="153" t="s">
        <v>15512</v>
      </c>
      <c r="AF296" s="151" t="n">
        <v>6118</v>
      </c>
      <c r="AG296" s="153" t="s">
        <v>15514</v>
      </c>
      <c r="AH296" s="153" t="s">
        <v>15513</v>
      </c>
      <c r="AI296" s="153" t="s">
        <v>106</v>
      </c>
      <c r="AJ296" s="153" t="s">
        <v>4844</v>
      </c>
      <c r="AK296" s="153" t="s">
        <v>39038</v>
      </c>
      <c r="AL296" s="153" t="s">
        <v>39327</v>
      </c>
      <c r="AM296" s="153" t="s">
        <v>204</v>
      </c>
      <c r="AN296" s="153"/>
      <c r="AO296" s="153" t="s">
        <v>39322</v>
      </c>
      <c r="AP296" s="153" t="s">
        <v>15515</v>
      </c>
      <c r="AQ296" s="153"/>
      <c r="AR296" s="153"/>
      <c r="AS296" s="153"/>
      <c r="AT296" s="153"/>
      <c r="AU296" s="153"/>
      <c r="AV296" s="153"/>
      <c r="AW296" s="153"/>
      <c r="AX296" s="153"/>
      <c r="AY296" s="153"/>
      <c r="AZ296" s="153"/>
      <c r="BA296" s="153" t="s">
        <v>39328</v>
      </c>
      <c r="BB296" s="153" t="s">
        <v>81</v>
      </c>
      <c r="BC296" s="153" t="s">
        <v>81</v>
      </c>
      <c r="BD296" s="153" t="s">
        <v>37398</v>
      </c>
      <c r="BE296" s="153" t="s">
        <v>15512</v>
      </c>
      <c r="BF296" s="153"/>
      <c r="BG296" s="151" t="n">
        <v>93</v>
      </c>
      <c r="BH296" s="153" t="s">
        <v>37111</v>
      </c>
    </row>
    <row r="297" customFormat="false" ht="15" hidden="false" customHeight="false" outlineLevel="0" collapsed="false">
      <c r="A297" s="151" t="n">
        <v>369</v>
      </c>
      <c r="B297" s="153" t="s">
        <v>15058</v>
      </c>
      <c r="C297" s="153" t="s">
        <v>76</v>
      </c>
      <c r="D297" s="155" t="n">
        <v>43402</v>
      </c>
      <c r="E297" s="153" t="s">
        <v>37124</v>
      </c>
      <c r="F297" s="151" t="n">
        <v>3</v>
      </c>
      <c r="G297" s="151" t="n">
        <v>19201029</v>
      </c>
      <c r="H297" s="153" t="s">
        <v>39329</v>
      </c>
      <c r="I297" s="153" t="s">
        <v>39330</v>
      </c>
      <c r="J297" s="153" t="s">
        <v>39331</v>
      </c>
      <c r="K297" s="153" t="s">
        <v>15063</v>
      </c>
      <c r="L297" s="155" t="n">
        <v>41264</v>
      </c>
      <c r="M297" s="153" t="s">
        <v>83</v>
      </c>
      <c r="N297" s="153" t="s">
        <v>52</v>
      </c>
      <c r="O297" s="153"/>
      <c r="P297" s="153"/>
      <c r="Q297" s="153" t="s">
        <v>1332</v>
      </c>
      <c r="R297" s="153" t="s">
        <v>15065</v>
      </c>
      <c r="S297" s="151" t="n">
        <v>4</v>
      </c>
      <c r="T297" s="151" t="n">
        <v>18</v>
      </c>
      <c r="U297" s="153" t="s">
        <v>37116</v>
      </c>
      <c r="V297" s="153" t="s">
        <v>39332</v>
      </c>
      <c r="W297" s="151" t="n">
        <v>5509</v>
      </c>
      <c r="X297" s="153" t="s">
        <v>15068</v>
      </c>
      <c r="Y297" s="153" t="s">
        <v>15067</v>
      </c>
      <c r="Z297" s="153" t="s">
        <v>106</v>
      </c>
      <c r="AA297" s="153" t="s">
        <v>39333</v>
      </c>
      <c r="AB297" s="153" t="s">
        <v>39334</v>
      </c>
      <c r="AC297" s="153" t="s">
        <v>39335</v>
      </c>
      <c r="AD297" s="153" t="s">
        <v>132</v>
      </c>
      <c r="AE297" s="153" t="s">
        <v>39336</v>
      </c>
      <c r="AF297" s="151" t="n">
        <v>6509</v>
      </c>
      <c r="AG297" s="153" t="s">
        <v>15071</v>
      </c>
      <c r="AH297" s="153" t="s">
        <v>15070</v>
      </c>
      <c r="AI297" s="153" t="s">
        <v>106</v>
      </c>
      <c r="AJ297" s="153" t="s">
        <v>39333</v>
      </c>
      <c r="AK297" s="153" t="s">
        <v>39337</v>
      </c>
      <c r="AL297" s="153" t="s">
        <v>39338</v>
      </c>
      <c r="AM297" s="153" t="s">
        <v>132</v>
      </c>
      <c r="AN297" s="153"/>
      <c r="AO297" s="153" t="s">
        <v>1332</v>
      </c>
      <c r="AP297" s="153" t="s">
        <v>15061</v>
      </c>
      <c r="AQ297" s="153"/>
      <c r="AR297" s="153"/>
      <c r="AS297" s="153"/>
      <c r="AT297" s="153"/>
      <c r="AU297" s="153"/>
      <c r="AV297" s="153"/>
      <c r="AW297" s="153"/>
      <c r="AX297" s="153"/>
      <c r="AY297" s="153"/>
      <c r="AZ297" s="153"/>
      <c r="BA297" s="153" t="s">
        <v>37110</v>
      </c>
      <c r="BB297" s="153" t="s">
        <v>81</v>
      </c>
      <c r="BC297" s="153" t="s">
        <v>81</v>
      </c>
      <c r="BD297" s="153" t="s">
        <v>154</v>
      </c>
      <c r="BE297" s="153"/>
      <c r="BF297" s="153"/>
      <c r="BG297" s="151" t="n">
        <v>95</v>
      </c>
      <c r="BH297" s="153" t="s">
        <v>37111</v>
      </c>
    </row>
    <row r="298" customFormat="false" ht="15" hidden="false" customHeight="false" outlineLevel="0" collapsed="false">
      <c r="A298" s="151" t="n">
        <v>370</v>
      </c>
      <c r="B298" s="153" t="s">
        <v>15095</v>
      </c>
      <c r="C298" s="153" t="s">
        <v>76</v>
      </c>
      <c r="D298" s="155" t="n">
        <v>43402</v>
      </c>
      <c r="E298" s="153" t="s">
        <v>37124</v>
      </c>
      <c r="F298" s="151" t="n">
        <v>3</v>
      </c>
      <c r="G298" s="151" t="n">
        <v>19201030</v>
      </c>
      <c r="H298" s="153" t="s">
        <v>39339</v>
      </c>
      <c r="I298" s="153" t="s">
        <v>39340</v>
      </c>
      <c r="J298" s="153" t="s">
        <v>38347</v>
      </c>
      <c r="K298" s="153" t="s">
        <v>53</v>
      </c>
      <c r="L298" s="155" t="n">
        <v>41336</v>
      </c>
      <c r="M298" s="153" t="s">
        <v>37114</v>
      </c>
      <c r="N298" s="153" t="s">
        <v>52</v>
      </c>
      <c r="O298" s="153"/>
      <c r="P298" s="153"/>
      <c r="Q298" s="153" t="s">
        <v>39341</v>
      </c>
      <c r="R298" s="153" t="s">
        <v>15101</v>
      </c>
      <c r="S298" s="151" t="n">
        <v>3</v>
      </c>
      <c r="T298" s="151" t="n">
        <v>10</v>
      </c>
      <c r="U298" s="153" t="s">
        <v>37116</v>
      </c>
      <c r="V298" s="153" t="s">
        <v>39342</v>
      </c>
      <c r="W298" s="151" t="n">
        <v>5357</v>
      </c>
      <c r="X298" s="153" t="s">
        <v>15097</v>
      </c>
      <c r="Y298" s="153" t="s">
        <v>15103</v>
      </c>
      <c r="Z298" s="153" t="s">
        <v>106</v>
      </c>
      <c r="AA298" s="153" t="s">
        <v>39343</v>
      </c>
      <c r="AB298" s="153" t="s">
        <v>39344</v>
      </c>
      <c r="AC298" s="153" t="s">
        <v>39345</v>
      </c>
      <c r="AD298" s="153" t="s">
        <v>132</v>
      </c>
      <c r="AE298" s="153" t="s">
        <v>39346</v>
      </c>
      <c r="AF298" s="151" t="n">
        <v>6357</v>
      </c>
      <c r="AG298" s="153" t="s">
        <v>15106</v>
      </c>
      <c r="AH298" s="153" t="s">
        <v>15105</v>
      </c>
      <c r="AI298" s="153" t="s">
        <v>74</v>
      </c>
      <c r="AJ298" s="153"/>
      <c r="AK298" s="153" t="s">
        <v>15106</v>
      </c>
      <c r="AL298" s="153" t="s">
        <v>15100</v>
      </c>
      <c r="AM298" s="153" t="s">
        <v>132</v>
      </c>
      <c r="AN298" s="153"/>
      <c r="AO298" s="153" t="s">
        <v>39341</v>
      </c>
      <c r="AP298" s="153"/>
      <c r="AQ298" s="153"/>
      <c r="AR298" s="153"/>
      <c r="AS298" s="153"/>
      <c r="AT298" s="153"/>
      <c r="AU298" s="153"/>
      <c r="AV298" s="153"/>
      <c r="AW298" s="153"/>
      <c r="AX298" s="153"/>
      <c r="AY298" s="153"/>
      <c r="AZ298" s="153"/>
      <c r="BA298" s="153" t="s">
        <v>37110</v>
      </c>
      <c r="BB298" s="153" t="s">
        <v>81</v>
      </c>
      <c r="BC298" s="153" t="s">
        <v>81</v>
      </c>
      <c r="BD298" s="153" t="s">
        <v>128</v>
      </c>
      <c r="BE298" s="153"/>
      <c r="BF298" s="153"/>
      <c r="BG298" s="151" t="n">
        <v>96</v>
      </c>
      <c r="BH298" s="153" t="s">
        <v>37111</v>
      </c>
    </row>
    <row r="299" customFormat="false" ht="15" hidden="false" customHeight="false" outlineLevel="0" collapsed="false">
      <c r="A299" s="151" t="n">
        <v>371</v>
      </c>
      <c r="B299" s="153" t="s">
        <v>15243</v>
      </c>
      <c r="C299" s="153" t="s">
        <v>76</v>
      </c>
      <c r="D299" s="155" t="n">
        <v>43402</v>
      </c>
      <c r="E299" s="153" t="s">
        <v>37124</v>
      </c>
      <c r="F299" s="151" t="n">
        <v>3</v>
      </c>
      <c r="G299" s="151" t="n">
        <v>19201031</v>
      </c>
      <c r="H299" s="151" t="n">
        <v>3123937743</v>
      </c>
      <c r="I299" s="153" t="s">
        <v>39347</v>
      </c>
      <c r="J299" s="153" t="s">
        <v>38785</v>
      </c>
      <c r="K299" s="153" t="s">
        <v>53</v>
      </c>
      <c r="L299" s="155" t="n">
        <v>41150</v>
      </c>
      <c r="M299" s="153" t="s">
        <v>83</v>
      </c>
      <c r="N299" s="153" t="s">
        <v>52</v>
      </c>
      <c r="O299" s="153"/>
      <c r="P299" s="153"/>
      <c r="Q299" s="153" t="s">
        <v>15247</v>
      </c>
      <c r="R299" s="151" t="n">
        <v>22</v>
      </c>
      <c r="S299" s="151" t="n">
        <v>8</v>
      </c>
      <c r="T299" s="151" t="n">
        <v>11</v>
      </c>
      <c r="U299" s="153" t="s">
        <v>37229</v>
      </c>
      <c r="V299" s="153" t="s">
        <v>15248</v>
      </c>
      <c r="W299" s="151" t="n">
        <v>5763</v>
      </c>
      <c r="X299" s="153" t="s">
        <v>15250</v>
      </c>
      <c r="Y299" s="153" t="s">
        <v>15249</v>
      </c>
      <c r="Z299" s="153" t="s">
        <v>73</v>
      </c>
      <c r="AA299" s="153" t="s">
        <v>37654</v>
      </c>
      <c r="AB299" s="153" t="s">
        <v>39348</v>
      </c>
      <c r="AC299" s="153" t="s">
        <v>39349</v>
      </c>
      <c r="AD299" s="153" t="s">
        <v>132</v>
      </c>
      <c r="AE299" s="153" t="s">
        <v>15251</v>
      </c>
      <c r="AF299" s="151" t="n">
        <v>6763</v>
      </c>
      <c r="AG299" s="153" t="s">
        <v>15252</v>
      </c>
      <c r="AH299" s="153" t="s">
        <v>15249</v>
      </c>
      <c r="AI299" s="153" t="s">
        <v>74</v>
      </c>
      <c r="AJ299" s="153"/>
      <c r="AK299" s="153" t="s">
        <v>15252</v>
      </c>
      <c r="AL299" s="153" t="s">
        <v>39350</v>
      </c>
      <c r="AM299" s="153" t="s">
        <v>107</v>
      </c>
      <c r="AN299" s="153"/>
      <c r="AO299" s="153" t="s">
        <v>15247</v>
      </c>
      <c r="AP299" s="153"/>
      <c r="AQ299" s="153"/>
      <c r="AR299" s="153"/>
      <c r="AS299" s="153"/>
      <c r="AT299" s="153"/>
      <c r="AU299" s="153"/>
      <c r="AV299" s="153"/>
      <c r="AW299" s="153"/>
      <c r="AX299" s="153"/>
      <c r="AY299" s="153"/>
      <c r="AZ299" s="153"/>
      <c r="BA299" s="153" t="s">
        <v>37110</v>
      </c>
      <c r="BB299" s="153" t="s">
        <v>81</v>
      </c>
      <c r="BC299" s="153" t="s">
        <v>81</v>
      </c>
      <c r="BD299" s="153" t="s">
        <v>128</v>
      </c>
      <c r="BE299" s="153"/>
      <c r="BF299" s="153"/>
      <c r="BG299" s="151" t="n">
        <v>97</v>
      </c>
      <c r="BH299" s="153" t="s">
        <v>37111</v>
      </c>
    </row>
    <row r="300" customFormat="false" ht="15" hidden="false" customHeight="false" outlineLevel="0" collapsed="false">
      <c r="A300" s="151" t="n">
        <v>372</v>
      </c>
      <c r="B300" s="153" t="s">
        <v>15764</v>
      </c>
      <c r="C300" s="153" t="s">
        <v>76</v>
      </c>
      <c r="D300" s="155" t="n">
        <v>43404</v>
      </c>
      <c r="E300" s="153" t="s">
        <v>37124</v>
      </c>
      <c r="F300" s="151" t="n">
        <v>3</v>
      </c>
      <c r="G300" s="151" t="n">
        <v>19201113</v>
      </c>
      <c r="H300" s="151" t="n">
        <v>3131596670</v>
      </c>
      <c r="I300" s="153" t="s">
        <v>39351</v>
      </c>
      <c r="J300" s="153" t="s">
        <v>39009</v>
      </c>
      <c r="K300" s="153" t="s">
        <v>53</v>
      </c>
      <c r="L300" s="155" t="n">
        <v>41315</v>
      </c>
      <c r="M300" s="153" t="s">
        <v>37114</v>
      </c>
      <c r="N300" s="153" t="s">
        <v>52</v>
      </c>
      <c r="O300" s="153"/>
      <c r="P300" s="153"/>
      <c r="Q300" s="153" t="s">
        <v>39352</v>
      </c>
      <c r="R300" s="151" t="n">
        <v>21</v>
      </c>
      <c r="S300" s="151" t="n">
        <v>4</v>
      </c>
      <c r="T300" s="151" t="n">
        <v>9</v>
      </c>
      <c r="U300" s="153" t="s">
        <v>37116</v>
      </c>
      <c r="V300" s="153" t="s">
        <v>39353</v>
      </c>
      <c r="W300" s="151" t="n">
        <v>1205</v>
      </c>
      <c r="X300" s="153" t="s">
        <v>15771</v>
      </c>
      <c r="Y300" s="153" t="s">
        <v>15770</v>
      </c>
      <c r="Z300" s="153" t="s">
        <v>106</v>
      </c>
      <c r="AA300" s="153" t="s">
        <v>39354</v>
      </c>
      <c r="AB300" s="153" t="s">
        <v>15771</v>
      </c>
      <c r="AC300" s="153" t="s">
        <v>39355</v>
      </c>
      <c r="AD300" s="153" t="s">
        <v>107</v>
      </c>
      <c r="AE300" s="153" t="s">
        <v>15772</v>
      </c>
      <c r="AF300" s="151" t="n">
        <v>2205</v>
      </c>
      <c r="AG300" s="153" t="s">
        <v>15766</v>
      </c>
      <c r="AH300" s="153" t="s">
        <v>15773</v>
      </c>
      <c r="AI300" s="153" t="s">
        <v>156</v>
      </c>
      <c r="AJ300" s="153" t="s">
        <v>37414</v>
      </c>
      <c r="AK300" s="153" t="s">
        <v>39356</v>
      </c>
      <c r="AL300" s="153" t="s">
        <v>39357</v>
      </c>
      <c r="AM300" s="153" t="s">
        <v>107</v>
      </c>
      <c r="AN300" s="153"/>
      <c r="AO300" s="153" t="s">
        <v>39352</v>
      </c>
      <c r="AP300" s="153"/>
      <c r="AQ300" s="153"/>
      <c r="AR300" s="153"/>
      <c r="AS300" s="153"/>
      <c r="AT300" s="153"/>
      <c r="AU300" s="153"/>
      <c r="AV300" s="153"/>
      <c r="AW300" s="153"/>
      <c r="AX300" s="153"/>
      <c r="AY300" s="153"/>
      <c r="AZ300" s="153"/>
      <c r="BA300" s="153" t="s">
        <v>39358</v>
      </c>
      <c r="BB300" s="153" t="s">
        <v>15777</v>
      </c>
      <c r="BC300" s="151" t="n">
        <v>4</v>
      </c>
      <c r="BD300" s="153" t="s">
        <v>128</v>
      </c>
      <c r="BE300" s="153"/>
      <c r="BF300" s="153"/>
      <c r="BG300" s="151" t="n">
        <v>93</v>
      </c>
      <c r="BH300" s="153" t="s">
        <v>37111</v>
      </c>
    </row>
    <row r="301" customFormat="false" ht="15" hidden="false" customHeight="false" outlineLevel="0" collapsed="false">
      <c r="A301" s="151" t="n">
        <v>373</v>
      </c>
      <c r="B301" s="153" t="s">
        <v>14264</v>
      </c>
      <c r="C301" s="153" t="s">
        <v>76</v>
      </c>
      <c r="D301" s="155" t="n">
        <v>43400</v>
      </c>
      <c r="E301" s="153" t="s">
        <v>37124</v>
      </c>
      <c r="F301" s="151" t="n">
        <v>3</v>
      </c>
      <c r="G301" s="151" t="n">
        <v>19201114</v>
      </c>
      <c r="H301" s="153" t="s">
        <v>39359</v>
      </c>
      <c r="I301" s="153" t="s">
        <v>39360</v>
      </c>
      <c r="J301" s="153" t="s">
        <v>39361</v>
      </c>
      <c r="K301" s="153" t="s">
        <v>13500</v>
      </c>
      <c r="L301" s="155" t="n">
        <v>41263</v>
      </c>
      <c r="M301" s="153" t="s">
        <v>37114</v>
      </c>
      <c r="N301" s="153" t="s">
        <v>52</v>
      </c>
      <c r="O301" s="153"/>
      <c r="P301" s="153"/>
      <c r="Q301" s="153" t="s">
        <v>39362</v>
      </c>
      <c r="R301" s="151" t="n">
        <v>28</v>
      </c>
      <c r="S301" s="151" t="n">
        <v>0</v>
      </c>
      <c r="T301" s="151" t="n">
        <v>0</v>
      </c>
      <c r="U301" s="153" t="s">
        <v>37171</v>
      </c>
      <c r="V301" s="153" t="s">
        <v>39363</v>
      </c>
      <c r="W301" s="151" t="n">
        <v>1239</v>
      </c>
      <c r="X301" s="153" t="s">
        <v>13505</v>
      </c>
      <c r="Y301" s="153" t="s">
        <v>39364</v>
      </c>
      <c r="Z301" s="153" t="s">
        <v>106</v>
      </c>
      <c r="AA301" s="153" t="s">
        <v>39365</v>
      </c>
      <c r="AB301" s="153" t="s">
        <v>81</v>
      </c>
      <c r="AC301" s="153" t="s">
        <v>39366</v>
      </c>
      <c r="AD301" s="153" t="s">
        <v>132</v>
      </c>
      <c r="AE301" s="153" t="s">
        <v>39367</v>
      </c>
      <c r="AF301" s="151" t="n">
        <v>2239</v>
      </c>
      <c r="AG301" s="153" t="s">
        <v>13507</v>
      </c>
      <c r="AH301" s="153" t="s">
        <v>39364</v>
      </c>
      <c r="AI301" s="153" t="s">
        <v>106</v>
      </c>
      <c r="AJ301" s="153" t="s">
        <v>37568</v>
      </c>
      <c r="AK301" s="153" t="s">
        <v>81</v>
      </c>
      <c r="AL301" s="153" t="s">
        <v>81</v>
      </c>
      <c r="AM301" s="153" t="s">
        <v>132</v>
      </c>
      <c r="AN301" s="153"/>
      <c r="AO301" s="153" t="s">
        <v>39368</v>
      </c>
      <c r="AP301" s="153"/>
      <c r="AQ301" s="153"/>
      <c r="AR301" s="153"/>
      <c r="AS301" s="153"/>
      <c r="AT301" s="153"/>
      <c r="AU301" s="153"/>
      <c r="AV301" s="153"/>
      <c r="AW301" s="153"/>
      <c r="AX301" s="153"/>
      <c r="AY301" s="153"/>
      <c r="AZ301" s="153"/>
      <c r="BA301" s="153" t="s">
        <v>39369</v>
      </c>
      <c r="BB301" s="153" t="s">
        <v>81</v>
      </c>
      <c r="BC301" s="153" t="s">
        <v>81</v>
      </c>
      <c r="BD301" s="153" t="s">
        <v>128</v>
      </c>
      <c r="BE301" s="153"/>
      <c r="BF301" s="153"/>
      <c r="BG301" s="151" t="n">
        <v>93</v>
      </c>
      <c r="BH301" s="153" t="s">
        <v>37111</v>
      </c>
    </row>
    <row r="302" customFormat="false" ht="15" hidden="false" customHeight="false" outlineLevel="0" collapsed="false">
      <c r="A302" s="151" t="n">
        <v>374</v>
      </c>
      <c r="B302" s="153" t="s">
        <v>14000</v>
      </c>
      <c r="C302" s="153" t="s">
        <v>76</v>
      </c>
      <c r="D302" s="155" t="n">
        <v>43400</v>
      </c>
      <c r="E302" s="153" t="s">
        <v>37124</v>
      </c>
      <c r="F302" s="151" t="n">
        <v>3</v>
      </c>
      <c r="G302" s="151" t="n">
        <v>19201032</v>
      </c>
      <c r="H302" s="151" t="n">
        <v>3122842188</v>
      </c>
      <c r="I302" s="153" t="s">
        <v>39370</v>
      </c>
      <c r="J302" s="153" t="s">
        <v>39371</v>
      </c>
      <c r="K302" s="153" t="s">
        <v>53</v>
      </c>
      <c r="L302" s="155" t="n">
        <v>41255</v>
      </c>
      <c r="M302" s="153" t="s">
        <v>83</v>
      </c>
      <c r="N302" s="153" t="s">
        <v>52</v>
      </c>
      <c r="O302" s="153"/>
      <c r="P302" s="153"/>
      <c r="Q302" s="153" t="s">
        <v>39372</v>
      </c>
      <c r="R302" s="151" t="n">
        <v>94</v>
      </c>
      <c r="S302" s="151" t="n">
        <v>7</v>
      </c>
      <c r="T302" s="151" t="n">
        <v>3</v>
      </c>
      <c r="U302" s="153" t="s">
        <v>37129</v>
      </c>
      <c r="V302" s="153" t="s">
        <v>34592</v>
      </c>
      <c r="W302" s="151" t="n">
        <v>5283</v>
      </c>
      <c r="X302" s="153" t="s">
        <v>13953</v>
      </c>
      <c r="Y302" s="153" t="s">
        <v>13952</v>
      </c>
      <c r="Z302" s="153" t="s">
        <v>106</v>
      </c>
      <c r="AA302" s="153" t="s">
        <v>37117</v>
      </c>
      <c r="AB302" s="153" t="s">
        <v>39373</v>
      </c>
      <c r="AC302" s="153" t="s">
        <v>39374</v>
      </c>
      <c r="AD302" s="153" t="s">
        <v>107</v>
      </c>
      <c r="AE302" s="153" t="s">
        <v>39375</v>
      </c>
      <c r="AF302" s="151" t="n">
        <v>6283</v>
      </c>
      <c r="AG302" s="153" t="s">
        <v>13956</v>
      </c>
      <c r="AH302" s="153" t="s">
        <v>13955</v>
      </c>
      <c r="AI302" s="153" t="s">
        <v>74</v>
      </c>
      <c r="AJ302" s="153"/>
      <c r="AK302" s="153"/>
      <c r="AL302" s="153"/>
      <c r="AM302" s="153"/>
      <c r="AN302" s="153"/>
      <c r="AO302" s="153" t="s">
        <v>39372</v>
      </c>
      <c r="AP302" s="153"/>
      <c r="AQ302" s="153"/>
      <c r="AR302" s="153"/>
      <c r="AS302" s="153"/>
      <c r="AT302" s="153"/>
      <c r="AU302" s="153"/>
      <c r="AV302" s="153"/>
      <c r="AW302" s="153"/>
      <c r="AX302" s="153"/>
      <c r="AY302" s="153"/>
      <c r="AZ302" s="153"/>
      <c r="BA302" s="153" t="s">
        <v>37110</v>
      </c>
      <c r="BB302" s="153" t="s">
        <v>39376</v>
      </c>
      <c r="BC302" s="153" t="s">
        <v>81</v>
      </c>
      <c r="BD302" s="153" t="s">
        <v>298</v>
      </c>
      <c r="BE302" s="153" t="s">
        <v>39377</v>
      </c>
      <c r="BF302" s="153"/>
      <c r="BG302" s="151" t="n">
        <v>94</v>
      </c>
      <c r="BH302" s="153" t="s">
        <v>37111</v>
      </c>
    </row>
    <row r="303" customFormat="false" ht="15" hidden="false" customHeight="false" outlineLevel="0" collapsed="false">
      <c r="A303" s="151" t="n">
        <v>375</v>
      </c>
      <c r="B303" s="153" t="s">
        <v>20696</v>
      </c>
      <c r="C303" s="153" t="s">
        <v>76</v>
      </c>
      <c r="D303" s="155" t="n">
        <v>43608</v>
      </c>
      <c r="E303" s="153" t="s">
        <v>37124</v>
      </c>
      <c r="F303" s="151" t="n">
        <v>3</v>
      </c>
      <c r="G303" s="151" t="n">
        <v>19201200</v>
      </c>
      <c r="H303" s="153" t="s">
        <v>39378</v>
      </c>
      <c r="I303" s="153" t="s">
        <v>39379</v>
      </c>
      <c r="J303" s="153" t="s">
        <v>39380</v>
      </c>
      <c r="K303" s="153" t="s">
        <v>53</v>
      </c>
      <c r="L303" s="155" t="n">
        <v>41337</v>
      </c>
      <c r="M303" s="153" t="s">
        <v>83</v>
      </c>
      <c r="N303" s="153" t="s">
        <v>52</v>
      </c>
      <c r="O303" s="153"/>
      <c r="P303" s="153"/>
      <c r="Q303" s="153" t="s">
        <v>39381</v>
      </c>
      <c r="R303" s="151" t="n">
        <v>10</v>
      </c>
      <c r="S303" s="151" t="n">
        <v>13</v>
      </c>
      <c r="T303" s="151" t="n">
        <v>1</v>
      </c>
      <c r="U303" s="153" t="s">
        <v>39382</v>
      </c>
      <c r="V303" s="153" t="s">
        <v>39383</v>
      </c>
      <c r="W303" s="151" t="n">
        <v>5055</v>
      </c>
      <c r="X303" s="153" t="s">
        <v>20706</v>
      </c>
      <c r="Y303" s="153" t="s">
        <v>20705</v>
      </c>
      <c r="Z303" s="153" t="s">
        <v>106</v>
      </c>
      <c r="AA303" s="153" t="s">
        <v>37398</v>
      </c>
      <c r="AB303" s="153" t="s">
        <v>81</v>
      </c>
      <c r="AC303" s="153" t="s">
        <v>39384</v>
      </c>
      <c r="AD303" s="153" t="s">
        <v>204</v>
      </c>
      <c r="AE303" s="153" t="s">
        <v>36945</v>
      </c>
      <c r="AF303" s="151" t="n">
        <v>6055</v>
      </c>
      <c r="AG303" s="153" t="s">
        <v>20699</v>
      </c>
      <c r="AH303" s="153" t="s">
        <v>20705</v>
      </c>
      <c r="AI303" s="153" t="s">
        <v>106</v>
      </c>
      <c r="AJ303" s="153" t="s">
        <v>4844</v>
      </c>
      <c r="AK303" s="153" t="s">
        <v>81</v>
      </c>
      <c r="AL303" s="153" t="s">
        <v>14933</v>
      </c>
      <c r="AM303" s="153" t="s">
        <v>204</v>
      </c>
      <c r="AN303" s="153"/>
      <c r="AO303" s="153" t="s">
        <v>39381</v>
      </c>
      <c r="AP303" s="153" t="s">
        <v>20708</v>
      </c>
      <c r="AQ303" s="153"/>
      <c r="AR303" s="153"/>
      <c r="AS303" s="153"/>
      <c r="AT303" s="153"/>
      <c r="AU303" s="153"/>
      <c r="AV303" s="153"/>
      <c r="AW303" s="153"/>
      <c r="AX303" s="153"/>
      <c r="AY303" s="153"/>
      <c r="AZ303" s="153"/>
      <c r="BA303" s="153" t="s">
        <v>39385</v>
      </c>
      <c r="BB303" s="153" t="s">
        <v>81</v>
      </c>
      <c r="BC303" s="153" t="s">
        <v>81</v>
      </c>
      <c r="BD303" s="153"/>
      <c r="BE303" s="153" t="s">
        <v>39386</v>
      </c>
      <c r="BF303" s="153"/>
      <c r="BG303" s="151" t="n">
        <v>93</v>
      </c>
      <c r="BH303" s="153" t="s">
        <v>37111</v>
      </c>
    </row>
    <row r="304" customFormat="false" ht="15" hidden="false" customHeight="false" outlineLevel="0" collapsed="false">
      <c r="A304" s="151" t="n">
        <v>376</v>
      </c>
      <c r="B304" s="153" t="s">
        <v>25688</v>
      </c>
      <c r="C304" s="153" t="s">
        <v>76</v>
      </c>
      <c r="D304" s="155" t="n">
        <v>43773</v>
      </c>
      <c r="E304" s="153" t="s">
        <v>37103</v>
      </c>
      <c r="F304" s="151" t="n">
        <v>3</v>
      </c>
      <c r="G304" s="151" t="n">
        <v>20212180</v>
      </c>
      <c r="H304" s="153" t="s">
        <v>39387</v>
      </c>
      <c r="I304" s="153" t="s">
        <v>39388</v>
      </c>
      <c r="J304" s="153" t="s">
        <v>37579</v>
      </c>
      <c r="K304" s="153" t="s">
        <v>53</v>
      </c>
      <c r="L304" s="155" t="n">
        <v>41312</v>
      </c>
      <c r="M304" s="153" t="s">
        <v>83</v>
      </c>
      <c r="N304" s="153" t="s">
        <v>52</v>
      </c>
      <c r="O304" s="153"/>
      <c r="P304" s="153"/>
      <c r="Q304" s="153" t="s">
        <v>25690</v>
      </c>
      <c r="R304" s="151" t="n">
        <v>12</v>
      </c>
      <c r="S304" s="151" t="n">
        <v>2</v>
      </c>
      <c r="T304" s="151" t="n">
        <v>12</v>
      </c>
      <c r="U304" s="153" t="s">
        <v>37442</v>
      </c>
      <c r="V304" s="153" t="s">
        <v>25691</v>
      </c>
      <c r="W304" s="151" t="n">
        <v>5392</v>
      </c>
      <c r="X304" s="153" t="s">
        <v>25693</v>
      </c>
      <c r="Y304" s="153" t="s">
        <v>25692</v>
      </c>
      <c r="Z304" s="153" t="s">
        <v>156</v>
      </c>
      <c r="AA304" s="153" t="s">
        <v>37952</v>
      </c>
      <c r="AB304" s="153" t="s">
        <v>39389</v>
      </c>
      <c r="AC304" s="153" t="s">
        <v>39390</v>
      </c>
      <c r="AD304" s="153" t="s">
        <v>132</v>
      </c>
      <c r="AE304" s="153" t="s">
        <v>25694</v>
      </c>
      <c r="AF304" s="151" t="n">
        <v>6392</v>
      </c>
      <c r="AG304" s="153" t="s">
        <v>25696</v>
      </c>
      <c r="AH304" s="153" t="s">
        <v>25695</v>
      </c>
      <c r="AI304" s="153" t="s">
        <v>74</v>
      </c>
      <c r="AJ304" s="153" t="s">
        <v>39391</v>
      </c>
      <c r="AK304" s="153" t="s">
        <v>1954</v>
      </c>
      <c r="AL304" s="153" t="s">
        <v>1954</v>
      </c>
      <c r="AM304" s="153"/>
      <c r="AN304" s="153"/>
      <c r="AO304" s="153" t="s">
        <v>25690</v>
      </c>
      <c r="AP304" s="153"/>
      <c r="AQ304" s="153"/>
      <c r="AR304" s="153"/>
      <c r="AS304" s="153"/>
      <c r="AT304" s="153"/>
      <c r="AU304" s="153"/>
      <c r="AV304" s="153"/>
      <c r="AW304" s="153"/>
      <c r="AX304" s="153"/>
      <c r="AY304" s="153"/>
      <c r="AZ304" s="153"/>
      <c r="BA304" s="153" t="s">
        <v>39392</v>
      </c>
      <c r="BB304" s="153" t="s">
        <v>81</v>
      </c>
      <c r="BC304" s="153" t="s">
        <v>81</v>
      </c>
      <c r="BD304" s="153" t="s">
        <v>128</v>
      </c>
      <c r="BE304" s="153"/>
      <c r="BF304" s="153"/>
      <c r="BG304" s="151" t="n">
        <v>96</v>
      </c>
      <c r="BH304" s="153" t="s">
        <v>37111</v>
      </c>
    </row>
    <row r="305" customFormat="false" ht="15" hidden="false" customHeight="false" outlineLevel="0" collapsed="false">
      <c r="A305" s="151" t="n">
        <v>377</v>
      </c>
      <c r="B305" s="153" t="s">
        <v>14494</v>
      </c>
      <c r="C305" s="153" t="s">
        <v>76</v>
      </c>
      <c r="D305" s="155" t="n">
        <v>43400</v>
      </c>
      <c r="E305" s="153" t="s">
        <v>37124</v>
      </c>
      <c r="F305" s="151" t="n">
        <v>3</v>
      </c>
      <c r="G305" s="151" t="n">
        <v>19201161</v>
      </c>
      <c r="H305" s="153" t="s">
        <v>39393</v>
      </c>
      <c r="I305" s="153" t="s">
        <v>39394</v>
      </c>
      <c r="J305" s="153" t="s">
        <v>39395</v>
      </c>
      <c r="K305" s="153" t="s">
        <v>13869</v>
      </c>
      <c r="L305" s="155" t="n">
        <v>41108</v>
      </c>
      <c r="M305" s="153" t="s">
        <v>37114</v>
      </c>
      <c r="N305" s="153" t="s">
        <v>52</v>
      </c>
      <c r="O305" s="153"/>
      <c r="P305" s="153"/>
      <c r="Q305" s="153" t="s">
        <v>39396</v>
      </c>
      <c r="R305" s="153" t="s">
        <v>14499</v>
      </c>
      <c r="S305" s="151" t="n">
        <v>15</v>
      </c>
      <c r="T305" s="151" t="n">
        <v>7</v>
      </c>
      <c r="U305" s="153" t="s">
        <v>37129</v>
      </c>
      <c r="V305" s="153" t="s">
        <v>14500</v>
      </c>
      <c r="W305" s="151" t="n">
        <v>5437</v>
      </c>
      <c r="X305" s="153" t="s">
        <v>14502</v>
      </c>
      <c r="Y305" s="153" t="s">
        <v>14501</v>
      </c>
      <c r="Z305" s="153" t="s">
        <v>156</v>
      </c>
      <c r="AA305" s="153" t="s">
        <v>37213</v>
      </c>
      <c r="AB305" s="153" t="s">
        <v>38931</v>
      </c>
      <c r="AC305" s="153" t="s">
        <v>39397</v>
      </c>
      <c r="AD305" s="153" t="s">
        <v>132</v>
      </c>
      <c r="AE305" s="153" t="s">
        <v>14503</v>
      </c>
      <c r="AF305" s="151" t="n">
        <v>6437</v>
      </c>
      <c r="AG305" s="153" t="s">
        <v>14505</v>
      </c>
      <c r="AH305" s="153" t="s">
        <v>14504</v>
      </c>
      <c r="AI305" s="153" t="s">
        <v>106</v>
      </c>
      <c r="AJ305" s="153" t="s">
        <v>37120</v>
      </c>
      <c r="AK305" s="153" t="s">
        <v>39398</v>
      </c>
      <c r="AL305" s="153" t="s">
        <v>39399</v>
      </c>
      <c r="AM305" s="153"/>
      <c r="AN305" s="153"/>
      <c r="AO305" s="153" t="s">
        <v>39396</v>
      </c>
      <c r="AP305" s="153"/>
      <c r="AQ305" s="153"/>
      <c r="AR305" s="153"/>
      <c r="AS305" s="153"/>
      <c r="AT305" s="153"/>
      <c r="AU305" s="153"/>
      <c r="AV305" s="153"/>
      <c r="AW305" s="153"/>
      <c r="AX305" s="153"/>
      <c r="AY305" s="153"/>
      <c r="AZ305" s="153"/>
      <c r="BA305" s="153" t="s">
        <v>39400</v>
      </c>
      <c r="BB305" s="153" t="s">
        <v>81</v>
      </c>
      <c r="BC305" s="153" t="s">
        <v>81</v>
      </c>
      <c r="BD305" s="153" t="s">
        <v>128</v>
      </c>
      <c r="BE305" s="153"/>
      <c r="BF305" s="153"/>
      <c r="BG305" s="151" t="n">
        <v>97</v>
      </c>
      <c r="BH305" s="153" t="s">
        <v>37111</v>
      </c>
    </row>
    <row r="306" customFormat="false" ht="15" hidden="false" customHeight="false" outlineLevel="0" collapsed="false">
      <c r="A306" s="151" t="n">
        <v>378</v>
      </c>
      <c r="B306" s="153" t="s">
        <v>14469</v>
      </c>
      <c r="C306" s="153" t="s">
        <v>76</v>
      </c>
      <c r="D306" s="155" t="n">
        <v>43400</v>
      </c>
      <c r="E306" s="153" t="s">
        <v>37124</v>
      </c>
      <c r="F306" s="151" t="n">
        <v>3</v>
      </c>
      <c r="G306" s="151" t="n">
        <v>19201033</v>
      </c>
      <c r="H306" s="151" t="n">
        <v>3139736631</v>
      </c>
      <c r="I306" s="153" t="s">
        <v>1705</v>
      </c>
      <c r="J306" s="153" t="s">
        <v>39401</v>
      </c>
      <c r="K306" s="153" t="s">
        <v>53</v>
      </c>
      <c r="L306" s="155" t="n">
        <v>41467</v>
      </c>
      <c r="M306" s="153" t="s">
        <v>37114</v>
      </c>
      <c r="N306" s="153" t="s">
        <v>52</v>
      </c>
      <c r="O306" s="153"/>
      <c r="P306" s="153"/>
      <c r="Q306" s="153" t="s">
        <v>1694</v>
      </c>
      <c r="R306" s="153" t="s">
        <v>1695</v>
      </c>
      <c r="S306" s="151" t="n">
        <v>1</v>
      </c>
      <c r="T306" s="151" t="n">
        <v>15</v>
      </c>
      <c r="U306" s="153" t="s">
        <v>37116</v>
      </c>
      <c r="V306" s="153" t="s">
        <v>1696</v>
      </c>
      <c r="W306" s="151" t="n">
        <v>1139</v>
      </c>
      <c r="X306" s="153" t="s">
        <v>1698</v>
      </c>
      <c r="Y306" s="153" t="s">
        <v>1697</v>
      </c>
      <c r="Z306" s="153" t="s">
        <v>73</v>
      </c>
      <c r="AA306" s="153" t="s">
        <v>1698</v>
      </c>
      <c r="AB306" s="153" t="s">
        <v>1698</v>
      </c>
      <c r="AC306" s="153" t="s">
        <v>1694</v>
      </c>
      <c r="AD306" s="153" t="s">
        <v>132</v>
      </c>
      <c r="AE306" s="153" t="s">
        <v>1699</v>
      </c>
      <c r="AF306" s="151" t="n">
        <v>2139</v>
      </c>
      <c r="AG306" s="153" t="s">
        <v>1691</v>
      </c>
      <c r="AH306" s="153" t="s">
        <v>1700</v>
      </c>
      <c r="AI306" s="153" t="s">
        <v>106</v>
      </c>
      <c r="AJ306" s="153" t="s">
        <v>39402</v>
      </c>
      <c r="AK306" s="153" t="s">
        <v>39403</v>
      </c>
      <c r="AL306" s="153" t="s">
        <v>39404</v>
      </c>
      <c r="AM306" s="153" t="s">
        <v>132</v>
      </c>
      <c r="AN306" s="153"/>
      <c r="AO306" s="153" t="s">
        <v>1694</v>
      </c>
      <c r="AP306" s="153"/>
      <c r="AQ306" s="153"/>
      <c r="AR306" s="153"/>
      <c r="AS306" s="153"/>
      <c r="AT306" s="153"/>
      <c r="AU306" s="153"/>
      <c r="AV306" s="153"/>
      <c r="AW306" s="153"/>
      <c r="AX306" s="153"/>
      <c r="AY306" s="153"/>
      <c r="AZ306" s="153"/>
      <c r="BA306" s="153" t="s">
        <v>37110</v>
      </c>
      <c r="BB306" s="153" t="s">
        <v>14478</v>
      </c>
      <c r="BC306" s="153" t="s">
        <v>81</v>
      </c>
      <c r="BD306" s="153" t="s">
        <v>128</v>
      </c>
      <c r="BE306" s="153"/>
      <c r="BF306" s="153"/>
      <c r="BG306" s="151" t="n">
        <v>94</v>
      </c>
      <c r="BH306" s="153" t="s">
        <v>37111</v>
      </c>
    </row>
    <row r="307" customFormat="false" ht="15" hidden="false" customHeight="false" outlineLevel="0" collapsed="false">
      <c r="A307" s="151" t="n">
        <v>379</v>
      </c>
      <c r="B307" s="153" t="s">
        <v>28128</v>
      </c>
      <c r="C307" s="153" t="s">
        <v>76</v>
      </c>
      <c r="D307" s="155" t="n">
        <v>43879</v>
      </c>
      <c r="E307" s="153" t="s">
        <v>37103</v>
      </c>
      <c r="F307" s="151" t="n">
        <v>3</v>
      </c>
      <c r="G307" s="151" t="n">
        <v>20212212</v>
      </c>
      <c r="H307" s="151" t="n">
        <v>3124026689</v>
      </c>
      <c r="I307" s="153" t="s">
        <v>39405</v>
      </c>
      <c r="J307" s="153" t="s">
        <v>39406</v>
      </c>
      <c r="K307" s="153" t="s">
        <v>53</v>
      </c>
      <c r="L307" s="155" t="n">
        <v>41135</v>
      </c>
      <c r="M307" s="153" t="s">
        <v>37114</v>
      </c>
      <c r="N307" s="153" t="s">
        <v>52</v>
      </c>
      <c r="O307" s="153"/>
      <c r="P307" s="153"/>
      <c r="Q307" s="153" t="s">
        <v>39407</v>
      </c>
      <c r="R307" s="153" t="s">
        <v>28134</v>
      </c>
      <c r="S307" s="151" t="n">
        <v>2</v>
      </c>
      <c r="T307" s="151" t="n">
        <v>17</v>
      </c>
      <c r="U307" s="153" t="s">
        <v>37135</v>
      </c>
      <c r="V307" s="153" t="s">
        <v>28135</v>
      </c>
      <c r="W307" s="151" t="n">
        <v>5027</v>
      </c>
      <c r="X307" s="153" t="s">
        <v>28131</v>
      </c>
      <c r="Y307" s="153" t="s">
        <v>39408</v>
      </c>
      <c r="Z307" s="153" t="s">
        <v>73</v>
      </c>
      <c r="AA307" s="153" t="s">
        <v>39409</v>
      </c>
      <c r="AB307" s="153" t="s">
        <v>28131</v>
      </c>
      <c r="AC307" s="153" t="s">
        <v>39041</v>
      </c>
      <c r="AD307" s="153" t="s">
        <v>107</v>
      </c>
      <c r="AE307" s="153" t="s">
        <v>28137</v>
      </c>
      <c r="AF307" s="151" t="n">
        <v>6027</v>
      </c>
      <c r="AG307" s="153" t="s">
        <v>28139</v>
      </c>
      <c r="AH307" s="153" t="s">
        <v>28138</v>
      </c>
      <c r="AI307" s="153" t="s">
        <v>74</v>
      </c>
      <c r="AJ307" s="153"/>
      <c r="AK307" s="153" t="s">
        <v>28139</v>
      </c>
      <c r="AL307" s="153" t="s">
        <v>39041</v>
      </c>
      <c r="AM307" s="153" t="s">
        <v>204</v>
      </c>
      <c r="AN307" s="153"/>
      <c r="AO307" s="153" t="s">
        <v>39407</v>
      </c>
      <c r="AP307" s="153" t="s">
        <v>28140</v>
      </c>
      <c r="AQ307" s="153"/>
      <c r="AR307" s="153"/>
      <c r="AS307" s="153"/>
      <c r="AT307" s="153"/>
      <c r="AU307" s="153"/>
      <c r="AV307" s="153"/>
      <c r="AW307" s="153"/>
      <c r="AX307" s="153"/>
      <c r="AY307" s="153"/>
      <c r="AZ307" s="153"/>
      <c r="BA307" s="153" t="s">
        <v>39410</v>
      </c>
      <c r="BB307" s="153" t="s">
        <v>81</v>
      </c>
      <c r="BC307" s="153" t="s">
        <v>81</v>
      </c>
      <c r="BD307" s="153" t="s">
        <v>298</v>
      </c>
      <c r="BE307" s="153" t="s">
        <v>28144</v>
      </c>
      <c r="BF307" s="153"/>
      <c r="BG307" s="151" t="n">
        <v>94</v>
      </c>
      <c r="BH307" s="153" t="s">
        <v>37111</v>
      </c>
    </row>
    <row r="308" customFormat="false" ht="15" hidden="false" customHeight="false" outlineLevel="0" collapsed="false">
      <c r="A308" s="151" t="n">
        <v>380</v>
      </c>
      <c r="B308" s="153" t="s">
        <v>19939</v>
      </c>
      <c r="C308" s="153" t="s">
        <v>76</v>
      </c>
      <c r="D308" s="155" t="n">
        <v>43546</v>
      </c>
      <c r="E308" s="153" t="s">
        <v>37124</v>
      </c>
      <c r="F308" s="151" t="n">
        <v>3</v>
      </c>
      <c r="G308" s="151" t="n">
        <v>19201192</v>
      </c>
      <c r="H308" s="151" t="n">
        <v>3127365049</v>
      </c>
      <c r="I308" s="153" t="s">
        <v>39411</v>
      </c>
      <c r="J308" s="153" t="s">
        <v>39412</v>
      </c>
      <c r="K308" s="153" t="s">
        <v>53</v>
      </c>
      <c r="L308" s="155" t="n">
        <v>41233</v>
      </c>
      <c r="M308" s="153" t="s">
        <v>37114</v>
      </c>
      <c r="N308" s="153" t="s">
        <v>52</v>
      </c>
      <c r="O308" s="153"/>
      <c r="P308" s="153"/>
      <c r="Q308" s="153" t="s">
        <v>39413</v>
      </c>
      <c r="R308" s="151" t="n">
        <v>18</v>
      </c>
      <c r="S308" s="151" t="n">
        <v>5</v>
      </c>
      <c r="T308" s="151" t="n">
        <v>2</v>
      </c>
      <c r="U308" s="153" t="s">
        <v>37406</v>
      </c>
      <c r="V308" s="153" t="s">
        <v>39414</v>
      </c>
      <c r="W308" s="151" t="n">
        <v>5241</v>
      </c>
      <c r="X308" s="153" t="s">
        <v>19948</v>
      </c>
      <c r="Y308" s="153" t="s">
        <v>39415</v>
      </c>
      <c r="Z308" s="153" t="s">
        <v>156</v>
      </c>
      <c r="AA308" s="153" t="s">
        <v>39416</v>
      </c>
      <c r="AB308" s="153"/>
      <c r="AC308" s="153"/>
      <c r="AD308" s="153" t="s">
        <v>107</v>
      </c>
      <c r="AE308" s="153" t="s">
        <v>39417</v>
      </c>
      <c r="AF308" s="151" t="n">
        <v>6241</v>
      </c>
      <c r="AG308" s="153" t="s">
        <v>19950</v>
      </c>
      <c r="AH308" s="153"/>
      <c r="AI308" s="153" t="s">
        <v>106</v>
      </c>
      <c r="AJ308" s="153"/>
      <c r="AK308" s="153" t="s">
        <v>39418</v>
      </c>
      <c r="AL308" s="153"/>
      <c r="AM308" s="153"/>
      <c r="AN308" s="153"/>
      <c r="AO308" s="153" t="s">
        <v>39413</v>
      </c>
      <c r="AP308" s="153"/>
      <c r="AQ308" s="153"/>
      <c r="AR308" s="153"/>
      <c r="AS308" s="153"/>
      <c r="AT308" s="153"/>
      <c r="AU308" s="153"/>
      <c r="AV308" s="153"/>
      <c r="AW308" s="153"/>
      <c r="AX308" s="153"/>
      <c r="AY308" s="153"/>
      <c r="AZ308" s="153"/>
      <c r="BA308" s="153" t="s">
        <v>39419</v>
      </c>
      <c r="BB308" s="153" t="s">
        <v>81</v>
      </c>
      <c r="BC308" s="153" t="s">
        <v>81</v>
      </c>
      <c r="BD308" s="153"/>
      <c r="BE308" s="153"/>
      <c r="BF308" s="153"/>
      <c r="BG308" s="151" t="n">
        <v>93</v>
      </c>
      <c r="BH308" s="153" t="s">
        <v>37111</v>
      </c>
    </row>
    <row r="309" customFormat="false" ht="15" hidden="false" customHeight="false" outlineLevel="0" collapsed="false">
      <c r="A309" s="151" t="n">
        <v>381</v>
      </c>
      <c r="B309" s="153" t="s">
        <v>15007</v>
      </c>
      <c r="C309" s="153" t="s">
        <v>76</v>
      </c>
      <c r="D309" s="155" t="n">
        <v>43402</v>
      </c>
      <c r="E309" s="153" t="s">
        <v>37124</v>
      </c>
      <c r="F309" s="151" t="n">
        <v>3</v>
      </c>
      <c r="G309" s="151" t="n">
        <v>19201036</v>
      </c>
      <c r="H309" s="153" t="s">
        <v>39420</v>
      </c>
      <c r="I309" s="153" t="s">
        <v>39421</v>
      </c>
      <c r="J309" s="153" t="s">
        <v>37517</v>
      </c>
      <c r="K309" s="153" t="s">
        <v>11759</v>
      </c>
      <c r="L309" s="155" t="n">
        <v>41370</v>
      </c>
      <c r="M309" s="153" t="s">
        <v>83</v>
      </c>
      <c r="N309" s="153" t="s">
        <v>52</v>
      </c>
      <c r="O309" s="153"/>
      <c r="P309" s="153"/>
      <c r="Q309" s="153" t="s">
        <v>39422</v>
      </c>
      <c r="R309" s="153" t="s">
        <v>15013</v>
      </c>
      <c r="S309" s="151" t="n">
        <v>5</v>
      </c>
      <c r="T309" s="151" t="n">
        <v>2</v>
      </c>
      <c r="U309" s="153" t="s">
        <v>37171</v>
      </c>
      <c r="V309" s="153" t="s">
        <v>15014</v>
      </c>
      <c r="W309" s="151" t="n">
        <v>5551</v>
      </c>
      <c r="X309" s="153" t="s">
        <v>39423</v>
      </c>
      <c r="Y309" s="153" t="s">
        <v>39424</v>
      </c>
      <c r="Z309" s="153" t="s">
        <v>106</v>
      </c>
      <c r="AA309" s="153" t="s">
        <v>39425</v>
      </c>
      <c r="AB309" s="153" t="s">
        <v>39426</v>
      </c>
      <c r="AC309" s="153" t="s">
        <v>39427</v>
      </c>
      <c r="AD309" s="153" t="s">
        <v>132</v>
      </c>
      <c r="AE309" s="153" t="s">
        <v>15017</v>
      </c>
      <c r="AF309" s="151" t="n">
        <v>6551</v>
      </c>
      <c r="AG309" s="153" t="s">
        <v>15018</v>
      </c>
      <c r="AH309" s="153"/>
      <c r="AI309" s="153" t="s">
        <v>74</v>
      </c>
      <c r="AJ309" s="153"/>
      <c r="AK309" s="153" t="s">
        <v>15018</v>
      </c>
      <c r="AL309" s="153" t="s">
        <v>39428</v>
      </c>
      <c r="AM309" s="153"/>
      <c r="AN309" s="153"/>
      <c r="AO309" s="153" t="s">
        <v>39422</v>
      </c>
      <c r="AP309" s="153"/>
      <c r="AQ309" s="153"/>
      <c r="AR309" s="153"/>
      <c r="AS309" s="153"/>
      <c r="AT309" s="153"/>
      <c r="AU309" s="153"/>
      <c r="AV309" s="153"/>
      <c r="AW309" s="153"/>
      <c r="AX309" s="153"/>
      <c r="AY309" s="153"/>
      <c r="AZ309" s="153"/>
      <c r="BA309" s="153" t="s">
        <v>37110</v>
      </c>
      <c r="BB309" s="153" t="s">
        <v>81</v>
      </c>
      <c r="BC309" s="153" t="s">
        <v>81</v>
      </c>
      <c r="BD309" s="153" t="s">
        <v>128</v>
      </c>
      <c r="BE309" s="153"/>
      <c r="BF309" s="153"/>
      <c r="BG309" s="151" t="n">
        <v>95</v>
      </c>
      <c r="BH309" s="153" t="s">
        <v>37111</v>
      </c>
    </row>
    <row r="310" customFormat="false" ht="15" hidden="false" customHeight="false" outlineLevel="0" collapsed="false">
      <c r="A310" s="151" t="n">
        <v>382</v>
      </c>
      <c r="B310" s="153" t="s">
        <v>14720</v>
      </c>
      <c r="C310" s="153" t="s">
        <v>76</v>
      </c>
      <c r="D310" s="155" t="n">
        <v>43401</v>
      </c>
      <c r="E310" s="153" t="s">
        <v>37124</v>
      </c>
      <c r="F310" s="151" t="n">
        <v>3</v>
      </c>
      <c r="G310" s="151" t="n">
        <v>19201121</v>
      </c>
      <c r="H310" s="151" t="n">
        <v>3126065092</v>
      </c>
      <c r="I310" s="153" t="s">
        <v>39429</v>
      </c>
      <c r="J310" s="153" t="s">
        <v>39430</v>
      </c>
      <c r="K310" s="153" t="s">
        <v>53</v>
      </c>
      <c r="L310" s="155" t="n">
        <v>41243</v>
      </c>
      <c r="M310" s="153" t="s">
        <v>83</v>
      </c>
      <c r="N310" s="153" t="s">
        <v>52</v>
      </c>
      <c r="O310" s="153"/>
      <c r="P310" s="153"/>
      <c r="Q310" s="153" t="s">
        <v>39431</v>
      </c>
      <c r="R310" s="151" t="n">
        <v>6</v>
      </c>
      <c r="S310" s="151" t="n">
        <v>13</v>
      </c>
      <c r="T310" s="151" t="n">
        <v>4</v>
      </c>
      <c r="U310" s="153" t="s">
        <v>39432</v>
      </c>
      <c r="V310" s="153" t="s">
        <v>14726</v>
      </c>
      <c r="W310" s="151" t="n">
        <v>5553</v>
      </c>
      <c r="X310" s="153" t="s">
        <v>14728</v>
      </c>
      <c r="Y310" s="153" t="s">
        <v>14727</v>
      </c>
      <c r="Z310" s="153" t="s">
        <v>106</v>
      </c>
      <c r="AA310" s="153" t="s">
        <v>37654</v>
      </c>
      <c r="AB310" s="153" t="s">
        <v>39433</v>
      </c>
      <c r="AC310" s="153" t="s">
        <v>39434</v>
      </c>
      <c r="AD310" s="153"/>
      <c r="AE310" s="153" t="s">
        <v>14729</v>
      </c>
      <c r="AF310" s="151" t="n">
        <v>6553</v>
      </c>
      <c r="AG310" s="153" t="s">
        <v>14731</v>
      </c>
      <c r="AH310" s="153" t="s">
        <v>14730</v>
      </c>
      <c r="AI310" s="153" t="s">
        <v>106</v>
      </c>
      <c r="AJ310" s="153" t="s">
        <v>37120</v>
      </c>
      <c r="AK310" s="153" t="s">
        <v>39435</v>
      </c>
      <c r="AL310" s="153" t="s">
        <v>39436</v>
      </c>
      <c r="AM310" s="153"/>
      <c r="AN310" s="153"/>
      <c r="AO310" s="153" t="s">
        <v>39431</v>
      </c>
      <c r="AP310" s="153"/>
      <c r="AQ310" s="153"/>
      <c r="AR310" s="153"/>
      <c r="AS310" s="153"/>
      <c r="AT310" s="153"/>
      <c r="AU310" s="153"/>
      <c r="AV310" s="153"/>
      <c r="AW310" s="153"/>
      <c r="AX310" s="153"/>
      <c r="AY310" s="153"/>
      <c r="AZ310" s="153"/>
      <c r="BA310" s="153" t="s">
        <v>39437</v>
      </c>
      <c r="BB310" s="153" t="s">
        <v>81</v>
      </c>
      <c r="BC310" s="153" t="s">
        <v>81</v>
      </c>
      <c r="BD310" s="153" t="s">
        <v>128</v>
      </c>
      <c r="BE310" s="153"/>
      <c r="BF310" s="153"/>
      <c r="BG310" s="151" t="n">
        <v>95</v>
      </c>
      <c r="BH310" s="153" t="s">
        <v>37111</v>
      </c>
    </row>
    <row r="311" customFormat="false" ht="15" hidden="false" customHeight="false" outlineLevel="0" collapsed="false">
      <c r="A311" s="151" t="n">
        <v>383</v>
      </c>
      <c r="B311" s="153" t="s">
        <v>16808</v>
      </c>
      <c r="C311" s="153" t="s">
        <v>76</v>
      </c>
      <c r="D311" s="155" t="n">
        <v>43418</v>
      </c>
      <c r="E311" s="153" t="s">
        <v>37124</v>
      </c>
      <c r="F311" s="151" t="n">
        <v>3</v>
      </c>
      <c r="G311" s="151" t="n">
        <v>19201164</v>
      </c>
      <c r="H311" s="151" t="n">
        <v>3131059839</v>
      </c>
      <c r="I311" s="153" t="s">
        <v>39438</v>
      </c>
      <c r="J311" s="153" t="s">
        <v>39439</v>
      </c>
      <c r="K311" s="153" t="s">
        <v>53</v>
      </c>
      <c r="L311" s="155" t="n">
        <v>41346</v>
      </c>
      <c r="M311" s="153" t="s">
        <v>83</v>
      </c>
      <c r="N311" s="153" t="s">
        <v>52</v>
      </c>
      <c r="O311" s="153"/>
      <c r="P311" s="153"/>
      <c r="Q311" s="153" t="s">
        <v>16812</v>
      </c>
      <c r="R311" s="151" t="n">
        <v>84</v>
      </c>
      <c r="S311" s="151" t="n">
        <v>0</v>
      </c>
      <c r="T311" s="151" t="n">
        <v>0</v>
      </c>
      <c r="U311" s="153" t="s">
        <v>38308</v>
      </c>
      <c r="V311" s="153" t="s">
        <v>7886</v>
      </c>
      <c r="W311" s="151" t="n">
        <v>1015</v>
      </c>
      <c r="X311" s="153" t="s">
        <v>7888</v>
      </c>
      <c r="Y311" s="153" t="s">
        <v>7887</v>
      </c>
      <c r="Z311" s="153" t="s">
        <v>106</v>
      </c>
      <c r="AA311" s="153"/>
      <c r="AB311" s="153"/>
      <c r="AC311" s="153"/>
      <c r="AD311" s="153" t="s">
        <v>107</v>
      </c>
      <c r="AE311" s="153" t="s">
        <v>16813</v>
      </c>
      <c r="AF311" s="151" t="n">
        <v>2015</v>
      </c>
      <c r="AG311" s="153" t="s">
        <v>7891</v>
      </c>
      <c r="AH311" s="153" t="s">
        <v>7890</v>
      </c>
      <c r="AI311" s="153" t="s">
        <v>106</v>
      </c>
      <c r="AJ311" s="153"/>
      <c r="AK311" s="153"/>
      <c r="AL311" s="153"/>
      <c r="AM311" s="153" t="s">
        <v>107</v>
      </c>
      <c r="AN311" s="153"/>
      <c r="AO311" s="153" t="s">
        <v>39440</v>
      </c>
      <c r="AP311" s="153"/>
      <c r="AQ311" s="153"/>
      <c r="AR311" s="153"/>
      <c r="AS311" s="153"/>
      <c r="AT311" s="153"/>
      <c r="AU311" s="153"/>
      <c r="AV311" s="153"/>
      <c r="AW311" s="153"/>
      <c r="AX311" s="153"/>
      <c r="AY311" s="153"/>
      <c r="AZ311" s="153"/>
      <c r="BA311" s="153" t="s">
        <v>39441</v>
      </c>
      <c r="BB311" s="153" t="s">
        <v>16816</v>
      </c>
      <c r="BC311" s="151" t="n">
        <v>1</v>
      </c>
      <c r="BD311" s="153" t="s">
        <v>154</v>
      </c>
      <c r="BE311" s="153"/>
      <c r="BF311" s="153"/>
      <c r="BG311" s="151" t="n">
        <v>96</v>
      </c>
      <c r="BH311" s="153" t="s">
        <v>37111</v>
      </c>
    </row>
    <row r="312" customFormat="false" ht="15" hidden="false" customHeight="false" outlineLevel="0" collapsed="false">
      <c r="A312" s="151" t="n">
        <v>384</v>
      </c>
      <c r="B312" s="153" t="s">
        <v>15778</v>
      </c>
      <c r="C312" s="153" t="s">
        <v>76</v>
      </c>
      <c r="D312" s="155" t="n">
        <v>43404</v>
      </c>
      <c r="E312" s="153" t="s">
        <v>37124</v>
      </c>
      <c r="F312" s="151" t="n">
        <v>3</v>
      </c>
      <c r="G312" s="151" t="n">
        <v>19201037</v>
      </c>
      <c r="H312" s="153" t="s">
        <v>39442</v>
      </c>
      <c r="I312" s="153" t="s">
        <v>39443</v>
      </c>
      <c r="J312" s="153" t="s">
        <v>39444</v>
      </c>
      <c r="K312" s="153" t="s">
        <v>53</v>
      </c>
      <c r="L312" s="155" t="n">
        <v>41411</v>
      </c>
      <c r="M312" s="153" t="s">
        <v>37114</v>
      </c>
      <c r="N312" s="153" t="s">
        <v>52</v>
      </c>
      <c r="O312" s="153"/>
      <c r="P312" s="153"/>
      <c r="Q312" s="153" t="s">
        <v>39445</v>
      </c>
      <c r="R312" s="151" t="n">
        <v>20</v>
      </c>
      <c r="S312" s="151" t="n">
        <v>2</v>
      </c>
      <c r="T312" s="151" t="n">
        <v>17</v>
      </c>
      <c r="U312" s="153" t="s">
        <v>37442</v>
      </c>
      <c r="V312" s="153" t="s">
        <v>15786</v>
      </c>
      <c r="W312" s="151" t="n">
        <v>5315</v>
      </c>
      <c r="X312" s="153" t="s">
        <v>15788</v>
      </c>
      <c r="Y312" s="153" t="s">
        <v>39446</v>
      </c>
      <c r="Z312" s="153" t="s">
        <v>106</v>
      </c>
      <c r="AA312" s="153" t="s">
        <v>37654</v>
      </c>
      <c r="AB312" s="153" t="s">
        <v>39447</v>
      </c>
      <c r="AC312" s="153" t="s">
        <v>39448</v>
      </c>
      <c r="AD312" s="153" t="s">
        <v>107</v>
      </c>
      <c r="AE312" s="153" t="s">
        <v>15789</v>
      </c>
      <c r="AF312" s="151" t="n">
        <v>6315</v>
      </c>
      <c r="AG312" s="153" t="s">
        <v>15781</v>
      </c>
      <c r="AH312" s="153" t="s">
        <v>39449</v>
      </c>
      <c r="AI312" s="153" t="s">
        <v>106</v>
      </c>
      <c r="AJ312" s="153" t="s">
        <v>39450</v>
      </c>
      <c r="AK312" s="153" t="s">
        <v>39451</v>
      </c>
      <c r="AL312" s="153" t="s">
        <v>39452</v>
      </c>
      <c r="AM312" s="153" t="s">
        <v>107</v>
      </c>
      <c r="AN312" s="153"/>
      <c r="AO312" s="153" t="s">
        <v>39445</v>
      </c>
      <c r="AP312" s="153" t="s">
        <v>15788</v>
      </c>
      <c r="AQ312" s="153"/>
      <c r="AR312" s="153"/>
      <c r="AS312" s="153"/>
      <c r="AT312" s="153"/>
      <c r="AU312" s="153"/>
      <c r="AV312" s="153"/>
      <c r="AW312" s="153"/>
      <c r="AX312" s="153"/>
      <c r="AY312" s="153"/>
      <c r="AZ312" s="153"/>
      <c r="BA312" s="153" t="s">
        <v>37110</v>
      </c>
      <c r="BB312" s="153" t="s">
        <v>81</v>
      </c>
      <c r="BC312" s="153" t="s">
        <v>81</v>
      </c>
      <c r="BD312" s="153"/>
      <c r="BE312" s="153"/>
      <c r="BF312" s="153"/>
      <c r="BG312" s="151" t="n">
        <v>96</v>
      </c>
      <c r="BH312" s="153" t="s">
        <v>37111</v>
      </c>
    </row>
    <row r="313" customFormat="false" ht="15" hidden="false" customHeight="false" outlineLevel="0" collapsed="false">
      <c r="A313" s="151" t="n">
        <v>385</v>
      </c>
      <c r="B313" s="153" t="s">
        <v>11945</v>
      </c>
      <c r="C313" s="153" t="s">
        <v>76</v>
      </c>
      <c r="D313" s="155" t="n">
        <v>43383</v>
      </c>
      <c r="E313" s="153" t="s">
        <v>37124</v>
      </c>
      <c r="F313" s="151" t="n">
        <v>3</v>
      </c>
      <c r="G313" s="151" t="n">
        <v>19201125</v>
      </c>
      <c r="H313" s="151" t="n">
        <v>3121357833</v>
      </c>
      <c r="I313" s="153" t="s">
        <v>31311</v>
      </c>
      <c r="J313" s="153" t="s">
        <v>39453</v>
      </c>
      <c r="K313" s="153" t="s">
        <v>53</v>
      </c>
      <c r="L313" s="155" t="n">
        <v>41249</v>
      </c>
      <c r="M313" s="153" t="s">
        <v>37114</v>
      </c>
      <c r="N313" s="153" t="s">
        <v>52</v>
      </c>
      <c r="O313" s="153"/>
      <c r="P313" s="153"/>
      <c r="Q313" s="153" t="s">
        <v>11950</v>
      </c>
      <c r="R313" s="151" t="n">
        <v>15</v>
      </c>
      <c r="S313" s="151" t="n">
        <v>1</v>
      </c>
      <c r="T313" s="151" t="n">
        <v>19</v>
      </c>
      <c r="U313" s="153" t="s">
        <v>37397</v>
      </c>
      <c r="V313" s="153" t="s">
        <v>11951</v>
      </c>
      <c r="W313" s="151" t="n">
        <v>1064</v>
      </c>
      <c r="X313" s="153" t="s">
        <v>11953</v>
      </c>
      <c r="Y313" s="153" t="s">
        <v>31307</v>
      </c>
      <c r="Z313" s="153"/>
      <c r="AA313" s="153"/>
      <c r="AB313" s="153"/>
      <c r="AC313" s="153"/>
      <c r="AD313" s="153"/>
      <c r="AE313" s="153" t="s">
        <v>11954</v>
      </c>
      <c r="AF313" s="151" t="n">
        <v>2064</v>
      </c>
      <c r="AG313" s="153" t="s">
        <v>11948</v>
      </c>
      <c r="AH313" s="153"/>
      <c r="AI313" s="153"/>
      <c r="AJ313" s="153"/>
      <c r="AK313" s="153"/>
      <c r="AL313" s="153"/>
      <c r="AM313" s="153"/>
      <c r="AN313" s="153"/>
      <c r="AO313" s="153" t="s">
        <v>39454</v>
      </c>
      <c r="AP313" s="153"/>
      <c r="AQ313" s="153"/>
      <c r="AR313" s="153"/>
      <c r="AS313" s="153"/>
      <c r="AT313" s="153"/>
      <c r="AU313" s="153"/>
      <c r="AV313" s="153"/>
      <c r="AW313" s="153"/>
      <c r="AX313" s="153"/>
      <c r="AY313" s="153"/>
      <c r="AZ313" s="153"/>
      <c r="BA313" s="153" t="s">
        <v>39455</v>
      </c>
      <c r="BB313" s="153" t="s">
        <v>11960</v>
      </c>
      <c r="BC313" s="151" t="n">
        <v>4</v>
      </c>
      <c r="BD313" s="153" t="s">
        <v>128</v>
      </c>
      <c r="BE313" s="153"/>
      <c r="BF313" s="153"/>
      <c r="BG313" s="151" t="n">
        <v>96</v>
      </c>
      <c r="BH313" s="153" t="s">
        <v>37111</v>
      </c>
    </row>
    <row r="314" customFormat="false" ht="15" hidden="false" customHeight="false" outlineLevel="0" collapsed="false">
      <c r="A314" s="151" t="n">
        <v>386</v>
      </c>
      <c r="B314" s="153" t="s">
        <v>14863</v>
      </c>
      <c r="C314" s="153" t="s">
        <v>76</v>
      </c>
      <c r="D314" s="155" t="n">
        <v>43401</v>
      </c>
      <c r="E314" s="153" t="s">
        <v>37124</v>
      </c>
      <c r="F314" s="151" t="n">
        <v>3</v>
      </c>
      <c r="G314" s="151" t="n">
        <v>19201038</v>
      </c>
      <c r="H314" s="153" t="s">
        <v>39456</v>
      </c>
      <c r="I314" s="153" t="s">
        <v>31080</v>
      </c>
      <c r="J314" s="153" t="s">
        <v>39457</v>
      </c>
      <c r="K314" s="153" t="s">
        <v>53</v>
      </c>
      <c r="L314" s="155" t="n">
        <v>41497</v>
      </c>
      <c r="M314" s="153" t="s">
        <v>83</v>
      </c>
      <c r="N314" s="153" t="s">
        <v>52</v>
      </c>
      <c r="O314" s="153"/>
      <c r="P314" s="153"/>
      <c r="Q314" s="153" t="s">
        <v>14869</v>
      </c>
      <c r="R314" s="153" t="s">
        <v>14870</v>
      </c>
      <c r="S314" s="151" t="n">
        <v>2</v>
      </c>
      <c r="T314" s="151" t="n">
        <v>10</v>
      </c>
      <c r="U314" s="153" t="s">
        <v>37116</v>
      </c>
      <c r="V314" s="153" t="s">
        <v>14871</v>
      </c>
      <c r="W314" s="151" t="n">
        <v>5126</v>
      </c>
      <c r="X314" s="153" t="s">
        <v>14873</v>
      </c>
      <c r="Y314" s="153" t="s">
        <v>14872</v>
      </c>
      <c r="Z314" s="153" t="s">
        <v>106</v>
      </c>
      <c r="AA314" s="153" t="s">
        <v>37117</v>
      </c>
      <c r="AB314" s="153"/>
      <c r="AC314" s="153" t="s">
        <v>39458</v>
      </c>
      <c r="AD314" s="153" t="s">
        <v>132</v>
      </c>
      <c r="AE314" s="153" t="s">
        <v>14874</v>
      </c>
      <c r="AF314" s="151" t="n">
        <v>6126</v>
      </c>
      <c r="AG314" s="153" t="s">
        <v>14876</v>
      </c>
      <c r="AH314" s="153" t="s">
        <v>14875</v>
      </c>
      <c r="AI314" s="153" t="s">
        <v>74</v>
      </c>
      <c r="AJ314" s="153"/>
      <c r="AK314" s="153"/>
      <c r="AL314" s="153"/>
      <c r="AM314" s="153"/>
      <c r="AN314" s="153"/>
      <c r="AO314" s="153" t="s">
        <v>14869</v>
      </c>
      <c r="AP314" s="153"/>
      <c r="AQ314" s="153"/>
      <c r="AR314" s="153"/>
      <c r="AS314" s="153"/>
      <c r="AT314" s="153"/>
      <c r="AU314" s="153"/>
      <c r="AV314" s="153"/>
      <c r="AW314" s="153"/>
      <c r="AX314" s="153"/>
      <c r="AY314" s="153"/>
      <c r="AZ314" s="153"/>
      <c r="BA314" s="153" t="s">
        <v>37110</v>
      </c>
      <c r="BB314" s="153" t="s">
        <v>81</v>
      </c>
      <c r="BC314" s="153" t="s">
        <v>81</v>
      </c>
      <c r="BD314" s="153"/>
      <c r="BE314" s="153"/>
      <c r="BF314" s="153"/>
      <c r="BG314" s="151" t="n">
        <v>97</v>
      </c>
      <c r="BH314" s="153" t="s">
        <v>37111</v>
      </c>
    </row>
    <row r="315" customFormat="false" ht="15" hidden="false" customHeight="false" outlineLevel="0" collapsed="false">
      <c r="A315" s="151" t="n">
        <v>387</v>
      </c>
      <c r="B315" s="153" t="s">
        <v>20330</v>
      </c>
      <c r="C315" s="153" t="s">
        <v>76</v>
      </c>
      <c r="D315" s="155" t="n">
        <v>43579</v>
      </c>
      <c r="E315" s="153" t="s">
        <v>37124</v>
      </c>
      <c r="F315" s="151" t="n">
        <v>3</v>
      </c>
      <c r="G315" s="151" t="n">
        <v>19201202</v>
      </c>
      <c r="H315" s="153" t="s">
        <v>39459</v>
      </c>
      <c r="I315" s="153" t="s">
        <v>39460</v>
      </c>
      <c r="J315" s="153" t="s">
        <v>39461</v>
      </c>
      <c r="K315" s="153" t="s">
        <v>53</v>
      </c>
      <c r="L315" s="155" t="n">
        <v>41525</v>
      </c>
      <c r="M315" s="153" t="s">
        <v>83</v>
      </c>
      <c r="N315" s="153" t="s">
        <v>52</v>
      </c>
      <c r="O315" s="153"/>
      <c r="P315" s="153"/>
      <c r="Q315" s="153" t="s">
        <v>39462</v>
      </c>
      <c r="R315" s="151" t="n">
        <v>18</v>
      </c>
      <c r="S315" s="151" t="n">
        <v>0</v>
      </c>
      <c r="T315" s="151" t="n">
        <v>12</v>
      </c>
      <c r="U315" s="153" t="s">
        <v>37129</v>
      </c>
      <c r="V315" s="153" t="s">
        <v>20336</v>
      </c>
      <c r="W315" s="151" t="n">
        <v>5226</v>
      </c>
      <c r="X315" s="153" t="s">
        <v>20338</v>
      </c>
      <c r="Y315" s="153" t="s">
        <v>20337</v>
      </c>
      <c r="Z315" s="153" t="s">
        <v>106</v>
      </c>
      <c r="AA315" s="153" t="s">
        <v>39463</v>
      </c>
      <c r="AB315" s="153" t="s">
        <v>20338</v>
      </c>
      <c r="AC315" s="153" t="s">
        <v>9716</v>
      </c>
      <c r="AD315" s="153" t="s">
        <v>132</v>
      </c>
      <c r="AE315" s="153" t="s">
        <v>20339</v>
      </c>
      <c r="AF315" s="151" t="n">
        <v>6226</v>
      </c>
      <c r="AG315" s="153" t="s">
        <v>20332</v>
      </c>
      <c r="AH315" s="153" t="s">
        <v>20340</v>
      </c>
      <c r="AI315" s="153" t="s">
        <v>74</v>
      </c>
      <c r="AJ315" s="153"/>
      <c r="AK315" s="153" t="s">
        <v>20332</v>
      </c>
      <c r="AL315" s="153" t="s">
        <v>39464</v>
      </c>
      <c r="AM315" s="153"/>
      <c r="AN315" s="153"/>
      <c r="AO315" s="153" t="s">
        <v>39462</v>
      </c>
      <c r="AP315" s="153"/>
      <c r="AQ315" s="153"/>
      <c r="AR315" s="153"/>
      <c r="AS315" s="153"/>
      <c r="AT315" s="153"/>
      <c r="AU315" s="153"/>
      <c r="AV315" s="153"/>
      <c r="AW315" s="153"/>
      <c r="AX315" s="153"/>
      <c r="AY315" s="153"/>
      <c r="AZ315" s="153"/>
      <c r="BA315" s="153" t="s">
        <v>39465</v>
      </c>
      <c r="BB315" s="153" t="s">
        <v>81</v>
      </c>
      <c r="BC315" s="153" t="s">
        <v>81</v>
      </c>
      <c r="BD315" s="153" t="s">
        <v>298</v>
      </c>
      <c r="BE315" s="153" t="s">
        <v>20344</v>
      </c>
      <c r="BF315" s="153"/>
      <c r="BG315" s="151" t="n">
        <v>97</v>
      </c>
      <c r="BH315" s="153" t="s">
        <v>37111</v>
      </c>
    </row>
    <row r="316" customFormat="false" ht="15" hidden="false" customHeight="false" outlineLevel="0" collapsed="false">
      <c r="A316" s="151" t="n">
        <v>388</v>
      </c>
      <c r="B316" s="153" t="s">
        <v>15469</v>
      </c>
      <c r="C316" s="153" t="s">
        <v>76</v>
      </c>
      <c r="D316" s="155" t="n">
        <v>43403</v>
      </c>
      <c r="E316" s="153" t="s">
        <v>37124</v>
      </c>
      <c r="F316" s="151" t="n">
        <v>3</v>
      </c>
      <c r="G316" s="151" t="n">
        <v>19201039</v>
      </c>
      <c r="H316" s="153" t="s">
        <v>39466</v>
      </c>
      <c r="I316" s="153" t="s">
        <v>39467</v>
      </c>
      <c r="J316" s="153" t="s">
        <v>39468</v>
      </c>
      <c r="K316" s="153" t="s">
        <v>53</v>
      </c>
      <c r="L316" s="155" t="n">
        <v>41328</v>
      </c>
      <c r="M316" s="153" t="s">
        <v>83</v>
      </c>
      <c r="N316" s="153" t="s">
        <v>52</v>
      </c>
      <c r="O316" s="153"/>
      <c r="P316" s="153"/>
      <c r="Q316" s="153" t="s">
        <v>39469</v>
      </c>
      <c r="R316" s="153" t="s">
        <v>15474</v>
      </c>
      <c r="S316" s="151" t="n">
        <v>4</v>
      </c>
      <c r="T316" s="151" t="n">
        <v>8</v>
      </c>
      <c r="U316" s="153" t="s">
        <v>39470</v>
      </c>
      <c r="V316" s="153" t="s">
        <v>15476</v>
      </c>
      <c r="W316" s="151" t="n">
        <v>1283</v>
      </c>
      <c r="X316" s="153" t="s">
        <v>15478</v>
      </c>
      <c r="Y316" s="153" t="s">
        <v>28578</v>
      </c>
      <c r="Z316" s="153" t="s">
        <v>106</v>
      </c>
      <c r="AA316" s="153" t="s">
        <v>39471</v>
      </c>
      <c r="AB316" s="153" t="s">
        <v>39472</v>
      </c>
      <c r="AC316" s="153" t="s">
        <v>39473</v>
      </c>
      <c r="AD316" s="153" t="s">
        <v>132</v>
      </c>
      <c r="AE316" s="153" t="s">
        <v>15479</v>
      </c>
      <c r="AF316" s="151" t="n">
        <v>2283</v>
      </c>
      <c r="AG316" s="153" t="s">
        <v>15471</v>
      </c>
      <c r="AH316" s="153" t="s">
        <v>15480</v>
      </c>
      <c r="AI316" s="153" t="s">
        <v>74</v>
      </c>
      <c r="AJ316" s="153"/>
      <c r="AK316" s="153" t="s">
        <v>39474</v>
      </c>
      <c r="AL316" s="153" t="s">
        <v>39474</v>
      </c>
      <c r="AM316" s="153"/>
      <c r="AN316" s="153"/>
      <c r="AO316" s="153" t="s">
        <v>39475</v>
      </c>
      <c r="AP316" s="153" t="s">
        <v>15471</v>
      </c>
      <c r="AQ316" s="153"/>
      <c r="AR316" s="153"/>
      <c r="AS316" s="153"/>
      <c r="AT316" s="153"/>
      <c r="AU316" s="153"/>
      <c r="AV316" s="153"/>
      <c r="AW316" s="153"/>
      <c r="AX316" s="153"/>
      <c r="AY316" s="153"/>
      <c r="AZ316" s="153"/>
      <c r="BA316" s="153" t="s">
        <v>37110</v>
      </c>
      <c r="BB316" s="153" t="s">
        <v>15483</v>
      </c>
      <c r="BC316" s="151" t="n">
        <v>5</v>
      </c>
      <c r="BD316" s="153"/>
      <c r="BE316" s="153"/>
      <c r="BF316" s="153"/>
      <c r="BG316" s="151" t="n">
        <v>97</v>
      </c>
      <c r="BH316" s="153" t="s">
        <v>37111</v>
      </c>
    </row>
    <row r="317" customFormat="false" ht="15" hidden="false" customHeight="false" outlineLevel="0" collapsed="false">
      <c r="A317" s="151" t="n">
        <v>389</v>
      </c>
      <c r="B317" s="153" t="s">
        <v>13574</v>
      </c>
      <c r="C317" s="153" t="s">
        <v>76</v>
      </c>
      <c r="D317" s="155" t="n">
        <v>43399</v>
      </c>
      <c r="E317" s="153" t="s">
        <v>37124</v>
      </c>
      <c r="F317" s="151" t="n">
        <v>3</v>
      </c>
      <c r="G317" s="151" t="n">
        <v>19201040</v>
      </c>
      <c r="H317" s="153" t="s">
        <v>39476</v>
      </c>
      <c r="I317" s="153" t="s">
        <v>39477</v>
      </c>
      <c r="J317" s="153" t="s">
        <v>39478</v>
      </c>
      <c r="K317" s="153" t="s">
        <v>53</v>
      </c>
      <c r="L317" s="155" t="n">
        <v>41417</v>
      </c>
      <c r="M317" s="153" t="s">
        <v>83</v>
      </c>
      <c r="N317" s="153" t="s">
        <v>52</v>
      </c>
      <c r="O317" s="153"/>
      <c r="P317" s="153"/>
      <c r="Q317" s="153" t="s">
        <v>13579</v>
      </c>
      <c r="R317" s="151" t="n">
        <v>31</v>
      </c>
      <c r="S317" s="151" t="n">
        <v>1</v>
      </c>
      <c r="T317" s="151" t="n">
        <v>8</v>
      </c>
      <c r="U317" s="153" t="s">
        <v>39293</v>
      </c>
      <c r="V317" s="153" t="s">
        <v>13580</v>
      </c>
      <c r="W317" s="151" t="n">
        <v>1097</v>
      </c>
      <c r="X317" s="153" t="s">
        <v>13582</v>
      </c>
      <c r="Y317" s="153" t="s">
        <v>13581</v>
      </c>
      <c r="Z317" s="153"/>
      <c r="AA317" s="153"/>
      <c r="AB317" s="153"/>
      <c r="AC317" s="153"/>
      <c r="AD317" s="153"/>
      <c r="AE317" s="153" t="s">
        <v>13583</v>
      </c>
      <c r="AF317" s="151" t="n">
        <v>2097</v>
      </c>
      <c r="AG317" s="153" t="s">
        <v>13585</v>
      </c>
      <c r="AH317" s="153"/>
      <c r="AI317" s="153"/>
      <c r="AJ317" s="153"/>
      <c r="AK317" s="153"/>
      <c r="AL317" s="153"/>
      <c r="AM317" s="153"/>
      <c r="AN317" s="153"/>
      <c r="AO317" s="153" t="s">
        <v>39479</v>
      </c>
      <c r="AP317" s="153"/>
      <c r="AQ317" s="153"/>
      <c r="AR317" s="153"/>
      <c r="AS317" s="153"/>
      <c r="AT317" s="153"/>
      <c r="AU317" s="153"/>
      <c r="AV317" s="153"/>
      <c r="AW317" s="153"/>
      <c r="AX317" s="153"/>
      <c r="AY317" s="153"/>
      <c r="AZ317" s="153"/>
      <c r="BA317" s="153" t="s">
        <v>37110</v>
      </c>
      <c r="BB317" s="153" t="s">
        <v>13588</v>
      </c>
      <c r="BC317" s="151" t="n">
        <v>2</v>
      </c>
      <c r="BD317" s="153" t="s">
        <v>128</v>
      </c>
      <c r="BE317" s="153"/>
      <c r="BF317" s="153"/>
      <c r="BG317" s="151" t="n">
        <v>96</v>
      </c>
      <c r="BH317" s="153" t="s">
        <v>37111</v>
      </c>
    </row>
    <row r="318" customFormat="false" ht="15" hidden="false" customHeight="false" outlineLevel="0" collapsed="false">
      <c r="A318" s="151" t="n">
        <v>390</v>
      </c>
      <c r="B318" s="153" t="s">
        <v>19984</v>
      </c>
      <c r="C318" s="153" t="s">
        <v>76</v>
      </c>
      <c r="D318" s="155" t="n">
        <v>43548</v>
      </c>
      <c r="E318" s="153" t="s">
        <v>37124</v>
      </c>
      <c r="F318" s="151" t="n">
        <v>3</v>
      </c>
      <c r="G318" s="151" t="n">
        <v>19201193</v>
      </c>
      <c r="H318" s="153" t="s">
        <v>39480</v>
      </c>
      <c r="I318" s="153" t="s">
        <v>39481</v>
      </c>
      <c r="J318" s="153" t="s">
        <v>24189</v>
      </c>
      <c r="K318" s="153" t="s">
        <v>84</v>
      </c>
      <c r="L318" s="155" t="n">
        <v>41450</v>
      </c>
      <c r="M318" s="153" t="s">
        <v>83</v>
      </c>
      <c r="N318" s="153" t="s">
        <v>52</v>
      </c>
      <c r="O318" s="153"/>
      <c r="P318" s="153"/>
      <c r="Q318" s="153" t="s">
        <v>39482</v>
      </c>
      <c r="R318" s="151" t="n">
        <v>170</v>
      </c>
      <c r="S318" s="151" t="n">
        <v>1</v>
      </c>
      <c r="T318" s="151" t="n">
        <v>3</v>
      </c>
      <c r="U318" s="153" t="s">
        <v>37129</v>
      </c>
      <c r="V318" s="153" t="s">
        <v>19988</v>
      </c>
      <c r="W318" s="151" t="n">
        <v>1123</v>
      </c>
      <c r="X318" s="153" t="s">
        <v>8861</v>
      </c>
      <c r="Y318" s="153" t="s">
        <v>8860</v>
      </c>
      <c r="Z318" s="153" t="s">
        <v>106</v>
      </c>
      <c r="AA318" s="153"/>
      <c r="AB318" s="153"/>
      <c r="AC318" s="153"/>
      <c r="AD318" s="153" t="s">
        <v>132</v>
      </c>
      <c r="AE318" s="153" t="s">
        <v>19989</v>
      </c>
      <c r="AF318" s="151" t="n">
        <v>2123</v>
      </c>
      <c r="AG318" s="153" t="s">
        <v>8853</v>
      </c>
      <c r="AH318" s="153" t="s">
        <v>8863</v>
      </c>
      <c r="AI318" s="153" t="s">
        <v>74</v>
      </c>
      <c r="AJ318" s="153"/>
      <c r="AK318" s="153"/>
      <c r="AL318" s="153"/>
      <c r="AM318" s="153"/>
      <c r="AN318" s="153"/>
      <c r="AO318" s="153" t="s">
        <v>39482</v>
      </c>
      <c r="AP318" s="153" t="s">
        <v>8864</v>
      </c>
      <c r="AQ318" s="153"/>
      <c r="AR318" s="153"/>
      <c r="AS318" s="153"/>
      <c r="AT318" s="153"/>
      <c r="AU318" s="153"/>
      <c r="AV318" s="153"/>
      <c r="AW318" s="153"/>
      <c r="AX318" s="153"/>
      <c r="AY318" s="153"/>
      <c r="AZ318" s="153"/>
      <c r="BA318" s="153" t="s">
        <v>38336</v>
      </c>
      <c r="BB318" s="153" t="s">
        <v>19993</v>
      </c>
      <c r="BC318" s="151" t="n">
        <v>7</v>
      </c>
      <c r="BD318" s="153"/>
      <c r="BE318" s="153"/>
      <c r="BF318" s="153"/>
      <c r="BG318" s="151" t="n">
        <v>96</v>
      </c>
      <c r="BH318" s="153" t="s">
        <v>37111</v>
      </c>
    </row>
    <row r="319" customFormat="false" ht="15" hidden="false" customHeight="false" outlineLevel="0" collapsed="false">
      <c r="A319" s="151" t="n">
        <v>391</v>
      </c>
      <c r="B319" s="153" t="s">
        <v>13703</v>
      </c>
      <c r="C319" s="153" t="s">
        <v>76</v>
      </c>
      <c r="D319" s="155" t="n">
        <v>43400</v>
      </c>
      <c r="E319" s="153" t="s">
        <v>37124</v>
      </c>
      <c r="F319" s="151" t="n">
        <v>3</v>
      </c>
      <c r="G319" s="151" t="n">
        <v>19201041</v>
      </c>
      <c r="H319" s="153" t="s">
        <v>39483</v>
      </c>
      <c r="I319" s="153" t="s">
        <v>39484</v>
      </c>
      <c r="J319" s="153" t="s">
        <v>39485</v>
      </c>
      <c r="K319" s="153" t="s">
        <v>53</v>
      </c>
      <c r="L319" s="155" t="n">
        <v>41299</v>
      </c>
      <c r="M319" s="153" t="s">
        <v>83</v>
      </c>
      <c r="N319" s="153" t="s">
        <v>52</v>
      </c>
      <c r="O319" s="153"/>
      <c r="P319" s="153"/>
      <c r="Q319" s="153" t="s">
        <v>39486</v>
      </c>
      <c r="R319" s="153" t="s">
        <v>13711</v>
      </c>
      <c r="S319" s="151" t="n">
        <v>5</v>
      </c>
      <c r="T319" s="151" t="n">
        <v>2</v>
      </c>
      <c r="U319" s="153" t="s">
        <v>37149</v>
      </c>
      <c r="V319" s="153" t="s">
        <v>13712</v>
      </c>
      <c r="W319" s="151" t="n">
        <v>1118</v>
      </c>
      <c r="X319" s="153" t="s">
        <v>13714</v>
      </c>
      <c r="Y319" s="153" t="s">
        <v>13713</v>
      </c>
      <c r="Z319" s="153"/>
      <c r="AA319" s="153"/>
      <c r="AB319" s="153"/>
      <c r="AC319" s="153"/>
      <c r="AD319" s="153"/>
      <c r="AE319" s="153" t="s">
        <v>13715</v>
      </c>
      <c r="AF319" s="151" t="n">
        <v>2118</v>
      </c>
      <c r="AG319" s="153" t="s">
        <v>13717</v>
      </c>
      <c r="AH319" s="153"/>
      <c r="AI319" s="153"/>
      <c r="AJ319" s="153"/>
      <c r="AK319" s="153"/>
      <c r="AL319" s="153"/>
      <c r="AM319" s="153"/>
      <c r="AN319" s="153"/>
      <c r="AO319" s="153" t="s">
        <v>39487</v>
      </c>
      <c r="AP319" s="153" t="s">
        <v>13707</v>
      </c>
      <c r="AQ319" s="153"/>
      <c r="AR319" s="153"/>
      <c r="AS319" s="153"/>
      <c r="AT319" s="153"/>
      <c r="AU319" s="153"/>
      <c r="AV319" s="153"/>
      <c r="AW319" s="153"/>
      <c r="AX319" s="153"/>
      <c r="AY319" s="153"/>
      <c r="AZ319" s="153"/>
      <c r="BA319" s="153" t="s">
        <v>37110</v>
      </c>
      <c r="BB319" s="153" t="s">
        <v>13720</v>
      </c>
      <c r="BC319" s="151" t="n">
        <v>4</v>
      </c>
      <c r="BD319" s="153" t="s">
        <v>663</v>
      </c>
      <c r="BE319" s="153"/>
      <c r="BF319" s="153"/>
      <c r="BG319" s="151" t="n">
        <v>93</v>
      </c>
      <c r="BH319" s="153" t="s">
        <v>37111</v>
      </c>
    </row>
    <row r="320" customFormat="false" ht="15" hidden="false" customHeight="false" outlineLevel="0" collapsed="false">
      <c r="A320" s="151" t="n">
        <v>392</v>
      </c>
      <c r="B320" s="153"/>
      <c r="C320" s="153" t="s">
        <v>76</v>
      </c>
      <c r="D320" s="155" t="n">
        <v>43964</v>
      </c>
      <c r="E320" s="153" t="s">
        <v>37103</v>
      </c>
      <c r="F320" s="151" t="n">
        <v>3</v>
      </c>
      <c r="G320" s="151" t="n">
        <v>20212226</v>
      </c>
      <c r="H320" s="151" t="n">
        <v>3132126277</v>
      </c>
      <c r="I320" s="153" t="s">
        <v>39488</v>
      </c>
      <c r="J320" s="153" t="s">
        <v>39489</v>
      </c>
      <c r="K320" s="153" t="s">
        <v>29196</v>
      </c>
      <c r="L320" s="155" t="n">
        <v>41333</v>
      </c>
      <c r="M320" s="153" t="s">
        <v>37114</v>
      </c>
      <c r="N320" s="153" t="s">
        <v>52</v>
      </c>
      <c r="O320" s="151" t="n">
        <v>1</v>
      </c>
      <c r="P320" s="153" t="s">
        <v>37211</v>
      </c>
      <c r="Q320" s="153" t="s">
        <v>39490</v>
      </c>
      <c r="R320" s="153" t="s">
        <v>31221</v>
      </c>
      <c r="S320" s="151" t="n">
        <v>1</v>
      </c>
      <c r="T320" s="151" t="n">
        <v>4</v>
      </c>
      <c r="U320" s="153" t="s">
        <v>37116</v>
      </c>
      <c r="V320" s="153" t="s">
        <v>31223</v>
      </c>
      <c r="W320" s="151" t="n">
        <v>1293</v>
      </c>
      <c r="X320" s="153" t="s">
        <v>31189</v>
      </c>
      <c r="Y320" s="153" t="s">
        <v>81</v>
      </c>
      <c r="Z320" s="153" t="s">
        <v>156</v>
      </c>
      <c r="AA320" s="153" t="s">
        <v>81</v>
      </c>
      <c r="AB320" s="153" t="s">
        <v>81</v>
      </c>
      <c r="AC320" s="153" t="s">
        <v>81</v>
      </c>
      <c r="AD320" s="153" t="s">
        <v>132</v>
      </c>
      <c r="AE320" s="153" t="s">
        <v>39491</v>
      </c>
      <c r="AF320" s="151" t="n">
        <v>2293</v>
      </c>
      <c r="AG320" s="153" t="s">
        <v>31192</v>
      </c>
      <c r="AH320" s="153" t="s">
        <v>81</v>
      </c>
      <c r="AI320" s="153" t="s">
        <v>156</v>
      </c>
      <c r="AJ320" s="153" t="s">
        <v>81</v>
      </c>
      <c r="AK320" s="153" t="s">
        <v>81</v>
      </c>
      <c r="AL320" s="153" t="s">
        <v>81</v>
      </c>
      <c r="AM320" s="153" t="s">
        <v>37216</v>
      </c>
      <c r="AN320" s="153"/>
      <c r="AO320" s="153" t="s">
        <v>81</v>
      </c>
      <c r="AP320" s="151" t="n">
        <v>0</v>
      </c>
      <c r="AQ320" s="153"/>
      <c r="AR320" s="153"/>
      <c r="AS320" s="153"/>
      <c r="AT320" s="153"/>
      <c r="AU320" s="153" t="s">
        <v>156</v>
      </c>
      <c r="AV320" s="153"/>
      <c r="AW320" s="153"/>
      <c r="AX320" s="153"/>
      <c r="AY320" s="153" t="s">
        <v>37216</v>
      </c>
      <c r="AZ320" s="153"/>
      <c r="BA320" s="153" t="s">
        <v>39492</v>
      </c>
      <c r="BB320" s="153" t="s">
        <v>81</v>
      </c>
      <c r="BC320" s="153" t="s">
        <v>5543</v>
      </c>
      <c r="BD320" s="153" t="s">
        <v>1495</v>
      </c>
      <c r="BE320" s="153"/>
      <c r="BF320" s="153"/>
      <c r="BG320" s="151" t="n">
        <v>94</v>
      </c>
      <c r="BH320" s="153" t="s">
        <v>37111</v>
      </c>
    </row>
    <row r="321" customFormat="false" ht="15" hidden="false" customHeight="false" outlineLevel="0" collapsed="false">
      <c r="A321" s="151" t="n">
        <v>393</v>
      </c>
      <c r="B321" s="153" t="s">
        <v>20189</v>
      </c>
      <c r="C321" s="153" t="s">
        <v>76</v>
      </c>
      <c r="D321" s="155" t="n">
        <v>43571</v>
      </c>
      <c r="E321" s="153" t="s">
        <v>37124</v>
      </c>
      <c r="F321" s="151" t="n">
        <v>3</v>
      </c>
      <c r="G321" s="151" t="n">
        <v>19201195</v>
      </c>
      <c r="H321" s="153" t="s">
        <v>39493</v>
      </c>
      <c r="I321" s="153" t="s">
        <v>39494</v>
      </c>
      <c r="J321" s="153" t="s">
        <v>39495</v>
      </c>
      <c r="K321" s="153" t="s">
        <v>53</v>
      </c>
      <c r="L321" s="155" t="n">
        <v>41255</v>
      </c>
      <c r="M321" s="153" t="s">
        <v>37114</v>
      </c>
      <c r="N321" s="153" t="s">
        <v>52</v>
      </c>
      <c r="O321" s="153"/>
      <c r="P321" s="153"/>
      <c r="Q321" s="153" t="s">
        <v>39496</v>
      </c>
      <c r="R321" s="153" t="s">
        <v>20195</v>
      </c>
      <c r="S321" s="151" t="n">
        <v>3</v>
      </c>
      <c r="T321" s="151" t="n">
        <v>13</v>
      </c>
      <c r="U321" s="153" t="s">
        <v>37442</v>
      </c>
      <c r="V321" s="153" t="s">
        <v>20196</v>
      </c>
      <c r="W321" s="151" t="n">
        <v>5723</v>
      </c>
      <c r="X321" s="153" t="s">
        <v>20198</v>
      </c>
      <c r="Y321" s="153" t="s">
        <v>20197</v>
      </c>
      <c r="Z321" s="153" t="s">
        <v>106</v>
      </c>
      <c r="AA321" s="153" t="s">
        <v>37941</v>
      </c>
      <c r="AB321" s="153" t="s">
        <v>39497</v>
      </c>
      <c r="AC321" s="153" t="s">
        <v>39498</v>
      </c>
      <c r="AD321" s="153" t="s">
        <v>132</v>
      </c>
      <c r="AE321" s="153" t="s">
        <v>20199</v>
      </c>
      <c r="AF321" s="151" t="n">
        <v>6723</v>
      </c>
      <c r="AG321" s="153" t="s">
        <v>20201</v>
      </c>
      <c r="AH321" s="153" t="s">
        <v>20200</v>
      </c>
      <c r="AI321" s="153" t="s">
        <v>74</v>
      </c>
      <c r="AJ321" s="153" t="s">
        <v>81</v>
      </c>
      <c r="AK321" s="153" t="s">
        <v>81</v>
      </c>
      <c r="AL321" s="153" t="s">
        <v>81</v>
      </c>
      <c r="AM321" s="153"/>
      <c r="AN321" s="153"/>
      <c r="AO321" s="153" t="s">
        <v>39496</v>
      </c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 t="s">
        <v>37152</v>
      </c>
      <c r="BB321" s="153" t="s">
        <v>81</v>
      </c>
      <c r="BC321" s="153" t="s">
        <v>81</v>
      </c>
      <c r="BD321" s="153" t="s">
        <v>154</v>
      </c>
      <c r="BE321" s="153"/>
      <c r="BF321" s="153"/>
      <c r="BG321" s="151" t="n">
        <v>97</v>
      </c>
      <c r="BH321" s="153" t="s">
        <v>37111</v>
      </c>
    </row>
    <row r="322" customFormat="false" ht="15" hidden="false" customHeight="false" outlineLevel="0" collapsed="false">
      <c r="A322" s="151" t="n">
        <v>394</v>
      </c>
      <c r="B322" s="153" t="s">
        <v>13304</v>
      </c>
      <c r="C322" s="153" t="s">
        <v>76</v>
      </c>
      <c r="D322" s="155" t="n">
        <v>43398</v>
      </c>
      <c r="E322" s="153" t="s">
        <v>37124</v>
      </c>
      <c r="F322" s="151" t="n">
        <v>3</v>
      </c>
      <c r="G322" s="151" t="n">
        <v>19201128</v>
      </c>
      <c r="H322" s="151" t="n">
        <v>3129121905</v>
      </c>
      <c r="I322" s="153" t="s">
        <v>39499</v>
      </c>
      <c r="J322" s="153" t="s">
        <v>39500</v>
      </c>
      <c r="K322" s="153" t="s">
        <v>53</v>
      </c>
      <c r="L322" s="155" t="n">
        <v>41240</v>
      </c>
      <c r="M322" s="153" t="s">
        <v>37114</v>
      </c>
      <c r="N322" s="153" t="s">
        <v>52</v>
      </c>
      <c r="O322" s="153"/>
      <c r="P322" s="153"/>
      <c r="Q322" s="153" t="s">
        <v>39501</v>
      </c>
      <c r="R322" s="151" t="n">
        <v>35</v>
      </c>
      <c r="S322" s="151" t="n">
        <v>5</v>
      </c>
      <c r="T322" s="151" t="n">
        <v>7</v>
      </c>
      <c r="U322" s="153" t="s">
        <v>37129</v>
      </c>
      <c r="V322" s="153" t="s">
        <v>13312</v>
      </c>
      <c r="W322" s="151" t="n">
        <v>5587</v>
      </c>
      <c r="X322" s="153" t="s">
        <v>13314</v>
      </c>
      <c r="Y322" s="153" t="s">
        <v>13313</v>
      </c>
      <c r="Z322" s="153" t="s">
        <v>106</v>
      </c>
      <c r="AA322" s="153" t="s">
        <v>37318</v>
      </c>
      <c r="AB322" s="153" t="s">
        <v>39502</v>
      </c>
      <c r="AC322" s="153" t="s">
        <v>39503</v>
      </c>
      <c r="AD322" s="153" t="s">
        <v>132</v>
      </c>
      <c r="AE322" s="153" t="s">
        <v>13315</v>
      </c>
      <c r="AF322" s="151" t="n">
        <v>6587</v>
      </c>
      <c r="AG322" s="153" t="s">
        <v>13317</v>
      </c>
      <c r="AH322" s="153" t="s">
        <v>13316</v>
      </c>
      <c r="AI322" s="153" t="s">
        <v>74</v>
      </c>
      <c r="AJ322" s="153" t="s">
        <v>81</v>
      </c>
      <c r="AK322" s="153"/>
      <c r="AL322" s="153"/>
      <c r="AM322" s="153"/>
      <c r="AN322" s="153"/>
      <c r="AO322" s="153" t="s">
        <v>39501</v>
      </c>
      <c r="AP322" s="153" t="s">
        <v>13318</v>
      </c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 t="s">
        <v>37822</v>
      </c>
      <c r="BB322" s="153" t="s">
        <v>13321</v>
      </c>
      <c r="BC322" s="151" t="n">
        <v>6</v>
      </c>
      <c r="BD322" s="153" t="s">
        <v>128</v>
      </c>
      <c r="BE322" s="153"/>
      <c r="BF322" s="153"/>
      <c r="BG322" s="151" t="n">
        <v>96</v>
      </c>
      <c r="BH322" s="153" t="s">
        <v>37111</v>
      </c>
    </row>
    <row r="323" customFormat="false" ht="15" hidden="false" customHeight="false" outlineLevel="0" collapsed="false">
      <c r="A323" s="151" t="n">
        <v>395</v>
      </c>
      <c r="B323" s="153" t="s">
        <v>18549</v>
      </c>
      <c r="C323" s="153" t="s">
        <v>76</v>
      </c>
      <c r="D323" s="155" t="n">
        <v>43475</v>
      </c>
      <c r="E323" s="153" t="s">
        <v>37124</v>
      </c>
      <c r="F323" s="151" t="n">
        <v>3</v>
      </c>
      <c r="G323" s="151" t="n">
        <v>19201175</v>
      </c>
      <c r="H323" s="153" t="s">
        <v>39504</v>
      </c>
      <c r="I323" s="153" t="s">
        <v>39505</v>
      </c>
      <c r="J323" s="153" t="s">
        <v>39506</v>
      </c>
      <c r="K323" s="153" t="s">
        <v>788</v>
      </c>
      <c r="L323" s="155" t="n">
        <v>41397</v>
      </c>
      <c r="M323" s="153" t="s">
        <v>83</v>
      </c>
      <c r="N323" s="153" t="s">
        <v>52</v>
      </c>
      <c r="O323" s="153"/>
      <c r="P323" s="153"/>
      <c r="Q323" s="153" t="s">
        <v>39507</v>
      </c>
      <c r="R323" s="153" t="s">
        <v>39508</v>
      </c>
      <c r="S323" s="151" t="n">
        <v>1</v>
      </c>
      <c r="T323" s="151" t="n">
        <v>9</v>
      </c>
      <c r="U323" s="153" t="s">
        <v>37116</v>
      </c>
      <c r="V323" s="153" t="s">
        <v>20451</v>
      </c>
      <c r="W323" s="151" t="n">
        <v>1233</v>
      </c>
      <c r="X323" s="153" t="s">
        <v>18553</v>
      </c>
      <c r="Y323" s="153" t="s">
        <v>18558</v>
      </c>
      <c r="Z323" s="153" t="s">
        <v>106</v>
      </c>
      <c r="AA323" s="153" t="s">
        <v>37654</v>
      </c>
      <c r="AB323" s="153" t="s">
        <v>39509</v>
      </c>
      <c r="AC323" s="153" t="s">
        <v>39510</v>
      </c>
      <c r="AD323" s="153" t="s">
        <v>107</v>
      </c>
      <c r="AE323" s="153" t="s">
        <v>28180</v>
      </c>
      <c r="AF323" s="151" t="n">
        <v>2233</v>
      </c>
      <c r="AG323" s="153" t="s">
        <v>18560</v>
      </c>
      <c r="AH323" s="153" t="s">
        <v>18558</v>
      </c>
      <c r="AI323" s="153" t="s">
        <v>74</v>
      </c>
      <c r="AJ323" s="153"/>
      <c r="AK323" s="153"/>
      <c r="AL323" s="153"/>
      <c r="AM323" s="153"/>
      <c r="AN323" s="153"/>
      <c r="AO323" s="153" t="s">
        <v>11253</v>
      </c>
      <c r="AP323" s="153" t="s">
        <v>18560</v>
      </c>
      <c r="AQ323" s="153"/>
      <c r="AR323" s="153"/>
      <c r="AS323" s="153"/>
      <c r="AT323" s="153"/>
      <c r="AU323" s="153"/>
      <c r="AV323" s="153"/>
      <c r="AW323" s="153"/>
      <c r="AX323" s="153"/>
      <c r="AY323" s="153"/>
      <c r="AZ323" s="153"/>
      <c r="BA323" s="153" t="s">
        <v>39511</v>
      </c>
      <c r="BB323" s="153" t="s">
        <v>81</v>
      </c>
      <c r="BC323" s="153" t="s">
        <v>81</v>
      </c>
      <c r="BD323" s="153" t="s">
        <v>128</v>
      </c>
      <c r="BE323" s="153"/>
      <c r="BF323" s="153"/>
      <c r="BG323" s="151" t="n">
        <v>97</v>
      </c>
      <c r="BH323" s="153" t="s">
        <v>37111</v>
      </c>
    </row>
    <row r="324" customFormat="false" ht="15" hidden="false" customHeight="false" outlineLevel="0" collapsed="false">
      <c r="A324" s="151" t="n">
        <v>396</v>
      </c>
      <c r="B324" s="153" t="s">
        <v>14272</v>
      </c>
      <c r="C324" s="153" t="s">
        <v>76</v>
      </c>
      <c r="D324" s="155" t="n">
        <v>43400</v>
      </c>
      <c r="E324" s="153" t="s">
        <v>37124</v>
      </c>
      <c r="F324" s="151" t="n">
        <v>3</v>
      </c>
      <c r="G324" s="151" t="n">
        <v>19201044</v>
      </c>
      <c r="H324" s="153" t="s">
        <v>39512</v>
      </c>
      <c r="I324" s="153" t="s">
        <v>39513</v>
      </c>
      <c r="J324" s="153" t="s">
        <v>39514</v>
      </c>
      <c r="K324" s="153" t="s">
        <v>53</v>
      </c>
      <c r="L324" s="155" t="n">
        <v>41534</v>
      </c>
      <c r="M324" s="153" t="s">
        <v>37114</v>
      </c>
      <c r="N324" s="153" t="s">
        <v>52</v>
      </c>
      <c r="O324" s="153"/>
      <c r="P324" s="153"/>
      <c r="Q324" s="153" t="s">
        <v>14276</v>
      </c>
      <c r="R324" s="151" t="n">
        <v>10</v>
      </c>
      <c r="S324" s="151" t="n">
        <v>0</v>
      </c>
      <c r="T324" s="151" t="n">
        <v>0</v>
      </c>
      <c r="U324" s="153" t="s">
        <v>37229</v>
      </c>
      <c r="V324" s="153" t="s">
        <v>14277</v>
      </c>
      <c r="W324" s="151" t="n">
        <v>1175</v>
      </c>
      <c r="X324" s="153" t="s">
        <v>14279</v>
      </c>
      <c r="Y324" s="153" t="s">
        <v>14278</v>
      </c>
      <c r="Z324" s="153" t="s">
        <v>106</v>
      </c>
      <c r="AA324" s="153" t="s">
        <v>37654</v>
      </c>
      <c r="AB324" s="153" t="s">
        <v>900</v>
      </c>
      <c r="AC324" s="153" t="s">
        <v>39515</v>
      </c>
      <c r="AD324" s="153" t="s">
        <v>132</v>
      </c>
      <c r="AE324" s="153" t="s">
        <v>14280</v>
      </c>
      <c r="AF324" s="151" t="n">
        <v>2175</v>
      </c>
      <c r="AG324" s="153" t="s">
        <v>14282</v>
      </c>
      <c r="AH324" s="153" t="s">
        <v>14281</v>
      </c>
      <c r="AI324" s="153" t="s">
        <v>106</v>
      </c>
      <c r="AJ324" s="153" t="s">
        <v>39516</v>
      </c>
      <c r="AK324" s="153" t="s">
        <v>900</v>
      </c>
      <c r="AL324" s="153" t="s">
        <v>39517</v>
      </c>
      <c r="AM324" s="153" t="s">
        <v>204</v>
      </c>
      <c r="AN324" s="153"/>
      <c r="AO324" s="153" t="s">
        <v>14276</v>
      </c>
      <c r="AP324" s="153" t="s">
        <v>14279</v>
      </c>
      <c r="AQ324" s="153"/>
      <c r="AR324" s="153"/>
      <c r="AS324" s="153"/>
      <c r="AT324" s="153"/>
      <c r="AU324" s="153"/>
      <c r="AV324" s="153"/>
      <c r="AW324" s="153"/>
      <c r="AX324" s="153"/>
      <c r="AY324" s="153"/>
      <c r="AZ324" s="153"/>
      <c r="BA324" s="153" t="s">
        <v>37110</v>
      </c>
      <c r="BB324" s="153" t="s">
        <v>14286</v>
      </c>
      <c r="BC324" s="153" t="s">
        <v>81</v>
      </c>
      <c r="BD324" s="153" t="s">
        <v>128</v>
      </c>
      <c r="BE324" s="153" t="s">
        <v>9758</v>
      </c>
      <c r="BF324" s="153"/>
      <c r="BG324" s="151" t="n">
        <v>97</v>
      </c>
      <c r="BH324" s="153" t="s">
        <v>37111</v>
      </c>
    </row>
    <row r="325" customFormat="false" ht="15" hidden="false" customHeight="false" outlineLevel="0" collapsed="false">
      <c r="A325" s="151" t="n">
        <v>398</v>
      </c>
      <c r="B325" s="153" t="s">
        <v>28622</v>
      </c>
      <c r="C325" s="153" t="s">
        <v>76</v>
      </c>
      <c r="D325" s="155" t="n">
        <v>43902</v>
      </c>
      <c r="E325" s="153" t="s">
        <v>37103</v>
      </c>
      <c r="F325" s="151" t="n">
        <v>3</v>
      </c>
      <c r="G325" s="151" t="n">
        <v>20212210</v>
      </c>
      <c r="H325" s="151" t="n">
        <v>3135499338</v>
      </c>
      <c r="I325" s="153" t="s">
        <v>39518</v>
      </c>
      <c r="J325" s="153" t="s">
        <v>39519</v>
      </c>
      <c r="K325" s="153" t="s">
        <v>771</v>
      </c>
      <c r="L325" s="155" t="n">
        <v>41285</v>
      </c>
      <c r="M325" s="153" t="s">
        <v>37114</v>
      </c>
      <c r="N325" s="153" t="s">
        <v>52</v>
      </c>
      <c r="O325" s="153"/>
      <c r="P325" s="153"/>
      <c r="Q325" s="153" t="s">
        <v>39520</v>
      </c>
      <c r="R325" s="151" t="n">
        <v>44</v>
      </c>
      <c r="S325" s="151" t="n">
        <v>5</v>
      </c>
      <c r="T325" s="151" t="n">
        <v>8</v>
      </c>
      <c r="U325" s="153" t="s">
        <v>37391</v>
      </c>
      <c r="V325" s="153" t="s">
        <v>28627</v>
      </c>
      <c r="W325" s="151" t="n">
        <v>5640</v>
      </c>
      <c r="X325" s="153" t="s">
        <v>28629</v>
      </c>
      <c r="Y325" s="153" t="s">
        <v>39521</v>
      </c>
      <c r="Z325" s="153" t="s">
        <v>73</v>
      </c>
      <c r="AA325" s="153" t="s">
        <v>39522</v>
      </c>
      <c r="AB325" s="153" t="s">
        <v>28629</v>
      </c>
      <c r="AC325" s="153" t="s">
        <v>39523</v>
      </c>
      <c r="AD325" s="153" t="s">
        <v>132</v>
      </c>
      <c r="AE325" s="153" t="s">
        <v>28630</v>
      </c>
      <c r="AF325" s="151" t="n">
        <v>6640</v>
      </c>
      <c r="AG325" s="153" t="s">
        <v>28632</v>
      </c>
      <c r="AH325" s="153" t="s">
        <v>28631</v>
      </c>
      <c r="AI325" s="153" t="s">
        <v>74</v>
      </c>
      <c r="AJ325" s="153"/>
      <c r="AK325" s="153" t="s">
        <v>28632</v>
      </c>
      <c r="AL325" s="153" t="s">
        <v>39524</v>
      </c>
      <c r="AM325" s="153"/>
      <c r="AN325" s="153"/>
      <c r="AO325" s="153" t="s">
        <v>39520</v>
      </c>
      <c r="AP325" s="153"/>
      <c r="AQ325" s="153"/>
      <c r="AR325" s="153"/>
      <c r="AS325" s="153"/>
      <c r="AT325" s="153"/>
      <c r="AU325" s="153"/>
      <c r="AV325" s="153"/>
      <c r="AW325" s="153"/>
      <c r="AX325" s="153"/>
      <c r="AY325" s="153"/>
      <c r="AZ325" s="153"/>
      <c r="BA325" s="153" t="s">
        <v>39525</v>
      </c>
      <c r="BB325" s="153" t="s">
        <v>81</v>
      </c>
      <c r="BC325" s="153" t="s">
        <v>81</v>
      </c>
      <c r="BD325" s="153" t="s">
        <v>128</v>
      </c>
      <c r="BE325" s="153"/>
      <c r="BF325" s="153"/>
      <c r="BG325" s="151" t="n">
        <v>94</v>
      </c>
      <c r="BH325" s="153" t="s">
        <v>37111</v>
      </c>
    </row>
    <row r="326" customFormat="false" ht="15" hidden="false" customHeight="false" outlineLevel="0" collapsed="false">
      <c r="A326" s="151" t="n">
        <v>400</v>
      </c>
      <c r="B326" s="153" t="s">
        <v>14567</v>
      </c>
      <c r="C326" s="153" t="s">
        <v>76</v>
      </c>
      <c r="D326" s="155" t="n">
        <v>43401</v>
      </c>
      <c r="E326" s="153" t="s">
        <v>37124</v>
      </c>
      <c r="F326" s="151" t="n">
        <v>3</v>
      </c>
      <c r="G326" s="151" t="n">
        <v>19201130</v>
      </c>
      <c r="H326" s="153" t="s">
        <v>39526</v>
      </c>
      <c r="I326" s="153" t="s">
        <v>39527</v>
      </c>
      <c r="J326" s="153" t="s">
        <v>38184</v>
      </c>
      <c r="K326" s="153" t="s">
        <v>138</v>
      </c>
      <c r="L326" s="155" t="n">
        <v>41294</v>
      </c>
      <c r="M326" s="153" t="s">
        <v>37114</v>
      </c>
      <c r="N326" s="153" t="s">
        <v>52</v>
      </c>
      <c r="O326" s="153"/>
      <c r="P326" s="153"/>
      <c r="Q326" s="153" t="s">
        <v>39528</v>
      </c>
      <c r="R326" s="151" t="n">
        <v>23</v>
      </c>
      <c r="S326" s="151" t="n">
        <v>7</v>
      </c>
      <c r="T326" s="151" t="n">
        <v>9</v>
      </c>
      <c r="U326" s="153" t="s">
        <v>37171</v>
      </c>
      <c r="V326" s="153" t="s">
        <v>14574</v>
      </c>
      <c r="W326" s="151" t="n">
        <v>5317</v>
      </c>
      <c r="X326" s="153" t="s">
        <v>14576</v>
      </c>
      <c r="Y326" s="153" t="s">
        <v>14575</v>
      </c>
      <c r="Z326" s="153" t="s">
        <v>106</v>
      </c>
      <c r="AA326" s="153" t="s">
        <v>37664</v>
      </c>
      <c r="AB326" s="153" t="s">
        <v>81</v>
      </c>
      <c r="AC326" s="153" t="s">
        <v>39529</v>
      </c>
      <c r="AD326" s="153" t="s">
        <v>132</v>
      </c>
      <c r="AE326" s="153" t="s">
        <v>14577</v>
      </c>
      <c r="AF326" s="151" t="n">
        <v>6317</v>
      </c>
      <c r="AG326" s="153" t="s">
        <v>14579</v>
      </c>
      <c r="AH326" s="153" t="s">
        <v>14578</v>
      </c>
      <c r="AI326" s="153" t="s">
        <v>156</v>
      </c>
      <c r="AJ326" s="153" t="s">
        <v>39530</v>
      </c>
      <c r="AK326" s="153" t="s">
        <v>39531</v>
      </c>
      <c r="AL326" s="153" t="s">
        <v>39532</v>
      </c>
      <c r="AM326" s="153" t="s">
        <v>132</v>
      </c>
      <c r="AN326" s="153"/>
      <c r="AO326" s="153" t="s">
        <v>39528</v>
      </c>
      <c r="AP326" s="153" t="s">
        <v>14580</v>
      </c>
      <c r="AQ326" s="153"/>
      <c r="AR326" s="153"/>
      <c r="AS326" s="153"/>
      <c r="AT326" s="153"/>
      <c r="AU326" s="153"/>
      <c r="AV326" s="153"/>
      <c r="AW326" s="153"/>
      <c r="AX326" s="153"/>
      <c r="AY326" s="153"/>
      <c r="AZ326" s="153"/>
      <c r="BA326" s="153" t="s">
        <v>37968</v>
      </c>
      <c r="BB326" s="153" t="s">
        <v>81</v>
      </c>
      <c r="BC326" s="153" t="s">
        <v>81</v>
      </c>
      <c r="BD326" s="153" t="s">
        <v>128</v>
      </c>
      <c r="BE326" s="153"/>
      <c r="BF326" s="153"/>
      <c r="BG326" s="151" t="n">
        <v>94</v>
      </c>
      <c r="BH326" s="153" t="s">
        <v>37111</v>
      </c>
    </row>
    <row r="327" customFormat="false" ht="15" hidden="false" customHeight="false" outlineLevel="0" collapsed="false">
      <c r="A327" s="151" t="n">
        <v>402</v>
      </c>
      <c r="B327" s="153" t="s">
        <v>19164</v>
      </c>
      <c r="C327" s="153" t="s">
        <v>76</v>
      </c>
      <c r="D327" s="155" t="n">
        <v>43497</v>
      </c>
      <c r="E327" s="153" t="s">
        <v>37124</v>
      </c>
      <c r="F327" s="151" t="n">
        <v>3</v>
      </c>
      <c r="G327" s="151" t="n">
        <v>19201181</v>
      </c>
      <c r="H327" s="151" t="n">
        <v>3135450112</v>
      </c>
      <c r="I327" s="153" t="s">
        <v>39533</v>
      </c>
      <c r="J327" s="153" t="s">
        <v>37689</v>
      </c>
      <c r="K327" s="153" t="s">
        <v>138</v>
      </c>
      <c r="L327" s="155" t="n">
        <v>41503</v>
      </c>
      <c r="M327" s="153" t="s">
        <v>37114</v>
      </c>
      <c r="N327" s="153" t="s">
        <v>52</v>
      </c>
      <c r="O327" s="153"/>
      <c r="P327" s="153"/>
      <c r="Q327" s="153" t="s">
        <v>19168</v>
      </c>
      <c r="R327" s="151" t="n">
        <v>50</v>
      </c>
      <c r="S327" s="151" t="n">
        <v>1</v>
      </c>
      <c r="T327" s="151" t="n">
        <v>7</v>
      </c>
      <c r="U327" s="153" t="s">
        <v>37149</v>
      </c>
      <c r="V327" s="153" t="s">
        <v>19169</v>
      </c>
      <c r="W327" s="151" t="n">
        <v>5659</v>
      </c>
      <c r="X327" s="153" t="s">
        <v>19171</v>
      </c>
      <c r="Y327" s="153" t="s">
        <v>19170</v>
      </c>
      <c r="Z327" s="153" t="s">
        <v>106</v>
      </c>
      <c r="AA327" s="153" t="s">
        <v>39534</v>
      </c>
      <c r="AB327" s="153" t="s">
        <v>39535</v>
      </c>
      <c r="AC327" s="153" t="s">
        <v>39536</v>
      </c>
      <c r="AD327" s="153" t="s">
        <v>132</v>
      </c>
      <c r="AE327" s="153" t="s">
        <v>19172</v>
      </c>
      <c r="AF327" s="151" t="n">
        <v>6659</v>
      </c>
      <c r="AG327" s="153" t="s">
        <v>19166</v>
      </c>
      <c r="AH327" s="153" t="s">
        <v>19173</v>
      </c>
      <c r="AI327" s="153" t="s">
        <v>106</v>
      </c>
      <c r="AJ327" s="153" t="s">
        <v>37117</v>
      </c>
      <c r="AK327" s="151" t="n">
        <v>0</v>
      </c>
      <c r="AL327" s="153" t="s">
        <v>39537</v>
      </c>
      <c r="AM327" s="153" t="s">
        <v>107</v>
      </c>
      <c r="AN327" s="153"/>
      <c r="AO327" s="153" t="s">
        <v>19168</v>
      </c>
      <c r="AP327" s="153" t="s">
        <v>19166</v>
      </c>
      <c r="AQ327" s="153"/>
      <c r="AR327" s="153"/>
      <c r="AS327" s="153"/>
      <c r="AT327" s="153"/>
      <c r="AU327" s="153"/>
      <c r="AV327" s="153"/>
      <c r="AW327" s="153"/>
      <c r="AX327" s="153"/>
      <c r="AY327" s="153"/>
      <c r="AZ327" s="153"/>
      <c r="BA327" s="153" t="s">
        <v>39538</v>
      </c>
      <c r="BB327" s="153" t="s">
        <v>19176</v>
      </c>
      <c r="BC327" s="151" t="n">
        <v>7</v>
      </c>
      <c r="BD327" s="153" t="s">
        <v>128</v>
      </c>
      <c r="BE327" s="153"/>
      <c r="BF327" s="153"/>
      <c r="BG327" s="151" t="n">
        <v>96</v>
      </c>
      <c r="BH327" s="153" t="s">
        <v>37111</v>
      </c>
    </row>
    <row r="328" customFormat="false" ht="15" hidden="false" customHeight="false" outlineLevel="0" collapsed="false">
      <c r="A328" s="151" t="n">
        <v>403</v>
      </c>
      <c r="B328" s="153" t="s">
        <v>13322</v>
      </c>
      <c r="C328" s="153" t="s">
        <v>76</v>
      </c>
      <c r="D328" s="155" t="n">
        <v>43398</v>
      </c>
      <c r="E328" s="153" t="s">
        <v>37124</v>
      </c>
      <c r="F328" s="151" t="n">
        <v>3</v>
      </c>
      <c r="G328" s="151" t="n">
        <v>19201132</v>
      </c>
      <c r="H328" s="153" t="s">
        <v>39539</v>
      </c>
      <c r="I328" s="153" t="s">
        <v>39540</v>
      </c>
      <c r="J328" s="153" t="s">
        <v>39541</v>
      </c>
      <c r="K328" s="153" t="s">
        <v>10647</v>
      </c>
      <c r="L328" s="155" t="n">
        <v>41292</v>
      </c>
      <c r="M328" s="153" t="s">
        <v>37114</v>
      </c>
      <c r="N328" s="153" t="s">
        <v>52</v>
      </c>
      <c r="O328" s="153"/>
      <c r="P328" s="153"/>
      <c r="Q328" s="153" t="s">
        <v>39542</v>
      </c>
      <c r="R328" s="153" t="s">
        <v>13327</v>
      </c>
      <c r="S328" s="151" t="n">
        <v>1</v>
      </c>
      <c r="T328" s="151" t="n">
        <v>19</v>
      </c>
      <c r="U328" s="153" t="s">
        <v>37397</v>
      </c>
      <c r="V328" s="153" t="s">
        <v>13328</v>
      </c>
      <c r="W328" s="151" t="n">
        <v>5716</v>
      </c>
      <c r="X328" s="153" t="s">
        <v>13330</v>
      </c>
      <c r="Y328" s="153" t="s">
        <v>13329</v>
      </c>
      <c r="Z328" s="153" t="s">
        <v>106</v>
      </c>
      <c r="AA328" s="153" t="s">
        <v>37422</v>
      </c>
      <c r="AB328" s="153" t="s">
        <v>39297</v>
      </c>
      <c r="AC328" s="153" t="s">
        <v>39543</v>
      </c>
      <c r="AD328" s="153" t="s">
        <v>132</v>
      </c>
      <c r="AE328" s="153" t="s">
        <v>13331</v>
      </c>
      <c r="AF328" s="151" t="n">
        <v>6716</v>
      </c>
      <c r="AG328" s="153" t="s">
        <v>13333</v>
      </c>
      <c r="AH328" s="153" t="s">
        <v>13332</v>
      </c>
      <c r="AI328" s="153" t="s">
        <v>74</v>
      </c>
      <c r="AJ328" s="153"/>
      <c r="AK328" s="153"/>
      <c r="AL328" s="153"/>
      <c r="AM328" s="153"/>
      <c r="AN328" s="153"/>
      <c r="AO328" s="153" t="s">
        <v>39542</v>
      </c>
      <c r="AP328" s="153"/>
      <c r="AQ328" s="153"/>
      <c r="AR328" s="153"/>
      <c r="AS328" s="153"/>
      <c r="AT328" s="153"/>
      <c r="AU328" s="153"/>
      <c r="AV328" s="153"/>
      <c r="AW328" s="153"/>
      <c r="AX328" s="153"/>
      <c r="AY328" s="153"/>
      <c r="AZ328" s="153"/>
      <c r="BA328" s="153" t="s">
        <v>37837</v>
      </c>
      <c r="BB328" s="153" t="s">
        <v>81</v>
      </c>
      <c r="BC328" s="153" t="s">
        <v>81</v>
      </c>
      <c r="BD328" s="153" t="s">
        <v>154</v>
      </c>
      <c r="BE328" s="153"/>
      <c r="BF328" s="153"/>
      <c r="BG328" s="151" t="n">
        <v>97</v>
      </c>
      <c r="BH328" s="153" t="s">
        <v>37111</v>
      </c>
    </row>
    <row r="329" customFormat="false" ht="15" hidden="false" customHeight="false" outlineLevel="0" collapsed="false">
      <c r="A329" s="151" t="n">
        <v>404</v>
      </c>
      <c r="B329" s="153" t="s">
        <v>15360</v>
      </c>
      <c r="C329" s="153" t="s">
        <v>76</v>
      </c>
      <c r="D329" s="155" t="n">
        <v>43403</v>
      </c>
      <c r="E329" s="153" t="s">
        <v>37124</v>
      </c>
      <c r="F329" s="151" t="n">
        <v>3</v>
      </c>
      <c r="G329" s="151" t="n">
        <v>19201049</v>
      </c>
      <c r="H329" s="153" t="s">
        <v>39544</v>
      </c>
      <c r="I329" s="153" t="s">
        <v>39545</v>
      </c>
      <c r="J329" s="153" t="s">
        <v>37718</v>
      </c>
      <c r="K329" s="153" t="s">
        <v>53</v>
      </c>
      <c r="L329" s="155" t="n">
        <v>41534</v>
      </c>
      <c r="M329" s="153" t="s">
        <v>37114</v>
      </c>
      <c r="N329" s="153" t="s">
        <v>52</v>
      </c>
      <c r="O329" s="153"/>
      <c r="P329" s="153"/>
      <c r="Q329" s="153" t="s">
        <v>15364</v>
      </c>
      <c r="R329" s="151" t="n">
        <v>3</v>
      </c>
      <c r="S329" s="151" t="n">
        <v>2</v>
      </c>
      <c r="T329" s="151" t="n">
        <v>19</v>
      </c>
      <c r="U329" s="153" t="s">
        <v>37229</v>
      </c>
      <c r="V329" s="153" t="s">
        <v>39546</v>
      </c>
      <c r="W329" s="151" t="n">
        <v>1286</v>
      </c>
      <c r="X329" s="153" t="s">
        <v>15362</v>
      </c>
      <c r="Y329" s="153" t="s">
        <v>15366</v>
      </c>
      <c r="Z329" s="153"/>
      <c r="AA329" s="153"/>
      <c r="AB329" s="153"/>
      <c r="AC329" s="153"/>
      <c r="AD329" s="153"/>
      <c r="AE329" s="153" t="s">
        <v>15367</v>
      </c>
      <c r="AF329" s="151" t="n">
        <v>2286</v>
      </c>
      <c r="AG329" s="153" t="s">
        <v>39547</v>
      </c>
      <c r="AH329" s="153"/>
      <c r="AI329" s="153"/>
      <c r="AJ329" s="153"/>
      <c r="AK329" s="153"/>
      <c r="AL329" s="153"/>
      <c r="AM329" s="153"/>
      <c r="AN329" s="153"/>
      <c r="AO329" s="153" t="s">
        <v>39548</v>
      </c>
      <c r="AP329" s="151" t="n">
        <v>74870597</v>
      </c>
      <c r="AQ329" s="153"/>
      <c r="AR329" s="153"/>
      <c r="AS329" s="153"/>
      <c r="AT329" s="153"/>
      <c r="AU329" s="153"/>
      <c r="AV329" s="153"/>
      <c r="AW329" s="153"/>
      <c r="AX329" s="153"/>
      <c r="AY329" s="153"/>
      <c r="AZ329" s="153"/>
      <c r="BA329" s="153" t="s">
        <v>37110</v>
      </c>
      <c r="BB329" s="153" t="s">
        <v>15371</v>
      </c>
      <c r="BC329" s="151" t="n">
        <v>2</v>
      </c>
      <c r="BD329" s="153" t="s">
        <v>663</v>
      </c>
      <c r="BE329" s="153"/>
      <c r="BF329" s="153"/>
      <c r="BG329" s="151" t="n">
        <v>97</v>
      </c>
      <c r="BH329" s="153" t="s">
        <v>37111</v>
      </c>
    </row>
    <row r="330" customFormat="false" ht="15" hidden="false" customHeight="false" outlineLevel="0" collapsed="false">
      <c r="A330" s="151" t="n">
        <v>405</v>
      </c>
      <c r="B330" s="153" t="s">
        <v>13174</v>
      </c>
      <c r="C330" s="153" t="s">
        <v>76</v>
      </c>
      <c r="D330" s="155" t="n">
        <v>43403</v>
      </c>
      <c r="E330" s="153" t="s">
        <v>37124</v>
      </c>
      <c r="F330" s="151" t="n">
        <v>3</v>
      </c>
      <c r="G330" s="151" t="n">
        <v>19201042</v>
      </c>
      <c r="H330" s="151" t="n">
        <v>3126130630</v>
      </c>
      <c r="I330" s="153" t="s">
        <v>39549</v>
      </c>
      <c r="J330" s="153" t="s">
        <v>38640</v>
      </c>
      <c r="K330" s="153" t="s">
        <v>138</v>
      </c>
      <c r="L330" s="155" t="n">
        <v>41111</v>
      </c>
      <c r="M330" s="153" t="s">
        <v>37114</v>
      </c>
      <c r="N330" s="153" t="s">
        <v>52</v>
      </c>
      <c r="O330" s="153"/>
      <c r="P330" s="153"/>
      <c r="Q330" s="153" t="s">
        <v>13178</v>
      </c>
      <c r="R330" s="153" t="s">
        <v>13179</v>
      </c>
      <c r="S330" s="151" t="n">
        <v>3</v>
      </c>
      <c r="T330" s="151" t="n">
        <v>8</v>
      </c>
      <c r="U330" s="153" t="s">
        <v>38280</v>
      </c>
      <c r="V330" s="153" t="s">
        <v>13181</v>
      </c>
      <c r="W330" s="151" t="n">
        <v>1086</v>
      </c>
      <c r="X330" s="153" t="s">
        <v>13183</v>
      </c>
      <c r="Y330" s="153" t="s">
        <v>39550</v>
      </c>
      <c r="Z330" s="153" t="s">
        <v>73</v>
      </c>
      <c r="AA330" s="153" t="s">
        <v>37520</v>
      </c>
      <c r="AB330" s="153" t="s">
        <v>13183</v>
      </c>
      <c r="AC330" s="153" t="s">
        <v>38686</v>
      </c>
      <c r="AD330" s="153" t="s">
        <v>107</v>
      </c>
      <c r="AE330" s="153" t="s">
        <v>13184</v>
      </c>
      <c r="AF330" s="151" t="n">
        <v>2086</v>
      </c>
      <c r="AG330" s="153" t="s">
        <v>13176</v>
      </c>
      <c r="AH330" s="153" t="s">
        <v>39551</v>
      </c>
      <c r="AI330" s="153" t="s">
        <v>106</v>
      </c>
      <c r="AJ330" s="153" t="s">
        <v>39552</v>
      </c>
      <c r="AK330" s="153" t="s">
        <v>39553</v>
      </c>
      <c r="AL330" s="153" t="s">
        <v>39554</v>
      </c>
      <c r="AM330" s="153" t="s">
        <v>107</v>
      </c>
      <c r="AN330" s="153"/>
      <c r="AO330" s="153" t="s">
        <v>13178</v>
      </c>
      <c r="AP330" s="153" t="s">
        <v>13186</v>
      </c>
      <c r="AQ330" s="153"/>
      <c r="AR330" s="153"/>
      <c r="AS330" s="153"/>
      <c r="AT330" s="153"/>
      <c r="AU330" s="153"/>
      <c r="AV330" s="153"/>
      <c r="AW330" s="153"/>
      <c r="AX330" s="153"/>
      <c r="AY330" s="153"/>
      <c r="AZ330" s="153"/>
      <c r="BA330" s="153" t="s">
        <v>37110</v>
      </c>
      <c r="BB330" s="153" t="s">
        <v>13188</v>
      </c>
      <c r="BC330" s="151" t="n">
        <v>2</v>
      </c>
      <c r="BD330" s="153"/>
      <c r="BE330" s="153"/>
      <c r="BF330" s="153"/>
      <c r="BG330" s="151" t="n">
        <v>94</v>
      </c>
      <c r="BH330" s="153" t="s">
        <v>37111</v>
      </c>
    </row>
    <row r="331" customFormat="false" ht="15" hidden="false" customHeight="false" outlineLevel="0" collapsed="false">
      <c r="A331" s="151" t="n">
        <v>406</v>
      </c>
      <c r="B331" s="153" t="s">
        <v>13725</v>
      </c>
      <c r="C331" s="153" t="s">
        <v>76</v>
      </c>
      <c r="D331" s="155" t="n">
        <v>43400</v>
      </c>
      <c r="E331" s="153" t="s">
        <v>37124</v>
      </c>
      <c r="F331" s="151" t="n">
        <v>3</v>
      </c>
      <c r="G331" s="151" t="n">
        <v>19201051</v>
      </c>
      <c r="H331" s="153" t="s">
        <v>39555</v>
      </c>
      <c r="I331" s="153" t="s">
        <v>39556</v>
      </c>
      <c r="J331" s="153" t="s">
        <v>39557</v>
      </c>
      <c r="K331" s="153" t="s">
        <v>53</v>
      </c>
      <c r="L331" s="155" t="n">
        <v>41141</v>
      </c>
      <c r="M331" s="153" t="s">
        <v>37114</v>
      </c>
      <c r="N331" s="153" t="s">
        <v>52</v>
      </c>
      <c r="O331" s="153"/>
      <c r="P331" s="153"/>
      <c r="Q331" s="153" t="s">
        <v>39558</v>
      </c>
      <c r="R331" s="151" t="n">
        <v>12</v>
      </c>
      <c r="S331" s="151" t="n">
        <v>9</v>
      </c>
      <c r="T331" s="151" t="n">
        <v>8</v>
      </c>
      <c r="U331" s="153" t="s">
        <v>38425</v>
      </c>
      <c r="V331" s="153" t="s">
        <v>39559</v>
      </c>
      <c r="W331" s="151" t="n">
        <v>5455</v>
      </c>
      <c r="X331" s="153" t="s">
        <v>39560</v>
      </c>
      <c r="Y331" s="153" t="s">
        <v>13734</v>
      </c>
      <c r="Z331" s="153" t="s">
        <v>106</v>
      </c>
      <c r="AA331" s="153" t="s">
        <v>39561</v>
      </c>
      <c r="AB331" s="151" t="n">
        <v>2526588</v>
      </c>
      <c r="AC331" s="153" t="s">
        <v>39562</v>
      </c>
      <c r="AD331" s="153" t="s">
        <v>132</v>
      </c>
      <c r="AE331" s="153" t="s">
        <v>39563</v>
      </c>
      <c r="AF331" s="151" t="n">
        <v>6455</v>
      </c>
      <c r="AG331" s="153" t="s">
        <v>39564</v>
      </c>
      <c r="AH331" s="153" t="s">
        <v>39565</v>
      </c>
      <c r="AI331" s="153" t="s">
        <v>74</v>
      </c>
      <c r="AJ331" s="153"/>
      <c r="AK331" s="153"/>
      <c r="AL331" s="153"/>
      <c r="AM331" s="153"/>
      <c r="AN331" s="153"/>
      <c r="AO331" s="153" t="s">
        <v>39558</v>
      </c>
      <c r="AP331" s="153"/>
      <c r="AQ331" s="153"/>
      <c r="AR331" s="153"/>
      <c r="AS331" s="153"/>
      <c r="AT331" s="153"/>
      <c r="AU331" s="153"/>
      <c r="AV331" s="153"/>
      <c r="AW331" s="153"/>
      <c r="AX331" s="153"/>
      <c r="AY331" s="153"/>
      <c r="AZ331" s="153"/>
      <c r="BA331" s="153" t="s">
        <v>37110</v>
      </c>
      <c r="BB331" s="153" t="s">
        <v>39566</v>
      </c>
      <c r="BC331" s="153" t="s">
        <v>5543</v>
      </c>
      <c r="BD331" s="153" t="s">
        <v>298</v>
      </c>
      <c r="BE331" s="153"/>
      <c r="BF331" s="153"/>
      <c r="BG331" s="151" t="n">
        <v>94</v>
      </c>
      <c r="BH331" s="153" t="s">
        <v>37111</v>
      </c>
    </row>
    <row r="332" customFormat="false" ht="15" hidden="false" customHeight="false" outlineLevel="0" collapsed="false">
      <c r="A332" s="151" t="n">
        <v>407</v>
      </c>
      <c r="B332" s="153" t="s">
        <v>16684</v>
      </c>
      <c r="C332" s="153" t="s">
        <v>76</v>
      </c>
      <c r="D332" s="155" t="n">
        <v>43417</v>
      </c>
      <c r="E332" s="153" t="s">
        <v>37124</v>
      </c>
      <c r="F332" s="151" t="n">
        <v>3</v>
      </c>
      <c r="G332" s="151" t="n">
        <v>19201133</v>
      </c>
      <c r="H332" s="153" t="s">
        <v>39567</v>
      </c>
      <c r="I332" s="153" t="s">
        <v>39568</v>
      </c>
      <c r="J332" s="153" t="s">
        <v>39569</v>
      </c>
      <c r="K332" s="153" t="s">
        <v>1381</v>
      </c>
      <c r="L332" s="155" t="n">
        <v>41276</v>
      </c>
      <c r="M332" s="153" t="s">
        <v>37114</v>
      </c>
      <c r="N332" s="153" t="s">
        <v>52</v>
      </c>
      <c r="O332" s="153"/>
      <c r="P332" s="153"/>
      <c r="Q332" s="153" t="s">
        <v>39570</v>
      </c>
      <c r="R332" s="151" t="n">
        <v>11</v>
      </c>
      <c r="S332" s="151" t="n">
        <v>3</v>
      </c>
      <c r="T332" s="151" t="n">
        <v>8</v>
      </c>
      <c r="U332" s="153" t="s">
        <v>37129</v>
      </c>
      <c r="V332" s="153" t="s">
        <v>16690</v>
      </c>
      <c r="W332" s="151" t="n">
        <v>5526</v>
      </c>
      <c r="X332" s="153" t="s">
        <v>16692</v>
      </c>
      <c r="Y332" s="153" t="s">
        <v>16691</v>
      </c>
      <c r="Z332" s="153" t="s">
        <v>73</v>
      </c>
      <c r="AA332" s="153" t="s">
        <v>39571</v>
      </c>
      <c r="AB332" s="153" t="s">
        <v>39572</v>
      </c>
      <c r="AC332" s="153" t="s">
        <v>39573</v>
      </c>
      <c r="AD332" s="153" t="s">
        <v>132</v>
      </c>
      <c r="AE332" s="153" t="s">
        <v>16693</v>
      </c>
      <c r="AF332" s="151" t="n">
        <v>6526</v>
      </c>
      <c r="AG332" s="153" t="s">
        <v>16695</v>
      </c>
      <c r="AH332" s="153" t="s">
        <v>16694</v>
      </c>
      <c r="AI332" s="153" t="s">
        <v>106</v>
      </c>
      <c r="AJ332" s="153" t="s">
        <v>39574</v>
      </c>
      <c r="AK332" s="153" t="s">
        <v>39575</v>
      </c>
      <c r="AL332" s="153" t="s">
        <v>39576</v>
      </c>
      <c r="AM332" s="153" t="s">
        <v>107</v>
      </c>
      <c r="AN332" s="153"/>
      <c r="AO332" s="153" t="s">
        <v>39570</v>
      </c>
      <c r="AP332" s="153" t="s">
        <v>16696</v>
      </c>
      <c r="AQ332" s="153"/>
      <c r="AR332" s="153"/>
      <c r="AS332" s="153"/>
      <c r="AT332" s="153"/>
      <c r="AU332" s="153"/>
      <c r="AV332" s="153"/>
      <c r="AW332" s="153"/>
      <c r="AX332" s="153"/>
      <c r="AY332" s="153"/>
      <c r="AZ332" s="153"/>
      <c r="BA332" s="153" t="s">
        <v>37837</v>
      </c>
      <c r="BB332" s="153" t="s">
        <v>81</v>
      </c>
      <c r="BC332" s="153" t="s">
        <v>81</v>
      </c>
      <c r="BD332" s="153"/>
      <c r="BE332" s="153"/>
      <c r="BF332" s="153"/>
      <c r="BG332" s="151" t="n">
        <v>94</v>
      </c>
      <c r="BH332" s="153" t="s">
        <v>37111</v>
      </c>
    </row>
    <row r="333" customFormat="false" ht="15" hidden="false" customHeight="false" outlineLevel="0" collapsed="false">
      <c r="A333" s="151" t="n">
        <v>408</v>
      </c>
      <c r="B333" s="153" t="s">
        <v>13289</v>
      </c>
      <c r="C333" s="153" t="s">
        <v>76</v>
      </c>
      <c r="D333" s="155" t="n">
        <v>43398</v>
      </c>
      <c r="E333" s="153" t="s">
        <v>37124</v>
      </c>
      <c r="F333" s="151" t="n">
        <v>3</v>
      </c>
      <c r="G333" s="151" t="n">
        <v>19201135</v>
      </c>
      <c r="H333" s="151" t="n">
        <v>3139748480</v>
      </c>
      <c r="I333" s="153" t="s">
        <v>39577</v>
      </c>
      <c r="J333" s="153" t="s">
        <v>39578</v>
      </c>
      <c r="K333" s="153" t="s">
        <v>53</v>
      </c>
      <c r="L333" s="155" t="n">
        <v>41589</v>
      </c>
      <c r="M333" s="153" t="s">
        <v>83</v>
      </c>
      <c r="N333" s="153" t="s">
        <v>52</v>
      </c>
      <c r="O333" s="153"/>
      <c r="P333" s="153"/>
      <c r="Q333" s="153" t="s">
        <v>39579</v>
      </c>
      <c r="R333" s="153" t="s">
        <v>13294</v>
      </c>
      <c r="S333" s="151" t="n">
        <v>2</v>
      </c>
      <c r="T333" s="151" t="n">
        <v>12</v>
      </c>
      <c r="U333" s="153" t="s">
        <v>37229</v>
      </c>
      <c r="V333" s="153" t="s">
        <v>13295</v>
      </c>
      <c r="W333" s="151" t="n">
        <v>5700</v>
      </c>
      <c r="X333" s="153" t="s">
        <v>13297</v>
      </c>
      <c r="Y333" s="153" t="s">
        <v>39580</v>
      </c>
      <c r="Z333" s="153" t="s">
        <v>106</v>
      </c>
      <c r="AA333" s="153" t="s">
        <v>37279</v>
      </c>
      <c r="AB333" s="153" t="s">
        <v>39581</v>
      </c>
      <c r="AC333" s="153" t="s">
        <v>39582</v>
      </c>
      <c r="AD333" s="153" t="s">
        <v>132</v>
      </c>
      <c r="AE333" s="153" t="s">
        <v>39583</v>
      </c>
      <c r="AF333" s="151" t="n">
        <v>6700</v>
      </c>
      <c r="AG333" s="153" t="s">
        <v>13300</v>
      </c>
      <c r="AH333" s="153" t="s">
        <v>39584</v>
      </c>
      <c r="AI333" s="153" t="s">
        <v>74</v>
      </c>
      <c r="AJ333" s="153" t="s">
        <v>12870</v>
      </c>
      <c r="AK333" s="153" t="s">
        <v>13300</v>
      </c>
      <c r="AL333" s="153" t="s">
        <v>12870</v>
      </c>
      <c r="AM333" s="153"/>
      <c r="AN333" s="153"/>
      <c r="AO333" s="153" t="s">
        <v>39579</v>
      </c>
      <c r="AP333" s="153"/>
      <c r="AQ333" s="153"/>
      <c r="AR333" s="153"/>
      <c r="AS333" s="153"/>
      <c r="AT333" s="153"/>
      <c r="AU333" s="153"/>
      <c r="AV333" s="153"/>
      <c r="AW333" s="153"/>
      <c r="AX333" s="153"/>
      <c r="AY333" s="153"/>
      <c r="AZ333" s="153"/>
      <c r="BA333" s="153" t="s">
        <v>39585</v>
      </c>
      <c r="BB333" s="153" t="s">
        <v>81</v>
      </c>
      <c r="BC333" s="153" t="s">
        <v>81</v>
      </c>
      <c r="BD333" s="153" t="s">
        <v>1208</v>
      </c>
      <c r="BE333" s="153"/>
      <c r="BF333" s="153"/>
      <c r="BG333" s="151" t="n">
        <v>94</v>
      </c>
      <c r="BH333" s="153" t="s">
        <v>37111</v>
      </c>
    </row>
    <row r="334" customFormat="false" ht="15" hidden="false" customHeight="false" outlineLevel="0" collapsed="false">
      <c r="A334" s="151" t="n">
        <v>409</v>
      </c>
      <c r="B334" s="153" t="s">
        <v>15325</v>
      </c>
      <c r="C334" s="153" t="s">
        <v>76</v>
      </c>
      <c r="D334" s="155" t="n">
        <v>43403</v>
      </c>
      <c r="E334" s="153" t="s">
        <v>37124</v>
      </c>
      <c r="F334" s="151" t="n">
        <v>3</v>
      </c>
      <c r="G334" s="151" t="n">
        <v>19201052</v>
      </c>
      <c r="H334" s="151" t="n">
        <v>3132518252</v>
      </c>
      <c r="I334" s="153" t="s">
        <v>39586</v>
      </c>
      <c r="J334" s="153" t="s">
        <v>39587</v>
      </c>
      <c r="K334" s="153" t="s">
        <v>53</v>
      </c>
      <c r="L334" s="155" t="n">
        <v>41312</v>
      </c>
      <c r="M334" s="153" t="s">
        <v>83</v>
      </c>
      <c r="N334" s="153" t="s">
        <v>52</v>
      </c>
      <c r="O334" s="153"/>
      <c r="P334" s="153"/>
      <c r="Q334" s="153" t="s">
        <v>39588</v>
      </c>
      <c r="R334" s="151" t="n">
        <v>10</v>
      </c>
      <c r="S334" s="151" t="n">
        <v>1</v>
      </c>
      <c r="T334" s="151" t="n">
        <v>1</v>
      </c>
      <c r="U334" s="153" t="s">
        <v>37116</v>
      </c>
      <c r="V334" s="153" t="s">
        <v>39589</v>
      </c>
      <c r="W334" s="151" t="n">
        <v>1203</v>
      </c>
      <c r="X334" s="153" t="s">
        <v>15334</v>
      </c>
      <c r="Y334" s="153" t="s">
        <v>15333</v>
      </c>
      <c r="Z334" s="153" t="s">
        <v>106</v>
      </c>
      <c r="AA334" s="153" t="s">
        <v>37633</v>
      </c>
      <c r="AB334" s="153" t="s">
        <v>39590</v>
      </c>
      <c r="AC334" s="153" t="s">
        <v>39591</v>
      </c>
      <c r="AD334" s="153" t="s">
        <v>132</v>
      </c>
      <c r="AE334" s="153" t="s">
        <v>15335</v>
      </c>
      <c r="AF334" s="151" t="n">
        <v>2203</v>
      </c>
      <c r="AG334" s="153" t="s">
        <v>15328</v>
      </c>
      <c r="AH334" s="153" t="s">
        <v>15336</v>
      </c>
      <c r="AI334" s="153" t="s">
        <v>74</v>
      </c>
      <c r="AJ334" s="153"/>
      <c r="AK334" s="153"/>
      <c r="AL334" s="153"/>
      <c r="AM334" s="153"/>
      <c r="AN334" s="153"/>
      <c r="AO334" s="153" t="s">
        <v>15330</v>
      </c>
      <c r="AP334" s="153"/>
      <c r="AQ334" s="153"/>
      <c r="AR334" s="153"/>
      <c r="AS334" s="153"/>
      <c r="AT334" s="153"/>
      <c r="AU334" s="153"/>
      <c r="AV334" s="153"/>
      <c r="AW334" s="153"/>
      <c r="AX334" s="153"/>
      <c r="AY334" s="153"/>
      <c r="AZ334" s="153"/>
      <c r="BA334" s="153" t="s">
        <v>37110</v>
      </c>
      <c r="BB334" s="153" t="s">
        <v>81</v>
      </c>
      <c r="BC334" s="153" t="s">
        <v>81</v>
      </c>
      <c r="BD334" s="153"/>
      <c r="BE334" s="153" t="s">
        <v>5353</v>
      </c>
      <c r="BF334" s="153"/>
      <c r="BG334" s="151" t="n">
        <v>96</v>
      </c>
      <c r="BH334" s="153" t="s">
        <v>37111</v>
      </c>
    </row>
    <row r="335" customFormat="false" ht="15" hidden="false" customHeight="false" outlineLevel="0" collapsed="false">
      <c r="A335" s="151" t="n">
        <v>410</v>
      </c>
      <c r="B335" s="153" t="s">
        <v>15340</v>
      </c>
      <c r="C335" s="153" t="s">
        <v>76</v>
      </c>
      <c r="D335" s="155" t="n">
        <v>43403</v>
      </c>
      <c r="E335" s="153" t="s">
        <v>37124</v>
      </c>
      <c r="F335" s="151" t="n">
        <v>3</v>
      </c>
      <c r="G335" s="151" t="n">
        <v>19201053</v>
      </c>
      <c r="H335" s="151" t="n">
        <v>3139423323</v>
      </c>
      <c r="I335" s="153" t="s">
        <v>39592</v>
      </c>
      <c r="J335" s="153" t="s">
        <v>39593</v>
      </c>
      <c r="K335" s="153" t="s">
        <v>53</v>
      </c>
      <c r="L335" s="155" t="n">
        <v>41312</v>
      </c>
      <c r="M335" s="153" t="s">
        <v>83</v>
      </c>
      <c r="N335" s="153" t="s">
        <v>52</v>
      </c>
      <c r="O335" s="153"/>
      <c r="P335" s="153"/>
      <c r="Q335" s="153" t="s">
        <v>39588</v>
      </c>
      <c r="R335" s="151" t="n">
        <v>10</v>
      </c>
      <c r="S335" s="151" t="n">
        <v>1</v>
      </c>
      <c r="T335" s="151" t="n">
        <v>1</v>
      </c>
      <c r="U335" s="153" t="s">
        <v>37116</v>
      </c>
      <c r="V335" s="153" t="s">
        <v>39589</v>
      </c>
      <c r="W335" s="151" t="n">
        <v>1203</v>
      </c>
      <c r="X335" s="153" t="s">
        <v>15334</v>
      </c>
      <c r="Y335" s="153" t="s">
        <v>15333</v>
      </c>
      <c r="Z335" s="153" t="s">
        <v>106</v>
      </c>
      <c r="AA335" s="153" t="s">
        <v>37633</v>
      </c>
      <c r="AB335" s="153" t="s">
        <v>39590</v>
      </c>
      <c r="AC335" s="153" t="s">
        <v>39591</v>
      </c>
      <c r="AD335" s="153" t="s">
        <v>132</v>
      </c>
      <c r="AE335" s="153" t="s">
        <v>15335</v>
      </c>
      <c r="AF335" s="151" t="n">
        <v>2203</v>
      </c>
      <c r="AG335" s="153" t="s">
        <v>15328</v>
      </c>
      <c r="AH335" s="153" t="s">
        <v>15336</v>
      </c>
      <c r="AI335" s="153" t="s">
        <v>74</v>
      </c>
      <c r="AJ335" s="153"/>
      <c r="AK335" s="153"/>
      <c r="AL335" s="153"/>
      <c r="AM335" s="153"/>
      <c r="AN335" s="153"/>
      <c r="AO335" s="153" t="s">
        <v>15330</v>
      </c>
      <c r="AP335" s="153"/>
      <c r="AQ335" s="153"/>
      <c r="AR335" s="153"/>
      <c r="AS335" s="153"/>
      <c r="AT335" s="153"/>
      <c r="AU335" s="153"/>
      <c r="AV335" s="153"/>
      <c r="AW335" s="153"/>
      <c r="AX335" s="153"/>
      <c r="AY335" s="153"/>
      <c r="AZ335" s="153"/>
      <c r="BA335" s="153" t="s">
        <v>37110</v>
      </c>
      <c r="BB335" s="153" t="s">
        <v>81</v>
      </c>
      <c r="BC335" s="153" t="s">
        <v>81</v>
      </c>
      <c r="BD335" s="153"/>
      <c r="BE335" s="153" t="s">
        <v>5353</v>
      </c>
      <c r="BF335" s="153"/>
      <c r="BG335" s="151" t="n">
        <v>93</v>
      </c>
      <c r="BH335" s="153" t="s">
        <v>37111</v>
      </c>
    </row>
    <row r="336" customFormat="false" ht="15" hidden="false" customHeight="false" outlineLevel="0" collapsed="false">
      <c r="A336" s="151" t="n">
        <v>411</v>
      </c>
      <c r="B336" s="153" t="s">
        <v>14288</v>
      </c>
      <c r="C336" s="153" t="s">
        <v>76</v>
      </c>
      <c r="D336" s="155" t="n">
        <v>43400</v>
      </c>
      <c r="E336" s="153" t="s">
        <v>37124</v>
      </c>
      <c r="F336" s="151" t="n">
        <v>3</v>
      </c>
      <c r="G336" s="151" t="n">
        <v>19201054</v>
      </c>
      <c r="H336" s="153" t="s">
        <v>39594</v>
      </c>
      <c r="I336" s="153" t="s">
        <v>39595</v>
      </c>
      <c r="J336" s="153" t="s">
        <v>39596</v>
      </c>
      <c r="K336" s="153" t="s">
        <v>53</v>
      </c>
      <c r="L336" s="155" t="n">
        <v>41547</v>
      </c>
      <c r="M336" s="153" t="s">
        <v>83</v>
      </c>
      <c r="N336" s="153" t="s">
        <v>52</v>
      </c>
      <c r="O336" s="153"/>
      <c r="P336" s="153"/>
      <c r="Q336" s="153" t="s">
        <v>39597</v>
      </c>
      <c r="R336" s="151" t="n">
        <v>8</v>
      </c>
      <c r="S336" s="151" t="n">
        <v>10</v>
      </c>
      <c r="T336" s="151" t="n">
        <v>13</v>
      </c>
      <c r="U336" s="153" t="s">
        <v>37129</v>
      </c>
      <c r="V336" s="153" t="s">
        <v>14295</v>
      </c>
      <c r="W336" s="151" t="n">
        <v>1180</v>
      </c>
      <c r="X336" s="153" t="s">
        <v>39598</v>
      </c>
      <c r="Y336" s="153"/>
      <c r="Z336" s="153"/>
      <c r="AA336" s="153"/>
      <c r="AB336" s="153"/>
      <c r="AC336" s="153"/>
      <c r="AD336" s="153"/>
      <c r="AE336" s="153" t="s">
        <v>39599</v>
      </c>
      <c r="AF336" s="151" t="n">
        <v>2180</v>
      </c>
      <c r="AG336" s="153" t="s">
        <v>14300</v>
      </c>
      <c r="AH336" s="153"/>
      <c r="AI336" s="153"/>
      <c r="AJ336" s="153"/>
      <c r="AK336" s="153"/>
      <c r="AL336" s="153"/>
      <c r="AM336" s="153"/>
      <c r="AN336" s="153"/>
      <c r="AO336" s="153" t="s">
        <v>39600</v>
      </c>
      <c r="AP336" s="153" t="s">
        <v>14291</v>
      </c>
      <c r="AQ336" s="153"/>
      <c r="AR336" s="153"/>
      <c r="AS336" s="153"/>
      <c r="AT336" s="153"/>
      <c r="AU336" s="153"/>
      <c r="AV336" s="153"/>
      <c r="AW336" s="153"/>
      <c r="AX336" s="153"/>
      <c r="AY336" s="153"/>
      <c r="AZ336" s="153"/>
      <c r="BA336" s="153" t="s">
        <v>37110</v>
      </c>
      <c r="BB336" s="153" t="s">
        <v>14303</v>
      </c>
      <c r="BC336" s="151" t="n">
        <v>4</v>
      </c>
      <c r="BD336" s="153" t="s">
        <v>128</v>
      </c>
      <c r="BE336" s="153"/>
      <c r="BF336" s="153"/>
      <c r="BG336" s="151" t="n">
        <v>95</v>
      </c>
      <c r="BH336" s="153" t="s">
        <v>37111</v>
      </c>
    </row>
    <row r="337" customFormat="false" ht="15" hidden="false" customHeight="false" outlineLevel="0" collapsed="false">
      <c r="A337" s="151" t="n">
        <v>412</v>
      </c>
      <c r="B337" s="153" t="s">
        <v>13085</v>
      </c>
      <c r="C337" s="153" t="s">
        <v>76</v>
      </c>
      <c r="D337" s="155" t="n">
        <v>43396</v>
      </c>
      <c r="E337" s="153" t="s">
        <v>37124</v>
      </c>
      <c r="F337" s="151" t="n">
        <v>3</v>
      </c>
      <c r="G337" s="151" t="n">
        <v>19201055</v>
      </c>
      <c r="H337" s="153" t="s">
        <v>39601</v>
      </c>
      <c r="I337" s="153" t="s">
        <v>24998</v>
      </c>
      <c r="J337" s="153" t="s">
        <v>39602</v>
      </c>
      <c r="K337" s="153" t="s">
        <v>53</v>
      </c>
      <c r="L337" s="155" t="n">
        <v>41341</v>
      </c>
      <c r="M337" s="153" t="s">
        <v>83</v>
      </c>
      <c r="N337" s="153" t="s">
        <v>52</v>
      </c>
      <c r="O337" s="153"/>
      <c r="P337" s="153"/>
      <c r="Q337" s="153" t="s">
        <v>37753</v>
      </c>
      <c r="R337" s="151" t="n">
        <v>18</v>
      </c>
      <c r="S337" s="151" t="n">
        <v>3</v>
      </c>
      <c r="T337" s="151" t="n">
        <v>9</v>
      </c>
      <c r="U337" s="153" t="s">
        <v>37135</v>
      </c>
      <c r="V337" s="153" t="s">
        <v>13090</v>
      </c>
      <c r="W337" s="151" t="n">
        <v>1189</v>
      </c>
      <c r="X337" s="153" t="s">
        <v>13092</v>
      </c>
      <c r="Y337" s="153" t="s">
        <v>13091</v>
      </c>
      <c r="Z337" s="153" t="s">
        <v>106</v>
      </c>
      <c r="AA337" s="153" t="s">
        <v>37654</v>
      </c>
      <c r="AB337" s="153" t="s">
        <v>37754</v>
      </c>
      <c r="AC337" s="153" t="s">
        <v>37755</v>
      </c>
      <c r="AD337" s="153"/>
      <c r="AE337" s="153" t="s">
        <v>24994</v>
      </c>
      <c r="AF337" s="151" t="n">
        <v>2189</v>
      </c>
      <c r="AG337" s="153" t="s">
        <v>13095</v>
      </c>
      <c r="AH337" s="153" t="s">
        <v>13094</v>
      </c>
      <c r="AI337" s="153" t="s">
        <v>106</v>
      </c>
      <c r="AJ337" s="153" t="s">
        <v>37318</v>
      </c>
      <c r="AK337" s="153" t="s">
        <v>37756</v>
      </c>
      <c r="AL337" s="153" t="s">
        <v>37757</v>
      </c>
      <c r="AM337" s="153"/>
      <c r="AN337" s="153"/>
      <c r="AO337" s="153" t="s">
        <v>37758</v>
      </c>
      <c r="AP337" s="153"/>
      <c r="AQ337" s="153"/>
      <c r="AR337" s="153"/>
      <c r="AS337" s="153"/>
      <c r="AT337" s="153"/>
      <c r="AU337" s="153"/>
      <c r="AV337" s="153"/>
      <c r="AW337" s="153"/>
      <c r="AX337" s="153"/>
      <c r="AY337" s="153"/>
      <c r="AZ337" s="153"/>
      <c r="BA337" s="153" t="s">
        <v>37110</v>
      </c>
      <c r="BB337" s="153" t="s">
        <v>81</v>
      </c>
      <c r="BC337" s="153" t="s">
        <v>81</v>
      </c>
      <c r="BD337" s="153"/>
      <c r="BE337" s="153"/>
      <c r="BF337" s="153"/>
      <c r="BG337" s="151" t="n">
        <v>94</v>
      </c>
      <c r="BH337" s="153" t="s">
        <v>37111</v>
      </c>
    </row>
    <row r="338" customFormat="false" ht="15" hidden="false" customHeight="false" outlineLevel="0" collapsed="false">
      <c r="A338" s="151" t="n">
        <v>413</v>
      </c>
      <c r="B338" s="153" t="s">
        <v>14084</v>
      </c>
      <c r="C338" s="153" t="s">
        <v>76</v>
      </c>
      <c r="D338" s="155" t="n">
        <v>43400</v>
      </c>
      <c r="E338" s="153" t="s">
        <v>37124</v>
      </c>
      <c r="F338" s="151" t="n">
        <v>3</v>
      </c>
      <c r="G338" s="151" t="n">
        <v>19201056</v>
      </c>
      <c r="H338" s="151" t="n">
        <v>3137789238</v>
      </c>
      <c r="I338" s="153" t="s">
        <v>39603</v>
      </c>
      <c r="J338" s="153" t="s">
        <v>39604</v>
      </c>
      <c r="K338" s="153" t="s">
        <v>53</v>
      </c>
      <c r="L338" s="155" t="n">
        <v>41487</v>
      </c>
      <c r="M338" s="153" t="s">
        <v>83</v>
      </c>
      <c r="N338" s="153" t="s">
        <v>52</v>
      </c>
      <c r="O338" s="153"/>
      <c r="P338" s="153"/>
      <c r="Q338" s="153" t="s">
        <v>37292</v>
      </c>
      <c r="R338" s="153" t="s">
        <v>14090</v>
      </c>
      <c r="S338" s="151" t="n">
        <v>4</v>
      </c>
      <c r="T338" s="151" t="n">
        <v>9</v>
      </c>
      <c r="U338" s="153" t="s">
        <v>37116</v>
      </c>
      <c r="V338" s="153" t="s">
        <v>14034</v>
      </c>
      <c r="W338" s="151" t="n">
        <v>1038</v>
      </c>
      <c r="X338" s="153" t="s">
        <v>22589</v>
      </c>
      <c r="Y338" s="153" t="s">
        <v>14091</v>
      </c>
      <c r="Z338" s="153" t="s">
        <v>156</v>
      </c>
      <c r="AA338" s="153" t="s">
        <v>37293</v>
      </c>
      <c r="AB338" s="153"/>
      <c r="AC338" s="153" t="s">
        <v>37294</v>
      </c>
      <c r="AD338" s="153" t="s">
        <v>132</v>
      </c>
      <c r="AE338" s="153" t="s">
        <v>14116</v>
      </c>
      <c r="AF338" s="151" t="n">
        <v>2038</v>
      </c>
      <c r="AG338" s="153" t="s">
        <v>14095</v>
      </c>
      <c r="AH338" s="153" t="s">
        <v>14094</v>
      </c>
      <c r="AI338" s="153" t="s">
        <v>74</v>
      </c>
      <c r="AJ338" s="153"/>
      <c r="AK338" s="153"/>
      <c r="AL338" s="153"/>
      <c r="AM338" s="153"/>
      <c r="AN338" s="153"/>
      <c r="AO338" s="153" t="s">
        <v>37295</v>
      </c>
      <c r="AP338" s="153"/>
      <c r="AQ338" s="153"/>
      <c r="AR338" s="153"/>
      <c r="AS338" s="153"/>
      <c r="AT338" s="153"/>
      <c r="AU338" s="153"/>
      <c r="AV338" s="153"/>
      <c r="AW338" s="153"/>
      <c r="AX338" s="153"/>
      <c r="AY338" s="153"/>
      <c r="AZ338" s="153"/>
      <c r="BA338" s="153" t="s">
        <v>37110</v>
      </c>
      <c r="BB338" s="153" t="s">
        <v>14035</v>
      </c>
      <c r="BC338" s="151" t="n">
        <v>2</v>
      </c>
      <c r="BD338" s="153" t="s">
        <v>154</v>
      </c>
      <c r="BE338" s="153"/>
      <c r="BF338" s="153"/>
      <c r="BG338" s="151" t="n">
        <v>96</v>
      </c>
      <c r="BH338" s="153" t="s">
        <v>37111</v>
      </c>
    </row>
    <row r="339" customFormat="false" ht="15" hidden="false" customHeight="false" outlineLevel="0" collapsed="false">
      <c r="A339" s="151" t="n">
        <v>414</v>
      </c>
      <c r="B339" s="153" t="s">
        <v>15254</v>
      </c>
      <c r="C339" s="153" t="s">
        <v>76</v>
      </c>
      <c r="D339" s="155" t="n">
        <v>43402</v>
      </c>
      <c r="E339" s="153" t="s">
        <v>37124</v>
      </c>
      <c r="F339" s="151" t="n">
        <v>3</v>
      </c>
      <c r="G339" s="151" t="n">
        <v>19201057</v>
      </c>
      <c r="H339" s="151" t="n">
        <v>3134896059</v>
      </c>
      <c r="I339" s="153" t="s">
        <v>39605</v>
      </c>
      <c r="J339" s="153" t="s">
        <v>39606</v>
      </c>
      <c r="K339" s="153" t="s">
        <v>53</v>
      </c>
      <c r="L339" s="155" t="n">
        <v>41396</v>
      </c>
      <c r="M339" s="153" t="s">
        <v>83</v>
      </c>
      <c r="N339" s="153" t="s">
        <v>52</v>
      </c>
      <c r="O339" s="153"/>
      <c r="P339" s="153"/>
      <c r="Q339" s="153" t="s">
        <v>39607</v>
      </c>
      <c r="R339" s="151" t="n">
        <v>60</v>
      </c>
      <c r="S339" s="151" t="n">
        <v>4</v>
      </c>
      <c r="T339" s="151" t="n">
        <v>1</v>
      </c>
      <c r="U339" s="153" t="s">
        <v>37391</v>
      </c>
      <c r="V339" s="153" t="s">
        <v>39608</v>
      </c>
      <c r="W339" s="151" t="n">
        <v>5151</v>
      </c>
      <c r="X339" s="153" t="s">
        <v>15262</v>
      </c>
      <c r="Y339" s="153" t="s">
        <v>39609</v>
      </c>
      <c r="Z339" s="153" t="s">
        <v>73</v>
      </c>
      <c r="AA339" s="153" t="s">
        <v>37633</v>
      </c>
      <c r="AB339" s="153"/>
      <c r="AC339" s="153" t="s">
        <v>39610</v>
      </c>
      <c r="AD339" s="153" t="s">
        <v>132</v>
      </c>
      <c r="AE339" s="153" t="s">
        <v>39611</v>
      </c>
      <c r="AF339" s="151" t="n">
        <v>6151</v>
      </c>
      <c r="AG339" s="153" t="s">
        <v>15265</v>
      </c>
      <c r="AH339" s="153" t="s">
        <v>39612</v>
      </c>
      <c r="AI339" s="153" t="s">
        <v>74</v>
      </c>
      <c r="AJ339" s="153"/>
      <c r="AK339" s="153"/>
      <c r="AL339" s="153"/>
      <c r="AM339" s="153"/>
      <c r="AN339" s="153"/>
      <c r="AO339" s="153" t="s">
        <v>39607</v>
      </c>
      <c r="AP339" s="153"/>
      <c r="AQ339" s="153"/>
      <c r="AR339" s="153"/>
      <c r="AS339" s="153"/>
      <c r="AT339" s="153"/>
      <c r="AU339" s="153"/>
      <c r="AV339" s="153"/>
      <c r="AW339" s="153"/>
      <c r="AX339" s="153"/>
      <c r="AY339" s="153"/>
      <c r="AZ339" s="153"/>
      <c r="BA339" s="153" t="s">
        <v>37110</v>
      </c>
      <c r="BB339" s="153" t="s">
        <v>81</v>
      </c>
      <c r="BC339" s="153" t="s">
        <v>81</v>
      </c>
      <c r="BD339" s="153" t="s">
        <v>128</v>
      </c>
      <c r="BE339" s="153"/>
      <c r="BF339" s="153"/>
      <c r="BG339" s="151" t="n">
        <v>95</v>
      </c>
      <c r="BH339" s="153" t="s">
        <v>37111</v>
      </c>
    </row>
    <row r="340" customFormat="false" ht="15" hidden="false" customHeight="false" outlineLevel="0" collapsed="false">
      <c r="A340" s="151" t="n">
        <v>415</v>
      </c>
      <c r="B340" s="153" t="s">
        <v>12664</v>
      </c>
      <c r="C340" s="153" t="s">
        <v>76</v>
      </c>
      <c r="D340" s="155" t="n">
        <v>43392</v>
      </c>
      <c r="E340" s="153" t="s">
        <v>37124</v>
      </c>
      <c r="F340" s="151" t="n">
        <v>3</v>
      </c>
      <c r="G340" s="151" t="n">
        <v>19201139</v>
      </c>
      <c r="H340" s="153" t="s">
        <v>39613</v>
      </c>
      <c r="I340" s="153" t="s">
        <v>39614</v>
      </c>
      <c r="J340" s="153" t="s">
        <v>39615</v>
      </c>
      <c r="K340" s="153" t="s">
        <v>1381</v>
      </c>
      <c r="L340" s="155" t="n">
        <v>41347</v>
      </c>
      <c r="M340" s="153" t="s">
        <v>83</v>
      </c>
      <c r="N340" s="153" t="s">
        <v>52</v>
      </c>
      <c r="O340" s="153"/>
      <c r="P340" s="153"/>
      <c r="Q340" s="153" t="s">
        <v>12669</v>
      </c>
      <c r="R340" s="153" t="s">
        <v>12670</v>
      </c>
      <c r="S340" s="151" t="n">
        <v>2</v>
      </c>
      <c r="T340" s="151" t="n">
        <v>8</v>
      </c>
      <c r="U340" s="153" t="s">
        <v>37397</v>
      </c>
      <c r="V340" s="153" t="s">
        <v>39616</v>
      </c>
      <c r="W340" s="151" t="n">
        <v>1278</v>
      </c>
      <c r="X340" s="153" t="s">
        <v>12673</v>
      </c>
      <c r="Y340" s="153" t="s">
        <v>12672</v>
      </c>
      <c r="Z340" s="153" t="s">
        <v>156</v>
      </c>
      <c r="AA340" s="153" t="s">
        <v>39617</v>
      </c>
      <c r="AB340" s="153"/>
      <c r="AC340" s="153" t="s">
        <v>39618</v>
      </c>
      <c r="AD340" s="153" t="s">
        <v>204</v>
      </c>
      <c r="AE340" s="153" t="s">
        <v>12674</v>
      </c>
      <c r="AF340" s="151" t="n">
        <v>2278</v>
      </c>
      <c r="AG340" s="153" t="s">
        <v>12676</v>
      </c>
      <c r="AH340" s="153" t="s">
        <v>12675</v>
      </c>
      <c r="AI340" s="153" t="s">
        <v>74</v>
      </c>
      <c r="AJ340" s="153"/>
      <c r="AK340" s="153"/>
      <c r="AL340" s="153"/>
      <c r="AM340" s="153"/>
      <c r="AN340" s="153"/>
      <c r="AO340" s="153" t="s">
        <v>12669</v>
      </c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 t="s">
        <v>39619</v>
      </c>
      <c r="BB340" s="153" t="s">
        <v>81</v>
      </c>
      <c r="BC340" s="153" t="s">
        <v>81</v>
      </c>
      <c r="BD340" s="153"/>
      <c r="BE340" s="153" t="s">
        <v>39620</v>
      </c>
      <c r="BF340" s="153"/>
      <c r="BG340" s="151" t="n">
        <v>94</v>
      </c>
      <c r="BH340" s="153" t="s">
        <v>37111</v>
      </c>
    </row>
    <row r="341" customFormat="false" ht="15" hidden="false" customHeight="false" outlineLevel="0" collapsed="false">
      <c r="A341" s="151" t="n">
        <v>416</v>
      </c>
      <c r="B341" s="153" t="s">
        <v>18604</v>
      </c>
      <c r="C341" s="153" t="s">
        <v>76</v>
      </c>
      <c r="D341" s="155" t="n">
        <v>43479</v>
      </c>
      <c r="E341" s="153" t="s">
        <v>37124</v>
      </c>
      <c r="F341" s="151" t="n">
        <v>3</v>
      </c>
      <c r="G341" s="151" t="n">
        <v>19201177</v>
      </c>
      <c r="H341" s="153" t="s">
        <v>39621</v>
      </c>
      <c r="I341" s="153" t="s">
        <v>39622</v>
      </c>
      <c r="J341" s="153" t="s">
        <v>39623</v>
      </c>
      <c r="K341" s="153" t="s">
        <v>53</v>
      </c>
      <c r="L341" s="155" t="n">
        <v>41198</v>
      </c>
      <c r="M341" s="153" t="s">
        <v>37114</v>
      </c>
      <c r="N341" s="153" t="s">
        <v>52</v>
      </c>
      <c r="O341" s="153"/>
      <c r="P341" s="153"/>
      <c r="Q341" s="153" t="s">
        <v>39624</v>
      </c>
      <c r="R341" s="151" t="n">
        <v>62</v>
      </c>
      <c r="S341" s="151" t="n">
        <v>7</v>
      </c>
      <c r="T341" s="151" t="n">
        <v>8</v>
      </c>
      <c r="U341" s="153" t="s">
        <v>39625</v>
      </c>
      <c r="V341" s="153" t="s">
        <v>18610</v>
      </c>
      <c r="W341" s="151" t="n">
        <v>5075</v>
      </c>
      <c r="X341" s="153" t="s">
        <v>18612</v>
      </c>
      <c r="Y341" s="153" t="s">
        <v>18611</v>
      </c>
      <c r="Z341" s="153" t="s">
        <v>106</v>
      </c>
      <c r="AA341" s="153" t="s">
        <v>37318</v>
      </c>
      <c r="AB341" s="153" t="s">
        <v>37654</v>
      </c>
      <c r="AC341" s="153" t="s">
        <v>39626</v>
      </c>
      <c r="AD341" s="153" t="s">
        <v>132</v>
      </c>
      <c r="AE341" s="153" t="s">
        <v>18613</v>
      </c>
      <c r="AF341" s="151" t="n">
        <v>6075</v>
      </c>
      <c r="AG341" s="153" t="s">
        <v>18615</v>
      </c>
      <c r="AH341" s="153" t="s">
        <v>18614</v>
      </c>
      <c r="AI341" s="153" t="s">
        <v>106</v>
      </c>
      <c r="AJ341" s="151" t="n">
        <v>84598448</v>
      </c>
      <c r="AK341" s="153" t="s">
        <v>39627</v>
      </c>
      <c r="AL341" s="153"/>
      <c r="AM341" s="153" t="s">
        <v>132</v>
      </c>
      <c r="AN341" s="153"/>
      <c r="AO341" s="153" t="s">
        <v>39624</v>
      </c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 t="s">
        <v>39628</v>
      </c>
      <c r="BB341" s="153" t="s">
        <v>81</v>
      </c>
      <c r="BC341" s="153" t="s">
        <v>81</v>
      </c>
      <c r="BD341" s="153"/>
      <c r="BE341" s="153" t="s">
        <v>39629</v>
      </c>
      <c r="BF341" s="153"/>
      <c r="BG341" s="151" t="n">
        <v>94</v>
      </c>
      <c r="BH341" s="153" t="s">
        <v>37111</v>
      </c>
    </row>
    <row r="342" customFormat="false" ht="15" hidden="false" customHeight="false" outlineLevel="0" collapsed="false">
      <c r="A342" s="151" t="n">
        <v>417</v>
      </c>
      <c r="B342" s="153" t="s">
        <v>19494</v>
      </c>
      <c r="C342" s="153" t="s">
        <v>76</v>
      </c>
      <c r="D342" s="155" t="n">
        <v>43514</v>
      </c>
      <c r="E342" s="153" t="s">
        <v>37124</v>
      </c>
      <c r="F342" s="151" t="n">
        <v>3</v>
      </c>
      <c r="G342" s="151" t="n">
        <v>19201191</v>
      </c>
      <c r="H342" s="151" t="n">
        <v>3126465020</v>
      </c>
      <c r="I342" s="153" t="s">
        <v>39630</v>
      </c>
      <c r="J342" s="153" t="s">
        <v>39631</v>
      </c>
      <c r="K342" s="153" t="s">
        <v>53</v>
      </c>
      <c r="L342" s="155" t="n">
        <v>41211</v>
      </c>
      <c r="M342" s="153" t="s">
        <v>37114</v>
      </c>
      <c r="N342" s="153" t="s">
        <v>52</v>
      </c>
      <c r="O342" s="153"/>
      <c r="P342" s="153"/>
      <c r="Q342" s="153" t="s">
        <v>19499</v>
      </c>
      <c r="R342" s="153" t="s">
        <v>19500</v>
      </c>
      <c r="S342" s="151" t="n">
        <v>1</v>
      </c>
      <c r="T342" s="151" t="n">
        <v>8</v>
      </c>
      <c r="U342" s="153" t="s">
        <v>37165</v>
      </c>
      <c r="V342" s="153" t="s">
        <v>39632</v>
      </c>
      <c r="W342" s="151" t="n">
        <v>5171</v>
      </c>
      <c r="X342" s="153" t="s">
        <v>19503</v>
      </c>
      <c r="Y342" s="153" t="s">
        <v>19502</v>
      </c>
      <c r="Z342" s="153" t="s">
        <v>73</v>
      </c>
      <c r="AA342" s="153" t="s">
        <v>39633</v>
      </c>
      <c r="AB342" s="153" t="s">
        <v>39634</v>
      </c>
      <c r="AC342" s="153" t="s">
        <v>39635</v>
      </c>
      <c r="AD342" s="153" t="s">
        <v>132</v>
      </c>
      <c r="AE342" s="153" t="s">
        <v>39636</v>
      </c>
      <c r="AF342" s="151" t="n">
        <v>6171</v>
      </c>
      <c r="AG342" s="153" t="s">
        <v>19505</v>
      </c>
      <c r="AH342" s="153" t="s">
        <v>81</v>
      </c>
      <c r="AI342" s="153" t="s">
        <v>74</v>
      </c>
      <c r="AJ342" s="153"/>
      <c r="AK342" s="153"/>
      <c r="AL342" s="153"/>
      <c r="AM342" s="153"/>
      <c r="AN342" s="153"/>
      <c r="AO342" s="153" t="s">
        <v>19499</v>
      </c>
      <c r="AP342" s="153" t="s">
        <v>19506</v>
      </c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 t="s">
        <v>39637</v>
      </c>
      <c r="BB342" s="153" t="s">
        <v>81</v>
      </c>
      <c r="BC342" s="153" t="s">
        <v>81</v>
      </c>
      <c r="BD342" s="153" t="s">
        <v>298</v>
      </c>
      <c r="BE342" s="153"/>
      <c r="BF342" s="153"/>
      <c r="BG342" s="151" t="n">
        <v>93</v>
      </c>
      <c r="BH342" s="153" t="s">
        <v>37111</v>
      </c>
    </row>
    <row r="343" customFormat="false" ht="15" hidden="false" customHeight="false" outlineLevel="0" collapsed="false">
      <c r="A343" s="151" t="n">
        <v>418</v>
      </c>
      <c r="B343" s="153" t="s">
        <v>15971</v>
      </c>
      <c r="C343" s="153" t="s">
        <v>76</v>
      </c>
      <c r="D343" s="155" t="n">
        <v>43405</v>
      </c>
      <c r="E343" s="153" t="s">
        <v>37124</v>
      </c>
      <c r="F343" s="151" t="n">
        <v>3</v>
      </c>
      <c r="G343" s="151" t="n">
        <v>19201058</v>
      </c>
      <c r="H343" s="151" t="n">
        <v>3135386272</v>
      </c>
      <c r="I343" s="153" t="s">
        <v>39638</v>
      </c>
      <c r="J343" s="153" t="s">
        <v>39639</v>
      </c>
      <c r="K343" s="153" t="s">
        <v>53</v>
      </c>
      <c r="L343" s="155" t="n">
        <v>41417</v>
      </c>
      <c r="M343" s="153" t="s">
        <v>83</v>
      </c>
      <c r="N343" s="153" t="s">
        <v>52</v>
      </c>
      <c r="O343" s="153"/>
      <c r="P343" s="153"/>
      <c r="Q343" s="153" t="s">
        <v>39640</v>
      </c>
      <c r="R343" s="151" t="n">
        <v>9</v>
      </c>
      <c r="S343" s="151" t="n">
        <v>1</v>
      </c>
      <c r="T343" s="151" t="n">
        <v>1</v>
      </c>
      <c r="U343" s="153" t="s">
        <v>37149</v>
      </c>
      <c r="V343" s="153" t="s">
        <v>39641</v>
      </c>
      <c r="W343" s="151" t="n">
        <v>1236</v>
      </c>
      <c r="X343" s="153" t="s">
        <v>39642</v>
      </c>
      <c r="Y343" s="153" t="s">
        <v>39643</v>
      </c>
      <c r="Z343" s="153"/>
      <c r="AA343" s="153"/>
      <c r="AB343" s="153"/>
      <c r="AC343" s="153"/>
      <c r="AD343" s="153"/>
      <c r="AE343" s="153" t="s">
        <v>39644</v>
      </c>
      <c r="AF343" s="151" t="n">
        <v>2236</v>
      </c>
      <c r="AG343" s="153" t="s">
        <v>15983</v>
      </c>
      <c r="AH343" s="153"/>
      <c r="AI343" s="153"/>
      <c r="AJ343" s="153"/>
      <c r="AK343" s="153"/>
      <c r="AL343" s="153"/>
      <c r="AM343" s="153"/>
      <c r="AN343" s="153"/>
      <c r="AO343" s="153" t="s">
        <v>39645</v>
      </c>
      <c r="AP343" s="151" t="n">
        <v>29048000</v>
      </c>
      <c r="AQ343" s="153"/>
      <c r="AR343" s="153"/>
      <c r="AS343" s="153"/>
      <c r="AT343" s="153"/>
      <c r="AU343" s="153"/>
      <c r="AV343" s="153"/>
      <c r="AW343" s="153"/>
      <c r="AX343" s="153"/>
      <c r="AY343" s="153"/>
      <c r="AZ343" s="153"/>
      <c r="BA343" s="153" t="s">
        <v>37110</v>
      </c>
      <c r="BB343" s="153" t="s">
        <v>39646</v>
      </c>
      <c r="BC343" s="151" t="n">
        <v>2</v>
      </c>
      <c r="BD343" s="153"/>
      <c r="BE343" s="153"/>
      <c r="BF343" s="153"/>
      <c r="BG343" s="151" t="n">
        <v>96</v>
      </c>
      <c r="BH343" s="153" t="s">
        <v>37111</v>
      </c>
    </row>
    <row r="344" customFormat="false" ht="15" hidden="false" customHeight="false" outlineLevel="0" collapsed="false">
      <c r="A344" s="151" t="n">
        <v>419</v>
      </c>
      <c r="B344" s="153" t="s">
        <v>20361</v>
      </c>
      <c r="C344" s="153" t="s">
        <v>76</v>
      </c>
      <c r="D344" s="155" t="n">
        <v>43582</v>
      </c>
      <c r="E344" s="153" t="s">
        <v>37124</v>
      </c>
      <c r="F344" s="151" t="n">
        <v>3</v>
      </c>
      <c r="G344" s="151" t="n">
        <v>19201196</v>
      </c>
      <c r="H344" s="153" t="s">
        <v>39647</v>
      </c>
      <c r="I344" s="153" t="s">
        <v>27694</v>
      </c>
      <c r="J344" s="153" t="s">
        <v>39648</v>
      </c>
      <c r="K344" s="153" t="s">
        <v>53</v>
      </c>
      <c r="L344" s="155" t="n">
        <v>41197</v>
      </c>
      <c r="M344" s="153" t="s">
        <v>37114</v>
      </c>
      <c r="N344" s="153" t="s">
        <v>52</v>
      </c>
      <c r="O344" s="153"/>
      <c r="P344" s="153"/>
      <c r="Q344" s="153" t="s">
        <v>39649</v>
      </c>
      <c r="R344" s="151" t="n">
        <v>5</v>
      </c>
      <c r="S344" s="151" t="n">
        <v>6</v>
      </c>
      <c r="T344" s="151" t="n">
        <v>9</v>
      </c>
      <c r="U344" s="153" t="s">
        <v>37135</v>
      </c>
      <c r="V344" s="153" t="s">
        <v>27688</v>
      </c>
      <c r="W344" s="151" t="n">
        <v>1147</v>
      </c>
      <c r="X344" s="153" t="s">
        <v>20369</v>
      </c>
      <c r="Y344" s="153" t="s">
        <v>39650</v>
      </c>
      <c r="Z344" s="153" t="s">
        <v>106</v>
      </c>
      <c r="AA344" s="153" t="s">
        <v>37654</v>
      </c>
      <c r="AB344" s="153" t="s">
        <v>39651</v>
      </c>
      <c r="AC344" s="153" t="s">
        <v>39652</v>
      </c>
      <c r="AD344" s="153"/>
      <c r="AE344" s="153" t="s">
        <v>27690</v>
      </c>
      <c r="AF344" s="151" t="n">
        <v>2147</v>
      </c>
      <c r="AG344" s="153" t="s">
        <v>20364</v>
      </c>
      <c r="AH344" s="153" t="s">
        <v>27691</v>
      </c>
      <c r="AI344" s="153" t="s">
        <v>74</v>
      </c>
      <c r="AJ344" s="153" t="s">
        <v>39653</v>
      </c>
      <c r="AK344" s="153" t="s">
        <v>27683</v>
      </c>
      <c r="AL344" s="153" t="s">
        <v>39654</v>
      </c>
      <c r="AM344" s="153" t="s">
        <v>204</v>
      </c>
      <c r="AN344" s="153"/>
      <c r="AO344" s="153" t="s">
        <v>39649</v>
      </c>
      <c r="AP344" s="153" t="s">
        <v>20372</v>
      </c>
      <c r="AQ344" s="153"/>
      <c r="AR344" s="153"/>
      <c r="AS344" s="153"/>
      <c r="AT344" s="153"/>
      <c r="AU344" s="153"/>
      <c r="AV344" s="153"/>
      <c r="AW344" s="153"/>
      <c r="AX344" s="153"/>
      <c r="AY344" s="153"/>
      <c r="AZ344" s="153"/>
      <c r="BA344" s="153" t="s">
        <v>39655</v>
      </c>
      <c r="BB344" s="153" t="s">
        <v>39656</v>
      </c>
      <c r="BC344" s="153" t="s">
        <v>5543</v>
      </c>
      <c r="BD344" s="153" t="s">
        <v>154</v>
      </c>
      <c r="BE344" s="153"/>
      <c r="BF344" s="153"/>
      <c r="BG344" s="151" t="n">
        <v>94</v>
      </c>
      <c r="BH344" s="153" t="s">
        <v>37111</v>
      </c>
    </row>
    <row r="345" customFormat="false" ht="15" hidden="false" customHeight="false" outlineLevel="0" collapsed="false">
      <c r="A345" s="151" t="n">
        <v>420</v>
      </c>
      <c r="B345" s="153" t="s">
        <v>15485</v>
      </c>
      <c r="C345" s="153" t="s">
        <v>76</v>
      </c>
      <c r="D345" s="155" t="n">
        <v>43404</v>
      </c>
      <c r="E345" s="153" t="s">
        <v>37124</v>
      </c>
      <c r="F345" s="151" t="n">
        <v>3</v>
      </c>
      <c r="G345" s="151" t="n">
        <v>19201059</v>
      </c>
      <c r="H345" s="153" t="s">
        <v>39657</v>
      </c>
      <c r="I345" s="153" t="s">
        <v>39658</v>
      </c>
      <c r="J345" s="153" t="s">
        <v>39659</v>
      </c>
      <c r="K345" s="153" t="s">
        <v>53</v>
      </c>
      <c r="L345" s="155" t="n">
        <v>41089</v>
      </c>
      <c r="M345" s="153" t="s">
        <v>37114</v>
      </c>
      <c r="N345" s="153" t="s">
        <v>52</v>
      </c>
      <c r="O345" s="153"/>
      <c r="P345" s="153"/>
      <c r="Q345" s="153" t="s">
        <v>39660</v>
      </c>
      <c r="R345" s="153" t="s">
        <v>11661</v>
      </c>
      <c r="S345" s="151" t="n">
        <v>4</v>
      </c>
      <c r="T345" s="151" t="n">
        <v>7</v>
      </c>
      <c r="U345" s="153" t="s">
        <v>37185</v>
      </c>
      <c r="V345" s="153" t="s">
        <v>15491</v>
      </c>
      <c r="W345" s="151" t="n">
        <v>5335</v>
      </c>
      <c r="X345" s="153" t="s">
        <v>15493</v>
      </c>
      <c r="Y345" s="153" t="s">
        <v>15492</v>
      </c>
      <c r="Z345" s="153" t="s">
        <v>106</v>
      </c>
      <c r="AA345" s="153" t="s">
        <v>39661</v>
      </c>
      <c r="AB345" s="153" t="s">
        <v>39662</v>
      </c>
      <c r="AC345" s="153" t="s">
        <v>39663</v>
      </c>
      <c r="AD345" s="153" t="s">
        <v>132</v>
      </c>
      <c r="AE345" s="153" t="s">
        <v>15494</v>
      </c>
      <c r="AF345" s="151" t="n">
        <v>6335</v>
      </c>
      <c r="AG345" s="153" t="s">
        <v>15496</v>
      </c>
      <c r="AH345" s="153" t="s">
        <v>15495</v>
      </c>
      <c r="AI345" s="153" t="s">
        <v>73</v>
      </c>
      <c r="AJ345" s="153" t="s">
        <v>39664</v>
      </c>
      <c r="AK345" s="153" t="s">
        <v>39665</v>
      </c>
      <c r="AL345" s="153" t="s">
        <v>39666</v>
      </c>
      <c r="AM345" s="153" t="s">
        <v>132</v>
      </c>
      <c r="AN345" s="153"/>
      <c r="AO345" s="153" t="s">
        <v>39660</v>
      </c>
      <c r="AP345" s="153"/>
      <c r="AQ345" s="153"/>
      <c r="AR345" s="153"/>
      <c r="AS345" s="153"/>
      <c r="AT345" s="153"/>
      <c r="AU345" s="153"/>
      <c r="AV345" s="153"/>
      <c r="AW345" s="153"/>
      <c r="AX345" s="153"/>
      <c r="AY345" s="153"/>
      <c r="AZ345" s="153"/>
      <c r="BA345" s="153" t="s">
        <v>37110</v>
      </c>
      <c r="BB345" s="153" t="s">
        <v>15500</v>
      </c>
      <c r="BC345" s="151" t="n">
        <v>6</v>
      </c>
      <c r="BD345" s="153" t="s">
        <v>154</v>
      </c>
      <c r="BE345" s="153"/>
      <c r="BF345" s="153"/>
      <c r="BG345" s="151" t="n">
        <v>95</v>
      </c>
      <c r="BH345" s="153" t="s">
        <v>37111</v>
      </c>
    </row>
    <row r="346" customFormat="false" ht="15" hidden="false" customHeight="false" outlineLevel="0" collapsed="false">
      <c r="A346" s="151" t="n">
        <v>421</v>
      </c>
      <c r="B346" s="153"/>
      <c r="C346" s="153" t="s">
        <v>76</v>
      </c>
      <c r="D346" s="155" t="n">
        <v>43402</v>
      </c>
      <c r="E346" s="153" t="s">
        <v>37124</v>
      </c>
      <c r="F346" s="151" t="n">
        <v>3</v>
      </c>
      <c r="G346" s="151" t="n">
        <v>19201060</v>
      </c>
      <c r="H346" s="151" t="n">
        <v>3135953297</v>
      </c>
      <c r="I346" s="153" t="s">
        <v>39667</v>
      </c>
      <c r="J346" s="153" t="s">
        <v>39668</v>
      </c>
      <c r="K346" s="153" t="s">
        <v>53</v>
      </c>
      <c r="L346" s="155" t="n">
        <v>41330</v>
      </c>
      <c r="M346" s="153" t="s">
        <v>83</v>
      </c>
      <c r="N346" s="153" t="s">
        <v>52</v>
      </c>
      <c r="O346" s="151" t="n">
        <v>1</v>
      </c>
      <c r="P346" s="153" t="s">
        <v>37211</v>
      </c>
      <c r="Q346" s="153" t="s">
        <v>39669</v>
      </c>
      <c r="R346" s="153" t="s">
        <v>13844</v>
      </c>
      <c r="S346" s="151" t="n">
        <v>2</v>
      </c>
      <c r="T346" s="151" t="n">
        <v>10</v>
      </c>
      <c r="U346" s="153" t="s">
        <v>37135</v>
      </c>
      <c r="V346" s="153" t="s">
        <v>39670</v>
      </c>
      <c r="W346" s="151" t="n">
        <v>5401</v>
      </c>
      <c r="X346" s="153" t="s">
        <v>13847</v>
      </c>
      <c r="Y346" s="153" t="s">
        <v>39671</v>
      </c>
      <c r="Z346" s="153" t="s">
        <v>73</v>
      </c>
      <c r="AA346" s="153" t="s">
        <v>39672</v>
      </c>
      <c r="AB346" s="153" t="s">
        <v>13847</v>
      </c>
      <c r="AC346" s="153" t="s">
        <v>39672</v>
      </c>
      <c r="AD346" s="153" t="s">
        <v>132</v>
      </c>
      <c r="AE346" s="153" t="s">
        <v>39673</v>
      </c>
      <c r="AF346" s="151" t="n">
        <v>6401</v>
      </c>
      <c r="AG346" s="153" t="s">
        <v>39674</v>
      </c>
      <c r="AH346" s="153" t="s">
        <v>13849</v>
      </c>
      <c r="AI346" s="153" t="s">
        <v>156</v>
      </c>
      <c r="AJ346" s="153" t="s">
        <v>81</v>
      </c>
      <c r="AK346" s="153" t="s">
        <v>39675</v>
      </c>
      <c r="AL346" s="153" t="s">
        <v>39676</v>
      </c>
      <c r="AM346" s="153" t="s">
        <v>132</v>
      </c>
      <c r="AN346" s="153"/>
      <c r="AO346" s="153" t="s">
        <v>39669</v>
      </c>
      <c r="AP346" s="153" t="s">
        <v>13847</v>
      </c>
      <c r="AQ346" s="153" t="s">
        <v>81</v>
      </c>
      <c r="AR346" s="151" t="n">
        <v>0</v>
      </c>
      <c r="AS346" s="153"/>
      <c r="AT346" s="153" t="s">
        <v>81</v>
      </c>
      <c r="AU346" s="153" t="s">
        <v>156</v>
      </c>
      <c r="AV346" s="153" t="s">
        <v>81</v>
      </c>
      <c r="AW346" s="151" t="n">
        <v>0</v>
      </c>
      <c r="AX346" s="153" t="s">
        <v>81</v>
      </c>
      <c r="AY346" s="153" t="s">
        <v>37216</v>
      </c>
      <c r="AZ346" s="153" t="s">
        <v>81</v>
      </c>
      <c r="BA346" s="153" t="s">
        <v>37287</v>
      </c>
      <c r="BB346" s="153" t="s">
        <v>81</v>
      </c>
      <c r="BC346" s="153" t="s">
        <v>5543</v>
      </c>
      <c r="BD346" s="153" t="s">
        <v>663</v>
      </c>
      <c r="BE346" s="153" t="s">
        <v>81</v>
      </c>
      <c r="BF346" s="153" t="s">
        <v>81</v>
      </c>
      <c r="BG346" s="151" t="n">
        <v>97</v>
      </c>
      <c r="BH346" s="153" t="s">
        <v>37111</v>
      </c>
    </row>
    <row r="347" customFormat="false" ht="15" hidden="false" customHeight="false" outlineLevel="0" collapsed="false">
      <c r="A347" s="151" t="n">
        <v>422</v>
      </c>
      <c r="B347" s="153" t="s">
        <v>18253</v>
      </c>
      <c r="C347" s="153" t="s">
        <v>76</v>
      </c>
      <c r="D347" s="155" t="n">
        <v>43451</v>
      </c>
      <c r="E347" s="153" t="s">
        <v>37124</v>
      </c>
      <c r="F347" s="151" t="n">
        <v>3</v>
      </c>
      <c r="G347" s="151" t="n">
        <v>19201170</v>
      </c>
      <c r="H347" s="153" t="s">
        <v>39677</v>
      </c>
      <c r="I347" s="153" t="s">
        <v>37738</v>
      </c>
      <c r="J347" s="153" t="s">
        <v>39678</v>
      </c>
      <c r="K347" s="153" t="s">
        <v>53</v>
      </c>
      <c r="L347" s="155" t="n">
        <v>41486</v>
      </c>
      <c r="M347" s="153" t="s">
        <v>83</v>
      </c>
      <c r="N347" s="153" t="s">
        <v>52</v>
      </c>
      <c r="O347" s="153"/>
      <c r="P347" s="153"/>
      <c r="Q347" s="153" t="s">
        <v>37728</v>
      </c>
      <c r="R347" s="151" t="n">
        <v>25</v>
      </c>
      <c r="S347" s="151" t="n">
        <v>3</v>
      </c>
      <c r="T347" s="151" t="n">
        <v>13</v>
      </c>
      <c r="U347" s="153" t="s">
        <v>37729</v>
      </c>
      <c r="V347" s="153" t="s">
        <v>18260</v>
      </c>
      <c r="W347" s="151" t="n">
        <v>1187</v>
      </c>
      <c r="X347" s="153" t="s">
        <v>18256</v>
      </c>
      <c r="Y347" s="153" t="s">
        <v>37730</v>
      </c>
      <c r="Z347" s="153" t="s">
        <v>156</v>
      </c>
      <c r="AA347" s="153" t="s">
        <v>37220</v>
      </c>
      <c r="AB347" s="153" t="s">
        <v>37731</v>
      </c>
      <c r="AC347" s="153" t="s">
        <v>37732</v>
      </c>
      <c r="AD347" s="153" t="s">
        <v>132</v>
      </c>
      <c r="AE347" s="153" t="s">
        <v>18262</v>
      </c>
      <c r="AF347" s="151" t="n">
        <v>2187</v>
      </c>
      <c r="AG347" s="153" t="s">
        <v>18264</v>
      </c>
      <c r="AH347" s="153" t="s">
        <v>37733</v>
      </c>
      <c r="AI347" s="153" t="s">
        <v>156</v>
      </c>
      <c r="AJ347" s="153" t="s">
        <v>37734</v>
      </c>
      <c r="AK347" s="153" t="s">
        <v>37735</v>
      </c>
      <c r="AL347" s="153" t="s">
        <v>37736</v>
      </c>
      <c r="AM347" s="153" t="s">
        <v>132</v>
      </c>
      <c r="AN347" s="153"/>
      <c r="AO347" s="153" t="s">
        <v>37737</v>
      </c>
      <c r="AP347" s="153" t="s">
        <v>18264</v>
      </c>
      <c r="AQ347" s="153"/>
      <c r="AR347" s="153"/>
      <c r="AS347" s="153"/>
      <c r="AT347" s="153"/>
      <c r="AU347" s="153"/>
      <c r="AV347" s="153"/>
      <c r="AW347" s="153"/>
      <c r="AX347" s="153"/>
      <c r="AY347" s="153"/>
      <c r="AZ347" s="153"/>
      <c r="BA347" s="153" t="s">
        <v>39679</v>
      </c>
      <c r="BB347" s="153" t="s">
        <v>81</v>
      </c>
      <c r="BC347" s="153" t="s">
        <v>81</v>
      </c>
      <c r="BD347" s="153"/>
      <c r="BE347" s="153"/>
      <c r="BF347" s="153"/>
      <c r="BG347" s="151" t="n">
        <v>95</v>
      </c>
      <c r="BH347" s="153" t="s">
        <v>37111</v>
      </c>
    </row>
    <row r="348" customFormat="false" ht="15" hidden="false" customHeight="false" outlineLevel="0" collapsed="false">
      <c r="A348" s="151" t="n">
        <v>423</v>
      </c>
      <c r="B348" s="153" t="s">
        <v>14879</v>
      </c>
      <c r="C348" s="153" t="s">
        <v>76</v>
      </c>
      <c r="D348" s="155" t="n">
        <v>43402</v>
      </c>
      <c r="E348" s="153" t="s">
        <v>37124</v>
      </c>
      <c r="F348" s="151" t="n">
        <v>3</v>
      </c>
      <c r="G348" s="151" t="n">
        <v>19201143</v>
      </c>
      <c r="H348" s="151" t="n">
        <v>3125375251</v>
      </c>
      <c r="I348" s="153" t="s">
        <v>39680</v>
      </c>
      <c r="J348" s="153" t="s">
        <v>37718</v>
      </c>
      <c r="K348" s="153" t="s">
        <v>53</v>
      </c>
      <c r="L348" s="155" t="n">
        <v>41253</v>
      </c>
      <c r="M348" s="153" t="s">
        <v>37114</v>
      </c>
      <c r="N348" s="153" t="s">
        <v>52</v>
      </c>
      <c r="O348" s="153"/>
      <c r="P348" s="153"/>
      <c r="Q348" s="153" t="s">
        <v>39681</v>
      </c>
      <c r="R348" s="153" t="s">
        <v>14884</v>
      </c>
      <c r="S348" s="151" t="n">
        <v>3</v>
      </c>
      <c r="T348" s="151" t="n">
        <v>19</v>
      </c>
      <c r="U348" s="153" t="s">
        <v>37229</v>
      </c>
      <c r="V348" s="153" t="s">
        <v>14885</v>
      </c>
      <c r="W348" s="151" t="n">
        <v>5207</v>
      </c>
      <c r="X348" s="153" t="s">
        <v>14887</v>
      </c>
      <c r="Y348" s="153" t="s">
        <v>14886</v>
      </c>
      <c r="Z348" s="153" t="s">
        <v>106</v>
      </c>
      <c r="AA348" s="153" t="s">
        <v>39682</v>
      </c>
      <c r="AB348" s="153" t="s">
        <v>39683</v>
      </c>
      <c r="AC348" s="153" t="s">
        <v>39684</v>
      </c>
      <c r="AD348" s="153" t="s">
        <v>107</v>
      </c>
      <c r="AE348" s="153" t="s">
        <v>14888</v>
      </c>
      <c r="AF348" s="151" t="n">
        <v>6207</v>
      </c>
      <c r="AG348" s="153" t="s">
        <v>14881</v>
      </c>
      <c r="AH348" s="153" t="s">
        <v>14889</v>
      </c>
      <c r="AI348" s="153" t="s">
        <v>106</v>
      </c>
      <c r="AJ348" s="153" t="s">
        <v>39672</v>
      </c>
      <c r="AK348" s="153" t="s">
        <v>39685</v>
      </c>
      <c r="AL348" s="153" t="s">
        <v>39686</v>
      </c>
      <c r="AM348" s="153" t="s">
        <v>132</v>
      </c>
      <c r="AN348" s="153"/>
      <c r="AO348" s="153" t="s">
        <v>39681</v>
      </c>
      <c r="AP348" s="153" t="s">
        <v>14890</v>
      </c>
      <c r="AQ348" s="153"/>
      <c r="AR348" s="153"/>
      <c r="AS348" s="153"/>
      <c r="AT348" s="153"/>
      <c r="AU348" s="153"/>
      <c r="AV348" s="153"/>
      <c r="AW348" s="153"/>
      <c r="AX348" s="153"/>
      <c r="AY348" s="153"/>
      <c r="AZ348" s="153"/>
      <c r="BA348" s="153" t="s">
        <v>39687</v>
      </c>
      <c r="BB348" s="153" t="s">
        <v>81</v>
      </c>
      <c r="BC348" s="153" t="s">
        <v>81</v>
      </c>
      <c r="BD348" s="153"/>
      <c r="BE348" s="153" t="s">
        <v>39688</v>
      </c>
      <c r="BF348" s="153"/>
      <c r="BG348" s="151" t="n">
        <v>95</v>
      </c>
      <c r="BH348" s="153" t="s">
        <v>37111</v>
      </c>
    </row>
    <row r="349" customFormat="false" ht="15" hidden="false" customHeight="false" outlineLevel="0" collapsed="false">
      <c r="A349" s="151" t="n">
        <v>424</v>
      </c>
      <c r="B349" s="153" t="s">
        <v>14963</v>
      </c>
      <c r="C349" s="153" t="s">
        <v>76</v>
      </c>
      <c r="D349" s="155" t="n">
        <v>43402</v>
      </c>
      <c r="E349" s="153" t="s">
        <v>37124</v>
      </c>
      <c r="F349" s="151" t="n">
        <v>3</v>
      </c>
      <c r="G349" s="151" t="n">
        <v>19201144</v>
      </c>
      <c r="H349" s="153" t="s">
        <v>39689</v>
      </c>
      <c r="I349" s="153" t="s">
        <v>39690</v>
      </c>
      <c r="J349" s="153" t="s">
        <v>38874</v>
      </c>
      <c r="K349" s="153" t="s">
        <v>53</v>
      </c>
      <c r="L349" s="155" t="n">
        <v>41484</v>
      </c>
      <c r="M349" s="153" t="s">
        <v>37114</v>
      </c>
      <c r="N349" s="153" t="s">
        <v>52</v>
      </c>
      <c r="O349" s="153"/>
      <c r="P349" s="153"/>
      <c r="Q349" s="153" t="s">
        <v>14966</v>
      </c>
      <c r="R349" s="153" t="s">
        <v>14967</v>
      </c>
      <c r="S349" s="151" t="n">
        <v>10</v>
      </c>
      <c r="T349" s="151" t="n">
        <v>1</v>
      </c>
      <c r="U349" s="153" t="s">
        <v>37171</v>
      </c>
      <c r="V349" s="153" t="s">
        <v>14968</v>
      </c>
      <c r="W349" s="151" t="n">
        <v>5349</v>
      </c>
      <c r="X349" s="153" t="s">
        <v>14970</v>
      </c>
      <c r="Y349" s="153" t="s">
        <v>14969</v>
      </c>
      <c r="Z349" s="153" t="s">
        <v>106</v>
      </c>
      <c r="AA349" s="153" t="s">
        <v>37664</v>
      </c>
      <c r="AB349" s="153" t="s">
        <v>39691</v>
      </c>
      <c r="AC349" s="153" t="s">
        <v>39692</v>
      </c>
      <c r="AD349" s="153" t="s">
        <v>107</v>
      </c>
      <c r="AE349" s="153" t="s">
        <v>14971</v>
      </c>
      <c r="AF349" s="151" t="n">
        <v>6349</v>
      </c>
      <c r="AG349" s="153" t="s">
        <v>14973</v>
      </c>
      <c r="AH349" s="153" t="s">
        <v>14972</v>
      </c>
      <c r="AI349" s="153" t="s">
        <v>106</v>
      </c>
      <c r="AJ349" s="153" t="s">
        <v>37664</v>
      </c>
      <c r="AK349" s="153" t="s">
        <v>39693</v>
      </c>
      <c r="AL349" s="153" t="s">
        <v>39694</v>
      </c>
      <c r="AM349" s="153" t="s">
        <v>107</v>
      </c>
      <c r="AN349" s="153"/>
      <c r="AO349" s="153" t="s">
        <v>14966</v>
      </c>
      <c r="AP349" s="153"/>
      <c r="AQ349" s="153"/>
      <c r="AR349" s="153"/>
      <c r="AS349" s="153"/>
      <c r="AT349" s="153"/>
      <c r="AU349" s="153"/>
      <c r="AV349" s="153"/>
      <c r="AW349" s="153"/>
      <c r="AX349" s="153"/>
      <c r="AY349" s="153"/>
      <c r="AZ349" s="153"/>
      <c r="BA349" s="153" t="s">
        <v>39695</v>
      </c>
      <c r="BB349" s="153" t="s">
        <v>81</v>
      </c>
      <c r="BC349" s="153" t="s">
        <v>81</v>
      </c>
      <c r="BD349" s="153" t="s">
        <v>298</v>
      </c>
      <c r="BE349" s="153" t="s">
        <v>14976</v>
      </c>
      <c r="BF349" s="153"/>
      <c r="BG349" s="151" t="n">
        <v>96</v>
      </c>
      <c r="BH349" s="153" t="s">
        <v>37111</v>
      </c>
    </row>
    <row r="350" customFormat="false" ht="15" hidden="false" customHeight="false" outlineLevel="0" collapsed="false">
      <c r="A350" s="151" t="n">
        <v>425</v>
      </c>
      <c r="B350" s="153" t="s">
        <v>14989</v>
      </c>
      <c r="C350" s="153" t="s">
        <v>76</v>
      </c>
      <c r="D350" s="155" t="n">
        <v>43402</v>
      </c>
      <c r="E350" s="153" t="s">
        <v>37124</v>
      </c>
      <c r="F350" s="151" t="n">
        <v>3</v>
      </c>
      <c r="G350" s="151" t="n">
        <v>19201066</v>
      </c>
      <c r="H350" s="151" t="n">
        <v>3135989396</v>
      </c>
      <c r="I350" s="153" t="s">
        <v>31773</v>
      </c>
      <c r="J350" s="153" t="s">
        <v>39696</v>
      </c>
      <c r="K350" s="153" t="s">
        <v>138</v>
      </c>
      <c r="L350" s="155" t="n">
        <v>41464</v>
      </c>
      <c r="M350" s="153" t="s">
        <v>83</v>
      </c>
      <c r="N350" s="153" t="s">
        <v>52</v>
      </c>
      <c r="O350" s="153"/>
      <c r="P350" s="153"/>
      <c r="Q350" s="153" t="s">
        <v>39697</v>
      </c>
      <c r="R350" s="151" t="n">
        <v>1</v>
      </c>
      <c r="S350" s="151" t="n">
        <v>6</v>
      </c>
      <c r="T350" s="151" t="n">
        <v>5</v>
      </c>
      <c r="U350" s="153" t="s">
        <v>37116</v>
      </c>
      <c r="V350" s="153" t="s">
        <v>31768</v>
      </c>
      <c r="W350" s="151" t="n">
        <v>1014</v>
      </c>
      <c r="X350" s="153" t="s">
        <v>14997</v>
      </c>
      <c r="Y350" s="153" t="s">
        <v>14996</v>
      </c>
      <c r="Z350" s="153"/>
      <c r="AA350" s="153"/>
      <c r="AB350" s="153"/>
      <c r="AC350" s="153"/>
      <c r="AD350" s="153"/>
      <c r="AE350" s="153" t="s">
        <v>31770</v>
      </c>
      <c r="AF350" s="151" t="n">
        <v>2014</v>
      </c>
      <c r="AG350" s="153" t="s">
        <v>15000</v>
      </c>
      <c r="AH350" s="153"/>
      <c r="AI350" s="153"/>
      <c r="AJ350" s="153"/>
      <c r="AK350" s="153"/>
      <c r="AL350" s="153"/>
      <c r="AM350" s="153"/>
      <c r="AN350" s="153"/>
      <c r="AO350" s="153" t="s">
        <v>39698</v>
      </c>
      <c r="AP350" s="151" t="n">
        <v>70572180</v>
      </c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 t="s">
        <v>37110</v>
      </c>
      <c r="BB350" s="153" t="s">
        <v>39699</v>
      </c>
      <c r="BC350" s="151" t="n">
        <v>4</v>
      </c>
      <c r="BD350" s="153"/>
      <c r="BE350" s="153" t="s">
        <v>9758</v>
      </c>
      <c r="BF350" s="153"/>
      <c r="BG350" s="151" t="n">
        <v>95</v>
      </c>
      <c r="BH350" s="153" t="s">
        <v>37111</v>
      </c>
    </row>
    <row r="351" customFormat="false" ht="15" hidden="false" customHeight="false" outlineLevel="0" collapsed="false">
      <c r="A351" s="151" t="n">
        <v>426</v>
      </c>
      <c r="B351" s="153" t="s">
        <v>16789</v>
      </c>
      <c r="C351" s="153" t="s">
        <v>76</v>
      </c>
      <c r="D351" s="155" t="n">
        <v>43418</v>
      </c>
      <c r="E351" s="153" t="s">
        <v>37124</v>
      </c>
      <c r="F351" s="151" t="n">
        <v>3</v>
      </c>
      <c r="G351" s="151" t="n">
        <v>19201067</v>
      </c>
      <c r="H351" s="151" t="n">
        <v>3127222858</v>
      </c>
      <c r="I351" s="153" t="s">
        <v>39700</v>
      </c>
      <c r="J351" s="153" t="s">
        <v>35553</v>
      </c>
      <c r="K351" s="153" t="s">
        <v>84</v>
      </c>
      <c r="L351" s="155" t="n">
        <v>41102</v>
      </c>
      <c r="M351" s="153" t="s">
        <v>37114</v>
      </c>
      <c r="N351" s="153" t="s">
        <v>52</v>
      </c>
      <c r="O351" s="153"/>
      <c r="P351" s="153"/>
      <c r="Q351" s="153" t="s">
        <v>16792</v>
      </c>
      <c r="R351" s="153" t="s">
        <v>8197</v>
      </c>
      <c r="S351" s="151" t="n">
        <v>5</v>
      </c>
      <c r="T351" s="151" t="n">
        <v>5</v>
      </c>
      <c r="U351" s="153" t="s">
        <v>37135</v>
      </c>
      <c r="V351" s="153" t="s">
        <v>16793</v>
      </c>
      <c r="W351" s="151" t="n">
        <v>5475</v>
      </c>
      <c r="X351" s="153" t="s">
        <v>16794</v>
      </c>
      <c r="Y351" s="153" t="s">
        <v>3151</v>
      </c>
      <c r="Z351" s="153" t="s">
        <v>106</v>
      </c>
      <c r="AA351" s="153" t="s">
        <v>3151</v>
      </c>
      <c r="AB351" s="153" t="s">
        <v>3151</v>
      </c>
      <c r="AC351" s="153" t="s">
        <v>3151</v>
      </c>
      <c r="AD351" s="153"/>
      <c r="AE351" s="153" t="s">
        <v>16795</v>
      </c>
      <c r="AF351" s="151" t="n">
        <v>6475</v>
      </c>
      <c r="AG351" s="153" t="s">
        <v>7030</v>
      </c>
      <c r="AH351" s="153" t="s">
        <v>11463</v>
      </c>
      <c r="AI351" s="153" t="s">
        <v>106</v>
      </c>
      <c r="AJ351" s="153" t="s">
        <v>39701</v>
      </c>
      <c r="AK351" s="153" t="s">
        <v>39702</v>
      </c>
      <c r="AL351" s="153" t="s">
        <v>39703</v>
      </c>
      <c r="AM351" s="153" t="s">
        <v>107</v>
      </c>
      <c r="AN351" s="153"/>
      <c r="AO351" s="153" t="s">
        <v>16792</v>
      </c>
      <c r="AP351" s="153" t="s">
        <v>16794</v>
      </c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 t="s">
        <v>37110</v>
      </c>
      <c r="BB351" s="153" t="s">
        <v>81</v>
      </c>
      <c r="BC351" s="153" t="s">
        <v>81</v>
      </c>
      <c r="BD351" s="153" t="s">
        <v>128</v>
      </c>
      <c r="BE351" s="153"/>
      <c r="BF351" s="153"/>
      <c r="BG351" s="151" t="n">
        <v>93</v>
      </c>
      <c r="BH351" s="153" t="s">
        <v>37111</v>
      </c>
    </row>
    <row r="352" customFormat="false" ht="15" hidden="false" customHeight="false" outlineLevel="0" collapsed="false">
      <c r="A352" s="151" t="n">
        <v>427</v>
      </c>
      <c r="B352" s="153" t="s">
        <v>13589</v>
      </c>
      <c r="C352" s="153" t="s">
        <v>76</v>
      </c>
      <c r="D352" s="155" t="n">
        <v>43399</v>
      </c>
      <c r="E352" s="153" t="s">
        <v>37124</v>
      </c>
      <c r="F352" s="151" t="n">
        <v>3</v>
      </c>
      <c r="G352" s="151" t="n">
        <v>19201069</v>
      </c>
      <c r="H352" s="153" t="s">
        <v>39704</v>
      </c>
      <c r="I352" s="153" t="s">
        <v>39705</v>
      </c>
      <c r="J352" s="153" t="s">
        <v>39706</v>
      </c>
      <c r="K352" s="153" t="s">
        <v>53</v>
      </c>
      <c r="L352" s="155" t="n">
        <v>41162</v>
      </c>
      <c r="M352" s="153" t="s">
        <v>37114</v>
      </c>
      <c r="N352" s="153" t="s">
        <v>52</v>
      </c>
      <c r="O352" s="153"/>
      <c r="P352" s="153"/>
      <c r="Q352" s="153" t="s">
        <v>39707</v>
      </c>
      <c r="R352" s="153" t="s">
        <v>13596</v>
      </c>
      <c r="S352" s="151" t="n">
        <v>10</v>
      </c>
      <c r="T352" s="151" t="n">
        <v>1</v>
      </c>
      <c r="U352" s="153" t="s">
        <v>37171</v>
      </c>
      <c r="V352" s="153" t="s">
        <v>13597</v>
      </c>
      <c r="W352" s="151" t="n">
        <v>5608</v>
      </c>
      <c r="X352" s="153" t="s">
        <v>13598</v>
      </c>
      <c r="Y352" s="153" t="s">
        <v>81</v>
      </c>
      <c r="Z352" s="153" t="s">
        <v>73</v>
      </c>
      <c r="AA352" s="153" t="s">
        <v>81</v>
      </c>
      <c r="AB352" s="153" t="s">
        <v>81</v>
      </c>
      <c r="AC352" s="153" t="s">
        <v>39708</v>
      </c>
      <c r="AD352" s="153" t="s">
        <v>107</v>
      </c>
      <c r="AE352" s="153" t="s">
        <v>13599</v>
      </c>
      <c r="AF352" s="151" t="n">
        <v>6608</v>
      </c>
      <c r="AG352" s="153" t="s">
        <v>13592</v>
      </c>
      <c r="AH352" s="153" t="s">
        <v>81</v>
      </c>
      <c r="AI352" s="153" t="s">
        <v>74</v>
      </c>
      <c r="AJ352" s="153" t="s">
        <v>81</v>
      </c>
      <c r="AK352" s="153" t="s">
        <v>81</v>
      </c>
      <c r="AL352" s="153" t="s">
        <v>81</v>
      </c>
      <c r="AM352" s="153"/>
      <c r="AN352" s="153"/>
      <c r="AO352" s="153" t="s">
        <v>39707</v>
      </c>
      <c r="AP352" s="153" t="s">
        <v>13598</v>
      </c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 t="s">
        <v>37110</v>
      </c>
      <c r="BB352" s="153" t="s">
        <v>81</v>
      </c>
      <c r="BC352" s="153" t="s">
        <v>81</v>
      </c>
      <c r="BD352" s="153"/>
      <c r="BE352" s="153"/>
      <c r="BF352" s="153"/>
      <c r="BG352" s="151" t="n">
        <v>95</v>
      </c>
      <c r="BH352" s="153" t="s">
        <v>37111</v>
      </c>
    </row>
    <row r="353" customFormat="false" ht="15" hidden="false" customHeight="false" outlineLevel="0" collapsed="false">
      <c r="A353" s="151" t="n">
        <v>428</v>
      </c>
      <c r="B353" s="153" t="s">
        <v>13072</v>
      </c>
      <c r="C353" s="153" t="s">
        <v>76</v>
      </c>
      <c r="D353" s="155" t="n">
        <v>43396</v>
      </c>
      <c r="E353" s="153" t="s">
        <v>37124</v>
      </c>
      <c r="F353" s="151" t="n">
        <v>3</v>
      </c>
      <c r="G353" s="151" t="n">
        <v>19201070</v>
      </c>
      <c r="H353" s="153" t="s">
        <v>39709</v>
      </c>
      <c r="I353" s="153" t="s">
        <v>39710</v>
      </c>
      <c r="J353" s="153" t="s">
        <v>39711</v>
      </c>
      <c r="K353" s="153" t="s">
        <v>138</v>
      </c>
      <c r="L353" s="155" t="n">
        <v>41391</v>
      </c>
      <c r="M353" s="153" t="s">
        <v>83</v>
      </c>
      <c r="N353" s="153" t="s">
        <v>52</v>
      </c>
      <c r="O353" s="153"/>
      <c r="P353" s="153"/>
      <c r="Q353" s="153" t="s">
        <v>39712</v>
      </c>
      <c r="R353" s="153" t="s">
        <v>13077</v>
      </c>
      <c r="S353" s="151" t="n">
        <v>2</v>
      </c>
      <c r="T353" s="151" t="n">
        <v>14</v>
      </c>
      <c r="U353" s="153" t="s">
        <v>37116</v>
      </c>
      <c r="V353" s="153" t="s">
        <v>13078</v>
      </c>
      <c r="W353" s="151" t="n">
        <v>5217</v>
      </c>
      <c r="X353" s="153" t="s">
        <v>13080</v>
      </c>
      <c r="Y353" s="153" t="s">
        <v>39713</v>
      </c>
      <c r="Z353" s="153" t="s">
        <v>106</v>
      </c>
      <c r="AA353" s="153" t="s">
        <v>37654</v>
      </c>
      <c r="AB353" s="153"/>
      <c r="AC353" s="153" t="s">
        <v>39714</v>
      </c>
      <c r="AD353" s="153" t="s">
        <v>132</v>
      </c>
      <c r="AE353" s="153" t="s">
        <v>13081</v>
      </c>
      <c r="AF353" s="151" t="n">
        <v>6217</v>
      </c>
      <c r="AG353" s="153" t="s">
        <v>13074</v>
      </c>
      <c r="AH353" s="153" t="s">
        <v>13082</v>
      </c>
      <c r="AI353" s="153" t="s">
        <v>74</v>
      </c>
      <c r="AJ353" s="153"/>
      <c r="AK353" s="153"/>
      <c r="AL353" s="153"/>
      <c r="AM353" s="153"/>
      <c r="AN353" s="153"/>
      <c r="AO353" s="153" t="s">
        <v>39712</v>
      </c>
      <c r="AP353" s="153"/>
      <c r="AQ353" s="153"/>
      <c r="AR353" s="153"/>
      <c r="AS353" s="153"/>
      <c r="AT353" s="153"/>
      <c r="AU353" s="153"/>
      <c r="AV353" s="153"/>
      <c r="AW353" s="153"/>
      <c r="AX353" s="153"/>
      <c r="AY353" s="153"/>
      <c r="AZ353" s="153"/>
      <c r="BA353" s="153" t="s">
        <v>37110</v>
      </c>
      <c r="BB353" s="153" t="s">
        <v>81</v>
      </c>
      <c r="BC353" s="153" t="s">
        <v>81</v>
      </c>
      <c r="BD353" s="153"/>
      <c r="BE353" s="153"/>
      <c r="BF353" s="153"/>
      <c r="BG353" s="151" t="n">
        <v>93</v>
      </c>
      <c r="BH353" s="153" t="s">
        <v>37111</v>
      </c>
    </row>
    <row r="354" customFormat="false" ht="15" hidden="false" customHeight="false" outlineLevel="0" collapsed="false">
      <c r="A354" s="151" t="n">
        <v>429</v>
      </c>
      <c r="B354" s="153" t="s">
        <v>13969</v>
      </c>
      <c r="C354" s="153" t="s">
        <v>76</v>
      </c>
      <c r="D354" s="155" t="n">
        <v>43400</v>
      </c>
      <c r="E354" s="153" t="s">
        <v>37124</v>
      </c>
      <c r="F354" s="151" t="n">
        <v>3</v>
      </c>
      <c r="G354" s="151" t="n">
        <v>19201145</v>
      </c>
      <c r="H354" s="153" t="s">
        <v>39715</v>
      </c>
      <c r="I354" s="153" t="s">
        <v>39716</v>
      </c>
      <c r="J354" s="153" t="s">
        <v>39717</v>
      </c>
      <c r="K354" s="153" t="s">
        <v>53</v>
      </c>
      <c r="L354" s="155" t="n">
        <v>41516</v>
      </c>
      <c r="M354" s="153" t="s">
        <v>83</v>
      </c>
      <c r="N354" s="153" t="s">
        <v>52</v>
      </c>
      <c r="O354" s="153"/>
      <c r="P354" s="153"/>
      <c r="Q354" s="153" t="s">
        <v>39718</v>
      </c>
      <c r="R354" s="151" t="n">
        <v>18</v>
      </c>
      <c r="S354" s="151" t="n">
        <v>2</v>
      </c>
      <c r="T354" s="151" t="n">
        <v>5</v>
      </c>
      <c r="U354" s="153" t="s">
        <v>37185</v>
      </c>
      <c r="V354" s="153" t="s">
        <v>13975</v>
      </c>
      <c r="W354" s="151" t="n">
        <v>5564</v>
      </c>
      <c r="X354" s="153" t="s">
        <v>13977</v>
      </c>
      <c r="Y354" s="153" t="s">
        <v>39719</v>
      </c>
      <c r="Z354" s="153" t="s">
        <v>106</v>
      </c>
      <c r="AA354" s="153" t="s">
        <v>39720</v>
      </c>
      <c r="AB354" s="153" t="s">
        <v>39721</v>
      </c>
      <c r="AC354" s="153" t="s">
        <v>39722</v>
      </c>
      <c r="AD354" s="153" t="s">
        <v>132</v>
      </c>
      <c r="AE354" s="153" t="s">
        <v>13978</v>
      </c>
      <c r="AF354" s="151" t="n">
        <v>6564</v>
      </c>
      <c r="AG354" s="153" t="s">
        <v>13980</v>
      </c>
      <c r="AH354" s="153" t="s">
        <v>13979</v>
      </c>
      <c r="AI354" s="153" t="s">
        <v>106</v>
      </c>
      <c r="AJ354" s="153" t="s">
        <v>39723</v>
      </c>
      <c r="AK354" s="153" t="s">
        <v>39724</v>
      </c>
      <c r="AL354" s="153" t="s">
        <v>39725</v>
      </c>
      <c r="AM354" s="153" t="s">
        <v>132</v>
      </c>
      <c r="AN354" s="153"/>
      <c r="AO354" s="153" t="s">
        <v>39718</v>
      </c>
      <c r="AP354" s="153" t="s">
        <v>13981</v>
      </c>
      <c r="AQ354" s="153"/>
      <c r="AR354" s="153"/>
      <c r="AS354" s="153"/>
      <c r="AT354" s="153"/>
      <c r="AU354" s="153"/>
      <c r="AV354" s="153"/>
      <c r="AW354" s="153"/>
      <c r="AX354" s="153"/>
      <c r="AY354" s="153"/>
      <c r="AZ354" s="153"/>
      <c r="BA354" s="153" t="s">
        <v>39726</v>
      </c>
      <c r="BB354" s="153" t="s">
        <v>81</v>
      </c>
      <c r="BC354" s="153" t="s">
        <v>81</v>
      </c>
      <c r="BD354" s="153" t="s">
        <v>128</v>
      </c>
      <c r="BE354" s="153"/>
      <c r="BF354" s="153"/>
      <c r="BG354" s="151" t="n">
        <v>93</v>
      </c>
      <c r="BH354" s="153" t="s">
        <v>37111</v>
      </c>
    </row>
    <row r="355" customFormat="false" ht="15" hidden="false" customHeight="false" outlineLevel="0" collapsed="false">
      <c r="A355" s="151" t="n">
        <v>430</v>
      </c>
      <c r="B355" s="153" t="s">
        <v>18793</v>
      </c>
      <c r="C355" s="153" t="s">
        <v>76</v>
      </c>
      <c r="D355" s="155" t="n">
        <v>43486</v>
      </c>
      <c r="E355" s="153" t="s">
        <v>37124</v>
      </c>
      <c r="F355" s="151" t="n">
        <v>3</v>
      </c>
      <c r="G355" s="151" t="n">
        <v>19201176</v>
      </c>
      <c r="H355" s="151" t="n">
        <v>3127150606</v>
      </c>
      <c r="I355" s="153" t="s">
        <v>39727</v>
      </c>
      <c r="J355" s="153" t="s">
        <v>39728</v>
      </c>
      <c r="K355" s="153" t="s">
        <v>53</v>
      </c>
      <c r="L355" s="155" t="n">
        <v>41126</v>
      </c>
      <c r="M355" s="153" t="s">
        <v>83</v>
      </c>
      <c r="N355" s="153" t="s">
        <v>52</v>
      </c>
      <c r="O355" s="153"/>
      <c r="P355" s="153"/>
      <c r="Q355" s="153" t="s">
        <v>39729</v>
      </c>
      <c r="R355" s="151" t="n">
        <v>7</v>
      </c>
      <c r="S355" s="151" t="n">
        <v>2</v>
      </c>
      <c r="T355" s="151" t="n">
        <v>2</v>
      </c>
      <c r="U355" s="153" t="s">
        <v>37247</v>
      </c>
      <c r="V355" s="153" t="s">
        <v>18799</v>
      </c>
      <c r="W355" s="151" t="n">
        <v>5299</v>
      </c>
      <c r="X355" s="153" t="s">
        <v>18801</v>
      </c>
      <c r="Y355" s="153" t="s">
        <v>18800</v>
      </c>
      <c r="Z355" s="153" t="s">
        <v>73</v>
      </c>
      <c r="AA355" s="153" t="s">
        <v>37117</v>
      </c>
      <c r="AB355" s="153" t="s">
        <v>39730</v>
      </c>
      <c r="AC355" s="153" t="s">
        <v>8463</v>
      </c>
      <c r="AD355" s="153" t="s">
        <v>107</v>
      </c>
      <c r="AE355" s="153" t="s">
        <v>18802</v>
      </c>
      <c r="AF355" s="151" t="n">
        <v>6299</v>
      </c>
      <c r="AG355" s="153" t="s">
        <v>18796</v>
      </c>
      <c r="AH355" s="153" t="s">
        <v>39731</v>
      </c>
      <c r="AI355" s="153" t="s">
        <v>73</v>
      </c>
      <c r="AJ355" s="153" t="s">
        <v>39732</v>
      </c>
      <c r="AK355" s="153" t="s">
        <v>39733</v>
      </c>
      <c r="AL355" s="153" t="s">
        <v>39734</v>
      </c>
      <c r="AM355" s="153" t="s">
        <v>107</v>
      </c>
      <c r="AN355" s="153"/>
      <c r="AO355" s="153" t="s">
        <v>39729</v>
      </c>
      <c r="AP355" s="153" t="s">
        <v>18796</v>
      </c>
      <c r="AQ355" s="153"/>
      <c r="AR355" s="153"/>
      <c r="AS355" s="153"/>
      <c r="AT355" s="153"/>
      <c r="AU355" s="153"/>
      <c r="AV355" s="153"/>
      <c r="AW355" s="153"/>
      <c r="AX355" s="153"/>
      <c r="AY355" s="153"/>
      <c r="AZ355" s="153"/>
      <c r="BA355" s="153" t="s">
        <v>39735</v>
      </c>
      <c r="BB355" s="153" t="s">
        <v>81</v>
      </c>
      <c r="BC355" s="153" t="s">
        <v>81</v>
      </c>
      <c r="BD355" s="153" t="s">
        <v>128</v>
      </c>
      <c r="BE355" s="153"/>
      <c r="BF355" s="153"/>
      <c r="BG355" s="151" t="n">
        <v>95</v>
      </c>
      <c r="BH355" s="153" t="s">
        <v>37111</v>
      </c>
    </row>
    <row r="356" customFormat="false" ht="15" hidden="false" customHeight="false" outlineLevel="0" collapsed="false">
      <c r="A356" s="151" t="n">
        <v>431</v>
      </c>
      <c r="B356" s="153" t="s">
        <v>18069</v>
      </c>
      <c r="C356" s="153" t="s">
        <v>76</v>
      </c>
      <c r="D356" s="155" t="n">
        <v>43446</v>
      </c>
      <c r="E356" s="153" t="s">
        <v>37124</v>
      </c>
      <c r="F356" s="151" t="n">
        <v>3</v>
      </c>
      <c r="G356" s="151" t="n">
        <v>19201171</v>
      </c>
      <c r="H356" s="153" t="s">
        <v>39736</v>
      </c>
      <c r="I356" s="153" t="s">
        <v>39737</v>
      </c>
      <c r="J356" s="153" t="s">
        <v>39738</v>
      </c>
      <c r="K356" s="153" t="s">
        <v>1926</v>
      </c>
      <c r="L356" s="155" t="n">
        <v>41339</v>
      </c>
      <c r="M356" s="153" t="s">
        <v>83</v>
      </c>
      <c r="N356" s="153" t="s">
        <v>52</v>
      </c>
      <c r="O356" s="153"/>
      <c r="P356" s="153"/>
      <c r="Q356" s="153" t="s">
        <v>39739</v>
      </c>
      <c r="R356" s="151" t="n">
        <v>14</v>
      </c>
      <c r="S356" s="151" t="n">
        <v>1</v>
      </c>
      <c r="T356" s="151" t="n">
        <v>7</v>
      </c>
      <c r="U356" s="153" t="s">
        <v>39740</v>
      </c>
      <c r="V356" s="153" t="s">
        <v>39741</v>
      </c>
      <c r="W356" s="151" t="n">
        <v>5071</v>
      </c>
      <c r="X356" s="153" t="s">
        <v>18080</v>
      </c>
      <c r="Y356" s="153" t="s">
        <v>18079</v>
      </c>
      <c r="Z356" s="153" t="s">
        <v>106</v>
      </c>
      <c r="AA356" s="153" t="s">
        <v>37834</v>
      </c>
      <c r="AB356" s="153" t="s">
        <v>39742</v>
      </c>
      <c r="AC356" s="153" t="s">
        <v>39743</v>
      </c>
      <c r="AD356" s="153" t="s">
        <v>132</v>
      </c>
      <c r="AE356" s="153" t="s">
        <v>18081</v>
      </c>
      <c r="AF356" s="151" t="n">
        <v>6071</v>
      </c>
      <c r="AG356" s="153" t="s">
        <v>18072</v>
      </c>
      <c r="AH356" s="153" t="s">
        <v>18082</v>
      </c>
      <c r="AI356" s="153" t="s">
        <v>156</v>
      </c>
      <c r="AJ356" s="153" t="s">
        <v>37880</v>
      </c>
      <c r="AK356" s="153" t="s">
        <v>39744</v>
      </c>
      <c r="AL356" s="153" t="s">
        <v>39745</v>
      </c>
      <c r="AM356" s="153" t="s">
        <v>132</v>
      </c>
      <c r="AN356" s="153"/>
      <c r="AO356" s="153" t="s">
        <v>39739</v>
      </c>
      <c r="AP356" s="153"/>
      <c r="AQ356" s="153"/>
      <c r="AR356" s="153"/>
      <c r="AS356" s="153"/>
      <c r="AT356" s="153"/>
      <c r="AU356" s="153"/>
      <c r="AV356" s="153"/>
      <c r="AW356" s="153"/>
      <c r="AX356" s="153"/>
      <c r="AY356" s="153"/>
      <c r="AZ356" s="153"/>
      <c r="BA356" s="153" t="s">
        <v>39746</v>
      </c>
      <c r="BB356" s="153" t="s">
        <v>81</v>
      </c>
      <c r="BC356" s="153" t="s">
        <v>81</v>
      </c>
      <c r="BD356" s="153" t="s">
        <v>298</v>
      </c>
      <c r="BE356" s="153"/>
      <c r="BF356" s="153"/>
      <c r="BG356" s="151" t="n">
        <v>96</v>
      </c>
      <c r="BH356" s="153" t="s">
        <v>37111</v>
      </c>
    </row>
    <row r="357" customFormat="false" ht="15" hidden="false" customHeight="false" outlineLevel="0" collapsed="false">
      <c r="A357" s="151" t="n">
        <v>432</v>
      </c>
      <c r="B357" s="153" t="s">
        <v>18484</v>
      </c>
      <c r="C357" s="153" t="s">
        <v>76</v>
      </c>
      <c r="D357" s="155" t="n">
        <v>43473</v>
      </c>
      <c r="E357" s="153" t="s">
        <v>37124</v>
      </c>
      <c r="F357" s="151" t="n">
        <v>3</v>
      </c>
      <c r="G357" s="151" t="n">
        <v>19201172</v>
      </c>
      <c r="H357" s="153" t="s">
        <v>39747</v>
      </c>
      <c r="I357" s="153" t="s">
        <v>25167</v>
      </c>
      <c r="J357" s="153" t="s">
        <v>39748</v>
      </c>
      <c r="K357" s="153" t="s">
        <v>7512</v>
      </c>
      <c r="L357" s="155" t="n">
        <v>41398</v>
      </c>
      <c r="M357" s="153" t="s">
        <v>37114</v>
      </c>
      <c r="N357" s="153" t="s">
        <v>52</v>
      </c>
      <c r="O357" s="153"/>
      <c r="P357" s="153"/>
      <c r="Q357" s="153" t="s">
        <v>39749</v>
      </c>
      <c r="R357" s="153" t="s">
        <v>10558</v>
      </c>
      <c r="S357" s="151" t="n">
        <v>2</v>
      </c>
      <c r="T357" s="151" t="n">
        <v>15</v>
      </c>
      <c r="U357" s="153" t="s">
        <v>37229</v>
      </c>
      <c r="V357" s="153" t="s">
        <v>18489</v>
      </c>
      <c r="W357" s="151" t="n">
        <v>5693</v>
      </c>
      <c r="X357" s="153" t="s">
        <v>18491</v>
      </c>
      <c r="Y357" s="153" t="s">
        <v>18490</v>
      </c>
      <c r="Z357" s="153" t="s">
        <v>106</v>
      </c>
      <c r="AA357" s="153" t="s">
        <v>39750</v>
      </c>
      <c r="AB357" s="153" t="s">
        <v>39751</v>
      </c>
      <c r="AC357" s="153" t="s">
        <v>39752</v>
      </c>
      <c r="AD357" s="153" t="s">
        <v>132</v>
      </c>
      <c r="AE357" s="153" t="s">
        <v>18492</v>
      </c>
      <c r="AF357" s="151" t="n">
        <v>6693</v>
      </c>
      <c r="AG357" s="153" t="s">
        <v>18494</v>
      </c>
      <c r="AH357" s="153" t="s">
        <v>18493</v>
      </c>
      <c r="AI357" s="153" t="s">
        <v>156</v>
      </c>
      <c r="AJ357" s="153" t="s">
        <v>39262</v>
      </c>
      <c r="AK357" s="153" t="s">
        <v>39114</v>
      </c>
      <c r="AL357" s="153" t="s">
        <v>39753</v>
      </c>
      <c r="AM357" s="153" t="s">
        <v>132</v>
      </c>
      <c r="AN357" s="153"/>
      <c r="AO357" s="153" t="s">
        <v>39749</v>
      </c>
      <c r="AP357" s="153"/>
      <c r="AQ357" s="153"/>
      <c r="AR357" s="153"/>
      <c r="AS357" s="153"/>
      <c r="AT357" s="153"/>
      <c r="AU357" s="153"/>
      <c r="AV357" s="153"/>
      <c r="AW357" s="153"/>
      <c r="AX357" s="153"/>
      <c r="AY357" s="153"/>
      <c r="AZ357" s="153"/>
      <c r="BA357" s="153" t="s">
        <v>39754</v>
      </c>
      <c r="BB357" s="153" t="s">
        <v>81</v>
      </c>
      <c r="BC357" s="153" t="s">
        <v>81</v>
      </c>
      <c r="BD357" s="153" t="s">
        <v>154</v>
      </c>
      <c r="BE357" s="153"/>
      <c r="BF357" s="153"/>
      <c r="BG357" s="151" t="n">
        <v>93</v>
      </c>
      <c r="BH357" s="153" t="s">
        <v>37111</v>
      </c>
    </row>
    <row r="358" customFormat="false" ht="15" hidden="false" customHeight="false" outlineLevel="0" collapsed="false">
      <c r="A358" s="151" t="n">
        <v>433</v>
      </c>
      <c r="B358" s="153" t="s">
        <v>12787</v>
      </c>
      <c r="C358" s="153" t="s">
        <v>76</v>
      </c>
      <c r="D358" s="155" t="n">
        <v>43393</v>
      </c>
      <c r="E358" s="153" t="s">
        <v>37124</v>
      </c>
      <c r="F358" s="151" t="n">
        <v>3</v>
      </c>
      <c r="G358" s="151" t="n">
        <v>19201147</v>
      </c>
      <c r="H358" s="153" t="s">
        <v>39755</v>
      </c>
      <c r="I358" s="153" t="s">
        <v>39756</v>
      </c>
      <c r="J358" s="153" t="s">
        <v>39757</v>
      </c>
      <c r="K358" s="153" t="s">
        <v>53</v>
      </c>
      <c r="L358" s="155" t="n">
        <v>41322</v>
      </c>
      <c r="M358" s="153" t="s">
        <v>83</v>
      </c>
      <c r="N358" s="153" t="s">
        <v>52</v>
      </c>
      <c r="O358" s="153"/>
      <c r="P358" s="153"/>
      <c r="Q358" s="153" t="s">
        <v>39758</v>
      </c>
      <c r="R358" s="151" t="n">
        <v>26</v>
      </c>
      <c r="S358" s="151" t="n">
        <v>3</v>
      </c>
      <c r="T358" s="151" t="n">
        <v>7</v>
      </c>
      <c r="U358" s="153" t="s">
        <v>39759</v>
      </c>
      <c r="V358" s="153" t="s">
        <v>39760</v>
      </c>
      <c r="W358" s="151" t="n">
        <v>5713</v>
      </c>
      <c r="X358" s="153" t="s">
        <v>12795</v>
      </c>
      <c r="Y358" s="153" t="s">
        <v>39761</v>
      </c>
      <c r="Z358" s="153" t="s">
        <v>106</v>
      </c>
      <c r="AA358" s="153" t="s">
        <v>37497</v>
      </c>
      <c r="AB358" s="153" t="s">
        <v>39762</v>
      </c>
      <c r="AC358" s="153" t="s">
        <v>39763</v>
      </c>
      <c r="AD358" s="153" t="s">
        <v>132</v>
      </c>
      <c r="AE358" s="153" t="s">
        <v>39764</v>
      </c>
      <c r="AF358" s="151" t="n">
        <v>6713</v>
      </c>
      <c r="AG358" s="153" t="s">
        <v>12798</v>
      </c>
      <c r="AH358" s="153" t="s">
        <v>39765</v>
      </c>
      <c r="AI358" s="153" t="s">
        <v>106</v>
      </c>
      <c r="AJ358" s="153" t="s">
        <v>37137</v>
      </c>
      <c r="AK358" s="153" t="s">
        <v>39766</v>
      </c>
      <c r="AL358" s="153" t="s">
        <v>39767</v>
      </c>
      <c r="AM358" s="153" t="s">
        <v>132</v>
      </c>
      <c r="AN358" s="153"/>
      <c r="AO358" s="153" t="s">
        <v>39758</v>
      </c>
      <c r="AP358" s="153"/>
      <c r="AQ358" s="153"/>
      <c r="AR358" s="153"/>
      <c r="AS358" s="153"/>
      <c r="AT358" s="153"/>
      <c r="AU358" s="153"/>
      <c r="AV358" s="153"/>
      <c r="AW358" s="153"/>
      <c r="AX358" s="153"/>
      <c r="AY358" s="153"/>
      <c r="AZ358" s="153"/>
      <c r="BA358" s="153" t="s">
        <v>39768</v>
      </c>
      <c r="BB358" s="153" t="s">
        <v>81</v>
      </c>
      <c r="BC358" s="153" t="s">
        <v>81</v>
      </c>
      <c r="BD358" s="153" t="s">
        <v>298</v>
      </c>
      <c r="BE358" s="153"/>
      <c r="BF358" s="153"/>
      <c r="BG358" s="151" t="n">
        <v>93</v>
      </c>
      <c r="BH358" s="153" t="s">
        <v>37111</v>
      </c>
    </row>
    <row r="359" customFormat="false" ht="15" hidden="false" customHeight="false" outlineLevel="0" collapsed="false">
      <c r="A359" s="151" t="n">
        <v>434</v>
      </c>
      <c r="B359" s="153" t="s">
        <v>14749</v>
      </c>
      <c r="C359" s="153" t="s">
        <v>76</v>
      </c>
      <c r="D359" s="155" t="n">
        <v>43401</v>
      </c>
      <c r="E359" s="153" t="s">
        <v>37124</v>
      </c>
      <c r="F359" s="151" t="n">
        <v>3</v>
      </c>
      <c r="G359" s="151" t="n">
        <v>19201148</v>
      </c>
      <c r="H359" s="153" t="s">
        <v>39769</v>
      </c>
      <c r="I359" s="153" t="s">
        <v>39770</v>
      </c>
      <c r="J359" s="153" t="s">
        <v>39771</v>
      </c>
      <c r="K359" s="153" t="s">
        <v>138</v>
      </c>
      <c r="L359" s="155" t="n">
        <v>41435</v>
      </c>
      <c r="M359" s="153" t="s">
        <v>83</v>
      </c>
      <c r="N359" s="153" t="s">
        <v>52</v>
      </c>
      <c r="O359" s="153"/>
      <c r="P359" s="153"/>
      <c r="Q359" s="153" t="s">
        <v>39772</v>
      </c>
      <c r="R359" s="151" t="n">
        <v>70</v>
      </c>
      <c r="S359" s="151" t="n">
        <v>7</v>
      </c>
      <c r="T359" s="151" t="n">
        <v>7</v>
      </c>
      <c r="U359" s="153" t="s">
        <v>37129</v>
      </c>
      <c r="V359" s="153" t="s">
        <v>12989</v>
      </c>
      <c r="W359" s="151" t="n">
        <v>1157</v>
      </c>
      <c r="X359" s="153" t="s">
        <v>14753</v>
      </c>
      <c r="Y359" s="153" t="s">
        <v>14758</v>
      </c>
      <c r="Z359" s="153"/>
      <c r="AA359" s="153"/>
      <c r="AB359" s="153"/>
      <c r="AC359" s="153"/>
      <c r="AD359" s="153"/>
      <c r="AE359" s="153" t="s">
        <v>14767</v>
      </c>
      <c r="AF359" s="151" t="n">
        <v>2157</v>
      </c>
      <c r="AG359" s="153" t="s">
        <v>14761</v>
      </c>
      <c r="AH359" s="153"/>
      <c r="AI359" s="153"/>
      <c r="AJ359" s="153"/>
      <c r="AK359" s="153"/>
      <c r="AL359" s="153"/>
      <c r="AM359" s="153"/>
      <c r="AN359" s="153"/>
      <c r="AO359" s="153" t="s">
        <v>39773</v>
      </c>
      <c r="AP359" s="153" t="s">
        <v>14762</v>
      </c>
      <c r="AQ359" s="153"/>
      <c r="AR359" s="153"/>
      <c r="AS359" s="153"/>
      <c r="AT359" s="153"/>
      <c r="AU359" s="153"/>
      <c r="AV359" s="153"/>
      <c r="AW359" s="153"/>
      <c r="AX359" s="153"/>
      <c r="AY359" s="153"/>
      <c r="AZ359" s="153"/>
      <c r="BA359" s="153" t="s">
        <v>39774</v>
      </c>
      <c r="BB359" s="153" t="s">
        <v>39775</v>
      </c>
      <c r="BC359" s="151" t="n">
        <v>3</v>
      </c>
      <c r="BD359" s="153" t="s">
        <v>128</v>
      </c>
      <c r="BE359" s="153" t="s">
        <v>14767</v>
      </c>
      <c r="BF359" s="153"/>
      <c r="BG359" s="151" t="n">
        <v>96</v>
      </c>
      <c r="BH359" s="153" t="s">
        <v>37111</v>
      </c>
    </row>
    <row r="360" customFormat="false" ht="15" hidden="false" customHeight="false" outlineLevel="0" collapsed="false">
      <c r="A360" s="151" t="n">
        <v>435</v>
      </c>
      <c r="B360" s="153" t="s">
        <v>19113</v>
      </c>
      <c r="C360" s="153" t="s">
        <v>76</v>
      </c>
      <c r="D360" s="155" t="n">
        <v>43494</v>
      </c>
      <c r="E360" s="153" t="s">
        <v>37124</v>
      </c>
      <c r="F360" s="151" t="n">
        <v>3</v>
      </c>
      <c r="G360" s="151" t="n">
        <v>19201183</v>
      </c>
      <c r="H360" s="153" t="s">
        <v>39776</v>
      </c>
      <c r="I360" s="153" t="s">
        <v>39777</v>
      </c>
      <c r="J360" s="153" t="s">
        <v>39032</v>
      </c>
      <c r="K360" s="153" t="s">
        <v>1381</v>
      </c>
      <c r="L360" s="155" t="n">
        <v>41583</v>
      </c>
      <c r="M360" s="153" t="s">
        <v>83</v>
      </c>
      <c r="N360" s="153" t="s">
        <v>52</v>
      </c>
      <c r="O360" s="153"/>
      <c r="P360" s="153"/>
      <c r="Q360" s="153" t="s">
        <v>39778</v>
      </c>
      <c r="R360" s="151" t="n">
        <v>8</v>
      </c>
      <c r="S360" s="151" t="n">
        <v>2</v>
      </c>
      <c r="T360" s="151" t="n">
        <v>6</v>
      </c>
      <c r="U360" s="153" t="s">
        <v>39779</v>
      </c>
      <c r="V360" s="153" t="s">
        <v>39780</v>
      </c>
      <c r="W360" s="151" t="n">
        <v>5737</v>
      </c>
      <c r="X360" s="153" t="s">
        <v>19121</v>
      </c>
      <c r="Y360" s="153" t="s">
        <v>19120</v>
      </c>
      <c r="Z360" s="153" t="s">
        <v>156</v>
      </c>
      <c r="AA360" s="153" t="s">
        <v>37568</v>
      </c>
      <c r="AB360" s="153" t="s">
        <v>39781</v>
      </c>
      <c r="AC360" s="153" t="s">
        <v>39782</v>
      </c>
      <c r="AD360" s="153" t="s">
        <v>132</v>
      </c>
      <c r="AE360" s="153" t="s">
        <v>39783</v>
      </c>
      <c r="AF360" s="151" t="n">
        <v>6737</v>
      </c>
      <c r="AG360" s="153" t="s">
        <v>19124</v>
      </c>
      <c r="AH360" s="153" t="s">
        <v>19123</v>
      </c>
      <c r="AI360" s="153" t="s">
        <v>156</v>
      </c>
      <c r="AJ360" s="153" t="s">
        <v>37568</v>
      </c>
      <c r="AK360" s="153" t="s">
        <v>39784</v>
      </c>
      <c r="AL360" s="153" t="s">
        <v>39785</v>
      </c>
      <c r="AM360" s="153" t="s">
        <v>132</v>
      </c>
      <c r="AN360" s="153"/>
      <c r="AO360" s="153" t="s">
        <v>39778</v>
      </c>
      <c r="AP360" s="153" t="s">
        <v>19125</v>
      </c>
      <c r="AQ360" s="153"/>
      <c r="AR360" s="153"/>
      <c r="AS360" s="153"/>
      <c r="AT360" s="153"/>
      <c r="AU360" s="153"/>
      <c r="AV360" s="153"/>
      <c r="AW360" s="153"/>
      <c r="AX360" s="153"/>
      <c r="AY360" s="153"/>
      <c r="AZ360" s="153"/>
      <c r="BA360" s="153" t="s">
        <v>39786</v>
      </c>
      <c r="BB360" s="153" t="s">
        <v>81</v>
      </c>
      <c r="BC360" s="153" t="s">
        <v>81</v>
      </c>
      <c r="BD360" s="153" t="s">
        <v>154</v>
      </c>
      <c r="BE360" s="153"/>
      <c r="BF360" s="153"/>
      <c r="BG360" s="151" t="n">
        <v>94</v>
      </c>
      <c r="BH360" s="153" t="s">
        <v>37111</v>
      </c>
    </row>
    <row r="361" customFormat="false" ht="15" hidden="false" customHeight="false" outlineLevel="0" collapsed="false">
      <c r="A361" s="151" t="n">
        <v>436</v>
      </c>
      <c r="B361" s="153" t="s">
        <v>14978</v>
      </c>
      <c r="C361" s="153" t="s">
        <v>76</v>
      </c>
      <c r="D361" s="155" t="n">
        <v>43402</v>
      </c>
      <c r="E361" s="153" t="s">
        <v>37124</v>
      </c>
      <c r="F361" s="151" t="n">
        <v>3</v>
      </c>
      <c r="G361" s="151" t="n">
        <v>19201073</v>
      </c>
      <c r="H361" s="153" t="s">
        <v>39787</v>
      </c>
      <c r="I361" s="153" t="s">
        <v>15723</v>
      </c>
      <c r="J361" s="153" t="s">
        <v>39098</v>
      </c>
      <c r="K361" s="153" t="s">
        <v>53</v>
      </c>
      <c r="L361" s="155" t="n">
        <v>41570</v>
      </c>
      <c r="M361" s="153" t="s">
        <v>83</v>
      </c>
      <c r="N361" s="153" t="s">
        <v>52</v>
      </c>
      <c r="O361" s="153"/>
      <c r="P361" s="153"/>
      <c r="Q361" s="153" t="s">
        <v>39788</v>
      </c>
      <c r="R361" s="151" t="n">
        <v>10</v>
      </c>
      <c r="S361" s="151" t="n">
        <v>5</v>
      </c>
      <c r="T361" s="151" t="n">
        <v>3</v>
      </c>
      <c r="U361" s="153" t="s">
        <v>37185</v>
      </c>
      <c r="V361" s="153" t="s">
        <v>14982</v>
      </c>
      <c r="W361" s="151" t="n">
        <v>1234</v>
      </c>
      <c r="X361" s="153" t="s">
        <v>1770</v>
      </c>
      <c r="Y361" s="153" t="s">
        <v>1769</v>
      </c>
      <c r="Z361" s="153" t="s">
        <v>106</v>
      </c>
      <c r="AA361" s="153" t="s">
        <v>37633</v>
      </c>
      <c r="AB361" s="153"/>
      <c r="AC361" s="153"/>
      <c r="AD361" s="153" t="s">
        <v>132</v>
      </c>
      <c r="AE361" s="153" t="s">
        <v>14983</v>
      </c>
      <c r="AF361" s="151" t="n">
        <v>2234</v>
      </c>
      <c r="AG361" s="153" t="s">
        <v>1762</v>
      </c>
      <c r="AH361" s="153" t="s">
        <v>15719</v>
      </c>
      <c r="AI361" s="153" t="s">
        <v>74</v>
      </c>
      <c r="AJ361" s="153"/>
      <c r="AK361" s="153"/>
      <c r="AL361" s="153" t="s">
        <v>39789</v>
      </c>
      <c r="AM361" s="153"/>
      <c r="AN361" s="153"/>
      <c r="AO361" s="153" t="s">
        <v>39790</v>
      </c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 t="s">
        <v>37110</v>
      </c>
      <c r="BB361" s="153" t="s">
        <v>14987</v>
      </c>
      <c r="BC361" s="153" t="s">
        <v>5543</v>
      </c>
      <c r="BD361" s="153"/>
      <c r="BE361" s="153" t="s">
        <v>14982</v>
      </c>
      <c r="BF361" s="153"/>
      <c r="BG361" s="151" t="n">
        <v>97</v>
      </c>
      <c r="BH361" s="153" t="s">
        <v>37111</v>
      </c>
    </row>
    <row r="362" customFormat="false" ht="15" hidden="false" customHeight="false" outlineLevel="0" collapsed="false">
      <c r="A362" s="151" t="n">
        <v>437</v>
      </c>
      <c r="B362" s="153" t="s">
        <v>14769</v>
      </c>
      <c r="C362" s="153" t="s">
        <v>76</v>
      </c>
      <c r="D362" s="155" t="n">
        <v>43401</v>
      </c>
      <c r="E362" s="153" t="s">
        <v>37124</v>
      </c>
      <c r="F362" s="151" t="n">
        <v>3</v>
      </c>
      <c r="G362" s="151" t="n">
        <v>19201075</v>
      </c>
      <c r="H362" s="153" t="s">
        <v>39791</v>
      </c>
      <c r="I362" s="153" t="s">
        <v>39792</v>
      </c>
      <c r="J362" s="153" t="s">
        <v>37127</v>
      </c>
      <c r="K362" s="153" t="s">
        <v>53</v>
      </c>
      <c r="L362" s="155" t="n">
        <v>41328</v>
      </c>
      <c r="M362" s="153" t="s">
        <v>37114</v>
      </c>
      <c r="N362" s="153" t="s">
        <v>52</v>
      </c>
      <c r="O362" s="153"/>
      <c r="P362" s="153"/>
      <c r="Q362" s="153" t="s">
        <v>39793</v>
      </c>
      <c r="R362" s="153" t="s">
        <v>1860</v>
      </c>
      <c r="S362" s="151" t="n">
        <v>3</v>
      </c>
      <c r="T362" s="151" t="n">
        <v>5</v>
      </c>
      <c r="U362" s="153" t="s">
        <v>37921</v>
      </c>
      <c r="V362" s="153" t="s">
        <v>14773</v>
      </c>
      <c r="W362" s="151" t="n">
        <v>1215</v>
      </c>
      <c r="X362" s="153" t="s">
        <v>14775</v>
      </c>
      <c r="Y362" s="153" t="s">
        <v>14774</v>
      </c>
      <c r="Z362" s="153"/>
      <c r="AA362" s="153"/>
      <c r="AB362" s="153"/>
      <c r="AC362" s="153"/>
      <c r="AD362" s="153"/>
      <c r="AE362" s="153" t="s">
        <v>39794</v>
      </c>
      <c r="AF362" s="151" t="n">
        <v>2215</v>
      </c>
      <c r="AG362" s="153" t="s">
        <v>14778</v>
      </c>
      <c r="AH362" s="153"/>
      <c r="AI362" s="153"/>
      <c r="AJ362" s="153"/>
      <c r="AK362" s="153"/>
      <c r="AL362" s="153"/>
      <c r="AM362" s="153"/>
      <c r="AN362" s="153"/>
      <c r="AO362" s="153" t="s">
        <v>39795</v>
      </c>
      <c r="AP362" s="153" t="s">
        <v>38235</v>
      </c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 t="s">
        <v>37110</v>
      </c>
      <c r="BB362" s="153" t="s">
        <v>14780</v>
      </c>
      <c r="BC362" s="151" t="n">
        <v>3</v>
      </c>
      <c r="BD362" s="153"/>
      <c r="BE362" s="153"/>
      <c r="BF362" s="153"/>
      <c r="BG362" s="151" t="n">
        <v>93</v>
      </c>
      <c r="BH362" s="153" t="s">
        <v>37111</v>
      </c>
    </row>
    <row r="363" customFormat="false" ht="15" hidden="false" customHeight="false" outlineLevel="0" collapsed="false">
      <c r="A363" s="151" t="n">
        <v>438</v>
      </c>
      <c r="B363" s="153" t="s">
        <v>14660</v>
      </c>
      <c r="C363" s="153" t="s">
        <v>76</v>
      </c>
      <c r="D363" s="155" t="n">
        <v>43408</v>
      </c>
      <c r="E363" s="153" t="s">
        <v>37124</v>
      </c>
      <c r="F363" s="151" t="n">
        <v>3</v>
      </c>
      <c r="G363" s="151" t="n">
        <v>19201150</v>
      </c>
      <c r="H363" s="151" t="n">
        <v>3139575002</v>
      </c>
      <c r="I363" s="153" t="s">
        <v>39796</v>
      </c>
      <c r="J363" s="153" t="s">
        <v>37267</v>
      </c>
      <c r="K363" s="153" t="s">
        <v>138</v>
      </c>
      <c r="L363" s="155" t="n">
        <v>41423</v>
      </c>
      <c r="M363" s="153" t="s">
        <v>83</v>
      </c>
      <c r="N363" s="153" t="s">
        <v>52</v>
      </c>
      <c r="O363" s="153"/>
      <c r="P363" s="153"/>
      <c r="Q363" s="153" t="s">
        <v>39797</v>
      </c>
      <c r="R363" s="153" t="s">
        <v>14665</v>
      </c>
      <c r="S363" s="151" t="n">
        <v>2</v>
      </c>
      <c r="T363" s="151" t="n">
        <v>6</v>
      </c>
      <c r="U363" s="153" t="s">
        <v>37171</v>
      </c>
      <c r="V363" s="153" t="s">
        <v>39798</v>
      </c>
      <c r="W363" s="151" t="n">
        <v>1167</v>
      </c>
      <c r="X363" s="153" t="s">
        <v>14668</v>
      </c>
      <c r="Y363" s="153" t="s">
        <v>14667</v>
      </c>
      <c r="Z363" s="153"/>
      <c r="AA363" s="153"/>
      <c r="AB363" s="153"/>
      <c r="AC363" s="153"/>
      <c r="AD363" s="153"/>
      <c r="AE363" s="153" t="s">
        <v>39799</v>
      </c>
      <c r="AF363" s="151" t="n">
        <v>2167</v>
      </c>
      <c r="AG363" s="153" t="s">
        <v>14671</v>
      </c>
      <c r="AH363" s="153"/>
      <c r="AI363" s="153"/>
      <c r="AJ363" s="153"/>
      <c r="AK363" s="153"/>
      <c r="AL363" s="153"/>
      <c r="AM363" s="153"/>
      <c r="AN363" s="153"/>
      <c r="AO363" s="153" t="s">
        <v>39800</v>
      </c>
      <c r="AP363" s="153" t="s">
        <v>39801</v>
      </c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 t="s">
        <v>39802</v>
      </c>
      <c r="BB363" s="153" t="s">
        <v>39803</v>
      </c>
      <c r="BC363" s="151" t="n">
        <v>2</v>
      </c>
      <c r="BD363" s="153"/>
      <c r="BE363" s="153" t="s">
        <v>39804</v>
      </c>
      <c r="BF363" s="153"/>
      <c r="BG363" s="151" t="n">
        <v>97</v>
      </c>
      <c r="BH363" s="153" t="s">
        <v>37111</v>
      </c>
    </row>
    <row r="364" customFormat="false" ht="15" hidden="false" customHeight="false" outlineLevel="0" collapsed="false">
      <c r="A364" s="151" t="n">
        <v>439</v>
      </c>
      <c r="B364" s="153" t="s">
        <v>14016</v>
      </c>
      <c r="C364" s="153" t="s">
        <v>76</v>
      </c>
      <c r="D364" s="155" t="n">
        <v>43400</v>
      </c>
      <c r="E364" s="153" t="s">
        <v>37124</v>
      </c>
      <c r="F364" s="151" t="n">
        <v>3</v>
      </c>
      <c r="G364" s="151" t="n">
        <v>19201151</v>
      </c>
      <c r="H364" s="153" t="s">
        <v>39805</v>
      </c>
      <c r="I364" s="153" t="s">
        <v>23426</v>
      </c>
      <c r="J364" s="153" t="s">
        <v>39806</v>
      </c>
      <c r="K364" s="153" t="s">
        <v>39807</v>
      </c>
      <c r="L364" s="155" t="n">
        <v>41409</v>
      </c>
      <c r="M364" s="153" t="s">
        <v>83</v>
      </c>
      <c r="N364" s="153" t="s">
        <v>52</v>
      </c>
      <c r="O364" s="153"/>
      <c r="P364" s="153"/>
      <c r="Q364" s="153" t="s">
        <v>23420</v>
      </c>
      <c r="R364" s="153" t="s">
        <v>14024</v>
      </c>
      <c r="S364" s="151" t="n">
        <v>1</v>
      </c>
      <c r="T364" s="151" t="n">
        <v>14</v>
      </c>
      <c r="U364" s="153" t="s">
        <v>37116</v>
      </c>
      <c r="V364" s="153" t="s">
        <v>14025</v>
      </c>
      <c r="W364" s="151" t="n">
        <v>1262</v>
      </c>
      <c r="X364" s="153" t="s">
        <v>14019</v>
      </c>
      <c r="Y364" s="153" t="s">
        <v>14026</v>
      </c>
      <c r="Z364" s="153" t="s">
        <v>106</v>
      </c>
      <c r="AA364" s="153" t="s">
        <v>37580</v>
      </c>
      <c r="AB364" s="153" t="s">
        <v>37581</v>
      </c>
      <c r="AC364" s="153" t="s">
        <v>37582</v>
      </c>
      <c r="AD364" s="153" t="s">
        <v>132</v>
      </c>
      <c r="AE364" s="153" t="s">
        <v>37583</v>
      </c>
      <c r="AF364" s="151" t="n">
        <v>2262</v>
      </c>
      <c r="AG364" s="153" t="s">
        <v>14029</v>
      </c>
      <c r="AH364" s="153" t="s">
        <v>14028</v>
      </c>
      <c r="AI364" s="153" t="s">
        <v>106</v>
      </c>
      <c r="AJ364" s="153" t="s">
        <v>37584</v>
      </c>
      <c r="AK364" s="153" t="s">
        <v>37585</v>
      </c>
      <c r="AL364" s="153" t="s">
        <v>37586</v>
      </c>
      <c r="AM364" s="153" t="s">
        <v>107</v>
      </c>
      <c r="AN364" s="153"/>
      <c r="AO364" s="153" t="s">
        <v>23420</v>
      </c>
      <c r="AP364" s="153"/>
      <c r="AQ364" s="153"/>
      <c r="AR364" s="153"/>
      <c r="AS364" s="153"/>
      <c r="AT364" s="153"/>
      <c r="AU364" s="153"/>
      <c r="AV364" s="153"/>
      <c r="AW364" s="153"/>
      <c r="AX364" s="153"/>
      <c r="AY364" s="153"/>
      <c r="AZ364" s="153"/>
      <c r="BA364" s="153" t="s">
        <v>39808</v>
      </c>
      <c r="BB364" s="153" t="s">
        <v>81</v>
      </c>
      <c r="BC364" s="153" t="s">
        <v>81</v>
      </c>
      <c r="BD364" s="153" t="s">
        <v>128</v>
      </c>
      <c r="BE364" s="153" t="s">
        <v>14034</v>
      </c>
      <c r="BF364" s="153"/>
      <c r="BG364" s="151" t="n">
        <v>93</v>
      </c>
      <c r="BH364" s="153" t="s">
        <v>37111</v>
      </c>
    </row>
    <row r="365" customFormat="false" ht="15" hidden="false" customHeight="false" outlineLevel="0" collapsed="false">
      <c r="A365" s="151" t="n">
        <v>440</v>
      </c>
      <c r="B365" s="153" t="s">
        <v>7772</v>
      </c>
      <c r="C365" s="153" t="s">
        <v>76</v>
      </c>
      <c r="D365" s="155" t="n">
        <v>43070</v>
      </c>
      <c r="E365" s="153" t="s">
        <v>37144</v>
      </c>
      <c r="F365" s="151" t="n">
        <v>4</v>
      </c>
      <c r="G365" s="151" t="n">
        <v>18191145</v>
      </c>
      <c r="H365" s="153" t="s">
        <v>39809</v>
      </c>
      <c r="I365" s="153" t="s">
        <v>39810</v>
      </c>
      <c r="J365" s="153" t="s">
        <v>39811</v>
      </c>
      <c r="K365" s="153" t="s">
        <v>1194</v>
      </c>
      <c r="L365" s="155" t="n">
        <v>40875</v>
      </c>
      <c r="M365" s="153" t="s">
        <v>83</v>
      </c>
      <c r="N365" s="153" t="s">
        <v>52</v>
      </c>
      <c r="O365" s="153"/>
      <c r="P365" s="153"/>
      <c r="Q365" s="153" t="s">
        <v>39812</v>
      </c>
      <c r="R365" s="153" t="s">
        <v>7777</v>
      </c>
      <c r="S365" s="151" t="n">
        <v>6</v>
      </c>
      <c r="T365" s="151" t="n">
        <v>8</v>
      </c>
      <c r="U365" s="153" t="s">
        <v>37149</v>
      </c>
      <c r="V365" s="153" t="s">
        <v>7778</v>
      </c>
      <c r="W365" s="151" t="n">
        <v>5092</v>
      </c>
      <c r="X365" s="153" t="s">
        <v>7780</v>
      </c>
      <c r="Y365" s="153" t="s">
        <v>7779</v>
      </c>
      <c r="Z365" s="153" t="s">
        <v>156</v>
      </c>
      <c r="AA365" s="153"/>
      <c r="AB365" s="153"/>
      <c r="AC365" s="153"/>
      <c r="AD365" s="153" t="s">
        <v>132</v>
      </c>
      <c r="AE365" s="153" t="s">
        <v>7781</v>
      </c>
      <c r="AF365" s="151" t="n">
        <v>6092</v>
      </c>
      <c r="AG365" s="153" t="s">
        <v>7783</v>
      </c>
      <c r="AH365" s="153" t="s">
        <v>7782</v>
      </c>
      <c r="AI365" s="153" t="s">
        <v>106</v>
      </c>
      <c r="AJ365" s="153"/>
      <c r="AK365" s="153"/>
      <c r="AL365" s="153"/>
      <c r="AM365" s="153" t="s">
        <v>204</v>
      </c>
      <c r="AN365" s="153"/>
      <c r="AO365" s="153" t="s">
        <v>39812</v>
      </c>
      <c r="AP365" s="153"/>
      <c r="AQ365" s="153"/>
      <c r="AR365" s="153"/>
      <c r="AS365" s="153"/>
      <c r="AT365" s="153"/>
      <c r="AU365" s="153"/>
      <c r="AV365" s="153"/>
      <c r="AW365" s="153"/>
      <c r="AX365" s="153"/>
      <c r="AY365" s="153"/>
      <c r="AZ365" s="153"/>
      <c r="BA365" s="153" t="s">
        <v>38373</v>
      </c>
      <c r="BB365" s="153" t="s">
        <v>81</v>
      </c>
      <c r="BC365" s="153" t="s">
        <v>81</v>
      </c>
      <c r="BD365" s="153" t="s">
        <v>298</v>
      </c>
      <c r="BE365" s="153"/>
      <c r="BF365" s="153"/>
      <c r="BG365" s="151" t="n">
        <v>102</v>
      </c>
      <c r="BH365" s="153" t="s">
        <v>37111</v>
      </c>
    </row>
    <row r="366" customFormat="false" ht="15" hidden="false" customHeight="false" outlineLevel="0" collapsed="false">
      <c r="A366" s="151" t="n">
        <v>441</v>
      </c>
      <c r="B366" s="153" t="s">
        <v>4649</v>
      </c>
      <c r="C366" s="153" t="s">
        <v>76</v>
      </c>
      <c r="D366" s="155" t="n">
        <v>43040</v>
      </c>
      <c r="E366" s="153" t="s">
        <v>37144</v>
      </c>
      <c r="F366" s="151" t="n">
        <v>4</v>
      </c>
      <c r="G366" s="151" t="n">
        <v>18191002</v>
      </c>
      <c r="H366" s="153" t="s">
        <v>39813</v>
      </c>
      <c r="I366" s="153" t="s">
        <v>39814</v>
      </c>
      <c r="J366" s="153" t="s">
        <v>39815</v>
      </c>
      <c r="K366" s="153" t="s">
        <v>53</v>
      </c>
      <c r="L366" s="155" t="n">
        <v>41207</v>
      </c>
      <c r="M366" s="153" t="s">
        <v>37114</v>
      </c>
      <c r="N366" s="153" t="s">
        <v>52</v>
      </c>
      <c r="O366" s="153"/>
      <c r="P366" s="153"/>
      <c r="Q366" s="153" t="s">
        <v>4654</v>
      </c>
      <c r="R366" s="153" t="s">
        <v>4655</v>
      </c>
      <c r="S366" s="151" t="n">
        <v>3</v>
      </c>
      <c r="T366" s="151" t="n">
        <v>11</v>
      </c>
      <c r="U366" s="153" t="s">
        <v>37116</v>
      </c>
      <c r="V366" s="153" t="s">
        <v>4656</v>
      </c>
      <c r="W366" s="151" t="n">
        <v>5212</v>
      </c>
      <c r="X366" s="153" t="s">
        <v>4658</v>
      </c>
      <c r="Y366" s="153" t="s">
        <v>4657</v>
      </c>
      <c r="Z366" s="153" t="s">
        <v>106</v>
      </c>
      <c r="AA366" s="153"/>
      <c r="AB366" s="153"/>
      <c r="AC366" s="153"/>
      <c r="AD366" s="153"/>
      <c r="AE366" s="153" t="s">
        <v>4659</v>
      </c>
      <c r="AF366" s="151" t="n">
        <v>6212</v>
      </c>
      <c r="AG366" s="153" t="s">
        <v>4661</v>
      </c>
      <c r="AH366" s="153" t="s">
        <v>4660</v>
      </c>
      <c r="AI366" s="153" t="s">
        <v>74</v>
      </c>
      <c r="AJ366" s="153"/>
      <c r="AK366" s="153"/>
      <c r="AL366" s="153"/>
      <c r="AM366" s="153"/>
      <c r="AN366" s="153"/>
      <c r="AO366" s="153" t="s">
        <v>4654</v>
      </c>
      <c r="AP366" s="153" t="s">
        <v>4662</v>
      </c>
      <c r="AQ366" s="153"/>
      <c r="AR366" s="153"/>
      <c r="AS366" s="153"/>
      <c r="AT366" s="153"/>
      <c r="AU366" s="153"/>
      <c r="AV366" s="153"/>
      <c r="AW366" s="153"/>
      <c r="AX366" s="153"/>
      <c r="AY366" s="153"/>
      <c r="AZ366" s="153"/>
      <c r="BA366" s="153" t="s">
        <v>37110</v>
      </c>
      <c r="BB366" s="153" t="s">
        <v>81</v>
      </c>
      <c r="BC366" s="153" t="s">
        <v>81</v>
      </c>
      <c r="BD366" s="153"/>
      <c r="BE366" s="153"/>
      <c r="BF366" s="153"/>
      <c r="BG366" s="151" t="n">
        <v>100</v>
      </c>
      <c r="BH366" s="153" t="s">
        <v>37111</v>
      </c>
    </row>
    <row r="367" customFormat="false" ht="15" hidden="false" customHeight="false" outlineLevel="0" collapsed="false">
      <c r="A367" s="151" t="n">
        <v>442</v>
      </c>
      <c r="B367" s="153" t="s">
        <v>4237</v>
      </c>
      <c r="C367" s="153" t="s">
        <v>76</v>
      </c>
      <c r="D367" s="155" t="n">
        <v>43039</v>
      </c>
      <c r="E367" s="153" t="s">
        <v>37144</v>
      </c>
      <c r="F367" s="151" t="n">
        <v>4</v>
      </c>
      <c r="G367" s="151" t="n">
        <v>18191003</v>
      </c>
      <c r="H367" s="153" t="s">
        <v>39816</v>
      </c>
      <c r="I367" s="153" t="s">
        <v>34569</v>
      </c>
      <c r="J367" s="153" t="s">
        <v>39817</v>
      </c>
      <c r="K367" s="153" t="s">
        <v>84</v>
      </c>
      <c r="L367" s="155" t="n">
        <v>41044</v>
      </c>
      <c r="M367" s="153" t="s">
        <v>83</v>
      </c>
      <c r="N367" s="153" t="s">
        <v>52</v>
      </c>
      <c r="O367" s="153"/>
      <c r="P367" s="153"/>
      <c r="Q367" s="153" t="s">
        <v>39818</v>
      </c>
      <c r="R367" s="151" t="n">
        <v>45</v>
      </c>
      <c r="S367" s="151" t="n">
        <v>4</v>
      </c>
      <c r="T367" s="151" t="n">
        <v>7</v>
      </c>
      <c r="U367" s="153" t="s">
        <v>37442</v>
      </c>
      <c r="V367" s="153" t="s">
        <v>4244</v>
      </c>
      <c r="W367" s="151" t="n">
        <v>1078</v>
      </c>
      <c r="X367" s="153" t="s">
        <v>4246</v>
      </c>
      <c r="Y367" s="153" t="s">
        <v>4245</v>
      </c>
      <c r="Z367" s="153"/>
      <c r="AA367" s="153"/>
      <c r="AB367" s="153"/>
      <c r="AC367" s="153"/>
      <c r="AD367" s="153"/>
      <c r="AE367" s="153" t="s">
        <v>4247</v>
      </c>
      <c r="AF367" s="151" t="n">
        <v>2078</v>
      </c>
      <c r="AG367" s="153" t="s">
        <v>4240</v>
      </c>
      <c r="AH367" s="153" t="s">
        <v>4245</v>
      </c>
      <c r="AI367" s="153" t="s">
        <v>106</v>
      </c>
      <c r="AJ367" s="153"/>
      <c r="AK367" s="153"/>
      <c r="AL367" s="153"/>
      <c r="AM367" s="153" t="s">
        <v>107</v>
      </c>
      <c r="AN367" s="153"/>
      <c r="AO367" s="153" t="s">
        <v>39818</v>
      </c>
      <c r="AP367" s="153"/>
      <c r="AQ367" s="153"/>
      <c r="AR367" s="153"/>
      <c r="AS367" s="153"/>
      <c r="AT367" s="153"/>
      <c r="AU367" s="153"/>
      <c r="AV367" s="153"/>
      <c r="AW367" s="153"/>
      <c r="AX367" s="153"/>
      <c r="AY367" s="153"/>
      <c r="AZ367" s="153"/>
      <c r="BA367" s="153" t="s">
        <v>37110</v>
      </c>
      <c r="BB367" s="153" t="s">
        <v>4249</v>
      </c>
      <c r="BC367" s="153" t="s">
        <v>5543</v>
      </c>
      <c r="BD367" s="153"/>
      <c r="BE367" s="153"/>
      <c r="BF367" s="153"/>
      <c r="BG367" s="151" t="n">
        <v>103</v>
      </c>
      <c r="BH367" s="153" t="s">
        <v>37111</v>
      </c>
    </row>
    <row r="368" customFormat="false" ht="15" hidden="false" customHeight="false" outlineLevel="0" collapsed="false">
      <c r="A368" s="151" t="n">
        <v>443</v>
      </c>
      <c r="B368" s="153" t="s">
        <v>5342</v>
      </c>
      <c r="C368" s="153" t="s">
        <v>76</v>
      </c>
      <c r="D368" s="155" t="n">
        <v>43041</v>
      </c>
      <c r="E368" s="153" t="s">
        <v>37144</v>
      </c>
      <c r="F368" s="151" t="n">
        <v>4</v>
      </c>
      <c r="G368" s="151" t="n">
        <v>18191004</v>
      </c>
      <c r="H368" s="153" t="s">
        <v>39819</v>
      </c>
      <c r="I368" s="153" t="s">
        <v>39820</v>
      </c>
      <c r="J368" s="153" t="s">
        <v>39821</v>
      </c>
      <c r="K368" s="153" t="s">
        <v>138</v>
      </c>
      <c r="L368" s="155" t="n">
        <v>41037</v>
      </c>
      <c r="M368" s="153" t="s">
        <v>83</v>
      </c>
      <c r="N368" s="153" t="s">
        <v>52</v>
      </c>
      <c r="O368" s="153"/>
      <c r="P368" s="153"/>
      <c r="Q368" s="153" t="s">
        <v>39822</v>
      </c>
      <c r="R368" s="153" t="s">
        <v>5349</v>
      </c>
      <c r="S368" s="151" t="n">
        <v>1</v>
      </c>
      <c r="T368" s="151" t="n">
        <v>2</v>
      </c>
      <c r="U368" s="153" t="s">
        <v>39823</v>
      </c>
      <c r="V368" s="153" t="s">
        <v>5350</v>
      </c>
      <c r="W368" s="151" t="n">
        <v>1071</v>
      </c>
      <c r="X368" s="153" t="s">
        <v>5352</v>
      </c>
      <c r="Y368" s="153" t="s">
        <v>5351</v>
      </c>
      <c r="Z368" s="153" t="s">
        <v>106</v>
      </c>
      <c r="AA368" s="153"/>
      <c r="AB368" s="153"/>
      <c r="AC368" s="153"/>
      <c r="AD368" s="153" t="s">
        <v>132</v>
      </c>
      <c r="AE368" s="153" t="s">
        <v>5353</v>
      </c>
      <c r="AF368" s="151" t="n">
        <v>2071</v>
      </c>
      <c r="AG368" s="153" t="s">
        <v>5346</v>
      </c>
      <c r="AH368" s="153" t="s">
        <v>5354</v>
      </c>
      <c r="AI368" s="153" t="s">
        <v>74</v>
      </c>
      <c r="AJ368" s="153"/>
      <c r="AK368" s="153"/>
      <c r="AL368" s="153"/>
      <c r="AM368" s="153"/>
      <c r="AN368" s="153"/>
      <c r="AO368" s="153" t="s">
        <v>39822</v>
      </c>
      <c r="AP368" s="151" t="n">
        <v>7356338</v>
      </c>
      <c r="AQ368" s="153"/>
      <c r="AR368" s="153"/>
      <c r="AS368" s="153"/>
      <c r="AT368" s="153"/>
      <c r="AU368" s="153"/>
      <c r="AV368" s="153"/>
      <c r="AW368" s="153"/>
      <c r="AX368" s="153"/>
      <c r="AY368" s="153"/>
      <c r="AZ368" s="153"/>
      <c r="BA368" s="153" t="s">
        <v>37110</v>
      </c>
      <c r="BB368" s="153" t="s">
        <v>5357</v>
      </c>
      <c r="BC368" s="151" t="n">
        <v>2</v>
      </c>
      <c r="BD368" s="153" t="s">
        <v>663</v>
      </c>
      <c r="BE368" s="153"/>
      <c r="BF368" s="153"/>
      <c r="BG368" s="151" t="n">
        <v>99</v>
      </c>
      <c r="BH368" s="153" t="s">
        <v>37111</v>
      </c>
    </row>
    <row r="369" customFormat="false" ht="15" hidden="false" customHeight="false" outlineLevel="0" collapsed="false">
      <c r="A369" s="151" t="n">
        <v>444</v>
      </c>
      <c r="B369" s="153" t="s">
        <v>5959</v>
      </c>
      <c r="C369" s="153" t="s">
        <v>76</v>
      </c>
      <c r="D369" s="155" t="n">
        <v>43046</v>
      </c>
      <c r="E369" s="153" t="s">
        <v>37144</v>
      </c>
      <c r="F369" s="151" t="n">
        <v>4</v>
      </c>
      <c r="G369" s="151" t="n">
        <v>18191005</v>
      </c>
      <c r="H369" s="153" t="s">
        <v>39824</v>
      </c>
      <c r="I369" s="153" t="s">
        <v>39825</v>
      </c>
      <c r="J369" s="153" t="s">
        <v>37615</v>
      </c>
      <c r="K369" s="153" t="s">
        <v>138</v>
      </c>
      <c r="L369" s="155" t="n">
        <v>40991</v>
      </c>
      <c r="M369" s="153" t="s">
        <v>37114</v>
      </c>
      <c r="N369" s="153" t="s">
        <v>52</v>
      </c>
      <c r="O369" s="153"/>
      <c r="P369" s="153"/>
      <c r="Q369" s="153" t="s">
        <v>39826</v>
      </c>
      <c r="R369" s="151" t="n">
        <v>50</v>
      </c>
      <c r="S369" s="151" t="n">
        <v>4</v>
      </c>
      <c r="T369" s="151" t="n">
        <v>6</v>
      </c>
      <c r="U369" s="153" t="s">
        <v>37229</v>
      </c>
      <c r="V369" s="153" t="s">
        <v>5965</v>
      </c>
      <c r="W369" s="151" t="n">
        <v>1164</v>
      </c>
      <c r="X369" s="153" t="s">
        <v>5967</v>
      </c>
      <c r="Y369" s="153" t="s">
        <v>5966</v>
      </c>
      <c r="Z369" s="153" t="s">
        <v>73</v>
      </c>
      <c r="AA369" s="153"/>
      <c r="AB369" s="153"/>
      <c r="AC369" s="153"/>
      <c r="AD369" s="153" t="s">
        <v>107</v>
      </c>
      <c r="AE369" s="153" t="s">
        <v>5968</v>
      </c>
      <c r="AF369" s="151" t="n">
        <v>2164</v>
      </c>
      <c r="AG369" s="153" t="s">
        <v>5967</v>
      </c>
      <c r="AH369" s="153" t="s">
        <v>5966</v>
      </c>
      <c r="AI369" s="153" t="s">
        <v>106</v>
      </c>
      <c r="AJ369" s="153"/>
      <c r="AK369" s="153"/>
      <c r="AL369" s="153"/>
      <c r="AM369" s="153" t="s">
        <v>107</v>
      </c>
      <c r="AN369" s="153"/>
      <c r="AO369" s="153" t="s">
        <v>39826</v>
      </c>
      <c r="AP369" s="153"/>
      <c r="AQ369" s="153"/>
      <c r="AR369" s="153"/>
      <c r="AS369" s="153"/>
      <c r="AT369" s="153"/>
      <c r="AU369" s="153"/>
      <c r="AV369" s="153"/>
      <c r="AW369" s="153"/>
      <c r="AX369" s="153"/>
      <c r="AY369" s="153"/>
      <c r="AZ369" s="153"/>
      <c r="BA369" s="153" t="s">
        <v>37110</v>
      </c>
      <c r="BB369" s="153" t="s">
        <v>5970</v>
      </c>
      <c r="BC369" s="151" t="n">
        <v>2</v>
      </c>
      <c r="BD369" s="153" t="s">
        <v>128</v>
      </c>
      <c r="BE369" s="153"/>
      <c r="BF369" s="153"/>
      <c r="BG369" s="151" t="n">
        <v>98</v>
      </c>
      <c r="BH369" s="153" t="s">
        <v>37111</v>
      </c>
    </row>
    <row r="370" customFormat="false" ht="15" hidden="false" customHeight="false" outlineLevel="0" collapsed="false">
      <c r="A370" s="151" t="n">
        <v>445</v>
      </c>
      <c r="B370" s="153" t="s">
        <v>4170</v>
      </c>
      <c r="C370" s="153" t="s">
        <v>76</v>
      </c>
      <c r="D370" s="155" t="n">
        <v>43039</v>
      </c>
      <c r="E370" s="153" t="s">
        <v>37144</v>
      </c>
      <c r="F370" s="151" t="n">
        <v>4</v>
      </c>
      <c r="G370" s="151" t="n">
        <v>18191129</v>
      </c>
      <c r="H370" s="153" t="s">
        <v>39827</v>
      </c>
      <c r="I370" s="153" t="s">
        <v>39828</v>
      </c>
      <c r="J370" s="153" t="s">
        <v>39829</v>
      </c>
      <c r="K370" s="153" t="s">
        <v>53</v>
      </c>
      <c r="L370" s="155" t="n">
        <v>41027</v>
      </c>
      <c r="M370" s="153" t="s">
        <v>37114</v>
      </c>
      <c r="N370" s="153" t="s">
        <v>52</v>
      </c>
      <c r="O370" s="153"/>
      <c r="P370" s="153"/>
      <c r="Q370" s="153" t="s">
        <v>4176</v>
      </c>
      <c r="R370" s="151" t="n">
        <v>99</v>
      </c>
      <c r="S370" s="151" t="n">
        <v>1</v>
      </c>
      <c r="T370" s="151" t="n">
        <v>1</v>
      </c>
      <c r="U370" s="153" t="s">
        <v>37135</v>
      </c>
      <c r="V370" s="153" t="s">
        <v>4178</v>
      </c>
      <c r="W370" s="151" t="n">
        <v>5456</v>
      </c>
      <c r="X370" s="153" t="s">
        <v>4180</v>
      </c>
      <c r="Y370" s="153" t="s">
        <v>4179</v>
      </c>
      <c r="Z370" s="153" t="s">
        <v>106</v>
      </c>
      <c r="AA370" s="153"/>
      <c r="AB370" s="153"/>
      <c r="AC370" s="153"/>
      <c r="AD370" s="153"/>
      <c r="AE370" s="153" t="s">
        <v>4181</v>
      </c>
      <c r="AF370" s="151" t="n">
        <v>6456</v>
      </c>
      <c r="AG370" s="153" t="s">
        <v>4173</v>
      </c>
      <c r="AH370" s="153" t="s">
        <v>4182</v>
      </c>
      <c r="AI370" s="153" t="s">
        <v>74</v>
      </c>
      <c r="AJ370" s="153"/>
      <c r="AK370" s="153"/>
      <c r="AL370" s="153"/>
      <c r="AM370" s="153"/>
      <c r="AN370" s="153"/>
      <c r="AO370" s="153" t="s">
        <v>4176</v>
      </c>
      <c r="AP370" s="153" t="s">
        <v>4183</v>
      </c>
      <c r="AQ370" s="153"/>
      <c r="AR370" s="153"/>
      <c r="AS370" s="153"/>
      <c r="AT370" s="153"/>
      <c r="AU370" s="153"/>
      <c r="AV370" s="153"/>
      <c r="AW370" s="153"/>
      <c r="AX370" s="153"/>
      <c r="AY370" s="153"/>
      <c r="AZ370" s="153"/>
      <c r="BA370" s="153" t="s">
        <v>39726</v>
      </c>
      <c r="BB370" s="153" t="s">
        <v>81</v>
      </c>
      <c r="BC370" s="153" t="s">
        <v>81</v>
      </c>
      <c r="BD370" s="153" t="s">
        <v>298</v>
      </c>
      <c r="BE370" s="153"/>
      <c r="BF370" s="153"/>
      <c r="BG370" s="151" t="n">
        <v>103</v>
      </c>
      <c r="BH370" s="153" t="s">
        <v>37111</v>
      </c>
    </row>
    <row r="371" customFormat="false" ht="15" hidden="false" customHeight="false" outlineLevel="0" collapsed="false">
      <c r="A371" s="151" t="n">
        <v>446</v>
      </c>
      <c r="B371" s="153" t="s">
        <v>10723</v>
      </c>
      <c r="C371" s="153" t="s">
        <v>76</v>
      </c>
      <c r="D371" s="155" t="n">
        <v>43237</v>
      </c>
      <c r="E371" s="153" t="s">
        <v>37144</v>
      </c>
      <c r="F371" s="151" t="n">
        <v>4</v>
      </c>
      <c r="G371" s="151" t="n">
        <v>18191167</v>
      </c>
      <c r="H371" s="153" t="s">
        <v>39830</v>
      </c>
      <c r="I371" s="153" t="s">
        <v>39831</v>
      </c>
      <c r="J371" s="153" t="s">
        <v>39832</v>
      </c>
      <c r="K371" s="153" t="s">
        <v>60</v>
      </c>
      <c r="L371" s="155" t="n">
        <v>40906</v>
      </c>
      <c r="M371" s="153" t="s">
        <v>37114</v>
      </c>
      <c r="N371" s="153" t="s">
        <v>52</v>
      </c>
      <c r="O371" s="153"/>
      <c r="P371" s="153"/>
      <c r="Q371" s="153" t="s">
        <v>39833</v>
      </c>
      <c r="R371" s="151" t="n">
        <v>25</v>
      </c>
      <c r="S371" s="151" t="n">
        <v>1</v>
      </c>
      <c r="T371" s="151" t="n">
        <v>1</v>
      </c>
      <c r="U371" s="153" t="s">
        <v>37129</v>
      </c>
      <c r="V371" s="153" t="s">
        <v>10728</v>
      </c>
      <c r="W371" s="151" t="n">
        <v>5449</v>
      </c>
      <c r="X371" s="153" t="s">
        <v>10730</v>
      </c>
      <c r="Y371" s="153" t="s">
        <v>10729</v>
      </c>
      <c r="Z371" s="153" t="s">
        <v>106</v>
      </c>
      <c r="AA371" s="153"/>
      <c r="AB371" s="153"/>
      <c r="AC371" s="153"/>
      <c r="AD371" s="153" t="s">
        <v>132</v>
      </c>
      <c r="AE371" s="153" t="s">
        <v>10731</v>
      </c>
      <c r="AF371" s="151" t="n">
        <v>6449</v>
      </c>
      <c r="AG371" s="153" t="s">
        <v>10733</v>
      </c>
      <c r="AH371" s="153" t="s">
        <v>10732</v>
      </c>
      <c r="AI371" s="153" t="s">
        <v>156</v>
      </c>
      <c r="AJ371" s="153"/>
      <c r="AK371" s="153"/>
      <c r="AL371" s="153"/>
      <c r="AM371" s="153" t="s">
        <v>107</v>
      </c>
      <c r="AN371" s="153"/>
      <c r="AO371" s="153" t="s">
        <v>39833</v>
      </c>
      <c r="AP371" s="153"/>
      <c r="AQ371" s="153"/>
      <c r="AR371" s="153"/>
      <c r="AS371" s="153"/>
      <c r="AT371" s="153"/>
      <c r="AU371" s="153"/>
      <c r="AV371" s="153"/>
      <c r="AW371" s="153"/>
      <c r="AX371" s="153"/>
      <c r="AY371" s="153"/>
      <c r="AZ371" s="153"/>
      <c r="BA371" s="153" t="s">
        <v>39834</v>
      </c>
      <c r="BB371" s="153" t="s">
        <v>81</v>
      </c>
      <c r="BC371" s="153" t="s">
        <v>81</v>
      </c>
      <c r="BD371" s="153" t="s">
        <v>154</v>
      </c>
      <c r="BE371" s="153"/>
      <c r="BF371" s="153"/>
      <c r="BG371" s="151" t="n">
        <v>102</v>
      </c>
      <c r="BH371" s="153" t="s">
        <v>37111</v>
      </c>
    </row>
    <row r="372" customFormat="false" ht="15" hidden="false" customHeight="false" outlineLevel="0" collapsed="false">
      <c r="A372" s="151" t="n">
        <v>447</v>
      </c>
      <c r="B372" s="153" t="s">
        <v>6061</v>
      </c>
      <c r="C372" s="153" t="s">
        <v>76</v>
      </c>
      <c r="D372" s="155" t="n">
        <v>43047</v>
      </c>
      <c r="E372" s="153" t="s">
        <v>37144</v>
      </c>
      <c r="F372" s="151" t="n">
        <v>4</v>
      </c>
      <c r="G372" s="151" t="n">
        <v>18191006</v>
      </c>
      <c r="H372" s="153" t="s">
        <v>39835</v>
      </c>
      <c r="I372" s="153" t="s">
        <v>30231</v>
      </c>
      <c r="J372" s="153" t="s">
        <v>37915</v>
      </c>
      <c r="K372" s="153" t="s">
        <v>53</v>
      </c>
      <c r="L372" s="155" t="n">
        <v>41260</v>
      </c>
      <c r="M372" s="153" t="s">
        <v>37114</v>
      </c>
      <c r="N372" s="153" t="s">
        <v>52</v>
      </c>
      <c r="O372" s="153"/>
      <c r="P372" s="153"/>
      <c r="Q372" s="153" t="s">
        <v>39836</v>
      </c>
      <c r="R372" s="153" t="s">
        <v>6065</v>
      </c>
      <c r="S372" s="151" t="n">
        <v>1</v>
      </c>
      <c r="T372" s="151" t="n">
        <v>14</v>
      </c>
      <c r="U372" s="153" t="s">
        <v>37116</v>
      </c>
      <c r="V372" s="153" t="s">
        <v>6066</v>
      </c>
      <c r="W372" s="151" t="n">
        <v>5213</v>
      </c>
      <c r="X372" s="153" t="s">
        <v>6068</v>
      </c>
      <c r="Y372" s="153" t="s">
        <v>6067</v>
      </c>
      <c r="Z372" s="153" t="s">
        <v>106</v>
      </c>
      <c r="AA372" s="153"/>
      <c r="AB372" s="153"/>
      <c r="AC372" s="153"/>
      <c r="AD372" s="153" t="s">
        <v>132</v>
      </c>
      <c r="AE372" s="153" t="s">
        <v>6069</v>
      </c>
      <c r="AF372" s="151" t="n">
        <v>6213</v>
      </c>
      <c r="AG372" s="153" t="s">
        <v>6071</v>
      </c>
      <c r="AH372" s="153" t="s">
        <v>6070</v>
      </c>
      <c r="AI372" s="153" t="s">
        <v>106</v>
      </c>
      <c r="AJ372" s="153"/>
      <c r="AK372" s="153"/>
      <c r="AL372" s="153"/>
      <c r="AM372" s="153" t="s">
        <v>132</v>
      </c>
      <c r="AN372" s="153"/>
      <c r="AO372" s="153" t="s">
        <v>39836</v>
      </c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 t="s">
        <v>37110</v>
      </c>
      <c r="BB372" s="153" t="s">
        <v>81</v>
      </c>
      <c r="BC372" s="153" t="s">
        <v>81</v>
      </c>
      <c r="BD372" s="153" t="s">
        <v>128</v>
      </c>
      <c r="BE372" s="153"/>
      <c r="BF372" s="153"/>
      <c r="BG372" s="151" t="n">
        <v>100</v>
      </c>
      <c r="BH372" s="153" t="s">
        <v>37111</v>
      </c>
    </row>
    <row r="373" customFormat="false" ht="15" hidden="false" customHeight="false" outlineLevel="0" collapsed="false">
      <c r="A373" s="151" t="n">
        <v>448</v>
      </c>
      <c r="B373" s="153" t="s">
        <v>2024</v>
      </c>
      <c r="C373" s="153" t="s">
        <v>76</v>
      </c>
      <c r="D373" s="155" t="n">
        <v>43055</v>
      </c>
      <c r="E373" s="153" t="s">
        <v>37144</v>
      </c>
      <c r="F373" s="151" t="n">
        <v>4</v>
      </c>
      <c r="G373" s="151" t="n">
        <v>18191151</v>
      </c>
      <c r="H373" s="153" t="s">
        <v>39837</v>
      </c>
      <c r="I373" s="153" t="s">
        <v>39838</v>
      </c>
      <c r="J373" s="153" t="s">
        <v>37361</v>
      </c>
      <c r="K373" s="153" t="s">
        <v>53</v>
      </c>
      <c r="L373" s="155" t="n">
        <v>40647</v>
      </c>
      <c r="M373" s="153" t="s">
        <v>83</v>
      </c>
      <c r="N373" s="153" t="s">
        <v>52</v>
      </c>
      <c r="O373" s="153"/>
      <c r="P373" s="153"/>
      <c r="Q373" s="153" t="s">
        <v>2028</v>
      </c>
      <c r="R373" s="151" t="n">
        <v>3</v>
      </c>
      <c r="S373" s="151" t="n">
        <v>1</v>
      </c>
      <c r="T373" s="151" t="n">
        <v>10</v>
      </c>
      <c r="U373" s="153" t="s">
        <v>37397</v>
      </c>
      <c r="V373" s="153" t="s">
        <v>2029</v>
      </c>
      <c r="W373" s="151" t="n">
        <v>5522</v>
      </c>
      <c r="X373" s="153" t="s">
        <v>2031</v>
      </c>
      <c r="Y373" s="153" t="s">
        <v>2030</v>
      </c>
      <c r="Z373" s="153" t="s">
        <v>106</v>
      </c>
      <c r="AA373" s="153"/>
      <c r="AB373" s="153"/>
      <c r="AC373" s="153"/>
      <c r="AD373" s="153" t="s">
        <v>107</v>
      </c>
      <c r="AE373" s="153" t="s">
        <v>2032</v>
      </c>
      <c r="AF373" s="151" t="n">
        <v>6522</v>
      </c>
      <c r="AG373" s="153" t="s">
        <v>2034</v>
      </c>
      <c r="AH373" s="153" t="s">
        <v>2033</v>
      </c>
      <c r="AI373" s="153" t="s">
        <v>156</v>
      </c>
      <c r="AJ373" s="153"/>
      <c r="AK373" s="153"/>
      <c r="AL373" s="153"/>
      <c r="AM373" s="153" t="s">
        <v>107</v>
      </c>
      <c r="AN373" s="153"/>
      <c r="AO373" s="153" t="s">
        <v>2028</v>
      </c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 t="s">
        <v>39839</v>
      </c>
      <c r="BB373" s="153" t="s">
        <v>81</v>
      </c>
      <c r="BC373" s="153" t="s">
        <v>81</v>
      </c>
      <c r="BD373" s="153" t="s">
        <v>154</v>
      </c>
      <c r="BE373" s="153"/>
      <c r="BF373" s="153"/>
      <c r="BG373" s="151" t="n">
        <v>98</v>
      </c>
      <c r="BH373" s="153" t="s">
        <v>37111</v>
      </c>
    </row>
    <row r="374" customFormat="false" ht="15" hidden="false" customHeight="false" outlineLevel="0" collapsed="false">
      <c r="A374" s="151" t="n">
        <v>449</v>
      </c>
      <c r="B374" s="153" t="s">
        <v>2111</v>
      </c>
      <c r="C374" s="153" t="s">
        <v>76</v>
      </c>
      <c r="D374" s="155" t="n">
        <v>43027</v>
      </c>
      <c r="E374" s="153" t="s">
        <v>37144</v>
      </c>
      <c r="F374" s="151" t="n">
        <v>4</v>
      </c>
      <c r="G374" s="151" t="n">
        <v>18191097</v>
      </c>
      <c r="H374" s="153" t="s">
        <v>39840</v>
      </c>
      <c r="I374" s="153" t="s">
        <v>39841</v>
      </c>
      <c r="J374" s="153" t="s">
        <v>3914</v>
      </c>
      <c r="K374" s="153" t="s">
        <v>53</v>
      </c>
      <c r="L374" s="155" t="n">
        <v>40947</v>
      </c>
      <c r="M374" s="153" t="s">
        <v>83</v>
      </c>
      <c r="N374" s="153" t="s">
        <v>52</v>
      </c>
      <c r="O374" s="153"/>
      <c r="P374" s="153"/>
      <c r="Q374" s="153" t="s">
        <v>39842</v>
      </c>
      <c r="R374" s="153" t="s">
        <v>2116</v>
      </c>
      <c r="S374" s="151" t="n">
        <v>12</v>
      </c>
      <c r="T374" s="151" t="n">
        <v>12</v>
      </c>
      <c r="U374" s="153" t="s">
        <v>37247</v>
      </c>
      <c r="V374" s="153" t="s">
        <v>39843</v>
      </c>
      <c r="W374" s="151" t="n">
        <v>5738</v>
      </c>
      <c r="X374" s="153" t="s">
        <v>2120</v>
      </c>
      <c r="Y374" s="153" t="s">
        <v>39844</v>
      </c>
      <c r="Z374" s="153" t="s">
        <v>156</v>
      </c>
      <c r="AA374" s="153" t="s">
        <v>81</v>
      </c>
      <c r="AB374" s="151" t="n">
        <v>0</v>
      </c>
      <c r="AC374" s="153" t="s">
        <v>81</v>
      </c>
      <c r="AD374" s="153" t="s">
        <v>107</v>
      </c>
      <c r="AE374" s="153" t="s">
        <v>30872</v>
      </c>
      <c r="AF374" s="151" t="n">
        <v>6738</v>
      </c>
      <c r="AG374" s="153" t="s">
        <v>2122</v>
      </c>
      <c r="AH374" s="153"/>
      <c r="AI374" s="153" t="s">
        <v>156</v>
      </c>
      <c r="AJ374" s="153" t="s">
        <v>81</v>
      </c>
      <c r="AK374" s="151" t="n">
        <v>0</v>
      </c>
      <c r="AL374" s="153" t="s">
        <v>81</v>
      </c>
      <c r="AM374" s="153" t="s">
        <v>37216</v>
      </c>
      <c r="AN374" s="153"/>
      <c r="AO374" s="153" t="s">
        <v>39842</v>
      </c>
      <c r="AP374" s="151" t="n">
        <v>0</v>
      </c>
      <c r="AQ374" s="153"/>
      <c r="AR374" s="153"/>
      <c r="AS374" s="153"/>
      <c r="AT374" s="153"/>
      <c r="AU374" s="153" t="s">
        <v>156</v>
      </c>
      <c r="AV374" s="153"/>
      <c r="AW374" s="153"/>
      <c r="AX374" s="153"/>
      <c r="AY374" s="153" t="s">
        <v>37216</v>
      </c>
      <c r="AZ374" s="153"/>
      <c r="BA374" s="153" t="s">
        <v>39845</v>
      </c>
      <c r="BB374" s="153" t="s">
        <v>81</v>
      </c>
      <c r="BC374" s="153" t="s">
        <v>81</v>
      </c>
      <c r="BD374" s="153" t="s">
        <v>298</v>
      </c>
      <c r="BE374" s="153"/>
      <c r="BF374" s="153"/>
      <c r="BG374" s="151" t="n">
        <v>99</v>
      </c>
      <c r="BH374" s="153" t="s">
        <v>37111</v>
      </c>
    </row>
    <row r="375" customFormat="false" ht="15" hidden="false" customHeight="false" outlineLevel="0" collapsed="false">
      <c r="A375" s="151" t="n">
        <v>450</v>
      </c>
      <c r="B375" s="153" t="s">
        <v>7864</v>
      </c>
      <c r="C375" s="153" t="s">
        <v>76</v>
      </c>
      <c r="D375" s="155" t="n">
        <v>43073</v>
      </c>
      <c r="E375" s="153" t="s">
        <v>37144</v>
      </c>
      <c r="F375" s="151" t="n">
        <v>4</v>
      </c>
      <c r="G375" s="151" t="n">
        <v>18191146</v>
      </c>
      <c r="H375" s="153" t="s">
        <v>39846</v>
      </c>
      <c r="I375" s="153" t="s">
        <v>37774</v>
      </c>
      <c r="J375" s="153" t="s">
        <v>39847</v>
      </c>
      <c r="K375" s="153" t="s">
        <v>138</v>
      </c>
      <c r="L375" s="155" t="n">
        <v>40800</v>
      </c>
      <c r="M375" s="153" t="s">
        <v>83</v>
      </c>
      <c r="N375" s="153" t="s">
        <v>52</v>
      </c>
      <c r="O375" s="153"/>
      <c r="P375" s="153"/>
      <c r="Q375" s="153" t="s">
        <v>37769</v>
      </c>
      <c r="R375" s="151" t="n">
        <v>11</v>
      </c>
      <c r="S375" s="151" t="n">
        <v>10</v>
      </c>
      <c r="T375" s="151" t="n">
        <v>6</v>
      </c>
      <c r="U375" s="153" t="s">
        <v>37256</v>
      </c>
      <c r="V375" s="153" t="s">
        <v>37770</v>
      </c>
      <c r="W375" s="151" t="n">
        <v>1039</v>
      </c>
      <c r="X375" s="153" t="s">
        <v>7871</v>
      </c>
      <c r="Y375" s="153" t="s">
        <v>37771</v>
      </c>
      <c r="Z375" s="153" t="s">
        <v>156</v>
      </c>
      <c r="AA375" s="153"/>
      <c r="AB375" s="153"/>
      <c r="AC375" s="153"/>
      <c r="AD375" s="153" t="s">
        <v>132</v>
      </c>
      <c r="AE375" s="153" t="s">
        <v>37772</v>
      </c>
      <c r="AF375" s="151" t="n">
        <v>2039</v>
      </c>
      <c r="AG375" s="153" t="s">
        <v>7871</v>
      </c>
      <c r="AH375" s="153" t="s">
        <v>7873</v>
      </c>
      <c r="AI375" s="153" t="s">
        <v>74</v>
      </c>
      <c r="AJ375" s="153"/>
      <c r="AK375" s="153"/>
      <c r="AL375" s="153"/>
      <c r="AM375" s="153"/>
      <c r="AN375" s="153"/>
      <c r="AO375" s="153" t="s">
        <v>37773</v>
      </c>
      <c r="AP375" s="153" t="s">
        <v>7871</v>
      </c>
      <c r="AQ375" s="153"/>
      <c r="AR375" s="153"/>
      <c r="AS375" s="153"/>
      <c r="AT375" s="153"/>
      <c r="AU375" s="153"/>
      <c r="AV375" s="153"/>
      <c r="AW375" s="153"/>
      <c r="AX375" s="153"/>
      <c r="AY375" s="153"/>
      <c r="AZ375" s="153"/>
      <c r="BA375" s="153" t="s">
        <v>39848</v>
      </c>
      <c r="BB375" s="153" t="s">
        <v>81</v>
      </c>
      <c r="BC375" s="153" t="s">
        <v>81</v>
      </c>
      <c r="BD375" s="153"/>
      <c r="BE375" s="153" t="s">
        <v>39849</v>
      </c>
      <c r="BF375" s="153"/>
      <c r="BG375" s="151" t="n">
        <v>98</v>
      </c>
      <c r="BH375" s="153" t="s">
        <v>37111</v>
      </c>
    </row>
    <row r="376" customFormat="false" ht="15" hidden="false" customHeight="false" outlineLevel="0" collapsed="false">
      <c r="A376" s="151" t="n">
        <v>451</v>
      </c>
      <c r="B376" s="153" t="s">
        <v>5061</v>
      </c>
      <c r="C376" s="153" t="s">
        <v>76</v>
      </c>
      <c r="D376" s="155" t="n">
        <v>43041</v>
      </c>
      <c r="E376" s="153" t="s">
        <v>37144</v>
      </c>
      <c r="F376" s="151" t="n">
        <v>4</v>
      </c>
      <c r="G376" s="151" t="n">
        <v>18191007</v>
      </c>
      <c r="H376" s="153" t="s">
        <v>39850</v>
      </c>
      <c r="I376" s="153" t="s">
        <v>38715</v>
      </c>
      <c r="J376" s="153" t="s">
        <v>37127</v>
      </c>
      <c r="K376" s="153" t="s">
        <v>84</v>
      </c>
      <c r="L376" s="155" t="n">
        <v>40901</v>
      </c>
      <c r="M376" s="153" t="s">
        <v>37114</v>
      </c>
      <c r="N376" s="153" t="s">
        <v>52</v>
      </c>
      <c r="O376" s="153"/>
      <c r="P376" s="153"/>
      <c r="Q376" s="153" t="s">
        <v>11014</v>
      </c>
      <c r="R376" s="153" t="s">
        <v>5068</v>
      </c>
      <c r="S376" s="151" t="n">
        <v>3</v>
      </c>
      <c r="T376" s="151" t="n">
        <v>11</v>
      </c>
      <c r="U376" s="153" t="s">
        <v>37116</v>
      </c>
      <c r="V376" s="153" t="s">
        <v>5069</v>
      </c>
      <c r="W376" s="151" t="n">
        <v>1011</v>
      </c>
      <c r="X376" s="153" t="s">
        <v>5064</v>
      </c>
      <c r="Y376" s="153" t="s">
        <v>5070</v>
      </c>
      <c r="Z376" s="153" t="s">
        <v>106</v>
      </c>
      <c r="AA376" s="153"/>
      <c r="AB376" s="153"/>
      <c r="AC376" s="153"/>
      <c r="AD376" s="153"/>
      <c r="AE376" s="153" t="s">
        <v>5071</v>
      </c>
      <c r="AF376" s="151" t="n">
        <v>2011</v>
      </c>
      <c r="AG376" s="153" t="s">
        <v>5072</v>
      </c>
      <c r="AH376" s="153"/>
      <c r="AI376" s="153" t="s">
        <v>74</v>
      </c>
      <c r="AJ376" s="153"/>
      <c r="AK376" s="153"/>
      <c r="AL376" s="153"/>
      <c r="AM376" s="153"/>
      <c r="AN376" s="153"/>
      <c r="AO376" s="153" t="s">
        <v>5067</v>
      </c>
      <c r="AP376" s="153" t="s">
        <v>5073</v>
      </c>
      <c r="AQ376" s="153"/>
      <c r="AR376" s="153"/>
      <c r="AS376" s="153"/>
      <c r="AT376" s="153"/>
      <c r="AU376" s="153"/>
      <c r="AV376" s="153"/>
      <c r="AW376" s="153"/>
      <c r="AX376" s="153"/>
      <c r="AY376" s="153"/>
      <c r="AZ376" s="153"/>
      <c r="BA376" s="153" t="s">
        <v>37110</v>
      </c>
      <c r="BB376" s="153" t="s">
        <v>81</v>
      </c>
      <c r="BC376" s="153" t="s">
        <v>81</v>
      </c>
      <c r="BD376" s="153" t="s">
        <v>128</v>
      </c>
      <c r="BE376" s="153"/>
      <c r="BF376" s="153"/>
      <c r="BG376" s="151" t="n">
        <v>101</v>
      </c>
      <c r="BH376" s="153" t="s">
        <v>37111</v>
      </c>
    </row>
    <row r="377" customFormat="false" ht="15" hidden="false" customHeight="false" outlineLevel="0" collapsed="false">
      <c r="A377" s="151" t="n">
        <v>452</v>
      </c>
      <c r="B377" s="153" t="s">
        <v>3404</v>
      </c>
      <c r="C377" s="153" t="s">
        <v>76</v>
      </c>
      <c r="D377" s="155" t="n">
        <v>43036</v>
      </c>
      <c r="E377" s="153" t="s">
        <v>37144</v>
      </c>
      <c r="F377" s="151" t="n">
        <v>4</v>
      </c>
      <c r="G377" s="151" t="n">
        <v>18191098</v>
      </c>
      <c r="H377" s="153" t="s">
        <v>39851</v>
      </c>
      <c r="I377" s="153" t="s">
        <v>39852</v>
      </c>
      <c r="J377" s="153" t="s">
        <v>39853</v>
      </c>
      <c r="K377" s="153" t="s">
        <v>53</v>
      </c>
      <c r="L377" s="155" t="n">
        <v>41181</v>
      </c>
      <c r="M377" s="153" t="s">
        <v>83</v>
      </c>
      <c r="N377" s="153" t="s">
        <v>52</v>
      </c>
      <c r="O377" s="153"/>
      <c r="P377" s="153"/>
      <c r="Q377" s="153" t="s">
        <v>3409</v>
      </c>
      <c r="R377" s="153" t="s">
        <v>3410</v>
      </c>
      <c r="S377" s="151" t="n">
        <v>1</v>
      </c>
      <c r="T377" s="151" t="n">
        <v>14</v>
      </c>
      <c r="U377" s="153" t="s">
        <v>37116</v>
      </c>
      <c r="V377" s="153" t="s">
        <v>3411</v>
      </c>
      <c r="W377" s="151" t="n">
        <v>5331</v>
      </c>
      <c r="X377" s="153" t="s">
        <v>3413</v>
      </c>
      <c r="Y377" s="153" t="s">
        <v>39854</v>
      </c>
      <c r="Z377" s="153" t="s">
        <v>106</v>
      </c>
      <c r="AA377" s="153"/>
      <c r="AB377" s="153"/>
      <c r="AC377" s="153"/>
      <c r="AD377" s="153" t="s">
        <v>132</v>
      </c>
      <c r="AE377" s="153" t="s">
        <v>3414</v>
      </c>
      <c r="AF377" s="151" t="n">
        <v>6331</v>
      </c>
      <c r="AG377" s="153" t="s">
        <v>3407</v>
      </c>
      <c r="AH377" s="153" t="s">
        <v>39855</v>
      </c>
      <c r="AI377" s="153" t="s">
        <v>74</v>
      </c>
      <c r="AJ377" s="153"/>
      <c r="AK377" s="153"/>
      <c r="AL377" s="153"/>
      <c r="AM377" s="153"/>
      <c r="AN377" s="153"/>
      <c r="AO377" s="153" t="s">
        <v>3409</v>
      </c>
      <c r="AP377" s="153"/>
      <c r="AQ377" s="153"/>
      <c r="AR377" s="153"/>
      <c r="AS377" s="153"/>
      <c r="AT377" s="153"/>
      <c r="AU377" s="153"/>
      <c r="AV377" s="153"/>
      <c r="AW377" s="153"/>
      <c r="AX377" s="153"/>
      <c r="AY377" s="153"/>
      <c r="AZ377" s="153"/>
      <c r="BA377" s="153" t="s">
        <v>39856</v>
      </c>
      <c r="BB377" s="153" t="s">
        <v>81</v>
      </c>
      <c r="BC377" s="153" t="s">
        <v>81</v>
      </c>
      <c r="BD377" s="153"/>
      <c r="BE377" s="153" t="s">
        <v>3419</v>
      </c>
      <c r="BF377" s="153"/>
      <c r="BG377" s="151" t="n">
        <v>100</v>
      </c>
      <c r="BH377" s="153" t="s">
        <v>37111</v>
      </c>
    </row>
    <row r="378" customFormat="false" ht="15" hidden="false" customHeight="false" outlineLevel="0" collapsed="false">
      <c r="A378" s="151" t="n">
        <v>453</v>
      </c>
      <c r="B378" s="153" t="s">
        <v>3631</v>
      </c>
      <c r="C378" s="153" t="s">
        <v>76</v>
      </c>
      <c r="D378" s="155" t="n">
        <v>43038</v>
      </c>
      <c r="E378" s="153" t="s">
        <v>37144</v>
      </c>
      <c r="F378" s="151" t="n">
        <v>4</v>
      </c>
      <c r="G378" s="151" t="n">
        <v>18191161</v>
      </c>
      <c r="H378" s="153" t="s">
        <v>39857</v>
      </c>
      <c r="I378" s="153" t="s">
        <v>39858</v>
      </c>
      <c r="J378" s="153" t="s">
        <v>39859</v>
      </c>
      <c r="K378" s="153" t="s">
        <v>53</v>
      </c>
      <c r="L378" s="155" t="n">
        <v>41144</v>
      </c>
      <c r="M378" s="153" t="s">
        <v>83</v>
      </c>
      <c r="N378" s="153" t="s">
        <v>52</v>
      </c>
      <c r="O378" s="153"/>
      <c r="P378" s="153"/>
      <c r="Q378" s="153" t="s">
        <v>39860</v>
      </c>
      <c r="R378" s="151" t="n">
        <v>8</v>
      </c>
      <c r="S378" s="151" t="n">
        <v>6</v>
      </c>
      <c r="T378" s="151" t="n">
        <v>16</v>
      </c>
      <c r="U378" s="153" t="s">
        <v>39861</v>
      </c>
      <c r="V378" s="153" t="s">
        <v>39862</v>
      </c>
      <c r="W378" s="151" t="n">
        <v>5542</v>
      </c>
      <c r="X378" s="153" t="s">
        <v>39863</v>
      </c>
      <c r="Y378" s="153" t="s">
        <v>39864</v>
      </c>
      <c r="Z378" s="153" t="s">
        <v>73</v>
      </c>
      <c r="AA378" s="153"/>
      <c r="AB378" s="153"/>
      <c r="AC378" s="153"/>
      <c r="AD378" s="153" t="s">
        <v>107</v>
      </c>
      <c r="AE378" s="153" t="s">
        <v>39865</v>
      </c>
      <c r="AF378" s="151" t="n">
        <v>6542</v>
      </c>
      <c r="AG378" s="153" t="s">
        <v>3643</v>
      </c>
      <c r="AH378" s="153" t="s">
        <v>39866</v>
      </c>
      <c r="AI378" s="153" t="s">
        <v>74</v>
      </c>
      <c r="AJ378" s="153"/>
      <c r="AK378" s="153"/>
      <c r="AL378" s="153"/>
      <c r="AM378" s="153" t="s">
        <v>204</v>
      </c>
      <c r="AN378" s="153"/>
      <c r="AO378" s="153" t="s">
        <v>39860</v>
      </c>
      <c r="AP378" s="153" t="s">
        <v>39867</v>
      </c>
      <c r="AQ378" s="153"/>
      <c r="AR378" s="153"/>
      <c r="AS378" s="153"/>
      <c r="AT378" s="153"/>
      <c r="AU378" s="153"/>
      <c r="AV378" s="153"/>
      <c r="AW378" s="153"/>
      <c r="AX378" s="153"/>
      <c r="AY378" s="153"/>
      <c r="AZ378" s="153"/>
      <c r="BA378" s="153" t="s">
        <v>39868</v>
      </c>
      <c r="BB378" s="153" t="s">
        <v>81</v>
      </c>
      <c r="BC378" s="153" t="s">
        <v>81</v>
      </c>
      <c r="BD378" s="153"/>
      <c r="BE378" s="153"/>
      <c r="BF378" s="153"/>
      <c r="BG378" s="151" t="n">
        <v>101</v>
      </c>
      <c r="BH378" s="153" t="s">
        <v>37111</v>
      </c>
    </row>
    <row r="379" customFormat="false" ht="15" hidden="false" customHeight="false" outlineLevel="0" collapsed="false">
      <c r="A379" s="151" t="n">
        <v>454</v>
      </c>
      <c r="B379" s="153" t="s">
        <v>20581</v>
      </c>
      <c r="C379" s="153" t="s">
        <v>76</v>
      </c>
      <c r="D379" s="155" t="n">
        <v>43595</v>
      </c>
      <c r="E379" s="153" t="s">
        <v>37124</v>
      </c>
      <c r="F379" s="151" t="n">
        <v>4</v>
      </c>
      <c r="G379" s="151" t="n">
        <v>19202198</v>
      </c>
      <c r="H379" s="153" t="s">
        <v>39869</v>
      </c>
      <c r="I379" s="153" t="s">
        <v>39870</v>
      </c>
      <c r="J379" s="153" t="s">
        <v>39871</v>
      </c>
      <c r="K379" s="153" t="s">
        <v>53</v>
      </c>
      <c r="L379" s="155" t="n">
        <v>40920</v>
      </c>
      <c r="M379" s="153" t="s">
        <v>37114</v>
      </c>
      <c r="N379" s="153" t="s">
        <v>52</v>
      </c>
      <c r="O379" s="153"/>
      <c r="P379" s="153"/>
      <c r="Q379" s="153" t="s">
        <v>39872</v>
      </c>
      <c r="R379" s="151" t="n">
        <v>24</v>
      </c>
      <c r="S379" s="151" t="n">
        <v>2</v>
      </c>
      <c r="T379" s="151" t="n">
        <v>5</v>
      </c>
      <c r="U379" s="153" t="s">
        <v>39873</v>
      </c>
      <c r="V379" s="153" t="s">
        <v>39874</v>
      </c>
      <c r="W379" s="151" t="n">
        <v>5206</v>
      </c>
      <c r="X379" s="153" t="s">
        <v>20592</v>
      </c>
      <c r="Y379" s="153" t="s">
        <v>20591</v>
      </c>
      <c r="Z379" s="153" t="s">
        <v>106</v>
      </c>
      <c r="AA379" s="153" t="s">
        <v>37213</v>
      </c>
      <c r="AB379" s="153" t="s">
        <v>39875</v>
      </c>
      <c r="AC379" s="153" t="s">
        <v>39876</v>
      </c>
      <c r="AD379" s="153" t="s">
        <v>132</v>
      </c>
      <c r="AE379" s="153" t="s">
        <v>39877</v>
      </c>
      <c r="AF379" s="151" t="n">
        <v>6206</v>
      </c>
      <c r="AG379" s="153" t="s">
        <v>20594</v>
      </c>
      <c r="AH379" s="153" t="s">
        <v>20591</v>
      </c>
      <c r="AI379" s="153" t="s">
        <v>74</v>
      </c>
      <c r="AJ379" s="153"/>
      <c r="AK379" s="153" t="s">
        <v>20584</v>
      </c>
      <c r="AL379" s="153" t="s">
        <v>39878</v>
      </c>
      <c r="AM379" s="153"/>
      <c r="AN379" s="153"/>
      <c r="AO379" s="153" t="s">
        <v>39872</v>
      </c>
      <c r="AP379" s="153" t="s">
        <v>20594</v>
      </c>
      <c r="AQ379" s="153"/>
      <c r="AR379" s="153"/>
      <c r="AS379" s="153"/>
      <c r="AT379" s="153"/>
      <c r="AU379" s="153"/>
      <c r="AV379" s="153"/>
      <c r="AW379" s="153"/>
      <c r="AX379" s="153"/>
      <c r="AY379" s="153"/>
      <c r="AZ379" s="153"/>
      <c r="BA379" s="153" t="s">
        <v>39879</v>
      </c>
      <c r="BB379" s="153" t="s">
        <v>81</v>
      </c>
      <c r="BC379" s="153" t="s">
        <v>81</v>
      </c>
      <c r="BD379" s="153" t="s">
        <v>298</v>
      </c>
      <c r="BE379" s="153" t="s">
        <v>39880</v>
      </c>
      <c r="BF379" s="153"/>
      <c r="BG379" s="151" t="n">
        <v>101</v>
      </c>
      <c r="BH379" s="153" t="s">
        <v>37111</v>
      </c>
    </row>
    <row r="380" customFormat="false" ht="15" hidden="false" customHeight="false" outlineLevel="0" collapsed="false">
      <c r="A380" s="151" t="n">
        <v>455</v>
      </c>
      <c r="B380" s="153" t="s">
        <v>4122</v>
      </c>
      <c r="C380" s="153" t="s">
        <v>76</v>
      </c>
      <c r="D380" s="155" t="n">
        <v>43039</v>
      </c>
      <c r="E380" s="153" t="s">
        <v>37144</v>
      </c>
      <c r="F380" s="151" t="n">
        <v>4</v>
      </c>
      <c r="G380" s="151" t="n">
        <v>18191062</v>
      </c>
      <c r="H380" s="153" t="s">
        <v>39881</v>
      </c>
      <c r="I380" s="153" t="s">
        <v>39882</v>
      </c>
      <c r="J380" s="153" t="s">
        <v>39071</v>
      </c>
      <c r="K380" s="153" t="s">
        <v>53</v>
      </c>
      <c r="L380" s="155" t="n">
        <v>41147</v>
      </c>
      <c r="M380" s="153" t="s">
        <v>83</v>
      </c>
      <c r="N380" s="153" t="s">
        <v>52</v>
      </c>
      <c r="O380" s="153"/>
      <c r="P380" s="153"/>
      <c r="Q380" s="153" t="s">
        <v>39883</v>
      </c>
      <c r="R380" s="153" t="s">
        <v>4129</v>
      </c>
      <c r="S380" s="151" t="n">
        <v>2</v>
      </c>
      <c r="T380" s="151" t="n">
        <v>8</v>
      </c>
      <c r="U380" s="153" t="s">
        <v>38425</v>
      </c>
      <c r="V380" s="153" t="s">
        <v>39884</v>
      </c>
      <c r="W380" s="151" t="n">
        <v>5709</v>
      </c>
      <c r="X380" s="153" t="s">
        <v>4125</v>
      </c>
      <c r="Y380" s="153" t="s">
        <v>4132</v>
      </c>
      <c r="Z380" s="153" t="s">
        <v>106</v>
      </c>
      <c r="AA380" s="153"/>
      <c r="AB380" s="153"/>
      <c r="AC380" s="153"/>
      <c r="AD380" s="153" t="s">
        <v>132</v>
      </c>
      <c r="AE380" s="153" t="s">
        <v>39885</v>
      </c>
      <c r="AF380" s="151" t="n">
        <v>6709</v>
      </c>
      <c r="AG380" s="153" t="s">
        <v>4135</v>
      </c>
      <c r="AH380" s="153" t="s">
        <v>4134</v>
      </c>
      <c r="AI380" s="153" t="s">
        <v>74</v>
      </c>
      <c r="AJ380" s="153"/>
      <c r="AK380" s="153"/>
      <c r="AL380" s="153"/>
      <c r="AM380" s="153"/>
      <c r="AN380" s="153"/>
      <c r="AO380" s="153" t="s">
        <v>39883</v>
      </c>
      <c r="AP380" s="153"/>
      <c r="AQ380" s="153"/>
      <c r="AR380" s="153"/>
      <c r="AS380" s="153"/>
      <c r="AT380" s="153"/>
      <c r="AU380" s="153"/>
      <c r="AV380" s="153"/>
      <c r="AW380" s="153"/>
      <c r="AX380" s="153"/>
      <c r="AY380" s="153"/>
      <c r="AZ380" s="153"/>
      <c r="BA380" s="153" t="s">
        <v>39886</v>
      </c>
      <c r="BB380" s="153" t="s">
        <v>81</v>
      </c>
      <c r="BC380" s="153" t="s">
        <v>81</v>
      </c>
      <c r="BD380" s="153" t="s">
        <v>128</v>
      </c>
      <c r="BE380" s="153"/>
      <c r="BF380" s="153"/>
      <c r="BG380" s="151" t="n">
        <v>101</v>
      </c>
      <c r="BH380" s="153" t="s">
        <v>37111</v>
      </c>
    </row>
    <row r="381" customFormat="false" ht="15" hidden="false" customHeight="false" outlineLevel="0" collapsed="false">
      <c r="A381" s="151" t="n">
        <v>456</v>
      </c>
      <c r="B381" s="153" t="s">
        <v>6273</v>
      </c>
      <c r="C381" s="153" t="s">
        <v>76</v>
      </c>
      <c r="D381" s="155" t="n">
        <v>43049</v>
      </c>
      <c r="E381" s="153" t="s">
        <v>37144</v>
      </c>
      <c r="F381" s="151" t="n">
        <v>4</v>
      </c>
      <c r="G381" s="151" t="n">
        <v>18191008</v>
      </c>
      <c r="H381" s="153" t="s">
        <v>39887</v>
      </c>
      <c r="I381" s="153" t="s">
        <v>39888</v>
      </c>
      <c r="J381" s="153" t="s">
        <v>39889</v>
      </c>
      <c r="K381" s="153" t="s">
        <v>138</v>
      </c>
      <c r="L381" s="155" t="n">
        <v>41004</v>
      </c>
      <c r="M381" s="153" t="s">
        <v>83</v>
      </c>
      <c r="N381" s="153" t="s">
        <v>52</v>
      </c>
      <c r="O381" s="153"/>
      <c r="P381" s="153"/>
      <c r="Q381" s="153" t="s">
        <v>39890</v>
      </c>
      <c r="R381" s="151" t="n">
        <v>30</v>
      </c>
      <c r="S381" s="151" t="n">
        <v>1</v>
      </c>
      <c r="T381" s="151" t="n">
        <v>19</v>
      </c>
      <c r="U381" s="153" t="s">
        <v>37397</v>
      </c>
      <c r="V381" s="153" t="s">
        <v>39891</v>
      </c>
      <c r="W381" s="151" t="n">
        <v>5441</v>
      </c>
      <c r="X381" s="153" t="s">
        <v>6283</v>
      </c>
      <c r="Y381" s="153" t="s">
        <v>6282</v>
      </c>
      <c r="Z381" s="153" t="s">
        <v>156</v>
      </c>
      <c r="AA381" s="153"/>
      <c r="AB381" s="153"/>
      <c r="AC381" s="153"/>
      <c r="AD381" s="153" t="s">
        <v>132</v>
      </c>
      <c r="AE381" s="153" t="s">
        <v>39892</v>
      </c>
      <c r="AF381" s="151" t="n">
        <v>6441</v>
      </c>
      <c r="AG381" s="153" t="s">
        <v>6276</v>
      </c>
      <c r="AH381" s="153" t="s">
        <v>6285</v>
      </c>
      <c r="AI381" s="153" t="s">
        <v>74</v>
      </c>
      <c r="AJ381" s="153"/>
      <c r="AK381" s="153"/>
      <c r="AL381" s="153"/>
      <c r="AM381" s="153"/>
      <c r="AN381" s="153"/>
      <c r="AO381" s="153" t="s">
        <v>39890</v>
      </c>
      <c r="AP381" s="153" t="s">
        <v>6286</v>
      </c>
      <c r="AQ381" s="153"/>
      <c r="AR381" s="153"/>
      <c r="AS381" s="153"/>
      <c r="AT381" s="153"/>
      <c r="AU381" s="153"/>
      <c r="AV381" s="153"/>
      <c r="AW381" s="153"/>
      <c r="AX381" s="153"/>
      <c r="AY381" s="153"/>
      <c r="AZ381" s="153"/>
      <c r="BA381" s="153" t="s">
        <v>37110</v>
      </c>
      <c r="BB381" s="153" t="s">
        <v>81</v>
      </c>
      <c r="BC381" s="153" t="s">
        <v>81</v>
      </c>
      <c r="BD381" s="153" t="s">
        <v>663</v>
      </c>
      <c r="BE381" s="153"/>
      <c r="BF381" s="153"/>
      <c r="BG381" s="151" t="n">
        <v>100</v>
      </c>
      <c r="BH381" s="153" t="s">
        <v>37111</v>
      </c>
    </row>
    <row r="382" customFormat="false" ht="15" hidden="false" customHeight="false" outlineLevel="0" collapsed="false">
      <c r="A382" s="151" t="n">
        <v>457</v>
      </c>
      <c r="B382" s="153" t="s">
        <v>1598</v>
      </c>
      <c r="C382" s="153" t="s">
        <v>76</v>
      </c>
      <c r="D382" s="155" t="n">
        <v>43023</v>
      </c>
      <c r="E382" s="153" t="s">
        <v>37144</v>
      </c>
      <c r="F382" s="151" t="n">
        <v>4</v>
      </c>
      <c r="G382" s="151" t="n">
        <v>18191009</v>
      </c>
      <c r="H382" s="153" t="s">
        <v>39893</v>
      </c>
      <c r="I382" s="153" t="s">
        <v>39894</v>
      </c>
      <c r="J382" s="153" t="s">
        <v>38012</v>
      </c>
      <c r="K382" s="153" t="s">
        <v>53</v>
      </c>
      <c r="L382" s="155" t="n">
        <v>41148</v>
      </c>
      <c r="M382" s="153" t="s">
        <v>83</v>
      </c>
      <c r="N382" s="153" t="s">
        <v>52</v>
      </c>
      <c r="O382" s="153"/>
      <c r="P382" s="153"/>
      <c r="Q382" s="153" t="s">
        <v>38468</v>
      </c>
      <c r="R382" s="151" t="n">
        <v>11</v>
      </c>
      <c r="S382" s="151" t="n">
        <v>15</v>
      </c>
      <c r="T382" s="151" t="n">
        <v>10</v>
      </c>
      <c r="U382" s="153" t="s">
        <v>37256</v>
      </c>
      <c r="V382" s="153" t="s">
        <v>1590</v>
      </c>
      <c r="W382" s="151" t="n">
        <v>1044</v>
      </c>
      <c r="X382" s="153" t="s">
        <v>1592</v>
      </c>
      <c r="Y382" s="153" t="s">
        <v>38469</v>
      </c>
      <c r="Z382" s="153" t="s">
        <v>106</v>
      </c>
      <c r="AA382" s="153"/>
      <c r="AB382" s="153"/>
      <c r="AC382" s="153"/>
      <c r="AD382" s="153" t="s">
        <v>132</v>
      </c>
      <c r="AE382" s="153" t="s">
        <v>25305</v>
      </c>
      <c r="AF382" s="151" t="n">
        <v>2044</v>
      </c>
      <c r="AG382" s="153" t="s">
        <v>1583</v>
      </c>
      <c r="AH382" s="153" t="s">
        <v>38470</v>
      </c>
      <c r="AI382" s="153" t="s">
        <v>74</v>
      </c>
      <c r="AJ382" s="153"/>
      <c r="AK382" s="153"/>
      <c r="AL382" s="153"/>
      <c r="AM382" s="153"/>
      <c r="AN382" s="153"/>
      <c r="AO382" s="153" t="s">
        <v>38471</v>
      </c>
      <c r="AP382" s="153" t="s">
        <v>1583</v>
      </c>
      <c r="AQ382" s="153"/>
      <c r="AR382" s="153"/>
      <c r="AS382" s="153"/>
      <c r="AT382" s="153"/>
      <c r="AU382" s="153"/>
      <c r="AV382" s="153"/>
      <c r="AW382" s="153"/>
      <c r="AX382" s="153"/>
      <c r="AY382" s="153"/>
      <c r="AZ382" s="153"/>
      <c r="BA382" s="153" t="s">
        <v>37110</v>
      </c>
      <c r="BB382" s="153" t="s">
        <v>81</v>
      </c>
      <c r="BC382" s="153" t="s">
        <v>81</v>
      </c>
      <c r="BD382" s="153"/>
      <c r="BE382" s="153"/>
      <c r="BF382" s="153"/>
      <c r="BG382" s="151" t="n">
        <v>103</v>
      </c>
      <c r="BH382" s="153" t="s">
        <v>37111</v>
      </c>
    </row>
    <row r="383" customFormat="false" ht="15" hidden="false" customHeight="false" outlineLevel="0" collapsed="false">
      <c r="A383" s="151" t="n">
        <v>458</v>
      </c>
      <c r="B383" s="153" t="s">
        <v>3807</v>
      </c>
      <c r="C383" s="153" t="s">
        <v>76</v>
      </c>
      <c r="D383" s="155" t="n">
        <v>43038</v>
      </c>
      <c r="E383" s="153" t="s">
        <v>37144</v>
      </c>
      <c r="F383" s="151" t="n">
        <v>4</v>
      </c>
      <c r="G383" s="151" t="n">
        <v>18191010</v>
      </c>
      <c r="H383" s="153" t="s">
        <v>39895</v>
      </c>
      <c r="I383" s="153" t="s">
        <v>541</v>
      </c>
      <c r="J383" s="153" t="s">
        <v>37353</v>
      </c>
      <c r="K383" s="153" t="s">
        <v>53</v>
      </c>
      <c r="L383" s="155" t="n">
        <v>40921</v>
      </c>
      <c r="M383" s="153" t="s">
        <v>83</v>
      </c>
      <c r="N383" s="153" t="s">
        <v>52</v>
      </c>
      <c r="O383" s="153"/>
      <c r="P383" s="153"/>
      <c r="Q383" s="153" t="s">
        <v>530</v>
      </c>
      <c r="R383" s="153" t="s">
        <v>531</v>
      </c>
      <c r="S383" s="151" t="n">
        <v>2</v>
      </c>
      <c r="T383" s="151" t="n">
        <v>13</v>
      </c>
      <c r="U383" s="153" t="s">
        <v>37116</v>
      </c>
      <c r="V383" s="153" t="s">
        <v>532</v>
      </c>
      <c r="W383" s="151" t="n">
        <v>1036</v>
      </c>
      <c r="X383" s="153" t="s">
        <v>534</v>
      </c>
      <c r="Y383" s="153" t="s">
        <v>533</v>
      </c>
      <c r="Z383" s="153" t="s">
        <v>106</v>
      </c>
      <c r="AA383" s="153"/>
      <c r="AB383" s="153"/>
      <c r="AC383" s="153"/>
      <c r="AD383" s="153"/>
      <c r="AE383" s="153" t="s">
        <v>535</v>
      </c>
      <c r="AF383" s="151" t="n">
        <v>2036</v>
      </c>
      <c r="AG383" s="153" t="s">
        <v>537</v>
      </c>
      <c r="AH383" s="153" t="s">
        <v>536</v>
      </c>
      <c r="AI383" s="153" t="s">
        <v>74</v>
      </c>
      <c r="AJ383" s="153"/>
      <c r="AK383" s="153"/>
      <c r="AL383" s="153"/>
      <c r="AM383" s="153"/>
      <c r="AN383" s="153"/>
      <c r="AO383" s="153" t="s">
        <v>530</v>
      </c>
      <c r="AP383" s="153" t="s">
        <v>37973</v>
      </c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 t="s">
        <v>37110</v>
      </c>
      <c r="BB383" s="153" t="s">
        <v>3812</v>
      </c>
      <c r="BC383" s="151" t="n">
        <v>6</v>
      </c>
      <c r="BD383" s="153"/>
      <c r="BE383" s="153" t="s">
        <v>39896</v>
      </c>
      <c r="BF383" s="153"/>
      <c r="BG383" s="151" t="n">
        <v>102</v>
      </c>
      <c r="BH383" s="153" t="s">
        <v>37111</v>
      </c>
    </row>
    <row r="384" customFormat="false" ht="15" hidden="false" customHeight="false" outlineLevel="0" collapsed="false">
      <c r="A384" s="151" t="n">
        <v>459</v>
      </c>
      <c r="B384" s="153" t="s">
        <v>2681</v>
      </c>
      <c r="C384" s="153" t="s">
        <v>76</v>
      </c>
      <c r="D384" s="155" t="n">
        <v>43039</v>
      </c>
      <c r="E384" s="153" t="s">
        <v>37144</v>
      </c>
      <c r="F384" s="151" t="n">
        <v>4</v>
      </c>
      <c r="G384" s="151" t="n">
        <v>18191136</v>
      </c>
      <c r="H384" s="153" t="s">
        <v>39897</v>
      </c>
      <c r="I384" s="153" t="s">
        <v>39898</v>
      </c>
      <c r="J384" s="153" t="s">
        <v>39899</v>
      </c>
      <c r="K384" s="153" t="s">
        <v>53</v>
      </c>
      <c r="L384" s="155" t="n">
        <v>41148</v>
      </c>
      <c r="M384" s="153" t="s">
        <v>83</v>
      </c>
      <c r="N384" s="153" t="s">
        <v>52</v>
      </c>
      <c r="O384" s="153"/>
      <c r="P384" s="153"/>
      <c r="Q384" s="153" t="s">
        <v>39900</v>
      </c>
      <c r="R384" s="153" t="s">
        <v>2685</v>
      </c>
      <c r="S384" s="151" t="n">
        <v>6</v>
      </c>
      <c r="T384" s="151" t="n">
        <v>4</v>
      </c>
      <c r="U384" s="153" t="s">
        <v>37149</v>
      </c>
      <c r="V384" s="153" t="s">
        <v>2687</v>
      </c>
      <c r="W384" s="151" t="n">
        <v>5295</v>
      </c>
      <c r="X384" s="153" t="s">
        <v>2689</v>
      </c>
      <c r="Y384" s="153" t="s">
        <v>2688</v>
      </c>
      <c r="Z384" s="153" t="s">
        <v>106</v>
      </c>
      <c r="AA384" s="153"/>
      <c r="AB384" s="153"/>
      <c r="AC384" s="153"/>
      <c r="AD384" s="153" t="s">
        <v>107</v>
      </c>
      <c r="AE384" s="153" t="s">
        <v>2690</v>
      </c>
      <c r="AF384" s="151" t="n">
        <v>6295</v>
      </c>
      <c r="AG384" s="153" t="s">
        <v>2692</v>
      </c>
      <c r="AH384" s="153" t="s">
        <v>2691</v>
      </c>
      <c r="AI384" s="153" t="s">
        <v>106</v>
      </c>
      <c r="AJ384" s="153"/>
      <c r="AK384" s="153"/>
      <c r="AL384" s="153"/>
      <c r="AM384" s="153" t="s">
        <v>132</v>
      </c>
      <c r="AN384" s="153"/>
      <c r="AO384" s="153" t="s">
        <v>39900</v>
      </c>
      <c r="AP384" s="153" t="s">
        <v>2693</v>
      </c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 t="s">
        <v>39901</v>
      </c>
      <c r="BB384" s="153" t="s">
        <v>81</v>
      </c>
      <c r="BC384" s="153" t="s">
        <v>81</v>
      </c>
      <c r="BD384" s="153" t="s">
        <v>128</v>
      </c>
      <c r="BE384" s="153"/>
      <c r="BF384" s="153"/>
      <c r="BG384" s="151" t="n">
        <v>100</v>
      </c>
      <c r="BH384" s="153" t="s">
        <v>37111</v>
      </c>
    </row>
    <row r="385" customFormat="false" ht="15" hidden="false" customHeight="false" outlineLevel="0" collapsed="false">
      <c r="A385" s="151" t="n">
        <v>460</v>
      </c>
      <c r="B385" s="153" t="s">
        <v>9795</v>
      </c>
      <c r="C385" s="153" t="s">
        <v>76</v>
      </c>
      <c r="D385" s="155" t="n">
        <v>43159</v>
      </c>
      <c r="E385" s="153" t="s">
        <v>37144</v>
      </c>
      <c r="F385" s="151" t="n">
        <v>4</v>
      </c>
      <c r="G385" s="151" t="n">
        <v>18191158</v>
      </c>
      <c r="H385" s="153" t="s">
        <v>39902</v>
      </c>
      <c r="I385" s="153" t="s">
        <v>39903</v>
      </c>
      <c r="J385" s="153" t="s">
        <v>37163</v>
      </c>
      <c r="K385" s="153" t="s">
        <v>138</v>
      </c>
      <c r="L385" s="155" t="n">
        <v>40955</v>
      </c>
      <c r="M385" s="153" t="s">
        <v>37114</v>
      </c>
      <c r="N385" s="153" t="s">
        <v>52</v>
      </c>
      <c r="O385" s="153"/>
      <c r="P385" s="153"/>
      <c r="Q385" s="153" t="s">
        <v>39904</v>
      </c>
      <c r="R385" s="153" t="s">
        <v>39905</v>
      </c>
      <c r="S385" s="151" t="n">
        <v>1</v>
      </c>
      <c r="T385" s="151" t="n">
        <v>2</v>
      </c>
      <c r="U385" s="153" t="s">
        <v>37256</v>
      </c>
      <c r="V385" s="153" t="s">
        <v>39906</v>
      </c>
      <c r="W385" s="151" t="n">
        <v>5021</v>
      </c>
      <c r="X385" s="153" t="s">
        <v>9805</v>
      </c>
      <c r="Y385" s="153" t="s">
        <v>9804</v>
      </c>
      <c r="Z385" s="153" t="s">
        <v>73</v>
      </c>
      <c r="AA385" s="153"/>
      <c r="AB385" s="153"/>
      <c r="AC385" s="153"/>
      <c r="AD385" s="153" t="s">
        <v>132</v>
      </c>
      <c r="AE385" s="153" t="s">
        <v>39907</v>
      </c>
      <c r="AF385" s="151" t="n">
        <v>6021</v>
      </c>
      <c r="AG385" s="153" t="s">
        <v>9797</v>
      </c>
      <c r="AH385" s="153" t="s">
        <v>9807</v>
      </c>
      <c r="AI385" s="153" t="s">
        <v>74</v>
      </c>
      <c r="AJ385" s="153"/>
      <c r="AK385" s="153"/>
      <c r="AL385" s="153"/>
      <c r="AM385" s="153" t="s">
        <v>204</v>
      </c>
      <c r="AN385" s="153"/>
      <c r="AO385" s="153" t="s">
        <v>39904</v>
      </c>
      <c r="AP385" s="153" t="s">
        <v>9808</v>
      </c>
      <c r="AQ385" s="153"/>
      <c r="AR385" s="153"/>
      <c r="AS385" s="153"/>
      <c r="AT385" s="153"/>
      <c r="AU385" s="153"/>
      <c r="AV385" s="153"/>
      <c r="AW385" s="153"/>
      <c r="AX385" s="153"/>
      <c r="AY385" s="153"/>
      <c r="AZ385" s="153"/>
      <c r="BA385" s="153" t="s">
        <v>39908</v>
      </c>
      <c r="BB385" s="153" t="s">
        <v>81</v>
      </c>
      <c r="BC385" s="153" t="s">
        <v>81</v>
      </c>
      <c r="BD385" s="153" t="s">
        <v>128</v>
      </c>
      <c r="BE385" s="153"/>
      <c r="BF385" s="153"/>
      <c r="BG385" s="151" t="n">
        <v>101</v>
      </c>
      <c r="BH385" s="153" t="s">
        <v>37111</v>
      </c>
    </row>
    <row r="386" customFormat="false" ht="15" hidden="false" customHeight="false" outlineLevel="0" collapsed="false">
      <c r="A386" s="151" t="n">
        <v>461</v>
      </c>
      <c r="B386" s="153" t="s">
        <v>5796</v>
      </c>
      <c r="C386" s="153" t="s">
        <v>76</v>
      </c>
      <c r="D386" s="155" t="n">
        <v>43045</v>
      </c>
      <c r="E386" s="153" t="s">
        <v>37144</v>
      </c>
      <c r="F386" s="151" t="n">
        <v>4</v>
      </c>
      <c r="G386" s="151" t="n">
        <v>18191011</v>
      </c>
      <c r="H386" s="153" t="s">
        <v>39909</v>
      </c>
      <c r="I386" s="153" t="s">
        <v>39910</v>
      </c>
      <c r="J386" s="153" t="s">
        <v>37163</v>
      </c>
      <c r="K386" s="153" t="s">
        <v>84</v>
      </c>
      <c r="L386" s="155" t="n">
        <v>41225</v>
      </c>
      <c r="M386" s="153" t="s">
        <v>37114</v>
      </c>
      <c r="N386" s="153" t="s">
        <v>52</v>
      </c>
      <c r="O386" s="153"/>
      <c r="P386" s="153"/>
      <c r="Q386" s="153" t="s">
        <v>39911</v>
      </c>
      <c r="R386" s="151" t="n">
        <v>15</v>
      </c>
      <c r="S386" s="151" t="n">
        <v>5</v>
      </c>
      <c r="T386" s="151" t="n">
        <v>9</v>
      </c>
      <c r="U386" s="153" t="s">
        <v>37135</v>
      </c>
      <c r="V386" s="153" t="s">
        <v>39912</v>
      </c>
      <c r="W386" s="151" t="n">
        <v>5170</v>
      </c>
      <c r="X386" s="153" t="s">
        <v>5803</v>
      </c>
      <c r="Y386" s="153" t="s">
        <v>5802</v>
      </c>
      <c r="Z386" s="153" t="s">
        <v>156</v>
      </c>
      <c r="AA386" s="153"/>
      <c r="AB386" s="153"/>
      <c r="AC386" s="153"/>
      <c r="AD386" s="153" t="s">
        <v>132</v>
      </c>
      <c r="AE386" s="153" t="s">
        <v>39913</v>
      </c>
      <c r="AF386" s="151" t="n">
        <v>6170</v>
      </c>
      <c r="AG386" s="153" t="s">
        <v>5806</v>
      </c>
      <c r="AH386" s="153" t="s">
        <v>5805</v>
      </c>
      <c r="AI386" s="153" t="s">
        <v>156</v>
      </c>
      <c r="AJ386" s="153"/>
      <c r="AK386" s="153"/>
      <c r="AL386" s="153"/>
      <c r="AM386" s="153" t="s">
        <v>132</v>
      </c>
      <c r="AN386" s="153"/>
      <c r="AO386" s="153" t="s">
        <v>39911</v>
      </c>
      <c r="AP386" s="151" t="n">
        <v>217451162</v>
      </c>
      <c r="AQ386" s="153"/>
      <c r="AR386" s="153"/>
      <c r="AS386" s="153"/>
      <c r="AT386" s="153"/>
      <c r="AU386" s="153"/>
      <c r="AV386" s="153"/>
      <c r="AW386" s="153"/>
      <c r="AX386" s="153"/>
      <c r="AY386" s="153"/>
      <c r="AZ386" s="153"/>
      <c r="BA386" s="153" t="s">
        <v>37110</v>
      </c>
      <c r="BB386" s="153" t="s">
        <v>81</v>
      </c>
      <c r="BC386" s="153" t="s">
        <v>81</v>
      </c>
      <c r="BD386" s="153"/>
      <c r="BE386" s="153"/>
      <c r="BF386" s="153"/>
      <c r="BG386" s="151" t="n">
        <v>100</v>
      </c>
      <c r="BH386" s="153" t="s">
        <v>37111</v>
      </c>
    </row>
    <row r="387" customFormat="false" ht="15" hidden="false" customHeight="false" outlineLevel="0" collapsed="false">
      <c r="A387" s="151" t="n">
        <v>462</v>
      </c>
      <c r="B387" s="153" t="s">
        <v>9171</v>
      </c>
      <c r="C387" s="153" t="s">
        <v>76</v>
      </c>
      <c r="D387" s="155" t="n">
        <v>43125</v>
      </c>
      <c r="E387" s="153" t="s">
        <v>37144</v>
      </c>
      <c r="F387" s="151" t="n">
        <v>4</v>
      </c>
      <c r="G387" s="151" t="n">
        <v>18191163</v>
      </c>
      <c r="H387" s="153" t="s">
        <v>39914</v>
      </c>
      <c r="I387" s="153" t="s">
        <v>39915</v>
      </c>
      <c r="J387" s="153" t="s">
        <v>37428</v>
      </c>
      <c r="K387" s="153" t="s">
        <v>53</v>
      </c>
      <c r="L387" s="155" t="n">
        <v>41189</v>
      </c>
      <c r="M387" s="153" t="s">
        <v>37114</v>
      </c>
      <c r="N387" s="153" t="s">
        <v>52</v>
      </c>
      <c r="O387" s="153"/>
      <c r="P387" s="153"/>
      <c r="Q387" s="153" t="s">
        <v>39916</v>
      </c>
      <c r="R387" s="151" t="n">
        <v>9</v>
      </c>
      <c r="S387" s="151" t="n">
        <v>8</v>
      </c>
      <c r="T387" s="151" t="n">
        <v>6</v>
      </c>
      <c r="U387" s="153" t="s">
        <v>37442</v>
      </c>
      <c r="V387" s="153" t="s">
        <v>39917</v>
      </c>
      <c r="W387" s="151" t="n">
        <v>5034</v>
      </c>
      <c r="X387" s="153" t="s">
        <v>9178</v>
      </c>
      <c r="Y387" s="153" t="s">
        <v>9177</v>
      </c>
      <c r="Z387" s="153" t="s">
        <v>106</v>
      </c>
      <c r="AA387" s="153"/>
      <c r="AB387" s="153"/>
      <c r="AC387" s="153"/>
      <c r="AD387" s="153" t="s">
        <v>107</v>
      </c>
      <c r="AE387" s="153" t="s">
        <v>39918</v>
      </c>
      <c r="AF387" s="151" t="n">
        <v>6034</v>
      </c>
      <c r="AG387" s="153" t="s">
        <v>9181</v>
      </c>
      <c r="AH387" s="153" t="s">
        <v>39919</v>
      </c>
      <c r="AI387" s="153" t="s">
        <v>106</v>
      </c>
      <c r="AJ387" s="153"/>
      <c r="AK387" s="153"/>
      <c r="AL387" s="153"/>
      <c r="AM387" s="153" t="s">
        <v>107</v>
      </c>
      <c r="AN387" s="153"/>
      <c r="AO387" s="153" t="s">
        <v>39916</v>
      </c>
      <c r="AP387" s="153"/>
      <c r="AQ387" s="153"/>
      <c r="AR387" s="153"/>
      <c r="AS387" s="153"/>
      <c r="AT387" s="153"/>
      <c r="AU387" s="153"/>
      <c r="AV387" s="153"/>
      <c r="AW387" s="153"/>
      <c r="AX387" s="153"/>
      <c r="AY387" s="153"/>
      <c r="AZ387" s="153"/>
      <c r="BA387" s="153" t="s">
        <v>37152</v>
      </c>
      <c r="BB387" s="153" t="s">
        <v>81</v>
      </c>
      <c r="BC387" s="153" t="s">
        <v>81</v>
      </c>
      <c r="BD387" s="153" t="s">
        <v>128</v>
      </c>
      <c r="BE387" s="153"/>
      <c r="BF387" s="153"/>
      <c r="BG387" s="151" t="n">
        <v>100</v>
      </c>
      <c r="BH387" s="153" t="s">
        <v>37111</v>
      </c>
    </row>
    <row r="388" customFormat="false" ht="15" hidden="false" customHeight="false" outlineLevel="0" collapsed="false">
      <c r="A388" s="151" t="n">
        <v>463</v>
      </c>
      <c r="B388" s="153" t="s">
        <v>7880</v>
      </c>
      <c r="C388" s="153" t="s">
        <v>76</v>
      </c>
      <c r="D388" s="155" t="n">
        <v>43076</v>
      </c>
      <c r="E388" s="153" t="s">
        <v>37144</v>
      </c>
      <c r="F388" s="151" t="n">
        <v>4</v>
      </c>
      <c r="G388" s="151" t="n">
        <v>18191147</v>
      </c>
      <c r="H388" s="153" t="s">
        <v>39920</v>
      </c>
      <c r="I388" s="153" t="s">
        <v>39921</v>
      </c>
      <c r="J388" s="153" t="s">
        <v>39922</v>
      </c>
      <c r="K388" s="153" t="s">
        <v>53</v>
      </c>
      <c r="L388" s="155" t="n">
        <v>40813</v>
      </c>
      <c r="M388" s="153" t="s">
        <v>83</v>
      </c>
      <c r="N388" s="153" t="s">
        <v>52</v>
      </c>
      <c r="O388" s="153"/>
      <c r="P388" s="153"/>
      <c r="Q388" s="153" t="s">
        <v>16812</v>
      </c>
      <c r="R388" s="151" t="n">
        <v>84</v>
      </c>
      <c r="S388" s="151" t="n">
        <v>0</v>
      </c>
      <c r="T388" s="151" t="n">
        <v>0</v>
      </c>
      <c r="U388" s="153" t="s">
        <v>38308</v>
      </c>
      <c r="V388" s="153" t="s">
        <v>7886</v>
      </c>
      <c r="W388" s="151" t="n">
        <v>1015</v>
      </c>
      <c r="X388" s="153" t="s">
        <v>7888</v>
      </c>
      <c r="Y388" s="153" t="s">
        <v>7887</v>
      </c>
      <c r="Z388" s="153" t="s">
        <v>106</v>
      </c>
      <c r="AA388" s="153"/>
      <c r="AB388" s="153"/>
      <c r="AC388" s="153"/>
      <c r="AD388" s="153" t="s">
        <v>107</v>
      </c>
      <c r="AE388" s="153" t="s">
        <v>16813</v>
      </c>
      <c r="AF388" s="151" t="n">
        <v>2015</v>
      </c>
      <c r="AG388" s="153" t="s">
        <v>7891</v>
      </c>
      <c r="AH388" s="153" t="s">
        <v>7890</v>
      </c>
      <c r="AI388" s="153" t="s">
        <v>106</v>
      </c>
      <c r="AJ388" s="153"/>
      <c r="AK388" s="153"/>
      <c r="AL388" s="153"/>
      <c r="AM388" s="153" t="s">
        <v>107</v>
      </c>
      <c r="AN388" s="153"/>
      <c r="AO388" s="153" t="s">
        <v>39440</v>
      </c>
      <c r="AP388" s="153"/>
      <c r="AQ388" s="153"/>
      <c r="AR388" s="153"/>
      <c r="AS388" s="153"/>
      <c r="AT388" s="153"/>
      <c r="AU388" s="153"/>
      <c r="AV388" s="153"/>
      <c r="AW388" s="153"/>
      <c r="AX388" s="153"/>
      <c r="AY388" s="153"/>
      <c r="AZ388" s="153"/>
      <c r="BA388" s="153" t="s">
        <v>39923</v>
      </c>
      <c r="BB388" s="153" t="s">
        <v>81</v>
      </c>
      <c r="BC388" s="153" t="s">
        <v>81</v>
      </c>
      <c r="BD388" s="153" t="s">
        <v>154</v>
      </c>
      <c r="BE388" s="153"/>
      <c r="BF388" s="153"/>
      <c r="BG388" s="151" t="n">
        <v>99</v>
      </c>
      <c r="BH388" s="153" t="s">
        <v>37111</v>
      </c>
    </row>
    <row r="389" customFormat="false" ht="15" hidden="false" customHeight="false" outlineLevel="0" collapsed="false">
      <c r="A389" s="151" t="n">
        <v>464</v>
      </c>
      <c r="B389" s="153" t="s">
        <v>2559</v>
      </c>
      <c r="C389" s="153" t="s">
        <v>76</v>
      </c>
      <c r="D389" s="155" t="n">
        <v>43034</v>
      </c>
      <c r="E389" s="153" t="s">
        <v>37144</v>
      </c>
      <c r="F389" s="151" t="n">
        <v>4</v>
      </c>
      <c r="G389" s="151" t="n">
        <v>18191114</v>
      </c>
      <c r="H389" s="153" t="s">
        <v>39924</v>
      </c>
      <c r="I389" s="153" t="s">
        <v>39925</v>
      </c>
      <c r="J389" s="153" t="s">
        <v>37672</v>
      </c>
      <c r="K389" s="153" t="s">
        <v>138</v>
      </c>
      <c r="L389" s="155" t="n">
        <v>40943</v>
      </c>
      <c r="M389" s="153" t="s">
        <v>83</v>
      </c>
      <c r="N389" s="153" t="s">
        <v>52</v>
      </c>
      <c r="O389" s="153"/>
      <c r="P389" s="153"/>
      <c r="Q389" s="153" t="s">
        <v>39926</v>
      </c>
      <c r="R389" s="151" t="n">
        <v>23</v>
      </c>
      <c r="S389" s="151" t="n">
        <v>5</v>
      </c>
      <c r="T389" s="151" t="n">
        <v>7</v>
      </c>
      <c r="U389" s="153" t="s">
        <v>37108</v>
      </c>
      <c r="V389" s="153" t="s">
        <v>2567</v>
      </c>
      <c r="W389" s="151" t="n">
        <v>5446</v>
      </c>
      <c r="X389" s="153" t="s">
        <v>2569</v>
      </c>
      <c r="Y389" s="153" t="s">
        <v>2568</v>
      </c>
      <c r="Z389" s="153" t="s">
        <v>106</v>
      </c>
      <c r="AA389" s="153"/>
      <c r="AB389" s="153"/>
      <c r="AC389" s="153"/>
      <c r="AD389" s="153" t="s">
        <v>132</v>
      </c>
      <c r="AE389" s="153" t="s">
        <v>2570</v>
      </c>
      <c r="AF389" s="151" t="n">
        <v>6446</v>
      </c>
      <c r="AG389" s="153" t="s">
        <v>2572</v>
      </c>
      <c r="AH389" s="153" t="s">
        <v>2571</v>
      </c>
      <c r="AI389" s="153" t="s">
        <v>74</v>
      </c>
      <c r="AJ389" s="153"/>
      <c r="AK389" s="153"/>
      <c r="AL389" s="153"/>
      <c r="AM389" s="153"/>
      <c r="AN389" s="153"/>
      <c r="AO389" s="153" t="s">
        <v>39926</v>
      </c>
      <c r="AP389" s="153" t="s">
        <v>2573</v>
      </c>
      <c r="AQ389" s="153"/>
      <c r="AR389" s="153"/>
      <c r="AS389" s="153"/>
      <c r="AT389" s="153"/>
      <c r="AU389" s="153"/>
      <c r="AV389" s="153"/>
      <c r="AW389" s="153"/>
      <c r="AX389" s="153"/>
      <c r="AY389" s="153"/>
      <c r="AZ389" s="153"/>
      <c r="BA389" s="153" t="s">
        <v>37846</v>
      </c>
      <c r="BB389" s="153" t="s">
        <v>2576</v>
      </c>
      <c r="BC389" s="151" t="n">
        <v>5</v>
      </c>
      <c r="BD389" s="153" t="s">
        <v>128</v>
      </c>
      <c r="BE389" s="153" t="s">
        <v>2578</v>
      </c>
      <c r="BF389" s="153"/>
      <c r="BG389" s="151" t="n">
        <v>103</v>
      </c>
      <c r="BH389" s="153" t="s">
        <v>37111</v>
      </c>
    </row>
    <row r="390" customFormat="false" ht="15" hidden="false" customHeight="false" outlineLevel="0" collapsed="false">
      <c r="A390" s="151" t="n">
        <v>465</v>
      </c>
      <c r="B390" s="153" t="s">
        <v>2645</v>
      </c>
      <c r="C390" s="153" t="s">
        <v>76</v>
      </c>
      <c r="D390" s="155" t="n">
        <v>43038</v>
      </c>
      <c r="E390" s="153" t="s">
        <v>37144</v>
      </c>
      <c r="F390" s="151" t="n">
        <v>4</v>
      </c>
      <c r="G390" s="151" t="n">
        <v>18191012</v>
      </c>
      <c r="H390" s="153" t="s">
        <v>39927</v>
      </c>
      <c r="I390" s="153" t="s">
        <v>13612</v>
      </c>
      <c r="J390" s="153" t="s">
        <v>39928</v>
      </c>
      <c r="K390" s="153" t="s">
        <v>53</v>
      </c>
      <c r="L390" s="155" t="n">
        <v>40981</v>
      </c>
      <c r="M390" s="153" t="s">
        <v>83</v>
      </c>
      <c r="N390" s="153" t="s">
        <v>52</v>
      </c>
      <c r="O390" s="153"/>
      <c r="P390" s="153"/>
      <c r="Q390" s="153" t="s">
        <v>39310</v>
      </c>
      <c r="R390" s="151" t="n">
        <v>27</v>
      </c>
      <c r="S390" s="151" t="n">
        <v>2</v>
      </c>
      <c r="T390" s="151" t="n">
        <v>5</v>
      </c>
      <c r="U390" s="153" t="s">
        <v>39311</v>
      </c>
      <c r="V390" s="153" t="s">
        <v>2654</v>
      </c>
      <c r="W390" s="151" t="n">
        <v>1005</v>
      </c>
      <c r="X390" s="153" t="s">
        <v>2656</v>
      </c>
      <c r="Y390" s="153" t="s">
        <v>2655</v>
      </c>
      <c r="Z390" s="153" t="s">
        <v>106</v>
      </c>
      <c r="AA390" s="153"/>
      <c r="AB390" s="153"/>
      <c r="AC390" s="153"/>
      <c r="AD390" s="153" t="s">
        <v>132</v>
      </c>
      <c r="AE390" s="153" t="s">
        <v>2657</v>
      </c>
      <c r="AF390" s="151" t="n">
        <v>2005</v>
      </c>
      <c r="AG390" s="153" t="s">
        <v>13609</v>
      </c>
      <c r="AH390" s="153" t="s">
        <v>2658</v>
      </c>
      <c r="AI390" s="153" t="s">
        <v>74</v>
      </c>
      <c r="AJ390" s="153"/>
      <c r="AK390" s="153"/>
      <c r="AL390" s="153"/>
      <c r="AM390" s="153"/>
      <c r="AN390" s="153"/>
      <c r="AO390" s="153" t="s">
        <v>2651</v>
      </c>
      <c r="AP390" s="153" t="s">
        <v>2660</v>
      </c>
      <c r="AQ390" s="153"/>
      <c r="AR390" s="153"/>
      <c r="AS390" s="153"/>
      <c r="AT390" s="153"/>
      <c r="AU390" s="153"/>
      <c r="AV390" s="153"/>
      <c r="AW390" s="153"/>
      <c r="AX390" s="153"/>
      <c r="AY390" s="153"/>
      <c r="AZ390" s="153"/>
      <c r="BA390" s="153" t="s">
        <v>37110</v>
      </c>
      <c r="BB390" s="153" t="s">
        <v>2664</v>
      </c>
      <c r="BC390" s="151" t="n">
        <v>2</v>
      </c>
      <c r="BD390" s="153" t="s">
        <v>128</v>
      </c>
      <c r="BE390" s="153"/>
      <c r="BF390" s="153"/>
      <c r="BG390" s="151" t="n">
        <v>102</v>
      </c>
      <c r="BH390" s="153" t="s">
        <v>37111</v>
      </c>
    </row>
    <row r="391" customFormat="false" ht="15" hidden="false" customHeight="false" outlineLevel="0" collapsed="false">
      <c r="A391" s="151" t="n">
        <v>466</v>
      </c>
      <c r="B391" s="153" t="s">
        <v>546</v>
      </c>
      <c r="C391" s="153" t="s">
        <v>76</v>
      </c>
      <c r="D391" s="155" t="n">
        <v>43039</v>
      </c>
      <c r="E391" s="153" t="s">
        <v>37144</v>
      </c>
      <c r="F391" s="151" t="n">
        <v>4</v>
      </c>
      <c r="G391" s="151" t="n">
        <v>18191001</v>
      </c>
      <c r="H391" s="153" t="s">
        <v>39929</v>
      </c>
      <c r="I391" s="153" t="s">
        <v>39930</v>
      </c>
      <c r="J391" s="153" t="s">
        <v>39931</v>
      </c>
      <c r="K391" s="153" t="s">
        <v>53</v>
      </c>
      <c r="L391" s="155" t="n">
        <v>41177</v>
      </c>
      <c r="M391" s="153" t="s">
        <v>83</v>
      </c>
      <c r="N391" s="153" t="s">
        <v>52</v>
      </c>
      <c r="O391" s="153"/>
      <c r="P391" s="153"/>
      <c r="Q391" s="153" t="s">
        <v>39932</v>
      </c>
      <c r="R391" s="151" t="n">
        <v>23</v>
      </c>
      <c r="S391" s="151" t="n">
        <v>3</v>
      </c>
      <c r="T391" s="151" t="n">
        <v>8</v>
      </c>
      <c r="U391" s="153" t="s">
        <v>37116</v>
      </c>
      <c r="V391" s="153" t="s">
        <v>556</v>
      </c>
      <c r="W391" s="151" t="n">
        <v>5710</v>
      </c>
      <c r="X391" s="153" t="s">
        <v>550</v>
      </c>
      <c r="Y391" s="153" t="s">
        <v>557</v>
      </c>
      <c r="Z391" s="153" t="s">
        <v>156</v>
      </c>
      <c r="AA391" s="153"/>
      <c r="AB391" s="153"/>
      <c r="AC391" s="153"/>
      <c r="AD391" s="153" t="s">
        <v>132</v>
      </c>
      <c r="AE391" s="153" t="s">
        <v>558</v>
      </c>
      <c r="AF391" s="151" t="n">
        <v>6710</v>
      </c>
      <c r="AG391" s="153" t="s">
        <v>560</v>
      </c>
      <c r="AH391" s="153" t="s">
        <v>559</v>
      </c>
      <c r="AI391" s="153" t="s">
        <v>74</v>
      </c>
      <c r="AJ391" s="153"/>
      <c r="AK391" s="153"/>
      <c r="AL391" s="153"/>
      <c r="AM391" s="153"/>
      <c r="AN391" s="153"/>
      <c r="AO391" s="153" t="s">
        <v>39932</v>
      </c>
      <c r="AP391" s="153" t="s">
        <v>561</v>
      </c>
      <c r="AQ391" s="153"/>
      <c r="AR391" s="153"/>
      <c r="AS391" s="153"/>
      <c r="AT391" s="153"/>
      <c r="AU391" s="153"/>
      <c r="AV391" s="153"/>
      <c r="AW391" s="153"/>
      <c r="AX391" s="153"/>
      <c r="AY391" s="153"/>
      <c r="AZ391" s="153"/>
      <c r="BA391" s="153" t="s">
        <v>37110</v>
      </c>
      <c r="BB391" s="153" t="s">
        <v>564</v>
      </c>
      <c r="BC391" s="151" t="n">
        <v>2</v>
      </c>
      <c r="BD391" s="153"/>
      <c r="BE391" s="153"/>
      <c r="BF391" s="153"/>
      <c r="BG391" s="151" t="n">
        <v>101</v>
      </c>
      <c r="BH391" s="153" t="s">
        <v>37111</v>
      </c>
    </row>
    <row r="392" customFormat="false" ht="15" hidden="false" customHeight="false" outlineLevel="0" collapsed="false">
      <c r="A392" s="151" t="n">
        <v>467</v>
      </c>
      <c r="B392" s="153" t="s">
        <v>972</v>
      </c>
      <c r="C392" s="153" t="s">
        <v>76</v>
      </c>
      <c r="D392" s="155" t="n">
        <v>43019</v>
      </c>
      <c r="E392" s="153" t="s">
        <v>37144</v>
      </c>
      <c r="F392" s="151" t="n">
        <v>4</v>
      </c>
      <c r="G392" s="151" t="n">
        <v>18191063</v>
      </c>
      <c r="H392" s="153" t="s">
        <v>39933</v>
      </c>
      <c r="I392" s="153" t="s">
        <v>39934</v>
      </c>
      <c r="J392" s="153" t="s">
        <v>39935</v>
      </c>
      <c r="K392" s="153" t="s">
        <v>138</v>
      </c>
      <c r="L392" s="155" t="n">
        <v>40980</v>
      </c>
      <c r="M392" s="153" t="s">
        <v>83</v>
      </c>
      <c r="N392" s="153" t="s">
        <v>52</v>
      </c>
      <c r="O392" s="153"/>
      <c r="P392" s="153"/>
      <c r="Q392" s="153" t="s">
        <v>39936</v>
      </c>
      <c r="R392" s="153" t="s">
        <v>979</v>
      </c>
      <c r="S392" s="151" t="n">
        <v>4</v>
      </c>
      <c r="T392" s="151" t="n">
        <v>7</v>
      </c>
      <c r="U392" s="153" t="s">
        <v>37108</v>
      </c>
      <c r="V392" s="153" t="s">
        <v>39937</v>
      </c>
      <c r="W392" s="151" t="n">
        <v>5029</v>
      </c>
      <c r="X392" s="153" t="s">
        <v>984</v>
      </c>
      <c r="Y392" s="153" t="s">
        <v>983</v>
      </c>
      <c r="Z392" s="153" t="s">
        <v>73</v>
      </c>
      <c r="AA392" s="153"/>
      <c r="AB392" s="153"/>
      <c r="AC392" s="153"/>
      <c r="AD392" s="153" t="s">
        <v>107</v>
      </c>
      <c r="AE392" s="153" t="s">
        <v>39938</v>
      </c>
      <c r="AF392" s="151" t="n">
        <v>6029</v>
      </c>
      <c r="AG392" s="153" t="s">
        <v>986</v>
      </c>
      <c r="AH392" s="153"/>
      <c r="AI392" s="153" t="s">
        <v>74</v>
      </c>
      <c r="AJ392" s="153"/>
      <c r="AK392" s="153"/>
      <c r="AL392" s="153"/>
      <c r="AM392" s="153"/>
      <c r="AN392" s="153"/>
      <c r="AO392" s="153" t="s">
        <v>39936</v>
      </c>
      <c r="AP392" s="153" t="s">
        <v>987</v>
      </c>
      <c r="AQ392" s="153"/>
      <c r="AR392" s="153"/>
      <c r="AS392" s="153"/>
      <c r="AT392" s="153"/>
      <c r="AU392" s="153"/>
      <c r="AV392" s="153"/>
      <c r="AW392" s="153"/>
      <c r="AX392" s="153"/>
      <c r="AY392" s="153"/>
      <c r="AZ392" s="153"/>
      <c r="BA392" s="153" t="s">
        <v>39939</v>
      </c>
      <c r="BB392" s="153" t="s">
        <v>39940</v>
      </c>
      <c r="BC392" s="151" t="n">
        <v>5</v>
      </c>
      <c r="BD392" s="153"/>
      <c r="BE392" s="153"/>
      <c r="BF392" s="153"/>
      <c r="BG392" s="151" t="n">
        <v>103</v>
      </c>
      <c r="BH392" s="153" t="s">
        <v>37111</v>
      </c>
    </row>
    <row r="393" customFormat="false" ht="15" hidden="false" customHeight="false" outlineLevel="0" collapsed="false">
      <c r="A393" s="151" t="n">
        <v>468</v>
      </c>
      <c r="B393" s="153" t="s">
        <v>4010</v>
      </c>
      <c r="C393" s="153" t="s">
        <v>76</v>
      </c>
      <c r="D393" s="155" t="n">
        <v>43039</v>
      </c>
      <c r="E393" s="153" t="s">
        <v>37144</v>
      </c>
      <c r="F393" s="151" t="n">
        <v>4</v>
      </c>
      <c r="G393" s="151" t="n">
        <v>18191013</v>
      </c>
      <c r="H393" s="153" t="s">
        <v>39941</v>
      </c>
      <c r="I393" s="153" t="s">
        <v>37810</v>
      </c>
      <c r="J393" s="153" t="s">
        <v>24189</v>
      </c>
      <c r="K393" s="153" t="s">
        <v>36670</v>
      </c>
      <c r="L393" s="155" t="n">
        <v>40884</v>
      </c>
      <c r="M393" s="153" t="s">
        <v>83</v>
      </c>
      <c r="N393" s="153" t="s">
        <v>52</v>
      </c>
      <c r="O393" s="153"/>
      <c r="P393" s="153"/>
      <c r="Q393" s="153" t="s">
        <v>37807</v>
      </c>
      <c r="R393" s="153" t="s">
        <v>732</v>
      </c>
      <c r="S393" s="151" t="n">
        <v>1</v>
      </c>
      <c r="T393" s="151" t="n">
        <v>14</v>
      </c>
      <c r="U393" s="153" t="s">
        <v>37116</v>
      </c>
      <c r="V393" s="153" t="s">
        <v>24182</v>
      </c>
      <c r="W393" s="151" t="n">
        <v>1049</v>
      </c>
      <c r="X393" s="153" t="s">
        <v>24180</v>
      </c>
      <c r="Y393" s="153" t="s">
        <v>738</v>
      </c>
      <c r="Z393" s="153" t="s">
        <v>156</v>
      </c>
      <c r="AA393" s="153" t="s">
        <v>37318</v>
      </c>
      <c r="AB393" s="153"/>
      <c r="AC393" s="153" t="s">
        <v>37808</v>
      </c>
      <c r="AD393" s="153" t="s">
        <v>132</v>
      </c>
      <c r="AE393" s="153" t="s">
        <v>17410</v>
      </c>
      <c r="AF393" s="151" t="n">
        <v>2049</v>
      </c>
      <c r="AG393" s="153" t="s">
        <v>739</v>
      </c>
      <c r="AH393" s="153" t="s">
        <v>738</v>
      </c>
      <c r="AI393" s="153" t="s">
        <v>156</v>
      </c>
      <c r="AJ393" s="153" t="s">
        <v>37318</v>
      </c>
      <c r="AK393" s="151" t="n">
        <v>3814657</v>
      </c>
      <c r="AL393" s="153" t="s">
        <v>37809</v>
      </c>
      <c r="AM393" s="153" t="s">
        <v>132</v>
      </c>
      <c r="AN393" s="153"/>
      <c r="AO393" s="153" t="s">
        <v>37807</v>
      </c>
      <c r="AP393" s="153" t="s">
        <v>24183</v>
      </c>
      <c r="AQ393" s="153"/>
      <c r="AR393" s="153"/>
      <c r="AS393" s="153"/>
      <c r="AT393" s="153"/>
      <c r="AU393" s="153"/>
      <c r="AV393" s="153"/>
      <c r="AW393" s="153"/>
      <c r="AX393" s="153"/>
      <c r="AY393" s="153"/>
      <c r="AZ393" s="153"/>
      <c r="BA393" s="153" t="s">
        <v>37110</v>
      </c>
      <c r="BB393" s="153" t="s">
        <v>81</v>
      </c>
      <c r="BC393" s="153" t="s">
        <v>81</v>
      </c>
      <c r="BD393" s="153"/>
      <c r="BE393" s="153" t="s">
        <v>17410</v>
      </c>
      <c r="BF393" s="153"/>
      <c r="BG393" s="151" t="n">
        <v>100</v>
      </c>
      <c r="BH393" s="153" t="s">
        <v>37111</v>
      </c>
    </row>
    <row r="394" customFormat="false" ht="15" hidden="false" customHeight="false" outlineLevel="0" collapsed="false">
      <c r="A394" s="151" t="n">
        <v>469</v>
      </c>
      <c r="B394" s="153" t="s">
        <v>18636</v>
      </c>
      <c r="C394" s="153" t="s">
        <v>76</v>
      </c>
      <c r="D394" s="155" t="n">
        <v>43480</v>
      </c>
      <c r="E394" s="153" t="s">
        <v>37124</v>
      </c>
      <c r="F394" s="151" t="n">
        <v>4</v>
      </c>
      <c r="G394" s="151" t="n">
        <v>19202182</v>
      </c>
      <c r="H394" s="153" t="s">
        <v>39942</v>
      </c>
      <c r="I394" s="153" t="s">
        <v>39943</v>
      </c>
      <c r="J394" s="153" t="s">
        <v>39944</v>
      </c>
      <c r="K394" s="153" t="s">
        <v>53</v>
      </c>
      <c r="L394" s="155" t="n">
        <v>40925</v>
      </c>
      <c r="M394" s="153" t="s">
        <v>83</v>
      </c>
      <c r="N394" s="153" t="s">
        <v>52</v>
      </c>
      <c r="O394" s="153"/>
      <c r="P394" s="153"/>
      <c r="Q394" s="153" t="s">
        <v>39945</v>
      </c>
      <c r="R394" s="153" t="s">
        <v>18641</v>
      </c>
      <c r="S394" s="151" t="n">
        <v>1</v>
      </c>
      <c r="T394" s="151" t="n">
        <v>7</v>
      </c>
      <c r="U394" s="153" t="s">
        <v>37397</v>
      </c>
      <c r="V394" s="153" t="s">
        <v>39946</v>
      </c>
      <c r="W394" s="151" t="n">
        <v>5031</v>
      </c>
      <c r="X394" s="153" t="s">
        <v>18644</v>
      </c>
      <c r="Y394" s="153" t="s">
        <v>18643</v>
      </c>
      <c r="Z394" s="153" t="s">
        <v>106</v>
      </c>
      <c r="AA394" s="153" t="s">
        <v>37117</v>
      </c>
      <c r="AB394" s="153"/>
      <c r="AC394" s="153" t="s">
        <v>39947</v>
      </c>
      <c r="AD394" s="153" t="s">
        <v>132</v>
      </c>
      <c r="AE394" s="153" t="s">
        <v>39948</v>
      </c>
      <c r="AF394" s="151" t="n">
        <v>6031</v>
      </c>
      <c r="AG394" s="153" t="s">
        <v>18647</v>
      </c>
      <c r="AH394" s="153" t="s">
        <v>18646</v>
      </c>
      <c r="AI394" s="153" t="s">
        <v>106</v>
      </c>
      <c r="AJ394" s="153" t="s">
        <v>39949</v>
      </c>
      <c r="AK394" s="153" t="s">
        <v>81</v>
      </c>
      <c r="AL394" s="153" t="s">
        <v>81</v>
      </c>
      <c r="AM394" s="153" t="s">
        <v>132</v>
      </c>
      <c r="AN394" s="153"/>
      <c r="AO394" s="153" t="s">
        <v>39945</v>
      </c>
      <c r="AP394" s="153"/>
      <c r="AQ394" s="153"/>
      <c r="AR394" s="153"/>
      <c r="AS394" s="153"/>
      <c r="AT394" s="153"/>
      <c r="AU394" s="153"/>
      <c r="AV394" s="153"/>
      <c r="AW394" s="153"/>
      <c r="AX394" s="153"/>
      <c r="AY394" s="153"/>
      <c r="AZ394" s="153"/>
      <c r="BA394" s="153" t="s">
        <v>39950</v>
      </c>
      <c r="BB394" s="153" t="s">
        <v>81</v>
      </c>
      <c r="BC394" s="153" t="s">
        <v>81</v>
      </c>
      <c r="BD394" s="153" t="s">
        <v>37398</v>
      </c>
      <c r="BE394" s="153" t="s">
        <v>27244</v>
      </c>
      <c r="BF394" s="153"/>
      <c r="BG394" s="151" t="n">
        <v>103</v>
      </c>
      <c r="BH394" s="153" t="s">
        <v>37111</v>
      </c>
    </row>
    <row r="395" customFormat="false" ht="15" hidden="false" customHeight="false" outlineLevel="0" collapsed="false">
      <c r="A395" s="151" t="n">
        <v>470</v>
      </c>
      <c r="B395" s="153" t="s">
        <v>2881</v>
      </c>
      <c r="C395" s="153" t="s">
        <v>76</v>
      </c>
      <c r="D395" s="155" t="n">
        <v>43035</v>
      </c>
      <c r="E395" s="153" t="s">
        <v>37144</v>
      </c>
      <c r="F395" s="151" t="n">
        <v>4</v>
      </c>
      <c r="G395" s="151" t="n">
        <v>18191064</v>
      </c>
      <c r="H395" s="153" t="s">
        <v>39951</v>
      </c>
      <c r="I395" s="153" t="s">
        <v>39952</v>
      </c>
      <c r="J395" s="153" t="s">
        <v>37361</v>
      </c>
      <c r="K395" s="153" t="s">
        <v>138</v>
      </c>
      <c r="L395" s="155" t="n">
        <v>40934</v>
      </c>
      <c r="M395" s="153" t="s">
        <v>83</v>
      </c>
      <c r="N395" s="153" t="s">
        <v>52</v>
      </c>
      <c r="O395" s="153"/>
      <c r="P395" s="153"/>
      <c r="Q395" s="153" t="s">
        <v>23366</v>
      </c>
      <c r="R395" s="151" t="n">
        <v>16</v>
      </c>
      <c r="S395" s="151" t="n">
        <v>4</v>
      </c>
      <c r="T395" s="151" t="n">
        <v>23</v>
      </c>
      <c r="U395" s="153" t="s">
        <v>37229</v>
      </c>
      <c r="V395" s="153" t="s">
        <v>403</v>
      </c>
      <c r="W395" s="151" t="n">
        <v>1121</v>
      </c>
      <c r="X395" s="153" t="s">
        <v>405</v>
      </c>
      <c r="Y395" s="153" t="s">
        <v>404</v>
      </c>
      <c r="Z395" s="153" t="s">
        <v>106</v>
      </c>
      <c r="AA395" s="153" t="s">
        <v>37840</v>
      </c>
      <c r="AB395" s="153" t="s">
        <v>37841</v>
      </c>
      <c r="AC395" s="153" t="s">
        <v>37842</v>
      </c>
      <c r="AD395" s="153" t="s">
        <v>132</v>
      </c>
      <c r="AE395" s="153" t="s">
        <v>406</v>
      </c>
      <c r="AF395" s="151" t="n">
        <v>2121</v>
      </c>
      <c r="AG395" s="153" t="s">
        <v>408</v>
      </c>
      <c r="AH395" s="153" t="s">
        <v>407</v>
      </c>
      <c r="AI395" s="153" t="s">
        <v>156</v>
      </c>
      <c r="AJ395" s="153" t="s">
        <v>37434</v>
      </c>
      <c r="AK395" s="153" t="s">
        <v>37843</v>
      </c>
      <c r="AL395" s="153" t="s">
        <v>37844</v>
      </c>
      <c r="AM395" s="153" t="s">
        <v>132</v>
      </c>
      <c r="AN395" s="153"/>
      <c r="AO395" s="153" t="s">
        <v>23366</v>
      </c>
      <c r="AP395" s="153" t="s">
        <v>37845</v>
      </c>
      <c r="AQ395" s="153"/>
      <c r="AR395" s="153"/>
      <c r="AS395" s="153"/>
      <c r="AT395" s="153"/>
      <c r="AU395" s="153"/>
      <c r="AV395" s="153"/>
      <c r="AW395" s="153"/>
      <c r="AX395" s="153"/>
      <c r="AY395" s="153"/>
      <c r="AZ395" s="153"/>
      <c r="BA395" s="153" t="s">
        <v>39030</v>
      </c>
      <c r="BB395" s="153" t="s">
        <v>2889</v>
      </c>
      <c r="BC395" s="151" t="n">
        <v>6</v>
      </c>
      <c r="BD395" s="153" t="s">
        <v>128</v>
      </c>
      <c r="BE395" s="153"/>
      <c r="BF395" s="153"/>
      <c r="BG395" s="151" t="n">
        <v>102</v>
      </c>
      <c r="BH395" s="153" t="s">
        <v>37111</v>
      </c>
    </row>
    <row r="396" customFormat="false" ht="15" hidden="false" customHeight="false" outlineLevel="0" collapsed="false">
      <c r="A396" s="151" t="n">
        <v>471</v>
      </c>
      <c r="B396" s="153" t="s">
        <v>3664</v>
      </c>
      <c r="C396" s="153" t="s">
        <v>76</v>
      </c>
      <c r="D396" s="155" t="n">
        <v>43038</v>
      </c>
      <c r="E396" s="153" t="s">
        <v>37144</v>
      </c>
      <c r="F396" s="151" t="n">
        <v>4</v>
      </c>
      <c r="G396" s="151" t="n">
        <v>18191014</v>
      </c>
      <c r="H396" s="153" t="s">
        <v>39953</v>
      </c>
      <c r="I396" s="153" t="s">
        <v>39954</v>
      </c>
      <c r="J396" s="153" t="s">
        <v>37353</v>
      </c>
      <c r="K396" s="153" t="s">
        <v>138</v>
      </c>
      <c r="L396" s="155" t="n">
        <v>41124</v>
      </c>
      <c r="M396" s="153" t="s">
        <v>83</v>
      </c>
      <c r="N396" s="153" t="s">
        <v>52</v>
      </c>
      <c r="O396" s="153"/>
      <c r="P396" s="153"/>
      <c r="Q396" s="153" t="s">
        <v>39955</v>
      </c>
      <c r="R396" s="153" t="s">
        <v>3669</v>
      </c>
      <c r="S396" s="151" t="n">
        <v>4</v>
      </c>
      <c r="T396" s="151" t="n">
        <v>4</v>
      </c>
      <c r="U396" s="153" t="s">
        <v>38425</v>
      </c>
      <c r="V396" s="153" t="s">
        <v>3671</v>
      </c>
      <c r="W396" s="151" t="n">
        <v>5120</v>
      </c>
      <c r="X396" s="153" t="s">
        <v>3672</v>
      </c>
      <c r="Y396" s="153" t="s">
        <v>81</v>
      </c>
      <c r="Z396" s="153" t="s">
        <v>106</v>
      </c>
      <c r="AA396" s="153"/>
      <c r="AB396" s="153"/>
      <c r="AC396" s="153"/>
      <c r="AD396" s="153" t="s">
        <v>132</v>
      </c>
      <c r="AE396" s="153" t="s">
        <v>3673</v>
      </c>
      <c r="AF396" s="151" t="n">
        <v>6120</v>
      </c>
      <c r="AG396" s="153" t="s">
        <v>3674</v>
      </c>
      <c r="AH396" s="153"/>
      <c r="AI396" s="153" t="s">
        <v>74</v>
      </c>
      <c r="AJ396" s="153"/>
      <c r="AK396" s="153"/>
      <c r="AL396" s="153"/>
      <c r="AM396" s="153"/>
      <c r="AN396" s="153"/>
      <c r="AO396" s="153" t="s">
        <v>39955</v>
      </c>
      <c r="AP396" s="153"/>
      <c r="AQ396" s="153"/>
      <c r="AR396" s="153"/>
      <c r="AS396" s="153"/>
      <c r="AT396" s="153"/>
      <c r="AU396" s="153"/>
      <c r="AV396" s="153"/>
      <c r="AW396" s="153"/>
      <c r="AX396" s="153"/>
      <c r="AY396" s="153"/>
      <c r="AZ396" s="153"/>
      <c r="BA396" s="153" t="s">
        <v>37110</v>
      </c>
      <c r="BB396" s="153" t="s">
        <v>81</v>
      </c>
      <c r="BC396" s="153" t="s">
        <v>81</v>
      </c>
      <c r="BD396" s="153" t="s">
        <v>128</v>
      </c>
      <c r="BE396" s="153"/>
      <c r="BF396" s="153"/>
      <c r="BG396" s="151" t="n">
        <v>99</v>
      </c>
      <c r="BH396" s="153" t="s">
        <v>37111</v>
      </c>
    </row>
    <row r="397" customFormat="false" ht="15" hidden="false" customHeight="false" outlineLevel="0" collapsed="false">
      <c r="A397" s="151" t="n">
        <v>472</v>
      </c>
      <c r="B397" s="153" t="s">
        <v>7364</v>
      </c>
      <c r="C397" s="153" t="s">
        <v>76</v>
      </c>
      <c r="D397" s="155" t="n">
        <v>43059</v>
      </c>
      <c r="E397" s="153" t="s">
        <v>37144</v>
      </c>
      <c r="F397" s="151" t="n">
        <v>4</v>
      </c>
      <c r="G397" s="151" t="n">
        <v>18191131</v>
      </c>
      <c r="H397" s="153" t="s">
        <v>39956</v>
      </c>
      <c r="I397" s="153" t="s">
        <v>39957</v>
      </c>
      <c r="J397" s="153" t="s">
        <v>39958</v>
      </c>
      <c r="K397" s="153" t="s">
        <v>1194</v>
      </c>
      <c r="L397" s="155" t="n">
        <v>40843</v>
      </c>
      <c r="M397" s="153" t="s">
        <v>37114</v>
      </c>
      <c r="N397" s="153" t="s">
        <v>52</v>
      </c>
      <c r="O397" s="153"/>
      <c r="P397" s="153"/>
      <c r="Q397" s="153" t="s">
        <v>39959</v>
      </c>
      <c r="R397" s="151" t="n">
        <v>9</v>
      </c>
      <c r="S397" s="151" t="n">
        <v>2</v>
      </c>
      <c r="T397" s="151" t="n">
        <v>12</v>
      </c>
      <c r="U397" s="153" t="s">
        <v>37116</v>
      </c>
      <c r="V397" s="153" t="s">
        <v>7367</v>
      </c>
      <c r="W397" s="151" t="n">
        <v>5040</v>
      </c>
      <c r="X397" s="153" t="s">
        <v>7369</v>
      </c>
      <c r="Y397" s="153" t="s">
        <v>7368</v>
      </c>
      <c r="Z397" s="153" t="s">
        <v>106</v>
      </c>
      <c r="AA397" s="153"/>
      <c r="AB397" s="153"/>
      <c r="AC397" s="153"/>
      <c r="AD397" s="153" t="s">
        <v>132</v>
      </c>
      <c r="AE397" s="153" t="s">
        <v>7370</v>
      </c>
      <c r="AF397" s="151" t="n">
        <v>6040</v>
      </c>
      <c r="AG397" s="153" t="s">
        <v>7372</v>
      </c>
      <c r="AH397" s="153" t="s">
        <v>7371</v>
      </c>
      <c r="AI397" s="153" t="s">
        <v>74</v>
      </c>
      <c r="AJ397" s="153"/>
      <c r="AK397" s="153"/>
      <c r="AL397" s="153"/>
      <c r="AM397" s="153"/>
      <c r="AN397" s="153"/>
      <c r="AO397" s="153" t="s">
        <v>39959</v>
      </c>
      <c r="AP397" s="153" t="s">
        <v>7373</v>
      </c>
      <c r="AQ397" s="153"/>
      <c r="AR397" s="153"/>
      <c r="AS397" s="153"/>
      <c r="AT397" s="153"/>
      <c r="AU397" s="153"/>
      <c r="AV397" s="153"/>
      <c r="AW397" s="153"/>
      <c r="AX397" s="153"/>
      <c r="AY397" s="153"/>
      <c r="AZ397" s="153"/>
      <c r="BA397" s="153" t="s">
        <v>39960</v>
      </c>
      <c r="BB397" s="153" t="s">
        <v>81</v>
      </c>
      <c r="BC397" s="153" t="s">
        <v>81</v>
      </c>
      <c r="BD397" s="153" t="s">
        <v>128</v>
      </c>
      <c r="BE397" s="153"/>
      <c r="BF397" s="153"/>
      <c r="BG397" s="151" t="n">
        <v>102</v>
      </c>
      <c r="BH397" s="153" t="s">
        <v>37111</v>
      </c>
    </row>
    <row r="398" customFormat="false" ht="15" hidden="false" customHeight="false" outlineLevel="0" collapsed="false">
      <c r="A398" s="151" t="n">
        <v>473</v>
      </c>
      <c r="B398" s="153" t="s">
        <v>18171</v>
      </c>
      <c r="C398" s="153" t="s">
        <v>76</v>
      </c>
      <c r="D398" s="155" t="n">
        <v>43447</v>
      </c>
      <c r="E398" s="153" t="s">
        <v>37124</v>
      </c>
      <c r="F398" s="151" t="n">
        <v>4</v>
      </c>
      <c r="G398" s="151" t="n">
        <v>18191190</v>
      </c>
      <c r="H398" s="151" t="n">
        <v>3127446414</v>
      </c>
      <c r="I398" s="153" t="s">
        <v>39961</v>
      </c>
      <c r="J398" s="153" t="s">
        <v>39962</v>
      </c>
      <c r="K398" s="153" t="s">
        <v>53</v>
      </c>
      <c r="L398" s="155" t="n">
        <v>41074</v>
      </c>
      <c r="M398" s="153" t="s">
        <v>37114</v>
      </c>
      <c r="N398" s="153" t="s">
        <v>52</v>
      </c>
      <c r="O398" s="153"/>
      <c r="P398" s="153"/>
      <c r="Q398" s="153" t="s">
        <v>39963</v>
      </c>
      <c r="R398" s="151" t="n">
        <v>74</v>
      </c>
      <c r="S398" s="151" t="n">
        <v>7</v>
      </c>
      <c r="T398" s="151" t="n">
        <v>1</v>
      </c>
      <c r="U398" s="153" t="s">
        <v>39759</v>
      </c>
      <c r="V398" s="153" t="s">
        <v>18161</v>
      </c>
      <c r="W398" s="151" t="n">
        <v>1201</v>
      </c>
      <c r="X398" s="153" t="s">
        <v>18163</v>
      </c>
      <c r="Y398" s="153" t="s">
        <v>18162</v>
      </c>
      <c r="Z398" s="153" t="s">
        <v>156</v>
      </c>
      <c r="AA398" s="153" t="s">
        <v>39964</v>
      </c>
      <c r="AB398" s="153" t="s">
        <v>39965</v>
      </c>
      <c r="AC398" s="153" t="s">
        <v>39966</v>
      </c>
      <c r="AD398" s="153" t="s">
        <v>107</v>
      </c>
      <c r="AE398" s="153" t="s">
        <v>18164</v>
      </c>
      <c r="AF398" s="151" t="n">
        <v>2201</v>
      </c>
      <c r="AG398" s="153" t="s">
        <v>18166</v>
      </c>
      <c r="AH398" s="153" t="s">
        <v>18165</v>
      </c>
      <c r="AI398" s="153" t="s">
        <v>74</v>
      </c>
      <c r="AJ398" s="153"/>
      <c r="AK398" s="153"/>
      <c r="AL398" s="153"/>
      <c r="AM398" s="153"/>
      <c r="AN398" s="153"/>
      <c r="AO398" s="153" t="s">
        <v>18175</v>
      </c>
      <c r="AP398" s="153" t="s">
        <v>720</v>
      </c>
      <c r="AQ398" s="153"/>
      <c r="AR398" s="153"/>
      <c r="AS398" s="153"/>
      <c r="AT398" s="153"/>
      <c r="AU398" s="153"/>
      <c r="AV398" s="153"/>
      <c r="AW398" s="153"/>
      <c r="AX398" s="153"/>
      <c r="AY398" s="153"/>
      <c r="AZ398" s="153"/>
      <c r="BA398" s="153" t="s">
        <v>39967</v>
      </c>
      <c r="BB398" s="153" t="s">
        <v>81</v>
      </c>
      <c r="BC398" s="153" t="s">
        <v>81</v>
      </c>
      <c r="BD398" s="153"/>
      <c r="BE398" s="153" t="s">
        <v>18170</v>
      </c>
      <c r="BF398" s="153"/>
      <c r="BG398" s="151" t="n">
        <v>103</v>
      </c>
      <c r="BH398" s="153" t="s">
        <v>37111</v>
      </c>
    </row>
    <row r="399" customFormat="false" ht="15" hidden="false" customHeight="false" outlineLevel="0" collapsed="false">
      <c r="A399" s="151" t="n">
        <v>475</v>
      </c>
      <c r="B399" s="153" t="s">
        <v>4793</v>
      </c>
      <c r="C399" s="153" t="s">
        <v>76</v>
      </c>
      <c r="D399" s="155" t="n">
        <v>43040</v>
      </c>
      <c r="E399" s="153" t="s">
        <v>37144</v>
      </c>
      <c r="F399" s="151" t="n">
        <v>4</v>
      </c>
      <c r="G399" s="151" t="n">
        <v>18191137</v>
      </c>
      <c r="H399" s="153" t="s">
        <v>39968</v>
      </c>
      <c r="I399" s="153" t="s">
        <v>39969</v>
      </c>
      <c r="J399" s="153" t="s">
        <v>39970</v>
      </c>
      <c r="K399" s="153" t="s">
        <v>7512</v>
      </c>
      <c r="L399" s="155" t="n">
        <v>40897</v>
      </c>
      <c r="M399" s="153" t="s">
        <v>37114</v>
      </c>
      <c r="N399" s="153" t="s">
        <v>52</v>
      </c>
      <c r="O399" s="153"/>
      <c r="P399" s="153"/>
      <c r="Q399" s="153" t="s">
        <v>39971</v>
      </c>
      <c r="R399" s="153" t="s">
        <v>4800</v>
      </c>
      <c r="S399" s="151" t="n">
        <v>2</v>
      </c>
      <c r="T399" s="151" t="n">
        <v>23</v>
      </c>
      <c r="U399" s="153" t="s">
        <v>37229</v>
      </c>
      <c r="V399" s="153" t="s">
        <v>39972</v>
      </c>
      <c r="W399" s="151" t="n">
        <v>5466</v>
      </c>
      <c r="X399" s="153" t="s">
        <v>4803</v>
      </c>
      <c r="Y399" s="153" t="s">
        <v>39973</v>
      </c>
      <c r="Z399" s="153" t="s">
        <v>156</v>
      </c>
      <c r="AA399" s="153"/>
      <c r="AB399" s="153"/>
      <c r="AC399" s="153"/>
      <c r="AD399" s="153" t="s">
        <v>107</v>
      </c>
      <c r="AE399" s="153" t="s">
        <v>39974</v>
      </c>
      <c r="AF399" s="151" t="n">
        <v>6466</v>
      </c>
      <c r="AG399" s="153" t="s">
        <v>4806</v>
      </c>
      <c r="AH399" s="153" t="s">
        <v>39975</v>
      </c>
      <c r="AI399" s="153" t="s">
        <v>156</v>
      </c>
      <c r="AJ399" s="153"/>
      <c r="AK399" s="153"/>
      <c r="AL399" s="153"/>
      <c r="AM399" s="153" t="s">
        <v>107</v>
      </c>
      <c r="AN399" s="153"/>
      <c r="AO399" s="153" t="s">
        <v>39971</v>
      </c>
      <c r="AP399" s="153"/>
      <c r="AQ399" s="153"/>
      <c r="AR399" s="153"/>
      <c r="AS399" s="153"/>
      <c r="AT399" s="153"/>
      <c r="AU399" s="153"/>
      <c r="AV399" s="153"/>
      <c r="AW399" s="153"/>
      <c r="AX399" s="153"/>
      <c r="AY399" s="153"/>
      <c r="AZ399" s="153"/>
      <c r="BA399" s="153" t="s">
        <v>39976</v>
      </c>
      <c r="BB399" s="153" t="s">
        <v>81</v>
      </c>
      <c r="BC399" s="153" t="s">
        <v>81</v>
      </c>
      <c r="BD399" s="153" t="s">
        <v>154</v>
      </c>
      <c r="BE399" s="153"/>
      <c r="BF399" s="153"/>
      <c r="BG399" s="151" t="n">
        <v>103</v>
      </c>
      <c r="BH399" s="153" t="s">
        <v>37111</v>
      </c>
    </row>
    <row r="400" customFormat="false" ht="15" hidden="false" customHeight="false" outlineLevel="0" collapsed="false">
      <c r="A400" s="151" t="n">
        <v>476</v>
      </c>
      <c r="B400" s="153" t="s">
        <v>1992</v>
      </c>
      <c r="C400" s="153" t="s">
        <v>76</v>
      </c>
      <c r="D400" s="155" t="n">
        <v>43027</v>
      </c>
      <c r="E400" s="153" t="s">
        <v>37144</v>
      </c>
      <c r="F400" s="151" t="n">
        <v>4</v>
      </c>
      <c r="G400" s="151" t="n">
        <v>18191099</v>
      </c>
      <c r="H400" s="153" t="s">
        <v>39977</v>
      </c>
      <c r="I400" s="153" t="s">
        <v>39978</v>
      </c>
      <c r="J400" s="153" t="s">
        <v>39979</v>
      </c>
      <c r="K400" s="153" t="s">
        <v>84</v>
      </c>
      <c r="L400" s="155" t="n">
        <v>41061</v>
      </c>
      <c r="M400" s="153" t="s">
        <v>83</v>
      </c>
      <c r="N400" s="153" t="s">
        <v>52</v>
      </c>
      <c r="O400" s="153"/>
      <c r="P400" s="153"/>
      <c r="Q400" s="153" t="s">
        <v>1996</v>
      </c>
      <c r="R400" s="151" t="n">
        <v>34</v>
      </c>
      <c r="S400" s="151" t="n">
        <v>10</v>
      </c>
      <c r="T400" s="151" t="n">
        <v>12</v>
      </c>
      <c r="U400" s="153" t="s">
        <v>37247</v>
      </c>
      <c r="V400" s="153" t="s">
        <v>1998</v>
      </c>
      <c r="W400" s="151" t="n">
        <v>5487</v>
      </c>
      <c r="X400" s="153" t="s">
        <v>2000</v>
      </c>
      <c r="Y400" s="153" t="s">
        <v>1999</v>
      </c>
      <c r="Z400" s="153" t="s">
        <v>156</v>
      </c>
      <c r="AA400" s="153"/>
      <c r="AB400" s="153"/>
      <c r="AC400" s="153"/>
      <c r="AD400" s="153" t="s">
        <v>132</v>
      </c>
      <c r="AE400" s="153" t="s">
        <v>2001</v>
      </c>
      <c r="AF400" s="151" t="n">
        <v>6487</v>
      </c>
      <c r="AG400" s="153" t="s">
        <v>2003</v>
      </c>
      <c r="AH400" s="153" t="s">
        <v>2002</v>
      </c>
      <c r="AI400" s="153" t="s">
        <v>156</v>
      </c>
      <c r="AJ400" s="153"/>
      <c r="AK400" s="153"/>
      <c r="AL400" s="153"/>
      <c r="AM400" s="153" t="s">
        <v>132</v>
      </c>
      <c r="AN400" s="153"/>
      <c r="AO400" s="153" t="s">
        <v>1996</v>
      </c>
      <c r="AP400" s="153"/>
      <c r="AQ400" s="153"/>
      <c r="AR400" s="153"/>
      <c r="AS400" s="153"/>
      <c r="AT400" s="153"/>
      <c r="AU400" s="153"/>
      <c r="AV400" s="153"/>
      <c r="AW400" s="153"/>
      <c r="AX400" s="153"/>
      <c r="AY400" s="153"/>
      <c r="AZ400" s="153"/>
      <c r="BA400" s="153" t="s">
        <v>39980</v>
      </c>
      <c r="BB400" s="153" t="s">
        <v>81</v>
      </c>
      <c r="BC400" s="153" t="s">
        <v>81</v>
      </c>
      <c r="BD400" s="153" t="s">
        <v>298</v>
      </c>
      <c r="BE400" s="153" t="s">
        <v>2007</v>
      </c>
      <c r="BF400" s="153"/>
      <c r="BG400" s="151" t="n">
        <v>99</v>
      </c>
      <c r="BH400" s="153" t="s">
        <v>37111</v>
      </c>
    </row>
    <row r="401" customFormat="false" ht="15" hidden="false" customHeight="false" outlineLevel="0" collapsed="false">
      <c r="A401" s="151" t="n">
        <v>477</v>
      </c>
      <c r="B401" s="153" t="s">
        <v>2494</v>
      </c>
      <c r="C401" s="153" t="s">
        <v>76</v>
      </c>
      <c r="D401" s="155" t="n">
        <v>43039</v>
      </c>
      <c r="E401" s="153" t="s">
        <v>37144</v>
      </c>
      <c r="F401" s="151" t="n">
        <v>4</v>
      </c>
      <c r="G401" s="151" t="n">
        <v>18191066</v>
      </c>
      <c r="H401" s="153" t="s">
        <v>39981</v>
      </c>
      <c r="I401" s="153" t="s">
        <v>14786</v>
      </c>
      <c r="J401" s="153" t="s">
        <v>39982</v>
      </c>
      <c r="K401" s="153" t="s">
        <v>138</v>
      </c>
      <c r="L401" s="155" t="n">
        <v>40798</v>
      </c>
      <c r="M401" s="153" t="s">
        <v>37114</v>
      </c>
      <c r="N401" s="153" t="s">
        <v>52</v>
      </c>
      <c r="O401" s="153"/>
      <c r="P401" s="153"/>
      <c r="Q401" s="153" t="s">
        <v>39983</v>
      </c>
      <c r="R401" s="151" t="n">
        <v>48</v>
      </c>
      <c r="S401" s="151" t="n">
        <v>2</v>
      </c>
      <c r="T401" s="151" t="n">
        <v>11</v>
      </c>
      <c r="U401" s="153" t="s">
        <v>37826</v>
      </c>
      <c r="V401" s="153" t="s">
        <v>2499</v>
      </c>
      <c r="W401" s="151" t="n">
        <v>5673</v>
      </c>
      <c r="X401" s="153" t="s">
        <v>2501</v>
      </c>
      <c r="Y401" s="153" t="s">
        <v>2500</v>
      </c>
      <c r="Z401" s="153" t="s">
        <v>106</v>
      </c>
      <c r="AA401" s="153"/>
      <c r="AB401" s="153"/>
      <c r="AC401" s="153"/>
      <c r="AD401" s="153"/>
      <c r="AE401" s="153" t="s">
        <v>2502</v>
      </c>
      <c r="AF401" s="151" t="n">
        <v>6673</v>
      </c>
      <c r="AG401" s="153" t="s">
        <v>2504</v>
      </c>
      <c r="AH401" s="153" t="s">
        <v>2503</v>
      </c>
      <c r="AI401" s="153" t="s">
        <v>74</v>
      </c>
      <c r="AJ401" s="153"/>
      <c r="AK401" s="153"/>
      <c r="AL401" s="153"/>
      <c r="AM401" s="153"/>
      <c r="AN401" s="153"/>
      <c r="AO401" s="153" t="s">
        <v>39983</v>
      </c>
      <c r="AP401" s="153"/>
      <c r="AQ401" s="153"/>
      <c r="AR401" s="153"/>
      <c r="AS401" s="153"/>
      <c r="AT401" s="153"/>
      <c r="AU401" s="153"/>
      <c r="AV401" s="153"/>
      <c r="AW401" s="153"/>
      <c r="AX401" s="153"/>
      <c r="AY401" s="153"/>
      <c r="AZ401" s="153"/>
      <c r="BA401" s="153" t="s">
        <v>39984</v>
      </c>
      <c r="BB401" s="153" t="s">
        <v>81</v>
      </c>
      <c r="BC401" s="153" t="s">
        <v>81</v>
      </c>
      <c r="BD401" s="153" t="s">
        <v>298</v>
      </c>
      <c r="BE401" s="153"/>
      <c r="BF401" s="153"/>
      <c r="BG401" s="151" t="n">
        <v>103</v>
      </c>
      <c r="BH401" s="153" t="s">
        <v>37111</v>
      </c>
    </row>
    <row r="402" customFormat="false" ht="15" hidden="false" customHeight="false" outlineLevel="0" collapsed="false">
      <c r="A402" s="151" t="n">
        <v>478</v>
      </c>
      <c r="B402" s="153" t="s">
        <v>952</v>
      </c>
      <c r="C402" s="153" t="s">
        <v>76</v>
      </c>
      <c r="D402" s="155" t="n">
        <v>43042</v>
      </c>
      <c r="E402" s="153" t="s">
        <v>37144</v>
      </c>
      <c r="F402" s="151" t="n">
        <v>4</v>
      </c>
      <c r="G402" s="151" t="n">
        <v>18191100</v>
      </c>
      <c r="H402" s="153" t="s">
        <v>39985</v>
      </c>
      <c r="I402" s="153" t="s">
        <v>39986</v>
      </c>
      <c r="J402" s="153" t="s">
        <v>39987</v>
      </c>
      <c r="K402" s="153" t="s">
        <v>138</v>
      </c>
      <c r="L402" s="155" t="n">
        <v>41121</v>
      </c>
      <c r="M402" s="153" t="s">
        <v>83</v>
      </c>
      <c r="N402" s="153" t="s">
        <v>52</v>
      </c>
      <c r="O402" s="153"/>
      <c r="P402" s="153"/>
      <c r="Q402" s="153" t="s">
        <v>39988</v>
      </c>
      <c r="R402" s="153" t="s">
        <v>959</v>
      </c>
      <c r="S402" s="151" t="n">
        <v>10</v>
      </c>
      <c r="T402" s="151" t="n">
        <v>1</v>
      </c>
      <c r="U402" s="153" t="s">
        <v>37300</v>
      </c>
      <c r="V402" s="153" t="s">
        <v>961</v>
      </c>
      <c r="W402" s="151" t="n">
        <v>1242</v>
      </c>
      <c r="X402" s="153" t="s">
        <v>963</v>
      </c>
      <c r="Y402" s="153" t="s">
        <v>962</v>
      </c>
      <c r="Z402" s="153" t="s">
        <v>106</v>
      </c>
      <c r="AA402" s="153"/>
      <c r="AB402" s="153"/>
      <c r="AC402" s="153"/>
      <c r="AD402" s="153" t="s">
        <v>132</v>
      </c>
      <c r="AE402" s="153" t="s">
        <v>964</v>
      </c>
      <c r="AF402" s="151" t="n">
        <v>2242</v>
      </c>
      <c r="AG402" s="153" t="s">
        <v>966</v>
      </c>
      <c r="AH402" s="153" t="s">
        <v>965</v>
      </c>
      <c r="AI402" s="153" t="s">
        <v>74</v>
      </c>
      <c r="AJ402" s="153"/>
      <c r="AK402" s="153"/>
      <c r="AL402" s="153"/>
      <c r="AM402" s="153"/>
      <c r="AN402" s="153"/>
      <c r="AO402" s="153" t="s">
        <v>39988</v>
      </c>
      <c r="AP402" s="153" t="s">
        <v>955</v>
      </c>
      <c r="AQ402" s="153"/>
      <c r="AR402" s="153"/>
      <c r="AS402" s="153"/>
      <c r="AT402" s="153"/>
      <c r="AU402" s="153"/>
      <c r="AV402" s="153"/>
      <c r="AW402" s="153"/>
      <c r="AX402" s="153"/>
      <c r="AY402" s="153"/>
      <c r="AZ402" s="153"/>
      <c r="BA402" s="153" t="s">
        <v>39989</v>
      </c>
      <c r="BB402" s="153" t="s">
        <v>970</v>
      </c>
      <c r="BC402" s="151" t="n">
        <v>2</v>
      </c>
      <c r="BD402" s="153"/>
      <c r="BE402" s="153"/>
      <c r="BF402" s="153"/>
      <c r="BG402" s="151" t="n">
        <v>102</v>
      </c>
      <c r="BH402" s="153" t="s">
        <v>37111</v>
      </c>
    </row>
    <row r="403" customFormat="false" ht="15" hidden="false" customHeight="false" outlineLevel="0" collapsed="false">
      <c r="A403" s="151" t="n">
        <v>479</v>
      </c>
      <c r="B403" s="153" t="s">
        <v>1327</v>
      </c>
      <c r="C403" s="153" t="s">
        <v>76</v>
      </c>
      <c r="D403" s="155" t="n">
        <v>43021</v>
      </c>
      <c r="E403" s="153" t="s">
        <v>37144</v>
      </c>
      <c r="F403" s="151" t="n">
        <v>4</v>
      </c>
      <c r="G403" s="151" t="n">
        <v>18191101</v>
      </c>
      <c r="H403" s="153" t="s">
        <v>39990</v>
      </c>
      <c r="I403" s="153" t="s">
        <v>25782</v>
      </c>
      <c r="J403" s="153" t="s">
        <v>39991</v>
      </c>
      <c r="K403" s="153" t="s">
        <v>512</v>
      </c>
      <c r="L403" s="155" t="n">
        <v>41063</v>
      </c>
      <c r="M403" s="153" t="s">
        <v>37114</v>
      </c>
      <c r="N403" s="153" t="s">
        <v>52</v>
      </c>
      <c r="O403" s="153"/>
      <c r="P403" s="153"/>
      <c r="Q403" s="153" t="s">
        <v>38093</v>
      </c>
      <c r="R403" s="153" t="s">
        <v>1333</v>
      </c>
      <c r="S403" s="151" t="n">
        <v>2</v>
      </c>
      <c r="T403" s="151" t="n">
        <v>20</v>
      </c>
      <c r="U403" s="153" t="s">
        <v>37116</v>
      </c>
      <c r="V403" s="153" t="s">
        <v>38094</v>
      </c>
      <c r="W403" s="151" t="n">
        <v>1012</v>
      </c>
      <c r="X403" s="153" t="s">
        <v>1337</v>
      </c>
      <c r="Y403" s="153" t="s">
        <v>1336</v>
      </c>
      <c r="Z403" s="153" t="s">
        <v>106</v>
      </c>
      <c r="AA403" s="153" t="s">
        <v>37422</v>
      </c>
      <c r="AB403" s="153" t="s">
        <v>38095</v>
      </c>
      <c r="AC403" s="153" t="s">
        <v>38096</v>
      </c>
      <c r="AD403" s="153" t="s">
        <v>132</v>
      </c>
      <c r="AE403" s="153" t="s">
        <v>38097</v>
      </c>
      <c r="AF403" s="151" t="n">
        <v>2012</v>
      </c>
      <c r="AG403" s="153" t="s">
        <v>1340</v>
      </c>
      <c r="AH403" s="153" t="s">
        <v>1339</v>
      </c>
      <c r="AI403" s="153" t="s">
        <v>74</v>
      </c>
      <c r="AJ403" s="153"/>
      <c r="AK403" s="153" t="s">
        <v>81</v>
      </c>
      <c r="AL403" s="153" t="s">
        <v>81</v>
      </c>
      <c r="AM403" s="153"/>
      <c r="AN403" s="153"/>
      <c r="AO403" s="153" t="s">
        <v>38098</v>
      </c>
      <c r="AP403" s="153"/>
      <c r="AQ403" s="153"/>
      <c r="AR403" s="153"/>
      <c r="AS403" s="153"/>
      <c r="AT403" s="153"/>
      <c r="AU403" s="153"/>
      <c r="AV403" s="153"/>
      <c r="AW403" s="153"/>
      <c r="AX403" s="153"/>
      <c r="AY403" s="153"/>
      <c r="AZ403" s="153"/>
      <c r="BA403" s="153" t="s">
        <v>39992</v>
      </c>
      <c r="BB403" s="153" t="s">
        <v>81</v>
      </c>
      <c r="BC403" s="153" t="s">
        <v>81</v>
      </c>
      <c r="BD403" s="153"/>
      <c r="BE403" s="153"/>
      <c r="BF403" s="153"/>
      <c r="BG403" s="151" t="n">
        <v>99</v>
      </c>
      <c r="BH403" s="153" t="s">
        <v>37111</v>
      </c>
    </row>
    <row r="404" customFormat="false" ht="15" hidden="false" customHeight="false" outlineLevel="0" collapsed="false">
      <c r="A404" s="151" t="n">
        <v>480</v>
      </c>
      <c r="B404" s="153" t="s">
        <v>7627</v>
      </c>
      <c r="C404" s="153" t="s">
        <v>76</v>
      </c>
      <c r="D404" s="155" t="n">
        <v>43065</v>
      </c>
      <c r="E404" s="153" t="s">
        <v>37144</v>
      </c>
      <c r="F404" s="151" t="n">
        <v>4</v>
      </c>
      <c r="G404" s="151" t="n">
        <v>18191143</v>
      </c>
      <c r="H404" s="153" t="s">
        <v>39993</v>
      </c>
      <c r="I404" s="153" t="s">
        <v>39994</v>
      </c>
      <c r="J404" s="153" t="s">
        <v>39995</v>
      </c>
      <c r="K404" s="153" t="s">
        <v>84</v>
      </c>
      <c r="L404" s="155" t="n">
        <v>41002</v>
      </c>
      <c r="M404" s="153" t="s">
        <v>37114</v>
      </c>
      <c r="N404" s="153" t="s">
        <v>52</v>
      </c>
      <c r="O404" s="153"/>
      <c r="P404" s="153"/>
      <c r="Q404" s="153" t="s">
        <v>7631</v>
      </c>
      <c r="R404" s="151" t="n">
        <v>125</v>
      </c>
      <c r="S404" s="151" t="n">
        <v>2</v>
      </c>
      <c r="T404" s="151" t="n">
        <v>1</v>
      </c>
      <c r="U404" s="153" t="s">
        <v>38697</v>
      </c>
      <c r="V404" s="153" t="s">
        <v>7634</v>
      </c>
      <c r="W404" s="151" t="n">
        <v>5181</v>
      </c>
      <c r="X404" s="153" t="s">
        <v>7636</v>
      </c>
      <c r="Y404" s="153" t="s">
        <v>7635</v>
      </c>
      <c r="Z404" s="153" t="s">
        <v>106</v>
      </c>
      <c r="AA404" s="153"/>
      <c r="AB404" s="153"/>
      <c r="AC404" s="153"/>
      <c r="AD404" s="153" t="s">
        <v>132</v>
      </c>
      <c r="AE404" s="153" t="s">
        <v>7637</v>
      </c>
      <c r="AF404" s="151" t="n">
        <v>6181</v>
      </c>
      <c r="AG404" s="153" t="s">
        <v>7639</v>
      </c>
      <c r="AH404" s="153" t="s">
        <v>7638</v>
      </c>
      <c r="AI404" s="153" t="s">
        <v>74</v>
      </c>
      <c r="AJ404" s="153"/>
      <c r="AK404" s="153"/>
      <c r="AL404" s="153"/>
      <c r="AM404" s="153"/>
      <c r="AN404" s="153"/>
      <c r="AO404" s="153" t="s">
        <v>7631</v>
      </c>
      <c r="AP404" s="153"/>
      <c r="AQ404" s="153"/>
      <c r="AR404" s="153"/>
      <c r="AS404" s="153"/>
      <c r="AT404" s="153"/>
      <c r="AU404" s="153"/>
      <c r="AV404" s="153"/>
      <c r="AW404" s="153"/>
      <c r="AX404" s="153"/>
      <c r="AY404" s="153"/>
      <c r="AZ404" s="153"/>
      <c r="BA404" s="153" t="s">
        <v>39996</v>
      </c>
      <c r="BB404" s="153" t="s">
        <v>81</v>
      </c>
      <c r="BC404" s="153" t="s">
        <v>81</v>
      </c>
      <c r="BD404" s="153"/>
      <c r="BE404" s="153" t="s">
        <v>39997</v>
      </c>
      <c r="BF404" s="153"/>
      <c r="BG404" s="151" t="n">
        <v>103</v>
      </c>
      <c r="BH404" s="153" t="s">
        <v>37111</v>
      </c>
    </row>
    <row r="405" customFormat="false" ht="15" hidden="false" customHeight="false" outlineLevel="0" collapsed="false">
      <c r="A405" s="151" t="n">
        <v>481</v>
      </c>
      <c r="B405" s="153" t="s">
        <v>4417</v>
      </c>
      <c r="C405" s="153" t="s">
        <v>76</v>
      </c>
      <c r="D405" s="155" t="n">
        <v>43039</v>
      </c>
      <c r="E405" s="153" t="s">
        <v>37144</v>
      </c>
      <c r="F405" s="151" t="n">
        <v>4</v>
      </c>
      <c r="G405" s="151" t="n">
        <v>18191016</v>
      </c>
      <c r="H405" s="153" t="s">
        <v>39998</v>
      </c>
      <c r="I405" s="153" t="s">
        <v>39999</v>
      </c>
      <c r="J405" s="153" t="s">
        <v>8107</v>
      </c>
      <c r="K405" s="153" t="s">
        <v>53</v>
      </c>
      <c r="L405" s="155" t="n">
        <v>40825</v>
      </c>
      <c r="M405" s="153" t="s">
        <v>83</v>
      </c>
      <c r="N405" s="153" t="s">
        <v>52</v>
      </c>
      <c r="O405" s="153"/>
      <c r="P405" s="153"/>
      <c r="Q405" s="153" t="s">
        <v>40000</v>
      </c>
      <c r="R405" s="151" t="n">
        <v>36</v>
      </c>
      <c r="S405" s="151" t="n">
        <v>9</v>
      </c>
      <c r="T405" s="151" t="n">
        <v>9</v>
      </c>
      <c r="U405" s="153" t="s">
        <v>37171</v>
      </c>
      <c r="V405" s="153" t="s">
        <v>4425</v>
      </c>
      <c r="W405" s="151" t="n">
        <v>5746</v>
      </c>
      <c r="X405" s="153" t="s">
        <v>4427</v>
      </c>
      <c r="Y405" s="153" t="s">
        <v>4426</v>
      </c>
      <c r="Z405" s="153" t="s">
        <v>73</v>
      </c>
      <c r="AA405" s="153"/>
      <c r="AB405" s="153"/>
      <c r="AC405" s="153"/>
      <c r="AD405" s="153" t="s">
        <v>107</v>
      </c>
      <c r="AE405" s="153" t="s">
        <v>4428</v>
      </c>
      <c r="AF405" s="151" t="n">
        <v>6746</v>
      </c>
      <c r="AG405" s="153" t="s">
        <v>4420</v>
      </c>
      <c r="AH405" s="153" t="s">
        <v>4429</v>
      </c>
      <c r="AI405" s="153" t="s">
        <v>74</v>
      </c>
      <c r="AJ405" s="153"/>
      <c r="AK405" s="153"/>
      <c r="AL405" s="153"/>
      <c r="AM405" s="153"/>
      <c r="AN405" s="153"/>
      <c r="AO405" s="153" t="s">
        <v>40000</v>
      </c>
      <c r="AP405" s="153" t="s">
        <v>4430</v>
      </c>
      <c r="AQ405" s="153"/>
      <c r="AR405" s="153"/>
      <c r="AS405" s="153"/>
      <c r="AT405" s="153"/>
      <c r="AU405" s="153"/>
      <c r="AV405" s="153"/>
      <c r="AW405" s="153"/>
      <c r="AX405" s="153"/>
      <c r="AY405" s="153"/>
      <c r="AZ405" s="153"/>
      <c r="BA405" s="153" t="s">
        <v>37110</v>
      </c>
      <c r="BB405" s="153" t="s">
        <v>4433</v>
      </c>
      <c r="BC405" s="151" t="n">
        <v>4</v>
      </c>
      <c r="BD405" s="153" t="s">
        <v>128</v>
      </c>
      <c r="BE405" s="153"/>
      <c r="BF405" s="153"/>
      <c r="BG405" s="151" t="n">
        <v>98</v>
      </c>
      <c r="BH405" s="153" t="s">
        <v>37111</v>
      </c>
    </row>
    <row r="406" customFormat="false" ht="15" hidden="false" customHeight="false" outlineLevel="0" collapsed="false">
      <c r="A406" s="151" t="n">
        <v>482</v>
      </c>
      <c r="B406" s="153" t="s">
        <v>2598</v>
      </c>
      <c r="C406" s="153" t="s">
        <v>76</v>
      </c>
      <c r="D406" s="155" t="n">
        <v>43034</v>
      </c>
      <c r="E406" s="153" t="s">
        <v>37144</v>
      </c>
      <c r="F406" s="151" t="n">
        <v>4</v>
      </c>
      <c r="G406" s="151" t="n">
        <v>18191122</v>
      </c>
      <c r="H406" s="153" t="s">
        <v>40001</v>
      </c>
      <c r="I406" s="153" t="s">
        <v>40002</v>
      </c>
      <c r="J406" s="153" t="s">
        <v>40003</v>
      </c>
      <c r="K406" s="153" t="s">
        <v>138</v>
      </c>
      <c r="L406" s="155" t="n">
        <v>40915</v>
      </c>
      <c r="M406" s="153" t="s">
        <v>83</v>
      </c>
      <c r="N406" s="153" t="s">
        <v>52</v>
      </c>
      <c r="O406" s="153"/>
      <c r="P406" s="153"/>
      <c r="Q406" s="153" t="s">
        <v>40004</v>
      </c>
      <c r="R406" s="153" t="s">
        <v>2602</v>
      </c>
      <c r="S406" s="151" t="n">
        <v>11</v>
      </c>
      <c r="T406" s="151" t="n">
        <v>2</v>
      </c>
      <c r="U406" s="153" t="s">
        <v>37826</v>
      </c>
      <c r="V406" s="153" t="s">
        <v>40005</v>
      </c>
      <c r="W406" s="151" t="n">
        <v>5805</v>
      </c>
      <c r="X406" s="153" t="s">
        <v>2607</v>
      </c>
      <c r="Y406" s="153" t="s">
        <v>2606</v>
      </c>
      <c r="Z406" s="153" t="s">
        <v>106</v>
      </c>
      <c r="AA406" s="153"/>
      <c r="AB406" s="153"/>
      <c r="AC406" s="153"/>
      <c r="AD406" s="153" t="s">
        <v>132</v>
      </c>
      <c r="AE406" s="153" t="s">
        <v>40006</v>
      </c>
      <c r="AF406" s="151" t="n">
        <v>6805</v>
      </c>
      <c r="AG406" s="153" t="s">
        <v>2610</v>
      </c>
      <c r="AH406" s="153" t="s">
        <v>2609</v>
      </c>
      <c r="AI406" s="153" t="s">
        <v>74</v>
      </c>
      <c r="AJ406" s="153"/>
      <c r="AK406" s="153"/>
      <c r="AL406" s="153"/>
      <c r="AM406" s="153"/>
      <c r="AN406" s="153"/>
      <c r="AO406" s="153" t="s">
        <v>40004</v>
      </c>
      <c r="AP406" s="153"/>
      <c r="AQ406" s="153"/>
      <c r="AR406" s="153"/>
      <c r="AS406" s="153"/>
      <c r="AT406" s="153"/>
      <c r="AU406" s="153"/>
      <c r="AV406" s="153"/>
      <c r="AW406" s="153"/>
      <c r="AX406" s="153"/>
      <c r="AY406" s="153"/>
      <c r="AZ406" s="153"/>
      <c r="BA406" s="153" t="s">
        <v>38373</v>
      </c>
      <c r="BB406" s="153" t="s">
        <v>81</v>
      </c>
      <c r="BC406" s="153" t="s">
        <v>81</v>
      </c>
      <c r="BD406" s="153" t="s">
        <v>298</v>
      </c>
      <c r="BE406" s="153"/>
      <c r="BF406" s="153"/>
      <c r="BG406" s="151" t="n">
        <v>101</v>
      </c>
      <c r="BH406" s="153" t="s">
        <v>37111</v>
      </c>
    </row>
    <row r="407" customFormat="false" ht="15" hidden="false" customHeight="false" outlineLevel="0" collapsed="false">
      <c r="A407" s="151" t="n">
        <v>483</v>
      </c>
      <c r="B407" s="153" t="s">
        <v>19437</v>
      </c>
      <c r="C407" s="153" t="s">
        <v>76</v>
      </c>
      <c r="D407" s="155" t="n">
        <v>43512</v>
      </c>
      <c r="E407" s="153" t="s">
        <v>37124</v>
      </c>
      <c r="F407" s="151" t="n">
        <v>4</v>
      </c>
      <c r="G407" s="151" t="n">
        <v>19202188</v>
      </c>
      <c r="H407" s="153" t="s">
        <v>40007</v>
      </c>
      <c r="I407" s="153" t="s">
        <v>40008</v>
      </c>
      <c r="J407" s="153" t="s">
        <v>40009</v>
      </c>
      <c r="K407" s="153" t="s">
        <v>7853</v>
      </c>
      <c r="L407" s="155" t="n">
        <v>40894</v>
      </c>
      <c r="M407" s="153" t="s">
        <v>37114</v>
      </c>
      <c r="N407" s="153" t="s">
        <v>52</v>
      </c>
      <c r="O407" s="153"/>
      <c r="P407" s="153"/>
      <c r="Q407" s="153" t="s">
        <v>40010</v>
      </c>
      <c r="R407" s="151" t="n">
        <v>1</v>
      </c>
      <c r="S407" s="151" t="n">
        <v>1</v>
      </c>
      <c r="T407" s="151" t="n">
        <v>1</v>
      </c>
      <c r="U407" s="153" t="s">
        <v>37442</v>
      </c>
      <c r="V407" s="153" t="s">
        <v>40011</v>
      </c>
      <c r="W407" s="151" t="n">
        <v>5479</v>
      </c>
      <c r="X407" s="153" t="s">
        <v>19447</v>
      </c>
      <c r="Y407" s="153" t="s">
        <v>19446</v>
      </c>
      <c r="Z407" s="153" t="s">
        <v>106</v>
      </c>
      <c r="AA407" s="153" t="s">
        <v>37654</v>
      </c>
      <c r="AB407" s="151" t="n">
        <v>0</v>
      </c>
      <c r="AC407" s="153" t="s">
        <v>40012</v>
      </c>
      <c r="AD407" s="153" t="s">
        <v>132</v>
      </c>
      <c r="AE407" s="153" t="s">
        <v>40013</v>
      </c>
      <c r="AF407" s="151" t="n">
        <v>6479</v>
      </c>
      <c r="AG407" s="153" t="s">
        <v>19441</v>
      </c>
      <c r="AH407" s="153" t="s">
        <v>19446</v>
      </c>
      <c r="AI407" s="153" t="s">
        <v>74</v>
      </c>
      <c r="AJ407" s="151" t="n">
        <v>0</v>
      </c>
      <c r="AK407" s="151" t="n">
        <v>0</v>
      </c>
      <c r="AL407" s="151" t="n">
        <v>0</v>
      </c>
      <c r="AM407" s="153"/>
      <c r="AN407" s="153"/>
      <c r="AO407" s="153" t="s">
        <v>40010</v>
      </c>
      <c r="AP407" s="153" t="s">
        <v>19449</v>
      </c>
      <c r="AQ407" s="153"/>
      <c r="AR407" s="153"/>
      <c r="AS407" s="153"/>
      <c r="AT407" s="153"/>
      <c r="AU407" s="153"/>
      <c r="AV407" s="153"/>
      <c r="AW407" s="153"/>
      <c r="AX407" s="153"/>
      <c r="AY407" s="153"/>
      <c r="AZ407" s="153"/>
      <c r="BA407" s="153" t="s">
        <v>40014</v>
      </c>
      <c r="BB407" s="153" t="s">
        <v>81</v>
      </c>
      <c r="BC407" s="153" t="s">
        <v>81</v>
      </c>
      <c r="BD407" s="153" t="s">
        <v>128</v>
      </c>
      <c r="BE407" s="153"/>
      <c r="BF407" s="153"/>
      <c r="BG407" s="151" t="n">
        <v>99</v>
      </c>
      <c r="BH407" s="153" t="s">
        <v>37111</v>
      </c>
    </row>
    <row r="408" customFormat="false" ht="15" hidden="false" customHeight="false" outlineLevel="0" collapsed="false">
      <c r="A408" s="151" t="n">
        <v>484</v>
      </c>
      <c r="B408" s="153" t="s">
        <v>3776</v>
      </c>
      <c r="C408" s="153" t="s">
        <v>76</v>
      </c>
      <c r="D408" s="155" t="n">
        <v>43038</v>
      </c>
      <c r="E408" s="153" t="s">
        <v>37144</v>
      </c>
      <c r="F408" s="151" t="n">
        <v>4</v>
      </c>
      <c r="G408" s="151" t="n">
        <v>18191017</v>
      </c>
      <c r="H408" s="153" t="s">
        <v>40015</v>
      </c>
      <c r="I408" s="153" t="s">
        <v>40016</v>
      </c>
      <c r="J408" s="153" t="s">
        <v>40017</v>
      </c>
      <c r="K408" s="153" t="s">
        <v>53</v>
      </c>
      <c r="L408" s="155" t="n">
        <v>40821</v>
      </c>
      <c r="M408" s="153" t="s">
        <v>83</v>
      </c>
      <c r="N408" s="153" t="s">
        <v>52</v>
      </c>
      <c r="O408" s="153"/>
      <c r="P408" s="153"/>
      <c r="Q408" s="153" t="s">
        <v>37107</v>
      </c>
      <c r="R408" s="151" t="n">
        <v>15</v>
      </c>
      <c r="S408" s="151" t="n">
        <v>1</v>
      </c>
      <c r="T408" s="151" t="n">
        <v>7</v>
      </c>
      <c r="U408" s="153" t="s">
        <v>37116</v>
      </c>
      <c r="V408" s="153" t="s">
        <v>3782</v>
      </c>
      <c r="W408" s="151" t="n">
        <v>1089</v>
      </c>
      <c r="X408" s="153" t="s">
        <v>3784</v>
      </c>
      <c r="Y408" s="153" t="s">
        <v>40018</v>
      </c>
      <c r="Z408" s="153" t="s">
        <v>156</v>
      </c>
      <c r="AA408" s="153"/>
      <c r="AB408" s="153"/>
      <c r="AC408" s="153"/>
      <c r="AD408" s="153" t="s">
        <v>107</v>
      </c>
      <c r="AE408" s="153" t="s">
        <v>3785</v>
      </c>
      <c r="AF408" s="151" t="n">
        <v>2089</v>
      </c>
      <c r="AG408" s="153" t="s">
        <v>3787</v>
      </c>
      <c r="AH408" s="153" t="s">
        <v>40019</v>
      </c>
      <c r="AI408" s="153" t="s">
        <v>106</v>
      </c>
      <c r="AJ408" s="153"/>
      <c r="AK408" s="153"/>
      <c r="AL408" s="153"/>
      <c r="AM408" s="153" t="s">
        <v>107</v>
      </c>
      <c r="AN408" s="153"/>
      <c r="AO408" s="153" t="s">
        <v>3781</v>
      </c>
      <c r="AP408" s="153"/>
      <c r="AQ408" s="153"/>
      <c r="AR408" s="153"/>
      <c r="AS408" s="153"/>
      <c r="AT408" s="153"/>
      <c r="AU408" s="153"/>
      <c r="AV408" s="153"/>
      <c r="AW408" s="153"/>
      <c r="AX408" s="153"/>
      <c r="AY408" s="153"/>
      <c r="AZ408" s="153"/>
      <c r="BA408" s="153" t="s">
        <v>37110</v>
      </c>
      <c r="BB408" s="153" t="s">
        <v>3790</v>
      </c>
      <c r="BC408" s="151" t="n">
        <v>3</v>
      </c>
      <c r="BD408" s="153"/>
      <c r="BE408" s="153"/>
      <c r="BF408" s="153"/>
      <c r="BG408" s="151" t="n">
        <v>99</v>
      </c>
      <c r="BH408" s="153" t="s">
        <v>37111</v>
      </c>
    </row>
    <row r="409" customFormat="false" ht="15" hidden="false" customHeight="false" outlineLevel="0" collapsed="false">
      <c r="A409" s="151" t="n">
        <v>485</v>
      </c>
      <c r="B409" s="153" t="s">
        <v>4778</v>
      </c>
      <c r="C409" s="153" t="s">
        <v>76</v>
      </c>
      <c r="D409" s="155" t="n">
        <v>43040</v>
      </c>
      <c r="E409" s="153" t="s">
        <v>37144</v>
      </c>
      <c r="F409" s="151" t="n">
        <v>4</v>
      </c>
      <c r="G409" s="151" t="n">
        <v>18191018</v>
      </c>
      <c r="H409" s="153" t="s">
        <v>40020</v>
      </c>
      <c r="I409" s="153" t="s">
        <v>40021</v>
      </c>
      <c r="J409" s="153" t="s">
        <v>40022</v>
      </c>
      <c r="K409" s="153" t="s">
        <v>53</v>
      </c>
      <c r="L409" s="155" t="n">
        <v>41039</v>
      </c>
      <c r="M409" s="153" t="s">
        <v>37114</v>
      </c>
      <c r="N409" s="153" t="s">
        <v>52</v>
      </c>
      <c r="O409" s="153"/>
      <c r="P409" s="153"/>
      <c r="Q409" s="153" t="s">
        <v>40023</v>
      </c>
      <c r="R409" s="151" t="n">
        <v>6</v>
      </c>
      <c r="S409" s="151" t="n">
        <v>7</v>
      </c>
      <c r="T409" s="151" t="n">
        <v>12</v>
      </c>
      <c r="U409" s="153" t="s">
        <v>37247</v>
      </c>
      <c r="V409" s="153" t="s">
        <v>40024</v>
      </c>
      <c r="W409" s="151" t="n">
        <v>1274</v>
      </c>
      <c r="X409" s="153" t="s">
        <v>4786</v>
      </c>
      <c r="Y409" s="153" t="s">
        <v>40025</v>
      </c>
      <c r="Z409" s="153"/>
      <c r="AA409" s="153"/>
      <c r="AB409" s="153"/>
      <c r="AC409" s="153"/>
      <c r="AD409" s="153"/>
      <c r="AE409" s="153" t="s">
        <v>4787</v>
      </c>
      <c r="AF409" s="151" t="n">
        <v>2274</v>
      </c>
      <c r="AG409" s="153" t="s">
        <v>4789</v>
      </c>
      <c r="AH409" s="153"/>
      <c r="AI409" s="153"/>
      <c r="AJ409" s="153"/>
      <c r="AK409" s="153"/>
      <c r="AL409" s="153"/>
      <c r="AM409" s="153"/>
      <c r="AN409" s="153"/>
      <c r="AO409" s="153" t="s">
        <v>40026</v>
      </c>
      <c r="AP409" s="151" t="n">
        <v>0</v>
      </c>
      <c r="AQ409" s="153"/>
      <c r="AR409" s="153"/>
      <c r="AS409" s="153"/>
      <c r="AT409" s="153"/>
      <c r="AU409" s="153"/>
      <c r="AV409" s="153"/>
      <c r="AW409" s="153"/>
      <c r="AX409" s="153"/>
      <c r="AY409" s="153"/>
      <c r="AZ409" s="153"/>
      <c r="BA409" s="153" t="s">
        <v>37110</v>
      </c>
      <c r="BB409" s="153" t="s">
        <v>40027</v>
      </c>
      <c r="BC409" s="151" t="n">
        <v>3</v>
      </c>
      <c r="BD409" s="153"/>
      <c r="BE409" s="153"/>
      <c r="BF409" s="153"/>
      <c r="BG409" s="151" t="n">
        <v>103</v>
      </c>
      <c r="BH409" s="153" t="s">
        <v>37111</v>
      </c>
    </row>
    <row r="410" customFormat="false" ht="15" hidden="false" customHeight="false" outlineLevel="0" collapsed="false">
      <c r="A410" s="151" t="n">
        <v>486</v>
      </c>
      <c r="B410" s="153" t="s">
        <v>5204</v>
      </c>
      <c r="C410" s="153" t="s">
        <v>76</v>
      </c>
      <c r="D410" s="155" t="n">
        <v>43041</v>
      </c>
      <c r="E410" s="153" t="s">
        <v>37144</v>
      </c>
      <c r="F410" s="151" t="n">
        <v>4</v>
      </c>
      <c r="G410" s="151" t="n">
        <v>18191019</v>
      </c>
      <c r="H410" s="153" t="s">
        <v>40028</v>
      </c>
      <c r="I410" s="153" t="s">
        <v>6476</v>
      </c>
      <c r="J410" s="153" t="s">
        <v>40029</v>
      </c>
      <c r="K410" s="153" t="s">
        <v>138</v>
      </c>
      <c r="L410" s="155" t="n">
        <v>40946</v>
      </c>
      <c r="M410" s="153" t="s">
        <v>37114</v>
      </c>
      <c r="N410" s="153" t="s">
        <v>52</v>
      </c>
      <c r="O410" s="153"/>
      <c r="P410" s="153"/>
      <c r="Q410" s="153" t="s">
        <v>1332</v>
      </c>
      <c r="R410" s="151" t="n">
        <v>10</v>
      </c>
      <c r="S410" s="151" t="n">
        <v>3</v>
      </c>
      <c r="T410" s="151" t="n">
        <v>18</v>
      </c>
      <c r="U410" s="153" t="s">
        <v>37116</v>
      </c>
      <c r="V410" s="153" t="s">
        <v>5209</v>
      </c>
      <c r="W410" s="151" t="n">
        <v>1084</v>
      </c>
      <c r="X410" s="153" t="s">
        <v>5211</v>
      </c>
      <c r="Y410" s="153" t="s">
        <v>5210</v>
      </c>
      <c r="Z410" s="153" t="s">
        <v>73</v>
      </c>
      <c r="AA410" s="153"/>
      <c r="AB410" s="153"/>
      <c r="AC410" s="153"/>
      <c r="AD410" s="153" t="s">
        <v>132</v>
      </c>
      <c r="AE410" s="153" t="s">
        <v>5212</v>
      </c>
      <c r="AF410" s="151" t="n">
        <v>2084</v>
      </c>
      <c r="AG410" s="153" t="s">
        <v>5214</v>
      </c>
      <c r="AH410" s="153" t="s">
        <v>5213</v>
      </c>
      <c r="AI410" s="153" t="s">
        <v>73</v>
      </c>
      <c r="AJ410" s="153"/>
      <c r="AK410" s="153"/>
      <c r="AL410" s="153"/>
      <c r="AM410" s="153" t="s">
        <v>107</v>
      </c>
      <c r="AN410" s="153"/>
      <c r="AO410" s="153" t="s">
        <v>38740</v>
      </c>
      <c r="AP410" s="153" t="s">
        <v>5215</v>
      </c>
      <c r="AQ410" s="153"/>
      <c r="AR410" s="153"/>
      <c r="AS410" s="153"/>
      <c r="AT410" s="153"/>
      <c r="AU410" s="153"/>
      <c r="AV410" s="153"/>
      <c r="AW410" s="153"/>
      <c r="AX410" s="153"/>
      <c r="AY410" s="153"/>
      <c r="AZ410" s="153"/>
      <c r="BA410" s="153" t="s">
        <v>37110</v>
      </c>
      <c r="BB410" s="153" t="s">
        <v>5217</v>
      </c>
      <c r="BC410" s="151" t="n">
        <v>6</v>
      </c>
      <c r="BD410" s="153" t="s">
        <v>128</v>
      </c>
      <c r="BE410" s="153"/>
      <c r="BF410" s="153"/>
      <c r="BG410" s="151" t="n">
        <v>102</v>
      </c>
      <c r="BH410" s="153" t="s">
        <v>37111</v>
      </c>
    </row>
    <row r="411" customFormat="false" ht="15" hidden="false" customHeight="false" outlineLevel="0" collapsed="false">
      <c r="A411" s="151" t="n">
        <v>487</v>
      </c>
      <c r="B411" s="153" t="s">
        <v>205</v>
      </c>
      <c r="C411" s="153" t="s">
        <v>76</v>
      </c>
      <c r="D411" s="155" t="n">
        <v>43038</v>
      </c>
      <c r="E411" s="153" t="s">
        <v>37144</v>
      </c>
      <c r="F411" s="151" t="n">
        <v>4</v>
      </c>
      <c r="G411" s="151" t="n">
        <v>18191067</v>
      </c>
      <c r="H411" s="153" t="s">
        <v>40030</v>
      </c>
      <c r="I411" s="153" t="s">
        <v>40031</v>
      </c>
      <c r="J411" s="153" t="s">
        <v>40029</v>
      </c>
      <c r="K411" s="153" t="s">
        <v>84</v>
      </c>
      <c r="L411" s="155" t="n">
        <v>40850</v>
      </c>
      <c r="M411" s="153" t="s">
        <v>37114</v>
      </c>
      <c r="N411" s="153" t="s">
        <v>52</v>
      </c>
      <c r="O411" s="153"/>
      <c r="P411" s="153"/>
      <c r="Q411" s="153" t="s">
        <v>40032</v>
      </c>
      <c r="R411" s="153" t="s">
        <v>211</v>
      </c>
      <c r="S411" s="151" t="n">
        <v>4</v>
      </c>
      <c r="T411" s="151" t="n">
        <v>3</v>
      </c>
      <c r="U411" s="153" t="s">
        <v>37116</v>
      </c>
      <c r="V411" s="153" t="s">
        <v>40033</v>
      </c>
      <c r="W411" s="151" t="n">
        <v>5561</v>
      </c>
      <c r="X411" s="153" t="s">
        <v>218</v>
      </c>
      <c r="Y411" s="153" t="s">
        <v>217</v>
      </c>
      <c r="Z411" s="153" t="s">
        <v>73</v>
      </c>
      <c r="AA411" s="153"/>
      <c r="AB411" s="153"/>
      <c r="AC411" s="153"/>
      <c r="AD411" s="153" t="s">
        <v>132</v>
      </c>
      <c r="AE411" s="153" t="s">
        <v>40034</v>
      </c>
      <c r="AF411" s="151" t="n">
        <v>6561</v>
      </c>
      <c r="AG411" s="153" t="s">
        <v>221</v>
      </c>
      <c r="AH411" s="153" t="s">
        <v>220</v>
      </c>
      <c r="AI411" s="153" t="s">
        <v>74</v>
      </c>
      <c r="AJ411" s="153"/>
      <c r="AK411" s="153"/>
      <c r="AL411" s="153"/>
      <c r="AM411" s="153"/>
      <c r="AN411" s="153"/>
      <c r="AO411" s="153" t="s">
        <v>40032</v>
      </c>
      <c r="AP411" s="153" t="s">
        <v>222</v>
      </c>
      <c r="AQ411" s="153"/>
      <c r="AR411" s="153"/>
      <c r="AS411" s="153"/>
      <c r="AT411" s="153"/>
      <c r="AU411" s="153"/>
      <c r="AV411" s="153"/>
      <c r="AW411" s="153"/>
      <c r="AX411" s="153"/>
      <c r="AY411" s="153"/>
      <c r="AZ411" s="153"/>
      <c r="BA411" s="153" t="s">
        <v>38559</v>
      </c>
      <c r="BB411" s="153" t="s">
        <v>81</v>
      </c>
      <c r="BC411" s="153" t="s">
        <v>81</v>
      </c>
      <c r="BD411" s="153"/>
      <c r="BE411" s="153" t="s">
        <v>40035</v>
      </c>
      <c r="BF411" s="153"/>
      <c r="BG411" s="151" t="n">
        <v>101</v>
      </c>
      <c r="BH411" s="153" t="s">
        <v>37111</v>
      </c>
    </row>
    <row r="412" customFormat="false" ht="15" hidden="false" customHeight="false" outlineLevel="0" collapsed="false">
      <c r="A412" s="151" t="n">
        <v>488</v>
      </c>
      <c r="B412" s="153" t="s">
        <v>7377</v>
      </c>
      <c r="C412" s="153" t="s">
        <v>76</v>
      </c>
      <c r="D412" s="155" t="n">
        <v>43059</v>
      </c>
      <c r="E412" s="153" t="s">
        <v>37144</v>
      </c>
      <c r="F412" s="151" t="n">
        <v>4</v>
      </c>
      <c r="G412" s="151" t="n">
        <v>18191132</v>
      </c>
      <c r="H412" s="153" t="s">
        <v>40036</v>
      </c>
      <c r="I412" s="153" t="s">
        <v>40037</v>
      </c>
      <c r="J412" s="153" t="s">
        <v>40029</v>
      </c>
      <c r="K412" s="153" t="s">
        <v>53</v>
      </c>
      <c r="L412" s="155" t="n">
        <v>40842</v>
      </c>
      <c r="M412" s="153" t="s">
        <v>37114</v>
      </c>
      <c r="N412" s="153" t="s">
        <v>52</v>
      </c>
      <c r="O412" s="153"/>
      <c r="P412" s="153"/>
      <c r="Q412" s="153" t="s">
        <v>40038</v>
      </c>
      <c r="R412" s="151" t="n">
        <v>44</v>
      </c>
      <c r="S412" s="151" t="n">
        <v>2</v>
      </c>
      <c r="T412" s="151" t="n">
        <v>4</v>
      </c>
      <c r="U412" s="153" t="s">
        <v>37229</v>
      </c>
      <c r="V412" s="153" t="s">
        <v>7384</v>
      </c>
      <c r="W412" s="151" t="n">
        <v>5242</v>
      </c>
      <c r="X412" s="153" t="s">
        <v>7386</v>
      </c>
      <c r="Y412" s="153" t="s">
        <v>7385</v>
      </c>
      <c r="Z412" s="153" t="s">
        <v>73</v>
      </c>
      <c r="AA412" s="153"/>
      <c r="AB412" s="153"/>
      <c r="AC412" s="153"/>
      <c r="AD412" s="153" t="s">
        <v>132</v>
      </c>
      <c r="AE412" s="153" t="s">
        <v>7387</v>
      </c>
      <c r="AF412" s="151" t="n">
        <v>6242</v>
      </c>
      <c r="AG412" s="153" t="s">
        <v>7388</v>
      </c>
      <c r="AH412" s="153"/>
      <c r="AI412" s="153" t="s">
        <v>156</v>
      </c>
      <c r="AJ412" s="153"/>
      <c r="AK412" s="153"/>
      <c r="AL412" s="153"/>
      <c r="AM412" s="153" t="s">
        <v>132</v>
      </c>
      <c r="AN412" s="153"/>
      <c r="AO412" s="153" t="s">
        <v>40038</v>
      </c>
      <c r="AP412" s="153" t="s">
        <v>7389</v>
      </c>
      <c r="AQ412" s="153"/>
      <c r="AR412" s="153"/>
      <c r="AS412" s="153"/>
      <c r="AT412" s="153"/>
      <c r="AU412" s="153"/>
      <c r="AV412" s="153"/>
      <c r="AW412" s="153"/>
      <c r="AX412" s="153"/>
      <c r="AY412" s="153"/>
      <c r="AZ412" s="153"/>
      <c r="BA412" s="153" t="s">
        <v>40039</v>
      </c>
      <c r="BB412" s="153" t="s">
        <v>81</v>
      </c>
      <c r="BC412" s="153" t="s">
        <v>81</v>
      </c>
      <c r="BD412" s="153" t="s">
        <v>298</v>
      </c>
      <c r="BE412" s="153" t="s">
        <v>7393</v>
      </c>
      <c r="BF412" s="153"/>
      <c r="BG412" s="151" t="n">
        <v>103</v>
      </c>
      <c r="BH412" s="153" t="s">
        <v>37111</v>
      </c>
    </row>
    <row r="413" customFormat="false" ht="15" hidden="false" customHeight="false" outlineLevel="0" collapsed="false">
      <c r="A413" s="151" t="n">
        <v>489</v>
      </c>
      <c r="B413" s="153" t="s">
        <v>2698</v>
      </c>
      <c r="C413" s="153" t="s">
        <v>76</v>
      </c>
      <c r="D413" s="155" t="n">
        <v>43038</v>
      </c>
      <c r="E413" s="153" t="s">
        <v>37144</v>
      </c>
      <c r="F413" s="151" t="n">
        <v>4</v>
      </c>
      <c r="G413" s="151" t="n">
        <v>18191068</v>
      </c>
      <c r="H413" s="153" t="s">
        <v>40040</v>
      </c>
      <c r="I413" s="153" t="s">
        <v>30771</v>
      </c>
      <c r="J413" s="153" t="s">
        <v>40041</v>
      </c>
      <c r="K413" s="153" t="s">
        <v>1381</v>
      </c>
      <c r="L413" s="155" t="n">
        <v>41111</v>
      </c>
      <c r="M413" s="153" t="s">
        <v>83</v>
      </c>
      <c r="N413" s="153" t="s">
        <v>52</v>
      </c>
      <c r="O413" s="153"/>
      <c r="P413" s="153"/>
      <c r="Q413" s="153" t="s">
        <v>40042</v>
      </c>
      <c r="R413" s="153" t="s">
        <v>2703</v>
      </c>
      <c r="S413" s="151" t="n">
        <v>4</v>
      </c>
      <c r="T413" s="151" t="n">
        <v>1</v>
      </c>
      <c r="U413" s="153" t="s">
        <v>37149</v>
      </c>
      <c r="V413" s="153" t="s">
        <v>2704</v>
      </c>
      <c r="W413" s="151" t="n">
        <v>5122</v>
      </c>
      <c r="X413" s="153" t="s">
        <v>2706</v>
      </c>
      <c r="Y413" s="153" t="s">
        <v>2705</v>
      </c>
      <c r="Z413" s="153" t="s">
        <v>73</v>
      </c>
      <c r="AA413" s="153"/>
      <c r="AB413" s="153"/>
      <c r="AC413" s="153"/>
      <c r="AD413" s="153" t="s">
        <v>132</v>
      </c>
      <c r="AE413" s="153" t="s">
        <v>2707</v>
      </c>
      <c r="AF413" s="151" t="n">
        <v>6122</v>
      </c>
      <c r="AG413" s="153" t="s">
        <v>2709</v>
      </c>
      <c r="AH413" s="153" t="s">
        <v>2708</v>
      </c>
      <c r="AI413" s="153" t="s">
        <v>74</v>
      </c>
      <c r="AJ413" s="153"/>
      <c r="AK413" s="153"/>
      <c r="AL413" s="153"/>
      <c r="AM413" s="153"/>
      <c r="AN413" s="153"/>
      <c r="AO413" s="153" t="s">
        <v>40042</v>
      </c>
      <c r="AP413" s="153"/>
      <c r="AQ413" s="153"/>
      <c r="AR413" s="153"/>
      <c r="AS413" s="153"/>
      <c r="AT413" s="153"/>
      <c r="AU413" s="153"/>
      <c r="AV413" s="153"/>
      <c r="AW413" s="153"/>
      <c r="AX413" s="153"/>
      <c r="AY413" s="153"/>
      <c r="AZ413" s="153"/>
      <c r="BA413" s="153" t="s">
        <v>38479</v>
      </c>
      <c r="BB413" s="153" t="s">
        <v>81</v>
      </c>
      <c r="BC413" s="153" t="s">
        <v>81</v>
      </c>
      <c r="BD413" s="153" t="s">
        <v>128</v>
      </c>
      <c r="BE413" s="153"/>
      <c r="BF413" s="153"/>
      <c r="BG413" s="151" t="n">
        <v>103</v>
      </c>
      <c r="BH413" s="153" t="s">
        <v>37111</v>
      </c>
    </row>
    <row r="414" customFormat="false" ht="15" hidden="false" customHeight="false" outlineLevel="0" collapsed="false">
      <c r="A414" s="151" t="n">
        <v>490</v>
      </c>
      <c r="B414" s="153" t="s">
        <v>1139</v>
      </c>
      <c r="C414" s="153" t="s">
        <v>76</v>
      </c>
      <c r="D414" s="155" t="n">
        <v>43039</v>
      </c>
      <c r="E414" s="153" t="s">
        <v>37144</v>
      </c>
      <c r="F414" s="151" t="n">
        <v>4</v>
      </c>
      <c r="G414" s="151" t="n">
        <v>18191021</v>
      </c>
      <c r="H414" s="153" t="s">
        <v>40043</v>
      </c>
      <c r="I414" s="153" t="s">
        <v>40044</v>
      </c>
      <c r="J414" s="153" t="s">
        <v>40045</v>
      </c>
      <c r="K414" s="153" t="s">
        <v>53</v>
      </c>
      <c r="L414" s="155" t="n">
        <v>41028</v>
      </c>
      <c r="M414" s="153" t="s">
        <v>37114</v>
      </c>
      <c r="N414" s="153" t="s">
        <v>52</v>
      </c>
      <c r="O414" s="153"/>
      <c r="P414" s="153"/>
      <c r="Q414" s="153" t="s">
        <v>40046</v>
      </c>
      <c r="R414" s="153" t="s">
        <v>1145</v>
      </c>
      <c r="S414" s="151" t="n">
        <v>3</v>
      </c>
      <c r="T414" s="151" t="n">
        <v>10</v>
      </c>
      <c r="U414" s="153" t="s">
        <v>40047</v>
      </c>
      <c r="V414" s="153" t="s">
        <v>1146</v>
      </c>
      <c r="W414" s="151" t="n">
        <v>5727</v>
      </c>
      <c r="X414" s="153" t="s">
        <v>1148</v>
      </c>
      <c r="Y414" s="153" t="s">
        <v>1147</v>
      </c>
      <c r="Z414" s="153"/>
      <c r="AA414" s="153"/>
      <c r="AB414" s="153"/>
      <c r="AC414" s="153"/>
      <c r="AD414" s="153"/>
      <c r="AE414" s="153" t="s">
        <v>1149</v>
      </c>
      <c r="AF414" s="151" t="n">
        <v>6727</v>
      </c>
      <c r="AG414" s="153" t="s">
        <v>1150</v>
      </c>
      <c r="AH414" s="153"/>
      <c r="AI414" s="153"/>
      <c r="AJ414" s="153"/>
      <c r="AK414" s="153"/>
      <c r="AL414" s="153"/>
      <c r="AM414" s="153"/>
      <c r="AN414" s="153"/>
      <c r="AO414" s="153" t="s">
        <v>40046</v>
      </c>
      <c r="AP414" s="153"/>
      <c r="AQ414" s="153"/>
      <c r="AR414" s="153"/>
      <c r="AS414" s="153"/>
      <c r="AT414" s="153"/>
      <c r="AU414" s="153"/>
      <c r="AV414" s="153"/>
      <c r="AW414" s="153"/>
      <c r="AX414" s="153"/>
      <c r="AY414" s="153"/>
      <c r="AZ414" s="153"/>
      <c r="BA414" s="153" t="s">
        <v>37193</v>
      </c>
      <c r="BB414" s="153" t="s">
        <v>81</v>
      </c>
      <c r="BC414" s="153" t="s">
        <v>81</v>
      </c>
      <c r="BD414" s="153" t="s">
        <v>154</v>
      </c>
      <c r="BE414" s="153"/>
      <c r="BF414" s="153"/>
      <c r="BG414" s="151" t="n">
        <v>101</v>
      </c>
      <c r="BH414" s="153" t="s">
        <v>37111</v>
      </c>
    </row>
    <row r="415" customFormat="false" ht="15" hidden="false" customHeight="false" outlineLevel="0" collapsed="false">
      <c r="A415" s="151" t="n">
        <v>491</v>
      </c>
      <c r="B415" s="153" t="s">
        <v>20525</v>
      </c>
      <c r="C415" s="153" t="s">
        <v>76</v>
      </c>
      <c r="D415" s="155" t="n">
        <v>43600</v>
      </c>
      <c r="E415" s="153" t="s">
        <v>37124</v>
      </c>
      <c r="F415" s="151" t="n">
        <v>4</v>
      </c>
      <c r="G415" s="151" t="n">
        <v>19202199</v>
      </c>
      <c r="H415" s="153" t="s">
        <v>40048</v>
      </c>
      <c r="I415" s="153" t="s">
        <v>40049</v>
      </c>
      <c r="J415" s="153" t="s">
        <v>40050</v>
      </c>
      <c r="K415" s="153" t="s">
        <v>53</v>
      </c>
      <c r="L415" s="155" t="n">
        <v>40850</v>
      </c>
      <c r="M415" s="153" t="s">
        <v>83</v>
      </c>
      <c r="N415" s="153" t="s">
        <v>52</v>
      </c>
      <c r="O415" s="153"/>
      <c r="P415" s="153"/>
      <c r="Q415" s="153" t="s">
        <v>22457</v>
      </c>
      <c r="R415" s="153" t="s">
        <v>22458</v>
      </c>
      <c r="S415" s="151" t="n">
        <v>5</v>
      </c>
      <c r="T415" s="151" t="n">
        <v>11</v>
      </c>
      <c r="U415" s="153" t="s">
        <v>37397</v>
      </c>
      <c r="V415" s="153" t="s">
        <v>20530</v>
      </c>
      <c r="W415" s="151" t="n">
        <v>1145</v>
      </c>
      <c r="X415" s="153" t="s">
        <v>20532</v>
      </c>
      <c r="Y415" s="153" t="s">
        <v>20531</v>
      </c>
      <c r="Z415" s="153" t="s">
        <v>106</v>
      </c>
      <c r="AA415" s="153" t="s">
        <v>38031</v>
      </c>
      <c r="AB415" s="153" t="s">
        <v>81</v>
      </c>
      <c r="AC415" s="153" t="s">
        <v>38960</v>
      </c>
      <c r="AD415" s="153" t="s">
        <v>132</v>
      </c>
      <c r="AE415" s="153" t="s">
        <v>38961</v>
      </c>
      <c r="AF415" s="151" t="n">
        <v>2145</v>
      </c>
      <c r="AG415" s="153" t="s">
        <v>20527</v>
      </c>
      <c r="AH415" s="153" t="s">
        <v>20534</v>
      </c>
      <c r="AI415" s="153" t="s">
        <v>74</v>
      </c>
      <c r="AJ415" s="153" t="s">
        <v>81</v>
      </c>
      <c r="AK415" s="153" t="s">
        <v>81</v>
      </c>
      <c r="AL415" s="153" t="s">
        <v>81</v>
      </c>
      <c r="AM415" s="153"/>
      <c r="AN415" s="153"/>
      <c r="AO415" s="153" t="s">
        <v>20529</v>
      </c>
      <c r="AP415" s="153" t="s">
        <v>20532</v>
      </c>
      <c r="AQ415" s="153"/>
      <c r="AR415" s="153"/>
      <c r="AS415" s="153"/>
      <c r="AT415" s="153"/>
      <c r="AU415" s="153"/>
      <c r="AV415" s="153"/>
      <c r="AW415" s="153"/>
      <c r="AX415" s="153"/>
      <c r="AY415" s="153"/>
      <c r="AZ415" s="153"/>
      <c r="BA415" s="153" t="s">
        <v>40051</v>
      </c>
      <c r="BB415" s="153" t="s">
        <v>81</v>
      </c>
      <c r="BC415" s="153" t="s">
        <v>81</v>
      </c>
      <c r="BD415" s="153"/>
      <c r="BE415" s="153" t="s">
        <v>40052</v>
      </c>
      <c r="BF415" s="153"/>
      <c r="BG415" s="151" t="n">
        <v>103</v>
      </c>
      <c r="BH415" s="153" t="s">
        <v>37111</v>
      </c>
    </row>
    <row r="416" customFormat="false" ht="15" hidden="false" customHeight="false" outlineLevel="0" collapsed="false">
      <c r="A416" s="151" t="n">
        <v>492</v>
      </c>
      <c r="B416" s="153" t="s">
        <v>1727</v>
      </c>
      <c r="C416" s="153" t="s">
        <v>76</v>
      </c>
      <c r="D416" s="155" t="n">
        <v>43025</v>
      </c>
      <c r="E416" s="153" t="s">
        <v>37144</v>
      </c>
      <c r="F416" s="151" t="n">
        <v>4</v>
      </c>
      <c r="G416" s="151" t="n">
        <v>18191022</v>
      </c>
      <c r="H416" s="153" t="s">
        <v>40053</v>
      </c>
      <c r="I416" s="153" t="s">
        <v>40054</v>
      </c>
      <c r="J416" s="153" t="s">
        <v>40055</v>
      </c>
      <c r="K416" s="153" t="s">
        <v>53</v>
      </c>
      <c r="L416" s="155" t="n">
        <v>41255</v>
      </c>
      <c r="M416" s="153" t="s">
        <v>83</v>
      </c>
      <c r="N416" s="153" t="s">
        <v>52</v>
      </c>
      <c r="O416" s="153"/>
      <c r="P416" s="153"/>
      <c r="Q416" s="153" t="s">
        <v>40056</v>
      </c>
      <c r="R416" s="151" t="n">
        <v>20</v>
      </c>
      <c r="S416" s="151" t="n">
        <v>2</v>
      </c>
      <c r="T416" s="151" t="n">
        <v>9</v>
      </c>
      <c r="U416" s="153" t="s">
        <v>37171</v>
      </c>
      <c r="V416" s="153" t="s">
        <v>1735</v>
      </c>
      <c r="W416" s="151" t="n">
        <v>5405</v>
      </c>
      <c r="X416" s="153" t="s">
        <v>1737</v>
      </c>
      <c r="Y416" s="153" t="s">
        <v>40057</v>
      </c>
      <c r="Z416" s="153" t="s">
        <v>73</v>
      </c>
      <c r="AA416" s="153"/>
      <c r="AB416" s="153"/>
      <c r="AC416" s="153"/>
      <c r="AD416" s="153" t="s">
        <v>107</v>
      </c>
      <c r="AE416" s="153" t="s">
        <v>40058</v>
      </c>
      <c r="AF416" s="151" t="n">
        <v>6405</v>
      </c>
      <c r="AG416" s="153" t="s">
        <v>1732</v>
      </c>
      <c r="AH416" s="153" t="s">
        <v>40059</v>
      </c>
      <c r="AI416" s="153" t="s">
        <v>74</v>
      </c>
      <c r="AJ416" s="153"/>
      <c r="AK416" s="153"/>
      <c r="AL416" s="153"/>
      <c r="AM416" s="153"/>
      <c r="AN416" s="153"/>
      <c r="AO416" s="153" t="s">
        <v>40056</v>
      </c>
      <c r="AP416" s="153" t="s">
        <v>1732</v>
      </c>
      <c r="AQ416" s="153"/>
      <c r="AR416" s="153"/>
      <c r="AS416" s="153"/>
      <c r="AT416" s="153"/>
      <c r="AU416" s="153"/>
      <c r="AV416" s="153"/>
      <c r="AW416" s="153"/>
      <c r="AX416" s="153"/>
      <c r="AY416" s="153"/>
      <c r="AZ416" s="153"/>
      <c r="BA416" s="153" t="s">
        <v>37110</v>
      </c>
      <c r="BB416" s="153" t="s">
        <v>81</v>
      </c>
      <c r="BC416" s="153" t="s">
        <v>81</v>
      </c>
      <c r="BD416" s="153"/>
      <c r="BE416" s="153"/>
      <c r="BF416" s="153"/>
      <c r="BG416" s="151" t="n">
        <v>98</v>
      </c>
      <c r="BH416" s="153" t="s">
        <v>37111</v>
      </c>
    </row>
    <row r="417" customFormat="false" ht="15" hidden="false" customHeight="false" outlineLevel="0" collapsed="false">
      <c r="A417" s="151" t="n">
        <v>493</v>
      </c>
      <c r="B417" s="153" t="s">
        <v>4310</v>
      </c>
      <c r="C417" s="153" t="s">
        <v>76</v>
      </c>
      <c r="D417" s="155" t="n">
        <v>43039</v>
      </c>
      <c r="E417" s="153" t="s">
        <v>37144</v>
      </c>
      <c r="F417" s="151" t="n">
        <v>4</v>
      </c>
      <c r="G417" s="151" t="n">
        <v>18191102</v>
      </c>
      <c r="H417" s="153" t="s">
        <v>40060</v>
      </c>
      <c r="I417" s="153" t="s">
        <v>40061</v>
      </c>
      <c r="J417" s="153" t="s">
        <v>40062</v>
      </c>
      <c r="K417" s="153" t="s">
        <v>3980</v>
      </c>
      <c r="L417" s="155" t="n">
        <v>40726</v>
      </c>
      <c r="M417" s="153" t="s">
        <v>83</v>
      </c>
      <c r="N417" s="153" t="s">
        <v>52</v>
      </c>
      <c r="O417" s="153"/>
      <c r="P417" s="153"/>
      <c r="Q417" s="153" t="s">
        <v>40063</v>
      </c>
      <c r="R417" s="151" t="n">
        <v>5</v>
      </c>
      <c r="S417" s="151" t="n">
        <v>2</v>
      </c>
      <c r="T417" s="151" t="n">
        <v>11</v>
      </c>
      <c r="U417" s="153" t="s">
        <v>37826</v>
      </c>
      <c r="V417" s="153" t="s">
        <v>4317</v>
      </c>
      <c r="W417" s="151" t="n">
        <v>5112</v>
      </c>
      <c r="X417" s="153" t="s">
        <v>4319</v>
      </c>
      <c r="Y417" s="153" t="s">
        <v>4318</v>
      </c>
      <c r="Z417" s="153" t="s">
        <v>106</v>
      </c>
      <c r="AA417" s="153"/>
      <c r="AB417" s="153"/>
      <c r="AC417" s="153"/>
      <c r="AD417" s="153" t="s">
        <v>132</v>
      </c>
      <c r="AE417" s="153" t="s">
        <v>4320</v>
      </c>
      <c r="AF417" s="151" t="n">
        <v>6112</v>
      </c>
      <c r="AG417" s="153" t="s">
        <v>4314</v>
      </c>
      <c r="AH417" s="153" t="s">
        <v>4321</v>
      </c>
      <c r="AI417" s="153" t="s">
        <v>106</v>
      </c>
      <c r="AJ417" s="153"/>
      <c r="AK417" s="153"/>
      <c r="AL417" s="153"/>
      <c r="AM417" s="153" t="s">
        <v>107</v>
      </c>
      <c r="AN417" s="153"/>
      <c r="AO417" s="153" t="s">
        <v>40063</v>
      </c>
      <c r="AP417" s="153" t="s">
        <v>4322</v>
      </c>
      <c r="AQ417" s="153"/>
      <c r="AR417" s="153"/>
      <c r="AS417" s="153"/>
      <c r="AT417" s="153"/>
      <c r="AU417" s="153"/>
      <c r="AV417" s="153"/>
      <c r="AW417" s="153"/>
      <c r="AX417" s="153"/>
      <c r="AY417" s="153"/>
      <c r="AZ417" s="153"/>
      <c r="BA417" s="153" t="s">
        <v>38910</v>
      </c>
      <c r="BB417" s="153" t="s">
        <v>81</v>
      </c>
      <c r="BC417" s="153" t="s">
        <v>81</v>
      </c>
      <c r="BD417" s="153" t="s">
        <v>128</v>
      </c>
      <c r="BE417" s="153"/>
      <c r="BF417" s="153"/>
      <c r="BG417" s="151" t="n">
        <v>100</v>
      </c>
      <c r="BH417" s="153" t="s">
        <v>37111</v>
      </c>
    </row>
    <row r="418" customFormat="false" ht="15" hidden="false" customHeight="false" outlineLevel="0" collapsed="false">
      <c r="A418" s="151" t="n">
        <v>494</v>
      </c>
      <c r="B418" s="153" t="s">
        <v>4087</v>
      </c>
      <c r="C418" s="153" t="s">
        <v>76</v>
      </c>
      <c r="D418" s="155" t="n">
        <v>43039</v>
      </c>
      <c r="E418" s="153" t="s">
        <v>37144</v>
      </c>
      <c r="F418" s="151" t="n">
        <v>4</v>
      </c>
      <c r="G418" s="151" t="n">
        <v>18191023</v>
      </c>
      <c r="H418" s="153" t="s">
        <v>40064</v>
      </c>
      <c r="I418" s="153" t="s">
        <v>40065</v>
      </c>
      <c r="J418" s="153" t="s">
        <v>40066</v>
      </c>
      <c r="K418" s="153" t="s">
        <v>53</v>
      </c>
      <c r="L418" s="155" t="n">
        <v>41189</v>
      </c>
      <c r="M418" s="153" t="s">
        <v>83</v>
      </c>
      <c r="N418" s="153" t="s">
        <v>52</v>
      </c>
      <c r="O418" s="153"/>
      <c r="P418" s="153"/>
      <c r="Q418" s="153" t="s">
        <v>40067</v>
      </c>
      <c r="R418" s="151" t="n">
        <v>11</v>
      </c>
      <c r="S418" s="151" t="n">
        <v>9</v>
      </c>
      <c r="T418" s="151" t="n">
        <v>1</v>
      </c>
      <c r="U418" s="153" t="s">
        <v>37135</v>
      </c>
      <c r="V418" s="153" t="s">
        <v>40068</v>
      </c>
      <c r="W418" s="151" t="n">
        <v>1270</v>
      </c>
      <c r="X418" s="153" t="s">
        <v>4095</v>
      </c>
      <c r="Y418" s="153" t="s">
        <v>4094</v>
      </c>
      <c r="Z418" s="153" t="s">
        <v>106</v>
      </c>
      <c r="AA418" s="153"/>
      <c r="AB418" s="153"/>
      <c r="AC418" s="153"/>
      <c r="AD418" s="153" t="s">
        <v>132</v>
      </c>
      <c r="AE418" s="153" t="s">
        <v>4096</v>
      </c>
      <c r="AF418" s="151" t="n">
        <v>2270</v>
      </c>
      <c r="AG418" s="153" t="s">
        <v>4097</v>
      </c>
      <c r="AH418" s="153"/>
      <c r="AI418" s="153" t="s">
        <v>74</v>
      </c>
      <c r="AJ418" s="153"/>
      <c r="AK418" s="153"/>
      <c r="AL418" s="153"/>
      <c r="AM418" s="153"/>
      <c r="AN418" s="153"/>
      <c r="AO418" s="153" t="s">
        <v>40069</v>
      </c>
      <c r="AP418" s="153"/>
      <c r="AQ418" s="153"/>
      <c r="AR418" s="153"/>
      <c r="AS418" s="153"/>
      <c r="AT418" s="153"/>
      <c r="AU418" s="153"/>
      <c r="AV418" s="153"/>
      <c r="AW418" s="153"/>
      <c r="AX418" s="153"/>
      <c r="AY418" s="153"/>
      <c r="AZ418" s="153"/>
      <c r="BA418" s="153" t="s">
        <v>37110</v>
      </c>
      <c r="BB418" s="153" t="s">
        <v>4101</v>
      </c>
      <c r="BC418" s="151" t="n">
        <v>3</v>
      </c>
      <c r="BD418" s="153"/>
      <c r="BE418" s="153" t="s">
        <v>4103</v>
      </c>
      <c r="BF418" s="153"/>
      <c r="BG418" s="151" t="n">
        <v>102</v>
      </c>
      <c r="BH418" s="153" t="s">
        <v>37111</v>
      </c>
    </row>
    <row r="419" customFormat="false" ht="15" hidden="false" customHeight="false" outlineLevel="0" collapsed="false">
      <c r="A419" s="151" t="n">
        <v>495</v>
      </c>
      <c r="B419" s="153" t="s">
        <v>5326</v>
      </c>
      <c r="C419" s="153" t="s">
        <v>76</v>
      </c>
      <c r="D419" s="155" t="n">
        <v>43041</v>
      </c>
      <c r="E419" s="153" t="s">
        <v>37144</v>
      </c>
      <c r="F419" s="151" t="n">
        <v>4</v>
      </c>
      <c r="G419" s="151" t="n">
        <v>18191069</v>
      </c>
      <c r="H419" s="153" t="s">
        <v>40070</v>
      </c>
      <c r="I419" s="153" t="s">
        <v>40071</v>
      </c>
      <c r="J419" s="153" t="s">
        <v>40072</v>
      </c>
      <c r="K419" s="153" t="s">
        <v>53</v>
      </c>
      <c r="L419" s="155" t="n">
        <v>41034</v>
      </c>
      <c r="M419" s="153" t="s">
        <v>37114</v>
      </c>
      <c r="N419" s="153" t="s">
        <v>52</v>
      </c>
      <c r="O419" s="153"/>
      <c r="P419" s="153"/>
      <c r="Q419" s="153" t="s">
        <v>40073</v>
      </c>
      <c r="R419" s="151" t="n">
        <v>20</v>
      </c>
      <c r="S419" s="151" t="n">
        <v>8</v>
      </c>
      <c r="T419" s="151" t="n">
        <v>2</v>
      </c>
      <c r="U419" s="153" t="s">
        <v>37171</v>
      </c>
      <c r="V419" s="153" t="s">
        <v>5331</v>
      </c>
      <c r="W419" s="151" t="n">
        <v>1091</v>
      </c>
      <c r="X419" s="153" t="s">
        <v>5333</v>
      </c>
      <c r="Y419" s="153" t="s">
        <v>5332</v>
      </c>
      <c r="Z419" s="153" t="s">
        <v>106</v>
      </c>
      <c r="AA419" s="153"/>
      <c r="AB419" s="153"/>
      <c r="AC419" s="153"/>
      <c r="AD419" s="153" t="s">
        <v>132</v>
      </c>
      <c r="AE419" s="153" t="s">
        <v>5334</v>
      </c>
      <c r="AF419" s="151" t="n">
        <v>2091</v>
      </c>
      <c r="AG419" s="153" t="s">
        <v>5336</v>
      </c>
      <c r="AH419" s="153" t="s">
        <v>5335</v>
      </c>
      <c r="AI419" s="153" t="s">
        <v>74</v>
      </c>
      <c r="AJ419" s="153"/>
      <c r="AK419" s="153"/>
      <c r="AL419" s="153"/>
      <c r="AM419" s="153"/>
      <c r="AN419" s="153"/>
      <c r="AO419" s="153" t="s">
        <v>40073</v>
      </c>
      <c r="AP419" s="153" t="s">
        <v>5337</v>
      </c>
      <c r="AQ419" s="153"/>
      <c r="AR419" s="153"/>
      <c r="AS419" s="153"/>
      <c r="AT419" s="153"/>
      <c r="AU419" s="153"/>
      <c r="AV419" s="153"/>
      <c r="AW419" s="153"/>
      <c r="AX419" s="153"/>
      <c r="AY419" s="153"/>
      <c r="AZ419" s="153"/>
      <c r="BA419" s="153" t="s">
        <v>38479</v>
      </c>
      <c r="BB419" s="153" t="s">
        <v>5341</v>
      </c>
      <c r="BC419" s="151" t="n">
        <v>3</v>
      </c>
      <c r="BD419" s="153" t="s">
        <v>128</v>
      </c>
      <c r="BE419" s="153"/>
      <c r="BF419" s="153"/>
      <c r="BG419" s="151" t="n">
        <v>100</v>
      </c>
      <c r="BH419" s="153" t="s">
        <v>37111</v>
      </c>
    </row>
    <row r="420" customFormat="false" ht="15" hidden="false" customHeight="false" outlineLevel="0" collapsed="false">
      <c r="A420" s="151" t="n">
        <v>496</v>
      </c>
      <c r="B420" s="153" t="s">
        <v>19710</v>
      </c>
      <c r="C420" s="153" t="s">
        <v>76</v>
      </c>
      <c r="D420" s="155" t="n">
        <v>43524</v>
      </c>
      <c r="E420" s="153" t="s">
        <v>37124</v>
      </c>
      <c r="F420" s="151" t="n">
        <v>4</v>
      </c>
      <c r="G420" s="151" t="n">
        <v>19202190</v>
      </c>
      <c r="H420" s="153" t="s">
        <v>40074</v>
      </c>
      <c r="I420" s="153" t="s">
        <v>40075</v>
      </c>
      <c r="J420" s="153" t="s">
        <v>40076</v>
      </c>
      <c r="K420" s="153" t="s">
        <v>53</v>
      </c>
      <c r="L420" s="155" t="n">
        <v>40795</v>
      </c>
      <c r="M420" s="153" t="s">
        <v>37114</v>
      </c>
      <c r="N420" s="153" t="s">
        <v>52</v>
      </c>
      <c r="O420" s="153"/>
      <c r="P420" s="153"/>
      <c r="Q420" s="153" t="s">
        <v>40077</v>
      </c>
      <c r="R420" s="151" t="n">
        <v>17</v>
      </c>
      <c r="S420" s="151" t="n">
        <v>1</v>
      </c>
      <c r="T420" s="151" t="n">
        <v>15</v>
      </c>
      <c r="U420" s="153" t="s">
        <v>37229</v>
      </c>
      <c r="V420" s="153" t="s">
        <v>19716</v>
      </c>
      <c r="W420" s="151" t="n">
        <v>5729</v>
      </c>
      <c r="X420" s="153" t="s">
        <v>19718</v>
      </c>
      <c r="Y420" s="153" t="s">
        <v>19717</v>
      </c>
      <c r="Z420" s="153" t="s">
        <v>106</v>
      </c>
      <c r="AA420" s="153" t="s">
        <v>40078</v>
      </c>
      <c r="AB420" s="151" t="n">
        <v>74706930</v>
      </c>
      <c r="AC420" s="153" t="s">
        <v>40079</v>
      </c>
      <c r="AD420" s="153" t="s">
        <v>132</v>
      </c>
      <c r="AE420" s="153" t="s">
        <v>40080</v>
      </c>
      <c r="AF420" s="151" t="n">
        <v>6729</v>
      </c>
      <c r="AG420" s="153"/>
      <c r="AH420" s="153"/>
      <c r="AI420" s="153" t="s">
        <v>74</v>
      </c>
      <c r="AJ420" s="153"/>
      <c r="AK420" s="153"/>
      <c r="AL420" s="153"/>
      <c r="AM420" s="153"/>
      <c r="AN420" s="153"/>
      <c r="AO420" s="153" t="s">
        <v>40077</v>
      </c>
      <c r="AP420" s="153" t="s">
        <v>19720</v>
      </c>
      <c r="AQ420" s="153"/>
      <c r="AR420" s="153"/>
      <c r="AS420" s="153"/>
      <c r="AT420" s="153"/>
      <c r="AU420" s="153"/>
      <c r="AV420" s="153"/>
      <c r="AW420" s="153"/>
      <c r="AX420" s="153"/>
      <c r="AY420" s="153"/>
      <c r="AZ420" s="153"/>
      <c r="BA420" s="153" t="s">
        <v>40081</v>
      </c>
      <c r="BB420" s="153" t="s">
        <v>81</v>
      </c>
      <c r="BC420" s="153" t="s">
        <v>81</v>
      </c>
      <c r="BD420" s="153" t="s">
        <v>298</v>
      </c>
      <c r="BE420" s="153" t="s">
        <v>19724</v>
      </c>
      <c r="BF420" s="153"/>
      <c r="BG420" s="151" t="n">
        <v>99</v>
      </c>
      <c r="BH420" s="153" t="s">
        <v>37111</v>
      </c>
    </row>
    <row r="421" customFormat="false" ht="15" hidden="false" customHeight="false" outlineLevel="0" collapsed="false">
      <c r="A421" s="151" t="n">
        <v>497</v>
      </c>
      <c r="B421" s="153" t="s">
        <v>5745</v>
      </c>
      <c r="C421" s="153" t="s">
        <v>76</v>
      </c>
      <c r="D421" s="155" t="n">
        <v>43045</v>
      </c>
      <c r="E421" s="153" t="s">
        <v>37144</v>
      </c>
      <c r="F421" s="151" t="n">
        <v>4</v>
      </c>
      <c r="G421" s="151" t="n">
        <v>18191070</v>
      </c>
      <c r="H421" s="153" t="s">
        <v>40082</v>
      </c>
      <c r="I421" s="153" t="s">
        <v>40083</v>
      </c>
      <c r="J421" s="153" t="s">
        <v>40084</v>
      </c>
      <c r="K421" s="153" t="s">
        <v>84</v>
      </c>
      <c r="L421" s="155" t="n">
        <v>40853</v>
      </c>
      <c r="M421" s="153" t="s">
        <v>37114</v>
      </c>
      <c r="N421" s="153" t="s">
        <v>52</v>
      </c>
      <c r="O421" s="153"/>
      <c r="P421" s="153"/>
      <c r="Q421" s="153" t="s">
        <v>40085</v>
      </c>
      <c r="R421" s="151" t="n">
        <v>35</v>
      </c>
      <c r="S421" s="151" t="n">
        <v>1</v>
      </c>
      <c r="T421" s="151" t="n">
        <v>17</v>
      </c>
      <c r="U421" s="153" t="s">
        <v>37397</v>
      </c>
      <c r="V421" s="153" t="s">
        <v>5750</v>
      </c>
      <c r="W421" s="151" t="n">
        <v>1023</v>
      </c>
      <c r="X421" s="153" t="s">
        <v>5752</v>
      </c>
      <c r="Y421" s="153" t="s">
        <v>5847</v>
      </c>
      <c r="Z421" s="153" t="s">
        <v>106</v>
      </c>
      <c r="AA421" s="153"/>
      <c r="AB421" s="153"/>
      <c r="AC421" s="153"/>
      <c r="AD421" s="153" t="s">
        <v>132</v>
      </c>
      <c r="AE421" s="153" t="s">
        <v>5753</v>
      </c>
      <c r="AF421" s="151" t="n">
        <v>2023</v>
      </c>
      <c r="AG421" s="153" t="s">
        <v>5755</v>
      </c>
      <c r="AH421" s="153" t="s">
        <v>5754</v>
      </c>
      <c r="AI421" s="153" t="s">
        <v>74</v>
      </c>
      <c r="AJ421" s="153"/>
      <c r="AK421" s="153"/>
      <c r="AL421" s="153"/>
      <c r="AM421" s="153"/>
      <c r="AN421" s="153"/>
      <c r="AO421" s="153" t="s">
        <v>40085</v>
      </c>
      <c r="AP421" s="153"/>
      <c r="AQ421" s="153"/>
      <c r="AR421" s="153"/>
      <c r="AS421" s="153"/>
      <c r="AT421" s="153"/>
      <c r="AU421" s="153"/>
      <c r="AV421" s="153"/>
      <c r="AW421" s="153"/>
      <c r="AX421" s="153"/>
      <c r="AY421" s="153"/>
      <c r="AZ421" s="153"/>
      <c r="BA421" s="153" t="s">
        <v>37110</v>
      </c>
      <c r="BB421" s="153" t="s">
        <v>5759</v>
      </c>
      <c r="BC421" s="151" t="n">
        <v>6</v>
      </c>
      <c r="BD421" s="153"/>
      <c r="BE421" s="153"/>
      <c r="BF421" s="153"/>
      <c r="BG421" s="151" t="n">
        <v>101</v>
      </c>
      <c r="BH421" s="153" t="s">
        <v>37111</v>
      </c>
    </row>
    <row r="422" customFormat="false" ht="15" hidden="false" customHeight="false" outlineLevel="0" collapsed="false">
      <c r="A422" s="151" t="n">
        <v>498</v>
      </c>
      <c r="B422" s="153" t="s">
        <v>10585</v>
      </c>
      <c r="C422" s="153" t="s">
        <v>76</v>
      </c>
      <c r="D422" s="155" t="n">
        <v>43225</v>
      </c>
      <c r="E422" s="153" t="s">
        <v>37144</v>
      </c>
      <c r="F422" s="151" t="n">
        <v>4</v>
      </c>
      <c r="G422" s="151" t="n">
        <v>18191164</v>
      </c>
      <c r="H422" s="153" t="s">
        <v>40086</v>
      </c>
      <c r="I422" s="153" t="s">
        <v>40087</v>
      </c>
      <c r="J422" s="153" t="s">
        <v>40088</v>
      </c>
      <c r="K422" s="153" t="s">
        <v>8463</v>
      </c>
      <c r="L422" s="155" t="n">
        <v>41122</v>
      </c>
      <c r="M422" s="153" t="s">
        <v>37114</v>
      </c>
      <c r="N422" s="153" t="s">
        <v>52</v>
      </c>
      <c r="O422" s="153"/>
      <c r="P422" s="153"/>
      <c r="Q422" s="153" t="s">
        <v>10591</v>
      </c>
      <c r="R422" s="151" t="n">
        <v>56</v>
      </c>
      <c r="S422" s="151" t="n">
        <v>1</v>
      </c>
      <c r="T422" s="151" t="n">
        <v>17</v>
      </c>
      <c r="U422" s="153" t="s">
        <v>37116</v>
      </c>
      <c r="V422" s="153" t="s">
        <v>40089</v>
      </c>
      <c r="W422" s="151" t="n">
        <v>5157</v>
      </c>
      <c r="X422" s="153" t="s">
        <v>10594</v>
      </c>
      <c r="Y422" s="153" t="s">
        <v>10593</v>
      </c>
      <c r="Z422" s="153" t="s">
        <v>106</v>
      </c>
      <c r="AA422" s="153"/>
      <c r="AB422" s="153"/>
      <c r="AC422" s="153"/>
      <c r="AD422" s="153" t="s">
        <v>132</v>
      </c>
      <c r="AE422" s="153" t="s">
        <v>40090</v>
      </c>
      <c r="AF422" s="151" t="n">
        <v>6157</v>
      </c>
      <c r="AG422" s="153" t="s">
        <v>10597</v>
      </c>
      <c r="AH422" s="153" t="s">
        <v>10596</v>
      </c>
      <c r="AI422" s="153" t="s">
        <v>73</v>
      </c>
      <c r="AJ422" s="153"/>
      <c r="AK422" s="153"/>
      <c r="AL422" s="153"/>
      <c r="AM422" s="153" t="s">
        <v>204</v>
      </c>
      <c r="AN422" s="153"/>
      <c r="AO422" s="153" t="s">
        <v>10591</v>
      </c>
      <c r="AP422" s="153"/>
      <c r="AQ422" s="153"/>
      <c r="AR422" s="153"/>
      <c r="AS422" s="153"/>
      <c r="AT422" s="153"/>
      <c r="AU422" s="153"/>
      <c r="AV422" s="153"/>
      <c r="AW422" s="153"/>
      <c r="AX422" s="153"/>
      <c r="AY422" s="153"/>
      <c r="AZ422" s="153"/>
      <c r="BA422" s="153" t="s">
        <v>40091</v>
      </c>
      <c r="BB422" s="153" t="s">
        <v>10601</v>
      </c>
      <c r="BC422" s="151" t="n">
        <v>7</v>
      </c>
      <c r="BD422" s="153" t="s">
        <v>154</v>
      </c>
      <c r="BE422" s="153"/>
      <c r="BF422" s="153"/>
      <c r="BG422" s="151" t="n">
        <v>102</v>
      </c>
      <c r="BH422" s="153" t="s">
        <v>37111</v>
      </c>
    </row>
    <row r="423" customFormat="false" ht="15" hidden="false" customHeight="false" outlineLevel="0" collapsed="false">
      <c r="A423" s="151" t="n">
        <v>499</v>
      </c>
      <c r="B423" s="153" t="s">
        <v>4731</v>
      </c>
      <c r="C423" s="153" t="s">
        <v>76</v>
      </c>
      <c r="D423" s="155" t="n">
        <v>43040</v>
      </c>
      <c r="E423" s="153" t="s">
        <v>37144</v>
      </c>
      <c r="F423" s="151" t="n">
        <v>4</v>
      </c>
      <c r="G423" s="151" t="n">
        <v>18191103</v>
      </c>
      <c r="H423" s="153" t="s">
        <v>40092</v>
      </c>
      <c r="I423" s="153" t="s">
        <v>22361</v>
      </c>
      <c r="J423" s="153" t="s">
        <v>40093</v>
      </c>
      <c r="K423" s="153" t="s">
        <v>53</v>
      </c>
      <c r="L423" s="155" t="n">
        <v>40989</v>
      </c>
      <c r="M423" s="153" t="s">
        <v>83</v>
      </c>
      <c r="N423" s="153" t="s">
        <v>52</v>
      </c>
      <c r="O423" s="153"/>
      <c r="P423" s="153"/>
      <c r="Q423" s="153" t="s">
        <v>38144</v>
      </c>
      <c r="R423" s="153" t="s">
        <v>4738</v>
      </c>
      <c r="S423" s="151" t="n">
        <v>1</v>
      </c>
      <c r="T423" s="151" t="n">
        <v>4</v>
      </c>
      <c r="U423" s="153" t="s">
        <v>37391</v>
      </c>
      <c r="V423" s="153" t="s">
        <v>4739</v>
      </c>
      <c r="W423" s="151" t="n">
        <v>1178</v>
      </c>
      <c r="X423" s="153" t="s">
        <v>22357</v>
      </c>
      <c r="Y423" s="153" t="s">
        <v>4740</v>
      </c>
      <c r="Z423" s="153" t="s">
        <v>73</v>
      </c>
      <c r="AA423" s="153" t="s">
        <v>81</v>
      </c>
      <c r="AB423" s="153" t="s">
        <v>81</v>
      </c>
      <c r="AC423" s="153" t="s">
        <v>81</v>
      </c>
      <c r="AD423" s="153"/>
      <c r="AE423" s="153" t="s">
        <v>4742</v>
      </c>
      <c r="AF423" s="151" t="n">
        <v>2178</v>
      </c>
      <c r="AG423" s="153" t="s">
        <v>4744</v>
      </c>
      <c r="AH423" s="153" t="s">
        <v>4743</v>
      </c>
      <c r="AI423" s="153" t="s">
        <v>106</v>
      </c>
      <c r="AJ423" s="153" t="s">
        <v>37318</v>
      </c>
      <c r="AK423" s="153" t="s">
        <v>81</v>
      </c>
      <c r="AL423" s="153" t="s">
        <v>38145</v>
      </c>
      <c r="AM423" s="153"/>
      <c r="AN423" s="153"/>
      <c r="AO423" s="153" t="s">
        <v>38144</v>
      </c>
      <c r="AP423" s="153"/>
      <c r="AQ423" s="153"/>
      <c r="AR423" s="153"/>
      <c r="AS423" s="153"/>
      <c r="AT423" s="153"/>
      <c r="AU423" s="153"/>
      <c r="AV423" s="153"/>
      <c r="AW423" s="153"/>
      <c r="AX423" s="153"/>
      <c r="AY423" s="153"/>
      <c r="AZ423" s="153"/>
      <c r="BA423" s="153" t="s">
        <v>40094</v>
      </c>
      <c r="BB423" s="153" t="s">
        <v>81</v>
      </c>
      <c r="BC423" s="153" t="s">
        <v>81</v>
      </c>
      <c r="BD423" s="153" t="s">
        <v>298</v>
      </c>
      <c r="BE423" s="153"/>
      <c r="BF423" s="153"/>
      <c r="BG423" s="151" t="n">
        <v>101</v>
      </c>
      <c r="BH423" s="153" t="s">
        <v>37111</v>
      </c>
    </row>
    <row r="424" customFormat="false" ht="15" hidden="false" customHeight="false" outlineLevel="0" collapsed="false">
      <c r="A424" s="151" t="n">
        <v>500</v>
      </c>
      <c r="B424" s="153" t="s">
        <v>4251</v>
      </c>
      <c r="C424" s="153" t="s">
        <v>76</v>
      </c>
      <c r="D424" s="155" t="n">
        <v>43039</v>
      </c>
      <c r="E424" s="153" t="s">
        <v>37144</v>
      </c>
      <c r="F424" s="151" t="n">
        <v>4</v>
      </c>
      <c r="G424" s="151" t="n">
        <v>18191071</v>
      </c>
      <c r="H424" s="153" t="s">
        <v>40095</v>
      </c>
      <c r="I424" s="153" t="s">
        <v>40096</v>
      </c>
      <c r="J424" s="153" t="s">
        <v>38587</v>
      </c>
      <c r="K424" s="153" t="s">
        <v>138</v>
      </c>
      <c r="L424" s="155" t="n">
        <v>41098</v>
      </c>
      <c r="M424" s="153" t="s">
        <v>37114</v>
      </c>
      <c r="N424" s="153" t="s">
        <v>52</v>
      </c>
      <c r="O424" s="153"/>
      <c r="P424" s="153"/>
      <c r="Q424" s="153" t="s">
        <v>40097</v>
      </c>
      <c r="R424" s="151" t="n">
        <v>51</v>
      </c>
      <c r="S424" s="151" t="n">
        <v>1</v>
      </c>
      <c r="T424" s="151" t="n">
        <v>18</v>
      </c>
      <c r="U424" s="153" t="s">
        <v>40098</v>
      </c>
      <c r="V424" s="153" t="s">
        <v>4257</v>
      </c>
      <c r="W424" s="151" t="n">
        <v>5697</v>
      </c>
      <c r="X424" s="153" t="s">
        <v>4259</v>
      </c>
      <c r="Y424" s="153" t="s">
        <v>4258</v>
      </c>
      <c r="Z424" s="153" t="s">
        <v>106</v>
      </c>
      <c r="AA424" s="153"/>
      <c r="AB424" s="153"/>
      <c r="AC424" s="153"/>
      <c r="AD424" s="153" t="s">
        <v>204</v>
      </c>
      <c r="AE424" s="153" t="s">
        <v>4260</v>
      </c>
      <c r="AF424" s="151" t="n">
        <v>6697</v>
      </c>
      <c r="AG424" s="153" t="s">
        <v>4262</v>
      </c>
      <c r="AH424" s="153" t="s">
        <v>4261</v>
      </c>
      <c r="AI424" s="153" t="s">
        <v>74</v>
      </c>
      <c r="AJ424" s="153"/>
      <c r="AK424" s="153"/>
      <c r="AL424" s="153"/>
      <c r="AM424" s="153"/>
      <c r="AN424" s="153"/>
      <c r="AO424" s="153" t="s">
        <v>40097</v>
      </c>
      <c r="AP424" s="153"/>
      <c r="AQ424" s="153"/>
      <c r="AR424" s="153"/>
      <c r="AS424" s="153"/>
      <c r="AT424" s="153"/>
      <c r="AU424" s="153"/>
      <c r="AV424" s="153"/>
      <c r="AW424" s="153"/>
      <c r="AX424" s="153"/>
      <c r="AY424" s="153"/>
      <c r="AZ424" s="153"/>
      <c r="BA424" s="153" t="s">
        <v>40099</v>
      </c>
      <c r="BB424" s="153" t="s">
        <v>4265</v>
      </c>
      <c r="BC424" s="151" t="n">
        <v>4</v>
      </c>
      <c r="BD424" s="153"/>
      <c r="BE424" s="153"/>
      <c r="BF424" s="153"/>
      <c r="BG424" s="151" t="n">
        <v>99</v>
      </c>
      <c r="BH424" s="153" t="s">
        <v>37111</v>
      </c>
    </row>
    <row r="425" customFormat="false" ht="15" hidden="false" customHeight="false" outlineLevel="0" collapsed="false">
      <c r="A425" s="151" t="n">
        <v>501</v>
      </c>
      <c r="B425" s="153" t="s">
        <v>5511</v>
      </c>
      <c r="C425" s="153" t="s">
        <v>76</v>
      </c>
      <c r="D425" s="155" t="n">
        <v>43045</v>
      </c>
      <c r="E425" s="153" t="s">
        <v>37144</v>
      </c>
      <c r="F425" s="151" t="n">
        <v>4</v>
      </c>
      <c r="G425" s="151" t="n">
        <v>18191024</v>
      </c>
      <c r="H425" s="153" t="s">
        <v>40100</v>
      </c>
      <c r="I425" s="153" t="s">
        <v>40101</v>
      </c>
      <c r="J425" s="153" t="s">
        <v>38587</v>
      </c>
      <c r="K425" s="153" t="s">
        <v>53</v>
      </c>
      <c r="L425" s="155" t="n">
        <v>41166</v>
      </c>
      <c r="M425" s="153" t="s">
        <v>37114</v>
      </c>
      <c r="N425" s="153" t="s">
        <v>52</v>
      </c>
      <c r="O425" s="153"/>
      <c r="P425" s="153"/>
      <c r="Q425" s="153" t="s">
        <v>5516</v>
      </c>
      <c r="R425" s="151" t="n">
        <v>17</v>
      </c>
      <c r="S425" s="151" t="n">
        <v>5</v>
      </c>
      <c r="T425" s="151" t="n">
        <v>7</v>
      </c>
      <c r="U425" s="153" t="s">
        <v>37108</v>
      </c>
      <c r="V425" s="153" t="s">
        <v>5517</v>
      </c>
      <c r="W425" s="151" t="n">
        <v>5451</v>
      </c>
      <c r="X425" s="153" t="s">
        <v>40102</v>
      </c>
      <c r="Y425" s="153" t="s">
        <v>5518</v>
      </c>
      <c r="Z425" s="153" t="s">
        <v>106</v>
      </c>
      <c r="AA425" s="153"/>
      <c r="AB425" s="153"/>
      <c r="AC425" s="153"/>
      <c r="AD425" s="153" t="s">
        <v>132</v>
      </c>
      <c r="AE425" s="153" t="s">
        <v>5520</v>
      </c>
      <c r="AF425" s="151" t="n">
        <v>6451</v>
      </c>
      <c r="AG425" s="153" t="s">
        <v>40103</v>
      </c>
      <c r="AH425" s="153" t="s">
        <v>5521</v>
      </c>
      <c r="AI425" s="153" t="s">
        <v>106</v>
      </c>
      <c r="AJ425" s="153"/>
      <c r="AK425" s="153"/>
      <c r="AL425" s="153"/>
      <c r="AM425" s="153" t="s">
        <v>132</v>
      </c>
      <c r="AN425" s="153"/>
      <c r="AO425" s="153" t="s">
        <v>5516</v>
      </c>
      <c r="AP425" s="153" t="s">
        <v>40104</v>
      </c>
      <c r="AQ425" s="153"/>
      <c r="AR425" s="153"/>
      <c r="AS425" s="153"/>
      <c r="AT425" s="153"/>
      <c r="AU425" s="153"/>
      <c r="AV425" s="153"/>
      <c r="AW425" s="153"/>
      <c r="AX425" s="153"/>
      <c r="AY425" s="153"/>
      <c r="AZ425" s="153"/>
      <c r="BA425" s="153" t="s">
        <v>37110</v>
      </c>
      <c r="BB425" s="153" t="s">
        <v>81</v>
      </c>
      <c r="BC425" s="153" t="s">
        <v>81</v>
      </c>
      <c r="BD425" s="153"/>
      <c r="BE425" s="153"/>
      <c r="BF425" s="153"/>
      <c r="BG425" s="151" t="n">
        <v>101</v>
      </c>
      <c r="BH425" s="153" t="s">
        <v>37111</v>
      </c>
    </row>
    <row r="426" customFormat="false" ht="15" hidden="false" customHeight="false" outlineLevel="0" collapsed="false">
      <c r="A426" s="151" t="n">
        <v>502</v>
      </c>
      <c r="B426" s="153" t="s">
        <v>6823</v>
      </c>
      <c r="C426" s="153" t="s">
        <v>76</v>
      </c>
      <c r="D426" s="155" t="n">
        <v>43051</v>
      </c>
      <c r="E426" s="153" t="s">
        <v>37144</v>
      </c>
      <c r="F426" s="151" t="n">
        <v>4</v>
      </c>
      <c r="G426" s="151" t="n">
        <v>18191123</v>
      </c>
      <c r="H426" s="153" t="s">
        <v>40105</v>
      </c>
      <c r="I426" s="153" t="s">
        <v>40106</v>
      </c>
      <c r="J426" s="153" t="s">
        <v>38316</v>
      </c>
      <c r="K426" s="153" t="s">
        <v>53</v>
      </c>
      <c r="L426" s="155" t="n">
        <v>40866</v>
      </c>
      <c r="M426" s="153" t="s">
        <v>83</v>
      </c>
      <c r="N426" s="153" t="s">
        <v>52</v>
      </c>
      <c r="O426" s="153"/>
      <c r="P426" s="153"/>
      <c r="Q426" s="153" t="s">
        <v>6829</v>
      </c>
      <c r="R426" s="153" t="s">
        <v>6830</v>
      </c>
      <c r="S426" s="151" t="n">
        <v>1</v>
      </c>
      <c r="T426" s="151" t="n">
        <v>6</v>
      </c>
      <c r="U426" s="153" t="s">
        <v>40107</v>
      </c>
      <c r="V426" s="153" t="s">
        <v>6832</v>
      </c>
      <c r="W426" s="151" t="n">
        <v>5239</v>
      </c>
      <c r="X426" s="153" t="s">
        <v>6834</v>
      </c>
      <c r="Y426" s="153" t="s">
        <v>6833</v>
      </c>
      <c r="Z426" s="153" t="s">
        <v>156</v>
      </c>
      <c r="AA426" s="153"/>
      <c r="AB426" s="153"/>
      <c r="AC426" s="153"/>
      <c r="AD426" s="153" t="s">
        <v>107</v>
      </c>
      <c r="AE426" s="153" t="s">
        <v>6835</v>
      </c>
      <c r="AF426" s="151" t="n">
        <v>6239</v>
      </c>
      <c r="AG426" s="153" t="s">
        <v>6837</v>
      </c>
      <c r="AH426" s="153" t="s">
        <v>6836</v>
      </c>
      <c r="AI426" s="153" t="s">
        <v>106</v>
      </c>
      <c r="AJ426" s="153"/>
      <c r="AK426" s="153"/>
      <c r="AL426" s="153"/>
      <c r="AM426" s="153" t="s">
        <v>204</v>
      </c>
      <c r="AN426" s="153"/>
      <c r="AO426" s="153" t="s">
        <v>6829</v>
      </c>
      <c r="AP426" s="151" t="n">
        <v>7248579</v>
      </c>
      <c r="AQ426" s="153"/>
      <c r="AR426" s="153"/>
      <c r="AS426" s="153"/>
      <c r="AT426" s="153"/>
      <c r="AU426" s="153"/>
      <c r="AV426" s="153"/>
      <c r="AW426" s="153"/>
      <c r="AX426" s="153"/>
      <c r="AY426" s="153"/>
      <c r="AZ426" s="153"/>
      <c r="BA426" s="153" t="s">
        <v>40108</v>
      </c>
      <c r="BB426" s="153" t="s">
        <v>81</v>
      </c>
      <c r="BC426" s="153" t="s">
        <v>81</v>
      </c>
      <c r="BD426" s="153" t="s">
        <v>1208</v>
      </c>
      <c r="BE426" s="153"/>
      <c r="BF426" s="153"/>
      <c r="BG426" s="151" t="n">
        <v>99</v>
      </c>
      <c r="BH426" s="153" t="s">
        <v>37111</v>
      </c>
    </row>
    <row r="427" customFormat="false" ht="15" hidden="false" customHeight="false" outlineLevel="0" collapsed="false">
      <c r="A427" s="151" t="n">
        <v>503</v>
      </c>
      <c r="B427" s="153" t="s">
        <v>783</v>
      </c>
      <c r="C427" s="153" t="s">
        <v>76</v>
      </c>
      <c r="D427" s="155" t="n">
        <v>43017</v>
      </c>
      <c r="E427" s="153" t="s">
        <v>37144</v>
      </c>
      <c r="F427" s="151" t="n">
        <v>4</v>
      </c>
      <c r="G427" s="151" t="n">
        <v>18191120</v>
      </c>
      <c r="H427" s="153" t="s">
        <v>40109</v>
      </c>
      <c r="I427" s="153" t="s">
        <v>40110</v>
      </c>
      <c r="J427" s="153" t="s">
        <v>37615</v>
      </c>
      <c r="K427" s="153" t="s">
        <v>788</v>
      </c>
      <c r="L427" s="155" t="n">
        <v>40906</v>
      </c>
      <c r="M427" s="153" t="s">
        <v>37114</v>
      </c>
      <c r="N427" s="153" t="s">
        <v>52</v>
      </c>
      <c r="O427" s="153"/>
      <c r="P427" s="153"/>
      <c r="Q427" s="153" t="s">
        <v>40111</v>
      </c>
      <c r="R427" s="151" t="n">
        <v>6</v>
      </c>
      <c r="S427" s="151" t="n">
        <v>5</v>
      </c>
      <c r="T427" s="151" t="n">
        <v>1</v>
      </c>
      <c r="U427" s="153" t="s">
        <v>37229</v>
      </c>
      <c r="V427" s="153" t="s">
        <v>792</v>
      </c>
      <c r="W427" s="151" t="n">
        <v>1289</v>
      </c>
      <c r="X427" s="153" t="s">
        <v>794</v>
      </c>
      <c r="Y427" s="153" t="s">
        <v>793</v>
      </c>
      <c r="Z427" s="153" t="s">
        <v>106</v>
      </c>
      <c r="AA427" s="153" t="s">
        <v>38379</v>
      </c>
      <c r="AB427" s="153"/>
      <c r="AC427" s="153"/>
      <c r="AD427" s="153"/>
      <c r="AE427" s="153" t="s">
        <v>40112</v>
      </c>
      <c r="AF427" s="151" t="n">
        <v>2289</v>
      </c>
      <c r="AG427" s="153" t="s">
        <v>30172</v>
      </c>
      <c r="AH427" s="153" t="s">
        <v>796</v>
      </c>
      <c r="AI427" s="153" t="s">
        <v>106</v>
      </c>
      <c r="AJ427" s="153"/>
      <c r="AK427" s="153"/>
      <c r="AL427" s="153"/>
      <c r="AM427" s="153"/>
      <c r="AN427" s="153"/>
      <c r="AO427" s="153"/>
      <c r="AP427" s="153"/>
      <c r="AQ427" s="153"/>
      <c r="AR427" s="153"/>
      <c r="AS427" s="153"/>
      <c r="AT427" s="153"/>
      <c r="AU427" s="153"/>
      <c r="AV427" s="153"/>
      <c r="AW427" s="153"/>
      <c r="AX427" s="153"/>
      <c r="AY427" s="153"/>
      <c r="AZ427" s="153"/>
      <c r="BA427" s="153" t="s">
        <v>40113</v>
      </c>
      <c r="BB427" s="153" t="s">
        <v>81</v>
      </c>
      <c r="BC427" s="153" t="s">
        <v>81</v>
      </c>
      <c r="BD427" s="153"/>
      <c r="BE427" s="153"/>
      <c r="BF427" s="153"/>
      <c r="BG427" s="151" t="n">
        <v>102</v>
      </c>
      <c r="BH427" s="153" t="s">
        <v>37111</v>
      </c>
    </row>
    <row r="428" customFormat="false" ht="15" hidden="false" customHeight="false" outlineLevel="0" collapsed="false">
      <c r="A428" s="151" t="n">
        <v>505</v>
      </c>
      <c r="B428" s="153" t="s">
        <v>2891</v>
      </c>
      <c r="C428" s="153" t="s">
        <v>76</v>
      </c>
      <c r="D428" s="155" t="n">
        <v>43035</v>
      </c>
      <c r="E428" s="153" t="s">
        <v>37144</v>
      </c>
      <c r="F428" s="151" t="n">
        <v>4</v>
      </c>
      <c r="G428" s="151" t="n">
        <v>18191104</v>
      </c>
      <c r="H428" s="153" t="s">
        <v>40114</v>
      </c>
      <c r="I428" s="153" t="s">
        <v>40115</v>
      </c>
      <c r="J428" s="153" t="s">
        <v>40116</v>
      </c>
      <c r="K428" s="153" t="s">
        <v>53</v>
      </c>
      <c r="L428" s="155" t="n">
        <v>41029</v>
      </c>
      <c r="M428" s="153" t="s">
        <v>83</v>
      </c>
      <c r="N428" s="153" t="s">
        <v>52</v>
      </c>
      <c r="O428" s="153"/>
      <c r="P428" s="153"/>
      <c r="Q428" s="153" t="s">
        <v>38538</v>
      </c>
      <c r="R428" s="151" t="n">
        <v>3</v>
      </c>
      <c r="S428" s="151" t="n">
        <v>3</v>
      </c>
      <c r="T428" s="151" t="n">
        <v>14</v>
      </c>
      <c r="U428" s="153" t="s">
        <v>37135</v>
      </c>
      <c r="V428" s="153" t="s">
        <v>2899</v>
      </c>
      <c r="W428" s="151" t="n">
        <v>1114</v>
      </c>
      <c r="X428" s="153" t="s">
        <v>2901</v>
      </c>
      <c r="Y428" s="153" t="s">
        <v>38539</v>
      </c>
      <c r="Z428" s="153" t="s">
        <v>106</v>
      </c>
      <c r="AA428" s="153"/>
      <c r="AB428" s="153"/>
      <c r="AC428" s="153"/>
      <c r="AD428" s="153" t="s">
        <v>132</v>
      </c>
      <c r="AE428" s="153" t="s">
        <v>2902</v>
      </c>
      <c r="AF428" s="151" t="n">
        <v>2114</v>
      </c>
      <c r="AG428" s="153" t="s">
        <v>2894</v>
      </c>
      <c r="AH428" s="153" t="s">
        <v>2903</v>
      </c>
      <c r="AI428" s="153" t="s">
        <v>74</v>
      </c>
      <c r="AJ428" s="153"/>
      <c r="AK428" s="153"/>
      <c r="AL428" s="153"/>
      <c r="AM428" s="153"/>
      <c r="AN428" s="153"/>
      <c r="AO428" s="153" t="s">
        <v>38540</v>
      </c>
      <c r="AP428" s="153" t="s">
        <v>2894</v>
      </c>
      <c r="AQ428" s="153"/>
      <c r="AR428" s="153"/>
      <c r="AS428" s="153"/>
      <c r="AT428" s="153"/>
      <c r="AU428" s="153"/>
      <c r="AV428" s="153"/>
      <c r="AW428" s="153"/>
      <c r="AX428" s="153"/>
      <c r="AY428" s="153"/>
      <c r="AZ428" s="153"/>
      <c r="BA428" s="153" t="s">
        <v>38541</v>
      </c>
      <c r="BB428" s="153" t="s">
        <v>2907</v>
      </c>
      <c r="BC428" s="151" t="n">
        <v>3</v>
      </c>
      <c r="BD428" s="153" t="s">
        <v>128</v>
      </c>
      <c r="BE428" s="153"/>
      <c r="BF428" s="153"/>
      <c r="BG428" s="151" t="n">
        <v>101</v>
      </c>
      <c r="BH428" s="153" t="s">
        <v>37111</v>
      </c>
    </row>
    <row r="429" customFormat="false" ht="15" hidden="false" customHeight="false" outlineLevel="0" collapsed="false">
      <c r="A429" s="151" t="n">
        <v>506</v>
      </c>
      <c r="B429" s="153" t="s">
        <v>19739</v>
      </c>
      <c r="C429" s="153" t="s">
        <v>76</v>
      </c>
      <c r="D429" s="155" t="n">
        <v>43526</v>
      </c>
      <c r="E429" s="153" t="s">
        <v>37124</v>
      </c>
      <c r="F429" s="151" t="n">
        <v>4</v>
      </c>
      <c r="G429" s="151" t="n">
        <v>19202189</v>
      </c>
      <c r="H429" s="151" t="n">
        <v>3128581171</v>
      </c>
      <c r="I429" s="153" t="s">
        <v>40117</v>
      </c>
      <c r="J429" s="153" t="s">
        <v>40118</v>
      </c>
      <c r="K429" s="153" t="s">
        <v>1381</v>
      </c>
      <c r="L429" s="155" t="n">
        <v>41079</v>
      </c>
      <c r="M429" s="153" t="s">
        <v>83</v>
      </c>
      <c r="N429" s="153" t="s">
        <v>52</v>
      </c>
      <c r="O429" s="153"/>
      <c r="P429" s="153"/>
      <c r="Q429" s="153" t="s">
        <v>40119</v>
      </c>
      <c r="R429" s="151" t="n">
        <v>3</v>
      </c>
      <c r="S429" s="151" t="n">
        <v>6</v>
      </c>
      <c r="T429" s="151" t="n">
        <v>11</v>
      </c>
      <c r="U429" s="153" t="s">
        <v>37229</v>
      </c>
      <c r="V429" s="153" t="s">
        <v>40120</v>
      </c>
      <c r="W429" s="151" t="n">
        <v>5073</v>
      </c>
      <c r="X429" s="153" t="s">
        <v>19742</v>
      </c>
      <c r="Y429" s="153" t="s">
        <v>19748</v>
      </c>
      <c r="Z429" s="153" t="s">
        <v>73</v>
      </c>
      <c r="AA429" s="153" t="s">
        <v>37568</v>
      </c>
      <c r="AB429" s="153"/>
      <c r="AC429" s="153" t="s">
        <v>40121</v>
      </c>
      <c r="AD429" s="153" t="s">
        <v>132</v>
      </c>
      <c r="AE429" s="153" t="s">
        <v>40122</v>
      </c>
      <c r="AF429" s="151" t="n">
        <v>6073</v>
      </c>
      <c r="AG429" s="153" t="s">
        <v>19751</v>
      </c>
      <c r="AH429" s="153" t="s">
        <v>19750</v>
      </c>
      <c r="AI429" s="153" t="s">
        <v>74</v>
      </c>
      <c r="AJ429" s="153"/>
      <c r="AK429" s="153"/>
      <c r="AL429" s="153"/>
      <c r="AM429" s="153"/>
      <c r="AN429" s="153"/>
      <c r="AO429" s="153" t="s">
        <v>40119</v>
      </c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 t="s">
        <v>40123</v>
      </c>
      <c r="BB429" s="153" t="s">
        <v>81</v>
      </c>
      <c r="BC429" s="153" t="s">
        <v>81</v>
      </c>
      <c r="BD429" s="153" t="s">
        <v>154</v>
      </c>
      <c r="BE429" s="153"/>
      <c r="BF429" s="153"/>
      <c r="BG429" s="151" t="n">
        <v>98</v>
      </c>
      <c r="BH429" s="153" t="s">
        <v>37111</v>
      </c>
    </row>
    <row r="430" customFormat="false" ht="15" hidden="false" customHeight="false" outlineLevel="0" collapsed="false">
      <c r="A430" s="151" t="n">
        <v>507</v>
      </c>
      <c r="B430" s="153" t="s">
        <v>3869</v>
      </c>
      <c r="C430" s="153" t="s">
        <v>76</v>
      </c>
      <c r="D430" s="155" t="n">
        <v>43038</v>
      </c>
      <c r="E430" s="153" t="s">
        <v>37144</v>
      </c>
      <c r="F430" s="151" t="n">
        <v>4</v>
      </c>
      <c r="G430" s="151" t="n">
        <v>18191072</v>
      </c>
      <c r="H430" s="153" t="s">
        <v>40124</v>
      </c>
      <c r="I430" s="153" t="s">
        <v>40125</v>
      </c>
      <c r="J430" s="153" t="s">
        <v>40126</v>
      </c>
      <c r="K430" s="153" t="s">
        <v>53</v>
      </c>
      <c r="L430" s="155" t="n">
        <v>41193</v>
      </c>
      <c r="M430" s="153" t="s">
        <v>83</v>
      </c>
      <c r="N430" s="153" t="s">
        <v>52</v>
      </c>
      <c r="O430" s="153"/>
      <c r="P430" s="153"/>
      <c r="Q430" s="153" t="s">
        <v>3874</v>
      </c>
      <c r="R430" s="153" t="s">
        <v>3875</v>
      </c>
      <c r="S430" s="151" t="n">
        <v>2</v>
      </c>
      <c r="T430" s="151" t="n">
        <v>15</v>
      </c>
      <c r="U430" s="153" t="s">
        <v>38120</v>
      </c>
      <c r="V430" s="153" t="s">
        <v>3877</v>
      </c>
      <c r="W430" s="151" t="n">
        <v>5051</v>
      </c>
      <c r="X430" s="153" t="s">
        <v>3879</v>
      </c>
      <c r="Y430" s="153" t="s">
        <v>3878</v>
      </c>
      <c r="Z430" s="153" t="s">
        <v>106</v>
      </c>
      <c r="AA430" s="153"/>
      <c r="AB430" s="153"/>
      <c r="AC430" s="153"/>
      <c r="AD430" s="153" t="s">
        <v>204</v>
      </c>
      <c r="AE430" s="153" t="s">
        <v>3880</v>
      </c>
      <c r="AF430" s="151" t="n">
        <v>6051</v>
      </c>
      <c r="AG430" s="153" t="s">
        <v>3882</v>
      </c>
      <c r="AH430" s="153" t="s">
        <v>3881</v>
      </c>
      <c r="AI430" s="153" t="s">
        <v>156</v>
      </c>
      <c r="AJ430" s="153"/>
      <c r="AK430" s="153"/>
      <c r="AL430" s="153"/>
      <c r="AM430" s="153" t="s">
        <v>107</v>
      </c>
      <c r="AN430" s="153"/>
      <c r="AO430" s="153" t="s">
        <v>3874</v>
      </c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 t="s">
        <v>38317</v>
      </c>
      <c r="BB430" s="153" t="s">
        <v>81</v>
      </c>
      <c r="BC430" s="153" t="s">
        <v>81</v>
      </c>
      <c r="BD430" s="153" t="s">
        <v>298</v>
      </c>
      <c r="BE430" s="153" t="s">
        <v>3885</v>
      </c>
      <c r="BF430" s="153"/>
      <c r="BG430" s="151" t="n">
        <v>103</v>
      </c>
      <c r="BH430" s="153" t="s">
        <v>37111</v>
      </c>
    </row>
    <row r="431" customFormat="false" ht="15" hidden="false" customHeight="false" outlineLevel="0" collapsed="false">
      <c r="A431" s="151" t="n">
        <v>508</v>
      </c>
      <c r="B431" s="153" t="s">
        <v>4222</v>
      </c>
      <c r="C431" s="153" t="s">
        <v>76</v>
      </c>
      <c r="D431" s="155" t="n">
        <v>43039</v>
      </c>
      <c r="E431" s="153" t="s">
        <v>37144</v>
      </c>
      <c r="F431" s="151" t="n">
        <v>4</v>
      </c>
      <c r="G431" s="151" t="n">
        <v>18191073</v>
      </c>
      <c r="H431" s="153" t="s">
        <v>40127</v>
      </c>
      <c r="I431" s="153" t="s">
        <v>17210</v>
      </c>
      <c r="J431" s="153" t="s">
        <v>40128</v>
      </c>
      <c r="K431" s="153" t="s">
        <v>53</v>
      </c>
      <c r="L431" s="155" t="n">
        <v>40772</v>
      </c>
      <c r="M431" s="153" t="s">
        <v>37114</v>
      </c>
      <c r="N431" s="153" t="s">
        <v>52</v>
      </c>
      <c r="O431" s="153"/>
      <c r="P431" s="153"/>
      <c r="Q431" s="153" t="s">
        <v>40129</v>
      </c>
      <c r="R431" s="151" t="n">
        <v>14</v>
      </c>
      <c r="S431" s="151" t="n">
        <v>3</v>
      </c>
      <c r="T431" s="151" t="n">
        <v>10</v>
      </c>
      <c r="U431" s="153" t="s">
        <v>37380</v>
      </c>
      <c r="V431" s="153" t="s">
        <v>4229</v>
      </c>
      <c r="W431" s="151" t="n">
        <v>5266</v>
      </c>
      <c r="X431" s="153" t="s">
        <v>40130</v>
      </c>
      <c r="Y431" s="153" t="s">
        <v>4230</v>
      </c>
      <c r="Z431" s="153" t="s">
        <v>156</v>
      </c>
      <c r="AA431" s="153"/>
      <c r="AB431" s="153"/>
      <c r="AC431" s="153"/>
      <c r="AD431" s="153" t="s">
        <v>132</v>
      </c>
      <c r="AE431" s="153" t="s">
        <v>4232</v>
      </c>
      <c r="AF431" s="151" t="n">
        <v>6266</v>
      </c>
      <c r="AG431" s="153" t="s">
        <v>4226</v>
      </c>
      <c r="AH431" s="153" t="s">
        <v>4230</v>
      </c>
      <c r="AI431" s="153" t="s">
        <v>74</v>
      </c>
      <c r="AJ431" s="153"/>
      <c r="AK431" s="153"/>
      <c r="AL431" s="153"/>
      <c r="AM431" s="153"/>
      <c r="AN431" s="153"/>
      <c r="AO431" s="153" t="s">
        <v>40129</v>
      </c>
      <c r="AP431" s="153"/>
      <c r="AQ431" s="153"/>
      <c r="AR431" s="153"/>
      <c r="AS431" s="153"/>
      <c r="AT431" s="153"/>
      <c r="AU431" s="153"/>
      <c r="AV431" s="153"/>
      <c r="AW431" s="153"/>
      <c r="AX431" s="153"/>
      <c r="AY431" s="153"/>
      <c r="AZ431" s="153"/>
      <c r="BA431" s="153" t="s">
        <v>40131</v>
      </c>
      <c r="BB431" s="153" t="s">
        <v>81</v>
      </c>
      <c r="BC431" s="153" t="s">
        <v>81</v>
      </c>
      <c r="BD431" s="153" t="s">
        <v>298</v>
      </c>
      <c r="BE431" s="153" t="s">
        <v>4236</v>
      </c>
      <c r="BF431" s="153"/>
      <c r="BG431" s="151" t="n">
        <v>98</v>
      </c>
      <c r="BH431" s="153" t="s">
        <v>37111</v>
      </c>
    </row>
    <row r="432" customFormat="false" ht="15" hidden="false" customHeight="false" outlineLevel="0" collapsed="false">
      <c r="A432" s="151" t="n">
        <v>509</v>
      </c>
      <c r="B432" s="153" t="s">
        <v>3539</v>
      </c>
      <c r="C432" s="153" t="s">
        <v>76</v>
      </c>
      <c r="D432" s="155" t="n">
        <v>43038</v>
      </c>
      <c r="E432" s="153" t="s">
        <v>37144</v>
      </c>
      <c r="F432" s="151" t="n">
        <v>4</v>
      </c>
      <c r="G432" s="151" t="n">
        <v>18191025</v>
      </c>
      <c r="H432" s="153" t="s">
        <v>40132</v>
      </c>
      <c r="I432" s="153" t="s">
        <v>40133</v>
      </c>
      <c r="J432" s="153" t="s">
        <v>40134</v>
      </c>
      <c r="K432" s="153" t="s">
        <v>84</v>
      </c>
      <c r="L432" s="155" t="n">
        <v>41216</v>
      </c>
      <c r="M432" s="153" t="s">
        <v>83</v>
      </c>
      <c r="N432" s="153" t="s">
        <v>52</v>
      </c>
      <c r="O432" s="153"/>
      <c r="P432" s="153"/>
      <c r="Q432" s="153" t="s">
        <v>40135</v>
      </c>
      <c r="R432" s="151" t="n">
        <v>1</v>
      </c>
      <c r="S432" s="151" t="n">
        <v>4</v>
      </c>
      <c r="T432" s="151" t="n">
        <v>24</v>
      </c>
      <c r="U432" s="153" t="s">
        <v>37397</v>
      </c>
      <c r="V432" s="153" t="s">
        <v>32277</v>
      </c>
      <c r="W432" s="151" t="n">
        <v>5064</v>
      </c>
      <c r="X432" s="153" t="s">
        <v>3547</v>
      </c>
      <c r="Y432" s="153" t="s">
        <v>3546</v>
      </c>
      <c r="Z432" s="153"/>
      <c r="AA432" s="153"/>
      <c r="AB432" s="153"/>
      <c r="AC432" s="153"/>
      <c r="AD432" s="153"/>
      <c r="AE432" s="153" t="s">
        <v>32279</v>
      </c>
      <c r="AF432" s="151" t="n">
        <v>6064</v>
      </c>
      <c r="AG432" s="153" t="s">
        <v>3550</v>
      </c>
      <c r="AH432" s="153" t="s">
        <v>3549</v>
      </c>
      <c r="AI432" s="153" t="s">
        <v>74</v>
      </c>
      <c r="AJ432" s="153"/>
      <c r="AK432" s="153"/>
      <c r="AL432" s="153"/>
      <c r="AM432" s="153"/>
      <c r="AN432" s="153"/>
      <c r="AO432" s="153" t="s">
        <v>40135</v>
      </c>
      <c r="AP432" s="153"/>
      <c r="AQ432" s="153"/>
      <c r="AR432" s="153"/>
      <c r="AS432" s="153"/>
      <c r="AT432" s="153"/>
      <c r="AU432" s="153"/>
      <c r="AV432" s="153"/>
      <c r="AW432" s="153"/>
      <c r="AX432" s="153"/>
      <c r="AY432" s="153"/>
      <c r="AZ432" s="153"/>
      <c r="BA432" s="153" t="s">
        <v>37110</v>
      </c>
      <c r="BB432" s="153" t="s">
        <v>81</v>
      </c>
      <c r="BC432" s="153" t="s">
        <v>81</v>
      </c>
      <c r="BD432" s="153"/>
      <c r="BE432" s="153"/>
      <c r="BF432" s="153"/>
      <c r="BG432" s="151" t="n">
        <v>98</v>
      </c>
      <c r="BH432" s="153" t="s">
        <v>37111</v>
      </c>
    </row>
    <row r="433" customFormat="false" ht="15" hidden="false" customHeight="false" outlineLevel="0" collapsed="false">
      <c r="A433" s="151" t="n">
        <v>510</v>
      </c>
      <c r="B433" s="153" t="s">
        <v>4948</v>
      </c>
      <c r="C433" s="153" t="s">
        <v>76</v>
      </c>
      <c r="D433" s="155" t="n">
        <v>43040</v>
      </c>
      <c r="E433" s="153" t="s">
        <v>37144</v>
      </c>
      <c r="F433" s="151" t="n">
        <v>4</v>
      </c>
      <c r="G433" s="151" t="n">
        <v>18191026</v>
      </c>
      <c r="H433" s="153" t="s">
        <v>40136</v>
      </c>
      <c r="I433" s="153" t="s">
        <v>30280</v>
      </c>
      <c r="J433" s="153" t="s">
        <v>40137</v>
      </c>
      <c r="K433" s="153" t="s">
        <v>53</v>
      </c>
      <c r="L433" s="155" t="n">
        <v>41152</v>
      </c>
      <c r="M433" s="153" t="s">
        <v>83</v>
      </c>
      <c r="N433" s="153" t="s">
        <v>52</v>
      </c>
      <c r="O433" s="153"/>
      <c r="P433" s="153"/>
      <c r="Q433" s="153" t="s">
        <v>4952</v>
      </c>
      <c r="R433" s="153" t="s">
        <v>4953</v>
      </c>
      <c r="S433" s="151" t="n">
        <v>10</v>
      </c>
      <c r="T433" s="151" t="n">
        <v>1</v>
      </c>
      <c r="U433" s="153" t="s">
        <v>37171</v>
      </c>
      <c r="V433" s="153" t="s">
        <v>4954</v>
      </c>
      <c r="W433" s="151" t="n">
        <v>5059</v>
      </c>
      <c r="X433" s="153" t="s">
        <v>4956</v>
      </c>
      <c r="Y433" s="153" t="s">
        <v>4955</v>
      </c>
      <c r="Z433" s="153" t="s">
        <v>106</v>
      </c>
      <c r="AA433" s="153"/>
      <c r="AB433" s="153"/>
      <c r="AC433" s="153"/>
      <c r="AD433" s="153" t="s">
        <v>132</v>
      </c>
      <c r="AE433" s="153" t="s">
        <v>4957</v>
      </c>
      <c r="AF433" s="151" t="n">
        <v>6059</v>
      </c>
      <c r="AG433" s="153" t="s">
        <v>4959</v>
      </c>
      <c r="AH433" s="153" t="s">
        <v>4958</v>
      </c>
      <c r="AI433" s="153" t="s">
        <v>156</v>
      </c>
      <c r="AJ433" s="153"/>
      <c r="AK433" s="153"/>
      <c r="AL433" s="153"/>
      <c r="AM433" s="153" t="s">
        <v>204</v>
      </c>
      <c r="AN433" s="153"/>
      <c r="AO433" s="153" t="s">
        <v>4952</v>
      </c>
      <c r="AP433" s="153"/>
      <c r="AQ433" s="153"/>
      <c r="AR433" s="153"/>
      <c r="AS433" s="153"/>
      <c r="AT433" s="153"/>
      <c r="AU433" s="153"/>
      <c r="AV433" s="153"/>
      <c r="AW433" s="153"/>
      <c r="AX433" s="153"/>
      <c r="AY433" s="153"/>
      <c r="AZ433" s="153"/>
      <c r="BA433" s="153" t="s">
        <v>37110</v>
      </c>
      <c r="BB433" s="153" t="s">
        <v>81</v>
      </c>
      <c r="BC433" s="153" t="s">
        <v>81</v>
      </c>
      <c r="BD433" s="153" t="s">
        <v>128</v>
      </c>
      <c r="BE433" s="153"/>
      <c r="BF433" s="153"/>
      <c r="BG433" s="151" t="n">
        <v>103</v>
      </c>
      <c r="BH433" s="153" t="s">
        <v>37111</v>
      </c>
    </row>
    <row r="434" customFormat="false" ht="15" hidden="false" customHeight="false" outlineLevel="0" collapsed="false">
      <c r="A434" s="151" t="n">
        <v>511</v>
      </c>
      <c r="B434" s="153" t="s">
        <v>4466</v>
      </c>
      <c r="C434" s="153" t="s">
        <v>76</v>
      </c>
      <c r="D434" s="155" t="n">
        <v>43039</v>
      </c>
      <c r="E434" s="153" t="s">
        <v>37144</v>
      </c>
      <c r="F434" s="151" t="n">
        <v>4</v>
      </c>
      <c r="G434" s="151" t="n">
        <v>18191027</v>
      </c>
      <c r="H434" s="153" t="s">
        <v>40138</v>
      </c>
      <c r="I434" s="153" t="s">
        <v>40139</v>
      </c>
      <c r="J434" s="153" t="s">
        <v>40140</v>
      </c>
      <c r="K434" s="153" t="s">
        <v>1926</v>
      </c>
      <c r="L434" s="155" t="n">
        <v>41046</v>
      </c>
      <c r="M434" s="153" t="s">
        <v>83</v>
      </c>
      <c r="N434" s="153" t="s">
        <v>52</v>
      </c>
      <c r="O434" s="153"/>
      <c r="P434" s="153"/>
      <c r="Q434" s="153" t="s">
        <v>4471</v>
      </c>
      <c r="R434" s="153" t="s">
        <v>4472</v>
      </c>
      <c r="S434" s="151" t="n">
        <v>1</v>
      </c>
      <c r="T434" s="151" t="n">
        <v>14</v>
      </c>
      <c r="U434" s="153" t="s">
        <v>37116</v>
      </c>
      <c r="V434" s="153" t="s">
        <v>4473</v>
      </c>
      <c r="W434" s="151" t="n">
        <v>1026</v>
      </c>
      <c r="X434" s="153" t="s">
        <v>4475</v>
      </c>
      <c r="Y434" s="153" t="s">
        <v>4474</v>
      </c>
      <c r="Z434" s="153" t="s">
        <v>106</v>
      </c>
      <c r="AA434" s="153"/>
      <c r="AB434" s="153"/>
      <c r="AC434" s="153"/>
      <c r="AD434" s="153" t="s">
        <v>107</v>
      </c>
      <c r="AE434" s="153" t="s">
        <v>4476</v>
      </c>
      <c r="AF434" s="151" t="n">
        <v>2026</v>
      </c>
      <c r="AG434" s="153" t="s">
        <v>4478</v>
      </c>
      <c r="AH434" s="153" t="s">
        <v>4477</v>
      </c>
      <c r="AI434" s="153" t="s">
        <v>106</v>
      </c>
      <c r="AJ434" s="153"/>
      <c r="AK434" s="153"/>
      <c r="AL434" s="153"/>
      <c r="AM434" s="153" t="s">
        <v>107</v>
      </c>
      <c r="AN434" s="153"/>
      <c r="AO434" s="153" t="s">
        <v>4471</v>
      </c>
      <c r="AP434" s="153"/>
      <c r="AQ434" s="153"/>
      <c r="AR434" s="153"/>
      <c r="AS434" s="153"/>
      <c r="AT434" s="153"/>
      <c r="AU434" s="153"/>
      <c r="AV434" s="153"/>
      <c r="AW434" s="153"/>
      <c r="AX434" s="153"/>
      <c r="AY434" s="153"/>
      <c r="AZ434" s="153"/>
      <c r="BA434" s="153" t="s">
        <v>37110</v>
      </c>
      <c r="BB434" s="153" t="s">
        <v>4481</v>
      </c>
      <c r="BC434" s="151" t="n">
        <v>2</v>
      </c>
      <c r="BD434" s="153" t="s">
        <v>663</v>
      </c>
      <c r="BE434" s="153"/>
      <c r="BF434" s="153"/>
      <c r="BG434" s="151" t="n">
        <v>98</v>
      </c>
      <c r="BH434" s="153" t="s">
        <v>37111</v>
      </c>
    </row>
    <row r="435" customFormat="false" ht="15" hidden="false" customHeight="false" outlineLevel="0" collapsed="false">
      <c r="A435" s="151" t="n">
        <v>512</v>
      </c>
      <c r="B435" s="153" t="s">
        <v>4139</v>
      </c>
      <c r="C435" s="153" t="s">
        <v>76</v>
      </c>
      <c r="D435" s="155" t="n">
        <v>43039</v>
      </c>
      <c r="E435" s="153" t="s">
        <v>37144</v>
      </c>
      <c r="F435" s="151" t="n">
        <v>4</v>
      </c>
      <c r="G435" s="151" t="n">
        <v>18191074</v>
      </c>
      <c r="H435" s="153" t="s">
        <v>40141</v>
      </c>
      <c r="I435" s="153" t="s">
        <v>40142</v>
      </c>
      <c r="J435" s="153" t="s">
        <v>37662</v>
      </c>
      <c r="K435" s="153" t="s">
        <v>53</v>
      </c>
      <c r="L435" s="155" t="n">
        <v>41184</v>
      </c>
      <c r="M435" s="153" t="s">
        <v>83</v>
      </c>
      <c r="N435" s="153" t="s">
        <v>52</v>
      </c>
      <c r="O435" s="153"/>
      <c r="P435" s="153"/>
      <c r="Q435" s="153" t="s">
        <v>40143</v>
      </c>
      <c r="R435" s="151" t="n">
        <v>3</v>
      </c>
      <c r="S435" s="151" t="n">
        <v>4</v>
      </c>
      <c r="T435" s="151" t="n">
        <v>8</v>
      </c>
      <c r="U435" s="153" t="s">
        <v>38425</v>
      </c>
      <c r="V435" s="153" t="s">
        <v>4146</v>
      </c>
      <c r="W435" s="151" t="n">
        <v>1068</v>
      </c>
      <c r="X435" s="153" t="s">
        <v>4148</v>
      </c>
      <c r="Y435" s="153" t="s">
        <v>4147</v>
      </c>
      <c r="Z435" s="153" t="s">
        <v>106</v>
      </c>
      <c r="AA435" s="153"/>
      <c r="AB435" s="153"/>
      <c r="AC435" s="153"/>
      <c r="AD435" s="153" t="s">
        <v>132</v>
      </c>
      <c r="AE435" s="153" t="s">
        <v>4149</v>
      </c>
      <c r="AF435" s="151" t="n">
        <v>2068</v>
      </c>
      <c r="AG435" s="153" t="s">
        <v>4150</v>
      </c>
      <c r="AH435" s="153" t="s">
        <v>4147</v>
      </c>
      <c r="AI435" s="153" t="s">
        <v>106</v>
      </c>
      <c r="AJ435" s="153"/>
      <c r="AK435" s="153"/>
      <c r="AL435" s="153"/>
      <c r="AM435" s="153" t="s">
        <v>107</v>
      </c>
      <c r="AN435" s="153"/>
      <c r="AO435" s="153" t="s">
        <v>40143</v>
      </c>
      <c r="AP435" s="153" t="s">
        <v>4150</v>
      </c>
      <c r="AQ435" s="153"/>
      <c r="AR435" s="153"/>
      <c r="AS435" s="153"/>
      <c r="AT435" s="153"/>
      <c r="AU435" s="153"/>
      <c r="AV435" s="153"/>
      <c r="AW435" s="153"/>
      <c r="AX435" s="153"/>
      <c r="AY435" s="153"/>
      <c r="AZ435" s="153"/>
      <c r="BA435" s="153" t="s">
        <v>40144</v>
      </c>
      <c r="BB435" s="153" t="s">
        <v>4153</v>
      </c>
      <c r="BC435" s="151" t="n">
        <v>2</v>
      </c>
      <c r="BD435" s="153" t="s">
        <v>1495</v>
      </c>
      <c r="BE435" s="153" t="s">
        <v>4154</v>
      </c>
      <c r="BF435" s="153"/>
      <c r="BG435" s="151" t="n">
        <v>99</v>
      </c>
      <c r="BH435" s="153" t="s">
        <v>37111</v>
      </c>
    </row>
    <row r="436" customFormat="false" ht="15" hidden="false" customHeight="false" outlineLevel="0" collapsed="false">
      <c r="A436" s="151" t="n">
        <v>513</v>
      </c>
      <c r="B436" s="153" t="s">
        <v>5760</v>
      </c>
      <c r="C436" s="153" t="s">
        <v>76</v>
      </c>
      <c r="D436" s="155" t="n">
        <v>43049</v>
      </c>
      <c r="E436" s="153" t="s">
        <v>37144</v>
      </c>
      <c r="F436" s="151" t="n">
        <v>4</v>
      </c>
      <c r="G436" s="151" t="n">
        <v>18191117</v>
      </c>
      <c r="H436" s="153" t="s">
        <v>40145</v>
      </c>
      <c r="I436" s="153" t="s">
        <v>31917</v>
      </c>
      <c r="J436" s="153" t="s">
        <v>40146</v>
      </c>
      <c r="K436" s="153" t="s">
        <v>138</v>
      </c>
      <c r="L436" s="155" t="n">
        <v>41002</v>
      </c>
      <c r="M436" s="153" t="s">
        <v>37114</v>
      </c>
      <c r="N436" s="153" t="s">
        <v>52</v>
      </c>
      <c r="O436" s="153"/>
      <c r="P436" s="153"/>
      <c r="Q436" s="153" t="s">
        <v>40147</v>
      </c>
      <c r="R436" s="151" t="n">
        <v>42</v>
      </c>
      <c r="S436" s="151" t="n">
        <v>6</v>
      </c>
      <c r="T436" s="151" t="n">
        <v>2</v>
      </c>
      <c r="U436" s="153" t="s">
        <v>37108</v>
      </c>
      <c r="V436" s="153" t="s">
        <v>5768</v>
      </c>
      <c r="W436" s="151" t="n">
        <v>1190</v>
      </c>
      <c r="X436" s="153" t="s">
        <v>5770</v>
      </c>
      <c r="Y436" s="153" t="s">
        <v>5769</v>
      </c>
      <c r="Z436" s="153" t="s">
        <v>106</v>
      </c>
      <c r="AA436" s="153"/>
      <c r="AB436" s="153"/>
      <c r="AC436" s="153"/>
      <c r="AD436" s="153" t="s">
        <v>107</v>
      </c>
      <c r="AE436" s="153" t="s">
        <v>5771</v>
      </c>
      <c r="AF436" s="151" t="n">
        <v>2190</v>
      </c>
      <c r="AG436" s="153" t="s">
        <v>5773</v>
      </c>
      <c r="AH436" s="153" t="s">
        <v>5772</v>
      </c>
      <c r="AI436" s="153" t="s">
        <v>74</v>
      </c>
      <c r="AJ436" s="153"/>
      <c r="AK436" s="153"/>
      <c r="AL436" s="153"/>
      <c r="AM436" s="153"/>
      <c r="AN436" s="153"/>
      <c r="AO436" s="153" t="s">
        <v>40147</v>
      </c>
      <c r="AP436" s="153" t="s">
        <v>5774</v>
      </c>
      <c r="AQ436" s="153"/>
      <c r="AR436" s="153"/>
      <c r="AS436" s="153"/>
      <c r="AT436" s="153"/>
      <c r="AU436" s="153"/>
      <c r="AV436" s="153"/>
      <c r="AW436" s="153"/>
      <c r="AX436" s="153"/>
      <c r="AY436" s="153"/>
      <c r="AZ436" s="153"/>
      <c r="BA436" s="153" t="s">
        <v>37837</v>
      </c>
      <c r="BB436" s="153" t="s">
        <v>81</v>
      </c>
      <c r="BC436" s="153" t="s">
        <v>81</v>
      </c>
      <c r="BD436" s="153" t="s">
        <v>298</v>
      </c>
      <c r="BE436" s="153" t="s">
        <v>5778</v>
      </c>
      <c r="BF436" s="153"/>
      <c r="BG436" s="151" t="n">
        <v>103</v>
      </c>
      <c r="BH436" s="153" t="s">
        <v>37111</v>
      </c>
    </row>
    <row r="437" customFormat="false" ht="15" hidden="false" customHeight="false" outlineLevel="0" collapsed="false">
      <c r="A437" s="151" t="n">
        <v>514</v>
      </c>
      <c r="B437" s="153" t="s">
        <v>5911</v>
      </c>
      <c r="C437" s="153" t="s">
        <v>76</v>
      </c>
      <c r="D437" s="155" t="n">
        <v>43046</v>
      </c>
      <c r="E437" s="153" t="s">
        <v>37144</v>
      </c>
      <c r="F437" s="151" t="n">
        <v>4</v>
      </c>
      <c r="G437" s="151" t="n">
        <v>18191105</v>
      </c>
      <c r="H437" s="153" t="s">
        <v>40148</v>
      </c>
      <c r="I437" s="153" t="s">
        <v>40149</v>
      </c>
      <c r="J437" s="153" t="s">
        <v>40150</v>
      </c>
      <c r="K437" s="153" t="s">
        <v>53</v>
      </c>
      <c r="L437" s="155" t="n">
        <v>40990</v>
      </c>
      <c r="M437" s="153" t="s">
        <v>37114</v>
      </c>
      <c r="N437" s="153" t="s">
        <v>52</v>
      </c>
      <c r="O437" s="153"/>
      <c r="P437" s="153"/>
      <c r="Q437" s="153" t="s">
        <v>40151</v>
      </c>
      <c r="R437" s="153" t="s">
        <v>5918</v>
      </c>
      <c r="S437" s="151" t="n">
        <v>8</v>
      </c>
      <c r="T437" s="151" t="n">
        <v>9</v>
      </c>
      <c r="U437" s="153" t="s">
        <v>37171</v>
      </c>
      <c r="V437" s="153" t="s">
        <v>40152</v>
      </c>
      <c r="W437" s="151" t="n">
        <v>5187</v>
      </c>
      <c r="X437" s="153" t="s">
        <v>5921</v>
      </c>
      <c r="Y437" s="153" t="s">
        <v>5920</v>
      </c>
      <c r="Z437" s="153" t="s">
        <v>106</v>
      </c>
      <c r="AA437" s="153"/>
      <c r="AB437" s="153"/>
      <c r="AC437" s="153"/>
      <c r="AD437" s="153" t="s">
        <v>132</v>
      </c>
      <c r="AE437" s="153" t="s">
        <v>40153</v>
      </c>
      <c r="AF437" s="151" t="n">
        <v>6187</v>
      </c>
      <c r="AG437" s="153" t="s">
        <v>5915</v>
      </c>
      <c r="AH437" s="153" t="s">
        <v>5923</v>
      </c>
      <c r="AI437" s="153" t="s">
        <v>73</v>
      </c>
      <c r="AJ437" s="153"/>
      <c r="AK437" s="153"/>
      <c r="AL437" s="153"/>
      <c r="AM437" s="153" t="s">
        <v>132</v>
      </c>
      <c r="AN437" s="153"/>
      <c r="AO437" s="153" t="s">
        <v>40151</v>
      </c>
      <c r="AP437" s="153" t="s">
        <v>5924</v>
      </c>
      <c r="AQ437" s="153"/>
      <c r="AR437" s="153"/>
      <c r="AS437" s="153"/>
      <c r="AT437" s="153"/>
      <c r="AU437" s="153"/>
      <c r="AV437" s="153"/>
      <c r="AW437" s="153"/>
      <c r="AX437" s="153"/>
      <c r="AY437" s="153"/>
      <c r="AZ437" s="153"/>
      <c r="BA437" s="153" t="s">
        <v>37234</v>
      </c>
      <c r="BB437" s="153" t="s">
        <v>40154</v>
      </c>
      <c r="BC437" s="151" t="n">
        <v>4</v>
      </c>
      <c r="BD437" s="153"/>
      <c r="BE437" s="153"/>
      <c r="BF437" s="153"/>
      <c r="BG437" s="151" t="n">
        <v>98</v>
      </c>
      <c r="BH437" s="153" t="s">
        <v>37111</v>
      </c>
    </row>
    <row r="438" customFormat="false" ht="15" hidden="false" customHeight="false" outlineLevel="0" collapsed="false">
      <c r="A438" s="151" t="n">
        <v>515</v>
      </c>
      <c r="B438" s="153" t="s">
        <v>4715</v>
      </c>
      <c r="C438" s="153" t="s">
        <v>76</v>
      </c>
      <c r="D438" s="155" t="n">
        <v>43040</v>
      </c>
      <c r="E438" s="153" t="s">
        <v>37144</v>
      </c>
      <c r="F438" s="151" t="n">
        <v>4</v>
      </c>
      <c r="G438" s="151" t="n">
        <v>18191028</v>
      </c>
      <c r="H438" s="153" t="s">
        <v>40155</v>
      </c>
      <c r="I438" s="153" t="s">
        <v>40156</v>
      </c>
      <c r="J438" s="153" t="s">
        <v>37496</v>
      </c>
      <c r="K438" s="153" t="s">
        <v>40157</v>
      </c>
      <c r="L438" s="155" t="n">
        <v>41073</v>
      </c>
      <c r="M438" s="153" t="s">
        <v>83</v>
      </c>
      <c r="N438" s="153" t="s">
        <v>52</v>
      </c>
      <c r="O438" s="153"/>
      <c r="P438" s="153"/>
      <c r="Q438" s="153" t="s">
        <v>40158</v>
      </c>
      <c r="R438" s="151" t="n">
        <v>8</v>
      </c>
      <c r="S438" s="151" t="n">
        <v>1</v>
      </c>
      <c r="T438" s="151" t="n">
        <v>4</v>
      </c>
      <c r="U438" s="153" t="s">
        <v>37108</v>
      </c>
      <c r="V438" s="153" t="s">
        <v>40159</v>
      </c>
      <c r="W438" s="151" t="n">
        <v>5807</v>
      </c>
      <c r="X438" s="153" t="s">
        <v>4725</v>
      </c>
      <c r="Y438" s="153" t="s">
        <v>4724</v>
      </c>
      <c r="Z438" s="153" t="s">
        <v>106</v>
      </c>
      <c r="AA438" s="153"/>
      <c r="AB438" s="153"/>
      <c r="AC438" s="153"/>
      <c r="AD438" s="153" t="s">
        <v>132</v>
      </c>
      <c r="AE438" s="153" t="s">
        <v>40160</v>
      </c>
      <c r="AF438" s="151" t="n">
        <v>6807</v>
      </c>
      <c r="AG438" s="153" t="s">
        <v>4728</v>
      </c>
      <c r="AH438" s="153" t="s">
        <v>4727</v>
      </c>
      <c r="AI438" s="153" t="s">
        <v>106</v>
      </c>
      <c r="AJ438" s="153"/>
      <c r="AK438" s="153"/>
      <c r="AL438" s="153"/>
      <c r="AM438" s="153" t="s">
        <v>132</v>
      </c>
      <c r="AN438" s="153"/>
      <c r="AO438" s="153" t="s">
        <v>40158</v>
      </c>
      <c r="AP438" s="153"/>
      <c r="AQ438" s="153"/>
      <c r="AR438" s="153"/>
      <c r="AS438" s="153"/>
      <c r="AT438" s="153"/>
      <c r="AU438" s="153"/>
      <c r="AV438" s="153"/>
      <c r="AW438" s="153"/>
      <c r="AX438" s="153"/>
      <c r="AY438" s="153"/>
      <c r="AZ438" s="153"/>
      <c r="BA438" s="153" t="s">
        <v>37110</v>
      </c>
      <c r="BB438" s="153" t="s">
        <v>81</v>
      </c>
      <c r="BC438" s="153" t="s">
        <v>81</v>
      </c>
      <c r="BD438" s="153"/>
      <c r="BE438" s="153"/>
      <c r="BF438" s="153"/>
      <c r="BG438" s="151" t="n">
        <v>98</v>
      </c>
      <c r="BH438" s="153" t="s">
        <v>37111</v>
      </c>
    </row>
    <row r="439" customFormat="false" ht="15" hidden="false" customHeight="false" outlineLevel="0" collapsed="false">
      <c r="A439" s="151" t="n">
        <v>516</v>
      </c>
      <c r="B439" s="153" t="s">
        <v>6130</v>
      </c>
      <c r="C439" s="153" t="s">
        <v>76</v>
      </c>
      <c r="D439" s="155" t="n">
        <v>43047</v>
      </c>
      <c r="E439" s="153" t="s">
        <v>37144</v>
      </c>
      <c r="F439" s="151" t="n">
        <v>4</v>
      </c>
      <c r="G439" s="151" t="n">
        <v>18191029</v>
      </c>
      <c r="H439" s="153" t="s">
        <v>40161</v>
      </c>
      <c r="I439" s="153" t="s">
        <v>40162</v>
      </c>
      <c r="J439" s="153" t="s">
        <v>40163</v>
      </c>
      <c r="K439" s="153" t="s">
        <v>53</v>
      </c>
      <c r="L439" s="155" t="n">
        <v>40980</v>
      </c>
      <c r="M439" s="153" t="s">
        <v>37114</v>
      </c>
      <c r="N439" s="153" t="s">
        <v>52</v>
      </c>
      <c r="O439" s="153"/>
      <c r="P439" s="153"/>
      <c r="Q439" s="153" t="s">
        <v>33508</v>
      </c>
      <c r="R439" s="153" t="s">
        <v>6134</v>
      </c>
      <c r="S439" s="151" t="n">
        <v>0</v>
      </c>
      <c r="T439" s="151" t="n">
        <v>0</v>
      </c>
      <c r="U439" s="153" t="s">
        <v>37247</v>
      </c>
      <c r="V439" s="153" t="s">
        <v>6135</v>
      </c>
      <c r="W439" s="151" t="n">
        <v>5495</v>
      </c>
      <c r="X439" s="153" t="s">
        <v>6137</v>
      </c>
      <c r="Y439" s="153" t="s">
        <v>6136</v>
      </c>
      <c r="Z439" s="153" t="s">
        <v>106</v>
      </c>
      <c r="AA439" s="153"/>
      <c r="AB439" s="153"/>
      <c r="AC439" s="153"/>
      <c r="AD439" s="153" t="s">
        <v>132</v>
      </c>
      <c r="AE439" s="153" t="s">
        <v>6138</v>
      </c>
      <c r="AF439" s="151" t="n">
        <v>6495</v>
      </c>
      <c r="AG439" s="153" t="s">
        <v>6139</v>
      </c>
      <c r="AH439" s="153" t="s">
        <v>6136</v>
      </c>
      <c r="AI439" s="153" t="s">
        <v>106</v>
      </c>
      <c r="AJ439" s="153"/>
      <c r="AK439" s="153"/>
      <c r="AL439" s="153"/>
      <c r="AM439" s="153" t="s">
        <v>107</v>
      </c>
      <c r="AN439" s="153"/>
      <c r="AO439" s="153" t="s">
        <v>33508</v>
      </c>
      <c r="AP439" s="153"/>
      <c r="AQ439" s="153"/>
      <c r="AR439" s="153"/>
      <c r="AS439" s="153"/>
      <c r="AT439" s="153"/>
      <c r="AU439" s="153"/>
      <c r="AV439" s="153"/>
      <c r="AW439" s="153"/>
      <c r="AX439" s="153"/>
      <c r="AY439" s="153"/>
      <c r="AZ439" s="153"/>
      <c r="BA439" s="153" t="s">
        <v>37110</v>
      </c>
      <c r="BB439" s="153" t="s">
        <v>6141</v>
      </c>
      <c r="BC439" s="153" t="s">
        <v>5543</v>
      </c>
      <c r="BD439" s="153" t="s">
        <v>128</v>
      </c>
      <c r="BE439" s="153"/>
      <c r="BF439" s="153"/>
      <c r="BG439" s="151" t="n">
        <v>99</v>
      </c>
      <c r="BH439" s="153" t="s">
        <v>37111</v>
      </c>
    </row>
    <row r="440" customFormat="false" ht="15" hidden="false" customHeight="false" outlineLevel="0" collapsed="false">
      <c r="A440" s="151" t="n">
        <v>517</v>
      </c>
      <c r="B440" s="153" t="s">
        <v>2847</v>
      </c>
      <c r="C440" s="153" t="s">
        <v>76</v>
      </c>
      <c r="D440" s="155" t="n">
        <v>43035</v>
      </c>
      <c r="E440" s="153" t="s">
        <v>37144</v>
      </c>
      <c r="F440" s="151" t="n">
        <v>4</v>
      </c>
      <c r="G440" s="151" t="n">
        <v>18191030</v>
      </c>
      <c r="H440" s="153" t="s">
        <v>40164</v>
      </c>
      <c r="I440" s="153" t="s">
        <v>2844</v>
      </c>
      <c r="J440" s="153" t="s">
        <v>40165</v>
      </c>
      <c r="K440" s="153" t="s">
        <v>53</v>
      </c>
      <c r="L440" s="155" t="n">
        <v>40907</v>
      </c>
      <c r="M440" s="153" t="s">
        <v>37114</v>
      </c>
      <c r="N440" s="153" t="s">
        <v>52</v>
      </c>
      <c r="O440" s="153"/>
      <c r="P440" s="153"/>
      <c r="Q440" s="153" t="s">
        <v>40166</v>
      </c>
      <c r="R440" s="153" t="s">
        <v>13491</v>
      </c>
      <c r="S440" s="151" t="n">
        <v>5</v>
      </c>
      <c r="T440" s="151" t="n">
        <v>5</v>
      </c>
      <c r="U440" s="153" t="s">
        <v>37135</v>
      </c>
      <c r="V440" s="153" t="s">
        <v>40167</v>
      </c>
      <c r="W440" s="151" t="n">
        <v>1046</v>
      </c>
      <c r="X440" s="153" t="s">
        <v>2838</v>
      </c>
      <c r="Y440" s="153" t="s">
        <v>40168</v>
      </c>
      <c r="Z440" s="153" t="s">
        <v>106</v>
      </c>
      <c r="AA440" s="153"/>
      <c r="AB440" s="153"/>
      <c r="AC440" s="153"/>
      <c r="AD440" s="153" t="s">
        <v>107</v>
      </c>
      <c r="AE440" s="153" t="s">
        <v>2839</v>
      </c>
      <c r="AF440" s="151" t="n">
        <v>2046</v>
      </c>
      <c r="AG440" s="153" t="s">
        <v>2841</v>
      </c>
      <c r="AH440" s="153" t="s">
        <v>40169</v>
      </c>
      <c r="AI440" s="153" t="s">
        <v>74</v>
      </c>
      <c r="AJ440" s="153"/>
      <c r="AK440" s="153"/>
      <c r="AL440" s="153"/>
      <c r="AM440" s="153"/>
      <c r="AN440" s="153"/>
      <c r="AO440" s="153" t="s">
        <v>40170</v>
      </c>
      <c r="AP440" s="153"/>
      <c r="AQ440" s="153"/>
      <c r="AR440" s="153"/>
      <c r="AS440" s="153"/>
      <c r="AT440" s="153"/>
      <c r="AU440" s="153"/>
      <c r="AV440" s="153"/>
      <c r="AW440" s="153"/>
      <c r="AX440" s="153"/>
      <c r="AY440" s="153"/>
      <c r="AZ440" s="153"/>
      <c r="BA440" s="153" t="s">
        <v>37110</v>
      </c>
      <c r="BB440" s="153" t="s">
        <v>81</v>
      </c>
      <c r="BC440" s="153" t="s">
        <v>81</v>
      </c>
      <c r="BD440" s="153"/>
      <c r="BE440" s="153"/>
      <c r="BF440" s="153"/>
      <c r="BG440" s="151" t="n">
        <v>99</v>
      </c>
      <c r="BH440" s="153" t="s">
        <v>37111</v>
      </c>
    </row>
    <row r="441" customFormat="false" ht="15" hidden="false" customHeight="false" outlineLevel="0" collapsed="false">
      <c r="A441" s="151" t="n">
        <v>518</v>
      </c>
      <c r="B441" s="153" t="s">
        <v>4186</v>
      </c>
      <c r="C441" s="153" t="s">
        <v>76</v>
      </c>
      <c r="D441" s="155" t="n">
        <v>43039</v>
      </c>
      <c r="E441" s="153" t="s">
        <v>37144</v>
      </c>
      <c r="F441" s="151" t="n">
        <v>4</v>
      </c>
      <c r="G441" s="151" t="n">
        <v>18191075</v>
      </c>
      <c r="H441" s="153" t="s">
        <v>40171</v>
      </c>
      <c r="I441" s="153" t="s">
        <v>32406</v>
      </c>
      <c r="J441" s="153" t="s">
        <v>40172</v>
      </c>
      <c r="K441" s="153" t="s">
        <v>53</v>
      </c>
      <c r="L441" s="155" t="n">
        <v>40878</v>
      </c>
      <c r="M441" s="153" t="s">
        <v>83</v>
      </c>
      <c r="N441" s="153" t="s">
        <v>52</v>
      </c>
      <c r="O441" s="153"/>
      <c r="P441" s="153"/>
      <c r="Q441" s="153" t="s">
        <v>40173</v>
      </c>
      <c r="R441" s="153" t="s">
        <v>4193</v>
      </c>
      <c r="S441" s="151" t="n">
        <v>4</v>
      </c>
      <c r="T441" s="151" t="n">
        <v>9</v>
      </c>
      <c r="U441" s="153" t="s">
        <v>37380</v>
      </c>
      <c r="V441" s="153" t="s">
        <v>4194</v>
      </c>
      <c r="W441" s="151" t="n">
        <v>5270</v>
      </c>
      <c r="X441" s="153" t="s">
        <v>4196</v>
      </c>
      <c r="Y441" s="153" t="s">
        <v>4195</v>
      </c>
      <c r="Z441" s="153" t="s">
        <v>106</v>
      </c>
      <c r="AA441" s="153"/>
      <c r="AB441" s="153"/>
      <c r="AC441" s="153"/>
      <c r="AD441" s="153" t="s">
        <v>107</v>
      </c>
      <c r="AE441" s="153" t="s">
        <v>4197</v>
      </c>
      <c r="AF441" s="151" t="n">
        <v>6270</v>
      </c>
      <c r="AG441" s="153" t="s">
        <v>4199</v>
      </c>
      <c r="AH441" s="153" t="s">
        <v>4198</v>
      </c>
      <c r="AI441" s="153" t="s">
        <v>106</v>
      </c>
      <c r="AJ441" s="153"/>
      <c r="AK441" s="153"/>
      <c r="AL441" s="153"/>
      <c r="AM441" s="153" t="s">
        <v>107</v>
      </c>
      <c r="AN441" s="153"/>
      <c r="AO441" s="153" t="s">
        <v>40173</v>
      </c>
      <c r="AP441" s="153" t="s">
        <v>4200</v>
      </c>
      <c r="AQ441" s="153"/>
      <c r="AR441" s="153"/>
      <c r="AS441" s="153"/>
      <c r="AT441" s="153"/>
      <c r="AU441" s="153"/>
      <c r="AV441" s="153"/>
      <c r="AW441" s="153"/>
      <c r="AX441" s="153"/>
      <c r="AY441" s="153"/>
      <c r="AZ441" s="153"/>
      <c r="BA441" s="153" t="s">
        <v>37159</v>
      </c>
      <c r="BB441" s="153" t="s">
        <v>81</v>
      </c>
      <c r="BC441" s="153" t="s">
        <v>81</v>
      </c>
      <c r="BD441" s="153" t="s">
        <v>128</v>
      </c>
      <c r="BE441" s="153"/>
      <c r="BF441" s="153"/>
      <c r="BG441" s="151" t="n">
        <v>102</v>
      </c>
      <c r="BH441" s="153" t="s">
        <v>37111</v>
      </c>
    </row>
    <row r="442" customFormat="false" ht="15" hidden="false" customHeight="false" outlineLevel="0" collapsed="false">
      <c r="A442" s="151" t="n">
        <v>519</v>
      </c>
      <c r="B442" s="153" t="s">
        <v>4881</v>
      </c>
      <c r="C442" s="153" t="s">
        <v>76</v>
      </c>
      <c r="D442" s="155" t="n">
        <v>43040</v>
      </c>
      <c r="E442" s="153" t="s">
        <v>37144</v>
      </c>
      <c r="F442" s="151" t="n">
        <v>4</v>
      </c>
      <c r="G442" s="151" t="n">
        <v>18191153</v>
      </c>
      <c r="H442" s="153" t="s">
        <v>40174</v>
      </c>
      <c r="I442" s="153" t="s">
        <v>40175</v>
      </c>
      <c r="J442" s="153" t="s">
        <v>40176</v>
      </c>
      <c r="K442" s="153" t="s">
        <v>138</v>
      </c>
      <c r="L442" s="155" t="n">
        <v>40858</v>
      </c>
      <c r="M442" s="153" t="s">
        <v>37114</v>
      </c>
      <c r="N442" s="153" t="s">
        <v>52</v>
      </c>
      <c r="O442" s="153"/>
      <c r="P442" s="153"/>
      <c r="Q442" s="153" t="s">
        <v>40177</v>
      </c>
      <c r="R442" s="151" t="n">
        <v>35</v>
      </c>
      <c r="S442" s="151" t="n">
        <v>2</v>
      </c>
      <c r="T442" s="151" t="n">
        <v>6</v>
      </c>
      <c r="U442" s="153" t="s">
        <v>38275</v>
      </c>
      <c r="V442" s="153" t="s">
        <v>40178</v>
      </c>
      <c r="W442" s="151" t="n">
        <v>5327</v>
      </c>
      <c r="X442" s="153" t="s">
        <v>4891</v>
      </c>
      <c r="Y442" s="153" t="s">
        <v>4890</v>
      </c>
      <c r="Z442" s="153" t="s">
        <v>156</v>
      </c>
      <c r="AA442" s="153"/>
      <c r="AB442" s="153"/>
      <c r="AC442" s="153"/>
      <c r="AD442" s="153" t="s">
        <v>107</v>
      </c>
      <c r="AE442" s="153" t="s">
        <v>40179</v>
      </c>
      <c r="AF442" s="151" t="n">
        <v>6327</v>
      </c>
      <c r="AG442" s="153" t="s">
        <v>4894</v>
      </c>
      <c r="AH442" s="153" t="s">
        <v>4893</v>
      </c>
      <c r="AI442" s="153" t="s">
        <v>74</v>
      </c>
      <c r="AJ442" s="153"/>
      <c r="AK442" s="153"/>
      <c r="AL442" s="153"/>
      <c r="AM442" s="153"/>
      <c r="AN442" s="153"/>
      <c r="AO442" s="153" t="s">
        <v>40177</v>
      </c>
      <c r="AP442" s="153"/>
      <c r="AQ442" s="153"/>
      <c r="AR442" s="153"/>
      <c r="AS442" s="153"/>
      <c r="AT442" s="153"/>
      <c r="AU442" s="153"/>
      <c r="AV442" s="153"/>
      <c r="AW442" s="153"/>
      <c r="AX442" s="153"/>
      <c r="AY442" s="153"/>
      <c r="AZ442" s="153"/>
      <c r="BA442" s="153" t="s">
        <v>38559</v>
      </c>
      <c r="BB442" s="153" t="s">
        <v>81</v>
      </c>
      <c r="BC442" s="153" t="s">
        <v>81</v>
      </c>
      <c r="BD442" s="153"/>
      <c r="BE442" s="153" t="s">
        <v>40180</v>
      </c>
      <c r="BF442" s="153"/>
      <c r="BG442" s="151" t="n">
        <v>99</v>
      </c>
      <c r="BH442" s="153" t="s">
        <v>37111</v>
      </c>
    </row>
    <row r="443" customFormat="false" ht="15" hidden="false" customHeight="false" outlineLevel="0" collapsed="false">
      <c r="A443" s="151" t="n">
        <v>520</v>
      </c>
      <c r="B443" s="153" t="s">
        <v>2225</v>
      </c>
      <c r="C443" s="153" t="s">
        <v>76</v>
      </c>
      <c r="D443" s="155" t="n">
        <v>43030</v>
      </c>
      <c r="E443" s="153" t="s">
        <v>37144</v>
      </c>
      <c r="F443" s="151" t="n">
        <v>4</v>
      </c>
      <c r="G443" s="151" t="n">
        <v>18191076</v>
      </c>
      <c r="H443" s="153" t="s">
        <v>40181</v>
      </c>
      <c r="I443" s="153" t="s">
        <v>30538</v>
      </c>
      <c r="J443" s="153" t="s">
        <v>37683</v>
      </c>
      <c r="K443" s="153" t="s">
        <v>84</v>
      </c>
      <c r="L443" s="155" t="n">
        <v>40941</v>
      </c>
      <c r="M443" s="153" t="s">
        <v>83</v>
      </c>
      <c r="N443" s="153" t="s">
        <v>52</v>
      </c>
      <c r="O443" s="153"/>
      <c r="P443" s="153"/>
      <c r="Q443" s="153" t="s">
        <v>40182</v>
      </c>
      <c r="R443" s="151" t="n">
        <v>27</v>
      </c>
      <c r="S443" s="151" t="n">
        <v>6</v>
      </c>
      <c r="T443" s="151" t="n">
        <v>10</v>
      </c>
      <c r="U443" s="153" t="s">
        <v>37380</v>
      </c>
      <c r="V443" s="153" t="s">
        <v>2232</v>
      </c>
      <c r="W443" s="151" t="n">
        <v>5347</v>
      </c>
      <c r="X443" s="153" t="s">
        <v>2234</v>
      </c>
      <c r="Y443" s="153" t="s">
        <v>2233</v>
      </c>
      <c r="Z443" s="153" t="s">
        <v>73</v>
      </c>
      <c r="AA443" s="153"/>
      <c r="AB443" s="153"/>
      <c r="AC443" s="153"/>
      <c r="AD443" s="153" t="s">
        <v>132</v>
      </c>
      <c r="AE443" s="153" t="s">
        <v>2235</v>
      </c>
      <c r="AF443" s="151" t="n">
        <v>6347</v>
      </c>
      <c r="AG443" s="153" t="s">
        <v>2237</v>
      </c>
      <c r="AH443" s="153" t="s">
        <v>2236</v>
      </c>
      <c r="AI443" s="153" t="s">
        <v>74</v>
      </c>
      <c r="AJ443" s="153"/>
      <c r="AK443" s="153"/>
      <c r="AL443" s="153"/>
      <c r="AM443" s="153"/>
      <c r="AN443" s="153"/>
      <c r="AO443" s="153" t="s">
        <v>40182</v>
      </c>
      <c r="AP443" s="153" t="s">
        <v>2238</v>
      </c>
      <c r="AQ443" s="153"/>
      <c r="AR443" s="153"/>
      <c r="AS443" s="153"/>
      <c r="AT443" s="153"/>
      <c r="AU443" s="153"/>
      <c r="AV443" s="153"/>
      <c r="AW443" s="153"/>
      <c r="AX443" s="153"/>
      <c r="AY443" s="153"/>
      <c r="AZ443" s="153"/>
      <c r="BA443" s="153" t="s">
        <v>40183</v>
      </c>
      <c r="BB443" s="153" t="s">
        <v>81</v>
      </c>
      <c r="BC443" s="153" t="s">
        <v>81</v>
      </c>
      <c r="BD443" s="153" t="s">
        <v>663</v>
      </c>
      <c r="BE443" s="153"/>
      <c r="BF443" s="153"/>
      <c r="BG443" s="151" t="n">
        <v>99</v>
      </c>
      <c r="BH443" s="153" t="s">
        <v>37111</v>
      </c>
    </row>
    <row r="444" customFormat="false" ht="15" hidden="false" customHeight="false" outlineLevel="0" collapsed="false">
      <c r="A444" s="151" t="n">
        <v>521</v>
      </c>
      <c r="B444" s="153" t="s">
        <v>6896</v>
      </c>
      <c r="C444" s="153" t="s">
        <v>76</v>
      </c>
      <c r="D444" s="155" t="n">
        <v>43053</v>
      </c>
      <c r="E444" s="153" t="s">
        <v>37144</v>
      </c>
      <c r="F444" s="151" t="n">
        <v>4</v>
      </c>
      <c r="G444" s="151" t="n">
        <v>18191154</v>
      </c>
      <c r="H444" s="153" t="s">
        <v>40184</v>
      </c>
      <c r="I444" s="153" t="s">
        <v>40185</v>
      </c>
      <c r="J444" s="153" t="s">
        <v>38069</v>
      </c>
      <c r="K444" s="153" t="s">
        <v>1381</v>
      </c>
      <c r="L444" s="155" t="n">
        <v>41118</v>
      </c>
      <c r="M444" s="153" t="s">
        <v>37114</v>
      </c>
      <c r="N444" s="153" t="s">
        <v>52</v>
      </c>
      <c r="O444" s="153"/>
      <c r="P444" s="153"/>
      <c r="Q444" s="153" t="s">
        <v>6900</v>
      </c>
      <c r="R444" s="151" t="n">
        <v>18</v>
      </c>
      <c r="S444" s="151" t="n">
        <v>6</v>
      </c>
      <c r="T444" s="151" t="n">
        <v>15</v>
      </c>
      <c r="U444" s="153" t="s">
        <v>37229</v>
      </c>
      <c r="V444" s="153" t="s">
        <v>6901</v>
      </c>
      <c r="W444" s="151" t="n">
        <v>5256</v>
      </c>
      <c r="X444" s="153" t="s">
        <v>6903</v>
      </c>
      <c r="Y444" s="153" t="s">
        <v>6902</v>
      </c>
      <c r="Z444" s="153" t="s">
        <v>106</v>
      </c>
      <c r="AA444" s="153"/>
      <c r="AB444" s="153"/>
      <c r="AC444" s="153"/>
      <c r="AD444" s="153" t="s">
        <v>132</v>
      </c>
      <c r="AE444" s="153" t="s">
        <v>6904</v>
      </c>
      <c r="AF444" s="151" t="n">
        <v>6256</v>
      </c>
      <c r="AG444" s="153" t="s">
        <v>6898</v>
      </c>
      <c r="AH444" s="153" t="s">
        <v>6902</v>
      </c>
      <c r="AI444" s="153" t="s">
        <v>156</v>
      </c>
      <c r="AJ444" s="153"/>
      <c r="AK444" s="153"/>
      <c r="AL444" s="153"/>
      <c r="AM444" s="153" t="s">
        <v>132</v>
      </c>
      <c r="AN444" s="153"/>
      <c r="AO444" s="153" t="s">
        <v>6900</v>
      </c>
      <c r="AP444" s="153" t="s">
        <v>6903</v>
      </c>
      <c r="AQ444" s="153"/>
      <c r="AR444" s="153"/>
      <c r="AS444" s="153"/>
      <c r="AT444" s="153"/>
      <c r="AU444" s="153"/>
      <c r="AV444" s="153"/>
      <c r="AW444" s="153"/>
      <c r="AX444" s="153"/>
      <c r="AY444" s="153"/>
      <c r="AZ444" s="153"/>
      <c r="BA444" s="153" t="s">
        <v>40186</v>
      </c>
      <c r="BB444" s="153" t="s">
        <v>81</v>
      </c>
      <c r="BC444" s="153" t="s">
        <v>81</v>
      </c>
      <c r="BD444" s="153" t="s">
        <v>298</v>
      </c>
      <c r="BE444" s="153" t="s">
        <v>4827</v>
      </c>
      <c r="BF444" s="153"/>
      <c r="BG444" s="151" t="n">
        <v>100</v>
      </c>
      <c r="BH444" s="153" t="s">
        <v>37111</v>
      </c>
    </row>
    <row r="445" customFormat="false" ht="15" hidden="false" customHeight="false" outlineLevel="0" collapsed="false">
      <c r="A445" s="151" t="n">
        <v>522</v>
      </c>
      <c r="B445" s="153" t="s">
        <v>6776</v>
      </c>
      <c r="C445" s="153" t="s">
        <v>76</v>
      </c>
      <c r="D445" s="155" t="n">
        <v>43050</v>
      </c>
      <c r="E445" s="153" t="s">
        <v>37144</v>
      </c>
      <c r="F445" s="151" t="n">
        <v>4</v>
      </c>
      <c r="G445" s="151" t="n">
        <v>18191124</v>
      </c>
      <c r="H445" s="153" t="s">
        <v>40187</v>
      </c>
      <c r="I445" s="153" t="s">
        <v>40188</v>
      </c>
      <c r="J445" s="153" t="s">
        <v>38069</v>
      </c>
      <c r="K445" s="153" t="s">
        <v>53</v>
      </c>
      <c r="L445" s="155" t="n">
        <v>40991</v>
      </c>
      <c r="M445" s="153" t="s">
        <v>37114</v>
      </c>
      <c r="N445" s="153" t="s">
        <v>52</v>
      </c>
      <c r="O445" s="153"/>
      <c r="P445" s="153"/>
      <c r="Q445" s="153" t="s">
        <v>40189</v>
      </c>
      <c r="R445" s="153" t="s">
        <v>6781</v>
      </c>
      <c r="S445" s="151" t="n">
        <v>5</v>
      </c>
      <c r="T445" s="151" t="n">
        <v>3</v>
      </c>
      <c r="U445" s="153" t="s">
        <v>37149</v>
      </c>
      <c r="V445" s="153" t="s">
        <v>40190</v>
      </c>
      <c r="W445" s="151" t="n">
        <v>5429</v>
      </c>
      <c r="X445" s="153" t="s">
        <v>6778</v>
      </c>
      <c r="Y445" s="153" t="s">
        <v>6784</v>
      </c>
      <c r="Z445" s="153" t="s">
        <v>106</v>
      </c>
      <c r="AA445" s="153"/>
      <c r="AB445" s="153"/>
      <c r="AC445" s="153"/>
      <c r="AD445" s="153" t="s">
        <v>132</v>
      </c>
      <c r="AE445" s="153" t="s">
        <v>40191</v>
      </c>
      <c r="AF445" s="151" t="n">
        <v>6429</v>
      </c>
      <c r="AG445" s="153" t="s">
        <v>6787</v>
      </c>
      <c r="AH445" s="153" t="s">
        <v>6786</v>
      </c>
      <c r="AI445" s="153" t="s">
        <v>74</v>
      </c>
      <c r="AJ445" s="153"/>
      <c r="AK445" s="153"/>
      <c r="AL445" s="153"/>
      <c r="AM445" s="153"/>
      <c r="AN445" s="153"/>
      <c r="AO445" s="153" t="s">
        <v>40189</v>
      </c>
      <c r="AP445" s="153" t="s">
        <v>6787</v>
      </c>
      <c r="AQ445" s="153"/>
      <c r="AR445" s="153"/>
      <c r="AS445" s="153"/>
      <c r="AT445" s="153"/>
      <c r="AU445" s="153"/>
      <c r="AV445" s="153"/>
      <c r="AW445" s="153"/>
      <c r="AX445" s="153"/>
      <c r="AY445" s="153"/>
      <c r="AZ445" s="153"/>
      <c r="BA445" s="153" t="s">
        <v>39695</v>
      </c>
      <c r="BB445" s="153" t="s">
        <v>81</v>
      </c>
      <c r="BC445" s="153" t="s">
        <v>81</v>
      </c>
      <c r="BD445" s="153" t="s">
        <v>37398</v>
      </c>
      <c r="BE445" s="153" t="s">
        <v>20674</v>
      </c>
      <c r="BF445" s="153"/>
      <c r="BG445" s="151" t="n">
        <v>103</v>
      </c>
      <c r="BH445" s="153" t="s">
        <v>37111</v>
      </c>
    </row>
    <row r="446" customFormat="false" ht="15" hidden="false" customHeight="false" outlineLevel="0" collapsed="false">
      <c r="A446" s="151" t="n">
        <v>523</v>
      </c>
      <c r="B446" s="153" t="s">
        <v>2943</v>
      </c>
      <c r="C446" s="153" t="s">
        <v>76</v>
      </c>
      <c r="D446" s="155" t="n">
        <v>43036</v>
      </c>
      <c r="E446" s="153" t="s">
        <v>37144</v>
      </c>
      <c r="F446" s="151" t="n">
        <v>4</v>
      </c>
      <c r="G446" s="151" t="n">
        <v>18191125</v>
      </c>
      <c r="H446" s="153" t="s">
        <v>40192</v>
      </c>
      <c r="I446" s="153" t="s">
        <v>27390</v>
      </c>
      <c r="J446" s="153" t="s">
        <v>39386</v>
      </c>
      <c r="K446" s="153" t="s">
        <v>84</v>
      </c>
      <c r="L446" s="155" t="n">
        <v>40853</v>
      </c>
      <c r="M446" s="153" t="s">
        <v>37114</v>
      </c>
      <c r="N446" s="153" t="s">
        <v>52</v>
      </c>
      <c r="O446" s="153"/>
      <c r="P446" s="153"/>
      <c r="Q446" s="153" t="s">
        <v>37696</v>
      </c>
      <c r="R446" s="151" t="n">
        <v>43</v>
      </c>
      <c r="S446" s="151" t="n">
        <v>2</v>
      </c>
      <c r="T446" s="151" t="n">
        <v>19</v>
      </c>
      <c r="U446" s="153" t="s">
        <v>37300</v>
      </c>
      <c r="V446" s="153" t="s">
        <v>2953</v>
      </c>
      <c r="W446" s="151" t="n">
        <v>1066</v>
      </c>
      <c r="X446" s="153" t="s">
        <v>27387</v>
      </c>
      <c r="Y446" s="153" t="s">
        <v>2954</v>
      </c>
      <c r="Z446" s="153" t="s">
        <v>106</v>
      </c>
      <c r="AA446" s="153"/>
      <c r="AB446" s="153"/>
      <c r="AC446" s="153"/>
      <c r="AD446" s="153" t="s">
        <v>107</v>
      </c>
      <c r="AE446" s="153" t="s">
        <v>2956</v>
      </c>
      <c r="AF446" s="151" t="n">
        <v>2066</v>
      </c>
      <c r="AG446" s="153" t="s">
        <v>2958</v>
      </c>
      <c r="AH446" s="153" t="s">
        <v>2957</v>
      </c>
      <c r="AI446" s="153" t="s">
        <v>73</v>
      </c>
      <c r="AJ446" s="153"/>
      <c r="AK446" s="153"/>
      <c r="AL446" s="153"/>
      <c r="AM446" s="153" t="s">
        <v>204</v>
      </c>
      <c r="AN446" s="153"/>
      <c r="AO446" s="153" t="s">
        <v>37697</v>
      </c>
      <c r="AP446" s="153" t="s">
        <v>2959</v>
      </c>
      <c r="AQ446" s="153"/>
      <c r="AR446" s="153"/>
      <c r="AS446" s="153"/>
      <c r="AT446" s="153"/>
      <c r="AU446" s="153"/>
      <c r="AV446" s="153"/>
      <c r="AW446" s="153"/>
      <c r="AX446" s="153"/>
      <c r="AY446" s="153"/>
      <c r="AZ446" s="153"/>
      <c r="BA446" s="153" t="s">
        <v>40193</v>
      </c>
      <c r="BB446" s="153" t="s">
        <v>81</v>
      </c>
      <c r="BC446" s="153" t="s">
        <v>81</v>
      </c>
      <c r="BD446" s="153"/>
      <c r="BE446" s="153" t="s">
        <v>2953</v>
      </c>
      <c r="BF446" s="153"/>
      <c r="BG446" s="151" t="n">
        <v>99</v>
      </c>
      <c r="BH446" s="153" t="s">
        <v>37111</v>
      </c>
    </row>
    <row r="447" customFormat="false" ht="15" hidden="false" customHeight="false" outlineLevel="0" collapsed="false">
      <c r="A447" s="151" t="n">
        <v>524</v>
      </c>
      <c r="B447" s="153" t="s">
        <v>2962</v>
      </c>
      <c r="C447" s="153" t="s">
        <v>76</v>
      </c>
      <c r="D447" s="155" t="n">
        <v>43036</v>
      </c>
      <c r="E447" s="153" t="s">
        <v>37144</v>
      </c>
      <c r="F447" s="151" t="n">
        <v>4</v>
      </c>
      <c r="G447" s="151" t="n">
        <v>18191077</v>
      </c>
      <c r="H447" s="153" t="s">
        <v>40194</v>
      </c>
      <c r="I447" s="153" t="s">
        <v>40195</v>
      </c>
      <c r="J447" s="153" t="s">
        <v>40196</v>
      </c>
      <c r="K447" s="153" t="s">
        <v>84</v>
      </c>
      <c r="L447" s="155" t="n">
        <v>41051</v>
      </c>
      <c r="M447" s="153" t="s">
        <v>83</v>
      </c>
      <c r="N447" s="153" t="s">
        <v>52</v>
      </c>
      <c r="O447" s="153"/>
      <c r="P447" s="153"/>
      <c r="Q447" s="153" t="s">
        <v>40197</v>
      </c>
      <c r="R447" s="151" t="n">
        <v>6</v>
      </c>
      <c r="S447" s="151" t="n">
        <v>5</v>
      </c>
      <c r="T447" s="151" t="n">
        <v>13</v>
      </c>
      <c r="U447" s="153" t="s">
        <v>38275</v>
      </c>
      <c r="V447" s="153" t="s">
        <v>2970</v>
      </c>
      <c r="W447" s="151" t="n">
        <v>1217</v>
      </c>
      <c r="X447" s="153" t="s">
        <v>2972</v>
      </c>
      <c r="Y447" s="153" t="s">
        <v>2971</v>
      </c>
      <c r="Z447" s="153" t="s">
        <v>106</v>
      </c>
      <c r="AA447" s="153" t="s">
        <v>37654</v>
      </c>
      <c r="AB447" s="153" t="s">
        <v>40198</v>
      </c>
      <c r="AC447" s="153" t="s">
        <v>40199</v>
      </c>
      <c r="AD447" s="153" t="s">
        <v>132</v>
      </c>
      <c r="AE447" s="153" t="s">
        <v>2973</v>
      </c>
      <c r="AF447" s="151" t="n">
        <v>2217</v>
      </c>
      <c r="AG447" s="153" t="s">
        <v>22922</v>
      </c>
      <c r="AH447" s="153" t="s">
        <v>22921</v>
      </c>
      <c r="AI447" s="153" t="s">
        <v>74</v>
      </c>
      <c r="AJ447" s="153" t="s">
        <v>81</v>
      </c>
      <c r="AK447" s="153" t="s">
        <v>81</v>
      </c>
      <c r="AL447" s="153" t="s">
        <v>81</v>
      </c>
      <c r="AM447" s="153"/>
      <c r="AN447" s="153"/>
      <c r="AO447" s="153" t="s">
        <v>40200</v>
      </c>
      <c r="AP447" s="153"/>
      <c r="AQ447" s="153"/>
      <c r="AR447" s="153"/>
      <c r="AS447" s="153"/>
      <c r="AT447" s="153"/>
      <c r="AU447" s="153"/>
      <c r="AV447" s="153"/>
      <c r="AW447" s="153"/>
      <c r="AX447" s="153"/>
      <c r="AY447" s="153"/>
      <c r="AZ447" s="153"/>
      <c r="BA447" s="153" t="s">
        <v>38317</v>
      </c>
      <c r="BB447" s="153" t="s">
        <v>2978</v>
      </c>
      <c r="BC447" s="151" t="n">
        <v>4</v>
      </c>
      <c r="BD447" s="153"/>
      <c r="BE447" s="153" t="s">
        <v>2980</v>
      </c>
      <c r="BF447" s="153"/>
      <c r="BG447" s="151" t="n">
        <v>100</v>
      </c>
      <c r="BH447" s="153" t="s">
        <v>37111</v>
      </c>
    </row>
    <row r="448" customFormat="false" ht="15" hidden="false" customHeight="false" outlineLevel="0" collapsed="false">
      <c r="A448" s="151" t="n">
        <v>525</v>
      </c>
      <c r="B448" s="153" t="s">
        <v>27212</v>
      </c>
      <c r="C448" s="153" t="s">
        <v>76</v>
      </c>
      <c r="D448" s="155" t="n">
        <v>43837</v>
      </c>
      <c r="E448" s="153" t="s">
        <v>37103</v>
      </c>
      <c r="F448" s="151" t="n">
        <v>4</v>
      </c>
      <c r="G448" s="151" t="n">
        <v>20213190</v>
      </c>
      <c r="H448" s="153" t="s">
        <v>40201</v>
      </c>
      <c r="I448" s="153" t="s">
        <v>40202</v>
      </c>
      <c r="J448" s="153" t="s">
        <v>40203</v>
      </c>
      <c r="K448" s="153" t="s">
        <v>13500</v>
      </c>
      <c r="L448" s="155" t="n">
        <v>41269</v>
      </c>
      <c r="M448" s="153" t="s">
        <v>83</v>
      </c>
      <c r="N448" s="153" t="s">
        <v>52</v>
      </c>
      <c r="O448" s="153"/>
      <c r="P448" s="153"/>
      <c r="Q448" s="153" t="s">
        <v>38339</v>
      </c>
      <c r="R448" s="153" t="s">
        <v>27185</v>
      </c>
      <c r="S448" s="151" t="n">
        <v>10</v>
      </c>
      <c r="T448" s="151" t="n">
        <v>14</v>
      </c>
      <c r="U448" s="153" t="s">
        <v>38340</v>
      </c>
      <c r="V448" s="153" t="s">
        <v>27187</v>
      </c>
      <c r="W448" s="151" t="n">
        <v>1120</v>
      </c>
      <c r="X448" s="153" t="s">
        <v>27189</v>
      </c>
      <c r="Y448" s="153" t="s">
        <v>27188</v>
      </c>
      <c r="Z448" s="153" t="s">
        <v>156</v>
      </c>
      <c r="AA448" s="153" t="s">
        <v>38341</v>
      </c>
      <c r="AB448" s="153" t="s">
        <v>38342</v>
      </c>
      <c r="AC448" s="153" t="s">
        <v>38343</v>
      </c>
      <c r="AD448" s="153" t="s">
        <v>132</v>
      </c>
      <c r="AE448" s="153" t="s">
        <v>27190</v>
      </c>
      <c r="AF448" s="151" t="n">
        <v>2120</v>
      </c>
      <c r="AG448" s="153" t="s">
        <v>27192</v>
      </c>
      <c r="AH448" s="153" t="s">
        <v>27191</v>
      </c>
      <c r="AI448" s="153" t="s">
        <v>74</v>
      </c>
      <c r="AJ448" s="153" t="s">
        <v>81</v>
      </c>
      <c r="AK448" s="153" t="s">
        <v>81</v>
      </c>
      <c r="AL448" s="153" t="s">
        <v>81</v>
      </c>
      <c r="AM448" s="153"/>
      <c r="AN448" s="153"/>
      <c r="AO448" s="153" t="s">
        <v>27184</v>
      </c>
      <c r="AP448" s="153" t="s">
        <v>27193</v>
      </c>
      <c r="AQ448" s="153"/>
      <c r="AR448" s="153"/>
      <c r="AS448" s="153"/>
      <c r="AT448" s="153"/>
      <c r="AU448" s="153"/>
      <c r="AV448" s="153"/>
      <c r="AW448" s="153"/>
      <c r="AX448" s="153"/>
      <c r="AY448" s="153"/>
      <c r="AZ448" s="153"/>
      <c r="BA448" s="153" t="s">
        <v>40204</v>
      </c>
      <c r="BB448" s="153" t="s">
        <v>81</v>
      </c>
      <c r="BC448" s="153" t="s">
        <v>81</v>
      </c>
      <c r="BD448" s="153" t="s">
        <v>154</v>
      </c>
      <c r="BE448" s="153"/>
      <c r="BF448" s="153"/>
      <c r="BG448" s="151" t="n">
        <v>99</v>
      </c>
      <c r="BH448" s="153" t="s">
        <v>37111</v>
      </c>
    </row>
    <row r="449" customFormat="false" ht="15" hidden="false" customHeight="false" outlineLevel="0" collapsed="false">
      <c r="A449" s="151" t="n">
        <v>526</v>
      </c>
      <c r="B449" s="153" t="s">
        <v>1153</v>
      </c>
      <c r="C449" s="153" t="s">
        <v>76</v>
      </c>
      <c r="D449" s="155" t="n">
        <v>43040</v>
      </c>
      <c r="E449" s="153" t="s">
        <v>37144</v>
      </c>
      <c r="F449" s="151" t="n">
        <v>4</v>
      </c>
      <c r="G449" s="151" t="n">
        <v>18191031</v>
      </c>
      <c r="H449" s="153" t="s">
        <v>40205</v>
      </c>
      <c r="I449" s="153" t="s">
        <v>18218</v>
      </c>
      <c r="J449" s="153" t="s">
        <v>40206</v>
      </c>
      <c r="K449" s="153" t="s">
        <v>84</v>
      </c>
      <c r="L449" s="155" t="n">
        <v>40900</v>
      </c>
      <c r="M449" s="153" t="s">
        <v>83</v>
      </c>
      <c r="N449" s="153" t="s">
        <v>52</v>
      </c>
      <c r="O449" s="153"/>
      <c r="P449" s="153"/>
      <c r="Q449" s="153" t="s">
        <v>40207</v>
      </c>
      <c r="R449" s="151" t="n">
        <v>20</v>
      </c>
      <c r="S449" s="151" t="n">
        <v>1</v>
      </c>
      <c r="T449" s="151" t="n">
        <v>1</v>
      </c>
      <c r="U449" s="153" t="s">
        <v>37397</v>
      </c>
      <c r="V449" s="153" t="s">
        <v>1160</v>
      </c>
      <c r="W449" s="151" t="n">
        <v>5615</v>
      </c>
      <c r="X449" s="153" t="s">
        <v>1162</v>
      </c>
      <c r="Y449" s="153" t="s">
        <v>1161</v>
      </c>
      <c r="Z449" s="153" t="s">
        <v>106</v>
      </c>
      <c r="AA449" s="153"/>
      <c r="AB449" s="153"/>
      <c r="AC449" s="153"/>
      <c r="AD449" s="153" t="s">
        <v>132</v>
      </c>
      <c r="AE449" s="153" t="s">
        <v>1163</v>
      </c>
      <c r="AF449" s="151" t="n">
        <v>6615</v>
      </c>
      <c r="AG449" s="153" t="s">
        <v>1164</v>
      </c>
      <c r="AH449" s="153" t="s">
        <v>1161</v>
      </c>
      <c r="AI449" s="153" t="s">
        <v>74</v>
      </c>
      <c r="AJ449" s="153"/>
      <c r="AK449" s="153"/>
      <c r="AL449" s="153"/>
      <c r="AM449" s="153"/>
      <c r="AN449" s="153"/>
      <c r="AO449" s="153" t="s">
        <v>40207</v>
      </c>
      <c r="AP449" s="153"/>
      <c r="AQ449" s="153"/>
      <c r="AR449" s="153"/>
      <c r="AS449" s="153"/>
      <c r="AT449" s="153"/>
      <c r="AU449" s="153"/>
      <c r="AV449" s="153"/>
      <c r="AW449" s="153"/>
      <c r="AX449" s="153"/>
      <c r="AY449" s="153"/>
      <c r="AZ449" s="153"/>
      <c r="BA449" s="153" t="s">
        <v>37110</v>
      </c>
      <c r="BB449" s="153" t="s">
        <v>1166</v>
      </c>
      <c r="BC449" s="151" t="n">
        <v>5</v>
      </c>
      <c r="BD449" s="153" t="s">
        <v>128</v>
      </c>
      <c r="BE449" s="153"/>
      <c r="BF449" s="153"/>
      <c r="BG449" s="151" t="n">
        <v>103</v>
      </c>
      <c r="BH449" s="153" t="s">
        <v>37111</v>
      </c>
    </row>
    <row r="450" customFormat="false" ht="15" hidden="false" customHeight="false" outlineLevel="0" collapsed="false">
      <c r="A450" s="151" t="n">
        <v>527</v>
      </c>
      <c r="B450" s="153" t="s">
        <v>3484</v>
      </c>
      <c r="C450" s="153" t="s">
        <v>76</v>
      </c>
      <c r="D450" s="155" t="n">
        <v>43038</v>
      </c>
      <c r="E450" s="153" t="s">
        <v>37144</v>
      </c>
      <c r="F450" s="151" t="n">
        <v>4</v>
      </c>
      <c r="G450" s="151" t="n">
        <v>18191032</v>
      </c>
      <c r="H450" s="153" t="s">
        <v>40208</v>
      </c>
      <c r="I450" s="153" t="s">
        <v>40209</v>
      </c>
      <c r="J450" s="153" t="s">
        <v>40210</v>
      </c>
      <c r="K450" s="153" t="s">
        <v>53</v>
      </c>
      <c r="L450" s="155" t="n">
        <v>41103</v>
      </c>
      <c r="M450" s="153" t="s">
        <v>37114</v>
      </c>
      <c r="N450" s="153" t="s">
        <v>52</v>
      </c>
      <c r="O450" s="153"/>
      <c r="P450" s="153"/>
      <c r="Q450" s="153" t="s">
        <v>40211</v>
      </c>
      <c r="R450" s="153" t="s">
        <v>40212</v>
      </c>
      <c r="S450" s="151" t="n">
        <v>3</v>
      </c>
      <c r="T450" s="151" t="n">
        <v>9</v>
      </c>
      <c r="U450" s="153" t="s">
        <v>37116</v>
      </c>
      <c r="V450" s="153" t="s">
        <v>3491</v>
      </c>
      <c r="W450" s="151" t="n">
        <v>1184</v>
      </c>
      <c r="X450" s="153" t="s">
        <v>3493</v>
      </c>
      <c r="Y450" s="153" t="s">
        <v>3492</v>
      </c>
      <c r="Z450" s="153" t="s">
        <v>106</v>
      </c>
      <c r="AA450" s="153"/>
      <c r="AB450" s="153"/>
      <c r="AC450" s="153"/>
      <c r="AD450" s="153"/>
      <c r="AE450" s="153" t="s">
        <v>3494</v>
      </c>
      <c r="AF450" s="151" t="n">
        <v>2184</v>
      </c>
      <c r="AG450" s="153" t="s">
        <v>3496</v>
      </c>
      <c r="AH450" s="153" t="s">
        <v>3495</v>
      </c>
      <c r="AI450" s="153" t="s">
        <v>74</v>
      </c>
      <c r="AJ450" s="153"/>
      <c r="AK450" s="153"/>
      <c r="AL450" s="153"/>
      <c r="AM450" s="153"/>
      <c r="AN450" s="153"/>
      <c r="AO450" s="153" t="s">
        <v>40213</v>
      </c>
      <c r="AP450" s="153"/>
      <c r="AQ450" s="153"/>
      <c r="AR450" s="153"/>
      <c r="AS450" s="153"/>
      <c r="AT450" s="153"/>
      <c r="AU450" s="153"/>
      <c r="AV450" s="153"/>
      <c r="AW450" s="153"/>
      <c r="AX450" s="153"/>
      <c r="AY450" s="153"/>
      <c r="AZ450" s="153"/>
      <c r="BA450" s="153" t="s">
        <v>37110</v>
      </c>
      <c r="BB450" s="153" t="s">
        <v>3499</v>
      </c>
      <c r="BC450" s="151" t="n">
        <v>1</v>
      </c>
      <c r="BD450" s="153" t="s">
        <v>154</v>
      </c>
      <c r="BE450" s="153"/>
      <c r="BF450" s="153"/>
      <c r="BG450" s="151" t="n">
        <v>100</v>
      </c>
      <c r="BH450" s="153" t="s">
        <v>37111</v>
      </c>
    </row>
    <row r="451" customFormat="false" ht="15" hidden="false" customHeight="false" outlineLevel="0" collapsed="false">
      <c r="A451" s="151" t="n">
        <v>528</v>
      </c>
      <c r="B451" s="153" t="s">
        <v>3922</v>
      </c>
      <c r="C451" s="153" t="s">
        <v>76</v>
      </c>
      <c r="D451" s="155" t="n">
        <v>43038</v>
      </c>
      <c r="E451" s="153" t="s">
        <v>37144</v>
      </c>
      <c r="F451" s="151" t="n">
        <v>4</v>
      </c>
      <c r="G451" s="151" t="n">
        <v>18191121</v>
      </c>
      <c r="H451" s="153" t="s">
        <v>40214</v>
      </c>
      <c r="I451" s="153" t="s">
        <v>40215</v>
      </c>
      <c r="J451" s="153" t="s">
        <v>40216</v>
      </c>
      <c r="K451" s="153" t="s">
        <v>138</v>
      </c>
      <c r="L451" s="155" t="n">
        <v>41107</v>
      </c>
      <c r="M451" s="153" t="s">
        <v>37114</v>
      </c>
      <c r="N451" s="153" t="s">
        <v>52</v>
      </c>
      <c r="O451" s="153"/>
      <c r="P451" s="153"/>
      <c r="Q451" s="153" t="s">
        <v>40217</v>
      </c>
      <c r="R451" s="151" t="n">
        <v>6</v>
      </c>
      <c r="S451" s="151" t="n">
        <v>6</v>
      </c>
      <c r="T451" s="151" t="n">
        <v>14</v>
      </c>
      <c r="U451" s="153" t="s">
        <v>40218</v>
      </c>
      <c r="V451" s="153" t="s">
        <v>40219</v>
      </c>
      <c r="W451" s="151" t="n">
        <v>5363</v>
      </c>
      <c r="X451" s="153" t="s">
        <v>3932</v>
      </c>
      <c r="Y451" s="153" t="s">
        <v>3931</v>
      </c>
      <c r="Z451" s="153" t="s">
        <v>106</v>
      </c>
      <c r="AA451" s="153"/>
      <c r="AB451" s="153"/>
      <c r="AC451" s="153"/>
      <c r="AD451" s="153" t="s">
        <v>107</v>
      </c>
      <c r="AE451" s="153" t="s">
        <v>40220</v>
      </c>
      <c r="AF451" s="151" t="n">
        <v>6363</v>
      </c>
      <c r="AG451" s="153" t="s">
        <v>3925</v>
      </c>
      <c r="AH451" s="153" t="s">
        <v>3934</v>
      </c>
      <c r="AI451" s="153" t="s">
        <v>106</v>
      </c>
      <c r="AJ451" s="153"/>
      <c r="AK451" s="153"/>
      <c r="AL451" s="153"/>
      <c r="AM451" s="153" t="s">
        <v>107</v>
      </c>
      <c r="AN451" s="153"/>
      <c r="AO451" s="153" t="s">
        <v>40217</v>
      </c>
      <c r="AP451" s="153"/>
      <c r="AQ451" s="153"/>
      <c r="AR451" s="153"/>
      <c r="AS451" s="153"/>
      <c r="AT451" s="153"/>
      <c r="AU451" s="153"/>
      <c r="AV451" s="153"/>
      <c r="AW451" s="153"/>
      <c r="AX451" s="153"/>
      <c r="AY451" s="153"/>
      <c r="AZ451" s="153"/>
      <c r="BA451" s="153" t="s">
        <v>40221</v>
      </c>
      <c r="BB451" s="153" t="s">
        <v>81</v>
      </c>
      <c r="BC451" s="153" t="s">
        <v>81</v>
      </c>
      <c r="BD451" s="153"/>
      <c r="BE451" s="153"/>
      <c r="BF451" s="153"/>
      <c r="BG451" s="151" t="n">
        <v>101</v>
      </c>
      <c r="BH451" s="153" t="s">
        <v>37111</v>
      </c>
    </row>
    <row r="452" customFormat="false" ht="15" hidden="false" customHeight="false" outlineLevel="0" collapsed="false">
      <c r="A452" s="151" t="n">
        <v>529</v>
      </c>
      <c r="B452" s="153" t="s">
        <v>6402</v>
      </c>
      <c r="C452" s="153" t="s">
        <v>76</v>
      </c>
      <c r="D452" s="155" t="n">
        <v>43048</v>
      </c>
      <c r="E452" s="153" t="s">
        <v>37144</v>
      </c>
      <c r="F452" s="151" t="n">
        <v>4</v>
      </c>
      <c r="G452" s="151" t="n">
        <v>18191106</v>
      </c>
      <c r="H452" s="153" t="s">
        <v>40222</v>
      </c>
      <c r="I452" s="153" t="s">
        <v>40223</v>
      </c>
      <c r="J452" s="153" t="s">
        <v>40224</v>
      </c>
      <c r="K452" s="153" t="s">
        <v>53</v>
      </c>
      <c r="L452" s="155" t="n">
        <v>40775</v>
      </c>
      <c r="M452" s="153" t="s">
        <v>37114</v>
      </c>
      <c r="N452" s="153" t="s">
        <v>52</v>
      </c>
      <c r="O452" s="153"/>
      <c r="P452" s="153"/>
      <c r="Q452" s="153" t="s">
        <v>6408</v>
      </c>
      <c r="R452" s="153" t="s">
        <v>6409</v>
      </c>
      <c r="S452" s="151" t="n">
        <v>3</v>
      </c>
      <c r="T452" s="151" t="n">
        <v>7</v>
      </c>
      <c r="U452" s="153" t="s">
        <v>37406</v>
      </c>
      <c r="V452" s="153" t="s">
        <v>6410</v>
      </c>
      <c r="W452" s="151" t="n">
        <v>5316</v>
      </c>
      <c r="X452" s="153" t="s">
        <v>6412</v>
      </c>
      <c r="Y452" s="153" t="s">
        <v>6411</v>
      </c>
      <c r="Z452" s="153" t="s">
        <v>106</v>
      </c>
      <c r="AA452" s="153"/>
      <c r="AB452" s="153"/>
      <c r="AC452" s="153"/>
      <c r="AD452" s="153" t="s">
        <v>132</v>
      </c>
      <c r="AE452" s="153" t="s">
        <v>6413</v>
      </c>
      <c r="AF452" s="151" t="n">
        <v>6316</v>
      </c>
      <c r="AG452" s="153" t="s">
        <v>6414</v>
      </c>
      <c r="AH452" s="153"/>
      <c r="AI452" s="153" t="s">
        <v>74</v>
      </c>
      <c r="AJ452" s="153"/>
      <c r="AK452" s="153"/>
      <c r="AL452" s="153"/>
      <c r="AM452" s="153"/>
      <c r="AN452" s="153"/>
      <c r="AO452" s="153" t="s">
        <v>6408</v>
      </c>
      <c r="AP452" s="153" t="s">
        <v>6415</v>
      </c>
      <c r="AQ452" s="153"/>
      <c r="AR452" s="153"/>
      <c r="AS452" s="153"/>
      <c r="AT452" s="153"/>
      <c r="AU452" s="153"/>
      <c r="AV452" s="153"/>
      <c r="AW452" s="153"/>
      <c r="AX452" s="153"/>
      <c r="AY452" s="153"/>
      <c r="AZ452" s="153"/>
      <c r="BA452" s="153" t="s">
        <v>40225</v>
      </c>
      <c r="BB452" s="153" t="s">
        <v>6419</v>
      </c>
      <c r="BC452" s="153" t="s">
        <v>81</v>
      </c>
      <c r="BD452" s="153"/>
      <c r="BE452" s="153"/>
      <c r="BF452" s="153"/>
      <c r="BG452" s="151" t="n">
        <v>102</v>
      </c>
      <c r="BH452" s="153" t="s">
        <v>37111</v>
      </c>
    </row>
    <row r="453" customFormat="false" ht="15" hidden="false" customHeight="false" outlineLevel="0" collapsed="false">
      <c r="A453" s="151" t="n">
        <v>530</v>
      </c>
      <c r="B453" s="153" t="s">
        <v>7211</v>
      </c>
      <c r="C453" s="153" t="s">
        <v>76</v>
      </c>
      <c r="D453" s="155" t="n">
        <v>43057</v>
      </c>
      <c r="E453" s="153" t="s">
        <v>37144</v>
      </c>
      <c r="F453" s="151" t="n">
        <v>4</v>
      </c>
      <c r="G453" s="151" t="n">
        <v>18191159</v>
      </c>
      <c r="H453" s="153" t="s">
        <v>40226</v>
      </c>
      <c r="I453" s="153" t="s">
        <v>40227</v>
      </c>
      <c r="J453" s="153" t="s">
        <v>40228</v>
      </c>
      <c r="K453" s="153" t="s">
        <v>84</v>
      </c>
      <c r="L453" s="155" t="n">
        <v>41018</v>
      </c>
      <c r="M453" s="153" t="s">
        <v>37114</v>
      </c>
      <c r="N453" s="153" t="s">
        <v>52</v>
      </c>
      <c r="O453" s="153"/>
      <c r="P453" s="153"/>
      <c r="Q453" s="153" t="s">
        <v>40229</v>
      </c>
      <c r="R453" s="153" t="s">
        <v>7216</v>
      </c>
      <c r="S453" s="151" t="n">
        <v>1</v>
      </c>
      <c r="T453" s="151" t="n">
        <v>3</v>
      </c>
      <c r="U453" s="153" t="s">
        <v>38078</v>
      </c>
      <c r="V453" s="153" t="s">
        <v>7218</v>
      </c>
      <c r="W453" s="151" t="n">
        <v>5609</v>
      </c>
      <c r="X453" s="153" t="s">
        <v>7220</v>
      </c>
      <c r="Y453" s="153" t="s">
        <v>31391</v>
      </c>
      <c r="Z453" s="153" t="s">
        <v>73</v>
      </c>
      <c r="AA453" s="153"/>
      <c r="AB453" s="153"/>
      <c r="AC453" s="153"/>
      <c r="AD453" s="153" t="s">
        <v>107</v>
      </c>
      <c r="AE453" s="153" t="s">
        <v>7221</v>
      </c>
      <c r="AF453" s="151" t="n">
        <v>6609</v>
      </c>
      <c r="AG453" s="153" t="s">
        <v>7214</v>
      </c>
      <c r="AH453" s="153" t="s">
        <v>7222</v>
      </c>
      <c r="AI453" s="153"/>
      <c r="AJ453" s="153"/>
      <c r="AK453" s="153"/>
      <c r="AL453" s="153"/>
      <c r="AM453" s="153" t="s">
        <v>107</v>
      </c>
      <c r="AN453" s="153"/>
      <c r="AO453" s="153" t="s">
        <v>40229</v>
      </c>
      <c r="AP453" s="153"/>
      <c r="AQ453" s="153"/>
      <c r="AR453" s="153"/>
      <c r="AS453" s="153"/>
      <c r="AT453" s="153"/>
      <c r="AU453" s="153"/>
      <c r="AV453" s="153"/>
      <c r="AW453" s="153"/>
      <c r="AX453" s="153"/>
      <c r="AY453" s="153"/>
      <c r="AZ453" s="153"/>
      <c r="BA453" s="153" t="s">
        <v>40230</v>
      </c>
      <c r="BB453" s="153" t="s">
        <v>81</v>
      </c>
      <c r="BC453" s="153" t="s">
        <v>81</v>
      </c>
      <c r="BD453" s="153" t="s">
        <v>154</v>
      </c>
      <c r="BE453" s="153"/>
      <c r="BF453" s="153"/>
      <c r="BG453" s="151" t="n">
        <v>100</v>
      </c>
      <c r="BH453" s="153" t="s">
        <v>37111</v>
      </c>
    </row>
    <row r="454" customFormat="false" ht="15" hidden="false" customHeight="false" outlineLevel="0" collapsed="false">
      <c r="A454" s="151" t="n">
        <v>531</v>
      </c>
      <c r="B454" s="153" t="s">
        <v>75</v>
      </c>
      <c r="C454" s="153" t="s">
        <v>76</v>
      </c>
      <c r="D454" s="155" t="n">
        <v>43042</v>
      </c>
      <c r="E454" s="153" t="s">
        <v>37144</v>
      </c>
      <c r="F454" s="151" t="n">
        <v>4</v>
      </c>
      <c r="G454" s="151" t="n">
        <v>18191107</v>
      </c>
      <c r="H454" s="153" t="s">
        <v>40231</v>
      </c>
      <c r="I454" s="153" t="s">
        <v>40232</v>
      </c>
      <c r="J454" s="153" t="s">
        <v>40233</v>
      </c>
      <c r="K454" s="153" t="s">
        <v>84</v>
      </c>
      <c r="L454" s="155" t="n">
        <v>41073</v>
      </c>
      <c r="M454" s="153" t="s">
        <v>83</v>
      </c>
      <c r="N454" s="153" t="s">
        <v>52</v>
      </c>
      <c r="O454" s="153"/>
      <c r="P454" s="153"/>
      <c r="Q454" s="153" t="s">
        <v>37538</v>
      </c>
      <c r="R454" s="151" t="n">
        <v>19</v>
      </c>
      <c r="S454" s="151" t="n">
        <v>6</v>
      </c>
      <c r="T454" s="151" t="n">
        <v>5</v>
      </c>
      <c r="U454" s="153" t="s">
        <v>37539</v>
      </c>
      <c r="V454" s="153" t="s">
        <v>20674</v>
      </c>
      <c r="W454" s="151" t="n">
        <v>1125</v>
      </c>
      <c r="X454" s="153" t="s">
        <v>93</v>
      </c>
      <c r="Y454" s="153" t="s">
        <v>92</v>
      </c>
      <c r="Z454" s="153"/>
      <c r="AA454" s="153"/>
      <c r="AB454" s="153"/>
      <c r="AC454" s="153"/>
      <c r="AD454" s="153"/>
      <c r="AE454" s="153" t="s">
        <v>20675</v>
      </c>
      <c r="AF454" s="151" t="n">
        <v>2125</v>
      </c>
      <c r="AG454" s="153" t="s">
        <v>96</v>
      </c>
      <c r="AH454" s="153"/>
      <c r="AI454" s="153"/>
      <c r="AJ454" s="153"/>
      <c r="AK454" s="153"/>
      <c r="AL454" s="153"/>
      <c r="AM454" s="153"/>
      <c r="AN454" s="153"/>
      <c r="AO454" s="153" t="s">
        <v>37540</v>
      </c>
      <c r="AP454" s="153" t="s">
        <v>93</v>
      </c>
      <c r="AQ454" s="153"/>
      <c r="AR454" s="153"/>
      <c r="AS454" s="153"/>
      <c r="AT454" s="153"/>
      <c r="AU454" s="153"/>
      <c r="AV454" s="153"/>
      <c r="AW454" s="153"/>
      <c r="AX454" s="153"/>
      <c r="AY454" s="153"/>
      <c r="AZ454" s="153"/>
      <c r="BA454" s="153" t="s">
        <v>40234</v>
      </c>
      <c r="BB454" s="153" t="s">
        <v>101</v>
      </c>
      <c r="BC454" s="151" t="n">
        <v>4</v>
      </c>
      <c r="BD454" s="153"/>
      <c r="BE454" s="153"/>
      <c r="BF454" s="153"/>
      <c r="BG454" s="151" t="n">
        <v>102</v>
      </c>
      <c r="BH454" s="153" t="s">
        <v>37111</v>
      </c>
    </row>
    <row r="455" customFormat="false" ht="15" hidden="false" customHeight="false" outlineLevel="0" collapsed="false">
      <c r="A455" s="151" t="n">
        <v>532</v>
      </c>
      <c r="B455" s="153" t="s">
        <v>18515</v>
      </c>
      <c r="C455" s="153" t="s">
        <v>76</v>
      </c>
      <c r="D455" s="155" t="n">
        <v>43473</v>
      </c>
      <c r="E455" s="153" t="s">
        <v>37124</v>
      </c>
      <c r="F455" s="151" t="n">
        <v>4</v>
      </c>
      <c r="G455" s="151" t="n">
        <v>18191188</v>
      </c>
      <c r="H455" s="153" t="s">
        <v>40235</v>
      </c>
      <c r="I455" s="153" t="s">
        <v>40236</v>
      </c>
      <c r="J455" s="153" t="s">
        <v>40237</v>
      </c>
      <c r="K455" s="153" t="s">
        <v>788</v>
      </c>
      <c r="L455" s="155" t="n">
        <v>40958</v>
      </c>
      <c r="M455" s="153" t="s">
        <v>83</v>
      </c>
      <c r="N455" s="153" t="s">
        <v>52</v>
      </c>
      <c r="O455" s="153"/>
      <c r="P455" s="153"/>
      <c r="Q455" s="153" t="s">
        <v>40238</v>
      </c>
      <c r="R455" s="153" t="s">
        <v>40239</v>
      </c>
      <c r="S455" s="151" t="n">
        <v>5</v>
      </c>
      <c r="T455" s="151" t="n">
        <v>1</v>
      </c>
      <c r="U455" s="153" t="s">
        <v>37627</v>
      </c>
      <c r="V455" s="153" t="s">
        <v>18523</v>
      </c>
      <c r="W455" s="151" t="n">
        <v>5296</v>
      </c>
      <c r="X455" s="153" t="s">
        <v>18525</v>
      </c>
      <c r="Y455" s="153" t="s">
        <v>18524</v>
      </c>
      <c r="Z455" s="153" t="s">
        <v>106</v>
      </c>
      <c r="AA455" s="153" t="s">
        <v>40240</v>
      </c>
      <c r="AB455" s="153" t="s">
        <v>40241</v>
      </c>
      <c r="AC455" s="153" t="s">
        <v>40242</v>
      </c>
      <c r="AD455" s="153" t="s">
        <v>132</v>
      </c>
      <c r="AE455" s="153" t="s">
        <v>18526</v>
      </c>
      <c r="AF455" s="151" t="n">
        <v>6296</v>
      </c>
      <c r="AG455" s="153" t="s">
        <v>18528</v>
      </c>
      <c r="AH455" s="153" t="s">
        <v>18527</v>
      </c>
      <c r="AI455" s="153" t="s">
        <v>156</v>
      </c>
      <c r="AJ455" s="153" t="s">
        <v>40243</v>
      </c>
      <c r="AK455" s="153" t="s">
        <v>40244</v>
      </c>
      <c r="AL455" s="153" t="s">
        <v>40245</v>
      </c>
      <c r="AM455" s="153" t="s">
        <v>132</v>
      </c>
      <c r="AN455" s="153"/>
      <c r="AO455" s="153" t="s">
        <v>40238</v>
      </c>
      <c r="AP455" s="153" t="s">
        <v>18529</v>
      </c>
      <c r="AQ455" s="153"/>
      <c r="AR455" s="153"/>
      <c r="AS455" s="153"/>
      <c r="AT455" s="153"/>
      <c r="AU455" s="153"/>
      <c r="AV455" s="153"/>
      <c r="AW455" s="153"/>
      <c r="AX455" s="153"/>
      <c r="AY455" s="153"/>
      <c r="AZ455" s="153"/>
      <c r="BA455" s="153" t="s">
        <v>40246</v>
      </c>
      <c r="BB455" s="153" t="s">
        <v>81</v>
      </c>
      <c r="BC455" s="153" t="s">
        <v>81</v>
      </c>
      <c r="BD455" s="153" t="s">
        <v>298</v>
      </c>
      <c r="BE455" s="153" t="s">
        <v>18533</v>
      </c>
      <c r="BF455" s="153"/>
      <c r="BG455" s="151" t="n">
        <v>102</v>
      </c>
      <c r="BH455" s="153" t="s">
        <v>37111</v>
      </c>
    </row>
    <row r="456" customFormat="false" ht="15" hidden="false" customHeight="false" outlineLevel="0" collapsed="false">
      <c r="A456" s="151" t="n">
        <v>533</v>
      </c>
      <c r="B456" s="153" t="s">
        <v>9405</v>
      </c>
      <c r="C456" s="153" t="s">
        <v>76</v>
      </c>
      <c r="D456" s="155" t="n">
        <v>43133</v>
      </c>
      <c r="E456" s="153" t="s">
        <v>37144</v>
      </c>
      <c r="F456" s="151" t="n">
        <v>4</v>
      </c>
      <c r="G456" s="151" t="n">
        <v>18191157</v>
      </c>
      <c r="H456" s="153" t="s">
        <v>40247</v>
      </c>
      <c r="I456" s="153" t="s">
        <v>33758</v>
      </c>
      <c r="J456" s="153" t="s">
        <v>40248</v>
      </c>
      <c r="K456" s="153" t="s">
        <v>53</v>
      </c>
      <c r="L456" s="155" t="n">
        <v>40777</v>
      </c>
      <c r="M456" s="153" t="s">
        <v>37114</v>
      </c>
      <c r="N456" s="153" t="s">
        <v>52</v>
      </c>
      <c r="O456" s="153"/>
      <c r="P456" s="153"/>
      <c r="Q456" s="153" t="s">
        <v>9394</v>
      </c>
      <c r="R456" s="151" t="n">
        <v>131</v>
      </c>
      <c r="S456" s="151" t="n">
        <v>3</v>
      </c>
      <c r="T456" s="151" t="n">
        <v>10</v>
      </c>
      <c r="U456" s="153" t="s">
        <v>37229</v>
      </c>
      <c r="V456" s="153" t="s">
        <v>9396</v>
      </c>
      <c r="W456" s="151" t="n">
        <v>1159</v>
      </c>
      <c r="X456" s="153" t="s">
        <v>9398</v>
      </c>
      <c r="Y456" s="153" t="s">
        <v>9409</v>
      </c>
      <c r="Z456" s="153" t="s">
        <v>106</v>
      </c>
      <c r="AA456" s="153"/>
      <c r="AB456" s="153"/>
      <c r="AC456" s="153"/>
      <c r="AD456" s="153" t="s">
        <v>132</v>
      </c>
      <c r="AE456" s="153" t="s">
        <v>9399</v>
      </c>
      <c r="AF456" s="151" t="n">
        <v>2159</v>
      </c>
      <c r="AG456" s="153" t="s">
        <v>9400</v>
      </c>
      <c r="AH456" s="153" t="s">
        <v>81</v>
      </c>
      <c r="AI456" s="153" t="s">
        <v>74</v>
      </c>
      <c r="AJ456" s="153"/>
      <c r="AK456" s="153"/>
      <c r="AL456" s="153"/>
      <c r="AM456" s="153"/>
      <c r="AN456" s="153"/>
      <c r="AO456" s="153" t="s">
        <v>9394</v>
      </c>
      <c r="AP456" s="153" t="s">
        <v>9401</v>
      </c>
      <c r="AQ456" s="153"/>
      <c r="AR456" s="153"/>
      <c r="AS456" s="153"/>
      <c r="AT456" s="153"/>
      <c r="AU456" s="153"/>
      <c r="AV456" s="153"/>
      <c r="AW456" s="153"/>
      <c r="AX456" s="153"/>
      <c r="AY456" s="153"/>
      <c r="AZ456" s="153"/>
      <c r="BA456" s="153" t="s">
        <v>40249</v>
      </c>
      <c r="BB456" s="153" t="s">
        <v>81</v>
      </c>
      <c r="BC456" s="153" t="s">
        <v>81</v>
      </c>
      <c r="BD456" s="153" t="s">
        <v>154</v>
      </c>
      <c r="BE456" s="153"/>
      <c r="BF456" s="153"/>
      <c r="BG456" s="151" t="n">
        <v>100</v>
      </c>
      <c r="BH456" s="153" t="s">
        <v>37111</v>
      </c>
    </row>
    <row r="457" customFormat="false" ht="15" hidden="false" customHeight="false" outlineLevel="0" collapsed="false">
      <c r="A457" s="151" t="n">
        <v>534</v>
      </c>
      <c r="B457" s="153" t="s">
        <v>4448</v>
      </c>
      <c r="C457" s="153" t="s">
        <v>76</v>
      </c>
      <c r="D457" s="155" t="n">
        <v>43039</v>
      </c>
      <c r="E457" s="153" t="s">
        <v>37144</v>
      </c>
      <c r="F457" s="151" t="n">
        <v>4</v>
      </c>
      <c r="G457" s="151" t="n">
        <v>18191108</v>
      </c>
      <c r="H457" s="153" t="s">
        <v>40250</v>
      </c>
      <c r="I457" s="153" t="s">
        <v>40251</v>
      </c>
      <c r="J457" s="153" t="s">
        <v>40252</v>
      </c>
      <c r="K457" s="153" t="s">
        <v>53</v>
      </c>
      <c r="L457" s="155" t="n">
        <v>40837</v>
      </c>
      <c r="M457" s="153" t="s">
        <v>37114</v>
      </c>
      <c r="N457" s="153" t="s">
        <v>52</v>
      </c>
      <c r="O457" s="153"/>
      <c r="P457" s="153"/>
      <c r="Q457" s="153" t="s">
        <v>40253</v>
      </c>
      <c r="R457" s="151" t="n">
        <v>33</v>
      </c>
      <c r="S457" s="151" t="n">
        <v>5</v>
      </c>
      <c r="T457" s="151" t="n">
        <v>7</v>
      </c>
      <c r="U457" s="153" t="s">
        <v>37108</v>
      </c>
      <c r="V457" s="153" t="s">
        <v>4456</v>
      </c>
      <c r="W457" s="151" t="n">
        <v>1206</v>
      </c>
      <c r="X457" s="153" t="s">
        <v>40254</v>
      </c>
      <c r="Y457" s="153"/>
      <c r="Z457" s="153"/>
      <c r="AA457" s="153"/>
      <c r="AB457" s="153"/>
      <c r="AC457" s="153"/>
      <c r="AD457" s="153"/>
      <c r="AE457" s="153" t="s">
        <v>4459</v>
      </c>
      <c r="AF457" s="151" t="n">
        <v>2206</v>
      </c>
      <c r="AG457" s="153" t="s">
        <v>4451</v>
      </c>
      <c r="AH457" s="153"/>
      <c r="AI457" s="153"/>
      <c r="AJ457" s="153"/>
      <c r="AK457" s="153"/>
      <c r="AL457" s="153"/>
      <c r="AM457" s="153"/>
      <c r="AN457" s="153"/>
      <c r="AO457" s="153" t="s">
        <v>40255</v>
      </c>
      <c r="AP457" s="153" t="s">
        <v>40256</v>
      </c>
      <c r="AQ457" s="153"/>
      <c r="AR457" s="153"/>
      <c r="AS457" s="153"/>
      <c r="AT457" s="153"/>
      <c r="AU457" s="153"/>
      <c r="AV457" s="153"/>
      <c r="AW457" s="153"/>
      <c r="AX457" s="153"/>
      <c r="AY457" s="153"/>
      <c r="AZ457" s="153"/>
      <c r="BA457" s="153" t="s">
        <v>40183</v>
      </c>
      <c r="BB457" s="153" t="s">
        <v>4465</v>
      </c>
      <c r="BC457" s="151" t="n">
        <v>2</v>
      </c>
      <c r="BD457" s="153"/>
      <c r="BE457" s="153"/>
      <c r="BF457" s="153"/>
      <c r="BG457" s="151" t="n">
        <v>103</v>
      </c>
      <c r="BH457" s="153" t="s">
        <v>37111</v>
      </c>
    </row>
    <row r="458" customFormat="false" ht="15" hidden="false" customHeight="false" outlineLevel="0" collapsed="false">
      <c r="A458" s="151" t="n">
        <v>535</v>
      </c>
      <c r="B458" s="153" t="s">
        <v>2713</v>
      </c>
      <c r="C458" s="153" t="s">
        <v>76</v>
      </c>
      <c r="D458" s="155" t="n">
        <v>43038</v>
      </c>
      <c r="E458" s="153" t="s">
        <v>37144</v>
      </c>
      <c r="F458" s="151" t="n">
        <v>4</v>
      </c>
      <c r="G458" s="151" t="n">
        <v>18191033</v>
      </c>
      <c r="H458" s="153" t="s">
        <v>40257</v>
      </c>
      <c r="I458" s="153" t="s">
        <v>40258</v>
      </c>
      <c r="J458" s="153" t="s">
        <v>40259</v>
      </c>
      <c r="K458" s="153" t="s">
        <v>53</v>
      </c>
      <c r="L458" s="155" t="n">
        <v>41151</v>
      </c>
      <c r="M458" s="153" t="s">
        <v>37114</v>
      </c>
      <c r="N458" s="153" t="s">
        <v>52</v>
      </c>
      <c r="O458" s="153"/>
      <c r="P458" s="153"/>
      <c r="Q458" s="153" t="s">
        <v>40260</v>
      </c>
      <c r="R458" s="151" t="n">
        <v>58</v>
      </c>
      <c r="S458" s="151" t="n">
        <v>1</v>
      </c>
      <c r="T458" s="151" t="n">
        <v>4</v>
      </c>
      <c r="U458" s="153" t="s">
        <v>38613</v>
      </c>
      <c r="V458" s="153" t="s">
        <v>40261</v>
      </c>
      <c r="W458" s="151" t="n">
        <v>1041</v>
      </c>
      <c r="X458" s="153" t="s">
        <v>2723</v>
      </c>
      <c r="Y458" s="153" t="s">
        <v>2722</v>
      </c>
      <c r="Z458" s="153" t="s">
        <v>73</v>
      </c>
      <c r="AA458" s="153"/>
      <c r="AB458" s="153"/>
      <c r="AC458" s="153"/>
      <c r="AD458" s="153" t="s">
        <v>107</v>
      </c>
      <c r="AE458" s="153" t="s">
        <v>40262</v>
      </c>
      <c r="AF458" s="151" t="n">
        <v>2041</v>
      </c>
      <c r="AG458" s="153" t="s">
        <v>2716</v>
      </c>
      <c r="AH458" s="153" t="s">
        <v>2725</v>
      </c>
      <c r="AI458" s="153" t="s">
        <v>74</v>
      </c>
      <c r="AJ458" s="153"/>
      <c r="AK458" s="153"/>
      <c r="AL458" s="153"/>
      <c r="AM458" s="153"/>
      <c r="AN458" s="153"/>
      <c r="AO458" s="153" t="s">
        <v>40263</v>
      </c>
      <c r="AP458" s="153" t="s">
        <v>2726</v>
      </c>
      <c r="AQ458" s="153"/>
      <c r="AR458" s="153"/>
      <c r="AS458" s="153"/>
      <c r="AT458" s="153"/>
      <c r="AU458" s="153"/>
      <c r="AV458" s="153"/>
      <c r="AW458" s="153"/>
      <c r="AX458" s="153"/>
      <c r="AY458" s="153"/>
      <c r="AZ458" s="153"/>
      <c r="BA458" s="153" t="s">
        <v>37110</v>
      </c>
      <c r="BB458" s="153" t="s">
        <v>40264</v>
      </c>
      <c r="BC458" s="151" t="n">
        <v>4</v>
      </c>
      <c r="BD458" s="153"/>
      <c r="BE458" s="153"/>
      <c r="BF458" s="153"/>
      <c r="BG458" s="151" t="n">
        <v>102</v>
      </c>
      <c r="BH458" s="153" t="s">
        <v>37111</v>
      </c>
    </row>
    <row r="459" customFormat="false" ht="15" hidden="false" customHeight="false" outlineLevel="0" collapsed="false">
      <c r="A459" s="151" t="n">
        <v>536</v>
      </c>
      <c r="B459" s="153" t="s">
        <v>4933</v>
      </c>
      <c r="C459" s="153" t="s">
        <v>76</v>
      </c>
      <c r="D459" s="155" t="n">
        <v>43040</v>
      </c>
      <c r="E459" s="153" t="s">
        <v>37144</v>
      </c>
      <c r="F459" s="151" t="n">
        <v>4</v>
      </c>
      <c r="G459" s="151" t="n">
        <v>18191126</v>
      </c>
      <c r="H459" s="153" t="s">
        <v>40265</v>
      </c>
      <c r="I459" s="153" t="s">
        <v>40266</v>
      </c>
      <c r="J459" s="153" t="s">
        <v>37652</v>
      </c>
      <c r="K459" s="153" t="s">
        <v>53</v>
      </c>
      <c r="L459" s="155" t="n">
        <v>41129</v>
      </c>
      <c r="M459" s="153" t="s">
        <v>37114</v>
      </c>
      <c r="N459" s="153" t="s">
        <v>52</v>
      </c>
      <c r="O459" s="153"/>
      <c r="P459" s="153"/>
      <c r="Q459" s="153" t="s">
        <v>40267</v>
      </c>
      <c r="R459" s="151" t="n">
        <v>1</v>
      </c>
      <c r="S459" s="151" t="n">
        <v>3</v>
      </c>
      <c r="T459" s="151" t="n">
        <v>11</v>
      </c>
      <c r="U459" s="153" t="s">
        <v>37135</v>
      </c>
      <c r="V459" s="153" t="s">
        <v>4939</v>
      </c>
      <c r="W459" s="151" t="n">
        <v>5259</v>
      </c>
      <c r="X459" s="153" t="s">
        <v>4941</v>
      </c>
      <c r="Y459" s="153" t="s">
        <v>40268</v>
      </c>
      <c r="Z459" s="153" t="s">
        <v>106</v>
      </c>
      <c r="AA459" s="153"/>
      <c r="AB459" s="153"/>
      <c r="AC459" s="153"/>
      <c r="AD459" s="153" t="s">
        <v>132</v>
      </c>
      <c r="AE459" s="153" t="s">
        <v>4942</v>
      </c>
      <c r="AF459" s="151" t="n">
        <v>6259</v>
      </c>
      <c r="AG459" s="153" t="s">
        <v>4944</v>
      </c>
      <c r="AH459" s="153" t="s">
        <v>40269</v>
      </c>
      <c r="AI459" s="153" t="s">
        <v>74</v>
      </c>
      <c r="AJ459" s="153"/>
      <c r="AK459" s="153"/>
      <c r="AL459" s="153"/>
      <c r="AM459" s="153"/>
      <c r="AN459" s="153"/>
      <c r="AO459" s="153" t="s">
        <v>40267</v>
      </c>
      <c r="AP459" s="153"/>
      <c r="AQ459" s="153"/>
      <c r="AR459" s="153"/>
      <c r="AS459" s="153"/>
      <c r="AT459" s="153"/>
      <c r="AU459" s="153"/>
      <c r="AV459" s="153"/>
      <c r="AW459" s="153"/>
      <c r="AX459" s="153"/>
      <c r="AY459" s="153"/>
      <c r="AZ459" s="153"/>
      <c r="BA459" s="153" t="s">
        <v>40270</v>
      </c>
      <c r="BB459" s="153" t="s">
        <v>81</v>
      </c>
      <c r="BC459" s="153" t="s">
        <v>81</v>
      </c>
      <c r="BD459" s="153" t="s">
        <v>128</v>
      </c>
      <c r="BE459" s="153"/>
      <c r="BF459" s="153"/>
      <c r="BG459" s="151" t="n">
        <v>101</v>
      </c>
      <c r="BH459" s="153" t="s">
        <v>37111</v>
      </c>
    </row>
    <row r="460" customFormat="false" ht="15" hidden="false" customHeight="false" outlineLevel="0" collapsed="false">
      <c r="A460" s="151" t="n">
        <v>537</v>
      </c>
      <c r="B460" s="153" t="s">
        <v>5879</v>
      </c>
      <c r="C460" s="153" t="s">
        <v>76</v>
      </c>
      <c r="D460" s="155" t="n">
        <v>43046</v>
      </c>
      <c r="E460" s="153" t="s">
        <v>37144</v>
      </c>
      <c r="F460" s="151" t="n">
        <v>4</v>
      </c>
      <c r="G460" s="151" t="n">
        <v>18191078</v>
      </c>
      <c r="H460" s="153" t="s">
        <v>40271</v>
      </c>
      <c r="I460" s="153" t="s">
        <v>40272</v>
      </c>
      <c r="J460" s="153" t="s">
        <v>40273</v>
      </c>
      <c r="K460" s="153" t="s">
        <v>138</v>
      </c>
      <c r="L460" s="155" t="n">
        <v>41071</v>
      </c>
      <c r="M460" s="153" t="s">
        <v>37114</v>
      </c>
      <c r="N460" s="153" t="s">
        <v>52</v>
      </c>
      <c r="O460" s="153"/>
      <c r="P460" s="153"/>
      <c r="Q460" s="153" t="s">
        <v>40274</v>
      </c>
      <c r="R460" s="153" t="s">
        <v>5885</v>
      </c>
      <c r="S460" s="151" t="n">
        <v>1</v>
      </c>
      <c r="T460" s="151" t="n">
        <v>0</v>
      </c>
      <c r="U460" s="153" t="s">
        <v>37397</v>
      </c>
      <c r="V460" s="153" t="s">
        <v>5886</v>
      </c>
      <c r="W460" s="151" t="n">
        <v>5355</v>
      </c>
      <c r="X460" s="153" t="s">
        <v>5888</v>
      </c>
      <c r="Y460" s="153" t="s">
        <v>5887</v>
      </c>
      <c r="Z460" s="153" t="s">
        <v>106</v>
      </c>
      <c r="AA460" s="153"/>
      <c r="AB460" s="153"/>
      <c r="AC460" s="153"/>
      <c r="AD460" s="153" t="s">
        <v>132</v>
      </c>
      <c r="AE460" s="153" t="s">
        <v>5889</v>
      </c>
      <c r="AF460" s="151" t="n">
        <v>6355</v>
      </c>
      <c r="AG460" s="153" t="s">
        <v>5891</v>
      </c>
      <c r="AH460" s="153" t="s">
        <v>40275</v>
      </c>
      <c r="AI460" s="153" t="s">
        <v>74</v>
      </c>
      <c r="AJ460" s="153"/>
      <c r="AK460" s="153"/>
      <c r="AL460" s="153"/>
      <c r="AM460" s="153"/>
      <c r="AN460" s="153"/>
      <c r="AO460" s="153" t="s">
        <v>40274</v>
      </c>
      <c r="AP460" s="153"/>
      <c r="AQ460" s="153"/>
      <c r="AR460" s="153"/>
      <c r="AS460" s="153"/>
      <c r="AT460" s="153"/>
      <c r="AU460" s="153"/>
      <c r="AV460" s="153"/>
      <c r="AW460" s="153"/>
      <c r="AX460" s="153"/>
      <c r="AY460" s="153"/>
      <c r="AZ460" s="153"/>
      <c r="BA460" s="153" t="s">
        <v>40276</v>
      </c>
      <c r="BB460" s="153" t="s">
        <v>81</v>
      </c>
      <c r="BC460" s="153" t="s">
        <v>81</v>
      </c>
      <c r="BD460" s="153" t="s">
        <v>298</v>
      </c>
      <c r="BE460" s="153"/>
      <c r="BF460" s="153"/>
      <c r="BG460" s="151" t="n">
        <v>99</v>
      </c>
      <c r="BH460" s="153" t="s">
        <v>37111</v>
      </c>
    </row>
    <row r="461" customFormat="false" ht="15" hidden="false" customHeight="false" outlineLevel="0" collapsed="false">
      <c r="A461" s="151" t="n">
        <v>538</v>
      </c>
      <c r="B461" s="153" t="s">
        <v>2995</v>
      </c>
      <c r="C461" s="153" t="s">
        <v>76</v>
      </c>
      <c r="D461" s="155" t="n">
        <v>43042</v>
      </c>
      <c r="E461" s="153" t="s">
        <v>37144</v>
      </c>
      <c r="F461" s="151" t="n">
        <v>4</v>
      </c>
      <c r="G461" s="151" t="n">
        <v>18191079</v>
      </c>
      <c r="H461" s="153" t="s">
        <v>40277</v>
      </c>
      <c r="I461" s="153" t="s">
        <v>40278</v>
      </c>
      <c r="J461" s="153" t="s">
        <v>40279</v>
      </c>
      <c r="K461" s="153" t="s">
        <v>84</v>
      </c>
      <c r="L461" s="155" t="n">
        <v>41123</v>
      </c>
      <c r="M461" s="153" t="s">
        <v>37114</v>
      </c>
      <c r="N461" s="153" t="s">
        <v>52</v>
      </c>
      <c r="O461" s="153"/>
      <c r="P461" s="153"/>
      <c r="Q461" s="153" t="s">
        <v>3001</v>
      </c>
      <c r="R461" s="151" t="n">
        <v>5</v>
      </c>
      <c r="S461" s="151" t="n">
        <v>6</v>
      </c>
      <c r="T461" s="151" t="n">
        <v>3</v>
      </c>
      <c r="U461" s="153" t="s">
        <v>40280</v>
      </c>
      <c r="V461" s="153" t="s">
        <v>3004</v>
      </c>
      <c r="W461" s="151" t="n">
        <v>5234</v>
      </c>
      <c r="X461" s="153" t="s">
        <v>2998</v>
      </c>
      <c r="Y461" s="153" t="s">
        <v>3005</v>
      </c>
      <c r="Z461" s="153" t="s">
        <v>106</v>
      </c>
      <c r="AA461" s="153"/>
      <c r="AB461" s="153"/>
      <c r="AC461" s="153"/>
      <c r="AD461" s="153" t="s">
        <v>107</v>
      </c>
      <c r="AE461" s="153" t="s">
        <v>3006</v>
      </c>
      <c r="AF461" s="151" t="n">
        <v>6234</v>
      </c>
      <c r="AG461" s="153" t="s">
        <v>3008</v>
      </c>
      <c r="AH461" s="153" t="s">
        <v>3007</v>
      </c>
      <c r="AI461" s="153" t="s">
        <v>156</v>
      </c>
      <c r="AJ461" s="153"/>
      <c r="AK461" s="153"/>
      <c r="AL461" s="153"/>
      <c r="AM461" s="153" t="s">
        <v>204</v>
      </c>
      <c r="AN461" s="153"/>
      <c r="AO461" s="153" t="s">
        <v>3001</v>
      </c>
      <c r="AP461" s="153" t="s">
        <v>2998</v>
      </c>
      <c r="AQ461" s="153"/>
      <c r="AR461" s="153"/>
      <c r="AS461" s="153"/>
      <c r="AT461" s="153"/>
      <c r="AU461" s="153"/>
      <c r="AV461" s="153"/>
      <c r="AW461" s="153"/>
      <c r="AX461" s="153"/>
      <c r="AY461" s="153"/>
      <c r="AZ461" s="153"/>
      <c r="BA461" s="153" t="s">
        <v>40281</v>
      </c>
      <c r="BB461" s="153" t="s">
        <v>81</v>
      </c>
      <c r="BC461" s="153" t="s">
        <v>81</v>
      </c>
      <c r="BD461" s="153" t="s">
        <v>128</v>
      </c>
      <c r="BE461" s="153"/>
      <c r="BF461" s="153"/>
      <c r="BG461" s="151" t="n">
        <v>102</v>
      </c>
      <c r="BH461" s="153" t="s">
        <v>37111</v>
      </c>
    </row>
    <row r="462" customFormat="false" ht="15" hidden="false" customHeight="false" outlineLevel="0" collapsed="false">
      <c r="A462" s="151" t="n">
        <v>539</v>
      </c>
      <c r="B462" s="153" t="s">
        <v>471</v>
      </c>
      <c r="C462" s="153" t="s">
        <v>76</v>
      </c>
      <c r="D462" s="155" t="n">
        <v>43037</v>
      </c>
      <c r="E462" s="153" t="s">
        <v>37144</v>
      </c>
      <c r="F462" s="151" t="n">
        <v>4</v>
      </c>
      <c r="G462" s="151" t="n">
        <v>18191109</v>
      </c>
      <c r="H462" s="153" t="s">
        <v>40282</v>
      </c>
      <c r="I462" s="153" t="s">
        <v>23910</v>
      </c>
      <c r="J462" s="153" t="s">
        <v>40283</v>
      </c>
      <c r="K462" s="153" t="s">
        <v>53</v>
      </c>
      <c r="L462" s="155" t="n">
        <v>41084</v>
      </c>
      <c r="M462" s="153" t="s">
        <v>37114</v>
      </c>
      <c r="N462" s="153" t="s">
        <v>52</v>
      </c>
      <c r="O462" s="153"/>
      <c r="P462" s="153"/>
      <c r="Q462" s="153" t="s">
        <v>23905</v>
      </c>
      <c r="R462" s="151" t="n">
        <v>5</v>
      </c>
      <c r="S462" s="151" t="n">
        <v>2</v>
      </c>
      <c r="T462" s="151" t="n">
        <v>5</v>
      </c>
      <c r="U462" s="153" t="s">
        <v>37397</v>
      </c>
      <c r="V462" s="153" t="s">
        <v>478</v>
      </c>
      <c r="W462" s="151" t="n">
        <v>1207</v>
      </c>
      <c r="X462" s="153" t="s">
        <v>480</v>
      </c>
      <c r="Y462" s="153" t="s">
        <v>479</v>
      </c>
      <c r="Z462" s="153" t="s">
        <v>106</v>
      </c>
      <c r="AA462" s="153"/>
      <c r="AB462" s="153"/>
      <c r="AC462" s="153"/>
      <c r="AD462" s="153" t="s">
        <v>132</v>
      </c>
      <c r="AE462" s="153" t="s">
        <v>481</v>
      </c>
      <c r="AF462" s="151" t="n">
        <v>2207</v>
      </c>
      <c r="AG462" s="153" t="s">
        <v>482</v>
      </c>
      <c r="AH462" s="153"/>
      <c r="AI462" s="153" t="s">
        <v>74</v>
      </c>
      <c r="AJ462" s="153"/>
      <c r="AK462" s="153"/>
      <c r="AL462" s="153"/>
      <c r="AM462" s="153"/>
      <c r="AN462" s="153"/>
      <c r="AO462" s="153" t="s">
        <v>475</v>
      </c>
      <c r="AP462" s="153"/>
      <c r="AQ462" s="153"/>
      <c r="AR462" s="153"/>
      <c r="AS462" s="153"/>
      <c r="AT462" s="153"/>
      <c r="AU462" s="153"/>
      <c r="AV462" s="153"/>
      <c r="AW462" s="153"/>
      <c r="AX462" s="153"/>
      <c r="AY462" s="153"/>
      <c r="AZ462" s="153"/>
      <c r="BA462" s="153" t="s">
        <v>40284</v>
      </c>
      <c r="BB462" s="153" t="s">
        <v>81</v>
      </c>
      <c r="BC462" s="153" t="s">
        <v>81</v>
      </c>
      <c r="BD462" s="153" t="s">
        <v>298</v>
      </c>
      <c r="BE462" s="153"/>
      <c r="BF462" s="153"/>
      <c r="BG462" s="151" t="n">
        <v>98</v>
      </c>
      <c r="BH462" s="153" t="s">
        <v>37111</v>
      </c>
    </row>
    <row r="463" customFormat="false" ht="15" hidden="false" customHeight="false" outlineLevel="0" collapsed="false">
      <c r="A463" s="151" t="n">
        <v>540</v>
      </c>
      <c r="B463" s="153" t="s">
        <v>7705</v>
      </c>
      <c r="C463" s="153" t="s">
        <v>76</v>
      </c>
      <c r="D463" s="155" t="n">
        <v>43069</v>
      </c>
      <c r="E463" s="153" t="s">
        <v>37144</v>
      </c>
      <c r="F463" s="151" t="n">
        <v>4</v>
      </c>
      <c r="G463" s="151" t="n">
        <v>18191118</v>
      </c>
      <c r="H463" s="153" t="s">
        <v>40285</v>
      </c>
      <c r="I463" s="152" t="s">
        <v>40286</v>
      </c>
      <c r="J463" s="153" t="s">
        <v>40287</v>
      </c>
      <c r="K463" s="153" t="s">
        <v>138</v>
      </c>
      <c r="L463" s="155" t="n">
        <v>41194</v>
      </c>
      <c r="M463" s="153" t="s">
        <v>37114</v>
      </c>
      <c r="N463" s="153" t="s">
        <v>52</v>
      </c>
      <c r="O463" s="153"/>
      <c r="P463" s="153"/>
      <c r="Q463" s="153" t="s">
        <v>40288</v>
      </c>
      <c r="R463" s="151" t="n">
        <v>1</v>
      </c>
      <c r="S463" s="151" t="n">
        <v>3</v>
      </c>
      <c r="T463" s="151" t="n">
        <v>1</v>
      </c>
      <c r="U463" s="153" t="s">
        <v>37135</v>
      </c>
      <c r="V463" s="153" t="s">
        <v>40289</v>
      </c>
      <c r="W463" s="151" t="n">
        <v>1151</v>
      </c>
      <c r="X463" s="153" t="s">
        <v>7714</v>
      </c>
      <c r="Y463" s="153" t="s">
        <v>7713</v>
      </c>
      <c r="Z463" s="153" t="s">
        <v>73</v>
      </c>
      <c r="AA463" s="153"/>
      <c r="AB463" s="153"/>
      <c r="AC463" s="153"/>
      <c r="AD463" s="153" t="s">
        <v>132</v>
      </c>
      <c r="AE463" s="153" t="s">
        <v>22430</v>
      </c>
      <c r="AF463" s="151" t="n">
        <v>2151</v>
      </c>
      <c r="AG463" s="153" t="s">
        <v>7716</v>
      </c>
      <c r="AH463" s="153" t="s">
        <v>7713</v>
      </c>
      <c r="AI463" s="153" t="s">
        <v>73</v>
      </c>
      <c r="AJ463" s="153"/>
      <c r="AK463" s="153"/>
      <c r="AL463" s="153"/>
      <c r="AM463" s="153" t="s">
        <v>132</v>
      </c>
      <c r="AN463" s="153"/>
      <c r="AO463" s="153" t="s">
        <v>40288</v>
      </c>
      <c r="AP463" s="153" t="s">
        <v>7716</v>
      </c>
      <c r="AQ463" s="153"/>
      <c r="AR463" s="153"/>
      <c r="AS463" s="153"/>
      <c r="AT463" s="153"/>
      <c r="AU463" s="153"/>
      <c r="AV463" s="153"/>
      <c r="AW463" s="153"/>
      <c r="AX463" s="153"/>
      <c r="AY463" s="153"/>
      <c r="AZ463" s="153"/>
      <c r="BA463" s="153" t="s">
        <v>40290</v>
      </c>
      <c r="BB463" s="153" t="s">
        <v>40291</v>
      </c>
      <c r="BC463" s="151" t="n">
        <v>2</v>
      </c>
      <c r="BD463" s="153" t="s">
        <v>128</v>
      </c>
      <c r="BE463" s="153"/>
      <c r="BF463" s="153"/>
      <c r="BG463" s="153"/>
      <c r="BH463" s="153" t="s">
        <v>37111</v>
      </c>
    </row>
    <row r="464" customFormat="false" ht="15" hidden="false" customHeight="false" outlineLevel="0" collapsed="false">
      <c r="A464" s="151" t="n">
        <v>541</v>
      </c>
      <c r="B464" s="153" t="s">
        <v>5169</v>
      </c>
      <c r="C464" s="153" t="s">
        <v>76</v>
      </c>
      <c r="D464" s="155" t="n">
        <v>43041</v>
      </c>
      <c r="E464" s="153" t="s">
        <v>37144</v>
      </c>
      <c r="F464" s="151" t="n">
        <v>4</v>
      </c>
      <c r="G464" s="151" t="n">
        <v>18191080</v>
      </c>
      <c r="H464" s="153" t="s">
        <v>40292</v>
      </c>
      <c r="I464" s="153" t="s">
        <v>40293</v>
      </c>
      <c r="J464" s="153" t="s">
        <v>14895</v>
      </c>
      <c r="K464" s="153" t="s">
        <v>53</v>
      </c>
      <c r="L464" s="155" t="n">
        <v>40979</v>
      </c>
      <c r="M464" s="153" t="s">
        <v>37114</v>
      </c>
      <c r="N464" s="153" t="s">
        <v>52</v>
      </c>
      <c r="O464" s="153"/>
      <c r="P464" s="153"/>
      <c r="Q464" s="153" t="s">
        <v>40294</v>
      </c>
      <c r="R464" s="151" t="n">
        <v>16</v>
      </c>
      <c r="S464" s="151" t="n">
        <v>3</v>
      </c>
      <c r="T464" s="151" t="n">
        <v>19</v>
      </c>
      <c r="U464" s="153" t="s">
        <v>37229</v>
      </c>
      <c r="V464" s="153" t="s">
        <v>5176</v>
      </c>
      <c r="W464" s="151" t="n">
        <v>5527</v>
      </c>
      <c r="X464" s="153" t="s">
        <v>5178</v>
      </c>
      <c r="Y464" s="153" t="s">
        <v>40295</v>
      </c>
      <c r="Z464" s="153" t="s">
        <v>156</v>
      </c>
      <c r="AA464" s="153"/>
      <c r="AB464" s="153"/>
      <c r="AC464" s="153"/>
      <c r="AD464" s="153" t="s">
        <v>132</v>
      </c>
      <c r="AE464" s="153" t="s">
        <v>5179</v>
      </c>
      <c r="AF464" s="151" t="n">
        <v>6527</v>
      </c>
      <c r="AG464" s="153" t="s">
        <v>5180</v>
      </c>
      <c r="AH464" s="153"/>
      <c r="AI464" s="153" t="s">
        <v>74</v>
      </c>
      <c r="AJ464" s="153"/>
      <c r="AK464" s="153"/>
      <c r="AL464" s="153"/>
      <c r="AM464" s="153"/>
      <c r="AN464" s="153"/>
      <c r="AO464" s="153" t="s">
        <v>40294</v>
      </c>
      <c r="AP464" s="153" t="s">
        <v>5181</v>
      </c>
      <c r="AQ464" s="153"/>
      <c r="AR464" s="153"/>
      <c r="AS464" s="153"/>
      <c r="AT464" s="153"/>
      <c r="AU464" s="153"/>
      <c r="AV464" s="153"/>
      <c r="AW464" s="153"/>
      <c r="AX464" s="153"/>
      <c r="AY464" s="153"/>
      <c r="AZ464" s="153"/>
      <c r="BA464" s="153" t="s">
        <v>40296</v>
      </c>
      <c r="BB464" s="153" t="s">
        <v>40297</v>
      </c>
      <c r="BC464" s="153" t="s">
        <v>81</v>
      </c>
      <c r="BD464" s="153" t="s">
        <v>128</v>
      </c>
      <c r="BE464" s="153"/>
      <c r="BF464" s="153"/>
      <c r="BG464" s="151" t="n">
        <v>101</v>
      </c>
      <c r="BH464" s="153" t="s">
        <v>37111</v>
      </c>
    </row>
    <row r="465" customFormat="false" ht="15" hidden="false" customHeight="false" outlineLevel="0" collapsed="false">
      <c r="A465" s="151" t="n">
        <v>543</v>
      </c>
      <c r="B465" s="153" t="s">
        <v>3938</v>
      </c>
      <c r="C465" s="153" t="s">
        <v>76</v>
      </c>
      <c r="D465" s="155" t="n">
        <v>43038</v>
      </c>
      <c r="E465" s="153" t="s">
        <v>37144</v>
      </c>
      <c r="F465" s="151" t="n">
        <v>4</v>
      </c>
      <c r="G465" s="151" t="n">
        <v>18191081</v>
      </c>
      <c r="H465" s="153" t="s">
        <v>40298</v>
      </c>
      <c r="I465" s="153" t="s">
        <v>40299</v>
      </c>
      <c r="J465" s="153" t="s">
        <v>40300</v>
      </c>
      <c r="K465" s="153" t="s">
        <v>53</v>
      </c>
      <c r="L465" s="155" t="n">
        <v>40917</v>
      </c>
      <c r="M465" s="153" t="s">
        <v>37114</v>
      </c>
      <c r="N465" s="153" t="s">
        <v>52</v>
      </c>
      <c r="O465" s="153"/>
      <c r="P465" s="153"/>
      <c r="Q465" s="153" t="s">
        <v>40301</v>
      </c>
      <c r="R465" s="151" t="n">
        <v>45</v>
      </c>
      <c r="S465" s="151" t="n">
        <v>6</v>
      </c>
      <c r="T465" s="151" t="n">
        <v>2</v>
      </c>
      <c r="U465" s="153" t="s">
        <v>37108</v>
      </c>
      <c r="V465" s="153" t="s">
        <v>40302</v>
      </c>
      <c r="W465" s="151" t="n">
        <v>5464</v>
      </c>
      <c r="X465" s="153" t="s">
        <v>3947</v>
      </c>
      <c r="Y465" s="153" t="s">
        <v>3946</v>
      </c>
      <c r="Z465" s="153" t="s">
        <v>106</v>
      </c>
      <c r="AA465" s="153"/>
      <c r="AB465" s="153"/>
      <c r="AC465" s="153"/>
      <c r="AD465" s="153" t="s">
        <v>132</v>
      </c>
      <c r="AE465" s="153" t="s">
        <v>40303</v>
      </c>
      <c r="AF465" s="151" t="n">
        <v>6464</v>
      </c>
      <c r="AG465" s="153" t="s">
        <v>3950</v>
      </c>
      <c r="AH465" s="153" t="s">
        <v>3949</v>
      </c>
      <c r="AI465" s="153" t="s">
        <v>74</v>
      </c>
      <c r="AJ465" s="153"/>
      <c r="AK465" s="153"/>
      <c r="AL465" s="153"/>
      <c r="AM465" s="153" t="s">
        <v>107</v>
      </c>
      <c r="AN465" s="153"/>
      <c r="AO465" s="153" t="s">
        <v>40301</v>
      </c>
      <c r="AP465" s="153" t="s">
        <v>3951</v>
      </c>
      <c r="AQ465" s="153"/>
      <c r="AR465" s="153"/>
      <c r="AS465" s="153"/>
      <c r="AT465" s="153"/>
      <c r="AU465" s="153"/>
      <c r="AV465" s="153"/>
      <c r="AW465" s="153"/>
      <c r="AX465" s="153"/>
      <c r="AY465" s="153"/>
      <c r="AZ465" s="153"/>
      <c r="BA465" s="153" t="s">
        <v>40304</v>
      </c>
      <c r="BB465" s="153" t="s">
        <v>40305</v>
      </c>
      <c r="BC465" s="151" t="n">
        <v>4</v>
      </c>
      <c r="BD465" s="153" t="s">
        <v>1208</v>
      </c>
      <c r="BE465" s="153" t="s">
        <v>40303</v>
      </c>
      <c r="BF465" s="153"/>
      <c r="BG465" s="151" t="n">
        <v>99</v>
      </c>
      <c r="BH465" s="153" t="s">
        <v>37111</v>
      </c>
    </row>
    <row r="466" customFormat="false" ht="15" hidden="false" customHeight="false" outlineLevel="0" collapsed="false">
      <c r="A466" s="151" t="n">
        <v>544</v>
      </c>
      <c r="B466" s="153" t="s">
        <v>1564</v>
      </c>
      <c r="C466" s="153" t="s">
        <v>76</v>
      </c>
      <c r="D466" s="155" t="n">
        <v>43023</v>
      </c>
      <c r="E466" s="153" t="s">
        <v>37144</v>
      </c>
      <c r="F466" s="151" t="n">
        <v>4</v>
      </c>
      <c r="G466" s="151" t="n">
        <v>18191036</v>
      </c>
      <c r="H466" s="153" t="s">
        <v>40306</v>
      </c>
      <c r="I466" s="153" t="s">
        <v>40307</v>
      </c>
      <c r="J466" s="153" t="s">
        <v>39261</v>
      </c>
      <c r="K466" s="153" t="s">
        <v>138</v>
      </c>
      <c r="L466" s="155" t="n">
        <v>40873</v>
      </c>
      <c r="M466" s="153" t="s">
        <v>37114</v>
      </c>
      <c r="N466" s="153" t="s">
        <v>52</v>
      </c>
      <c r="O466" s="153"/>
      <c r="P466" s="153"/>
      <c r="Q466" s="153" t="s">
        <v>40308</v>
      </c>
      <c r="R466" s="151" t="n">
        <v>19</v>
      </c>
      <c r="S466" s="151" t="n">
        <v>5</v>
      </c>
      <c r="T466" s="151" t="n">
        <v>10</v>
      </c>
      <c r="U466" s="153" t="s">
        <v>37135</v>
      </c>
      <c r="V466" s="153" t="s">
        <v>40309</v>
      </c>
      <c r="W466" s="151" t="n">
        <v>5261</v>
      </c>
      <c r="X466" s="153" t="s">
        <v>1574</v>
      </c>
      <c r="Y466" s="153" t="s">
        <v>1573</v>
      </c>
      <c r="Z466" s="153" t="s">
        <v>156</v>
      </c>
      <c r="AA466" s="153"/>
      <c r="AB466" s="153"/>
      <c r="AC466" s="153"/>
      <c r="AD466" s="153" t="s">
        <v>132</v>
      </c>
      <c r="AE466" s="153" t="s">
        <v>40310</v>
      </c>
      <c r="AF466" s="151" t="n">
        <v>6261</v>
      </c>
      <c r="AG466" s="153" t="s">
        <v>1567</v>
      </c>
      <c r="AH466" s="153" t="s">
        <v>1576</v>
      </c>
      <c r="AI466" s="153" t="s">
        <v>106</v>
      </c>
      <c r="AJ466" s="153"/>
      <c r="AK466" s="153"/>
      <c r="AL466" s="153"/>
      <c r="AM466" s="153" t="s">
        <v>132</v>
      </c>
      <c r="AN466" s="153"/>
      <c r="AO466" s="153" t="s">
        <v>40308</v>
      </c>
      <c r="AP466" s="153"/>
      <c r="AQ466" s="153"/>
      <c r="AR466" s="153"/>
      <c r="AS466" s="153"/>
      <c r="AT466" s="153"/>
      <c r="AU466" s="153"/>
      <c r="AV466" s="153"/>
      <c r="AW466" s="153"/>
      <c r="AX466" s="153"/>
      <c r="AY466" s="153"/>
      <c r="AZ466" s="153"/>
      <c r="BA466" s="153" t="s">
        <v>37110</v>
      </c>
      <c r="BB466" s="153" t="s">
        <v>81</v>
      </c>
      <c r="BC466" s="153" t="s">
        <v>81</v>
      </c>
      <c r="BD466" s="153"/>
      <c r="BE466" s="153"/>
      <c r="BF466" s="153"/>
      <c r="BG466" s="151" t="n">
        <v>103</v>
      </c>
      <c r="BH466" s="153" t="s">
        <v>37111</v>
      </c>
    </row>
    <row r="467" customFormat="false" ht="15" hidden="false" customHeight="false" outlineLevel="0" collapsed="false">
      <c r="A467" s="151" t="n">
        <v>545</v>
      </c>
      <c r="B467" s="153" t="s">
        <v>3743</v>
      </c>
      <c r="C467" s="153" t="s">
        <v>76</v>
      </c>
      <c r="D467" s="155" t="n">
        <v>43038</v>
      </c>
      <c r="E467" s="153" t="s">
        <v>37144</v>
      </c>
      <c r="F467" s="151" t="n">
        <v>4</v>
      </c>
      <c r="G467" s="151" t="n">
        <v>18191037</v>
      </c>
      <c r="H467" s="153" t="s">
        <v>40311</v>
      </c>
      <c r="I467" s="153" t="s">
        <v>40312</v>
      </c>
      <c r="J467" s="153" t="s">
        <v>40313</v>
      </c>
      <c r="K467" s="153" t="s">
        <v>138</v>
      </c>
      <c r="L467" s="155" t="n">
        <v>40995</v>
      </c>
      <c r="M467" s="153" t="s">
        <v>37114</v>
      </c>
      <c r="N467" s="153" t="s">
        <v>52</v>
      </c>
      <c r="O467" s="153"/>
      <c r="P467" s="153"/>
      <c r="Q467" s="153" t="s">
        <v>40314</v>
      </c>
      <c r="R467" s="151" t="n">
        <v>130</v>
      </c>
      <c r="S467" s="151" t="n">
        <v>2</v>
      </c>
      <c r="T467" s="151" t="n">
        <v>8</v>
      </c>
      <c r="U467" s="153" t="s">
        <v>37442</v>
      </c>
      <c r="V467" s="153" t="s">
        <v>3751</v>
      </c>
      <c r="W467" s="151" t="n">
        <v>1124</v>
      </c>
      <c r="X467" s="153" t="s">
        <v>3746</v>
      </c>
      <c r="Y467" s="153" t="s">
        <v>3752</v>
      </c>
      <c r="Z467" s="153" t="s">
        <v>106</v>
      </c>
      <c r="AA467" s="153"/>
      <c r="AB467" s="153"/>
      <c r="AC467" s="153"/>
      <c r="AD467" s="153" t="s">
        <v>107</v>
      </c>
      <c r="AE467" s="153" t="s">
        <v>3753</v>
      </c>
      <c r="AF467" s="151" t="n">
        <v>2124</v>
      </c>
      <c r="AG467" s="153" t="s">
        <v>3746</v>
      </c>
      <c r="AH467" s="153" t="s">
        <v>3754</v>
      </c>
      <c r="AI467" s="153" t="s">
        <v>106</v>
      </c>
      <c r="AJ467" s="153"/>
      <c r="AK467" s="153"/>
      <c r="AL467" s="153"/>
      <c r="AM467" s="153" t="s">
        <v>107</v>
      </c>
      <c r="AN467" s="153"/>
      <c r="AO467" s="153" t="s">
        <v>40314</v>
      </c>
      <c r="AP467" s="153"/>
      <c r="AQ467" s="153"/>
      <c r="AR467" s="153"/>
      <c r="AS467" s="153"/>
      <c r="AT467" s="153"/>
      <c r="AU467" s="153"/>
      <c r="AV467" s="153"/>
      <c r="AW467" s="153"/>
      <c r="AX467" s="153"/>
      <c r="AY467" s="153"/>
      <c r="AZ467" s="153"/>
      <c r="BA467" s="153" t="s">
        <v>37110</v>
      </c>
      <c r="BB467" s="153" t="s">
        <v>3756</v>
      </c>
      <c r="BC467" s="151" t="n">
        <v>2</v>
      </c>
      <c r="BD467" s="153"/>
      <c r="BE467" s="153"/>
      <c r="BF467" s="153"/>
      <c r="BG467" s="151" t="n">
        <v>102</v>
      </c>
      <c r="BH467" s="153" t="s">
        <v>37111</v>
      </c>
    </row>
    <row r="468" customFormat="false" ht="15" hidden="false" customHeight="false" outlineLevel="0" collapsed="false">
      <c r="A468" s="151" t="n">
        <v>546</v>
      </c>
      <c r="B468" s="153" t="s">
        <v>2343</v>
      </c>
      <c r="C468" s="153" t="s">
        <v>76</v>
      </c>
      <c r="D468" s="155" t="n">
        <v>43031</v>
      </c>
      <c r="E468" s="153" t="s">
        <v>37144</v>
      </c>
      <c r="F468" s="151" t="n">
        <v>4</v>
      </c>
      <c r="G468" s="151" t="n">
        <v>18191111</v>
      </c>
      <c r="H468" s="153" t="s">
        <v>40315</v>
      </c>
      <c r="I468" s="153" t="s">
        <v>34967</v>
      </c>
      <c r="J468" s="153" t="s">
        <v>40316</v>
      </c>
      <c r="K468" s="153" t="s">
        <v>53</v>
      </c>
      <c r="L468" s="155" t="n">
        <v>41187</v>
      </c>
      <c r="M468" s="153" t="s">
        <v>37114</v>
      </c>
      <c r="N468" s="153" t="s">
        <v>52</v>
      </c>
      <c r="O468" s="153"/>
      <c r="P468" s="153"/>
      <c r="Q468" s="153" t="s">
        <v>40317</v>
      </c>
      <c r="R468" s="153" t="s">
        <v>2350</v>
      </c>
      <c r="S468" s="151" t="n">
        <v>6</v>
      </c>
      <c r="T468" s="151" t="n">
        <v>11</v>
      </c>
      <c r="U468" s="153" t="s">
        <v>37826</v>
      </c>
      <c r="V468" s="153" t="s">
        <v>2351</v>
      </c>
      <c r="W468" s="151" t="n">
        <v>1020</v>
      </c>
      <c r="X468" s="153" t="s">
        <v>2353</v>
      </c>
      <c r="Y468" s="153" t="s">
        <v>2352</v>
      </c>
      <c r="Z468" s="153"/>
      <c r="AA468" s="153"/>
      <c r="AB468" s="153"/>
      <c r="AC468" s="153"/>
      <c r="AD468" s="153"/>
      <c r="AE468" s="153" t="s">
        <v>2354</v>
      </c>
      <c r="AF468" s="151" t="n">
        <v>2020</v>
      </c>
      <c r="AG468" s="153" t="s">
        <v>40318</v>
      </c>
      <c r="AH468" s="153"/>
      <c r="AI468" s="153"/>
      <c r="AJ468" s="153"/>
      <c r="AK468" s="153"/>
      <c r="AL468" s="153"/>
      <c r="AM468" s="153"/>
      <c r="AN468" s="153"/>
      <c r="AO468" s="153" t="s">
        <v>40319</v>
      </c>
      <c r="AP468" s="153"/>
      <c r="AQ468" s="153"/>
      <c r="AR468" s="153"/>
      <c r="AS468" s="153"/>
      <c r="AT468" s="153"/>
      <c r="AU468" s="153"/>
      <c r="AV468" s="153"/>
      <c r="AW468" s="153"/>
      <c r="AX468" s="153"/>
      <c r="AY468" s="153"/>
      <c r="AZ468" s="153"/>
      <c r="BA468" s="153" t="s">
        <v>38910</v>
      </c>
      <c r="BB468" s="153" t="s">
        <v>2359</v>
      </c>
      <c r="BC468" s="151" t="n">
        <v>6</v>
      </c>
      <c r="BD468" s="153" t="s">
        <v>128</v>
      </c>
      <c r="BE468" s="153"/>
      <c r="BF468" s="153"/>
      <c r="BG468" s="151" t="n">
        <v>98</v>
      </c>
      <c r="BH468" s="153" t="s">
        <v>37111</v>
      </c>
    </row>
    <row r="469" customFormat="false" ht="15" hidden="false" customHeight="false" outlineLevel="0" collapsed="false">
      <c r="A469" s="151" t="n">
        <v>547</v>
      </c>
      <c r="B469" s="153" t="s">
        <v>3677</v>
      </c>
      <c r="C469" s="153" t="s">
        <v>76</v>
      </c>
      <c r="D469" s="155" t="n">
        <v>43038</v>
      </c>
      <c r="E469" s="153" t="s">
        <v>37144</v>
      </c>
      <c r="F469" s="151" t="n">
        <v>4</v>
      </c>
      <c r="G469" s="151" t="n">
        <v>18191179</v>
      </c>
      <c r="H469" s="153" t="s">
        <v>40320</v>
      </c>
      <c r="I469" s="153" t="s">
        <v>40321</v>
      </c>
      <c r="J469" s="153" t="s">
        <v>40322</v>
      </c>
      <c r="K469" s="153" t="s">
        <v>60</v>
      </c>
      <c r="L469" s="155" t="n">
        <v>41095</v>
      </c>
      <c r="M469" s="153" t="s">
        <v>37114</v>
      </c>
      <c r="N469" s="153" t="s">
        <v>52</v>
      </c>
      <c r="O469" s="153"/>
      <c r="P469" s="153"/>
      <c r="Q469" s="153" t="s">
        <v>40323</v>
      </c>
      <c r="R469" s="151" t="n">
        <v>2</v>
      </c>
      <c r="S469" s="151" t="n">
        <v>1</v>
      </c>
      <c r="T469" s="151" t="n">
        <v>5</v>
      </c>
      <c r="U469" s="153" t="s">
        <v>37108</v>
      </c>
      <c r="V469" s="153" t="s">
        <v>3685</v>
      </c>
      <c r="W469" s="151" t="n">
        <v>5739</v>
      </c>
      <c r="X469" s="153" t="s">
        <v>3687</v>
      </c>
      <c r="Y469" s="153" t="s">
        <v>3686</v>
      </c>
      <c r="Z469" s="153" t="s">
        <v>156</v>
      </c>
      <c r="AA469" s="153"/>
      <c r="AB469" s="153"/>
      <c r="AC469" s="153"/>
      <c r="AD469" s="153" t="s">
        <v>204</v>
      </c>
      <c r="AE469" s="153" t="s">
        <v>3688</v>
      </c>
      <c r="AF469" s="151" t="n">
        <v>6739</v>
      </c>
      <c r="AG469" s="153" t="s">
        <v>3690</v>
      </c>
      <c r="AH469" s="153" t="s">
        <v>3689</v>
      </c>
      <c r="AI469" s="153" t="s">
        <v>106</v>
      </c>
      <c r="AJ469" s="153"/>
      <c r="AK469" s="153"/>
      <c r="AL469" s="153"/>
      <c r="AM469" s="153" t="s">
        <v>132</v>
      </c>
      <c r="AN469" s="153"/>
      <c r="AO469" s="153" t="s">
        <v>40323</v>
      </c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 t="s">
        <v>39030</v>
      </c>
      <c r="BB469" s="153" t="s">
        <v>81</v>
      </c>
      <c r="BC469" s="153" t="s">
        <v>81</v>
      </c>
      <c r="BD469" s="153" t="s">
        <v>1208</v>
      </c>
      <c r="BE469" s="153"/>
      <c r="BF469" s="153"/>
      <c r="BG469" s="151" t="n">
        <v>102</v>
      </c>
      <c r="BH469" s="153" t="s">
        <v>37111</v>
      </c>
    </row>
    <row r="470" customFormat="false" ht="15" hidden="false" customHeight="false" outlineLevel="0" collapsed="false">
      <c r="A470" s="151" t="n">
        <v>548</v>
      </c>
      <c r="B470" s="153" t="s">
        <v>6004</v>
      </c>
      <c r="C470" s="153" t="s">
        <v>76</v>
      </c>
      <c r="D470" s="155" t="n">
        <v>43047</v>
      </c>
      <c r="E470" s="153" t="s">
        <v>37144</v>
      </c>
      <c r="F470" s="151" t="n">
        <v>4</v>
      </c>
      <c r="G470" s="151" t="n">
        <v>18191138</v>
      </c>
      <c r="H470" s="153" t="s">
        <v>40324</v>
      </c>
      <c r="I470" s="153" t="s">
        <v>40325</v>
      </c>
      <c r="J470" s="153" t="s">
        <v>40326</v>
      </c>
      <c r="K470" s="153" t="s">
        <v>53</v>
      </c>
      <c r="L470" s="155" t="n">
        <v>40591</v>
      </c>
      <c r="M470" s="153" t="s">
        <v>37114</v>
      </c>
      <c r="N470" s="153" t="s">
        <v>52</v>
      </c>
      <c r="O470" s="153"/>
      <c r="P470" s="153"/>
      <c r="Q470" s="153" t="s">
        <v>6009</v>
      </c>
      <c r="R470" s="151" t="n">
        <v>7</v>
      </c>
      <c r="S470" s="151" t="n">
        <v>11</v>
      </c>
      <c r="T470" s="151" t="n">
        <v>11</v>
      </c>
      <c r="U470" s="153" t="s">
        <v>37247</v>
      </c>
      <c r="V470" s="153" t="s">
        <v>6011</v>
      </c>
      <c r="W470" s="151" t="n">
        <v>5428</v>
      </c>
      <c r="X470" s="153" t="s">
        <v>6013</v>
      </c>
      <c r="Y470" s="153" t="s">
        <v>6012</v>
      </c>
      <c r="Z470" s="153" t="s">
        <v>106</v>
      </c>
      <c r="AA470" s="153"/>
      <c r="AB470" s="153"/>
      <c r="AC470" s="153"/>
      <c r="AD470" s="153" t="s">
        <v>132</v>
      </c>
      <c r="AE470" s="153" t="s">
        <v>6014</v>
      </c>
      <c r="AF470" s="151" t="n">
        <v>6428</v>
      </c>
      <c r="AG470" s="153" t="s">
        <v>6015</v>
      </c>
      <c r="AH470" s="153"/>
      <c r="AI470" s="153" t="s">
        <v>74</v>
      </c>
      <c r="AJ470" s="153"/>
      <c r="AK470" s="153"/>
      <c r="AL470" s="153"/>
      <c r="AM470" s="153"/>
      <c r="AN470" s="153"/>
      <c r="AO470" s="153" t="s">
        <v>6009</v>
      </c>
      <c r="AP470" s="153" t="s">
        <v>6016</v>
      </c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 t="s">
        <v>40327</v>
      </c>
      <c r="BB470" s="153" t="s">
        <v>81</v>
      </c>
      <c r="BC470" s="153" t="s">
        <v>81</v>
      </c>
      <c r="BD470" s="153" t="s">
        <v>154</v>
      </c>
      <c r="BE470" s="153" t="s">
        <v>6020</v>
      </c>
      <c r="BF470" s="153"/>
      <c r="BG470" s="151" t="n">
        <v>98</v>
      </c>
      <c r="BH470" s="153" t="s">
        <v>37111</v>
      </c>
    </row>
    <row r="471" customFormat="false" ht="15" hidden="false" customHeight="false" outlineLevel="0" collapsed="false">
      <c r="A471" s="151" t="n">
        <v>549</v>
      </c>
      <c r="B471" s="153" t="s">
        <v>3695</v>
      </c>
      <c r="C471" s="153" t="s">
        <v>76</v>
      </c>
      <c r="D471" s="155" t="n">
        <v>43038</v>
      </c>
      <c r="E471" s="153" t="s">
        <v>37144</v>
      </c>
      <c r="F471" s="151" t="n">
        <v>4</v>
      </c>
      <c r="G471" s="151" t="n">
        <v>18191038</v>
      </c>
      <c r="H471" s="153" t="s">
        <v>40328</v>
      </c>
      <c r="I471" s="153" t="s">
        <v>40329</v>
      </c>
      <c r="J471" s="153" t="s">
        <v>40330</v>
      </c>
      <c r="K471" s="153" t="s">
        <v>53</v>
      </c>
      <c r="L471" s="155" t="n">
        <v>41118</v>
      </c>
      <c r="M471" s="153" t="s">
        <v>37114</v>
      </c>
      <c r="N471" s="153" t="s">
        <v>52</v>
      </c>
      <c r="O471" s="153"/>
      <c r="P471" s="153"/>
      <c r="Q471" s="153" t="s">
        <v>3700</v>
      </c>
      <c r="R471" s="151" t="n">
        <v>6</v>
      </c>
      <c r="S471" s="151" t="n">
        <v>5</v>
      </c>
      <c r="T471" s="151" t="n">
        <v>10</v>
      </c>
      <c r="U471" s="153" t="s">
        <v>37229</v>
      </c>
      <c r="V471" s="153" t="s">
        <v>3701</v>
      </c>
      <c r="W471" s="151" t="n">
        <v>5050</v>
      </c>
      <c r="X471" s="153" t="s">
        <v>3703</v>
      </c>
      <c r="Y471" s="153" t="s">
        <v>3702</v>
      </c>
      <c r="Z471" s="153" t="s">
        <v>106</v>
      </c>
      <c r="AA471" s="153"/>
      <c r="AB471" s="153"/>
      <c r="AC471" s="153"/>
      <c r="AD471" s="153" t="s">
        <v>132</v>
      </c>
      <c r="AE471" s="153" t="s">
        <v>3704</v>
      </c>
      <c r="AF471" s="151" t="n">
        <v>6050</v>
      </c>
      <c r="AG471" s="153" t="s">
        <v>3706</v>
      </c>
      <c r="AH471" s="153" t="s">
        <v>3705</v>
      </c>
      <c r="AI471" s="153" t="s">
        <v>156</v>
      </c>
      <c r="AJ471" s="153"/>
      <c r="AK471" s="153"/>
      <c r="AL471" s="153"/>
      <c r="AM471" s="153" t="s">
        <v>107</v>
      </c>
      <c r="AN471" s="153"/>
      <c r="AO471" s="153" t="s">
        <v>3700</v>
      </c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 t="s">
        <v>37110</v>
      </c>
      <c r="BB471" s="153" t="s">
        <v>81</v>
      </c>
      <c r="BC471" s="153" t="s">
        <v>81</v>
      </c>
      <c r="BD471" s="153" t="s">
        <v>154</v>
      </c>
      <c r="BE471" s="153"/>
      <c r="BF471" s="153"/>
      <c r="BG471" s="151" t="n">
        <v>98</v>
      </c>
      <c r="BH471" s="153" t="s">
        <v>37111</v>
      </c>
    </row>
    <row r="472" customFormat="false" ht="15" hidden="false" customHeight="false" outlineLevel="0" collapsed="false">
      <c r="A472" s="151" t="n">
        <v>550</v>
      </c>
      <c r="B472" s="153" t="s">
        <v>4365</v>
      </c>
      <c r="C472" s="153" t="s">
        <v>76</v>
      </c>
      <c r="D472" s="155" t="n">
        <v>43039</v>
      </c>
      <c r="E472" s="153" t="s">
        <v>37144</v>
      </c>
      <c r="F472" s="151" t="n">
        <v>4</v>
      </c>
      <c r="G472" s="151" t="n">
        <v>18191112</v>
      </c>
      <c r="H472" s="153" t="s">
        <v>40331</v>
      </c>
      <c r="I472" s="153" t="s">
        <v>40332</v>
      </c>
      <c r="J472" s="153" t="s">
        <v>38069</v>
      </c>
      <c r="K472" s="153" t="s">
        <v>53</v>
      </c>
      <c r="L472" s="155" t="n">
        <v>41007</v>
      </c>
      <c r="M472" s="153" t="s">
        <v>37114</v>
      </c>
      <c r="N472" s="153" t="s">
        <v>52</v>
      </c>
      <c r="O472" s="153"/>
      <c r="P472" s="153"/>
      <c r="Q472" s="153" t="s">
        <v>40333</v>
      </c>
      <c r="R472" s="153" t="s">
        <v>4372</v>
      </c>
      <c r="S472" s="151" t="n">
        <v>3</v>
      </c>
      <c r="T472" s="151" t="n">
        <v>14</v>
      </c>
      <c r="U472" s="153" t="s">
        <v>38275</v>
      </c>
      <c r="V472" s="153" t="s">
        <v>4373</v>
      </c>
      <c r="W472" s="151" t="n">
        <v>1170</v>
      </c>
      <c r="X472" s="153" t="s">
        <v>4375</v>
      </c>
      <c r="Y472" s="153" t="s">
        <v>4374</v>
      </c>
      <c r="Z472" s="153" t="s">
        <v>106</v>
      </c>
      <c r="AA472" s="153"/>
      <c r="AB472" s="153"/>
      <c r="AC472" s="153"/>
      <c r="AD472" s="153" t="s">
        <v>132</v>
      </c>
      <c r="AE472" s="153" t="s">
        <v>4376</v>
      </c>
      <c r="AF472" s="151" t="n">
        <v>2170</v>
      </c>
      <c r="AG472" s="153" t="s">
        <v>4378</v>
      </c>
      <c r="AH472" s="153" t="s">
        <v>4377</v>
      </c>
      <c r="AI472" s="153" t="s">
        <v>74</v>
      </c>
      <c r="AJ472" s="153"/>
      <c r="AK472" s="153"/>
      <c r="AL472" s="153"/>
      <c r="AM472" s="153"/>
      <c r="AN472" s="153"/>
      <c r="AO472" s="153" t="s">
        <v>4371</v>
      </c>
      <c r="AP472" s="153" t="s">
        <v>40334</v>
      </c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 t="s">
        <v>37152</v>
      </c>
      <c r="BB472" s="153" t="s">
        <v>4382</v>
      </c>
      <c r="BC472" s="151" t="n">
        <v>2</v>
      </c>
      <c r="BD472" s="153"/>
      <c r="BE472" s="153"/>
      <c r="BF472" s="153"/>
      <c r="BG472" s="151" t="n">
        <v>101</v>
      </c>
      <c r="BH472" s="153" t="s">
        <v>37111</v>
      </c>
    </row>
    <row r="473" customFormat="false" ht="15" hidden="false" customHeight="false" outlineLevel="0" collapsed="false">
      <c r="A473" s="151" t="n">
        <v>551</v>
      </c>
      <c r="B473" s="153" t="s">
        <v>26489</v>
      </c>
      <c r="C473" s="153" t="s">
        <v>76</v>
      </c>
      <c r="D473" s="155" t="n">
        <v>43802</v>
      </c>
      <c r="E473" s="153" t="s">
        <v>37124</v>
      </c>
      <c r="F473" s="151" t="n">
        <v>4</v>
      </c>
      <c r="G473" s="151" t="n">
        <v>19202211</v>
      </c>
      <c r="H473" s="153" t="s">
        <v>40335</v>
      </c>
      <c r="I473" s="153" t="s">
        <v>40336</v>
      </c>
      <c r="J473" s="153" t="s">
        <v>40337</v>
      </c>
      <c r="K473" s="153" t="s">
        <v>1381</v>
      </c>
      <c r="L473" s="155" t="n">
        <v>40961</v>
      </c>
      <c r="M473" s="153" t="s">
        <v>37114</v>
      </c>
      <c r="N473" s="153" t="s">
        <v>52</v>
      </c>
      <c r="O473" s="153"/>
      <c r="P473" s="153"/>
      <c r="Q473" s="153" t="s">
        <v>26492</v>
      </c>
      <c r="R473" s="153" t="s">
        <v>26493</v>
      </c>
      <c r="S473" s="151" t="n">
        <v>6</v>
      </c>
      <c r="T473" s="151" t="n">
        <v>8</v>
      </c>
      <c r="U473" s="153" t="s">
        <v>40338</v>
      </c>
      <c r="V473" s="153" t="s">
        <v>40339</v>
      </c>
      <c r="W473" s="151" t="n">
        <v>5260</v>
      </c>
      <c r="X473" s="153" t="s">
        <v>40340</v>
      </c>
      <c r="Y473" s="153" t="s">
        <v>26497</v>
      </c>
      <c r="Z473" s="153"/>
      <c r="AA473" s="153" t="s">
        <v>40341</v>
      </c>
      <c r="AB473" s="153" t="s">
        <v>81</v>
      </c>
      <c r="AC473" s="153" t="s">
        <v>81</v>
      </c>
      <c r="AD473" s="153" t="s">
        <v>132</v>
      </c>
      <c r="AE473" s="153" t="s">
        <v>34796</v>
      </c>
      <c r="AF473" s="151" t="n">
        <v>6260</v>
      </c>
      <c r="AG473" s="153" t="s">
        <v>26501</v>
      </c>
      <c r="AH473" s="153" t="s">
        <v>26500</v>
      </c>
      <c r="AI473" s="153" t="s">
        <v>74</v>
      </c>
      <c r="AJ473" s="153" t="s">
        <v>81</v>
      </c>
      <c r="AK473" s="153" t="s">
        <v>40342</v>
      </c>
      <c r="AL473" s="153"/>
      <c r="AM473" s="153"/>
      <c r="AN473" s="153"/>
      <c r="AO473" s="153" t="s">
        <v>26492</v>
      </c>
      <c r="AP473" s="153" t="s">
        <v>26502</v>
      </c>
      <c r="AQ473" s="153"/>
      <c r="AR473" s="153"/>
      <c r="AS473" s="153"/>
      <c r="AT473" s="153"/>
      <c r="AU473" s="153"/>
      <c r="AV473" s="153"/>
      <c r="AW473" s="153"/>
      <c r="AX473" s="153"/>
      <c r="AY473" s="153"/>
      <c r="AZ473" s="153"/>
      <c r="BA473" s="153" t="s">
        <v>40343</v>
      </c>
      <c r="BB473" s="153" t="s">
        <v>81</v>
      </c>
      <c r="BC473" s="153" t="s">
        <v>81</v>
      </c>
      <c r="BD473" s="153"/>
      <c r="BE473" s="153"/>
      <c r="BF473" s="153"/>
      <c r="BG473" s="151" t="n">
        <v>101</v>
      </c>
      <c r="BH473" s="153" t="s">
        <v>37111</v>
      </c>
    </row>
    <row r="474" customFormat="false" ht="15" hidden="false" customHeight="false" outlineLevel="0" collapsed="false">
      <c r="A474" s="151" t="n">
        <v>552</v>
      </c>
      <c r="B474" s="153" t="s">
        <v>2181</v>
      </c>
      <c r="C474" s="153" t="s">
        <v>76</v>
      </c>
      <c r="D474" s="155" t="n">
        <v>43029</v>
      </c>
      <c r="E474" s="153" t="s">
        <v>37144</v>
      </c>
      <c r="F474" s="151" t="n">
        <v>4</v>
      </c>
      <c r="G474" s="151" t="n">
        <v>18191130</v>
      </c>
      <c r="H474" s="153" t="s">
        <v>40344</v>
      </c>
      <c r="I474" s="153" t="s">
        <v>40345</v>
      </c>
      <c r="J474" s="153" t="s">
        <v>40346</v>
      </c>
      <c r="K474" s="153" t="s">
        <v>53</v>
      </c>
      <c r="L474" s="155" t="n">
        <v>40889</v>
      </c>
      <c r="M474" s="153" t="s">
        <v>37114</v>
      </c>
      <c r="N474" s="153" t="s">
        <v>52</v>
      </c>
      <c r="O474" s="153"/>
      <c r="P474" s="153"/>
      <c r="Q474" s="153" t="s">
        <v>40347</v>
      </c>
      <c r="R474" s="151" t="n">
        <v>8</v>
      </c>
      <c r="S474" s="151" t="n">
        <v>6</v>
      </c>
      <c r="T474" s="151" t="n">
        <v>8</v>
      </c>
      <c r="U474" s="153" t="s">
        <v>37116</v>
      </c>
      <c r="V474" s="153" t="s">
        <v>40348</v>
      </c>
      <c r="W474" s="151" t="n">
        <v>1204</v>
      </c>
      <c r="X474" s="153" t="s">
        <v>2191</v>
      </c>
      <c r="Y474" s="153" t="s">
        <v>40349</v>
      </c>
      <c r="Z474" s="153" t="s">
        <v>106</v>
      </c>
      <c r="AA474" s="153"/>
      <c r="AB474" s="153"/>
      <c r="AC474" s="153"/>
      <c r="AD474" s="153" t="s">
        <v>132</v>
      </c>
      <c r="AE474" s="153" t="s">
        <v>2192</v>
      </c>
      <c r="AF474" s="151" t="n">
        <v>2204</v>
      </c>
      <c r="AG474" s="153" t="s">
        <v>2194</v>
      </c>
      <c r="AH474" s="153" t="s">
        <v>2193</v>
      </c>
      <c r="AI474" s="153" t="s">
        <v>74</v>
      </c>
      <c r="AJ474" s="153"/>
      <c r="AK474" s="153"/>
      <c r="AL474" s="153"/>
      <c r="AM474" s="153"/>
      <c r="AN474" s="153"/>
      <c r="AO474" s="153" t="s">
        <v>2187</v>
      </c>
      <c r="AP474" s="153" t="s">
        <v>2195</v>
      </c>
      <c r="AQ474" s="153"/>
      <c r="AR474" s="153"/>
      <c r="AS474" s="153"/>
      <c r="AT474" s="153"/>
      <c r="AU474" s="153"/>
      <c r="AV474" s="153"/>
      <c r="AW474" s="153"/>
      <c r="AX474" s="153"/>
      <c r="AY474" s="153"/>
      <c r="AZ474" s="153"/>
      <c r="BA474" s="153" t="s">
        <v>37152</v>
      </c>
      <c r="BB474" s="153" t="s">
        <v>81</v>
      </c>
      <c r="BC474" s="153" t="s">
        <v>81</v>
      </c>
      <c r="BD474" s="153"/>
      <c r="BE474" s="153" t="s">
        <v>2199</v>
      </c>
      <c r="BF474" s="153"/>
      <c r="BG474" s="151" t="n">
        <v>98</v>
      </c>
      <c r="BH474" s="153" t="s">
        <v>37111</v>
      </c>
    </row>
    <row r="475" customFormat="false" ht="15" hidden="false" customHeight="false" outlineLevel="0" collapsed="false">
      <c r="A475" s="151" t="n">
        <v>553</v>
      </c>
      <c r="B475" s="153" t="s">
        <v>1312</v>
      </c>
      <c r="C475" s="153" t="s">
        <v>76</v>
      </c>
      <c r="D475" s="155" t="n">
        <v>43024</v>
      </c>
      <c r="E475" s="153" t="s">
        <v>37144</v>
      </c>
      <c r="F475" s="151" t="n">
        <v>4</v>
      </c>
      <c r="G475" s="151" t="n">
        <v>18191160</v>
      </c>
      <c r="H475" s="153" t="s">
        <v>40350</v>
      </c>
      <c r="I475" s="153" t="s">
        <v>26351</v>
      </c>
      <c r="J475" s="153" t="s">
        <v>40351</v>
      </c>
      <c r="K475" s="153" t="s">
        <v>84</v>
      </c>
      <c r="L475" s="155" t="n">
        <v>40890</v>
      </c>
      <c r="M475" s="153" t="s">
        <v>37114</v>
      </c>
      <c r="N475" s="153" t="s">
        <v>52</v>
      </c>
      <c r="O475" s="153"/>
      <c r="P475" s="153"/>
      <c r="Q475" s="153" t="s">
        <v>38103</v>
      </c>
      <c r="R475" s="151" t="n">
        <v>99</v>
      </c>
      <c r="S475" s="151" t="n">
        <v>2</v>
      </c>
      <c r="T475" s="151" t="n">
        <v>8</v>
      </c>
      <c r="U475" s="153" t="s">
        <v>37135</v>
      </c>
      <c r="V475" s="153" t="s">
        <v>38105</v>
      </c>
      <c r="W475" s="151" t="n">
        <v>1253</v>
      </c>
      <c r="X475" s="153" t="s">
        <v>26347</v>
      </c>
      <c r="Y475" s="153" t="s">
        <v>38106</v>
      </c>
      <c r="Z475" s="153" t="s">
        <v>106</v>
      </c>
      <c r="AA475" s="153" t="s">
        <v>37654</v>
      </c>
      <c r="AB475" s="153"/>
      <c r="AC475" s="153" t="s">
        <v>38107</v>
      </c>
      <c r="AD475" s="153" t="s">
        <v>132</v>
      </c>
      <c r="AE475" s="153" t="s">
        <v>1321</v>
      </c>
      <c r="AF475" s="151" t="n">
        <v>2253</v>
      </c>
      <c r="AG475" s="153" t="s">
        <v>1323</v>
      </c>
      <c r="AH475" s="153" t="s">
        <v>1322</v>
      </c>
      <c r="AI475" s="153" t="s">
        <v>74</v>
      </c>
      <c r="AJ475" s="153"/>
      <c r="AK475" s="153"/>
      <c r="AL475" s="153"/>
      <c r="AM475" s="153"/>
      <c r="AN475" s="153"/>
      <c r="AO475" s="153" t="s">
        <v>38103</v>
      </c>
      <c r="AP475" s="153" t="s">
        <v>1323</v>
      </c>
      <c r="AQ475" s="153"/>
      <c r="AR475" s="153"/>
      <c r="AS475" s="153"/>
      <c r="AT475" s="153"/>
      <c r="AU475" s="153"/>
      <c r="AV475" s="153"/>
      <c r="AW475" s="153"/>
      <c r="AX475" s="153"/>
      <c r="AY475" s="153"/>
      <c r="AZ475" s="153"/>
      <c r="BA475" s="153" t="s">
        <v>38108</v>
      </c>
      <c r="BB475" s="153" t="s">
        <v>81</v>
      </c>
      <c r="BC475" s="153" t="s">
        <v>81</v>
      </c>
      <c r="BD475" s="153" t="s">
        <v>154</v>
      </c>
      <c r="BE475" s="153"/>
      <c r="BF475" s="153"/>
      <c r="BG475" s="151" t="n">
        <v>103</v>
      </c>
      <c r="BH475" s="153" t="s">
        <v>37111</v>
      </c>
    </row>
    <row r="476" customFormat="false" ht="15" hidden="false" customHeight="false" outlineLevel="0" collapsed="false">
      <c r="A476" s="151" t="n">
        <v>554</v>
      </c>
      <c r="B476" s="153" t="s">
        <v>8669</v>
      </c>
      <c r="C476" s="153" t="s">
        <v>76</v>
      </c>
      <c r="D476" s="155" t="n">
        <v>43109</v>
      </c>
      <c r="E476" s="153" t="s">
        <v>37144</v>
      </c>
      <c r="F476" s="151" t="n">
        <v>4</v>
      </c>
      <c r="G476" s="151" t="n">
        <v>18191150</v>
      </c>
      <c r="H476" s="153" t="s">
        <v>40352</v>
      </c>
      <c r="I476" s="153" t="s">
        <v>37799</v>
      </c>
      <c r="J476" s="153" t="s">
        <v>40351</v>
      </c>
      <c r="K476" s="153" t="s">
        <v>8672</v>
      </c>
      <c r="L476" s="155" t="n">
        <v>40961</v>
      </c>
      <c r="M476" s="153" t="s">
        <v>37114</v>
      </c>
      <c r="N476" s="153" t="s">
        <v>52</v>
      </c>
      <c r="O476" s="153"/>
      <c r="P476" s="153"/>
      <c r="Q476" s="153" t="s">
        <v>37794</v>
      </c>
      <c r="R476" s="151" t="n">
        <v>9</v>
      </c>
      <c r="S476" s="151" t="n">
        <v>5</v>
      </c>
      <c r="T476" s="151" t="n">
        <v>6</v>
      </c>
      <c r="U476" s="153" t="s">
        <v>37171</v>
      </c>
      <c r="V476" s="153" t="s">
        <v>8675</v>
      </c>
      <c r="W476" s="151" t="n">
        <v>1197</v>
      </c>
      <c r="X476" s="153" t="s">
        <v>8677</v>
      </c>
      <c r="Y476" s="153" t="s">
        <v>8676</v>
      </c>
      <c r="Z476" s="153" t="s">
        <v>73</v>
      </c>
      <c r="AA476" s="153" t="s">
        <v>37795</v>
      </c>
      <c r="AB476" s="153" t="s">
        <v>8677</v>
      </c>
      <c r="AC476" s="153" t="s">
        <v>37796</v>
      </c>
      <c r="AD476" s="153" t="s">
        <v>132</v>
      </c>
      <c r="AE476" s="153" t="s">
        <v>8678</v>
      </c>
      <c r="AF476" s="151" t="n">
        <v>2197</v>
      </c>
      <c r="AG476" s="153" t="s">
        <v>8679</v>
      </c>
      <c r="AH476" s="153" t="s">
        <v>8676</v>
      </c>
      <c r="AI476" s="153" t="s">
        <v>74</v>
      </c>
      <c r="AJ476" s="153"/>
      <c r="AK476" s="153" t="s">
        <v>8679</v>
      </c>
      <c r="AL476" s="153" t="s">
        <v>24276</v>
      </c>
      <c r="AM476" s="153"/>
      <c r="AN476" s="153"/>
      <c r="AO476" s="153" t="s">
        <v>37797</v>
      </c>
      <c r="AP476" s="153"/>
      <c r="AQ476" s="153"/>
      <c r="AR476" s="153"/>
      <c r="AS476" s="153"/>
      <c r="AT476" s="153"/>
      <c r="AU476" s="153"/>
      <c r="AV476" s="153"/>
      <c r="AW476" s="153"/>
      <c r="AX476" s="153"/>
      <c r="AY476" s="153"/>
      <c r="AZ476" s="153"/>
      <c r="BA476" s="153" t="s">
        <v>37193</v>
      </c>
      <c r="BB476" s="153" t="s">
        <v>81</v>
      </c>
      <c r="BC476" s="153" t="s">
        <v>81</v>
      </c>
      <c r="BD476" s="153" t="s">
        <v>128</v>
      </c>
      <c r="BE476" s="153"/>
      <c r="BF476" s="153"/>
      <c r="BG476" s="151" t="n">
        <v>102</v>
      </c>
      <c r="BH476" s="153" t="s">
        <v>37111</v>
      </c>
    </row>
    <row r="477" customFormat="false" ht="15" hidden="false" customHeight="false" outlineLevel="0" collapsed="false">
      <c r="A477" s="151" t="n">
        <v>555</v>
      </c>
      <c r="B477" s="153" t="s">
        <v>17243</v>
      </c>
      <c r="C477" s="153" t="s">
        <v>76</v>
      </c>
      <c r="D477" s="155" t="n">
        <v>43426</v>
      </c>
      <c r="E477" s="153" t="s">
        <v>37144</v>
      </c>
      <c r="F477" s="151" t="n">
        <v>4</v>
      </c>
      <c r="G477" s="151" t="n">
        <v>18191187</v>
      </c>
      <c r="H477" s="153" t="s">
        <v>40353</v>
      </c>
      <c r="I477" s="153" t="s">
        <v>40354</v>
      </c>
      <c r="J477" s="153" t="s">
        <v>39648</v>
      </c>
      <c r="K477" s="153" t="s">
        <v>53</v>
      </c>
      <c r="L477" s="155" t="n">
        <v>40924</v>
      </c>
      <c r="M477" s="153" t="s">
        <v>37114</v>
      </c>
      <c r="N477" s="153" t="s">
        <v>52</v>
      </c>
      <c r="O477" s="153"/>
      <c r="P477" s="153"/>
      <c r="Q477" s="153" t="s">
        <v>40355</v>
      </c>
      <c r="R477" s="151" t="n">
        <v>3</v>
      </c>
      <c r="S477" s="151" t="n">
        <v>0</v>
      </c>
      <c r="T477" s="151" t="n">
        <v>0</v>
      </c>
      <c r="U477" s="153" t="s">
        <v>37229</v>
      </c>
      <c r="V477" s="153" t="s">
        <v>17247</v>
      </c>
      <c r="W477" s="151" t="n">
        <v>5250</v>
      </c>
      <c r="X477" s="153" t="s">
        <v>17249</v>
      </c>
      <c r="Y477" s="153" t="s">
        <v>17248</v>
      </c>
      <c r="Z477" s="153" t="s">
        <v>106</v>
      </c>
      <c r="AA477" s="153" t="s">
        <v>40356</v>
      </c>
      <c r="AB477" s="153" t="s">
        <v>40357</v>
      </c>
      <c r="AC477" s="153" t="s">
        <v>40358</v>
      </c>
      <c r="AD477" s="153"/>
      <c r="AE477" s="153" t="s">
        <v>17250</v>
      </c>
      <c r="AF477" s="151" t="n">
        <v>6250</v>
      </c>
      <c r="AG477" s="153" t="s">
        <v>17251</v>
      </c>
      <c r="AH477" s="153"/>
      <c r="AI477" s="153" t="s">
        <v>106</v>
      </c>
      <c r="AJ477" s="153" t="s">
        <v>40359</v>
      </c>
      <c r="AK477" s="153" t="s">
        <v>40360</v>
      </c>
      <c r="AL477" s="153" t="s">
        <v>40361</v>
      </c>
      <c r="AM477" s="153"/>
      <c r="AN477" s="153"/>
      <c r="AO477" s="153" t="s">
        <v>40355</v>
      </c>
      <c r="AP477" s="153"/>
      <c r="AQ477" s="153"/>
      <c r="AR477" s="153"/>
      <c r="AS477" s="153"/>
      <c r="AT477" s="153"/>
      <c r="AU477" s="153"/>
      <c r="AV477" s="153"/>
      <c r="AW477" s="153"/>
      <c r="AX477" s="153"/>
      <c r="AY477" s="153"/>
      <c r="AZ477" s="153"/>
      <c r="BA477" s="153" t="s">
        <v>40362</v>
      </c>
      <c r="BB477" s="153" t="s">
        <v>81</v>
      </c>
      <c r="BC477" s="153" t="s">
        <v>81</v>
      </c>
      <c r="BD477" s="153" t="s">
        <v>298</v>
      </c>
      <c r="BE477" s="153"/>
      <c r="BF477" s="153"/>
      <c r="BG477" s="151" t="n">
        <v>98</v>
      </c>
      <c r="BH477" s="153" t="s">
        <v>37111</v>
      </c>
    </row>
    <row r="478" customFormat="false" ht="15" hidden="false" customHeight="false" outlineLevel="0" collapsed="false">
      <c r="A478" s="151" t="n">
        <v>556</v>
      </c>
      <c r="B478" s="153" t="s">
        <v>2579</v>
      </c>
      <c r="C478" s="153" t="s">
        <v>76</v>
      </c>
      <c r="D478" s="155" t="n">
        <v>43039</v>
      </c>
      <c r="E478" s="153" t="s">
        <v>37144</v>
      </c>
      <c r="F478" s="151" t="n">
        <v>4</v>
      </c>
      <c r="G478" s="151" t="n">
        <v>18191082</v>
      </c>
      <c r="H478" s="153" t="s">
        <v>40363</v>
      </c>
      <c r="I478" s="153" t="s">
        <v>40364</v>
      </c>
      <c r="J478" s="153" t="s">
        <v>40365</v>
      </c>
      <c r="K478" s="153" t="s">
        <v>53</v>
      </c>
      <c r="L478" s="155" t="n">
        <v>41090</v>
      </c>
      <c r="M478" s="153" t="s">
        <v>37114</v>
      </c>
      <c r="N478" s="153" t="s">
        <v>52</v>
      </c>
      <c r="O478" s="153"/>
      <c r="P478" s="153"/>
      <c r="Q478" s="153" t="s">
        <v>40366</v>
      </c>
      <c r="R478" s="151" t="n">
        <v>10</v>
      </c>
      <c r="S478" s="151" t="n">
        <v>2</v>
      </c>
      <c r="T478" s="151" t="n">
        <v>21</v>
      </c>
      <c r="U478" s="153" t="s">
        <v>37229</v>
      </c>
      <c r="V478" s="153" t="s">
        <v>2586</v>
      </c>
      <c r="W478" s="151" t="n">
        <v>5703</v>
      </c>
      <c r="X478" s="153" t="s">
        <v>2588</v>
      </c>
      <c r="Y478" s="153" t="s">
        <v>2587</v>
      </c>
      <c r="Z478" s="153" t="s">
        <v>106</v>
      </c>
      <c r="AA478" s="153"/>
      <c r="AB478" s="153"/>
      <c r="AC478" s="153"/>
      <c r="AD478" s="153" t="s">
        <v>132</v>
      </c>
      <c r="AE478" s="153" t="s">
        <v>40367</v>
      </c>
      <c r="AF478" s="151" t="n">
        <v>6703</v>
      </c>
      <c r="AG478" s="153" t="s">
        <v>2591</v>
      </c>
      <c r="AH478" s="153" t="s">
        <v>2590</v>
      </c>
      <c r="AI478" s="153" t="s">
        <v>74</v>
      </c>
      <c r="AJ478" s="153"/>
      <c r="AK478" s="153"/>
      <c r="AL478" s="153"/>
      <c r="AM478" s="153"/>
      <c r="AN478" s="153"/>
      <c r="AO478" s="153" t="s">
        <v>40366</v>
      </c>
      <c r="AP478" s="153" t="s">
        <v>2592</v>
      </c>
      <c r="AQ478" s="153"/>
      <c r="AR478" s="153"/>
      <c r="AS478" s="153"/>
      <c r="AT478" s="153"/>
      <c r="AU478" s="153"/>
      <c r="AV478" s="153"/>
      <c r="AW478" s="153"/>
      <c r="AX478" s="153"/>
      <c r="AY478" s="153"/>
      <c r="AZ478" s="153"/>
      <c r="BA478" s="153" t="s">
        <v>37868</v>
      </c>
      <c r="BB478" s="153" t="s">
        <v>81</v>
      </c>
      <c r="BC478" s="153" t="s">
        <v>81</v>
      </c>
      <c r="BD478" s="153" t="s">
        <v>298</v>
      </c>
      <c r="BE478" s="153" t="s">
        <v>2596</v>
      </c>
      <c r="BF478" s="153"/>
      <c r="BG478" s="151" t="n">
        <v>102</v>
      </c>
      <c r="BH478" s="153" t="s">
        <v>37111</v>
      </c>
    </row>
    <row r="479" customFormat="false" ht="15" hidden="false" customHeight="false" outlineLevel="0" collapsed="false">
      <c r="A479" s="151" t="n">
        <v>557</v>
      </c>
      <c r="B479" s="153" t="s">
        <v>40368</v>
      </c>
      <c r="C479" s="153" t="s">
        <v>76</v>
      </c>
      <c r="D479" s="155" t="n">
        <v>43039</v>
      </c>
      <c r="E479" s="153" t="s">
        <v>37144</v>
      </c>
      <c r="F479" s="151" t="n">
        <v>4</v>
      </c>
      <c r="G479" s="151" t="n">
        <v>18191039</v>
      </c>
      <c r="H479" s="153" t="s">
        <v>40369</v>
      </c>
      <c r="I479" s="153" t="s">
        <v>40370</v>
      </c>
      <c r="J479" s="153" t="s">
        <v>12947</v>
      </c>
      <c r="K479" s="153" t="s">
        <v>53</v>
      </c>
      <c r="L479" s="155" t="n">
        <v>40840</v>
      </c>
      <c r="M479" s="153" t="s">
        <v>37114</v>
      </c>
      <c r="N479" s="153" t="s">
        <v>52</v>
      </c>
      <c r="O479" s="153"/>
      <c r="P479" s="153"/>
      <c r="Q479" s="153" t="s">
        <v>39027</v>
      </c>
      <c r="R479" s="153"/>
      <c r="S479" s="151" t="n">
        <v>0</v>
      </c>
      <c r="T479" s="151" t="n">
        <v>0</v>
      </c>
      <c r="U479" s="153" t="s">
        <v>37116</v>
      </c>
      <c r="V479" s="153" t="s">
        <v>4491</v>
      </c>
      <c r="W479" s="151" t="n">
        <v>5552</v>
      </c>
      <c r="X479" s="153" t="s">
        <v>4487</v>
      </c>
      <c r="Y479" s="153" t="s">
        <v>4492</v>
      </c>
      <c r="Z479" s="153" t="s">
        <v>73</v>
      </c>
      <c r="AA479" s="153"/>
      <c r="AB479" s="153"/>
      <c r="AC479" s="153"/>
      <c r="AD479" s="153" t="s">
        <v>107</v>
      </c>
      <c r="AE479" s="153" t="s">
        <v>4493</v>
      </c>
      <c r="AF479" s="151" t="n">
        <v>6552</v>
      </c>
      <c r="AG479" s="153" t="s">
        <v>4495</v>
      </c>
      <c r="AH479" s="153" t="s">
        <v>4494</v>
      </c>
      <c r="AI479" s="153" t="s">
        <v>74</v>
      </c>
      <c r="AJ479" s="153"/>
      <c r="AK479" s="153"/>
      <c r="AL479" s="153"/>
      <c r="AM479" s="153"/>
      <c r="AN479" s="153"/>
      <c r="AO479" s="153" t="s">
        <v>39027</v>
      </c>
      <c r="AP479" s="153"/>
      <c r="AQ479" s="153"/>
      <c r="AR479" s="153"/>
      <c r="AS479" s="153"/>
      <c r="AT479" s="153"/>
      <c r="AU479" s="153"/>
      <c r="AV479" s="153"/>
      <c r="AW479" s="153"/>
      <c r="AX479" s="153"/>
      <c r="AY479" s="153"/>
      <c r="AZ479" s="153"/>
      <c r="BA479" s="153" t="s">
        <v>37110</v>
      </c>
      <c r="BB479" s="153" t="s">
        <v>81</v>
      </c>
      <c r="BC479" s="153" t="s">
        <v>81</v>
      </c>
      <c r="BD479" s="153" t="s">
        <v>154</v>
      </c>
      <c r="BE479" s="153"/>
      <c r="BF479" s="153"/>
      <c r="BG479" s="151" t="n">
        <v>100</v>
      </c>
      <c r="BH479" s="153" t="s">
        <v>37111</v>
      </c>
    </row>
    <row r="480" customFormat="false" ht="15" hidden="false" customHeight="false" outlineLevel="0" collapsed="false">
      <c r="A480" s="151" t="n">
        <v>558</v>
      </c>
      <c r="B480" s="153" t="s">
        <v>4054</v>
      </c>
      <c r="C480" s="153" t="s">
        <v>76</v>
      </c>
      <c r="D480" s="155" t="n">
        <v>43039</v>
      </c>
      <c r="E480" s="153" t="s">
        <v>37144</v>
      </c>
      <c r="F480" s="151" t="n">
        <v>4</v>
      </c>
      <c r="G480" s="151" t="n">
        <v>18191040</v>
      </c>
      <c r="H480" s="153" t="s">
        <v>40371</v>
      </c>
      <c r="I480" s="153" t="s">
        <v>15689</v>
      </c>
      <c r="J480" s="153" t="s">
        <v>24404</v>
      </c>
      <c r="K480" s="153" t="s">
        <v>53</v>
      </c>
      <c r="L480" s="155" t="n">
        <v>41252</v>
      </c>
      <c r="M480" s="153" t="s">
        <v>83</v>
      </c>
      <c r="N480" s="153" t="s">
        <v>52</v>
      </c>
      <c r="O480" s="153"/>
      <c r="P480" s="153"/>
      <c r="Q480" s="153" t="s">
        <v>18047</v>
      </c>
      <c r="R480" s="151" t="n">
        <v>17</v>
      </c>
      <c r="S480" s="151" t="n">
        <v>2</v>
      </c>
      <c r="T480" s="151" t="n">
        <v>11</v>
      </c>
      <c r="U480" s="153" t="s">
        <v>37116</v>
      </c>
      <c r="V480" s="153" t="s">
        <v>4062</v>
      </c>
      <c r="W480" s="151" t="n">
        <v>1208</v>
      </c>
      <c r="X480" s="153" t="s">
        <v>4064</v>
      </c>
      <c r="Y480" s="153" t="s">
        <v>4063</v>
      </c>
      <c r="Z480" s="153" t="s">
        <v>106</v>
      </c>
      <c r="AA480" s="153"/>
      <c r="AB480" s="153"/>
      <c r="AC480" s="153"/>
      <c r="AD480" s="153" t="s">
        <v>132</v>
      </c>
      <c r="AE480" s="153" t="s">
        <v>15686</v>
      </c>
      <c r="AF480" s="151" t="n">
        <v>2208</v>
      </c>
      <c r="AG480" s="153" t="s">
        <v>4058</v>
      </c>
      <c r="AH480" s="153" t="s">
        <v>4066</v>
      </c>
      <c r="AI480" s="153" t="s">
        <v>106</v>
      </c>
      <c r="AJ480" s="153"/>
      <c r="AK480" s="153"/>
      <c r="AL480" s="153"/>
      <c r="AM480" s="153" t="s">
        <v>132</v>
      </c>
      <c r="AN480" s="153"/>
      <c r="AO480" s="153" t="s">
        <v>40372</v>
      </c>
      <c r="AP480" s="153" t="s">
        <v>4058</v>
      </c>
      <c r="AQ480" s="153"/>
      <c r="AR480" s="153"/>
      <c r="AS480" s="153"/>
      <c r="AT480" s="153"/>
      <c r="AU480" s="153"/>
      <c r="AV480" s="153"/>
      <c r="AW480" s="153"/>
      <c r="AX480" s="153"/>
      <c r="AY480" s="153"/>
      <c r="AZ480" s="153"/>
      <c r="BA480" s="153" t="s">
        <v>37110</v>
      </c>
      <c r="BB480" s="153" t="s">
        <v>81</v>
      </c>
      <c r="BC480" s="153" t="s">
        <v>81</v>
      </c>
      <c r="BD480" s="153" t="s">
        <v>154</v>
      </c>
      <c r="BE480" s="153"/>
      <c r="BF480" s="153"/>
      <c r="BG480" s="151" t="n">
        <v>102</v>
      </c>
      <c r="BH480" s="153" t="s">
        <v>37111</v>
      </c>
    </row>
    <row r="481" customFormat="false" ht="15" hidden="false" customHeight="false" outlineLevel="0" collapsed="false">
      <c r="A481" s="151" t="n">
        <v>559</v>
      </c>
      <c r="B481" s="153" t="s">
        <v>7926</v>
      </c>
      <c r="C481" s="153" t="s">
        <v>76</v>
      </c>
      <c r="D481" s="155" t="n">
        <v>43074</v>
      </c>
      <c r="E481" s="153" t="s">
        <v>37144</v>
      </c>
      <c r="F481" s="151" t="n">
        <v>4</v>
      </c>
      <c r="G481" s="151" t="n">
        <v>18191148</v>
      </c>
      <c r="H481" s="153" t="s">
        <v>40373</v>
      </c>
      <c r="I481" s="153" t="s">
        <v>30697</v>
      </c>
      <c r="J481" s="153" t="s">
        <v>40374</v>
      </c>
      <c r="K481" s="153" t="s">
        <v>3729</v>
      </c>
      <c r="L481" s="155" t="n">
        <v>41110</v>
      </c>
      <c r="M481" s="153" t="s">
        <v>37114</v>
      </c>
      <c r="N481" s="153" t="s">
        <v>52</v>
      </c>
      <c r="O481" s="153"/>
      <c r="P481" s="153"/>
      <c r="Q481" s="153" t="s">
        <v>7931</v>
      </c>
      <c r="R481" s="153" t="s">
        <v>7932</v>
      </c>
      <c r="S481" s="151" t="n">
        <v>5</v>
      </c>
      <c r="T481" s="151" t="n">
        <v>15</v>
      </c>
      <c r="U481" s="153" t="s">
        <v>37229</v>
      </c>
      <c r="V481" s="153" t="s">
        <v>7933</v>
      </c>
      <c r="W481" s="151" t="n">
        <v>5531</v>
      </c>
      <c r="X481" s="153" t="s">
        <v>7935</v>
      </c>
      <c r="Y481" s="153" t="s">
        <v>7934</v>
      </c>
      <c r="Z481" s="153" t="s">
        <v>106</v>
      </c>
      <c r="AA481" s="153"/>
      <c r="AB481" s="153"/>
      <c r="AC481" s="153"/>
      <c r="AD481" s="153" t="s">
        <v>132</v>
      </c>
      <c r="AE481" s="153" t="s">
        <v>7936</v>
      </c>
      <c r="AF481" s="151" t="n">
        <v>6531</v>
      </c>
      <c r="AG481" s="153" t="s">
        <v>7929</v>
      </c>
      <c r="AH481" s="153" t="s">
        <v>7937</v>
      </c>
      <c r="AI481" s="153" t="s">
        <v>156</v>
      </c>
      <c r="AJ481" s="153"/>
      <c r="AK481" s="153"/>
      <c r="AL481" s="153"/>
      <c r="AM481" s="153" t="s">
        <v>107</v>
      </c>
      <c r="AN481" s="153"/>
      <c r="AO481" s="153" t="s">
        <v>7931</v>
      </c>
      <c r="AP481" s="153"/>
      <c r="AQ481" s="153"/>
      <c r="AR481" s="153"/>
      <c r="AS481" s="153"/>
      <c r="AT481" s="153"/>
      <c r="AU481" s="153"/>
      <c r="AV481" s="153"/>
      <c r="AW481" s="153"/>
      <c r="AX481" s="153"/>
      <c r="AY481" s="153"/>
      <c r="AZ481" s="153"/>
      <c r="BA481" s="153" t="s">
        <v>40375</v>
      </c>
      <c r="BB481" s="153" t="s">
        <v>81</v>
      </c>
      <c r="BC481" s="153" t="s">
        <v>81</v>
      </c>
      <c r="BD481" s="153" t="s">
        <v>154</v>
      </c>
      <c r="BE481" s="153"/>
      <c r="BF481" s="153"/>
      <c r="BG481" s="151" t="n">
        <v>98</v>
      </c>
      <c r="BH481" s="153" t="s">
        <v>37111</v>
      </c>
    </row>
    <row r="482" customFormat="false" ht="15" hidden="false" customHeight="false" outlineLevel="0" collapsed="false">
      <c r="A482" s="151" t="n">
        <v>560</v>
      </c>
      <c r="B482" s="153" t="s">
        <v>5311</v>
      </c>
      <c r="C482" s="153" t="s">
        <v>76</v>
      </c>
      <c r="D482" s="155" t="n">
        <v>43041</v>
      </c>
      <c r="E482" s="153" t="s">
        <v>37144</v>
      </c>
      <c r="F482" s="151" t="n">
        <v>4</v>
      </c>
      <c r="G482" s="151" t="n">
        <v>18191041</v>
      </c>
      <c r="H482" s="153" t="s">
        <v>40376</v>
      </c>
      <c r="I482" s="153" t="s">
        <v>40377</v>
      </c>
      <c r="J482" s="153" t="s">
        <v>40378</v>
      </c>
      <c r="K482" s="153" t="s">
        <v>53</v>
      </c>
      <c r="L482" s="155" t="n">
        <v>41035</v>
      </c>
      <c r="M482" s="153" t="s">
        <v>83</v>
      </c>
      <c r="N482" s="153" t="s">
        <v>52</v>
      </c>
      <c r="O482" s="153"/>
      <c r="P482" s="153"/>
      <c r="Q482" s="153" t="s">
        <v>40379</v>
      </c>
      <c r="R482" s="151" t="n">
        <v>21</v>
      </c>
      <c r="S482" s="151" t="n">
        <v>3</v>
      </c>
      <c r="T482" s="151" t="n">
        <v>21</v>
      </c>
      <c r="U482" s="153" t="s">
        <v>37229</v>
      </c>
      <c r="V482" s="153" t="s">
        <v>40380</v>
      </c>
      <c r="W482" s="151" t="n">
        <v>5588</v>
      </c>
      <c r="X482" s="153" t="s">
        <v>5320</v>
      </c>
      <c r="Y482" s="153" t="s">
        <v>40381</v>
      </c>
      <c r="Z482" s="153" t="s">
        <v>156</v>
      </c>
      <c r="AA482" s="153"/>
      <c r="AB482" s="153"/>
      <c r="AC482" s="153"/>
      <c r="AD482" s="153" t="s">
        <v>132</v>
      </c>
      <c r="AE482" s="153" t="s">
        <v>33585</v>
      </c>
      <c r="AF482" s="151" t="n">
        <v>6588</v>
      </c>
      <c r="AG482" s="153" t="s">
        <v>5314</v>
      </c>
      <c r="AH482" s="153" t="s">
        <v>40382</v>
      </c>
      <c r="AI482" s="153" t="s">
        <v>156</v>
      </c>
      <c r="AJ482" s="153"/>
      <c r="AK482" s="153"/>
      <c r="AL482" s="153"/>
      <c r="AM482" s="153" t="s">
        <v>132</v>
      </c>
      <c r="AN482" s="153"/>
      <c r="AO482" s="153" t="s">
        <v>40379</v>
      </c>
      <c r="AP482" s="153" t="s">
        <v>5314</v>
      </c>
      <c r="AQ482" s="153"/>
      <c r="AR482" s="153"/>
      <c r="AS482" s="153"/>
      <c r="AT482" s="153"/>
      <c r="AU482" s="153"/>
      <c r="AV482" s="153"/>
      <c r="AW482" s="153"/>
      <c r="AX482" s="153"/>
      <c r="AY482" s="153"/>
      <c r="AZ482" s="153"/>
      <c r="BA482" s="153" t="s">
        <v>37110</v>
      </c>
      <c r="BB482" s="153" t="s">
        <v>40383</v>
      </c>
      <c r="BC482" s="151" t="n">
        <v>4</v>
      </c>
      <c r="BD482" s="153"/>
      <c r="BE482" s="153"/>
      <c r="BF482" s="153"/>
      <c r="BG482" s="151" t="n">
        <v>98</v>
      </c>
      <c r="BH482" s="153" t="s">
        <v>37111</v>
      </c>
    </row>
    <row r="483" customFormat="false" ht="15" hidden="false" customHeight="false" outlineLevel="0" collapsed="false">
      <c r="A483" s="151" t="n">
        <v>561</v>
      </c>
      <c r="B483" s="153" t="s">
        <v>4811</v>
      </c>
      <c r="C483" s="153" t="s">
        <v>76</v>
      </c>
      <c r="D483" s="155" t="n">
        <v>43040</v>
      </c>
      <c r="E483" s="153" t="s">
        <v>37144</v>
      </c>
      <c r="F483" s="151" t="n">
        <v>4</v>
      </c>
      <c r="G483" s="151" t="n">
        <v>18191083</v>
      </c>
      <c r="H483" s="153" t="s">
        <v>40384</v>
      </c>
      <c r="I483" s="153" t="s">
        <v>40385</v>
      </c>
      <c r="J483" s="153" t="s">
        <v>40386</v>
      </c>
      <c r="K483" s="153" t="s">
        <v>53</v>
      </c>
      <c r="L483" s="155" t="n">
        <v>41229</v>
      </c>
      <c r="M483" s="153" t="s">
        <v>37114</v>
      </c>
      <c r="N483" s="153" t="s">
        <v>52</v>
      </c>
      <c r="O483" s="153"/>
      <c r="P483" s="153"/>
      <c r="Q483" s="153" t="s">
        <v>4816</v>
      </c>
      <c r="R483" s="153" t="s">
        <v>4817</v>
      </c>
      <c r="S483" s="151" t="n">
        <v>2</v>
      </c>
      <c r="T483" s="151" t="n">
        <v>7</v>
      </c>
      <c r="U483" s="153" t="s">
        <v>37149</v>
      </c>
      <c r="V483" s="153" t="s">
        <v>40387</v>
      </c>
      <c r="W483" s="151" t="n">
        <v>5793</v>
      </c>
      <c r="X483" s="153" t="s">
        <v>4821</v>
      </c>
      <c r="Y483" s="153" t="s">
        <v>4820</v>
      </c>
      <c r="Z483" s="153" t="s">
        <v>106</v>
      </c>
      <c r="AA483" s="153"/>
      <c r="AB483" s="153"/>
      <c r="AC483" s="153"/>
      <c r="AD483" s="153" t="s">
        <v>107</v>
      </c>
      <c r="AE483" s="153" t="s">
        <v>4822</v>
      </c>
      <c r="AF483" s="151" t="n">
        <v>6793</v>
      </c>
      <c r="AG483" s="153" t="s">
        <v>4824</v>
      </c>
      <c r="AH483" s="153" t="s">
        <v>4823</v>
      </c>
      <c r="AI483" s="153" t="s">
        <v>156</v>
      </c>
      <c r="AJ483" s="153"/>
      <c r="AK483" s="153"/>
      <c r="AL483" s="153"/>
      <c r="AM483" s="153" t="s">
        <v>107</v>
      </c>
      <c r="AN483" s="153"/>
      <c r="AO483" s="153" t="s">
        <v>4816</v>
      </c>
      <c r="AP483" s="153"/>
      <c r="AQ483" s="153"/>
      <c r="AR483" s="153"/>
      <c r="AS483" s="153"/>
      <c r="AT483" s="153"/>
      <c r="AU483" s="153"/>
      <c r="AV483" s="153"/>
      <c r="AW483" s="153"/>
      <c r="AX483" s="153"/>
      <c r="AY483" s="153"/>
      <c r="AZ483" s="153"/>
      <c r="BA483" s="153" t="s">
        <v>38479</v>
      </c>
      <c r="BB483" s="153" t="s">
        <v>81</v>
      </c>
      <c r="BC483" s="153" t="s">
        <v>81</v>
      </c>
      <c r="BD483" s="153"/>
      <c r="BE483" s="153" t="s">
        <v>4827</v>
      </c>
      <c r="BF483" s="153"/>
      <c r="BG483" s="151" t="n">
        <v>100</v>
      </c>
      <c r="BH483" s="153" t="s">
        <v>37111</v>
      </c>
    </row>
    <row r="484" customFormat="false" ht="15" hidden="false" customHeight="false" outlineLevel="0" collapsed="false">
      <c r="A484" s="151" t="n">
        <v>562</v>
      </c>
      <c r="B484" s="153" t="s">
        <v>4602</v>
      </c>
      <c r="C484" s="153" t="s">
        <v>76</v>
      </c>
      <c r="D484" s="155" t="n">
        <v>43040</v>
      </c>
      <c r="E484" s="153" t="s">
        <v>37144</v>
      </c>
      <c r="F484" s="151" t="n">
        <v>4</v>
      </c>
      <c r="G484" s="151" t="n">
        <v>18191042</v>
      </c>
      <c r="H484" s="153" t="s">
        <v>40388</v>
      </c>
      <c r="I484" s="153" t="s">
        <v>40389</v>
      </c>
      <c r="J484" s="153" t="s">
        <v>40390</v>
      </c>
      <c r="K484" s="153" t="s">
        <v>8702</v>
      </c>
      <c r="L484" s="155" t="n">
        <v>40881</v>
      </c>
      <c r="M484" s="153" t="s">
        <v>37114</v>
      </c>
      <c r="N484" s="153" t="s">
        <v>52</v>
      </c>
      <c r="O484" s="153"/>
      <c r="P484" s="153"/>
      <c r="Q484" s="153" t="s">
        <v>22457</v>
      </c>
      <c r="R484" s="153" t="s">
        <v>4608</v>
      </c>
      <c r="S484" s="151" t="n">
        <v>5</v>
      </c>
      <c r="T484" s="151" t="n">
        <v>11</v>
      </c>
      <c r="U484" s="153" t="s">
        <v>37397</v>
      </c>
      <c r="V484" s="153" t="s">
        <v>40391</v>
      </c>
      <c r="W484" s="151" t="n">
        <v>5251</v>
      </c>
      <c r="X484" s="153" t="s">
        <v>4611</v>
      </c>
      <c r="Y484" s="153" t="s">
        <v>4610</v>
      </c>
      <c r="Z484" s="153" t="s">
        <v>106</v>
      </c>
      <c r="AA484" s="153"/>
      <c r="AB484" s="153"/>
      <c r="AC484" s="153"/>
      <c r="AD484" s="153" t="s">
        <v>132</v>
      </c>
      <c r="AE484" s="153" t="s">
        <v>40392</v>
      </c>
      <c r="AF484" s="151" t="n">
        <v>6251</v>
      </c>
      <c r="AG484" s="153" t="s">
        <v>4614</v>
      </c>
      <c r="AH484" s="153" t="s">
        <v>4613</v>
      </c>
      <c r="AI484" s="153" t="s">
        <v>156</v>
      </c>
      <c r="AJ484" s="153"/>
      <c r="AK484" s="153"/>
      <c r="AL484" s="153"/>
      <c r="AM484" s="153" t="s">
        <v>204</v>
      </c>
      <c r="AN484" s="153"/>
      <c r="AO484" s="153" t="s">
        <v>22457</v>
      </c>
      <c r="AP484" s="153"/>
      <c r="AQ484" s="153"/>
      <c r="AR484" s="153"/>
      <c r="AS484" s="153"/>
      <c r="AT484" s="153"/>
      <c r="AU484" s="153"/>
      <c r="AV484" s="153"/>
      <c r="AW484" s="153"/>
      <c r="AX484" s="153"/>
      <c r="AY484" s="153"/>
      <c r="AZ484" s="153"/>
      <c r="BA484" s="153" t="s">
        <v>37110</v>
      </c>
      <c r="BB484" s="153" t="s">
        <v>81</v>
      </c>
      <c r="BC484" s="153" t="s">
        <v>81</v>
      </c>
      <c r="BD484" s="153" t="s">
        <v>663</v>
      </c>
      <c r="BE484" s="153" t="s">
        <v>40392</v>
      </c>
      <c r="BF484" s="153"/>
      <c r="BG484" s="151" t="n">
        <v>99</v>
      </c>
      <c r="BH484" s="153" t="s">
        <v>37111</v>
      </c>
    </row>
    <row r="485" customFormat="false" ht="15" hidden="false" customHeight="false" outlineLevel="0" collapsed="false">
      <c r="A485" s="151" t="n">
        <v>564</v>
      </c>
      <c r="B485" s="153" t="s">
        <v>2859</v>
      </c>
      <c r="C485" s="153" t="s">
        <v>76</v>
      </c>
      <c r="D485" s="155" t="n">
        <v>43035</v>
      </c>
      <c r="E485" s="153" t="s">
        <v>37144</v>
      </c>
      <c r="F485" s="151" t="n">
        <v>4</v>
      </c>
      <c r="G485" s="151" t="n">
        <v>18191044</v>
      </c>
      <c r="H485" s="153" t="s">
        <v>40393</v>
      </c>
      <c r="I485" s="153" t="s">
        <v>38192</v>
      </c>
      <c r="J485" s="153" t="s">
        <v>37169</v>
      </c>
      <c r="K485" s="153" t="s">
        <v>53</v>
      </c>
      <c r="L485" s="155" t="n">
        <v>40993</v>
      </c>
      <c r="M485" s="153" t="s">
        <v>83</v>
      </c>
      <c r="N485" s="153" t="s">
        <v>52</v>
      </c>
      <c r="O485" s="153"/>
      <c r="P485" s="153"/>
      <c r="Q485" s="153" t="s">
        <v>38185</v>
      </c>
      <c r="R485" s="151" t="n">
        <v>2</v>
      </c>
      <c r="S485" s="151" t="n">
        <v>1</v>
      </c>
      <c r="T485" s="151" t="n">
        <v>23</v>
      </c>
      <c r="U485" s="153" t="s">
        <v>37397</v>
      </c>
      <c r="V485" s="153" t="s">
        <v>2865</v>
      </c>
      <c r="W485" s="151" t="n">
        <v>1131</v>
      </c>
      <c r="X485" s="153" t="s">
        <v>2867</v>
      </c>
      <c r="Y485" s="153" t="s">
        <v>24316</v>
      </c>
      <c r="Z485" s="153" t="s">
        <v>106</v>
      </c>
      <c r="AA485" s="153" t="s">
        <v>38186</v>
      </c>
      <c r="AB485" s="153" t="s">
        <v>38187</v>
      </c>
      <c r="AC485" s="153" t="s">
        <v>38188</v>
      </c>
      <c r="AD485" s="153" t="s">
        <v>132</v>
      </c>
      <c r="AE485" s="153" t="s">
        <v>2868</v>
      </c>
      <c r="AF485" s="151" t="n">
        <v>2131</v>
      </c>
      <c r="AG485" s="153" t="s">
        <v>2870</v>
      </c>
      <c r="AH485" s="153" t="s">
        <v>24317</v>
      </c>
      <c r="AI485" s="153" t="s">
        <v>106</v>
      </c>
      <c r="AJ485" s="153" t="s">
        <v>38189</v>
      </c>
      <c r="AK485" s="153" t="s">
        <v>38190</v>
      </c>
      <c r="AL485" s="153" t="s">
        <v>38191</v>
      </c>
      <c r="AM485" s="153" t="s">
        <v>132</v>
      </c>
      <c r="AN485" s="153"/>
      <c r="AO485" s="153" t="s">
        <v>38185</v>
      </c>
      <c r="AP485" s="153" t="s">
        <v>24318</v>
      </c>
      <c r="AQ485" s="153"/>
      <c r="AR485" s="153"/>
      <c r="AS485" s="153"/>
      <c r="AT485" s="153"/>
      <c r="AU485" s="153"/>
      <c r="AV485" s="153"/>
      <c r="AW485" s="153"/>
      <c r="AX485" s="153"/>
      <c r="AY485" s="153"/>
      <c r="AZ485" s="153"/>
      <c r="BA485" s="153" t="s">
        <v>37110</v>
      </c>
      <c r="BB485" s="153" t="s">
        <v>2874</v>
      </c>
      <c r="BC485" s="151" t="n">
        <v>4</v>
      </c>
      <c r="BD485" s="153" t="s">
        <v>154</v>
      </c>
      <c r="BE485" s="153"/>
      <c r="BF485" s="153"/>
      <c r="BG485" s="151" t="n">
        <v>101</v>
      </c>
      <c r="BH485" s="153" t="s">
        <v>37111</v>
      </c>
    </row>
    <row r="486" customFormat="false" ht="15" hidden="false" customHeight="false" outlineLevel="0" collapsed="false">
      <c r="A486" s="151" t="n">
        <v>565</v>
      </c>
      <c r="B486" s="153" t="s">
        <v>7092</v>
      </c>
      <c r="C486" s="153" t="s">
        <v>76</v>
      </c>
      <c r="D486" s="155" t="n">
        <v>43055</v>
      </c>
      <c r="E486" s="153" t="s">
        <v>37144</v>
      </c>
      <c r="F486" s="151" t="n">
        <v>4</v>
      </c>
      <c r="G486" s="151" t="n">
        <v>18191115</v>
      </c>
      <c r="H486" s="153" t="s">
        <v>40394</v>
      </c>
      <c r="I486" s="153" t="s">
        <v>40395</v>
      </c>
      <c r="J486" s="153" t="s">
        <v>40396</v>
      </c>
      <c r="K486" s="153" t="s">
        <v>7096</v>
      </c>
      <c r="L486" s="155" t="n">
        <v>41095</v>
      </c>
      <c r="M486" s="153" t="s">
        <v>83</v>
      </c>
      <c r="N486" s="153" t="s">
        <v>52</v>
      </c>
      <c r="O486" s="153"/>
      <c r="P486" s="153"/>
      <c r="Q486" s="153" t="s">
        <v>40397</v>
      </c>
      <c r="R486" s="151" t="n">
        <v>4</v>
      </c>
      <c r="S486" s="151" t="n">
        <v>9</v>
      </c>
      <c r="T486" s="151" t="n">
        <v>8</v>
      </c>
      <c r="U486" s="153" t="s">
        <v>37380</v>
      </c>
      <c r="V486" s="153" t="s">
        <v>7098</v>
      </c>
      <c r="W486" s="151" t="n">
        <v>1092</v>
      </c>
      <c r="X486" s="153" t="s">
        <v>7101</v>
      </c>
      <c r="Y486" s="153" t="s">
        <v>7099</v>
      </c>
      <c r="Z486" s="153"/>
      <c r="AA486" s="153"/>
      <c r="AB486" s="153"/>
      <c r="AC486" s="153"/>
      <c r="AD486" s="153"/>
      <c r="AE486" s="153" t="s">
        <v>7100</v>
      </c>
      <c r="AF486" s="151" t="n">
        <v>2092</v>
      </c>
      <c r="AG486" s="153" t="s">
        <v>7095</v>
      </c>
      <c r="AH486" s="153"/>
      <c r="AI486" s="153"/>
      <c r="AJ486" s="153"/>
      <c r="AK486" s="153"/>
      <c r="AL486" s="153"/>
      <c r="AM486" s="153"/>
      <c r="AN486" s="153"/>
      <c r="AO486" s="153" t="s">
        <v>40398</v>
      </c>
      <c r="AP486" s="153"/>
      <c r="AQ486" s="153"/>
      <c r="AR486" s="153"/>
      <c r="AS486" s="153"/>
      <c r="AT486" s="153"/>
      <c r="AU486" s="153"/>
      <c r="AV486" s="153"/>
      <c r="AW486" s="153"/>
      <c r="AX486" s="153"/>
      <c r="AY486" s="153"/>
      <c r="AZ486" s="153"/>
      <c r="BA486" s="153" t="s">
        <v>40399</v>
      </c>
      <c r="BB486" s="153" t="s">
        <v>81</v>
      </c>
      <c r="BC486" s="153" t="s">
        <v>81</v>
      </c>
      <c r="BD486" s="153" t="s">
        <v>128</v>
      </c>
      <c r="BE486" s="153"/>
      <c r="BF486" s="153"/>
      <c r="BG486" s="151" t="n">
        <v>103</v>
      </c>
      <c r="BH486" s="153" t="s">
        <v>37111</v>
      </c>
    </row>
    <row r="487" customFormat="false" ht="15" hidden="false" customHeight="false" outlineLevel="0" collapsed="false">
      <c r="A487" s="151" t="n">
        <v>566</v>
      </c>
      <c r="B487" s="153" t="s">
        <v>29912</v>
      </c>
      <c r="C487" s="153" t="s">
        <v>76</v>
      </c>
      <c r="D487" s="155" t="n">
        <v>44019</v>
      </c>
      <c r="E487" s="153" t="s">
        <v>37103</v>
      </c>
      <c r="F487" s="151" t="n">
        <v>4</v>
      </c>
      <c r="G487" s="151" t="n">
        <v>20213219</v>
      </c>
      <c r="H487" s="153" t="s">
        <v>40400</v>
      </c>
      <c r="I487" s="153" t="s">
        <v>40401</v>
      </c>
      <c r="J487" s="153" t="s">
        <v>40402</v>
      </c>
      <c r="K487" s="153" t="s">
        <v>11759</v>
      </c>
      <c r="L487" s="155" t="n">
        <v>41126</v>
      </c>
      <c r="M487" s="153" t="s">
        <v>83</v>
      </c>
      <c r="N487" s="153" t="s">
        <v>52</v>
      </c>
      <c r="O487" s="153"/>
      <c r="P487" s="153"/>
      <c r="Q487" s="153" t="s">
        <v>40403</v>
      </c>
      <c r="R487" s="153" t="s">
        <v>29918</v>
      </c>
      <c r="S487" s="151" t="n">
        <v>1</v>
      </c>
      <c r="T487" s="151" t="n">
        <v>15</v>
      </c>
      <c r="U487" s="153" t="s">
        <v>37116</v>
      </c>
      <c r="V487" s="153" t="s">
        <v>29919</v>
      </c>
      <c r="W487" s="151" t="n">
        <v>5114</v>
      </c>
      <c r="X487" s="153" t="s">
        <v>29921</v>
      </c>
      <c r="Y487" s="153" t="s">
        <v>29920</v>
      </c>
      <c r="Z487" s="153" t="s">
        <v>156</v>
      </c>
      <c r="AA487" s="153" t="s">
        <v>37834</v>
      </c>
      <c r="AB487" s="153" t="s">
        <v>40404</v>
      </c>
      <c r="AC487" s="153" t="s">
        <v>40405</v>
      </c>
      <c r="AD487" s="153" t="s">
        <v>107</v>
      </c>
      <c r="AE487" s="153" t="s">
        <v>29922</v>
      </c>
      <c r="AF487" s="151" t="n">
        <v>6114</v>
      </c>
      <c r="AG487" s="153" t="s">
        <v>29924</v>
      </c>
      <c r="AH487" s="153" t="s">
        <v>29923</v>
      </c>
      <c r="AI487" s="153" t="s">
        <v>73</v>
      </c>
      <c r="AJ487" s="153" t="s">
        <v>40406</v>
      </c>
      <c r="AK487" s="153" t="s">
        <v>29924</v>
      </c>
      <c r="AL487" s="153" t="s">
        <v>40407</v>
      </c>
      <c r="AM487" s="153" t="s">
        <v>107</v>
      </c>
      <c r="AN487" s="153"/>
      <c r="AO487" s="153" t="s">
        <v>40403</v>
      </c>
      <c r="AP487" s="153"/>
      <c r="AQ487" s="153"/>
      <c r="AR487" s="153"/>
      <c r="AS487" s="153"/>
      <c r="AT487" s="153"/>
      <c r="AU487" s="153"/>
      <c r="AV487" s="153"/>
      <c r="AW487" s="153"/>
      <c r="AX487" s="153"/>
      <c r="AY487" s="153"/>
      <c r="AZ487" s="153"/>
      <c r="BA487" s="153" t="s">
        <v>40408</v>
      </c>
      <c r="BB487" s="153" t="s">
        <v>81</v>
      </c>
      <c r="BC487" s="153" t="s">
        <v>81</v>
      </c>
      <c r="BD487" s="153" t="s">
        <v>37398</v>
      </c>
      <c r="BE487" s="153" t="s">
        <v>27244</v>
      </c>
      <c r="BF487" s="153"/>
      <c r="BG487" s="151" t="n">
        <v>98</v>
      </c>
      <c r="BH487" s="153" t="s">
        <v>37111</v>
      </c>
    </row>
    <row r="488" customFormat="false" ht="15" hidden="false" customHeight="false" outlineLevel="0" collapsed="false">
      <c r="A488" s="151" t="n">
        <v>567</v>
      </c>
      <c r="B488" s="153" t="s">
        <v>3553</v>
      </c>
      <c r="C488" s="153" t="s">
        <v>76</v>
      </c>
      <c r="D488" s="155" t="n">
        <v>43038</v>
      </c>
      <c r="E488" s="153" t="s">
        <v>37144</v>
      </c>
      <c r="F488" s="151" t="n">
        <v>4</v>
      </c>
      <c r="G488" s="151" t="n">
        <v>18191045</v>
      </c>
      <c r="H488" s="153" t="s">
        <v>40409</v>
      </c>
      <c r="I488" s="153" t="s">
        <v>40410</v>
      </c>
      <c r="J488" s="153" t="s">
        <v>40411</v>
      </c>
      <c r="K488" s="153" t="s">
        <v>53</v>
      </c>
      <c r="L488" s="155" t="n">
        <v>40980</v>
      </c>
      <c r="M488" s="153" t="s">
        <v>37114</v>
      </c>
      <c r="N488" s="153" t="s">
        <v>52</v>
      </c>
      <c r="O488" s="153"/>
      <c r="P488" s="153"/>
      <c r="Q488" s="153" t="s">
        <v>40412</v>
      </c>
      <c r="R488" s="151" t="n">
        <v>3</v>
      </c>
      <c r="S488" s="151" t="n">
        <v>3</v>
      </c>
      <c r="T488" s="151" t="n">
        <v>7</v>
      </c>
      <c r="U488" s="153" t="s">
        <v>37116</v>
      </c>
      <c r="V488" s="153" t="s">
        <v>40413</v>
      </c>
      <c r="W488" s="151" t="n">
        <v>1141</v>
      </c>
      <c r="X488" s="153" t="s">
        <v>3561</v>
      </c>
      <c r="Y488" s="153" t="s">
        <v>40414</v>
      </c>
      <c r="Z488" s="153" t="s">
        <v>73</v>
      </c>
      <c r="AA488" s="153"/>
      <c r="AB488" s="153"/>
      <c r="AC488" s="153"/>
      <c r="AD488" s="153" t="s">
        <v>132</v>
      </c>
      <c r="AE488" s="153" t="s">
        <v>40415</v>
      </c>
      <c r="AF488" s="151" t="n">
        <v>2141</v>
      </c>
      <c r="AG488" s="153" t="s">
        <v>3564</v>
      </c>
      <c r="AH488" s="153" t="s">
        <v>40416</v>
      </c>
      <c r="AI488" s="153" t="s">
        <v>74</v>
      </c>
      <c r="AJ488" s="153"/>
      <c r="AK488" s="153"/>
      <c r="AL488" s="153"/>
      <c r="AM488" s="153"/>
      <c r="AN488" s="153"/>
      <c r="AO488" s="153" t="s">
        <v>40412</v>
      </c>
      <c r="AP488" s="153" t="s">
        <v>3565</v>
      </c>
      <c r="AQ488" s="153"/>
      <c r="AR488" s="153"/>
      <c r="AS488" s="153"/>
      <c r="AT488" s="153"/>
      <c r="AU488" s="153"/>
      <c r="AV488" s="153"/>
      <c r="AW488" s="153"/>
      <c r="AX488" s="153"/>
      <c r="AY488" s="153"/>
      <c r="AZ488" s="153"/>
      <c r="BA488" s="153" t="s">
        <v>37110</v>
      </c>
      <c r="BB488" s="153" t="s">
        <v>40417</v>
      </c>
      <c r="BC488" s="151" t="n">
        <v>3</v>
      </c>
      <c r="BD488" s="153" t="s">
        <v>154</v>
      </c>
      <c r="BE488" s="153"/>
      <c r="BF488" s="153"/>
      <c r="BG488" s="151" t="n">
        <v>100</v>
      </c>
      <c r="BH488" s="153" t="s">
        <v>37111</v>
      </c>
    </row>
    <row r="489" customFormat="false" ht="15" hidden="false" customHeight="false" outlineLevel="0" collapsed="false">
      <c r="A489" s="151" t="n">
        <v>568</v>
      </c>
      <c r="B489" s="153" t="s">
        <v>17836</v>
      </c>
      <c r="C489" s="153" t="s">
        <v>76</v>
      </c>
      <c r="D489" s="155" t="n">
        <v>43438</v>
      </c>
      <c r="E489" s="153" t="s">
        <v>37144</v>
      </c>
      <c r="F489" s="151" t="n">
        <v>4</v>
      </c>
      <c r="G489" s="151" t="n">
        <v>18191186</v>
      </c>
      <c r="H489" s="151" t="n">
        <v>3111438622</v>
      </c>
      <c r="I489" s="153" t="s">
        <v>40418</v>
      </c>
      <c r="J489" s="153" t="s">
        <v>40419</v>
      </c>
      <c r="K489" s="153" t="s">
        <v>40420</v>
      </c>
      <c r="L489" s="155" t="n">
        <v>40819</v>
      </c>
      <c r="M489" s="153" t="s">
        <v>37114</v>
      </c>
      <c r="N489" s="153" t="s">
        <v>52</v>
      </c>
      <c r="O489" s="153"/>
      <c r="P489" s="153"/>
      <c r="Q489" s="153" t="s">
        <v>10420</v>
      </c>
      <c r="R489" s="151" t="n">
        <v>29</v>
      </c>
      <c r="S489" s="151" t="n">
        <v>1</v>
      </c>
      <c r="T489" s="151" t="n">
        <v>4</v>
      </c>
      <c r="U489" s="153" t="s">
        <v>37135</v>
      </c>
      <c r="V489" s="153" t="s">
        <v>40421</v>
      </c>
      <c r="W489" s="151" t="n">
        <v>5698</v>
      </c>
      <c r="X489" s="153" t="s">
        <v>17815</v>
      </c>
      <c r="Y489" s="153" t="s">
        <v>17843</v>
      </c>
      <c r="Z489" s="153" t="s">
        <v>106</v>
      </c>
      <c r="AA489" s="153" t="s">
        <v>37422</v>
      </c>
      <c r="AB489" s="151" t="n">
        <v>97444031013</v>
      </c>
      <c r="AC489" s="153" t="s">
        <v>40422</v>
      </c>
      <c r="AD489" s="153" t="s">
        <v>132</v>
      </c>
      <c r="AE489" s="153" t="s">
        <v>40423</v>
      </c>
      <c r="AF489" s="151" t="n">
        <v>6698</v>
      </c>
      <c r="AG489" s="153" t="s">
        <v>17817</v>
      </c>
      <c r="AH489" s="153" t="s">
        <v>17845</v>
      </c>
      <c r="AI489" s="153" t="s">
        <v>74</v>
      </c>
      <c r="AJ489" s="153"/>
      <c r="AK489" s="151" t="n">
        <v>55192488</v>
      </c>
      <c r="AL489" s="153" t="s">
        <v>40424</v>
      </c>
      <c r="AM489" s="153" t="s">
        <v>204</v>
      </c>
      <c r="AN489" s="153"/>
      <c r="AO489" s="153" t="s">
        <v>10420</v>
      </c>
      <c r="AP489" s="153"/>
      <c r="AQ489" s="153"/>
      <c r="AR489" s="153"/>
      <c r="AS489" s="153"/>
      <c r="AT489" s="153"/>
      <c r="AU489" s="153"/>
      <c r="AV489" s="153"/>
      <c r="AW489" s="153"/>
      <c r="AX489" s="153"/>
      <c r="AY489" s="153"/>
      <c r="AZ489" s="153"/>
      <c r="BA489" s="153" t="s">
        <v>40425</v>
      </c>
      <c r="BB489" s="153" t="s">
        <v>81</v>
      </c>
      <c r="BC489" s="153" t="s">
        <v>81</v>
      </c>
      <c r="BD489" s="153" t="s">
        <v>128</v>
      </c>
      <c r="BE489" s="153"/>
      <c r="BF489" s="153"/>
      <c r="BG489" s="151" t="n">
        <v>102</v>
      </c>
      <c r="BH489" s="153" t="s">
        <v>37111</v>
      </c>
    </row>
    <row r="490" customFormat="false" ht="15" hidden="false" customHeight="false" outlineLevel="0" collapsed="false">
      <c r="A490" s="151" t="n">
        <v>569</v>
      </c>
      <c r="B490" s="153" t="s">
        <v>1120</v>
      </c>
      <c r="C490" s="153" t="s">
        <v>76</v>
      </c>
      <c r="D490" s="155" t="n">
        <v>43040</v>
      </c>
      <c r="E490" s="153" t="s">
        <v>37144</v>
      </c>
      <c r="F490" s="151" t="n">
        <v>4</v>
      </c>
      <c r="G490" s="151" t="n">
        <v>18191084</v>
      </c>
      <c r="H490" s="153" t="s">
        <v>40426</v>
      </c>
      <c r="I490" s="153" t="s">
        <v>30682</v>
      </c>
      <c r="J490" s="153" t="s">
        <v>40427</v>
      </c>
      <c r="K490" s="153" t="s">
        <v>53</v>
      </c>
      <c r="L490" s="155" t="n">
        <v>40962</v>
      </c>
      <c r="M490" s="153" t="s">
        <v>83</v>
      </c>
      <c r="N490" s="153" t="s">
        <v>52</v>
      </c>
      <c r="O490" s="153"/>
      <c r="P490" s="153"/>
      <c r="Q490" s="153" t="s">
        <v>1126</v>
      </c>
      <c r="R490" s="153" t="s">
        <v>1127</v>
      </c>
      <c r="S490" s="151" t="n">
        <v>15</v>
      </c>
      <c r="T490" s="151" t="n">
        <v>7</v>
      </c>
      <c r="U490" s="153" t="s">
        <v>37129</v>
      </c>
      <c r="V490" s="153" t="s">
        <v>1129</v>
      </c>
      <c r="W490" s="151" t="n">
        <v>5654</v>
      </c>
      <c r="X490" s="153" t="s">
        <v>1131</v>
      </c>
      <c r="Y490" s="153" t="s">
        <v>1130</v>
      </c>
      <c r="Z490" s="153" t="s">
        <v>106</v>
      </c>
      <c r="AA490" s="153"/>
      <c r="AB490" s="153"/>
      <c r="AC490" s="153"/>
      <c r="AD490" s="153" t="s">
        <v>132</v>
      </c>
      <c r="AE490" s="153" t="s">
        <v>1132</v>
      </c>
      <c r="AF490" s="151" t="n">
        <v>6654</v>
      </c>
      <c r="AG490" s="153" t="s">
        <v>1134</v>
      </c>
      <c r="AH490" s="153" t="s">
        <v>1133</v>
      </c>
      <c r="AI490" s="153" t="s">
        <v>156</v>
      </c>
      <c r="AJ490" s="153"/>
      <c r="AK490" s="153"/>
      <c r="AL490" s="153"/>
      <c r="AM490" s="153" t="s">
        <v>107</v>
      </c>
      <c r="AN490" s="153"/>
      <c r="AO490" s="153" t="s">
        <v>1126</v>
      </c>
      <c r="AP490" s="153" t="s">
        <v>1135</v>
      </c>
      <c r="AQ490" s="153"/>
      <c r="AR490" s="153"/>
      <c r="AS490" s="153"/>
      <c r="AT490" s="153"/>
      <c r="AU490" s="153"/>
      <c r="AV490" s="153"/>
      <c r="AW490" s="153"/>
      <c r="AX490" s="153"/>
      <c r="AY490" s="153"/>
      <c r="AZ490" s="153"/>
      <c r="BA490" s="153" t="s">
        <v>40428</v>
      </c>
      <c r="BB490" s="153" t="s">
        <v>81</v>
      </c>
      <c r="BC490" s="153" t="s">
        <v>81</v>
      </c>
      <c r="BD490" s="153"/>
      <c r="BE490" s="153"/>
      <c r="BF490" s="153"/>
      <c r="BG490" s="151" t="n">
        <v>99</v>
      </c>
      <c r="BH490" s="153" t="s">
        <v>37111</v>
      </c>
    </row>
    <row r="491" customFormat="false" ht="15" hidden="false" customHeight="false" outlineLevel="0" collapsed="false">
      <c r="A491" s="151" t="n">
        <v>570</v>
      </c>
      <c r="B491" s="153" t="s">
        <v>6104</v>
      </c>
      <c r="C491" s="153" t="s">
        <v>76</v>
      </c>
      <c r="D491" s="155" t="n">
        <v>43047</v>
      </c>
      <c r="E491" s="153" t="s">
        <v>37144</v>
      </c>
      <c r="F491" s="151" t="n">
        <v>4</v>
      </c>
      <c r="G491" s="151" t="n">
        <v>18191085</v>
      </c>
      <c r="H491" s="153" t="s">
        <v>40429</v>
      </c>
      <c r="I491" s="153" t="s">
        <v>40430</v>
      </c>
      <c r="J491" s="153" t="s">
        <v>39711</v>
      </c>
      <c r="K491" s="153" t="s">
        <v>53</v>
      </c>
      <c r="L491" s="155" t="n">
        <v>41129</v>
      </c>
      <c r="M491" s="153" t="s">
        <v>83</v>
      </c>
      <c r="N491" s="153" t="s">
        <v>52</v>
      </c>
      <c r="O491" s="153"/>
      <c r="P491" s="153"/>
      <c r="Q491" s="153" t="s">
        <v>40431</v>
      </c>
      <c r="R491" s="151" t="n">
        <v>23</v>
      </c>
      <c r="S491" s="151" t="n">
        <v>5</v>
      </c>
      <c r="T491" s="151" t="n">
        <v>9</v>
      </c>
      <c r="U491" s="153" t="s">
        <v>37135</v>
      </c>
      <c r="V491" s="153" t="s">
        <v>40432</v>
      </c>
      <c r="W491" s="151" t="n">
        <v>5419</v>
      </c>
      <c r="X491" s="153" t="s">
        <v>6110</v>
      </c>
      <c r="Y491" s="153" t="s">
        <v>40433</v>
      </c>
      <c r="Z491" s="153" t="s">
        <v>106</v>
      </c>
      <c r="AA491" s="153"/>
      <c r="AB491" s="153"/>
      <c r="AC491" s="153"/>
      <c r="AD491" s="153" t="s">
        <v>204</v>
      </c>
      <c r="AE491" s="153" t="s">
        <v>40434</v>
      </c>
      <c r="AF491" s="151" t="n">
        <v>6419</v>
      </c>
      <c r="AG491" s="153" t="s">
        <v>5939</v>
      </c>
      <c r="AH491" s="153" t="s">
        <v>40435</v>
      </c>
      <c r="AI491" s="153" t="s">
        <v>74</v>
      </c>
      <c r="AJ491" s="153"/>
      <c r="AK491" s="153"/>
      <c r="AL491" s="153"/>
      <c r="AM491" s="153" t="s">
        <v>204</v>
      </c>
      <c r="AN491" s="153"/>
      <c r="AO491" s="153" t="s">
        <v>40431</v>
      </c>
      <c r="AP491" s="153"/>
      <c r="AQ491" s="153"/>
      <c r="AR491" s="153"/>
      <c r="AS491" s="153"/>
      <c r="AT491" s="153"/>
      <c r="AU491" s="153"/>
      <c r="AV491" s="153"/>
      <c r="AW491" s="153"/>
      <c r="AX491" s="153"/>
      <c r="AY491" s="153"/>
      <c r="AZ491" s="153"/>
      <c r="BA491" s="153" t="s">
        <v>38541</v>
      </c>
      <c r="BB491" s="153" t="s">
        <v>40436</v>
      </c>
      <c r="BC491" s="153" t="s">
        <v>81</v>
      </c>
      <c r="BD491" s="153" t="s">
        <v>298</v>
      </c>
      <c r="BE491" s="153" t="s">
        <v>6116</v>
      </c>
      <c r="BF491" s="153"/>
      <c r="BG491" s="151" t="n">
        <v>102</v>
      </c>
      <c r="BH491" s="153" t="s">
        <v>37111</v>
      </c>
    </row>
    <row r="492" customFormat="false" ht="15" hidden="false" customHeight="false" outlineLevel="0" collapsed="false">
      <c r="A492" s="151" t="n">
        <v>571</v>
      </c>
      <c r="B492" s="153" t="s">
        <v>3647</v>
      </c>
      <c r="C492" s="153" t="s">
        <v>76</v>
      </c>
      <c r="D492" s="155" t="n">
        <v>43038</v>
      </c>
      <c r="E492" s="153" t="s">
        <v>37144</v>
      </c>
      <c r="F492" s="151" t="n">
        <v>4</v>
      </c>
      <c r="G492" s="151" t="n">
        <v>18191141</v>
      </c>
      <c r="H492" s="153" t="s">
        <v>40437</v>
      </c>
      <c r="I492" s="153" t="s">
        <v>21703</v>
      </c>
      <c r="J492" s="153" t="s">
        <v>37689</v>
      </c>
      <c r="K492" s="153" t="s">
        <v>53</v>
      </c>
      <c r="L492" s="155" t="n">
        <v>41179</v>
      </c>
      <c r="M492" s="153" t="s">
        <v>37114</v>
      </c>
      <c r="N492" s="153" t="s">
        <v>52</v>
      </c>
      <c r="O492" s="153"/>
      <c r="P492" s="153"/>
      <c r="Q492" s="153" t="s">
        <v>38845</v>
      </c>
      <c r="R492" s="153" t="s">
        <v>3652</v>
      </c>
      <c r="S492" s="151" t="n">
        <v>3</v>
      </c>
      <c r="T492" s="151" t="n">
        <v>6</v>
      </c>
      <c r="U492" s="153" t="s">
        <v>37171</v>
      </c>
      <c r="V492" s="153" t="s">
        <v>3654</v>
      </c>
      <c r="W492" s="151" t="n">
        <v>1259</v>
      </c>
      <c r="X492" s="153" t="s">
        <v>3656</v>
      </c>
      <c r="Y492" s="153" t="s">
        <v>3655</v>
      </c>
      <c r="Z492" s="153" t="s">
        <v>73</v>
      </c>
      <c r="AA492" s="153"/>
      <c r="AB492" s="153"/>
      <c r="AC492" s="153"/>
      <c r="AD492" s="153" t="s">
        <v>107</v>
      </c>
      <c r="AE492" s="153" t="s">
        <v>3657</v>
      </c>
      <c r="AF492" s="151" t="n">
        <v>2259</v>
      </c>
      <c r="AG492" s="153" t="s">
        <v>3659</v>
      </c>
      <c r="AH492" s="153" t="s">
        <v>3658</v>
      </c>
      <c r="AI492" s="153" t="s">
        <v>156</v>
      </c>
      <c r="AJ492" s="153"/>
      <c r="AK492" s="153"/>
      <c r="AL492" s="153"/>
      <c r="AM492" s="153" t="s">
        <v>107</v>
      </c>
      <c r="AN492" s="153"/>
      <c r="AO492" s="153" t="s">
        <v>38846</v>
      </c>
      <c r="AP492" s="153" t="s">
        <v>3660</v>
      </c>
      <c r="AQ492" s="153"/>
      <c r="AR492" s="153"/>
      <c r="AS492" s="153"/>
      <c r="AT492" s="153"/>
      <c r="AU492" s="153"/>
      <c r="AV492" s="153"/>
      <c r="AW492" s="153"/>
      <c r="AX492" s="153"/>
      <c r="AY492" s="153"/>
      <c r="AZ492" s="153"/>
      <c r="BA492" s="153" t="s">
        <v>40438</v>
      </c>
      <c r="BB492" s="153" t="s">
        <v>81</v>
      </c>
      <c r="BC492" s="153" t="s">
        <v>81</v>
      </c>
      <c r="BD492" s="153" t="s">
        <v>298</v>
      </c>
      <c r="BE492" s="153"/>
      <c r="BF492" s="153"/>
      <c r="BG492" s="151" t="n">
        <v>100</v>
      </c>
      <c r="BH492" s="153" t="s">
        <v>37111</v>
      </c>
    </row>
    <row r="493" customFormat="false" ht="15" hidden="false" customHeight="false" outlineLevel="0" collapsed="false">
      <c r="A493" s="151" t="n">
        <v>572</v>
      </c>
      <c r="B493" s="153" t="s">
        <v>4515</v>
      </c>
      <c r="C493" s="153" t="s">
        <v>76</v>
      </c>
      <c r="D493" s="155" t="n">
        <v>43039</v>
      </c>
      <c r="E493" s="153" t="s">
        <v>37144</v>
      </c>
      <c r="F493" s="151" t="n">
        <v>4</v>
      </c>
      <c r="G493" s="151" t="n">
        <v>18191113</v>
      </c>
      <c r="H493" s="153" t="s">
        <v>40439</v>
      </c>
      <c r="I493" s="153" t="s">
        <v>40440</v>
      </c>
      <c r="J493" s="153" t="s">
        <v>37689</v>
      </c>
      <c r="K493" s="153" t="s">
        <v>53</v>
      </c>
      <c r="L493" s="155" t="n">
        <v>40971</v>
      </c>
      <c r="M493" s="153" t="s">
        <v>37114</v>
      </c>
      <c r="N493" s="153" t="s">
        <v>52</v>
      </c>
      <c r="O493" s="153"/>
      <c r="P493" s="153"/>
      <c r="Q493" s="153" t="s">
        <v>40441</v>
      </c>
      <c r="R493" s="151" t="n">
        <v>1</v>
      </c>
      <c r="S493" s="151" t="n">
        <v>3</v>
      </c>
      <c r="T493" s="151" t="n">
        <v>14</v>
      </c>
      <c r="U493" s="153" t="s">
        <v>37135</v>
      </c>
      <c r="V493" s="153" t="s">
        <v>4522</v>
      </c>
      <c r="W493" s="151" t="n">
        <v>1260</v>
      </c>
      <c r="X493" s="153" t="s">
        <v>4524</v>
      </c>
      <c r="Y493" s="153" t="s">
        <v>4523</v>
      </c>
      <c r="Z493" s="153" t="s">
        <v>106</v>
      </c>
      <c r="AA493" s="153"/>
      <c r="AB493" s="153"/>
      <c r="AC493" s="153"/>
      <c r="AD493" s="153" t="s">
        <v>132</v>
      </c>
      <c r="AE493" s="153" t="s">
        <v>4525</v>
      </c>
      <c r="AF493" s="151" t="n">
        <v>2260</v>
      </c>
      <c r="AG493" s="153" t="s">
        <v>4526</v>
      </c>
      <c r="AH493" s="153"/>
      <c r="AI493" s="153" t="s">
        <v>74</v>
      </c>
      <c r="AJ493" s="153"/>
      <c r="AK493" s="153"/>
      <c r="AL493" s="153"/>
      <c r="AM493" s="153"/>
      <c r="AN493" s="153"/>
      <c r="AO493" s="153" t="s">
        <v>40442</v>
      </c>
      <c r="AP493" s="153" t="s">
        <v>4517</v>
      </c>
      <c r="AQ493" s="153"/>
      <c r="AR493" s="153"/>
      <c r="AS493" s="153"/>
      <c r="AT493" s="153"/>
      <c r="AU493" s="153"/>
      <c r="AV493" s="153"/>
      <c r="AW493" s="153"/>
      <c r="AX493" s="153"/>
      <c r="AY493" s="153"/>
      <c r="AZ493" s="153"/>
      <c r="BA493" s="153" t="s">
        <v>40443</v>
      </c>
      <c r="BB493" s="153" t="s">
        <v>4530</v>
      </c>
      <c r="BC493" s="151" t="n">
        <v>6</v>
      </c>
      <c r="BD493" s="153"/>
      <c r="BE493" s="153" t="s">
        <v>40444</v>
      </c>
      <c r="BF493" s="153"/>
      <c r="BG493" s="151" t="n">
        <v>102</v>
      </c>
      <c r="BH493" s="153" t="s">
        <v>37111</v>
      </c>
    </row>
    <row r="494" customFormat="false" ht="15" hidden="false" customHeight="false" outlineLevel="0" collapsed="false">
      <c r="A494" s="151" t="n">
        <v>573</v>
      </c>
      <c r="B494" s="153" t="s">
        <v>10692</v>
      </c>
      <c r="C494" s="153" t="s">
        <v>76</v>
      </c>
      <c r="D494" s="155" t="n">
        <v>43231</v>
      </c>
      <c r="E494" s="153" t="s">
        <v>37144</v>
      </c>
      <c r="F494" s="151" t="n">
        <v>4</v>
      </c>
      <c r="G494" s="151" t="n">
        <v>18191166</v>
      </c>
      <c r="H494" s="153" t="s">
        <v>40445</v>
      </c>
      <c r="I494" s="153" t="s">
        <v>40446</v>
      </c>
      <c r="J494" s="153" t="s">
        <v>40447</v>
      </c>
      <c r="K494" s="153" t="s">
        <v>1381</v>
      </c>
      <c r="L494" s="155" t="n">
        <v>41016</v>
      </c>
      <c r="M494" s="153" t="s">
        <v>37114</v>
      </c>
      <c r="N494" s="153" t="s">
        <v>52</v>
      </c>
      <c r="O494" s="153"/>
      <c r="P494" s="153"/>
      <c r="Q494" s="153" t="s">
        <v>40448</v>
      </c>
      <c r="R494" s="153" t="s">
        <v>2282</v>
      </c>
      <c r="S494" s="151" t="n">
        <v>2</v>
      </c>
      <c r="T494" s="151" t="n">
        <v>15</v>
      </c>
      <c r="U494" s="153" t="s">
        <v>38275</v>
      </c>
      <c r="V494" s="153" t="s">
        <v>40449</v>
      </c>
      <c r="W494" s="151" t="n">
        <v>5274</v>
      </c>
      <c r="X494" s="153" t="s">
        <v>10701</v>
      </c>
      <c r="Y494" s="153" t="s">
        <v>10700</v>
      </c>
      <c r="Z494" s="153" t="s">
        <v>106</v>
      </c>
      <c r="AA494" s="153"/>
      <c r="AB494" s="153"/>
      <c r="AC494" s="153"/>
      <c r="AD494" s="153" t="s">
        <v>107</v>
      </c>
      <c r="AE494" s="153" t="s">
        <v>40450</v>
      </c>
      <c r="AF494" s="151" t="n">
        <v>6274</v>
      </c>
      <c r="AG494" s="153" t="s">
        <v>10704</v>
      </c>
      <c r="AH494" s="153" t="s">
        <v>40451</v>
      </c>
      <c r="AI494" s="153" t="s">
        <v>106</v>
      </c>
      <c r="AJ494" s="153"/>
      <c r="AK494" s="153"/>
      <c r="AL494" s="153"/>
      <c r="AM494" s="153" t="s">
        <v>107</v>
      </c>
      <c r="AN494" s="153"/>
      <c r="AO494" s="153" t="s">
        <v>40448</v>
      </c>
      <c r="AP494" s="153"/>
      <c r="AQ494" s="153"/>
      <c r="AR494" s="153"/>
      <c r="AS494" s="153"/>
      <c r="AT494" s="153"/>
      <c r="AU494" s="153"/>
      <c r="AV494" s="153"/>
      <c r="AW494" s="153"/>
      <c r="AX494" s="153"/>
      <c r="AY494" s="153"/>
      <c r="AZ494" s="153"/>
      <c r="BA494" s="153" t="s">
        <v>40452</v>
      </c>
      <c r="BB494" s="153" t="s">
        <v>81</v>
      </c>
      <c r="BC494" s="153" t="s">
        <v>81</v>
      </c>
      <c r="BD494" s="153" t="s">
        <v>298</v>
      </c>
      <c r="BE494" s="153"/>
      <c r="BF494" s="153"/>
      <c r="BG494" s="151" t="n">
        <v>99</v>
      </c>
      <c r="BH494" s="153" t="s">
        <v>37111</v>
      </c>
    </row>
    <row r="495" customFormat="false" ht="15" hidden="false" customHeight="false" outlineLevel="0" collapsed="false">
      <c r="A495" s="151" t="n">
        <v>574</v>
      </c>
      <c r="B495" s="153" t="s">
        <v>4356</v>
      </c>
      <c r="C495" s="153" t="s">
        <v>76</v>
      </c>
      <c r="D495" s="155" t="n">
        <v>43039</v>
      </c>
      <c r="E495" s="153" t="s">
        <v>37144</v>
      </c>
      <c r="F495" s="151" t="n">
        <v>4</v>
      </c>
      <c r="G495" s="151" t="n">
        <v>18191046</v>
      </c>
      <c r="H495" s="153" t="s">
        <v>40453</v>
      </c>
      <c r="I495" s="153" t="s">
        <v>4354</v>
      </c>
      <c r="J495" s="153" t="s">
        <v>40454</v>
      </c>
      <c r="K495" s="153" t="s">
        <v>53</v>
      </c>
      <c r="L495" s="155" t="n">
        <v>41112</v>
      </c>
      <c r="M495" s="153" t="s">
        <v>83</v>
      </c>
      <c r="N495" s="153" t="s">
        <v>52</v>
      </c>
      <c r="O495" s="153"/>
      <c r="P495" s="153"/>
      <c r="Q495" s="153" t="s">
        <v>38264</v>
      </c>
      <c r="R495" s="153" t="s">
        <v>1145</v>
      </c>
      <c r="S495" s="151" t="n">
        <v>6</v>
      </c>
      <c r="T495" s="151" t="n">
        <v>7</v>
      </c>
      <c r="U495" s="153" t="s">
        <v>37391</v>
      </c>
      <c r="V495" s="153" t="s">
        <v>4346</v>
      </c>
      <c r="W495" s="151" t="n">
        <v>1142</v>
      </c>
      <c r="X495" s="153" t="s">
        <v>4348</v>
      </c>
      <c r="Y495" s="153" t="s">
        <v>38265</v>
      </c>
      <c r="Z495" s="153" t="s">
        <v>106</v>
      </c>
      <c r="AA495" s="153" t="s">
        <v>38266</v>
      </c>
      <c r="AB495" s="153" t="s">
        <v>38267</v>
      </c>
      <c r="AC495" s="153" t="s">
        <v>38268</v>
      </c>
      <c r="AD495" s="153" t="s">
        <v>132</v>
      </c>
      <c r="AE495" s="153" t="s">
        <v>4349</v>
      </c>
      <c r="AF495" s="151" t="n">
        <v>2142</v>
      </c>
      <c r="AG495" s="153" t="s">
        <v>4351</v>
      </c>
      <c r="AH495" s="153" t="s">
        <v>4350</v>
      </c>
      <c r="AI495" s="153" t="s">
        <v>73</v>
      </c>
      <c r="AJ495" s="153" t="s">
        <v>38269</v>
      </c>
      <c r="AK495" s="153" t="s">
        <v>38270</v>
      </c>
      <c r="AL495" s="153" t="s">
        <v>38271</v>
      </c>
      <c r="AM495" s="153" t="s">
        <v>107</v>
      </c>
      <c r="AN495" s="153"/>
      <c r="AO495" s="153" t="s">
        <v>38264</v>
      </c>
      <c r="AP495" s="153"/>
      <c r="AQ495" s="153"/>
      <c r="AR495" s="153"/>
      <c r="AS495" s="153"/>
      <c r="AT495" s="153"/>
      <c r="AU495" s="153"/>
      <c r="AV495" s="153"/>
      <c r="AW495" s="153"/>
      <c r="AX495" s="153"/>
      <c r="AY495" s="153"/>
      <c r="AZ495" s="153"/>
      <c r="BA495" s="153" t="s">
        <v>37110</v>
      </c>
      <c r="BB495" s="153" t="s">
        <v>4363</v>
      </c>
      <c r="BC495" s="153" t="s">
        <v>81</v>
      </c>
      <c r="BD495" s="153"/>
      <c r="BE495" s="153"/>
      <c r="BF495" s="153"/>
      <c r="BG495" s="151" t="n">
        <v>101</v>
      </c>
      <c r="BH495" s="153" t="s">
        <v>37111</v>
      </c>
    </row>
    <row r="496" customFormat="false" ht="15" hidden="false" customHeight="false" outlineLevel="0" collapsed="false">
      <c r="A496" s="151" t="n">
        <v>575</v>
      </c>
      <c r="B496" s="153" t="s">
        <v>3286</v>
      </c>
      <c r="C496" s="153" t="s">
        <v>76</v>
      </c>
      <c r="D496" s="155" t="n">
        <v>43036</v>
      </c>
      <c r="E496" s="153" t="s">
        <v>37144</v>
      </c>
      <c r="F496" s="151" t="n">
        <v>4</v>
      </c>
      <c r="G496" s="151" t="n">
        <v>18191047</v>
      </c>
      <c r="H496" s="153" t="s">
        <v>40455</v>
      </c>
      <c r="I496" s="153" t="s">
        <v>40456</v>
      </c>
      <c r="J496" s="153" t="s">
        <v>40457</v>
      </c>
      <c r="K496" s="153" t="s">
        <v>138</v>
      </c>
      <c r="L496" s="155" t="n">
        <v>41133</v>
      </c>
      <c r="M496" s="153" t="s">
        <v>83</v>
      </c>
      <c r="N496" s="153" t="s">
        <v>52</v>
      </c>
      <c r="O496" s="153"/>
      <c r="P496" s="153"/>
      <c r="Q496" s="153" t="s">
        <v>40458</v>
      </c>
      <c r="R496" s="151" t="n">
        <v>12</v>
      </c>
      <c r="S496" s="151" t="n">
        <v>7</v>
      </c>
      <c r="T496" s="151" t="n">
        <v>8</v>
      </c>
      <c r="U496" s="153" t="s">
        <v>38301</v>
      </c>
      <c r="V496" s="153" t="s">
        <v>3294</v>
      </c>
      <c r="W496" s="151" t="n">
        <v>1287</v>
      </c>
      <c r="X496" s="153" t="s">
        <v>3296</v>
      </c>
      <c r="Y496" s="153" t="s">
        <v>3295</v>
      </c>
      <c r="Z496" s="153"/>
      <c r="AA496" s="153"/>
      <c r="AB496" s="153"/>
      <c r="AC496" s="153"/>
      <c r="AD496" s="153"/>
      <c r="AE496" s="153" t="s">
        <v>3297</v>
      </c>
      <c r="AF496" s="151" t="n">
        <v>2287</v>
      </c>
      <c r="AG496" s="153" t="s">
        <v>3299</v>
      </c>
      <c r="AH496" s="153"/>
      <c r="AI496" s="153"/>
      <c r="AJ496" s="153"/>
      <c r="AK496" s="153"/>
      <c r="AL496" s="153"/>
      <c r="AM496" s="153"/>
      <c r="AN496" s="153"/>
      <c r="AO496" s="153" t="s">
        <v>40459</v>
      </c>
      <c r="AP496" s="151" t="n">
        <v>2174637311</v>
      </c>
      <c r="AQ496" s="153"/>
      <c r="AR496" s="153"/>
      <c r="AS496" s="153"/>
      <c r="AT496" s="153"/>
      <c r="AU496" s="153"/>
      <c r="AV496" s="153"/>
      <c r="AW496" s="153"/>
      <c r="AX496" s="153"/>
      <c r="AY496" s="153"/>
      <c r="AZ496" s="153"/>
      <c r="BA496" s="153" t="s">
        <v>37110</v>
      </c>
      <c r="BB496" s="153" t="s">
        <v>40460</v>
      </c>
      <c r="BC496" s="151" t="n">
        <v>1</v>
      </c>
      <c r="BD496" s="153"/>
      <c r="BE496" s="153" t="s">
        <v>3297</v>
      </c>
      <c r="BF496" s="153"/>
      <c r="BG496" s="151" t="n">
        <v>100</v>
      </c>
      <c r="BH496" s="153" t="s">
        <v>37111</v>
      </c>
    </row>
    <row r="497" customFormat="false" ht="15" hidden="false" customHeight="false" outlineLevel="0" collapsed="false">
      <c r="A497" s="151" t="n">
        <v>576</v>
      </c>
      <c r="B497" s="153" t="s">
        <v>4863</v>
      </c>
      <c r="C497" s="153" t="s">
        <v>76</v>
      </c>
      <c r="D497" s="155" t="n">
        <v>43040</v>
      </c>
      <c r="E497" s="153" t="s">
        <v>37144</v>
      </c>
      <c r="F497" s="151" t="n">
        <v>4</v>
      </c>
      <c r="G497" s="151" t="n">
        <v>18191048</v>
      </c>
      <c r="H497" s="153" t="s">
        <v>40461</v>
      </c>
      <c r="I497" s="153" t="s">
        <v>40462</v>
      </c>
      <c r="J497" s="153" t="s">
        <v>40463</v>
      </c>
      <c r="K497" s="153" t="s">
        <v>53</v>
      </c>
      <c r="L497" s="155" t="n">
        <v>40931</v>
      </c>
      <c r="M497" s="153" t="s">
        <v>83</v>
      </c>
      <c r="N497" s="153" t="s">
        <v>52</v>
      </c>
      <c r="O497" s="153"/>
      <c r="P497" s="153"/>
      <c r="Q497" s="153" t="s">
        <v>40464</v>
      </c>
      <c r="R497" s="151" t="n">
        <v>3</v>
      </c>
      <c r="S497" s="151" t="n">
        <v>8</v>
      </c>
      <c r="T497" s="151" t="n">
        <v>9</v>
      </c>
      <c r="U497" s="153" t="s">
        <v>37165</v>
      </c>
      <c r="V497" s="153" t="s">
        <v>40465</v>
      </c>
      <c r="W497" s="151" t="n">
        <v>5453</v>
      </c>
      <c r="X497" s="153" t="s">
        <v>40466</v>
      </c>
      <c r="Y497" s="153" t="s">
        <v>4872</v>
      </c>
      <c r="Z497" s="153" t="s">
        <v>106</v>
      </c>
      <c r="AA497" s="153"/>
      <c r="AB497" s="153"/>
      <c r="AC497" s="153"/>
      <c r="AD497" s="153" t="s">
        <v>107</v>
      </c>
      <c r="AE497" s="153" t="s">
        <v>40467</v>
      </c>
      <c r="AF497" s="151" t="n">
        <v>6453</v>
      </c>
      <c r="AG497" s="153" t="s">
        <v>40468</v>
      </c>
      <c r="AH497" s="153" t="s">
        <v>4875</v>
      </c>
      <c r="AI497" s="153" t="s">
        <v>106</v>
      </c>
      <c r="AJ497" s="153"/>
      <c r="AK497" s="153"/>
      <c r="AL497" s="153"/>
      <c r="AM497" s="153" t="s">
        <v>107</v>
      </c>
      <c r="AN497" s="153"/>
      <c r="AO497" s="153" t="s">
        <v>40464</v>
      </c>
      <c r="AP497" s="151" t="n">
        <v>811176049</v>
      </c>
      <c r="AQ497" s="153"/>
      <c r="AR497" s="153"/>
      <c r="AS497" s="153"/>
      <c r="AT497" s="153"/>
      <c r="AU497" s="153"/>
      <c r="AV497" s="153"/>
      <c r="AW497" s="153"/>
      <c r="AX497" s="153"/>
      <c r="AY497" s="153"/>
      <c r="AZ497" s="153"/>
      <c r="BA497" s="153" t="s">
        <v>37110</v>
      </c>
      <c r="BB497" s="153" t="s">
        <v>81</v>
      </c>
      <c r="BC497" s="153" t="s">
        <v>81</v>
      </c>
      <c r="BD497" s="153" t="s">
        <v>128</v>
      </c>
      <c r="BE497" s="153"/>
      <c r="BF497" s="153"/>
      <c r="BG497" s="151" t="n">
        <v>101</v>
      </c>
      <c r="BH497" s="153" t="s">
        <v>37111</v>
      </c>
    </row>
    <row r="498" customFormat="false" ht="15" hidden="false" customHeight="false" outlineLevel="0" collapsed="false">
      <c r="A498" s="151" t="n">
        <v>577</v>
      </c>
      <c r="B498" s="153" t="s">
        <v>801</v>
      </c>
      <c r="C498" s="153" t="s">
        <v>76</v>
      </c>
      <c r="D498" s="155" t="n">
        <v>43017</v>
      </c>
      <c r="E498" s="153" t="s">
        <v>37144</v>
      </c>
      <c r="F498" s="151" t="n">
        <v>4</v>
      </c>
      <c r="G498" s="151" t="n">
        <v>18191139</v>
      </c>
      <c r="H498" s="153" t="s">
        <v>40469</v>
      </c>
      <c r="I498" s="153" t="s">
        <v>38384</v>
      </c>
      <c r="J498" s="153" t="s">
        <v>40470</v>
      </c>
      <c r="K498" s="153" t="s">
        <v>138</v>
      </c>
      <c r="L498" s="155" t="n">
        <v>40844</v>
      </c>
      <c r="M498" s="153" t="s">
        <v>37114</v>
      </c>
      <c r="N498" s="153" t="s">
        <v>52</v>
      </c>
      <c r="O498" s="153"/>
      <c r="P498" s="153"/>
      <c r="Q498" s="153" t="s">
        <v>38377</v>
      </c>
      <c r="R498" s="153" t="s">
        <v>17217</v>
      </c>
      <c r="S498" s="151" t="n">
        <v>5</v>
      </c>
      <c r="T498" s="151" t="n">
        <v>15</v>
      </c>
      <c r="U498" s="153" t="s">
        <v>37229</v>
      </c>
      <c r="V498" s="153" t="s">
        <v>38378</v>
      </c>
      <c r="W498" s="151" t="n">
        <v>1008</v>
      </c>
      <c r="X498" s="153" t="s">
        <v>813</v>
      </c>
      <c r="Y498" s="153" t="s">
        <v>812</v>
      </c>
      <c r="Z498" s="153" t="s">
        <v>106</v>
      </c>
      <c r="AA498" s="153" t="s">
        <v>38379</v>
      </c>
      <c r="AB498" s="151" t="n">
        <v>29547239</v>
      </c>
      <c r="AC498" s="153" t="s">
        <v>38380</v>
      </c>
      <c r="AD498" s="153"/>
      <c r="AE498" s="153" t="s">
        <v>38381</v>
      </c>
      <c r="AF498" s="151" t="n">
        <v>2008</v>
      </c>
      <c r="AG498" s="153" t="s">
        <v>816</v>
      </c>
      <c r="AH498" s="153" t="s">
        <v>815</v>
      </c>
      <c r="AI498" s="153" t="s">
        <v>106</v>
      </c>
      <c r="AJ498" s="153" t="s">
        <v>38382</v>
      </c>
      <c r="AK498" s="151" t="n">
        <v>57892170</v>
      </c>
      <c r="AL498" s="153" t="s">
        <v>38383</v>
      </c>
      <c r="AM498" s="153"/>
      <c r="AN498" s="153"/>
      <c r="AO498" s="153" t="s">
        <v>38377</v>
      </c>
      <c r="AP498" s="153"/>
      <c r="AQ498" s="153"/>
      <c r="AR498" s="153"/>
      <c r="AS498" s="153"/>
      <c r="AT498" s="153"/>
      <c r="AU498" s="153"/>
      <c r="AV498" s="153"/>
      <c r="AW498" s="153"/>
      <c r="AX498" s="153"/>
      <c r="AY498" s="153"/>
      <c r="AZ498" s="153"/>
      <c r="BA498" s="153" t="s">
        <v>37878</v>
      </c>
      <c r="BB498" s="153" t="s">
        <v>38375</v>
      </c>
      <c r="BC498" s="153" t="s">
        <v>81</v>
      </c>
      <c r="BD498" s="153" t="s">
        <v>128</v>
      </c>
      <c r="BE498" s="153"/>
      <c r="BF498" s="153"/>
      <c r="BG498" s="151" t="n">
        <v>101</v>
      </c>
      <c r="BH498" s="153" t="s">
        <v>37111</v>
      </c>
    </row>
    <row r="499" customFormat="false" ht="15" hidden="false" customHeight="false" outlineLevel="0" collapsed="false">
      <c r="A499" s="151" t="n">
        <v>578</v>
      </c>
      <c r="B499" s="153" t="s">
        <v>6191</v>
      </c>
      <c r="C499" s="153" t="s">
        <v>76</v>
      </c>
      <c r="D499" s="155" t="n">
        <v>43048</v>
      </c>
      <c r="E499" s="153" t="s">
        <v>37144</v>
      </c>
      <c r="F499" s="151" t="n">
        <v>4</v>
      </c>
      <c r="G499" s="151" t="n">
        <v>18191049</v>
      </c>
      <c r="H499" s="153" t="s">
        <v>40471</v>
      </c>
      <c r="I499" s="153" t="s">
        <v>40472</v>
      </c>
      <c r="J499" s="153" t="s">
        <v>40473</v>
      </c>
      <c r="K499" s="153" t="s">
        <v>53</v>
      </c>
      <c r="L499" s="155" t="n">
        <v>40887</v>
      </c>
      <c r="M499" s="153" t="s">
        <v>37114</v>
      </c>
      <c r="N499" s="153" t="s">
        <v>52</v>
      </c>
      <c r="O499" s="153"/>
      <c r="P499" s="153"/>
      <c r="Q499" s="153" t="s">
        <v>40474</v>
      </c>
      <c r="R499" s="151" t="n">
        <v>3</v>
      </c>
      <c r="S499" s="151" t="n">
        <v>5</v>
      </c>
      <c r="T499" s="151" t="n">
        <v>11</v>
      </c>
      <c r="U499" s="153" t="s">
        <v>37135</v>
      </c>
      <c r="V499" s="153" t="s">
        <v>6197</v>
      </c>
      <c r="W499" s="151" t="n">
        <v>5751</v>
      </c>
      <c r="X499" s="153" t="s">
        <v>6199</v>
      </c>
      <c r="Y499" s="153" t="s">
        <v>6198</v>
      </c>
      <c r="Z499" s="153" t="s">
        <v>106</v>
      </c>
      <c r="AA499" s="153"/>
      <c r="AB499" s="153"/>
      <c r="AC499" s="153"/>
      <c r="AD499" s="153" t="s">
        <v>132</v>
      </c>
      <c r="AE499" s="153" t="s">
        <v>6200</v>
      </c>
      <c r="AF499" s="151" t="n">
        <v>6751</v>
      </c>
      <c r="AG499" s="153" t="s">
        <v>6202</v>
      </c>
      <c r="AH499" s="153" t="s">
        <v>6201</v>
      </c>
      <c r="AI499" s="153" t="s">
        <v>106</v>
      </c>
      <c r="AJ499" s="153"/>
      <c r="AK499" s="153"/>
      <c r="AL499" s="153"/>
      <c r="AM499" s="153" t="s">
        <v>132</v>
      </c>
      <c r="AN499" s="153"/>
      <c r="AO499" s="153" t="s">
        <v>40474</v>
      </c>
      <c r="AP499" s="153" t="s">
        <v>6203</v>
      </c>
      <c r="AQ499" s="153"/>
      <c r="AR499" s="153"/>
      <c r="AS499" s="153"/>
      <c r="AT499" s="153"/>
      <c r="AU499" s="153"/>
      <c r="AV499" s="153"/>
      <c r="AW499" s="153"/>
      <c r="AX499" s="153"/>
      <c r="AY499" s="153"/>
      <c r="AZ499" s="153"/>
      <c r="BA499" s="153" t="s">
        <v>37110</v>
      </c>
      <c r="BB499" s="153" t="s">
        <v>81</v>
      </c>
      <c r="BC499" s="153" t="s">
        <v>81</v>
      </c>
      <c r="BD499" s="153" t="s">
        <v>128</v>
      </c>
      <c r="BE499" s="153"/>
      <c r="BF499" s="153"/>
      <c r="BG499" s="151" t="n">
        <v>98</v>
      </c>
      <c r="BH499" s="153" t="s">
        <v>37111</v>
      </c>
    </row>
    <row r="500" customFormat="false" ht="15" hidden="false" customHeight="false" outlineLevel="0" collapsed="false">
      <c r="A500" s="151" t="n">
        <v>579</v>
      </c>
      <c r="B500" s="153" t="s">
        <v>1460</v>
      </c>
      <c r="C500" s="153" t="s">
        <v>76</v>
      </c>
      <c r="D500" s="155" t="n">
        <v>43026</v>
      </c>
      <c r="E500" s="153" t="s">
        <v>37144</v>
      </c>
      <c r="F500" s="151" t="n">
        <v>4</v>
      </c>
      <c r="G500" s="151" t="n">
        <v>18191086</v>
      </c>
      <c r="H500" s="153" t="s">
        <v>40475</v>
      </c>
      <c r="I500" s="153" t="s">
        <v>40476</v>
      </c>
      <c r="J500" s="153" t="s">
        <v>38826</v>
      </c>
      <c r="K500" s="153" t="s">
        <v>53</v>
      </c>
      <c r="L500" s="155" t="n">
        <v>40863</v>
      </c>
      <c r="M500" s="153" t="s">
        <v>83</v>
      </c>
      <c r="N500" s="153" t="s">
        <v>52</v>
      </c>
      <c r="O500" s="153"/>
      <c r="P500" s="153"/>
      <c r="Q500" s="153" t="s">
        <v>40477</v>
      </c>
      <c r="R500" s="153" t="s">
        <v>1468</v>
      </c>
      <c r="S500" s="151" t="n">
        <v>4</v>
      </c>
      <c r="T500" s="151" t="n">
        <v>4</v>
      </c>
      <c r="U500" s="153" t="s">
        <v>37442</v>
      </c>
      <c r="V500" s="153" t="s">
        <v>40478</v>
      </c>
      <c r="W500" s="151" t="n">
        <v>5465</v>
      </c>
      <c r="X500" s="153" t="s">
        <v>1464</v>
      </c>
      <c r="Y500" s="153" t="s">
        <v>1470</v>
      </c>
      <c r="Z500" s="153" t="s">
        <v>106</v>
      </c>
      <c r="AA500" s="153"/>
      <c r="AB500" s="153"/>
      <c r="AC500" s="153"/>
      <c r="AD500" s="153" t="s">
        <v>132</v>
      </c>
      <c r="AE500" s="153" t="s">
        <v>40479</v>
      </c>
      <c r="AF500" s="151" t="n">
        <v>6465</v>
      </c>
      <c r="AG500" s="153" t="s">
        <v>1473</v>
      </c>
      <c r="AH500" s="153" t="s">
        <v>40480</v>
      </c>
      <c r="AI500" s="153" t="s">
        <v>74</v>
      </c>
      <c r="AJ500" s="153"/>
      <c r="AK500" s="153"/>
      <c r="AL500" s="153"/>
      <c r="AM500" s="153"/>
      <c r="AN500" s="153"/>
      <c r="AO500" s="153" t="s">
        <v>40477</v>
      </c>
      <c r="AP500" s="153"/>
      <c r="AQ500" s="153"/>
      <c r="AR500" s="153"/>
      <c r="AS500" s="153"/>
      <c r="AT500" s="153"/>
      <c r="AU500" s="153"/>
      <c r="AV500" s="153"/>
      <c r="AW500" s="153"/>
      <c r="AX500" s="153"/>
      <c r="AY500" s="153"/>
      <c r="AZ500" s="153"/>
      <c r="BA500" s="153" t="s">
        <v>37159</v>
      </c>
      <c r="BB500" s="153" t="s">
        <v>81</v>
      </c>
      <c r="BC500" s="153" t="s">
        <v>81</v>
      </c>
      <c r="BD500" s="153"/>
      <c r="BE500" s="153"/>
      <c r="BF500" s="153"/>
      <c r="BG500" s="151" t="n">
        <v>102</v>
      </c>
      <c r="BH500" s="153" t="s">
        <v>37111</v>
      </c>
    </row>
    <row r="501" customFormat="false" ht="15" hidden="false" customHeight="false" outlineLevel="0" collapsed="false">
      <c r="A501" s="151" t="n">
        <v>580</v>
      </c>
      <c r="B501" s="153" t="s">
        <v>4104</v>
      </c>
      <c r="C501" s="153" t="s">
        <v>76</v>
      </c>
      <c r="D501" s="155" t="n">
        <v>43039</v>
      </c>
      <c r="E501" s="153" t="s">
        <v>37144</v>
      </c>
      <c r="F501" s="151" t="n">
        <v>4</v>
      </c>
      <c r="G501" s="151" t="n">
        <v>18191087</v>
      </c>
      <c r="H501" s="153" t="s">
        <v>40481</v>
      </c>
      <c r="I501" s="153" t="s">
        <v>40482</v>
      </c>
      <c r="J501" s="153" t="s">
        <v>40483</v>
      </c>
      <c r="K501" s="153" t="s">
        <v>53</v>
      </c>
      <c r="L501" s="155" t="n">
        <v>40799</v>
      </c>
      <c r="M501" s="153" t="s">
        <v>37114</v>
      </c>
      <c r="N501" s="153" t="s">
        <v>52</v>
      </c>
      <c r="O501" s="153"/>
      <c r="P501" s="153"/>
      <c r="Q501" s="153" t="s">
        <v>5681</v>
      </c>
      <c r="R501" s="153" t="s">
        <v>4111</v>
      </c>
      <c r="S501" s="151" t="n">
        <v>2</v>
      </c>
      <c r="T501" s="151" t="n">
        <v>7</v>
      </c>
      <c r="U501" s="153" t="s">
        <v>38308</v>
      </c>
      <c r="V501" s="153" t="s">
        <v>4113</v>
      </c>
      <c r="W501" s="151" t="n">
        <v>5262</v>
      </c>
      <c r="X501" s="153" t="s">
        <v>4115</v>
      </c>
      <c r="Y501" s="153" t="s">
        <v>40484</v>
      </c>
      <c r="Z501" s="153" t="s">
        <v>106</v>
      </c>
      <c r="AA501" s="153"/>
      <c r="AB501" s="153"/>
      <c r="AC501" s="153"/>
      <c r="AD501" s="153" t="s">
        <v>107</v>
      </c>
      <c r="AE501" s="153" t="s">
        <v>4116</v>
      </c>
      <c r="AF501" s="151" t="n">
        <v>6262</v>
      </c>
      <c r="AG501" s="153" t="s">
        <v>4107</v>
      </c>
      <c r="AH501" s="153" t="s">
        <v>4117</v>
      </c>
      <c r="AI501" s="153" t="s">
        <v>74</v>
      </c>
      <c r="AJ501" s="153"/>
      <c r="AK501" s="153"/>
      <c r="AL501" s="153"/>
      <c r="AM501" s="153"/>
      <c r="AN501" s="153"/>
      <c r="AO501" s="153" t="s">
        <v>5681</v>
      </c>
      <c r="AP501" s="153" t="s">
        <v>4118</v>
      </c>
      <c r="AQ501" s="153"/>
      <c r="AR501" s="153"/>
      <c r="AS501" s="153"/>
      <c r="AT501" s="153"/>
      <c r="AU501" s="153"/>
      <c r="AV501" s="153"/>
      <c r="AW501" s="153"/>
      <c r="AX501" s="153"/>
      <c r="AY501" s="153"/>
      <c r="AZ501" s="153"/>
      <c r="BA501" s="153" t="s">
        <v>37159</v>
      </c>
      <c r="BB501" s="153" t="s">
        <v>81</v>
      </c>
      <c r="BC501" s="153" t="s">
        <v>81</v>
      </c>
      <c r="BD501" s="153" t="s">
        <v>128</v>
      </c>
      <c r="BE501" s="153"/>
      <c r="BF501" s="153"/>
      <c r="BG501" s="151" t="n">
        <v>99</v>
      </c>
      <c r="BH501" s="153" t="s">
        <v>37111</v>
      </c>
    </row>
    <row r="502" customFormat="false" ht="15" hidden="false" customHeight="false" outlineLevel="0" collapsed="false">
      <c r="A502" s="151" t="n">
        <v>581</v>
      </c>
      <c r="B502" s="153" t="s">
        <v>6744</v>
      </c>
      <c r="C502" s="153" t="s">
        <v>76</v>
      </c>
      <c r="D502" s="155" t="n">
        <v>43050</v>
      </c>
      <c r="E502" s="153" t="s">
        <v>37144</v>
      </c>
      <c r="F502" s="151" t="n">
        <v>4</v>
      </c>
      <c r="G502" s="151" t="n">
        <v>18191127</v>
      </c>
      <c r="H502" s="153" t="s">
        <v>40485</v>
      </c>
      <c r="I502" s="153" t="s">
        <v>40486</v>
      </c>
      <c r="J502" s="153" t="s">
        <v>38525</v>
      </c>
      <c r="K502" s="153" t="s">
        <v>53</v>
      </c>
      <c r="L502" s="155" t="n">
        <v>41148</v>
      </c>
      <c r="M502" s="153" t="s">
        <v>37114</v>
      </c>
      <c r="N502" s="153" t="s">
        <v>52</v>
      </c>
      <c r="O502" s="153"/>
      <c r="P502" s="153"/>
      <c r="Q502" s="153" t="s">
        <v>40487</v>
      </c>
      <c r="R502" s="151" t="n">
        <v>30</v>
      </c>
      <c r="S502" s="151" t="n">
        <v>6</v>
      </c>
      <c r="T502" s="151" t="n">
        <v>4</v>
      </c>
      <c r="U502" s="153" t="s">
        <v>37165</v>
      </c>
      <c r="V502" s="153" t="s">
        <v>6749</v>
      </c>
      <c r="W502" s="151" t="n">
        <v>5409</v>
      </c>
      <c r="X502" s="153" t="s">
        <v>6751</v>
      </c>
      <c r="Y502" s="153" t="s">
        <v>6750</v>
      </c>
      <c r="Z502" s="153" t="s">
        <v>106</v>
      </c>
      <c r="AA502" s="153"/>
      <c r="AB502" s="153"/>
      <c r="AC502" s="153"/>
      <c r="AD502" s="153" t="s">
        <v>132</v>
      </c>
      <c r="AE502" s="153" t="s">
        <v>6752</v>
      </c>
      <c r="AF502" s="151" t="n">
        <v>6409</v>
      </c>
      <c r="AG502" s="153" t="s">
        <v>6754</v>
      </c>
      <c r="AH502" s="153" t="s">
        <v>6753</v>
      </c>
      <c r="AI502" s="153" t="s">
        <v>74</v>
      </c>
      <c r="AJ502" s="153"/>
      <c r="AK502" s="153"/>
      <c r="AL502" s="153"/>
      <c r="AM502" s="153" t="s">
        <v>204</v>
      </c>
      <c r="AN502" s="153"/>
      <c r="AO502" s="153" t="s">
        <v>40487</v>
      </c>
      <c r="AP502" s="153" t="s">
        <v>6755</v>
      </c>
      <c r="AQ502" s="153"/>
      <c r="AR502" s="153"/>
      <c r="AS502" s="153"/>
      <c r="AT502" s="153"/>
      <c r="AU502" s="153"/>
      <c r="AV502" s="153"/>
      <c r="AW502" s="153"/>
      <c r="AX502" s="153"/>
      <c r="AY502" s="153"/>
      <c r="AZ502" s="153"/>
      <c r="BA502" s="153" t="s">
        <v>40488</v>
      </c>
      <c r="BB502" s="153" t="s">
        <v>81</v>
      </c>
      <c r="BC502" s="153" t="s">
        <v>81</v>
      </c>
      <c r="BD502" s="153" t="s">
        <v>154</v>
      </c>
      <c r="BE502" s="153"/>
      <c r="BF502" s="153"/>
      <c r="BG502" s="151" t="n">
        <v>101</v>
      </c>
      <c r="BH502" s="153" t="s">
        <v>37111</v>
      </c>
    </row>
    <row r="503" customFormat="false" ht="15" hidden="false" customHeight="false" outlineLevel="0" collapsed="false">
      <c r="A503" s="151" t="n">
        <v>582</v>
      </c>
      <c r="B503" s="153" t="s">
        <v>5825</v>
      </c>
      <c r="C503" s="153" t="s">
        <v>76</v>
      </c>
      <c r="D503" s="155" t="n">
        <v>43046</v>
      </c>
      <c r="E503" s="153" t="s">
        <v>37144</v>
      </c>
      <c r="F503" s="151" t="n">
        <v>4</v>
      </c>
      <c r="G503" s="151" t="n">
        <v>18191050</v>
      </c>
      <c r="H503" s="153" t="s">
        <v>40489</v>
      </c>
      <c r="I503" s="153" t="s">
        <v>40490</v>
      </c>
      <c r="J503" s="153" t="s">
        <v>16620</v>
      </c>
      <c r="K503" s="153" t="s">
        <v>84</v>
      </c>
      <c r="L503" s="155" t="n">
        <v>41047</v>
      </c>
      <c r="M503" s="153" t="s">
        <v>83</v>
      </c>
      <c r="N503" s="153" t="s">
        <v>52</v>
      </c>
      <c r="O503" s="153"/>
      <c r="P503" s="153"/>
      <c r="Q503" s="153" t="s">
        <v>40491</v>
      </c>
      <c r="R503" s="151" t="n">
        <v>7</v>
      </c>
      <c r="S503" s="151" t="n">
        <v>1</v>
      </c>
      <c r="T503" s="151" t="n">
        <v>7</v>
      </c>
      <c r="U503" s="153" t="s">
        <v>37108</v>
      </c>
      <c r="V503" s="153" t="s">
        <v>40492</v>
      </c>
      <c r="W503" s="151" t="n">
        <v>5408</v>
      </c>
      <c r="X503" s="153" t="s">
        <v>5833</v>
      </c>
      <c r="Y503" s="153" t="s">
        <v>40493</v>
      </c>
      <c r="Z503" s="153" t="s">
        <v>106</v>
      </c>
      <c r="AA503" s="153"/>
      <c r="AB503" s="153"/>
      <c r="AC503" s="153"/>
      <c r="AD503" s="153" t="s">
        <v>132</v>
      </c>
      <c r="AE503" s="153" t="s">
        <v>40494</v>
      </c>
      <c r="AF503" s="151" t="n">
        <v>6408</v>
      </c>
      <c r="AG503" s="153" t="s">
        <v>5828</v>
      </c>
      <c r="AH503" s="153" t="s">
        <v>40495</v>
      </c>
      <c r="AI503" s="153" t="s">
        <v>74</v>
      </c>
      <c r="AJ503" s="153"/>
      <c r="AK503" s="153"/>
      <c r="AL503" s="153"/>
      <c r="AM503" s="153" t="s">
        <v>204</v>
      </c>
      <c r="AN503" s="153"/>
      <c r="AO503" s="153" t="s">
        <v>40491</v>
      </c>
      <c r="AP503" s="153"/>
      <c r="AQ503" s="153"/>
      <c r="AR503" s="153"/>
      <c r="AS503" s="153"/>
      <c r="AT503" s="153"/>
      <c r="AU503" s="153"/>
      <c r="AV503" s="153"/>
      <c r="AW503" s="153"/>
      <c r="AX503" s="153"/>
      <c r="AY503" s="153"/>
      <c r="AZ503" s="153"/>
      <c r="BA503" s="153" t="s">
        <v>37110</v>
      </c>
      <c r="BB503" s="153" t="s">
        <v>81</v>
      </c>
      <c r="BC503" s="153" t="s">
        <v>81</v>
      </c>
      <c r="BD503" s="153" t="s">
        <v>128</v>
      </c>
      <c r="BE503" s="153" t="s">
        <v>5839</v>
      </c>
      <c r="BF503" s="153"/>
      <c r="BG503" s="151" t="n">
        <v>99</v>
      </c>
      <c r="BH503" s="153" t="s">
        <v>37111</v>
      </c>
    </row>
    <row r="504" customFormat="false" ht="15" hidden="false" customHeight="false" outlineLevel="0" collapsed="false">
      <c r="A504" s="151" t="n">
        <v>583</v>
      </c>
      <c r="B504" s="153" t="s">
        <v>3993</v>
      </c>
      <c r="C504" s="153" t="s">
        <v>76</v>
      </c>
      <c r="D504" s="155" t="n">
        <v>43038</v>
      </c>
      <c r="E504" s="153" t="s">
        <v>37144</v>
      </c>
      <c r="F504" s="151" t="n">
        <v>4</v>
      </c>
      <c r="G504" s="151" t="n">
        <v>18191051</v>
      </c>
      <c r="H504" s="153" t="s">
        <v>40496</v>
      </c>
      <c r="I504" s="153" t="s">
        <v>40497</v>
      </c>
      <c r="J504" s="153" t="s">
        <v>38626</v>
      </c>
      <c r="K504" s="153" t="s">
        <v>53</v>
      </c>
      <c r="L504" s="155" t="n">
        <v>41059</v>
      </c>
      <c r="M504" s="153" t="s">
        <v>37114</v>
      </c>
      <c r="N504" s="153" t="s">
        <v>52</v>
      </c>
      <c r="O504" s="153"/>
      <c r="P504" s="153"/>
      <c r="Q504" s="153" t="s">
        <v>37405</v>
      </c>
      <c r="R504" s="151" t="n">
        <v>17</v>
      </c>
      <c r="S504" s="151" t="n">
        <v>2</v>
      </c>
      <c r="T504" s="151" t="n">
        <v>8</v>
      </c>
      <c r="U504" s="153" t="s">
        <v>37406</v>
      </c>
      <c r="V504" s="153" t="s">
        <v>3999</v>
      </c>
      <c r="W504" s="151" t="n">
        <v>1103</v>
      </c>
      <c r="X504" s="153" t="s">
        <v>4001</v>
      </c>
      <c r="Y504" s="153" t="s">
        <v>4000</v>
      </c>
      <c r="Z504" s="153" t="s">
        <v>106</v>
      </c>
      <c r="AA504" s="153" t="s">
        <v>37407</v>
      </c>
      <c r="AB504" s="153"/>
      <c r="AC504" s="153" t="s">
        <v>37408</v>
      </c>
      <c r="AD504" s="153" t="s">
        <v>132</v>
      </c>
      <c r="AE504" s="153" t="s">
        <v>4002</v>
      </c>
      <c r="AF504" s="151" t="n">
        <v>2103</v>
      </c>
      <c r="AG504" s="153" t="s">
        <v>4004</v>
      </c>
      <c r="AH504" s="153" t="s">
        <v>23170</v>
      </c>
      <c r="AI504" s="153" t="s">
        <v>74</v>
      </c>
      <c r="AJ504" s="153"/>
      <c r="AK504" s="153" t="s">
        <v>4004</v>
      </c>
      <c r="AL504" s="153" t="s">
        <v>37409</v>
      </c>
      <c r="AM504" s="153" t="s">
        <v>204</v>
      </c>
      <c r="AN504" s="153"/>
      <c r="AO504" s="153" t="s">
        <v>23167</v>
      </c>
      <c r="AP504" s="153" t="s">
        <v>4001</v>
      </c>
      <c r="AQ504" s="153"/>
      <c r="AR504" s="153"/>
      <c r="AS504" s="153"/>
      <c r="AT504" s="153"/>
      <c r="AU504" s="153"/>
      <c r="AV504" s="153"/>
      <c r="AW504" s="153"/>
      <c r="AX504" s="153"/>
      <c r="AY504" s="153"/>
      <c r="AZ504" s="153"/>
      <c r="BA504" s="153" t="s">
        <v>37110</v>
      </c>
      <c r="BB504" s="153" t="s">
        <v>4008</v>
      </c>
      <c r="BC504" s="151" t="n">
        <v>2</v>
      </c>
      <c r="BD504" s="153" t="s">
        <v>154</v>
      </c>
      <c r="BE504" s="153"/>
      <c r="BF504" s="153"/>
      <c r="BG504" s="151" t="n">
        <v>98</v>
      </c>
      <c r="BH504" s="153" t="s">
        <v>37111</v>
      </c>
    </row>
    <row r="505" customFormat="false" ht="15" hidden="false" customHeight="false" outlineLevel="0" collapsed="false">
      <c r="A505" s="151" t="n">
        <v>585</v>
      </c>
      <c r="B505" s="153" t="s">
        <v>27835</v>
      </c>
      <c r="C505" s="153" t="s">
        <v>76</v>
      </c>
      <c r="D505" s="155" t="n">
        <v>43860</v>
      </c>
      <c r="E505" s="153" t="s">
        <v>37103</v>
      </c>
      <c r="F505" s="151" t="n">
        <v>4</v>
      </c>
      <c r="G505" s="151" t="n">
        <v>20213193</v>
      </c>
      <c r="H505" s="151" t="n">
        <v>123426451</v>
      </c>
      <c r="I505" s="153" t="s">
        <v>40498</v>
      </c>
      <c r="J505" s="153" t="s">
        <v>37718</v>
      </c>
      <c r="K505" s="153" t="s">
        <v>7096</v>
      </c>
      <c r="L505" s="155" t="n">
        <v>41004</v>
      </c>
      <c r="M505" s="153" t="s">
        <v>37114</v>
      </c>
      <c r="N505" s="153" t="s">
        <v>52</v>
      </c>
      <c r="O505" s="153"/>
      <c r="P505" s="153"/>
      <c r="Q505" s="153" t="s">
        <v>40499</v>
      </c>
      <c r="R505" s="151" t="n">
        <v>15</v>
      </c>
      <c r="S505" s="151" t="n">
        <v>1</v>
      </c>
      <c r="T505" s="151" t="n">
        <v>20</v>
      </c>
      <c r="U505" s="153" t="s">
        <v>40500</v>
      </c>
      <c r="V505" s="153" t="s">
        <v>40501</v>
      </c>
      <c r="W505" s="151" t="n">
        <v>5340</v>
      </c>
      <c r="X505" s="153" t="s">
        <v>27845</v>
      </c>
      <c r="Y505" s="153" t="s">
        <v>27844</v>
      </c>
      <c r="Z505" s="153" t="s">
        <v>106</v>
      </c>
      <c r="AA505" s="153" t="s">
        <v>40502</v>
      </c>
      <c r="AB505" s="153" t="s">
        <v>27845</v>
      </c>
      <c r="AC505" s="153" t="s">
        <v>40503</v>
      </c>
      <c r="AD505" s="153" t="s">
        <v>132</v>
      </c>
      <c r="AE505" s="153" t="s">
        <v>40504</v>
      </c>
      <c r="AF505" s="151" t="n">
        <v>6340</v>
      </c>
      <c r="AG505" s="153" t="s">
        <v>27848</v>
      </c>
      <c r="AH505" s="153" t="s">
        <v>27847</v>
      </c>
      <c r="AI505" s="153" t="s">
        <v>74</v>
      </c>
      <c r="AJ505" s="153" t="s">
        <v>81</v>
      </c>
      <c r="AK505" s="153" t="s">
        <v>81</v>
      </c>
      <c r="AL505" s="153" t="s">
        <v>81</v>
      </c>
      <c r="AM505" s="153" t="s">
        <v>132</v>
      </c>
      <c r="AN505" s="153"/>
      <c r="AO505" s="153" t="s">
        <v>40499</v>
      </c>
      <c r="AP505" s="153"/>
      <c r="AQ505" s="153"/>
      <c r="AR505" s="153"/>
      <c r="AS505" s="153"/>
      <c r="AT505" s="153"/>
      <c r="AU505" s="153"/>
      <c r="AV505" s="153"/>
      <c r="AW505" s="153"/>
      <c r="AX505" s="153"/>
      <c r="AY505" s="153"/>
      <c r="AZ505" s="153"/>
      <c r="BA505" s="153" t="s">
        <v>40505</v>
      </c>
      <c r="BB505" s="153" t="s">
        <v>81</v>
      </c>
      <c r="BC505" s="153" t="s">
        <v>81</v>
      </c>
      <c r="BD505" s="153" t="s">
        <v>298</v>
      </c>
      <c r="BE505" s="153"/>
      <c r="BF505" s="153"/>
      <c r="BG505" s="151" t="n">
        <v>98</v>
      </c>
      <c r="BH505" s="153" t="s">
        <v>37111</v>
      </c>
    </row>
    <row r="506" customFormat="false" ht="15" hidden="false" customHeight="false" outlineLevel="0" collapsed="false">
      <c r="A506" s="151" t="n">
        <v>586</v>
      </c>
      <c r="B506" s="153" t="s">
        <v>27607</v>
      </c>
      <c r="C506" s="153" t="s">
        <v>76</v>
      </c>
      <c r="D506" s="155" t="n">
        <v>43852</v>
      </c>
      <c r="E506" s="153" t="s">
        <v>37124</v>
      </c>
      <c r="F506" s="151" t="n">
        <v>4</v>
      </c>
      <c r="G506" s="151" t="n">
        <v>19202212</v>
      </c>
      <c r="H506" s="153" t="s">
        <v>40506</v>
      </c>
      <c r="I506" s="153" t="s">
        <v>40507</v>
      </c>
      <c r="J506" s="153" t="s">
        <v>37718</v>
      </c>
      <c r="K506" s="153" t="s">
        <v>53</v>
      </c>
      <c r="L506" s="155" t="n">
        <v>40920</v>
      </c>
      <c r="M506" s="153" t="s">
        <v>37114</v>
      </c>
      <c r="N506" s="153" t="s">
        <v>52</v>
      </c>
      <c r="O506" s="153"/>
      <c r="P506" s="153"/>
      <c r="Q506" s="153" t="s">
        <v>40508</v>
      </c>
      <c r="R506" s="151" t="n">
        <v>10</v>
      </c>
      <c r="S506" s="151" t="n">
        <v>2</v>
      </c>
      <c r="T506" s="151" t="n">
        <v>14</v>
      </c>
      <c r="U506" s="153" t="s">
        <v>37116</v>
      </c>
      <c r="V506" s="153" t="s">
        <v>4482</v>
      </c>
      <c r="W506" s="151" t="n">
        <v>5690</v>
      </c>
      <c r="X506" s="153" t="s">
        <v>27611</v>
      </c>
      <c r="Y506" s="153" t="s">
        <v>27610</v>
      </c>
      <c r="Z506" s="153" t="s">
        <v>106</v>
      </c>
      <c r="AA506" s="153" t="s">
        <v>20814</v>
      </c>
      <c r="AB506" s="153" t="s">
        <v>40509</v>
      </c>
      <c r="AC506" s="153" t="s">
        <v>40510</v>
      </c>
      <c r="AD506" s="153" t="s">
        <v>107</v>
      </c>
      <c r="AE506" s="153" t="s">
        <v>27612</v>
      </c>
      <c r="AF506" s="151" t="n">
        <v>6690</v>
      </c>
      <c r="AG506" s="153" t="s">
        <v>27614</v>
      </c>
      <c r="AH506" s="153" t="s">
        <v>27613</v>
      </c>
      <c r="AI506" s="153" t="s">
        <v>74</v>
      </c>
      <c r="AJ506" s="153"/>
      <c r="AK506" s="153" t="s">
        <v>27614</v>
      </c>
      <c r="AL506" s="153" t="s">
        <v>40511</v>
      </c>
      <c r="AM506" s="153"/>
      <c r="AN506" s="153"/>
      <c r="AO506" s="153" t="s">
        <v>40508</v>
      </c>
      <c r="AP506" s="153" t="s">
        <v>27611</v>
      </c>
      <c r="AQ506" s="153"/>
      <c r="AR506" s="153"/>
      <c r="AS506" s="153"/>
      <c r="AT506" s="153"/>
      <c r="AU506" s="153"/>
      <c r="AV506" s="153"/>
      <c r="AW506" s="153"/>
      <c r="AX506" s="153"/>
      <c r="AY506" s="153"/>
      <c r="AZ506" s="153"/>
      <c r="BA506" s="153" t="s">
        <v>37234</v>
      </c>
      <c r="BB506" s="153" t="s">
        <v>81</v>
      </c>
      <c r="BC506" s="153" t="s">
        <v>81</v>
      </c>
      <c r="BD506" s="153" t="s">
        <v>128</v>
      </c>
      <c r="BE506" s="153"/>
      <c r="BF506" s="153"/>
      <c r="BG506" s="151" t="n">
        <v>102</v>
      </c>
      <c r="BH506" s="153" t="s">
        <v>37111</v>
      </c>
    </row>
    <row r="507" customFormat="false" ht="15" hidden="false" customHeight="false" outlineLevel="0" collapsed="false">
      <c r="A507" s="151" t="n">
        <v>587</v>
      </c>
      <c r="B507" s="153" t="s">
        <v>4977</v>
      </c>
      <c r="C507" s="153" t="s">
        <v>76</v>
      </c>
      <c r="D507" s="155" t="n">
        <v>43041</v>
      </c>
      <c r="E507" s="153" t="s">
        <v>37144</v>
      </c>
      <c r="F507" s="151" t="n">
        <v>4</v>
      </c>
      <c r="G507" s="151" t="n">
        <v>18191088</v>
      </c>
      <c r="H507" s="153" t="s">
        <v>40512</v>
      </c>
      <c r="I507" s="153" t="s">
        <v>40513</v>
      </c>
      <c r="J507" s="153" t="s">
        <v>40514</v>
      </c>
      <c r="K507" s="153" t="s">
        <v>53</v>
      </c>
      <c r="L507" s="155" t="n">
        <v>41221</v>
      </c>
      <c r="M507" s="153" t="s">
        <v>83</v>
      </c>
      <c r="N507" s="153" t="s">
        <v>52</v>
      </c>
      <c r="O507" s="153"/>
      <c r="P507" s="153"/>
      <c r="Q507" s="153" t="s">
        <v>4983</v>
      </c>
      <c r="R507" s="151" t="n">
        <v>32</v>
      </c>
      <c r="S507" s="151" t="n">
        <v>1</v>
      </c>
      <c r="T507" s="151" t="n">
        <v>13</v>
      </c>
      <c r="U507" s="153" t="s">
        <v>37116</v>
      </c>
      <c r="V507" s="153" t="s">
        <v>4985</v>
      </c>
      <c r="W507" s="151" t="n">
        <v>5252</v>
      </c>
      <c r="X507" s="153" t="s">
        <v>4987</v>
      </c>
      <c r="Y507" s="153" t="s">
        <v>4986</v>
      </c>
      <c r="Z507" s="153" t="s">
        <v>106</v>
      </c>
      <c r="AA507" s="153"/>
      <c r="AB507" s="153"/>
      <c r="AC507" s="153"/>
      <c r="AD507" s="153" t="s">
        <v>132</v>
      </c>
      <c r="AE507" s="153" t="s">
        <v>4988</v>
      </c>
      <c r="AF507" s="151" t="n">
        <v>6252</v>
      </c>
      <c r="AG507" s="153" t="s">
        <v>4990</v>
      </c>
      <c r="AH507" s="153" t="s">
        <v>4989</v>
      </c>
      <c r="AI507" s="153" t="s">
        <v>74</v>
      </c>
      <c r="AJ507" s="153"/>
      <c r="AK507" s="153"/>
      <c r="AL507" s="153"/>
      <c r="AM507" s="153"/>
      <c r="AN507" s="153"/>
      <c r="AO507" s="153" t="s">
        <v>4983</v>
      </c>
      <c r="AP507" s="153"/>
      <c r="AQ507" s="153"/>
      <c r="AR507" s="153"/>
      <c r="AS507" s="153"/>
      <c r="AT507" s="153"/>
      <c r="AU507" s="153"/>
      <c r="AV507" s="153"/>
      <c r="AW507" s="153"/>
      <c r="AX507" s="153"/>
      <c r="AY507" s="153"/>
      <c r="AZ507" s="153"/>
      <c r="BA507" s="153" t="s">
        <v>40515</v>
      </c>
      <c r="BB507" s="153" t="s">
        <v>81</v>
      </c>
      <c r="BC507" s="153" t="s">
        <v>81</v>
      </c>
      <c r="BD507" s="153"/>
      <c r="BE507" s="153" t="s">
        <v>4985</v>
      </c>
      <c r="BF507" s="153"/>
      <c r="BG507" s="151" t="n">
        <v>100</v>
      </c>
      <c r="BH507" s="153" t="s">
        <v>37111</v>
      </c>
    </row>
    <row r="508" customFormat="false" ht="15" hidden="false" customHeight="false" outlineLevel="0" collapsed="false">
      <c r="A508" s="151" t="n">
        <v>588</v>
      </c>
      <c r="B508" s="153" t="s">
        <v>4666</v>
      </c>
      <c r="C508" s="153" t="s">
        <v>76</v>
      </c>
      <c r="D508" s="155" t="n">
        <v>43040</v>
      </c>
      <c r="E508" s="153" t="s">
        <v>37144</v>
      </c>
      <c r="F508" s="151" t="n">
        <v>4</v>
      </c>
      <c r="G508" s="151" t="n">
        <v>18191052</v>
      </c>
      <c r="H508" s="153" t="s">
        <v>40516</v>
      </c>
      <c r="I508" s="153" t="s">
        <v>40517</v>
      </c>
      <c r="J508" s="153" t="s">
        <v>40518</v>
      </c>
      <c r="K508" s="153" t="s">
        <v>4671</v>
      </c>
      <c r="L508" s="155" t="n">
        <v>41126</v>
      </c>
      <c r="M508" s="153" t="s">
        <v>37114</v>
      </c>
      <c r="N508" s="153" t="s">
        <v>52</v>
      </c>
      <c r="O508" s="153"/>
      <c r="P508" s="153"/>
      <c r="Q508" s="153" t="s">
        <v>4673</v>
      </c>
      <c r="R508" s="153" t="s">
        <v>4674</v>
      </c>
      <c r="S508" s="151" t="n">
        <v>4</v>
      </c>
      <c r="T508" s="151" t="n">
        <v>5</v>
      </c>
      <c r="U508" s="153" t="s">
        <v>37135</v>
      </c>
      <c r="V508" s="153" t="s">
        <v>4675</v>
      </c>
      <c r="W508" s="151" t="n">
        <v>5227</v>
      </c>
      <c r="X508" s="153" t="s">
        <v>4677</v>
      </c>
      <c r="Y508" s="153" t="s">
        <v>4676</v>
      </c>
      <c r="Z508" s="153" t="s">
        <v>156</v>
      </c>
      <c r="AA508" s="153"/>
      <c r="AB508" s="153"/>
      <c r="AC508" s="153"/>
      <c r="AD508" s="153" t="s">
        <v>107</v>
      </c>
      <c r="AE508" s="153" t="s">
        <v>4678</v>
      </c>
      <c r="AF508" s="151" t="n">
        <v>6227</v>
      </c>
      <c r="AG508" s="153" t="s">
        <v>4669</v>
      </c>
      <c r="AH508" s="153" t="s">
        <v>4679</v>
      </c>
      <c r="AI508" s="153" t="s">
        <v>156</v>
      </c>
      <c r="AJ508" s="153"/>
      <c r="AK508" s="153"/>
      <c r="AL508" s="153"/>
      <c r="AM508" s="153" t="s">
        <v>107</v>
      </c>
      <c r="AN508" s="153"/>
      <c r="AO508" s="153" t="s">
        <v>4673</v>
      </c>
      <c r="AP508" s="153" t="s">
        <v>4669</v>
      </c>
      <c r="AQ508" s="153"/>
      <c r="AR508" s="153"/>
      <c r="AS508" s="153"/>
      <c r="AT508" s="153"/>
      <c r="AU508" s="153"/>
      <c r="AV508" s="153"/>
      <c r="AW508" s="153"/>
      <c r="AX508" s="153"/>
      <c r="AY508" s="153"/>
      <c r="AZ508" s="153"/>
      <c r="BA508" s="153" t="s">
        <v>37110</v>
      </c>
      <c r="BB508" s="153" t="s">
        <v>81</v>
      </c>
      <c r="BC508" s="153" t="s">
        <v>81</v>
      </c>
      <c r="BD508" s="153"/>
      <c r="BE508" s="153"/>
      <c r="BF508" s="153"/>
      <c r="BG508" s="151" t="n">
        <v>100</v>
      </c>
      <c r="BH508" s="153" t="s">
        <v>37111</v>
      </c>
    </row>
    <row r="509" customFormat="false" ht="15" hidden="false" customHeight="false" outlineLevel="0" collapsed="false">
      <c r="A509" s="151" t="n">
        <v>589</v>
      </c>
      <c r="B509" s="153" t="s">
        <v>7443</v>
      </c>
      <c r="C509" s="153" t="s">
        <v>76</v>
      </c>
      <c r="D509" s="155" t="n">
        <v>43060</v>
      </c>
      <c r="E509" s="153" t="s">
        <v>37144</v>
      </c>
      <c r="F509" s="151" t="n">
        <v>4</v>
      </c>
      <c r="G509" s="151" t="n">
        <v>18191134</v>
      </c>
      <c r="H509" s="153" t="s">
        <v>40519</v>
      </c>
      <c r="I509" s="153" t="s">
        <v>40520</v>
      </c>
      <c r="J509" s="153" t="s">
        <v>40521</v>
      </c>
      <c r="K509" s="153" t="s">
        <v>53</v>
      </c>
      <c r="L509" s="155" t="n">
        <v>40952</v>
      </c>
      <c r="M509" s="153" t="s">
        <v>83</v>
      </c>
      <c r="N509" s="153" t="s">
        <v>52</v>
      </c>
      <c r="O509" s="153"/>
      <c r="P509" s="153"/>
      <c r="Q509" s="153" t="s">
        <v>7448</v>
      </c>
      <c r="R509" s="151" t="n">
        <v>22</v>
      </c>
      <c r="S509" s="151" t="n">
        <v>2</v>
      </c>
      <c r="T509" s="151" t="n">
        <v>14</v>
      </c>
      <c r="U509" s="153" t="s">
        <v>38275</v>
      </c>
      <c r="V509" s="153" t="s">
        <v>7449</v>
      </c>
      <c r="W509" s="151" t="n">
        <v>5113</v>
      </c>
      <c r="X509" s="153" t="s">
        <v>7451</v>
      </c>
      <c r="Y509" s="153" t="s">
        <v>7450</v>
      </c>
      <c r="Z509" s="153" t="s">
        <v>156</v>
      </c>
      <c r="AA509" s="153"/>
      <c r="AB509" s="153"/>
      <c r="AC509" s="153"/>
      <c r="AD509" s="153" t="s">
        <v>132</v>
      </c>
      <c r="AE509" s="153" t="s">
        <v>7452</v>
      </c>
      <c r="AF509" s="151" t="n">
        <v>6113</v>
      </c>
      <c r="AG509" s="153" t="s">
        <v>7454</v>
      </c>
      <c r="AH509" s="153" t="s">
        <v>7453</v>
      </c>
      <c r="AI509" s="153" t="s">
        <v>156</v>
      </c>
      <c r="AJ509" s="153"/>
      <c r="AK509" s="153"/>
      <c r="AL509" s="153"/>
      <c r="AM509" s="153" t="s">
        <v>107</v>
      </c>
      <c r="AN509" s="153"/>
      <c r="AO509" s="153" t="s">
        <v>7448</v>
      </c>
      <c r="AP509" s="153" t="s">
        <v>7455</v>
      </c>
      <c r="AQ509" s="153"/>
      <c r="AR509" s="153"/>
      <c r="AS509" s="153"/>
      <c r="AT509" s="153"/>
      <c r="AU509" s="153"/>
      <c r="AV509" s="153"/>
      <c r="AW509" s="153"/>
      <c r="AX509" s="153"/>
      <c r="AY509" s="153"/>
      <c r="AZ509" s="153"/>
      <c r="BA509" s="153" t="s">
        <v>40522</v>
      </c>
      <c r="BB509" s="153" t="s">
        <v>81</v>
      </c>
      <c r="BC509" s="153" t="s">
        <v>81</v>
      </c>
      <c r="BD509" s="153" t="s">
        <v>663</v>
      </c>
      <c r="BE509" s="153"/>
      <c r="BF509" s="153"/>
      <c r="BG509" s="151" t="n">
        <v>101</v>
      </c>
      <c r="BH509" s="153" t="s">
        <v>37111</v>
      </c>
    </row>
    <row r="510" customFormat="false" ht="15" hidden="false" customHeight="false" outlineLevel="0" collapsed="false">
      <c r="A510" s="151" t="n">
        <v>590</v>
      </c>
      <c r="B510" s="153" t="s">
        <v>2257</v>
      </c>
      <c r="C510" s="153" t="s">
        <v>76</v>
      </c>
      <c r="D510" s="155" t="n">
        <v>43030</v>
      </c>
      <c r="E510" s="153" t="s">
        <v>37144</v>
      </c>
      <c r="F510" s="151" t="n">
        <v>4</v>
      </c>
      <c r="G510" s="151" t="n">
        <v>18191089</v>
      </c>
      <c r="H510" s="153" t="s">
        <v>40523</v>
      </c>
      <c r="I510" s="153" t="s">
        <v>40524</v>
      </c>
      <c r="J510" s="153" t="s">
        <v>40525</v>
      </c>
      <c r="K510" s="153" t="s">
        <v>138</v>
      </c>
      <c r="L510" s="155" t="n">
        <v>41028</v>
      </c>
      <c r="M510" s="153" t="s">
        <v>37114</v>
      </c>
      <c r="N510" s="153" t="s">
        <v>52</v>
      </c>
      <c r="O510" s="153"/>
      <c r="P510" s="153"/>
      <c r="Q510" s="153" t="s">
        <v>2262</v>
      </c>
      <c r="R510" s="151" t="n">
        <v>11</v>
      </c>
      <c r="S510" s="151" t="n">
        <v>1</v>
      </c>
      <c r="T510" s="151" t="n">
        <v>12</v>
      </c>
      <c r="U510" s="153" t="s">
        <v>39823</v>
      </c>
      <c r="V510" s="153" t="s">
        <v>2264</v>
      </c>
      <c r="W510" s="151" t="n">
        <v>5538</v>
      </c>
      <c r="X510" s="153" t="s">
        <v>2266</v>
      </c>
      <c r="Y510" s="153" t="s">
        <v>2265</v>
      </c>
      <c r="Z510" s="153" t="s">
        <v>106</v>
      </c>
      <c r="AA510" s="153"/>
      <c r="AB510" s="153"/>
      <c r="AC510" s="153"/>
      <c r="AD510" s="153" t="s">
        <v>132</v>
      </c>
      <c r="AE510" s="153" t="s">
        <v>2267</v>
      </c>
      <c r="AF510" s="151" t="n">
        <v>6538</v>
      </c>
      <c r="AG510" s="153" t="s">
        <v>2261</v>
      </c>
      <c r="AH510" s="153" t="s">
        <v>2268</v>
      </c>
      <c r="AI510" s="153" t="s">
        <v>74</v>
      </c>
      <c r="AJ510" s="153"/>
      <c r="AK510" s="153"/>
      <c r="AL510" s="153"/>
      <c r="AM510" s="153"/>
      <c r="AN510" s="153"/>
      <c r="AO510" s="153" t="s">
        <v>2262</v>
      </c>
      <c r="AP510" s="153" t="s">
        <v>2269</v>
      </c>
      <c r="AQ510" s="153"/>
      <c r="AR510" s="153"/>
      <c r="AS510" s="153"/>
      <c r="AT510" s="153"/>
      <c r="AU510" s="153"/>
      <c r="AV510" s="153"/>
      <c r="AW510" s="153"/>
      <c r="AX510" s="153"/>
      <c r="AY510" s="153"/>
      <c r="AZ510" s="153"/>
      <c r="BA510" s="153" t="s">
        <v>40526</v>
      </c>
      <c r="BB510" s="153" t="s">
        <v>2273</v>
      </c>
      <c r="BC510" s="151" t="n">
        <v>4</v>
      </c>
      <c r="BD510" s="153" t="s">
        <v>298</v>
      </c>
      <c r="BE510" s="153"/>
      <c r="BF510" s="153"/>
      <c r="BG510" s="151" t="n">
        <v>100</v>
      </c>
      <c r="BH510" s="153" t="s">
        <v>37111</v>
      </c>
    </row>
    <row r="511" customFormat="false" ht="15" hidden="false" customHeight="false" outlineLevel="0" collapsed="false">
      <c r="A511" s="151" t="n">
        <v>591</v>
      </c>
      <c r="B511" s="153" t="s">
        <v>4696</v>
      </c>
      <c r="C511" s="153" t="s">
        <v>76</v>
      </c>
      <c r="D511" s="155" t="n">
        <v>43040</v>
      </c>
      <c r="E511" s="153" t="s">
        <v>37144</v>
      </c>
      <c r="F511" s="151" t="n">
        <v>4</v>
      </c>
      <c r="G511" s="151" t="n">
        <v>18191090</v>
      </c>
      <c r="H511" s="153" t="s">
        <v>40527</v>
      </c>
      <c r="I511" s="153" t="s">
        <v>40528</v>
      </c>
      <c r="J511" s="153" t="s">
        <v>40529</v>
      </c>
      <c r="K511" s="153" t="s">
        <v>53</v>
      </c>
      <c r="L511" s="155" t="n">
        <v>41077</v>
      </c>
      <c r="M511" s="153" t="s">
        <v>83</v>
      </c>
      <c r="N511" s="153" t="s">
        <v>52</v>
      </c>
      <c r="O511" s="153"/>
      <c r="P511" s="153"/>
      <c r="Q511" s="153" t="s">
        <v>40530</v>
      </c>
      <c r="R511" s="153" t="s">
        <v>4703</v>
      </c>
      <c r="S511" s="151" t="n">
        <v>2</v>
      </c>
      <c r="T511" s="151" t="n">
        <v>15</v>
      </c>
      <c r="U511" s="153" t="s">
        <v>38275</v>
      </c>
      <c r="V511" s="153" t="s">
        <v>40531</v>
      </c>
      <c r="W511" s="151" t="n">
        <v>5407</v>
      </c>
      <c r="X511" s="153" t="s">
        <v>4707</v>
      </c>
      <c r="Y511" s="153" t="s">
        <v>4706</v>
      </c>
      <c r="Z511" s="153" t="s">
        <v>106</v>
      </c>
      <c r="AA511" s="153"/>
      <c r="AB511" s="153"/>
      <c r="AC511" s="153"/>
      <c r="AD511" s="153" t="s">
        <v>132</v>
      </c>
      <c r="AE511" s="153" t="s">
        <v>3885</v>
      </c>
      <c r="AF511" s="151" t="n">
        <v>6407</v>
      </c>
      <c r="AG511" s="153" t="s">
        <v>4699</v>
      </c>
      <c r="AH511" s="153" t="s">
        <v>4709</v>
      </c>
      <c r="AI511" s="153" t="s">
        <v>106</v>
      </c>
      <c r="AJ511" s="153"/>
      <c r="AK511" s="153"/>
      <c r="AL511" s="153"/>
      <c r="AM511" s="153" t="s">
        <v>132</v>
      </c>
      <c r="AN511" s="153"/>
      <c r="AO511" s="153" t="s">
        <v>40530</v>
      </c>
      <c r="AP511" s="153"/>
      <c r="AQ511" s="153"/>
      <c r="AR511" s="153"/>
      <c r="AS511" s="153"/>
      <c r="AT511" s="153"/>
      <c r="AU511" s="153"/>
      <c r="AV511" s="153"/>
      <c r="AW511" s="153"/>
      <c r="AX511" s="153"/>
      <c r="AY511" s="153"/>
      <c r="AZ511" s="153"/>
      <c r="BA511" s="153" t="s">
        <v>40532</v>
      </c>
      <c r="BB511" s="153" t="s">
        <v>40533</v>
      </c>
      <c r="BC511" s="151" t="n">
        <v>4</v>
      </c>
      <c r="BD511" s="153" t="s">
        <v>154</v>
      </c>
      <c r="BE511" s="153"/>
      <c r="BF511" s="153"/>
      <c r="BG511" s="151" t="n">
        <v>100</v>
      </c>
      <c r="BH511" s="153" t="s">
        <v>37111</v>
      </c>
    </row>
    <row r="512" customFormat="false" ht="15" hidden="false" customHeight="false" outlineLevel="0" collapsed="false">
      <c r="A512" s="151" t="n">
        <v>592</v>
      </c>
      <c r="B512" s="153" t="s">
        <v>3468</v>
      </c>
      <c r="C512" s="153" t="s">
        <v>76</v>
      </c>
      <c r="D512" s="155" t="n">
        <v>43038</v>
      </c>
      <c r="E512" s="153" t="s">
        <v>37144</v>
      </c>
      <c r="F512" s="151" t="n">
        <v>4</v>
      </c>
      <c r="G512" s="151" t="n">
        <v>18191053</v>
      </c>
      <c r="H512" s="153" t="s">
        <v>40534</v>
      </c>
      <c r="I512" s="153" t="s">
        <v>40535</v>
      </c>
      <c r="J512" s="153" t="s">
        <v>37741</v>
      </c>
      <c r="K512" s="153" t="s">
        <v>138</v>
      </c>
      <c r="L512" s="155" t="n">
        <v>41207</v>
      </c>
      <c r="M512" s="153" t="s">
        <v>83</v>
      </c>
      <c r="N512" s="153" t="s">
        <v>52</v>
      </c>
      <c r="O512" s="153"/>
      <c r="P512" s="153"/>
      <c r="Q512" s="153" t="s">
        <v>40536</v>
      </c>
      <c r="R512" s="151" t="n">
        <v>5</v>
      </c>
      <c r="S512" s="151" t="n">
        <v>0</v>
      </c>
      <c r="T512" s="151" t="n">
        <v>0</v>
      </c>
      <c r="U512" s="153" t="s">
        <v>37229</v>
      </c>
      <c r="V512" s="153" t="s">
        <v>3474</v>
      </c>
      <c r="W512" s="151" t="n">
        <v>1249</v>
      </c>
      <c r="X512" s="153" t="s">
        <v>3476</v>
      </c>
      <c r="Y512" s="153" t="s">
        <v>3475</v>
      </c>
      <c r="Z512" s="153" t="s">
        <v>106</v>
      </c>
      <c r="AA512" s="153"/>
      <c r="AB512" s="153"/>
      <c r="AC512" s="153"/>
      <c r="AD512" s="153" t="s">
        <v>132</v>
      </c>
      <c r="AE512" s="153" t="s">
        <v>3477</v>
      </c>
      <c r="AF512" s="151" t="n">
        <v>2249</v>
      </c>
      <c r="AG512" s="153" t="s">
        <v>3479</v>
      </c>
      <c r="AH512" s="153" t="s">
        <v>3478</v>
      </c>
      <c r="AI512" s="153" t="s">
        <v>74</v>
      </c>
      <c r="AJ512" s="153"/>
      <c r="AK512" s="153"/>
      <c r="AL512" s="153"/>
      <c r="AM512" s="153"/>
      <c r="AN512" s="153"/>
      <c r="AO512" s="153" t="s">
        <v>40536</v>
      </c>
      <c r="AP512" s="153" t="s">
        <v>3480</v>
      </c>
      <c r="AQ512" s="153"/>
      <c r="AR512" s="153"/>
      <c r="AS512" s="153"/>
      <c r="AT512" s="153"/>
      <c r="AU512" s="153"/>
      <c r="AV512" s="153"/>
      <c r="AW512" s="153"/>
      <c r="AX512" s="153"/>
      <c r="AY512" s="153"/>
      <c r="AZ512" s="153"/>
      <c r="BA512" s="153" t="s">
        <v>37110</v>
      </c>
      <c r="BB512" s="153" t="s">
        <v>3483</v>
      </c>
      <c r="BC512" s="151" t="n">
        <v>2</v>
      </c>
      <c r="BD512" s="153" t="s">
        <v>154</v>
      </c>
      <c r="BE512" s="153"/>
      <c r="BF512" s="153"/>
      <c r="BG512" s="151" t="n">
        <v>98</v>
      </c>
      <c r="BH512" s="153" t="s">
        <v>37111</v>
      </c>
    </row>
    <row r="513" customFormat="false" ht="15" hidden="false" customHeight="false" outlineLevel="0" collapsed="false">
      <c r="A513" s="151" t="n">
        <v>593</v>
      </c>
      <c r="B513" s="153" t="s">
        <v>2326</v>
      </c>
      <c r="C513" s="153" t="s">
        <v>76</v>
      </c>
      <c r="D513" s="155" t="n">
        <v>43031</v>
      </c>
      <c r="E513" s="153" t="s">
        <v>37144</v>
      </c>
      <c r="F513" s="151" t="n">
        <v>4</v>
      </c>
      <c r="G513" s="151" t="n">
        <v>18191091</v>
      </c>
      <c r="H513" s="153" t="s">
        <v>40537</v>
      </c>
      <c r="I513" s="153" t="s">
        <v>40538</v>
      </c>
      <c r="J513" s="153" t="s">
        <v>39847</v>
      </c>
      <c r="K513" s="153" t="s">
        <v>53</v>
      </c>
      <c r="L513" s="155" t="n">
        <v>40946</v>
      </c>
      <c r="M513" s="153" t="s">
        <v>83</v>
      </c>
      <c r="N513" s="153" t="s">
        <v>52</v>
      </c>
      <c r="O513" s="153"/>
      <c r="P513" s="153"/>
      <c r="Q513" s="153" t="s">
        <v>2330</v>
      </c>
      <c r="R513" s="151" t="n">
        <v>16</v>
      </c>
      <c r="S513" s="151" t="n">
        <v>6</v>
      </c>
      <c r="T513" s="151" t="n">
        <v>5</v>
      </c>
      <c r="U513" s="153" t="s">
        <v>37116</v>
      </c>
      <c r="V513" s="153" t="s">
        <v>2331</v>
      </c>
      <c r="W513" s="151" t="n">
        <v>5799</v>
      </c>
      <c r="X513" s="153" t="s">
        <v>2333</v>
      </c>
      <c r="Y513" s="153" t="s">
        <v>2332</v>
      </c>
      <c r="Z513" s="153" t="s">
        <v>73</v>
      </c>
      <c r="AA513" s="153"/>
      <c r="AB513" s="153"/>
      <c r="AC513" s="153"/>
      <c r="AD513" s="153" t="s">
        <v>132</v>
      </c>
      <c r="AE513" s="153" t="s">
        <v>2334</v>
      </c>
      <c r="AF513" s="151" t="n">
        <v>6799</v>
      </c>
      <c r="AG513" s="153" t="s">
        <v>2336</v>
      </c>
      <c r="AH513" s="153" t="s">
        <v>2335</v>
      </c>
      <c r="AI513" s="153" t="s">
        <v>73</v>
      </c>
      <c r="AJ513" s="153"/>
      <c r="AK513" s="153"/>
      <c r="AL513" s="153"/>
      <c r="AM513" s="153" t="s">
        <v>132</v>
      </c>
      <c r="AN513" s="153"/>
      <c r="AO513" s="153" t="s">
        <v>2330</v>
      </c>
      <c r="AP513" s="153" t="s">
        <v>2337</v>
      </c>
      <c r="AQ513" s="153"/>
      <c r="AR513" s="153"/>
      <c r="AS513" s="153"/>
      <c r="AT513" s="153"/>
      <c r="AU513" s="153"/>
      <c r="AV513" s="153"/>
      <c r="AW513" s="153"/>
      <c r="AX513" s="153"/>
      <c r="AY513" s="153"/>
      <c r="AZ513" s="153"/>
      <c r="BA513" s="153" t="s">
        <v>40539</v>
      </c>
      <c r="BB513" s="153" t="s">
        <v>81</v>
      </c>
      <c r="BC513" s="153" t="s">
        <v>81</v>
      </c>
      <c r="BD513" s="153"/>
      <c r="BE513" s="153" t="s">
        <v>2341</v>
      </c>
      <c r="BF513" s="153"/>
      <c r="BG513" s="151" t="n">
        <v>98</v>
      </c>
      <c r="BH513" s="153" t="s">
        <v>37111</v>
      </c>
    </row>
    <row r="514" customFormat="false" ht="15" hidden="false" customHeight="false" outlineLevel="0" collapsed="false">
      <c r="A514" s="151" t="n">
        <v>594</v>
      </c>
      <c r="B514" s="153" t="s">
        <v>3437</v>
      </c>
      <c r="C514" s="153" t="s">
        <v>76</v>
      </c>
      <c r="D514" s="155" t="n">
        <v>43037</v>
      </c>
      <c r="E514" s="153" t="s">
        <v>37144</v>
      </c>
      <c r="F514" s="151" t="n">
        <v>4</v>
      </c>
      <c r="G514" s="151" t="n">
        <v>18191054</v>
      </c>
      <c r="H514" s="153" t="s">
        <v>40540</v>
      </c>
      <c r="I514" s="153" t="s">
        <v>40541</v>
      </c>
      <c r="J514" s="153" t="s">
        <v>40542</v>
      </c>
      <c r="K514" s="153" t="s">
        <v>84</v>
      </c>
      <c r="L514" s="155" t="n">
        <v>41155</v>
      </c>
      <c r="M514" s="153" t="s">
        <v>83</v>
      </c>
      <c r="N514" s="153" t="s">
        <v>52</v>
      </c>
      <c r="O514" s="153"/>
      <c r="P514" s="153"/>
      <c r="Q514" s="153" t="s">
        <v>3443</v>
      </c>
      <c r="R514" s="153" t="s">
        <v>3444</v>
      </c>
      <c r="S514" s="151" t="n">
        <v>1</v>
      </c>
      <c r="T514" s="151" t="n">
        <v>15</v>
      </c>
      <c r="U514" s="153" t="s">
        <v>38275</v>
      </c>
      <c r="V514" s="153" t="s">
        <v>3445</v>
      </c>
      <c r="W514" s="151" t="n">
        <v>1021</v>
      </c>
      <c r="X514" s="153" t="s">
        <v>3440</v>
      </c>
      <c r="Y514" s="153" t="s">
        <v>3446</v>
      </c>
      <c r="Z514" s="153"/>
      <c r="AA514" s="153"/>
      <c r="AB514" s="153"/>
      <c r="AC514" s="153"/>
      <c r="AD514" s="153"/>
      <c r="AE514" s="153" t="s">
        <v>3447</v>
      </c>
      <c r="AF514" s="151" t="n">
        <v>2021</v>
      </c>
      <c r="AG514" s="153" t="s">
        <v>3448</v>
      </c>
      <c r="AH514" s="153"/>
      <c r="AI514" s="153"/>
      <c r="AJ514" s="153"/>
      <c r="AK514" s="153"/>
      <c r="AL514" s="153"/>
      <c r="AM514" s="153"/>
      <c r="AN514" s="153"/>
      <c r="AO514" s="153" t="s">
        <v>40543</v>
      </c>
      <c r="AP514" s="153" t="s">
        <v>3440</v>
      </c>
      <c r="AQ514" s="153"/>
      <c r="AR514" s="153"/>
      <c r="AS514" s="153"/>
      <c r="AT514" s="153"/>
      <c r="AU514" s="153"/>
      <c r="AV514" s="153"/>
      <c r="AW514" s="153"/>
      <c r="AX514" s="153"/>
      <c r="AY514" s="153"/>
      <c r="AZ514" s="153"/>
      <c r="BA514" s="153" t="s">
        <v>37110</v>
      </c>
      <c r="BB514" s="153" t="s">
        <v>3451</v>
      </c>
      <c r="BC514" s="151" t="n">
        <v>1</v>
      </c>
      <c r="BD514" s="153" t="s">
        <v>1208</v>
      </c>
      <c r="BE514" s="153"/>
      <c r="BF514" s="153"/>
      <c r="BG514" s="151" t="n">
        <v>103</v>
      </c>
      <c r="BH514" s="153" t="s">
        <v>37111</v>
      </c>
    </row>
    <row r="515" customFormat="false" ht="15" hidden="false" customHeight="false" outlineLevel="0" collapsed="false">
      <c r="A515" s="151" t="n">
        <v>595</v>
      </c>
      <c r="B515" s="153" t="s">
        <v>6373</v>
      </c>
      <c r="C515" s="153" t="s">
        <v>76</v>
      </c>
      <c r="D515" s="155" t="n">
        <v>43048</v>
      </c>
      <c r="E515" s="153" t="s">
        <v>37144</v>
      </c>
      <c r="F515" s="151" t="n">
        <v>4</v>
      </c>
      <c r="G515" s="151" t="n">
        <v>18191142</v>
      </c>
      <c r="H515" s="153" t="s">
        <v>40544</v>
      </c>
      <c r="I515" s="153" t="s">
        <v>40545</v>
      </c>
      <c r="J515" s="153" t="s">
        <v>40546</v>
      </c>
      <c r="K515" s="153" t="s">
        <v>53</v>
      </c>
      <c r="L515" s="155" t="n">
        <v>40925</v>
      </c>
      <c r="M515" s="153" t="s">
        <v>83</v>
      </c>
      <c r="N515" s="153" t="s">
        <v>52</v>
      </c>
      <c r="O515" s="153"/>
      <c r="P515" s="153"/>
      <c r="Q515" s="153" t="s">
        <v>40547</v>
      </c>
      <c r="R515" s="151" t="n">
        <v>35</v>
      </c>
      <c r="S515" s="151" t="n">
        <v>4</v>
      </c>
      <c r="T515" s="151" t="n">
        <v>10</v>
      </c>
      <c r="U515" s="153" t="s">
        <v>37135</v>
      </c>
      <c r="V515" s="153" t="s">
        <v>40548</v>
      </c>
      <c r="W515" s="151" t="n">
        <v>5735</v>
      </c>
      <c r="X515" s="153" t="s">
        <v>6382</v>
      </c>
      <c r="Y515" s="153" t="s">
        <v>6381</v>
      </c>
      <c r="Z515" s="153" t="s">
        <v>106</v>
      </c>
      <c r="AA515" s="153"/>
      <c r="AB515" s="153"/>
      <c r="AC515" s="153"/>
      <c r="AD515" s="153" t="s">
        <v>132</v>
      </c>
      <c r="AE515" s="153" t="s">
        <v>40549</v>
      </c>
      <c r="AF515" s="151" t="n">
        <v>6735</v>
      </c>
      <c r="AG515" s="153" t="s">
        <v>6384</v>
      </c>
      <c r="AH515" s="153"/>
      <c r="AI515" s="153" t="s">
        <v>74</v>
      </c>
      <c r="AJ515" s="153"/>
      <c r="AK515" s="153"/>
      <c r="AL515" s="153"/>
      <c r="AM515" s="153"/>
      <c r="AN515" s="153"/>
      <c r="AO515" s="153" t="s">
        <v>40547</v>
      </c>
      <c r="AP515" s="153"/>
      <c r="AQ515" s="153"/>
      <c r="AR515" s="153"/>
      <c r="AS515" s="153"/>
      <c r="AT515" s="153"/>
      <c r="AU515" s="153"/>
      <c r="AV515" s="153"/>
      <c r="AW515" s="153"/>
      <c r="AX515" s="153"/>
      <c r="AY515" s="153"/>
      <c r="AZ515" s="153"/>
      <c r="BA515" s="153" t="s">
        <v>40550</v>
      </c>
      <c r="BB515" s="153" t="s">
        <v>81</v>
      </c>
      <c r="BC515" s="153" t="s">
        <v>81</v>
      </c>
      <c r="BD515" s="153" t="s">
        <v>298</v>
      </c>
      <c r="BE515" s="153"/>
      <c r="BF515" s="153"/>
      <c r="BG515" s="151" t="n">
        <v>100</v>
      </c>
      <c r="BH515" s="153" t="s">
        <v>37111</v>
      </c>
    </row>
    <row r="516" customFormat="false" ht="15" hidden="false" customHeight="false" outlineLevel="0" collapsed="false">
      <c r="A516" s="151" t="n">
        <v>596</v>
      </c>
      <c r="B516" s="153" t="s">
        <v>5675</v>
      </c>
      <c r="C516" s="153" t="s">
        <v>76</v>
      </c>
      <c r="D516" s="155" t="n">
        <v>43045</v>
      </c>
      <c r="E516" s="153" t="s">
        <v>37144</v>
      </c>
      <c r="F516" s="151" t="n">
        <v>4</v>
      </c>
      <c r="G516" s="151" t="n">
        <v>18191055</v>
      </c>
      <c r="H516" s="153" t="s">
        <v>40551</v>
      </c>
      <c r="I516" s="153" t="s">
        <v>40552</v>
      </c>
      <c r="J516" s="153" t="s">
        <v>40553</v>
      </c>
      <c r="K516" s="153" t="s">
        <v>5680</v>
      </c>
      <c r="L516" s="155" t="n">
        <v>41013</v>
      </c>
      <c r="M516" s="153" t="s">
        <v>83</v>
      </c>
      <c r="N516" s="153" t="s">
        <v>52</v>
      </c>
      <c r="O516" s="153"/>
      <c r="P516" s="153"/>
      <c r="Q516" s="153" t="s">
        <v>5681</v>
      </c>
      <c r="R516" s="153" t="s">
        <v>5682</v>
      </c>
      <c r="S516" s="151" t="n">
        <v>11</v>
      </c>
      <c r="T516" s="151" t="n">
        <v>12</v>
      </c>
      <c r="U516" s="153" t="s">
        <v>37442</v>
      </c>
      <c r="V516" s="153" t="s">
        <v>5683</v>
      </c>
      <c r="W516" s="151" t="n">
        <v>1192</v>
      </c>
      <c r="X516" s="153" t="s">
        <v>40554</v>
      </c>
      <c r="Y516" s="153"/>
      <c r="Z516" s="153"/>
      <c r="AA516" s="153"/>
      <c r="AB516" s="153"/>
      <c r="AC516" s="153"/>
      <c r="AD516" s="153"/>
      <c r="AE516" s="153" t="s">
        <v>5685</v>
      </c>
      <c r="AF516" s="151" t="n">
        <v>2192</v>
      </c>
      <c r="AG516" s="153" t="s">
        <v>5687</v>
      </c>
      <c r="AH516" s="153"/>
      <c r="AI516" s="153"/>
      <c r="AJ516" s="153"/>
      <c r="AK516" s="153"/>
      <c r="AL516" s="153"/>
      <c r="AM516" s="153"/>
      <c r="AN516" s="153"/>
      <c r="AO516" s="153" t="s">
        <v>40555</v>
      </c>
      <c r="AP516" s="153" t="s">
        <v>38235</v>
      </c>
      <c r="AQ516" s="153"/>
      <c r="AR516" s="153"/>
      <c r="AS516" s="153"/>
      <c r="AT516" s="153"/>
      <c r="AU516" s="153"/>
      <c r="AV516" s="153"/>
      <c r="AW516" s="153"/>
      <c r="AX516" s="153"/>
      <c r="AY516" s="153"/>
      <c r="AZ516" s="153"/>
      <c r="BA516" s="153" t="s">
        <v>37110</v>
      </c>
      <c r="BB516" s="153" t="s">
        <v>5690</v>
      </c>
      <c r="BC516" s="151" t="n">
        <v>2</v>
      </c>
      <c r="BD516" s="153"/>
      <c r="BE516" s="153" t="s">
        <v>5685</v>
      </c>
      <c r="BF516" s="153"/>
      <c r="BG516" s="151" t="n">
        <v>100</v>
      </c>
      <c r="BH516" s="153" t="s">
        <v>37111</v>
      </c>
    </row>
    <row r="517" customFormat="false" ht="15" hidden="false" customHeight="false" outlineLevel="0" collapsed="false">
      <c r="A517" s="151" t="n">
        <v>597</v>
      </c>
      <c r="B517" s="153" t="s">
        <v>2457</v>
      </c>
      <c r="C517" s="153" t="s">
        <v>76</v>
      </c>
      <c r="D517" s="155" t="n">
        <v>43032</v>
      </c>
      <c r="E517" s="153" t="s">
        <v>37144</v>
      </c>
      <c r="F517" s="151" t="n">
        <v>4</v>
      </c>
      <c r="G517" s="151" t="n">
        <v>18191149</v>
      </c>
      <c r="H517" s="153" t="s">
        <v>40556</v>
      </c>
      <c r="I517" s="153" t="s">
        <v>40557</v>
      </c>
      <c r="J517" s="153" t="s">
        <v>40558</v>
      </c>
      <c r="K517" s="153" t="s">
        <v>53</v>
      </c>
      <c r="L517" s="155" t="n">
        <v>41170</v>
      </c>
      <c r="M517" s="153" t="s">
        <v>37114</v>
      </c>
      <c r="N517" s="153" t="s">
        <v>52</v>
      </c>
      <c r="O517" s="153"/>
      <c r="P517" s="153"/>
      <c r="Q517" s="153" t="s">
        <v>40559</v>
      </c>
      <c r="R517" s="151" t="n">
        <v>18</v>
      </c>
      <c r="S517" s="151" t="n">
        <v>3</v>
      </c>
      <c r="T517" s="151" t="n">
        <v>9</v>
      </c>
      <c r="U517" s="153" t="s">
        <v>37135</v>
      </c>
      <c r="V517" s="153" t="s">
        <v>2464</v>
      </c>
      <c r="W517" s="151" t="n">
        <v>5015</v>
      </c>
      <c r="X517" s="153" t="s">
        <v>2466</v>
      </c>
      <c r="Y517" s="153" t="s">
        <v>2465</v>
      </c>
      <c r="Z517" s="153"/>
      <c r="AA517" s="153"/>
      <c r="AB517" s="153"/>
      <c r="AC517" s="153"/>
      <c r="AD517" s="153"/>
      <c r="AE517" s="153" t="s">
        <v>2467</v>
      </c>
      <c r="AF517" s="151" t="n">
        <v>6015</v>
      </c>
      <c r="AG517" s="153" t="s">
        <v>2468</v>
      </c>
      <c r="AH517" s="153"/>
      <c r="AI517" s="153"/>
      <c r="AJ517" s="153"/>
      <c r="AK517" s="153"/>
      <c r="AL517" s="153"/>
      <c r="AM517" s="153"/>
      <c r="AN517" s="153"/>
      <c r="AO517" s="153" t="s">
        <v>40559</v>
      </c>
      <c r="AP517" s="153"/>
      <c r="AQ517" s="153"/>
      <c r="AR517" s="153"/>
      <c r="AS517" s="153"/>
      <c r="AT517" s="153"/>
      <c r="AU517" s="153"/>
      <c r="AV517" s="153"/>
      <c r="AW517" s="153"/>
      <c r="AX517" s="153"/>
      <c r="AY517" s="153"/>
      <c r="AZ517" s="153"/>
      <c r="BA517" s="153" t="s">
        <v>38541</v>
      </c>
      <c r="BB517" s="153" t="s">
        <v>81</v>
      </c>
      <c r="BC517" s="153" t="s">
        <v>81</v>
      </c>
      <c r="BD517" s="153"/>
      <c r="BE517" s="153" t="s">
        <v>2472</v>
      </c>
      <c r="BF517" s="153"/>
      <c r="BG517" s="151" t="n">
        <v>98</v>
      </c>
      <c r="BH517" s="153" t="s">
        <v>37111</v>
      </c>
    </row>
    <row r="518" customFormat="false" ht="15" hidden="false" customHeight="false" outlineLevel="0" collapsed="false">
      <c r="A518" s="151" t="n">
        <v>598</v>
      </c>
      <c r="B518" s="153" t="s">
        <v>1674</v>
      </c>
      <c r="C518" s="153" t="s">
        <v>76</v>
      </c>
      <c r="D518" s="155" t="n">
        <v>43040</v>
      </c>
      <c r="E518" s="153" t="s">
        <v>37144</v>
      </c>
      <c r="F518" s="151" t="n">
        <v>4</v>
      </c>
      <c r="G518" s="151" t="n">
        <v>18191119</v>
      </c>
      <c r="H518" s="153" t="s">
        <v>40560</v>
      </c>
      <c r="I518" s="153" t="s">
        <v>3276</v>
      </c>
      <c r="J518" s="153" t="s">
        <v>40561</v>
      </c>
      <c r="K518" s="153" t="s">
        <v>53</v>
      </c>
      <c r="L518" s="155" t="n">
        <v>40867</v>
      </c>
      <c r="M518" s="153" t="s">
        <v>37114</v>
      </c>
      <c r="N518" s="153" t="s">
        <v>52</v>
      </c>
      <c r="O518" s="153"/>
      <c r="P518" s="153"/>
      <c r="Q518" s="153" t="s">
        <v>40562</v>
      </c>
      <c r="R518" s="151" t="n">
        <v>17</v>
      </c>
      <c r="S518" s="151" t="n">
        <v>1</v>
      </c>
      <c r="T518" s="151" t="n">
        <v>23</v>
      </c>
      <c r="U518" s="153" t="s">
        <v>37229</v>
      </c>
      <c r="V518" s="153" t="s">
        <v>1680</v>
      </c>
      <c r="W518" s="151" t="n">
        <v>5434</v>
      </c>
      <c r="X518" s="153" t="s">
        <v>1682</v>
      </c>
      <c r="Y518" s="153" t="s">
        <v>1681</v>
      </c>
      <c r="Z518" s="153" t="s">
        <v>106</v>
      </c>
      <c r="AA518" s="153"/>
      <c r="AB518" s="153"/>
      <c r="AC518" s="153"/>
      <c r="AD518" s="153" t="s">
        <v>107</v>
      </c>
      <c r="AE518" s="153" t="s">
        <v>1683</v>
      </c>
      <c r="AF518" s="151" t="n">
        <v>6434</v>
      </c>
      <c r="AG518" s="153" t="s">
        <v>1684</v>
      </c>
      <c r="AH518" s="153"/>
      <c r="AI518" s="153" t="s">
        <v>74</v>
      </c>
      <c r="AJ518" s="153"/>
      <c r="AK518" s="153"/>
      <c r="AL518" s="153"/>
      <c r="AM518" s="153"/>
      <c r="AN518" s="153"/>
      <c r="AO518" s="153" t="s">
        <v>40562</v>
      </c>
      <c r="AP518" s="153"/>
      <c r="AQ518" s="153"/>
      <c r="AR518" s="153"/>
      <c r="AS518" s="153"/>
      <c r="AT518" s="153"/>
      <c r="AU518" s="153"/>
      <c r="AV518" s="153"/>
      <c r="AW518" s="153"/>
      <c r="AX518" s="153"/>
      <c r="AY518" s="153"/>
      <c r="AZ518" s="153"/>
      <c r="BA518" s="153" t="s">
        <v>37110</v>
      </c>
      <c r="BB518" s="153" t="s">
        <v>81</v>
      </c>
      <c r="BC518" s="153" t="s">
        <v>81</v>
      </c>
      <c r="BD518" s="153"/>
      <c r="BE518" s="153"/>
      <c r="BF518" s="153"/>
      <c r="BG518" s="151" t="n">
        <v>103</v>
      </c>
      <c r="BH518" s="153" t="s">
        <v>37111</v>
      </c>
    </row>
    <row r="519" customFormat="false" ht="15" hidden="false" customHeight="false" outlineLevel="0" collapsed="false">
      <c r="A519" s="151" t="n">
        <v>599</v>
      </c>
      <c r="B519" s="153" t="s">
        <v>4019</v>
      </c>
      <c r="C519" s="153" t="s">
        <v>76</v>
      </c>
      <c r="D519" s="155" t="n">
        <v>43039</v>
      </c>
      <c r="E519" s="153" t="s">
        <v>37144</v>
      </c>
      <c r="F519" s="151" t="n">
        <v>4</v>
      </c>
      <c r="G519" s="151" t="n">
        <v>18191140</v>
      </c>
      <c r="H519" s="153" t="s">
        <v>40563</v>
      </c>
      <c r="I519" s="153" t="s">
        <v>40564</v>
      </c>
      <c r="J519" s="153" t="s">
        <v>40017</v>
      </c>
      <c r="K519" s="153" t="s">
        <v>138</v>
      </c>
      <c r="L519" s="155" t="n">
        <v>41101</v>
      </c>
      <c r="M519" s="153" t="s">
        <v>83</v>
      </c>
      <c r="N519" s="153" t="s">
        <v>52</v>
      </c>
      <c r="O519" s="153"/>
      <c r="P519" s="153"/>
      <c r="Q519" s="153" t="s">
        <v>4023</v>
      </c>
      <c r="R519" s="153" t="s">
        <v>4024</v>
      </c>
      <c r="S519" s="151" t="n">
        <v>1</v>
      </c>
      <c r="T519" s="151" t="n">
        <v>8</v>
      </c>
      <c r="U519" s="153" t="s">
        <v>37129</v>
      </c>
      <c r="V519" s="153" t="s">
        <v>40565</v>
      </c>
      <c r="W519" s="151" t="n">
        <v>5208</v>
      </c>
      <c r="X519" s="153" t="s">
        <v>4027</v>
      </c>
      <c r="Y519" s="153" t="s">
        <v>4026</v>
      </c>
      <c r="Z519" s="153" t="s">
        <v>106</v>
      </c>
      <c r="AA519" s="153"/>
      <c r="AB519" s="153"/>
      <c r="AC519" s="153"/>
      <c r="AD519" s="153" t="s">
        <v>132</v>
      </c>
      <c r="AE519" s="153" t="s">
        <v>4028</v>
      </c>
      <c r="AF519" s="151" t="n">
        <v>6208</v>
      </c>
      <c r="AG519" s="153" t="s">
        <v>4030</v>
      </c>
      <c r="AH519" s="153" t="s">
        <v>4029</v>
      </c>
      <c r="AI519" s="153" t="s">
        <v>74</v>
      </c>
      <c r="AJ519" s="153"/>
      <c r="AK519" s="153"/>
      <c r="AL519" s="153"/>
      <c r="AM519" s="153" t="s">
        <v>107</v>
      </c>
      <c r="AN519" s="153"/>
      <c r="AO519" s="153" t="s">
        <v>4023</v>
      </c>
      <c r="AP519" s="153" t="s">
        <v>4031</v>
      </c>
      <c r="AQ519" s="153"/>
      <c r="AR519" s="153"/>
      <c r="AS519" s="153"/>
      <c r="AT519" s="153"/>
      <c r="AU519" s="153"/>
      <c r="AV519" s="153"/>
      <c r="AW519" s="153"/>
      <c r="AX519" s="153"/>
      <c r="AY519" s="153"/>
      <c r="AZ519" s="153"/>
      <c r="BA519" s="153" t="s">
        <v>37822</v>
      </c>
      <c r="BB519" s="153" t="s">
        <v>81</v>
      </c>
      <c r="BC519" s="153" t="s">
        <v>81</v>
      </c>
      <c r="BD519" s="153" t="s">
        <v>298</v>
      </c>
      <c r="BE519" s="153" t="s">
        <v>617</v>
      </c>
      <c r="BF519" s="153"/>
      <c r="BG519" s="151" t="n">
        <v>101</v>
      </c>
      <c r="BH519" s="153" t="s">
        <v>37111</v>
      </c>
    </row>
    <row r="520" customFormat="false" ht="15" hidden="false" customHeight="false" outlineLevel="0" collapsed="false">
      <c r="A520" s="151" t="n">
        <v>601</v>
      </c>
      <c r="B520" s="153" t="s">
        <v>4294</v>
      </c>
      <c r="C520" s="153" t="s">
        <v>76</v>
      </c>
      <c r="D520" s="155" t="n">
        <v>43039</v>
      </c>
      <c r="E520" s="153" t="s">
        <v>37144</v>
      </c>
      <c r="F520" s="151" t="n">
        <v>4</v>
      </c>
      <c r="G520" s="151" t="n">
        <v>18191093</v>
      </c>
      <c r="H520" s="153" t="s">
        <v>40566</v>
      </c>
      <c r="I520" s="153" t="s">
        <v>40567</v>
      </c>
      <c r="J520" s="153" t="s">
        <v>38324</v>
      </c>
      <c r="K520" s="153" t="s">
        <v>84</v>
      </c>
      <c r="L520" s="155" t="n">
        <v>40756</v>
      </c>
      <c r="M520" s="153" t="s">
        <v>83</v>
      </c>
      <c r="N520" s="153" t="s">
        <v>52</v>
      </c>
      <c r="O520" s="153"/>
      <c r="P520" s="153"/>
      <c r="Q520" s="153" t="s">
        <v>40568</v>
      </c>
      <c r="R520" s="153" t="s">
        <v>4300</v>
      </c>
      <c r="S520" s="151" t="n">
        <v>11</v>
      </c>
      <c r="T520" s="151" t="n">
        <v>2</v>
      </c>
      <c r="U520" s="153" t="s">
        <v>37397</v>
      </c>
      <c r="V520" s="153" t="s">
        <v>40569</v>
      </c>
      <c r="W520" s="151" t="n">
        <v>5210</v>
      </c>
      <c r="X520" s="153" t="s">
        <v>4303</v>
      </c>
      <c r="Y520" s="153" t="s">
        <v>4302</v>
      </c>
      <c r="Z520" s="153" t="s">
        <v>106</v>
      </c>
      <c r="AA520" s="153"/>
      <c r="AB520" s="153"/>
      <c r="AC520" s="153"/>
      <c r="AD520" s="153" t="s">
        <v>132</v>
      </c>
      <c r="AE520" s="153" t="s">
        <v>40570</v>
      </c>
      <c r="AF520" s="151" t="n">
        <v>6210</v>
      </c>
      <c r="AG520" s="153" t="s">
        <v>4306</v>
      </c>
      <c r="AH520" s="153" t="s">
        <v>4305</v>
      </c>
      <c r="AI520" s="153" t="s">
        <v>74</v>
      </c>
      <c r="AJ520" s="153"/>
      <c r="AK520" s="153"/>
      <c r="AL520" s="153"/>
      <c r="AM520" s="153"/>
      <c r="AN520" s="153"/>
      <c r="AO520" s="153" t="s">
        <v>40568</v>
      </c>
      <c r="AP520" s="153"/>
      <c r="AQ520" s="153"/>
      <c r="AR520" s="153"/>
      <c r="AS520" s="153"/>
      <c r="AT520" s="153"/>
      <c r="AU520" s="153"/>
      <c r="AV520" s="153"/>
      <c r="AW520" s="153"/>
      <c r="AX520" s="153"/>
      <c r="AY520" s="153"/>
      <c r="AZ520" s="153"/>
      <c r="BA520" s="153" t="s">
        <v>40532</v>
      </c>
      <c r="BB520" s="153" t="s">
        <v>81</v>
      </c>
      <c r="BC520" s="153" t="s">
        <v>81</v>
      </c>
      <c r="BD520" s="153" t="s">
        <v>298</v>
      </c>
      <c r="BE520" s="153" t="s">
        <v>3885</v>
      </c>
      <c r="BF520" s="153"/>
      <c r="BG520" s="151" t="n">
        <v>103</v>
      </c>
      <c r="BH520" s="153" t="s">
        <v>37111</v>
      </c>
    </row>
    <row r="521" customFormat="false" ht="15" hidden="false" customHeight="false" outlineLevel="0" collapsed="false">
      <c r="A521" s="151" t="n">
        <v>602</v>
      </c>
      <c r="B521" s="153" t="s">
        <v>4069</v>
      </c>
      <c r="C521" s="153" t="s">
        <v>76</v>
      </c>
      <c r="D521" s="155" t="n">
        <v>43039</v>
      </c>
      <c r="E521" s="153" t="s">
        <v>37144</v>
      </c>
      <c r="F521" s="151" t="n">
        <v>4</v>
      </c>
      <c r="G521" s="151" t="n">
        <v>18191056</v>
      </c>
      <c r="H521" s="153" t="s">
        <v>40571</v>
      </c>
      <c r="I521" s="153" t="s">
        <v>40572</v>
      </c>
      <c r="J521" s="153" t="s">
        <v>40573</v>
      </c>
      <c r="K521" s="153" t="s">
        <v>138</v>
      </c>
      <c r="L521" s="155" t="n">
        <v>41091</v>
      </c>
      <c r="M521" s="153" t="s">
        <v>37114</v>
      </c>
      <c r="N521" s="153" t="s">
        <v>52</v>
      </c>
      <c r="O521" s="153"/>
      <c r="P521" s="153"/>
      <c r="Q521" s="153" t="s">
        <v>40574</v>
      </c>
      <c r="R521" s="151" t="n">
        <v>14</v>
      </c>
      <c r="S521" s="151" t="n">
        <v>15</v>
      </c>
      <c r="T521" s="151" t="n">
        <v>10</v>
      </c>
      <c r="U521" s="153" t="s">
        <v>37256</v>
      </c>
      <c r="V521" s="153" t="s">
        <v>4076</v>
      </c>
      <c r="W521" s="151" t="n">
        <v>1224</v>
      </c>
      <c r="X521" s="153" t="s">
        <v>4078</v>
      </c>
      <c r="Y521" s="153" t="s">
        <v>4077</v>
      </c>
      <c r="Z521" s="153" t="s">
        <v>106</v>
      </c>
      <c r="AA521" s="153"/>
      <c r="AB521" s="153"/>
      <c r="AC521" s="153"/>
      <c r="AD521" s="153" t="s">
        <v>132</v>
      </c>
      <c r="AE521" s="153" t="s">
        <v>4079</v>
      </c>
      <c r="AF521" s="151" t="n">
        <v>2224</v>
      </c>
      <c r="AG521" s="153" t="s">
        <v>4081</v>
      </c>
      <c r="AH521" s="153" t="s">
        <v>4080</v>
      </c>
      <c r="AI521" s="153" t="s">
        <v>156</v>
      </c>
      <c r="AJ521" s="153"/>
      <c r="AK521" s="153"/>
      <c r="AL521" s="153"/>
      <c r="AM521" s="153" t="s">
        <v>132</v>
      </c>
      <c r="AN521" s="153"/>
      <c r="AO521" s="153" t="s">
        <v>4074</v>
      </c>
      <c r="AP521" s="153" t="s">
        <v>4081</v>
      </c>
      <c r="AQ521" s="153"/>
      <c r="AR521" s="153"/>
      <c r="AS521" s="153"/>
      <c r="AT521" s="153"/>
      <c r="AU521" s="153"/>
      <c r="AV521" s="153"/>
      <c r="AW521" s="153"/>
      <c r="AX521" s="153"/>
      <c r="AY521" s="153"/>
      <c r="AZ521" s="153"/>
      <c r="BA521" s="153" t="s">
        <v>37110</v>
      </c>
      <c r="BB521" s="153" t="s">
        <v>4085</v>
      </c>
      <c r="BC521" s="151" t="n">
        <v>3</v>
      </c>
      <c r="BD521" s="153" t="s">
        <v>298</v>
      </c>
      <c r="BE521" s="153"/>
      <c r="BF521" s="153"/>
      <c r="BG521" s="151" t="n">
        <v>103</v>
      </c>
      <c r="BH521" s="153" t="s">
        <v>37111</v>
      </c>
    </row>
    <row r="522" customFormat="false" ht="15" hidden="false" customHeight="false" outlineLevel="0" collapsed="false">
      <c r="A522" s="151" t="n">
        <v>603</v>
      </c>
      <c r="B522" s="153" t="s">
        <v>4829</v>
      </c>
      <c r="C522" s="153" t="s">
        <v>76</v>
      </c>
      <c r="D522" s="155" t="n">
        <v>43040</v>
      </c>
      <c r="E522" s="153" t="s">
        <v>37144</v>
      </c>
      <c r="F522" s="151" t="n">
        <v>4</v>
      </c>
      <c r="G522" s="151" t="n">
        <v>18191057</v>
      </c>
      <c r="H522" s="153" t="s">
        <v>40575</v>
      </c>
      <c r="I522" s="153" t="s">
        <v>26096</v>
      </c>
      <c r="J522" s="153" t="s">
        <v>40576</v>
      </c>
      <c r="K522" s="153" t="s">
        <v>138</v>
      </c>
      <c r="L522" s="155" t="n">
        <v>41198</v>
      </c>
      <c r="M522" s="153" t="s">
        <v>83</v>
      </c>
      <c r="N522" s="153" t="s">
        <v>52</v>
      </c>
      <c r="O522" s="153"/>
      <c r="P522" s="153"/>
      <c r="Q522" s="153" t="s">
        <v>40577</v>
      </c>
      <c r="R522" s="151" t="n">
        <v>8</v>
      </c>
      <c r="S522" s="151" t="n">
        <v>6</v>
      </c>
      <c r="T522" s="151" t="n">
        <v>12</v>
      </c>
      <c r="U522" s="153" t="s">
        <v>37135</v>
      </c>
      <c r="V522" s="153" t="s">
        <v>4835</v>
      </c>
      <c r="W522" s="151" t="n">
        <v>5733</v>
      </c>
      <c r="X522" s="153" t="s">
        <v>4837</v>
      </c>
      <c r="Y522" s="153" t="s">
        <v>4836</v>
      </c>
      <c r="Z522" s="153" t="s">
        <v>73</v>
      </c>
      <c r="AA522" s="153"/>
      <c r="AB522" s="153"/>
      <c r="AC522" s="153"/>
      <c r="AD522" s="153" t="s">
        <v>107</v>
      </c>
      <c r="AE522" s="153" t="s">
        <v>4838</v>
      </c>
      <c r="AF522" s="151" t="n">
        <v>6733</v>
      </c>
      <c r="AG522" s="153" t="s">
        <v>4840</v>
      </c>
      <c r="AH522" s="153" t="s">
        <v>4839</v>
      </c>
      <c r="AI522" s="153" t="s">
        <v>74</v>
      </c>
      <c r="AJ522" s="153"/>
      <c r="AK522" s="153"/>
      <c r="AL522" s="153"/>
      <c r="AM522" s="153"/>
      <c r="AN522" s="153"/>
      <c r="AO522" s="153" t="s">
        <v>40577</v>
      </c>
      <c r="AP522" s="153"/>
      <c r="AQ522" s="153"/>
      <c r="AR522" s="153"/>
      <c r="AS522" s="153"/>
      <c r="AT522" s="153"/>
      <c r="AU522" s="153"/>
      <c r="AV522" s="153"/>
      <c r="AW522" s="153"/>
      <c r="AX522" s="153"/>
      <c r="AY522" s="153"/>
      <c r="AZ522" s="153"/>
      <c r="BA522" s="153" t="s">
        <v>37110</v>
      </c>
      <c r="BB522" s="153" t="s">
        <v>81</v>
      </c>
      <c r="BC522" s="153" t="s">
        <v>81</v>
      </c>
      <c r="BD522" s="153"/>
      <c r="BE522" s="153" t="s">
        <v>9758</v>
      </c>
      <c r="BF522" s="153"/>
      <c r="BG522" s="151" t="n">
        <v>102</v>
      </c>
      <c r="BH522" s="153" t="s">
        <v>37111</v>
      </c>
    </row>
    <row r="523" customFormat="false" ht="15" hidden="false" customHeight="false" outlineLevel="0" collapsed="false">
      <c r="A523" s="151" t="n">
        <v>604</v>
      </c>
      <c r="B523" s="153" t="s">
        <v>5025</v>
      </c>
      <c r="C523" s="153" t="s">
        <v>76</v>
      </c>
      <c r="D523" s="155" t="n">
        <v>43041</v>
      </c>
      <c r="E523" s="153" t="s">
        <v>37144</v>
      </c>
      <c r="F523" s="151" t="n">
        <v>4</v>
      </c>
      <c r="G523" s="151" t="n">
        <v>18191094</v>
      </c>
      <c r="H523" s="153" t="s">
        <v>40578</v>
      </c>
      <c r="I523" s="153" t="s">
        <v>40579</v>
      </c>
      <c r="J523" s="153" t="s">
        <v>40580</v>
      </c>
      <c r="K523" s="153" t="s">
        <v>53</v>
      </c>
      <c r="L523" s="155" t="n">
        <v>41199</v>
      </c>
      <c r="M523" s="153" t="s">
        <v>83</v>
      </c>
      <c r="N523" s="153" t="s">
        <v>52</v>
      </c>
      <c r="O523" s="153"/>
      <c r="P523" s="153"/>
      <c r="Q523" s="153" t="s">
        <v>40581</v>
      </c>
      <c r="R523" s="151" t="n">
        <v>59</v>
      </c>
      <c r="S523" s="151" t="n">
        <v>9</v>
      </c>
      <c r="T523" s="151" t="n">
        <v>11</v>
      </c>
      <c r="U523" s="153" t="s">
        <v>37165</v>
      </c>
      <c r="V523" s="153" t="s">
        <v>40582</v>
      </c>
      <c r="W523" s="151" t="n">
        <v>1191</v>
      </c>
      <c r="X523" s="153" t="s">
        <v>5035</v>
      </c>
      <c r="Y523" s="153" t="s">
        <v>40583</v>
      </c>
      <c r="Z523" s="153"/>
      <c r="AA523" s="153"/>
      <c r="AB523" s="153"/>
      <c r="AC523" s="153"/>
      <c r="AD523" s="153"/>
      <c r="AE523" s="153" t="s">
        <v>5036</v>
      </c>
      <c r="AF523" s="151" t="n">
        <v>2191</v>
      </c>
      <c r="AG523" s="153" t="s">
        <v>5038</v>
      </c>
      <c r="AH523" s="153"/>
      <c r="AI523" s="153"/>
      <c r="AJ523" s="153"/>
      <c r="AK523" s="153"/>
      <c r="AL523" s="153"/>
      <c r="AM523" s="153"/>
      <c r="AN523" s="153"/>
      <c r="AO523" s="153" t="s">
        <v>40584</v>
      </c>
      <c r="AP523" s="153" t="s">
        <v>5038</v>
      </c>
      <c r="AQ523" s="153"/>
      <c r="AR523" s="153"/>
      <c r="AS523" s="153"/>
      <c r="AT523" s="153"/>
      <c r="AU523" s="153"/>
      <c r="AV523" s="153"/>
      <c r="AW523" s="153"/>
      <c r="AX523" s="153"/>
      <c r="AY523" s="153"/>
      <c r="AZ523" s="153"/>
      <c r="BA523" s="153" t="s">
        <v>40585</v>
      </c>
      <c r="BB523" s="153" t="s">
        <v>40586</v>
      </c>
      <c r="BC523" s="151" t="n">
        <v>1</v>
      </c>
      <c r="BD523" s="153"/>
      <c r="BE523" s="153"/>
      <c r="BF523" s="153"/>
      <c r="BG523" s="151" t="n">
        <v>101</v>
      </c>
      <c r="BH523" s="153" t="s">
        <v>37111</v>
      </c>
    </row>
    <row r="524" customFormat="false" ht="15" hidden="false" customHeight="false" outlineLevel="0" collapsed="false">
      <c r="A524" s="151" t="n">
        <v>605</v>
      </c>
      <c r="B524" s="153" t="s">
        <v>3905</v>
      </c>
      <c r="C524" s="153" t="s">
        <v>76</v>
      </c>
      <c r="D524" s="155" t="n">
        <v>43038</v>
      </c>
      <c r="E524" s="153" t="s">
        <v>37144</v>
      </c>
      <c r="F524" s="151" t="n">
        <v>4</v>
      </c>
      <c r="G524" s="151" t="n">
        <v>18191058</v>
      </c>
      <c r="H524" s="153" t="s">
        <v>40587</v>
      </c>
      <c r="I524" s="153" t="s">
        <v>40588</v>
      </c>
      <c r="J524" s="153" t="s">
        <v>40589</v>
      </c>
      <c r="K524" s="153" t="s">
        <v>53</v>
      </c>
      <c r="L524" s="155" t="n">
        <v>40835</v>
      </c>
      <c r="M524" s="153" t="s">
        <v>37114</v>
      </c>
      <c r="N524" s="153" t="s">
        <v>52</v>
      </c>
      <c r="O524" s="153"/>
      <c r="P524" s="153"/>
      <c r="Q524" s="153" t="s">
        <v>40590</v>
      </c>
      <c r="R524" s="151" t="n">
        <v>22</v>
      </c>
      <c r="S524" s="151" t="n">
        <v>2</v>
      </c>
      <c r="T524" s="151" t="n">
        <v>10</v>
      </c>
      <c r="U524" s="153" t="s">
        <v>37116</v>
      </c>
      <c r="V524" s="153" t="s">
        <v>40591</v>
      </c>
      <c r="W524" s="151" t="n">
        <v>1245</v>
      </c>
      <c r="X524" s="153" t="s">
        <v>3913</v>
      </c>
      <c r="Y524" s="153" t="s">
        <v>3912</v>
      </c>
      <c r="Z524" s="153"/>
      <c r="AA524" s="153"/>
      <c r="AB524" s="153"/>
      <c r="AC524" s="153"/>
      <c r="AD524" s="153"/>
      <c r="AE524" s="153" t="s">
        <v>3914</v>
      </c>
      <c r="AF524" s="151" t="n">
        <v>2245</v>
      </c>
      <c r="AG524" s="153" t="s">
        <v>40592</v>
      </c>
      <c r="AH524" s="153"/>
      <c r="AI524" s="153"/>
      <c r="AJ524" s="153"/>
      <c r="AK524" s="153"/>
      <c r="AL524" s="153"/>
      <c r="AM524" s="153"/>
      <c r="AN524" s="153"/>
      <c r="AO524" s="153" t="s">
        <v>40593</v>
      </c>
      <c r="AP524" s="151" t="n">
        <v>0</v>
      </c>
      <c r="AQ524" s="153"/>
      <c r="AR524" s="153"/>
      <c r="AS524" s="153"/>
      <c r="AT524" s="153"/>
      <c r="AU524" s="153"/>
      <c r="AV524" s="153"/>
      <c r="AW524" s="153"/>
      <c r="AX524" s="153"/>
      <c r="AY524" s="153"/>
      <c r="AZ524" s="153"/>
      <c r="BA524" s="153" t="s">
        <v>37110</v>
      </c>
      <c r="BB524" s="153" t="s">
        <v>3920</v>
      </c>
      <c r="BC524" s="151" t="n">
        <v>3</v>
      </c>
      <c r="BD524" s="153"/>
      <c r="BE524" s="153"/>
      <c r="BF524" s="153"/>
      <c r="BG524" s="151" t="n">
        <v>99</v>
      </c>
      <c r="BH524" s="153" t="s">
        <v>37111</v>
      </c>
    </row>
    <row r="525" customFormat="false" ht="15" hidden="false" customHeight="false" outlineLevel="0" collapsed="false">
      <c r="A525" s="151" t="n">
        <v>606</v>
      </c>
      <c r="B525" s="153" t="s">
        <v>5113</v>
      </c>
      <c r="C525" s="153" t="s">
        <v>76</v>
      </c>
      <c r="D525" s="155" t="n">
        <v>43041</v>
      </c>
      <c r="E525" s="153" t="s">
        <v>37144</v>
      </c>
      <c r="F525" s="151" t="n">
        <v>4</v>
      </c>
      <c r="G525" s="151" t="n">
        <v>18191095</v>
      </c>
      <c r="H525" s="153" t="s">
        <v>40594</v>
      </c>
      <c r="I525" s="153" t="s">
        <v>40595</v>
      </c>
      <c r="J525" s="153" t="s">
        <v>40596</v>
      </c>
      <c r="K525" s="153" t="s">
        <v>84</v>
      </c>
      <c r="L525" s="155" t="n">
        <v>41058</v>
      </c>
      <c r="M525" s="153" t="s">
        <v>83</v>
      </c>
      <c r="N525" s="153" t="s">
        <v>52</v>
      </c>
      <c r="O525" s="153"/>
      <c r="P525" s="153"/>
      <c r="Q525" s="153" t="s">
        <v>5118</v>
      </c>
      <c r="R525" s="151" t="n">
        <v>2</v>
      </c>
      <c r="S525" s="151" t="n">
        <v>4</v>
      </c>
      <c r="T525" s="151" t="n">
        <v>8</v>
      </c>
      <c r="U525" s="153" t="s">
        <v>37256</v>
      </c>
      <c r="V525" s="153" t="s">
        <v>5119</v>
      </c>
      <c r="W525" s="151" t="n">
        <v>1244</v>
      </c>
      <c r="X525" s="153" t="s">
        <v>5121</v>
      </c>
      <c r="Y525" s="153" t="s">
        <v>22292</v>
      </c>
      <c r="Z525" s="153"/>
      <c r="AA525" s="153"/>
      <c r="AB525" s="153"/>
      <c r="AC525" s="153"/>
      <c r="AD525" s="153"/>
      <c r="AE525" s="153" t="s">
        <v>5122</v>
      </c>
      <c r="AF525" s="151" t="n">
        <v>2244</v>
      </c>
      <c r="AG525" s="153" t="s">
        <v>5123</v>
      </c>
      <c r="AH525" s="153"/>
      <c r="AI525" s="153"/>
      <c r="AJ525" s="153"/>
      <c r="AK525" s="153"/>
      <c r="AL525" s="153"/>
      <c r="AM525" s="153"/>
      <c r="AN525" s="153"/>
      <c r="AO525" s="153" t="s">
        <v>40597</v>
      </c>
      <c r="AP525" s="153"/>
      <c r="AQ525" s="153"/>
      <c r="AR525" s="153"/>
      <c r="AS525" s="153"/>
      <c r="AT525" s="153"/>
      <c r="AU525" s="153"/>
      <c r="AV525" s="153"/>
      <c r="AW525" s="153"/>
      <c r="AX525" s="153"/>
      <c r="AY525" s="153"/>
      <c r="AZ525" s="153"/>
      <c r="BA525" s="153" t="s">
        <v>40598</v>
      </c>
      <c r="BB525" s="153" t="s">
        <v>5126</v>
      </c>
      <c r="BC525" s="151" t="n">
        <v>6</v>
      </c>
      <c r="BD525" s="153" t="s">
        <v>128</v>
      </c>
      <c r="BE525" s="153"/>
      <c r="BF525" s="153"/>
      <c r="BG525" s="151" t="n">
        <v>98</v>
      </c>
      <c r="BH525" s="153" t="s">
        <v>37111</v>
      </c>
    </row>
    <row r="526" customFormat="false" ht="15" hidden="false" customHeight="false" outlineLevel="0" collapsed="false">
      <c r="A526" s="151" t="n">
        <v>607</v>
      </c>
      <c r="B526" s="153" t="s">
        <v>10070</v>
      </c>
      <c r="C526" s="153" t="s">
        <v>76</v>
      </c>
      <c r="D526" s="155" t="n">
        <v>43180</v>
      </c>
      <c r="E526" s="153" t="s">
        <v>37144</v>
      </c>
      <c r="F526" s="151" t="n">
        <v>4</v>
      </c>
      <c r="G526" s="151" t="n">
        <v>18191162</v>
      </c>
      <c r="H526" s="153" t="s">
        <v>40599</v>
      </c>
      <c r="I526" s="153" t="s">
        <v>40600</v>
      </c>
      <c r="J526" s="153" t="s">
        <v>40601</v>
      </c>
      <c r="K526" s="153" t="s">
        <v>40602</v>
      </c>
      <c r="L526" s="155" t="n">
        <v>40943</v>
      </c>
      <c r="M526" s="153" t="s">
        <v>37114</v>
      </c>
      <c r="N526" s="153" t="s">
        <v>52</v>
      </c>
      <c r="O526" s="153"/>
      <c r="P526" s="153"/>
      <c r="Q526" s="153" t="s">
        <v>40603</v>
      </c>
      <c r="R526" s="151" t="n">
        <v>12</v>
      </c>
      <c r="S526" s="151" t="n">
        <v>1</v>
      </c>
      <c r="T526" s="151" t="n">
        <v>12</v>
      </c>
      <c r="U526" s="153" t="s">
        <v>37397</v>
      </c>
      <c r="V526" s="153" t="s">
        <v>40604</v>
      </c>
      <c r="W526" s="151" t="n">
        <v>5726</v>
      </c>
      <c r="X526" s="153" t="s">
        <v>10077</v>
      </c>
      <c r="Y526" s="153" t="s">
        <v>10076</v>
      </c>
      <c r="Z526" s="153" t="s">
        <v>73</v>
      </c>
      <c r="AA526" s="153"/>
      <c r="AB526" s="153"/>
      <c r="AC526" s="153"/>
      <c r="AD526" s="153" t="s">
        <v>107</v>
      </c>
      <c r="AE526" s="153" t="s">
        <v>40605</v>
      </c>
      <c r="AF526" s="151" t="n">
        <v>6726</v>
      </c>
      <c r="AG526" s="153" t="s">
        <v>10079</v>
      </c>
      <c r="AH526" s="153"/>
      <c r="AI526" s="153" t="s">
        <v>74</v>
      </c>
      <c r="AJ526" s="153"/>
      <c r="AK526" s="153"/>
      <c r="AL526" s="153"/>
      <c r="AM526" s="153"/>
      <c r="AN526" s="153"/>
      <c r="AO526" s="153" t="s">
        <v>40603</v>
      </c>
      <c r="AP526" s="151" t="n">
        <v>0</v>
      </c>
      <c r="AQ526" s="153"/>
      <c r="AR526" s="153"/>
      <c r="AS526" s="153"/>
      <c r="AT526" s="153"/>
      <c r="AU526" s="153"/>
      <c r="AV526" s="153"/>
      <c r="AW526" s="153"/>
      <c r="AX526" s="153"/>
      <c r="AY526" s="153"/>
      <c r="AZ526" s="153"/>
      <c r="BA526" s="153" t="s">
        <v>40606</v>
      </c>
      <c r="BB526" s="153" t="s">
        <v>81</v>
      </c>
      <c r="BC526" s="153" t="s">
        <v>81</v>
      </c>
      <c r="BD526" s="153" t="s">
        <v>128</v>
      </c>
      <c r="BE526" s="153"/>
      <c r="BF526" s="153"/>
      <c r="BG526" s="151" t="n">
        <v>99</v>
      </c>
      <c r="BH526" s="153" t="s">
        <v>37111</v>
      </c>
    </row>
    <row r="527" customFormat="false" ht="15" hidden="false" customHeight="false" outlineLevel="0" collapsed="false">
      <c r="A527" s="151" t="n">
        <v>608</v>
      </c>
      <c r="B527" s="153" t="s">
        <v>10191</v>
      </c>
      <c r="C527" s="153" t="s">
        <v>76</v>
      </c>
      <c r="D527" s="155" t="n">
        <v>43196</v>
      </c>
      <c r="E527" s="153" t="s">
        <v>37144</v>
      </c>
      <c r="F527" s="151" t="n">
        <v>4</v>
      </c>
      <c r="G527" s="151" t="n">
        <v>18191165</v>
      </c>
      <c r="H527" s="153" t="s">
        <v>40607</v>
      </c>
      <c r="I527" s="153" t="s">
        <v>22187</v>
      </c>
      <c r="J527" s="153" t="s">
        <v>40608</v>
      </c>
      <c r="K527" s="153" t="s">
        <v>2751</v>
      </c>
      <c r="L527" s="155" t="n">
        <v>40862</v>
      </c>
      <c r="M527" s="153" t="s">
        <v>83</v>
      </c>
      <c r="N527" s="153" t="s">
        <v>52</v>
      </c>
      <c r="O527" s="153"/>
      <c r="P527" s="153"/>
      <c r="Q527" s="153" t="s">
        <v>5639</v>
      </c>
      <c r="R527" s="151" t="n">
        <v>12</v>
      </c>
      <c r="S527" s="151" t="n">
        <v>3</v>
      </c>
      <c r="T527" s="151" t="n">
        <v>19</v>
      </c>
      <c r="U527" s="153" t="s">
        <v>37300</v>
      </c>
      <c r="V527" s="153" t="s">
        <v>10199</v>
      </c>
      <c r="W527" s="151" t="n">
        <v>1100</v>
      </c>
      <c r="X527" s="153" t="s">
        <v>10205</v>
      </c>
      <c r="Y527" s="153" t="s">
        <v>10200</v>
      </c>
      <c r="Z527" s="153" t="s">
        <v>156</v>
      </c>
      <c r="AA527" s="153" t="s">
        <v>37872</v>
      </c>
      <c r="AB527" s="153" t="s">
        <v>37873</v>
      </c>
      <c r="AC527" s="153" t="s">
        <v>37874</v>
      </c>
      <c r="AD527" s="153" t="s">
        <v>132</v>
      </c>
      <c r="AE527" s="153" t="s">
        <v>10202</v>
      </c>
      <c r="AF527" s="151" t="n">
        <v>2100</v>
      </c>
      <c r="AG527" s="153" t="s">
        <v>22184</v>
      </c>
      <c r="AH527" s="153" t="s">
        <v>22183</v>
      </c>
      <c r="AI527" s="153" t="s">
        <v>156</v>
      </c>
      <c r="AJ527" s="153" t="s">
        <v>37875</v>
      </c>
      <c r="AK527" s="153" t="s">
        <v>37876</v>
      </c>
      <c r="AL527" s="153" t="s">
        <v>37877</v>
      </c>
      <c r="AM527" s="153" t="s">
        <v>132</v>
      </c>
      <c r="AN527" s="153"/>
      <c r="AO527" s="153" t="s">
        <v>22182</v>
      </c>
      <c r="AP527" s="153"/>
      <c r="AQ527" s="153"/>
      <c r="AR527" s="153"/>
      <c r="AS527" s="153"/>
      <c r="AT527" s="153"/>
      <c r="AU527" s="153"/>
      <c r="AV527" s="153"/>
      <c r="AW527" s="153"/>
      <c r="AX527" s="153"/>
      <c r="AY527" s="153"/>
      <c r="AZ527" s="153"/>
      <c r="BA527" s="153" t="s">
        <v>40609</v>
      </c>
      <c r="BB527" s="153" t="s">
        <v>81</v>
      </c>
      <c r="BC527" s="153" t="s">
        <v>81</v>
      </c>
      <c r="BD527" s="153" t="s">
        <v>128</v>
      </c>
      <c r="BE527" s="153"/>
      <c r="BF527" s="153"/>
      <c r="BG527" s="151" t="n">
        <v>99</v>
      </c>
      <c r="BH527" s="153" t="s">
        <v>37111</v>
      </c>
    </row>
    <row r="528" customFormat="false" ht="15" hidden="false" customHeight="false" outlineLevel="0" collapsed="false">
      <c r="A528" s="151" t="n">
        <v>609</v>
      </c>
      <c r="B528" s="153" t="s">
        <v>2762</v>
      </c>
      <c r="C528" s="153" t="s">
        <v>76</v>
      </c>
      <c r="D528" s="155" t="n">
        <v>43034</v>
      </c>
      <c r="E528" s="153" t="s">
        <v>37144</v>
      </c>
      <c r="F528" s="151" t="n">
        <v>4</v>
      </c>
      <c r="G528" s="151" t="n">
        <v>18191128</v>
      </c>
      <c r="H528" s="153" t="s">
        <v>40610</v>
      </c>
      <c r="I528" s="153" t="s">
        <v>24828</v>
      </c>
      <c r="J528" s="153" t="s">
        <v>38248</v>
      </c>
      <c r="K528" s="153" t="s">
        <v>53</v>
      </c>
      <c r="L528" s="155" t="n">
        <v>41013</v>
      </c>
      <c r="M528" s="153" t="s">
        <v>83</v>
      </c>
      <c r="N528" s="153" t="s">
        <v>52</v>
      </c>
      <c r="O528" s="153"/>
      <c r="P528" s="153"/>
      <c r="Q528" s="153" t="s">
        <v>38599</v>
      </c>
      <c r="R528" s="151" t="n">
        <v>81</v>
      </c>
      <c r="S528" s="151" t="n">
        <v>5</v>
      </c>
      <c r="T528" s="151" t="n">
        <v>5</v>
      </c>
      <c r="U528" s="153" t="s">
        <v>37129</v>
      </c>
      <c r="V528" s="153" t="s">
        <v>2769</v>
      </c>
      <c r="W528" s="151" t="n">
        <v>1055</v>
      </c>
      <c r="X528" s="153" t="s">
        <v>2771</v>
      </c>
      <c r="Y528" s="153" t="s">
        <v>2770</v>
      </c>
      <c r="Z528" s="153" t="s">
        <v>156</v>
      </c>
      <c r="AA528" s="153" t="s">
        <v>38600</v>
      </c>
      <c r="AB528" s="153" t="s">
        <v>38601</v>
      </c>
      <c r="AC528" s="153" t="s">
        <v>38602</v>
      </c>
      <c r="AD528" s="153" t="s">
        <v>107</v>
      </c>
      <c r="AE528" s="153" t="s">
        <v>2772</v>
      </c>
      <c r="AF528" s="151" t="n">
        <v>2055</v>
      </c>
      <c r="AG528" s="153" t="s">
        <v>24824</v>
      </c>
      <c r="AH528" s="153" t="s">
        <v>2773</v>
      </c>
      <c r="AI528" s="153" t="s">
        <v>73</v>
      </c>
      <c r="AJ528" s="153" t="s">
        <v>73</v>
      </c>
      <c r="AK528" s="153" t="s">
        <v>24824</v>
      </c>
      <c r="AL528" s="153" t="s">
        <v>38603</v>
      </c>
      <c r="AM528" s="153" t="s">
        <v>107</v>
      </c>
      <c r="AN528" s="153"/>
      <c r="AO528" s="153" t="s">
        <v>38599</v>
      </c>
      <c r="AP528" s="153" t="s">
        <v>24825</v>
      </c>
      <c r="AQ528" s="153"/>
      <c r="AR528" s="153"/>
      <c r="AS528" s="153"/>
      <c r="AT528" s="153"/>
      <c r="AU528" s="153"/>
      <c r="AV528" s="153"/>
      <c r="AW528" s="153"/>
      <c r="AX528" s="153"/>
      <c r="AY528" s="153"/>
      <c r="AZ528" s="153"/>
      <c r="BA528" s="153" t="s">
        <v>37130</v>
      </c>
      <c r="BB528" s="153" t="s">
        <v>81</v>
      </c>
      <c r="BC528" s="153" t="s">
        <v>81</v>
      </c>
      <c r="BD528" s="153" t="s">
        <v>298</v>
      </c>
      <c r="BE528" s="153" t="s">
        <v>2596</v>
      </c>
      <c r="BF528" s="153"/>
      <c r="BG528" s="151" t="n">
        <v>100</v>
      </c>
      <c r="BH528" s="153" t="s">
        <v>37111</v>
      </c>
    </row>
    <row r="529" customFormat="false" ht="15" hidden="false" customHeight="false" outlineLevel="0" collapsed="false">
      <c r="A529" s="151" t="n">
        <v>610</v>
      </c>
      <c r="B529" s="153" t="s">
        <v>3973</v>
      </c>
      <c r="C529" s="153" t="s">
        <v>76</v>
      </c>
      <c r="D529" s="155" t="n">
        <v>43038</v>
      </c>
      <c r="E529" s="153" t="s">
        <v>37144</v>
      </c>
      <c r="F529" s="151" t="n">
        <v>4</v>
      </c>
      <c r="G529" s="151" t="n">
        <v>18191135</v>
      </c>
      <c r="H529" s="153" t="s">
        <v>40611</v>
      </c>
      <c r="I529" s="153" t="s">
        <v>40612</v>
      </c>
      <c r="J529" s="153" t="s">
        <v>40613</v>
      </c>
      <c r="K529" s="153" t="s">
        <v>53</v>
      </c>
      <c r="L529" s="155" t="n">
        <v>40974</v>
      </c>
      <c r="M529" s="153" t="s">
        <v>37114</v>
      </c>
      <c r="N529" s="153" t="s">
        <v>52</v>
      </c>
      <c r="O529" s="153"/>
      <c r="P529" s="153"/>
      <c r="Q529" s="153" t="s">
        <v>3979</v>
      </c>
      <c r="R529" s="151" t="n">
        <v>17</v>
      </c>
      <c r="S529" s="151" t="n">
        <v>9</v>
      </c>
      <c r="T529" s="151" t="n">
        <v>1</v>
      </c>
      <c r="U529" s="153" t="s">
        <v>37391</v>
      </c>
      <c r="V529" s="153" t="s">
        <v>3982</v>
      </c>
      <c r="W529" s="151" t="n">
        <v>5313</v>
      </c>
      <c r="X529" s="153" t="s">
        <v>3984</v>
      </c>
      <c r="Y529" s="153" t="s">
        <v>3983</v>
      </c>
      <c r="Z529" s="153" t="s">
        <v>73</v>
      </c>
      <c r="AA529" s="153"/>
      <c r="AB529" s="153"/>
      <c r="AC529" s="153"/>
      <c r="AD529" s="153" t="s">
        <v>132</v>
      </c>
      <c r="AE529" s="153" t="s">
        <v>3985</v>
      </c>
      <c r="AF529" s="151" t="n">
        <v>6313</v>
      </c>
      <c r="AG529" s="153" t="s">
        <v>3987</v>
      </c>
      <c r="AH529" s="153" t="s">
        <v>3986</v>
      </c>
      <c r="AI529" s="153" t="s">
        <v>74</v>
      </c>
      <c r="AJ529" s="153"/>
      <c r="AK529" s="153"/>
      <c r="AL529" s="153"/>
      <c r="AM529" s="153"/>
      <c r="AN529" s="153"/>
      <c r="AO529" s="153" t="s">
        <v>3979</v>
      </c>
      <c r="AP529" s="151" t="n">
        <v>2173882856</v>
      </c>
      <c r="AQ529" s="153"/>
      <c r="AR529" s="153"/>
      <c r="AS529" s="153"/>
      <c r="AT529" s="153"/>
      <c r="AU529" s="153"/>
      <c r="AV529" s="153"/>
      <c r="AW529" s="153"/>
      <c r="AX529" s="153"/>
      <c r="AY529" s="153"/>
      <c r="AZ529" s="153"/>
      <c r="BA529" s="153" t="s">
        <v>40614</v>
      </c>
      <c r="BB529" s="153" t="s">
        <v>81</v>
      </c>
      <c r="BC529" s="153" t="s">
        <v>81</v>
      </c>
      <c r="BD529" s="153"/>
      <c r="BE529" s="153" t="s">
        <v>40615</v>
      </c>
      <c r="BF529" s="153"/>
      <c r="BG529" s="151" t="n">
        <v>99</v>
      </c>
      <c r="BH529" s="153" t="s">
        <v>37111</v>
      </c>
    </row>
    <row r="530" customFormat="false" ht="15" hidden="false" customHeight="false" outlineLevel="0" collapsed="false">
      <c r="A530" s="151" t="n">
        <v>611</v>
      </c>
      <c r="B530" s="153" t="s">
        <v>3849</v>
      </c>
      <c r="C530" s="153" t="s">
        <v>76</v>
      </c>
      <c r="D530" s="155" t="n">
        <v>43038</v>
      </c>
      <c r="E530" s="153" t="s">
        <v>37144</v>
      </c>
      <c r="F530" s="151" t="n">
        <v>4</v>
      </c>
      <c r="G530" s="151" t="n">
        <v>18191096</v>
      </c>
      <c r="H530" s="153" t="s">
        <v>40616</v>
      </c>
      <c r="I530" s="153" t="s">
        <v>40617</v>
      </c>
      <c r="J530" s="153" t="s">
        <v>39024</v>
      </c>
      <c r="K530" s="153" t="s">
        <v>3852</v>
      </c>
      <c r="L530" s="155" t="n">
        <v>40963</v>
      </c>
      <c r="M530" s="153" t="s">
        <v>37114</v>
      </c>
      <c r="N530" s="153" t="s">
        <v>52</v>
      </c>
      <c r="O530" s="153"/>
      <c r="P530" s="153"/>
      <c r="Q530" s="153" t="s">
        <v>40618</v>
      </c>
      <c r="R530" s="153" t="s">
        <v>3855</v>
      </c>
      <c r="S530" s="151" t="n">
        <v>2</v>
      </c>
      <c r="T530" s="151" t="n">
        <v>16</v>
      </c>
      <c r="U530" s="153" t="s">
        <v>40619</v>
      </c>
      <c r="V530" s="153" t="s">
        <v>3858</v>
      </c>
      <c r="W530" s="151" t="n">
        <v>5695</v>
      </c>
      <c r="X530" s="153" t="s">
        <v>3860</v>
      </c>
      <c r="Y530" s="153" t="s">
        <v>3859</v>
      </c>
      <c r="Z530" s="153" t="s">
        <v>73</v>
      </c>
      <c r="AA530" s="153"/>
      <c r="AB530" s="153"/>
      <c r="AC530" s="153"/>
      <c r="AD530" s="153" t="s">
        <v>107</v>
      </c>
      <c r="AE530" s="153" t="s">
        <v>40620</v>
      </c>
      <c r="AF530" s="151" t="n">
        <v>6695</v>
      </c>
      <c r="AG530" s="153" t="s">
        <v>3863</v>
      </c>
      <c r="AH530" s="153" t="s">
        <v>3862</v>
      </c>
      <c r="AI530" s="153" t="s">
        <v>74</v>
      </c>
      <c r="AJ530" s="153"/>
      <c r="AK530" s="153"/>
      <c r="AL530" s="153"/>
      <c r="AM530" s="153"/>
      <c r="AN530" s="153"/>
      <c r="AO530" s="153" t="s">
        <v>40618</v>
      </c>
      <c r="AP530" s="153" t="s">
        <v>3864</v>
      </c>
      <c r="AQ530" s="153"/>
      <c r="AR530" s="153"/>
      <c r="AS530" s="153"/>
      <c r="AT530" s="153"/>
      <c r="AU530" s="153"/>
      <c r="AV530" s="153"/>
      <c r="AW530" s="153"/>
      <c r="AX530" s="153"/>
      <c r="AY530" s="153"/>
      <c r="AZ530" s="153"/>
      <c r="BA530" s="153" t="s">
        <v>40621</v>
      </c>
      <c r="BB530" s="153" t="s">
        <v>81</v>
      </c>
      <c r="BC530" s="153" t="s">
        <v>81</v>
      </c>
      <c r="BD530" s="153" t="s">
        <v>298</v>
      </c>
      <c r="BE530" s="153" t="s">
        <v>5209</v>
      </c>
      <c r="BF530" s="153"/>
      <c r="BG530" s="151" t="n">
        <v>101</v>
      </c>
      <c r="BH530" s="153" t="s">
        <v>37111</v>
      </c>
    </row>
    <row r="531" customFormat="false" ht="15" hidden="false" customHeight="false" outlineLevel="0" collapsed="false">
      <c r="A531" s="151" t="n">
        <v>612</v>
      </c>
      <c r="B531" s="153" t="s">
        <v>7941</v>
      </c>
      <c r="C531" s="153" t="s">
        <v>76</v>
      </c>
      <c r="D531" s="155" t="n">
        <v>43075</v>
      </c>
      <c r="E531" s="153" t="s">
        <v>37144</v>
      </c>
      <c r="F531" s="151" t="n">
        <v>4</v>
      </c>
      <c r="G531" s="151" t="n">
        <v>18191061</v>
      </c>
      <c r="H531" s="153" t="s">
        <v>40622</v>
      </c>
      <c r="I531" s="153" t="s">
        <v>25268</v>
      </c>
      <c r="J531" s="153" t="s">
        <v>40623</v>
      </c>
      <c r="K531" s="153" t="s">
        <v>53</v>
      </c>
      <c r="L531" s="155" t="n">
        <v>41178</v>
      </c>
      <c r="M531" s="153" t="s">
        <v>37114</v>
      </c>
      <c r="N531" s="153" t="s">
        <v>52</v>
      </c>
      <c r="O531" s="153"/>
      <c r="P531" s="153"/>
      <c r="Q531" s="153" t="s">
        <v>39033</v>
      </c>
      <c r="R531" s="153" t="s">
        <v>7947</v>
      </c>
      <c r="S531" s="151" t="n">
        <v>5</v>
      </c>
      <c r="T531" s="151" t="n">
        <v>7</v>
      </c>
      <c r="U531" s="153" t="s">
        <v>37185</v>
      </c>
      <c r="V531" s="153" t="s">
        <v>39034</v>
      </c>
      <c r="W531" s="151" t="n">
        <v>1261</v>
      </c>
      <c r="X531" s="153" t="s">
        <v>7950</v>
      </c>
      <c r="Y531" s="153" t="s">
        <v>7949</v>
      </c>
      <c r="Z531" s="153" t="s">
        <v>73</v>
      </c>
      <c r="AA531" s="153"/>
      <c r="AB531" s="153"/>
      <c r="AC531" s="153"/>
      <c r="AD531" s="153" t="s">
        <v>132</v>
      </c>
      <c r="AE531" s="153" t="s">
        <v>11294</v>
      </c>
      <c r="AF531" s="151" t="n">
        <v>2261</v>
      </c>
      <c r="AG531" s="153" t="s">
        <v>25264</v>
      </c>
      <c r="AH531" s="153"/>
      <c r="AI531" s="153" t="s">
        <v>74</v>
      </c>
      <c r="AJ531" s="153"/>
      <c r="AK531" s="153"/>
      <c r="AL531" s="153"/>
      <c r="AM531" s="153"/>
      <c r="AN531" s="153"/>
      <c r="AO531" s="153" t="s">
        <v>39035</v>
      </c>
      <c r="AP531" s="153"/>
      <c r="AQ531" s="153"/>
      <c r="AR531" s="153"/>
      <c r="AS531" s="153"/>
      <c r="AT531" s="153"/>
      <c r="AU531" s="153"/>
      <c r="AV531" s="153"/>
      <c r="AW531" s="153"/>
      <c r="AX531" s="153"/>
      <c r="AY531" s="153"/>
      <c r="AZ531" s="153"/>
      <c r="BA531" s="153" t="s">
        <v>37110</v>
      </c>
      <c r="BB531" s="153" t="s">
        <v>81</v>
      </c>
      <c r="BC531" s="153" t="s">
        <v>81</v>
      </c>
      <c r="BD531" s="153" t="s">
        <v>154</v>
      </c>
      <c r="BE531" s="153"/>
      <c r="BF531" s="153"/>
      <c r="BG531" s="151" t="n">
        <v>101</v>
      </c>
      <c r="BH531" s="153" t="s">
        <v>37111</v>
      </c>
    </row>
    <row r="532" customFormat="false" ht="15" hidden="false" customHeight="false" outlineLevel="0" collapsed="false">
      <c r="A532" s="151" t="n">
        <v>613</v>
      </c>
      <c r="B532" s="153" t="s">
        <v>2072</v>
      </c>
      <c r="C532" s="153" t="s">
        <v>76</v>
      </c>
      <c r="D532" s="155" t="n">
        <v>43039</v>
      </c>
      <c r="E532" s="153" t="s">
        <v>37144</v>
      </c>
      <c r="F532" s="151" t="n">
        <v>4</v>
      </c>
      <c r="G532" s="151" t="n">
        <v>18191059</v>
      </c>
      <c r="H532" s="153" t="s">
        <v>40624</v>
      </c>
      <c r="I532" s="153" t="s">
        <v>40625</v>
      </c>
      <c r="J532" s="153" t="s">
        <v>40626</v>
      </c>
      <c r="K532" s="153" t="s">
        <v>53</v>
      </c>
      <c r="L532" s="155" t="n">
        <v>41241</v>
      </c>
      <c r="M532" s="153" t="s">
        <v>83</v>
      </c>
      <c r="N532" s="153" t="s">
        <v>52</v>
      </c>
      <c r="O532" s="153"/>
      <c r="P532" s="153"/>
      <c r="Q532" s="153" t="s">
        <v>40627</v>
      </c>
      <c r="R532" s="151" t="n">
        <v>6</v>
      </c>
      <c r="S532" s="151" t="n">
        <v>2</v>
      </c>
      <c r="T532" s="151" t="n">
        <v>12</v>
      </c>
      <c r="U532" s="153" t="s">
        <v>37247</v>
      </c>
      <c r="V532" s="153" t="s">
        <v>693</v>
      </c>
      <c r="W532" s="151" t="n">
        <v>1025</v>
      </c>
      <c r="X532" s="153" t="s">
        <v>40628</v>
      </c>
      <c r="Y532" s="153" t="s">
        <v>694</v>
      </c>
      <c r="Z532" s="153" t="s">
        <v>106</v>
      </c>
      <c r="AA532" s="153" t="s">
        <v>40629</v>
      </c>
      <c r="AB532" s="153" t="s">
        <v>40630</v>
      </c>
      <c r="AC532" s="153" t="s">
        <v>40631</v>
      </c>
      <c r="AD532" s="153" t="s">
        <v>132</v>
      </c>
      <c r="AE532" s="153" t="s">
        <v>40632</v>
      </c>
      <c r="AF532" s="151" t="n">
        <v>2025</v>
      </c>
      <c r="AG532" s="153" t="s">
        <v>698</v>
      </c>
      <c r="AH532" s="153" t="s">
        <v>697</v>
      </c>
      <c r="AI532" s="153" t="s">
        <v>74</v>
      </c>
      <c r="AJ532" s="153"/>
      <c r="AK532" s="153"/>
      <c r="AL532" s="153"/>
      <c r="AM532" s="153"/>
      <c r="AN532" s="153"/>
      <c r="AO532" s="153" t="s">
        <v>40633</v>
      </c>
      <c r="AP532" s="153"/>
      <c r="AQ532" s="153"/>
      <c r="AR532" s="153"/>
      <c r="AS532" s="153"/>
      <c r="AT532" s="153"/>
      <c r="AU532" s="153"/>
      <c r="AV532" s="153"/>
      <c r="AW532" s="153"/>
      <c r="AX532" s="153"/>
      <c r="AY532" s="153"/>
      <c r="AZ532" s="153"/>
      <c r="BA532" s="153" t="s">
        <v>37110</v>
      </c>
      <c r="BB532" s="153" t="s">
        <v>40634</v>
      </c>
      <c r="BC532" s="151" t="n">
        <v>3</v>
      </c>
      <c r="BD532" s="153"/>
      <c r="BE532" s="153"/>
      <c r="BF532" s="153"/>
      <c r="BG532" s="151" t="n">
        <v>100</v>
      </c>
      <c r="BH532" s="153" t="s">
        <v>37111</v>
      </c>
    </row>
    <row r="533" customFormat="false" ht="15" hidden="false" customHeight="false" outlineLevel="0" collapsed="false">
      <c r="A533" s="151" t="n">
        <v>614</v>
      </c>
      <c r="B533" s="153" t="s">
        <v>4400</v>
      </c>
      <c r="C533" s="153" t="s">
        <v>76</v>
      </c>
      <c r="D533" s="155" t="n">
        <v>43039</v>
      </c>
      <c r="E533" s="153" t="s">
        <v>37144</v>
      </c>
      <c r="F533" s="151" t="n">
        <v>4</v>
      </c>
      <c r="G533" s="151" t="n">
        <v>18191060</v>
      </c>
      <c r="H533" s="153" t="s">
        <v>40635</v>
      </c>
      <c r="I533" s="153" t="s">
        <v>40636</v>
      </c>
      <c r="J533" s="153" t="s">
        <v>38981</v>
      </c>
      <c r="K533" s="153" t="s">
        <v>1194</v>
      </c>
      <c r="L533" s="155" t="n">
        <v>41020</v>
      </c>
      <c r="M533" s="153" t="s">
        <v>83</v>
      </c>
      <c r="N533" s="153" t="s">
        <v>52</v>
      </c>
      <c r="O533" s="153"/>
      <c r="P533" s="153"/>
      <c r="Q533" s="153" t="s">
        <v>40637</v>
      </c>
      <c r="R533" s="151" t="n">
        <v>20</v>
      </c>
      <c r="S533" s="151" t="n">
        <v>1</v>
      </c>
      <c r="T533" s="151" t="n">
        <v>10</v>
      </c>
      <c r="U533" s="153" t="s">
        <v>40047</v>
      </c>
      <c r="V533" s="153" t="s">
        <v>40638</v>
      </c>
      <c r="W533" s="151" t="n">
        <v>1152</v>
      </c>
      <c r="X533" s="153" t="s">
        <v>4411</v>
      </c>
      <c r="Y533" s="153"/>
      <c r="Z533" s="153"/>
      <c r="AA533" s="153"/>
      <c r="AB533" s="153"/>
      <c r="AC533" s="153"/>
      <c r="AD533" s="153"/>
      <c r="AE533" s="153" t="s">
        <v>179</v>
      </c>
      <c r="AF533" s="151" t="n">
        <v>2152</v>
      </c>
      <c r="AG533" s="153" t="s">
        <v>4402</v>
      </c>
      <c r="AH533" s="153"/>
      <c r="AI533" s="153"/>
      <c r="AJ533" s="153"/>
      <c r="AK533" s="153"/>
      <c r="AL533" s="153"/>
      <c r="AM533" s="153"/>
      <c r="AN533" s="153"/>
      <c r="AO533" s="153" t="s">
        <v>40639</v>
      </c>
      <c r="AP533" s="153" t="s">
        <v>40640</v>
      </c>
      <c r="AQ533" s="153"/>
      <c r="AR533" s="153"/>
      <c r="AS533" s="153"/>
      <c r="AT533" s="153"/>
      <c r="AU533" s="153"/>
      <c r="AV533" s="153"/>
      <c r="AW533" s="153"/>
      <c r="AX533" s="153"/>
      <c r="AY533" s="153"/>
      <c r="AZ533" s="153"/>
      <c r="BA533" s="153" t="s">
        <v>37110</v>
      </c>
      <c r="BB533" s="153" t="s">
        <v>40641</v>
      </c>
      <c r="BC533" s="151" t="n">
        <v>3</v>
      </c>
      <c r="BD533" s="153"/>
      <c r="BE533" s="153"/>
      <c r="BF533" s="153"/>
      <c r="BG533" s="151" t="n">
        <v>102</v>
      </c>
      <c r="BH533" s="153" t="s">
        <v>37111</v>
      </c>
    </row>
    <row r="534" customFormat="false" ht="15" hidden="false" customHeight="false" outlineLevel="0" collapsed="false">
      <c r="A534" s="151" t="n">
        <v>615</v>
      </c>
      <c r="B534" s="153"/>
      <c r="C534" s="153" t="s">
        <v>76</v>
      </c>
      <c r="D534" s="153" t="s">
        <v>30119</v>
      </c>
      <c r="E534" s="153" t="s">
        <v>37190</v>
      </c>
      <c r="F534" s="151" t="n">
        <v>5</v>
      </c>
      <c r="G534" s="151" t="n">
        <v>17181002</v>
      </c>
      <c r="H534" s="153" t="s">
        <v>40642</v>
      </c>
      <c r="I534" s="153" t="s">
        <v>273</v>
      </c>
      <c r="J534" s="153" t="s">
        <v>40643</v>
      </c>
      <c r="K534" s="153" t="s">
        <v>3729</v>
      </c>
      <c r="L534" s="155" t="n">
        <v>40700</v>
      </c>
      <c r="M534" s="153" t="s">
        <v>83</v>
      </c>
      <c r="N534" s="153" t="s">
        <v>52</v>
      </c>
      <c r="O534" s="153"/>
      <c r="P534" s="153"/>
      <c r="Q534" s="153" t="s">
        <v>260</v>
      </c>
      <c r="R534" s="151" t="n">
        <v>9</v>
      </c>
      <c r="S534" s="151" t="n">
        <v>12</v>
      </c>
      <c r="T534" s="151" t="n">
        <v>12</v>
      </c>
      <c r="U534" s="153" t="s">
        <v>37247</v>
      </c>
      <c r="V534" s="153" t="s">
        <v>264</v>
      </c>
      <c r="W534" s="151" t="n">
        <v>1160</v>
      </c>
      <c r="X534" s="153" t="s">
        <v>266</v>
      </c>
      <c r="Y534" s="153" t="s">
        <v>265</v>
      </c>
      <c r="Z534" s="153"/>
      <c r="AA534" s="153"/>
      <c r="AB534" s="153"/>
      <c r="AC534" s="153"/>
      <c r="AD534" s="153"/>
      <c r="AE534" s="153" t="s">
        <v>267</v>
      </c>
      <c r="AF534" s="151" t="n">
        <v>2160</v>
      </c>
      <c r="AG534" s="153" t="s">
        <v>269</v>
      </c>
      <c r="AH534" s="153"/>
      <c r="AI534" s="153"/>
      <c r="AJ534" s="153"/>
      <c r="AK534" s="153"/>
      <c r="AL534" s="153"/>
      <c r="AM534" s="153"/>
      <c r="AN534" s="153"/>
      <c r="AO534" s="153" t="s">
        <v>38057</v>
      </c>
      <c r="AP534" s="153"/>
      <c r="AQ534" s="153"/>
      <c r="AR534" s="153"/>
      <c r="AS534" s="153"/>
      <c r="AT534" s="153"/>
      <c r="AU534" s="153"/>
      <c r="AV534" s="153"/>
      <c r="AW534" s="153"/>
      <c r="AX534" s="153"/>
      <c r="AY534" s="153"/>
      <c r="AZ534" s="153"/>
      <c r="BA534" s="153" t="s">
        <v>37193</v>
      </c>
      <c r="BB534" s="153" t="s">
        <v>81</v>
      </c>
      <c r="BC534" s="153" t="s">
        <v>81</v>
      </c>
      <c r="BD534" s="153"/>
      <c r="BE534" s="153"/>
      <c r="BF534" s="153"/>
      <c r="BG534" s="151" t="n">
        <v>106</v>
      </c>
      <c r="BH534" s="153" t="s">
        <v>37111</v>
      </c>
    </row>
    <row r="535" customFormat="false" ht="15" hidden="false" customHeight="false" outlineLevel="0" collapsed="false">
      <c r="A535" s="151" t="n">
        <v>616</v>
      </c>
      <c r="B535" s="153"/>
      <c r="C535" s="153" t="s">
        <v>76</v>
      </c>
      <c r="D535" s="153" t="s">
        <v>30119</v>
      </c>
      <c r="E535" s="153" t="s">
        <v>37190</v>
      </c>
      <c r="F535" s="151" t="n">
        <v>5</v>
      </c>
      <c r="G535" s="151" t="n">
        <v>17181003</v>
      </c>
      <c r="H535" s="153" t="s">
        <v>40644</v>
      </c>
      <c r="I535" s="153" t="s">
        <v>40645</v>
      </c>
      <c r="J535" s="153" t="s">
        <v>37972</v>
      </c>
      <c r="K535" s="153" t="s">
        <v>53</v>
      </c>
      <c r="L535" s="155" t="n">
        <v>40520</v>
      </c>
      <c r="M535" s="153" t="s">
        <v>37114</v>
      </c>
      <c r="N535" s="153" t="s">
        <v>52</v>
      </c>
      <c r="O535" s="153"/>
      <c r="P535" s="153"/>
      <c r="Q535" s="153" t="s">
        <v>40646</v>
      </c>
      <c r="R535" s="151" t="n">
        <v>9</v>
      </c>
      <c r="S535" s="151" t="n">
        <v>4</v>
      </c>
      <c r="T535" s="151" t="n">
        <v>12</v>
      </c>
      <c r="U535" s="153" t="s">
        <v>39823</v>
      </c>
      <c r="V535" s="153" t="s">
        <v>40647</v>
      </c>
      <c r="W535" s="151" t="n">
        <v>5797</v>
      </c>
      <c r="X535" s="153" t="s">
        <v>40648</v>
      </c>
      <c r="Y535" s="153"/>
      <c r="Z535" s="153"/>
      <c r="AA535" s="153"/>
      <c r="AB535" s="153"/>
      <c r="AC535" s="153"/>
      <c r="AD535" s="153"/>
      <c r="AE535" s="153" t="s">
        <v>40649</v>
      </c>
      <c r="AF535" s="151" t="n">
        <v>6797</v>
      </c>
      <c r="AG535" s="153" t="s">
        <v>40650</v>
      </c>
      <c r="AH535" s="153"/>
      <c r="AI535" s="153"/>
      <c r="AJ535" s="153"/>
      <c r="AK535" s="153"/>
      <c r="AL535" s="153"/>
      <c r="AM535" s="153"/>
      <c r="AN535" s="153"/>
      <c r="AO535" s="153" t="s">
        <v>40646</v>
      </c>
      <c r="AP535" s="153" t="s">
        <v>40651</v>
      </c>
      <c r="AQ535" s="153"/>
      <c r="AR535" s="153"/>
      <c r="AS535" s="153"/>
      <c r="AT535" s="153"/>
      <c r="AU535" s="153"/>
      <c r="AV535" s="153"/>
      <c r="AW535" s="153"/>
      <c r="AX535" s="153"/>
      <c r="AY535" s="153"/>
      <c r="AZ535" s="153"/>
      <c r="BA535" s="153" t="s">
        <v>37193</v>
      </c>
      <c r="BB535" s="153" t="s">
        <v>81</v>
      </c>
      <c r="BC535" s="153" t="s">
        <v>81</v>
      </c>
      <c r="BD535" s="153"/>
      <c r="BE535" s="153"/>
      <c r="BF535" s="153"/>
      <c r="BG535" s="151" t="n">
        <v>107</v>
      </c>
      <c r="BH535" s="153" t="s">
        <v>37111</v>
      </c>
    </row>
    <row r="536" customFormat="false" ht="15" hidden="false" customHeight="false" outlineLevel="0" collapsed="false">
      <c r="A536" s="151" t="n">
        <v>617</v>
      </c>
      <c r="B536" s="153"/>
      <c r="C536" s="153" t="s">
        <v>76</v>
      </c>
      <c r="D536" s="153" t="s">
        <v>30119</v>
      </c>
      <c r="E536" s="153" t="s">
        <v>37190</v>
      </c>
      <c r="F536" s="151" t="n">
        <v>5</v>
      </c>
      <c r="G536" s="151" t="n">
        <v>17181122</v>
      </c>
      <c r="H536" s="153" t="s">
        <v>40652</v>
      </c>
      <c r="I536" s="153" t="s">
        <v>40653</v>
      </c>
      <c r="J536" s="153" t="s">
        <v>40654</v>
      </c>
      <c r="K536" s="153" t="s">
        <v>40655</v>
      </c>
      <c r="L536" s="155" t="n">
        <v>40770</v>
      </c>
      <c r="M536" s="153" t="s">
        <v>37114</v>
      </c>
      <c r="N536" s="153" t="s">
        <v>52</v>
      </c>
      <c r="O536" s="153"/>
      <c r="P536" s="153"/>
      <c r="Q536" s="153" t="s">
        <v>40656</v>
      </c>
      <c r="R536" s="151" t="n">
        <v>3</v>
      </c>
      <c r="S536" s="151" t="n">
        <v>2</v>
      </c>
      <c r="T536" s="151" t="n">
        <v>11</v>
      </c>
      <c r="U536" s="153" t="s">
        <v>37135</v>
      </c>
      <c r="V536" s="153" t="s">
        <v>40657</v>
      </c>
      <c r="W536" s="151" t="n">
        <v>5616</v>
      </c>
      <c r="X536" s="153" t="s">
        <v>40658</v>
      </c>
      <c r="Y536" s="153"/>
      <c r="Z536" s="153"/>
      <c r="AA536" s="153"/>
      <c r="AB536" s="153"/>
      <c r="AC536" s="153"/>
      <c r="AD536" s="153"/>
      <c r="AE536" s="153" t="s">
        <v>40659</v>
      </c>
      <c r="AF536" s="151" t="n">
        <v>6616</v>
      </c>
      <c r="AG536" s="153" t="s">
        <v>40660</v>
      </c>
      <c r="AH536" s="153"/>
      <c r="AI536" s="153"/>
      <c r="AJ536" s="153"/>
      <c r="AK536" s="153"/>
      <c r="AL536" s="153"/>
      <c r="AM536" s="153"/>
      <c r="AN536" s="153"/>
      <c r="AO536" s="153" t="s">
        <v>40656</v>
      </c>
      <c r="AP536" s="153"/>
      <c r="AQ536" s="153"/>
      <c r="AR536" s="153"/>
      <c r="AS536" s="153"/>
      <c r="AT536" s="153"/>
      <c r="AU536" s="153"/>
      <c r="AV536" s="153"/>
      <c r="AW536" s="153"/>
      <c r="AX536" s="153"/>
      <c r="AY536" s="153"/>
      <c r="AZ536" s="153"/>
      <c r="BA536" s="153" t="s">
        <v>37193</v>
      </c>
      <c r="BB536" s="153" t="s">
        <v>81</v>
      </c>
      <c r="BC536" s="153" t="s">
        <v>81</v>
      </c>
      <c r="BD536" s="153"/>
      <c r="BE536" s="153"/>
      <c r="BF536" s="153"/>
      <c r="BG536" s="151" t="n">
        <v>106</v>
      </c>
      <c r="BH536" s="153" t="s">
        <v>37111</v>
      </c>
    </row>
    <row r="537" customFormat="false" ht="15" hidden="false" customHeight="false" outlineLevel="0" collapsed="false">
      <c r="A537" s="151" t="n">
        <v>618</v>
      </c>
      <c r="B537" s="153"/>
      <c r="C537" s="153" t="s">
        <v>76</v>
      </c>
      <c r="D537" s="153" t="s">
        <v>30119</v>
      </c>
      <c r="E537" s="153" t="s">
        <v>37190</v>
      </c>
      <c r="F537" s="151" t="n">
        <v>5</v>
      </c>
      <c r="G537" s="151" t="n">
        <v>17181004</v>
      </c>
      <c r="H537" s="153" t="s">
        <v>40661</v>
      </c>
      <c r="I537" s="153" t="s">
        <v>40662</v>
      </c>
      <c r="J537" s="153" t="s">
        <v>40663</v>
      </c>
      <c r="K537" s="153" t="s">
        <v>53</v>
      </c>
      <c r="L537" s="155" t="n">
        <v>40802</v>
      </c>
      <c r="M537" s="153" t="s">
        <v>83</v>
      </c>
      <c r="N537" s="153" t="s">
        <v>52</v>
      </c>
      <c r="O537" s="153"/>
      <c r="P537" s="153"/>
      <c r="Q537" s="153" t="s">
        <v>40664</v>
      </c>
      <c r="R537" s="151" t="n">
        <v>6</v>
      </c>
      <c r="S537" s="151" t="n">
        <v>1</v>
      </c>
      <c r="T537" s="151" t="n">
        <v>1</v>
      </c>
      <c r="U537" s="153" t="s">
        <v>37229</v>
      </c>
      <c r="V537" s="153" t="s">
        <v>40665</v>
      </c>
      <c r="W537" s="151" t="n">
        <v>5645</v>
      </c>
      <c r="X537" s="153" t="s">
        <v>40666</v>
      </c>
      <c r="Y537" s="153"/>
      <c r="Z537" s="153"/>
      <c r="AA537" s="153"/>
      <c r="AB537" s="153"/>
      <c r="AC537" s="153"/>
      <c r="AD537" s="153"/>
      <c r="AE537" s="153" t="s">
        <v>40667</v>
      </c>
      <c r="AF537" s="151" t="n">
        <v>6645</v>
      </c>
      <c r="AG537" s="153" t="s">
        <v>40668</v>
      </c>
      <c r="AH537" s="153"/>
      <c r="AI537" s="153"/>
      <c r="AJ537" s="153"/>
      <c r="AK537" s="153"/>
      <c r="AL537" s="153"/>
      <c r="AM537" s="153"/>
      <c r="AN537" s="153"/>
      <c r="AO537" s="153" t="s">
        <v>40664</v>
      </c>
      <c r="AP537" s="153" t="s">
        <v>40669</v>
      </c>
      <c r="AQ537" s="153"/>
      <c r="AR537" s="153"/>
      <c r="AS537" s="153"/>
      <c r="AT537" s="153"/>
      <c r="AU537" s="153"/>
      <c r="AV537" s="153"/>
      <c r="AW537" s="153"/>
      <c r="AX537" s="153"/>
      <c r="AY537" s="153"/>
      <c r="AZ537" s="153"/>
      <c r="BA537" s="153" t="s">
        <v>37193</v>
      </c>
      <c r="BB537" s="153" t="s">
        <v>81</v>
      </c>
      <c r="BC537" s="153" t="s">
        <v>81</v>
      </c>
      <c r="BD537" s="153"/>
      <c r="BE537" s="153"/>
      <c r="BF537" s="153"/>
      <c r="BG537" s="151" t="n">
        <v>105</v>
      </c>
      <c r="BH537" s="153" t="s">
        <v>37111</v>
      </c>
    </row>
    <row r="538" customFormat="false" ht="15" hidden="false" customHeight="false" outlineLevel="0" collapsed="false">
      <c r="A538" s="151" t="n">
        <v>619</v>
      </c>
      <c r="B538" s="153" t="s">
        <v>27562</v>
      </c>
      <c r="C538" s="153" t="s">
        <v>76</v>
      </c>
      <c r="D538" s="155" t="n">
        <v>43847</v>
      </c>
      <c r="E538" s="153" t="s">
        <v>37103</v>
      </c>
      <c r="F538" s="151" t="n">
        <v>5</v>
      </c>
      <c r="G538" s="151" t="n">
        <v>20214194</v>
      </c>
      <c r="H538" s="153" t="s">
        <v>40670</v>
      </c>
      <c r="I538" s="153" t="s">
        <v>40671</v>
      </c>
      <c r="J538" s="153" t="s">
        <v>40287</v>
      </c>
      <c r="K538" s="153" t="s">
        <v>7512</v>
      </c>
      <c r="L538" s="155" t="n">
        <v>40358</v>
      </c>
      <c r="M538" s="153" t="s">
        <v>37114</v>
      </c>
      <c r="N538" s="153" t="s">
        <v>52</v>
      </c>
      <c r="O538" s="153"/>
      <c r="P538" s="153"/>
      <c r="Q538" s="153" t="s">
        <v>37343</v>
      </c>
      <c r="R538" s="151" t="n">
        <v>13</v>
      </c>
      <c r="S538" s="151" t="n">
        <v>2</v>
      </c>
      <c r="T538" s="151" t="n">
        <v>11</v>
      </c>
      <c r="U538" s="153" t="s">
        <v>37149</v>
      </c>
      <c r="V538" s="153" t="s">
        <v>37344</v>
      </c>
      <c r="W538" s="151" t="n">
        <v>1228</v>
      </c>
      <c r="X538" s="153" t="s">
        <v>27569</v>
      </c>
      <c r="Y538" s="153" t="s">
        <v>27568</v>
      </c>
      <c r="Z538" s="153" t="s">
        <v>106</v>
      </c>
      <c r="AA538" s="153" t="s">
        <v>37345</v>
      </c>
      <c r="AB538" s="153" t="s">
        <v>37346</v>
      </c>
      <c r="AC538" s="153" t="s">
        <v>37347</v>
      </c>
      <c r="AD538" s="153" t="s">
        <v>132</v>
      </c>
      <c r="AE538" s="153" t="s">
        <v>37348</v>
      </c>
      <c r="AF538" s="151" t="n">
        <v>2228</v>
      </c>
      <c r="AG538" s="153" t="s">
        <v>27571</v>
      </c>
      <c r="AH538" s="153" t="s">
        <v>27568</v>
      </c>
      <c r="AI538" s="153" t="s">
        <v>74</v>
      </c>
      <c r="AJ538" s="153"/>
      <c r="AK538" s="153" t="s">
        <v>81</v>
      </c>
      <c r="AL538" s="153" t="s">
        <v>81</v>
      </c>
      <c r="AM538" s="153"/>
      <c r="AN538" s="153"/>
      <c r="AO538" s="153" t="s">
        <v>37349</v>
      </c>
      <c r="AP538" s="153"/>
      <c r="AQ538" s="153"/>
      <c r="AR538" s="153"/>
      <c r="AS538" s="153"/>
      <c r="AT538" s="153"/>
      <c r="AU538" s="153"/>
      <c r="AV538" s="153"/>
      <c r="AW538" s="153"/>
      <c r="AX538" s="153"/>
      <c r="AY538" s="153"/>
      <c r="AZ538" s="153"/>
      <c r="BA538" s="153" t="s">
        <v>40672</v>
      </c>
      <c r="BB538" s="153" t="s">
        <v>81</v>
      </c>
      <c r="BC538" s="153" t="s">
        <v>81</v>
      </c>
      <c r="BD538" s="153" t="s">
        <v>128</v>
      </c>
      <c r="BE538" s="153"/>
      <c r="BF538" s="153"/>
      <c r="BG538" s="151" t="n">
        <v>104</v>
      </c>
      <c r="BH538" s="153" t="s">
        <v>37111</v>
      </c>
    </row>
    <row r="539" customFormat="false" ht="15" hidden="false" customHeight="false" outlineLevel="0" collapsed="false">
      <c r="A539" s="151" t="n">
        <v>620</v>
      </c>
      <c r="B539" s="153"/>
      <c r="C539" s="153" t="s">
        <v>76</v>
      </c>
      <c r="D539" s="153" t="s">
        <v>30119</v>
      </c>
      <c r="E539" s="153" t="s">
        <v>37190</v>
      </c>
      <c r="F539" s="151" t="n">
        <v>5</v>
      </c>
      <c r="G539" s="151" t="n">
        <v>17181001</v>
      </c>
      <c r="H539" s="153" t="s">
        <v>40673</v>
      </c>
      <c r="I539" s="153" t="s">
        <v>40674</v>
      </c>
      <c r="J539" s="153" t="s">
        <v>40675</v>
      </c>
      <c r="K539" s="153" t="s">
        <v>40676</v>
      </c>
      <c r="L539" s="155" t="n">
        <v>40728</v>
      </c>
      <c r="M539" s="153" t="s">
        <v>37114</v>
      </c>
      <c r="N539" s="153" t="s">
        <v>52</v>
      </c>
      <c r="O539" s="153"/>
      <c r="P539" s="153"/>
      <c r="Q539" s="153" t="s">
        <v>37458</v>
      </c>
      <c r="R539" s="153"/>
      <c r="S539" s="151" t="n">
        <v>5</v>
      </c>
      <c r="T539" s="151" t="n">
        <v>7</v>
      </c>
      <c r="U539" s="153" t="s">
        <v>37108</v>
      </c>
      <c r="V539" s="153" t="s">
        <v>37459</v>
      </c>
      <c r="W539" s="151" t="n">
        <v>1150</v>
      </c>
      <c r="X539" s="153" t="s">
        <v>23253</v>
      </c>
      <c r="Y539" s="153" t="s">
        <v>23252</v>
      </c>
      <c r="Z539" s="153"/>
      <c r="AA539" s="153"/>
      <c r="AB539" s="153"/>
      <c r="AC539" s="153"/>
      <c r="AD539" s="153"/>
      <c r="AE539" s="153" t="s">
        <v>23254</v>
      </c>
      <c r="AF539" s="151" t="n">
        <v>2150</v>
      </c>
      <c r="AG539" s="153" t="s">
        <v>23256</v>
      </c>
      <c r="AH539" s="153"/>
      <c r="AI539" s="153"/>
      <c r="AJ539" s="153"/>
      <c r="AK539" s="153"/>
      <c r="AL539" s="153"/>
      <c r="AM539" s="153"/>
      <c r="AN539" s="153"/>
      <c r="AO539" s="153" t="s">
        <v>37460</v>
      </c>
      <c r="AP539" s="153" t="s">
        <v>37461</v>
      </c>
      <c r="AQ539" s="153"/>
      <c r="AR539" s="153"/>
      <c r="AS539" s="153"/>
      <c r="AT539" s="153"/>
      <c r="AU539" s="153"/>
      <c r="AV539" s="153"/>
      <c r="AW539" s="153"/>
      <c r="AX539" s="153"/>
      <c r="AY539" s="153"/>
      <c r="AZ539" s="153"/>
      <c r="BA539" s="153" t="s">
        <v>37193</v>
      </c>
      <c r="BB539" s="153" t="s">
        <v>81</v>
      </c>
      <c r="BC539" s="153" t="s">
        <v>81</v>
      </c>
      <c r="BD539" s="153"/>
      <c r="BE539" s="153"/>
      <c r="BF539" s="153"/>
      <c r="BG539" s="151" t="n">
        <v>106</v>
      </c>
      <c r="BH539" s="153" t="s">
        <v>37111</v>
      </c>
    </row>
    <row r="540" customFormat="false" ht="15" hidden="false" customHeight="false" outlineLevel="0" collapsed="false">
      <c r="A540" s="151" t="n">
        <v>621</v>
      </c>
      <c r="B540" s="153"/>
      <c r="C540" s="153" t="s">
        <v>76</v>
      </c>
      <c r="D540" s="153" t="s">
        <v>30119</v>
      </c>
      <c r="E540" s="153" t="s">
        <v>37190</v>
      </c>
      <c r="F540" s="151" t="n">
        <v>5</v>
      </c>
      <c r="G540" s="151" t="n">
        <v>17181124</v>
      </c>
      <c r="H540" s="153" t="s">
        <v>40677</v>
      </c>
      <c r="I540" s="153" t="s">
        <v>40678</v>
      </c>
      <c r="J540" s="153" t="s">
        <v>40679</v>
      </c>
      <c r="K540" s="153" t="s">
        <v>53</v>
      </c>
      <c r="L540" s="155" t="n">
        <v>40654</v>
      </c>
      <c r="M540" s="153" t="s">
        <v>83</v>
      </c>
      <c r="N540" s="153" t="s">
        <v>52</v>
      </c>
      <c r="O540" s="153"/>
      <c r="P540" s="153"/>
      <c r="Q540" s="153" t="s">
        <v>40680</v>
      </c>
      <c r="R540" s="153" t="s">
        <v>40681</v>
      </c>
      <c r="S540" s="151" t="n">
        <v>4</v>
      </c>
      <c r="T540" s="151" t="n">
        <v>12</v>
      </c>
      <c r="U540" s="153" t="s">
        <v>37229</v>
      </c>
      <c r="V540" s="153" t="s">
        <v>40682</v>
      </c>
      <c r="W540" s="151" t="n">
        <v>5584</v>
      </c>
      <c r="X540" s="153" t="s">
        <v>40683</v>
      </c>
      <c r="Y540" s="153"/>
      <c r="Z540" s="153"/>
      <c r="AA540" s="153"/>
      <c r="AB540" s="153"/>
      <c r="AC540" s="153"/>
      <c r="AD540" s="153"/>
      <c r="AE540" s="153" t="s">
        <v>40684</v>
      </c>
      <c r="AF540" s="151" t="n">
        <v>6584</v>
      </c>
      <c r="AG540" s="153" t="s">
        <v>40685</v>
      </c>
      <c r="AH540" s="153"/>
      <c r="AI540" s="153"/>
      <c r="AJ540" s="153"/>
      <c r="AK540" s="153"/>
      <c r="AL540" s="153"/>
      <c r="AM540" s="153"/>
      <c r="AN540" s="153"/>
      <c r="AO540" s="153" t="s">
        <v>40680</v>
      </c>
      <c r="AP540" s="151" t="n">
        <v>217455069</v>
      </c>
      <c r="AQ540" s="153"/>
      <c r="AR540" s="153"/>
      <c r="AS540" s="153"/>
      <c r="AT540" s="153"/>
      <c r="AU540" s="153"/>
      <c r="AV540" s="153"/>
      <c r="AW540" s="153"/>
      <c r="AX540" s="153"/>
      <c r="AY540" s="153"/>
      <c r="AZ540" s="153"/>
      <c r="BA540" s="153" t="s">
        <v>37193</v>
      </c>
      <c r="BB540" s="153" t="s">
        <v>81</v>
      </c>
      <c r="BC540" s="153" t="s">
        <v>81</v>
      </c>
      <c r="BD540" s="153"/>
      <c r="BE540" s="153"/>
      <c r="BF540" s="153"/>
      <c r="BG540" s="151" t="n">
        <v>107</v>
      </c>
      <c r="BH540" s="153" t="s">
        <v>37111</v>
      </c>
    </row>
    <row r="541" customFormat="false" ht="15" hidden="false" customHeight="false" outlineLevel="0" collapsed="false">
      <c r="A541" s="151" t="n">
        <v>622</v>
      </c>
      <c r="B541" s="153"/>
      <c r="C541" s="153" t="s">
        <v>76</v>
      </c>
      <c r="D541" s="153" t="s">
        <v>30119</v>
      </c>
      <c r="E541" s="153" t="s">
        <v>37190</v>
      </c>
      <c r="F541" s="151" t="n">
        <v>5</v>
      </c>
      <c r="G541" s="151" t="n">
        <v>17181006</v>
      </c>
      <c r="H541" s="153" t="s">
        <v>40686</v>
      </c>
      <c r="I541" s="153" t="s">
        <v>40687</v>
      </c>
      <c r="J541" s="153" t="s">
        <v>40688</v>
      </c>
      <c r="K541" s="153" t="s">
        <v>53</v>
      </c>
      <c r="L541" s="155" t="n">
        <v>40674</v>
      </c>
      <c r="M541" s="153" t="s">
        <v>83</v>
      </c>
      <c r="N541" s="153" t="s">
        <v>52</v>
      </c>
      <c r="O541" s="153"/>
      <c r="P541" s="153"/>
      <c r="Q541" s="153" t="s">
        <v>40689</v>
      </c>
      <c r="R541" s="151" t="n">
        <v>21</v>
      </c>
      <c r="S541" s="151" t="n">
        <v>3</v>
      </c>
      <c r="T541" s="151" t="n">
        <v>13</v>
      </c>
      <c r="U541" s="153" t="s">
        <v>37116</v>
      </c>
      <c r="V541" s="153" t="s">
        <v>940</v>
      </c>
      <c r="W541" s="151" t="n">
        <v>5165</v>
      </c>
      <c r="X541" s="153" t="s">
        <v>942</v>
      </c>
      <c r="Y541" s="153"/>
      <c r="Z541" s="153"/>
      <c r="AA541" s="153"/>
      <c r="AB541" s="153"/>
      <c r="AC541" s="153"/>
      <c r="AD541" s="153"/>
      <c r="AE541" s="153" t="s">
        <v>943</v>
      </c>
      <c r="AF541" s="151" t="n">
        <v>6165</v>
      </c>
      <c r="AG541" s="153" t="s">
        <v>29251</v>
      </c>
      <c r="AH541" s="153"/>
      <c r="AI541" s="153"/>
      <c r="AJ541" s="153"/>
      <c r="AK541" s="153"/>
      <c r="AL541" s="153"/>
      <c r="AM541" s="153"/>
      <c r="AN541" s="153"/>
      <c r="AO541" s="153" t="s">
        <v>40689</v>
      </c>
      <c r="AP541" s="151" t="n">
        <v>2129427203</v>
      </c>
      <c r="AQ541" s="153"/>
      <c r="AR541" s="153"/>
      <c r="AS541" s="153"/>
      <c r="AT541" s="153"/>
      <c r="AU541" s="153"/>
      <c r="AV541" s="153"/>
      <c r="AW541" s="153"/>
      <c r="AX541" s="153"/>
      <c r="AY541" s="153"/>
      <c r="AZ541" s="153"/>
      <c r="BA541" s="153" t="s">
        <v>37193</v>
      </c>
      <c r="BB541" s="153" t="s">
        <v>81</v>
      </c>
      <c r="BC541" s="153" t="s">
        <v>81</v>
      </c>
      <c r="BD541" s="153"/>
      <c r="BE541" s="153"/>
      <c r="BF541" s="153"/>
      <c r="BG541" s="151" t="n">
        <v>106</v>
      </c>
      <c r="BH541" s="153" t="s">
        <v>37111</v>
      </c>
    </row>
    <row r="542" customFormat="false" ht="15" hidden="false" customHeight="false" outlineLevel="0" collapsed="false">
      <c r="A542" s="151" t="n">
        <v>623</v>
      </c>
      <c r="B542" s="153"/>
      <c r="C542" s="153" t="s">
        <v>76</v>
      </c>
      <c r="D542" s="153" t="s">
        <v>30119</v>
      </c>
      <c r="E542" s="153" t="s">
        <v>37190</v>
      </c>
      <c r="F542" s="151" t="n">
        <v>5</v>
      </c>
      <c r="G542" s="151" t="n">
        <v>17181007</v>
      </c>
      <c r="H542" s="153" t="s">
        <v>40690</v>
      </c>
      <c r="I542" s="153" t="s">
        <v>40691</v>
      </c>
      <c r="J542" s="153" t="s">
        <v>37926</v>
      </c>
      <c r="K542" s="153" t="s">
        <v>53</v>
      </c>
      <c r="L542" s="155" t="n">
        <v>40693</v>
      </c>
      <c r="M542" s="153" t="s">
        <v>83</v>
      </c>
      <c r="N542" s="153" t="s">
        <v>52</v>
      </c>
      <c r="O542" s="153"/>
      <c r="P542" s="153"/>
      <c r="Q542" s="153" t="s">
        <v>40692</v>
      </c>
      <c r="R542" s="153"/>
      <c r="S542" s="151" t="n">
        <v>1</v>
      </c>
      <c r="T542" s="151" t="n">
        <v>1</v>
      </c>
      <c r="U542" s="153" t="s">
        <v>37171</v>
      </c>
      <c r="V542" s="153" t="s">
        <v>40693</v>
      </c>
      <c r="W542" s="151" t="n">
        <v>1277</v>
      </c>
      <c r="X542" s="153" t="s">
        <v>40694</v>
      </c>
      <c r="Y542" s="153"/>
      <c r="Z542" s="153"/>
      <c r="AA542" s="153"/>
      <c r="AB542" s="153"/>
      <c r="AC542" s="153"/>
      <c r="AD542" s="153"/>
      <c r="AE542" s="153" t="s">
        <v>6508</v>
      </c>
      <c r="AF542" s="151" t="n">
        <v>2277</v>
      </c>
      <c r="AG542" s="153" t="s">
        <v>40695</v>
      </c>
      <c r="AH542" s="153"/>
      <c r="AI542" s="153"/>
      <c r="AJ542" s="153"/>
      <c r="AK542" s="153"/>
      <c r="AL542" s="153"/>
      <c r="AM542" s="153"/>
      <c r="AN542" s="153"/>
      <c r="AO542" s="153" t="s">
        <v>40696</v>
      </c>
      <c r="AP542" s="153"/>
      <c r="AQ542" s="153"/>
      <c r="AR542" s="153"/>
      <c r="AS542" s="153"/>
      <c r="AT542" s="153"/>
      <c r="AU542" s="153"/>
      <c r="AV542" s="153"/>
      <c r="AW542" s="153"/>
      <c r="AX542" s="153"/>
      <c r="AY542" s="153"/>
      <c r="AZ542" s="153"/>
      <c r="BA542" s="153" t="s">
        <v>37193</v>
      </c>
      <c r="BB542" s="153" t="s">
        <v>81</v>
      </c>
      <c r="BC542" s="153" t="s">
        <v>81</v>
      </c>
      <c r="BD542" s="153"/>
      <c r="BE542" s="153"/>
      <c r="BF542" s="153"/>
      <c r="BG542" s="151" t="n">
        <v>106</v>
      </c>
      <c r="BH542" s="153" t="s">
        <v>37111</v>
      </c>
    </row>
    <row r="543" customFormat="false" ht="15" hidden="false" customHeight="false" outlineLevel="0" collapsed="false">
      <c r="A543" s="151" t="n">
        <v>624</v>
      </c>
      <c r="B543" s="153"/>
      <c r="C543" s="153" t="s">
        <v>76</v>
      </c>
      <c r="D543" s="153" t="s">
        <v>30119</v>
      </c>
      <c r="E543" s="153" t="s">
        <v>37190</v>
      </c>
      <c r="F543" s="151" t="n">
        <v>5</v>
      </c>
      <c r="G543" s="151" t="n">
        <v>17181008</v>
      </c>
      <c r="H543" s="153" t="s">
        <v>40697</v>
      </c>
      <c r="I543" s="153" t="s">
        <v>40698</v>
      </c>
      <c r="J543" s="153" t="s">
        <v>40699</v>
      </c>
      <c r="K543" s="153" t="s">
        <v>53</v>
      </c>
      <c r="L543" s="155" t="n">
        <v>40613</v>
      </c>
      <c r="M543" s="153" t="s">
        <v>83</v>
      </c>
      <c r="N543" s="153" t="s">
        <v>52</v>
      </c>
      <c r="O543" s="153"/>
      <c r="P543" s="153"/>
      <c r="Q543" s="153" t="s">
        <v>40700</v>
      </c>
      <c r="R543" s="151" t="n">
        <v>19</v>
      </c>
      <c r="S543" s="151" t="n">
        <v>1</v>
      </c>
      <c r="T543" s="151" t="n">
        <v>1</v>
      </c>
      <c r="U543" s="153" t="s">
        <v>40047</v>
      </c>
      <c r="V543" s="153" t="s">
        <v>40701</v>
      </c>
      <c r="W543" s="151" t="n">
        <v>5047</v>
      </c>
      <c r="X543" s="153" t="s">
        <v>40702</v>
      </c>
      <c r="Y543" s="153"/>
      <c r="Z543" s="153"/>
      <c r="AA543" s="153"/>
      <c r="AB543" s="153"/>
      <c r="AC543" s="153"/>
      <c r="AD543" s="153"/>
      <c r="AE543" s="153" t="s">
        <v>40703</v>
      </c>
      <c r="AF543" s="151" t="n">
        <v>6047</v>
      </c>
      <c r="AG543" s="153" t="s">
        <v>40704</v>
      </c>
      <c r="AH543" s="153"/>
      <c r="AI543" s="153"/>
      <c r="AJ543" s="153"/>
      <c r="AK543" s="153"/>
      <c r="AL543" s="153"/>
      <c r="AM543" s="153"/>
      <c r="AN543" s="153"/>
      <c r="AO543" s="153" t="s">
        <v>40700</v>
      </c>
      <c r="AP543" s="153"/>
      <c r="AQ543" s="153"/>
      <c r="AR543" s="153"/>
      <c r="AS543" s="153"/>
      <c r="AT543" s="153"/>
      <c r="AU543" s="153"/>
      <c r="AV543" s="153"/>
      <c r="AW543" s="153"/>
      <c r="AX543" s="153"/>
      <c r="AY543" s="153"/>
      <c r="AZ543" s="153"/>
      <c r="BA543" s="153" t="s">
        <v>37193</v>
      </c>
      <c r="BB543" s="153" t="s">
        <v>81</v>
      </c>
      <c r="BC543" s="153" t="s">
        <v>81</v>
      </c>
      <c r="BD543" s="153"/>
      <c r="BE543" s="153"/>
      <c r="BF543" s="153"/>
      <c r="BG543" s="151" t="n">
        <v>108</v>
      </c>
      <c r="BH543" s="153" t="s">
        <v>37111</v>
      </c>
    </row>
    <row r="544" customFormat="false" ht="15" hidden="false" customHeight="false" outlineLevel="0" collapsed="false">
      <c r="A544" s="151" t="n">
        <v>625</v>
      </c>
      <c r="B544" s="153"/>
      <c r="C544" s="153" t="s">
        <v>76</v>
      </c>
      <c r="D544" s="153" t="s">
        <v>30119</v>
      </c>
      <c r="E544" s="153" t="s">
        <v>37190</v>
      </c>
      <c r="F544" s="151" t="n">
        <v>5</v>
      </c>
      <c r="G544" s="151" t="n">
        <v>17181009</v>
      </c>
      <c r="H544" s="153" t="s">
        <v>40705</v>
      </c>
      <c r="I544" s="153" t="s">
        <v>15241</v>
      </c>
      <c r="J544" s="153" t="s">
        <v>3914</v>
      </c>
      <c r="K544" s="153" t="s">
        <v>53</v>
      </c>
      <c r="L544" s="155" t="n">
        <v>40533</v>
      </c>
      <c r="M544" s="153" t="s">
        <v>83</v>
      </c>
      <c r="N544" s="153" t="s">
        <v>52</v>
      </c>
      <c r="O544" s="153"/>
      <c r="P544" s="153"/>
      <c r="Q544" s="153" t="s">
        <v>34833</v>
      </c>
      <c r="R544" s="151" t="n">
        <v>1</v>
      </c>
      <c r="S544" s="151" t="n">
        <v>1</v>
      </c>
      <c r="T544" s="151" t="n">
        <v>18</v>
      </c>
      <c r="U544" s="153" t="s">
        <v>37116</v>
      </c>
      <c r="V544" s="153" t="s">
        <v>15234</v>
      </c>
      <c r="W544" s="151" t="n">
        <v>1096</v>
      </c>
      <c r="X544" s="153" t="s">
        <v>40706</v>
      </c>
      <c r="Y544" s="153"/>
      <c r="Z544" s="153"/>
      <c r="AA544" s="153"/>
      <c r="AB544" s="153"/>
      <c r="AC544" s="153"/>
      <c r="AD544" s="153"/>
      <c r="AE544" s="153" t="s">
        <v>40707</v>
      </c>
      <c r="AF544" s="151" t="n">
        <v>2096</v>
      </c>
      <c r="AG544" s="153" t="s">
        <v>15238</v>
      </c>
      <c r="AH544" s="153"/>
      <c r="AI544" s="153"/>
      <c r="AJ544" s="153"/>
      <c r="AK544" s="153"/>
      <c r="AL544" s="153"/>
      <c r="AM544" s="153"/>
      <c r="AN544" s="153"/>
      <c r="AO544" s="153" t="s">
        <v>40708</v>
      </c>
      <c r="AP544" s="153" t="s">
        <v>15238</v>
      </c>
      <c r="AQ544" s="153"/>
      <c r="AR544" s="153"/>
      <c r="AS544" s="153"/>
      <c r="AT544" s="153"/>
      <c r="AU544" s="153"/>
      <c r="AV544" s="153"/>
      <c r="AW544" s="153"/>
      <c r="AX544" s="153"/>
      <c r="AY544" s="153"/>
      <c r="AZ544" s="153"/>
      <c r="BA544" s="153" t="s">
        <v>37193</v>
      </c>
      <c r="BB544" s="153" t="s">
        <v>81</v>
      </c>
      <c r="BC544" s="153" t="s">
        <v>81</v>
      </c>
      <c r="BD544" s="153"/>
      <c r="BE544" s="153"/>
      <c r="BF544" s="153"/>
      <c r="BG544" s="151" t="n">
        <v>106</v>
      </c>
      <c r="BH544" s="153" t="s">
        <v>37111</v>
      </c>
    </row>
    <row r="545" customFormat="false" ht="15" hidden="false" customHeight="false" outlineLevel="0" collapsed="false">
      <c r="A545" s="151" t="n">
        <v>626</v>
      </c>
      <c r="B545" s="153"/>
      <c r="C545" s="153" t="s">
        <v>76</v>
      </c>
      <c r="D545" s="153" t="s">
        <v>30119</v>
      </c>
      <c r="E545" s="153" t="s">
        <v>37190</v>
      </c>
      <c r="F545" s="151" t="n">
        <v>5</v>
      </c>
      <c r="G545" s="151" t="n">
        <v>17181010</v>
      </c>
      <c r="H545" s="153" t="s">
        <v>40709</v>
      </c>
      <c r="I545" s="153" t="s">
        <v>16491</v>
      </c>
      <c r="J545" s="153" t="s">
        <v>40710</v>
      </c>
      <c r="K545" s="153" t="s">
        <v>84</v>
      </c>
      <c r="L545" s="155" t="n">
        <v>40703</v>
      </c>
      <c r="M545" s="153" t="s">
        <v>37114</v>
      </c>
      <c r="N545" s="153" t="s">
        <v>52</v>
      </c>
      <c r="O545" s="153"/>
      <c r="P545" s="153"/>
      <c r="Q545" s="153" t="s">
        <v>40711</v>
      </c>
      <c r="R545" s="153" t="s">
        <v>40712</v>
      </c>
      <c r="S545" s="151" t="n">
        <v>2</v>
      </c>
      <c r="T545" s="151" t="n">
        <v>13</v>
      </c>
      <c r="U545" s="153" t="s">
        <v>37116</v>
      </c>
      <c r="V545" s="153" t="s">
        <v>16488</v>
      </c>
      <c r="W545" s="151" t="n">
        <v>1072</v>
      </c>
      <c r="X545" s="153" t="s">
        <v>3717</v>
      </c>
      <c r="Y545" s="153" t="s">
        <v>3719</v>
      </c>
      <c r="Z545" s="153" t="s">
        <v>106</v>
      </c>
      <c r="AA545" s="153" t="s">
        <v>37633</v>
      </c>
      <c r="AB545" s="153"/>
      <c r="AC545" s="153" t="s">
        <v>40713</v>
      </c>
      <c r="AD545" s="153" t="s">
        <v>132</v>
      </c>
      <c r="AE545" s="153" t="s">
        <v>16489</v>
      </c>
      <c r="AF545" s="151" t="n">
        <v>2072</v>
      </c>
      <c r="AG545" s="153" t="s">
        <v>3720</v>
      </c>
      <c r="AH545" s="153" t="s">
        <v>3719</v>
      </c>
      <c r="AI545" s="153" t="s">
        <v>74</v>
      </c>
      <c r="AJ545" s="153"/>
      <c r="AK545" s="153"/>
      <c r="AL545" s="153" t="s">
        <v>3151</v>
      </c>
      <c r="AM545" s="153"/>
      <c r="AN545" s="153"/>
      <c r="AO545" s="153" t="s">
        <v>40714</v>
      </c>
      <c r="AP545" s="153"/>
      <c r="AQ545" s="153"/>
      <c r="AR545" s="153"/>
      <c r="AS545" s="153"/>
      <c r="AT545" s="153"/>
      <c r="AU545" s="153"/>
      <c r="AV545" s="153"/>
      <c r="AW545" s="153"/>
      <c r="AX545" s="153"/>
      <c r="AY545" s="153"/>
      <c r="AZ545" s="153"/>
      <c r="BA545" s="153" t="s">
        <v>37193</v>
      </c>
      <c r="BB545" s="153" t="s">
        <v>81</v>
      </c>
      <c r="BC545" s="153" t="s">
        <v>81</v>
      </c>
      <c r="BD545" s="153"/>
      <c r="BE545" s="153"/>
      <c r="BF545" s="153"/>
      <c r="BG545" s="151" t="n">
        <v>106</v>
      </c>
      <c r="BH545" s="153" t="s">
        <v>37111</v>
      </c>
    </row>
    <row r="546" customFormat="false" ht="15" hidden="false" customHeight="false" outlineLevel="0" collapsed="false">
      <c r="A546" s="151" t="n">
        <v>627</v>
      </c>
      <c r="B546" s="153"/>
      <c r="C546" s="153" t="s">
        <v>76</v>
      </c>
      <c r="D546" s="153" t="s">
        <v>30119</v>
      </c>
      <c r="E546" s="153" t="s">
        <v>37190</v>
      </c>
      <c r="F546" s="151" t="n">
        <v>5</v>
      </c>
      <c r="G546" s="151" t="n">
        <v>17181011</v>
      </c>
      <c r="H546" s="153" t="s">
        <v>40715</v>
      </c>
      <c r="I546" s="153" t="s">
        <v>15849</v>
      </c>
      <c r="J546" s="153" t="s">
        <v>40716</v>
      </c>
      <c r="K546" s="153" t="s">
        <v>15840</v>
      </c>
      <c r="L546" s="155" t="n">
        <v>40659</v>
      </c>
      <c r="M546" s="153" t="s">
        <v>83</v>
      </c>
      <c r="N546" s="153" t="s">
        <v>52</v>
      </c>
      <c r="O546" s="153"/>
      <c r="P546" s="153"/>
      <c r="Q546" s="153" t="s">
        <v>1332</v>
      </c>
      <c r="R546" s="153"/>
      <c r="S546" s="151" t="n">
        <v>3</v>
      </c>
      <c r="T546" s="151" t="n">
        <v>18</v>
      </c>
      <c r="U546" s="153" t="s">
        <v>37116</v>
      </c>
      <c r="V546" s="153" t="s">
        <v>15841</v>
      </c>
      <c r="W546" s="151" t="n">
        <v>1128</v>
      </c>
      <c r="X546" s="153" t="s">
        <v>15843</v>
      </c>
      <c r="Y546" s="153" t="s">
        <v>15842</v>
      </c>
      <c r="Z546" s="153"/>
      <c r="AA546" s="153"/>
      <c r="AB546" s="153"/>
      <c r="AC546" s="153"/>
      <c r="AD546" s="153"/>
      <c r="AE546" s="153" t="s">
        <v>15844</v>
      </c>
      <c r="AF546" s="151" t="n">
        <v>2128</v>
      </c>
      <c r="AG546" s="153" t="s">
        <v>15846</v>
      </c>
      <c r="AH546" s="153"/>
      <c r="AI546" s="153"/>
      <c r="AJ546" s="153"/>
      <c r="AK546" s="153"/>
      <c r="AL546" s="153"/>
      <c r="AM546" s="153"/>
      <c r="AN546" s="153"/>
      <c r="AO546" s="153" t="s">
        <v>39095</v>
      </c>
      <c r="AP546" s="151" t="n">
        <v>7313847</v>
      </c>
      <c r="AQ546" s="153"/>
      <c r="AR546" s="153"/>
      <c r="AS546" s="153"/>
      <c r="AT546" s="153"/>
      <c r="AU546" s="153"/>
      <c r="AV546" s="153"/>
      <c r="AW546" s="153"/>
      <c r="AX546" s="153"/>
      <c r="AY546" s="153"/>
      <c r="AZ546" s="153"/>
      <c r="BA546" s="153" t="s">
        <v>37193</v>
      </c>
      <c r="BB546" s="153" t="s">
        <v>81</v>
      </c>
      <c r="BC546" s="153" t="s">
        <v>81</v>
      </c>
      <c r="BD546" s="153"/>
      <c r="BE546" s="153"/>
      <c r="BF546" s="153"/>
      <c r="BG546" s="151" t="n">
        <v>107</v>
      </c>
      <c r="BH546" s="153" t="s">
        <v>37111</v>
      </c>
    </row>
    <row r="547" customFormat="false" ht="15" hidden="false" customHeight="false" outlineLevel="0" collapsed="false">
      <c r="A547" s="151" t="n">
        <v>628</v>
      </c>
      <c r="B547" s="153"/>
      <c r="C547" s="153" t="s">
        <v>76</v>
      </c>
      <c r="D547" s="153" t="s">
        <v>30119</v>
      </c>
      <c r="E547" s="153" t="s">
        <v>37190</v>
      </c>
      <c r="F547" s="151" t="n">
        <v>5</v>
      </c>
      <c r="G547" s="151" t="n">
        <v>18192169</v>
      </c>
      <c r="H547" s="153" t="s">
        <v>40717</v>
      </c>
      <c r="I547" s="153" t="s">
        <v>40718</v>
      </c>
      <c r="J547" s="153" t="s">
        <v>40719</v>
      </c>
      <c r="K547" s="153" t="s">
        <v>7512</v>
      </c>
      <c r="L547" s="155" t="n">
        <v>40663</v>
      </c>
      <c r="M547" s="153" t="s">
        <v>37114</v>
      </c>
      <c r="N547" s="153" t="s">
        <v>52</v>
      </c>
      <c r="O547" s="153"/>
      <c r="P547" s="153"/>
      <c r="Q547" s="153" t="s">
        <v>40720</v>
      </c>
      <c r="R547" s="151" t="n">
        <v>23</v>
      </c>
      <c r="S547" s="151" t="n">
        <v>1</v>
      </c>
      <c r="T547" s="151" t="n">
        <v>11</v>
      </c>
      <c r="U547" s="153" t="s">
        <v>37116</v>
      </c>
      <c r="V547" s="153" t="s">
        <v>40721</v>
      </c>
      <c r="W547" s="151" t="n">
        <v>1054</v>
      </c>
      <c r="X547" s="153" t="s">
        <v>8251</v>
      </c>
      <c r="Y547" s="153"/>
      <c r="Z547" s="153"/>
      <c r="AA547" s="153"/>
      <c r="AB547" s="153"/>
      <c r="AC547" s="153"/>
      <c r="AD547" s="153"/>
      <c r="AE547" s="153" t="s">
        <v>40722</v>
      </c>
      <c r="AF547" s="151" t="n">
        <v>2054</v>
      </c>
      <c r="AG547" s="153" t="s">
        <v>40723</v>
      </c>
      <c r="AH547" s="153"/>
      <c r="AI547" s="153"/>
      <c r="AJ547" s="153"/>
      <c r="AK547" s="153"/>
      <c r="AL547" s="153"/>
      <c r="AM547" s="153"/>
      <c r="AN547" s="153"/>
      <c r="AO547" s="153" t="s">
        <v>40724</v>
      </c>
      <c r="AP547" s="153"/>
      <c r="AQ547" s="153"/>
      <c r="AR547" s="153"/>
      <c r="AS547" s="153"/>
      <c r="AT547" s="153"/>
      <c r="AU547" s="153"/>
      <c r="AV547" s="153"/>
      <c r="AW547" s="153"/>
      <c r="AX547" s="153"/>
      <c r="AY547" s="153"/>
      <c r="AZ547" s="153"/>
      <c r="BA547" s="153" t="s">
        <v>37193</v>
      </c>
      <c r="BB547" s="153" t="s">
        <v>81</v>
      </c>
      <c r="BC547" s="153" t="s">
        <v>81</v>
      </c>
      <c r="BD547" s="153"/>
      <c r="BE547" s="153"/>
      <c r="BF547" s="153"/>
      <c r="BG547" s="151" t="n">
        <v>108</v>
      </c>
      <c r="BH547" s="153" t="s">
        <v>37111</v>
      </c>
    </row>
    <row r="548" customFormat="false" ht="15" hidden="false" customHeight="false" outlineLevel="0" collapsed="false">
      <c r="A548" s="151" t="n">
        <v>629</v>
      </c>
      <c r="B548" s="153"/>
      <c r="C548" s="153" t="s">
        <v>76</v>
      </c>
      <c r="D548" s="153" t="s">
        <v>30119</v>
      </c>
      <c r="E548" s="153" t="s">
        <v>37190</v>
      </c>
      <c r="F548" s="151" t="n">
        <v>5</v>
      </c>
      <c r="G548" s="151" t="n">
        <v>17181012</v>
      </c>
      <c r="H548" s="153" t="s">
        <v>40725</v>
      </c>
      <c r="I548" s="153" t="s">
        <v>40726</v>
      </c>
      <c r="J548" s="153" t="s">
        <v>40727</v>
      </c>
      <c r="K548" s="153" t="s">
        <v>53</v>
      </c>
      <c r="L548" s="155" t="n">
        <v>40514</v>
      </c>
      <c r="M548" s="153" t="s">
        <v>37114</v>
      </c>
      <c r="N548" s="153" t="s">
        <v>52</v>
      </c>
      <c r="O548" s="153"/>
      <c r="P548" s="153"/>
      <c r="Q548" s="153" t="s">
        <v>40728</v>
      </c>
      <c r="R548" s="151" t="n">
        <v>10</v>
      </c>
      <c r="S548" s="151" t="n">
        <v>4</v>
      </c>
      <c r="T548" s="151" t="n">
        <v>10</v>
      </c>
      <c r="U548" s="153" t="s">
        <v>37380</v>
      </c>
      <c r="V548" s="153" t="s">
        <v>40729</v>
      </c>
      <c r="W548" s="151" t="n">
        <v>5492</v>
      </c>
      <c r="X548" s="153" t="s">
        <v>40730</v>
      </c>
      <c r="Y548" s="153"/>
      <c r="Z548" s="153"/>
      <c r="AA548" s="153"/>
      <c r="AB548" s="153"/>
      <c r="AC548" s="153"/>
      <c r="AD548" s="153"/>
      <c r="AE548" s="153" t="s">
        <v>25744</v>
      </c>
      <c r="AF548" s="151" t="n">
        <v>6492</v>
      </c>
      <c r="AG548" s="153" t="s">
        <v>40731</v>
      </c>
      <c r="AH548" s="153"/>
      <c r="AI548" s="153"/>
      <c r="AJ548" s="153"/>
      <c r="AK548" s="153"/>
      <c r="AL548" s="153"/>
      <c r="AM548" s="153"/>
      <c r="AN548" s="153"/>
      <c r="AO548" s="153" t="s">
        <v>40728</v>
      </c>
      <c r="AP548" s="153"/>
      <c r="AQ548" s="153"/>
      <c r="AR548" s="153"/>
      <c r="AS548" s="153"/>
      <c r="AT548" s="153"/>
      <c r="AU548" s="153"/>
      <c r="AV548" s="153"/>
      <c r="AW548" s="153"/>
      <c r="AX548" s="153"/>
      <c r="AY548" s="153"/>
      <c r="AZ548" s="153"/>
      <c r="BA548" s="153" t="s">
        <v>37193</v>
      </c>
      <c r="BB548" s="153" t="s">
        <v>81</v>
      </c>
      <c r="BC548" s="153" t="s">
        <v>81</v>
      </c>
      <c r="BD548" s="153"/>
      <c r="BE548" s="153"/>
      <c r="BF548" s="153"/>
      <c r="BG548" s="151" t="n">
        <v>106</v>
      </c>
      <c r="BH548" s="153" t="s">
        <v>37111</v>
      </c>
    </row>
    <row r="549" customFormat="false" ht="15" hidden="false" customHeight="false" outlineLevel="0" collapsed="false">
      <c r="A549" s="151" t="n">
        <v>630</v>
      </c>
      <c r="B549" s="153"/>
      <c r="C549" s="153" t="s">
        <v>76</v>
      </c>
      <c r="D549" s="153" t="s">
        <v>30119</v>
      </c>
      <c r="E549" s="153" t="s">
        <v>37190</v>
      </c>
      <c r="F549" s="151" t="n">
        <v>5</v>
      </c>
      <c r="G549" s="151" t="n">
        <v>17181013</v>
      </c>
      <c r="H549" s="153" t="s">
        <v>40732</v>
      </c>
      <c r="I549" s="153" t="s">
        <v>40733</v>
      </c>
      <c r="J549" s="153" t="s">
        <v>37353</v>
      </c>
      <c r="K549" s="153" t="s">
        <v>138</v>
      </c>
      <c r="L549" s="155" t="n">
        <v>40750</v>
      </c>
      <c r="M549" s="153" t="s">
        <v>83</v>
      </c>
      <c r="N549" s="153" t="s">
        <v>52</v>
      </c>
      <c r="O549" s="153"/>
      <c r="P549" s="153"/>
      <c r="Q549" s="153" t="s">
        <v>38023</v>
      </c>
      <c r="R549" s="153" t="s">
        <v>15197</v>
      </c>
      <c r="S549" s="151" t="n">
        <v>3</v>
      </c>
      <c r="T549" s="151" t="n">
        <v>12</v>
      </c>
      <c r="U549" s="153" t="s">
        <v>37116</v>
      </c>
      <c r="V549" s="153" t="s">
        <v>38024</v>
      </c>
      <c r="W549" s="151" t="n">
        <v>1053</v>
      </c>
      <c r="X549" s="153" t="s">
        <v>15200</v>
      </c>
      <c r="Y549" s="153" t="s">
        <v>15199</v>
      </c>
      <c r="Z549" s="153"/>
      <c r="AA549" s="153"/>
      <c r="AB549" s="153"/>
      <c r="AC549" s="153"/>
      <c r="AD549" s="153"/>
      <c r="AE549" s="153" t="s">
        <v>38025</v>
      </c>
      <c r="AF549" s="151" t="n">
        <v>2053</v>
      </c>
      <c r="AG549" s="153" t="s">
        <v>15203</v>
      </c>
      <c r="AH549" s="153"/>
      <c r="AI549" s="153"/>
      <c r="AJ549" s="153"/>
      <c r="AK549" s="153"/>
      <c r="AL549" s="153"/>
      <c r="AM549" s="153"/>
      <c r="AN549" s="153"/>
      <c r="AO549" s="153" t="s">
        <v>38026</v>
      </c>
      <c r="AP549" s="153" t="s">
        <v>38027</v>
      </c>
      <c r="AQ549" s="153"/>
      <c r="AR549" s="153"/>
      <c r="AS549" s="153"/>
      <c r="AT549" s="153"/>
      <c r="AU549" s="153"/>
      <c r="AV549" s="153"/>
      <c r="AW549" s="153"/>
      <c r="AX549" s="153"/>
      <c r="AY549" s="153"/>
      <c r="AZ549" s="153"/>
      <c r="BA549" s="153" t="s">
        <v>37193</v>
      </c>
      <c r="BB549" s="153" t="s">
        <v>81</v>
      </c>
      <c r="BC549" s="153" t="s">
        <v>81</v>
      </c>
      <c r="BD549" s="153"/>
      <c r="BE549" s="153"/>
      <c r="BF549" s="153"/>
      <c r="BG549" s="151" t="n">
        <v>106</v>
      </c>
      <c r="BH549" s="153" t="s">
        <v>37111</v>
      </c>
    </row>
    <row r="550" customFormat="false" ht="15" hidden="false" customHeight="false" outlineLevel="0" collapsed="false">
      <c r="A550" s="151" t="n">
        <v>631</v>
      </c>
      <c r="B550" s="153"/>
      <c r="C550" s="153" t="s">
        <v>76</v>
      </c>
      <c r="D550" s="153" t="s">
        <v>30119</v>
      </c>
      <c r="E550" s="153" t="s">
        <v>37190</v>
      </c>
      <c r="F550" s="151" t="n">
        <v>5</v>
      </c>
      <c r="G550" s="151" t="n">
        <v>17181014</v>
      </c>
      <c r="H550" s="153" t="s">
        <v>40734</v>
      </c>
      <c r="I550" s="153" t="s">
        <v>40735</v>
      </c>
      <c r="J550" s="153" t="s">
        <v>38022</v>
      </c>
      <c r="K550" s="153" t="s">
        <v>84</v>
      </c>
      <c r="L550" s="155" t="n">
        <v>40565</v>
      </c>
      <c r="M550" s="153" t="s">
        <v>83</v>
      </c>
      <c r="N550" s="153" t="s">
        <v>52</v>
      </c>
      <c r="O550" s="153"/>
      <c r="P550" s="153"/>
      <c r="Q550" s="153" t="s">
        <v>40736</v>
      </c>
      <c r="R550" s="153"/>
      <c r="S550" s="151" t="n">
        <v>5</v>
      </c>
      <c r="T550" s="151" t="n">
        <v>5</v>
      </c>
      <c r="U550" s="153" t="s">
        <v>37135</v>
      </c>
      <c r="V550" s="153" t="s">
        <v>40737</v>
      </c>
      <c r="W550" s="151" t="n">
        <v>5294</v>
      </c>
      <c r="X550" s="153" t="s">
        <v>40738</v>
      </c>
      <c r="Y550" s="153"/>
      <c r="Z550" s="153"/>
      <c r="AA550" s="153"/>
      <c r="AB550" s="153"/>
      <c r="AC550" s="153"/>
      <c r="AD550" s="153"/>
      <c r="AE550" s="153" t="s">
        <v>40739</v>
      </c>
      <c r="AF550" s="151" t="n">
        <v>6294</v>
      </c>
      <c r="AG550" s="153" t="s">
        <v>40740</v>
      </c>
      <c r="AH550" s="153"/>
      <c r="AI550" s="153"/>
      <c r="AJ550" s="153"/>
      <c r="AK550" s="153"/>
      <c r="AL550" s="153"/>
      <c r="AM550" s="153"/>
      <c r="AN550" s="153"/>
      <c r="AO550" s="153" t="s">
        <v>40736</v>
      </c>
      <c r="AP550" s="153" t="s">
        <v>40741</v>
      </c>
      <c r="AQ550" s="153"/>
      <c r="AR550" s="153"/>
      <c r="AS550" s="153"/>
      <c r="AT550" s="153"/>
      <c r="AU550" s="153"/>
      <c r="AV550" s="153"/>
      <c r="AW550" s="153"/>
      <c r="AX550" s="153"/>
      <c r="AY550" s="153"/>
      <c r="AZ550" s="153"/>
      <c r="BA550" s="153" t="s">
        <v>37193</v>
      </c>
      <c r="BB550" s="153" t="s">
        <v>81</v>
      </c>
      <c r="BC550" s="153" t="s">
        <v>81</v>
      </c>
      <c r="BD550" s="153"/>
      <c r="BE550" s="153"/>
      <c r="BF550" s="153"/>
      <c r="BG550" s="151" t="n">
        <v>106</v>
      </c>
      <c r="BH550" s="153" t="s">
        <v>37111</v>
      </c>
    </row>
    <row r="551" customFormat="false" ht="15" hidden="false" customHeight="false" outlineLevel="0" collapsed="false">
      <c r="A551" s="151" t="n">
        <v>632</v>
      </c>
      <c r="B551" s="153"/>
      <c r="C551" s="153" t="s">
        <v>76</v>
      </c>
      <c r="D551" s="153" t="s">
        <v>30119</v>
      </c>
      <c r="E551" s="153" t="s">
        <v>37190</v>
      </c>
      <c r="F551" s="151" t="n">
        <v>5</v>
      </c>
      <c r="G551" s="151" t="n">
        <v>17181128</v>
      </c>
      <c r="H551" s="153" t="s">
        <v>40742</v>
      </c>
      <c r="I551" s="153" t="s">
        <v>40743</v>
      </c>
      <c r="J551" s="153" t="s">
        <v>39899</v>
      </c>
      <c r="K551" s="153" t="s">
        <v>53</v>
      </c>
      <c r="L551" s="155" t="n">
        <v>40709</v>
      </c>
      <c r="M551" s="153" t="s">
        <v>83</v>
      </c>
      <c r="N551" s="153" t="s">
        <v>52</v>
      </c>
      <c r="O551" s="153"/>
      <c r="P551" s="153"/>
      <c r="Q551" s="153" t="s">
        <v>40744</v>
      </c>
      <c r="R551" s="151" t="n">
        <v>5</v>
      </c>
      <c r="S551" s="151" t="n">
        <v>6</v>
      </c>
      <c r="T551" s="151" t="n">
        <v>5</v>
      </c>
      <c r="U551" s="153" t="s">
        <v>40107</v>
      </c>
      <c r="V551" s="153" t="s">
        <v>40745</v>
      </c>
      <c r="W551" s="151" t="n">
        <v>5053</v>
      </c>
      <c r="X551" s="153" t="s">
        <v>40746</v>
      </c>
      <c r="Y551" s="153"/>
      <c r="Z551" s="153"/>
      <c r="AA551" s="153"/>
      <c r="AB551" s="153"/>
      <c r="AC551" s="153"/>
      <c r="AD551" s="153"/>
      <c r="AE551" s="153" t="s">
        <v>40747</v>
      </c>
      <c r="AF551" s="151" t="n">
        <v>6053</v>
      </c>
      <c r="AG551" s="153" t="s">
        <v>40748</v>
      </c>
      <c r="AH551" s="153"/>
      <c r="AI551" s="153"/>
      <c r="AJ551" s="153"/>
      <c r="AK551" s="153"/>
      <c r="AL551" s="153"/>
      <c r="AM551" s="153"/>
      <c r="AN551" s="153"/>
      <c r="AO551" s="153" t="s">
        <v>40744</v>
      </c>
      <c r="AP551" s="153" t="s">
        <v>40749</v>
      </c>
      <c r="AQ551" s="153"/>
      <c r="AR551" s="153"/>
      <c r="AS551" s="153"/>
      <c r="AT551" s="153"/>
      <c r="AU551" s="153"/>
      <c r="AV551" s="153"/>
      <c r="AW551" s="153"/>
      <c r="AX551" s="153"/>
      <c r="AY551" s="153"/>
      <c r="AZ551" s="153"/>
      <c r="BA551" s="153" t="s">
        <v>37193</v>
      </c>
      <c r="BB551" s="153" t="s">
        <v>81</v>
      </c>
      <c r="BC551" s="153" t="s">
        <v>81</v>
      </c>
      <c r="BD551" s="153"/>
      <c r="BE551" s="153"/>
      <c r="BF551" s="153"/>
      <c r="BG551" s="151" t="n">
        <v>104</v>
      </c>
      <c r="BH551" s="153" t="s">
        <v>37111</v>
      </c>
    </row>
    <row r="552" customFormat="false" ht="15" hidden="false" customHeight="false" outlineLevel="0" collapsed="false">
      <c r="A552" s="151" t="n">
        <v>633</v>
      </c>
      <c r="B552" s="153"/>
      <c r="C552" s="153" t="s">
        <v>76</v>
      </c>
      <c r="D552" s="153" t="s">
        <v>30119</v>
      </c>
      <c r="E552" s="153" t="s">
        <v>37190</v>
      </c>
      <c r="F552" s="151" t="n">
        <v>5</v>
      </c>
      <c r="G552" s="151" t="n">
        <v>17181015</v>
      </c>
      <c r="H552" s="153" t="s">
        <v>40750</v>
      </c>
      <c r="I552" s="153" t="s">
        <v>40751</v>
      </c>
      <c r="J552" s="153" t="s">
        <v>40752</v>
      </c>
      <c r="K552" s="153" t="s">
        <v>84</v>
      </c>
      <c r="L552" s="155" t="n">
        <v>40851</v>
      </c>
      <c r="M552" s="153" t="s">
        <v>37114</v>
      </c>
      <c r="N552" s="153" t="s">
        <v>52</v>
      </c>
      <c r="O552" s="153"/>
      <c r="P552" s="153"/>
      <c r="Q552" s="153" t="s">
        <v>40753</v>
      </c>
      <c r="R552" s="151" t="n">
        <v>1</v>
      </c>
      <c r="S552" s="151" t="n">
        <v>2</v>
      </c>
      <c r="T552" s="151" t="n">
        <v>4</v>
      </c>
      <c r="U552" s="153" t="s">
        <v>37641</v>
      </c>
      <c r="V552" s="153" t="s">
        <v>40754</v>
      </c>
      <c r="W552" s="151" t="n">
        <v>5291</v>
      </c>
      <c r="X552" s="153" t="s">
        <v>40755</v>
      </c>
      <c r="Y552" s="153"/>
      <c r="Z552" s="153"/>
      <c r="AA552" s="153"/>
      <c r="AB552" s="153"/>
      <c r="AC552" s="153"/>
      <c r="AD552" s="153"/>
      <c r="AE552" s="153" t="s">
        <v>40756</v>
      </c>
      <c r="AF552" s="151" t="n">
        <v>6291</v>
      </c>
      <c r="AG552" s="153" t="s">
        <v>40757</v>
      </c>
      <c r="AH552" s="153"/>
      <c r="AI552" s="153"/>
      <c r="AJ552" s="153"/>
      <c r="AK552" s="153"/>
      <c r="AL552" s="153"/>
      <c r="AM552" s="153"/>
      <c r="AN552" s="153"/>
      <c r="AO552" s="153" t="s">
        <v>40753</v>
      </c>
      <c r="AP552" s="153" t="s">
        <v>40758</v>
      </c>
      <c r="AQ552" s="153"/>
      <c r="AR552" s="153"/>
      <c r="AS552" s="153"/>
      <c r="AT552" s="153"/>
      <c r="AU552" s="153"/>
      <c r="AV552" s="153"/>
      <c r="AW552" s="153"/>
      <c r="AX552" s="153"/>
      <c r="AY552" s="153"/>
      <c r="AZ552" s="153"/>
      <c r="BA552" s="153" t="s">
        <v>37193</v>
      </c>
      <c r="BB552" s="153" t="s">
        <v>81</v>
      </c>
      <c r="BC552" s="153" t="s">
        <v>81</v>
      </c>
      <c r="BD552" s="153"/>
      <c r="BE552" s="153"/>
      <c r="BF552" s="153"/>
      <c r="BG552" s="151" t="n">
        <v>107</v>
      </c>
      <c r="BH552" s="153" t="s">
        <v>37111</v>
      </c>
    </row>
    <row r="553" customFormat="false" ht="15" hidden="false" customHeight="false" outlineLevel="0" collapsed="false">
      <c r="A553" s="151" t="n">
        <v>634</v>
      </c>
      <c r="B553" s="153"/>
      <c r="C553" s="153" t="s">
        <v>76</v>
      </c>
      <c r="D553" s="153" t="s">
        <v>30119</v>
      </c>
      <c r="E553" s="153" t="s">
        <v>37190</v>
      </c>
      <c r="F553" s="151" t="n">
        <v>5</v>
      </c>
      <c r="G553" s="151" t="n">
        <v>17181016</v>
      </c>
      <c r="H553" s="153" t="s">
        <v>40759</v>
      </c>
      <c r="I553" s="153" t="s">
        <v>40760</v>
      </c>
      <c r="J553" s="153" t="s">
        <v>40761</v>
      </c>
      <c r="K553" s="153" t="s">
        <v>53</v>
      </c>
      <c r="L553" s="155" t="n">
        <v>40665</v>
      </c>
      <c r="M553" s="153" t="s">
        <v>37114</v>
      </c>
      <c r="N553" s="153" t="s">
        <v>52</v>
      </c>
      <c r="O553" s="153"/>
      <c r="P553" s="153"/>
      <c r="Q553" s="153" t="s">
        <v>40762</v>
      </c>
      <c r="R553" s="153" t="s">
        <v>13439</v>
      </c>
      <c r="S553" s="151" t="n">
        <v>1</v>
      </c>
      <c r="T553" s="151" t="n">
        <v>10</v>
      </c>
      <c r="U553" s="153" t="s">
        <v>37149</v>
      </c>
      <c r="V553" s="153" t="s">
        <v>40763</v>
      </c>
      <c r="W553" s="151" t="n">
        <v>1067</v>
      </c>
      <c r="X553" s="153" t="s">
        <v>13442</v>
      </c>
      <c r="Y553" s="153" t="s">
        <v>40764</v>
      </c>
      <c r="Z553" s="153" t="s">
        <v>106</v>
      </c>
      <c r="AA553" s="153" t="s">
        <v>40765</v>
      </c>
      <c r="AB553" s="153"/>
      <c r="AC553" s="153" t="s">
        <v>40766</v>
      </c>
      <c r="AD553" s="153" t="s">
        <v>132</v>
      </c>
      <c r="AE553" s="153" t="s">
        <v>40767</v>
      </c>
      <c r="AF553" s="151" t="n">
        <v>2067</v>
      </c>
      <c r="AG553" s="153" t="s">
        <v>13435</v>
      </c>
      <c r="AH553" s="153" t="s">
        <v>13444</v>
      </c>
      <c r="AI553" s="153" t="s">
        <v>74</v>
      </c>
      <c r="AJ553" s="153"/>
      <c r="AK553" s="153"/>
      <c r="AL553" s="153"/>
      <c r="AM553" s="153"/>
      <c r="AN553" s="153"/>
      <c r="AO553" s="153" t="s">
        <v>40762</v>
      </c>
      <c r="AP553" s="153"/>
      <c r="AQ553" s="153"/>
      <c r="AR553" s="153"/>
      <c r="AS553" s="153"/>
      <c r="AT553" s="153"/>
      <c r="AU553" s="153"/>
      <c r="AV553" s="153"/>
      <c r="AW553" s="153"/>
      <c r="AX553" s="153"/>
      <c r="AY553" s="153"/>
      <c r="AZ553" s="153"/>
      <c r="BA553" s="153" t="s">
        <v>37193</v>
      </c>
      <c r="BB553" s="153" t="s">
        <v>81</v>
      </c>
      <c r="BC553" s="153" t="s">
        <v>81</v>
      </c>
      <c r="BD553" s="153"/>
      <c r="BE553" s="153"/>
      <c r="BF553" s="153"/>
      <c r="BG553" s="151" t="n">
        <v>107</v>
      </c>
      <c r="BH553" s="153" t="s">
        <v>37111</v>
      </c>
    </row>
    <row r="554" customFormat="false" ht="15" hidden="false" customHeight="false" outlineLevel="0" collapsed="false">
      <c r="A554" s="151" t="n">
        <v>635</v>
      </c>
      <c r="B554" s="153"/>
      <c r="C554" s="153" t="s">
        <v>76</v>
      </c>
      <c r="D554" s="153" t="s">
        <v>30119</v>
      </c>
      <c r="E554" s="153" t="s">
        <v>37190</v>
      </c>
      <c r="F554" s="151" t="n">
        <v>5</v>
      </c>
      <c r="G554" s="151" t="n">
        <v>17181017</v>
      </c>
      <c r="H554" s="153" t="s">
        <v>40768</v>
      </c>
      <c r="I554" s="153" t="s">
        <v>40769</v>
      </c>
      <c r="J554" s="153" t="s">
        <v>38048</v>
      </c>
      <c r="K554" s="153" t="s">
        <v>7096</v>
      </c>
      <c r="L554" s="155" t="n">
        <v>40543</v>
      </c>
      <c r="M554" s="153" t="s">
        <v>83</v>
      </c>
      <c r="N554" s="153" t="s">
        <v>52</v>
      </c>
      <c r="O554" s="153"/>
      <c r="P554" s="153"/>
      <c r="Q554" s="153" t="s">
        <v>40770</v>
      </c>
      <c r="R554" s="153"/>
      <c r="S554" s="151" t="n">
        <v>2</v>
      </c>
      <c r="T554" s="151" t="n">
        <v>9</v>
      </c>
      <c r="U554" s="153" t="s">
        <v>37116</v>
      </c>
      <c r="V554" s="153" t="s">
        <v>40771</v>
      </c>
      <c r="W554" s="151" t="n">
        <v>5056</v>
      </c>
      <c r="X554" s="153" t="s">
        <v>40772</v>
      </c>
      <c r="Y554" s="153"/>
      <c r="Z554" s="153"/>
      <c r="AA554" s="153"/>
      <c r="AB554" s="153"/>
      <c r="AC554" s="153"/>
      <c r="AD554" s="153"/>
      <c r="AE554" s="153" t="s">
        <v>40773</v>
      </c>
      <c r="AF554" s="151" t="n">
        <v>6056</v>
      </c>
      <c r="AG554" s="153" t="s">
        <v>40774</v>
      </c>
      <c r="AH554" s="153"/>
      <c r="AI554" s="153"/>
      <c r="AJ554" s="153"/>
      <c r="AK554" s="153"/>
      <c r="AL554" s="153"/>
      <c r="AM554" s="153"/>
      <c r="AN554" s="153"/>
      <c r="AO554" s="153" t="s">
        <v>40770</v>
      </c>
      <c r="AP554" s="153"/>
      <c r="AQ554" s="153"/>
      <c r="AR554" s="153"/>
      <c r="AS554" s="153"/>
      <c r="AT554" s="153"/>
      <c r="AU554" s="153"/>
      <c r="AV554" s="153"/>
      <c r="AW554" s="153"/>
      <c r="AX554" s="153"/>
      <c r="AY554" s="153"/>
      <c r="AZ554" s="153"/>
      <c r="BA554" s="153" t="s">
        <v>37193</v>
      </c>
      <c r="BB554" s="153" t="s">
        <v>81</v>
      </c>
      <c r="BC554" s="153" t="s">
        <v>81</v>
      </c>
      <c r="BD554" s="153"/>
      <c r="BE554" s="153"/>
      <c r="BF554" s="153"/>
      <c r="BG554" s="151" t="n">
        <v>107</v>
      </c>
      <c r="BH554" s="153" t="s">
        <v>37111</v>
      </c>
    </row>
    <row r="555" customFormat="false" ht="15" hidden="false" customHeight="false" outlineLevel="0" collapsed="false">
      <c r="A555" s="151" t="n">
        <v>636</v>
      </c>
      <c r="B555" s="153"/>
      <c r="C555" s="153" t="s">
        <v>76</v>
      </c>
      <c r="D555" s="153" t="s">
        <v>30119</v>
      </c>
      <c r="E555" s="153" t="s">
        <v>37190</v>
      </c>
      <c r="F555" s="151" t="n">
        <v>5</v>
      </c>
      <c r="G555" s="151" t="n">
        <v>17181018</v>
      </c>
      <c r="H555" s="153" t="s">
        <v>40775</v>
      </c>
      <c r="I555" s="153" t="s">
        <v>40776</v>
      </c>
      <c r="J555" s="153" t="s">
        <v>40777</v>
      </c>
      <c r="K555" s="153" t="s">
        <v>53</v>
      </c>
      <c r="L555" s="155" t="n">
        <v>40600</v>
      </c>
      <c r="M555" s="153" t="s">
        <v>83</v>
      </c>
      <c r="N555" s="153" t="s">
        <v>52</v>
      </c>
      <c r="O555" s="153"/>
      <c r="P555" s="153"/>
      <c r="Q555" s="153" t="s">
        <v>40778</v>
      </c>
      <c r="R555" s="151" t="n">
        <v>9</v>
      </c>
      <c r="S555" s="151" t="n">
        <v>1</v>
      </c>
      <c r="T555" s="151" t="n">
        <v>18</v>
      </c>
      <c r="U555" s="153" t="s">
        <v>37397</v>
      </c>
      <c r="V555" s="153" t="s">
        <v>40779</v>
      </c>
      <c r="W555" s="151" t="n">
        <v>5127</v>
      </c>
      <c r="X555" s="153" t="s">
        <v>12123</v>
      </c>
      <c r="Y555" s="153"/>
      <c r="Z555" s="153"/>
      <c r="AA555" s="153"/>
      <c r="AB555" s="153"/>
      <c r="AC555" s="153"/>
      <c r="AD555" s="153"/>
      <c r="AE555" s="153" t="s">
        <v>40780</v>
      </c>
      <c r="AF555" s="151" t="n">
        <v>6127</v>
      </c>
      <c r="AG555" s="153" t="s">
        <v>12126</v>
      </c>
      <c r="AH555" s="153"/>
      <c r="AI555" s="153"/>
      <c r="AJ555" s="153"/>
      <c r="AK555" s="153"/>
      <c r="AL555" s="153"/>
      <c r="AM555" s="153"/>
      <c r="AN555" s="153"/>
      <c r="AO555" s="153" t="s">
        <v>40778</v>
      </c>
      <c r="AP555" s="151" t="n">
        <v>2153125851</v>
      </c>
      <c r="AQ555" s="153"/>
      <c r="AR555" s="153"/>
      <c r="AS555" s="153"/>
      <c r="AT555" s="153"/>
      <c r="AU555" s="153"/>
      <c r="AV555" s="153"/>
      <c r="AW555" s="153"/>
      <c r="AX555" s="153"/>
      <c r="AY555" s="153"/>
      <c r="AZ555" s="153"/>
      <c r="BA555" s="153" t="s">
        <v>37193</v>
      </c>
      <c r="BB555" s="153" t="s">
        <v>81</v>
      </c>
      <c r="BC555" s="153" t="s">
        <v>81</v>
      </c>
      <c r="BD555" s="153"/>
      <c r="BE555" s="153"/>
      <c r="BF555" s="153"/>
      <c r="BG555" s="151" t="n">
        <v>107</v>
      </c>
      <c r="BH555" s="153" t="s">
        <v>37111</v>
      </c>
    </row>
    <row r="556" customFormat="false" ht="15" hidden="false" customHeight="false" outlineLevel="0" collapsed="false">
      <c r="A556" s="151" t="n">
        <v>637</v>
      </c>
      <c r="B556" s="153"/>
      <c r="C556" s="153" t="s">
        <v>76</v>
      </c>
      <c r="D556" s="153" t="s">
        <v>30119</v>
      </c>
      <c r="E556" s="153" t="s">
        <v>37190</v>
      </c>
      <c r="F556" s="151" t="n">
        <v>5</v>
      </c>
      <c r="G556" s="151" t="n">
        <v>17181019</v>
      </c>
      <c r="H556" s="153" t="s">
        <v>40781</v>
      </c>
      <c r="I556" s="153" t="s">
        <v>40782</v>
      </c>
      <c r="J556" s="153" t="s">
        <v>40783</v>
      </c>
      <c r="K556" s="153" t="s">
        <v>53</v>
      </c>
      <c r="L556" s="155" t="n">
        <v>40509</v>
      </c>
      <c r="M556" s="153" t="s">
        <v>83</v>
      </c>
      <c r="N556" s="153" t="s">
        <v>52</v>
      </c>
      <c r="O556" s="153"/>
      <c r="P556" s="153"/>
      <c r="Q556" s="153" t="s">
        <v>40784</v>
      </c>
      <c r="R556" s="153"/>
      <c r="S556" s="151" t="n">
        <v>4</v>
      </c>
      <c r="T556" s="151" t="n">
        <v>6</v>
      </c>
      <c r="U556" s="153" t="s">
        <v>37826</v>
      </c>
      <c r="V556" s="153" t="s">
        <v>40785</v>
      </c>
      <c r="W556" s="151" t="n">
        <v>5557</v>
      </c>
      <c r="X556" s="153" t="s">
        <v>40786</v>
      </c>
      <c r="Y556" s="153"/>
      <c r="Z556" s="153"/>
      <c r="AA556" s="153"/>
      <c r="AB556" s="153"/>
      <c r="AC556" s="153"/>
      <c r="AD556" s="153"/>
      <c r="AE556" s="153" t="s">
        <v>40787</v>
      </c>
      <c r="AF556" s="151" t="n">
        <v>6557</v>
      </c>
      <c r="AG556" s="153" t="s">
        <v>40788</v>
      </c>
      <c r="AH556" s="153"/>
      <c r="AI556" s="153"/>
      <c r="AJ556" s="153"/>
      <c r="AK556" s="153"/>
      <c r="AL556" s="153"/>
      <c r="AM556" s="153"/>
      <c r="AN556" s="153"/>
      <c r="AO556" s="153" t="s">
        <v>40784</v>
      </c>
      <c r="AP556" s="151" t="n">
        <v>217364704</v>
      </c>
      <c r="AQ556" s="153"/>
      <c r="AR556" s="153"/>
      <c r="AS556" s="153"/>
      <c r="AT556" s="153"/>
      <c r="AU556" s="153"/>
      <c r="AV556" s="153"/>
      <c r="AW556" s="153"/>
      <c r="AX556" s="153"/>
      <c r="AY556" s="153"/>
      <c r="AZ556" s="153"/>
      <c r="BA556" s="153" t="s">
        <v>37193</v>
      </c>
      <c r="BB556" s="153" t="s">
        <v>81</v>
      </c>
      <c r="BC556" s="153" t="s">
        <v>81</v>
      </c>
      <c r="BD556" s="153"/>
      <c r="BE556" s="153"/>
      <c r="BF556" s="153"/>
      <c r="BG556" s="151" t="n">
        <v>106</v>
      </c>
      <c r="BH556" s="153" t="s">
        <v>37111</v>
      </c>
    </row>
    <row r="557" customFormat="false" ht="15" hidden="false" customHeight="false" outlineLevel="0" collapsed="false">
      <c r="A557" s="151" t="n">
        <v>638</v>
      </c>
      <c r="B557" s="153"/>
      <c r="C557" s="153" t="s">
        <v>76</v>
      </c>
      <c r="D557" s="153" t="s">
        <v>30119</v>
      </c>
      <c r="E557" s="153" t="s">
        <v>37190</v>
      </c>
      <c r="F557" s="151" t="n">
        <v>5</v>
      </c>
      <c r="G557" s="151" t="n">
        <v>17181020</v>
      </c>
      <c r="H557" s="153" t="s">
        <v>40789</v>
      </c>
      <c r="I557" s="153" t="s">
        <v>5371</v>
      </c>
      <c r="J557" s="153" t="s">
        <v>40790</v>
      </c>
      <c r="K557" s="153" t="s">
        <v>53</v>
      </c>
      <c r="L557" s="155" t="n">
        <v>40772</v>
      </c>
      <c r="M557" s="153" t="s">
        <v>83</v>
      </c>
      <c r="N557" s="153" t="s">
        <v>52</v>
      </c>
      <c r="O557" s="153"/>
      <c r="P557" s="153"/>
      <c r="Q557" s="153" t="s">
        <v>38995</v>
      </c>
      <c r="R557" s="151" t="n">
        <v>14</v>
      </c>
      <c r="S557" s="151" t="n">
        <v>6</v>
      </c>
      <c r="T557" s="151" t="n">
        <v>5</v>
      </c>
      <c r="U557" s="153" t="s">
        <v>37229</v>
      </c>
      <c r="V557" s="153" t="s">
        <v>5363</v>
      </c>
      <c r="W557" s="151" t="n">
        <v>1104</v>
      </c>
      <c r="X557" s="153" t="s">
        <v>5365</v>
      </c>
      <c r="Y557" s="153" t="s">
        <v>5364</v>
      </c>
      <c r="Z557" s="153"/>
      <c r="AA557" s="153"/>
      <c r="AB557" s="153"/>
      <c r="AC557" s="153"/>
      <c r="AD557" s="153"/>
      <c r="AE557" s="153" t="s">
        <v>5366</v>
      </c>
      <c r="AF557" s="151" t="n">
        <v>2104</v>
      </c>
      <c r="AG557" s="153" t="s">
        <v>5368</v>
      </c>
      <c r="AH557" s="153"/>
      <c r="AI557" s="153"/>
      <c r="AJ557" s="153"/>
      <c r="AK557" s="153"/>
      <c r="AL557" s="153"/>
      <c r="AM557" s="153"/>
      <c r="AN557" s="153"/>
      <c r="AO557" s="153" t="s">
        <v>38996</v>
      </c>
      <c r="AP557" s="153" t="s">
        <v>5365</v>
      </c>
      <c r="AQ557" s="153"/>
      <c r="AR557" s="153"/>
      <c r="AS557" s="153"/>
      <c r="AT557" s="153"/>
      <c r="AU557" s="153"/>
      <c r="AV557" s="153"/>
      <c r="AW557" s="153"/>
      <c r="AX557" s="153"/>
      <c r="AY557" s="153"/>
      <c r="AZ557" s="153"/>
      <c r="BA557" s="153" t="s">
        <v>37193</v>
      </c>
      <c r="BB557" s="153" t="s">
        <v>81</v>
      </c>
      <c r="BC557" s="153" t="s">
        <v>81</v>
      </c>
      <c r="BD557" s="153"/>
      <c r="BE557" s="153"/>
      <c r="BF557" s="153"/>
      <c r="BG557" s="151" t="n">
        <v>107</v>
      </c>
      <c r="BH557" s="153" t="s">
        <v>37111</v>
      </c>
    </row>
    <row r="558" customFormat="false" ht="15" hidden="false" customHeight="false" outlineLevel="0" collapsed="false">
      <c r="A558" s="151" t="n">
        <v>639</v>
      </c>
      <c r="B558" s="153"/>
      <c r="C558" s="153" t="s">
        <v>76</v>
      </c>
      <c r="D558" s="153" t="s">
        <v>30119</v>
      </c>
      <c r="E558" s="153" t="s">
        <v>37190</v>
      </c>
      <c r="F558" s="151" t="n">
        <v>5</v>
      </c>
      <c r="G558" s="151" t="n">
        <v>17181021</v>
      </c>
      <c r="H558" s="153" t="s">
        <v>40791</v>
      </c>
      <c r="I558" s="153" t="s">
        <v>40792</v>
      </c>
      <c r="J558" s="153" t="s">
        <v>40793</v>
      </c>
      <c r="K558" s="153" t="s">
        <v>138</v>
      </c>
      <c r="L558" s="155" t="n">
        <v>40831</v>
      </c>
      <c r="M558" s="153" t="s">
        <v>83</v>
      </c>
      <c r="N558" s="153" t="s">
        <v>52</v>
      </c>
      <c r="O558" s="153"/>
      <c r="P558" s="153"/>
      <c r="Q558" s="153" t="s">
        <v>40794</v>
      </c>
      <c r="R558" s="151" t="n">
        <v>6</v>
      </c>
      <c r="S558" s="151" t="n">
        <v>0</v>
      </c>
      <c r="T558" s="151" t="n">
        <v>0</v>
      </c>
      <c r="U558" s="153" t="s">
        <v>37397</v>
      </c>
      <c r="V558" s="153" t="s">
        <v>40795</v>
      </c>
      <c r="W558" s="151" t="n">
        <v>5330</v>
      </c>
      <c r="X558" s="153" t="s">
        <v>40796</v>
      </c>
      <c r="Y558" s="153"/>
      <c r="Z558" s="153"/>
      <c r="AA558" s="153"/>
      <c r="AB558" s="153"/>
      <c r="AC558" s="153"/>
      <c r="AD558" s="153"/>
      <c r="AE558" s="153" t="s">
        <v>40797</v>
      </c>
      <c r="AF558" s="151" t="n">
        <v>6330</v>
      </c>
      <c r="AG558" s="153" t="s">
        <v>40798</v>
      </c>
      <c r="AH558" s="153"/>
      <c r="AI558" s="153"/>
      <c r="AJ558" s="153"/>
      <c r="AK558" s="153"/>
      <c r="AL558" s="153"/>
      <c r="AM558" s="153"/>
      <c r="AN558" s="153"/>
      <c r="AO558" s="153" t="s">
        <v>40794</v>
      </c>
      <c r="AP558" s="153"/>
      <c r="AQ558" s="153"/>
      <c r="AR558" s="153"/>
      <c r="AS558" s="153"/>
      <c r="AT558" s="153"/>
      <c r="AU558" s="153"/>
      <c r="AV558" s="153"/>
      <c r="AW558" s="153"/>
      <c r="AX558" s="153"/>
      <c r="AY558" s="153"/>
      <c r="AZ558" s="153"/>
      <c r="BA558" s="153" t="s">
        <v>37193</v>
      </c>
      <c r="BB558" s="153" t="s">
        <v>81</v>
      </c>
      <c r="BC558" s="153" t="s">
        <v>81</v>
      </c>
      <c r="BD558" s="153"/>
      <c r="BE558" s="153"/>
      <c r="BF558" s="153"/>
      <c r="BG558" s="151" t="n">
        <v>104</v>
      </c>
      <c r="BH558" s="153" t="s">
        <v>37111</v>
      </c>
    </row>
    <row r="559" customFormat="false" ht="15" hidden="false" customHeight="false" outlineLevel="0" collapsed="false">
      <c r="A559" s="151" t="n">
        <v>640</v>
      </c>
      <c r="B559" s="153"/>
      <c r="C559" s="153" t="s">
        <v>76</v>
      </c>
      <c r="D559" s="153" t="s">
        <v>30119</v>
      </c>
      <c r="E559" s="153" t="s">
        <v>37190</v>
      </c>
      <c r="F559" s="151" t="n">
        <v>5</v>
      </c>
      <c r="G559" s="151" t="n">
        <v>17181022</v>
      </c>
      <c r="H559" s="153" t="s">
        <v>40799</v>
      </c>
      <c r="I559" s="153" t="s">
        <v>14691</v>
      </c>
      <c r="J559" s="153" t="s">
        <v>37106</v>
      </c>
      <c r="K559" s="153" t="s">
        <v>53</v>
      </c>
      <c r="L559" s="155" t="n">
        <v>40624</v>
      </c>
      <c r="M559" s="153" t="s">
        <v>83</v>
      </c>
      <c r="N559" s="153" t="s">
        <v>52</v>
      </c>
      <c r="O559" s="153"/>
      <c r="P559" s="153"/>
      <c r="Q559" s="153" t="s">
        <v>38070</v>
      </c>
      <c r="R559" s="153" t="s">
        <v>14682</v>
      </c>
      <c r="S559" s="151" t="n">
        <v>9</v>
      </c>
      <c r="T559" s="151" t="n">
        <v>4</v>
      </c>
      <c r="U559" s="153" t="s">
        <v>37135</v>
      </c>
      <c r="V559" s="153" t="s">
        <v>14683</v>
      </c>
      <c r="W559" s="151" t="n">
        <v>1069</v>
      </c>
      <c r="X559" s="153" t="s">
        <v>14685</v>
      </c>
      <c r="Y559" s="153" t="s">
        <v>14684</v>
      </c>
      <c r="Z559" s="153" t="s">
        <v>106</v>
      </c>
      <c r="AA559" s="153" t="s">
        <v>37654</v>
      </c>
      <c r="AB559" s="153" t="s">
        <v>38071</v>
      </c>
      <c r="AC559" s="153" t="s">
        <v>9716</v>
      </c>
      <c r="AD559" s="153"/>
      <c r="AE559" s="153" t="s">
        <v>14686</v>
      </c>
      <c r="AF559" s="151" t="n">
        <v>2069</v>
      </c>
      <c r="AG559" s="153" t="s">
        <v>14688</v>
      </c>
      <c r="AH559" s="153" t="s">
        <v>14687</v>
      </c>
      <c r="AI559" s="153" t="s">
        <v>106</v>
      </c>
      <c r="AJ559" s="153" t="s">
        <v>37654</v>
      </c>
      <c r="AK559" s="153" t="s">
        <v>38072</v>
      </c>
      <c r="AL559" s="153" t="s">
        <v>38073</v>
      </c>
      <c r="AM559" s="153"/>
      <c r="AN559" s="153"/>
      <c r="AO559" s="153" t="s">
        <v>38074</v>
      </c>
      <c r="AP559" s="153"/>
      <c r="AQ559" s="153"/>
      <c r="AR559" s="153"/>
      <c r="AS559" s="153"/>
      <c r="AT559" s="153"/>
      <c r="AU559" s="153"/>
      <c r="AV559" s="153"/>
      <c r="AW559" s="153"/>
      <c r="AX559" s="153"/>
      <c r="AY559" s="153"/>
      <c r="AZ559" s="153"/>
      <c r="BA559" s="153" t="s">
        <v>37193</v>
      </c>
      <c r="BB559" s="153" t="s">
        <v>81</v>
      </c>
      <c r="BC559" s="153" t="s">
        <v>81</v>
      </c>
      <c r="BD559" s="153"/>
      <c r="BE559" s="153"/>
      <c r="BF559" s="153"/>
      <c r="BG559" s="151" t="n">
        <v>107</v>
      </c>
      <c r="BH559" s="153" t="s">
        <v>37111</v>
      </c>
    </row>
    <row r="560" customFormat="false" ht="15" hidden="false" customHeight="false" outlineLevel="0" collapsed="false">
      <c r="A560" s="151" t="n">
        <v>641</v>
      </c>
      <c r="B560" s="153"/>
      <c r="C560" s="153" t="s">
        <v>76</v>
      </c>
      <c r="D560" s="153" t="s">
        <v>30119</v>
      </c>
      <c r="E560" s="153" t="s">
        <v>37190</v>
      </c>
      <c r="F560" s="151" t="n">
        <v>5</v>
      </c>
      <c r="G560" s="151" t="n">
        <v>17181133</v>
      </c>
      <c r="H560" s="153" t="s">
        <v>40800</v>
      </c>
      <c r="I560" s="153" t="s">
        <v>22161</v>
      </c>
      <c r="J560" s="153" t="s">
        <v>39958</v>
      </c>
      <c r="K560" s="153" t="s">
        <v>53</v>
      </c>
      <c r="L560" s="155" t="n">
        <v>40456</v>
      </c>
      <c r="M560" s="153" t="s">
        <v>37114</v>
      </c>
      <c r="N560" s="153" t="s">
        <v>52</v>
      </c>
      <c r="O560" s="153"/>
      <c r="P560" s="153"/>
      <c r="Q560" s="153" t="s">
        <v>37814</v>
      </c>
      <c r="R560" s="153" t="s">
        <v>13515</v>
      </c>
      <c r="S560" s="151" t="n">
        <v>1</v>
      </c>
      <c r="T560" s="151" t="n">
        <v>19</v>
      </c>
      <c r="U560" s="153" t="s">
        <v>37397</v>
      </c>
      <c r="V560" s="153" t="s">
        <v>37815</v>
      </c>
      <c r="W560" s="151" t="n">
        <v>1107</v>
      </c>
      <c r="X560" s="153" t="s">
        <v>620</v>
      </c>
      <c r="Y560" s="153" t="s">
        <v>37816</v>
      </c>
      <c r="Z560" s="153" t="s">
        <v>73</v>
      </c>
      <c r="AA560" s="153" t="s">
        <v>37520</v>
      </c>
      <c r="AB560" s="153" t="s">
        <v>620</v>
      </c>
      <c r="AC560" s="153" t="s">
        <v>37817</v>
      </c>
      <c r="AD560" s="153" t="s">
        <v>132</v>
      </c>
      <c r="AE560" s="153" t="s">
        <v>37818</v>
      </c>
      <c r="AF560" s="151" t="n">
        <v>2107</v>
      </c>
      <c r="AG560" s="153" t="s">
        <v>619</v>
      </c>
      <c r="AH560" s="153" t="s">
        <v>37819</v>
      </c>
      <c r="AI560" s="153" t="s">
        <v>73</v>
      </c>
      <c r="AJ560" s="153" t="s">
        <v>37520</v>
      </c>
      <c r="AK560" s="153" t="s">
        <v>37820</v>
      </c>
      <c r="AL560" s="153" t="s">
        <v>619</v>
      </c>
      <c r="AM560" s="153" t="s">
        <v>132</v>
      </c>
      <c r="AN560" s="153"/>
      <c r="AO560" s="153" t="s">
        <v>37821</v>
      </c>
      <c r="AP560" s="153"/>
      <c r="AQ560" s="153"/>
      <c r="AR560" s="153"/>
      <c r="AS560" s="153"/>
      <c r="AT560" s="153"/>
      <c r="AU560" s="153"/>
      <c r="AV560" s="153"/>
      <c r="AW560" s="153"/>
      <c r="AX560" s="153"/>
      <c r="AY560" s="153"/>
      <c r="AZ560" s="153"/>
      <c r="BA560" s="153" t="s">
        <v>37193</v>
      </c>
      <c r="BB560" s="153" t="s">
        <v>81</v>
      </c>
      <c r="BC560" s="153" t="s">
        <v>81</v>
      </c>
      <c r="BD560" s="153"/>
      <c r="BE560" s="153"/>
      <c r="BF560" s="153"/>
      <c r="BG560" s="151" t="n">
        <v>105</v>
      </c>
      <c r="BH560" s="153" t="s">
        <v>37111</v>
      </c>
    </row>
    <row r="561" customFormat="false" ht="15" hidden="false" customHeight="false" outlineLevel="0" collapsed="false">
      <c r="A561" s="151" t="n">
        <v>642</v>
      </c>
      <c r="B561" s="153"/>
      <c r="C561" s="153" t="s">
        <v>76</v>
      </c>
      <c r="D561" s="153" t="s">
        <v>30119</v>
      </c>
      <c r="E561" s="153" t="s">
        <v>37190</v>
      </c>
      <c r="F561" s="151" t="n">
        <v>5</v>
      </c>
      <c r="G561" s="151" t="n">
        <v>17181023</v>
      </c>
      <c r="H561" s="153" t="s">
        <v>40801</v>
      </c>
      <c r="I561" s="153" t="s">
        <v>31820</v>
      </c>
      <c r="J561" s="153" t="s">
        <v>39958</v>
      </c>
      <c r="K561" s="153" t="s">
        <v>138</v>
      </c>
      <c r="L561" s="155" t="n">
        <v>40574</v>
      </c>
      <c r="M561" s="153" t="s">
        <v>37114</v>
      </c>
      <c r="N561" s="153" t="s">
        <v>52</v>
      </c>
      <c r="O561" s="153"/>
      <c r="P561" s="153"/>
      <c r="Q561" s="153" t="s">
        <v>40802</v>
      </c>
      <c r="R561" s="151" t="n">
        <v>24</v>
      </c>
      <c r="S561" s="151" t="n">
        <v>1</v>
      </c>
      <c r="T561" s="151" t="n">
        <v>6</v>
      </c>
      <c r="U561" s="153" t="s">
        <v>40047</v>
      </c>
      <c r="V561" s="153" t="s">
        <v>15216</v>
      </c>
      <c r="W561" s="151" t="n">
        <v>1090</v>
      </c>
      <c r="X561" s="153" t="s">
        <v>15218</v>
      </c>
      <c r="Y561" s="153" t="s">
        <v>15217</v>
      </c>
      <c r="Z561" s="153"/>
      <c r="AA561" s="153"/>
      <c r="AB561" s="153"/>
      <c r="AC561" s="153"/>
      <c r="AD561" s="153"/>
      <c r="AE561" s="153" t="s">
        <v>15219</v>
      </c>
      <c r="AF561" s="151" t="n">
        <v>2090</v>
      </c>
      <c r="AG561" s="153" t="s">
        <v>15221</v>
      </c>
      <c r="AH561" s="153"/>
      <c r="AI561" s="153"/>
      <c r="AJ561" s="153"/>
      <c r="AK561" s="153"/>
      <c r="AL561" s="153"/>
      <c r="AM561" s="153"/>
      <c r="AN561" s="153"/>
      <c r="AO561" s="153" t="s">
        <v>40803</v>
      </c>
      <c r="AP561" s="151" t="n">
        <v>7359287</v>
      </c>
      <c r="AQ561" s="153"/>
      <c r="AR561" s="153"/>
      <c r="AS561" s="153"/>
      <c r="AT561" s="153"/>
      <c r="AU561" s="153"/>
      <c r="AV561" s="153"/>
      <c r="AW561" s="153"/>
      <c r="AX561" s="153"/>
      <c r="AY561" s="153"/>
      <c r="AZ561" s="153"/>
      <c r="BA561" s="153" t="s">
        <v>37193</v>
      </c>
      <c r="BB561" s="153" t="s">
        <v>81</v>
      </c>
      <c r="BC561" s="153" t="s">
        <v>81</v>
      </c>
      <c r="BD561" s="153"/>
      <c r="BE561" s="153"/>
      <c r="BF561" s="153"/>
      <c r="BG561" s="151" t="n">
        <v>108</v>
      </c>
      <c r="BH561" s="153" t="s">
        <v>37111</v>
      </c>
    </row>
    <row r="562" customFormat="false" ht="15" hidden="false" customHeight="false" outlineLevel="0" collapsed="false">
      <c r="A562" s="151" t="n">
        <v>643</v>
      </c>
      <c r="B562" s="153"/>
      <c r="C562" s="153" t="s">
        <v>76</v>
      </c>
      <c r="D562" s="153" t="s">
        <v>30119</v>
      </c>
      <c r="E562" s="153" t="s">
        <v>37190</v>
      </c>
      <c r="F562" s="151" t="n">
        <v>5</v>
      </c>
      <c r="G562" s="151" t="n">
        <v>17181024</v>
      </c>
      <c r="H562" s="153" t="s">
        <v>40804</v>
      </c>
      <c r="I562" s="153" t="s">
        <v>3451</v>
      </c>
      <c r="J562" s="153" t="s">
        <v>37806</v>
      </c>
      <c r="K562" s="153" t="s">
        <v>84</v>
      </c>
      <c r="L562" s="155" t="n">
        <v>40697</v>
      </c>
      <c r="M562" s="153" t="s">
        <v>37114</v>
      </c>
      <c r="N562" s="153" t="s">
        <v>52</v>
      </c>
      <c r="O562" s="153"/>
      <c r="P562" s="153"/>
      <c r="Q562" s="153" t="s">
        <v>3443</v>
      </c>
      <c r="R562" s="153" t="s">
        <v>3444</v>
      </c>
      <c r="S562" s="151" t="n">
        <v>1</v>
      </c>
      <c r="T562" s="151" t="n">
        <v>15</v>
      </c>
      <c r="U562" s="153" t="s">
        <v>37397</v>
      </c>
      <c r="V562" s="153" t="s">
        <v>3445</v>
      </c>
      <c r="W562" s="151" t="n">
        <v>1021</v>
      </c>
      <c r="X562" s="153" t="s">
        <v>3440</v>
      </c>
      <c r="Y562" s="153" t="s">
        <v>3446</v>
      </c>
      <c r="Z562" s="153"/>
      <c r="AA562" s="153"/>
      <c r="AB562" s="153"/>
      <c r="AC562" s="153"/>
      <c r="AD562" s="153"/>
      <c r="AE562" s="153" t="s">
        <v>3447</v>
      </c>
      <c r="AF562" s="151" t="n">
        <v>2021</v>
      </c>
      <c r="AG562" s="153" t="s">
        <v>3448</v>
      </c>
      <c r="AH562" s="153"/>
      <c r="AI562" s="153"/>
      <c r="AJ562" s="153"/>
      <c r="AK562" s="153"/>
      <c r="AL562" s="153"/>
      <c r="AM562" s="153"/>
      <c r="AN562" s="153"/>
      <c r="AO562" s="153" t="s">
        <v>40543</v>
      </c>
      <c r="AP562" s="153" t="s">
        <v>3440</v>
      </c>
      <c r="AQ562" s="153"/>
      <c r="AR562" s="153"/>
      <c r="AS562" s="153"/>
      <c r="AT562" s="153"/>
      <c r="AU562" s="153"/>
      <c r="AV562" s="153"/>
      <c r="AW562" s="153"/>
      <c r="AX562" s="153"/>
      <c r="AY562" s="153"/>
      <c r="AZ562" s="153"/>
      <c r="BA562" s="153" t="s">
        <v>37193</v>
      </c>
      <c r="BB562" s="153" t="s">
        <v>81</v>
      </c>
      <c r="BC562" s="153" t="s">
        <v>81</v>
      </c>
      <c r="BD562" s="153"/>
      <c r="BE562" s="153"/>
      <c r="BF562" s="153"/>
      <c r="BG562" s="151" t="n">
        <v>107</v>
      </c>
      <c r="BH562" s="153" t="s">
        <v>37111</v>
      </c>
    </row>
    <row r="563" customFormat="false" ht="15" hidden="false" customHeight="false" outlineLevel="0" collapsed="false">
      <c r="A563" s="151" t="n">
        <v>644</v>
      </c>
      <c r="B563" s="153"/>
      <c r="C563" s="153" t="s">
        <v>76</v>
      </c>
      <c r="D563" s="153" t="s">
        <v>30119</v>
      </c>
      <c r="E563" s="153" t="s">
        <v>37190</v>
      </c>
      <c r="F563" s="151" t="n">
        <v>5</v>
      </c>
      <c r="G563" s="151" t="n">
        <v>17181025</v>
      </c>
      <c r="H563" s="153" t="s">
        <v>40805</v>
      </c>
      <c r="I563" s="153" t="s">
        <v>40806</v>
      </c>
      <c r="J563" s="153" t="s">
        <v>40807</v>
      </c>
      <c r="K563" s="153" t="s">
        <v>53</v>
      </c>
      <c r="L563" s="155" t="n">
        <v>40437</v>
      </c>
      <c r="M563" s="153" t="s">
        <v>37114</v>
      </c>
      <c r="N563" s="153" t="s">
        <v>52</v>
      </c>
      <c r="O563" s="153"/>
      <c r="P563" s="153"/>
      <c r="Q563" s="153" t="s">
        <v>40808</v>
      </c>
      <c r="R563" s="153"/>
      <c r="S563" s="151" t="n">
        <v>4</v>
      </c>
      <c r="T563" s="151" t="n">
        <v>18</v>
      </c>
      <c r="U563" s="153" t="s">
        <v>37108</v>
      </c>
      <c r="V563" s="153" t="s">
        <v>18200</v>
      </c>
      <c r="W563" s="151" t="n">
        <v>5780</v>
      </c>
      <c r="X563" s="153" t="s">
        <v>18202</v>
      </c>
      <c r="Y563" s="153"/>
      <c r="Z563" s="153"/>
      <c r="AA563" s="153"/>
      <c r="AB563" s="153"/>
      <c r="AC563" s="153"/>
      <c r="AD563" s="153"/>
      <c r="AE563" s="153" t="s">
        <v>18203</v>
      </c>
      <c r="AF563" s="151" t="n">
        <v>6780</v>
      </c>
      <c r="AG563" s="153" t="s">
        <v>18204</v>
      </c>
      <c r="AH563" s="153"/>
      <c r="AI563" s="153"/>
      <c r="AJ563" s="153"/>
      <c r="AK563" s="153"/>
      <c r="AL563" s="153"/>
      <c r="AM563" s="153"/>
      <c r="AN563" s="153"/>
      <c r="AO563" s="153" t="s">
        <v>40808</v>
      </c>
      <c r="AP563" s="153"/>
      <c r="AQ563" s="153"/>
      <c r="AR563" s="153"/>
      <c r="AS563" s="153"/>
      <c r="AT563" s="153"/>
      <c r="AU563" s="153"/>
      <c r="AV563" s="153"/>
      <c r="AW563" s="153"/>
      <c r="AX563" s="153"/>
      <c r="AY563" s="153"/>
      <c r="AZ563" s="153"/>
      <c r="BA563" s="153" t="s">
        <v>37193</v>
      </c>
      <c r="BB563" s="153" t="s">
        <v>81</v>
      </c>
      <c r="BC563" s="153" t="s">
        <v>81</v>
      </c>
      <c r="BD563" s="153"/>
      <c r="BE563" s="153"/>
      <c r="BF563" s="153"/>
      <c r="BG563" s="151" t="n">
        <v>107</v>
      </c>
      <c r="BH563" s="153" t="s">
        <v>37111</v>
      </c>
    </row>
    <row r="564" customFormat="false" ht="15" hidden="false" customHeight="false" outlineLevel="0" collapsed="false">
      <c r="A564" s="151" t="n">
        <v>645</v>
      </c>
      <c r="B564" s="153"/>
      <c r="C564" s="153" t="s">
        <v>76</v>
      </c>
      <c r="D564" s="153" t="s">
        <v>30119</v>
      </c>
      <c r="E564" s="153" t="s">
        <v>37190</v>
      </c>
      <c r="F564" s="151" t="n">
        <v>5</v>
      </c>
      <c r="G564" s="151" t="n">
        <v>17181026</v>
      </c>
      <c r="H564" s="153" t="s">
        <v>40809</v>
      </c>
      <c r="I564" s="153" t="s">
        <v>13044</v>
      </c>
      <c r="J564" s="153" t="s">
        <v>40810</v>
      </c>
      <c r="K564" s="153" t="s">
        <v>12348</v>
      </c>
      <c r="L564" s="155" t="n">
        <v>40551</v>
      </c>
      <c r="M564" s="153" t="s">
        <v>37114</v>
      </c>
      <c r="N564" s="153" t="s">
        <v>52</v>
      </c>
      <c r="O564" s="153"/>
      <c r="P564" s="153"/>
      <c r="Q564" s="153" t="s">
        <v>13034</v>
      </c>
      <c r="R564" s="153" t="s">
        <v>24655</v>
      </c>
      <c r="S564" s="151" t="n">
        <v>3</v>
      </c>
      <c r="T564" s="151" t="n">
        <v>8</v>
      </c>
      <c r="U564" s="153" t="s">
        <v>37229</v>
      </c>
      <c r="V564" s="153" t="s">
        <v>13036</v>
      </c>
      <c r="W564" s="151" t="n">
        <v>1027</v>
      </c>
      <c r="X564" s="153" t="s">
        <v>13032</v>
      </c>
      <c r="Y564" s="153" t="s">
        <v>13037</v>
      </c>
      <c r="Z564" s="153" t="s">
        <v>106</v>
      </c>
      <c r="AA564" s="153" t="s">
        <v>37310</v>
      </c>
      <c r="AB564" s="153" t="s">
        <v>37311</v>
      </c>
      <c r="AC564" s="153" t="s">
        <v>37312</v>
      </c>
      <c r="AD564" s="153" t="s">
        <v>132</v>
      </c>
      <c r="AE564" s="153" t="s">
        <v>13038</v>
      </c>
      <c r="AF564" s="151" t="n">
        <v>2027</v>
      </c>
      <c r="AG564" s="153" t="s">
        <v>13040</v>
      </c>
      <c r="AH564" s="153" t="s">
        <v>13039</v>
      </c>
      <c r="AI564" s="153" t="s">
        <v>74</v>
      </c>
      <c r="AJ564" s="153"/>
      <c r="AK564" s="153" t="s">
        <v>24909</v>
      </c>
      <c r="AL564" s="153" t="s">
        <v>24909</v>
      </c>
      <c r="AM564" s="153"/>
      <c r="AN564" s="153"/>
      <c r="AO564" s="153" t="s">
        <v>13034</v>
      </c>
      <c r="AP564" s="153" t="s">
        <v>13041</v>
      </c>
      <c r="AQ564" s="153"/>
      <c r="AR564" s="153"/>
      <c r="AS564" s="153"/>
      <c r="AT564" s="153"/>
      <c r="AU564" s="153"/>
      <c r="AV564" s="153"/>
      <c r="AW564" s="153"/>
      <c r="AX564" s="153"/>
      <c r="AY564" s="153"/>
      <c r="AZ564" s="153"/>
      <c r="BA564" s="153" t="s">
        <v>37193</v>
      </c>
      <c r="BB564" s="153" t="s">
        <v>81</v>
      </c>
      <c r="BC564" s="153" t="s">
        <v>81</v>
      </c>
      <c r="BD564" s="153"/>
      <c r="BE564" s="153"/>
      <c r="BF564" s="153"/>
      <c r="BG564" s="151" t="n">
        <v>105</v>
      </c>
      <c r="BH564" s="153" t="s">
        <v>37111</v>
      </c>
    </row>
    <row r="565" customFormat="false" ht="15" hidden="false" customHeight="false" outlineLevel="0" collapsed="false">
      <c r="A565" s="151" t="n">
        <v>646</v>
      </c>
      <c r="B565" s="153"/>
      <c r="C565" s="153" t="s">
        <v>76</v>
      </c>
      <c r="D565" s="153" t="s">
        <v>30119</v>
      </c>
      <c r="E565" s="153" t="s">
        <v>37190</v>
      </c>
      <c r="F565" s="151" t="n">
        <v>5</v>
      </c>
      <c r="G565" s="151" t="n">
        <v>17181027</v>
      </c>
      <c r="H565" s="153" t="s">
        <v>40811</v>
      </c>
      <c r="I565" s="153" t="s">
        <v>24490</v>
      </c>
      <c r="J565" s="153" t="s">
        <v>40812</v>
      </c>
      <c r="K565" s="153" t="s">
        <v>12348</v>
      </c>
      <c r="L565" s="155" t="n">
        <v>40589</v>
      </c>
      <c r="M565" s="153" t="s">
        <v>83</v>
      </c>
      <c r="N565" s="153" t="s">
        <v>52</v>
      </c>
      <c r="O565" s="153"/>
      <c r="P565" s="153"/>
      <c r="Q565" s="153" t="s">
        <v>39004</v>
      </c>
      <c r="R565" s="151" t="n">
        <v>8</v>
      </c>
      <c r="S565" s="151" t="n">
        <v>2</v>
      </c>
      <c r="T565" s="151" t="n">
        <v>14</v>
      </c>
      <c r="U565" s="153" t="s">
        <v>37116</v>
      </c>
      <c r="V565" s="153" t="s">
        <v>24484</v>
      </c>
      <c r="W565" s="151" t="n">
        <v>1294</v>
      </c>
      <c r="X565" s="153" t="s">
        <v>6447</v>
      </c>
      <c r="Y565" s="153" t="s">
        <v>39005</v>
      </c>
      <c r="Z565" s="153" t="s">
        <v>106</v>
      </c>
      <c r="AA565" s="153"/>
      <c r="AB565" s="153"/>
      <c r="AC565" s="153"/>
      <c r="AD565" s="153" t="s">
        <v>204</v>
      </c>
      <c r="AE565" s="153" t="s">
        <v>24485</v>
      </c>
      <c r="AF565" s="151" t="n">
        <v>2294</v>
      </c>
      <c r="AG565" s="153" t="s">
        <v>6450</v>
      </c>
      <c r="AH565" s="153" t="s">
        <v>24486</v>
      </c>
      <c r="AI565" s="153" t="s">
        <v>156</v>
      </c>
      <c r="AJ565" s="153"/>
      <c r="AK565" s="153"/>
      <c r="AL565" s="153"/>
      <c r="AM565" s="153" t="s">
        <v>107</v>
      </c>
      <c r="AN565" s="153"/>
      <c r="AO565" s="153" t="s">
        <v>39006</v>
      </c>
      <c r="AP565" s="151" t="n">
        <v>0</v>
      </c>
      <c r="AQ565" s="153"/>
      <c r="AR565" s="153"/>
      <c r="AS565" s="153"/>
      <c r="AT565" s="153"/>
      <c r="AU565" s="153"/>
      <c r="AV565" s="153"/>
      <c r="AW565" s="153"/>
      <c r="AX565" s="153"/>
      <c r="AY565" s="153"/>
      <c r="AZ565" s="153"/>
      <c r="BA565" s="153" t="s">
        <v>37193</v>
      </c>
      <c r="BB565" s="153" t="s">
        <v>81</v>
      </c>
      <c r="BC565" s="153" t="s">
        <v>81</v>
      </c>
      <c r="BD565" s="153"/>
      <c r="BE565" s="153"/>
      <c r="BF565" s="153"/>
      <c r="BG565" s="151" t="n">
        <v>105</v>
      </c>
      <c r="BH565" s="153" t="s">
        <v>37111</v>
      </c>
    </row>
    <row r="566" customFormat="false" ht="15" hidden="false" customHeight="false" outlineLevel="0" collapsed="false">
      <c r="A566" s="151" t="n">
        <v>647</v>
      </c>
      <c r="B566" s="153"/>
      <c r="C566" s="153" t="s">
        <v>76</v>
      </c>
      <c r="D566" s="153" t="s">
        <v>30119</v>
      </c>
      <c r="E566" s="153" t="s">
        <v>37190</v>
      </c>
      <c r="F566" s="151" t="n">
        <v>5</v>
      </c>
      <c r="G566" s="151" t="n">
        <v>17181028</v>
      </c>
      <c r="H566" s="153" t="s">
        <v>40813</v>
      </c>
      <c r="I566" s="153" t="s">
        <v>40814</v>
      </c>
      <c r="J566" s="153" t="s">
        <v>40815</v>
      </c>
      <c r="K566" s="153" t="s">
        <v>53</v>
      </c>
      <c r="L566" s="155" t="n">
        <v>40627</v>
      </c>
      <c r="M566" s="153" t="s">
        <v>37114</v>
      </c>
      <c r="N566" s="153" t="s">
        <v>52</v>
      </c>
      <c r="O566" s="153"/>
      <c r="P566" s="153"/>
      <c r="Q566" s="153" t="s">
        <v>40816</v>
      </c>
      <c r="R566" s="151" t="n">
        <v>172</v>
      </c>
      <c r="S566" s="151" t="n">
        <v>7</v>
      </c>
      <c r="T566" s="151" t="n">
        <v>7</v>
      </c>
      <c r="U566" s="153" t="s">
        <v>39293</v>
      </c>
      <c r="V566" s="153" t="s">
        <v>40817</v>
      </c>
      <c r="W566" s="151" t="n">
        <v>5624</v>
      </c>
      <c r="X566" s="153" t="s">
        <v>40818</v>
      </c>
      <c r="Y566" s="153"/>
      <c r="Z566" s="153"/>
      <c r="AA566" s="153"/>
      <c r="AB566" s="153"/>
      <c r="AC566" s="153"/>
      <c r="AD566" s="153"/>
      <c r="AE566" s="153" t="s">
        <v>40819</v>
      </c>
      <c r="AF566" s="151" t="n">
        <v>6624</v>
      </c>
      <c r="AG566" s="153" t="s">
        <v>40820</v>
      </c>
      <c r="AH566" s="153"/>
      <c r="AI566" s="153"/>
      <c r="AJ566" s="153"/>
      <c r="AK566" s="153"/>
      <c r="AL566" s="153"/>
      <c r="AM566" s="153"/>
      <c r="AN566" s="153"/>
      <c r="AO566" s="153" t="s">
        <v>40816</v>
      </c>
      <c r="AP566" s="153" t="s">
        <v>40820</v>
      </c>
      <c r="AQ566" s="153"/>
      <c r="AR566" s="153"/>
      <c r="AS566" s="153"/>
      <c r="AT566" s="153"/>
      <c r="AU566" s="153"/>
      <c r="AV566" s="153"/>
      <c r="AW566" s="153"/>
      <c r="AX566" s="153"/>
      <c r="AY566" s="153"/>
      <c r="AZ566" s="153"/>
      <c r="BA566" s="153" t="s">
        <v>37193</v>
      </c>
      <c r="BB566" s="153" t="s">
        <v>81</v>
      </c>
      <c r="BC566" s="153" t="s">
        <v>81</v>
      </c>
      <c r="BD566" s="153"/>
      <c r="BE566" s="153"/>
      <c r="BF566" s="153"/>
      <c r="BG566" s="151" t="n">
        <v>104</v>
      </c>
      <c r="BH566" s="153" t="s">
        <v>37111</v>
      </c>
    </row>
    <row r="567" customFormat="false" ht="15" hidden="false" customHeight="false" outlineLevel="0" collapsed="false">
      <c r="A567" s="151" t="n">
        <v>648</v>
      </c>
      <c r="B567" s="153"/>
      <c r="C567" s="153" t="s">
        <v>76</v>
      </c>
      <c r="D567" s="153" t="s">
        <v>30119</v>
      </c>
      <c r="E567" s="153" t="s">
        <v>37190</v>
      </c>
      <c r="F567" s="151" t="n">
        <v>5</v>
      </c>
      <c r="G567" s="151" t="n">
        <v>17181134</v>
      </c>
      <c r="H567" s="153" t="s">
        <v>40821</v>
      </c>
      <c r="I567" s="153" t="s">
        <v>40822</v>
      </c>
      <c r="J567" s="153" t="s">
        <v>40823</v>
      </c>
      <c r="K567" s="153" t="s">
        <v>53</v>
      </c>
      <c r="L567" s="155" t="n">
        <v>40612</v>
      </c>
      <c r="M567" s="153" t="s">
        <v>83</v>
      </c>
      <c r="N567" s="153" t="s">
        <v>52</v>
      </c>
      <c r="O567" s="153"/>
      <c r="P567" s="153"/>
      <c r="Q567" s="153" t="s">
        <v>40824</v>
      </c>
      <c r="R567" s="151" t="n">
        <v>14</v>
      </c>
      <c r="S567" s="151" t="n">
        <v>0</v>
      </c>
      <c r="T567" s="151" t="n">
        <v>0</v>
      </c>
      <c r="U567" s="153" t="s">
        <v>37229</v>
      </c>
      <c r="V567" s="153" t="s">
        <v>40825</v>
      </c>
      <c r="W567" s="151" t="n">
        <v>5560</v>
      </c>
      <c r="X567" s="153" t="s">
        <v>40826</v>
      </c>
      <c r="Y567" s="153"/>
      <c r="Z567" s="153"/>
      <c r="AA567" s="153"/>
      <c r="AB567" s="153"/>
      <c r="AC567" s="153"/>
      <c r="AD567" s="153"/>
      <c r="AE567" s="153" t="s">
        <v>40827</v>
      </c>
      <c r="AF567" s="151" t="n">
        <v>6560</v>
      </c>
      <c r="AG567" s="153" t="s">
        <v>40828</v>
      </c>
      <c r="AH567" s="153"/>
      <c r="AI567" s="153"/>
      <c r="AJ567" s="153"/>
      <c r="AK567" s="153"/>
      <c r="AL567" s="153"/>
      <c r="AM567" s="153"/>
      <c r="AN567" s="153"/>
      <c r="AO567" s="153" t="s">
        <v>40824</v>
      </c>
      <c r="AP567" s="153"/>
      <c r="AQ567" s="153"/>
      <c r="AR567" s="153"/>
      <c r="AS567" s="153"/>
      <c r="AT567" s="153"/>
      <c r="AU567" s="153"/>
      <c r="AV567" s="153"/>
      <c r="AW567" s="153"/>
      <c r="AX567" s="153"/>
      <c r="AY567" s="153"/>
      <c r="AZ567" s="153"/>
      <c r="BA567" s="153" t="s">
        <v>37193</v>
      </c>
      <c r="BB567" s="153" t="s">
        <v>81</v>
      </c>
      <c r="BC567" s="153" t="s">
        <v>81</v>
      </c>
      <c r="BD567" s="153"/>
      <c r="BE567" s="153"/>
      <c r="BF567" s="153"/>
      <c r="BG567" s="151" t="n">
        <v>104</v>
      </c>
      <c r="BH567" s="153" t="s">
        <v>37111</v>
      </c>
    </row>
    <row r="568" customFormat="false" ht="15" hidden="false" customHeight="false" outlineLevel="0" collapsed="false">
      <c r="A568" s="151" t="n">
        <v>649</v>
      </c>
      <c r="B568" s="153"/>
      <c r="C568" s="153" t="s">
        <v>76</v>
      </c>
      <c r="D568" s="153" t="s">
        <v>30119</v>
      </c>
      <c r="E568" s="153" t="s">
        <v>37190</v>
      </c>
      <c r="F568" s="151" t="n">
        <v>5</v>
      </c>
      <c r="G568" s="151" t="n">
        <v>17181136</v>
      </c>
      <c r="H568" s="153" t="s">
        <v>40829</v>
      </c>
      <c r="I568" s="153" t="s">
        <v>40830</v>
      </c>
      <c r="J568" s="153" t="s">
        <v>38482</v>
      </c>
      <c r="K568" s="153" t="s">
        <v>3857</v>
      </c>
      <c r="L568" s="155" t="n">
        <v>40465</v>
      </c>
      <c r="M568" s="153" t="s">
        <v>83</v>
      </c>
      <c r="N568" s="153" t="s">
        <v>52</v>
      </c>
      <c r="O568" s="153"/>
      <c r="P568" s="153"/>
      <c r="Q568" s="153" t="s">
        <v>40831</v>
      </c>
      <c r="R568" s="151" t="n">
        <v>1</v>
      </c>
      <c r="S568" s="151" t="n">
        <v>3</v>
      </c>
      <c r="T568" s="151" t="n">
        <v>8</v>
      </c>
      <c r="U568" s="153" t="s">
        <v>37135</v>
      </c>
      <c r="V568" s="153" t="s">
        <v>40832</v>
      </c>
      <c r="W568" s="151" t="n">
        <v>5720</v>
      </c>
      <c r="X568" s="153" t="s">
        <v>40833</v>
      </c>
      <c r="Y568" s="153"/>
      <c r="Z568" s="153"/>
      <c r="AA568" s="153"/>
      <c r="AB568" s="153"/>
      <c r="AC568" s="153"/>
      <c r="AD568" s="153"/>
      <c r="AE568" s="153" t="s">
        <v>40834</v>
      </c>
      <c r="AF568" s="151" t="n">
        <v>6720</v>
      </c>
      <c r="AG568" s="153" t="s">
        <v>40835</v>
      </c>
      <c r="AH568" s="153"/>
      <c r="AI568" s="153"/>
      <c r="AJ568" s="153"/>
      <c r="AK568" s="153"/>
      <c r="AL568" s="153"/>
      <c r="AM568" s="153"/>
      <c r="AN568" s="153"/>
      <c r="AO568" s="153" t="s">
        <v>40831</v>
      </c>
      <c r="AP568" s="151" t="n">
        <v>217451639</v>
      </c>
      <c r="AQ568" s="153"/>
      <c r="AR568" s="153"/>
      <c r="AS568" s="153"/>
      <c r="AT568" s="153"/>
      <c r="AU568" s="153"/>
      <c r="AV568" s="153"/>
      <c r="AW568" s="153"/>
      <c r="AX568" s="153"/>
      <c r="AY568" s="153"/>
      <c r="AZ568" s="153"/>
      <c r="BA568" s="153" t="s">
        <v>37193</v>
      </c>
      <c r="BB568" s="153" t="s">
        <v>81</v>
      </c>
      <c r="BC568" s="153" t="s">
        <v>81</v>
      </c>
      <c r="BD568" s="153"/>
      <c r="BE568" s="153"/>
      <c r="BF568" s="153"/>
      <c r="BG568" s="151" t="n">
        <v>105</v>
      </c>
      <c r="BH568" s="153" t="s">
        <v>37111</v>
      </c>
    </row>
    <row r="569" customFormat="false" ht="15" hidden="false" customHeight="false" outlineLevel="0" collapsed="false">
      <c r="A569" s="151" t="n">
        <v>650</v>
      </c>
      <c r="B569" s="153"/>
      <c r="C569" s="153" t="s">
        <v>76</v>
      </c>
      <c r="D569" s="153" t="s">
        <v>30119</v>
      </c>
      <c r="E569" s="153" t="s">
        <v>37190</v>
      </c>
      <c r="F569" s="151" t="n">
        <v>5</v>
      </c>
      <c r="G569" s="151" t="n">
        <v>17181030</v>
      </c>
      <c r="H569" s="153" t="s">
        <v>40836</v>
      </c>
      <c r="I569" s="153" t="s">
        <v>40837</v>
      </c>
      <c r="J569" s="153" t="s">
        <v>38263</v>
      </c>
      <c r="K569" s="153" t="s">
        <v>84</v>
      </c>
      <c r="L569" s="155" t="n">
        <v>40864</v>
      </c>
      <c r="M569" s="153" t="s">
        <v>37114</v>
      </c>
      <c r="N569" s="153" t="s">
        <v>52</v>
      </c>
      <c r="O569" s="153"/>
      <c r="P569" s="153"/>
      <c r="Q569" s="153" t="s">
        <v>40838</v>
      </c>
      <c r="R569" s="151" t="n">
        <v>19</v>
      </c>
      <c r="S569" s="151" t="n">
        <v>6</v>
      </c>
      <c r="T569" s="151" t="n">
        <v>1</v>
      </c>
      <c r="U569" s="153" t="s">
        <v>37149</v>
      </c>
      <c r="V569" s="153" t="s">
        <v>40839</v>
      </c>
      <c r="W569" s="151" t="n">
        <v>5734</v>
      </c>
      <c r="X569" s="153" t="s">
        <v>40840</v>
      </c>
      <c r="Y569" s="153"/>
      <c r="Z569" s="153"/>
      <c r="AA569" s="153"/>
      <c r="AB569" s="153"/>
      <c r="AC569" s="153"/>
      <c r="AD569" s="153"/>
      <c r="AE569" s="153" t="s">
        <v>40841</v>
      </c>
      <c r="AF569" s="151" t="n">
        <v>6734</v>
      </c>
      <c r="AG569" s="153" t="s">
        <v>40842</v>
      </c>
      <c r="AH569" s="153"/>
      <c r="AI569" s="153"/>
      <c r="AJ569" s="153"/>
      <c r="AK569" s="153"/>
      <c r="AL569" s="153"/>
      <c r="AM569" s="153"/>
      <c r="AN569" s="153"/>
      <c r="AO569" s="153" t="s">
        <v>40838</v>
      </c>
      <c r="AP569" s="151" t="n">
        <v>217443331</v>
      </c>
      <c r="AQ569" s="153"/>
      <c r="AR569" s="153"/>
      <c r="AS569" s="153"/>
      <c r="AT569" s="153"/>
      <c r="AU569" s="153"/>
      <c r="AV569" s="153"/>
      <c r="AW569" s="153"/>
      <c r="AX569" s="153"/>
      <c r="AY569" s="153"/>
      <c r="AZ569" s="153"/>
      <c r="BA569" s="153" t="s">
        <v>37193</v>
      </c>
      <c r="BB569" s="153" t="s">
        <v>81</v>
      </c>
      <c r="BC569" s="153" t="s">
        <v>81</v>
      </c>
      <c r="BD569" s="153"/>
      <c r="BE569" s="153"/>
      <c r="BF569" s="153"/>
      <c r="BG569" s="151" t="n">
        <v>107</v>
      </c>
      <c r="BH569" s="153" t="s">
        <v>37111</v>
      </c>
    </row>
    <row r="570" customFormat="false" ht="15" hidden="false" customHeight="false" outlineLevel="0" collapsed="false">
      <c r="A570" s="151" t="n">
        <v>651</v>
      </c>
      <c r="B570" s="153"/>
      <c r="C570" s="153" t="s">
        <v>76</v>
      </c>
      <c r="D570" s="153" t="s">
        <v>30119</v>
      </c>
      <c r="E570" s="153" t="s">
        <v>37190</v>
      </c>
      <c r="F570" s="151" t="n">
        <v>5</v>
      </c>
      <c r="G570" s="151" t="n">
        <v>17181031</v>
      </c>
      <c r="H570" s="153" t="s">
        <v>40843</v>
      </c>
      <c r="I570" s="153" t="s">
        <v>40844</v>
      </c>
      <c r="J570" s="153" t="s">
        <v>40845</v>
      </c>
      <c r="K570" s="153" t="s">
        <v>138</v>
      </c>
      <c r="L570" s="155" t="n">
        <v>40866</v>
      </c>
      <c r="M570" s="153" t="s">
        <v>37114</v>
      </c>
      <c r="N570" s="153" t="s">
        <v>52</v>
      </c>
      <c r="O570" s="153"/>
      <c r="P570" s="153"/>
      <c r="Q570" s="153" t="s">
        <v>40846</v>
      </c>
      <c r="R570" s="153" t="s">
        <v>5840</v>
      </c>
      <c r="S570" s="151" t="n">
        <v>2</v>
      </c>
      <c r="T570" s="151" t="n">
        <v>16</v>
      </c>
      <c r="U570" s="153" t="s">
        <v>40847</v>
      </c>
      <c r="V570" s="153" t="s">
        <v>7084</v>
      </c>
      <c r="W570" s="151" t="n">
        <v>1225</v>
      </c>
      <c r="X570" s="153" t="s">
        <v>7086</v>
      </c>
      <c r="Y570" s="153" t="s">
        <v>7085</v>
      </c>
      <c r="Z570" s="153"/>
      <c r="AA570" s="153"/>
      <c r="AB570" s="153"/>
      <c r="AC570" s="153"/>
      <c r="AD570" s="153"/>
      <c r="AE570" s="153" t="s">
        <v>7087</v>
      </c>
      <c r="AF570" s="151" t="n">
        <v>2225</v>
      </c>
      <c r="AG570" s="153" t="s">
        <v>7089</v>
      </c>
      <c r="AH570" s="153"/>
      <c r="AI570" s="153"/>
      <c r="AJ570" s="153"/>
      <c r="AK570" s="153"/>
      <c r="AL570" s="153"/>
      <c r="AM570" s="153"/>
      <c r="AN570" s="153"/>
      <c r="AO570" s="153" t="s">
        <v>40848</v>
      </c>
      <c r="AP570" s="151" t="n">
        <v>2173460737</v>
      </c>
      <c r="AQ570" s="153"/>
      <c r="AR570" s="153"/>
      <c r="AS570" s="153"/>
      <c r="AT570" s="153"/>
      <c r="AU570" s="153"/>
      <c r="AV570" s="153"/>
      <c r="AW570" s="153"/>
      <c r="AX570" s="153"/>
      <c r="AY570" s="153"/>
      <c r="AZ570" s="153"/>
      <c r="BA570" s="153" t="s">
        <v>37193</v>
      </c>
      <c r="BB570" s="153" t="s">
        <v>81</v>
      </c>
      <c r="BC570" s="153" t="s">
        <v>81</v>
      </c>
      <c r="BD570" s="153"/>
      <c r="BE570" s="153"/>
      <c r="BF570" s="153"/>
      <c r="BG570" s="151" t="n">
        <v>106</v>
      </c>
      <c r="BH570" s="153" t="s">
        <v>37111</v>
      </c>
    </row>
    <row r="571" customFormat="false" ht="15" hidden="false" customHeight="false" outlineLevel="0" collapsed="false">
      <c r="A571" s="151" t="n">
        <v>652</v>
      </c>
      <c r="B571" s="153"/>
      <c r="C571" s="153" t="s">
        <v>76</v>
      </c>
      <c r="D571" s="153" t="s">
        <v>30119</v>
      </c>
      <c r="E571" s="153" t="s">
        <v>37190</v>
      </c>
      <c r="F571" s="151" t="n">
        <v>5</v>
      </c>
      <c r="G571" s="151" t="n">
        <v>17181138</v>
      </c>
      <c r="H571" s="153" t="s">
        <v>40849</v>
      </c>
      <c r="I571" s="153" t="s">
        <v>38181</v>
      </c>
      <c r="J571" s="153" t="s">
        <v>40850</v>
      </c>
      <c r="K571" s="153" t="s">
        <v>138</v>
      </c>
      <c r="L571" s="155" t="n">
        <v>40821</v>
      </c>
      <c r="M571" s="153" t="s">
        <v>83</v>
      </c>
      <c r="N571" s="153" t="s">
        <v>52</v>
      </c>
      <c r="O571" s="153"/>
      <c r="P571" s="153"/>
      <c r="Q571" s="153" t="s">
        <v>38176</v>
      </c>
      <c r="R571" s="151" t="n">
        <v>20</v>
      </c>
      <c r="S571" s="151" t="n">
        <v>3</v>
      </c>
      <c r="T571" s="151" t="n">
        <v>21</v>
      </c>
      <c r="U571" s="153" t="s">
        <v>37229</v>
      </c>
      <c r="V571" s="153" t="s">
        <v>38177</v>
      </c>
      <c r="W571" s="151" t="n">
        <v>1048</v>
      </c>
      <c r="X571" s="153" t="s">
        <v>38178</v>
      </c>
      <c r="Y571" s="153"/>
      <c r="Z571" s="153"/>
      <c r="AA571" s="153"/>
      <c r="AB571" s="153"/>
      <c r="AC571" s="153"/>
      <c r="AD571" s="153"/>
      <c r="AE571" s="153" t="s">
        <v>29632</v>
      </c>
      <c r="AF571" s="151" t="n">
        <v>2048</v>
      </c>
      <c r="AG571" s="153" t="s">
        <v>22526</v>
      </c>
      <c r="AH571" s="153"/>
      <c r="AI571" s="153"/>
      <c r="AJ571" s="153"/>
      <c r="AK571" s="153"/>
      <c r="AL571" s="153"/>
      <c r="AM571" s="153"/>
      <c r="AN571" s="153"/>
      <c r="AO571" s="153" t="s">
        <v>38179</v>
      </c>
      <c r="AP571" s="153"/>
      <c r="AQ571" s="153"/>
      <c r="AR571" s="153"/>
      <c r="AS571" s="153"/>
      <c r="AT571" s="153"/>
      <c r="AU571" s="153"/>
      <c r="AV571" s="153"/>
      <c r="AW571" s="153"/>
      <c r="AX571" s="153"/>
      <c r="AY571" s="153"/>
      <c r="AZ571" s="153"/>
      <c r="BA571" s="153" t="s">
        <v>37193</v>
      </c>
      <c r="BB571" s="153" t="s">
        <v>81</v>
      </c>
      <c r="BC571" s="153" t="s">
        <v>81</v>
      </c>
      <c r="BD571" s="153"/>
      <c r="BE571" s="153"/>
      <c r="BF571" s="153"/>
      <c r="BG571" s="151" t="n">
        <v>105</v>
      </c>
      <c r="BH571" s="153" t="s">
        <v>37111</v>
      </c>
    </row>
    <row r="572" customFormat="false" ht="15" hidden="false" customHeight="false" outlineLevel="0" collapsed="false">
      <c r="A572" s="151" t="n">
        <v>653</v>
      </c>
      <c r="B572" s="153"/>
      <c r="C572" s="153" t="s">
        <v>76</v>
      </c>
      <c r="D572" s="155" t="n">
        <v>43964</v>
      </c>
      <c r="E572" s="153" t="s">
        <v>37103</v>
      </c>
      <c r="F572" s="151" t="n">
        <v>5</v>
      </c>
      <c r="G572" s="151" t="n">
        <v>20214213</v>
      </c>
      <c r="H572" s="153" t="s">
        <v>40851</v>
      </c>
      <c r="I572" s="153" t="s">
        <v>40852</v>
      </c>
      <c r="J572" s="153" t="s">
        <v>38184</v>
      </c>
      <c r="K572" s="153" t="s">
        <v>53</v>
      </c>
      <c r="L572" s="155" t="n">
        <v>40584</v>
      </c>
      <c r="M572" s="153" t="s">
        <v>37114</v>
      </c>
      <c r="N572" s="153" t="s">
        <v>52</v>
      </c>
      <c r="O572" s="151" t="n">
        <v>0</v>
      </c>
      <c r="P572" s="153" t="s">
        <v>37211</v>
      </c>
      <c r="Q572" s="153" t="s">
        <v>38500</v>
      </c>
      <c r="R572" s="151" t="n">
        <v>2</v>
      </c>
      <c r="S572" s="151" t="n">
        <v>2</v>
      </c>
      <c r="T572" s="151" t="n">
        <v>3</v>
      </c>
      <c r="U572" s="153" t="s">
        <v>37116</v>
      </c>
      <c r="V572" s="153" t="s">
        <v>38501</v>
      </c>
      <c r="W572" s="151" t="n">
        <v>1129</v>
      </c>
      <c r="X572" s="153" t="s">
        <v>28936</v>
      </c>
      <c r="Y572" s="153" t="s">
        <v>38502</v>
      </c>
      <c r="Z572" s="153" t="s">
        <v>156</v>
      </c>
      <c r="AA572" s="153" t="s">
        <v>38503</v>
      </c>
      <c r="AB572" s="151" t="n">
        <v>29817982</v>
      </c>
      <c r="AC572" s="153" t="s">
        <v>38504</v>
      </c>
      <c r="AD572" s="153" t="s">
        <v>132</v>
      </c>
      <c r="AE572" s="153" t="s">
        <v>38505</v>
      </c>
      <c r="AF572" s="151" t="n">
        <v>2129</v>
      </c>
      <c r="AG572" s="153" t="s">
        <v>28936</v>
      </c>
      <c r="AH572" s="153" t="s">
        <v>38502</v>
      </c>
      <c r="AI572" s="153" t="s">
        <v>73</v>
      </c>
      <c r="AJ572" s="153" t="s">
        <v>37795</v>
      </c>
      <c r="AK572" s="153" t="s">
        <v>28936</v>
      </c>
      <c r="AL572" s="153" t="s">
        <v>28939</v>
      </c>
      <c r="AM572" s="153" t="s">
        <v>37216</v>
      </c>
      <c r="AN572" s="153"/>
      <c r="AO572" s="153" t="s">
        <v>38506</v>
      </c>
      <c r="AP572" s="153" t="s">
        <v>28936</v>
      </c>
      <c r="AQ572" s="153"/>
      <c r="AR572" s="153"/>
      <c r="AS572" s="153"/>
      <c r="AT572" s="153"/>
      <c r="AU572" s="153" t="s">
        <v>156</v>
      </c>
      <c r="AV572" s="153"/>
      <c r="AW572" s="153"/>
      <c r="AX572" s="153"/>
      <c r="AY572" s="153" t="s">
        <v>37216</v>
      </c>
      <c r="AZ572" s="153"/>
      <c r="BA572" s="153" t="s">
        <v>40853</v>
      </c>
      <c r="BB572" s="153" t="s">
        <v>81</v>
      </c>
      <c r="BC572" s="153" t="s">
        <v>5543</v>
      </c>
      <c r="BD572" s="153" t="s">
        <v>154</v>
      </c>
      <c r="BE572" s="153"/>
      <c r="BF572" s="153"/>
      <c r="BG572" s="151" t="n">
        <v>108</v>
      </c>
      <c r="BH572" s="153" t="s">
        <v>37111</v>
      </c>
    </row>
    <row r="573" customFormat="false" ht="15" hidden="false" customHeight="false" outlineLevel="0" collapsed="false">
      <c r="A573" s="151" t="n">
        <v>654</v>
      </c>
      <c r="B573" s="153"/>
      <c r="C573" s="153" t="s">
        <v>76</v>
      </c>
      <c r="D573" s="153" t="s">
        <v>30119</v>
      </c>
      <c r="E573" s="153" t="s">
        <v>37190</v>
      </c>
      <c r="F573" s="151" t="n">
        <v>5</v>
      </c>
      <c r="G573" s="151" t="n">
        <v>17181032</v>
      </c>
      <c r="H573" s="153" t="s">
        <v>40854</v>
      </c>
      <c r="I573" s="153" t="s">
        <v>40855</v>
      </c>
      <c r="J573" s="153" t="s">
        <v>40856</v>
      </c>
      <c r="K573" s="153" t="s">
        <v>53</v>
      </c>
      <c r="L573" s="155" t="n">
        <v>40543</v>
      </c>
      <c r="M573" s="153" t="s">
        <v>83</v>
      </c>
      <c r="N573" s="153" t="s">
        <v>52</v>
      </c>
      <c r="O573" s="153"/>
      <c r="P573" s="153"/>
      <c r="Q573" s="153" t="s">
        <v>40857</v>
      </c>
      <c r="R573" s="153" t="s">
        <v>40858</v>
      </c>
      <c r="S573" s="151" t="n">
        <v>11</v>
      </c>
      <c r="T573" s="151" t="n">
        <v>11</v>
      </c>
      <c r="U573" s="153" t="s">
        <v>37247</v>
      </c>
      <c r="V573" s="153" t="s">
        <v>40859</v>
      </c>
      <c r="W573" s="151" t="n">
        <v>5442</v>
      </c>
      <c r="X573" s="153" t="s">
        <v>40860</v>
      </c>
      <c r="Y573" s="153"/>
      <c r="Z573" s="153"/>
      <c r="AA573" s="153"/>
      <c r="AB573" s="153"/>
      <c r="AC573" s="153"/>
      <c r="AD573" s="153"/>
      <c r="AE573" s="153" t="s">
        <v>40861</v>
      </c>
      <c r="AF573" s="151" t="n">
        <v>6442</v>
      </c>
      <c r="AG573" s="153" t="s">
        <v>40862</v>
      </c>
      <c r="AH573" s="153"/>
      <c r="AI573" s="153"/>
      <c r="AJ573" s="153"/>
      <c r="AK573" s="153"/>
      <c r="AL573" s="153"/>
      <c r="AM573" s="153"/>
      <c r="AN573" s="153"/>
      <c r="AO573" s="153" t="s">
        <v>40857</v>
      </c>
      <c r="AP573" s="153" t="s">
        <v>40863</v>
      </c>
      <c r="AQ573" s="153"/>
      <c r="AR573" s="153"/>
      <c r="AS573" s="153"/>
      <c r="AT573" s="153"/>
      <c r="AU573" s="153"/>
      <c r="AV573" s="153"/>
      <c r="AW573" s="153"/>
      <c r="AX573" s="153"/>
      <c r="AY573" s="153"/>
      <c r="AZ573" s="153"/>
      <c r="BA573" s="153" t="s">
        <v>37193</v>
      </c>
      <c r="BB573" s="153" t="s">
        <v>81</v>
      </c>
      <c r="BC573" s="153" t="s">
        <v>81</v>
      </c>
      <c r="BD573" s="153"/>
      <c r="BE573" s="153"/>
      <c r="BF573" s="153"/>
      <c r="BG573" s="151" t="n">
        <v>104</v>
      </c>
      <c r="BH573" s="153" t="s">
        <v>37111</v>
      </c>
    </row>
    <row r="574" customFormat="false" ht="15" hidden="false" customHeight="false" outlineLevel="0" collapsed="false">
      <c r="A574" s="151" t="n">
        <v>655</v>
      </c>
      <c r="B574" s="153"/>
      <c r="C574" s="153" t="s">
        <v>76</v>
      </c>
      <c r="D574" s="153" t="s">
        <v>30119</v>
      </c>
      <c r="E574" s="153" t="s">
        <v>37190</v>
      </c>
      <c r="F574" s="151" t="n">
        <v>5</v>
      </c>
      <c r="G574" s="151" t="n">
        <v>17181220</v>
      </c>
      <c r="H574" s="153" t="s">
        <v>40864</v>
      </c>
      <c r="I574" s="153" t="s">
        <v>40865</v>
      </c>
      <c r="J574" s="153" t="s">
        <v>25308</v>
      </c>
      <c r="K574" s="153" t="s">
        <v>84</v>
      </c>
      <c r="L574" s="155" t="n">
        <v>40532</v>
      </c>
      <c r="M574" s="153" t="s">
        <v>83</v>
      </c>
      <c r="N574" s="153" t="s">
        <v>52</v>
      </c>
      <c r="O574" s="153"/>
      <c r="P574" s="153"/>
      <c r="Q574" s="153" t="s">
        <v>38468</v>
      </c>
      <c r="R574" s="151" t="n">
        <v>11</v>
      </c>
      <c r="S574" s="151" t="n">
        <v>15</v>
      </c>
      <c r="T574" s="151" t="n">
        <v>10</v>
      </c>
      <c r="U574" s="153" t="s">
        <v>37256</v>
      </c>
      <c r="V574" s="153" t="s">
        <v>1590</v>
      </c>
      <c r="W574" s="151" t="n">
        <v>1044</v>
      </c>
      <c r="X574" s="153" t="s">
        <v>1592</v>
      </c>
      <c r="Y574" s="153" t="s">
        <v>38469</v>
      </c>
      <c r="Z574" s="153" t="s">
        <v>106</v>
      </c>
      <c r="AA574" s="153"/>
      <c r="AB574" s="153"/>
      <c r="AC574" s="153"/>
      <c r="AD574" s="153" t="s">
        <v>132</v>
      </c>
      <c r="AE574" s="153" t="s">
        <v>25305</v>
      </c>
      <c r="AF574" s="151" t="n">
        <v>2044</v>
      </c>
      <c r="AG574" s="153" t="s">
        <v>1583</v>
      </c>
      <c r="AH574" s="153" t="s">
        <v>38470</v>
      </c>
      <c r="AI574" s="153" t="s">
        <v>74</v>
      </c>
      <c r="AJ574" s="153"/>
      <c r="AK574" s="153"/>
      <c r="AL574" s="153"/>
      <c r="AM574" s="153"/>
      <c r="AN574" s="153"/>
      <c r="AO574" s="153" t="s">
        <v>38471</v>
      </c>
      <c r="AP574" s="153" t="s">
        <v>1583</v>
      </c>
      <c r="AQ574" s="153"/>
      <c r="AR574" s="153"/>
      <c r="AS574" s="153"/>
      <c r="AT574" s="153"/>
      <c r="AU574" s="153"/>
      <c r="AV574" s="153"/>
      <c r="AW574" s="153"/>
      <c r="AX574" s="153"/>
      <c r="AY574" s="153"/>
      <c r="AZ574" s="153"/>
      <c r="BA574" s="153" t="s">
        <v>37193</v>
      </c>
      <c r="BB574" s="153" t="s">
        <v>81</v>
      </c>
      <c r="BC574" s="153" t="s">
        <v>81</v>
      </c>
      <c r="BD574" s="153"/>
      <c r="BE574" s="153"/>
      <c r="BF574" s="153"/>
      <c r="BG574" s="151" t="n">
        <v>105</v>
      </c>
      <c r="BH574" s="153" t="s">
        <v>37111</v>
      </c>
    </row>
    <row r="575" customFormat="false" ht="15" hidden="false" customHeight="false" outlineLevel="0" collapsed="false">
      <c r="A575" s="151" t="n">
        <v>656</v>
      </c>
      <c r="B575" s="153"/>
      <c r="C575" s="153" t="s">
        <v>76</v>
      </c>
      <c r="D575" s="153" t="s">
        <v>30119</v>
      </c>
      <c r="E575" s="153" t="s">
        <v>37190</v>
      </c>
      <c r="F575" s="151" t="n">
        <v>5</v>
      </c>
      <c r="G575" s="151" t="n">
        <v>17181033</v>
      </c>
      <c r="H575" s="153" t="s">
        <v>40866</v>
      </c>
      <c r="I575" s="153" t="s">
        <v>40867</v>
      </c>
      <c r="J575" s="153" t="s">
        <v>40626</v>
      </c>
      <c r="K575" s="153" t="s">
        <v>53</v>
      </c>
      <c r="L575" s="155" t="n">
        <v>40670</v>
      </c>
      <c r="M575" s="153" t="s">
        <v>83</v>
      </c>
      <c r="N575" s="153" t="s">
        <v>52</v>
      </c>
      <c r="O575" s="153"/>
      <c r="P575" s="153"/>
      <c r="Q575" s="153" t="s">
        <v>40868</v>
      </c>
      <c r="R575" s="151" t="n">
        <v>74</v>
      </c>
      <c r="S575" s="151" t="n">
        <v>7</v>
      </c>
      <c r="T575" s="151" t="n">
        <v>1</v>
      </c>
      <c r="U575" s="153" t="s">
        <v>39759</v>
      </c>
      <c r="V575" s="153" t="s">
        <v>40869</v>
      </c>
      <c r="W575" s="151" t="n">
        <v>5162</v>
      </c>
      <c r="X575" s="153" t="s">
        <v>40870</v>
      </c>
      <c r="Y575" s="153"/>
      <c r="Z575" s="153"/>
      <c r="AA575" s="153"/>
      <c r="AB575" s="153"/>
      <c r="AC575" s="153"/>
      <c r="AD575" s="153"/>
      <c r="AE575" s="153" t="s">
        <v>40871</v>
      </c>
      <c r="AF575" s="151" t="n">
        <v>6162</v>
      </c>
      <c r="AG575" s="153" t="s">
        <v>40872</v>
      </c>
      <c r="AH575" s="153"/>
      <c r="AI575" s="153"/>
      <c r="AJ575" s="153"/>
      <c r="AK575" s="153"/>
      <c r="AL575" s="153"/>
      <c r="AM575" s="153"/>
      <c r="AN575" s="153"/>
      <c r="AO575" s="153" t="s">
        <v>40868</v>
      </c>
      <c r="AP575" s="153" t="s">
        <v>40872</v>
      </c>
      <c r="AQ575" s="153"/>
      <c r="AR575" s="153"/>
      <c r="AS575" s="153"/>
      <c r="AT575" s="153"/>
      <c r="AU575" s="153"/>
      <c r="AV575" s="153"/>
      <c r="AW575" s="153"/>
      <c r="AX575" s="153"/>
      <c r="AY575" s="153"/>
      <c r="AZ575" s="153"/>
      <c r="BA575" s="153" t="s">
        <v>37193</v>
      </c>
      <c r="BB575" s="153" t="s">
        <v>81</v>
      </c>
      <c r="BC575" s="153" t="s">
        <v>81</v>
      </c>
      <c r="BD575" s="153"/>
      <c r="BE575" s="153"/>
      <c r="BF575" s="153"/>
      <c r="BG575" s="151" t="n">
        <v>107</v>
      </c>
      <c r="BH575" s="153" t="s">
        <v>37111</v>
      </c>
    </row>
    <row r="576" customFormat="false" ht="15" hidden="false" customHeight="false" outlineLevel="0" collapsed="false">
      <c r="A576" s="151" t="n">
        <v>657</v>
      </c>
      <c r="B576" s="153"/>
      <c r="C576" s="153" t="s">
        <v>76</v>
      </c>
      <c r="D576" s="153" t="s">
        <v>30119</v>
      </c>
      <c r="E576" s="153" t="s">
        <v>37190</v>
      </c>
      <c r="F576" s="151" t="n">
        <v>5</v>
      </c>
      <c r="G576" s="151" t="n">
        <v>17181034</v>
      </c>
      <c r="H576" s="153" t="s">
        <v>40873</v>
      </c>
      <c r="I576" s="153" t="s">
        <v>40874</v>
      </c>
      <c r="J576" s="153" t="s">
        <v>24703</v>
      </c>
      <c r="K576" s="153" t="s">
        <v>53</v>
      </c>
      <c r="L576" s="155" t="n">
        <v>40675</v>
      </c>
      <c r="M576" s="153" t="s">
        <v>37114</v>
      </c>
      <c r="N576" s="153" t="s">
        <v>52</v>
      </c>
      <c r="O576" s="153"/>
      <c r="P576" s="153"/>
      <c r="Q576" s="153" t="s">
        <v>40875</v>
      </c>
      <c r="R576" s="151" t="n">
        <v>4</v>
      </c>
      <c r="S576" s="151" t="n">
        <v>2</v>
      </c>
      <c r="T576" s="151" t="n">
        <v>12</v>
      </c>
      <c r="U576" s="153" t="s">
        <v>37229</v>
      </c>
      <c r="V576" s="153" t="s">
        <v>40876</v>
      </c>
      <c r="W576" s="151" t="n">
        <v>1059</v>
      </c>
      <c r="X576" s="153" t="s">
        <v>40877</v>
      </c>
      <c r="Y576" s="153"/>
      <c r="Z576" s="153"/>
      <c r="AA576" s="153"/>
      <c r="AB576" s="153"/>
      <c r="AC576" s="153"/>
      <c r="AD576" s="153"/>
      <c r="AE576" s="153" t="s">
        <v>24702</v>
      </c>
      <c r="AF576" s="151" t="n">
        <v>2059</v>
      </c>
      <c r="AG576" s="153" t="s">
        <v>40878</v>
      </c>
      <c r="AH576" s="153"/>
      <c r="AI576" s="153"/>
      <c r="AJ576" s="153"/>
      <c r="AK576" s="153"/>
      <c r="AL576" s="153"/>
      <c r="AM576" s="153"/>
      <c r="AN576" s="153"/>
      <c r="AO576" s="153" t="s">
        <v>40879</v>
      </c>
      <c r="AP576" s="153" t="s">
        <v>40880</v>
      </c>
      <c r="AQ576" s="153"/>
      <c r="AR576" s="153"/>
      <c r="AS576" s="153"/>
      <c r="AT576" s="153"/>
      <c r="AU576" s="153"/>
      <c r="AV576" s="153"/>
      <c r="AW576" s="153"/>
      <c r="AX576" s="153"/>
      <c r="AY576" s="153"/>
      <c r="AZ576" s="153"/>
      <c r="BA576" s="153" t="s">
        <v>37193</v>
      </c>
      <c r="BB576" s="153" t="s">
        <v>81</v>
      </c>
      <c r="BC576" s="153" t="s">
        <v>81</v>
      </c>
      <c r="BD576" s="153"/>
      <c r="BE576" s="153"/>
      <c r="BF576" s="153"/>
      <c r="BG576" s="151" t="n">
        <v>104</v>
      </c>
      <c r="BH576" s="153" t="s">
        <v>37111</v>
      </c>
    </row>
    <row r="577" customFormat="false" ht="15" hidden="false" customHeight="false" outlineLevel="0" collapsed="false">
      <c r="A577" s="151" t="n">
        <v>658</v>
      </c>
      <c r="B577" s="153"/>
      <c r="C577" s="153" t="s">
        <v>76</v>
      </c>
      <c r="D577" s="153" t="s">
        <v>30119</v>
      </c>
      <c r="E577" s="153" t="s">
        <v>37190</v>
      </c>
      <c r="F577" s="151" t="n">
        <v>5</v>
      </c>
      <c r="G577" s="151" t="n">
        <v>17181143</v>
      </c>
      <c r="H577" s="153" t="s">
        <v>40881</v>
      </c>
      <c r="I577" s="153" t="s">
        <v>31507</v>
      </c>
      <c r="J577" s="153" t="s">
        <v>37267</v>
      </c>
      <c r="K577" s="153" t="s">
        <v>84</v>
      </c>
      <c r="L577" s="155" t="n">
        <v>40755</v>
      </c>
      <c r="M577" s="153" t="s">
        <v>83</v>
      </c>
      <c r="N577" s="153" t="s">
        <v>52</v>
      </c>
      <c r="O577" s="153"/>
      <c r="P577" s="153"/>
      <c r="Q577" s="153" t="s">
        <v>40882</v>
      </c>
      <c r="R577" s="153"/>
      <c r="S577" s="151" t="n">
        <v>0</v>
      </c>
      <c r="T577" s="151" t="n">
        <v>0</v>
      </c>
      <c r="U577" s="153" t="s">
        <v>37247</v>
      </c>
      <c r="V577" s="153" t="s">
        <v>40883</v>
      </c>
      <c r="W577" s="151" t="n">
        <v>5748</v>
      </c>
      <c r="X577" s="153" t="s">
        <v>31501</v>
      </c>
      <c r="Y577" s="153"/>
      <c r="Z577" s="153"/>
      <c r="AA577" s="153"/>
      <c r="AB577" s="153"/>
      <c r="AC577" s="153"/>
      <c r="AD577" s="153"/>
      <c r="AE577" s="153" t="s">
        <v>22450</v>
      </c>
      <c r="AF577" s="151" t="n">
        <v>6748</v>
      </c>
      <c r="AG577" s="153" t="s">
        <v>31503</v>
      </c>
      <c r="AH577" s="153"/>
      <c r="AI577" s="153"/>
      <c r="AJ577" s="153"/>
      <c r="AK577" s="153"/>
      <c r="AL577" s="153"/>
      <c r="AM577" s="153"/>
      <c r="AN577" s="153"/>
      <c r="AO577" s="153" t="s">
        <v>40882</v>
      </c>
      <c r="AP577" s="153" t="s">
        <v>31503</v>
      </c>
      <c r="AQ577" s="153"/>
      <c r="AR577" s="153"/>
      <c r="AS577" s="153"/>
      <c r="AT577" s="153"/>
      <c r="AU577" s="153"/>
      <c r="AV577" s="153"/>
      <c r="AW577" s="153"/>
      <c r="AX577" s="153"/>
      <c r="AY577" s="153"/>
      <c r="AZ577" s="153"/>
      <c r="BA577" s="153" t="s">
        <v>37193</v>
      </c>
      <c r="BB577" s="153" t="s">
        <v>81</v>
      </c>
      <c r="BC577" s="153" t="s">
        <v>81</v>
      </c>
      <c r="BD577" s="153"/>
      <c r="BE577" s="153"/>
      <c r="BF577" s="153"/>
      <c r="BG577" s="151" t="n">
        <v>108</v>
      </c>
      <c r="BH577" s="153" t="s">
        <v>37111</v>
      </c>
    </row>
    <row r="578" customFormat="false" ht="15" hidden="false" customHeight="false" outlineLevel="0" collapsed="false">
      <c r="A578" s="151" t="n">
        <v>659</v>
      </c>
      <c r="B578" s="153"/>
      <c r="C578" s="153" t="s">
        <v>76</v>
      </c>
      <c r="D578" s="153" t="s">
        <v>30119</v>
      </c>
      <c r="E578" s="153" t="s">
        <v>37190</v>
      </c>
      <c r="F578" s="151" t="n">
        <v>5</v>
      </c>
      <c r="G578" s="151" t="n">
        <v>17181035</v>
      </c>
      <c r="H578" s="153" t="s">
        <v>40884</v>
      </c>
      <c r="I578" s="153" t="s">
        <v>34288</v>
      </c>
      <c r="J578" s="153" t="s">
        <v>38306</v>
      </c>
      <c r="K578" s="153" t="s">
        <v>84</v>
      </c>
      <c r="L578" s="155" t="n">
        <v>40534</v>
      </c>
      <c r="M578" s="153" t="s">
        <v>37114</v>
      </c>
      <c r="N578" s="153" t="s">
        <v>52</v>
      </c>
      <c r="O578" s="153"/>
      <c r="P578" s="153"/>
      <c r="Q578" s="153" t="s">
        <v>40885</v>
      </c>
      <c r="R578" s="151" t="n">
        <v>10</v>
      </c>
      <c r="S578" s="151" t="n">
        <v>4</v>
      </c>
      <c r="T578" s="151" t="n">
        <v>17</v>
      </c>
      <c r="U578" s="153" t="s">
        <v>37397</v>
      </c>
      <c r="V578" s="153" t="s">
        <v>34282</v>
      </c>
      <c r="W578" s="151" t="n">
        <v>1162</v>
      </c>
      <c r="X578" s="153" t="s">
        <v>3132</v>
      </c>
      <c r="Y578" s="153"/>
      <c r="Z578" s="153"/>
      <c r="AA578" s="153"/>
      <c r="AB578" s="153"/>
      <c r="AC578" s="153"/>
      <c r="AD578" s="153"/>
      <c r="AE578" s="153" t="s">
        <v>34284</v>
      </c>
      <c r="AF578" s="151" t="n">
        <v>2162</v>
      </c>
      <c r="AG578" s="153" t="s">
        <v>3135</v>
      </c>
      <c r="AH578" s="153"/>
      <c r="AI578" s="153"/>
      <c r="AJ578" s="153"/>
      <c r="AK578" s="153"/>
      <c r="AL578" s="153"/>
      <c r="AM578" s="153"/>
      <c r="AN578" s="153"/>
      <c r="AO578" s="153" t="s">
        <v>40886</v>
      </c>
      <c r="AP578" s="153" t="s">
        <v>3126</v>
      </c>
      <c r="AQ578" s="153"/>
      <c r="AR578" s="153"/>
      <c r="AS578" s="153"/>
      <c r="AT578" s="153"/>
      <c r="AU578" s="153"/>
      <c r="AV578" s="153"/>
      <c r="AW578" s="153"/>
      <c r="AX578" s="153"/>
      <c r="AY578" s="153"/>
      <c r="AZ578" s="153"/>
      <c r="BA578" s="153" t="s">
        <v>37193</v>
      </c>
      <c r="BB578" s="153" t="s">
        <v>81</v>
      </c>
      <c r="BC578" s="153" t="s">
        <v>81</v>
      </c>
      <c r="BD578" s="153"/>
      <c r="BE578" s="153"/>
      <c r="BF578" s="153"/>
      <c r="BG578" s="151" t="n">
        <v>104</v>
      </c>
      <c r="BH578" s="153" t="s">
        <v>37111</v>
      </c>
    </row>
    <row r="579" customFormat="false" ht="15" hidden="false" customHeight="false" outlineLevel="0" collapsed="false">
      <c r="A579" s="151" t="n">
        <v>660</v>
      </c>
      <c r="B579" s="153"/>
      <c r="C579" s="153" t="s">
        <v>76</v>
      </c>
      <c r="D579" s="153" t="s">
        <v>30119</v>
      </c>
      <c r="E579" s="153" t="s">
        <v>37190</v>
      </c>
      <c r="F579" s="151" t="n">
        <v>5</v>
      </c>
      <c r="G579" s="151" t="n">
        <v>17181036</v>
      </c>
      <c r="H579" s="153" t="s">
        <v>40887</v>
      </c>
      <c r="I579" s="153" t="s">
        <v>38253</v>
      </c>
      <c r="J579" s="153" t="s">
        <v>40029</v>
      </c>
      <c r="K579" s="153" t="s">
        <v>1381</v>
      </c>
      <c r="L579" s="155" t="n">
        <v>40644</v>
      </c>
      <c r="M579" s="153" t="s">
        <v>37114</v>
      </c>
      <c r="N579" s="153" t="s">
        <v>52</v>
      </c>
      <c r="O579" s="153"/>
      <c r="P579" s="153"/>
      <c r="Q579" s="153" t="s">
        <v>38249</v>
      </c>
      <c r="R579" s="151" t="n">
        <v>8</v>
      </c>
      <c r="S579" s="151" t="n">
        <v>3</v>
      </c>
      <c r="T579" s="151" t="n">
        <v>6</v>
      </c>
      <c r="U579" s="153" t="s">
        <v>37135</v>
      </c>
      <c r="V579" s="153" t="s">
        <v>38250</v>
      </c>
      <c r="W579" s="151" t="n">
        <v>1122</v>
      </c>
      <c r="X579" s="153" t="s">
        <v>5659</v>
      </c>
      <c r="Y579" s="153" t="s">
        <v>25020</v>
      </c>
      <c r="Z579" s="153"/>
      <c r="AA579" s="153"/>
      <c r="AB579" s="153"/>
      <c r="AC579" s="153"/>
      <c r="AD579" s="153"/>
      <c r="AE579" s="153" t="s">
        <v>38251</v>
      </c>
      <c r="AF579" s="151" t="n">
        <v>2122</v>
      </c>
      <c r="AG579" s="153" t="s">
        <v>5662</v>
      </c>
      <c r="AH579" s="153"/>
      <c r="AI579" s="153"/>
      <c r="AJ579" s="153"/>
      <c r="AK579" s="153"/>
      <c r="AL579" s="153"/>
      <c r="AM579" s="153"/>
      <c r="AN579" s="153"/>
      <c r="AO579" s="153" t="s">
        <v>38252</v>
      </c>
      <c r="AP579" s="153"/>
      <c r="AQ579" s="153"/>
      <c r="AR579" s="153"/>
      <c r="AS579" s="153"/>
      <c r="AT579" s="153"/>
      <c r="AU579" s="153"/>
      <c r="AV579" s="153"/>
      <c r="AW579" s="153"/>
      <c r="AX579" s="153"/>
      <c r="AY579" s="153"/>
      <c r="AZ579" s="153"/>
      <c r="BA579" s="153" t="s">
        <v>37193</v>
      </c>
      <c r="BB579" s="153" t="s">
        <v>81</v>
      </c>
      <c r="BC579" s="153" t="s">
        <v>81</v>
      </c>
      <c r="BD579" s="153"/>
      <c r="BE579" s="153"/>
      <c r="BF579" s="153"/>
      <c r="BG579" s="151" t="n">
        <v>105</v>
      </c>
      <c r="BH579" s="153" t="s">
        <v>37111</v>
      </c>
    </row>
    <row r="580" customFormat="false" ht="15" hidden="false" customHeight="false" outlineLevel="0" collapsed="false">
      <c r="A580" s="151" t="n">
        <v>661</v>
      </c>
      <c r="B580" s="153"/>
      <c r="C580" s="153" t="s">
        <v>76</v>
      </c>
      <c r="D580" s="153" t="s">
        <v>30119</v>
      </c>
      <c r="E580" s="153" t="s">
        <v>37190</v>
      </c>
      <c r="F580" s="151" t="n">
        <v>5</v>
      </c>
      <c r="G580" s="151" t="n">
        <v>17181037</v>
      </c>
      <c r="H580" s="153" t="s">
        <v>40888</v>
      </c>
      <c r="I580" s="153" t="s">
        <v>40889</v>
      </c>
      <c r="J580" s="153" t="s">
        <v>40890</v>
      </c>
      <c r="K580" s="153" t="s">
        <v>53</v>
      </c>
      <c r="L580" s="155" t="n">
        <v>40695</v>
      </c>
      <c r="M580" s="153" t="s">
        <v>37114</v>
      </c>
      <c r="N580" s="153" t="s">
        <v>52</v>
      </c>
      <c r="O580" s="153"/>
      <c r="P580" s="153"/>
      <c r="Q580" s="153" t="s">
        <v>40891</v>
      </c>
      <c r="R580" s="151" t="n">
        <v>23</v>
      </c>
      <c r="S580" s="151" t="n">
        <v>0</v>
      </c>
      <c r="T580" s="151" t="n">
        <v>0</v>
      </c>
      <c r="U580" s="153" t="s">
        <v>37116</v>
      </c>
      <c r="V580" s="153" t="s">
        <v>40892</v>
      </c>
      <c r="W580" s="151" t="n">
        <v>1016</v>
      </c>
      <c r="X580" s="153" t="s">
        <v>40893</v>
      </c>
      <c r="Y580" s="153"/>
      <c r="Z580" s="153"/>
      <c r="AA580" s="153"/>
      <c r="AB580" s="153"/>
      <c r="AC580" s="153"/>
      <c r="AD580" s="153"/>
      <c r="AE580" s="153" t="s">
        <v>40894</v>
      </c>
      <c r="AF580" s="151" t="n">
        <v>2016</v>
      </c>
      <c r="AG580" s="153" t="s">
        <v>40895</v>
      </c>
      <c r="AH580" s="153"/>
      <c r="AI580" s="153"/>
      <c r="AJ580" s="153"/>
      <c r="AK580" s="153"/>
      <c r="AL580" s="153"/>
      <c r="AM580" s="153"/>
      <c r="AN580" s="153"/>
      <c r="AO580" s="153" t="s">
        <v>40896</v>
      </c>
      <c r="AP580" s="153" t="s">
        <v>40897</v>
      </c>
      <c r="AQ580" s="153"/>
      <c r="AR580" s="153"/>
      <c r="AS580" s="153"/>
      <c r="AT580" s="153"/>
      <c r="AU580" s="153"/>
      <c r="AV580" s="153"/>
      <c r="AW580" s="153"/>
      <c r="AX580" s="153"/>
      <c r="AY580" s="153"/>
      <c r="AZ580" s="153"/>
      <c r="BA580" s="153" t="s">
        <v>37193</v>
      </c>
      <c r="BB580" s="153" t="s">
        <v>81</v>
      </c>
      <c r="BC580" s="153" t="s">
        <v>81</v>
      </c>
      <c r="BD580" s="153"/>
      <c r="BE580" s="153"/>
      <c r="BF580" s="153"/>
      <c r="BG580" s="151" t="n">
        <v>104</v>
      </c>
      <c r="BH580" s="153" t="s">
        <v>37111</v>
      </c>
    </row>
    <row r="581" customFormat="false" ht="15" hidden="false" customHeight="false" outlineLevel="0" collapsed="false">
      <c r="A581" s="151" t="n">
        <v>662</v>
      </c>
      <c r="B581" s="153"/>
      <c r="C581" s="153" t="s">
        <v>76</v>
      </c>
      <c r="D581" s="153" t="s">
        <v>30119</v>
      </c>
      <c r="E581" s="153" t="s">
        <v>37190</v>
      </c>
      <c r="F581" s="151" t="n">
        <v>5</v>
      </c>
      <c r="G581" s="151" t="n">
        <v>17181038</v>
      </c>
      <c r="H581" s="153" t="s">
        <v>40898</v>
      </c>
      <c r="I581" s="153" t="s">
        <v>28967</v>
      </c>
      <c r="J581" s="153" t="s">
        <v>40899</v>
      </c>
      <c r="K581" s="153" t="s">
        <v>53</v>
      </c>
      <c r="L581" s="155" t="n">
        <v>40763</v>
      </c>
      <c r="M581" s="153" t="s">
        <v>37114</v>
      </c>
      <c r="N581" s="153" t="s">
        <v>52</v>
      </c>
      <c r="O581" s="153"/>
      <c r="P581" s="153"/>
      <c r="Q581" s="153" t="s">
        <v>40900</v>
      </c>
      <c r="R581" s="153" t="s">
        <v>28958</v>
      </c>
      <c r="S581" s="151" t="n">
        <v>1</v>
      </c>
      <c r="T581" s="151" t="n">
        <v>14</v>
      </c>
      <c r="U581" s="153" t="s">
        <v>37116</v>
      </c>
      <c r="V581" s="153" t="s">
        <v>28959</v>
      </c>
      <c r="W581" s="151" t="n">
        <v>1156</v>
      </c>
      <c r="X581" s="153" t="s">
        <v>28961</v>
      </c>
      <c r="Y581" s="153" t="s">
        <v>28960</v>
      </c>
      <c r="Z581" s="153" t="s">
        <v>106</v>
      </c>
      <c r="AA581" s="153" t="s">
        <v>38972</v>
      </c>
      <c r="AB581" s="151" t="n">
        <v>29248066</v>
      </c>
      <c r="AC581" s="153" t="s">
        <v>40901</v>
      </c>
      <c r="AD581" s="153" t="s">
        <v>132</v>
      </c>
      <c r="AE581" s="153" t="s">
        <v>28962</v>
      </c>
      <c r="AF581" s="151" t="n">
        <v>2156</v>
      </c>
      <c r="AG581" s="153" t="s">
        <v>28964</v>
      </c>
      <c r="AH581" s="153" t="s">
        <v>28963</v>
      </c>
      <c r="AI581" s="153" t="s">
        <v>106</v>
      </c>
      <c r="AJ581" s="153" t="s">
        <v>38829</v>
      </c>
      <c r="AK581" s="151" t="n">
        <v>5268267</v>
      </c>
      <c r="AL581" s="153" t="s">
        <v>40902</v>
      </c>
      <c r="AM581" s="153" t="s">
        <v>132</v>
      </c>
      <c r="AN581" s="153"/>
      <c r="AO581" s="153" t="s">
        <v>40903</v>
      </c>
      <c r="AP581" s="153" t="s">
        <v>28964</v>
      </c>
      <c r="AQ581" s="153"/>
      <c r="AR581" s="153"/>
      <c r="AS581" s="153"/>
      <c r="AT581" s="153"/>
      <c r="AU581" s="153"/>
      <c r="AV581" s="153"/>
      <c r="AW581" s="153"/>
      <c r="AX581" s="153"/>
      <c r="AY581" s="153"/>
      <c r="AZ581" s="153"/>
      <c r="BA581" s="153" t="s">
        <v>37193</v>
      </c>
      <c r="BB581" s="153" t="s">
        <v>81</v>
      </c>
      <c r="BC581" s="153" t="s">
        <v>81</v>
      </c>
      <c r="BD581" s="153"/>
      <c r="BE581" s="153"/>
      <c r="BF581" s="153"/>
      <c r="BG581" s="151" t="n">
        <v>108</v>
      </c>
      <c r="BH581" s="153" t="s">
        <v>37111</v>
      </c>
    </row>
    <row r="582" customFormat="false" ht="15" hidden="false" customHeight="false" outlineLevel="0" collapsed="false">
      <c r="A582" s="151" t="n">
        <v>663</v>
      </c>
      <c r="B582" s="153"/>
      <c r="C582" s="153" t="s">
        <v>76</v>
      </c>
      <c r="D582" s="153" t="s">
        <v>30119</v>
      </c>
      <c r="E582" s="153" t="s">
        <v>37190</v>
      </c>
      <c r="F582" s="151" t="n">
        <v>5</v>
      </c>
      <c r="G582" s="151" t="n">
        <v>17181147</v>
      </c>
      <c r="H582" s="153" t="s">
        <v>40904</v>
      </c>
      <c r="I582" s="153" t="s">
        <v>40905</v>
      </c>
      <c r="J582" s="153" t="s">
        <v>37972</v>
      </c>
      <c r="K582" s="153" t="s">
        <v>53</v>
      </c>
      <c r="L582" s="155" t="n">
        <v>40452</v>
      </c>
      <c r="M582" s="153" t="s">
        <v>37114</v>
      </c>
      <c r="N582" s="153" t="s">
        <v>52</v>
      </c>
      <c r="O582" s="153"/>
      <c r="P582" s="153"/>
      <c r="Q582" s="153" t="s">
        <v>40906</v>
      </c>
      <c r="R582" s="151" t="n">
        <v>94</v>
      </c>
      <c r="S582" s="151" t="n">
        <v>2</v>
      </c>
      <c r="T582" s="151" t="n">
        <v>6</v>
      </c>
      <c r="U582" s="153" t="s">
        <v>37171</v>
      </c>
      <c r="V582" s="153" t="s">
        <v>40907</v>
      </c>
      <c r="W582" s="151" t="n">
        <v>5201</v>
      </c>
      <c r="X582" s="153" t="s">
        <v>31291</v>
      </c>
      <c r="Y582" s="153"/>
      <c r="Z582" s="153"/>
      <c r="AA582" s="153"/>
      <c r="AB582" s="153"/>
      <c r="AC582" s="153"/>
      <c r="AD582" s="153"/>
      <c r="AE582" s="153" t="s">
        <v>31288</v>
      </c>
      <c r="AF582" s="151" t="n">
        <v>6201</v>
      </c>
      <c r="AG582" s="153" t="s">
        <v>31290</v>
      </c>
      <c r="AH582" s="153"/>
      <c r="AI582" s="153"/>
      <c r="AJ582" s="153"/>
      <c r="AK582" s="153"/>
      <c r="AL582" s="153"/>
      <c r="AM582" s="153"/>
      <c r="AN582" s="153"/>
      <c r="AO582" s="153" t="s">
        <v>40906</v>
      </c>
      <c r="AP582" s="151" t="n">
        <v>2122211605</v>
      </c>
      <c r="AQ582" s="153"/>
      <c r="AR582" s="153"/>
      <c r="AS582" s="153"/>
      <c r="AT582" s="153"/>
      <c r="AU582" s="153"/>
      <c r="AV582" s="153"/>
      <c r="AW582" s="153"/>
      <c r="AX582" s="153"/>
      <c r="AY582" s="153"/>
      <c r="AZ582" s="153"/>
      <c r="BA582" s="153" t="s">
        <v>37193</v>
      </c>
      <c r="BB582" s="153" t="s">
        <v>81</v>
      </c>
      <c r="BC582" s="153" t="s">
        <v>81</v>
      </c>
      <c r="BD582" s="153"/>
      <c r="BE582" s="153"/>
      <c r="BF582" s="153"/>
      <c r="BG582" s="151" t="n">
        <v>104</v>
      </c>
      <c r="BH582" s="153" t="s">
        <v>37111</v>
      </c>
    </row>
    <row r="583" customFormat="false" ht="15" hidden="false" customHeight="false" outlineLevel="0" collapsed="false">
      <c r="A583" s="151" t="n">
        <v>664</v>
      </c>
      <c r="B583" s="153"/>
      <c r="C583" s="153" t="s">
        <v>76</v>
      </c>
      <c r="D583" s="153" t="s">
        <v>30119</v>
      </c>
      <c r="E583" s="153" t="s">
        <v>37190</v>
      </c>
      <c r="F583" s="151" t="n">
        <v>5</v>
      </c>
      <c r="G583" s="151" t="n">
        <v>17181040</v>
      </c>
      <c r="H583" s="153" t="s">
        <v>40908</v>
      </c>
      <c r="I583" s="153" t="s">
        <v>40909</v>
      </c>
      <c r="J583" s="153" t="s">
        <v>40910</v>
      </c>
      <c r="K583" s="153" t="s">
        <v>138</v>
      </c>
      <c r="L583" s="155" t="n">
        <v>40527</v>
      </c>
      <c r="M583" s="153" t="s">
        <v>37114</v>
      </c>
      <c r="N583" s="153" t="s">
        <v>52</v>
      </c>
      <c r="O583" s="153"/>
      <c r="P583" s="153"/>
      <c r="Q583" s="153" t="s">
        <v>40911</v>
      </c>
      <c r="R583" s="153"/>
      <c r="S583" s="151" t="n">
        <v>3</v>
      </c>
      <c r="T583" s="151" t="n">
        <v>17</v>
      </c>
      <c r="U583" s="153" t="s">
        <v>37108</v>
      </c>
      <c r="V583" s="153" t="s">
        <v>40912</v>
      </c>
      <c r="W583" s="151" t="n">
        <v>5725</v>
      </c>
      <c r="X583" s="153" t="s">
        <v>40913</v>
      </c>
      <c r="Y583" s="153"/>
      <c r="Z583" s="153"/>
      <c r="AA583" s="153"/>
      <c r="AB583" s="153"/>
      <c r="AC583" s="153"/>
      <c r="AD583" s="153"/>
      <c r="AE583" s="153" t="s">
        <v>40914</v>
      </c>
      <c r="AF583" s="151" t="n">
        <v>6725</v>
      </c>
      <c r="AG583" s="153" t="s">
        <v>40915</v>
      </c>
      <c r="AH583" s="153"/>
      <c r="AI583" s="153"/>
      <c r="AJ583" s="153"/>
      <c r="AK583" s="153"/>
      <c r="AL583" s="153"/>
      <c r="AM583" s="153"/>
      <c r="AN583" s="153"/>
      <c r="AO583" s="153" t="s">
        <v>40911</v>
      </c>
      <c r="AP583" s="151" t="n">
        <v>81218881091</v>
      </c>
      <c r="AQ583" s="153"/>
      <c r="AR583" s="153"/>
      <c r="AS583" s="153"/>
      <c r="AT583" s="153"/>
      <c r="AU583" s="153"/>
      <c r="AV583" s="153"/>
      <c r="AW583" s="153"/>
      <c r="AX583" s="153"/>
      <c r="AY583" s="153"/>
      <c r="AZ583" s="153"/>
      <c r="BA583" s="153" t="s">
        <v>37193</v>
      </c>
      <c r="BB583" s="153" t="s">
        <v>81</v>
      </c>
      <c r="BC583" s="153" t="s">
        <v>81</v>
      </c>
      <c r="BD583" s="153"/>
      <c r="BE583" s="153"/>
      <c r="BF583" s="153"/>
      <c r="BG583" s="151" t="n">
        <v>107</v>
      </c>
      <c r="BH583" s="153" t="s">
        <v>37111</v>
      </c>
    </row>
    <row r="584" customFormat="false" ht="15" hidden="false" customHeight="false" outlineLevel="0" collapsed="false">
      <c r="A584" s="151" t="n">
        <v>665</v>
      </c>
      <c r="B584" s="153"/>
      <c r="C584" s="153" t="s">
        <v>76</v>
      </c>
      <c r="D584" s="153" t="s">
        <v>30119</v>
      </c>
      <c r="E584" s="153" t="s">
        <v>37190</v>
      </c>
      <c r="F584" s="151" t="n">
        <v>5</v>
      </c>
      <c r="G584" s="151" t="n">
        <v>17181149</v>
      </c>
      <c r="H584" s="153" t="s">
        <v>40916</v>
      </c>
      <c r="I584" s="153" t="s">
        <v>40917</v>
      </c>
      <c r="J584" s="153" t="s">
        <v>40210</v>
      </c>
      <c r="K584" s="153" t="s">
        <v>138</v>
      </c>
      <c r="L584" s="155" t="n">
        <v>40715</v>
      </c>
      <c r="M584" s="153" t="s">
        <v>83</v>
      </c>
      <c r="N584" s="153" t="s">
        <v>52</v>
      </c>
      <c r="O584" s="153"/>
      <c r="P584" s="153"/>
      <c r="Q584" s="153" t="s">
        <v>40918</v>
      </c>
      <c r="R584" s="151" t="n">
        <v>1</v>
      </c>
      <c r="S584" s="151" t="n">
        <v>0</v>
      </c>
      <c r="T584" s="151" t="n">
        <v>0</v>
      </c>
      <c r="U584" s="153" t="s">
        <v>37116</v>
      </c>
      <c r="V584" s="153" t="s">
        <v>40919</v>
      </c>
      <c r="W584" s="151" t="n">
        <v>5203</v>
      </c>
      <c r="X584" s="153" t="s">
        <v>40920</v>
      </c>
      <c r="Y584" s="153"/>
      <c r="Z584" s="153"/>
      <c r="AA584" s="153"/>
      <c r="AB584" s="153"/>
      <c r="AC584" s="153"/>
      <c r="AD584" s="153"/>
      <c r="AE584" s="153" t="s">
        <v>40921</v>
      </c>
      <c r="AF584" s="151" t="n">
        <v>6203</v>
      </c>
      <c r="AG584" s="153" t="s">
        <v>40922</v>
      </c>
      <c r="AH584" s="153"/>
      <c r="AI584" s="153"/>
      <c r="AJ584" s="153"/>
      <c r="AK584" s="153"/>
      <c r="AL584" s="153"/>
      <c r="AM584" s="153"/>
      <c r="AN584" s="153"/>
      <c r="AO584" s="153" t="s">
        <v>40918</v>
      </c>
      <c r="AP584" s="151" t="n">
        <v>74860654</v>
      </c>
      <c r="AQ584" s="153"/>
      <c r="AR584" s="153"/>
      <c r="AS584" s="153"/>
      <c r="AT584" s="153"/>
      <c r="AU584" s="153"/>
      <c r="AV584" s="153"/>
      <c r="AW584" s="153"/>
      <c r="AX584" s="153"/>
      <c r="AY584" s="153"/>
      <c r="AZ584" s="153"/>
      <c r="BA584" s="153" t="s">
        <v>37193</v>
      </c>
      <c r="BB584" s="153" t="s">
        <v>81</v>
      </c>
      <c r="BC584" s="153" t="s">
        <v>81</v>
      </c>
      <c r="BD584" s="153"/>
      <c r="BE584" s="153"/>
      <c r="BF584" s="153"/>
      <c r="BG584" s="151" t="n">
        <v>104</v>
      </c>
      <c r="BH584" s="153" t="s">
        <v>37111</v>
      </c>
    </row>
    <row r="585" customFormat="false" ht="15" hidden="false" customHeight="false" outlineLevel="0" collapsed="false">
      <c r="A585" s="151" t="n">
        <v>666</v>
      </c>
      <c r="B585" s="153"/>
      <c r="C585" s="153" t="s">
        <v>76</v>
      </c>
      <c r="D585" s="153" t="s">
        <v>30119</v>
      </c>
      <c r="E585" s="153" t="s">
        <v>37190</v>
      </c>
      <c r="F585" s="151" t="n">
        <v>5</v>
      </c>
      <c r="G585" s="151" t="n">
        <v>17181042</v>
      </c>
      <c r="H585" s="153" t="s">
        <v>40923</v>
      </c>
      <c r="I585" s="153" t="s">
        <v>40924</v>
      </c>
      <c r="J585" s="153" t="s">
        <v>40925</v>
      </c>
      <c r="K585" s="153" t="s">
        <v>138</v>
      </c>
      <c r="L585" s="155" t="n">
        <v>40693</v>
      </c>
      <c r="M585" s="153" t="s">
        <v>37114</v>
      </c>
      <c r="N585" s="153" t="s">
        <v>52</v>
      </c>
      <c r="O585" s="153"/>
      <c r="P585" s="153"/>
      <c r="Q585" s="153" t="s">
        <v>40926</v>
      </c>
      <c r="R585" s="151" t="n">
        <v>7</v>
      </c>
      <c r="S585" s="151" t="n">
        <v>3</v>
      </c>
      <c r="T585" s="151" t="n">
        <v>14</v>
      </c>
      <c r="U585" s="153" t="s">
        <v>37229</v>
      </c>
      <c r="V585" s="153" t="s">
        <v>40927</v>
      </c>
      <c r="W585" s="151" t="n">
        <v>5771</v>
      </c>
      <c r="X585" s="153" t="s">
        <v>40928</v>
      </c>
      <c r="Y585" s="153"/>
      <c r="Z585" s="153"/>
      <c r="AA585" s="153"/>
      <c r="AB585" s="153"/>
      <c r="AC585" s="153"/>
      <c r="AD585" s="153"/>
      <c r="AE585" s="153" t="s">
        <v>40929</v>
      </c>
      <c r="AF585" s="151" t="n">
        <v>6771</v>
      </c>
      <c r="AG585" s="153" t="s">
        <v>40930</v>
      </c>
      <c r="AH585" s="153"/>
      <c r="AI585" s="153"/>
      <c r="AJ585" s="153"/>
      <c r="AK585" s="153"/>
      <c r="AL585" s="153"/>
      <c r="AM585" s="153"/>
      <c r="AN585" s="153"/>
      <c r="AO585" s="153" t="s">
        <v>40926</v>
      </c>
      <c r="AP585" s="151" t="n">
        <v>74631227</v>
      </c>
      <c r="AQ585" s="153"/>
      <c r="AR585" s="153"/>
      <c r="AS585" s="153"/>
      <c r="AT585" s="153"/>
      <c r="AU585" s="153"/>
      <c r="AV585" s="153"/>
      <c r="AW585" s="153"/>
      <c r="AX585" s="153"/>
      <c r="AY585" s="153"/>
      <c r="AZ585" s="153"/>
      <c r="BA585" s="153" t="s">
        <v>37193</v>
      </c>
      <c r="BB585" s="153" t="s">
        <v>81</v>
      </c>
      <c r="BC585" s="153" t="s">
        <v>81</v>
      </c>
      <c r="BD585" s="153"/>
      <c r="BE585" s="153"/>
      <c r="BF585" s="153"/>
      <c r="BG585" s="151" t="n">
        <v>107</v>
      </c>
      <c r="BH585" s="153" t="s">
        <v>37111</v>
      </c>
    </row>
    <row r="586" customFormat="false" ht="15" hidden="false" customHeight="false" outlineLevel="0" collapsed="false">
      <c r="A586" s="151" t="n">
        <v>667</v>
      </c>
      <c r="B586" s="153"/>
      <c r="C586" s="153" t="s">
        <v>76</v>
      </c>
      <c r="D586" s="153" t="s">
        <v>30119</v>
      </c>
      <c r="E586" s="153" t="s">
        <v>37190</v>
      </c>
      <c r="F586" s="151" t="n">
        <v>5</v>
      </c>
      <c r="G586" s="151" t="n">
        <v>17181043</v>
      </c>
      <c r="H586" s="153" t="s">
        <v>40931</v>
      </c>
      <c r="I586" s="153" t="s">
        <v>31070</v>
      </c>
      <c r="J586" s="153" t="s">
        <v>40932</v>
      </c>
      <c r="K586" s="153" t="s">
        <v>53</v>
      </c>
      <c r="L586" s="155" t="n">
        <v>40591</v>
      </c>
      <c r="M586" s="153" t="s">
        <v>83</v>
      </c>
      <c r="N586" s="153" t="s">
        <v>52</v>
      </c>
      <c r="O586" s="153"/>
      <c r="P586" s="153"/>
      <c r="Q586" s="153" t="s">
        <v>40933</v>
      </c>
      <c r="R586" s="151" t="n">
        <v>8</v>
      </c>
      <c r="S586" s="151" t="n">
        <v>2</v>
      </c>
      <c r="T586" s="151" t="n">
        <v>9</v>
      </c>
      <c r="U586" s="153" t="s">
        <v>37380</v>
      </c>
      <c r="V586" s="153" t="s">
        <v>31063</v>
      </c>
      <c r="W586" s="151" t="n">
        <v>1168</v>
      </c>
      <c r="X586" s="153" t="s">
        <v>40934</v>
      </c>
      <c r="Y586" s="153"/>
      <c r="Z586" s="153"/>
      <c r="AA586" s="153"/>
      <c r="AB586" s="153"/>
      <c r="AC586" s="153"/>
      <c r="AD586" s="153"/>
      <c r="AE586" s="153" t="s">
        <v>40935</v>
      </c>
      <c r="AF586" s="151" t="n">
        <v>2168</v>
      </c>
      <c r="AG586" s="153" t="s">
        <v>31059</v>
      </c>
      <c r="AH586" s="153"/>
      <c r="AI586" s="153"/>
      <c r="AJ586" s="153"/>
      <c r="AK586" s="153"/>
      <c r="AL586" s="153"/>
      <c r="AM586" s="153"/>
      <c r="AN586" s="153"/>
      <c r="AO586" s="153" t="s">
        <v>40936</v>
      </c>
      <c r="AP586" s="153"/>
      <c r="AQ586" s="153"/>
      <c r="AR586" s="153"/>
      <c r="AS586" s="153"/>
      <c r="AT586" s="153"/>
      <c r="AU586" s="153"/>
      <c r="AV586" s="153"/>
      <c r="AW586" s="153"/>
      <c r="AX586" s="153"/>
      <c r="AY586" s="153"/>
      <c r="AZ586" s="153"/>
      <c r="BA586" s="153" t="s">
        <v>37193</v>
      </c>
      <c r="BB586" s="153" t="s">
        <v>81</v>
      </c>
      <c r="BC586" s="153" t="s">
        <v>81</v>
      </c>
      <c r="BD586" s="153"/>
      <c r="BE586" s="153"/>
      <c r="BF586" s="153"/>
      <c r="BG586" s="151" t="n">
        <v>104</v>
      </c>
      <c r="BH586" s="153" t="s">
        <v>37111</v>
      </c>
    </row>
    <row r="587" customFormat="false" ht="15" hidden="false" customHeight="false" outlineLevel="0" collapsed="false">
      <c r="A587" s="151" t="n">
        <v>668</v>
      </c>
      <c r="B587" s="153"/>
      <c r="C587" s="153" t="s">
        <v>76</v>
      </c>
      <c r="D587" s="153" t="s">
        <v>30119</v>
      </c>
      <c r="E587" s="153" t="s">
        <v>37190</v>
      </c>
      <c r="F587" s="151" t="n">
        <v>5</v>
      </c>
      <c r="G587" s="151" t="n">
        <v>17181152</v>
      </c>
      <c r="H587" s="153" t="s">
        <v>40937</v>
      </c>
      <c r="I587" s="153" t="s">
        <v>37909</v>
      </c>
      <c r="J587" s="153" t="s">
        <v>40938</v>
      </c>
      <c r="K587" s="153" t="s">
        <v>138</v>
      </c>
      <c r="L587" s="155" t="n">
        <v>40887</v>
      </c>
      <c r="M587" s="153" t="s">
        <v>83</v>
      </c>
      <c r="N587" s="153" t="s">
        <v>52</v>
      </c>
      <c r="O587" s="153"/>
      <c r="P587" s="153"/>
      <c r="Q587" s="153" t="s">
        <v>37904</v>
      </c>
      <c r="R587" s="151" t="n">
        <v>31</v>
      </c>
      <c r="S587" s="151" t="n">
        <v>2</v>
      </c>
      <c r="T587" s="151" t="n">
        <v>4</v>
      </c>
      <c r="U587" s="153" t="s">
        <v>37135</v>
      </c>
      <c r="V587" s="153" t="s">
        <v>14620</v>
      </c>
      <c r="W587" s="151" t="n">
        <v>1173</v>
      </c>
      <c r="X587" s="153" t="s">
        <v>14622</v>
      </c>
      <c r="Y587" s="153" t="s">
        <v>14621</v>
      </c>
      <c r="Z587" s="153" t="s">
        <v>106</v>
      </c>
      <c r="AA587" s="153" t="s">
        <v>37318</v>
      </c>
      <c r="AB587" s="153"/>
      <c r="AC587" s="153" t="s">
        <v>37905</v>
      </c>
      <c r="AD587" s="153" t="s">
        <v>107</v>
      </c>
      <c r="AE587" s="153" t="s">
        <v>14623</v>
      </c>
      <c r="AF587" s="151" t="n">
        <v>2173</v>
      </c>
      <c r="AG587" s="153" t="s">
        <v>14625</v>
      </c>
      <c r="AH587" s="153" t="s">
        <v>14624</v>
      </c>
      <c r="AI587" s="153" t="s">
        <v>106</v>
      </c>
      <c r="AJ587" s="153" t="s">
        <v>37318</v>
      </c>
      <c r="AK587" s="153" t="s">
        <v>37906</v>
      </c>
      <c r="AL587" s="153" t="s">
        <v>37907</v>
      </c>
      <c r="AM587" s="153" t="s">
        <v>107</v>
      </c>
      <c r="AN587" s="153"/>
      <c r="AO587" s="153" t="s">
        <v>37904</v>
      </c>
      <c r="AP587" s="153"/>
      <c r="AQ587" s="153"/>
      <c r="AR587" s="153"/>
      <c r="AS587" s="153"/>
      <c r="AT587" s="153"/>
      <c r="AU587" s="153"/>
      <c r="AV587" s="153"/>
      <c r="AW587" s="153"/>
      <c r="AX587" s="153"/>
      <c r="AY587" s="153"/>
      <c r="AZ587" s="153"/>
      <c r="BA587" s="153" t="s">
        <v>37193</v>
      </c>
      <c r="BB587" s="153" t="s">
        <v>81</v>
      </c>
      <c r="BC587" s="153" t="s">
        <v>81</v>
      </c>
      <c r="BD587" s="153"/>
      <c r="BE587" s="153"/>
      <c r="BF587" s="153"/>
      <c r="BG587" s="151" t="n">
        <v>104</v>
      </c>
      <c r="BH587" s="153" t="s">
        <v>37111</v>
      </c>
    </row>
    <row r="588" customFormat="false" ht="15" hidden="false" customHeight="false" outlineLevel="0" collapsed="false">
      <c r="A588" s="151" t="n">
        <v>669</v>
      </c>
      <c r="B588" s="153"/>
      <c r="C588" s="153" t="s">
        <v>76</v>
      </c>
      <c r="D588" s="153" t="s">
        <v>30119</v>
      </c>
      <c r="E588" s="153" t="s">
        <v>37190</v>
      </c>
      <c r="F588" s="151" t="n">
        <v>5</v>
      </c>
      <c r="G588" s="151" t="n">
        <v>17181044</v>
      </c>
      <c r="H588" s="153" t="s">
        <v>40939</v>
      </c>
      <c r="I588" s="153" t="s">
        <v>40940</v>
      </c>
      <c r="J588" s="153" t="s">
        <v>40941</v>
      </c>
      <c r="K588" s="153" t="s">
        <v>53</v>
      </c>
      <c r="L588" s="155" t="n">
        <v>40514</v>
      </c>
      <c r="M588" s="153" t="s">
        <v>37114</v>
      </c>
      <c r="N588" s="153" t="s">
        <v>52</v>
      </c>
      <c r="O588" s="153"/>
      <c r="P588" s="153"/>
      <c r="Q588" s="153" t="s">
        <v>40942</v>
      </c>
      <c r="R588" s="151" t="n">
        <v>5</v>
      </c>
      <c r="S588" s="151" t="n">
        <v>2</v>
      </c>
      <c r="T588" s="151" t="n">
        <v>7</v>
      </c>
      <c r="U588" s="153" t="s">
        <v>37380</v>
      </c>
      <c r="V588" s="153" t="s">
        <v>40943</v>
      </c>
      <c r="W588" s="151" t="n">
        <v>1237</v>
      </c>
      <c r="X588" s="153" t="s">
        <v>40944</v>
      </c>
      <c r="Y588" s="153"/>
      <c r="Z588" s="153"/>
      <c r="AA588" s="153"/>
      <c r="AB588" s="153"/>
      <c r="AC588" s="153"/>
      <c r="AD588" s="153"/>
      <c r="AE588" s="153" t="s">
        <v>40945</v>
      </c>
      <c r="AF588" s="151" t="n">
        <v>2237</v>
      </c>
      <c r="AG588" s="153" t="s">
        <v>40946</v>
      </c>
      <c r="AH588" s="153"/>
      <c r="AI588" s="153"/>
      <c r="AJ588" s="153"/>
      <c r="AK588" s="153"/>
      <c r="AL588" s="153"/>
      <c r="AM588" s="153"/>
      <c r="AN588" s="153"/>
      <c r="AO588" s="153" t="s">
        <v>40947</v>
      </c>
      <c r="AP588" s="151" t="n">
        <v>217355825</v>
      </c>
      <c r="AQ588" s="153"/>
      <c r="AR588" s="153"/>
      <c r="AS588" s="153"/>
      <c r="AT588" s="153"/>
      <c r="AU588" s="153"/>
      <c r="AV588" s="153"/>
      <c r="AW588" s="153"/>
      <c r="AX588" s="153"/>
      <c r="AY588" s="153"/>
      <c r="AZ588" s="153"/>
      <c r="BA588" s="153" t="s">
        <v>37193</v>
      </c>
      <c r="BB588" s="153" t="s">
        <v>81</v>
      </c>
      <c r="BC588" s="153" t="s">
        <v>81</v>
      </c>
      <c r="BD588" s="153"/>
      <c r="BE588" s="153"/>
      <c r="BF588" s="153"/>
      <c r="BG588" s="151" t="n">
        <v>107</v>
      </c>
      <c r="BH588" s="153" t="s">
        <v>37111</v>
      </c>
    </row>
    <row r="589" customFormat="false" ht="15" hidden="false" customHeight="false" outlineLevel="0" collapsed="false">
      <c r="A589" s="151" t="n">
        <v>670</v>
      </c>
      <c r="B589" s="153"/>
      <c r="C589" s="153" t="s">
        <v>76</v>
      </c>
      <c r="D589" s="153" t="s">
        <v>30119</v>
      </c>
      <c r="E589" s="153" t="s">
        <v>37190</v>
      </c>
      <c r="F589" s="151" t="n">
        <v>5</v>
      </c>
      <c r="G589" s="151" t="n">
        <v>17181045</v>
      </c>
      <c r="H589" s="153" t="s">
        <v>40948</v>
      </c>
      <c r="I589" s="153" t="s">
        <v>40949</v>
      </c>
      <c r="J589" s="153" t="s">
        <v>40950</v>
      </c>
      <c r="K589" s="153" t="s">
        <v>84</v>
      </c>
      <c r="L589" s="155" t="n">
        <v>40736</v>
      </c>
      <c r="M589" s="153" t="s">
        <v>37114</v>
      </c>
      <c r="N589" s="153" t="s">
        <v>52</v>
      </c>
      <c r="O589" s="153"/>
      <c r="P589" s="153"/>
      <c r="Q589" s="153" t="s">
        <v>40951</v>
      </c>
      <c r="R589" s="151" t="n">
        <v>26</v>
      </c>
      <c r="S589" s="151" t="n">
        <v>3</v>
      </c>
      <c r="T589" s="151" t="n">
        <v>7</v>
      </c>
      <c r="U589" s="153" t="s">
        <v>37108</v>
      </c>
      <c r="V589" s="153" t="s">
        <v>40952</v>
      </c>
      <c r="W589" s="151" t="n">
        <v>5298</v>
      </c>
      <c r="X589" s="153" t="s">
        <v>40953</v>
      </c>
      <c r="Y589" s="153"/>
      <c r="Z589" s="153"/>
      <c r="AA589" s="153"/>
      <c r="AB589" s="153"/>
      <c r="AC589" s="153"/>
      <c r="AD589" s="153"/>
      <c r="AE589" s="153" t="s">
        <v>40954</v>
      </c>
      <c r="AF589" s="151" t="n">
        <v>6298</v>
      </c>
      <c r="AG589" s="153" t="s">
        <v>40955</v>
      </c>
      <c r="AH589" s="153"/>
      <c r="AI589" s="153"/>
      <c r="AJ589" s="153"/>
      <c r="AK589" s="153"/>
      <c r="AL589" s="153"/>
      <c r="AM589" s="153"/>
      <c r="AN589" s="153"/>
      <c r="AO589" s="153" t="s">
        <v>40951</v>
      </c>
      <c r="AP589" s="151" t="n">
        <v>29234883</v>
      </c>
      <c r="AQ589" s="153"/>
      <c r="AR589" s="153"/>
      <c r="AS589" s="153"/>
      <c r="AT589" s="153"/>
      <c r="AU589" s="153"/>
      <c r="AV589" s="153"/>
      <c r="AW589" s="153"/>
      <c r="AX589" s="153"/>
      <c r="AY589" s="153"/>
      <c r="AZ589" s="153"/>
      <c r="BA589" s="153" t="s">
        <v>37193</v>
      </c>
      <c r="BB589" s="153" t="s">
        <v>81</v>
      </c>
      <c r="BC589" s="153" t="s">
        <v>81</v>
      </c>
      <c r="BD589" s="153"/>
      <c r="BE589" s="153"/>
      <c r="BF589" s="153"/>
      <c r="BG589" s="151" t="n">
        <v>105</v>
      </c>
      <c r="BH589" s="153" t="s">
        <v>37111</v>
      </c>
    </row>
    <row r="590" customFormat="false" ht="15" hidden="false" customHeight="false" outlineLevel="0" collapsed="false">
      <c r="A590" s="151" t="n">
        <v>671</v>
      </c>
      <c r="B590" s="153"/>
      <c r="C590" s="153" t="s">
        <v>76</v>
      </c>
      <c r="D590" s="153" t="s">
        <v>30119</v>
      </c>
      <c r="E590" s="153" t="s">
        <v>37190</v>
      </c>
      <c r="F590" s="151" t="n">
        <v>5</v>
      </c>
      <c r="G590" s="151" t="n">
        <v>17181046</v>
      </c>
      <c r="H590" s="153" t="s">
        <v>40956</v>
      </c>
      <c r="I590" s="153" t="s">
        <v>15148</v>
      </c>
      <c r="J590" s="153" t="s">
        <v>8107</v>
      </c>
      <c r="K590" s="153" t="s">
        <v>138</v>
      </c>
      <c r="L590" s="155" t="n">
        <v>40668</v>
      </c>
      <c r="M590" s="153" t="s">
        <v>83</v>
      </c>
      <c r="N590" s="153" t="s">
        <v>52</v>
      </c>
      <c r="O590" s="153"/>
      <c r="P590" s="153"/>
      <c r="Q590" s="153" t="s">
        <v>38320</v>
      </c>
      <c r="R590" s="153" t="s">
        <v>40957</v>
      </c>
      <c r="S590" s="151" t="n">
        <v>4</v>
      </c>
      <c r="T590" s="151" t="n">
        <v>6</v>
      </c>
      <c r="U590" s="153" t="s">
        <v>38301</v>
      </c>
      <c r="V590" s="153" t="s">
        <v>15139</v>
      </c>
      <c r="W590" s="151" t="n">
        <v>1241</v>
      </c>
      <c r="X590" s="153" t="s">
        <v>15145</v>
      </c>
      <c r="Y590" s="153" t="s">
        <v>15140</v>
      </c>
      <c r="Z590" s="153"/>
      <c r="AA590" s="153"/>
      <c r="AB590" s="153"/>
      <c r="AC590" s="153"/>
      <c r="AD590" s="153"/>
      <c r="AE590" s="153" t="s">
        <v>15142</v>
      </c>
      <c r="AF590" s="151" t="n">
        <v>2241</v>
      </c>
      <c r="AG590" s="153" t="s">
        <v>38321</v>
      </c>
      <c r="AH590" s="153"/>
      <c r="AI590" s="153"/>
      <c r="AJ590" s="153"/>
      <c r="AK590" s="153"/>
      <c r="AL590" s="153"/>
      <c r="AM590" s="153"/>
      <c r="AN590" s="153"/>
      <c r="AO590" s="153" t="s">
        <v>38322</v>
      </c>
      <c r="AP590" s="153"/>
      <c r="AQ590" s="153"/>
      <c r="AR590" s="153"/>
      <c r="AS590" s="153"/>
      <c r="AT590" s="153"/>
      <c r="AU590" s="153"/>
      <c r="AV590" s="153"/>
      <c r="AW590" s="153"/>
      <c r="AX590" s="153"/>
      <c r="AY590" s="153"/>
      <c r="AZ590" s="153"/>
      <c r="BA590" s="153" t="s">
        <v>37193</v>
      </c>
      <c r="BB590" s="153" t="s">
        <v>81</v>
      </c>
      <c r="BC590" s="153" t="s">
        <v>81</v>
      </c>
      <c r="BD590" s="153"/>
      <c r="BE590" s="153"/>
      <c r="BF590" s="153"/>
      <c r="BG590" s="151" t="n">
        <v>105</v>
      </c>
      <c r="BH590" s="153" t="s">
        <v>37111</v>
      </c>
    </row>
    <row r="591" customFormat="false" ht="15" hidden="false" customHeight="false" outlineLevel="0" collapsed="false">
      <c r="A591" s="151" t="n">
        <v>672</v>
      </c>
      <c r="B591" s="153"/>
      <c r="C591" s="153" t="s">
        <v>76</v>
      </c>
      <c r="D591" s="153" t="s">
        <v>30119</v>
      </c>
      <c r="E591" s="153" t="s">
        <v>37190</v>
      </c>
      <c r="F591" s="151" t="n">
        <v>5</v>
      </c>
      <c r="G591" s="151" t="n">
        <v>17181047</v>
      </c>
      <c r="H591" s="153" t="s">
        <v>40958</v>
      </c>
      <c r="I591" s="153" t="s">
        <v>40959</v>
      </c>
      <c r="J591" s="153" t="s">
        <v>39371</v>
      </c>
      <c r="K591" s="153" t="s">
        <v>53</v>
      </c>
      <c r="L591" s="155" t="n">
        <v>40663</v>
      </c>
      <c r="M591" s="153" t="s">
        <v>83</v>
      </c>
      <c r="N591" s="153" t="s">
        <v>52</v>
      </c>
      <c r="O591" s="153"/>
      <c r="P591" s="153"/>
      <c r="Q591" s="153" t="s">
        <v>12899</v>
      </c>
      <c r="R591" s="153" t="s">
        <v>12900</v>
      </c>
      <c r="S591" s="151" t="n">
        <v>3</v>
      </c>
      <c r="T591" s="151" t="n">
        <v>19</v>
      </c>
      <c r="U591" s="153" t="s">
        <v>37116</v>
      </c>
      <c r="V591" s="153" t="s">
        <v>12901</v>
      </c>
      <c r="W591" s="151" t="n">
        <v>1050</v>
      </c>
      <c r="X591" s="153" t="s">
        <v>12903</v>
      </c>
      <c r="Y591" s="153" t="s">
        <v>40960</v>
      </c>
      <c r="Z591" s="153" t="s">
        <v>106</v>
      </c>
      <c r="AA591" s="153" t="s">
        <v>37117</v>
      </c>
      <c r="AB591" s="153" t="s">
        <v>40961</v>
      </c>
      <c r="AC591" s="153" t="s">
        <v>40962</v>
      </c>
      <c r="AD591" s="153" t="s">
        <v>132</v>
      </c>
      <c r="AE591" s="153" t="s">
        <v>12904</v>
      </c>
      <c r="AF591" s="151" t="n">
        <v>2050</v>
      </c>
      <c r="AG591" s="153" t="s">
        <v>12897</v>
      </c>
      <c r="AH591" s="153" t="s">
        <v>40963</v>
      </c>
      <c r="AI591" s="153" t="s">
        <v>74</v>
      </c>
      <c r="AJ591" s="153"/>
      <c r="AK591" s="153"/>
      <c r="AL591" s="153"/>
      <c r="AM591" s="153"/>
      <c r="AN591" s="153"/>
      <c r="AO591" s="153" t="s">
        <v>12899</v>
      </c>
      <c r="AP591" s="153"/>
      <c r="AQ591" s="153"/>
      <c r="AR591" s="153"/>
      <c r="AS591" s="153"/>
      <c r="AT591" s="153"/>
      <c r="AU591" s="153"/>
      <c r="AV591" s="153"/>
      <c r="AW591" s="153"/>
      <c r="AX591" s="153"/>
      <c r="AY591" s="153"/>
      <c r="AZ591" s="153"/>
      <c r="BA591" s="153" t="s">
        <v>37193</v>
      </c>
      <c r="BB591" s="153" t="s">
        <v>81</v>
      </c>
      <c r="BC591" s="153" t="s">
        <v>81</v>
      </c>
      <c r="BD591" s="153"/>
      <c r="BE591" s="153"/>
      <c r="BF591" s="153"/>
      <c r="BG591" s="151" t="n">
        <v>106</v>
      </c>
      <c r="BH591" s="153" t="s">
        <v>37111</v>
      </c>
    </row>
    <row r="592" customFormat="false" ht="15" hidden="false" customHeight="false" outlineLevel="0" collapsed="false">
      <c r="A592" s="151" t="n">
        <v>673</v>
      </c>
      <c r="B592" s="153"/>
      <c r="C592" s="153" t="s">
        <v>76</v>
      </c>
      <c r="D592" s="153" t="s">
        <v>30119</v>
      </c>
      <c r="E592" s="153" t="s">
        <v>37190</v>
      </c>
      <c r="F592" s="151" t="n">
        <v>5</v>
      </c>
      <c r="G592" s="151" t="n">
        <v>17181154</v>
      </c>
      <c r="H592" s="153" t="s">
        <v>40964</v>
      </c>
      <c r="I592" s="153" t="s">
        <v>40965</v>
      </c>
      <c r="J592" s="153" t="s">
        <v>4236</v>
      </c>
      <c r="K592" s="153" t="s">
        <v>84</v>
      </c>
      <c r="L592" s="155" t="n">
        <v>40691</v>
      </c>
      <c r="M592" s="153" t="s">
        <v>83</v>
      </c>
      <c r="N592" s="153" t="s">
        <v>52</v>
      </c>
      <c r="O592" s="153"/>
      <c r="P592" s="153"/>
      <c r="Q592" s="153" t="s">
        <v>40966</v>
      </c>
      <c r="R592" s="151" t="n">
        <v>103</v>
      </c>
      <c r="S592" s="151" t="n">
        <v>7</v>
      </c>
      <c r="T592" s="151" t="n">
        <v>1</v>
      </c>
      <c r="U592" s="153" t="s">
        <v>37380</v>
      </c>
      <c r="V592" s="153" t="s">
        <v>40967</v>
      </c>
      <c r="W592" s="151" t="n">
        <v>5702</v>
      </c>
      <c r="X592" s="153" t="s">
        <v>40968</v>
      </c>
      <c r="Y592" s="153"/>
      <c r="Z592" s="153"/>
      <c r="AA592" s="153"/>
      <c r="AB592" s="153"/>
      <c r="AC592" s="153"/>
      <c r="AD592" s="153"/>
      <c r="AE592" s="153" t="s">
        <v>40969</v>
      </c>
      <c r="AF592" s="151" t="n">
        <v>6702</v>
      </c>
      <c r="AG592" s="153" t="s">
        <v>40970</v>
      </c>
      <c r="AH592" s="153"/>
      <c r="AI592" s="153"/>
      <c r="AJ592" s="153"/>
      <c r="AK592" s="153"/>
      <c r="AL592" s="153"/>
      <c r="AM592" s="153"/>
      <c r="AN592" s="153"/>
      <c r="AO592" s="153" t="s">
        <v>40966</v>
      </c>
      <c r="AP592" s="153"/>
      <c r="AQ592" s="153"/>
      <c r="AR592" s="153"/>
      <c r="AS592" s="153"/>
      <c r="AT592" s="153"/>
      <c r="AU592" s="153"/>
      <c r="AV592" s="153"/>
      <c r="AW592" s="153"/>
      <c r="AX592" s="153"/>
      <c r="AY592" s="153"/>
      <c r="AZ592" s="153"/>
      <c r="BA592" s="153" t="s">
        <v>37193</v>
      </c>
      <c r="BB592" s="153" t="s">
        <v>81</v>
      </c>
      <c r="BC592" s="153" t="s">
        <v>81</v>
      </c>
      <c r="BD592" s="153"/>
      <c r="BE592" s="153"/>
      <c r="BF592" s="153"/>
      <c r="BG592" s="151" t="n">
        <v>107</v>
      </c>
      <c r="BH592" s="153" t="s">
        <v>37111</v>
      </c>
    </row>
    <row r="593" customFormat="false" ht="15" hidden="false" customHeight="false" outlineLevel="0" collapsed="false">
      <c r="A593" s="151" t="n">
        <v>674</v>
      </c>
      <c r="B593" s="153"/>
      <c r="C593" s="153" t="s">
        <v>76</v>
      </c>
      <c r="D593" s="153" t="s">
        <v>30119</v>
      </c>
      <c r="E593" s="153" t="s">
        <v>37190</v>
      </c>
      <c r="F593" s="151" t="n">
        <v>5</v>
      </c>
      <c r="G593" s="151" t="n">
        <v>17181048</v>
      </c>
      <c r="H593" s="153" t="s">
        <v>40971</v>
      </c>
      <c r="I593" s="153" t="s">
        <v>40972</v>
      </c>
      <c r="J593" s="153" t="s">
        <v>40973</v>
      </c>
      <c r="K593" s="153" t="s">
        <v>53</v>
      </c>
      <c r="L593" s="155" t="n">
        <v>40514</v>
      </c>
      <c r="M593" s="153" t="s">
        <v>37114</v>
      </c>
      <c r="N593" s="153" t="s">
        <v>52</v>
      </c>
      <c r="O593" s="153"/>
      <c r="P593" s="153"/>
      <c r="Q593" s="153" t="s">
        <v>40942</v>
      </c>
      <c r="R593" s="151" t="n">
        <v>5</v>
      </c>
      <c r="S593" s="151" t="n">
        <v>2</v>
      </c>
      <c r="T593" s="151" t="n">
        <v>7</v>
      </c>
      <c r="U593" s="153" t="s">
        <v>37380</v>
      </c>
      <c r="V593" s="153" t="s">
        <v>40943</v>
      </c>
      <c r="W593" s="151" t="n">
        <v>1237</v>
      </c>
      <c r="X593" s="153" t="s">
        <v>40944</v>
      </c>
      <c r="Y593" s="153"/>
      <c r="Z593" s="153"/>
      <c r="AA593" s="153"/>
      <c r="AB593" s="153"/>
      <c r="AC593" s="153"/>
      <c r="AD593" s="153"/>
      <c r="AE593" s="153" t="s">
        <v>40945</v>
      </c>
      <c r="AF593" s="151" t="n">
        <v>2237</v>
      </c>
      <c r="AG593" s="153" t="s">
        <v>40946</v>
      </c>
      <c r="AH593" s="153"/>
      <c r="AI593" s="153"/>
      <c r="AJ593" s="153"/>
      <c r="AK593" s="153"/>
      <c r="AL593" s="153"/>
      <c r="AM593" s="153"/>
      <c r="AN593" s="153"/>
      <c r="AO593" s="153" t="s">
        <v>40947</v>
      </c>
      <c r="AP593" s="151" t="n">
        <v>217355825</v>
      </c>
      <c r="AQ593" s="153"/>
      <c r="AR593" s="153"/>
      <c r="AS593" s="153"/>
      <c r="AT593" s="153"/>
      <c r="AU593" s="153"/>
      <c r="AV593" s="153"/>
      <c r="AW593" s="153"/>
      <c r="AX593" s="153"/>
      <c r="AY593" s="153"/>
      <c r="AZ593" s="153"/>
      <c r="BA593" s="153" t="s">
        <v>37193</v>
      </c>
      <c r="BB593" s="153" t="s">
        <v>81</v>
      </c>
      <c r="BC593" s="153" t="s">
        <v>81</v>
      </c>
      <c r="BD593" s="153"/>
      <c r="BE593" s="153"/>
      <c r="BF593" s="153"/>
      <c r="BG593" s="151" t="n">
        <v>106</v>
      </c>
      <c r="BH593" s="153" t="s">
        <v>37111</v>
      </c>
    </row>
    <row r="594" customFormat="false" ht="15" hidden="false" customHeight="false" outlineLevel="0" collapsed="false">
      <c r="A594" s="151" t="n">
        <v>675</v>
      </c>
      <c r="B594" s="153"/>
      <c r="C594" s="153" t="s">
        <v>76</v>
      </c>
      <c r="D594" s="153" t="s">
        <v>30119</v>
      </c>
      <c r="E594" s="153" t="s">
        <v>37190</v>
      </c>
      <c r="F594" s="151" t="n">
        <v>5</v>
      </c>
      <c r="G594" s="151" t="n">
        <v>17181049</v>
      </c>
      <c r="H594" s="153" t="s">
        <v>40974</v>
      </c>
      <c r="I594" s="153" t="s">
        <v>16506</v>
      </c>
      <c r="J594" s="153" t="s">
        <v>40975</v>
      </c>
      <c r="K594" s="153" t="s">
        <v>1381</v>
      </c>
      <c r="L594" s="155" t="n">
        <v>40603</v>
      </c>
      <c r="M594" s="153" t="s">
        <v>83</v>
      </c>
      <c r="N594" s="153" t="s">
        <v>52</v>
      </c>
      <c r="O594" s="153"/>
      <c r="P594" s="153"/>
      <c r="Q594" s="153" t="s">
        <v>40976</v>
      </c>
      <c r="R594" s="151" t="n">
        <v>19</v>
      </c>
      <c r="S594" s="151" t="n">
        <v>10</v>
      </c>
      <c r="T594" s="151" t="n">
        <v>1</v>
      </c>
      <c r="U594" s="153" t="s">
        <v>37171</v>
      </c>
      <c r="V594" s="153" t="s">
        <v>16498</v>
      </c>
      <c r="W594" s="151" t="n">
        <v>5008</v>
      </c>
      <c r="X594" s="153" t="s">
        <v>16500</v>
      </c>
      <c r="Y594" s="153"/>
      <c r="Z594" s="153"/>
      <c r="AA594" s="153"/>
      <c r="AB594" s="153"/>
      <c r="AC594" s="153"/>
      <c r="AD594" s="153"/>
      <c r="AE594" s="153" t="s">
        <v>16501</v>
      </c>
      <c r="AF594" s="151" t="n">
        <v>6008</v>
      </c>
      <c r="AG594" s="153" t="s">
        <v>16503</v>
      </c>
      <c r="AH594" s="153"/>
      <c r="AI594" s="153"/>
      <c r="AJ594" s="153"/>
      <c r="AK594" s="153"/>
      <c r="AL594" s="153"/>
      <c r="AM594" s="153"/>
      <c r="AN594" s="153"/>
      <c r="AO594" s="153" t="s">
        <v>40976</v>
      </c>
      <c r="AP594" s="153"/>
      <c r="AQ594" s="153"/>
      <c r="AR594" s="153"/>
      <c r="AS594" s="153"/>
      <c r="AT594" s="153"/>
      <c r="AU594" s="153"/>
      <c r="AV594" s="153"/>
      <c r="AW594" s="153"/>
      <c r="AX594" s="153"/>
      <c r="AY594" s="153"/>
      <c r="AZ594" s="153"/>
      <c r="BA594" s="153" t="s">
        <v>37193</v>
      </c>
      <c r="BB594" s="153" t="s">
        <v>81</v>
      </c>
      <c r="BC594" s="153" t="s">
        <v>81</v>
      </c>
      <c r="BD594" s="153"/>
      <c r="BE594" s="153"/>
      <c r="BF594" s="153"/>
      <c r="BG594" s="151" t="n">
        <v>105</v>
      </c>
      <c r="BH594" s="153" t="s">
        <v>37111</v>
      </c>
    </row>
    <row r="595" customFormat="false" ht="15" hidden="false" customHeight="false" outlineLevel="0" collapsed="false">
      <c r="A595" s="151" t="n">
        <v>676</v>
      </c>
      <c r="B595" s="153"/>
      <c r="C595" s="153" t="s">
        <v>76</v>
      </c>
      <c r="D595" s="153" t="s">
        <v>30119</v>
      </c>
      <c r="E595" s="153" t="s">
        <v>37190</v>
      </c>
      <c r="F595" s="151" t="n">
        <v>5</v>
      </c>
      <c r="G595" s="151" t="n">
        <v>17181050</v>
      </c>
      <c r="H595" s="153" t="s">
        <v>40977</v>
      </c>
      <c r="I595" s="153" t="s">
        <v>40978</v>
      </c>
      <c r="J595" s="153" t="s">
        <v>40979</v>
      </c>
      <c r="K595" s="153" t="s">
        <v>84</v>
      </c>
      <c r="L595" s="155" t="n">
        <v>40787</v>
      </c>
      <c r="M595" s="153" t="s">
        <v>83</v>
      </c>
      <c r="N595" s="153" t="s">
        <v>52</v>
      </c>
      <c r="O595" s="153"/>
      <c r="P595" s="153"/>
      <c r="Q595" s="153" t="s">
        <v>40980</v>
      </c>
      <c r="R595" s="151" t="n">
        <v>86</v>
      </c>
      <c r="S595" s="151" t="n">
        <v>3</v>
      </c>
      <c r="T595" s="151" t="n">
        <v>4</v>
      </c>
      <c r="U595" s="153" t="s">
        <v>37247</v>
      </c>
      <c r="V595" s="153" t="s">
        <v>40981</v>
      </c>
      <c r="W595" s="151" t="n">
        <v>1172</v>
      </c>
      <c r="X595" s="153" t="s">
        <v>40982</v>
      </c>
      <c r="Y595" s="153"/>
      <c r="Z595" s="153"/>
      <c r="AA595" s="153"/>
      <c r="AB595" s="153"/>
      <c r="AC595" s="153"/>
      <c r="AD595" s="153"/>
      <c r="AE595" s="153" t="s">
        <v>40983</v>
      </c>
      <c r="AF595" s="151" t="n">
        <v>2172</v>
      </c>
      <c r="AG595" s="153" t="s">
        <v>40984</v>
      </c>
      <c r="AH595" s="153"/>
      <c r="AI595" s="153"/>
      <c r="AJ595" s="153"/>
      <c r="AK595" s="153"/>
      <c r="AL595" s="153"/>
      <c r="AM595" s="153"/>
      <c r="AN595" s="153"/>
      <c r="AO595" s="153" t="s">
        <v>40985</v>
      </c>
      <c r="AP595" s="153"/>
      <c r="AQ595" s="153"/>
      <c r="AR595" s="153"/>
      <c r="AS595" s="153"/>
      <c r="AT595" s="153"/>
      <c r="AU595" s="153"/>
      <c r="AV595" s="153"/>
      <c r="AW595" s="153"/>
      <c r="AX595" s="153"/>
      <c r="AY595" s="153"/>
      <c r="AZ595" s="153"/>
      <c r="BA595" s="153" t="s">
        <v>37193</v>
      </c>
      <c r="BB595" s="153" t="s">
        <v>81</v>
      </c>
      <c r="BC595" s="153" t="s">
        <v>81</v>
      </c>
      <c r="BD595" s="153"/>
      <c r="BE595" s="153"/>
      <c r="BF595" s="153"/>
      <c r="BG595" s="151" t="n">
        <v>108</v>
      </c>
      <c r="BH595" s="153" t="s">
        <v>37111</v>
      </c>
    </row>
    <row r="596" customFormat="false" ht="15" hidden="false" customHeight="false" outlineLevel="0" collapsed="false">
      <c r="A596" s="151" t="n">
        <v>677</v>
      </c>
      <c r="B596" s="153"/>
      <c r="C596" s="153" t="s">
        <v>76</v>
      </c>
      <c r="D596" s="153" t="s">
        <v>30119</v>
      </c>
      <c r="E596" s="153" t="s">
        <v>37190</v>
      </c>
      <c r="F596" s="151" t="n">
        <v>5</v>
      </c>
      <c r="G596" s="151" t="n">
        <v>17181051</v>
      </c>
      <c r="H596" s="153" t="s">
        <v>40986</v>
      </c>
      <c r="I596" s="153" t="s">
        <v>39646</v>
      </c>
      <c r="J596" s="153" t="s">
        <v>40987</v>
      </c>
      <c r="K596" s="153" t="s">
        <v>53</v>
      </c>
      <c r="L596" s="155" t="n">
        <v>40687</v>
      </c>
      <c r="M596" s="153" t="s">
        <v>37114</v>
      </c>
      <c r="N596" s="153" t="s">
        <v>52</v>
      </c>
      <c r="O596" s="153"/>
      <c r="P596" s="153"/>
      <c r="Q596" s="153" t="s">
        <v>39640</v>
      </c>
      <c r="R596" s="151" t="n">
        <v>9</v>
      </c>
      <c r="S596" s="151" t="n">
        <v>1</v>
      </c>
      <c r="T596" s="151" t="n">
        <v>1</v>
      </c>
      <c r="U596" s="153" t="s">
        <v>37149</v>
      </c>
      <c r="V596" s="153" t="s">
        <v>39641</v>
      </c>
      <c r="W596" s="151" t="n">
        <v>1236</v>
      </c>
      <c r="X596" s="153" t="s">
        <v>39642</v>
      </c>
      <c r="Y596" s="153" t="s">
        <v>39643</v>
      </c>
      <c r="Z596" s="153"/>
      <c r="AA596" s="153"/>
      <c r="AB596" s="153"/>
      <c r="AC596" s="153"/>
      <c r="AD596" s="153"/>
      <c r="AE596" s="153" t="s">
        <v>39644</v>
      </c>
      <c r="AF596" s="151" t="n">
        <v>2236</v>
      </c>
      <c r="AG596" s="153" t="s">
        <v>15983</v>
      </c>
      <c r="AH596" s="153"/>
      <c r="AI596" s="153"/>
      <c r="AJ596" s="153"/>
      <c r="AK596" s="153"/>
      <c r="AL596" s="153"/>
      <c r="AM596" s="153"/>
      <c r="AN596" s="153"/>
      <c r="AO596" s="153" t="s">
        <v>39645</v>
      </c>
      <c r="AP596" s="151" t="n">
        <v>29048000</v>
      </c>
      <c r="AQ596" s="153"/>
      <c r="AR596" s="153"/>
      <c r="AS596" s="153"/>
      <c r="AT596" s="153"/>
      <c r="AU596" s="153"/>
      <c r="AV596" s="153"/>
      <c r="AW596" s="153"/>
      <c r="AX596" s="153"/>
      <c r="AY596" s="153"/>
      <c r="AZ596" s="153"/>
      <c r="BA596" s="153" t="s">
        <v>37193</v>
      </c>
      <c r="BB596" s="153" t="s">
        <v>81</v>
      </c>
      <c r="BC596" s="153" t="s">
        <v>81</v>
      </c>
      <c r="BD596" s="153"/>
      <c r="BE596" s="153"/>
      <c r="BF596" s="153"/>
      <c r="BG596" s="151" t="n">
        <v>105</v>
      </c>
      <c r="BH596" s="153" t="s">
        <v>37111</v>
      </c>
    </row>
    <row r="597" customFormat="false" ht="15" hidden="false" customHeight="false" outlineLevel="0" collapsed="false">
      <c r="A597" s="151" t="n">
        <v>678</v>
      </c>
      <c r="B597" s="153"/>
      <c r="C597" s="153" t="s">
        <v>76</v>
      </c>
      <c r="D597" s="153" t="s">
        <v>30119</v>
      </c>
      <c r="E597" s="153" t="s">
        <v>37190</v>
      </c>
      <c r="F597" s="151" t="n">
        <v>5</v>
      </c>
      <c r="G597" s="151" t="n">
        <v>17181052</v>
      </c>
      <c r="H597" s="153" t="s">
        <v>40988</v>
      </c>
      <c r="I597" s="153" t="s">
        <v>38245</v>
      </c>
      <c r="J597" s="153" t="s">
        <v>40989</v>
      </c>
      <c r="K597" s="153" t="s">
        <v>53</v>
      </c>
      <c r="L597" s="155" t="n">
        <v>40743</v>
      </c>
      <c r="M597" s="153" t="s">
        <v>37114</v>
      </c>
      <c r="N597" s="153" t="s">
        <v>52</v>
      </c>
      <c r="O597" s="153"/>
      <c r="P597" s="153"/>
      <c r="Q597" s="153" t="s">
        <v>38240</v>
      </c>
      <c r="R597" s="151" t="n">
        <v>86</v>
      </c>
      <c r="S597" s="151" t="n">
        <v>1</v>
      </c>
      <c r="T597" s="151" t="n">
        <v>15</v>
      </c>
      <c r="U597" s="153" t="s">
        <v>37116</v>
      </c>
      <c r="V597" s="153" t="s">
        <v>38241</v>
      </c>
      <c r="W597" s="151" t="n">
        <v>1028</v>
      </c>
      <c r="X597" s="153" t="s">
        <v>5952</v>
      </c>
      <c r="Y597" s="153" t="s">
        <v>5951</v>
      </c>
      <c r="Z597" s="153" t="s">
        <v>156</v>
      </c>
      <c r="AA597" s="153" t="s">
        <v>37414</v>
      </c>
      <c r="AB597" s="153" t="s">
        <v>38242</v>
      </c>
      <c r="AC597" s="153" t="s">
        <v>38243</v>
      </c>
      <c r="AD597" s="153" t="s">
        <v>132</v>
      </c>
      <c r="AE597" s="153" t="s">
        <v>38244</v>
      </c>
      <c r="AF597" s="151" t="n">
        <v>2028</v>
      </c>
      <c r="AG597" s="153" t="s">
        <v>5955</v>
      </c>
      <c r="AH597" s="153" t="s">
        <v>5954</v>
      </c>
      <c r="AI597" s="153" t="s">
        <v>74</v>
      </c>
      <c r="AJ597" s="153"/>
      <c r="AK597" s="153"/>
      <c r="AL597" s="153"/>
      <c r="AM597" s="153"/>
      <c r="AN597" s="153"/>
      <c r="AO597" s="153" t="s">
        <v>38240</v>
      </c>
      <c r="AP597" s="153"/>
      <c r="AQ597" s="153"/>
      <c r="AR597" s="153"/>
      <c r="AS597" s="153"/>
      <c r="AT597" s="153"/>
      <c r="AU597" s="153"/>
      <c r="AV597" s="153"/>
      <c r="AW597" s="153"/>
      <c r="AX597" s="153"/>
      <c r="AY597" s="153"/>
      <c r="AZ597" s="153"/>
      <c r="BA597" s="153" t="s">
        <v>37193</v>
      </c>
      <c r="BB597" s="153" t="s">
        <v>81</v>
      </c>
      <c r="BC597" s="153" t="s">
        <v>81</v>
      </c>
      <c r="BD597" s="153"/>
      <c r="BE597" s="153"/>
      <c r="BF597" s="153"/>
      <c r="BG597" s="151" t="n">
        <v>105</v>
      </c>
      <c r="BH597" s="153" t="s">
        <v>37111</v>
      </c>
    </row>
    <row r="598" customFormat="false" ht="15" hidden="false" customHeight="false" outlineLevel="0" collapsed="false">
      <c r="A598" s="151" t="n">
        <v>679</v>
      </c>
      <c r="B598" s="153"/>
      <c r="C598" s="153" t="s">
        <v>76</v>
      </c>
      <c r="D598" s="153" t="s">
        <v>30119</v>
      </c>
      <c r="E598" s="153" t="s">
        <v>37190</v>
      </c>
      <c r="F598" s="151" t="n">
        <v>5</v>
      </c>
      <c r="G598" s="151" t="n">
        <v>17181053</v>
      </c>
      <c r="H598" s="153" t="s">
        <v>40990</v>
      </c>
      <c r="I598" s="153" t="s">
        <v>40991</v>
      </c>
      <c r="J598" s="153" t="s">
        <v>40992</v>
      </c>
      <c r="K598" s="153" t="s">
        <v>53</v>
      </c>
      <c r="L598" s="155" t="n">
        <v>40502</v>
      </c>
      <c r="M598" s="153" t="s">
        <v>37114</v>
      </c>
      <c r="N598" s="153" t="s">
        <v>52</v>
      </c>
      <c r="O598" s="153"/>
      <c r="P598" s="153"/>
      <c r="Q598" s="153" t="s">
        <v>40993</v>
      </c>
      <c r="R598" s="151" t="n">
        <v>10</v>
      </c>
      <c r="S598" s="151" t="n">
        <v>5</v>
      </c>
      <c r="T598" s="151" t="n">
        <v>3</v>
      </c>
      <c r="U598" s="153" t="s">
        <v>37256</v>
      </c>
      <c r="V598" s="153" t="s">
        <v>38776</v>
      </c>
      <c r="W598" s="151" t="n">
        <v>5454</v>
      </c>
      <c r="X598" s="153" t="s">
        <v>40994</v>
      </c>
      <c r="Y598" s="153"/>
      <c r="Z598" s="153"/>
      <c r="AA598" s="153"/>
      <c r="AB598" s="153"/>
      <c r="AC598" s="153"/>
      <c r="AD598" s="153"/>
      <c r="AE598" s="153" t="s">
        <v>40995</v>
      </c>
      <c r="AF598" s="151" t="n">
        <v>6454</v>
      </c>
      <c r="AG598" s="153" t="s">
        <v>40996</v>
      </c>
      <c r="AH598" s="153"/>
      <c r="AI598" s="153"/>
      <c r="AJ598" s="153"/>
      <c r="AK598" s="153"/>
      <c r="AL598" s="153"/>
      <c r="AM598" s="153"/>
      <c r="AN598" s="153"/>
      <c r="AO598" s="153" t="s">
        <v>40993</v>
      </c>
      <c r="AP598" s="153" t="s">
        <v>40994</v>
      </c>
      <c r="AQ598" s="153"/>
      <c r="AR598" s="153"/>
      <c r="AS598" s="153"/>
      <c r="AT598" s="153"/>
      <c r="AU598" s="153"/>
      <c r="AV598" s="153"/>
      <c r="AW598" s="153"/>
      <c r="AX598" s="153"/>
      <c r="AY598" s="153"/>
      <c r="AZ598" s="153"/>
      <c r="BA598" s="153" t="s">
        <v>37193</v>
      </c>
      <c r="BB598" s="153" t="s">
        <v>81</v>
      </c>
      <c r="BC598" s="153" t="s">
        <v>81</v>
      </c>
      <c r="BD598" s="153"/>
      <c r="BE598" s="153"/>
      <c r="BF598" s="153"/>
      <c r="BG598" s="151" t="n">
        <v>107</v>
      </c>
      <c r="BH598" s="153" t="s">
        <v>37111</v>
      </c>
    </row>
    <row r="599" customFormat="false" ht="15" hidden="false" customHeight="false" outlineLevel="0" collapsed="false">
      <c r="A599" s="151" t="n">
        <v>680</v>
      </c>
      <c r="B599" s="153"/>
      <c r="C599" s="153" t="s">
        <v>76</v>
      </c>
      <c r="D599" s="153" t="s">
        <v>30119</v>
      </c>
      <c r="E599" s="153" t="s">
        <v>37190</v>
      </c>
      <c r="F599" s="151" t="n">
        <v>5</v>
      </c>
      <c r="G599" s="151" t="n">
        <v>17181054</v>
      </c>
      <c r="H599" s="153" t="s">
        <v>40997</v>
      </c>
      <c r="I599" s="153" t="s">
        <v>40998</v>
      </c>
      <c r="J599" s="153" t="s">
        <v>40999</v>
      </c>
      <c r="K599" s="153" t="s">
        <v>84</v>
      </c>
      <c r="L599" s="155" t="n">
        <v>40575</v>
      </c>
      <c r="M599" s="153" t="s">
        <v>83</v>
      </c>
      <c r="N599" s="153" t="s">
        <v>52</v>
      </c>
      <c r="O599" s="153"/>
      <c r="P599" s="153"/>
      <c r="Q599" s="153" t="s">
        <v>37538</v>
      </c>
      <c r="R599" s="151" t="n">
        <v>19</v>
      </c>
      <c r="S599" s="151" t="n">
        <v>6</v>
      </c>
      <c r="T599" s="151" t="n">
        <v>5</v>
      </c>
      <c r="U599" s="153" t="s">
        <v>37247</v>
      </c>
      <c r="V599" s="153" t="s">
        <v>20674</v>
      </c>
      <c r="W599" s="151" t="n">
        <v>1125</v>
      </c>
      <c r="X599" s="153" t="s">
        <v>93</v>
      </c>
      <c r="Y599" s="153" t="s">
        <v>92</v>
      </c>
      <c r="Z599" s="153"/>
      <c r="AA599" s="153"/>
      <c r="AB599" s="153"/>
      <c r="AC599" s="153"/>
      <c r="AD599" s="153"/>
      <c r="AE599" s="153" t="s">
        <v>20675</v>
      </c>
      <c r="AF599" s="151" t="n">
        <v>2125</v>
      </c>
      <c r="AG599" s="153" t="s">
        <v>96</v>
      </c>
      <c r="AH599" s="153"/>
      <c r="AI599" s="153"/>
      <c r="AJ599" s="153"/>
      <c r="AK599" s="153"/>
      <c r="AL599" s="153"/>
      <c r="AM599" s="153"/>
      <c r="AN599" s="153"/>
      <c r="AO599" s="153" t="s">
        <v>37540</v>
      </c>
      <c r="AP599" s="153" t="s">
        <v>93</v>
      </c>
      <c r="AQ599" s="153"/>
      <c r="AR599" s="153"/>
      <c r="AS599" s="153"/>
      <c r="AT599" s="153"/>
      <c r="AU599" s="153"/>
      <c r="AV599" s="153"/>
      <c r="AW599" s="153"/>
      <c r="AX599" s="153"/>
      <c r="AY599" s="153"/>
      <c r="AZ599" s="153"/>
      <c r="BA599" s="153" t="s">
        <v>37193</v>
      </c>
      <c r="BB599" s="153" t="s">
        <v>81</v>
      </c>
      <c r="BC599" s="153" t="s">
        <v>81</v>
      </c>
      <c r="BD599" s="153"/>
      <c r="BE599" s="153"/>
      <c r="BF599" s="153"/>
      <c r="BG599" s="151" t="n">
        <v>106</v>
      </c>
      <c r="BH599" s="153" t="s">
        <v>37111</v>
      </c>
    </row>
    <row r="600" customFormat="false" ht="15" hidden="false" customHeight="false" outlineLevel="0" collapsed="false">
      <c r="A600" s="151" t="n">
        <v>681</v>
      </c>
      <c r="B600" s="153"/>
      <c r="C600" s="153" t="s">
        <v>76</v>
      </c>
      <c r="D600" s="153" t="s">
        <v>30119</v>
      </c>
      <c r="E600" s="153" t="s">
        <v>37190</v>
      </c>
      <c r="F600" s="151" t="n">
        <v>5</v>
      </c>
      <c r="G600" s="151" t="n">
        <v>17181055</v>
      </c>
      <c r="H600" s="153" t="s">
        <v>41000</v>
      </c>
      <c r="I600" s="153" t="s">
        <v>41001</v>
      </c>
      <c r="J600" s="153" t="s">
        <v>39821</v>
      </c>
      <c r="K600" s="153" t="s">
        <v>53</v>
      </c>
      <c r="L600" s="155" t="n">
        <v>40802</v>
      </c>
      <c r="M600" s="153" t="s">
        <v>83</v>
      </c>
      <c r="N600" s="153" t="s">
        <v>52</v>
      </c>
      <c r="O600" s="153"/>
      <c r="P600" s="153"/>
      <c r="Q600" s="153" t="s">
        <v>41002</v>
      </c>
      <c r="R600" s="153"/>
      <c r="S600" s="151" t="n">
        <v>0</v>
      </c>
      <c r="T600" s="151" t="n">
        <v>0</v>
      </c>
      <c r="U600" s="153" t="s">
        <v>37108</v>
      </c>
      <c r="V600" s="153" t="s">
        <v>41003</v>
      </c>
      <c r="W600" s="151" t="n">
        <v>1073</v>
      </c>
      <c r="X600" s="153" t="s">
        <v>41004</v>
      </c>
      <c r="Y600" s="153"/>
      <c r="Z600" s="153"/>
      <c r="AA600" s="153"/>
      <c r="AB600" s="153"/>
      <c r="AC600" s="153"/>
      <c r="AD600" s="153"/>
      <c r="AE600" s="153" t="s">
        <v>41005</v>
      </c>
      <c r="AF600" s="151" t="n">
        <v>2073</v>
      </c>
      <c r="AG600" s="153" t="s">
        <v>41006</v>
      </c>
      <c r="AH600" s="153"/>
      <c r="AI600" s="153"/>
      <c r="AJ600" s="153"/>
      <c r="AK600" s="153"/>
      <c r="AL600" s="153"/>
      <c r="AM600" s="153"/>
      <c r="AN600" s="153"/>
      <c r="AO600" s="153" t="s">
        <v>41007</v>
      </c>
      <c r="AP600" s="153" t="s">
        <v>41006</v>
      </c>
      <c r="AQ600" s="153"/>
      <c r="AR600" s="153"/>
      <c r="AS600" s="153"/>
      <c r="AT600" s="153"/>
      <c r="AU600" s="153"/>
      <c r="AV600" s="153"/>
      <c r="AW600" s="153"/>
      <c r="AX600" s="153"/>
      <c r="AY600" s="153"/>
      <c r="AZ600" s="153"/>
      <c r="BA600" s="153" t="s">
        <v>37193</v>
      </c>
      <c r="BB600" s="153" t="s">
        <v>81</v>
      </c>
      <c r="BC600" s="153" t="s">
        <v>81</v>
      </c>
      <c r="BD600" s="153"/>
      <c r="BE600" s="153"/>
      <c r="BF600" s="153"/>
      <c r="BG600" s="151" t="n">
        <v>107</v>
      </c>
      <c r="BH600" s="153" t="s">
        <v>37111</v>
      </c>
    </row>
    <row r="601" customFormat="false" ht="15" hidden="false" customHeight="false" outlineLevel="0" collapsed="false">
      <c r="A601" s="151" t="n">
        <v>682</v>
      </c>
      <c r="B601" s="153"/>
      <c r="C601" s="153" t="s">
        <v>76</v>
      </c>
      <c r="D601" s="153" t="s">
        <v>30119</v>
      </c>
      <c r="E601" s="153" t="s">
        <v>37190</v>
      </c>
      <c r="F601" s="151" t="n">
        <v>5</v>
      </c>
      <c r="G601" s="151" t="n">
        <v>17181056</v>
      </c>
      <c r="H601" s="153" t="s">
        <v>41008</v>
      </c>
      <c r="I601" s="153" t="s">
        <v>41009</v>
      </c>
      <c r="J601" s="153" t="s">
        <v>41010</v>
      </c>
      <c r="K601" s="153" t="s">
        <v>84</v>
      </c>
      <c r="L601" s="155" t="n">
        <v>40544</v>
      </c>
      <c r="M601" s="153" t="s">
        <v>37114</v>
      </c>
      <c r="N601" s="153" t="s">
        <v>52</v>
      </c>
      <c r="O601" s="153"/>
      <c r="P601" s="153"/>
      <c r="Q601" s="153" t="s">
        <v>41011</v>
      </c>
      <c r="R601" s="153"/>
      <c r="S601" s="151" t="n">
        <v>9</v>
      </c>
      <c r="T601" s="151" t="n">
        <v>3</v>
      </c>
      <c r="U601" s="153" t="s">
        <v>37539</v>
      </c>
      <c r="V601" s="153" t="s">
        <v>41012</v>
      </c>
      <c r="W601" s="151" t="n">
        <v>5192</v>
      </c>
      <c r="X601" s="153" t="s">
        <v>41013</v>
      </c>
      <c r="Y601" s="153"/>
      <c r="Z601" s="153"/>
      <c r="AA601" s="153"/>
      <c r="AB601" s="153"/>
      <c r="AC601" s="153"/>
      <c r="AD601" s="153"/>
      <c r="AE601" s="153" t="s">
        <v>41014</v>
      </c>
      <c r="AF601" s="151" t="n">
        <v>6192</v>
      </c>
      <c r="AG601" s="153" t="s">
        <v>41015</v>
      </c>
      <c r="AH601" s="153"/>
      <c r="AI601" s="153"/>
      <c r="AJ601" s="153"/>
      <c r="AK601" s="153"/>
      <c r="AL601" s="153"/>
      <c r="AM601" s="153"/>
      <c r="AN601" s="153"/>
      <c r="AO601" s="153" t="s">
        <v>41011</v>
      </c>
      <c r="AP601" s="151" t="n">
        <v>217428644</v>
      </c>
      <c r="AQ601" s="153"/>
      <c r="AR601" s="153"/>
      <c r="AS601" s="153"/>
      <c r="AT601" s="153"/>
      <c r="AU601" s="153"/>
      <c r="AV601" s="153"/>
      <c r="AW601" s="153"/>
      <c r="AX601" s="153"/>
      <c r="AY601" s="153"/>
      <c r="AZ601" s="153"/>
      <c r="BA601" s="153" t="s">
        <v>37193</v>
      </c>
      <c r="BB601" s="153" t="s">
        <v>81</v>
      </c>
      <c r="BC601" s="153" t="s">
        <v>81</v>
      </c>
      <c r="BD601" s="153"/>
      <c r="BE601" s="153"/>
      <c r="BF601" s="153"/>
      <c r="BG601" s="151" t="n">
        <v>106</v>
      </c>
      <c r="BH601" s="153" t="s">
        <v>37111</v>
      </c>
    </row>
    <row r="602" customFormat="false" ht="15" hidden="false" customHeight="false" outlineLevel="0" collapsed="false">
      <c r="A602" s="151" t="n">
        <v>683</v>
      </c>
      <c r="B602" s="153"/>
      <c r="C602" s="153" t="s">
        <v>76</v>
      </c>
      <c r="D602" s="153" t="s">
        <v>30119</v>
      </c>
      <c r="E602" s="153" t="s">
        <v>37190</v>
      </c>
      <c r="F602" s="151" t="n">
        <v>5</v>
      </c>
      <c r="G602" s="151" t="n">
        <v>17181057</v>
      </c>
      <c r="H602" s="153" t="s">
        <v>41016</v>
      </c>
      <c r="I602" s="153" t="s">
        <v>41017</v>
      </c>
      <c r="J602" s="153" t="s">
        <v>41018</v>
      </c>
      <c r="K602" s="153" t="s">
        <v>53</v>
      </c>
      <c r="L602" s="155" t="n">
        <v>40514</v>
      </c>
      <c r="M602" s="153" t="s">
        <v>83</v>
      </c>
      <c r="N602" s="153" t="s">
        <v>52</v>
      </c>
      <c r="O602" s="153"/>
      <c r="P602" s="153"/>
      <c r="Q602" s="153" t="s">
        <v>40942</v>
      </c>
      <c r="R602" s="151" t="n">
        <v>5</v>
      </c>
      <c r="S602" s="151" t="n">
        <v>2</v>
      </c>
      <c r="T602" s="151" t="n">
        <v>7</v>
      </c>
      <c r="U602" s="153" t="s">
        <v>37380</v>
      </c>
      <c r="V602" s="153" t="s">
        <v>40943</v>
      </c>
      <c r="W602" s="151" t="n">
        <v>1237</v>
      </c>
      <c r="X602" s="153" t="s">
        <v>40944</v>
      </c>
      <c r="Y602" s="153"/>
      <c r="Z602" s="153"/>
      <c r="AA602" s="153"/>
      <c r="AB602" s="153"/>
      <c r="AC602" s="153"/>
      <c r="AD602" s="153"/>
      <c r="AE602" s="153" t="s">
        <v>40945</v>
      </c>
      <c r="AF602" s="151" t="n">
        <v>2237</v>
      </c>
      <c r="AG602" s="153" t="s">
        <v>40946</v>
      </c>
      <c r="AH602" s="153"/>
      <c r="AI602" s="153"/>
      <c r="AJ602" s="153"/>
      <c r="AK602" s="153"/>
      <c r="AL602" s="153"/>
      <c r="AM602" s="153"/>
      <c r="AN602" s="153"/>
      <c r="AO602" s="153" t="s">
        <v>40947</v>
      </c>
      <c r="AP602" s="151" t="n">
        <v>217355825</v>
      </c>
      <c r="AQ602" s="153"/>
      <c r="AR602" s="153"/>
      <c r="AS602" s="153"/>
      <c r="AT602" s="153"/>
      <c r="AU602" s="153"/>
      <c r="AV602" s="153"/>
      <c r="AW602" s="153"/>
      <c r="AX602" s="153"/>
      <c r="AY602" s="153"/>
      <c r="AZ602" s="153"/>
      <c r="BA602" s="153" t="s">
        <v>37193</v>
      </c>
      <c r="BB602" s="153" t="s">
        <v>81</v>
      </c>
      <c r="BC602" s="153" t="s">
        <v>81</v>
      </c>
      <c r="BD602" s="153"/>
      <c r="BE602" s="153"/>
      <c r="BF602" s="153"/>
      <c r="BG602" s="151" t="n">
        <v>105</v>
      </c>
      <c r="BH602" s="153" t="s">
        <v>37111</v>
      </c>
    </row>
    <row r="603" customFormat="false" ht="15" hidden="false" customHeight="false" outlineLevel="0" collapsed="false">
      <c r="A603" s="151" t="n">
        <v>684</v>
      </c>
      <c r="B603" s="153"/>
      <c r="C603" s="153" t="s">
        <v>76</v>
      </c>
      <c r="D603" s="153" t="s">
        <v>30119</v>
      </c>
      <c r="E603" s="153" t="s">
        <v>37190</v>
      </c>
      <c r="F603" s="151" t="n">
        <v>5</v>
      </c>
      <c r="G603" s="151" t="n">
        <v>17181058</v>
      </c>
      <c r="H603" s="153" t="s">
        <v>41019</v>
      </c>
      <c r="I603" s="153" t="s">
        <v>41020</v>
      </c>
      <c r="J603" s="153" t="s">
        <v>41021</v>
      </c>
      <c r="K603" s="153" t="s">
        <v>53</v>
      </c>
      <c r="L603" s="155" t="n">
        <v>40640</v>
      </c>
      <c r="M603" s="153" t="s">
        <v>83</v>
      </c>
      <c r="N603" s="153" t="s">
        <v>52</v>
      </c>
      <c r="O603" s="153"/>
      <c r="P603" s="153"/>
      <c r="Q603" s="153" t="s">
        <v>40458</v>
      </c>
      <c r="R603" s="151" t="n">
        <v>12</v>
      </c>
      <c r="S603" s="151" t="n">
        <v>7</v>
      </c>
      <c r="T603" s="151" t="n">
        <v>8</v>
      </c>
      <c r="U603" s="153" t="s">
        <v>38301</v>
      </c>
      <c r="V603" s="153" t="s">
        <v>3294</v>
      </c>
      <c r="W603" s="151" t="n">
        <v>1287</v>
      </c>
      <c r="X603" s="153" t="s">
        <v>3296</v>
      </c>
      <c r="Y603" s="153" t="s">
        <v>3295</v>
      </c>
      <c r="Z603" s="153"/>
      <c r="AA603" s="153"/>
      <c r="AB603" s="153"/>
      <c r="AC603" s="153"/>
      <c r="AD603" s="153"/>
      <c r="AE603" s="153" t="s">
        <v>3297</v>
      </c>
      <c r="AF603" s="151" t="n">
        <v>2287</v>
      </c>
      <c r="AG603" s="153" t="s">
        <v>3299</v>
      </c>
      <c r="AH603" s="153"/>
      <c r="AI603" s="153"/>
      <c r="AJ603" s="153"/>
      <c r="AK603" s="153"/>
      <c r="AL603" s="153"/>
      <c r="AM603" s="153"/>
      <c r="AN603" s="153"/>
      <c r="AO603" s="153" t="s">
        <v>40459</v>
      </c>
      <c r="AP603" s="151" t="n">
        <v>2174637311</v>
      </c>
      <c r="AQ603" s="153"/>
      <c r="AR603" s="153"/>
      <c r="AS603" s="153"/>
      <c r="AT603" s="153"/>
      <c r="AU603" s="153"/>
      <c r="AV603" s="153"/>
      <c r="AW603" s="153"/>
      <c r="AX603" s="153"/>
      <c r="AY603" s="153"/>
      <c r="AZ603" s="153"/>
      <c r="BA603" s="153" t="s">
        <v>37193</v>
      </c>
      <c r="BB603" s="153" t="s">
        <v>81</v>
      </c>
      <c r="BC603" s="153" t="s">
        <v>81</v>
      </c>
      <c r="BD603" s="153"/>
      <c r="BE603" s="153"/>
      <c r="BF603" s="153"/>
      <c r="BG603" s="151" t="n">
        <v>105</v>
      </c>
      <c r="BH603" s="153" t="s">
        <v>37111</v>
      </c>
    </row>
    <row r="604" customFormat="false" ht="15" hidden="false" customHeight="false" outlineLevel="0" collapsed="false">
      <c r="A604" s="151" t="n">
        <v>685</v>
      </c>
      <c r="B604" s="153"/>
      <c r="C604" s="153" t="s">
        <v>76</v>
      </c>
      <c r="D604" s="153" t="s">
        <v>30119</v>
      </c>
      <c r="E604" s="153" t="s">
        <v>37190</v>
      </c>
      <c r="F604" s="151" t="n">
        <v>5</v>
      </c>
      <c r="G604" s="151" t="n">
        <v>17181059</v>
      </c>
      <c r="H604" s="153" t="s">
        <v>41022</v>
      </c>
      <c r="I604" s="153" t="s">
        <v>15833</v>
      </c>
      <c r="J604" s="153" t="s">
        <v>41023</v>
      </c>
      <c r="K604" s="153" t="s">
        <v>53</v>
      </c>
      <c r="L604" s="155" t="n">
        <v>40839</v>
      </c>
      <c r="M604" s="153" t="s">
        <v>83</v>
      </c>
      <c r="N604" s="153" t="s">
        <v>52</v>
      </c>
      <c r="O604" s="153"/>
      <c r="P604" s="153"/>
      <c r="Q604" s="153" t="s">
        <v>41024</v>
      </c>
      <c r="R604" s="151" t="n">
        <v>17</v>
      </c>
      <c r="S604" s="151" t="n">
        <v>4</v>
      </c>
      <c r="T604" s="151" t="n">
        <v>5</v>
      </c>
      <c r="U604" s="153" t="s">
        <v>37135</v>
      </c>
      <c r="V604" s="153" t="s">
        <v>15825</v>
      </c>
      <c r="W604" s="151" t="n">
        <v>1081</v>
      </c>
      <c r="X604" s="153" t="s">
        <v>15827</v>
      </c>
      <c r="Y604" s="153" t="s">
        <v>15826</v>
      </c>
      <c r="Z604" s="153"/>
      <c r="AA604" s="153"/>
      <c r="AB604" s="153"/>
      <c r="AC604" s="153"/>
      <c r="AD604" s="153"/>
      <c r="AE604" s="153" t="s">
        <v>15828</v>
      </c>
      <c r="AF604" s="151" t="n">
        <v>2081</v>
      </c>
      <c r="AG604" s="153" t="s">
        <v>41025</v>
      </c>
      <c r="AH604" s="153"/>
      <c r="AI604" s="153"/>
      <c r="AJ604" s="153"/>
      <c r="AK604" s="153"/>
      <c r="AL604" s="153"/>
      <c r="AM604" s="153"/>
      <c r="AN604" s="153"/>
      <c r="AO604" s="153" t="s">
        <v>41026</v>
      </c>
      <c r="AP604" s="153" t="s">
        <v>15820</v>
      </c>
      <c r="AQ604" s="153"/>
      <c r="AR604" s="153"/>
      <c r="AS604" s="153"/>
      <c r="AT604" s="153"/>
      <c r="AU604" s="153"/>
      <c r="AV604" s="153"/>
      <c r="AW604" s="153"/>
      <c r="AX604" s="153"/>
      <c r="AY604" s="153"/>
      <c r="AZ604" s="153"/>
      <c r="BA604" s="153" t="s">
        <v>37193</v>
      </c>
      <c r="BB604" s="153" t="s">
        <v>81</v>
      </c>
      <c r="BC604" s="153" t="s">
        <v>81</v>
      </c>
      <c r="BD604" s="153"/>
      <c r="BE604" s="153"/>
      <c r="BF604" s="153"/>
      <c r="BG604" s="151" t="n">
        <v>104</v>
      </c>
      <c r="BH604" s="153" t="s">
        <v>37111</v>
      </c>
    </row>
    <row r="605" customFormat="false" ht="15" hidden="false" customHeight="false" outlineLevel="0" collapsed="false">
      <c r="A605" s="151" t="n">
        <v>686</v>
      </c>
      <c r="B605" s="153"/>
      <c r="C605" s="153" t="s">
        <v>76</v>
      </c>
      <c r="D605" s="153" t="s">
        <v>30119</v>
      </c>
      <c r="E605" s="153" t="s">
        <v>37190</v>
      </c>
      <c r="F605" s="151" t="n">
        <v>5</v>
      </c>
      <c r="G605" s="151" t="n">
        <v>17181060</v>
      </c>
      <c r="H605" s="153" t="s">
        <v>41027</v>
      </c>
      <c r="I605" s="153" t="s">
        <v>41028</v>
      </c>
      <c r="J605" s="153" t="s">
        <v>37496</v>
      </c>
      <c r="K605" s="153" t="s">
        <v>41029</v>
      </c>
      <c r="L605" s="155" t="n">
        <v>40834</v>
      </c>
      <c r="M605" s="153" t="s">
        <v>83</v>
      </c>
      <c r="N605" s="153" t="s">
        <v>52</v>
      </c>
      <c r="O605" s="153"/>
      <c r="P605" s="153"/>
      <c r="Q605" s="153" t="s">
        <v>41030</v>
      </c>
      <c r="R605" s="151" t="n">
        <v>10</v>
      </c>
      <c r="S605" s="151" t="n">
        <v>0</v>
      </c>
      <c r="T605" s="151" t="n">
        <v>0</v>
      </c>
      <c r="U605" s="153" t="s">
        <v>37171</v>
      </c>
      <c r="V605" s="153" t="s">
        <v>41031</v>
      </c>
      <c r="W605" s="151" t="n">
        <v>1247</v>
      </c>
      <c r="X605" s="153" t="s">
        <v>41032</v>
      </c>
      <c r="Y605" s="153"/>
      <c r="Z605" s="153"/>
      <c r="AA605" s="153"/>
      <c r="AB605" s="153"/>
      <c r="AC605" s="153"/>
      <c r="AD605" s="153"/>
      <c r="AE605" s="153" t="s">
        <v>41033</v>
      </c>
      <c r="AF605" s="151" t="n">
        <v>2247</v>
      </c>
      <c r="AG605" s="153" t="s">
        <v>41034</v>
      </c>
      <c r="AH605" s="153"/>
      <c r="AI605" s="153"/>
      <c r="AJ605" s="153"/>
      <c r="AK605" s="153"/>
      <c r="AL605" s="153"/>
      <c r="AM605" s="153"/>
      <c r="AN605" s="153"/>
      <c r="AO605" s="153" t="s">
        <v>41035</v>
      </c>
      <c r="AP605" s="153" t="s">
        <v>41036</v>
      </c>
      <c r="AQ605" s="153"/>
      <c r="AR605" s="153"/>
      <c r="AS605" s="153"/>
      <c r="AT605" s="153"/>
      <c r="AU605" s="153"/>
      <c r="AV605" s="153"/>
      <c r="AW605" s="153"/>
      <c r="AX605" s="153"/>
      <c r="AY605" s="153"/>
      <c r="AZ605" s="153"/>
      <c r="BA605" s="153" t="s">
        <v>37193</v>
      </c>
      <c r="BB605" s="153" t="s">
        <v>81</v>
      </c>
      <c r="BC605" s="153" t="s">
        <v>81</v>
      </c>
      <c r="BD605" s="153"/>
      <c r="BE605" s="153"/>
      <c r="BF605" s="153"/>
      <c r="BG605" s="151" t="n">
        <v>108</v>
      </c>
      <c r="BH605" s="153" t="s">
        <v>37111</v>
      </c>
    </row>
    <row r="606" customFormat="false" ht="15" hidden="false" customHeight="false" outlineLevel="0" collapsed="false">
      <c r="A606" s="151" t="n">
        <v>687</v>
      </c>
      <c r="B606" s="153"/>
      <c r="C606" s="153" t="s">
        <v>76</v>
      </c>
      <c r="D606" s="153" t="s">
        <v>30119</v>
      </c>
      <c r="E606" s="153" t="s">
        <v>37190</v>
      </c>
      <c r="F606" s="151" t="n">
        <v>5</v>
      </c>
      <c r="G606" s="151" t="n">
        <v>17181061</v>
      </c>
      <c r="H606" s="153" t="s">
        <v>41037</v>
      </c>
      <c r="I606" s="153" t="s">
        <v>41038</v>
      </c>
      <c r="J606" s="153" t="s">
        <v>41039</v>
      </c>
      <c r="K606" s="153" t="s">
        <v>53</v>
      </c>
      <c r="L606" s="155" t="n">
        <v>40576</v>
      </c>
      <c r="M606" s="153" t="s">
        <v>83</v>
      </c>
      <c r="N606" s="153" t="s">
        <v>52</v>
      </c>
      <c r="O606" s="153"/>
      <c r="P606" s="153"/>
      <c r="Q606" s="153" t="s">
        <v>13579</v>
      </c>
      <c r="R606" s="151" t="n">
        <v>31</v>
      </c>
      <c r="S606" s="151" t="n">
        <v>1</v>
      </c>
      <c r="T606" s="151" t="n">
        <v>8</v>
      </c>
      <c r="U606" s="153" t="s">
        <v>39293</v>
      </c>
      <c r="V606" s="153" t="s">
        <v>13580</v>
      </c>
      <c r="W606" s="151" t="n">
        <v>1097</v>
      </c>
      <c r="X606" s="153" t="s">
        <v>13582</v>
      </c>
      <c r="Y606" s="153" t="s">
        <v>13581</v>
      </c>
      <c r="Z606" s="153"/>
      <c r="AA606" s="153"/>
      <c r="AB606" s="153"/>
      <c r="AC606" s="153"/>
      <c r="AD606" s="153"/>
      <c r="AE606" s="153" t="s">
        <v>13583</v>
      </c>
      <c r="AF606" s="151" t="n">
        <v>2097</v>
      </c>
      <c r="AG606" s="153" t="s">
        <v>13585</v>
      </c>
      <c r="AH606" s="153"/>
      <c r="AI606" s="153"/>
      <c r="AJ606" s="153"/>
      <c r="AK606" s="153"/>
      <c r="AL606" s="153"/>
      <c r="AM606" s="153"/>
      <c r="AN606" s="153"/>
      <c r="AO606" s="153" t="s">
        <v>39479</v>
      </c>
      <c r="AP606" s="153"/>
      <c r="AQ606" s="153"/>
      <c r="AR606" s="153"/>
      <c r="AS606" s="153"/>
      <c r="AT606" s="153"/>
      <c r="AU606" s="153"/>
      <c r="AV606" s="153"/>
      <c r="AW606" s="153"/>
      <c r="AX606" s="153"/>
      <c r="AY606" s="153"/>
      <c r="AZ606" s="153"/>
      <c r="BA606" s="153" t="s">
        <v>37193</v>
      </c>
      <c r="BB606" s="153" t="s">
        <v>81</v>
      </c>
      <c r="BC606" s="153" t="s">
        <v>81</v>
      </c>
      <c r="BD606" s="153"/>
      <c r="BE606" s="153"/>
      <c r="BF606" s="153"/>
      <c r="BG606" s="151" t="n">
        <v>104</v>
      </c>
      <c r="BH606" s="153" t="s">
        <v>37111</v>
      </c>
    </row>
    <row r="607" customFormat="false" ht="15" hidden="false" customHeight="false" outlineLevel="0" collapsed="false">
      <c r="A607" s="151" t="n">
        <v>688</v>
      </c>
      <c r="B607" s="153"/>
      <c r="C607" s="153" t="s">
        <v>76</v>
      </c>
      <c r="D607" s="153" t="s">
        <v>30119</v>
      </c>
      <c r="E607" s="153" t="s">
        <v>37190</v>
      </c>
      <c r="F607" s="151" t="n">
        <v>5</v>
      </c>
      <c r="G607" s="151" t="n">
        <v>17181062</v>
      </c>
      <c r="H607" s="153" t="s">
        <v>41040</v>
      </c>
      <c r="I607" s="153" t="s">
        <v>41041</v>
      </c>
      <c r="J607" s="153" t="s">
        <v>41042</v>
      </c>
      <c r="K607" s="153" t="s">
        <v>53</v>
      </c>
      <c r="L607" s="155" t="n">
        <v>40518</v>
      </c>
      <c r="M607" s="153" t="s">
        <v>37114</v>
      </c>
      <c r="N607" s="153" t="s">
        <v>52</v>
      </c>
      <c r="O607" s="153"/>
      <c r="P607" s="153"/>
      <c r="Q607" s="153" t="s">
        <v>41043</v>
      </c>
      <c r="R607" s="151" t="n">
        <v>19</v>
      </c>
      <c r="S607" s="151" t="n">
        <v>2</v>
      </c>
      <c r="T607" s="151" t="n">
        <v>15</v>
      </c>
      <c r="U607" s="153" t="s">
        <v>37397</v>
      </c>
      <c r="V607" s="153" t="s">
        <v>41044</v>
      </c>
      <c r="W607" s="151" t="n">
        <v>1275</v>
      </c>
      <c r="X607" s="153" t="s">
        <v>3077</v>
      </c>
      <c r="Y607" s="153" t="s">
        <v>41045</v>
      </c>
      <c r="Z607" s="153"/>
      <c r="AA607" s="153"/>
      <c r="AB607" s="153"/>
      <c r="AC607" s="153"/>
      <c r="AD607" s="153"/>
      <c r="AE607" s="153" t="s">
        <v>13135</v>
      </c>
      <c r="AF607" s="151" t="n">
        <v>2275</v>
      </c>
      <c r="AG607" s="153" t="s">
        <v>3080</v>
      </c>
      <c r="AH607" s="153"/>
      <c r="AI607" s="153"/>
      <c r="AJ607" s="153"/>
      <c r="AK607" s="153"/>
      <c r="AL607" s="153"/>
      <c r="AM607" s="153"/>
      <c r="AN607" s="153"/>
      <c r="AO607" s="153" t="s">
        <v>41043</v>
      </c>
      <c r="AP607" s="151" t="n">
        <v>2129667539</v>
      </c>
      <c r="AQ607" s="153"/>
      <c r="AR607" s="153"/>
      <c r="AS607" s="153"/>
      <c r="AT607" s="153"/>
      <c r="AU607" s="153"/>
      <c r="AV607" s="153"/>
      <c r="AW607" s="153"/>
      <c r="AX607" s="153"/>
      <c r="AY607" s="153"/>
      <c r="AZ607" s="153"/>
      <c r="BA607" s="153" t="s">
        <v>37193</v>
      </c>
      <c r="BB607" s="153" t="s">
        <v>81</v>
      </c>
      <c r="BC607" s="153" t="s">
        <v>81</v>
      </c>
      <c r="BD607" s="153"/>
      <c r="BE607" s="153"/>
      <c r="BF607" s="153"/>
      <c r="BG607" s="151" t="n">
        <v>108</v>
      </c>
      <c r="BH607" s="153" t="s">
        <v>37111</v>
      </c>
    </row>
    <row r="608" customFormat="false" ht="15" hidden="false" customHeight="false" outlineLevel="0" collapsed="false">
      <c r="A608" s="151" t="n">
        <v>689</v>
      </c>
      <c r="B608" s="153"/>
      <c r="C608" s="153" t="s">
        <v>76</v>
      </c>
      <c r="D608" s="153" t="s">
        <v>30119</v>
      </c>
      <c r="E608" s="153" t="s">
        <v>37190</v>
      </c>
      <c r="F608" s="151" t="n">
        <v>5</v>
      </c>
      <c r="G608" s="151" t="n">
        <v>17181063</v>
      </c>
      <c r="H608" s="153" t="s">
        <v>41046</v>
      </c>
      <c r="I608" s="153" t="s">
        <v>41047</v>
      </c>
      <c r="J608" s="153" t="s">
        <v>39430</v>
      </c>
      <c r="K608" s="153" t="s">
        <v>53</v>
      </c>
      <c r="L608" s="155" t="n">
        <v>40697</v>
      </c>
      <c r="M608" s="153" t="s">
        <v>83</v>
      </c>
      <c r="N608" s="153" t="s">
        <v>52</v>
      </c>
      <c r="O608" s="153"/>
      <c r="P608" s="153"/>
      <c r="Q608" s="153" t="s">
        <v>41048</v>
      </c>
      <c r="R608" s="153"/>
      <c r="S608" s="151" t="n">
        <v>6</v>
      </c>
      <c r="T608" s="151" t="n">
        <v>9</v>
      </c>
      <c r="U608" s="153" t="s">
        <v>37135</v>
      </c>
      <c r="V608" s="153" t="s">
        <v>41049</v>
      </c>
      <c r="W608" s="151" t="n">
        <v>5048</v>
      </c>
      <c r="X608" s="153" t="s">
        <v>41050</v>
      </c>
      <c r="Y608" s="153"/>
      <c r="Z608" s="153"/>
      <c r="AA608" s="153"/>
      <c r="AB608" s="153"/>
      <c r="AC608" s="153"/>
      <c r="AD608" s="153"/>
      <c r="AE608" s="153" t="s">
        <v>41051</v>
      </c>
      <c r="AF608" s="151" t="n">
        <v>6048</v>
      </c>
      <c r="AG608" s="153" t="s">
        <v>41052</v>
      </c>
      <c r="AH608" s="153"/>
      <c r="AI608" s="153"/>
      <c r="AJ608" s="153"/>
      <c r="AK608" s="153"/>
      <c r="AL608" s="153"/>
      <c r="AM608" s="153"/>
      <c r="AN608" s="153"/>
      <c r="AO608" s="153" t="s">
        <v>41048</v>
      </c>
      <c r="AP608" s="153" t="s">
        <v>41052</v>
      </c>
      <c r="AQ608" s="153"/>
      <c r="AR608" s="153"/>
      <c r="AS608" s="153"/>
      <c r="AT608" s="153"/>
      <c r="AU608" s="153"/>
      <c r="AV608" s="153"/>
      <c r="AW608" s="153"/>
      <c r="AX608" s="153"/>
      <c r="AY608" s="153"/>
      <c r="AZ608" s="153"/>
      <c r="BA608" s="153" t="s">
        <v>37193</v>
      </c>
      <c r="BB608" s="153" t="s">
        <v>81</v>
      </c>
      <c r="BC608" s="153" t="s">
        <v>81</v>
      </c>
      <c r="BD608" s="153"/>
      <c r="BE608" s="153"/>
      <c r="BF608" s="153"/>
      <c r="BG608" s="151" t="n">
        <v>107</v>
      </c>
      <c r="BH608" s="153" t="s">
        <v>37111</v>
      </c>
    </row>
    <row r="609" customFormat="false" ht="15" hidden="false" customHeight="false" outlineLevel="0" collapsed="false">
      <c r="A609" s="151" t="n">
        <v>690</v>
      </c>
      <c r="B609" s="153"/>
      <c r="C609" s="153" t="s">
        <v>76</v>
      </c>
      <c r="D609" s="153" t="s">
        <v>30119</v>
      </c>
      <c r="E609" s="153" t="s">
        <v>37190</v>
      </c>
      <c r="F609" s="151" t="n">
        <v>5</v>
      </c>
      <c r="G609" s="151" t="n">
        <v>17181064</v>
      </c>
      <c r="H609" s="153" t="s">
        <v>41053</v>
      </c>
      <c r="I609" s="153" t="s">
        <v>41054</v>
      </c>
      <c r="J609" s="153" t="s">
        <v>39430</v>
      </c>
      <c r="K609" s="153" t="s">
        <v>53</v>
      </c>
      <c r="L609" s="155" t="n">
        <v>40760</v>
      </c>
      <c r="M609" s="153" t="s">
        <v>83</v>
      </c>
      <c r="N609" s="153" t="s">
        <v>52</v>
      </c>
      <c r="O609" s="153"/>
      <c r="P609" s="153"/>
      <c r="Q609" s="153" t="s">
        <v>41055</v>
      </c>
      <c r="R609" s="153"/>
      <c r="S609" s="151" t="n">
        <v>2</v>
      </c>
      <c r="T609" s="151" t="n">
        <v>3</v>
      </c>
      <c r="U609" s="153" t="s">
        <v>37116</v>
      </c>
      <c r="V609" s="153" t="s">
        <v>41056</v>
      </c>
      <c r="W609" s="151" t="n">
        <v>5491</v>
      </c>
      <c r="X609" s="153" t="s">
        <v>41057</v>
      </c>
      <c r="Y609" s="153"/>
      <c r="Z609" s="153"/>
      <c r="AA609" s="153"/>
      <c r="AB609" s="153"/>
      <c r="AC609" s="153"/>
      <c r="AD609" s="153"/>
      <c r="AE609" s="153" t="s">
        <v>41058</v>
      </c>
      <c r="AF609" s="151" t="n">
        <v>6491</v>
      </c>
      <c r="AG609" s="153" t="s">
        <v>41059</v>
      </c>
      <c r="AH609" s="153"/>
      <c r="AI609" s="153"/>
      <c r="AJ609" s="153"/>
      <c r="AK609" s="153"/>
      <c r="AL609" s="153"/>
      <c r="AM609" s="153"/>
      <c r="AN609" s="153"/>
      <c r="AO609" s="153" t="s">
        <v>41055</v>
      </c>
      <c r="AP609" s="153"/>
      <c r="AQ609" s="153"/>
      <c r="AR609" s="153"/>
      <c r="AS609" s="153"/>
      <c r="AT609" s="153"/>
      <c r="AU609" s="153"/>
      <c r="AV609" s="153"/>
      <c r="AW609" s="153"/>
      <c r="AX609" s="153"/>
      <c r="AY609" s="153"/>
      <c r="AZ609" s="153"/>
      <c r="BA609" s="153" t="s">
        <v>37193</v>
      </c>
      <c r="BB609" s="153" t="s">
        <v>81</v>
      </c>
      <c r="BC609" s="153" t="s">
        <v>81</v>
      </c>
      <c r="BD609" s="153"/>
      <c r="BE609" s="153"/>
      <c r="BF609" s="153"/>
      <c r="BG609" s="151" t="n">
        <v>105</v>
      </c>
      <c r="BH609" s="153" t="s">
        <v>37111</v>
      </c>
    </row>
    <row r="610" customFormat="false" ht="15" hidden="false" customHeight="false" outlineLevel="0" collapsed="false">
      <c r="A610" s="151" t="n">
        <v>691</v>
      </c>
      <c r="B610" s="153"/>
      <c r="C610" s="153" t="s">
        <v>76</v>
      </c>
      <c r="D610" s="153" t="s">
        <v>30119</v>
      </c>
      <c r="E610" s="153" t="s">
        <v>37190</v>
      </c>
      <c r="F610" s="151" t="n">
        <v>5</v>
      </c>
      <c r="G610" s="151" t="n">
        <v>17181065</v>
      </c>
      <c r="H610" s="153" t="s">
        <v>41060</v>
      </c>
      <c r="I610" s="153" t="s">
        <v>41061</v>
      </c>
      <c r="J610" s="153" t="s">
        <v>41062</v>
      </c>
      <c r="K610" s="153" t="s">
        <v>53</v>
      </c>
      <c r="L610" s="155" t="n">
        <v>40663</v>
      </c>
      <c r="M610" s="153" t="s">
        <v>83</v>
      </c>
      <c r="N610" s="153" t="s">
        <v>52</v>
      </c>
      <c r="O610" s="153"/>
      <c r="P610" s="153"/>
      <c r="Q610" s="153" t="s">
        <v>41063</v>
      </c>
      <c r="R610" s="151" t="n">
        <v>9</v>
      </c>
      <c r="S610" s="151" t="n">
        <v>1</v>
      </c>
      <c r="T610" s="151" t="n">
        <v>8</v>
      </c>
      <c r="U610" s="153" t="s">
        <v>38589</v>
      </c>
      <c r="V610" s="153" t="s">
        <v>41064</v>
      </c>
      <c r="W610" s="151" t="n">
        <v>5068</v>
      </c>
      <c r="X610" s="153" t="s">
        <v>41065</v>
      </c>
      <c r="Y610" s="153"/>
      <c r="Z610" s="153"/>
      <c r="AA610" s="153"/>
      <c r="AB610" s="153"/>
      <c r="AC610" s="153"/>
      <c r="AD610" s="153"/>
      <c r="AE610" s="153" t="s">
        <v>41066</v>
      </c>
      <c r="AF610" s="151" t="n">
        <v>6068</v>
      </c>
      <c r="AG610" s="153" t="s">
        <v>41067</v>
      </c>
      <c r="AH610" s="153"/>
      <c r="AI610" s="153"/>
      <c r="AJ610" s="153"/>
      <c r="AK610" s="153"/>
      <c r="AL610" s="153"/>
      <c r="AM610" s="153"/>
      <c r="AN610" s="153"/>
      <c r="AO610" s="153" t="s">
        <v>41063</v>
      </c>
      <c r="AP610" s="153" t="s">
        <v>41067</v>
      </c>
      <c r="AQ610" s="153"/>
      <c r="AR610" s="153"/>
      <c r="AS610" s="153"/>
      <c r="AT610" s="153"/>
      <c r="AU610" s="153"/>
      <c r="AV610" s="153"/>
      <c r="AW610" s="153"/>
      <c r="AX610" s="153"/>
      <c r="AY610" s="153"/>
      <c r="AZ610" s="153"/>
      <c r="BA610" s="153" t="s">
        <v>37193</v>
      </c>
      <c r="BB610" s="153" t="s">
        <v>81</v>
      </c>
      <c r="BC610" s="153" t="s">
        <v>81</v>
      </c>
      <c r="BD610" s="153"/>
      <c r="BE610" s="153"/>
      <c r="BF610" s="153"/>
      <c r="BG610" s="151" t="n">
        <v>106</v>
      </c>
      <c r="BH610" s="153" t="s">
        <v>37111</v>
      </c>
    </row>
    <row r="611" customFormat="false" ht="15" hidden="false" customHeight="false" outlineLevel="0" collapsed="false">
      <c r="A611" s="151" t="n">
        <v>692</v>
      </c>
      <c r="B611" s="153"/>
      <c r="C611" s="153" t="s">
        <v>76</v>
      </c>
      <c r="D611" s="153" t="s">
        <v>30119</v>
      </c>
      <c r="E611" s="153" t="s">
        <v>37103</v>
      </c>
      <c r="F611" s="151" t="n">
        <v>5</v>
      </c>
      <c r="G611" s="151" t="n">
        <v>20214217</v>
      </c>
      <c r="H611" s="153" t="s">
        <v>41068</v>
      </c>
      <c r="I611" s="153" t="s">
        <v>41069</v>
      </c>
      <c r="J611" s="153" t="s">
        <v>41070</v>
      </c>
      <c r="K611" s="153" t="s">
        <v>53</v>
      </c>
      <c r="L611" s="155" t="n">
        <v>40627</v>
      </c>
      <c r="M611" s="153" t="s">
        <v>83</v>
      </c>
      <c r="N611" s="153" t="s">
        <v>52</v>
      </c>
      <c r="O611" s="153"/>
      <c r="P611" s="153"/>
      <c r="Q611" s="153" t="s">
        <v>41071</v>
      </c>
      <c r="R611" s="153"/>
      <c r="S611" s="151" t="n">
        <v>0</v>
      </c>
      <c r="T611" s="151" t="n">
        <v>0</v>
      </c>
      <c r="U611" s="153" t="s">
        <v>37116</v>
      </c>
      <c r="V611" s="153" t="s">
        <v>29282</v>
      </c>
      <c r="W611" s="151" t="n">
        <v>5660</v>
      </c>
      <c r="X611" s="153" t="s">
        <v>41072</v>
      </c>
      <c r="Y611" s="153"/>
      <c r="Z611" s="153"/>
      <c r="AA611" s="153"/>
      <c r="AB611" s="153"/>
      <c r="AC611" s="153"/>
      <c r="AD611" s="153"/>
      <c r="AE611" s="153" t="s">
        <v>41073</v>
      </c>
      <c r="AF611" s="151" t="n">
        <v>6660</v>
      </c>
      <c r="AG611" s="153" t="s">
        <v>41072</v>
      </c>
      <c r="AH611" s="153"/>
      <c r="AI611" s="153"/>
      <c r="AJ611" s="153"/>
      <c r="AK611" s="153"/>
      <c r="AL611" s="153"/>
      <c r="AM611" s="153"/>
      <c r="AN611" s="153"/>
      <c r="AO611" s="153" t="s">
        <v>41071</v>
      </c>
      <c r="AP611" s="151" t="n">
        <v>0</v>
      </c>
      <c r="AQ611" s="153"/>
      <c r="AR611" s="153"/>
      <c r="AS611" s="153"/>
      <c r="AT611" s="153"/>
      <c r="AU611" s="153"/>
      <c r="AV611" s="153"/>
      <c r="AW611" s="153"/>
      <c r="AX611" s="153"/>
      <c r="AY611" s="153"/>
      <c r="AZ611" s="153"/>
      <c r="BA611" s="153" t="s">
        <v>37193</v>
      </c>
      <c r="BB611" s="153" t="s">
        <v>81</v>
      </c>
      <c r="BC611" s="153" t="s">
        <v>81</v>
      </c>
      <c r="BD611" s="153"/>
      <c r="BE611" s="153"/>
      <c r="BF611" s="153"/>
      <c r="BG611" s="151" t="n">
        <v>104</v>
      </c>
      <c r="BH611" s="153" t="s">
        <v>37111</v>
      </c>
    </row>
    <row r="612" customFormat="false" ht="15" hidden="false" customHeight="false" outlineLevel="0" collapsed="false">
      <c r="A612" s="151" t="n">
        <v>693</v>
      </c>
      <c r="B612" s="153"/>
      <c r="C612" s="153" t="s">
        <v>76</v>
      </c>
      <c r="D612" s="153" t="s">
        <v>30119</v>
      </c>
      <c r="E612" s="153" t="s">
        <v>37190</v>
      </c>
      <c r="F612" s="151" t="n">
        <v>5</v>
      </c>
      <c r="G612" s="151" t="n">
        <v>17181066</v>
      </c>
      <c r="H612" s="153" t="s">
        <v>41074</v>
      </c>
      <c r="I612" s="153" t="s">
        <v>41075</v>
      </c>
      <c r="J612" s="153" t="s">
        <v>39439</v>
      </c>
      <c r="K612" s="153" t="s">
        <v>8463</v>
      </c>
      <c r="L612" s="155" t="n">
        <v>40536</v>
      </c>
      <c r="M612" s="153" t="s">
        <v>83</v>
      </c>
      <c r="N612" s="153" t="s">
        <v>52</v>
      </c>
      <c r="O612" s="153"/>
      <c r="P612" s="153"/>
      <c r="Q612" s="153" t="s">
        <v>37228</v>
      </c>
      <c r="R612" s="151" t="n">
        <v>30</v>
      </c>
      <c r="S612" s="151" t="n">
        <v>3</v>
      </c>
      <c r="T612" s="151" t="n">
        <v>21</v>
      </c>
      <c r="U612" s="153" t="s">
        <v>37116</v>
      </c>
      <c r="V612" s="153" t="s">
        <v>37230</v>
      </c>
      <c r="W612" s="151" t="n">
        <v>1219</v>
      </c>
      <c r="X612" s="153" t="s">
        <v>15438</v>
      </c>
      <c r="Y612" s="153" t="s">
        <v>37231</v>
      </c>
      <c r="Z612" s="153"/>
      <c r="AA612" s="153"/>
      <c r="AB612" s="153"/>
      <c r="AC612" s="153"/>
      <c r="AD612" s="153"/>
      <c r="AE612" s="153" t="s">
        <v>37232</v>
      </c>
      <c r="AF612" s="151" t="n">
        <v>2219</v>
      </c>
      <c r="AG612" s="153" t="s">
        <v>15433</v>
      </c>
      <c r="AH612" s="153"/>
      <c r="AI612" s="153"/>
      <c r="AJ612" s="153"/>
      <c r="AK612" s="153"/>
      <c r="AL612" s="153"/>
      <c r="AM612" s="153"/>
      <c r="AN612" s="153"/>
      <c r="AO612" s="153" t="s">
        <v>37233</v>
      </c>
      <c r="AP612" s="153" t="s">
        <v>15433</v>
      </c>
      <c r="AQ612" s="153"/>
      <c r="AR612" s="153"/>
      <c r="AS612" s="153"/>
      <c r="AT612" s="153"/>
      <c r="AU612" s="153"/>
      <c r="AV612" s="153"/>
      <c r="AW612" s="153"/>
      <c r="AX612" s="153"/>
      <c r="AY612" s="153"/>
      <c r="AZ612" s="153"/>
      <c r="BA612" s="153" t="s">
        <v>37193</v>
      </c>
      <c r="BB612" s="153" t="s">
        <v>81</v>
      </c>
      <c r="BC612" s="153" t="s">
        <v>81</v>
      </c>
      <c r="BD612" s="153"/>
      <c r="BE612" s="153"/>
      <c r="BF612" s="153"/>
      <c r="BG612" s="151" t="n">
        <v>108</v>
      </c>
      <c r="BH612" s="153" t="s">
        <v>37111</v>
      </c>
    </row>
    <row r="613" customFormat="false" ht="15" hidden="false" customHeight="false" outlineLevel="0" collapsed="false">
      <c r="A613" s="151" t="n">
        <v>694</v>
      </c>
      <c r="B613" s="153"/>
      <c r="C613" s="153" t="s">
        <v>76</v>
      </c>
      <c r="D613" s="153" t="s">
        <v>30119</v>
      </c>
      <c r="E613" s="153" t="s">
        <v>37190</v>
      </c>
      <c r="F613" s="151" t="n">
        <v>5</v>
      </c>
      <c r="G613" s="151" t="n">
        <v>17181067</v>
      </c>
      <c r="H613" s="153" t="s">
        <v>41076</v>
      </c>
      <c r="I613" s="153" t="s">
        <v>13646</v>
      </c>
      <c r="J613" s="153" t="s">
        <v>41077</v>
      </c>
      <c r="K613" s="153" t="s">
        <v>53</v>
      </c>
      <c r="L613" s="155" t="n">
        <v>40783</v>
      </c>
      <c r="M613" s="153" t="s">
        <v>37114</v>
      </c>
      <c r="N613" s="153" t="s">
        <v>52</v>
      </c>
      <c r="O613" s="153"/>
      <c r="P613" s="153"/>
      <c r="Q613" s="153" t="s">
        <v>39315</v>
      </c>
      <c r="R613" s="151" t="n">
        <v>22</v>
      </c>
      <c r="S613" s="151" t="n">
        <v>3</v>
      </c>
      <c r="T613" s="151" t="n">
        <v>1</v>
      </c>
      <c r="U613" s="153" t="s">
        <v>37116</v>
      </c>
      <c r="V613" s="153" t="s">
        <v>13639</v>
      </c>
      <c r="W613" s="151" t="n">
        <v>1238</v>
      </c>
      <c r="X613" s="153" t="s">
        <v>13641</v>
      </c>
      <c r="Y613" s="153" t="s">
        <v>13640</v>
      </c>
      <c r="Z613" s="153" t="s">
        <v>106</v>
      </c>
      <c r="AA613" s="153" t="s">
        <v>39316</v>
      </c>
      <c r="AB613" s="153" t="s">
        <v>39317</v>
      </c>
      <c r="AC613" s="153" t="s">
        <v>39318</v>
      </c>
      <c r="AD613" s="153" t="s">
        <v>132</v>
      </c>
      <c r="AE613" s="153" t="s">
        <v>13642</v>
      </c>
      <c r="AF613" s="151" t="n">
        <v>2238</v>
      </c>
      <c r="AG613" s="153" t="s">
        <v>13635</v>
      </c>
      <c r="AH613" s="153" t="s">
        <v>13643</v>
      </c>
      <c r="AI613" s="153" t="s">
        <v>74</v>
      </c>
      <c r="AJ613" s="153"/>
      <c r="AK613" s="153"/>
      <c r="AL613" s="153"/>
      <c r="AM613" s="153"/>
      <c r="AN613" s="153"/>
      <c r="AO613" s="153" t="s">
        <v>13637</v>
      </c>
      <c r="AP613" s="153"/>
      <c r="AQ613" s="153"/>
      <c r="AR613" s="153"/>
      <c r="AS613" s="153"/>
      <c r="AT613" s="153"/>
      <c r="AU613" s="153"/>
      <c r="AV613" s="153"/>
      <c r="AW613" s="153"/>
      <c r="AX613" s="153"/>
      <c r="AY613" s="153"/>
      <c r="AZ613" s="153"/>
      <c r="BA613" s="153" t="s">
        <v>37193</v>
      </c>
      <c r="BB613" s="153" t="s">
        <v>81</v>
      </c>
      <c r="BC613" s="153" t="s">
        <v>81</v>
      </c>
      <c r="BD613" s="153"/>
      <c r="BE613" s="153"/>
      <c r="BF613" s="153"/>
      <c r="BG613" s="151" t="n">
        <v>108</v>
      </c>
      <c r="BH613" s="153" t="s">
        <v>37111</v>
      </c>
    </row>
    <row r="614" customFormat="false" ht="15" hidden="false" customHeight="false" outlineLevel="0" collapsed="false">
      <c r="A614" s="151" t="n">
        <v>695</v>
      </c>
      <c r="B614" s="153"/>
      <c r="C614" s="153" t="s">
        <v>76</v>
      </c>
      <c r="D614" s="153" t="s">
        <v>30119</v>
      </c>
      <c r="E614" s="153" t="s">
        <v>37190</v>
      </c>
      <c r="F614" s="151" t="n">
        <v>5</v>
      </c>
      <c r="G614" s="151" t="n">
        <v>17181068</v>
      </c>
      <c r="H614" s="153" t="s">
        <v>41078</v>
      </c>
      <c r="I614" s="153" t="s">
        <v>41079</v>
      </c>
      <c r="J614" s="153" t="s">
        <v>41080</v>
      </c>
      <c r="K614" s="153" t="s">
        <v>84</v>
      </c>
      <c r="L614" s="155" t="n">
        <v>40494</v>
      </c>
      <c r="M614" s="153" t="s">
        <v>83</v>
      </c>
      <c r="N614" s="153" t="s">
        <v>52</v>
      </c>
      <c r="O614" s="153"/>
      <c r="P614" s="153"/>
      <c r="Q614" s="153" t="s">
        <v>41081</v>
      </c>
      <c r="R614" s="151" t="n">
        <v>4</v>
      </c>
      <c r="S614" s="151" t="n">
        <v>3</v>
      </c>
      <c r="T614" s="151" t="n">
        <v>7</v>
      </c>
      <c r="U614" s="153" t="s">
        <v>38308</v>
      </c>
      <c r="V614" s="153" t="s">
        <v>41082</v>
      </c>
      <c r="W614" s="151" t="n">
        <v>1099</v>
      </c>
      <c r="X614" s="153" t="s">
        <v>41083</v>
      </c>
      <c r="Y614" s="153"/>
      <c r="Z614" s="153"/>
      <c r="AA614" s="153"/>
      <c r="AB614" s="153"/>
      <c r="AC614" s="153"/>
      <c r="AD614" s="153"/>
      <c r="AE614" s="153" t="s">
        <v>41084</v>
      </c>
      <c r="AF614" s="151" t="n">
        <v>2099</v>
      </c>
      <c r="AG614" s="153" t="s">
        <v>41085</v>
      </c>
      <c r="AH614" s="153"/>
      <c r="AI614" s="153"/>
      <c r="AJ614" s="153"/>
      <c r="AK614" s="153"/>
      <c r="AL614" s="153"/>
      <c r="AM614" s="153"/>
      <c r="AN614" s="153"/>
      <c r="AO614" s="153" t="s">
        <v>41086</v>
      </c>
      <c r="AP614" s="153" t="s">
        <v>41085</v>
      </c>
      <c r="AQ614" s="153"/>
      <c r="AR614" s="153"/>
      <c r="AS614" s="153"/>
      <c r="AT614" s="153"/>
      <c r="AU614" s="153"/>
      <c r="AV614" s="153"/>
      <c r="AW614" s="153"/>
      <c r="AX614" s="153"/>
      <c r="AY614" s="153"/>
      <c r="AZ614" s="153"/>
      <c r="BA614" s="153" t="s">
        <v>37193</v>
      </c>
      <c r="BB614" s="153" t="s">
        <v>81</v>
      </c>
      <c r="BC614" s="153" t="s">
        <v>81</v>
      </c>
      <c r="BD614" s="153"/>
      <c r="BE614" s="153"/>
      <c r="BF614" s="153"/>
      <c r="BG614" s="151" t="n">
        <v>107</v>
      </c>
      <c r="BH614" s="153" t="s">
        <v>37111</v>
      </c>
    </row>
    <row r="615" customFormat="false" ht="15" hidden="false" customHeight="false" outlineLevel="0" collapsed="false">
      <c r="A615" s="151" t="n">
        <v>696</v>
      </c>
      <c r="B615" s="153"/>
      <c r="C615" s="153" t="s">
        <v>76</v>
      </c>
      <c r="D615" s="153" t="s">
        <v>30119</v>
      </c>
      <c r="E615" s="153" t="s">
        <v>37190</v>
      </c>
      <c r="F615" s="151" t="n">
        <v>5</v>
      </c>
      <c r="G615" s="151" t="n">
        <v>17181166</v>
      </c>
      <c r="H615" s="153" t="s">
        <v>41087</v>
      </c>
      <c r="I615" s="153" t="s">
        <v>41088</v>
      </c>
      <c r="J615" s="153" t="s">
        <v>38467</v>
      </c>
      <c r="K615" s="153" t="s">
        <v>53</v>
      </c>
      <c r="L615" s="155" t="n">
        <v>40639</v>
      </c>
      <c r="M615" s="153" t="s">
        <v>83</v>
      </c>
      <c r="N615" s="153" t="s">
        <v>52</v>
      </c>
      <c r="O615" s="153"/>
      <c r="P615" s="153"/>
      <c r="Q615" s="153" t="s">
        <v>41089</v>
      </c>
      <c r="R615" s="151" t="n">
        <v>6</v>
      </c>
      <c r="S615" s="151" t="n">
        <v>9</v>
      </c>
      <c r="T615" s="151" t="n">
        <v>4</v>
      </c>
      <c r="U615" s="153" t="s">
        <v>37135</v>
      </c>
      <c r="V615" s="153" t="s">
        <v>41090</v>
      </c>
      <c r="W615" s="151" t="n">
        <v>5712</v>
      </c>
      <c r="X615" s="153" t="s">
        <v>41091</v>
      </c>
      <c r="Y615" s="153"/>
      <c r="Z615" s="153"/>
      <c r="AA615" s="153"/>
      <c r="AB615" s="153"/>
      <c r="AC615" s="153"/>
      <c r="AD615" s="153"/>
      <c r="AE615" s="153" t="s">
        <v>41092</v>
      </c>
      <c r="AF615" s="151" t="n">
        <v>6712</v>
      </c>
      <c r="AG615" s="153" t="s">
        <v>41093</v>
      </c>
      <c r="AH615" s="153"/>
      <c r="AI615" s="153"/>
      <c r="AJ615" s="153"/>
      <c r="AK615" s="153"/>
      <c r="AL615" s="153"/>
      <c r="AM615" s="153"/>
      <c r="AN615" s="153"/>
      <c r="AO615" s="153" t="s">
        <v>41089</v>
      </c>
      <c r="AP615" s="153"/>
      <c r="AQ615" s="153"/>
      <c r="AR615" s="153"/>
      <c r="AS615" s="153"/>
      <c r="AT615" s="153"/>
      <c r="AU615" s="153"/>
      <c r="AV615" s="153"/>
      <c r="AW615" s="153"/>
      <c r="AX615" s="153"/>
      <c r="AY615" s="153"/>
      <c r="AZ615" s="153"/>
      <c r="BA615" s="153" t="s">
        <v>37193</v>
      </c>
      <c r="BB615" s="153" t="s">
        <v>81</v>
      </c>
      <c r="BC615" s="153" t="s">
        <v>81</v>
      </c>
      <c r="BD615" s="153"/>
      <c r="BE615" s="153"/>
      <c r="BF615" s="153"/>
      <c r="BG615" s="151" t="n">
        <v>107</v>
      </c>
      <c r="BH615" s="153" t="s">
        <v>37111</v>
      </c>
    </row>
    <row r="616" customFormat="false" ht="15" hidden="false" customHeight="false" outlineLevel="0" collapsed="false">
      <c r="A616" s="151" t="n">
        <v>697</v>
      </c>
      <c r="B616" s="153"/>
      <c r="C616" s="153" t="s">
        <v>76</v>
      </c>
      <c r="D616" s="153" t="s">
        <v>30119</v>
      </c>
      <c r="E616" s="153" t="s">
        <v>37190</v>
      </c>
      <c r="F616" s="151" t="n">
        <v>5</v>
      </c>
      <c r="G616" s="151" t="n">
        <v>17181169</v>
      </c>
      <c r="H616" s="153" t="s">
        <v>41094</v>
      </c>
      <c r="I616" s="153" t="s">
        <v>11858</v>
      </c>
      <c r="J616" s="153" t="s">
        <v>41095</v>
      </c>
      <c r="K616" s="153" t="s">
        <v>1381</v>
      </c>
      <c r="L616" s="155" t="n">
        <v>40742</v>
      </c>
      <c r="M616" s="153" t="s">
        <v>83</v>
      </c>
      <c r="N616" s="153" t="s">
        <v>52</v>
      </c>
      <c r="O616" s="153"/>
      <c r="P616" s="153"/>
      <c r="Q616" s="153" t="s">
        <v>24873</v>
      </c>
      <c r="R616" s="153" t="s">
        <v>11848</v>
      </c>
      <c r="S616" s="151" t="n">
        <v>11</v>
      </c>
      <c r="T616" s="151" t="n">
        <v>1</v>
      </c>
      <c r="U616" s="153" t="s">
        <v>37391</v>
      </c>
      <c r="V616" s="153" t="s">
        <v>11849</v>
      </c>
      <c r="W616" s="151" t="n">
        <v>1062</v>
      </c>
      <c r="X616" s="153" t="s">
        <v>11851</v>
      </c>
      <c r="Y616" s="153" t="s">
        <v>11850</v>
      </c>
      <c r="Z616" s="153" t="s">
        <v>106</v>
      </c>
      <c r="AA616" s="153" t="s">
        <v>37331</v>
      </c>
      <c r="AB616" s="153" t="s">
        <v>81</v>
      </c>
      <c r="AC616" s="153" t="s">
        <v>37392</v>
      </c>
      <c r="AD616" s="153" t="s">
        <v>132</v>
      </c>
      <c r="AE616" s="153" t="s">
        <v>11852</v>
      </c>
      <c r="AF616" s="151" t="n">
        <v>2062</v>
      </c>
      <c r="AG616" s="153" t="s">
        <v>11854</v>
      </c>
      <c r="AH616" s="153" t="s">
        <v>11853</v>
      </c>
      <c r="AI616" s="153" t="s">
        <v>156</v>
      </c>
      <c r="AJ616" s="153" t="s">
        <v>37331</v>
      </c>
      <c r="AK616" s="153" t="s">
        <v>81</v>
      </c>
      <c r="AL616" s="153" t="s">
        <v>37393</v>
      </c>
      <c r="AM616" s="153" t="s">
        <v>132</v>
      </c>
      <c r="AN616" s="153"/>
      <c r="AO616" s="153" t="s">
        <v>13065</v>
      </c>
      <c r="AP616" s="153"/>
      <c r="AQ616" s="153"/>
      <c r="AR616" s="153"/>
      <c r="AS616" s="153"/>
      <c r="AT616" s="153"/>
      <c r="AU616" s="153"/>
      <c r="AV616" s="153"/>
      <c r="AW616" s="153"/>
      <c r="AX616" s="153"/>
      <c r="AY616" s="153"/>
      <c r="AZ616" s="153"/>
      <c r="BA616" s="153" t="s">
        <v>37193</v>
      </c>
      <c r="BB616" s="153" t="s">
        <v>81</v>
      </c>
      <c r="BC616" s="153" t="s">
        <v>81</v>
      </c>
      <c r="BD616" s="153"/>
      <c r="BE616" s="153"/>
      <c r="BF616" s="153"/>
      <c r="BG616" s="151" t="n">
        <v>108</v>
      </c>
      <c r="BH616" s="153" t="s">
        <v>37111</v>
      </c>
    </row>
    <row r="617" customFormat="false" ht="15" hidden="false" customHeight="false" outlineLevel="0" collapsed="false">
      <c r="A617" s="151" t="n">
        <v>698</v>
      </c>
      <c r="B617" s="153"/>
      <c r="C617" s="153" t="s">
        <v>76</v>
      </c>
      <c r="D617" s="153" t="s">
        <v>30119</v>
      </c>
      <c r="E617" s="153" t="s">
        <v>37190</v>
      </c>
      <c r="F617" s="151" t="n">
        <v>5</v>
      </c>
      <c r="G617" s="151" t="n">
        <v>17181170</v>
      </c>
      <c r="H617" s="153" t="s">
        <v>41096</v>
      </c>
      <c r="I617" s="153" t="s">
        <v>31631</v>
      </c>
      <c r="J617" s="153" t="s">
        <v>41097</v>
      </c>
      <c r="K617" s="153" t="s">
        <v>41098</v>
      </c>
      <c r="L617" s="155" t="n">
        <v>40733</v>
      </c>
      <c r="M617" s="153" t="s">
        <v>83</v>
      </c>
      <c r="N617" s="153" t="s">
        <v>52</v>
      </c>
      <c r="O617" s="153"/>
      <c r="P617" s="153"/>
      <c r="Q617" s="153" t="s">
        <v>41099</v>
      </c>
      <c r="R617" s="153" t="s">
        <v>41100</v>
      </c>
      <c r="S617" s="151" t="n">
        <v>3</v>
      </c>
      <c r="T617" s="151" t="n">
        <v>7</v>
      </c>
      <c r="U617" s="153" t="s">
        <v>37397</v>
      </c>
      <c r="V617" s="153" t="s">
        <v>13104</v>
      </c>
      <c r="W617" s="151" t="n">
        <v>1024</v>
      </c>
      <c r="X617" s="153" t="s">
        <v>7161</v>
      </c>
      <c r="Y617" s="153" t="s">
        <v>7166</v>
      </c>
      <c r="Z617" s="153" t="s">
        <v>106</v>
      </c>
      <c r="AA617" s="153" t="s">
        <v>41101</v>
      </c>
      <c r="AB617" s="153" t="s">
        <v>41102</v>
      </c>
      <c r="AC617" s="153" t="s">
        <v>41103</v>
      </c>
      <c r="AD617" s="153" t="s">
        <v>132</v>
      </c>
      <c r="AE617" s="153" t="s">
        <v>13105</v>
      </c>
      <c r="AF617" s="151" t="n">
        <v>2024</v>
      </c>
      <c r="AG617" s="153" t="s">
        <v>7169</v>
      </c>
      <c r="AH617" s="153" t="s">
        <v>13106</v>
      </c>
      <c r="AI617" s="153" t="s">
        <v>73</v>
      </c>
      <c r="AJ617" s="153"/>
      <c r="AK617" s="153"/>
      <c r="AL617" s="153"/>
      <c r="AM617" s="153" t="s">
        <v>204</v>
      </c>
      <c r="AN617" s="153"/>
      <c r="AO617" s="153" t="s">
        <v>13102</v>
      </c>
      <c r="AP617" s="153" t="s">
        <v>13107</v>
      </c>
      <c r="AQ617" s="153"/>
      <c r="AR617" s="153"/>
      <c r="AS617" s="153"/>
      <c r="AT617" s="153"/>
      <c r="AU617" s="153"/>
      <c r="AV617" s="153"/>
      <c r="AW617" s="153"/>
      <c r="AX617" s="153"/>
      <c r="AY617" s="153"/>
      <c r="AZ617" s="153"/>
      <c r="BA617" s="153" t="s">
        <v>37193</v>
      </c>
      <c r="BB617" s="153" t="s">
        <v>81</v>
      </c>
      <c r="BC617" s="153" t="s">
        <v>81</v>
      </c>
      <c r="BD617" s="153"/>
      <c r="BE617" s="153"/>
      <c r="BF617" s="153"/>
      <c r="BG617" s="151" t="n">
        <v>108</v>
      </c>
      <c r="BH617" s="153" t="s">
        <v>37111</v>
      </c>
    </row>
    <row r="618" customFormat="false" ht="15" hidden="false" customHeight="false" outlineLevel="0" collapsed="false">
      <c r="A618" s="151" t="n">
        <v>699</v>
      </c>
      <c r="B618" s="153"/>
      <c r="C618" s="153" t="s">
        <v>76</v>
      </c>
      <c r="D618" s="153" t="s">
        <v>30119</v>
      </c>
      <c r="E618" s="153" t="s">
        <v>37103</v>
      </c>
      <c r="F618" s="151" t="n">
        <v>5</v>
      </c>
      <c r="G618" s="151" t="n">
        <v>20214225</v>
      </c>
      <c r="H618" s="153" t="s">
        <v>41104</v>
      </c>
      <c r="I618" s="153" t="s">
        <v>41105</v>
      </c>
      <c r="J618" s="153" t="s">
        <v>37768</v>
      </c>
      <c r="K618" s="153" t="s">
        <v>138</v>
      </c>
      <c r="L618" s="155" t="n">
        <v>40639</v>
      </c>
      <c r="M618" s="153" t="s">
        <v>37114</v>
      </c>
      <c r="N618" s="153" t="s">
        <v>52</v>
      </c>
      <c r="O618" s="153"/>
      <c r="P618" s="153"/>
      <c r="Q618" s="153" t="s">
        <v>39490</v>
      </c>
      <c r="R618" s="153" t="s">
        <v>31221</v>
      </c>
      <c r="S618" s="151" t="n">
        <v>1</v>
      </c>
      <c r="T618" s="151" t="n">
        <v>4</v>
      </c>
      <c r="U618" s="153" t="s">
        <v>37116</v>
      </c>
      <c r="V618" s="153" t="s">
        <v>31223</v>
      </c>
      <c r="W618" s="151" t="n">
        <v>1293</v>
      </c>
      <c r="X618" s="153" t="s">
        <v>31189</v>
      </c>
      <c r="Y618" s="153" t="s">
        <v>81</v>
      </c>
      <c r="Z618" s="153" t="s">
        <v>156</v>
      </c>
      <c r="AA618" s="153" t="s">
        <v>81</v>
      </c>
      <c r="AB618" s="153" t="s">
        <v>81</v>
      </c>
      <c r="AC618" s="153" t="s">
        <v>81</v>
      </c>
      <c r="AD618" s="153" t="s">
        <v>132</v>
      </c>
      <c r="AE618" s="153" t="s">
        <v>39491</v>
      </c>
      <c r="AF618" s="151" t="n">
        <v>2293</v>
      </c>
      <c r="AG618" s="153" t="s">
        <v>31192</v>
      </c>
      <c r="AH618" s="153" t="s">
        <v>81</v>
      </c>
      <c r="AI618" s="153" t="s">
        <v>156</v>
      </c>
      <c r="AJ618" s="153" t="s">
        <v>81</v>
      </c>
      <c r="AK618" s="153" t="s">
        <v>81</v>
      </c>
      <c r="AL618" s="153" t="s">
        <v>81</v>
      </c>
      <c r="AM618" s="153" t="s">
        <v>37216</v>
      </c>
      <c r="AN618" s="153"/>
      <c r="AO618" s="153" t="s">
        <v>81</v>
      </c>
      <c r="AP618" s="151" t="n">
        <v>0</v>
      </c>
      <c r="AQ618" s="153"/>
      <c r="AR618" s="153"/>
      <c r="AS618" s="153"/>
      <c r="AT618" s="153"/>
      <c r="AU618" s="153" t="s">
        <v>156</v>
      </c>
      <c r="AV618" s="153"/>
      <c r="AW618" s="153"/>
      <c r="AX618" s="153"/>
      <c r="AY618" s="153" t="s">
        <v>37216</v>
      </c>
      <c r="AZ618" s="153"/>
      <c r="BA618" s="153" t="s">
        <v>39492</v>
      </c>
      <c r="BB618" s="153" t="s">
        <v>81</v>
      </c>
      <c r="BC618" s="153" t="s">
        <v>81</v>
      </c>
      <c r="BD618" s="153"/>
      <c r="BE618" s="153"/>
      <c r="BF618" s="153"/>
      <c r="BG618" s="151" t="n">
        <v>108</v>
      </c>
      <c r="BH618" s="153" t="s">
        <v>37111</v>
      </c>
    </row>
    <row r="619" customFormat="false" ht="15" hidden="false" customHeight="false" outlineLevel="0" collapsed="false">
      <c r="A619" s="151" t="n">
        <v>700</v>
      </c>
      <c r="B619" s="153"/>
      <c r="C619" s="153" t="s">
        <v>76</v>
      </c>
      <c r="D619" s="153" t="s">
        <v>30119</v>
      </c>
      <c r="E619" s="153" t="s">
        <v>37190</v>
      </c>
      <c r="F619" s="151" t="n">
        <v>5</v>
      </c>
      <c r="G619" s="151" t="n">
        <v>17181071</v>
      </c>
      <c r="H619" s="153" t="s">
        <v>41106</v>
      </c>
      <c r="I619" s="153" t="s">
        <v>38548</v>
      </c>
      <c r="J619" s="153" t="s">
        <v>41107</v>
      </c>
      <c r="K619" s="153" t="s">
        <v>53</v>
      </c>
      <c r="L619" s="155" t="n">
        <v>40655</v>
      </c>
      <c r="M619" s="153" t="s">
        <v>37114</v>
      </c>
      <c r="N619" s="153" t="s">
        <v>52</v>
      </c>
      <c r="O619" s="153"/>
      <c r="P619" s="153"/>
      <c r="Q619" s="153" t="s">
        <v>38545</v>
      </c>
      <c r="R619" s="153" t="s">
        <v>23456</v>
      </c>
      <c r="S619" s="151" t="n">
        <v>9</v>
      </c>
      <c r="T619" s="151" t="n">
        <v>11</v>
      </c>
      <c r="U619" s="153" t="s">
        <v>40047</v>
      </c>
      <c r="V619" s="153" t="s">
        <v>23457</v>
      </c>
      <c r="W619" s="151" t="n">
        <v>1013</v>
      </c>
      <c r="X619" s="153" t="s">
        <v>5456</v>
      </c>
      <c r="Y619" s="153"/>
      <c r="Z619" s="153"/>
      <c r="AA619" s="153"/>
      <c r="AB619" s="153"/>
      <c r="AC619" s="153"/>
      <c r="AD619" s="153"/>
      <c r="AE619" s="153" t="s">
        <v>38546</v>
      </c>
      <c r="AF619" s="151" t="n">
        <v>2013</v>
      </c>
      <c r="AG619" s="153" t="s">
        <v>5460</v>
      </c>
      <c r="AH619" s="153"/>
      <c r="AI619" s="153"/>
      <c r="AJ619" s="153"/>
      <c r="AK619" s="153"/>
      <c r="AL619" s="153"/>
      <c r="AM619" s="153"/>
      <c r="AN619" s="153"/>
      <c r="AO619" s="153" t="s">
        <v>38547</v>
      </c>
      <c r="AP619" s="153" t="s">
        <v>5460</v>
      </c>
      <c r="AQ619" s="153"/>
      <c r="AR619" s="153"/>
      <c r="AS619" s="153"/>
      <c r="AT619" s="153"/>
      <c r="AU619" s="153"/>
      <c r="AV619" s="153"/>
      <c r="AW619" s="153"/>
      <c r="AX619" s="153"/>
      <c r="AY619" s="153"/>
      <c r="AZ619" s="153"/>
      <c r="BA619" s="153" t="s">
        <v>37193</v>
      </c>
      <c r="BB619" s="153" t="s">
        <v>81</v>
      </c>
      <c r="BC619" s="153" t="s">
        <v>81</v>
      </c>
      <c r="BD619" s="153"/>
      <c r="BE619" s="153"/>
      <c r="BF619" s="153"/>
      <c r="BG619" s="151" t="n">
        <v>107</v>
      </c>
      <c r="BH619" s="153" t="s">
        <v>37111</v>
      </c>
    </row>
    <row r="620" customFormat="false" ht="15" hidden="false" customHeight="false" outlineLevel="0" collapsed="false">
      <c r="A620" s="151" t="n">
        <v>701</v>
      </c>
      <c r="B620" s="153"/>
      <c r="C620" s="153" t="s">
        <v>76</v>
      </c>
      <c r="D620" s="153" t="s">
        <v>30119</v>
      </c>
      <c r="E620" s="153" t="s">
        <v>37190</v>
      </c>
      <c r="F620" s="151" t="n">
        <v>5</v>
      </c>
      <c r="G620" s="151" t="n">
        <v>17181072</v>
      </c>
      <c r="H620" s="153" t="s">
        <v>41108</v>
      </c>
      <c r="I620" s="153" t="s">
        <v>41109</v>
      </c>
      <c r="J620" s="153" t="s">
        <v>18613</v>
      </c>
      <c r="K620" s="153" t="s">
        <v>84</v>
      </c>
      <c r="L620" s="155" t="n">
        <v>40241</v>
      </c>
      <c r="M620" s="153" t="s">
        <v>83</v>
      </c>
      <c r="N620" s="153" t="s">
        <v>52</v>
      </c>
      <c r="O620" s="153"/>
      <c r="P620" s="153"/>
      <c r="Q620" s="153" t="s">
        <v>41110</v>
      </c>
      <c r="R620" s="153" t="s">
        <v>12313</v>
      </c>
      <c r="S620" s="151" t="n">
        <v>1</v>
      </c>
      <c r="T620" s="151" t="n">
        <v>6</v>
      </c>
      <c r="U620" s="153" t="s">
        <v>37135</v>
      </c>
      <c r="V620" s="153" t="s">
        <v>25436</v>
      </c>
      <c r="W620" s="151" t="n">
        <v>1258</v>
      </c>
      <c r="X620" s="153" t="s">
        <v>12310</v>
      </c>
      <c r="Y620" s="153" t="s">
        <v>12315</v>
      </c>
      <c r="Z620" s="153" t="s">
        <v>106</v>
      </c>
      <c r="AA620" s="153" t="s">
        <v>81</v>
      </c>
      <c r="AB620" s="153"/>
      <c r="AC620" s="153" t="s">
        <v>81</v>
      </c>
      <c r="AD620" s="153"/>
      <c r="AE620" s="153" t="s">
        <v>25437</v>
      </c>
      <c r="AF620" s="151" t="n">
        <v>2258</v>
      </c>
      <c r="AG620" s="153" t="s">
        <v>12317</v>
      </c>
      <c r="AH620" s="153" t="s">
        <v>12316</v>
      </c>
      <c r="AI620" s="153" t="s">
        <v>74</v>
      </c>
      <c r="AJ620" s="153" t="s">
        <v>81</v>
      </c>
      <c r="AK620" s="153" t="s">
        <v>81</v>
      </c>
      <c r="AL620" s="153" t="s">
        <v>81</v>
      </c>
      <c r="AM620" s="153"/>
      <c r="AN620" s="153"/>
      <c r="AO620" s="153" t="s">
        <v>41111</v>
      </c>
      <c r="AP620" s="153"/>
      <c r="AQ620" s="153"/>
      <c r="AR620" s="153"/>
      <c r="AS620" s="153"/>
      <c r="AT620" s="153"/>
      <c r="AU620" s="153"/>
      <c r="AV620" s="153"/>
      <c r="AW620" s="153"/>
      <c r="AX620" s="153"/>
      <c r="AY620" s="153"/>
      <c r="AZ620" s="153"/>
      <c r="BA620" s="153" t="s">
        <v>37193</v>
      </c>
      <c r="BB620" s="153" t="s">
        <v>81</v>
      </c>
      <c r="BC620" s="153" t="s">
        <v>81</v>
      </c>
      <c r="BD620" s="153"/>
      <c r="BE620" s="153"/>
      <c r="BF620" s="153"/>
      <c r="BG620" s="151" t="n">
        <v>108</v>
      </c>
      <c r="BH620" s="153" t="s">
        <v>37111</v>
      </c>
    </row>
    <row r="621" customFormat="false" ht="15" hidden="false" customHeight="false" outlineLevel="0" collapsed="false">
      <c r="A621" s="151" t="n">
        <v>702</v>
      </c>
      <c r="B621" s="153"/>
      <c r="C621" s="153" t="s">
        <v>76</v>
      </c>
      <c r="D621" s="153" t="s">
        <v>30119</v>
      </c>
      <c r="E621" s="153" t="s">
        <v>37190</v>
      </c>
      <c r="F621" s="151" t="n">
        <v>5</v>
      </c>
      <c r="G621" s="151" t="n">
        <v>17181073</v>
      </c>
      <c r="H621" s="153" t="s">
        <v>41112</v>
      </c>
      <c r="I621" s="153" t="s">
        <v>14111</v>
      </c>
      <c r="J621" s="153" t="s">
        <v>41113</v>
      </c>
      <c r="K621" s="153" t="s">
        <v>84</v>
      </c>
      <c r="L621" s="155" t="n">
        <v>40709</v>
      </c>
      <c r="M621" s="153" t="s">
        <v>37114</v>
      </c>
      <c r="N621" s="153" t="s">
        <v>52</v>
      </c>
      <c r="O621" s="153"/>
      <c r="P621" s="153"/>
      <c r="Q621" s="153" t="s">
        <v>14103</v>
      </c>
      <c r="R621" s="151" t="n">
        <v>6</v>
      </c>
      <c r="S621" s="151" t="n">
        <v>3</v>
      </c>
      <c r="T621" s="151" t="n">
        <v>5</v>
      </c>
      <c r="U621" s="153" t="s">
        <v>37135</v>
      </c>
      <c r="V621" s="153" t="s">
        <v>9076</v>
      </c>
      <c r="W621" s="151" t="n">
        <v>1019</v>
      </c>
      <c r="X621" s="153" t="s">
        <v>14105</v>
      </c>
      <c r="Y621" s="153" t="s">
        <v>14104</v>
      </c>
      <c r="Z621" s="153" t="s">
        <v>106</v>
      </c>
      <c r="AA621" s="153" t="s">
        <v>39238</v>
      </c>
      <c r="AB621" s="153" t="s">
        <v>39239</v>
      </c>
      <c r="AC621" s="153" t="s">
        <v>39240</v>
      </c>
      <c r="AD621" s="153" t="s">
        <v>107</v>
      </c>
      <c r="AE621" s="153" t="s">
        <v>14106</v>
      </c>
      <c r="AF621" s="151" t="n">
        <v>2019</v>
      </c>
      <c r="AG621" s="153" t="s">
        <v>14108</v>
      </c>
      <c r="AH621" s="153" t="s">
        <v>14107</v>
      </c>
      <c r="AI621" s="153" t="s">
        <v>74</v>
      </c>
      <c r="AJ621" s="153"/>
      <c r="AK621" s="153" t="s">
        <v>3089</v>
      </c>
      <c r="AL621" s="153" t="s">
        <v>3089</v>
      </c>
      <c r="AM621" s="153"/>
      <c r="AN621" s="153"/>
      <c r="AO621" s="153" t="s">
        <v>14103</v>
      </c>
      <c r="AP621" s="153"/>
      <c r="AQ621" s="153"/>
      <c r="AR621" s="153"/>
      <c r="AS621" s="153"/>
      <c r="AT621" s="153"/>
      <c r="AU621" s="153"/>
      <c r="AV621" s="153"/>
      <c r="AW621" s="153"/>
      <c r="AX621" s="153"/>
      <c r="AY621" s="153"/>
      <c r="AZ621" s="153"/>
      <c r="BA621" s="153" t="s">
        <v>37193</v>
      </c>
      <c r="BB621" s="153" t="s">
        <v>81</v>
      </c>
      <c r="BC621" s="153" t="s">
        <v>81</v>
      </c>
      <c r="BD621" s="153"/>
      <c r="BE621" s="153"/>
      <c r="BF621" s="153"/>
      <c r="BG621" s="151" t="n">
        <v>105</v>
      </c>
      <c r="BH621" s="153" t="s">
        <v>37111</v>
      </c>
    </row>
    <row r="622" customFormat="false" ht="15" hidden="false" customHeight="false" outlineLevel="0" collapsed="false">
      <c r="A622" s="151" t="n">
        <v>703</v>
      </c>
      <c r="B622" s="153"/>
      <c r="C622" s="153" t="s">
        <v>76</v>
      </c>
      <c r="D622" s="153" t="s">
        <v>30119</v>
      </c>
      <c r="E622" s="153" t="s">
        <v>37190</v>
      </c>
      <c r="F622" s="151" t="n">
        <v>5</v>
      </c>
      <c r="G622" s="151" t="n">
        <v>17181218</v>
      </c>
      <c r="H622" s="153" t="s">
        <v>41114</v>
      </c>
      <c r="I622" s="153" t="s">
        <v>41115</v>
      </c>
      <c r="J622" s="153" t="s">
        <v>37892</v>
      </c>
      <c r="K622" s="153" t="s">
        <v>138</v>
      </c>
      <c r="L622" s="155" t="n">
        <v>40708</v>
      </c>
      <c r="M622" s="153" t="s">
        <v>37114</v>
      </c>
      <c r="N622" s="153" t="s">
        <v>52</v>
      </c>
      <c r="O622" s="153"/>
      <c r="P622" s="153"/>
      <c r="Q622" s="153" t="s">
        <v>41116</v>
      </c>
      <c r="R622" s="153"/>
      <c r="S622" s="151" t="n">
        <v>0</v>
      </c>
      <c r="T622" s="151" t="n">
        <v>0</v>
      </c>
      <c r="U622" s="153" t="s">
        <v>41117</v>
      </c>
      <c r="V622" s="153" t="s">
        <v>41118</v>
      </c>
      <c r="W622" s="151" t="n">
        <v>5124</v>
      </c>
      <c r="X622" s="153" t="s">
        <v>41119</v>
      </c>
      <c r="Y622" s="153"/>
      <c r="Z622" s="153"/>
      <c r="AA622" s="153"/>
      <c r="AB622" s="153"/>
      <c r="AC622" s="153"/>
      <c r="AD622" s="153"/>
      <c r="AE622" s="153" t="s">
        <v>41120</v>
      </c>
      <c r="AF622" s="151" t="n">
        <v>6124</v>
      </c>
      <c r="AG622" s="153" t="s">
        <v>41121</v>
      </c>
      <c r="AH622" s="153"/>
      <c r="AI622" s="153"/>
      <c r="AJ622" s="153"/>
      <c r="AK622" s="153"/>
      <c r="AL622" s="153"/>
      <c r="AM622" s="153"/>
      <c r="AN622" s="153"/>
      <c r="AO622" s="153" t="s">
        <v>41116</v>
      </c>
      <c r="AP622" s="151" t="n">
        <v>0</v>
      </c>
      <c r="AQ622" s="153"/>
      <c r="AR622" s="153"/>
      <c r="AS622" s="153"/>
      <c r="AT622" s="153"/>
      <c r="AU622" s="153"/>
      <c r="AV622" s="153"/>
      <c r="AW622" s="153"/>
      <c r="AX622" s="153"/>
      <c r="AY622" s="153"/>
      <c r="AZ622" s="153"/>
      <c r="BA622" s="153" t="s">
        <v>37193</v>
      </c>
      <c r="BB622" s="153" t="s">
        <v>81</v>
      </c>
      <c r="BC622" s="153" t="s">
        <v>81</v>
      </c>
      <c r="BD622" s="153"/>
      <c r="BE622" s="153"/>
      <c r="BF622" s="153"/>
      <c r="BG622" s="151" t="n">
        <v>104</v>
      </c>
      <c r="BH622" s="153" t="s">
        <v>37111</v>
      </c>
    </row>
    <row r="623" customFormat="false" ht="15" hidden="false" customHeight="false" outlineLevel="0" collapsed="false">
      <c r="A623" s="151" t="n">
        <v>705</v>
      </c>
      <c r="B623" s="153"/>
      <c r="C623" s="153" t="s">
        <v>76</v>
      </c>
      <c r="D623" s="153" t="s">
        <v>30119</v>
      </c>
      <c r="E623" s="153" t="s">
        <v>37190</v>
      </c>
      <c r="F623" s="151" t="n">
        <v>5</v>
      </c>
      <c r="G623" s="151" t="n">
        <v>17181074</v>
      </c>
      <c r="H623" s="153" t="s">
        <v>41122</v>
      </c>
      <c r="I623" s="153" t="s">
        <v>41123</v>
      </c>
      <c r="J623" s="153" t="s">
        <v>37238</v>
      </c>
      <c r="K623" s="153" t="s">
        <v>84</v>
      </c>
      <c r="L623" s="155" t="n">
        <v>40663</v>
      </c>
      <c r="M623" s="153" t="s">
        <v>37114</v>
      </c>
      <c r="N623" s="153" t="s">
        <v>52</v>
      </c>
      <c r="O623" s="153"/>
      <c r="P623" s="153"/>
      <c r="Q623" s="153" t="s">
        <v>41124</v>
      </c>
      <c r="R623" s="151" t="n">
        <v>9</v>
      </c>
      <c r="S623" s="151" t="n">
        <v>1</v>
      </c>
      <c r="T623" s="151" t="n">
        <v>15</v>
      </c>
      <c r="U623" s="153" t="s">
        <v>37539</v>
      </c>
      <c r="V623" s="153" t="s">
        <v>41125</v>
      </c>
      <c r="W623" s="151" t="n">
        <v>1017</v>
      </c>
      <c r="X623" s="153" t="s">
        <v>41126</v>
      </c>
      <c r="Y623" s="153"/>
      <c r="Z623" s="153"/>
      <c r="AA623" s="153"/>
      <c r="AB623" s="153"/>
      <c r="AC623" s="153"/>
      <c r="AD623" s="153"/>
      <c r="AE623" s="153" t="s">
        <v>41127</v>
      </c>
      <c r="AF623" s="151" t="n">
        <v>2017</v>
      </c>
      <c r="AG623" s="153" t="s">
        <v>41128</v>
      </c>
      <c r="AH623" s="153"/>
      <c r="AI623" s="153"/>
      <c r="AJ623" s="153"/>
      <c r="AK623" s="153"/>
      <c r="AL623" s="153"/>
      <c r="AM623" s="153"/>
      <c r="AN623" s="153"/>
      <c r="AO623" s="153" t="s">
        <v>41129</v>
      </c>
      <c r="AP623" s="153"/>
      <c r="AQ623" s="153"/>
      <c r="AR623" s="153"/>
      <c r="AS623" s="153"/>
      <c r="AT623" s="153"/>
      <c r="AU623" s="153"/>
      <c r="AV623" s="153"/>
      <c r="AW623" s="153"/>
      <c r="AX623" s="153"/>
      <c r="AY623" s="153"/>
      <c r="AZ623" s="153"/>
      <c r="BA623" s="153" t="s">
        <v>37193</v>
      </c>
      <c r="BB623" s="153" t="s">
        <v>81</v>
      </c>
      <c r="BC623" s="153" t="s">
        <v>81</v>
      </c>
      <c r="BD623" s="153"/>
      <c r="BE623" s="153"/>
      <c r="BF623" s="153"/>
      <c r="BG623" s="151" t="n">
        <v>104</v>
      </c>
      <c r="BH623" s="153" t="s">
        <v>37111</v>
      </c>
    </row>
    <row r="624" customFormat="false" ht="15" hidden="false" customHeight="false" outlineLevel="0" collapsed="false">
      <c r="A624" s="151" t="n">
        <v>706</v>
      </c>
      <c r="B624" s="153"/>
      <c r="C624" s="153" t="s">
        <v>76</v>
      </c>
      <c r="D624" s="153" t="s">
        <v>30119</v>
      </c>
      <c r="E624" s="153" t="s">
        <v>37190</v>
      </c>
      <c r="F624" s="151" t="n">
        <v>5</v>
      </c>
      <c r="G624" s="151" t="n">
        <v>17181075</v>
      </c>
      <c r="H624" s="153" t="s">
        <v>41130</v>
      </c>
      <c r="I624" s="153" t="s">
        <v>41131</v>
      </c>
      <c r="J624" s="153" t="s">
        <v>38459</v>
      </c>
      <c r="K624" s="153" t="s">
        <v>1194</v>
      </c>
      <c r="L624" s="155" t="n">
        <v>40687</v>
      </c>
      <c r="M624" s="153" t="s">
        <v>37114</v>
      </c>
      <c r="N624" s="153" t="s">
        <v>52</v>
      </c>
      <c r="O624" s="153"/>
      <c r="P624" s="153"/>
      <c r="Q624" s="153" t="s">
        <v>41132</v>
      </c>
      <c r="R624" s="151" t="n">
        <v>58</v>
      </c>
      <c r="S624" s="151" t="n">
        <v>1</v>
      </c>
      <c r="T624" s="151" t="n">
        <v>12</v>
      </c>
      <c r="U624" s="153" t="s">
        <v>40047</v>
      </c>
      <c r="V624" s="153" t="s">
        <v>8645</v>
      </c>
      <c r="W624" s="151" t="n">
        <v>5507</v>
      </c>
      <c r="X624" s="153" t="s">
        <v>41133</v>
      </c>
      <c r="Y624" s="153"/>
      <c r="Z624" s="153"/>
      <c r="AA624" s="153"/>
      <c r="AB624" s="153"/>
      <c r="AC624" s="153"/>
      <c r="AD624" s="153"/>
      <c r="AE624" s="153" t="s">
        <v>41134</v>
      </c>
      <c r="AF624" s="151" t="n">
        <v>6507</v>
      </c>
      <c r="AG624" s="153" t="s">
        <v>41135</v>
      </c>
      <c r="AH624" s="153"/>
      <c r="AI624" s="153"/>
      <c r="AJ624" s="153"/>
      <c r="AK624" s="153"/>
      <c r="AL624" s="153"/>
      <c r="AM624" s="153"/>
      <c r="AN624" s="153"/>
      <c r="AO624" s="153" t="s">
        <v>41136</v>
      </c>
      <c r="AP624" s="153"/>
      <c r="AQ624" s="153"/>
      <c r="AR624" s="153"/>
      <c r="AS624" s="153"/>
      <c r="AT624" s="153"/>
      <c r="AU624" s="153"/>
      <c r="AV624" s="153"/>
      <c r="AW624" s="153"/>
      <c r="AX624" s="153"/>
      <c r="AY624" s="153"/>
      <c r="AZ624" s="153"/>
      <c r="BA624" s="153" t="s">
        <v>37193</v>
      </c>
      <c r="BB624" s="153" t="s">
        <v>81</v>
      </c>
      <c r="BC624" s="153" t="s">
        <v>81</v>
      </c>
      <c r="BD624" s="153"/>
      <c r="BE624" s="153"/>
      <c r="BF624" s="153"/>
      <c r="BG624" s="151" t="n">
        <v>105</v>
      </c>
      <c r="BH624" s="153" t="s">
        <v>37111</v>
      </c>
    </row>
    <row r="625" customFormat="false" ht="15" hidden="false" customHeight="false" outlineLevel="0" collapsed="false">
      <c r="A625" s="151" t="n">
        <v>707</v>
      </c>
      <c r="B625" s="153"/>
      <c r="C625" s="153" t="s">
        <v>76</v>
      </c>
      <c r="D625" s="153" t="s">
        <v>30119</v>
      </c>
      <c r="E625" s="153" t="s">
        <v>37190</v>
      </c>
      <c r="F625" s="151" t="n">
        <v>5</v>
      </c>
      <c r="G625" s="151" t="n">
        <v>17181076</v>
      </c>
      <c r="H625" s="153" t="s">
        <v>41137</v>
      </c>
      <c r="I625" s="153" t="s">
        <v>41138</v>
      </c>
      <c r="J625" s="153" t="s">
        <v>41139</v>
      </c>
      <c r="K625" s="153" t="s">
        <v>138</v>
      </c>
      <c r="L625" s="155" t="n">
        <v>40582</v>
      </c>
      <c r="M625" s="153" t="s">
        <v>37114</v>
      </c>
      <c r="N625" s="153" t="s">
        <v>52</v>
      </c>
      <c r="O625" s="153"/>
      <c r="P625" s="153"/>
      <c r="Q625" s="153" t="s">
        <v>22721</v>
      </c>
      <c r="R625" s="153"/>
      <c r="S625" s="151" t="n">
        <v>0</v>
      </c>
      <c r="T625" s="151" t="n">
        <v>0</v>
      </c>
      <c r="U625" s="153" t="s">
        <v>37116</v>
      </c>
      <c r="V625" s="153" t="s">
        <v>41140</v>
      </c>
      <c r="W625" s="151" t="n">
        <v>5096</v>
      </c>
      <c r="X625" s="153" t="s">
        <v>41141</v>
      </c>
      <c r="Y625" s="153"/>
      <c r="Z625" s="153"/>
      <c r="AA625" s="153"/>
      <c r="AB625" s="153"/>
      <c r="AC625" s="153"/>
      <c r="AD625" s="153"/>
      <c r="AE625" s="153" t="s">
        <v>41142</v>
      </c>
      <c r="AF625" s="151" t="n">
        <v>6096</v>
      </c>
      <c r="AG625" s="153" t="s">
        <v>41143</v>
      </c>
      <c r="AH625" s="153"/>
      <c r="AI625" s="153"/>
      <c r="AJ625" s="153"/>
      <c r="AK625" s="153"/>
      <c r="AL625" s="153"/>
      <c r="AM625" s="153"/>
      <c r="AN625" s="153"/>
      <c r="AO625" s="153" t="s">
        <v>22721</v>
      </c>
      <c r="AP625" s="153" t="s">
        <v>41144</v>
      </c>
      <c r="AQ625" s="153"/>
      <c r="AR625" s="153"/>
      <c r="AS625" s="153"/>
      <c r="AT625" s="153"/>
      <c r="AU625" s="153"/>
      <c r="AV625" s="153"/>
      <c r="AW625" s="153"/>
      <c r="AX625" s="153"/>
      <c r="AY625" s="153"/>
      <c r="AZ625" s="153"/>
      <c r="BA625" s="153" t="s">
        <v>37193</v>
      </c>
      <c r="BB625" s="153" t="s">
        <v>81</v>
      </c>
      <c r="BC625" s="153" t="s">
        <v>81</v>
      </c>
      <c r="BD625" s="153"/>
      <c r="BE625" s="153"/>
      <c r="BF625" s="153"/>
      <c r="BG625" s="151" t="n">
        <v>107</v>
      </c>
      <c r="BH625" s="153" t="s">
        <v>37111</v>
      </c>
    </row>
    <row r="626" customFormat="false" ht="15" hidden="false" customHeight="false" outlineLevel="0" collapsed="false">
      <c r="A626" s="151" t="n">
        <v>708</v>
      </c>
      <c r="B626" s="153"/>
      <c r="C626" s="153" t="s">
        <v>76</v>
      </c>
      <c r="D626" s="153" t="s">
        <v>30119</v>
      </c>
      <c r="E626" s="153" t="s">
        <v>37190</v>
      </c>
      <c r="F626" s="151" t="n">
        <v>5</v>
      </c>
      <c r="G626" s="151" t="n">
        <v>17181077</v>
      </c>
      <c r="H626" s="153" t="s">
        <v>41145</v>
      </c>
      <c r="I626" s="153" t="s">
        <v>41146</v>
      </c>
      <c r="J626" s="153" t="s">
        <v>41147</v>
      </c>
      <c r="K626" s="153" t="s">
        <v>53</v>
      </c>
      <c r="L626" s="155" t="n">
        <v>40560</v>
      </c>
      <c r="M626" s="153" t="s">
        <v>37114</v>
      </c>
      <c r="N626" s="153" t="s">
        <v>52</v>
      </c>
      <c r="O626" s="153"/>
      <c r="P626" s="153"/>
      <c r="Q626" s="153" t="s">
        <v>41148</v>
      </c>
      <c r="R626" s="151" t="n">
        <v>6</v>
      </c>
      <c r="S626" s="151" t="n">
        <v>0</v>
      </c>
      <c r="T626" s="151" t="n">
        <v>0</v>
      </c>
      <c r="U626" s="153" t="s">
        <v>37185</v>
      </c>
      <c r="V626" s="153" t="s">
        <v>3367</v>
      </c>
      <c r="W626" s="151" t="n">
        <v>1119</v>
      </c>
      <c r="X626" s="153" t="s">
        <v>3368</v>
      </c>
      <c r="Y626" s="153" t="s">
        <v>81</v>
      </c>
      <c r="Z626" s="153"/>
      <c r="AA626" s="153"/>
      <c r="AB626" s="153"/>
      <c r="AC626" s="153"/>
      <c r="AD626" s="153"/>
      <c r="AE626" s="153" t="s">
        <v>3369</v>
      </c>
      <c r="AF626" s="151" t="n">
        <v>2119</v>
      </c>
      <c r="AG626" s="153" t="s">
        <v>3370</v>
      </c>
      <c r="AH626" s="153" t="s">
        <v>81</v>
      </c>
      <c r="AI626" s="153" t="s">
        <v>74</v>
      </c>
      <c r="AJ626" s="153"/>
      <c r="AK626" s="153"/>
      <c r="AL626" s="153"/>
      <c r="AM626" s="153"/>
      <c r="AN626" s="153"/>
      <c r="AO626" s="153" t="s">
        <v>3366</v>
      </c>
      <c r="AP626" s="153"/>
      <c r="AQ626" s="153"/>
      <c r="AR626" s="153"/>
      <c r="AS626" s="153"/>
      <c r="AT626" s="153"/>
      <c r="AU626" s="153"/>
      <c r="AV626" s="153"/>
      <c r="AW626" s="153"/>
      <c r="AX626" s="153"/>
      <c r="AY626" s="153"/>
      <c r="AZ626" s="153"/>
      <c r="BA626" s="153" t="s">
        <v>37193</v>
      </c>
      <c r="BB626" s="153" t="s">
        <v>81</v>
      </c>
      <c r="BC626" s="153" t="s">
        <v>81</v>
      </c>
      <c r="BD626" s="153"/>
      <c r="BE626" s="153"/>
      <c r="BF626" s="153"/>
      <c r="BG626" s="151" t="n">
        <v>106</v>
      </c>
      <c r="BH626" s="153" t="s">
        <v>37111</v>
      </c>
    </row>
    <row r="627" customFormat="false" ht="15" hidden="false" customHeight="false" outlineLevel="0" collapsed="false">
      <c r="A627" s="151" t="n">
        <v>709</v>
      </c>
      <c r="B627" s="153"/>
      <c r="C627" s="153" t="s">
        <v>76</v>
      </c>
      <c r="D627" s="153" t="s">
        <v>30119</v>
      </c>
      <c r="E627" s="153" t="s">
        <v>37190</v>
      </c>
      <c r="F627" s="151" t="n">
        <v>5</v>
      </c>
      <c r="G627" s="151" t="n">
        <v>17181179</v>
      </c>
      <c r="H627" s="153" t="s">
        <v>41149</v>
      </c>
      <c r="I627" s="153" t="s">
        <v>41150</v>
      </c>
      <c r="J627" s="153" t="s">
        <v>41151</v>
      </c>
      <c r="K627" s="153" t="s">
        <v>12093</v>
      </c>
      <c r="L627" s="155" t="n">
        <v>40791</v>
      </c>
      <c r="M627" s="153" t="s">
        <v>37114</v>
      </c>
      <c r="N627" s="153" t="s">
        <v>52</v>
      </c>
      <c r="O627" s="153"/>
      <c r="P627" s="153"/>
      <c r="Q627" s="153" t="s">
        <v>41152</v>
      </c>
      <c r="R627" s="153"/>
      <c r="S627" s="151" t="n">
        <v>2</v>
      </c>
      <c r="T627" s="151" t="n">
        <v>7</v>
      </c>
      <c r="U627" s="153" t="s">
        <v>37149</v>
      </c>
      <c r="V627" s="153" t="s">
        <v>41153</v>
      </c>
      <c r="W627" s="151" t="n">
        <v>1282</v>
      </c>
      <c r="X627" s="153" t="s">
        <v>32117</v>
      </c>
      <c r="Y627" s="153"/>
      <c r="Z627" s="153"/>
      <c r="AA627" s="153"/>
      <c r="AB627" s="153"/>
      <c r="AC627" s="153"/>
      <c r="AD627" s="153"/>
      <c r="AE627" s="153" t="s">
        <v>41154</v>
      </c>
      <c r="AF627" s="151" t="n">
        <v>2282</v>
      </c>
      <c r="AG627" s="153" t="s">
        <v>32111</v>
      </c>
      <c r="AH627" s="153"/>
      <c r="AI627" s="153"/>
      <c r="AJ627" s="153"/>
      <c r="AK627" s="153"/>
      <c r="AL627" s="153"/>
      <c r="AM627" s="153"/>
      <c r="AN627" s="153"/>
      <c r="AO627" s="153" t="s">
        <v>41155</v>
      </c>
      <c r="AP627" s="153"/>
      <c r="AQ627" s="153"/>
      <c r="AR627" s="153"/>
      <c r="AS627" s="153"/>
      <c r="AT627" s="153"/>
      <c r="AU627" s="153"/>
      <c r="AV627" s="153"/>
      <c r="AW627" s="153"/>
      <c r="AX627" s="153"/>
      <c r="AY627" s="153"/>
      <c r="AZ627" s="153"/>
      <c r="BA627" s="153" t="s">
        <v>37193</v>
      </c>
      <c r="BB627" s="153" t="s">
        <v>81</v>
      </c>
      <c r="BC627" s="153" t="s">
        <v>81</v>
      </c>
      <c r="BD627" s="153"/>
      <c r="BE627" s="153"/>
      <c r="BF627" s="153"/>
      <c r="BG627" s="151" t="n">
        <v>104</v>
      </c>
      <c r="BH627" s="153" t="s">
        <v>37111</v>
      </c>
    </row>
    <row r="628" customFormat="false" ht="15" hidden="false" customHeight="false" outlineLevel="0" collapsed="false">
      <c r="A628" s="151" t="n">
        <v>710</v>
      </c>
      <c r="B628" s="153"/>
      <c r="C628" s="153" t="s">
        <v>76</v>
      </c>
      <c r="D628" s="153" t="s">
        <v>30119</v>
      </c>
      <c r="E628" s="153" t="s">
        <v>37190</v>
      </c>
      <c r="F628" s="151" t="n">
        <v>5</v>
      </c>
      <c r="G628" s="151" t="n">
        <v>17181080</v>
      </c>
      <c r="H628" s="153" t="s">
        <v>41156</v>
      </c>
      <c r="I628" s="153" t="s">
        <v>41157</v>
      </c>
      <c r="J628" s="153" t="s">
        <v>41158</v>
      </c>
      <c r="K628" s="153" t="s">
        <v>138</v>
      </c>
      <c r="L628" s="155" t="n">
        <v>40678</v>
      </c>
      <c r="M628" s="153" t="s">
        <v>37114</v>
      </c>
      <c r="N628" s="153" t="s">
        <v>52</v>
      </c>
      <c r="O628" s="153"/>
      <c r="P628" s="153"/>
      <c r="Q628" s="153" t="s">
        <v>41159</v>
      </c>
      <c r="R628" s="153"/>
      <c r="S628" s="151" t="n">
        <v>1</v>
      </c>
      <c r="T628" s="151" t="n">
        <v>13</v>
      </c>
      <c r="U628" s="153" t="s">
        <v>37116</v>
      </c>
      <c r="V628" s="153" t="s">
        <v>41160</v>
      </c>
      <c r="W628" s="151" t="n">
        <v>1266</v>
      </c>
      <c r="X628" s="153" t="s">
        <v>3265</v>
      </c>
      <c r="Y628" s="153" t="s">
        <v>3151</v>
      </c>
      <c r="Z628" s="153" t="s">
        <v>106</v>
      </c>
      <c r="AA628" s="153"/>
      <c r="AB628" s="153"/>
      <c r="AC628" s="153"/>
      <c r="AD628" s="153"/>
      <c r="AE628" s="153" t="s">
        <v>41161</v>
      </c>
      <c r="AF628" s="151" t="n">
        <v>2266</v>
      </c>
      <c r="AG628" s="153" t="s">
        <v>3268</v>
      </c>
      <c r="AH628" s="153" t="s">
        <v>3267</v>
      </c>
      <c r="AI628" s="153" t="s">
        <v>74</v>
      </c>
      <c r="AJ628" s="153"/>
      <c r="AK628" s="153"/>
      <c r="AL628" s="153"/>
      <c r="AM628" s="153"/>
      <c r="AN628" s="153"/>
      <c r="AO628" s="153" t="s">
        <v>41162</v>
      </c>
      <c r="AP628" s="153"/>
      <c r="AQ628" s="153"/>
      <c r="AR628" s="153"/>
      <c r="AS628" s="153"/>
      <c r="AT628" s="153"/>
      <c r="AU628" s="153"/>
      <c r="AV628" s="153"/>
      <c r="AW628" s="153"/>
      <c r="AX628" s="153"/>
      <c r="AY628" s="153"/>
      <c r="AZ628" s="153"/>
      <c r="BA628" s="153" t="s">
        <v>37193</v>
      </c>
      <c r="BB628" s="153" t="s">
        <v>81</v>
      </c>
      <c r="BC628" s="153" t="s">
        <v>81</v>
      </c>
      <c r="BD628" s="153"/>
      <c r="BE628" s="153"/>
      <c r="BF628" s="153"/>
      <c r="BG628" s="151" t="n">
        <v>104</v>
      </c>
      <c r="BH628" s="153" t="s">
        <v>37111</v>
      </c>
    </row>
    <row r="629" customFormat="false" ht="15" hidden="false" customHeight="false" outlineLevel="0" collapsed="false">
      <c r="A629" s="151" t="n">
        <v>711</v>
      </c>
      <c r="B629" s="153"/>
      <c r="C629" s="153" t="s">
        <v>76</v>
      </c>
      <c r="D629" s="153" t="s">
        <v>30119</v>
      </c>
      <c r="E629" s="153" t="s">
        <v>37190</v>
      </c>
      <c r="F629" s="151" t="n">
        <v>5</v>
      </c>
      <c r="G629" s="151" t="n">
        <v>17181180</v>
      </c>
      <c r="H629" s="153" t="s">
        <v>41163</v>
      </c>
      <c r="I629" s="153" t="s">
        <v>41164</v>
      </c>
      <c r="J629" s="153" t="s">
        <v>41165</v>
      </c>
      <c r="K629" s="153" t="s">
        <v>1381</v>
      </c>
      <c r="L629" s="155" t="n">
        <v>40551</v>
      </c>
      <c r="M629" s="153" t="s">
        <v>37114</v>
      </c>
      <c r="N629" s="153" t="s">
        <v>52</v>
      </c>
      <c r="O629" s="153"/>
      <c r="P629" s="153"/>
      <c r="Q629" s="153" t="s">
        <v>41166</v>
      </c>
      <c r="R629" s="151" t="n">
        <v>31</v>
      </c>
      <c r="S629" s="151" t="n">
        <v>0</v>
      </c>
      <c r="T629" s="151" t="n">
        <v>0</v>
      </c>
      <c r="U629" s="153" t="s">
        <v>37116</v>
      </c>
      <c r="V629" s="153" t="s">
        <v>41167</v>
      </c>
      <c r="W629" s="151" t="n">
        <v>5457</v>
      </c>
      <c r="X629" s="153" t="s">
        <v>41168</v>
      </c>
      <c r="Y629" s="153"/>
      <c r="Z629" s="153"/>
      <c r="AA629" s="153"/>
      <c r="AB629" s="153"/>
      <c r="AC629" s="153"/>
      <c r="AD629" s="153"/>
      <c r="AE629" s="153" t="s">
        <v>41169</v>
      </c>
      <c r="AF629" s="151" t="n">
        <v>6457</v>
      </c>
      <c r="AG629" s="153" t="s">
        <v>41170</v>
      </c>
      <c r="AH629" s="153"/>
      <c r="AI629" s="153"/>
      <c r="AJ629" s="153"/>
      <c r="AK629" s="153"/>
      <c r="AL629" s="153"/>
      <c r="AM629" s="153"/>
      <c r="AN629" s="153"/>
      <c r="AO629" s="153" t="s">
        <v>41166</v>
      </c>
      <c r="AP629" s="153"/>
      <c r="AQ629" s="153"/>
      <c r="AR629" s="153"/>
      <c r="AS629" s="153"/>
      <c r="AT629" s="153"/>
      <c r="AU629" s="153"/>
      <c r="AV629" s="153"/>
      <c r="AW629" s="153"/>
      <c r="AX629" s="153"/>
      <c r="AY629" s="153"/>
      <c r="AZ629" s="153"/>
      <c r="BA629" s="153" t="s">
        <v>37193</v>
      </c>
      <c r="BB629" s="153" t="s">
        <v>81</v>
      </c>
      <c r="BC629" s="153" t="s">
        <v>81</v>
      </c>
      <c r="BD629" s="153"/>
      <c r="BE629" s="153"/>
      <c r="BF629" s="153"/>
      <c r="BG629" s="151" t="n">
        <v>106</v>
      </c>
      <c r="BH629" s="153" t="s">
        <v>37111</v>
      </c>
    </row>
    <row r="630" customFormat="false" ht="15" hidden="false" customHeight="false" outlineLevel="0" collapsed="false">
      <c r="A630" s="151" t="n">
        <v>712</v>
      </c>
      <c r="B630" s="153" t="s">
        <v>29375</v>
      </c>
      <c r="C630" s="153" t="s">
        <v>76</v>
      </c>
      <c r="D630" s="155" t="n">
        <v>44006</v>
      </c>
      <c r="E630" s="153" t="s">
        <v>37103</v>
      </c>
      <c r="F630" s="151" t="n">
        <v>5</v>
      </c>
      <c r="G630" s="151" t="n">
        <v>20214218</v>
      </c>
      <c r="H630" s="153" t="s">
        <v>41171</v>
      </c>
      <c r="I630" s="153" t="s">
        <v>41172</v>
      </c>
      <c r="J630" s="153" t="s">
        <v>41173</v>
      </c>
      <c r="K630" s="153" t="s">
        <v>53</v>
      </c>
      <c r="L630" s="155" t="n">
        <v>40770</v>
      </c>
      <c r="M630" s="153" t="s">
        <v>37114</v>
      </c>
      <c r="N630" s="153" t="s">
        <v>52</v>
      </c>
      <c r="O630" s="153"/>
      <c r="P630" s="153"/>
      <c r="Q630" s="153" t="s">
        <v>41174</v>
      </c>
      <c r="R630" s="151" t="n">
        <v>4</v>
      </c>
      <c r="S630" s="151" t="n">
        <v>2</v>
      </c>
      <c r="T630" s="151" t="n">
        <v>6</v>
      </c>
      <c r="U630" s="153" t="s">
        <v>37171</v>
      </c>
      <c r="V630" s="153" t="s">
        <v>41175</v>
      </c>
      <c r="W630" s="151" t="n">
        <v>5125</v>
      </c>
      <c r="X630" s="153" t="s">
        <v>81</v>
      </c>
      <c r="Y630" s="153" t="s">
        <v>41176</v>
      </c>
      <c r="Z630" s="153" t="s">
        <v>73</v>
      </c>
      <c r="AA630" s="153" t="s">
        <v>81</v>
      </c>
      <c r="AB630" s="153"/>
      <c r="AC630" s="153"/>
      <c r="AD630" s="153"/>
      <c r="AE630" s="153" t="s">
        <v>29384</v>
      </c>
      <c r="AF630" s="151" t="n">
        <v>6125</v>
      </c>
      <c r="AG630" s="153" t="s">
        <v>29378</v>
      </c>
      <c r="AH630" s="153" t="s">
        <v>41177</v>
      </c>
      <c r="AI630" s="153" t="s">
        <v>156</v>
      </c>
      <c r="AJ630" s="153" t="s">
        <v>37318</v>
      </c>
      <c r="AK630" s="153" t="s">
        <v>81</v>
      </c>
      <c r="AL630" s="153" t="s">
        <v>41178</v>
      </c>
      <c r="AM630" s="153" t="s">
        <v>204</v>
      </c>
      <c r="AN630" s="153"/>
      <c r="AO630" s="153" t="s">
        <v>41174</v>
      </c>
      <c r="AP630" s="153"/>
      <c r="AQ630" s="153"/>
      <c r="AR630" s="153"/>
      <c r="AS630" s="153"/>
      <c r="AT630" s="153"/>
      <c r="AU630" s="153"/>
      <c r="AV630" s="153"/>
      <c r="AW630" s="153"/>
      <c r="AX630" s="153"/>
      <c r="AY630" s="153"/>
      <c r="AZ630" s="153"/>
      <c r="BA630" s="153" t="s">
        <v>41179</v>
      </c>
      <c r="BB630" s="153" t="s">
        <v>81</v>
      </c>
      <c r="BC630" s="153" t="s">
        <v>81</v>
      </c>
      <c r="BD630" s="153" t="s">
        <v>154</v>
      </c>
      <c r="BE630" s="153"/>
      <c r="BF630" s="153"/>
      <c r="BG630" s="151" t="n">
        <v>105</v>
      </c>
      <c r="BH630" s="153" t="s">
        <v>37111</v>
      </c>
    </row>
    <row r="631" customFormat="false" ht="15" hidden="false" customHeight="false" outlineLevel="0" collapsed="false">
      <c r="A631" s="151" t="n">
        <v>713</v>
      </c>
      <c r="B631" s="153"/>
      <c r="C631" s="153" t="s">
        <v>76</v>
      </c>
      <c r="D631" s="153" t="s">
        <v>30119</v>
      </c>
      <c r="E631" s="153" t="s">
        <v>37190</v>
      </c>
      <c r="F631" s="151" t="n">
        <v>5</v>
      </c>
      <c r="G631" s="151" t="n">
        <v>17181081</v>
      </c>
      <c r="H631" s="153" t="s">
        <v>41180</v>
      </c>
      <c r="I631" s="153" t="s">
        <v>15371</v>
      </c>
      <c r="J631" s="153" t="s">
        <v>41181</v>
      </c>
      <c r="K631" s="153" t="s">
        <v>53</v>
      </c>
      <c r="L631" s="155" t="n">
        <v>40611</v>
      </c>
      <c r="M631" s="153" t="s">
        <v>37114</v>
      </c>
      <c r="N631" s="153" t="s">
        <v>52</v>
      </c>
      <c r="O631" s="153"/>
      <c r="P631" s="153"/>
      <c r="Q631" s="153" t="s">
        <v>15364</v>
      </c>
      <c r="R631" s="151" t="n">
        <v>3</v>
      </c>
      <c r="S631" s="151" t="n">
        <v>2</v>
      </c>
      <c r="T631" s="151" t="n">
        <v>19</v>
      </c>
      <c r="U631" s="153" t="s">
        <v>37229</v>
      </c>
      <c r="V631" s="153" t="s">
        <v>39546</v>
      </c>
      <c r="W631" s="151" t="n">
        <v>1286</v>
      </c>
      <c r="X631" s="153" t="s">
        <v>15362</v>
      </c>
      <c r="Y631" s="153" t="s">
        <v>15366</v>
      </c>
      <c r="Z631" s="153"/>
      <c r="AA631" s="153"/>
      <c r="AB631" s="153"/>
      <c r="AC631" s="153"/>
      <c r="AD631" s="153"/>
      <c r="AE631" s="153" t="s">
        <v>15367</v>
      </c>
      <c r="AF631" s="151" t="n">
        <v>2286</v>
      </c>
      <c r="AG631" s="153" t="s">
        <v>39547</v>
      </c>
      <c r="AH631" s="153"/>
      <c r="AI631" s="153"/>
      <c r="AJ631" s="153"/>
      <c r="AK631" s="153"/>
      <c r="AL631" s="153"/>
      <c r="AM631" s="153"/>
      <c r="AN631" s="153"/>
      <c r="AO631" s="153" t="s">
        <v>39548</v>
      </c>
      <c r="AP631" s="151" t="n">
        <v>74870597</v>
      </c>
      <c r="AQ631" s="153"/>
      <c r="AR631" s="153"/>
      <c r="AS631" s="153"/>
      <c r="AT631" s="153"/>
      <c r="AU631" s="153"/>
      <c r="AV631" s="153"/>
      <c r="AW631" s="153"/>
      <c r="AX631" s="153"/>
      <c r="AY631" s="153"/>
      <c r="AZ631" s="153"/>
      <c r="BA631" s="153" t="s">
        <v>37193</v>
      </c>
      <c r="BB631" s="153" t="s">
        <v>81</v>
      </c>
      <c r="BC631" s="153" t="s">
        <v>81</v>
      </c>
      <c r="BD631" s="153"/>
      <c r="BE631" s="153"/>
      <c r="BF631" s="153"/>
      <c r="BG631" s="151" t="n">
        <v>105</v>
      </c>
      <c r="BH631" s="153" t="s">
        <v>37111</v>
      </c>
    </row>
    <row r="632" customFormat="false" ht="15" hidden="false" customHeight="false" outlineLevel="0" collapsed="false">
      <c r="A632" s="151" t="n">
        <v>714</v>
      </c>
      <c r="B632" s="153"/>
      <c r="C632" s="153" t="s">
        <v>76</v>
      </c>
      <c r="D632" s="153" t="s">
        <v>30119</v>
      </c>
      <c r="E632" s="153" t="s">
        <v>37190</v>
      </c>
      <c r="F632" s="151" t="n">
        <v>5</v>
      </c>
      <c r="G632" s="151" t="n">
        <v>17181082</v>
      </c>
      <c r="H632" s="153" t="s">
        <v>41182</v>
      </c>
      <c r="I632" s="153" t="s">
        <v>41183</v>
      </c>
      <c r="J632" s="153" t="s">
        <v>38626</v>
      </c>
      <c r="K632" s="153" t="s">
        <v>53</v>
      </c>
      <c r="L632" s="155" t="n">
        <v>40754</v>
      </c>
      <c r="M632" s="153" t="s">
        <v>37114</v>
      </c>
      <c r="N632" s="153" t="s">
        <v>52</v>
      </c>
      <c r="O632" s="153"/>
      <c r="P632" s="153"/>
      <c r="Q632" s="153" t="s">
        <v>1332</v>
      </c>
      <c r="R632" s="151" t="n">
        <v>1</v>
      </c>
      <c r="S632" s="151" t="n">
        <v>1</v>
      </c>
      <c r="T632" s="151" t="n">
        <v>9</v>
      </c>
      <c r="U632" s="153" t="s">
        <v>37229</v>
      </c>
      <c r="V632" s="153" t="s">
        <v>4440</v>
      </c>
      <c r="W632" s="151" t="n">
        <v>1256</v>
      </c>
      <c r="X632" s="153" t="s">
        <v>4442</v>
      </c>
      <c r="Y632" s="153" t="s">
        <v>4441</v>
      </c>
      <c r="Z632" s="153"/>
      <c r="AA632" s="153"/>
      <c r="AB632" s="153"/>
      <c r="AC632" s="153"/>
      <c r="AD632" s="153"/>
      <c r="AE632" s="153" t="s">
        <v>4443</v>
      </c>
      <c r="AF632" s="151" t="n">
        <v>2256</v>
      </c>
      <c r="AG632" s="153" t="s">
        <v>4438</v>
      </c>
      <c r="AH632" s="153"/>
      <c r="AI632" s="153"/>
      <c r="AJ632" s="153"/>
      <c r="AK632" s="153"/>
      <c r="AL632" s="153"/>
      <c r="AM632" s="153"/>
      <c r="AN632" s="153"/>
      <c r="AO632" s="153" t="s">
        <v>38641</v>
      </c>
      <c r="AP632" s="151" t="n">
        <v>0</v>
      </c>
      <c r="AQ632" s="153"/>
      <c r="AR632" s="153"/>
      <c r="AS632" s="153"/>
      <c r="AT632" s="153"/>
      <c r="AU632" s="153"/>
      <c r="AV632" s="153"/>
      <c r="AW632" s="153"/>
      <c r="AX632" s="153"/>
      <c r="AY632" s="153"/>
      <c r="AZ632" s="153"/>
      <c r="BA632" s="153" t="s">
        <v>37193</v>
      </c>
      <c r="BB632" s="153" t="s">
        <v>81</v>
      </c>
      <c r="BC632" s="153" t="s">
        <v>81</v>
      </c>
      <c r="BD632" s="153"/>
      <c r="BE632" s="153"/>
      <c r="BF632" s="153"/>
      <c r="BG632" s="151" t="n">
        <v>107</v>
      </c>
      <c r="BH632" s="153" t="s">
        <v>37111</v>
      </c>
    </row>
    <row r="633" customFormat="false" ht="15" hidden="false" customHeight="false" outlineLevel="0" collapsed="false">
      <c r="A633" s="151" t="n">
        <v>715</v>
      </c>
      <c r="B633" s="153"/>
      <c r="C633" s="153" t="s">
        <v>76</v>
      </c>
      <c r="D633" s="153" t="s">
        <v>30119</v>
      </c>
      <c r="E633" s="153" t="s">
        <v>37190</v>
      </c>
      <c r="F633" s="151" t="n">
        <v>5</v>
      </c>
      <c r="G633" s="151" t="n">
        <v>17181083</v>
      </c>
      <c r="H633" s="153" t="s">
        <v>41184</v>
      </c>
      <c r="I633" s="153" t="s">
        <v>41185</v>
      </c>
      <c r="J633" s="153" t="s">
        <v>41186</v>
      </c>
      <c r="K633" s="153" t="s">
        <v>138</v>
      </c>
      <c r="L633" s="155" t="n">
        <v>40497</v>
      </c>
      <c r="M633" s="153" t="s">
        <v>37114</v>
      </c>
      <c r="N633" s="153" t="s">
        <v>52</v>
      </c>
      <c r="O633" s="153"/>
      <c r="P633" s="153"/>
      <c r="Q633" s="153" t="s">
        <v>13178</v>
      </c>
      <c r="R633" s="153" t="s">
        <v>13179</v>
      </c>
      <c r="S633" s="151" t="n">
        <v>3</v>
      </c>
      <c r="T633" s="151" t="n">
        <v>8</v>
      </c>
      <c r="U633" s="153" t="s">
        <v>38280</v>
      </c>
      <c r="V633" s="153" t="s">
        <v>13181</v>
      </c>
      <c r="W633" s="151" t="n">
        <v>1086</v>
      </c>
      <c r="X633" s="153" t="s">
        <v>13183</v>
      </c>
      <c r="Y633" s="153" t="s">
        <v>39550</v>
      </c>
      <c r="Z633" s="153" t="s">
        <v>73</v>
      </c>
      <c r="AA633" s="153" t="s">
        <v>37520</v>
      </c>
      <c r="AB633" s="153" t="s">
        <v>13183</v>
      </c>
      <c r="AC633" s="153" t="s">
        <v>38686</v>
      </c>
      <c r="AD633" s="153" t="s">
        <v>107</v>
      </c>
      <c r="AE633" s="153" t="s">
        <v>13184</v>
      </c>
      <c r="AF633" s="151" t="n">
        <v>2086</v>
      </c>
      <c r="AG633" s="153" t="s">
        <v>13176</v>
      </c>
      <c r="AH633" s="153" t="s">
        <v>39551</v>
      </c>
      <c r="AI633" s="153" t="s">
        <v>106</v>
      </c>
      <c r="AJ633" s="153" t="s">
        <v>39552</v>
      </c>
      <c r="AK633" s="153" t="s">
        <v>39553</v>
      </c>
      <c r="AL633" s="153" t="s">
        <v>39554</v>
      </c>
      <c r="AM633" s="153" t="s">
        <v>107</v>
      </c>
      <c r="AN633" s="153"/>
      <c r="AO633" s="153" t="s">
        <v>13178</v>
      </c>
      <c r="AP633" s="153" t="s">
        <v>13186</v>
      </c>
      <c r="AQ633" s="153"/>
      <c r="AR633" s="153"/>
      <c r="AS633" s="153"/>
      <c r="AT633" s="153"/>
      <c r="AU633" s="153"/>
      <c r="AV633" s="153"/>
      <c r="AW633" s="153"/>
      <c r="AX633" s="153"/>
      <c r="AY633" s="153"/>
      <c r="AZ633" s="153"/>
      <c r="BA633" s="153" t="s">
        <v>37193</v>
      </c>
      <c r="BB633" s="153" t="s">
        <v>81</v>
      </c>
      <c r="BC633" s="153" t="s">
        <v>81</v>
      </c>
      <c r="BD633" s="153"/>
      <c r="BE633" s="153"/>
      <c r="BF633" s="153"/>
      <c r="BG633" s="151" t="n">
        <v>106</v>
      </c>
      <c r="BH633" s="153" t="s">
        <v>37111</v>
      </c>
    </row>
    <row r="634" customFormat="false" ht="15" hidden="false" customHeight="false" outlineLevel="0" collapsed="false">
      <c r="A634" s="151" t="n">
        <v>716</v>
      </c>
      <c r="B634" s="153"/>
      <c r="C634" s="153" t="s">
        <v>76</v>
      </c>
      <c r="D634" s="153" t="s">
        <v>30119</v>
      </c>
      <c r="E634" s="153" t="s">
        <v>37190</v>
      </c>
      <c r="F634" s="151" t="n">
        <v>5</v>
      </c>
      <c r="G634" s="151" t="n">
        <v>17181182</v>
      </c>
      <c r="H634" s="153" t="s">
        <v>41187</v>
      </c>
      <c r="I634" s="153" t="s">
        <v>23644</v>
      </c>
      <c r="J634" s="153" t="s">
        <v>13788</v>
      </c>
      <c r="K634" s="153" t="s">
        <v>53</v>
      </c>
      <c r="L634" s="155" t="n">
        <v>40531</v>
      </c>
      <c r="M634" s="153" t="s">
        <v>83</v>
      </c>
      <c r="N634" s="153" t="s">
        <v>52</v>
      </c>
      <c r="O634" s="153"/>
      <c r="P634" s="153"/>
      <c r="Q634" s="153" t="s">
        <v>38204</v>
      </c>
      <c r="R634" s="153"/>
      <c r="S634" s="151" t="n">
        <v>10</v>
      </c>
      <c r="T634" s="151" t="n">
        <v>1</v>
      </c>
      <c r="U634" s="153" t="s">
        <v>37171</v>
      </c>
      <c r="V634" s="153" t="s">
        <v>23640</v>
      </c>
      <c r="W634" s="151" t="n">
        <v>1291</v>
      </c>
      <c r="X634" s="153" t="s">
        <v>3896</v>
      </c>
      <c r="Y634" s="153" t="s">
        <v>3895</v>
      </c>
      <c r="Z634" s="153" t="s">
        <v>106</v>
      </c>
      <c r="AA634" s="153"/>
      <c r="AB634" s="153"/>
      <c r="AC634" s="153"/>
      <c r="AD634" s="153" t="s">
        <v>132</v>
      </c>
      <c r="AE634" s="153" t="s">
        <v>23641</v>
      </c>
      <c r="AF634" s="151" t="n">
        <v>2291</v>
      </c>
      <c r="AG634" s="153" t="s">
        <v>3899</v>
      </c>
      <c r="AH634" s="153" t="s">
        <v>3898</v>
      </c>
      <c r="AI634" s="153" t="s">
        <v>74</v>
      </c>
      <c r="AJ634" s="153"/>
      <c r="AK634" s="153"/>
      <c r="AL634" s="153"/>
      <c r="AM634" s="153"/>
      <c r="AN634" s="153"/>
      <c r="AO634" s="153"/>
      <c r="AP634" s="153"/>
      <c r="AQ634" s="153"/>
      <c r="AR634" s="153"/>
      <c r="AS634" s="153"/>
      <c r="AT634" s="153"/>
      <c r="AU634" s="153"/>
      <c r="AV634" s="153"/>
      <c r="AW634" s="153"/>
      <c r="AX634" s="153"/>
      <c r="AY634" s="153"/>
      <c r="AZ634" s="153"/>
      <c r="BA634" s="153" t="s">
        <v>37193</v>
      </c>
      <c r="BB634" s="153" t="s">
        <v>81</v>
      </c>
      <c r="BC634" s="153" t="s">
        <v>81</v>
      </c>
      <c r="BD634" s="153"/>
      <c r="BE634" s="153"/>
      <c r="BF634" s="153"/>
      <c r="BG634" s="151" t="n">
        <v>108</v>
      </c>
      <c r="BH634" s="153" t="s">
        <v>37111</v>
      </c>
    </row>
    <row r="635" customFormat="false" ht="15" hidden="false" customHeight="false" outlineLevel="0" collapsed="false">
      <c r="A635" s="151" t="n">
        <v>717</v>
      </c>
      <c r="B635" s="153"/>
      <c r="C635" s="153" t="s">
        <v>76</v>
      </c>
      <c r="D635" s="153" t="s">
        <v>30119</v>
      </c>
      <c r="E635" s="153" t="s">
        <v>37190</v>
      </c>
      <c r="F635" s="151" t="n">
        <v>5</v>
      </c>
      <c r="G635" s="151" t="n">
        <v>17181085</v>
      </c>
      <c r="H635" s="153" t="s">
        <v>41188</v>
      </c>
      <c r="I635" s="153" t="s">
        <v>31521</v>
      </c>
      <c r="J635" s="153" t="s">
        <v>38611</v>
      </c>
      <c r="K635" s="153" t="s">
        <v>53</v>
      </c>
      <c r="L635" s="155" t="n">
        <v>40593</v>
      </c>
      <c r="M635" s="153" t="s">
        <v>83</v>
      </c>
      <c r="N635" s="153" t="s">
        <v>52</v>
      </c>
      <c r="O635" s="153"/>
      <c r="P635" s="153"/>
      <c r="Q635" s="153" t="s">
        <v>41189</v>
      </c>
      <c r="R635" s="151" t="n">
        <v>2</v>
      </c>
      <c r="S635" s="151" t="n">
        <v>9</v>
      </c>
      <c r="T635" s="151" t="n">
        <v>4</v>
      </c>
      <c r="U635" s="153" t="s">
        <v>37135</v>
      </c>
      <c r="V635" s="153" t="s">
        <v>31512</v>
      </c>
      <c r="W635" s="151" t="n">
        <v>1052</v>
      </c>
      <c r="X635" s="153" t="s">
        <v>41190</v>
      </c>
      <c r="Y635" s="153"/>
      <c r="Z635" s="153"/>
      <c r="AA635" s="153"/>
      <c r="AB635" s="153"/>
      <c r="AC635" s="153"/>
      <c r="AD635" s="153"/>
      <c r="AE635" s="153" t="s">
        <v>41191</v>
      </c>
      <c r="AF635" s="151" t="n">
        <v>2052</v>
      </c>
      <c r="AG635" s="153" t="s">
        <v>31517</v>
      </c>
      <c r="AH635" s="153"/>
      <c r="AI635" s="153"/>
      <c r="AJ635" s="153"/>
      <c r="AK635" s="153"/>
      <c r="AL635" s="153"/>
      <c r="AM635" s="153"/>
      <c r="AN635" s="153"/>
      <c r="AO635" s="153" t="s">
        <v>41192</v>
      </c>
      <c r="AP635" s="153"/>
      <c r="AQ635" s="153"/>
      <c r="AR635" s="153"/>
      <c r="AS635" s="153"/>
      <c r="AT635" s="153"/>
      <c r="AU635" s="153"/>
      <c r="AV635" s="153"/>
      <c r="AW635" s="153"/>
      <c r="AX635" s="153"/>
      <c r="AY635" s="153"/>
      <c r="AZ635" s="153"/>
      <c r="BA635" s="153" t="s">
        <v>37193</v>
      </c>
      <c r="BB635" s="153" t="s">
        <v>81</v>
      </c>
      <c r="BC635" s="153" t="s">
        <v>81</v>
      </c>
      <c r="BD635" s="153"/>
      <c r="BE635" s="153"/>
      <c r="BF635" s="153"/>
      <c r="BG635" s="151" t="n">
        <v>104</v>
      </c>
      <c r="BH635" s="153" t="s">
        <v>37111</v>
      </c>
    </row>
    <row r="636" customFormat="false" ht="15" hidden="false" customHeight="false" outlineLevel="0" collapsed="false">
      <c r="A636" s="151" t="n">
        <v>718</v>
      </c>
      <c r="B636" s="153"/>
      <c r="C636" s="153" t="s">
        <v>76</v>
      </c>
      <c r="D636" s="153" t="s">
        <v>30119</v>
      </c>
      <c r="E636" s="153" t="s">
        <v>37190</v>
      </c>
      <c r="F636" s="151" t="n">
        <v>5</v>
      </c>
      <c r="G636" s="151" t="n">
        <v>17181087</v>
      </c>
      <c r="H636" s="153" t="s">
        <v>41193</v>
      </c>
      <c r="I636" s="153" t="s">
        <v>41194</v>
      </c>
      <c r="J636" s="153" t="s">
        <v>41195</v>
      </c>
      <c r="K636" s="153" t="s">
        <v>53</v>
      </c>
      <c r="L636" s="155" t="n">
        <v>40623</v>
      </c>
      <c r="M636" s="153" t="s">
        <v>83</v>
      </c>
      <c r="N636" s="153" t="s">
        <v>52</v>
      </c>
      <c r="O636" s="153"/>
      <c r="P636" s="153"/>
      <c r="Q636" s="153" t="s">
        <v>41196</v>
      </c>
      <c r="R636" s="151" t="n">
        <v>82</v>
      </c>
      <c r="S636" s="151" t="n">
        <v>7</v>
      </c>
      <c r="T636" s="151" t="n">
        <v>4</v>
      </c>
      <c r="U636" s="153" t="s">
        <v>37135</v>
      </c>
      <c r="V636" s="153" t="s">
        <v>1110</v>
      </c>
      <c r="W636" s="151" t="n">
        <v>1045</v>
      </c>
      <c r="X636" s="153" t="s">
        <v>1112</v>
      </c>
      <c r="Y636" s="153" t="s">
        <v>1111</v>
      </c>
      <c r="Z636" s="153"/>
      <c r="AA636" s="153"/>
      <c r="AB636" s="153"/>
      <c r="AC636" s="153"/>
      <c r="AD636" s="153"/>
      <c r="AE636" s="153" t="s">
        <v>1113</v>
      </c>
      <c r="AF636" s="151" t="n">
        <v>2045</v>
      </c>
      <c r="AG636" s="153" t="s">
        <v>1115</v>
      </c>
      <c r="AH636" s="153"/>
      <c r="AI636" s="153"/>
      <c r="AJ636" s="153"/>
      <c r="AK636" s="153"/>
      <c r="AL636" s="153"/>
      <c r="AM636" s="153"/>
      <c r="AN636" s="153"/>
      <c r="AO636" s="153" t="s">
        <v>41197</v>
      </c>
      <c r="AP636" s="153" t="s">
        <v>41198</v>
      </c>
      <c r="AQ636" s="153"/>
      <c r="AR636" s="153"/>
      <c r="AS636" s="153"/>
      <c r="AT636" s="153"/>
      <c r="AU636" s="153"/>
      <c r="AV636" s="153"/>
      <c r="AW636" s="153"/>
      <c r="AX636" s="153"/>
      <c r="AY636" s="153"/>
      <c r="AZ636" s="153"/>
      <c r="BA636" s="153" t="s">
        <v>37193</v>
      </c>
      <c r="BB636" s="153" t="s">
        <v>81</v>
      </c>
      <c r="BC636" s="153" t="s">
        <v>81</v>
      </c>
      <c r="BD636" s="153"/>
      <c r="BE636" s="153"/>
      <c r="BF636" s="153"/>
      <c r="BG636" s="151" t="n">
        <v>104</v>
      </c>
      <c r="BH636" s="153" t="s">
        <v>37111</v>
      </c>
    </row>
    <row r="637" customFormat="false" ht="15" hidden="false" customHeight="false" outlineLevel="0" collapsed="false">
      <c r="A637" s="151" t="n">
        <v>719</v>
      </c>
      <c r="B637" s="153"/>
      <c r="C637" s="153" t="s">
        <v>76</v>
      </c>
      <c r="D637" s="153" t="s">
        <v>30119</v>
      </c>
      <c r="E637" s="153" t="s">
        <v>37190</v>
      </c>
      <c r="F637" s="151" t="n">
        <v>5</v>
      </c>
      <c r="G637" s="151" t="n">
        <v>17181088</v>
      </c>
      <c r="H637" s="153" t="s">
        <v>41199</v>
      </c>
      <c r="I637" s="153" t="s">
        <v>14829</v>
      </c>
      <c r="J637" s="153" t="s">
        <v>39871</v>
      </c>
      <c r="K637" s="153" t="s">
        <v>41200</v>
      </c>
      <c r="L637" s="155" t="n">
        <v>40486</v>
      </c>
      <c r="M637" s="153" t="s">
        <v>37114</v>
      </c>
      <c r="N637" s="153" t="s">
        <v>52</v>
      </c>
      <c r="O637" s="153"/>
      <c r="P637" s="153"/>
      <c r="Q637" s="153" t="s">
        <v>37951</v>
      </c>
      <c r="R637" s="151" t="n">
        <v>20</v>
      </c>
      <c r="S637" s="151" t="n">
        <v>3</v>
      </c>
      <c r="T637" s="151" t="n">
        <v>11</v>
      </c>
      <c r="U637" s="153" t="s">
        <v>37229</v>
      </c>
      <c r="V637" s="153" t="s">
        <v>14710</v>
      </c>
      <c r="W637" s="151" t="n">
        <v>1001</v>
      </c>
      <c r="X637" s="153" t="s">
        <v>14712</v>
      </c>
      <c r="Y637" s="153" t="s">
        <v>14711</v>
      </c>
      <c r="Z637" s="153" t="s">
        <v>156</v>
      </c>
      <c r="AA637" s="153" t="s">
        <v>37952</v>
      </c>
      <c r="AB637" s="153" t="s">
        <v>37953</v>
      </c>
      <c r="AC637" s="153" t="s">
        <v>37954</v>
      </c>
      <c r="AD637" s="153" t="s">
        <v>132</v>
      </c>
      <c r="AE637" s="153" t="s">
        <v>14713</v>
      </c>
      <c r="AF637" s="151" t="n">
        <v>2001</v>
      </c>
      <c r="AG637" s="153" t="s">
        <v>14715</v>
      </c>
      <c r="AH637" s="153" t="s">
        <v>14714</v>
      </c>
      <c r="AI637" s="153" t="s">
        <v>156</v>
      </c>
      <c r="AJ637" s="153" t="s">
        <v>37952</v>
      </c>
      <c r="AK637" s="153" t="s">
        <v>37953</v>
      </c>
      <c r="AL637" s="153" t="s">
        <v>37954</v>
      </c>
      <c r="AM637" s="153" t="s">
        <v>132</v>
      </c>
      <c r="AN637" s="153"/>
      <c r="AO637" s="153" t="s">
        <v>37955</v>
      </c>
      <c r="AP637" s="153"/>
      <c r="AQ637" s="153"/>
      <c r="AR637" s="153"/>
      <c r="AS637" s="153"/>
      <c r="AT637" s="153"/>
      <c r="AU637" s="153"/>
      <c r="AV637" s="153"/>
      <c r="AW637" s="153"/>
      <c r="AX637" s="153"/>
      <c r="AY637" s="153"/>
      <c r="AZ637" s="153"/>
      <c r="BA637" s="153" t="s">
        <v>37110</v>
      </c>
      <c r="BB637" s="153" t="s">
        <v>41201</v>
      </c>
      <c r="BC637" s="153" t="s">
        <v>542</v>
      </c>
      <c r="BD637" s="153"/>
      <c r="BE637" s="153"/>
      <c r="BF637" s="153"/>
      <c r="BG637" s="151" t="n">
        <v>108</v>
      </c>
      <c r="BH637" s="153" t="s">
        <v>37111</v>
      </c>
    </row>
    <row r="638" customFormat="false" ht="15" hidden="false" customHeight="false" outlineLevel="0" collapsed="false">
      <c r="A638" s="151" t="n">
        <v>720</v>
      </c>
      <c r="B638" s="153"/>
      <c r="C638" s="153" t="s">
        <v>76</v>
      </c>
      <c r="D638" s="153" t="s">
        <v>30119</v>
      </c>
      <c r="E638" s="153" t="s">
        <v>37190</v>
      </c>
      <c r="F638" s="151" t="n">
        <v>5</v>
      </c>
      <c r="G638" s="151" t="n">
        <v>17181184</v>
      </c>
      <c r="H638" s="153" t="s">
        <v>41202</v>
      </c>
      <c r="I638" s="153" t="s">
        <v>41203</v>
      </c>
      <c r="J638" s="153" t="s">
        <v>37245</v>
      </c>
      <c r="K638" s="153" t="s">
        <v>7512</v>
      </c>
      <c r="L638" s="155" t="n">
        <v>40640</v>
      </c>
      <c r="M638" s="153" t="s">
        <v>83</v>
      </c>
      <c r="N638" s="153" t="s">
        <v>52</v>
      </c>
      <c r="O638" s="153"/>
      <c r="P638" s="153"/>
      <c r="Q638" s="153" t="s">
        <v>41204</v>
      </c>
      <c r="R638" s="153" t="s">
        <v>5257</v>
      </c>
      <c r="S638" s="151" t="n">
        <v>4</v>
      </c>
      <c r="T638" s="151" t="n">
        <v>6</v>
      </c>
      <c r="U638" s="153" t="s">
        <v>38301</v>
      </c>
      <c r="V638" s="153" t="s">
        <v>25511</v>
      </c>
      <c r="W638" s="151" t="n">
        <v>1297</v>
      </c>
      <c r="X638" s="153" t="s">
        <v>25507</v>
      </c>
      <c r="Y638" s="153" t="s">
        <v>25512</v>
      </c>
      <c r="Z638" s="153" t="s">
        <v>106</v>
      </c>
      <c r="AA638" s="153"/>
      <c r="AB638" s="153"/>
      <c r="AC638" s="153"/>
      <c r="AD638" s="153" t="s">
        <v>132</v>
      </c>
      <c r="AE638" s="153" t="s">
        <v>25513</v>
      </c>
      <c r="AF638" s="151" t="n">
        <v>2297</v>
      </c>
      <c r="AG638" s="153" t="s">
        <v>25514</v>
      </c>
      <c r="AH638" s="153" t="s">
        <v>38572</v>
      </c>
      <c r="AI638" s="153" t="s">
        <v>74</v>
      </c>
      <c r="AJ638" s="153"/>
      <c r="AK638" s="153"/>
      <c r="AL638" s="153"/>
      <c r="AM638" s="153"/>
      <c r="AN638" s="153"/>
      <c r="AO638" s="153"/>
      <c r="AP638" s="153"/>
      <c r="AQ638" s="153"/>
      <c r="AR638" s="153"/>
      <c r="AS638" s="153"/>
      <c r="AT638" s="153"/>
      <c r="AU638" s="153"/>
      <c r="AV638" s="153"/>
      <c r="AW638" s="153"/>
      <c r="AX638" s="153"/>
      <c r="AY638" s="153"/>
      <c r="AZ638" s="153"/>
      <c r="BA638" s="153" t="s">
        <v>37193</v>
      </c>
      <c r="BB638" s="153" t="s">
        <v>81</v>
      </c>
      <c r="BC638" s="153" t="s">
        <v>81</v>
      </c>
      <c r="BD638" s="153"/>
      <c r="BE638" s="153"/>
      <c r="BF638" s="153"/>
      <c r="BG638" s="151" t="n">
        <v>105</v>
      </c>
      <c r="BH638" s="153" t="s">
        <v>37111</v>
      </c>
    </row>
    <row r="639" customFormat="false" ht="15" hidden="false" customHeight="false" outlineLevel="0" collapsed="false">
      <c r="A639" s="151" t="n">
        <v>722</v>
      </c>
      <c r="B639" s="153"/>
      <c r="C639" s="153" t="s">
        <v>76</v>
      </c>
      <c r="D639" s="153" t="s">
        <v>30119</v>
      </c>
      <c r="E639" s="153" t="s">
        <v>37190</v>
      </c>
      <c r="F639" s="151" t="n">
        <v>5</v>
      </c>
      <c r="G639" s="151" t="n">
        <v>17181089</v>
      </c>
      <c r="H639" s="153" t="s">
        <v>41205</v>
      </c>
      <c r="I639" s="153" t="s">
        <v>27969</v>
      </c>
      <c r="J639" s="153" t="s">
        <v>37884</v>
      </c>
      <c r="K639" s="153" t="s">
        <v>1381</v>
      </c>
      <c r="L639" s="155" t="n">
        <v>40588</v>
      </c>
      <c r="M639" s="153" t="s">
        <v>83</v>
      </c>
      <c r="N639" s="153" t="s">
        <v>52</v>
      </c>
      <c r="O639" s="153"/>
      <c r="P639" s="153"/>
      <c r="Q639" s="153" t="s">
        <v>22401</v>
      </c>
      <c r="R639" s="153"/>
      <c r="S639" s="151" t="n">
        <v>3</v>
      </c>
      <c r="T639" s="151" t="n">
        <v>6</v>
      </c>
      <c r="U639" s="153" t="s">
        <v>37229</v>
      </c>
      <c r="V639" s="153" t="s">
        <v>22403</v>
      </c>
      <c r="W639" s="151" t="n">
        <v>1133</v>
      </c>
      <c r="X639" s="153" t="s">
        <v>22405</v>
      </c>
      <c r="Y639" s="153" t="s">
        <v>22404</v>
      </c>
      <c r="Z639" s="153" t="s">
        <v>106</v>
      </c>
      <c r="AA639" s="153" t="s">
        <v>38520</v>
      </c>
      <c r="AB639" s="153" t="s">
        <v>37942</v>
      </c>
      <c r="AC639" s="153" t="s">
        <v>38521</v>
      </c>
      <c r="AD639" s="153" t="s">
        <v>132</v>
      </c>
      <c r="AE639" s="153" t="s">
        <v>22406</v>
      </c>
      <c r="AF639" s="151" t="n">
        <v>2133</v>
      </c>
      <c r="AG639" s="153" t="s">
        <v>22408</v>
      </c>
      <c r="AH639" s="153" t="s">
        <v>22407</v>
      </c>
      <c r="AI639" s="153" t="s">
        <v>74</v>
      </c>
      <c r="AJ639" s="153" t="s">
        <v>81</v>
      </c>
      <c r="AK639" s="153" t="s">
        <v>81</v>
      </c>
      <c r="AL639" s="153" t="s">
        <v>81</v>
      </c>
      <c r="AM639" s="153"/>
      <c r="AN639" s="153"/>
      <c r="AO639" s="153" t="s">
        <v>38522</v>
      </c>
      <c r="AP639" s="153"/>
      <c r="AQ639" s="153"/>
      <c r="AR639" s="153"/>
      <c r="AS639" s="153"/>
      <c r="AT639" s="153"/>
      <c r="AU639" s="153"/>
      <c r="AV639" s="153"/>
      <c r="AW639" s="153"/>
      <c r="AX639" s="153"/>
      <c r="AY639" s="153"/>
      <c r="AZ639" s="153"/>
      <c r="BA639" s="153" t="s">
        <v>37193</v>
      </c>
      <c r="BB639" s="153" t="s">
        <v>81</v>
      </c>
      <c r="BC639" s="153" t="s">
        <v>81</v>
      </c>
      <c r="BD639" s="153"/>
      <c r="BE639" s="153"/>
      <c r="BF639" s="153"/>
      <c r="BG639" s="151" t="n">
        <v>108</v>
      </c>
      <c r="BH639" s="153" t="s">
        <v>37111</v>
      </c>
    </row>
    <row r="640" customFormat="false" ht="15" hidden="false" customHeight="false" outlineLevel="0" collapsed="false">
      <c r="A640" s="151" t="n">
        <v>723</v>
      </c>
      <c r="B640" s="153"/>
      <c r="C640" s="153" t="s">
        <v>76</v>
      </c>
      <c r="D640" s="153" t="s">
        <v>30119</v>
      </c>
      <c r="E640" s="153" t="s">
        <v>37190</v>
      </c>
      <c r="F640" s="151" t="n">
        <v>5</v>
      </c>
      <c r="G640" s="151" t="n">
        <v>17181186</v>
      </c>
      <c r="H640" s="153" t="s">
        <v>41206</v>
      </c>
      <c r="I640" s="153" t="s">
        <v>30815</v>
      </c>
      <c r="J640" s="153" t="s">
        <v>41207</v>
      </c>
      <c r="K640" s="153" t="s">
        <v>53</v>
      </c>
      <c r="L640" s="155" t="n">
        <v>40427</v>
      </c>
      <c r="M640" s="153" t="s">
        <v>37114</v>
      </c>
      <c r="N640" s="153" t="s">
        <v>52</v>
      </c>
      <c r="O640" s="153"/>
      <c r="P640" s="153"/>
      <c r="Q640" s="153" t="s">
        <v>41208</v>
      </c>
      <c r="R640" s="151" t="n">
        <v>9</v>
      </c>
      <c r="S640" s="151" t="n">
        <v>2</v>
      </c>
      <c r="T640" s="151" t="n">
        <v>7</v>
      </c>
      <c r="U640" s="153" t="s">
        <v>37116</v>
      </c>
      <c r="V640" s="153" t="s">
        <v>41209</v>
      </c>
      <c r="W640" s="151" t="n">
        <v>5281</v>
      </c>
      <c r="X640" s="153" t="s">
        <v>30804</v>
      </c>
      <c r="Y640" s="153"/>
      <c r="Z640" s="153"/>
      <c r="AA640" s="153"/>
      <c r="AB640" s="153"/>
      <c r="AC640" s="153"/>
      <c r="AD640" s="153"/>
      <c r="AE640" s="153" t="s">
        <v>30809</v>
      </c>
      <c r="AF640" s="151" t="n">
        <v>6281</v>
      </c>
      <c r="AG640" s="153" t="s">
        <v>30811</v>
      </c>
      <c r="AH640" s="153"/>
      <c r="AI640" s="153"/>
      <c r="AJ640" s="153"/>
      <c r="AK640" s="153"/>
      <c r="AL640" s="153"/>
      <c r="AM640" s="153"/>
      <c r="AN640" s="153"/>
      <c r="AO640" s="153" t="s">
        <v>41208</v>
      </c>
      <c r="AP640" s="153"/>
      <c r="AQ640" s="153"/>
      <c r="AR640" s="153"/>
      <c r="AS640" s="153"/>
      <c r="AT640" s="153"/>
      <c r="AU640" s="153"/>
      <c r="AV640" s="153"/>
      <c r="AW640" s="153"/>
      <c r="AX640" s="153"/>
      <c r="AY640" s="153"/>
      <c r="AZ640" s="153"/>
      <c r="BA640" s="153" t="s">
        <v>37193</v>
      </c>
      <c r="BB640" s="153" t="s">
        <v>81</v>
      </c>
      <c r="BC640" s="153" t="s">
        <v>81</v>
      </c>
      <c r="BD640" s="153"/>
      <c r="BE640" s="153"/>
      <c r="BF640" s="153"/>
      <c r="BG640" s="151" t="n">
        <v>107</v>
      </c>
      <c r="BH640" s="153" t="s">
        <v>37111</v>
      </c>
    </row>
    <row r="641" customFormat="false" ht="15" hidden="false" customHeight="false" outlineLevel="0" collapsed="false">
      <c r="A641" s="151" t="n">
        <v>724</v>
      </c>
      <c r="B641" s="153"/>
      <c r="C641" s="153" t="s">
        <v>76</v>
      </c>
      <c r="D641" s="153" t="s">
        <v>30119</v>
      </c>
      <c r="E641" s="153" t="s">
        <v>37190</v>
      </c>
      <c r="F641" s="151" t="n">
        <v>5</v>
      </c>
      <c r="G641" s="151" t="n">
        <v>17181090</v>
      </c>
      <c r="H641" s="153" t="s">
        <v>41210</v>
      </c>
      <c r="I641" s="153" t="s">
        <v>38756</v>
      </c>
      <c r="J641" s="153" t="s">
        <v>41211</v>
      </c>
      <c r="K641" s="153" t="s">
        <v>53</v>
      </c>
      <c r="L641" s="155" t="n">
        <v>40607</v>
      </c>
      <c r="M641" s="153" t="s">
        <v>83</v>
      </c>
      <c r="N641" s="153" t="s">
        <v>52</v>
      </c>
      <c r="O641" s="153"/>
      <c r="P641" s="153"/>
      <c r="Q641" s="153" t="s">
        <v>38751</v>
      </c>
      <c r="R641" s="151" t="n">
        <v>1</v>
      </c>
      <c r="S641" s="151" t="n">
        <v>10</v>
      </c>
      <c r="T641" s="151" t="n">
        <v>1</v>
      </c>
      <c r="U641" s="153" t="s">
        <v>37149</v>
      </c>
      <c r="V641" s="153" t="s">
        <v>14166</v>
      </c>
      <c r="W641" s="151" t="n">
        <v>1031</v>
      </c>
      <c r="X641" s="153" t="s">
        <v>1075</v>
      </c>
      <c r="Y641" s="153" t="s">
        <v>1074</v>
      </c>
      <c r="Z641" s="153" t="s">
        <v>106</v>
      </c>
      <c r="AA641" s="153" t="s">
        <v>37654</v>
      </c>
      <c r="AB641" s="153" t="s">
        <v>38752</v>
      </c>
      <c r="AC641" s="153" t="s">
        <v>38753</v>
      </c>
      <c r="AD641" s="153" t="s">
        <v>132</v>
      </c>
      <c r="AE641" s="153" t="s">
        <v>38754</v>
      </c>
      <c r="AF641" s="151" t="n">
        <v>2031</v>
      </c>
      <c r="AG641" s="153" t="s">
        <v>1068</v>
      </c>
      <c r="AH641" s="153" t="s">
        <v>14168</v>
      </c>
      <c r="AI641" s="153" t="s">
        <v>74</v>
      </c>
      <c r="AJ641" s="153"/>
      <c r="AK641" s="153"/>
      <c r="AL641" s="153"/>
      <c r="AM641" s="153"/>
      <c r="AN641" s="153"/>
      <c r="AO641" s="153" t="s">
        <v>38755</v>
      </c>
      <c r="AP641" s="153"/>
      <c r="AQ641" s="153"/>
      <c r="AR641" s="153"/>
      <c r="AS641" s="153"/>
      <c r="AT641" s="153"/>
      <c r="AU641" s="153"/>
      <c r="AV641" s="153"/>
      <c r="AW641" s="153"/>
      <c r="AX641" s="153"/>
      <c r="AY641" s="153"/>
      <c r="AZ641" s="153"/>
      <c r="BA641" s="153" t="s">
        <v>37193</v>
      </c>
      <c r="BB641" s="153" t="s">
        <v>81</v>
      </c>
      <c r="BC641" s="153" t="s">
        <v>81</v>
      </c>
      <c r="BD641" s="153"/>
      <c r="BE641" s="153"/>
      <c r="BF641" s="153"/>
      <c r="BG641" s="151" t="n">
        <v>108</v>
      </c>
      <c r="BH641" s="153" t="s">
        <v>37111</v>
      </c>
    </row>
    <row r="642" customFormat="false" ht="15" hidden="false" customHeight="false" outlineLevel="0" collapsed="false">
      <c r="A642" s="151" t="n">
        <v>725</v>
      </c>
      <c r="B642" s="153"/>
      <c r="C642" s="153" t="s">
        <v>76</v>
      </c>
      <c r="D642" s="153" t="s">
        <v>30119</v>
      </c>
      <c r="E642" s="153" t="s">
        <v>37190</v>
      </c>
      <c r="F642" s="151" t="n">
        <v>5</v>
      </c>
      <c r="G642" s="151" t="n">
        <v>17181091</v>
      </c>
      <c r="H642" s="153" t="s">
        <v>41212</v>
      </c>
      <c r="I642" s="153" t="s">
        <v>41213</v>
      </c>
      <c r="J642" s="153" t="s">
        <v>41214</v>
      </c>
      <c r="K642" s="153" t="s">
        <v>84</v>
      </c>
      <c r="L642" s="155" t="n">
        <v>40403</v>
      </c>
      <c r="M642" s="153" t="s">
        <v>83</v>
      </c>
      <c r="N642" s="153" t="s">
        <v>52</v>
      </c>
      <c r="O642" s="153"/>
      <c r="P642" s="153"/>
      <c r="Q642" s="153" t="s">
        <v>41215</v>
      </c>
      <c r="R642" s="151" t="n">
        <v>12</v>
      </c>
      <c r="S642" s="151" t="n">
        <v>5</v>
      </c>
      <c r="T642" s="151" t="n">
        <v>7</v>
      </c>
      <c r="U642" s="153" t="s">
        <v>37247</v>
      </c>
      <c r="V642" s="153" t="s">
        <v>41216</v>
      </c>
      <c r="W642" s="151" t="n">
        <v>5555</v>
      </c>
      <c r="X642" s="153" t="s">
        <v>41217</v>
      </c>
      <c r="Y642" s="153"/>
      <c r="Z642" s="153"/>
      <c r="AA642" s="153"/>
      <c r="AB642" s="153"/>
      <c r="AC642" s="153"/>
      <c r="AD642" s="153"/>
      <c r="AE642" s="153" t="s">
        <v>41218</v>
      </c>
      <c r="AF642" s="151" t="n">
        <v>6555</v>
      </c>
      <c r="AG642" s="153" t="s">
        <v>41219</v>
      </c>
      <c r="AH642" s="153"/>
      <c r="AI642" s="153"/>
      <c r="AJ642" s="153"/>
      <c r="AK642" s="153"/>
      <c r="AL642" s="153"/>
      <c r="AM642" s="153"/>
      <c r="AN642" s="153"/>
      <c r="AO642" s="153" t="s">
        <v>41215</v>
      </c>
      <c r="AP642" s="153" t="s">
        <v>41220</v>
      </c>
      <c r="AQ642" s="153"/>
      <c r="AR642" s="153"/>
      <c r="AS642" s="153"/>
      <c r="AT642" s="153"/>
      <c r="AU642" s="153"/>
      <c r="AV642" s="153"/>
      <c r="AW642" s="153"/>
      <c r="AX642" s="153"/>
      <c r="AY642" s="153"/>
      <c r="AZ642" s="153"/>
      <c r="BA642" s="153" t="s">
        <v>37193</v>
      </c>
      <c r="BB642" s="153" t="s">
        <v>81</v>
      </c>
      <c r="BC642" s="153" t="s">
        <v>81</v>
      </c>
      <c r="BD642" s="153"/>
      <c r="BE642" s="153"/>
      <c r="BF642" s="153"/>
      <c r="BG642" s="151" t="n">
        <v>108</v>
      </c>
      <c r="BH642" s="153" t="s">
        <v>37111</v>
      </c>
    </row>
    <row r="643" customFormat="false" ht="15" hidden="false" customHeight="false" outlineLevel="0" collapsed="false">
      <c r="A643" s="151" t="n">
        <v>726</v>
      </c>
      <c r="B643" s="153"/>
      <c r="C643" s="153" t="s">
        <v>76</v>
      </c>
      <c r="D643" s="153" t="s">
        <v>30119</v>
      </c>
      <c r="E643" s="153" t="s">
        <v>37190</v>
      </c>
      <c r="F643" s="151" t="n">
        <v>5</v>
      </c>
      <c r="G643" s="151" t="n">
        <v>17181092</v>
      </c>
      <c r="H643" s="153" t="s">
        <v>41221</v>
      </c>
      <c r="I643" s="153" t="s">
        <v>41222</v>
      </c>
      <c r="J643" s="153" t="s">
        <v>41223</v>
      </c>
      <c r="K643" s="153" t="s">
        <v>138</v>
      </c>
      <c r="L643" s="155" t="n">
        <v>40871</v>
      </c>
      <c r="M643" s="153" t="s">
        <v>83</v>
      </c>
      <c r="N643" s="153" t="s">
        <v>52</v>
      </c>
      <c r="O643" s="153"/>
      <c r="P643" s="153"/>
      <c r="Q643" s="153" t="s">
        <v>41224</v>
      </c>
      <c r="R643" s="153"/>
      <c r="S643" s="151" t="n">
        <v>0</v>
      </c>
      <c r="T643" s="151" t="n">
        <v>0</v>
      </c>
      <c r="U643" s="153" t="s">
        <v>37229</v>
      </c>
      <c r="V643" s="153" t="s">
        <v>41225</v>
      </c>
      <c r="W643" s="151" t="n">
        <v>5411</v>
      </c>
      <c r="X643" s="153" t="s">
        <v>41226</v>
      </c>
      <c r="Y643" s="153"/>
      <c r="Z643" s="153"/>
      <c r="AA643" s="153"/>
      <c r="AB643" s="153"/>
      <c r="AC643" s="153"/>
      <c r="AD643" s="153"/>
      <c r="AE643" s="153" t="s">
        <v>28896</v>
      </c>
      <c r="AF643" s="151" t="n">
        <v>6411</v>
      </c>
      <c r="AG643" s="153" t="s">
        <v>41227</v>
      </c>
      <c r="AH643" s="153"/>
      <c r="AI643" s="153"/>
      <c r="AJ643" s="153"/>
      <c r="AK643" s="153"/>
      <c r="AL643" s="153"/>
      <c r="AM643" s="153"/>
      <c r="AN643" s="153"/>
      <c r="AO643" s="153" t="s">
        <v>41224</v>
      </c>
      <c r="AP643" s="153" t="s">
        <v>41227</v>
      </c>
      <c r="AQ643" s="153"/>
      <c r="AR643" s="153"/>
      <c r="AS643" s="153"/>
      <c r="AT643" s="153"/>
      <c r="AU643" s="153"/>
      <c r="AV643" s="153"/>
      <c r="AW643" s="153"/>
      <c r="AX643" s="153"/>
      <c r="AY643" s="153"/>
      <c r="AZ643" s="153"/>
      <c r="BA643" s="153" t="s">
        <v>37193</v>
      </c>
      <c r="BB643" s="153" t="s">
        <v>81</v>
      </c>
      <c r="BC643" s="153" t="s">
        <v>81</v>
      </c>
      <c r="BD643" s="153"/>
      <c r="BE643" s="153"/>
      <c r="BF643" s="153"/>
      <c r="BG643" s="151" t="n">
        <v>106</v>
      </c>
      <c r="BH643" s="153" t="s">
        <v>37111</v>
      </c>
    </row>
    <row r="644" customFormat="false" ht="15" hidden="false" customHeight="false" outlineLevel="0" collapsed="false">
      <c r="A644" s="151" t="n">
        <v>727</v>
      </c>
      <c r="B644" s="153" t="s">
        <v>19452</v>
      </c>
      <c r="C644" s="153" t="s">
        <v>76</v>
      </c>
      <c r="D644" s="155" t="n">
        <v>43512</v>
      </c>
      <c r="E644" s="153" t="s">
        <v>37124</v>
      </c>
      <c r="F644" s="151" t="n">
        <v>5</v>
      </c>
      <c r="G644" s="151" t="n">
        <v>19203185</v>
      </c>
      <c r="H644" s="153" t="s">
        <v>41228</v>
      </c>
      <c r="I644" s="153" t="s">
        <v>41229</v>
      </c>
      <c r="J644" s="153" t="s">
        <v>41230</v>
      </c>
      <c r="K644" s="153" t="s">
        <v>1381</v>
      </c>
      <c r="L644" s="155" t="n">
        <v>39716</v>
      </c>
      <c r="M644" s="153" t="s">
        <v>83</v>
      </c>
      <c r="N644" s="153" t="s">
        <v>52</v>
      </c>
      <c r="O644" s="153"/>
      <c r="P644" s="153"/>
      <c r="Q644" s="153" t="s">
        <v>12669</v>
      </c>
      <c r="R644" s="153" t="s">
        <v>12670</v>
      </c>
      <c r="S644" s="151" t="n">
        <v>2</v>
      </c>
      <c r="T644" s="151" t="n">
        <v>8</v>
      </c>
      <c r="U644" s="153" t="s">
        <v>37397</v>
      </c>
      <c r="V644" s="153" t="s">
        <v>39616</v>
      </c>
      <c r="W644" s="151" t="n">
        <v>1278</v>
      </c>
      <c r="X644" s="153" t="s">
        <v>12673</v>
      </c>
      <c r="Y644" s="153" t="s">
        <v>12672</v>
      </c>
      <c r="Z644" s="153" t="s">
        <v>156</v>
      </c>
      <c r="AA644" s="153" t="s">
        <v>39617</v>
      </c>
      <c r="AB644" s="153"/>
      <c r="AC644" s="153" t="s">
        <v>39618</v>
      </c>
      <c r="AD644" s="153" t="s">
        <v>204</v>
      </c>
      <c r="AE644" s="153" t="s">
        <v>12674</v>
      </c>
      <c r="AF644" s="151" t="n">
        <v>2278</v>
      </c>
      <c r="AG644" s="153" t="s">
        <v>12676</v>
      </c>
      <c r="AH644" s="153" t="s">
        <v>12675</v>
      </c>
      <c r="AI644" s="153" t="s">
        <v>74</v>
      </c>
      <c r="AJ644" s="153"/>
      <c r="AK644" s="153"/>
      <c r="AL644" s="153"/>
      <c r="AM644" s="153"/>
      <c r="AN644" s="153"/>
      <c r="AO644" s="153" t="s">
        <v>12669</v>
      </c>
      <c r="AP644" s="153"/>
      <c r="AQ644" s="153"/>
      <c r="AR644" s="153"/>
      <c r="AS644" s="153"/>
      <c r="AT644" s="153"/>
      <c r="AU644" s="153"/>
      <c r="AV644" s="153"/>
      <c r="AW644" s="153"/>
      <c r="AX644" s="153"/>
      <c r="AY644" s="153"/>
      <c r="AZ644" s="153"/>
      <c r="BA644" s="153" t="s">
        <v>41231</v>
      </c>
      <c r="BB644" s="153" t="s">
        <v>81</v>
      </c>
      <c r="BC644" s="153" t="s">
        <v>81</v>
      </c>
      <c r="BD644" s="153"/>
      <c r="BE644" s="153"/>
      <c r="BF644" s="153"/>
      <c r="BG644" s="151" t="n">
        <v>108</v>
      </c>
      <c r="BH644" s="153" t="s">
        <v>37111</v>
      </c>
    </row>
    <row r="645" customFormat="false" ht="15" hidden="false" customHeight="false" outlineLevel="0" collapsed="false">
      <c r="A645" s="151" t="n">
        <v>728</v>
      </c>
      <c r="B645" s="153"/>
      <c r="C645" s="153" t="s">
        <v>76</v>
      </c>
      <c r="D645" s="153" t="s">
        <v>30119</v>
      </c>
      <c r="E645" s="153" t="s">
        <v>37190</v>
      </c>
      <c r="F645" s="151" t="n">
        <v>5</v>
      </c>
      <c r="G645" s="151" t="n">
        <v>17181094</v>
      </c>
      <c r="H645" s="153" t="s">
        <v>41232</v>
      </c>
      <c r="I645" s="153" t="s">
        <v>41233</v>
      </c>
      <c r="J645" s="153" t="s">
        <v>41234</v>
      </c>
      <c r="K645" s="153" t="s">
        <v>138</v>
      </c>
      <c r="L645" s="155" t="n">
        <v>40756</v>
      </c>
      <c r="M645" s="153" t="s">
        <v>83</v>
      </c>
      <c r="N645" s="153" t="s">
        <v>52</v>
      </c>
      <c r="O645" s="153"/>
      <c r="P645" s="153"/>
      <c r="Q645" s="153" t="s">
        <v>37885</v>
      </c>
      <c r="R645" s="151" t="n">
        <v>25</v>
      </c>
      <c r="S645" s="151" t="n">
        <v>1</v>
      </c>
      <c r="T645" s="151" t="n">
        <v>12</v>
      </c>
      <c r="U645" s="153" t="s">
        <v>37116</v>
      </c>
      <c r="V645" s="153" t="s">
        <v>32144</v>
      </c>
      <c r="W645" s="151" t="n">
        <v>1285</v>
      </c>
      <c r="X645" s="153" t="s">
        <v>14517</v>
      </c>
      <c r="Y645" s="153" t="s">
        <v>14516</v>
      </c>
      <c r="Z645" s="153" t="s">
        <v>156</v>
      </c>
      <c r="AA645" s="153" t="s">
        <v>37886</v>
      </c>
      <c r="AB645" s="153" t="s">
        <v>81</v>
      </c>
      <c r="AC645" s="153" t="s">
        <v>13500</v>
      </c>
      <c r="AD645" s="153" t="s">
        <v>132</v>
      </c>
      <c r="AE645" s="153" t="s">
        <v>32146</v>
      </c>
      <c r="AF645" s="151" t="n">
        <v>2285</v>
      </c>
      <c r="AG645" s="153" t="s">
        <v>14510</v>
      </c>
      <c r="AH645" s="153" t="s">
        <v>14519</v>
      </c>
      <c r="AI645" s="153" t="s">
        <v>156</v>
      </c>
      <c r="AJ645" s="153" t="s">
        <v>81</v>
      </c>
      <c r="AK645" s="153" t="s">
        <v>37887</v>
      </c>
      <c r="AL645" s="153" t="s">
        <v>37888</v>
      </c>
      <c r="AM645" s="153" t="s">
        <v>132</v>
      </c>
      <c r="AN645" s="153"/>
      <c r="AO645" s="153" t="s">
        <v>37889</v>
      </c>
      <c r="AP645" s="153"/>
      <c r="AQ645" s="153"/>
      <c r="AR645" s="153"/>
      <c r="AS645" s="153"/>
      <c r="AT645" s="153"/>
      <c r="AU645" s="153"/>
      <c r="AV645" s="153"/>
      <c r="AW645" s="153"/>
      <c r="AX645" s="153"/>
      <c r="AY645" s="153"/>
      <c r="AZ645" s="153"/>
      <c r="BA645" s="153" t="s">
        <v>37193</v>
      </c>
      <c r="BB645" s="153" t="s">
        <v>81</v>
      </c>
      <c r="BC645" s="153" t="s">
        <v>81</v>
      </c>
      <c r="BD645" s="153"/>
      <c r="BE645" s="153"/>
      <c r="BF645" s="153"/>
      <c r="BG645" s="151" t="n">
        <v>105</v>
      </c>
      <c r="BH645" s="153" t="s">
        <v>37111</v>
      </c>
    </row>
    <row r="646" customFormat="false" ht="15" hidden="false" customHeight="false" outlineLevel="0" collapsed="false">
      <c r="A646" s="151" t="n">
        <v>730</v>
      </c>
      <c r="B646" s="153"/>
      <c r="C646" s="153" t="s">
        <v>76</v>
      </c>
      <c r="D646" s="153" t="s">
        <v>30119</v>
      </c>
      <c r="E646" s="153" t="s">
        <v>37190</v>
      </c>
      <c r="F646" s="151" t="n">
        <v>5</v>
      </c>
      <c r="G646" s="151" t="n">
        <v>17181188</v>
      </c>
      <c r="H646" s="153" t="s">
        <v>41235</v>
      </c>
      <c r="I646" s="153" t="s">
        <v>41236</v>
      </c>
      <c r="J646" s="153" t="s">
        <v>41237</v>
      </c>
      <c r="K646" s="153" t="s">
        <v>84</v>
      </c>
      <c r="L646" s="155" t="n">
        <v>40764</v>
      </c>
      <c r="M646" s="153" t="s">
        <v>83</v>
      </c>
      <c r="N646" s="153" t="s">
        <v>52</v>
      </c>
      <c r="O646" s="153"/>
      <c r="P646" s="153"/>
      <c r="Q646" s="153" t="s">
        <v>41238</v>
      </c>
      <c r="R646" s="153"/>
      <c r="S646" s="151" t="n">
        <v>5</v>
      </c>
      <c r="T646" s="151" t="n">
        <v>11</v>
      </c>
      <c r="U646" s="153" t="s">
        <v>37397</v>
      </c>
      <c r="V646" s="153" t="s">
        <v>41239</v>
      </c>
      <c r="W646" s="151" t="n">
        <v>5142</v>
      </c>
      <c r="X646" s="153" t="s">
        <v>41240</v>
      </c>
      <c r="Y646" s="153"/>
      <c r="Z646" s="153"/>
      <c r="AA646" s="153"/>
      <c r="AB646" s="153"/>
      <c r="AC646" s="153"/>
      <c r="AD646" s="153"/>
      <c r="AE646" s="153" t="s">
        <v>41241</v>
      </c>
      <c r="AF646" s="151" t="n">
        <v>6142</v>
      </c>
      <c r="AG646" s="153" t="s">
        <v>41242</v>
      </c>
      <c r="AH646" s="153"/>
      <c r="AI646" s="153"/>
      <c r="AJ646" s="153"/>
      <c r="AK646" s="153"/>
      <c r="AL646" s="153"/>
      <c r="AM646" s="153"/>
      <c r="AN646" s="153"/>
      <c r="AO646" s="153" t="s">
        <v>41238</v>
      </c>
      <c r="AP646" s="151" t="n">
        <v>2153121589</v>
      </c>
      <c r="AQ646" s="153"/>
      <c r="AR646" s="153"/>
      <c r="AS646" s="153"/>
      <c r="AT646" s="153"/>
      <c r="AU646" s="153"/>
      <c r="AV646" s="153"/>
      <c r="AW646" s="153"/>
      <c r="AX646" s="153"/>
      <c r="AY646" s="153"/>
      <c r="AZ646" s="153"/>
      <c r="BA646" s="153" t="s">
        <v>37193</v>
      </c>
      <c r="BB646" s="153" t="s">
        <v>81</v>
      </c>
      <c r="BC646" s="153" t="s">
        <v>81</v>
      </c>
      <c r="BD646" s="153"/>
      <c r="BE646" s="153"/>
      <c r="BF646" s="153"/>
      <c r="BG646" s="151" t="n">
        <v>105</v>
      </c>
      <c r="BH646" s="153" t="s">
        <v>37111</v>
      </c>
    </row>
    <row r="647" customFormat="false" ht="15" hidden="false" customHeight="false" outlineLevel="0" collapsed="false">
      <c r="A647" s="151" t="n">
        <v>731</v>
      </c>
      <c r="B647" s="153"/>
      <c r="C647" s="153" t="s">
        <v>76</v>
      </c>
      <c r="D647" s="153" t="s">
        <v>30119</v>
      </c>
      <c r="E647" s="153" t="s">
        <v>37190</v>
      </c>
      <c r="F647" s="151" t="n">
        <v>5</v>
      </c>
      <c r="G647" s="151" t="n">
        <v>17181096</v>
      </c>
      <c r="H647" s="153" t="s">
        <v>41243</v>
      </c>
      <c r="I647" s="153" t="s">
        <v>29453</v>
      </c>
      <c r="J647" s="153" t="s">
        <v>41244</v>
      </c>
      <c r="K647" s="153" t="s">
        <v>53</v>
      </c>
      <c r="L647" s="155" t="n">
        <v>40397</v>
      </c>
      <c r="M647" s="153" t="s">
        <v>37114</v>
      </c>
      <c r="N647" s="153" t="s">
        <v>52</v>
      </c>
      <c r="O647" s="153"/>
      <c r="P647" s="153"/>
      <c r="Q647" s="153" t="s">
        <v>41245</v>
      </c>
      <c r="R647" s="153"/>
      <c r="S647" s="151" t="n">
        <v>0</v>
      </c>
      <c r="T647" s="151" t="n">
        <v>0</v>
      </c>
      <c r="U647" s="153" t="s">
        <v>39779</v>
      </c>
      <c r="V647" s="153" t="s">
        <v>41246</v>
      </c>
      <c r="W647" s="151" t="n">
        <v>5140</v>
      </c>
      <c r="X647" s="153" t="s">
        <v>29442</v>
      </c>
      <c r="Y647" s="153"/>
      <c r="Z647" s="153"/>
      <c r="AA647" s="153"/>
      <c r="AB647" s="153"/>
      <c r="AC647" s="153"/>
      <c r="AD647" s="153"/>
      <c r="AE647" s="153" t="s">
        <v>29448</v>
      </c>
      <c r="AF647" s="151" t="n">
        <v>6140</v>
      </c>
      <c r="AG647" s="153" t="s">
        <v>29450</v>
      </c>
      <c r="AH647" s="153"/>
      <c r="AI647" s="153"/>
      <c r="AJ647" s="153"/>
      <c r="AK647" s="153"/>
      <c r="AL647" s="153"/>
      <c r="AM647" s="153"/>
      <c r="AN647" s="153"/>
      <c r="AO647" s="153" t="s">
        <v>41245</v>
      </c>
      <c r="AP647" s="151" t="n">
        <v>73440547</v>
      </c>
      <c r="AQ647" s="153"/>
      <c r="AR647" s="153"/>
      <c r="AS647" s="153"/>
      <c r="AT647" s="153"/>
      <c r="AU647" s="153"/>
      <c r="AV647" s="153"/>
      <c r="AW647" s="153"/>
      <c r="AX647" s="153"/>
      <c r="AY647" s="153"/>
      <c r="AZ647" s="153"/>
      <c r="BA647" s="153" t="s">
        <v>37193</v>
      </c>
      <c r="BB647" s="153" t="s">
        <v>81</v>
      </c>
      <c r="BC647" s="153" t="s">
        <v>81</v>
      </c>
      <c r="BD647" s="153"/>
      <c r="BE647" s="153"/>
      <c r="BF647" s="153"/>
      <c r="BG647" s="151" t="n">
        <v>104</v>
      </c>
      <c r="BH647" s="153" t="s">
        <v>37111</v>
      </c>
    </row>
    <row r="648" customFormat="false" ht="15" hidden="false" customHeight="false" outlineLevel="0" collapsed="false">
      <c r="A648" s="151" t="n">
        <v>732</v>
      </c>
      <c r="B648" s="153"/>
      <c r="C648" s="153" t="s">
        <v>76</v>
      </c>
      <c r="D648" s="153" t="s">
        <v>30119</v>
      </c>
      <c r="E648" s="153" t="s">
        <v>37190</v>
      </c>
      <c r="F648" s="151" t="n">
        <v>5</v>
      </c>
      <c r="G648" s="151" t="n">
        <v>17181097</v>
      </c>
      <c r="H648" s="153" t="s">
        <v>41247</v>
      </c>
      <c r="I648" s="153" t="s">
        <v>39803</v>
      </c>
      <c r="J648" s="153" t="s">
        <v>41248</v>
      </c>
      <c r="K648" s="153" t="s">
        <v>26583</v>
      </c>
      <c r="L648" s="155" t="n">
        <v>40572</v>
      </c>
      <c r="M648" s="153" t="s">
        <v>37114</v>
      </c>
      <c r="N648" s="153" t="s">
        <v>52</v>
      </c>
      <c r="O648" s="153"/>
      <c r="P648" s="153"/>
      <c r="Q648" s="153" t="s">
        <v>39797</v>
      </c>
      <c r="R648" s="153" t="s">
        <v>14665</v>
      </c>
      <c r="S648" s="151" t="n">
        <v>2</v>
      </c>
      <c r="T648" s="151" t="n">
        <v>6</v>
      </c>
      <c r="U648" s="153" t="s">
        <v>37171</v>
      </c>
      <c r="V648" s="153" t="s">
        <v>39798</v>
      </c>
      <c r="W648" s="151" t="n">
        <v>1167</v>
      </c>
      <c r="X648" s="153" t="s">
        <v>14668</v>
      </c>
      <c r="Y648" s="153" t="s">
        <v>14667</v>
      </c>
      <c r="Z648" s="153"/>
      <c r="AA648" s="153"/>
      <c r="AB648" s="153"/>
      <c r="AC648" s="153"/>
      <c r="AD648" s="153"/>
      <c r="AE648" s="153" t="s">
        <v>39799</v>
      </c>
      <c r="AF648" s="151" t="n">
        <v>2167</v>
      </c>
      <c r="AG648" s="153" t="s">
        <v>14671</v>
      </c>
      <c r="AH648" s="153"/>
      <c r="AI648" s="153"/>
      <c r="AJ648" s="153"/>
      <c r="AK648" s="153"/>
      <c r="AL648" s="153"/>
      <c r="AM648" s="153"/>
      <c r="AN648" s="153"/>
      <c r="AO648" s="153" t="s">
        <v>39800</v>
      </c>
      <c r="AP648" s="153" t="s">
        <v>39801</v>
      </c>
      <c r="AQ648" s="153"/>
      <c r="AR648" s="153"/>
      <c r="AS648" s="153"/>
      <c r="AT648" s="153"/>
      <c r="AU648" s="153"/>
      <c r="AV648" s="153"/>
      <c r="AW648" s="153"/>
      <c r="AX648" s="153"/>
      <c r="AY648" s="153"/>
      <c r="AZ648" s="153"/>
      <c r="BA648" s="153" t="s">
        <v>37193</v>
      </c>
      <c r="BB648" s="153" t="s">
        <v>81</v>
      </c>
      <c r="BC648" s="153" t="s">
        <v>81</v>
      </c>
      <c r="BD648" s="153"/>
      <c r="BE648" s="153"/>
      <c r="BF648" s="153"/>
      <c r="BG648" s="151" t="n">
        <v>104</v>
      </c>
      <c r="BH648" s="153" t="s">
        <v>37111</v>
      </c>
    </row>
    <row r="649" customFormat="false" ht="15" hidden="false" customHeight="false" outlineLevel="0" collapsed="false">
      <c r="A649" s="151" t="n">
        <v>733</v>
      </c>
      <c r="B649" s="153"/>
      <c r="C649" s="153" t="s">
        <v>76</v>
      </c>
      <c r="D649" s="153" t="s">
        <v>30119</v>
      </c>
      <c r="E649" s="153" t="s">
        <v>37144</v>
      </c>
      <c r="F649" s="151" t="n">
        <v>5</v>
      </c>
      <c r="G649" s="151" t="n">
        <v>18192168</v>
      </c>
      <c r="H649" s="153" t="s">
        <v>41249</v>
      </c>
      <c r="I649" s="153" t="s">
        <v>41250</v>
      </c>
      <c r="J649" s="153" t="s">
        <v>39659</v>
      </c>
      <c r="K649" s="153" t="s">
        <v>8194</v>
      </c>
      <c r="L649" s="155" t="n">
        <v>40816</v>
      </c>
      <c r="M649" s="153" t="s">
        <v>37114</v>
      </c>
      <c r="N649" s="153" t="s">
        <v>52</v>
      </c>
      <c r="O649" s="153"/>
      <c r="P649" s="153"/>
      <c r="Q649" s="153" t="s">
        <v>41251</v>
      </c>
      <c r="R649" s="153"/>
      <c r="S649" s="151" t="n">
        <v>0</v>
      </c>
      <c r="T649" s="151" t="n">
        <v>0</v>
      </c>
      <c r="U649" s="153" t="s">
        <v>41252</v>
      </c>
      <c r="V649" s="153" t="s">
        <v>41253</v>
      </c>
      <c r="W649" s="151" t="n">
        <v>5032</v>
      </c>
      <c r="X649" s="153" t="s">
        <v>41254</v>
      </c>
      <c r="Y649" s="153"/>
      <c r="Z649" s="153"/>
      <c r="AA649" s="153"/>
      <c r="AB649" s="153"/>
      <c r="AC649" s="153"/>
      <c r="AD649" s="153"/>
      <c r="AE649" s="153" t="s">
        <v>41255</v>
      </c>
      <c r="AF649" s="151" t="n">
        <v>6032</v>
      </c>
      <c r="AG649" s="153" t="s">
        <v>41256</v>
      </c>
      <c r="AH649" s="153"/>
      <c r="AI649" s="153"/>
      <c r="AJ649" s="153"/>
      <c r="AK649" s="153"/>
      <c r="AL649" s="153"/>
      <c r="AM649" s="153"/>
      <c r="AN649" s="153"/>
      <c r="AO649" s="153" t="s">
        <v>41257</v>
      </c>
      <c r="AP649" s="151" t="n">
        <v>0</v>
      </c>
      <c r="AQ649" s="153"/>
      <c r="AR649" s="153"/>
      <c r="AS649" s="153"/>
      <c r="AT649" s="153"/>
      <c r="AU649" s="153"/>
      <c r="AV649" s="153"/>
      <c r="AW649" s="153"/>
      <c r="AX649" s="153"/>
      <c r="AY649" s="153"/>
      <c r="AZ649" s="153"/>
      <c r="BA649" s="153" t="s">
        <v>37193</v>
      </c>
      <c r="BB649" s="153" t="s">
        <v>81</v>
      </c>
      <c r="BC649" s="153" t="s">
        <v>81</v>
      </c>
      <c r="BD649" s="153"/>
      <c r="BE649" s="153"/>
      <c r="BF649" s="153"/>
      <c r="BG649" s="151" t="n">
        <v>105</v>
      </c>
      <c r="BH649" s="153" t="s">
        <v>37111</v>
      </c>
    </row>
    <row r="650" customFormat="false" ht="15" hidden="false" customHeight="false" outlineLevel="0" collapsed="false">
      <c r="A650" s="151" t="n">
        <v>734</v>
      </c>
      <c r="B650" s="153"/>
      <c r="C650" s="153" t="s">
        <v>76</v>
      </c>
      <c r="D650" s="153" t="s">
        <v>30119</v>
      </c>
      <c r="E650" s="153" t="s">
        <v>37190</v>
      </c>
      <c r="F650" s="151" t="n">
        <v>5</v>
      </c>
      <c r="G650" s="151" t="n">
        <v>17181190</v>
      </c>
      <c r="H650" s="153" t="s">
        <v>41258</v>
      </c>
      <c r="I650" s="153" t="s">
        <v>13928</v>
      </c>
      <c r="J650" s="153" t="s">
        <v>41259</v>
      </c>
      <c r="K650" s="153" t="s">
        <v>53</v>
      </c>
      <c r="L650" s="155" t="n">
        <v>40616</v>
      </c>
      <c r="M650" s="153" t="s">
        <v>37114</v>
      </c>
      <c r="N650" s="153" t="s">
        <v>52</v>
      </c>
      <c r="O650" s="153"/>
      <c r="P650" s="153"/>
      <c r="Q650" s="153" t="s">
        <v>39156</v>
      </c>
      <c r="R650" s="151" t="n">
        <v>50</v>
      </c>
      <c r="S650" s="151" t="n">
        <v>5</v>
      </c>
      <c r="T650" s="151" t="n">
        <v>6</v>
      </c>
      <c r="U650" s="153" t="s">
        <v>40047</v>
      </c>
      <c r="V650" s="153" t="s">
        <v>13918</v>
      </c>
      <c r="W650" s="151" t="n">
        <v>1108</v>
      </c>
      <c r="X650" s="153" t="s">
        <v>13920</v>
      </c>
      <c r="Y650" s="153" t="s">
        <v>13919</v>
      </c>
      <c r="Z650" s="153" t="s">
        <v>106</v>
      </c>
      <c r="AA650" s="153" t="s">
        <v>37318</v>
      </c>
      <c r="AB650" s="153"/>
      <c r="AC650" s="153" t="s">
        <v>39157</v>
      </c>
      <c r="AD650" s="153" t="s">
        <v>107</v>
      </c>
      <c r="AE650" s="153" t="s">
        <v>13921</v>
      </c>
      <c r="AF650" s="151" t="n">
        <v>2108</v>
      </c>
      <c r="AG650" s="153" t="s">
        <v>13923</v>
      </c>
      <c r="AH650" s="153" t="s">
        <v>13922</v>
      </c>
      <c r="AI650" s="153" t="s">
        <v>156</v>
      </c>
      <c r="AJ650" s="153" t="s">
        <v>38269</v>
      </c>
      <c r="AK650" s="153"/>
      <c r="AL650" s="153" t="s">
        <v>39158</v>
      </c>
      <c r="AM650" s="153" t="s">
        <v>107</v>
      </c>
      <c r="AN650" s="153"/>
      <c r="AO650" s="153" t="s">
        <v>39159</v>
      </c>
      <c r="AP650" s="153" t="s">
        <v>13924</v>
      </c>
      <c r="AQ650" s="153"/>
      <c r="AR650" s="153"/>
      <c r="AS650" s="153"/>
      <c r="AT650" s="153"/>
      <c r="AU650" s="153"/>
      <c r="AV650" s="153"/>
      <c r="AW650" s="153"/>
      <c r="AX650" s="153"/>
      <c r="AY650" s="153"/>
      <c r="AZ650" s="153"/>
      <c r="BA650" s="153" t="s">
        <v>37193</v>
      </c>
      <c r="BB650" s="153" t="s">
        <v>81</v>
      </c>
      <c r="BC650" s="153" t="s">
        <v>81</v>
      </c>
      <c r="BD650" s="153"/>
      <c r="BE650" s="153"/>
      <c r="BF650" s="153"/>
      <c r="BG650" s="151" t="n">
        <v>107</v>
      </c>
      <c r="BH650" s="153" t="s">
        <v>37111</v>
      </c>
    </row>
    <row r="651" customFormat="false" ht="15" hidden="false" customHeight="false" outlineLevel="0" collapsed="false">
      <c r="A651" s="151" t="n">
        <v>735</v>
      </c>
      <c r="B651" s="153" t="s">
        <v>11381</v>
      </c>
      <c r="C651" s="153" t="s">
        <v>76</v>
      </c>
      <c r="D651" s="155" t="n">
        <v>43291</v>
      </c>
      <c r="E651" s="153" t="s">
        <v>37144</v>
      </c>
      <c r="F651" s="151" t="n">
        <v>5</v>
      </c>
      <c r="G651" s="151" t="n">
        <v>18192177</v>
      </c>
      <c r="H651" s="153" t="s">
        <v>41260</v>
      </c>
      <c r="I651" s="153" t="s">
        <v>41261</v>
      </c>
      <c r="J651" s="153" t="s">
        <v>41262</v>
      </c>
      <c r="K651" s="153" t="s">
        <v>84</v>
      </c>
      <c r="L651" s="155" t="n">
        <v>40743</v>
      </c>
      <c r="M651" s="153" t="s">
        <v>83</v>
      </c>
      <c r="N651" s="153" t="s">
        <v>52</v>
      </c>
      <c r="O651" s="153"/>
      <c r="P651" s="153"/>
      <c r="Q651" s="153" t="s">
        <v>11387</v>
      </c>
      <c r="R651" s="153" t="s">
        <v>11388</v>
      </c>
      <c r="S651" s="151" t="n">
        <v>4</v>
      </c>
      <c r="T651" s="151" t="n">
        <v>12</v>
      </c>
      <c r="U651" s="153" t="s">
        <v>37247</v>
      </c>
      <c r="V651" s="153" t="s">
        <v>11389</v>
      </c>
      <c r="W651" s="151" t="n">
        <v>5345</v>
      </c>
      <c r="X651" s="153" t="s">
        <v>11391</v>
      </c>
      <c r="Y651" s="153" t="s">
        <v>11390</v>
      </c>
      <c r="Z651" s="153" t="s">
        <v>106</v>
      </c>
      <c r="AA651" s="153"/>
      <c r="AB651" s="153"/>
      <c r="AC651" s="153"/>
      <c r="AD651" s="153" t="s">
        <v>132</v>
      </c>
      <c r="AE651" s="153" t="s">
        <v>11392</v>
      </c>
      <c r="AF651" s="151" t="n">
        <v>6345</v>
      </c>
      <c r="AG651" s="153" t="s">
        <v>11394</v>
      </c>
      <c r="AH651" s="153" t="s">
        <v>11393</v>
      </c>
      <c r="AI651" s="153" t="s">
        <v>74</v>
      </c>
      <c r="AJ651" s="153"/>
      <c r="AK651" s="153"/>
      <c r="AL651" s="153"/>
      <c r="AM651" s="153"/>
      <c r="AN651" s="153"/>
      <c r="AO651" s="153" t="s">
        <v>11387</v>
      </c>
      <c r="AP651" s="153"/>
      <c r="AQ651" s="153"/>
      <c r="AR651" s="153"/>
      <c r="AS651" s="153"/>
      <c r="AT651" s="153"/>
      <c r="AU651" s="153"/>
      <c r="AV651" s="153"/>
      <c r="AW651" s="153"/>
      <c r="AX651" s="153"/>
      <c r="AY651" s="153"/>
      <c r="AZ651" s="153"/>
      <c r="BA651" s="153" t="s">
        <v>41263</v>
      </c>
      <c r="BB651" s="153" t="s">
        <v>11398</v>
      </c>
      <c r="BC651" s="151" t="n">
        <v>6</v>
      </c>
      <c r="BD651" s="153" t="s">
        <v>128</v>
      </c>
      <c r="BE651" s="153"/>
      <c r="BF651" s="153"/>
      <c r="BG651" s="151" t="n">
        <v>104</v>
      </c>
      <c r="BH651" s="153" t="s">
        <v>37111</v>
      </c>
    </row>
    <row r="652" customFormat="false" ht="15" hidden="false" customHeight="false" outlineLevel="0" collapsed="false">
      <c r="A652" s="151" t="n">
        <v>736</v>
      </c>
      <c r="B652" s="153"/>
      <c r="C652" s="153" t="s">
        <v>76</v>
      </c>
      <c r="D652" s="153" t="s">
        <v>30119</v>
      </c>
      <c r="E652" s="153" t="s">
        <v>37190</v>
      </c>
      <c r="F652" s="151" t="n">
        <v>5</v>
      </c>
      <c r="G652" s="151" t="n">
        <v>17181193</v>
      </c>
      <c r="H652" s="153" t="s">
        <v>41264</v>
      </c>
      <c r="I652" s="153" t="s">
        <v>41265</v>
      </c>
      <c r="J652" s="153" t="s">
        <v>37700</v>
      </c>
      <c r="K652" s="153" t="s">
        <v>53</v>
      </c>
      <c r="L652" s="155" t="n">
        <v>40761</v>
      </c>
      <c r="M652" s="153" t="s">
        <v>37114</v>
      </c>
      <c r="N652" s="153" t="s">
        <v>52</v>
      </c>
      <c r="O652" s="153"/>
      <c r="P652" s="153"/>
      <c r="Q652" s="153" t="s">
        <v>41266</v>
      </c>
      <c r="R652" s="153"/>
      <c r="S652" s="151" t="n">
        <v>0</v>
      </c>
      <c r="T652" s="151" t="n">
        <v>0</v>
      </c>
      <c r="U652" s="153" t="s">
        <v>37116</v>
      </c>
      <c r="V652" s="153" t="s">
        <v>41267</v>
      </c>
      <c r="W652" s="151" t="n">
        <v>5410</v>
      </c>
      <c r="X652" s="153" t="s">
        <v>41268</v>
      </c>
      <c r="Y652" s="153"/>
      <c r="Z652" s="153"/>
      <c r="AA652" s="153"/>
      <c r="AB652" s="153"/>
      <c r="AC652" s="153"/>
      <c r="AD652" s="153"/>
      <c r="AE652" s="153" t="s">
        <v>4827</v>
      </c>
      <c r="AF652" s="151" t="n">
        <v>6410</v>
      </c>
      <c r="AG652" s="153" t="s">
        <v>41269</v>
      </c>
      <c r="AH652" s="153"/>
      <c r="AI652" s="153"/>
      <c r="AJ652" s="153"/>
      <c r="AK652" s="153"/>
      <c r="AL652" s="153"/>
      <c r="AM652" s="153"/>
      <c r="AN652" s="153"/>
      <c r="AO652" s="153" t="s">
        <v>41266</v>
      </c>
      <c r="AP652" s="153" t="s">
        <v>41270</v>
      </c>
      <c r="AQ652" s="153"/>
      <c r="AR652" s="153"/>
      <c r="AS652" s="153"/>
      <c r="AT652" s="153"/>
      <c r="AU652" s="153"/>
      <c r="AV652" s="153"/>
      <c r="AW652" s="153"/>
      <c r="AX652" s="153"/>
      <c r="AY652" s="153"/>
      <c r="AZ652" s="153"/>
      <c r="BA652" s="153" t="s">
        <v>37193</v>
      </c>
      <c r="BB652" s="153" t="s">
        <v>81</v>
      </c>
      <c r="BC652" s="153" t="s">
        <v>81</v>
      </c>
      <c r="BD652" s="153"/>
      <c r="BE652" s="153"/>
      <c r="BF652" s="153"/>
      <c r="BG652" s="151" t="n">
        <v>108</v>
      </c>
      <c r="BH652" s="153" t="s">
        <v>37111</v>
      </c>
    </row>
    <row r="653" customFormat="false" ht="15" hidden="false" customHeight="false" outlineLevel="0" collapsed="false">
      <c r="A653" s="151" t="n">
        <v>737</v>
      </c>
      <c r="B653" s="153"/>
      <c r="C653" s="153" t="s">
        <v>76</v>
      </c>
      <c r="D653" s="153" t="s">
        <v>30119</v>
      </c>
      <c r="E653" s="153" t="s">
        <v>37190</v>
      </c>
      <c r="F653" s="151" t="n">
        <v>5</v>
      </c>
      <c r="G653" s="151" t="n">
        <v>17181099</v>
      </c>
      <c r="H653" s="153" t="s">
        <v>41271</v>
      </c>
      <c r="I653" s="153" t="s">
        <v>41272</v>
      </c>
      <c r="J653" s="153" t="s">
        <v>41273</v>
      </c>
      <c r="K653" s="153" t="s">
        <v>53</v>
      </c>
      <c r="L653" s="155" t="n">
        <v>40720</v>
      </c>
      <c r="M653" s="153" t="s">
        <v>37114</v>
      </c>
      <c r="N653" s="153" t="s">
        <v>52</v>
      </c>
      <c r="O653" s="153"/>
      <c r="P653" s="153"/>
      <c r="Q653" s="153" t="s">
        <v>41274</v>
      </c>
      <c r="R653" s="151" t="n">
        <v>5</v>
      </c>
      <c r="S653" s="151" t="n">
        <v>2</v>
      </c>
      <c r="T653" s="151" t="n">
        <v>12</v>
      </c>
      <c r="U653" s="153" t="s">
        <v>37229</v>
      </c>
      <c r="V653" s="153" t="s">
        <v>7481</v>
      </c>
      <c r="W653" s="151" t="n">
        <v>5769</v>
      </c>
      <c r="X653" s="153" t="s">
        <v>7483</v>
      </c>
      <c r="Y653" s="153"/>
      <c r="Z653" s="153"/>
      <c r="AA653" s="153"/>
      <c r="AB653" s="153"/>
      <c r="AC653" s="153"/>
      <c r="AD653" s="153"/>
      <c r="AE653" s="153" t="s">
        <v>7484</v>
      </c>
      <c r="AF653" s="151" t="n">
        <v>6769</v>
      </c>
      <c r="AG653" s="153" t="s">
        <v>7486</v>
      </c>
      <c r="AH653" s="153"/>
      <c r="AI653" s="153"/>
      <c r="AJ653" s="153"/>
      <c r="AK653" s="153"/>
      <c r="AL653" s="153"/>
      <c r="AM653" s="153"/>
      <c r="AN653" s="153"/>
      <c r="AO653" s="153" t="s">
        <v>41274</v>
      </c>
      <c r="AP653" s="153"/>
      <c r="AQ653" s="153"/>
      <c r="AR653" s="153"/>
      <c r="AS653" s="153"/>
      <c r="AT653" s="153"/>
      <c r="AU653" s="153"/>
      <c r="AV653" s="153"/>
      <c r="AW653" s="153"/>
      <c r="AX653" s="153"/>
      <c r="AY653" s="153"/>
      <c r="AZ653" s="153"/>
      <c r="BA653" s="153" t="s">
        <v>37193</v>
      </c>
      <c r="BB653" s="153" t="s">
        <v>81</v>
      </c>
      <c r="BC653" s="153" t="s">
        <v>81</v>
      </c>
      <c r="BD653" s="153"/>
      <c r="BE653" s="153"/>
      <c r="BF653" s="153"/>
      <c r="BG653" s="151" t="n">
        <v>108</v>
      </c>
      <c r="BH653" s="153" t="s">
        <v>37111</v>
      </c>
    </row>
    <row r="654" customFormat="false" ht="15" hidden="false" customHeight="false" outlineLevel="0" collapsed="false">
      <c r="A654" s="151" t="n">
        <v>738</v>
      </c>
      <c r="B654" s="153"/>
      <c r="C654" s="153" t="s">
        <v>76</v>
      </c>
      <c r="D654" s="153" t="s">
        <v>30119</v>
      </c>
      <c r="E654" s="153" t="s">
        <v>37190</v>
      </c>
      <c r="F654" s="151" t="n">
        <v>5</v>
      </c>
      <c r="G654" s="151" t="n">
        <v>17181195</v>
      </c>
      <c r="H654" s="153" t="s">
        <v>41275</v>
      </c>
      <c r="I654" s="153" t="s">
        <v>40586</v>
      </c>
      <c r="J654" s="153" t="s">
        <v>41276</v>
      </c>
      <c r="K654" s="153" t="s">
        <v>53</v>
      </c>
      <c r="L654" s="155" t="n">
        <v>40498</v>
      </c>
      <c r="M654" s="153" t="s">
        <v>83</v>
      </c>
      <c r="N654" s="153" t="s">
        <v>52</v>
      </c>
      <c r="O654" s="153"/>
      <c r="P654" s="153"/>
      <c r="Q654" s="153" t="s">
        <v>40581</v>
      </c>
      <c r="R654" s="151" t="n">
        <v>59</v>
      </c>
      <c r="S654" s="151" t="n">
        <v>9</v>
      </c>
      <c r="T654" s="151" t="n">
        <v>11</v>
      </c>
      <c r="U654" s="153" t="s">
        <v>37165</v>
      </c>
      <c r="V654" s="153" t="s">
        <v>40582</v>
      </c>
      <c r="W654" s="151" t="n">
        <v>1191</v>
      </c>
      <c r="X654" s="153" t="s">
        <v>5035</v>
      </c>
      <c r="Y654" s="153" t="s">
        <v>40583</v>
      </c>
      <c r="Z654" s="153"/>
      <c r="AA654" s="153"/>
      <c r="AB654" s="153"/>
      <c r="AC654" s="153"/>
      <c r="AD654" s="153"/>
      <c r="AE654" s="153" t="s">
        <v>5036</v>
      </c>
      <c r="AF654" s="151" t="n">
        <v>2191</v>
      </c>
      <c r="AG654" s="153" t="s">
        <v>5038</v>
      </c>
      <c r="AH654" s="153"/>
      <c r="AI654" s="153"/>
      <c r="AJ654" s="153"/>
      <c r="AK654" s="153"/>
      <c r="AL654" s="153"/>
      <c r="AM654" s="153"/>
      <c r="AN654" s="153"/>
      <c r="AO654" s="153" t="s">
        <v>40584</v>
      </c>
      <c r="AP654" s="153" t="s">
        <v>5038</v>
      </c>
      <c r="AQ654" s="153"/>
      <c r="AR654" s="153"/>
      <c r="AS654" s="153"/>
      <c r="AT654" s="153"/>
      <c r="AU654" s="153"/>
      <c r="AV654" s="153"/>
      <c r="AW654" s="153"/>
      <c r="AX654" s="153"/>
      <c r="AY654" s="153"/>
      <c r="AZ654" s="153"/>
      <c r="BA654" s="153" t="s">
        <v>37193</v>
      </c>
      <c r="BB654" s="153" t="s">
        <v>81</v>
      </c>
      <c r="BC654" s="153" t="s">
        <v>81</v>
      </c>
      <c r="BD654" s="153"/>
      <c r="BE654" s="153"/>
      <c r="BF654" s="153"/>
      <c r="BG654" s="151" t="n">
        <v>108</v>
      </c>
      <c r="BH654" s="153" t="s">
        <v>37111</v>
      </c>
    </row>
    <row r="655" customFormat="false" ht="15" hidden="false" customHeight="false" outlineLevel="0" collapsed="false">
      <c r="A655" s="151" t="n">
        <v>739</v>
      </c>
      <c r="B655" s="153"/>
      <c r="C655" s="153" t="s">
        <v>76</v>
      </c>
      <c r="D655" s="153" t="s">
        <v>30119</v>
      </c>
      <c r="E655" s="153" t="s">
        <v>37190</v>
      </c>
      <c r="F655" s="151" t="n">
        <v>5</v>
      </c>
      <c r="G655" s="151" t="n">
        <v>17181100</v>
      </c>
      <c r="H655" s="153" t="s">
        <v>41277</v>
      </c>
      <c r="I655" s="153" t="s">
        <v>3741</v>
      </c>
      <c r="J655" s="153" t="s">
        <v>37718</v>
      </c>
      <c r="K655" s="153" t="s">
        <v>3729</v>
      </c>
      <c r="L655" s="155" t="n">
        <v>40430</v>
      </c>
      <c r="M655" s="153" t="s">
        <v>37114</v>
      </c>
      <c r="N655" s="153" t="s">
        <v>52</v>
      </c>
      <c r="O655" s="153"/>
      <c r="P655" s="153"/>
      <c r="Q655" s="153" t="s">
        <v>38533</v>
      </c>
      <c r="R655" s="151" t="n">
        <v>22</v>
      </c>
      <c r="S655" s="151" t="n">
        <v>2</v>
      </c>
      <c r="T655" s="151" t="n">
        <v>1</v>
      </c>
      <c r="U655" s="153" t="s">
        <v>37129</v>
      </c>
      <c r="V655" s="153" t="s">
        <v>3734</v>
      </c>
      <c r="W655" s="151" t="n">
        <v>1057</v>
      </c>
      <c r="X655" s="153" t="s">
        <v>3728</v>
      </c>
      <c r="Y655" s="153" t="s">
        <v>3735</v>
      </c>
      <c r="Z655" s="153" t="s">
        <v>106</v>
      </c>
      <c r="AA655" s="153" t="s">
        <v>37654</v>
      </c>
      <c r="AB655" s="153" t="s">
        <v>38534</v>
      </c>
      <c r="AC655" s="153" t="s">
        <v>38535</v>
      </c>
      <c r="AD655" s="153" t="s">
        <v>132</v>
      </c>
      <c r="AE655" s="153" t="s">
        <v>3736</v>
      </c>
      <c r="AF655" s="151" t="n">
        <v>2057</v>
      </c>
      <c r="AG655" s="153" t="s">
        <v>3738</v>
      </c>
      <c r="AH655" s="153" t="s">
        <v>3737</v>
      </c>
      <c r="AI655" s="153" t="s">
        <v>74</v>
      </c>
      <c r="AJ655" s="153"/>
      <c r="AK655" s="153"/>
      <c r="AL655" s="153"/>
      <c r="AM655" s="153" t="s">
        <v>107</v>
      </c>
      <c r="AN655" s="153"/>
      <c r="AO655" s="153" t="s">
        <v>38533</v>
      </c>
      <c r="AP655" s="153"/>
      <c r="AQ655" s="153"/>
      <c r="AR655" s="153"/>
      <c r="AS655" s="153"/>
      <c r="AT655" s="153"/>
      <c r="AU655" s="153"/>
      <c r="AV655" s="153"/>
      <c r="AW655" s="153"/>
      <c r="AX655" s="153"/>
      <c r="AY655" s="153"/>
      <c r="AZ655" s="153"/>
      <c r="BA655" s="153" t="s">
        <v>37193</v>
      </c>
      <c r="BB655" s="153" t="s">
        <v>81</v>
      </c>
      <c r="BC655" s="153" t="s">
        <v>81</v>
      </c>
      <c r="BD655" s="153"/>
      <c r="BE655" s="153"/>
      <c r="BF655" s="153"/>
      <c r="BG655" s="151" t="n">
        <v>105</v>
      </c>
      <c r="BH655" s="153" t="s">
        <v>37111</v>
      </c>
    </row>
    <row r="656" customFormat="false" ht="15" hidden="false" customHeight="false" outlineLevel="0" collapsed="false">
      <c r="A656" s="151" t="n">
        <v>740</v>
      </c>
      <c r="B656" s="153"/>
      <c r="C656" s="153" t="s">
        <v>76</v>
      </c>
      <c r="D656" s="153" t="s">
        <v>30119</v>
      </c>
      <c r="E656" s="153" t="s">
        <v>37190</v>
      </c>
      <c r="F656" s="151" t="n">
        <v>5</v>
      </c>
      <c r="G656" s="151" t="n">
        <v>17181101</v>
      </c>
      <c r="H656" s="153" t="s">
        <v>41278</v>
      </c>
      <c r="I656" s="153" t="s">
        <v>24759</v>
      </c>
      <c r="J656" s="153" t="s">
        <v>40316</v>
      </c>
      <c r="K656" s="153" t="s">
        <v>53</v>
      </c>
      <c r="L656" s="155" t="n">
        <v>40622</v>
      </c>
      <c r="M656" s="153" t="s">
        <v>37114</v>
      </c>
      <c r="N656" s="153" t="s">
        <v>52</v>
      </c>
      <c r="O656" s="153"/>
      <c r="P656" s="153"/>
      <c r="Q656" s="153" t="s">
        <v>41279</v>
      </c>
      <c r="R656" s="151" t="n">
        <v>78</v>
      </c>
      <c r="S656" s="151" t="n">
        <v>3</v>
      </c>
      <c r="T656" s="151" t="n">
        <v>10</v>
      </c>
      <c r="U656" s="153" t="s">
        <v>41280</v>
      </c>
      <c r="V656" s="153" t="s">
        <v>16472</v>
      </c>
      <c r="W656" s="151" t="n">
        <v>1198</v>
      </c>
      <c r="X656" s="153" t="s">
        <v>16474</v>
      </c>
      <c r="Y656" s="153" t="s">
        <v>16473</v>
      </c>
      <c r="Z656" s="153" t="s">
        <v>106</v>
      </c>
      <c r="AA656" s="153" t="s">
        <v>37318</v>
      </c>
      <c r="AB656" s="153"/>
      <c r="AC656" s="153"/>
      <c r="AD656" s="153"/>
      <c r="AE656" s="153" t="s">
        <v>6878</v>
      </c>
      <c r="AF656" s="151" t="n">
        <v>2198</v>
      </c>
      <c r="AG656" s="153" t="s">
        <v>6879</v>
      </c>
      <c r="AH656" s="153" t="s">
        <v>16475</v>
      </c>
      <c r="AI656" s="153" t="s">
        <v>106</v>
      </c>
      <c r="AJ656" s="153"/>
      <c r="AK656" s="153"/>
      <c r="AL656" s="153" t="s">
        <v>41281</v>
      </c>
      <c r="AM656" s="153" t="s">
        <v>107</v>
      </c>
      <c r="AN656" s="153"/>
      <c r="AO656" s="153" t="s">
        <v>16471</v>
      </c>
      <c r="AP656" s="153"/>
      <c r="AQ656" s="153"/>
      <c r="AR656" s="153"/>
      <c r="AS656" s="153"/>
      <c r="AT656" s="153"/>
      <c r="AU656" s="153"/>
      <c r="AV656" s="153"/>
      <c r="AW656" s="153"/>
      <c r="AX656" s="153"/>
      <c r="AY656" s="153"/>
      <c r="AZ656" s="153"/>
      <c r="BA656" s="153" t="s">
        <v>37193</v>
      </c>
      <c r="BB656" s="153" t="s">
        <v>81</v>
      </c>
      <c r="BC656" s="153" t="s">
        <v>81</v>
      </c>
      <c r="BD656" s="153"/>
      <c r="BE656" s="153"/>
      <c r="BF656" s="153"/>
      <c r="BG656" s="151" t="n">
        <v>105</v>
      </c>
      <c r="BH656" s="153" t="s">
        <v>37111</v>
      </c>
    </row>
    <row r="657" customFormat="false" ht="15" hidden="false" customHeight="false" outlineLevel="0" collapsed="false">
      <c r="A657" s="151" t="n">
        <v>741</v>
      </c>
      <c r="B657" s="153"/>
      <c r="C657" s="153" t="s">
        <v>76</v>
      </c>
      <c r="D657" s="153" t="s">
        <v>30119</v>
      </c>
      <c r="E657" s="153" t="s">
        <v>37190</v>
      </c>
      <c r="F657" s="151" t="n">
        <v>5</v>
      </c>
      <c r="G657" s="151" t="n">
        <v>17181102</v>
      </c>
      <c r="H657" s="153" t="s">
        <v>41282</v>
      </c>
      <c r="I657" s="153" t="s">
        <v>35087</v>
      </c>
      <c r="J657" s="153" t="s">
        <v>37987</v>
      </c>
      <c r="K657" s="153" t="s">
        <v>138</v>
      </c>
      <c r="L657" s="155" t="n">
        <v>40693</v>
      </c>
      <c r="M657" s="153" t="s">
        <v>37114</v>
      </c>
      <c r="N657" s="153" t="s">
        <v>52</v>
      </c>
      <c r="O657" s="153"/>
      <c r="P657" s="153"/>
      <c r="Q657" s="153" t="s">
        <v>41283</v>
      </c>
      <c r="R657" s="151" t="n">
        <v>2</v>
      </c>
      <c r="S657" s="151" t="n">
        <v>8</v>
      </c>
      <c r="T657" s="151" t="n">
        <v>1</v>
      </c>
      <c r="U657" s="153" t="s">
        <v>37108</v>
      </c>
      <c r="V657" s="153" t="s">
        <v>41284</v>
      </c>
      <c r="W657" s="151" t="n">
        <v>1272</v>
      </c>
      <c r="X657" s="153" t="s">
        <v>35082</v>
      </c>
      <c r="Y657" s="153"/>
      <c r="Z657" s="153"/>
      <c r="AA657" s="153"/>
      <c r="AB657" s="153"/>
      <c r="AC657" s="153"/>
      <c r="AD657" s="153"/>
      <c r="AE657" s="153" t="s">
        <v>41285</v>
      </c>
      <c r="AF657" s="151" t="n">
        <v>2272</v>
      </c>
      <c r="AG657" s="153" t="s">
        <v>35084</v>
      </c>
      <c r="AH657" s="153"/>
      <c r="AI657" s="153"/>
      <c r="AJ657" s="153"/>
      <c r="AK657" s="153"/>
      <c r="AL657" s="153"/>
      <c r="AM657" s="153"/>
      <c r="AN657" s="153"/>
      <c r="AO657" s="153" t="s">
        <v>41286</v>
      </c>
      <c r="AP657" s="153"/>
      <c r="AQ657" s="153"/>
      <c r="AR657" s="153"/>
      <c r="AS657" s="153"/>
      <c r="AT657" s="153"/>
      <c r="AU657" s="153"/>
      <c r="AV657" s="153"/>
      <c r="AW657" s="153"/>
      <c r="AX657" s="153"/>
      <c r="AY657" s="153"/>
      <c r="AZ657" s="153"/>
      <c r="BA657" s="153" t="s">
        <v>37193</v>
      </c>
      <c r="BB657" s="153" t="s">
        <v>81</v>
      </c>
      <c r="BC657" s="153" t="s">
        <v>81</v>
      </c>
      <c r="BD657" s="153"/>
      <c r="BE657" s="153"/>
      <c r="BF657" s="153"/>
      <c r="BG657" s="151" t="n">
        <v>105</v>
      </c>
      <c r="BH657" s="153" t="s">
        <v>37111</v>
      </c>
    </row>
    <row r="658" customFormat="false" ht="15" hidden="false" customHeight="false" outlineLevel="0" collapsed="false">
      <c r="A658" s="151" t="n">
        <v>742</v>
      </c>
      <c r="B658" s="153"/>
      <c r="C658" s="153" t="s">
        <v>76</v>
      </c>
      <c r="D658" s="153" t="s">
        <v>30119</v>
      </c>
      <c r="E658" s="153" t="s">
        <v>37190</v>
      </c>
      <c r="F658" s="151" t="n">
        <v>5</v>
      </c>
      <c r="G658" s="151" t="n">
        <v>17181196</v>
      </c>
      <c r="H658" s="153" t="s">
        <v>41287</v>
      </c>
      <c r="I658" s="153" t="s">
        <v>41288</v>
      </c>
      <c r="J658" s="153" t="s">
        <v>41289</v>
      </c>
      <c r="K658" s="153" t="s">
        <v>84</v>
      </c>
      <c r="L658" s="155" t="n">
        <v>40359</v>
      </c>
      <c r="M658" s="153" t="s">
        <v>37114</v>
      </c>
      <c r="N658" s="153" t="s">
        <v>52</v>
      </c>
      <c r="O658" s="153"/>
      <c r="P658" s="153"/>
      <c r="Q658" s="153" t="s">
        <v>41290</v>
      </c>
      <c r="R658" s="151" t="n">
        <v>13</v>
      </c>
      <c r="S658" s="151" t="n">
        <v>3</v>
      </c>
      <c r="T658" s="151" t="n">
        <v>2</v>
      </c>
      <c r="U658" s="153" t="s">
        <v>37921</v>
      </c>
      <c r="V658" s="153" t="s">
        <v>15395</v>
      </c>
      <c r="W658" s="151" t="n">
        <v>5102</v>
      </c>
      <c r="X658" s="153" t="s">
        <v>15397</v>
      </c>
      <c r="Y658" s="153"/>
      <c r="Z658" s="153"/>
      <c r="AA658" s="153"/>
      <c r="AB658" s="153"/>
      <c r="AC658" s="153"/>
      <c r="AD658" s="153"/>
      <c r="AE658" s="153" t="s">
        <v>41291</v>
      </c>
      <c r="AF658" s="151" t="n">
        <v>6102</v>
      </c>
      <c r="AG658" s="153" t="s">
        <v>41292</v>
      </c>
      <c r="AH658" s="153"/>
      <c r="AI658" s="153"/>
      <c r="AJ658" s="153"/>
      <c r="AK658" s="153"/>
      <c r="AL658" s="153"/>
      <c r="AM658" s="153"/>
      <c r="AN658" s="153"/>
      <c r="AO658" s="153" t="s">
        <v>41290</v>
      </c>
      <c r="AP658" s="153"/>
      <c r="AQ658" s="153"/>
      <c r="AR658" s="153"/>
      <c r="AS658" s="153"/>
      <c r="AT658" s="153"/>
      <c r="AU658" s="153"/>
      <c r="AV658" s="153"/>
      <c r="AW658" s="153"/>
      <c r="AX658" s="153"/>
      <c r="AY658" s="153"/>
      <c r="AZ658" s="153"/>
      <c r="BA658" s="153" t="s">
        <v>37193</v>
      </c>
      <c r="BB658" s="153" t="s">
        <v>81</v>
      </c>
      <c r="BC658" s="153" t="s">
        <v>81</v>
      </c>
      <c r="BD658" s="153"/>
      <c r="BE658" s="153"/>
      <c r="BF658" s="153"/>
      <c r="BG658" s="151" t="n">
        <v>106</v>
      </c>
      <c r="BH658" s="153" t="s">
        <v>37111</v>
      </c>
    </row>
    <row r="659" customFormat="false" ht="15" hidden="false" customHeight="false" outlineLevel="0" collapsed="false">
      <c r="A659" s="151" t="n">
        <v>743</v>
      </c>
      <c r="B659" s="153"/>
      <c r="C659" s="153" t="s">
        <v>76</v>
      </c>
      <c r="D659" s="153" t="s">
        <v>30119</v>
      </c>
      <c r="E659" s="153" t="s">
        <v>37190</v>
      </c>
      <c r="F659" s="151" t="n">
        <v>5</v>
      </c>
      <c r="G659" s="151" t="n">
        <v>17181105</v>
      </c>
      <c r="H659" s="153" t="s">
        <v>41293</v>
      </c>
      <c r="I659" s="153" t="s">
        <v>3499</v>
      </c>
      <c r="J659" s="153" t="s">
        <v>41294</v>
      </c>
      <c r="K659" s="153" t="s">
        <v>53</v>
      </c>
      <c r="L659" s="155" t="n">
        <v>40555</v>
      </c>
      <c r="M659" s="153" t="s">
        <v>37114</v>
      </c>
      <c r="N659" s="153" t="s">
        <v>52</v>
      </c>
      <c r="O659" s="153"/>
      <c r="P659" s="153"/>
      <c r="Q659" s="153" t="s">
        <v>40211</v>
      </c>
      <c r="R659" s="153" t="s">
        <v>40212</v>
      </c>
      <c r="S659" s="151" t="n">
        <v>3</v>
      </c>
      <c r="T659" s="151" t="n">
        <v>9</v>
      </c>
      <c r="U659" s="153" t="s">
        <v>37116</v>
      </c>
      <c r="V659" s="153" t="s">
        <v>3491</v>
      </c>
      <c r="W659" s="151" t="n">
        <v>1184</v>
      </c>
      <c r="X659" s="153" t="s">
        <v>3493</v>
      </c>
      <c r="Y659" s="153" t="s">
        <v>3492</v>
      </c>
      <c r="Z659" s="153" t="s">
        <v>106</v>
      </c>
      <c r="AA659" s="153"/>
      <c r="AB659" s="153"/>
      <c r="AC659" s="153"/>
      <c r="AD659" s="153"/>
      <c r="AE659" s="153" t="s">
        <v>3494</v>
      </c>
      <c r="AF659" s="151" t="n">
        <v>2184</v>
      </c>
      <c r="AG659" s="153" t="s">
        <v>3496</v>
      </c>
      <c r="AH659" s="153" t="s">
        <v>3495</v>
      </c>
      <c r="AI659" s="153" t="s">
        <v>74</v>
      </c>
      <c r="AJ659" s="153"/>
      <c r="AK659" s="153"/>
      <c r="AL659" s="153"/>
      <c r="AM659" s="153"/>
      <c r="AN659" s="153"/>
      <c r="AO659" s="153" t="s">
        <v>40213</v>
      </c>
      <c r="AP659" s="153"/>
      <c r="AQ659" s="153"/>
      <c r="AR659" s="153"/>
      <c r="AS659" s="153"/>
      <c r="AT659" s="153"/>
      <c r="AU659" s="153"/>
      <c r="AV659" s="153"/>
      <c r="AW659" s="153"/>
      <c r="AX659" s="153"/>
      <c r="AY659" s="153"/>
      <c r="AZ659" s="153"/>
      <c r="BA659" s="153" t="s">
        <v>37193</v>
      </c>
      <c r="BB659" s="153" t="s">
        <v>81</v>
      </c>
      <c r="BC659" s="153" t="s">
        <v>81</v>
      </c>
      <c r="BD659" s="153"/>
      <c r="BE659" s="153"/>
      <c r="BF659" s="153"/>
      <c r="BG659" s="151" t="n">
        <v>106</v>
      </c>
      <c r="BH659" s="153" t="s">
        <v>37111</v>
      </c>
    </row>
    <row r="660" customFormat="false" ht="15" hidden="false" customHeight="false" outlineLevel="0" collapsed="false">
      <c r="A660" s="151" t="n">
        <v>744</v>
      </c>
      <c r="B660" s="153"/>
      <c r="C660" s="153" t="s">
        <v>76</v>
      </c>
      <c r="D660" s="153" t="s">
        <v>30119</v>
      </c>
      <c r="E660" s="153" t="s">
        <v>37190</v>
      </c>
      <c r="F660" s="151" t="n">
        <v>5</v>
      </c>
      <c r="G660" s="151" t="n">
        <v>17181106</v>
      </c>
      <c r="H660" s="153" t="s">
        <v>41295</v>
      </c>
      <c r="I660" s="153" t="s">
        <v>41296</v>
      </c>
      <c r="J660" s="153" t="s">
        <v>41297</v>
      </c>
      <c r="K660" s="153" t="s">
        <v>84</v>
      </c>
      <c r="L660" s="155" t="n">
        <v>40668</v>
      </c>
      <c r="M660" s="153" t="s">
        <v>37114</v>
      </c>
      <c r="N660" s="153" t="s">
        <v>52</v>
      </c>
      <c r="O660" s="153"/>
      <c r="P660" s="153"/>
      <c r="Q660" s="153" t="s">
        <v>41298</v>
      </c>
      <c r="R660" s="151" t="n">
        <v>77</v>
      </c>
      <c r="S660" s="151" t="n">
        <v>4</v>
      </c>
      <c r="T660" s="151" t="n">
        <v>4</v>
      </c>
      <c r="U660" s="153" t="s">
        <v>37116</v>
      </c>
      <c r="V660" s="153" t="s">
        <v>31883</v>
      </c>
      <c r="W660" s="151" t="n">
        <v>1029</v>
      </c>
      <c r="X660" s="153" t="s">
        <v>41299</v>
      </c>
      <c r="Y660" s="153"/>
      <c r="Z660" s="153"/>
      <c r="AA660" s="153"/>
      <c r="AB660" s="153"/>
      <c r="AC660" s="153"/>
      <c r="AD660" s="153"/>
      <c r="AE660" s="153" t="s">
        <v>31886</v>
      </c>
      <c r="AF660" s="151" t="n">
        <v>2029</v>
      </c>
      <c r="AG660" s="153" t="s">
        <v>41300</v>
      </c>
      <c r="AH660" s="153"/>
      <c r="AI660" s="153"/>
      <c r="AJ660" s="153"/>
      <c r="AK660" s="153"/>
      <c r="AL660" s="153"/>
      <c r="AM660" s="153"/>
      <c r="AN660" s="153"/>
      <c r="AO660" s="153" t="s">
        <v>41301</v>
      </c>
      <c r="AP660" s="153"/>
      <c r="AQ660" s="153"/>
      <c r="AR660" s="153"/>
      <c r="AS660" s="153"/>
      <c r="AT660" s="153"/>
      <c r="AU660" s="153"/>
      <c r="AV660" s="153"/>
      <c r="AW660" s="153"/>
      <c r="AX660" s="153"/>
      <c r="AY660" s="153"/>
      <c r="AZ660" s="153"/>
      <c r="BA660" s="153" t="s">
        <v>37193</v>
      </c>
      <c r="BB660" s="153" t="s">
        <v>81</v>
      </c>
      <c r="BC660" s="153" t="s">
        <v>81</v>
      </c>
      <c r="BD660" s="153"/>
      <c r="BE660" s="153"/>
      <c r="BF660" s="153"/>
      <c r="BG660" s="151" t="n">
        <v>108</v>
      </c>
      <c r="BH660" s="153" t="s">
        <v>37111</v>
      </c>
    </row>
    <row r="661" customFormat="false" ht="15" hidden="false" customHeight="false" outlineLevel="0" collapsed="false">
      <c r="A661" s="151" t="n">
        <v>745</v>
      </c>
      <c r="B661" s="153"/>
      <c r="C661" s="153" t="s">
        <v>76</v>
      </c>
      <c r="D661" s="153" t="s">
        <v>30119</v>
      </c>
      <c r="E661" s="153" t="s">
        <v>37190</v>
      </c>
      <c r="F661" s="151" t="n">
        <v>5</v>
      </c>
      <c r="G661" s="151" t="n">
        <v>17181107</v>
      </c>
      <c r="H661" s="153" t="s">
        <v>41302</v>
      </c>
      <c r="I661" s="153" t="s">
        <v>41303</v>
      </c>
      <c r="J661" s="153" t="s">
        <v>41304</v>
      </c>
      <c r="K661" s="153" t="s">
        <v>138</v>
      </c>
      <c r="L661" s="155" t="n">
        <v>40839</v>
      </c>
      <c r="M661" s="153" t="s">
        <v>37114</v>
      </c>
      <c r="N661" s="153" t="s">
        <v>52</v>
      </c>
      <c r="O661" s="153"/>
      <c r="P661" s="153"/>
      <c r="Q661" s="153" t="s">
        <v>37866</v>
      </c>
      <c r="R661" s="151" t="n">
        <v>11</v>
      </c>
      <c r="S661" s="151" t="n">
        <v>6</v>
      </c>
      <c r="T661" s="151" t="n">
        <v>11</v>
      </c>
      <c r="U661" s="153" t="s">
        <v>37165</v>
      </c>
      <c r="V661" s="153" t="s">
        <v>26482</v>
      </c>
      <c r="W661" s="151" t="n">
        <v>1226</v>
      </c>
      <c r="X661" s="153" t="s">
        <v>17286</v>
      </c>
      <c r="Y661" s="153" t="s">
        <v>17285</v>
      </c>
      <c r="Z661" s="153" t="s">
        <v>106</v>
      </c>
      <c r="AA661" s="153" t="s">
        <v>37318</v>
      </c>
      <c r="AB661" s="153" t="s">
        <v>81</v>
      </c>
      <c r="AC661" s="153" t="s">
        <v>81</v>
      </c>
      <c r="AD661" s="153" t="s">
        <v>132</v>
      </c>
      <c r="AE661" s="153" t="s">
        <v>2596</v>
      </c>
      <c r="AF661" s="151" t="n">
        <v>2226</v>
      </c>
      <c r="AG661" s="153" t="s">
        <v>17289</v>
      </c>
      <c r="AH661" s="153" t="s">
        <v>17288</v>
      </c>
      <c r="AI661" s="153" t="s">
        <v>74</v>
      </c>
      <c r="AJ661" s="153" t="s">
        <v>81</v>
      </c>
      <c r="AK661" s="153" t="s">
        <v>37867</v>
      </c>
      <c r="AL661" s="153"/>
      <c r="AM661" s="153"/>
      <c r="AN661" s="153"/>
      <c r="AO661" s="153" t="s">
        <v>37866</v>
      </c>
      <c r="AP661" s="153" t="s">
        <v>26479</v>
      </c>
      <c r="AQ661" s="153"/>
      <c r="AR661" s="153"/>
      <c r="AS661" s="153"/>
      <c r="AT661" s="153"/>
      <c r="AU661" s="153"/>
      <c r="AV661" s="153"/>
      <c r="AW661" s="153"/>
      <c r="AX661" s="153"/>
      <c r="AY661" s="153"/>
      <c r="AZ661" s="153"/>
      <c r="BA661" s="153" t="s">
        <v>37193</v>
      </c>
      <c r="BB661" s="153" t="s">
        <v>81</v>
      </c>
      <c r="BC661" s="153" t="s">
        <v>81</v>
      </c>
      <c r="BD661" s="153"/>
      <c r="BE661" s="153"/>
      <c r="BF661" s="153"/>
      <c r="BG661" s="151" t="n">
        <v>104</v>
      </c>
      <c r="BH661" s="153" t="s">
        <v>37111</v>
      </c>
    </row>
    <row r="662" customFormat="false" ht="15" hidden="false" customHeight="false" outlineLevel="0" collapsed="false">
      <c r="A662" s="151" t="n">
        <v>746</v>
      </c>
      <c r="B662" s="153"/>
      <c r="C662" s="153" t="s">
        <v>76</v>
      </c>
      <c r="D662" s="153" t="s">
        <v>30119</v>
      </c>
      <c r="E662" s="153" t="s">
        <v>37190</v>
      </c>
      <c r="F662" s="151" t="n">
        <v>5</v>
      </c>
      <c r="G662" s="151" t="n">
        <v>17181198</v>
      </c>
      <c r="H662" s="153" t="s">
        <v>41305</v>
      </c>
      <c r="I662" s="153" t="s">
        <v>7359</v>
      </c>
      <c r="J662" s="153" t="s">
        <v>41306</v>
      </c>
      <c r="K662" s="153" t="s">
        <v>53</v>
      </c>
      <c r="L662" s="155" t="n">
        <v>40292</v>
      </c>
      <c r="M662" s="153" t="s">
        <v>83</v>
      </c>
      <c r="N662" s="153" t="s">
        <v>52</v>
      </c>
      <c r="O662" s="153"/>
      <c r="P662" s="153"/>
      <c r="Q662" s="153" t="s">
        <v>41307</v>
      </c>
      <c r="R662" s="151" t="n">
        <v>2</v>
      </c>
      <c r="S662" s="151" t="n">
        <v>7</v>
      </c>
      <c r="T662" s="151" t="n">
        <v>9</v>
      </c>
      <c r="U662" s="153" t="s">
        <v>37171</v>
      </c>
      <c r="V662" s="153" t="s">
        <v>41308</v>
      </c>
      <c r="W662" s="151" t="n">
        <v>1279</v>
      </c>
      <c r="X662" s="153" t="s">
        <v>7353</v>
      </c>
      <c r="Y662" s="153" t="s">
        <v>16577</v>
      </c>
      <c r="Z662" s="153" t="s">
        <v>156</v>
      </c>
      <c r="AA662" s="153" t="s">
        <v>41309</v>
      </c>
      <c r="AB662" s="153" t="s">
        <v>41310</v>
      </c>
      <c r="AC662" s="153" t="s">
        <v>41311</v>
      </c>
      <c r="AD662" s="153" t="s">
        <v>132</v>
      </c>
      <c r="AE662" s="153" t="s">
        <v>41312</v>
      </c>
      <c r="AF662" s="151" t="n">
        <v>2279</v>
      </c>
      <c r="AG662" s="153" t="s">
        <v>7356</v>
      </c>
      <c r="AH662" s="153" t="s">
        <v>16578</v>
      </c>
      <c r="AI662" s="153" t="s">
        <v>106</v>
      </c>
      <c r="AJ662" s="153" t="s">
        <v>41313</v>
      </c>
      <c r="AK662" s="153" t="s">
        <v>41314</v>
      </c>
      <c r="AL662" s="153" t="s">
        <v>41315</v>
      </c>
      <c r="AM662" s="153" t="s">
        <v>132</v>
      </c>
      <c r="AN662" s="153"/>
      <c r="AO662" s="153" t="s">
        <v>41307</v>
      </c>
      <c r="AP662" s="153"/>
      <c r="AQ662" s="153"/>
      <c r="AR662" s="153"/>
      <c r="AS662" s="153"/>
      <c r="AT662" s="153"/>
      <c r="AU662" s="153"/>
      <c r="AV662" s="153"/>
      <c r="AW662" s="153"/>
      <c r="AX662" s="153"/>
      <c r="AY662" s="153"/>
      <c r="AZ662" s="153"/>
      <c r="BA662" s="153" t="s">
        <v>37193</v>
      </c>
      <c r="BB662" s="153" t="s">
        <v>81</v>
      </c>
      <c r="BC662" s="153" t="s">
        <v>81</v>
      </c>
      <c r="BD662" s="153"/>
      <c r="BE662" s="153"/>
      <c r="BF662" s="153"/>
      <c r="BG662" s="151" t="n">
        <v>106</v>
      </c>
      <c r="BH662" s="153" t="s">
        <v>37111</v>
      </c>
    </row>
    <row r="663" customFormat="false" ht="15" hidden="false" customHeight="false" outlineLevel="0" collapsed="false">
      <c r="A663" s="151" t="n">
        <v>747</v>
      </c>
      <c r="B663" s="153"/>
      <c r="C663" s="153" t="s">
        <v>76</v>
      </c>
      <c r="D663" s="153" t="s">
        <v>30119</v>
      </c>
      <c r="E663" s="153" t="s">
        <v>37190</v>
      </c>
      <c r="F663" s="151" t="n">
        <v>5</v>
      </c>
      <c r="G663" s="151" t="n">
        <v>17181111</v>
      </c>
      <c r="H663" s="153" t="s">
        <v>41316</v>
      </c>
      <c r="I663" s="153" t="s">
        <v>14035</v>
      </c>
      <c r="J663" s="153" t="s">
        <v>41317</v>
      </c>
      <c r="K663" s="153" t="s">
        <v>53</v>
      </c>
      <c r="L663" s="155" t="n">
        <v>40849</v>
      </c>
      <c r="M663" s="153" t="s">
        <v>37114</v>
      </c>
      <c r="N663" s="153" t="s">
        <v>52</v>
      </c>
      <c r="O663" s="153"/>
      <c r="P663" s="153"/>
      <c r="Q663" s="153" t="s">
        <v>37292</v>
      </c>
      <c r="R663" s="153" t="s">
        <v>14090</v>
      </c>
      <c r="S663" s="151" t="n">
        <v>4</v>
      </c>
      <c r="T663" s="151" t="n">
        <v>9</v>
      </c>
      <c r="U663" s="153" t="s">
        <v>37116</v>
      </c>
      <c r="V663" s="153" t="s">
        <v>14034</v>
      </c>
      <c r="W663" s="151" t="n">
        <v>1038</v>
      </c>
      <c r="X663" s="153" t="s">
        <v>22589</v>
      </c>
      <c r="Y663" s="153" t="s">
        <v>14091</v>
      </c>
      <c r="Z663" s="153" t="s">
        <v>156</v>
      </c>
      <c r="AA663" s="153" t="s">
        <v>37293</v>
      </c>
      <c r="AB663" s="153"/>
      <c r="AC663" s="153" t="s">
        <v>37294</v>
      </c>
      <c r="AD663" s="153" t="s">
        <v>132</v>
      </c>
      <c r="AE663" s="153" t="s">
        <v>14116</v>
      </c>
      <c r="AF663" s="151" t="n">
        <v>2038</v>
      </c>
      <c r="AG663" s="153" t="s">
        <v>14095</v>
      </c>
      <c r="AH663" s="153" t="s">
        <v>14094</v>
      </c>
      <c r="AI663" s="153" t="s">
        <v>74</v>
      </c>
      <c r="AJ663" s="153"/>
      <c r="AK663" s="153"/>
      <c r="AL663" s="153"/>
      <c r="AM663" s="153"/>
      <c r="AN663" s="153"/>
      <c r="AO663" s="153" t="s">
        <v>37295</v>
      </c>
      <c r="AP663" s="153"/>
      <c r="AQ663" s="153"/>
      <c r="AR663" s="153"/>
      <c r="AS663" s="153"/>
      <c r="AT663" s="153"/>
      <c r="AU663" s="153"/>
      <c r="AV663" s="153"/>
      <c r="AW663" s="153"/>
      <c r="AX663" s="153"/>
      <c r="AY663" s="153"/>
      <c r="AZ663" s="153"/>
      <c r="BA663" s="153" t="s">
        <v>37193</v>
      </c>
      <c r="BB663" s="153" t="s">
        <v>81</v>
      </c>
      <c r="BC663" s="153" t="s">
        <v>81</v>
      </c>
      <c r="BD663" s="153"/>
      <c r="BE663" s="153"/>
      <c r="BF663" s="153"/>
      <c r="BG663" s="151" t="n">
        <v>106</v>
      </c>
      <c r="BH663" s="153" t="s">
        <v>37111</v>
      </c>
    </row>
    <row r="664" customFormat="false" ht="15" hidden="false" customHeight="false" outlineLevel="0" collapsed="false">
      <c r="A664" s="151" t="n">
        <v>748</v>
      </c>
      <c r="B664" s="153"/>
      <c r="C664" s="153" t="s">
        <v>76</v>
      </c>
      <c r="D664" s="153" t="s">
        <v>30119</v>
      </c>
      <c r="E664" s="153" t="s">
        <v>37190</v>
      </c>
      <c r="F664" s="151" t="n">
        <v>5</v>
      </c>
      <c r="G664" s="151" t="n">
        <v>17181112</v>
      </c>
      <c r="H664" s="153" t="s">
        <v>41318</v>
      </c>
      <c r="I664" s="153" t="s">
        <v>41319</v>
      </c>
      <c r="J664" s="153" t="s">
        <v>40580</v>
      </c>
      <c r="K664" s="153" t="s">
        <v>84</v>
      </c>
      <c r="L664" s="155" t="n">
        <v>40461</v>
      </c>
      <c r="M664" s="153" t="s">
        <v>83</v>
      </c>
      <c r="N664" s="153" t="s">
        <v>52</v>
      </c>
      <c r="O664" s="153"/>
      <c r="P664" s="153"/>
      <c r="Q664" s="153" t="s">
        <v>41320</v>
      </c>
      <c r="R664" s="151" t="n">
        <v>10</v>
      </c>
      <c r="S664" s="151" t="n">
        <v>3</v>
      </c>
      <c r="T664" s="151" t="n">
        <v>7</v>
      </c>
      <c r="U664" s="153" t="s">
        <v>37116</v>
      </c>
      <c r="V664" s="153" t="s">
        <v>41321</v>
      </c>
      <c r="W664" s="151" t="n">
        <v>5661</v>
      </c>
      <c r="X664" s="153" t="s">
        <v>41322</v>
      </c>
      <c r="Y664" s="153"/>
      <c r="Z664" s="153"/>
      <c r="AA664" s="153"/>
      <c r="AB664" s="153"/>
      <c r="AC664" s="153"/>
      <c r="AD664" s="153"/>
      <c r="AE664" s="153" t="s">
        <v>41323</v>
      </c>
      <c r="AF664" s="151" t="n">
        <v>6661</v>
      </c>
      <c r="AG664" s="153" t="s">
        <v>41324</v>
      </c>
      <c r="AH664" s="153"/>
      <c r="AI664" s="153"/>
      <c r="AJ664" s="153"/>
      <c r="AK664" s="153"/>
      <c r="AL664" s="153"/>
      <c r="AM664" s="153"/>
      <c r="AN664" s="153"/>
      <c r="AO664" s="153" t="s">
        <v>41320</v>
      </c>
      <c r="AP664" s="153" t="s">
        <v>41322</v>
      </c>
      <c r="AQ664" s="153"/>
      <c r="AR664" s="153"/>
      <c r="AS664" s="153"/>
      <c r="AT664" s="153"/>
      <c r="AU664" s="153"/>
      <c r="AV664" s="153"/>
      <c r="AW664" s="153"/>
      <c r="AX664" s="153"/>
      <c r="AY664" s="153"/>
      <c r="AZ664" s="153"/>
      <c r="BA664" s="153" t="s">
        <v>37193</v>
      </c>
      <c r="BB664" s="153" t="s">
        <v>81</v>
      </c>
      <c r="BC664" s="153" t="s">
        <v>81</v>
      </c>
      <c r="BD664" s="153"/>
      <c r="BE664" s="153"/>
      <c r="BF664" s="153"/>
      <c r="BG664" s="151" t="n">
        <v>108</v>
      </c>
      <c r="BH664" s="153" t="s">
        <v>37111</v>
      </c>
    </row>
    <row r="665" customFormat="false" ht="15" hidden="false" customHeight="false" outlineLevel="0" collapsed="false">
      <c r="A665" s="151" t="n">
        <v>749</v>
      </c>
      <c r="B665" s="153"/>
      <c r="C665" s="153" t="s">
        <v>76</v>
      </c>
      <c r="D665" s="153" t="s">
        <v>30119</v>
      </c>
      <c r="E665" s="153" t="s">
        <v>37190</v>
      </c>
      <c r="F665" s="151" t="n">
        <v>5</v>
      </c>
      <c r="G665" s="151" t="n">
        <v>17181113</v>
      </c>
      <c r="H665" s="153" t="s">
        <v>41325</v>
      </c>
      <c r="I665" s="153" t="s">
        <v>41326</v>
      </c>
      <c r="J665" s="153" t="s">
        <v>41327</v>
      </c>
      <c r="K665" s="153" t="s">
        <v>138</v>
      </c>
      <c r="L665" s="155" t="n">
        <v>40624</v>
      </c>
      <c r="M665" s="153" t="s">
        <v>37114</v>
      </c>
      <c r="N665" s="153" t="s">
        <v>52</v>
      </c>
      <c r="O665" s="153"/>
      <c r="P665" s="153"/>
      <c r="Q665" s="153" t="s">
        <v>41328</v>
      </c>
      <c r="R665" s="153"/>
      <c r="S665" s="151" t="n">
        <v>0</v>
      </c>
      <c r="T665" s="151" t="n">
        <v>0</v>
      </c>
      <c r="U665" s="153" t="s">
        <v>37442</v>
      </c>
      <c r="V665" s="153" t="s">
        <v>41329</v>
      </c>
      <c r="W665" s="151" t="n">
        <v>5276</v>
      </c>
      <c r="X665" s="153" t="s">
        <v>41330</v>
      </c>
      <c r="Y665" s="153"/>
      <c r="Z665" s="153"/>
      <c r="AA665" s="153"/>
      <c r="AB665" s="153"/>
      <c r="AC665" s="153"/>
      <c r="AD665" s="153"/>
      <c r="AE665" s="153" t="s">
        <v>41331</v>
      </c>
      <c r="AF665" s="151" t="n">
        <v>6276</v>
      </c>
      <c r="AG665" s="153" t="s">
        <v>41332</v>
      </c>
      <c r="AH665" s="153"/>
      <c r="AI665" s="153"/>
      <c r="AJ665" s="153"/>
      <c r="AK665" s="153"/>
      <c r="AL665" s="153"/>
      <c r="AM665" s="153"/>
      <c r="AN665" s="153"/>
      <c r="AO665" s="153" t="s">
        <v>41328</v>
      </c>
      <c r="AP665" s="153" t="s">
        <v>41333</v>
      </c>
      <c r="AQ665" s="153"/>
      <c r="AR665" s="153"/>
      <c r="AS665" s="153"/>
      <c r="AT665" s="153"/>
      <c r="AU665" s="153"/>
      <c r="AV665" s="153"/>
      <c r="AW665" s="153"/>
      <c r="AX665" s="153"/>
      <c r="AY665" s="153"/>
      <c r="AZ665" s="153"/>
      <c r="BA665" s="153" t="s">
        <v>37193</v>
      </c>
      <c r="BB665" s="153" t="s">
        <v>81</v>
      </c>
      <c r="BC665" s="153" t="s">
        <v>81</v>
      </c>
      <c r="BD665" s="153"/>
      <c r="BE665" s="153"/>
      <c r="BF665" s="153"/>
      <c r="BG665" s="151" t="n">
        <v>105</v>
      </c>
      <c r="BH665" s="153" t="s">
        <v>37111</v>
      </c>
    </row>
    <row r="666" customFormat="false" ht="15" hidden="false" customHeight="false" outlineLevel="0" collapsed="false">
      <c r="A666" s="151" t="n">
        <v>750</v>
      </c>
      <c r="B666" s="153"/>
      <c r="C666" s="153" t="s">
        <v>76</v>
      </c>
      <c r="D666" s="153" t="s">
        <v>30119</v>
      </c>
      <c r="E666" s="153" t="s">
        <v>37190</v>
      </c>
      <c r="F666" s="151" t="n">
        <v>5</v>
      </c>
      <c r="G666" s="151" t="n">
        <v>17181114</v>
      </c>
      <c r="H666" s="153" t="s">
        <v>41334</v>
      </c>
      <c r="I666" s="153" t="s">
        <v>41335</v>
      </c>
      <c r="J666" s="153" t="s">
        <v>40716</v>
      </c>
      <c r="K666" s="153" t="s">
        <v>53</v>
      </c>
      <c r="L666" s="155" t="n">
        <v>40427</v>
      </c>
      <c r="M666" s="153" t="s">
        <v>83</v>
      </c>
      <c r="N666" s="153" t="s">
        <v>52</v>
      </c>
      <c r="O666" s="153"/>
      <c r="P666" s="153"/>
      <c r="Q666" s="153" t="s">
        <v>41336</v>
      </c>
      <c r="R666" s="153"/>
      <c r="S666" s="151" t="n">
        <v>15</v>
      </c>
      <c r="T666" s="151" t="n">
        <v>7</v>
      </c>
      <c r="U666" s="153" t="s">
        <v>37129</v>
      </c>
      <c r="V666" s="153" t="s">
        <v>41337</v>
      </c>
      <c r="W666" s="151" t="n">
        <v>5030</v>
      </c>
      <c r="X666" s="153" t="s">
        <v>41338</v>
      </c>
      <c r="Y666" s="153"/>
      <c r="Z666" s="153"/>
      <c r="AA666" s="153"/>
      <c r="AB666" s="153"/>
      <c r="AC666" s="153"/>
      <c r="AD666" s="153"/>
      <c r="AE666" s="153" t="s">
        <v>41339</v>
      </c>
      <c r="AF666" s="151" t="n">
        <v>6030</v>
      </c>
      <c r="AG666" s="153" t="s">
        <v>41340</v>
      </c>
      <c r="AH666" s="153"/>
      <c r="AI666" s="153"/>
      <c r="AJ666" s="153"/>
      <c r="AK666" s="153"/>
      <c r="AL666" s="153"/>
      <c r="AM666" s="153"/>
      <c r="AN666" s="153"/>
      <c r="AO666" s="153" t="s">
        <v>41336</v>
      </c>
      <c r="AP666" s="151" t="n">
        <v>816555154</v>
      </c>
      <c r="AQ666" s="153"/>
      <c r="AR666" s="153"/>
      <c r="AS666" s="153"/>
      <c r="AT666" s="153"/>
      <c r="AU666" s="153"/>
      <c r="AV666" s="153"/>
      <c r="AW666" s="153"/>
      <c r="AX666" s="153"/>
      <c r="AY666" s="153"/>
      <c r="AZ666" s="153"/>
      <c r="BA666" s="153" t="s">
        <v>37193</v>
      </c>
      <c r="BB666" s="153" t="s">
        <v>81</v>
      </c>
      <c r="BC666" s="153" t="s">
        <v>81</v>
      </c>
      <c r="BD666" s="153"/>
      <c r="BE666" s="153"/>
      <c r="BF666" s="153"/>
      <c r="BG666" s="151" t="n">
        <v>105</v>
      </c>
      <c r="BH666" s="153" t="s">
        <v>37111</v>
      </c>
    </row>
    <row r="667" customFormat="false" ht="15" hidden="false" customHeight="false" outlineLevel="0" collapsed="false">
      <c r="A667" s="151" t="n">
        <v>751</v>
      </c>
      <c r="B667" s="153"/>
      <c r="C667" s="153" t="s">
        <v>76</v>
      </c>
      <c r="D667" s="153" t="s">
        <v>30119</v>
      </c>
      <c r="E667" s="153" t="s">
        <v>37190</v>
      </c>
      <c r="F667" s="151" t="n">
        <v>5</v>
      </c>
      <c r="G667" s="151" t="n">
        <v>17181115</v>
      </c>
      <c r="H667" s="153" t="s">
        <v>41341</v>
      </c>
      <c r="I667" s="153" t="s">
        <v>38979</v>
      </c>
      <c r="J667" s="153" t="s">
        <v>41342</v>
      </c>
      <c r="K667" s="153" t="s">
        <v>1381</v>
      </c>
      <c r="L667" s="155" t="n">
        <v>40783</v>
      </c>
      <c r="M667" s="153" t="s">
        <v>37114</v>
      </c>
      <c r="N667" s="153" t="s">
        <v>52</v>
      </c>
      <c r="O667" s="153"/>
      <c r="P667" s="153"/>
      <c r="Q667" s="153" t="s">
        <v>38970</v>
      </c>
      <c r="R667" s="151" t="n">
        <v>8</v>
      </c>
      <c r="S667" s="151" t="n">
        <v>5</v>
      </c>
      <c r="T667" s="151" t="n">
        <v>2</v>
      </c>
      <c r="U667" s="153" t="s">
        <v>37826</v>
      </c>
      <c r="V667" s="153" t="s">
        <v>38971</v>
      </c>
      <c r="W667" s="151" t="n">
        <v>1280</v>
      </c>
      <c r="X667" s="153" t="s">
        <v>15374</v>
      </c>
      <c r="Y667" s="153" t="s">
        <v>15379</v>
      </c>
      <c r="Z667" s="153" t="s">
        <v>106</v>
      </c>
      <c r="AA667" s="153" t="s">
        <v>38972</v>
      </c>
      <c r="AB667" s="153" t="s">
        <v>38973</v>
      </c>
      <c r="AC667" s="153" t="s">
        <v>38974</v>
      </c>
      <c r="AD667" s="153"/>
      <c r="AE667" s="153" t="s">
        <v>38975</v>
      </c>
      <c r="AF667" s="151" t="n">
        <v>2280</v>
      </c>
      <c r="AG667" s="153" t="s">
        <v>15382</v>
      </c>
      <c r="AH667" s="153" t="s">
        <v>15381</v>
      </c>
      <c r="AI667" s="153" t="s">
        <v>156</v>
      </c>
      <c r="AJ667" s="153" t="s">
        <v>37880</v>
      </c>
      <c r="AK667" s="153" t="s">
        <v>38976</v>
      </c>
      <c r="AL667" s="153" t="s">
        <v>38977</v>
      </c>
      <c r="AM667" s="153"/>
      <c r="AN667" s="153"/>
      <c r="AO667" s="153" t="s">
        <v>38978</v>
      </c>
      <c r="AP667" s="153"/>
      <c r="AQ667" s="153"/>
      <c r="AR667" s="153"/>
      <c r="AS667" s="153"/>
      <c r="AT667" s="153"/>
      <c r="AU667" s="153"/>
      <c r="AV667" s="153"/>
      <c r="AW667" s="153"/>
      <c r="AX667" s="153"/>
      <c r="AY667" s="153"/>
      <c r="AZ667" s="153"/>
      <c r="BA667" s="153" t="s">
        <v>37193</v>
      </c>
      <c r="BB667" s="153" t="s">
        <v>81</v>
      </c>
      <c r="BC667" s="153" t="s">
        <v>81</v>
      </c>
      <c r="BD667" s="153"/>
      <c r="BE667" s="153"/>
      <c r="BF667" s="153"/>
      <c r="BG667" s="151" t="n">
        <v>108</v>
      </c>
      <c r="BH667" s="153" t="s">
        <v>37111</v>
      </c>
    </row>
    <row r="668" customFormat="false" ht="15" hidden="false" customHeight="false" outlineLevel="0" collapsed="false">
      <c r="A668" s="151" t="n">
        <v>752</v>
      </c>
      <c r="B668" s="153"/>
      <c r="C668" s="153" t="s">
        <v>76</v>
      </c>
      <c r="D668" s="153" t="s">
        <v>30119</v>
      </c>
      <c r="E668" s="153" t="s">
        <v>37190</v>
      </c>
      <c r="F668" s="151" t="n">
        <v>5</v>
      </c>
      <c r="G668" s="151" t="n">
        <v>17181116</v>
      </c>
      <c r="H668" s="153" t="s">
        <v>41343</v>
      </c>
      <c r="I668" s="153" t="s">
        <v>41344</v>
      </c>
      <c r="J668" s="153" t="s">
        <v>41345</v>
      </c>
      <c r="K668" s="153" t="s">
        <v>53</v>
      </c>
      <c r="L668" s="155" t="n">
        <v>40478</v>
      </c>
      <c r="M668" s="153" t="s">
        <v>83</v>
      </c>
      <c r="N668" s="153" t="s">
        <v>52</v>
      </c>
      <c r="O668" s="153"/>
      <c r="P668" s="153"/>
      <c r="Q668" s="153" t="s">
        <v>41346</v>
      </c>
      <c r="R668" s="151" t="n">
        <v>23</v>
      </c>
      <c r="S668" s="151" t="n">
        <v>8</v>
      </c>
      <c r="T668" s="151" t="n">
        <v>7</v>
      </c>
      <c r="U668" s="153" t="s">
        <v>37129</v>
      </c>
      <c r="V668" s="153" t="s">
        <v>41347</v>
      </c>
      <c r="W668" s="151" t="n">
        <v>5681</v>
      </c>
      <c r="X668" s="153" t="s">
        <v>41348</v>
      </c>
      <c r="Y668" s="153"/>
      <c r="Z668" s="153"/>
      <c r="AA668" s="153"/>
      <c r="AB668" s="153"/>
      <c r="AC668" s="153"/>
      <c r="AD668" s="153"/>
      <c r="AE668" s="153" t="s">
        <v>33181</v>
      </c>
      <c r="AF668" s="151" t="n">
        <v>6681</v>
      </c>
      <c r="AG668" s="153" t="s">
        <v>41349</v>
      </c>
      <c r="AH668" s="153"/>
      <c r="AI668" s="153"/>
      <c r="AJ668" s="153"/>
      <c r="AK668" s="153"/>
      <c r="AL668" s="153"/>
      <c r="AM668" s="153"/>
      <c r="AN668" s="153"/>
      <c r="AO668" s="153" t="s">
        <v>41346</v>
      </c>
      <c r="AP668" s="153"/>
      <c r="AQ668" s="153"/>
      <c r="AR668" s="153"/>
      <c r="AS668" s="153"/>
      <c r="AT668" s="153"/>
      <c r="AU668" s="153"/>
      <c r="AV668" s="153"/>
      <c r="AW668" s="153"/>
      <c r="AX668" s="153"/>
      <c r="AY668" s="153"/>
      <c r="AZ668" s="153"/>
      <c r="BA668" s="153" t="s">
        <v>37193</v>
      </c>
      <c r="BB668" s="153" t="s">
        <v>81</v>
      </c>
      <c r="BC668" s="153" t="s">
        <v>81</v>
      </c>
      <c r="BD668" s="153"/>
      <c r="BE668" s="153"/>
      <c r="BF668" s="153"/>
      <c r="BG668" s="151" t="n">
        <v>104</v>
      </c>
      <c r="BH668" s="153" t="s">
        <v>37111</v>
      </c>
    </row>
    <row r="669" customFormat="false" ht="15" hidden="false" customHeight="false" outlineLevel="0" collapsed="false">
      <c r="A669" s="151" t="n">
        <v>753</v>
      </c>
      <c r="B669" s="153" t="s">
        <v>13522</v>
      </c>
      <c r="C669" s="153" t="s">
        <v>76</v>
      </c>
      <c r="D669" s="155" t="n">
        <v>43398</v>
      </c>
      <c r="E669" s="153" t="s">
        <v>37144</v>
      </c>
      <c r="F669" s="151" t="n">
        <v>5</v>
      </c>
      <c r="G669" s="151" t="n">
        <v>18192180</v>
      </c>
      <c r="H669" s="153" t="s">
        <v>41350</v>
      </c>
      <c r="I669" s="153" t="s">
        <v>41351</v>
      </c>
      <c r="J669" s="153" t="s">
        <v>39024</v>
      </c>
      <c r="K669" s="153" t="s">
        <v>13500</v>
      </c>
      <c r="L669" s="155" t="n">
        <v>40849</v>
      </c>
      <c r="M669" s="153" t="s">
        <v>37114</v>
      </c>
      <c r="N669" s="153" t="s">
        <v>52</v>
      </c>
      <c r="O669" s="153"/>
      <c r="P669" s="153"/>
      <c r="Q669" s="153" t="s">
        <v>39362</v>
      </c>
      <c r="R669" s="151" t="n">
        <v>28</v>
      </c>
      <c r="S669" s="151" t="n">
        <v>0</v>
      </c>
      <c r="T669" s="151" t="n">
        <v>0</v>
      </c>
      <c r="U669" s="153" t="s">
        <v>37171</v>
      </c>
      <c r="V669" s="153" t="s">
        <v>39363</v>
      </c>
      <c r="W669" s="151" t="n">
        <v>1239</v>
      </c>
      <c r="X669" s="153" t="s">
        <v>13505</v>
      </c>
      <c r="Y669" s="153" t="s">
        <v>39364</v>
      </c>
      <c r="Z669" s="153" t="s">
        <v>106</v>
      </c>
      <c r="AA669" s="153" t="s">
        <v>39365</v>
      </c>
      <c r="AB669" s="153" t="s">
        <v>81</v>
      </c>
      <c r="AC669" s="153" t="s">
        <v>39366</v>
      </c>
      <c r="AD669" s="153" t="s">
        <v>132</v>
      </c>
      <c r="AE669" s="153" t="s">
        <v>39367</v>
      </c>
      <c r="AF669" s="151" t="n">
        <v>2239</v>
      </c>
      <c r="AG669" s="153" t="s">
        <v>13507</v>
      </c>
      <c r="AH669" s="153" t="s">
        <v>39364</v>
      </c>
      <c r="AI669" s="153" t="s">
        <v>106</v>
      </c>
      <c r="AJ669" s="153" t="s">
        <v>37568</v>
      </c>
      <c r="AK669" s="153" t="s">
        <v>81</v>
      </c>
      <c r="AL669" s="153" t="s">
        <v>81</v>
      </c>
      <c r="AM669" s="153" t="s">
        <v>132</v>
      </c>
      <c r="AN669" s="153"/>
      <c r="AO669" s="153" t="s">
        <v>39368</v>
      </c>
      <c r="AP669" s="153"/>
      <c r="AQ669" s="153"/>
      <c r="AR669" s="153"/>
      <c r="AS669" s="153"/>
      <c r="AT669" s="153"/>
      <c r="AU669" s="153"/>
      <c r="AV669" s="153"/>
      <c r="AW669" s="153"/>
      <c r="AX669" s="153"/>
      <c r="AY669" s="153"/>
      <c r="AZ669" s="153"/>
      <c r="BA669" s="153" t="s">
        <v>41352</v>
      </c>
      <c r="BB669" s="153" t="s">
        <v>81</v>
      </c>
      <c r="BC669" s="153" t="s">
        <v>81</v>
      </c>
      <c r="BD669" s="153" t="s">
        <v>128</v>
      </c>
      <c r="BE669" s="153"/>
      <c r="BF669" s="153"/>
      <c r="BG669" s="151" t="n">
        <v>108</v>
      </c>
      <c r="BH669" s="153" t="s">
        <v>37111</v>
      </c>
    </row>
    <row r="670" customFormat="false" ht="15" hidden="false" customHeight="false" outlineLevel="0" collapsed="false">
      <c r="A670" s="151" t="n">
        <v>754</v>
      </c>
      <c r="B670" s="153"/>
      <c r="C670" s="153" t="s">
        <v>76</v>
      </c>
      <c r="D670" s="153" t="s">
        <v>30119</v>
      </c>
      <c r="E670" s="153" t="s">
        <v>37190</v>
      </c>
      <c r="F670" s="151" t="n">
        <v>5</v>
      </c>
      <c r="G670" s="151" t="n">
        <v>17181204</v>
      </c>
      <c r="H670" s="153" t="s">
        <v>41353</v>
      </c>
      <c r="I670" s="153" t="s">
        <v>41354</v>
      </c>
      <c r="J670" s="153" t="s">
        <v>41355</v>
      </c>
      <c r="K670" s="153" t="s">
        <v>53</v>
      </c>
      <c r="L670" s="155" t="n">
        <v>40471</v>
      </c>
      <c r="M670" s="153" t="s">
        <v>83</v>
      </c>
      <c r="N670" s="153" t="s">
        <v>52</v>
      </c>
      <c r="O670" s="153"/>
      <c r="P670" s="153"/>
      <c r="Q670" s="153" t="s">
        <v>41356</v>
      </c>
      <c r="R670" s="151" t="n">
        <v>7</v>
      </c>
      <c r="S670" s="151" t="n">
        <v>12</v>
      </c>
      <c r="T670" s="151" t="n">
        <v>12</v>
      </c>
      <c r="U670" s="153" t="s">
        <v>37247</v>
      </c>
      <c r="V670" s="153" t="s">
        <v>41357</v>
      </c>
      <c r="W670" s="151" t="n">
        <v>5786</v>
      </c>
      <c r="X670" s="153" t="s">
        <v>41358</v>
      </c>
      <c r="Y670" s="153"/>
      <c r="Z670" s="153"/>
      <c r="AA670" s="153"/>
      <c r="AB670" s="153"/>
      <c r="AC670" s="153"/>
      <c r="AD670" s="153"/>
      <c r="AE670" s="153" t="s">
        <v>41359</v>
      </c>
      <c r="AF670" s="151" t="n">
        <v>6786</v>
      </c>
      <c r="AG670" s="153" t="s">
        <v>41360</v>
      </c>
      <c r="AH670" s="153"/>
      <c r="AI670" s="153"/>
      <c r="AJ670" s="153"/>
      <c r="AK670" s="153"/>
      <c r="AL670" s="153"/>
      <c r="AM670" s="153"/>
      <c r="AN670" s="153"/>
      <c r="AO670" s="153" t="s">
        <v>41356</v>
      </c>
      <c r="AP670" s="151" t="n">
        <v>74861420</v>
      </c>
      <c r="AQ670" s="153"/>
      <c r="AR670" s="153"/>
      <c r="AS670" s="153"/>
      <c r="AT670" s="153"/>
      <c r="AU670" s="153"/>
      <c r="AV670" s="153"/>
      <c r="AW670" s="153"/>
      <c r="AX670" s="153"/>
      <c r="AY670" s="153"/>
      <c r="AZ670" s="153"/>
      <c r="BA670" s="153" t="s">
        <v>37193</v>
      </c>
      <c r="BB670" s="153" t="s">
        <v>81</v>
      </c>
      <c r="BC670" s="153" t="s">
        <v>81</v>
      </c>
      <c r="BD670" s="153"/>
      <c r="BE670" s="153"/>
      <c r="BF670" s="153"/>
      <c r="BG670" s="151" t="n">
        <v>105</v>
      </c>
      <c r="BH670" s="153" t="s">
        <v>37111</v>
      </c>
    </row>
    <row r="671" customFormat="false" ht="15" hidden="false" customHeight="false" outlineLevel="0" collapsed="false">
      <c r="A671" s="151" t="n">
        <v>757</v>
      </c>
      <c r="B671" s="153"/>
      <c r="C671" s="153" t="s">
        <v>76</v>
      </c>
      <c r="D671" s="153" t="s">
        <v>30119</v>
      </c>
      <c r="E671" s="153" t="s">
        <v>37190</v>
      </c>
      <c r="F671" s="151" t="n">
        <v>5</v>
      </c>
      <c r="G671" s="151" t="n">
        <v>17181205</v>
      </c>
      <c r="H671" s="153" t="s">
        <v>41361</v>
      </c>
      <c r="I671" s="153" t="s">
        <v>41362</v>
      </c>
      <c r="J671" s="153" t="s">
        <v>8107</v>
      </c>
      <c r="K671" s="153" t="s">
        <v>53</v>
      </c>
      <c r="L671" s="155" t="n">
        <v>40709</v>
      </c>
      <c r="M671" s="153" t="s">
        <v>83</v>
      </c>
      <c r="N671" s="153" t="s">
        <v>52</v>
      </c>
      <c r="O671" s="153"/>
      <c r="P671" s="153"/>
      <c r="Q671" s="153" t="s">
        <v>41363</v>
      </c>
      <c r="R671" s="151" t="n">
        <v>7</v>
      </c>
      <c r="S671" s="151" t="n">
        <v>0</v>
      </c>
      <c r="T671" s="151" t="n">
        <v>0</v>
      </c>
      <c r="U671" s="153" t="s">
        <v>37442</v>
      </c>
      <c r="V671" s="153" t="s">
        <v>41364</v>
      </c>
      <c r="W671" s="151" t="n">
        <v>5810</v>
      </c>
      <c r="X671" s="153" t="s">
        <v>41365</v>
      </c>
      <c r="Y671" s="153"/>
      <c r="Z671" s="153"/>
      <c r="AA671" s="153"/>
      <c r="AB671" s="153"/>
      <c r="AC671" s="153"/>
      <c r="AD671" s="153"/>
      <c r="AE671" s="153" t="s">
        <v>14213</v>
      </c>
      <c r="AF671" s="151" t="n">
        <v>6810</v>
      </c>
      <c r="AG671" s="153" t="s">
        <v>5631</v>
      </c>
      <c r="AH671" s="153"/>
      <c r="AI671" s="153"/>
      <c r="AJ671" s="153"/>
      <c r="AK671" s="153"/>
      <c r="AL671" s="153"/>
      <c r="AM671" s="153"/>
      <c r="AN671" s="153"/>
      <c r="AO671" s="153" t="s">
        <v>41363</v>
      </c>
      <c r="AP671" s="153"/>
      <c r="AQ671" s="153"/>
      <c r="AR671" s="153"/>
      <c r="AS671" s="153"/>
      <c r="AT671" s="153"/>
      <c r="AU671" s="153"/>
      <c r="AV671" s="153"/>
      <c r="AW671" s="153"/>
      <c r="AX671" s="153"/>
      <c r="AY671" s="153"/>
      <c r="AZ671" s="153"/>
      <c r="BA671" s="153" t="s">
        <v>37193</v>
      </c>
      <c r="BB671" s="153" t="s">
        <v>81</v>
      </c>
      <c r="BC671" s="153" t="s">
        <v>81</v>
      </c>
      <c r="BD671" s="153"/>
      <c r="BE671" s="153"/>
      <c r="BF671" s="153"/>
      <c r="BG671" s="151" t="n">
        <v>107</v>
      </c>
      <c r="BH671" s="153" t="s">
        <v>37111</v>
      </c>
    </row>
    <row r="672" customFormat="false" ht="15" hidden="false" customHeight="false" outlineLevel="0" collapsed="false">
      <c r="A672" s="151" t="n">
        <v>758</v>
      </c>
      <c r="B672" s="153"/>
      <c r="C672" s="153" t="s">
        <v>76</v>
      </c>
      <c r="D672" s="153" t="s">
        <v>30119</v>
      </c>
      <c r="E672" s="153" t="s">
        <v>37190</v>
      </c>
      <c r="F672" s="151" t="n">
        <v>5</v>
      </c>
      <c r="G672" s="151" t="n">
        <v>17181118</v>
      </c>
      <c r="H672" s="153" t="s">
        <v>41366</v>
      </c>
      <c r="I672" s="153" t="s">
        <v>41367</v>
      </c>
      <c r="J672" s="153" t="s">
        <v>41368</v>
      </c>
      <c r="K672" s="153" t="s">
        <v>53</v>
      </c>
      <c r="L672" s="155" t="n">
        <v>40716</v>
      </c>
      <c r="M672" s="153" t="s">
        <v>83</v>
      </c>
      <c r="N672" s="153" t="s">
        <v>52</v>
      </c>
      <c r="O672" s="153"/>
      <c r="P672" s="153"/>
      <c r="Q672" s="153" t="s">
        <v>41369</v>
      </c>
      <c r="R672" s="153"/>
      <c r="S672" s="151" t="n">
        <v>2</v>
      </c>
      <c r="T672" s="151" t="n">
        <v>47</v>
      </c>
      <c r="U672" s="153" t="s">
        <v>37108</v>
      </c>
      <c r="V672" s="153" t="s">
        <v>41370</v>
      </c>
      <c r="W672" s="151" t="n">
        <v>5544</v>
      </c>
      <c r="X672" s="153" t="s">
        <v>41371</v>
      </c>
      <c r="Y672" s="153"/>
      <c r="Z672" s="153"/>
      <c r="AA672" s="153"/>
      <c r="AB672" s="153"/>
      <c r="AC672" s="153"/>
      <c r="AD672" s="153"/>
      <c r="AE672" s="153" t="s">
        <v>41372</v>
      </c>
      <c r="AF672" s="151" t="n">
        <v>6544</v>
      </c>
      <c r="AG672" s="153" t="s">
        <v>41373</v>
      </c>
      <c r="AH672" s="153"/>
      <c r="AI672" s="153"/>
      <c r="AJ672" s="153"/>
      <c r="AK672" s="153"/>
      <c r="AL672" s="153"/>
      <c r="AM672" s="153"/>
      <c r="AN672" s="153"/>
      <c r="AO672" s="153" t="s">
        <v>41369</v>
      </c>
      <c r="AP672" s="153" t="s">
        <v>41374</v>
      </c>
      <c r="AQ672" s="153"/>
      <c r="AR672" s="153"/>
      <c r="AS672" s="153"/>
      <c r="AT672" s="153"/>
      <c r="AU672" s="153"/>
      <c r="AV672" s="153"/>
      <c r="AW672" s="153"/>
      <c r="AX672" s="153"/>
      <c r="AY672" s="153"/>
      <c r="AZ672" s="153"/>
      <c r="BA672" s="153" t="s">
        <v>37193</v>
      </c>
      <c r="BB672" s="153" t="s">
        <v>81</v>
      </c>
      <c r="BC672" s="153" t="s">
        <v>81</v>
      </c>
      <c r="BD672" s="153"/>
      <c r="BE672" s="153"/>
      <c r="BF672" s="153"/>
      <c r="BG672" s="151" t="n">
        <v>107</v>
      </c>
      <c r="BH672" s="153" t="s">
        <v>37111</v>
      </c>
    </row>
    <row r="673" customFormat="false" ht="15" hidden="false" customHeight="false" outlineLevel="0" collapsed="false">
      <c r="A673" s="151" t="n">
        <v>759</v>
      </c>
      <c r="B673" s="153"/>
      <c r="C673" s="153" t="s">
        <v>76</v>
      </c>
      <c r="D673" s="153" t="s">
        <v>30119</v>
      </c>
      <c r="E673" s="153" t="s">
        <v>37190</v>
      </c>
      <c r="F673" s="151" t="n">
        <v>5</v>
      </c>
      <c r="G673" s="151" t="n">
        <v>17181119</v>
      </c>
      <c r="H673" s="153" t="s">
        <v>41375</v>
      </c>
      <c r="I673" s="153" t="s">
        <v>452</v>
      </c>
      <c r="J673" s="153" t="s">
        <v>41376</v>
      </c>
      <c r="K673" s="153" t="s">
        <v>138</v>
      </c>
      <c r="L673" s="155" t="n">
        <v>40731</v>
      </c>
      <c r="M673" s="153" t="s">
        <v>37114</v>
      </c>
      <c r="N673" s="153" t="s">
        <v>52</v>
      </c>
      <c r="O673" s="153"/>
      <c r="P673" s="153"/>
      <c r="Q673" s="153" t="s">
        <v>39000</v>
      </c>
      <c r="R673" s="153" t="s">
        <v>14557</v>
      </c>
      <c r="S673" s="151" t="n">
        <v>5</v>
      </c>
      <c r="T673" s="151" t="n">
        <v>7</v>
      </c>
      <c r="U673" s="153" t="s">
        <v>37108</v>
      </c>
      <c r="V673" s="153" t="s">
        <v>445</v>
      </c>
      <c r="W673" s="151" t="n">
        <v>1058</v>
      </c>
      <c r="X673" s="153" t="s">
        <v>447</v>
      </c>
      <c r="Y673" s="153" t="s">
        <v>22962</v>
      </c>
      <c r="Z673" s="153" t="s">
        <v>106</v>
      </c>
      <c r="AA673" s="153"/>
      <c r="AB673" s="153"/>
      <c r="AC673" s="153"/>
      <c r="AD673" s="153" t="s">
        <v>132</v>
      </c>
      <c r="AE673" s="153" t="s">
        <v>448</v>
      </c>
      <c r="AF673" s="151" t="n">
        <v>2058</v>
      </c>
      <c r="AG673" s="153" t="s">
        <v>449</v>
      </c>
      <c r="AH673" s="153"/>
      <c r="AI673" s="153" t="s">
        <v>74</v>
      </c>
      <c r="AJ673" s="153"/>
      <c r="AK673" s="153"/>
      <c r="AL673" s="153"/>
      <c r="AM673" s="153"/>
      <c r="AN673" s="153"/>
      <c r="AO673" s="153" t="s">
        <v>39001</v>
      </c>
      <c r="AP673" s="153" t="s">
        <v>447</v>
      </c>
      <c r="AQ673" s="153"/>
      <c r="AR673" s="153"/>
      <c r="AS673" s="153"/>
      <c r="AT673" s="153"/>
      <c r="AU673" s="153"/>
      <c r="AV673" s="153"/>
      <c r="AW673" s="153"/>
      <c r="AX673" s="153"/>
      <c r="AY673" s="153"/>
      <c r="AZ673" s="153"/>
      <c r="BA673" s="153" t="s">
        <v>37193</v>
      </c>
      <c r="BB673" s="153" t="s">
        <v>81</v>
      </c>
      <c r="BC673" s="153" t="s">
        <v>81</v>
      </c>
      <c r="BD673" s="153"/>
      <c r="BE673" s="153"/>
      <c r="BF673" s="153"/>
      <c r="BG673" s="151" t="n">
        <v>104</v>
      </c>
      <c r="BH673" s="153" t="s">
        <v>37111</v>
      </c>
    </row>
    <row r="674" customFormat="false" ht="15" hidden="false" customHeight="false" outlineLevel="0" collapsed="false">
      <c r="A674" s="151" t="n">
        <v>760</v>
      </c>
      <c r="B674" s="153"/>
      <c r="C674" s="153" t="s">
        <v>76</v>
      </c>
      <c r="D674" s="153" t="s">
        <v>30119</v>
      </c>
      <c r="E674" s="153" t="s">
        <v>37190</v>
      </c>
      <c r="F674" s="151" t="n">
        <v>5</v>
      </c>
      <c r="G674" s="151" t="n">
        <v>17181120</v>
      </c>
      <c r="H674" s="153" t="s">
        <v>41377</v>
      </c>
      <c r="I674" s="153" t="s">
        <v>12846</v>
      </c>
      <c r="J674" s="153" t="s">
        <v>41378</v>
      </c>
      <c r="K674" s="153" t="s">
        <v>138</v>
      </c>
      <c r="L674" s="155" t="n">
        <v>40596</v>
      </c>
      <c r="M674" s="153" t="s">
        <v>37114</v>
      </c>
      <c r="N674" s="153" t="s">
        <v>52</v>
      </c>
      <c r="O674" s="153"/>
      <c r="P674" s="153"/>
      <c r="Q674" s="153" t="s">
        <v>41379</v>
      </c>
      <c r="R674" s="153"/>
      <c r="S674" s="151" t="n">
        <v>2</v>
      </c>
      <c r="T674" s="151" t="n">
        <v>2</v>
      </c>
      <c r="U674" s="153" t="s">
        <v>40047</v>
      </c>
      <c r="V674" s="153" t="s">
        <v>12838</v>
      </c>
      <c r="W674" s="151" t="n">
        <v>1110</v>
      </c>
      <c r="X674" s="153" t="s">
        <v>12840</v>
      </c>
      <c r="Y674" s="153" t="s">
        <v>12839</v>
      </c>
      <c r="Z674" s="153" t="s">
        <v>106</v>
      </c>
      <c r="AA674" s="153" t="s">
        <v>37422</v>
      </c>
      <c r="AB674" s="153" t="s">
        <v>41380</v>
      </c>
      <c r="AC674" s="153" t="s">
        <v>41381</v>
      </c>
      <c r="AD674" s="153" t="s">
        <v>132</v>
      </c>
      <c r="AE674" s="153" t="s">
        <v>12841</v>
      </c>
      <c r="AF674" s="151" t="n">
        <v>2110</v>
      </c>
      <c r="AG674" s="153" t="s">
        <v>12843</v>
      </c>
      <c r="AH674" s="153" t="s">
        <v>12842</v>
      </c>
      <c r="AI674" s="153" t="s">
        <v>106</v>
      </c>
      <c r="AJ674" s="153" t="s">
        <v>37422</v>
      </c>
      <c r="AK674" s="153" t="s">
        <v>41382</v>
      </c>
      <c r="AL674" s="153" t="s">
        <v>41383</v>
      </c>
      <c r="AM674" s="153" t="s">
        <v>132</v>
      </c>
      <c r="AN674" s="153"/>
      <c r="AO674" s="153" t="s">
        <v>12837</v>
      </c>
      <c r="AP674" s="153"/>
      <c r="AQ674" s="153"/>
      <c r="AR674" s="153"/>
      <c r="AS674" s="153"/>
      <c r="AT674" s="153"/>
      <c r="AU674" s="153"/>
      <c r="AV674" s="153"/>
      <c r="AW674" s="153"/>
      <c r="AX674" s="153"/>
      <c r="AY674" s="153"/>
      <c r="AZ674" s="153"/>
      <c r="BA674" s="153" t="s">
        <v>37193</v>
      </c>
      <c r="BB674" s="153" t="s">
        <v>81</v>
      </c>
      <c r="BC674" s="153" t="s">
        <v>81</v>
      </c>
      <c r="BD674" s="153"/>
      <c r="BE674" s="153"/>
      <c r="BF674" s="153"/>
      <c r="BG674" s="151" t="n">
        <v>108</v>
      </c>
      <c r="BH674" s="153" t="s">
        <v>37111</v>
      </c>
    </row>
    <row r="675" customFormat="false" ht="15" hidden="false" customHeight="false" outlineLevel="0" collapsed="false">
      <c r="A675" s="151" t="n">
        <v>761</v>
      </c>
      <c r="B675" s="153"/>
      <c r="C675" s="153" t="s">
        <v>76</v>
      </c>
      <c r="D675" s="153" t="s">
        <v>30119</v>
      </c>
      <c r="E675" s="153" t="s">
        <v>37264</v>
      </c>
      <c r="F675" s="151" t="n">
        <v>6</v>
      </c>
      <c r="G675" s="151" t="n">
        <v>16171001</v>
      </c>
      <c r="H675" s="153" t="s">
        <v>41384</v>
      </c>
      <c r="I675" s="153" t="s">
        <v>14066</v>
      </c>
      <c r="J675" s="153" t="s">
        <v>37615</v>
      </c>
      <c r="K675" s="153" t="s">
        <v>138</v>
      </c>
      <c r="L675" s="155" t="n">
        <v>40265</v>
      </c>
      <c r="M675" s="153" t="s">
        <v>37114</v>
      </c>
      <c r="N675" s="153" t="s">
        <v>52</v>
      </c>
      <c r="O675" s="153"/>
      <c r="P675" s="153"/>
      <c r="Q675" s="153" t="s">
        <v>39060</v>
      </c>
      <c r="R675" s="151" t="n">
        <v>30</v>
      </c>
      <c r="S675" s="151" t="n">
        <v>4</v>
      </c>
      <c r="T675" s="151" t="n">
        <v>3</v>
      </c>
      <c r="U675" s="153" t="s">
        <v>37247</v>
      </c>
      <c r="V675" s="153" t="s">
        <v>14056</v>
      </c>
      <c r="W675" s="151" t="n">
        <v>1212</v>
      </c>
      <c r="X675" s="153" t="s">
        <v>39061</v>
      </c>
      <c r="Y675" s="153"/>
      <c r="Z675" s="153"/>
      <c r="AA675" s="153"/>
      <c r="AB675" s="153"/>
      <c r="AC675" s="153"/>
      <c r="AD675" s="153"/>
      <c r="AE675" s="153" t="s">
        <v>14059</v>
      </c>
      <c r="AF675" s="151" t="n">
        <v>2212</v>
      </c>
      <c r="AG675" s="153" t="s">
        <v>39062</v>
      </c>
      <c r="AH675" s="153"/>
      <c r="AI675" s="153"/>
      <c r="AJ675" s="153"/>
      <c r="AK675" s="153"/>
      <c r="AL675" s="153"/>
      <c r="AM675" s="153"/>
      <c r="AN675" s="153"/>
      <c r="AO675" s="153" t="s">
        <v>39063</v>
      </c>
      <c r="AP675" s="151" t="n">
        <v>7326389</v>
      </c>
      <c r="AQ675" s="153"/>
      <c r="AR675" s="153"/>
      <c r="AS675" s="153"/>
      <c r="AT675" s="153"/>
      <c r="AU675" s="153"/>
      <c r="AV675" s="153"/>
      <c r="AW675" s="153"/>
      <c r="AX675" s="153"/>
      <c r="AY675" s="153"/>
      <c r="AZ675" s="153"/>
      <c r="BA675" s="153" t="s">
        <v>37193</v>
      </c>
      <c r="BB675" s="153" t="s">
        <v>81</v>
      </c>
      <c r="BC675" s="153" t="s">
        <v>81</v>
      </c>
      <c r="BD675" s="153"/>
      <c r="BE675" s="153"/>
      <c r="BF675" s="153"/>
      <c r="BG675" s="151" t="n">
        <v>112</v>
      </c>
      <c r="BH675" s="153" t="s">
        <v>37111</v>
      </c>
    </row>
    <row r="676" customFormat="false" ht="15" hidden="false" customHeight="false" outlineLevel="0" collapsed="false">
      <c r="A676" s="151" t="n">
        <v>762</v>
      </c>
      <c r="B676" s="153"/>
      <c r="C676" s="153" t="s">
        <v>76</v>
      </c>
      <c r="D676" s="153" t="s">
        <v>30119</v>
      </c>
      <c r="E676" s="153" t="s">
        <v>37264</v>
      </c>
      <c r="F676" s="151" t="n">
        <v>6</v>
      </c>
      <c r="G676" s="151" t="n">
        <v>16171002</v>
      </c>
      <c r="H676" s="153" t="s">
        <v>41385</v>
      </c>
      <c r="I676" s="153" t="s">
        <v>13893</v>
      </c>
      <c r="J676" s="153" t="s">
        <v>38611</v>
      </c>
      <c r="K676" s="153" t="s">
        <v>41386</v>
      </c>
      <c r="L676" s="155" t="n">
        <v>40231</v>
      </c>
      <c r="M676" s="153" t="s">
        <v>37114</v>
      </c>
      <c r="N676" s="153" t="s">
        <v>52</v>
      </c>
      <c r="O676" s="153"/>
      <c r="P676" s="153"/>
      <c r="Q676" s="153" t="s">
        <v>7931</v>
      </c>
      <c r="R676" s="153" t="s">
        <v>13885</v>
      </c>
      <c r="S676" s="151" t="n">
        <v>6</v>
      </c>
      <c r="T676" s="151" t="n">
        <v>15</v>
      </c>
      <c r="U676" s="153" t="s">
        <v>37229</v>
      </c>
      <c r="V676" s="153" t="s">
        <v>13886</v>
      </c>
      <c r="W676" s="151" t="n">
        <v>1179</v>
      </c>
      <c r="X676" s="153" t="s">
        <v>13888</v>
      </c>
      <c r="Y676" s="153" t="s">
        <v>13887</v>
      </c>
      <c r="Z676" s="153" t="s">
        <v>106</v>
      </c>
      <c r="AA676" s="153" t="s">
        <v>37801</v>
      </c>
      <c r="AB676" s="151" t="n">
        <v>39252222</v>
      </c>
      <c r="AC676" s="153" t="s">
        <v>37802</v>
      </c>
      <c r="AD676" s="153"/>
      <c r="AE676" s="153" t="s">
        <v>37803</v>
      </c>
      <c r="AF676" s="151" t="n">
        <v>2179</v>
      </c>
      <c r="AG676" s="153" t="s">
        <v>13890</v>
      </c>
      <c r="AH676" s="153"/>
      <c r="AI676" s="153" t="s">
        <v>74</v>
      </c>
      <c r="AJ676" s="153"/>
      <c r="AK676" s="153"/>
      <c r="AL676" s="153"/>
      <c r="AM676" s="153"/>
      <c r="AN676" s="153"/>
      <c r="AO676" s="153" t="s">
        <v>7931</v>
      </c>
      <c r="AP676" s="153"/>
      <c r="AQ676" s="153"/>
      <c r="AR676" s="153"/>
      <c r="AS676" s="153"/>
      <c r="AT676" s="153"/>
      <c r="AU676" s="153"/>
      <c r="AV676" s="153"/>
      <c r="AW676" s="153"/>
      <c r="AX676" s="153"/>
      <c r="AY676" s="153"/>
      <c r="AZ676" s="153"/>
      <c r="BA676" s="153" t="s">
        <v>37193</v>
      </c>
      <c r="BB676" s="153" t="s">
        <v>81</v>
      </c>
      <c r="BC676" s="153" t="s">
        <v>81</v>
      </c>
      <c r="BD676" s="153"/>
      <c r="BE676" s="153"/>
      <c r="BF676" s="153"/>
      <c r="BG676" s="151" t="n">
        <v>111</v>
      </c>
      <c r="BH676" s="153" t="s">
        <v>37111</v>
      </c>
    </row>
    <row r="677" customFormat="false" ht="15" hidden="false" customHeight="false" outlineLevel="0" collapsed="false">
      <c r="A677" s="151" t="n">
        <v>763</v>
      </c>
      <c r="B677" s="153"/>
      <c r="C677" s="153" t="s">
        <v>76</v>
      </c>
      <c r="D677" s="153" t="s">
        <v>30119</v>
      </c>
      <c r="E677" s="153" t="s">
        <v>37264</v>
      </c>
      <c r="F677" s="151" t="n">
        <v>6</v>
      </c>
      <c r="G677" s="151" t="n">
        <v>16171004</v>
      </c>
      <c r="H677" s="153" t="s">
        <v>41387</v>
      </c>
      <c r="I677" s="153" t="s">
        <v>13756</v>
      </c>
      <c r="J677" s="153" t="s">
        <v>37892</v>
      </c>
      <c r="K677" s="153" t="s">
        <v>53</v>
      </c>
      <c r="L677" s="155" t="n">
        <v>40400</v>
      </c>
      <c r="M677" s="153" t="s">
        <v>37114</v>
      </c>
      <c r="N677" s="153" t="s">
        <v>52</v>
      </c>
      <c r="O677" s="153"/>
      <c r="P677" s="153"/>
      <c r="Q677" s="153" t="s">
        <v>38901</v>
      </c>
      <c r="R677" s="151" t="n">
        <v>15</v>
      </c>
      <c r="S677" s="151" t="n">
        <v>6</v>
      </c>
      <c r="T677" s="151" t="n">
        <v>10</v>
      </c>
      <c r="U677" s="153" t="s">
        <v>37256</v>
      </c>
      <c r="V677" s="153" t="s">
        <v>13748</v>
      </c>
      <c r="W677" s="151" t="n">
        <v>1032</v>
      </c>
      <c r="X677" s="153" t="s">
        <v>13750</v>
      </c>
      <c r="Y677" s="153" t="s">
        <v>13749</v>
      </c>
      <c r="Z677" s="153"/>
      <c r="AA677" s="153"/>
      <c r="AB677" s="153"/>
      <c r="AC677" s="153"/>
      <c r="AD677" s="153"/>
      <c r="AE677" s="153" t="s">
        <v>13751</v>
      </c>
      <c r="AF677" s="151" t="n">
        <v>2032</v>
      </c>
      <c r="AG677" s="153" t="s">
        <v>13753</v>
      </c>
      <c r="AH677" s="153"/>
      <c r="AI677" s="153"/>
      <c r="AJ677" s="153"/>
      <c r="AK677" s="153"/>
      <c r="AL677" s="153"/>
      <c r="AM677" s="153"/>
      <c r="AN677" s="153"/>
      <c r="AO677" s="153" t="s">
        <v>38902</v>
      </c>
      <c r="AP677" s="153" t="s">
        <v>13744</v>
      </c>
      <c r="AQ677" s="153"/>
      <c r="AR677" s="153"/>
      <c r="AS677" s="153"/>
      <c r="AT677" s="153"/>
      <c r="AU677" s="153"/>
      <c r="AV677" s="153"/>
      <c r="AW677" s="153"/>
      <c r="AX677" s="153"/>
      <c r="AY677" s="153"/>
      <c r="AZ677" s="153"/>
      <c r="BA677" s="153" t="s">
        <v>37193</v>
      </c>
      <c r="BB677" s="153" t="s">
        <v>81</v>
      </c>
      <c r="BC677" s="153" t="s">
        <v>81</v>
      </c>
      <c r="BD677" s="153"/>
      <c r="BE677" s="153"/>
      <c r="BF677" s="153"/>
      <c r="BG677" s="151" t="n">
        <v>111</v>
      </c>
      <c r="BH677" s="153" t="s">
        <v>37111</v>
      </c>
    </row>
    <row r="678" customFormat="false" ht="15" hidden="false" customHeight="false" outlineLevel="0" collapsed="false">
      <c r="A678" s="151" t="n">
        <v>764</v>
      </c>
      <c r="B678" s="153"/>
      <c r="C678" s="153" t="s">
        <v>76</v>
      </c>
      <c r="D678" s="153" t="s">
        <v>30119</v>
      </c>
      <c r="E678" s="153" t="s">
        <v>37264</v>
      </c>
      <c r="F678" s="151" t="n">
        <v>6</v>
      </c>
      <c r="G678" s="151" t="n">
        <v>16171005</v>
      </c>
      <c r="H678" s="153" t="s">
        <v>41388</v>
      </c>
      <c r="I678" s="153" t="s">
        <v>41389</v>
      </c>
      <c r="J678" s="153" t="s">
        <v>41390</v>
      </c>
      <c r="K678" s="153" t="s">
        <v>53</v>
      </c>
      <c r="L678" s="155" t="n">
        <v>40207</v>
      </c>
      <c r="M678" s="153" t="s">
        <v>37114</v>
      </c>
      <c r="N678" s="153" t="s">
        <v>52</v>
      </c>
      <c r="O678" s="153"/>
      <c r="P678" s="153"/>
      <c r="Q678" s="153" t="s">
        <v>41002</v>
      </c>
      <c r="R678" s="153"/>
      <c r="S678" s="151" t="n">
        <v>0</v>
      </c>
      <c r="T678" s="151" t="n">
        <v>0</v>
      </c>
      <c r="U678" s="153" t="s">
        <v>37108</v>
      </c>
      <c r="V678" s="153" t="s">
        <v>41003</v>
      </c>
      <c r="W678" s="151" t="n">
        <v>1073</v>
      </c>
      <c r="X678" s="153" t="s">
        <v>41004</v>
      </c>
      <c r="Y678" s="153"/>
      <c r="Z678" s="153"/>
      <c r="AA678" s="153"/>
      <c r="AB678" s="153"/>
      <c r="AC678" s="153"/>
      <c r="AD678" s="153"/>
      <c r="AE678" s="153" t="s">
        <v>41005</v>
      </c>
      <c r="AF678" s="151" t="n">
        <v>2073</v>
      </c>
      <c r="AG678" s="153" t="s">
        <v>41006</v>
      </c>
      <c r="AH678" s="153"/>
      <c r="AI678" s="153"/>
      <c r="AJ678" s="153"/>
      <c r="AK678" s="153"/>
      <c r="AL678" s="153"/>
      <c r="AM678" s="153"/>
      <c r="AN678" s="153"/>
      <c r="AO678" s="153" t="s">
        <v>41007</v>
      </c>
      <c r="AP678" s="153" t="s">
        <v>41006</v>
      </c>
      <c r="AQ678" s="153"/>
      <c r="AR678" s="153"/>
      <c r="AS678" s="153"/>
      <c r="AT678" s="153"/>
      <c r="AU678" s="153"/>
      <c r="AV678" s="153"/>
      <c r="AW678" s="153"/>
      <c r="AX678" s="153"/>
      <c r="AY678" s="153"/>
      <c r="AZ678" s="153"/>
      <c r="BA678" s="153" t="s">
        <v>37193</v>
      </c>
      <c r="BB678" s="153" t="s">
        <v>81</v>
      </c>
      <c r="BC678" s="153" t="s">
        <v>81</v>
      </c>
      <c r="BD678" s="153"/>
      <c r="BE678" s="153"/>
      <c r="BF678" s="153"/>
      <c r="BG678" s="151" t="n">
        <v>110</v>
      </c>
      <c r="BH678" s="153" t="s">
        <v>37111</v>
      </c>
    </row>
    <row r="679" customFormat="false" ht="15" hidden="false" customHeight="false" outlineLevel="0" collapsed="false">
      <c r="A679" s="151" t="n">
        <v>765</v>
      </c>
      <c r="B679" s="153"/>
      <c r="C679" s="153" t="s">
        <v>76</v>
      </c>
      <c r="D679" s="153" t="s">
        <v>30119</v>
      </c>
      <c r="E679" s="153" t="s">
        <v>37264</v>
      </c>
      <c r="F679" s="151" t="n">
        <v>6</v>
      </c>
      <c r="G679" s="151" t="n">
        <v>16171006</v>
      </c>
      <c r="H679" s="153" t="s">
        <v>41391</v>
      </c>
      <c r="I679" s="153" t="s">
        <v>6059</v>
      </c>
      <c r="J679" s="153" t="s">
        <v>41392</v>
      </c>
      <c r="K679" s="153" t="s">
        <v>84</v>
      </c>
      <c r="L679" s="155" t="n">
        <v>40152</v>
      </c>
      <c r="M679" s="153" t="s">
        <v>37114</v>
      </c>
      <c r="N679" s="153" t="s">
        <v>52</v>
      </c>
      <c r="O679" s="153"/>
      <c r="P679" s="153"/>
      <c r="Q679" s="153" t="s">
        <v>23531</v>
      </c>
      <c r="R679" s="153" t="s">
        <v>23532</v>
      </c>
      <c r="S679" s="151" t="n">
        <v>8</v>
      </c>
      <c r="T679" s="151" t="n">
        <v>2</v>
      </c>
      <c r="U679" s="153" t="s">
        <v>37171</v>
      </c>
      <c r="V679" s="153" t="s">
        <v>6049</v>
      </c>
      <c r="W679" s="151" t="n">
        <v>1075</v>
      </c>
      <c r="X679" s="153" t="s">
        <v>38801</v>
      </c>
      <c r="Y679" s="153" t="s">
        <v>23533</v>
      </c>
      <c r="Z679" s="153"/>
      <c r="AA679" s="153"/>
      <c r="AB679" s="153"/>
      <c r="AC679" s="153"/>
      <c r="AD679" s="153"/>
      <c r="AE679" s="153" t="s">
        <v>6052</v>
      </c>
      <c r="AF679" s="151" t="n">
        <v>2075</v>
      </c>
      <c r="AG679" s="153" t="s">
        <v>38802</v>
      </c>
      <c r="AH679" s="153"/>
      <c r="AI679" s="153"/>
      <c r="AJ679" s="153"/>
      <c r="AK679" s="153"/>
      <c r="AL679" s="153"/>
      <c r="AM679" s="153"/>
      <c r="AN679" s="153"/>
      <c r="AO679" s="153" t="s">
        <v>38803</v>
      </c>
      <c r="AP679" s="153" t="s">
        <v>38801</v>
      </c>
      <c r="AQ679" s="153"/>
      <c r="AR679" s="153"/>
      <c r="AS679" s="153"/>
      <c r="AT679" s="153"/>
      <c r="AU679" s="153"/>
      <c r="AV679" s="153"/>
      <c r="AW679" s="153"/>
      <c r="AX679" s="153"/>
      <c r="AY679" s="153"/>
      <c r="AZ679" s="153"/>
      <c r="BA679" s="153" t="s">
        <v>37193</v>
      </c>
      <c r="BB679" s="153" t="s">
        <v>81</v>
      </c>
      <c r="BC679" s="153" t="s">
        <v>81</v>
      </c>
      <c r="BD679" s="153"/>
      <c r="BE679" s="153"/>
      <c r="BF679" s="153"/>
      <c r="BG679" s="151" t="n">
        <v>110</v>
      </c>
      <c r="BH679" s="153" t="s">
        <v>37111</v>
      </c>
    </row>
    <row r="680" customFormat="false" ht="15" hidden="false" customHeight="false" outlineLevel="0" collapsed="false">
      <c r="A680" s="151" t="n">
        <v>766</v>
      </c>
      <c r="B680" s="153" t="s">
        <v>9605</v>
      </c>
      <c r="C680" s="153" t="s">
        <v>76</v>
      </c>
      <c r="D680" s="155" t="n">
        <v>43153</v>
      </c>
      <c r="E680" s="153" t="s">
        <v>37144</v>
      </c>
      <c r="F680" s="151" t="n">
        <v>6</v>
      </c>
      <c r="G680" s="151" t="n">
        <v>18193171</v>
      </c>
      <c r="H680" s="151" t="n">
        <v>3092186586</v>
      </c>
      <c r="I680" s="153" t="s">
        <v>41393</v>
      </c>
      <c r="J680" s="153" t="s">
        <v>16986</v>
      </c>
      <c r="K680" s="153" t="s">
        <v>53</v>
      </c>
      <c r="L680" s="155" t="n">
        <v>40039</v>
      </c>
      <c r="M680" s="153" t="s">
        <v>83</v>
      </c>
      <c r="N680" s="153" t="s">
        <v>52</v>
      </c>
      <c r="O680" s="153"/>
      <c r="P680" s="153"/>
      <c r="Q680" s="153" t="s">
        <v>23194</v>
      </c>
      <c r="R680" s="151" t="n">
        <v>3</v>
      </c>
      <c r="S680" s="151" t="n">
        <v>1</v>
      </c>
      <c r="T680" s="151" t="n">
        <v>11</v>
      </c>
      <c r="U680" s="153" t="s">
        <v>37397</v>
      </c>
      <c r="V680" s="153" t="s">
        <v>9610</v>
      </c>
      <c r="W680" s="151" t="n">
        <v>1195</v>
      </c>
      <c r="X680" s="153" t="s">
        <v>3181</v>
      </c>
      <c r="Y680" s="153" t="s">
        <v>3180</v>
      </c>
      <c r="Z680" s="153" t="s">
        <v>106</v>
      </c>
      <c r="AA680" s="153"/>
      <c r="AB680" s="153"/>
      <c r="AC680" s="153"/>
      <c r="AD680" s="153" t="s">
        <v>132</v>
      </c>
      <c r="AE680" s="153" t="s">
        <v>9611</v>
      </c>
      <c r="AF680" s="151" t="n">
        <v>2195</v>
      </c>
      <c r="AG680" s="153" t="s">
        <v>3184</v>
      </c>
      <c r="AH680" s="153" t="s">
        <v>3183</v>
      </c>
      <c r="AI680" s="153" t="s">
        <v>106</v>
      </c>
      <c r="AJ680" s="153"/>
      <c r="AK680" s="153"/>
      <c r="AL680" s="153"/>
      <c r="AM680" s="153" t="s">
        <v>204</v>
      </c>
      <c r="AN680" s="153"/>
      <c r="AO680" s="153" t="s">
        <v>9609</v>
      </c>
      <c r="AP680" s="153" t="s">
        <v>3174</v>
      </c>
      <c r="AQ680" s="153"/>
      <c r="AR680" s="153"/>
      <c r="AS680" s="153"/>
      <c r="AT680" s="153"/>
      <c r="AU680" s="153"/>
      <c r="AV680" s="153"/>
      <c r="AW680" s="153"/>
      <c r="AX680" s="153"/>
      <c r="AY680" s="153"/>
      <c r="AZ680" s="153"/>
      <c r="BA680" s="153" t="s">
        <v>41394</v>
      </c>
      <c r="BB680" s="153" t="s">
        <v>9615</v>
      </c>
      <c r="BC680" s="151" t="n">
        <v>6</v>
      </c>
      <c r="BD680" s="153" t="s">
        <v>298</v>
      </c>
      <c r="BE680" s="153"/>
      <c r="BF680" s="153"/>
      <c r="BG680" s="151" t="n">
        <v>111</v>
      </c>
      <c r="BH680" s="153" t="s">
        <v>37111</v>
      </c>
    </row>
    <row r="681" customFormat="false" ht="15" hidden="false" customHeight="false" outlineLevel="0" collapsed="false">
      <c r="A681" s="151" t="n">
        <v>767</v>
      </c>
      <c r="B681" s="153"/>
      <c r="C681" s="153" t="s">
        <v>76</v>
      </c>
      <c r="D681" s="153" t="s">
        <v>30119</v>
      </c>
      <c r="E681" s="153" t="s">
        <v>37264</v>
      </c>
      <c r="F681" s="151" t="n">
        <v>6</v>
      </c>
      <c r="G681" s="151" t="n">
        <v>16171010</v>
      </c>
      <c r="H681" s="153" t="s">
        <v>41395</v>
      </c>
      <c r="I681" s="153" t="s">
        <v>41396</v>
      </c>
      <c r="J681" s="153" t="s">
        <v>37238</v>
      </c>
      <c r="K681" s="153" t="s">
        <v>53</v>
      </c>
      <c r="L681" s="155" t="n">
        <v>40363</v>
      </c>
      <c r="M681" s="153" t="s">
        <v>37114</v>
      </c>
      <c r="N681" s="153" t="s">
        <v>52</v>
      </c>
      <c r="O681" s="153"/>
      <c r="P681" s="153"/>
      <c r="Q681" s="153" t="s">
        <v>41397</v>
      </c>
      <c r="R681" s="153"/>
      <c r="S681" s="151" t="n">
        <v>0</v>
      </c>
      <c r="T681" s="151" t="n">
        <v>0</v>
      </c>
      <c r="U681" s="153" t="s">
        <v>37229</v>
      </c>
      <c r="V681" s="153" t="s">
        <v>41398</v>
      </c>
      <c r="W681" s="151" t="n">
        <v>5280</v>
      </c>
      <c r="X681" s="153" t="s">
        <v>41399</v>
      </c>
      <c r="Y681" s="153"/>
      <c r="Z681" s="153"/>
      <c r="AA681" s="153"/>
      <c r="AB681" s="153"/>
      <c r="AC681" s="153"/>
      <c r="AD681" s="153"/>
      <c r="AE681" s="153" t="s">
        <v>41400</v>
      </c>
      <c r="AF681" s="151" t="n">
        <v>6280</v>
      </c>
      <c r="AG681" s="153" t="s">
        <v>41401</v>
      </c>
      <c r="AH681" s="153"/>
      <c r="AI681" s="153"/>
      <c r="AJ681" s="153"/>
      <c r="AK681" s="153"/>
      <c r="AL681" s="153"/>
      <c r="AM681" s="153"/>
      <c r="AN681" s="153"/>
      <c r="AO681" s="153" t="s">
        <v>41397</v>
      </c>
      <c r="AP681" s="151" t="n">
        <v>0</v>
      </c>
      <c r="AQ681" s="153"/>
      <c r="AR681" s="153"/>
      <c r="AS681" s="153"/>
      <c r="AT681" s="153"/>
      <c r="AU681" s="153"/>
      <c r="AV681" s="153"/>
      <c r="AW681" s="153"/>
      <c r="AX681" s="153"/>
      <c r="AY681" s="153"/>
      <c r="AZ681" s="153"/>
      <c r="BA681" s="153" t="s">
        <v>37193</v>
      </c>
      <c r="BB681" s="153" t="s">
        <v>81</v>
      </c>
      <c r="BC681" s="153" t="s">
        <v>81</v>
      </c>
      <c r="BD681" s="153"/>
      <c r="BE681" s="153"/>
      <c r="BF681" s="153"/>
      <c r="BG681" s="151" t="n">
        <v>110</v>
      </c>
      <c r="BH681" s="153" t="s">
        <v>37111</v>
      </c>
    </row>
    <row r="682" customFormat="false" ht="15" hidden="false" customHeight="false" outlineLevel="0" collapsed="false">
      <c r="A682" s="151" t="n">
        <v>768</v>
      </c>
      <c r="B682" s="153"/>
      <c r="C682" s="153" t="s">
        <v>76</v>
      </c>
      <c r="D682" s="153" t="s">
        <v>30119</v>
      </c>
      <c r="E682" s="153" t="s">
        <v>37264</v>
      </c>
      <c r="F682" s="151" t="n">
        <v>6</v>
      </c>
      <c r="G682" s="151" t="n">
        <v>16171201</v>
      </c>
      <c r="H682" s="153" t="s">
        <v>41402</v>
      </c>
      <c r="I682" s="153" t="s">
        <v>41403</v>
      </c>
      <c r="J682" s="153" t="s">
        <v>41404</v>
      </c>
      <c r="K682" s="153" t="s">
        <v>84</v>
      </c>
      <c r="L682" s="155" t="n">
        <v>40461</v>
      </c>
      <c r="M682" s="153" t="s">
        <v>83</v>
      </c>
      <c r="N682" s="153" t="s">
        <v>52</v>
      </c>
      <c r="O682" s="153"/>
      <c r="P682" s="153"/>
      <c r="Q682" s="153" t="s">
        <v>41405</v>
      </c>
      <c r="R682" s="151" t="n">
        <v>10</v>
      </c>
      <c r="S682" s="151" t="n">
        <v>3</v>
      </c>
      <c r="T682" s="151" t="n">
        <v>17</v>
      </c>
      <c r="U682" s="153" t="s">
        <v>37397</v>
      </c>
      <c r="V682" s="153" t="s">
        <v>41406</v>
      </c>
      <c r="W682" s="151" t="n">
        <v>1186</v>
      </c>
      <c r="X682" s="153" t="s">
        <v>18129</v>
      </c>
      <c r="Y682" s="153" t="s">
        <v>41407</v>
      </c>
      <c r="Z682" s="153"/>
      <c r="AA682" s="153"/>
      <c r="AB682" s="153"/>
      <c r="AC682" s="153"/>
      <c r="AD682" s="153"/>
      <c r="AE682" s="153" t="s">
        <v>41408</v>
      </c>
      <c r="AF682" s="151" t="n">
        <v>2186</v>
      </c>
      <c r="AG682" s="153" t="s">
        <v>41409</v>
      </c>
      <c r="AH682" s="153"/>
      <c r="AI682" s="153"/>
      <c r="AJ682" s="153"/>
      <c r="AK682" s="153"/>
      <c r="AL682" s="153"/>
      <c r="AM682" s="153"/>
      <c r="AN682" s="153"/>
      <c r="AO682" s="153" t="s">
        <v>41405</v>
      </c>
      <c r="AP682" s="151" t="n">
        <v>0</v>
      </c>
      <c r="AQ682" s="153"/>
      <c r="AR682" s="153"/>
      <c r="AS682" s="153"/>
      <c r="AT682" s="153"/>
      <c r="AU682" s="153"/>
      <c r="AV682" s="153"/>
      <c r="AW682" s="153"/>
      <c r="AX682" s="153"/>
      <c r="AY682" s="153"/>
      <c r="AZ682" s="153"/>
      <c r="BA682" s="153" t="s">
        <v>37193</v>
      </c>
      <c r="BB682" s="153" t="s">
        <v>81</v>
      </c>
      <c r="BC682" s="153" t="s">
        <v>81</v>
      </c>
      <c r="BD682" s="153"/>
      <c r="BE682" s="153"/>
      <c r="BF682" s="153"/>
      <c r="BG682" s="151" t="n">
        <v>109</v>
      </c>
      <c r="BH682" s="153" t="s">
        <v>37111</v>
      </c>
    </row>
    <row r="683" customFormat="false" ht="15" hidden="false" customHeight="false" outlineLevel="0" collapsed="false">
      <c r="A683" s="151" t="n">
        <v>769</v>
      </c>
      <c r="B683" s="153"/>
      <c r="C683" s="153" t="s">
        <v>76</v>
      </c>
      <c r="D683" s="153" t="s">
        <v>30119</v>
      </c>
      <c r="E683" s="153" t="s">
        <v>37264</v>
      </c>
      <c r="F683" s="151" t="n">
        <v>6</v>
      </c>
      <c r="G683" s="151" t="n">
        <v>16171014</v>
      </c>
      <c r="H683" s="153" t="s">
        <v>41410</v>
      </c>
      <c r="I683" s="153" t="s">
        <v>41411</v>
      </c>
      <c r="J683" s="153" t="s">
        <v>38022</v>
      </c>
      <c r="K683" s="153" t="s">
        <v>53</v>
      </c>
      <c r="L683" s="155" t="n">
        <v>40163</v>
      </c>
      <c r="M683" s="153" t="s">
        <v>83</v>
      </c>
      <c r="N683" s="153" t="s">
        <v>52</v>
      </c>
      <c r="O683" s="153"/>
      <c r="P683" s="153"/>
      <c r="Q683" s="153" t="s">
        <v>41412</v>
      </c>
      <c r="R683" s="153"/>
      <c r="S683" s="151" t="n">
        <v>5</v>
      </c>
      <c r="T683" s="151" t="n">
        <v>23</v>
      </c>
      <c r="U683" s="153" t="s">
        <v>37300</v>
      </c>
      <c r="V683" s="153" t="s">
        <v>41413</v>
      </c>
      <c r="W683" s="151" t="n">
        <v>5036</v>
      </c>
      <c r="X683" s="153" t="s">
        <v>41414</v>
      </c>
      <c r="Y683" s="153"/>
      <c r="Z683" s="153"/>
      <c r="AA683" s="153"/>
      <c r="AB683" s="153"/>
      <c r="AC683" s="153"/>
      <c r="AD683" s="153"/>
      <c r="AE683" s="153" t="s">
        <v>41415</v>
      </c>
      <c r="AF683" s="151" t="n">
        <v>6036</v>
      </c>
      <c r="AG683" s="153" t="s">
        <v>41416</v>
      </c>
      <c r="AH683" s="153"/>
      <c r="AI683" s="153"/>
      <c r="AJ683" s="153"/>
      <c r="AK683" s="153"/>
      <c r="AL683" s="153"/>
      <c r="AM683" s="153"/>
      <c r="AN683" s="153"/>
      <c r="AO683" s="153" t="s">
        <v>41412</v>
      </c>
      <c r="AP683" s="153" t="s">
        <v>41414</v>
      </c>
      <c r="AQ683" s="153"/>
      <c r="AR683" s="153"/>
      <c r="AS683" s="153"/>
      <c r="AT683" s="153"/>
      <c r="AU683" s="153"/>
      <c r="AV683" s="153"/>
      <c r="AW683" s="153"/>
      <c r="AX683" s="153"/>
      <c r="AY683" s="153"/>
      <c r="AZ683" s="153"/>
      <c r="BA683" s="153" t="s">
        <v>37193</v>
      </c>
      <c r="BB683" s="153" t="s">
        <v>81</v>
      </c>
      <c r="BC683" s="153" t="s">
        <v>81</v>
      </c>
      <c r="BD683" s="153"/>
      <c r="BE683" s="153"/>
      <c r="BF683" s="153"/>
      <c r="BG683" s="151" t="n">
        <v>109</v>
      </c>
      <c r="BH683" s="153" t="s">
        <v>37111</v>
      </c>
    </row>
    <row r="684" customFormat="false" ht="15" hidden="false" customHeight="false" outlineLevel="0" collapsed="false">
      <c r="A684" s="151" t="n">
        <v>770</v>
      </c>
      <c r="B684" s="153"/>
      <c r="C684" s="153" t="s">
        <v>76</v>
      </c>
      <c r="D684" s="153" t="s">
        <v>30119</v>
      </c>
      <c r="E684" s="153" t="s">
        <v>37264</v>
      </c>
      <c r="F684" s="151" t="n">
        <v>6</v>
      </c>
      <c r="G684" s="151" t="n">
        <v>16171015</v>
      </c>
      <c r="H684" s="153" t="s">
        <v>41417</v>
      </c>
      <c r="I684" s="153" t="s">
        <v>14204</v>
      </c>
      <c r="J684" s="153" t="s">
        <v>38137</v>
      </c>
      <c r="K684" s="153" t="s">
        <v>53</v>
      </c>
      <c r="L684" s="155" t="n">
        <v>40067</v>
      </c>
      <c r="M684" s="153" t="s">
        <v>37114</v>
      </c>
      <c r="N684" s="153" t="s">
        <v>52</v>
      </c>
      <c r="O684" s="153"/>
      <c r="P684" s="153"/>
      <c r="Q684" s="153" t="s">
        <v>14194</v>
      </c>
      <c r="R684" s="151" t="n">
        <v>12</v>
      </c>
      <c r="S684" s="151" t="n">
        <v>1</v>
      </c>
      <c r="T684" s="151" t="n">
        <v>20</v>
      </c>
      <c r="U684" s="153" t="s">
        <v>37300</v>
      </c>
      <c r="V684" s="153" t="s">
        <v>14195</v>
      </c>
      <c r="W684" s="151" t="n">
        <v>1065</v>
      </c>
      <c r="X684" s="153" t="s">
        <v>14197</v>
      </c>
      <c r="Y684" s="153" t="s">
        <v>14196</v>
      </c>
      <c r="Z684" s="153"/>
      <c r="AA684" s="153"/>
      <c r="AB684" s="153"/>
      <c r="AC684" s="153"/>
      <c r="AD684" s="153"/>
      <c r="AE684" s="153" t="s">
        <v>14198</v>
      </c>
      <c r="AF684" s="151" t="n">
        <v>2065</v>
      </c>
      <c r="AG684" s="153" t="s">
        <v>14200</v>
      </c>
      <c r="AH684" s="153"/>
      <c r="AI684" s="153"/>
      <c r="AJ684" s="153"/>
      <c r="AK684" s="153"/>
      <c r="AL684" s="153"/>
      <c r="AM684" s="153"/>
      <c r="AN684" s="153"/>
      <c r="AO684" s="153" t="s">
        <v>38234</v>
      </c>
      <c r="AP684" s="153" t="s">
        <v>38235</v>
      </c>
      <c r="AQ684" s="153"/>
      <c r="AR684" s="153"/>
      <c r="AS684" s="153"/>
      <c r="AT684" s="153"/>
      <c r="AU684" s="153"/>
      <c r="AV684" s="153"/>
      <c r="AW684" s="153"/>
      <c r="AX684" s="153"/>
      <c r="AY684" s="153"/>
      <c r="AZ684" s="153"/>
      <c r="BA684" s="153" t="s">
        <v>37193</v>
      </c>
      <c r="BB684" s="153" t="s">
        <v>81</v>
      </c>
      <c r="BC684" s="153" t="s">
        <v>81</v>
      </c>
      <c r="BD684" s="153"/>
      <c r="BE684" s="153"/>
      <c r="BF684" s="153"/>
      <c r="BG684" s="151" t="n">
        <v>111</v>
      </c>
      <c r="BH684" s="153" t="s">
        <v>37111</v>
      </c>
    </row>
    <row r="685" customFormat="false" ht="15" hidden="false" customHeight="false" outlineLevel="0" collapsed="false">
      <c r="A685" s="151" t="n">
        <v>771</v>
      </c>
      <c r="B685" s="153"/>
      <c r="C685" s="153" t="s">
        <v>76</v>
      </c>
      <c r="D685" s="153" t="s">
        <v>30119</v>
      </c>
      <c r="E685" s="153" t="s">
        <v>37264</v>
      </c>
      <c r="F685" s="151" t="n">
        <v>6</v>
      </c>
      <c r="G685" s="151" t="n">
        <v>16171016</v>
      </c>
      <c r="H685" s="153" t="s">
        <v>41418</v>
      </c>
      <c r="I685" s="153" t="s">
        <v>41419</v>
      </c>
      <c r="J685" s="153" t="s">
        <v>41420</v>
      </c>
      <c r="K685" s="153" t="s">
        <v>138</v>
      </c>
      <c r="L685" s="155" t="n">
        <v>40499</v>
      </c>
      <c r="M685" s="153" t="s">
        <v>37114</v>
      </c>
      <c r="N685" s="153" t="s">
        <v>52</v>
      </c>
      <c r="O685" s="153"/>
      <c r="P685" s="153"/>
      <c r="Q685" s="153" t="s">
        <v>41421</v>
      </c>
      <c r="R685" s="153"/>
      <c r="S685" s="151" t="n">
        <v>1</v>
      </c>
      <c r="T685" s="151" t="n">
        <v>11</v>
      </c>
      <c r="U685" s="153" t="s">
        <v>37135</v>
      </c>
      <c r="V685" s="153" t="s">
        <v>41422</v>
      </c>
      <c r="W685" s="151" t="n">
        <v>5012</v>
      </c>
      <c r="X685" s="153" t="s">
        <v>41423</v>
      </c>
      <c r="Y685" s="153"/>
      <c r="Z685" s="153"/>
      <c r="AA685" s="153"/>
      <c r="AB685" s="153"/>
      <c r="AC685" s="153"/>
      <c r="AD685" s="153"/>
      <c r="AE685" s="153" t="s">
        <v>41424</v>
      </c>
      <c r="AF685" s="151" t="n">
        <v>6012</v>
      </c>
      <c r="AG685" s="153" t="s">
        <v>41425</v>
      </c>
      <c r="AH685" s="153"/>
      <c r="AI685" s="153"/>
      <c r="AJ685" s="153"/>
      <c r="AK685" s="153"/>
      <c r="AL685" s="153"/>
      <c r="AM685" s="153"/>
      <c r="AN685" s="153"/>
      <c r="AO685" s="153" t="s">
        <v>41421</v>
      </c>
      <c r="AP685" s="151" t="n">
        <v>0</v>
      </c>
      <c r="AQ685" s="153"/>
      <c r="AR685" s="153"/>
      <c r="AS685" s="153"/>
      <c r="AT685" s="153"/>
      <c r="AU685" s="153"/>
      <c r="AV685" s="153"/>
      <c r="AW685" s="153"/>
      <c r="AX685" s="153"/>
      <c r="AY685" s="153"/>
      <c r="AZ685" s="153"/>
      <c r="BA685" s="153" t="s">
        <v>37193</v>
      </c>
      <c r="BB685" s="153" t="s">
        <v>81</v>
      </c>
      <c r="BC685" s="153" t="s">
        <v>81</v>
      </c>
      <c r="BD685" s="153"/>
      <c r="BE685" s="153"/>
      <c r="BF685" s="153"/>
      <c r="BG685" s="151" t="n">
        <v>112</v>
      </c>
      <c r="BH685" s="153" t="s">
        <v>37111</v>
      </c>
    </row>
    <row r="686" customFormat="false" ht="15" hidden="false" customHeight="false" outlineLevel="0" collapsed="false">
      <c r="A686" s="151" t="n">
        <v>772</v>
      </c>
      <c r="B686" s="153"/>
      <c r="C686" s="153" t="s">
        <v>76</v>
      </c>
      <c r="D686" s="153" t="s">
        <v>30119</v>
      </c>
      <c r="E686" s="153" t="s">
        <v>37264</v>
      </c>
      <c r="F686" s="151" t="n">
        <v>6</v>
      </c>
      <c r="G686" s="151" t="n">
        <v>16171018</v>
      </c>
      <c r="H686" s="153" t="s">
        <v>41426</v>
      </c>
      <c r="I686" s="153" t="s">
        <v>41427</v>
      </c>
      <c r="J686" s="153" t="s">
        <v>39935</v>
      </c>
      <c r="K686" s="153" t="s">
        <v>84</v>
      </c>
      <c r="L686" s="155" t="n">
        <v>40350</v>
      </c>
      <c r="M686" s="153" t="s">
        <v>83</v>
      </c>
      <c r="N686" s="153" t="s">
        <v>52</v>
      </c>
      <c r="O686" s="153"/>
      <c r="P686" s="153"/>
      <c r="Q686" s="153" t="s">
        <v>41428</v>
      </c>
      <c r="R686" s="151" t="n">
        <v>6</v>
      </c>
      <c r="S686" s="151" t="n">
        <v>0</v>
      </c>
      <c r="T686" s="151" t="n">
        <v>0</v>
      </c>
      <c r="U686" s="153" t="s">
        <v>37108</v>
      </c>
      <c r="V686" s="153" t="s">
        <v>41429</v>
      </c>
      <c r="W686" s="151" t="n">
        <v>5359</v>
      </c>
      <c r="X686" s="153" t="s">
        <v>41430</v>
      </c>
      <c r="Y686" s="153"/>
      <c r="Z686" s="153"/>
      <c r="AA686" s="153"/>
      <c r="AB686" s="153"/>
      <c r="AC686" s="153"/>
      <c r="AD686" s="153"/>
      <c r="AE686" s="153" t="s">
        <v>41431</v>
      </c>
      <c r="AF686" s="151" t="n">
        <v>6359</v>
      </c>
      <c r="AG686" s="153" t="s">
        <v>41432</v>
      </c>
      <c r="AH686" s="153"/>
      <c r="AI686" s="153"/>
      <c r="AJ686" s="153"/>
      <c r="AK686" s="153"/>
      <c r="AL686" s="153"/>
      <c r="AM686" s="153"/>
      <c r="AN686" s="153"/>
      <c r="AO686" s="153" t="s">
        <v>41428</v>
      </c>
      <c r="AP686" s="151" t="n">
        <v>2129234837</v>
      </c>
      <c r="AQ686" s="153"/>
      <c r="AR686" s="153"/>
      <c r="AS686" s="153"/>
      <c r="AT686" s="153"/>
      <c r="AU686" s="153"/>
      <c r="AV686" s="153"/>
      <c r="AW686" s="153"/>
      <c r="AX686" s="153"/>
      <c r="AY686" s="153"/>
      <c r="AZ686" s="153"/>
      <c r="BA686" s="153" t="s">
        <v>37193</v>
      </c>
      <c r="BB686" s="153" t="s">
        <v>81</v>
      </c>
      <c r="BC686" s="153" t="s">
        <v>81</v>
      </c>
      <c r="BD686" s="153"/>
      <c r="BE686" s="153"/>
      <c r="BF686" s="153"/>
      <c r="BG686" s="151" t="n">
        <v>112</v>
      </c>
      <c r="BH686" s="153" t="s">
        <v>37111</v>
      </c>
    </row>
    <row r="687" customFormat="false" ht="15" hidden="false" customHeight="false" outlineLevel="0" collapsed="false">
      <c r="A687" s="151" t="n">
        <v>773</v>
      </c>
      <c r="B687" s="153"/>
      <c r="C687" s="153" t="s">
        <v>76</v>
      </c>
      <c r="D687" s="153" t="s">
        <v>30119</v>
      </c>
      <c r="E687" s="153" t="s">
        <v>37264</v>
      </c>
      <c r="F687" s="151" t="n">
        <v>6</v>
      </c>
      <c r="G687" s="151" t="n">
        <v>16171019</v>
      </c>
      <c r="H687" s="153" t="s">
        <v>41433</v>
      </c>
      <c r="I687" s="153" t="s">
        <v>41434</v>
      </c>
      <c r="J687" s="153" t="s">
        <v>41435</v>
      </c>
      <c r="K687" s="153" t="s">
        <v>1381</v>
      </c>
      <c r="L687" s="155" t="n">
        <v>40440</v>
      </c>
      <c r="M687" s="153" t="s">
        <v>37114</v>
      </c>
      <c r="N687" s="153" t="s">
        <v>52</v>
      </c>
      <c r="O687" s="153"/>
      <c r="P687" s="153"/>
      <c r="Q687" s="153" t="s">
        <v>41436</v>
      </c>
      <c r="R687" s="153"/>
      <c r="S687" s="151" t="n">
        <v>0</v>
      </c>
      <c r="T687" s="151" t="n">
        <v>0</v>
      </c>
      <c r="U687" s="153" t="s">
        <v>37116</v>
      </c>
      <c r="V687" s="153" t="s">
        <v>41437</v>
      </c>
      <c r="W687" s="151" t="n">
        <v>5470</v>
      </c>
      <c r="X687" s="153" t="s">
        <v>41438</v>
      </c>
      <c r="Y687" s="153"/>
      <c r="Z687" s="153"/>
      <c r="AA687" s="153"/>
      <c r="AB687" s="153"/>
      <c r="AC687" s="153"/>
      <c r="AD687" s="153"/>
      <c r="AE687" s="153" t="s">
        <v>2007</v>
      </c>
      <c r="AF687" s="151" t="n">
        <v>6470</v>
      </c>
      <c r="AG687" s="153" t="s">
        <v>41439</v>
      </c>
      <c r="AH687" s="153"/>
      <c r="AI687" s="153"/>
      <c r="AJ687" s="153"/>
      <c r="AK687" s="153"/>
      <c r="AL687" s="153"/>
      <c r="AM687" s="153"/>
      <c r="AN687" s="153"/>
      <c r="AO687" s="153" t="s">
        <v>41436</v>
      </c>
      <c r="AP687" s="153" t="s">
        <v>41440</v>
      </c>
      <c r="AQ687" s="153"/>
      <c r="AR687" s="153"/>
      <c r="AS687" s="153"/>
      <c r="AT687" s="153"/>
      <c r="AU687" s="153"/>
      <c r="AV687" s="153"/>
      <c r="AW687" s="153"/>
      <c r="AX687" s="153"/>
      <c r="AY687" s="153"/>
      <c r="AZ687" s="153"/>
      <c r="BA687" s="153" t="s">
        <v>37193</v>
      </c>
      <c r="BB687" s="153" t="s">
        <v>81</v>
      </c>
      <c r="BC687" s="153" t="s">
        <v>81</v>
      </c>
      <c r="BD687" s="153"/>
      <c r="BE687" s="153"/>
      <c r="BF687" s="153"/>
      <c r="BG687" s="151" t="n">
        <v>111</v>
      </c>
      <c r="BH687" s="153" t="s">
        <v>37111</v>
      </c>
    </row>
    <row r="688" customFormat="false" ht="15" hidden="false" customHeight="false" outlineLevel="0" collapsed="false">
      <c r="A688" s="151" t="n">
        <v>774</v>
      </c>
      <c r="B688" s="153"/>
      <c r="C688" s="153" t="s">
        <v>76</v>
      </c>
      <c r="D688" s="153" t="s">
        <v>30119</v>
      </c>
      <c r="E688" s="153" t="s">
        <v>37264</v>
      </c>
      <c r="F688" s="151" t="n">
        <v>6</v>
      </c>
      <c r="G688" s="151" t="n">
        <v>16171020</v>
      </c>
      <c r="H688" s="153" t="s">
        <v>41441</v>
      </c>
      <c r="I688" s="153" t="s">
        <v>564</v>
      </c>
      <c r="J688" s="153" t="s">
        <v>41442</v>
      </c>
      <c r="K688" s="153" t="s">
        <v>53</v>
      </c>
      <c r="L688" s="155" t="n">
        <v>40460</v>
      </c>
      <c r="M688" s="153" t="s">
        <v>83</v>
      </c>
      <c r="N688" s="153" t="s">
        <v>52</v>
      </c>
      <c r="O688" s="153"/>
      <c r="P688" s="153"/>
      <c r="Q688" s="153" t="s">
        <v>41443</v>
      </c>
      <c r="R688" s="151" t="n">
        <v>23</v>
      </c>
      <c r="S688" s="151" t="n">
        <v>3</v>
      </c>
      <c r="T688" s="151" t="n">
        <v>8</v>
      </c>
      <c r="U688" s="153" t="s">
        <v>37116</v>
      </c>
      <c r="V688" s="153" t="s">
        <v>41444</v>
      </c>
      <c r="W688" s="151" t="n">
        <v>1165</v>
      </c>
      <c r="X688" s="153" t="s">
        <v>561</v>
      </c>
      <c r="Y688" s="153"/>
      <c r="Z688" s="153"/>
      <c r="AA688" s="153"/>
      <c r="AB688" s="153"/>
      <c r="AC688" s="153"/>
      <c r="AD688" s="153"/>
      <c r="AE688" s="153" t="s">
        <v>41445</v>
      </c>
      <c r="AF688" s="151" t="n">
        <v>2165</v>
      </c>
      <c r="AG688" s="153" t="s">
        <v>560</v>
      </c>
      <c r="AH688" s="153"/>
      <c r="AI688" s="153"/>
      <c r="AJ688" s="153"/>
      <c r="AK688" s="153"/>
      <c r="AL688" s="153"/>
      <c r="AM688" s="153"/>
      <c r="AN688" s="153"/>
      <c r="AO688" s="153" t="s">
        <v>41446</v>
      </c>
      <c r="AP688" s="153" t="s">
        <v>41447</v>
      </c>
      <c r="AQ688" s="153"/>
      <c r="AR688" s="153"/>
      <c r="AS688" s="153"/>
      <c r="AT688" s="153"/>
      <c r="AU688" s="153"/>
      <c r="AV688" s="153"/>
      <c r="AW688" s="153"/>
      <c r="AX688" s="153"/>
      <c r="AY688" s="153"/>
      <c r="AZ688" s="153"/>
      <c r="BA688" s="153" t="s">
        <v>37193</v>
      </c>
      <c r="BB688" s="153" t="s">
        <v>81</v>
      </c>
      <c r="BC688" s="153" t="s">
        <v>81</v>
      </c>
      <c r="BD688" s="153"/>
      <c r="BE688" s="153"/>
      <c r="BF688" s="153"/>
      <c r="BG688" s="151" t="n">
        <v>111</v>
      </c>
      <c r="BH688" s="153" t="s">
        <v>37111</v>
      </c>
    </row>
    <row r="689" customFormat="false" ht="15" hidden="false" customHeight="false" outlineLevel="0" collapsed="false">
      <c r="A689" s="151" t="n">
        <v>775</v>
      </c>
      <c r="B689" s="153"/>
      <c r="C689" s="153" t="s">
        <v>76</v>
      </c>
      <c r="D689" s="153" t="s">
        <v>30119</v>
      </c>
      <c r="E689" s="153" t="s">
        <v>37264</v>
      </c>
      <c r="F689" s="151" t="n">
        <v>6</v>
      </c>
      <c r="G689" s="151" t="n">
        <v>16171021</v>
      </c>
      <c r="H689" s="153" t="s">
        <v>41448</v>
      </c>
      <c r="I689" s="153" t="s">
        <v>24584</v>
      </c>
      <c r="J689" s="153" t="s">
        <v>41449</v>
      </c>
      <c r="K689" s="153" t="s">
        <v>53</v>
      </c>
      <c r="L689" s="155" t="n">
        <v>40304</v>
      </c>
      <c r="M689" s="153" t="s">
        <v>37114</v>
      </c>
      <c r="N689" s="153" t="s">
        <v>52</v>
      </c>
      <c r="O689" s="153"/>
      <c r="P689" s="153"/>
      <c r="Q689" s="153" t="s">
        <v>24582</v>
      </c>
      <c r="R689" s="153" t="s">
        <v>16447</v>
      </c>
      <c r="S689" s="151" t="n">
        <v>1</v>
      </c>
      <c r="T689" s="151" t="n">
        <v>19</v>
      </c>
      <c r="U689" s="153" t="s">
        <v>37116</v>
      </c>
      <c r="V689" s="153" t="s">
        <v>16448</v>
      </c>
      <c r="W689" s="151" t="n">
        <v>1106</v>
      </c>
      <c r="X689" s="153" t="s">
        <v>16450</v>
      </c>
      <c r="Y689" s="153" t="s">
        <v>16449</v>
      </c>
      <c r="Z689" s="153"/>
      <c r="AA689" s="153"/>
      <c r="AB689" s="153"/>
      <c r="AC689" s="153"/>
      <c r="AD689" s="153"/>
      <c r="AE689" s="153" t="s">
        <v>16451</v>
      </c>
      <c r="AF689" s="151" t="n">
        <v>2106</v>
      </c>
      <c r="AG689" s="153" t="s">
        <v>16453</v>
      </c>
      <c r="AH689" s="153"/>
      <c r="AI689" s="153"/>
      <c r="AJ689" s="153"/>
      <c r="AK689" s="153"/>
      <c r="AL689" s="153"/>
      <c r="AM689" s="153"/>
      <c r="AN689" s="153"/>
      <c r="AO689" s="153" t="s">
        <v>37503</v>
      </c>
      <c r="AP689" s="151" t="n">
        <v>22210528</v>
      </c>
      <c r="AQ689" s="153"/>
      <c r="AR689" s="153"/>
      <c r="AS689" s="153"/>
      <c r="AT689" s="153"/>
      <c r="AU689" s="153"/>
      <c r="AV689" s="153"/>
      <c r="AW689" s="153"/>
      <c r="AX689" s="153"/>
      <c r="AY689" s="153"/>
      <c r="AZ689" s="153"/>
      <c r="BA689" s="153" t="s">
        <v>37193</v>
      </c>
      <c r="BB689" s="153" t="s">
        <v>81</v>
      </c>
      <c r="BC689" s="153" t="s">
        <v>81</v>
      </c>
      <c r="BD689" s="153"/>
      <c r="BE689" s="153"/>
      <c r="BF689" s="153"/>
      <c r="BG689" s="151" t="n">
        <v>112</v>
      </c>
      <c r="BH689" s="153" t="s">
        <v>37111</v>
      </c>
    </row>
    <row r="690" customFormat="false" ht="15" hidden="false" customHeight="false" outlineLevel="0" collapsed="false">
      <c r="A690" s="151" t="n">
        <v>776</v>
      </c>
      <c r="B690" s="153"/>
      <c r="C690" s="153" t="s">
        <v>76</v>
      </c>
      <c r="D690" s="153" t="s">
        <v>30119</v>
      </c>
      <c r="E690" s="153" t="s">
        <v>37264</v>
      </c>
      <c r="F690" s="151" t="n">
        <v>6</v>
      </c>
      <c r="G690" s="151" t="n">
        <v>16171022</v>
      </c>
      <c r="H690" s="153" t="s">
        <v>41450</v>
      </c>
      <c r="I690" s="153" t="s">
        <v>41451</v>
      </c>
      <c r="J690" s="153" t="s">
        <v>41452</v>
      </c>
      <c r="K690" s="153" t="s">
        <v>53</v>
      </c>
      <c r="L690" s="155" t="n">
        <v>40298</v>
      </c>
      <c r="M690" s="153" t="s">
        <v>83</v>
      </c>
      <c r="N690" s="153" t="s">
        <v>52</v>
      </c>
      <c r="O690" s="153"/>
      <c r="P690" s="153"/>
      <c r="Q690" s="153" t="s">
        <v>38049</v>
      </c>
      <c r="R690" s="153" t="s">
        <v>3310</v>
      </c>
      <c r="S690" s="151" t="n">
        <v>2</v>
      </c>
      <c r="T690" s="151" t="n">
        <v>2</v>
      </c>
      <c r="U690" s="153" t="s">
        <v>37256</v>
      </c>
      <c r="V690" s="153" t="s">
        <v>7601</v>
      </c>
      <c r="W690" s="151" t="n">
        <v>1116</v>
      </c>
      <c r="X690" s="153" t="s">
        <v>7603</v>
      </c>
      <c r="Y690" s="153" t="s">
        <v>7602</v>
      </c>
      <c r="Z690" s="153" t="s">
        <v>73</v>
      </c>
      <c r="AA690" s="153" t="s">
        <v>38050</v>
      </c>
      <c r="AB690" s="153" t="s">
        <v>38051</v>
      </c>
      <c r="AC690" s="153" t="s">
        <v>38052</v>
      </c>
      <c r="AD690" s="153" t="s">
        <v>132</v>
      </c>
      <c r="AE690" s="153" t="s">
        <v>7604</v>
      </c>
      <c r="AF690" s="151" t="n">
        <v>2116</v>
      </c>
      <c r="AG690" s="153" t="s">
        <v>7605</v>
      </c>
      <c r="AH690" s="153" t="s">
        <v>15603</v>
      </c>
      <c r="AI690" s="153" t="s">
        <v>74</v>
      </c>
      <c r="AJ690" s="153"/>
      <c r="AK690" s="153"/>
      <c r="AL690" s="153"/>
      <c r="AM690" s="153"/>
      <c r="AN690" s="153"/>
      <c r="AO690" s="153" t="s">
        <v>38053</v>
      </c>
      <c r="AP690" s="153"/>
      <c r="AQ690" s="153"/>
      <c r="AR690" s="153"/>
      <c r="AS690" s="153"/>
      <c r="AT690" s="153"/>
      <c r="AU690" s="153"/>
      <c r="AV690" s="153"/>
      <c r="AW690" s="153"/>
      <c r="AX690" s="153"/>
      <c r="AY690" s="153"/>
      <c r="AZ690" s="153"/>
      <c r="BA690" s="153" t="s">
        <v>37193</v>
      </c>
      <c r="BB690" s="153" t="s">
        <v>81</v>
      </c>
      <c r="BC690" s="153" t="s">
        <v>81</v>
      </c>
      <c r="BD690" s="153"/>
      <c r="BE690" s="153"/>
      <c r="BF690" s="153"/>
      <c r="BG690" s="151" t="n">
        <v>112</v>
      </c>
      <c r="BH690" s="153" t="s">
        <v>37111</v>
      </c>
    </row>
    <row r="691" customFormat="false" ht="15" hidden="false" customHeight="false" outlineLevel="0" collapsed="false">
      <c r="A691" s="151" t="n">
        <v>778</v>
      </c>
      <c r="B691" s="153"/>
      <c r="C691" s="153" t="s">
        <v>76</v>
      </c>
      <c r="D691" s="153" t="s">
        <v>30119</v>
      </c>
      <c r="E691" s="153" t="s">
        <v>37264</v>
      </c>
      <c r="F691" s="151" t="n">
        <v>6</v>
      </c>
      <c r="G691" s="151" t="n">
        <v>16171024</v>
      </c>
      <c r="H691" s="153" t="s">
        <v>41453</v>
      </c>
      <c r="I691" s="153" t="s">
        <v>15570</v>
      </c>
      <c r="J691" s="153" t="s">
        <v>37361</v>
      </c>
      <c r="K691" s="153" t="s">
        <v>53</v>
      </c>
      <c r="L691" s="155" t="n">
        <v>40237</v>
      </c>
      <c r="M691" s="153" t="s">
        <v>83</v>
      </c>
      <c r="N691" s="153" t="s">
        <v>52</v>
      </c>
      <c r="O691" s="153"/>
      <c r="P691" s="153"/>
      <c r="Q691" s="153" t="s">
        <v>41454</v>
      </c>
      <c r="R691" s="151" t="n">
        <v>52</v>
      </c>
      <c r="S691" s="151" t="n">
        <v>1</v>
      </c>
      <c r="T691" s="151" t="n">
        <v>2</v>
      </c>
      <c r="U691" s="153" t="s">
        <v>41455</v>
      </c>
      <c r="V691" s="153" t="s">
        <v>1948</v>
      </c>
      <c r="W691" s="151" t="n">
        <v>1037</v>
      </c>
      <c r="X691" s="153" t="s">
        <v>1943</v>
      </c>
      <c r="Y691" s="153"/>
      <c r="Z691" s="153"/>
      <c r="AA691" s="153"/>
      <c r="AB691" s="153"/>
      <c r="AC691" s="153"/>
      <c r="AD691" s="153"/>
      <c r="AE691" s="153" t="s">
        <v>1950</v>
      </c>
      <c r="AF691" s="151" t="n">
        <v>2037</v>
      </c>
      <c r="AG691" s="153" t="s">
        <v>1952</v>
      </c>
      <c r="AH691" s="153"/>
      <c r="AI691" s="153"/>
      <c r="AJ691" s="153"/>
      <c r="AK691" s="153"/>
      <c r="AL691" s="153"/>
      <c r="AM691" s="153"/>
      <c r="AN691" s="153"/>
      <c r="AO691" s="153" t="s">
        <v>41456</v>
      </c>
      <c r="AP691" s="153" t="s">
        <v>41457</v>
      </c>
      <c r="AQ691" s="153"/>
      <c r="AR691" s="153"/>
      <c r="AS691" s="153"/>
      <c r="AT691" s="153"/>
      <c r="AU691" s="153"/>
      <c r="AV691" s="153"/>
      <c r="AW691" s="153"/>
      <c r="AX691" s="153"/>
      <c r="AY691" s="153"/>
      <c r="AZ691" s="153"/>
      <c r="BA691" s="153" t="s">
        <v>37193</v>
      </c>
      <c r="BB691" s="153" t="s">
        <v>81</v>
      </c>
      <c r="BC691" s="153" t="s">
        <v>81</v>
      </c>
      <c r="BD691" s="153"/>
      <c r="BE691" s="153"/>
      <c r="BF691" s="153"/>
      <c r="BG691" s="151" t="n">
        <v>110</v>
      </c>
      <c r="BH691" s="153" t="s">
        <v>37111</v>
      </c>
    </row>
    <row r="692" customFormat="false" ht="15" hidden="false" customHeight="false" outlineLevel="0" collapsed="false">
      <c r="A692" s="151" t="n">
        <v>779</v>
      </c>
      <c r="B692" s="153"/>
      <c r="C692" s="153" t="s">
        <v>76</v>
      </c>
      <c r="D692" s="153" t="s">
        <v>30119</v>
      </c>
      <c r="E692" s="153" t="s">
        <v>37264</v>
      </c>
      <c r="F692" s="151" t="n">
        <v>6</v>
      </c>
      <c r="G692" s="151" t="n">
        <v>16171026</v>
      </c>
      <c r="H692" s="153" t="s">
        <v>41458</v>
      </c>
      <c r="I692" s="153" t="s">
        <v>41459</v>
      </c>
      <c r="J692" s="153" t="s">
        <v>41460</v>
      </c>
      <c r="K692" s="153" t="s">
        <v>53</v>
      </c>
      <c r="L692" s="155" t="n">
        <v>40164</v>
      </c>
      <c r="M692" s="153" t="s">
        <v>37114</v>
      </c>
      <c r="N692" s="153" t="s">
        <v>52</v>
      </c>
      <c r="O692" s="153"/>
      <c r="P692" s="153"/>
      <c r="Q692" s="153" t="s">
        <v>41461</v>
      </c>
      <c r="R692" s="151" t="n">
        <v>27</v>
      </c>
      <c r="S692" s="151" t="n">
        <v>0</v>
      </c>
      <c r="T692" s="151" t="n">
        <v>0</v>
      </c>
      <c r="U692" s="153" t="s">
        <v>38275</v>
      </c>
      <c r="V692" s="153" t="s">
        <v>41462</v>
      </c>
      <c r="W692" s="151" t="n">
        <v>1087</v>
      </c>
      <c r="X692" s="153" t="s">
        <v>41463</v>
      </c>
      <c r="Y692" s="153"/>
      <c r="Z692" s="153"/>
      <c r="AA692" s="153"/>
      <c r="AB692" s="153"/>
      <c r="AC692" s="153"/>
      <c r="AD692" s="153"/>
      <c r="AE692" s="153" t="s">
        <v>41464</v>
      </c>
      <c r="AF692" s="151" t="n">
        <v>2087</v>
      </c>
      <c r="AG692" s="153" t="s">
        <v>41465</v>
      </c>
      <c r="AH692" s="153"/>
      <c r="AI692" s="153"/>
      <c r="AJ692" s="153"/>
      <c r="AK692" s="153"/>
      <c r="AL692" s="153"/>
      <c r="AM692" s="153"/>
      <c r="AN692" s="153"/>
      <c r="AO692" s="153" t="s">
        <v>41466</v>
      </c>
      <c r="AP692" s="151" t="n">
        <v>2147483647</v>
      </c>
      <c r="AQ692" s="153"/>
      <c r="AR692" s="153"/>
      <c r="AS692" s="153"/>
      <c r="AT692" s="153"/>
      <c r="AU692" s="153"/>
      <c r="AV692" s="153"/>
      <c r="AW692" s="153"/>
      <c r="AX692" s="153"/>
      <c r="AY692" s="153"/>
      <c r="AZ692" s="153"/>
      <c r="BA692" s="153" t="s">
        <v>37193</v>
      </c>
      <c r="BB692" s="153" t="s">
        <v>81</v>
      </c>
      <c r="BC692" s="153" t="s">
        <v>81</v>
      </c>
      <c r="BD692" s="153"/>
      <c r="BE692" s="153"/>
      <c r="BF692" s="153"/>
      <c r="BG692" s="151" t="n">
        <v>110</v>
      </c>
      <c r="BH692" s="153" t="s">
        <v>37111</v>
      </c>
    </row>
    <row r="693" customFormat="false" ht="15" hidden="false" customHeight="false" outlineLevel="0" collapsed="false">
      <c r="A693" s="151" t="n">
        <v>780</v>
      </c>
      <c r="B693" s="153"/>
      <c r="C693" s="153" t="s">
        <v>76</v>
      </c>
      <c r="D693" s="153" t="s">
        <v>30119</v>
      </c>
      <c r="E693" s="153" t="s">
        <v>37264</v>
      </c>
      <c r="F693" s="151" t="n">
        <v>6</v>
      </c>
      <c r="G693" s="151" t="n">
        <v>16171025</v>
      </c>
      <c r="H693" s="153" t="s">
        <v>41467</v>
      </c>
      <c r="I693" s="153" t="s">
        <v>41468</v>
      </c>
      <c r="J693" s="153" t="s">
        <v>41469</v>
      </c>
      <c r="K693" s="153" t="s">
        <v>53</v>
      </c>
      <c r="L693" s="155" t="n">
        <v>40164</v>
      </c>
      <c r="M693" s="153" t="s">
        <v>37114</v>
      </c>
      <c r="N693" s="153" t="s">
        <v>52</v>
      </c>
      <c r="O693" s="153"/>
      <c r="P693" s="153"/>
      <c r="Q693" s="153" t="s">
        <v>41461</v>
      </c>
      <c r="R693" s="151" t="n">
        <v>27</v>
      </c>
      <c r="S693" s="151" t="n">
        <v>0</v>
      </c>
      <c r="T693" s="151" t="n">
        <v>0</v>
      </c>
      <c r="U693" s="153" t="s">
        <v>38275</v>
      </c>
      <c r="V693" s="153" t="s">
        <v>41462</v>
      </c>
      <c r="W693" s="151" t="n">
        <v>1087</v>
      </c>
      <c r="X693" s="153" t="s">
        <v>41463</v>
      </c>
      <c r="Y693" s="153"/>
      <c r="Z693" s="153"/>
      <c r="AA693" s="153"/>
      <c r="AB693" s="153"/>
      <c r="AC693" s="153"/>
      <c r="AD693" s="153"/>
      <c r="AE693" s="153" t="s">
        <v>41464</v>
      </c>
      <c r="AF693" s="151" t="n">
        <v>2087</v>
      </c>
      <c r="AG693" s="153" t="s">
        <v>41465</v>
      </c>
      <c r="AH693" s="153"/>
      <c r="AI693" s="153"/>
      <c r="AJ693" s="153"/>
      <c r="AK693" s="153"/>
      <c r="AL693" s="153"/>
      <c r="AM693" s="153"/>
      <c r="AN693" s="153"/>
      <c r="AO693" s="153" t="s">
        <v>41466</v>
      </c>
      <c r="AP693" s="151" t="n">
        <v>2147483647</v>
      </c>
      <c r="AQ693" s="153"/>
      <c r="AR693" s="153"/>
      <c r="AS693" s="153"/>
      <c r="AT693" s="153"/>
      <c r="AU693" s="153"/>
      <c r="AV693" s="153"/>
      <c r="AW693" s="153"/>
      <c r="AX693" s="153"/>
      <c r="AY693" s="153"/>
      <c r="AZ693" s="153"/>
      <c r="BA693" s="153" t="s">
        <v>37193</v>
      </c>
      <c r="BB693" s="153" t="s">
        <v>81</v>
      </c>
      <c r="BC693" s="153" t="s">
        <v>81</v>
      </c>
      <c r="BD693" s="153"/>
      <c r="BE693" s="153"/>
      <c r="BF693" s="153"/>
      <c r="BG693" s="151" t="n">
        <v>112</v>
      </c>
      <c r="BH693" s="153" t="s">
        <v>37111</v>
      </c>
    </row>
    <row r="694" customFormat="false" ht="15" hidden="false" customHeight="false" outlineLevel="0" collapsed="false">
      <c r="A694" s="151" t="n">
        <v>781</v>
      </c>
      <c r="B694" s="153"/>
      <c r="C694" s="153" t="s">
        <v>76</v>
      </c>
      <c r="D694" s="153" t="s">
        <v>30119</v>
      </c>
      <c r="E694" s="153" t="s">
        <v>37264</v>
      </c>
      <c r="F694" s="151" t="n">
        <v>6</v>
      </c>
      <c r="G694" s="151" t="n">
        <v>16171029</v>
      </c>
      <c r="H694" s="153" t="s">
        <v>41470</v>
      </c>
      <c r="I694" s="153" t="s">
        <v>41471</v>
      </c>
      <c r="J694" s="153" t="s">
        <v>41472</v>
      </c>
      <c r="K694" s="153" t="s">
        <v>53</v>
      </c>
      <c r="L694" s="155" t="n">
        <v>40306</v>
      </c>
      <c r="M694" s="153" t="s">
        <v>37114</v>
      </c>
      <c r="N694" s="153" t="s">
        <v>52</v>
      </c>
      <c r="O694" s="153"/>
      <c r="P694" s="153"/>
      <c r="Q694" s="153" t="s">
        <v>41473</v>
      </c>
      <c r="R694" s="151" t="n">
        <v>12</v>
      </c>
      <c r="S694" s="151" t="n">
        <v>3</v>
      </c>
      <c r="T694" s="151" t="n">
        <v>7</v>
      </c>
      <c r="U694" s="153" t="s">
        <v>37108</v>
      </c>
      <c r="V694" s="153" t="s">
        <v>24969</v>
      </c>
      <c r="W694" s="151" t="n">
        <v>1056</v>
      </c>
      <c r="X694" s="153" t="s">
        <v>3102</v>
      </c>
      <c r="Y694" s="153" t="s">
        <v>3101</v>
      </c>
      <c r="Z694" s="153" t="s">
        <v>106</v>
      </c>
      <c r="AA694" s="153"/>
      <c r="AB694" s="153"/>
      <c r="AC694" s="153"/>
      <c r="AD694" s="153"/>
      <c r="AE694" s="153" t="s">
        <v>27727</v>
      </c>
      <c r="AF694" s="151" t="n">
        <v>2056</v>
      </c>
      <c r="AG694" s="153" t="s">
        <v>3098</v>
      </c>
      <c r="AH694" s="153" t="s">
        <v>3104</v>
      </c>
      <c r="AI694" s="153" t="s">
        <v>106</v>
      </c>
      <c r="AJ694" s="153"/>
      <c r="AK694" s="153"/>
      <c r="AL694" s="153"/>
      <c r="AM694" s="153" t="s">
        <v>132</v>
      </c>
      <c r="AN694" s="153"/>
      <c r="AO694" s="153" t="s">
        <v>41474</v>
      </c>
      <c r="AP694" s="153" t="s">
        <v>3097</v>
      </c>
      <c r="AQ694" s="153"/>
      <c r="AR694" s="153"/>
      <c r="AS694" s="153"/>
      <c r="AT694" s="153"/>
      <c r="AU694" s="153"/>
      <c r="AV694" s="153"/>
      <c r="AW694" s="153"/>
      <c r="AX694" s="153"/>
      <c r="AY694" s="153"/>
      <c r="AZ694" s="153"/>
      <c r="BA694" s="153" t="s">
        <v>37193</v>
      </c>
      <c r="BB694" s="153" t="s">
        <v>81</v>
      </c>
      <c r="BC694" s="153" t="s">
        <v>81</v>
      </c>
      <c r="BD694" s="153"/>
      <c r="BE694" s="153"/>
      <c r="BF694" s="153"/>
      <c r="BG694" s="151" t="n">
        <v>110</v>
      </c>
      <c r="BH694" s="153" t="s">
        <v>37111</v>
      </c>
    </row>
    <row r="695" customFormat="false" ht="15" hidden="false" customHeight="false" outlineLevel="0" collapsed="false">
      <c r="A695" s="151" t="n">
        <v>782</v>
      </c>
      <c r="B695" s="153"/>
      <c r="C695" s="153" t="s">
        <v>76</v>
      </c>
      <c r="D695" s="153" t="s">
        <v>30119</v>
      </c>
      <c r="E695" s="153" t="s">
        <v>37103</v>
      </c>
      <c r="F695" s="151" t="n">
        <v>6</v>
      </c>
      <c r="G695" s="151" t="n">
        <v>20215223</v>
      </c>
      <c r="H695" s="153"/>
      <c r="I695" s="153" t="s">
        <v>41475</v>
      </c>
      <c r="J695" s="153" t="s">
        <v>41476</v>
      </c>
      <c r="K695" s="153" t="s">
        <v>40602</v>
      </c>
      <c r="L695" s="155" t="n">
        <v>40418</v>
      </c>
      <c r="M695" s="153" t="s">
        <v>83</v>
      </c>
      <c r="N695" s="153" t="s">
        <v>52</v>
      </c>
      <c r="O695" s="153"/>
      <c r="P695" s="153"/>
      <c r="Q695" s="153" t="s">
        <v>41477</v>
      </c>
      <c r="R695" s="151" t="n">
        <v>11</v>
      </c>
      <c r="S695" s="151" t="n">
        <v>10</v>
      </c>
      <c r="T695" s="151" t="n">
        <v>15</v>
      </c>
      <c r="U695" s="153" t="s">
        <v>37256</v>
      </c>
      <c r="V695" s="153" t="s">
        <v>41478</v>
      </c>
      <c r="W695" s="151" t="n">
        <v>1290</v>
      </c>
      <c r="X695" s="153" t="s">
        <v>30090</v>
      </c>
      <c r="Y695" s="153" t="s">
        <v>30089</v>
      </c>
      <c r="Z695" s="153" t="s">
        <v>156</v>
      </c>
      <c r="AA695" s="153"/>
      <c r="AB695" s="153"/>
      <c r="AC695" s="153"/>
      <c r="AD695" s="153" t="s">
        <v>132</v>
      </c>
      <c r="AE695" s="153" t="s">
        <v>41479</v>
      </c>
      <c r="AF695" s="151" t="n">
        <v>2290</v>
      </c>
      <c r="AG695" s="153" t="s">
        <v>30093</v>
      </c>
      <c r="AH695" s="153" t="s">
        <v>30092</v>
      </c>
      <c r="AI695" s="153" t="s">
        <v>74</v>
      </c>
      <c r="AJ695" s="153"/>
      <c r="AK695" s="153"/>
      <c r="AL695" s="153"/>
      <c r="AM695" s="153"/>
      <c r="AN695" s="153"/>
      <c r="AO695" s="153"/>
      <c r="AP695" s="153"/>
      <c r="AQ695" s="153"/>
      <c r="AR695" s="153"/>
      <c r="AS695" s="153"/>
      <c r="AT695" s="153"/>
      <c r="AU695" s="153"/>
      <c r="AV695" s="153"/>
      <c r="AW695" s="153"/>
      <c r="AX695" s="153"/>
      <c r="AY695" s="153"/>
      <c r="AZ695" s="153"/>
      <c r="BA695" s="153" t="s">
        <v>41480</v>
      </c>
      <c r="BB695" s="153" t="s">
        <v>41481</v>
      </c>
      <c r="BC695" s="153" t="s">
        <v>542</v>
      </c>
      <c r="BD695" s="153"/>
      <c r="BE695" s="153"/>
      <c r="BF695" s="153"/>
      <c r="BG695" s="151" t="n">
        <v>111</v>
      </c>
      <c r="BH695" s="153" t="s">
        <v>37111</v>
      </c>
    </row>
    <row r="696" customFormat="false" ht="15" hidden="false" customHeight="false" outlineLevel="0" collapsed="false">
      <c r="A696" s="151" t="n">
        <v>783</v>
      </c>
      <c r="B696" s="153"/>
      <c r="C696" s="153" t="s">
        <v>76</v>
      </c>
      <c r="D696" s="153" t="s">
        <v>30119</v>
      </c>
      <c r="E696" s="153" t="s">
        <v>37264</v>
      </c>
      <c r="F696" s="151" t="n">
        <v>6</v>
      </c>
      <c r="G696" s="151" t="n">
        <v>16171030</v>
      </c>
      <c r="H696" s="153" t="s">
        <v>41482</v>
      </c>
      <c r="I696" s="153" t="s">
        <v>41483</v>
      </c>
      <c r="J696" s="153" t="s">
        <v>41484</v>
      </c>
      <c r="K696" s="153" t="s">
        <v>53</v>
      </c>
      <c r="L696" s="155" t="n">
        <v>40236</v>
      </c>
      <c r="M696" s="153" t="s">
        <v>83</v>
      </c>
      <c r="N696" s="153" t="s">
        <v>52</v>
      </c>
      <c r="O696" s="153"/>
      <c r="P696" s="153"/>
      <c r="Q696" s="153" t="s">
        <v>41485</v>
      </c>
      <c r="R696" s="151" t="n">
        <v>5</v>
      </c>
      <c r="S696" s="151" t="n">
        <v>3</v>
      </c>
      <c r="T696" s="151" t="n">
        <v>7</v>
      </c>
      <c r="U696" s="153" t="s">
        <v>37108</v>
      </c>
      <c r="V696" s="153" t="s">
        <v>41486</v>
      </c>
      <c r="W696" s="151" t="n">
        <v>1158</v>
      </c>
      <c r="X696" s="153" t="s">
        <v>25321</v>
      </c>
      <c r="Y696" s="153" t="s">
        <v>25320</v>
      </c>
      <c r="Z696" s="153"/>
      <c r="AA696" s="153"/>
      <c r="AB696" s="153"/>
      <c r="AC696" s="153"/>
      <c r="AD696" s="153"/>
      <c r="AE696" s="153" t="s">
        <v>41487</v>
      </c>
      <c r="AF696" s="151" t="n">
        <v>2158</v>
      </c>
      <c r="AG696" s="153" t="s">
        <v>25314</v>
      </c>
      <c r="AH696" s="153"/>
      <c r="AI696" s="153"/>
      <c r="AJ696" s="153"/>
      <c r="AK696" s="153"/>
      <c r="AL696" s="153"/>
      <c r="AM696" s="153"/>
      <c r="AN696" s="153"/>
      <c r="AO696" s="153" t="s">
        <v>41488</v>
      </c>
      <c r="AP696" s="153" t="s">
        <v>38235</v>
      </c>
      <c r="AQ696" s="153"/>
      <c r="AR696" s="153"/>
      <c r="AS696" s="153"/>
      <c r="AT696" s="153"/>
      <c r="AU696" s="153"/>
      <c r="AV696" s="153"/>
      <c r="AW696" s="153"/>
      <c r="AX696" s="153"/>
      <c r="AY696" s="153"/>
      <c r="AZ696" s="153"/>
      <c r="BA696" s="153" t="s">
        <v>37193</v>
      </c>
      <c r="BB696" s="153" t="s">
        <v>81</v>
      </c>
      <c r="BC696" s="153" t="s">
        <v>81</v>
      </c>
      <c r="BD696" s="153"/>
      <c r="BE696" s="153"/>
      <c r="BF696" s="153"/>
      <c r="BG696" s="151" t="n">
        <v>111</v>
      </c>
      <c r="BH696" s="153" t="s">
        <v>37111</v>
      </c>
    </row>
    <row r="697" customFormat="false" ht="15" hidden="false" customHeight="false" outlineLevel="0" collapsed="false">
      <c r="A697" s="151" t="n">
        <v>784</v>
      </c>
      <c r="B697" s="153"/>
      <c r="C697" s="153" t="s">
        <v>76</v>
      </c>
      <c r="D697" s="153" t="s">
        <v>30119</v>
      </c>
      <c r="E697" s="153" t="s">
        <v>37264</v>
      </c>
      <c r="F697" s="151" t="n">
        <v>6</v>
      </c>
      <c r="G697" s="151" t="n">
        <v>16171031</v>
      </c>
      <c r="H697" s="153" t="s">
        <v>41489</v>
      </c>
      <c r="I697" s="153" t="s">
        <v>34220</v>
      </c>
      <c r="J697" s="153" t="s">
        <v>41490</v>
      </c>
      <c r="K697" s="153" t="s">
        <v>84</v>
      </c>
      <c r="L697" s="155" t="n">
        <v>40179</v>
      </c>
      <c r="M697" s="153" t="s">
        <v>83</v>
      </c>
      <c r="N697" s="153" t="s">
        <v>52</v>
      </c>
      <c r="O697" s="153"/>
      <c r="P697" s="153"/>
      <c r="Q697" s="153" t="s">
        <v>188</v>
      </c>
      <c r="R697" s="151" t="n">
        <v>62</v>
      </c>
      <c r="S697" s="151" t="n">
        <v>2</v>
      </c>
      <c r="T697" s="151" t="n">
        <v>9</v>
      </c>
      <c r="U697" s="153" t="s">
        <v>37641</v>
      </c>
      <c r="V697" s="153" t="s">
        <v>16187</v>
      </c>
      <c r="W697" s="151" t="n">
        <v>1043</v>
      </c>
      <c r="X697" s="153" t="s">
        <v>196</v>
      </c>
      <c r="Y697" s="153" t="s">
        <v>195</v>
      </c>
      <c r="Z697" s="153"/>
      <c r="AA697" s="153"/>
      <c r="AB697" s="153"/>
      <c r="AC697" s="153"/>
      <c r="AD697" s="153"/>
      <c r="AE697" s="153" t="s">
        <v>34217</v>
      </c>
      <c r="AF697" s="151" t="n">
        <v>2043</v>
      </c>
      <c r="AG697" s="153" t="s">
        <v>199</v>
      </c>
      <c r="AH697" s="153"/>
      <c r="AI697" s="153"/>
      <c r="AJ697" s="153"/>
      <c r="AK697" s="153"/>
      <c r="AL697" s="153"/>
      <c r="AM697" s="153"/>
      <c r="AN697" s="153"/>
      <c r="AO697" s="153" t="s">
        <v>188</v>
      </c>
      <c r="AP697" s="153" t="s">
        <v>196</v>
      </c>
      <c r="AQ697" s="153"/>
      <c r="AR697" s="153"/>
      <c r="AS697" s="153"/>
      <c r="AT697" s="153"/>
      <c r="AU697" s="153"/>
      <c r="AV697" s="153"/>
      <c r="AW697" s="153"/>
      <c r="AX697" s="153"/>
      <c r="AY697" s="153"/>
      <c r="AZ697" s="153"/>
      <c r="BA697" s="153" t="s">
        <v>37193</v>
      </c>
      <c r="BB697" s="153" t="s">
        <v>81</v>
      </c>
      <c r="BC697" s="153" t="s">
        <v>81</v>
      </c>
      <c r="BD697" s="153"/>
      <c r="BE697" s="153"/>
      <c r="BF697" s="153"/>
      <c r="BG697" s="151" t="n">
        <v>112</v>
      </c>
      <c r="BH697" s="153" t="s">
        <v>37111</v>
      </c>
    </row>
    <row r="698" customFormat="false" ht="15" hidden="false" customHeight="false" outlineLevel="0" collapsed="false">
      <c r="A698" s="151" t="n">
        <v>785</v>
      </c>
      <c r="B698" s="153"/>
      <c r="C698" s="153" t="s">
        <v>76</v>
      </c>
      <c r="D698" s="153" t="s">
        <v>30119</v>
      </c>
      <c r="E698" s="153" t="s">
        <v>37264</v>
      </c>
      <c r="F698" s="151" t="n">
        <v>6</v>
      </c>
      <c r="G698" s="151" t="n">
        <v>16171032</v>
      </c>
      <c r="H698" s="153" t="s">
        <v>41491</v>
      </c>
      <c r="I698" s="153" t="s">
        <v>41492</v>
      </c>
      <c r="J698" s="153" t="s">
        <v>41493</v>
      </c>
      <c r="K698" s="153" t="s">
        <v>84</v>
      </c>
      <c r="L698" s="155" t="n">
        <v>40482</v>
      </c>
      <c r="M698" s="153" t="s">
        <v>37114</v>
      </c>
      <c r="N698" s="153" t="s">
        <v>52</v>
      </c>
      <c r="O698" s="153"/>
      <c r="P698" s="153"/>
      <c r="Q698" s="153" t="s">
        <v>41494</v>
      </c>
      <c r="R698" s="153" t="s">
        <v>17680</v>
      </c>
      <c r="S698" s="151" t="n">
        <v>0</v>
      </c>
      <c r="T698" s="151" t="n">
        <v>0</v>
      </c>
      <c r="U698" s="153" t="s">
        <v>37185</v>
      </c>
      <c r="V698" s="153" t="s">
        <v>41495</v>
      </c>
      <c r="W698" s="151" t="n">
        <v>5493</v>
      </c>
      <c r="X698" s="153" t="s">
        <v>41496</v>
      </c>
      <c r="Y698" s="153"/>
      <c r="Z698" s="153"/>
      <c r="AA698" s="153"/>
      <c r="AB698" s="153"/>
      <c r="AC698" s="153"/>
      <c r="AD698" s="153"/>
      <c r="AE698" s="153" t="s">
        <v>41497</v>
      </c>
      <c r="AF698" s="151" t="n">
        <v>6493</v>
      </c>
      <c r="AG698" s="153" t="s">
        <v>41498</v>
      </c>
      <c r="AH698" s="153"/>
      <c r="AI698" s="153"/>
      <c r="AJ698" s="153"/>
      <c r="AK698" s="153"/>
      <c r="AL698" s="153"/>
      <c r="AM698" s="153"/>
      <c r="AN698" s="153"/>
      <c r="AO698" s="153" t="s">
        <v>41494</v>
      </c>
      <c r="AP698" s="153" t="s">
        <v>41499</v>
      </c>
      <c r="AQ698" s="153"/>
      <c r="AR698" s="153"/>
      <c r="AS698" s="153"/>
      <c r="AT698" s="153"/>
      <c r="AU698" s="153"/>
      <c r="AV698" s="153"/>
      <c r="AW698" s="153"/>
      <c r="AX698" s="153"/>
      <c r="AY698" s="153"/>
      <c r="AZ698" s="153"/>
      <c r="BA698" s="153" t="s">
        <v>37193</v>
      </c>
      <c r="BB698" s="153" t="s">
        <v>81</v>
      </c>
      <c r="BC698" s="153" t="s">
        <v>81</v>
      </c>
      <c r="BD698" s="153"/>
      <c r="BE698" s="153"/>
      <c r="BF698" s="153"/>
      <c r="BG698" s="151" t="n">
        <v>112</v>
      </c>
      <c r="BH698" s="153" t="s">
        <v>37111</v>
      </c>
    </row>
    <row r="699" customFormat="false" ht="15" hidden="false" customHeight="false" outlineLevel="0" collapsed="false">
      <c r="A699" s="151" t="n">
        <v>786</v>
      </c>
      <c r="B699" s="153"/>
      <c r="C699" s="153" t="s">
        <v>76</v>
      </c>
      <c r="D699" s="153" t="s">
        <v>30119</v>
      </c>
      <c r="E699" s="153" t="s">
        <v>37264</v>
      </c>
      <c r="F699" s="151" t="n">
        <v>6</v>
      </c>
      <c r="G699" s="151" t="n">
        <v>16171034</v>
      </c>
      <c r="H699" s="153" t="s">
        <v>41500</v>
      </c>
      <c r="I699" s="153" t="s">
        <v>21877</v>
      </c>
      <c r="J699" s="153" t="s">
        <v>10805</v>
      </c>
      <c r="K699" s="153" t="s">
        <v>53</v>
      </c>
      <c r="L699" s="155" t="n">
        <v>40163</v>
      </c>
      <c r="M699" s="153" t="s">
        <v>37114</v>
      </c>
      <c r="N699" s="153" t="s">
        <v>52</v>
      </c>
      <c r="O699" s="153"/>
      <c r="P699" s="153"/>
      <c r="Q699" s="153" t="s">
        <v>38409</v>
      </c>
      <c r="R699" s="151" t="n">
        <v>2</v>
      </c>
      <c r="S699" s="151" t="n">
        <v>6</v>
      </c>
      <c r="T699" s="151" t="n">
        <v>15</v>
      </c>
      <c r="U699" s="153" t="s">
        <v>37229</v>
      </c>
      <c r="V699" s="153" t="s">
        <v>21869</v>
      </c>
      <c r="W699" s="151" t="n">
        <v>1155</v>
      </c>
      <c r="X699" s="153" t="s">
        <v>21871</v>
      </c>
      <c r="Y699" s="153" t="s">
        <v>21870</v>
      </c>
      <c r="Z699" s="153"/>
      <c r="AA699" s="153"/>
      <c r="AB699" s="153"/>
      <c r="AC699" s="153"/>
      <c r="AD699" s="153"/>
      <c r="AE699" s="153" t="s">
        <v>21872</v>
      </c>
      <c r="AF699" s="151" t="n">
        <v>2155</v>
      </c>
      <c r="AG699" s="153" t="s">
        <v>21874</v>
      </c>
      <c r="AH699" s="153"/>
      <c r="AI699" s="153"/>
      <c r="AJ699" s="153"/>
      <c r="AK699" s="153"/>
      <c r="AL699" s="153"/>
      <c r="AM699" s="153"/>
      <c r="AN699" s="153"/>
      <c r="AO699" s="153" t="s">
        <v>38410</v>
      </c>
      <c r="AP699" s="153"/>
      <c r="AQ699" s="153"/>
      <c r="AR699" s="153"/>
      <c r="AS699" s="153"/>
      <c r="AT699" s="153"/>
      <c r="AU699" s="153"/>
      <c r="AV699" s="153"/>
      <c r="AW699" s="153"/>
      <c r="AX699" s="153"/>
      <c r="AY699" s="153"/>
      <c r="AZ699" s="153"/>
      <c r="BA699" s="153" t="s">
        <v>37193</v>
      </c>
      <c r="BB699" s="153" t="s">
        <v>81</v>
      </c>
      <c r="BC699" s="153" t="s">
        <v>81</v>
      </c>
      <c r="BD699" s="153"/>
      <c r="BE699" s="153"/>
      <c r="BF699" s="153"/>
      <c r="BG699" s="151" t="n">
        <v>111</v>
      </c>
      <c r="BH699" s="153" t="s">
        <v>37111</v>
      </c>
    </row>
    <row r="700" customFormat="false" ht="15" hidden="false" customHeight="false" outlineLevel="0" collapsed="false">
      <c r="A700" s="151" t="n">
        <v>787</v>
      </c>
      <c r="B700" s="153"/>
      <c r="C700" s="153" t="s">
        <v>76</v>
      </c>
      <c r="D700" s="153" t="s">
        <v>30119</v>
      </c>
      <c r="E700" s="153" t="s">
        <v>37264</v>
      </c>
      <c r="F700" s="151" t="n">
        <v>6</v>
      </c>
      <c r="G700" s="151" t="n">
        <v>16171035</v>
      </c>
      <c r="H700" s="153" t="s">
        <v>41501</v>
      </c>
      <c r="I700" s="153" t="s">
        <v>16062</v>
      </c>
      <c r="J700" s="153" t="s">
        <v>41502</v>
      </c>
      <c r="K700" s="153" t="s">
        <v>3729</v>
      </c>
      <c r="L700" s="155" t="n">
        <v>40193</v>
      </c>
      <c r="M700" s="153" t="s">
        <v>37114</v>
      </c>
      <c r="N700" s="153" t="s">
        <v>52</v>
      </c>
      <c r="O700" s="153"/>
      <c r="P700" s="153"/>
      <c r="Q700" s="153" t="s">
        <v>39177</v>
      </c>
      <c r="R700" s="151" t="n">
        <v>4</v>
      </c>
      <c r="S700" s="151" t="n">
        <v>1</v>
      </c>
      <c r="T700" s="151" t="n">
        <v>3</v>
      </c>
      <c r="U700" s="153" t="s">
        <v>37247</v>
      </c>
      <c r="V700" s="153" t="s">
        <v>39178</v>
      </c>
      <c r="W700" s="151" t="n">
        <v>1276</v>
      </c>
      <c r="X700" s="153" t="s">
        <v>16055</v>
      </c>
      <c r="Y700" s="153" t="s">
        <v>16054</v>
      </c>
      <c r="Z700" s="153"/>
      <c r="AA700" s="153"/>
      <c r="AB700" s="153"/>
      <c r="AC700" s="153"/>
      <c r="AD700" s="153"/>
      <c r="AE700" s="153" t="s">
        <v>39179</v>
      </c>
      <c r="AF700" s="151" t="n">
        <v>2276</v>
      </c>
      <c r="AG700" s="153" t="s">
        <v>16058</v>
      </c>
      <c r="AH700" s="153"/>
      <c r="AI700" s="153"/>
      <c r="AJ700" s="153"/>
      <c r="AK700" s="153"/>
      <c r="AL700" s="153"/>
      <c r="AM700" s="153"/>
      <c r="AN700" s="153"/>
      <c r="AO700" s="153" t="s">
        <v>39180</v>
      </c>
      <c r="AP700" s="151" t="n">
        <v>0</v>
      </c>
      <c r="AQ700" s="153"/>
      <c r="AR700" s="153"/>
      <c r="AS700" s="153"/>
      <c r="AT700" s="153"/>
      <c r="AU700" s="153"/>
      <c r="AV700" s="153"/>
      <c r="AW700" s="153"/>
      <c r="AX700" s="153"/>
      <c r="AY700" s="153"/>
      <c r="AZ700" s="153"/>
      <c r="BA700" s="153" t="s">
        <v>37193</v>
      </c>
      <c r="BB700" s="153" t="s">
        <v>81</v>
      </c>
      <c r="BC700" s="153" t="s">
        <v>81</v>
      </c>
      <c r="BD700" s="153"/>
      <c r="BE700" s="153"/>
      <c r="BF700" s="153"/>
      <c r="BG700" s="151" t="n">
        <v>111</v>
      </c>
      <c r="BH700" s="153" t="s">
        <v>37111</v>
      </c>
    </row>
    <row r="701" customFormat="false" ht="15" hidden="false" customHeight="false" outlineLevel="0" collapsed="false">
      <c r="A701" s="151" t="n">
        <v>788</v>
      </c>
      <c r="B701" s="153"/>
      <c r="C701" s="153" t="s">
        <v>76</v>
      </c>
      <c r="D701" s="153" t="s">
        <v>30119</v>
      </c>
      <c r="E701" s="153" t="s">
        <v>37264</v>
      </c>
      <c r="F701" s="151" t="n">
        <v>6</v>
      </c>
      <c r="G701" s="151" t="n">
        <v>16171036</v>
      </c>
      <c r="H701" s="153" t="s">
        <v>41503</v>
      </c>
      <c r="I701" s="153" t="s">
        <v>41504</v>
      </c>
      <c r="J701" s="153" t="s">
        <v>41505</v>
      </c>
      <c r="K701" s="153" t="s">
        <v>12348</v>
      </c>
      <c r="L701" s="155" t="n">
        <v>40384</v>
      </c>
      <c r="M701" s="153" t="s">
        <v>37114</v>
      </c>
      <c r="N701" s="153" t="s">
        <v>52</v>
      </c>
      <c r="O701" s="153"/>
      <c r="P701" s="153"/>
      <c r="Q701" s="153" t="s">
        <v>41506</v>
      </c>
      <c r="R701" s="151" t="n">
        <v>49</v>
      </c>
      <c r="S701" s="151" t="n">
        <v>4</v>
      </c>
      <c r="T701" s="151" t="n">
        <v>7</v>
      </c>
      <c r="U701" s="153" t="s">
        <v>37129</v>
      </c>
      <c r="V701" s="153" t="s">
        <v>41507</v>
      </c>
      <c r="W701" s="151" t="n">
        <v>5471</v>
      </c>
      <c r="X701" s="153" t="s">
        <v>41508</v>
      </c>
      <c r="Y701" s="153"/>
      <c r="Z701" s="153"/>
      <c r="AA701" s="153"/>
      <c r="AB701" s="153"/>
      <c r="AC701" s="153"/>
      <c r="AD701" s="153"/>
      <c r="AE701" s="153" t="s">
        <v>41509</v>
      </c>
      <c r="AF701" s="151" t="n">
        <v>6471</v>
      </c>
      <c r="AG701" s="153" t="s">
        <v>41510</v>
      </c>
      <c r="AH701" s="153"/>
      <c r="AI701" s="153"/>
      <c r="AJ701" s="153"/>
      <c r="AK701" s="153"/>
      <c r="AL701" s="153"/>
      <c r="AM701" s="153"/>
      <c r="AN701" s="153"/>
      <c r="AO701" s="153" t="s">
        <v>41506</v>
      </c>
      <c r="AP701" s="153" t="s">
        <v>41511</v>
      </c>
      <c r="AQ701" s="153"/>
      <c r="AR701" s="153"/>
      <c r="AS701" s="153"/>
      <c r="AT701" s="153"/>
      <c r="AU701" s="153"/>
      <c r="AV701" s="153"/>
      <c r="AW701" s="153"/>
      <c r="AX701" s="153"/>
      <c r="AY701" s="153"/>
      <c r="AZ701" s="153"/>
      <c r="BA701" s="153" t="s">
        <v>37193</v>
      </c>
      <c r="BB701" s="153" t="s">
        <v>81</v>
      </c>
      <c r="BC701" s="153" t="s">
        <v>81</v>
      </c>
      <c r="BD701" s="153"/>
      <c r="BE701" s="153"/>
      <c r="BF701" s="153"/>
      <c r="BG701" s="151" t="n">
        <v>112</v>
      </c>
      <c r="BH701" s="153" t="s">
        <v>37111</v>
      </c>
    </row>
    <row r="702" customFormat="false" ht="15" hidden="false" customHeight="false" outlineLevel="0" collapsed="false">
      <c r="A702" s="151" t="n">
        <v>789</v>
      </c>
      <c r="B702" s="153"/>
      <c r="C702" s="153" t="s">
        <v>76</v>
      </c>
      <c r="D702" s="153" t="s">
        <v>30119</v>
      </c>
      <c r="E702" s="153" t="s">
        <v>37264</v>
      </c>
      <c r="F702" s="151" t="n">
        <v>6</v>
      </c>
      <c r="G702" s="151" t="n">
        <v>16171039</v>
      </c>
      <c r="H702" s="153" t="s">
        <v>41512</v>
      </c>
      <c r="I702" s="153" t="s">
        <v>25761</v>
      </c>
      <c r="J702" s="153" t="s">
        <v>41513</v>
      </c>
      <c r="K702" s="153" t="s">
        <v>138</v>
      </c>
      <c r="L702" s="155" t="n">
        <v>40516</v>
      </c>
      <c r="M702" s="153" t="s">
        <v>37114</v>
      </c>
      <c r="N702" s="153" t="s">
        <v>52</v>
      </c>
      <c r="O702" s="153"/>
      <c r="P702" s="153"/>
      <c r="Q702" s="153" t="s">
        <v>37299</v>
      </c>
      <c r="R702" s="153"/>
      <c r="S702" s="151" t="n">
        <v>5</v>
      </c>
      <c r="T702" s="151" t="n">
        <v>13</v>
      </c>
      <c r="U702" s="153" t="s">
        <v>37300</v>
      </c>
      <c r="V702" s="153" t="s">
        <v>25752</v>
      </c>
      <c r="W702" s="151" t="n">
        <v>1102</v>
      </c>
      <c r="X702" s="153" t="s">
        <v>25754</v>
      </c>
      <c r="Y702" s="153" t="s">
        <v>25753</v>
      </c>
      <c r="Z702" s="153" t="s">
        <v>106</v>
      </c>
      <c r="AA702" s="153" t="s">
        <v>37301</v>
      </c>
      <c r="AB702" s="153" t="s">
        <v>37302</v>
      </c>
      <c r="AC702" s="153" t="s">
        <v>37303</v>
      </c>
      <c r="AD702" s="153" t="s">
        <v>132</v>
      </c>
      <c r="AE702" s="153" t="s">
        <v>25755</v>
      </c>
      <c r="AF702" s="151" t="n">
        <v>2102</v>
      </c>
      <c r="AG702" s="153" t="s">
        <v>25757</v>
      </c>
      <c r="AH702" s="153" t="s">
        <v>25756</v>
      </c>
      <c r="AI702" s="153" t="s">
        <v>74</v>
      </c>
      <c r="AJ702" s="153"/>
      <c r="AK702" s="153" t="s">
        <v>37304</v>
      </c>
      <c r="AL702" s="153" t="s">
        <v>37305</v>
      </c>
      <c r="AM702" s="153"/>
      <c r="AN702" s="153"/>
      <c r="AO702" s="153" t="s">
        <v>25751</v>
      </c>
      <c r="AP702" s="153"/>
      <c r="AQ702" s="153"/>
      <c r="AR702" s="153"/>
      <c r="AS702" s="153"/>
      <c r="AT702" s="153"/>
      <c r="AU702" s="153"/>
      <c r="AV702" s="153"/>
      <c r="AW702" s="153"/>
      <c r="AX702" s="153"/>
      <c r="AY702" s="153"/>
      <c r="AZ702" s="153"/>
      <c r="BA702" s="153" t="s">
        <v>37193</v>
      </c>
      <c r="BB702" s="153" t="s">
        <v>81</v>
      </c>
      <c r="BC702" s="153" t="s">
        <v>81</v>
      </c>
      <c r="BD702" s="153"/>
      <c r="BE702" s="153"/>
      <c r="BF702" s="153"/>
      <c r="BG702" s="151" t="n">
        <v>112</v>
      </c>
      <c r="BH702" s="153" t="s">
        <v>37111</v>
      </c>
    </row>
    <row r="703" customFormat="false" ht="15" hidden="false" customHeight="false" outlineLevel="0" collapsed="false">
      <c r="A703" s="151" t="n">
        <v>790</v>
      </c>
      <c r="B703" s="153"/>
      <c r="C703" s="153" t="s">
        <v>76</v>
      </c>
      <c r="D703" s="153" t="s">
        <v>30119</v>
      </c>
      <c r="E703" s="153" t="s">
        <v>37264</v>
      </c>
      <c r="F703" s="151" t="n">
        <v>6</v>
      </c>
      <c r="G703" s="151" t="n">
        <v>16171042</v>
      </c>
      <c r="H703" s="153" t="s">
        <v>41514</v>
      </c>
      <c r="I703" s="153" t="s">
        <v>970</v>
      </c>
      <c r="J703" s="153" t="s">
        <v>41515</v>
      </c>
      <c r="K703" s="153" t="s">
        <v>138</v>
      </c>
      <c r="L703" s="155" t="n">
        <v>40397</v>
      </c>
      <c r="M703" s="153" t="s">
        <v>37114</v>
      </c>
      <c r="N703" s="153" t="s">
        <v>52</v>
      </c>
      <c r="O703" s="153"/>
      <c r="P703" s="153"/>
      <c r="Q703" s="153" t="s">
        <v>39988</v>
      </c>
      <c r="R703" s="153" t="s">
        <v>959</v>
      </c>
      <c r="S703" s="151" t="n">
        <v>10</v>
      </c>
      <c r="T703" s="151" t="n">
        <v>1</v>
      </c>
      <c r="U703" s="153" t="s">
        <v>37171</v>
      </c>
      <c r="V703" s="153" t="s">
        <v>961</v>
      </c>
      <c r="W703" s="151" t="n">
        <v>1242</v>
      </c>
      <c r="X703" s="153" t="s">
        <v>963</v>
      </c>
      <c r="Y703" s="153" t="s">
        <v>962</v>
      </c>
      <c r="Z703" s="153" t="s">
        <v>106</v>
      </c>
      <c r="AA703" s="153"/>
      <c r="AB703" s="153"/>
      <c r="AC703" s="153"/>
      <c r="AD703" s="153" t="s">
        <v>132</v>
      </c>
      <c r="AE703" s="153" t="s">
        <v>964</v>
      </c>
      <c r="AF703" s="151" t="n">
        <v>2242</v>
      </c>
      <c r="AG703" s="153" t="s">
        <v>966</v>
      </c>
      <c r="AH703" s="153" t="s">
        <v>965</v>
      </c>
      <c r="AI703" s="153" t="s">
        <v>74</v>
      </c>
      <c r="AJ703" s="153"/>
      <c r="AK703" s="153"/>
      <c r="AL703" s="153"/>
      <c r="AM703" s="153"/>
      <c r="AN703" s="153"/>
      <c r="AO703" s="153" t="s">
        <v>39988</v>
      </c>
      <c r="AP703" s="153" t="s">
        <v>955</v>
      </c>
      <c r="AQ703" s="153"/>
      <c r="AR703" s="153"/>
      <c r="AS703" s="153"/>
      <c r="AT703" s="153"/>
      <c r="AU703" s="153"/>
      <c r="AV703" s="153"/>
      <c r="AW703" s="153"/>
      <c r="AX703" s="153"/>
      <c r="AY703" s="153"/>
      <c r="AZ703" s="153"/>
      <c r="BA703" s="153" t="s">
        <v>37193</v>
      </c>
      <c r="BB703" s="153" t="s">
        <v>81</v>
      </c>
      <c r="BC703" s="153" t="s">
        <v>81</v>
      </c>
      <c r="BD703" s="153"/>
      <c r="BE703" s="153"/>
      <c r="BF703" s="153"/>
      <c r="BG703" s="151" t="n">
        <v>111</v>
      </c>
      <c r="BH703" s="153" t="s">
        <v>37111</v>
      </c>
    </row>
    <row r="704" customFormat="false" ht="15" hidden="false" customHeight="false" outlineLevel="0" collapsed="false">
      <c r="A704" s="151" t="n">
        <v>791</v>
      </c>
      <c r="B704" s="153"/>
      <c r="C704" s="153" t="s">
        <v>76</v>
      </c>
      <c r="D704" s="153" t="s">
        <v>30119</v>
      </c>
      <c r="E704" s="153" t="s">
        <v>37264</v>
      </c>
      <c r="F704" s="151" t="n">
        <v>6</v>
      </c>
      <c r="G704" s="151" t="n">
        <v>16171044</v>
      </c>
      <c r="H704" s="153" t="s">
        <v>41516</v>
      </c>
      <c r="I704" s="153" t="s">
        <v>41517</v>
      </c>
      <c r="J704" s="153" t="s">
        <v>40029</v>
      </c>
      <c r="K704" s="153" t="s">
        <v>53</v>
      </c>
      <c r="L704" s="155" t="n">
        <v>40245</v>
      </c>
      <c r="M704" s="153" t="s">
        <v>37114</v>
      </c>
      <c r="N704" s="153" t="s">
        <v>52</v>
      </c>
      <c r="O704" s="153"/>
      <c r="P704" s="153"/>
      <c r="Q704" s="153" t="s">
        <v>41518</v>
      </c>
      <c r="R704" s="153"/>
      <c r="S704" s="151" t="n">
        <v>0</v>
      </c>
      <c r="T704" s="151" t="n">
        <v>0</v>
      </c>
      <c r="U704" s="153" t="s">
        <v>37171</v>
      </c>
      <c r="V704" s="153" t="s">
        <v>41519</v>
      </c>
      <c r="W704" s="151" t="n">
        <v>5310</v>
      </c>
      <c r="X704" s="153" t="s">
        <v>41520</v>
      </c>
      <c r="Y704" s="153"/>
      <c r="Z704" s="153"/>
      <c r="AA704" s="153"/>
      <c r="AB704" s="153"/>
      <c r="AC704" s="153"/>
      <c r="AD704" s="153"/>
      <c r="AE704" s="153" t="s">
        <v>41521</v>
      </c>
      <c r="AF704" s="151" t="n">
        <v>6310</v>
      </c>
      <c r="AG704" s="153" t="s">
        <v>41522</v>
      </c>
      <c r="AH704" s="153"/>
      <c r="AI704" s="153"/>
      <c r="AJ704" s="153"/>
      <c r="AK704" s="153"/>
      <c r="AL704" s="153"/>
      <c r="AM704" s="153"/>
      <c r="AN704" s="153"/>
      <c r="AO704" s="153" t="s">
        <v>41518</v>
      </c>
      <c r="AP704" s="151" t="n">
        <v>2147483647</v>
      </c>
      <c r="AQ704" s="153"/>
      <c r="AR704" s="153"/>
      <c r="AS704" s="153"/>
      <c r="AT704" s="153"/>
      <c r="AU704" s="153"/>
      <c r="AV704" s="153"/>
      <c r="AW704" s="153"/>
      <c r="AX704" s="153"/>
      <c r="AY704" s="153"/>
      <c r="AZ704" s="153"/>
      <c r="BA704" s="153" t="s">
        <v>37193</v>
      </c>
      <c r="BB704" s="153" t="s">
        <v>81</v>
      </c>
      <c r="BC704" s="153" t="s">
        <v>81</v>
      </c>
      <c r="BD704" s="153"/>
      <c r="BE704" s="153"/>
      <c r="BF704" s="153"/>
      <c r="BG704" s="151" t="n">
        <v>110</v>
      </c>
      <c r="BH704" s="153" t="s">
        <v>37111</v>
      </c>
    </row>
    <row r="705" customFormat="false" ht="15" hidden="false" customHeight="false" outlineLevel="0" collapsed="false">
      <c r="A705" s="151" t="n">
        <v>792</v>
      </c>
      <c r="B705" s="153"/>
      <c r="C705" s="153" t="s">
        <v>76</v>
      </c>
      <c r="D705" s="153" t="s">
        <v>30119</v>
      </c>
      <c r="E705" s="153" t="s">
        <v>37264</v>
      </c>
      <c r="F705" s="151" t="n">
        <v>6</v>
      </c>
      <c r="G705" s="151" t="n">
        <v>16171046</v>
      </c>
      <c r="H705" s="153" t="s">
        <v>41523</v>
      </c>
      <c r="I705" s="153" t="s">
        <v>22695</v>
      </c>
      <c r="J705" s="153" t="s">
        <v>41524</v>
      </c>
      <c r="K705" s="153" t="s">
        <v>53</v>
      </c>
      <c r="L705" s="155" t="n">
        <v>40236</v>
      </c>
      <c r="M705" s="153" t="s">
        <v>83</v>
      </c>
      <c r="N705" s="153" t="s">
        <v>52</v>
      </c>
      <c r="O705" s="153"/>
      <c r="P705" s="153"/>
      <c r="Q705" s="153" t="s">
        <v>37684</v>
      </c>
      <c r="R705" s="153" t="s">
        <v>37685</v>
      </c>
      <c r="S705" s="151" t="n">
        <v>2</v>
      </c>
      <c r="T705" s="151" t="n">
        <v>11</v>
      </c>
      <c r="U705" s="153" t="s">
        <v>37116</v>
      </c>
      <c r="V705" s="153" t="s">
        <v>22690</v>
      </c>
      <c r="W705" s="151" t="n">
        <v>1185</v>
      </c>
      <c r="X705" s="153" t="s">
        <v>15277</v>
      </c>
      <c r="Y705" s="153" t="s">
        <v>15276</v>
      </c>
      <c r="Z705" s="153"/>
      <c r="AA705" s="153"/>
      <c r="AB705" s="153"/>
      <c r="AC705" s="153"/>
      <c r="AD705" s="153"/>
      <c r="AE705" s="153" t="s">
        <v>22691</v>
      </c>
      <c r="AF705" s="151" t="n">
        <v>2185</v>
      </c>
      <c r="AG705" s="153" t="s">
        <v>15271</v>
      </c>
      <c r="AH705" s="153"/>
      <c r="AI705" s="153"/>
      <c r="AJ705" s="153"/>
      <c r="AK705" s="153"/>
      <c r="AL705" s="153"/>
      <c r="AM705" s="153"/>
      <c r="AN705" s="153"/>
      <c r="AO705" s="153" t="s">
        <v>37686</v>
      </c>
      <c r="AP705" s="153" t="s">
        <v>15270</v>
      </c>
      <c r="AQ705" s="153"/>
      <c r="AR705" s="153"/>
      <c r="AS705" s="153"/>
      <c r="AT705" s="153"/>
      <c r="AU705" s="153"/>
      <c r="AV705" s="153"/>
      <c r="AW705" s="153"/>
      <c r="AX705" s="153"/>
      <c r="AY705" s="153"/>
      <c r="AZ705" s="153"/>
      <c r="BA705" s="153" t="s">
        <v>37193</v>
      </c>
      <c r="BB705" s="153" t="s">
        <v>81</v>
      </c>
      <c r="BC705" s="153" t="s">
        <v>81</v>
      </c>
      <c r="BD705" s="153"/>
      <c r="BE705" s="153"/>
      <c r="BF705" s="153"/>
      <c r="BG705" s="151" t="n">
        <v>112</v>
      </c>
      <c r="BH705" s="153" t="s">
        <v>37111</v>
      </c>
    </row>
    <row r="706" customFormat="false" ht="15" hidden="false" customHeight="false" outlineLevel="0" collapsed="false">
      <c r="A706" s="151" t="n">
        <v>793</v>
      </c>
      <c r="B706" s="153"/>
      <c r="C706" s="153" t="s">
        <v>76</v>
      </c>
      <c r="D706" s="153" t="s">
        <v>30119</v>
      </c>
      <c r="E706" s="153" t="s">
        <v>37264</v>
      </c>
      <c r="F706" s="151" t="n">
        <v>6</v>
      </c>
      <c r="G706" s="151" t="n">
        <v>16171050</v>
      </c>
      <c r="H706" s="153" t="s">
        <v>41525</v>
      </c>
      <c r="I706" s="153" t="s">
        <v>41526</v>
      </c>
      <c r="J706" s="153" t="s">
        <v>41527</v>
      </c>
      <c r="K706" s="153" t="s">
        <v>1381</v>
      </c>
      <c r="L706" s="155" t="n">
        <v>40424</v>
      </c>
      <c r="M706" s="153" t="s">
        <v>37114</v>
      </c>
      <c r="N706" s="153" t="s">
        <v>52</v>
      </c>
      <c r="O706" s="153"/>
      <c r="P706" s="153"/>
      <c r="Q706" s="153" t="s">
        <v>41528</v>
      </c>
      <c r="R706" s="153"/>
      <c r="S706" s="151" t="n">
        <v>1</v>
      </c>
      <c r="T706" s="151" t="n">
        <v>1</v>
      </c>
      <c r="U706" s="153" t="s">
        <v>37171</v>
      </c>
      <c r="V706" s="153" t="s">
        <v>41529</v>
      </c>
      <c r="W706" s="151" t="n">
        <v>5764</v>
      </c>
      <c r="X706" s="153" t="s">
        <v>41530</v>
      </c>
      <c r="Y706" s="153"/>
      <c r="Z706" s="153"/>
      <c r="AA706" s="153"/>
      <c r="AB706" s="153"/>
      <c r="AC706" s="153"/>
      <c r="AD706" s="153"/>
      <c r="AE706" s="153" t="s">
        <v>41531</v>
      </c>
      <c r="AF706" s="151" t="n">
        <v>6764</v>
      </c>
      <c r="AG706" s="153" t="s">
        <v>41532</v>
      </c>
      <c r="AH706" s="153"/>
      <c r="AI706" s="153"/>
      <c r="AJ706" s="153"/>
      <c r="AK706" s="153"/>
      <c r="AL706" s="153"/>
      <c r="AM706" s="153"/>
      <c r="AN706" s="153"/>
      <c r="AO706" s="153" t="s">
        <v>41528</v>
      </c>
      <c r="AP706" s="151" t="n">
        <v>0</v>
      </c>
      <c r="AQ706" s="153"/>
      <c r="AR706" s="153"/>
      <c r="AS706" s="153"/>
      <c r="AT706" s="153"/>
      <c r="AU706" s="153"/>
      <c r="AV706" s="153"/>
      <c r="AW706" s="153"/>
      <c r="AX706" s="153"/>
      <c r="AY706" s="153"/>
      <c r="AZ706" s="153"/>
      <c r="BA706" s="153" t="s">
        <v>37193</v>
      </c>
      <c r="BB706" s="153" t="s">
        <v>81</v>
      </c>
      <c r="BC706" s="153" t="s">
        <v>81</v>
      </c>
      <c r="BD706" s="153"/>
      <c r="BE706" s="153"/>
      <c r="BF706" s="153"/>
      <c r="BG706" s="151" t="n">
        <v>110</v>
      </c>
      <c r="BH706" s="153" t="s">
        <v>37111</v>
      </c>
    </row>
    <row r="707" customFormat="false" ht="15" hidden="false" customHeight="false" outlineLevel="0" collapsed="false">
      <c r="A707" s="151" t="n">
        <v>794</v>
      </c>
      <c r="B707" s="153"/>
      <c r="C707" s="153" t="s">
        <v>76</v>
      </c>
      <c r="D707" s="153" t="s">
        <v>30119</v>
      </c>
      <c r="E707" s="153" t="s">
        <v>37264</v>
      </c>
      <c r="F707" s="151" t="n">
        <v>6</v>
      </c>
      <c r="G707" s="151" t="n">
        <v>16171051</v>
      </c>
      <c r="H707" s="153" t="s">
        <v>41533</v>
      </c>
      <c r="I707" s="153" t="s">
        <v>6400</v>
      </c>
      <c r="J707" s="153" t="s">
        <v>41534</v>
      </c>
      <c r="K707" s="153" t="s">
        <v>53</v>
      </c>
      <c r="L707" s="155" t="n">
        <v>40424</v>
      </c>
      <c r="M707" s="153" t="s">
        <v>83</v>
      </c>
      <c r="N707" s="153" t="s">
        <v>52</v>
      </c>
      <c r="O707" s="153"/>
      <c r="P707" s="153"/>
      <c r="Q707" s="153" t="s">
        <v>23447</v>
      </c>
      <c r="R707" s="151" t="n">
        <v>21</v>
      </c>
      <c r="S707" s="151" t="n">
        <v>2</v>
      </c>
      <c r="T707" s="151" t="n">
        <v>11</v>
      </c>
      <c r="U707" s="153" t="s">
        <v>37826</v>
      </c>
      <c r="V707" s="153" t="s">
        <v>6393</v>
      </c>
      <c r="W707" s="151" t="n">
        <v>1018</v>
      </c>
      <c r="X707" s="153" t="s">
        <v>39046</v>
      </c>
      <c r="Y707" s="153"/>
      <c r="Z707" s="153"/>
      <c r="AA707" s="153"/>
      <c r="AB707" s="153"/>
      <c r="AC707" s="153"/>
      <c r="AD707" s="153"/>
      <c r="AE707" s="153" t="s">
        <v>39047</v>
      </c>
      <c r="AF707" s="151" t="n">
        <v>2018</v>
      </c>
      <c r="AG707" s="153" t="s">
        <v>39048</v>
      </c>
      <c r="AH707" s="153"/>
      <c r="AI707" s="153"/>
      <c r="AJ707" s="153"/>
      <c r="AK707" s="153"/>
      <c r="AL707" s="153"/>
      <c r="AM707" s="153"/>
      <c r="AN707" s="153"/>
      <c r="AO707" s="153" t="s">
        <v>39049</v>
      </c>
      <c r="AP707" s="153" t="s">
        <v>39050</v>
      </c>
      <c r="AQ707" s="153"/>
      <c r="AR707" s="153"/>
      <c r="AS707" s="153"/>
      <c r="AT707" s="153"/>
      <c r="AU707" s="153"/>
      <c r="AV707" s="153"/>
      <c r="AW707" s="153"/>
      <c r="AX707" s="153"/>
      <c r="AY707" s="153"/>
      <c r="AZ707" s="153"/>
      <c r="BA707" s="153" t="s">
        <v>37193</v>
      </c>
      <c r="BB707" s="153" t="s">
        <v>81</v>
      </c>
      <c r="BC707" s="153" t="s">
        <v>81</v>
      </c>
      <c r="BD707" s="153"/>
      <c r="BE707" s="153"/>
      <c r="BF707" s="153"/>
      <c r="BG707" s="151" t="n">
        <v>111</v>
      </c>
      <c r="BH707" s="153" t="s">
        <v>37111</v>
      </c>
    </row>
    <row r="708" customFormat="false" ht="15" hidden="false" customHeight="false" outlineLevel="0" collapsed="false">
      <c r="A708" s="151" t="n">
        <v>795</v>
      </c>
      <c r="B708" s="153"/>
      <c r="C708" s="153" t="s">
        <v>76</v>
      </c>
      <c r="D708" s="153" t="s">
        <v>30119</v>
      </c>
      <c r="E708" s="153" t="s">
        <v>37264</v>
      </c>
      <c r="F708" s="151" t="n">
        <v>6</v>
      </c>
      <c r="G708" s="151" t="n">
        <v>16171052</v>
      </c>
      <c r="H708" s="153" t="s">
        <v>41535</v>
      </c>
      <c r="I708" s="153" t="s">
        <v>41536</v>
      </c>
      <c r="J708" s="153" t="s">
        <v>41537</v>
      </c>
      <c r="K708" s="153" t="s">
        <v>53</v>
      </c>
      <c r="L708" s="155" t="n">
        <v>40480</v>
      </c>
      <c r="M708" s="153" t="s">
        <v>83</v>
      </c>
      <c r="N708" s="153" t="s">
        <v>52</v>
      </c>
      <c r="O708" s="153"/>
      <c r="P708" s="153"/>
      <c r="Q708" s="153" t="s">
        <v>41538</v>
      </c>
      <c r="R708" s="153" t="s">
        <v>41539</v>
      </c>
      <c r="S708" s="151" t="n">
        <v>1</v>
      </c>
      <c r="T708" s="151" t="n">
        <v>5</v>
      </c>
      <c r="U708" s="153" t="s">
        <v>37116</v>
      </c>
      <c r="V708" s="153" t="s">
        <v>41540</v>
      </c>
      <c r="W708" s="151" t="n">
        <v>5249</v>
      </c>
      <c r="X708" s="153" t="s">
        <v>41541</v>
      </c>
      <c r="Y708" s="153"/>
      <c r="Z708" s="153"/>
      <c r="AA708" s="153"/>
      <c r="AB708" s="153"/>
      <c r="AC708" s="153"/>
      <c r="AD708" s="153"/>
      <c r="AE708" s="153" t="s">
        <v>41542</v>
      </c>
      <c r="AF708" s="151" t="n">
        <v>6249</v>
      </c>
      <c r="AG708" s="153" t="s">
        <v>41543</v>
      </c>
      <c r="AH708" s="153"/>
      <c r="AI708" s="153"/>
      <c r="AJ708" s="153"/>
      <c r="AK708" s="153"/>
      <c r="AL708" s="153"/>
      <c r="AM708" s="153"/>
      <c r="AN708" s="153"/>
      <c r="AO708" s="153" t="s">
        <v>41538</v>
      </c>
      <c r="AP708" s="151" t="n">
        <v>0</v>
      </c>
      <c r="AQ708" s="153"/>
      <c r="AR708" s="153"/>
      <c r="AS708" s="153"/>
      <c r="AT708" s="153"/>
      <c r="AU708" s="153"/>
      <c r="AV708" s="153"/>
      <c r="AW708" s="153"/>
      <c r="AX708" s="153"/>
      <c r="AY708" s="153"/>
      <c r="AZ708" s="153"/>
      <c r="BA708" s="153" t="s">
        <v>37193</v>
      </c>
      <c r="BB708" s="153" t="s">
        <v>81</v>
      </c>
      <c r="BC708" s="153" t="s">
        <v>81</v>
      </c>
      <c r="BD708" s="153"/>
      <c r="BE708" s="153"/>
      <c r="BF708" s="153"/>
      <c r="BG708" s="151" t="n">
        <v>112</v>
      </c>
      <c r="BH708" s="153" t="s">
        <v>37111</v>
      </c>
    </row>
    <row r="709" customFormat="false" ht="15" hidden="false" customHeight="false" outlineLevel="0" collapsed="false">
      <c r="A709" s="151" t="n">
        <v>796</v>
      </c>
      <c r="B709" s="153"/>
      <c r="C709" s="153" t="s">
        <v>76</v>
      </c>
      <c r="D709" s="153" t="s">
        <v>30119</v>
      </c>
      <c r="E709" s="153" t="s">
        <v>37264</v>
      </c>
      <c r="F709" s="151" t="n">
        <v>6</v>
      </c>
      <c r="G709" s="151" t="n">
        <v>16171053</v>
      </c>
      <c r="H709" s="153" t="s">
        <v>41544</v>
      </c>
      <c r="I709" s="153" t="s">
        <v>41545</v>
      </c>
      <c r="J709" s="153" t="s">
        <v>41546</v>
      </c>
      <c r="K709" s="153" t="s">
        <v>41547</v>
      </c>
      <c r="L709" s="155" t="n">
        <v>40421</v>
      </c>
      <c r="M709" s="153" t="s">
        <v>83</v>
      </c>
      <c r="N709" s="153" t="s">
        <v>52</v>
      </c>
      <c r="O709" s="153"/>
      <c r="P709" s="153"/>
      <c r="Q709" s="153" t="s">
        <v>41548</v>
      </c>
      <c r="R709" s="153"/>
      <c r="S709" s="151" t="n">
        <v>12</v>
      </c>
      <c r="T709" s="151" t="n">
        <v>31</v>
      </c>
      <c r="U709" s="153" t="s">
        <v>38275</v>
      </c>
      <c r="V709" s="153" t="s">
        <v>41549</v>
      </c>
      <c r="W709" s="151" t="n">
        <v>5344</v>
      </c>
      <c r="X709" s="153" t="s">
        <v>41550</v>
      </c>
      <c r="Y709" s="153"/>
      <c r="Z709" s="153"/>
      <c r="AA709" s="153"/>
      <c r="AB709" s="153"/>
      <c r="AC709" s="153"/>
      <c r="AD709" s="153"/>
      <c r="AE709" s="153" t="s">
        <v>41551</v>
      </c>
      <c r="AF709" s="151" t="n">
        <v>6344</v>
      </c>
      <c r="AG709" s="153" t="s">
        <v>41552</v>
      </c>
      <c r="AH709" s="153"/>
      <c r="AI709" s="153"/>
      <c r="AJ709" s="153"/>
      <c r="AK709" s="153"/>
      <c r="AL709" s="153"/>
      <c r="AM709" s="153"/>
      <c r="AN709" s="153"/>
      <c r="AO709" s="153" t="s">
        <v>41548</v>
      </c>
      <c r="AP709" s="151" t="n">
        <v>2153128182</v>
      </c>
      <c r="AQ709" s="153"/>
      <c r="AR709" s="153"/>
      <c r="AS709" s="153"/>
      <c r="AT709" s="153"/>
      <c r="AU709" s="153"/>
      <c r="AV709" s="153"/>
      <c r="AW709" s="153"/>
      <c r="AX709" s="153"/>
      <c r="AY709" s="153"/>
      <c r="AZ709" s="153"/>
      <c r="BA709" s="153" t="s">
        <v>37193</v>
      </c>
      <c r="BB709" s="153" t="s">
        <v>81</v>
      </c>
      <c r="BC709" s="153" t="s">
        <v>81</v>
      </c>
      <c r="BD709" s="153"/>
      <c r="BE709" s="153"/>
      <c r="BF709" s="153"/>
      <c r="BG709" s="151" t="n">
        <v>110</v>
      </c>
      <c r="BH709" s="153" t="s">
        <v>37111</v>
      </c>
    </row>
    <row r="710" customFormat="false" ht="15" hidden="false" customHeight="false" outlineLevel="0" collapsed="false">
      <c r="A710" s="151" t="n">
        <v>797</v>
      </c>
      <c r="B710" s="153"/>
      <c r="C710" s="153" t="s">
        <v>76</v>
      </c>
      <c r="D710" s="153" t="s">
        <v>30119</v>
      </c>
      <c r="E710" s="153" t="s">
        <v>37264</v>
      </c>
      <c r="F710" s="151" t="n">
        <v>6</v>
      </c>
      <c r="G710" s="151" t="n">
        <v>16171056</v>
      </c>
      <c r="H710" s="153" t="s">
        <v>41553</v>
      </c>
      <c r="I710" s="153" t="s">
        <v>41554</v>
      </c>
      <c r="J710" s="153" t="s">
        <v>4236</v>
      </c>
      <c r="K710" s="153" t="s">
        <v>53</v>
      </c>
      <c r="L710" s="155" t="n">
        <v>40161</v>
      </c>
      <c r="M710" s="153" t="s">
        <v>83</v>
      </c>
      <c r="N710" s="153" t="s">
        <v>52</v>
      </c>
      <c r="O710" s="153"/>
      <c r="P710" s="153"/>
      <c r="Q710" s="153" t="s">
        <v>41555</v>
      </c>
      <c r="R710" s="153"/>
      <c r="S710" s="151" t="n">
        <v>0</v>
      </c>
      <c r="T710" s="151" t="n">
        <v>0</v>
      </c>
      <c r="U710" s="153" t="s">
        <v>37391</v>
      </c>
      <c r="V710" s="153" t="s">
        <v>41556</v>
      </c>
      <c r="W710" s="151" t="n">
        <v>5499</v>
      </c>
      <c r="X710" s="153" t="s">
        <v>41557</v>
      </c>
      <c r="Y710" s="153"/>
      <c r="Z710" s="153"/>
      <c r="AA710" s="153"/>
      <c r="AB710" s="153"/>
      <c r="AC710" s="153"/>
      <c r="AD710" s="153"/>
      <c r="AE710" s="153" t="s">
        <v>41558</v>
      </c>
      <c r="AF710" s="151" t="n">
        <v>6499</v>
      </c>
      <c r="AG710" s="153" t="s">
        <v>41559</v>
      </c>
      <c r="AH710" s="153"/>
      <c r="AI710" s="153"/>
      <c r="AJ710" s="153"/>
      <c r="AK710" s="153"/>
      <c r="AL710" s="153"/>
      <c r="AM710" s="153"/>
      <c r="AN710" s="153"/>
      <c r="AO710" s="153" t="s">
        <v>41555</v>
      </c>
      <c r="AP710" s="153" t="s">
        <v>41559</v>
      </c>
      <c r="AQ710" s="153"/>
      <c r="AR710" s="153"/>
      <c r="AS710" s="153"/>
      <c r="AT710" s="153"/>
      <c r="AU710" s="153"/>
      <c r="AV710" s="153"/>
      <c r="AW710" s="153"/>
      <c r="AX710" s="153"/>
      <c r="AY710" s="153"/>
      <c r="AZ710" s="153"/>
      <c r="BA710" s="153" t="s">
        <v>37193</v>
      </c>
      <c r="BB710" s="153" t="s">
        <v>81</v>
      </c>
      <c r="BC710" s="153" t="s">
        <v>81</v>
      </c>
      <c r="BD710" s="153"/>
      <c r="BE710" s="153"/>
      <c r="BF710" s="153"/>
      <c r="BG710" s="151" t="n">
        <v>112</v>
      </c>
      <c r="BH710" s="153" t="s">
        <v>37111</v>
      </c>
    </row>
    <row r="711" customFormat="false" ht="15" hidden="false" customHeight="false" outlineLevel="0" collapsed="false">
      <c r="A711" s="151" t="n">
        <v>798</v>
      </c>
      <c r="B711" s="153"/>
      <c r="C711" s="153" t="s">
        <v>76</v>
      </c>
      <c r="D711" s="153" t="s">
        <v>30119</v>
      </c>
      <c r="E711" s="153" t="s">
        <v>37264</v>
      </c>
      <c r="F711" s="151" t="n">
        <v>6</v>
      </c>
      <c r="G711" s="151" t="n">
        <v>16171060</v>
      </c>
      <c r="H711" s="153" t="s">
        <v>41560</v>
      </c>
      <c r="I711" s="153" t="s">
        <v>1310</v>
      </c>
      <c r="J711" s="153" t="s">
        <v>37793</v>
      </c>
      <c r="K711" s="153" t="s">
        <v>2751</v>
      </c>
      <c r="L711" s="155" t="n">
        <v>40336</v>
      </c>
      <c r="M711" s="153" t="s">
        <v>37114</v>
      </c>
      <c r="N711" s="153" t="s">
        <v>52</v>
      </c>
      <c r="O711" s="153"/>
      <c r="P711" s="153"/>
      <c r="Q711" s="153" t="s">
        <v>41561</v>
      </c>
      <c r="R711" s="151" t="n">
        <v>29</v>
      </c>
      <c r="S711" s="151" t="n">
        <v>1</v>
      </c>
      <c r="T711" s="151" t="n">
        <v>14</v>
      </c>
      <c r="U711" s="153" t="s">
        <v>37116</v>
      </c>
      <c r="V711" s="153" t="s">
        <v>1302</v>
      </c>
      <c r="W711" s="151" t="n">
        <v>1169</v>
      </c>
      <c r="X711" s="153" t="s">
        <v>15732</v>
      </c>
      <c r="Y711" s="153" t="s">
        <v>1303</v>
      </c>
      <c r="Z711" s="153"/>
      <c r="AA711" s="153"/>
      <c r="AB711" s="153"/>
      <c r="AC711" s="153"/>
      <c r="AD711" s="153"/>
      <c r="AE711" s="153" t="s">
        <v>1305</v>
      </c>
      <c r="AF711" s="151" t="n">
        <v>2169</v>
      </c>
      <c r="AG711" s="153" t="s">
        <v>30493</v>
      </c>
      <c r="AH711" s="153"/>
      <c r="AI711" s="153"/>
      <c r="AJ711" s="153"/>
      <c r="AK711" s="153"/>
      <c r="AL711" s="153"/>
      <c r="AM711" s="153"/>
      <c r="AN711" s="153"/>
      <c r="AO711" s="153" t="s">
        <v>41562</v>
      </c>
      <c r="AP711" s="151" t="n">
        <v>0</v>
      </c>
      <c r="AQ711" s="153"/>
      <c r="AR711" s="153"/>
      <c r="AS711" s="153"/>
      <c r="AT711" s="153"/>
      <c r="AU711" s="153"/>
      <c r="AV711" s="153"/>
      <c r="AW711" s="153"/>
      <c r="AX711" s="153"/>
      <c r="AY711" s="153"/>
      <c r="AZ711" s="153"/>
      <c r="BA711" s="153" t="s">
        <v>37193</v>
      </c>
      <c r="BB711" s="153" t="s">
        <v>81</v>
      </c>
      <c r="BC711" s="153" t="s">
        <v>81</v>
      </c>
      <c r="BD711" s="153"/>
      <c r="BE711" s="153"/>
      <c r="BF711" s="153"/>
      <c r="BG711" s="151" t="n">
        <v>110</v>
      </c>
      <c r="BH711" s="153" t="s">
        <v>37111</v>
      </c>
    </row>
    <row r="712" customFormat="false" ht="15" hidden="false" customHeight="false" outlineLevel="0" collapsed="false">
      <c r="A712" s="151" t="n">
        <v>799</v>
      </c>
      <c r="B712" s="153"/>
      <c r="C712" s="153" t="s">
        <v>76</v>
      </c>
      <c r="D712" s="153" t="s">
        <v>30119</v>
      </c>
      <c r="E712" s="153" t="s">
        <v>37264</v>
      </c>
      <c r="F712" s="151" t="n">
        <v>6</v>
      </c>
      <c r="G712" s="151" t="n">
        <v>16171062</v>
      </c>
      <c r="H712" s="153" t="s">
        <v>41563</v>
      </c>
      <c r="I712" s="153" t="s">
        <v>12873</v>
      </c>
      <c r="J712" s="153" t="s">
        <v>41564</v>
      </c>
      <c r="K712" s="153" t="s">
        <v>53</v>
      </c>
      <c r="L712" s="155" t="n">
        <v>40471</v>
      </c>
      <c r="M712" s="153" t="s">
        <v>37114</v>
      </c>
      <c r="N712" s="153" t="s">
        <v>52</v>
      </c>
      <c r="O712" s="153"/>
      <c r="P712" s="153"/>
      <c r="Q712" s="153" t="s">
        <v>12866</v>
      </c>
      <c r="R712" s="151" t="n">
        <v>23</v>
      </c>
      <c r="S712" s="151" t="n">
        <v>6</v>
      </c>
      <c r="T712" s="151" t="n">
        <v>5</v>
      </c>
      <c r="U712" s="153" t="s">
        <v>37229</v>
      </c>
      <c r="V712" s="153" t="s">
        <v>2785</v>
      </c>
      <c r="W712" s="151" t="n">
        <v>1040</v>
      </c>
      <c r="X712" s="153" t="s">
        <v>2787</v>
      </c>
      <c r="Y712" s="153" t="s">
        <v>12867</v>
      </c>
      <c r="Z712" s="153"/>
      <c r="AA712" s="153"/>
      <c r="AB712" s="153"/>
      <c r="AC712" s="153"/>
      <c r="AD712" s="153"/>
      <c r="AE712" s="153" t="s">
        <v>12868</v>
      </c>
      <c r="AF712" s="151" t="n">
        <v>2040</v>
      </c>
      <c r="AG712" s="153" t="s">
        <v>2790</v>
      </c>
      <c r="AH712" s="153"/>
      <c r="AI712" s="153"/>
      <c r="AJ712" s="153"/>
      <c r="AK712" s="153"/>
      <c r="AL712" s="153"/>
      <c r="AM712" s="153"/>
      <c r="AN712" s="153"/>
      <c r="AO712" s="153" t="s">
        <v>41565</v>
      </c>
      <c r="AP712" s="153" t="s">
        <v>2790</v>
      </c>
      <c r="AQ712" s="153"/>
      <c r="AR712" s="153"/>
      <c r="AS712" s="153"/>
      <c r="AT712" s="153"/>
      <c r="AU712" s="153"/>
      <c r="AV712" s="153"/>
      <c r="AW712" s="153"/>
      <c r="AX712" s="153"/>
      <c r="AY712" s="153"/>
      <c r="AZ712" s="153"/>
      <c r="BA712" s="153" t="s">
        <v>37193</v>
      </c>
      <c r="BB712" s="153" t="s">
        <v>81</v>
      </c>
      <c r="BC712" s="153" t="s">
        <v>81</v>
      </c>
      <c r="BD712" s="153"/>
      <c r="BE712" s="153"/>
      <c r="BF712" s="153"/>
      <c r="BG712" s="151" t="n">
        <v>112</v>
      </c>
      <c r="BH712" s="153" t="s">
        <v>37111</v>
      </c>
    </row>
    <row r="713" customFormat="false" ht="15" hidden="false" customHeight="false" outlineLevel="0" collapsed="false">
      <c r="A713" s="151" t="n">
        <v>800</v>
      </c>
      <c r="B713" s="153"/>
      <c r="C713" s="153" t="s">
        <v>76</v>
      </c>
      <c r="D713" s="153" t="s">
        <v>30119</v>
      </c>
      <c r="E713" s="153" t="s">
        <v>37264</v>
      </c>
      <c r="F713" s="151" t="n">
        <v>6</v>
      </c>
      <c r="G713" s="151" t="n">
        <v>16171063</v>
      </c>
      <c r="H713" s="153" t="s">
        <v>41566</v>
      </c>
      <c r="I713" s="153" t="s">
        <v>41567</v>
      </c>
      <c r="J713" s="153" t="s">
        <v>41568</v>
      </c>
      <c r="K713" s="153" t="s">
        <v>53</v>
      </c>
      <c r="L713" s="155" t="n">
        <v>40529</v>
      </c>
      <c r="M713" s="153" t="s">
        <v>37114</v>
      </c>
      <c r="N713" s="153" t="s">
        <v>52</v>
      </c>
      <c r="O713" s="153"/>
      <c r="P713" s="153"/>
      <c r="Q713" s="153" t="s">
        <v>41569</v>
      </c>
      <c r="R713" s="153"/>
      <c r="S713" s="151" t="n">
        <v>0</v>
      </c>
      <c r="T713" s="151" t="n">
        <v>0</v>
      </c>
      <c r="U713" s="153" t="s">
        <v>37171</v>
      </c>
      <c r="V713" s="153" t="s">
        <v>41570</v>
      </c>
      <c r="W713" s="151" t="n">
        <v>5776</v>
      </c>
      <c r="X713" s="153" t="s">
        <v>41571</v>
      </c>
      <c r="Y713" s="153"/>
      <c r="Z713" s="153"/>
      <c r="AA713" s="153"/>
      <c r="AB713" s="153"/>
      <c r="AC713" s="153"/>
      <c r="AD713" s="153"/>
      <c r="AE713" s="153" t="s">
        <v>41572</v>
      </c>
      <c r="AF713" s="151" t="n">
        <v>6776</v>
      </c>
      <c r="AG713" s="153" t="s">
        <v>41573</v>
      </c>
      <c r="AH713" s="153"/>
      <c r="AI713" s="153"/>
      <c r="AJ713" s="153"/>
      <c r="AK713" s="153"/>
      <c r="AL713" s="153"/>
      <c r="AM713" s="153"/>
      <c r="AN713" s="153"/>
      <c r="AO713" s="153" t="s">
        <v>41569</v>
      </c>
      <c r="AP713" s="151" t="n">
        <v>74860323</v>
      </c>
      <c r="AQ713" s="153"/>
      <c r="AR713" s="153"/>
      <c r="AS713" s="153"/>
      <c r="AT713" s="153"/>
      <c r="AU713" s="153"/>
      <c r="AV713" s="153"/>
      <c r="AW713" s="153"/>
      <c r="AX713" s="153"/>
      <c r="AY713" s="153"/>
      <c r="AZ713" s="153"/>
      <c r="BA713" s="153" t="s">
        <v>37193</v>
      </c>
      <c r="BB713" s="153" t="s">
        <v>81</v>
      </c>
      <c r="BC713" s="153" t="s">
        <v>81</v>
      </c>
      <c r="BD713" s="153"/>
      <c r="BE713" s="153"/>
      <c r="BF713" s="153"/>
      <c r="BG713" s="151" t="n">
        <v>112</v>
      </c>
      <c r="BH713" s="153" t="s">
        <v>37111</v>
      </c>
    </row>
    <row r="714" customFormat="false" ht="15" hidden="false" customHeight="false" outlineLevel="0" collapsed="false">
      <c r="A714" s="151" t="n">
        <v>801</v>
      </c>
      <c r="B714" s="153"/>
      <c r="C714" s="153" t="s">
        <v>76</v>
      </c>
      <c r="D714" s="153" t="s">
        <v>30119</v>
      </c>
      <c r="E714" s="153" t="s">
        <v>37264</v>
      </c>
      <c r="F714" s="151" t="n">
        <v>6</v>
      </c>
      <c r="G714" s="151" t="n">
        <v>16171064</v>
      </c>
      <c r="H714" s="153" t="s">
        <v>41574</v>
      </c>
      <c r="I714" s="153" t="s">
        <v>39775</v>
      </c>
      <c r="J714" s="153" t="s">
        <v>20344</v>
      </c>
      <c r="K714" s="153" t="s">
        <v>138</v>
      </c>
      <c r="L714" s="155" t="n">
        <v>40159</v>
      </c>
      <c r="M714" s="153" t="s">
        <v>83</v>
      </c>
      <c r="N714" s="153" t="s">
        <v>52</v>
      </c>
      <c r="O714" s="153"/>
      <c r="P714" s="153"/>
      <c r="Q714" s="153" t="s">
        <v>39772</v>
      </c>
      <c r="R714" s="151" t="n">
        <v>70</v>
      </c>
      <c r="S714" s="151" t="n">
        <v>7</v>
      </c>
      <c r="T714" s="151" t="n">
        <v>7</v>
      </c>
      <c r="U714" s="153" t="s">
        <v>37129</v>
      </c>
      <c r="V714" s="153" t="s">
        <v>12989</v>
      </c>
      <c r="W714" s="151" t="n">
        <v>1157</v>
      </c>
      <c r="X714" s="153" t="s">
        <v>14753</v>
      </c>
      <c r="Y714" s="153" t="s">
        <v>14758</v>
      </c>
      <c r="Z714" s="153"/>
      <c r="AA714" s="153"/>
      <c r="AB714" s="153"/>
      <c r="AC714" s="153"/>
      <c r="AD714" s="153"/>
      <c r="AE714" s="153" t="s">
        <v>14767</v>
      </c>
      <c r="AF714" s="151" t="n">
        <v>2157</v>
      </c>
      <c r="AG714" s="153" t="s">
        <v>14761</v>
      </c>
      <c r="AH714" s="153"/>
      <c r="AI714" s="153"/>
      <c r="AJ714" s="153"/>
      <c r="AK714" s="153"/>
      <c r="AL714" s="153"/>
      <c r="AM714" s="153"/>
      <c r="AN714" s="153"/>
      <c r="AO714" s="153" t="s">
        <v>39773</v>
      </c>
      <c r="AP714" s="153" t="s">
        <v>14762</v>
      </c>
      <c r="AQ714" s="153"/>
      <c r="AR714" s="153"/>
      <c r="AS714" s="153"/>
      <c r="AT714" s="153"/>
      <c r="AU714" s="153"/>
      <c r="AV714" s="153"/>
      <c r="AW714" s="153"/>
      <c r="AX714" s="153"/>
      <c r="AY714" s="153"/>
      <c r="AZ714" s="153"/>
      <c r="BA714" s="153" t="s">
        <v>37193</v>
      </c>
      <c r="BB714" s="153" t="s">
        <v>81</v>
      </c>
      <c r="BC714" s="153" t="s">
        <v>81</v>
      </c>
      <c r="BD714" s="153"/>
      <c r="BE714" s="153"/>
      <c r="BF714" s="153"/>
      <c r="BG714" s="151" t="n">
        <v>111</v>
      </c>
      <c r="BH714" s="153" t="s">
        <v>37111</v>
      </c>
    </row>
    <row r="715" customFormat="false" ht="15" hidden="false" customHeight="false" outlineLevel="0" collapsed="false">
      <c r="A715" s="151" t="n">
        <v>802</v>
      </c>
      <c r="B715" s="153"/>
      <c r="C715" s="153" t="s">
        <v>76</v>
      </c>
      <c r="D715" s="153" t="s">
        <v>30119</v>
      </c>
      <c r="E715" s="153" t="s">
        <v>37264</v>
      </c>
      <c r="F715" s="151" t="n">
        <v>6</v>
      </c>
      <c r="G715" s="151" t="n">
        <v>16171065</v>
      </c>
      <c r="H715" s="153" t="s">
        <v>41575</v>
      </c>
      <c r="I715" s="153" t="s">
        <v>41576</v>
      </c>
      <c r="J715" s="153" t="s">
        <v>41577</v>
      </c>
      <c r="K715" s="153" t="s">
        <v>53</v>
      </c>
      <c r="L715" s="155" t="n">
        <v>40302</v>
      </c>
      <c r="M715" s="153" t="s">
        <v>37114</v>
      </c>
      <c r="N715" s="153" t="s">
        <v>52</v>
      </c>
      <c r="O715" s="153"/>
      <c r="P715" s="153"/>
      <c r="Q715" s="153" t="s">
        <v>41578</v>
      </c>
      <c r="R715" s="153"/>
      <c r="S715" s="151" t="n">
        <v>0</v>
      </c>
      <c r="T715" s="151" t="n">
        <v>0</v>
      </c>
      <c r="U715" s="153" t="s">
        <v>37116</v>
      </c>
      <c r="V715" s="153" t="s">
        <v>41579</v>
      </c>
      <c r="W715" s="151" t="n">
        <v>5547</v>
      </c>
      <c r="X715" s="153" t="s">
        <v>41580</v>
      </c>
      <c r="Y715" s="153"/>
      <c r="Z715" s="153"/>
      <c r="AA715" s="153"/>
      <c r="AB715" s="153"/>
      <c r="AC715" s="153"/>
      <c r="AD715" s="153"/>
      <c r="AE715" s="153" t="s">
        <v>41581</v>
      </c>
      <c r="AF715" s="151" t="n">
        <v>6547</v>
      </c>
      <c r="AG715" s="153" t="s">
        <v>12228</v>
      </c>
      <c r="AH715" s="153"/>
      <c r="AI715" s="153"/>
      <c r="AJ715" s="153"/>
      <c r="AK715" s="153"/>
      <c r="AL715" s="153"/>
      <c r="AM715" s="153"/>
      <c r="AN715" s="153"/>
      <c r="AO715" s="153" t="s">
        <v>41578</v>
      </c>
      <c r="AP715" s="151" t="n">
        <v>2147483647</v>
      </c>
      <c r="AQ715" s="153"/>
      <c r="AR715" s="153"/>
      <c r="AS715" s="153"/>
      <c r="AT715" s="153"/>
      <c r="AU715" s="153"/>
      <c r="AV715" s="153"/>
      <c r="AW715" s="153"/>
      <c r="AX715" s="153"/>
      <c r="AY715" s="153"/>
      <c r="AZ715" s="153"/>
      <c r="BA715" s="153" t="s">
        <v>37193</v>
      </c>
      <c r="BB715" s="153" t="s">
        <v>81</v>
      </c>
      <c r="BC715" s="153" t="s">
        <v>81</v>
      </c>
      <c r="BD715" s="153"/>
      <c r="BE715" s="153"/>
      <c r="BF715" s="153"/>
      <c r="BG715" s="151" t="n">
        <v>109</v>
      </c>
      <c r="BH715" s="153" t="s">
        <v>37111</v>
      </c>
    </row>
    <row r="716" customFormat="false" ht="15" hidden="false" customHeight="false" outlineLevel="0" collapsed="false">
      <c r="A716" s="151" t="n">
        <v>803</v>
      </c>
      <c r="B716" s="153"/>
      <c r="C716" s="153" t="s">
        <v>76</v>
      </c>
      <c r="D716" s="153" t="s">
        <v>30119</v>
      </c>
      <c r="E716" s="153" t="s">
        <v>37264</v>
      </c>
      <c r="F716" s="151" t="n">
        <v>6</v>
      </c>
      <c r="G716" s="151" t="n">
        <v>16171066</v>
      </c>
      <c r="H716" s="153" t="s">
        <v>41582</v>
      </c>
      <c r="I716" s="153" t="s">
        <v>41583</v>
      </c>
      <c r="J716" s="153" t="s">
        <v>38069</v>
      </c>
      <c r="K716" s="153" t="s">
        <v>53</v>
      </c>
      <c r="L716" s="155" t="n">
        <v>40452</v>
      </c>
      <c r="M716" s="153" t="s">
        <v>37114</v>
      </c>
      <c r="N716" s="153" t="s">
        <v>52</v>
      </c>
      <c r="O716" s="153"/>
      <c r="P716" s="153"/>
      <c r="Q716" s="153" t="s">
        <v>41584</v>
      </c>
      <c r="R716" s="153"/>
      <c r="S716" s="151" t="n">
        <v>2</v>
      </c>
      <c r="T716" s="151" t="n">
        <v>13</v>
      </c>
      <c r="U716" s="153" t="s">
        <v>37116</v>
      </c>
      <c r="V716" s="153" t="s">
        <v>41585</v>
      </c>
      <c r="W716" s="151" t="n">
        <v>5023</v>
      </c>
      <c r="X716" s="153" t="s">
        <v>41586</v>
      </c>
      <c r="Y716" s="153"/>
      <c r="Z716" s="153"/>
      <c r="AA716" s="153"/>
      <c r="AB716" s="153"/>
      <c r="AC716" s="153"/>
      <c r="AD716" s="153"/>
      <c r="AE716" s="153" t="s">
        <v>41587</v>
      </c>
      <c r="AF716" s="151" t="n">
        <v>6023</v>
      </c>
      <c r="AG716" s="153" t="s">
        <v>41586</v>
      </c>
      <c r="AH716" s="153"/>
      <c r="AI716" s="153"/>
      <c r="AJ716" s="153"/>
      <c r="AK716" s="153"/>
      <c r="AL716" s="153"/>
      <c r="AM716" s="153"/>
      <c r="AN716" s="153"/>
      <c r="AO716" s="153" t="s">
        <v>41584</v>
      </c>
      <c r="AP716" s="151" t="n">
        <v>2129427172</v>
      </c>
      <c r="AQ716" s="153"/>
      <c r="AR716" s="153"/>
      <c r="AS716" s="153"/>
      <c r="AT716" s="153"/>
      <c r="AU716" s="153"/>
      <c r="AV716" s="153"/>
      <c r="AW716" s="153"/>
      <c r="AX716" s="153"/>
      <c r="AY716" s="153"/>
      <c r="AZ716" s="153"/>
      <c r="BA716" s="153" t="s">
        <v>37193</v>
      </c>
      <c r="BB716" s="153" t="s">
        <v>81</v>
      </c>
      <c r="BC716" s="153" t="s">
        <v>81</v>
      </c>
      <c r="BD716" s="153"/>
      <c r="BE716" s="153"/>
      <c r="BF716" s="153"/>
      <c r="BG716" s="151" t="n">
        <v>111</v>
      </c>
      <c r="BH716" s="153" t="s">
        <v>37111</v>
      </c>
    </row>
    <row r="717" customFormat="false" ht="15" hidden="false" customHeight="false" outlineLevel="0" collapsed="false">
      <c r="A717" s="151" t="n">
        <v>804</v>
      </c>
      <c r="B717" s="153"/>
      <c r="C717" s="153" t="s">
        <v>76</v>
      </c>
      <c r="D717" s="153" t="s">
        <v>30119</v>
      </c>
      <c r="E717" s="153" t="s">
        <v>37264</v>
      </c>
      <c r="F717" s="151" t="n">
        <v>6</v>
      </c>
      <c r="G717" s="151" t="n">
        <v>17182215</v>
      </c>
      <c r="H717" s="153" t="s">
        <v>41588</v>
      </c>
      <c r="I717" s="153" t="s">
        <v>37924</v>
      </c>
      <c r="J717" s="153" t="s">
        <v>41589</v>
      </c>
      <c r="K717" s="153" t="s">
        <v>84</v>
      </c>
      <c r="L717" s="155" t="n">
        <v>40318</v>
      </c>
      <c r="M717" s="153" t="s">
        <v>37114</v>
      </c>
      <c r="N717" s="153" t="s">
        <v>52</v>
      </c>
      <c r="O717" s="153"/>
      <c r="P717" s="153"/>
      <c r="Q717" s="153" t="s">
        <v>37920</v>
      </c>
      <c r="R717" s="151" t="n">
        <v>19</v>
      </c>
      <c r="S717" s="151" t="n">
        <v>7</v>
      </c>
      <c r="T717" s="151" t="n">
        <v>5</v>
      </c>
      <c r="U717" s="153" t="s">
        <v>37921</v>
      </c>
      <c r="V717" s="153" t="s">
        <v>6516</v>
      </c>
      <c r="W717" s="151" t="n">
        <v>1144</v>
      </c>
      <c r="X717" s="153" t="s">
        <v>6518</v>
      </c>
      <c r="Y717" s="153" t="s">
        <v>6517</v>
      </c>
      <c r="Z717" s="153" t="s">
        <v>106</v>
      </c>
      <c r="AA717" s="153" t="s">
        <v>37664</v>
      </c>
      <c r="AB717" s="153" t="s">
        <v>37922</v>
      </c>
      <c r="AC717" s="153" t="s">
        <v>24909</v>
      </c>
      <c r="AD717" s="153" t="s">
        <v>107</v>
      </c>
      <c r="AE717" s="153" t="s">
        <v>6519</v>
      </c>
      <c r="AF717" s="151" t="n">
        <v>2144</v>
      </c>
      <c r="AG717" s="153" t="s">
        <v>6521</v>
      </c>
      <c r="AH717" s="153" t="s">
        <v>6517</v>
      </c>
      <c r="AI717" s="153" t="s">
        <v>74</v>
      </c>
      <c r="AJ717" s="153" t="s">
        <v>26250</v>
      </c>
      <c r="AK717" s="153" t="s">
        <v>37923</v>
      </c>
      <c r="AL717" s="153"/>
      <c r="AM717" s="153" t="s">
        <v>204</v>
      </c>
      <c r="AN717" s="153"/>
      <c r="AO717" s="153" t="s">
        <v>37920</v>
      </c>
      <c r="AP717" s="153"/>
      <c r="AQ717" s="153"/>
      <c r="AR717" s="153"/>
      <c r="AS717" s="153"/>
      <c r="AT717" s="153"/>
      <c r="AU717" s="153"/>
      <c r="AV717" s="153"/>
      <c r="AW717" s="153"/>
      <c r="AX717" s="153"/>
      <c r="AY717" s="153"/>
      <c r="AZ717" s="153"/>
      <c r="BA717" s="153" t="s">
        <v>37193</v>
      </c>
      <c r="BB717" s="153" t="s">
        <v>81</v>
      </c>
      <c r="BC717" s="153" t="s">
        <v>81</v>
      </c>
      <c r="BD717" s="153"/>
      <c r="BE717" s="153"/>
      <c r="BF717" s="153"/>
      <c r="BG717" s="151" t="n">
        <v>110</v>
      </c>
      <c r="BH717" s="153" t="s">
        <v>37111</v>
      </c>
    </row>
    <row r="718" customFormat="false" ht="15" hidden="false" customHeight="false" outlineLevel="0" collapsed="false">
      <c r="A718" s="151" t="n">
        <v>805</v>
      </c>
      <c r="B718" s="153"/>
      <c r="C718" s="153" t="s">
        <v>76</v>
      </c>
      <c r="D718" s="153" t="s">
        <v>30119</v>
      </c>
      <c r="E718" s="153" t="s">
        <v>37264</v>
      </c>
      <c r="F718" s="151" t="n">
        <v>6</v>
      </c>
      <c r="G718" s="151" t="n">
        <v>16171202</v>
      </c>
      <c r="H718" s="153" t="s">
        <v>41590</v>
      </c>
      <c r="I718" s="153" t="s">
        <v>41591</v>
      </c>
      <c r="J718" s="153" t="s">
        <v>41592</v>
      </c>
      <c r="K718" s="153" t="s">
        <v>41593</v>
      </c>
      <c r="L718" s="155" t="n">
        <v>40133</v>
      </c>
      <c r="M718" s="153" t="s">
        <v>83</v>
      </c>
      <c r="N718" s="153" t="s">
        <v>52</v>
      </c>
      <c r="O718" s="153"/>
      <c r="P718" s="153"/>
      <c r="Q718" s="153" t="s">
        <v>41594</v>
      </c>
      <c r="R718" s="153"/>
      <c r="S718" s="151" t="n">
        <v>2</v>
      </c>
      <c r="T718" s="151" t="n">
        <v>7</v>
      </c>
      <c r="U718" s="153" t="s">
        <v>40098</v>
      </c>
      <c r="V718" s="153" t="s">
        <v>41595</v>
      </c>
      <c r="W718" s="151" t="n">
        <v>5744</v>
      </c>
      <c r="X718" s="151" t="n">
        <v>0</v>
      </c>
      <c r="Y718" s="153"/>
      <c r="Z718" s="153"/>
      <c r="AA718" s="153"/>
      <c r="AB718" s="153"/>
      <c r="AC718" s="153"/>
      <c r="AD718" s="153"/>
      <c r="AE718" s="153" t="s">
        <v>41596</v>
      </c>
      <c r="AF718" s="151" t="n">
        <v>6744</v>
      </c>
      <c r="AG718" s="153" t="s">
        <v>41597</v>
      </c>
      <c r="AH718" s="153"/>
      <c r="AI718" s="153"/>
      <c r="AJ718" s="153"/>
      <c r="AK718" s="153"/>
      <c r="AL718" s="153"/>
      <c r="AM718" s="153"/>
      <c r="AN718" s="153"/>
      <c r="AO718" s="153" t="s">
        <v>41594</v>
      </c>
      <c r="AP718" s="151" t="n">
        <v>0</v>
      </c>
      <c r="AQ718" s="153"/>
      <c r="AR718" s="153"/>
      <c r="AS718" s="153"/>
      <c r="AT718" s="153"/>
      <c r="AU718" s="153"/>
      <c r="AV718" s="153"/>
      <c r="AW718" s="153"/>
      <c r="AX718" s="153"/>
      <c r="AY718" s="153"/>
      <c r="AZ718" s="153"/>
      <c r="BA718" s="153" t="s">
        <v>37193</v>
      </c>
      <c r="BB718" s="153" t="s">
        <v>81</v>
      </c>
      <c r="BC718" s="153" t="s">
        <v>81</v>
      </c>
      <c r="BD718" s="153"/>
      <c r="BE718" s="153"/>
      <c r="BF718" s="153"/>
      <c r="BG718" s="151" t="n">
        <v>109</v>
      </c>
      <c r="BH718" s="153" t="s">
        <v>37111</v>
      </c>
    </row>
    <row r="719" customFormat="false" ht="15" hidden="false" customHeight="false" outlineLevel="0" collapsed="false">
      <c r="A719" s="151" t="n">
        <v>806</v>
      </c>
      <c r="B719" s="153"/>
      <c r="C719" s="153" t="s">
        <v>76</v>
      </c>
      <c r="D719" s="153" t="s">
        <v>30119</v>
      </c>
      <c r="E719" s="153" t="s">
        <v>37264</v>
      </c>
      <c r="F719" s="151" t="n">
        <v>6</v>
      </c>
      <c r="G719" s="151" t="n">
        <v>16171071</v>
      </c>
      <c r="H719" s="153" t="s">
        <v>41598</v>
      </c>
      <c r="I719" s="153" t="s">
        <v>33314</v>
      </c>
      <c r="J719" s="153" t="s">
        <v>41599</v>
      </c>
      <c r="K719" s="153" t="s">
        <v>1381</v>
      </c>
      <c r="L719" s="155" t="n">
        <v>40343</v>
      </c>
      <c r="M719" s="153" t="s">
        <v>83</v>
      </c>
      <c r="N719" s="153" t="s">
        <v>52</v>
      </c>
      <c r="O719" s="153"/>
      <c r="P719" s="153"/>
      <c r="Q719" s="153" t="s">
        <v>41600</v>
      </c>
      <c r="R719" s="151" t="n">
        <v>5</v>
      </c>
      <c r="S719" s="151" t="n">
        <v>0</v>
      </c>
      <c r="T719" s="151" t="n">
        <v>0</v>
      </c>
      <c r="U719" s="153" t="s">
        <v>37256</v>
      </c>
      <c r="V719" s="153" t="s">
        <v>41601</v>
      </c>
      <c r="W719" s="151" t="n">
        <v>1213</v>
      </c>
      <c r="X719" s="153" t="s">
        <v>33308</v>
      </c>
      <c r="Y719" s="153"/>
      <c r="Z719" s="153"/>
      <c r="AA719" s="153"/>
      <c r="AB719" s="153"/>
      <c r="AC719" s="153"/>
      <c r="AD719" s="153"/>
      <c r="AE719" s="153" t="s">
        <v>33309</v>
      </c>
      <c r="AF719" s="151" t="n">
        <v>2213</v>
      </c>
      <c r="AG719" s="153" t="s">
        <v>33311</v>
      </c>
      <c r="AH719" s="153"/>
      <c r="AI719" s="153"/>
      <c r="AJ719" s="153"/>
      <c r="AK719" s="153"/>
      <c r="AL719" s="153"/>
      <c r="AM719" s="153"/>
      <c r="AN719" s="153"/>
      <c r="AO719" s="153" t="s">
        <v>41602</v>
      </c>
      <c r="AP719" s="153"/>
      <c r="AQ719" s="153"/>
      <c r="AR719" s="153"/>
      <c r="AS719" s="153"/>
      <c r="AT719" s="153"/>
      <c r="AU719" s="153"/>
      <c r="AV719" s="153"/>
      <c r="AW719" s="153"/>
      <c r="AX719" s="153"/>
      <c r="AY719" s="153"/>
      <c r="AZ719" s="153"/>
      <c r="BA719" s="153" t="s">
        <v>37193</v>
      </c>
      <c r="BB719" s="153" t="s">
        <v>81</v>
      </c>
      <c r="BC719" s="153" t="s">
        <v>81</v>
      </c>
      <c r="BD719" s="153"/>
      <c r="BE719" s="153"/>
      <c r="BF719" s="153"/>
      <c r="BG719" s="151" t="n">
        <v>110</v>
      </c>
      <c r="BH719" s="153" t="s">
        <v>37111</v>
      </c>
    </row>
    <row r="720" customFormat="false" ht="15" hidden="false" customHeight="false" outlineLevel="0" collapsed="false">
      <c r="A720" s="151" t="n">
        <v>807</v>
      </c>
      <c r="B720" s="153"/>
      <c r="C720" s="153" t="s">
        <v>76</v>
      </c>
      <c r="D720" s="153" t="s">
        <v>30119</v>
      </c>
      <c r="E720" s="153" t="s">
        <v>37264</v>
      </c>
      <c r="F720" s="151" t="n">
        <v>6</v>
      </c>
      <c r="G720" s="151" t="n">
        <v>16171075</v>
      </c>
      <c r="H720" s="153" t="s">
        <v>41603</v>
      </c>
      <c r="I720" s="153" t="s">
        <v>41604</v>
      </c>
      <c r="J720" s="153" t="s">
        <v>41605</v>
      </c>
      <c r="K720" s="153" t="s">
        <v>53</v>
      </c>
      <c r="L720" s="155" t="n">
        <v>40189</v>
      </c>
      <c r="M720" s="153" t="s">
        <v>37114</v>
      </c>
      <c r="N720" s="153" t="s">
        <v>52</v>
      </c>
      <c r="O720" s="153"/>
      <c r="P720" s="153"/>
      <c r="Q720" s="153" t="s">
        <v>41606</v>
      </c>
      <c r="R720" s="151" t="n">
        <v>12</v>
      </c>
      <c r="S720" s="151" t="n">
        <v>0</v>
      </c>
      <c r="T720" s="151" t="n">
        <v>0</v>
      </c>
      <c r="U720" s="153" t="s">
        <v>37135</v>
      </c>
      <c r="V720" s="153" t="s">
        <v>41607</v>
      </c>
      <c r="W720" s="151" t="n">
        <v>1210</v>
      </c>
      <c r="X720" s="153" t="s">
        <v>17359</v>
      </c>
      <c r="Y720" s="153" t="s">
        <v>17358</v>
      </c>
      <c r="Z720" s="153" t="s">
        <v>73</v>
      </c>
      <c r="AA720" s="153" t="s">
        <v>41608</v>
      </c>
      <c r="AB720" s="153" t="s">
        <v>81</v>
      </c>
      <c r="AC720" s="153" t="s">
        <v>41609</v>
      </c>
      <c r="AD720" s="153" t="s">
        <v>132</v>
      </c>
      <c r="AE720" s="153" t="s">
        <v>41610</v>
      </c>
      <c r="AF720" s="151" t="n">
        <v>2210</v>
      </c>
      <c r="AG720" s="153" t="s">
        <v>17354</v>
      </c>
      <c r="AH720" s="153" t="s">
        <v>17361</v>
      </c>
      <c r="AI720" s="153" t="s">
        <v>106</v>
      </c>
      <c r="AJ720" s="153" t="s">
        <v>41611</v>
      </c>
      <c r="AK720" s="153" t="s">
        <v>81</v>
      </c>
      <c r="AL720" s="153" t="s">
        <v>41612</v>
      </c>
      <c r="AM720" s="153" t="s">
        <v>132</v>
      </c>
      <c r="AN720" s="153"/>
      <c r="AO720" s="153" t="s">
        <v>41613</v>
      </c>
      <c r="AP720" s="151" t="n">
        <v>0</v>
      </c>
      <c r="AQ720" s="153"/>
      <c r="AR720" s="153"/>
      <c r="AS720" s="153"/>
      <c r="AT720" s="153"/>
      <c r="AU720" s="153" t="s">
        <v>156</v>
      </c>
      <c r="AV720" s="153"/>
      <c r="AW720" s="153"/>
      <c r="AX720" s="153"/>
      <c r="AY720" s="153" t="s">
        <v>37216</v>
      </c>
      <c r="AZ720" s="153"/>
      <c r="BA720" s="153" t="s">
        <v>37193</v>
      </c>
      <c r="BB720" s="153" t="s">
        <v>81</v>
      </c>
      <c r="BC720" s="153" t="s">
        <v>81</v>
      </c>
      <c r="BD720" s="153"/>
      <c r="BE720" s="153"/>
      <c r="BF720" s="153"/>
      <c r="BG720" s="151" t="n">
        <v>109</v>
      </c>
      <c r="BH720" s="153" t="s">
        <v>37111</v>
      </c>
    </row>
    <row r="721" customFormat="false" ht="15" hidden="false" customHeight="false" outlineLevel="0" collapsed="false">
      <c r="A721" s="151" t="n">
        <v>808</v>
      </c>
      <c r="B721" s="153"/>
      <c r="C721" s="153" t="s">
        <v>76</v>
      </c>
      <c r="D721" s="153" t="s">
        <v>30119</v>
      </c>
      <c r="E721" s="153" t="s">
        <v>37264</v>
      </c>
      <c r="F721" s="151" t="n">
        <v>6</v>
      </c>
      <c r="G721" s="151" t="n">
        <v>16171077</v>
      </c>
      <c r="H721" s="153" t="s">
        <v>41614</v>
      </c>
      <c r="I721" s="153" t="s">
        <v>41615</v>
      </c>
      <c r="J721" s="153" t="s">
        <v>41616</v>
      </c>
      <c r="K721" s="153" t="s">
        <v>84</v>
      </c>
      <c r="L721" s="155" t="n">
        <v>40184</v>
      </c>
      <c r="M721" s="153" t="s">
        <v>83</v>
      </c>
      <c r="N721" s="153" t="s">
        <v>52</v>
      </c>
      <c r="O721" s="153"/>
      <c r="P721" s="153"/>
      <c r="Q721" s="153" t="s">
        <v>41617</v>
      </c>
      <c r="R721" s="151" t="n">
        <v>10</v>
      </c>
      <c r="S721" s="151" t="n">
        <v>3</v>
      </c>
      <c r="T721" s="151" t="n">
        <v>6</v>
      </c>
      <c r="U721" s="153" t="s">
        <v>37135</v>
      </c>
      <c r="V721" s="153" t="s">
        <v>41618</v>
      </c>
      <c r="W721" s="151" t="n">
        <v>1115</v>
      </c>
      <c r="X721" s="153" t="s">
        <v>24397</v>
      </c>
      <c r="Y721" s="153" t="s">
        <v>41619</v>
      </c>
      <c r="Z721" s="153"/>
      <c r="AA721" s="153"/>
      <c r="AB721" s="153"/>
      <c r="AC721" s="153"/>
      <c r="AD721" s="153"/>
      <c r="AE721" s="153" t="s">
        <v>41620</v>
      </c>
      <c r="AF721" s="151" t="n">
        <v>2115</v>
      </c>
      <c r="AG721" s="153" t="s">
        <v>41621</v>
      </c>
      <c r="AH721" s="153"/>
      <c r="AI721" s="153"/>
      <c r="AJ721" s="153"/>
      <c r="AK721" s="153"/>
      <c r="AL721" s="153"/>
      <c r="AM721" s="153"/>
      <c r="AN721" s="153"/>
      <c r="AO721" s="153" t="s">
        <v>41622</v>
      </c>
      <c r="AP721" s="153" t="s">
        <v>24397</v>
      </c>
      <c r="AQ721" s="153"/>
      <c r="AR721" s="153"/>
      <c r="AS721" s="153"/>
      <c r="AT721" s="153"/>
      <c r="AU721" s="153"/>
      <c r="AV721" s="153"/>
      <c r="AW721" s="153"/>
      <c r="AX721" s="153"/>
      <c r="AY721" s="153"/>
      <c r="AZ721" s="153"/>
      <c r="BA721" s="153" t="s">
        <v>37193</v>
      </c>
      <c r="BB721" s="153" t="s">
        <v>81</v>
      </c>
      <c r="BC721" s="153" t="s">
        <v>81</v>
      </c>
      <c r="BD721" s="153"/>
      <c r="BE721" s="153"/>
      <c r="BF721" s="153"/>
      <c r="BG721" s="151" t="n">
        <v>111</v>
      </c>
      <c r="BH721" s="153" t="s">
        <v>37111</v>
      </c>
    </row>
    <row r="722" customFormat="false" ht="15" hidden="false" customHeight="false" outlineLevel="0" collapsed="false">
      <c r="A722" s="151" t="n">
        <v>809</v>
      </c>
      <c r="B722" s="153"/>
      <c r="C722" s="153" t="s">
        <v>76</v>
      </c>
      <c r="D722" s="153" t="s">
        <v>30119</v>
      </c>
      <c r="E722" s="153" t="s">
        <v>37264</v>
      </c>
      <c r="F722" s="151" t="n">
        <v>6</v>
      </c>
      <c r="G722" s="151" t="n">
        <v>16171079</v>
      </c>
      <c r="H722" s="153" t="s">
        <v>41623</v>
      </c>
      <c r="I722" s="153" t="s">
        <v>41624</v>
      </c>
      <c r="J722" s="153" t="s">
        <v>41625</v>
      </c>
      <c r="K722" s="153" t="s">
        <v>53</v>
      </c>
      <c r="L722" s="155" t="n">
        <v>40114</v>
      </c>
      <c r="M722" s="153" t="s">
        <v>37114</v>
      </c>
      <c r="N722" s="153" t="s">
        <v>52</v>
      </c>
      <c r="O722" s="153"/>
      <c r="P722" s="153"/>
      <c r="Q722" s="153" t="s">
        <v>41626</v>
      </c>
      <c r="R722" s="151" t="n">
        <v>22</v>
      </c>
      <c r="S722" s="151" t="n">
        <v>14</v>
      </c>
      <c r="T722" s="151" t="n">
        <v>8</v>
      </c>
      <c r="U722" s="153" t="s">
        <v>41627</v>
      </c>
      <c r="V722" s="153" t="s">
        <v>41628</v>
      </c>
      <c r="W722" s="151" t="n">
        <v>5545</v>
      </c>
      <c r="X722" s="153" t="s">
        <v>33062</v>
      </c>
      <c r="Y722" s="153"/>
      <c r="Z722" s="153"/>
      <c r="AA722" s="153"/>
      <c r="AB722" s="153"/>
      <c r="AC722" s="153"/>
      <c r="AD722" s="153"/>
      <c r="AE722" s="153" t="s">
        <v>41629</v>
      </c>
      <c r="AF722" s="151" t="n">
        <v>6545</v>
      </c>
      <c r="AG722" s="153" t="s">
        <v>32632</v>
      </c>
      <c r="AH722" s="153"/>
      <c r="AI722" s="153"/>
      <c r="AJ722" s="153"/>
      <c r="AK722" s="153"/>
      <c r="AL722" s="153"/>
      <c r="AM722" s="153"/>
      <c r="AN722" s="153"/>
      <c r="AO722" s="153" t="s">
        <v>41626</v>
      </c>
      <c r="AP722" s="153" t="s">
        <v>41630</v>
      </c>
      <c r="AQ722" s="153"/>
      <c r="AR722" s="153"/>
      <c r="AS722" s="153"/>
      <c r="AT722" s="153"/>
      <c r="AU722" s="153"/>
      <c r="AV722" s="153"/>
      <c r="AW722" s="153"/>
      <c r="AX722" s="153"/>
      <c r="AY722" s="153"/>
      <c r="AZ722" s="153"/>
      <c r="BA722" s="153" t="s">
        <v>37193</v>
      </c>
      <c r="BB722" s="153" t="s">
        <v>81</v>
      </c>
      <c r="BC722" s="153" t="s">
        <v>81</v>
      </c>
      <c r="BD722" s="153"/>
      <c r="BE722" s="153"/>
      <c r="BF722" s="153"/>
      <c r="BG722" s="151" t="n">
        <v>110</v>
      </c>
      <c r="BH722" s="153" t="s">
        <v>37111</v>
      </c>
    </row>
    <row r="723" customFormat="false" ht="15" hidden="false" customHeight="false" outlineLevel="0" collapsed="false">
      <c r="A723" s="151" t="n">
        <v>810</v>
      </c>
      <c r="B723" s="153"/>
      <c r="C723" s="153" t="s">
        <v>76</v>
      </c>
      <c r="D723" s="153" t="s">
        <v>30119</v>
      </c>
      <c r="E723" s="153" t="s">
        <v>37264</v>
      </c>
      <c r="F723" s="151" t="n">
        <v>6</v>
      </c>
      <c r="G723" s="151" t="n">
        <v>16171082</v>
      </c>
      <c r="H723" s="153" t="s">
        <v>41631</v>
      </c>
      <c r="I723" s="153" t="s">
        <v>41632</v>
      </c>
      <c r="J723" s="153" t="s">
        <v>41633</v>
      </c>
      <c r="K723" s="153" t="s">
        <v>53</v>
      </c>
      <c r="L723" s="155" t="n">
        <v>40182</v>
      </c>
      <c r="M723" s="153" t="s">
        <v>83</v>
      </c>
      <c r="N723" s="153" t="s">
        <v>52</v>
      </c>
      <c r="O723" s="153"/>
      <c r="P723" s="153"/>
      <c r="Q723" s="153" t="s">
        <v>40253</v>
      </c>
      <c r="R723" s="151" t="n">
        <v>33</v>
      </c>
      <c r="S723" s="151" t="n">
        <v>5</v>
      </c>
      <c r="T723" s="151" t="n">
        <v>7</v>
      </c>
      <c r="U723" s="153" t="s">
        <v>37108</v>
      </c>
      <c r="V723" s="153" t="s">
        <v>4456</v>
      </c>
      <c r="W723" s="151" t="n">
        <v>1206</v>
      </c>
      <c r="X723" s="153" t="s">
        <v>40254</v>
      </c>
      <c r="Y723" s="153"/>
      <c r="Z723" s="153"/>
      <c r="AA723" s="153"/>
      <c r="AB723" s="153"/>
      <c r="AC723" s="153"/>
      <c r="AD723" s="153"/>
      <c r="AE723" s="153" t="s">
        <v>4459</v>
      </c>
      <c r="AF723" s="151" t="n">
        <v>2206</v>
      </c>
      <c r="AG723" s="153" t="s">
        <v>4451</v>
      </c>
      <c r="AH723" s="153"/>
      <c r="AI723" s="153"/>
      <c r="AJ723" s="153"/>
      <c r="AK723" s="153"/>
      <c r="AL723" s="153"/>
      <c r="AM723" s="153"/>
      <c r="AN723" s="153"/>
      <c r="AO723" s="153" t="s">
        <v>40255</v>
      </c>
      <c r="AP723" s="153" t="s">
        <v>40256</v>
      </c>
      <c r="AQ723" s="153"/>
      <c r="AR723" s="153"/>
      <c r="AS723" s="153"/>
      <c r="AT723" s="153"/>
      <c r="AU723" s="153"/>
      <c r="AV723" s="153"/>
      <c r="AW723" s="153"/>
      <c r="AX723" s="153"/>
      <c r="AY723" s="153"/>
      <c r="AZ723" s="153"/>
      <c r="BA723" s="153" t="s">
        <v>37193</v>
      </c>
      <c r="BB723" s="153" t="s">
        <v>81</v>
      </c>
      <c r="BC723" s="153" t="s">
        <v>81</v>
      </c>
      <c r="BD723" s="153"/>
      <c r="BE723" s="153"/>
      <c r="BF723" s="153"/>
      <c r="BG723" s="151" t="n">
        <v>111</v>
      </c>
      <c r="BH723" s="153" t="s">
        <v>37111</v>
      </c>
    </row>
    <row r="724" customFormat="false" ht="15" hidden="false" customHeight="false" outlineLevel="0" collapsed="false">
      <c r="A724" s="151" t="n">
        <v>811</v>
      </c>
      <c r="B724" s="153"/>
      <c r="C724" s="153" t="s">
        <v>76</v>
      </c>
      <c r="D724" s="153" t="s">
        <v>30119</v>
      </c>
      <c r="E724" s="153" t="s">
        <v>37264</v>
      </c>
      <c r="F724" s="151" t="n">
        <v>6</v>
      </c>
      <c r="G724" s="151" t="n">
        <v>16171086</v>
      </c>
      <c r="H724" s="153" t="s">
        <v>41634</v>
      </c>
      <c r="I724" s="153" t="s">
        <v>7122</v>
      </c>
      <c r="J724" s="153" t="s">
        <v>38069</v>
      </c>
      <c r="K724" s="153" t="s">
        <v>53</v>
      </c>
      <c r="L724" s="155" t="n">
        <v>40371</v>
      </c>
      <c r="M724" s="153" t="s">
        <v>37114</v>
      </c>
      <c r="N724" s="153" t="s">
        <v>52</v>
      </c>
      <c r="O724" s="153"/>
      <c r="P724" s="153"/>
      <c r="Q724" s="153" t="s">
        <v>41635</v>
      </c>
      <c r="R724" s="151" t="n">
        <v>33</v>
      </c>
      <c r="S724" s="151" t="n">
        <v>2</v>
      </c>
      <c r="T724" s="151" t="n">
        <v>14</v>
      </c>
      <c r="U724" s="153" t="s">
        <v>37397</v>
      </c>
      <c r="V724" s="153" t="s">
        <v>7114</v>
      </c>
      <c r="W724" s="151" t="n">
        <v>1257</v>
      </c>
      <c r="X724" s="153" t="s">
        <v>7116</v>
      </c>
      <c r="Y724" s="153" t="s">
        <v>7115</v>
      </c>
      <c r="Z724" s="153"/>
      <c r="AA724" s="153"/>
      <c r="AB724" s="153"/>
      <c r="AC724" s="153"/>
      <c r="AD724" s="153"/>
      <c r="AE724" s="153" t="s">
        <v>7117</v>
      </c>
      <c r="AF724" s="151" t="n">
        <v>2257</v>
      </c>
      <c r="AG724" s="153" t="s">
        <v>7109</v>
      </c>
      <c r="AH724" s="153"/>
      <c r="AI724" s="153"/>
      <c r="AJ724" s="153"/>
      <c r="AK724" s="153"/>
      <c r="AL724" s="153"/>
      <c r="AM724" s="153"/>
      <c r="AN724" s="153"/>
      <c r="AO724" s="153" t="s">
        <v>41635</v>
      </c>
      <c r="AP724" s="153" t="s">
        <v>7109</v>
      </c>
      <c r="AQ724" s="153"/>
      <c r="AR724" s="153"/>
      <c r="AS724" s="153"/>
      <c r="AT724" s="153"/>
      <c r="AU724" s="153"/>
      <c r="AV724" s="153"/>
      <c r="AW724" s="153"/>
      <c r="AX724" s="153"/>
      <c r="AY724" s="153"/>
      <c r="AZ724" s="153"/>
      <c r="BA724" s="153" t="s">
        <v>37193</v>
      </c>
      <c r="BB724" s="153" t="s">
        <v>81</v>
      </c>
      <c r="BC724" s="153" t="s">
        <v>81</v>
      </c>
      <c r="BD724" s="153"/>
      <c r="BE724" s="153"/>
      <c r="BF724" s="153"/>
      <c r="BG724" s="151" t="n">
        <v>109</v>
      </c>
      <c r="BH724" s="153" t="s">
        <v>37111</v>
      </c>
    </row>
    <row r="725" customFormat="false" ht="15" hidden="false" customHeight="false" outlineLevel="0" collapsed="false">
      <c r="A725" s="151" t="n">
        <v>812</v>
      </c>
      <c r="B725" s="153"/>
      <c r="C725" s="153" t="s">
        <v>76</v>
      </c>
      <c r="D725" s="153" t="s">
        <v>30119</v>
      </c>
      <c r="E725" s="153" t="s">
        <v>37264</v>
      </c>
      <c r="F725" s="151" t="n">
        <v>6</v>
      </c>
      <c r="G725" s="151" t="n">
        <v>16171087</v>
      </c>
      <c r="H725" s="153" t="s">
        <v>41636</v>
      </c>
      <c r="I725" s="153" t="s">
        <v>251</v>
      </c>
      <c r="J725" s="153" t="s">
        <v>38985</v>
      </c>
      <c r="K725" s="153" t="s">
        <v>138</v>
      </c>
      <c r="L725" s="155" t="n">
        <v>40364</v>
      </c>
      <c r="M725" s="153" t="s">
        <v>37114</v>
      </c>
      <c r="N725" s="153" t="s">
        <v>52</v>
      </c>
      <c r="O725" s="153"/>
      <c r="P725" s="153"/>
      <c r="Q725" s="153" t="s">
        <v>38850</v>
      </c>
      <c r="R725" s="153" t="s">
        <v>38851</v>
      </c>
      <c r="S725" s="151" t="n">
        <v>3</v>
      </c>
      <c r="T725" s="151" t="n">
        <v>7</v>
      </c>
      <c r="U725" s="153" t="s">
        <v>37108</v>
      </c>
      <c r="V725" s="153" t="s">
        <v>243</v>
      </c>
      <c r="W725" s="151" t="n">
        <v>1035</v>
      </c>
      <c r="X725" s="153" t="s">
        <v>245</v>
      </c>
      <c r="Y725" s="153" t="s">
        <v>244</v>
      </c>
      <c r="Z725" s="153"/>
      <c r="AA725" s="153"/>
      <c r="AB725" s="153"/>
      <c r="AC725" s="153"/>
      <c r="AD725" s="153"/>
      <c r="AE725" s="153" t="s">
        <v>246</v>
      </c>
      <c r="AF725" s="151" t="n">
        <v>2035</v>
      </c>
      <c r="AG725" s="153" t="s">
        <v>248</v>
      </c>
      <c r="AH725" s="153"/>
      <c r="AI725" s="153"/>
      <c r="AJ725" s="153"/>
      <c r="AK725" s="153"/>
      <c r="AL725" s="153"/>
      <c r="AM725" s="153"/>
      <c r="AN725" s="153"/>
      <c r="AO725" s="153" t="s">
        <v>38852</v>
      </c>
      <c r="AP725" s="153" t="s">
        <v>233</v>
      </c>
      <c r="AQ725" s="153"/>
      <c r="AR725" s="153"/>
      <c r="AS725" s="153"/>
      <c r="AT725" s="153"/>
      <c r="AU725" s="153"/>
      <c r="AV725" s="153"/>
      <c r="AW725" s="153"/>
      <c r="AX725" s="153"/>
      <c r="AY725" s="153"/>
      <c r="AZ725" s="153"/>
      <c r="BA725" s="153" t="s">
        <v>37193</v>
      </c>
      <c r="BB725" s="153" t="s">
        <v>81</v>
      </c>
      <c r="BC725" s="153" t="s">
        <v>81</v>
      </c>
      <c r="BD725" s="153"/>
      <c r="BE725" s="153"/>
      <c r="BF725" s="153"/>
      <c r="BG725" s="151" t="n">
        <v>112</v>
      </c>
      <c r="BH725" s="153" t="s">
        <v>37111</v>
      </c>
    </row>
    <row r="726" customFormat="false" ht="15" hidden="false" customHeight="false" outlineLevel="0" collapsed="false">
      <c r="A726" s="151" t="n">
        <v>813</v>
      </c>
      <c r="B726" s="153"/>
      <c r="C726" s="153" t="s">
        <v>76</v>
      </c>
      <c r="D726" s="153" t="s">
        <v>30119</v>
      </c>
      <c r="E726" s="153" t="s">
        <v>37264</v>
      </c>
      <c r="F726" s="151" t="n">
        <v>6</v>
      </c>
      <c r="G726" s="151" t="n">
        <v>16171088</v>
      </c>
      <c r="H726" s="153" t="s">
        <v>41637</v>
      </c>
      <c r="I726" s="153" t="s">
        <v>14159</v>
      </c>
      <c r="J726" s="153" t="s">
        <v>41537</v>
      </c>
      <c r="K726" s="153" t="s">
        <v>7512</v>
      </c>
      <c r="L726" s="155" t="n">
        <v>40418</v>
      </c>
      <c r="M726" s="153" t="s">
        <v>83</v>
      </c>
      <c r="N726" s="153" t="s">
        <v>52</v>
      </c>
      <c r="O726" s="153"/>
      <c r="P726" s="153"/>
      <c r="Q726" s="153" t="s">
        <v>14148</v>
      </c>
      <c r="R726" s="151" t="n">
        <v>22</v>
      </c>
      <c r="S726" s="151" t="n">
        <v>0</v>
      </c>
      <c r="T726" s="151" t="n">
        <v>0</v>
      </c>
      <c r="U726" s="153" t="s">
        <v>37229</v>
      </c>
      <c r="V726" s="153" t="s">
        <v>14149</v>
      </c>
      <c r="W726" s="151" t="n">
        <v>1194</v>
      </c>
      <c r="X726" s="153" t="s">
        <v>14151</v>
      </c>
      <c r="Y726" s="153" t="s">
        <v>14150</v>
      </c>
      <c r="Z726" s="153"/>
      <c r="AA726" s="153"/>
      <c r="AB726" s="153"/>
      <c r="AC726" s="153"/>
      <c r="AD726" s="153"/>
      <c r="AE726" s="153" t="s">
        <v>14152</v>
      </c>
      <c r="AF726" s="151" t="n">
        <v>2194</v>
      </c>
      <c r="AG726" s="153" t="s">
        <v>14154</v>
      </c>
      <c r="AH726" s="153"/>
      <c r="AI726" s="153"/>
      <c r="AJ726" s="153"/>
      <c r="AK726" s="153"/>
      <c r="AL726" s="153"/>
      <c r="AM726" s="153"/>
      <c r="AN726" s="153"/>
      <c r="AO726" s="153" t="s">
        <v>38681</v>
      </c>
      <c r="AP726" s="153" t="s">
        <v>14151</v>
      </c>
      <c r="AQ726" s="153"/>
      <c r="AR726" s="153"/>
      <c r="AS726" s="153"/>
      <c r="AT726" s="153"/>
      <c r="AU726" s="153"/>
      <c r="AV726" s="153"/>
      <c r="AW726" s="153"/>
      <c r="AX726" s="153"/>
      <c r="AY726" s="153"/>
      <c r="AZ726" s="153"/>
      <c r="BA726" s="153" t="s">
        <v>37193</v>
      </c>
      <c r="BB726" s="153" t="s">
        <v>81</v>
      </c>
      <c r="BC726" s="153" t="s">
        <v>81</v>
      </c>
      <c r="BD726" s="153"/>
      <c r="BE726" s="153"/>
      <c r="BF726" s="153"/>
      <c r="BG726" s="151" t="n">
        <v>110</v>
      </c>
      <c r="BH726" s="153" t="s">
        <v>37111</v>
      </c>
    </row>
    <row r="727" customFormat="false" ht="15" hidden="false" customHeight="false" outlineLevel="0" collapsed="false">
      <c r="A727" s="151" t="n">
        <v>814</v>
      </c>
      <c r="B727" s="153"/>
      <c r="C727" s="153" t="s">
        <v>76</v>
      </c>
      <c r="D727" s="153" t="s">
        <v>30119</v>
      </c>
      <c r="E727" s="153" t="s">
        <v>37264</v>
      </c>
      <c r="F727" s="151" t="n">
        <v>6</v>
      </c>
      <c r="G727" s="151" t="n">
        <v>16171090</v>
      </c>
      <c r="H727" s="153" t="s">
        <v>41638</v>
      </c>
      <c r="I727" s="153" t="s">
        <v>41639</v>
      </c>
      <c r="J727" s="153" t="s">
        <v>41640</v>
      </c>
      <c r="K727" s="153" t="s">
        <v>53</v>
      </c>
      <c r="L727" s="155" t="n">
        <v>40465</v>
      </c>
      <c r="M727" s="153" t="s">
        <v>37114</v>
      </c>
      <c r="N727" s="153" t="s">
        <v>52</v>
      </c>
      <c r="O727" s="153"/>
      <c r="P727" s="153"/>
      <c r="Q727" s="153" t="s">
        <v>41641</v>
      </c>
      <c r="R727" s="151" t="n">
        <v>5</v>
      </c>
      <c r="S727" s="151" t="n">
        <v>0</v>
      </c>
      <c r="T727" s="151" t="n">
        <v>0</v>
      </c>
      <c r="U727" s="153" t="s">
        <v>37116</v>
      </c>
      <c r="V727" s="153" t="s">
        <v>41642</v>
      </c>
      <c r="W727" s="151" t="n">
        <v>5028</v>
      </c>
      <c r="X727" s="153" t="s">
        <v>41643</v>
      </c>
      <c r="Y727" s="153"/>
      <c r="Z727" s="153"/>
      <c r="AA727" s="153"/>
      <c r="AB727" s="153"/>
      <c r="AC727" s="153"/>
      <c r="AD727" s="153"/>
      <c r="AE727" s="153" t="s">
        <v>41644</v>
      </c>
      <c r="AF727" s="151" t="n">
        <v>6028</v>
      </c>
      <c r="AG727" s="153" t="s">
        <v>41645</v>
      </c>
      <c r="AH727" s="153"/>
      <c r="AI727" s="153"/>
      <c r="AJ727" s="153"/>
      <c r="AK727" s="153"/>
      <c r="AL727" s="153"/>
      <c r="AM727" s="153"/>
      <c r="AN727" s="153"/>
      <c r="AO727" s="153" t="s">
        <v>41641</v>
      </c>
      <c r="AP727" s="151" t="n">
        <v>2129046040</v>
      </c>
      <c r="AQ727" s="153"/>
      <c r="AR727" s="153"/>
      <c r="AS727" s="153"/>
      <c r="AT727" s="153"/>
      <c r="AU727" s="153"/>
      <c r="AV727" s="153"/>
      <c r="AW727" s="153"/>
      <c r="AX727" s="153"/>
      <c r="AY727" s="153"/>
      <c r="AZ727" s="153"/>
      <c r="BA727" s="153" t="s">
        <v>37193</v>
      </c>
      <c r="BB727" s="153" t="s">
        <v>81</v>
      </c>
      <c r="BC727" s="153" t="s">
        <v>81</v>
      </c>
      <c r="BD727" s="153"/>
      <c r="BE727" s="153"/>
      <c r="BF727" s="153"/>
      <c r="BG727" s="151" t="n">
        <v>109</v>
      </c>
      <c r="BH727" s="153" t="s">
        <v>37111</v>
      </c>
    </row>
    <row r="728" customFormat="false" ht="15" hidden="false" customHeight="false" outlineLevel="0" collapsed="false">
      <c r="A728" s="151" t="n">
        <v>815</v>
      </c>
      <c r="B728" s="153"/>
      <c r="C728" s="153" t="s">
        <v>76</v>
      </c>
      <c r="D728" s="153" t="s">
        <v>30119</v>
      </c>
      <c r="E728" s="153" t="s">
        <v>37264</v>
      </c>
      <c r="F728" s="151" t="n">
        <v>6</v>
      </c>
      <c r="G728" s="151" t="n">
        <v>16171097</v>
      </c>
      <c r="H728" s="153" t="s">
        <v>41646</v>
      </c>
      <c r="I728" s="153" t="s">
        <v>41647</v>
      </c>
      <c r="J728" s="153" t="s">
        <v>25644</v>
      </c>
      <c r="K728" s="153" t="s">
        <v>84</v>
      </c>
      <c r="L728" s="155" t="n">
        <v>40313</v>
      </c>
      <c r="M728" s="153" t="s">
        <v>83</v>
      </c>
      <c r="N728" s="153" t="s">
        <v>52</v>
      </c>
      <c r="O728" s="153"/>
      <c r="P728" s="153"/>
      <c r="Q728" s="153" t="s">
        <v>41648</v>
      </c>
      <c r="R728" s="151" t="n">
        <v>12</v>
      </c>
      <c r="S728" s="151" t="n">
        <v>0</v>
      </c>
      <c r="T728" s="151" t="n">
        <v>0</v>
      </c>
      <c r="U728" s="153" t="s">
        <v>37397</v>
      </c>
      <c r="V728" s="153" t="s">
        <v>41649</v>
      </c>
      <c r="W728" s="151" t="n">
        <v>5578</v>
      </c>
      <c r="X728" s="153" t="s">
        <v>41650</v>
      </c>
      <c r="Y728" s="153"/>
      <c r="Z728" s="153"/>
      <c r="AA728" s="153"/>
      <c r="AB728" s="153"/>
      <c r="AC728" s="153"/>
      <c r="AD728" s="153"/>
      <c r="AE728" s="153" t="s">
        <v>41651</v>
      </c>
      <c r="AF728" s="151" t="n">
        <v>6578</v>
      </c>
      <c r="AG728" s="153" t="s">
        <v>41652</v>
      </c>
      <c r="AH728" s="153"/>
      <c r="AI728" s="153"/>
      <c r="AJ728" s="153"/>
      <c r="AK728" s="153"/>
      <c r="AL728" s="153"/>
      <c r="AM728" s="153"/>
      <c r="AN728" s="153"/>
      <c r="AO728" s="153" t="s">
        <v>41648</v>
      </c>
      <c r="AP728" s="153" t="s">
        <v>41653</v>
      </c>
      <c r="AQ728" s="153"/>
      <c r="AR728" s="153"/>
      <c r="AS728" s="153"/>
      <c r="AT728" s="153"/>
      <c r="AU728" s="153"/>
      <c r="AV728" s="153"/>
      <c r="AW728" s="153"/>
      <c r="AX728" s="153"/>
      <c r="AY728" s="153"/>
      <c r="AZ728" s="153"/>
      <c r="BA728" s="153" t="s">
        <v>37193</v>
      </c>
      <c r="BB728" s="153" t="s">
        <v>81</v>
      </c>
      <c r="BC728" s="153" t="s">
        <v>81</v>
      </c>
      <c r="BD728" s="153"/>
      <c r="BE728" s="153"/>
      <c r="BF728" s="153"/>
      <c r="BG728" s="151" t="n">
        <v>109</v>
      </c>
      <c r="BH728" s="153" t="s">
        <v>37111</v>
      </c>
    </row>
    <row r="729" customFormat="false" ht="15" hidden="false" customHeight="false" outlineLevel="0" collapsed="false">
      <c r="A729" s="151" t="n">
        <v>816</v>
      </c>
      <c r="B729" s="153"/>
      <c r="C729" s="153" t="s">
        <v>76</v>
      </c>
      <c r="D729" s="153" t="s">
        <v>30119</v>
      </c>
      <c r="E729" s="153" t="s">
        <v>37264</v>
      </c>
      <c r="F729" s="151" t="n">
        <v>6</v>
      </c>
      <c r="G729" s="151" t="n">
        <v>16171100</v>
      </c>
      <c r="H729" s="153" t="s">
        <v>41654</v>
      </c>
      <c r="I729" s="153" t="s">
        <v>41655</v>
      </c>
      <c r="J729" s="153" t="s">
        <v>41656</v>
      </c>
      <c r="K729" s="153" t="s">
        <v>84</v>
      </c>
      <c r="L729" s="155" t="n">
        <v>39890</v>
      </c>
      <c r="M729" s="153" t="s">
        <v>83</v>
      </c>
      <c r="N729" s="153" t="s">
        <v>52</v>
      </c>
      <c r="O729" s="153"/>
      <c r="P729" s="153"/>
      <c r="Q729" s="153" t="s">
        <v>41657</v>
      </c>
      <c r="R729" s="151" t="n">
        <v>5</v>
      </c>
      <c r="S729" s="151" t="n">
        <v>6</v>
      </c>
      <c r="T729" s="151" t="n">
        <v>2</v>
      </c>
      <c r="U729" s="153" t="s">
        <v>37135</v>
      </c>
      <c r="V729" s="153" t="s">
        <v>41658</v>
      </c>
      <c r="W729" s="151" t="n">
        <v>1229</v>
      </c>
      <c r="X729" s="153" t="s">
        <v>12518</v>
      </c>
      <c r="Y729" s="153" t="s">
        <v>12517</v>
      </c>
      <c r="Z729" s="153" t="s">
        <v>106</v>
      </c>
      <c r="AA729" s="153" t="s">
        <v>41659</v>
      </c>
      <c r="AB729" s="153"/>
      <c r="AC729" s="153" t="s">
        <v>81</v>
      </c>
      <c r="AD729" s="153"/>
      <c r="AE729" s="153" t="s">
        <v>41660</v>
      </c>
      <c r="AF729" s="151" t="n">
        <v>2229</v>
      </c>
      <c r="AG729" s="153" t="s">
        <v>12512</v>
      </c>
      <c r="AH729" s="153" t="s">
        <v>81</v>
      </c>
      <c r="AI729" s="153" t="s">
        <v>74</v>
      </c>
      <c r="AJ729" s="153" t="s">
        <v>81</v>
      </c>
      <c r="AK729" s="153" t="s">
        <v>81</v>
      </c>
      <c r="AL729" s="153" t="s">
        <v>81</v>
      </c>
      <c r="AM729" s="153"/>
      <c r="AN729" s="153"/>
      <c r="AO729" s="153" t="s">
        <v>41661</v>
      </c>
      <c r="AP729" s="153" t="s">
        <v>12512</v>
      </c>
      <c r="AQ729" s="153"/>
      <c r="AR729" s="153"/>
      <c r="AS729" s="153"/>
      <c r="AT729" s="153"/>
      <c r="AU729" s="153"/>
      <c r="AV729" s="153"/>
      <c r="AW729" s="153"/>
      <c r="AX729" s="153"/>
      <c r="AY729" s="153"/>
      <c r="AZ729" s="153"/>
      <c r="BA729" s="153" t="s">
        <v>37193</v>
      </c>
      <c r="BB729" s="153" t="s">
        <v>81</v>
      </c>
      <c r="BC729" s="153" t="s">
        <v>81</v>
      </c>
      <c r="BD729" s="153"/>
      <c r="BE729" s="153"/>
      <c r="BF729" s="153"/>
      <c r="BG729" s="151" t="n">
        <v>112</v>
      </c>
      <c r="BH729" s="153" t="s">
        <v>37111</v>
      </c>
    </row>
    <row r="730" customFormat="false" ht="15" hidden="false" customHeight="false" outlineLevel="0" collapsed="false">
      <c r="A730" s="151" t="n">
        <v>817</v>
      </c>
      <c r="B730" s="153"/>
      <c r="C730" s="153" t="s">
        <v>76</v>
      </c>
      <c r="D730" s="153" t="s">
        <v>30119</v>
      </c>
      <c r="E730" s="153" t="s">
        <v>37264</v>
      </c>
      <c r="F730" s="151" t="n">
        <v>6</v>
      </c>
      <c r="G730" s="151" t="n">
        <v>16171101</v>
      </c>
      <c r="H730" s="153" t="s">
        <v>41662</v>
      </c>
      <c r="I730" s="153" t="s">
        <v>1394</v>
      </c>
      <c r="J730" s="153" t="s">
        <v>41663</v>
      </c>
      <c r="K730" s="153" t="s">
        <v>1381</v>
      </c>
      <c r="L730" s="155" t="n">
        <v>39979</v>
      </c>
      <c r="M730" s="153" t="s">
        <v>83</v>
      </c>
      <c r="N730" s="153" t="s">
        <v>52</v>
      </c>
      <c r="O730" s="153"/>
      <c r="P730" s="153"/>
      <c r="Q730" s="153" t="s">
        <v>38581</v>
      </c>
      <c r="R730" s="153"/>
      <c r="S730" s="151" t="n">
        <v>3</v>
      </c>
      <c r="T730" s="151" t="n">
        <v>23</v>
      </c>
      <c r="U730" s="153" t="s">
        <v>37397</v>
      </c>
      <c r="V730" s="153" t="s">
        <v>1385</v>
      </c>
      <c r="W730" s="151" t="n">
        <v>1130</v>
      </c>
      <c r="X730" s="153" t="s">
        <v>1387</v>
      </c>
      <c r="Y730" s="153" t="s">
        <v>1386</v>
      </c>
      <c r="Z730" s="153"/>
      <c r="AA730" s="153"/>
      <c r="AB730" s="153"/>
      <c r="AC730" s="153"/>
      <c r="AD730" s="153"/>
      <c r="AE730" s="153" t="s">
        <v>1388</v>
      </c>
      <c r="AF730" s="151" t="n">
        <v>2130</v>
      </c>
      <c r="AG730" s="153" t="s">
        <v>1390</v>
      </c>
      <c r="AH730" s="153"/>
      <c r="AI730" s="153"/>
      <c r="AJ730" s="153"/>
      <c r="AK730" s="153"/>
      <c r="AL730" s="153"/>
      <c r="AM730" s="153"/>
      <c r="AN730" s="153"/>
      <c r="AO730" s="153" t="s">
        <v>38582</v>
      </c>
      <c r="AP730" s="153"/>
      <c r="AQ730" s="153"/>
      <c r="AR730" s="153"/>
      <c r="AS730" s="153"/>
      <c r="AT730" s="153"/>
      <c r="AU730" s="153"/>
      <c r="AV730" s="153"/>
      <c r="AW730" s="153"/>
      <c r="AX730" s="153"/>
      <c r="AY730" s="153"/>
      <c r="AZ730" s="153"/>
      <c r="BA730" s="153" t="s">
        <v>37193</v>
      </c>
      <c r="BB730" s="153" t="s">
        <v>81</v>
      </c>
      <c r="BC730" s="153" t="s">
        <v>81</v>
      </c>
      <c r="BD730" s="153"/>
      <c r="BE730" s="153"/>
      <c r="BF730" s="153"/>
      <c r="BG730" s="151" t="n">
        <v>109</v>
      </c>
      <c r="BH730" s="153" t="s">
        <v>37111</v>
      </c>
    </row>
    <row r="731" customFormat="false" ht="15" hidden="false" customHeight="false" outlineLevel="0" collapsed="false">
      <c r="A731" s="151" t="n">
        <v>818</v>
      </c>
      <c r="B731" s="153"/>
      <c r="C731" s="153" t="s">
        <v>76</v>
      </c>
      <c r="D731" s="153" t="s">
        <v>30119</v>
      </c>
      <c r="E731" s="153" t="s">
        <v>37264</v>
      </c>
      <c r="F731" s="151" t="n">
        <v>6</v>
      </c>
      <c r="G731" s="151" t="n">
        <v>16171102</v>
      </c>
      <c r="H731" s="153" t="s">
        <v>41664</v>
      </c>
      <c r="I731" s="153" t="s">
        <v>41665</v>
      </c>
      <c r="J731" s="153" t="s">
        <v>41666</v>
      </c>
      <c r="K731" s="153" t="s">
        <v>53</v>
      </c>
      <c r="L731" s="155" t="n">
        <v>40213</v>
      </c>
      <c r="M731" s="153" t="s">
        <v>83</v>
      </c>
      <c r="N731" s="153" t="s">
        <v>52</v>
      </c>
      <c r="O731" s="153"/>
      <c r="P731" s="153"/>
      <c r="Q731" s="153" t="s">
        <v>38495</v>
      </c>
      <c r="R731" s="153" t="s">
        <v>22270</v>
      </c>
      <c r="S731" s="151" t="n">
        <v>3</v>
      </c>
      <c r="T731" s="151" t="n">
        <v>12</v>
      </c>
      <c r="U731" s="153" t="s">
        <v>37116</v>
      </c>
      <c r="V731" s="153" t="s">
        <v>22271</v>
      </c>
      <c r="W731" s="151" t="n">
        <v>1182</v>
      </c>
      <c r="X731" s="153" t="s">
        <v>654</v>
      </c>
      <c r="Y731" s="153" t="s">
        <v>22272</v>
      </c>
      <c r="Z731" s="153" t="s">
        <v>73</v>
      </c>
      <c r="AA731" s="153" t="s">
        <v>73</v>
      </c>
      <c r="AB731" s="153" t="s">
        <v>38496</v>
      </c>
      <c r="AC731" s="153" t="s">
        <v>38497</v>
      </c>
      <c r="AD731" s="153" t="s">
        <v>107</v>
      </c>
      <c r="AE731" s="153" t="s">
        <v>22273</v>
      </c>
      <c r="AF731" s="151" t="n">
        <v>2182</v>
      </c>
      <c r="AG731" s="153" t="s">
        <v>22268</v>
      </c>
      <c r="AH731" s="153" t="s">
        <v>22274</v>
      </c>
      <c r="AI731" s="153" t="s">
        <v>106</v>
      </c>
      <c r="AJ731" s="153" t="s">
        <v>37654</v>
      </c>
      <c r="AK731" s="153" t="s">
        <v>22268</v>
      </c>
      <c r="AL731" s="153" t="s">
        <v>38498</v>
      </c>
      <c r="AM731" s="153" t="s">
        <v>132</v>
      </c>
      <c r="AN731" s="153"/>
      <c r="AO731" s="153" t="s">
        <v>38495</v>
      </c>
      <c r="AP731" s="153"/>
      <c r="AQ731" s="153"/>
      <c r="AR731" s="153"/>
      <c r="AS731" s="153"/>
      <c r="AT731" s="153"/>
      <c r="AU731" s="153"/>
      <c r="AV731" s="153"/>
      <c r="AW731" s="153"/>
      <c r="AX731" s="153"/>
      <c r="AY731" s="153"/>
      <c r="AZ731" s="153"/>
      <c r="BA731" s="153" t="s">
        <v>37193</v>
      </c>
      <c r="BB731" s="153" t="s">
        <v>81</v>
      </c>
      <c r="BC731" s="153" t="s">
        <v>81</v>
      </c>
      <c r="BD731" s="153"/>
      <c r="BE731" s="153"/>
      <c r="BF731" s="153"/>
      <c r="BG731" s="151" t="n">
        <v>110</v>
      </c>
      <c r="BH731" s="153" t="s">
        <v>37111</v>
      </c>
    </row>
    <row r="732" customFormat="false" ht="15" hidden="false" customHeight="false" outlineLevel="0" collapsed="false">
      <c r="A732" s="151" t="n">
        <v>819</v>
      </c>
      <c r="B732" s="153"/>
      <c r="C732" s="153" t="s">
        <v>76</v>
      </c>
      <c r="D732" s="153" t="s">
        <v>30119</v>
      </c>
      <c r="E732" s="153" t="s">
        <v>37264</v>
      </c>
      <c r="F732" s="151" t="n">
        <v>6</v>
      </c>
      <c r="G732" s="151" t="n">
        <v>16171104</v>
      </c>
      <c r="H732" s="153" t="s">
        <v>41667</v>
      </c>
      <c r="I732" s="153" t="s">
        <v>41668</v>
      </c>
      <c r="J732" s="153" t="s">
        <v>41669</v>
      </c>
      <c r="K732" s="153" t="s">
        <v>771</v>
      </c>
      <c r="L732" s="155" t="n">
        <v>40335</v>
      </c>
      <c r="M732" s="153" t="s">
        <v>37114</v>
      </c>
      <c r="N732" s="153" t="s">
        <v>52</v>
      </c>
      <c r="O732" s="153"/>
      <c r="P732" s="153"/>
      <c r="Q732" s="153" t="s">
        <v>41670</v>
      </c>
      <c r="R732" s="151" t="n">
        <v>2</v>
      </c>
      <c r="S732" s="151" t="n">
        <v>0</v>
      </c>
      <c r="T732" s="151" t="n">
        <v>0</v>
      </c>
      <c r="U732" s="153" t="s">
        <v>37229</v>
      </c>
      <c r="V732" s="153" t="s">
        <v>41671</v>
      </c>
      <c r="W732" s="151" t="n">
        <v>5403</v>
      </c>
      <c r="X732" s="153" t="s">
        <v>41672</v>
      </c>
      <c r="Y732" s="153"/>
      <c r="Z732" s="153"/>
      <c r="AA732" s="153"/>
      <c r="AB732" s="153"/>
      <c r="AC732" s="153"/>
      <c r="AD732" s="153"/>
      <c r="AE732" s="153" t="s">
        <v>41673</v>
      </c>
      <c r="AF732" s="151" t="n">
        <v>6403</v>
      </c>
      <c r="AG732" s="153" t="s">
        <v>41674</v>
      </c>
      <c r="AH732" s="153"/>
      <c r="AI732" s="153"/>
      <c r="AJ732" s="153"/>
      <c r="AK732" s="153"/>
      <c r="AL732" s="153"/>
      <c r="AM732" s="153"/>
      <c r="AN732" s="153"/>
      <c r="AO732" s="153" t="s">
        <v>41670</v>
      </c>
      <c r="AP732" s="153" t="s">
        <v>41674</v>
      </c>
      <c r="AQ732" s="153"/>
      <c r="AR732" s="153"/>
      <c r="AS732" s="153"/>
      <c r="AT732" s="153"/>
      <c r="AU732" s="153"/>
      <c r="AV732" s="153"/>
      <c r="AW732" s="153"/>
      <c r="AX732" s="153"/>
      <c r="AY732" s="153"/>
      <c r="AZ732" s="153"/>
      <c r="BA732" s="153" t="s">
        <v>37193</v>
      </c>
      <c r="BB732" s="153" t="s">
        <v>81</v>
      </c>
      <c r="BC732" s="153" t="s">
        <v>81</v>
      </c>
      <c r="BD732" s="153"/>
      <c r="BE732" s="153"/>
      <c r="BF732" s="153"/>
      <c r="BG732" s="151" t="n">
        <v>109</v>
      </c>
      <c r="BH732" s="153" t="s">
        <v>37111</v>
      </c>
    </row>
    <row r="733" customFormat="false" ht="15" hidden="false" customHeight="false" outlineLevel="0" collapsed="false">
      <c r="A733" s="151" t="n">
        <v>820</v>
      </c>
      <c r="B733" s="153"/>
      <c r="C733" s="153" t="s">
        <v>76</v>
      </c>
      <c r="D733" s="155" t="n">
        <v>43960</v>
      </c>
      <c r="E733" s="153" t="s">
        <v>37103</v>
      </c>
      <c r="F733" s="151" t="n">
        <v>6</v>
      </c>
      <c r="G733" s="151" t="n">
        <v>20215211</v>
      </c>
      <c r="H733" s="153" t="s">
        <v>41675</v>
      </c>
      <c r="I733" s="153" t="s">
        <v>41676</v>
      </c>
      <c r="J733" s="153" t="s">
        <v>41677</v>
      </c>
      <c r="K733" s="153" t="s">
        <v>53</v>
      </c>
      <c r="L733" s="155" t="n">
        <v>40316</v>
      </c>
      <c r="M733" s="153" t="s">
        <v>37114</v>
      </c>
      <c r="N733" s="153" t="s">
        <v>52</v>
      </c>
      <c r="O733" s="151" t="n">
        <v>0</v>
      </c>
      <c r="P733" s="153" t="s">
        <v>37211</v>
      </c>
      <c r="Q733" s="153" t="s">
        <v>16033</v>
      </c>
      <c r="R733" s="153" t="s">
        <v>16034</v>
      </c>
      <c r="S733" s="151" t="n">
        <v>14</v>
      </c>
      <c r="T733" s="151" t="n">
        <v>7</v>
      </c>
      <c r="U733" s="153" t="s">
        <v>37129</v>
      </c>
      <c r="V733" s="153" t="s">
        <v>16035</v>
      </c>
      <c r="W733" s="151" t="n">
        <v>1149</v>
      </c>
      <c r="X733" s="153" t="s">
        <v>16037</v>
      </c>
      <c r="Y733" s="153" t="s">
        <v>16036</v>
      </c>
      <c r="Z733" s="153" t="s">
        <v>156</v>
      </c>
      <c r="AA733" s="153" t="s">
        <v>37880</v>
      </c>
      <c r="AB733" s="153" t="s">
        <v>81</v>
      </c>
      <c r="AC733" s="153" t="s">
        <v>81</v>
      </c>
      <c r="AD733" s="153" t="s">
        <v>132</v>
      </c>
      <c r="AE733" s="153" t="s">
        <v>16038</v>
      </c>
      <c r="AF733" s="151" t="n">
        <v>2149</v>
      </c>
      <c r="AG733" s="153" t="s">
        <v>16040</v>
      </c>
      <c r="AH733" s="153" t="s">
        <v>16039</v>
      </c>
      <c r="AI733" s="153" t="s">
        <v>156</v>
      </c>
      <c r="AJ733" s="153" t="s">
        <v>81</v>
      </c>
      <c r="AK733" s="153" t="s">
        <v>37881</v>
      </c>
      <c r="AL733" s="153" t="s">
        <v>81</v>
      </c>
      <c r="AM733" s="153" t="s">
        <v>37216</v>
      </c>
      <c r="AN733" s="153"/>
      <c r="AO733" s="153" t="s">
        <v>16033</v>
      </c>
      <c r="AP733" s="153" t="s">
        <v>16041</v>
      </c>
      <c r="AQ733" s="153"/>
      <c r="AR733" s="153"/>
      <c r="AS733" s="153"/>
      <c r="AT733" s="153"/>
      <c r="AU733" s="153" t="s">
        <v>156</v>
      </c>
      <c r="AV733" s="153"/>
      <c r="AW733" s="153"/>
      <c r="AX733" s="153"/>
      <c r="AY733" s="153" t="s">
        <v>37216</v>
      </c>
      <c r="AZ733" s="153"/>
      <c r="BA733" s="153" t="s">
        <v>41231</v>
      </c>
      <c r="BB733" s="153" t="s">
        <v>28932</v>
      </c>
      <c r="BC733" s="151" t="n">
        <v>1</v>
      </c>
      <c r="BD733" s="153" t="s">
        <v>128</v>
      </c>
      <c r="BE733" s="153"/>
      <c r="BF733" s="153"/>
      <c r="BG733" s="151" t="n">
        <v>111</v>
      </c>
      <c r="BH733" s="153" t="s">
        <v>37111</v>
      </c>
    </row>
    <row r="734" customFormat="false" ht="15" hidden="false" customHeight="false" outlineLevel="0" collapsed="false">
      <c r="A734" s="151" t="n">
        <v>821</v>
      </c>
      <c r="B734" s="153"/>
      <c r="C734" s="153" t="s">
        <v>76</v>
      </c>
      <c r="D734" s="153" t="s">
        <v>30119</v>
      </c>
      <c r="E734" s="153" t="s">
        <v>37264</v>
      </c>
      <c r="F734" s="151" t="n">
        <v>6</v>
      </c>
      <c r="G734" s="151" t="n">
        <v>16171106</v>
      </c>
      <c r="H734" s="153" t="s">
        <v>41678</v>
      </c>
      <c r="I734" s="153" t="s">
        <v>41679</v>
      </c>
      <c r="J734" s="153" t="s">
        <v>41680</v>
      </c>
      <c r="K734" s="153" t="s">
        <v>84</v>
      </c>
      <c r="L734" s="155" t="n">
        <v>40240</v>
      </c>
      <c r="M734" s="153" t="s">
        <v>37114</v>
      </c>
      <c r="N734" s="153" t="s">
        <v>52</v>
      </c>
      <c r="O734" s="153"/>
      <c r="P734" s="153"/>
      <c r="Q734" s="153" t="s">
        <v>41681</v>
      </c>
      <c r="R734" s="153"/>
      <c r="S734" s="151" t="n">
        <v>0</v>
      </c>
      <c r="T734" s="151" t="n">
        <v>0</v>
      </c>
      <c r="U734" s="153" t="s">
        <v>38275</v>
      </c>
      <c r="V734" s="153" t="s">
        <v>41682</v>
      </c>
      <c r="W734" s="151" t="n">
        <v>5674</v>
      </c>
      <c r="X734" s="153" t="s">
        <v>41683</v>
      </c>
      <c r="Y734" s="153"/>
      <c r="Z734" s="153"/>
      <c r="AA734" s="153"/>
      <c r="AB734" s="153"/>
      <c r="AC734" s="153"/>
      <c r="AD734" s="153"/>
      <c r="AE734" s="153" t="s">
        <v>41684</v>
      </c>
      <c r="AF734" s="151" t="n">
        <v>6674</v>
      </c>
      <c r="AG734" s="153" t="s">
        <v>41685</v>
      </c>
      <c r="AH734" s="153"/>
      <c r="AI734" s="153"/>
      <c r="AJ734" s="153"/>
      <c r="AK734" s="153"/>
      <c r="AL734" s="153"/>
      <c r="AM734" s="153"/>
      <c r="AN734" s="153"/>
      <c r="AO734" s="153" t="s">
        <v>41681</v>
      </c>
      <c r="AP734" s="151" t="n">
        <v>0</v>
      </c>
      <c r="AQ734" s="153"/>
      <c r="AR734" s="153"/>
      <c r="AS734" s="153"/>
      <c r="AT734" s="153"/>
      <c r="AU734" s="153"/>
      <c r="AV734" s="153"/>
      <c r="AW734" s="153"/>
      <c r="AX734" s="153"/>
      <c r="AY734" s="153"/>
      <c r="AZ734" s="153"/>
      <c r="BA734" s="153" t="s">
        <v>37193</v>
      </c>
      <c r="BB734" s="153" t="s">
        <v>81</v>
      </c>
      <c r="BC734" s="153" t="s">
        <v>81</v>
      </c>
      <c r="BD734" s="153"/>
      <c r="BE734" s="153"/>
      <c r="BF734" s="153"/>
      <c r="BG734" s="151" t="n">
        <v>110</v>
      </c>
      <c r="BH734" s="153" t="s">
        <v>37111</v>
      </c>
    </row>
    <row r="735" customFormat="false" ht="15" hidden="false" customHeight="false" outlineLevel="0" collapsed="false">
      <c r="A735" s="151" t="n">
        <v>822</v>
      </c>
      <c r="B735" s="153"/>
      <c r="C735" s="153" t="s">
        <v>76</v>
      </c>
      <c r="D735" s="153" t="s">
        <v>30119</v>
      </c>
      <c r="E735" s="153" t="s">
        <v>37264</v>
      </c>
      <c r="F735" s="151" t="n">
        <v>6</v>
      </c>
      <c r="G735" s="151" t="n">
        <v>16171094</v>
      </c>
      <c r="H735" s="153" t="s">
        <v>41686</v>
      </c>
      <c r="I735" s="153" t="s">
        <v>41687</v>
      </c>
      <c r="J735" s="153" t="s">
        <v>41688</v>
      </c>
      <c r="K735" s="153" t="s">
        <v>788</v>
      </c>
      <c r="L735" s="155" t="n">
        <v>40371</v>
      </c>
      <c r="M735" s="153" t="s">
        <v>37114</v>
      </c>
      <c r="N735" s="153" t="s">
        <v>52</v>
      </c>
      <c r="O735" s="153"/>
      <c r="P735" s="153"/>
      <c r="Q735" s="153" t="s">
        <v>41689</v>
      </c>
      <c r="R735" s="151" t="n">
        <v>2</v>
      </c>
      <c r="S735" s="151" t="n">
        <v>4</v>
      </c>
      <c r="T735" s="151" t="n">
        <v>7</v>
      </c>
      <c r="U735" s="153" t="s">
        <v>37129</v>
      </c>
      <c r="V735" s="153" t="s">
        <v>41690</v>
      </c>
      <c r="W735" s="151" t="n">
        <v>5188</v>
      </c>
      <c r="X735" s="153" t="s">
        <v>41691</v>
      </c>
      <c r="Y735" s="153"/>
      <c r="Z735" s="153"/>
      <c r="AA735" s="153"/>
      <c r="AB735" s="153"/>
      <c r="AC735" s="153"/>
      <c r="AD735" s="153"/>
      <c r="AE735" s="153" t="s">
        <v>41692</v>
      </c>
      <c r="AF735" s="151" t="n">
        <v>6188</v>
      </c>
      <c r="AG735" s="153" t="s">
        <v>41693</v>
      </c>
      <c r="AH735" s="153"/>
      <c r="AI735" s="153"/>
      <c r="AJ735" s="153"/>
      <c r="AK735" s="153"/>
      <c r="AL735" s="153"/>
      <c r="AM735" s="153"/>
      <c r="AN735" s="153"/>
      <c r="AO735" s="153" t="s">
        <v>41689</v>
      </c>
      <c r="AP735" s="153" t="s">
        <v>41694</v>
      </c>
      <c r="AQ735" s="153"/>
      <c r="AR735" s="153"/>
      <c r="AS735" s="153"/>
      <c r="AT735" s="153"/>
      <c r="AU735" s="153"/>
      <c r="AV735" s="153"/>
      <c r="AW735" s="153"/>
      <c r="AX735" s="153"/>
      <c r="AY735" s="153"/>
      <c r="AZ735" s="153"/>
      <c r="BA735" s="153" t="s">
        <v>37193</v>
      </c>
      <c r="BB735" s="153" t="s">
        <v>81</v>
      </c>
      <c r="BC735" s="153" t="s">
        <v>81</v>
      </c>
      <c r="BD735" s="153"/>
      <c r="BE735" s="153"/>
      <c r="BF735" s="153"/>
      <c r="BG735" s="151" t="n">
        <v>109</v>
      </c>
      <c r="BH735" s="153" t="s">
        <v>37111</v>
      </c>
    </row>
    <row r="736" customFormat="false" ht="15" hidden="false" customHeight="false" outlineLevel="0" collapsed="false">
      <c r="A736" s="151" t="n">
        <v>823</v>
      </c>
      <c r="B736" s="153"/>
      <c r="C736" s="153" t="s">
        <v>76</v>
      </c>
      <c r="D736" s="153" t="s">
        <v>30119</v>
      </c>
      <c r="E736" s="153" t="s">
        <v>37264</v>
      </c>
      <c r="F736" s="151" t="n">
        <v>6</v>
      </c>
      <c r="G736" s="151" t="n">
        <v>16171095</v>
      </c>
      <c r="H736" s="153" t="s">
        <v>41695</v>
      </c>
      <c r="I736" s="153" t="s">
        <v>41696</v>
      </c>
      <c r="J736" s="153" t="s">
        <v>41697</v>
      </c>
      <c r="K736" s="153" t="s">
        <v>53</v>
      </c>
      <c r="L736" s="155" t="n">
        <v>40394</v>
      </c>
      <c r="M736" s="153" t="s">
        <v>37114</v>
      </c>
      <c r="N736" s="153" t="s">
        <v>52</v>
      </c>
      <c r="O736" s="153"/>
      <c r="P736" s="153"/>
      <c r="Q736" s="153" t="s">
        <v>41698</v>
      </c>
      <c r="R736" s="151" t="n">
        <v>5</v>
      </c>
      <c r="S736" s="151" t="n">
        <v>10</v>
      </c>
      <c r="T736" s="151" t="n">
        <v>7</v>
      </c>
      <c r="U736" s="153" t="s">
        <v>37247</v>
      </c>
      <c r="V736" s="153" t="s">
        <v>41699</v>
      </c>
      <c r="W736" s="151" t="n">
        <v>5117</v>
      </c>
      <c r="X736" s="153" t="s">
        <v>41700</v>
      </c>
      <c r="Y736" s="153"/>
      <c r="Z736" s="153"/>
      <c r="AA736" s="153"/>
      <c r="AB736" s="153"/>
      <c r="AC736" s="153"/>
      <c r="AD736" s="153"/>
      <c r="AE736" s="153" t="s">
        <v>41701</v>
      </c>
      <c r="AF736" s="151" t="n">
        <v>6117</v>
      </c>
      <c r="AG736" s="153" t="s">
        <v>41702</v>
      </c>
      <c r="AH736" s="153"/>
      <c r="AI736" s="153"/>
      <c r="AJ736" s="153"/>
      <c r="AK736" s="153"/>
      <c r="AL736" s="153"/>
      <c r="AM736" s="153"/>
      <c r="AN736" s="153"/>
      <c r="AO736" s="153" t="s">
        <v>41698</v>
      </c>
      <c r="AP736" s="153" t="s">
        <v>41703</v>
      </c>
      <c r="AQ736" s="153"/>
      <c r="AR736" s="153"/>
      <c r="AS736" s="153"/>
      <c r="AT736" s="153"/>
      <c r="AU736" s="153"/>
      <c r="AV736" s="153"/>
      <c r="AW736" s="153"/>
      <c r="AX736" s="153"/>
      <c r="AY736" s="153"/>
      <c r="AZ736" s="153"/>
      <c r="BA736" s="153" t="s">
        <v>37193</v>
      </c>
      <c r="BB736" s="153" t="s">
        <v>81</v>
      </c>
      <c r="BC736" s="153" t="s">
        <v>81</v>
      </c>
      <c r="BD736" s="153"/>
      <c r="BE736" s="153"/>
      <c r="BF736" s="153"/>
      <c r="BG736" s="151" t="n">
        <v>112</v>
      </c>
      <c r="BH736" s="153" t="s">
        <v>37111</v>
      </c>
    </row>
    <row r="737" customFormat="false" ht="15" hidden="false" customHeight="false" outlineLevel="0" collapsed="false">
      <c r="A737" s="151" t="n">
        <v>824</v>
      </c>
      <c r="B737" s="153"/>
      <c r="C737" s="153" t="s">
        <v>76</v>
      </c>
      <c r="D737" s="153" t="s">
        <v>30119</v>
      </c>
      <c r="E737" s="153" t="s">
        <v>37264</v>
      </c>
      <c r="F737" s="151" t="n">
        <v>6</v>
      </c>
      <c r="G737" s="151" t="n">
        <v>16171108</v>
      </c>
      <c r="H737" s="153" t="s">
        <v>41704</v>
      </c>
      <c r="I737" s="153" t="s">
        <v>22561</v>
      </c>
      <c r="J737" s="153" t="s">
        <v>41705</v>
      </c>
      <c r="K737" s="153" t="s">
        <v>22550</v>
      </c>
      <c r="L737" s="155" t="n">
        <v>40107</v>
      </c>
      <c r="M737" s="153" t="s">
        <v>37114</v>
      </c>
      <c r="N737" s="153" t="s">
        <v>52</v>
      </c>
      <c r="O737" s="153"/>
      <c r="P737" s="153"/>
      <c r="Q737" s="153" t="s">
        <v>38906</v>
      </c>
      <c r="R737" s="151" t="n">
        <v>9</v>
      </c>
      <c r="S737" s="151" t="n">
        <v>2</v>
      </c>
      <c r="T737" s="151" t="n">
        <v>8</v>
      </c>
      <c r="U737" s="153" t="s">
        <v>38589</v>
      </c>
      <c r="V737" s="153" t="s">
        <v>22553</v>
      </c>
      <c r="W737" s="151" t="n">
        <v>1030</v>
      </c>
      <c r="X737" s="153" t="s">
        <v>38907</v>
      </c>
      <c r="Y737" s="153"/>
      <c r="Z737" s="153"/>
      <c r="AA737" s="153"/>
      <c r="AB737" s="153"/>
      <c r="AC737" s="153"/>
      <c r="AD737" s="153"/>
      <c r="AE737" s="153" t="s">
        <v>22556</v>
      </c>
      <c r="AF737" s="151" t="n">
        <v>2030</v>
      </c>
      <c r="AG737" s="153" t="s">
        <v>38908</v>
      </c>
      <c r="AH737" s="153"/>
      <c r="AI737" s="153"/>
      <c r="AJ737" s="153"/>
      <c r="AK737" s="153"/>
      <c r="AL737" s="153"/>
      <c r="AM737" s="153"/>
      <c r="AN737" s="153"/>
      <c r="AO737" s="153" t="s">
        <v>38909</v>
      </c>
      <c r="AP737" s="153" t="s">
        <v>38908</v>
      </c>
      <c r="AQ737" s="153"/>
      <c r="AR737" s="153"/>
      <c r="AS737" s="153"/>
      <c r="AT737" s="153"/>
      <c r="AU737" s="153"/>
      <c r="AV737" s="153"/>
      <c r="AW737" s="153"/>
      <c r="AX737" s="153"/>
      <c r="AY737" s="153"/>
      <c r="AZ737" s="153"/>
      <c r="BA737" s="153" t="s">
        <v>37193</v>
      </c>
      <c r="BB737" s="153" t="s">
        <v>81</v>
      </c>
      <c r="BC737" s="153" t="s">
        <v>81</v>
      </c>
      <c r="BD737" s="153"/>
      <c r="BE737" s="153"/>
      <c r="BF737" s="153"/>
      <c r="BG737" s="151" t="n">
        <v>111</v>
      </c>
      <c r="BH737" s="153" t="s">
        <v>37111</v>
      </c>
    </row>
    <row r="738" customFormat="false" ht="15" hidden="false" customHeight="false" outlineLevel="0" collapsed="false">
      <c r="A738" s="151" t="n">
        <v>825</v>
      </c>
      <c r="B738" s="153"/>
      <c r="C738" s="153" t="s">
        <v>76</v>
      </c>
      <c r="D738" s="153" t="s">
        <v>30119</v>
      </c>
      <c r="E738" s="153" t="s">
        <v>37264</v>
      </c>
      <c r="F738" s="151" t="n">
        <v>6</v>
      </c>
      <c r="G738" s="151" t="n">
        <v>16171109</v>
      </c>
      <c r="H738" s="153" t="s">
        <v>41706</v>
      </c>
      <c r="I738" s="153" t="s">
        <v>41707</v>
      </c>
      <c r="J738" s="153" t="s">
        <v>41708</v>
      </c>
      <c r="K738" s="153" t="s">
        <v>41709</v>
      </c>
      <c r="L738" s="155" t="n">
        <v>40031</v>
      </c>
      <c r="M738" s="153" t="s">
        <v>37114</v>
      </c>
      <c r="N738" s="153" t="s">
        <v>52</v>
      </c>
      <c r="O738" s="153"/>
      <c r="P738" s="153"/>
      <c r="Q738" s="153" t="s">
        <v>40692</v>
      </c>
      <c r="R738" s="151" t="n">
        <v>2</v>
      </c>
      <c r="S738" s="151" t="n">
        <v>1</v>
      </c>
      <c r="T738" s="151" t="n">
        <v>1</v>
      </c>
      <c r="U738" s="153" t="s">
        <v>37149</v>
      </c>
      <c r="V738" s="153" t="s">
        <v>40693</v>
      </c>
      <c r="W738" s="151" t="n">
        <v>1277</v>
      </c>
      <c r="X738" s="153" t="s">
        <v>40694</v>
      </c>
      <c r="Y738" s="153"/>
      <c r="Z738" s="153"/>
      <c r="AA738" s="153"/>
      <c r="AB738" s="153"/>
      <c r="AC738" s="153"/>
      <c r="AD738" s="153"/>
      <c r="AE738" s="153" t="s">
        <v>6508</v>
      </c>
      <c r="AF738" s="151" t="n">
        <v>2277</v>
      </c>
      <c r="AG738" s="153" t="s">
        <v>40695</v>
      </c>
      <c r="AH738" s="153"/>
      <c r="AI738" s="153"/>
      <c r="AJ738" s="153"/>
      <c r="AK738" s="153"/>
      <c r="AL738" s="153"/>
      <c r="AM738" s="153"/>
      <c r="AN738" s="153"/>
      <c r="AO738" s="153" t="s">
        <v>40696</v>
      </c>
      <c r="AP738" s="153"/>
      <c r="AQ738" s="153"/>
      <c r="AR738" s="153"/>
      <c r="AS738" s="153"/>
      <c r="AT738" s="153"/>
      <c r="AU738" s="153"/>
      <c r="AV738" s="153"/>
      <c r="AW738" s="153"/>
      <c r="AX738" s="153"/>
      <c r="AY738" s="153"/>
      <c r="AZ738" s="153"/>
      <c r="BA738" s="153" t="s">
        <v>37193</v>
      </c>
      <c r="BB738" s="153" t="s">
        <v>81</v>
      </c>
      <c r="BC738" s="153" t="s">
        <v>81</v>
      </c>
      <c r="BD738" s="153"/>
      <c r="BE738" s="153"/>
      <c r="BF738" s="153"/>
      <c r="BG738" s="151" t="n">
        <v>112</v>
      </c>
      <c r="BH738" s="153" t="s">
        <v>37111</v>
      </c>
    </row>
    <row r="739" customFormat="false" ht="15" hidden="false" customHeight="false" outlineLevel="0" collapsed="false">
      <c r="A739" s="151" t="n">
        <v>826</v>
      </c>
      <c r="B739" s="153"/>
      <c r="C739" s="153" t="s">
        <v>76</v>
      </c>
      <c r="D739" s="153" t="s">
        <v>30119</v>
      </c>
      <c r="E739" s="153" t="s">
        <v>37264</v>
      </c>
      <c r="F739" s="151" t="n">
        <v>6</v>
      </c>
      <c r="G739" s="151" t="n">
        <v>16171110</v>
      </c>
      <c r="H739" s="153" t="s">
        <v>41710</v>
      </c>
      <c r="I739" s="153" t="s">
        <v>41711</v>
      </c>
      <c r="J739" s="153" t="s">
        <v>41712</v>
      </c>
      <c r="K739" s="153" t="s">
        <v>84</v>
      </c>
      <c r="L739" s="155" t="n">
        <v>40347</v>
      </c>
      <c r="M739" s="153" t="s">
        <v>37114</v>
      </c>
      <c r="N739" s="153" t="s">
        <v>52</v>
      </c>
      <c r="O739" s="153"/>
      <c r="P739" s="153"/>
      <c r="Q739" s="153" t="s">
        <v>41713</v>
      </c>
      <c r="R739" s="153"/>
      <c r="S739" s="151" t="n">
        <v>8</v>
      </c>
      <c r="T739" s="151" t="n">
        <v>15</v>
      </c>
      <c r="U739" s="153" t="s">
        <v>37256</v>
      </c>
      <c r="V739" s="153" t="s">
        <v>33325</v>
      </c>
      <c r="W739" s="151" t="n">
        <v>5701</v>
      </c>
      <c r="X739" s="153" t="s">
        <v>41714</v>
      </c>
      <c r="Y739" s="153"/>
      <c r="Z739" s="153"/>
      <c r="AA739" s="153"/>
      <c r="AB739" s="153"/>
      <c r="AC739" s="153"/>
      <c r="AD739" s="153"/>
      <c r="AE739" s="153" t="s">
        <v>26953</v>
      </c>
      <c r="AF739" s="151" t="n">
        <v>6701</v>
      </c>
      <c r="AG739" s="153" t="s">
        <v>33320</v>
      </c>
      <c r="AH739" s="153"/>
      <c r="AI739" s="153"/>
      <c r="AJ739" s="153"/>
      <c r="AK739" s="153"/>
      <c r="AL739" s="153"/>
      <c r="AM739" s="153"/>
      <c r="AN739" s="153"/>
      <c r="AO739" s="153" t="s">
        <v>41713</v>
      </c>
      <c r="AP739" s="151" t="n">
        <v>0</v>
      </c>
      <c r="AQ739" s="153"/>
      <c r="AR739" s="153"/>
      <c r="AS739" s="153"/>
      <c r="AT739" s="153"/>
      <c r="AU739" s="153"/>
      <c r="AV739" s="153"/>
      <c r="AW739" s="153"/>
      <c r="AX739" s="153"/>
      <c r="AY739" s="153"/>
      <c r="AZ739" s="153"/>
      <c r="BA739" s="153" t="s">
        <v>37193</v>
      </c>
      <c r="BB739" s="153" t="s">
        <v>81</v>
      </c>
      <c r="BC739" s="153" t="s">
        <v>81</v>
      </c>
      <c r="BD739" s="153"/>
      <c r="BE739" s="153"/>
      <c r="BF739" s="153"/>
      <c r="BG739" s="151" t="n">
        <v>109</v>
      </c>
      <c r="BH739" s="153" t="s">
        <v>37111</v>
      </c>
    </row>
    <row r="740" customFormat="false" ht="15" hidden="false" customHeight="false" outlineLevel="0" collapsed="false">
      <c r="A740" s="151" t="n">
        <v>828</v>
      </c>
      <c r="B740" s="153"/>
      <c r="C740" s="153" t="s">
        <v>76</v>
      </c>
      <c r="D740" s="153" t="s">
        <v>30119</v>
      </c>
      <c r="E740" s="153" t="s">
        <v>37264</v>
      </c>
      <c r="F740" s="151" t="n">
        <v>6</v>
      </c>
      <c r="G740" s="151" t="n">
        <v>16171111</v>
      </c>
      <c r="H740" s="153" t="s">
        <v>41715</v>
      </c>
      <c r="I740" s="153" t="s">
        <v>33897</v>
      </c>
      <c r="J740" s="153" t="s">
        <v>41716</v>
      </c>
      <c r="K740" s="153" t="s">
        <v>53</v>
      </c>
      <c r="L740" s="155" t="n">
        <v>40452</v>
      </c>
      <c r="M740" s="153" t="s">
        <v>37114</v>
      </c>
      <c r="N740" s="153" t="s">
        <v>52</v>
      </c>
      <c r="O740" s="153"/>
      <c r="P740" s="153"/>
      <c r="Q740" s="153" t="s">
        <v>41717</v>
      </c>
      <c r="R740" s="153" t="s">
        <v>22380</v>
      </c>
      <c r="S740" s="151" t="n">
        <v>6</v>
      </c>
      <c r="T740" s="151" t="n">
        <v>8</v>
      </c>
      <c r="U740" s="153" t="s">
        <v>37116</v>
      </c>
      <c r="V740" s="153" t="s">
        <v>25453</v>
      </c>
      <c r="W740" s="151" t="n">
        <v>1009</v>
      </c>
      <c r="X740" s="153" t="s">
        <v>25458</v>
      </c>
      <c r="Y740" s="153" t="s">
        <v>25457</v>
      </c>
      <c r="Z740" s="153"/>
      <c r="AA740" s="153"/>
      <c r="AB740" s="153"/>
      <c r="AC740" s="153"/>
      <c r="AD740" s="153"/>
      <c r="AE740" s="153" t="s">
        <v>25459</v>
      </c>
      <c r="AF740" s="151" t="n">
        <v>2009</v>
      </c>
      <c r="AG740" s="153" t="s">
        <v>41718</v>
      </c>
      <c r="AH740" s="153"/>
      <c r="AI740" s="153"/>
      <c r="AJ740" s="153"/>
      <c r="AK740" s="153"/>
      <c r="AL740" s="153"/>
      <c r="AM740" s="153"/>
      <c r="AN740" s="153"/>
      <c r="AO740" s="153" t="s">
        <v>41719</v>
      </c>
      <c r="AP740" s="151" t="n">
        <v>74870510</v>
      </c>
      <c r="AQ740" s="153"/>
      <c r="AR740" s="153"/>
      <c r="AS740" s="153"/>
      <c r="AT740" s="153"/>
      <c r="AU740" s="153"/>
      <c r="AV740" s="153"/>
      <c r="AW740" s="153"/>
      <c r="AX740" s="153"/>
      <c r="AY740" s="153"/>
      <c r="AZ740" s="153"/>
      <c r="BA740" s="153" t="s">
        <v>37193</v>
      </c>
      <c r="BB740" s="153" t="s">
        <v>41720</v>
      </c>
      <c r="BC740" s="153" t="s">
        <v>81</v>
      </c>
      <c r="BD740" s="153"/>
      <c r="BE740" s="153"/>
      <c r="BF740" s="153"/>
      <c r="BG740" s="151" t="n">
        <v>109</v>
      </c>
      <c r="BH740" s="153" t="s">
        <v>37111</v>
      </c>
    </row>
    <row r="741" customFormat="false" ht="15" hidden="false" customHeight="false" outlineLevel="0" collapsed="false">
      <c r="A741" s="151" t="n">
        <v>829</v>
      </c>
      <c r="B741" s="153"/>
      <c r="C741" s="153" t="s">
        <v>76</v>
      </c>
      <c r="D741" s="155" t="n">
        <v>44014</v>
      </c>
      <c r="E741" s="153" t="s">
        <v>37103</v>
      </c>
      <c r="F741" s="151" t="n">
        <v>6</v>
      </c>
      <c r="G741" s="151" t="n">
        <v>20215220</v>
      </c>
      <c r="H741" s="153" t="s">
        <v>41721</v>
      </c>
      <c r="I741" s="153" t="s">
        <v>41722</v>
      </c>
      <c r="J741" s="153" t="s">
        <v>38584</v>
      </c>
      <c r="K741" s="153" t="s">
        <v>53</v>
      </c>
      <c r="L741" s="155" t="n">
        <v>40179</v>
      </c>
      <c r="M741" s="153" t="s">
        <v>37114</v>
      </c>
      <c r="N741" s="153" t="s">
        <v>52</v>
      </c>
      <c r="O741" s="151" t="n">
        <v>0</v>
      </c>
      <c r="P741" s="153" t="s">
        <v>37211</v>
      </c>
      <c r="Q741" s="153" t="s">
        <v>41723</v>
      </c>
      <c r="R741" s="151" t="n">
        <v>1</v>
      </c>
      <c r="S741" s="151" t="n">
        <v>8</v>
      </c>
      <c r="T741" s="151" t="n">
        <v>3</v>
      </c>
      <c r="U741" s="153" t="s">
        <v>38425</v>
      </c>
      <c r="V741" s="153" t="s">
        <v>29488</v>
      </c>
      <c r="W741" s="151" t="n">
        <v>1042</v>
      </c>
      <c r="X741" s="153" t="s">
        <v>29490</v>
      </c>
      <c r="Y741" s="153" t="s">
        <v>29489</v>
      </c>
      <c r="Z741" s="153" t="s">
        <v>73</v>
      </c>
      <c r="AA741" s="153" t="s">
        <v>41724</v>
      </c>
      <c r="AB741" s="153" t="s">
        <v>900</v>
      </c>
      <c r="AC741" s="153" t="s">
        <v>41725</v>
      </c>
      <c r="AD741" s="153" t="s">
        <v>107</v>
      </c>
      <c r="AE741" s="153" t="s">
        <v>29491</v>
      </c>
      <c r="AF741" s="151" t="n">
        <v>2042</v>
      </c>
      <c r="AG741" s="153" t="s">
        <v>29492</v>
      </c>
      <c r="AH741" s="153" t="s">
        <v>29489</v>
      </c>
      <c r="AI741" s="153" t="s">
        <v>73</v>
      </c>
      <c r="AJ741" s="153" t="s">
        <v>41726</v>
      </c>
      <c r="AK741" s="153" t="s">
        <v>900</v>
      </c>
      <c r="AL741" s="153" t="s">
        <v>41727</v>
      </c>
      <c r="AM741" s="153" t="s">
        <v>107</v>
      </c>
      <c r="AN741" s="153"/>
      <c r="AO741" s="153" t="s">
        <v>41723</v>
      </c>
      <c r="AP741" s="151" t="n">
        <v>0</v>
      </c>
      <c r="AQ741" s="153"/>
      <c r="AR741" s="153"/>
      <c r="AS741" s="153"/>
      <c r="AT741" s="153"/>
      <c r="AU741" s="153" t="s">
        <v>156</v>
      </c>
      <c r="AV741" s="153"/>
      <c r="AW741" s="153"/>
      <c r="AX741" s="153"/>
      <c r="AY741" s="153" t="s">
        <v>37216</v>
      </c>
      <c r="AZ741" s="153"/>
      <c r="BA741" s="153" t="s">
        <v>41728</v>
      </c>
      <c r="BB741" s="153" t="s">
        <v>81</v>
      </c>
      <c r="BC741" s="153" t="s">
        <v>5543</v>
      </c>
      <c r="BD741" s="153" t="s">
        <v>128</v>
      </c>
      <c r="BE741" s="153"/>
      <c r="BF741" s="153"/>
      <c r="BG741" s="151" t="n">
        <v>109</v>
      </c>
      <c r="BH741" s="153" t="s">
        <v>37111</v>
      </c>
    </row>
    <row r="742" customFormat="false" ht="15" hidden="false" customHeight="false" outlineLevel="0" collapsed="false">
      <c r="A742" s="151" t="n">
        <v>830</v>
      </c>
      <c r="B742" s="153"/>
      <c r="C742" s="153" t="s">
        <v>76</v>
      </c>
      <c r="D742" s="153" t="s">
        <v>30119</v>
      </c>
      <c r="E742" s="153" t="s">
        <v>37264</v>
      </c>
      <c r="F742" s="151" t="n">
        <v>6</v>
      </c>
      <c r="G742" s="151" t="n">
        <v>16171115</v>
      </c>
      <c r="H742" s="153" t="s">
        <v>41729</v>
      </c>
      <c r="I742" s="153" t="s">
        <v>41730</v>
      </c>
      <c r="J742" s="153" t="s">
        <v>41731</v>
      </c>
      <c r="K742" s="153" t="s">
        <v>53</v>
      </c>
      <c r="L742" s="155" t="n">
        <v>40483</v>
      </c>
      <c r="M742" s="153" t="s">
        <v>37114</v>
      </c>
      <c r="N742" s="153" t="s">
        <v>52</v>
      </c>
      <c r="O742" s="153"/>
      <c r="P742" s="153"/>
      <c r="Q742" s="153" t="s">
        <v>40143</v>
      </c>
      <c r="R742" s="151" t="n">
        <v>3</v>
      </c>
      <c r="S742" s="151" t="n">
        <v>10</v>
      </c>
      <c r="T742" s="151" t="n">
        <v>4</v>
      </c>
      <c r="U742" s="153" t="s">
        <v>38425</v>
      </c>
      <c r="V742" s="153" t="s">
        <v>4146</v>
      </c>
      <c r="W742" s="151" t="n">
        <v>1068</v>
      </c>
      <c r="X742" s="153" t="s">
        <v>4148</v>
      </c>
      <c r="Y742" s="153" t="s">
        <v>4147</v>
      </c>
      <c r="Z742" s="153" t="s">
        <v>106</v>
      </c>
      <c r="AA742" s="153"/>
      <c r="AB742" s="153"/>
      <c r="AC742" s="153"/>
      <c r="AD742" s="153" t="s">
        <v>132</v>
      </c>
      <c r="AE742" s="153" t="s">
        <v>4149</v>
      </c>
      <c r="AF742" s="151" t="n">
        <v>2068</v>
      </c>
      <c r="AG742" s="153" t="s">
        <v>4150</v>
      </c>
      <c r="AH742" s="153" t="s">
        <v>4147</v>
      </c>
      <c r="AI742" s="153" t="s">
        <v>106</v>
      </c>
      <c r="AJ742" s="153"/>
      <c r="AK742" s="153"/>
      <c r="AL742" s="153"/>
      <c r="AM742" s="153" t="s">
        <v>107</v>
      </c>
      <c r="AN742" s="153"/>
      <c r="AO742" s="153" t="s">
        <v>40143</v>
      </c>
      <c r="AP742" s="153" t="s">
        <v>4150</v>
      </c>
      <c r="AQ742" s="153"/>
      <c r="AR742" s="153"/>
      <c r="AS742" s="153"/>
      <c r="AT742" s="153"/>
      <c r="AU742" s="153"/>
      <c r="AV742" s="153"/>
      <c r="AW742" s="153"/>
      <c r="AX742" s="153"/>
      <c r="AY742" s="153"/>
      <c r="AZ742" s="153"/>
      <c r="BA742" s="153" t="s">
        <v>37193</v>
      </c>
      <c r="BB742" s="153" t="s">
        <v>81</v>
      </c>
      <c r="BC742" s="153" t="s">
        <v>81</v>
      </c>
      <c r="BD742" s="153"/>
      <c r="BE742" s="153"/>
      <c r="BF742" s="153"/>
      <c r="BG742" s="151" t="n">
        <v>111</v>
      </c>
      <c r="BH742" s="153" t="s">
        <v>37111</v>
      </c>
    </row>
    <row r="743" customFormat="false" ht="15" hidden="false" customHeight="false" outlineLevel="0" collapsed="false">
      <c r="A743" s="151" t="n">
        <v>831</v>
      </c>
      <c r="B743" s="153"/>
      <c r="C743" s="153" t="s">
        <v>76</v>
      </c>
      <c r="D743" s="153" t="s">
        <v>30119</v>
      </c>
      <c r="E743" s="153" t="s">
        <v>37264</v>
      </c>
      <c r="F743" s="151" t="n">
        <v>6</v>
      </c>
      <c r="G743" s="151" t="n">
        <v>16171118</v>
      </c>
      <c r="H743" s="153" t="s">
        <v>41732</v>
      </c>
      <c r="I743" s="153" t="s">
        <v>5357</v>
      </c>
      <c r="J743" s="153" t="s">
        <v>38350</v>
      </c>
      <c r="K743" s="153" t="s">
        <v>138</v>
      </c>
      <c r="L743" s="155" t="n">
        <v>40359</v>
      </c>
      <c r="M743" s="153" t="s">
        <v>37114</v>
      </c>
      <c r="N743" s="153" t="s">
        <v>52</v>
      </c>
      <c r="O743" s="153"/>
      <c r="P743" s="153"/>
      <c r="Q743" s="153" t="s">
        <v>39822</v>
      </c>
      <c r="R743" s="153" t="s">
        <v>5349</v>
      </c>
      <c r="S743" s="151" t="n">
        <v>7</v>
      </c>
      <c r="T743" s="151" t="n">
        <v>2</v>
      </c>
      <c r="U743" s="153" t="s">
        <v>39823</v>
      </c>
      <c r="V743" s="153" t="s">
        <v>5350</v>
      </c>
      <c r="W743" s="151" t="n">
        <v>1071</v>
      </c>
      <c r="X743" s="153" t="s">
        <v>5352</v>
      </c>
      <c r="Y743" s="153" t="s">
        <v>5351</v>
      </c>
      <c r="Z743" s="153" t="s">
        <v>106</v>
      </c>
      <c r="AA743" s="153"/>
      <c r="AB743" s="153"/>
      <c r="AC743" s="153"/>
      <c r="AD743" s="153" t="s">
        <v>132</v>
      </c>
      <c r="AE743" s="153" t="s">
        <v>5353</v>
      </c>
      <c r="AF743" s="151" t="n">
        <v>2071</v>
      </c>
      <c r="AG743" s="153" t="s">
        <v>5346</v>
      </c>
      <c r="AH743" s="153" t="s">
        <v>5354</v>
      </c>
      <c r="AI743" s="153" t="s">
        <v>74</v>
      </c>
      <c r="AJ743" s="153"/>
      <c r="AK743" s="153"/>
      <c r="AL743" s="153"/>
      <c r="AM743" s="153"/>
      <c r="AN743" s="153"/>
      <c r="AO743" s="153" t="s">
        <v>39822</v>
      </c>
      <c r="AP743" s="151" t="n">
        <v>7356338</v>
      </c>
      <c r="AQ743" s="153"/>
      <c r="AR743" s="153"/>
      <c r="AS743" s="153"/>
      <c r="AT743" s="153"/>
      <c r="AU743" s="153"/>
      <c r="AV743" s="153"/>
      <c r="AW743" s="153"/>
      <c r="AX743" s="153"/>
      <c r="AY743" s="153"/>
      <c r="AZ743" s="153"/>
      <c r="BA743" s="153" t="s">
        <v>37193</v>
      </c>
      <c r="BB743" s="153" t="s">
        <v>81</v>
      </c>
      <c r="BC743" s="153" t="s">
        <v>81</v>
      </c>
      <c r="BD743" s="153"/>
      <c r="BE743" s="153"/>
      <c r="BF743" s="153"/>
      <c r="BG743" s="151" t="n">
        <v>111</v>
      </c>
      <c r="BH743" s="153" t="s">
        <v>37111</v>
      </c>
    </row>
    <row r="744" customFormat="false" ht="15" hidden="false" customHeight="false" outlineLevel="0" collapsed="false">
      <c r="A744" s="151" t="n">
        <v>832</v>
      </c>
      <c r="B744" s="153"/>
      <c r="C744" s="153" t="s">
        <v>76</v>
      </c>
      <c r="D744" s="153" t="s">
        <v>30119</v>
      </c>
      <c r="E744" s="153" t="s">
        <v>37264</v>
      </c>
      <c r="F744" s="151" t="n">
        <v>6</v>
      </c>
      <c r="G744" s="151" t="n">
        <v>16171119</v>
      </c>
      <c r="H744" s="153" t="s">
        <v>41733</v>
      </c>
      <c r="I744" s="153" t="s">
        <v>41734</v>
      </c>
      <c r="J744" s="153" t="s">
        <v>37912</v>
      </c>
      <c r="K744" s="153" t="s">
        <v>84</v>
      </c>
      <c r="L744" s="155" t="n">
        <v>39754</v>
      </c>
      <c r="M744" s="153" t="s">
        <v>37114</v>
      </c>
      <c r="N744" s="153" t="s">
        <v>52</v>
      </c>
      <c r="O744" s="153"/>
      <c r="P744" s="153"/>
      <c r="Q744" s="153" t="s">
        <v>41735</v>
      </c>
      <c r="R744" s="153"/>
      <c r="S744" s="151" t="n">
        <v>0</v>
      </c>
      <c r="T744" s="151" t="n">
        <v>0</v>
      </c>
      <c r="U744" s="153" t="s">
        <v>37108</v>
      </c>
      <c r="V744" s="153" t="s">
        <v>41736</v>
      </c>
      <c r="W744" s="151" t="n">
        <v>5416</v>
      </c>
      <c r="X744" s="153" t="s">
        <v>41737</v>
      </c>
      <c r="Y744" s="153"/>
      <c r="Z744" s="153"/>
      <c r="AA744" s="153"/>
      <c r="AB744" s="153"/>
      <c r="AC744" s="153"/>
      <c r="AD744" s="153"/>
      <c r="AE744" s="153" t="s">
        <v>41738</v>
      </c>
      <c r="AF744" s="151" t="n">
        <v>6416</v>
      </c>
      <c r="AG744" s="153" t="s">
        <v>41739</v>
      </c>
      <c r="AH744" s="153"/>
      <c r="AI744" s="153"/>
      <c r="AJ744" s="153"/>
      <c r="AK744" s="153"/>
      <c r="AL744" s="153"/>
      <c r="AM744" s="153"/>
      <c r="AN744" s="153"/>
      <c r="AO744" s="153" t="s">
        <v>41735</v>
      </c>
      <c r="AP744" s="151" t="n">
        <v>2129235253</v>
      </c>
      <c r="AQ744" s="153"/>
      <c r="AR744" s="153"/>
      <c r="AS744" s="153"/>
      <c r="AT744" s="153"/>
      <c r="AU744" s="153"/>
      <c r="AV744" s="153"/>
      <c r="AW744" s="153"/>
      <c r="AX744" s="153"/>
      <c r="AY744" s="153"/>
      <c r="AZ744" s="153"/>
      <c r="BA744" s="153" t="s">
        <v>37193</v>
      </c>
      <c r="BB744" s="153" t="s">
        <v>81</v>
      </c>
      <c r="BC744" s="153" t="s">
        <v>81</v>
      </c>
      <c r="BD744" s="153"/>
      <c r="BE744" s="153"/>
      <c r="BF744" s="153"/>
      <c r="BG744" s="151" t="n">
        <v>109</v>
      </c>
      <c r="BH744" s="153" t="s">
        <v>37111</v>
      </c>
    </row>
    <row r="745" customFormat="false" ht="15" hidden="false" customHeight="false" outlineLevel="0" collapsed="false">
      <c r="A745" s="151" t="n">
        <v>833</v>
      </c>
      <c r="B745" s="153"/>
      <c r="C745" s="153" t="s">
        <v>76</v>
      </c>
      <c r="D745" s="153" t="s">
        <v>30119</v>
      </c>
      <c r="E745" s="153" t="s">
        <v>37264</v>
      </c>
      <c r="F745" s="151" t="n">
        <v>6</v>
      </c>
      <c r="G745" s="151" t="n">
        <v>16171120</v>
      </c>
      <c r="H745" s="153" t="s">
        <v>41740</v>
      </c>
      <c r="I745" s="153" t="s">
        <v>3756</v>
      </c>
      <c r="J745" s="153" t="s">
        <v>38385</v>
      </c>
      <c r="K745" s="153" t="s">
        <v>53</v>
      </c>
      <c r="L745" s="155" t="n">
        <v>40192</v>
      </c>
      <c r="M745" s="153" t="s">
        <v>37114</v>
      </c>
      <c r="N745" s="153" t="s">
        <v>52</v>
      </c>
      <c r="O745" s="153"/>
      <c r="P745" s="153"/>
      <c r="Q745" s="153" t="s">
        <v>40314</v>
      </c>
      <c r="R745" s="153"/>
      <c r="S745" s="151" t="n">
        <v>2</v>
      </c>
      <c r="T745" s="151" t="n">
        <v>8</v>
      </c>
      <c r="U745" s="153" t="s">
        <v>37442</v>
      </c>
      <c r="V745" s="153" t="s">
        <v>3751</v>
      </c>
      <c r="W745" s="151" t="n">
        <v>1124</v>
      </c>
      <c r="X745" s="153" t="s">
        <v>3746</v>
      </c>
      <c r="Y745" s="153" t="s">
        <v>3752</v>
      </c>
      <c r="Z745" s="153" t="s">
        <v>106</v>
      </c>
      <c r="AA745" s="153"/>
      <c r="AB745" s="153"/>
      <c r="AC745" s="153"/>
      <c r="AD745" s="153" t="s">
        <v>107</v>
      </c>
      <c r="AE745" s="153" t="s">
        <v>3753</v>
      </c>
      <c r="AF745" s="151" t="n">
        <v>2124</v>
      </c>
      <c r="AG745" s="153" t="s">
        <v>3746</v>
      </c>
      <c r="AH745" s="153" t="s">
        <v>3754</v>
      </c>
      <c r="AI745" s="153" t="s">
        <v>106</v>
      </c>
      <c r="AJ745" s="153"/>
      <c r="AK745" s="153"/>
      <c r="AL745" s="153"/>
      <c r="AM745" s="153" t="s">
        <v>107</v>
      </c>
      <c r="AN745" s="153"/>
      <c r="AO745" s="153" t="s">
        <v>40314</v>
      </c>
      <c r="AP745" s="153"/>
      <c r="AQ745" s="153"/>
      <c r="AR745" s="153"/>
      <c r="AS745" s="153"/>
      <c r="AT745" s="153"/>
      <c r="AU745" s="153"/>
      <c r="AV745" s="153"/>
      <c r="AW745" s="153"/>
      <c r="AX745" s="153"/>
      <c r="AY745" s="153"/>
      <c r="AZ745" s="153"/>
      <c r="BA745" s="153" t="s">
        <v>37193</v>
      </c>
      <c r="BB745" s="153" t="s">
        <v>81</v>
      </c>
      <c r="BC745" s="153" t="s">
        <v>81</v>
      </c>
      <c r="BD745" s="153"/>
      <c r="BE745" s="153"/>
      <c r="BF745" s="153"/>
      <c r="BG745" s="151" t="n">
        <v>110</v>
      </c>
      <c r="BH745" s="153" t="s">
        <v>37111</v>
      </c>
    </row>
    <row r="746" customFormat="false" ht="15" hidden="false" customHeight="false" outlineLevel="0" collapsed="false">
      <c r="A746" s="151" t="n">
        <v>834</v>
      </c>
      <c r="B746" s="153"/>
      <c r="C746" s="153" t="s">
        <v>76</v>
      </c>
      <c r="D746" s="153" t="s">
        <v>30119</v>
      </c>
      <c r="E746" s="153" t="s">
        <v>37264</v>
      </c>
      <c r="F746" s="151" t="n">
        <v>6</v>
      </c>
      <c r="G746" s="151" t="n">
        <v>16171122</v>
      </c>
      <c r="H746" s="153" t="s">
        <v>41741</v>
      </c>
      <c r="I746" s="153" t="s">
        <v>41742</v>
      </c>
      <c r="J746" s="153" t="s">
        <v>41743</v>
      </c>
      <c r="K746" s="153" t="s">
        <v>53</v>
      </c>
      <c r="L746" s="155" t="n">
        <v>40410</v>
      </c>
      <c r="M746" s="153" t="s">
        <v>37114</v>
      </c>
      <c r="N746" s="153" t="s">
        <v>52</v>
      </c>
      <c r="O746" s="153"/>
      <c r="P746" s="153"/>
      <c r="Q746" s="153" t="s">
        <v>40333</v>
      </c>
      <c r="R746" s="153" t="s">
        <v>4372</v>
      </c>
      <c r="S746" s="151" t="n">
        <v>3</v>
      </c>
      <c r="T746" s="151" t="n">
        <v>14</v>
      </c>
      <c r="U746" s="153" t="s">
        <v>37397</v>
      </c>
      <c r="V746" s="153" t="s">
        <v>4373</v>
      </c>
      <c r="W746" s="151" t="n">
        <v>1170</v>
      </c>
      <c r="X746" s="153" t="s">
        <v>4375</v>
      </c>
      <c r="Y746" s="153" t="s">
        <v>4374</v>
      </c>
      <c r="Z746" s="153" t="s">
        <v>106</v>
      </c>
      <c r="AA746" s="153"/>
      <c r="AB746" s="153"/>
      <c r="AC746" s="153"/>
      <c r="AD746" s="153" t="s">
        <v>132</v>
      </c>
      <c r="AE746" s="153" t="s">
        <v>4376</v>
      </c>
      <c r="AF746" s="151" t="n">
        <v>2170</v>
      </c>
      <c r="AG746" s="153" t="s">
        <v>4378</v>
      </c>
      <c r="AH746" s="153" t="s">
        <v>4377</v>
      </c>
      <c r="AI746" s="153" t="s">
        <v>74</v>
      </c>
      <c r="AJ746" s="153"/>
      <c r="AK746" s="153"/>
      <c r="AL746" s="153"/>
      <c r="AM746" s="153"/>
      <c r="AN746" s="153"/>
      <c r="AO746" s="153" t="s">
        <v>4371</v>
      </c>
      <c r="AP746" s="153" t="s">
        <v>40334</v>
      </c>
      <c r="AQ746" s="153"/>
      <c r="AR746" s="153"/>
      <c r="AS746" s="153"/>
      <c r="AT746" s="153"/>
      <c r="AU746" s="153"/>
      <c r="AV746" s="153"/>
      <c r="AW746" s="153"/>
      <c r="AX746" s="153"/>
      <c r="AY746" s="153"/>
      <c r="AZ746" s="153"/>
      <c r="BA746" s="153" t="s">
        <v>37193</v>
      </c>
      <c r="BB746" s="153" t="s">
        <v>81</v>
      </c>
      <c r="BC746" s="153" t="s">
        <v>81</v>
      </c>
      <c r="BD746" s="153"/>
      <c r="BE746" s="153"/>
      <c r="BF746" s="153"/>
      <c r="BG746" s="151" t="n">
        <v>111</v>
      </c>
      <c r="BH746" s="153" t="s">
        <v>37111</v>
      </c>
    </row>
    <row r="747" customFormat="false" ht="15" hidden="false" customHeight="false" outlineLevel="0" collapsed="false">
      <c r="A747" s="151" t="n">
        <v>835</v>
      </c>
      <c r="B747" s="153"/>
      <c r="C747" s="153" t="s">
        <v>76</v>
      </c>
      <c r="D747" s="153" t="s">
        <v>30119</v>
      </c>
      <c r="E747" s="153" t="s">
        <v>37264</v>
      </c>
      <c r="F747" s="151" t="n">
        <v>6</v>
      </c>
      <c r="G747" s="151" t="n">
        <v>16171123</v>
      </c>
      <c r="H747" s="153" t="s">
        <v>41744</v>
      </c>
      <c r="I747" s="153" t="s">
        <v>41745</v>
      </c>
      <c r="J747" s="153" t="s">
        <v>41746</v>
      </c>
      <c r="K747" s="153" t="s">
        <v>84</v>
      </c>
      <c r="L747" s="155" t="n">
        <v>40103</v>
      </c>
      <c r="M747" s="153" t="s">
        <v>37114</v>
      </c>
      <c r="N747" s="153" t="s">
        <v>52</v>
      </c>
      <c r="O747" s="153"/>
      <c r="P747" s="153"/>
      <c r="Q747" s="153" t="s">
        <v>41747</v>
      </c>
      <c r="R747" s="151" t="n">
        <v>2</v>
      </c>
      <c r="S747" s="151" t="n">
        <v>4</v>
      </c>
      <c r="T747" s="151" t="n">
        <v>6</v>
      </c>
      <c r="U747" s="153" t="s">
        <v>37826</v>
      </c>
      <c r="V747" s="153" t="s">
        <v>41748</v>
      </c>
      <c r="W747" s="151" t="n">
        <v>1284</v>
      </c>
      <c r="X747" s="153" t="s">
        <v>28753</v>
      </c>
      <c r="Y747" s="153" t="s">
        <v>28759</v>
      </c>
      <c r="Z747" s="153"/>
      <c r="AA747" s="153"/>
      <c r="AB747" s="153"/>
      <c r="AC747" s="153"/>
      <c r="AD747" s="153"/>
      <c r="AE747" s="153" t="s">
        <v>41749</v>
      </c>
      <c r="AF747" s="151" t="n">
        <v>2284</v>
      </c>
      <c r="AG747" s="153" t="s">
        <v>41750</v>
      </c>
      <c r="AH747" s="153"/>
      <c r="AI747" s="153"/>
      <c r="AJ747" s="153"/>
      <c r="AK747" s="153"/>
      <c r="AL747" s="153"/>
      <c r="AM747" s="153"/>
      <c r="AN747" s="153"/>
      <c r="AO747" s="153" t="s">
        <v>41747</v>
      </c>
      <c r="AP747" s="153" t="s">
        <v>41751</v>
      </c>
      <c r="AQ747" s="153"/>
      <c r="AR747" s="153"/>
      <c r="AS747" s="153"/>
      <c r="AT747" s="153"/>
      <c r="AU747" s="153"/>
      <c r="AV747" s="153"/>
      <c r="AW747" s="153"/>
      <c r="AX747" s="153"/>
      <c r="AY747" s="153"/>
      <c r="AZ747" s="153"/>
      <c r="BA747" s="153" t="s">
        <v>37193</v>
      </c>
      <c r="BB747" s="153" t="s">
        <v>81</v>
      </c>
      <c r="BC747" s="153" t="s">
        <v>81</v>
      </c>
      <c r="BD747" s="153"/>
      <c r="BE747" s="153"/>
      <c r="BF747" s="153"/>
      <c r="BG747" s="151" t="n">
        <v>111</v>
      </c>
      <c r="BH747" s="153" t="s">
        <v>37111</v>
      </c>
    </row>
    <row r="748" customFormat="false" ht="15" hidden="false" customHeight="false" outlineLevel="0" collapsed="false">
      <c r="A748" s="151" t="n">
        <v>836</v>
      </c>
      <c r="B748" s="153"/>
      <c r="C748" s="153" t="s">
        <v>76</v>
      </c>
      <c r="D748" s="153" t="s">
        <v>30119</v>
      </c>
      <c r="E748" s="153" t="s">
        <v>37264</v>
      </c>
      <c r="F748" s="151" t="n">
        <v>6</v>
      </c>
      <c r="G748" s="151" t="n">
        <v>16171125</v>
      </c>
      <c r="H748" s="153" t="s">
        <v>41752</v>
      </c>
      <c r="I748" s="153" t="s">
        <v>41753</v>
      </c>
      <c r="J748" s="153" t="s">
        <v>41181</v>
      </c>
      <c r="K748" s="153" t="s">
        <v>53</v>
      </c>
      <c r="L748" s="155" t="n">
        <v>40435</v>
      </c>
      <c r="M748" s="153" t="s">
        <v>37114</v>
      </c>
      <c r="N748" s="153" t="s">
        <v>52</v>
      </c>
      <c r="O748" s="153"/>
      <c r="P748" s="153"/>
      <c r="Q748" s="153" t="s">
        <v>41754</v>
      </c>
      <c r="R748" s="153"/>
      <c r="S748" s="151" t="n">
        <v>0</v>
      </c>
      <c r="T748" s="151" t="n">
        <v>0</v>
      </c>
      <c r="U748" s="153" t="s">
        <v>37397</v>
      </c>
      <c r="V748" s="153" t="s">
        <v>41755</v>
      </c>
      <c r="W748" s="151" t="n">
        <v>5388</v>
      </c>
      <c r="X748" s="153" t="s">
        <v>41756</v>
      </c>
      <c r="Y748" s="153"/>
      <c r="Z748" s="153"/>
      <c r="AA748" s="153"/>
      <c r="AB748" s="153"/>
      <c r="AC748" s="153"/>
      <c r="AD748" s="153"/>
      <c r="AE748" s="153" t="s">
        <v>19708</v>
      </c>
      <c r="AF748" s="151" t="n">
        <v>6388</v>
      </c>
      <c r="AG748" s="153" t="s">
        <v>41757</v>
      </c>
      <c r="AH748" s="153"/>
      <c r="AI748" s="153"/>
      <c r="AJ748" s="153"/>
      <c r="AK748" s="153"/>
      <c r="AL748" s="153"/>
      <c r="AM748" s="153"/>
      <c r="AN748" s="153"/>
      <c r="AO748" s="153" t="s">
        <v>41754</v>
      </c>
      <c r="AP748" s="153" t="s">
        <v>41758</v>
      </c>
      <c r="AQ748" s="153"/>
      <c r="AR748" s="153"/>
      <c r="AS748" s="153"/>
      <c r="AT748" s="153"/>
      <c r="AU748" s="153"/>
      <c r="AV748" s="153"/>
      <c r="AW748" s="153"/>
      <c r="AX748" s="153"/>
      <c r="AY748" s="153"/>
      <c r="AZ748" s="153"/>
      <c r="BA748" s="153" t="s">
        <v>37193</v>
      </c>
      <c r="BB748" s="153" t="s">
        <v>81</v>
      </c>
      <c r="BC748" s="153" t="s">
        <v>81</v>
      </c>
      <c r="BD748" s="153"/>
      <c r="BE748" s="153"/>
      <c r="BF748" s="153"/>
      <c r="BG748" s="151" t="n">
        <v>109</v>
      </c>
      <c r="BH748" s="153" t="s">
        <v>37111</v>
      </c>
    </row>
    <row r="749" customFormat="false" ht="15" hidden="false" customHeight="false" outlineLevel="0" collapsed="false">
      <c r="A749" s="151" t="n">
        <v>837</v>
      </c>
      <c r="B749" s="153"/>
      <c r="C749" s="153" t="s">
        <v>76</v>
      </c>
      <c r="D749" s="153" t="s">
        <v>30119</v>
      </c>
      <c r="E749" s="153" t="s">
        <v>37264</v>
      </c>
      <c r="F749" s="151" t="n">
        <v>6</v>
      </c>
      <c r="G749" s="151" t="n">
        <v>16171128</v>
      </c>
      <c r="H749" s="153" t="s">
        <v>41759</v>
      </c>
      <c r="I749" s="153" t="s">
        <v>41760</v>
      </c>
      <c r="J749" s="153" t="s">
        <v>41761</v>
      </c>
      <c r="K749" s="153" t="s">
        <v>84</v>
      </c>
      <c r="L749" s="155" t="n">
        <v>40136</v>
      </c>
      <c r="M749" s="153" t="s">
        <v>37114</v>
      </c>
      <c r="N749" s="153" t="s">
        <v>52</v>
      </c>
      <c r="O749" s="153"/>
      <c r="P749" s="153"/>
      <c r="Q749" s="153" t="s">
        <v>41762</v>
      </c>
      <c r="R749" s="151" t="n">
        <v>55</v>
      </c>
      <c r="S749" s="151" t="n">
        <v>4</v>
      </c>
      <c r="T749" s="151" t="n">
        <v>13</v>
      </c>
      <c r="U749" s="153" t="s">
        <v>41763</v>
      </c>
      <c r="V749" s="153" t="s">
        <v>41764</v>
      </c>
      <c r="W749" s="151" t="n">
        <v>5237</v>
      </c>
      <c r="X749" s="153" t="s">
        <v>41765</v>
      </c>
      <c r="Y749" s="153"/>
      <c r="Z749" s="153"/>
      <c r="AA749" s="153"/>
      <c r="AB749" s="153"/>
      <c r="AC749" s="153"/>
      <c r="AD749" s="153"/>
      <c r="AE749" s="153" t="s">
        <v>41766</v>
      </c>
      <c r="AF749" s="151" t="n">
        <v>6237</v>
      </c>
      <c r="AG749" s="153" t="s">
        <v>41767</v>
      </c>
      <c r="AH749" s="153"/>
      <c r="AI749" s="153"/>
      <c r="AJ749" s="153"/>
      <c r="AK749" s="153"/>
      <c r="AL749" s="153"/>
      <c r="AM749" s="153"/>
      <c r="AN749" s="153"/>
      <c r="AO749" s="153" t="s">
        <v>41762</v>
      </c>
      <c r="AP749" s="153" t="s">
        <v>41768</v>
      </c>
      <c r="AQ749" s="153"/>
      <c r="AR749" s="153"/>
      <c r="AS749" s="153"/>
      <c r="AT749" s="153"/>
      <c r="AU749" s="153"/>
      <c r="AV749" s="153"/>
      <c r="AW749" s="153"/>
      <c r="AX749" s="153"/>
      <c r="AY749" s="153"/>
      <c r="AZ749" s="153"/>
      <c r="BA749" s="153" t="s">
        <v>37193</v>
      </c>
      <c r="BB749" s="153" t="s">
        <v>81</v>
      </c>
      <c r="BC749" s="153" t="s">
        <v>81</v>
      </c>
      <c r="BD749" s="153"/>
      <c r="BE749" s="153"/>
      <c r="BF749" s="153"/>
      <c r="BG749" s="151" t="n">
        <v>110</v>
      </c>
      <c r="BH749" s="153" t="s">
        <v>37111</v>
      </c>
    </row>
    <row r="750" customFormat="false" ht="15" hidden="false" customHeight="false" outlineLevel="0" collapsed="false">
      <c r="A750" s="151" t="n">
        <v>838</v>
      </c>
      <c r="B750" s="153"/>
      <c r="C750" s="153" t="s">
        <v>76</v>
      </c>
      <c r="D750" s="153" t="s">
        <v>30119</v>
      </c>
      <c r="E750" s="153" t="s">
        <v>37264</v>
      </c>
      <c r="F750" s="151" t="n">
        <v>6</v>
      </c>
      <c r="G750" s="151" t="n">
        <v>16171131</v>
      </c>
      <c r="H750" s="153" t="s">
        <v>41769</v>
      </c>
      <c r="I750" s="153" t="s">
        <v>22877</v>
      </c>
      <c r="J750" s="153" t="s">
        <v>41021</v>
      </c>
      <c r="K750" s="153" t="s">
        <v>2751</v>
      </c>
      <c r="L750" s="155" t="n">
        <v>40269</v>
      </c>
      <c r="M750" s="153" t="s">
        <v>83</v>
      </c>
      <c r="N750" s="153" t="s">
        <v>52</v>
      </c>
      <c r="O750" s="153"/>
      <c r="P750" s="153"/>
      <c r="Q750" s="153" t="s">
        <v>38729</v>
      </c>
      <c r="R750" s="153"/>
      <c r="S750" s="151" t="n">
        <v>0</v>
      </c>
      <c r="T750" s="151" t="n">
        <v>0</v>
      </c>
      <c r="U750" s="153" t="s">
        <v>37229</v>
      </c>
      <c r="V750" s="153" t="s">
        <v>22868</v>
      </c>
      <c r="W750" s="151" t="n">
        <v>1301</v>
      </c>
      <c r="X750" s="153" t="s">
        <v>22865</v>
      </c>
      <c r="Y750" s="153"/>
      <c r="Z750" s="153"/>
      <c r="AA750" s="153"/>
      <c r="AB750" s="153"/>
      <c r="AC750" s="153"/>
      <c r="AD750" s="153"/>
      <c r="AE750" s="153" t="s">
        <v>22870</v>
      </c>
      <c r="AF750" s="151" t="n">
        <v>2301</v>
      </c>
      <c r="AG750" s="153" t="s">
        <v>22872</v>
      </c>
      <c r="AH750" s="153"/>
      <c r="AI750" s="153"/>
      <c r="AJ750" s="153"/>
      <c r="AK750" s="153"/>
      <c r="AL750" s="153"/>
      <c r="AM750" s="153"/>
      <c r="AN750" s="153"/>
      <c r="AO750" s="153" t="s">
        <v>38729</v>
      </c>
      <c r="AP750" s="151" t="n">
        <v>0</v>
      </c>
      <c r="AQ750" s="153"/>
      <c r="AR750" s="153"/>
      <c r="AS750" s="153"/>
      <c r="AT750" s="153"/>
      <c r="AU750" s="153"/>
      <c r="AV750" s="153"/>
      <c r="AW750" s="153"/>
      <c r="AX750" s="153"/>
      <c r="AY750" s="153"/>
      <c r="AZ750" s="153"/>
      <c r="BA750" s="153" t="s">
        <v>37193</v>
      </c>
      <c r="BB750" s="153" t="s">
        <v>81</v>
      </c>
      <c r="BC750" s="153" t="s">
        <v>81</v>
      </c>
      <c r="BD750" s="153"/>
      <c r="BE750" s="153"/>
      <c r="BF750" s="153"/>
      <c r="BG750" s="151" t="n">
        <v>110</v>
      </c>
      <c r="BH750" s="153" t="s">
        <v>37111</v>
      </c>
    </row>
    <row r="751" customFormat="false" ht="15" hidden="false" customHeight="false" outlineLevel="0" collapsed="false">
      <c r="A751" s="151" t="n">
        <v>839</v>
      </c>
      <c r="B751" s="153"/>
      <c r="C751" s="153" t="s">
        <v>76</v>
      </c>
      <c r="D751" s="153" t="s">
        <v>30119</v>
      </c>
      <c r="E751" s="153" t="s">
        <v>37264</v>
      </c>
      <c r="F751" s="151" t="n">
        <v>6</v>
      </c>
      <c r="G751" s="151" t="n">
        <v>16171132</v>
      </c>
      <c r="H751" s="153" t="s">
        <v>41770</v>
      </c>
      <c r="I751" s="153" t="s">
        <v>41771</v>
      </c>
      <c r="J751" s="153" t="s">
        <v>38718</v>
      </c>
      <c r="K751" s="153" t="s">
        <v>53</v>
      </c>
      <c r="L751" s="155" t="n">
        <v>40384</v>
      </c>
      <c r="M751" s="153" t="s">
        <v>83</v>
      </c>
      <c r="N751" s="153" t="s">
        <v>52</v>
      </c>
      <c r="O751" s="153"/>
      <c r="P751" s="153"/>
      <c r="Q751" s="153" t="s">
        <v>41772</v>
      </c>
      <c r="R751" s="151" t="n">
        <v>23</v>
      </c>
      <c r="S751" s="151" t="n">
        <v>1</v>
      </c>
      <c r="T751" s="151" t="n">
        <v>9</v>
      </c>
      <c r="U751" s="153" t="s">
        <v>37229</v>
      </c>
      <c r="V751" s="153" t="s">
        <v>41773</v>
      </c>
      <c r="W751" s="151" t="n">
        <v>5209</v>
      </c>
      <c r="X751" s="153" t="s">
        <v>25771</v>
      </c>
      <c r="Y751" s="153"/>
      <c r="Z751" s="153"/>
      <c r="AA751" s="153"/>
      <c r="AB751" s="153"/>
      <c r="AC751" s="153"/>
      <c r="AD751" s="153"/>
      <c r="AE751" s="153" t="s">
        <v>25772</v>
      </c>
      <c r="AF751" s="151" t="n">
        <v>6209</v>
      </c>
      <c r="AG751" s="153" t="s">
        <v>25773</v>
      </c>
      <c r="AH751" s="153"/>
      <c r="AI751" s="153"/>
      <c r="AJ751" s="153"/>
      <c r="AK751" s="153"/>
      <c r="AL751" s="153"/>
      <c r="AM751" s="153"/>
      <c r="AN751" s="153"/>
      <c r="AO751" s="153" t="s">
        <v>41772</v>
      </c>
      <c r="AP751" s="153" t="s">
        <v>41774</v>
      </c>
      <c r="AQ751" s="153"/>
      <c r="AR751" s="153"/>
      <c r="AS751" s="153"/>
      <c r="AT751" s="153"/>
      <c r="AU751" s="153"/>
      <c r="AV751" s="153"/>
      <c r="AW751" s="153"/>
      <c r="AX751" s="153"/>
      <c r="AY751" s="153"/>
      <c r="AZ751" s="153"/>
      <c r="BA751" s="153" t="s">
        <v>37193</v>
      </c>
      <c r="BB751" s="153" t="s">
        <v>81</v>
      </c>
      <c r="BC751" s="153" t="s">
        <v>81</v>
      </c>
      <c r="BD751" s="153"/>
      <c r="BE751" s="153"/>
      <c r="BF751" s="153"/>
      <c r="BG751" s="151" t="n">
        <v>112</v>
      </c>
      <c r="BH751" s="153" t="s">
        <v>37111</v>
      </c>
    </row>
    <row r="752" customFormat="false" ht="15" hidden="false" customHeight="false" outlineLevel="0" collapsed="false">
      <c r="A752" s="151" t="n">
        <v>840</v>
      </c>
      <c r="B752" s="153"/>
      <c r="C752" s="153" t="s">
        <v>76</v>
      </c>
      <c r="D752" s="153" t="s">
        <v>30119</v>
      </c>
      <c r="E752" s="153" t="s">
        <v>37264</v>
      </c>
      <c r="F752" s="151" t="n">
        <v>6</v>
      </c>
      <c r="G752" s="151" t="n">
        <v>16171134</v>
      </c>
      <c r="H752" s="153" t="s">
        <v>41775</v>
      </c>
      <c r="I752" s="153" t="s">
        <v>4008</v>
      </c>
      <c r="J752" s="153" t="s">
        <v>41248</v>
      </c>
      <c r="K752" s="153" t="s">
        <v>53</v>
      </c>
      <c r="L752" s="155" t="n">
        <v>40286</v>
      </c>
      <c r="M752" s="153" t="s">
        <v>37114</v>
      </c>
      <c r="N752" s="153" t="s">
        <v>52</v>
      </c>
      <c r="O752" s="153"/>
      <c r="P752" s="153"/>
      <c r="Q752" s="153" t="s">
        <v>37405</v>
      </c>
      <c r="R752" s="151" t="n">
        <v>17</v>
      </c>
      <c r="S752" s="151" t="n">
        <v>2</v>
      </c>
      <c r="T752" s="151" t="n">
        <v>8</v>
      </c>
      <c r="U752" s="153" t="s">
        <v>37391</v>
      </c>
      <c r="V752" s="153" t="s">
        <v>3999</v>
      </c>
      <c r="W752" s="151" t="n">
        <v>1103</v>
      </c>
      <c r="X752" s="153" t="s">
        <v>4001</v>
      </c>
      <c r="Y752" s="153" t="s">
        <v>4000</v>
      </c>
      <c r="Z752" s="153" t="s">
        <v>106</v>
      </c>
      <c r="AA752" s="153" t="s">
        <v>37407</v>
      </c>
      <c r="AB752" s="153"/>
      <c r="AC752" s="153" t="s">
        <v>37408</v>
      </c>
      <c r="AD752" s="153" t="s">
        <v>132</v>
      </c>
      <c r="AE752" s="153" t="s">
        <v>4002</v>
      </c>
      <c r="AF752" s="151" t="n">
        <v>2103</v>
      </c>
      <c r="AG752" s="153" t="s">
        <v>4004</v>
      </c>
      <c r="AH752" s="153" t="s">
        <v>23170</v>
      </c>
      <c r="AI752" s="153" t="s">
        <v>74</v>
      </c>
      <c r="AJ752" s="153"/>
      <c r="AK752" s="153" t="s">
        <v>4004</v>
      </c>
      <c r="AL752" s="153" t="s">
        <v>37409</v>
      </c>
      <c r="AM752" s="153" t="s">
        <v>204</v>
      </c>
      <c r="AN752" s="153"/>
      <c r="AO752" s="153" t="s">
        <v>23167</v>
      </c>
      <c r="AP752" s="153" t="s">
        <v>4001</v>
      </c>
      <c r="AQ752" s="153"/>
      <c r="AR752" s="153"/>
      <c r="AS752" s="153"/>
      <c r="AT752" s="153"/>
      <c r="AU752" s="153"/>
      <c r="AV752" s="153"/>
      <c r="AW752" s="153"/>
      <c r="AX752" s="153"/>
      <c r="AY752" s="153"/>
      <c r="AZ752" s="153"/>
      <c r="BA752" s="153" t="s">
        <v>37193</v>
      </c>
      <c r="BB752" s="153" t="s">
        <v>81</v>
      </c>
      <c r="BC752" s="153" t="s">
        <v>81</v>
      </c>
      <c r="BD752" s="153"/>
      <c r="BE752" s="153"/>
      <c r="BF752" s="153"/>
      <c r="BG752" s="151" t="n">
        <v>112</v>
      </c>
      <c r="BH752" s="153" t="s">
        <v>37111</v>
      </c>
    </row>
    <row r="753" customFormat="false" ht="15" hidden="false" customHeight="false" outlineLevel="0" collapsed="false">
      <c r="A753" s="151" t="n">
        <v>841</v>
      </c>
      <c r="B753" s="153"/>
      <c r="C753" s="153" t="s">
        <v>76</v>
      </c>
      <c r="D753" s="153" t="s">
        <v>30119</v>
      </c>
      <c r="E753" s="153" t="s">
        <v>37264</v>
      </c>
      <c r="F753" s="151" t="n">
        <v>6</v>
      </c>
      <c r="G753" s="151" t="n">
        <v>16171137</v>
      </c>
      <c r="H753" s="153" t="s">
        <v>41776</v>
      </c>
      <c r="I753" s="153" t="s">
        <v>41777</v>
      </c>
      <c r="J753" s="153" t="s">
        <v>14367</v>
      </c>
      <c r="K753" s="153" t="s">
        <v>53</v>
      </c>
      <c r="L753" s="155" t="n">
        <v>40486</v>
      </c>
      <c r="M753" s="153" t="s">
        <v>83</v>
      </c>
      <c r="N753" s="153" t="s">
        <v>52</v>
      </c>
      <c r="O753" s="153"/>
      <c r="P753" s="153"/>
      <c r="Q753" s="153" t="s">
        <v>41778</v>
      </c>
      <c r="R753" s="151" t="n">
        <v>6</v>
      </c>
      <c r="S753" s="151" t="n">
        <v>0</v>
      </c>
      <c r="T753" s="151" t="n">
        <v>0</v>
      </c>
      <c r="U753" s="153" t="s">
        <v>37116</v>
      </c>
      <c r="V753" s="153" t="s">
        <v>41779</v>
      </c>
      <c r="W753" s="151" t="n">
        <v>1235</v>
      </c>
      <c r="X753" s="153" t="s">
        <v>6425</v>
      </c>
      <c r="Y753" s="153" t="s">
        <v>6430</v>
      </c>
      <c r="Z753" s="153" t="s">
        <v>106</v>
      </c>
      <c r="AA753" s="153" t="s">
        <v>41780</v>
      </c>
      <c r="AB753" s="153" t="s">
        <v>41781</v>
      </c>
      <c r="AC753" s="153" t="s">
        <v>41782</v>
      </c>
      <c r="AD753" s="153" t="s">
        <v>132</v>
      </c>
      <c r="AE753" s="153" t="s">
        <v>6431</v>
      </c>
      <c r="AF753" s="151" t="n">
        <v>2235</v>
      </c>
      <c r="AG753" s="153" t="s">
        <v>6433</v>
      </c>
      <c r="AH753" s="153" t="s">
        <v>6432</v>
      </c>
      <c r="AI753" s="153" t="s">
        <v>106</v>
      </c>
      <c r="AJ753" s="153" t="s">
        <v>41783</v>
      </c>
      <c r="AK753" s="153" t="s">
        <v>41784</v>
      </c>
      <c r="AL753" s="153" t="s">
        <v>41785</v>
      </c>
      <c r="AM753" s="153" t="s">
        <v>132</v>
      </c>
      <c r="AN753" s="153"/>
      <c r="AO753" s="153" t="s">
        <v>29186</v>
      </c>
      <c r="AP753" s="153"/>
      <c r="AQ753" s="153"/>
      <c r="AR753" s="153"/>
      <c r="AS753" s="153"/>
      <c r="AT753" s="153"/>
      <c r="AU753" s="153"/>
      <c r="AV753" s="153"/>
      <c r="AW753" s="153"/>
      <c r="AX753" s="153"/>
      <c r="AY753" s="153"/>
      <c r="AZ753" s="153"/>
      <c r="BA753" s="153" t="s">
        <v>37193</v>
      </c>
      <c r="BB753" s="153" t="s">
        <v>81</v>
      </c>
      <c r="BC753" s="153" t="s">
        <v>81</v>
      </c>
      <c r="BD753" s="153"/>
      <c r="BE753" s="153"/>
      <c r="BF753" s="153"/>
      <c r="BG753" s="151" t="n">
        <v>110</v>
      </c>
      <c r="BH753" s="153" t="s">
        <v>37111</v>
      </c>
    </row>
    <row r="754" customFormat="false" ht="15" hidden="false" customHeight="false" outlineLevel="0" collapsed="false">
      <c r="A754" s="151" t="n">
        <v>842</v>
      </c>
      <c r="B754" s="153"/>
      <c r="C754" s="153" t="s">
        <v>76</v>
      </c>
      <c r="D754" s="153" t="s">
        <v>30119</v>
      </c>
      <c r="E754" s="153" t="s">
        <v>37264</v>
      </c>
      <c r="F754" s="151" t="n">
        <v>6</v>
      </c>
      <c r="G754" s="151" t="n">
        <v>16171138</v>
      </c>
      <c r="H754" s="153" t="s">
        <v>41786</v>
      </c>
      <c r="I754" s="153" t="s">
        <v>5711</v>
      </c>
      <c r="J754" s="153" t="s">
        <v>41787</v>
      </c>
      <c r="K754" s="153" t="s">
        <v>5698</v>
      </c>
      <c r="L754" s="155" t="n">
        <v>40388</v>
      </c>
      <c r="M754" s="153" t="s">
        <v>37114</v>
      </c>
      <c r="N754" s="153" t="s">
        <v>52</v>
      </c>
      <c r="O754" s="153"/>
      <c r="P754" s="153"/>
      <c r="Q754" s="153" t="s">
        <v>37608</v>
      </c>
      <c r="R754" s="151" t="n">
        <v>23</v>
      </c>
      <c r="S754" s="151" t="n">
        <v>3</v>
      </c>
      <c r="T754" s="151" t="n">
        <v>12</v>
      </c>
      <c r="U754" s="153" t="s">
        <v>37116</v>
      </c>
      <c r="V754" s="153" t="s">
        <v>5703</v>
      </c>
      <c r="W754" s="151" t="n">
        <v>1166</v>
      </c>
      <c r="X754" s="153" t="s">
        <v>5696</v>
      </c>
      <c r="Y754" s="153" t="s">
        <v>5704</v>
      </c>
      <c r="Z754" s="153" t="s">
        <v>106</v>
      </c>
      <c r="AA754" s="153" t="s">
        <v>37609</v>
      </c>
      <c r="AB754" s="153" t="s">
        <v>37610</v>
      </c>
      <c r="AC754" s="153" t="s">
        <v>37611</v>
      </c>
      <c r="AD754" s="153" t="s">
        <v>132</v>
      </c>
      <c r="AE754" s="153" t="s">
        <v>11807</v>
      </c>
      <c r="AF754" s="151" t="n">
        <v>2166</v>
      </c>
      <c r="AG754" s="153" t="s">
        <v>24309</v>
      </c>
      <c r="AH754" s="153" t="s">
        <v>5706</v>
      </c>
      <c r="AI754" s="153" t="s">
        <v>74</v>
      </c>
      <c r="AJ754" s="153"/>
      <c r="AK754" s="153"/>
      <c r="AL754" s="153"/>
      <c r="AM754" s="153"/>
      <c r="AN754" s="153"/>
      <c r="AO754" s="153" t="s">
        <v>37612</v>
      </c>
      <c r="AP754" s="153"/>
      <c r="AQ754" s="153"/>
      <c r="AR754" s="153"/>
      <c r="AS754" s="153"/>
      <c r="AT754" s="153"/>
      <c r="AU754" s="153"/>
      <c r="AV754" s="153"/>
      <c r="AW754" s="153"/>
      <c r="AX754" s="153"/>
      <c r="AY754" s="153"/>
      <c r="AZ754" s="153"/>
      <c r="BA754" s="153" t="s">
        <v>37193</v>
      </c>
      <c r="BB754" s="153" t="s">
        <v>81</v>
      </c>
      <c r="BC754" s="153" t="s">
        <v>81</v>
      </c>
      <c r="BD754" s="153"/>
      <c r="BE754" s="153"/>
      <c r="BF754" s="153"/>
      <c r="BG754" s="151" t="n">
        <v>112</v>
      </c>
      <c r="BH754" s="153" t="s">
        <v>37111</v>
      </c>
    </row>
    <row r="755" customFormat="false" ht="15" hidden="false" customHeight="false" outlineLevel="0" collapsed="false">
      <c r="A755" s="151" t="n">
        <v>843</v>
      </c>
      <c r="B755" s="153"/>
      <c r="C755" s="153" t="s">
        <v>76</v>
      </c>
      <c r="D755" s="153" t="s">
        <v>30119</v>
      </c>
      <c r="E755" s="153" t="s">
        <v>37264</v>
      </c>
      <c r="F755" s="151" t="n">
        <v>6</v>
      </c>
      <c r="G755" s="151" t="n">
        <v>16171140</v>
      </c>
      <c r="H755" s="153" t="s">
        <v>41788</v>
      </c>
      <c r="I755" s="153" t="s">
        <v>41789</v>
      </c>
      <c r="J755" s="153" t="s">
        <v>37169</v>
      </c>
      <c r="K755" s="153" t="s">
        <v>84</v>
      </c>
      <c r="L755" s="155" t="n">
        <v>40038</v>
      </c>
      <c r="M755" s="153" t="s">
        <v>83</v>
      </c>
      <c r="N755" s="153" t="s">
        <v>52</v>
      </c>
      <c r="O755" s="153"/>
      <c r="P755" s="153"/>
      <c r="Q755" s="153" t="s">
        <v>41790</v>
      </c>
      <c r="R755" s="153"/>
      <c r="S755" s="151" t="n">
        <v>0</v>
      </c>
      <c r="T755" s="151" t="n">
        <v>0</v>
      </c>
      <c r="U755" s="153" t="s">
        <v>38308</v>
      </c>
      <c r="V755" s="153" t="s">
        <v>41791</v>
      </c>
      <c r="W755" s="151" t="n">
        <v>5514</v>
      </c>
      <c r="X755" s="153" t="s">
        <v>41792</v>
      </c>
      <c r="Y755" s="153"/>
      <c r="Z755" s="153"/>
      <c r="AA755" s="153"/>
      <c r="AB755" s="153"/>
      <c r="AC755" s="153"/>
      <c r="AD755" s="153"/>
      <c r="AE755" s="153" t="s">
        <v>41793</v>
      </c>
      <c r="AF755" s="151" t="n">
        <v>6514</v>
      </c>
      <c r="AG755" s="153" t="s">
        <v>41794</v>
      </c>
      <c r="AH755" s="153"/>
      <c r="AI755" s="153"/>
      <c r="AJ755" s="153"/>
      <c r="AK755" s="153"/>
      <c r="AL755" s="153"/>
      <c r="AM755" s="153"/>
      <c r="AN755" s="153"/>
      <c r="AO755" s="153" t="s">
        <v>41790</v>
      </c>
      <c r="AP755" s="151" t="n">
        <v>0</v>
      </c>
      <c r="AQ755" s="153"/>
      <c r="AR755" s="153"/>
      <c r="AS755" s="153"/>
      <c r="AT755" s="153"/>
      <c r="AU755" s="153"/>
      <c r="AV755" s="153"/>
      <c r="AW755" s="153"/>
      <c r="AX755" s="153"/>
      <c r="AY755" s="153"/>
      <c r="AZ755" s="153"/>
      <c r="BA755" s="153" t="s">
        <v>37193</v>
      </c>
      <c r="BB755" s="153" t="s">
        <v>81</v>
      </c>
      <c r="BC755" s="153" t="s">
        <v>81</v>
      </c>
      <c r="BD755" s="153"/>
      <c r="BE755" s="153"/>
      <c r="BF755" s="153"/>
      <c r="BG755" s="151" t="n">
        <v>110</v>
      </c>
      <c r="BH755" s="153" t="s">
        <v>37111</v>
      </c>
    </row>
    <row r="756" customFormat="false" ht="15" hidden="false" customHeight="false" outlineLevel="0" collapsed="false">
      <c r="A756" s="151" t="n">
        <v>844</v>
      </c>
      <c r="B756" s="153"/>
      <c r="C756" s="153" t="s">
        <v>76</v>
      </c>
      <c r="D756" s="153" t="s">
        <v>30119</v>
      </c>
      <c r="E756" s="153" t="s">
        <v>37264</v>
      </c>
      <c r="F756" s="151" t="n">
        <v>6</v>
      </c>
      <c r="G756" s="151" t="n">
        <v>16171141</v>
      </c>
      <c r="H756" s="153" t="s">
        <v>41795</v>
      </c>
      <c r="I756" s="153" t="s">
        <v>14780</v>
      </c>
      <c r="J756" s="153" t="s">
        <v>37351</v>
      </c>
      <c r="K756" s="153" t="s">
        <v>53</v>
      </c>
      <c r="L756" s="155" t="n">
        <v>40065</v>
      </c>
      <c r="M756" s="153" t="s">
        <v>83</v>
      </c>
      <c r="N756" s="153" t="s">
        <v>52</v>
      </c>
      <c r="O756" s="153"/>
      <c r="P756" s="153"/>
      <c r="Q756" s="153" t="s">
        <v>39793</v>
      </c>
      <c r="R756" s="153"/>
      <c r="S756" s="151" t="n">
        <v>5</v>
      </c>
      <c r="T756" s="151" t="n">
        <v>3</v>
      </c>
      <c r="U756" s="153" t="s">
        <v>37921</v>
      </c>
      <c r="V756" s="153" t="s">
        <v>14773</v>
      </c>
      <c r="W756" s="151" t="n">
        <v>1215</v>
      </c>
      <c r="X756" s="153" t="s">
        <v>14775</v>
      </c>
      <c r="Y756" s="153" t="s">
        <v>14774</v>
      </c>
      <c r="Z756" s="153"/>
      <c r="AA756" s="153"/>
      <c r="AB756" s="153"/>
      <c r="AC756" s="153"/>
      <c r="AD756" s="153"/>
      <c r="AE756" s="153" t="s">
        <v>39794</v>
      </c>
      <c r="AF756" s="151" t="n">
        <v>2215</v>
      </c>
      <c r="AG756" s="153" t="s">
        <v>14778</v>
      </c>
      <c r="AH756" s="153"/>
      <c r="AI756" s="153"/>
      <c r="AJ756" s="153"/>
      <c r="AK756" s="153"/>
      <c r="AL756" s="153"/>
      <c r="AM756" s="153"/>
      <c r="AN756" s="153"/>
      <c r="AO756" s="153" t="s">
        <v>39795</v>
      </c>
      <c r="AP756" s="153" t="s">
        <v>38235</v>
      </c>
      <c r="AQ756" s="153"/>
      <c r="AR756" s="153"/>
      <c r="AS756" s="153"/>
      <c r="AT756" s="153"/>
      <c r="AU756" s="153"/>
      <c r="AV756" s="153"/>
      <c r="AW756" s="153"/>
      <c r="AX756" s="153"/>
      <c r="AY756" s="153"/>
      <c r="AZ756" s="153"/>
      <c r="BA756" s="153" t="s">
        <v>37193</v>
      </c>
      <c r="BB756" s="153" t="s">
        <v>81</v>
      </c>
      <c r="BC756" s="153" t="s">
        <v>81</v>
      </c>
      <c r="BD756" s="153"/>
      <c r="BE756" s="153"/>
      <c r="BF756" s="153"/>
      <c r="BG756" s="151" t="n">
        <v>109</v>
      </c>
      <c r="BH756" s="153" t="s">
        <v>37111</v>
      </c>
    </row>
    <row r="757" customFormat="false" ht="15" hidden="false" customHeight="false" outlineLevel="0" collapsed="false">
      <c r="A757" s="151" t="n">
        <v>845</v>
      </c>
      <c r="B757" s="153"/>
      <c r="C757" s="153" t="s">
        <v>76</v>
      </c>
      <c r="D757" s="153" t="s">
        <v>30119</v>
      </c>
      <c r="E757" s="153" t="s">
        <v>37264</v>
      </c>
      <c r="F757" s="151" t="n">
        <v>6</v>
      </c>
      <c r="G757" s="151" t="n">
        <v>16171144</v>
      </c>
      <c r="H757" s="153" t="s">
        <v>41796</v>
      </c>
      <c r="I757" s="153" t="s">
        <v>41797</v>
      </c>
      <c r="J757" s="153" t="s">
        <v>41798</v>
      </c>
      <c r="K757" s="153" t="s">
        <v>53</v>
      </c>
      <c r="L757" s="155" t="n">
        <v>40446</v>
      </c>
      <c r="M757" s="153" t="s">
        <v>83</v>
      </c>
      <c r="N757" s="153" t="s">
        <v>52</v>
      </c>
      <c r="O757" s="153"/>
      <c r="P757" s="153"/>
      <c r="Q757" s="153" t="s">
        <v>41799</v>
      </c>
      <c r="R757" s="151" t="n">
        <v>9</v>
      </c>
      <c r="S757" s="151" t="n">
        <v>5</v>
      </c>
      <c r="T757" s="151" t="n">
        <v>10</v>
      </c>
      <c r="U757" s="153" t="s">
        <v>40047</v>
      </c>
      <c r="V757" s="153" t="s">
        <v>41800</v>
      </c>
      <c r="W757" s="151" t="n">
        <v>1109</v>
      </c>
      <c r="X757" s="153" t="s">
        <v>12080</v>
      </c>
      <c r="Y757" s="153" t="s">
        <v>12079</v>
      </c>
      <c r="Z757" s="153" t="s">
        <v>73</v>
      </c>
      <c r="AA757" s="153" t="s">
        <v>41801</v>
      </c>
      <c r="AB757" s="153" t="s">
        <v>81</v>
      </c>
      <c r="AC757" s="153" t="s">
        <v>81</v>
      </c>
      <c r="AD757" s="153" t="s">
        <v>132</v>
      </c>
      <c r="AE757" s="153" t="s">
        <v>41802</v>
      </c>
      <c r="AF757" s="151" t="n">
        <v>2109</v>
      </c>
      <c r="AG757" s="153" t="s">
        <v>12082</v>
      </c>
      <c r="AH757" s="153" t="s">
        <v>28744</v>
      </c>
      <c r="AI757" s="153" t="s">
        <v>74</v>
      </c>
      <c r="AJ757" s="153"/>
      <c r="AK757" s="153" t="s">
        <v>81</v>
      </c>
      <c r="AL757" s="153" t="s">
        <v>81</v>
      </c>
      <c r="AM757" s="153" t="s">
        <v>107</v>
      </c>
      <c r="AN757" s="153"/>
      <c r="AO757" s="153" t="s">
        <v>41803</v>
      </c>
      <c r="AP757" s="153"/>
      <c r="AQ757" s="153"/>
      <c r="AR757" s="153"/>
      <c r="AS757" s="153"/>
      <c r="AT757" s="153"/>
      <c r="AU757" s="153"/>
      <c r="AV757" s="153"/>
      <c r="AW757" s="153"/>
      <c r="AX757" s="153"/>
      <c r="AY757" s="153"/>
      <c r="AZ757" s="153"/>
      <c r="BA757" s="153" t="s">
        <v>37193</v>
      </c>
      <c r="BB757" s="153" t="s">
        <v>81</v>
      </c>
      <c r="BC757" s="153" t="s">
        <v>81</v>
      </c>
      <c r="BD757" s="153"/>
      <c r="BE757" s="153"/>
      <c r="BF757" s="153"/>
      <c r="BG757" s="151" t="n">
        <v>112</v>
      </c>
      <c r="BH757" s="153" t="s">
        <v>37111</v>
      </c>
    </row>
    <row r="758" customFormat="false" ht="15" hidden="false" customHeight="false" outlineLevel="0" collapsed="false">
      <c r="A758" s="151" t="n">
        <v>846</v>
      </c>
      <c r="B758" s="153"/>
      <c r="C758" s="153" t="s">
        <v>76</v>
      </c>
      <c r="D758" s="153" t="s">
        <v>30119</v>
      </c>
      <c r="E758" s="153" t="s">
        <v>37264</v>
      </c>
      <c r="F758" s="151" t="n">
        <v>6</v>
      </c>
      <c r="G758" s="151" t="n">
        <v>16171145</v>
      </c>
      <c r="H758" s="153" t="s">
        <v>41804</v>
      </c>
      <c r="I758" s="153" t="s">
        <v>41805</v>
      </c>
      <c r="J758" s="153" t="s">
        <v>41806</v>
      </c>
      <c r="K758" s="153" t="s">
        <v>138</v>
      </c>
      <c r="L758" s="155" t="n">
        <v>40304</v>
      </c>
      <c r="M758" s="153" t="s">
        <v>37114</v>
      </c>
      <c r="N758" s="153" t="s">
        <v>52</v>
      </c>
      <c r="O758" s="153"/>
      <c r="P758" s="153"/>
      <c r="Q758" s="153" t="s">
        <v>38746</v>
      </c>
      <c r="R758" s="151" t="n">
        <v>31</v>
      </c>
      <c r="S758" s="151" t="n">
        <v>5</v>
      </c>
      <c r="T758" s="151" t="n">
        <v>7</v>
      </c>
      <c r="U758" s="153" t="s">
        <v>37108</v>
      </c>
      <c r="V758" s="153" t="s">
        <v>23651</v>
      </c>
      <c r="W758" s="151" t="n">
        <v>1298</v>
      </c>
      <c r="X758" s="153" t="s">
        <v>38745</v>
      </c>
      <c r="Y758" s="153"/>
      <c r="Z758" s="153"/>
      <c r="AA758" s="153"/>
      <c r="AB758" s="153"/>
      <c r="AC758" s="153"/>
      <c r="AD758" s="153"/>
      <c r="AE758" s="153" t="s">
        <v>23654</v>
      </c>
      <c r="AF758" s="151" t="n">
        <v>2298</v>
      </c>
      <c r="AG758" s="153" t="s">
        <v>23656</v>
      </c>
      <c r="AH758" s="153"/>
      <c r="AI758" s="153"/>
      <c r="AJ758" s="153"/>
      <c r="AK758" s="153"/>
      <c r="AL758" s="153"/>
      <c r="AM758" s="153"/>
      <c r="AN758" s="153"/>
      <c r="AO758" s="153" t="s">
        <v>38746</v>
      </c>
      <c r="AP758" s="153" t="s">
        <v>23648</v>
      </c>
      <c r="AQ758" s="153"/>
      <c r="AR758" s="153"/>
      <c r="AS758" s="153"/>
      <c r="AT758" s="153"/>
      <c r="AU758" s="153"/>
      <c r="AV758" s="153"/>
      <c r="AW758" s="153"/>
      <c r="AX758" s="153"/>
      <c r="AY758" s="153"/>
      <c r="AZ758" s="153"/>
      <c r="BA758" s="153" t="s">
        <v>37193</v>
      </c>
      <c r="BB758" s="153" t="s">
        <v>81</v>
      </c>
      <c r="BC758" s="153" t="s">
        <v>81</v>
      </c>
      <c r="BD758" s="153"/>
      <c r="BE758" s="153"/>
      <c r="BF758" s="153"/>
      <c r="BG758" s="151" t="n">
        <v>109</v>
      </c>
      <c r="BH758" s="153" t="s">
        <v>37111</v>
      </c>
    </row>
    <row r="759" customFormat="false" ht="15" hidden="false" customHeight="false" outlineLevel="0" collapsed="false">
      <c r="A759" s="151" t="n">
        <v>847</v>
      </c>
      <c r="B759" s="153"/>
      <c r="C759" s="153" t="s">
        <v>76</v>
      </c>
      <c r="D759" s="153" t="s">
        <v>30119</v>
      </c>
      <c r="E759" s="153" t="s">
        <v>37264</v>
      </c>
      <c r="F759" s="151" t="n">
        <v>6</v>
      </c>
      <c r="G759" s="151" t="n">
        <v>16171146</v>
      </c>
      <c r="H759" s="153" t="s">
        <v>41807</v>
      </c>
      <c r="I759" s="153" t="s">
        <v>41808</v>
      </c>
      <c r="J759" s="153" t="s">
        <v>41476</v>
      </c>
      <c r="K759" s="153" t="s">
        <v>138</v>
      </c>
      <c r="L759" s="155" t="n">
        <v>40479</v>
      </c>
      <c r="M759" s="153" t="s">
        <v>83</v>
      </c>
      <c r="N759" s="153" t="s">
        <v>52</v>
      </c>
      <c r="O759" s="153"/>
      <c r="P759" s="153"/>
      <c r="Q759" s="153" t="s">
        <v>41809</v>
      </c>
      <c r="R759" s="153"/>
      <c r="S759" s="151" t="n">
        <v>3</v>
      </c>
      <c r="T759" s="151" t="n">
        <v>7</v>
      </c>
      <c r="U759" s="153" t="s">
        <v>37108</v>
      </c>
      <c r="V759" s="153" t="s">
        <v>41810</v>
      </c>
      <c r="W759" s="151" t="n">
        <v>5770</v>
      </c>
      <c r="X759" s="153" t="s">
        <v>14796</v>
      </c>
      <c r="Y759" s="153"/>
      <c r="Z759" s="153"/>
      <c r="AA759" s="153"/>
      <c r="AB759" s="153"/>
      <c r="AC759" s="153"/>
      <c r="AD759" s="153"/>
      <c r="AE759" s="153" t="s">
        <v>41811</v>
      </c>
      <c r="AF759" s="151" t="n">
        <v>6770</v>
      </c>
      <c r="AG759" s="153" t="s">
        <v>14798</v>
      </c>
      <c r="AH759" s="153"/>
      <c r="AI759" s="153"/>
      <c r="AJ759" s="153"/>
      <c r="AK759" s="153"/>
      <c r="AL759" s="153"/>
      <c r="AM759" s="153"/>
      <c r="AN759" s="153"/>
      <c r="AO759" s="153" t="s">
        <v>41809</v>
      </c>
      <c r="AP759" s="151" t="n">
        <v>2129234864</v>
      </c>
      <c r="AQ759" s="153"/>
      <c r="AR759" s="153"/>
      <c r="AS759" s="153"/>
      <c r="AT759" s="153"/>
      <c r="AU759" s="153"/>
      <c r="AV759" s="153"/>
      <c r="AW759" s="153"/>
      <c r="AX759" s="153"/>
      <c r="AY759" s="153"/>
      <c r="AZ759" s="153"/>
      <c r="BA759" s="153" t="s">
        <v>37193</v>
      </c>
      <c r="BB759" s="153" t="s">
        <v>81</v>
      </c>
      <c r="BC759" s="153" t="s">
        <v>81</v>
      </c>
      <c r="BD759" s="153"/>
      <c r="BE759" s="153"/>
      <c r="BF759" s="153"/>
      <c r="BG759" s="151" t="n">
        <v>109</v>
      </c>
      <c r="BH759" s="153" t="s">
        <v>37111</v>
      </c>
    </row>
    <row r="760" customFormat="false" ht="15" hidden="false" customHeight="false" outlineLevel="0" collapsed="false">
      <c r="A760" s="151" t="n">
        <v>848</v>
      </c>
      <c r="B760" s="153"/>
      <c r="C760" s="153" t="s">
        <v>76</v>
      </c>
      <c r="D760" s="153" t="s">
        <v>30119</v>
      </c>
      <c r="E760" s="153" t="s">
        <v>37264</v>
      </c>
      <c r="F760" s="151" t="n">
        <v>6</v>
      </c>
      <c r="G760" s="151" t="n">
        <v>16171147</v>
      </c>
      <c r="H760" s="153" t="s">
        <v>41812</v>
      </c>
      <c r="I760" s="153" t="s">
        <v>41813</v>
      </c>
      <c r="J760" s="153" t="s">
        <v>41814</v>
      </c>
      <c r="K760" s="153" t="s">
        <v>53</v>
      </c>
      <c r="L760" s="155" t="n">
        <v>40128</v>
      </c>
      <c r="M760" s="153" t="s">
        <v>83</v>
      </c>
      <c r="N760" s="153" t="s">
        <v>52</v>
      </c>
      <c r="O760" s="153"/>
      <c r="P760" s="153"/>
      <c r="Q760" s="153" t="s">
        <v>41815</v>
      </c>
      <c r="R760" s="153"/>
      <c r="S760" s="151" t="n">
        <v>1</v>
      </c>
      <c r="T760" s="151" t="n">
        <v>7</v>
      </c>
      <c r="U760" s="153" t="s">
        <v>37108</v>
      </c>
      <c r="V760" s="153" t="s">
        <v>41816</v>
      </c>
      <c r="W760" s="151" t="n">
        <v>5329</v>
      </c>
      <c r="X760" s="153" t="s">
        <v>41817</v>
      </c>
      <c r="Y760" s="153"/>
      <c r="Z760" s="153"/>
      <c r="AA760" s="153"/>
      <c r="AB760" s="153"/>
      <c r="AC760" s="153"/>
      <c r="AD760" s="153"/>
      <c r="AE760" s="153" t="s">
        <v>5778</v>
      </c>
      <c r="AF760" s="151" t="n">
        <v>6329</v>
      </c>
      <c r="AG760" s="153" t="s">
        <v>41818</v>
      </c>
      <c r="AH760" s="153"/>
      <c r="AI760" s="153"/>
      <c r="AJ760" s="153"/>
      <c r="AK760" s="153"/>
      <c r="AL760" s="153"/>
      <c r="AM760" s="153"/>
      <c r="AN760" s="153"/>
      <c r="AO760" s="153" t="s">
        <v>41815</v>
      </c>
      <c r="AP760" s="153" t="s">
        <v>41819</v>
      </c>
      <c r="AQ760" s="153"/>
      <c r="AR760" s="153"/>
      <c r="AS760" s="153"/>
      <c r="AT760" s="153"/>
      <c r="AU760" s="153"/>
      <c r="AV760" s="153"/>
      <c r="AW760" s="153"/>
      <c r="AX760" s="153"/>
      <c r="AY760" s="153"/>
      <c r="AZ760" s="153"/>
      <c r="BA760" s="153" t="s">
        <v>37193</v>
      </c>
      <c r="BB760" s="153" t="s">
        <v>81</v>
      </c>
      <c r="BC760" s="153" t="s">
        <v>81</v>
      </c>
      <c r="BD760" s="153"/>
      <c r="BE760" s="153"/>
      <c r="BF760" s="153"/>
      <c r="BG760" s="151" t="n">
        <v>112</v>
      </c>
      <c r="BH760" s="153" t="s">
        <v>37111</v>
      </c>
    </row>
    <row r="761" customFormat="false" ht="15" hidden="false" customHeight="false" outlineLevel="0" collapsed="false">
      <c r="A761" s="151" t="n">
        <v>849</v>
      </c>
      <c r="B761" s="153"/>
      <c r="C761" s="153" t="s">
        <v>76</v>
      </c>
      <c r="D761" s="153" t="s">
        <v>30119</v>
      </c>
      <c r="E761" s="153" t="s">
        <v>37264</v>
      </c>
      <c r="F761" s="151" t="n">
        <v>6</v>
      </c>
      <c r="G761" s="151" t="n">
        <v>16171148</v>
      </c>
      <c r="H761" s="153" t="s">
        <v>41820</v>
      </c>
      <c r="I761" s="153" t="s">
        <v>41821</v>
      </c>
      <c r="J761" s="153" t="s">
        <v>39806</v>
      </c>
      <c r="K761" s="153" t="s">
        <v>53</v>
      </c>
      <c r="L761" s="155" t="n">
        <v>40438</v>
      </c>
      <c r="M761" s="153" t="s">
        <v>83</v>
      </c>
      <c r="N761" s="153" t="s">
        <v>52</v>
      </c>
      <c r="O761" s="153"/>
      <c r="P761" s="153"/>
      <c r="Q761" s="153" t="s">
        <v>41822</v>
      </c>
      <c r="R761" s="151" t="n">
        <v>25</v>
      </c>
      <c r="S761" s="151" t="n">
        <v>0</v>
      </c>
      <c r="T761" s="151" t="n">
        <v>0</v>
      </c>
      <c r="U761" s="153" t="s">
        <v>37135</v>
      </c>
      <c r="V761" s="153" t="s">
        <v>41823</v>
      </c>
      <c r="W761" s="151" t="n">
        <v>1101</v>
      </c>
      <c r="X761" s="153" t="s">
        <v>41824</v>
      </c>
      <c r="Y761" s="153"/>
      <c r="Z761" s="153"/>
      <c r="AA761" s="153"/>
      <c r="AB761" s="153"/>
      <c r="AC761" s="153"/>
      <c r="AD761" s="153"/>
      <c r="AE761" s="153" t="s">
        <v>13788</v>
      </c>
      <c r="AF761" s="151" t="n">
        <v>2101</v>
      </c>
      <c r="AG761" s="153" t="s">
        <v>41825</v>
      </c>
      <c r="AH761" s="153"/>
      <c r="AI761" s="153"/>
      <c r="AJ761" s="153"/>
      <c r="AK761" s="153"/>
      <c r="AL761" s="153"/>
      <c r="AM761" s="153"/>
      <c r="AN761" s="153"/>
      <c r="AO761" s="153" t="s">
        <v>41826</v>
      </c>
      <c r="AP761" s="151" t="n">
        <v>74867781</v>
      </c>
      <c r="AQ761" s="153"/>
      <c r="AR761" s="153"/>
      <c r="AS761" s="153"/>
      <c r="AT761" s="153"/>
      <c r="AU761" s="153"/>
      <c r="AV761" s="153"/>
      <c r="AW761" s="153"/>
      <c r="AX761" s="153"/>
      <c r="AY761" s="153"/>
      <c r="AZ761" s="153"/>
      <c r="BA761" s="153" t="s">
        <v>37193</v>
      </c>
      <c r="BB761" s="153" t="s">
        <v>81</v>
      </c>
      <c r="BC761" s="153" t="s">
        <v>81</v>
      </c>
      <c r="BD761" s="153"/>
      <c r="BE761" s="153"/>
      <c r="BF761" s="153"/>
      <c r="BG761" s="151" t="n">
        <v>109</v>
      </c>
      <c r="BH761" s="153" t="s">
        <v>37111</v>
      </c>
    </row>
    <row r="762" customFormat="false" ht="15" hidden="false" customHeight="false" outlineLevel="0" collapsed="false">
      <c r="A762" s="151" t="n">
        <v>850</v>
      </c>
      <c r="B762" s="153"/>
      <c r="C762" s="153" t="s">
        <v>76</v>
      </c>
      <c r="D762" s="153" t="s">
        <v>30119</v>
      </c>
      <c r="E762" s="153" t="s">
        <v>37264</v>
      </c>
      <c r="F762" s="151" t="n">
        <v>6</v>
      </c>
      <c r="G762" s="151" t="n">
        <v>16171150</v>
      </c>
      <c r="H762" s="153" t="s">
        <v>41827</v>
      </c>
      <c r="I762" s="153" t="s">
        <v>41828</v>
      </c>
      <c r="J762" s="153" t="s">
        <v>41829</v>
      </c>
      <c r="K762" s="153" t="s">
        <v>41830</v>
      </c>
      <c r="L762" s="155" t="n">
        <v>40368</v>
      </c>
      <c r="M762" s="153" t="s">
        <v>83</v>
      </c>
      <c r="N762" s="153" t="s">
        <v>52</v>
      </c>
      <c r="O762" s="153"/>
      <c r="P762" s="153"/>
      <c r="Q762" s="153" t="s">
        <v>41831</v>
      </c>
      <c r="R762" s="153"/>
      <c r="S762" s="151" t="n">
        <v>1</v>
      </c>
      <c r="T762" s="151" t="n">
        <v>20</v>
      </c>
      <c r="U762" s="153" t="s">
        <v>37229</v>
      </c>
      <c r="V762" s="153" t="s">
        <v>41832</v>
      </c>
      <c r="W762" s="151" t="n">
        <v>5414</v>
      </c>
      <c r="X762" s="153" t="s">
        <v>41833</v>
      </c>
      <c r="Y762" s="153"/>
      <c r="Z762" s="153"/>
      <c r="AA762" s="153"/>
      <c r="AB762" s="153"/>
      <c r="AC762" s="153"/>
      <c r="AD762" s="153"/>
      <c r="AE762" s="153" t="s">
        <v>41834</v>
      </c>
      <c r="AF762" s="151" t="n">
        <v>6414</v>
      </c>
      <c r="AG762" s="153" t="s">
        <v>41835</v>
      </c>
      <c r="AH762" s="153"/>
      <c r="AI762" s="153"/>
      <c r="AJ762" s="153"/>
      <c r="AK762" s="153"/>
      <c r="AL762" s="153"/>
      <c r="AM762" s="153"/>
      <c r="AN762" s="153"/>
      <c r="AO762" s="153" t="s">
        <v>41831</v>
      </c>
      <c r="AP762" s="151" t="n">
        <v>2147483647</v>
      </c>
      <c r="AQ762" s="153"/>
      <c r="AR762" s="153"/>
      <c r="AS762" s="153"/>
      <c r="AT762" s="153"/>
      <c r="AU762" s="153"/>
      <c r="AV762" s="153"/>
      <c r="AW762" s="153"/>
      <c r="AX762" s="153"/>
      <c r="AY762" s="153"/>
      <c r="AZ762" s="153"/>
      <c r="BA762" s="153" t="s">
        <v>37193</v>
      </c>
      <c r="BB762" s="153" t="s">
        <v>81</v>
      </c>
      <c r="BC762" s="153" t="s">
        <v>81</v>
      </c>
      <c r="BD762" s="153"/>
      <c r="BE762" s="153"/>
      <c r="BF762" s="153"/>
      <c r="BG762" s="151" t="n">
        <v>112</v>
      </c>
      <c r="BH762" s="153" t="s">
        <v>37111</v>
      </c>
    </row>
    <row r="763" customFormat="false" ht="15" hidden="false" customHeight="false" outlineLevel="0" collapsed="false">
      <c r="A763" s="151" t="n">
        <v>851</v>
      </c>
      <c r="B763" s="153"/>
      <c r="C763" s="153" t="s">
        <v>76</v>
      </c>
      <c r="D763" s="153" t="s">
        <v>30119</v>
      </c>
      <c r="E763" s="153" t="s">
        <v>37264</v>
      </c>
      <c r="F763" s="151" t="n">
        <v>6</v>
      </c>
      <c r="G763" s="151" t="n">
        <v>16171210</v>
      </c>
      <c r="H763" s="153" t="s">
        <v>41836</v>
      </c>
      <c r="I763" s="153" t="s">
        <v>41837</v>
      </c>
      <c r="J763" s="153" t="s">
        <v>41838</v>
      </c>
      <c r="K763" s="153" t="s">
        <v>84</v>
      </c>
      <c r="L763" s="155" t="n">
        <v>40356</v>
      </c>
      <c r="M763" s="153" t="s">
        <v>83</v>
      </c>
      <c r="N763" s="153" t="s">
        <v>52</v>
      </c>
      <c r="O763" s="153"/>
      <c r="P763" s="153"/>
      <c r="Q763" s="153" t="s">
        <v>41839</v>
      </c>
      <c r="R763" s="153"/>
      <c r="S763" s="151" t="n">
        <v>0</v>
      </c>
      <c r="T763" s="151" t="n">
        <v>0</v>
      </c>
      <c r="U763" s="153" t="s">
        <v>37165</v>
      </c>
      <c r="V763" s="153" t="s">
        <v>41840</v>
      </c>
      <c r="W763" s="151" t="n">
        <v>5135</v>
      </c>
      <c r="X763" s="153" t="s">
        <v>41841</v>
      </c>
      <c r="Y763" s="153"/>
      <c r="Z763" s="153"/>
      <c r="AA763" s="153"/>
      <c r="AB763" s="153"/>
      <c r="AC763" s="153"/>
      <c r="AD763" s="153"/>
      <c r="AE763" s="153" t="s">
        <v>41842</v>
      </c>
      <c r="AF763" s="151" t="n">
        <v>6135</v>
      </c>
      <c r="AG763" s="153" t="s">
        <v>41843</v>
      </c>
      <c r="AH763" s="153"/>
      <c r="AI763" s="153"/>
      <c r="AJ763" s="153"/>
      <c r="AK763" s="153"/>
      <c r="AL763" s="153"/>
      <c r="AM763" s="153"/>
      <c r="AN763" s="153"/>
      <c r="AO763" s="153" t="s">
        <v>41839</v>
      </c>
      <c r="AP763" s="151" t="n">
        <v>0</v>
      </c>
      <c r="AQ763" s="153"/>
      <c r="AR763" s="153"/>
      <c r="AS763" s="153"/>
      <c r="AT763" s="153"/>
      <c r="AU763" s="153"/>
      <c r="AV763" s="153"/>
      <c r="AW763" s="153"/>
      <c r="AX763" s="153"/>
      <c r="AY763" s="153"/>
      <c r="AZ763" s="153"/>
      <c r="BA763" s="153" t="s">
        <v>37193</v>
      </c>
      <c r="BB763" s="153" t="s">
        <v>81</v>
      </c>
      <c r="BC763" s="153" t="s">
        <v>81</v>
      </c>
      <c r="BD763" s="153"/>
      <c r="BE763" s="153"/>
      <c r="BF763" s="153"/>
      <c r="BG763" s="151" t="n">
        <v>110</v>
      </c>
      <c r="BH763" s="153" t="s">
        <v>37111</v>
      </c>
    </row>
    <row r="764" customFormat="false" ht="15" hidden="false" customHeight="false" outlineLevel="0" collapsed="false">
      <c r="A764" s="151" t="n">
        <v>852</v>
      </c>
      <c r="B764" s="153"/>
      <c r="C764" s="153" t="s">
        <v>76</v>
      </c>
      <c r="D764" s="153" t="s">
        <v>30119</v>
      </c>
      <c r="E764" s="153" t="s">
        <v>37144</v>
      </c>
      <c r="F764" s="151" t="n">
        <v>6</v>
      </c>
      <c r="G764" s="151" t="n">
        <v>18193170</v>
      </c>
      <c r="H764" s="153" t="s">
        <v>41844</v>
      </c>
      <c r="I764" s="153" t="s">
        <v>38771</v>
      </c>
      <c r="J764" s="153" t="s">
        <v>39261</v>
      </c>
      <c r="K764" s="153" t="s">
        <v>10418</v>
      </c>
      <c r="L764" s="155" t="n">
        <v>40088</v>
      </c>
      <c r="M764" s="153" t="s">
        <v>37114</v>
      </c>
      <c r="N764" s="153" t="s">
        <v>52</v>
      </c>
      <c r="O764" s="153"/>
      <c r="P764" s="153"/>
      <c r="Q764" s="153" t="s">
        <v>38768</v>
      </c>
      <c r="R764" s="153" t="s">
        <v>23273</v>
      </c>
      <c r="S764" s="151" t="n">
        <v>0</v>
      </c>
      <c r="T764" s="151" t="n">
        <v>0</v>
      </c>
      <c r="U764" s="153" t="s">
        <v>37108</v>
      </c>
      <c r="V764" s="153" t="s">
        <v>10508</v>
      </c>
      <c r="W764" s="151" t="n">
        <v>1082</v>
      </c>
      <c r="X764" s="153" t="s">
        <v>10510</v>
      </c>
      <c r="Y764" s="153" t="s">
        <v>23274</v>
      </c>
      <c r="Z764" s="153"/>
      <c r="AA764" s="153"/>
      <c r="AB764" s="153"/>
      <c r="AC764" s="153"/>
      <c r="AD764" s="153"/>
      <c r="AE764" s="153" t="s">
        <v>38769</v>
      </c>
      <c r="AF764" s="151" t="n">
        <v>2082</v>
      </c>
      <c r="AG764" s="153" t="s">
        <v>10514</v>
      </c>
      <c r="AH764" s="153"/>
      <c r="AI764" s="153"/>
      <c r="AJ764" s="153"/>
      <c r="AK764" s="153"/>
      <c r="AL764" s="153"/>
      <c r="AM764" s="153"/>
      <c r="AN764" s="153"/>
      <c r="AO764" s="153" t="s">
        <v>38770</v>
      </c>
      <c r="AP764" s="153"/>
      <c r="AQ764" s="153"/>
      <c r="AR764" s="153"/>
      <c r="AS764" s="153"/>
      <c r="AT764" s="153"/>
      <c r="AU764" s="153"/>
      <c r="AV764" s="153"/>
      <c r="AW764" s="153"/>
      <c r="AX764" s="153"/>
      <c r="AY764" s="153"/>
      <c r="AZ764" s="153"/>
      <c r="BA764" s="153" t="s">
        <v>37193</v>
      </c>
      <c r="BB764" s="153" t="s">
        <v>81</v>
      </c>
      <c r="BC764" s="153" t="s">
        <v>81</v>
      </c>
      <c r="BD764" s="153"/>
      <c r="BE764" s="153"/>
      <c r="BF764" s="153"/>
      <c r="BG764" s="151" t="n">
        <v>111</v>
      </c>
      <c r="BH764" s="153" t="s">
        <v>37111</v>
      </c>
    </row>
    <row r="765" customFormat="false" ht="15" hidden="false" customHeight="false" outlineLevel="0" collapsed="false">
      <c r="A765" s="151" t="n">
        <v>853</v>
      </c>
      <c r="B765" s="153"/>
      <c r="C765" s="153" t="s">
        <v>76</v>
      </c>
      <c r="D765" s="153" t="s">
        <v>30119</v>
      </c>
      <c r="E765" s="153" t="s">
        <v>37264</v>
      </c>
      <c r="F765" s="151" t="n">
        <v>6</v>
      </c>
      <c r="G765" s="151" t="n">
        <v>16171153</v>
      </c>
      <c r="H765" s="153" t="s">
        <v>41845</v>
      </c>
      <c r="I765" s="153" t="s">
        <v>41846</v>
      </c>
      <c r="J765" s="153" t="s">
        <v>41847</v>
      </c>
      <c r="K765" s="153" t="s">
        <v>788</v>
      </c>
      <c r="L765" s="155" t="n">
        <v>39911</v>
      </c>
      <c r="M765" s="153" t="s">
        <v>83</v>
      </c>
      <c r="N765" s="153" t="s">
        <v>52</v>
      </c>
      <c r="O765" s="153"/>
      <c r="P765" s="153"/>
      <c r="Q765" s="153" t="s">
        <v>41848</v>
      </c>
      <c r="R765" s="153"/>
      <c r="S765" s="151" t="n">
        <v>0</v>
      </c>
      <c r="T765" s="151" t="n">
        <v>0</v>
      </c>
      <c r="U765" s="153" t="s">
        <v>37116</v>
      </c>
      <c r="V765" s="153" t="s">
        <v>41849</v>
      </c>
      <c r="W765" s="151" t="n">
        <v>5246</v>
      </c>
      <c r="X765" s="153" t="s">
        <v>41850</v>
      </c>
      <c r="Y765" s="153"/>
      <c r="Z765" s="153"/>
      <c r="AA765" s="153"/>
      <c r="AB765" s="153"/>
      <c r="AC765" s="153"/>
      <c r="AD765" s="153"/>
      <c r="AE765" s="153" t="s">
        <v>41851</v>
      </c>
      <c r="AF765" s="151" t="n">
        <v>6246</v>
      </c>
      <c r="AG765" s="153" t="s">
        <v>41852</v>
      </c>
      <c r="AH765" s="153"/>
      <c r="AI765" s="153"/>
      <c r="AJ765" s="153"/>
      <c r="AK765" s="153"/>
      <c r="AL765" s="153"/>
      <c r="AM765" s="153"/>
      <c r="AN765" s="153"/>
      <c r="AO765" s="153" t="s">
        <v>41848</v>
      </c>
      <c r="AP765" s="153" t="s">
        <v>41853</v>
      </c>
      <c r="AQ765" s="153"/>
      <c r="AR765" s="153"/>
      <c r="AS765" s="153"/>
      <c r="AT765" s="153"/>
      <c r="AU765" s="153"/>
      <c r="AV765" s="153"/>
      <c r="AW765" s="153"/>
      <c r="AX765" s="153"/>
      <c r="AY765" s="153"/>
      <c r="AZ765" s="153"/>
      <c r="BA765" s="153" t="s">
        <v>37193</v>
      </c>
      <c r="BB765" s="153" t="s">
        <v>81</v>
      </c>
      <c r="BC765" s="153" t="s">
        <v>81</v>
      </c>
      <c r="BD765" s="153"/>
      <c r="BE765" s="153"/>
      <c r="BF765" s="153"/>
      <c r="BG765" s="151" t="n">
        <v>109</v>
      </c>
      <c r="BH765" s="153" t="s">
        <v>37111</v>
      </c>
    </row>
    <row r="766" customFormat="false" ht="15" hidden="false" customHeight="false" outlineLevel="0" collapsed="false">
      <c r="A766" s="151" t="n">
        <v>854</v>
      </c>
      <c r="B766" s="153"/>
      <c r="C766" s="153" t="s">
        <v>76</v>
      </c>
      <c r="D766" s="153" t="s">
        <v>30119</v>
      </c>
      <c r="E766" s="153" t="s">
        <v>37264</v>
      </c>
      <c r="F766" s="151" t="n">
        <v>6</v>
      </c>
      <c r="G766" s="151" t="n">
        <v>16171157</v>
      </c>
      <c r="H766" s="153" t="s">
        <v>41854</v>
      </c>
      <c r="I766" s="153" t="s">
        <v>41855</v>
      </c>
      <c r="J766" s="153" t="s">
        <v>41856</v>
      </c>
      <c r="K766" s="153" t="s">
        <v>53</v>
      </c>
      <c r="L766" s="155" t="n">
        <v>40499</v>
      </c>
      <c r="M766" s="153" t="s">
        <v>83</v>
      </c>
      <c r="N766" s="153" t="s">
        <v>52</v>
      </c>
      <c r="O766" s="153"/>
      <c r="P766" s="153"/>
      <c r="Q766" s="153" t="s">
        <v>41857</v>
      </c>
      <c r="R766" s="153"/>
      <c r="S766" s="151" t="n">
        <v>0</v>
      </c>
      <c r="T766" s="151" t="n">
        <v>0</v>
      </c>
      <c r="U766" s="153" t="s">
        <v>37116</v>
      </c>
      <c r="V766" s="153" t="s">
        <v>41858</v>
      </c>
      <c r="W766" s="151" t="n">
        <v>5374</v>
      </c>
      <c r="X766" s="153" t="s">
        <v>41859</v>
      </c>
      <c r="Y766" s="153"/>
      <c r="Z766" s="153"/>
      <c r="AA766" s="153"/>
      <c r="AB766" s="153"/>
      <c r="AC766" s="153"/>
      <c r="AD766" s="153"/>
      <c r="AE766" s="153" t="s">
        <v>41860</v>
      </c>
      <c r="AF766" s="151" t="n">
        <v>6374</v>
      </c>
      <c r="AG766" s="153" t="s">
        <v>41861</v>
      </c>
      <c r="AH766" s="153"/>
      <c r="AI766" s="153"/>
      <c r="AJ766" s="153"/>
      <c r="AK766" s="153"/>
      <c r="AL766" s="153"/>
      <c r="AM766" s="153"/>
      <c r="AN766" s="153"/>
      <c r="AO766" s="153" t="s">
        <v>41857</v>
      </c>
      <c r="AP766" s="153" t="s">
        <v>41862</v>
      </c>
      <c r="AQ766" s="153"/>
      <c r="AR766" s="153"/>
      <c r="AS766" s="153"/>
      <c r="AT766" s="153"/>
      <c r="AU766" s="153"/>
      <c r="AV766" s="153"/>
      <c r="AW766" s="153"/>
      <c r="AX766" s="153"/>
      <c r="AY766" s="153"/>
      <c r="AZ766" s="153"/>
      <c r="BA766" s="153" t="s">
        <v>37193</v>
      </c>
      <c r="BB766" s="153" t="s">
        <v>81</v>
      </c>
      <c r="BC766" s="153" t="s">
        <v>81</v>
      </c>
      <c r="BD766" s="153"/>
      <c r="BE766" s="153"/>
      <c r="BF766" s="153"/>
      <c r="BG766" s="151" t="n">
        <v>109</v>
      </c>
      <c r="BH766" s="153" t="s">
        <v>37111</v>
      </c>
    </row>
    <row r="767" customFormat="false" ht="15" hidden="false" customHeight="false" outlineLevel="0" collapsed="false">
      <c r="A767" s="151" t="n">
        <v>855</v>
      </c>
      <c r="B767" s="153"/>
      <c r="C767" s="153" t="s">
        <v>76</v>
      </c>
      <c r="D767" s="153" t="s">
        <v>30119</v>
      </c>
      <c r="E767" s="153" t="s">
        <v>37264</v>
      </c>
      <c r="F767" s="151" t="n">
        <v>6</v>
      </c>
      <c r="G767" s="151" t="n">
        <v>16171161</v>
      </c>
      <c r="H767" s="153" t="s">
        <v>41863</v>
      </c>
      <c r="I767" s="153" t="s">
        <v>5690</v>
      </c>
      <c r="J767" s="153" t="s">
        <v>40447</v>
      </c>
      <c r="K767" s="153" t="s">
        <v>84</v>
      </c>
      <c r="L767" s="155" t="n">
        <v>40243</v>
      </c>
      <c r="M767" s="153" t="s">
        <v>37114</v>
      </c>
      <c r="N767" s="153" t="s">
        <v>52</v>
      </c>
      <c r="O767" s="153"/>
      <c r="P767" s="153"/>
      <c r="Q767" s="153" t="s">
        <v>5681</v>
      </c>
      <c r="R767" s="153"/>
      <c r="S767" s="151" t="n">
        <v>11</v>
      </c>
      <c r="T767" s="151" t="n">
        <v>12</v>
      </c>
      <c r="U767" s="153" t="s">
        <v>38308</v>
      </c>
      <c r="V767" s="153" t="s">
        <v>5683</v>
      </c>
      <c r="W767" s="151" t="n">
        <v>1192</v>
      </c>
      <c r="X767" s="153" t="s">
        <v>40554</v>
      </c>
      <c r="Y767" s="153"/>
      <c r="Z767" s="153"/>
      <c r="AA767" s="153"/>
      <c r="AB767" s="153"/>
      <c r="AC767" s="153"/>
      <c r="AD767" s="153"/>
      <c r="AE767" s="153" t="s">
        <v>5685</v>
      </c>
      <c r="AF767" s="151" t="n">
        <v>2192</v>
      </c>
      <c r="AG767" s="153" t="s">
        <v>5687</v>
      </c>
      <c r="AH767" s="153"/>
      <c r="AI767" s="153"/>
      <c r="AJ767" s="153"/>
      <c r="AK767" s="153"/>
      <c r="AL767" s="153"/>
      <c r="AM767" s="153"/>
      <c r="AN767" s="153"/>
      <c r="AO767" s="153" t="s">
        <v>40555</v>
      </c>
      <c r="AP767" s="153" t="s">
        <v>38235</v>
      </c>
      <c r="AQ767" s="153"/>
      <c r="AR767" s="153"/>
      <c r="AS767" s="153"/>
      <c r="AT767" s="153"/>
      <c r="AU767" s="153"/>
      <c r="AV767" s="153"/>
      <c r="AW767" s="153"/>
      <c r="AX767" s="153"/>
      <c r="AY767" s="153"/>
      <c r="AZ767" s="153"/>
      <c r="BA767" s="153" t="s">
        <v>37193</v>
      </c>
      <c r="BB767" s="153" t="s">
        <v>81</v>
      </c>
      <c r="BC767" s="153" t="s">
        <v>81</v>
      </c>
      <c r="BD767" s="153"/>
      <c r="BE767" s="153"/>
      <c r="BF767" s="153"/>
      <c r="BG767" s="151" t="n">
        <v>109</v>
      </c>
      <c r="BH767" s="153" t="s">
        <v>37111</v>
      </c>
    </row>
    <row r="768" customFormat="false" ht="15" hidden="false" customHeight="false" outlineLevel="0" collapsed="false">
      <c r="A768" s="151" t="n">
        <v>856</v>
      </c>
      <c r="B768" s="153"/>
      <c r="C768" s="153" t="s">
        <v>76</v>
      </c>
      <c r="D768" s="153" t="s">
        <v>30119</v>
      </c>
      <c r="E768" s="153" t="s">
        <v>37264</v>
      </c>
      <c r="F768" s="151" t="n">
        <v>6</v>
      </c>
      <c r="G768" s="151" t="n">
        <v>16171163</v>
      </c>
      <c r="H768" s="153" t="s">
        <v>41864</v>
      </c>
      <c r="I768" s="153" t="s">
        <v>41865</v>
      </c>
      <c r="J768" s="153" t="s">
        <v>41866</v>
      </c>
      <c r="K768" s="153" t="s">
        <v>53</v>
      </c>
      <c r="L768" s="155" t="n">
        <v>40198</v>
      </c>
      <c r="M768" s="153" t="s">
        <v>83</v>
      </c>
      <c r="N768" s="153" t="s">
        <v>52</v>
      </c>
      <c r="O768" s="153"/>
      <c r="P768" s="153"/>
      <c r="Q768" s="153" t="s">
        <v>41867</v>
      </c>
      <c r="R768" s="151" t="n">
        <v>46</v>
      </c>
      <c r="S768" s="151" t="n">
        <v>8</v>
      </c>
      <c r="T768" s="151" t="n">
        <v>5</v>
      </c>
      <c r="U768" s="153" t="s">
        <v>38308</v>
      </c>
      <c r="V768" s="153" t="s">
        <v>41868</v>
      </c>
      <c r="W768" s="151" t="n">
        <v>5750</v>
      </c>
      <c r="X768" s="153" t="s">
        <v>41869</v>
      </c>
      <c r="Y768" s="153"/>
      <c r="Z768" s="153"/>
      <c r="AA768" s="153"/>
      <c r="AB768" s="153"/>
      <c r="AC768" s="153"/>
      <c r="AD768" s="153"/>
      <c r="AE768" s="153" t="s">
        <v>41870</v>
      </c>
      <c r="AF768" s="151" t="n">
        <v>6750</v>
      </c>
      <c r="AG768" s="153" t="s">
        <v>41871</v>
      </c>
      <c r="AH768" s="153"/>
      <c r="AI768" s="153"/>
      <c r="AJ768" s="153"/>
      <c r="AK768" s="153"/>
      <c r="AL768" s="153"/>
      <c r="AM768" s="153"/>
      <c r="AN768" s="153"/>
      <c r="AO768" s="153" t="s">
        <v>41867</v>
      </c>
      <c r="AP768" s="151" t="n">
        <v>0</v>
      </c>
      <c r="AQ768" s="153"/>
      <c r="AR768" s="153"/>
      <c r="AS768" s="153"/>
      <c r="AT768" s="153"/>
      <c r="AU768" s="153"/>
      <c r="AV768" s="153"/>
      <c r="AW768" s="153"/>
      <c r="AX768" s="153"/>
      <c r="AY768" s="153"/>
      <c r="AZ768" s="153"/>
      <c r="BA768" s="153" t="s">
        <v>37193</v>
      </c>
      <c r="BB768" s="153" t="s">
        <v>81</v>
      </c>
      <c r="BC768" s="153" t="s">
        <v>81</v>
      </c>
      <c r="BD768" s="153"/>
      <c r="BE768" s="153"/>
      <c r="BF768" s="153"/>
      <c r="BG768" s="151" t="n">
        <v>111</v>
      </c>
      <c r="BH768" s="153" t="s">
        <v>37111</v>
      </c>
    </row>
    <row r="769" customFormat="false" ht="15" hidden="false" customHeight="false" outlineLevel="0" collapsed="false">
      <c r="A769" s="151" t="n">
        <v>857</v>
      </c>
      <c r="B769" s="153"/>
      <c r="C769" s="153" t="s">
        <v>76</v>
      </c>
      <c r="D769" s="153" t="s">
        <v>30119</v>
      </c>
      <c r="E769" s="153" t="s">
        <v>37264</v>
      </c>
      <c r="F769" s="151" t="n">
        <v>6</v>
      </c>
      <c r="G769" s="151" t="n">
        <v>16171164</v>
      </c>
      <c r="H769" s="153" t="s">
        <v>41872</v>
      </c>
      <c r="I769" s="153" t="s">
        <v>4481</v>
      </c>
      <c r="J769" s="153" t="s">
        <v>41873</v>
      </c>
      <c r="K769" s="153" t="s">
        <v>53</v>
      </c>
      <c r="L769" s="155" t="n">
        <v>40202</v>
      </c>
      <c r="M769" s="153" t="s">
        <v>83</v>
      </c>
      <c r="N769" s="153" t="s">
        <v>52</v>
      </c>
      <c r="O769" s="153"/>
      <c r="P769" s="153"/>
      <c r="Q769" s="153" t="s">
        <v>4471</v>
      </c>
      <c r="R769" s="153" t="s">
        <v>4472</v>
      </c>
      <c r="S769" s="151" t="n">
        <v>1</v>
      </c>
      <c r="T769" s="151" t="n">
        <v>11</v>
      </c>
      <c r="U769" s="153" t="s">
        <v>37116</v>
      </c>
      <c r="V769" s="153" t="s">
        <v>4473</v>
      </c>
      <c r="W769" s="151" t="n">
        <v>1026</v>
      </c>
      <c r="X769" s="153" t="s">
        <v>4475</v>
      </c>
      <c r="Y769" s="153" t="s">
        <v>4474</v>
      </c>
      <c r="Z769" s="153" t="s">
        <v>106</v>
      </c>
      <c r="AA769" s="153"/>
      <c r="AB769" s="153"/>
      <c r="AC769" s="153"/>
      <c r="AD769" s="153" t="s">
        <v>107</v>
      </c>
      <c r="AE769" s="153" t="s">
        <v>4476</v>
      </c>
      <c r="AF769" s="151" t="n">
        <v>2026</v>
      </c>
      <c r="AG769" s="153" t="s">
        <v>4478</v>
      </c>
      <c r="AH769" s="153" t="s">
        <v>4477</v>
      </c>
      <c r="AI769" s="153" t="s">
        <v>106</v>
      </c>
      <c r="AJ769" s="153"/>
      <c r="AK769" s="153"/>
      <c r="AL769" s="153"/>
      <c r="AM769" s="153" t="s">
        <v>107</v>
      </c>
      <c r="AN769" s="153"/>
      <c r="AO769" s="153" t="s">
        <v>4471</v>
      </c>
      <c r="AP769" s="153"/>
      <c r="AQ769" s="153"/>
      <c r="AR769" s="153"/>
      <c r="AS769" s="153"/>
      <c r="AT769" s="153"/>
      <c r="AU769" s="153"/>
      <c r="AV769" s="153"/>
      <c r="AW769" s="153"/>
      <c r="AX769" s="153"/>
      <c r="AY769" s="153"/>
      <c r="AZ769" s="153"/>
      <c r="BA769" s="153" t="s">
        <v>37193</v>
      </c>
      <c r="BB769" s="153" t="s">
        <v>81</v>
      </c>
      <c r="BC769" s="153" t="s">
        <v>81</v>
      </c>
      <c r="BD769" s="153"/>
      <c r="BE769" s="153"/>
      <c r="BF769" s="153"/>
      <c r="BG769" s="151" t="n">
        <v>111</v>
      </c>
      <c r="BH769" s="153" t="s">
        <v>37111</v>
      </c>
    </row>
    <row r="770" customFormat="false" ht="15" hidden="false" customHeight="false" outlineLevel="0" collapsed="false">
      <c r="A770" s="151" t="n">
        <v>858</v>
      </c>
      <c r="B770" s="153"/>
      <c r="C770" s="153" t="s">
        <v>76</v>
      </c>
      <c r="D770" s="153" t="s">
        <v>30119</v>
      </c>
      <c r="E770" s="153" t="s">
        <v>37264</v>
      </c>
      <c r="F770" s="151" t="n">
        <v>6</v>
      </c>
      <c r="G770" s="151" t="n">
        <v>16171166</v>
      </c>
      <c r="H770" s="153" t="s">
        <v>41874</v>
      </c>
      <c r="I770" s="153" t="s">
        <v>41875</v>
      </c>
      <c r="J770" s="153" t="s">
        <v>40483</v>
      </c>
      <c r="K770" s="153" t="s">
        <v>84</v>
      </c>
      <c r="L770" s="155" t="n">
        <v>40302</v>
      </c>
      <c r="M770" s="153" t="s">
        <v>37114</v>
      </c>
      <c r="N770" s="153" t="s">
        <v>52</v>
      </c>
      <c r="O770" s="153"/>
      <c r="P770" s="153"/>
      <c r="Q770" s="153" t="s">
        <v>41876</v>
      </c>
      <c r="R770" s="151" t="n">
        <v>18</v>
      </c>
      <c r="S770" s="151" t="n">
        <v>0</v>
      </c>
      <c r="T770" s="151" t="n">
        <v>0</v>
      </c>
      <c r="U770" s="153" t="s">
        <v>37229</v>
      </c>
      <c r="V770" s="153" t="s">
        <v>41877</v>
      </c>
      <c r="W770" s="151" t="n">
        <v>5147</v>
      </c>
      <c r="X770" s="153" t="s">
        <v>41878</v>
      </c>
      <c r="Y770" s="153"/>
      <c r="Z770" s="153"/>
      <c r="AA770" s="153"/>
      <c r="AB770" s="153"/>
      <c r="AC770" s="153"/>
      <c r="AD770" s="153"/>
      <c r="AE770" s="153" t="s">
        <v>41879</v>
      </c>
      <c r="AF770" s="151" t="n">
        <v>6147</v>
      </c>
      <c r="AG770" s="153" t="s">
        <v>41880</v>
      </c>
      <c r="AH770" s="153"/>
      <c r="AI770" s="153"/>
      <c r="AJ770" s="153"/>
      <c r="AK770" s="153"/>
      <c r="AL770" s="153"/>
      <c r="AM770" s="153"/>
      <c r="AN770" s="153"/>
      <c r="AO770" s="153" t="s">
        <v>41876</v>
      </c>
      <c r="AP770" s="151" t="n">
        <v>2174702537</v>
      </c>
      <c r="AQ770" s="153"/>
      <c r="AR770" s="153"/>
      <c r="AS770" s="153"/>
      <c r="AT770" s="153"/>
      <c r="AU770" s="153"/>
      <c r="AV770" s="153"/>
      <c r="AW770" s="153"/>
      <c r="AX770" s="153"/>
      <c r="AY770" s="153"/>
      <c r="AZ770" s="153"/>
      <c r="BA770" s="153" t="s">
        <v>37193</v>
      </c>
      <c r="BB770" s="153" t="s">
        <v>81</v>
      </c>
      <c r="BC770" s="153" t="s">
        <v>81</v>
      </c>
      <c r="BD770" s="153"/>
      <c r="BE770" s="153"/>
      <c r="BF770" s="153"/>
      <c r="BG770" s="151" t="n">
        <v>109</v>
      </c>
      <c r="BH770" s="153" t="s">
        <v>37111</v>
      </c>
    </row>
    <row r="771" customFormat="false" ht="15" hidden="false" customHeight="false" outlineLevel="0" collapsed="false">
      <c r="A771" s="151" t="n">
        <v>859</v>
      </c>
      <c r="B771" s="153"/>
      <c r="C771" s="153" t="s">
        <v>76</v>
      </c>
      <c r="D771" s="153" t="s">
        <v>30119</v>
      </c>
      <c r="E771" s="153" t="s">
        <v>37264</v>
      </c>
      <c r="F771" s="151" t="n">
        <v>6</v>
      </c>
      <c r="G771" s="151" t="n">
        <v>16171167</v>
      </c>
      <c r="H771" s="153" t="s">
        <v>41881</v>
      </c>
      <c r="I771" s="153" t="s">
        <v>6711</v>
      </c>
      <c r="J771" s="153" t="s">
        <v>16620</v>
      </c>
      <c r="K771" s="153" t="s">
        <v>53</v>
      </c>
      <c r="L771" s="155" t="n">
        <v>40263</v>
      </c>
      <c r="M771" s="153" t="s">
        <v>83</v>
      </c>
      <c r="N771" s="153" t="s">
        <v>52</v>
      </c>
      <c r="O771" s="153"/>
      <c r="P771" s="153"/>
      <c r="Q771" s="153" t="s">
        <v>41882</v>
      </c>
      <c r="R771" s="153"/>
      <c r="S771" s="151" t="n">
        <v>1</v>
      </c>
      <c r="T771" s="151" t="n">
        <v>18</v>
      </c>
      <c r="U771" s="153" t="s">
        <v>37229</v>
      </c>
      <c r="V771" s="153" t="s">
        <v>6704</v>
      </c>
      <c r="W771" s="151" t="n">
        <v>5794</v>
      </c>
      <c r="X771" s="153" t="s">
        <v>6706</v>
      </c>
      <c r="Y771" s="153"/>
      <c r="Z771" s="153"/>
      <c r="AA771" s="153"/>
      <c r="AB771" s="153"/>
      <c r="AC771" s="153"/>
      <c r="AD771" s="153"/>
      <c r="AE771" s="153" t="s">
        <v>6707</v>
      </c>
      <c r="AF771" s="151" t="n">
        <v>6794</v>
      </c>
      <c r="AG771" s="153" t="s">
        <v>6708</v>
      </c>
      <c r="AH771" s="153"/>
      <c r="AI771" s="153"/>
      <c r="AJ771" s="153"/>
      <c r="AK771" s="153"/>
      <c r="AL771" s="153"/>
      <c r="AM771" s="153"/>
      <c r="AN771" s="153"/>
      <c r="AO771" s="153" t="s">
        <v>41882</v>
      </c>
      <c r="AP771" s="151" t="n">
        <v>2174870704</v>
      </c>
      <c r="AQ771" s="153"/>
      <c r="AR771" s="153"/>
      <c r="AS771" s="153"/>
      <c r="AT771" s="153"/>
      <c r="AU771" s="153"/>
      <c r="AV771" s="153"/>
      <c r="AW771" s="153"/>
      <c r="AX771" s="153"/>
      <c r="AY771" s="153"/>
      <c r="AZ771" s="153"/>
      <c r="BA771" s="153" t="s">
        <v>37193</v>
      </c>
      <c r="BB771" s="153" t="s">
        <v>81</v>
      </c>
      <c r="BC771" s="153" t="s">
        <v>81</v>
      </c>
      <c r="BD771" s="153"/>
      <c r="BE771" s="153"/>
      <c r="BF771" s="153"/>
      <c r="BG771" s="151" t="n">
        <v>109</v>
      </c>
      <c r="BH771" s="153" t="s">
        <v>37111</v>
      </c>
    </row>
    <row r="772" customFormat="false" ht="15" hidden="false" customHeight="false" outlineLevel="0" collapsed="false">
      <c r="A772" s="151" t="n">
        <v>860</v>
      </c>
      <c r="B772" s="153"/>
      <c r="C772" s="153" t="s">
        <v>76</v>
      </c>
      <c r="D772" s="153" t="s">
        <v>30119</v>
      </c>
      <c r="E772" s="153" t="s">
        <v>37264</v>
      </c>
      <c r="F772" s="151" t="n">
        <v>6</v>
      </c>
      <c r="G772" s="151" t="n">
        <v>16171170</v>
      </c>
      <c r="H772" s="153" t="s">
        <v>41883</v>
      </c>
      <c r="I772" s="153" t="s">
        <v>41884</v>
      </c>
      <c r="J772" s="153" t="s">
        <v>41885</v>
      </c>
      <c r="K772" s="153" t="s">
        <v>84</v>
      </c>
      <c r="L772" s="155" t="n">
        <v>40161</v>
      </c>
      <c r="M772" s="153" t="s">
        <v>37114</v>
      </c>
      <c r="N772" s="153" t="s">
        <v>52</v>
      </c>
      <c r="O772" s="153"/>
      <c r="P772" s="153"/>
      <c r="Q772" s="153" t="s">
        <v>40260</v>
      </c>
      <c r="R772" s="151" t="n">
        <v>58</v>
      </c>
      <c r="S772" s="151" t="n">
        <v>1</v>
      </c>
      <c r="T772" s="151" t="n">
        <v>4</v>
      </c>
      <c r="U772" s="153" t="s">
        <v>38613</v>
      </c>
      <c r="V772" s="153" t="s">
        <v>40261</v>
      </c>
      <c r="W772" s="151" t="n">
        <v>1041</v>
      </c>
      <c r="X772" s="153" t="s">
        <v>2723</v>
      </c>
      <c r="Y772" s="153" t="s">
        <v>2722</v>
      </c>
      <c r="Z772" s="153" t="s">
        <v>73</v>
      </c>
      <c r="AA772" s="153"/>
      <c r="AB772" s="153"/>
      <c r="AC772" s="153"/>
      <c r="AD772" s="153" t="s">
        <v>107</v>
      </c>
      <c r="AE772" s="153" t="s">
        <v>40262</v>
      </c>
      <c r="AF772" s="151" t="n">
        <v>2041</v>
      </c>
      <c r="AG772" s="153" t="s">
        <v>2716</v>
      </c>
      <c r="AH772" s="153" t="s">
        <v>2725</v>
      </c>
      <c r="AI772" s="153" t="s">
        <v>74</v>
      </c>
      <c r="AJ772" s="153"/>
      <c r="AK772" s="153"/>
      <c r="AL772" s="153"/>
      <c r="AM772" s="153"/>
      <c r="AN772" s="153"/>
      <c r="AO772" s="153" t="s">
        <v>40263</v>
      </c>
      <c r="AP772" s="153" t="s">
        <v>2726</v>
      </c>
      <c r="AQ772" s="153"/>
      <c r="AR772" s="153"/>
      <c r="AS772" s="153"/>
      <c r="AT772" s="153"/>
      <c r="AU772" s="153"/>
      <c r="AV772" s="153"/>
      <c r="AW772" s="153"/>
      <c r="AX772" s="153"/>
      <c r="AY772" s="153"/>
      <c r="AZ772" s="153"/>
      <c r="BA772" s="153" t="s">
        <v>37193</v>
      </c>
      <c r="BB772" s="153" t="s">
        <v>81</v>
      </c>
      <c r="BC772" s="153" t="s">
        <v>81</v>
      </c>
      <c r="BD772" s="153"/>
      <c r="BE772" s="153"/>
      <c r="BF772" s="153"/>
      <c r="BG772" s="151" t="n">
        <v>111</v>
      </c>
      <c r="BH772" s="153" t="s">
        <v>37111</v>
      </c>
    </row>
    <row r="773" customFormat="false" ht="15" hidden="false" customHeight="false" outlineLevel="0" collapsed="false">
      <c r="A773" s="151" t="n">
        <v>861</v>
      </c>
      <c r="B773" s="153"/>
      <c r="C773" s="153" t="s">
        <v>76</v>
      </c>
      <c r="D773" s="153" t="s">
        <v>30119</v>
      </c>
      <c r="E773" s="153" t="s">
        <v>37264</v>
      </c>
      <c r="F773" s="151" t="n">
        <v>6</v>
      </c>
      <c r="G773" s="151" t="n">
        <v>16171171</v>
      </c>
      <c r="H773" s="153" t="s">
        <v>41886</v>
      </c>
      <c r="I773" s="153" t="s">
        <v>41887</v>
      </c>
      <c r="J773" s="153" t="s">
        <v>41888</v>
      </c>
      <c r="K773" s="153" t="s">
        <v>53</v>
      </c>
      <c r="L773" s="155" t="n">
        <v>40116</v>
      </c>
      <c r="M773" s="153" t="s">
        <v>83</v>
      </c>
      <c r="N773" s="153" t="s">
        <v>52</v>
      </c>
      <c r="O773" s="153"/>
      <c r="P773" s="153"/>
      <c r="Q773" s="153" t="s">
        <v>41889</v>
      </c>
      <c r="R773" s="151" t="n">
        <v>11</v>
      </c>
      <c r="S773" s="151" t="n">
        <v>0</v>
      </c>
      <c r="T773" s="151" t="n">
        <v>0</v>
      </c>
      <c r="U773" s="153" t="s">
        <v>37116</v>
      </c>
      <c r="V773" s="153" t="s">
        <v>41890</v>
      </c>
      <c r="W773" s="151" t="n">
        <v>5137</v>
      </c>
      <c r="X773" s="153" t="s">
        <v>41891</v>
      </c>
      <c r="Y773" s="153"/>
      <c r="Z773" s="153"/>
      <c r="AA773" s="153"/>
      <c r="AB773" s="153"/>
      <c r="AC773" s="153"/>
      <c r="AD773" s="153"/>
      <c r="AE773" s="153" t="s">
        <v>29512</v>
      </c>
      <c r="AF773" s="151" t="n">
        <v>6137</v>
      </c>
      <c r="AG773" s="153" t="s">
        <v>41892</v>
      </c>
      <c r="AH773" s="153"/>
      <c r="AI773" s="153"/>
      <c r="AJ773" s="153"/>
      <c r="AK773" s="153"/>
      <c r="AL773" s="153"/>
      <c r="AM773" s="153"/>
      <c r="AN773" s="153"/>
      <c r="AO773" s="153" t="s">
        <v>41889</v>
      </c>
      <c r="AP773" s="151" t="n">
        <v>0</v>
      </c>
      <c r="AQ773" s="153"/>
      <c r="AR773" s="153"/>
      <c r="AS773" s="153"/>
      <c r="AT773" s="153"/>
      <c r="AU773" s="153"/>
      <c r="AV773" s="153"/>
      <c r="AW773" s="153"/>
      <c r="AX773" s="153"/>
      <c r="AY773" s="153"/>
      <c r="AZ773" s="153"/>
      <c r="BA773" s="153" t="s">
        <v>37193</v>
      </c>
      <c r="BB773" s="153" t="s">
        <v>81</v>
      </c>
      <c r="BC773" s="153" t="s">
        <v>81</v>
      </c>
      <c r="BD773" s="153"/>
      <c r="BE773" s="153"/>
      <c r="BF773" s="153"/>
      <c r="BG773" s="151" t="n">
        <v>111</v>
      </c>
      <c r="BH773" s="153" t="s">
        <v>37111</v>
      </c>
    </row>
    <row r="774" customFormat="false" ht="15" hidden="false" customHeight="false" outlineLevel="0" collapsed="false">
      <c r="A774" s="151" t="n">
        <v>862</v>
      </c>
      <c r="B774" s="153"/>
      <c r="C774" s="153" t="s">
        <v>76</v>
      </c>
      <c r="D774" s="153" t="s">
        <v>30119</v>
      </c>
      <c r="E774" s="153" t="s">
        <v>37264</v>
      </c>
      <c r="F774" s="151" t="n">
        <v>6</v>
      </c>
      <c r="G774" s="151" t="n">
        <v>16171172</v>
      </c>
      <c r="H774" s="153" t="s">
        <v>41893</v>
      </c>
      <c r="I774" s="153" t="s">
        <v>14286</v>
      </c>
      <c r="J774" s="153" t="s">
        <v>39847</v>
      </c>
      <c r="K774" s="153" t="s">
        <v>53</v>
      </c>
      <c r="L774" s="155" t="n">
        <v>40343</v>
      </c>
      <c r="M774" s="153" t="s">
        <v>83</v>
      </c>
      <c r="N774" s="153" t="s">
        <v>52</v>
      </c>
      <c r="O774" s="153"/>
      <c r="P774" s="153"/>
      <c r="Q774" s="153" t="s">
        <v>14276</v>
      </c>
      <c r="R774" s="151" t="n">
        <v>10</v>
      </c>
      <c r="S774" s="151" t="n">
        <v>0</v>
      </c>
      <c r="T774" s="151" t="n">
        <v>0</v>
      </c>
      <c r="U774" s="153" t="s">
        <v>37229</v>
      </c>
      <c r="V774" s="153" t="s">
        <v>14277</v>
      </c>
      <c r="W774" s="151" t="n">
        <v>1175</v>
      </c>
      <c r="X774" s="153" t="s">
        <v>14279</v>
      </c>
      <c r="Y774" s="153" t="s">
        <v>14278</v>
      </c>
      <c r="Z774" s="153" t="s">
        <v>106</v>
      </c>
      <c r="AA774" s="153" t="s">
        <v>37654</v>
      </c>
      <c r="AB774" s="153" t="s">
        <v>900</v>
      </c>
      <c r="AC774" s="153" t="s">
        <v>39515</v>
      </c>
      <c r="AD774" s="153" t="s">
        <v>132</v>
      </c>
      <c r="AE774" s="153" t="s">
        <v>14280</v>
      </c>
      <c r="AF774" s="151" t="n">
        <v>2175</v>
      </c>
      <c r="AG774" s="153" t="s">
        <v>14282</v>
      </c>
      <c r="AH774" s="153" t="s">
        <v>14281</v>
      </c>
      <c r="AI774" s="153" t="s">
        <v>106</v>
      </c>
      <c r="AJ774" s="153" t="s">
        <v>39516</v>
      </c>
      <c r="AK774" s="153" t="s">
        <v>900</v>
      </c>
      <c r="AL774" s="153" t="s">
        <v>39517</v>
      </c>
      <c r="AM774" s="153" t="s">
        <v>204</v>
      </c>
      <c r="AN774" s="153"/>
      <c r="AO774" s="153" t="s">
        <v>14276</v>
      </c>
      <c r="AP774" s="153" t="s">
        <v>14279</v>
      </c>
      <c r="AQ774" s="153"/>
      <c r="AR774" s="153"/>
      <c r="AS774" s="153"/>
      <c r="AT774" s="153"/>
      <c r="AU774" s="153"/>
      <c r="AV774" s="153"/>
      <c r="AW774" s="153"/>
      <c r="AX774" s="153"/>
      <c r="AY774" s="153"/>
      <c r="AZ774" s="153"/>
      <c r="BA774" s="153" t="s">
        <v>37193</v>
      </c>
      <c r="BB774" s="153" t="s">
        <v>81</v>
      </c>
      <c r="BC774" s="153" t="s">
        <v>81</v>
      </c>
      <c r="BD774" s="153"/>
      <c r="BE774" s="153"/>
      <c r="BF774" s="153"/>
      <c r="BG774" s="151" t="n">
        <v>109</v>
      </c>
      <c r="BH774" s="153" t="s">
        <v>37111</v>
      </c>
    </row>
    <row r="775" customFormat="false" ht="15" hidden="false" customHeight="false" outlineLevel="0" collapsed="false">
      <c r="A775" s="151" t="n">
        <v>863</v>
      </c>
      <c r="B775" s="153"/>
      <c r="C775" s="153" t="s">
        <v>76</v>
      </c>
      <c r="D775" s="153" t="s">
        <v>30119</v>
      </c>
      <c r="E775" s="153" t="s">
        <v>37264</v>
      </c>
      <c r="F775" s="151" t="n">
        <v>6</v>
      </c>
      <c r="G775" s="151" t="n">
        <v>16171175</v>
      </c>
      <c r="H775" s="153" t="s">
        <v>41894</v>
      </c>
      <c r="I775" s="153" t="s">
        <v>41895</v>
      </c>
      <c r="J775" s="153" t="s">
        <v>37196</v>
      </c>
      <c r="K775" s="153" t="s">
        <v>84</v>
      </c>
      <c r="L775" s="155" t="n">
        <v>40269</v>
      </c>
      <c r="M775" s="153" t="s">
        <v>37114</v>
      </c>
      <c r="N775" s="153" t="s">
        <v>52</v>
      </c>
      <c r="O775" s="153"/>
      <c r="P775" s="153"/>
      <c r="Q775" s="153" t="s">
        <v>25605</v>
      </c>
      <c r="R775" s="153" t="s">
        <v>190</v>
      </c>
      <c r="S775" s="151" t="n">
        <v>4</v>
      </c>
      <c r="T775" s="151" t="n">
        <v>15</v>
      </c>
      <c r="U775" s="153" t="s">
        <v>37397</v>
      </c>
      <c r="V775" s="153" t="s">
        <v>37631</v>
      </c>
      <c r="W775" s="151" t="n">
        <v>1269</v>
      </c>
      <c r="X775" s="153" t="s">
        <v>25608</v>
      </c>
      <c r="Y775" s="153" t="s">
        <v>37632</v>
      </c>
      <c r="Z775" s="153" t="s">
        <v>106</v>
      </c>
      <c r="AA775" s="153" t="s">
        <v>37633</v>
      </c>
      <c r="AB775" s="151" t="n">
        <v>53160906</v>
      </c>
      <c r="AC775" s="153" t="s">
        <v>37634</v>
      </c>
      <c r="AD775" s="153" t="s">
        <v>132</v>
      </c>
      <c r="AE775" s="153" t="s">
        <v>37635</v>
      </c>
      <c r="AF775" s="151" t="n">
        <v>2269</v>
      </c>
      <c r="AG775" s="153" t="s">
        <v>25610</v>
      </c>
      <c r="AH775" s="153"/>
      <c r="AI775" s="153" t="s">
        <v>74</v>
      </c>
      <c r="AJ775" s="153"/>
      <c r="AK775" s="151" t="n">
        <v>29667518</v>
      </c>
      <c r="AL775" s="153" t="s">
        <v>37636</v>
      </c>
      <c r="AM775" s="153"/>
      <c r="AN775" s="153"/>
      <c r="AO775" s="153" t="s">
        <v>25605</v>
      </c>
      <c r="AP775" s="153"/>
      <c r="AQ775" s="153"/>
      <c r="AR775" s="153"/>
      <c r="AS775" s="153"/>
      <c r="AT775" s="153"/>
      <c r="AU775" s="153"/>
      <c r="AV775" s="153"/>
      <c r="AW775" s="153"/>
      <c r="AX775" s="153"/>
      <c r="AY775" s="153"/>
      <c r="AZ775" s="153"/>
      <c r="BA775" s="153" t="s">
        <v>37193</v>
      </c>
      <c r="BB775" s="153" t="s">
        <v>81</v>
      </c>
      <c r="BC775" s="153" t="s">
        <v>81</v>
      </c>
      <c r="BD775" s="153"/>
      <c r="BE775" s="153"/>
      <c r="BF775" s="153"/>
      <c r="BG775" s="151" t="n">
        <v>112</v>
      </c>
      <c r="BH775" s="153" t="s">
        <v>37111</v>
      </c>
    </row>
    <row r="776" customFormat="false" ht="15" hidden="false" customHeight="false" outlineLevel="0" collapsed="false">
      <c r="A776" s="151" t="n">
        <v>864</v>
      </c>
      <c r="B776" s="153"/>
      <c r="C776" s="153" t="s">
        <v>76</v>
      </c>
      <c r="D776" s="153" t="s">
        <v>30119</v>
      </c>
      <c r="E776" s="153" t="s">
        <v>37264</v>
      </c>
      <c r="F776" s="151" t="n">
        <v>6</v>
      </c>
      <c r="G776" s="151" t="n">
        <v>16171179</v>
      </c>
      <c r="H776" s="153" t="s">
        <v>41896</v>
      </c>
      <c r="I776" s="153" t="s">
        <v>41897</v>
      </c>
      <c r="J776" s="153" t="s">
        <v>41898</v>
      </c>
      <c r="K776" s="153" t="s">
        <v>53</v>
      </c>
      <c r="L776" s="155" t="n">
        <v>40492</v>
      </c>
      <c r="M776" s="153" t="s">
        <v>37114</v>
      </c>
      <c r="N776" s="153" t="s">
        <v>52</v>
      </c>
      <c r="O776" s="153"/>
      <c r="P776" s="153"/>
      <c r="Q776" s="153" t="s">
        <v>41899</v>
      </c>
      <c r="R776" s="153"/>
      <c r="S776" s="151" t="n">
        <v>4</v>
      </c>
      <c r="T776" s="151" t="n">
        <v>2</v>
      </c>
      <c r="U776" s="153" t="s">
        <v>40047</v>
      </c>
      <c r="V776" s="153" t="s">
        <v>41900</v>
      </c>
      <c r="W776" s="151" t="n">
        <v>5005</v>
      </c>
      <c r="X776" s="153" t="s">
        <v>41901</v>
      </c>
      <c r="Y776" s="153"/>
      <c r="Z776" s="153"/>
      <c r="AA776" s="153"/>
      <c r="AB776" s="153"/>
      <c r="AC776" s="153"/>
      <c r="AD776" s="153"/>
      <c r="AE776" s="153" t="s">
        <v>41902</v>
      </c>
      <c r="AF776" s="151" t="n">
        <v>6005</v>
      </c>
      <c r="AG776" s="153" t="s">
        <v>41903</v>
      </c>
      <c r="AH776" s="153"/>
      <c r="AI776" s="153"/>
      <c r="AJ776" s="153"/>
      <c r="AK776" s="153"/>
      <c r="AL776" s="153"/>
      <c r="AM776" s="153"/>
      <c r="AN776" s="153"/>
      <c r="AO776" s="153" t="s">
        <v>41899</v>
      </c>
      <c r="AP776" s="153" t="s">
        <v>41904</v>
      </c>
      <c r="AQ776" s="153"/>
      <c r="AR776" s="153"/>
      <c r="AS776" s="153"/>
      <c r="AT776" s="153"/>
      <c r="AU776" s="153"/>
      <c r="AV776" s="153"/>
      <c r="AW776" s="153"/>
      <c r="AX776" s="153"/>
      <c r="AY776" s="153"/>
      <c r="AZ776" s="153"/>
      <c r="BA776" s="153" t="s">
        <v>37193</v>
      </c>
      <c r="BB776" s="153" t="s">
        <v>81</v>
      </c>
      <c r="BC776" s="153" t="s">
        <v>81</v>
      </c>
      <c r="BD776" s="153"/>
      <c r="BE776" s="153"/>
      <c r="BF776" s="153"/>
      <c r="BG776" s="151" t="n">
        <v>109</v>
      </c>
      <c r="BH776" s="153" t="s">
        <v>37111</v>
      </c>
    </row>
    <row r="777" customFormat="false" ht="15" hidden="false" customHeight="false" outlineLevel="0" collapsed="false">
      <c r="A777" s="151" t="n">
        <v>865</v>
      </c>
      <c r="B777" s="153"/>
      <c r="C777" s="153" t="s">
        <v>76</v>
      </c>
      <c r="D777" s="153" t="s">
        <v>30119</v>
      </c>
      <c r="E777" s="153" t="s">
        <v>37264</v>
      </c>
      <c r="F777" s="151" t="n">
        <v>6</v>
      </c>
      <c r="G777" s="151" t="n">
        <v>16171180</v>
      </c>
      <c r="H777" s="153" t="s">
        <v>41905</v>
      </c>
      <c r="I777" s="153" t="s">
        <v>6190</v>
      </c>
      <c r="J777" s="153" t="s">
        <v>41906</v>
      </c>
      <c r="K777" s="153" t="s">
        <v>53</v>
      </c>
      <c r="L777" s="155" t="n">
        <v>40404</v>
      </c>
      <c r="M777" s="153" t="s">
        <v>83</v>
      </c>
      <c r="N777" s="153" t="s">
        <v>52</v>
      </c>
      <c r="O777" s="153"/>
      <c r="P777" s="153"/>
      <c r="Q777" s="153" t="s">
        <v>41907</v>
      </c>
      <c r="R777" s="153"/>
      <c r="S777" s="151" t="n">
        <v>8</v>
      </c>
      <c r="T777" s="151" t="n">
        <v>4</v>
      </c>
      <c r="U777" s="153" t="s">
        <v>37116</v>
      </c>
      <c r="V777" s="153" t="s">
        <v>38349</v>
      </c>
      <c r="W777" s="151" t="n">
        <v>1300</v>
      </c>
      <c r="X777" s="153" t="s">
        <v>6184</v>
      </c>
      <c r="Y777" s="153" t="s">
        <v>6183</v>
      </c>
      <c r="Z777" s="153" t="s">
        <v>106</v>
      </c>
      <c r="AA777" s="153"/>
      <c r="AB777" s="153"/>
      <c r="AC777" s="153"/>
      <c r="AD777" s="153" t="s">
        <v>132</v>
      </c>
      <c r="AE777" s="153" t="s">
        <v>6185</v>
      </c>
      <c r="AF777" s="151" t="n">
        <v>2300</v>
      </c>
      <c r="AG777" s="153" t="s">
        <v>6187</v>
      </c>
      <c r="AH777" s="153" t="s">
        <v>6186</v>
      </c>
      <c r="AI777" s="153" t="s">
        <v>74</v>
      </c>
      <c r="AJ777" s="153"/>
      <c r="AK777" s="153"/>
      <c r="AL777" s="153"/>
      <c r="AM777" s="153"/>
      <c r="AN777" s="153"/>
      <c r="AO777" s="153"/>
      <c r="AP777" s="153"/>
      <c r="AQ777" s="153"/>
      <c r="AR777" s="153"/>
      <c r="AS777" s="153"/>
      <c r="AT777" s="153"/>
      <c r="AU777" s="153"/>
      <c r="AV777" s="153"/>
      <c r="AW777" s="153"/>
      <c r="AX777" s="153"/>
      <c r="AY777" s="153"/>
      <c r="AZ777" s="153"/>
      <c r="BA777" s="153" t="s">
        <v>37193</v>
      </c>
      <c r="BB777" s="153" t="s">
        <v>81</v>
      </c>
      <c r="BC777" s="153" t="s">
        <v>81</v>
      </c>
      <c r="BD777" s="153"/>
      <c r="BE777" s="153"/>
      <c r="BF777" s="153"/>
      <c r="BG777" s="151" t="n">
        <v>109</v>
      </c>
      <c r="BH777" s="153" t="s">
        <v>37111</v>
      </c>
    </row>
    <row r="778" customFormat="false" ht="15" hidden="false" customHeight="false" outlineLevel="0" collapsed="false">
      <c r="A778" s="151" t="n">
        <v>866</v>
      </c>
      <c r="B778" s="153"/>
      <c r="C778" s="153" t="s">
        <v>76</v>
      </c>
      <c r="D778" s="153" t="s">
        <v>30119</v>
      </c>
      <c r="E778" s="153" t="s">
        <v>37264</v>
      </c>
      <c r="F778" s="151" t="n">
        <v>6</v>
      </c>
      <c r="G778" s="151" t="n">
        <v>16171181</v>
      </c>
      <c r="H778" s="153" t="s">
        <v>41908</v>
      </c>
      <c r="I778" s="153" t="s">
        <v>41909</v>
      </c>
      <c r="J778" s="153" t="s">
        <v>41910</v>
      </c>
      <c r="K778" s="153" t="s">
        <v>53</v>
      </c>
      <c r="L778" s="155" t="n">
        <v>40066</v>
      </c>
      <c r="M778" s="153" t="s">
        <v>83</v>
      </c>
      <c r="N778" s="153" t="s">
        <v>52</v>
      </c>
      <c r="O778" s="153"/>
      <c r="P778" s="153"/>
      <c r="Q778" s="153" t="s">
        <v>41911</v>
      </c>
      <c r="R778" s="153"/>
      <c r="S778" s="151" t="n">
        <v>0</v>
      </c>
      <c r="T778" s="151" t="n">
        <v>0</v>
      </c>
      <c r="U778" s="153" t="s">
        <v>37135</v>
      </c>
      <c r="V778" s="153" t="s">
        <v>34509</v>
      </c>
      <c r="W778" s="151" t="n">
        <v>5370</v>
      </c>
      <c r="X778" s="153" t="s">
        <v>41912</v>
      </c>
      <c r="Y778" s="153"/>
      <c r="Z778" s="153"/>
      <c r="AA778" s="153"/>
      <c r="AB778" s="153"/>
      <c r="AC778" s="153"/>
      <c r="AD778" s="153"/>
      <c r="AE778" s="153" t="s">
        <v>41913</v>
      </c>
      <c r="AF778" s="151" t="n">
        <v>6370</v>
      </c>
      <c r="AG778" s="153" t="s">
        <v>41914</v>
      </c>
      <c r="AH778" s="153"/>
      <c r="AI778" s="153"/>
      <c r="AJ778" s="153"/>
      <c r="AK778" s="153"/>
      <c r="AL778" s="153"/>
      <c r="AM778" s="153"/>
      <c r="AN778" s="153"/>
      <c r="AO778" s="153" t="s">
        <v>41911</v>
      </c>
      <c r="AP778" s="151" t="n">
        <v>7454151</v>
      </c>
      <c r="AQ778" s="153"/>
      <c r="AR778" s="153"/>
      <c r="AS778" s="153"/>
      <c r="AT778" s="153"/>
      <c r="AU778" s="153"/>
      <c r="AV778" s="153"/>
      <c r="AW778" s="153"/>
      <c r="AX778" s="153"/>
      <c r="AY778" s="153"/>
      <c r="AZ778" s="153"/>
      <c r="BA778" s="153" t="s">
        <v>37193</v>
      </c>
      <c r="BB778" s="153" t="s">
        <v>81</v>
      </c>
      <c r="BC778" s="153" t="s">
        <v>81</v>
      </c>
      <c r="BD778" s="153"/>
      <c r="BE778" s="153"/>
      <c r="BF778" s="153"/>
      <c r="BG778" s="151" t="n">
        <v>111</v>
      </c>
      <c r="BH778" s="153" t="s">
        <v>37111</v>
      </c>
    </row>
    <row r="779" customFormat="false" ht="15" hidden="false" customHeight="false" outlineLevel="0" collapsed="false">
      <c r="A779" s="151" t="n">
        <v>867</v>
      </c>
      <c r="B779" s="153"/>
      <c r="C779" s="153" t="s">
        <v>76</v>
      </c>
      <c r="D779" s="153" t="s">
        <v>30119</v>
      </c>
      <c r="E779" s="153" t="s">
        <v>37264</v>
      </c>
      <c r="F779" s="151" t="n">
        <v>6</v>
      </c>
      <c r="G779" s="151" t="n">
        <v>16171182</v>
      </c>
      <c r="H779" s="153" t="s">
        <v>41915</v>
      </c>
      <c r="I779" s="153" t="s">
        <v>41916</v>
      </c>
      <c r="J779" s="153" t="s">
        <v>41917</v>
      </c>
      <c r="K779" s="153" t="s">
        <v>138</v>
      </c>
      <c r="L779" s="155" t="n">
        <v>40444</v>
      </c>
      <c r="M779" s="153" t="s">
        <v>83</v>
      </c>
      <c r="N779" s="153" t="s">
        <v>52</v>
      </c>
      <c r="O779" s="153"/>
      <c r="P779" s="153"/>
      <c r="Q779" s="153" t="s">
        <v>41918</v>
      </c>
      <c r="R779" s="151" t="n">
        <v>8</v>
      </c>
      <c r="S779" s="151" t="n">
        <v>0</v>
      </c>
      <c r="T779" s="151" t="n">
        <v>0</v>
      </c>
      <c r="U779" s="153" t="s">
        <v>37442</v>
      </c>
      <c r="V779" s="153" t="s">
        <v>8332</v>
      </c>
      <c r="W779" s="151" t="n">
        <v>1080</v>
      </c>
      <c r="X779" s="153" t="s">
        <v>8334</v>
      </c>
      <c r="Y779" s="153" t="s">
        <v>8333</v>
      </c>
      <c r="Z779" s="153" t="s">
        <v>106</v>
      </c>
      <c r="AA779" s="153"/>
      <c r="AB779" s="153"/>
      <c r="AC779" s="153"/>
      <c r="AD779" s="153" t="s">
        <v>132</v>
      </c>
      <c r="AE779" s="153" t="s">
        <v>8335</v>
      </c>
      <c r="AF779" s="151" t="n">
        <v>2080</v>
      </c>
      <c r="AG779" s="153" t="s">
        <v>8327</v>
      </c>
      <c r="AH779" s="153" t="s">
        <v>8336</v>
      </c>
      <c r="AI779" s="153" t="s">
        <v>106</v>
      </c>
      <c r="AJ779" s="153"/>
      <c r="AK779" s="153"/>
      <c r="AL779" s="153"/>
      <c r="AM779" s="153" t="s">
        <v>107</v>
      </c>
      <c r="AN779" s="153"/>
      <c r="AO779" s="153" t="s">
        <v>8330</v>
      </c>
      <c r="AP779" s="153" t="s">
        <v>8334</v>
      </c>
      <c r="AQ779" s="153"/>
      <c r="AR779" s="153"/>
      <c r="AS779" s="153"/>
      <c r="AT779" s="153"/>
      <c r="AU779" s="153"/>
      <c r="AV779" s="153"/>
      <c r="AW779" s="153"/>
      <c r="AX779" s="153"/>
      <c r="AY779" s="153"/>
      <c r="AZ779" s="153"/>
      <c r="BA779" s="153" t="s">
        <v>37193</v>
      </c>
      <c r="BB779" s="153" t="s">
        <v>81</v>
      </c>
      <c r="BC779" s="153" t="s">
        <v>81</v>
      </c>
      <c r="BD779" s="153"/>
      <c r="BE779" s="153"/>
      <c r="BF779" s="153"/>
      <c r="BG779" s="151" t="n">
        <v>112</v>
      </c>
      <c r="BH779" s="153" t="s">
        <v>37111</v>
      </c>
    </row>
    <row r="780" customFormat="false" ht="15" hidden="false" customHeight="false" outlineLevel="0" collapsed="false">
      <c r="A780" s="151" t="n">
        <v>868</v>
      </c>
      <c r="B780" s="153"/>
      <c r="C780" s="153" t="s">
        <v>76</v>
      </c>
      <c r="D780" s="153" t="s">
        <v>30119</v>
      </c>
      <c r="E780" s="153" t="s">
        <v>37264</v>
      </c>
      <c r="F780" s="151" t="n">
        <v>6</v>
      </c>
      <c r="G780" s="151" t="n">
        <v>16171183</v>
      </c>
      <c r="H780" s="153" t="s">
        <v>41919</v>
      </c>
      <c r="I780" s="153" t="s">
        <v>3483</v>
      </c>
      <c r="J780" s="153" t="s">
        <v>39706</v>
      </c>
      <c r="K780" s="153" t="s">
        <v>138</v>
      </c>
      <c r="L780" s="155" t="n">
        <v>40289</v>
      </c>
      <c r="M780" s="153" t="s">
        <v>37114</v>
      </c>
      <c r="N780" s="153" t="s">
        <v>52</v>
      </c>
      <c r="O780" s="153"/>
      <c r="P780" s="153"/>
      <c r="Q780" s="153" t="s">
        <v>40536</v>
      </c>
      <c r="R780" s="151" t="n">
        <v>5</v>
      </c>
      <c r="S780" s="151" t="n">
        <v>0</v>
      </c>
      <c r="T780" s="151" t="n">
        <v>0</v>
      </c>
      <c r="U780" s="153" t="s">
        <v>37229</v>
      </c>
      <c r="V780" s="153" t="s">
        <v>3474</v>
      </c>
      <c r="W780" s="151" t="n">
        <v>1249</v>
      </c>
      <c r="X780" s="153" t="s">
        <v>3476</v>
      </c>
      <c r="Y780" s="153" t="s">
        <v>3475</v>
      </c>
      <c r="Z780" s="153" t="s">
        <v>106</v>
      </c>
      <c r="AA780" s="153"/>
      <c r="AB780" s="153"/>
      <c r="AC780" s="153"/>
      <c r="AD780" s="153" t="s">
        <v>132</v>
      </c>
      <c r="AE780" s="153" t="s">
        <v>3477</v>
      </c>
      <c r="AF780" s="151" t="n">
        <v>2249</v>
      </c>
      <c r="AG780" s="153" t="s">
        <v>3479</v>
      </c>
      <c r="AH780" s="153" t="s">
        <v>3478</v>
      </c>
      <c r="AI780" s="153" t="s">
        <v>74</v>
      </c>
      <c r="AJ780" s="153"/>
      <c r="AK780" s="153"/>
      <c r="AL780" s="153"/>
      <c r="AM780" s="153"/>
      <c r="AN780" s="153"/>
      <c r="AO780" s="153" t="s">
        <v>40536</v>
      </c>
      <c r="AP780" s="153" t="s">
        <v>3480</v>
      </c>
      <c r="AQ780" s="153"/>
      <c r="AR780" s="153"/>
      <c r="AS780" s="153"/>
      <c r="AT780" s="153"/>
      <c r="AU780" s="153"/>
      <c r="AV780" s="153"/>
      <c r="AW780" s="153"/>
      <c r="AX780" s="153"/>
      <c r="AY780" s="153"/>
      <c r="AZ780" s="153"/>
      <c r="BA780" s="153" t="s">
        <v>37193</v>
      </c>
      <c r="BB780" s="153" t="s">
        <v>81</v>
      </c>
      <c r="BC780" s="153" t="s">
        <v>81</v>
      </c>
      <c r="BD780" s="153"/>
      <c r="BE780" s="153"/>
      <c r="BF780" s="153"/>
      <c r="BG780" s="151" t="n">
        <v>109</v>
      </c>
      <c r="BH780" s="153" t="s">
        <v>37111</v>
      </c>
    </row>
    <row r="781" customFormat="false" ht="15" hidden="false" customHeight="false" outlineLevel="0" collapsed="false">
      <c r="A781" s="151" t="n">
        <v>869</v>
      </c>
      <c r="B781" s="153" t="s">
        <v>18156</v>
      </c>
      <c r="C781" s="153" t="s">
        <v>76</v>
      </c>
      <c r="D781" s="155" t="n">
        <v>43447</v>
      </c>
      <c r="E781" s="153" t="s">
        <v>37144</v>
      </c>
      <c r="F781" s="151" t="n">
        <v>6</v>
      </c>
      <c r="G781" s="151" t="n">
        <v>18192189</v>
      </c>
      <c r="H781" s="153" t="s">
        <v>40400</v>
      </c>
      <c r="I781" s="153" t="s">
        <v>41920</v>
      </c>
      <c r="J781" s="153" t="s">
        <v>37884</v>
      </c>
      <c r="K781" s="153" t="s">
        <v>53</v>
      </c>
      <c r="L781" s="155" t="n">
        <v>40536</v>
      </c>
      <c r="M781" s="153" t="s">
        <v>83</v>
      </c>
      <c r="N781" s="153" t="s">
        <v>52</v>
      </c>
      <c r="O781" s="153"/>
      <c r="P781" s="153"/>
      <c r="Q781" s="153" t="s">
        <v>39963</v>
      </c>
      <c r="R781" s="151" t="n">
        <v>74</v>
      </c>
      <c r="S781" s="151" t="n">
        <v>7</v>
      </c>
      <c r="T781" s="151" t="n">
        <v>1</v>
      </c>
      <c r="U781" s="153" t="s">
        <v>39759</v>
      </c>
      <c r="V781" s="153" t="s">
        <v>18161</v>
      </c>
      <c r="W781" s="151" t="n">
        <v>1201</v>
      </c>
      <c r="X781" s="153" t="s">
        <v>18163</v>
      </c>
      <c r="Y781" s="153" t="s">
        <v>18162</v>
      </c>
      <c r="Z781" s="153" t="s">
        <v>156</v>
      </c>
      <c r="AA781" s="153" t="s">
        <v>39964</v>
      </c>
      <c r="AB781" s="153" t="s">
        <v>39965</v>
      </c>
      <c r="AC781" s="153" t="s">
        <v>39966</v>
      </c>
      <c r="AD781" s="153" t="s">
        <v>107</v>
      </c>
      <c r="AE781" s="153" t="s">
        <v>18164</v>
      </c>
      <c r="AF781" s="151" t="n">
        <v>2201</v>
      </c>
      <c r="AG781" s="153" t="s">
        <v>18166</v>
      </c>
      <c r="AH781" s="153" t="s">
        <v>18165</v>
      </c>
      <c r="AI781" s="153" t="s">
        <v>74</v>
      </c>
      <c r="AJ781" s="153"/>
      <c r="AK781" s="153"/>
      <c r="AL781" s="153"/>
      <c r="AM781" s="153"/>
      <c r="AN781" s="153"/>
      <c r="AO781" s="153" t="s">
        <v>18175</v>
      </c>
      <c r="AP781" s="153" t="s">
        <v>720</v>
      </c>
      <c r="AQ781" s="153"/>
      <c r="AR781" s="153"/>
      <c r="AS781" s="153"/>
      <c r="AT781" s="153"/>
      <c r="AU781" s="153"/>
      <c r="AV781" s="153"/>
      <c r="AW781" s="153"/>
      <c r="AX781" s="153"/>
      <c r="AY781" s="153"/>
      <c r="AZ781" s="153"/>
      <c r="BA781" s="153" t="s">
        <v>39967</v>
      </c>
      <c r="BB781" s="153" t="s">
        <v>81</v>
      </c>
      <c r="BC781" s="153" t="s">
        <v>81</v>
      </c>
      <c r="BD781" s="153" t="s">
        <v>37398</v>
      </c>
      <c r="BE781" s="153" t="s">
        <v>18170</v>
      </c>
      <c r="BF781" s="153"/>
      <c r="BG781" s="151" t="n">
        <v>110</v>
      </c>
      <c r="BH781" s="153" t="s">
        <v>37111</v>
      </c>
    </row>
    <row r="782" customFormat="false" ht="15" hidden="false" customHeight="false" outlineLevel="0" collapsed="false">
      <c r="A782" s="151" t="n">
        <v>870</v>
      </c>
      <c r="B782" s="153"/>
      <c r="C782" s="153" t="s">
        <v>76</v>
      </c>
      <c r="D782" s="153" t="s">
        <v>30119</v>
      </c>
      <c r="E782" s="153" t="s">
        <v>37264</v>
      </c>
      <c r="F782" s="151" t="n">
        <v>6</v>
      </c>
      <c r="G782" s="151" t="n">
        <v>16171187</v>
      </c>
      <c r="H782" s="153" t="s">
        <v>41921</v>
      </c>
      <c r="I782" s="153" t="s">
        <v>41922</v>
      </c>
      <c r="J782" s="153" t="s">
        <v>41923</v>
      </c>
      <c r="K782" s="153" t="s">
        <v>84</v>
      </c>
      <c r="L782" s="155" t="n">
        <v>40468</v>
      </c>
      <c r="M782" s="153" t="s">
        <v>83</v>
      </c>
      <c r="N782" s="153" t="s">
        <v>52</v>
      </c>
      <c r="O782" s="153"/>
      <c r="P782" s="153"/>
      <c r="Q782" s="153" t="s">
        <v>41924</v>
      </c>
      <c r="R782" s="153"/>
      <c r="S782" s="151" t="n">
        <v>3</v>
      </c>
      <c r="T782" s="151" t="n">
        <v>13</v>
      </c>
      <c r="U782" s="153" t="s">
        <v>37442</v>
      </c>
      <c r="V782" s="153" t="s">
        <v>41925</v>
      </c>
      <c r="W782" s="151" t="n">
        <v>5618</v>
      </c>
      <c r="X782" s="153" t="s">
        <v>41926</v>
      </c>
      <c r="Y782" s="153"/>
      <c r="Z782" s="153"/>
      <c r="AA782" s="153"/>
      <c r="AB782" s="153"/>
      <c r="AC782" s="153"/>
      <c r="AD782" s="153"/>
      <c r="AE782" s="153" t="s">
        <v>41927</v>
      </c>
      <c r="AF782" s="151" t="n">
        <v>6618</v>
      </c>
      <c r="AG782" s="153" t="s">
        <v>41928</v>
      </c>
      <c r="AH782" s="153"/>
      <c r="AI782" s="153"/>
      <c r="AJ782" s="153"/>
      <c r="AK782" s="153"/>
      <c r="AL782" s="153"/>
      <c r="AM782" s="153"/>
      <c r="AN782" s="153"/>
      <c r="AO782" s="153" t="s">
        <v>41924</v>
      </c>
      <c r="AP782" s="151" t="n">
        <v>2129521143</v>
      </c>
      <c r="AQ782" s="153"/>
      <c r="AR782" s="153"/>
      <c r="AS782" s="153"/>
      <c r="AT782" s="153"/>
      <c r="AU782" s="153"/>
      <c r="AV782" s="153"/>
      <c r="AW782" s="153"/>
      <c r="AX782" s="153"/>
      <c r="AY782" s="153"/>
      <c r="AZ782" s="153"/>
      <c r="BA782" s="153" t="s">
        <v>37193</v>
      </c>
      <c r="BB782" s="153" t="s">
        <v>81</v>
      </c>
      <c r="BC782" s="153" t="s">
        <v>81</v>
      </c>
      <c r="BD782" s="153"/>
      <c r="BE782" s="153"/>
      <c r="BF782" s="153"/>
      <c r="BG782" s="151" t="n">
        <v>110</v>
      </c>
      <c r="BH782" s="153" t="s">
        <v>37111</v>
      </c>
    </row>
    <row r="783" customFormat="false" ht="15" hidden="false" customHeight="false" outlineLevel="0" collapsed="false">
      <c r="A783" s="151" t="n">
        <v>871</v>
      </c>
      <c r="B783" s="153"/>
      <c r="C783" s="153" t="s">
        <v>76</v>
      </c>
      <c r="D783" s="153" t="s">
        <v>30119</v>
      </c>
      <c r="E783" s="153" t="s">
        <v>37264</v>
      </c>
      <c r="F783" s="151" t="n">
        <v>6</v>
      </c>
      <c r="G783" s="151" t="n">
        <v>16171188</v>
      </c>
      <c r="H783" s="153" t="s">
        <v>41929</v>
      </c>
      <c r="I783" s="153" t="s">
        <v>41930</v>
      </c>
      <c r="J783" s="153" t="s">
        <v>41931</v>
      </c>
      <c r="K783" s="153" t="s">
        <v>53</v>
      </c>
      <c r="L783" s="155" t="n">
        <v>40377</v>
      </c>
      <c r="M783" s="153" t="s">
        <v>83</v>
      </c>
      <c r="N783" s="153" t="s">
        <v>52</v>
      </c>
      <c r="O783" s="153"/>
      <c r="P783" s="153"/>
      <c r="Q783" s="153" t="s">
        <v>41932</v>
      </c>
      <c r="R783" s="153"/>
      <c r="S783" s="151" t="n">
        <v>16</v>
      </c>
      <c r="T783" s="151" t="n">
        <v>27</v>
      </c>
      <c r="U783" s="153" t="s">
        <v>37171</v>
      </c>
      <c r="V783" s="153" t="s">
        <v>41933</v>
      </c>
      <c r="W783" s="151" t="n">
        <v>5205</v>
      </c>
      <c r="X783" s="153" t="s">
        <v>41934</v>
      </c>
      <c r="Y783" s="153"/>
      <c r="Z783" s="153"/>
      <c r="AA783" s="153"/>
      <c r="AB783" s="153"/>
      <c r="AC783" s="153"/>
      <c r="AD783" s="153"/>
      <c r="AE783" s="153" t="s">
        <v>41935</v>
      </c>
      <c r="AF783" s="151" t="n">
        <v>6205</v>
      </c>
      <c r="AG783" s="153" t="s">
        <v>41936</v>
      </c>
      <c r="AH783" s="153"/>
      <c r="AI783" s="153"/>
      <c r="AJ783" s="153"/>
      <c r="AK783" s="153"/>
      <c r="AL783" s="153"/>
      <c r="AM783" s="153"/>
      <c r="AN783" s="153"/>
      <c r="AO783" s="153" t="s">
        <v>41932</v>
      </c>
      <c r="AP783" s="153" t="s">
        <v>41937</v>
      </c>
      <c r="AQ783" s="153"/>
      <c r="AR783" s="153"/>
      <c r="AS783" s="153"/>
      <c r="AT783" s="153"/>
      <c r="AU783" s="153"/>
      <c r="AV783" s="153"/>
      <c r="AW783" s="153"/>
      <c r="AX783" s="153"/>
      <c r="AY783" s="153"/>
      <c r="AZ783" s="153"/>
      <c r="BA783" s="153" t="s">
        <v>37193</v>
      </c>
      <c r="BB783" s="153" t="s">
        <v>81</v>
      </c>
      <c r="BC783" s="153" t="s">
        <v>81</v>
      </c>
      <c r="BD783" s="153"/>
      <c r="BE783" s="153"/>
      <c r="BF783" s="153"/>
      <c r="BG783" s="151" t="n">
        <v>110</v>
      </c>
      <c r="BH783" s="153" t="s">
        <v>37111</v>
      </c>
    </row>
    <row r="784" customFormat="false" ht="15" hidden="false" customHeight="false" outlineLevel="0" collapsed="false">
      <c r="A784" s="151" t="n">
        <v>872</v>
      </c>
      <c r="B784" s="153"/>
      <c r="C784" s="153" t="s">
        <v>76</v>
      </c>
      <c r="D784" s="153" t="s">
        <v>30119</v>
      </c>
      <c r="E784" s="153" t="s">
        <v>37264</v>
      </c>
      <c r="F784" s="151" t="n">
        <v>6</v>
      </c>
      <c r="G784" s="151" t="n">
        <v>16171189</v>
      </c>
      <c r="H784" s="153" t="s">
        <v>41938</v>
      </c>
      <c r="I784" s="153" t="s">
        <v>41939</v>
      </c>
      <c r="J784" s="153" t="s">
        <v>41940</v>
      </c>
      <c r="K784" s="153" t="s">
        <v>53</v>
      </c>
      <c r="L784" s="155" t="n">
        <v>40416</v>
      </c>
      <c r="M784" s="153" t="s">
        <v>83</v>
      </c>
      <c r="N784" s="153" t="s">
        <v>52</v>
      </c>
      <c r="O784" s="153"/>
      <c r="P784" s="153"/>
      <c r="Q784" s="153" t="s">
        <v>41941</v>
      </c>
      <c r="R784" s="151" t="n">
        <v>8</v>
      </c>
      <c r="S784" s="151" t="n">
        <v>2</v>
      </c>
      <c r="T784" s="151" t="n">
        <v>4</v>
      </c>
      <c r="U784" s="153" t="s">
        <v>37391</v>
      </c>
      <c r="V784" s="153" t="s">
        <v>41942</v>
      </c>
      <c r="W784" s="151" t="n">
        <v>5156</v>
      </c>
      <c r="X784" s="153" t="s">
        <v>41943</v>
      </c>
      <c r="Y784" s="153"/>
      <c r="Z784" s="153"/>
      <c r="AA784" s="153"/>
      <c r="AB784" s="153"/>
      <c r="AC784" s="153"/>
      <c r="AD784" s="153"/>
      <c r="AE784" s="153" t="s">
        <v>41944</v>
      </c>
      <c r="AF784" s="151" t="n">
        <v>6156</v>
      </c>
      <c r="AG784" s="153" t="s">
        <v>41945</v>
      </c>
      <c r="AH784" s="153"/>
      <c r="AI784" s="153"/>
      <c r="AJ784" s="153"/>
      <c r="AK784" s="153"/>
      <c r="AL784" s="153"/>
      <c r="AM784" s="153"/>
      <c r="AN784" s="153"/>
      <c r="AO784" s="153" t="s">
        <v>41941</v>
      </c>
      <c r="AP784" s="153" t="s">
        <v>41946</v>
      </c>
      <c r="AQ784" s="153"/>
      <c r="AR784" s="153"/>
      <c r="AS784" s="153"/>
      <c r="AT784" s="153"/>
      <c r="AU784" s="153"/>
      <c r="AV784" s="153"/>
      <c r="AW784" s="153"/>
      <c r="AX784" s="153"/>
      <c r="AY784" s="153"/>
      <c r="AZ784" s="153"/>
      <c r="BA784" s="153" t="s">
        <v>37193</v>
      </c>
      <c r="BB784" s="153" t="s">
        <v>81</v>
      </c>
      <c r="BC784" s="153" t="s">
        <v>81</v>
      </c>
      <c r="BD784" s="153"/>
      <c r="BE784" s="153"/>
      <c r="BF784" s="153"/>
      <c r="BG784" s="151" t="n">
        <v>110</v>
      </c>
      <c r="BH784" s="153" t="s">
        <v>37111</v>
      </c>
    </row>
    <row r="785" customFormat="false" ht="15" hidden="false" customHeight="false" outlineLevel="0" collapsed="false">
      <c r="A785" s="151" t="n">
        <v>873</v>
      </c>
      <c r="B785" s="153"/>
      <c r="C785" s="153" t="s">
        <v>76</v>
      </c>
      <c r="D785" s="153" t="s">
        <v>30119</v>
      </c>
      <c r="E785" s="153" t="s">
        <v>37264</v>
      </c>
      <c r="F785" s="151" t="n">
        <v>6</v>
      </c>
      <c r="G785" s="151" t="n">
        <v>16171191</v>
      </c>
      <c r="H785" s="153" t="s">
        <v>41947</v>
      </c>
      <c r="I785" s="153" t="s">
        <v>41948</v>
      </c>
      <c r="J785" s="153" t="s">
        <v>41949</v>
      </c>
      <c r="K785" s="153" t="s">
        <v>12685</v>
      </c>
      <c r="L785" s="155" t="n">
        <v>40275</v>
      </c>
      <c r="M785" s="153" t="s">
        <v>37114</v>
      </c>
      <c r="N785" s="153" t="s">
        <v>52</v>
      </c>
      <c r="O785" s="153"/>
      <c r="P785" s="153"/>
      <c r="Q785" s="153" t="s">
        <v>41950</v>
      </c>
      <c r="R785" s="151" t="n">
        <v>54</v>
      </c>
      <c r="S785" s="151" t="n">
        <v>0</v>
      </c>
      <c r="T785" s="151" t="n">
        <v>0</v>
      </c>
      <c r="U785" s="153" t="s">
        <v>37171</v>
      </c>
      <c r="V785" s="153" t="s">
        <v>41951</v>
      </c>
      <c r="W785" s="151" t="n">
        <v>5002</v>
      </c>
      <c r="X785" s="153" t="s">
        <v>41952</v>
      </c>
      <c r="Y785" s="153"/>
      <c r="Z785" s="153"/>
      <c r="AA785" s="153"/>
      <c r="AB785" s="153"/>
      <c r="AC785" s="153"/>
      <c r="AD785" s="153"/>
      <c r="AE785" s="153" t="s">
        <v>11054</v>
      </c>
      <c r="AF785" s="151" t="n">
        <v>6002</v>
      </c>
      <c r="AG785" s="153" t="s">
        <v>41953</v>
      </c>
      <c r="AH785" s="153"/>
      <c r="AI785" s="153"/>
      <c r="AJ785" s="153"/>
      <c r="AK785" s="153"/>
      <c r="AL785" s="153"/>
      <c r="AM785" s="153"/>
      <c r="AN785" s="153"/>
      <c r="AO785" s="153" t="s">
        <v>41950</v>
      </c>
      <c r="AP785" s="151" t="n">
        <v>2147483647</v>
      </c>
      <c r="AQ785" s="153"/>
      <c r="AR785" s="153"/>
      <c r="AS785" s="153"/>
      <c r="AT785" s="153"/>
      <c r="AU785" s="153"/>
      <c r="AV785" s="153"/>
      <c r="AW785" s="153"/>
      <c r="AX785" s="153"/>
      <c r="AY785" s="153"/>
      <c r="AZ785" s="153"/>
      <c r="BA785" s="153" t="s">
        <v>37193</v>
      </c>
      <c r="BB785" s="153" t="s">
        <v>81</v>
      </c>
      <c r="BC785" s="153" t="s">
        <v>81</v>
      </c>
      <c r="BD785" s="153"/>
      <c r="BE785" s="153"/>
      <c r="BF785" s="153"/>
      <c r="BG785" s="151" t="n">
        <v>110</v>
      </c>
      <c r="BH785" s="153" t="s">
        <v>37111</v>
      </c>
    </row>
    <row r="786" customFormat="false" ht="15" hidden="false" customHeight="false" outlineLevel="0" collapsed="false">
      <c r="A786" s="151" t="n">
        <v>874</v>
      </c>
      <c r="B786" s="153"/>
      <c r="C786" s="153" t="s">
        <v>76</v>
      </c>
      <c r="D786" s="153" t="s">
        <v>30119</v>
      </c>
      <c r="E786" s="153" t="s">
        <v>37264</v>
      </c>
      <c r="F786" s="151" t="n">
        <v>6</v>
      </c>
      <c r="G786" s="151" t="n">
        <v>16171194</v>
      </c>
      <c r="H786" s="153" t="s">
        <v>41954</v>
      </c>
      <c r="I786" s="153" t="s">
        <v>2023</v>
      </c>
      <c r="J786" s="153" t="s">
        <v>38999</v>
      </c>
      <c r="K786" s="153" t="s">
        <v>788</v>
      </c>
      <c r="L786" s="155" t="n">
        <v>40166</v>
      </c>
      <c r="M786" s="153" t="s">
        <v>37114</v>
      </c>
      <c r="N786" s="153" t="s">
        <v>52</v>
      </c>
      <c r="O786" s="153"/>
      <c r="P786" s="153"/>
      <c r="Q786" s="153" t="s">
        <v>38294</v>
      </c>
      <c r="R786" s="151" t="n">
        <v>23</v>
      </c>
      <c r="S786" s="151" t="n">
        <v>2</v>
      </c>
      <c r="T786" s="151" t="n">
        <v>18</v>
      </c>
      <c r="U786" s="153" t="s">
        <v>37229</v>
      </c>
      <c r="V786" s="153" t="s">
        <v>2016</v>
      </c>
      <c r="W786" s="151" t="n">
        <v>1188</v>
      </c>
      <c r="X786" s="153" t="s">
        <v>2018</v>
      </c>
      <c r="Y786" s="153" t="s">
        <v>2017</v>
      </c>
      <c r="Z786" s="153" t="s">
        <v>106</v>
      </c>
      <c r="AA786" s="153" t="s">
        <v>38295</v>
      </c>
      <c r="AB786" s="153" t="s">
        <v>38296</v>
      </c>
      <c r="AC786" s="153" t="s">
        <v>38297</v>
      </c>
      <c r="AD786" s="153" t="s">
        <v>132</v>
      </c>
      <c r="AE786" s="153" t="s">
        <v>2019</v>
      </c>
      <c r="AF786" s="151" t="n">
        <v>2188</v>
      </c>
      <c r="AG786" s="153" t="s">
        <v>2012</v>
      </c>
      <c r="AH786" s="153" t="s">
        <v>22596</v>
      </c>
      <c r="AI786" s="153" t="s">
        <v>74</v>
      </c>
      <c r="AJ786" s="153"/>
      <c r="AK786" s="153"/>
      <c r="AL786" s="153"/>
      <c r="AM786" s="153"/>
      <c r="AN786" s="153"/>
      <c r="AO786" s="153" t="s">
        <v>38298</v>
      </c>
      <c r="AP786" s="153"/>
      <c r="AQ786" s="153"/>
      <c r="AR786" s="153"/>
      <c r="AS786" s="153"/>
      <c r="AT786" s="153"/>
      <c r="AU786" s="153"/>
      <c r="AV786" s="153"/>
      <c r="AW786" s="153"/>
      <c r="AX786" s="153"/>
      <c r="AY786" s="153"/>
      <c r="AZ786" s="153"/>
      <c r="BA786" s="153" t="s">
        <v>37193</v>
      </c>
      <c r="BB786" s="153" t="s">
        <v>81</v>
      </c>
      <c r="BC786" s="153" t="s">
        <v>81</v>
      </c>
      <c r="BD786" s="153"/>
      <c r="BE786" s="153"/>
      <c r="BF786" s="153"/>
      <c r="BG786" s="151" t="n">
        <v>110</v>
      </c>
      <c r="BH786" s="153" t="s">
        <v>37111</v>
      </c>
    </row>
    <row r="787" customFormat="false" ht="15" hidden="false" customHeight="false" outlineLevel="0" collapsed="false">
      <c r="A787" s="151" t="n">
        <v>875</v>
      </c>
      <c r="B787" s="153"/>
      <c r="C787" s="153" t="s">
        <v>76</v>
      </c>
      <c r="D787" s="153" t="s">
        <v>30119</v>
      </c>
      <c r="E787" s="153" t="s">
        <v>37264</v>
      </c>
      <c r="F787" s="151" t="n">
        <v>6</v>
      </c>
      <c r="G787" s="151" t="n">
        <v>16171200</v>
      </c>
      <c r="H787" s="153" t="s">
        <v>41955</v>
      </c>
      <c r="I787" s="153" t="s">
        <v>5970</v>
      </c>
      <c r="J787" s="153" t="s">
        <v>40626</v>
      </c>
      <c r="K787" s="153" t="s">
        <v>138</v>
      </c>
      <c r="L787" s="155" t="n">
        <v>40328</v>
      </c>
      <c r="M787" s="153" t="s">
        <v>83</v>
      </c>
      <c r="N787" s="153" t="s">
        <v>52</v>
      </c>
      <c r="O787" s="153"/>
      <c r="P787" s="153"/>
      <c r="Q787" s="153" t="s">
        <v>39826</v>
      </c>
      <c r="R787" s="151" t="n">
        <v>50</v>
      </c>
      <c r="S787" s="151" t="n">
        <v>4</v>
      </c>
      <c r="T787" s="151" t="n">
        <v>6</v>
      </c>
      <c r="U787" s="153" t="s">
        <v>37229</v>
      </c>
      <c r="V787" s="153" t="s">
        <v>5965</v>
      </c>
      <c r="W787" s="151" t="n">
        <v>1164</v>
      </c>
      <c r="X787" s="153" t="s">
        <v>5967</v>
      </c>
      <c r="Y787" s="153" t="s">
        <v>5966</v>
      </c>
      <c r="Z787" s="153" t="s">
        <v>73</v>
      </c>
      <c r="AA787" s="153"/>
      <c r="AB787" s="153"/>
      <c r="AC787" s="153"/>
      <c r="AD787" s="153" t="s">
        <v>107</v>
      </c>
      <c r="AE787" s="153" t="s">
        <v>5968</v>
      </c>
      <c r="AF787" s="151" t="n">
        <v>2164</v>
      </c>
      <c r="AG787" s="153" t="s">
        <v>5967</v>
      </c>
      <c r="AH787" s="153" t="s">
        <v>5966</v>
      </c>
      <c r="AI787" s="153" t="s">
        <v>106</v>
      </c>
      <c r="AJ787" s="153"/>
      <c r="AK787" s="153"/>
      <c r="AL787" s="153"/>
      <c r="AM787" s="153" t="s">
        <v>107</v>
      </c>
      <c r="AN787" s="153"/>
      <c r="AO787" s="153" t="s">
        <v>39826</v>
      </c>
      <c r="AP787" s="153"/>
      <c r="AQ787" s="153"/>
      <c r="AR787" s="153"/>
      <c r="AS787" s="153"/>
      <c r="AT787" s="153"/>
      <c r="AU787" s="153"/>
      <c r="AV787" s="153"/>
      <c r="AW787" s="153"/>
      <c r="AX787" s="153"/>
      <c r="AY787" s="153"/>
      <c r="AZ787" s="153"/>
      <c r="BA787" s="153" t="s">
        <v>37193</v>
      </c>
      <c r="BB787" s="153" t="s">
        <v>81</v>
      </c>
      <c r="BC787" s="153" t="s">
        <v>81</v>
      </c>
      <c r="BD787" s="153"/>
      <c r="BE787" s="153"/>
      <c r="BF787" s="153"/>
      <c r="BG787" s="151" t="n">
        <v>111</v>
      </c>
      <c r="BH787" s="153" t="s">
        <v>37111</v>
      </c>
    </row>
    <row r="788" customFormat="false" ht="15" hidden="false" customHeight="false" outlineLevel="0" collapsed="false">
      <c r="A788" s="151" t="n">
        <v>876</v>
      </c>
      <c r="B788" s="153" t="s">
        <v>26227</v>
      </c>
      <c r="C788" s="153" t="s">
        <v>76</v>
      </c>
      <c r="D788" s="155" t="n">
        <v>43791</v>
      </c>
      <c r="E788" s="153" t="s">
        <v>37124</v>
      </c>
      <c r="F788" s="151" t="n">
        <v>6</v>
      </c>
      <c r="G788" s="151" t="n">
        <v>19204209</v>
      </c>
      <c r="H788" s="151" t="n">
        <v>3101688609</v>
      </c>
      <c r="I788" s="153" t="s">
        <v>41956</v>
      </c>
      <c r="J788" s="153" t="s">
        <v>41957</v>
      </c>
      <c r="K788" s="153" t="s">
        <v>53</v>
      </c>
      <c r="L788" s="155" t="n">
        <v>40351</v>
      </c>
      <c r="M788" s="153" t="s">
        <v>83</v>
      </c>
      <c r="N788" s="153" t="s">
        <v>52</v>
      </c>
      <c r="O788" s="153"/>
      <c r="P788" s="153"/>
      <c r="Q788" s="153" t="s">
        <v>39033</v>
      </c>
      <c r="R788" s="153" t="s">
        <v>7947</v>
      </c>
      <c r="S788" s="151" t="n">
        <v>5</v>
      </c>
      <c r="T788" s="151" t="n">
        <v>7</v>
      </c>
      <c r="U788" s="153" t="s">
        <v>37185</v>
      </c>
      <c r="V788" s="153" t="s">
        <v>39034</v>
      </c>
      <c r="W788" s="151" t="n">
        <v>1261</v>
      </c>
      <c r="X788" s="153" t="s">
        <v>7950</v>
      </c>
      <c r="Y788" s="153" t="s">
        <v>7949</v>
      </c>
      <c r="Z788" s="153" t="s">
        <v>73</v>
      </c>
      <c r="AA788" s="153"/>
      <c r="AB788" s="153"/>
      <c r="AC788" s="153"/>
      <c r="AD788" s="153" t="s">
        <v>132</v>
      </c>
      <c r="AE788" s="153" t="s">
        <v>11294</v>
      </c>
      <c r="AF788" s="151" t="n">
        <v>2261</v>
      </c>
      <c r="AG788" s="153" t="s">
        <v>25264</v>
      </c>
      <c r="AH788" s="153"/>
      <c r="AI788" s="153" t="s">
        <v>74</v>
      </c>
      <c r="AJ788" s="153"/>
      <c r="AK788" s="153"/>
      <c r="AL788" s="153"/>
      <c r="AM788" s="153"/>
      <c r="AN788" s="153"/>
      <c r="AO788" s="153" t="s">
        <v>39035</v>
      </c>
      <c r="AP788" s="153"/>
      <c r="AQ788" s="153"/>
      <c r="AR788" s="153"/>
      <c r="AS788" s="153"/>
      <c r="AT788" s="153"/>
      <c r="AU788" s="153"/>
      <c r="AV788" s="153"/>
      <c r="AW788" s="153"/>
      <c r="AX788" s="153"/>
      <c r="AY788" s="153"/>
      <c r="AZ788" s="153"/>
      <c r="BA788" s="153" t="s">
        <v>41958</v>
      </c>
      <c r="BB788" s="153" t="s">
        <v>25268</v>
      </c>
      <c r="BC788" s="151" t="n">
        <v>2</v>
      </c>
      <c r="BD788" s="153"/>
      <c r="BE788" s="153" t="s">
        <v>11294</v>
      </c>
      <c r="BF788" s="153"/>
      <c r="BG788" s="151" t="n">
        <v>112</v>
      </c>
      <c r="BH788" s="153" t="s">
        <v>37111</v>
      </c>
    </row>
    <row r="789" customFormat="false" ht="15" hidden="true" customHeight="false" outlineLevel="0" collapsed="false">
      <c r="A789" s="151" t="n">
        <v>995</v>
      </c>
      <c r="B789" s="153" t="s">
        <v>23874</v>
      </c>
      <c r="C789" s="153" t="s">
        <v>278</v>
      </c>
      <c r="D789" s="155" t="n">
        <v>43745</v>
      </c>
      <c r="E789" s="153" t="s">
        <v>37103</v>
      </c>
      <c r="F789" s="151" t="n">
        <v>8</v>
      </c>
      <c r="G789" s="153" t="s">
        <v>41959</v>
      </c>
      <c r="H789" s="153" t="s">
        <v>41960</v>
      </c>
      <c r="I789" s="153" t="s">
        <v>41961</v>
      </c>
      <c r="J789" s="153" t="s">
        <v>41962</v>
      </c>
      <c r="K789" s="153" t="s">
        <v>53</v>
      </c>
      <c r="L789" s="155" t="n">
        <v>39629</v>
      </c>
      <c r="M789" s="153" t="s">
        <v>37114</v>
      </c>
      <c r="N789" s="153" t="s">
        <v>52</v>
      </c>
      <c r="O789" s="151" t="n">
        <v>2</v>
      </c>
      <c r="P789" s="153"/>
      <c r="Q789" s="153" t="s">
        <v>37940</v>
      </c>
      <c r="R789" s="151" t="n">
        <v>8</v>
      </c>
      <c r="S789" s="151" t="n">
        <v>2</v>
      </c>
      <c r="T789" s="151" t="n">
        <v>10</v>
      </c>
      <c r="U789" s="153" t="s">
        <v>37116</v>
      </c>
      <c r="V789" s="153" t="s">
        <v>6591</v>
      </c>
      <c r="W789" s="151" t="n">
        <v>1003</v>
      </c>
      <c r="X789" s="153" t="s">
        <v>6593</v>
      </c>
      <c r="Y789" s="153" t="s">
        <v>6592</v>
      </c>
      <c r="Z789" s="153" t="s">
        <v>106</v>
      </c>
      <c r="AA789" s="153" t="s">
        <v>37941</v>
      </c>
      <c r="AB789" s="153" t="s">
        <v>37942</v>
      </c>
      <c r="AC789" s="153" t="s">
        <v>37943</v>
      </c>
      <c r="AD789" s="153" t="s">
        <v>132</v>
      </c>
      <c r="AE789" s="153" t="s">
        <v>6594</v>
      </c>
      <c r="AF789" s="151" t="n">
        <v>2003</v>
      </c>
      <c r="AG789" s="153" t="s">
        <v>22202</v>
      </c>
      <c r="AH789" s="153" t="s">
        <v>6595</v>
      </c>
      <c r="AI789" s="153" t="s">
        <v>106</v>
      </c>
      <c r="AJ789" s="153" t="s">
        <v>37944</v>
      </c>
      <c r="AK789" s="153" t="s">
        <v>37945</v>
      </c>
      <c r="AL789" s="153" t="s">
        <v>37946</v>
      </c>
      <c r="AM789" s="153" t="s">
        <v>132</v>
      </c>
      <c r="AN789" s="153"/>
      <c r="AO789" s="153" t="s">
        <v>37947</v>
      </c>
      <c r="AP789" s="153"/>
      <c r="AQ789" s="153"/>
      <c r="AR789" s="153"/>
      <c r="AS789" s="153"/>
      <c r="AT789" s="153"/>
      <c r="AU789" s="153"/>
      <c r="AV789" s="153"/>
      <c r="AW789" s="153"/>
      <c r="AX789" s="153"/>
      <c r="AY789" s="153"/>
      <c r="AZ789" s="153"/>
      <c r="BA789" s="153" t="s">
        <v>37110</v>
      </c>
      <c r="BB789" s="153" t="s">
        <v>41963</v>
      </c>
      <c r="BC789" s="151" t="n">
        <v>1</v>
      </c>
      <c r="BD789" s="153"/>
      <c r="BE789" s="153"/>
      <c r="BF789" s="153"/>
      <c r="BG789" s="151" t="n">
        <v>67</v>
      </c>
      <c r="BH789" s="153" t="s">
        <v>37111</v>
      </c>
    </row>
    <row r="790" customFormat="false" ht="15" hidden="true" customHeight="false" outlineLevel="0" collapsed="false">
      <c r="A790" s="151" t="n">
        <v>996</v>
      </c>
      <c r="B790" s="153" t="s">
        <v>24708</v>
      </c>
      <c r="C790" s="153" t="s">
        <v>278</v>
      </c>
      <c r="D790" s="155" t="n">
        <v>43754</v>
      </c>
      <c r="E790" s="153" t="s">
        <v>37103</v>
      </c>
      <c r="F790" s="151" t="n">
        <v>8</v>
      </c>
      <c r="G790" s="153" t="s">
        <v>41964</v>
      </c>
      <c r="H790" s="153" t="s">
        <v>41965</v>
      </c>
      <c r="I790" s="153" t="s">
        <v>41966</v>
      </c>
      <c r="J790" s="153" t="s">
        <v>41967</v>
      </c>
      <c r="K790" s="153" t="s">
        <v>53</v>
      </c>
      <c r="L790" s="155" t="n">
        <v>39535</v>
      </c>
      <c r="M790" s="153" t="s">
        <v>37114</v>
      </c>
      <c r="N790" s="153" t="s">
        <v>52</v>
      </c>
      <c r="O790" s="153"/>
      <c r="P790" s="153"/>
      <c r="Q790" s="153" t="s">
        <v>41968</v>
      </c>
      <c r="R790" s="151" t="n">
        <v>16</v>
      </c>
      <c r="S790" s="151" t="n">
        <v>6</v>
      </c>
      <c r="T790" s="151" t="n">
        <v>1</v>
      </c>
      <c r="U790" s="153" t="s">
        <v>41969</v>
      </c>
      <c r="V790" s="153" t="s">
        <v>24714</v>
      </c>
      <c r="W790" s="151" t="n">
        <v>1006</v>
      </c>
      <c r="X790" s="153" t="s">
        <v>24716</v>
      </c>
      <c r="Y790" s="153" t="s">
        <v>24715</v>
      </c>
      <c r="Z790" s="153" t="s">
        <v>106</v>
      </c>
      <c r="AA790" s="153" t="s">
        <v>37654</v>
      </c>
      <c r="AB790" s="153"/>
      <c r="AC790" s="153" t="s">
        <v>41970</v>
      </c>
      <c r="AD790" s="153" t="s">
        <v>107</v>
      </c>
      <c r="AE790" s="153" t="s">
        <v>24717</v>
      </c>
      <c r="AF790" s="151" t="n">
        <v>2006</v>
      </c>
      <c r="AG790" s="153" t="s">
        <v>24719</v>
      </c>
      <c r="AH790" s="153" t="s">
        <v>34763</v>
      </c>
      <c r="AI790" s="153" t="s">
        <v>74</v>
      </c>
      <c r="AJ790" s="153"/>
      <c r="AK790" s="153"/>
      <c r="AL790" s="153"/>
      <c r="AM790" s="153"/>
      <c r="AN790" s="153"/>
      <c r="AO790" s="153" t="s">
        <v>41971</v>
      </c>
      <c r="AP790" s="153"/>
      <c r="AQ790" s="153"/>
      <c r="AR790" s="153"/>
      <c r="AS790" s="153"/>
      <c r="AT790" s="153"/>
      <c r="AU790" s="153"/>
      <c r="AV790" s="153"/>
      <c r="AW790" s="153"/>
      <c r="AX790" s="153"/>
      <c r="AY790" s="153"/>
      <c r="AZ790" s="153"/>
      <c r="BA790" s="153" t="s">
        <v>37110</v>
      </c>
      <c r="BB790" s="153" t="s">
        <v>24722</v>
      </c>
      <c r="BC790" s="151" t="n">
        <v>6</v>
      </c>
      <c r="BD790" s="153"/>
      <c r="BE790" s="153"/>
      <c r="BF790" s="153"/>
      <c r="BG790" s="151" t="n">
        <v>65</v>
      </c>
      <c r="BH790" s="153" t="s">
        <v>37111</v>
      </c>
    </row>
    <row r="791" customFormat="false" ht="15" hidden="true" customHeight="false" outlineLevel="0" collapsed="false">
      <c r="A791" s="151" t="n">
        <v>997</v>
      </c>
      <c r="B791" s="153" t="s">
        <v>25082</v>
      </c>
      <c r="C791" s="153" t="s">
        <v>278</v>
      </c>
      <c r="D791" s="155" t="n">
        <v>43760</v>
      </c>
      <c r="E791" s="153" t="s">
        <v>37103</v>
      </c>
      <c r="F791" s="151" t="n">
        <v>8</v>
      </c>
      <c r="G791" s="153" t="s">
        <v>41972</v>
      </c>
      <c r="H791" s="153" t="s">
        <v>41973</v>
      </c>
      <c r="I791" s="153" t="s">
        <v>41974</v>
      </c>
      <c r="J791" s="153" t="s">
        <v>41975</v>
      </c>
      <c r="K791" s="153" t="s">
        <v>53</v>
      </c>
      <c r="L791" s="155" t="n">
        <v>39420</v>
      </c>
      <c r="M791" s="153" t="s">
        <v>83</v>
      </c>
      <c r="N791" s="153" t="s">
        <v>52</v>
      </c>
      <c r="O791" s="151" t="n">
        <v>2</v>
      </c>
      <c r="P791" s="153"/>
      <c r="Q791" s="153" t="s">
        <v>25086</v>
      </c>
      <c r="R791" s="153" t="s">
        <v>1766</v>
      </c>
      <c r="S791" s="151" t="n">
        <v>4</v>
      </c>
      <c r="T791" s="151" t="n">
        <v>13</v>
      </c>
      <c r="U791" s="153" t="s">
        <v>37442</v>
      </c>
      <c r="V791" s="153" t="s">
        <v>41976</v>
      </c>
      <c r="W791" s="151" t="n">
        <v>5179</v>
      </c>
      <c r="X791" s="153"/>
      <c r="Y791" s="153"/>
      <c r="Z791" s="153"/>
      <c r="AA791" s="153"/>
      <c r="AB791" s="153"/>
      <c r="AC791" s="153"/>
      <c r="AD791" s="153"/>
      <c r="AE791" s="153" t="s">
        <v>25089</v>
      </c>
      <c r="AF791" s="151" t="n">
        <v>6179</v>
      </c>
      <c r="AG791" s="153" t="s">
        <v>25090</v>
      </c>
      <c r="AH791" s="153"/>
      <c r="AI791" s="153" t="s">
        <v>106</v>
      </c>
      <c r="AJ791" s="153" t="s">
        <v>41977</v>
      </c>
      <c r="AK791" s="153" t="s">
        <v>25090</v>
      </c>
      <c r="AL791" s="153" t="s">
        <v>41978</v>
      </c>
      <c r="AM791" s="153"/>
      <c r="AN791" s="153"/>
      <c r="AO791" s="153" t="s">
        <v>25086</v>
      </c>
      <c r="AP791" s="153"/>
      <c r="AQ791" s="153"/>
      <c r="AR791" s="153"/>
      <c r="AS791" s="153"/>
      <c r="AT791" s="153"/>
      <c r="AU791" s="153"/>
      <c r="AV791" s="153"/>
      <c r="AW791" s="153"/>
      <c r="AX791" s="153"/>
      <c r="AY791" s="153"/>
      <c r="AZ791" s="153"/>
      <c r="BA791" s="153" t="s">
        <v>41979</v>
      </c>
      <c r="BB791" s="153" t="s">
        <v>81</v>
      </c>
      <c r="BC791" s="153" t="s">
        <v>81</v>
      </c>
      <c r="BD791" s="153" t="s">
        <v>298</v>
      </c>
      <c r="BE791" s="153" t="s">
        <v>25094</v>
      </c>
      <c r="BF791" s="153"/>
      <c r="BG791" s="151" t="n">
        <v>66</v>
      </c>
      <c r="BH791" s="153" t="s">
        <v>37111</v>
      </c>
    </row>
    <row r="792" customFormat="false" ht="15" hidden="true" customHeight="false" outlineLevel="0" collapsed="false">
      <c r="A792" s="151" t="n">
        <v>998</v>
      </c>
      <c r="B792" s="153" t="s">
        <v>27618</v>
      </c>
      <c r="C792" s="153" t="s">
        <v>278</v>
      </c>
      <c r="D792" s="155" t="n">
        <v>43848</v>
      </c>
      <c r="E792" s="153" t="s">
        <v>37103</v>
      </c>
      <c r="F792" s="151" t="n">
        <v>8</v>
      </c>
      <c r="G792" s="153" t="s">
        <v>41980</v>
      </c>
      <c r="H792" s="153" t="s">
        <v>41981</v>
      </c>
      <c r="I792" s="153" t="s">
        <v>41982</v>
      </c>
      <c r="J792" s="153" t="s">
        <v>39261</v>
      </c>
      <c r="K792" s="153" t="s">
        <v>7428</v>
      </c>
      <c r="L792" s="155" t="n">
        <v>39548</v>
      </c>
      <c r="M792" s="153" t="s">
        <v>37114</v>
      </c>
      <c r="N792" s="153" t="s">
        <v>52</v>
      </c>
      <c r="O792" s="151" t="n">
        <v>2</v>
      </c>
      <c r="P792" s="153"/>
      <c r="Q792" s="153" t="s">
        <v>41983</v>
      </c>
      <c r="R792" s="153" t="s">
        <v>27625</v>
      </c>
      <c r="S792" s="151" t="n">
        <v>4</v>
      </c>
      <c r="T792" s="151" t="n">
        <v>11</v>
      </c>
      <c r="U792" s="153" t="s">
        <v>38275</v>
      </c>
      <c r="V792" s="153" t="s">
        <v>41984</v>
      </c>
      <c r="W792" s="151" t="n">
        <v>5149</v>
      </c>
      <c r="X792" s="153" t="s">
        <v>27628</v>
      </c>
      <c r="Y792" s="153" t="s">
        <v>41985</v>
      </c>
      <c r="Z792" s="153" t="s">
        <v>73</v>
      </c>
      <c r="AA792" s="153" t="s">
        <v>37117</v>
      </c>
      <c r="AB792" s="153" t="s">
        <v>27628</v>
      </c>
      <c r="AC792" s="153" t="s">
        <v>41986</v>
      </c>
      <c r="AD792" s="153" t="s">
        <v>132</v>
      </c>
      <c r="AE792" s="153" t="s">
        <v>41987</v>
      </c>
      <c r="AF792" s="151" t="n">
        <v>6149</v>
      </c>
      <c r="AG792" s="153" t="s">
        <v>27630</v>
      </c>
      <c r="AH792" s="153"/>
      <c r="AI792" s="153" t="s">
        <v>74</v>
      </c>
      <c r="AJ792" s="153"/>
      <c r="AK792" s="153" t="s">
        <v>27630</v>
      </c>
      <c r="AL792" s="153" t="s">
        <v>3857</v>
      </c>
      <c r="AM792" s="153"/>
      <c r="AN792" s="153"/>
      <c r="AO792" s="153" t="s">
        <v>41983</v>
      </c>
      <c r="AP792" s="153"/>
      <c r="AQ792" s="153"/>
      <c r="AR792" s="153"/>
      <c r="AS792" s="153"/>
      <c r="AT792" s="153"/>
      <c r="AU792" s="153"/>
      <c r="AV792" s="153"/>
      <c r="AW792" s="153"/>
      <c r="AX792" s="153"/>
      <c r="AY792" s="153"/>
      <c r="AZ792" s="153"/>
      <c r="BA792" s="153" t="s">
        <v>41988</v>
      </c>
      <c r="BB792" s="153" t="s">
        <v>81</v>
      </c>
      <c r="BC792" s="153" t="s">
        <v>81</v>
      </c>
      <c r="BD792" s="153" t="s">
        <v>298</v>
      </c>
      <c r="BE792" s="153" t="s">
        <v>32771</v>
      </c>
      <c r="BF792" s="153"/>
      <c r="BG792" s="151" t="n">
        <v>65</v>
      </c>
      <c r="BH792" s="153" t="s">
        <v>37111</v>
      </c>
    </row>
    <row r="793" customFormat="false" ht="15" hidden="true" customHeight="false" outlineLevel="0" collapsed="false">
      <c r="A793" s="151" t="n">
        <v>999</v>
      </c>
      <c r="B793" s="153" t="s">
        <v>26280</v>
      </c>
      <c r="C793" s="153" t="s">
        <v>278</v>
      </c>
      <c r="D793" s="155" t="n">
        <v>43794</v>
      </c>
      <c r="E793" s="153" t="s">
        <v>37103</v>
      </c>
      <c r="F793" s="151" t="n">
        <v>8</v>
      </c>
      <c r="G793" s="153" t="s">
        <v>41989</v>
      </c>
      <c r="H793" s="153" t="s">
        <v>41990</v>
      </c>
      <c r="I793" s="153" t="s">
        <v>41991</v>
      </c>
      <c r="J793" s="153" t="s">
        <v>41992</v>
      </c>
      <c r="K793" s="153" t="s">
        <v>53</v>
      </c>
      <c r="L793" s="155" t="n">
        <v>39582</v>
      </c>
      <c r="M793" s="153" t="s">
        <v>37114</v>
      </c>
      <c r="N793" s="153" t="s">
        <v>52</v>
      </c>
      <c r="O793" s="151" t="n">
        <v>1</v>
      </c>
      <c r="P793" s="153"/>
      <c r="Q793" s="153" t="s">
        <v>26284</v>
      </c>
      <c r="R793" s="151" t="n">
        <v>77</v>
      </c>
      <c r="S793" s="151" t="n">
        <v>1</v>
      </c>
      <c r="T793" s="151" t="n">
        <v>3</v>
      </c>
      <c r="U793" s="153" t="s">
        <v>37165</v>
      </c>
      <c r="V793" s="153" t="s">
        <v>41993</v>
      </c>
      <c r="W793" s="151" t="n">
        <v>5680</v>
      </c>
      <c r="X793" s="153" t="s">
        <v>26287</v>
      </c>
      <c r="Y793" s="153" t="s">
        <v>41994</v>
      </c>
      <c r="Z793" s="153" t="s">
        <v>156</v>
      </c>
      <c r="AA793" s="153" t="s">
        <v>37398</v>
      </c>
      <c r="AB793" s="153" t="s">
        <v>81</v>
      </c>
      <c r="AC793" s="153" t="s">
        <v>81</v>
      </c>
      <c r="AD793" s="153" t="s">
        <v>132</v>
      </c>
      <c r="AE793" s="153" t="s">
        <v>33181</v>
      </c>
      <c r="AF793" s="151" t="n">
        <v>6680</v>
      </c>
      <c r="AG793" s="153" t="s">
        <v>26289</v>
      </c>
      <c r="AH793" s="153" t="s">
        <v>81</v>
      </c>
      <c r="AI793" s="153" t="s">
        <v>74</v>
      </c>
      <c r="AJ793" s="153" t="s">
        <v>81</v>
      </c>
      <c r="AK793" s="153" t="s">
        <v>41995</v>
      </c>
      <c r="AL793" s="153"/>
      <c r="AM793" s="153"/>
      <c r="AN793" s="153"/>
      <c r="AO793" s="153" t="s">
        <v>26284</v>
      </c>
      <c r="AP793" s="153"/>
      <c r="AQ793" s="153"/>
      <c r="AR793" s="153"/>
      <c r="AS793" s="153"/>
      <c r="AT793" s="153"/>
      <c r="AU793" s="153"/>
      <c r="AV793" s="153"/>
      <c r="AW793" s="153"/>
      <c r="AX793" s="153"/>
      <c r="AY793" s="153"/>
      <c r="AZ793" s="153"/>
      <c r="BA793" s="153" t="s">
        <v>41996</v>
      </c>
      <c r="BB793" s="153" t="s">
        <v>81</v>
      </c>
      <c r="BC793" s="153" t="s">
        <v>81</v>
      </c>
      <c r="BD793" s="153" t="s">
        <v>37398</v>
      </c>
      <c r="BE793" s="153" t="s">
        <v>26293</v>
      </c>
      <c r="BF793" s="153"/>
      <c r="BG793" s="151" t="n">
        <v>67</v>
      </c>
      <c r="BH793" s="153" t="s">
        <v>37111</v>
      </c>
    </row>
    <row r="794" customFormat="false" ht="15" hidden="true" customHeight="false" outlineLevel="0" collapsed="false">
      <c r="A794" s="151" t="n">
        <v>1000</v>
      </c>
      <c r="B794" s="153" t="s">
        <v>22878</v>
      </c>
      <c r="C794" s="153" t="s">
        <v>278</v>
      </c>
      <c r="D794" s="155" t="n">
        <v>43743</v>
      </c>
      <c r="E794" s="153" t="s">
        <v>37103</v>
      </c>
      <c r="F794" s="151" t="n">
        <v>8</v>
      </c>
      <c r="G794" s="153" t="s">
        <v>41997</v>
      </c>
      <c r="H794" s="153" t="s">
        <v>41998</v>
      </c>
      <c r="I794" s="153" t="s">
        <v>39013</v>
      </c>
      <c r="J794" s="153" t="s">
        <v>41999</v>
      </c>
      <c r="K794" s="153" t="s">
        <v>53</v>
      </c>
      <c r="L794" s="155" t="n">
        <v>39769</v>
      </c>
      <c r="M794" s="153" t="s">
        <v>83</v>
      </c>
      <c r="N794" s="153" t="s">
        <v>52</v>
      </c>
      <c r="O794" s="153"/>
      <c r="P794" s="153"/>
      <c r="Q794" s="153" t="s">
        <v>39010</v>
      </c>
      <c r="R794" s="151" t="n">
        <v>2</v>
      </c>
      <c r="S794" s="151" t="n">
        <v>3</v>
      </c>
      <c r="T794" s="151" t="n">
        <v>15</v>
      </c>
      <c r="U794" s="153" t="s">
        <v>37229</v>
      </c>
      <c r="V794" s="153" t="s">
        <v>30999</v>
      </c>
      <c r="W794" s="151" t="n">
        <v>1002</v>
      </c>
      <c r="X794" s="153" t="s">
        <v>113</v>
      </c>
      <c r="Y794" s="153" t="s">
        <v>119</v>
      </c>
      <c r="Z794" s="153" t="s">
        <v>106</v>
      </c>
      <c r="AA794" s="153" t="s">
        <v>37318</v>
      </c>
      <c r="AB794" s="153" t="s">
        <v>81</v>
      </c>
      <c r="AC794" s="153" t="s">
        <v>81</v>
      </c>
      <c r="AD794" s="153"/>
      <c r="AE794" s="153" t="s">
        <v>39011</v>
      </c>
      <c r="AF794" s="151" t="n">
        <v>2002</v>
      </c>
      <c r="AG794" s="153" t="s">
        <v>122</v>
      </c>
      <c r="AH794" s="153" t="s">
        <v>81</v>
      </c>
      <c r="AI794" s="153" t="s">
        <v>74</v>
      </c>
      <c r="AJ794" s="153" t="s">
        <v>81</v>
      </c>
      <c r="AK794" s="153" t="s">
        <v>81</v>
      </c>
      <c r="AL794" s="153" t="s">
        <v>81</v>
      </c>
      <c r="AM794" s="153"/>
      <c r="AN794" s="153"/>
      <c r="AO794" s="153" t="s">
        <v>39012</v>
      </c>
      <c r="AP794" s="153"/>
      <c r="AQ794" s="153"/>
      <c r="AR794" s="153"/>
      <c r="AS794" s="153"/>
      <c r="AT794" s="153"/>
      <c r="AU794" s="153"/>
      <c r="AV794" s="153"/>
      <c r="AW794" s="153"/>
      <c r="AX794" s="153"/>
      <c r="AY794" s="153"/>
      <c r="AZ794" s="153"/>
      <c r="BA794" s="153" t="s">
        <v>37110</v>
      </c>
      <c r="BB794" s="153" t="s">
        <v>42000</v>
      </c>
      <c r="BC794" s="151" t="n">
        <v>1</v>
      </c>
      <c r="BD794" s="153"/>
      <c r="BE794" s="153"/>
      <c r="BF794" s="153"/>
      <c r="BG794" s="151" t="n">
        <v>68</v>
      </c>
      <c r="BH794" s="153" t="s">
        <v>37111</v>
      </c>
    </row>
    <row r="795" customFormat="false" ht="15" hidden="true" customHeight="false" outlineLevel="0" collapsed="false">
      <c r="A795" s="151" t="n">
        <v>1001</v>
      </c>
      <c r="B795" s="153" t="s">
        <v>25206</v>
      </c>
      <c r="C795" s="153" t="s">
        <v>278</v>
      </c>
      <c r="D795" s="155" t="n">
        <v>43768</v>
      </c>
      <c r="E795" s="153" t="s">
        <v>37103</v>
      </c>
      <c r="F795" s="151" t="n">
        <v>8</v>
      </c>
      <c r="G795" s="153" t="s">
        <v>42001</v>
      </c>
      <c r="H795" s="151" t="n">
        <v>3087887279</v>
      </c>
      <c r="I795" s="153" t="s">
        <v>42002</v>
      </c>
      <c r="J795" s="153" t="s">
        <v>39071</v>
      </c>
      <c r="K795" s="153" t="s">
        <v>84</v>
      </c>
      <c r="L795" s="155" t="n">
        <v>39512</v>
      </c>
      <c r="M795" s="153" t="s">
        <v>83</v>
      </c>
      <c r="N795" s="153" t="s">
        <v>52</v>
      </c>
      <c r="O795" s="153"/>
      <c r="P795" s="153"/>
      <c r="Q795" s="153" t="s">
        <v>42003</v>
      </c>
      <c r="R795" s="153"/>
      <c r="S795" s="153" t="s">
        <v>25211</v>
      </c>
      <c r="T795" s="151" t="n">
        <v>0</v>
      </c>
      <c r="U795" s="153" t="s">
        <v>37300</v>
      </c>
      <c r="V795" s="153" t="s">
        <v>42004</v>
      </c>
      <c r="W795" s="151" t="n">
        <v>5361</v>
      </c>
      <c r="X795" s="153" t="s">
        <v>25214</v>
      </c>
      <c r="Y795" s="151" t="n">
        <v>0</v>
      </c>
      <c r="Z795" s="153" t="s">
        <v>73</v>
      </c>
      <c r="AA795" s="151" t="n">
        <v>0</v>
      </c>
      <c r="AB795" s="151" t="n">
        <v>0</v>
      </c>
      <c r="AC795" s="153" t="s">
        <v>42005</v>
      </c>
      <c r="AD795" s="153"/>
      <c r="AE795" s="153" t="s">
        <v>42006</v>
      </c>
      <c r="AF795" s="151" t="n">
        <v>6361</v>
      </c>
      <c r="AG795" s="153" t="s">
        <v>25217</v>
      </c>
      <c r="AH795" s="153" t="s">
        <v>25216</v>
      </c>
      <c r="AI795" s="153" t="s">
        <v>74</v>
      </c>
      <c r="AJ795" s="151" t="n">
        <v>0</v>
      </c>
      <c r="AK795" s="151" t="n">
        <v>0</v>
      </c>
      <c r="AL795" s="151" t="n">
        <v>0</v>
      </c>
      <c r="AM795" s="153"/>
      <c r="AN795" s="153"/>
      <c r="AO795" s="153" t="s">
        <v>42003</v>
      </c>
      <c r="AP795" s="153"/>
      <c r="AQ795" s="153"/>
      <c r="AR795" s="153"/>
      <c r="AS795" s="153"/>
      <c r="AT795" s="153"/>
      <c r="AU795" s="153"/>
      <c r="AV795" s="153"/>
      <c r="AW795" s="153"/>
      <c r="AX795" s="153"/>
      <c r="AY795" s="153"/>
      <c r="AZ795" s="153"/>
      <c r="BA795" s="153" t="s">
        <v>42007</v>
      </c>
      <c r="BB795" s="153" t="s">
        <v>81</v>
      </c>
      <c r="BC795" s="153" t="s">
        <v>81</v>
      </c>
      <c r="BD795" s="153"/>
      <c r="BE795" s="153"/>
      <c r="BF795" s="153"/>
      <c r="BG795" s="151" t="n">
        <v>67</v>
      </c>
      <c r="BH795" s="153" t="s">
        <v>37111</v>
      </c>
    </row>
    <row r="796" customFormat="false" ht="15" hidden="true" customHeight="false" outlineLevel="0" collapsed="false">
      <c r="A796" s="151" t="n">
        <v>1002</v>
      </c>
      <c r="B796" s="153" t="s">
        <v>26465</v>
      </c>
      <c r="C796" s="153" t="s">
        <v>278</v>
      </c>
      <c r="D796" s="155" t="n">
        <v>43801</v>
      </c>
      <c r="E796" s="153" t="s">
        <v>37103</v>
      </c>
      <c r="F796" s="151" t="n">
        <v>8</v>
      </c>
      <c r="G796" s="153" t="s">
        <v>42008</v>
      </c>
      <c r="H796" s="153" t="s">
        <v>42009</v>
      </c>
      <c r="I796" s="153" t="s">
        <v>42010</v>
      </c>
      <c r="J796" s="153" t="s">
        <v>42011</v>
      </c>
      <c r="K796" s="153" t="s">
        <v>1381</v>
      </c>
      <c r="L796" s="155" t="n">
        <v>39688</v>
      </c>
      <c r="M796" s="153" t="s">
        <v>83</v>
      </c>
      <c r="N796" s="153" t="s">
        <v>52</v>
      </c>
      <c r="O796" s="151" t="n">
        <v>1</v>
      </c>
      <c r="P796" s="153"/>
      <c r="Q796" s="153" t="s">
        <v>42012</v>
      </c>
      <c r="R796" s="151" t="n">
        <v>16</v>
      </c>
      <c r="S796" s="151" t="n">
        <v>1</v>
      </c>
      <c r="T796" s="151" t="n">
        <v>2</v>
      </c>
      <c r="U796" s="153" t="s">
        <v>41627</v>
      </c>
      <c r="V796" s="153" t="s">
        <v>42013</v>
      </c>
      <c r="W796" s="151" t="n">
        <v>5494</v>
      </c>
      <c r="X796" s="153" t="s">
        <v>316</v>
      </c>
      <c r="Y796" s="153" t="s">
        <v>35384</v>
      </c>
      <c r="Z796" s="153" t="s">
        <v>73</v>
      </c>
      <c r="AA796" s="153" t="s">
        <v>38828</v>
      </c>
      <c r="AB796" s="153" t="s">
        <v>35392</v>
      </c>
      <c r="AC796" s="153" t="s">
        <v>42014</v>
      </c>
      <c r="AD796" s="153" t="s">
        <v>132</v>
      </c>
      <c r="AE796" s="153" t="s">
        <v>26471</v>
      </c>
      <c r="AF796" s="151" t="n">
        <v>6494</v>
      </c>
      <c r="AG796" s="153" t="s">
        <v>305</v>
      </c>
      <c r="AH796" s="153" t="s">
        <v>26472</v>
      </c>
      <c r="AI796" s="153" t="s">
        <v>106</v>
      </c>
      <c r="AJ796" s="153" t="s">
        <v>42015</v>
      </c>
      <c r="AK796" s="153" t="s">
        <v>42016</v>
      </c>
      <c r="AL796" s="153" t="s">
        <v>42017</v>
      </c>
      <c r="AM796" s="153" t="s">
        <v>132</v>
      </c>
      <c r="AN796" s="153"/>
      <c r="AO796" s="153" t="s">
        <v>42018</v>
      </c>
      <c r="AP796" s="153"/>
      <c r="AQ796" s="153"/>
      <c r="AR796" s="153"/>
      <c r="AS796" s="153"/>
      <c r="AT796" s="153"/>
      <c r="AU796" s="153"/>
      <c r="AV796" s="153"/>
      <c r="AW796" s="153"/>
      <c r="AX796" s="153"/>
      <c r="AY796" s="153"/>
      <c r="AZ796" s="153"/>
      <c r="BA796" s="153" t="s">
        <v>42019</v>
      </c>
      <c r="BB796" s="153" t="s">
        <v>81</v>
      </c>
      <c r="BC796" s="153" t="s">
        <v>81</v>
      </c>
      <c r="BD796" s="153" t="s">
        <v>298</v>
      </c>
      <c r="BE796" s="153"/>
      <c r="BF796" s="153"/>
      <c r="BG796" s="151" t="n">
        <v>65</v>
      </c>
      <c r="BH796" s="153" t="s">
        <v>37111</v>
      </c>
    </row>
    <row r="797" customFormat="false" ht="15" hidden="true" customHeight="false" outlineLevel="0" collapsed="false">
      <c r="A797" s="151" t="n">
        <v>1003</v>
      </c>
      <c r="B797" s="153" t="s">
        <v>22264</v>
      </c>
      <c r="C797" s="153" t="s">
        <v>278</v>
      </c>
      <c r="D797" s="155" t="n">
        <v>43746</v>
      </c>
      <c r="E797" s="153" t="s">
        <v>37103</v>
      </c>
      <c r="F797" s="151" t="n">
        <v>8</v>
      </c>
      <c r="G797" s="153" t="s">
        <v>42020</v>
      </c>
      <c r="H797" s="153" t="s">
        <v>42021</v>
      </c>
      <c r="I797" s="153" t="s">
        <v>42022</v>
      </c>
      <c r="J797" s="153" t="s">
        <v>42023</v>
      </c>
      <c r="K797" s="153" t="s">
        <v>53</v>
      </c>
      <c r="L797" s="155" t="n">
        <v>39627</v>
      </c>
      <c r="M797" s="153" t="s">
        <v>83</v>
      </c>
      <c r="N797" s="153" t="s">
        <v>52</v>
      </c>
      <c r="O797" s="151" t="n">
        <v>1</v>
      </c>
      <c r="P797" s="153"/>
      <c r="Q797" s="153" t="s">
        <v>38495</v>
      </c>
      <c r="R797" s="153" t="s">
        <v>22270</v>
      </c>
      <c r="S797" s="151" t="n">
        <v>3</v>
      </c>
      <c r="T797" s="151" t="n">
        <v>12</v>
      </c>
      <c r="U797" s="153" t="s">
        <v>37116</v>
      </c>
      <c r="V797" s="153" t="s">
        <v>22271</v>
      </c>
      <c r="W797" s="151" t="n">
        <v>1182</v>
      </c>
      <c r="X797" s="153" t="s">
        <v>654</v>
      </c>
      <c r="Y797" s="153" t="s">
        <v>22272</v>
      </c>
      <c r="Z797" s="153" t="s">
        <v>73</v>
      </c>
      <c r="AA797" s="153" t="s">
        <v>73</v>
      </c>
      <c r="AB797" s="153" t="s">
        <v>38496</v>
      </c>
      <c r="AC797" s="153" t="s">
        <v>38497</v>
      </c>
      <c r="AD797" s="153" t="s">
        <v>107</v>
      </c>
      <c r="AE797" s="153" t="s">
        <v>22273</v>
      </c>
      <c r="AF797" s="151" t="n">
        <v>2182</v>
      </c>
      <c r="AG797" s="153" t="s">
        <v>22268</v>
      </c>
      <c r="AH797" s="153" t="s">
        <v>22274</v>
      </c>
      <c r="AI797" s="153" t="s">
        <v>106</v>
      </c>
      <c r="AJ797" s="153" t="s">
        <v>37654</v>
      </c>
      <c r="AK797" s="153" t="s">
        <v>22268</v>
      </c>
      <c r="AL797" s="153" t="s">
        <v>38498</v>
      </c>
      <c r="AM797" s="153" t="s">
        <v>132</v>
      </c>
      <c r="AN797" s="153"/>
      <c r="AO797" s="153" t="s">
        <v>38495</v>
      </c>
      <c r="AP797" s="153"/>
      <c r="AQ797" s="153"/>
      <c r="AR797" s="153"/>
      <c r="AS797" s="153"/>
      <c r="AT797" s="153"/>
      <c r="AU797" s="153"/>
      <c r="AV797" s="153"/>
      <c r="AW797" s="153"/>
      <c r="AX797" s="153"/>
      <c r="AY797" s="153"/>
      <c r="AZ797" s="153"/>
      <c r="BA797" s="153" t="s">
        <v>42024</v>
      </c>
      <c r="BB797" s="153" t="s">
        <v>661</v>
      </c>
      <c r="BC797" s="151" t="n">
        <v>4</v>
      </c>
      <c r="BD797" s="153" t="s">
        <v>128</v>
      </c>
      <c r="BE797" s="153"/>
      <c r="BF797" s="153"/>
      <c r="BG797" s="151" t="n">
        <v>67</v>
      </c>
      <c r="BH797" s="153" t="s">
        <v>37111</v>
      </c>
    </row>
    <row r="798" customFormat="false" ht="15" hidden="true" customHeight="false" outlineLevel="0" collapsed="false">
      <c r="A798" s="151" t="n">
        <v>1004</v>
      </c>
      <c r="B798" s="153" t="s">
        <v>28200</v>
      </c>
      <c r="C798" s="153" t="s">
        <v>278</v>
      </c>
      <c r="D798" s="155" t="n">
        <v>43881</v>
      </c>
      <c r="E798" s="153" t="s">
        <v>37103</v>
      </c>
      <c r="F798" s="151" t="n">
        <v>8</v>
      </c>
      <c r="G798" s="153" t="s">
        <v>42025</v>
      </c>
      <c r="H798" s="153" t="s">
        <v>42026</v>
      </c>
      <c r="I798" s="153" t="s">
        <v>42027</v>
      </c>
      <c r="J798" s="153" t="s">
        <v>42028</v>
      </c>
      <c r="K798" s="153" t="s">
        <v>53</v>
      </c>
      <c r="L798" s="155" t="n">
        <v>39571</v>
      </c>
      <c r="M798" s="153" t="s">
        <v>37114</v>
      </c>
      <c r="N798" s="153" t="s">
        <v>52</v>
      </c>
      <c r="O798" s="153"/>
      <c r="P798" s="153"/>
      <c r="Q798" s="153" t="s">
        <v>42029</v>
      </c>
      <c r="R798" s="151" t="n">
        <v>55</v>
      </c>
      <c r="S798" s="151" t="n">
        <v>5</v>
      </c>
      <c r="T798" s="151" t="n">
        <v>13</v>
      </c>
      <c r="U798" s="153" t="s">
        <v>37729</v>
      </c>
      <c r="V798" s="153" t="s">
        <v>42030</v>
      </c>
      <c r="W798" s="151" t="n">
        <v>1216</v>
      </c>
      <c r="X798" s="153" t="s">
        <v>21413</v>
      </c>
      <c r="Y798" s="153" t="s">
        <v>21412</v>
      </c>
      <c r="Z798" s="153" t="s">
        <v>156</v>
      </c>
      <c r="AA798" s="153" t="s">
        <v>42031</v>
      </c>
      <c r="AB798" s="153"/>
      <c r="AC798" s="153" t="s">
        <v>42032</v>
      </c>
      <c r="AD798" s="153" t="s">
        <v>132</v>
      </c>
      <c r="AE798" s="153" t="s">
        <v>42033</v>
      </c>
      <c r="AF798" s="151" t="n">
        <v>2216</v>
      </c>
      <c r="AG798" s="153" t="s">
        <v>21416</v>
      </c>
      <c r="AH798" s="153" t="s">
        <v>21415</v>
      </c>
      <c r="AI798" s="153" t="s">
        <v>74</v>
      </c>
      <c r="AJ798" s="153"/>
      <c r="AK798" s="153" t="s">
        <v>21416</v>
      </c>
      <c r="AL798" s="153" t="s">
        <v>42034</v>
      </c>
      <c r="AM798" s="153" t="s">
        <v>132</v>
      </c>
      <c r="AN798" s="153"/>
      <c r="AO798" s="153" t="s">
        <v>42034</v>
      </c>
      <c r="AP798" s="153"/>
      <c r="AQ798" s="153"/>
      <c r="AR798" s="153"/>
      <c r="AS798" s="153"/>
      <c r="AT798" s="153"/>
      <c r="AU798" s="153"/>
      <c r="AV798" s="153"/>
      <c r="AW798" s="153"/>
      <c r="AX798" s="153"/>
      <c r="AY798" s="153"/>
      <c r="AZ798" s="153"/>
      <c r="BA798" s="153" t="s">
        <v>42035</v>
      </c>
      <c r="BB798" s="153" t="s">
        <v>42036</v>
      </c>
      <c r="BC798" s="153" t="s">
        <v>5543</v>
      </c>
      <c r="BD798" s="153" t="s">
        <v>663</v>
      </c>
      <c r="BE798" s="153"/>
      <c r="BF798" s="153"/>
      <c r="BG798" s="151" t="n">
        <v>66</v>
      </c>
      <c r="BH798" s="153" t="s">
        <v>37111</v>
      </c>
    </row>
    <row r="799" customFormat="false" ht="15" hidden="true" customHeight="false" outlineLevel="0" collapsed="false">
      <c r="A799" s="151" t="n">
        <v>1005</v>
      </c>
      <c r="B799" s="153" t="s">
        <v>24013</v>
      </c>
      <c r="C799" s="153" t="s">
        <v>278</v>
      </c>
      <c r="D799" s="155" t="n">
        <v>43746</v>
      </c>
      <c r="E799" s="153" t="s">
        <v>37103</v>
      </c>
      <c r="F799" s="151" t="n">
        <v>8</v>
      </c>
      <c r="G799" s="153" t="s">
        <v>42037</v>
      </c>
      <c r="H799" s="153" t="s">
        <v>42038</v>
      </c>
      <c r="I799" s="153" t="s">
        <v>42039</v>
      </c>
      <c r="J799" s="153" t="s">
        <v>38137</v>
      </c>
      <c r="K799" s="153" t="s">
        <v>53</v>
      </c>
      <c r="L799" s="155" t="n">
        <v>39489</v>
      </c>
      <c r="M799" s="153" t="s">
        <v>37114</v>
      </c>
      <c r="N799" s="153" t="s">
        <v>52</v>
      </c>
      <c r="O799" s="151" t="n">
        <v>1</v>
      </c>
      <c r="P799" s="153"/>
      <c r="Q799" s="153" t="s">
        <v>24017</v>
      </c>
      <c r="R799" s="153" t="s">
        <v>24018</v>
      </c>
      <c r="S799" s="151" t="n">
        <v>2</v>
      </c>
      <c r="T799" s="151" t="n">
        <v>6</v>
      </c>
      <c r="U799" s="153" t="s">
        <v>37149</v>
      </c>
      <c r="V799" s="153" t="s">
        <v>42040</v>
      </c>
      <c r="W799" s="151" t="n">
        <v>5088</v>
      </c>
      <c r="X799" s="153" t="s">
        <v>24021</v>
      </c>
      <c r="Y799" s="153" t="s">
        <v>24020</v>
      </c>
      <c r="Z799" s="153" t="s">
        <v>106</v>
      </c>
      <c r="AA799" s="153" t="s">
        <v>37664</v>
      </c>
      <c r="AB799" s="153"/>
      <c r="AC799" s="153"/>
      <c r="AD799" s="153" t="s">
        <v>132</v>
      </c>
      <c r="AE799" s="153" t="s">
        <v>24022</v>
      </c>
      <c r="AF799" s="151" t="n">
        <v>6088</v>
      </c>
      <c r="AG799" s="153" t="s">
        <v>24023</v>
      </c>
      <c r="AH799" s="153" t="s">
        <v>24020</v>
      </c>
      <c r="AI799" s="153" t="s">
        <v>106</v>
      </c>
      <c r="AJ799" s="153" t="s">
        <v>37654</v>
      </c>
      <c r="AK799" s="153"/>
      <c r="AL799" s="153"/>
      <c r="AM799" s="153" t="s">
        <v>132</v>
      </c>
      <c r="AN799" s="153"/>
      <c r="AO799" s="153" t="s">
        <v>24017</v>
      </c>
      <c r="AP799" s="153"/>
      <c r="AQ799" s="153"/>
      <c r="AR799" s="153"/>
      <c r="AS799" s="153"/>
      <c r="AT799" s="153"/>
      <c r="AU799" s="153"/>
      <c r="AV799" s="153"/>
      <c r="AW799" s="153"/>
      <c r="AX799" s="153"/>
      <c r="AY799" s="153"/>
      <c r="AZ799" s="153"/>
      <c r="BA799" s="153" t="s">
        <v>38154</v>
      </c>
      <c r="BB799" s="153" t="s">
        <v>81</v>
      </c>
      <c r="BC799" s="153" t="s">
        <v>81</v>
      </c>
      <c r="BD799" s="153" t="s">
        <v>298</v>
      </c>
      <c r="BE799" s="153"/>
      <c r="BF799" s="153"/>
      <c r="BG799" s="151" t="n">
        <v>66</v>
      </c>
      <c r="BH799" s="153" t="s">
        <v>37111</v>
      </c>
    </row>
    <row r="800" customFormat="false" ht="15" hidden="true" customHeight="false" outlineLevel="0" collapsed="false">
      <c r="A800" s="151" t="n">
        <v>1006</v>
      </c>
      <c r="B800" s="153" t="s">
        <v>23399</v>
      </c>
      <c r="C800" s="153" t="s">
        <v>278</v>
      </c>
      <c r="D800" s="155" t="n">
        <v>43743</v>
      </c>
      <c r="E800" s="153" t="s">
        <v>37103</v>
      </c>
      <c r="F800" s="151" t="n">
        <v>8</v>
      </c>
      <c r="G800" s="153" t="s">
        <v>42041</v>
      </c>
      <c r="H800" s="153" t="s">
        <v>42042</v>
      </c>
      <c r="I800" s="153" t="s">
        <v>42043</v>
      </c>
      <c r="J800" s="153" t="s">
        <v>39439</v>
      </c>
      <c r="K800" s="153" t="s">
        <v>53</v>
      </c>
      <c r="L800" s="155" t="n">
        <v>39497</v>
      </c>
      <c r="M800" s="153" t="s">
        <v>83</v>
      </c>
      <c r="N800" s="153" t="s">
        <v>52</v>
      </c>
      <c r="O800" s="153"/>
      <c r="P800" s="153"/>
      <c r="Q800" s="153" t="s">
        <v>4983</v>
      </c>
      <c r="R800" s="151" t="n">
        <v>10</v>
      </c>
      <c r="S800" s="151" t="n">
        <v>1</v>
      </c>
      <c r="T800" s="151" t="n">
        <v>13</v>
      </c>
      <c r="U800" s="153" t="s">
        <v>37116</v>
      </c>
      <c r="V800" s="153" t="s">
        <v>16413</v>
      </c>
      <c r="W800" s="151" t="n">
        <v>1034</v>
      </c>
      <c r="X800" s="153" t="s">
        <v>16414</v>
      </c>
      <c r="Y800" s="153" t="s">
        <v>81</v>
      </c>
      <c r="Z800" s="153" t="s">
        <v>106</v>
      </c>
      <c r="AA800" s="153" t="s">
        <v>37633</v>
      </c>
      <c r="AB800" s="153" t="s">
        <v>81</v>
      </c>
      <c r="AC800" s="153" t="s">
        <v>38699</v>
      </c>
      <c r="AD800" s="153" t="s">
        <v>132</v>
      </c>
      <c r="AE800" s="153" t="s">
        <v>16415</v>
      </c>
      <c r="AF800" s="151" t="n">
        <v>2034</v>
      </c>
      <c r="AG800" s="153" t="s">
        <v>16410</v>
      </c>
      <c r="AH800" s="153" t="s">
        <v>23404</v>
      </c>
      <c r="AI800" s="153"/>
      <c r="AJ800" s="153" t="s">
        <v>81</v>
      </c>
      <c r="AK800" s="153" t="s">
        <v>81</v>
      </c>
      <c r="AL800" s="153" t="s">
        <v>81</v>
      </c>
      <c r="AM800" s="153"/>
      <c r="AN800" s="153"/>
      <c r="AO800" s="153" t="s">
        <v>42044</v>
      </c>
      <c r="AP800" s="153"/>
      <c r="AQ800" s="153"/>
      <c r="AR800" s="153"/>
      <c r="AS800" s="153"/>
      <c r="AT800" s="153"/>
      <c r="AU800" s="153"/>
      <c r="AV800" s="153"/>
      <c r="AW800" s="153"/>
      <c r="AX800" s="153"/>
      <c r="AY800" s="153"/>
      <c r="AZ800" s="153"/>
      <c r="BA800" s="153" t="s">
        <v>42045</v>
      </c>
      <c r="BB800" s="153" t="s">
        <v>23407</v>
      </c>
      <c r="BC800" s="153" t="s">
        <v>5543</v>
      </c>
      <c r="BD800" s="153"/>
      <c r="BE800" s="153"/>
      <c r="BF800" s="153"/>
      <c r="BG800" s="151" t="n">
        <v>68</v>
      </c>
      <c r="BH800" s="153" t="s">
        <v>37111</v>
      </c>
    </row>
    <row r="801" customFormat="false" ht="15" hidden="true" customHeight="false" outlineLevel="0" collapsed="false">
      <c r="A801" s="151" t="n">
        <v>1007</v>
      </c>
      <c r="B801" s="153" t="s">
        <v>28953</v>
      </c>
      <c r="C801" s="153" t="s">
        <v>278</v>
      </c>
      <c r="D801" s="155" t="n">
        <v>43964</v>
      </c>
      <c r="E801" s="153" t="s">
        <v>37103</v>
      </c>
      <c r="F801" s="151" t="n">
        <v>8</v>
      </c>
      <c r="G801" s="153" t="s">
        <v>42046</v>
      </c>
      <c r="H801" s="153" t="s">
        <v>42047</v>
      </c>
      <c r="I801" s="153" t="s">
        <v>42048</v>
      </c>
      <c r="J801" s="153" t="s">
        <v>39146</v>
      </c>
      <c r="K801" s="153" t="s">
        <v>53</v>
      </c>
      <c r="L801" s="155" t="n">
        <v>39470</v>
      </c>
      <c r="M801" s="153" t="s">
        <v>83</v>
      </c>
      <c r="N801" s="153" t="s">
        <v>52</v>
      </c>
      <c r="O801" s="153"/>
      <c r="P801" s="153"/>
      <c r="Q801" s="153" t="s">
        <v>40900</v>
      </c>
      <c r="R801" s="153" t="s">
        <v>28958</v>
      </c>
      <c r="S801" s="151" t="n">
        <v>1</v>
      </c>
      <c r="T801" s="151" t="n">
        <v>14</v>
      </c>
      <c r="U801" s="153" t="s">
        <v>37116</v>
      </c>
      <c r="V801" s="153" t="s">
        <v>28959</v>
      </c>
      <c r="W801" s="151" t="n">
        <v>1156</v>
      </c>
      <c r="X801" s="153" t="s">
        <v>28961</v>
      </c>
      <c r="Y801" s="153" t="s">
        <v>28960</v>
      </c>
      <c r="Z801" s="153" t="s">
        <v>106</v>
      </c>
      <c r="AA801" s="153" t="s">
        <v>38972</v>
      </c>
      <c r="AB801" s="151" t="n">
        <v>29248066</v>
      </c>
      <c r="AC801" s="153" t="s">
        <v>40901</v>
      </c>
      <c r="AD801" s="153" t="s">
        <v>132</v>
      </c>
      <c r="AE801" s="153" t="s">
        <v>28962</v>
      </c>
      <c r="AF801" s="151" t="n">
        <v>2156</v>
      </c>
      <c r="AG801" s="153" t="s">
        <v>28964</v>
      </c>
      <c r="AH801" s="153" t="s">
        <v>28963</v>
      </c>
      <c r="AI801" s="153" t="s">
        <v>106</v>
      </c>
      <c r="AJ801" s="153" t="s">
        <v>38829</v>
      </c>
      <c r="AK801" s="151" t="n">
        <v>5268267</v>
      </c>
      <c r="AL801" s="153" t="s">
        <v>40902</v>
      </c>
      <c r="AM801" s="153" t="s">
        <v>132</v>
      </c>
      <c r="AN801" s="153"/>
      <c r="AO801" s="153" t="s">
        <v>40903</v>
      </c>
      <c r="AP801" s="153" t="s">
        <v>28964</v>
      </c>
      <c r="AQ801" s="153"/>
      <c r="AR801" s="153"/>
      <c r="AS801" s="153"/>
      <c r="AT801" s="153"/>
      <c r="AU801" s="153"/>
      <c r="AV801" s="153"/>
      <c r="AW801" s="153"/>
      <c r="AX801" s="153"/>
      <c r="AY801" s="153"/>
      <c r="AZ801" s="153"/>
      <c r="BA801" s="153" t="s">
        <v>37110</v>
      </c>
      <c r="BB801" s="153" t="s">
        <v>28967</v>
      </c>
      <c r="BC801" s="151" t="n">
        <v>3</v>
      </c>
      <c r="BD801" s="153" t="s">
        <v>154</v>
      </c>
      <c r="BE801" s="153"/>
      <c r="BF801" s="153"/>
      <c r="BG801" s="151" t="n">
        <v>68</v>
      </c>
      <c r="BH801" s="153" t="s">
        <v>37111</v>
      </c>
    </row>
    <row r="802" customFormat="false" ht="15" hidden="true" customHeight="false" outlineLevel="0" collapsed="false">
      <c r="A802" s="151" t="n">
        <v>1008</v>
      </c>
      <c r="B802" s="153" t="s">
        <v>28737</v>
      </c>
      <c r="C802" s="153" t="s">
        <v>278</v>
      </c>
      <c r="D802" s="155" t="n">
        <v>43924</v>
      </c>
      <c r="E802" s="153" t="s">
        <v>37103</v>
      </c>
      <c r="F802" s="151" t="n">
        <v>8</v>
      </c>
      <c r="G802" s="153" t="s">
        <v>42049</v>
      </c>
      <c r="H802" s="153" t="s">
        <v>42050</v>
      </c>
      <c r="I802" s="153" t="s">
        <v>42051</v>
      </c>
      <c r="J802" s="153" t="s">
        <v>39847</v>
      </c>
      <c r="K802" s="153" t="s">
        <v>53</v>
      </c>
      <c r="L802" s="155" t="n">
        <v>39659</v>
      </c>
      <c r="M802" s="153" t="s">
        <v>83</v>
      </c>
      <c r="N802" s="153" t="s">
        <v>52</v>
      </c>
      <c r="O802" s="153"/>
      <c r="P802" s="153"/>
      <c r="Q802" s="153" t="s">
        <v>41799</v>
      </c>
      <c r="R802" s="151" t="n">
        <v>9</v>
      </c>
      <c r="S802" s="151" t="n">
        <v>5</v>
      </c>
      <c r="T802" s="151" t="n">
        <v>10</v>
      </c>
      <c r="U802" s="153" t="s">
        <v>37135</v>
      </c>
      <c r="V802" s="153" t="s">
        <v>41800</v>
      </c>
      <c r="W802" s="151" t="n">
        <v>1109</v>
      </c>
      <c r="X802" s="153" t="s">
        <v>12080</v>
      </c>
      <c r="Y802" s="153" t="s">
        <v>12079</v>
      </c>
      <c r="Z802" s="153" t="s">
        <v>73</v>
      </c>
      <c r="AA802" s="153" t="s">
        <v>41801</v>
      </c>
      <c r="AB802" s="153" t="s">
        <v>81</v>
      </c>
      <c r="AC802" s="153" t="s">
        <v>81</v>
      </c>
      <c r="AD802" s="153" t="s">
        <v>132</v>
      </c>
      <c r="AE802" s="153" t="s">
        <v>41802</v>
      </c>
      <c r="AF802" s="151" t="n">
        <v>2109</v>
      </c>
      <c r="AG802" s="153" t="s">
        <v>12082</v>
      </c>
      <c r="AH802" s="153" t="s">
        <v>28744</v>
      </c>
      <c r="AI802" s="153" t="s">
        <v>74</v>
      </c>
      <c r="AJ802" s="153"/>
      <c r="AK802" s="153" t="s">
        <v>81</v>
      </c>
      <c r="AL802" s="153" t="s">
        <v>81</v>
      </c>
      <c r="AM802" s="153" t="s">
        <v>107</v>
      </c>
      <c r="AN802" s="153"/>
      <c r="AO802" s="153" t="s">
        <v>41803</v>
      </c>
      <c r="AP802" s="153"/>
      <c r="AQ802" s="153"/>
      <c r="AR802" s="153"/>
      <c r="AS802" s="153"/>
      <c r="AT802" s="153"/>
      <c r="AU802" s="153"/>
      <c r="AV802" s="153"/>
      <c r="AW802" s="153"/>
      <c r="AX802" s="153"/>
      <c r="AY802" s="153"/>
      <c r="AZ802" s="153"/>
      <c r="BA802" s="153" t="s">
        <v>37110</v>
      </c>
      <c r="BB802" s="153" t="s">
        <v>41797</v>
      </c>
      <c r="BC802" s="151" t="n">
        <v>4</v>
      </c>
      <c r="BD802" s="153"/>
      <c r="BE802" s="153"/>
      <c r="BF802" s="153"/>
      <c r="BG802" s="151" t="n">
        <v>66</v>
      </c>
      <c r="BH802" s="153" t="s">
        <v>37111</v>
      </c>
    </row>
    <row r="803" customFormat="false" ht="15" hidden="true" customHeight="false" outlineLevel="0" collapsed="false">
      <c r="A803" s="151" t="n">
        <v>1009</v>
      </c>
      <c r="B803" s="153"/>
      <c r="C803" s="153" t="s">
        <v>278</v>
      </c>
      <c r="D803" s="153" t="s">
        <v>30119</v>
      </c>
      <c r="E803" s="153" t="s">
        <v>37103</v>
      </c>
      <c r="F803" s="151" t="n">
        <v>8</v>
      </c>
      <c r="G803" s="153" t="s">
        <v>42052</v>
      </c>
      <c r="H803" s="153"/>
      <c r="I803" s="153" t="s">
        <v>42053</v>
      </c>
      <c r="J803" s="153" t="s">
        <v>42054</v>
      </c>
      <c r="K803" s="153" t="s">
        <v>84</v>
      </c>
      <c r="L803" s="155" t="n">
        <v>39428</v>
      </c>
      <c r="M803" s="153" t="s">
        <v>83</v>
      </c>
      <c r="N803" s="153" t="s">
        <v>52</v>
      </c>
      <c r="O803" s="153"/>
      <c r="P803" s="153"/>
      <c r="Q803" s="153" t="s">
        <v>42055</v>
      </c>
      <c r="R803" s="153"/>
      <c r="S803" s="151" t="n">
        <v>0</v>
      </c>
      <c r="T803" s="151" t="n">
        <v>0</v>
      </c>
      <c r="U803" s="153" t="s">
        <v>37129</v>
      </c>
      <c r="V803" s="153" t="s">
        <v>42056</v>
      </c>
      <c r="W803" s="151" t="n">
        <v>5812</v>
      </c>
      <c r="X803" s="153"/>
      <c r="Y803" s="153"/>
      <c r="Z803" s="153"/>
      <c r="AA803" s="153"/>
      <c r="AB803" s="153"/>
      <c r="AC803" s="153"/>
      <c r="AD803" s="153"/>
      <c r="AE803" s="153" t="s">
        <v>42057</v>
      </c>
      <c r="AF803" s="151" t="n">
        <v>6812</v>
      </c>
      <c r="AG803" s="153"/>
      <c r="AH803" s="153"/>
      <c r="AI803" s="153"/>
      <c r="AJ803" s="153"/>
      <c r="AK803" s="153"/>
      <c r="AL803" s="153"/>
      <c r="AM803" s="153"/>
      <c r="AN803" s="153"/>
      <c r="AO803" s="153"/>
      <c r="AP803" s="153"/>
      <c r="AQ803" s="153"/>
      <c r="AR803" s="153"/>
      <c r="AS803" s="153"/>
      <c r="AT803" s="153"/>
      <c r="AU803" s="153"/>
      <c r="AV803" s="153"/>
      <c r="AW803" s="153"/>
      <c r="AX803" s="153"/>
      <c r="AY803" s="153"/>
      <c r="AZ803" s="153"/>
      <c r="BA803" s="153" t="s">
        <v>37193</v>
      </c>
      <c r="BB803" s="153" t="s">
        <v>81</v>
      </c>
      <c r="BC803" s="153" t="s">
        <v>81</v>
      </c>
      <c r="BD803" s="153"/>
      <c r="BE803" s="153"/>
      <c r="BF803" s="153"/>
      <c r="BG803" s="151" t="n">
        <v>67</v>
      </c>
      <c r="BH803" s="153" t="s">
        <v>37111</v>
      </c>
    </row>
    <row r="804" customFormat="false" ht="15" hidden="true" customHeight="false" outlineLevel="0" collapsed="false">
      <c r="A804" s="151" t="n">
        <v>1010</v>
      </c>
      <c r="B804" s="153" t="s">
        <v>25561</v>
      </c>
      <c r="C804" s="153" t="s">
        <v>278</v>
      </c>
      <c r="D804" s="155" t="n">
        <v>43766</v>
      </c>
      <c r="E804" s="153" t="s">
        <v>37103</v>
      </c>
      <c r="F804" s="151" t="n">
        <v>8</v>
      </c>
      <c r="G804" s="153" t="s">
        <v>42058</v>
      </c>
      <c r="H804" s="153" t="s">
        <v>42059</v>
      </c>
      <c r="I804" s="153" t="s">
        <v>42060</v>
      </c>
      <c r="J804" s="153" t="s">
        <v>42061</v>
      </c>
      <c r="K804" s="153" t="s">
        <v>84</v>
      </c>
      <c r="L804" s="155" t="n">
        <v>39566</v>
      </c>
      <c r="M804" s="153" t="s">
        <v>83</v>
      </c>
      <c r="N804" s="153" t="s">
        <v>52</v>
      </c>
      <c r="O804" s="151" t="n">
        <v>1</v>
      </c>
      <c r="P804" s="153"/>
      <c r="Q804" s="153" t="s">
        <v>42062</v>
      </c>
      <c r="R804" s="151" t="n">
        <v>23</v>
      </c>
      <c r="S804" s="151" t="n">
        <v>3</v>
      </c>
      <c r="T804" s="151" t="n">
        <v>20</v>
      </c>
      <c r="U804" s="153" t="s">
        <v>37129</v>
      </c>
      <c r="V804" s="153" t="s">
        <v>42063</v>
      </c>
      <c r="W804" s="151" t="n">
        <v>5014</v>
      </c>
      <c r="X804" s="153" t="s">
        <v>25568</v>
      </c>
      <c r="Y804" s="153" t="s">
        <v>25567</v>
      </c>
      <c r="Z804" s="153" t="s">
        <v>156</v>
      </c>
      <c r="AA804" s="153" t="s">
        <v>42064</v>
      </c>
      <c r="AB804" s="153" t="s">
        <v>42065</v>
      </c>
      <c r="AC804" s="153" t="s">
        <v>42066</v>
      </c>
      <c r="AD804" s="153" t="s">
        <v>132</v>
      </c>
      <c r="AE804" s="153" t="s">
        <v>42067</v>
      </c>
      <c r="AF804" s="151" t="n">
        <v>6014</v>
      </c>
      <c r="AG804" s="153" t="s">
        <v>25563</v>
      </c>
      <c r="AH804" s="153" t="s">
        <v>25570</v>
      </c>
      <c r="AI804" s="153" t="s">
        <v>156</v>
      </c>
      <c r="AJ804" s="153" t="s">
        <v>4844</v>
      </c>
      <c r="AK804" s="153" t="s">
        <v>42068</v>
      </c>
      <c r="AL804" s="153" t="s">
        <v>42069</v>
      </c>
      <c r="AM804" s="153" t="s">
        <v>132</v>
      </c>
      <c r="AN804" s="153"/>
      <c r="AO804" s="153" t="s">
        <v>42062</v>
      </c>
      <c r="AP804" s="153" t="s">
        <v>25563</v>
      </c>
      <c r="AQ804" s="153"/>
      <c r="AR804" s="153"/>
      <c r="AS804" s="153"/>
      <c r="AT804" s="153"/>
      <c r="AU804" s="153"/>
      <c r="AV804" s="153"/>
      <c r="AW804" s="153"/>
      <c r="AX804" s="153"/>
      <c r="AY804" s="153"/>
      <c r="AZ804" s="153"/>
      <c r="BA804" s="153" t="s">
        <v>41988</v>
      </c>
      <c r="BB804" s="153" t="s">
        <v>81</v>
      </c>
      <c r="BC804" s="153" t="s">
        <v>81</v>
      </c>
      <c r="BD804" s="153"/>
      <c r="BE804" s="153" t="s">
        <v>42070</v>
      </c>
      <c r="BF804" s="153"/>
      <c r="BG804" s="151" t="n">
        <v>68</v>
      </c>
      <c r="BH804" s="153" t="s">
        <v>37111</v>
      </c>
    </row>
    <row r="805" customFormat="false" ht="15" hidden="true" customHeight="false" outlineLevel="0" collapsed="false">
      <c r="A805" s="151" t="n">
        <v>1011</v>
      </c>
      <c r="B805" s="153" t="s">
        <v>27962</v>
      </c>
      <c r="C805" s="153" t="s">
        <v>278</v>
      </c>
      <c r="D805" s="155" t="n">
        <v>43866</v>
      </c>
      <c r="E805" s="153" t="s">
        <v>37103</v>
      </c>
      <c r="F805" s="151" t="n">
        <v>8</v>
      </c>
      <c r="G805" s="153" t="s">
        <v>42071</v>
      </c>
      <c r="H805" s="153" t="s">
        <v>42072</v>
      </c>
      <c r="I805" s="153" t="s">
        <v>42073</v>
      </c>
      <c r="J805" s="153" t="s">
        <v>42061</v>
      </c>
      <c r="K805" s="153" t="s">
        <v>1381</v>
      </c>
      <c r="L805" s="155" t="n">
        <v>39778</v>
      </c>
      <c r="M805" s="153" t="s">
        <v>83</v>
      </c>
      <c r="N805" s="153" t="s">
        <v>52</v>
      </c>
      <c r="O805" s="153"/>
      <c r="P805" s="153"/>
      <c r="Q805" s="153" t="s">
        <v>22401</v>
      </c>
      <c r="R805" s="153" t="s">
        <v>22402</v>
      </c>
      <c r="S805" s="151" t="n">
        <v>3</v>
      </c>
      <c r="T805" s="151" t="n">
        <v>6</v>
      </c>
      <c r="U805" s="153" t="s">
        <v>37229</v>
      </c>
      <c r="V805" s="153" t="s">
        <v>22403</v>
      </c>
      <c r="W805" s="151" t="n">
        <v>1133</v>
      </c>
      <c r="X805" s="153" t="s">
        <v>22405</v>
      </c>
      <c r="Y805" s="153" t="s">
        <v>22404</v>
      </c>
      <c r="Z805" s="153" t="s">
        <v>106</v>
      </c>
      <c r="AA805" s="153" t="s">
        <v>38520</v>
      </c>
      <c r="AB805" s="153" t="s">
        <v>37942</v>
      </c>
      <c r="AC805" s="153" t="s">
        <v>38521</v>
      </c>
      <c r="AD805" s="153" t="s">
        <v>132</v>
      </c>
      <c r="AE805" s="153" t="s">
        <v>22406</v>
      </c>
      <c r="AF805" s="151" t="n">
        <v>2133</v>
      </c>
      <c r="AG805" s="153" t="s">
        <v>22408</v>
      </c>
      <c r="AH805" s="153" t="s">
        <v>22407</v>
      </c>
      <c r="AI805" s="153" t="s">
        <v>74</v>
      </c>
      <c r="AJ805" s="153" t="s">
        <v>81</v>
      </c>
      <c r="AK805" s="153" t="s">
        <v>81</v>
      </c>
      <c r="AL805" s="153" t="s">
        <v>81</v>
      </c>
      <c r="AM805" s="153"/>
      <c r="AN805" s="153"/>
      <c r="AO805" s="153" t="s">
        <v>38522</v>
      </c>
      <c r="AP805" s="153"/>
      <c r="AQ805" s="153"/>
      <c r="AR805" s="153"/>
      <c r="AS805" s="153"/>
      <c r="AT805" s="153"/>
      <c r="AU805" s="153"/>
      <c r="AV805" s="153"/>
      <c r="AW805" s="153"/>
      <c r="AX805" s="153"/>
      <c r="AY805" s="153"/>
      <c r="AZ805" s="153"/>
      <c r="BA805" s="153" t="s">
        <v>37110</v>
      </c>
      <c r="BB805" s="153" t="s">
        <v>27969</v>
      </c>
      <c r="BC805" s="151" t="n">
        <v>3</v>
      </c>
      <c r="BD805" s="153" t="s">
        <v>128</v>
      </c>
      <c r="BE805" s="153"/>
      <c r="BF805" s="153"/>
      <c r="BG805" s="151" t="n">
        <v>65</v>
      </c>
      <c r="BH805" s="153" t="s">
        <v>37111</v>
      </c>
    </row>
    <row r="806" customFormat="false" ht="15" hidden="true" customHeight="false" outlineLevel="0" collapsed="false">
      <c r="A806" s="151" t="n">
        <v>1012</v>
      </c>
      <c r="B806" s="153" t="s">
        <v>25137</v>
      </c>
      <c r="C806" s="153" t="s">
        <v>278</v>
      </c>
      <c r="D806" s="155" t="n">
        <v>43761</v>
      </c>
      <c r="E806" s="153" t="s">
        <v>37103</v>
      </c>
      <c r="F806" s="151" t="n">
        <v>8</v>
      </c>
      <c r="G806" s="153" t="s">
        <v>42074</v>
      </c>
      <c r="H806" s="153" t="s">
        <v>42075</v>
      </c>
      <c r="I806" s="153" t="s">
        <v>42076</v>
      </c>
      <c r="J806" s="153" t="s">
        <v>42077</v>
      </c>
      <c r="K806" s="153" t="s">
        <v>53</v>
      </c>
      <c r="L806" s="155" t="n">
        <v>39569</v>
      </c>
      <c r="M806" s="153" t="s">
        <v>83</v>
      </c>
      <c r="N806" s="153" t="s">
        <v>52</v>
      </c>
      <c r="O806" s="153"/>
      <c r="P806" s="153"/>
      <c r="Q806" s="153" t="s">
        <v>40711</v>
      </c>
      <c r="R806" s="153" t="s">
        <v>40712</v>
      </c>
      <c r="S806" s="151" t="n">
        <v>2</v>
      </c>
      <c r="T806" s="151" t="n">
        <v>13</v>
      </c>
      <c r="U806" s="153" t="s">
        <v>37116</v>
      </c>
      <c r="V806" s="153" t="s">
        <v>16488</v>
      </c>
      <c r="W806" s="151" t="n">
        <v>1072</v>
      </c>
      <c r="X806" s="153" t="s">
        <v>3717</v>
      </c>
      <c r="Y806" s="153" t="s">
        <v>3719</v>
      </c>
      <c r="Z806" s="153" t="s">
        <v>106</v>
      </c>
      <c r="AA806" s="153" t="s">
        <v>37633</v>
      </c>
      <c r="AB806" s="153"/>
      <c r="AC806" s="153" t="s">
        <v>40713</v>
      </c>
      <c r="AD806" s="153" t="s">
        <v>132</v>
      </c>
      <c r="AE806" s="153" t="s">
        <v>16489</v>
      </c>
      <c r="AF806" s="151" t="n">
        <v>2072</v>
      </c>
      <c r="AG806" s="153" t="s">
        <v>3720</v>
      </c>
      <c r="AH806" s="153" t="s">
        <v>3719</v>
      </c>
      <c r="AI806" s="153" t="s">
        <v>74</v>
      </c>
      <c r="AJ806" s="153"/>
      <c r="AK806" s="153"/>
      <c r="AL806" s="153" t="s">
        <v>3151</v>
      </c>
      <c r="AM806" s="153"/>
      <c r="AN806" s="153"/>
      <c r="AO806" s="153" t="s">
        <v>40714</v>
      </c>
      <c r="AP806" s="153"/>
      <c r="AQ806" s="153"/>
      <c r="AR806" s="153"/>
      <c r="AS806" s="153"/>
      <c r="AT806" s="153"/>
      <c r="AU806" s="153"/>
      <c r="AV806" s="153"/>
      <c r="AW806" s="153"/>
      <c r="AX806" s="153"/>
      <c r="AY806" s="153"/>
      <c r="AZ806" s="153"/>
      <c r="BA806" s="153" t="s">
        <v>37110</v>
      </c>
      <c r="BB806" s="153" t="s">
        <v>16491</v>
      </c>
      <c r="BC806" s="151" t="n">
        <v>3</v>
      </c>
      <c r="BD806" s="153" t="s">
        <v>154</v>
      </c>
      <c r="BE806" s="153"/>
      <c r="BF806" s="153"/>
      <c r="BG806" s="151" t="n">
        <v>68</v>
      </c>
      <c r="BH806" s="153" t="s">
        <v>37111</v>
      </c>
    </row>
    <row r="807" customFormat="false" ht="15" hidden="true" customHeight="false" outlineLevel="0" collapsed="false">
      <c r="A807" s="151" t="n">
        <v>1013</v>
      </c>
      <c r="B807" s="153" t="s">
        <v>25441</v>
      </c>
      <c r="C807" s="153" t="s">
        <v>278</v>
      </c>
      <c r="D807" s="155" t="n">
        <v>43763</v>
      </c>
      <c r="E807" s="153" t="s">
        <v>37103</v>
      </c>
      <c r="F807" s="151" t="n">
        <v>8</v>
      </c>
      <c r="G807" s="153" t="s">
        <v>42078</v>
      </c>
      <c r="H807" s="153" t="s">
        <v>42079</v>
      </c>
      <c r="I807" s="153" t="s">
        <v>3331</v>
      </c>
      <c r="J807" s="153" t="s">
        <v>38184</v>
      </c>
      <c r="K807" s="153" t="s">
        <v>53</v>
      </c>
      <c r="L807" s="155" t="n">
        <v>39401</v>
      </c>
      <c r="M807" s="153" t="s">
        <v>37114</v>
      </c>
      <c r="N807" s="153" t="s">
        <v>52</v>
      </c>
      <c r="O807" s="153"/>
      <c r="P807" s="153"/>
      <c r="Q807" s="153" t="s">
        <v>42080</v>
      </c>
      <c r="R807" s="151" t="n">
        <v>23</v>
      </c>
      <c r="S807" s="151" t="n">
        <v>3</v>
      </c>
      <c r="T807" s="151" t="n">
        <v>11</v>
      </c>
      <c r="U807" s="153" t="s">
        <v>42081</v>
      </c>
      <c r="V807" s="153" t="s">
        <v>3325</v>
      </c>
      <c r="W807" s="151" t="n">
        <v>5472</v>
      </c>
      <c r="X807" s="153" t="s">
        <v>3326</v>
      </c>
      <c r="Y807" s="153" t="s">
        <v>25446</v>
      </c>
      <c r="Z807" s="153" t="s">
        <v>106</v>
      </c>
      <c r="AA807" s="153" t="s">
        <v>37654</v>
      </c>
      <c r="AB807" s="153"/>
      <c r="AC807" s="153" t="s">
        <v>42082</v>
      </c>
      <c r="AD807" s="153" t="s">
        <v>132</v>
      </c>
      <c r="AE807" s="153" t="s">
        <v>25447</v>
      </c>
      <c r="AF807" s="151" t="n">
        <v>6472</v>
      </c>
      <c r="AG807" s="153" t="s">
        <v>3329</v>
      </c>
      <c r="AH807" s="153" t="s">
        <v>3328</v>
      </c>
      <c r="AI807" s="153" t="s">
        <v>106</v>
      </c>
      <c r="AJ807" s="153" t="s">
        <v>37318</v>
      </c>
      <c r="AK807" s="153"/>
      <c r="AL807" s="153" t="s">
        <v>42083</v>
      </c>
      <c r="AM807" s="153" t="s">
        <v>132</v>
      </c>
      <c r="AN807" s="153"/>
      <c r="AO807" s="153" t="s">
        <v>42080</v>
      </c>
      <c r="AP807" s="153"/>
      <c r="AQ807" s="153"/>
      <c r="AR807" s="153"/>
      <c r="AS807" s="153"/>
      <c r="AT807" s="153"/>
      <c r="AU807" s="153"/>
      <c r="AV807" s="153"/>
      <c r="AW807" s="153"/>
      <c r="AX807" s="153"/>
      <c r="AY807" s="153"/>
      <c r="AZ807" s="153"/>
      <c r="BA807" s="153" t="s">
        <v>37110</v>
      </c>
      <c r="BB807" s="153" t="s">
        <v>81</v>
      </c>
      <c r="BC807" s="153" t="s">
        <v>81</v>
      </c>
      <c r="BD807" s="153"/>
      <c r="BE807" s="153"/>
      <c r="BF807" s="153"/>
      <c r="BG807" s="151" t="n">
        <v>68</v>
      </c>
      <c r="BH807" s="153" t="s">
        <v>37111</v>
      </c>
    </row>
    <row r="808" customFormat="false" ht="15" hidden="true" customHeight="false" outlineLevel="0" collapsed="false">
      <c r="A808" s="151" t="n">
        <v>1014</v>
      </c>
      <c r="B808" s="153" t="s">
        <v>23073</v>
      </c>
      <c r="C808" s="153" t="s">
        <v>278</v>
      </c>
      <c r="D808" s="155" t="n">
        <v>43743</v>
      </c>
      <c r="E808" s="153" t="s">
        <v>37103</v>
      </c>
      <c r="F808" s="151" t="n">
        <v>8</v>
      </c>
      <c r="G808" s="153" t="s">
        <v>42084</v>
      </c>
      <c r="H808" s="153" t="s">
        <v>42085</v>
      </c>
      <c r="I808" s="153" t="s">
        <v>42086</v>
      </c>
      <c r="J808" s="153" t="s">
        <v>42087</v>
      </c>
      <c r="K808" s="153" t="s">
        <v>53</v>
      </c>
      <c r="L808" s="155" t="n">
        <v>39393</v>
      </c>
      <c r="M808" s="153" t="s">
        <v>37114</v>
      </c>
      <c r="N808" s="153" t="s">
        <v>52</v>
      </c>
      <c r="O808" s="151" t="n">
        <v>1</v>
      </c>
      <c r="P808" s="153"/>
      <c r="Q808" s="153" t="s">
        <v>23075</v>
      </c>
      <c r="R808" s="153" t="s">
        <v>23076</v>
      </c>
      <c r="S808" s="151" t="n">
        <v>7</v>
      </c>
      <c r="T808" s="151" t="n">
        <v>1</v>
      </c>
      <c r="U808" s="153" t="s">
        <v>37380</v>
      </c>
      <c r="V808" s="153" t="s">
        <v>23077</v>
      </c>
      <c r="W808" s="151" t="n">
        <v>5010</v>
      </c>
      <c r="X808" s="153" t="s">
        <v>23079</v>
      </c>
      <c r="Y808" s="153" t="s">
        <v>23078</v>
      </c>
      <c r="Z808" s="153" t="s">
        <v>156</v>
      </c>
      <c r="AA808" s="153" t="s">
        <v>37568</v>
      </c>
      <c r="AB808" s="153" t="s">
        <v>42088</v>
      </c>
      <c r="AC808" s="153" t="s">
        <v>42089</v>
      </c>
      <c r="AD808" s="153" t="s">
        <v>107</v>
      </c>
      <c r="AE808" s="153" t="s">
        <v>23080</v>
      </c>
      <c r="AF808" s="151" t="n">
        <v>6010</v>
      </c>
      <c r="AG808" s="153" t="s">
        <v>23082</v>
      </c>
      <c r="AH808" s="153" t="s">
        <v>23081</v>
      </c>
      <c r="AI808" s="153" t="s">
        <v>106</v>
      </c>
      <c r="AJ808" s="153" t="s">
        <v>37120</v>
      </c>
      <c r="AK808" s="153" t="s">
        <v>42090</v>
      </c>
      <c r="AL808" s="153" t="s">
        <v>42091</v>
      </c>
      <c r="AM808" s="153" t="s">
        <v>107</v>
      </c>
      <c r="AN808" s="153"/>
      <c r="AO808" s="153" t="s">
        <v>23075</v>
      </c>
      <c r="AP808" s="153"/>
      <c r="AQ808" s="153"/>
      <c r="AR808" s="153"/>
      <c r="AS808" s="153"/>
      <c r="AT808" s="153"/>
      <c r="AU808" s="153"/>
      <c r="AV808" s="153"/>
      <c r="AW808" s="153"/>
      <c r="AX808" s="153"/>
      <c r="AY808" s="153"/>
      <c r="AZ808" s="153"/>
      <c r="BA808" s="153" t="s">
        <v>42092</v>
      </c>
      <c r="BB808" s="153" t="s">
        <v>81</v>
      </c>
      <c r="BC808" s="153" t="s">
        <v>81</v>
      </c>
      <c r="BD808" s="153"/>
      <c r="BE808" s="153" t="s">
        <v>23085</v>
      </c>
      <c r="BF808" s="153"/>
      <c r="BG808" s="151" t="n">
        <v>66</v>
      </c>
      <c r="BH808" s="153" t="s">
        <v>37111</v>
      </c>
    </row>
    <row r="809" customFormat="false" ht="15" hidden="true" customHeight="false" outlineLevel="0" collapsed="false">
      <c r="A809" s="151" t="n">
        <v>1015</v>
      </c>
      <c r="B809" s="153" t="s">
        <v>23868</v>
      </c>
      <c r="C809" s="153" t="s">
        <v>278</v>
      </c>
      <c r="D809" s="155" t="n">
        <v>43745</v>
      </c>
      <c r="E809" s="153" t="s">
        <v>37103</v>
      </c>
      <c r="F809" s="151" t="n">
        <v>8</v>
      </c>
      <c r="G809" s="153" t="s">
        <v>42093</v>
      </c>
      <c r="H809" s="153" t="s">
        <v>42094</v>
      </c>
      <c r="I809" s="153" t="s">
        <v>42095</v>
      </c>
      <c r="J809" s="153" t="s">
        <v>40003</v>
      </c>
      <c r="K809" s="153" t="s">
        <v>53</v>
      </c>
      <c r="L809" s="155" t="n">
        <v>39631</v>
      </c>
      <c r="M809" s="153" t="s">
        <v>83</v>
      </c>
      <c r="N809" s="153" t="s">
        <v>52</v>
      </c>
      <c r="O809" s="151" t="n">
        <v>1</v>
      </c>
      <c r="P809" s="153"/>
      <c r="Q809" s="153" t="s">
        <v>22930</v>
      </c>
      <c r="R809" s="151" t="n">
        <v>12</v>
      </c>
      <c r="S809" s="151" t="n">
        <v>0</v>
      </c>
      <c r="T809" s="151" t="n">
        <v>0</v>
      </c>
      <c r="U809" s="153" t="s">
        <v>37116</v>
      </c>
      <c r="V809" s="153" t="s">
        <v>38776</v>
      </c>
      <c r="W809" s="151" t="n">
        <v>1299</v>
      </c>
      <c r="X809" s="153" t="s">
        <v>22933</v>
      </c>
      <c r="Y809" s="153" t="s">
        <v>38777</v>
      </c>
      <c r="Z809" s="153" t="s">
        <v>156</v>
      </c>
      <c r="AA809" s="153" t="s">
        <v>37872</v>
      </c>
      <c r="AB809" s="153" t="s">
        <v>38778</v>
      </c>
      <c r="AC809" s="153" t="s">
        <v>38779</v>
      </c>
      <c r="AD809" s="153" t="s">
        <v>132</v>
      </c>
      <c r="AE809" s="153" t="s">
        <v>38780</v>
      </c>
      <c r="AF809" s="151" t="n">
        <v>2299</v>
      </c>
      <c r="AG809" s="153" t="s">
        <v>22936</v>
      </c>
      <c r="AH809" s="153" t="s">
        <v>38781</v>
      </c>
      <c r="AI809" s="153" t="s">
        <v>74</v>
      </c>
      <c r="AJ809" s="153" t="s">
        <v>81</v>
      </c>
      <c r="AK809" s="153" t="s">
        <v>81</v>
      </c>
      <c r="AL809" s="153" t="s">
        <v>81</v>
      </c>
      <c r="AM809" s="153"/>
      <c r="AN809" s="153"/>
      <c r="AO809" s="153" t="s">
        <v>22930</v>
      </c>
      <c r="AP809" s="153" t="s">
        <v>22937</v>
      </c>
      <c r="AQ809" s="153"/>
      <c r="AR809" s="153"/>
      <c r="AS809" s="153"/>
      <c r="AT809" s="153"/>
      <c r="AU809" s="153"/>
      <c r="AV809" s="153"/>
      <c r="AW809" s="153"/>
      <c r="AX809" s="153"/>
      <c r="AY809" s="153"/>
      <c r="AZ809" s="153"/>
      <c r="BA809" s="153" t="s">
        <v>42096</v>
      </c>
      <c r="BB809" s="153" t="s">
        <v>81</v>
      </c>
      <c r="BC809" s="153" t="s">
        <v>81</v>
      </c>
      <c r="BD809" s="153" t="s">
        <v>298</v>
      </c>
      <c r="BE809" s="153" t="s">
        <v>42097</v>
      </c>
      <c r="BF809" s="153"/>
      <c r="BG809" s="151" t="n">
        <v>66</v>
      </c>
      <c r="BH809" s="153" t="s">
        <v>37111</v>
      </c>
    </row>
    <row r="810" customFormat="false" ht="15" hidden="true" customHeight="false" outlineLevel="0" collapsed="false">
      <c r="A810" s="151" t="n">
        <v>1016</v>
      </c>
      <c r="B810" s="153" t="s">
        <v>29407</v>
      </c>
      <c r="C810" s="153" t="s">
        <v>278</v>
      </c>
      <c r="D810" s="155" t="n">
        <v>44004</v>
      </c>
      <c r="E810" s="153" t="s">
        <v>37103</v>
      </c>
      <c r="F810" s="151" t="n">
        <v>8</v>
      </c>
      <c r="G810" s="153" t="s">
        <v>42098</v>
      </c>
      <c r="H810" s="153" t="s">
        <v>42099</v>
      </c>
      <c r="I810" s="153" t="s">
        <v>42100</v>
      </c>
      <c r="J810" s="153" t="s">
        <v>42101</v>
      </c>
      <c r="K810" s="153" t="s">
        <v>53</v>
      </c>
      <c r="L810" s="155" t="n">
        <v>39709</v>
      </c>
      <c r="M810" s="153" t="s">
        <v>37114</v>
      </c>
      <c r="N810" s="153" t="s">
        <v>52</v>
      </c>
      <c r="O810" s="151" t="n">
        <v>2</v>
      </c>
      <c r="P810" s="153"/>
      <c r="Q810" s="153" t="s">
        <v>29411</v>
      </c>
      <c r="R810" s="153" t="s">
        <v>29412</v>
      </c>
      <c r="S810" s="151" t="n">
        <v>5</v>
      </c>
      <c r="T810" s="151" t="n">
        <v>4</v>
      </c>
      <c r="U810" s="153" t="s">
        <v>38308</v>
      </c>
      <c r="V810" s="153" t="s">
        <v>29413</v>
      </c>
      <c r="W810" s="151" t="n">
        <v>5334</v>
      </c>
      <c r="X810" s="153" t="s">
        <v>29415</v>
      </c>
      <c r="Y810" s="153" t="s">
        <v>29414</v>
      </c>
      <c r="Z810" s="153" t="s">
        <v>73</v>
      </c>
      <c r="AA810" s="153" t="s">
        <v>42102</v>
      </c>
      <c r="AB810" s="153" t="s">
        <v>29415</v>
      </c>
      <c r="AC810" s="153" t="s">
        <v>42103</v>
      </c>
      <c r="AD810" s="153" t="s">
        <v>132</v>
      </c>
      <c r="AE810" s="153" t="s">
        <v>29416</v>
      </c>
      <c r="AF810" s="151" t="n">
        <v>6334</v>
      </c>
      <c r="AG810" s="153" t="s">
        <v>29418</v>
      </c>
      <c r="AH810" s="153" t="s">
        <v>29417</v>
      </c>
      <c r="AI810" s="153" t="s">
        <v>73</v>
      </c>
      <c r="AJ810" s="153" t="s">
        <v>37633</v>
      </c>
      <c r="AK810" s="153" t="s">
        <v>42104</v>
      </c>
      <c r="AL810" s="153" t="s">
        <v>42105</v>
      </c>
      <c r="AM810" s="153" t="s">
        <v>132</v>
      </c>
      <c r="AN810" s="153"/>
      <c r="AO810" s="153" t="s">
        <v>29411</v>
      </c>
      <c r="AP810" s="153"/>
      <c r="AQ810" s="153"/>
      <c r="AR810" s="153"/>
      <c r="AS810" s="153"/>
      <c r="AT810" s="153"/>
      <c r="AU810" s="153"/>
      <c r="AV810" s="153"/>
      <c r="AW810" s="153"/>
      <c r="AX810" s="153"/>
      <c r="AY810" s="153"/>
      <c r="AZ810" s="153"/>
      <c r="BA810" s="153" t="s">
        <v>41979</v>
      </c>
      <c r="BB810" s="153" t="s">
        <v>81</v>
      </c>
      <c r="BC810" s="153" t="s">
        <v>81</v>
      </c>
      <c r="BD810" s="153"/>
      <c r="BE810" s="153"/>
      <c r="BF810" s="153"/>
      <c r="BG810" s="151" t="n">
        <v>68</v>
      </c>
      <c r="BH810" s="153" t="s">
        <v>37111</v>
      </c>
    </row>
    <row r="811" customFormat="false" ht="15" hidden="true" customHeight="false" outlineLevel="0" collapsed="false">
      <c r="A811" s="151" t="n">
        <v>1017</v>
      </c>
      <c r="B811" s="153" t="s">
        <v>27746</v>
      </c>
      <c r="C811" s="153" t="s">
        <v>278</v>
      </c>
      <c r="D811" s="155" t="n">
        <v>43857</v>
      </c>
      <c r="E811" s="153" t="s">
        <v>37103</v>
      </c>
      <c r="F811" s="151" t="n">
        <v>8</v>
      </c>
      <c r="G811" s="153" t="s">
        <v>42106</v>
      </c>
      <c r="H811" s="153" t="s">
        <v>42107</v>
      </c>
      <c r="I811" s="153" t="s">
        <v>42108</v>
      </c>
      <c r="J811" s="153" t="s">
        <v>42109</v>
      </c>
      <c r="K811" s="153" t="s">
        <v>53</v>
      </c>
      <c r="L811" s="155" t="n">
        <v>39685</v>
      </c>
      <c r="M811" s="153" t="s">
        <v>83</v>
      </c>
      <c r="N811" s="153" t="s">
        <v>52</v>
      </c>
      <c r="O811" s="151" t="n">
        <v>1</v>
      </c>
      <c r="P811" s="153"/>
      <c r="Q811" s="153" t="s">
        <v>42110</v>
      </c>
      <c r="R811" s="153" t="s">
        <v>13872</v>
      </c>
      <c r="S811" s="151" t="n">
        <v>4</v>
      </c>
      <c r="T811" s="151" t="n">
        <v>15</v>
      </c>
      <c r="U811" s="153" t="s">
        <v>37229</v>
      </c>
      <c r="V811" s="153" t="s">
        <v>42111</v>
      </c>
      <c r="W811" s="151" t="n">
        <v>5562</v>
      </c>
      <c r="X811" s="153" t="s">
        <v>27754</v>
      </c>
      <c r="Y811" s="153" t="s">
        <v>27753</v>
      </c>
      <c r="Z811" s="153" t="s">
        <v>106</v>
      </c>
      <c r="AA811" s="153" t="s">
        <v>42112</v>
      </c>
      <c r="AB811" s="153" t="s">
        <v>42113</v>
      </c>
      <c r="AC811" s="153" t="s">
        <v>42114</v>
      </c>
      <c r="AD811" s="153" t="s">
        <v>132</v>
      </c>
      <c r="AE811" s="153" t="s">
        <v>42115</v>
      </c>
      <c r="AF811" s="151" t="n">
        <v>6562</v>
      </c>
      <c r="AG811" s="153" t="s">
        <v>27757</v>
      </c>
      <c r="AH811" s="153" t="s">
        <v>27756</v>
      </c>
      <c r="AI811" s="153" t="s">
        <v>106</v>
      </c>
      <c r="AJ811" s="153" t="s">
        <v>42116</v>
      </c>
      <c r="AK811" s="153" t="s">
        <v>42117</v>
      </c>
      <c r="AL811" s="153" t="s">
        <v>42118</v>
      </c>
      <c r="AM811" s="153" t="s">
        <v>107</v>
      </c>
      <c r="AN811" s="153"/>
      <c r="AO811" s="153" t="s">
        <v>42110</v>
      </c>
      <c r="AP811" s="153" t="s">
        <v>27757</v>
      </c>
      <c r="AQ811" s="153"/>
      <c r="AR811" s="153"/>
      <c r="AS811" s="153"/>
      <c r="AT811" s="153"/>
      <c r="AU811" s="153"/>
      <c r="AV811" s="153"/>
      <c r="AW811" s="153"/>
      <c r="AX811" s="153"/>
      <c r="AY811" s="153"/>
      <c r="AZ811" s="153"/>
      <c r="BA811" s="153" t="s">
        <v>42119</v>
      </c>
      <c r="BB811" s="153" t="s">
        <v>81</v>
      </c>
      <c r="BC811" s="153" t="s">
        <v>81</v>
      </c>
      <c r="BD811" s="153" t="s">
        <v>663</v>
      </c>
      <c r="BE811" s="153"/>
      <c r="BF811" s="153"/>
      <c r="BG811" s="151" t="n">
        <v>68</v>
      </c>
      <c r="BH811" s="153" t="s">
        <v>37111</v>
      </c>
    </row>
    <row r="812" customFormat="false" ht="15" hidden="true" customHeight="false" outlineLevel="0" collapsed="false">
      <c r="A812" s="151" t="n">
        <v>1018</v>
      </c>
      <c r="B812" s="153"/>
      <c r="C812" s="153" t="s">
        <v>278</v>
      </c>
      <c r="D812" s="153" t="s">
        <v>30119</v>
      </c>
      <c r="E812" s="153" t="s">
        <v>37103</v>
      </c>
      <c r="F812" s="151" t="n">
        <v>8</v>
      </c>
      <c r="G812" s="153" t="s">
        <v>42120</v>
      </c>
      <c r="H812" s="153" t="s">
        <v>42121</v>
      </c>
      <c r="I812" s="153" t="s">
        <v>42122</v>
      </c>
      <c r="J812" s="153" t="s">
        <v>42123</v>
      </c>
      <c r="K812" s="153" t="s">
        <v>9712</v>
      </c>
      <c r="L812" s="155" t="n">
        <v>39371</v>
      </c>
      <c r="M812" s="153" t="s">
        <v>37114</v>
      </c>
      <c r="N812" s="153" t="s">
        <v>52</v>
      </c>
      <c r="O812" s="153"/>
      <c r="P812" s="153"/>
      <c r="Q812" s="153" t="s">
        <v>42124</v>
      </c>
      <c r="R812" s="153"/>
      <c r="S812" s="151" t="n">
        <v>0</v>
      </c>
      <c r="T812" s="151" t="n">
        <v>0</v>
      </c>
      <c r="U812" s="153" t="s">
        <v>37442</v>
      </c>
      <c r="V812" s="153" t="s">
        <v>42125</v>
      </c>
      <c r="W812" s="151" t="n">
        <v>1304</v>
      </c>
      <c r="X812" s="153"/>
      <c r="Y812" s="153"/>
      <c r="Z812" s="153"/>
      <c r="AA812" s="153"/>
      <c r="AB812" s="153"/>
      <c r="AC812" s="153"/>
      <c r="AD812" s="153"/>
      <c r="AE812" s="153" t="s">
        <v>9720</v>
      </c>
      <c r="AF812" s="151" t="n">
        <v>2304</v>
      </c>
      <c r="AG812" s="153" t="s">
        <v>9710</v>
      </c>
      <c r="AH812" s="153"/>
      <c r="AI812" s="153"/>
      <c r="AJ812" s="153"/>
      <c r="AK812" s="153"/>
      <c r="AL812" s="153"/>
      <c r="AM812" s="153"/>
      <c r="AN812" s="153"/>
      <c r="AO812" s="153"/>
      <c r="AP812" s="153"/>
      <c r="AQ812" s="153"/>
      <c r="AR812" s="153"/>
      <c r="AS812" s="153"/>
      <c r="AT812" s="153"/>
      <c r="AU812" s="153"/>
      <c r="AV812" s="153"/>
      <c r="AW812" s="153"/>
      <c r="AX812" s="153"/>
      <c r="AY812" s="153"/>
      <c r="AZ812" s="153"/>
      <c r="BA812" s="153" t="s">
        <v>37193</v>
      </c>
      <c r="BB812" s="153" t="s">
        <v>81</v>
      </c>
      <c r="BC812" s="153" t="s">
        <v>81</v>
      </c>
      <c r="BD812" s="153"/>
      <c r="BE812" s="153"/>
      <c r="BF812" s="153"/>
      <c r="BG812" s="151" t="n">
        <v>68</v>
      </c>
      <c r="BH812" s="153" t="s">
        <v>37111</v>
      </c>
    </row>
    <row r="813" customFormat="false" ht="15" hidden="true" customHeight="false" outlineLevel="0" collapsed="false">
      <c r="A813" s="151" t="n">
        <v>1019</v>
      </c>
      <c r="B813" s="153" t="s">
        <v>25182</v>
      </c>
      <c r="C813" s="153" t="s">
        <v>278</v>
      </c>
      <c r="D813" s="155" t="n">
        <v>43761</v>
      </c>
      <c r="E813" s="153" t="s">
        <v>37103</v>
      </c>
      <c r="F813" s="151" t="n">
        <v>8</v>
      </c>
      <c r="G813" s="153" t="s">
        <v>42126</v>
      </c>
      <c r="H813" s="153" t="s">
        <v>42127</v>
      </c>
      <c r="I813" s="153" t="s">
        <v>42128</v>
      </c>
      <c r="J813" s="153" t="s">
        <v>42129</v>
      </c>
      <c r="K813" s="153" t="s">
        <v>53</v>
      </c>
      <c r="L813" s="155" t="n">
        <v>39731</v>
      </c>
      <c r="M813" s="153" t="s">
        <v>83</v>
      </c>
      <c r="N813" s="153" t="s">
        <v>52</v>
      </c>
      <c r="O813" s="151" t="n">
        <v>1</v>
      </c>
      <c r="P813" s="153"/>
      <c r="Q813" s="153" t="s">
        <v>42130</v>
      </c>
      <c r="R813" s="151" t="n">
        <v>9</v>
      </c>
      <c r="S813" s="151" t="n">
        <v>8</v>
      </c>
      <c r="T813" s="151" t="n">
        <v>12</v>
      </c>
      <c r="U813" s="153" t="s">
        <v>37247</v>
      </c>
      <c r="V813" s="153" t="s">
        <v>25189</v>
      </c>
      <c r="W813" s="151" t="n">
        <v>5354</v>
      </c>
      <c r="X813" s="153" t="s">
        <v>25191</v>
      </c>
      <c r="Y813" s="153" t="s">
        <v>25190</v>
      </c>
      <c r="Z813" s="153" t="s">
        <v>106</v>
      </c>
      <c r="AA813" s="153" t="s">
        <v>37654</v>
      </c>
      <c r="AB813" s="153" t="s">
        <v>42131</v>
      </c>
      <c r="AC813" s="153" t="s">
        <v>42132</v>
      </c>
      <c r="AD813" s="153" t="s">
        <v>132</v>
      </c>
      <c r="AE813" s="153" t="s">
        <v>25192</v>
      </c>
      <c r="AF813" s="151" t="n">
        <v>6354</v>
      </c>
      <c r="AG813" s="153" t="s">
        <v>25194</v>
      </c>
      <c r="AH813" s="153" t="s">
        <v>25193</v>
      </c>
      <c r="AI813" s="153" t="s">
        <v>156</v>
      </c>
      <c r="AJ813" s="153" t="s">
        <v>37213</v>
      </c>
      <c r="AK813" s="153" t="s">
        <v>42133</v>
      </c>
      <c r="AL813" s="153" t="s">
        <v>42134</v>
      </c>
      <c r="AM813" s="153" t="s">
        <v>132</v>
      </c>
      <c r="AN813" s="153"/>
      <c r="AO813" s="153" t="s">
        <v>42130</v>
      </c>
      <c r="AP813" s="153"/>
      <c r="AQ813" s="153"/>
      <c r="AR813" s="153"/>
      <c r="AS813" s="153"/>
      <c r="AT813" s="153"/>
      <c r="AU813" s="153"/>
      <c r="AV813" s="153"/>
      <c r="AW813" s="153"/>
      <c r="AX813" s="153"/>
      <c r="AY813" s="153"/>
      <c r="AZ813" s="153"/>
      <c r="BA813" s="153" t="s">
        <v>41979</v>
      </c>
      <c r="BB813" s="153" t="s">
        <v>81</v>
      </c>
      <c r="BC813" s="153" t="s">
        <v>81</v>
      </c>
      <c r="BD813" s="153"/>
      <c r="BE813" s="153" t="s">
        <v>42135</v>
      </c>
      <c r="BF813" s="153"/>
      <c r="BG813" s="151" t="n">
        <v>68</v>
      </c>
      <c r="BH813" s="153" t="s">
        <v>37111</v>
      </c>
    </row>
    <row r="814" customFormat="false" ht="15" hidden="true" customHeight="false" outlineLevel="0" collapsed="false">
      <c r="A814" s="151" t="n">
        <v>1020</v>
      </c>
      <c r="B814" s="153" t="s">
        <v>23662</v>
      </c>
      <c r="C814" s="153" t="s">
        <v>278</v>
      </c>
      <c r="D814" s="155" t="n">
        <v>43744</v>
      </c>
      <c r="E814" s="153" t="s">
        <v>37103</v>
      </c>
      <c r="F814" s="151" t="n">
        <v>8</v>
      </c>
      <c r="G814" s="153" t="s">
        <v>42136</v>
      </c>
      <c r="H814" s="153" t="s">
        <v>42137</v>
      </c>
      <c r="I814" s="153" t="s">
        <v>42138</v>
      </c>
      <c r="J814" s="153" t="s">
        <v>42139</v>
      </c>
      <c r="K814" s="153" t="s">
        <v>11759</v>
      </c>
      <c r="L814" s="155" t="n">
        <v>39528</v>
      </c>
      <c r="M814" s="153" t="s">
        <v>37114</v>
      </c>
      <c r="N814" s="153" t="s">
        <v>52</v>
      </c>
      <c r="O814" s="151" t="n">
        <v>1</v>
      </c>
      <c r="P814" s="153"/>
      <c r="Q814" s="153" t="s">
        <v>42140</v>
      </c>
      <c r="R814" s="151" t="n">
        <v>1</v>
      </c>
      <c r="S814" s="151" t="n">
        <v>10</v>
      </c>
      <c r="T814" s="151" t="n">
        <v>7</v>
      </c>
      <c r="U814" s="153" t="s">
        <v>37108</v>
      </c>
      <c r="V814" s="153" t="s">
        <v>23668</v>
      </c>
      <c r="W814" s="151" t="n">
        <v>1199</v>
      </c>
      <c r="X814" s="153" t="s">
        <v>23670</v>
      </c>
      <c r="Y814" s="153" t="s">
        <v>23669</v>
      </c>
      <c r="Z814" s="153" t="s">
        <v>156</v>
      </c>
      <c r="AA814" s="153" t="s">
        <v>37965</v>
      </c>
      <c r="AB814" s="153" t="s">
        <v>81</v>
      </c>
      <c r="AC814" s="153" t="s">
        <v>81</v>
      </c>
      <c r="AD814" s="153" t="s">
        <v>132</v>
      </c>
      <c r="AE814" s="153" t="s">
        <v>23671</v>
      </c>
      <c r="AF814" s="151" t="n">
        <v>2199</v>
      </c>
      <c r="AG814" s="153" t="s">
        <v>23673</v>
      </c>
      <c r="AH814" s="153" t="s">
        <v>23672</v>
      </c>
      <c r="AI814" s="153" t="s">
        <v>74</v>
      </c>
      <c r="AJ814" s="153" t="s">
        <v>81</v>
      </c>
      <c r="AK814" s="153" t="s">
        <v>42141</v>
      </c>
      <c r="AL814" s="153"/>
      <c r="AM814" s="153"/>
      <c r="AN814" s="153"/>
      <c r="AO814" s="153" t="s">
        <v>42140</v>
      </c>
      <c r="AP814" s="153" t="s">
        <v>23674</v>
      </c>
      <c r="AQ814" s="153"/>
      <c r="AR814" s="153"/>
      <c r="AS814" s="153"/>
      <c r="AT814" s="153"/>
      <c r="AU814" s="153"/>
      <c r="AV814" s="153"/>
      <c r="AW814" s="153"/>
      <c r="AX814" s="153"/>
      <c r="AY814" s="153"/>
      <c r="AZ814" s="153"/>
      <c r="BA814" s="153" t="s">
        <v>41988</v>
      </c>
      <c r="BB814" s="153" t="s">
        <v>81</v>
      </c>
      <c r="BC814" s="153" t="s">
        <v>81</v>
      </c>
      <c r="BD814" s="153" t="s">
        <v>128</v>
      </c>
      <c r="BE814" s="153"/>
      <c r="BF814" s="153"/>
      <c r="BG814" s="151" t="n">
        <v>66</v>
      </c>
      <c r="BH814" s="153" t="s">
        <v>37111</v>
      </c>
    </row>
    <row r="815" customFormat="false" ht="15" hidden="true" customHeight="false" outlineLevel="0" collapsed="false">
      <c r="A815" s="151" t="n">
        <v>1021</v>
      </c>
      <c r="B815" s="153" t="s">
        <v>27792</v>
      </c>
      <c r="C815" s="153" t="s">
        <v>278</v>
      </c>
      <c r="D815" s="155" t="n">
        <v>43859</v>
      </c>
      <c r="E815" s="153" t="s">
        <v>37103</v>
      </c>
      <c r="F815" s="151" t="n">
        <v>8</v>
      </c>
      <c r="G815" s="153" t="s">
        <v>42142</v>
      </c>
      <c r="H815" s="153" t="s">
        <v>42143</v>
      </c>
      <c r="I815" s="153" t="s">
        <v>42144</v>
      </c>
      <c r="J815" s="153" t="s">
        <v>6020</v>
      </c>
      <c r="K815" s="153" t="s">
        <v>84</v>
      </c>
      <c r="L815" s="155" t="n">
        <v>39500</v>
      </c>
      <c r="M815" s="153" t="s">
        <v>83</v>
      </c>
      <c r="N815" s="153" t="s">
        <v>52</v>
      </c>
      <c r="O815" s="151" t="n">
        <v>1</v>
      </c>
      <c r="P815" s="153"/>
      <c r="Q815" s="153" t="s">
        <v>42145</v>
      </c>
      <c r="R815" s="151" t="n">
        <v>11</v>
      </c>
      <c r="S815" s="151" t="n">
        <v>4</v>
      </c>
      <c r="T815" s="151" t="n">
        <v>4</v>
      </c>
      <c r="U815" s="153" t="s">
        <v>42146</v>
      </c>
      <c r="V815" s="153" t="s">
        <v>42147</v>
      </c>
      <c r="W815" s="151" t="n">
        <v>5337</v>
      </c>
      <c r="X815" s="153" t="s">
        <v>27801</v>
      </c>
      <c r="Y815" s="153" t="s">
        <v>27800</v>
      </c>
      <c r="Z815" s="153" t="s">
        <v>106</v>
      </c>
      <c r="AA815" s="153" t="s">
        <v>37117</v>
      </c>
      <c r="AB815" s="153" t="s">
        <v>81</v>
      </c>
      <c r="AC815" s="153" t="s">
        <v>42148</v>
      </c>
      <c r="AD815" s="153" t="s">
        <v>107</v>
      </c>
      <c r="AE815" s="153" t="s">
        <v>42149</v>
      </c>
      <c r="AF815" s="151" t="n">
        <v>6337</v>
      </c>
      <c r="AG815" s="153" t="s">
        <v>27803</v>
      </c>
      <c r="AH815" s="153" t="s">
        <v>81</v>
      </c>
      <c r="AI815" s="153" t="s">
        <v>74</v>
      </c>
      <c r="AJ815" s="153" t="s">
        <v>81</v>
      </c>
      <c r="AK815" s="153" t="s">
        <v>81</v>
      </c>
      <c r="AL815" s="153" t="s">
        <v>81</v>
      </c>
      <c r="AM815" s="153"/>
      <c r="AN815" s="153"/>
      <c r="AO815" s="153" t="s">
        <v>42145</v>
      </c>
      <c r="AP815" s="153"/>
      <c r="AQ815" s="153"/>
      <c r="AR815" s="153"/>
      <c r="AS815" s="153"/>
      <c r="AT815" s="153"/>
      <c r="AU815" s="153"/>
      <c r="AV815" s="153"/>
      <c r="AW815" s="153"/>
      <c r="AX815" s="153"/>
      <c r="AY815" s="153"/>
      <c r="AZ815" s="153"/>
      <c r="BA815" s="153" t="s">
        <v>42150</v>
      </c>
      <c r="BB815" s="153" t="s">
        <v>81</v>
      </c>
      <c r="BC815" s="153" t="s">
        <v>81</v>
      </c>
      <c r="BD815" s="153" t="s">
        <v>128</v>
      </c>
      <c r="BE815" s="153"/>
      <c r="BF815" s="153"/>
      <c r="BG815" s="151" t="n">
        <v>67</v>
      </c>
      <c r="BH815" s="153" t="s">
        <v>37111</v>
      </c>
    </row>
    <row r="816" customFormat="false" ht="15" hidden="true" customHeight="false" outlineLevel="0" collapsed="false">
      <c r="A816" s="151" t="n">
        <v>1022</v>
      </c>
      <c r="B816" s="153" t="s">
        <v>26295</v>
      </c>
      <c r="C816" s="153" t="s">
        <v>278</v>
      </c>
      <c r="D816" s="155" t="n">
        <v>43796</v>
      </c>
      <c r="E816" s="153" t="s">
        <v>37103</v>
      </c>
      <c r="F816" s="151" t="n">
        <v>8</v>
      </c>
      <c r="G816" s="153" t="s">
        <v>42151</v>
      </c>
      <c r="H816" s="153" t="s">
        <v>42152</v>
      </c>
      <c r="I816" s="153" t="s">
        <v>42153</v>
      </c>
      <c r="J816" s="153" t="s">
        <v>42154</v>
      </c>
      <c r="K816" s="153" t="s">
        <v>53</v>
      </c>
      <c r="L816" s="155" t="n">
        <v>39325</v>
      </c>
      <c r="M816" s="153" t="s">
        <v>37114</v>
      </c>
      <c r="N816" s="153" t="s">
        <v>52</v>
      </c>
      <c r="O816" s="151" t="n">
        <v>2</v>
      </c>
      <c r="P816" s="153"/>
      <c r="Q816" s="153" t="s">
        <v>42155</v>
      </c>
      <c r="R816" s="153" t="s">
        <v>26300</v>
      </c>
      <c r="S816" s="151" t="n">
        <v>3</v>
      </c>
      <c r="T816" s="151" t="n">
        <v>3</v>
      </c>
      <c r="U816" s="153" t="s">
        <v>42156</v>
      </c>
      <c r="V816" s="153" t="s">
        <v>42157</v>
      </c>
      <c r="W816" s="151" t="n">
        <v>5766</v>
      </c>
      <c r="X816" s="153" t="s">
        <v>26303</v>
      </c>
      <c r="Y816" s="153" t="s">
        <v>42158</v>
      </c>
      <c r="Z816" s="153" t="s">
        <v>73</v>
      </c>
      <c r="AA816" s="153" t="s">
        <v>38528</v>
      </c>
      <c r="AB816" s="153" t="s">
        <v>26303</v>
      </c>
      <c r="AC816" s="153" t="s">
        <v>42159</v>
      </c>
      <c r="AD816" s="153"/>
      <c r="AE816" s="153" t="s">
        <v>42160</v>
      </c>
      <c r="AF816" s="151" t="n">
        <v>6766</v>
      </c>
      <c r="AG816" s="153" t="s">
        <v>26306</v>
      </c>
      <c r="AH816" s="153" t="s">
        <v>42161</v>
      </c>
      <c r="AI816" s="153" t="s">
        <v>74</v>
      </c>
      <c r="AJ816" s="153"/>
      <c r="AK816" s="153" t="s">
        <v>26306</v>
      </c>
      <c r="AL816" s="153" t="s">
        <v>42162</v>
      </c>
      <c r="AM816" s="153"/>
      <c r="AN816" s="153"/>
      <c r="AO816" s="153" t="s">
        <v>42155</v>
      </c>
      <c r="AP816" s="153"/>
      <c r="AQ816" s="153"/>
      <c r="AR816" s="153"/>
      <c r="AS816" s="153"/>
      <c r="AT816" s="153"/>
      <c r="AU816" s="153"/>
      <c r="AV816" s="153"/>
      <c r="AW816" s="153"/>
      <c r="AX816" s="153"/>
      <c r="AY816" s="153"/>
      <c r="AZ816" s="153"/>
      <c r="BA816" s="153" t="s">
        <v>42163</v>
      </c>
      <c r="BB816" s="153" t="s">
        <v>81</v>
      </c>
      <c r="BC816" s="153" t="s">
        <v>81</v>
      </c>
      <c r="BD816" s="153" t="s">
        <v>298</v>
      </c>
      <c r="BE816" s="153"/>
      <c r="BF816" s="153"/>
      <c r="BG816" s="151" t="n">
        <v>67</v>
      </c>
      <c r="BH816" s="153" t="s">
        <v>37111</v>
      </c>
    </row>
    <row r="817" customFormat="false" ht="15" hidden="true" customHeight="false" outlineLevel="0" collapsed="false">
      <c r="A817" s="151" t="n">
        <v>1023</v>
      </c>
      <c r="B817" s="153" t="s">
        <v>25671</v>
      </c>
      <c r="C817" s="153" t="s">
        <v>278</v>
      </c>
      <c r="D817" s="155" t="n">
        <v>43771</v>
      </c>
      <c r="E817" s="153" t="s">
        <v>37103</v>
      </c>
      <c r="F817" s="151" t="n">
        <v>8</v>
      </c>
      <c r="G817" s="153" t="s">
        <v>42164</v>
      </c>
      <c r="H817" s="153" t="s">
        <v>42165</v>
      </c>
      <c r="I817" s="153" t="s">
        <v>42166</v>
      </c>
      <c r="J817" s="153" t="s">
        <v>42167</v>
      </c>
      <c r="K817" s="153" t="s">
        <v>84</v>
      </c>
      <c r="L817" s="155" t="n">
        <v>39378</v>
      </c>
      <c r="M817" s="153" t="s">
        <v>83</v>
      </c>
      <c r="N817" s="153" t="s">
        <v>52</v>
      </c>
      <c r="O817" s="153"/>
      <c r="P817" s="153"/>
      <c r="Q817" s="153" t="s">
        <v>25677</v>
      </c>
      <c r="R817" s="153" t="s">
        <v>25678</v>
      </c>
      <c r="S817" s="151" t="n">
        <v>9</v>
      </c>
      <c r="T817" s="151" t="n">
        <v>6</v>
      </c>
      <c r="U817" s="153" t="s">
        <v>37135</v>
      </c>
      <c r="V817" s="153" t="s">
        <v>25679</v>
      </c>
      <c r="W817" s="151" t="n">
        <v>5168</v>
      </c>
      <c r="X817" s="153" t="s">
        <v>25681</v>
      </c>
      <c r="Y817" s="153" t="s">
        <v>25680</v>
      </c>
      <c r="Z817" s="153" t="s">
        <v>106</v>
      </c>
      <c r="AA817" s="153" t="s">
        <v>37654</v>
      </c>
      <c r="AB817" s="153" t="s">
        <v>81</v>
      </c>
      <c r="AC817" s="153" t="s">
        <v>42168</v>
      </c>
      <c r="AD817" s="153" t="s">
        <v>132</v>
      </c>
      <c r="AE817" s="153" t="s">
        <v>25682</v>
      </c>
      <c r="AF817" s="151" t="n">
        <v>6168</v>
      </c>
      <c r="AG817" s="153" t="s">
        <v>25683</v>
      </c>
      <c r="AH817" s="153" t="s">
        <v>81</v>
      </c>
      <c r="AI817" s="153" t="s">
        <v>74</v>
      </c>
      <c r="AJ817" s="153"/>
      <c r="AK817" s="153"/>
      <c r="AL817" s="153"/>
      <c r="AM817" s="153"/>
      <c r="AN817" s="153"/>
      <c r="AO817" s="153" t="s">
        <v>25677</v>
      </c>
      <c r="AP817" s="153" t="s">
        <v>25684</v>
      </c>
      <c r="AQ817" s="153"/>
      <c r="AR817" s="153"/>
      <c r="AS817" s="153"/>
      <c r="AT817" s="153"/>
      <c r="AU817" s="153"/>
      <c r="AV817" s="153"/>
      <c r="AW817" s="153"/>
      <c r="AX817" s="153"/>
      <c r="AY817" s="153"/>
      <c r="AZ817" s="153"/>
      <c r="BA817" s="153" t="s">
        <v>42169</v>
      </c>
      <c r="BB817" s="153" t="s">
        <v>81</v>
      </c>
      <c r="BC817" s="153" t="s">
        <v>81</v>
      </c>
      <c r="BD817" s="153" t="s">
        <v>37398</v>
      </c>
      <c r="BE817" s="153" t="s">
        <v>18878</v>
      </c>
      <c r="BF817" s="153"/>
      <c r="BG817" s="151" t="n">
        <v>68</v>
      </c>
      <c r="BH817" s="153" t="s">
        <v>37111</v>
      </c>
    </row>
    <row r="818" customFormat="false" ht="15" hidden="true" customHeight="false" outlineLevel="0" collapsed="false">
      <c r="A818" s="151" t="n">
        <v>1024</v>
      </c>
      <c r="B818" s="153" t="s">
        <v>28783</v>
      </c>
      <c r="C818" s="153" t="s">
        <v>278</v>
      </c>
      <c r="D818" s="155" t="n">
        <v>43926</v>
      </c>
      <c r="E818" s="153" t="s">
        <v>37103</v>
      </c>
      <c r="F818" s="151" t="n">
        <v>8</v>
      </c>
      <c r="G818" s="153" t="s">
        <v>42170</v>
      </c>
      <c r="H818" s="153" t="s">
        <v>42171</v>
      </c>
      <c r="I818" s="153" t="s">
        <v>42172</v>
      </c>
      <c r="J818" s="153" t="s">
        <v>42173</v>
      </c>
      <c r="K818" s="153" t="s">
        <v>53</v>
      </c>
      <c r="L818" s="155" t="n">
        <v>39689</v>
      </c>
      <c r="M818" s="153" t="s">
        <v>37114</v>
      </c>
      <c r="N818" s="153" t="s">
        <v>52</v>
      </c>
      <c r="O818" s="151" t="n">
        <v>1</v>
      </c>
      <c r="P818" s="153"/>
      <c r="Q818" s="153" t="s">
        <v>42174</v>
      </c>
      <c r="R818" s="151" t="n">
        <v>17</v>
      </c>
      <c r="S818" s="151" t="n">
        <v>3</v>
      </c>
      <c r="T818" s="151" t="n">
        <v>6</v>
      </c>
      <c r="U818" s="153" t="s">
        <v>40107</v>
      </c>
      <c r="V818" s="153" t="s">
        <v>28789</v>
      </c>
      <c r="W818" s="151" t="n">
        <v>5243</v>
      </c>
      <c r="X818" s="153" t="s">
        <v>28791</v>
      </c>
      <c r="Y818" s="153" t="s">
        <v>42175</v>
      </c>
      <c r="Z818" s="153" t="s">
        <v>73</v>
      </c>
      <c r="AA818" s="153" t="s">
        <v>37520</v>
      </c>
      <c r="AB818" s="153" t="s">
        <v>28791</v>
      </c>
      <c r="AC818" s="153" t="s">
        <v>42176</v>
      </c>
      <c r="AD818" s="153" t="s">
        <v>107</v>
      </c>
      <c r="AE818" s="153" t="s">
        <v>42177</v>
      </c>
      <c r="AF818" s="151" t="n">
        <v>6243</v>
      </c>
      <c r="AG818" s="153" t="s">
        <v>28794</v>
      </c>
      <c r="AH818" s="153" t="s">
        <v>42178</v>
      </c>
      <c r="AI818" s="153" t="s">
        <v>106</v>
      </c>
      <c r="AJ818" s="153" t="s">
        <v>37301</v>
      </c>
      <c r="AK818" s="153" t="s">
        <v>28794</v>
      </c>
      <c r="AL818" s="153" t="s">
        <v>42179</v>
      </c>
      <c r="AM818" s="153" t="s">
        <v>107</v>
      </c>
      <c r="AN818" s="153"/>
      <c r="AO818" s="153" t="s">
        <v>42174</v>
      </c>
      <c r="AP818" s="153" t="s">
        <v>28795</v>
      </c>
      <c r="AQ818" s="153"/>
      <c r="AR818" s="153"/>
      <c r="AS818" s="153"/>
      <c r="AT818" s="153"/>
      <c r="AU818" s="153"/>
      <c r="AV818" s="153"/>
      <c r="AW818" s="153"/>
      <c r="AX818" s="153"/>
      <c r="AY818" s="153"/>
      <c r="AZ818" s="153"/>
      <c r="BA818" s="153" t="s">
        <v>42180</v>
      </c>
      <c r="BB818" s="153" t="s">
        <v>81</v>
      </c>
      <c r="BC818" s="153" t="s">
        <v>81</v>
      </c>
      <c r="BD818" s="153" t="s">
        <v>154</v>
      </c>
      <c r="BE818" s="153"/>
      <c r="BF818" s="153"/>
      <c r="BG818" s="151" t="n">
        <v>66</v>
      </c>
      <c r="BH818" s="153" t="s">
        <v>37111</v>
      </c>
    </row>
    <row r="819" customFormat="false" ht="15" hidden="true" customHeight="false" outlineLevel="0" collapsed="false">
      <c r="A819" s="151" t="n">
        <v>1025</v>
      </c>
      <c r="B819" s="153" t="s">
        <v>22705</v>
      </c>
      <c r="C819" s="153" t="s">
        <v>278</v>
      </c>
      <c r="D819" s="155" t="n">
        <v>43742</v>
      </c>
      <c r="E819" s="153" t="s">
        <v>37103</v>
      </c>
      <c r="F819" s="151" t="n">
        <v>8</v>
      </c>
      <c r="G819" s="153" t="s">
        <v>42181</v>
      </c>
      <c r="H819" s="153" t="s">
        <v>42182</v>
      </c>
      <c r="I819" s="153" t="s">
        <v>42183</v>
      </c>
      <c r="J819" s="153" t="s">
        <v>42184</v>
      </c>
      <c r="K819" s="153" t="s">
        <v>53</v>
      </c>
      <c r="L819" s="155" t="n">
        <v>39784</v>
      </c>
      <c r="M819" s="153" t="s">
        <v>83</v>
      </c>
      <c r="N819" s="153" t="s">
        <v>52</v>
      </c>
      <c r="O819" s="153"/>
      <c r="P819" s="153"/>
      <c r="Q819" s="153" t="s">
        <v>42185</v>
      </c>
      <c r="R819" s="153" t="s">
        <v>22710</v>
      </c>
      <c r="S819" s="151" t="n">
        <v>5</v>
      </c>
      <c r="T819" s="151" t="n">
        <v>11</v>
      </c>
      <c r="U819" s="153" t="s">
        <v>37397</v>
      </c>
      <c r="V819" s="153" t="s">
        <v>22711</v>
      </c>
      <c r="W819" s="151" t="n">
        <v>5730</v>
      </c>
      <c r="X819" s="153" t="s">
        <v>22713</v>
      </c>
      <c r="Y819" s="153" t="s">
        <v>22712</v>
      </c>
      <c r="Z819" s="153" t="s">
        <v>106</v>
      </c>
      <c r="AA819" s="153" t="s">
        <v>42186</v>
      </c>
      <c r="AB819" s="153"/>
      <c r="AC819" s="153" t="s">
        <v>42187</v>
      </c>
      <c r="AD819" s="153" t="s">
        <v>132</v>
      </c>
      <c r="AE819" s="153" t="s">
        <v>22714</v>
      </c>
      <c r="AF819" s="151" t="n">
        <v>6730</v>
      </c>
      <c r="AG819" s="153" t="s">
        <v>22715</v>
      </c>
      <c r="AH819" s="153"/>
      <c r="AI819" s="153" t="s">
        <v>74</v>
      </c>
      <c r="AJ819" s="153"/>
      <c r="AK819" s="153"/>
      <c r="AL819" s="153"/>
      <c r="AM819" s="153"/>
      <c r="AN819" s="153"/>
      <c r="AO819" s="153" t="s">
        <v>42185</v>
      </c>
      <c r="AP819" s="153"/>
      <c r="AQ819" s="153"/>
      <c r="AR819" s="153"/>
      <c r="AS819" s="153"/>
      <c r="AT819" s="153"/>
      <c r="AU819" s="153"/>
      <c r="AV819" s="153"/>
      <c r="AW819" s="153"/>
      <c r="AX819" s="153"/>
      <c r="AY819" s="153"/>
      <c r="AZ819" s="153"/>
      <c r="BA819" s="153" t="s">
        <v>42188</v>
      </c>
      <c r="BB819" s="153" t="s">
        <v>81</v>
      </c>
      <c r="BC819" s="153" t="s">
        <v>81</v>
      </c>
      <c r="BD819" s="153" t="s">
        <v>298</v>
      </c>
      <c r="BE819" s="153" t="s">
        <v>9611</v>
      </c>
      <c r="BF819" s="153"/>
      <c r="BG819" s="151" t="n">
        <v>67</v>
      </c>
      <c r="BH819" s="153" t="s">
        <v>37111</v>
      </c>
    </row>
    <row r="820" customFormat="false" ht="15" hidden="true" customHeight="false" outlineLevel="0" collapsed="false">
      <c r="A820" s="151" t="n">
        <v>1026</v>
      </c>
      <c r="B820" s="153" t="s">
        <v>22995</v>
      </c>
      <c r="C820" s="153" t="s">
        <v>278</v>
      </c>
      <c r="D820" s="155" t="n">
        <v>43743</v>
      </c>
      <c r="E820" s="153" t="s">
        <v>37103</v>
      </c>
      <c r="F820" s="151" t="n">
        <v>8</v>
      </c>
      <c r="G820" s="153" t="s">
        <v>42189</v>
      </c>
      <c r="H820" s="153" t="s">
        <v>42190</v>
      </c>
      <c r="I820" s="153" t="s">
        <v>42191</v>
      </c>
      <c r="J820" s="153" t="s">
        <v>42192</v>
      </c>
      <c r="K820" s="153" t="s">
        <v>84</v>
      </c>
      <c r="L820" s="155" t="n">
        <v>39655</v>
      </c>
      <c r="M820" s="153" t="s">
        <v>83</v>
      </c>
      <c r="N820" s="153" t="s">
        <v>52</v>
      </c>
      <c r="O820" s="151" t="n">
        <v>1</v>
      </c>
      <c r="P820" s="153"/>
      <c r="Q820" s="153" t="s">
        <v>42193</v>
      </c>
      <c r="R820" s="151" t="n">
        <v>11</v>
      </c>
      <c r="S820" s="151" t="n">
        <v>3</v>
      </c>
      <c r="T820" s="151" t="n">
        <v>7</v>
      </c>
      <c r="U820" s="153" t="s">
        <v>38660</v>
      </c>
      <c r="V820" s="153" t="s">
        <v>42194</v>
      </c>
      <c r="W820" s="151" t="n">
        <v>5271</v>
      </c>
      <c r="X820" s="153" t="s">
        <v>23005</v>
      </c>
      <c r="Y820" s="153" t="s">
        <v>23004</v>
      </c>
      <c r="Z820" s="153" t="s">
        <v>73</v>
      </c>
      <c r="AA820" s="153" t="s">
        <v>42195</v>
      </c>
      <c r="AB820" s="153" t="s">
        <v>42196</v>
      </c>
      <c r="AC820" s="153" t="s">
        <v>42197</v>
      </c>
      <c r="AD820" s="153" t="s">
        <v>132</v>
      </c>
      <c r="AE820" s="153" t="s">
        <v>23006</v>
      </c>
      <c r="AF820" s="151" t="n">
        <v>6271</v>
      </c>
      <c r="AG820" s="153" t="s">
        <v>22998</v>
      </c>
      <c r="AH820" s="153" t="s">
        <v>23007</v>
      </c>
      <c r="AI820" s="153" t="s">
        <v>74</v>
      </c>
      <c r="AJ820" s="153" t="s">
        <v>42198</v>
      </c>
      <c r="AK820" s="153" t="s">
        <v>42199</v>
      </c>
      <c r="AL820" s="153" t="s">
        <v>42198</v>
      </c>
      <c r="AM820" s="153"/>
      <c r="AN820" s="153"/>
      <c r="AO820" s="153" t="s">
        <v>42193</v>
      </c>
      <c r="AP820" s="153" t="s">
        <v>22998</v>
      </c>
      <c r="AQ820" s="153"/>
      <c r="AR820" s="153"/>
      <c r="AS820" s="153"/>
      <c r="AT820" s="153"/>
      <c r="AU820" s="153"/>
      <c r="AV820" s="153"/>
      <c r="AW820" s="153"/>
      <c r="AX820" s="153"/>
      <c r="AY820" s="153"/>
      <c r="AZ820" s="153"/>
      <c r="BA820" s="153" t="s">
        <v>42200</v>
      </c>
      <c r="BB820" s="153" t="s">
        <v>81</v>
      </c>
      <c r="BC820" s="153" t="s">
        <v>81</v>
      </c>
      <c r="BD820" s="153" t="s">
        <v>128</v>
      </c>
      <c r="BE820" s="153"/>
      <c r="BF820" s="153"/>
      <c r="BG820" s="153"/>
      <c r="BH820" s="153" t="s">
        <v>37111</v>
      </c>
    </row>
    <row r="821" customFormat="false" ht="15" hidden="false" customHeight="false" outlineLevel="0" collapsed="false">
      <c r="A821" s="151" t="n">
        <v>1027</v>
      </c>
      <c r="B821" s="153" t="s">
        <v>15705</v>
      </c>
      <c r="C821" s="153" t="s">
        <v>76</v>
      </c>
      <c r="D821" s="155" t="n">
        <v>43409</v>
      </c>
      <c r="E821" s="153" t="s">
        <v>37124</v>
      </c>
      <c r="F821" s="151" t="n">
        <v>3</v>
      </c>
      <c r="G821" s="151" t="n">
        <v>19201022</v>
      </c>
      <c r="H821" s="153" t="s">
        <v>42201</v>
      </c>
      <c r="I821" s="153" t="s">
        <v>39267</v>
      </c>
      <c r="J821" s="153" t="s">
        <v>41546</v>
      </c>
      <c r="K821" s="153" t="s">
        <v>53</v>
      </c>
      <c r="L821" s="155" t="n">
        <v>41586</v>
      </c>
      <c r="M821" s="153" t="s">
        <v>83</v>
      </c>
      <c r="N821" s="153" t="s">
        <v>52</v>
      </c>
      <c r="O821" s="153"/>
      <c r="P821" s="153"/>
      <c r="Q821" s="153" t="s">
        <v>42202</v>
      </c>
      <c r="R821" s="151" t="n">
        <v>1</v>
      </c>
      <c r="S821" s="151" t="n">
        <v>2</v>
      </c>
      <c r="T821" s="151" t="n">
        <v>9</v>
      </c>
      <c r="U821" s="153" t="s">
        <v>37116</v>
      </c>
      <c r="V821" s="153" t="s">
        <v>42203</v>
      </c>
      <c r="W821" s="151" t="n">
        <v>5391</v>
      </c>
      <c r="X821" s="153" t="s">
        <v>15710</v>
      </c>
      <c r="Y821" s="153" t="s">
        <v>3148</v>
      </c>
      <c r="Z821" s="153" t="s">
        <v>156</v>
      </c>
      <c r="AA821" s="153" t="s">
        <v>42204</v>
      </c>
      <c r="AB821" s="153"/>
      <c r="AC821" s="153" t="s">
        <v>42205</v>
      </c>
      <c r="AD821" s="153" t="s">
        <v>132</v>
      </c>
      <c r="AE821" s="153" t="s">
        <v>42206</v>
      </c>
      <c r="AF821" s="151" t="n">
        <v>6391</v>
      </c>
      <c r="AG821" s="153" t="s">
        <v>3152</v>
      </c>
      <c r="AH821" s="153"/>
      <c r="AI821" s="153" t="s">
        <v>73</v>
      </c>
      <c r="AJ821" s="153" t="s">
        <v>37795</v>
      </c>
      <c r="AK821" s="153"/>
      <c r="AL821" s="153" t="s">
        <v>42207</v>
      </c>
      <c r="AM821" s="153" t="s">
        <v>132</v>
      </c>
      <c r="AN821" s="153"/>
      <c r="AO821" s="153" t="s">
        <v>42202</v>
      </c>
      <c r="AP821" s="153"/>
      <c r="AQ821" s="153"/>
      <c r="AR821" s="153"/>
      <c r="AS821" s="153"/>
      <c r="AT821" s="153"/>
      <c r="AU821" s="153"/>
      <c r="AV821" s="153"/>
      <c r="AW821" s="153"/>
      <c r="AX821" s="153"/>
      <c r="AY821" s="153"/>
      <c r="AZ821" s="153"/>
      <c r="BA821" s="153" t="s">
        <v>37110</v>
      </c>
      <c r="BB821" s="153" t="s">
        <v>81</v>
      </c>
      <c r="BC821" s="153" t="s">
        <v>81</v>
      </c>
      <c r="BD821" s="153"/>
      <c r="BE821" s="153"/>
      <c r="BF821" s="153"/>
      <c r="BG821" s="151" t="n">
        <v>95</v>
      </c>
      <c r="BH821" s="153" t="s">
        <v>37111</v>
      </c>
    </row>
    <row r="822" customFormat="false" ht="15" hidden="true" customHeight="false" outlineLevel="0" collapsed="false">
      <c r="A822" s="151" t="n">
        <v>1028</v>
      </c>
      <c r="B822" s="153" t="s">
        <v>22307</v>
      </c>
      <c r="C822" s="153" t="s">
        <v>278</v>
      </c>
      <c r="D822" s="155" t="n">
        <v>43733</v>
      </c>
      <c r="E822" s="153" t="s">
        <v>37103</v>
      </c>
      <c r="F822" s="151" t="n">
        <v>8</v>
      </c>
      <c r="G822" s="153" t="s">
        <v>42208</v>
      </c>
      <c r="H822" s="153" t="s">
        <v>42209</v>
      </c>
      <c r="I822" s="153" t="s">
        <v>42210</v>
      </c>
      <c r="J822" s="153" t="s">
        <v>41546</v>
      </c>
      <c r="K822" s="153" t="s">
        <v>53</v>
      </c>
      <c r="L822" s="155" t="n">
        <v>39405</v>
      </c>
      <c r="M822" s="153" t="s">
        <v>83</v>
      </c>
      <c r="N822" s="153" t="s">
        <v>52</v>
      </c>
      <c r="O822" s="151" t="n">
        <v>1</v>
      </c>
      <c r="P822" s="153"/>
      <c r="Q822" s="153" t="s">
        <v>42211</v>
      </c>
      <c r="R822" s="151" t="n">
        <v>32</v>
      </c>
      <c r="S822" s="151" t="n">
        <v>10</v>
      </c>
      <c r="T822" s="151" t="n">
        <v>5</v>
      </c>
      <c r="U822" s="153" t="s">
        <v>37397</v>
      </c>
      <c r="V822" s="153" t="s">
        <v>42212</v>
      </c>
      <c r="W822" s="151" t="n">
        <v>5425</v>
      </c>
      <c r="X822" s="153" t="s">
        <v>22314</v>
      </c>
      <c r="Y822" s="153" t="s">
        <v>22313</v>
      </c>
      <c r="Z822" s="153" t="s">
        <v>106</v>
      </c>
      <c r="AA822" s="153" t="s">
        <v>42213</v>
      </c>
      <c r="AB822" s="153" t="s">
        <v>42214</v>
      </c>
      <c r="AC822" s="153" t="s">
        <v>42215</v>
      </c>
      <c r="AD822" s="153" t="s">
        <v>132</v>
      </c>
      <c r="AE822" s="153" t="s">
        <v>22315</v>
      </c>
      <c r="AF822" s="151" t="n">
        <v>6425</v>
      </c>
      <c r="AG822" s="153" t="s">
        <v>22309</v>
      </c>
      <c r="AH822" s="153" t="s">
        <v>22316</v>
      </c>
      <c r="AI822" s="153" t="s">
        <v>74</v>
      </c>
      <c r="AJ822" s="153"/>
      <c r="AK822" s="153"/>
      <c r="AL822" s="153"/>
      <c r="AM822" s="153"/>
      <c r="AN822" s="153"/>
      <c r="AO822" s="153" t="s">
        <v>42211</v>
      </c>
      <c r="AP822" s="153" t="s">
        <v>22317</v>
      </c>
      <c r="AQ822" s="153"/>
      <c r="AR822" s="153"/>
      <c r="AS822" s="153"/>
      <c r="AT822" s="153"/>
      <c r="AU822" s="153"/>
      <c r="AV822" s="153"/>
      <c r="AW822" s="153"/>
      <c r="AX822" s="153"/>
      <c r="AY822" s="153"/>
      <c r="AZ822" s="153"/>
      <c r="BA822" s="153" t="s">
        <v>41988</v>
      </c>
      <c r="BB822" s="153" t="s">
        <v>81</v>
      </c>
      <c r="BC822" s="153" t="s">
        <v>81</v>
      </c>
      <c r="BD822" s="153" t="s">
        <v>298</v>
      </c>
      <c r="BE822" s="153"/>
      <c r="BF822" s="153"/>
      <c r="BG822" s="151" t="n">
        <v>65</v>
      </c>
      <c r="BH822" s="153" t="s">
        <v>37111</v>
      </c>
    </row>
    <row r="823" customFormat="false" ht="15" hidden="true" customHeight="false" outlineLevel="0" collapsed="false">
      <c r="A823" s="151" t="n">
        <v>1029</v>
      </c>
      <c r="B823" s="153" t="s">
        <v>28661</v>
      </c>
      <c r="C823" s="153" t="s">
        <v>278</v>
      </c>
      <c r="D823" s="155" t="n">
        <v>43903</v>
      </c>
      <c r="E823" s="153" t="s">
        <v>37103</v>
      </c>
      <c r="F823" s="151" t="n">
        <v>8</v>
      </c>
      <c r="G823" s="153" t="s">
        <v>42216</v>
      </c>
      <c r="H823" s="153" t="s">
        <v>42217</v>
      </c>
      <c r="I823" s="153" t="s">
        <v>42218</v>
      </c>
      <c r="J823" s="153" t="s">
        <v>42219</v>
      </c>
      <c r="K823" s="153" t="s">
        <v>53</v>
      </c>
      <c r="L823" s="155" t="n">
        <v>39640</v>
      </c>
      <c r="M823" s="153" t="s">
        <v>83</v>
      </c>
      <c r="N823" s="153" t="s">
        <v>52</v>
      </c>
      <c r="O823" s="153"/>
      <c r="P823" s="153"/>
      <c r="Q823" s="153" t="s">
        <v>28664</v>
      </c>
      <c r="R823" s="153" t="s">
        <v>28665</v>
      </c>
      <c r="S823" s="151" t="n">
        <v>2</v>
      </c>
      <c r="T823" s="151" t="n">
        <v>4</v>
      </c>
      <c r="U823" s="153" t="s">
        <v>37129</v>
      </c>
      <c r="V823" s="153" t="s">
        <v>28666</v>
      </c>
      <c r="W823" s="151" t="n">
        <v>5269</v>
      </c>
      <c r="X823" s="153" t="s">
        <v>28668</v>
      </c>
      <c r="Y823" s="153" t="s">
        <v>28667</v>
      </c>
      <c r="Z823" s="153" t="s">
        <v>106</v>
      </c>
      <c r="AA823" s="153" t="s">
        <v>42220</v>
      </c>
      <c r="AB823" s="153" t="s">
        <v>28668</v>
      </c>
      <c r="AC823" s="153" t="s">
        <v>18906</v>
      </c>
      <c r="AD823" s="153" t="s">
        <v>132</v>
      </c>
      <c r="AE823" s="153" t="s">
        <v>28669</v>
      </c>
      <c r="AF823" s="151" t="n">
        <v>6269</v>
      </c>
      <c r="AG823" s="153" t="s">
        <v>28671</v>
      </c>
      <c r="AH823" s="153" t="s">
        <v>28670</v>
      </c>
      <c r="AI823" s="153" t="s">
        <v>106</v>
      </c>
      <c r="AJ823" s="153" t="s">
        <v>42221</v>
      </c>
      <c r="AK823" s="153" t="s">
        <v>28671</v>
      </c>
      <c r="AL823" s="153" t="s">
        <v>42222</v>
      </c>
      <c r="AM823" s="153" t="s">
        <v>132</v>
      </c>
      <c r="AN823" s="153"/>
      <c r="AO823" s="153" t="s">
        <v>28664</v>
      </c>
      <c r="AP823" s="153"/>
      <c r="AQ823" s="153"/>
      <c r="AR823" s="153"/>
      <c r="AS823" s="153"/>
      <c r="AT823" s="153"/>
      <c r="AU823" s="153"/>
      <c r="AV823" s="153"/>
      <c r="AW823" s="153"/>
      <c r="AX823" s="153"/>
      <c r="AY823" s="153"/>
      <c r="AZ823" s="153"/>
      <c r="BA823" s="153" t="s">
        <v>37110</v>
      </c>
      <c r="BB823" s="153" t="s">
        <v>81</v>
      </c>
      <c r="BC823" s="153" t="s">
        <v>81</v>
      </c>
      <c r="BD823" s="153"/>
      <c r="BE823" s="153"/>
      <c r="BF823" s="153"/>
      <c r="BG823" s="151" t="n">
        <v>67</v>
      </c>
      <c r="BH823" s="153" t="s">
        <v>37111</v>
      </c>
    </row>
    <row r="824" customFormat="false" ht="15" hidden="true" customHeight="false" outlineLevel="0" collapsed="false">
      <c r="A824" s="151" t="n">
        <v>1030</v>
      </c>
      <c r="B824" s="153"/>
      <c r="C824" s="153" t="s">
        <v>278</v>
      </c>
      <c r="D824" s="155" t="n">
        <v>43768</v>
      </c>
      <c r="E824" s="153" t="s">
        <v>37103</v>
      </c>
      <c r="F824" s="151" t="n">
        <v>8</v>
      </c>
      <c r="G824" s="153" t="s">
        <v>42223</v>
      </c>
      <c r="H824" s="153" t="s">
        <v>42224</v>
      </c>
      <c r="I824" s="153" t="s">
        <v>42225</v>
      </c>
      <c r="J824" s="153" t="s">
        <v>42226</v>
      </c>
      <c r="K824" s="153" t="s">
        <v>84</v>
      </c>
      <c r="L824" s="155" t="n">
        <v>39626</v>
      </c>
      <c r="M824" s="153" t="s">
        <v>37114</v>
      </c>
      <c r="N824" s="153" t="s">
        <v>52</v>
      </c>
      <c r="O824" s="151" t="n">
        <v>1</v>
      </c>
      <c r="P824" s="153" t="s">
        <v>37211</v>
      </c>
      <c r="Q824" s="153" t="s">
        <v>42227</v>
      </c>
      <c r="R824" s="151" t="n">
        <v>19</v>
      </c>
      <c r="S824" s="151" t="n">
        <v>9</v>
      </c>
      <c r="T824" s="151" t="n">
        <v>12</v>
      </c>
      <c r="U824" s="153" t="s">
        <v>37135</v>
      </c>
      <c r="V824" s="153" t="s">
        <v>42228</v>
      </c>
      <c r="W824" s="151" t="n">
        <v>5382</v>
      </c>
      <c r="X824" s="153" t="s">
        <v>24770</v>
      </c>
      <c r="Y824" s="153" t="s">
        <v>24769</v>
      </c>
      <c r="Z824" s="153" t="s">
        <v>106</v>
      </c>
      <c r="AA824" s="153" t="s">
        <v>42229</v>
      </c>
      <c r="AB824" s="153" t="s">
        <v>42230</v>
      </c>
      <c r="AC824" s="153" t="s">
        <v>42231</v>
      </c>
      <c r="AD824" s="153" t="s">
        <v>107</v>
      </c>
      <c r="AE824" s="153" t="s">
        <v>24771</v>
      </c>
      <c r="AF824" s="151" t="n">
        <v>6382</v>
      </c>
      <c r="AG824" s="153" t="s">
        <v>24772</v>
      </c>
      <c r="AH824" s="153" t="s">
        <v>42232</v>
      </c>
      <c r="AI824" s="153" t="s">
        <v>156</v>
      </c>
      <c r="AJ824" s="153" t="s">
        <v>37398</v>
      </c>
      <c r="AK824" s="153" t="s">
        <v>81</v>
      </c>
      <c r="AL824" s="153" t="s">
        <v>53</v>
      </c>
      <c r="AM824" s="153" t="s">
        <v>37216</v>
      </c>
      <c r="AN824" s="153"/>
      <c r="AO824" s="153" t="s">
        <v>42227</v>
      </c>
      <c r="AP824" s="151" t="n">
        <v>0</v>
      </c>
      <c r="AQ824" s="153"/>
      <c r="AR824" s="153"/>
      <c r="AS824" s="153"/>
      <c r="AT824" s="153"/>
      <c r="AU824" s="153" t="s">
        <v>156</v>
      </c>
      <c r="AV824" s="153"/>
      <c r="AW824" s="153"/>
      <c r="AX824" s="153"/>
      <c r="AY824" s="153" t="s">
        <v>37216</v>
      </c>
      <c r="AZ824" s="153"/>
      <c r="BA824" s="153" t="s">
        <v>37287</v>
      </c>
      <c r="BB824" s="153" t="s">
        <v>81</v>
      </c>
      <c r="BC824" s="153" t="s">
        <v>5543</v>
      </c>
      <c r="BD824" s="153" t="s">
        <v>1495</v>
      </c>
      <c r="BE824" s="153"/>
      <c r="BF824" s="153"/>
      <c r="BG824" s="151" t="n">
        <v>65</v>
      </c>
      <c r="BH824" s="153" t="s">
        <v>37111</v>
      </c>
    </row>
    <row r="825" customFormat="false" ht="15" hidden="true" customHeight="false" outlineLevel="0" collapsed="false">
      <c r="A825" s="151" t="n">
        <v>1031</v>
      </c>
      <c r="B825" s="153" t="s">
        <v>28101</v>
      </c>
      <c r="C825" s="153" t="s">
        <v>278</v>
      </c>
      <c r="D825" s="155" t="n">
        <v>43879</v>
      </c>
      <c r="E825" s="153" t="s">
        <v>37103</v>
      </c>
      <c r="F825" s="151" t="n">
        <v>8</v>
      </c>
      <c r="G825" s="153" t="s">
        <v>42233</v>
      </c>
      <c r="H825" s="153" t="s">
        <v>42234</v>
      </c>
      <c r="I825" s="153" t="s">
        <v>42235</v>
      </c>
      <c r="J825" s="153" t="s">
        <v>42236</v>
      </c>
      <c r="K825" s="153" t="s">
        <v>53</v>
      </c>
      <c r="L825" s="155" t="n">
        <v>39720</v>
      </c>
      <c r="M825" s="153" t="s">
        <v>37114</v>
      </c>
      <c r="N825" s="153" t="s">
        <v>52</v>
      </c>
      <c r="O825" s="151" t="n">
        <v>1</v>
      </c>
      <c r="P825" s="153"/>
      <c r="Q825" s="153" t="s">
        <v>42237</v>
      </c>
      <c r="R825" s="151" t="n">
        <v>9</v>
      </c>
      <c r="S825" s="151" t="n">
        <v>1</v>
      </c>
      <c r="T825" s="151" t="n">
        <v>8</v>
      </c>
      <c r="U825" s="153" t="s">
        <v>37149</v>
      </c>
      <c r="V825" s="153" t="s">
        <v>42238</v>
      </c>
      <c r="W825" s="151" t="n">
        <v>5626</v>
      </c>
      <c r="X825" s="153" t="s">
        <v>28110</v>
      </c>
      <c r="Y825" s="153" t="s">
        <v>28109</v>
      </c>
      <c r="Z825" s="153" t="s">
        <v>73</v>
      </c>
      <c r="AA825" s="153" t="s">
        <v>38528</v>
      </c>
      <c r="AB825" s="153" t="s">
        <v>28110</v>
      </c>
      <c r="AC825" s="153" t="s">
        <v>42239</v>
      </c>
      <c r="AD825" s="153" t="s">
        <v>132</v>
      </c>
      <c r="AE825" s="153" t="s">
        <v>28111</v>
      </c>
      <c r="AF825" s="151" t="n">
        <v>6626</v>
      </c>
      <c r="AG825" s="153" t="s">
        <v>28105</v>
      </c>
      <c r="AH825" s="153" t="s">
        <v>28112</v>
      </c>
      <c r="AI825" s="153" t="s">
        <v>106</v>
      </c>
      <c r="AJ825" s="153" t="s">
        <v>42240</v>
      </c>
      <c r="AK825" s="153" t="s">
        <v>28105</v>
      </c>
      <c r="AL825" s="153" t="s">
        <v>42241</v>
      </c>
      <c r="AM825" s="153" t="s">
        <v>132</v>
      </c>
      <c r="AN825" s="153"/>
      <c r="AO825" s="153" t="s">
        <v>42237</v>
      </c>
      <c r="AP825" s="153"/>
      <c r="AQ825" s="153"/>
      <c r="AR825" s="153"/>
      <c r="AS825" s="153"/>
      <c r="AT825" s="153"/>
      <c r="AU825" s="153"/>
      <c r="AV825" s="153"/>
      <c r="AW825" s="153"/>
      <c r="AX825" s="153"/>
      <c r="AY825" s="153"/>
      <c r="AZ825" s="153"/>
      <c r="BA825" s="153" t="s">
        <v>42242</v>
      </c>
      <c r="BB825" s="153" t="s">
        <v>81</v>
      </c>
      <c r="BC825" s="153" t="s">
        <v>81</v>
      </c>
      <c r="BD825" s="153"/>
      <c r="BE825" s="153"/>
      <c r="BF825" s="153"/>
      <c r="BG825" s="151" t="n">
        <v>65</v>
      </c>
      <c r="BH825" s="153" t="s">
        <v>37111</v>
      </c>
    </row>
    <row r="826" customFormat="false" ht="15" hidden="true" customHeight="false" outlineLevel="0" collapsed="false">
      <c r="A826" s="151" t="n">
        <v>1032</v>
      </c>
      <c r="B826" s="153" t="s">
        <v>22122</v>
      </c>
      <c r="C826" s="153" t="s">
        <v>278</v>
      </c>
      <c r="D826" s="155" t="n">
        <v>43732</v>
      </c>
      <c r="E826" s="153" t="s">
        <v>37103</v>
      </c>
      <c r="F826" s="151" t="n">
        <v>8</v>
      </c>
      <c r="G826" s="153" t="s">
        <v>42243</v>
      </c>
      <c r="H826" s="153" t="s">
        <v>42244</v>
      </c>
      <c r="I826" s="153" t="s">
        <v>42245</v>
      </c>
      <c r="J826" s="153" t="s">
        <v>42246</v>
      </c>
      <c r="K826" s="153" t="s">
        <v>26660</v>
      </c>
      <c r="L826" s="155" t="n">
        <v>39596</v>
      </c>
      <c r="M826" s="153" t="s">
        <v>83</v>
      </c>
      <c r="N826" s="153" t="s">
        <v>52</v>
      </c>
      <c r="O826" s="151" t="n">
        <v>1</v>
      </c>
      <c r="P826" s="153"/>
      <c r="Q826" s="153" t="s">
        <v>32989</v>
      </c>
      <c r="R826" s="153" t="s">
        <v>22130</v>
      </c>
      <c r="S826" s="151" t="n">
        <v>10</v>
      </c>
      <c r="T826" s="151" t="n">
        <v>9</v>
      </c>
      <c r="U826" s="153" t="s">
        <v>37171</v>
      </c>
      <c r="V826" s="153" t="s">
        <v>42247</v>
      </c>
      <c r="W826" s="151" t="n">
        <v>1088</v>
      </c>
      <c r="X826" s="153" t="s">
        <v>22133</v>
      </c>
      <c r="Y826" s="153" t="s">
        <v>42248</v>
      </c>
      <c r="Z826" s="153" t="s">
        <v>106</v>
      </c>
      <c r="AA826" s="153" t="s">
        <v>24000</v>
      </c>
      <c r="AB826" s="153" t="s">
        <v>22133</v>
      </c>
      <c r="AC826" s="153" t="s">
        <v>19009</v>
      </c>
      <c r="AD826" s="153" t="s">
        <v>132</v>
      </c>
      <c r="AE826" s="153" t="s">
        <v>42249</v>
      </c>
      <c r="AF826" s="151" t="n">
        <v>2088</v>
      </c>
      <c r="AG826" s="153" t="s">
        <v>22135</v>
      </c>
      <c r="AH826" s="153"/>
      <c r="AI826" s="153" t="s">
        <v>74</v>
      </c>
      <c r="AJ826" s="153"/>
      <c r="AK826" s="153" t="s">
        <v>22135</v>
      </c>
      <c r="AL826" s="153" t="s">
        <v>3980</v>
      </c>
      <c r="AM826" s="153"/>
      <c r="AN826" s="153"/>
      <c r="AO826" s="153" t="s">
        <v>32989</v>
      </c>
      <c r="AP826" s="153"/>
      <c r="AQ826" s="153"/>
      <c r="AR826" s="153"/>
      <c r="AS826" s="153"/>
      <c r="AT826" s="153"/>
      <c r="AU826" s="153"/>
      <c r="AV826" s="153"/>
      <c r="AW826" s="153"/>
      <c r="AX826" s="153"/>
      <c r="AY826" s="153"/>
      <c r="AZ826" s="153"/>
      <c r="BA826" s="153" t="s">
        <v>41988</v>
      </c>
      <c r="BB826" s="153" t="s">
        <v>81</v>
      </c>
      <c r="BC826" s="153" t="s">
        <v>81</v>
      </c>
      <c r="BD826" s="153" t="s">
        <v>154</v>
      </c>
      <c r="BE826" s="153"/>
      <c r="BF826" s="153"/>
      <c r="BG826" s="151" t="n">
        <v>65</v>
      </c>
      <c r="BH826" s="153" t="s">
        <v>37111</v>
      </c>
    </row>
    <row r="827" customFormat="false" ht="15" hidden="true" customHeight="false" outlineLevel="0" collapsed="false">
      <c r="A827" s="151" t="n">
        <v>1033</v>
      </c>
      <c r="B827" s="153" t="s">
        <v>22915</v>
      </c>
      <c r="C827" s="153" t="s">
        <v>278</v>
      </c>
      <c r="D827" s="155" t="n">
        <v>43743</v>
      </c>
      <c r="E827" s="153" t="s">
        <v>37103</v>
      </c>
      <c r="F827" s="151" t="n">
        <v>8</v>
      </c>
      <c r="G827" s="153" t="s">
        <v>42250</v>
      </c>
      <c r="H827" s="153" t="s">
        <v>42251</v>
      </c>
      <c r="I827" s="153" t="s">
        <v>2978</v>
      </c>
      <c r="J827" s="153" t="s">
        <v>37453</v>
      </c>
      <c r="K827" s="153" t="s">
        <v>84</v>
      </c>
      <c r="L827" s="155" t="n">
        <v>39682</v>
      </c>
      <c r="M827" s="153" t="s">
        <v>37114</v>
      </c>
      <c r="N827" s="153" t="s">
        <v>52</v>
      </c>
      <c r="O827" s="153"/>
      <c r="P827" s="153"/>
      <c r="Q827" s="153" t="s">
        <v>40197</v>
      </c>
      <c r="R827" s="151" t="n">
        <v>6</v>
      </c>
      <c r="S827" s="151" t="n">
        <v>5</v>
      </c>
      <c r="T827" s="151" t="n">
        <v>13</v>
      </c>
      <c r="U827" s="153" t="s">
        <v>38120</v>
      </c>
      <c r="V827" s="153" t="s">
        <v>2970</v>
      </c>
      <c r="W827" s="151" t="n">
        <v>1217</v>
      </c>
      <c r="X827" s="153" t="s">
        <v>2972</v>
      </c>
      <c r="Y827" s="153" t="s">
        <v>2971</v>
      </c>
      <c r="Z827" s="153" t="s">
        <v>106</v>
      </c>
      <c r="AA827" s="153" t="s">
        <v>37654</v>
      </c>
      <c r="AB827" s="153" t="s">
        <v>40198</v>
      </c>
      <c r="AC827" s="153" t="s">
        <v>40199</v>
      </c>
      <c r="AD827" s="153" t="s">
        <v>132</v>
      </c>
      <c r="AE827" s="153" t="s">
        <v>2973</v>
      </c>
      <c r="AF827" s="151" t="n">
        <v>2217</v>
      </c>
      <c r="AG827" s="153" t="s">
        <v>22922</v>
      </c>
      <c r="AH827" s="153" t="s">
        <v>22921</v>
      </c>
      <c r="AI827" s="153" t="s">
        <v>74</v>
      </c>
      <c r="AJ827" s="153" t="s">
        <v>81</v>
      </c>
      <c r="AK827" s="153" t="s">
        <v>81</v>
      </c>
      <c r="AL827" s="153" t="s">
        <v>81</v>
      </c>
      <c r="AM827" s="153"/>
      <c r="AN827" s="153"/>
      <c r="AO827" s="153" t="s">
        <v>40200</v>
      </c>
      <c r="AP827" s="153"/>
      <c r="AQ827" s="153"/>
      <c r="AR827" s="153"/>
      <c r="AS827" s="153"/>
      <c r="AT827" s="153"/>
      <c r="AU827" s="153"/>
      <c r="AV827" s="153"/>
      <c r="AW827" s="153"/>
      <c r="AX827" s="153"/>
      <c r="AY827" s="153"/>
      <c r="AZ827" s="153"/>
      <c r="BA827" s="153" t="s">
        <v>37110</v>
      </c>
      <c r="BB827" s="153" t="s">
        <v>42252</v>
      </c>
      <c r="BC827" s="153" t="s">
        <v>5543</v>
      </c>
      <c r="BD827" s="153"/>
      <c r="BE827" s="153"/>
      <c r="BF827" s="153"/>
      <c r="BG827" s="151" t="n">
        <v>67</v>
      </c>
      <c r="BH827" s="153" t="s">
        <v>37111</v>
      </c>
    </row>
    <row r="828" customFormat="false" ht="15" hidden="true" customHeight="false" outlineLevel="0" collapsed="false">
      <c r="A828" s="151" t="n">
        <v>1034</v>
      </c>
      <c r="B828" s="153" t="s">
        <v>24885</v>
      </c>
      <c r="C828" s="153" t="s">
        <v>278</v>
      </c>
      <c r="D828" s="155" t="n">
        <v>43756</v>
      </c>
      <c r="E828" s="153" t="s">
        <v>37103</v>
      </c>
      <c r="F828" s="151" t="n">
        <v>8</v>
      </c>
      <c r="G828" s="153" t="s">
        <v>42253</v>
      </c>
      <c r="H828" s="153" t="s">
        <v>42254</v>
      </c>
      <c r="I828" s="153" t="s">
        <v>42255</v>
      </c>
      <c r="J828" s="153" t="s">
        <v>42256</v>
      </c>
      <c r="K828" s="153" t="s">
        <v>53</v>
      </c>
      <c r="L828" s="155" t="n">
        <v>39598</v>
      </c>
      <c r="M828" s="153" t="s">
        <v>37114</v>
      </c>
      <c r="N828" s="153" t="s">
        <v>52</v>
      </c>
      <c r="O828" s="151" t="n">
        <v>2</v>
      </c>
      <c r="P828" s="153"/>
      <c r="Q828" s="153" t="s">
        <v>42257</v>
      </c>
      <c r="R828" s="151" t="n">
        <v>7</v>
      </c>
      <c r="S828" s="151" t="n">
        <v>2</v>
      </c>
      <c r="T828" s="151" t="n">
        <v>18</v>
      </c>
      <c r="U828" s="153" t="s">
        <v>37397</v>
      </c>
      <c r="V828" s="153" t="s">
        <v>42258</v>
      </c>
      <c r="W828" s="151" t="n">
        <v>5341</v>
      </c>
      <c r="X828" s="153" t="s">
        <v>24892</v>
      </c>
      <c r="Y828" s="153" t="s">
        <v>24891</v>
      </c>
      <c r="Z828" s="153" t="s">
        <v>106</v>
      </c>
      <c r="AA828" s="153" t="s">
        <v>37120</v>
      </c>
      <c r="AB828" s="153" t="s">
        <v>42259</v>
      </c>
      <c r="AC828" s="153" t="s">
        <v>42260</v>
      </c>
      <c r="AD828" s="153" t="s">
        <v>132</v>
      </c>
      <c r="AE828" s="153" t="s">
        <v>42261</v>
      </c>
      <c r="AF828" s="151" t="n">
        <v>6341</v>
      </c>
      <c r="AG828" s="153" t="s">
        <v>24894</v>
      </c>
      <c r="AH828" s="153"/>
      <c r="AI828" s="153" t="s">
        <v>74</v>
      </c>
      <c r="AJ828" s="153"/>
      <c r="AK828" s="153"/>
      <c r="AL828" s="153"/>
      <c r="AM828" s="153"/>
      <c r="AN828" s="153"/>
      <c r="AO828" s="153" t="s">
        <v>42257</v>
      </c>
      <c r="AP828" s="153"/>
      <c r="AQ828" s="153"/>
      <c r="AR828" s="153"/>
      <c r="AS828" s="153"/>
      <c r="AT828" s="153"/>
      <c r="AU828" s="153"/>
      <c r="AV828" s="153"/>
      <c r="AW828" s="153"/>
      <c r="AX828" s="153"/>
      <c r="AY828" s="153"/>
      <c r="AZ828" s="153"/>
      <c r="BA828" s="153" t="s">
        <v>41988</v>
      </c>
      <c r="BB828" s="153" t="s">
        <v>81</v>
      </c>
      <c r="BC828" s="153" t="s">
        <v>81</v>
      </c>
      <c r="BD828" s="153" t="s">
        <v>663</v>
      </c>
      <c r="BE828" s="153"/>
      <c r="BF828" s="153"/>
      <c r="BG828" s="151" t="n">
        <v>66</v>
      </c>
      <c r="BH828" s="153" t="s">
        <v>37111</v>
      </c>
    </row>
    <row r="829" customFormat="false" ht="15" hidden="true" customHeight="false" outlineLevel="0" collapsed="false">
      <c r="A829" s="151" t="n">
        <v>1035</v>
      </c>
      <c r="B829" s="153" t="s">
        <v>28156</v>
      </c>
      <c r="C829" s="153" t="s">
        <v>278</v>
      </c>
      <c r="D829" s="155" t="n">
        <v>43880</v>
      </c>
      <c r="E829" s="153" t="s">
        <v>37103</v>
      </c>
      <c r="F829" s="151" t="n">
        <v>8</v>
      </c>
      <c r="G829" s="153" t="s">
        <v>42262</v>
      </c>
      <c r="H829" s="153" t="s">
        <v>42263</v>
      </c>
      <c r="I829" s="153" t="s">
        <v>42264</v>
      </c>
      <c r="J829" s="153" t="s">
        <v>42265</v>
      </c>
      <c r="K829" s="153" t="s">
        <v>84</v>
      </c>
      <c r="L829" s="155" t="n">
        <v>39681</v>
      </c>
      <c r="M829" s="153" t="s">
        <v>37114</v>
      </c>
      <c r="N829" s="153" t="s">
        <v>52</v>
      </c>
      <c r="O829" s="151" t="n">
        <v>1</v>
      </c>
      <c r="P829" s="153"/>
      <c r="Q829" s="153" t="s">
        <v>28162</v>
      </c>
      <c r="R829" s="151" t="n">
        <v>10</v>
      </c>
      <c r="S829" s="151" t="n">
        <v>4</v>
      </c>
      <c r="T829" s="151" t="n">
        <v>13</v>
      </c>
      <c r="U829" s="153" t="s">
        <v>37397</v>
      </c>
      <c r="V829" s="153" t="s">
        <v>28163</v>
      </c>
      <c r="W829" s="151" t="n">
        <v>5604</v>
      </c>
      <c r="X829" s="153" t="s">
        <v>28165</v>
      </c>
      <c r="Y829" s="153" t="s">
        <v>28164</v>
      </c>
      <c r="Z829" s="153" t="s">
        <v>156</v>
      </c>
      <c r="AA829" s="153" t="s">
        <v>38600</v>
      </c>
      <c r="AB829" s="153" t="s">
        <v>42266</v>
      </c>
      <c r="AC829" s="153" t="s">
        <v>42267</v>
      </c>
      <c r="AD829" s="153" t="s">
        <v>107</v>
      </c>
      <c r="AE829" s="153" t="s">
        <v>28166</v>
      </c>
      <c r="AF829" s="151" t="n">
        <v>6604</v>
      </c>
      <c r="AG829" s="153" t="s">
        <v>28168</v>
      </c>
      <c r="AH829" s="153" t="s">
        <v>28167</v>
      </c>
      <c r="AI829" s="153" t="s">
        <v>74</v>
      </c>
      <c r="AJ829" s="153"/>
      <c r="AK829" s="153"/>
      <c r="AL829" s="153"/>
      <c r="AM829" s="153"/>
      <c r="AN829" s="153"/>
      <c r="AO829" s="153" t="s">
        <v>28162</v>
      </c>
      <c r="AP829" s="153" t="s">
        <v>28169</v>
      </c>
      <c r="AQ829" s="153"/>
      <c r="AR829" s="153"/>
      <c r="AS829" s="153"/>
      <c r="AT829" s="153"/>
      <c r="AU829" s="153"/>
      <c r="AV829" s="153"/>
      <c r="AW829" s="153"/>
      <c r="AX829" s="153"/>
      <c r="AY829" s="153"/>
      <c r="AZ829" s="153"/>
      <c r="BA829" s="153" t="s">
        <v>42268</v>
      </c>
      <c r="BB829" s="153" t="s">
        <v>28173</v>
      </c>
      <c r="BC829" s="153" t="s">
        <v>5543</v>
      </c>
      <c r="BD829" s="153"/>
      <c r="BE829" s="153" t="s">
        <v>28174</v>
      </c>
      <c r="BF829" s="153"/>
      <c r="BG829" s="151" t="n">
        <v>68</v>
      </c>
      <c r="BH829" s="153" t="s">
        <v>37111</v>
      </c>
    </row>
    <row r="830" customFormat="false" ht="15" hidden="true" customHeight="false" outlineLevel="0" collapsed="false">
      <c r="A830" s="151" t="n">
        <v>1036</v>
      </c>
      <c r="B830" s="153" t="s">
        <v>24962</v>
      </c>
      <c r="C830" s="153" t="s">
        <v>278</v>
      </c>
      <c r="D830" s="155" t="n">
        <v>43758</v>
      </c>
      <c r="E830" s="153" t="s">
        <v>37103</v>
      </c>
      <c r="F830" s="151" t="n">
        <v>8</v>
      </c>
      <c r="G830" s="153" t="s">
        <v>42269</v>
      </c>
      <c r="H830" s="153" t="s">
        <v>42270</v>
      </c>
      <c r="I830" s="153" t="s">
        <v>42271</v>
      </c>
      <c r="J830" s="153" t="s">
        <v>42272</v>
      </c>
      <c r="K830" s="153" t="s">
        <v>53</v>
      </c>
      <c r="L830" s="155" t="n">
        <v>39426</v>
      </c>
      <c r="M830" s="153" t="s">
        <v>83</v>
      </c>
      <c r="N830" s="153" t="s">
        <v>52</v>
      </c>
      <c r="O830" s="151" t="n">
        <v>1</v>
      </c>
      <c r="P830" s="153"/>
      <c r="Q830" s="153" t="s">
        <v>42273</v>
      </c>
      <c r="R830" s="151" t="n">
        <v>27</v>
      </c>
      <c r="S830" s="151" t="n">
        <v>9</v>
      </c>
      <c r="T830" s="151" t="n">
        <v>8</v>
      </c>
      <c r="U830" s="153" t="s">
        <v>37391</v>
      </c>
      <c r="V830" s="153" t="s">
        <v>24969</v>
      </c>
      <c r="W830" s="151" t="n">
        <v>5591</v>
      </c>
      <c r="X830" s="153" t="s">
        <v>24971</v>
      </c>
      <c r="Y830" s="153" t="s">
        <v>24970</v>
      </c>
      <c r="Z830" s="153" t="s">
        <v>156</v>
      </c>
      <c r="AA830" s="153" t="s">
        <v>42274</v>
      </c>
      <c r="AB830" s="151" t="n">
        <v>57974102</v>
      </c>
      <c r="AC830" s="153" t="s">
        <v>42275</v>
      </c>
      <c r="AD830" s="153" t="s">
        <v>132</v>
      </c>
      <c r="AE830" s="153" t="s">
        <v>24972</v>
      </c>
      <c r="AF830" s="151" t="n">
        <v>6591</v>
      </c>
      <c r="AG830" s="153" t="s">
        <v>24974</v>
      </c>
      <c r="AH830" s="153" t="s">
        <v>24973</v>
      </c>
      <c r="AI830" s="153" t="s">
        <v>156</v>
      </c>
      <c r="AJ830" s="153" t="s">
        <v>42276</v>
      </c>
      <c r="AK830" s="151" t="n">
        <v>57946130</v>
      </c>
      <c r="AL830" s="153" t="s">
        <v>42277</v>
      </c>
      <c r="AM830" s="153" t="s">
        <v>132</v>
      </c>
      <c r="AN830" s="153"/>
      <c r="AO830" s="153" t="s">
        <v>42273</v>
      </c>
      <c r="AP830" s="153"/>
      <c r="AQ830" s="153"/>
      <c r="AR830" s="153"/>
      <c r="AS830" s="153"/>
      <c r="AT830" s="153"/>
      <c r="AU830" s="153"/>
      <c r="AV830" s="153"/>
      <c r="AW830" s="153"/>
      <c r="AX830" s="153"/>
      <c r="AY830" s="153"/>
      <c r="AZ830" s="153"/>
      <c r="BA830" s="153" t="s">
        <v>42278</v>
      </c>
      <c r="BB830" s="153" t="s">
        <v>81</v>
      </c>
      <c r="BC830" s="153" t="s">
        <v>81</v>
      </c>
      <c r="BD830" s="153"/>
      <c r="BE830" s="153" t="s">
        <v>24978</v>
      </c>
      <c r="BF830" s="153"/>
      <c r="BG830" s="151" t="n">
        <v>65</v>
      </c>
      <c r="BH830" s="153" t="s">
        <v>37111</v>
      </c>
    </row>
    <row r="831" customFormat="false" ht="15" hidden="true" customHeight="false" outlineLevel="0" collapsed="false">
      <c r="A831" s="151" t="n">
        <v>1037</v>
      </c>
      <c r="B831" s="153" t="s">
        <v>25047</v>
      </c>
      <c r="C831" s="153" t="s">
        <v>278</v>
      </c>
      <c r="D831" s="155" t="n">
        <v>43760</v>
      </c>
      <c r="E831" s="153" t="s">
        <v>37103</v>
      </c>
      <c r="F831" s="151" t="n">
        <v>8</v>
      </c>
      <c r="G831" s="153" t="s">
        <v>42279</v>
      </c>
      <c r="H831" s="153" t="s">
        <v>42280</v>
      </c>
      <c r="I831" s="153" t="s">
        <v>42281</v>
      </c>
      <c r="J831" s="153" t="s">
        <v>42282</v>
      </c>
      <c r="K831" s="153" t="s">
        <v>84</v>
      </c>
      <c r="L831" s="155" t="n">
        <v>39445</v>
      </c>
      <c r="M831" s="153" t="s">
        <v>37114</v>
      </c>
      <c r="N831" s="153" t="s">
        <v>52</v>
      </c>
      <c r="O831" s="153"/>
      <c r="P831" s="153"/>
      <c r="Q831" s="153" t="s">
        <v>42283</v>
      </c>
      <c r="R831" s="151" t="n">
        <v>1</v>
      </c>
      <c r="S831" s="151" t="n">
        <v>9</v>
      </c>
      <c r="T831" s="151" t="n">
        <v>4</v>
      </c>
      <c r="U831" s="153" t="s">
        <v>37135</v>
      </c>
      <c r="V831" s="153" t="s">
        <v>42284</v>
      </c>
      <c r="W831" s="151" t="n">
        <v>5381</v>
      </c>
      <c r="X831" s="153"/>
      <c r="Y831" s="153"/>
      <c r="Z831" s="153" t="s">
        <v>106</v>
      </c>
      <c r="AA831" s="153" t="s">
        <v>81</v>
      </c>
      <c r="AB831" s="153" t="s">
        <v>81</v>
      </c>
      <c r="AC831" s="153" t="s">
        <v>81</v>
      </c>
      <c r="AD831" s="153"/>
      <c r="AE831" s="153" t="s">
        <v>42285</v>
      </c>
      <c r="AF831" s="151" t="n">
        <v>6381</v>
      </c>
      <c r="AG831" s="153" t="s">
        <v>25050</v>
      </c>
      <c r="AH831" s="153" t="s">
        <v>25055</v>
      </c>
      <c r="AI831" s="153" t="s">
        <v>73</v>
      </c>
      <c r="AJ831" s="153"/>
      <c r="AK831" s="153" t="s">
        <v>25050</v>
      </c>
      <c r="AL831" s="153" t="s">
        <v>39703</v>
      </c>
      <c r="AM831" s="153" t="s">
        <v>204</v>
      </c>
      <c r="AN831" s="153"/>
      <c r="AO831" s="153" t="s">
        <v>42283</v>
      </c>
      <c r="AP831" s="151" t="n">
        <v>0</v>
      </c>
      <c r="AQ831" s="153"/>
      <c r="AR831" s="153"/>
      <c r="AS831" s="153"/>
      <c r="AT831" s="153"/>
      <c r="AU831" s="153"/>
      <c r="AV831" s="153"/>
      <c r="AW831" s="153"/>
      <c r="AX831" s="153"/>
      <c r="AY831" s="153"/>
      <c r="AZ831" s="153"/>
      <c r="BA831" s="153" t="s">
        <v>37110</v>
      </c>
      <c r="BB831" s="153" t="s">
        <v>81</v>
      </c>
      <c r="BC831" s="153" t="s">
        <v>81</v>
      </c>
      <c r="BD831" s="153" t="s">
        <v>128</v>
      </c>
      <c r="BE831" s="153"/>
      <c r="BF831" s="153"/>
      <c r="BG831" s="151" t="n">
        <v>66</v>
      </c>
      <c r="BH831" s="153" t="s">
        <v>37111</v>
      </c>
    </row>
    <row r="832" customFormat="false" ht="15" hidden="true" customHeight="false" outlineLevel="0" collapsed="false">
      <c r="A832" s="151" t="n">
        <v>1038</v>
      </c>
      <c r="B832" s="153" t="s">
        <v>25009</v>
      </c>
      <c r="C832" s="153" t="s">
        <v>278</v>
      </c>
      <c r="D832" s="155" t="n">
        <v>43759</v>
      </c>
      <c r="E832" s="153" t="s">
        <v>37103</v>
      </c>
      <c r="F832" s="151" t="n">
        <v>8</v>
      </c>
      <c r="G832" s="153" t="s">
        <v>42286</v>
      </c>
      <c r="H832" s="153" t="s">
        <v>42287</v>
      </c>
      <c r="I832" s="153" t="s">
        <v>42288</v>
      </c>
      <c r="J832" s="153" t="s">
        <v>42289</v>
      </c>
      <c r="K832" s="153" t="s">
        <v>84</v>
      </c>
      <c r="L832" s="155" t="n">
        <v>39738</v>
      </c>
      <c r="M832" s="153" t="s">
        <v>83</v>
      </c>
      <c r="N832" s="153" t="s">
        <v>52</v>
      </c>
      <c r="O832" s="153"/>
      <c r="P832" s="153"/>
      <c r="Q832" s="153" t="s">
        <v>40846</v>
      </c>
      <c r="R832" s="153" t="s">
        <v>5840</v>
      </c>
      <c r="S832" s="151" t="n">
        <v>2</v>
      </c>
      <c r="T832" s="151" t="n">
        <v>16</v>
      </c>
      <c r="U832" s="153" t="s">
        <v>40847</v>
      </c>
      <c r="V832" s="153" t="s">
        <v>7084</v>
      </c>
      <c r="W832" s="151" t="n">
        <v>1225</v>
      </c>
      <c r="X832" s="153" t="s">
        <v>7086</v>
      </c>
      <c r="Y832" s="153" t="s">
        <v>7085</v>
      </c>
      <c r="Z832" s="153"/>
      <c r="AA832" s="153"/>
      <c r="AB832" s="153"/>
      <c r="AC832" s="153"/>
      <c r="AD832" s="153"/>
      <c r="AE832" s="153" t="s">
        <v>7087</v>
      </c>
      <c r="AF832" s="151" t="n">
        <v>2225</v>
      </c>
      <c r="AG832" s="153" t="s">
        <v>7089</v>
      </c>
      <c r="AH832" s="153"/>
      <c r="AI832" s="153"/>
      <c r="AJ832" s="153"/>
      <c r="AK832" s="153"/>
      <c r="AL832" s="153"/>
      <c r="AM832" s="153"/>
      <c r="AN832" s="153"/>
      <c r="AO832" s="153" t="s">
        <v>40848</v>
      </c>
      <c r="AP832" s="151" t="n">
        <v>2173460737</v>
      </c>
      <c r="AQ832" s="153"/>
      <c r="AR832" s="153"/>
      <c r="AS832" s="153"/>
      <c r="AT832" s="153"/>
      <c r="AU832" s="153"/>
      <c r="AV832" s="153"/>
      <c r="AW832" s="153"/>
      <c r="AX832" s="153"/>
      <c r="AY832" s="153"/>
      <c r="AZ832" s="153"/>
      <c r="BA832" s="153" t="s">
        <v>37110</v>
      </c>
      <c r="BB832" s="153" t="s">
        <v>25016</v>
      </c>
      <c r="BC832" s="153" t="s">
        <v>5543</v>
      </c>
      <c r="BD832" s="153"/>
      <c r="BE832" s="153"/>
      <c r="BF832" s="153"/>
      <c r="BG832" s="151" t="n">
        <v>65</v>
      </c>
      <c r="BH832" s="153" t="s">
        <v>37111</v>
      </c>
    </row>
    <row r="833" customFormat="false" ht="15" hidden="true" customHeight="false" outlineLevel="0" collapsed="false">
      <c r="A833" s="151" t="n">
        <v>1039</v>
      </c>
      <c r="B833" s="153" t="s">
        <v>25146</v>
      </c>
      <c r="C833" s="153" t="s">
        <v>278</v>
      </c>
      <c r="D833" s="155" t="n">
        <v>43761</v>
      </c>
      <c r="E833" s="153" t="s">
        <v>37103</v>
      </c>
      <c r="F833" s="151" t="n">
        <v>8</v>
      </c>
      <c r="G833" s="153" t="s">
        <v>42290</v>
      </c>
      <c r="H833" s="153" t="s">
        <v>42291</v>
      </c>
      <c r="I833" s="153" t="s">
        <v>42292</v>
      </c>
      <c r="J833" s="153" t="s">
        <v>42293</v>
      </c>
      <c r="K833" s="153" t="s">
        <v>53</v>
      </c>
      <c r="L833" s="155" t="n">
        <v>39962</v>
      </c>
      <c r="M833" s="153" t="s">
        <v>83</v>
      </c>
      <c r="N833" s="153" t="s">
        <v>52</v>
      </c>
      <c r="O833" s="151" t="n">
        <v>3</v>
      </c>
      <c r="P833" s="153"/>
      <c r="Q833" s="153" t="s">
        <v>42294</v>
      </c>
      <c r="R833" s="151" t="n">
        <v>40</v>
      </c>
      <c r="S833" s="151" t="n">
        <v>5</v>
      </c>
      <c r="T833" s="151" t="n">
        <v>4</v>
      </c>
      <c r="U833" s="153" t="s">
        <v>37135</v>
      </c>
      <c r="V833" s="153" t="s">
        <v>42295</v>
      </c>
      <c r="W833" s="151" t="n">
        <v>1112</v>
      </c>
      <c r="X833" s="153" t="s">
        <v>25152</v>
      </c>
      <c r="Y833" s="153" t="s">
        <v>29331</v>
      </c>
      <c r="Z833" s="153" t="s">
        <v>106</v>
      </c>
      <c r="AA833" s="153" t="s">
        <v>24000</v>
      </c>
      <c r="AB833" s="153"/>
      <c r="AC833" s="153" t="s">
        <v>42296</v>
      </c>
      <c r="AD833" s="153" t="s">
        <v>132</v>
      </c>
      <c r="AE833" s="153" t="s">
        <v>29332</v>
      </c>
      <c r="AF833" s="151" t="n">
        <v>2112</v>
      </c>
      <c r="AG833" s="153" t="s">
        <v>25155</v>
      </c>
      <c r="AH833" s="153" t="s">
        <v>29333</v>
      </c>
      <c r="AI833" s="153" t="s">
        <v>106</v>
      </c>
      <c r="AJ833" s="153" t="s">
        <v>42297</v>
      </c>
      <c r="AK833" s="153" t="s">
        <v>81</v>
      </c>
      <c r="AL833" s="153" t="s">
        <v>42298</v>
      </c>
      <c r="AM833" s="153" t="s">
        <v>107</v>
      </c>
      <c r="AN833" s="153"/>
      <c r="AO833" s="153" t="s">
        <v>42299</v>
      </c>
      <c r="AP833" s="153" t="s">
        <v>29334</v>
      </c>
      <c r="AQ833" s="153"/>
      <c r="AR833" s="153"/>
      <c r="AS833" s="153"/>
      <c r="AT833" s="153"/>
      <c r="AU833" s="153"/>
      <c r="AV833" s="153"/>
      <c r="AW833" s="153"/>
      <c r="AX833" s="153"/>
      <c r="AY833" s="153"/>
      <c r="AZ833" s="153"/>
      <c r="BA833" s="153" t="s">
        <v>42300</v>
      </c>
      <c r="BB833" s="153" t="s">
        <v>42301</v>
      </c>
      <c r="BC833" s="153" t="s">
        <v>5543</v>
      </c>
      <c r="BD833" s="153"/>
      <c r="BE833" s="153"/>
      <c r="BF833" s="153"/>
      <c r="BG833" s="151" t="n">
        <v>66</v>
      </c>
      <c r="BH833" s="153" t="s">
        <v>37111</v>
      </c>
    </row>
    <row r="834" customFormat="false" ht="15" hidden="true" customHeight="false" outlineLevel="0" collapsed="false">
      <c r="A834" s="151" t="n">
        <v>1040</v>
      </c>
      <c r="B834" s="153" t="s">
        <v>27928</v>
      </c>
      <c r="C834" s="153" t="s">
        <v>278</v>
      </c>
      <c r="D834" s="155" t="n">
        <v>43869</v>
      </c>
      <c r="E834" s="153" t="s">
        <v>37103</v>
      </c>
      <c r="F834" s="151" t="n">
        <v>8</v>
      </c>
      <c r="G834" s="153" t="s">
        <v>42302</v>
      </c>
      <c r="H834" s="153" t="s">
        <v>42303</v>
      </c>
      <c r="I834" s="153" t="s">
        <v>42304</v>
      </c>
      <c r="J834" s="153" t="s">
        <v>42305</v>
      </c>
      <c r="K834" s="153" t="s">
        <v>84</v>
      </c>
      <c r="L834" s="155" t="n">
        <v>39535</v>
      </c>
      <c r="M834" s="153" t="s">
        <v>37114</v>
      </c>
      <c r="N834" s="153" t="s">
        <v>52</v>
      </c>
      <c r="O834" s="151" t="n">
        <v>1</v>
      </c>
      <c r="P834" s="153"/>
      <c r="Q834" s="153" t="s">
        <v>42306</v>
      </c>
      <c r="R834" s="153" t="s">
        <v>27935</v>
      </c>
      <c r="S834" s="151" t="n">
        <v>6</v>
      </c>
      <c r="T834" s="151" t="n">
        <v>12</v>
      </c>
      <c r="U834" s="153" t="s">
        <v>37247</v>
      </c>
      <c r="V834" s="153" t="s">
        <v>42307</v>
      </c>
      <c r="W834" s="151" t="n">
        <v>5745</v>
      </c>
      <c r="X834" s="153" t="s">
        <v>27938</v>
      </c>
      <c r="Y834" s="153" t="s">
        <v>27937</v>
      </c>
      <c r="Z834" s="153" t="s">
        <v>73</v>
      </c>
      <c r="AA834" s="153" t="s">
        <v>37633</v>
      </c>
      <c r="AB834" s="153" t="s">
        <v>27941</v>
      </c>
      <c r="AC834" s="153" t="s">
        <v>42308</v>
      </c>
      <c r="AD834" s="153"/>
      <c r="AE834" s="153" t="s">
        <v>27939</v>
      </c>
      <c r="AF834" s="151" t="n">
        <v>6745</v>
      </c>
      <c r="AG834" s="153" t="s">
        <v>27940</v>
      </c>
      <c r="AH834" s="153"/>
      <c r="AI834" s="153"/>
      <c r="AJ834" s="153" t="s">
        <v>81</v>
      </c>
      <c r="AK834" s="153" t="s">
        <v>81</v>
      </c>
      <c r="AL834" s="153" t="s">
        <v>81</v>
      </c>
      <c r="AM834" s="153"/>
      <c r="AN834" s="153"/>
      <c r="AO834" s="153" t="s">
        <v>42306</v>
      </c>
      <c r="AP834" s="151" t="n">
        <v>217458842</v>
      </c>
      <c r="AQ834" s="153"/>
      <c r="AR834" s="153"/>
      <c r="AS834" s="153"/>
      <c r="AT834" s="153"/>
      <c r="AU834" s="153"/>
      <c r="AV834" s="153"/>
      <c r="AW834" s="153"/>
      <c r="AX834" s="153"/>
      <c r="AY834" s="153"/>
      <c r="AZ834" s="153"/>
      <c r="BA834" s="153" t="s">
        <v>42309</v>
      </c>
      <c r="BB834" s="153" t="s">
        <v>81</v>
      </c>
      <c r="BC834" s="153" t="s">
        <v>81</v>
      </c>
      <c r="BD834" s="153"/>
      <c r="BE834" s="153"/>
      <c r="BF834" s="153"/>
      <c r="BG834" s="151" t="n">
        <v>68</v>
      </c>
      <c r="BH834" s="153" t="s">
        <v>37111</v>
      </c>
    </row>
    <row r="835" customFormat="false" ht="15" hidden="true" customHeight="false" outlineLevel="0" collapsed="false">
      <c r="A835" s="151" t="n">
        <v>1041</v>
      </c>
      <c r="B835" s="153" t="s">
        <v>24350</v>
      </c>
      <c r="C835" s="153" t="s">
        <v>278</v>
      </c>
      <c r="D835" s="155" t="n">
        <v>43749</v>
      </c>
      <c r="E835" s="153" t="s">
        <v>37103</v>
      </c>
      <c r="F835" s="151" t="n">
        <v>8</v>
      </c>
      <c r="G835" s="153" t="s">
        <v>42310</v>
      </c>
      <c r="H835" s="153" t="s">
        <v>42311</v>
      </c>
      <c r="I835" s="153" t="s">
        <v>42312</v>
      </c>
      <c r="J835" s="153" t="s">
        <v>42313</v>
      </c>
      <c r="K835" s="153" t="s">
        <v>53</v>
      </c>
      <c r="L835" s="155" t="n">
        <v>39470</v>
      </c>
      <c r="M835" s="153" t="s">
        <v>83</v>
      </c>
      <c r="N835" s="153" t="s">
        <v>52</v>
      </c>
      <c r="O835" s="151" t="n">
        <v>1</v>
      </c>
      <c r="P835" s="153"/>
      <c r="Q835" s="153" t="s">
        <v>42314</v>
      </c>
      <c r="R835" s="151" t="n">
        <v>10</v>
      </c>
      <c r="S835" s="151" t="n">
        <v>3</v>
      </c>
      <c r="T835" s="151" t="n">
        <v>2</v>
      </c>
      <c r="U835" s="153" t="s">
        <v>37135</v>
      </c>
      <c r="V835" s="153" t="s">
        <v>42315</v>
      </c>
      <c r="W835" s="151" t="n">
        <v>5202</v>
      </c>
      <c r="X835" s="153" t="s">
        <v>24357</v>
      </c>
      <c r="Y835" s="153" t="s">
        <v>81</v>
      </c>
      <c r="Z835" s="153" t="s">
        <v>106</v>
      </c>
      <c r="AA835" s="153" t="s">
        <v>42316</v>
      </c>
      <c r="AB835" s="153" t="s">
        <v>81</v>
      </c>
      <c r="AC835" s="153" t="s">
        <v>81</v>
      </c>
      <c r="AD835" s="153"/>
      <c r="AE835" s="153" t="s">
        <v>42317</v>
      </c>
      <c r="AF835" s="151" t="n">
        <v>6202</v>
      </c>
      <c r="AG835" s="153" t="s">
        <v>24359</v>
      </c>
      <c r="AH835" s="153" t="s">
        <v>81</v>
      </c>
      <c r="AI835" s="153" t="s">
        <v>74</v>
      </c>
      <c r="AJ835" s="153" t="s">
        <v>81</v>
      </c>
      <c r="AK835" s="153" t="s">
        <v>81</v>
      </c>
      <c r="AL835" s="153" t="s">
        <v>81</v>
      </c>
      <c r="AM835" s="153"/>
      <c r="AN835" s="153"/>
      <c r="AO835" s="153" t="s">
        <v>42314</v>
      </c>
      <c r="AP835" s="153" t="s">
        <v>24360</v>
      </c>
      <c r="AQ835" s="153"/>
      <c r="AR835" s="153"/>
      <c r="AS835" s="153"/>
      <c r="AT835" s="153"/>
      <c r="AU835" s="153"/>
      <c r="AV835" s="153"/>
      <c r="AW835" s="153"/>
      <c r="AX835" s="153"/>
      <c r="AY835" s="153"/>
      <c r="AZ835" s="153"/>
      <c r="BA835" s="153" t="s">
        <v>37110</v>
      </c>
      <c r="BB835" s="153" t="s">
        <v>81</v>
      </c>
      <c r="BC835" s="153" t="s">
        <v>81</v>
      </c>
      <c r="BD835" s="153"/>
      <c r="BE835" s="153"/>
      <c r="BF835" s="153"/>
      <c r="BG835" s="151" t="n">
        <v>66</v>
      </c>
      <c r="BH835" s="153" t="s">
        <v>37111</v>
      </c>
    </row>
    <row r="836" customFormat="false" ht="15" hidden="true" customHeight="false" outlineLevel="0" collapsed="false">
      <c r="A836" s="151" t="n">
        <v>1042</v>
      </c>
      <c r="B836" s="153" t="s">
        <v>24804</v>
      </c>
      <c r="C836" s="153" t="s">
        <v>278</v>
      </c>
      <c r="D836" s="155" t="n">
        <v>43755</v>
      </c>
      <c r="E836" s="153" t="s">
        <v>37103</v>
      </c>
      <c r="F836" s="151" t="n">
        <v>8</v>
      </c>
      <c r="G836" s="153" t="s">
        <v>42318</v>
      </c>
      <c r="H836" s="153" t="s">
        <v>42319</v>
      </c>
      <c r="I836" s="153" t="s">
        <v>42320</v>
      </c>
      <c r="J836" s="153" t="s">
        <v>42321</v>
      </c>
      <c r="K836" s="153" t="s">
        <v>84</v>
      </c>
      <c r="L836" s="155" t="n">
        <v>39719</v>
      </c>
      <c r="M836" s="153" t="s">
        <v>83</v>
      </c>
      <c r="N836" s="153" t="s">
        <v>52</v>
      </c>
      <c r="O836" s="153"/>
      <c r="P836" s="153"/>
      <c r="Q836" s="153" t="s">
        <v>42322</v>
      </c>
      <c r="R836" s="153" t="s">
        <v>42323</v>
      </c>
      <c r="S836" s="151" t="n">
        <v>3</v>
      </c>
      <c r="T836" s="151" t="n">
        <v>17</v>
      </c>
      <c r="U836" s="153" t="s">
        <v>37397</v>
      </c>
      <c r="V836" s="153" t="s">
        <v>24795</v>
      </c>
      <c r="W836" s="151" t="n">
        <v>5265</v>
      </c>
      <c r="X836" s="153" t="s">
        <v>24797</v>
      </c>
      <c r="Y836" s="153" t="s">
        <v>42324</v>
      </c>
      <c r="Z836" s="153"/>
      <c r="AA836" s="153" t="s">
        <v>42325</v>
      </c>
      <c r="AB836" s="153" t="s">
        <v>42326</v>
      </c>
      <c r="AC836" s="153" t="s">
        <v>42327</v>
      </c>
      <c r="AD836" s="153" t="s">
        <v>132</v>
      </c>
      <c r="AE836" s="153" t="s">
        <v>24809</v>
      </c>
      <c r="AF836" s="151" t="n">
        <v>6265</v>
      </c>
      <c r="AG836" s="153" t="s">
        <v>24800</v>
      </c>
      <c r="AH836" s="153" t="s">
        <v>24799</v>
      </c>
      <c r="AI836" s="153" t="s">
        <v>74</v>
      </c>
      <c r="AJ836" s="153"/>
      <c r="AK836" s="153" t="s">
        <v>9284</v>
      </c>
      <c r="AL836" s="153"/>
      <c r="AM836" s="153"/>
      <c r="AN836" s="153"/>
      <c r="AO836" s="153" t="s">
        <v>42322</v>
      </c>
      <c r="AP836" s="153" t="s">
        <v>24800</v>
      </c>
      <c r="AQ836" s="153"/>
      <c r="AR836" s="153"/>
      <c r="AS836" s="153"/>
      <c r="AT836" s="153"/>
      <c r="AU836" s="153"/>
      <c r="AV836" s="153"/>
      <c r="AW836" s="153"/>
      <c r="AX836" s="153"/>
      <c r="AY836" s="153"/>
      <c r="AZ836" s="153"/>
      <c r="BA836" s="153" t="s">
        <v>42328</v>
      </c>
      <c r="BB836" s="153" t="s">
        <v>81</v>
      </c>
      <c r="BC836" s="153" t="s">
        <v>81</v>
      </c>
      <c r="BD836" s="153" t="s">
        <v>154</v>
      </c>
      <c r="BE836" s="153"/>
      <c r="BF836" s="153"/>
      <c r="BG836" s="151" t="n">
        <v>65</v>
      </c>
      <c r="BH836" s="153" t="s">
        <v>37111</v>
      </c>
    </row>
    <row r="837" customFormat="false" ht="15" hidden="true" customHeight="false" outlineLevel="0" collapsed="false">
      <c r="A837" s="151" t="n">
        <v>1043</v>
      </c>
      <c r="B837" s="153" t="s">
        <v>22599</v>
      </c>
      <c r="C837" s="153" t="s">
        <v>278</v>
      </c>
      <c r="D837" s="155" t="n">
        <v>43741</v>
      </c>
      <c r="E837" s="153" t="s">
        <v>37103</v>
      </c>
      <c r="F837" s="151" t="n">
        <v>8</v>
      </c>
      <c r="G837" s="153" t="s">
        <v>42329</v>
      </c>
      <c r="H837" s="153" t="s">
        <v>42330</v>
      </c>
      <c r="I837" s="153" t="s">
        <v>42331</v>
      </c>
      <c r="J837" s="153" t="s">
        <v>42332</v>
      </c>
      <c r="K837" s="153" t="s">
        <v>84</v>
      </c>
      <c r="L837" s="155" t="n">
        <v>39659</v>
      </c>
      <c r="M837" s="153" t="s">
        <v>37114</v>
      </c>
      <c r="N837" s="153" t="s">
        <v>52</v>
      </c>
      <c r="O837" s="153"/>
      <c r="P837" s="153"/>
      <c r="Q837" s="153" t="s">
        <v>42333</v>
      </c>
      <c r="R837" s="153" t="s">
        <v>287</v>
      </c>
      <c r="S837" s="151" t="n">
        <v>6</v>
      </c>
      <c r="T837" s="151" t="n">
        <v>6</v>
      </c>
      <c r="U837" s="153" t="s">
        <v>37116</v>
      </c>
      <c r="V837" s="153" t="s">
        <v>42334</v>
      </c>
      <c r="W837" s="151" t="n">
        <v>5502</v>
      </c>
      <c r="X837" s="153" t="s">
        <v>22609</v>
      </c>
      <c r="Y837" s="153" t="s">
        <v>22608</v>
      </c>
      <c r="Z837" s="153" t="s">
        <v>106</v>
      </c>
      <c r="AA837" s="153" t="s">
        <v>42335</v>
      </c>
      <c r="AB837" s="153" t="s">
        <v>42336</v>
      </c>
      <c r="AC837" s="153" t="s">
        <v>42337</v>
      </c>
      <c r="AD837" s="153" t="s">
        <v>107</v>
      </c>
      <c r="AE837" s="153" t="s">
        <v>42338</v>
      </c>
      <c r="AF837" s="151" t="n">
        <v>6502</v>
      </c>
      <c r="AG837" s="153" t="s">
        <v>22611</v>
      </c>
      <c r="AH837" s="153"/>
      <c r="AI837" s="153" t="s">
        <v>74</v>
      </c>
      <c r="AJ837" s="153" t="s">
        <v>81</v>
      </c>
      <c r="AK837" s="153" t="s">
        <v>81</v>
      </c>
      <c r="AL837" s="153" t="s">
        <v>81</v>
      </c>
      <c r="AM837" s="153"/>
      <c r="AN837" s="153"/>
      <c r="AO837" s="153" t="s">
        <v>42333</v>
      </c>
      <c r="AP837" s="153"/>
      <c r="AQ837" s="153"/>
      <c r="AR837" s="153"/>
      <c r="AS837" s="153"/>
      <c r="AT837" s="153"/>
      <c r="AU837" s="153"/>
      <c r="AV837" s="153"/>
      <c r="AW837" s="153"/>
      <c r="AX837" s="153"/>
      <c r="AY837" s="153"/>
      <c r="AZ837" s="153"/>
      <c r="BA837" s="153" t="s">
        <v>42339</v>
      </c>
      <c r="BB837" s="153" t="s">
        <v>81</v>
      </c>
      <c r="BC837" s="153" t="s">
        <v>81</v>
      </c>
      <c r="BD837" s="153" t="s">
        <v>37398</v>
      </c>
      <c r="BE837" s="153" t="s">
        <v>21439</v>
      </c>
      <c r="BF837" s="153"/>
      <c r="BG837" s="151" t="n">
        <v>66</v>
      </c>
      <c r="BH837" s="153" t="s">
        <v>37111</v>
      </c>
    </row>
    <row r="838" customFormat="false" ht="15" hidden="true" customHeight="false" outlineLevel="0" collapsed="false">
      <c r="A838" s="151" t="n">
        <v>1044</v>
      </c>
      <c r="B838" s="153" t="s">
        <v>24389</v>
      </c>
      <c r="C838" s="153" t="s">
        <v>278</v>
      </c>
      <c r="D838" s="155" t="n">
        <v>43767</v>
      </c>
      <c r="E838" s="153" t="s">
        <v>37103</v>
      </c>
      <c r="F838" s="151" t="n">
        <v>8</v>
      </c>
      <c r="G838" s="153" t="s">
        <v>42340</v>
      </c>
      <c r="H838" s="153" t="s">
        <v>42341</v>
      </c>
      <c r="I838" s="153" t="s">
        <v>42342</v>
      </c>
      <c r="J838" s="153" t="s">
        <v>41077</v>
      </c>
      <c r="K838" s="153" t="s">
        <v>84</v>
      </c>
      <c r="L838" s="155" t="n">
        <v>39392</v>
      </c>
      <c r="M838" s="153" t="s">
        <v>37114</v>
      </c>
      <c r="N838" s="153" t="s">
        <v>52</v>
      </c>
      <c r="O838" s="153"/>
      <c r="P838" s="153"/>
      <c r="Q838" s="153" t="s">
        <v>41617</v>
      </c>
      <c r="R838" s="151" t="n">
        <v>10</v>
      </c>
      <c r="S838" s="151" t="n">
        <v>3</v>
      </c>
      <c r="T838" s="151" t="n">
        <v>6</v>
      </c>
      <c r="U838" s="153" t="s">
        <v>37135</v>
      </c>
      <c r="V838" s="153" t="s">
        <v>41618</v>
      </c>
      <c r="W838" s="151" t="n">
        <v>1115</v>
      </c>
      <c r="X838" s="153" t="s">
        <v>24397</v>
      </c>
      <c r="Y838" s="153" t="s">
        <v>41619</v>
      </c>
      <c r="Z838" s="153"/>
      <c r="AA838" s="153"/>
      <c r="AB838" s="153"/>
      <c r="AC838" s="153"/>
      <c r="AD838" s="153"/>
      <c r="AE838" s="153" t="s">
        <v>41620</v>
      </c>
      <c r="AF838" s="151" t="n">
        <v>2115</v>
      </c>
      <c r="AG838" s="153" t="s">
        <v>41621</v>
      </c>
      <c r="AH838" s="153"/>
      <c r="AI838" s="153"/>
      <c r="AJ838" s="153"/>
      <c r="AK838" s="153"/>
      <c r="AL838" s="153"/>
      <c r="AM838" s="153"/>
      <c r="AN838" s="153"/>
      <c r="AO838" s="153" t="s">
        <v>41622</v>
      </c>
      <c r="AP838" s="153" t="s">
        <v>24397</v>
      </c>
      <c r="AQ838" s="153"/>
      <c r="AR838" s="153"/>
      <c r="AS838" s="153"/>
      <c r="AT838" s="153"/>
      <c r="AU838" s="153"/>
      <c r="AV838" s="153"/>
      <c r="AW838" s="153"/>
      <c r="AX838" s="153"/>
      <c r="AY838" s="153"/>
      <c r="AZ838" s="153"/>
      <c r="BA838" s="153" t="s">
        <v>37110</v>
      </c>
      <c r="BB838" s="153" t="s">
        <v>41615</v>
      </c>
      <c r="BC838" s="151" t="n">
        <v>4</v>
      </c>
      <c r="BD838" s="153" t="s">
        <v>128</v>
      </c>
      <c r="BE838" s="153" t="s">
        <v>24404</v>
      </c>
      <c r="BF838" s="153"/>
      <c r="BG838" s="151" t="n">
        <v>68</v>
      </c>
      <c r="BH838" s="153" t="s">
        <v>37111</v>
      </c>
    </row>
    <row r="839" customFormat="false" ht="15" hidden="true" customHeight="false" outlineLevel="0" collapsed="false">
      <c r="A839" s="151" t="n">
        <v>1045</v>
      </c>
      <c r="B839" s="153"/>
      <c r="C839" s="153" t="s">
        <v>278</v>
      </c>
      <c r="D839" s="155" t="n">
        <v>43632</v>
      </c>
      <c r="E839" s="153" t="s">
        <v>37103</v>
      </c>
      <c r="F839" s="151" t="n">
        <v>8</v>
      </c>
      <c r="G839" s="153" t="s">
        <v>42343</v>
      </c>
      <c r="H839" s="153" t="s">
        <v>42344</v>
      </c>
      <c r="I839" s="153" t="s">
        <v>42345</v>
      </c>
      <c r="J839" s="153" t="s">
        <v>39386</v>
      </c>
      <c r="K839" s="153" t="s">
        <v>53</v>
      </c>
      <c r="L839" s="155" t="n">
        <v>39709</v>
      </c>
      <c r="M839" s="153" t="s">
        <v>37114</v>
      </c>
      <c r="N839" s="153" t="s">
        <v>52</v>
      </c>
      <c r="O839" s="151" t="n">
        <v>2</v>
      </c>
      <c r="P839" s="153" t="s">
        <v>37211</v>
      </c>
      <c r="Q839" s="153" t="s">
        <v>42346</v>
      </c>
      <c r="R839" s="151" t="n">
        <v>7</v>
      </c>
      <c r="S839" s="151" t="n">
        <v>9</v>
      </c>
      <c r="T839" s="151" t="n">
        <v>1</v>
      </c>
      <c r="U839" s="153" t="s">
        <v>37391</v>
      </c>
      <c r="V839" s="153" t="s">
        <v>24474</v>
      </c>
      <c r="W839" s="151" t="n">
        <v>5375</v>
      </c>
      <c r="X839" s="153"/>
      <c r="Y839" s="153" t="s">
        <v>24475</v>
      </c>
      <c r="Z839" s="153" t="s">
        <v>73</v>
      </c>
      <c r="AA839" s="153" t="s">
        <v>81</v>
      </c>
      <c r="AB839" s="151" t="n">
        <v>0</v>
      </c>
      <c r="AC839" s="153" t="s">
        <v>81</v>
      </c>
      <c r="AD839" s="153" t="s">
        <v>132</v>
      </c>
      <c r="AE839" s="153" t="s">
        <v>7441</v>
      </c>
      <c r="AF839" s="151" t="n">
        <v>6375</v>
      </c>
      <c r="AG839" s="151" t="n">
        <v>0</v>
      </c>
      <c r="AH839" s="153" t="s">
        <v>81</v>
      </c>
      <c r="AI839" s="153" t="s">
        <v>73</v>
      </c>
      <c r="AJ839" s="153" t="s">
        <v>81</v>
      </c>
      <c r="AK839" s="153" t="s">
        <v>81</v>
      </c>
      <c r="AL839" s="153" t="s">
        <v>81</v>
      </c>
      <c r="AM839" s="153" t="s">
        <v>37216</v>
      </c>
      <c r="AN839" s="153"/>
      <c r="AO839" s="153" t="s">
        <v>81</v>
      </c>
      <c r="AP839" s="151" t="n">
        <v>0</v>
      </c>
      <c r="AQ839" s="153"/>
      <c r="AR839" s="153"/>
      <c r="AS839" s="153"/>
      <c r="AT839" s="153"/>
      <c r="AU839" s="153" t="s">
        <v>156</v>
      </c>
      <c r="AV839" s="153"/>
      <c r="AW839" s="153"/>
      <c r="AX839" s="153"/>
      <c r="AY839" s="153" t="s">
        <v>37216</v>
      </c>
      <c r="AZ839" s="153"/>
      <c r="BA839" s="153" t="s">
        <v>42347</v>
      </c>
      <c r="BB839" s="153" t="s">
        <v>81</v>
      </c>
      <c r="BC839" s="153" t="s">
        <v>5543</v>
      </c>
      <c r="BD839" s="153" t="s">
        <v>37263</v>
      </c>
      <c r="BE839" s="153"/>
      <c r="BF839" s="153"/>
      <c r="BG839" s="151" t="n">
        <v>67</v>
      </c>
      <c r="BH839" s="153" t="s">
        <v>37111</v>
      </c>
    </row>
    <row r="840" customFormat="false" ht="15" hidden="true" customHeight="false" outlineLevel="0" collapsed="false">
      <c r="A840" s="151" t="n">
        <v>1046</v>
      </c>
      <c r="B840" s="153" t="s">
        <v>28176</v>
      </c>
      <c r="C840" s="153" t="s">
        <v>278</v>
      </c>
      <c r="D840" s="155" t="n">
        <v>43880</v>
      </c>
      <c r="E840" s="153" t="s">
        <v>37103</v>
      </c>
      <c r="F840" s="151" t="n">
        <v>8</v>
      </c>
      <c r="G840" s="153" t="s">
        <v>42348</v>
      </c>
      <c r="H840" s="153" t="s">
        <v>42349</v>
      </c>
      <c r="I840" s="153" t="s">
        <v>42350</v>
      </c>
      <c r="J840" s="153" t="s">
        <v>39468</v>
      </c>
      <c r="K840" s="153" t="s">
        <v>53</v>
      </c>
      <c r="L840" s="155" t="n">
        <v>39608</v>
      </c>
      <c r="M840" s="153" t="s">
        <v>83</v>
      </c>
      <c r="N840" s="153" t="s">
        <v>52</v>
      </c>
      <c r="O840" s="151" t="n">
        <v>1</v>
      </c>
      <c r="P840" s="153"/>
      <c r="Q840" s="153" t="s">
        <v>39507</v>
      </c>
      <c r="R840" s="153" t="s">
        <v>39508</v>
      </c>
      <c r="S840" s="151" t="n">
        <v>1</v>
      </c>
      <c r="T840" s="151" t="n">
        <v>9</v>
      </c>
      <c r="U840" s="153" t="s">
        <v>37116</v>
      </c>
      <c r="V840" s="153" t="s">
        <v>20451</v>
      </c>
      <c r="W840" s="151" t="n">
        <v>1233</v>
      </c>
      <c r="X840" s="153" t="s">
        <v>18553</v>
      </c>
      <c r="Y840" s="153" t="s">
        <v>18558</v>
      </c>
      <c r="Z840" s="153" t="s">
        <v>106</v>
      </c>
      <c r="AA840" s="153" t="s">
        <v>37654</v>
      </c>
      <c r="AB840" s="153" t="s">
        <v>39509</v>
      </c>
      <c r="AC840" s="153" t="s">
        <v>39510</v>
      </c>
      <c r="AD840" s="153" t="s">
        <v>107</v>
      </c>
      <c r="AE840" s="153" t="s">
        <v>28180</v>
      </c>
      <c r="AF840" s="151" t="n">
        <v>2233</v>
      </c>
      <c r="AG840" s="153" t="s">
        <v>18560</v>
      </c>
      <c r="AH840" s="153" t="s">
        <v>18558</v>
      </c>
      <c r="AI840" s="153" t="s">
        <v>74</v>
      </c>
      <c r="AJ840" s="153"/>
      <c r="AK840" s="153"/>
      <c r="AL840" s="153"/>
      <c r="AM840" s="153"/>
      <c r="AN840" s="153"/>
      <c r="AO840" s="153" t="s">
        <v>11253</v>
      </c>
      <c r="AP840" s="153" t="s">
        <v>18560</v>
      </c>
      <c r="AQ840" s="153"/>
      <c r="AR840" s="153"/>
      <c r="AS840" s="153"/>
      <c r="AT840" s="153"/>
      <c r="AU840" s="153"/>
      <c r="AV840" s="153"/>
      <c r="AW840" s="153"/>
      <c r="AX840" s="153"/>
      <c r="AY840" s="153"/>
      <c r="AZ840" s="153"/>
      <c r="BA840" s="153" t="s">
        <v>37110</v>
      </c>
      <c r="BB840" s="153" t="s">
        <v>39505</v>
      </c>
      <c r="BC840" s="151" t="n">
        <v>1</v>
      </c>
      <c r="BD840" s="153" t="s">
        <v>128</v>
      </c>
      <c r="BE840" s="153"/>
      <c r="BF840" s="153"/>
      <c r="BG840" s="151" t="n">
        <v>65</v>
      </c>
      <c r="BH840" s="153" t="s">
        <v>37111</v>
      </c>
    </row>
    <row r="841" customFormat="false" ht="15" hidden="true" customHeight="false" outlineLevel="0" collapsed="false">
      <c r="A841" s="151" t="n">
        <v>1047</v>
      </c>
      <c r="B841" s="153" t="s">
        <v>26857</v>
      </c>
      <c r="C841" s="153" t="s">
        <v>278</v>
      </c>
      <c r="D841" s="155" t="n">
        <v>43814</v>
      </c>
      <c r="E841" s="153" t="s">
        <v>37103</v>
      </c>
      <c r="F841" s="151" t="n">
        <v>8</v>
      </c>
      <c r="G841" s="153" t="s">
        <v>42351</v>
      </c>
      <c r="H841" s="153" t="s">
        <v>42352</v>
      </c>
      <c r="I841" s="153" t="s">
        <v>42353</v>
      </c>
      <c r="J841" s="153" t="s">
        <v>42354</v>
      </c>
      <c r="K841" s="153" t="s">
        <v>10009</v>
      </c>
      <c r="L841" s="155" t="n">
        <v>39593</v>
      </c>
      <c r="M841" s="153" t="s">
        <v>37114</v>
      </c>
      <c r="N841" s="153" t="s">
        <v>52</v>
      </c>
      <c r="O841" s="151" t="n">
        <v>1</v>
      </c>
      <c r="P841" s="153"/>
      <c r="Q841" s="153" t="s">
        <v>26863</v>
      </c>
      <c r="R841" s="151" t="n">
        <v>18</v>
      </c>
      <c r="S841" s="151" t="n">
        <v>3</v>
      </c>
      <c r="T841" s="151" t="n">
        <v>21</v>
      </c>
      <c r="U841" s="153" t="s">
        <v>37116</v>
      </c>
      <c r="V841" s="153" t="s">
        <v>26864</v>
      </c>
      <c r="W841" s="151" t="n">
        <v>5228</v>
      </c>
      <c r="X841" s="153" t="s">
        <v>42355</v>
      </c>
      <c r="Y841" s="153" t="s">
        <v>26865</v>
      </c>
      <c r="Z841" s="153" t="s">
        <v>73</v>
      </c>
      <c r="AA841" s="153"/>
      <c r="AB841" s="153" t="s">
        <v>26866</v>
      </c>
      <c r="AC841" s="153"/>
      <c r="AD841" s="153" t="s">
        <v>107</v>
      </c>
      <c r="AE841" s="153" t="s">
        <v>26867</v>
      </c>
      <c r="AF841" s="151" t="n">
        <v>6228</v>
      </c>
      <c r="AG841" s="153" t="s">
        <v>26860</v>
      </c>
      <c r="AH841" s="153" t="s">
        <v>26868</v>
      </c>
      <c r="AI841" s="153" t="s">
        <v>106</v>
      </c>
      <c r="AJ841" s="153"/>
      <c r="AK841" s="153" t="s">
        <v>42356</v>
      </c>
      <c r="AL841" s="153" t="s">
        <v>42357</v>
      </c>
      <c r="AM841" s="153" t="s">
        <v>132</v>
      </c>
      <c r="AN841" s="153"/>
      <c r="AO841" s="153" t="s">
        <v>26863</v>
      </c>
      <c r="AP841" s="153" t="s">
        <v>26860</v>
      </c>
      <c r="AQ841" s="153"/>
      <c r="AR841" s="153"/>
      <c r="AS841" s="153"/>
      <c r="AT841" s="153"/>
      <c r="AU841" s="153"/>
      <c r="AV841" s="153"/>
      <c r="AW841" s="153"/>
      <c r="AX841" s="153"/>
      <c r="AY841" s="153"/>
      <c r="AZ841" s="153"/>
      <c r="BA841" s="153" t="s">
        <v>41988</v>
      </c>
      <c r="BB841" s="153" t="s">
        <v>81</v>
      </c>
      <c r="BC841" s="153" t="s">
        <v>81</v>
      </c>
      <c r="BD841" s="153" t="s">
        <v>154</v>
      </c>
      <c r="BE841" s="153"/>
      <c r="BF841" s="153"/>
      <c r="BG841" s="151" t="n">
        <v>67</v>
      </c>
      <c r="BH841" s="153" t="s">
        <v>37111</v>
      </c>
    </row>
    <row r="842" customFormat="false" ht="15" hidden="true" customHeight="false" outlineLevel="0" collapsed="false">
      <c r="A842" s="151" t="n">
        <v>1048</v>
      </c>
      <c r="B842" s="153" t="s">
        <v>23517</v>
      </c>
      <c r="C842" s="153" t="s">
        <v>278</v>
      </c>
      <c r="D842" s="155" t="n">
        <v>43743</v>
      </c>
      <c r="E842" s="153" t="s">
        <v>37103</v>
      </c>
      <c r="F842" s="151" t="n">
        <v>8</v>
      </c>
      <c r="G842" s="153" t="s">
        <v>42358</v>
      </c>
      <c r="H842" s="153" t="s">
        <v>42359</v>
      </c>
      <c r="I842" s="153" t="s">
        <v>42360</v>
      </c>
      <c r="J842" s="153" t="s">
        <v>42361</v>
      </c>
      <c r="K842" s="153" t="s">
        <v>1381</v>
      </c>
      <c r="L842" s="155" t="n">
        <v>39679</v>
      </c>
      <c r="M842" s="153" t="s">
        <v>83</v>
      </c>
      <c r="N842" s="153" t="s">
        <v>52</v>
      </c>
      <c r="O842" s="151" t="n">
        <v>2</v>
      </c>
      <c r="P842" s="153"/>
      <c r="Q842" s="153" t="s">
        <v>42362</v>
      </c>
      <c r="R842" s="151" t="n">
        <v>8</v>
      </c>
      <c r="S842" s="151" t="n">
        <v>6</v>
      </c>
      <c r="T842" s="151" t="n">
        <v>15</v>
      </c>
      <c r="U842" s="153" t="s">
        <v>37129</v>
      </c>
      <c r="V842" s="153" t="s">
        <v>23524</v>
      </c>
      <c r="W842" s="151" t="n">
        <v>1288</v>
      </c>
      <c r="X842" s="153" t="s">
        <v>16236</v>
      </c>
      <c r="Y842" s="153" t="s">
        <v>16235</v>
      </c>
      <c r="Z842" s="153" t="s">
        <v>106</v>
      </c>
      <c r="AA842" s="153" t="s">
        <v>42363</v>
      </c>
      <c r="AB842" s="153" t="s">
        <v>16239</v>
      </c>
      <c r="AC842" s="153"/>
      <c r="AD842" s="153" t="s">
        <v>132</v>
      </c>
      <c r="AE842" s="153" t="s">
        <v>23525</v>
      </c>
      <c r="AF842" s="151" t="n">
        <v>2288</v>
      </c>
      <c r="AG842" s="153" t="s">
        <v>16239</v>
      </c>
      <c r="AH842" s="153" t="s">
        <v>16238</v>
      </c>
      <c r="AI842" s="153" t="s">
        <v>74</v>
      </c>
      <c r="AJ842" s="153"/>
      <c r="AK842" s="153"/>
      <c r="AL842" s="153"/>
      <c r="AM842" s="153"/>
      <c r="AN842" s="153"/>
      <c r="AO842" s="153" t="s">
        <v>42364</v>
      </c>
      <c r="AP842" s="153" t="s">
        <v>16239</v>
      </c>
      <c r="AQ842" s="153"/>
      <c r="AR842" s="153"/>
      <c r="AS842" s="153"/>
      <c r="AT842" s="153"/>
      <c r="AU842" s="153"/>
      <c r="AV842" s="153"/>
      <c r="AW842" s="153"/>
      <c r="AX842" s="153"/>
      <c r="AY842" s="153"/>
      <c r="AZ842" s="153"/>
      <c r="BA842" s="153" t="s">
        <v>41988</v>
      </c>
      <c r="BB842" s="153" t="s">
        <v>42365</v>
      </c>
      <c r="BC842" s="151" t="n">
        <v>7</v>
      </c>
      <c r="BD842" s="153"/>
      <c r="BE842" s="153"/>
      <c r="BF842" s="153"/>
      <c r="BG842" s="151" t="n">
        <v>67</v>
      </c>
      <c r="BH842" s="153" t="s">
        <v>37111</v>
      </c>
    </row>
    <row r="843" customFormat="false" ht="15" hidden="true" customHeight="false" outlineLevel="0" collapsed="false">
      <c r="A843" s="151" t="n">
        <v>1049</v>
      </c>
      <c r="B843" s="153" t="s">
        <v>30099</v>
      </c>
      <c r="C843" s="153" t="s">
        <v>278</v>
      </c>
      <c r="D843" s="155" t="n">
        <v>44077</v>
      </c>
      <c r="E843" s="153" t="s">
        <v>37103</v>
      </c>
      <c r="F843" s="151" t="n">
        <v>8</v>
      </c>
      <c r="G843" s="153" t="s">
        <v>42366</v>
      </c>
      <c r="H843" s="153"/>
      <c r="I843" s="153" t="s">
        <v>42367</v>
      </c>
      <c r="J843" s="153" t="s">
        <v>42368</v>
      </c>
      <c r="K843" s="153" t="s">
        <v>53</v>
      </c>
      <c r="L843" s="155" t="n">
        <v>39832</v>
      </c>
      <c r="M843" s="153" t="s">
        <v>37114</v>
      </c>
      <c r="N843" s="153" t="s">
        <v>52</v>
      </c>
      <c r="O843" s="153"/>
      <c r="P843" s="153"/>
      <c r="Q843" s="153" t="s">
        <v>42369</v>
      </c>
      <c r="R843" s="153" t="s">
        <v>980</v>
      </c>
      <c r="S843" s="151" t="n">
        <v>6</v>
      </c>
      <c r="T843" s="151" t="n">
        <v>12</v>
      </c>
      <c r="U843" s="153" t="s">
        <v>37229</v>
      </c>
      <c r="V843" s="153" t="s">
        <v>42370</v>
      </c>
      <c r="W843" s="151" t="n">
        <v>5775</v>
      </c>
      <c r="X843" s="153" t="s">
        <v>30103</v>
      </c>
      <c r="Y843" s="153" t="s">
        <v>42371</v>
      </c>
      <c r="Z843" s="153" t="s">
        <v>106</v>
      </c>
      <c r="AA843" s="153" t="s">
        <v>37795</v>
      </c>
      <c r="AB843" s="153" t="s">
        <v>42372</v>
      </c>
      <c r="AC843" s="153" t="s">
        <v>42373</v>
      </c>
      <c r="AD843" s="153"/>
      <c r="AE843" s="153" t="s">
        <v>42374</v>
      </c>
      <c r="AF843" s="151" t="n">
        <v>6775</v>
      </c>
      <c r="AG843" s="153" t="s">
        <v>30110</v>
      </c>
      <c r="AH843" s="153" t="s">
        <v>42375</v>
      </c>
      <c r="AI843" s="153" t="s">
        <v>74</v>
      </c>
      <c r="AJ843" s="153" t="s">
        <v>81</v>
      </c>
      <c r="AK843" s="153" t="s">
        <v>81</v>
      </c>
      <c r="AL843" s="153" t="s">
        <v>81</v>
      </c>
      <c r="AM843" s="153"/>
      <c r="AN843" s="153"/>
      <c r="AO843" s="153" t="s">
        <v>42376</v>
      </c>
      <c r="AP843" s="153"/>
      <c r="AQ843" s="153"/>
      <c r="AR843" s="153"/>
      <c r="AS843" s="153"/>
      <c r="AT843" s="153"/>
      <c r="AU843" s="153"/>
      <c r="AV843" s="153"/>
      <c r="AW843" s="153"/>
      <c r="AX843" s="153"/>
      <c r="AY843" s="153"/>
      <c r="AZ843" s="153"/>
      <c r="BA843" s="153" t="s">
        <v>42377</v>
      </c>
      <c r="BB843" s="153" t="s">
        <v>81</v>
      </c>
      <c r="BC843" s="153" t="s">
        <v>81</v>
      </c>
      <c r="BD843" s="153"/>
      <c r="BE843" s="153"/>
      <c r="BF843" s="153"/>
      <c r="BG843" s="151" t="n">
        <v>66</v>
      </c>
      <c r="BH843" s="153" t="s">
        <v>37111</v>
      </c>
    </row>
    <row r="844" customFormat="false" ht="15" hidden="true" customHeight="false" outlineLevel="0" collapsed="false">
      <c r="A844" s="151" t="n">
        <v>1051</v>
      </c>
      <c r="B844" s="153" t="s">
        <v>25073</v>
      </c>
      <c r="C844" s="153" t="s">
        <v>278</v>
      </c>
      <c r="D844" s="155" t="n">
        <v>43760</v>
      </c>
      <c r="E844" s="153" t="s">
        <v>37103</v>
      </c>
      <c r="F844" s="151" t="n">
        <v>8</v>
      </c>
      <c r="G844" s="153" t="s">
        <v>42378</v>
      </c>
      <c r="H844" s="153" t="s">
        <v>42379</v>
      </c>
      <c r="I844" s="153" t="s">
        <v>42380</v>
      </c>
      <c r="J844" s="153" t="s">
        <v>42381</v>
      </c>
      <c r="K844" s="153" t="s">
        <v>84</v>
      </c>
      <c r="L844" s="155" t="n">
        <v>39425</v>
      </c>
      <c r="M844" s="153" t="s">
        <v>37114</v>
      </c>
      <c r="N844" s="153" t="s">
        <v>52</v>
      </c>
      <c r="O844" s="151" t="n">
        <v>3</v>
      </c>
      <c r="P844" s="153"/>
      <c r="Q844" s="153" t="s">
        <v>42382</v>
      </c>
      <c r="R844" s="151" t="n">
        <v>2</v>
      </c>
      <c r="S844" s="151" t="n">
        <v>6</v>
      </c>
      <c r="T844" s="151" t="n">
        <v>10</v>
      </c>
      <c r="U844" s="153" t="s">
        <v>37165</v>
      </c>
      <c r="V844" s="153" t="s">
        <v>18940</v>
      </c>
      <c r="W844" s="151" t="n">
        <v>5683</v>
      </c>
      <c r="X844" s="153" t="s">
        <v>18942</v>
      </c>
      <c r="Y844" s="153" t="s">
        <v>25079</v>
      </c>
      <c r="Z844" s="153" t="s">
        <v>73</v>
      </c>
      <c r="AA844" s="153" t="s">
        <v>81</v>
      </c>
      <c r="AB844" s="153" t="s">
        <v>81</v>
      </c>
      <c r="AC844" s="153" t="s">
        <v>42383</v>
      </c>
      <c r="AD844" s="153" t="s">
        <v>132</v>
      </c>
      <c r="AE844" s="153" t="s">
        <v>18943</v>
      </c>
      <c r="AF844" s="151" t="n">
        <v>6683</v>
      </c>
      <c r="AG844" s="153" t="s">
        <v>18945</v>
      </c>
      <c r="AH844" s="153" t="s">
        <v>18944</v>
      </c>
      <c r="AI844" s="153" t="s">
        <v>156</v>
      </c>
      <c r="AJ844" s="153" t="s">
        <v>37120</v>
      </c>
      <c r="AK844" s="151" t="n">
        <v>7361654</v>
      </c>
      <c r="AL844" s="153" t="s">
        <v>42384</v>
      </c>
      <c r="AM844" s="153" t="s">
        <v>132</v>
      </c>
      <c r="AN844" s="153"/>
      <c r="AO844" s="153" t="s">
        <v>42382</v>
      </c>
      <c r="AP844" s="151" t="n">
        <v>7358955</v>
      </c>
      <c r="AQ844" s="153"/>
      <c r="AR844" s="153"/>
      <c r="AS844" s="153"/>
      <c r="AT844" s="153"/>
      <c r="AU844" s="153"/>
      <c r="AV844" s="153"/>
      <c r="AW844" s="153"/>
      <c r="AX844" s="153"/>
      <c r="AY844" s="153"/>
      <c r="AZ844" s="153"/>
      <c r="BA844" s="153" t="s">
        <v>42385</v>
      </c>
      <c r="BB844" s="153" t="s">
        <v>81</v>
      </c>
      <c r="BC844" s="153" t="s">
        <v>81</v>
      </c>
      <c r="BD844" s="153" t="s">
        <v>663</v>
      </c>
      <c r="BE844" s="153"/>
      <c r="BF844" s="153"/>
      <c r="BG844" s="151" t="n">
        <v>67</v>
      </c>
      <c r="BH844" s="153" t="s">
        <v>37111</v>
      </c>
    </row>
    <row r="845" customFormat="false" ht="15" hidden="true" customHeight="false" outlineLevel="0" collapsed="false">
      <c r="A845" s="151" t="n">
        <v>1052</v>
      </c>
      <c r="B845" s="153" t="s">
        <v>22139</v>
      </c>
      <c r="C845" s="153" t="s">
        <v>278</v>
      </c>
      <c r="D845" s="155" t="n">
        <v>43732</v>
      </c>
      <c r="E845" s="153" t="s">
        <v>37103</v>
      </c>
      <c r="F845" s="151" t="n">
        <v>8</v>
      </c>
      <c r="G845" s="153" t="s">
        <v>42386</v>
      </c>
      <c r="H845" s="153" t="s">
        <v>42387</v>
      </c>
      <c r="I845" s="153" t="s">
        <v>42388</v>
      </c>
      <c r="J845" s="153" t="s">
        <v>42389</v>
      </c>
      <c r="K845" s="153" t="s">
        <v>7428</v>
      </c>
      <c r="L845" s="155" t="n">
        <v>39645</v>
      </c>
      <c r="M845" s="153" t="s">
        <v>83</v>
      </c>
      <c r="N845" s="153" t="s">
        <v>52</v>
      </c>
      <c r="O845" s="151" t="n">
        <v>1</v>
      </c>
      <c r="P845" s="153"/>
      <c r="Q845" s="153" t="s">
        <v>22143</v>
      </c>
      <c r="R845" s="151" t="n">
        <v>14</v>
      </c>
      <c r="S845" s="151" t="n">
        <v>2</v>
      </c>
      <c r="T845" s="151" t="n">
        <v>12</v>
      </c>
      <c r="U845" s="153" t="s">
        <v>37729</v>
      </c>
      <c r="V845" s="153" t="s">
        <v>42390</v>
      </c>
      <c r="W845" s="151" t="n">
        <v>5033</v>
      </c>
      <c r="X845" s="153" t="s">
        <v>22146</v>
      </c>
      <c r="Y845" s="153" t="s">
        <v>22145</v>
      </c>
      <c r="Z845" s="153" t="s">
        <v>156</v>
      </c>
      <c r="AA845" s="153" t="s">
        <v>37213</v>
      </c>
      <c r="AB845" s="153"/>
      <c r="AC845" s="153" t="s">
        <v>42391</v>
      </c>
      <c r="AD845" s="153" t="s">
        <v>107</v>
      </c>
      <c r="AE845" s="153" t="s">
        <v>22147</v>
      </c>
      <c r="AF845" s="151" t="n">
        <v>6033</v>
      </c>
      <c r="AG845" s="153" t="s">
        <v>22148</v>
      </c>
      <c r="AH845" s="153"/>
      <c r="AI845" s="153" t="s">
        <v>74</v>
      </c>
      <c r="AJ845" s="153" t="s">
        <v>22148</v>
      </c>
      <c r="AK845" s="153" t="s">
        <v>42392</v>
      </c>
      <c r="AL845" s="153"/>
      <c r="AM845" s="153"/>
      <c r="AN845" s="153"/>
      <c r="AO845" s="153" t="s">
        <v>22143</v>
      </c>
      <c r="AP845" s="153" t="s">
        <v>22149</v>
      </c>
      <c r="AQ845" s="153"/>
      <c r="AR845" s="153"/>
      <c r="AS845" s="153"/>
      <c r="AT845" s="153"/>
      <c r="AU845" s="153"/>
      <c r="AV845" s="153"/>
      <c r="AW845" s="153"/>
      <c r="AX845" s="153"/>
      <c r="AY845" s="153"/>
      <c r="AZ845" s="153"/>
      <c r="BA845" s="153" t="s">
        <v>41988</v>
      </c>
      <c r="BB845" s="153" t="s">
        <v>81</v>
      </c>
      <c r="BC845" s="153" t="s">
        <v>81</v>
      </c>
      <c r="BD845" s="153"/>
      <c r="BE845" s="153" t="s">
        <v>42393</v>
      </c>
      <c r="BF845" s="153"/>
      <c r="BG845" s="151" t="n">
        <v>65</v>
      </c>
      <c r="BH845" s="153" t="s">
        <v>37111</v>
      </c>
    </row>
    <row r="846" customFormat="false" ht="15" hidden="true" customHeight="false" outlineLevel="0" collapsed="false">
      <c r="A846" s="151" t="n">
        <v>1053</v>
      </c>
      <c r="B846" s="153" t="s">
        <v>24322</v>
      </c>
      <c r="C846" s="153" t="s">
        <v>278</v>
      </c>
      <c r="D846" s="155" t="n">
        <v>43750</v>
      </c>
      <c r="E846" s="153" t="s">
        <v>37103</v>
      </c>
      <c r="F846" s="151" t="n">
        <v>8</v>
      </c>
      <c r="G846" s="153" t="s">
        <v>42394</v>
      </c>
      <c r="H846" s="153" t="s">
        <v>42395</v>
      </c>
      <c r="I846" s="153" t="s">
        <v>33082</v>
      </c>
      <c r="J846" s="153" t="s">
        <v>41663</v>
      </c>
      <c r="K846" s="153" t="s">
        <v>10418</v>
      </c>
      <c r="L846" s="155" t="n">
        <v>39572</v>
      </c>
      <c r="M846" s="153" t="s">
        <v>83</v>
      </c>
      <c r="N846" s="153" t="s">
        <v>52</v>
      </c>
      <c r="O846" s="151" t="n">
        <v>1</v>
      </c>
      <c r="P846" s="153"/>
      <c r="Q846" s="153" t="s">
        <v>42396</v>
      </c>
      <c r="R846" s="153" t="s">
        <v>88</v>
      </c>
      <c r="S846" s="151" t="n">
        <v>1</v>
      </c>
      <c r="T846" s="151" t="n">
        <v>15</v>
      </c>
      <c r="U846" s="153" t="s">
        <v>37397</v>
      </c>
      <c r="V846" s="153" t="s">
        <v>42397</v>
      </c>
      <c r="W846" s="151" t="n">
        <v>5049</v>
      </c>
      <c r="X846" s="153" t="s">
        <v>24332</v>
      </c>
      <c r="Y846" s="153" t="s">
        <v>24331</v>
      </c>
      <c r="Z846" s="153" t="s">
        <v>73</v>
      </c>
      <c r="AA846" s="153" t="s">
        <v>37795</v>
      </c>
      <c r="AB846" s="153" t="s">
        <v>24332</v>
      </c>
      <c r="AC846" s="153" t="s">
        <v>42396</v>
      </c>
      <c r="AD846" s="153" t="s">
        <v>132</v>
      </c>
      <c r="AE846" s="153" t="s">
        <v>42398</v>
      </c>
      <c r="AF846" s="151" t="n">
        <v>6049</v>
      </c>
      <c r="AG846" s="153" t="s">
        <v>24334</v>
      </c>
      <c r="AH846" s="153"/>
      <c r="AI846" s="153" t="s">
        <v>74</v>
      </c>
      <c r="AJ846" s="153"/>
      <c r="AK846" s="153" t="s">
        <v>24334</v>
      </c>
      <c r="AL846" s="153" t="s">
        <v>42396</v>
      </c>
      <c r="AM846" s="153"/>
      <c r="AN846" s="153"/>
      <c r="AO846" s="153" t="s">
        <v>42396</v>
      </c>
      <c r="AP846" s="153" t="s">
        <v>24334</v>
      </c>
      <c r="AQ846" s="153"/>
      <c r="AR846" s="153"/>
      <c r="AS846" s="153"/>
      <c r="AT846" s="153"/>
      <c r="AU846" s="153"/>
      <c r="AV846" s="153"/>
      <c r="AW846" s="153"/>
      <c r="AX846" s="153"/>
      <c r="AY846" s="153"/>
      <c r="AZ846" s="153"/>
      <c r="BA846" s="153" t="s">
        <v>42399</v>
      </c>
      <c r="BB846" s="153" t="s">
        <v>81</v>
      </c>
      <c r="BC846" s="153" t="s">
        <v>81</v>
      </c>
      <c r="BD846" s="153" t="s">
        <v>663</v>
      </c>
      <c r="BE846" s="153"/>
      <c r="BF846" s="153"/>
      <c r="BG846" s="151" t="n">
        <v>67</v>
      </c>
      <c r="BH846" s="153" t="s">
        <v>37111</v>
      </c>
    </row>
    <row r="847" customFormat="false" ht="15" hidden="true" customHeight="false" outlineLevel="0" collapsed="false">
      <c r="A847" s="151" t="n">
        <v>1054</v>
      </c>
      <c r="B847" s="153" t="s">
        <v>24405</v>
      </c>
      <c r="C847" s="153" t="s">
        <v>278</v>
      </c>
      <c r="D847" s="155" t="n">
        <v>43750</v>
      </c>
      <c r="E847" s="153" t="s">
        <v>37103</v>
      </c>
      <c r="F847" s="151" t="n">
        <v>8</v>
      </c>
      <c r="G847" s="153" t="s">
        <v>42400</v>
      </c>
      <c r="H847" s="153" t="s">
        <v>42401</v>
      </c>
      <c r="I847" s="153" t="s">
        <v>42402</v>
      </c>
      <c r="J847" s="153" t="s">
        <v>38584</v>
      </c>
      <c r="K847" s="153" t="s">
        <v>84</v>
      </c>
      <c r="L847" s="155" t="n">
        <v>39503</v>
      </c>
      <c r="M847" s="153" t="s">
        <v>37114</v>
      </c>
      <c r="N847" s="153" t="s">
        <v>52</v>
      </c>
      <c r="O847" s="151" t="n">
        <v>2</v>
      </c>
      <c r="P847" s="153"/>
      <c r="Q847" s="153" t="s">
        <v>1861</v>
      </c>
      <c r="R847" s="153" t="s">
        <v>24408</v>
      </c>
      <c r="S847" s="151" t="n">
        <v>3</v>
      </c>
      <c r="T847" s="151" t="n">
        <v>5</v>
      </c>
      <c r="U847" s="153" t="s">
        <v>37116</v>
      </c>
      <c r="V847" s="153" t="s">
        <v>24409</v>
      </c>
      <c r="W847" s="151" t="n">
        <v>1254</v>
      </c>
      <c r="X847" s="153" t="s">
        <v>12339</v>
      </c>
      <c r="Y847" s="153" t="s">
        <v>24410</v>
      </c>
      <c r="Z847" s="153" t="s">
        <v>156</v>
      </c>
      <c r="AA847" s="153" t="s">
        <v>42403</v>
      </c>
      <c r="AB847" s="153"/>
      <c r="AC847" s="153" t="s">
        <v>81</v>
      </c>
      <c r="AD847" s="153"/>
      <c r="AE847" s="153" t="s">
        <v>42404</v>
      </c>
      <c r="AF847" s="151" t="n">
        <v>2254</v>
      </c>
      <c r="AG847" s="153" t="s">
        <v>24413</v>
      </c>
      <c r="AH847" s="153" t="s">
        <v>12341</v>
      </c>
      <c r="AI847" s="153" t="s">
        <v>74</v>
      </c>
      <c r="AJ847" s="153" t="s">
        <v>81</v>
      </c>
      <c r="AK847" s="153" t="s">
        <v>81</v>
      </c>
      <c r="AL847" s="153"/>
      <c r="AM847" s="153"/>
      <c r="AN847" s="153"/>
      <c r="AO847" s="153" t="s">
        <v>42405</v>
      </c>
      <c r="AP847" s="153"/>
      <c r="AQ847" s="153"/>
      <c r="AR847" s="153"/>
      <c r="AS847" s="153"/>
      <c r="AT847" s="153"/>
      <c r="AU847" s="153"/>
      <c r="AV847" s="153"/>
      <c r="AW847" s="153"/>
      <c r="AX847" s="153"/>
      <c r="AY847" s="153"/>
      <c r="AZ847" s="153"/>
      <c r="BA847" s="153" t="s">
        <v>42406</v>
      </c>
      <c r="BB847" s="153" t="s">
        <v>42407</v>
      </c>
      <c r="BC847" s="153" t="s">
        <v>5543</v>
      </c>
      <c r="BD847" s="153" t="s">
        <v>298</v>
      </c>
      <c r="BE847" s="153" t="s">
        <v>13105</v>
      </c>
      <c r="BF847" s="153"/>
      <c r="BG847" s="151" t="n">
        <v>68</v>
      </c>
      <c r="BH847" s="153" t="s">
        <v>37111</v>
      </c>
    </row>
    <row r="848" customFormat="false" ht="15" hidden="true" customHeight="false" outlineLevel="0" collapsed="false">
      <c r="A848" s="151" t="n">
        <v>1055</v>
      </c>
      <c r="B848" s="153" t="s">
        <v>26391</v>
      </c>
      <c r="C848" s="153" t="s">
        <v>278</v>
      </c>
      <c r="D848" s="155" t="n">
        <v>43799</v>
      </c>
      <c r="E848" s="153" t="s">
        <v>37103</v>
      </c>
      <c r="F848" s="151" t="n">
        <v>8</v>
      </c>
      <c r="G848" s="153" t="s">
        <v>42408</v>
      </c>
      <c r="H848" s="153" t="s">
        <v>42409</v>
      </c>
      <c r="I848" s="153" t="s">
        <v>42410</v>
      </c>
      <c r="J848" s="153" t="s">
        <v>39221</v>
      </c>
      <c r="K848" s="153" t="s">
        <v>588</v>
      </c>
      <c r="L848" s="155" t="n">
        <v>39757</v>
      </c>
      <c r="M848" s="153" t="s">
        <v>37114</v>
      </c>
      <c r="N848" s="153" t="s">
        <v>52</v>
      </c>
      <c r="O848" s="151" t="n">
        <v>2</v>
      </c>
      <c r="P848" s="153"/>
      <c r="Q848" s="153" t="s">
        <v>42411</v>
      </c>
      <c r="R848" s="151" t="n">
        <v>6</v>
      </c>
      <c r="S848" s="151" t="n">
        <v>5</v>
      </c>
      <c r="T848" s="151" t="n">
        <v>2</v>
      </c>
      <c r="U848" s="153" t="s">
        <v>37256</v>
      </c>
      <c r="V848" s="153" t="s">
        <v>26398</v>
      </c>
      <c r="W848" s="151" t="n">
        <v>5074</v>
      </c>
      <c r="X848" s="153" t="s">
        <v>42412</v>
      </c>
      <c r="Y848" s="153" t="s">
        <v>26399</v>
      </c>
      <c r="Z848" s="153" t="s">
        <v>106</v>
      </c>
      <c r="AA848" s="153" t="s">
        <v>37117</v>
      </c>
      <c r="AB848" s="153" t="s">
        <v>42413</v>
      </c>
      <c r="AC848" s="153" t="s">
        <v>42414</v>
      </c>
      <c r="AD848" s="153"/>
      <c r="AE848" s="153" t="s">
        <v>26401</v>
      </c>
      <c r="AF848" s="151" t="n">
        <v>6074</v>
      </c>
      <c r="AG848" s="153" t="s">
        <v>42415</v>
      </c>
      <c r="AH848" s="153" t="s">
        <v>26402</v>
      </c>
      <c r="AI848" s="153" t="s">
        <v>74</v>
      </c>
      <c r="AJ848" s="153" t="s">
        <v>81</v>
      </c>
      <c r="AK848" s="153" t="s">
        <v>81</v>
      </c>
      <c r="AL848" s="153" t="s">
        <v>81</v>
      </c>
      <c r="AM848" s="153"/>
      <c r="AN848" s="153"/>
      <c r="AO848" s="153" t="s">
        <v>42411</v>
      </c>
      <c r="AP848" s="153"/>
      <c r="AQ848" s="153"/>
      <c r="AR848" s="153"/>
      <c r="AS848" s="153"/>
      <c r="AT848" s="153"/>
      <c r="AU848" s="153"/>
      <c r="AV848" s="153"/>
      <c r="AW848" s="153"/>
      <c r="AX848" s="153"/>
      <c r="AY848" s="153"/>
      <c r="AZ848" s="153"/>
      <c r="BA848" s="153" t="s">
        <v>42416</v>
      </c>
      <c r="BB848" s="153" t="s">
        <v>81</v>
      </c>
      <c r="BC848" s="153" t="s">
        <v>81</v>
      </c>
      <c r="BD848" s="153" t="s">
        <v>154</v>
      </c>
      <c r="BE848" s="153"/>
      <c r="BF848" s="153"/>
      <c r="BG848" s="151" t="n">
        <v>68</v>
      </c>
      <c r="BH848" s="153" t="s">
        <v>37111</v>
      </c>
    </row>
    <row r="849" customFormat="false" ht="15" hidden="true" customHeight="false" outlineLevel="0" collapsed="false">
      <c r="A849" s="151" t="n">
        <v>1056</v>
      </c>
      <c r="B849" s="153" t="s">
        <v>26422</v>
      </c>
      <c r="C849" s="153" t="s">
        <v>278</v>
      </c>
      <c r="D849" s="155" t="n">
        <v>43802</v>
      </c>
      <c r="E849" s="153" t="s">
        <v>37103</v>
      </c>
      <c r="F849" s="151" t="n">
        <v>8</v>
      </c>
      <c r="G849" s="153" t="s">
        <v>42417</v>
      </c>
      <c r="H849" s="153" t="s">
        <v>42418</v>
      </c>
      <c r="I849" s="153" t="s">
        <v>30350</v>
      </c>
      <c r="J849" s="153" t="s">
        <v>42419</v>
      </c>
      <c r="K849" s="153" t="s">
        <v>84</v>
      </c>
      <c r="L849" s="155" t="n">
        <v>39558</v>
      </c>
      <c r="M849" s="153" t="s">
        <v>37114</v>
      </c>
      <c r="N849" s="153" t="s">
        <v>52</v>
      </c>
      <c r="O849" s="151" t="n">
        <v>2</v>
      </c>
      <c r="P849" s="153"/>
      <c r="Q849" s="153" t="s">
        <v>42420</v>
      </c>
      <c r="R849" s="153" t="s">
        <v>26427</v>
      </c>
      <c r="S849" s="151" t="n">
        <v>1</v>
      </c>
      <c r="T849" s="151" t="n">
        <v>5</v>
      </c>
      <c r="U849" s="153" t="s">
        <v>37397</v>
      </c>
      <c r="V849" s="153" t="s">
        <v>30344</v>
      </c>
      <c r="W849" s="151" t="n">
        <v>5278</v>
      </c>
      <c r="X849" s="153" t="s">
        <v>26430</v>
      </c>
      <c r="Y849" s="153" t="s">
        <v>42421</v>
      </c>
      <c r="Z849" s="153" t="s">
        <v>106</v>
      </c>
      <c r="AA849" s="153"/>
      <c r="AB849" s="153"/>
      <c r="AC849" s="153" t="s">
        <v>42422</v>
      </c>
      <c r="AD849" s="153" t="s">
        <v>132</v>
      </c>
      <c r="AE849" s="153" t="s">
        <v>26431</v>
      </c>
      <c r="AF849" s="151" t="n">
        <v>6278</v>
      </c>
      <c r="AG849" s="153" t="s">
        <v>26432</v>
      </c>
      <c r="AH849" s="153" t="s">
        <v>42421</v>
      </c>
      <c r="AI849" s="153" t="s">
        <v>74</v>
      </c>
      <c r="AJ849" s="153"/>
      <c r="AK849" s="153"/>
      <c r="AL849" s="153"/>
      <c r="AM849" s="153"/>
      <c r="AN849" s="153"/>
      <c r="AO849" s="153" t="s">
        <v>42420</v>
      </c>
      <c r="AP849" s="153"/>
      <c r="AQ849" s="153"/>
      <c r="AR849" s="153"/>
      <c r="AS849" s="153"/>
      <c r="AT849" s="153"/>
      <c r="AU849" s="153"/>
      <c r="AV849" s="153"/>
      <c r="AW849" s="153"/>
      <c r="AX849" s="153"/>
      <c r="AY849" s="153"/>
      <c r="AZ849" s="153"/>
      <c r="BA849" s="153" t="s">
        <v>42423</v>
      </c>
      <c r="BB849" s="153" t="s">
        <v>81</v>
      </c>
      <c r="BC849" s="153" t="s">
        <v>81</v>
      </c>
      <c r="BD849" s="153" t="s">
        <v>298</v>
      </c>
      <c r="BE849" s="153"/>
      <c r="BF849" s="153"/>
      <c r="BG849" s="151" t="n">
        <v>65</v>
      </c>
      <c r="BH849" s="153" t="s">
        <v>37111</v>
      </c>
    </row>
    <row r="850" customFormat="false" ht="15" hidden="true" customHeight="false" outlineLevel="0" collapsed="false">
      <c r="A850" s="151" t="n">
        <v>1057</v>
      </c>
      <c r="B850" s="153" t="s">
        <v>25430</v>
      </c>
      <c r="C850" s="153" t="s">
        <v>278</v>
      </c>
      <c r="D850" s="155" t="n">
        <v>43763</v>
      </c>
      <c r="E850" s="153" t="s">
        <v>37103</v>
      </c>
      <c r="F850" s="151" t="n">
        <v>8</v>
      </c>
      <c r="G850" s="153" t="s">
        <v>42424</v>
      </c>
      <c r="H850" s="153" t="s">
        <v>42425</v>
      </c>
      <c r="I850" s="153" t="s">
        <v>42426</v>
      </c>
      <c r="J850" s="153" t="s">
        <v>42427</v>
      </c>
      <c r="K850" s="153" t="s">
        <v>84</v>
      </c>
      <c r="L850" s="155" t="n">
        <v>39446</v>
      </c>
      <c r="M850" s="153" t="s">
        <v>37114</v>
      </c>
      <c r="N850" s="153" t="s">
        <v>52</v>
      </c>
      <c r="O850" s="153"/>
      <c r="P850" s="153"/>
      <c r="Q850" s="153" t="s">
        <v>41110</v>
      </c>
      <c r="R850" s="153" t="s">
        <v>12313</v>
      </c>
      <c r="S850" s="151" t="n">
        <v>1</v>
      </c>
      <c r="T850" s="151" t="n">
        <v>6</v>
      </c>
      <c r="U850" s="153" t="s">
        <v>37135</v>
      </c>
      <c r="V850" s="153" t="s">
        <v>25436</v>
      </c>
      <c r="W850" s="151" t="n">
        <v>1258</v>
      </c>
      <c r="X850" s="153" t="s">
        <v>12310</v>
      </c>
      <c r="Y850" s="153" t="s">
        <v>12315</v>
      </c>
      <c r="Z850" s="153" t="s">
        <v>106</v>
      </c>
      <c r="AA850" s="153" t="s">
        <v>81</v>
      </c>
      <c r="AB850" s="153"/>
      <c r="AC850" s="153" t="s">
        <v>81</v>
      </c>
      <c r="AD850" s="153"/>
      <c r="AE850" s="153" t="s">
        <v>25437</v>
      </c>
      <c r="AF850" s="151" t="n">
        <v>2258</v>
      </c>
      <c r="AG850" s="153" t="s">
        <v>12317</v>
      </c>
      <c r="AH850" s="153" t="s">
        <v>12316</v>
      </c>
      <c r="AI850" s="153" t="s">
        <v>74</v>
      </c>
      <c r="AJ850" s="153" t="s">
        <v>81</v>
      </c>
      <c r="AK850" s="153" t="s">
        <v>81</v>
      </c>
      <c r="AL850" s="153" t="s">
        <v>81</v>
      </c>
      <c r="AM850" s="153"/>
      <c r="AN850" s="153"/>
      <c r="AO850" s="153" t="s">
        <v>41111</v>
      </c>
      <c r="AP850" s="153"/>
      <c r="AQ850" s="153"/>
      <c r="AR850" s="153"/>
      <c r="AS850" s="153"/>
      <c r="AT850" s="153"/>
      <c r="AU850" s="153"/>
      <c r="AV850" s="153"/>
      <c r="AW850" s="153"/>
      <c r="AX850" s="153"/>
      <c r="AY850" s="153"/>
      <c r="AZ850" s="153"/>
      <c r="BA850" s="153" t="s">
        <v>37110</v>
      </c>
      <c r="BB850" s="153" t="s">
        <v>25440</v>
      </c>
      <c r="BC850" s="153" t="s">
        <v>5543</v>
      </c>
      <c r="BD850" s="153"/>
      <c r="BE850" s="153"/>
      <c r="BF850" s="153"/>
      <c r="BG850" s="151" t="n">
        <v>68</v>
      </c>
      <c r="BH850" s="153" t="s">
        <v>37111</v>
      </c>
    </row>
    <row r="851" customFormat="false" ht="15" hidden="true" customHeight="false" outlineLevel="0" collapsed="false">
      <c r="A851" s="151" t="n">
        <v>1058</v>
      </c>
      <c r="B851" s="153" t="s">
        <v>25451</v>
      </c>
      <c r="C851" s="153" t="s">
        <v>278</v>
      </c>
      <c r="D851" s="155" t="n">
        <v>43763</v>
      </c>
      <c r="E851" s="153" t="s">
        <v>37103</v>
      </c>
      <c r="F851" s="151" t="n">
        <v>8</v>
      </c>
      <c r="G851" s="153" t="s">
        <v>42428</v>
      </c>
      <c r="H851" s="153" t="s">
        <v>42429</v>
      </c>
      <c r="I851" s="153" t="s">
        <v>42430</v>
      </c>
      <c r="J851" s="153" t="s">
        <v>39200</v>
      </c>
      <c r="K851" s="153" t="s">
        <v>53</v>
      </c>
      <c r="L851" s="155" t="n">
        <v>39499</v>
      </c>
      <c r="M851" s="153" t="s">
        <v>37114</v>
      </c>
      <c r="N851" s="153" t="s">
        <v>52</v>
      </c>
      <c r="O851" s="153"/>
      <c r="P851" s="153"/>
      <c r="Q851" s="153" t="s">
        <v>41717</v>
      </c>
      <c r="R851" s="153" t="s">
        <v>22380</v>
      </c>
      <c r="S851" s="151" t="n">
        <v>6</v>
      </c>
      <c r="T851" s="151" t="n">
        <v>8</v>
      </c>
      <c r="U851" s="153" t="s">
        <v>37116</v>
      </c>
      <c r="V851" s="153" t="s">
        <v>25453</v>
      </c>
      <c r="W851" s="151" t="n">
        <v>1009</v>
      </c>
      <c r="X851" s="153" t="s">
        <v>25458</v>
      </c>
      <c r="Y851" s="153" t="s">
        <v>25457</v>
      </c>
      <c r="Z851" s="153"/>
      <c r="AA851" s="153"/>
      <c r="AB851" s="153"/>
      <c r="AC851" s="153"/>
      <c r="AD851" s="153"/>
      <c r="AE851" s="153" t="s">
        <v>25459</v>
      </c>
      <c r="AF851" s="151" t="n">
        <v>2009</v>
      </c>
      <c r="AG851" s="153" t="s">
        <v>41718</v>
      </c>
      <c r="AH851" s="153"/>
      <c r="AI851" s="153"/>
      <c r="AJ851" s="153"/>
      <c r="AK851" s="153"/>
      <c r="AL851" s="153"/>
      <c r="AM851" s="153"/>
      <c r="AN851" s="153"/>
      <c r="AO851" s="153" t="s">
        <v>41719</v>
      </c>
      <c r="AP851" s="151" t="n">
        <v>74870510</v>
      </c>
      <c r="AQ851" s="153"/>
      <c r="AR851" s="153"/>
      <c r="AS851" s="153"/>
      <c r="AT851" s="153"/>
      <c r="AU851" s="153"/>
      <c r="AV851" s="153"/>
      <c r="AW851" s="153"/>
      <c r="AX851" s="153"/>
      <c r="AY851" s="153"/>
      <c r="AZ851" s="153"/>
      <c r="BA851" s="153" t="s">
        <v>37110</v>
      </c>
      <c r="BB851" s="153" t="s">
        <v>25465</v>
      </c>
      <c r="BC851" s="151" t="n">
        <v>5</v>
      </c>
      <c r="BD851" s="153"/>
      <c r="BE851" s="153" t="s">
        <v>8135</v>
      </c>
      <c r="BF851" s="153"/>
      <c r="BG851" s="151" t="n">
        <v>67</v>
      </c>
      <c r="BH851" s="153" t="s">
        <v>37111</v>
      </c>
    </row>
    <row r="852" customFormat="false" ht="15" hidden="true" customHeight="false" outlineLevel="0" collapsed="false">
      <c r="A852" s="151" t="n">
        <v>1059</v>
      </c>
      <c r="B852" s="153" t="s">
        <v>27666</v>
      </c>
      <c r="C852" s="153" t="s">
        <v>278</v>
      </c>
      <c r="D852" s="155" t="n">
        <v>43850</v>
      </c>
      <c r="E852" s="153" t="s">
        <v>37103</v>
      </c>
      <c r="F852" s="151" t="n">
        <v>8</v>
      </c>
      <c r="G852" s="153" t="s">
        <v>42431</v>
      </c>
      <c r="H852" s="153" t="s">
        <v>42432</v>
      </c>
      <c r="I852" s="153" t="s">
        <v>42433</v>
      </c>
      <c r="J852" s="153" t="s">
        <v>42434</v>
      </c>
      <c r="K852" s="153" t="s">
        <v>84</v>
      </c>
      <c r="L852" s="155" t="n">
        <v>39338</v>
      </c>
      <c r="M852" s="153" t="s">
        <v>37114</v>
      </c>
      <c r="N852" s="153" t="s">
        <v>52</v>
      </c>
      <c r="O852" s="151" t="n">
        <v>2</v>
      </c>
      <c r="P852" s="153"/>
      <c r="Q852" s="153" t="s">
        <v>42435</v>
      </c>
      <c r="R852" s="151" t="n">
        <v>26</v>
      </c>
      <c r="S852" s="151" t="n">
        <v>1</v>
      </c>
      <c r="T852" s="151" t="n">
        <v>16</v>
      </c>
      <c r="U852" s="153" t="s">
        <v>37397</v>
      </c>
      <c r="V852" s="153" t="s">
        <v>42436</v>
      </c>
      <c r="W852" s="151" t="n">
        <v>5154</v>
      </c>
      <c r="X852" s="153" t="s">
        <v>27675</v>
      </c>
      <c r="Y852" s="153" t="s">
        <v>27674</v>
      </c>
      <c r="Z852" s="153" t="s">
        <v>156</v>
      </c>
      <c r="AA852" s="153" t="s">
        <v>39530</v>
      </c>
      <c r="AB852" s="153" t="s">
        <v>42437</v>
      </c>
      <c r="AC852" s="153" t="s">
        <v>42438</v>
      </c>
      <c r="AD852" s="153" t="s">
        <v>132</v>
      </c>
      <c r="AE852" s="153" t="s">
        <v>27676</v>
      </c>
      <c r="AF852" s="151" t="n">
        <v>6154</v>
      </c>
      <c r="AG852" s="153" t="s">
        <v>27669</v>
      </c>
      <c r="AH852" s="153" t="s">
        <v>27677</v>
      </c>
      <c r="AI852" s="153" t="s">
        <v>156</v>
      </c>
      <c r="AJ852" s="153" t="s">
        <v>38435</v>
      </c>
      <c r="AK852" s="153" t="s">
        <v>42439</v>
      </c>
      <c r="AL852" s="153" t="s">
        <v>42440</v>
      </c>
      <c r="AM852" s="153" t="s">
        <v>132</v>
      </c>
      <c r="AN852" s="153"/>
      <c r="AO852" s="153" t="s">
        <v>42435</v>
      </c>
      <c r="AP852" s="153"/>
      <c r="AQ852" s="153"/>
      <c r="AR852" s="153"/>
      <c r="AS852" s="153"/>
      <c r="AT852" s="153"/>
      <c r="AU852" s="153"/>
      <c r="AV852" s="153"/>
      <c r="AW852" s="153"/>
      <c r="AX852" s="153"/>
      <c r="AY852" s="153"/>
      <c r="AZ852" s="153"/>
      <c r="BA852" s="153" t="s">
        <v>41988</v>
      </c>
      <c r="BB852" s="153" t="s">
        <v>27680</v>
      </c>
      <c r="BC852" s="153" t="s">
        <v>5543</v>
      </c>
      <c r="BD852" s="153"/>
      <c r="BE852" s="153"/>
      <c r="BF852" s="153"/>
      <c r="BG852" s="151" t="n">
        <v>65</v>
      </c>
      <c r="BH852" s="153" t="s">
        <v>37111</v>
      </c>
    </row>
    <row r="853" customFormat="false" ht="15" hidden="true" customHeight="false" outlineLevel="0" collapsed="false">
      <c r="A853" s="151" t="n">
        <v>1060</v>
      </c>
      <c r="B853" s="153" t="s">
        <v>28718</v>
      </c>
      <c r="C853" s="153" t="s">
        <v>278</v>
      </c>
      <c r="D853" s="155" t="n">
        <v>43915</v>
      </c>
      <c r="E853" s="153" t="s">
        <v>37103</v>
      </c>
      <c r="F853" s="151" t="n">
        <v>8</v>
      </c>
      <c r="G853" s="153" t="s">
        <v>42441</v>
      </c>
      <c r="H853" s="153" t="s">
        <v>42442</v>
      </c>
      <c r="I853" s="153" t="s">
        <v>42443</v>
      </c>
      <c r="J853" s="153" t="s">
        <v>42444</v>
      </c>
      <c r="K853" s="153" t="s">
        <v>7496</v>
      </c>
      <c r="L853" s="155" t="n">
        <v>39575</v>
      </c>
      <c r="M853" s="153" t="s">
        <v>37114</v>
      </c>
      <c r="N853" s="153" t="s">
        <v>52</v>
      </c>
      <c r="O853" s="151" t="n">
        <v>1</v>
      </c>
      <c r="P853" s="153"/>
      <c r="Q853" s="153" t="s">
        <v>28724</v>
      </c>
      <c r="R853" s="151" t="n">
        <v>46</v>
      </c>
      <c r="S853" s="151" t="n">
        <v>1</v>
      </c>
      <c r="T853" s="151" t="n">
        <v>7</v>
      </c>
      <c r="U853" s="153" t="s">
        <v>42445</v>
      </c>
      <c r="V853" s="153" t="s">
        <v>28727</v>
      </c>
      <c r="W853" s="151" t="n">
        <v>5653</v>
      </c>
      <c r="X853" s="153" t="s">
        <v>28729</v>
      </c>
      <c r="Y853" s="153" t="s">
        <v>42446</v>
      </c>
      <c r="Z853" s="153" t="s">
        <v>106</v>
      </c>
      <c r="AA853" s="153" t="s">
        <v>42447</v>
      </c>
      <c r="AB853" s="153" t="s">
        <v>42448</v>
      </c>
      <c r="AC853" s="153" t="s">
        <v>42449</v>
      </c>
      <c r="AD853" s="153" t="s">
        <v>204</v>
      </c>
      <c r="AE853" s="153" t="s">
        <v>28730</v>
      </c>
      <c r="AF853" s="151" t="n">
        <v>6653</v>
      </c>
      <c r="AG853" s="153" t="s">
        <v>28732</v>
      </c>
      <c r="AH853" s="153" t="s">
        <v>42450</v>
      </c>
      <c r="AI853" s="153" t="s">
        <v>74</v>
      </c>
      <c r="AJ853" s="153"/>
      <c r="AK853" s="153"/>
      <c r="AL853" s="153"/>
      <c r="AM853" s="153"/>
      <c r="AN853" s="153"/>
      <c r="AO853" s="153" t="s">
        <v>28724</v>
      </c>
      <c r="AP853" s="153" t="s">
        <v>28732</v>
      </c>
      <c r="AQ853" s="153"/>
      <c r="AR853" s="153"/>
      <c r="AS853" s="153"/>
      <c r="AT853" s="153"/>
      <c r="AU853" s="153"/>
      <c r="AV853" s="153"/>
      <c r="AW853" s="153"/>
      <c r="AX853" s="153"/>
      <c r="AY853" s="153"/>
      <c r="AZ853" s="153"/>
      <c r="BA853" s="153" t="s">
        <v>42451</v>
      </c>
      <c r="BB853" s="153" t="s">
        <v>81</v>
      </c>
      <c r="BC853" s="153" t="s">
        <v>81</v>
      </c>
      <c r="BD853" s="153" t="s">
        <v>128</v>
      </c>
      <c r="BE853" s="153"/>
      <c r="BF853" s="153"/>
      <c r="BG853" s="151" t="n">
        <v>66</v>
      </c>
      <c r="BH853" s="153" t="s">
        <v>37111</v>
      </c>
    </row>
    <row r="854" customFormat="false" ht="15" hidden="true" customHeight="false" outlineLevel="0" collapsed="false">
      <c r="A854" s="151" t="n">
        <v>1061</v>
      </c>
      <c r="B854" s="153" t="s">
        <v>24663</v>
      </c>
      <c r="C854" s="153" t="s">
        <v>278</v>
      </c>
      <c r="D854" s="155" t="n">
        <v>43753</v>
      </c>
      <c r="E854" s="153" t="s">
        <v>37103</v>
      </c>
      <c r="F854" s="151" t="n">
        <v>8</v>
      </c>
      <c r="G854" s="153" t="s">
        <v>42452</v>
      </c>
      <c r="H854" s="153" t="s">
        <v>42453</v>
      </c>
      <c r="I854" s="153" t="s">
        <v>42454</v>
      </c>
      <c r="J854" s="153" t="s">
        <v>42455</v>
      </c>
      <c r="K854" s="153" t="s">
        <v>84</v>
      </c>
      <c r="L854" s="155" t="n">
        <v>39560</v>
      </c>
      <c r="M854" s="153" t="s">
        <v>37114</v>
      </c>
      <c r="N854" s="153" t="s">
        <v>52</v>
      </c>
      <c r="O854" s="153"/>
      <c r="P854" s="153"/>
      <c r="Q854" s="153" t="s">
        <v>42456</v>
      </c>
      <c r="R854" s="151" t="n">
        <v>7</v>
      </c>
      <c r="S854" s="151" t="n">
        <v>3</v>
      </c>
      <c r="T854" s="151" t="n">
        <v>12</v>
      </c>
      <c r="U854" s="153" t="s">
        <v>38425</v>
      </c>
      <c r="V854" s="153" t="s">
        <v>5736</v>
      </c>
      <c r="W854" s="151" t="n">
        <v>1154</v>
      </c>
      <c r="X854" s="153" t="s">
        <v>5738</v>
      </c>
      <c r="Y854" s="153" t="s">
        <v>5737</v>
      </c>
      <c r="Z854" s="153" t="s">
        <v>106</v>
      </c>
      <c r="AA854" s="153" t="s">
        <v>37654</v>
      </c>
      <c r="AB854" s="153"/>
      <c r="AC854" s="153" t="s">
        <v>42457</v>
      </c>
      <c r="AD854" s="153" t="s">
        <v>107</v>
      </c>
      <c r="AE854" s="153" t="s">
        <v>5739</v>
      </c>
      <c r="AF854" s="151" t="n">
        <v>2154</v>
      </c>
      <c r="AG854" s="153" t="s">
        <v>5730</v>
      </c>
      <c r="AH854" s="153" t="s">
        <v>5740</v>
      </c>
      <c r="AI854" s="153" t="s">
        <v>106</v>
      </c>
      <c r="AJ854" s="153" t="s">
        <v>42458</v>
      </c>
      <c r="AK854" s="153" t="s">
        <v>42459</v>
      </c>
      <c r="AL854" s="153" t="s">
        <v>358</v>
      </c>
      <c r="AM854" s="153" t="s">
        <v>107</v>
      </c>
      <c r="AN854" s="153"/>
      <c r="AO854" s="153" t="s">
        <v>42460</v>
      </c>
      <c r="AP854" s="153"/>
      <c r="AQ854" s="153"/>
      <c r="AR854" s="153"/>
      <c r="AS854" s="153"/>
      <c r="AT854" s="153"/>
      <c r="AU854" s="153"/>
      <c r="AV854" s="153"/>
      <c r="AW854" s="153"/>
      <c r="AX854" s="153"/>
      <c r="AY854" s="153"/>
      <c r="AZ854" s="153"/>
      <c r="BA854" s="153" t="s">
        <v>37110</v>
      </c>
      <c r="BB854" s="153" t="s">
        <v>42461</v>
      </c>
      <c r="BC854" s="153" t="s">
        <v>5543</v>
      </c>
      <c r="BD854" s="153"/>
      <c r="BE854" s="153"/>
      <c r="BF854" s="153"/>
      <c r="BG854" s="151" t="n">
        <v>66</v>
      </c>
      <c r="BH854" s="153" t="s">
        <v>37111</v>
      </c>
    </row>
    <row r="855" customFormat="false" ht="15" hidden="true" customHeight="false" outlineLevel="0" collapsed="false">
      <c r="A855" s="151" t="n">
        <v>1062</v>
      </c>
      <c r="B855" s="153" t="s">
        <v>24736</v>
      </c>
      <c r="C855" s="153" t="s">
        <v>278</v>
      </c>
      <c r="D855" s="155" t="n">
        <v>43754</v>
      </c>
      <c r="E855" s="153" t="s">
        <v>37103</v>
      </c>
      <c r="F855" s="151" t="n">
        <v>8</v>
      </c>
      <c r="G855" s="153" t="s">
        <v>42462</v>
      </c>
      <c r="H855" s="153" t="s">
        <v>42463</v>
      </c>
      <c r="I855" s="153" t="s">
        <v>17871</v>
      </c>
      <c r="J855" s="153" t="s">
        <v>38587</v>
      </c>
      <c r="K855" s="153" t="s">
        <v>53</v>
      </c>
      <c r="L855" s="155" t="n">
        <v>39471</v>
      </c>
      <c r="M855" s="153" t="s">
        <v>37114</v>
      </c>
      <c r="N855" s="153" t="s">
        <v>52</v>
      </c>
      <c r="O855" s="153"/>
      <c r="P855" s="153"/>
      <c r="Q855" s="153" t="s">
        <v>37626</v>
      </c>
      <c r="R855" s="151" t="n">
        <v>3</v>
      </c>
      <c r="S855" s="151" t="n">
        <v>2</v>
      </c>
      <c r="T855" s="151" t="n">
        <v>16</v>
      </c>
      <c r="U855" s="153" t="s">
        <v>37627</v>
      </c>
      <c r="V855" s="153" t="s">
        <v>1368</v>
      </c>
      <c r="W855" s="151" t="n">
        <v>1127</v>
      </c>
      <c r="X855" s="153" t="s">
        <v>1370</v>
      </c>
      <c r="Y855" s="153" t="s">
        <v>1369</v>
      </c>
      <c r="Z855" s="153" t="s">
        <v>106</v>
      </c>
      <c r="AA855" s="153" t="s">
        <v>6660</v>
      </c>
      <c r="AB855" s="153" t="s">
        <v>81</v>
      </c>
      <c r="AC855" s="153" t="s">
        <v>84</v>
      </c>
      <c r="AD855" s="153"/>
      <c r="AE855" s="153" t="s">
        <v>1371</v>
      </c>
      <c r="AF855" s="151" t="n">
        <v>2127</v>
      </c>
      <c r="AG855" s="153" t="s">
        <v>1373</v>
      </c>
      <c r="AH855" s="153" t="s">
        <v>1372</v>
      </c>
      <c r="AI855" s="153" t="s">
        <v>106</v>
      </c>
      <c r="AJ855" s="153"/>
      <c r="AK855" s="153" t="s">
        <v>81</v>
      </c>
      <c r="AL855" s="153" t="s">
        <v>59</v>
      </c>
      <c r="AM855" s="153"/>
      <c r="AN855" s="153"/>
      <c r="AO855" s="153" t="s">
        <v>37626</v>
      </c>
      <c r="AP855" s="153"/>
      <c r="AQ855" s="153"/>
      <c r="AR855" s="153"/>
      <c r="AS855" s="153"/>
      <c r="AT855" s="153"/>
      <c r="AU855" s="153"/>
      <c r="AV855" s="153"/>
      <c r="AW855" s="153"/>
      <c r="AX855" s="153"/>
      <c r="AY855" s="153"/>
      <c r="AZ855" s="153"/>
      <c r="BA855" s="153" t="s">
        <v>37110</v>
      </c>
      <c r="BB855" s="153" t="s">
        <v>24741</v>
      </c>
      <c r="BC855" s="153" t="s">
        <v>5543</v>
      </c>
      <c r="BD855" s="153"/>
      <c r="BE855" s="153"/>
      <c r="BF855" s="153"/>
      <c r="BG855" s="151" t="n">
        <v>67</v>
      </c>
      <c r="BH855" s="153" t="s">
        <v>37111</v>
      </c>
    </row>
    <row r="856" customFormat="false" ht="15" hidden="true" customHeight="false" outlineLevel="0" collapsed="false">
      <c r="A856" s="151" t="n">
        <v>1063</v>
      </c>
      <c r="B856" s="153" t="s">
        <v>27865</v>
      </c>
      <c r="C856" s="153" t="s">
        <v>278</v>
      </c>
      <c r="D856" s="155" t="n">
        <v>43864</v>
      </c>
      <c r="E856" s="153" t="s">
        <v>37103</v>
      </c>
      <c r="F856" s="151" t="n">
        <v>8</v>
      </c>
      <c r="G856" s="153" t="s">
        <v>42464</v>
      </c>
      <c r="H856" s="153" t="s">
        <v>42465</v>
      </c>
      <c r="I856" s="153" t="s">
        <v>42466</v>
      </c>
      <c r="J856" s="153" t="s">
        <v>42467</v>
      </c>
      <c r="K856" s="153" t="s">
        <v>84</v>
      </c>
      <c r="L856" s="155" t="n">
        <v>39537</v>
      </c>
      <c r="M856" s="153" t="s">
        <v>37114</v>
      </c>
      <c r="N856" s="153" t="s">
        <v>52</v>
      </c>
      <c r="O856" s="153"/>
      <c r="P856" s="153"/>
      <c r="Q856" s="153" t="s">
        <v>42468</v>
      </c>
      <c r="R856" s="151" t="n">
        <v>17</v>
      </c>
      <c r="S856" s="151" t="n">
        <v>4</v>
      </c>
      <c r="T856" s="151" t="n">
        <v>7</v>
      </c>
      <c r="U856" s="153" t="s">
        <v>37397</v>
      </c>
      <c r="V856" s="153" t="s">
        <v>42469</v>
      </c>
      <c r="W856" s="151" t="n">
        <v>5214</v>
      </c>
      <c r="X856" s="153" t="s">
        <v>27873</v>
      </c>
      <c r="Y856" s="153" t="s">
        <v>42470</v>
      </c>
      <c r="Z856" s="153" t="s">
        <v>106</v>
      </c>
      <c r="AA856" s="153" t="s">
        <v>42471</v>
      </c>
      <c r="AB856" s="153" t="s">
        <v>81</v>
      </c>
      <c r="AC856" s="153" t="s">
        <v>81</v>
      </c>
      <c r="AD856" s="153" t="s">
        <v>132</v>
      </c>
      <c r="AE856" s="153" t="s">
        <v>42472</v>
      </c>
      <c r="AF856" s="151" t="n">
        <v>6214</v>
      </c>
      <c r="AG856" s="153" t="s">
        <v>27876</v>
      </c>
      <c r="AH856" s="153" t="s">
        <v>42473</v>
      </c>
      <c r="AI856" s="153" t="s">
        <v>74</v>
      </c>
      <c r="AJ856" s="153" t="s">
        <v>81</v>
      </c>
      <c r="AK856" s="153" t="s">
        <v>81</v>
      </c>
      <c r="AL856" s="153" t="s">
        <v>81</v>
      </c>
      <c r="AM856" s="153"/>
      <c r="AN856" s="153"/>
      <c r="AO856" s="153" t="s">
        <v>42468</v>
      </c>
      <c r="AP856" s="153"/>
      <c r="AQ856" s="153"/>
      <c r="AR856" s="153"/>
      <c r="AS856" s="153"/>
      <c r="AT856" s="153"/>
      <c r="AU856" s="153"/>
      <c r="AV856" s="153"/>
      <c r="AW856" s="153"/>
      <c r="AX856" s="153"/>
      <c r="AY856" s="153"/>
      <c r="AZ856" s="153"/>
      <c r="BA856" s="153" t="s">
        <v>42474</v>
      </c>
      <c r="BB856" s="153" t="s">
        <v>81</v>
      </c>
      <c r="BC856" s="153" t="s">
        <v>81</v>
      </c>
      <c r="BD856" s="153"/>
      <c r="BE856" s="153"/>
      <c r="BF856" s="153"/>
      <c r="BG856" s="151" t="n">
        <v>65</v>
      </c>
      <c r="BH856" s="153" t="s">
        <v>37111</v>
      </c>
    </row>
    <row r="857" customFormat="false" ht="15" hidden="true" customHeight="false" outlineLevel="0" collapsed="false">
      <c r="A857" s="151" t="n">
        <v>1064</v>
      </c>
      <c r="B857" s="153" t="s">
        <v>24533</v>
      </c>
      <c r="C857" s="153" t="s">
        <v>278</v>
      </c>
      <c r="D857" s="155" t="n">
        <v>43751</v>
      </c>
      <c r="E857" s="153" t="s">
        <v>37103</v>
      </c>
      <c r="F857" s="151" t="n">
        <v>8</v>
      </c>
      <c r="G857" s="153" t="s">
        <v>42475</v>
      </c>
      <c r="H857" s="153" t="s">
        <v>42476</v>
      </c>
      <c r="I857" s="153" t="s">
        <v>42477</v>
      </c>
      <c r="J857" s="153" t="s">
        <v>39412</v>
      </c>
      <c r="K857" s="153" t="s">
        <v>53</v>
      </c>
      <c r="L857" s="155" t="n">
        <v>39587</v>
      </c>
      <c r="M857" s="153" t="s">
        <v>37114</v>
      </c>
      <c r="N857" s="153" t="s">
        <v>52</v>
      </c>
      <c r="O857" s="151" t="n">
        <v>1</v>
      </c>
      <c r="P857" s="153"/>
      <c r="Q857" s="153" t="s">
        <v>42478</v>
      </c>
      <c r="R857" s="153" t="s">
        <v>24538</v>
      </c>
      <c r="S857" s="151" t="n">
        <v>6</v>
      </c>
      <c r="T857" s="151" t="n">
        <v>21</v>
      </c>
      <c r="U857" s="153" t="s">
        <v>37397</v>
      </c>
      <c r="V857" s="153" t="s">
        <v>42479</v>
      </c>
      <c r="W857" s="151" t="n">
        <v>5238</v>
      </c>
      <c r="X857" s="153" t="s">
        <v>24541</v>
      </c>
      <c r="Y857" s="153" t="s">
        <v>42480</v>
      </c>
      <c r="Z857" s="153" t="s">
        <v>106</v>
      </c>
      <c r="AA857" s="153" t="s">
        <v>42481</v>
      </c>
      <c r="AB857" s="153"/>
      <c r="AC857" s="153" t="s">
        <v>42482</v>
      </c>
      <c r="AD857" s="153" t="s">
        <v>132</v>
      </c>
      <c r="AE857" s="153" t="s">
        <v>42483</v>
      </c>
      <c r="AF857" s="151" t="n">
        <v>6238</v>
      </c>
      <c r="AG857" s="153" t="s">
        <v>24544</v>
      </c>
      <c r="AH857" s="153" t="s">
        <v>42484</v>
      </c>
      <c r="AI857" s="153" t="s">
        <v>74</v>
      </c>
      <c r="AJ857" s="153"/>
      <c r="AK857" s="153"/>
      <c r="AL857" s="153"/>
      <c r="AM857" s="153"/>
      <c r="AN857" s="153"/>
      <c r="AO857" s="153" t="s">
        <v>42478</v>
      </c>
      <c r="AP857" s="153"/>
      <c r="AQ857" s="153"/>
      <c r="AR857" s="153"/>
      <c r="AS857" s="153"/>
      <c r="AT857" s="153"/>
      <c r="AU857" s="153"/>
      <c r="AV857" s="153"/>
      <c r="AW857" s="153"/>
      <c r="AX857" s="153"/>
      <c r="AY857" s="153"/>
      <c r="AZ857" s="153"/>
      <c r="BA857" s="153" t="s">
        <v>41988</v>
      </c>
      <c r="BB857" s="153" t="s">
        <v>81</v>
      </c>
      <c r="BC857" s="153" t="s">
        <v>81</v>
      </c>
      <c r="BD857" s="153" t="s">
        <v>298</v>
      </c>
      <c r="BE857" s="153" t="s">
        <v>24547</v>
      </c>
      <c r="BF857" s="153"/>
      <c r="BG857" s="151" t="n">
        <v>65</v>
      </c>
      <c r="BH857" s="153" t="s">
        <v>37111</v>
      </c>
    </row>
    <row r="858" customFormat="false" ht="15" hidden="true" customHeight="false" outlineLevel="0" collapsed="false">
      <c r="A858" s="151" t="n">
        <v>1065</v>
      </c>
      <c r="B858" s="153" t="s">
        <v>27171</v>
      </c>
      <c r="C858" s="153" t="s">
        <v>278</v>
      </c>
      <c r="D858" s="155" t="n">
        <v>43830</v>
      </c>
      <c r="E858" s="153" t="s">
        <v>37103</v>
      </c>
      <c r="F858" s="151" t="n">
        <v>8</v>
      </c>
      <c r="G858" s="153" t="s">
        <v>42485</v>
      </c>
      <c r="H858" s="153" t="s">
        <v>42486</v>
      </c>
      <c r="I858" s="153" t="s">
        <v>42487</v>
      </c>
      <c r="J858" s="153" t="s">
        <v>42488</v>
      </c>
      <c r="K858" s="153" t="s">
        <v>84</v>
      </c>
      <c r="L858" s="155" t="n">
        <v>39390</v>
      </c>
      <c r="M858" s="153" t="s">
        <v>37114</v>
      </c>
      <c r="N858" s="153" t="s">
        <v>52</v>
      </c>
      <c r="O858" s="153"/>
      <c r="P858" s="153"/>
      <c r="Q858" s="153" t="s">
        <v>21346</v>
      </c>
      <c r="R858" s="151" t="n">
        <v>21</v>
      </c>
      <c r="S858" s="151" t="n">
        <v>7</v>
      </c>
      <c r="T858" s="151" t="n">
        <v>7</v>
      </c>
      <c r="U858" s="153" t="s">
        <v>37247</v>
      </c>
      <c r="V858" s="153" t="s">
        <v>15743</v>
      </c>
      <c r="W858" s="151" t="n">
        <v>1231</v>
      </c>
      <c r="X858" s="153" t="s">
        <v>21348</v>
      </c>
      <c r="Y858" s="153" t="s">
        <v>21350</v>
      </c>
      <c r="Z858" s="153" t="s">
        <v>106</v>
      </c>
      <c r="AA858" s="153"/>
      <c r="AB858" s="153"/>
      <c r="AC858" s="153"/>
      <c r="AD858" s="153"/>
      <c r="AE858" s="153" t="s">
        <v>27176</v>
      </c>
      <c r="AF858" s="151" t="n">
        <v>2231</v>
      </c>
      <c r="AG858" s="153" t="s">
        <v>21351</v>
      </c>
      <c r="AH858" s="153" t="s">
        <v>21350</v>
      </c>
      <c r="AI858" s="153" t="s">
        <v>73</v>
      </c>
      <c r="AJ858" s="153"/>
      <c r="AK858" s="153"/>
      <c r="AL858" s="153" t="s">
        <v>15712</v>
      </c>
      <c r="AM858" s="153"/>
      <c r="AN858" s="153"/>
      <c r="AO858" s="153" t="s">
        <v>21346</v>
      </c>
      <c r="AP858" s="153"/>
      <c r="AQ858" s="153"/>
      <c r="AR858" s="153"/>
      <c r="AS858" s="153"/>
      <c r="AT858" s="153"/>
      <c r="AU858" s="153"/>
      <c r="AV858" s="153"/>
      <c r="AW858" s="153"/>
      <c r="AX858" s="153"/>
      <c r="AY858" s="153"/>
      <c r="AZ858" s="153"/>
      <c r="BA858" s="153" t="s">
        <v>37110</v>
      </c>
      <c r="BB858" s="153" t="s">
        <v>27178</v>
      </c>
      <c r="BC858" s="153" t="s">
        <v>5543</v>
      </c>
      <c r="BD858" s="153"/>
      <c r="BE858" s="153"/>
      <c r="BF858" s="153"/>
      <c r="BG858" s="151" t="n">
        <v>65</v>
      </c>
      <c r="BH858" s="153" t="s">
        <v>37111</v>
      </c>
    </row>
    <row r="859" customFormat="false" ht="15" hidden="true" customHeight="false" outlineLevel="0" collapsed="false">
      <c r="A859" s="151" t="n">
        <v>1066</v>
      </c>
      <c r="B859" s="153" t="s">
        <v>22724</v>
      </c>
      <c r="C859" s="153" t="s">
        <v>278</v>
      </c>
      <c r="D859" s="155" t="n">
        <v>43746</v>
      </c>
      <c r="E859" s="153" t="s">
        <v>37103</v>
      </c>
      <c r="F859" s="151" t="n">
        <v>8</v>
      </c>
      <c r="G859" s="153" t="s">
        <v>42489</v>
      </c>
      <c r="H859" s="153" t="s">
        <v>42490</v>
      </c>
      <c r="I859" s="153" t="s">
        <v>42491</v>
      </c>
      <c r="J859" s="153" t="s">
        <v>13788</v>
      </c>
      <c r="K859" s="153" t="s">
        <v>84</v>
      </c>
      <c r="L859" s="155" t="n">
        <v>39559</v>
      </c>
      <c r="M859" s="153" t="s">
        <v>83</v>
      </c>
      <c r="N859" s="153" t="s">
        <v>52</v>
      </c>
      <c r="O859" s="151" t="n">
        <v>2</v>
      </c>
      <c r="P859" s="153"/>
      <c r="Q859" s="153" t="s">
        <v>5611</v>
      </c>
      <c r="R859" s="153" t="s">
        <v>5612</v>
      </c>
      <c r="S859" s="151" t="n">
        <v>6</v>
      </c>
      <c r="T859" s="151" t="n">
        <v>13</v>
      </c>
      <c r="U859" s="153" t="s">
        <v>37442</v>
      </c>
      <c r="V859" s="153" t="s">
        <v>5613</v>
      </c>
      <c r="W859" s="151" t="n">
        <v>1111</v>
      </c>
      <c r="X859" s="153" t="s">
        <v>5615</v>
      </c>
      <c r="Y859" s="153" t="s">
        <v>5614</v>
      </c>
      <c r="Z859" s="153" t="s">
        <v>106</v>
      </c>
      <c r="AA859" s="153" t="s">
        <v>37398</v>
      </c>
      <c r="AB859" s="153" t="s">
        <v>42492</v>
      </c>
      <c r="AC859" s="153" t="s">
        <v>42493</v>
      </c>
      <c r="AD859" s="153"/>
      <c r="AE859" s="153" t="s">
        <v>5616</v>
      </c>
      <c r="AF859" s="151" t="n">
        <v>2111</v>
      </c>
      <c r="AG859" s="153" t="s">
        <v>5617</v>
      </c>
      <c r="AH859" s="153"/>
      <c r="AI859" s="153" t="s">
        <v>106</v>
      </c>
      <c r="AJ859" s="153" t="s">
        <v>37398</v>
      </c>
      <c r="AK859" s="153" t="s">
        <v>42494</v>
      </c>
      <c r="AL859" s="153" t="s">
        <v>42495</v>
      </c>
      <c r="AM859" s="153"/>
      <c r="AN859" s="153"/>
      <c r="AO859" s="153" t="s">
        <v>5611</v>
      </c>
      <c r="AP859" s="153"/>
      <c r="AQ859" s="153"/>
      <c r="AR859" s="153"/>
      <c r="AS859" s="153"/>
      <c r="AT859" s="153"/>
      <c r="AU859" s="153"/>
      <c r="AV859" s="153"/>
      <c r="AW859" s="153"/>
      <c r="AX859" s="153"/>
      <c r="AY859" s="153"/>
      <c r="AZ859" s="153"/>
      <c r="BA859" s="153" t="s">
        <v>39989</v>
      </c>
      <c r="BB859" s="153" t="s">
        <v>22731</v>
      </c>
      <c r="BC859" s="153" t="s">
        <v>5543</v>
      </c>
      <c r="BD859" s="153"/>
      <c r="BE859" s="153"/>
      <c r="BF859" s="153"/>
      <c r="BG859" s="151" t="n">
        <v>67</v>
      </c>
      <c r="BH859" s="153" t="s">
        <v>37111</v>
      </c>
    </row>
    <row r="860" customFormat="false" ht="15" hidden="true" customHeight="false" outlineLevel="0" collapsed="false">
      <c r="A860" s="151" t="n">
        <v>1067</v>
      </c>
      <c r="B860" s="153" t="s">
        <v>25244</v>
      </c>
      <c r="C860" s="153" t="s">
        <v>278</v>
      </c>
      <c r="D860" s="155" t="n">
        <v>43762</v>
      </c>
      <c r="E860" s="153" t="s">
        <v>37103</v>
      </c>
      <c r="F860" s="151" t="n">
        <v>8</v>
      </c>
      <c r="G860" s="153" t="s">
        <v>42496</v>
      </c>
      <c r="H860" s="153" t="s">
        <v>42497</v>
      </c>
      <c r="I860" s="153" t="s">
        <v>27257</v>
      </c>
      <c r="J860" s="153" t="s">
        <v>39268</v>
      </c>
      <c r="K860" s="153" t="s">
        <v>53</v>
      </c>
      <c r="L860" s="155" t="n">
        <v>39655</v>
      </c>
      <c r="M860" s="153" t="s">
        <v>83</v>
      </c>
      <c r="N860" s="153" t="s">
        <v>52</v>
      </c>
      <c r="O860" s="153"/>
      <c r="P860" s="153"/>
      <c r="Q860" s="153" t="s">
        <v>42498</v>
      </c>
      <c r="R860" s="151" t="n">
        <v>3</v>
      </c>
      <c r="S860" s="151" t="n">
        <v>9</v>
      </c>
      <c r="T860" s="151" t="n">
        <v>6</v>
      </c>
      <c r="U860" s="153" t="s">
        <v>37380</v>
      </c>
      <c r="V860" s="153" t="s">
        <v>3382</v>
      </c>
      <c r="W860" s="151" t="n">
        <v>1051</v>
      </c>
      <c r="X860" s="153" t="s">
        <v>3384</v>
      </c>
      <c r="Y860" s="153" t="s">
        <v>27254</v>
      </c>
      <c r="Z860" s="153" t="s">
        <v>73</v>
      </c>
      <c r="AA860" s="153" t="s">
        <v>37795</v>
      </c>
      <c r="AB860" s="153"/>
      <c r="AC860" s="153" t="s">
        <v>42499</v>
      </c>
      <c r="AD860" s="153" t="s">
        <v>132</v>
      </c>
      <c r="AE860" s="153" t="s">
        <v>3385</v>
      </c>
      <c r="AF860" s="151" t="n">
        <v>2051</v>
      </c>
      <c r="AG860" s="153" t="s">
        <v>3379</v>
      </c>
      <c r="AH860" s="153" t="s">
        <v>3386</v>
      </c>
      <c r="AI860" s="153" t="s">
        <v>74</v>
      </c>
      <c r="AJ860" s="153"/>
      <c r="AK860" s="153" t="s">
        <v>42500</v>
      </c>
      <c r="AL860" s="153" t="s">
        <v>39041</v>
      </c>
      <c r="AM860" s="153"/>
      <c r="AN860" s="153"/>
      <c r="AO860" s="153" t="s">
        <v>42501</v>
      </c>
      <c r="AP860" s="153"/>
      <c r="AQ860" s="153"/>
      <c r="AR860" s="153"/>
      <c r="AS860" s="153"/>
      <c r="AT860" s="153"/>
      <c r="AU860" s="153"/>
      <c r="AV860" s="153"/>
      <c r="AW860" s="153"/>
      <c r="AX860" s="153"/>
      <c r="AY860" s="153"/>
      <c r="AZ860" s="153"/>
      <c r="BA860" s="153" t="s">
        <v>37110</v>
      </c>
      <c r="BB860" s="153" t="s">
        <v>42502</v>
      </c>
      <c r="BC860" s="153" t="s">
        <v>5543</v>
      </c>
      <c r="BD860" s="153"/>
      <c r="BE860" s="153"/>
      <c r="BF860" s="153"/>
      <c r="BG860" s="151" t="n">
        <v>65</v>
      </c>
      <c r="BH860" s="153" t="s">
        <v>37111</v>
      </c>
    </row>
    <row r="861" customFormat="false" ht="15" hidden="true" customHeight="false" outlineLevel="0" collapsed="false">
      <c r="A861" s="151" t="n">
        <v>1068</v>
      </c>
      <c r="B861" s="153" t="s">
        <v>29182</v>
      </c>
      <c r="C861" s="153" t="s">
        <v>278</v>
      </c>
      <c r="D861" s="155" t="n">
        <v>43986</v>
      </c>
      <c r="E861" s="153" t="s">
        <v>37103</v>
      </c>
      <c r="F861" s="151" t="n">
        <v>8</v>
      </c>
      <c r="G861" s="153" t="s">
        <v>42503</v>
      </c>
      <c r="H861" s="153" t="s">
        <v>42504</v>
      </c>
      <c r="I861" s="153" t="s">
        <v>42505</v>
      </c>
      <c r="J861" s="153" t="s">
        <v>39578</v>
      </c>
      <c r="K861" s="153" t="s">
        <v>53</v>
      </c>
      <c r="L861" s="155" t="n">
        <v>39706</v>
      </c>
      <c r="M861" s="153" t="s">
        <v>83</v>
      </c>
      <c r="N861" s="153" t="s">
        <v>52</v>
      </c>
      <c r="O861" s="153"/>
      <c r="P861" s="153"/>
      <c r="Q861" s="153" t="s">
        <v>41778</v>
      </c>
      <c r="R861" s="151" t="n">
        <v>6</v>
      </c>
      <c r="S861" s="151" t="n">
        <v>4</v>
      </c>
      <c r="T861" s="151" t="n">
        <v>16</v>
      </c>
      <c r="U861" s="153" t="s">
        <v>37116</v>
      </c>
      <c r="V861" s="153" t="s">
        <v>41779</v>
      </c>
      <c r="W861" s="151" t="n">
        <v>1235</v>
      </c>
      <c r="X861" s="153" t="s">
        <v>6425</v>
      </c>
      <c r="Y861" s="153" t="s">
        <v>6430</v>
      </c>
      <c r="Z861" s="153" t="s">
        <v>106</v>
      </c>
      <c r="AA861" s="153" t="s">
        <v>41780</v>
      </c>
      <c r="AB861" s="153" t="s">
        <v>41781</v>
      </c>
      <c r="AC861" s="153" t="s">
        <v>41782</v>
      </c>
      <c r="AD861" s="153" t="s">
        <v>132</v>
      </c>
      <c r="AE861" s="153" t="s">
        <v>6431</v>
      </c>
      <c r="AF861" s="151" t="n">
        <v>2235</v>
      </c>
      <c r="AG861" s="153" t="s">
        <v>6433</v>
      </c>
      <c r="AH861" s="153" t="s">
        <v>6432</v>
      </c>
      <c r="AI861" s="153" t="s">
        <v>106</v>
      </c>
      <c r="AJ861" s="153" t="s">
        <v>41783</v>
      </c>
      <c r="AK861" s="153" t="s">
        <v>41784</v>
      </c>
      <c r="AL861" s="153" t="s">
        <v>41785</v>
      </c>
      <c r="AM861" s="153" t="s">
        <v>132</v>
      </c>
      <c r="AN861" s="153"/>
      <c r="AO861" s="153" t="s">
        <v>29186</v>
      </c>
      <c r="AP861" s="153"/>
      <c r="AQ861" s="153"/>
      <c r="AR861" s="153"/>
      <c r="AS861" s="153"/>
      <c r="AT861" s="153"/>
      <c r="AU861" s="153"/>
      <c r="AV861" s="153"/>
      <c r="AW861" s="153"/>
      <c r="AX861" s="153"/>
      <c r="AY861" s="153"/>
      <c r="AZ861" s="153"/>
      <c r="BA861" s="153" t="s">
        <v>37110</v>
      </c>
      <c r="BB861" s="153" t="s">
        <v>29190</v>
      </c>
      <c r="BC861" s="153" t="s">
        <v>5543</v>
      </c>
      <c r="BD861" s="153"/>
      <c r="BE861" s="153"/>
      <c r="BF861" s="153"/>
      <c r="BG861" s="151" t="n">
        <v>67</v>
      </c>
      <c r="BH861" s="153" t="s">
        <v>37111</v>
      </c>
    </row>
    <row r="862" customFormat="false" ht="15" hidden="true" customHeight="false" outlineLevel="0" collapsed="false">
      <c r="A862" s="151" t="n">
        <v>1069</v>
      </c>
      <c r="B862" s="153" t="s">
        <v>29289</v>
      </c>
      <c r="C862" s="153" t="s">
        <v>278</v>
      </c>
      <c r="D862" s="155" t="n">
        <v>43997</v>
      </c>
      <c r="E862" s="153" t="s">
        <v>37103</v>
      </c>
      <c r="F862" s="151" t="n">
        <v>8</v>
      </c>
      <c r="G862" s="153" t="s">
        <v>42506</v>
      </c>
      <c r="H862" s="153" t="s">
        <v>42507</v>
      </c>
      <c r="I862" s="153" t="s">
        <v>42508</v>
      </c>
      <c r="J862" s="153" t="s">
        <v>42509</v>
      </c>
      <c r="K862" s="153" t="s">
        <v>84</v>
      </c>
      <c r="L862" s="155" t="n">
        <v>39675</v>
      </c>
      <c r="M862" s="153" t="s">
        <v>83</v>
      </c>
      <c r="N862" s="153" t="s">
        <v>52</v>
      </c>
      <c r="O862" s="151" t="n">
        <v>3</v>
      </c>
      <c r="P862" s="153"/>
      <c r="Q862" s="153" t="s">
        <v>42510</v>
      </c>
      <c r="R862" s="153" t="s">
        <v>29295</v>
      </c>
      <c r="S862" s="151" t="n">
        <v>1</v>
      </c>
      <c r="T862" s="151" t="n">
        <v>9</v>
      </c>
      <c r="U862" s="153" t="s">
        <v>38352</v>
      </c>
      <c r="V862" s="153" t="s">
        <v>42511</v>
      </c>
      <c r="W862" s="151" t="n">
        <v>5287</v>
      </c>
      <c r="X862" s="153" t="s">
        <v>42512</v>
      </c>
      <c r="Y862" s="153" t="s">
        <v>29297</v>
      </c>
      <c r="Z862" s="153" t="s">
        <v>73</v>
      </c>
      <c r="AA862" s="153"/>
      <c r="AB862" s="153"/>
      <c r="AC862" s="153"/>
      <c r="AD862" s="153" t="s">
        <v>132</v>
      </c>
      <c r="AE862" s="153" t="s">
        <v>29299</v>
      </c>
      <c r="AF862" s="151" t="n">
        <v>6287</v>
      </c>
      <c r="AG862" s="153" t="s">
        <v>42513</v>
      </c>
      <c r="AH862" s="153" t="s">
        <v>29300</v>
      </c>
      <c r="AI862" s="153" t="s">
        <v>74</v>
      </c>
      <c r="AJ862" s="153"/>
      <c r="AK862" s="153"/>
      <c r="AL862" s="153"/>
      <c r="AM862" s="153"/>
      <c r="AN862" s="153"/>
      <c r="AO862" s="153" t="s">
        <v>42510</v>
      </c>
      <c r="AP862" s="153"/>
      <c r="AQ862" s="153"/>
      <c r="AR862" s="153"/>
      <c r="AS862" s="153"/>
      <c r="AT862" s="153"/>
      <c r="AU862" s="153"/>
      <c r="AV862" s="153"/>
      <c r="AW862" s="153"/>
      <c r="AX862" s="153"/>
      <c r="AY862" s="153"/>
      <c r="AZ862" s="153"/>
      <c r="BA862" s="153" t="s">
        <v>42514</v>
      </c>
      <c r="BB862" s="153" t="s">
        <v>81</v>
      </c>
      <c r="BC862" s="153" t="s">
        <v>81</v>
      </c>
      <c r="BD862" s="153" t="s">
        <v>298</v>
      </c>
      <c r="BE862" s="153"/>
      <c r="BF862" s="153"/>
      <c r="BG862" s="151" t="n">
        <v>68</v>
      </c>
      <c r="BH862" s="153" t="s">
        <v>37111</v>
      </c>
    </row>
    <row r="863" customFormat="false" ht="15" hidden="true" customHeight="false" outlineLevel="0" collapsed="false">
      <c r="A863" s="151" t="n">
        <v>1070</v>
      </c>
      <c r="B863" s="153" t="s">
        <v>25476</v>
      </c>
      <c r="C863" s="153" t="s">
        <v>278</v>
      </c>
      <c r="D863" s="155" t="n">
        <v>43764</v>
      </c>
      <c r="E863" s="153" t="s">
        <v>37103</v>
      </c>
      <c r="F863" s="151" t="n">
        <v>8</v>
      </c>
      <c r="G863" s="153" t="s">
        <v>42515</v>
      </c>
      <c r="H863" s="153" t="s">
        <v>42516</v>
      </c>
      <c r="I863" s="153" t="s">
        <v>42517</v>
      </c>
      <c r="J863" s="153" t="s">
        <v>42518</v>
      </c>
      <c r="K863" s="153" t="s">
        <v>84</v>
      </c>
      <c r="L863" s="155" t="n">
        <v>39393</v>
      </c>
      <c r="M863" s="153" t="s">
        <v>83</v>
      </c>
      <c r="N863" s="153" t="s">
        <v>52</v>
      </c>
      <c r="O863" s="151" t="n">
        <v>2</v>
      </c>
      <c r="P863" s="153"/>
      <c r="Q863" s="153" t="s">
        <v>42519</v>
      </c>
      <c r="R863" s="151" t="n">
        <v>13</v>
      </c>
      <c r="S863" s="151" t="n">
        <v>5</v>
      </c>
      <c r="T863" s="151" t="n">
        <v>11</v>
      </c>
      <c r="U863" s="153" t="s">
        <v>40047</v>
      </c>
      <c r="V863" s="153" t="s">
        <v>25480</v>
      </c>
      <c r="W863" s="151" t="n">
        <v>5478</v>
      </c>
      <c r="X863" s="153" t="s">
        <v>25482</v>
      </c>
      <c r="Y863" s="153" t="s">
        <v>25481</v>
      </c>
      <c r="Z863" s="153" t="s">
        <v>106</v>
      </c>
      <c r="AA863" s="153" t="s">
        <v>42520</v>
      </c>
      <c r="AB863" s="153" t="s">
        <v>81</v>
      </c>
      <c r="AC863" s="153" t="s">
        <v>81</v>
      </c>
      <c r="AD863" s="153"/>
      <c r="AE863" s="153" t="s">
        <v>25483</v>
      </c>
      <c r="AF863" s="151" t="n">
        <v>6478</v>
      </c>
      <c r="AG863" s="153" t="s">
        <v>25484</v>
      </c>
      <c r="AH863" s="153"/>
      <c r="AI863" s="153" t="s">
        <v>74</v>
      </c>
      <c r="AJ863" s="153" t="s">
        <v>42521</v>
      </c>
      <c r="AK863" s="153" t="s">
        <v>81</v>
      </c>
      <c r="AL863" s="153" t="s">
        <v>81</v>
      </c>
      <c r="AM863" s="153"/>
      <c r="AN863" s="153"/>
      <c r="AO863" s="153" t="s">
        <v>42519</v>
      </c>
      <c r="AP863" s="153"/>
      <c r="AQ863" s="153"/>
      <c r="AR863" s="153"/>
      <c r="AS863" s="153"/>
      <c r="AT863" s="153"/>
      <c r="AU863" s="153"/>
      <c r="AV863" s="153"/>
      <c r="AW863" s="153"/>
      <c r="AX863" s="153"/>
      <c r="AY863" s="153"/>
      <c r="AZ863" s="153"/>
      <c r="BA863" s="153" t="s">
        <v>42522</v>
      </c>
      <c r="BB863" s="153" t="s">
        <v>81</v>
      </c>
      <c r="BC863" s="153" t="s">
        <v>81</v>
      </c>
      <c r="BD863" s="153"/>
      <c r="BE863" s="153"/>
      <c r="BF863" s="153"/>
      <c r="BG863" s="151" t="n">
        <v>66</v>
      </c>
      <c r="BH863" s="153" t="s">
        <v>37111</v>
      </c>
    </row>
    <row r="864" customFormat="false" ht="15" hidden="true" customHeight="false" outlineLevel="0" collapsed="false">
      <c r="A864" s="151" t="n">
        <v>1071</v>
      </c>
      <c r="B864" s="153" t="s">
        <v>29222</v>
      </c>
      <c r="C864" s="153" t="s">
        <v>278</v>
      </c>
      <c r="D864" s="155" t="n">
        <v>43990</v>
      </c>
      <c r="E864" s="153" t="s">
        <v>37103</v>
      </c>
      <c r="F864" s="151" t="n">
        <v>8</v>
      </c>
      <c r="G864" s="153" t="s">
        <v>42523</v>
      </c>
      <c r="H864" s="153" t="s">
        <v>42524</v>
      </c>
      <c r="I864" s="153" t="s">
        <v>42525</v>
      </c>
      <c r="J864" s="153" t="s">
        <v>42526</v>
      </c>
      <c r="K864" s="153" t="s">
        <v>53</v>
      </c>
      <c r="L864" s="155" t="n">
        <v>39693</v>
      </c>
      <c r="M864" s="153" t="s">
        <v>37114</v>
      </c>
      <c r="N864" s="153" t="s">
        <v>52</v>
      </c>
      <c r="O864" s="153"/>
      <c r="P864" s="153"/>
      <c r="Q864" s="153" t="s">
        <v>42527</v>
      </c>
      <c r="R864" s="151" t="n">
        <v>7</v>
      </c>
      <c r="S864" s="151" t="n">
        <v>12</v>
      </c>
      <c r="T864" s="151" t="n">
        <v>11</v>
      </c>
      <c r="U864" s="153" t="s">
        <v>37391</v>
      </c>
      <c r="V864" s="153" t="s">
        <v>42528</v>
      </c>
      <c r="W864" s="151" t="n">
        <v>5617</v>
      </c>
      <c r="X864" s="153" t="s">
        <v>29230</v>
      </c>
      <c r="Y864" s="153" t="s">
        <v>29229</v>
      </c>
      <c r="Z864" s="153" t="s">
        <v>106</v>
      </c>
      <c r="AA864" s="153" t="s">
        <v>42529</v>
      </c>
      <c r="AB864" s="153" t="s">
        <v>42530</v>
      </c>
      <c r="AC864" s="153" t="s">
        <v>42531</v>
      </c>
      <c r="AD864" s="153" t="s">
        <v>132</v>
      </c>
      <c r="AE864" s="153" t="s">
        <v>42532</v>
      </c>
      <c r="AF864" s="151" t="n">
        <v>6617</v>
      </c>
      <c r="AG864" s="153" t="s">
        <v>29233</v>
      </c>
      <c r="AH864" s="153" t="s">
        <v>29232</v>
      </c>
      <c r="AI864" s="153" t="s">
        <v>74</v>
      </c>
      <c r="AJ864" s="153" t="s">
        <v>81</v>
      </c>
      <c r="AK864" s="153" t="s">
        <v>81</v>
      </c>
      <c r="AL864" s="153" t="s">
        <v>81</v>
      </c>
      <c r="AM864" s="153"/>
      <c r="AN864" s="153"/>
      <c r="AO864" s="153" t="s">
        <v>42527</v>
      </c>
      <c r="AP864" s="153" t="s">
        <v>29234</v>
      </c>
      <c r="AQ864" s="153"/>
      <c r="AR864" s="153"/>
      <c r="AS864" s="153"/>
      <c r="AT864" s="153"/>
      <c r="AU864" s="153"/>
      <c r="AV864" s="153"/>
      <c r="AW864" s="153"/>
      <c r="AX864" s="153"/>
      <c r="AY864" s="153"/>
      <c r="AZ864" s="153"/>
      <c r="BA864" s="153" t="s">
        <v>37110</v>
      </c>
      <c r="BB864" s="153" t="s">
        <v>81</v>
      </c>
      <c r="BC864" s="153" t="s">
        <v>81</v>
      </c>
      <c r="BD864" s="153"/>
      <c r="BE864" s="153"/>
      <c r="BF864" s="153"/>
      <c r="BG864" s="151" t="n">
        <v>66</v>
      </c>
      <c r="BH864" s="153" t="s">
        <v>37111</v>
      </c>
    </row>
    <row r="865" customFormat="false" ht="15" hidden="true" customHeight="false" outlineLevel="0" collapsed="false">
      <c r="A865" s="151" t="n">
        <v>1072</v>
      </c>
      <c r="B865" s="153" t="s">
        <v>23299</v>
      </c>
      <c r="C865" s="153" t="s">
        <v>278</v>
      </c>
      <c r="D865" s="155" t="n">
        <v>43746</v>
      </c>
      <c r="E865" s="153" t="s">
        <v>37103</v>
      </c>
      <c r="F865" s="151" t="n">
        <v>8</v>
      </c>
      <c r="G865" s="153" t="s">
        <v>42533</v>
      </c>
      <c r="H865" s="153" t="s">
        <v>42534</v>
      </c>
      <c r="I865" s="153" t="s">
        <v>42535</v>
      </c>
      <c r="J865" s="153" t="s">
        <v>37169</v>
      </c>
      <c r="K865" s="153" t="s">
        <v>84</v>
      </c>
      <c r="L865" s="155" t="n">
        <v>39765</v>
      </c>
      <c r="M865" s="153" t="s">
        <v>83</v>
      </c>
      <c r="N865" s="153" t="s">
        <v>52</v>
      </c>
      <c r="O865" s="151" t="n">
        <v>1</v>
      </c>
      <c r="P865" s="153"/>
      <c r="Q865" s="153" t="s">
        <v>42536</v>
      </c>
      <c r="R865" s="153" t="s">
        <v>23305</v>
      </c>
      <c r="S865" s="151" t="n">
        <v>1</v>
      </c>
      <c r="T865" s="151" t="n">
        <v>13</v>
      </c>
      <c r="U865" s="153" t="s">
        <v>38275</v>
      </c>
      <c r="V865" s="153" t="s">
        <v>42537</v>
      </c>
      <c r="W865" s="151" t="n">
        <v>5611</v>
      </c>
      <c r="X865" s="153" t="s">
        <v>23308</v>
      </c>
      <c r="Y865" s="153" t="s">
        <v>23307</v>
      </c>
      <c r="Z865" s="153" t="s">
        <v>106</v>
      </c>
      <c r="AA865" s="153"/>
      <c r="AB865" s="153"/>
      <c r="AC865" s="153" t="s">
        <v>42538</v>
      </c>
      <c r="AD865" s="153" t="s">
        <v>132</v>
      </c>
      <c r="AE865" s="153" t="s">
        <v>42539</v>
      </c>
      <c r="AF865" s="151" t="n">
        <v>6611</v>
      </c>
      <c r="AG865" s="153" t="s">
        <v>23301</v>
      </c>
      <c r="AH865" s="153" t="s">
        <v>23310</v>
      </c>
      <c r="AI865" s="153" t="s">
        <v>74</v>
      </c>
      <c r="AJ865" s="153"/>
      <c r="AK865" s="153"/>
      <c r="AL865" s="153"/>
      <c r="AM865" s="153"/>
      <c r="AN865" s="153"/>
      <c r="AO865" s="153" t="s">
        <v>42536</v>
      </c>
      <c r="AP865" s="153" t="s">
        <v>23311</v>
      </c>
      <c r="AQ865" s="153"/>
      <c r="AR865" s="153"/>
      <c r="AS865" s="153"/>
      <c r="AT865" s="153"/>
      <c r="AU865" s="153"/>
      <c r="AV865" s="153"/>
      <c r="AW865" s="153"/>
      <c r="AX865" s="153"/>
      <c r="AY865" s="153"/>
      <c r="AZ865" s="153"/>
      <c r="BA865" s="153" t="s">
        <v>42188</v>
      </c>
      <c r="BB865" s="153" t="s">
        <v>81</v>
      </c>
      <c r="BC865" s="153" t="s">
        <v>81</v>
      </c>
      <c r="BD865" s="153" t="s">
        <v>298</v>
      </c>
      <c r="BE865" s="153" t="s">
        <v>42540</v>
      </c>
      <c r="BF865" s="153"/>
      <c r="BG865" s="151" t="n">
        <v>68</v>
      </c>
      <c r="BH865" s="153" t="s">
        <v>37111</v>
      </c>
    </row>
    <row r="866" customFormat="false" ht="15" hidden="true" customHeight="false" outlineLevel="0" collapsed="false">
      <c r="A866" s="151" t="n">
        <v>1073</v>
      </c>
      <c r="B866" s="153" t="s">
        <v>28600</v>
      </c>
      <c r="C866" s="153" t="s">
        <v>278</v>
      </c>
      <c r="D866" s="155" t="n">
        <v>43901</v>
      </c>
      <c r="E866" s="153" t="s">
        <v>37103</v>
      </c>
      <c r="F866" s="151" t="n">
        <v>8</v>
      </c>
      <c r="G866" s="153" t="s">
        <v>42541</v>
      </c>
      <c r="H866" s="153" t="s">
        <v>42542</v>
      </c>
      <c r="I866" s="153" t="s">
        <v>26840</v>
      </c>
      <c r="J866" s="153" t="s">
        <v>42543</v>
      </c>
      <c r="K866" s="153" t="s">
        <v>53</v>
      </c>
      <c r="L866" s="155" t="n">
        <v>39534</v>
      </c>
      <c r="M866" s="153" t="s">
        <v>83</v>
      </c>
      <c r="N866" s="153" t="s">
        <v>52</v>
      </c>
      <c r="O866" s="153"/>
      <c r="P866" s="153"/>
      <c r="Q866" s="153" t="s">
        <v>37538</v>
      </c>
      <c r="R866" s="151" t="n">
        <v>19</v>
      </c>
      <c r="S866" s="151" t="n">
        <v>6</v>
      </c>
      <c r="T866" s="151" t="n">
        <v>5</v>
      </c>
      <c r="U866" s="153" t="s">
        <v>37539</v>
      </c>
      <c r="V866" s="153" t="s">
        <v>20674</v>
      </c>
      <c r="W866" s="151" t="n">
        <v>1125</v>
      </c>
      <c r="X866" s="153" t="s">
        <v>93</v>
      </c>
      <c r="Y866" s="153" t="s">
        <v>92</v>
      </c>
      <c r="Z866" s="153"/>
      <c r="AA866" s="153"/>
      <c r="AB866" s="153"/>
      <c r="AC866" s="153"/>
      <c r="AD866" s="153"/>
      <c r="AE866" s="153" t="s">
        <v>20675</v>
      </c>
      <c r="AF866" s="151" t="n">
        <v>2125</v>
      </c>
      <c r="AG866" s="153" t="s">
        <v>96</v>
      </c>
      <c r="AH866" s="153"/>
      <c r="AI866" s="153"/>
      <c r="AJ866" s="153"/>
      <c r="AK866" s="153"/>
      <c r="AL866" s="153"/>
      <c r="AM866" s="153"/>
      <c r="AN866" s="153"/>
      <c r="AO866" s="153" t="s">
        <v>37540</v>
      </c>
      <c r="AP866" s="153" t="s">
        <v>93</v>
      </c>
      <c r="AQ866" s="153"/>
      <c r="AR866" s="153"/>
      <c r="AS866" s="153"/>
      <c r="AT866" s="153"/>
      <c r="AU866" s="153"/>
      <c r="AV866" s="153"/>
      <c r="AW866" s="153"/>
      <c r="AX866" s="153"/>
      <c r="AY866" s="153"/>
      <c r="AZ866" s="153"/>
      <c r="BA866" s="153" t="s">
        <v>37110</v>
      </c>
      <c r="BB866" s="153" t="s">
        <v>42544</v>
      </c>
      <c r="BC866" s="153" t="s">
        <v>81</v>
      </c>
      <c r="BD866" s="153"/>
      <c r="BE866" s="153"/>
      <c r="BF866" s="153"/>
      <c r="BG866" s="151" t="n">
        <v>68</v>
      </c>
      <c r="BH866" s="153" t="s">
        <v>37111</v>
      </c>
    </row>
    <row r="867" customFormat="false" ht="15" hidden="true" customHeight="false" outlineLevel="0" collapsed="false">
      <c r="A867" s="151" t="n">
        <v>1074</v>
      </c>
      <c r="B867" s="153" t="s">
        <v>24492</v>
      </c>
      <c r="C867" s="153" t="s">
        <v>278</v>
      </c>
      <c r="D867" s="155" t="n">
        <v>43751</v>
      </c>
      <c r="E867" s="153" t="s">
        <v>37103</v>
      </c>
      <c r="F867" s="151" t="n">
        <v>8</v>
      </c>
      <c r="G867" s="153" t="s">
        <v>42545</v>
      </c>
      <c r="H867" s="153" t="s">
        <v>42546</v>
      </c>
      <c r="I867" s="153" t="s">
        <v>42547</v>
      </c>
      <c r="J867" s="153" t="s">
        <v>42548</v>
      </c>
      <c r="K867" s="153" t="s">
        <v>53</v>
      </c>
      <c r="L867" s="155" t="n">
        <v>39558</v>
      </c>
      <c r="M867" s="153" t="s">
        <v>37114</v>
      </c>
      <c r="N867" s="153" t="s">
        <v>52</v>
      </c>
      <c r="O867" s="151" t="n">
        <v>2</v>
      </c>
      <c r="P867" s="153"/>
      <c r="Q867" s="153" t="s">
        <v>42549</v>
      </c>
      <c r="R867" s="151" t="n">
        <v>53</v>
      </c>
      <c r="S867" s="151" t="n">
        <v>2</v>
      </c>
      <c r="T867" s="151" t="n">
        <v>13</v>
      </c>
      <c r="U867" s="153" t="s">
        <v>37641</v>
      </c>
      <c r="V867" s="153" t="s">
        <v>24497</v>
      </c>
      <c r="W867" s="151" t="n">
        <v>5756</v>
      </c>
      <c r="X867" s="153" t="s">
        <v>24499</v>
      </c>
      <c r="Y867" s="153" t="s">
        <v>24498</v>
      </c>
      <c r="Z867" s="153" t="s">
        <v>156</v>
      </c>
      <c r="AA867" s="153" t="s">
        <v>37654</v>
      </c>
      <c r="AB867" s="153" t="s">
        <v>42550</v>
      </c>
      <c r="AC867" s="153" t="s">
        <v>42551</v>
      </c>
      <c r="AD867" s="153"/>
      <c r="AE867" s="153" t="s">
        <v>24500</v>
      </c>
      <c r="AF867" s="151" t="n">
        <v>6756</v>
      </c>
      <c r="AG867" s="153" t="s">
        <v>24499</v>
      </c>
      <c r="AH867" s="153" t="s">
        <v>24498</v>
      </c>
      <c r="AI867" s="153" t="s">
        <v>74</v>
      </c>
      <c r="AJ867" s="153"/>
      <c r="AK867" s="153"/>
      <c r="AL867" s="153"/>
      <c r="AM867" s="153"/>
      <c r="AN867" s="153"/>
      <c r="AO867" s="153" t="s">
        <v>42549</v>
      </c>
      <c r="AP867" s="153"/>
      <c r="AQ867" s="153"/>
      <c r="AR867" s="153"/>
      <c r="AS867" s="153"/>
      <c r="AT867" s="153"/>
      <c r="AU867" s="153"/>
      <c r="AV867" s="153"/>
      <c r="AW867" s="153"/>
      <c r="AX867" s="153"/>
      <c r="AY867" s="153"/>
      <c r="AZ867" s="153"/>
      <c r="BA867" s="153" t="s">
        <v>42552</v>
      </c>
      <c r="BB867" s="153" t="s">
        <v>24504</v>
      </c>
      <c r="BC867" s="153" t="s">
        <v>5543</v>
      </c>
      <c r="BD867" s="153"/>
      <c r="BE867" s="153" t="s">
        <v>24505</v>
      </c>
      <c r="BF867" s="153"/>
      <c r="BG867" s="151" t="n">
        <v>68</v>
      </c>
      <c r="BH867" s="153" t="s">
        <v>37111</v>
      </c>
    </row>
    <row r="868" customFormat="false" ht="15" hidden="true" customHeight="false" outlineLevel="0" collapsed="false">
      <c r="A868" s="151" t="n">
        <v>1075</v>
      </c>
      <c r="B868" s="153" t="s">
        <v>26186</v>
      </c>
      <c r="C868" s="153" t="s">
        <v>278</v>
      </c>
      <c r="D868" s="155" t="n">
        <v>43794</v>
      </c>
      <c r="E868" s="153" t="s">
        <v>37103</v>
      </c>
      <c r="F868" s="151" t="n">
        <v>8</v>
      </c>
      <c r="G868" s="153" t="s">
        <v>42553</v>
      </c>
      <c r="H868" s="151" t="n">
        <v>3099305077</v>
      </c>
      <c r="I868" s="153" t="s">
        <v>42554</v>
      </c>
      <c r="J868" s="153" t="s">
        <v>42555</v>
      </c>
      <c r="K868" s="153" t="s">
        <v>8417</v>
      </c>
      <c r="L868" s="155" t="n">
        <v>39828</v>
      </c>
      <c r="M868" s="153" t="s">
        <v>83</v>
      </c>
      <c r="N868" s="153" t="s">
        <v>52</v>
      </c>
      <c r="O868" s="153"/>
      <c r="P868" s="153"/>
      <c r="Q868" s="153" t="s">
        <v>42556</v>
      </c>
      <c r="R868" s="153" t="s">
        <v>26190</v>
      </c>
      <c r="S868" s="151" t="n">
        <v>3</v>
      </c>
      <c r="T868" s="151" t="n">
        <v>5</v>
      </c>
      <c r="U868" s="153" t="s">
        <v>37116</v>
      </c>
      <c r="V868" s="153" t="s">
        <v>40423</v>
      </c>
      <c r="W868" s="151" t="n">
        <v>5699</v>
      </c>
      <c r="X868" s="153" t="s">
        <v>17815</v>
      </c>
      <c r="Y868" s="153" t="s">
        <v>17843</v>
      </c>
      <c r="Z868" s="153" t="s">
        <v>73</v>
      </c>
      <c r="AA868" s="153"/>
      <c r="AB868" s="153"/>
      <c r="AC868" s="153"/>
      <c r="AD868" s="153" t="s">
        <v>107</v>
      </c>
      <c r="AE868" s="153" t="s">
        <v>42557</v>
      </c>
      <c r="AF868" s="151" t="n">
        <v>6699</v>
      </c>
      <c r="AG868" s="153" t="s">
        <v>17817</v>
      </c>
      <c r="AH868" s="153" t="s">
        <v>17843</v>
      </c>
      <c r="AI868" s="153" t="s">
        <v>74</v>
      </c>
      <c r="AJ868" s="153"/>
      <c r="AK868" s="153"/>
      <c r="AL868" s="153"/>
      <c r="AM868" s="153"/>
      <c r="AN868" s="153"/>
      <c r="AO868" s="153" t="s">
        <v>42556</v>
      </c>
      <c r="AP868" s="153" t="s">
        <v>26192</v>
      </c>
      <c r="AQ868" s="153"/>
      <c r="AR868" s="153"/>
      <c r="AS868" s="153"/>
      <c r="AT868" s="153"/>
      <c r="AU868" s="153"/>
      <c r="AV868" s="153"/>
      <c r="AW868" s="153"/>
      <c r="AX868" s="153"/>
      <c r="AY868" s="153"/>
      <c r="AZ868" s="153"/>
      <c r="BA868" s="153" t="s">
        <v>37110</v>
      </c>
      <c r="BB868" s="153" t="s">
        <v>40418</v>
      </c>
      <c r="BC868" s="151" t="n">
        <v>2</v>
      </c>
      <c r="BD868" s="153"/>
      <c r="BE868" s="153"/>
      <c r="BF868" s="153"/>
      <c r="BG868" s="151" t="n">
        <v>65</v>
      </c>
      <c r="BH868" s="153" t="s">
        <v>37111</v>
      </c>
    </row>
    <row r="869" customFormat="false" ht="15" hidden="true" customHeight="false" outlineLevel="0" collapsed="false">
      <c r="A869" s="151" t="n">
        <v>1076</v>
      </c>
      <c r="B869" s="153" t="s">
        <v>25356</v>
      </c>
      <c r="C869" s="153" t="s">
        <v>278</v>
      </c>
      <c r="D869" s="155" t="n">
        <v>43763</v>
      </c>
      <c r="E869" s="153" t="s">
        <v>37103</v>
      </c>
      <c r="F869" s="151" t="n">
        <v>8</v>
      </c>
      <c r="G869" s="153" t="s">
        <v>42558</v>
      </c>
      <c r="H869" s="153" t="s">
        <v>42559</v>
      </c>
      <c r="I869" s="153" t="s">
        <v>42560</v>
      </c>
      <c r="J869" s="153" t="s">
        <v>42561</v>
      </c>
      <c r="K869" s="153" t="s">
        <v>53</v>
      </c>
      <c r="L869" s="155" t="n">
        <v>39583</v>
      </c>
      <c r="M869" s="153" t="s">
        <v>83</v>
      </c>
      <c r="N869" s="153" t="s">
        <v>52</v>
      </c>
      <c r="O869" s="153"/>
      <c r="P869" s="153"/>
      <c r="Q869" s="153" t="s">
        <v>25362</v>
      </c>
      <c r="R869" s="151" t="n">
        <v>16</v>
      </c>
      <c r="S869" s="151" t="n">
        <v>4</v>
      </c>
      <c r="T869" s="151" t="n">
        <v>6</v>
      </c>
      <c r="U869" s="153" t="s">
        <v>37380</v>
      </c>
      <c r="V869" s="153" t="s">
        <v>25363</v>
      </c>
      <c r="W869" s="151" t="n">
        <v>5728</v>
      </c>
      <c r="X869" s="153" t="s">
        <v>25365</v>
      </c>
      <c r="Y869" s="153" t="s">
        <v>25364</v>
      </c>
      <c r="Z869" s="153" t="s">
        <v>156</v>
      </c>
      <c r="AA869" s="153" t="s">
        <v>42064</v>
      </c>
      <c r="AB869" s="153" t="s">
        <v>42562</v>
      </c>
      <c r="AC869" s="153" t="s">
        <v>42563</v>
      </c>
      <c r="AD869" s="153" t="s">
        <v>132</v>
      </c>
      <c r="AE869" s="153" t="s">
        <v>25366</v>
      </c>
      <c r="AF869" s="151" t="n">
        <v>6728</v>
      </c>
      <c r="AG869" s="153" t="s">
        <v>25365</v>
      </c>
      <c r="AH869" s="153" t="s">
        <v>25367</v>
      </c>
      <c r="AI869" s="153" t="s">
        <v>156</v>
      </c>
      <c r="AJ869" s="153" t="s">
        <v>42564</v>
      </c>
      <c r="AK869" s="153" t="s">
        <v>25359</v>
      </c>
      <c r="AL869" s="153" t="s">
        <v>42565</v>
      </c>
      <c r="AM869" s="153" t="s">
        <v>132</v>
      </c>
      <c r="AN869" s="153"/>
      <c r="AO869" s="153" t="s">
        <v>25362</v>
      </c>
      <c r="AP869" s="153" t="s">
        <v>25365</v>
      </c>
      <c r="AQ869" s="153"/>
      <c r="AR869" s="153"/>
      <c r="AS869" s="153"/>
      <c r="AT869" s="153"/>
      <c r="AU869" s="153"/>
      <c r="AV869" s="153"/>
      <c r="AW869" s="153"/>
      <c r="AX869" s="153"/>
      <c r="AY869" s="153"/>
      <c r="AZ869" s="153"/>
      <c r="BA869" s="153" t="s">
        <v>37110</v>
      </c>
      <c r="BB869" s="153" t="s">
        <v>25370</v>
      </c>
      <c r="BC869" s="153" t="s">
        <v>5543</v>
      </c>
      <c r="BD869" s="153" t="s">
        <v>37398</v>
      </c>
      <c r="BE869" s="153" t="s">
        <v>25371</v>
      </c>
      <c r="BF869" s="153"/>
      <c r="BG869" s="151" t="n">
        <v>68</v>
      </c>
      <c r="BH869" s="153" t="s">
        <v>37111</v>
      </c>
    </row>
    <row r="870" customFormat="false" ht="15" hidden="true" customHeight="false" outlineLevel="0" collapsed="false">
      <c r="A870" s="151" t="n">
        <v>1077</v>
      </c>
      <c r="B870" s="153" t="s">
        <v>26073</v>
      </c>
      <c r="C870" s="153" t="s">
        <v>278</v>
      </c>
      <c r="D870" s="155" t="n">
        <v>43788</v>
      </c>
      <c r="E870" s="153" t="s">
        <v>37103</v>
      </c>
      <c r="F870" s="151" t="n">
        <v>8</v>
      </c>
      <c r="G870" s="153" t="s">
        <v>42566</v>
      </c>
      <c r="H870" s="153" t="s">
        <v>42567</v>
      </c>
      <c r="I870" s="153" t="s">
        <v>42568</v>
      </c>
      <c r="J870" s="153" t="s">
        <v>42569</v>
      </c>
      <c r="K870" s="153" t="s">
        <v>138</v>
      </c>
      <c r="L870" s="155" t="n">
        <v>39482</v>
      </c>
      <c r="M870" s="153" t="s">
        <v>83</v>
      </c>
      <c r="N870" s="153" t="s">
        <v>52</v>
      </c>
      <c r="O870" s="151" t="n">
        <v>3</v>
      </c>
      <c r="P870" s="153"/>
      <c r="Q870" s="153" t="s">
        <v>42570</v>
      </c>
      <c r="R870" s="151" t="n">
        <v>15</v>
      </c>
      <c r="S870" s="151" t="n">
        <v>6</v>
      </c>
      <c r="T870" s="151" t="n">
        <v>1</v>
      </c>
      <c r="U870" s="153" t="s">
        <v>37247</v>
      </c>
      <c r="V870" s="153" t="s">
        <v>42571</v>
      </c>
      <c r="W870" s="151" t="n">
        <v>5789</v>
      </c>
      <c r="X870" s="153" t="s">
        <v>26081</v>
      </c>
      <c r="Y870" s="153" t="s">
        <v>42572</v>
      </c>
      <c r="Z870" s="153" t="s">
        <v>73</v>
      </c>
      <c r="AA870" s="153" t="s">
        <v>38050</v>
      </c>
      <c r="AB870" s="153"/>
      <c r="AC870" s="153" t="s">
        <v>263</v>
      </c>
      <c r="AD870" s="153" t="s">
        <v>132</v>
      </c>
      <c r="AE870" s="153" t="s">
        <v>26082</v>
      </c>
      <c r="AF870" s="151" t="n">
        <v>6789</v>
      </c>
      <c r="AG870" s="153" t="s">
        <v>26075</v>
      </c>
      <c r="AH870" s="153"/>
      <c r="AI870" s="153" t="s">
        <v>74</v>
      </c>
      <c r="AJ870" s="153"/>
      <c r="AK870" s="153" t="s">
        <v>42573</v>
      </c>
      <c r="AL870" s="153" t="s">
        <v>42574</v>
      </c>
      <c r="AM870" s="153"/>
      <c r="AN870" s="153"/>
      <c r="AO870" s="153" t="s">
        <v>42570</v>
      </c>
      <c r="AP870" s="153"/>
      <c r="AQ870" s="153"/>
      <c r="AR870" s="153"/>
      <c r="AS870" s="153"/>
      <c r="AT870" s="153"/>
      <c r="AU870" s="153"/>
      <c r="AV870" s="153"/>
      <c r="AW870" s="153"/>
      <c r="AX870" s="153"/>
      <c r="AY870" s="153"/>
      <c r="AZ870" s="153"/>
      <c r="BA870" s="153" t="s">
        <v>42575</v>
      </c>
      <c r="BB870" s="153" t="s">
        <v>81</v>
      </c>
      <c r="BC870" s="153" t="s">
        <v>81</v>
      </c>
      <c r="BD870" s="153"/>
      <c r="BE870" s="153"/>
      <c r="BF870" s="153"/>
      <c r="BG870" s="151" t="n">
        <v>67</v>
      </c>
      <c r="BH870" s="153" t="s">
        <v>37111</v>
      </c>
    </row>
    <row r="871" customFormat="false" ht="15" hidden="true" customHeight="false" outlineLevel="0" collapsed="false">
      <c r="A871" s="151" t="n">
        <v>1078</v>
      </c>
      <c r="B871" s="153" t="s">
        <v>22803</v>
      </c>
      <c r="C871" s="153" t="s">
        <v>278</v>
      </c>
      <c r="D871" s="155" t="n">
        <v>43743</v>
      </c>
      <c r="E871" s="153" t="s">
        <v>37103</v>
      </c>
      <c r="F871" s="151" t="n">
        <v>8</v>
      </c>
      <c r="G871" s="153" t="s">
        <v>42576</v>
      </c>
      <c r="H871" s="153" t="s">
        <v>42577</v>
      </c>
      <c r="I871" s="153" t="s">
        <v>42578</v>
      </c>
      <c r="J871" s="153" t="s">
        <v>40447</v>
      </c>
      <c r="K871" s="153" t="s">
        <v>84</v>
      </c>
      <c r="L871" s="155" t="n">
        <v>39688</v>
      </c>
      <c r="M871" s="153" t="s">
        <v>37114</v>
      </c>
      <c r="N871" s="153" t="s">
        <v>52</v>
      </c>
      <c r="O871" s="151" t="n">
        <v>1</v>
      </c>
      <c r="P871" s="153"/>
      <c r="Q871" s="153" t="s">
        <v>42579</v>
      </c>
      <c r="R871" s="153" t="s">
        <v>22809</v>
      </c>
      <c r="S871" s="151" t="n">
        <v>1</v>
      </c>
      <c r="T871" s="151" t="n">
        <v>20</v>
      </c>
      <c r="U871" s="153" t="s">
        <v>42580</v>
      </c>
      <c r="V871" s="153" t="s">
        <v>42581</v>
      </c>
      <c r="W871" s="151" t="n">
        <v>5099</v>
      </c>
      <c r="X871" s="153" t="s">
        <v>22812</v>
      </c>
      <c r="Y871" s="153" t="s">
        <v>22811</v>
      </c>
      <c r="Z871" s="153" t="s">
        <v>156</v>
      </c>
      <c r="AA871" s="153" t="s">
        <v>37880</v>
      </c>
      <c r="AB871" s="153" t="s">
        <v>81</v>
      </c>
      <c r="AC871" s="153" t="s">
        <v>42582</v>
      </c>
      <c r="AD871" s="153"/>
      <c r="AE871" s="153" t="s">
        <v>42583</v>
      </c>
      <c r="AF871" s="151" t="n">
        <v>6099</v>
      </c>
      <c r="AG871" s="153" t="s">
        <v>22814</v>
      </c>
      <c r="AH871" s="153" t="s">
        <v>81</v>
      </c>
      <c r="AI871" s="153" t="s">
        <v>74</v>
      </c>
      <c r="AJ871" s="153" t="s">
        <v>81</v>
      </c>
      <c r="AK871" s="153" t="s">
        <v>81</v>
      </c>
      <c r="AL871" s="153" t="s">
        <v>81</v>
      </c>
      <c r="AM871" s="153"/>
      <c r="AN871" s="153"/>
      <c r="AO871" s="153" t="s">
        <v>42579</v>
      </c>
      <c r="AP871" s="153" t="s">
        <v>22814</v>
      </c>
      <c r="AQ871" s="153"/>
      <c r="AR871" s="153"/>
      <c r="AS871" s="153"/>
      <c r="AT871" s="153"/>
      <c r="AU871" s="153"/>
      <c r="AV871" s="153"/>
      <c r="AW871" s="153"/>
      <c r="AX871" s="153"/>
      <c r="AY871" s="153"/>
      <c r="AZ871" s="153"/>
      <c r="BA871" s="153" t="s">
        <v>42584</v>
      </c>
      <c r="BB871" s="153" t="s">
        <v>81</v>
      </c>
      <c r="BC871" s="153" t="s">
        <v>81</v>
      </c>
      <c r="BD871" s="153" t="s">
        <v>663</v>
      </c>
      <c r="BE871" s="153"/>
      <c r="BF871" s="153"/>
      <c r="BG871" s="151" t="n">
        <v>67</v>
      </c>
      <c r="BH871" s="153" t="s">
        <v>37111</v>
      </c>
    </row>
    <row r="872" customFormat="false" ht="15" hidden="true" customHeight="false" outlineLevel="0" collapsed="false">
      <c r="A872" s="151" t="n">
        <v>1079</v>
      </c>
      <c r="B872" s="153" t="s">
        <v>28880</v>
      </c>
      <c r="C872" s="153" t="s">
        <v>278</v>
      </c>
      <c r="D872" s="155" t="n">
        <v>43954</v>
      </c>
      <c r="E872" s="153" t="s">
        <v>37103</v>
      </c>
      <c r="F872" s="151" t="n">
        <v>8</v>
      </c>
      <c r="G872" s="153" t="s">
        <v>42585</v>
      </c>
      <c r="H872" s="153" t="s">
        <v>42586</v>
      </c>
      <c r="I872" s="153" t="s">
        <v>42587</v>
      </c>
      <c r="J872" s="153" t="s">
        <v>38658</v>
      </c>
      <c r="K872" s="153" t="s">
        <v>53</v>
      </c>
      <c r="L872" s="155" t="n">
        <v>39545</v>
      </c>
      <c r="M872" s="153" t="s">
        <v>83</v>
      </c>
      <c r="N872" s="153" t="s">
        <v>52</v>
      </c>
      <c r="O872" s="153"/>
      <c r="P872" s="153"/>
      <c r="Q872" s="153" t="s">
        <v>42588</v>
      </c>
      <c r="R872" s="153" t="s">
        <v>28887</v>
      </c>
      <c r="S872" s="151" t="n">
        <v>2</v>
      </c>
      <c r="T872" s="151" t="n">
        <v>14</v>
      </c>
      <c r="U872" s="153" t="s">
        <v>37116</v>
      </c>
      <c r="V872" s="153" t="s">
        <v>42589</v>
      </c>
      <c r="W872" s="151" t="n">
        <v>5439</v>
      </c>
      <c r="X872" s="153" t="s">
        <v>28890</v>
      </c>
      <c r="Y872" s="153" t="s">
        <v>28889</v>
      </c>
      <c r="Z872" s="153" t="s">
        <v>106</v>
      </c>
      <c r="AA872" s="153" t="s">
        <v>38972</v>
      </c>
      <c r="AB872" s="153" t="s">
        <v>42590</v>
      </c>
      <c r="AC872" s="153" t="s">
        <v>42591</v>
      </c>
      <c r="AD872" s="153" t="s">
        <v>132</v>
      </c>
      <c r="AE872" s="153" t="s">
        <v>28891</v>
      </c>
      <c r="AF872" s="151" t="n">
        <v>6439</v>
      </c>
      <c r="AG872" s="153" t="s">
        <v>28892</v>
      </c>
      <c r="AH872" s="153"/>
      <c r="AI872" s="153" t="s">
        <v>74</v>
      </c>
      <c r="AJ872" s="153"/>
      <c r="AK872" s="153" t="s">
        <v>28883</v>
      </c>
      <c r="AL872" s="153" t="s">
        <v>42588</v>
      </c>
      <c r="AM872" s="153"/>
      <c r="AN872" s="153"/>
      <c r="AO872" s="153" t="s">
        <v>42588</v>
      </c>
      <c r="AP872" s="153" t="s">
        <v>28893</v>
      </c>
      <c r="AQ872" s="153"/>
      <c r="AR872" s="153"/>
      <c r="AS872" s="153"/>
      <c r="AT872" s="153"/>
      <c r="AU872" s="153"/>
      <c r="AV872" s="153"/>
      <c r="AW872" s="153"/>
      <c r="AX872" s="153"/>
      <c r="AY872" s="153"/>
      <c r="AZ872" s="153"/>
      <c r="BA872" s="153" t="s">
        <v>37110</v>
      </c>
      <c r="BB872" s="153" t="s">
        <v>81</v>
      </c>
      <c r="BC872" s="153" t="s">
        <v>81</v>
      </c>
      <c r="BD872" s="153" t="s">
        <v>37398</v>
      </c>
      <c r="BE872" s="153" t="s">
        <v>28896</v>
      </c>
      <c r="BF872" s="153"/>
      <c r="BG872" s="151" t="n">
        <v>66</v>
      </c>
      <c r="BH872" s="153" t="s">
        <v>37111</v>
      </c>
    </row>
    <row r="873" customFormat="false" ht="15" hidden="true" customHeight="false" outlineLevel="0" collapsed="false">
      <c r="A873" s="151" t="n">
        <v>1080</v>
      </c>
      <c r="B873" s="153" t="s">
        <v>24750</v>
      </c>
      <c r="C873" s="153" t="s">
        <v>278</v>
      </c>
      <c r="D873" s="155" t="n">
        <v>43754</v>
      </c>
      <c r="E873" s="153" t="s">
        <v>37103</v>
      </c>
      <c r="F873" s="151" t="n">
        <v>8</v>
      </c>
      <c r="G873" s="153" t="s">
        <v>42592</v>
      </c>
      <c r="H873" s="153" t="s">
        <v>42593</v>
      </c>
      <c r="I873" s="153" t="s">
        <v>16477</v>
      </c>
      <c r="J873" s="153" t="s">
        <v>39832</v>
      </c>
      <c r="K873" s="153" t="s">
        <v>84</v>
      </c>
      <c r="L873" s="155" t="n">
        <v>39718</v>
      </c>
      <c r="M873" s="153" t="s">
        <v>37114</v>
      </c>
      <c r="N873" s="153" t="s">
        <v>52</v>
      </c>
      <c r="O873" s="153"/>
      <c r="P873" s="153"/>
      <c r="Q873" s="153" t="s">
        <v>41279</v>
      </c>
      <c r="R873" s="151" t="n">
        <v>80</v>
      </c>
      <c r="S873" s="151" t="n">
        <v>3</v>
      </c>
      <c r="T873" s="151" t="n">
        <v>10</v>
      </c>
      <c r="U873" s="153" t="s">
        <v>41280</v>
      </c>
      <c r="V873" s="153" t="s">
        <v>16472</v>
      </c>
      <c r="W873" s="151" t="n">
        <v>1198</v>
      </c>
      <c r="X873" s="153" t="s">
        <v>16474</v>
      </c>
      <c r="Y873" s="153" t="s">
        <v>16473</v>
      </c>
      <c r="Z873" s="153" t="s">
        <v>106</v>
      </c>
      <c r="AA873" s="153" t="s">
        <v>37318</v>
      </c>
      <c r="AB873" s="153"/>
      <c r="AC873" s="153"/>
      <c r="AD873" s="153"/>
      <c r="AE873" s="153" t="s">
        <v>6878</v>
      </c>
      <c r="AF873" s="151" t="n">
        <v>2198</v>
      </c>
      <c r="AG873" s="153" t="s">
        <v>6879</v>
      </c>
      <c r="AH873" s="153" t="s">
        <v>16475</v>
      </c>
      <c r="AI873" s="153" t="s">
        <v>106</v>
      </c>
      <c r="AJ873" s="153"/>
      <c r="AK873" s="153"/>
      <c r="AL873" s="153" t="s">
        <v>41281</v>
      </c>
      <c r="AM873" s="153" t="s">
        <v>107</v>
      </c>
      <c r="AN873" s="153"/>
      <c r="AO873" s="153" t="s">
        <v>16471</v>
      </c>
      <c r="AP873" s="153"/>
      <c r="AQ873" s="153"/>
      <c r="AR873" s="153"/>
      <c r="AS873" s="153"/>
      <c r="AT873" s="153"/>
      <c r="AU873" s="153"/>
      <c r="AV873" s="153"/>
      <c r="AW873" s="153"/>
      <c r="AX873" s="153"/>
      <c r="AY873" s="153"/>
      <c r="AZ873" s="153"/>
      <c r="BA873" s="153" t="s">
        <v>37110</v>
      </c>
      <c r="BB873" s="153" t="s">
        <v>24759</v>
      </c>
      <c r="BC873" s="151" t="n">
        <v>3</v>
      </c>
      <c r="BD873" s="153" t="s">
        <v>37398</v>
      </c>
      <c r="BE873" s="153" t="s">
        <v>6878</v>
      </c>
      <c r="BF873" s="153"/>
      <c r="BG873" s="151" t="n">
        <v>67</v>
      </c>
      <c r="BH873" s="153" t="s">
        <v>37111</v>
      </c>
    </row>
    <row r="874" customFormat="false" ht="15" hidden="true" customHeight="false" outlineLevel="0" collapsed="false">
      <c r="A874" s="151" t="n">
        <v>1081</v>
      </c>
      <c r="B874" s="153" t="s">
        <v>23227</v>
      </c>
      <c r="C874" s="153" t="s">
        <v>278</v>
      </c>
      <c r="D874" s="155" t="n">
        <v>43743</v>
      </c>
      <c r="E874" s="153" t="s">
        <v>37103</v>
      </c>
      <c r="F874" s="151" t="n">
        <v>8</v>
      </c>
      <c r="G874" s="153" t="s">
        <v>42594</v>
      </c>
      <c r="H874" s="153" t="s">
        <v>42595</v>
      </c>
      <c r="I874" s="153" t="s">
        <v>31277</v>
      </c>
      <c r="J874" s="153" t="s">
        <v>38826</v>
      </c>
      <c r="K874" s="153" t="s">
        <v>53</v>
      </c>
      <c r="L874" s="155" t="n">
        <v>39469</v>
      </c>
      <c r="M874" s="153" t="s">
        <v>83</v>
      </c>
      <c r="N874" s="153" t="s">
        <v>52</v>
      </c>
      <c r="O874" s="153"/>
      <c r="P874" s="153"/>
      <c r="Q874" s="153" t="s">
        <v>42596</v>
      </c>
      <c r="R874" s="153" t="s">
        <v>23232</v>
      </c>
      <c r="S874" s="151" t="n">
        <v>8</v>
      </c>
      <c r="T874" s="151" t="n">
        <v>2</v>
      </c>
      <c r="U874" s="153" t="s">
        <v>37171</v>
      </c>
      <c r="V874" s="153" t="s">
        <v>23233</v>
      </c>
      <c r="W874" s="151" t="n">
        <v>1243</v>
      </c>
      <c r="X874" s="153" t="s">
        <v>23235</v>
      </c>
      <c r="Y874" s="153" t="s">
        <v>23234</v>
      </c>
      <c r="Z874" s="153"/>
      <c r="AA874" s="153"/>
      <c r="AB874" s="153"/>
      <c r="AC874" s="153"/>
      <c r="AD874" s="153"/>
      <c r="AE874" s="153" t="s">
        <v>23236</v>
      </c>
      <c r="AF874" s="151" t="n">
        <v>2243</v>
      </c>
      <c r="AG874" s="153" t="s">
        <v>23238</v>
      </c>
      <c r="AH874" s="153"/>
      <c r="AI874" s="153"/>
      <c r="AJ874" s="153"/>
      <c r="AK874" s="153"/>
      <c r="AL874" s="153"/>
      <c r="AM874" s="153"/>
      <c r="AN874" s="153"/>
      <c r="AO874" s="153" t="s">
        <v>42597</v>
      </c>
      <c r="AP874" s="151" t="n">
        <v>0</v>
      </c>
      <c r="AQ874" s="153"/>
      <c r="AR874" s="153"/>
      <c r="AS874" s="153"/>
      <c r="AT874" s="153"/>
      <c r="AU874" s="153"/>
      <c r="AV874" s="153"/>
      <c r="AW874" s="153"/>
      <c r="AX874" s="153"/>
      <c r="AY874" s="153"/>
      <c r="AZ874" s="153"/>
      <c r="BA874" s="153" t="s">
        <v>37878</v>
      </c>
      <c r="BB874" s="153" t="s">
        <v>23241</v>
      </c>
      <c r="BC874" s="151" t="n">
        <v>5</v>
      </c>
      <c r="BD874" s="153" t="s">
        <v>663</v>
      </c>
      <c r="BE874" s="153"/>
      <c r="BF874" s="153"/>
      <c r="BG874" s="151" t="n">
        <v>65</v>
      </c>
      <c r="BH874" s="153" t="s">
        <v>37111</v>
      </c>
    </row>
    <row r="875" customFormat="false" ht="15" hidden="true" customHeight="false" outlineLevel="0" collapsed="false">
      <c r="A875" s="151" t="n">
        <v>1082</v>
      </c>
      <c r="B875" s="153" t="s">
        <v>24441</v>
      </c>
      <c r="C875" s="153" t="s">
        <v>278</v>
      </c>
      <c r="D875" s="155" t="n">
        <v>43750</v>
      </c>
      <c r="E875" s="153" t="s">
        <v>37103</v>
      </c>
      <c r="F875" s="151" t="n">
        <v>8</v>
      </c>
      <c r="G875" s="153" t="s">
        <v>42598</v>
      </c>
      <c r="H875" s="153" t="s">
        <v>42599</v>
      </c>
      <c r="I875" s="153" t="s">
        <v>42600</v>
      </c>
      <c r="J875" s="153" t="s">
        <v>38826</v>
      </c>
      <c r="K875" s="153" t="s">
        <v>84</v>
      </c>
      <c r="L875" s="155" t="n">
        <v>39636</v>
      </c>
      <c r="M875" s="153" t="s">
        <v>83</v>
      </c>
      <c r="N875" s="153" t="s">
        <v>52</v>
      </c>
      <c r="O875" s="151" t="n">
        <v>1</v>
      </c>
      <c r="P875" s="153"/>
      <c r="Q875" s="153" t="s">
        <v>42601</v>
      </c>
      <c r="R875" s="151" t="n">
        <v>23</v>
      </c>
      <c r="S875" s="151" t="n">
        <v>1</v>
      </c>
      <c r="T875" s="151" t="n">
        <v>5</v>
      </c>
      <c r="U875" s="153" t="s">
        <v>41455</v>
      </c>
      <c r="V875" s="153" t="s">
        <v>2168</v>
      </c>
      <c r="W875" s="151" t="n">
        <v>1060</v>
      </c>
      <c r="X875" s="153" t="s">
        <v>2170</v>
      </c>
      <c r="Y875" s="153" t="s">
        <v>24447</v>
      </c>
      <c r="Z875" s="153" t="s">
        <v>73</v>
      </c>
      <c r="AA875" s="153" t="s">
        <v>81</v>
      </c>
      <c r="AB875" s="151" t="n">
        <v>7402639</v>
      </c>
      <c r="AC875" s="153" t="s">
        <v>42602</v>
      </c>
      <c r="AD875" s="153" t="s">
        <v>107</v>
      </c>
      <c r="AE875" s="153" t="s">
        <v>2171</v>
      </c>
      <c r="AF875" s="151" t="n">
        <v>2060</v>
      </c>
      <c r="AG875" s="153" t="s">
        <v>24449</v>
      </c>
      <c r="AH875" s="153" t="s">
        <v>24447</v>
      </c>
      <c r="AI875" s="153" t="s">
        <v>156</v>
      </c>
      <c r="AJ875" s="153" t="s">
        <v>42603</v>
      </c>
      <c r="AK875" s="153" t="s">
        <v>2165</v>
      </c>
      <c r="AL875" s="153" t="s">
        <v>42604</v>
      </c>
      <c r="AM875" s="153" t="s">
        <v>132</v>
      </c>
      <c r="AN875" s="153"/>
      <c r="AO875" s="153" t="s">
        <v>42601</v>
      </c>
      <c r="AP875" s="151" t="n">
        <v>7402639</v>
      </c>
      <c r="AQ875" s="153"/>
      <c r="AR875" s="153"/>
      <c r="AS875" s="153"/>
      <c r="AT875" s="153"/>
      <c r="AU875" s="153"/>
      <c r="AV875" s="153"/>
      <c r="AW875" s="153"/>
      <c r="AX875" s="153"/>
      <c r="AY875" s="153"/>
      <c r="AZ875" s="153"/>
      <c r="BA875" s="153" t="s">
        <v>41979</v>
      </c>
      <c r="BB875" s="153" t="s">
        <v>42605</v>
      </c>
      <c r="BC875" s="151" t="n">
        <v>7</v>
      </c>
      <c r="BD875" s="153" t="s">
        <v>128</v>
      </c>
      <c r="BE875" s="153"/>
      <c r="BF875" s="153"/>
      <c r="BG875" s="151" t="n">
        <v>67</v>
      </c>
      <c r="BH875" s="153" t="s">
        <v>37111</v>
      </c>
    </row>
    <row r="876" customFormat="false" ht="15" hidden="true" customHeight="false" outlineLevel="0" collapsed="false">
      <c r="A876" s="151" t="n">
        <v>1083</v>
      </c>
      <c r="B876" s="153" t="s">
        <v>26211</v>
      </c>
      <c r="C876" s="153" t="s">
        <v>278</v>
      </c>
      <c r="D876" s="155" t="n">
        <v>43791</v>
      </c>
      <c r="E876" s="153" t="s">
        <v>37103</v>
      </c>
      <c r="F876" s="151" t="n">
        <v>8</v>
      </c>
      <c r="G876" s="153" t="s">
        <v>42606</v>
      </c>
      <c r="H876" s="153" t="s">
        <v>42607</v>
      </c>
      <c r="I876" s="153" t="s">
        <v>42608</v>
      </c>
      <c r="J876" s="153" t="s">
        <v>38048</v>
      </c>
      <c r="K876" s="153" t="s">
        <v>8417</v>
      </c>
      <c r="L876" s="155" t="n">
        <v>39370</v>
      </c>
      <c r="M876" s="153" t="s">
        <v>83</v>
      </c>
      <c r="N876" s="153" t="s">
        <v>52</v>
      </c>
      <c r="O876" s="151" t="n">
        <v>1</v>
      </c>
      <c r="P876" s="153"/>
      <c r="Q876" s="153" t="s">
        <v>42609</v>
      </c>
      <c r="R876" s="151" t="n">
        <v>57</v>
      </c>
      <c r="S876" s="151" t="n">
        <v>14</v>
      </c>
      <c r="T876" s="151" t="n">
        <v>7</v>
      </c>
      <c r="U876" s="153" t="s">
        <v>37397</v>
      </c>
      <c r="V876" s="153" t="s">
        <v>42610</v>
      </c>
      <c r="W876" s="151" t="n">
        <v>5007</v>
      </c>
      <c r="X876" s="153" t="s">
        <v>26219</v>
      </c>
      <c r="Y876" s="153" t="s">
        <v>42611</v>
      </c>
      <c r="Z876" s="153" t="s">
        <v>106</v>
      </c>
      <c r="AA876" s="153" t="s">
        <v>37654</v>
      </c>
      <c r="AB876" s="153" t="s">
        <v>42612</v>
      </c>
      <c r="AC876" s="153" t="s">
        <v>42613</v>
      </c>
      <c r="AD876" s="153" t="s">
        <v>132</v>
      </c>
      <c r="AE876" s="153" t="s">
        <v>42614</v>
      </c>
      <c r="AF876" s="151" t="n">
        <v>6007</v>
      </c>
      <c r="AG876" s="153" t="s">
        <v>26222</v>
      </c>
      <c r="AH876" s="153" t="s">
        <v>42615</v>
      </c>
      <c r="AI876" s="153" t="s">
        <v>74</v>
      </c>
      <c r="AJ876" s="153"/>
      <c r="AK876" s="153"/>
      <c r="AL876" s="153"/>
      <c r="AM876" s="153"/>
      <c r="AN876" s="153"/>
      <c r="AO876" s="153" t="s">
        <v>42609</v>
      </c>
      <c r="AP876" s="153" t="s">
        <v>26223</v>
      </c>
      <c r="AQ876" s="153"/>
      <c r="AR876" s="153"/>
      <c r="AS876" s="153"/>
      <c r="AT876" s="153"/>
      <c r="AU876" s="153"/>
      <c r="AV876" s="153"/>
      <c r="AW876" s="153"/>
      <c r="AX876" s="153"/>
      <c r="AY876" s="153"/>
      <c r="AZ876" s="153"/>
      <c r="BA876" s="153" t="s">
        <v>42616</v>
      </c>
      <c r="BB876" s="153" t="s">
        <v>81</v>
      </c>
      <c r="BC876" s="153" t="s">
        <v>81</v>
      </c>
      <c r="BD876" s="153"/>
      <c r="BE876" s="153"/>
      <c r="BF876" s="153"/>
      <c r="BG876" s="151" t="n">
        <v>66</v>
      </c>
      <c r="BH876" s="153" t="s">
        <v>37111</v>
      </c>
    </row>
    <row r="877" customFormat="false" ht="15" hidden="true" customHeight="false" outlineLevel="0" collapsed="false">
      <c r="A877" s="151" t="n">
        <v>1084</v>
      </c>
      <c r="B877" s="153" t="s">
        <v>28898</v>
      </c>
      <c r="C877" s="153" t="s">
        <v>278</v>
      </c>
      <c r="D877" s="155" t="n">
        <v>43956</v>
      </c>
      <c r="E877" s="153" t="s">
        <v>37103</v>
      </c>
      <c r="F877" s="151" t="n">
        <v>8</v>
      </c>
      <c r="G877" s="153" t="s">
        <v>42617</v>
      </c>
      <c r="H877" s="153" t="s">
        <v>42618</v>
      </c>
      <c r="I877" s="153" t="s">
        <v>36343</v>
      </c>
      <c r="J877" s="153" t="s">
        <v>42619</v>
      </c>
      <c r="K877" s="153" t="s">
        <v>84</v>
      </c>
      <c r="L877" s="155" t="n">
        <v>39481</v>
      </c>
      <c r="M877" s="153" t="s">
        <v>37114</v>
      </c>
      <c r="N877" s="153" t="s">
        <v>52</v>
      </c>
      <c r="O877" s="151" t="n">
        <v>2</v>
      </c>
      <c r="P877" s="153"/>
      <c r="Q877" s="153" t="s">
        <v>28903</v>
      </c>
      <c r="R877" s="151" t="n">
        <v>1</v>
      </c>
      <c r="S877" s="151" t="n">
        <v>2</v>
      </c>
      <c r="T877" s="151" t="n">
        <v>2</v>
      </c>
      <c r="U877" s="153" t="s">
        <v>38078</v>
      </c>
      <c r="V877" s="153" t="s">
        <v>10360</v>
      </c>
      <c r="W877" s="151" t="n">
        <v>1113</v>
      </c>
      <c r="X877" s="153" t="s">
        <v>10362</v>
      </c>
      <c r="Y877" s="153" t="s">
        <v>10361</v>
      </c>
      <c r="Z877" s="153" t="s">
        <v>106</v>
      </c>
      <c r="AA877" s="153" t="s">
        <v>37654</v>
      </c>
      <c r="AB877" s="153" t="s">
        <v>42620</v>
      </c>
      <c r="AC877" s="153" t="s">
        <v>42621</v>
      </c>
      <c r="AD877" s="153" t="s">
        <v>132</v>
      </c>
      <c r="AE877" s="153" t="s">
        <v>10363</v>
      </c>
      <c r="AF877" s="151" t="n">
        <v>2113</v>
      </c>
      <c r="AG877" s="153" t="s">
        <v>10355</v>
      </c>
      <c r="AH877" s="153"/>
      <c r="AI877" s="153" t="s">
        <v>74</v>
      </c>
      <c r="AJ877" s="153" t="s">
        <v>81</v>
      </c>
      <c r="AK877" s="153" t="s">
        <v>81</v>
      </c>
      <c r="AL877" s="153"/>
      <c r="AM877" s="153"/>
      <c r="AN877" s="153"/>
      <c r="AO877" s="153" t="s">
        <v>28903</v>
      </c>
      <c r="AP877" s="153" t="s">
        <v>10364</v>
      </c>
      <c r="AQ877" s="153"/>
      <c r="AR877" s="153"/>
      <c r="AS877" s="153"/>
      <c r="AT877" s="153"/>
      <c r="AU877" s="153"/>
      <c r="AV877" s="153"/>
      <c r="AW877" s="153"/>
      <c r="AX877" s="153"/>
      <c r="AY877" s="153"/>
      <c r="AZ877" s="153"/>
      <c r="BA877" s="153" t="s">
        <v>42622</v>
      </c>
      <c r="BB877" s="153" t="s">
        <v>28906</v>
      </c>
      <c r="BC877" s="153" t="s">
        <v>5543</v>
      </c>
      <c r="BD877" s="153"/>
      <c r="BE877" s="153"/>
      <c r="BF877" s="153"/>
      <c r="BG877" s="151" t="n">
        <v>68</v>
      </c>
      <c r="BH877" s="153" t="s">
        <v>37111</v>
      </c>
    </row>
    <row r="878" customFormat="false" ht="15" hidden="true" customHeight="false" outlineLevel="0" collapsed="false">
      <c r="A878" s="151" t="n">
        <v>1085</v>
      </c>
      <c r="B878" s="153" t="s">
        <v>24121</v>
      </c>
      <c r="C878" s="153" t="s">
        <v>278</v>
      </c>
      <c r="D878" s="155" t="n">
        <v>43747</v>
      </c>
      <c r="E878" s="153" t="s">
        <v>37103</v>
      </c>
      <c r="F878" s="151" t="n">
        <v>8</v>
      </c>
      <c r="G878" s="153" t="s">
        <v>42623</v>
      </c>
      <c r="H878" s="153" t="s">
        <v>42624</v>
      </c>
      <c r="I878" s="153" t="s">
        <v>42625</v>
      </c>
      <c r="J878" s="153" t="s">
        <v>42626</v>
      </c>
      <c r="K878" s="153" t="s">
        <v>84</v>
      </c>
      <c r="L878" s="155" t="n">
        <v>39445</v>
      </c>
      <c r="M878" s="153" t="s">
        <v>83</v>
      </c>
      <c r="N878" s="153" t="s">
        <v>52</v>
      </c>
      <c r="O878" s="153"/>
      <c r="P878" s="153"/>
      <c r="Q878" s="153" t="s">
        <v>42627</v>
      </c>
      <c r="R878" s="151" t="n">
        <v>22</v>
      </c>
      <c r="S878" s="151" t="n">
        <v>3</v>
      </c>
      <c r="T878" s="151" t="n">
        <v>4</v>
      </c>
      <c r="U878" s="153" t="s">
        <v>37247</v>
      </c>
      <c r="V878" s="153" t="s">
        <v>462</v>
      </c>
      <c r="W878" s="151" t="n">
        <v>1200</v>
      </c>
      <c r="X878" s="153" t="s">
        <v>464</v>
      </c>
      <c r="Y878" s="153" t="s">
        <v>42628</v>
      </c>
      <c r="Z878" s="153" t="s">
        <v>106</v>
      </c>
      <c r="AA878" s="153"/>
      <c r="AB878" s="153"/>
      <c r="AC878" s="153"/>
      <c r="AD878" s="153" t="s">
        <v>132</v>
      </c>
      <c r="AE878" s="153" t="s">
        <v>465</v>
      </c>
      <c r="AF878" s="151" t="n">
        <v>2200</v>
      </c>
      <c r="AG878" s="153" t="s">
        <v>458</v>
      </c>
      <c r="AH878" s="153" t="s">
        <v>466</v>
      </c>
      <c r="AI878" s="153" t="s">
        <v>74</v>
      </c>
      <c r="AJ878" s="153"/>
      <c r="AK878" s="153"/>
      <c r="AL878" s="153"/>
      <c r="AM878" s="153"/>
      <c r="AN878" s="153"/>
      <c r="AO878" s="153" t="s">
        <v>460</v>
      </c>
      <c r="AP878" s="153"/>
      <c r="AQ878" s="153"/>
      <c r="AR878" s="153"/>
      <c r="AS878" s="153"/>
      <c r="AT878" s="153"/>
      <c r="AU878" s="153"/>
      <c r="AV878" s="153"/>
      <c r="AW878" s="153"/>
      <c r="AX878" s="153"/>
      <c r="AY878" s="153"/>
      <c r="AZ878" s="153"/>
      <c r="BA878" s="153" t="s">
        <v>37110</v>
      </c>
      <c r="BB878" s="153" t="s">
        <v>42629</v>
      </c>
      <c r="BC878" s="153" t="s">
        <v>5543</v>
      </c>
      <c r="BD878" s="153"/>
      <c r="BE878" s="153"/>
      <c r="BF878" s="153"/>
      <c r="BG878" s="151" t="n">
        <v>65</v>
      </c>
      <c r="BH878" s="153" t="s">
        <v>37111</v>
      </c>
    </row>
    <row r="879" customFormat="false" ht="15" hidden="true" customHeight="false" outlineLevel="0" collapsed="false">
      <c r="A879" s="151" t="n">
        <v>1086</v>
      </c>
      <c r="B879" s="153" t="s">
        <v>26955</v>
      </c>
      <c r="C879" s="153" t="s">
        <v>278</v>
      </c>
      <c r="D879" s="155" t="n">
        <v>43820</v>
      </c>
      <c r="E879" s="153" t="s">
        <v>37103</v>
      </c>
      <c r="F879" s="151" t="n">
        <v>8</v>
      </c>
      <c r="G879" s="153" t="s">
        <v>42630</v>
      </c>
      <c r="H879" s="153" t="s">
        <v>42631</v>
      </c>
      <c r="I879" s="153" t="s">
        <v>33477</v>
      </c>
      <c r="J879" s="153" t="s">
        <v>42632</v>
      </c>
      <c r="K879" s="153" t="s">
        <v>84</v>
      </c>
      <c r="L879" s="155" t="n">
        <v>39685</v>
      </c>
      <c r="M879" s="153" t="s">
        <v>83</v>
      </c>
      <c r="N879" s="153" t="s">
        <v>52</v>
      </c>
      <c r="O879" s="151" t="n">
        <v>2</v>
      </c>
      <c r="P879" s="153"/>
      <c r="Q879" s="153" t="s">
        <v>42633</v>
      </c>
      <c r="R879" s="151" t="n">
        <v>12</v>
      </c>
      <c r="S879" s="151" t="n">
        <v>2</v>
      </c>
      <c r="T879" s="151" t="n">
        <v>15</v>
      </c>
      <c r="U879" s="153" t="s">
        <v>38275</v>
      </c>
      <c r="V879" s="153" t="s">
        <v>7680</v>
      </c>
      <c r="W879" s="151" t="n">
        <v>1246</v>
      </c>
      <c r="X879" s="153" t="s">
        <v>7681</v>
      </c>
      <c r="Y879" s="151" t="n">
        <v>0</v>
      </c>
      <c r="Z879" s="153" t="s">
        <v>73</v>
      </c>
      <c r="AA879" s="153"/>
      <c r="AB879" s="153"/>
      <c r="AC879" s="153"/>
      <c r="AD879" s="153" t="s">
        <v>132</v>
      </c>
      <c r="AE879" s="153" t="s">
        <v>7682</v>
      </c>
      <c r="AF879" s="151" t="n">
        <v>2246</v>
      </c>
      <c r="AG879" s="153" t="s">
        <v>7683</v>
      </c>
      <c r="AH879" s="153"/>
      <c r="AI879" s="153" t="s">
        <v>74</v>
      </c>
      <c r="AJ879" s="153"/>
      <c r="AK879" s="153"/>
      <c r="AL879" s="153"/>
      <c r="AM879" s="153"/>
      <c r="AN879" s="153"/>
      <c r="AO879" s="153" t="s">
        <v>42634</v>
      </c>
      <c r="AP879" s="153"/>
      <c r="AQ879" s="153"/>
      <c r="AR879" s="153"/>
      <c r="AS879" s="153"/>
      <c r="AT879" s="153"/>
      <c r="AU879" s="153"/>
      <c r="AV879" s="153"/>
      <c r="AW879" s="153"/>
      <c r="AX879" s="153"/>
      <c r="AY879" s="153"/>
      <c r="AZ879" s="153"/>
      <c r="BA879" s="153" t="s">
        <v>42635</v>
      </c>
      <c r="BB879" s="153" t="s">
        <v>26965</v>
      </c>
      <c r="BC879" s="153" t="s">
        <v>5543</v>
      </c>
      <c r="BD879" s="153"/>
      <c r="BE879" s="153" t="s">
        <v>7682</v>
      </c>
      <c r="BF879" s="153"/>
      <c r="BG879" s="151" t="n">
        <v>68</v>
      </c>
      <c r="BH879" s="153" t="s">
        <v>37111</v>
      </c>
    </row>
    <row r="880" customFormat="false" ht="15" hidden="true" customHeight="false" outlineLevel="0" collapsed="false">
      <c r="A880" s="151" t="n">
        <v>1087</v>
      </c>
      <c r="B880" s="153" t="s">
        <v>26324</v>
      </c>
      <c r="C880" s="153" t="s">
        <v>278</v>
      </c>
      <c r="D880" s="155" t="n">
        <v>43796</v>
      </c>
      <c r="E880" s="153" t="s">
        <v>37103</v>
      </c>
      <c r="F880" s="151" t="n">
        <v>8</v>
      </c>
      <c r="G880" s="153" t="s">
        <v>42636</v>
      </c>
      <c r="H880" s="153" t="s">
        <v>42637</v>
      </c>
      <c r="I880" s="153" t="s">
        <v>42638</v>
      </c>
      <c r="J880" s="153" t="s">
        <v>38611</v>
      </c>
      <c r="K880" s="153" t="s">
        <v>84</v>
      </c>
      <c r="L880" s="155" t="n">
        <v>39394</v>
      </c>
      <c r="M880" s="153" t="s">
        <v>37114</v>
      </c>
      <c r="N880" s="153" t="s">
        <v>52</v>
      </c>
      <c r="O880" s="151" t="n">
        <v>2</v>
      </c>
      <c r="P880" s="153"/>
      <c r="Q880" s="153" t="s">
        <v>42639</v>
      </c>
      <c r="R880" s="151" t="n">
        <v>153</v>
      </c>
      <c r="S880" s="151" t="n">
        <v>1</v>
      </c>
      <c r="T880" s="151" t="n">
        <v>3</v>
      </c>
      <c r="U880" s="153" t="s">
        <v>37247</v>
      </c>
      <c r="V880" s="153" t="s">
        <v>42640</v>
      </c>
      <c r="W880" s="151" t="n">
        <v>5754</v>
      </c>
      <c r="X880" s="153" t="s">
        <v>26333</v>
      </c>
      <c r="Y880" s="153" t="s">
        <v>42641</v>
      </c>
      <c r="Z880" s="153" t="s">
        <v>156</v>
      </c>
      <c r="AA880" s="153" t="s">
        <v>42642</v>
      </c>
      <c r="AB880" s="153" t="s">
        <v>42643</v>
      </c>
      <c r="AC880" s="153" t="s">
        <v>42644</v>
      </c>
      <c r="AD880" s="153" t="s">
        <v>107</v>
      </c>
      <c r="AE880" s="153" t="s">
        <v>42645</v>
      </c>
      <c r="AF880" s="151" t="n">
        <v>6754</v>
      </c>
      <c r="AG880" s="153" t="s">
        <v>26336</v>
      </c>
      <c r="AH880" s="153" t="s">
        <v>26335</v>
      </c>
      <c r="AI880" s="153" t="s">
        <v>74</v>
      </c>
      <c r="AJ880" s="153"/>
      <c r="AK880" s="153"/>
      <c r="AL880" s="153"/>
      <c r="AM880" s="153"/>
      <c r="AN880" s="153"/>
      <c r="AO880" s="153" t="s">
        <v>42639</v>
      </c>
      <c r="AP880" s="153" t="s">
        <v>26337</v>
      </c>
      <c r="AQ880" s="153"/>
      <c r="AR880" s="153"/>
      <c r="AS880" s="153"/>
      <c r="AT880" s="153"/>
      <c r="AU880" s="153"/>
      <c r="AV880" s="153"/>
      <c r="AW880" s="153"/>
      <c r="AX880" s="153"/>
      <c r="AY880" s="153"/>
      <c r="AZ880" s="153"/>
      <c r="BA880" s="153" t="s">
        <v>42163</v>
      </c>
      <c r="BB880" s="153" t="s">
        <v>81</v>
      </c>
      <c r="BC880" s="153" t="s">
        <v>81</v>
      </c>
      <c r="BD880" s="153" t="s">
        <v>298</v>
      </c>
      <c r="BE880" s="153"/>
      <c r="BF880" s="153"/>
      <c r="BG880" s="151" t="n">
        <v>67</v>
      </c>
      <c r="BH880" s="153" t="s">
        <v>37111</v>
      </c>
    </row>
    <row r="881" customFormat="false" ht="15" hidden="true" customHeight="false" outlineLevel="0" collapsed="false">
      <c r="A881" s="151" t="n">
        <v>1088</v>
      </c>
      <c r="B881" s="153" t="s">
        <v>23616</v>
      </c>
      <c r="C881" s="153" t="s">
        <v>278</v>
      </c>
      <c r="D881" s="155" t="n">
        <v>43767</v>
      </c>
      <c r="E881" s="153" t="s">
        <v>37103</v>
      </c>
      <c r="F881" s="151" t="n">
        <v>8</v>
      </c>
      <c r="G881" s="153" t="s">
        <v>42646</v>
      </c>
      <c r="H881" s="153" t="s">
        <v>42647</v>
      </c>
      <c r="I881" s="153" t="s">
        <v>42648</v>
      </c>
      <c r="J881" s="153" t="s">
        <v>37453</v>
      </c>
      <c r="K881" s="153" t="s">
        <v>512</v>
      </c>
      <c r="L881" s="155" t="n">
        <v>39316</v>
      </c>
      <c r="M881" s="153" t="s">
        <v>37114</v>
      </c>
      <c r="N881" s="153" t="s">
        <v>52</v>
      </c>
      <c r="O881" s="151" t="n">
        <v>1</v>
      </c>
      <c r="P881" s="153"/>
      <c r="Q881" s="153" t="s">
        <v>42649</v>
      </c>
      <c r="R881" s="151" t="n">
        <v>5</v>
      </c>
      <c r="S881" s="151" t="n">
        <v>4</v>
      </c>
      <c r="T881" s="151" t="n">
        <v>10</v>
      </c>
      <c r="U881" s="153" t="s">
        <v>37397</v>
      </c>
      <c r="V881" s="153" t="s">
        <v>26463</v>
      </c>
      <c r="W881" s="151" t="n">
        <v>5596</v>
      </c>
      <c r="X881" s="153" t="s">
        <v>23622</v>
      </c>
      <c r="Y881" s="153" t="s">
        <v>81</v>
      </c>
      <c r="Z881" s="153" t="s">
        <v>106</v>
      </c>
      <c r="AA881" s="153" t="s">
        <v>42650</v>
      </c>
      <c r="AB881" s="151" t="n">
        <v>0</v>
      </c>
      <c r="AC881" s="153" t="s">
        <v>42651</v>
      </c>
      <c r="AD881" s="153" t="s">
        <v>132</v>
      </c>
      <c r="AE881" s="153" t="s">
        <v>42652</v>
      </c>
      <c r="AF881" s="151" t="n">
        <v>6596</v>
      </c>
      <c r="AG881" s="153" t="s">
        <v>23625</v>
      </c>
      <c r="AH881" s="153" t="s">
        <v>23624</v>
      </c>
      <c r="AI881" s="153" t="s">
        <v>74</v>
      </c>
      <c r="AJ881" s="151" t="n">
        <v>0</v>
      </c>
      <c r="AK881" s="151" t="n">
        <v>0</v>
      </c>
      <c r="AL881" s="153" t="s">
        <v>81</v>
      </c>
      <c r="AM881" s="153"/>
      <c r="AN881" s="153"/>
      <c r="AO881" s="153" t="s">
        <v>42649</v>
      </c>
      <c r="AP881" s="153"/>
      <c r="AQ881" s="153"/>
      <c r="AR881" s="153"/>
      <c r="AS881" s="153"/>
      <c r="AT881" s="153"/>
      <c r="AU881" s="153"/>
      <c r="AV881" s="153"/>
      <c r="AW881" s="153"/>
      <c r="AX881" s="153"/>
      <c r="AY881" s="153"/>
      <c r="AZ881" s="153"/>
      <c r="BA881" s="153" t="s">
        <v>41988</v>
      </c>
      <c r="BB881" s="153" t="s">
        <v>81</v>
      </c>
      <c r="BC881" s="153" t="s">
        <v>81</v>
      </c>
      <c r="BD881" s="153" t="s">
        <v>1208</v>
      </c>
      <c r="BE881" s="153"/>
      <c r="BF881" s="153"/>
      <c r="BG881" s="151" t="n">
        <v>66</v>
      </c>
      <c r="BH881" s="153" t="s">
        <v>37111</v>
      </c>
    </row>
    <row r="882" customFormat="false" ht="15" hidden="true" customHeight="false" outlineLevel="0" collapsed="false">
      <c r="A882" s="151" t="n">
        <v>1089</v>
      </c>
      <c r="B882" s="153" t="s">
        <v>26450</v>
      </c>
      <c r="C882" s="153" t="s">
        <v>278</v>
      </c>
      <c r="D882" s="155" t="n">
        <v>43801</v>
      </c>
      <c r="E882" s="153" t="s">
        <v>37103</v>
      </c>
      <c r="F882" s="151" t="n">
        <v>8</v>
      </c>
      <c r="G882" s="153" t="s">
        <v>42653</v>
      </c>
      <c r="H882" s="153" t="s">
        <v>42654</v>
      </c>
      <c r="I882" s="153" t="s">
        <v>42655</v>
      </c>
      <c r="J882" s="153" t="s">
        <v>42656</v>
      </c>
      <c r="K882" s="153" t="s">
        <v>1381</v>
      </c>
      <c r="L882" s="155" t="n">
        <v>39360</v>
      </c>
      <c r="M882" s="153" t="s">
        <v>83</v>
      </c>
      <c r="N882" s="153" t="s">
        <v>52</v>
      </c>
      <c r="O882" s="151" t="n">
        <v>1</v>
      </c>
      <c r="P882" s="153"/>
      <c r="Q882" s="153" t="s">
        <v>26455</v>
      </c>
      <c r="R882" s="151" t="n">
        <v>73</v>
      </c>
      <c r="S882" s="151" t="n">
        <v>0</v>
      </c>
      <c r="T882" s="151" t="n">
        <v>0</v>
      </c>
      <c r="U882" s="153" t="s">
        <v>37129</v>
      </c>
      <c r="V882" s="153" t="s">
        <v>26456</v>
      </c>
      <c r="W882" s="151" t="n">
        <v>5336</v>
      </c>
      <c r="X882" s="153" t="s">
        <v>26458</v>
      </c>
      <c r="Y882" s="153" t="s">
        <v>26457</v>
      </c>
      <c r="Z882" s="153" t="s">
        <v>73</v>
      </c>
      <c r="AA882" s="153" t="s">
        <v>42657</v>
      </c>
      <c r="AB882" s="153" t="s">
        <v>81</v>
      </c>
      <c r="AC882" s="153" t="s">
        <v>81</v>
      </c>
      <c r="AD882" s="153" t="s">
        <v>132</v>
      </c>
      <c r="AE882" s="153" t="s">
        <v>26459</v>
      </c>
      <c r="AF882" s="151" t="n">
        <v>6336</v>
      </c>
      <c r="AG882" s="153" t="s">
        <v>26460</v>
      </c>
      <c r="AH882" s="153"/>
      <c r="AI882" s="153" t="s">
        <v>74</v>
      </c>
      <c r="AJ882" s="153" t="s">
        <v>81</v>
      </c>
      <c r="AK882" s="153" t="s">
        <v>81</v>
      </c>
      <c r="AL882" s="153" t="s">
        <v>81</v>
      </c>
      <c r="AM882" s="153"/>
      <c r="AN882" s="153"/>
      <c r="AO882" s="153" t="s">
        <v>26455</v>
      </c>
      <c r="AP882" s="153"/>
      <c r="AQ882" s="153"/>
      <c r="AR882" s="153"/>
      <c r="AS882" s="153"/>
      <c r="AT882" s="153"/>
      <c r="AU882" s="153"/>
      <c r="AV882" s="153"/>
      <c r="AW882" s="153"/>
      <c r="AX882" s="153"/>
      <c r="AY882" s="153"/>
      <c r="AZ882" s="153"/>
      <c r="BA882" s="153" t="s">
        <v>41988</v>
      </c>
      <c r="BB882" s="153" t="s">
        <v>81</v>
      </c>
      <c r="BC882" s="153" t="s">
        <v>81</v>
      </c>
      <c r="BD882" s="153"/>
      <c r="BE882" s="153" t="s">
        <v>26463</v>
      </c>
      <c r="BF882" s="153"/>
      <c r="BG882" s="151" t="n">
        <v>66</v>
      </c>
      <c r="BH882" s="153" t="s">
        <v>37111</v>
      </c>
    </row>
    <row r="883" customFormat="false" ht="15" hidden="true" customHeight="false" outlineLevel="0" collapsed="false">
      <c r="A883" s="151" t="n">
        <v>1090</v>
      </c>
      <c r="B883" s="153" t="s">
        <v>26139</v>
      </c>
      <c r="C883" s="153" t="s">
        <v>278</v>
      </c>
      <c r="D883" s="155" t="n">
        <v>43790</v>
      </c>
      <c r="E883" s="153" t="s">
        <v>37103</v>
      </c>
      <c r="F883" s="151" t="n">
        <v>8</v>
      </c>
      <c r="G883" s="153" t="s">
        <v>42658</v>
      </c>
      <c r="H883" s="153" t="s">
        <v>42659</v>
      </c>
      <c r="I883" s="153" t="s">
        <v>42660</v>
      </c>
      <c r="J883" s="153" t="s">
        <v>42661</v>
      </c>
      <c r="K883" s="153" t="s">
        <v>84</v>
      </c>
      <c r="L883" s="155" t="n">
        <v>39591</v>
      </c>
      <c r="M883" s="153" t="s">
        <v>83</v>
      </c>
      <c r="N883" s="153" t="s">
        <v>52</v>
      </c>
      <c r="O883" s="151" t="n">
        <v>2</v>
      </c>
      <c r="P883" s="153"/>
      <c r="Q883" s="153" t="s">
        <v>42662</v>
      </c>
      <c r="R883" s="151" t="n">
        <v>9</v>
      </c>
      <c r="S883" s="151" t="n">
        <v>2</v>
      </c>
      <c r="T883" s="151" t="n">
        <v>7</v>
      </c>
      <c r="U883" s="153" t="s">
        <v>41455</v>
      </c>
      <c r="V883" s="153" t="s">
        <v>36397</v>
      </c>
      <c r="W883" s="151" t="n">
        <v>1136</v>
      </c>
      <c r="X883" s="153" t="s">
        <v>26148</v>
      </c>
      <c r="Y883" s="153" t="s">
        <v>26147</v>
      </c>
      <c r="Z883" s="153" t="s">
        <v>73</v>
      </c>
      <c r="AA883" s="153" t="s">
        <v>37633</v>
      </c>
      <c r="AB883" s="153"/>
      <c r="AC883" s="153" t="s">
        <v>12472</v>
      </c>
      <c r="AD883" s="153" t="s">
        <v>132</v>
      </c>
      <c r="AE883" s="153" t="s">
        <v>42663</v>
      </c>
      <c r="AF883" s="151" t="n">
        <v>2136</v>
      </c>
      <c r="AG883" s="153" t="s">
        <v>26150</v>
      </c>
      <c r="AH883" s="153"/>
      <c r="AI883" s="153" t="s">
        <v>74</v>
      </c>
      <c r="AJ883" s="153"/>
      <c r="AK883" s="153" t="s">
        <v>26150</v>
      </c>
      <c r="AL883" s="153"/>
      <c r="AM883" s="153"/>
      <c r="AN883" s="153"/>
      <c r="AO883" s="153" t="s">
        <v>42664</v>
      </c>
      <c r="AP883" s="153"/>
      <c r="AQ883" s="153"/>
      <c r="AR883" s="153"/>
      <c r="AS883" s="153"/>
      <c r="AT883" s="153"/>
      <c r="AU883" s="153"/>
      <c r="AV883" s="153"/>
      <c r="AW883" s="153"/>
      <c r="AX883" s="153"/>
      <c r="AY883" s="153"/>
      <c r="AZ883" s="153"/>
      <c r="BA883" s="153" t="s">
        <v>39989</v>
      </c>
      <c r="BB883" s="153" t="s">
        <v>81</v>
      </c>
      <c r="BC883" s="153" t="s">
        <v>81</v>
      </c>
      <c r="BD883" s="153" t="s">
        <v>663</v>
      </c>
      <c r="BE883" s="153"/>
      <c r="BF883" s="153"/>
      <c r="BG883" s="151" t="n">
        <v>67</v>
      </c>
      <c r="BH883" s="153" t="s">
        <v>37111</v>
      </c>
    </row>
    <row r="884" customFormat="false" ht="15" hidden="true" customHeight="false" outlineLevel="0" collapsed="false">
      <c r="A884" s="151" t="n">
        <v>1091</v>
      </c>
      <c r="B884" s="153" t="s">
        <v>23734</v>
      </c>
      <c r="C884" s="153" t="s">
        <v>278</v>
      </c>
      <c r="D884" s="155" t="n">
        <v>43744</v>
      </c>
      <c r="E884" s="153" t="s">
        <v>37103</v>
      </c>
      <c r="F884" s="151" t="n">
        <v>8</v>
      </c>
      <c r="G884" s="153" t="s">
        <v>42665</v>
      </c>
      <c r="H884" s="153" t="s">
        <v>42666</v>
      </c>
      <c r="I884" s="153" t="s">
        <v>42667</v>
      </c>
      <c r="J884" s="153" t="s">
        <v>38350</v>
      </c>
      <c r="K884" s="153" t="s">
        <v>53</v>
      </c>
      <c r="L884" s="155" t="n">
        <v>39674</v>
      </c>
      <c r="M884" s="153" t="s">
        <v>37114</v>
      </c>
      <c r="N884" s="153" t="s">
        <v>52</v>
      </c>
      <c r="O884" s="151" t="n">
        <v>2</v>
      </c>
      <c r="P884" s="153"/>
      <c r="Q884" s="153" t="s">
        <v>42668</v>
      </c>
      <c r="R884" s="153" t="s">
        <v>19814</v>
      </c>
      <c r="S884" s="151" t="n">
        <v>3</v>
      </c>
      <c r="T884" s="151" t="n">
        <v>17</v>
      </c>
      <c r="U884" s="153" t="s">
        <v>40847</v>
      </c>
      <c r="V884" s="153" t="s">
        <v>29461</v>
      </c>
      <c r="W884" s="151" t="n">
        <v>5580</v>
      </c>
      <c r="X884" s="153" t="s">
        <v>23745</v>
      </c>
      <c r="Y884" s="153" t="s">
        <v>42669</v>
      </c>
      <c r="Z884" s="153" t="s">
        <v>73</v>
      </c>
      <c r="AA884" s="153" t="s">
        <v>42670</v>
      </c>
      <c r="AB884" s="153" t="s">
        <v>23737</v>
      </c>
      <c r="AC884" s="153" t="s">
        <v>42668</v>
      </c>
      <c r="AD884" s="153" t="s">
        <v>132</v>
      </c>
      <c r="AE884" s="153" t="s">
        <v>29463</v>
      </c>
      <c r="AF884" s="151" t="n">
        <v>6580</v>
      </c>
      <c r="AG884" s="153" t="s">
        <v>23748</v>
      </c>
      <c r="AH884" s="153" t="s">
        <v>29464</v>
      </c>
      <c r="AI884" s="153" t="s">
        <v>106</v>
      </c>
      <c r="AJ884" s="153" t="s">
        <v>42671</v>
      </c>
      <c r="AK884" s="153" t="s">
        <v>42672</v>
      </c>
      <c r="AL884" s="153" t="s">
        <v>42673</v>
      </c>
      <c r="AM884" s="153" t="s">
        <v>132</v>
      </c>
      <c r="AN884" s="153"/>
      <c r="AO884" s="153" t="s">
        <v>42668</v>
      </c>
      <c r="AP884" s="153"/>
      <c r="AQ884" s="153"/>
      <c r="AR884" s="153"/>
      <c r="AS884" s="153"/>
      <c r="AT884" s="153"/>
      <c r="AU884" s="153"/>
      <c r="AV884" s="153"/>
      <c r="AW884" s="153"/>
      <c r="AX884" s="153"/>
      <c r="AY884" s="153"/>
      <c r="AZ884" s="153"/>
      <c r="BA884" s="153" t="s">
        <v>42180</v>
      </c>
      <c r="BB884" s="153" t="s">
        <v>42674</v>
      </c>
      <c r="BC884" s="153" t="s">
        <v>5543</v>
      </c>
      <c r="BD884" s="153" t="s">
        <v>298</v>
      </c>
      <c r="BE884" s="153" t="s">
        <v>42675</v>
      </c>
      <c r="BF884" s="153"/>
      <c r="BG884" s="151" t="n">
        <v>66</v>
      </c>
      <c r="BH884" s="153" t="s">
        <v>37111</v>
      </c>
    </row>
    <row r="885" customFormat="false" ht="15" hidden="true" customHeight="false" outlineLevel="0" collapsed="false">
      <c r="A885" s="151" t="n">
        <v>1092</v>
      </c>
      <c r="B885" s="153" t="s">
        <v>26936</v>
      </c>
      <c r="C885" s="153" t="s">
        <v>278</v>
      </c>
      <c r="D885" s="155" t="n">
        <v>43819</v>
      </c>
      <c r="E885" s="153" t="s">
        <v>37103</v>
      </c>
      <c r="F885" s="151" t="n">
        <v>8</v>
      </c>
      <c r="G885" s="153" t="s">
        <v>42676</v>
      </c>
      <c r="H885" s="153" t="s">
        <v>42677</v>
      </c>
      <c r="I885" s="153" t="s">
        <v>42678</v>
      </c>
      <c r="J885" s="153" t="s">
        <v>41898</v>
      </c>
      <c r="K885" s="153" t="s">
        <v>84</v>
      </c>
      <c r="L885" s="155" t="n">
        <v>39648</v>
      </c>
      <c r="M885" s="153" t="s">
        <v>37114</v>
      </c>
      <c r="N885" s="153" t="s">
        <v>52</v>
      </c>
      <c r="O885" s="151" t="n">
        <v>3</v>
      </c>
      <c r="P885" s="153"/>
      <c r="Q885" s="153" t="s">
        <v>42679</v>
      </c>
      <c r="R885" s="151" t="n">
        <v>53</v>
      </c>
      <c r="S885" s="151" t="n">
        <v>2</v>
      </c>
      <c r="T885" s="151" t="n">
        <v>6</v>
      </c>
      <c r="U885" s="153" t="s">
        <v>37247</v>
      </c>
      <c r="V885" s="153" t="s">
        <v>26943</v>
      </c>
      <c r="W885" s="151" t="n">
        <v>5402</v>
      </c>
      <c r="X885" s="153" t="s">
        <v>26945</v>
      </c>
      <c r="Y885" s="153" t="s">
        <v>26944</v>
      </c>
      <c r="Z885" s="153" t="s">
        <v>106</v>
      </c>
      <c r="AA885" s="153" t="s">
        <v>73</v>
      </c>
      <c r="AB885" s="153"/>
      <c r="AC885" s="153" t="s">
        <v>19729</v>
      </c>
      <c r="AD885" s="153" t="s">
        <v>132</v>
      </c>
      <c r="AE885" s="153" t="s">
        <v>26946</v>
      </c>
      <c r="AF885" s="151" t="n">
        <v>6402</v>
      </c>
      <c r="AG885" s="153" t="s">
        <v>26948</v>
      </c>
      <c r="AH885" s="153" t="s">
        <v>26947</v>
      </c>
      <c r="AI885" s="153" t="s">
        <v>74</v>
      </c>
      <c r="AJ885" s="153"/>
      <c r="AK885" s="153"/>
      <c r="AL885" s="153"/>
      <c r="AM885" s="153"/>
      <c r="AN885" s="153"/>
      <c r="AO885" s="153" t="s">
        <v>42679</v>
      </c>
      <c r="AP885" s="153" t="s">
        <v>26949</v>
      </c>
      <c r="AQ885" s="153"/>
      <c r="AR885" s="153"/>
      <c r="AS885" s="153"/>
      <c r="AT885" s="153"/>
      <c r="AU885" s="153"/>
      <c r="AV885" s="153"/>
      <c r="AW885" s="153"/>
      <c r="AX885" s="153"/>
      <c r="AY885" s="153"/>
      <c r="AZ885" s="153"/>
      <c r="BA885" s="153" t="s">
        <v>42680</v>
      </c>
      <c r="BB885" s="153" t="s">
        <v>81</v>
      </c>
      <c r="BC885" s="153" t="s">
        <v>81</v>
      </c>
      <c r="BD885" s="153"/>
      <c r="BE885" s="153" t="s">
        <v>26953</v>
      </c>
      <c r="BF885" s="153"/>
      <c r="BG885" s="151" t="n">
        <v>65</v>
      </c>
      <c r="BH885" s="153" t="s">
        <v>37111</v>
      </c>
    </row>
    <row r="886" customFormat="false" ht="15" hidden="true" customHeight="false" outlineLevel="0" collapsed="false">
      <c r="A886" s="151" t="n">
        <v>1093</v>
      </c>
      <c r="B886" s="153" t="s">
        <v>29482</v>
      </c>
      <c r="C886" s="153" t="s">
        <v>278</v>
      </c>
      <c r="D886" s="155" t="n">
        <v>44007</v>
      </c>
      <c r="E886" s="153" t="s">
        <v>37103</v>
      </c>
      <c r="F886" s="151" t="n">
        <v>8</v>
      </c>
      <c r="G886" s="153" t="s">
        <v>42681</v>
      </c>
      <c r="H886" s="153" t="s">
        <v>42682</v>
      </c>
      <c r="I886" s="153" t="s">
        <v>42683</v>
      </c>
      <c r="J886" s="153" t="s">
        <v>40088</v>
      </c>
      <c r="K886" s="153" t="s">
        <v>53</v>
      </c>
      <c r="L886" s="155" t="n">
        <v>39363</v>
      </c>
      <c r="M886" s="153" t="s">
        <v>37114</v>
      </c>
      <c r="N886" s="153" t="s">
        <v>52</v>
      </c>
      <c r="O886" s="151" t="n">
        <v>1</v>
      </c>
      <c r="P886" s="153"/>
      <c r="Q886" s="153" t="s">
        <v>41723</v>
      </c>
      <c r="R886" s="151" t="n">
        <v>1</v>
      </c>
      <c r="S886" s="151" t="n">
        <v>3</v>
      </c>
      <c r="T886" s="151" t="n">
        <v>8</v>
      </c>
      <c r="U886" s="153" t="s">
        <v>37135</v>
      </c>
      <c r="V886" s="153" t="s">
        <v>29488</v>
      </c>
      <c r="W886" s="151" t="n">
        <v>1042</v>
      </c>
      <c r="X886" s="153" t="s">
        <v>29490</v>
      </c>
      <c r="Y886" s="153" t="s">
        <v>29489</v>
      </c>
      <c r="Z886" s="153" t="s">
        <v>73</v>
      </c>
      <c r="AA886" s="153" t="s">
        <v>41724</v>
      </c>
      <c r="AB886" s="153" t="s">
        <v>900</v>
      </c>
      <c r="AC886" s="153" t="s">
        <v>41725</v>
      </c>
      <c r="AD886" s="153" t="s">
        <v>107</v>
      </c>
      <c r="AE886" s="153" t="s">
        <v>29491</v>
      </c>
      <c r="AF886" s="151" t="n">
        <v>2042</v>
      </c>
      <c r="AG886" s="153" t="s">
        <v>29492</v>
      </c>
      <c r="AH886" s="153" t="s">
        <v>29489</v>
      </c>
      <c r="AI886" s="153" t="s">
        <v>73</v>
      </c>
      <c r="AJ886" s="153" t="s">
        <v>41726</v>
      </c>
      <c r="AK886" s="153" t="s">
        <v>900</v>
      </c>
      <c r="AL886" s="153" t="s">
        <v>41727</v>
      </c>
      <c r="AM886" s="153" t="s">
        <v>107</v>
      </c>
      <c r="AN886" s="153"/>
      <c r="AO886" s="153" t="s">
        <v>41723</v>
      </c>
      <c r="AP886" s="151" t="n">
        <v>0</v>
      </c>
      <c r="AQ886" s="153"/>
      <c r="AR886" s="153"/>
      <c r="AS886" s="153"/>
      <c r="AT886" s="153"/>
      <c r="AU886" s="153" t="s">
        <v>156</v>
      </c>
      <c r="AV886" s="153"/>
      <c r="AW886" s="153"/>
      <c r="AX886" s="153"/>
      <c r="AY886" s="153" t="s">
        <v>37216</v>
      </c>
      <c r="AZ886" s="153"/>
      <c r="BA886" s="153" t="s">
        <v>42684</v>
      </c>
      <c r="BB886" s="153" t="s">
        <v>81</v>
      </c>
      <c r="BC886" s="153" t="s">
        <v>81</v>
      </c>
      <c r="BD886" s="153" t="s">
        <v>128</v>
      </c>
      <c r="BE886" s="153"/>
      <c r="BF886" s="153"/>
      <c r="BG886" s="151" t="n">
        <v>65</v>
      </c>
      <c r="BH886" s="153" t="s">
        <v>37111</v>
      </c>
    </row>
    <row r="887" customFormat="false" ht="15" hidden="true" customHeight="false" outlineLevel="0" collapsed="false">
      <c r="A887" s="151" t="n">
        <v>1094</v>
      </c>
      <c r="B887" s="153" t="s">
        <v>28907</v>
      </c>
      <c r="C887" s="153" t="s">
        <v>278</v>
      </c>
      <c r="D887" s="155" t="n">
        <v>43958</v>
      </c>
      <c r="E887" s="153" t="s">
        <v>37103</v>
      </c>
      <c r="F887" s="151" t="n">
        <v>8</v>
      </c>
      <c r="G887" s="153" t="s">
        <v>42685</v>
      </c>
      <c r="H887" s="153" t="s">
        <v>42686</v>
      </c>
      <c r="I887" s="153" t="s">
        <v>42687</v>
      </c>
      <c r="J887" s="153" t="s">
        <v>41237</v>
      </c>
      <c r="K887" s="153" t="s">
        <v>3729</v>
      </c>
      <c r="L887" s="155" t="n">
        <v>39643</v>
      </c>
      <c r="M887" s="153" t="s">
        <v>83</v>
      </c>
      <c r="N887" s="153" t="s">
        <v>52</v>
      </c>
      <c r="O887" s="151" t="n">
        <v>2</v>
      </c>
      <c r="P887" s="153"/>
      <c r="Q887" s="153" t="s">
        <v>42688</v>
      </c>
      <c r="R887" s="151" t="n">
        <v>8</v>
      </c>
      <c r="S887" s="151" t="n">
        <v>3</v>
      </c>
      <c r="T887" s="151" t="n">
        <v>6</v>
      </c>
      <c r="U887" s="153" t="s">
        <v>37256</v>
      </c>
      <c r="V887" s="153" t="s">
        <v>42689</v>
      </c>
      <c r="W887" s="151" t="n">
        <v>5176</v>
      </c>
      <c r="X887" s="153" t="s">
        <v>28916</v>
      </c>
      <c r="Y887" s="153" t="s">
        <v>28915</v>
      </c>
      <c r="Z887" s="153" t="s">
        <v>106</v>
      </c>
      <c r="AA887" s="153" t="s">
        <v>42690</v>
      </c>
      <c r="AB887" s="153" t="s">
        <v>42691</v>
      </c>
      <c r="AC887" s="153" t="s">
        <v>42692</v>
      </c>
      <c r="AD887" s="153" t="s">
        <v>132</v>
      </c>
      <c r="AE887" s="153" t="s">
        <v>28917</v>
      </c>
      <c r="AF887" s="151" t="n">
        <v>6176</v>
      </c>
      <c r="AG887" s="153" t="s">
        <v>28919</v>
      </c>
      <c r="AH887" s="153" t="s">
        <v>28918</v>
      </c>
      <c r="AI887" s="153" t="s">
        <v>156</v>
      </c>
      <c r="AJ887" s="153" t="s">
        <v>38269</v>
      </c>
      <c r="AK887" s="153"/>
      <c r="AL887" s="153" t="s">
        <v>42693</v>
      </c>
      <c r="AM887" s="153" t="s">
        <v>107</v>
      </c>
      <c r="AN887" s="153"/>
      <c r="AO887" s="153" t="s">
        <v>42688</v>
      </c>
      <c r="AP887" s="153" t="s">
        <v>28916</v>
      </c>
      <c r="AQ887" s="153"/>
      <c r="AR887" s="153"/>
      <c r="AS887" s="153"/>
      <c r="AT887" s="153"/>
      <c r="AU887" s="153"/>
      <c r="AV887" s="153"/>
      <c r="AW887" s="153"/>
      <c r="AX887" s="153"/>
      <c r="AY887" s="153"/>
      <c r="AZ887" s="153"/>
      <c r="BA887" s="153" t="s">
        <v>42694</v>
      </c>
      <c r="BB887" s="153" t="s">
        <v>81</v>
      </c>
      <c r="BC887" s="153" t="s">
        <v>81</v>
      </c>
      <c r="BD887" s="153" t="s">
        <v>128</v>
      </c>
      <c r="BE887" s="153"/>
      <c r="BF887" s="153"/>
      <c r="BG887" s="151" t="n">
        <v>68</v>
      </c>
      <c r="BH887" s="153" t="s">
        <v>37111</v>
      </c>
    </row>
    <row r="888" customFormat="false" ht="15" hidden="true" customHeight="false" outlineLevel="0" collapsed="false">
      <c r="A888" s="151" t="n">
        <v>1095</v>
      </c>
      <c r="B888" s="153" t="s">
        <v>23813</v>
      </c>
      <c r="C888" s="153" t="s">
        <v>278</v>
      </c>
      <c r="D888" s="155" t="n">
        <v>43745</v>
      </c>
      <c r="E888" s="153" t="s">
        <v>37103</v>
      </c>
      <c r="F888" s="151" t="n">
        <v>8</v>
      </c>
      <c r="G888" s="153" t="s">
        <v>42695</v>
      </c>
      <c r="H888" s="153" t="s">
        <v>42696</v>
      </c>
      <c r="I888" s="153" t="s">
        <v>42697</v>
      </c>
      <c r="J888" s="153" t="s">
        <v>42698</v>
      </c>
      <c r="K888" s="153" t="s">
        <v>84</v>
      </c>
      <c r="L888" s="155" t="n">
        <v>39721</v>
      </c>
      <c r="M888" s="153" t="s">
        <v>37114</v>
      </c>
      <c r="N888" s="153" t="s">
        <v>52</v>
      </c>
      <c r="O888" s="153"/>
      <c r="P888" s="153"/>
      <c r="Q888" s="153" t="s">
        <v>42699</v>
      </c>
      <c r="R888" s="151" t="n">
        <v>31</v>
      </c>
      <c r="S888" s="151" t="n">
        <v>3</v>
      </c>
      <c r="T888" s="151" t="n">
        <v>4</v>
      </c>
      <c r="U888" s="153" t="s">
        <v>37247</v>
      </c>
      <c r="V888" s="153" t="s">
        <v>42700</v>
      </c>
      <c r="W888" s="151" t="n">
        <v>1222</v>
      </c>
      <c r="X888" s="153" t="s">
        <v>3195</v>
      </c>
      <c r="Y888" s="153" t="s">
        <v>23818</v>
      </c>
      <c r="Z888" s="153" t="s">
        <v>106</v>
      </c>
      <c r="AA888" s="153"/>
      <c r="AB888" s="153"/>
      <c r="AC888" s="153"/>
      <c r="AD888" s="153"/>
      <c r="AE888" s="153" t="s">
        <v>42701</v>
      </c>
      <c r="AF888" s="151" t="n">
        <v>2222</v>
      </c>
      <c r="AG888" s="153" t="s">
        <v>3198</v>
      </c>
      <c r="AH888" s="153" t="s">
        <v>3197</v>
      </c>
      <c r="AI888" s="153" t="s">
        <v>106</v>
      </c>
      <c r="AJ888" s="153"/>
      <c r="AK888" s="153"/>
      <c r="AL888" s="153"/>
      <c r="AM888" s="153"/>
      <c r="AN888" s="153"/>
      <c r="AO888" s="153" t="s">
        <v>42702</v>
      </c>
      <c r="AP888" s="153"/>
      <c r="AQ888" s="153"/>
      <c r="AR888" s="153"/>
      <c r="AS888" s="153"/>
      <c r="AT888" s="153"/>
      <c r="AU888" s="153"/>
      <c r="AV888" s="153"/>
      <c r="AW888" s="153"/>
      <c r="AX888" s="153"/>
      <c r="AY888" s="153"/>
      <c r="AZ888" s="153"/>
      <c r="BA888" s="153" t="s">
        <v>37110</v>
      </c>
      <c r="BB888" s="153" t="s">
        <v>42703</v>
      </c>
      <c r="BC888" s="153" t="s">
        <v>5543</v>
      </c>
      <c r="BD888" s="153"/>
      <c r="BE888" s="153"/>
      <c r="BF888" s="153"/>
      <c r="BG888" s="151" t="n">
        <v>67</v>
      </c>
      <c r="BH888" s="153" t="s">
        <v>37111</v>
      </c>
    </row>
    <row r="889" customFormat="false" ht="15" hidden="true" customHeight="false" outlineLevel="0" collapsed="false">
      <c r="A889" s="151" t="n">
        <v>1096</v>
      </c>
      <c r="B889" s="153" t="s">
        <v>23880</v>
      </c>
      <c r="C889" s="153" t="s">
        <v>278</v>
      </c>
      <c r="D889" s="155" t="n">
        <v>43745</v>
      </c>
      <c r="E889" s="153" t="s">
        <v>37103</v>
      </c>
      <c r="F889" s="151" t="n">
        <v>8</v>
      </c>
      <c r="G889" s="153" t="s">
        <v>42704</v>
      </c>
      <c r="H889" s="153" t="s">
        <v>42705</v>
      </c>
      <c r="I889" s="153" t="s">
        <v>42706</v>
      </c>
      <c r="J889" s="153" t="s">
        <v>33503</v>
      </c>
      <c r="K889" s="153" t="s">
        <v>53</v>
      </c>
      <c r="L889" s="155" t="n">
        <v>39552</v>
      </c>
      <c r="M889" s="153" t="s">
        <v>83</v>
      </c>
      <c r="N889" s="153" t="s">
        <v>52</v>
      </c>
      <c r="O889" s="151" t="n">
        <v>3</v>
      </c>
      <c r="P889" s="153"/>
      <c r="Q889" s="153" t="s">
        <v>42707</v>
      </c>
      <c r="R889" s="151" t="n">
        <v>34</v>
      </c>
      <c r="S889" s="151" t="n">
        <v>7</v>
      </c>
      <c r="T889" s="151" t="n">
        <v>5</v>
      </c>
      <c r="U889" s="153" t="s">
        <v>37165</v>
      </c>
      <c r="V889" s="153" t="s">
        <v>42708</v>
      </c>
      <c r="W889" s="151" t="n">
        <v>5510</v>
      </c>
      <c r="X889" s="153" t="s">
        <v>23888</v>
      </c>
      <c r="Y889" s="153" t="s">
        <v>23887</v>
      </c>
      <c r="Z889" s="153" t="s">
        <v>156</v>
      </c>
      <c r="AA889" s="153" t="s">
        <v>42709</v>
      </c>
      <c r="AB889" s="153" t="s">
        <v>42710</v>
      </c>
      <c r="AC889" s="153" t="s">
        <v>42711</v>
      </c>
      <c r="AD889" s="153" t="s">
        <v>132</v>
      </c>
      <c r="AE889" s="153" t="s">
        <v>23889</v>
      </c>
      <c r="AF889" s="151" t="n">
        <v>6510</v>
      </c>
      <c r="AG889" s="153" t="s">
        <v>23891</v>
      </c>
      <c r="AH889" s="153" t="s">
        <v>23890</v>
      </c>
      <c r="AI889" s="153" t="s">
        <v>73</v>
      </c>
      <c r="AJ889" s="153" t="s">
        <v>20814</v>
      </c>
      <c r="AK889" s="153" t="s">
        <v>42712</v>
      </c>
      <c r="AL889" s="153" t="s">
        <v>42713</v>
      </c>
      <c r="AM889" s="153" t="s">
        <v>107</v>
      </c>
      <c r="AN889" s="153"/>
      <c r="AO889" s="153" t="s">
        <v>42707</v>
      </c>
      <c r="AP889" s="153"/>
      <c r="AQ889" s="153"/>
      <c r="AR889" s="153"/>
      <c r="AS889" s="153"/>
      <c r="AT889" s="153"/>
      <c r="AU889" s="153"/>
      <c r="AV889" s="153"/>
      <c r="AW889" s="153"/>
      <c r="AX889" s="153"/>
      <c r="AY889" s="153"/>
      <c r="AZ889" s="153"/>
      <c r="BA889" s="153" t="s">
        <v>42714</v>
      </c>
      <c r="BB889" s="153" t="s">
        <v>81</v>
      </c>
      <c r="BC889" s="153" t="s">
        <v>81</v>
      </c>
      <c r="BD889" s="153" t="s">
        <v>154</v>
      </c>
      <c r="BE889" s="153"/>
      <c r="BF889" s="153"/>
      <c r="BG889" s="151" t="n">
        <v>67</v>
      </c>
      <c r="BH889" s="153" t="s">
        <v>37111</v>
      </c>
    </row>
    <row r="890" customFormat="false" ht="15" hidden="true" customHeight="false" outlineLevel="0" collapsed="false">
      <c r="A890" s="151" t="n">
        <v>1097</v>
      </c>
      <c r="B890" s="153" t="s">
        <v>24601</v>
      </c>
      <c r="C890" s="153" t="s">
        <v>278</v>
      </c>
      <c r="D890" s="155" t="n">
        <v>43752</v>
      </c>
      <c r="E890" s="153" t="s">
        <v>37103</v>
      </c>
      <c r="F890" s="151" t="n">
        <v>8</v>
      </c>
      <c r="G890" s="153" t="s">
        <v>42715</v>
      </c>
      <c r="H890" s="153" t="s">
        <v>42716</v>
      </c>
      <c r="I890" s="153" t="s">
        <v>42717</v>
      </c>
      <c r="J890" s="153" t="s">
        <v>42718</v>
      </c>
      <c r="K890" s="153" t="s">
        <v>84</v>
      </c>
      <c r="L890" s="155" t="n">
        <v>39520</v>
      </c>
      <c r="M890" s="153" t="s">
        <v>83</v>
      </c>
      <c r="N890" s="153" t="s">
        <v>52</v>
      </c>
      <c r="O890" s="151" t="n">
        <v>1</v>
      </c>
      <c r="P890" s="153"/>
      <c r="Q890" s="153" t="s">
        <v>42719</v>
      </c>
      <c r="R890" s="151" t="n">
        <v>10</v>
      </c>
      <c r="S890" s="151" t="n">
        <v>3</v>
      </c>
      <c r="T890" s="151" t="n">
        <v>12</v>
      </c>
      <c r="U890" s="153" t="s">
        <v>37729</v>
      </c>
      <c r="V890" s="153" t="s">
        <v>42720</v>
      </c>
      <c r="W890" s="151" t="n">
        <v>5220</v>
      </c>
      <c r="X890" s="153" t="s">
        <v>24603</v>
      </c>
      <c r="Y890" s="153" t="s">
        <v>42721</v>
      </c>
      <c r="Z890" s="153" t="s">
        <v>156</v>
      </c>
      <c r="AA890" s="153" t="s">
        <v>42722</v>
      </c>
      <c r="AB890" s="153" t="s">
        <v>24603</v>
      </c>
      <c r="AC890" s="153" t="s">
        <v>42723</v>
      </c>
      <c r="AD890" s="153" t="s">
        <v>107</v>
      </c>
      <c r="AE890" s="153" t="s">
        <v>42724</v>
      </c>
      <c r="AF890" s="151" t="n">
        <v>6220</v>
      </c>
      <c r="AG890" s="153" t="s">
        <v>24611</v>
      </c>
      <c r="AH890" s="153" t="s">
        <v>42725</v>
      </c>
      <c r="AI890" s="153" t="s">
        <v>106</v>
      </c>
      <c r="AJ890" s="153" t="s">
        <v>37213</v>
      </c>
      <c r="AK890" s="151" t="n">
        <v>5826406</v>
      </c>
      <c r="AL890" s="153" t="s">
        <v>42726</v>
      </c>
      <c r="AM890" s="153" t="s">
        <v>107</v>
      </c>
      <c r="AN890" s="153"/>
      <c r="AO890" s="153" t="s">
        <v>42719</v>
      </c>
      <c r="AP890" s="153" t="s">
        <v>24611</v>
      </c>
      <c r="AQ890" s="153"/>
      <c r="AR890" s="153"/>
      <c r="AS890" s="153"/>
      <c r="AT890" s="153"/>
      <c r="AU890" s="153"/>
      <c r="AV890" s="153"/>
      <c r="AW890" s="153"/>
      <c r="AX890" s="153"/>
      <c r="AY890" s="153"/>
      <c r="AZ890" s="153"/>
      <c r="BA890" s="153" t="s">
        <v>41988</v>
      </c>
      <c r="BB890" s="153" t="s">
        <v>81</v>
      </c>
      <c r="BC890" s="153" t="s">
        <v>81</v>
      </c>
      <c r="BD890" s="153" t="s">
        <v>298</v>
      </c>
      <c r="BE890" s="153"/>
      <c r="BF890" s="153"/>
      <c r="BG890" s="151" t="n">
        <v>66</v>
      </c>
      <c r="BH890" s="153" t="s">
        <v>37111</v>
      </c>
    </row>
    <row r="891" customFormat="false" ht="15" hidden="true" customHeight="false" outlineLevel="0" collapsed="false">
      <c r="A891" s="151" t="n">
        <v>1098</v>
      </c>
      <c r="B891" s="153" t="s">
        <v>23059</v>
      </c>
      <c r="C891" s="153" t="s">
        <v>278</v>
      </c>
      <c r="D891" s="155" t="n">
        <v>43743</v>
      </c>
      <c r="E891" s="153" t="s">
        <v>37103</v>
      </c>
      <c r="F891" s="151" t="n">
        <v>8</v>
      </c>
      <c r="G891" s="153" t="s">
        <v>42727</v>
      </c>
      <c r="H891" s="153" t="s">
        <v>42728</v>
      </c>
      <c r="I891" s="153" t="s">
        <v>42729</v>
      </c>
      <c r="J891" s="153" t="s">
        <v>42730</v>
      </c>
      <c r="K891" s="153" t="s">
        <v>53</v>
      </c>
      <c r="L891" s="155" t="n">
        <v>39582</v>
      </c>
      <c r="M891" s="153" t="s">
        <v>83</v>
      </c>
      <c r="N891" s="153" t="s">
        <v>52</v>
      </c>
      <c r="O891" s="153"/>
      <c r="P891" s="153"/>
      <c r="Q891" s="153" t="s">
        <v>42731</v>
      </c>
      <c r="R891" s="153" t="s">
        <v>23063</v>
      </c>
      <c r="S891" s="151" t="n">
        <v>4</v>
      </c>
      <c r="T891" s="151" t="n">
        <v>5</v>
      </c>
      <c r="U891" s="153" t="s">
        <v>37135</v>
      </c>
      <c r="V891" s="153" t="s">
        <v>3352</v>
      </c>
      <c r="W891" s="151" t="n">
        <v>1174</v>
      </c>
      <c r="X891" s="153" t="s">
        <v>3354</v>
      </c>
      <c r="Y891" s="153" t="s">
        <v>3353</v>
      </c>
      <c r="Z891" s="153" t="s">
        <v>106</v>
      </c>
      <c r="AA891" s="153"/>
      <c r="AB891" s="153"/>
      <c r="AC891" s="153"/>
      <c r="AD891" s="153"/>
      <c r="AE891" s="153" t="s">
        <v>3355</v>
      </c>
      <c r="AF891" s="151" t="n">
        <v>2174</v>
      </c>
      <c r="AG891" s="153" t="s">
        <v>3357</v>
      </c>
      <c r="AH891" s="153" t="s">
        <v>3356</v>
      </c>
      <c r="AI891" s="153" t="s">
        <v>74</v>
      </c>
      <c r="AJ891" s="153"/>
      <c r="AK891" s="153"/>
      <c r="AL891" s="153"/>
      <c r="AM891" s="153"/>
      <c r="AN891" s="153"/>
      <c r="AO891" s="153" t="s">
        <v>3350</v>
      </c>
      <c r="AP891" s="153" t="s">
        <v>3358</v>
      </c>
      <c r="AQ891" s="153"/>
      <c r="AR891" s="153"/>
      <c r="AS891" s="153"/>
      <c r="AT891" s="153"/>
      <c r="AU891" s="153"/>
      <c r="AV891" s="153"/>
      <c r="AW891" s="153"/>
      <c r="AX891" s="153"/>
      <c r="AY891" s="153"/>
      <c r="AZ891" s="153"/>
      <c r="BA891" s="153" t="s">
        <v>37110</v>
      </c>
      <c r="BB891" s="153" t="s">
        <v>42732</v>
      </c>
      <c r="BC891" s="153" t="s">
        <v>5543</v>
      </c>
      <c r="BD891" s="153"/>
      <c r="BE891" s="153"/>
      <c r="BF891" s="153"/>
      <c r="BG891" s="151" t="n">
        <v>66</v>
      </c>
      <c r="BH891" s="153" t="s">
        <v>37111</v>
      </c>
    </row>
    <row r="892" customFormat="false" ht="15" hidden="true" customHeight="false" outlineLevel="0" collapsed="false">
      <c r="A892" s="151" t="n">
        <v>1099</v>
      </c>
      <c r="B892" s="153" t="s">
        <v>28817</v>
      </c>
      <c r="C892" s="153" t="s">
        <v>278</v>
      </c>
      <c r="D892" s="155" t="n">
        <v>43928</v>
      </c>
      <c r="E892" s="153" t="s">
        <v>37103</v>
      </c>
      <c r="F892" s="151" t="n">
        <v>8</v>
      </c>
      <c r="G892" s="153" t="s">
        <v>42733</v>
      </c>
      <c r="H892" s="153" t="s">
        <v>42734</v>
      </c>
      <c r="I892" s="153" t="s">
        <v>42735</v>
      </c>
      <c r="J892" s="153" t="s">
        <v>42736</v>
      </c>
      <c r="K892" s="153" t="s">
        <v>53</v>
      </c>
      <c r="L892" s="155" t="n">
        <v>39635</v>
      </c>
      <c r="M892" s="153" t="s">
        <v>37114</v>
      </c>
      <c r="N892" s="153" t="s">
        <v>52</v>
      </c>
      <c r="O892" s="151" t="n">
        <v>1</v>
      </c>
      <c r="P892" s="153"/>
      <c r="Q892" s="153" t="s">
        <v>42737</v>
      </c>
      <c r="R892" s="153" t="s">
        <v>57</v>
      </c>
      <c r="S892" s="151" t="n">
        <v>2</v>
      </c>
      <c r="T892" s="151" t="n">
        <v>4</v>
      </c>
      <c r="U892" s="153" t="s">
        <v>40847</v>
      </c>
      <c r="V892" s="153" t="s">
        <v>28823</v>
      </c>
      <c r="W892" s="151" t="n">
        <v>5183</v>
      </c>
      <c r="X892" s="153" t="s">
        <v>28824</v>
      </c>
      <c r="Y892" s="153" t="s">
        <v>42738</v>
      </c>
      <c r="Z892" s="153" t="s">
        <v>73</v>
      </c>
      <c r="AA892" s="153" t="s">
        <v>37520</v>
      </c>
      <c r="AB892" s="153" t="s">
        <v>28824</v>
      </c>
      <c r="AC892" s="153" t="s">
        <v>42739</v>
      </c>
      <c r="AD892" s="153" t="s">
        <v>132</v>
      </c>
      <c r="AE892" s="153" t="s">
        <v>42740</v>
      </c>
      <c r="AF892" s="151" t="n">
        <v>6183</v>
      </c>
      <c r="AG892" s="153" t="s">
        <v>28826</v>
      </c>
      <c r="AH892" s="153" t="s">
        <v>42738</v>
      </c>
      <c r="AI892" s="153" t="s">
        <v>74</v>
      </c>
      <c r="AJ892" s="153"/>
      <c r="AK892" s="153"/>
      <c r="AL892" s="153"/>
      <c r="AM892" s="153"/>
      <c r="AN892" s="153"/>
      <c r="AO892" s="153" t="s">
        <v>42737</v>
      </c>
      <c r="AP892" s="153" t="s">
        <v>28826</v>
      </c>
      <c r="AQ892" s="153"/>
      <c r="AR892" s="153"/>
      <c r="AS892" s="153"/>
      <c r="AT892" s="153"/>
      <c r="AU892" s="153"/>
      <c r="AV892" s="153"/>
      <c r="AW892" s="153"/>
      <c r="AX892" s="153"/>
      <c r="AY892" s="153"/>
      <c r="AZ892" s="153"/>
      <c r="BA892" s="153" t="s">
        <v>42741</v>
      </c>
      <c r="BB892" s="153" t="s">
        <v>81</v>
      </c>
      <c r="BC892" s="153" t="s">
        <v>81</v>
      </c>
      <c r="BD892" s="153"/>
      <c r="BE892" s="153" t="s">
        <v>42742</v>
      </c>
      <c r="BF892" s="153"/>
      <c r="BG892" s="151" t="n">
        <v>68</v>
      </c>
      <c r="BH892" s="153" t="s">
        <v>37111</v>
      </c>
    </row>
    <row r="893" customFormat="false" ht="15" hidden="true" customHeight="false" outlineLevel="0" collapsed="false">
      <c r="A893" s="151" t="n">
        <v>1100</v>
      </c>
      <c r="B893" s="153" t="s">
        <v>27230</v>
      </c>
      <c r="C893" s="153" t="s">
        <v>278</v>
      </c>
      <c r="D893" s="155" t="n">
        <v>43833</v>
      </c>
      <c r="E893" s="153" t="s">
        <v>37103</v>
      </c>
      <c r="F893" s="151" t="n">
        <v>8</v>
      </c>
      <c r="G893" s="153" t="s">
        <v>42743</v>
      </c>
      <c r="H893" s="153" t="s">
        <v>42744</v>
      </c>
      <c r="I893" s="153" t="s">
        <v>42745</v>
      </c>
      <c r="J893" s="153" t="s">
        <v>38672</v>
      </c>
      <c r="K893" s="153" t="s">
        <v>1926</v>
      </c>
      <c r="L893" s="155" t="n">
        <v>39435</v>
      </c>
      <c r="M893" s="153" t="s">
        <v>83</v>
      </c>
      <c r="N893" s="153" t="s">
        <v>52</v>
      </c>
      <c r="O893" s="151" t="n">
        <v>1</v>
      </c>
      <c r="P893" s="153"/>
      <c r="Q893" s="153" t="s">
        <v>26524</v>
      </c>
      <c r="R893" s="151" t="n">
        <v>5</v>
      </c>
      <c r="S893" s="151" t="n">
        <v>3</v>
      </c>
      <c r="T893" s="151" t="n">
        <v>7</v>
      </c>
      <c r="U893" s="153" t="s">
        <v>42746</v>
      </c>
      <c r="V893" s="153" t="s">
        <v>26525</v>
      </c>
      <c r="W893" s="151" t="n">
        <v>1223</v>
      </c>
      <c r="X893" s="153" t="s">
        <v>26521</v>
      </c>
      <c r="Y893" s="153" t="s">
        <v>27236</v>
      </c>
      <c r="Z893" s="153" t="s">
        <v>106</v>
      </c>
      <c r="AA893" s="153" t="s">
        <v>37654</v>
      </c>
      <c r="AB893" s="153" t="s">
        <v>39081</v>
      </c>
      <c r="AC893" s="153" t="s">
        <v>39082</v>
      </c>
      <c r="AD893" s="153" t="s">
        <v>132</v>
      </c>
      <c r="AE893" s="153" t="s">
        <v>26527</v>
      </c>
      <c r="AF893" s="151" t="n">
        <v>2223</v>
      </c>
      <c r="AG893" s="153" t="s">
        <v>27238</v>
      </c>
      <c r="AH893" s="153"/>
      <c r="AI893" s="153" t="s">
        <v>74</v>
      </c>
      <c r="AJ893" s="153"/>
      <c r="AK893" s="153" t="s">
        <v>26522</v>
      </c>
      <c r="AL893" s="153" t="s">
        <v>39083</v>
      </c>
      <c r="AM893" s="153" t="s">
        <v>204</v>
      </c>
      <c r="AN893" s="153"/>
      <c r="AO893" s="153" t="s">
        <v>26524</v>
      </c>
      <c r="AP893" s="153" t="s">
        <v>26528</v>
      </c>
      <c r="AQ893" s="153"/>
      <c r="AR893" s="153"/>
      <c r="AS893" s="153"/>
      <c r="AT893" s="153"/>
      <c r="AU893" s="153"/>
      <c r="AV893" s="153"/>
      <c r="AW893" s="153"/>
      <c r="AX893" s="153"/>
      <c r="AY893" s="153"/>
      <c r="AZ893" s="153"/>
      <c r="BA893" s="153" t="s">
        <v>42385</v>
      </c>
      <c r="BB893" s="153" t="s">
        <v>27242</v>
      </c>
      <c r="BC893" s="151" t="n">
        <v>1</v>
      </c>
      <c r="BD893" s="153" t="s">
        <v>298</v>
      </c>
      <c r="BE893" s="153" t="s">
        <v>42747</v>
      </c>
      <c r="BF893" s="153"/>
      <c r="BG893" s="151" t="n">
        <v>65</v>
      </c>
      <c r="BH893" s="153" t="s">
        <v>37111</v>
      </c>
    </row>
    <row r="894" customFormat="false" ht="15" hidden="true" customHeight="false" outlineLevel="0" collapsed="false">
      <c r="A894" s="151" t="n">
        <v>1101</v>
      </c>
      <c r="B894" s="153" t="s">
        <v>25586</v>
      </c>
      <c r="C894" s="153" t="s">
        <v>278</v>
      </c>
      <c r="D894" s="155" t="n">
        <v>43773</v>
      </c>
      <c r="E894" s="153" t="s">
        <v>37103</v>
      </c>
      <c r="F894" s="151" t="n">
        <v>8</v>
      </c>
      <c r="G894" s="153" t="s">
        <v>42748</v>
      </c>
      <c r="H894" s="153" t="s">
        <v>42749</v>
      </c>
      <c r="I894" s="153" t="s">
        <v>42750</v>
      </c>
      <c r="J894" s="153" t="s">
        <v>37579</v>
      </c>
      <c r="K894" s="153" t="s">
        <v>53</v>
      </c>
      <c r="L894" s="155" t="n">
        <v>39542</v>
      </c>
      <c r="M894" s="153" t="s">
        <v>83</v>
      </c>
      <c r="N894" s="153" t="s">
        <v>52</v>
      </c>
      <c r="O894" s="151" t="n">
        <v>1</v>
      </c>
      <c r="P894" s="153"/>
      <c r="Q894" s="153" t="s">
        <v>42751</v>
      </c>
      <c r="R894" s="151" t="n">
        <v>13</v>
      </c>
      <c r="S894" s="151" t="n">
        <v>4</v>
      </c>
      <c r="T894" s="151" t="n">
        <v>9</v>
      </c>
      <c r="U894" s="153" t="s">
        <v>42752</v>
      </c>
      <c r="V894" s="153" t="s">
        <v>42753</v>
      </c>
      <c r="W894" s="151" t="n">
        <v>5589</v>
      </c>
      <c r="X894" s="153" t="s">
        <v>25593</v>
      </c>
      <c r="Y894" s="153" t="s">
        <v>25592</v>
      </c>
      <c r="Z894" s="153" t="s">
        <v>106</v>
      </c>
      <c r="AA894" s="153" t="s">
        <v>42754</v>
      </c>
      <c r="AB894" s="153" t="s">
        <v>42755</v>
      </c>
      <c r="AC894" s="153" t="s">
        <v>42756</v>
      </c>
      <c r="AD894" s="153" t="s">
        <v>132</v>
      </c>
      <c r="AE894" s="153" t="s">
        <v>42757</v>
      </c>
      <c r="AF894" s="151" t="n">
        <v>6589</v>
      </c>
      <c r="AG894" s="153" t="s">
        <v>25596</v>
      </c>
      <c r="AH894" s="153" t="s">
        <v>25595</v>
      </c>
      <c r="AI894" s="153" t="s">
        <v>106</v>
      </c>
      <c r="AJ894" s="153" t="s">
        <v>37331</v>
      </c>
      <c r="AK894" s="153" t="s">
        <v>42758</v>
      </c>
      <c r="AL894" s="153" t="s">
        <v>42759</v>
      </c>
      <c r="AM894" s="153" t="s">
        <v>107</v>
      </c>
      <c r="AN894" s="153"/>
      <c r="AO894" s="153" t="s">
        <v>42751</v>
      </c>
      <c r="AP894" s="153" t="s">
        <v>25597</v>
      </c>
      <c r="AQ894" s="153"/>
      <c r="AR894" s="153"/>
      <c r="AS894" s="153"/>
      <c r="AT894" s="153"/>
      <c r="AU894" s="153"/>
      <c r="AV894" s="153"/>
      <c r="AW894" s="153"/>
      <c r="AX894" s="153"/>
      <c r="AY894" s="153"/>
      <c r="AZ894" s="153"/>
      <c r="BA894" s="153" t="s">
        <v>42760</v>
      </c>
      <c r="BB894" s="153" t="s">
        <v>81</v>
      </c>
      <c r="BC894" s="153" t="s">
        <v>81</v>
      </c>
      <c r="BD894" s="153" t="s">
        <v>128</v>
      </c>
      <c r="BE894" s="153"/>
      <c r="BF894" s="153"/>
      <c r="BG894" s="151" t="n">
        <v>66</v>
      </c>
      <c r="BH894" s="153" t="s">
        <v>37111</v>
      </c>
    </row>
    <row r="895" customFormat="false" ht="15" hidden="true" customHeight="false" outlineLevel="0" collapsed="false">
      <c r="A895" s="151" t="n">
        <v>1102</v>
      </c>
      <c r="B895" s="153" t="s">
        <v>21255</v>
      </c>
      <c r="C895" s="153" t="s">
        <v>278</v>
      </c>
      <c r="D895" s="155" t="n">
        <v>43643</v>
      </c>
      <c r="E895" s="153" t="s">
        <v>37124</v>
      </c>
      <c r="F895" s="151" t="n">
        <v>9</v>
      </c>
      <c r="G895" s="153" t="s">
        <v>42761</v>
      </c>
      <c r="H895" s="153" t="s">
        <v>42762</v>
      </c>
      <c r="I895" s="153" t="s">
        <v>42763</v>
      </c>
      <c r="J895" s="153" t="s">
        <v>41856</v>
      </c>
      <c r="K895" s="153" t="s">
        <v>84</v>
      </c>
      <c r="L895" s="155" t="n">
        <v>39138</v>
      </c>
      <c r="M895" s="153" t="s">
        <v>83</v>
      </c>
      <c r="N895" s="153" t="s">
        <v>52</v>
      </c>
      <c r="O895" s="151" t="n">
        <v>2</v>
      </c>
      <c r="P895" s="153"/>
      <c r="Q895" s="153" t="s">
        <v>21260</v>
      </c>
      <c r="R895" s="153" t="s">
        <v>58</v>
      </c>
      <c r="S895" s="151" t="n">
        <v>2</v>
      </c>
      <c r="T895" s="151" t="n">
        <v>4</v>
      </c>
      <c r="U895" s="153" t="s">
        <v>37116</v>
      </c>
      <c r="V895" s="153" t="s">
        <v>42764</v>
      </c>
      <c r="W895" s="151" t="n">
        <v>5508</v>
      </c>
      <c r="X895" s="153" t="s">
        <v>21263</v>
      </c>
      <c r="Y895" s="153" t="s">
        <v>21262</v>
      </c>
      <c r="Z895" s="153" t="s">
        <v>156</v>
      </c>
      <c r="AA895" s="153" t="s">
        <v>4844</v>
      </c>
      <c r="AB895" s="153" t="s">
        <v>21263</v>
      </c>
      <c r="AC895" s="153" t="s">
        <v>16421</v>
      </c>
      <c r="AD895" s="153" t="s">
        <v>204</v>
      </c>
      <c r="AE895" s="153" t="s">
        <v>21264</v>
      </c>
      <c r="AF895" s="151" t="n">
        <v>6508</v>
      </c>
      <c r="AG895" s="153" t="s">
        <v>21266</v>
      </c>
      <c r="AH895" s="153" t="s">
        <v>21265</v>
      </c>
      <c r="AI895" s="153" t="s">
        <v>73</v>
      </c>
      <c r="AJ895" s="153" t="s">
        <v>37520</v>
      </c>
      <c r="AK895" s="153" t="s">
        <v>21257</v>
      </c>
      <c r="AL895" s="153" t="s">
        <v>42765</v>
      </c>
      <c r="AM895" s="153" t="s">
        <v>204</v>
      </c>
      <c r="AN895" s="153"/>
      <c r="AO895" s="153" t="s">
        <v>21260</v>
      </c>
      <c r="AP895" s="153" t="s">
        <v>21257</v>
      </c>
      <c r="AQ895" s="153"/>
      <c r="AR895" s="153"/>
      <c r="AS895" s="153"/>
      <c r="AT895" s="153"/>
      <c r="AU895" s="153"/>
      <c r="AV895" s="153"/>
      <c r="AW895" s="153"/>
      <c r="AX895" s="153"/>
      <c r="AY895" s="153"/>
      <c r="AZ895" s="153"/>
      <c r="BA895" s="153" t="s">
        <v>42766</v>
      </c>
      <c r="BB895" s="153" t="s">
        <v>81</v>
      </c>
      <c r="BC895" s="153" t="s">
        <v>81</v>
      </c>
      <c r="BD895" s="153" t="s">
        <v>1208</v>
      </c>
      <c r="BE895" s="153"/>
      <c r="BF895" s="153"/>
      <c r="BG895" s="151" t="n">
        <v>70</v>
      </c>
      <c r="BH895" s="153" t="s">
        <v>37111</v>
      </c>
    </row>
    <row r="896" customFormat="false" ht="15" hidden="true" customHeight="false" outlineLevel="0" collapsed="false">
      <c r="A896" s="151" t="n">
        <v>1103</v>
      </c>
      <c r="B896" s="153"/>
      <c r="C896" s="153" t="s">
        <v>278</v>
      </c>
      <c r="D896" s="153" t="s">
        <v>30119</v>
      </c>
      <c r="E896" s="153" t="s">
        <v>37124</v>
      </c>
      <c r="F896" s="151" t="n">
        <v>9</v>
      </c>
      <c r="G896" s="153" t="s">
        <v>42767</v>
      </c>
      <c r="H896" s="151" t="n">
        <v>3071862139</v>
      </c>
      <c r="I896" s="153" t="s">
        <v>42768</v>
      </c>
      <c r="J896" s="153" t="s">
        <v>42769</v>
      </c>
      <c r="K896" s="153" t="s">
        <v>42770</v>
      </c>
      <c r="L896" s="155" t="n">
        <v>39215</v>
      </c>
      <c r="M896" s="153" t="s">
        <v>37114</v>
      </c>
      <c r="N896" s="153" t="s">
        <v>52</v>
      </c>
      <c r="O896" s="153"/>
      <c r="P896" s="153"/>
      <c r="Q896" s="153" t="s">
        <v>42771</v>
      </c>
      <c r="R896" s="151" t="n">
        <v>12</v>
      </c>
      <c r="S896" s="151" t="n">
        <v>1</v>
      </c>
      <c r="T896" s="151" t="n">
        <v>1</v>
      </c>
      <c r="U896" s="153" t="s">
        <v>37442</v>
      </c>
      <c r="V896" s="153" t="s">
        <v>42772</v>
      </c>
      <c r="W896" s="151" t="n">
        <v>5582</v>
      </c>
      <c r="X896" s="153"/>
      <c r="Y896" s="153"/>
      <c r="Z896" s="153"/>
      <c r="AA896" s="153"/>
      <c r="AB896" s="153"/>
      <c r="AC896" s="153"/>
      <c r="AD896" s="153"/>
      <c r="AE896" s="153" t="s">
        <v>42773</v>
      </c>
      <c r="AF896" s="151" t="n">
        <v>6582</v>
      </c>
      <c r="AG896" s="153"/>
      <c r="AH896" s="153"/>
      <c r="AI896" s="153"/>
      <c r="AJ896" s="153"/>
      <c r="AK896" s="153"/>
      <c r="AL896" s="153"/>
      <c r="AM896" s="153"/>
      <c r="AN896" s="153"/>
      <c r="AO896" s="153"/>
      <c r="AP896" s="153"/>
      <c r="AQ896" s="153"/>
      <c r="AR896" s="153"/>
      <c r="AS896" s="153"/>
      <c r="AT896" s="153"/>
      <c r="AU896" s="153"/>
      <c r="AV896" s="153"/>
      <c r="AW896" s="153"/>
      <c r="AX896" s="153"/>
      <c r="AY896" s="153"/>
      <c r="AZ896" s="153"/>
      <c r="BA896" s="153" t="s">
        <v>37193</v>
      </c>
      <c r="BB896" s="153" t="s">
        <v>81</v>
      </c>
      <c r="BC896" s="153" t="s">
        <v>81</v>
      </c>
      <c r="BD896" s="153"/>
      <c r="BE896" s="153"/>
      <c r="BF896" s="153"/>
      <c r="BG896" s="151" t="n">
        <v>69</v>
      </c>
      <c r="BH896" s="153" t="s">
        <v>37111</v>
      </c>
    </row>
    <row r="897" customFormat="false" ht="15" hidden="true" customHeight="false" outlineLevel="0" collapsed="false">
      <c r="A897" s="151" t="n">
        <v>1104</v>
      </c>
      <c r="B897" s="153" t="s">
        <v>42774</v>
      </c>
      <c r="C897" s="153" t="s">
        <v>278</v>
      </c>
      <c r="D897" s="155" t="n">
        <v>43399</v>
      </c>
      <c r="E897" s="153" t="s">
        <v>37124</v>
      </c>
      <c r="F897" s="151" t="n">
        <v>9</v>
      </c>
      <c r="G897" s="153" t="s">
        <v>42775</v>
      </c>
      <c r="H897" s="153" t="s">
        <v>42776</v>
      </c>
      <c r="I897" s="153" t="s">
        <v>42777</v>
      </c>
      <c r="J897" s="153" t="s">
        <v>37351</v>
      </c>
      <c r="K897" s="153" t="s">
        <v>42778</v>
      </c>
      <c r="L897" s="155" t="n">
        <v>39182</v>
      </c>
      <c r="M897" s="153" t="s">
        <v>83</v>
      </c>
      <c r="N897" s="153" t="s">
        <v>52</v>
      </c>
      <c r="O897" s="151" t="n">
        <v>1</v>
      </c>
      <c r="P897" s="153"/>
      <c r="Q897" s="153" t="s">
        <v>13372</v>
      </c>
      <c r="R897" s="153" t="s">
        <v>5531</v>
      </c>
      <c r="S897" s="151" t="n">
        <v>2</v>
      </c>
      <c r="T897" s="151" t="n">
        <v>13</v>
      </c>
      <c r="U897" s="153" t="s">
        <v>37129</v>
      </c>
      <c r="V897" s="153" t="s">
        <v>13546</v>
      </c>
      <c r="W897" s="151" t="n">
        <v>1138</v>
      </c>
      <c r="X897" s="153" t="s">
        <v>13548</v>
      </c>
      <c r="Y897" s="153" t="s">
        <v>13547</v>
      </c>
      <c r="Z897" s="153" t="s">
        <v>106</v>
      </c>
      <c r="AA897" s="153" t="s">
        <v>37710</v>
      </c>
      <c r="AB897" s="153" t="s">
        <v>42779</v>
      </c>
      <c r="AC897" s="153" t="s">
        <v>42780</v>
      </c>
      <c r="AD897" s="153" t="s">
        <v>132</v>
      </c>
      <c r="AE897" s="153" t="s">
        <v>13549</v>
      </c>
      <c r="AF897" s="151" t="n">
        <v>2138</v>
      </c>
      <c r="AG897" s="153" t="s">
        <v>13550</v>
      </c>
      <c r="AH897" s="153" t="s">
        <v>13547</v>
      </c>
      <c r="AI897" s="153" t="s">
        <v>74</v>
      </c>
      <c r="AJ897" s="153" t="s">
        <v>42781</v>
      </c>
      <c r="AK897" s="153" t="s">
        <v>13550</v>
      </c>
      <c r="AL897" s="153" t="s">
        <v>13372</v>
      </c>
      <c r="AM897" s="153" t="s">
        <v>107</v>
      </c>
      <c r="AN897" s="153"/>
      <c r="AO897" s="153" t="s">
        <v>13372</v>
      </c>
      <c r="AP897" s="153"/>
      <c r="AQ897" s="153"/>
      <c r="AR897" s="153"/>
      <c r="AS897" s="153"/>
      <c r="AT897" s="153"/>
      <c r="AU897" s="153"/>
      <c r="AV897" s="153"/>
      <c r="AW897" s="153"/>
      <c r="AX897" s="153"/>
      <c r="AY897" s="153"/>
      <c r="AZ897" s="153"/>
      <c r="BA897" s="153" t="s">
        <v>41988</v>
      </c>
      <c r="BB897" s="153" t="s">
        <v>81</v>
      </c>
      <c r="BC897" s="153" t="s">
        <v>81</v>
      </c>
      <c r="BD897" s="153" t="s">
        <v>298</v>
      </c>
      <c r="BE897" s="153"/>
      <c r="BF897" s="153"/>
      <c r="BG897" s="151" t="n">
        <v>71</v>
      </c>
      <c r="BH897" s="153" t="s">
        <v>37111</v>
      </c>
    </row>
    <row r="898" customFormat="false" ht="15" hidden="true" customHeight="false" outlineLevel="0" collapsed="false">
      <c r="A898" s="151" t="n">
        <v>1105</v>
      </c>
      <c r="B898" s="153" t="s">
        <v>16311</v>
      </c>
      <c r="C898" s="153" t="s">
        <v>278</v>
      </c>
      <c r="D898" s="155" t="n">
        <v>43413</v>
      </c>
      <c r="E898" s="153" t="s">
        <v>37124</v>
      </c>
      <c r="F898" s="151" t="n">
        <v>9</v>
      </c>
      <c r="G898" s="153" t="s">
        <v>42782</v>
      </c>
      <c r="H898" s="153" t="s">
        <v>42783</v>
      </c>
      <c r="I898" s="153" t="s">
        <v>42784</v>
      </c>
      <c r="J898" s="153" t="s">
        <v>42785</v>
      </c>
      <c r="K898" s="153" t="s">
        <v>84</v>
      </c>
      <c r="L898" s="155" t="n">
        <v>39144</v>
      </c>
      <c r="M898" s="153" t="s">
        <v>37114</v>
      </c>
      <c r="N898" s="153" t="s">
        <v>52</v>
      </c>
      <c r="O898" s="151" t="n">
        <v>2</v>
      </c>
      <c r="P898" s="153"/>
      <c r="Q898" s="153" t="s">
        <v>16316</v>
      </c>
      <c r="R898" s="153" t="s">
        <v>16317</v>
      </c>
      <c r="S898" s="151" t="n">
        <v>3</v>
      </c>
      <c r="T898" s="151" t="n">
        <v>13</v>
      </c>
      <c r="U898" s="153" t="s">
        <v>37397</v>
      </c>
      <c r="V898" s="153" t="s">
        <v>16318</v>
      </c>
      <c r="W898" s="151" t="n">
        <v>5796</v>
      </c>
      <c r="X898" s="153" t="s">
        <v>16320</v>
      </c>
      <c r="Y898" s="153" t="s">
        <v>16319</v>
      </c>
      <c r="Z898" s="153" t="s">
        <v>106</v>
      </c>
      <c r="AA898" s="153"/>
      <c r="AB898" s="153"/>
      <c r="AC898" s="153" t="s">
        <v>42786</v>
      </c>
      <c r="AD898" s="153" t="s">
        <v>132</v>
      </c>
      <c r="AE898" s="153" t="s">
        <v>16321</v>
      </c>
      <c r="AF898" s="151" t="n">
        <v>6796</v>
      </c>
      <c r="AG898" s="153" t="s">
        <v>16323</v>
      </c>
      <c r="AH898" s="153" t="s">
        <v>16322</v>
      </c>
      <c r="AI898" s="153" t="s">
        <v>106</v>
      </c>
      <c r="AJ898" s="153"/>
      <c r="AK898" s="153"/>
      <c r="AL898" s="153" t="s">
        <v>42787</v>
      </c>
      <c r="AM898" s="153" t="s">
        <v>107</v>
      </c>
      <c r="AN898" s="153"/>
      <c r="AO898" s="153" t="s">
        <v>16316</v>
      </c>
      <c r="AP898" s="153"/>
      <c r="AQ898" s="153"/>
      <c r="AR898" s="153"/>
      <c r="AS898" s="153"/>
      <c r="AT898" s="153"/>
      <c r="AU898" s="153"/>
      <c r="AV898" s="153"/>
      <c r="AW898" s="153"/>
      <c r="AX898" s="153"/>
      <c r="AY898" s="153"/>
      <c r="AZ898" s="153"/>
      <c r="BA898" s="153" t="s">
        <v>42788</v>
      </c>
      <c r="BB898" s="153" t="s">
        <v>81</v>
      </c>
      <c r="BC898" s="153" t="s">
        <v>81</v>
      </c>
      <c r="BD898" s="153" t="s">
        <v>298</v>
      </c>
      <c r="BE898" s="153"/>
      <c r="BF898" s="153"/>
      <c r="BG898" s="151" t="n">
        <v>72</v>
      </c>
      <c r="BH898" s="153" t="s">
        <v>37111</v>
      </c>
    </row>
    <row r="899" customFormat="false" ht="15" hidden="true" customHeight="false" outlineLevel="0" collapsed="false">
      <c r="A899" s="151" t="n">
        <v>1106</v>
      </c>
      <c r="B899" s="153" t="s">
        <v>16192</v>
      </c>
      <c r="C899" s="153" t="s">
        <v>278</v>
      </c>
      <c r="D899" s="155" t="n">
        <v>43409</v>
      </c>
      <c r="E899" s="153" t="s">
        <v>37124</v>
      </c>
      <c r="F899" s="151" t="n">
        <v>9</v>
      </c>
      <c r="G899" s="153" t="s">
        <v>42789</v>
      </c>
      <c r="H899" s="153" t="s">
        <v>42790</v>
      </c>
      <c r="I899" s="153" t="s">
        <v>42791</v>
      </c>
      <c r="J899" s="153" t="s">
        <v>42526</v>
      </c>
      <c r="K899" s="153" t="s">
        <v>84</v>
      </c>
      <c r="L899" s="155" t="n">
        <v>39029</v>
      </c>
      <c r="M899" s="153" t="s">
        <v>37114</v>
      </c>
      <c r="N899" s="153" t="s">
        <v>52</v>
      </c>
      <c r="O899" s="151" t="n">
        <v>2</v>
      </c>
      <c r="P899" s="153"/>
      <c r="Q899" s="153" t="s">
        <v>16197</v>
      </c>
      <c r="R899" s="151" t="n">
        <v>28</v>
      </c>
      <c r="S899" s="151" t="n">
        <v>2</v>
      </c>
      <c r="T899" s="151" t="n">
        <v>9</v>
      </c>
      <c r="U899" s="153" t="s">
        <v>37641</v>
      </c>
      <c r="V899" s="153" t="s">
        <v>16198</v>
      </c>
      <c r="W899" s="151" t="n">
        <v>5343</v>
      </c>
      <c r="X899" s="153" t="s">
        <v>16199</v>
      </c>
      <c r="Y899" s="153" t="s">
        <v>198</v>
      </c>
      <c r="Z899" s="153" t="s">
        <v>73</v>
      </c>
      <c r="AA899" s="153" t="s">
        <v>42792</v>
      </c>
      <c r="AB899" s="153"/>
      <c r="AC899" s="153"/>
      <c r="AD899" s="153" t="s">
        <v>204</v>
      </c>
      <c r="AE899" s="153" t="s">
        <v>16200</v>
      </c>
      <c r="AF899" s="151" t="n">
        <v>6343</v>
      </c>
      <c r="AG899" s="153" t="s">
        <v>16201</v>
      </c>
      <c r="AH899" s="153"/>
      <c r="AI899" s="153" t="s">
        <v>74</v>
      </c>
      <c r="AJ899" s="153"/>
      <c r="AK899" s="153"/>
      <c r="AL899" s="153"/>
      <c r="AM899" s="153"/>
      <c r="AN899" s="153"/>
      <c r="AO899" s="153" t="s">
        <v>16197</v>
      </c>
      <c r="AP899" s="153" t="s">
        <v>199</v>
      </c>
      <c r="AQ899" s="153"/>
      <c r="AR899" s="153"/>
      <c r="AS899" s="153"/>
      <c r="AT899" s="153"/>
      <c r="AU899" s="153"/>
      <c r="AV899" s="153"/>
      <c r="AW899" s="153"/>
      <c r="AX899" s="153"/>
      <c r="AY899" s="153"/>
      <c r="AZ899" s="153"/>
      <c r="BA899" s="153" t="s">
        <v>42793</v>
      </c>
      <c r="BB899" s="153" t="s">
        <v>81</v>
      </c>
      <c r="BC899" s="153" t="s">
        <v>81</v>
      </c>
      <c r="BD899" s="153" t="s">
        <v>37398</v>
      </c>
      <c r="BE899" s="153" t="s">
        <v>16187</v>
      </c>
      <c r="BF899" s="153"/>
      <c r="BG899" s="151" t="n">
        <v>72</v>
      </c>
      <c r="BH899" s="153" t="s">
        <v>37111</v>
      </c>
    </row>
    <row r="900" customFormat="false" ht="15" hidden="true" customHeight="false" outlineLevel="0" collapsed="false">
      <c r="A900" s="151" t="n">
        <v>1107</v>
      </c>
      <c r="B900" s="153" t="s">
        <v>18121</v>
      </c>
      <c r="C900" s="153" t="s">
        <v>278</v>
      </c>
      <c r="D900" s="155" t="n">
        <v>43447</v>
      </c>
      <c r="E900" s="153" t="s">
        <v>37124</v>
      </c>
      <c r="F900" s="151" t="n">
        <v>9</v>
      </c>
      <c r="G900" s="153" t="s">
        <v>42794</v>
      </c>
      <c r="H900" s="153" t="s">
        <v>42795</v>
      </c>
      <c r="I900" s="153" t="s">
        <v>42796</v>
      </c>
      <c r="J900" s="153" t="s">
        <v>42797</v>
      </c>
      <c r="K900" s="153" t="s">
        <v>84</v>
      </c>
      <c r="L900" s="155" t="n">
        <v>39257</v>
      </c>
      <c r="M900" s="153" t="s">
        <v>37114</v>
      </c>
      <c r="N900" s="153" t="s">
        <v>52</v>
      </c>
      <c r="O900" s="153"/>
      <c r="P900" s="153"/>
      <c r="Q900" s="153" t="s">
        <v>41405</v>
      </c>
      <c r="R900" s="151" t="n">
        <v>10</v>
      </c>
      <c r="S900" s="151" t="n">
        <v>3</v>
      </c>
      <c r="T900" s="151" t="n">
        <v>17</v>
      </c>
      <c r="U900" s="153" t="s">
        <v>37397</v>
      </c>
      <c r="V900" s="153" t="s">
        <v>41406</v>
      </c>
      <c r="W900" s="151" t="n">
        <v>1186</v>
      </c>
      <c r="X900" s="153" t="s">
        <v>18129</v>
      </c>
      <c r="Y900" s="153" t="s">
        <v>41407</v>
      </c>
      <c r="Z900" s="153"/>
      <c r="AA900" s="153"/>
      <c r="AB900" s="153"/>
      <c r="AC900" s="153"/>
      <c r="AD900" s="153"/>
      <c r="AE900" s="153" t="s">
        <v>41408</v>
      </c>
      <c r="AF900" s="151" t="n">
        <v>2186</v>
      </c>
      <c r="AG900" s="153" t="s">
        <v>41409</v>
      </c>
      <c r="AH900" s="153"/>
      <c r="AI900" s="153"/>
      <c r="AJ900" s="153"/>
      <c r="AK900" s="153"/>
      <c r="AL900" s="153"/>
      <c r="AM900" s="153"/>
      <c r="AN900" s="153"/>
      <c r="AO900" s="153" t="s">
        <v>41405</v>
      </c>
      <c r="AP900" s="151" t="n">
        <v>0</v>
      </c>
      <c r="AQ900" s="153"/>
      <c r="AR900" s="153"/>
      <c r="AS900" s="153"/>
      <c r="AT900" s="153"/>
      <c r="AU900" s="153"/>
      <c r="AV900" s="153"/>
      <c r="AW900" s="153"/>
      <c r="AX900" s="153"/>
      <c r="AY900" s="153"/>
      <c r="AZ900" s="153"/>
      <c r="BA900" s="153" t="s">
        <v>37110</v>
      </c>
      <c r="BB900" s="153" t="s">
        <v>42798</v>
      </c>
      <c r="BC900" s="151" t="n">
        <v>3</v>
      </c>
      <c r="BD900" s="153" t="s">
        <v>154</v>
      </c>
      <c r="BE900" s="153"/>
      <c r="BF900" s="153"/>
      <c r="BG900" s="151" t="n">
        <v>71</v>
      </c>
      <c r="BH900" s="153" t="s">
        <v>37111</v>
      </c>
    </row>
    <row r="901" customFormat="false" ht="15" hidden="true" customHeight="false" outlineLevel="0" collapsed="false">
      <c r="A901" s="151" t="n">
        <v>1108</v>
      </c>
      <c r="B901" s="153" t="s">
        <v>15989</v>
      </c>
      <c r="C901" s="153" t="s">
        <v>278</v>
      </c>
      <c r="D901" s="155" t="n">
        <v>43405</v>
      </c>
      <c r="E901" s="153" t="s">
        <v>37124</v>
      </c>
      <c r="F901" s="151" t="n">
        <v>9</v>
      </c>
      <c r="G901" s="153" t="s">
        <v>42799</v>
      </c>
      <c r="H901" s="153" t="s">
        <v>42800</v>
      </c>
      <c r="I901" s="153" t="s">
        <v>42801</v>
      </c>
      <c r="J901" s="153" t="s">
        <v>37361</v>
      </c>
      <c r="K901" s="153" t="s">
        <v>53</v>
      </c>
      <c r="L901" s="155" t="n">
        <v>39281</v>
      </c>
      <c r="M901" s="153" t="s">
        <v>83</v>
      </c>
      <c r="N901" s="153" t="s">
        <v>52</v>
      </c>
      <c r="O901" s="151" t="n">
        <v>1</v>
      </c>
      <c r="P901" s="153"/>
      <c r="Q901" s="153" t="s">
        <v>42802</v>
      </c>
      <c r="R901" s="153" t="s">
        <v>15995</v>
      </c>
      <c r="S901" s="151" t="n">
        <v>4</v>
      </c>
      <c r="T901" s="151" t="n">
        <v>11</v>
      </c>
      <c r="U901" s="153" t="s">
        <v>38120</v>
      </c>
      <c r="V901" s="153" t="s">
        <v>42803</v>
      </c>
      <c r="W901" s="151" t="n">
        <v>5111</v>
      </c>
      <c r="X901" s="153" t="s">
        <v>15999</v>
      </c>
      <c r="Y901" s="153" t="s">
        <v>15998</v>
      </c>
      <c r="Z901" s="153" t="s">
        <v>106</v>
      </c>
      <c r="AA901" s="153" t="s">
        <v>42804</v>
      </c>
      <c r="AB901" s="153" t="s">
        <v>42805</v>
      </c>
      <c r="AC901" s="153" t="s">
        <v>42806</v>
      </c>
      <c r="AD901" s="153" t="s">
        <v>107</v>
      </c>
      <c r="AE901" s="153" t="s">
        <v>42807</v>
      </c>
      <c r="AF901" s="151" t="n">
        <v>6111</v>
      </c>
      <c r="AG901" s="153" t="s">
        <v>15991</v>
      </c>
      <c r="AH901" s="153" t="s">
        <v>15998</v>
      </c>
      <c r="AI901" s="153" t="s">
        <v>74</v>
      </c>
      <c r="AJ901" s="153" t="s">
        <v>81</v>
      </c>
      <c r="AK901" s="153" t="s">
        <v>81</v>
      </c>
      <c r="AL901" s="153" t="s">
        <v>81</v>
      </c>
      <c r="AM901" s="153"/>
      <c r="AN901" s="153"/>
      <c r="AO901" s="153" t="s">
        <v>42802</v>
      </c>
      <c r="AP901" s="153" t="s">
        <v>16001</v>
      </c>
      <c r="AQ901" s="153"/>
      <c r="AR901" s="153"/>
      <c r="AS901" s="153"/>
      <c r="AT901" s="153"/>
      <c r="AU901" s="153"/>
      <c r="AV901" s="153"/>
      <c r="AW901" s="153"/>
      <c r="AX901" s="153"/>
      <c r="AY901" s="153"/>
      <c r="AZ901" s="153"/>
      <c r="BA901" s="153" t="s">
        <v>42808</v>
      </c>
      <c r="BB901" s="153" t="s">
        <v>81</v>
      </c>
      <c r="BC901" s="153" t="s">
        <v>81</v>
      </c>
      <c r="BD901" s="153" t="s">
        <v>298</v>
      </c>
      <c r="BE901" s="153"/>
      <c r="BF901" s="153"/>
      <c r="BG901" s="151" t="n">
        <v>69</v>
      </c>
      <c r="BH901" s="153" t="s">
        <v>37111</v>
      </c>
    </row>
    <row r="902" customFormat="false" ht="15" hidden="true" customHeight="false" outlineLevel="0" collapsed="false">
      <c r="A902" s="151" t="n">
        <v>1109</v>
      </c>
      <c r="B902" s="153" t="s">
        <v>16714</v>
      </c>
      <c r="C902" s="153" t="s">
        <v>278</v>
      </c>
      <c r="D902" s="155" t="n">
        <v>43417</v>
      </c>
      <c r="E902" s="153" t="s">
        <v>37124</v>
      </c>
      <c r="F902" s="151" t="n">
        <v>9</v>
      </c>
      <c r="G902" s="153" t="s">
        <v>42809</v>
      </c>
      <c r="H902" s="153" t="s">
        <v>42810</v>
      </c>
      <c r="I902" s="153" t="s">
        <v>31493</v>
      </c>
      <c r="J902" s="153" t="s">
        <v>38248</v>
      </c>
      <c r="K902" s="153" t="s">
        <v>53</v>
      </c>
      <c r="L902" s="155" t="n">
        <v>39350</v>
      </c>
      <c r="M902" s="153" t="s">
        <v>83</v>
      </c>
      <c r="N902" s="153" t="s">
        <v>52</v>
      </c>
      <c r="O902" s="153"/>
      <c r="P902" s="153"/>
      <c r="Q902" s="153" t="s">
        <v>42811</v>
      </c>
      <c r="R902" s="153" t="s">
        <v>88</v>
      </c>
      <c r="S902" s="151" t="n">
        <v>5</v>
      </c>
      <c r="T902" s="151" t="n">
        <v>10</v>
      </c>
      <c r="U902" s="153" t="s">
        <v>38275</v>
      </c>
      <c r="V902" s="153" t="s">
        <v>42812</v>
      </c>
      <c r="W902" s="151" t="n">
        <v>5650</v>
      </c>
      <c r="X902" s="153" t="s">
        <v>16721</v>
      </c>
      <c r="Y902" s="153" t="s">
        <v>42813</v>
      </c>
      <c r="Z902" s="153" t="s">
        <v>156</v>
      </c>
      <c r="AA902" s="153"/>
      <c r="AB902" s="153" t="s">
        <v>81</v>
      </c>
      <c r="AC902" s="153" t="s">
        <v>81</v>
      </c>
      <c r="AD902" s="153" t="s">
        <v>132</v>
      </c>
      <c r="AE902" s="153" t="s">
        <v>42814</v>
      </c>
      <c r="AF902" s="151" t="n">
        <v>6650</v>
      </c>
      <c r="AG902" s="153" t="s">
        <v>16716</v>
      </c>
      <c r="AH902" s="153" t="s">
        <v>42815</v>
      </c>
      <c r="AI902" s="153" t="s">
        <v>106</v>
      </c>
      <c r="AJ902" s="153" t="s">
        <v>81</v>
      </c>
      <c r="AK902" s="153" t="s">
        <v>81</v>
      </c>
      <c r="AL902" s="153" t="s">
        <v>81</v>
      </c>
      <c r="AM902" s="153" t="s">
        <v>132</v>
      </c>
      <c r="AN902" s="153"/>
      <c r="AO902" s="153" t="s">
        <v>42811</v>
      </c>
      <c r="AP902" s="153" t="s">
        <v>16724</v>
      </c>
      <c r="AQ902" s="153"/>
      <c r="AR902" s="153"/>
      <c r="AS902" s="153"/>
      <c r="AT902" s="153"/>
      <c r="AU902" s="153"/>
      <c r="AV902" s="153"/>
      <c r="AW902" s="153"/>
      <c r="AX902" s="153"/>
      <c r="AY902" s="153"/>
      <c r="AZ902" s="153"/>
      <c r="BA902" s="153" t="s">
        <v>42816</v>
      </c>
      <c r="BB902" s="153" t="s">
        <v>81</v>
      </c>
      <c r="BC902" s="153" t="s">
        <v>81</v>
      </c>
      <c r="BD902" s="153"/>
      <c r="BE902" s="153"/>
      <c r="BF902" s="153"/>
      <c r="BG902" s="151" t="n">
        <v>70</v>
      </c>
      <c r="BH902" s="153" t="s">
        <v>37111</v>
      </c>
    </row>
    <row r="903" customFormat="false" ht="15" hidden="true" customHeight="false" outlineLevel="0" collapsed="false">
      <c r="A903" s="151" t="n">
        <v>1110</v>
      </c>
      <c r="B903" s="153" t="s">
        <v>15895</v>
      </c>
      <c r="C903" s="153" t="s">
        <v>278</v>
      </c>
      <c r="D903" s="155" t="n">
        <v>43405</v>
      </c>
      <c r="E903" s="153" t="s">
        <v>37124</v>
      </c>
      <c r="F903" s="151" t="n">
        <v>9</v>
      </c>
      <c r="G903" s="153" t="s">
        <v>42817</v>
      </c>
      <c r="H903" s="153" t="s">
        <v>42818</v>
      </c>
      <c r="I903" s="153" t="s">
        <v>28236</v>
      </c>
      <c r="J903" s="153" t="s">
        <v>42321</v>
      </c>
      <c r="K903" s="153" t="s">
        <v>53</v>
      </c>
      <c r="L903" s="155" t="n">
        <v>39139</v>
      </c>
      <c r="M903" s="153" t="s">
        <v>83</v>
      </c>
      <c r="N903" s="153" t="s">
        <v>52</v>
      </c>
      <c r="O903" s="151" t="n">
        <v>1</v>
      </c>
      <c r="P903" s="153"/>
      <c r="Q903" s="153" t="s">
        <v>15900</v>
      </c>
      <c r="R903" s="153" t="s">
        <v>42819</v>
      </c>
      <c r="S903" s="151" t="n">
        <v>6</v>
      </c>
      <c r="T903" s="151" t="n">
        <v>17</v>
      </c>
      <c r="U903" s="153" t="s">
        <v>42820</v>
      </c>
      <c r="V903" s="153" t="s">
        <v>15902</v>
      </c>
      <c r="W903" s="151" t="n">
        <v>1248</v>
      </c>
      <c r="X903" s="153" t="s">
        <v>15904</v>
      </c>
      <c r="Y903" s="153" t="s">
        <v>15903</v>
      </c>
      <c r="Z903" s="153" t="s">
        <v>106</v>
      </c>
      <c r="AA903" s="153" t="s">
        <v>37664</v>
      </c>
      <c r="AB903" s="153"/>
      <c r="AC903" s="153" t="s">
        <v>42821</v>
      </c>
      <c r="AD903" s="153" t="s">
        <v>132</v>
      </c>
      <c r="AE903" s="153" t="s">
        <v>15905</v>
      </c>
      <c r="AF903" s="151" t="n">
        <v>2248</v>
      </c>
      <c r="AG903" s="153" t="s">
        <v>15907</v>
      </c>
      <c r="AH903" s="153" t="s">
        <v>15906</v>
      </c>
      <c r="AI903" s="153" t="s">
        <v>74</v>
      </c>
      <c r="AJ903" s="153"/>
      <c r="AK903" s="153"/>
      <c r="AL903" s="153"/>
      <c r="AM903" s="153"/>
      <c r="AN903" s="153"/>
      <c r="AO903" s="153" t="s">
        <v>42822</v>
      </c>
      <c r="AP903" s="151" t="n">
        <v>2122219165</v>
      </c>
      <c r="AQ903" s="153"/>
      <c r="AR903" s="153"/>
      <c r="AS903" s="153"/>
      <c r="AT903" s="153"/>
      <c r="AU903" s="153"/>
      <c r="AV903" s="153"/>
      <c r="AW903" s="153"/>
      <c r="AX903" s="153"/>
      <c r="AY903" s="153"/>
      <c r="AZ903" s="153"/>
      <c r="BA903" s="153" t="s">
        <v>42823</v>
      </c>
      <c r="BB903" s="153" t="s">
        <v>15911</v>
      </c>
      <c r="BC903" s="153" t="s">
        <v>5543</v>
      </c>
      <c r="BD903" s="153"/>
      <c r="BE903" s="153"/>
      <c r="BF903" s="153"/>
      <c r="BG903" s="151" t="n">
        <v>69</v>
      </c>
      <c r="BH903" s="153" t="s">
        <v>37111</v>
      </c>
    </row>
    <row r="904" customFormat="false" ht="15" hidden="true" customHeight="false" outlineLevel="0" collapsed="false">
      <c r="A904" s="151" t="n">
        <v>1111</v>
      </c>
      <c r="B904" s="153" t="s">
        <v>15226</v>
      </c>
      <c r="C904" s="153" t="s">
        <v>278</v>
      </c>
      <c r="D904" s="155" t="n">
        <v>43417</v>
      </c>
      <c r="E904" s="153" t="s">
        <v>37124</v>
      </c>
      <c r="F904" s="151" t="n">
        <v>9</v>
      </c>
      <c r="G904" s="153" t="s">
        <v>42824</v>
      </c>
      <c r="H904" s="153" t="s">
        <v>42825</v>
      </c>
      <c r="I904" s="153" t="s">
        <v>42826</v>
      </c>
      <c r="J904" s="153" t="s">
        <v>39489</v>
      </c>
      <c r="K904" s="153" t="s">
        <v>53</v>
      </c>
      <c r="L904" s="155" t="n">
        <v>39305</v>
      </c>
      <c r="M904" s="153" t="s">
        <v>37114</v>
      </c>
      <c r="N904" s="153" t="s">
        <v>52</v>
      </c>
      <c r="O904" s="153"/>
      <c r="P904" s="153"/>
      <c r="Q904" s="153" t="s">
        <v>34833</v>
      </c>
      <c r="R904" s="151" t="n">
        <v>1</v>
      </c>
      <c r="S904" s="151" t="n">
        <v>1</v>
      </c>
      <c r="T904" s="151" t="n">
        <v>18</v>
      </c>
      <c r="U904" s="153" t="s">
        <v>37116</v>
      </c>
      <c r="V904" s="153" t="s">
        <v>15234</v>
      </c>
      <c r="W904" s="151" t="n">
        <v>1096</v>
      </c>
      <c r="X904" s="153" t="s">
        <v>40706</v>
      </c>
      <c r="Y904" s="153"/>
      <c r="Z904" s="153"/>
      <c r="AA904" s="153"/>
      <c r="AB904" s="153"/>
      <c r="AC904" s="153"/>
      <c r="AD904" s="153"/>
      <c r="AE904" s="153" t="s">
        <v>40707</v>
      </c>
      <c r="AF904" s="151" t="n">
        <v>2096</v>
      </c>
      <c r="AG904" s="153" t="s">
        <v>15238</v>
      </c>
      <c r="AH904" s="153"/>
      <c r="AI904" s="153"/>
      <c r="AJ904" s="153"/>
      <c r="AK904" s="153"/>
      <c r="AL904" s="153"/>
      <c r="AM904" s="153"/>
      <c r="AN904" s="153"/>
      <c r="AO904" s="153" t="s">
        <v>40708</v>
      </c>
      <c r="AP904" s="153" t="s">
        <v>15238</v>
      </c>
      <c r="AQ904" s="153"/>
      <c r="AR904" s="153"/>
      <c r="AS904" s="153"/>
      <c r="AT904" s="153"/>
      <c r="AU904" s="153"/>
      <c r="AV904" s="153"/>
      <c r="AW904" s="153"/>
      <c r="AX904" s="153"/>
      <c r="AY904" s="153"/>
      <c r="AZ904" s="153"/>
      <c r="BA904" s="153" t="s">
        <v>37110</v>
      </c>
      <c r="BB904" s="153" t="s">
        <v>15241</v>
      </c>
      <c r="BC904" s="151" t="n">
        <v>2</v>
      </c>
      <c r="BD904" s="153"/>
      <c r="BE904" s="153"/>
      <c r="BF904" s="153"/>
      <c r="BG904" s="151" t="n">
        <v>70</v>
      </c>
      <c r="BH904" s="153" t="s">
        <v>37111</v>
      </c>
    </row>
    <row r="905" customFormat="false" ht="15" hidden="true" customHeight="false" outlineLevel="0" collapsed="false">
      <c r="A905" s="151" t="n">
        <v>1112</v>
      </c>
      <c r="B905" s="153" t="s">
        <v>17270</v>
      </c>
      <c r="C905" s="153" t="s">
        <v>278</v>
      </c>
      <c r="D905" s="155" t="n">
        <v>43426</v>
      </c>
      <c r="E905" s="153" t="s">
        <v>37124</v>
      </c>
      <c r="F905" s="151" t="n">
        <v>9</v>
      </c>
      <c r="G905" s="153" t="s">
        <v>42827</v>
      </c>
      <c r="H905" s="153" t="s">
        <v>42828</v>
      </c>
      <c r="I905" s="153" t="s">
        <v>17268</v>
      </c>
      <c r="J905" s="153" t="s">
        <v>42829</v>
      </c>
      <c r="K905" s="153" t="s">
        <v>1926</v>
      </c>
      <c r="L905" s="155" t="n">
        <v>39278</v>
      </c>
      <c r="M905" s="153" t="s">
        <v>83</v>
      </c>
      <c r="N905" s="153" t="s">
        <v>52</v>
      </c>
      <c r="O905" s="153"/>
      <c r="P905" s="153"/>
      <c r="Q905" s="153" t="s">
        <v>17259</v>
      </c>
      <c r="R905" s="151" t="n">
        <v>10</v>
      </c>
      <c r="S905" s="151" t="n">
        <v>2</v>
      </c>
      <c r="T905" s="151" t="n">
        <v>13</v>
      </c>
      <c r="U905" s="153" t="s">
        <v>40280</v>
      </c>
      <c r="V905" s="153" t="s">
        <v>42830</v>
      </c>
      <c r="W905" s="151" t="n">
        <v>1264</v>
      </c>
      <c r="X905" s="153" t="s">
        <v>17263</v>
      </c>
      <c r="Y905" s="153" t="s">
        <v>42831</v>
      </c>
      <c r="Z905" s="153" t="s">
        <v>106</v>
      </c>
      <c r="AA905" s="153" t="s">
        <v>42832</v>
      </c>
      <c r="AB905" s="153" t="s">
        <v>42833</v>
      </c>
      <c r="AC905" s="153" t="s">
        <v>42834</v>
      </c>
      <c r="AD905" s="153" t="s">
        <v>204</v>
      </c>
      <c r="AE905" s="153" t="s">
        <v>8757</v>
      </c>
      <c r="AF905" s="151" t="n">
        <v>2264</v>
      </c>
      <c r="AG905" s="153" t="s">
        <v>42835</v>
      </c>
      <c r="AH905" s="153" t="s">
        <v>17264</v>
      </c>
      <c r="AI905" s="153" t="s">
        <v>106</v>
      </c>
      <c r="AJ905" s="153" t="s">
        <v>37414</v>
      </c>
      <c r="AK905" s="153" t="s">
        <v>39288</v>
      </c>
      <c r="AL905" s="153" t="s">
        <v>42836</v>
      </c>
      <c r="AM905" s="153" t="s">
        <v>107</v>
      </c>
      <c r="AN905" s="153"/>
      <c r="AO905" s="153" t="s">
        <v>17259</v>
      </c>
      <c r="AP905" s="153"/>
      <c r="AQ905" s="153"/>
      <c r="AR905" s="153"/>
      <c r="AS905" s="153"/>
      <c r="AT905" s="153"/>
      <c r="AU905" s="153"/>
      <c r="AV905" s="153"/>
      <c r="AW905" s="153"/>
      <c r="AX905" s="153"/>
      <c r="AY905" s="153"/>
      <c r="AZ905" s="153"/>
      <c r="BA905" s="153" t="s">
        <v>37110</v>
      </c>
      <c r="BB905" s="153" t="s">
        <v>17275</v>
      </c>
      <c r="BC905" s="153" t="s">
        <v>5543</v>
      </c>
      <c r="BD905" s="153"/>
      <c r="BE905" s="153"/>
      <c r="BF905" s="153"/>
      <c r="BG905" s="151" t="n">
        <v>69</v>
      </c>
      <c r="BH905" s="153" t="s">
        <v>37111</v>
      </c>
    </row>
    <row r="906" customFormat="false" ht="15" hidden="true" customHeight="false" outlineLevel="0" collapsed="false">
      <c r="A906" s="151" t="n">
        <v>1113</v>
      </c>
      <c r="B906" s="153" t="s">
        <v>13757</v>
      </c>
      <c r="C906" s="153" t="s">
        <v>278</v>
      </c>
      <c r="D906" s="155" t="n">
        <v>43400</v>
      </c>
      <c r="E906" s="153" t="s">
        <v>37124</v>
      </c>
      <c r="F906" s="151" t="n">
        <v>9</v>
      </c>
      <c r="G906" s="153" t="s">
        <v>42837</v>
      </c>
      <c r="H906" s="153" t="s">
        <v>42838</v>
      </c>
      <c r="I906" s="153" t="s">
        <v>42839</v>
      </c>
      <c r="J906" s="153" t="s">
        <v>42840</v>
      </c>
      <c r="K906" s="153" t="s">
        <v>53</v>
      </c>
      <c r="L906" s="155" t="n">
        <v>39156</v>
      </c>
      <c r="M906" s="153" t="s">
        <v>83</v>
      </c>
      <c r="N906" s="153" t="s">
        <v>52</v>
      </c>
      <c r="O906" s="153"/>
      <c r="P906" s="153"/>
      <c r="Q906" s="153" t="s">
        <v>13763</v>
      </c>
      <c r="R906" s="153" t="s">
        <v>13764</v>
      </c>
      <c r="S906" s="151" t="n">
        <v>13</v>
      </c>
      <c r="T906" s="151" t="n">
        <v>3</v>
      </c>
      <c r="U906" s="153" t="s">
        <v>37397</v>
      </c>
      <c r="V906" s="153" t="s">
        <v>13765</v>
      </c>
      <c r="W906" s="151" t="n">
        <v>5193</v>
      </c>
      <c r="X906" s="153" t="s">
        <v>13760</v>
      </c>
      <c r="Y906" s="153" t="s">
        <v>13766</v>
      </c>
      <c r="Z906" s="153" t="s">
        <v>156</v>
      </c>
      <c r="AA906" s="153" t="s">
        <v>42841</v>
      </c>
      <c r="AB906" s="153" t="s">
        <v>81</v>
      </c>
      <c r="AC906" s="153"/>
      <c r="AD906" s="153"/>
      <c r="AE906" s="153" t="s">
        <v>13767</v>
      </c>
      <c r="AF906" s="151" t="n">
        <v>6193</v>
      </c>
      <c r="AG906" s="153" t="s">
        <v>13769</v>
      </c>
      <c r="AH906" s="153" t="s">
        <v>13768</v>
      </c>
      <c r="AI906" s="153" t="s">
        <v>74</v>
      </c>
      <c r="AJ906" s="153" t="s">
        <v>42842</v>
      </c>
      <c r="AK906" s="153" t="s">
        <v>81</v>
      </c>
      <c r="AL906" s="153"/>
      <c r="AM906" s="153"/>
      <c r="AN906" s="153"/>
      <c r="AO906" s="153" t="s">
        <v>13763</v>
      </c>
      <c r="AP906" s="153"/>
      <c r="AQ906" s="153"/>
      <c r="AR906" s="153"/>
      <c r="AS906" s="153"/>
      <c r="AT906" s="153"/>
      <c r="AU906" s="153"/>
      <c r="AV906" s="153"/>
      <c r="AW906" s="153"/>
      <c r="AX906" s="153"/>
      <c r="AY906" s="153"/>
      <c r="AZ906" s="153"/>
      <c r="BA906" s="153" t="s">
        <v>42843</v>
      </c>
      <c r="BB906" s="153" t="s">
        <v>81</v>
      </c>
      <c r="BC906" s="153" t="s">
        <v>81</v>
      </c>
      <c r="BD906" s="153"/>
      <c r="BE906" s="153"/>
      <c r="BF906" s="153"/>
      <c r="BG906" s="151" t="n">
        <v>72</v>
      </c>
      <c r="BH906" s="153" t="s">
        <v>37111</v>
      </c>
    </row>
    <row r="907" customFormat="false" ht="15" hidden="true" customHeight="false" outlineLevel="0" collapsed="false">
      <c r="A907" s="151" t="n">
        <v>1114</v>
      </c>
      <c r="B907" s="153" t="s">
        <v>17278</v>
      </c>
      <c r="C907" s="153" t="s">
        <v>278</v>
      </c>
      <c r="D907" s="155" t="n">
        <v>43427</v>
      </c>
      <c r="E907" s="153" t="s">
        <v>37124</v>
      </c>
      <c r="F907" s="151" t="n">
        <v>9</v>
      </c>
      <c r="G907" s="153" t="s">
        <v>42844</v>
      </c>
      <c r="H907" s="153" t="s">
        <v>42845</v>
      </c>
      <c r="I907" s="153" t="s">
        <v>42846</v>
      </c>
      <c r="J907" s="153" t="s">
        <v>42847</v>
      </c>
      <c r="K907" s="153" t="s">
        <v>12685</v>
      </c>
      <c r="L907" s="155" t="n">
        <v>39181</v>
      </c>
      <c r="M907" s="153" t="s">
        <v>37114</v>
      </c>
      <c r="N907" s="153" t="s">
        <v>52</v>
      </c>
      <c r="O907" s="153"/>
      <c r="P907" s="153"/>
      <c r="Q907" s="153" t="s">
        <v>37866</v>
      </c>
      <c r="R907" s="151" t="n">
        <v>11</v>
      </c>
      <c r="S907" s="151" t="n">
        <v>6</v>
      </c>
      <c r="T907" s="151" t="n">
        <v>11</v>
      </c>
      <c r="U907" s="153" t="s">
        <v>37165</v>
      </c>
      <c r="V907" s="153" t="s">
        <v>26482</v>
      </c>
      <c r="W907" s="151" t="n">
        <v>1226</v>
      </c>
      <c r="X907" s="153" t="s">
        <v>17286</v>
      </c>
      <c r="Y907" s="153" t="s">
        <v>17285</v>
      </c>
      <c r="Z907" s="153" t="s">
        <v>106</v>
      </c>
      <c r="AA907" s="153" t="s">
        <v>37318</v>
      </c>
      <c r="AB907" s="153" t="s">
        <v>81</v>
      </c>
      <c r="AC907" s="153" t="s">
        <v>81</v>
      </c>
      <c r="AD907" s="153" t="s">
        <v>132</v>
      </c>
      <c r="AE907" s="153" t="s">
        <v>2596</v>
      </c>
      <c r="AF907" s="151" t="n">
        <v>2226</v>
      </c>
      <c r="AG907" s="153" t="s">
        <v>17289</v>
      </c>
      <c r="AH907" s="153" t="s">
        <v>17288</v>
      </c>
      <c r="AI907" s="153" t="s">
        <v>74</v>
      </c>
      <c r="AJ907" s="153" t="s">
        <v>81</v>
      </c>
      <c r="AK907" s="153" t="s">
        <v>37867</v>
      </c>
      <c r="AL907" s="153"/>
      <c r="AM907" s="153"/>
      <c r="AN907" s="153"/>
      <c r="AO907" s="153" t="s">
        <v>37866</v>
      </c>
      <c r="AP907" s="153" t="s">
        <v>26479</v>
      </c>
      <c r="AQ907" s="153"/>
      <c r="AR907" s="153"/>
      <c r="AS907" s="153"/>
      <c r="AT907" s="153"/>
      <c r="AU907" s="153"/>
      <c r="AV907" s="153"/>
      <c r="AW907" s="153"/>
      <c r="AX907" s="153"/>
      <c r="AY907" s="153"/>
      <c r="AZ907" s="153"/>
      <c r="BA907" s="153" t="s">
        <v>37110</v>
      </c>
      <c r="BB907" s="153" t="s">
        <v>41303</v>
      </c>
      <c r="BC907" s="151" t="n">
        <v>2</v>
      </c>
      <c r="BD907" s="153"/>
      <c r="BE907" s="153"/>
      <c r="BF907" s="153"/>
      <c r="BG907" s="151" t="n">
        <v>69</v>
      </c>
      <c r="BH907" s="153" t="s">
        <v>37111</v>
      </c>
    </row>
    <row r="908" customFormat="false" ht="15" hidden="true" customHeight="false" outlineLevel="0" collapsed="false">
      <c r="A908" s="151" t="n">
        <v>1115</v>
      </c>
      <c r="B908" s="153" t="s">
        <v>16649</v>
      </c>
      <c r="C908" s="153" t="s">
        <v>278</v>
      </c>
      <c r="D908" s="155" t="n">
        <v>43417</v>
      </c>
      <c r="E908" s="153" t="s">
        <v>37124</v>
      </c>
      <c r="F908" s="151" t="n">
        <v>9</v>
      </c>
      <c r="G908" s="153" t="s">
        <v>42848</v>
      </c>
      <c r="H908" s="153" t="s">
        <v>42849</v>
      </c>
      <c r="I908" s="153" t="s">
        <v>42850</v>
      </c>
      <c r="J908" s="153" t="s">
        <v>42851</v>
      </c>
      <c r="K908" s="153" t="s">
        <v>84</v>
      </c>
      <c r="L908" s="155" t="n">
        <v>39365</v>
      </c>
      <c r="M908" s="153" t="s">
        <v>83</v>
      </c>
      <c r="N908" s="153" t="s">
        <v>52</v>
      </c>
      <c r="O908" s="151" t="n">
        <v>1</v>
      </c>
      <c r="P908" s="153"/>
      <c r="Q908" s="153" t="s">
        <v>41970</v>
      </c>
      <c r="R908" s="151" t="n">
        <v>4</v>
      </c>
      <c r="S908" s="151" t="n">
        <v>1</v>
      </c>
      <c r="T908" s="151" t="n">
        <v>7</v>
      </c>
      <c r="U908" s="153" t="s">
        <v>37116</v>
      </c>
      <c r="V908" s="153" t="s">
        <v>16422</v>
      </c>
      <c r="W908" s="151" t="n">
        <v>1263</v>
      </c>
      <c r="X908" s="153" t="s">
        <v>16423</v>
      </c>
      <c r="Y908" s="153"/>
      <c r="Z908" s="153" t="s">
        <v>106</v>
      </c>
      <c r="AA908" s="153"/>
      <c r="AB908" s="151" t="n">
        <v>74863669</v>
      </c>
      <c r="AC908" s="153" t="s">
        <v>42852</v>
      </c>
      <c r="AD908" s="153" t="s">
        <v>204</v>
      </c>
      <c r="AE908" s="153" t="s">
        <v>16424</v>
      </c>
      <c r="AF908" s="151" t="n">
        <v>2263</v>
      </c>
      <c r="AG908" s="153" t="s">
        <v>16425</v>
      </c>
      <c r="AH908" s="153"/>
      <c r="AI908" s="153" t="s">
        <v>74</v>
      </c>
      <c r="AJ908" s="153"/>
      <c r="AK908" s="153" t="s">
        <v>81</v>
      </c>
      <c r="AL908" s="153"/>
      <c r="AM908" s="153"/>
      <c r="AN908" s="153"/>
      <c r="AO908" s="153" t="s">
        <v>16421</v>
      </c>
      <c r="AP908" s="153"/>
      <c r="AQ908" s="153"/>
      <c r="AR908" s="153"/>
      <c r="AS908" s="153"/>
      <c r="AT908" s="153"/>
      <c r="AU908" s="153"/>
      <c r="AV908" s="153"/>
      <c r="AW908" s="153"/>
      <c r="AX908" s="153"/>
      <c r="AY908" s="153"/>
      <c r="AZ908" s="153"/>
      <c r="BA908" s="153" t="s">
        <v>37110</v>
      </c>
      <c r="BB908" s="153" t="s">
        <v>42853</v>
      </c>
      <c r="BC908" s="153" t="s">
        <v>81</v>
      </c>
      <c r="BD908" s="153"/>
      <c r="BE908" s="153"/>
      <c r="BF908" s="153"/>
      <c r="BG908" s="151" t="n">
        <v>69</v>
      </c>
      <c r="BH908" s="153" t="s">
        <v>37111</v>
      </c>
    </row>
    <row r="909" customFormat="false" ht="15" hidden="true" customHeight="false" outlineLevel="0" collapsed="false">
      <c r="A909" s="151" t="n">
        <v>1116</v>
      </c>
      <c r="B909" s="153" t="s">
        <v>18843</v>
      </c>
      <c r="C909" s="153" t="s">
        <v>278</v>
      </c>
      <c r="D909" s="155" t="n">
        <v>43487</v>
      </c>
      <c r="E909" s="153" t="s">
        <v>37124</v>
      </c>
      <c r="F909" s="151" t="n">
        <v>9</v>
      </c>
      <c r="G909" s="153" t="s">
        <v>42854</v>
      </c>
      <c r="H909" s="153" t="s">
        <v>42855</v>
      </c>
      <c r="I909" s="153" t="s">
        <v>42856</v>
      </c>
      <c r="J909" s="153" t="s">
        <v>42857</v>
      </c>
      <c r="K909" s="153" t="s">
        <v>53</v>
      </c>
      <c r="L909" s="155" t="n">
        <v>39052</v>
      </c>
      <c r="M909" s="153" t="s">
        <v>37114</v>
      </c>
      <c r="N909" s="153" t="s">
        <v>52</v>
      </c>
      <c r="O909" s="151" t="n">
        <v>2</v>
      </c>
      <c r="P909" s="153"/>
      <c r="Q909" s="153" t="s">
        <v>18848</v>
      </c>
      <c r="R909" s="153" t="s">
        <v>42858</v>
      </c>
      <c r="S909" s="151" t="n">
        <v>3</v>
      </c>
      <c r="T909" s="151" t="n">
        <v>10</v>
      </c>
      <c r="U909" s="153" t="s">
        <v>38352</v>
      </c>
      <c r="V909" s="153" t="s">
        <v>42859</v>
      </c>
      <c r="W909" s="151" t="n">
        <v>1281</v>
      </c>
      <c r="X909" s="153" t="s">
        <v>18851</v>
      </c>
      <c r="Y909" s="153" t="s">
        <v>18850</v>
      </c>
      <c r="Z909" s="153" t="s">
        <v>106</v>
      </c>
      <c r="AA909" s="153" t="s">
        <v>37117</v>
      </c>
      <c r="AB909" s="153" t="s">
        <v>42860</v>
      </c>
      <c r="AC909" s="153" t="s">
        <v>42861</v>
      </c>
      <c r="AD909" s="153" t="s">
        <v>107</v>
      </c>
      <c r="AE909" s="153" t="s">
        <v>18852</v>
      </c>
      <c r="AF909" s="151" t="n">
        <v>2281</v>
      </c>
      <c r="AG909" s="153" t="s">
        <v>18854</v>
      </c>
      <c r="AH909" s="153" t="s">
        <v>18853</v>
      </c>
      <c r="AI909" s="153" t="s">
        <v>106</v>
      </c>
      <c r="AJ909" s="153" t="s">
        <v>37117</v>
      </c>
      <c r="AK909" s="153" t="s">
        <v>42862</v>
      </c>
      <c r="AL909" s="153" t="s">
        <v>42863</v>
      </c>
      <c r="AM909" s="153" t="s">
        <v>107</v>
      </c>
      <c r="AN909" s="153"/>
      <c r="AO909" s="153" t="s">
        <v>18848</v>
      </c>
      <c r="AP909" s="153"/>
      <c r="AQ909" s="153"/>
      <c r="AR909" s="153"/>
      <c r="AS909" s="153"/>
      <c r="AT909" s="153"/>
      <c r="AU909" s="153"/>
      <c r="AV909" s="153"/>
      <c r="AW909" s="153"/>
      <c r="AX909" s="153"/>
      <c r="AY909" s="153"/>
      <c r="AZ909" s="153"/>
      <c r="BA909" s="153" t="s">
        <v>42864</v>
      </c>
      <c r="BB909" s="153" t="s">
        <v>18858</v>
      </c>
      <c r="BC909" s="153" t="s">
        <v>5543</v>
      </c>
      <c r="BD909" s="153"/>
      <c r="BE909" s="153" t="s">
        <v>18860</v>
      </c>
      <c r="BF909" s="153"/>
      <c r="BG909" s="151" t="n">
        <v>70</v>
      </c>
      <c r="BH909" s="153" t="s">
        <v>37111</v>
      </c>
    </row>
    <row r="910" customFormat="false" ht="15" hidden="true" customHeight="false" outlineLevel="0" collapsed="false">
      <c r="A910" s="151" t="n">
        <v>1117</v>
      </c>
      <c r="B910" s="153"/>
      <c r="C910" s="153" t="s">
        <v>278</v>
      </c>
      <c r="D910" s="153" t="s">
        <v>30119</v>
      </c>
      <c r="E910" s="153" t="s">
        <v>37124</v>
      </c>
      <c r="F910" s="151" t="n">
        <v>9</v>
      </c>
      <c r="G910" s="153" t="s">
        <v>42865</v>
      </c>
      <c r="H910" s="153" t="s">
        <v>42866</v>
      </c>
      <c r="I910" s="153" t="s">
        <v>42867</v>
      </c>
      <c r="J910" s="153" t="s">
        <v>42868</v>
      </c>
      <c r="K910" s="153" t="s">
        <v>42869</v>
      </c>
      <c r="L910" s="155" t="n">
        <v>39081</v>
      </c>
      <c r="M910" s="153" t="s">
        <v>83</v>
      </c>
      <c r="N910" s="153" t="s">
        <v>52</v>
      </c>
      <c r="O910" s="151" t="n">
        <v>3</v>
      </c>
      <c r="P910" s="153"/>
      <c r="Q910" s="153" t="s">
        <v>42870</v>
      </c>
      <c r="R910" s="153"/>
      <c r="S910" s="151" t="n">
        <v>2</v>
      </c>
      <c r="T910" s="151" t="n">
        <v>2</v>
      </c>
      <c r="U910" s="153" t="s">
        <v>37149</v>
      </c>
      <c r="V910" s="153" t="s">
        <v>42871</v>
      </c>
      <c r="W910" s="151" t="n">
        <v>5430</v>
      </c>
      <c r="X910" s="153"/>
      <c r="Y910" s="153"/>
      <c r="Z910" s="153"/>
      <c r="AA910" s="153"/>
      <c r="AB910" s="153"/>
      <c r="AC910" s="153"/>
      <c r="AD910" s="153"/>
      <c r="AE910" s="153" t="s">
        <v>42872</v>
      </c>
      <c r="AF910" s="151" t="n">
        <v>6430</v>
      </c>
      <c r="AG910" s="153"/>
      <c r="AH910" s="153"/>
      <c r="AI910" s="153"/>
      <c r="AJ910" s="153"/>
      <c r="AK910" s="153"/>
      <c r="AL910" s="153"/>
      <c r="AM910" s="153"/>
      <c r="AN910" s="153"/>
      <c r="AO910" s="153"/>
      <c r="AP910" s="153"/>
      <c r="AQ910" s="153"/>
      <c r="AR910" s="153"/>
      <c r="AS910" s="153"/>
      <c r="AT910" s="153"/>
      <c r="AU910" s="153"/>
      <c r="AV910" s="153"/>
      <c r="AW910" s="153"/>
      <c r="AX910" s="153"/>
      <c r="AY910" s="153"/>
      <c r="AZ910" s="153"/>
      <c r="BA910" s="153" t="s">
        <v>37193</v>
      </c>
      <c r="BB910" s="153" t="s">
        <v>81</v>
      </c>
      <c r="BC910" s="153" t="s">
        <v>81</v>
      </c>
      <c r="BD910" s="153"/>
      <c r="BE910" s="153"/>
      <c r="BF910" s="153"/>
      <c r="BG910" s="151" t="n">
        <v>71</v>
      </c>
      <c r="BH910" s="153" t="s">
        <v>37111</v>
      </c>
    </row>
    <row r="911" customFormat="false" ht="15" hidden="true" customHeight="false" outlineLevel="0" collapsed="false">
      <c r="A911" s="151" t="n">
        <v>1118</v>
      </c>
      <c r="B911" s="153" t="s">
        <v>17590</v>
      </c>
      <c r="C911" s="153" t="s">
        <v>278</v>
      </c>
      <c r="D911" s="155" t="n">
        <v>43433</v>
      </c>
      <c r="E911" s="153" t="s">
        <v>37124</v>
      </c>
      <c r="F911" s="151" t="n">
        <v>9</v>
      </c>
      <c r="G911" s="153" t="s">
        <v>42873</v>
      </c>
      <c r="H911" s="153" t="s">
        <v>42874</v>
      </c>
      <c r="I911" s="153" t="s">
        <v>10870</v>
      </c>
      <c r="J911" s="153" t="s">
        <v>42087</v>
      </c>
      <c r="K911" s="153" t="s">
        <v>1926</v>
      </c>
      <c r="L911" s="155" t="n">
        <v>39158</v>
      </c>
      <c r="M911" s="153" t="s">
        <v>37114</v>
      </c>
      <c r="N911" s="153" t="s">
        <v>52</v>
      </c>
      <c r="O911" s="153"/>
      <c r="P911" s="153"/>
      <c r="Q911" s="153" t="s">
        <v>42875</v>
      </c>
      <c r="R911" s="153" t="s">
        <v>17597</v>
      </c>
      <c r="S911" s="151" t="n">
        <v>1</v>
      </c>
      <c r="T911" s="151" t="n">
        <v>20</v>
      </c>
      <c r="U911" s="153" t="s">
        <v>37229</v>
      </c>
      <c r="V911" s="153" t="s">
        <v>10862</v>
      </c>
      <c r="W911" s="151" t="n">
        <v>5593</v>
      </c>
      <c r="X911" s="153" t="s">
        <v>10864</v>
      </c>
      <c r="Y911" s="153" t="s">
        <v>81</v>
      </c>
      <c r="Z911" s="153" t="s">
        <v>156</v>
      </c>
      <c r="AA911" s="153" t="s">
        <v>37398</v>
      </c>
      <c r="AB911" s="153" t="s">
        <v>81</v>
      </c>
      <c r="AC911" s="153" t="s">
        <v>42876</v>
      </c>
      <c r="AD911" s="153"/>
      <c r="AE911" s="153" t="s">
        <v>10865</v>
      </c>
      <c r="AF911" s="151" t="n">
        <v>6593</v>
      </c>
      <c r="AG911" s="153" t="s">
        <v>10867</v>
      </c>
      <c r="AH911" s="153" t="s">
        <v>81</v>
      </c>
      <c r="AI911" s="153" t="s">
        <v>74</v>
      </c>
      <c r="AJ911" s="153" t="s">
        <v>81</v>
      </c>
      <c r="AK911" s="153" t="s">
        <v>81</v>
      </c>
      <c r="AL911" s="153" t="s">
        <v>81</v>
      </c>
      <c r="AM911" s="153"/>
      <c r="AN911" s="153"/>
      <c r="AO911" s="153" t="s">
        <v>42875</v>
      </c>
      <c r="AP911" s="153"/>
      <c r="AQ911" s="153"/>
      <c r="AR911" s="153"/>
      <c r="AS911" s="153"/>
      <c r="AT911" s="153"/>
      <c r="AU911" s="153"/>
      <c r="AV911" s="153"/>
      <c r="AW911" s="153"/>
      <c r="AX911" s="153"/>
      <c r="AY911" s="153"/>
      <c r="AZ911" s="153"/>
      <c r="BA911" s="153" t="s">
        <v>37110</v>
      </c>
      <c r="BB911" s="153" t="s">
        <v>81</v>
      </c>
      <c r="BC911" s="153" t="s">
        <v>81</v>
      </c>
      <c r="BD911" s="153"/>
      <c r="BE911" s="153"/>
      <c r="BF911" s="153"/>
      <c r="BG911" s="151" t="n">
        <v>71</v>
      </c>
      <c r="BH911" s="153" t="s">
        <v>37111</v>
      </c>
    </row>
    <row r="912" customFormat="false" ht="15" hidden="true" customHeight="false" outlineLevel="0" collapsed="false">
      <c r="A912" s="151" t="n">
        <v>1119</v>
      </c>
      <c r="B912" s="153"/>
      <c r="C912" s="153" t="s">
        <v>278</v>
      </c>
      <c r="D912" s="153" t="s">
        <v>30119</v>
      </c>
      <c r="E912" s="153" t="s">
        <v>37124</v>
      </c>
      <c r="F912" s="151" t="n">
        <v>9</v>
      </c>
      <c r="G912" s="153" t="s">
        <v>42877</v>
      </c>
      <c r="H912" s="153" t="s">
        <v>42878</v>
      </c>
      <c r="I912" s="153" t="s">
        <v>42879</v>
      </c>
      <c r="J912" s="153" t="s">
        <v>38626</v>
      </c>
      <c r="K912" s="153" t="s">
        <v>84</v>
      </c>
      <c r="L912" s="155" t="n">
        <v>39204</v>
      </c>
      <c r="M912" s="153" t="s">
        <v>37114</v>
      </c>
      <c r="N912" s="153" t="s">
        <v>52</v>
      </c>
      <c r="O912" s="151" t="n">
        <v>5</v>
      </c>
      <c r="P912" s="153"/>
      <c r="Q912" s="153" t="s">
        <v>42880</v>
      </c>
      <c r="R912" s="153"/>
      <c r="S912" s="151" t="n">
        <v>1</v>
      </c>
      <c r="T912" s="151" t="n">
        <v>4</v>
      </c>
      <c r="U912" s="153" t="s">
        <v>37256</v>
      </c>
      <c r="V912" s="153" t="s">
        <v>1982</v>
      </c>
      <c r="W912" s="151" t="n">
        <v>5338</v>
      </c>
      <c r="X912" s="153"/>
      <c r="Y912" s="153"/>
      <c r="Z912" s="153"/>
      <c r="AA912" s="153"/>
      <c r="AB912" s="153"/>
      <c r="AC912" s="153"/>
      <c r="AD912" s="153"/>
      <c r="AE912" s="153" t="s">
        <v>42881</v>
      </c>
      <c r="AF912" s="151" t="n">
        <v>6338</v>
      </c>
      <c r="AG912" s="153"/>
      <c r="AH912" s="153"/>
      <c r="AI912" s="153"/>
      <c r="AJ912" s="153"/>
      <c r="AK912" s="153"/>
      <c r="AL912" s="153"/>
      <c r="AM912" s="153"/>
      <c r="AN912" s="153"/>
      <c r="AO912" s="153"/>
      <c r="AP912" s="153"/>
      <c r="AQ912" s="153"/>
      <c r="AR912" s="153"/>
      <c r="AS912" s="153"/>
      <c r="AT912" s="153"/>
      <c r="AU912" s="153"/>
      <c r="AV912" s="153"/>
      <c r="AW912" s="153"/>
      <c r="AX912" s="153"/>
      <c r="AY912" s="153"/>
      <c r="AZ912" s="153"/>
      <c r="BA912" s="153" t="s">
        <v>37193</v>
      </c>
      <c r="BB912" s="153" t="s">
        <v>81</v>
      </c>
      <c r="BC912" s="153" t="s">
        <v>81</v>
      </c>
      <c r="BD912" s="153"/>
      <c r="BE912" s="153"/>
      <c r="BF912" s="153"/>
      <c r="BG912" s="151" t="n">
        <v>72</v>
      </c>
      <c r="BH912" s="153" t="s">
        <v>37111</v>
      </c>
    </row>
    <row r="913" customFormat="false" ht="15" hidden="true" customHeight="false" outlineLevel="0" collapsed="false">
      <c r="A913" s="151" t="n">
        <v>1120</v>
      </c>
      <c r="B913" s="153" t="s">
        <v>15750</v>
      </c>
      <c r="C913" s="153" t="s">
        <v>278</v>
      </c>
      <c r="D913" s="155" t="n">
        <v>43404</v>
      </c>
      <c r="E913" s="153" t="s">
        <v>37124</v>
      </c>
      <c r="F913" s="151" t="n">
        <v>9</v>
      </c>
      <c r="G913" s="153" t="s">
        <v>42882</v>
      </c>
      <c r="H913" s="153" t="s">
        <v>42883</v>
      </c>
      <c r="I913" s="153" t="s">
        <v>1424</v>
      </c>
      <c r="J913" s="153" t="s">
        <v>42884</v>
      </c>
      <c r="K913" s="153" t="s">
        <v>84</v>
      </c>
      <c r="L913" s="155" t="n">
        <v>38977</v>
      </c>
      <c r="M913" s="153" t="s">
        <v>83</v>
      </c>
      <c r="N913" s="153" t="s">
        <v>52</v>
      </c>
      <c r="O913" s="153"/>
      <c r="P913" s="153"/>
      <c r="Q913" s="153" t="s">
        <v>42885</v>
      </c>
      <c r="R913" s="151" t="n">
        <v>12</v>
      </c>
      <c r="S913" s="151" t="n">
        <v>3</v>
      </c>
      <c r="T913" s="151" t="n">
        <v>11</v>
      </c>
      <c r="U913" s="153" t="s">
        <v>37229</v>
      </c>
      <c r="V913" s="153" t="s">
        <v>42886</v>
      </c>
      <c r="W913" s="151" t="n">
        <v>5285</v>
      </c>
      <c r="X913" s="153" t="s">
        <v>1405</v>
      </c>
      <c r="Y913" s="153" t="s">
        <v>42887</v>
      </c>
      <c r="Z913" s="153" t="s">
        <v>73</v>
      </c>
      <c r="AA913" s="153" t="s">
        <v>38050</v>
      </c>
      <c r="AB913" s="153" t="s">
        <v>42888</v>
      </c>
      <c r="AC913" s="153" t="s">
        <v>42889</v>
      </c>
      <c r="AD913" s="153" t="s">
        <v>132</v>
      </c>
      <c r="AE913" s="153" t="s">
        <v>42890</v>
      </c>
      <c r="AF913" s="151" t="n">
        <v>6285</v>
      </c>
      <c r="AG913" s="153" t="s">
        <v>1408</v>
      </c>
      <c r="AH913" s="153" t="s">
        <v>42891</v>
      </c>
      <c r="AI913" s="153" t="s">
        <v>74</v>
      </c>
      <c r="AJ913" s="153"/>
      <c r="AK913" s="153"/>
      <c r="AL913" s="153"/>
      <c r="AM913" s="153"/>
      <c r="AN913" s="153"/>
      <c r="AO913" s="153" t="s">
        <v>42885</v>
      </c>
      <c r="AP913" s="153" t="s">
        <v>1400</v>
      </c>
      <c r="AQ913" s="153"/>
      <c r="AR913" s="153"/>
      <c r="AS913" s="153"/>
      <c r="AT913" s="153"/>
      <c r="AU913" s="153"/>
      <c r="AV913" s="153"/>
      <c r="AW913" s="153"/>
      <c r="AX913" s="153"/>
      <c r="AY913" s="153"/>
      <c r="AZ913" s="153"/>
      <c r="BA913" s="153" t="s">
        <v>37110</v>
      </c>
      <c r="BB913" s="153" t="s">
        <v>42892</v>
      </c>
      <c r="BC913" s="153" t="s">
        <v>5543</v>
      </c>
      <c r="BD913" s="153" t="s">
        <v>128</v>
      </c>
      <c r="BE913" s="153" t="s">
        <v>15762</v>
      </c>
      <c r="BF913" s="153"/>
      <c r="BG913" s="151" t="n">
        <v>71</v>
      </c>
      <c r="BH913" s="153" t="s">
        <v>37111</v>
      </c>
    </row>
    <row r="914" customFormat="false" ht="15" hidden="true" customHeight="false" outlineLevel="0" collapsed="false">
      <c r="A914" s="151" t="n">
        <v>1121</v>
      </c>
      <c r="B914" s="153" t="s">
        <v>17757</v>
      </c>
      <c r="C914" s="153" t="s">
        <v>278</v>
      </c>
      <c r="D914" s="155" t="n">
        <v>43438</v>
      </c>
      <c r="E914" s="153" t="s">
        <v>37124</v>
      </c>
      <c r="F914" s="151" t="n">
        <v>9</v>
      </c>
      <c r="G914" s="153" t="s">
        <v>42893</v>
      </c>
      <c r="H914" s="153" t="s">
        <v>42894</v>
      </c>
      <c r="I914" s="153" t="s">
        <v>42895</v>
      </c>
      <c r="J914" s="153" t="s">
        <v>37353</v>
      </c>
      <c r="K914" s="153" t="s">
        <v>17617</v>
      </c>
      <c r="L914" s="155" t="n">
        <v>39086</v>
      </c>
      <c r="M914" s="153" t="s">
        <v>83</v>
      </c>
      <c r="N914" s="153" t="s">
        <v>52</v>
      </c>
      <c r="O914" s="153"/>
      <c r="P914" s="153"/>
      <c r="Q914" s="153" t="s">
        <v>42896</v>
      </c>
      <c r="R914" s="153" t="s">
        <v>17763</v>
      </c>
      <c r="S914" s="151" t="n">
        <v>3</v>
      </c>
      <c r="T914" s="151" t="n">
        <v>6</v>
      </c>
      <c r="U914" s="153" t="s">
        <v>37171</v>
      </c>
      <c r="V914" s="153" t="s">
        <v>42897</v>
      </c>
      <c r="W914" s="151" t="n">
        <v>5704</v>
      </c>
      <c r="X914" s="153" t="s">
        <v>17766</v>
      </c>
      <c r="Y914" s="153" t="s">
        <v>17765</v>
      </c>
      <c r="Z914" s="153" t="s">
        <v>106</v>
      </c>
      <c r="AA914" s="153" t="s">
        <v>37331</v>
      </c>
      <c r="AB914" s="153" t="s">
        <v>42898</v>
      </c>
      <c r="AC914" s="153" t="s">
        <v>42899</v>
      </c>
      <c r="AD914" s="153" t="s">
        <v>107</v>
      </c>
      <c r="AE914" s="153" t="s">
        <v>42900</v>
      </c>
      <c r="AF914" s="151" t="n">
        <v>6704</v>
      </c>
      <c r="AG914" s="153" t="s">
        <v>17768</v>
      </c>
      <c r="AH914" s="153"/>
      <c r="AI914" s="153" t="s">
        <v>74</v>
      </c>
      <c r="AJ914" s="153"/>
      <c r="AK914" s="153"/>
      <c r="AL914" s="153"/>
      <c r="AM914" s="153"/>
      <c r="AN914" s="153"/>
      <c r="AO914" s="153" t="s">
        <v>42896</v>
      </c>
      <c r="AP914" s="153"/>
      <c r="AQ914" s="153"/>
      <c r="AR914" s="153"/>
      <c r="AS914" s="153"/>
      <c r="AT914" s="153"/>
      <c r="AU914" s="153"/>
      <c r="AV914" s="153"/>
      <c r="AW914" s="153"/>
      <c r="AX914" s="153"/>
      <c r="AY914" s="153"/>
      <c r="AZ914" s="153"/>
      <c r="BA914" s="153" t="s">
        <v>37110</v>
      </c>
      <c r="BB914" s="153" t="s">
        <v>81</v>
      </c>
      <c r="BC914" s="153" t="s">
        <v>81</v>
      </c>
      <c r="BD914" s="153"/>
      <c r="BE914" s="153"/>
      <c r="BF914" s="153"/>
      <c r="BG914" s="151" t="n">
        <v>71</v>
      </c>
      <c r="BH914" s="153" t="s">
        <v>37111</v>
      </c>
    </row>
    <row r="915" customFormat="false" ht="15" hidden="true" customHeight="false" outlineLevel="0" collapsed="false">
      <c r="A915" s="151" t="n">
        <v>1122</v>
      </c>
      <c r="B915" s="153" t="s">
        <v>15609</v>
      </c>
      <c r="C915" s="153" t="s">
        <v>278</v>
      </c>
      <c r="D915" s="155" t="n">
        <v>43404</v>
      </c>
      <c r="E915" s="153" t="s">
        <v>37124</v>
      </c>
      <c r="F915" s="151" t="n">
        <v>9</v>
      </c>
      <c r="G915" s="153" t="s">
        <v>42901</v>
      </c>
      <c r="H915" s="153" t="s">
        <v>42902</v>
      </c>
      <c r="I915" s="153" t="s">
        <v>42903</v>
      </c>
      <c r="J915" s="153" t="s">
        <v>41139</v>
      </c>
      <c r="K915" s="153" t="s">
        <v>53</v>
      </c>
      <c r="L915" s="155" t="n">
        <v>38968</v>
      </c>
      <c r="M915" s="153" t="s">
        <v>37114</v>
      </c>
      <c r="N915" s="153" t="s">
        <v>52</v>
      </c>
      <c r="O915" s="151" t="n">
        <v>2</v>
      </c>
      <c r="P915" s="153"/>
      <c r="Q915" s="153" t="s">
        <v>42904</v>
      </c>
      <c r="R915" s="153" t="s">
        <v>15613</v>
      </c>
      <c r="S915" s="151" t="n">
        <v>2</v>
      </c>
      <c r="T915" s="151" t="n">
        <v>4</v>
      </c>
      <c r="U915" s="153" t="s">
        <v>37826</v>
      </c>
      <c r="V915" s="153" t="s">
        <v>15614</v>
      </c>
      <c r="W915" s="151" t="n">
        <v>5221</v>
      </c>
      <c r="X915" s="153" t="s">
        <v>15616</v>
      </c>
      <c r="Y915" s="153" t="s">
        <v>15615</v>
      </c>
      <c r="Z915" s="153" t="s">
        <v>73</v>
      </c>
      <c r="AA915" s="153" t="s">
        <v>37795</v>
      </c>
      <c r="AB915" s="153"/>
      <c r="AC915" s="153" t="s">
        <v>42905</v>
      </c>
      <c r="AD915" s="153" t="s">
        <v>132</v>
      </c>
      <c r="AE915" s="153" t="s">
        <v>15617</v>
      </c>
      <c r="AF915" s="151" t="n">
        <v>6221</v>
      </c>
      <c r="AG915" s="153" t="s">
        <v>15619</v>
      </c>
      <c r="AH915" s="153" t="s">
        <v>15618</v>
      </c>
      <c r="AI915" s="153" t="s">
        <v>106</v>
      </c>
      <c r="AJ915" s="153" t="s">
        <v>42906</v>
      </c>
      <c r="AK915" s="151" t="n">
        <v>29537900</v>
      </c>
      <c r="AL915" s="153"/>
      <c r="AM915" s="153" t="s">
        <v>132</v>
      </c>
      <c r="AN915" s="153"/>
      <c r="AO915" s="153" t="s">
        <v>42904</v>
      </c>
      <c r="AP915" s="153"/>
      <c r="AQ915" s="153"/>
      <c r="AR915" s="153"/>
      <c r="AS915" s="153"/>
      <c r="AT915" s="153"/>
      <c r="AU915" s="153"/>
      <c r="AV915" s="153"/>
      <c r="AW915" s="153"/>
      <c r="AX915" s="153"/>
      <c r="AY915" s="153"/>
      <c r="AZ915" s="153"/>
      <c r="BA915" s="153" t="s">
        <v>41979</v>
      </c>
      <c r="BB915" s="153" t="s">
        <v>81</v>
      </c>
      <c r="BC915" s="153" t="s">
        <v>81</v>
      </c>
      <c r="BD915" s="153"/>
      <c r="BE915" s="153"/>
      <c r="BF915" s="153"/>
      <c r="BG915" s="151" t="n">
        <v>70</v>
      </c>
      <c r="BH915" s="153" t="s">
        <v>37111</v>
      </c>
    </row>
    <row r="916" customFormat="false" ht="15" hidden="true" customHeight="false" outlineLevel="0" collapsed="false">
      <c r="A916" s="151" t="n">
        <v>1123</v>
      </c>
      <c r="B916" s="153" t="s">
        <v>17564</v>
      </c>
      <c r="C916" s="153" t="s">
        <v>278</v>
      </c>
      <c r="D916" s="155" t="n">
        <v>43432</v>
      </c>
      <c r="E916" s="153" t="s">
        <v>37124</v>
      </c>
      <c r="F916" s="151" t="n">
        <v>9</v>
      </c>
      <c r="G916" s="153" t="s">
        <v>42907</v>
      </c>
      <c r="H916" s="153" t="s">
        <v>42908</v>
      </c>
      <c r="I916" s="153" t="s">
        <v>42909</v>
      </c>
      <c r="J916" s="153" t="s">
        <v>42910</v>
      </c>
      <c r="K916" s="153" t="s">
        <v>53</v>
      </c>
      <c r="L916" s="155" t="n">
        <v>39165</v>
      </c>
      <c r="M916" s="153" t="s">
        <v>37114</v>
      </c>
      <c r="N916" s="153" t="s">
        <v>52</v>
      </c>
      <c r="O916" s="153"/>
      <c r="P916" s="153"/>
      <c r="Q916" s="153" t="s">
        <v>42911</v>
      </c>
      <c r="R916" s="151" t="n">
        <v>9</v>
      </c>
      <c r="S916" s="151" t="n">
        <v>2</v>
      </c>
      <c r="T916" s="151" t="n">
        <v>10</v>
      </c>
      <c r="U916" s="153" t="s">
        <v>37116</v>
      </c>
      <c r="V916" s="153" t="s">
        <v>17569</v>
      </c>
      <c r="W916" s="151" t="n">
        <v>5263</v>
      </c>
      <c r="X916" s="153" t="s">
        <v>17571</v>
      </c>
      <c r="Y916" s="153" t="s">
        <v>17570</v>
      </c>
      <c r="Z916" s="153" t="s">
        <v>156</v>
      </c>
      <c r="AA916" s="153" t="s">
        <v>37654</v>
      </c>
      <c r="AB916" s="153" t="s">
        <v>42912</v>
      </c>
      <c r="AC916" s="153" t="s">
        <v>42913</v>
      </c>
      <c r="AD916" s="153" t="s">
        <v>132</v>
      </c>
      <c r="AE916" s="153" t="s">
        <v>42914</v>
      </c>
      <c r="AF916" s="151" t="n">
        <v>6263</v>
      </c>
      <c r="AG916" s="153" t="s">
        <v>17573</v>
      </c>
      <c r="AH916" s="153"/>
      <c r="AI916" s="153" t="s">
        <v>73</v>
      </c>
      <c r="AJ916" s="153" t="s">
        <v>37520</v>
      </c>
      <c r="AK916" s="153" t="s">
        <v>17573</v>
      </c>
      <c r="AL916" s="153" t="s">
        <v>42915</v>
      </c>
      <c r="AM916" s="153"/>
      <c r="AN916" s="153"/>
      <c r="AO916" s="153" t="s">
        <v>42911</v>
      </c>
      <c r="AP916" s="153"/>
      <c r="AQ916" s="153"/>
      <c r="AR916" s="153"/>
      <c r="AS916" s="153"/>
      <c r="AT916" s="153"/>
      <c r="AU916" s="153"/>
      <c r="AV916" s="153"/>
      <c r="AW916" s="153"/>
      <c r="AX916" s="153"/>
      <c r="AY916" s="153"/>
      <c r="AZ916" s="153"/>
      <c r="BA916" s="153" t="s">
        <v>37110</v>
      </c>
      <c r="BB916" s="153" t="s">
        <v>42916</v>
      </c>
      <c r="BC916" s="153" t="s">
        <v>5543</v>
      </c>
      <c r="BD916" s="153"/>
      <c r="BE916" s="153"/>
      <c r="BF916" s="153"/>
      <c r="BG916" s="151" t="n">
        <v>69</v>
      </c>
      <c r="BH916" s="153" t="s">
        <v>37111</v>
      </c>
    </row>
    <row r="917" customFormat="false" ht="15" hidden="true" customHeight="false" outlineLevel="0" collapsed="false">
      <c r="A917" s="151" t="n">
        <v>1124</v>
      </c>
      <c r="B917" s="153" t="s">
        <v>13269</v>
      </c>
      <c r="C917" s="153" t="s">
        <v>278</v>
      </c>
      <c r="D917" s="155" t="n">
        <v>43398</v>
      </c>
      <c r="E917" s="153" t="s">
        <v>37124</v>
      </c>
      <c r="F917" s="151" t="n">
        <v>9</v>
      </c>
      <c r="G917" s="153" t="s">
        <v>42917</v>
      </c>
      <c r="H917" s="153" t="s">
        <v>42918</v>
      </c>
      <c r="I917" s="153" t="s">
        <v>42919</v>
      </c>
      <c r="J917" s="153" t="s">
        <v>42920</v>
      </c>
      <c r="K917" s="153" t="s">
        <v>53</v>
      </c>
      <c r="L917" s="155" t="n">
        <v>39159</v>
      </c>
      <c r="M917" s="153" t="s">
        <v>83</v>
      </c>
      <c r="N917" s="153" t="s">
        <v>52</v>
      </c>
      <c r="O917" s="151" t="n">
        <v>1</v>
      </c>
      <c r="P917" s="153"/>
      <c r="Q917" s="153" t="s">
        <v>42921</v>
      </c>
      <c r="R917" s="151" t="n">
        <v>17</v>
      </c>
      <c r="S917" s="151" t="n">
        <v>8</v>
      </c>
      <c r="T917" s="151" t="n">
        <v>12</v>
      </c>
      <c r="U917" s="153" t="s">
        <v>37135</v>
      </c>
      <c r="V917" s="153" t="s">
        <v>42922</v>
      </c>
      <c r="W917" s="151" t="n">
        <v>5172</v>
      </c>
      <c r="X917" s="153" t="s">
        <v>13279</v>
      </c>
      <c r="Y917" s="153" t="s">
        <v>13278</v>
      </c>
      <c r="Z917" s="153" t="s">
        <v>156</v>
      </c>
      <c r="AA917" s="153" t="s">
        <v>42923</v>
      </c>
      <c r="AB917" s="151" t="n">
        <v>3808392</v>
      </c>
      <c r="AC917" s="153" t="s">
        <v>42924</v>
      </c>
      <c r="AD917" s="153" t="s">
        <v>132</v>
      </c>
      <c r="AE917" s="153" t="s">
        <v>13280</v>
      </c>
      <c r="AF917" s="151" t="n">
        <v>6172</v>
      </c>
      <c r="AG917" s="153" t="s">
        <v>13281</v>
      </c>
      <c r="AH917" s="153"/>
      <c r="AI917" s="153"/>
      <c r="AJ917" s="153" t="s">
        <v>42925</v>
      </c>
      <c r="AK917" s="151" t="n">
        <v>6336789</v>
      </c>
      <c r="AL917" s="153" t="s">
        <v>42926</v>
      </c>
      <c r="AM917" s="153" t="s">
        <v>107</v>
      </c>
      <c r="AN917" s="153"/>
      <c r="AO917" s="153" t="s">
        <v>42921</v>
      </c>
      <c r="AP917" s="153" t="s">
        <v>13282</v>
      </c>
      <c r="AQ917" s="153"/>
      <c r="AR917" s="153"/>
      <c r="AS917" s="153"/>
      <c r="AT917" s="153"/>
      <c r="AU917" s="153"/>
      <c r="AV917" s="153"/>
      <c r="AW917" s="153"/>
      <c r="AX917" s="153"/>
      <c r="AY917" s="153"/>
      <c r="AZ917" s="153"/>
      <c r="BA917" s="153" t="s">
        <v>42927</v>
      </c>
      <c r="BB917" s="153" t="s">
        <v>13286</v>
      </c>
      <c r="BC917" s="153" t="s">
        <v>5543</v>
      </c>
      <c r="BD917" s="153" t="s">
        <v>128</v>
      </c>
      <c r="BE917" s="153" t="s">
        <v>13287</v>
      </c>
      <c r="BF917" s="153"/>
      <c r="BG917" s="151" t="n">
        <v>71</v>
      </c>
      <c r="BH917" s="153" t="s">
        <v>37111</v>
      </c>
    </row>
    <row r="918" customFormat="false" ht="15" hidden="true" customHeight="false" outlineLevel="0" collapsed="false">
      <c r="A918" s="151" t="n">
        <v>1125</v>
      </c>
      <c r="B918" s="153" t="s">
        <v>16080</v>
      </c>
      <c r="C918" s="153" t="s">
        <v>278</v>
      </c>
      <c r="D918" s="155" t="n">
        <v>43406</v>
      </c>
      <c r="E918" s="153" t="s">
        <v>37124</v>
      </c>
      <c r="F918" s="151" t="n">
        <v>9</v>
      </c>
      <c r="G918" s="153" t="s">
        <v>42928</v>
      </c>
      <c r="H918" s="153" t="s">
        <v>42929</v>
      </c>
      <c r="I918" s="153" t="s">
        <v>42930</v>
      </c>
      <c r="J918" s="153" t="s">
        <v>42931</v>
      </c>
      <c r="K918" s="153" t="s">
        <v>53</v>
      </c>
      <c r="L918" s="155" t="n">
        <v>39382</v>
      </c>
      <c r="M918" s="153" t="s">
        <v>37114</v>
      </c>
      <c r="N918" s="153" t="s">
        <v>52</v>
      </c>
      <c r="O918" s="151" t="n">
        <v>1</v>
      </c>
      <c r="P918" s="153"/>
      <c r="Q918" s="153" t="s">
        <v>42932</v>
      </c>
      <c r="R918" s="153" t="s">
        <v>2282</v>
      </c>
      <c r="S918" s="151" t="n">
        <v>3</v>
      </c>
      <c r="T918" s="151" t="n">
        <v>7</v>
      </c>
      <c r="U918" s="153" t="s">
        <v>42933</v>
      </c>
      <c r="V918" s="153" t="s">
        <v>16071</v>
      </c>
      <c r="W918" s="151" t="n">
        <v>5098</v>
      </c>
      <c r="X918" s="153" t="s">
        <v>16073</v>
      </c>
      <c r="Y918" s="153" t="s">
        <v>16072</v>
      </c>
      <c r="Z918" s="153" t="s">
        <v>73</v>
      </c>
      <c r="AA918" s="153" t="s">
        <v>42934</v>
      </c>
      <c r="AB918" s="153" t="s">
        <v>16073</v>
      </c>
      <c r="AC918" s="153" t="s">
        <v>42935</v>
      </c>
      <c r="AD918" s="153" t="s">
        <v>107</v>
      </c>
      <c r="AE918" s="153" t="s">
        <v>16074</v>
      </c>
      <c r="AF918" s="151" t="n">
        <v>6098</v>
      </c>
      <c r="AG918" s="153" t="s">
        <v>16076</v>
      </c>
      <c r="AH918" s="153" t="s">
        <v>16075</v>
      </c>
      <c r="AI918" s="153" t="s">
        <v>74</v>
      </c>
      <c r="AJ918" s="153"/>
      <c r="AK918" s="153" t="s">
        <v>16076</v>
      </c>
      <c r="AL918" s="153" t="s">
        <v>42936</v>
      </c>
      <c r="AM918" s="153" t="s">
        <v>204</v>
      </c>
      <c r="AN918" s="153"/>
      <c r="AO918" s="153" t="s">
        <v>42932</v>
      </c>
      <c r="AP918" s="153" t="s">
        <v>16073</v>
      </c>
      <c r="AQ918" s="153"/>
      <c r="AR918" s="153"/>
      <c r="AS918" s="153"/>
      <c r="AT918" s="153"/>
      <c r="AU918" s="153"/>
      <c r="AV918" s="153"/>
      <c r="AW918" s="153"/>
      <c r="AX918" s="153"/>
      <c r="AY918" s="153"/>
      <c r="AZ918" s="153"/>
      <c r="BA918" s="153" t="s">
        <v>42937</v>
      </c>
      <c r="BB918" s="153" t="s">
        <v>81</v>
      </c>
      <c r="BC918" s="153" t="s">
        <v>81</v>
      </c>
      <c r="BD918" s="153" t="s">
        <v>154</v>
      </c>
      <c r="BE918" s="153"/>
      <c r="BF918" s="153"/>
      <c r="BG918" s="151" t="n">
        <v>72</v>
      </c>
      <c r="BH918" s="153" t="s">
        <v>37111</v>
      </c>
    </row>
    <row r="919" customFormat="false" ht="15" hidden="true" customHeight="false" outlineLevel="0" collapsed="false">
      <c r="A919" s="151" t="n">
        <v>1126</v>
      </c>
      <c r="B919" s="153" t="s">
        <v>17643</v>
      </c>
      <c r="C919" s="153" t="s">
        <v>278</v>
      </c>
      <c r="D919" s="155" t="n">
        <v>43434</v>
      </c>
      <c r="E919" s="153" t="s">
        <v>37124</v>
      </c>
      <c r="F919" s="151" t="n">
        <v>9</v>
      </c>
      <c r="G919" s="153" t="s">
        <v>42938</v>
      </c>
      <c r="H919" s="153" t="s">
        <v>42939</v>
      </c>
      <c r="I919" s="153" t="s">
        <v>42940</v>
      </c>
      <c r="J919" s="153" t="s">
        <v>42941</v>
      </c>
      <c r="K919" s="153" t="s">
        <v>53</v>
      </c>
      <c r="L919" s="155" t="n">
        <v>39400</v>
      </c>
      <c r="M919" s="153" t="s">
        <v>37114</v>
      </c>
      <c r="N919" s="153" t="s">
        <v>52</v>
      </c>
      <c r="O919" s="153"/>
      <c r="P919" s="153"/>
      <c r="Q919" s="153" t="s">
        <v>42942</v>
      </c>
      <c r="R919" s="153"/>
      <c r="S919" s="151" t="n">
        <v>4</v>
      </c>
      <c r="T919" s="151" t="n">
        <v>8</v>
      </c>
      <c r="U919" s="153" t="s">
        <v>37256</v>
      </c>
      <c r="V919" s="153" t="s">
        <v>42943</v>
      </c>
      <c r="W919" s="151" t="n">
        <v>5306</v>
      </c>
      <c r="X919" s="153" t="s">
        <v>17650</v>
      </c>
      <c r="Y919" s="153" t="s">
        <v>81</v>
      </c>
      <c r="Z919" s="153" t="s">
        <v>106</v>
      </c>
      <c r="AA919" s="153" t="s">
        <v>81</v>
      </c>
      <c r="AB919" s="153" t="s">
        <v>81</v>
      </c>
      <c r="AC919" s="153" t="s">
        <v>81</v>
      </c>
      <c r="AD919" s="153" t="s">
        <v>132</v>
      </c>
      <c r="AE919" s="153" t="s">
        <v>42944</v>
      </c>
      <c r="AF919" s="151" t="n">
        <v>6306</v>
      </c>
      <c r="AG919" s="153" t="s">
        <v>17653</v>
      </c>
      <c r="AH919" s="153" t="s">
        <v>17652</v>
      </c>
      <c r="AI919" s="153" t="s">
        <v>74</v>
      </c>
      <c r="AJ919" s="153" t="s">
        <v>81</v>
      </c>
      <c r="AK919" s="153" t="s">
        <v>81</v>
      </c>
      <c r="AL919" s="153"/>
      <c r="AM919" s="153"/>
      <c r="AN919" s="153"/>
      <c r="AO919" s="153" t="s">
        <v>42942</v>
      </c>
      <c r="AP919" s="153"/>
      <c r="AQ919" s="153"/>
      <c r="AR919" s="153"/>
      <c r="AS919" s="153"/>
      <c r="AT919" s="153"/>
      <c r="AU919" s="153"/>
      <c r="AV919" s="153"/>
      <c r="AW919" s="153"/>
      <c r="AX919" s="153"/>
      <c r="AY919" s="153"/>
      <c r="AZ919" s="153"/>
      <c r="BA919" s="153" t="s">
        <v>42714</v>
      </c>
      <c r="BB919" s="153" t="s">
        <v>81</v>
      </c>
      <c r="BC919" s="153" t="s">
        <v>81</v>
      </c>
      <c r="BD919" s="153"/>
      <c r="BE919" s="153" t="s">
        <v>17656</v>
      </c>
      <c r="BF919" s="153"/>
      <c r="BG919" s="151" t="n">
        <v>69</v>
      </c>
      <c r="BH919" s="153" t="s">
        <v>37111</v>
      </c>
    </row>
    <row r="920" customFormat="false" ht="15" hidden="true" customHeight="false" outlineLevel="0" collapsed="false">
      <c r="A920" s="151" t="n">
        <v>1127</v>
      </c>
      <c r="B920" s="153"/>
      <c r="C920" s="153" t="s">
        <v>278</v>
      </c>
      <c r="D920" s="155" t="n">
        <v>43427</v>
      </c>
      <c r="E920" s="153" t="s">
        <v>37124</v>
      </c>
      <c r="F920" s="151" t="n">
        <v>9</v>
      </c>
      <c r="G920" s="153" t="s">
        <v>42945</v>
      </c>
      <c r="H920" s="153" t="s">
        <v>42946</v>
      </c>
      <c r="I920" s="153" t="s">
        <v>42947</v>
      </c>
      <c r="J920" s="153" t="s">
        <v>42948</v>
      </c>
      <c r="K920" s="153" t="s">
        <v>53</v>
      </c>
      <c r="L920" s="155" t="n">
        <v>39053</v>
      </c>
      <c r="M920" s="153" t="s">
        <v>37114</v>
      </c>
      <c r="N920" s="153" t="s">
        <v>52</v>
      </c>
      <c r="O920" s="151" t="n">
        <v>0</v>
      </c>
      <c r="P920" s="153" t="s">
        <v>37211</v>
      </c>
      <c r="Q920" s="153" t="s">
        <v>41606</v>
      </c>
      <c r="R920" s="151" t="n">
        <v>12</v>
      </c>
      <c r="S920" s="151" t="n">
        <v>0</v>
      </c>
      <c r="T920" s="151" t="n">
        <v>0</v>
      </c>
      <c r="U920" s="153" t="s">
        <v>37135</v>
      </c>
      <c r="V920" s="153" t="s">
        <v>41607</v>
      </c>
      <c r="W920" s="151" t="n">
        <v>1210</v>
      </c>
      <c r="X920" s="153" t="s">
        <v>17359</v>
      </c>
      <c r="Y920" s="153" t="s">
        <v>17358</v>
      </c>
      <c r="Z920" s="153" t="s">
        <v>73</v>
      </c>
      <c r="AA920" s="153" t="s">
        <v>41608</v>
      </c>
      <c r="AB920" s="153" t="s">
        <v>81</v>
      </c>
      <c r="AC920" s="153" t="s">
        <v>41609</v>
      </c>
      <c r="AD920" s="153" t="s">
        <v>132</v>
      </c>
      <c r="AE920" s="153" t="s">
        <v>41610</v>
      </c>
      <c r="AF920" s="151" t="n">
        <v>2210</v>
      </c>
      <c r="AG920" s="153" t="s">
        <v>17354</v>
      </c>
      <c r="AH920" s="153" t="s">
        <v>17361</v>
      </c>
      <c r="AI920" s="153" t="s">
        <v>106</v>
      </c>
      <c r="AJ920" s="153" t="s">
        <v>41611</v>
      </c>
      <c r="AK920" s="153" t="s">
        <v>81</v>
      </c>
      <c r="AL920" s="153" t="s">
        <v>41612</v>
      </c>
      <c r="AM920" s="153" t="s">
        <v>132</v>
      </c>
      <c r="AN920" s="153"/>
      <c r="AO920" s="153" t="s">
        <v>41613</v>
      </c>
      <c r="AP920" s="151" t="n">
        <v>0</v>
      </c>
      <c r="AQ920" s="153"/>
      <c r="AR920" s="153"/>
      <c r="AS920" s="153"/>
      <c r="AT920" s="153"/>
      <c r="AU920" s="153" t="s">
        <v>156</v>
      </c>
      <c r="AV920" s="153"/>
      <c r="AW920" s="153"/>
      <c r="AX920" s="153"/>
      <c r="AY920" s="153" t="s">
        <v>37216</v>
      </c>
      <c r="AZ920" s="153"/>
      <c r="BA920" s="153" t="s">
        <v>37287</v>
      </c>
      <c r="BB920" s="153" t="s">
        <v>42949</v>
      </c>
      <c r="BC920" s="151" t="n">
        <v>3</v>
      </c>
      <c r="BD920" s="153" t="s">
        <v>128</v>
      </c>
      <c r="BE920" s="153"/>
      <c r="BF920" s="153"/>
      <c r="BG920" s="151" t="n">
        <v>71</v>
      </c>
      <c r="BH920" s="153" t="s">
        <v>37111</v>
      </c>
    </row>
    <row r="921" customFormat="false" ht="15" hidden="true" customHeight="false" outlineLevel="0" collapsed="false">
      <c r="A921" s="151" t="n">
        <v>1128</v>
      </c>
      <c r="B921" s="153" t="s">
        <v>12128</v>
      </c>
      <c r="C921" s="153" t="s">
        <v>278</v>
      </c>
      <c r="D921" s="155" t="n">
        <v>43386</v>
      </c>
      <c r="E921" s="153" t="s">
        <v>37124</v>
      </c>
      <c r="F921" s="151" t="n">
        <v>9</v>
      </c>
      <c r="G921" s="153" t="s">
        <v>42950</v>
      </c>
      <c r="H921" s="153" t="s">
        <v>42951</v>
      </c>
      <c r="I921" s="153" t="s">
        <v>42952</v>
      </c>
      <c r="J921" s="153" t="s">
        <v>42953</v>
      </c>
      <c r="K921" s="153" t="s">
        <v>53</v>
      </c>
      <c r="L921" s="155" t="n">
        <v>39200</v>
      </c>
      <c r="M921" s="153" t="s">
        <v>37114</v>
      </c>
      <c r="N921" s="153" t="s">
        <v>52</v>
      </c>
      <c r="O921" s="153"/>
      <c r="P921" s="153"/>
      <c r="Q921" s="153" t="s">
        <v>42954</v>
      </c>
      <c r="R921" s="151" t="n">
        <v>16</v>
      </c>
      <c r="S921" s="151" t="n">
        <v>2</v>
      </c>
      <c r="T921" s="151" t="n">
        <v>20</v>
      </c>
      <c r="U921" s="153" t="s">
        <v>37229</v>
      </c>
      <c r="V921" s="153" t="s">
        <v>42955</v>
      </c>
      <c r="W921" s="151" t="n">
        <v>5594</v>
      </c>
      <c r="X921" s="153" t="s">
        <v>12136</v>
      </c>
      <c r="Y921" s="153" t="s">
        <v>12135</v>
      </c>
      <c r="Z921" s="153" t="s">
        <v>106</v>
      </c>
      <c r="AA921" s="153" t="s">
        <v>81</v>
      </c>
      <c r="AB921" s="153"/>
      <c r="AC921" s="153"/>
      <c r="AD921" s="153"/>
      <c r="AE921" s="153" t="s">
        <v>42956</v>
      </c>
      <c r="AF921" s="151" t="n">
        <v>6594</v>
      </c>
      <c r="AG921" s="153" t="s">
        <v>12139</v>
      </c>
      <c r="AH921" s="153" t="s">
        <v>12138</v>
      </c>
      <c r="AI921" s="153" t="s">
        <v>106</v>
      </c>
      <c r="AJ921" s="153"/>
      <c r="AK921" s="153"/>
      <c r="AL921" s="153"/>
      <c r="AM921" s="153"/>
      <c r="AN921" s="153"/>
      <c r="AO921" s="153" t="s">
        <v>42954</v>
      </c>
      <c r="AP921" s="153"/>
      <c r="AQ921" s="153"/>
      <c r="AR921" s="153"/>
      <c r="AS921" s="153"/>
      <c r="AT921" s="153"/>
      <c r="AU921" s="153"/>
      <c r="AV921" s="153"/>
      <c r="AW921" s="153"/>
      <c r="AX921" s="153"/>
      <c r="AY921" s="153"/>
      <c r="AZ921" s="153"/>
      <c r="BA921" s="153" t="s">
        <v>37110</v>
      </c>
      <c r="BB921" s="153" t="s">
        <v>81</v>
      </c>
      <c r="BC921" s="153" t="s">
        <v>81</v>
      </c>
      <c r="BD921" s="153"/>
      <c r="BE921" s="153"/>
      <c r="BF921" s="153"/>
      <c r="BG921" s="151" t="n">
        <v>70</v>
      </c>
      <c r="BH921" s="153" t="s">
        <v>37111</v>
      </c>
    </row>
    <row r="922" customFormat="false" ht="15" hidden="true" customHeight="false" outlineLevel="0" collapsed="false">
      <c r="A922" s="151" t="n">
        <v>1129</v>
      </c>
      <c r="B922" s="153" t="s">
        <v>15850</v>
      </c>
      <c r="C922" s="153" t="s">
        <v>278</v>
      </c>
      <c r="D922" s="155" t="n">
        <v>43405</v>
      </c>
      <c r="E922" s="153" t="s">
        <v>37124</v>
      </c>
      <c r="F922" s="151" t="n">
        <v>9</v>
      </c>
      <c r="G922" s="153" t="s">
        <v>42957</v>
      </c>
      <c r="H922" s="153" t="s">
        <v>42958</v>
      </c>
      <c r="I922" s="153" t="s">
        <v>42959</v>
      </c>
      <c r="J922" s="153" t="s">
        <v>40950</v>
      </c>
      <c r="K922" s="153" t="s">
        <v>7428</v>
      </c>
      <c r="L922" s="155" t="n">
        <v>39597</v>
      </c>
      <c r="M922" s="153" t="s">
        <v>37114</v>
      </c>
      <c r="N922" s="153" t="s">
        <v>52</v>
      </c>
      <c r="O922" s="151" t="n">
        <v>1</v>
      </c>
      <c r="P922" s="153"/>
      <c r="Q922" s="153" t="s">
        <v>15854</v>
      </c>
      <c r="R922" s="151" t="n">
        <v>14</v>
      </c>
      <c r="S922" s="151" t="n">
        <v>5</v>
      </c>
      <c r="T922" s="151" t="n">
        <v>4</v>
      </c>
      <c r="U922" s="153" t="s">
        <v>37442</v>
      </c>
      <c r="V922" s="153" t="s">
        <v>42960</v>
      </c>
      <c r="W922" s="151" t="n">
        <v>5011</v>
      </c>
      <c r="X922" s="153" t="s">
        <v>15857</v>
      </c>
      <c r="Y922" s="153" t="s">
        <v>15856</v>
      </c>
      <c r="Z922" s="153" t="s">
        <v>106</v>
      </c>
      <c r="AA922" s="153" t="s">
        <v>37318</v>
      </c>
      <c r="AB922" s="153" t="s">
        <v>42961</v>
      </c>
      <c r="AC922" s="153" t="s">
        <v>42962</v>
      </c>
      <c r="AD922" s="153" t="s">
        <v>107</v>
      </c>
      <c r="AE922" s="153" t="s">
        <v>15858</v>
      </c>
      <c r="AF922" s="151" t="n">
        <v>6011</v>
      </c>
      <c r="AG922" s="153" t="s">
        <v>15860</v>
      </c>
      <c r="AH922" s="153" t="s">
        <v>15859</v>
      </c>
      <c r="AI922" s="153" t="s">
        <v>106</v>
      </c>
      <c r="AJ922" s="153" t="s">
        <v>37318</v>
      </c>
      <c r="AK922" s="153" t="s">
        <v>42961</v>
      </c>
      <c r="AL922" s="153" t="s">
        <v>42963</v>
      </c>
      <c r="AM922" s="153" t="s">
        <v>107</v>
      </c>
      <c r="AN922" s="153"/>
      <c r="AO922" s="153" t="s">
        <v>15854</v>
      </c>
      <c r="AP922" s="153" t="s">
        <v>15861</v>
      </c>
      <c r="AQ922" s="153"/>
      <c r="AR922" s="153"/>
      <c r="AS922" s="153"/>
      <c r="AT922" s="153"/>
      <c r="AU922" s="153"/>
      <c r="AV922" s="153"/>
      <c r="AW922" s="153"/>
      <c r="AX922" s="153"/>
      <c r="AY922" s="153"/>
      <c r="AZ922" s="153"/>
      <c r="BA922" s="153" t="s">
        <v>42964</v>
      </c>
      <c r="BB922" s="153" t="s">
        <v>81</v>
      </c>
      <c r="BC922" s="153" t="s">
        <v>81</v>
      </c>
      <c r="BD922" s="153" t="s">
        <v>154</v>
      </c>
      <c r="BE922" s="153"/>
      <c r="BF922" s="153"/>
      <c r="BG922" s="151" t="n">
        <v>71</v>
      </c>
      <c r="BH922" s="153" t="s">
        <v>37111</v>
      </c>
    </row>
    <row r="923" customFormat="false" ht="15" hidden="true" customHeight="false" outlineLevel="0" collapsed="false">
      <c r="A923" s="151" t="n">
        <v>1130</v>
      </c>
      <c r="B923" s="153"/>
      <c r="C923" s="153" t="s">
        <v>278</v>
      </c>
      <c r="D923" s="155" t="n">
        <v>43566</v>
      </c>
      <c r="E923" s="153" t="s">
        <v>37124</v>
      </c>
      <c r="F923" s="151" t="n">
        <v>9</v>
      </c>
      <c r="G923" s="153" t="s">
        <v>42965</v>
      </c>
      <c r="H923" s="153" t="s">
        <v>42966</v>
      </c>
      <c r="I923" s="153" t="s">
        <v>42967</v>
      </c>
      <c r="J923" s="153" t="s">
        <v>42968</v>
      </c>
      <c r="K923" s="153" t="s">
        <v>1926</v>
      </c>
      <c r="L923" s="155" t="n">
        <v>39255</v>
      </c>
      <c r="M923" s="153" t="s">
        <v>83</v>
      </c>
      <c r="N923" s="153" t="s">
        <v>52</v>
      </c>
      <c r="O923" s="151" t="n">
        <v>1</v>
      </c>
      <c r="P923" s="153" t="s">
        <v>37211</v>
      </c>
      <c r="Q923" s="153" t="s">
        <v>42969</v>
      </c>
      <c r="R923" s="151" t="n">
        <v>3</v>
      </c>
      <c r="S923" s="151" t="n">
        <v>3</v>
      </c>
      <c r="T923" s="151" t="n">
        <v>11</v>
      </c>
      <c r="U923" s="153" t="s">
        <v>37135</v>
      </c>
      <c r="V923" s="153" t="s">
        <v>20103</v>
      </c>
      <c r="W923" s="151" t="n">
        <v>5038</v>
      </c>
      <c r="X923" s="153" t="s">
        <v>20105</v>
      </c>
      <c r="Y923" s="153" t="s">
        <v>20104</v>
      </c>
      <c r="Z923" s="153" t="s">
        <v>106</v>
      </c>
      <c r="AA923" s="153" t="s">
        <v>42970</v>
      </c>
      <c r="AB923" s="153" t="s">
        <v>42971</v>
      </c>
      <c r="AC923" s="153" t="s">
        <v>42972</v>
      </c>
      <c r="AD923" s="153" t="s">
        <v>132</v>
      </c>
      <c r="AE923" s="153" t="s">
        <v>20106</v>
      </c>
      <c r="AF923" s="151" t="n">
        <v>6038</v>
      </c>
      <c r="AG923" s="153" t="s">
        <v>20108</v>
      </c>
      <c r="AH923" s="153" t="s">
        <v>20107</v>
      </c>
      <c r="AI923" s="153" t="s">
        <v>106</v>
      </c>
      <c r="AJ923" s="153" t="s">
        <v>42973</v>
      </c>
      <c r="AK923" s="153" t="s">
        <v>42974</v>
      </c>
      <c r="AL923" s="153" t="s">
        <v>42975</v>
      </c>
      <c r="AM923" s="153" t="s">
        <v>107</v>
      </c>
      <c r="AN923" s="153"/>
      <c r="AO923" s="153" t="s">
        <v>42976</v>
      </c>
      <c r="AP923" s="153"/>
      <c r="AQ923" s="153"/>
      <c r="AR923" s="153"/>
      <c r="AS923" s="153"/>
      <c r="AT923" s="153"/>
      <c r="AU923" s="153" t="s">
        <v>156</v>
      </c>
      <c r="AV923" s="153"/>
      <c r="AW923" s="153"/>
      <c r="AX923" s="153"/>
      <c r="AY923" s="153" t="s">
        <v>37216</v>
      </c>
      <c r="AZ923" s="153"/>
      <c r="BA923" s="153" t="s">
        <v>42977</v>
      </c>
      <c r="BB923" s="153" t="s">
        <v>81</v>
      </c>
      <c r="BC923" s="153" t="s">
        <v>5543</v>
      </c>
      <c r="BD923" s="153" t="s">
        <v>154</v>
      </c>
      <c r="BE923" s="153"/>
      <c r="BF923" s="153"/>
      <c r="BG923" s="151" t="n">
        <v>72</v>
      </c>
      <c r="BH923" s="153" t="s">
        <v>37111</v>
      </c>
    </row>
    <row r="924" customFormat="false" ht="15" hidden="true" customHeight="false" outlineLevel="0" collapsed="false">
      <c r="A924" s="151" t="n">
        <v>1131</v>
      </c>
      <c r="B924" s="153" t="s">
        <v>13121</v>
      </c>
      <c r="C924" s="153" t="s">
        <v>278</v>
      </c>
      <c r="D924" s="155" t="n">
        <v>43397</v>
      </c>
      <c r="E924" s="153" t="s">
        <v>37124</v>
      </c>
      <c r="F924" s="151" t="n">
        <v>9</v>
      </c>
      <c r="G924" s="153" t="s">
        <v>42978</v>
      </c>
      <c r="H924" s="153" t="s">
        <v>42979</v>
      </c>
      <c r="I924" s="153" t="s">
        <v>42980</v>
      </c>
      <c r="J924" s="153" t="s">
        <v>39982</v>
      </c>
      <c r="K924" s="153" t="s">
        <v>53</v>
      </c>
      <c r="L924" s="155" t="n">
        <v>39339</v>
      </c>
      <c r="M924" s="153" t="s">
        <v>37114</v>
      </c>
      <c r="N924" s="153" t="s">
        <v>52</v>
      </c>
      <c r="O924" s="151" t="n">
        <v>2</v>
      </c>
      <c r="P924" s="153"/>
      <c r="Q924" s="153" t="s">
        <v>42981</v>
      </c>
      <c r="R924" s="151" t="n">
        <v>6</v>
      </c>
      <c r="S924" s="151" t="n">
        <v>6</v>
      </c>
      <c r="T924" s="151" t="n">
        <v>7</v>
      </c>
      <c r="U924" s="153" t="s">
        <v>37129</v>
      </c>
      <c r="V924" s="153" t="s">
        <v>41150</v>
      </c>
      <c r="W924" s="151" t="n">
        <v>5066</v>
      </c>
      <c r="X924" s="153" t="s">
        <v>13124</v>
      </c>
      <c r="Y924" s="153" t="s">
        <v>13128</v>
      </c>
      <c r="Z924" s="153" t="s">
        <v>106</v>
      </c>
      <c r="AA924" s="153" t="s">
        <v>42982</v>
      </c>
      <c r="AB924" s="153" t="s">
        <v>42983</v>
      </c>
      <c r="AC924" s="153" t="s">
        <v>42984</v>
      </c>
      <c r="AD924" s="153" t="s">
        <v>132</v>
      </c>
      <c r="AE924" s="153" t="s">
        <v>42985</v>
      </c>
      <c r="AF924" s="151" t="n">
        <v>6066</v>
      </c>
      <c r="AG924" s="153" t="s">
        <v>13131</v>
      </c>
      <c r="AH924" s="153" t="s">
        <v>13130</v>
      </c>
      <c r="AI924" s="153" t="s">
        <v>74</v>
      </c>
      <c r="AJ924" s="153" t="s">
        <v>39474</v>
      </c>
      <c r="AK924" s="153" t="s">
        <v>42986</v>
      </c>
      <c r="AL924" s="153" t="s">
        <v>39474</v>
      </c>
      <c r="AM924" s="153"/>
      <c r="AN924" s="153"/>
      <c r="AO924" s="153" t="s">
        <v>42981</v>
      </c>
      <c r="AP924" s="153" t="s">
        <v>13123</v>
      </c>
      <c r="AQ924" s="153"/>
      <c r="AR924" s="153"/>
      <c r="AS924" s="153"/>
      <c r="AT924" s="153"/>
      <c r="AU924" s="153"/>
      <c r="AV924" s="153"/>
      <c r="AW924" s="153"/>
      <c r="AX924" s="153"/>
      <c r="AY924" s="153"/>
      <c r="AZ924" s="153"/>
      <c r="BA924" s="153" t="s">
        <v>42987</v>
      </c>
      <c r="BB924" s="153" t="s">
        <v>81</v>
      </c>
      <c r="BC924" s="153" t="s">
        <v>81</v>
      </c>
      <c r="BD924" s="153"/>
      <c r="BE924" s="153" t="s">
        <v>13135</v>
      </c>
      <c r="BF924" s="153"/>
      <c r="BG924" s="151" t="n">
        <v>69</v>
      </c>
      <c r="BH924" s="153" t="s">
        <v>37111</v>
      </c>
    </row>
    <row r="925" customFormat="false" ht="15" hidden="true" customHeight="false" outlineLevel="0" collapsed="false">
      <c r="A925" s="151" t="n">
        <v>1132</v>
      </c>
      <c r="B925" s="153" t="s">
        <v>15547</v>
      </c>
      <c r="C925" s="153" t="s">
        <v>278</v>
      </c>
      <c r="D925" s="155" t="n">
        <v>43404</v>
      </c>
      <c r="E925" s="153" t="s">
        <v>37124</v>
      </c>
      <c r="F925" s="151" t="n">
        <v>9</v>
      </c>
      <c r="G925" s="153" t="s">
        <v>42988</v>
      </c>
      <c r="H925" s="153" t="s">
        <v>42989</v>
      </c>
      <c r="I925" s="153" t="s">
        <v>31846</v>
      </c>
      <c r="J925" s="153" t="s">
        <v>38137</v>
      </c>
      <c r="K925" s="153" t="s">
        <v>84</v>
      </c>
      <c r="L925" s="155" t="n">
        <v>39082</v>
      </c>
      <c r="M925" s="153" t="s">
        <v>37114</v>
      </c>
      <c r="N925" s="153" t="s">
        <v>52</v>
      </c>
      <c r="O925" s="153"/>
      <c r="P925" s="153"/>
      <c r="Q925" s="153" t="s">
        <v>42990</v>
      </c>
      <c r="R925" s="151" t="n">
        <v>29</v>
      </c>
      <c r="S925" s="151" t="n">
        <v>1</v>
      </c>
      <c r="T925" s="151" t="n">
        <v>17</v>
      </c>
      <c r="U925" s="153" t="s">
        <v>37397</v>
      </c>
      <c r="V925" s="153" t="s">
        <v>15551</v>
      </c>
      <c r="W925" s="151" t="n">
        <v>1074</v>
      </c>
      <c r="X925" s="153" t="s">
        <v>15553</v>
      </c>
      <c r="Y925" s="153" t="s">
        <v>15552</v>
      </c>
      <c r="Z925" s="153" t="s">
        <v>106</v>
      </c>
      <c r="AA925" s="153" t="s">
        <v>38386</v>
      </c>
      <c r="AB925" s="153"/>
      <c r="AC925" s="153" t="s">
        <v>39503</v>
      </c>
      <c r="AD925" s="153" t="s">
        <v>132</v>
      </c>
      <c r="AE925" s="153" t="s">
        <v>15554</v>
      </c>
      <c r="AF925" s="151" t="n">
        <v>2074</v>
      </c>
      <c r="AG925" s="153" t="s">
        <v>15549</v>
      </c>
      <c r="AH925" s="153" t="s">
        <v>15555</v>
      </c>
      <c r="AI925" s="153" t="s">
        <v>74</v>
      </c>
      <c r="AJ925" s="153"/>
      <c r="AK925" s="153" t="s">
        <v>5744</v>
      </c>
      <c r="AL925" s="153" t="s">
        <v>24909</v>
      </c>
      <c r="AM925" s="153"/>
      <c r="AN925" s="153"/>
      <c r="AO925" s="153" t="s">
        <v>15550</v>
      </c>
      <c r="AP925" s="153" t="s">
        <v>5163</v>
      </c>
      <c r="AQ925" s="153"/>
      <c r="AR925" s="153"/>
      <c r="AS925" s="153"/>
      <c r="AT925" s="153"/>
      <c r="AU925" s="153"/>
      <c r="AV925" s="153"/>
      <c r="AW925" s="153"/>
      <c r="AX925" s="153"/>
      <c r="AY925" s="153"/>
      <c r="AZ925" s="153"/>
      <c r="BA925" s="153" t="s">
        <v>37110</v>
      </c>
      <c r="BB925" s="153" t="s">
        <v>15559</v>
      </c>
      <c r="BC925" s="151" t="n">
        <v>4</v>
      </c>
      <c r="BD925" s="153" t="s">
        <v>298</v>
      </c>
      <c r="BE925" s="153"/>
      <c r="BF925" s="153"/>
      <c r="BG925" s="151" t="n">
        <v>72</v>
      </c>
      <c r="BH925" s="153" t="s">
        <v>37111</v>
      </c>
    </row>
    <row r="926" customFormat="false" ht="15" hidden="true" customHeight="false" outlineLevel="0" collapsed="false">
      <c r="A926" s="151" t="n">
        <v>1133</v>
      </c>
      <c r="B926" s="153" t="s">
        <v>11828</v>
      </c>
      <c r="C926" s="153" t="s">
        <v>278</v>
      </c>
      <c r="D926" s="155" t="n">
        <v>43417</v>
      </c>
      <c r="E926" s="153" t="s">
        <v>37124</v>
      </c>
      <c r="F926" s="151" t="n">
        <v>9</v>
      </c>
      <c r="G926" s="153" t="s">
        <v>42991</v>
      </c>
      <c r="H926" s="153" t="s">
        <v>42992</v>
      </c>
      <c r="I926" s="153" t="s">
        <v>38949</v>
      </c>
      <c r="J926" s="153" t="s">
        <v>42993</v>
      </c>
      <c r="K926" s="153" t="s">
        <v>7428</v>
      </c>
      <c r="L926" s="155" t="n">
        <v>39141</v>
      </c>
      <c r="M926" s="153" t="s">
        <v>37114</v>
      </c>
      <c r="N926" s="153" t="s">
        <v>52</v>
      </c>
      <c r="O926" s="153"/>
      <c r="P926" s="153"/>
      <c r="Q926" s="153" t="s">
        <v>38939</v>
      </c>
      <c r="R926" s="151" t="n">
        <v>12</v>
      </c>
      <c r="S926" s="151" t="n">
        <v>1</v>
      </c>
      <c r="T926" s="151" t="n">
        <v>4</v>
      </c>
      <c r="U926" s="153" t="s">
        <v>37185</v>
      </c>
      <c r="V926" s="153" t="s">
        <v>38940</v>
      </c>
      <c r="W926" s="151" t="n">
        <v>1095</v>
      </c>
      <c r="X926" s="153" t="s">
        <v>24880</v>
      </c>
      <c r="Y926" s="153" t="s">
        <v>11831</v>
      </c>
      <c r="Z926" s="153" t="s">
        <v>106</v>
      </c>
      <c r="AA926" s="153" t="s">
        <v>38941</v>
      </c>
      <c r="AB926" s="153" t="s">
        <v>38942</v>
      </c>
      <c r="AC926" s="153" t="s">
        <v>38943</v>
      </c>
      <c r="AD926" s="153" t="s">
        <v>132</v>
      </c>
      <c r="AE926" s="153" t="s">
        <v>38944</v>
      </c>
      <c r="AF926" s="151" t="n">
        <v>2095</v>
      </c>
      <c r="AG926" s="153" t="s">
        <v>4644</v>
      </c>
      <c r="AH926" s="153" t="s">
        <v>11833</v>
      </c>
      <c r="AI926" s="153" t="s">
        <v>106</v>
      </c>
      <c r="AJ926" s="153" t="s">
        <v>38945</v>
      </c>
      <c r="AK926" s="153" t="s">
        <v>38946</v>
      </c>
      <c r="AL926" s="153" t="s">
        <v>38947</v>
      </c>
      <c r="AM926" s="153" t="s">
        <v>107</v>
      </c>
      <c r="AN926" s="153"/>
      <c r="AO926" s="153" t="s">
        <v>38948</v>
      </c>
      <c r="AP926" s="153"/>
      <c r="AQ926" s="153"/>
      <c r="AR926" s="153"/>
      <c r="AS926" s="153"/>
      <c r="AT926" s="153"/>
      <c r="AU926" s="153"/>
      <c r="AV926" s="153"/>
      <c r="AW926" s="153"/>
      <c r="AX926" s="153"/>
      <c r="AY926" s="153"/>
      <c r="AZ926" s="153"/>
      <c r="BA926" s="153" t="s">
        <v>37110</v>
      </c>
      <c r="BB926" s="153" t="s">
        <v>38938</v>
      </c>
      <c r="BC926" s="153" t="s">
        <v>5543</v>
      </c>
      <c r="BD926" s="153"/>
      <c r="BE926" s="153"/>
      <c r="BF926" s="153"/>
      <c r="BG926" s="151" t="n">
        <v>69</v>
      </c>
      <c r="BH926" s="153" t="s">
        <v>37111</v>
      </c>
    </row>
    <row r="927" customFormat="false" ht="15" hidden="true" customHeight="false" outlineLevel="0" collapsed="false">
      <c r="A927" s="151" t="n">
        <v>1134</v>
      </c>
      <c r="B927" s="153" t="s">
        <v>16138</v>
      </c>
      <c r="C927" s="153" t="s">
        <v>278</v>
      </c>
      <c r="D927" s="155" t="n">
        <v>43409</v>
      </c>
      <c r="E927" s="153" t="s">
        <v>37124</v>
      </c>
      <c r="F927" s="151" t="n">
        <v>9</v>
      </c>
      <c r="G927" s="153" t="s">
        <v>42994</v>
      </c>
      <c r="H927" s="153" t="s">
        <v>42995</v>
      </c>
      <c r="I927" s="153" t="s">
        <v>42996</v>
      </c>
      <c r="J927" s="153" t="s">
        <v>37793</v>
      </c>
      <c r="K927" s="153" t="s">
        <v>84</v>
      </c>
      <c r="L927" s="155" t="n">
        <v>39284</v>
      </c>
      <c r="M927" s="153" t="s">
        <v>37114</v>
      </c>
      <c r="N927" s="153" t="s">
        <v>52</v>
      </c>
      <c r="O927" s="153"/>
      <c r="P927" s="153"/>
      <c r="Q927" s="153" t="s">
        <v>10276</v>
      </c>
      <c r="R927" s="153" t="s">
        <v>10277</v>
      </c>
      <c r="S927" s="151" t="n">
        <v>5</v>
      </c>
      <c r="T927" s="151" t="n">
        <v>10</v>
      </c>
      <c r="U927" s="153" t="s">
        <v>38352</v>
      </c>
      <c r="V927" s="153" t="s">
        <v>42997</v>
      </c>
      <c r="W927" s="151" t="n">
        <v>5235</v>
      </c>
      <c r="X927" s="153" t="s">
        <v>42998</v>
      </c>
      <c r="Y927" s="153" t="s">
        <v>10279</v>
      </c>
      <c r="Z927" s="153" t="s">
        <v>106</v>
      </c>
      <c r="AA927" s="153" t="s">
        <v>18669</v>
      </c>
      <c r="AB927" s="153" t="s">
        <v>42999</v>
      </c>
      <c r="AC927" s="153" t="s">
        <v>43000</v>
      </c>
      <c r="AD927" s="153" t="s">
        <v>132</v>
      </c>
      <c r="AE927" s="153" t="s">
        <v>10281</v>
      </c>
      <c r="AF927" s="151" t="n">
        <v>6235</v>
      </c>
      <c r="AG927" s="153" t="s">
        <v>43001</v>
      </c>
      <c r="AH927" s="153"/>
      <c r="AI927" s="153" t="s">
        <v>74</v>
      </c>
      <c r="AJ927" s="153"/>
      <c r="AK927" s="153" t="s">
        <v>38462</v>
      </c>
      <c r="AL927" s="153" t="s">
        <v>7545</v>
      </c>
      <c r="AM927" s="153"/>
      <c r="AN927" s="153"/>
      <c r="AO927" s="153" t="s">
        <v>10276</v>
      </c>
      <c r="AP927" s="153"/>
      <c r="AQ927" s="153"/>
      <c r="AR927" s="153"/>
      <c r="AS927" s="153"/>
      <c r="AT927" s="153"/>
      <c r="AU927" s="153"/>
      <c r="AV927" s="153"/>
      <c r="AW927" s="153"/>
      <c r="AX927" s="153"/>
      <c r="AY927" s="153"/>
      <c r="AZ927" s="153"/>
      <c r="BA927" s="153" t="s">
        <v>43002</v>
      </c>
      <c r="BB927" s="153" t="s">
        <v>81</v>
      </c>
      <c r="BC927" s="153" t="s">
        <v>81</v>
      </c>
      <c r="BD927" s="153" t="s">
        <v>298</v>
      </c>
      <c r="BE927" s="153"/>
      <c r="BF927" s="153"/>
      <c r="BG927" s="151" t="n">
        <v>72</v>
      </c>
      <c r="BH927" s="153" t="s">
        <v>37111</v>
      </c>
    </row>
    <row r="928" customFormat="false" ht="15" hidden="true" customHeight="false" outlineLevel="0" collapsed="false">
      <c r="A928" s="151" t="n">
        <v>1135</v>
      </c>
      <c r="B928" s="153" t="s">
        <v>17915</v>
      </c>
      <c r="C928" s="153" t="s">
        <v>278</v>
      </c>
      <c r="D928" s="155" t="n">
        <v>43441</v>
      </c>
      <c r="E928" s="153" t="s">
        <v>37124</v>
      </c>
      <c r="F928" s="151" t="n">
        <v>9</v>
      </c>
      <c r="G928" s="153" t="s">
        <v>43003</v>
      </c>
      <c r="H928" s="153" t="s">
        <v>43004</v>
      </c>
      <c r="I928" s="153" t="s">
        <v>15893</v>
      </c>
      <c r="J928" s="153" t="s">
        <v>41186</v>
      </c>
      <c r="K928" s="153" t="s">
        <v>53</v>
      </c>
      <c r="L928" s="155" t="n">
        <v>39207</v>
      </c>
      <c r="M928" s="153" t="s">
        <v>37114</v>
      </c>
      <c r="N928" s="153" t="s">
        <v>52</v>
      </c>
      <c r="O928" s="153"/>
      <c r="P928" s="153"/>
      <c r="Q928" s="153" t="s">
        <v>15884</v>
      </c>
      <c r="R928" s="151" t="n">
        <v>18</v>
      </c>
      <c r="S928" s="151" t="n">
        <v>5</v>
      </c>
      <c r="T928" s="151" t="n">
        <v>5</v>
      </c>
      <c r="U928" s="153" t="s">
        <v>37135</v>
      </c>
      <c r="V928" s="153" t="s">
        <v>11129</v>
      </c>
      <c r="W928" s="151" t="n">
        <v>1137</v>
      </c>
      <c r="X928" s="153" t="s">
        <v>15886</v>
      </c>
      <c r="Y928" s="153" t="s">
        <v>15885</v>
      </c>
      <c r="Z928" s="153" t="s">
        <v>106</v>
      </c>
      <c r="AA928" s="153" t="s">
        <v>4844</v>
      </c>
      <c r="AB928" s="153" t="s">
        <v>39038</v>
      </c>
      <c r="AC928" s="153" t="s">
        <v>39039</v>
      </c>
      <c r="AD928" s="153" t="s">
        <v>132</v>
      </c>
      <c r="AE928" s="153" t="s">
        <v>39040</v>
      </c>
      <c r="AF928" s="151" t="n">
        <v>2137</v>
      </c>
      <c r="AG928" s="153" t="s">
        <v>15886</v>
      </c>
      <c r="AH928" s="153" t="s">
        <v>15885</v>
      </c>
      <c r="AI928" s="153" t="s">
        <v>74</v>
      </c>
      <c r="AJ928" s="153"/>
      <c r="AK928" s="153" t="s">
        <v>15886</v>
      </c>
      <c r="AL928" s="153" t="s">
        <v>39041</v>
      </c>
      <c r="AM928" s="153" t="s">
        <v>204</v>
      </c>
      <c r="AN928" s="153"/>
      <c r="AO928" s="153" t="s">
        <v>39042</v>
      </c>
      <c r="AP928" s="153" t="s">
        <v>15886</v>
      </c>
      <c r="AQ928" s="153"/>
      <c r="AR928" s="153"/>
      <c r="AS928" s="153"/>
      <c r="AT928" s="153"/>
      <c r="AU928" s="153"/>
      <c r="AV928" s="153"/>
      <c r="AW928" s="153"/>
      <c r="AX928" s="153"/>
      <c r="AY928" s="153"/>
      <c r="AZ928" s="153"/>
      <c r="BA928" s="153" t="s">
        <v>37110</v>
      </c>
      <c r="BB928" s="153" t="s">
        <v>39037</v>
      </c>
      <c r="BC928" s="153" t="s">
        <v>542</v>
      </c>
      <c r="BD928" s="153" t="s">
        <v>298</v>
      </c>
      <c r="BE928" s="153"/>
      <c r="BF928" s="153"/>
      <c r="BG928" s="151" t="n">
        <v>69</v>
      </c>
      <c r="BH928" s="153" t="s">
        <v>37111</v>
      </c>
    </row>
    <row r="929" customFormat="false" ht="15" hidden="true" customHeight="false" outlineLevel="0" collapsed="false">
      <c r="A929" s="151" t="n">
        <v>1136</v>
      </c>
      <c r="B929" s="153"/>
      <c r="C929" s="153" t="s">
        <v>278</v>
      </c>
      <c r="D929" s="153" t="s">
        <v>30119</v>
      </c>
      <c r="E929" s="153" t="s">
        <v>37124</v>
      </c>
      <c r="F929" s="151" t="n">
        <v>9</v>
      </c>
      <c r="G929" s="153" t="s">
        <v>43005</v>
      </c>
      <c r="H929" s="153" t="s">
        <v>43006</v>
      </c>
      <c r="I929" s="153" t="s">
        <v>43007</v>
      </c>
      <c r="J929" s="153" t="s">
        <v>43008</v>
      </c>
      <c r="K929" s="153" t="s">
        <v>53</v>
      </c>
      <c r="L929" s="155" t="n">
        <v>39553</v>
      </c>
      <c r="M929" s="153" t="s">
        <v>37114</v>
      </c>
      <c r="N929" s="153" t="s">
        <v>52</v>
      </c>
      <c r="O929" s="151" t="n">
        <v>4</v>
      </c>
      <c r="P929" s="153"/>
      <c r="Q929" s="153" t="s">
        <v>39301</v>
      </c>
      <c r="R929" s="151" t="n">
        <v>11</v>
      </c>
      <c r="S929" s="151" t="n">
        <v>1</v>
      </c>
      <c r="T929" s="151" t="n">
        <v>9</v>
      </c>
      <c r="U929" s="153" t="s">
        <v>37149</v>
      </c>
      <c r="V929" s="153" t="s">
        <v>14558</v>
      </c>
      <c r="W929" s="151" t="n">
        <v>1211</v>
      </c>
      <c r="X929" s="153" t="s">
        <v>14560</v>
      </c>
      <c r="Y929" s="153" t="s">
        <v>14559</v>
      </c>
      <c r="Z929" s="153" t="s">
        <v>106</v>
      </c>
      <c r="AA929" s="153" t="s">
        <v>37654</v>
      </c>
      <c r="AB929" s="153"/>
      <c r="AC929" s="153"/>
      <c r="AD929" s="153" t="s">
        <v>132</v>
      </c>
      <c r="AE929" s="153" t="s">
        <v>14561</v>
      </c>
      <c r="AF929" s="151" t="n">
        <v>2211</v>
      </c>
      <c r="AG929" s="153" t="s">
        <v>14563</v>
      </c>
      <c r="AH929" s="153" t="s">
        <v>14562</v>
      </c>
      <c r="AI929" s="153" t="s">
        <v>74</v>
      </c>
      <c r="AJ929" s="153" t="s">
        <v>39302</v>
      </c>
      <c r="AK929" s="153"/>
      <c r="AL929" s="153"/>
      <c r="AM929" s="153"/>
      <c r="AN929" s="153"/>
      <c r="AO929" s="153" t="s">
        <v>39303</v>
      </c>
      <c r="AP929" s="153"/>
      <c r="AQ929" s="153"/>
      <c r="AR929" s="153"/>
      <c r="AS929" s="153"/>
      <c r="AT929" s="153"/>
      <c r="AU929" s="153"/>
      <c r="AV929" s="153"/>
      <c r="AW929" s="153"/>
      <c r="AX929" s="153"/>
      <c r="AY929" s="153"/>
      <c r="AZ929" s="153"/>
      <c r="BA929" s="153" t="s">
        <v>37193</v>
      </c>
      <c r="BB929" s="153" t="s">
        <v>81</v>
      </c>
      <c r="BC929" s="153" t="s">
        <v>81</v>
      </c>
      <c r="BD929" s="153"/>
      <c r="BE929" s="153"/>
      <c r="BF929" s="153"/>
      <c r="BG929" s="151" t="n">
        <v>71</v>
      </c>
      <c r="BH929" s="153" t="s">
        <v>37111</v>
      </c>
    </row>
    <row r="930" customFormat="false" ht="15" hidden="true" customHeight="false" outlineLevel="0" collapsed="false">
      <c r="A930" s="151" t="n">
        <v>1137</v>
      </c>
      <c r="B930" s="153" t="s">
        <v>15282</v>
      </c>
      <c r="C930" s="153" t="s">
        <v>278</v>
      </c>
      <c r="D930" s="155" t="n">
        <v>43402</v>
      </c>
      <c r="E930" s="153" t="s">
        <v>37124</v>
      </c>
      <c r="F930" s="151" t="n">
        <v>9</v>
      </c>
      <c r="G930" s="153" t="s">
        <v>43009</v>
      </c>
      <c r="H930" s="153" t="s">
        <v>43010</v>
      </c>
      <c r="I930" s="153" t="s">
        <v>43011</v>
      </c>
      <c r="J930" s="153" t="s">
        <v>43012</v>
      </c>
      <c r="K930" s="153" t="s">
        <v>15287</v>
      </c>
      <c r="L930" s="155" t="n">
        <v>39294</v>
      </c>
      <c r="M930" s="153" t="s">
        <v>83</v>
      </c>
      <c r="N930" s="153" t="s">
        <v>52</v>
      </c>
      <c r="O930" s="151" t="n">
        <v>1</v>
      </c>
      <c r="P930" s="153"/>
      <c r="Q930" s="153" t="s">
        <v>15289</v>
      </c>
      <c r="R930" s="153" t="s">
        <v>15290</v>
      </c>
      <c r="S930" s="151" t="n">
        <v>4</v>
      </c>
      <c r="T930" s="151" t="n">
        <v>16</v>
      </c>
      <c r="U930" s="153" t="s">
        <v>37116</v>
      </c>
      <c r="V930" s="153" t="s">
        <v>15291</v>
      </c>
      <c r="W930" s="151" t="n">
        <v>5248</v>
      </c>
      <c r="X930" s="153" t="s">
        <v>15293</v>
      </c>
      <c r="Y930" s="153" t="s">
        <v>43013</v>
      </c>
      <c r="Z930" s="153" t="s">
        <v>73</v>
      </c>
      <c r="AA930" s="153" t="s">
        <v>38828</v>
      </c>
      <c r="AB930" s="153" t="s">
        <v>15285</v>
      </c>
      <c r="AC930" s="153" t="s">
        <v>43014</v>
      </c>
      <c r="AD930" s="153"/>
      <c r="AE930" s="153" t="s">
        <v>15294</v>
      </c>
      <c r="AF930" s="151" t="n">
        <v>6248</v>
      </c>
      <c r="AG930" s="153" t="s">
        <v>15296</v>
      </c>
      <c r="AH930" s="153" t="s">
        <v>15295</v>
      </c>
      <c r="AI930" s="153" t="s">
        <v>73</v>
      </c>
      <c r="AJ930" s="153" t="s">
        <v>38828</v>
      </c>
      <c r="AK930" s="153" t="s">
        <v>15285</v>
      </c>
      <c r="AL930" s="153" t="s">
        <v>43015</v>
      </c>
      <c r="AM930" s="153"/>
      <c r="AN930" s="153"/>
      <c r="AO930" s="153" t="s">
        <v>15289</v>
      </c>
      <c r="AP930" s="151" t="n">
        <v>217445464</v>
      </c>
      <c r="AQ930" s="153"/>
      <c r="AR930" s="153"/>
      <c r="AS930" s="153"/>
      <c r="AT930" s="153"/>
      <c r="AU930" s="153"/>
      <c r="AV930" s="153"/>
      <c r="AW930" s="153"/>
      <c r="AX930" s="153"/>
      <c r="AY930" s="153"/>
      <c r="AZ930" s="153"/>
      <c r="BA930" s="153" t="s">
        <v>37110</v>
      </c>
      <c r="BB930" s="153" t="s">
        <v>81</v>
      </c>
      <c r="BC930" s="153" t="s">
        <v>81</v>
      </c>
      <c r="BD930" s="153"/>
      <c r="BE930" s="153"/>
      <c r="BF930" s="153"/>
      <c r="BG930" s="151" t="n">
        <v>70</v>
      </c>
      <c r="BH930" s="153" t="s">
        <v>37111</v>
      </c>
    </row>
    <row r="931" customFormat="false" ht="15" hidden="true" customHeight="false" outlineLevel="0" collapsed="false">
      <c r="A931" s="151" t="n">
        <v>1138</v>
      </c>
      <c r="B931" s="153"/>
      <c r="C931" s="153" t="s">
        <v>278</v>
      </c>
      <c r="D931" s="153" t="s">
        <v>30119</v>
      </c>
      <c r="E931" s="153" t="s">
        <v>37124</v>
      </c>
      <c r="F931" s="151" t="n">
        <v>9</v>
      </c>
      <c r="G931" s="153" t="s">
        <v>43016</v>
      </c>
      <c r="H931" s="153" t="s">
        <v>43017</v>
      </c>
      <c r="I931" s="153" t="s">
        <v>43018</v>
      </c>
      <c r="J931" s="153" t="s">
        <v>43019</v>
      </c>
      <c r="K931" s="153" t="s">
        <v>84</v>
      </c>
      <c r="L931" s="155" t="n">
        <v>39121</v>
      </c>
      <c r="M931" s="153" t="s">
        <v>37114</v>
      </c>
      <c r="N931" s="153" t="s">
        <v>52</v>
      </c>
      <c r="O931" s="151" t="n">
        <v>2</v>
      </c>
      <c r="P931" s="153"/>
      <c r="Q931" s="153" t="s">
        <v>43020</v>
      </c>
      <c r="R931" s="151" t="n">
        <v>17</v>
      </c>
      <c r="S931" s="151" t="n">
        <v>5</v>
      </c>
      <c r="T931" s="151" t="n">
        <v>2</v>
      </c>
      <c r="U931" s="153" t="s">
        <v>37135</v>
      </c>
      <c r="V931" s="153" t="s">
        <v>33421</v>
      </c>
      <c r="W931" s="151" t="n">
        <v>1181</v>
      </c>
      <c r="X931" s="153" t="s">
        <v>18352</v>
      </c>
      <c r="Y931" s="153"/>
      <c r="Z931" s="153"/>
      <c r="AA931" s="153"/>
      <c r="AB931" s="153"/>
      <c r="AC931" s="153"/>
      <c r="AD931" s="153"/>
      <c r="AE931" s="153" t="s">
        <v>43021</v>
      </c>
      <c r="AF931" s="151" t="n">
        <v>2181</v>
      </c>
      <c r="AG931" s="153" t="s">
        <v>18355</v>
      </c>
      <c r="AH931" s="153"/>
      <c r="AI931" s="153"/>
      <c r="AJ931" s="153"/>
      <c r="AK931" s="153"/>
      <c r="AL931" s="153"/>
      <c r="AM931" s="153"/>
      <c r="AN931" s="153"/>
      <c r="AO931" s="153"/>
      <c r="AP931" s="153"/>
      <c r="AQ931" s="153"/>
      <c r="AR931" s="153"/>
      <c r="AS931" s="153"/>
      <c r="AT931" s="153"/>
      <c r="AU931" s="153"/>
      <c r="AV931" s="153"/>
      <c r="AW931" s="153"/>
      <c r="AX931" s="153"/>
      <c r="AY931" s="153"/>
      <c r="AZ931" s="153"/>
      <c r="BA931" s="153" t="s">
        <v>37193</v>
      </c>
      <c r="BB931" s="153" t="s">
        <v>81</v>
      </c>
      <c r="BC931" s="153" t="s">
        <v>81</v>
      </c>
      <c r="BD931" s="153"/>
      <c r="BE931" s="153"/>
      <c r="BF931" s="153"/>
      <c r="BG931" s="151" t="n">
        <v>70</v>
      </c>
      <c r="BH931" s="153" t="s">
        <v>37111</v>
      </c>
    </row>
    <row r="932" customFormat="false" ht="15" hidden="true" customHeight="false" outlineLevel="0" collapsed="false">
      <c r="A932" s="151" t="n">
        <v>1139</v>
      </c>
      <c r="B932" s="153" t="s">
        <v>14368</v>
      </c>
      <c r="C932" s="153" t="s">
        <v>278</v>
      </c>
      <c r="D932" s="155" t="n">
        <v>43406</v>
      </c>
      <c r="E932" s="153" t="s">
        <v>37124</v>
      </c>
      <c r="F932" s="151" t="n">
        <v>9</v>
      </c>
      <c r="G932" s="153" t="s">
        <v>43022</v>
      </c>
      <c r="H932" s="153" t="s">
        <v>43023</v>
      </c>
      <c r="I932" s="153" t="s">
        <v>43024</v>
      </c>
      <c r="J932" s="153" t="s">
        <v>43025</v>
      </c>
      <c r="K932" s="153" t="s">
        <v>14373</v>
      </c>
      <c r="L932" s="155" t="n">
        <v>39195</v>
      </c>
      <c r="M932" s="153" t="s">
        <v>37114</v>
      </c>
      <c r="N932" s="153" t="s">
        <v>52</v>
      </c>
      <c r="O932" s="151" t="n">
        <v>2</v>
      </c>
      <c r="P932" s="153"/>
      <c r="Q932" s="153" t="s">
        <v>14375</v>
      </c>
      <c r="R932" s="153" t="s">
        <v>14376</v>
      </c>
      <c r="S932" s="151" t="n">
        <v>5</v>
      </c>
      <c r="T932" s="151" t="n">
        <v>5</v>
      </c>
      <c r="U932" s="153" t="s">
        <v>37135</v>
      </c>
      <c r="V932" s="153" t="s">
        <v>43026</v>
      </c>
      <c r="W932" s="151" t="n">
        <v>5160</v>
      </c>
      <c r="X932" s="153" t="s">
        <v>14371</v>
      </c>
      <c r="Y932" s="153" t="s">
        <v>14378</v>
      </c>
      <c r="Z932" s="153" t="s">
        <v>156</v>
      </c>
      <c r="AA932" s="153" t="s">
        <v>43027</v>
      </c>
      <c r="AB932" s="153" t="s">
        <v>43028</v>
      </c>
      <c r="AC932" s="153" t="s">
        <v>43029</v>
      </c>
      <c r="AD932" s="153" t="s">
        <v>132</v>
      </c>
      <c r="AE932" s="153" t="s">
        <v>43030</v>
      </c>
      <c r="AF932" s="151" t="n">
        <v>6160</v>
      </c>
      <c r="AG932" s="153" t="s">
        <v>14381</v>
      </c>
      <c r="AH932" s="153" t="s">
        <v>14380</v>
      </c>
      <c r="AI932" s="153" t="s">
        <v>156</v>
      </c>
      <c r="AJ932" s="153" t="s">
        <v>43031</v>
      </c>
      <c r="AK932" s="153" t="s">
        <v>43032</v>
      </c>
      <c r="AL932" s="153" t="s">
        <v>43033</v>
      </c>
      <c r="AM932" s="153" t="s">
        <v>132</v>
      </c>
      <c r="AN932" s="153"/>
      <c r="AO932" s="153" t="s">
        <v>14375</v>
      </c>
      <c r="AP932" s="153" t="s">
        <v>14382</v>
      </c>
      <c r="AQ932" s="153"/>
      <c r="AR932" s="153"/>
      <c r="AS932" s="153"/>
      <c r="AT932" s="153"/>
      <c r="AU932" s="153"/>
      <c r="AV932" s="153"/>
      <c r="AW932" s="153"/>
      <c r="AX932" s="153"/>
      <c r="AY932" s="153"/>
      <c r="AZ932" s="153"/>
      <c r="BA932" s="153" t="s">
        <v>43034</v>
      </c>
      <c r="BB932" s="153" t="s">
        <v>43035</v>
      </c>
      <c r="BC932" s="153" t="s">
        <v>5543</v>
      </c>
      <c r="BD932" s="153" t="s">
        <v>663</v>
      </c>
      <c r="BE932" s="153" t="s">
        <v>43036</v>
      </c>
      <c r="BF932" s="153"/>
      <c r="BG932" s="151" t="n">
        <v>72</v>
      </c>
      <c r="BH932" s="153" t="s">
        <v>37111</v>
      </c>
    </row>
    <row r="933" customFormat="false" ht="15" hidden="true" customHeight="false" outlineLevel="0" collapsed="false">
      <c r="A933" s="151" t="n">
        <v>1140</v>
      </c>
      <c r="B933" s="153" t="s">
        <v>18299</v>
      </c>
      <c r="C933" s="153" t="s">
        <v>278</v>
      </c>
      <c r="D933" s="155" t="n">
        <v>43461</v>
      </c>
      <c r="E933" s="153" t="s">
        <v>37124</v>
      </c>
      <c r="F933" s="151" t="n">
        <v>9</v>
      </c>
      <c r="G933" s="153" t="s">
        <v>43037</v>
      </c>
      <c r="H933" s="153" t="s">
        <v>43038</v>
      </c>
      <c r="I933" s="153" t="s">
        <v>43039</v>
      </c>
      <c r="J933" s="153" t="s">
        <v>43040</v>
      </c>
      <c r="K933" s="153" t="s">
        <v>53</v>
      </c>
      <c r="L933" s="155" t="n">
        <v>39409</v>
      </c>
      <c r="M933" s="153" t="s">
        <v>83</v>
      </c>
      <c r="N933" s="153" t="s">
        <v>52</v>
      </c>
      <c r="O933" s="151" t="n">
        <v>4</v>
      </c>
      <c r="P933" s="153"/>
      <c r="Q933" s="153" t="s">
        <v>43041</v>
      </c>
      <c r="R933" s="151" t="n">
        <v>15</v>
      </c>
      <c r="S933" s="151" t="n">
        <v>7</v>
      </c>
      <c r="T933" s="151" t="n">
        <v>9</v>
      </c>
      <c r="U933" s="153" t="s">
        <v>37171</v>
      </c>
      <c r="V933" s="153" t="s">
        <v>43042</v>
      </c>
      <c r="W933" s="151" t="n">
        <v>5163</v>
      </c>
      <c r="X933" s="153" t="s">
        <v>18308</v>
      </c>
      <c r="Y933" s="153" t="s">
        <v>18307</v>
      </c>
      <c r="Z933" s="153" t="s">
        <v>73</v>
      </c>
      <c r="AA933" s="153" t="s">
        <v>42102</v>
      </c>
      <c r="AB933" s="153"/>
      <c r="AC933" s="153" t="s">
        <v>43043</v>
      </c>
      <c r="AD933" s="153" t="s">
        <v>132</v>
      </c>
      <c r="AE933" s="153" t="s">
        <v>43044</v>
      </c>
      <c r="AF933" s="151" t="n">
        <v>6163</v>
      </c>
      <c r="AG933" s="153" t="s">
        <v>18308</v>
      </c>
      <c r="AH933" s="153" t="s">
        <v>18310</v>
      </c>
      <c r="AI933" s="153" t="s">
        <v>74</v>
      </c>
      <c r="AJ933" s="153"/>
      <c r="AK933" s="153"/>
      <c r="AL933" s="153"/>
      <c r="AM933" s="153"/>
      <c r="AN933" s="153"/>
      <c r="AO933" s="153" t="s">
        <v>43041</v>
      </c>
      <c r="AP933" s="153"/>
      <c r="AQ933" s="153"/>
      <c r="AR933" s="153"/>
      <c r="AS933" s="153"/>
      <c r="AT933" s="153"/>
      <c r="AU933" s="153"/>
      <c r="AV933" s="153"/>
      <c r="AW933" s="153"/>
      <c r="AX933" s="153"/>
      <c r="AY933" s="153"/>
      <c r="AZ933" s="153"/>
      <c r="BA933" s="153" t="s">
        <v>43045</v>
      </c>
      <c r="BB933" s="153" t="s">
        <v>81</v>
      </c>
      <c r="BC933" s="153" t="s">
        <v>81</v>
      </c>
      <c r="BD933" s="153" t="s">
        <v>1495</v>
      </c>
      <c r="BE933" s="153" t="s">
        <v>43046</v>
      </c>
      <c r="BF933" s="153"/>
      <c r="BG933" s="151" t="n">
        <v>69</v>
      </c>
      <c r="BH933" s="153" t="s">
        <v>37111</v>
      </c>
    </row>
    <row r="934" customFormat="false" ht="15" hidden="true" customHeight="false" outlineLevel="0" collapsed="false">
      <c r="A934" s="151" t="n">
        <v>1141</v>
      </c>
      <c r="B934" s="153"/>
      <c r="C934" s="153" t="s">
        <v>278</v>
      </c>
      <c r="D934" s="153" t="s">
        <v>30119</v>
      </c>
      <c r="E934" s="153" t="s">
        <v>37124</v>
      </c>
      <c r="F934" s="151" t="n">
        <v>9</v>
      </c>
      <c r="G934" s="153" t="s">
        <v>43047</v>
      </c>
      <c r="H934" s="153" t="s">
        <v>43048</v>
      </c>
      <c r="I934" s="153" t="s">
        <v>43049</v>
      </c>
      <c r="J934" s="153" t="s">
        <v>43050</v>
      </c>
      <c r="K934" s="153" t="s">
        <v>10741</v>
      </c>
      <c r="L934" s="155" t="n">
        <v>39092</v>
      </c>
      <c r="M934" s="153" t="s">
        <v>37114</v>
      </c>
      <c r="N934" s="153" t="s">
        <v>52</v>
      </c>
      <c r="O934" s="153"/>
      <c r="P934" s="153"/>
      <c r="Q934" s="153" t="s">
        <v>43051</v>
      </c>
      <c r="R934" s="153"/>
      <c r="S934" s="151" t="n">
        <v>1</v>
      </c>
      <c r="T934" s="151" t="n">
        <v>21</v>
      </c>
      <c r="U934" s="153" t="s">
        <v>37300</v>
      </c>
      <c r="V934" s="153" t="s">
        <v>43052</v>
      </c>
      <c r="W934" s="151" t="n">
        <v>5696</v>
      </c>
      <c r="X934" s="153"/>
      <c r="Y934" s="153"/>
      <c r="Z934" s="153"/>
      <c r="AA934" s="153"/>
      <c r="AB934" s="153"/>
      <c r="AC934" s="153"/>
      <c r="AD934" s="153"/>
      <c r="AE934" s="153" t="s">
        <v>43053</v>
      </c>
      <c r="AF934" s="151" t="n">
        <v>6696</v>
      </c>
      <c r="AG934" s="153"/>
      <c r="AH934" s="153"/>
      <c r="AI934" s="153"/>
      <c r="AJ934" s="153"/>
      <c r="AK934" s="153"/>
      <c r="AL934" s="153"/>
      <c r="AM934" s="153"/>
      <c r="AN934" s="153"/>
      <c r="AO934" s="153"/>
      <c r="AP934" s="153"/>
      <c r="AQ934" s="153"/>
      <c r="AR934" s="153"/>
      <c r="AS934" s="153"/>
      <c r="AT934" s="153"/>
      <c r="AU934" s="153"/>
      <c r="AV934" s="153"/>
      <c r="AW934" s="153"/>
      <c r="AX934" s="153"/>
      <c r="AY934" s="153"/>
      <c r="AZ934" s="153"/>
      <c r="BA934" s="153" t="s">
        <v>37193</v>
      </c>
      <c r="BB934" s="153" t="s">
        <v>81</v>
      </c>
      <c r="BC934" s="153" t="s">
        <v>81</v>
      </c>
      <c r="BD934" s="153"/>
      <c r="BE934" s="153"/>
      <c r="BF934" s="153"/>
      <c r="BG934" s="151" t="n">
        <v>70</v>
      </c>
      <c r="BH934" s="153" t="s">
        <v>37111</v>
      </c>
    </row>
    <row r="935" customFormat="false" ht="15" hidden="true" customHeight="false" outlineLevel="0" collapsed="false">
      <c r="A935" s="151" t="n">
        <v>1142</v>
      </c>
      <c r="B935" s="153" t="s">
        <v>12834</v>
      </c>
      <c r="C935" s="153" t="s">
        <v>278</v>
      </c>
      <c r="D935" s="155" t="n">
        <v>43394</v>
      </c>
      <c r="E935" s="153" t="s">
        <v>37124</v>
      </c>
      <c r="F935" s="151" t="n">
        <v>9</v>
      </c>
      <c r="G935" s="153" t="s">
        <v>43054</v>
      </c>
      <c r="H935" s="153" t="s">
        <v>43055</v>
      </c>
      <c r="I935" s="153" t="s">
        <v>43056</v>
      </c>
      <c r="J935" s="153" t="s">
        <v>43057</v>
      </c>
      <c r="K935" s="153" t="s">
        <v>8194</v>
      </c>
      <c r="L935" s="155" t="n">
        <v>39220</v>
      </c>
      <c r="M935" s="153" t="s">
        <v>37114</v>
      </c>
      <c r="N935" s="153" t="s">
        <v>52</v>
      </c>
      <c r="O935" s="151" t="n">
        <v>1</v>
      </c>
      <c r="P935" s="153"/>
      <c r="Q935" s="153" t="s">
        <v>41379</v>
      </c>
      <c r="R935" s="153"/>
      <c r="S935" s="151" t="n">
        <v>2</v>
      </c>
      <c r="T935" s="151" t="n">
        <v>2</v>
      </c>
      <c r="U935" s="153" t="s">
        <v>40047</v>
      </c>
      <c r="V935" s="153" t="s">
        <v>12838</v>
      </c>
      <c r="W935" s="151" t="n">
        <v>1110</v>
      </c>
      <c r="X935" s="153" t="s">
        <v>12840</v>
      </c>
      <c r="Y935" s="153" t="s">
        <v>12839</v>
      </c>
      <c r="Z935" s="153" t="s">
        <v>106</v>
      </c>
      <c r="AA935" s="153" t="s">
        <v>37422</v>
      </c>
      <c r="AB935" s="153" t="s">
        <v>41380</v>
      </c>
      <c r="AC935" s="153" t="s">
        <v>41381</v>
      </c>
      <c r="AD935" s="153" t="s">
        <v>132</v>
      </c>
      <c r="AE935" s="153" t="s">
        <v>12841</v>
      </c>
      <c r="AF935" s="151" t="n">
        <v>2110</v>
      </c>
      <c r="AG935" s="153" t="s">
        <v>12843</v>
      </c>
      <c r="AH935" s="153" t="s">
        <v>12842</v>
      </c>
      <c r="AI935" s="153" t="s">
        <v>106</v>
      </c>
      <c r="AJ935" s="153" t="s">
        <v>37422</v>
      </c>
      <c r="AK935" s="153" t="s">
        <v>41382</v>
      </c>
      <c r="AL935" s="153" t="s">
        <v>41383</v>
      </c>
      <c r="AM935" s="153" t="s">
        <v>132</v>
      </c>
      <c r="AN935" s="153"/>
      <c r="AO935" s="153" t="s">
        <v>12837</v>
      </c>
      <c r="AP935" s="153"/>
      <c r="AQ935" s="153"/>
      <c r="AR935" s="153"/>
      <c r="AS935" s="153"/>
      <c r="AT935" s="153"/>
      <c r="AU935" s="153"/>
      <c r="AV935" s="153"/>
      <c r="AW935" s="153"/>
      <c r="AX935" s="153"/>
      <c r="AY935" s="153"/>
      <c r="AZ935" s="153"/>
      <c r="BA935" s="153" t="s">
        <v>37110</v>
      </c>
      <c r="BB935" s="153" t="s">
        <v>12846</v>
      </c>
      <c r="BC935" s="151" t="n">
        <v>2</v>
      </c>
      <c r="BD935" s="153" t="s">
        <v>128</v>
      </c>
      <c r="BE935" s="153"/>
      <c r="BF935" s="153"/>
      <c r="BG935" s="151" t="n">
        <v>72</v>
      </c>
      <c r="BH935" s="153" t="s">
        <v>37111</v>
      </c>
    </row>
    <row r="936" customFormat="false" ht="15" hidden="true" customHeight="false" outlineLevel="0" collapsed="false">
      <c r="A936" s="151" t="n">
        <v>1143</v>
      </c>
      <c r="B936" s="153" t="s">
        <v>17079</v>
      </c>
      <c r="C936" s="153" t="s">
        <v>278</v>
      </c>
      <c r="D936" s="155" t="n">
        <v>43423</v>
      </c>
      <c r="E936" s="153" t="s">
        <v>37124</v>
      </c>
      <c r="F936" s="151" t="n">
        <v>9</v>
      </c>
      <c r="G936" s="153" t="s">
        <v>43058</v>
      </c>
      <c r="H936" s="153" t="s">
        <v>43059</v>
      </c>
      <c r="I936" s="153" t="s">
        <v>43060</v>
      </c>
      <c r="J936" s="153" t="s">
        <v>43061</v>
      </c>
      <c r="K936" s="153" t="s">
        <v>53</v>
      </c>
      <c r="L936" s="155" t="n">
        <v>39017</v>
      </c>
      <c r="M936" s="153" t="s">
        <v>83</v>
      </c>
      <c r="N936" s="153" t="s">
        <v>52</v>
      </c>
      <c r="O936" s="153"/>
      <c r="P936" s="153"/>
      <c r="Q936" s="153" t="s">
        <v>43062</v>
      </c>
      <c r="R936" s="151" t="n">
        <v>33</v>
      </c>
      <c r="S936" s="151" t="n">
        <v>3</v>
      </c>
      <c r="T936" s="151" t="n">
        <v>8</v>
      </c>
      <c r="U936" s="153" t="s">
        <v>37116</v>
      </c>
      <c r="V936" s="153" t="s">
        <v>43063</v>
      </c>
      <c r="W936" s="151" t="n">
        <v>5046</v>
      </c>
      <c r="X936" s="153"/>
      <c r="Y936" s="153"/>
      <c r="Z936" s="153" t="s">
        <v>106</v>
      </c>
      <c r="AA936" s="153" t="s">
        <v>37633</v>
      </c>
      <c r="AB936" s="153" t="s">
        <v>81</v>
      </c>
      <c r="AC936" s="153" t="s">
        <v>81</v>
      </c>
      <c r="AD936" s="153" t="s">
        <v>132</v>
      </c>
      <c r="AE936" s="153" t="s">
        <v>43064</v>
      </c>
      <c r="AF936" s="151" t="n">
        <v>6046</v>
      </c>
      <c r="AG936" s="153" t="s">
        <v>17087</v>
      </c>
      <c r="AH936" s="153" t="s">
        <v>17086</v>
      </c>
      <c r="AI936" s="153" t="s">
        <v>156</v>
      </c>
      <c r="AJ936" s="153" t="s">
        <v>37120</v>
      </c>
      <c r="AK936" s="153" t="s">
        <v>43065</v>
      </c>
      <c r="AL936" s="153" t="s">
        <v>43066</v>
      </c>
      <c r="AM936" s="153" t="s">
        <v>132</v>
      </c>
      <c r="AN936" s="153"/>
      <c r="AO936" s="153" t="s">
        <v>43062</v>
      </c>
      <c r="AP936" s="153"/>
      <c r="AQ936" s="153"/>
      <c r="AR936" s="153"/>
      <c r="AS936" s="153"/>
      <c r="AT936" s="153"/>
      <c r="AU936" s="153"/>
      <c r="AV936" s="153"/>
      <c r="AW936" s="153"/>
      <c r="AX936" s="153"/>
      <c r="AY936" s="153"/>
      <c r="AZ936" s="153"/>
      <c r="BA936" s="153" t="s">
        <v>37110</v>
      </c>
      <c r="BB936" s="153" t="s">
        <v>43067</v>
      </c>
      <c r="BC936" s="153" t="s">
        <v>81</v>
      </c>
      <c r="BD936" s="153"/>
      <c r="BE936" s="153"/>
      <c r="BF936" s="153"/>
      <c r="BG936" s="151" t="n">
        <v>72</v>
      </c>
      <c r="BH936" s="153" t="s">
        <v>37111</v>
      </c>
    </row>
    <row r="937" customFormat="false" ht="15" hidden="true" customHeight="false" outlineLevel="0" collapsed="false">
      <c r="A937" s="151" t="n">
        <v>1144</v>
      </c>
      <c r="B937" s="153" t="s">
        <v>12603</v>
      </c>
      <c r="C937" s="153" t="s">
        <v>278</v>
      </c>
      <c r="D937" s="155" t="n">
        <v>43392</v>
      </c>
      <c r="E937" s="153" t="s">
        <v>37124</v>
      </c>
      <c r="F937" s="151" t="n">
        <v>9</v>
      </c>
      <c r="G937" s="153" t="s">
        <v>43068</v>
      </c>
      <c r="H937" s="153" t="s">
        <v>43069</v>
      </c>
      <c r="I937" s="153" t="s">
        <v>43070</v>
      </c>
      <c r="J937" s="153" t="s">
        <v>43071</v>
      </c>
      <c r="K937" s="153" t="s">
        <v>53</v>
      </c>
      <c r="L937" s="155" t="n">
        <v>39472</v>
      </c>
      <c r="M937" s="153" t="s">
        <v>83</v>
      </c>
      <c r="N937" s="153" t="s">
        <v>52</v>
      </c>
      <c r="O937" s="151" t="n">
        <v>3</v>
      </c>
      <c r="P937" s="153"/>
      <c r="Q937" s="153" t="s">
        <v>43072</v>
      </c>
      <c r="R937" s="151" t="n">
        <v>27</v>
      </c>
      <c r="S937" s="151" t="n">
        <v>0</v>
      </c>
      <c r="T937" s="151" t="n">
        <v>0</v>
      </c>
      <c r="U937" s="153" t="s">
        <v>37129</v>
      </c>
      <c r="V937" s="153" t="s">
        <v>43073</v>
      </c>
      <c r="W937" s="151" t="n">
        <v>5719</v>
      </c>
      <c r="X937" s="153" t="s">
        <v>12611</v>
      </c>
      <c r="Y937" s="153"/>
      <c r="Z937" s="153" t="s">
        <v>156</v>
      </c>
      <c r="AA937" s="153" t="s">
        <v>43074</v>
      </c>
      <c r="AB937" s="153" t="s">
        <v>81</v>
      </c>
      <c r="AC937" s="153" t="s">
        <v>43075</v>
      </c>
      <c r="AD937" s="153" t="s">
        <v>107</v>
      </c>
      <c r="AE937" s="153" t="s">
        <v>43076</v>
      </c>
      <c r="AF937" s="151" t="n">
        <v>6719</v>
      </c>
      <c r="AG937" s="153" t="s">
        <v>12614</v>
      </c>
      <c r="AH937" s="153" t="s">
        <v>12613</v>
      </c>
      <c r="AI937" s="153" t="s">
        <v>156</v>
      </c>
      <c r="AJ937" s="153" t="s">
        <v>43077</v>
      </c>
      <c r="AK937" s="153" t="s">
        <v>81</v>
      </c>
      <c r="AL937" s="153" t="s">
        <v>43078</v>
      </c>
      <c r="AM937" s="153" t="s">
        <v>107</v>
      </c>
      <c r="AN937" s="153"/>
      <c r="AO937" s="153" t="s">
        <v>43072</v>
      </c>
      <c r="AP937" s="153"/>
      <c r="AQ937" s="153"/>
      <c r="AR937" s="153"/>
      <c r="AS937" s="153"/>
      <c r="AT937" s="153"/>
      <c r="AU937" s="153"/>
      <c r="AV937" s="153"/>
      <c r="AW937" s="153"/>
      <c r="AX937" s="153"/>
      <c r="AY937" s="153"/>
      <c r="AZ937" s="153"/>
      <c r="BA937" s="153" t="s">
        <v>41988</v>
      </c>
      <c r="BB937" s="153" t="s">
        <v>43079</v>
      </c>
      <c r="BC937" s="153" t="s">
        <v>5543</v>
      </c>
      <c r="BD937" s="153"/>
      <c r="BE937" s="153"/>
      <c r="BF937" s="153"/>
      <c r="BG937" s="151" t="n">
        <v>72</v>
      </c>
      <c r="BH937" s="153" t="s">
        <v>37111</v>
      </c>
    </row>
    <row r="938" customFormat="false" ht="15" hidden="true" customHeight="false" outlineLevel="0" collapsed="false">
      <c r="A938" s="151" t="n">
        <v>1145</v>
      </c>
      <c r="B938" s="153" t="s">
        <v>17122</v>
      </c>
      <c r="C938" s="153" t="s">
        <v>278</v>
      </c>
      <c r="D938" s="155" t="n">
        <v>43425</v>
      </c>
      <c r="E938" s="153" t="s">
        <v>37124</v>
      </c>
      <c r="F938" s="151" t="n">
        <v>9</v>
      </c>
      <c r="G938" s="153" t="s">
        <v>43080</v>
      </c>
      <c r="H938" s="153"/>
      <c r="I938" s="153" t="s">
        <v>43081</v>
      </c>
      <c r="J938" s="153" t="s">
        <v>43082</v>
      </c>
      <c r="K938" s="153" t="s">
        <v>53</v>
      </c>
      <c r="L938" s="155" t="n">
        <v>39174</v>
      </c>
      <c r="M938" s="153" t="s">
        <v>83</v>
      </c>
      <c r="N938" s="153" t="s">
        <v>52</v>
      </c>
      <c r="O938" s="153"/>
      <c r="P938" s="153"/>
      <c r="Q938" s="153" t="s">
        <v>43083</v>
      </c>
      <c r="R938" s="153"/>
      <c r="S938" s="151" t="n">
        <v>0</v>
      </c>
      <c r="T938" s="151" t="n">
        <v>4</v>
      </c>
      <c r="U938" s="153" t="s">
        <v>37229</v>
      </c>
      <c r="V938" s="153" t="s">
        <v>43084</v>
      </c>
      <c r="W938" s="151" t="n">
        <v>5724</v>
      </c>
      <c r="X938" s="153" t="s">
        <v>17131</v>
      </c>
      <c r="Y938" s="153" t="s">
        <v>17130</v>
      </c>
      <c r="Z938" s="153" t="s">
        <v>156</v>
      </c>
      <c r="AA938" s="153" t="s">
        <v>43085</v>
      </c>
      <c r="AB938" s="153"/>
      <c r="AC938" s="153"/>
      <c r="AD938" s="153" t="s">
        <v>132</v>
      </c>
      <c r="AE938" s="153" t="s">
        <v>43086</v>
      </c>
      <c r="AF938" s="151" t="n">
        <v>6724</v>
      </c>
      <c r="AG938" s="153" t="s">
        <v>17134</v>
      </c>
      <c r="AH938" s="153" t="s">
        <v>17133</v>
      </c>
      <c r="AI938" s="153" t="s">
        <v>74</v>
      </c>
      <c r="AJ938" s="153"/>
      <c r="AK938" s="153"/>
      <c r="AL938" s="153"/>
      <c r="AM938" s="153"/>
      <c r="AN938" s="153"/>
      <c r="AO938" s="153" t="s">
        <v>43083</v>
      </c>
      <c r="AP938" s="153"/>
      <c r="AQ938" s="153"/>
      <c r="AR938" s="153"/>
      <c r="AS938" s="153"/>
      <c r="AT938" s="153"/>
      <c r="AU938" s="153"/>
      <c r="AV938" s="153"/>
      <c r="AW938" s="153"/>
      <c r="AX938" s="153"/>
      <c r="AY938" s="153"/>
      <c r="AZ938" s="153"/>
      <c r="BA938" s="153" t="s">
        <v>43087</v>
      </c>
      <c r="BB938" s="153" t="s">
        <v>81</v>
      </c>
      <c r="BC938" s="153" t="s">
        <v>81</v>
      </c>
      <c r="BD938" s="153"/>
      <c r="BE938" s="153"/>
      <c r="BF938" s="153"/>
      <c r="BG938" s="151" t="n">
        <v>69</v>
      </c>
      <c r="BH938" s="153" t="s">
        <v>37111</v>
      </c>
    </row>
    <row r="939" customFormat="false" ht="15" hidden="true" customHeight="false" outlineLevel="0" collapsed="false">
      <c r="A939" s="151" t="n">
        <v>1146</v>
      </c>
      <c r="B939" s="153" t="s">
        <v>12522</v>
      </c>
      <c r="C939" s="153" t="s">
        <v>278</v>
      </c>
      <c r="D939" s="155" t="n">
        <v>43389</v>
      </c>
      <c r="E939" s="153" t="s">
        <v>37124</v>
      </c>
      <c r="F939" s="151" t="n">
        <v>9</v>
      </c>
      <c r="G939" s="153" t="s">
        <v>43088</v>
      </c>
      <c r="H939" s="153" t="s">
        <v>43089</v>
      </c>
      <c r="I939" s="153" t="s">
        <v>43090</v>
      </c>
      <c r="J939" s="153" t="s">
        <v>43091</v>
      </c>
      <c r="K939" s="153" t="s">
        <v>53</v>
      </c>
      <c r="L939" s="155" t="n">
        <v>39044</v>
      </c>
      <c r="M939" s="153" t="s">
        <v>37114</v>
      </c>
      <c r="N939" s="153" t="s">
        <v>52</v>
      </c>
      <c r="O939" s="151" t="n">
        <v>1</v>
      </c>
      <c r="P939" s="153"/>
      <c r="Q939" s="153" t="s">
        <v>41657</v>
      </c>
      <c r="R939" s="151" t="n">
        <v>5</v>
      </c>
      <c r="S939" s="151" t="n">
        <v>6</v>
      </c>
      <c r="T939" s="151" t="n">
        <v>2</v>
      </c>
      <c r="U939" s="153" t="s">
        <v>37135</v>
      </c>
      <c r="V939" s="153" t="s">
        <v>41658</v>
      </c>
      <c r="W939" s="151" t="n">
        <v>1229</v>
      </c>
      <c r="X939" s="153" t="s">
        <v>12518</v>
      </c>
      <c r="Y939" s="153" t="s">
        <v>12517</v>
      </c>
      <c r="Z939" s="153" t="s">
        <v>106</v>
      </c>
      <c r="AA939" s="153" t="s">
        <v>41659</v>
      </c>
      <c r="AB939" s="153"/>
      <c r="AC939" s="153" t="s">
        <v>81</v>
      </c>
      <c r="AD939" s="153"/>
      <c r="AE939" s="153" t="s">
        <v>41660</v>
      </c>
      <c r="AF939" s="151" t="n">
        <v>2229</v>
      </c>
      <c r="AG939" s="153" t="s">
        <v>12512</v>
      </c>
      <c r="AH939" s="153" t="s">
        <v>81</v>
      </c>
      <c r="AI939" s="153" t="s">
        <v>74</v>
      </c>
      <c r="AJ939" s="153" t="s">
        <v>81</v>
      </c>
      <c r="AK939" s="153" t="s">
        <v>81</v>
      </c>
      <c r="AL939" s="153" t="s">
        <v>81</v>
      </c>
      <c r="AM939" s="153"/>
      <c r="AN939" s="153"/>
      <c r="AO939" s="153" t="s">
        <v>41661</v>
      </c>
      <c r="AP939" s="153" t="s">
        <v>12512</v>
      </c>
      <c r="AQ939" s="153"/>
      <c r="AR939" s="153"/>
      <c r="AS939" s="153"/>
      <c r="AT939" s="153"/>
      <c r="AU939" s="153"/>
      <c r="AV939" s="153"/>
      <c r="AW939" s="153"/>
      <c r="AX939" s="153"/>
      <c r="AY939" s="153"/>
      <c r="AZ939" s="153"/>
      <c r="BA939" s="153" t="s">
        <v>37110</v>
      </c>
      <c r="BB939" s="153" t="s">
        <v>43092</v>
      </c>
      <c r="BC939" s="153" t="s">
        <v>5543</v>
      </c>
      <c r="BD939" s="153"/>
      <c r="BE939" s="153"/>
      <c r="BF939" s="153"/>
      <c r="BG939" s="151" t="n">
        <v>71</v>
      </c>
      <c r="BH939" s="153" t="s">
        <v>37111</v>
      </c>
    </row>
    <row r="940" customFormat="false" ht="15" hidden="true" customHeight="false" outlineLevel="0" collapsed="false">
      <c r="A940" s="151" t="n">
        <v>1147</v>
      </c>
      <c r="B940" s="153" t="s">
        <v>16954</v>
      </c>
      <c r="C940" s="153" t="s">
        <v>278</v>
      </c>
      <c r="D940" s="155" t="n">
        <v>43419</v>
      </c>
      <c r="E940" s="153" t="s">
        <v>37124</v>
      </c>
      <c r="F940" s="151" t="n">
        <v>9</v>
      </c>
      <c r="G940" s="153" t="s">
        <v>43093</v>
      </c>
      <c r="H940" s="153" t="s">
        <v>43094</v>
      </c>
      <c r="I940" s="153" t="s">
        <v>43095</v>
      </c>
      <c r="J940" s="153" t="s">
        <v>43096</v>
      </c>
      <c r="K940" s="153" t="s">
        <v>43097</v>
      </c>
      <c r="L940" s="155" t="n">
        <v>39294</v>
      </c>
      <c r="M940" s="153" t="s">
        <v>37114</v>
      </c>
      <c r="N940" s="153" t="s">
        <v>52</v>
      </c>
      <c r="O940" s="151" t="n">
        <v>1</v>
      </c>
      <c r="P940" s="153"/>
      <c r="Q940" s="153" t="s">
        <v>40147</v>
      </c>
      <c r="R940" s="151" t="n">
        <v>42</v>
      </c>
      <c r="S940" s="151" t="n">
        <v>6</v>
      </c>
      <c r="T940" s="151" t="n">
        <v>2</v>
      </c>
      <c r="U940" s="153" t="s">
        <v>37108</v>
      </c>
      <c r="V940" s="153" t="s">
        <v>5768</v>
      </c>
      <c r="W940" s="151" t="n">
        <v>1190</v>
      </c>
      <c r="X940" s="153" t="s">
        <v>5770</v>
      </c>
      <c r="Y940" s="153" t="s">
        <v>5769</v>
      </c>
      <c r="Z940" s="153" t="s">
        <v>106</v>
      </c>
      <c r="AA940" s="153"/>
      <c r="AB940" s="153"/>
      <c r="AC940" s="153"/>
      <c r="AD940" s="153" t="s">
        <v>107</v>
      </c>
      <c r="AE940" s="153" t="s">
        <v>5771</v>
      </c>
      <c r="AF940" s="151" t="n">
        <v>2190</v>
      </c>
      <c r="AG940" s="153" t="s">
        <v>5773</v>
      </c>
      <c r="AH940" s="153" t="s">
        <v>5772</v>
      </c>
      <c r="AI940" s="153" t="s">
        <v>74</v>
      </c>
      <c r="AJ940" s="153"/>
      <c r="AK940" s="153"/>
      <c r="AL940" s="153"/>
      <c r="AM940" s="153"/>
      <c r="AN940" s="153"/>
      <c r="AO940" s="153" t="s">
        <v>40147</v>
      </c>
      <c r="AP940" s="153" t="s">
        <v>5774</v>
      </c>
      <c r="AQ940" s="153"/>
      <c r="AR940" s="153"/>
      <c r="AS940" s="153"/>
      <c r="AT940" s="153"/>
      <c r="AU940" s="153"/>
      <c r="AV940" s="153"/>
      <c r="AW940" s="153"/>
      <c r="AX940" s="153"/>
      <c r="AY940" s="153"/>
      <c r="AZ940" s="153"/>
      <c r="BA940" s="153" t="s">
        <v>41988</v>
      </c>
      <c r="BB940" s="153" t="s">
        <v>31917</v>
      </c>
      <c r="BC940" s="151" t="n">
        <v>1</v>
      </c>
      <c r="BD940" s="153"/>
      <c r="BE940" s="153"/>
      <c r="BF940" s="153"/>
      <c r="BG940" s="151" t="n">
        <v>70</v>
      </c>
      <c r="BH940" s="153" t="s">
        <v>37111</v>
      </c>
    </row>
    <row r="941" customFormat="false" ht="15" hidden="true" customHeight="false" outlineLevel="0" collapsed="false">
      <c r="A941" s="151" t="n">
        <v>1148</v>
      </c>
      <c r="B941" s="153" t="s">
        <v>12246</v>
      </c>
      <c r="C941" s="153" t="s">
        <v>278</v>
      </c>
      <c r="D941" s="155" t="n">
        <v>43386</v>
      </c>
      <c r="E941" s="153" t="s">
        <v>37124</v>
      </c>
      <c r="F941" s="151" t="n">
        <v>9</v>
      </c>
      <c r="G941" s="153" t="s">
        <v>43098</v>
      </c>
      <c r="H941" s="153" t="s">
        <v>43099</v>
      </c>
      <c r="I941" s="153" t="s">
        <v>3435</v>
      </c>
      <c r="J941" s="153" t="s">
        <v>37496</v>
      </c>
      <c r="K941" s="153" t="s">
        <v>53</v>
      </c>
      <c r="L941" s="155" t="n">
        <v>39359</v>
      </c>
      <c r="M941" s="153" t="s">
        <v>83</v>
      </c>
      <c r="N941" s="153" t="s">
        <v>52</v>
      </c>
      <c r="O941" s="151" t="n">
        <v>1</v>
      </c>
      <c r="P941" s="153"/>
      <c r="Q941" s="153" t="s">
        <v>43100</v>
      </c>
      <c r="R941" s="151" t="n">
        <v>37</v>
      </c>
      <c r="S941" s="151" t="n">
        <v>3</v>
      </c>
      <c r="T941" s="151" t="n">
        <v>7</v>
      </c>
      <c r="U941" s="153" t="s">
        <v>37129</v>
      </c>
      <c r="V941" s="153" t="s">
        <v>3426</v>
      </c>
      <c r="W941" s="151" t="n">
        <v>1077</v>
      </c>
      <c r="X941" s="153" t="s">
        <v>12251</v>
      </c>
      <c r="Y941" s="153" t="s">
        <v>3427</v>
      </c>
      <c r="Z941" s="153" t="s">
        <v>106</v>
      </c>
      <c r="AA941" s="153" t="s">
        <v>43101</v>
      </c>
      <c r="AB941" s="153" t="s">
        <v>81</v>
      </c>
      <c r="AC941" s="153" t="s">
        <v>81</v>
      </c>
      <c r="AD941" s="153"/>
      <c r="AE941" s="153" t="s">
        <v>3429</v>
      </c>
      <c r="AF941" s="151" t="n">
        <v>2077</v>
      </c>
      <c r="AG941" s="153" t="s">
        <v>3431</v>
      </c>
      <c r="AH941" s="153" t="s">
        <v>3430</v>
      </c>
      <c r="AI941" s="153" t="s">
        <v>74</v>
      </c>
      <c r="AJ941" s="153" t="s">
        <v>81</v>
      </c>
      <c r="AK941" s="153" t="s">
        <v>43102</v>
      </c>
      <c r="AL941" s="153"/>
      <c r="AM941" s="153"/>
      <c r="AN941" s="153"/>
      <c r="AO941" s="153" t="s">
        <v>43100</v>
      </c>
      <c r="AP941" s="153"/>
      <c r="AQ941" s="153"/>
      <c r="AR941" s="153"/>
      <c r="AS941" s="153"/>
      <c r="AT941" s="153"/>
      <c r="AU941" s="153"/>
      <c r="AV941" s="153"/>
      <c r="AW941" s="153"/>
      <c r="AX941" s="153"/>
      <c r="AY941" s="153"/>
      <c r="AZ941" s="153"/>
      <c r="BA941" s="153" t="s">
        <v>37110</v>
      </c>
      <c r="BB941" s="153" t="s">
        <v>43103</v>
      </c>
      <c r="BC941" s="151" t="n">
        <v>7</v>
      </c>
      <c r="BD941" s="153"/>
      <c r="BE941" s="153"/>
      <c r="BF941" s="153"/>
      <c r="BG941" s="151" t="n">
        <v>70</v>
      </c>
      <c r="BH941" s="153" t="s">
        <v>37111</v>
      </c>
    </row>
    <row r="942" customFormat="false" ht="15" hidden="true" customHeight="false" outlineLevel="0" collapsed="false">
      <c r="A942" s="151" t="n">
        <v>1149</v>
      </c>
      <c r="B942" s="153" t="s">
        <v>12925</v>
      </c>
      <c r="C942" s="153" t="s">
        <v>278</v>
      </c>
      <c r="D942" s="155" t="n">
        <v>43396</v>
      </c>
      <c r="E942" s="153" t="s">
        <v>37124</v>
      </c>
      <c r="F942" s="151" t="n">
        <v>9</v>
      </c>
      <c r="G942" s="153" t="s">
        <v>43104</v>
      </c>
      <c r="H942" s="153" t="s">
        <v>43105</v>
      </c>
      <c r="I942" s="153" t="s">
        <v>43106</v>
      </c>
      <c r="J942" s="153" t="s">
        <v>42321</v>
      </c>
      <c r="K942" s="153" t="s">
        <v>43107</v>
      </c>
      <c r="L942" s="155" t="n">
        <v>39065</v>
      </c>
      <c r="M942" s="153" t="s">
        <v>83</v>
      </c>
      <c r="N942" s="153" t="s">
        <v>52</v>
      </c>
      <c r="O942" s="151" t="n">
        <v>1</v>
      </c>
      <c r="P942" s="153"/>
      <c r="Q942" s="153" t="s">
        <v>43108</v>
      </c>
      <c r="R942" s="151" t="n">
        <v>1</v>
      </c>
      <c r="S942" s="151" t="n">
        <v>5</v>
      </c>
      <c r="T942" s="151" t="n">
        <v>2</v>
      </c>
      <c r="U942" s="153" t="s">
        <v>41455</v>
      </c>
      <c r="V942" s="153" t="s">
        <v>12947</v>
      </c>
      <c r="W942" s="151" t="n">
        <v>1218</v>
      </c>
      <c r="X942" s="153" t="s">
        <v>12928</v>
      </c>
      <c r="Y942" s="153" t="s">
        <v>12933</v>
      </c>
      <c r="Z942" s="153" t="s">
        <v>106</v>
      </c>
      <c r="AA942" s="153" t="s">
        <v>37398</v>
      </c>
      <c r="AB942" s="153" t="s">
        <v>43109</v>
      </c>
      <c r="AC942" s="153" t="s">
        <v>43110</v>
      </c>
      <c r="AD942" s="153" t="s">
        <v>132</v>
      </c>
      <c r="AE942" s="153" t="s">
        <v>12948</v>
      </c>
      <c r="AF942" s="151" t="n">
        <v>2218</v>
      </c>
      <c r="AG942" s="153" t="s">
        <v>12935</v>
      </c>
      <c r="AH942" s="153"/>
      <c r="AI942" s="153" t="s">
        <v>74</v>
      </c>
      <c r="AJ942" s="153"/>
      <c r="AK942" s="153" t="s">
        <v>12935</v>
      </c>
      <c r="AL942" s="153" t="s">
        <v>74</v>
      </c>
      <c r="AM942" s="153"/>
      <c r="AN942" s="153"/>
      <c r="AO942" s="153" t="s">
        <v>12932</v>
      </c>
      <c r="AP942" s="153" t="s">
        <v>12936</v>
      </c>
      <c r="AQ942" s="153"/>
      <c r="AR942" s="153"/>
      <c r="AS942" s="153"/>
      <c r="AT942" s="153"/>
      <c r="AU942" s="153"/>
      <c r="AV942" s="153"/>
      <c r="AW942" s="153"/>
      <c r="AX942" s="153"/>
      <c r="AY942" s="153"/>
      <c r="AZ942" s="153"/>
      <c r="BA942" s="153" t="s">
        <v>43111</v>
      </c>
      <c r="BB942" s="153" t="s">
        <v>81</v>
      </c>
      <c r="BC942" s="153" t="s">
        <v>81</v>
      </c>
      <c r="BD942" s="153"/>
      <c r="BE942" s="153" t="s">
        <v>43112</v>
      </c>
      <c r="BF942" s="153"/>
      <c r="BG942" s="151" t="n">
        <v>72</v>
      </c>
      <c r="BH942" s="153" t="s">
        <v>37111</v>
      </c>
    </row>
    <row r="943" customFormat="false" ht="15" hidden="true" customHeight="false" outlineLevel="0" collapsed="false">
      <c r="A943" s="151" t="n">
        <v>1150</v>
      </c>
      <c r="B943" s="153" t="s">
        <v>16538</v>
      </c>
      <c r="C943" s="153" t="s">
        <v>278</v>
      </c>
      <c r="D943" s="155" t="n">
        <v>43416</v>
      </c>
      <c r="E943" s="153" t="s">
        <v>37124</v>
      </c>
      <c r="F943" s="151" t="n">
        <v>9</v>
      </c>
      <c r="G943" s="153" t="s">
        <v>43113</v>
      </c>
      <c r="H943" s="153" t="s">
        <v>43114</v>
      </c>
      <c r="I943" s="153" t="s">
        <v>43115</v>
      </c>
      <c r="J943" s="153" t="s">
        <v>42272</v>
      </c>
      <c r="K943" s="153" t="s">
        <v>7512</v>
      </c>
      <c r="L943" s="155" t="n">
        <v>39056</v>
      </c>
      <c r="M943" s="153" t="s">
        <v>37114</v>
      </c>
      <c r="N943" s="153" t="s">
        <v>52</v>
      </c>
      <c r="O943" s="151" t="n">
        <v>1</v>
      </c>
      <c r="P943" s="153"/>
      <c r="Q943" s="153" t="s">
        <v>16544</v>
      </c>
      <c r="R943" s="153" t="s">
        <v>16545</v>
      </c>
      <c r="S943" s="151" t="n">
        <v>6</v>
      </c>
      <c r="T943" s="151" t="n">
        <v>2</v>
      </c>
      <c r="U943" s="153" t="s">
        <v>39823</v>
      </c>
      <c r="V943" s="153" t="s">
        <v>16547</v>
      </c>
      <c r="W943" s="151" t="n">
        <v>5563</v>
      </c>
      <c r="X943" s="153" t="s">
        <v>16549</v>
      </c>
      <c r="Y943" s="153" t="s">
        <v>16548</v>
      </c>
      <c r="Z943" s="153" t="s">
        <v>73</v>
      </c>
      <c r="AA943" s="153" t="s">
        <v>37318</v>
      </c>
      <c r="AB943" s="153" t="s">
        <v>16549</v>
      </c>
      <c r="AC943" s="153" t="s">
        <v>16544</v>
      </c>
      <c r="AD943" s="153" t="s">
        <v>204</v>
      </c>
      <c r="AE943" s="153" t="s">
        <v>16550</v>
      </c>
      <c r="AF943" s="151" t="n">
        <v>6563</v>
      </c>
      <c r="AG943" s="153" t="s">
        <v>16541</v>
      </c>
      <c r="AH943" s="153" t="s">
        <v>16551</v>
      </c>
      <c r="AI943" s="153" t="s">
        <v>156</v>
      </c>
      <c r="AJ943" s="153" t="s">
        <v>37318</v>
      </c>
      <c r="AK943" s="153" t="s">
        <v>43116</v>
      </c>
      <c r="AL943" s="153" t="s">
        <v>43117</v>
      </c>
      <c r="AM943" s="153" t="s">
        <v>204</v>
      </c>
      <c r="AN943" s="153"/>
      <c r="AO943" s="153" t="s">
        <v>16544</v>
      </c>
      <c r="AP943" s="153"/>
      <c r="AQ943" s="153"/>
      <c r="AR943" s="153"/>
      <c r="AS943" s="153"/>
      <c r="AT943" s="153"/>
      <c r="AU943" s="153"/>
      <c r="AV943" s="153"/>
      <c r="AW943" s="153"/>
      <c r="AX943" s="153"/>
      <c r="AY943" s="153"/>
      <c r="AZ943" s="153"/>
      <c r="BA943" s="153" t="s">
        <v>43118</v>
      </c>
      <c r="BB943" s="153" t="s">
        <v>81</v>
      </c>
      <c r="BC943" s="153" t="s">
        <v>81</v>
      </c>
      <c r="BD943" s="153" t="s">
        <v>128</v>
      </c>
      <c r="BE943" s="153"/>
      <c r="BF943" s="153"/>
      <c r="BG943" s="151" t="n">
        <v>69</v>
      </c>
      <c r="BH943" s="153" t="s">
        <v>37111</v>
      </c>
    </row>
    <row r="944" customFormat="false" ht="15" hidden="true" customHeight="false" outlineLevel="0" collapsed="false">
      <c r="A944" s="151" t="n">
        <v>1151</v>
      </c>
      <c r="B944" s="153" t="s">
        <v>12153</v>
      </c>
      <c r="C944" s="153" t="s">
        <v>278</v>
      </c>
      <c r="D944" s="155" t="n">
        <v>43386</v>
      </c>
      <c r="E944" s="153" t="s">
        <v>37124</v>
      </c>
      <c r="F944" s="151" t="n">
        <v>9</v>
      </c>
      <c r="G944" s="153" t="s">
        <v>43119</v>
      </c>
      <c r="H944" s="153" t="s">
        <v>43120</v>
      </c>
      <c r="I944" s="153" t="s">
        <v>43121</v>
      </c>
      <c r="J944" s="153" t="s">
        <v>43122</v>
      </c>
      <c r="K944" s="153" t="s">
        <v>53</v>
      </c>
      <c r="L944" s="155" t="n">
        <v>39408</v>
      </c>
      <c r="M944" s="153" t="s">
        <v>83</v>
      </c>
      <c r="N944" s="153" t="s">
        <v>52</v>
      </c>
      <c r="O944" s="153"/>
      <c r="P944" s="153"/>
      <c r="Q944" s="153" t="s">
        <v>43123</v>
      </c>
      <c r="R944" s="151" t="n">
        <v>31</v>
      </c>
      <c r="S944" s="151" t="n">
        <v>1</v>
      </c>
      <c r="T944" s="151" t="n">
        <v>12</v>
      </c>
      <c r="U944" s="153" t="s">
        <v>37108</v>
      </c>
      <c r="V944" s="153" t="s">
        <v>43124</v>
      </c>
      <c r="W944" s="151" t="n">
        <v>5668</v>
      </c>
      <c r="X944" s="153" t="s">
        <v>12156</v>
      </c>
      <c r="Y944" s="153" t="s">
        <v>12160</v>
      </c>
      <c r="Z944" s="153"/>
      <c r="AA944" s="153" t="s">
        <v>81</v>
      </c>
      <c r="AB944" s="153" t="s">
        <v>81</v>
      </c>
      <c r="AC944" s="153" t="s">
        <v>81</v>
      </c>
      <c r="AD944" s="153"/>
      <c r="AE944" s="153" t="s">
        <v>43125</v>
      </c>
      <c r="AF944" s="151" t="n">
        <v>6668</v>
      </c>
      <c r="AG944" s="153" t="s">
        <v>12162</v>
      </c>
      <c r="AH944" s="153" t="s">
        <v>81</v>
      </c>
      <c r="AI944" s="153" t="s">
        <v>106</v>
      </c>
      <c r="AJ944" s="153" t="s">
        <v>81</v>
      </c>
      <c r="AK944" s="153" t="s">
        <v>81</v>
      </c>
      <c r="AL944" s="153"/>
      <c r="AM944" s="153"/>
      <c r="AN944" s="153"/>
      <c r="AO944" s="153" t="s">
        <v>43123</v>
      </c>
      <c r="AP944" s="153"/>
      <c r="AQ944" s="153"/>
      <c r="AR944" s="153"/>
      <c r="AS944" s="153"/>
      <c r="AT944" s="153"/>
      <c r="AU944" s="153"/>
      <c r="AV944" s="153"/>
      <c r="AW944" s="153"/>
      <c r="AX944" s="153"/>
      <c r="AY944" s="153"/>
      <c r="AZ944" s="153"/>
      <c r="BA944" s="153" t="s">
        <v>37110</v>
      </c>
      <c r="BB944" s="153" t="s">
        <v>43126</v>
      </c>
      <c r="BC944" s="153" t="s">
        <v>5543</v>
      </c>
      <c r="BD944" s="153"/>
      <c r="BE944" s="153"/>
      <c r="BF944" s="153"/>
      <c r="BG944" s="151" t="n">
        <v>71</v>
      </c>
      <c r="BH944" s="153" t="s">
        <v>37111</v>
      </c>
    </row>
    <row r="945" customFormat="false" ht="15" hidden="true" customHeight="false" outlineLevel="0" collapsed="false">
      <c r="A945" s="151" t="n">
        <v>1152</v>
      </c>
      <c r="B945" s="153" t="s">
        <v>16209</v>
      </c>
      <c r="C945" s="153" t="s">
        <v>278</v>
      </c>
      <c r="D945" s="155" t="n">
        <v>43412</v>
      </c>
      <c r="E945" s="153" t="s">
        <v>37124</v>
      </c>
      <c r="F945" s="151" t="n">
        <v>9</v>
      </c>
      <c r="G945" s="153" t="s">
        <v>43127</v>
      </c>
      <c r="H945" s="153" t="s">
        <v>43128</v>
      </c>
      <c r="I945" s="153" t="s">
        <v>43129</v>
      </c>
      <c r="J945" s="153" t="s">
        <v>43130</v>
      </c>
      <c r="K945" s="153" t="s">
        <v>84</v>
      </c>
      <c r="L945" s="155" t="n">
        <v>39148</v>
      </c>
      <c r="M945" s="153" t="s">
        <v>83</v>
      </c>
      <c r="N945" s="153" t="s">
        <v>52</v>
      </c>
      <c r="O945" s="151" t="n">
        <v>1</v>
      </c>
      <c r="P945" s="153"/>
      <c r="Q945" s="153" t="s">
        <v>16215</v>
      </c>
      <c r="R945" s="153"/>
      <c r="S945" s="151" t="n">
        <v>5</v>
      </c>
      <c r="T945" s="151" t="n">
        <v>9</v>
      </c>
      <c r="U945" s="153" t="s">
        <v>38352</v>
      </c>
      <c r="V945" s="153" t="s">
        <v>43131</v>
      </c>
      <c r="W945" s="151" t="n">
        <v>5109</v>
      </c>
      <c r="X945" s="153" t="s">
        <v>16220</v>
      </c>
      <c r="Y945" s="153" t="s">
        <v>16219</v>
      </c>
      <c r="Z945" s="153" t="s">
        <v>106</v>
      </c>
      <c r="AA945" s="153" t="s">
        <v>37654</v>
      </c>
      <c r="AB945" s="153"/>
      <c r="AC945" s="153" t="s">
        <v>43132</v>
      </c>
      <c r="AD945" s="153" t="s">
        <v>132</v>
      </c>
      <c r="AE945" s="153" t="s">
        <v>16221</v>
      </c>
      <c r="AF945" s="151" t="n">
        <v>6109</v>
      </c>
      <c r="AG945" s="153" t="s">
        <v>16223</v>
      </c>
      <c r="AH945" s="153" t="s">
        <v>16222</v>
      </c>
      <c r="AI945" s="153" t="s">
        <v>74</v>
      </c>
      <c r="AJ945" s="153"/>
      <c r="AK945" s="153"/>
      <c r="AL945" s="153"/>
      <c r="AM945" s="153"/>
      <c r="AN945" s="153"/>
      <c r="AO945" s="153" t="s">
        <v>16215</v>
      </c>
      <c r="AP945" s="151" t="n">
        <v>2153129367</v>
      </c>
      <c r="AQ945" s="153"/>
      <c r="AR945" s="153"/>
      <c r="AS945" s="153"/>
      <c r="AT945" s="153"/>
      <c r="AU945" s="153"/>
      <c r="AV945" s="153"/>
      <c r="AW945" s="153"/>
      <c r="AX945" s="153"/>
      <c r="AY945" s="153"/>
      <c r="AZ945" s="153"/>
      <c r="BA945" s="153" t="s">
        <v>43133</v>
      </c>
      <c r="BB945" s="153" t="s">
        <v>81</v>
      </c>
      <c r="BC945" s="153" t="s">
        <v>81</v>
      </c>
      <c r="BD945" s="153"/>
      <c r="BE945" s="153"/>
      <c r="BF945" s="153"/>
      <c r="BG945" s="151" t="n">
        <v>69</v>
      </c>
      <c r="BH945" s="153" t="s">
        <v>37111</v>
      </c>
    </row>
    <row r="946" customFormat="false" ht="15" hidden="true" customHeight="false" outlineLevel="0" collapsed="false">
      <c r="A946" s="151" t="n">
        <v>1153</v>
      </c>
      <c r="B946" s="153" t="s">
        <v>15738</v>
      </c>
      <c r="C946" s="153" t="s">
        <v>278</v>
      </c>
      <c r="D946" s="155" t="n">
        <v>43404</v>
      </c>
      <c r="E946" s="153" t="s">
        <v>37124</v>
      </c>
      <c r="F946" s="151" t="n">
        <v>9</v>
      </c>
      <c r="G946" s="153" t="s">
        <v>43134</v>
      </c>
      <c r="H946" s="153" t="s">
        <v>43135</v>
      </c>
      <c r="I946" s="153" t="s">
        <v>32662</v>
      </c>
      <c r="J946" s="153" t="s">
        <v>43136</v>
      </c>
      <c r="K946" s="153" t="s">
        <v>84</v>
      </c>
      <c r="L946" s="155" t="n">
        <v>39032</v>
      </c>
      <c r="M946" s="153" t="s">
        <v>83</v>
      </c>
      <c r="N946" s="153" t="s">
        <v>52</v>
      </c>
      <c r="O946" s="151" t="n">
        <v>1</v>
      </c>
      <c r="P946" s="153"/>
      <c r="Q946" s="153" t="s">
        <v>15742</v>
      </c>
      <c r="R946" s="151" t="n">
        <v>18</v>
      </c>
      <c r="S946" s="151" t="n">
        <v>1</v>
      </c>
      <c r="T946" s="151" t="n">
        <v>8</v>
      </c>
      <c r="U946" s="153" t="s">
        <v>37247</v>
      </c>
      <c r="V946" s="153" t="s">
        <v>15743</v>
      </c>
      <c r="W946" s="151" t="n">
        <v>5647</v>
      </c>
      <c r="X946" s="153" t="s">
        <v>15745</v>
      </c>
      <c r="Y946" s="153" t="s">
        <v>15744</v>
      </c>
      <c r="Z946" s="153" t="s">
        <v>106</v>
      </c>
      <c r="AA946" s="153" t="s">
        <v>43137</v>
      </c>
      <c r="AB946" s="153" t="s">
        <v>43138</v>
      </c>
      <c r="AC946" s="153" t="s">
        <v>43139</v>
      </c>
      <c r="AD946" s="153" t="s">
        <v>132</v>
      </c>
      <c r="AE946" s="153" t="s">
        <v>15746</v>
      </c>
      <c r="AF946" s="151" t="n">
        <v>6647</v>
      </c>
      <c r="AG946" s="153" t="s">
        <v>15747</v>
      </c>
      <c r="AH946" s="153" t="s">
        <v>81</v>
      </c>
      <c r="AI946" s="153" t="s">
        <v>74</v>
      </c>
      <c r="AJ946" s="153" t="s">
        <v>81</v>
      </c>
      <c r="AK946" s="153" t="s">
        <v>81</v>
      </c>
      <c r="AL946" s="153" t="s">
        <v>81</v>
      </c>
      <c r="AM946" s="153"/>
      <c r="AN946" s="153"/>
      <c r="AO946" s="153" t="s">
        <v>15742</v>
      </c>
      <c r="AP946" s="151" t="n">
        <v>217332330</v>
      </c>
      <c r="AQ946" s="153"/>
      <c r="AR946" s="153"/>
      <c r="AS946" s="153"/>
      <c r="AT946" s="153"/>
      <c r="AU946" s="153"/>
      <c r="AV946" s="153"/>
      <c r="AW946" s="153"/>
      <c r="AX946" s="153"/>
      <c r="AY946" s="153"/>
      <c r="AZ946" s="153"/>
      <c r="BA946" s="153" t="s">
        <v>42788</v>
      </c>
      <c r="BB946" s="153" t="s">
        <v>81</v>
      </c>
      <c r="BC946" s="153" t="s">
        <v>81</v>
      </c>
      <c r="BD946" s="153" t="s">
        <v>128</v>
      </c>
      <c r="BE946" s="153"/>
      <c r="BF946" s="153"/>
      <c r="BG946" s="151" t="n">
        <v>71</v>
      </c>
      <c r="BH946" s="153" t="s">
        <v>37111</v>
      </c>
    </row>
    <row r="947" customFormat="false" ht="15" hidden="true" customHeight="false" outlineLevel="0" collapsed="false">
      <c r="A947" s="151" t="n">
        <v>1154</v>
      </c>
      <c r="B947" s="153" t="s">
        <v>19410</v>
      </c>
      <c r="C947" s="153" t="s">
        <v>278</v>
      </c>
      <c r="D947" s="155" t="n">
        <v>43511</v>
      </c>
      <c r="E947" s="153" t="s">
        <v>37124</v>
      </c>
      <c r="F947" s="151" t="n">
        <v>9</v>
      </c>
      <c r="G947" s="153" t="s">
        <v>43140</v>
      </c>
      <c r="H947" s="153" t="s">
        <v>43141</v>
      </c>
      <c r="I947" s="153" t="s">
        <v>43142</v>
      </c>
      <c r="J947" s="153" t="s">
        <v>42718</v>
      </c>
      <c r="K947" s="153" t="s">
        <v>512</v>
      </c>
      <c r="L947" s="155" t="n">
        <v>39372</v>
      </c>
      <c r="M947" s="153" t="s">
        <v>83</v>
      </c>
      <c r="N947" s="153" t="s">
        <v>52</v>
      </c>
      <c r="O947" s="151" t="n">
        <v>2</v>
      </c>
      <c r="P947" s="153"/>
      <c r="Q947" s="153" t="s">
        <v>43143</v>
      </c>
      <c r="R947" s="153" t="s">
        <v>88</v>
      </c>
      <c r="S947" s="151" t="n">
        <v>5</v>
      </c>
      <c r="T947" s="151" t="n">
        <v>5</v>
      </c>
      <c r="U947" s="153" t="s">
        <v>37135</v>
      </c>
      <c r="V947" s="153" t="s">
        <v>43144</v>
      </c>
      <c r="W947" s="151" t="n">
        <v>5303</v>
      </c>
      <c r="X947" s="153" t="s">
        <v>19416</v>
      </c>
      <c r="Y947" s="153" t="s">
        <v>81</v>
      </c>
      <c r="Z947" s="153" t="s">
        <v>156</v>
      </c>
      <c r="AA947" s="153" t="s">
        <v>40243</v>
      </c>
      <c r="AB947" s="153" t="s">
        <v>81</v>
      </c>
      <c r="AC947" s="153" t="s">
        <v>81</v>
      </c>
      <c r="AD947" s="153"/>
      <c r="AE947" s="153" t="s">
        <v>43145</v>
      </c>
      <c r="AF947" s="151" t="n">
        <v>6303</v>
      </c>
      <c r="AG947" s="153" t="s">
        <v>19419</v>
      </c>
      <c r="AH947" s="153" t="s">
        <v>19418</v>
      </c>
      <c r="AI947" s="153" t="s">
        <v>74</v>
      </c>
      <c r="AJ947" s="153" t="s">
        <v>81</v>
      </c>
      <c r="AK947" s="153" t="s">
        <v>81</v>
      </c>
      <c r="AL947" s="153" t="s">
        <v>81</v>
      </c>
      <c r="AM947" s="153"/>
      <c r="AN947" s="153"/>
      <c r="AO947" s="153" t="s">
        <v>43143</v>
      </c>
      <c r="AP947" s="153" t="s">
        <v>19419</v>
      </c>
      <c r="AQ947" s="153"/>
      <c r="AR947" s="153"/>
      <c r="AS947" s="153"/>
      <c r="AT947" s="153"/>
      <c r="AU947" s="153"/>
      <c r="AV947" s="153"/>
      <c r="AW947" s="153"/>
      <c r="AX947" s="153"/>
      <c r="AY947" s="153"/>
      <c r="AZ947" s="153"/>
      <c r="BA947" s="153" t="s">
        <v>43146</v>
      </c>
      <c r="BB947" s="153" t="s">
        <v>81</v>
      </c>
      <c r="BC947" s="153" t="s">
        <v>81</v>
      </c>
      <c r="BD947" s="153"/>
      <c r="BE947" s="153" t="s">
        <v>6983</v>
      </c>
      <c r="BF947" s="153"/>
      <c r="BG947" s="151" t="n">
        <v>71</v>
      </c>
      <c r="BH947" s="153" t="s">
        <v>37111</v>
      </c>
    </row>
    <row r="948" customFormat="false" ht="15" hidden="true" customHeight="false" outlineLevel="0" collapsed="false">
      <c r="A948" s="151" t="n">
        <v>1155</v>
      </c>
      <c r="B948" s="153"/>
      <c r="C948" s="153" t="s">
        <v>278</v>
      </c>
      <c r="D948" s="155" t="n">
        <v>43282</v>
      </c>
      <c r="E948" s="153" t="s">
        <v>37124</v>
      </c>
      <c r="F948" s="151" t="n">
        <v>9</v>
      </c>
      <c r="G948" s="153" t="s">
        <v>43147</v>
      </c>
      <c r="H948" s="153" t="s">
        <v>43148</v>
      </c>
      <c r="I948" s="153" t="s">
        <v>43149</v>
      </c>
      <c r="J948" s="153" t="s">
        <v>42851</v>
      </c>
      <c r="K948" s="153" t="s">
        <v>53</v>
      </c>
      <c r="L948" s="155" t="n">
        <v>42004</v>
      </c>
      <c r="M948" s="153" t="s">
        <v>83</v>
      </c>
      <c r="N948" s="153" t="s">
        <v>52</v>
      </c>
      <c r="O948" s="151" t="n">
        <v>2</v>
      </c>
      <c r="P948" s="153" t="s">
        <v>37211</v>
      </c>
      <c r="Q948" s="153" t="s">
        <v>43150</v>
      </c>
      <c r="R948" s="153"/>
      <c r="S948" s="151" t="n">
        <v>0</v>
      </c>
      <c r="T948" s="151" t="n">
        <v>0</v>
      </c>
      <c r="U948" s="153" t="s">
        <v>38352</v>
      </c>
      <c r="V948" s="153" t="s">
        <v>43151</v>
      </c>
      <c r="W948" s="151" t="n">
        <v>5318</v>
      </c>
      <c r="X948" s="151" t="n">
        <v>0</v>
      </c>
      <c r="Y948" s="153" t="s">
        <v>81</v>
      </c>
      <c r="Z948" s="153" t="s">
        <v>106</v>
      </c>
      <c r="AA948" s="153" t="s">
        <v>81</v>
      </c>
      <c r="AB948" s="151" t="n">
        <v>0</v>
      </c>
      <c r="AC948" s="153" t="s">
        <v>81</v>
      </c>
      <c r="AD948" s="153" t="s">
        <v>107</v>
      </c>
      <c r="AE948" s="153" t="s">
        <v>43152</v>
      </c>
      <c r="AF948" s="151" t="n">
        <v>6318</v>
      </c>
      <c r="AG948" s="151" t="n">
        <v>0</v>
      </c>
      <c r="AH948" s="153" t="s">
        <v>81</v>
      </c>
      <c r="AI948" s="153" t="s">
        <v>156</v>
      </c>
      <c r="AJ948" s="153" t="s">
        <v>81</v>
      </c>
      <c r="AK948" s="151" t="n">
        <v>0</v>
      </c>
      <c r="AL948" s="153" t="s">
        <v>81</v>
      </c>
      <c r="AM948" s="153" t="s">
        <v>107</v>
      </c>
      <c r="AN948" s="153"/>
      <c r="AO948" s="153" t="s">
        <v>81</v>
      </c>
      <c r="AP948" s="151" t="n">
        <v>0</v>
      </c>
      <c r="AQ948" s="153"/>
      <c r="AR948" s="153"/>
      <c r="AS948" s="153"/>
      <c r="AT948" s="153"/>
      <c r="AU948" s="153" t="s">
        <v>156</v>
      </c>
      <c r="AV948" s="153"/>
      <c r="AW948" s="153"/>
      <c r="AX948" s="153"/>
      <c r="AY948" s="153" t="s">
        <v>37216</v>
      </c>
      <c r="AZ948" s="153"/>
      <c r="BA948" s="153" t="s">
        <v>37262</v>
      </c>
      <c r="BB948" s="153" t="s">
        <v>81</v>
      </c>
      <c r="BC948" s="153" t="s">
        <v>5543</v>
      </c>
      <c r="BD948" s="153" t="s">
        <v>37263</v>
      </c>
      <c r="BE948" s="153" t="s">
        <v>81</v>
      </c>
      <c r="BF948" s="153"/>
      <c r="BG948" s="151" t="n">
        <v>71</v>
      </c>
      <c r="BH948" s="153" t="s">
        <v>37111</v>
      </c>
    </row>
    <row r="949" customFormat="false" ht="15" hidden="true" customHeight="false" outlineLevel="0" collapsed="false">
      <c r="A949" s="151" t="n">
        <v>1156</v>
      </c>
      <c r="B949" s="153" t="s">
        <v>16227</v>
      </c>
      <c r="C949" s="153" t="s">
        <v>278</v>
      </c>
      <c r="D949" s="155" t="n">
        <v>43412</v>
      </c>
      <c r="E949" s="153" t="s">
        <v>37124</v>
      </c>
      <c r="F949" s="151" t="n">
        <v>9</v>
      </c>
      <c r="G949" s="153" t="s">
        <v>43153</v>
      </c>
      <c r="H949" s="153" t="s">
        <v>43154</v>
      </c>
      <c r="I949" s="153" t="s">
        <v>43155</v>
      </c>
      <c r="J949" s="153" t="s">
        <v>43156</v>
      </c>
      <c r="K949" s="153" t="s">
        <v>1381</v>
      </c>
      <c r="L949" s="155" t="n">
        <v>39247</v>
      </c>
      <c r="M949" s="153" t="s">
        <v>83</v>
      </c>
      <c r="N949" s="153" t="s">
        <v>52</v>
      </c>
      <c r="O949" s="151" t="n">
        <v>1</v>
      </c>
      <c r="P949" s="153"/>
      <c r="Q949" s="153" t="s">
        <v>42362</v>
      </c>
      <c r="R949" s="151" t="n">
        <v>8</v>
      </c>
      <c r="S949" s="151" t="n">
        <v>6</v>
      </c>
      <c r="T949" s="151" t="n">
        <v>15</v>
      </c>
      <c r="U949" s="153" t="s">
        <v>37397</v>
      </c>
      <c r="V949" s="153" t="s">
        <v>23524</v>
      </c>
      <c r="W949" s="151" t="n">
        <v>1288</v>
      </c>
      <c r="X949" s="153" t="s">
        <v>16236</v>
      </c>
      <c r="Y949" s="153" t="s">
        <v>16235</v>
      </c>
      <c r="Z949" s="153" t="s">
        <v>106</v>
      </c>
      <c r="AA949" s="153" t="s">
        <v>42363</v>
      </c>
      <c r="AB949" s="153" t="s">
        <v>16239</v>
      </c>
      <c r="AC949" s="153"/>
      <c r="AD949" s="153" t="s">
        <v>132</v>
      </c>
      <c r="AE949" s="153" t="s">
        <v>23525</v>
      </c>
      <c r="AF949" s="151" t="n">
        <v>2288</v>
      </c>
      <c r="AG949" s="153" t="s">
        <v>16239</v>
      </c>
      <c r="AH949" s="153" t="s">
        <v>16238</v>
      </c>
      <c r="AI949" s="153" t="s">
        <v>74</v>
      </c>
      <c r="AJ949" s="153"/>
      <c r="AK949" s="153"/>
      <c r="AL949" s="153"/>
      <c r="AM949" s="153"/>
      <c r="AN949" s="153"/>
      <c r="AO949" s="153" t="s">
        <v>42364</v>
      </c>
      <c r="AP949" s="153" t="s">
        <v>16239</v>
      </c>
      <c r="AQ949" s="153"/>
      <c r="AR949" s="153"/>
      <c r="AS949" s="153"/>
      <c r="AT949" s="153"/>
      <c r="AU949" s="153"/>
      <c r="AV949" s="153"/>
      <c r="AW949" s="153"/>
      <c r="AX949" s="153"/>
      <c r="AY949" s="153"/>
      <c r="AZ949" s="153"/>
      <c r="BA949" s="153" t="s">
        <v>41988</v>
      </c>
      <c r="BB949" s="153" t="s">
        <v>81</v>
      </c>
      <c r="BC949" s="153" t="s">
        <v>81</v>
      </c>
      <c r="BD949" s="153"/>
      <c r="BE949" s="153" t="s">
        <v>43157</v>
      </c>
      <c r="BF949" s="153"/>
      <c r="BG949" s="151" t="n">
        <v>70</v>
      </c>
      <c r="BH949" s="153" t="s">
        <v>37111</v>
      </c>
    </row>
    <row r="950" customFormat="false" ht="15" hidden="true" customHeight="false" outlineLevel="0" collapsed="false">
      <c r="A950" s="151" t="n">
        <v>1157</v>
      </c>
      <c r="B950" s="153" t="s">
        <v>18086</v>
      </c>
      <c r="C950" s="153" t="s">
        <v>278</v>
      </c>
      <c r="D950" s="155" t="n">
        <v>43446</v>
      </c>
      <c r="E950" s="153" t="s">
        <v>37124</v>
      </c>
      <c r="F950" s="151" t="n">
        <v>9</v>
      </c>
      <c r="G950" s="153" t="s">
        <v>43158</v>
      </c>
      <c r="H950" s="153" t="s">
        <v>43159</v>
      </c>
      <c r="I950" s="153" t="s">
        <v>43160</v>
      </c>
      <c r="J950" s="153" t="s">
        <v>43161</v>
      </c>
      <c r="K950" s="153" t="s">
        <v>53</v>
      </c>
      <c r="L950" s="155" t="n">
        <v>39212</v>
      </c>
      <c r="M950" s="153" t="s">
        <v>37114</v>
      </c>
      <c r="N950" s="153" t="s">
        <v>52</v>
      </c>
      <c r="O950" s="153"/>
      <c r="P950" s="153"/>
      <c r="Q950" s="153" t="s">
        <v>43162</v>
      </c>
      <c r="R950" s="151" t="n">
        <v>1</v>
      </c>
      <c r="S950" s="151" t="n">
        <v>3</v>
      </c>
      <c r="T950" s="151" t="n">
        <v>13</v>
      </c>
      <c r="U950" s="153" t="s">
        <v>37397</v>
      </c>
      <c r="V950" s="153" t="s">
        <v>43163</v>
      </c>
      <c r="W950" s="151" t="n">
        <v>5146</v>
      </c>
      <c r="X950" s="153" t="s">
        <v>18094</v>
      </c>
      <c r="Y950" s="153" t="s">
        <v>18093</v>
      </c>
      <c r="Z950" s="153" t="s">
        <v>106</v>
      </c>
      <c r="AA950" s="153" t="s">
        <v>37941</v>
      </c>
      <c r="AB950" s="153" t="s">
        <v>43164</v>
      </c>
      <c r="AC950" s="153" t="s">
        <v>43165</v>
      </c>
      <c r="AD950" s="153" t="s">
        <v>132</v>
      </c>
      <c r="AE950" s="153" t="s">
        <v>18095</v>
      </c>
      <c r="AF950" s="151" t="n">
        <v>6146</v>
      </c>
      <c r="AG950" s="153" t="s">
        <v>18096</v>
      </c>
      <c r="AH950" s="153"/>
      <c r="AI950" s="153" t="s">
        <v>74</v>
      </c>
      <c r="AJ950" s="153"/>
      <c r="AK950" s="153" t="s">
        <v>18089</v>
      </c>
      <c r="AL950" s="153" t="s">
        <v>43166</v>
      </c>
      <c r="AM950" s="153"/>
      <c r="AN950" s="153"/>
      <c r="AO950" s="153" t="s">
        <v>43162</v>
      </c>
      <c r="AP950" s="153" t="s">
        <v>18096</v>
      </c>
      <c r="AQ950" s="153"/>
      <c r="AR950" s="153"/>
      <c r="AS950" s="153"/>
      <c r="AT950" s="153"/>
      <c r="AU950" s="153"/>
      <c r="AV950" s="153"/>
      <c r="AW950" s="153"/>
      <c r="AX950" s="153"/>
      <c r="AY950" s="153"/>
      <c r="AZ950" s="153"/>
      <c r="BA950" s="153" t="s">
        <v>42816</v>
      </c>
      <c r="BB950" s="153" t="s">
        <v>18100</v>
      </c>
      <c r="BC950" s="153" t="s">
        <v>5543</v>
      </c>
      <c r="BD950" s="153" t="s">
        <v>1208</v>
      </c>
      <c r="BE950" s="153"/>
      <c r="BF950" s="153"/>
      <c r="BG950" s="151" t="n">
        <v>69</v>
      </c>
      <c r="BH950" s="153" t="s">
        <v>37111</v>
      </c>
    </row>
    <row r="951" customFormat="false" ht="15" hidden="true" customHeight="false" outlineLevel="0" collapsed="false">
      <c r="A951" s="151" t="n">
        <v>1158</v>
      </c>
      <c r="B951" s="153" t="s">
        <v>11930</v>
      </c>
      <c r="C951" s="153" t="s">
        <v>278</v>
      </c>
      <c r="D951" s="155" t="n">
        <v>43408</v>
      </c>
      <c r="E951" s="153" t="s">
        <v>37124</v>
      </c>
      <c r="F951" s="151" t="n">
        <v>9</v>
      </c>
      <c r="G951" s="153" t="s">
        <v>43167</v>
      </c>
      <c r="H951" s="153" t="s">
        <v>43168</v>
      </c>
      <c r="I951" s="153" t="s">
        <v>43169</v>
      </c>
      <c r="J951" s="153" t="s">
        <v>40259</v>
      </c>
      <c r="K951" s="153" t="s">
        <v>84</v>
      </c>
      <c r="L951" s="155" t="n">
        <v>39359</v>
      </c>
      <c r="M951" s="153" t="s">
        <v>37114</v>
      </c>
      <c r="N951" s="153" t="s">
        <v>52</v>
      </c>
      <c r="O951" s="151" t="n">
        <v>1</v>
      </c>
      <c r="P951" s="153"/>
      <c r="Q951" s="153" t="s">
        <v>43170</v>
      </c>
      <c r="R951" s="153" t="s">
        <v>88</v>
      </c>
      <c r="S951" s="151" t="n">
        <v>2</v>
      </c>
      <c r="T951" s="151" t="n">
        <v>15</v>
      </c>
      <c r="U951" s="153" t="s">
        <v>37397</v>
      </c>
      <c r="V951" s="153" t="s">
        <v>11934</v>
      </c>
      <c r="W951" s="151" t="n">
        <v>5006</v>
      </c>
      <c r="X951" s="153" t="s">
        <v>43171</v>
      </c>
      <c r="Y951" s="153" t="s">
        <v>43172</v>
      </c>
      <c r="Z951" s="153" t="s">
        <v>156</v>
      </c>
      <c r="AA951" s="153" t="s">
        <v>43173</v>
      </c>
      <c r="AB951" s="153" t="s">
        <v>43174</v>
      </c>
      <c r="AC951" s="153" t="s">
        <v>53</v>
      </c>
      <c r="AD951" s="153"/>
      <c r="AE951" s="153" t="s">
        <v>11937</v>
      </c>
      <c r="AF951" s="151" t="n">
        <v>6006</v>
      </c>
      <c r="AG951" s="153" t="s">
        <v>11939</v>
      </c>
      <c r="AH951" s="153" t="s">
        <v>43175</v>
      </c>
      <c r="AI951" s="153" t="s">
        <v>73</v>
      </c>
      <c r="AJ951" s="153" t="s">
        <v>37795</v>
      </c>
      <c r="AK951" s="153" t="s">
        <v>11939</v>
      </c>
      <c r="AL951" s="153" t="s">
        <v>43176</v>
      </c>
      <c r="AM951" s="153"/>
      <c r="AN951" s="153"/>
      <c r="AO951" s="153" t="s">
        <v>43170</v>
      </c>
      <c r="AP951" s="153"/>
      <c r="AQ951" s="153"/>
      <c r="AR951" s="153"/>
      <c r="AS951" s="153"/>
      <c r="AT951" s="153"/>
      <c r="AU951" s="153"/>
      <c r="AV951" s="153"/>
      <c r="AW951" s="153"/>
      <c r="AX951" s="153"/>
      <c r="AY951" s="153"/>
      <c r="AZ951" s="153"/>
      <c r="BA951" s="153" t="s">
        <v>41988</v>
      </c>
      <c r="BB951" s="153" t="s">
        <v>11943</v>
      </c>
      <c r="BC951" s="153" t="s">
        <v>5543</v>
      </c>
      <c r="BD951" s="153"/>
      <c r="BE951" s="153"/>
      <c r="BF951" s="153"/>
      <c r="BG951" s="151" t="n">
        <v>71</v>
      </c>
      <c r="BH951" s="153" t="s">
        <v>37111</v>
      </c>
    </row>
    <row r="952" customFormat="false" ht="15" hidden="true" customHeight="false" outlineLevel="0" collapsed="false">
      <c r="A952" s="151" t="n">
        <v>1159</v>
      </c>
      <c r="B952" s="153" t="s">
        <v>14334</v>
      </c>
      <c r="C952" s="153" t="s">
        <v>278</v>
      </c>
      <c r="D952" s="155" t="n">
        <v>43406</v>
      </c>
      <c r="E952" s="153" t="s">
        <v>37124</v>
      </c>
      <c r="F952" s="151" t="n">
        <v>9</v>
      </c>
      <c r="G952" s="153" t="s">
        <v>43177</v>
      </c>
      <c r="H952" s="153" t="s">
        <v>43178</v>
      </c>
      <c r="I952" s="153" t="s">
        <v>43179</v>
      </c>
      <c r="J952" s="153" t="s">
        <v>43180</v>
      </c>
      <c r="K952" s="153" t="s">
        <v>13500</v>
      </c>
      <c r="L952" s="155" t="n">
        <v>39170</v>
      </c>
      <c r="M952" s="153" t="s">
        <v>37114</v>
      </c>
      <c r="N952" s="153" t="s">
        <v>52</v>
      </c>
      <c r="O952" s="151" t="n">
        <v>1</v>
      </c>
      <c r="P952" s="153"/>
      <c r="Q952" s="153" t="s">
        <v>14339</v>
      </c>
      <c r="R952" s="153" t="s">
        <v>14340</v>
      </c>
      <c r="S952" s="151" t="n">
        <v>1</v>
      </c>
      <c r="T952" s="151" t="n">
        <v>19</v>
      </c>
      <c r="U952" s="153" t="s">
        <v>37397</v>
      </c>
      <c r="V952" s="153" t="s">
        <v>14341</v>
      </c>
      <c r="W952" s="151" t="n">
        <v>5376</v>
      </c>
      <c r="X952" s="153" t="s">
        <v>14343</v>
      </c>
      <c r="Y952" s="153" t="s">
        <v>14342</v>
      </c>
      <c r="Z952" s="153" t="s">
        <v>156</v>
      </c>
      <c r="AA952" s="153" t="s">
        <v>37952</v>
      </c>
      <c r="AB952" s="153" t="s">
        <v>43181</v>
      </c>
      <c r="AC952" s="153" t="s">
        <v>43182</v>
      </c>
      <c r="AD952" s="153" t="s">
        <v>107</v>
      </c>
      <c r="AE952" s="153" t="s">
        <v>14344</v>
      </c>
      <c r="AF952" s="151" t="n">
        <v>6376</v>
      </c>
      <c r="AG952" s="153" t="s">
        <v>14336</v>
      </c>
      <c r="AH952" s="153" t="s">
        <v>14345</v>
      </c>
      <c r="AI952" s="153" t="s">
        <v>74</v>
      </c>
      <c r="AJ952" s="153" t="s">
        <v>81</v>
      </c>
      <c r="AK952" s="153" t="s">
        <v>81</v>
      </c>
      <c r="AL952" s="153" t="s">
        <v>81</v>
      </c>
      <c r="AM952" s="153"/>
      <c r="AN952" s="153"/>
      <c r="AO952" s="153" t="s">
        <v>14339</v>
      </c>
      <c r="AP952" s="153" t="s">
        <v>14336</v>
      </c>
      <c r="AQ952" s="153"/>
      <c r="AR952" s="153"/>
      <c r="AS952" s="153"/>
      <c r="AT952" s="153"/>
      <c r="AU952" s="153"/>
      <c r="AV952" s="153"/>
      <c r="AW952" s="153"/>
      <c r="AX952" s="153"/>
      <c r="AY952" s="153"/>
      <c r="AZ952" s="153"/>
      <c r="BA952" s="153" t="s">
        <v>43183</v>
      </c>
      <c r="BB952" s="153" t="s">
        <v>81</v>
      </c>
      <c r="BC952" s="153" t="s">
        <v>81</v>
      </c>
      <c r="BD952" s="153" t="s">
        <v>154</v>
      </c>
      <c r="BE952" s="153"/>
      <c r="BF952" s="153"/>
      <c r="BG952" s="151" t="n">
        <v>69</v>
      </c>
      <c r="BH952" s="153" t="s">
        <v>37111</v>
      </c>
    </row>
    <row r="953" customFormat="false" ht="15" hidden="true" customHeight="false" outlineLevel="0" collapsed="false">
      <c r="A953" s="151" t="n">
        <v>1160</v>
      </c>
      <c r="B953" s="153" t="s">
        <v>20080</v>
      </c>
      <c r="C953" s="153" t="s">
        <v>278</v>
      </c>
      <c r="D953" s="155" t="n">
        <v>43557</v>
      </c>
      <c r="E953" s="153" t="s">
        <v>37124</v>
      </c>
      <c r="F953" s="151" t="n">
        <v>9</v>
      </c>
      <c r="G953" s="153" t="s">
        <v>43184</v>
      </c>
      <c r="H953" s="153" t="s">
        <v>43185</v>
      </c>
      <c r="I953" s="153" t="s">
        <v>43186</v>
      </c>
      <c r="J953" s="153" t="s">
        <v>37440</v>
      </c>
      <c r="K953" s="153" t="s">
        <v>12348</v>
      </c>
      <c r="L953" s="155" t="n">
        <v>38882</v>
      </c>
      <c r="M953" s="153" t="s">
        <v>37114</v>
      </c>
      <c r="N953" s="153" t="s">
        <v>52</v>
      </c>
      <c r="O953" s="151" t="n">
        <v>3</v>
      </c>
      <c r="P953" s="153"/>
      <c r="Q953" s="153" t="s">
        <v>43187</v>
      </c>
      <c r="R953" s="153"/>
      <c r="S953" s="151" t="n">
        <v>8</v>
      </c>
      <c r="T953" s="151" t="n">
        <v>2</v>
      </c>
      <c r="U953" s="153" t="s">
        <v>43188</v>
      </c>
      <c r="V953" s="153" t="s">
        <v>43189</v>
      </c>
      <c r="W953" s="151" t="n">
        <v>5397</v>
      </c>
      <c r="X953" s="153" t="s">
        <v>20090</v>
      </c>
      <c r="Y953" s="153" t="s">
        <v>20089</v>
      </c>
      <c r="Z953" s="153" t="s">
        <v>156</v>
      </c>
      <c r="AA953" s="153" t="s">
        <v>43190</v>
      </c>
      <c r="AB953" s="153" t="s">
        <v>43191</v>
      </c>
      <c r="AC953" s="153" t="s">
        <v>43192</v>
      </c>
      <c r="AD953" s="153" t="s">
        <v>107</v>
      </c>
      <c r="AE953" s="153" t="s">
        <v>43193</v>
      </c>
      <c r="AF953" s="151" t="n">
        <v>6397</v>
      </c>
      <c r="AG953" s="153" t="s">
        <v>20082</v>
      </c>
      <c r="AH953" s="153" t="s">
        <v>20092</v>
      </c>
      <c r="AI953" s="153" t="s">
        <v>156</v>
      </c>
      <c r="AJ953" s="153" t="s">
        <v>43194</v>
      </c>
      <c r="AK953" s="153" t="s">
        <v>43195</v>
      </c>
      <c r="AL953" s="153" t="s">
        <v>43196</v>
      </c>
      <c r="AM953" s="153" t="s">
        <v>107</v>
      </c>
      <c r="AN953" s="153"/>
      <c r="AO953" s="153" t="s">
        <v>43187</v>
      </c>
      <c r="AP953" s="153" t="s">
        <v>20082</v>
      </c>
      <c r="AQ953" s="153"/>
      <c r="AR953" s="153"/>
      <c r="AS953" s="153"/>
      <c r="AT953" s="153"/>
      <c r="AU953" s="153"/>
      <c r="AV953" s="153"/>
      <c r="AW953" s="153"/>
      <c r="AX953" s="153"/>
      <c r="AY953" s="153"/>
      <c r="AZ953" s="153"/>
      <c r="BA953" s="153" t="s">
        <v>43197</v>
      </c>
      <c r="BB953" s="153" t="s">
        <v>81</v>
      </c>
      <c r="BC953" s="153" t="s">
        <v>81</v>
      </c>
      <c r="BD953" s="153" t="s">
        <v>128</v>
      </c>
      <c r="BE953" s="153"/>
      <c r="BF953" s="153"/>
      <c r="BG953" s="151" t="n">
        <v>70</v>
      </c>
      <c r="BH953" s="153" t="s">
        <v>37111</v>
      </c>
    </row>
    <row r="954" customFormat="false" ht="15" hidden="true" customHeight="false" outlineLevel="0" collapsed="false">
      <c r="A954" s="151" t="n">
        <v>1161</v>
      </c>
      <c r="B954" s="153" t="s">
        <v>18101</v>
      </c>
      <c r="C954" s="153" t="s">
        <v>278</v>
      </c>
      <c r="D954" s="155" t="n">
        <v>43446</v>
      </c>
      <c r="E954" s="153" t="s">
        <v>37124</v>
      </c>
      <c r="F954" s="151" t="n">
        <v>9</v>
      </c>
      <c r="G954" s="153" t="s">
        <v>43198</v>
      </c>
      <c r="H954" s="153" t="s">
        <v>43199</v>
      </c>
      <c r="I954" s="153" t="s">
        <v>43200</v>
      </c>
      <c r="J954" s="153" t="s">
        <v>43201</v>
      </c>
      <c r="K954" s="153" t="s">
        <v>84</v>
      </c>
      <c r="L954" s="155" t="n">
        <v>39035</v>
      </c>
      <c r="M954" s="153" t="s">
        <v>37114</v>
      </c>
      <c r="N954" s="153" t="s">
        <v>52</v>
      </c>
      <c r="O954" s="151" t="n">
        <v>2</v>
      </c>
      <c r="P954" s="153"/>
      <c r="Q954" s="153" t="s">
        <v>43202</v>
      </c>
      <c r="R954" s="151" t="n">
        <v>12</v>
      </c>
      <c r="S954" s="151" t="n">
        <v>8</v>
      </c>
      <c r="T954" s="151" t="n">
        <v>11</v>
      </c>
      <c r="U954" s="153" t="s">
        <v>37247</v>
      </c>
      <c r="V954" s="153" t="s">
        <v>43203</v>
      </c>
      <c r="W954" s="151" t="n">
        <v>5326</v>
      </c>
      <c r="X954" s="153" t="s">
        <v>18111</v>
      </c>
      <c r="Y954" s="153" t="s">
        <v>43204</v>
      </c>
      <c r="Z954" s="153" t="s">
        <v>156</v>
      </c>
      <c r="AA954" s="153" t="s">
        <v>43205</v>
      </c>
      <c r="AB954" s="153" t="s">
        <v>18104</v>
      </c>
      <c r="AC954" s="153"/>
      <c r="AD954" s="153" t="s">
        <v>132</v>
      </c>
      <c r="AE954" s="153" t="s">
        <v>43206</v>
      </c>
      <c r="AF954" s="151" t="n">
        <v>6326</v>
      </c>
      <c r="AG954" s="153" t="s">
        <v>18113</v>
      </c>
      <c r="AH954" s="153"/>
      <c r="AI954" s="153" t="s">
        <v>74</v>
      </c>
      <c r="AJ954" s="153" t="s">
        <v>43207</v>
      </c>
      <c r="AK954" s="153" t="s">
        <v>43208</v>
      </c>
      <c r="AL954" s="153"/>
      <c r="AM954" s="153" t="s">
        <v>204</v>
      </c>
      <c r="AN954" s="153"/>
      <c r="AO954" s="153" t="s">
        <v>43202</v>
      </c>
      <c r="AP954" s="153"/>
      <c r="AQ954" s="153"/>
      <c r="AR954" s="153"/>
      <c r="AS954" s="153"/>
      <c r="AT954" s="153"/>
      <c r="AU954" s="153"/>
      <c r="AV954" s="153"/>
      <c r="AW954" s="153"/>
      <c r="AX954" s="153"/>
      <c r="AY954" s="153"/>
      <c r="AZ954" s="153"/>
      <c r="BA954" s="153" t="s">
        <v>42035</v>
      </c>
      <c r="BB954" s="153" t="s">
        <v>43209</v>
      </c>
      <c r="BC954" s="153" t="s">
        <v>5543</v>
      </c>
      <c r="BD954" s="153" t="s">
        <v>37398</v>
      </c>
      <c r="BE954" s="153" t="s">
        <v>43210</v>
      </c>
      <c r="BF954" s="153"/>
      <c r="BG954" s="151" t="n">
        <v>72</v>
      </c>
      <c r="BH954" s="153" t="s">
        <v>37111</v>
      </c>
    </row>
    <row r="955" customFormat="false" ht="15" hidden="true" customHeight="false" outlineLevel="0" collapsed="false">
      <c r="A955" s="151" t="n">
        <v>1162</v>
      </c>
      <c r="B955" s="153" t="s">
        <v>16855</v>
      </c>
      <c r="C955" s="153" t="s">
        <v>278</v>
      </c>
      <c r="D955" s="155" t="n">
        <v>43418</v>
      </c>
      <c r="E955" s="153" t="s">
        <v>37124</v>
      </c>
      <c r="F955" s="151" t="n">
        <v>9</v>
      </c>
      <c r="G955" s="153" t="s">
        <v>43211</v>
      </c>
      <c r="H955" s="153" t="s">
        <v>43212</v>
      </c>
      <c r="I955" s="153" t="s">
        <v>43213</v>
      </c>
      <c r="J955" s="153" t="s">
        <v>43214</v>
      </c>
      <c r="K955" s="153" t="s">
        <v>53</v>
      </c>
      <c r="L955" s="155" t="n">
        <v>39019</v>
      </c>
      <c r="M955" s="153" t="s">
        <v>37114</v>
      </c>
      <c r="N955" s="153" t="s">
        <v>52</v>
      </c>
      <c r="O955" s="153"/>
      <c r="P955" s="153"/>
      <c r="Q955" s="153" t="s">
        <v>16861</v>
      </c>
      <c r="R955" s="151" t="n">
        <v>11</v>
      </c>
      <c r="S955" s="151" t="n">
        <v>1</v>
      </c>
      <c r="T955" s="151" t="n">
        <v>4</v>
      </c>
      <c r="U955" s="153" t="s">
        <v>37129</v>
      </c>
      <c r="V955" s="153" t="s">
        <v>16863</v>
      </c>
      <c r="W955" s="151" t="n">
        <v>5232</v>
      </c>
      <c r="X955" s="153" t="s">
        <v>16865</v>
      </c>
      <c r="Y955" s="153" t="s">
        <v>43215</v>
      </c>
      <c r="Z955" s="153" t="s">
        <v>106</v>
      </c>
      <c r="AA955" s="153" t="s">
        <v>43216</v>
      </c>
      <c r="AB955" s="153" t="s">
        <v>43217</v>
      </c>
      <c r="AC955" s="153" t="s">
        <v>43218</v>
      </c>
      <c r="AD955" s="153"/>
      <c r="AE955" s="153" t="s">
        <v>16866</v>
      </c>
      <c r="AF955" s="151" t="n">
        <v>6232</v>
      </c>
      <c r="AG955" s="153" t="s">
        <v>16868</v>
      </c>
      <c r="AH955" s="153" t="s">
        <v>43219</v>
      </c>
      <c r="AI955" s="153" t="s">
        <v>73</v>
      </c>
      <c r="AJ955" s="153" t="s">
        <v>73</v>
      </c>
      <c r="AK955" s="153" t="s">
        <v>16868</v>
      </c>
      <c r="AL955" s="153" t="s">
        <v>16862</v>
      </c>
      <c r="AM955" s="153"/>
      <c r="AN955" s="153"/>
      <c r="AO955" s="153" t="s">
        <v>16861</v>
      </c>
      <c r="AP955" s="151" t="n">
        <v>217323803</v>
      </c>
      <c r="AQ955" s="153"/>
      <c r="AR955" s="153"/>
      <c r="AS955" s="153"/>
      <c r="AT955" s="153"/>
      <c r="AU955" s="153"/>
      <c r="AV955" s="153"/>
      <c r="AW955" s="153"/>
      <c r="AX955" s="153"/>
      <c r="AY955" s="153"/>
      <c r="AZ955" s="153"/>
      <c r="BA955" s="153" t="s">
        <v>43220</v>
      </c>
      <c r="BB955" s="153" t="s">
        <v>81</v>
      </c>
      <c r="BC955" s="153" t="s">
        <v>81</v>
      </c>
      <c r="BD955" s="153" t="s">
        <v>154</v>
      </c>
      <c r="BE955" s="153"/>
      <c r="BF955" s="153"/>
      <c r="BG955" s="151" t="n">
        <v>72</v>
      </c>
      <c r="BH955" s="153" t="s">
        <v>37111</v>
      </c>
    </row>
    <row r="956" customFormat="false" ht="15" hidden="true" customHeight="false" outlineLevel="0" collapsed="false">
      <c r="A956" s="151" t="n">
        <v>1163</v>
      </c>
      <c r="B956" s="153" t="s">
        <v>16242</v>
      </c>
      <c r="C956" s="153" t="s">
        <v>278</v>
      </c>
      <c r="D956" s="155" t="n">
        <v>43412</v>
      </c>
      <c r="E956" s="153" t="s">
        <v>37124</v>
      </c>
      <c r="F956" s="151" t="n">
        <v>9</v>
      </c>
      <c r="G956" s="153" t="s">
        <v>43221</v>
      </c>
      <c r="H956" s="153" t="s">
        <v>43222</v>
      </c>
      <c r="I956" s="153" t="s">
        <v>43223</v>
      </c>
      <c r="J956" s="153" t="s">
        <v>43224</v>
      </c>
      <c r="K956" s="153" t="s">
        <v>84</v>
      </c>
      <c r="L956" s="155" t="n">
        <v>39116</v>
      </c>
      <c r="M956" s="153" t="s">
        <v>37114</v>
      </c>
      <c r="N956" s="153" t="s">
        <v>52</v>
      </c>
      <c r="O956" s="151" t="n">
        <v>1</v>
      </c>
      <c r="P956" s="153"/>
      <c r="Q956" s="153" t="s">
        <v>43225</v>
      </c>
      <c r="R956" s="151" t="n">
        <v>5</v>
      </c>
      <c r="S956" s="151" t="n">
        <v>15</v>
      </c>
      <c r="T956" s="151" t="n">
        <v>7</v>
      </c>
      <c r="U956" s="153" t="s">
        <v>38275</v>
      </c>
      <c r="V956" s="153" t="s">
        <v>16249</v>
      </c>
      <c r="W956" s="151" t="n">
        <v>5065</v>
      </c>
      <c r="X956" s="153" t="s">
        <v>16251</v>
      </c>
      <c r="Y956" s="153" t="s">
        <v>16250</v>
      </c>
      <c r="Z956" s="153" t="s">
        <v>106</v>
      </c>
      <c r="AA956" s="153" t="s">
        <v>37213</v>
      </c>
      <c r="AB956" s="153" t="s">
        <v>43226</v>
      </c>
      <c r="AC956" s="153" t="s">
        <v>43227</v>
      </c>
      <c r="AD956" s="153" t="s">
        <v>132</v>
      </c>
      <c r="AE956" s="153" t="s">
        <v>16252</v>
      </c>
      <c r="AF956" s="151" t="n">
        <v>6065</v>
      </c>
      <c r="AG956" s="153" t="s">
        <v>16254</v>
      </c>
      <c r="AH956" s="153" t="s">
        <v>16253</v>
      </c>
      <c r="AI956" s="153" t="s">
        <v>156</v>
      </c>
      <c r="AJ956" s="153" t="s">
        <v>37860</v>
      </c>
      <c r="AK956" s="153" t="s">
        <v>43228</v>
      </c>
      <c r="AL956" s="153" t="s">
        <v>43229</v>
      </c>
      <c r="AM956" s="153" t="s">
        <v>107</v>
      </c>
      <c r="AN956" s="153"/>
      <c r="AO956" s="153" t="s">
        <v>43225</v>
      </c>
      <c r="AP956" s="153" t="s">
        <v>16255</v>
      </c>
      <c r="AQ956" s="153"/>
      <c r="AR956" s="153"/>
      <c r="AS956" s="153"/>
      <c r="AT956" s="153"/>
      <c r="AU956" s="153"/>
      <c r="AV956" s="153"/>
      <c r="AW956" s="153"/>
      <c r="AX956" s="153"/>
      <c r="AY956" s="153"/>
      <c r="AZ956" s="153"/>
      <c r="BA956" s="153" t="s">
        <v>43230</v>
      </c>
      <c r="BB956" s="153" t="s">
        <v>81</v>
      </c>
      <c r="BC956" s="153" t="s">
        <v>81</v>
      </c>
      <c r="BD956" s="153" t="s">
        <v>128</v>
      </c>
      <c r="BE956" s="153"/>
      <c r="BF956" s="153"/>
      <c r="BG956" s="151" t="n">
        <v>71</v>
      </c>
      <c r="BH956" s="153" t="s">
        <v>37111</v>
      </c>
    </row>
    <row r="957" customFormat="false" ht="15" hidden="true" customHeight="false" outlineLevel="0" collapsed="false">
      <c r="A957" s="151" t="n">
        <v>1164</v>
      </c>
      <c r="B957" s="153"/>
      <c r="C957" s="153" t="s">
        <v>278</v>
      </c>
      <c r="D957" s="153" t="s">
        <v>30119</v>
      </c>
      <c r="E957" s="153" t="s">
        <v>37124</v>
      </c>
      <c r="F957" s="151" t="n">
        <v>9</v>
      </c>
      <c r="G957" s="153" t="s">
        <v>43231</v>
      </c>
      <c r="H957" s="153" t="s">
        <v>43232</v>
      </c>
      <c r="I957" s="153" t="s">
        <v>43233</v>
      </c>
      <c r="J957" s="153" t="s">
        <v>42256</v>
      </c>
      <c r="K957" s="153" t="s">
        <v>84</v>
      </c>
      <c r="L957" s="155" t="n">
        <v>38869</v>
      </c>
      <c r="M957" s="153" t="s">
        <v>37114</v>
      </c>
      <c r="N957" s="153" t="s">
        <v>52</v>
      </c>
      <c r="O957" s="151" t="n">
        <v>1</v>
      </c>
      <c r="P957" s="153"/>
      <c r="Q957" s="153" t="s">
        <v>43234</v>
      </c>
      <c r="R957" s="153"/>
      <c r="S957" s="151" t="n">
        <v>0</v>
      </c>
      <c r="T957" s="151" t="n">
        <v>0</v>
      </c>
      <c r="U957" s="153" t="s">
        <v>37256</v>
      </c>
      <c r="V957" s="153" t="s">
        <v>43235</v>
      </c>
      <c r="W957" s="151" t="n">
        <v>5268</v>
      </c>
      <c r="X957" s="153"/>
      <c r="Y957" s="153"/>
      <c r="Z957" s="153"/>
      <c r="AA957" s="153"/>
      <c r="AB957" s="153"/>
      <c r="AC957" s="153"/>
      <c r="AD957" s="153"/>
      <c r="AE957" s="153" t="s">
        <v>43236</v>
      </c>
      <c r="AF957" s="151" t="n">
        <v>6268</v>
      </c>
      <c r="AG957" s="153"/>
      <c r="AH957" s="153"/>
      <c r="AI957" s="153"/>
      <c r="AJ957" s="153"/>
      <c r="AK957" s="153"/>
      <c r="AL957" s="153"/>
      <c r="AM957" s="153"/>
      <c r="AN957" s="153"/>
      <c r="AO957" s="153"/>
      <c r="AP957" s="153"/>
      <c r="AQ957" s="153"/>
      <c r="AR957" s="153"/>
      <c r="AS957" s="153"/>
      <c r="AT957" s="153"/>
      <c r="AU957" s="153"/>
      <c r="AV957" s="153"/>
      <c r="AW957" s="153"/>
      <c r="AX957" s="153"/>
      <c r="AY957" s="153"/>
      <c r="AZ957" s="153"/>
      <c r="BA957" s="153" t="s">
        <v>37193</v>
      </c>
      <c r="BB957" s="153" t="s">
        <v>81</v>
      </c>
      <c r="BC957" s="153" t="s">
        <v>81</v>
      </c>
      <c r="BD957" s="153"/>
      <c r="BE957" s="153"/>
      <c r="BF957" s="153"/>
      <c r="BG957" s="151" t="n">
        <v>71</v>
      </c>
      <c r="BH957" s="153" t="s">
        <v>37111</v>
      </c>
    </row>
    <row r="958" customFormat="false" ht="15" hidden="true" customHeight="false" outlineLevel="0" collapsed="false">
      <c r="A958" s="151" t="n">
        <v>1165</v>
      </c>
      <c r="B958" s="153" t="s">
        <v>18967</v>
      </c>
      <c r="C958" s="153" t="s">
        <v>278</v>
      </c>
      <c r="D958" s="155" t="n">
        <v>43490</v>
      </c>
      <c r="E958" s="153" t="s">
        <v>37124</v>
      </c>
      <c r="F958" s="151" t="n">
        <v>9</v>
      </c>
      <c r="G958" s="153" t="s">
        <v>43237</v>
      </c>
      <c r="H958" s="153" t="s">
        <v>43238</v>
      </c>
      <c r="I958" s="153" t="s">
        <v>43239</v>
      </c>
      <c r="J958" s="153" t="s">
        <v>43240</v>
      </c>
      <c r="K958" s="153" t="s">
        <v>43241</v>
      </c>
      <c r="L958" s="155" t="n">
        <v>39259</v>
      </c>
      <c r="M958" s="153" t="s">
        <v>37114</v>
      </c>
      <c r="N958" s="153" t="s">
        <v>52</v>
      </c>
      <c r="O958" s="151" t="n">
        <v>1</v>
      </c>
      <c r="P958" s="153"/>
      <c r="Q958" s="153" t="s">
        <v>18973</v>
      </c>
      <c r="R958" s="153" t="s">
        <v>18974</v>
      </c>
      <c r="S958" s="151" t="n">
        <v>3</v>
      </c>
      <c r="T958" s="151" t="n">
        <v>3</v>
      </c>
      <c r="U958" s="153" t="s">
        <v>38275</v>
      </c>
      <c r="V958" s="153" t="s">
        <v>43242</v>
      </c>
      <c r="W958" s="151" t="n">
        <v>5215</v>
      </c>
      <c r="X958" s="153" t="s">
        <v>18977</v>
      </c>
      <c r="Y958" s="153" t="s">
        <v>43243</v>
      </c>
      <c r="Z958" s="153" t="s">
        <v>106</v>
      </c>
      <c r="AA958" s="153" t="s">
        <v>42335</v>
      </c>
      <c r="AB958" s="153" t="s">
        <v>43244</v>
      </c>
      <c r="AC958" s="153" t="s">
        <v>43245</v>
      </c>
      <c r="AD958" s="153" t="s">
        <v>107</v>
      </c>
      <c r="AE958" s="153" t="s">
        <v>18978</v>
      </c>
      <c r="AF958" s="151" t="n">
        <v>6215</v>
      </c>
      <c r="AG958" s="153" t="s">
        <v>43246</v>
      </c>
      <c r="AH958" s="153"/>
      <c r="AI958" s="153" t="s">
        <v>74</v>
      </c>
      <c r="AJ958" s="153"/>
      <c r="AK958" s="153"/>
      <c r="AL958" s="153"/>
      <c r="AM958" s="153"/>
      <c r="AN958" s="153"/>
      <c r="AO958" s="153" t="s">
        <v>18973</v>
      </c>
      <c r="AP958" s="153"/>
      <c r="AQ958" s="153"/>
      <c r="AR958" s="153"/>
      <c r="AS958" s="153"/>
      <c r="AT958" s="153"/>
      <c r="AU958" s="153"/>
      <c r="AV958" s="153"/>
      <c r="AW958" s="153"/>
      <c r="AX958" s="153"/>
      <c r="AY958" s="153"/>
      <c r="AZ958" s="153"/>
      <c r="BA958" s="153" t="s">
        <v>43247</v>
      </c>
      <c r="BB958" s="153" t="s">
        <v>81</v>
      </c>
      <c r="BC958" s="153" t="s">
        <v>81</v>
      </c>
      <c r="BD958" s="153" t="s">
        <v>128</v>
      </c>
      <c r="BE958" s="153"/>
      <c r="BF958" s="153"/>
      <c r="BG958" s="151" t="n">
        <v>70</v>
      </c>
      <c r="BH958" s="153" t="s">
        <v>37111</v>
      </c>
    </row>
    <row r="959" customFormat="false" ht="15" hidden="true" customHeight="false" outlineLevel="0" collapsed="false">
      <c r="A959" s="151" t="n">
        <v>1166</v>
      </c>
      <c r="B959" s="153" t="s">
        <v>19693</v>
      </c>
      <c r="C959" s="153" t="s">
        <v>278</v>
      </c>
      <c r="D959" s="155" t="n">
        <v>43524</v>
      </c>
      <c r="E959" s="153" t="s">
        <v>37124</v>
      </c>
      <c r="F959" s="151" t="n">
        <v>9</v>
      </c>
      <c r="G959" s="153" t="s">
        <v>43248</v>
      </c>
      <c r="H959" s="153" t="s">
        <v>43249</v>
      </c>
      <c r="I959" s="153" t="s">
        <v>43250</v>
      </c>
      <c r="J959" s="153" t="s">
        <v>43251</v>
      </c>
      <c r="K959" s="153" t="s">
        <v>84</v>
      </c>
      <c r="L959" s="155" t="n">
        <v>39098</v>
      </c>
      <c r="M959" s="153" t="s">
        <v>37114</v>
      </c>
      <c r="N959" s="153" t="s">
        <v>52</v>
      </c>
      <c r="O959" s="151" t="n">
        <v>2</v>
      </c>
      <c r="P959" s="153"/>
      <c r="Q959" s="153" t="s">
        <v>43252</v>
      </c>
      <c r="R959" s="153" t="s">
        <v>19697</v>
      </c>
      <c r="S959" s="151" t="n">
        <v>4</v>
      </c>
      <c r="T959" s="151" t="n">
        <v>10</v>
      </c>
      <c r="U959" s="153" t="s">
        <v>37397</v>
      </c>
      <c r="V959" s="153" t="s">
        <v>43253</v>
      </c>
      <c r="W959" s="151" t="n">
        <v>5623</v>
      </c>
      <c r="X959" s="153" t="s">
        <v>19700</v>
      </c>
      <c r="Y959" s="153" t="s">
        <v>19699</v>
      </c>
      <c r="Z959" s="153" t="s">
        <v>73</v>
      </c>
      <c r="AA959" s="153" t="s">
        <v>37633</v>
      </c>
      <c r="AB959" s="153" t="s">
        <v>43254</v>
      </c>
      <c r="AC959" s="153" t="s">
        <v>43255</v>
      </c>
      <c r="AD959" s="153" t="s">
        <v>132</v>
      </c>
      <c r="AE959" s="153" t="s">
        <v>19701</v>
      </c>
      <c r="AF959" s="151" t="n">
        <v>6623</v>
      </c>
      <c r="AG959" s="153" t="s">
        <v>19703</v>
      </c>
      <c r="AH959" s="153" t="s">
        <v>43256</v>
      </c>
      <c r="AI959" s="153" t="s">
        <v>106</v>
      </c>
      <c r="AJ959" s="153" t="s">
        <v>37434</v>
      </c>
      <c r="AK959" s="153" t="s">
        <v>43257</v>
      </c>
      <c r="AL959" s="153" t="s">
        <v>43258</v>
      </c>
      <c r="AM959" s="153" t="s">
        <v>107</v>
      </c>
      <c r="AN959" s="153"/>
      <c r="AO959" s="153" t="s">
        <v>43252</v>
      </c>
      <c r="AP959" s="153" t="s">
        <v>19704</v>
      </c>
      <c r="AQ959" s="153"/>
      <c r="AR959" s="153"/>
      <c r="AS959" s="153"/>
      <c r="AT959" s="153"/>
      <c r="AU959" s="153"/>
      <c r="AV959" s="153"/>
      <c r="AW959" s="153"/>
      <c r="AX959" s="153"/>
      <c r="AY959" s="153"/>
      <c r="AZ959" s="153"/>
      <c r="BA959" s="153" t="s">
        <v>41988</v>
      </c>
      <c r="BB959" s="153" t="s">
        <v>81</v>
      </c>
      <c r="BC959" s="153" t="s">
        <v>81</v>
      </c>
      <c r="BD959" s="153" t="s">
        <v>298</v>
      </c>
      <c r="BE959" s="153" t="s">
        <v>19708</v>
      </c>
      <c r="BF959" s="153"/>
      <c r="BG959" s="151" t="n">
        <v>69</v>
      </c>
      <c r="BH959" s="153" t="s">
        <v>37111</v>
      </c>
    </row>
    <row r="960" customFormat="false" ht="15" hidden="true" customHeight="false" outlineLevel="0" collapsed="false">
      <c r="A960" s="151" t="n">
        <v>1167</v>
      </c>
      <c r="B960" s="153"/>
      <c r="C960" s="153" t="s">
        <v>278</v>
      </c>
      <c r="D960" s="155" t="n">
        <v>43399</v>
      </c>
      <c r="E960" s="153" t="s">
        <v>37124</v>
      </c>
      <c r="F960" s="151" t="n">
        <v>9</v>
      </c>
      <c r="G960" s="153" t="s">
        <v>43259</v>
      </c>
      <c r="H960" s="153" t="s">
        <v>43260</v>
      </c>
      <c r="I960" s="153" t="s">
        <v>38277</v>
      </c>
      <c r="J960" s="153" t="s">
        <v>43261</v>
      </c>
      <c r="K960" s="153" t="s">
        <v>53</v>
      </c>
      <c r="L960" s="155" t="n">
        <v>39054</v>
      </c>
      <c r="M960" s="153" t="s">
        <v>37114</v>
      </c>
      <c r="N960" s="153" t="s">
        <v>52</v>
      </c>
      <c r="O960" s="151" t="n">
        <v>0</v>
      </c>
      <c r="P960" s="153" t="s">
        <v>37211</v>
      </c>
      <c r="Q960" s="153" t="s">
        <v>43262</v>
      </c>
      <c r="R960" s="151" t="n">
        <v>12</v>
      </c>
      <c r="S960" s="151" t="n">
        <v>4</v>
      </c>
      <c r="T960" s="151" t="n">
        <v>13</v>
      </c>
      <c r="U960" s="153" t="s">
        <v>38275</v>
      </c>
      <c r="V960" s="153" t="s">
        <v>13532</v>
      </c>
      <c r="W960" s="151" t="n">
        <v>1302</v>
      </c>
      <c r="X960" s="153" t="s">
        <v>13534</v>
      </c>
      <c r="Y960" s="153" t="s">
        <v>13533</v>
      </c>
      <c r="Z960" s="153" t="s">
        <v>156</v>
      </c>
      <c r="AA960" s="153" t="s">
        <v>81</v>
      </c>
      <c r="AB960" s="151" t="n">
        <v>0</v>
      </c>
      <c r="AC960" s="153" t="s">
        <v>81</v>
      </c>
      <c r="AD960" s="153" t="s">
        <v>107</v>
      </c>
      <c r="AE960" s="153" t="s">
        <v>13535</v>
      </c>
      <c r="AF960" s="151" t="n">
        <v>2302</v>
      </c>
      <c r="AG960" s="153" t="s">
        <v>13536</v>
      </c>
      <c r="AH960" s="153" t="s">
        <v>22797</v>
      </c>
      <c r="AI960" s="153" t="s">
        <v>156</v>
      </c>
      <c r="AJ960" s="153" t="s">
        <v>81</v>
      </c>
      <c r="AK960" s="151" t="n">
        <v>0</v>
      </c>
      <c r="AL960" s="153" t="s">
        <v>81</v>
      </c>
      <c r="AM960" s="153" t="s">
        <v>37216</v>
      </c>
      <c r="AN960" s="153"/>
      <c r="AO960" s="153" t="s">
        <v>81</v>
      </c>
      <c r="AP960" s="151" t="n">
        <v>0</v>
      </c>
      <c r="AQ960" s="153"/>
      <c r="AR960" s="153"/>
      <c r="AS960" s="153"/>
      <c r="AT960" s="153"/>
      <c r="AU960" s="153" t="s">
        <v>156</v>
      </c>
      <c r="AV960" s="153"/>
      <c r="AW960" s="153"/>
      <c r="AX960" s="153"/>
      <c r="AY960" s="153" t="s">
        <v>37216</v>
      </c>
      <c r="AZ960" s="153"/>
      <c r="BA960" s="153" t="s">
        <v>43263</v>
      </c>
      <c r="BB960" s="153" t="s">
        <v>81</v>
      </c>
      <c r="BC960" s="153" t="s">
        <v>5543</v>
      </c>
      <c r="BD960" s="153" t="s">
        <v>298</v>
      </c>
      <c r="BE960" s="153" t="s">
        <v>43264</v>
      </c>
      <c r="BF960" s="153"/>
      <c r="BG960" s="151" t="n">
        <v>70</v>
      </c>
      <c r="BH960" s="153" t="s">
        <v>37111</v>
      </c>
    </row>
    <row r="961" customFormat="false" ht="15" hidden="true" customHeight="false" outlineLevel="0" collapsed="false">
      <c r="A961" s="151" t="n">
        <v>1168</v>
      </c>
      <c r="B961" s="153" t="s">
        <v>12780</v>
      </c>
      <c r="C961" s="153" t="s">
        <v>278</v>
      </c>
      <c r="D961" s="155" t="n">
        <v>43393</v>
      </c>
      <c r="E961" s="153" t="s">
        <v>37124</v>
      </c>
      <c r="F961" s="151" t="n">
        <v>9</v>
      </c>
      <c r="G961" s="153" t="s">
        <v>43265</v>
      </c>
      <c r="H961" s="153" t="s">
        <v>43266</v>
      </c>
      <c r="I961" s="153" t="s">
        <v>43267</v>
      </c>
      <c r="J961" s="153" t="s">
        <v>43268</v>
      </c>
      <c r="K961" s="153" t="s">
        <v>53</v>
      </c>
      <c r="L961" s="155" t="n">
        <v>39114</v>
      </c>
      <c r="M961" s="153" t="s">
        <v>37114</v>
      </c>
      <c r="N961" s="153" t="s">
        <v>52</v>
      </c>
      <c r="O961" s="153"/>
      <c r="P961" s="153"/>
      <c r="Q961" s="153" t="s">
        <v>43269</v>
      </c>
      <c r="R961" s="151" t="n">
        <v>83</v>
      </c>
      <c r="S961" s="151" t="n">
        <v>4</v>
      </c>
      <c r="T961" s="151" t="n">
        <v>2</v>
      </c>
      <c r="U961" s="153" t="s">
        <v>37135</v>
      </c>
      <c r="V961" s="153" t="s">
        <v>5786</v>
      </c>
      <c r="W961" s="151" t="n">
        <v>1063</v>
      </c>
      <c r="X961" s="153" t="s">
        <v>5788</v>
      </c>
      <c r="Y961" s="153" t="s">
        <v>31649</v>
      </c>
      <c r="Z961" s="153" t="s">
        <v>73</v>
      </c>
      <c r="AA961" s="153" t="s">
        <v>37795</v>
      </c>
      <c r="AB961" s="153" t="s">
        <v>43270</v>
      </c>
      <c r="AC961" s="153" t="s">
        <v>43271</v>
      </c>
      <c r="AD961" s="153" t="s">
        <v>132</v>
      </c>
      <c r="AE961" s="153" t="s">
        <v>5789</v>
      </c>
      <c r="AF961" s="151" t="n">
        <v>2063</v>
      </c>
      <c r="AG961" s="153" t="s">
        <v>12365</v>
      </c>
      <c r="AH961" s="153" t="s">
        <v>43272</v>
      </c>
      <c r="AI961" s="153" t="s">
        <v>74</v>
      </c>
      <c r="AJ961" s="153"/>
      <c r="AK961" s="153"/>
      <c r="AL961" s="153"/>
      <c r="AM961" s="153"/>
      <c r="AN961" s="153"/>
      <c r="AO961" s="153" t="s">
        <v>43269</v>
      </c>
      <c r="AP961" s="153"/>
      <c r="AQ961" s="153"/>
      <c r="AR961" s="153"/>
      <c r="AS961" s="153"/>
      <c r="AT961" s="153"/>
      <c r="AU961" s="153"/>
      <c r="AV961" s="153"/>
      <c r="AW961" s="153"/>
      <c r="AX961" s="153"/>
      <c r="AY961" s="153"/>
      <c r="AZ961" s="153"/>
      <c r="BA961" s="153" t="s">
        <v>37110</v>
      </c>
      <c r="BB961" s="153" t="s">
        <v>12785</v>
      </c>
      <c r="BC961" s="153" t="s">
        <v>5543</v>
      </c>
      <c r="BD961" s="153"/>
      <c r="BE961" s="153"/>
      <c r="BF961" s="153"/>
      <c r="BG961" s="151" t="n">
        <v>71</v>
      </c>
      <c r="BH961" s="153" t="s">
        <v>37111</v>
      </c>
    </row>
    <row r="962" customFormat="false" ht="15" hidden="true" customHeight="false" outlineLevel="0" collapsed="false">
      <c r="A962" s="151" t="n">
        <v>1169</v>
      </c>
      <c r="B962" s="153"/>
      <c r="C962" s="153" t="s">
        <v>278</v>
      </c>
      <c r="D962" s="153" t="s">
        <v>30119</v>
      </c>
      <c r="E962" s="153" t="s">
        <v>37124</v>
      </c>
      <c r="F962" s="151" t="n">
        <v>9</v>
      </c>
      <c r="G962" s="153" t="s">
        <v>43273</v>
      </c>
      <c r="H962" s="153" t="s">
        <v>43274</v>
      </c>
      <c r="I962" s="153" t="s">
        <v>43275</v>
      </c>
      <c r="J962" s="153" t="s">
        <v>43276</v>
      </c>
      <c r="K962" s="153" t="s">
        <v>1381</v>
      </c>
      <c r="L962" s="155" t="n">
        <v>39124</v>
      </c>
      <c r="M962" s="153" t="s">
        <v>37114</v>
      </c>
      <c r="N962" s="153" t="s">
        <v>52</v>
      </c>
      <c r="O962" s="151" t="n">
        <v>1</v>
      </c>
      <c r="P962" s="153"/>
      <c r="Q962" s="153" t="s">
        <v>43277</v>
      </c>
      <c r="R962" s="153"/>
      <c r="S962" s="151" t="n">
        <v>4</v>
      </c>
      <c r="T962" s="151" t="n">
        <v>22</v>
      </c>
      <c r="U962" s="153" t="s">
        <v>40218</v>
      </c>
      <c r="V962" s="153" t="s">
        <v>43278</v>
      </c>
      <c r="W962" s="151" t="n">
        <v>5129</v>
      </c>
      <c r="X962" s="153"/>
      <c r="Y962" s="153"/>
      <c r="Z962" s="153"/>
      <c r="AA962" s="153"/>
      <c r="AB962" s="153"/>
      <c r="AC962" s="153"/>
      <c r="AD962" s="153"/>
      <c r="AE962" s="153" t="s">
        <v>43279</v>
      </c>
      <c r="AF962" s="151" t="n">
        <v>6129</v>
      </c>
      <c r="AG962" s="153"/>
      <c r="AH962" s="153"/>
      <c r="AI962" s="153"/>
      <c r="AJ962" s="153"/>
      <c r="AK962" s="153"/>
      <c r="AL962" s="153"/>
      <c r="AM962" s="153"/>
      <c r="AN962" s="153"/>
      <c r="AO962" s="153"/>
      <c r="AP962" s="153"/>
      <c r="AQ962" s="153"/>
      <c r="AR962" s="153"/>
      <c r="AS962" s="153"/>
      <c r="AT962" s="153"/>
      <c r="AU962" s="153"/>
      <c r="AV962" s="153"/>
      <c r="AW962" s="153"/>
      <c r="AX962" s="153"/>
      <c r="AY962" s="153"/>
      <c r="AZ962" s="153"/>
      <c r="BA962" s="153" t="s">
        <v>37193</v>
      </c>
      <c r="BB962" s="153" t="s">
        <v>81</v>
      </c>
      <c r="BC962" s="153" t="s">
        <v>81</v>
      </c>
      <c r="BD962" s="153"/>
      <c r="BE962" s="153"/>
      <c r="BF962" s="153"/>
      <c r="BG962" s="151" t="n">
        <v>72</v>
      </c>
      <c r="BH962" s="153" t="s">
        <v>37111</v>
      </c>
    </row>
    <row r="963" customFormat="false" ht="15" hidden="true" customHeight="false" outlineLevel="0" collapsed="false">
      <c r="A963" s="151" t="n">
        <v>1170</v>
      </c>
      <c r="B963" s="153"/>
      <c r="C963" s="153" t="s">
        <v>278</v>
      </c>
      <c r="D963" s="153" t="s">
        <v>30119</v>
      </c>
      <c r="E963" s="153" t="s">
        <v>37124</v>
      </c>
      <c r="F963" s="151" t="n">
        <v>9</v>
      </c>
      <c r="G963" s="153" t="s">
        <v>43280</v>
      </c>
      <c r="H963" s="153" t="s">
        <v>43281</v>
      </c>
      <c r="I963" s="153" t="s">
        <v>32004</v>
      </c>
      <c r="J963" s="153" t="s">
        <v>43282</v>
      </c>
      <c r="K963" s="153" t="s">
        <v>84</v>
      </c>
      <c r="L963" s="155" t="n">
        <v>39131</v>
      </c>
      <c r="M963" s="153" t="s">
        <v>83</v>
      </c>
      <c r="N963" s="153" t="s">
        <v>52</v>
      </c>
      <c r="O963" s="153"/>
      <c r="P963" s="153"/>
      <c r="Q963" s="153" t="s">
        <v>43283</v>
      </c>
      <c r="R963" s="151" t="n">
        <v>17</v>
      </c>
      <c r="S963" s="151" t="n">
        <v>2</v>
      </c>
      <c r="T963" s="151" t="n">
        <v>16</v>
      </c>
      <c r="U963" s="153" t="s">
        <v>37397</v>
      </c>
      <c r="V963" s="153" t="s">
        <v>8645</v>
      </c>
      <c r="W963" s="151" t="n">
        <v>1230</v>
      </c>
      <c r="X963" s="153" t="s">
        <v>17028</v>
      </c>
      <c r="Y963" s="153"/>
      <c r="Z963" s="153"/>
      <c r="AA963" s="153"/>
      <c r="AB963" s="153"/>
      <c r="AC963" s="153"/>
      <c r="AD963" s="153"/>
      <c r="AE963" s="153" t="s">
        <v>17029</v>
      </c>
      <c r="AF963" s="151" t="n">
        <v>2230</v>
      </c>
      <c r="AG963" s="153" t="s">
        <v>17031</v>
      </c>
      <c r="AH963" s="153"/>
      <c r="AI963" s="153"/>
      <c r="AJ963" s="153"/>
      <c r="AK963" s="153"/>
      <c r="AL963" s="153"/>
      <c r="AM963" s="153"/>
      <c r="AN963" s="153"/>
      <c r="AO963" s="153" t="s">
        <v>43284</v>
      </c>
      <c r="AP963" s="153" t="s">
        <v>31998</v>
      </c>
      <c r="AQ963" s="153"/>
      <c r="AR963" s="153"/>
      <c r="AS963" s="153"/>
      <c r="AT963" s="153"/>
      <c r="AU963" s="153"/>
      <c r="AV963" s="153"/>
      <c r="AW963" s="153"/>
      <c r="AX963" s="153"/>
      <c r="AY963" s="153"/>
      <c r="AZ963" s="153"/>
      <c r="BA963" s="153" t="s">
        <v>37193</v>
      </c>
      <c r="BB963" s="153" t="s">
        <v>81</v>
      </c>
      <c r="BC963" s="153" t="s">
        <v>81</v>
      </c>
      <c r="BD963" s="153"/>
      <c r="BE963" s="153"/>
      <c r="BF963" s="153"/>
      <c r="BG963" s="151" t="n">
        <v>69</v>
      </c>
      <c r="BH963" s="153" t="s">
        <v>37111</v>
      </c>
    </row>
    <row r="964" customFormat="false" ht="15" hidden="true" customHeight="false" outlineLevel="0" collapsed="false">
      <c r="A964" s="151" t="n">
        <v>1171</v>
      </c>
      <c r="B964" s="153"/>
      <c r="C964" s="153" t="s">
        <v>278</v>
      </c>
      <c r="D964" s="155" t="n">
        <v>43563</v>
      </c>
      <c r="E964" s="153" t="s">
        <v>37124</v>
      </c>
      <c r="F964" s="151" t="n">
        <v>9</v>
      </c>
      <c r="G964" s="153" t="s">
        <v>43285</v>
      </c>
      <c r="H964" s="153" t="s">
        <v>43286</v>
      </c>
      <c r="I964" s="153" t="s">
        <v>43287</v>
      </c>
      <c r="J964" s="153" t="s">
        <v>43288</v>
      </c>
      <c r="K964" s="153" t="s">
        <v>8417</v>
      </c>
      <c r="L964" s="155" t="n">
        <v>38982</v>
      </c>
      <c r="M964" s="153" t="s">
        <v>83</v>
      </c>
      <c r="N964" s="153" t="s">
        <v>52</v>
      </c>
      <c r="O964" s="151" t="n">
        <v>2</v>
      </c>
      <c r="P964" s="153" t="s">
        <v>37211</v>
      </c>
      <c r="Q964" s="153" t="s">
        <v>43289</v>
      </c>
      <c r="R964" s="153" t="s">
        <v>20120</v>
      </c>
      <c r="S964" s="151" t="n">
        <v>1</v>
      </c>
      <c r="T964" s="151" t="n">
        <v>6</v>
      </c>
      <c r="U964" s="153" t="s">
        <v>43290</v>
      </c>
      <c r="V964" s="153" t="s">
        <v>43291</v>
      </c>
      <c r="W964" s="151" t="n">
        <v>5379</v>
      </c>
      <c r="X964" s="153" t="s">
        <v>20117</v>
      </c>
      <c r="Y964" s="153" t="s">
        <v>20122</v>
      </c>
      <c r="Z964" s="153" t="s">
        <v>73</v>
      </c>
      <c r="AA964" s="153" t="s">
        <v>81</v>
      </c>
      <c r="AB964" s="153" t="s">
        <v>81</v>
      </c>
      <c r="AC964" s="153" t="s">
        <v>81</v>
      </c>
      <c r="AD964" s="153" t="s">
        <v>37216</v>
      </c>
      <c r="AE964" s="153" t="s">
        <v>20123</v>
      </c>
      <c r="AF964" s="151" t="n">
        <v>6379</v>
      </c>
      <c r="AG964" s="153" t="s">
        <v>20117</v>
      </c>
      <c r="AH964" s="153" t="s">
        <v>20122</v>
      </c>
      <c r="AI964" s="153" t="s">
        <v>156</v>
      </c>
      <c r="AJ964" s="153" t="s">
        <v>81</v>
      </c>
      <c r="AK964" s="153" t="s">
        <v>81</v>
      </c>
      <c r="AL964" s="153" t="s">
        <v>81</v>
      </c>
      <c r="AM964" s="153" t="s">
        <v>37216</v>
      </c>
      <c r="AN964" s="153"/>
      <c r="AO964" s="153" t="s">
        <v>43289</v>
      </c>
      <c r="AP964" s="153" t="s">
        <v>20117</v>
      </c>
      <c r="AQ964" s="153"/>
      <c r="AR964" s="153"/>
      <c r="AS964" s="153"/>
      <c r="AT964" s="153"/>
      <c r="AU964" s="153" t="s">
        <v>156</v>
      </c>
      <c r="AV964" s="153"/>
      <c r="AW964" s="153"/>
      <c r="AX964" s="153"/>
      <c r="AY964" s="153" t="s">
        <v>37216</v>
      </c>
      <c r="AZ964" s="153"/>
      <c r="BA964" s="153" t="s">
        <v>43292</v>
      </c>
      <c r="BB964" s="153" t="s">
        <v>81</v>
      </c>
      <c r="BC964" s="153" t="s">
        <v>5543</v>
      </c>
      <c r="BD964" s="153" t="s">
        <v>128</v>
      </c>
      <c r="BE964" s="153"/>
      <c r="BF964" s="153"/>
      <c r="BG964" s="151" t="n">
        <v>71</v>
      </c>
      <c r="BH964" s="153" t="s">
        <v>37111</v>
      </c>
    </row>
    <row r="965" customFormat="false" ht="15" hidden="true" customHeight="false" outlineLevel="0" collapsed="false">
      <c r="A965" s="151" t="n">
        <v>1172</v>
      </c>
      <c r="B965" s="153" t="s">
        <v>19561</v>
      </c>
      <c r="C965" s="153" t="s">
        <v>278</v>
      </c>
      <c r="D965" s="155" t="n">
        <v>43519</v>
      </c>
      <c r="E965" s="153" t="s">
        <v>37124</v>
      </c>
      <c r="F965" s="151" t="n">
        <v>9</v>
      </c>
      <c r="G965" s="153" t="s">
        <v>43293</v>
      </c>
      <c r="H965" s="153" t="s">
        <v>43294</v>
      </c>
      <c r="I965" s="153" t="s">
        <v>43295</v>
      </c>
      <c r="J965" s="153" t="s">
        <v>40134</v>
      </c>
      <c r="K965" s="153" t="s">
        <v>53</v>
      </c>
      <c r="L965" s="155" t="n">
        <v>39059</v>
      </c>
      <c r="M965" s="153" t="s">
        <v>83</v>
      </c>
      <c r="N965" s="153" t="s">
        <v>52</v>
      </c>
      <c r="O965" s="151" t="n">
        <v>1</v>
      </c>
      <c r="P965" s="153"/>
      <c r="Q965" s="153" t="s">
        <v>43296</v>
      </c>
      <c r="R965" s="151" t="n">
        <v>18</v>
      </c>
      <c r="S965" s="151" t="n">
        <v>11</v>
      </c>
      <c r="T965" s="151" t="n">
        <v>12</v>
      </c>
      <c r="U965" s="153" t="s">
        <v>37247</v>
      </c>
      <c r="V965" s="153" t="s">
        <v>19568</v>
      </c>
      <c r="W965" s="151" t="n">
        <v>5346</v>
      </c>
      <c r="X965" s="153" t="s">
        <v>19570</v>
      </c>
      <c r="Y965" s="153" t="s">
        <v>19569</v>
      </c>
      <c r="Z965" s="153" t="s">
        <v>106</v>
      </c>
      <c r="AA965" s="153" t="s">
        <v>43297</v>
      </c>
      <c r="AB965" s="153" t="s">
        <v>43298</v>
      </c>
      <c r="AC965" s="153" t="s">
        <v>43299</v>
      </c>
      <c r="AD965" s="153" t="s">
        <v>132</v>
      </c>
      <c r="AE965" s="153" t="s">
        <v>19571</v>
      </c>
      <c r="AF965" s="151" t="n">
        <v>6346</v>
      </c>
      <c r="AG965" s="153" t="s">
        <v>19573</v>
      </c>
      <c r="AH965" s="153" t="s">
        <v>19572</v>
      </c>
      <c r="AI965" s="153" t="s">
        <v>74</v>
      </c>
      <c r="AJ965" s="153"/>
      <c r="AK965" s="153"/>
      <c r="AL965" s="153"/>
      <c r="AM965" s="153"/>
      <c r="AN965" s="153"/>
      <c r="AO965" s="153" t="s">
        <v>43296</v>
      </c>
      <c r="AP965" s="153" t="s">
        <v>19574</v>
      </c>
      <c r="AQ965" s="153"/>
      <c r="AR965" s="153"/>
      <c r="AS965" s="153"/>
      <c r="AT965" s="153"/>
      <c r="AU965" s="153"/>
      <c r="AV965" s="153"/>
      <c r="AW965" s="153"/>
      <c r="AX965" s="153"/>
      <c r="AY965" s="153"/>
      <c r="AZ965" s="153"/>
      <c r="BA965" s="153" t="s">
        <v>43300</v>
      </c>
      <c r="BB965" s="153" t="s">
        <v>81</v>
      </c>
      <c r="BC965" s="153" t="s">
        <v>81</v>
      </c>
      <c r="BD965" s="153" t="s">
        <v>298</v>
      </c>
      <c r="BE965" s="153" t="s">
        <v>13169</v>
      </c>
      <c r="BF965" s="153"/>
      <c r="BG965" s="151" t="n">
        <v>69</v>
      </c>
      <c r="BH965" s="153" t="s">
        <v>37111</v>
      </c>
    </row>
    <row r="966" customFormat="false" ht="15" hidden="true" customHeight="false" outlineLevel="0" collapsed="false">
      <c r="A966" s="151" t="n">
        <v>1173</v>
      </c>
      <c r="B966" s="153" t="s">
        <v>15681</v>
      </c>
      <c r="C966" s="153" t="s">
        <v>278</v>
      </c>
      <c r="D966" s="155" t="n">
        <v>43404</v>
      </c>
      <c r="E966" s="153" t="s">
        <v>37124</v>
      </c>
      <c r="F966" s="151" t="n">
        <v>9</v>
      </c>
      <c r="G966" s="153" t="s">
        <v>43301</v>
      </c>
      <c r="H966" s="153" t="s">
        <v>43302</v>
      </c>
      <c r="I966" s="153" t="s">
        <v>43303</v>
      </c>
      <c r="J966" s="153" t="s">
        <v>40134</v>
      </c>
      <c r="K966" s="153" t="s">
        <v>53</v>
      </c>
      <c r="L966" s="155" t="n">
        <v>39323</v>
      </c>
      <c r="M966" s="153" t="s">
        <v>83</v>
      </c>
      <c r="N966" s="153" t="s">
        <v>52</v>
      </c>
      <c r="O966" s="153"/>
      <c r="P966" s="153"/>
      <c r="Q966" s="153" t="s">
        <v>18047</v>
      </c>
      <c r="R966" s="151" t="n">
        <v>17</v>
      </c>
      <c r="S966" s="151" t="n">
        <v>2</v>
      </c>
      <c r="T966" s="151" t="n">
        <v>11</v>
      </c>
      <c r="U966" s="153" t="s">
        <v>37116</v>
      </c>
      <c r="V966" s="153" t="s">
        <v>4062</v>
      </c>
      <c r="W966" s="151" t="n">
        <v>1208</v>
      </c>
      <c r="X966" s="153" t="s">
        <v>4064</v>
      </c>
      <c r="Y966" s="153" t="s">
        <v>4063</v>
      </c>
      <c r="Z966" s="153" t="s">
        <v>106</v>
      </c>
      <c r="AA966" s="153"/>
      <c r="AB966" s="153"/>
      <c r="AC966" s="153"/>
      <c r="AD966" s="153" t="s">
        <v>132</v>
      </c>
      <c r="AE966" s="153" t="s">
        <v>15686</v>
      </c>
      <c r="AF966" s="151" t="n">
        <v>2208</v>
      </c>
      <c r="AG966" s="153" t="s">
        <v>4058</v>
      </c>
      <c r="AH966" s="153" t="s">
        <v>4066</v>
      </c>
      <c r="AI966" s="153" t="s">
        <v>106</v>
      </c>
      <c r="AJ966" s="153"/>
      <c r="AK966" s="153"/>
      <c r="AL966" s="153"/>
      <c r="AM966" s="153" t="s">
        <v>132</v>
      </c>
      <c r="AN966" s="153"/>
      <c r="AO966" s="153" t="s">
        <v>40372</v>
      </c>
      <c r="AP966" s="153" t="s">
        <v>4058</v>
      </c>
      <c r="AQ966" s="153"/>
      <c r="AR966" s="153"/>
      <c r="AS966" s="153"/>
      <c r="AT966" s="153"/>
      <c r="AU966" s="153"/>
      <c r="AV966" s="153"/>
      <c r="AW966" s="153"/>
      <c r="AX966" s="153"/>
      <c r="AY966" s="153"/>
      <c r="AZ966" s="153"/>
      <c r="BA966" s="153" t="s">
        <v>42714</v>
      </c>
      <c r="BB966" s="153" t="s">
        <v>15689</v>
      </c>
      <c r="BC966" s="151" t="n">
        <v>1</v>
      </c>
      <c r="BD966" s="153" t="s">
        <v>154</v>
      </c>
      <c r="BE966" s="153"/>
      <c r="BF966" s="153"/>
      <c r="BG966" s="151" t="n">
        <v>72</v>
      </c>
      <c r="BH966" s="153" t="s">
        <v>37111</v>
      </c>
    </row>
    <row r="967" customFormat="false" ht="15" hidden="true" customHeight="false" outlineLevel="0" collapsed="false">
      <c r="A967" s="151" t="n">
        <v>1174</v>
      </c>
      <c r="B967" s="153" t="s">
        <v>11961</v>
      </c>
      <c r="C967" s="153" t="s">
        <v>278</v>
      </c>
      <c r="D967" s="155" t="n">
        <v>43391</v>
      </c>
      <c r="E967" s="153" t="s">
        <v>37124</v>
      </c>
      <c r="F967" s="151" t="n">
        <v>9</v>
      </c>
      <c r="G967" s="153" t="s">
        <v>43304</v>
      </c>
      <c r="H967" s="153" t="s">
        <v>43305</v>
      </c>
      <c r="I967" s="153" t="s">
        <v>43306</v>
      </c>
      <c r="J967" s="153" t="s">
        <v>43307</v>
      </c>
      <c r="K967" s="153" t="s">
        <v>84</v>
      </c>
      <c r="L967" s="155" t="n">
        <v>39017</v>
      </c>
      <c r="M967" s="153" t="s">
        <v>83</v>
      </c>
      <c r="N967" s="153" t="s">
        <v>52</v>
      </c>
      <c r="O967" s="153"/>
      <c r="P967" s="153"/>
      <c r="Q967" s="153" t="s">
        <v>43308</v>
      </c>
      <c r="R967" s="153" t="s">
        <v>11967</v>
      </c>
      <c r="S967" s="151" t="n">
        <v>1</v>
      </c>
      <c r="T967" s="151" t="n">
        <v>11</v>
      </c>
      <c r="U967" s="153" t="s">
        <v>37116</v>
      </c>
      <c r="V967" s="153" t="s">
        <v>43309</v>
      </c>
      <c r="W967" s="151" t="n">
        <v>5297</v>
      </c>
      <c r="X967" s="153" t="s">
        <v>11970</v>
      </c>
      <c r="Y967" s="153" t="s">
        <v>43310</v>
      </c>
      <c r="Z967" s="153" t="s">
        <v>73</v>
      </c>
      <c r="AA967" s="153" t="s">
        <v>38062</v>
      </c>
      <c r="AB967" s="153" t="s">
        <v>11970</v>
      </c>
      <c r="AC967" s="153" t="s">
        <v>3980</v>
      </c>
      <c r="AD967" s="153" t="s">
        <v>132</v>
      </c>
      <c r="AE967" s="153" t="s">
        <v>43311</v>
      </c>
      <c r="AF967" s="151" t="n">
        <v>6297</v>
      </c>
      <c r="AG967" s="153" t="s">
        <v>11973</v>
      </c>
      <c r="AH967" s="153" t="s">
        <v>43312</v>
      </c>
      <c r="AI967" s="153" t="s">
        <v>74</v>
      </c>
      <c r="AJ967" s="153"/>
      <c r="AK967" s="153" t="s">
        <v>11973</v>
      </c>
      <c r="AL967" s="153" t="s">
        <v>43308</v>
      </c>
      <c r="AM967" s="153"/>
      <c r="AN967" s="153"/>
      <c r="AO967" s="153" t="s">
        <v>43308</v>
      </c>
      <c r="AP967" s="153" t="s">
        <v>11974</v>
      </c>
      <c r="AQ967" s="153"/>
      <c r="AR967" s="153"/>
      <c r="AS967" s="153"/>
      <c r="AT967" s="153"/>
      <c r="AU967" s="153"/>
      <c r="AV967" s="153"/>
      <c r="AW967" s="153"/>
      <c r="AX967" s="153"/>
      <c r="AY967" s="153"/>
      <c r="AZ967" s="153"/>
      <c r="BA967" s="153" t="s">
        <v>37110</v>
      </c>
      <c r="BB967" s="153" t="s">
        <v>81</v>
      </c>
      <c r="BC967" s="153" t="s">
        <v>81</v>
      </c>
      <c r="BD967" s="153"/>
      <c r="BE967" s="153"/>
      <c r="BF967" s="153"/>
      <c r="BG967" s="151" t="n">
        <v>70</v>
      </c>
      <c r="BH967" s="153" t="s">
        <v>37111</v>
      </c>
    </row>
    <row r="968" customFormat="false" ht="15" hidden="true" customHeight="false" outlineLevel="0" collapsed="false">
      <c r="A968" s="151" t="n">
        <v>1175</v>
      </c>
      <c r="B968" s="153"/>
      <c r="C968" s="153" t="s">
        <v>278</v>
      </c>
      <c r="D968" s="153" t="s">
        <v>30119</v>
      </c>
      <c r="E968" s="153" t="s">
        <v>37124</v>
      </c>
      <c r="F968" s="151" t="n">
        <v>9</v>
      </c>
      <c r="G968" s="153" t="s">
        <v>43313</v>
      </c>
      <c r="H968" s="153" t="s">
        <v>43314</v>
      </c>
      <c r="I968" s="153" t="s">
        <v>43315</v>
      </c>
      <c r="J968" s="153" t="s">
        <v>43316</v>
      </c>
      <c r="K968" s="153" t="s">
        <v>84</v>
      </c>
      <c r="L968" s="155" t="n">
        <v>39034</v>
      </c>
      <c r="M968" s="153" t="s">
        <v>83</v>
      </c>
      <c r="N968" s="153" t="s">
        <v>52</v>
      </c>
      <c r="O968" s="151" t="n">
        <v>1</v>
      </c>
      <c r="P968" s="153"/>
      <c r="Q968" s="153" t="s">
        <v>37833</v>
      </c>
      <c r="R968" s="151" t="n">
        <v>57</v>
      </c>
      <c r="S968" s="151" t="n">
        <v>0</v>
      </c>
      <c r="T968" s="151" t="n">
        <v>0</v>
      </c>
      <c r="U968" s="153" t="s">
        <v>43317</v>
      </c>
      <c r="V968" s="153" t="s">
        <v>23019</v>
      </c>
      <c r="W968" s="151" t="n">
        <v>1295</v>
      </c>
      <c r="X968" s="153" t="s">
        <v>23021</v>
      </c>
      <c r="Y968" s="153" t="s">
        <v>23020</v>
      </c>
      <c r="Z968" s="153" t="s">
        <v>156</v>
      </c>
      <c r="AA968" s="153" t="s">
        <v>37834</v>
      </c>
      <c r="AB968" s="153" t="s">
        <v>37835</v>
      </c>
      <c r="AC968" s="153" t="s">
        <v>37836</v>
      </c>
      <c r="AD968" s="153" t="s">
        <v>132</v>
      </c>
      <c r="AE968" s="153" t="s">
        <v>23022</v>
      </c>
      <c r="AF968" s="151" t="n">
        <v>2295</v>
      </c>
      <c r="AG968" s="153" t="s">
        <v>23024</v>
      </c>
      <c r="AH968" s="153" t="s">
        <v>23023</v>
      </c>
      <c r="AI968" s="153" t="s">
        <v>74</v>
      </c>
      <c r="AJ968" s="153"/>
      <c r="AK968" s="153"/>
      <c r="AL968" s="153"/>
      <c r="AM968" s="153"/>
      <c r="AN968" s="153"/>
      <c r="AO968" s="153" t="s">
        <v>23017</v>
      </c>
      <c r="AP968" s="153"/>
      <c r="AQ968" s="153"/>
      <c r="AR968" s="153"/>
      <c r="AS968" s="153"/>
      <c r="AT968" s="153"/>
      <c r="AU968" s="153"/>
      <c r="AV968" s="153"/>
      <c r="AW968" s="153"/>
      <c r="AX968" s="153"/>
      <c r="AY968" s="153"/>
      <c r="AZ968" s="153"/>
      <c r="BA968" s="153" t="s">
        <v>37193</v>
      </c>
      <c r="BB968" s="153" t="s">
        <v>81</v>
      </c>
      <c r="BC968" s="153" t="s">
        <v>81</v>
      </c>
      <c r="BD968" s="153"/>
      <c r="BE968" s="153"/>
      <c r="BF968" s="153"/>
      <c r="BG968" s="151" t="n">
        <v>69</v>
      </c>
      <c r="BH968" s="153" t="s">
        <v>37111</v>
      </c>
    </row>
    <row r="969" customFormat="false" ht="15" hidden="true" customHeight="false" outlineLevel="0" collapsed="false">
      <c r="A969" s="151" t="n">
        <v>1176</v>
      </c>
      <c r="B969" s="153" t="s">
        <v>16360</v>
      </c>
      <c r="C969" s="153" t="s">
        <v>278</v>
      </c>
      <c r="D969" s="155" t="n">
        <v>43415</v>
      </c>
      <c r="E969" s="153" t="s">
        <v>37124</v>
      </c>
      <c r="F969" s="151" t="n">
        <v>9</v>
      </c>
      <c r="G969" s="153" t="s">
        <v>43318</v>
      </c>
      <c r="H969" s="153" t="s">
        <v>43319</v>
      </c>
      <c r="I969" s="153" t="s">
        <v>43320</v>
      </c>
      <c r="J969" s="153" t="s">
        <v>42543</v>
      </c>
      <c r="K969" s="153" t="s">
        <v>84</v>
      </c>
      <c r="L969" s="155" t="n">
        <v>39117</v>
      </c>
      <c r="M969" s="153" t="s">
        <v>83</v>
      </c>
      <c r="N969" s="153" t="s">
        <v>52</v>
      </c>
      <c r="O969" s="153"/>
      <c r="P969" s="153"/>
      <c r="Q969" s="153" t="s">
        <v>43321</v>
      </c>
      <c r="R969" s="153" t="s">
        <v>16365</v>
      </c>
      <c r="S969" s="151" t="n">
        <v>2</v>
      </c>
      <c r="T969" s="151" t="n">
        <v>8</v>
      </c>
      <c r="U969" s="153" t="s">
        <v>37129</v>
      </c>
      <c r="V969" s="153" t="s">
        <v>16366</v>
      </c>
      <c r="W969" s="151" t="n">
        <v>5505</v>
      </c>
      <c r="X969" s="153" t="s">
        <v>16368</v>
      </c>
      <c r="Y969" s="153" t="s">
        <v>16367</v>
      </c>
      <c r="Z969" s="153" t="s">
        <v>156</v>
      </c>
      <c r="AA969" s="153" t="s">
        <v>37674</v>
      </c>
      <c r="AB969" s="153"/>
      <c r="AC969" s="153" t="s">
        <v>39082</v>
      </c>
      <c r="AD969" s="153" t="s">
        <v>132</v>
      </c>
      <c r="AE969" s="153" t="s">
        <v>16369</v>
      </c>
      <c r="AF969" s="151" t="n">
        <v>6505</v>
      </c>
      <c r="AG969" s="153" t="s">
        <v>16370</v>
      </c>
      <c r="AH969" s="153"/>
      <c r="AI969" s="153" t="s">
        <v>74</v>
      </c>
      <c r="AJ969" s="153"/>
      <c r="AK969" s="153"/>
      <c r="AL969" s="153"/>
      <c r="AM969" s="153"/>
      <c r="AN969" s="153"/>
      <c r="AO969" s="153" t="s">
        <v>43321</v>
      </c>
      <c r="AP969" s="153"/>
      <c r="AQ969" s="153"/>
      <c r="AR969" s="153"/>
      <c r="AS969" s="153"/>
      <c r="AT969" s="153"/>
      <c r="AU969" s="153"/>
      <c r="AV969" s="153"/>
      <c r="AW969" s="153"/>
      <c r="AX969" s="153"/>
      <c r="AY969" s="153"/>
      <c r="AZ969" s="153"/>
      <c r="BA969" s="153" t="s">
        <v>37110</v>
      </c>
      <c r="BB969" s="153" t="s">
        <v>81</v>
      </c>
      <c r="BC969" s="153" t="s">
        <v>81</v>
      </c>
      <c r="BD969" s="153"/>
      <c r="BE969" s="153"/>
      <c r="BF969" s="153"/>
      <c r="BG969" s="151" t="n">
        <v>69</v>
      </c>
      <c r="BH969" s="153" t="s">
        <v>37111</v>
      </c>
    </row>
    <row r="970" customFormat="false" ht="15" hidden="true" customHeight="false" outlineLevel="0" collapsed="false">
      <c r="A970" s="151" t="n">
        <v>1177</v>
      </c>
      <c r="B970" s="153" t="s">
        <v>15942</v>
      </c>
      <c r="C970" s="153" t="s">
        <v>278</v>
      </c>
      <c r="D970" s="155" t="n">
        <v>43405</v>
      </c>
      <c r="E970" s="153" t="s">
        <v>37124</v>
      </c>
      <c r="F970" s="151" t="n">
        <v>9</v>
      </c>
      <c r="G970" s="153" t="s">
        <v>43322</v>
      </c>
      <c r="H970" s="153" t="s">
        <v>43323</v>
      </c>
      <c r="I970" s="153" t="s">
        <v>43324</v>
      </c>
      <c r="J970" s="153" t="s">
        <v>37169</v>
      </c>
      <c r="K970" s="153" t="s">
        <v>53</v>
      </c>
      <c r="L970" s="155" t="n">
        <v>39438</v>
      </c>
      <c r="M970" s="153" t="s">
        <v>83</v>
      </c>
      <c r="N970" s="153" t="s">
        <v>52</v>
      </c>
      <c r="O970" s="153"/>
      <c r="P970" s="153"/>
      <c r="Q970" s="153" t="s">
        <v>41148</v>
      </c>
      <c r="R970" s="151" t="n">
        <v>6</v>
      </c>
      <c r="S970" s="151" t="n">
        <v>0</v>
      </c>
      <c r="T970" s="151" t="n">
        <v>0</v>
      </c>
      <c r="U970" s="153" t="s">
        <v>37185</v>
      </c>
      <c r="V970" s="153" t="s">
        <v>3367</v>
      </c>
      <c r="W970" s="151" t="n">
        <v>1119</v>
      </c>
      <c r="X970" s="153" t="s">
        <v>3368</v>
      </c>
      <c r="Y970" s="153" t="s">
        <v>81</v>
      </c>
      <c r="Z970" s="153"/>
      <c r="AA970" s="153"/>
      <c r="AB970" s="153"/>
      <c r="AC970" s="153"/>
      <c r="AD970" s="153"/>
      <c r="AE970" s="153" t="s">
        <v>3369</v>
      </c>
      <c r="AF970" s="151" t="n">
        <v>2119</v>
      </c>
      <c r="AG970" s="153" t="s">
        <v>3370</v>
      </c>
      <c r="AH970" s="153" t="s">
        <v>81</v>
      </c>
      <c r="AI970" s="153" t="s">
        <v>74</v>
      </c>
      <c r="AJ970" s="153"/>
      <c r="AK970" s="153"/>
      <c r="AL970" s="153"/>
      <c r="AM970" s="153"/>
      <c r="AN970" s="153"/>
      <c r="AO970" s="153" t="s">
        <v>3366</v>
      </c>
      <c r="AP970" s="153"/>
      <c r="AQ970" s="153"/>
      <c r="AR970" s="153"/>
      <c r="AS970" s="153"/>
      <c r="AT970" s="153"/>
      <c r="AU970" s="153"/>
      <c r="AV970" s="153"/>
      <c r="AW970" s="153"/>
      <c r="AX970" s="153"/>
      <c r="AY970" s="153"/>
      <c r="AZ970" s="153"/>
      <c r="BA970" s="153" t="s">
        <v>42816</v>
      </c>
      <c r="BB970" s="153" t="s">
        <v>43325</v>
      </c>
      <c r="BC970" s="153" t="s">
        <v>5543</v>
      </c>
      <c r="BD970" s="153"/>
      <c r="BE970" s="153"/>
      <c r="BF970" s="153"/>
      <c r="BG970" s="151" t="n">
        <v>70</v>
      </c>
      <c r="BH970" s="153" t="s">
        <v>37111</v>
      </c>
    </row>
    <row r="971" customFormat="false" ht="15" hidden="true" customHeight="false" outlineLevel="0" collapsed="false">
      <c r="A971" s="151" t="n">
        <v>1178</v>
      </c>
      <c r="B971" s="153" t="s">
        <v>14161</v>
      </c>
      <c r="C971" s="153" t="s">
        <v>278</v>
      </c>
      <c r="D971" s="155" t="n">
        <v>43400</v>
      </c>
      <c r="E971" s="153" t="s">
        <v>37124</v>
      </c>
      <c r="F971" s="151" t="n">
        <v>9</v>
      </c>
      <c r="G971" s="153" t="s">
        <v>43326</v>
      </c>
      <c r="H971" s="153" t="s">
        <v>43327</v>
      </c>
      <c r="I971" s="153" t="s">
        <v>43328</v>
      </c>
      <c r="J971" s="153" t="s">
        <v>37245</v>
      </c>
      <c r="K971" s="153" t="s">
        <v>53</v>
      </c>
      <c r="L971" s="155" t="n">
        <v>39071</v>
      </c>
      <c r="M971" s="153" t="s">
        <v>83</v>
      </c>
      <c r="N971" s="153" t="s">
        <v>52</v>
      </c>
      <c r="O971" s="153"/>
      <c r="P971" s="153"/>
      <c r="Q971" s="153" t="s">
        <v>38751</v>
      </c>
      <c r="R971" s="151" t="n">
        <v>1</v>
      </c>
      <c r="S971" s="151" t="n">
        <v>10</v>
      </c>
      <c r="T971" s="151" t="n">
        <v>1</v>
      </c>
      <c r="U971" s="153" t="s">
        <v>37171</v>
      </c>
      <c r="V971" s="153" t="s">
        <v>14166</v>
      </c>
      <c r="W971" s="151" t="n">
        <v>1031</v>
      </c>
      <c r="X971" s="153" t="s">
        <v>1075</v>
      </c>
      <c r="Y971" s="153" t="s">
        <v>1074</v>
      </c>
      <c r="Z971" s="153" t="s">
        <v>106</v>
      </c>
      <c r="AA971" s="153" t="s">
        <v>37654</v>
      </c>
      <c r="AB971" s="153" t="s">
        <v>38752</v>
      </c>
      <c r="AC971" s="153" t="s">
        <v>38753</v>
      </c>
      <c r="AD971" s="153" t="s">
        <v>132</v>
      </c>
      <c r="AE971" s="153" t="s">
        <v>38754</v>
      </c>
      <c r="AF971" s="151" t="n">
        <v>2031</v>
      </c>
      <c r="AG971" s="153" t="s">
        <v>1068</v>
      </c>
      <c r="AH971" s="153" t="s">
        <v>14168</v>
      </c>
      <c r="AI971" s="153" t="s">
        <v>74</v>
      </c>
      <c r="AJ971" s="153"/>
      <c r="AK971" s="153"/>
      <c r="AL971" s="153"/>
      <c r="AM971" s="153"/>
      <c r="AN971" s="153"/>
      <c r="AO971" s="153" t="s">
        <v>38755</v>
      </c>
      <c r="AP971" s="153"/>
      <c r="AQ971" s="153"/>
      <c r="AR971" s="153"/>
      <c r="AS971" s="153"/>
      <c r="AT971" s="153"/>
      <c r="AU971" s="153"/>
      <c r="AV971" s="153"/>
      <c r="AW971" s="153"/>
      <c r="AX971" s="153"/>
      <c r="AY971" s="153"/>
      <c r="AZ971" s="153"/>
      <c r="BA971" s="153" t="s">
        <v>37110</v>
      </c>
      <c r="BB971" s="153" t="s">
        <v>43329</v>
      </c>
      <c r="BC971" s="151" t="n">
        <v>2</v>
      </c>
      <c r="BD971" s="153"/>
      <c r="BE971" s="153"/>
      <c r="BF971" s="153"/>
      <c r="BG971" s="151" t="n">
        <v>70</v>
      </c>
      <c r="BH971" s="153" t="s">
        <v>37111</v>
      </c>
    </row>
    <row r="972" customFormat="false" ht="15" hidden="true" customHeight="false" outlineLevel="0" collapsed="false">
      <c r="A972" s="151" t="n">
        <v>1179</v>
      </c>
      <c r="B972" s="153" t="s">
        <v>17425</v>
      </c>
      <c r="C972" s="153" t="s">
        <v>278</v>
      </c>
      <c r="D972" s="155" t="n">
        <v>43430</v>
      </c>
      <c r="E972" s="153" t="s">
        <v>37124</v>
      </c>
      <c r="F972" s="151" t="n">
        <v>9</v>
      </c>
      <c r="G972" s="153" t="s">
        <v>43330</v>
      </c>
      <c r="H972" s="153" t="s">
        <v>43331</v>
      </c>
      <c r="I972" s="153" t="s">
        <v>43332</v>
      </c>
      <c r="J972" s="153" t="s">
        <v>41368</v>
      </c>
      <c r="K972" s="153" t="s">
        <v>32545</v>
      </c>
      <c r="L972" s="155" t="n">
        <v>39003</v>
      </c>
      <c r="M972" s="153" t="s">
        <v>83</v>
      </c>
      <c r="N972" s="153" t="s">
        <v>52</v>
      </c>
      <c r="O972" s="153"/>
      <c r="P972" s="153"/>
      <c r="Q972" s="153" t="s">
        <v>43333</v>
      </c>
      <c r="R972" s="151" t="n">
        <v>5</v>
      </c>
      <c r="S972" s="151" t="n">
        <v>4</v>
      </c>
      <c r="T972" s="151" t="n">
        <v>10</v>
      </c>
      <c r="U972" s="153" t="s">
        <v>37539</v>
      </c>
      <c r="V972" s="153" t="s">
        <v>32548</v>
      </c>
      <c r="W972" s="151" t="n">
        <v>1176</v>
      </c>
      <c r="X972" s="153" t="s">
        <v>32550</v>
      </c>
      <c r="Y972" s="153"/>
      <c r="Z972" s="153"/>
      <c r="AA972" s="153"/>
      <c r="AB972" s="153"/>
      <c r="AC972" s="153"/>
      <c r="AD972" s="153"/>
      <c r="AE972" s="153" t="s">
        <v>32551</v>
      </c>
      <c r="AF972" s="151" t="n">
        <v>2176</v>
      </c>
      <c r="AG972" s="153" t="s">
        <v>17436</v>
      </c>
      <c r="AH972" s="153"/>
      <c r="AI972" s="153"/>
      <c r="AJ972" s="153"/>
      <c r="AK972" s="153"/>
      <c r="AL972" s="153"/>
      <c r="AM972" s="153"/>
      <c r="AN972" s="153"/>
      <c r="AO972" s="153" t="s">
        <v>43333</v>
      </c>
      <c r="AP972" s="151" t="n">
        <v>0</v>
      </c>
      <c r="AQ972" s="153"/>
      <c r="AR972" s="153"/>
      <c r="AS972" s="153"/>
      <c r="AT972" s="153"/>
      <c r="AU972" s="153"/>
      <c r="AV972" s="153"/>
      <c r="AW972" s="153"/>
      <c r="AX972" s="153"/>
      <c r="AY972" s="153"/>
      <c r="AZ972" s="153"/>
      <c r="BA972" s="153" t="s">
        <v>37110</v>
      </c>
      <c r="BB972" s="153" t="s">
        <v>43334</v>
      </c>
      <c r="BC972" s="151" t="n">
        <v>4</v>
      </c>
      <c r="BD972" s="153"/>
      <c r="BE972" s="153"/>
      <c r="BF972" s="153"/>
      <c r="BG972" s="151" t="n">
        <v>70</v>
      </c>
      <c r="BH972" s="153" t="s">
        <v>37111</v>
      </c>
    </row>
    <row r="973" customFormat="false" ht="15" hidden="true" customHeight="false" outlineLevel="0" collapsed="false">
      <c r="A973" s="151" t="n">
        <v>1180</v>
      </c>
      <c r="B973" s="153"/>
      <c r="C973" s="153" t="s">
        <v>278</v>
      </c>
      <c r="D973" s="155" t="n">
        <v>43388</v>
      </c>
      <c r="E973" s="153" t="s">
        <v>37124</v>
      </c>
      <c r="F973" s="151" t="n">
        <v>9</v>
      </c>
      <c r="G973" s="153" t="s">
        <v>43335</v>
      </c>
      <c r="H973" s="153" t="s">
        <v>43336</v>
      </c>
      <c r="I973" s="153" t="s">
        <v>43337</v>
      </c>
      <c r="J973" s="153" t="s">
        <v>43338</v>
      </c>
      <c r="K973" s="153" t="s">
        <v>1926</v>
      </c>
      <c r="L973" s="155" t="n">
        <v>39115</v>
      </c>
      <c r="M973" s="153" t="s">
        <v>83</v>
      </c>
      <c r="N973" s="153" t="s">
        <v>52</v>
      </c>
      <c r="O973" s="151" t="n">
        <v>1</v>
      </c>
      <c r="P973" s="153" t="s">
        <v>37211</v>
      </c>
      <c r="Q973" s="153" t="s">
        <v>43339</v>
      </c>
      <c r="R973" s="153" t="s">
        <v>12455</v>
      </c>
      <c r="S973" s="151" t="n">
        <v>3</v>
      </c>
      <c r="T973" s="151" t="n">
        <v>10</v>
      </c>
      <c r="U973" s="153" t="s">
        <v>37116</v>
      </c>
      <c r="V973" s="153" t="s">
        <v>43340</v>
      </c>
      <c r="W973" s="151" t="n">
        <v>5393</v>
      </c>
      <c r="X973" s="153" t="s">
        <v>12457</v>
      </c>
      <c r="Y973" s="153" t="s">
        <v>81</v>
      </c>
      <c r="Z973" s="153" t="s">
        <v>106</v>
      </c>
      <c r="AA973" s="153" t="s">
        <v>37654</v>
      </c>
      <c r="AB973" s="153" t="s">
        <v>81</v>
      </c>
      <c r="AC973" s="153" t="s">
        <v>81</v>
      </c>
      <c r="AD973" s="153"/>
      <c r="AE973" s="153" t="s">
        <v>43341</v>
      </c>
      <c r="AF973" s="151" t="n">
        <v>6393</v>
      </c>
      <c r="AG973" s="153" t="s">
        <v>12460</v>
      </c>
      <c r="AH973" s="153" t="s">
        <v>12459</v>
      </c>
      <c r="AI973" s="153" t="s">
        <v>156</v>
      </c>
      <c r="AJ973" s="153" t="s">
        <v>81</v>
      </c>
      <c r="AK973" s="153" t="s">
        <v>43342</v>
      </c>
      <c r="AL973" s="153"/>
      <c r="AM973" s="153" t="s">
        <v>37216</v>
      </c>
      <c r="AN973" s="153"/>
      <c r="AO973" s="153" t="s">
        <v>43339</v>
      </c>
      <c r="AP973" s="153"/>
      <c r="AQ973" s="153"/>
      <c r="AR973" s="153"/>
      <c r="AS973" s="153"/>
      <c r="AT973" s="153"/>
      <c r="AU973" s="153" t="s">
        <v>156</v>
      </c>
      <c r="AV973" s="153"/>
      <c r="AW973" s="153"/>
      <c r="AX973" s="153"/>
      <c r="AY973" s="153" t="s">
        <v>37216</v>
      </c>
      <c r="AZ973" s="153"/>
      <c r="BA973" s="153" t="s">
        <v>42927</v>
      </c>
      <c r="BB973" s="153" t="s">
        <v>81</v>
      </c>
      <c r="BC973" s="153" t="s">
        <v>5543</v>
      </c>
      <c r="BD973" s="153"/>
      <c r="BE973" s="153" t="s">
        <v>43343</v>
      </c>
      <c r="BF973" s="153"/>
      <c r="BG973" s="151" t="n">
        <v>72</v>
      </c>
      <c r="BH973" s="153" t="s">
        <v>37111</v>
      </c>
    </row>
    <row r="974" customFormat="false" ht="15" hidden="true" customHeight="false" outlineLevel="0" collapsed="false">
      <c r="A974" s="151" t="n">
        <v>1181</v>
      </c>
      <c r="B974" s="153" t="s">
        <v>12196</v>
      </c>
      <c r="C974" s="153" t="s">
        <v>278</v>
      </c>
      <c r="D974" s="155" t="n">
        <v>43386</v>
      </c>
      <c r="E974" s="153" t="s">
        <v>37124</v>
      </c>
      <c r="F974" s="151" t="n">
        <v>9</v>
      </c>
      <c r="G974" s="153" t="s">
        <v>43344</v>
      </c>
      <c r="H974" s="153" t="s">
        <v>43345</v>
      </c>
      <c r="I974" s="153" t="s">
        <v>43346</v>
      </c>
      <c r="J974" s="153" t="s">
        <v>43347</v>
      </c>
      <c r="K974" s="153" t="s">
        <v>84</v>
      </c>
      <c r="L974" s="155" t="n">
        <v>39401</v>
      </c>
      <c r="M974" s="153" t="s">
        <v>83</v>
      </c>
      <c r="N974" s="153" t="s">
        <v>52</v>
      </c>
      <c r="O974" s="153"/>
      <c r="P974" s="153"/>
      <c r="Q974" s="153" t="s">
        <v>43348</v>
      </c>
      <c r="R974" s="151" t="n">
        <v>28</v>
      </c>
      <c r="S974" s="151" t="n">
        <v>3</v>
      </c>
      <c r="T974" s="151" t="n">
        <v>14</v>
      </c>
      <c r="U974" s="153" t="s">
        <v>38275</v>
      </c>
      <c r="V974" s="153" t="s">
        <v>43349</v>
      </c>
      <c r="W974" s="151" t="n">
        <v>5511</v>
      </c>
      <c r="X974" s="153" t="s">
        <v>12203</v>
      </c>
      <c r="Y974" s="153" t="s">
        <v>81</v>
      </c>
      <c r="Z974" s="153" t="s">
        <v>106</v>
      </c>
      <c r="AA974" s="153" t="s">
        <v>37117</v>
      </c>
      <c r="AB974" s="153" t="s">
        <v>81</v>
      </c>
      <c r="AC974" s="153" t="s">
        <v>43350</v>
      </c>
      <c r="AD974" s="153"/>
      <c r="AE974" s="153" t="s">
        <v>43351</v>
      </c>
      <c r="AF974" s="151" t="n">
        <v>6511</v>
      </c>
      <c r="AG974" s="153" t="s">
        <v>12205</v>
      </c>
      <c r="AH974" s="153" t="s">
        <v>81</v>
      </c>
      <c r="AI974" s="153" t="s">
        <v>74</v>
      </c>
      <c r="AJ974" s="153" t="s">
        <v>81</v>
      </c>
      <c r="AK974" s="153" t="s">
        <v>81</v>
      </c>
      <c r="AL974" s="153" t="s">
        <v>81</v>
      </c>
      <c r="AM974" s="153"/>
      <c r="AN974" s="153"/>
      <c r="AO974" s="153" t="s">
        <v>43348</v>
      </c>
      <c r="AP974" s="153"/>
      <c r="AQ974" s="153"/>
      <c r="AR974" s="153"/>
      <c r="AS974" s="153"/>
      <c r="AT974" s="153"/>
      <c r="AU974" s="153"/>
      <c r="AV974" s="153"/>
      <c r="AW974" s="153"/>
      <c r="AX974" s="153"/>
      <c r="AY974" s="153"/>
      <c r="AZ974" s="153"/>
      <c r="BA974" s="153" t="s">
        <v>37110</v>
      </c>
      <c r="BB974" s="153" t="s">
        <v>12207</v>
      </c>
      <c r="BC974" s="153" t="s">
        <v>5543</v>
      </c>
      <c r="BD974" s="153"/>
      <c r="BE974" s="153"/>
      <c r="BF974" s="153"/>
      <c r="BG974" s="151" t="n">
        <v>72</v>
      </c>
      <c r="BH974" s="153" t="s">
        <v>37111</v>
      </c>
    </row>
    <row r="975" customFormat="false" ht="15" hidden="true" customHeight="false" outlineLevel="0" collapsed="false">
      <c r="A975" s="151" t="n">
        <v>1182</v>
      </c>
      <c r="B975" s="153" t="s">
        <v>19261</v>
      </c>
      <c r="C975" s="153" t="s">
        <v>278</v>
      </c>
      <c r="D975" s="155" t="n">
        <v>43501</v>
      </c>
      <c r="E975" s="153" t="s">
        <v>37124</v>
      </c>
      <c r="F975" s="151" t="n">
        <v>9</v>
      </c>
      <c r="G975" s="153" t="s">
        <v>43352</v>
      </c>
      <c r="H975" s="153" t="s">
        <v>43353</v>
      </c>
      <c r="I975" s="153" t="s">
        <v>43354</v>
      </c>
      <c r="J975" s="153" t="s">
        <v>41442</v>
      </c>
      <c r="K975" s="153" t="s">
        <v>53</v>
      </c>
      <c r="L975" s="155" t="n">
        <v>39066</v>
      </c>
      <c r="M975" s="153" t="s">
        <v>83</v>
      </c>
      <c r="N975" s="153" t="s">
        <v>52</v>
      </c>
      <c r="O975" s="151" t="n">
        <v>2</v>
      </c>
      <c r="P975" s="153"/>
      <c r="Q975" s="153" t="s">
        <v>43355</v>
      </c>
      <c r="R975" s="153" t="s">
        <v>191</v>
      </c>
      <c r="S975" s="151" t="n">
        <v>1</v>
      </c>
      <c r="T975" s="151" t="n">
        <v>14</v>
      </c>
      <c r="U975" s="153" t="s">
        <v>37129</v>
      </c>
      <c r="V975" s="153" t="s">
        <v>43356</v>
      </c>
      <c r="W975" s="151" t="n">
        <v>5600</v>
      </c>
      <c r="X975" s="153" t="s">
        <v>19270</v>
      </c>
      <c r="Y975" s="153" t="s">
        <v>43357</v>
      </c>
      <c r="Z975" s="153" t="s">
        <v>156</v>
      </c>
      <c r="AA975" s="153" t="s">
        <v>37213</v>
      </c>
      <c r="AB975" s="153" t="s">
        <v>38396</v>
      </c>
      <c r="AC975" s="153" t="s">
        <v>43358</v>
      </c>
      <c r="AD975" s="153" t="s">
        <v>107</v>
      </c>
      <c r="AE975" s="153" t="s">
        <v>43359</v>
      </c>
      <c r="AF975" s="151" t="n">
        <v>6600</v>
      </c>
      <c r="AG975" s="153" t="s">
        <v>19272</v>
      </c>
      <c r="AH975" s="153" t="s">
        <v>43357</v>
      </c>
      <c r="AI975" s="153" t="s">
        <v>106</v>
      </c>
      <c r="AJ975" s="153" t="s">
        <v>37664</v>
      </c>
      <c r="AK975" s="151" t="n">
        <v>78836000</v>
      </c>
      <c r="AL975" s="153" t="s">
        <v>43360</v>
      </c>
      <c r="AM975" s="153" t="s">
        <v>107</v>
      </c>
      <c r="AN975" s="153"/>
      <c r="AO975" s="153" t="s">
        <v>43355</v>
      </c>
      <c r="AP975" s="151" t="n">
        <v>2153120198</v>
      </c>
      <c r="AQ975" s="153"/>
      <c r="AR975" s="153"/>
      <c r="AS975" s="153"/>
      <c r="AT975" s="153"/>
      <c r="AU975" s="153"/>
      <c r="AV975" s="153"/>
      <c r="AW975" s="153"/>
      <c r="AX975" s="153"/>
      <c r="AY975" s="153"/>
      <c r="AZ975" s="153"/>
      <c r="BA975" s="153" t="s">
        <v>41988</v>
      </c>
      <c r="BB975" s="153" t="s">
        <v>81</v>
      </c>
      <c r="BC975" s="153" t="s">
        <v>81</v>
      </c>
      <c r="BD975" s="153" t="s">
        <v>663</v>
      </c>
      <c r="BE975" s="153"/>
      <c r="BF975" s="153"/>
      <c r="BG975" s="151" t="n">
        <v>71</v>
      </c>
      <c r="BH975" s="153" t="s">
        <v>37111</v>
      </c>
    </row>
    <row r="976" customFormat="false" ht="15" hidden="true" customHeight="false" outlineLevel="0" collapsed="false">
      <c r="A976" s="151" t="n">
        <v>1183</v>
      </c>
      <c r="B976" s="153" t="s">
        <v>42774</v>
      </c>
      <c r="C976" s="153" t="s">
        <v>278</v>
      </c>
      <c r="D976" s="155" t="n">
        <v>43392</v>
      </c>
      <c r="E976" s="153" t="s">
        <v>37124</v>
      </c>
      <c r="F976" s="151" t="n">
        <v>9</v>
      </c>
      <c r="G976" s="153" t="s">
        <v>43361</v>
      </c>
      <c r="H976" s="153" t="s">
        <v>43362</v>
      </c>
      <c r="I976" s="153" t="s">
        <v>43363</v>
      </c>
      <c r="J976" s="153" t="s">
        <v>43364</v>
      </c>
      <c r="K976" s="153" t="s">
        <v>12685</v>
      </c>
      <c r="L976" s="155" t="n">
        <v>39056</v>
      </c>
      <c r="M976" s="153" t="s">
        <v>83</v>
      </c>
      <c r="N976" s="153" t="s">
        <v>52</v>
      </c>
      <c r="O976" s="151" t="n">
        <v>1</v>
      </c>
      <c r="P976" s="153"/>
      <c r="Q976" s="153" t="s">
        <v>12669</v>
      </c>
      <c r="R976" s="153" t="s">
        <v>12670</v>
      </c>
      <c r="S976" s="151" t="n">
        <v>2</v>
      </c>
      <c r="T976" s="151" t="n">
        <v>8</v>
      </c>
      <c r="U976" s="153" t="s">
        <v>37108</v>
      </c>
      <c r="V976" s="153" t="s">
        <v>39616</v>
      </c>
      <c r="W976" s="151" t="n">
        <v>1278</v>
      </c>
      <c r="X976" s="153" t="s">
        <v>12673</v>
      </c>
      <c r="Y976" s="153" t="s">
        <v>12672</v>
      </c>
      <c r="Z976" s="153" t="s">
        <v>156</v>
      </c>
      <c r="AA976" s="153" t="s">
        <v>39617</v>
      </c>
      <c r="AB976" s="153"/>
      <c r="AC976" s="153" t="s">
        <v>39618</v>
      </c>
      <c r="AD976" s="153" t="s">
        <v>204</v>
      </c>
      <c r="AE976" s="153" t="s">
        <v>12674</v>
      </c>
      <c r="AF976" s="151" t="n">
        <v>2278</v>
      </c>
      <c r="AG976" s="153" t="s">
        <v>12676</v>
      </c>
      <c r="AH976" s="153" t="s">
        <v>12675</v>
      </c>
      <c r="AI976" s="153" t="s">
        <v>74</v>
      </c>
      <c r="AJ976" s="153"/>
      <c r="AK976" s="153"/>
      <c r="AL976" s="153"/>
      <c r="AM976" s="153"/>
      <c r="AN976" s="153"/>
      <c r="AO976" s="153" t="s">
        <v>12669</v>
      </c>
      <c r="AP976" s="153"/>
      <c r="AQ976" s="153"/>
      <c r="AR976" s="153"/>
      <c r="AS976" s="153"/>
      <c r="AT976" s="153"/>
      <c r="AU976" s="153"/>
      <c r="AV976" s="153"/>
      <c r="AW976" s="153"/>
      <c r="AX976" s="153"/>
      <c r="AY976" s="153"/>
      <c r="AZ976" s="153"/>
      <c r="BA976" s="153" t="s">
        <v>37193</v>
      </c>
      <c r="BB976" s="153" t="s">
        <v>81</v>
      </c>
      <c r="BC976" s="153" t="s">
        <v>81</v>
      </c>
      <c r="BD976" s="153" t="s">
        <v>128</v>
      </c>
      <c r="BE976" s="153"/>
      <c r="BF976" s="153"/>
      <c r="BG976" s="151" t="n">
        <v>72</v>
      </c>
      <c r="BH976" s="153" t="s">
        <v>37111</v>
      </c>
    </row>
    <row r="977" customFormat="false" ht="15" hidden="true" customHeight="false" outlineLevel="0" collapsed="false">
      <c r="A977" s="151" t="n">
        <v>1184</v>
      </c>
      <c r="B977" s="153"/>
      <c r="C977" s="153" t="s">
        <v>278</v>
      </c>
      <c r="D977" s="155" t="n">
        <v>43903</v>
      </c>
      <c r="E977" s="153" t="s">
        <v>37144</v>
      </c>
      <c r="F977" s="151" t="n">
        <v>9</v>
      </c>
      <c r="G977" s="153" t="s">
        <v>43365</v>
      </c>
      <c r="H977" s="153" t="s">
        <v>43366</v>
      </c>
      <c r="I977" s="153" t="s">
        <v>43367</v>
      </c>
      <c r="J977" s="153" t="s">
        <v>37276</v>
      </c>
      <c r="K977" s="153" t="s">
        <v>53</v>
      </c>
      <c r="L977" s="155" t="n">
        <v>38974</v>
      </c>
      <c r="M977" s="153" t="s">
        <v>37114</v>
      </c>
      <c r="N977" s="153" t="s">
        <v>52</v>
      </c>
      <c r="O977" s="151" t="n">
        <v>0</v>
      </c>
      <c r="P977" s="153" t="s">
        <v>37211</v>
      </c>
      <c r="Q977" s="153" t="s">
        <v>43368</v>
      </c>
      <c r="R977" s="153"/>
      <c r="S977" s="151" t="n">
        <v>12</v>
      </c>
      <c r="T977" s="151" t="n">
        <v>7</v>
      </c>
      <c r="U977" s="153" t="s">
        <v>37247</v>
      </c>
      <c r="V977" s="153" t="s">
        <v>43369</v>
      </c>
      <c r="W977" s="151" t="n">
        <v>1292</v>
      </c>
      <c r="X977" s="153" t="s">
        <v>43370</v>
      </c>
      <c r="Y977" s="153" t="s">
        <v>43371</v>
      </c>
      <c r="Z977" s="153" t="s">
        <v>156</v>
      </c>
      <c r="AA977" s="153" t="s">
        <v>81</v>
      </c>
      <c r="AB977" s="153" t="s">
        <v>81</v>
      </c>
      <c r="AC977" s="153" t="s">
        <v>81</v>
      </c>
      <c r="AD977" s="153" t="s">
        <v>37216</v>
      </c>
      <c r="AE977" s="153" t="s">
        <v>43372</v>
      </c>
      <c r="AF977" s="151" t="n">
        <v>2292</v>
      </c>
      <c r="AG977" s="153" t="s">
        <v>43373</v>
      </c>
      <c r="AH977" s="153" t="s">
        <v>81</v>
      </c>
      <c r="AI977" s="153" t="s">
        <v>156</v>
      </c>
      <c r="AJ977" s="153" t="s">
        <v>81</v>
      </c>
      <c r="AK977" s="153" t="s">
        <v>81</v>
      </c>
      <c r="AL977" s="153" t="s">
        <v>81</v>
      </c>
      <c r="AM977" s="153" t="s">
        <v>37216</v>
      </c>
      <c r="AN977" s="153"/>
      <c r="AO977" s="153" t="s">
        <v>81</v>
      </c>
      <c r="AP977" s="151" t="n">
        <v>0</v>
      </c>
      <c r="AQ977" s="153"/>
      <c r="AR977" s="153"/>
      <c r="AS977" s="153"/>
      <c r="AT977" s="153"/>
      <c r="AU977" s="153" t="s">
        <v>156</v>
      </c>
      <c r="AV977" s="153"/>
      <c r="AW977" s="153"/>
      <c r="AX977" s="153"/>
      <c r="AY977" s="153" t="s">
        <v>37216</v>
      </c>
      <c r="AZ977" s="153"/>
      <c r="BA977" s="153" t="s">
        <v>37262</v>
      </c>
      <c r="BB977" s="153" t="s">
        <v>81</v>
      </c>
      <c r="BC977" s="153" t="s">
        <v>5543</v>
      </c>
      <c r="BD977" s="153"/>
      <c r="BE977" s="153"/>
      <c r="BF977" s="153"/>
      <c r="BG977" s="151" t="n">
        <v>72</v>
      </c>
      <c r="BH977" s="153" t="s">
        <v>37111</v>
      </c>
    </row>
    <row r="978" customFormat="false" ht="15" hidden="true" customHeight="false" outlineLevel="0" collapsed="false">
      <c r="A978" s="151" t="n">
        <v>1185</v>
      </c>
      <c r="B978" s="153"/>
      <c r="C978" s="153" t="s">
        <v>278</v>
      </c>
      <c r="D978" s="153" t="s">
        <v>30119</v>
      </c>
      <c r="E978" s="153" t="s">
        <v>37124</v>
      </c>
      <c r="F978" s="151" t="n">
        <v>9</v>
      </c>
      <c r="G978" s="153" t="s">
        <v>43374</v>
      </c>
      <c r="H978" s="153" t="s">
        <v>43375</v>
      </c>
      <c r="I978" s="153" t="s">
        <v>43376</v>
      </c>
      <c r="J978" s="153" t="s">
        <v>43377</v>
      </c>
      <c r="K978" s="153" t="s">
        <v>53</v>
      </c>
      <c r="L978" s="155" t="n">
        <v>39395</v>
      </c>
      <c r="M978" s="153" t="s">
        <v>83</v>
      </c>
      <c r="N978" s="153" t="s">
        <v>52</v>
      </c>
      <c r="O978" s="151" t="n">
        <v>3</v>
      </c>
      <c r="P978" s="153"/>
      <c r="Q978" s="153" t="s">
        <v>43378</v>
      </c>
      <c r="R978" s="153"/>
      <c r="S978" s="151" t="n">
        <v>2</v>
      </c>
      <c r="T978" s="151" t="n">
        <v>15</v>
      </c>
      <c r="U978" s="153" t="s">
        <v>37129</v>
      </c>
      <c r="V978" s="153" t="s">
        <v>43379</v>
      </c>
      <c r="W978" s="151" t="n">
        <v>5019</v>
      </c>
      <c r="X978" s="153"/>
      <c r="Y978" s="153"/>
      <c r="Z978" s="153"/>
      <c r="AA978" s="153"/>
      <c r="AB978" s="153"/>
      <c r="AC978" s="153"/>
      <c r="AD978" s="153"/>
      <c r="AE978" s="153" t="s">
        <v>43380</v>
      </c>
      <c r="AF978" s="151" t="n">
        <v>6019</v>
      </c>
      <c r="AG978" s="153"/>
      <c r="AH978" s="153"/>
      <c r="AI978" s="153"/>
      <c r="AJ978" s="153"/>
      <c r="AK978" s="153"/>
      <c r="AL978" s="153"/>
      <c r="AM978" s="153"/>
      <c r="AN978" s="153"/>
      <c r="AO978" s="153"/>
      <c r="AP978" s="153"/>
      <c r="AQ978" s="153"/>
      <c r="AR978" s="153"/>
      <c r="AS978" s="153"/>
      <c r="AT978" s="153"/>
      <c r="AU978" s="153"/>
      <c r="AV978" s="153"/>
      <c r="AW978" s="153"/>
      <c r="AX978" s="153"/>
      <c r="AY978" s="153"/>
      <c r="AZ978" s="153"/>
      <c r="BA978" s="153" t="s">
        <v>37193</v>
      </c>
      <c r="BB978" s="153" t="s">
        <v>81</v>
      </c>
      <c r="BC978" s="153" t="s">
        <v>81</v>
      </c>
      <c r="BD978" s="153"/>
      <c r="BE978" s="153"/>
      <c r="BF978" s="153"/>
      <c r="BG978" s="151" t="n">
        <v>69</v>
      </c>
      <c r="BH978" s="153" t="s">
        <v>37111</v>
      </c>
    </row>
    <row r="979" customFormat="false" ht="15" hidden="true" customHeight="false" outlineLevel="0" collapsed="false">
      <c r="A979" s="151" t="n">
        <v>1186</v>
      </c>
      <c r="B979" s="153" t="s">
        <v>13867</v>
      </c>
      <c r="C979" s="153" t="s">
        <v>278</v>
      </c>
      <c r="D979" s="155" t="n">
        <v>43408</v>
      </c>
      <c r="E979" s="153" t="s">
        <v>37124</v>
      </c>
      <c r="F979" s="151" t="n">
        <v>9</v>
      </c>
      <c r="G979" s="153" t="s">
        <v>43381</v>
      </c>
      <c r="H979" s="153" t="s">
        <v>43382</v>
      </c>
      <c r="I979" s="153" t="s">
        <v>43383</v>
      </c>
      <c r="J979" s="153" t="s">
        <v>41248</v>
      </c>
      <c r="K979" s="153" t="s">
        <v>13869</v>
      </c>
      <c r="L979" s="155" t="n">
        <v>39046</v>
      </c>
      <c r="M979" s="153" t="s">
        <v>37114</v>
      </c>
      <c r="N979" s="153" t="s">
        <v>52</v>
      </c>
      <c r="O979" s="151" t="n">
        <v>1</v>
      </c>
      <c r="P979" s="153"/>
      <c r="Q979" s="153" t="s">
        <v>43384</v>
      </c>
      <c r="R979" s="153" t="s">
        <v>13872</v>
      </c>
      <c r="S979" s="151" t="n">
        <v>1</v>
      </c>
      <c r="T979" s="151" t="n">
        <v>12</v>
      </c>
      <c r="U979" s="153" t="s">
        <v>38275</v>
      </c>
      <c r="V979" s="153" t="s">
        <v>13873</v>
      </c>
      <c r="W979" s="151" t="n">
        <v>5182</v>
      </c>
      <c r="X979" s="153" t="s">
        <v>13875</v>
      </c>
      <c r="Y979" s="153" t="s">
        <v>43385</v>
      </c>
      <c r="Z979" s="153" t="s">
        <v>106</v>
      </c>
      <c r="AA979" s="153" t="s">
        <v>20814</v>
      </c>
      <c r="AB979" s="153" t="s">
        <v>43386</v>
      </c>
      <c r="AC979" s="153" t="s">
        <v>43387</v>
      </c>
      <c r="AD979" s="153"/>
      <c r="AE979" s="153" t="s">
        <v>13876</v>
      </c>
      <c r="AF979" s="151" t="n">
        <v>6182</v>
      </c>
      <c r="AG979" s="153" t="s">
        <v>13877</v>
      </c>
      <c r="AH979" s="153"/>
      <c r="AI979" s="153" t="s">
        <v>74</v>
      </c>
      <c r="AJ979" s="153"/>
      <c r="AK979" s="153"/>
      <c r="AL979" s="153"/>
      <c r="AM979" s="153"/>
      <c r="AN979" s="153"/>
      <c r="AO979" s="153" t="s">
        <v>43384</v>
      </c>
      <c r="AP979" s="153" t="s">
        <v>43388</v>
      </c>
      <c r="AQ979" s="153"/>
      <c r="AR979" s="153"/>
      <c r="AS979" s="153"/>
      <c r="AT979" s="153"/>
      <c r="AU979" s="153"/>
      <c r="AV979" s="153"/>
      <c r="AW979" s="153"/>
      <c r="AX979" s="153"/>
      <c r="AY979" s="153"/>
      <c r="AZ979" s="153"/>
      <c r="BA979" s="153" t="s">
        <v>43389</v>
      </c>
      <c r="BB979" s="153" t="s">
        <v>81</v>
      </c>
      <c r="BC979" s="153" t="s">
        <v>81</v>
      </c>
      <c r="BD979" s="153" t="s">
        <v>298</v>
      </c>
      <c r="BE979" s="153"/>
      <c r="BF979" s="153"/>
      <c r="BG979" s="151" t="n">
        <v>69</v>
      </c>
      <c r="BH979" s="153" t="s">
        <v>37111</v>
      </c>
    </row>
    <row r="980" customFormat="false" ht="15" hidden="true" customHeight="false" outlineLevel="0" collapsed="false">
      <c r="A980" s="151" t="n">
        <v>1187</v>
      </c>
      <c r="B980" s="153" t="s">
        <v>14830</v>
      </c>
      <c r="C980" s="153" t="s">
        <v>278</v>
      </c>
      <c r="D980" s="155" t="n">
        <v>43401</v>
      </c>
      <c r="E980" s="153" t="s">
        <v>37124</v>
      </c>
      <c r="F980" s="151" t="n">
        <v>9</v>
      </c>
      <c r="G980" s="153" t="s">
        <v>43390</v>
      </c>
      <c r="H980" s="153" t="s">
        <v>43391</v>
      </c>
      <c r="I980" s="153" t="s">
        <v>43392</v>
      </c>
      <c r="J980" s="153" t="s">
        <v>40470</v>
      </c>
      <c r="K980" s="153" t="s">
        <v>1381</v>
      </c>
      <c r="L980" s="155" t="n">
        <v>39151</v>
      </c>
      <c r="M980" s="153" t="s">
        <v>37114</v>
      </c>
      <c r="N980" s="153" t="s">
        <v>52</v>
      </c>
      <c r="O980" s="151" t="n">
        <v>1</v>
      </c>
      <c r="P980" s="153"/>
      <c r="Q980" s="153" t="s">
        <v>43393</v>
      </c>
      <c r="R980" s="153" t="s">
        <v>14835</v>
      </c>
      <c r="S980" s="151" t="n">
        <v>2</v>
      </c>
      <c r="T980" s="151" t="n">
        <v>5</v>
      </c>
      <c r="U980" s="153" t="s">
        <v>43394</v>
      </c>
      <c r="V980" s="153" t="s">
        <v>8105</v>
      </c>
      <c r="W980" s="151" t="n">
        <v>5772</v>
      </c>
      <c r="X980" s="153" t="s">
        <v>14840</v>
      </c>
      <c r="Y980" s="153" t="s">
        <v>43395</v>
      </c>
      <c r="Z980" s="153" t="s">
        <v>106</v>
      </c>
      <c r="AA980" s="153" t="s">
        <v>43396</v>
      </c>
      <c r="AB980" s="153" t="s">
        <v>43397</v>
      </c>
      <c r="AC980" s="153" t="s">
        <v>43398</v>
      </c>
      <c r="AD980" s="153" t="s">
        <v>132</v>
      </c>
      <c r="AE980" s="153" t="s">
        <v>14841</v>
      </c>
      <c r="AF980" s="151" t="n">
        <v>6772</v>
      </c>
      <c r="AG980" s="153" t="s">
        <v>14843</v>
      </c>
      <c r="AH980" s="153" t="s">
        <v>14842</v>
      </c>
      <c r="AI980" s="153" t="s">
        <v>74</v>
      </c>
      <c r="AJ980" s="153" t="s">
        <v>24909</v>
      </c>
      <c r="AK980" s="153" t="s">
        <v>1954</v>
      </c>
      <c r="AL980" s="153" t="s">
        <v>24909</v>
      </c>
      <c r="AM980" s="153"/>
      <c r="AN980" s="153"/>
      <c r="AO980" s="153" t="s">
        <v>43393</v>
      </c>
      <c r="AP980" s="153" t="s">
        <v>39867</v>
      </c>
      <c r="AQ980" s="153"/>
      <c r="AR980" s="153"/>
      <c r="AS980" s="153"/>
      <c r="AT980" s="153"/>
      <c r="AU980" s="153"/>
      <c r="AV980" s="153"/>
      <c r="AW980" s="153"/>
      <c r="AX980" s="153"/>
      <c r="AY980" s="153"/>
      <c r="AZ980" s="153"/>
      <c r="BA980" s="153" t="s">
        <v>43399</v>
      </c>
      <c r="BB980" s="153" t="s">
        <v>81</v>
      </c>
      <c r="BC980" s="153" t="s">
        <v>81</v>
      </c>
      <c r="BD980" s="153"/>
      <c r="BE980" s="153"/>
      <c r="BF980" s="153"/>
      <c r="BG980" s="151" t="n">
        <v>70</v>
      </c>
      <c r="BH980" s="153" t="s">
        <v>37111</v>
      </c>
    </row>
    <row r="981" customFormat="false" ht="15" hidden="true" customHeight="false" outlineLevel="0" collapsed="false">
      <c r="A981" s="151" t="n">
        <v>1188</v>
      </c>
      <c r="B981" s="153" t="s">
        <v>21070</v>
      </c>
      <c r="C981" s="153" t="s">
        <v>278</v>
      </c>
      <c r="D981" s="155" t="n">
        <v>43637</v>
      </c>
      <c r="E981" s="153" t="s">
        <v>37124</v>
      </c>
      <c r="F981" s="151" t="n">
        <v>9</v>
      </c>
      <c r="G981" s="153" t="s">
        <v>43400</v>
      </c>
      <c r="H981" s="153" t="s">
        <v>43401</v>
      </c>
      <c r="I981" s="153" t="s">
        <v>36478</v>
      </c>
      <c r="J981" s="153" t="s">
        <v>37267</v>
      </c>
      <c r="K981" s="153" t="s">
        <v>8702</v>
      </c>
      <c r="L981" s="155" t="n">
        <v>39374</v>
      </c>
      <c r="M981" s="153" t="s">
        <v>83</v>
      </c>
      <c r="N981" s="153" t="s">
        <v>52</v>
      </c>
      <c r="O981" s="151" t="n">
        <v>2</v>
      </c>
      <c r="P981" s="153"/>
      <c r="Q981" s="153" t="s">
        <v>43402</v>
      </c>
      <c r="R981" s="151" t="n">
        <v>16</v>
      </c>
      <c r="S981" s="151" t="n">
        <v>1</v>
      </c>
      <c r="T981" s="151" t="n">
        <v>1</v>
      </c>
      <c r="U981" s="153" t="s">
        <v>37641</v>
      </c>
      <c r="V981" s="153" t="s">
        <v>21077</v>
      </c>
      <c r="W981" s="151" t="n">
        <v>5072</v>
      </c>
      <c r="X981" s="153" t="s">
        <v>21079</v>
      </c>
      <c r="Y981" s="153" t="s">
        <v>21078</v>
      </c>
      <c r="Z981" s="153" t="s">
        <v>156</v>
      </c>
      <c r="AA981" s="153" t="s">
        <v>43403</v>
      </c>
      <c r="AB981" s="153" t="s">
        <v>5744</v>
      </c>
      <c r="AC981" s="153" t="s">
        <v>24909</v>
      </c>
      <c r="AD981" s="153" t="s">
        <v>132</v>
      </c>
      <c r="AE981" s="153" t="s">
        <v>21080</v>
      </c>
      <c r="AF981" s="151" t="n">
        <v>6072</v>
      </c>
      <c r="AG981" s="153" t="s">
        <v>21082</v>
      </c>
      <c r="AH981" s="153" t="s">
        <v>21081</v>
      </c>
      <c r="AI981" s="153" t="s">
        <v>74</v>
      </c>
      <c r="AJ981" s="153" t="s">
        <v>24909</v>
      </c>
      <c r="AK981" s="153" t="s">
        <v>43404</v>
      </c>
      <c r="AL981" s="153"/>
      <c r="AM981" s="153"/>
      <c r="AN981" s="153"/>
      <c r="AO981" s="153" t="s">
        <v>43402</v>
      </c>
      <c r="AP981" s="153"/>
      <c r="AQ981" s="153"/>
      <c r="AR981" s="153"/>
      <c r="AS981" s="153"/>
      <c r="AT981" s="153"/>
      <c r="AU981" s="153"/>
      <c r="AV981" s="153"/>
      <c r="AW981" s="153"/>
      <c r="AX981" s="153"/>
      <c r="AY981" s="153"/>
      <c r="AZ981" s="153"/>
      <c r="BA981" s="153" t="s">
        <v>43405</v>
      </c>
      <c r="BB981" s="153" t="s">
        <v>81</v>
      </c>
      <c r="BC981" s="153" t="s">
        <v>81</v>
      </c>
      <c r="BD981" s="153" t="s">
        <v>37398</v>
      </c>
      <c r="BE981" s="153" t="s">
        <v>43406</v>
      </c>
      <c r="BF981" s="153"/>
      <c r="BG981" s="151" t="n">
        <v>71</v>
      </c>
      <c r="BH981" s="153" t="s">
        <v>37111</v>
      </c>
    </row>
    <row r="982" customFormat="false" ht="15" hidden="true" customHeight="false" outlineLevel="0" collapsed="false">
      <c r="A982" s="151" t="n">
        <v>1189</v>
      </c>
      <c r="B982" s="153" t="s">
        <v>16818</v>
      </c>
      <c r="C982" s="153" t="s">
        <v>278</v>
      </c>
      <c r="D982" s="155" t="n">
        <v>43434</v>
      </c>
      <c r="E982" s="153" t="s">
        <v>37124</v>
      </c>
      <c r="F982" s="151" t="n">
        <v>9</v>
      </c>
      <c r="G982" s="153" t="s">
        <v>43407</v>
      </c>
      <c r="H982" s="153" t="s">
        <v>43408</v>
      </c>
      <c r="I982" s="153" t="s">
        <v>43409</v>
      </c>
      <c r="J982" s="153" t="s">
        <v>43410</v>
      </c>
      <c r="K982" s="153" t="s">
        <v>84</v>
      </c>
      <c r="L982" s="155" t="n">
        <v>39310</v>
      </c>
      <c r="M982" s="153" t="s">
        <v>83</v>
      </c>
      <c r="N982" s="153" t="s">
        <v>52</v>
      </c>
      <c r="O982" s="151" t="n">
        <v>1</v>
      </c>
      <c r="P982" s="153"/>
      <c r="Q982" s="153" t="s">
        <v>16822</v>
      </c>
      <c r="R982" s="151" t="n">
        <v>28</v>
      </c>
      <c r="S982" s="151" t="n">
        <v>1</v>
      </c>
      <c r="T982" s="151" t="n">
        <v>7</v>
      </c>
      <c r="U982" s="153" t="s">
        <v>37108</v>
      </c>
      <c r="V982" s="153" t="s">
        <v>43411</v>
      </c>
      <c r="W982" s="151" t="n">
        <v>5141</v>
      </c>
      <c r="X982" s="153" t="s">
        <v>16825</v>
      </c>
      <c r="Y982" s="153" t="s">
        <v>43412</v>
      </c>
      <c r="Z982" s="153" t="s">
        <v>73</v>
      </c>
      <c r="AA982" s="153" t="s">
        <v>43413</v>
      </c>
      <c r="AB982" s="153" t="s">
        <v>43414</v>
      </c>
      <c r="AC982" s="153" t="s">
        <v>43415</v>
      </c>
      <c r="AD982" s="153" t="s">
        <v>132</v>
      </c>
      <c r="AE982" s="153" t="s">
        <v>16826</v>
      </c>
      <c r="AF982" s="151" t="n">
        <v>6141</v>
      </c>
      <c r="AG982" s="153" t="s">
        <v>16828</v>
      </c>
      <c r="AH982" s="153" t="s">
        <v>16827</v>
      </c>
      <c r="AI982" s="153" t="s">
        <v>73</v>
      </c>
      <c r="AJ982" s="153" t="s">
        <v>37795</v>
      </c>
      <c r="AK982" s="153"/>
      <c r="AL982" s="153"/>
      <c r="AM982" s="153"/>
      <c r="AN982" s="153"/>
      <c r="AO982" s="153" t="s">
        <v>16822</v>
      </c>
      <c r="AP982" s="153"/>
      <c r="AQ982" s="153"/>
      <c r="AR982" s="153"/>
      <c r="AS982" s="153"/>
      <c r="AT982" s="153"/>
      <c r="AU982" s="153"/>
      <c r="AV982" s="153"/>
      <c r="AW982" s="153"/>
      <c r="AX982" s="153"/>
      <c r="AY982" s="153"/>
      <c r="AZ982" s="153"/>
      <c r="BA982" s="153" t="s">
        <v>37110</v>
      </c>
      <c r="BB982" s="153" t="s">
        <v>81</v>
      </c>
      <c r="BC982" s="153" t="s">
        <v>81</v>
      </c>
      <c r="BD982" s="153" t="s">
        <v>154</v>
      </c>
      <c r="BE982" s="153"/>
      <c r="BF982" s="153"/>
      <c r="BG982" s="151" t="n">
        <v>72</v>
      </c>
      <c r="BH982" s="153" t="s">
        <v>37111</v>
      </c>
    </row>
    <row r="983" customFormat="false" ht="15" hidden="true" customHeight="false" outlineLevel="0" collapsed="false">
      <c r="A983" s="151" t="n">
        <v>1190</v>
      </c>
      <c r="B983" s="153" t="s">
        <v>18056</v>
      </c>
      <c r="C983" s="153" t="s">
        <v>278</v>
      </c>
      <c r="D983" s="155" t="n">
        <v>43446</v>
      </c>
      <c r="E983" s="153" t="s">
        <v>37124</v>
      </c>
      <c r="F983" s="151" t="n">
        <v>9</v>
      </c>
      <c r="G983" s="153" t="s">
        <v>43416</v>
      </c>
      <c r="H983" s="153" t="s">
        <v>43417</v>
      </c>
      <c r="I983" s="153" t="s">
        <v>26137</v>
      </c>
      <c r="J983" s="153" t="s">
        <v>38143</v>
      </c>
      <c r="K983" s="153" t="s">
        <v>53</v>
      </c>
      <c r="L983" s="155" t="n">
        <v>39075</v>
      </c>
      <c r="M983" s="153" t="s">
        <v>37114</v>
      </c>
      <c r="N983" s="153" t="s">
        <v>52</v>
      </c>
      <c r="O983" s="151" t="n">
        <v>3</v>
      </c>
      <c r="P983" s="153"/>
      <c r="Q983" s="153" t="s">
        <v>18061</v>
      </c>
      <c r="R983" s="151" t="n">
        <v>5</v>
      </c>
      <c r="S983" s="151" t="n">
        <v>1</v>
      </c>
      <c r="T983" s="151" t="n">
        <v>2</v>
      </c>
      <c r="U983" s="153" t="s">
        <v>37185</v>
      </c>
      <c r="V983" s="153" t="s">
        <v>18062</v>
      </c>
      <c r="W983" s="151" t="n">
        <v>1007</v>
      </c>
      <c r="X983" s="153" t="s">
        <v>18064</v>
      </c>
      <c r="Y983" s="153" t="s">
        <v>26131</v>
      </c>
      <c r="Z983" s="153" t="s">
        <v>73</v>
      </c>
      <c r="AA983" s="153" t="s">
        <v>37633</v>
      </c>
      <c r="AB983" s="153" t="s">
        <v>43418</v>
      </c>
      <c r="AC983" s="153" t="s">
        <v>43419</v>
      </c>
      <c r="AD983" s="153" t="s">
        <v>132</v>
      </c>
      <c r="AE983" s="153" t="s">
        <v>18065</v>
      </c>
      <c r="AF983" s="151" t="n">
        <v>2007</v>
      </c>
      <c r="AG983" s="153" t="s">
        <v>18059</v>
      </c>
      <c r="AH983" s="153" t="s">
        <v>26133</v>
      </c>
      <c r="AI983" s="153" t="s">
        <v>74</v>
      </c>
      <c r="AJ983" s="153" t="s">
        <v>81</v>
      </c>
      <c r="AK983" s="153" t="s">
        <v>81</v>
      </c>
      <c r="AL983" s="153" t="s">
        <v>81</v>
      </c>
      <c r="AM983" s="153"/>
      <c r="AN983" s="153"/>
      <c r="AO983" s="153" t="s">
        <v>18061</v>
      </c>
      <c r="AP983" s="153" t="s">
        <v>18059</v>
      </c>
      <c r="AQ983" s="153"/>
      <c r="AR983" s="153"/>
      <c r="AS983" s="153"/>
      <c r="AT983" s="153"/>
      <c r="AU983" s="153"/>
      <c r="AV983" s="153"/>
      <c r="AW983" s="153"/>
      <c r="AX983" s="153"/>
      <c r="AY983" s="153"/>
      <c r="AZ983" s="153"/>
      <c r="BA983" s="153" t="s">
        <v>43420</v>
      </c>
      <c r="BB983" s="153" t="s">
        <v>43421</v>
      </c>
      <c r="BC983" s="153" t="s">
        <v>81</v>
      </c>
      <c r="BD983" s="153" t="s">
        <v>154</v>
      </c>
      <c r="BE983" s="153"/>
      <c r="BF983" s="153"/>
      <c r="BG983" s="151" t="n">
        <v>71</v>
      </c>
      <c r="BH983" s="153" t="s">
        <v>37111</v>
      </c>
    </row>
    <row r="984" customFormat="false" ht="15" hidden="true" customHeight="false" outlineLevel="0" collapsed="false">
      <c r="A984" s="151" t="n">
        <v>1191</v>
      </c>
      <c r="B984" s="153" t="s">
        <v>16636</v>
      </c>
      <c r="C984" s="153" t="s">
        <v>278</v>
      </c>
      <c r="D984" s="155" t="n">
        <v>43417</v>
      </c>
      <c r="E984" s="153" t="s">
        <v>37124</v>
      </c>
      <c r="F984" s="151" t="n">
        <v>9</v>
      </c>
      <c r="G984" s="153" t="s">
        <v>43422</v>
      </c>
      <c r="H984" s="153" t="s">
        <v>43423</v>
      </c>
      <c r="I984" s="153" t="s">
        <v>35324</v>
      </c>
      <c r="J984" s="153" t="s">
        <v>37718</v>
      </c>
      <c r="K984" s="153" t="s">
        <v>19398</v>
      </c>
      <c r="L984" s="155" t="n">
        <v>39317</v>
      </c>
      <c r="M984" s="153" t="s">
        <v>37114</v>
      </c>
      <c r="N984" s="153" t="s">
        <v>52</v>
      </c>
      <c r="O984" s="151" t="n">
        <v>1</v>
      </c>
      <c r="P984" s="153"/>
      <c r="Q984" s="153" t="s">
        <v>16800</v>
      </c>
      <c r="R984" s="153" t="s">
        <v>88</v>
      </c>
      <c r="S984" s="151" t="n">
        <v>1</v>
      </c>
      <c r="T984" s="151" t="n">
        <v>10</v>
      </c>
      <c r="U984" s="153" t="s">
        <v>38352</v>
      </c>
      <c r="V984" s="153" t="s">
        <v>16801</v>
      </c>
      <c r="W984" s="151" t="n">
        <v>5500</v>
      </c>
      <c r="X984" s="153" t="s">
        <v>16644</v>
      </c>
      <c r="Y984" s="153" t="s">
        <v>16802</v>
      </c>
      <c r="Z984" s="153" t="s">
        <v>106</v>
      </c>
      <c r="AA984" s="153" t="s">
        <v>43424</v>
      </c>
      <c r="AB984" s="153" t="s">
        <v>81</v>
      </c>
      <c r="AC984" s="153" t="s">
        <v>43425</v>
      </c>
      <c r="AD984" s="153" t="s">
        <v>132</v>
      </c>
      <c r="AE984" s="153" t="s">
        <v>43426</v>
      </c>
      <c r="AF984" s="151" t="n">
        <v>6500</v>
      </c>
      <c r="AG984" s="153" t="s">
        <v>16646</v>
      </c>
      <c r="AH984" s="153" t="s">
        <v>81</v>
      </c>
      <c r="AI984" s="153" t="s">
        <v>74</v>
      </c>
      <c r="AJ984" s="153"/>
      <c r="AK984" s="153"/>
      <c r="AL984" s="153"/>
      <c r="AM984" s="153"/>
      <c r="AN984" s="153"/>
      <c r="AO984" s="153" t="s">
        <v>16800</v>
      </c>
      <c r="AP984" s="153"/>
      <c r="AQ984" s="153"/>
      <c r="AR984" s="153"/>
      <c r="AS984" s="153"/>
      <c r="AT984" s="153"/>
      <c r="AU984" s="153"/>
      <c r="AV984" s="153"/>
      <c r="AW984" s="153"/>
      <c r="AX984" s="153"/>
      <c r="AY984" s="153"/>
      <c r="AZ984" s="153"/>
      <c r="BA984" s="153" t="s">
        <v>43427</v>
      </c>
      <c r="BB984" s="153" t="s">
        <v>81</v>
      </c>
      <c r="BC984" s="153" t="s">
        <v>81</v>
      </c>
      <c r="BD984" s="153"/>
      <c r="BE984" s="153"/>
      <c r="BF984" s="153"/>
      <c r="BG984" s="151" t="n">
        <v>70</v>
      </c>
      <c r="BH984" s="153" t="s">
        <v>37111</v>
      </c>
    </row>
    <row r="985" customFormat="false" ht="15" hidden="true" customHeight="false" outlineLevel="0" collapsed="false">
      <c r="A985" s="151" t="n">
        <v>1192</v>
      </c>
      <c r="B985" s="153" t="s">
        <v>13158</v>
      </c>
      <c r="C985" s="153" t="s">
        <v>278</v>
      </c>
      <c r="D985" s="155" t="n">
        <v>43397</v>
      </c>
      <c r="E985" s="153" t="s">
        <v>37124</v>
      </c>
      <c r="F985" s="151" t="n">
        <v>9</v>
      </c>
      <c r="G985" s="153" t="s">
        <v>43428</v>
      </c>
      <c r="H985" s="153" t="s">
        <v>43429</v>
      </c>
      <c r="I985" s="153" t="s">
        <v>43430</v>
      </c>
      <c r="J985" s="153" t="s">
        <v>43431</v>
      </c>
      <c r="K985" s="153" t="s">
        <v>53</v>
      </c>
      <c r="L985" s="155" t="n">
        <v>39393</v>
      </c>
      <c r="M985" s="153" t="s">
        <v>83</v>
      </c>
      <c r="N985" s="153" t="s">
        <v>52</v>
      </c>
      <c r="O985" s="153"/>
      <c r="P985" s="153"/>
      <c r="Q985" s="153" t="s">
        <v>43432</v>
      </c>
      <c r="R985" s="151" t="n">
        <v>31</v>
      </c>
      <c r="S985" s="151" t="n">
        <v>0</v>
      </c>
      <c r="T985" s="151" t="n">
        <v>0</v>
      </c>
      <c r="U985" s="153" t="s">
        <v>37256</v>
      </c>
      <c r="V985" s="153" t="s">
        <v>13166</v>
      </c>
      <c r="W985" s="151" t="n">
        <v>5362</v>
      </c>
      <c r="X985" s="153" t="s">
        <v>13168</v>
      </c>
      <c r="Y985" s="153" t="s">
        <v>43433</v>
      </c>
      <c r="Z985" s="153" t="s">
        <v>106</v>
      </c>
      <c r="AA985" s="153" t="s">
        <v>40078</v>
      </c>
      <c r="AB985" s="153" t="s">
        <v>43434</v>
      </c>
      <c r="AC985" s="153" t="s">
        <v>43435</v>
      </c>
      <c r="AD985" s="153" t="s">
        <v>107</v>
      </c>
      <c r="AE985" s="153" t="s">
        <v>13169</v>
      </c>
      <c r="AF985" s="151" t="n">
        <v>6362</v>
      </c>
      <c r="AG985" s="153" t="s">
        <v>13171</v>
      </c>
      <c r="AH985" s="153" t="s">
        <v>43436</v>
      </c>
      <c r="AI985" s="153" t="s">
        <v>74</v>
      </c>
      <c r="AJ985" s="153" t="s">
        <v>81</v>
      </c>
      <c r="AK985" s="153" t="s">
        <v>81</v>
      </c>
      <c r="AL985" s="153" t="s">
        <v>81</v>
      </c>
      <c r="AM985" s="153"/>
      <c r="AN985" s="153"/>
      <c r="AO985" s="153" t="s">
        <v>43432</v>
      </c>
      <c r="AP985" s="153"/>
      <c r="AQ985" s="153"/>
      <c r="AR985" s="153"/>
      <c r="AS985" s="153"/>
      <c r="AT985" s="153"/>
      <c r="AU985" s="153"/>
      <c r="AV985" s="153"/>
      <c r="AW985" s="153"/>
      <c r="AX985" s="153"/>
      <c r="AY985" s="153"/>
      <c r="AZ985" s="153"/>
      <c r="BA985" s="153" t="s">
        <v>37110</v>
      </c>
      <c r="BB985" s="153" t="s">
        <v>81</v>
      </c>
      <c r="BC985" s="153" t="s">
        <v>81</v>
      </c>
      <c r="BD985" s="153"/>
      <c r="BE985" s="153"/>
      <c r="BF985" s="153"/>
      <c r="BG985" s="151" t="n">
        <v>72</v>
      </c>
      <c r="BH985" s="153" t="s">
        <v>37111</v>
      </c>
    </row>
    <row r="986" customFormat="false" ht="15" hidden="true" customHeight="false" outlineLevel="0" collapsed="false">
      <c r="A986" s="151" t="n">
        <v>1193</v>
      </c>
      <c r="B986" s="153" t="s">
        <v>12819</v>
      </c>
      <c r="C986" s="153" t="s">
        <v>278</v>
      </c>
      <c r="D986" s="155" t="n">
        <v>43394</v>
      </c>
      <c r="E986" s="153" t="s">
        <v>37124</v>
      </c>
      <c r="F986" s="151" t="n">
        <v>9</v>
      </c>
      <c r="G986" s="153" t="s">
        <v>43437</v>
      </c>
      <c r="H986" s="153" t="s">
        <v>43438</v>
      </c>
      <c r="I986" s="153" t="s">
        <v>43439</v>
      </c>
      <c r="J986" s="153" t="s">
        <v>38888</v>
      </c>
      <c r="K986" s="153" t="s">
        <v>84</v>
      </c>
      <c r="L986" s="155" t="n">
        <v>39286</v>
      </c>
      <c r="M986" s="153" t="s">
        <v>83</v>
      </c>
      <c r="N986" s="153" t="s">
        <v>52</v>
      </c>
      <c r="O986" s="153"/>
      <c r="P986" s="153"/>
      <c r="Q986" s="153" t="s">
        <v>43440</v>
      </c>
      <c r="R986" s="151" t="n">
        <v>9</v>
      </c>
      <c r="S986" s="151" t="n">
        <v>3</v>
      </c>
      <c r="T986" s="151" t="n">
        <v>12</v>
      </c>
      <c r="U986" s="153" t="s">
        <v>38275</v>
      </c>
      <c r="V986" s="153" t="s">
        <v>12825</v>
      </c>
      <c r="W986" s="151" t="n">
        <v>5342</v>
      </c>
      <c r="X986" s="153" t="s">
        <v>12827</v>
      </c>
      <c r="Y986" s="153" t="s">
        <v>12826</v>
      </c>
      <c r="Z986" s="153" t="s">
        <v>106</v>
      </c>
      <c r="AA986" s="153" t="s">
        <v>37710</v>
      </c>
      <c r="AB986" s="153" t="s">
        <v>43441</v>
      </c>
      <c r="AC986" s="153" t="s">
        <v>43442</v>
      </c>
      <c r="AD986" s="153" t="s">
        <v>132</v>
      </c>
      <c r="AE986" s="153" t="s">
        <v>43443</v>
      </c>
      <c r="AF986" s="151" t="n">
        <v>6342</v>
      </c>
      <c r="AG986" s="153" t="s">
        <v>12830</v>
      </c>
      <c r="AH986" s="153" t="s">
        <v>12829</v>
      </c>
      <c r="AI986" s="153" t="s">
        <v>74</v>
      </c>
      <c r="AJ986" s="153"/>
      <c r="AK986" s="153"/>
      <c r="AL986" s="153"/>
      <c r="AM986" s="153"/>
      <c r="AN986" s="153"/>
      <c r="AO986" s="153" t="s">
        <v>43440</v>
      </c>
      <c r="AP986" s="153"/>
      <c r="AQ986" s="153"/>
      <c r="AR986" s="153"/>
      <c r="AS986" s="153"/>
      <c r="AT986" s="153"/>
      <c r="AU986" s="153"/>
      <c r="AV986" s="153"/>
      <c r="AW986" s="153"/>
      <c r="AX986" s="153"/>
      <c r="AY986" s="153"/>
      <c r="AZ986" s="153"/>
      <c r="BA986" s="153" t="s">
        <v>37110</v>
      </c>
      <c r="BB986" s="153" t="s">
        <v>81</v>
      </c>
      <c r="BC986" s="153" t="s">
        <v>81</v>
      </c>
      <c r="BD986" s="153"/>
      <c r="BE986" s="153"/>
      <c r="BF986" s="153"/>
      <c r="BG986" s="151" t="n">
        <v>71</v>
      </c>
      <c r="BH986" s="153" t="s">
        <v>37111</v>
      </c>
    </row>
    <row r="987" customFormat="false" ht="15" hidden="true" customHeight="false" outlineLevel="0" collapsed="false">
      <c r="A987" s="151" t="n">
        <v>1194</v>
      </c>
      <c r="B987" s="153"/>
      <c r="C987" s="153" t="s">
        <v>278</v>
      </c>
      <c r="D987" s="153" t="s">
        <v>30119</v>
      </c>
      <c r="E987" s="153" t="s">
        <v>37124</v>
      </c>
      <c r="F987" s="151" t="n">
        <v>9</v>
      </c>
      <c r="G987" s="153" t="s">
        <v>43444</v>
      </c>
      <c r="H987" s="153" t="s">
        <v>43445</v>
      </c>
      <c r="I987" s="153" t="s">
        <v>43446</v>
      </c>
      <c r="J987" s="153" t="s">
        <v>8107</v>
      </c>
      <c r="K987" s="153" t="s">
        <v>53</v>
      </c>
      <c r="L987" s="155" t="n">
        <v>39273</v>
      </c>
      <c r="M987" s="153" t="s">
        <v>83</v>
      </c>
      <c r="N987" s="153" t="s">
        <v>52</v>
      </c>
      <c r="O987" s="151" t="n">
        <v>2</v>
      </c>
      <c r="P987" s="153"/>
      <c r="Q987" s="153" t="s">
        <v>43447</v>
      </c>
      <c r="R987" s="153"/>
      <c r="S987" s="151" t="n">
        <v>0</v>
      </c>
      <c r="T987" s="151" t="n">
        <v>0</v>
      </c>
      <c r="U987" s="153" t="s">
        <v>40047</v>
      </c>
      <c r="V987" s="153" t="s">
        <v>43448</v>
      </c>
      <c r="W987" s="151" t="n">
        <v>5634</v>
      </c>
      <c r="X987" s="153"/>
      <c r="Y987" s="153"/>
      <c r="Z987" s="153"/>
      <c r="AA987" s="153"/>
      <c r="AB987" s="153"/>
      <c r="AC987" s="153"/>
      <c r="AD987" s="153"/>
      <c r="AE987" s="153" t="s">
        <v>43449</v>
      </c>
      <c r="AF987" s="151" t="n">
        <v>6634</v>
      </c>
      <c r="AG987" s="153"/>
      <c r="AH987" s="153"/>
      <c r="AI987" s="153"/>
      <c r="AJ987" s="153"/>
      <c r="AK987" s="153"/>
      <c r="AL987" s="153"/>
      <c r="AM987" s="153"/>
      <c r="AN987" s="153"/>
      <c r="AO987" s="153"/>
      <c r="AP987" s="153"/>
      <c r="AQ987" s="153"/>
      <c r="AR987" s="153"/>
      <c r="AS987" s="153"/>
      <c r="AT987" s="153"/>
      <c r="AU987" s="153"/>
      <c r="AV987" s="153"/>
      <c r="AW987" s="153"/>
      <c r="AX987" s="153"/>
      <c r="AY987" s="153"/>
      <c r="AZ987" s="153"/>
      <c r="BA987" s="153" t="s">
        <v>37193</v>
      </c>
      <c r="BB987" s="153" t="s">
        <v>81</v>
      </c>
      <c r="BC987" s="153" t="s">
        <v>81</v>
      </c>
      <c r="BD987" s="153"/>
      <c r="BE987" s="153"/>
      <c r="BF987" s="153"/>
      <c r="BG987" s="151" t="n">
        <v>72</v>
      </c>
      <c r="BH987" s="153" t="s">
        <v>37111</v>
      </c>
    </row>
    <row r="988" customFormat="false" ht="15" hidden="true" customHeight="false" outlineLevel="0" collapsed="false">
      <c r="A988" s="151" t="n">
        <v>1195</v>
      </c>
      <c r="B988" s="153" t="s">
        <v>18027</v>
      </c>
      <c r="C988" s="153" t="s">
        <v>278</v>
      </c>
      <c r="D988" s="155" t="n">
        <v>43445</v>
      </c>
      <c r="E988" s="153" t="s">
        <v>37124</v>
      </c>
      <c r="F988" s="151" t="n">
        <v>9</v>
      </c>
      <c r="G988" s="153" t="s">
        <v>43450</v>
      </c>
      <c r="H988" s="153" t="s">
        <v>43451</v>
      </c>
      <c r="I988" s="153" t="s">
        <v>43452</v>
      </c>
      <c r="J988" s="153" t="s">
        <v>43453</v>
      </c>
      <c r="K988" s="153" t="s">
        <v>7428</v>
      </c>
      <c r="L988" s="155" t="n">
        <v>39299</v>
      </c>
      <c r="M988" s="153" t="s">
        <v>37114</v>
      </c>
      <c r="N988" s="153" t="s">
        <v>52</v>
      </c>
      <c r="O988" s="151" t="n">
        <v>2</v>
      </c>
      <c r="P988" s="153"/>
      <c r="Q988" s="153" t="s">
        <v>43454</v>
      </c>
      <c r="R988" s="153" t="s">
        <v>13179</v>
      </c>
      <c r="S988" s="151" t="n">
        <v>1</v>
      </c>
      <c r="T988" s="151" t="n">
        <v>6</v>
      </c>
      <c r="U988" s="153" t="s">
        <v>37108</v>
      </c>
      <c r="V988" s="153" t="s">
        <v>18034</v>
      </c>
      <c r="W988" s="151" t="n">
        <v>5054</v>
      </c>
      <c r="X988" s="153" t="s">
        <v>18036</v>
      </c>
      <c r="Y988" s="153" t="s">
        <v>43455</v>
      </c>
      <c r="Z988" s="153" t="s">
        <v>106</v>
      </c>
      <c r="AA988" s="153" t="s">
        <v>39672</v>
      </c>
      <c r="AB988" s="153" t="s">
        <v>43456</v>
      </c>
      <c r="AC988" s="153" t="s">
        <v>43457</v>
      </c>
      <c r="AD988" s="153" t="s">
        <v>132</v>
      </c>
      <c r="AE988" s="153" t="s">
        <v>18037</v>
      </c>
      <c r="AF988" s="151" t="n">
        <v>6054</v>
      </c>
      <c r="AG988" s="153" t="s">
        <v>18036</v>
      </c>
      <c r="AH988" s="153" t="s">
        <v>43458</v>
      </c>
      <c r="AI988" s="153" t="s">
        <v>74</v>
      </c>
      <c r="AJ988" s="153"/>
      <c r="AK988" s="153"/>
      <c r="AL988" s="153"/>
      <c r="AM988" s="153"/>
      <c r="AN988" s="153"/>
      <c r="AO988" s="153" t="s">
        <v>43454</v>
      </c>
      <c r="AP988" s="153" t="s">
        <v>18039</v>
      </c>
      <c r="AQ988" s="153"/>
      <c r="AR988" s="153"/>
      <c r="AS988" s="153"/>
      <c r="AT988" s="153"/>
      <c r="AU988" s="153"/>
      <c r="AV988" s="153"/>
      <c r="AW988" s="153"/>
      <c r="AX988" s="153"/>
      <c r="AY988" s="153"/>
      <c r="AZ988" s="153"/>
      <c r="BA988" s="153" t="s">
        <v>42816</v>
      </c>
      <c r="BB988" s="153" t="s">
        <v>81</v>
      </c>
      <c r="BC988" s="153" t="s">
        <v>81</v>
      </c>
      <c r="BD988" s="153" t="s">
        <v>154</v>
      </c>
      <c r="BE988" s="153"/>
      <c r="BF988" s="153"/>
      <c r="BG988" s="151" t="n">
        <v>69</v>
      </c>
      <c r="BH988" s="153" t="s">
        <v>37111</v>
      </c>
    </row>
    <row r="989" customFormat="false" ht="15" hidden="true" customHeight="false" outlineLevel="0" collapsed="false">
      <c r="A989" s="151" t="n">
        <v>1196</v>
      </c>
      <c r="B989" s="153"/>
      <c r="C989" s="153" t="s">
        <v>278</v>
      </c>
      <c r="D989" s="155" t="n">
        <v>43465</v>
      </c>
      <c r="E989" s="153" t="s">
        <v>37124</v>
      </c>
      <c r="F989" s="151" t="n">
        <v>9</v>
      </c>
      <c r="G989" s="153" t="s">
        <v>43459</v>
      </c>
      <c r="H989" s="153" t="s">
        <v>43460</v>
      </c>
      <c r="I989" s="153" t="s">
        <v>43461</v>
      </c>
      <c r="J989" s="153" t="s">
        <v>43462</v>
      </c>
      <c r="K989" s="153" t="s">
        <v>53</v>
      </c>
      <c r="L989" s="155" t="n">
        <v>39481</v>
      </c>
      <c r="M989" s="153" t="s">
        <v>37114</v>
      </c>
      <c r="N989" s="153" t="s">
        <v>52</v>
      </c>
      <c r="O989" s="151" t="n">
        <v>0</v>
      </c>
      <c r="P989" s="153" t="s">
        <v>37211</v>
      </c>
      <c r="Q989" s="153" t="s">
        <v>43463</v>
      </c>
      <c r="R989" s="151" t="n">
        <v>33</v>
      </c>
      <c r="S989" s="151" t="n">
        <v>9</v>
      </c>
      <c r="T989" s="151" t="n">
        <v>9</v>
      </c>
      <c r="U989" s="153" t="s">
        <v>37171</v>
      </c>
      <c r="V989" s="153" t="s">
        <v>18379</v>
      </c>
      <c r="W989" s="151" t="n">
        <v>5590</v>
      </c>
      <c r="X989" s="153" t="s">
        <v>18381</v>
      </c>
      <c r="Y989" s="153" t="s">
        <v>18380</v>
      </c>
      <c r="Z989" s="153" t="s">
        <v>106</v>
      </c>
      <c r="AA989" s="153" t="s">
        <v>43464</v>
      </c>
      <c r="AB989" s="153" t="s">
        <v>43465</v>
      </c>
      <c r="AC989" s="153" t="s">
        <v>43466</v>
      </c>
      <c r="AD989" s="153" t="s">
        <v>132</v>
      </c>
      <c r="AE989" s="153" t="s">
        <v>18382</v>
      </c>
      <c r="AF989" s="151" t="n">
        <v>6590</v>
      </c>
      <c r="AG989" s="153" t="s">
        <v>18384</v>
      </c>
      <c r="AH989" s="153" t="s">
        <v>18383</v>
      </c>
      <c r="AI989" s="153" t="s">
        <v>156</v>
      </c>
      <c r="AJ989" s="153" t="s">
        <v>81</v>
      </c>
      <c r="AK989" s="153" t="s">
        <v>81</v>
      </c>
      <c r="AL989" s="153" t="s">
        <v>81</v>
      </c>
      <c r="AM989" s="153" t="s">
        <v>37216</v>
      </c>
      <c r="AN989" s="153"/>
      <c r="AO989" s="153" t="s">
        <v>43463</v>
      </c>
      <c r="AP989" s="151" t="n">
        <v>0</v>
      </c>
      <c r="AQ989" s="153"/>
      <c r="AR989" s="153"/>
      <c r="AS989" s="153"/>
      <c r="AT989" s="153"/>
      <c r="AU989" s="153" t="s">
        <v>156</v>
      </c>
      <c r="AV989" s="153"/>
      <c r="AW989" s="153"/>
      <c r="AX989" s="153"/>
      <c r="AY989" s="153" t="s">
        <v>37216</v>
      </c>
      <c r="AZ989" s="153"/>
      <c r="BA989" s="153" t="s">
        <v>42714</v>
      </c>
      <c r="BB989" s="153" t="s">
        <v>81</v>
      </c>
      <c r="BC989" s="153" t="s">
        <v>5543</v>
      </c>
      <c r="BD989" s="153" t="s">
        <v>298</v>
      </c>
      <c r="BE989" s="153"/>
      <c r="BF989" s="153"/>
      <c r="BG989" s="151" t="n">
        <v>72</v>
      </c>
      <c r="BH989" s="153" t="s">
        <v>37111</v>
      </c>
    </row>
    <row r="990" customFormat="false" ht="15" hidden="true" customHeight="false" outlineLevel="0" collapsed="false">
      <c r="A990" s="151" t="n">
        <v>1197</v>
      </c>
      <c r="B990" s="153" t="s">
        <v>12056</v>
      </c>
      <c r="C990" s="153" t="s">
        <v>278</v>
      </c>
      <c r="D990" s="155" t="n">
        <v>43385</v>
      </c>
      <c r="E990" s="153" t="s">
        <v>37124</v>
      </c>
      <c r="F990" s="151" t="n">
        <v>9</v>
      </c>
      <c r="G990" s="153" t="s">
        <v>43467</v>
      </c>
      <c r="H990" s="153" t="s">
        <v>43468</v>
      </c>
      <c r="I990" s="153" t="s">
        <v>43469</v>
      </c>
      <c r="J990" s="153" t="s">
        <v>43470</v>
      </c>
      <c r="K990" s="153" t="s">
        <v>7496</v>
      </c>
      <c r="L990" s="155" t="n">
        <v>39212</v>
      </c>
      <c r="M990" s="153" t="s">
        <v>83</v>
      </c>
      <c r="N990" s="153" t="s">
        <v>52</v>
      </c>
      <c r="O990" s="151" t="n">
        <v>1</v>
      </c>
      <c r="P990" s="153"/>
      <c r="Q990" s="153" t="s">
        <v>12061</v>
      </c>
      <c r="R990" s="151" t="n">
        <v>35</v>
      </c>
      <c r="S990" s="151" t="n">
        <v>4</v>
      </c>
      <c r="T990" s="151" t="n">
        <v>5</v>
      </c>
      <c r="U990" s="153" t="s">
        <v>37116</v>
      </c>
      <c r="V990" s="153" t="s">
        <v>12062</v>
      </c>
      <c r="W990" s="151" t="n">
        <v>5533</v>
      </c>
      <c r="X990" s="153" t="s">
        <v>12064</v>
      </c>
      <c r="Y990" s="153" t="s">
        <v>12063</v>
      </c>
      <c r="Z990" s="153" t="s">
        <v>106</v>
      </c>
      <c r="AA990" s="153" t="s">
        <v>43471</v>
      </c>
      <c r="AB990" s="153"/>
      <c r="AC990" s="153"/>
      <c r="AD990" s="153"/>
      <c r="AE990" s="153" t="s">
        <v>12065</v>
      </c>
      <c r="AF990" s="151" t="n">
        <v>6533</v>
      </c>
      <c r="AG990" s="153" t="s">
        <v>12067</v>
      </c>
      <c r="AH990" s="153" t="s">
        <v>12066</v>
      </c>
      <c r="AI990" s="153" t="s">
        <v>156</v>
      </c>
      <c r="AJ990" s="153" t="s">
        <v>43472</v>
      </c>
      <c r="AK990" s="153" t="s">
        <v>43473</v>
      </c>
      <c r="AL990" s="153"/>
      <c r="AM990" s="153"/>
      <c r="AN990" s="153"/>
      <c r="AO990" s="153" t="s">
        <v>12061</v>
      </c>
      <c r="AP990" s="153"/>
      <c r="AQ990" s="153"/>
      <c r="AR990" s="153"/>
      <c r="AS990" s="153"/>
      <c r="AT990" s="153"/>
      <c r="AU990" s="153"/>
      <c r="AV990" s="153"/>
      <c r="AW990" s="153"/>
      <c r="AX990" s="153"/>
      <c r="AY990" s="153"/>
      <c r="AZ990" s="153"/>
      <c r="BA990" s="153" t="s">
        <v>42927</v>
      </c>
      <c r="BB990" s="153" t="s">
        <v>81</v>
      </c>
      <c r="BC990" s="153" t="s">
        <v>81</v>
      </c>
      <c r="BD990" s="153" t="s">
        <v>154</v>
      </c>
      <c r="BE990" s="153"/>
      <c r="BF990" s="153"/>
      <c r="BG990" s="151" t="n">
        <v>69</v>
      </c>
      <c r="BH990" s="153" t="s">
        <v>37111</v>
      </c>
    </row>
    <row r="991" customFormat="false" ht="15" hidden="true" customHeight="false" outlineLevel="0" collapsed="false">
      <c r="A991" s="151" t="n">
        <v>1198</v>
      </c>
      <c r="B991" s="153" t="s">
        <v>12141</v>
      </c>
      <c r="C991" s="153" t="s">
        <v>278</v>
      </c>
      <c r="D991" s="155" t="n">
        <v>43386</v>
      </c>
      <c r="E991" s="153" t="s">
        <v>37124</v>
      </c>
      <c r="F991" s="151" t="n">
        <v>9</v>
      </c>
      <c r="G991" s="153" t="s">
        <v>43474</v>
      </c>
      <c r="H991" s="153" t="s">
        <v>43475</v>
      </c>
      <c r="I991" s="153" t="s">
        <v>43476</v>
      </c>
      <c r="J991" s="153" t="s">
        <v>43477</v>
      </c>
      <c r="K991" s="153" t="s">
        <v>53</v>
      </c>
      <c r="L991" s="155" t="n">
        <v>39427</v>
      </c>
      <c r="M991" s="153" t="s">
        <v>83</v>
      </c>
      <c r="N991" s="153" t="s">
        <v>52</v>
      </c>
      <c r="O991" s="153"/>
      <c r="P991" s="153"/>
      <c r="Q991" s="153" t="s">
        <v>43478</v>
      </c>
      <c r="R991" s="151" t="n">
        <v>57</v>
      </c>
      <c r="S991" s="151" t="n">
        <v>1</v>
      </c>
      <c r="T991" s="151" t="n">
        <v>4</v>
      </c>
      <c r="U991" s="153" t="s">
        <v>37165</v>
      </c>
      <c r="V991" s="153" t="s">
        <v>43479</v>
      </c>
      <c r="W991" s="151" t="n">
        <v>5385</v>
      </c>
      <c r="X991" s="153" t="s">
        <v>12147</v>
      </c>
      <c r="Y991" s="153" t="s">
        <v>81</v>
      </c>
      <c r="Z991" s="153"/>
      <c r="AA991" s="153" t="s">
        <v>81</v>
      </c>
      <c r="AB991" s="153" t="s">
        <v>81</v>
      </c>
      <c r="AC991" s="153" t="s">
        <v>81</v>
      </c>
      <c r="AD991" s="153"/>
      <c r="AE991" s="153" t="s">
        <v>43343</v>
      </c>
      <c r="AF991" s="151" t="n">
        <v>6385</v>
      </c>
      <c r="AG991" s="153" t="s">
        <v>12150</v>
      </c>
      <c r="AH991" s="153" t="s">
        <v>12149</v>
      </c>
      <c r="AI991" s="153"/>
      <c r="AJ991" s="153" t="s">
        <v>81</v>
      </c>
      <c r="AK991" s="153" t="s">
        <v>81</v>
      </c>
      <c r="AL991" s="153" t="s">
        <v>81</v>
      </c>
      <c r="AM991" s="153"/>
      <c r="AN991" s="153"/>
      <c r="AO991" s="153" t="s">
        <v>43478</v>
      </c>
      <c r="AP991" s="153"/>
      <c r="AQ991" s="153"/>
      <c r="AR991" s="153"/>
      <c r="AS991" s="153"/>
      <c r="AT991" s="153"/>
      <c r="AU991" s="153"/>
      <c r="AV991" s="153"/>
      <c r="AW991" s="153"/>
      <c r="AX991" s="153"/>
      <c r="AY991" s="153"/>
      <c r="AZ991" s="153"/>
      <c r="BA991" s="153" t="s">
        <v>37110</v>
      </c>
      <c r="BB991" s="153" t="s">
        <v>81</v>
      </c>
      <c r="BC991" s="153" t="s">
        <v>81</v>
      </c>
      <c r="BD991" s="153"/>
      <c r="BE991" s="153"/>
      <c r="BF991" s="153"/>
      <c r="BG991" s="151" t="n">
        <v>70</v>
      </c>
      <c r="BH991" s="153" t="s">
        <v>37111</v>
      </c>
    </row>
    <row r="992" customFormat="false" ht="15" hidden="true" customHeight="false" outlineLevel="0" collapsed="false">
      <c r="A992" s="151" t="n">
        <v>1199</v>
      </c>
      <c r="B992" s="153" t="s">
        <v>20041</v>
      </c>
      <c r="C992" s="153" t="s">
        <v>278</v>
      </c>
      <c r="D992" s="155" t="n">
        <v>43550</v>
      </c>
      <c r="E992" s="153" t="s">
        <v>37124</v>
      </c>
      <c r="F992" s="151" t="n">
        <v>9</v>
      </c>
      <c r="G992" s="153" t="s">
        <v>43480</v>
      </c>
      <c r="H992" s="153" t="s">
        <v>43481</v>
      </c>
      <c r="I992" s="153" t="s">
        <v>43482</v>
      </c>
      <c r="J992" s="153" t="s">
        <v>43483</v>
      </c>
      <c r="K992" s="153" t="s">
        <v>84</v>
      </c>
      <c r="L992" s="155" t="n">
        <v>39197</v>
      </c>
      <c r="M992" s="153" t="s">
        <v>83</v>
      </c>
      <c r="N992" s="153" t="s">
        <v>52</v>
      </c>
      <c r="O992" s="153"/>
      <c r="P992" s="153"/>
      <c r="Q992" s="153" t="s">
        <v>20046</v>
      </c>
      <c r="R992" s="153" t="s">
        <v>20047</v>
      </c>
      <c r="S992" s="151" t="n">
        <v>3</v>
      </c>
      <c r="T992" s="151" t="n">
        <v>3</v>
      </c>
      <c r="U992" s="153" t="s">
        <v>37442</v>
      </c>
      <c r="V992" s="153" t="s">
        <v>43484</v>
      </c>
      <c r="W992" s="151" t="n">
        <v>5599</v>
      </c>
      <c r="X992" s="153" t="s">
        <v>43485</v>
      </c>
      <c r="Y992" s="153" t="s">
        <v>43486</v>
      </c>
      <c r="Z992" s="153" t="s">
        <v>73</v>
      </c>
      <c r="AA992" s="153" t="s">
        <v>43487</v>
      </c>
      <c r="AB992" s="153" t="s">
        <v>20051</v>
      </c>
      <c r="AC992" s="153" t="s">
        <v>43488</v>
      </c>
      <c r="AD992" s="153" t="s">
        <v>132</v>
      </c>
      <c r="AE992" s="153" t="s">
        <v>20052</v>
      </c>
      <c r="AF992" s="151" t="n">
        <v>6599</v>
      </c>
      <c r="AG992" s="153" t="s">
        <v>43489</v>
      </c>
      <c r="AH992" s="153" t="s">
        <v>20053</v>
      </c>
      <c r="AI992" s="153" t="s">
        <v>74</v>
      </c>
      <c r="AJ992" s="153"/>
      <c r="AK992" s="153" t="s">
        <v>20054</v>
      </c>
      <c r="AL992" s="153" t="s">
        <v>43490</v>
      </c>
      <c r="AM992" s="153"/>
      <c r="AN992" s="153"/>
      <c r="AO992" s="153" t="s">
        <v>20046</v>
      </c>
      <c r="AP992" s="153"/>
      <c r="AQ992" s="153"/>
      <c r="AR992" s="153"/>
      <c r="AS992" s="153"/>
      <c r="AT992" s="153"/>
      <c r="AU992" s="153"/>
      <c r="AV992" s="153"/>
      <c r="AW992" s="153"/>
      <c r="AX992" s="153"/>
      <c r="AY992" s="153"/>
      <c r="AZ992" s="153"/>
      <c r="BA992" s="153" t="s">
        <v>43491</v>
      </c>
      <c r="BB992" s="153" t="s">
        <v>81</v>
      </c>
      <c r="BC992" s="153" t="s">
        <v>81</v>
      </c>
      <c r="BD992" s="153" t="s">
        <v>1208</v>
      </c>
      <c r="BE992" s="153"/>
      <c r="BF992" s="153"/>
      <c r="BG992" s="151" t="n">
        <v>72</v>
      </c>
      <c r="BH992" s="153" t="s">
        <v>37111</v>
      </c>
    </row>
    <row r="993" customFormat="false" ht="15" hidden="true" customHeight="false" outlineLevel="0" collapsed="false">
      <c r="A993" s="151" t="n">
        <v>1200</v>
      </c>
      <c r="B993" s="153" t="s">
        <v>15081</v>
      </c>
      <c r="C993" s="153" t="s">
        <v>278</v>
      </c>
      <c r="D993" s="155" t="n">
        <v>43402</v>
      </c>
      <c r="E993" s="153" t="s">
        <v>37124</v>
      </c>
      <c r="F993" s="151" t="n">
        <v>9</v>
      </c>
      <c r="G993" s="153" t="s">
        <v>43492</v>
      </c>
      <c r="H993" s="153" t="s">
        <v>43493</v>
      </c>
      <c r="I993" s="153" t="s">
        <v>43494</v>
      </c>
      <c r="J993" s="153" t="s">
        <v>43495</v>
      </c>
      <c r="K993" s="153" t="s">
        <v>1381</v>
      </c>
      <c r="L993" s="155" t="n">
        <v>38960</v>
      </c>
      <c r="M993" s="153" t="s">
        <v>83</v>
      </c>
      <c r="N993" s="153" t="s">
        <v>52</v>
      </c>
      <c r="O993" s="151" t="n">
        <v>2</v>
      </c>
      <c r="P993" s="153"/>
      <c r="Q993" s="153" t="s">
        <v>42202</v>
      </c>
      <c r="R993" s="151" t="n">
        <v>19</v>
      </c>
      <c r="S993" s="151" t="n">
        <v>2</v>
      </c>
      <c r="T993" s="151" t="n">
        <v>9</v>
      </c>
      <c r="U993" s="153" t="s">
        <v>37116</v>
      </c>
      <c r="V993" s="153" t="s">
        <v>15087</v>
      </c>
      <c r="W993" s="151" t="n">
        <v>5566</v>
      </c>
      <c r="X993" s="153" t="s">
        <v>15089</v>
      </c>
      <c r="Y993" s="153" t="s">
        <v>15088</v>
      </c>
      <c r="Z993" s="153" t="s">
        <v>106</v>
      </c>
      <c r="AA993" s="153" t="s">
        <v>37117</v>
      </c>
      <c r="AB993" s="153" t="s">
        <v>43496</v>
      </c>
      <c r="AC993" s="153" t="s">
        <v>43497</v>
      </c>
      <c r="AD993" s="153" t="s">
        <v>132</v>
      </c>
      <c r="AE993" s="153" t="s">
        <v>15090</v>
      </c>
      <c r="AF993" s="151" t="n">
        <v>6566</v>
      </c>
      <c r="AG993" s="153" t="s">
        <v>15092</v>
      </c>
      <c r="AH993" s="153" t="s">
        <v>15091</v>
      </c>
      <c r="AI993" s="153"/>
      <c r="AJ993" s="153" t="s">
        <v>43498</v>
      </c>
      <c r="AK993" s="153" t="s">
        <v>43499</v>
      </c>
      <c r="AL993" s="153" t="s">
        <v>43500</v>
      </c>
      <c r="AM993" s="153" t="s">
        <v>132</v>
      </c>
      <c r="AN993" s="153"/>
      <c r="AO993" s="153" t="s">
        <v>42202</v>
      </c>
      <c r="AP993" s="153"/>
      <c r="AQ993" s="153"/>
      <c r="AR993" s="153"/>
      <c r="AS993" s="153"/>
      <c r="AT993" s="153"/>
      <c r="AU993" s="153"/>
      <c r="AV993" s="153"/>
      <c r="AW993" s="153"/>
      <c r="AX993" s="153"/>
      <c r="AY993" s="153"/>
      <c r="AZ993" s="153"/>
      <c r="BA993" s="153" t="s">
        <v>41988</v>
      </c>
      <c r="BB993" s="153" t="s">
        <v>81</v>
      </c>
      <c r="BC993" s="153" t="s">
        <v>81</v>
      </c>
      <c r="BD993" s="153" t="s">
        <v>154</v>
      </c>
      <c r="BE993" s="153"/>
      <c r="BF993" s="153"/>
      <c r="BG993" s="151" t="n">
        <v>69</v>
      </c>
      <c r="BH993" s="153" t="s">
        <v>37111</v>
      </c>
    </row>
    <row r="994" customFormat="false" ht="15" hidden="true" customHeight="false" outlineLevel="0" collapsed="false">
      <c r="A994" s="151" t="n">
        <v>1201</v>
      </c>
      <c r="B994" s="153" t="s">
        <v>20858</v>
      </c>
      <c r="C994" s="153" t="s">
        <v>278</v>
      </c>
      <c r="D994" s="155" t="n">
        <v>43616</v>
      </c>
      <c r="E994" s="153" t="s">
        <v>37124</v>
      </c>
      <c r="F994" s="151" t="n">
        <v>9</v>
      </c>
      <c r="G994" s="153" t="s">
        <v>43501</v>
      </c>
      <c r="H994" s="153" t="s">
        <v>43502</v>
      </c>
      <c r="I994" s="153" t="s">
        <v>43503</v>
      </c>
      <c r="J994" s="153" t="s">
        <v>43504</v>
      </c>
      <c r="K994" s="153" t="s">
        <v>7853</v>
      </c>
      <c r="L994" s="155" t="n">
        <v>38859</v>
      </c>
      <c r="M994" s="153" t="s">
        <v>37114</v>
      </c>
      <c r="N994" s="153" t="s">
        <v>52</v>
      </c>
      <c r="O994" s="153"/>
      <c r="P994" s="153"/>
      <c r="Q994" s="153" t="s">
        <v>1332</v>
      </c>
      <c r="R994" s="151" t="n">
        <v>26</v>
      </c>
      <c r="S994" s="151" t="n">
        <v>1</v>
      </c>
      <c r="T994" s="151" t="n">
        <v>18</v>
      </c>
      <c r="U994" s="153" t="s">
        <v>37116</v>
      </c>
      <c r="V994" s="153" t="s">
        <v>21424</v>
      </c>
      <c r="W994" s="151" t="n">
        <v>1153</v>
      </c>
      <c r="X994" s="153" t="s">
        <v>43505</v>
      </c>
      <c r="Y994" s="153" t="s">
        <v>20864</v>
      </c>
      <c r="Z994" s="153" t="s">
        <v>73</v>
      </c>
      <c r="AA994" s="153"/>
      <c r="AB994" s="153"/>
      <c r="AC994" s="153"/>
      <c r="AD994" s="153" t="s">
        <v>132</v>
      </c>
      <c r="AE994" s="153" t="s">
        <v>21426</v>
      </c>
      <c r="AF994" s="151" t="n">
        <v>2153</v>
      </c>
      <c r="AG994" s="153" t="s">
        <v>43506</v>
      </c>
      <c r="AH994" s="153"/>
      <c r="AI994" s="153" t="s">
        <v>74</v>
      </c>
      <c r="AJ994" s="153"/>
      <c r="AK994" s="153"/>
      <c r="AL994" s="153"/>
      <c r="AM994" s="153"/>
      <c r="AN994" s="153"/>
      <c r="AO994" s="153" t="s">
        <v>1332</v>
      </c>
      <c r="AP994" s="153" t="s">
        <v>43507</v>
      </c>
      <c r="AQ994" s="153"/>
      <c r="AR994" s="153"/>
      <c r="AS994" s="153"/>
      <c r="AT994" s="153"/>
      <c r="AU994" s="153"/>
      <c r="AV994" s="153"/>
      <c r="AW994" s="153"/>
      <c r="AX994" s="153"/>
      <c r="AY994" s="153"/>
      <c r="AZ994" s="153"/>
      <c r="BA994" s="153" t="s">
        <v>37110</v>
      </c>
      <c r="BB994" s="153" t="s">
        <v>43508</v>
      </c>
      <c r="BC994" s="153" t="s">
        <v>5543</v>
      </c>
      <c r="BD994" s="153"/>
      <c r="BE994" s="153"/>
      <c r="BF994" s="153"/>
      <c r="BG994" s="151" t="n">
        <v>71</v>
      </c>
      <c r="BH994" s="153" t="s">
        <v>37111</v>
      </c>
    </row>
    <row r="995" customFormat="false" ht="15" hidden="true" customHeight="false" outlineLevel="0" collapsed="false">
      <c r="A995" s="151" t="n">
        <v>1202</v>
      </c>
      <c r="B995" s="153" t="s">
        <v>11682</v>
      </c>
      <c r="C995" s="153" t="s">
        <v>278</v>
      </c>
      <c r="D995" s="155" t="n">
        <v>43406</v>
      </c>
      <c r="E995" s="153" t="s">
        <v>37124</v>
      </c>
      <c r="F995" s="151" t="n">
        <v>9</v>
      </c>
      <c r="G995" s="153" t="s">
        <v>43509</v>
      </c>
      <c r="H995" s="153" t="s">
        <v>43510</v>
      </c>
      <c r="I995" s="153" t="s">
        <v>43511</v>
      </c>
      <c r="J995" s="153" t="s">
        <v>43512</v>
      </c>
      <c r="K995" s="153" t="s">
        <v>10555</v>
      </c>
      <c r="L995" s="155" t="n">
        <v>39306</v>
      </c>
      <c r="M995" s="153" t="s">
        <v>37114</v>
      </c>
      <c r="N995" s="153" t="s">
        <v>52</v>
      </c>
      <c r="O995" s="151" t="n">
        <v>2</v>
      </c>
      <c r="P995" s="153"/>
      <c r="Q995" s="153" t="s">
        <v>43513</v>
      </c>
      <c r="R995" s="151" t="n">
        <v>11</v>
      </c>
      <c r="S995" s="151" t="n">
        <v>1</v>
      </c>
      <c r="T995" s="151" t="n">
        <v>15</v>
      </c>
      <c r="U995" s="153" t="s">
        <v>37397</v>
      </c>
      <c r="V995" s="153" t="s">
        <v>43514</v>
      </c>
      <c r="W995" s="151" t="n">
        <v>1271</v>
      </c>
      <c r="X995" s="153" t="s">
        <v>11685</v>
      </c>
      <c r="Y995" s="153" t="s">
        <v>11691</v>
      </c>
      <c r="Z995" s="153" t="s">
        <v>73</v>
      </c>
      <c r="AA995" s="153" t="s">
        <v>73</v>
      </c>
      <c r="AB995" s="153"/>
      <c r="AC995" s="153" t="s">
        <v>788</v>
      </c>
      <c r="AD995" s="153" t="s">
        <v>204</v>
      </c>
      <c r="AE995" s="153" t="s">
        <v>43515</v>
      </c>
      <c r="AF995" s="151" t="n">
        <v>2271</v>
      </c>
      <c r="AG995" s="153" t="s">
        <v>11694</v>
      </c>
      <c r="AH995" s="153" t="s">
        <v>11691</v>
      </c>
      <c r="AI995" s="153" t="s">
        <v>74</v>
      </c>
      <c r="AJ995" s="153"/>
      <c r="AK995" s="153" t="s">
        <v>11694</v>
      </c>
      <c r="AL995" s="153"/>
      <c r="AM995" s="153"/>
      <c r="AN995" s="153"/>
      <c r="AO995" s="153" t="s">
        <v>20401</v>
      </c>
      <c r="AP995" s="153" t="s">
        <v>11694</v>
      </c>
      <c r="AQ995" s="153" t="s">
        <v>43516</v>
      </c>
      <c r="AR995" s="153"/>
      <c r="AS995" s="153"/>
      <c r="AT995" s="153"/>
      <c r="AU995" s="153" t="s">
        <v>106</v>
      </c>
      <c r="AV995" s="153"/>
      <c r="AW995" s="153"/>
      <c r="AX995" s="153" t="s">
        <v>43517</v>
      </c>
      <c r="AY995" s="153" t="s">
        <v>204</v>
      </c>
      <c r="AZ995" s="153"/>
      <c r="BA995" s="153" t="s">
        <v>43518</v>
      </c>
      <c r="BB995" s="153" t="s">
        <v>43519</v>
      </c>
      <c r="BC995" s="153" t="s">
        <v>5543</v>
      </c>
      <c r="BD995" s="153" t="s">
        <v>128</v>
      </c>
      <c r="BE995" s="153" t="s">
        <v>43520</v>
      </c>
      <c r="BF995" s="153"/>
      <c r="BG995" s="151" t="n">
        <v>71</v>
      </c>
      <c r="BH995" s="153" t="s">
        <v>37111</v>
      </c>
    </row>
    <row r="996" customFormat="false" ht="15" hidden="true" customHeight="false" outlineLevel="0" collapsed="false">
      <c r="A996" s="151" t="n">
        <v>1203</v>
      </c>
      <c r="B996" s="153" t="s">
        <v>12104</v>
      </c>
      <c r="C996" s="153" t="s">
        <v>278</v>
      </c>
      <c r="D996" s="155" t="n">
        <v>43386</v>
      </c>
      <c r="E996" s="153" t="s">
        <v>37124</v>
      </c>
      <c r="F996" s="151" t="n">
        <v>9</v>
      </c>
      <c r="G996" s="153" t="s">
        <v>43521</v>
      </c>
      <c r="H996" s="153" t="s">
        <v>43522</v>
      </c>
      <c r="I996" s="153" t="s">
        <v>43523</v>
      </c>
      <c r="J996" s="153" t="s">
        <v>43524</v>
      </c>
      <c r="K996" s="153" t="s">
        <v>84</v>
      </c>
      <c r="L996" s="155" t="n">
        <v>39252</v>
      </c>
      <c r="M996" s="153" t="s">
        <v>83</v>
      </c>
      <c r="N996" s="153" t="s">
        <v>52</v>
      </c>
      <c r="O996" s="153"/>
      <c r="P996" s="153"/>
      <c r="Q996" s="153" t="s">
        <v>43525</v>
      </c>
      <c r="R996" s="151" t="n">
        <v>8</v>
      </c>
      <c r="S996" s="151" t="n">
        <v>9</v>
      </c>
      <c r="T996" s="151" t="n">
        <v>6</v>
      </c>
      <c r="U996" s="153" t="s">
        <v>37380</v>
      </c>
      <c r="V996" s="153" t="s">
        <v>32615</v>
      </c>
      <c r="W996" s="151" t="n">
        <v>1083</v>
      </c>
      <c r="X996" s="153" t="s">
        <v>3117</v>
      </c>
      <c r="Y996" s="153" t="s">
        <v>43526</v>
      </c>
      <c r="Z996" s="153" t="s">
        <v>156</v>
      </c>
      <c r="AA996" s="153"/>
      <c r="AB996" s="153"/>
      <c r="AC996" s="153"/>
      <c r="AD996" s="153" t="s">
        <v>132</v>
      </c>
      <c r="AE996" s="153" t="s">
        <v>32618</v>
      </c>
      <c r="AF996" s="151" t="n">
        <v>2083</v>
      </c>
      <c r="AG996" s="153" t="s">
        <v>3120</v>
      </c>
      <c r="AH996" s="153" t="s">
        <v>12109</v>
      </c>
      <c r="AI996" s="153"/>
      <c r="AJ996" s="153"/>
      <c r="AK996" s="153"/>
      <c r="AL996" s="153"/>
      <c r="AM996" s="153" t="s">
        <v>132</v>
      </c>
      <c r="AN996" s="153"/>
      <c r="AO996" s="153" t="s">
        <v>43527</v>
      </c>
      <c r="AP996" s="153"/>
      <c r="AQ996" s="153"/>
      <c r="AR996" s="153"/>
      <c r="AS996" s="153"/>
      <c r="AT996" s="153"/>
      <c r="AU996" s="153"/>
      <c r="AV996" s="153"/>
      <c r="AW996" s="153"/>
      <c r="AX996" s="153"/>
      <c r="AY996" s="153"/>
      <c r="AZ996" s="153"/>
      <c r="BA996" s="153" t="s">
        <v>37110</v>
      </c>
      <c r="BB996" s="153" t="s">
        <v>43528</v>
      </c>
      <c r="BC996" s="151" t="n">
        <v>7</v>
      </c>
      <c r="BD996" s="153"/>
      <c r="BE996" s="153"/>
      <c r="BF996" s="153"/>
      <c r="BG996" s="151" t="n">
        <v>70</v>
      </c>
      <c r="BH996" s="153" t="s">
        <v>37111</v>
      </c>
    </row>
    <row r="997" customFormat="false" ht="15" hidden="true" customHeight="false" outlineLevel="0" collapsed="false">
      <c r="A997" s="151" t="n">
        <v>1204</v>
      </c>
      <c r="B997" s="153" t="s">
        <v>19527</v>
      </c>
      <c r="C997" s="153" t="s">
        <v>278</v>
      </c>
      <c r="D997" s="155" t="n">
        <v>43517</v>
      </c>
      <c r="E997" s="153" t="s">
        <v>37124</v>
      </c>
      <c r="F997" s="151" t="n">
        <v>9</v>
      </c>
      <c r="G997" s="153" t="s">
        <v>43529</v>
      </c>
      <c r="H997" s="153" t="s">
        <v>43530</v>
      </c>
      <c r="I997" s="153" t="s">
        <v>43531</v>
      </c>
      <c r="J997" s="153" t="s">
        <v>43532</v>
      </c>
      <c r="K997" s="153" t="s">
        <v>53</v>
      </c>
      <c r="L997" s="155" t="n">
        <v>39163</v>
      </c>
      <c r="M997" s="153" t="s">
        <v>83</v>
      </c>
      <c r="N997" s="153" t="s">
        <v>52</v>
      </c>
      <c r="O997" s="151" t="n">
        <v>2</v>
      </c>
      <c r="P997" s="153"/>
      <c r="Q997" s="153" t="s">
        <v>43533</v>
      </c>
      <c r="R997" s="153" t="s">
        <v>19533</v>
      </c>
      <c r="S997" s="151" t="n">
        <v>1</v>
      </c>
      <c r="T997" s="151" t="n">
        <v>18</v>
      </c>
      <c r="U997" s="153" t="s">
        <v>37397</v>
      </c>
      <c r="V997" s="153" t="s">
        <v>43534</v>
      </c>
      <c r="W997" s="151" t="n">
        <v>5792</v>
      </c>
      <c r="X997" s="153" t="s">
        <v>19537</v>
      </c>
      <c r="Y997" s="153" t="s">
        <v>19536</v>
      </c>
      <c r="Z997" s="153" t="s">
        <v>106</v>
      </c>
      <c r="AA997" s="153" t="s">
        <v>37398</v>
      </c>
      <c r="AB997" s="153" t="s">
        <v>81</v>
      </c>
      <c r="AC997" s="153" t="s">
        <v>81</v>
      </c>
      <c r="AD997" s="153" t="s">
        <v>107</v>
      </c>
      <c r="AE997" s="153" t="s">
        <v>43535</v>
      </c>
      <c r="AF997" s="151" t="n">
        <v>6792</v>
      </c>
      <c r="AG997" s="153" t="s">
        <v>19540</v>
      </c>
      <c r="AH997" s="153" t="s">
        <v>19539</v>
      </c>
      <c r="AI997" s="153" t="s">
        <v>74</v>
      </c>
      <c r="AJ997" s="153" t="s">
        <v>81</v>
      </c>
      <c r="AK997" s="153" t="s">
        <v>43536</v>
      </c>
      <c r="AL997" s="153"/>
      <c r="AM997" s="153"/>
      <c r="AN997" s="153"/>
      <c r="AO997" s="153" t="s">
        <v>43533</v>
      </c>
      <c r="AP997" s="153"/>
      <c r="AQ997" s="153"/>
      <c r="AR997" s="153"/>
      <c r="AS997" s="153"/>
      <c r="AT997" s="153"/>
      <c r="AU997" s="153"/>
      <c r="AV997" s="153"/>
      <c r="AW997" s="153"/>
      <c r="AX997" s="153"/>
      <c r="AY997" s="153"/>
      <c r="AZ997" s="153"/>
      <c r="BA997" s="153" t="s">
        <v>42092</v>
      </c>
      <c r="BB997" s="153" t="s">
        <v>19544</v>
      </c>
      <c r="BC997" s="153" t="s">
        <v>5543</v>
      </c>
      <c r="BD997" s="153"/>
      <c r="BE997" s="153"/>
      <c r="BF997" s="153"/>
      <c r="BG997" s="151" t="n">
        <v>70</v>
      </c>
      <c r="BH997" s="153" t="s">
        <v>37111</v>
      </c>
    </row>
    <row r="998" customFormat="false" ht="15" hidden="true" customHeight="false" outlineLevel="0" collapsed="false">
      <c r="A998" s="151" t="n">
        <v>1205</v>
      </c>
      <c r="B998" s="153"/>
      <c r="C998" s="153" t="s">
        <v>278</v>
      </c>
      <c r="D998" s="153" t="s">
        <v>30119</v>
      </c>
      <c r="E998" s="153" t="s">
        <v>37124</v>
      </c>
      <c r="F998" s="151" t="n">
        <v>9</v>
      </c>
      <c r="G998" s="153" t="s">
        <v>43537</v>
      </c>
      <c r="H998" s="153" t="s">
        <v>43538</v>
      </c>
      <c r="I998" s="153" t="s">
        <v>43539</v>
      </c>
      <c r="J998" s="153" t="s">
        <v>43540</v>
      </c>
      <c r="K998" s="153" t="s">
        <v>59</v>
      </c>
      <c r="L998" s="155" t="n">
        <v>39230</v>
      </c>
      <c r="M998" s="153" t="s">
        <v>37114</v>
      </c>
      <c r="N998" s="153" t="s">
        <v>52</v>
      </c>
      <c r="O998" s="153"/>
      <c r="P998" s="153"/>
      <c r="Q998" s="153" t="s">
        <v>43541</v>
      </c>
      <c r="R998" s="153"/>
      <c r="S998" s="151" t="n">
        <v>7</v>
      </c>
      <c r="T998" s="151" t="n">
        <v>0</v>
      </c>
      <c r="U998" s="153" t="s">
        <v>41455</v>
      </c>
      <c r="V998" s="153" t="s">
        <v>43542</v>
      </c>
      <c r="W998" s="151" t="n">
        <v>1303</v>
      </c>
      <c r="X998" s="153" t="s">
        <v>43543</v>
      </c>
      <c r="Y998" s="153"/>
      <c r="Z998" s="153"/>
      <c r="AA998" s="153"/>
      <c r="AB998" s="153"/>
      <c r="AC998" s="153"/>
      <c r="AD998" s="153"/>
      <c r="AE998" s="153" t="s">
        <v>43544</v>
      </c>
      <c r="AF998" s="151" t="n">
        <v>2303</v>
      </c>
      <c r="AG998" s="153"/>
      <c r="AH998" s="153"/>
      <c r="AI998" s="153"/>
      <c r="AJ998" s="153"/>
      <c r="AK998" s="153"/>
      <c r="AL998" s="153"/>
      <c r="AM998" s="153"/>
      <c r="AN998" s="153"/>
      <c r="AO998" s="153" t="s">
        <v>43545</v>
      </c>
      <c r="AP998" s="151" t="n">
        <v>0</v>
      </c>
      <c r="AQ998" s="153"/>
      <c r="AR998" s="153"/>
      <c r="AS998" s="153"/>
      <c r="AT998" s="153"/>
      <c r="AU998" s="153"/>
      <c r="AV998" s="153"/>
      <c r="AW998" s="153"/>
      <c r="AX998" s="153"/>
      <c r="AY998" s="153"/>
      <c r="AZ998" s="153"/>
      <c r="BA998" s="153" t="s">
        <v>37193</v>
      </c>
      <c r="BB998" s="153" t="s">
        <v>81</v>
      </c>
      <c r="BC998" s="153" t="s">
        <v>81</v>
      </c>
      <c r="BD998" s="153"/>
      <c r="BE998" s="153"/>
      <c r="BF998" s="153"/>
      <c r="BG998" s="151" t="n">
        <v>70</v>
      </c>
      <c r="BH998" s="153" t="s">
        <v>37111</v>
      </c>
    </row>
    <row r="999" customFormat="false" ht="15" hidden="true" customHeight="false" outlineLevel="0" collapsed="false">
      <c r="A999" s="151" t="n">
        <v>1320</v>
      </c>
      <c r="B999" s="153" t="s">
        <v>29191</v>
      </c>
      <c r="C999" s="153" t="s">
        <v>1415</v>
      </c>
      <c r="D999" s="155" t="n">
        <v>43988</v>
      </c>
      <c r="E999" s="153" t="s">
        <v>37103</v>
      </c>
      <c r="F999" s="151" t="n">
        <v>11</v>
      </c>
      <c r="G999" s="153" t="s">
        <v>43546</v>
      </c>
      <c r="H999" s="153" t="s">
        <v>43547</v>
      </c>
      <c r="I999" s="153" t="s">
        <v>43548</v>
      </c>
      <c r="J999" s="153" t="s">
        <v>43549</v>
      </c>
      <c r="K999" s="153" t="s">
        <v>29196</v>
      </c>
      <c r="L999" s="155" t="n">
        <v>38317</v>
      </c>
      <c r="M999" s="153" t="s">
        <v>83</v>
      </c>
      <c r="N999" s="153" t="s">
        <v>52</v>
      </c>
      <c r="O999" s="153"/>
      <c r="P999" s="153"/>
      <c r="Q999" s="153" t="s">
        <v>43550</v>
      </c>
      <c r="R999" s="153" t="s">
        <v>29198</v>
      </c>
      <c r="S999" s="151" t="n">
        <v>1</v>
      </c>
      <c r="T999" s="151" t="n">
        <v>25</v>
      </c>
      <c r="U999" s="153" t="s">
        <v>40098</v>
      </c>
      <c r="V999" s="153" t="s">
        <v>29199</v>
      </c>
      <c r="W999" s="151" t="n">
        <v>5267</v>
      </c>
      <c r="X999" s="153" t="s">
        <v>29201</v>
      </c>
      <c r="Y999" s="153" t="s">
        <v>29200</v>
      </c>
      <c r="Z999" s="153" t="s">
        <v>156</v>
      </c>
      <c r="AA999" s="153" t="s">
        <v>43551</v>
      </c>
      <c r="AB999" s="153"/>
      <c r="AC999" s="153" t="s">
        <v>43552</v>
      </c>
      <c r="AD999" s="153" t="s">
        <v>107</v>
      </c>
      <c r="AE999" s="153" t="s">
        <v>29202</v>
      </c>
      <c r="AF999" s="151" t="n">
        <v>6267</v>
      </c>
      <c r="AG999" s="153" t="s">
        <v>29194</v>
      </c>
      <c r="AH999" s="153" t="s">
        <v>29203</v>
      </c>
      <c r="AI999" s="153" t="s">
        <v>156</v>
      </c>
      <c r="AJ999" s="153" t="s">
        <v>43553</v>
      </c>
      <c r="AK999" s="153" t="s">
        <v>81</v>
      </c>
      <c r="AL999" s="153" t="s">
        <v>43554</v>
      </c>
      <c r="AM999" s="153" t="s">
        <v>107</v>
      </c>
      <c r="AN999" s="153"/>
      <c r="AO999" s="153" t="s">
        <v>43555</v>
      </c>
      <c r="AP999" s="153"/>
      <c r="AQ999" s="153"/>
      <c r="AR999" s="153"/>
      <c r="AS999" s="153"/>
      <c r="AT999" s="153"/>
      <c r="AU999" s="153"/>
      <c r="AV999" s="153"/>
      <c r="AW999" s="153"/>
      <c r="AX999" s="153"/>
      <c r="AY999" s="153"/>
      <c r="AZ999" s="153"/>
      <c r="BA999" s="153" t="s">
        <v>43556</v>
      </c>
      <c r="BB999" s="153" t="s">
        <v>81</v>
      </c>
      <c r="BC999" s="153" t="s">
        <v>81</v>
      </c>
      <c r="BD999" s="153" t="s">
        <v>298</v>
      </c>
      <c r="BE999" s="153"/>
      <c r="BF999" s="153"/>
      <c r="BG999" s="151" t="n">
        <v>77</v>
      </c>
      <c r="BH999" s="153" t="s">
        <v>37111</v>
      </c>
    </row>
    <row r="1000" customFormat="false" ht="15" hidden="true" customHeight="false" outlineLevel="0" collapsed="false">
      <c r="A1000" s="151" t="n">
        <v>1321</v>
      </c>
      <c r="B1000" s="153" t="s">
        <v>27157</v>
      </c>
      <c r="C1000" s="153" t="s">
        <v>1415</v>
      </c>
      <c r="D1000" s="155" t="n">
        <v>43828</v>
      </c>
      <c r="E1000" s="153" t="s">
        <v>37103</v>
      </c>
      <c r="F1000" s="151" t="n">
        <v>11</v>
      </c>
      <c r="G1000" s="153" t="s">
        <v>43557</v>
      </c>
      <c r="H1000" s="153" t="s">
        <v>43558</v>
      </c>
      <c r="I1000" s="153" t="s">
        <v>43559</v>
      </c>
      <c r="J1000" s="153" t="s">
        <v>43560</v>
      </c>
      <c r="K1000" s="153" t="s">
        <v>84</v>
      </c>
      <c r="L1000" s="155" t="n">
        <v>38652</v>
      </c>
      <c r="M1000" s="153" t="s">
        <v>83</v>
      </c>
      <c r="N1000" s="153" t="s">
        <v>52</v>
      </c>
      <c r="O1000" s="153"/>
      <c r="P1000" s="153"/>
      <c r="Q1000" s="153" t="s">
        <v>43561</v>
      </c>
      <c r="R1000" s="153" t="s">
        <v>3089</v>
      </c>
      <c r="S1000" s="151" t="n">
        <v>6</v>
      </c>
      <c r="T1000" s="151" t="n">
        <v>2</v>
      </c>
      <c r="U1000" s="153" t="s">
        <v>38308</v>
      </c>
      <c r="V1000" s="153" t="s">
        <v>3340</v>
      </c>
      <c r="W1000" s="151" t="n">
        <v>5774</v>
      </c>
      <c r="X1000" s="153" t="s">
        <v>3341</v>
      </c>
      <c r="Y1000" s="153" t="s">
        <v>27163</v>
      </c>
      <c r="Z1000" s="153" t="s">
        <v>156</v>
      </c>
      <c r="AA1000" s="153" t="s">
        <v>38393</v>
      </c>
      <c r="AB1000" s="153"/>
      <c r="AC1000" s="153" t="s">
        <v>43562</v>
      </c>
      <c r="AD1000" s="153" t="s">
        <v>132</v>
      </c>
      <c r="AE1000" s="153" t="s">
        <v>3342</v>
      </c>
      <c r="AF1000" s="151" t="n">
        <v>6774</v>
      </c>
      <c r="AG1000" s="153" t="s">
        <v>43563</v>
      </c>
      <c r="AH1000" s="153" t="s">
        <v>27165</v>
      </c>
      <c r="AI1000" s="153" t="s">
        <v>74</v>
      </c>
      <c r="AJ1000" s="153" t="s">
        <v>43564</v>
      </c>
      <c r="AK1000" s="153"/>
      <c r="AL1000" s="153" t="s">
        <v>43565</v>
      </c>
      <c r="AM1000" s="153" t="s">
        <v>204</v>
      </c>
      <c r="AN1000" s="153"/>
      <c r="AO1000" s="153" t="s">
        <v>43566</v>
      </c>
      <c r="AP1000" s="153" t="s">
        <v>27167</v>
      </c>
      <c r="AQ1000" s="153"/>
      <c r="AR1000" s="153"/>
      <c r="AS1000" s="153"/>
      <c r="AT1000" s="153"/>
      <c r="AU1000" s="153"/>
      <c r="AV1000" s="153"/>
      <c r="AW1000" s="153"/>
      <c r="AX1000" s="153"/>
      <c r="AY1000" s="153"/>
      <c r="AZ1000" s="153"/>
      <c r="BA1000" s="153" t="s">
        <v>43567</v>
      </c>
      <c r="BB1000" s="153" t="s">
        <v>81</v>
      </c>
      <c r="BC1000" s="153" t="s">
        <v>81</v>
      </c>
      <c r="BD1000" s="153"/>
      <c r="BE1000" s="153"/>
      <c r="BF1000" s="153"/>
      <c r="BG1000" s="151" t="n">
        <v>78</v>
      </c>
      <c r="BH1000" s="153" t="s">
        <v>37111</v>
      </c>
    </row>
    <row r="1001" customFormat="false" ht="15" hidden="true" customHeight="false" outlineLevel="0" collapsed="false">
      <c r="A1001" s="151" t="n">
        <v>1322</v>
      </c>
      <c r="B1001" s="153" t="s">
        <v>29929</v>
      </c>
      <c r="C1001" s="153" t="s">
        <v>1415</v>
      </c>
      <c r="D1001" s="155" t="n">
        <v>44021</v>
      </c>
      <c r="E1001" s="153" t="s">
        <v>37103</v>
      </c>
      <c r="F1001" s="151" t="n">
        <v>11</v>
      </c>
      <c r="G1001" s="153" t="s">
        <v>43568</v>
      </c>
      <c r="H1001" s="153" t="s">
        <v>43569</v>
      </c>
      <c r="I1001" s="153" t="s">
        <v>43570</v>
      </c>
      <c r="J1001" s="153" t="s">
        <v>3914</v>
      </c>
      <c r="K1001" s="153" t="s">
        <v>53</v>
      </c>
      <c r="L1001" s="155" t="n">
        <v>38587</v>
      </c>
      <c r="M1001" s="153" t="s">
        <v>83</v>
      </c>
      <c r="N1001" s="153" t="s">
        <v>52</v>
      </c>
      <c r="O1001" s="153"/>
      <c r="P1001" s="153"/>
      <c r="Q1001" s="153" t="s">
        <v>43571</v>
      </c>
      <c r="R1001" s="151" t="n">
        <v>19</v>
      </c>
      <c r="S1001" s="151" t="n">
        <v>4</v>
      </c>
      <c r="T1001" s="151" t="n">
        <v>8</v>
      </c>
      <c r="U1001" s="153" t="s">
        <v>37116</v>
      </c>
      <c r="V1001" s="153" t="s">
        <v>29932</v>
      </c>
      <c r="W1001" s="151" t="n">
        <v>5685</v>
      </c>
      <c r="X1001" s="153"/>
      <c r="Y1001" s="153" t="s">
        <v>29933</v>
      </c>
      <c r="Z1001" s="153" t="s">
        <v>73</v>
      </c>
      <c r="AA1001" s="153" t="s">
        <v>81</v>
      </c>
      <c r="AB1001" s="153"/>
      <c r="AC1001" s="153" t="s">
        <v>81</v>
      </c>
      <c r="AD1001" s="153"/>
      <c r="AE1001" s="153" t="s">
        <v>29935</v>
      </c>
      <c r="AF1001" s="151" t="n">
        <v>6685</v>
      </c>
      <c r="AG1001" s="153" t="s">
        <v>29937</v>
      </c>
      <c r="AH1001" s="153" t="s">
        <v>29936</v>
      </c>
      <c r="AI1001" s="153" t="s">
        <v>74</v>
      </c>
      <c r="AJ1001" s="153"/>
      <c r="AK1001" s="153" t="s">
        <v>81</v>
      </c>
      <c r="AL1001" s="153" t="s">
        <v>81</v>
      </c>
      <c r="AM1001" s="153"/>
      <c r="AN1001" s="153"/>
      <c r="AO1001" s="153" t="s">
        <v>43572</v>
      </c>
      <c r="AP1001" s="153"/>
      <c r="AQ1001" s="153"/>
      <c r="AR1001" s="153"/>
      <c r="AS1001" s="153"/>
      <c r="AT1001" s="153"/>
      <c r="AU1001" s="153"/>
      <c r="AV1001" s="153"/>
      <c r="AW1001" s="153"/>
      <c r="AX1001" s="153"/>
      <c r="AY1001" s="153"/>
      <c r="AZ1001" s="153"/>
      <c r="BA1001" s="153" t="s">
        <v>43573</v>
      </c>
      <c r="BB1001" s="153" t="s">
        <v>81</v>
      </c>
      <c r="BC1001" s="153" t="s">
        <v>81</v>
      </c>
      <c r="BD1001" s="153"/>
      <c r="BE1001" s="153"/>
      <c r="BF1001" s="153"/>
      <c r="BG1001" s="151" t="n">
        <v>76</v>
      </c>
      <c r="BH1001" s="153" t="s">
        <v>37111</v>
      </c>
    </row>
    <row r="1002" customFormat="false" ht="15" hidden="true" customHeight="false" outlineLevel="0" collapsed="false">
      <c r="A1002" s="151" t="n">
        <v>1323</v>
      </c>
      <c r="B1002" s="153" t="s">
        <v>27471</v>
      </c>
      <c r="C1002" s="153" t="s">
        <v>1415</v>
      </c>
      <c r="D1002" s="155" t="n">
        <v>43845</v>
      </c>
      <c r="E1002" s="153" t="s">
        <v>37103</v>
      </c>
      <c r="F1002" s="151" t="n">
        <v>11</v>
      </c>
      <c r="G1002" s="153" t="s">
        <v>43574</v>
      </c>
      <c r="H1002" s="153" t="s">
        <v>43575</v>
      </c>
      <c r="I1002" s="153" t="s">
        <v>43576</v>
      </c>
      <c r="J1002" s="153" t="s">
        <v>43577</v>
      </c>
      <c r="K1002" s="153" t="s">
        <v>53</v>
      </c>
      <c r="L1002" s="155" t="n">
        <v>38325</v>
      </c>
      <c r="M1002" s="153" t="s">
        <v>83</v>
      </c>
      <c r="N1002" s="153" t="s">
        <v>52</v>
      </c>
      <c r="O1002" s="153"/>
      <c r="P1002" s="153"/>
      <c r="Q1002" s="153" t="s">
        <v>43578</v>
      </c>
      <c r="R1002" s="151" t="n">
        <v>2</v>
      </c>
      <c r="S1002" s="151" t="n">
        <v>7</v>
      </c>
      <c r="T1002" s="151" t="n">
        <v>15</v>
      </c>
      <c r="U1002" s="153" t="s">
        <v>37256</v>
      </c>
      <c r="V1002" s="153" t="s">
        <v>27477</v>
      </c>
      <c r="W1002" s="151" t="n">
        <v>5438</v>
      </c>
      <c r="X1002" s="153" t="s">
        <v>43579</v>
      </c>
      <c r="Y1002" s="153" t="s">
        <v>27478</v>
      </c>
      <c r="Z1002" s="153" t="s">
        <v>106</v>
      </c>
      <c r="AA1002" s="153" t="s">
        <v>43580</v>
      </c>
      <c r="AB1002" s="153"/>
      <c r="AC1002" s="153" t="s">
        <v>43581</v>
      </c>
      <c r="AD1002" s="153" t="s">
        <v>107</v>
      </c>
      <c r="AE1002" s="153" t="s">
        <v>27480</v>
      </c>
      <c r="AF1002" s="151" t="n">
        <v>6438</v>
      </c>
      <c r="AG1002" s="153" t="s">
        <v>43582</v>
      </c>
      <c r="AH1002" s="153" t="s">
        <v>27481</v>
      </c>
      <c r="AI1002" s="153" t="s">
        <v>106</v>
      </c>
      <c r="AJ1002" s="153" t="s">
        <v>37710</v>
      </c>
      <c r="AK1002" s="153" t="s">
        <v>43583</v>
      </c>
      <c r="AL1002" s="153" t="s">
        <v>43584</v>
      </c>
      <c r="AM1002" s="153" t="s">
        <v>107</v>
      </c>
      <c r="AN1002" s="153"/>
      <c r="AO1002" s="153" t="s">
        <v>43585</v>
      </c>
      <c r="AP1002" s="153" t="s">
        <v>43586</v>
      </c>
      <c r="AQ1002" s="153"/>
      <c r="AR1002" s="153"/>
      <c r="AS1002" s="153"/>
      <c r="AT1002" s="153"/>
      <c r="AU1002" s="153"/>
      <c r="AV1002" s="153"/>
      <c r="AW1002" s="153"/>
      <c r="AX1002" s="153"/>
      <c r="AY1002" s="153"/>
      <c r="AZ1002" s="153"/>
      <c r="BA1002" s="153" t="s">
        <v>43587</v>
      </c>
      <c r="BB1002" s="153" t="s">
        <v>81</v>
      </c>
      <c r="BC1002" s="153" t="s">
        <v>81</v>
      </c>
      <c r="BD1002" s="153" t="s">
        <v>663</v>
      </c>
      <c r="BE1002" s="153"/>
      <c r="BF1002" s="153"/>
      <c r="BG1002" s="151" t="n">
        <v>77</v>
      </c>
      <c r="BH1002" s="153" t="s">
        <v>37111</v>
      </c>
    </row>
    <row r="1003" customFormat="false" ht="15" hidden="true" customHeight="false" outlineLevel="0" collapsed="false">
      <c r="A1003" s="151" t="n">
        <v>1324</v>
      </c>
      <c r="B1003" s="153" t="s">
        <v>28704</v>
      </c>
      <c r="C1003" s="153" t="s">
        <v>1415</v>
      </c>
      <c r="D1003" s="155" t="n">
        <v>43911</v>
      </c>
      <c r="E1003" s="153" t="s">
        <v>37103</v>
      </c>
      <c r="F1003" s="151" t="n">
        <v>11</v>
      </c>
      <c r="G1003" s="153" t="s">
        <v>43588</v>
      </c>
      <c r="H1003" s="151" t="n">
        <v>3057977061</v>
      </c>
      <c r="I1003" s="153" t="s">
        <v>43589</v>
      </c>
      <c r="J1003" s="153" t="s">
        <v>37950</v>
      </c>
      <c r="K1003" s="153" t="s">
        <v>84</v>
      </c>
      <c r="L1003" s="155" t="n">
        <v>38620</v>
      </c>
      <c r="M1003" s="153" t="s">
        <v>37114</v>
      </c>
      <c r="N1003" s="153" t="s">
        <v>52</v>
      </c>
      <c r="O1003" s="153"/>
      <c r="P1003" s="153"/>
      <c r="Q1003" s="153" t="s">
        <v>43590</v>
      </c>
      <c r="R1003" s="151" t="n">
        <v>31</v>
      </c>
      <c r="S1003" s="151" t="n">
        <v>11</v>
      </c>
      <c r="T1003" s="151" t="n">
        <v>12</v>
      </c>
      <c r="U1003" s="153" t="s">
        <v>37442</v>
      </c>
      <c r="V1003" s="153" t="s">
        <v>28710</v>
      </c>
      <c r="W1003" s="151" t="n">
        <v>5350</v>
      </c>
      <c r="X1003" s="153" t="s">
        <v>28712</v>
      </c>
      <c r="Y1003" s="153" t="s">
        <v>28711</v>
      </c>
      <c r="Z1003" s="153" t="s">
        <v>156</v>
      </c>
      <c r="AA1003" s="153" t="s">
        <v>43591</v>
      </c>
      <c r="AB1003" s="153"/>
      <c r="AC1003" s="153" t="s">
        <v>43592</v>
      </c>
      <c r="AD1003" s="153" t="s">
        <v>132</v>
      </c>
      <c r="AE1003" s="153" t="s">
        <v>28713</v>
      </c>
      <c r="AF1003" s="151" t="n">
        <v>6350</v>
      </c>
      <c r="AG1003" s="153" t="s">
        <v>28714</v>
      </c>
      <c r="AH1003" s="153" t="s">
        <v>81</v>
      </c>
      <c r="AI1003" s="153" t="s">
        <v>156</v>
      </c>
      <c r="AJ1003" s="153" t="s">
        <v>43593</v>
      </c>
      <c r="AK1003" s="153" t="s">
        <v>81</v>
      </c>
      <c r="AL1003" s="153" t="s">
        <v>43594</v>
      </c>
      <c r="AM1003" s="153" t="s">
        <v>132</v>
      </c>
      <c r="AN1003" s="153"/>
      <c r="AO1003" s="153" t="s">
        <v>43590</v>
      </c>
      <c r="AP1003" s="153"/>
      <c r="AQ1003" s="153"/>
      <c r="AR1003" s="153"/>
      <c r="AS1003" s="153"/>
      <c r="AT1003" s="153"/>
      <c r="AU1003" s="153"/>
      <c r="AV1003" s="153"/>
      <c r="AW1003" s="153"/>
      <c r="AX1003" s="153"/>
      <c r="AY1003" s="153"/>
      <c r="AZ1003" s="153"/>
      <c r="BA1003" s="153" t="s">
        <v>43595</v>
      </c>
      <c r="BB1003" s="153" t="s">
        <v>81</v>
      </c>
      <c r="BC1003" s="153" t="s">
        <v>81</v>
      </c>
      <c r="BD1003" s="153"/>
      <c r="BE1003" s="153"/>
      <c r="BF1003" s="153"/>
      <c r="BG1003" s="151" t="n">
        <v>76</v>
      </c>
      <c r="BH1003" s="153" t="s">
        <v>37111</v>
      </c>
    </row>
    <row r="1004" customFormat="false" ht="15" hidden="true" customHeight="false" outlineLevel="0" collapsed="false">
      <c r="A1004" s="151" t="n">
        <v>1325</v>
      </c>
      <c r="B1004" s="153" t="s">
        <v>28228</v>
      </c>
      <c r="C1004" s="153" t="s">
        <v>1415</v>
      </c>
      <c r="D1004" s="155" t="n">
        <v>43882</v>
      </c>
      <c r="E1004" s="153" t="s">
        <v>37103</v>
      </c>
      <c r="F1004" s="151" t="n">
        <v>11</v>
      </c>
      <c r="G1004" s="153" t="s">
        <v>43596</v>
      </c>
      <c r="H1004" s="153" t="s">
        <v>43597</v>
      </c>
      <c r="I1004" s="153" t="s">
        <v>15911</v>
      </c>
      <c r="J1004" s="153" t="s">
        <v>38467</v>
      </c>
      <c r="K1004" s="153" t="s">
        <v>53</v>
      </c>
      <c r="L1004" s="155" t="n">
        <v>38547</v>
      </c>
      <c r="M1004" s="153" t="s">
        <v>83</v>
      </c>
      <c r="N1004" s="153" t="s">
        <v>52</v>
      </c>
      <c r="O1004" s="153"/>
      <c r="P1004" s="153"/>
      <c r="Q1004" s="153" t="s">
        <v>15900</v>
      </c>
      <c r="R1004" s="153" t="s">
        <v>42819</v>
      </c>
      <c r="S1004" s="151" t="n">
        <v>6</v>
      </c>
      <c r="T1004" s="151" t="n">
        <v>17</v>
      </c>
      <c r="U1004" s="153" t="s">
        <v>37397</v>
      </c>
      <c r="V1004" s="153" t="s">
        <v>15902</v>
      </c>
      <c r="W1004" s="151" t="n">
        <v>1248</v>
      </c>
      <c r="X1004" s="153" t="s">
        <v>15904</v>
      </c>
      <c r="Y1004" s="153" t="s">
        <v>15903</v>
      </c>
      <c r="Z1004" s="153" t="s">
        <v>106</v>
      </c>
      <c r="AA1004" s="153" t="s">
        <v>37664</v>
      </c>
      <c r="AB1004" s="153"/>
      <c r="AC1004" s="153" t="s">
        <v>42821</v>
      </c>
      <c r="AD1004" s="153" t="s">
        <v>132</v>
      </c>
      <c r="AE1004" s="153" t="s">
        <v>15905</v>
      </c>
      <c r="AF1004" s="151" t="n">
        <v>2248</v>
      </c>
      <c r="AG1004" s="153" t="s">
        <v>15907</v>
      </c>
      <c r="AH1004" s="153" t="s">
        <v>15906</v>
      </c>
      <c r="AI1004" s="153" t="s">
        <v>74</v>
      </c>
      <c r="AJ1004" s="153"/>
      <c r="AK1004" s="153"/>
      <c r="AL1004" s="153"/>
      <c r="AM1004" s="153"/>
      <c r="AN1004" s="153"/>
      <c r="AO1004" s="153" t="s">
        <v>42822</v>
      </c>
      <c r="AP1004" s="151" t="n">
        <v>2122219165</v>
      </c>
      <c r="AQ1004" s="153"/>
      <c r="AR1004" s="153"/>
      <c r="AS1004" s="153"/>
      <c r="AT1004" s="153"/>
      <c r="AU1004" s="153"/>
      <c r="AV1004" s="153"/>
      <c r="AW1004" s="153"/>
      <c r="AX1004" s="153"/>
      <c r="AY1004" s="153"/>
      <c r="AZ1004" s="153"/>
      <c r="BA1004" s="153" t="s">
        <v>37110</v>
      </c>
      <c r="BB1004" s="153" t="s">
        <v>28236</v>
      </c>
      <c r="BC1004" s="151" t="n">
        <v>7</v>
      </c>
      <c r="BD1004" s="153"/>
      <c r="BE1004" s="153"/>
      <c r="BF1004" s="153"/>
      <c r="BG1004" s="151" t="n">
        <v>76</v>
      </c>
      <c r="BH1004" s="153" t="s">
        <v>37111</v>
      </c>
    </row>
    <row r="1005" customFormat="false" ht="15" hidden="true" customHeight="false" outlineLevel="0" collapsed="false">
      <c r="A1005" s="151" t="n">
        <v>1326</v>
      </c>
      <c r="B1005" s="153" t="s">
        <v>27852</v>
      </c>
      <c r="C1005" s="153" t="s">
        <v>1415</v>
      </c>
      <c r="D1005" s="155" t="n">
        <v>43864</v>
      </c>
      <c r="E1005" s="153" t="s">
        <v>37103</v>
      </c>
      <c r="F1005" s="151" t="n">
        <v>11</v>
      </c>
      <c r="G1005" s="153" t="s">
        <v>43598</v>
      </c>
      <c r="H1005" s="153" t="s">
        <v>43599</v>
      </c>
      <c r="I1005" s="153" t="s">
        <v>43600</v>
      </c>
      <c r="J1005" s="153" t="s">
        <v>40663</v>
      </c>
      <c r="K1005" s="153" t="s">
        <v>84</v>
      </c>
      <c r="L1005" s="155" t="n">
        <v>38644</v>
      </c>
      <c r="M1005" s="153" t="s">
        <v>37114</v>
      </c>
      <c r="N1005" s="153" t="s">
        <v>52</v>
      </c>
      <c r="O1005" s="153"/>
      <c r="P1005" s="153"/>
      <c r="Q1005" s="153" t="s">
        <v>43601</v>
      </c>
      <c r="R1005" s="151" t="n">
        <v>58</v>
      </c>
      <c r="S1005" s="151" t="n">
        <v>2</v>
      </c>
      <c r="T1005" s="151" t="n">
        <v>8</v>
      </c>
      <c r="U1005" s="153" t="s">
        <v>37641</v>
      </c>
      <c r="V1005" s="153" t="s">
        <v>43602</v>
      </c>
      <c r="W1005" s="151" t="n">
        <v>5689</v>
      </c>
      <c r="X1005" s="153" t="s">
        <v>27859</v>
      </c>
      <c r="Y1005" s="153" t="s">
        <v>81</v>
      </c>
      <c r="Z1005" s="153" t="s">
        <v>73</v>
      </c>
      <c r="AA1005" s="153" t="s">
        <v>81</v>
      </c>
      <c r="AB1005" s="153"/>
      <c r="AC1005" s="153" t="s">
        <v>81</v>
      </c>
      <c r="AD1005" s="153"/>
      <c r="AE1005" s="153" t="s">
        <v>43603</v>
      </c>
      <c r="AF1005" s="151" t="n">
        <v>6689</v>
      </c>
      <c r="AG1005" s="153" t="s">
        <v>27861</v>
      </c>
      <c r="AH1005" s="153"/>
      <c r="AI1005" s="153" t="s">
        <v>106</v>
      </c>
      <c r="AJ1005" s="153" t="s">
        <v>81</v>
      </c>
      <c r="AK1005" s="153" t="s">
        <v>81</v>
      </c>
      <c r="AL1005" s="153" t="s">
        <v>81</v>
      </c>
      <c r="AM1005" s="153"/>
      <c r="AN1005" s="153"/>
      <c r="AO1005" s="153" t="s">
        <v>43601</v>
      </c>
      <c r="AP1005" s="153"/>
      <c r="AQ1005" s="153"/>
      <c r="AR1005" s="153"/>
      <c r="AS1005" s="153"/>
      <c r="AT1005" s="153"/>
      <c r="AU1005" s="153"/>
      <c r="AV1005" s="153"/>
      <c r="AW1005" s="153"/>
      <c r="AX1005" s="153"/>
      <c r="AY1005" s="153"/>
      <c r="AZ1005" s="153"/>
      <c r="BA1005" s="153" t="s">
        <v>43604</v>
      </c>
      <c r="BB1005" s="153" t="s">
        <v>81</v>
      </c>
      <c r="BC1005" s="153" t="s">
        <v>81</v>
      </c>
      <c r="BD1005" s="153"/>
      <c r="BE1005" s="153"/>
      <c r="BF1005" s="153"/>
      <c r="BG1005" s="151" t="n">
        <v>78</v>
      </c>
      <c r="BH1005" s="153" t="s">
        <v>37111</v>
      </c>
    </row>
    <row r="1006" customFormat="false" ht="15" hidden="true" customHeight="false" outlineLevel="0" collapsed="false">
      <c r="A1006" s="151" t="n">
        <v>1327</v>
      </c>
      <c r="B1006" s="153" t="s">
        <v>25340</v>
      </c>
      <c r="C1006" s="153" t="s">
        <v>1415</v>
      </c>
      <c r="D1006" s="155" t="n">
        <v>43762</v>
      </c>
      <c r="E1006" s="153" t="s">
        <v>37103</v>
      </c>
      <c r="F1006" s="151" t="n">
        <v>11</v>
      </c>
      <c r="G1006" s="153" t="s">
        <v>43605</v>
      </c>
      <c r="H1006" s="153" t="s">
        <v>43606</v>
      </c>
      <c r="I1006" s="153" t="s">
        <v>43607</v>
      </c>
      <c r="J1006" s="153" t="s">
        <v>38482</v>
      </c>
      <c r="K1006" s="153" t="s">
        <v>7096</v>
      </c>
      <c r="L1006" s="155" t="n">
        <v>38701</v>
      </c>
      <c r="M1006" s="153" t="s">
        <v>83</v>
      </c>
      <c r="N1006" s="153" t="s">
        <v>52</v>
      </c>
      <c r="O1006" s="153"/>
      <c r="P1006" s="153"/>
      <c r="Q1006" s="153" t="s">
        <v>25345</v>
      </c>
      <c r="R1006" s="153" t="s">
        <v>43608</v>
      </c>
      <c r="S1006" s="151" t="n">
        <v>0</v>
      </c>
      <c r="T1006" s="151" t="n">
        <v>0</v>
      </c>
      <c r="U1006" s="153" t="s">
        <v>37397</v>
      </c>
      <c r="V1006" s="153" t="s">
        <v>25347</v>
      </c>
      <c r="W1006" s="151" t="n">
        <v>5017</v>
      </c>
      <c r="X1006" s="153" t="s">
        <v>25349</v>
      </c>
      <c r="Y1006" s="153" t="s">
        <v>25348</v>
      </c>
      <c r="Z1006" s="153" t="s">
        <v>156</v>
      </c>
      <c r="AA1006" s="153" t="s">
        <v>37654</v>
      </c>
      <c r="AB1006" s="153"/>
      <c r="AC1006" s="153" t="s">
        <v>39041</v>
      </c>
      <c r="AD1006" s="153" t="s">
        <v>132</v>
      </c>
      <c r="AE1006" s="153" t="s">
        <v>25350</v>
      </c>
      <c r="AF1006" s="151" t="n">
        <v>6017</v>
      </c>
      <c r="AG1006" s="153" t="s">
        <v>25342</v>
      </c>
      <c r="AH1006" s="153" t="s">
        <v>25348</v>
      </c>
      <c r="AI1006" s="153" t="s">
        <v>74</v>
      </c>
      <c r="AJ1006" s="151" t="n">
        <v>8116627050</v>
      </c>
      <c r="AK1006" s="153" t="s">
        <v>43609</v>
      </c>
      <c r="AL1006" s="153"/>
      <c r="AM1006" s="153"/>
      <c r="AN1006" s="153"/>
      <c r="AO1006" s="153" t="s">
        <v>25345</v>
      </c>
      <c r="AP1006" s="153" t="s">
        <v>25349</v>
      </c>
      <c r="AQ1006" s="153"/>
      <c r="AR1006" s="153"/>
      <c r="AS1006" s="153"/>
      <c r="AT1006" s="153"/>
      <c r="AU1006" s="153"/>
      <c r="AV1006" s="153"/>
      <c r="AW1006" s="153"/>
      <c r="AX1006" s="153"/>
      <c r="AY1006" s="153"/>
      <c r="AZ1006" s="153"/>
      <c r="BA1006" s="153" t="s">
        <v>37110</v>
      </c>
      <c r="BB1006" s="153" t="s">
        <v>25353</v>
      </c>
      <c r="BC1006" s="153" t="s">
        <v>5543</v>
      </c>
      <c r="BD1006" s="153"/>
      <c r="BE1006" s="153"/>
      <c r="BF1006" s="153"/>
      <c r="BG1006" s="151" t="n">
        <v>78</v>
      </c>
      <c r="BH1006" s="153" t="s">
        <v>37111</v>
      </c>
    </row>
    <row r="1007" customFormat="false" ht="15" hidden="true" customHeight="false" outlineLevel="0" collapsed="false">
      <c r="A1007" s="151" t="n">
        <v>1328</v>
      </c>
      <c r="B1007" s="153" t="s">
        <v>23830</v>
      </c>
      <c r="C1007" s="153" t="s">
        <v>1415</v>
      </c>
      <c r="D1007" s="155" t="n">
        <v>43745</v>
      </c>
      <c r="E1007" s="153" t="s">
        <v>37103</v>
      </c>
      <c r="F1007" s="151" t="n">
        <v>11</v>
      </c>
      <c r="G1007" s="153" t="s">
        <v>43610</v>
      </c>
      <c r="H1007" s="153" t="s">
        <v>43611</v>
      </c>
      <c r="I1007" s="153" t="s">
        <v>43612</v>
      </c>
      <c r="J1007" s="153" t="s">
        <v>43613</v>
      </c>
      <c r="K1007" s="153" t="s">
        <v>53</v>
      </c>
      <c r="L1007" s="155" t="n">
        <v>38395</v>
      </c>
      <c r="M1007" s="153" t="s">
        <v>83</v>
      </c>
      <c r="N1007" s="153" t="s">
        <v>52</v>
      </c>
      <c r="O1007" s="153"/>
      <c r="P1007" s="153"/>
      <c r="Q1007" s="153" t="s">
        <v>12881</v>
      </c>
      <c r="R1007" s="153" t="s">
        <v>23835</v>
      </c>
      <c r="S1007" s="151" t="n">
        <v>8</v>
      </c>
      <c r="T1007" s="151" t="n">
        <v>5</v>
      </c>
      <c r="U1007" s="153" t="s">
        <v>38280</v>
      </c>
      <c r="V1007" s="153" t="s">
        <v>23837</v>
      </c>
      <c r="W1007" s="151" t="n">
        <v>5801</v>
      </c>
      <c r="X1007" s="153" t="s">
        <v>23839</v>
      </c>
      <c r="Y1007" s="153" t="s">
        <v>23838</v>
      </c>
      <c r="Z1007" s="153"/>
      <c r="AA1007" s="153" t="s">
        <v>29906</v>
      </c>
      <c r="AB1007" s="153"/>
      <c r="AC1007" s="153" t="s">
        <v>43614</v>
      </c>
      <c r="AD1007" s="153"/>
      <c r="AE1007" s="153" t="s">
        <v>23840</v>
      </c>
      <c r="AF1007" s="151" t="n">
        <v>6801</v>
      </c>
      <c r="AG1007" s="153" t="s">
        <v>23839</v>
      </c>
      <c r="AH1007" s="153" t="s">
        <v>23838</v>
      </c>
      <c r="AI1007" s="153" t="s">
        <v>106</v>
      </c>
      <c r="AJ1007" s="153" t="s">
        <v>4844</v>
      </c>
      <c r="AK1007" s="153" t="s">
        <v>43615</v>
      </c>
      <c r="AL1007" s="153" t="s">
        <v>43616</v>
      </c>
      <c r="AM1007" s="153" t="s">
        <v>107</v>
      </c>
      <c r="AN1007" s="153"/>
      <c r="AO1007" s="153" t="s">
        <v>12881</v>
      </c>
      <c r="AP1007" s="153"/>
      <c r="AQ1007" s="153"/>
      <c r="AR1007" s="153"/>
      <c r="AS1007" s="153"/>
      <c r="AT1007" s="153"/>
      <c r="AU1007" s="153"/>
      <c r="AV1007" s="153"/>
      <c r="AW1007" s="153"/>
      <c r="AX1007" s="153"/>
      <c r="AY1007" s="153"/>
      <c r="AZ1007" s="153"/>
      <c r="BA1007" s="153" t="s">
        <v>37110</v>
      </c>
      <c r="BB1007" s="153" t="s">
        <v>81</v>
      </c>
      <c r="BC1007" s="153" t="s">
        <v>81</v>
      </c>
      <c r="BD1007" s="153"/>
      <c r="BE1007" s="153"/>
      <c r="BF1007" s="153"/>
      <c r="BG1007" s="151" t="n">
        <v>77</v>
      </c>
      <c r="BH1007" s="153" t="s">
        <v>37111</v>
      </c>
    </row>
    <row r="1008" customFormat="false" ht="15" hidden="true" customHeight="false" outlineLevel="0" collapsed="false">
      <c r="A1008" s="151" t="n">
        <v>1329</v>
      </c>
      <c r="B1008" s="153" t="s">
        <v>27945</v>
      </c>
      <c r="C1008" s="153" t="s">
        <v>1415</v>
      </c>
      <c r="D1008" s="155" t="n">
        <v>43867</v>
      </c>
      <c r="E1008" s="153" t="s">
        <v>37103</v>
      </c>
      <c r="F1008" s="151" t="n">
        <v>11</v>
      </c>
      <c r="G1008" s="153" t="s">
        <v>43617</v>
      </c>
      <c r="H1008" s="153" t="s">
        <v>43618</v>
      </c>
      <c r="I1008" s="153" t="s">
        <v>43619</v>
      </c>
      <c r="J1008" s="153" t="s">
        <v>43620</v>
      </c>
      <c r="K1008" s="153" t="s">
        <v>53</v>
      </c>
      <c r="L1008" s="155" t="n">
        <v>38274</v>
      </c>
      <c r="M1008" s="153" t="s">
        <v>83</v>
      </c>
      <c r="N1008" s="153" t="s">
        <v>52</v>
      </c>
      <c r="O1008" s="153"/>
      <c r="P1008" s="153"/>
      <c r="Q1008" s="153" t="s">
        <v>43621</v>
      </c>
      <c r="R1008" s="151" t="n">
        <v>23</v>
      </c>
      <c r="S1008" s="151" t="n">
        <v>1</v>
      </c>
      <c r="T1008" s="151" t="n">
        <v>11</v>
      </c>
      <c r="U1008" s="153" t="s">
        <v>40047</v>
      </c>
      <c r="V1008" s="153" t="s">
        <v>43622</v>
      </c>
      <c r="W1008" s="151" t="n">
        <v>5373</v>
      </c>
      <c r="X1008" s="153" t="s">
        <v>27954</v>
      </c>
      <c r="Y1008" s="153" t="s">
        <v>27953</v>
      </c>
      <c r="Z1008" s="153" t="s">
        <v>73</v>
      </c>
      <c r="AA1008" s="153" t="s">
        <v>43623</v>
      </c>
      <c r="AB1008" s="153"/>
      <c r="AC1008" s="153" t="s">
        <v>43624</v>
      </c>
      <c r="AD1008" s="153" t="s">
        <v>132</v>
      </c>
      <c r="AE1008" s="153" t="s">
        <v>43625</v>
      </c>
      <c r="AF1008" s="151" t="n">
        <v>6373</v>
      </c>
      <c r="AG1008" s="153" t="s">
        <v>27957</v>
      </c>
      <c r="AH1008" s="153" t="s">
        <v>27956</v>
      </c>
      <c r="AI1008" s="153" t="s">
        <v>106</v>
      </c>
      <c r="AJ1008" s="153" t="s">
        <v>43626</v>
      </c>
      <c r="AK1008" s="153" t="s">
        <v>43627</v>
      </c>
      <c r="AL1008" s="153" t="s">
        <v>43628</v>
      </c>
      <c r="AM1008" s="153" t="s">
        <v>132</v>
      </c>
      <c r="AN1008" s="153"/>
      <c r="AO1008" s="153" t="s">
        <v>43629</v>
      </c>
      <c r="AP1008" s="153" t="s">
        <v>27958</v>
      </c>
      <c r="AQ1008" s="153"/>
      <c r="AR1008" s="153"/>
      <c r="AS1008" s="153"/>
      <c r="AT1008" s="153"/>
      <c r="AU1008" s="153"/>
      <c r="AV1008" s="153"/>
      <c r="AW1008" s="153"/>
      <c r="AX1008" s="153"/>
      <c r="AY1008" s="153"/>
      <c r="AZ1008" s="153"/>
      <c r="BA1008" s="153" t="s">
        <v>43630</v>
      </c>
      <c r="BB1008" s="153" t="s">
        <v>81</v>
      </c>
      <c r="BC1008" s="153" t="s">
        <v>81</v>
      </c>
      <c r="BD1008" s="153" t="s">
        <v>128</v>
      </c>
      <c r="BE1008" s="153"/>
      <c r="BF1008" s="153"/>
      <c r="BG1008" s="151" t="n">
        <v>77</v>
      </c>
      <c r="BH1008" s="153" t="s">
        <v>37111</v>
      </c>
    </row>
    <row r="1009" customFormat="false" ht="15" hidden="true" customHeight="false" outlineLevel="0" collapsed="false">
      <c r="A1009" s="151" t="n">
        <v>1330</v>
      </c>
      <c r="B1009" s="153" t="s">
        <v>29325</v>
      </c>
      <c r="C1009" s="153" t="s">
        <v>1415</v>
      </c>
      <c r="D1009" s="155" t="n">
        <v>43998</v>
      </c>
      <c r="E1009" s="153" t="s">
        <v>37103</v>
      </c>
      <c r="F1009" s="151" t="n">
        <v>11</v>
      </c>
      <c r="G1009" s="153" t="s">
        <v>43631</v>
      </c>
      <c r="H1009" s="153" t="s">
        <v>43632</v>
      </c>
      <c r="I1009" s="153" t="s">
        <v>42301</v>
      </c>
      <c r="J1009" s="153" t="s">
        <v>43633</v>
      </c>
      <c r="K1009" s="153" t="s">
        <v>53</v>
      </c>
      <c r="L1009" s="155" t="n">
        <v>38419</v>
      </c>
      <c r="M1009" s="153" t="s">
        <v>37114</v>
      </c>
      <c r="N1009" s="153" t="s">
        <v>52</v>
      </c>
      <c r="O1009" s="153"/>
      <c r="P1009" s="153"/>
      <c r="Q1009" s="153" t="s">
        <v>43634</v>
      </c>
      <c r="R1009" s="151" t="n">
        <v>40</v>
      </c>
      <c r="S1009" s="151" t="n">
        <v>5</v>
      </c>
      <c r="T1009" s="151" t="n">
        <v>4</v>
      </c>
      <c r="U1009" s="153" t="s">
        <v>37135</v>
      </c>
      <c r="V1009" s="153" t="s">
        <v>42295</v>
      </c>
      <c r="W1009" s="151" t="n">
        <v>1112</v>
      </c>
      <c r="X1009" s="153" t="s">
        <v>25152</v>
      </c>
      <c r="Y1009" s="153" t="s">
        <v>29331</v>
      </c>
      <c r="Z1009" s="153" t="s">
        <v>106</v>
      </c>
      <c r="AA1009" s="153" t="s">
        <v>24000</v>
      </c>
      <c r="AB1009" s="153"/>
      <c r="AC1009" s="153" t="s">
        <v>42296</v>
      </c>
      <c r="AD1009" s="153" t="s">
        <v>132</v>
      </c>
      <c r="AE1009" s="153" t="s">
        <v>29332</v>
      </c>
      <c r="AF1009" s="151" t="n">
        <v>2112</v>
      </c>
      <c r="AG1009" s="153" t="s">
        <v>25155</v>
      </c>
      <c r="AH1009" s="153" t="s">
        <v>29333</v>
      </c>
      <c r="AI1009" s="153" t="s">
        <v>106</v>
      </c>
      <c r="AJ1009" s="153" t="s">
        <v>42297</v>
      </c>
      <c r="AK1009" s="153" t="s">
        <v>81</v>
      </c>
      <c r="AL1009" s="153" t="s">
        <v>42298</v>
      </c>
      <c r="AM1009" s="153" t="s">
        <v>107</v>
      </c>
      <c r="AN1009" s="153"/>
      <c r="AO1009" s="153" t="s">
        <v>42299</v>
      </c>
      <c r="AP1009" s="153" t="s">
        <v>29334</v>
      </c>
      <c r="AQ1009" s="153"/>
      <c r="AR1009" s="153"/>
      <c r="AS1009" s="153"/>
      <c r="AT1009" s="153"/>
      <c r="AU1009" s="153"/>
      <c r="AV1009" s="153"/>
      <c r="AW1009" s="153"/>
      <c r="AX1009" s="153"/>
      <c r="AY1009" s="153"/>
      <c r="AZ1009" s="153"/>
      <c r="BA1009" s="153" t="s">
        <v>37110</v>
      </c>
      <c r="BB1009" s="153" t="s">
        <v>81</v>
      </c>
      <c r="BC1009" s="153" t="s">
        <v>81</v>
      </c>
      <c r="BD1009" s="153"/>
      <c r="BE1009" s="153"/>
      <c r="BF1009" s="153"/>
      <c r="BG1009" s="151" t="n">
        <v>76</v>
      </c>
      <c r="BH1009" s="153" t="s">
        <v>37111</v>
      </c>
    </row>
    <row r="1010" customFormat="false" ht="15" hidden="true" customHeight="false" outlineLevel="0" collapsed="false">
      <c r="A1010" s="151" t="n">
        <v>1331</v>
      </c>
      <c r="B1010" s="153" t="s">
        <v>25271</v>
      </c>
      <c r="C1010" s="153" t="s">
        <v>1415</v>
      </c>
      <c r="D1010" s="155" t="n">
        <v>43762</v>
      </c>
      <c r="E1010" s="153" t="s">
        <v>37103</v>
      </c>
      <c r="F1010" s="151" t="n">
        <v>11</v>
      </c>
      <c r="G1010" s="153" t="s">
        <v>43635</v>
      </c>
      <c r="H1010" s="151" t="n">
        <v>3052070424</v>
      </c>
      <c r="I1010" s="153" t="s">
        <v>43636</v>
      </c>
      <c r="J1010" s="153" t="s">
        <v>40580</v>
      </c>
      <c r="K1010" s="153" t="s">
        <v>43637</v>
      </c>
      <c r="L1010" s="155" t="n">
        <v>38664</v>
      </c>
      <c r="M1010" s="153" t="s">
        <v>83</v>
      </c>
      <c r="N1010" s="153" t="s">
        <v>52</v>
      </c>
      <c r="O1010" s="153"/>
      <c r="P1010" s="153"/>
      <c r="Q1010" s="153" t="s">
        <v>43638</v>
      </c>
      <c r="R1010" s="151" t="n">
        <v>13</v>
      </c>
      <c r="S1010" s="151" t="n">
        <v>3</v>
      </c>
      <c r="T1010" s="151" t="n">
        <v>7</v>
      </c>
      <c r="U1010" s="153" t="s">
        <v>37135</v>
      </c>
      <c r="V1010" s="153" t="s">
        <v>18875</v>
      </c>
      <c r="W1010" s="151" t="n">
        <v>1232</v>
      </c>
      <c r="X1010" s="153" t="s">
        <v>18877</v>
      </c>
      <c r="Y1010" s="153" t="s">
        <v>18876</v>
      </c>
      <c r="Z1010" s="153" t="s">
        <v>106</v>
      </c>
      <c r="AA1010" s="153" t="s">
        <v>43639</v>
      </c>
      <c r="AB1010" s="153"/>
      <c r="AC1010" s="153" t="s">
        <v>43640</v>
      </c>
      <c r="AD1010" s="153" t="s">
        <v>132</v>
      </c>
      <c r="AE1010" s="153" t="s">
        <v>18878</v>
      </c>
      <c r="AF1010" s="151" t="n">
        <v>2232</v>
      </c>
      <c r="AG1010" s="153" t="s">
        <v>18880</v>
      </c>
      <c r="AH1010" s="153" t="s">
        <v>18879</v>
      </c>
      <c r="AI1010" s="153" t="s">
        <v>74</v>
      </c>
      <c r="AJ1010" s="153" t="s">
        <v>81</v>
      </c>
      <c r="AK1010" s="153" t="s">
        <v>81</v>
      </c>
      <c r="AL1010" s="153" t="s">
        <v>81</v>
      </c>
      <c r="AM1010" s="153"/>
      <c r="AN1010" s="153"/>
      <c r="AO1010" s="153" t="s">
        <v>43641</v>
      </c>
      <c r="AP1010" s="151" t="n">
        <v>16466001930</v>
      </c>
      <c r="AQ1010" s="153"/>
      <c r="AR1010" s="153"/>
      <c r="AS1010" s="153"/>
      <c r="AT1010" s="153"/>
      <c r="AU1010" s="153"/>
      <c r="AV1010" s="153"/>
      <c r="AW1010" s="153"/>
      <c r="AX1010" s="153"/>
      <c r="AY1010" s="153"/>
      <c r="AZ1010" s="153"/>
      <c r="BA1010" s="153" t="s">
        <v>37878</v>
      </c>
      <c r="BB1010" s="153" t="s">
        <v>25280</v>
      </c>
      <c r="BC1010" s="153" t="s">
        <v>5543</v>
      </c>
      <c r="BD1010" s="153" t="s">
        <v>154</v>
      </c>
      <c r="BE1010" s="153"/>
      <c r="BF1010" s="153"/>
      <c r="BG1010" s="151" t="n">
        <v>76</v>
      </c>
      <c r="BH1010" s="153" t="s">
        <v>37111</v>
      </c>
    </row>
    <row r="1011" customFormat="false" ht="15" hidden="true" customHeight="false" outlineLevel="0" collapsed="false">
      <c r="A1011" s="151" t="n">
        <v>1332</v>
      </c>
      <c r="B1011" s="153" t="s">
        <v>27276</v>
      </c>
      <c r="C1011" s="153" t="s">
        <v>1415</v>
      </c>
      <c r="D1011" s="155" t="n">
        <v>43834</v>
      </c>
      <c r="E1011" s="153" t="s">
        <v>37103</v>
      </c>
      <c r="F1011" s="151" t="n">
        <v>11</v>
      </c>
      <c r="G1011" s="153" t="s">
        <v>43642</v>
      </c>
      <c r="H1011" s="153" t="s">
        <v>43643</v>
      </c>
      <c r="I1011" s="153" t="s">
        <v>43644</v>
      </c>
      <c r="J1011" s="153" t="s">
        <v>43645</v>
      </c>
      <c r="K1011" s="153" t="s">
        <v>53</v>
      </c>
      <c r="L1011" s="155" t="n">
        <v>38498</v>
      </c>
      <c r="M1011" s="153" t="s">
        <v>37114</v>
      </c>
      <c r="N1011" s="153" t="s">
        <v>52</v>
      </c>
      <c r="O1011" s="153"/>
      <c r="P1011" s="153"/>
      <c r="Q1011" s="153" t="s">
        <v>43646</v>
      </c>
      <c r="R1011" s="153" t="s">
        <v>27281</v>
      </c>
      <c r="S1011" s="151" t="n">
        <v>4</v>
      </c>
      <c r="T1011" s="151" t="n">
        <v>8</v>
      </c>
      <c r="U1011" s="153" t="s">
        <v>40047</v>
      </c>
      <c r="V1011" s="153" t="s">
        <v>27282</v>
      </c>
      <c r="W1011" s="151" t="n">
        <v>5301</v>
      </c>
      <c r="X1011" s="153" t="s">
        <v>27284</v>
      </c>
      <c r="Y1011" s="153" t="s">
        <v>27283</v>
      </c>
      <c r="Z1011" s="153" t="s">
        <v>106</v>
      </c>
      <c r="AA1011" s="153" t="s">
        <v>42657</v>
      </c>
      <c r="AB1011" s="153"/>
      <c r="AC1011" s="153" t="s">
        <v>43647</v>
      </c>
      <c r="AD1011" s="153" t="s">
        <v>132</v>
      </c>
      <c r="AE1011" s="153" t="s">
        <v>27285</v>
      </c>
      <c r="AF1011" s="151" t="n">
        <v>6301</v>
      </c>
      <c r="AG1011" s="153" t="s">
        <v>27279</v>
      </c>
      <c r="AH1011" s="153" t="s">
        <v>27286</v>
      </c>
      <c r="AI1011" s="153" t="s">
        <v>74</v>
      </c>
      <c r="AJ1011" s="153" t="s">
        <v>42781</v>
      </c>
      <c r="AK1011" s="153" t="s">
        <v>27279</v>
      </c>
      <c r="AL1011" s="153" t="s">
        <v>39041</v>
      </c>
      <c r="AM1011" s="153"/>
      <c r="AN1011" s="153"/>
      <c r="AO1011" s="153" t="s">
        <v>43648</v>
      </c>
      <c r="AP1011" s="153"/>
      <c r="AQ1011" s="153"/>
      <c r="AR1011" s="153"/>
      <c r="AS1011" s="153"/>
      <c r="AT1011" s="153"/>
      <c r="AU1011" s="153"/>
      <c r="AV1011" s="153"/>
      <c r="AW1011" s="153"/>
      <c r="AX1011" s="153"/>
      <c r="AY1011" s="153"/>
      <c r="AZ1011" s="153"/>
      <c r="BA1011" s="153" t="s">
        <v>43649</v>
      </c>
      <c r="BB1011" s="153" t="s">
        <v>81</v>
      </c>
      <c r="BC1011" s="153" t="s">
        <v>81</v>
      </c>
      <c r="BD1011" s="153" t="s">
        <v>154</v>
      </c>
      <c r="BE1011" s="153"/>
      <c r="BF1011" s="153"/>
      <c r="BG1011" s="151" t="n">
        <v>77</v>
      </c>
      <c r="BH1011" s="153" t="s">
        <v>37111</v>
      </c>
    </row>
    <row r="1012" customFormat="false" ht="15" hidden="true" customHeight="false" outlineLevel="0" collapsed="false">
      <c r="A1012" s="151" t="n">
        <v>1333</v>
      </c>
      <c r="B1012" s="153" t="s">
        <v>27259</v>
      </c>
      <c r="C1012" s="153" t="s">
        <v>1415</v>
      </c>
      <c r="D1012" s="155" t="n">
        <v>43834</v>
      </c>
      <c r="E1012" s="153" t="s">
        <v>37103</v>
      </c>
      <c r="F1012" s="151" t="n">
        <v>11</v>
      </c>
      <c r="G1012" s="153" t="s">
        <v>43650</v>
      </c>
      <c r="H1012" s="153" t="s">
        <v>43651</v>
      </c>
      <c r="I1012" s="153" t="s">
        <v>43652</v>
      </c>
      <c r="J1012" s="153" t="s">
        <v>43653</v>
      </c>
      <c r="K1012" s="153" t="s">
        <v>53</v>
      </c>
      <c r="L1012" s="155" t="n">
        <v>38325</v>
      </c>
      <c r="M1012" s="153" t="s">
        <v>83</v>
      </c>
      <c r="N1012" s="153" t="s">
        <v>52</v>
      </c>
      <c r="O1012" s="153"/>
      <c r="P1012" s="153"/>
      <c r="Q1012" s="153" t="s">
        <v>27265</v>
      </c>
      <c r="R1012" s="151" t="n">
        <v>55</v>
      </c>
      <c r="S1012" s="151" t="n">
        <v>1</v>
      </c>
      <c r="T1012" s="151" t="n">
        <v>11</v>
      </c>
      <c r="U1012" s="153" t="s">
        <v>40847</v>
      </c>
      <c r="V1012" s="153" t="s">
        <v>27266</v>
      </c>
      <c r="W1012" s="151" t="n">
        <v>5755</v>
      </c>
      <c r="X1012" s="153" t="s">
        <v>27263</v>
      </c>
      <c r="Y1012" s="153" t="s">
        <v>27267</v>
      </c>
      <c r="Z1012" s="153" t="s">
        <v>106</v>
      </c>
      <c r="AA1012" s="153" t="s">
        <v>43654</v>
      </c>
      <c r="AB1012" s="153"/>
      <c r="AC1012" s="153" t="s">
        <v>43655</v>
      </c>
      <c r="AD1012" s="153" t="s">
        <v>107</v>
      </c>
      <c r="AE1012" s="153" t="s">
        <v>27268</v>
      </c>
      <c r="AF1012" s="151" t="n">
        <v>6755</v>
      </c>
      <c r="AG1012" s="153" t="s">
        <v>27270</v>
      </c>
      <c r="AH1012" s="153" t="s">
        <v>27269</v>
      </c>
      <c r="AI1012" s="153" t="s">
        <v>73</v>
      </c>
      <c r="AJ1012" s="153" t="s">
        <v>81</v>
      </c>
      <c r="AK1012" s="153" t="s">
        <v>81</v>
      </c>
      <c r="AL1012" s="153" t="s">
        <v>81</v>
      </c>
      <c r="AM1012" s="153"/>
      <c r="AN1012" s="153"/>
      <c r="AO1012" s="153" t="s">
        <v>27265</v>
      </c>
      <c r="AP1012" s="153"/>
      <c r="AQ1012" s="153"/>
      <c r="AR1012" s="153"/>
      <c r="AS1012" s="153"/>
      <c r="AT1012" s="153"/>
      <c r="AU1012" s="153"/>
      <c r="AV1012" s="153"/>
      <c r="AW1012" s="153"/>
      <c r="AX1012" s="153"/>
      <c r="AY1012" s="153"/>
      <c r="AZ1012" s="153"/>
      <c r="BA1012" s="153" t="s">
        <v>43656</v>
      </c>
      <c r="BB1012" s="153" t="s">
        <v>81</v>
      </c>
      <c r="BC1012" s="153" t="s">
        <v>81</v>
      </c>
      <c r="BD1012" s="153"/>
      <c r="BE1012" s="153" t="s">
        <v>27274</v>
      </c>
      <c r="BF1012" s="153"/>
      <c r="BG1012" s="151" t="n">
        <v>78</v>
      </c>
      <c r="BH1012" s="153" t="s">
        <v>37111</v>
      </c>
    </row>
    <row r="1013" customFormat="false" ht="15" hidden="true" customHeight="false" outlineLevel="0" collapsed="false">
      <c r="A1013" s="151" t="n">
        <v>1334</v>
      </c>
      <c r="B1013" s="153" t="s">
        <v>25999</v>
      </c>
      <c r="C1013" s="153" t="s">
        <v>1415</v>
      </c>
      <c r="D1013" s="155" t="n">
        <v>43788</v>
      </c>
      <c r="E1013" s="153" t="s">
        <v>37103</v>
      </c>
      <c r="F1013" s="151" t="n">
        <v>11</v>
      </c>
      <c r="G1013" s="153" t="s">
        <v>43657</v>
      </c>
      <c r="H1013" s="153" t="s">
        <v>43658</v>
      </c>
      <c r="I1013" s="153" t="s">
        <v>43659</v>
      </c>
      <c r="J1013" s="153" t="s">
        <v>43660</v>
      </c>
      <c r="K1013" s="153" t="s">
        <v>26002</v>
      </c>
      <c r="L1013" s="155" t="n">
        <v>38562</v>
      </c>
      <c r="M1013" s="153" t="s">
        <v>83</v>
      </c>
      <c r="N1013" s="153" t="s">
        <v>52</v>
      </c>
      <c r="O1013" s="153"/>
      <c r="P1013" s="153"/>
      <c r="Q1013" s="153" t="s">
        <v>43661</v>
      </c>
      <c r="R1013" s="151" t="n">
        <v>7</v>
      </c>
      <c r="S1013" s="151" t="n">
        <v>7</v>
      </c>
      <c r="T1013" s="151" t="n">
        <v>7</v>
      </c>
      <c r="U1013" s="153" t="s">
        <v>37442</v>
      </c>
      <c r="V1013" s="153" t="s">
        <v>26005</v>
      </c>
      <c r="W1013" s="151" t="n">
        <v>5530</v>
      </c>
      <c r="X1013" s="153" t="s">
        <v>26007</v>
      </c>
      <c r="Y1013" s="153" t="s">
        <v>26006</v>
      </c>
      <c r="Z1013" s="153" t="s">
        <v>156</v>
      </c>
      <c r="AA1013" s="153" t="s">
        <v>37880</v>
      </c>
      <c r="AB1013" s="153"/>
      <c r="AC1013" s="153" t="s">
        <v>43662</v>
      </c>
      <c r="AD1013" s="153" t="s">
        <v>132</v>
      </c>
      <c r="AE1013" s="153" t="s">
        <v>26008</v>
      </c>
      <c r="AF1013" s="151" t="n">
        <v>6530</v>
      </c>
      <c r="AG1013" s="153" t="s">
        <v>26010</v>
      </c>
      <c r="AH1013" s="153" t="s">
        <v>26009</v>
      </c>
      <c r="AI1013" s="153" t="s">
        <v>73</v>
      </c>
      <c r="AJ1013" s="153" t="s">
        <v>81</v>
      </c>
      <c r="AK1013" s="153" t="s">
        <v>81</v>
      </c>
      <c r="AL1013" s="153" t="s">
        <v>81</v>
      </c>
      <c r="AM1013" s="153" t="s">
        <v>107</v>
      </c>
      <c r="AN1013" s="153"/>
      <c r="AO1013" s="153" t="s">
        <v>43663</v>
      </c>
      <c r="AP1013" s="153" t="s">
        <v>26011</v>
      </c>
      <c r="AQ1013" s="153"/>
      <c r="AR1013" s="153"/>
      <c r="AS1013" s="153"/>
      <c r="AT1013" s="153"/>
      <c r="AU1013" s="153"/>
      <c r="AV1013" s="153"/>
      <c r="AW1013" s="153"/>
      <c r="AX1013" s="153"/>
      <c r="AY1013" s="153"/>
      <c r="AZ1013" s="153"/>
      <c r="BA1013" s="153" t="s">
        <v>43664</v>
      </c>
      <c r="BB1013" s="153" t="s">
        <v>81</v>
      </c>
      <c r="BC1013" s="153" t="s">
        <v>81</v>
      </c>
      <c r="BD1013" s="153" t="s">
        <v>298</v>
      </c>
      <c r="BE1013" s="153"/>
      <c r="BF1013" s="153"/>
      <c r="BG1013" s="151" t="n">
        <v>77</v>
      </c>
      <c r="BH1013" s="153" t="s">
        <v>37111</v>
      </c>
    </row>
    <row r="1014" customFormat="false" ht="15" hidden="true" customHeight="false" outlineLevel="0" collapsed="false">
      <c r="A1014" s="151" t="n">
        <v>1335</v>
      </c>
      <c r="B1014" s="153" t="s">
        <v>23772</v>
      </c>
      <c r="C1014" s="153" t="s">
        <v>1415</v>
      </c>
      <c r="D1014" s="155" t="n">
        <v>43745</v>
      </c>
      <c r="E1014" s="153" t="s">
        <v>37103</v>
      </c>
      <c r="F1014" s="151" t="n">
        <v>11</v>
      </c>
      <c r="G1014" s="153" t="s">
        <v>43665</v>
      </c>
      <c r="H1014" s="153" t="s">
        <v>43666</v>
      </c>
      <c r="I1014" s="153" t="s">
        <v>43667</v>
      </c>
      <c r="J1014" s="153" t="s">
        <v>43668</v>
      </c>
      <c r="K1014" s="153" t="s">
        <v>53</v>
      </c>
      <c r="L1014" s="155" t="n">
        <v>38603</v>
      </c>
      <c r="M1014" s="153" t="s">
        <v>83</v>
      </c>
      <c r="N1014" s="153" t="s">
        <v>52</v>
      </c>
      <c r="O1014" s="153"/>
      <c r="P1014" s="153"/>
      <c r="Q1014" s="153" t="s">
        <v>11209</v>
      </c>
      <c r="R1014" s="151" t="n">
        <v>21</v>
      </c>
      <c r="S1014" s="151" t="n">
        <v>5</v>
      </c>
      <c r="T1014" s="151" t="n">
        <v>7</v>
      </c>
      <c r="U1014" s="153" t="s">
        <v>37108</v>
      </c>
      <c r="V1014" s="153" t="s">
        <v>23778</v>
      </c>
      <c r="W1014" s="151" t="n">
        <v>5369</v>
      </c>
      <c r="X1014" s="153" t="s">
        <v>23780</v>
      </c>
      <c r="Y1014" s="153" t="s">
        <v>23779</v>
      </c>
      <c r="Z1014" s="153" t="s">
        <v>106</v>
      </c>
      <c r="AA1014" s="153" t="s">
        <v>37117</v>
      </c>
      <c r="AB1014" s="153"/>
      <c r="AC1014" s="153" t="s">
        <v>43669</v>
      </c>
      <c r="AD1014" s="153" t="s">
        <v>132</v>
      </c>
      <c r="AE1014" s="153" t="s">
        <v>23781</v>
      </c>
      <c r="AF1014" s="151" t="n">
        <v>6369</v>
      </c>
      <c r="AG1014" s="153" t="s">
        <v>23783</v>
      </c>
      <c r="AH1014" s="153" t="s">
        <v>23782</v>
      </c>
      <c r="AI1014" s="153" t="s">
        <v>74</v>
      </c>
      <c r="AJ1014" s="153"/>
      <c r="AK1014" s="153"/>
      <c r="AL1014" s="153"/>
      <c r="AM1014" s="153"/>
      <c r="AN1014" s="153"/>
      <c r="AO1014" s="153" t="s">
        <v>11209</v>
      </c>
      <c r="AP1014" s="153"/>
      <c r="AQ1014" s="153"/>
      <c r="AR1014" s="153"/>
      <c r="AS1014" s="153"/>
      <c r="AT1014" s="153"/>
      <c r="AU1014" s="153"/>
      <c r="AV1014" s="153"/>
      <c r="AW1014" s="153"/>
      <c r="AX1014" s="153"/>
      <c r="AY1014" s="153"/>
      <c r="AZ1014" s="153"/>
      <c r="BA1014" s="153" t="s">
        <v>43670</v>
      </c>
      <c r="BB1014" s="153" t="s">
        <v>81</v>
      </c>
      <c r="BC1014" s="153" t="s">
        <v>81</v>
      </c>
      <c r="BD1014" s="153" t="s">
        <v>128</v>
      </c>
      <c r="BE1014" s="153"/>
      <c r="BF1014" s="153"/>
      <c r="BG1014" s="151" t="n">
        <v>78</v>
      </c>
      <c r="BH1014" s="153" t="s">
        <v>37111</v>
      </c>
    </row>
    <row r="1015" customFormat="false" ht="15" hidden="true" customHeight="false" outlineLevel="0" collapsed="false">
      <c r="A1015" s="151" t="n">
        <v>1336</v>
      </c>
      <c r="B1015" s="153" t="s">
        <v>28430</v>
      </c>
      <c r="C1015" s="153" t="s">
        <v>1415</v>
      </c>
      <c r="D1015" s="155" t="n">
        <v>43891</v>
      </c>
      <c r="E1015" s="153" t="s">
        <v>37103</v>
      </c>
      <c r="F1015" s="151" t="n">
        <v>11</v>
      </c>
      <c r="G1015" s="153" t="s">
        <v>43671</v>
      </c>
      <c r="H1015" s="151" t="n">
        <v>3058425446</v>
      </c>
      <c r="I1015" s="153" t="s">
        <v>43672</v>
      </c>
      <c r="J1015" s="153" t="s">
        <v>43673</v>
      </c>
      <c r="K1015" s="153" t="s">
        <v>53</v>
      </c>
      <c r="L1015" s="155" t="n">
        <v>38355</v>
      </c>
      <c r="M1015" s="153" t="s">
        <v>83</v>
      </c>
      <c r="N1015" s="153" t="s">
        <v>52</v>
      </c>
      <c r="O1015" s="153"/>
      <c r="P1015" s="153"/>
      <c r="Q1015" s="153" t="s">
        <v>43674</v>
      </c>
      <c r="R1015" s="151" t="n">
        <v>74</v>
      </c>
      <c r="S1015" s="151" t="n">
        <v>5</v>
      </c>
      <c r="T1015" s="151" t="n">
        <v>1</v>
      </c>
      <c r="U1015" s="153" t="s">
        <v>37442</v>
      </c>
      <c r="V1015" s="153" t="s">
        <v>43675</v>
      </c>
      <c r="W1015" s="151" t="n">
        <v>5057</v>
      </c>
      <c r="X1015" s="153" t="s">
        <v>28438</v>
      </c>
      <c r="Y1015" s="153" t="s">
        <v>28437</v>
      </c>
      <c r="Z1015" s="153" t="s">
        <v>73</v>
      </c>
      <c r="AA1015" s="153" t="s">
        <v>37795</v>
      </c>
      <c r="AB1015" s="153"/>
      <c r="AC1015" s="153" t="s">
        <v>43676</v>
      </c>
      <c r="AD1015" s="153" t="s">
        <v>132</v>
      </c>
      <c r="AE1015" s="153" t="s">
        <v>43677</v>
      </c>
      <c r="AF1015" s="151" t="n">
        <v>6057</v>
      </c>
      <c r="AG1015" s="153" t="s">
        <v>28441</v>
      </c>
      <c r="AH1015" s="153" t="s">
        <v>28440</v>
      </c>
      <c r="AI1015" s="153" t="s">
        <v>74</v>
      </c>
      <c r="AJ1015" s="153" t="s">
        <v>81</v>
      </c>
      <c r="AK1015" s="153" t="s">
        <v>81</v>
      </c>
      <c r="AL1015" s="153" t="s">
        <v>81</v>
      </c>
      <c r="AM1015" s="153"/>
      <c r="AN1015" s="153"/>
      <c r="AO1015" s="153" t="s">
        <v>43678</v>
      </c>
      <c r="AP1015" s="153"/>
      <c r="AQ1015" s="153"/>
      <c r="AR1015" s="153"/>
      <c r="AS1015" s="153"/>
      <c r="AT1015" s="153"/>
      <c r="AU1015" s="153"/>
      <c r="AV1015" s="153"/>
      <c r="AW1015" s="153"/>
      <c r="AX1015" s="153"/>
      <c r="AY1015" s="153"/>
      <c r="AZ1015" s="153"/>
      <c r="BA1015" s="153" t="s">
        <v>43595</v>
      </c>
      <c r="BB1015" s="153" t="s">
        <v>81</v>
      </c>
      <c r="BC1015" s="153" t="s">
        <v>81</v>
      </c>
      <c r="BD1015" s="153" t="s">
        <v>298</v>
      </c>
      <c r="BE1015" s="153"/>
      <c r="BF1015" s="153"/>
      <c r="BG1015" s="151" t="n">
        <v>77</v>
      </c>
      <c r="BH1015" s="153" t="s">
        <v>37111</v>
      </c>
    </row>
    <row r="1016" customFormat="false" ht="15" hidden="true" customHeight="false" outlineLevel="0" collapsed="false">
      <c r="A1016" s="151" t="n">
        <v>1337</v>
      </c>
      <c r="B1016" s="153" t="s">
        <v>27073</v>
      </c>
      <c r="C1016" s="153" t="s">
        <v>1415</v>
      </c>
      <c r="D1016" s="155" t="n">
        <v>43955</v>
      </c>
      <c r="E1016" s="153" t="s">
        <v>37103</v>
      </c>
      <c r="F1016" s="151" t="n">
        <v>11</v>
      </c>
      <c r="G1016" s="153" t="s">
        <v>43679</v>
      </c>
      <c r="H1016" s="153" t="s">
        <v>43680</v>
      </c>
      <c r="I1016" s="153" t="s">
        <v>31461</v>
      </c>
      <c r="J1016" s="153" t="s">
        <v>43681</v>
      </c>
      <c r="K1016" s="153" t="s">
        <v>53</v>
      </c>
      <c r="L1016" s="155" t="n">
        <v>38444</v>
      </c>
      <c r="M1016" s="153" t="s">
        <v>37114</v>
      </c>
      <c r="N1016" s="153" t="s">
        <v>52</v>
      </c>
      <c r="O1016" s="153"/>
      <c r="P1016" s="153"/>
      <c r="Q1016" s="153" t="s">
        <v>43682</v>
      </c>
      <c r="R1016" s="151" t="n">
        <v>18</v>
      </c>
      <c r="S1016" s="151" t="n">
        <v>5</v>
      </c>
      <c r="T1016" s="151" t="n">
        <v>11</v>
      </c>
      <c r="U1016" s="153" t="s">
        <v>37397</v>
      </c>
      <c r="V1016" s="153" t="s">
        <v>43683</v>
      </c>
      <c r="W1016" s="151" t="n">
        <v>5667</v>
      </c>
      <c r="X1016" s="153" t="s">
        <v>27076</v>
      </c>
      <c r="Y1016" s="153" t="s">
        <v>27081</v>
      </c>
      <c r="Z1016" s="153" t="s">
        <v>156</v>
      </c>
      <c r="AA1016" s="153" t="s">
        <v>38341</v>
      </c>
      <c r="AB1016" s="153"/>
      <c r="AC1016" s="153" t="s">
        <v>43684</v>
      </c>
      <c r="AD1016" s="153" t="s">
        <v>132</v>
      </c>
      <c r="AE1016" s="153" t="s">
        <v>31458</v>
      </c>
      <c r="AF1016" s="151" t="n">
        <v>6667</v>
      </c>
      <c r="AG1016" s="153" t="s">
        <v>27084</v>
      </c>
      <c r="AH1016" s="153" t="s">
        <v>27083</v>
      </c>
      <c r="AI1016" s="153" t="s">
        <v>156</v>
      </c>
      <c r="AJ1016" s="153" t="s">
        <v>43685</v>
      </c>
      <c r="AK1016" s="153" t="s">
        <v>43686</v>
      </c>
      <c r="AL1016" s="153" t="s">
        <v>43687</v>
      </c>
      <c r="AM1016" s="153" t="s">
        <v>132</v>
      </c>
      <c r="AN1016" s="153"/>
      <c r="AO1016" s="153" t="s">
        <v>43682</v>
      </c>
      <c r="AP1016" s="153"/>
      <c r="AQ1016" s="153"/>
      <c r="AR1016" s="153"/>
      <c r="AS1016" s="153"/>
      <c r="AT1016" s="153"/>
      <c r="AU1016" s="153"/>
      <c r="AV1016" s="153"/>
      <c r="AW1016" s="153"/>
      <c r="AX1016" s="153"/>
      <c r="AY1016" s="153"/>
      <c r="AZ1016" s="153"/>
      <c r="BA1016" s="153" t="s">
        <v>37110</v>
      </c>
      <c r="BB1016" s="153" t="s">
        <v>81</v>
      </c>
      <c r="BC1016" s="153" t="s">
        <v>81</v>
      </c>
      <c r="BD1016" s="153"/>
      <c r="BE1016" s="153"/>
      <c r="BF1016" s="153"/>
      <c r="BG1016" s="151" t="n">
        <v>76</v>
      </c>
      <c r="BH1016" s="153" t="s">
        <v>37111</v>
      </c>
    </row>
    <row r="1017" customFormat="false" ht="15" hidden="true" customHeight="false" outlineLevel="0" collapsed="false">
      <c r="A1017" s="151" t="n">
        <v>1338</v>
      </c>
      <c r="B1017" s="153" t="s">
        <v>28146</v>
      </c>
      <c r="C1017" s="153" t="s">
        <v>1415</v>
      </c>
      <c r="D1017" s="155" t="n">
        <v>43880</v>
      </c>
      <c r="E1017" s="153" t="s">
        <v>37103</v>
      </c>
      <c r="F1017" s="151" t="n">
        <v>11</v>
      </c>
      <c r="G1017" s="153" t="s">
        <v>43688</v>
      </c>
      <c r="H1017" s="153" t="s">
        <v>43689</v>
      </c>
      <c r="I1017" s="153" t="s">
        <v>602</v>
      </c>
      <c r="J1017" s="153" t="s">
        <v>43690</v>
      </c>
      <c r="K1017" s="153" t="s">
        <v>28148</v>
      </c>
      <c r="L1017" s="155" t="n">
        <v>38513</v>
      </c>
      <c r="M1017" s="153" t="s">
        <v>37114</v>
      </c>
      <c r="N1017" s="153" t="s">
        <v>52</v>
      </c>
      <c r="O1017" s="153"/>
      <c r="P1017" s="153"/>
      <c r="Q1017" s="153" t="s">
        <v>11253</v>
      </c>
      <c r="R1017" s="153" t="s">
        <v>591</v>
      </c>
      <c r="S1017" s="151" t="n">
        <v>2</v>
      </c>
      <c r="T1017" s="151" t="n">
        <v>21</v>
      </c>
      <c r="U1017" s="153" t="s">
        <v>37229</v>
      </c>
      <c r="V1017" s="153" t="s">
        <v>593</v>
      </c>
      <c r="W1017" s="151" t="n">
        <v>1085</v>
      </c>
      <c r="X1017" s="153" t="s">
        <v>595</v>
      </c>
      <c r="Y1017" s="153" t="s">
        <v>594</v>
      </c>
      <c r="Z1017" s="153" t="s">
        <v>106</v>
      </c>
      <c r="AA1017" s="153"/>
      <c r="AB1017" s="153"/>
      <c r="AC1017" s="153"/>
      <c r="AD1017" s="153"/>
      <c r="AE1017" s="153" t="s">
        <v>596</v>
      </c>
      <c r="AF1017" s="151" t="n">
        <v>2085</v>
      </c>
      <c r="AG1017" s="153" t="s">
        <v>598</v>
      </c>
      <c r="AH1017" s="153" t="s">
        <v>597</v>
      </c>
      <c r="AI1017" s="153" t="s">
        <v>74</v>
      </c>
      <c r="AJ1017" s="153"/>
      <c r="AK1017" s="153"/>
      <c r="AL1017" s="153"/>
      <c r="AM1017" s="153"/>
      <c r="AN1017" s="153"/>
      <c r="AO1017" s="153" t="s">
        <v>11253</v>
      </c>
      <c r="AP1017" s="153"/>
      <c r="AQ1017" s="153"/>
      <c r="AR1017" s="153"/>
      <c r="AS1017" s="153"/>
      <c r="AT1017" s="153"/>
      <c r="AU1017" s="153"/>
      <c r="AV1017" s="153"/>
      <c r="AW1017" s="153"/>
      <c r="AX1017" s="153"/>
      <c r="AY1017" s="153"/>
      <c r="AZ1017" s="153"/>
      <c r="BA1017" s="153" t="s">
        <v>37110</v>
      </c>
      <c r="BB1017" s="153" t="s">
        <v>28155</v>
      </c>
      <c r="BC1017" s="153" t="s">
        <v>5543</v>
      </c>
      <c r="BD1017" s="153"/>
      <c r="BE1017" s="153"/>
      <c r="BF1017" s="153"/>
      <c r="BG1017" s="151" t="n">
        <v>76</v>
      </c>
      <c r="BH1017" s="153" t="s">
        <v>37111</v>
      </c>
    </row>
    <row r="1018" customFormat="false" ht="15" hidden="true" customHeight="false" outlineLevel="0" collapsed="false">
      <c r="A1018" s="151" t="n">
        <v>1339</v>
      </c>
      <c r="B1018" s="153"/>
      <c r="C1018" s="153" t="s">
        <v>1415</v>
      </c>
      <c r="D1018" s="153" t="s">
        <v>30119</v>
      </c>
      <c r="E1018" s="153" t="s">
        <v>37103</v>
      </c>
      <c r="F1018" s="151" t="n">
        <v>11</v>
      </c>
      <c r="G1018" s="153" t="s">
        <v>43691</v>
      </c>
      <c r="H1018" s="151" t="n">
        <v>3047714886</v>
      </c>
      <c r="I1018" s="153" t="s">
        <v>43692</v>
      </c>
      <c r="J1018" s="153" t="s">
        <v>43693</v>
      </c>
      <c r="K1018" s="153" t="s">
        <v>53</v>
      </c>
      <c r="L1018" s="155" t="n">
        <v>38253</v>
      </c>
      <c r="M1018" s="153" t="s">
        <v>83</v>
      </c>
      <c r="N1018" s="153" t="s">
        <v>52</v>
      </c>
      <c r="O1018" s="151" t="n">
        <v>2</v>
      </c>
      <c r="P1018" s="153"/>
      <c r="Q1018" s="153" t="s">
        <v>43694</v>
      </c>
      <c r="R1018" s="153" t="s">
        <v>33775</v>
      </c>
      <c r="S1018" s="151" t="n">
        <v>7</v>
      </c>
      <c r="T1018" s="151" t="n">
        <v>1</v>
      </c>
      <c r="U1018" s="153" t="s">
        <v>38120</v>
      </c>
      <c r="V1018" s="153" t="s">
        <v>43695</v>
      </c>
      <c r="W1018" s="151" t="n">
        <v>5813</v>
      </c>
      <c r="X1018" s="153"/>
      <c r="Y1018" s="153"/>
      <c r="Z1018" s="153"/>
      <c r="AA1018" s="153"/>
      <c r="AB1018" s="153"/>
      <c r="AC1018" s="153"/>
      <c r="AD1018" s="153"/>
      <c r="AE1018" s="153" t="s">
        <v>43696</v>
      </c>
      <c r="AF1018" s="151" t="n">
        <v>6813</v>
      </c>
      <c r="AG1018" s="153" t="s">
        <v>43697</v>
      </c>
      <c r="AH1018" s="153"/>
      <c r="AI1018" s="153" t="s">
        <v>74</v>
      </c>
      <c r="AJ1018" s="153"/>
      <c r="AK1018" s="153"/>
      <c r="AL1018" s="153"/>
      <c r="AM1018" s="153"/>
      <c r="AN1018" s="153"/>
      <c r="AO1018" s="153"/>
      <c r="AP1018" s="153"/>
      <c r="AQ1018" s="153"/>
      <c r="AR1018" s="153"/>
      <c r="AS1018" s="153"/>
      <c r="AT1018" s="153"/>
      <c r="AU1018" s="153"/>
      <c r="AV1018" s="153"/>
      <c r="AW1018" s="153"/>
      <c r="AX1018" s="153"/>
      <c r="AY1018" s="153"/>
      <c r="AZ1018" s="153"/>
      <c r="BA1018" s="153" t="s">
        <v>43698</v>
      </c>
      <c r="BB1018" s="153" t="s">
        <v>81</v>
      </c>
      <c r="BC1018" s="153" t="s">
        <v>81</v>
      </c>
      <c r="BD1018" s="153"/>
      <c r="BE1018" s="153"/>
      <c r="BF1018" s="153"/>
      <c r="BG1018" s="151" t="n">
        <v>77</v>
      </c>
      <c r="BH1018" s="153" t="s">
        <v>37111</v>
      </c>
    </row>
    <row r="1019" customFormat="false" ht="15" hidden="true" customHeight="false" outlineLevel="0" collapsed="false">
      <c r="A1019" s="151" t="n">
        <v>1340</v>
      </c>
      <c r="B1019" s="153" t="s">
        <v>29941</v>
      </c>
      <c r="C1019" s="153" t="s">
        <v>1415</v>
      </c>
      <c r="D1019" s="155" t="n">
        <v>44026</v>
      </c>
      <c r="E1019" s="153" t="s">
        <v>37103</v>
      </c>
      <c r="F1019" s="151" t="n">
        <v>11</v>
      </c>
      <c r="G1019" s="153" t="s">
        <v>43699</v>
      </c>
      <c r="H1019" s="153" t="s">
        <v>43700</v>
      </c>
      <c r="I1019" s="153" t="s">
        <v>43701</v>
      </c>
      <c r="J1019" s="153" t="s">
        <v>43702</v>
      </c>
      <c r="K1019" s="153" t="s">
        <v>84</v>
      </c>
      <c r="L1019" s="155" t="n">
        <v>38673</v>
      </c>
      <c r="M1019" s="153" t="s">
        <v>37114</v>
      </c>
      <c r="N1019" s="153" t="s">
        <v>52</v>
      </c>
      <c r="O1019" s="153"/>
      <c r="P1019" s="153"/>
      <c r="Q1019" s="153" t="s">
        <v>29946</v>
      </c>
      <c r="R1019" s="151" t="n">
        <v>9</v>
      </c>
      <c r="S1019" s="151" t="n">
        <v>9</v>
      </c>
      <c r="T1019" s="151" t="n">
        <v>19</v>
      </c>
      <c r="U1019" s="153" t="s">
        <v>37300</v>
      </c>
      <c r="V1019" s="153" t="s">
        <v>29947</v>
      </c>
      <c r="W1019" s="151" t="n">
        <v>5302</v>
      </c>
      <c r="X1019" s="153" t="s">
        <v>29949</v>
      </c>
      <c r="Y1019" s="153" t="s">
        <v>29948</v>
      </c>
      <c r="Z1019" s="153" t="s">
        <v>106</v>
      </c>
      <c r="AA1019" s="153" t="s">
        <v>38528</v>
      </c>
      <c r="AB1019" s="153"/>
      <c r="AC1019" s="153"/>
      <c r="AD1019" s="153" t="s">
        <v>107</v>
      </c>
      <c r="AE1019" s="153" t="s">
        <v>29950</v>
      </c>
      <c r="AF1019" s="151" t="n">
        <v>6302</v>
      </c>
      <c r="AG1019" s="153" t="s">
        <v>29952</v>
      </c>
      <c r="AH1019" s="153" t="s">
        <v>29951</v>
      </c>
      <c r="AI1019" s="153" t="s">
        <v>74</v>
      </c>
      <c r="AJ1019" s="153"/>
      <c r="AK1019" s="153"/>
      <c r="AL1019" s="153"/>
      <c r="AM1019" s="153"/>
      <c r="AN1019" s="153"/>
      <c r="AO1019" s="153" t="s">
        <v>29946</v>
      </c>
      <c r="AP1019" s="153" t="s">
        <v>29949</v>
      </c>
      <c r="AQ1019" s="153"/>
      <c r="AR1019" s="153"/>
      <c r="AS1019" s="153"/>
      <c r="AT1019" s="153"/>
      <c r="AU1019" s="153"/>
      <c r="AV1019" s="153"/>
      <c r="AW1019" s="153"/>
      <c r="AX1019" s="153"/>
      <c r="AY1019" s="153"/>
      <c r="AZ1019" s="153"/>
      <c r="BA1019" s="153" t="s">
        <v>43703</v>
      </c>
      <c r="BB1019" s="153" t="s">
        <v>81</v>
      </c>
      <c r="BC1019" s="153" t="s">
        <v>81</v>
      </c>
      <c r="BD1019" s="153" t="s">
        <v>298</v>
      </c>
      <c r="BE1019" s="153" t="s">
        <v>43704</v>
      </c>
      <c r="BF1019" s="153"/>
      <c r="BG1019" s="151" t="n">
        <v>76</v>
      </c>
      <c r="BH1019" s="153" t="s">
        <v>37111</v>
      </c>
    </row>
    <row r="1020" customFormat="false" ht="15" hidden="true" customHeight="false" outlineLevel="0" collapsed="false">
      <c r="A1020" s="151" t="n">
        <v>1341</v>
      </c>
      <c r="B1020" s="153" t="s">
        <v>28403</v>
      </c>
      <c r="C1020" s="153" t="s">
        <v>1415</v>
      </c>
      <c r="D1020" s="155" t="n">
        <v>43889</v>
      </c>
      <c r="E1020" s="153" t="s">
        <v>37103</v>
      </c>
      <c r="F1020" s="151" t="n">
        <v>11</v>
      </c>
      <c r="G1020" s="153" t="s">
        <v>43705</v>
      </c>
      <c r="H1020" s="153" t="s">
        <v>43706</v>
      </c>
      <c r="I1020" s="153" t="s">
        <v>43707</v>
      </c>
      <c r="J1020" s="153" t="s">
        <v>41039</v>
      </c>
      <c r="K1020" s="153" t="s">
        <v>53</v>
      </c>
      <c r="L1020" s="155" t="n">
        <v>38372</v>
      </c>
      <c r="M1020" s="153" t="s">
        <v>83</v>
      </c>
      <c r="N1020" s="153" t="s">
        <v>52</v>
      </c>
      <c r="O1020" s="153"/>
      <c r="P1020" s="153"/>
      <c r="Q1020" s="153" t="s">
        <v>43708</v>
      </c>
      <c r="R1020" s="151" t="n">
        <v>19</v>
      </c>
      <c r="S1020" s="151" t="n">
        <v>4</v>
      </c>
      <c r="T1020" s="151" t="n">
        <v>15</v>
      </c>
      <c r="U1020" s="153" t="s">
        <v>43709</v>
      </c>
      <c r="V1020" s="153" t="s">
        <v>28410</v>
      </c>
      <c r="W1020" s="151" t="n">
        <v>5649</v>
      </c>
      <c r="X1020" s="153" t="s">
        <v>28412</v>
      </c>
      <c r="Y1020" s="153" t="s">
        <v>28411</v>
      </c>
      <c r="Z1020" s="153" t="s">
        <v>73</v>
      </c>
      <c r="AA1020" s="153" t="s">
        <v>37633</v>
      </c>
      <c r="AB1020" s="153"/>
      <c r="AC1020" s="153" t="s">
        <v>43710</v>
      </c>
      <c r="AD1020" s="153" t="s">
        <v>132</v>
      </c>
      <c r="AE1020" s="153" t="s">
        <v>28413</v>
      </c>
      <c r="AF1020" s="151" t="n">
        <v>6649</v>
      </c>
      <c r="AG1020" s="153" t="s">
        <v>28415</v>
      </c>
      <c r="AH1020" s="153" t="s">
        <v>28414</v>
      </c>
      <c r="AI1020" s="153" t="s">
        <v>74</v>
      </c>
      <c r="AJ1020" s="153"/>
      <c r="AK1020" s="153" t="s">
        <v>28415</v>
      </c>
      <c r="AL1020" s="153" t="s">
        <v>43711</v>
      </c>
      <c r="AM1020" s="153"/>
      <c r="AN1020" s="153"/>
      <c r="AO1020" s="153" t="s">
        <v>28408</v>
      </c>
      <c r="AP1020" s="153" t="s">
        <v>28416</v>
      </c>
      <c r="AQ1020" s="153"/>
      <c r="AR1020" s="153"/>
      <c r="AS1020" s="153"/>
      <c r="AT1020" s="153"/>
      <c r="AU1020" s="153"/>
      <c r="AV1020" s="153"/>
      <c r="AW1020" s="153"/>
      <c r="AX1020" s="153"/>
      <c r="AY1020" s="153"/>
      <c r="AZ1020" s="153"/>
      <c r="BA1020" s="153" t="s">
        <v>43712</v>
      </c>
      <c r="BB1020" s="153" t="s">
        <v>81</v>
      </c>
      <c r="BC1020" s="153" t="s">
        <v>81</v>
      </c>
      <c r="BD1020" s="153" t="s">
        <v>128</v>
      </c>
      <c r="BE1020" s="153"/>
      <c r="BF1020" s="153"/>
      <c r="BG1020" s="151" t="n">
        <v>77</v>
      </c>
      <c r="BH1020" s="153" t="s">
        <v>37111</v>
      </c>
    </row>
    <row r="1021" customFormat="false" ht="15" hidden="true" customHeight="false" outlineLevel="0" collapsed="false">
      <c r="A1021" s="151" t="n">
        <v>1342</v>
      </c>
      <c r="B1021" s="153" t="s">
        <v>23102</v>
      </c>
      <c r="C1021" s="153" t="s">
        <v>1415</v>
      </c>
      <c r="D1021" s="155" t="n">
        <v>43743</v>
      </c>
      <c r="E1021" s="153" t="s">
        <v>37103</v>
      </c>
      <c r="F1021" s="151" t="n">
        <v>11</v>
      </c>
      <c r="G1021" s="153" t="s">
        <v>43713</v>
      </c>
      <c r="H1021" s="153" t="s">
        <v>43714</v>
      </c>
      <c r="I1021" s="153" t="s">
        <v>43715</v>
      </c>
      <c r="J1021" s="153" t="s">
        <v>43716</v>
      </c>
      <c r="K1021" s="153" t="s">
        <v>8417</v>
      </c>
      <c r="L1021" s="155" t="n">
        <v>38500</v>
      </c>
      <c r="M1021" s="153" t="s">
        <v>83</v>
      </c>
      <c r="N1021" s="153" t="s">
        <v>52</v>
      </c>
      <c r="O1021" s="153"/>
      <c r="P1021" s="153"/>
      <c r="Q1021" s="153" t="s">
        <v>43717</v>
      </c>
      <c r="R1021" s="151" t="n">
        <v>2</v>
      </c>
      <c r="S1021" s="151" t="n">
        <v>9</v>
      </c>
      <c r="T1021" s="151" t="n">
        <v>8</v>
      </c>
      <c r="U1021" s="153" t="s">
        <v>37826</v>
      </c>
      <c r="V1021" s="153" t="s">
        <v>43718</v>
      </c>
      <c r="W1021" s="151" t="n">
        <v>5307</v>
      </c>
      <c r="X1021" s="153" t="s">
        <v>23111</v>
      </c>
      <c r="Y1021" s="153" t="s">
        <v>23110</v>
      </c>
      <c r="Z1021" s="153" t="s">
        <v>73</v>
      </c>
      <c r="AA1021" s="153" t="s">
        <v>37795</v>
      </c>
      <c r="AB1021" s="153"/>
      <c r="AC1021" s="153" t="s">
        <v>43719</v>
      </c>
      <c r="AD1021" s="153" t="s">
        <v>132</v>
      </c>
      <c r="AE1021" s="153" t="s">
        <v>24978</v>
      </c>
      <c r="AF1021" s="151" t="n">
        <v>6307</v>
      </c>
      <c r="AG1021" s="153" t="s">
        <v>23114</v>
      </c>
      <c r="AH1021" s="153" t="s">
        <v>23113</v>
      </c>
      <c r="AI1021" s="153" t="s">
        <v>74</v>
      </c>
      <c r="AJ1021" s="153"/>
      <c r="AK1021" s="153"/>
      <c r="AL1021" s="153"/>
      <c r="AM1021" s="153" t="s">
        <v>132</v>
      </c>
      <c r="AN1021" s="153"/>
      <c r="AO1021" s="153" t="s">
        <v>43720</v>
      </c>
      <c r="AP1021" s="153"/>
      <c r="AQ1021" s="153"/>
      <c r="AR1021" s="153"/>
      <c r="AS1021" s="153"/>
      <c r="AT1021" s="153"/>
      <c r="AU1021" s="153"/>
      <c r="AV1021" s="153"/>
      <c r="AW1021" s="153"/>
      <c r="AX1021" s="153"/>
      <c r="AY1021" s="153"/>
      <c r="AZ1021" s="153"/>
      <c r="BA1021" s="153" t="s">
        <v>38154</v>
      </c>
      <c r="BB1021" s="153" t="s">
        <v>81</v>
      </c>
      <c r="BC1021" s="153" t="s">
        <v>81</v>
      </c>
      <c r="BD1021" s="153" t="s">
        <v>128</v>
      </c>
      <c r="BE1021" s="153"/>
      <c r="BF1021" s="153"/>
      <c r="BG1021" s="151" t="n">
        <v>78</v>
      </c>
      <c r="BH1021" s="153" t="s">
        <v>37111</v>
      </c>
    </row>
    <row r="1022" customFormat="false" ht="15" hidden="true" customHeight="false" outlineLevel="0" collapsed="false">
      <c r="A1022" s="151" t="n">
        <v>1343</v>
      </c>
      <c r="B1022" s="153" t="s">
        <v>29655</v>
      </c>
      <c r="C1022" s="153" t="s">
        <v>1415</v>
      </c>
      <c r="D1022" s="155" t="n">
        <v>44012</v>
      </c>
      <c r="E1022" s="153" t="s">
        <v>37103</v>
      </c>
      <c r="F1022" s="151" t="n">
        <v>11</v>
      </c>
      <c r="G1022" s="153" t="s">
        <v>43721</v>
      </c>
      <c r="H1022" s="153" t="s">
        <v>43722</v>
      </c>
      <c r="I1022" s="153" t="s">
        <v>43723</v>
      </c>
      <c r="J1022" s="153" t="s">
        <v>43724</v>
      </c>
      <c r="K1022" s="153" t="s">
        <v>53</v>
      </c>
      <c r="L1022" s="155" t="n">
        <v>38496</v>
      </c>
      <c r="M1022" s="153" t="s">
        <v>37114</v>
      </c>
      <c r="N1022" s="153" t="s">
        <v>52</v>
      </c>
      <c r="O1022" s="153"/>
      <c r="P1022" s="153"/>
      <c r="Q1022" s="153" t="s">
        <v>42662</v>
      </c>
      <c r="R1022" s="151" t="n">
        <v>9</v>
      </c>
      <c r="S1022" s="151" t="n">
        <v>2</v>
      </c>
      <c r="T1022" s="151" t="n">
        <v>7</v>
      </c>
      <c r="U1022" s="153" t="s">
        <v>37149</v>
      </c>
      <c r="V1022" s="153" t="s">
        <v>36397</v>
      </c>
      <c r="W1022" s="151" t="n">
        <v>1136</v>
      </c>
      <c r="X1022" s="153" t="s">
        <v>26148</v>
      </c>
      <c r="Y1022" s="153" t="s">
        <v>26147</v>
      </c>
      <c r="Z1022" s="153" t="s">
        <v>73</v>
      </c>
      <c r="AA1022" s="153" t="s">
        <v>37633</v>
      </c>
      <c r="AB1022" s="153"/>
      <c r="AC1022" s="153" t="s">
        <v>12472</v>
      </c>
      <c r="AD1022" s="153" t="s">
        <v>132</v>
      </c>
      <c r="AE1022" s="153" t="s">
        <v>42663</v>
      </c>
      <c r="AF1022" s="151" t="n">
        <v>2136</v>
      </c>
      <c r="AG1022" s="153" t="s">
        <v>26150</v>
      </c>
      <c r="AH1022" s="153"/>
      <c r="AI1022" s="153" t="s">
        <v>74</v>
      </c>
      <c r="AJ1022" s="153"/>
      <c r="AK1022" s="153" t="s">
        <v>26150</v>
      </c>
      <c r="AL1022" s="153"/>
      <c r="AM1022" s="153"/>
      <c r="AN1022" s="153"/>
      <c r="AO1022" s="153" t="s">
        <v>42664</v>
      </c>
      <c r="AP1022" s="153"/>
      <c r="AQ1022" s="153"/>
      <c r="AR1022" s="153"/>
      <c r="AS1022" s="153"/>
      <c r="AT1022" s="153"/>
      <c r="AU1022" s="153"/>
      <c r="AV1022" s="153"/>
      <c r="AW1022" s="153"/>
      <c r="AX1022" s="153"/>
      <c r="AY1022" s="153"/>
      <c r="AZ1022" s="153"/>
      <c r="BA1022" s="153" t="s">
        <v>43725</v>
      </c>
      <c r="BB1022" s="153" t="s">
        <v>29665</v>
      </c>
      <c r="BC1022" s="151" t="n">
        <v>7</v>
      </c>
      <c r="BD1022" s="153" t="s">
        <v>663</v>
      </c>
      <c r="BE1022" s="153"/>
      <c r="BF1022" s="153"/>
      <c r="BG1022" s="151" t="n">
        <v>76</v>
      </c>
      <c r="BH1022" s="153" t="s">
        <v>37111</v>
      </c>
    </row>
    <row r="1023" customFormat="false" ht="15" hidden="true" customHeight="false" outlineLevel="0" collapsed="false">
      <c r="A1023" s="151" t="n">
        <v>1344</v>
      </c>
      <c r="B1023" s="153" t="s">
        <v>24362</v>
      </c>
      <c r="C1023" s="153" t="s">
        <v>1415</v>
      </c>
      <c r="D1023" s="155" t="n">
        <v>43749</v>
      </c>
      <c r="E1023" s="153" t="s">
        <v>37103</v>
      </c>
      <c r="F1023" s="151" t="n">
        <v>11</v>
      </c>
      <c r="G1023" s="153" t="s">
        <v>43726</v>
      </c>
      <c r="H1023" s="153" t="s">
        <v>43727</v>
      </c>
      <c r="I1023" s="153" t="s">
        <v>43728</v>
      </c>
      <c r="J1023" s="153" t="s">
        <v>4065</v>
      </c>
      <c r="K1023" s="153" t="s">
        <v>84</v>
      </c>
      <c r="L1023" s="155" t="n">
        <v>38403</v>
      </c>
      <c r="M1023" s="153" t="s">
        <v>83</v>
      </c>
      <c r="N1023" s="153" t="s">
        <v>52</v>
      </c>
      <c r="O1023" s="153"/>
      <c r="P1023" s="153"/>
      <c r="Q1023" s="153" t="s">
        <v>43729</v>
      </c>
      <c r="R1023" s="151" t="n">
        <v>3</v>
      </c>
      <c r="S1023" s="151" t="n">
        <v>2</v>
      </c>
      <c r="T1023" s="151" t="n">
        <v>3</v>
      </c>
      <c r="U1023" s="153" t="s">
        <v>38275</v>
      </c>
      <c r="V1023" s="153" t="s">
        <v>24369</v>
      </c>
      <c r="W1023" s="151" t="n">
        <v>5131</v>
      </c>
      <c r="X1023" s="153" t="s">
        <v>24365</v>
      </c>
      <c r="Y1023" s="153" t="s">
        <v>24370</v>
      </c>
      <c r="Z1023" s="153" t="s">
        <v>106</v>
      </c>
      <c r="AA1023" s="153" t="s">
        <v>37120</v>
      </c>
      <c r="AB1023" s="153"/>
      <c r="AC1023" s="153" t="s">
        <v>43730</v>
      </c>
      <c r="AD1023" s="153" t="s">
        <v>107</v>
      </c>
      <c r="AE1023" s="153" t="s">
        <v>24371</v>
      </c>
      <c r="AF1023" s="151" t="n">
        <v>6131</v>
      </c>
      <c r="AG1023" s="153" t="s">
        <v>24373</v>
      </c>
      <c r="AH1023" s="153" t="s">
        <v>24372</v>
      </c>
      <c r="AI1023" s="153" t="s">
        <v>106</v>
      </c>
      <c r="AJ1023" s="153" t="s">
        <v>37834</v>
      </c>
      <c r="AK1023" s="153" t="s">
        <v>24373</v>
      </c>
      <c r="AL1023" s="153" t="s">
        <v>43731</v>
      </c>
      <c r="AM1023" s="153" t="s">
        <v>107</v>
      </c>
      <c r="AN1023" s="153"/>
      <c r="AO1023" s="153" t="s">
        <v>43729</v>
      </c>
      <c r="AP1023" s="153" t="s">
        <v>24365</v>
      </c>
      <c r="AQ1023" s="153"/>
      <c r="AR1023" s="153"/>
      <c r="AS1023" s="153"/>
      <c r="AT1023" s="153"/>
      <c r="AU1023" s="153"/>
      <c r="AV1023" s="153"/>
      <c r="AW1023" s="153"/>
      <c r="AX1023" s="153"/>
      <c r="AY1023" s="153"/>
      <c r="AZ1023" s="153"/>
      <c r="BA1023" s="153" t="s">
        <v>37110</v>
      </c>
      <c r="BB1023" s="153" t="s">
        <v>81</v>
      </c>
      <c r="BC1023" s="153" t="s">
        <v>81</v>
      </c>
      <c r="BD1023" s="153"/>
      <c r="BE1023" s="153"/>
      <c r="BF1023" s="153"/>
      <c r="BG1023" s="151" t="n">
        <v>77</v>
      </c>
      <c r="BH1023" s="153" t="s">
        <v>37111</v>
      </c>
    </row>
    <row r="1024" customFormat="false" ht="15" hidden="true" customHeight="false" outlineLevel="0" collapsed="false">
      <c r="A1024" s="151" t="n">
        <v>1345</v>
      </c>
      <c r="B1024" s="153" t="s">
        <v>28476</v>
      </c>
      <c r="C1024" s="153" t="s">
        <v>1415</v>
      </c>
      <c r="D1024" s="155" t="n">
        <v>43894</v>
      </c>
      <c r="E1024" s="153" t="s">
        <v>37103</v>
      </c>
      <c r="F1024" s="151" t="n">
        <v>11</v>
      </c>
      <c r="G1024" s="153" t="s">
        <v>43732</v>
      </c>
      <c r="H1024" s="153" t="s">
        <v>43733</v>
      </c>
      <c r="I1024" s="153" t="s">
        <v>43734</v>
      </c>
      <c r="J1024" s="153" t="s">
        <v>43735</v>
      </c>
      <c r="K1024" s="153" t="s">
        <v>138</v>
      </c>
      <c r="L1024" s="155" t="n">
        <v>38465</v>
      </c>
      <c r="M1024" s="153" t="s">
        <v>83</v>
      </c>
      <c r="N1024" s="153" t="s">
        <v>52</v>
      </c>
      <c r="O1024" s="153"/>
      <c r="P1024" s="153"/>
      <c r="Q1024" s="153" t="s">
        <v>43736</v>
      </c>
      <c r="R1024" s="151" t="n">
        <v>102</v>
      </c>
      <c r="S1024" s="151" t="n">
        <v>4</v>
      </c>
      <c r="T1024" s="151" t="n">
        <v>4</v>
      </c>
      <c r="U1024" s="153" t="s">
        <v>37185</v>
      </c>
      <c r="V1024" s="153" t="s">
        <v>17247</v>
      </c>
      <c r="W1024" s="151" t="n">
        <v>5559</v>
      </c>
      <c r="X1024" s="153" t="s">
        <v>28483</v>
      </c>
      <c r="Y1024" s="153" t="s">
        <v>28482</v>
      </c>
      <c r="Z1024" s="153" t="s">
        <v>106</v>
      </c>
      <c r="AA1024" s="153" t="s">
        <v>37664</v>
      </c>
      <c r="AB1024" s="153"/>
      <c r="AC1024" s="153" t="s">
        <v>43737</v>
      </c>
      <c r="AD1024" s="153" t="s">
        <v>107</v>
      </c>
      <c r="AE1024" s="153" t="s">
        <v>1270</v>
      </c>
      <c r="AF1024" s="151" t="n">
        <v>6559</v>
      </c>
      <c r="AG1024" s="153" t="s">
        <v>28485</v>
      </c>
      <c r="AH1024" s="153" t="s">
        <v>28484</v>
      </c>
      <c r="AI1024" s="153" t="s">
        <v>106</v>
      </c>
      <c r="AJ1024" s="153" t="s">
        <v>37318</v>
      </c>
      <c r="AK1024" s="153" t="s">
        <v>43738</v>
      </c>
      <c r="AL1024" s="153" t="s">
        <v>43739</v>
      </c>
      <c r="AM1024" s="153" t="s">
        <v>107</v>
      </c>
      <c r="AN1024" s="153"/>
      <c r="AO1024" s="153" t="s">
        <v>28481</v>
      </c>
      <c r="AP1024" s="153"/>
      <c r="AQ1024" s="153"/>
      <c r="AR1024" s="153"/>
      <c r="AS1024" s="153"/>
      <c r="AT1024" s="153"/>
      <c r="AU1024" s="153"/>
      <c r="AV1024" s="153"/>
      <c r="AW1024" s="153"/>
      <c r="AX1024" s="153"/>
      <c r="AY1024" s="153"/>
      <c r="AZ1024" s="153"/>
      <c r="BA1024" s="153" t="s">
        <v>37110</v>
      </c>
      <c r="BB1024" s="153" t="s">
        <v>81</v>
      </c>
      <c r="BC1024" s="153" t="s">
        <v>81</v>
      </c>
      <c r="BD1024" s="153"/>
      <c r="BE1024" s="153"/>
      <c r="BF1024" s="153"/>
      <c r="BG1024" s="151" t="n">
        <v>76</v>
      </c>
      <c r="BH1024" s="153" t="s">
        <v>37111</v>
      </c>
    </row>
    <row r="1025" customFormat="false" ht="15" hidden="true" customHeight="false" outlineLevel="0" collapsed="false">
      <c r="A1025" s="151" t="n">
        <v>1346</v>
      </c>
      <c r="B1025" s="153" t="s">
        <v>28268</v>
      </c>
      <c r="C1025" s="153" t="s">
        <v>1415</v>
      </c>
      <c r="D1025" s="155" t="n">
        <v>43883</v>
      </c>
      <c r="E1025" s="153" t="s">
        <v>37103</v>
      </c>
      <c r="F1025" s="151" t="n">
        <v>11</v>
      </c>
      <c r="G1025" s="153" t="s">
        <v>43740</v>
      </c>
      <c r="H1025" s="153" t="s">
        <v>43741</v>
      </c>
      <c r="I1025" s="153" t="s">
        <v>43742</v>
      </c>
      <c r="J1025" s="153" t="s">
        <v>43743</v>
      </c>
      <c r="K1025" s="153" t="s">
        <v>84</v>
      </c>
      <c r="L1025" s="155" t="n">
        <v>38455</v>
      </c>
      <c r="M1025" s="153" t="s">
        <v>83</v>
      </c>
      <c r="N1025" s="153" t="s">
        <v>52</v>
      </c>
      <c r="O1025" s="153"/>
      <c r="P1025" s="153"/>
      <c r="Q1025" s="153" t="s">
        <v>11154</v>
      </c>
      <c r="R1025" s="151" t="n">
        <v>15</v>
      </c>
      <c r="S1025" s="151" t="n">
        <v>3</v>
      </c>
      <c r="T1025" s="151" t="n">
        <v>10</v>
      </c>
      <c r="U1025" s="153" t="s">
        <v>38275</v>
      </c>
      <c r="V1025" s="153" t="s">
        <v>28274</v>
      </c>
      <c r="W1025" s="151" t="n">
        <v>5277</v>
      </c>
      <c r="X1025" s="153" t="s">
        <v>28276</v>
      </c>
      <c r="Y1025" s="153" t="s">
        <v>28275</v>
      </c>
      <c r="Z1025" s="153" t="s">
        <v>106</v>
      </c>
      <c r="AA1025" s="153" t="s">
        <v>37318</v>
      </c>
      <c r="AB1025" s="153"/>
      <c r="AC1025" s="153" t="s">
        <v>43744</v>
      </c>
      <c r="AD1025" s="153" t="s">
        <v>132</v>
      </c>
      <c r="AE1025" s="153" t="s">
        <v>28277</v>
      </c>
      <c r="AF1025" s="151" t="n">
        <v>6277</v>
      </c>
      <c r="AG1025" s="153" t="s">
        <v>28278</v>
      </c>
      <c r="AH1025" s="153"/>
      <c r="AI1025" s="153" t="s">
        <v>106</v>
      </c>
      <c r="AJ1025" s="153" t="s">
        <v>39197</v>
      </c>
      <c r="AK1025" s="153" t="s">
        <v>28271</v>
      </c>
      <c r="AL1025" s="153" t="s">
        <v>11154</v>
      </c>
      <c r="AM1025" s="153" t="s">
        <v>204</v>
      </c>
      <c r="AN1025" s="153"/>
      <c r="AO1025" s="153" t="s">
        <v>11154</v>
      </c>
      <c r="AP1025" s="153"/>
      <c r="AQ1025" s="153"/>
      <c r="AR1025" s="153"/>
      <c r="AS1025" s="153"/>
      <c r="AT1025" s="153"/>
      <c r="AU1025" s="153"/>
      <c r="AV1025" s="153"/>
      <c r="AW1025" s="153"/>
      <c r="AX1025" s="153"/>
      <c r="AY1025" s="153"/>
      <c r="AZ1025" s="153"/>
      <c r="BA1025" s="153" t="s">
        <v>43745</v>
      </c>
      <c r="BB1025" s="153" t="s">
        <v>81</v>
      </c>
      <c r="BC1025" s="153" t="s">
        <v>81</v>
      </c>
      <c r="BD1025" s="153" t="s">
        <v>298</v>
      </c>
      <c r="BE1025" s="153"/>
      <c r="BF1025" s="153"/>
      <c r="BG1025" s="151" t="n">
        <v>78</v>
      </c>
      <c r="BH1025" s="153" t="s">
        <v>37111</v>
      </c>
    </row>
    <row r="1026" customFormat="false" ht="15" hidden="true" customHeight="false" outlineLevel="0" collapsed="false">
      <c r="A1026" s="151" t="n">
        <v>1347</v>
      </c>
      <c r="B1026" s="153" t="s">
        <v>28572</v>
      </c>
      <c r="C1026" s="153" t="s">
        <v>1415</v>
      </c>
      <c r="D1026" s="155" t="n">
        <v>43899</v>
      </c>
      <c r="E1026" s="153" t="s">
        <v>37103</v>
      </c>
      <c r="F1026" s="151" t="n">
        <v>11</v>
      </c>
      <c r="G1026" s="153" t="s">
        <v>43746</v>
      </c>
      <c r="H1026" s="153" t="s">
        <v>43747</v>
      </c>
      <c r="I1026" s="153" t="s">
        <v>43748</v>
      </c>
      <c r="J1026" s="153" t="s">
        <v>43749</v>
      </c>
      <c r="K1026" s="153" t="s">
        <v>53</v>
      </c>
      <c r="L1026" s="155" t="n">
        <v>38375</v>
      </c>
      <c r="M1026" s="153" t="s">
        <v>37114</v>
      </c>
      <c r="N1026" s="153" t="s">
        <v>52</v>
      </c>
      <c r="O1026" s="153"/>
      <c r="P1026" s="153"/>
      <c r="Q1026" s="153" t="s">
        <v>39469</v>
      </c>
      <c r="R1026" s="153" t="s">
        <v>15474</v>
      </c>
      <c r="S1026" s="151" t="n">
        <v>4</v>
      </c>
      <c r="T1026" s="151" t="n">
        <v>8</v>
      </c>
      <c r="U1026" s="153" t="s">
        <v>37247</v>
      </c>
      <c r="V1026" s="153" t="s">
        <v>15476</v>
      </c>
      <c r="W1026" s="151" t="n">
        <v>1283</v>
      </c>
      <c r="X1026" s="153" t="s">
        <v>15478</v>
      </c>
      <c r="Y1026" s="153" t="s">
        <v>28578</v>
      </c>
      <c r="Z1026" s="153" t="s">
        <v>106</v>
      </c>
      <c r="AA1026" s="153" t="s">
        <v>39471</v>
      </c>
      <c r="AB1026" s="153" t="s">
        <v>39472</v>
      </c>
      <c r="AC1026" s="153" t="s">
        <v>39473</v>
      </c>
      <c r="AD1026" s="153" t="s">
        <v>132</v>
      </c>
      <c r="AE1026" s="153" t="s">
        <v>15479</v>
      </c>
      <c r="AF1026" s="151" t="n">
        <v>2283</v>
      </c>
      <c r="AG1026" s="153" t="s">
        <v>15471</v>
      </c>
      <c r="AH1026" s="153" t="s">
        <v>15480</v>
      </c>
      <c r="AI1026" s="153" t="s">
        <v>74</v>
      </c>
      <c r="AJ1026" s="153"/>
      <c r="AK1026" s="153" t="s">
        <v>39474</v>
      </c>
      <c r="AL1026" s="153" t="s">
        <v>39474</v>
      </c>
      <c r="AM1026" s="153"/>
      <c r="AN1026" s="153"/>
      <c r="AO1026" s="153" t="s">
        <v>39475</v>
      </c>
      <c r="AP1026" s="153" t="s">
        <v>15471</v>
      </c>
      <c r="AQ1026" s="153"/>
      <c r="AR1026" s="153"/>
      <c r="AS1026" s="153"/>
      <c r="AT1026" s="153"/>
      <c r="AU1026" s="153"/>
      <c r="AV1026" s="153"/>
      <c r="AW1026" s="153"/>
      <c r="AX1026" s="153"/>
      <c r="AY1026" s="153"/>
      <c r="AZ1026" s="153"/>
      <c r="BA1026" s="153" t="s">
        <v>37110</v>
      </c>
      <c r="BB1026" s="153" t="s">
        <v>28582</v>
      </c>
      <c r="BC1026" s="151" t="n">
        <v>6</v>
      </c>
      <c r="BD1026" s="153"/>
      <c r="BE1026" s="153"/>
      <c r="BF1026" s="153"/>
      <c r="BG1026" s="151" t="n">
        <v>77</v>
      </c>
      <c r="BH1026" s="153" t="s">
        <v>37111</v>
      </c>
    </row>
    <row r="1027" customFormat="false" ht="15" hidden="true" customHeight="false" outlineLevel="0" collapsed="false">
      <c r="A1027" s="151" t="n">
        <v>1348</v>
      </c>
      <c r="B1027" s="153" t="s">
        <v>27026</v>
      </c>
      <c r="C1027" s="153" t="s">
        <v>1415</v>
      </c>
      <c r="D1027" s="155" t="n">
        <v>43829</v>
      </c>
      <c r="E1027" s="153" t="s">
        <v>37103</v>
      </c>
      <c r="F1027" s="151" t="n">
        <v>11</v>
      </c>
      <c r="G1027" s="153" t="s">
        <v>43750</v>
      </c>
      <c r="H1027" s="153" t="s">
        <v>43751</v>
      </c>
      <c r="I1027" s="153" t="s">
        <v>43752</v>
      </c>
      <c r="J1027" s="153" t="s">
        <v>37950</v>
      </c>
      <c r="K1027" s="153" t="s">
        <v>10647</v>
      </c>
      <c r="L1027" s="155" t="n">
        <v>38465</v>
      </c>
      <c r="M1027" s="153" t="s">
        <v>37114</v>
      </c>
      <c r="N1027" s="153" t="s">
        <v>52</v>
      </c>
      <c r="O1027" s="153"/>
      <c r="P1027" s="153"/>
      <c r="Q1027" s="153" t="s">
        <v>43753</v>
      </c>
      <c r="R1027" s="151" t="n">
        <v>9</v>
      </c>
      <c r="S1027" s="151" t="n">
        <v>3</v>
      </c>
      <c r="T1027" s="151" t="n">
        <v>12</v>
      </c>
      <c r="U1027" s="153" t="s">
        <v>37229</v>
      </c>
      <c r="V1027" s="153" t="s">
        <v>27032</v>
      </c>
      <c r="W1027" s="151" t="n">
        <v>5477</v>
      </c>
      <c r="X1027" s="153" t="s">
        <v>27034</v>
      </c>
      <c r="Y1027" s="153" t="s">
        <v>27033</v>
      </c>
      <c r="Z1027" s="153" t="s">
        <v>106</v>
      </c>
      <c r="AA1027" s="153" t="s">
        <v>37941</v>
      </c>
      <c r="AB1027" s="153"/>
      <c r="AC1027" s="153" t="s">
        <v>43754</v>
      </c>
      <c r="AD1027" s="153" t="s">
        <v>132</v>
      </c>
      <c r="AE1027" s="153" t="s">
        <v>27035</v>
      </c>
      <c r="AF1027" s="151" t="n">
        <v>6477</v>
      </c>
      <c r="AG1027" s="153" t="s">
        <v>27028</v>
      </c>
      <c r="AH1027" s="153" t="s">
        <v>27036</v>
      </c>
      <c r="AI1027" s="153" t="s">
        <v>74</v>
      </c>
      <c r="AJ1027" s="153"/>
      <c r="AK1027" s="153"/>
      <c r="AL1027" s="153"/>
      <c r="AM1027" s="153"/>
      <c r="AN1027" s="153"/>
      <c r="AO1027" s="153" t="s">
        <v>43753</v>
      </c>
      <c r="AP1027" s="153"/>
      <c r="AQ1027" s="153"/>
      <c r="AR1027" s="153"/>
      <c r="AS1027" s="153"/>
      <c r="AT1027" s="153"/>
      <c r="AU1027" s="153"/>
      <c r="AV1027" s="153"/>
      <c r="AW1027" s="153"/>
      <c r="AX1027" s="153"/>
      <c r="AY1027" s="153"/>
      <c r="AZ1027" s="153"/>
      <c r="BA1027" s="153" t="s">
        <v>43755</v>
      </c>
      <c r="BB1027" s="153" t="s">
        <v>81</v>
      </c>
      <c r="BC1027" s="153" t="s">
        <v>81</v>
      </c>
      <c r="BD1027" s="153" t="s">
        <v>154</v>
      </c>
      <c r="BE1027" s="153"/>
      <c r="BF1027" s="153"/>
      <c r="BG1027" s="151" t="n">
        <v>77</v>
      </c>
      <c r="BH1027" s="153" t="s">
        <v>37111</v>
      </c>
    </row>
    <row r="1028" customFormat="false" ht="15" hidden="true" customHeight="false" outlineLevel="0" collapsed="false">
      <c r="A1028" s="151" t="n">
        <v>1349</v>
      </c>
      <c r="B1028" s="153" t="s">
        <v>27247</v>
      </c>
      <c r="C1028" s="153" t="s">
        <v>1415</v>
      </c>
      <c r="D1028" s="155" t="n">
        <v>43838</v>
      </c>
      <c r="E1028" s="153" t="s">
        <v>37103</v>
      </c>
      <c r="F1028" s="151" t="n">
        <v>11</v>
      </c>
      <c r="G1028" s="153" t="s">
        <v>43756</v>
      </c>
      <c r="H1028" s="153" t="s">
        <v>43757</v>
      </c>
      <c r="I1028" s="153" t="s">
        <v>42502</v>
      </c>
      <c r="J1028" s="153" t="s">
        <v>43758</v>
      </c>
      <c r="K1028" s="153" t="s">
        <v>53</v>
      </c>
      <c r="L1028" s="155" t="n">
        <v>38334</v>
      </c>
      <c r="M1028" s="153" t="s">
        <v>37114</v>
      </c>
      <c r="N1028" s="153" t="s">
        <v>52</v>
      </c>
      <c r="O1028" s="153"/>
      <c r="P1028" s="153"/>
      <c r="Q1028" s="153" t="s">
        <v>42498</v>
      </c>
      <c r="R1028" s="151" t="n">
        <v>3</v>
      </c>
      <c r="S1028" s="151" t="n">
        <v>9</v>
      </c>
      <c r="T1028" s="151" t="n">
        <v>6</v>
      </c>
      <c r="U1028" s="153" t="s">
        <v>37380</v>
      </c>
      <c r="V1028" s="153" t="s">
        <v>3382</v>
      </c>
      <c r="W1028" s="151" t="n">
        <v>1051</v>
      </c>
      <c r="X1028" s="153" t="s">
        <v>3384</v>
      </c>
      <c r="Y1028" s="153" t="s">
        <v>27254</v>
      </c>
      <c r="Z1028" s="153" t="s">
        <v>73</v>
      </c>
      <c r="AA1028" s="153" t="s">
        <v>37795</v>
      </c>
      <c r="AB1028" s="153"/>
      <c r="AC1028" s="153" t="s">
        <v>42499</v>
      </c>
      <c r="AD1028" s="153" t="s">
        <v>132</v>
      </c>
      <c r="AE1028" s="153" t="s">
        <v>3385</v>
      </c>
      <c r="AF1028" s="151" t="n">
        <v>2051</v>
      </c>
      <c r="AG1028" s="153" t="s">
        <v>3379</v>
      </c>
      <c r="AH1028" s="153" t="s">
        <v>3386</v>
      </c>
      <c r="AI1028" s="153" t="s">
        <v>74</v>
      </c>
      <c r="AJ1028" s="153"/>
      <c r="AK1028" s="153" t="s">
        <v>42500</v>
      </c>
      <c r="AL1028" s="153" t="s">
        <v>39041</v>
      </c>
      <c r="AM1028" s="153"/>
      <c r="AN1028" s="153"/>
      <c r="AO1028" s="153" t="s">
        <v>42501</v>
      </c>
      <c r="AP1028" s="153"/>
      <c r="AQ1028" s="153"/>
      <c r="AR1028" s="153"/>
      <c r="AS1028" s="153"/>
      <c r="AT1028" s="153"/>
      <c r="AU1028" s="153"/>
      <c r="AV1028" s="153"/>
      <c r="AW1028" s="153"/>
      <c r="AX1028" s="153"/>
      <c r="AY1028" s="153"/>
      <c r="AZ1028" s="153"/>
      <c r="BA1028" s="153" t="s">
        <v>37110</v>
      </c>
      <c r="BB1028" s="153" t="s">
        <v>27257</v>
      </c>
      <c r="BC1028" s="151" t="n">
        <v>6</v>
      </c>
      <c r="BD1028" s="153" t="s">
        <v>128</v>
      </c>
      <c r="BE1028" s="153"/>
      <c r="BF1028" s="153"/>
      <c r="BG1028" s="151" t="n">
        <v>77</v>
      </c>
      <c r="BH1028" s="153" t="s">
        <v>37111</v>
      </c>
    </row>
    <row r="1029" customFormat="false" ht="15" hidden="true" customHeight="false" outlineLevel="0" collapsed="false">
      <c r="A1029" s="151" t="n">
        <v>1350</v>
      </c>
      <c r="B1029" s="153" t="s">
        <v>29845</v>
      </c>
      <c r="C1029" s="153" t="s">
        <v>1415</v>
      </c>
      <c r="D1029" s="155" t="n">
        <v>44015</v>
      </c>
      <c r="E1029" s="153" t="s">
        <v>37103</v>
      </c>
      <c r="F1029" s="151" t="n">
        <v>11</v>
      </c>
      <c r="G1029" s="153" t="s">
        <v>43759</v>
      </c>
      <c r="H1029" s="153" t="s">
        <v>43760</v>
      </c>
      <c r="I1029" s="153" t="s">
        <v>43761</v>
      </c>
      <c r="J1029" s="153" t="s">
        <v>43762</v>
      </c>
      <c r="K1029" s="153" t="s">
        <v>84</v>
      </c>
      <c r="L1029" s="155" t="n">
        <v>38352</v>
      </c>
      <c r="M1029" s="153" t="s">
        <v>37114</v>
      </c>
      <c r="N1029" s="153" t="s">
        <v>52</v>
      </c>
      <c r="O1029" s="153"/>
      <c r="P1029" s="153"/>
      <c r="Q1029" s="153" t="s">
        <v>43763</v>
      </c>
      <c r="R1029" s="151" t="n">
        <v>5</v>
      </c>
      <c r="S1029" s="151" t="n">
        <v>1</v>
      </c>
      <c r="T1029" s="151" t="n">
        <v>3</v>
      </c>
      <c r="U1029" s="153" t="s">
        <v>37171</v>
      </c>
      <c r="V1029" s="153" t="s">
        <v>29851</v>
      </c>
      <c r="W1029" s="151" t="n">
        <v>5020</v>
      </c>
      <c r="X1029" s="153" t="s">
        <v>29853</v>
      </c>
      <c r="Y1029" s="153" t="s">
        <v>29852</v>
      </c>
      <c r="Z1029" s="153" t="s">
        <v>106</v>
      </c>
      <c r="AA1029" s="153" t="s">
        <v>37117</v>
      </c>
      <c r="AB1029" s="153"/>
      <c r="AC1029" s="153" t="s">
        <v>43764</v>
      </c>
      <c r="AD1029" s="153" t="s">
        <v>107</v>
      </c>
      <c r="AE1029" s="153" t="s">
        <v>29854</v>
      </c>
      <c r="AF1029" s="151" t="n">
        <v>6020</v>
      </c>
      <c r="AG1029" s="153" t="s">
        <v>29856</v>
      </c>
      <c r="AH1029" s="153" t="s">
        <v>29855</v>
      </c>
      <c r="AI1029" s="153" t="s">
        <v>74</v>
      </c>
      <c r="AJ1029" s="153"/>
      <c r="AK1029" s="153" t="s">
        <v>29856</v>
      </c>
      <c r="AL1029" s="153" t="s">
        <v>43765</v>
      </c>
      <c r="AM1029" s="153"/>
      <c r="AN1029" s="153"/>
      <c r="AO1029" s="153" t="s">
        <v>43763</v>
      </c>
      <c r="AP1029" s="153"/>
      <c r="AQ1029" s="153"/>
      <c r="AR1029" s="153"/>
      <c r="AS1029" s="153"/>
      <c r="AT1029" s="153"/>
      <c r="AU1029" s="153"/>
      <c r="AV1029" s="153"/>
      <c r="AW1029" s="153"/>
      <c r="AX1029" s="153"/>
      <c r="AY1029" s="153"/>
      <c r="AZ1029" s="153"/>
      <c r="BA1029" s="153" t="s">
        <v>43766</v>
      </c>
      <c r="BB1029" s="153" t="s">
        <v>81</v>
      </c>
      <c r="BC1029" s="153" t="s">
        <v>81</v>
      </c>
      <c r="BD1029" s="153"/>
      <c r="BE1029" s="153"/>
      <c r="BF1029" s="153"/>
      <c r="BG1029" s="151" t="n">
        <v>77</v>
      </c>
      <c r="BH1029" s="153" t="s">
        <v>37111</v>
      </c>
    </row>
    <row r="1030" customFormat="false" ht="15" hidden="true" customHeight="false" outlineLevel="0" collapsed="false">
      <c r="A1030" s="151" t="n">
        <v>1351</v>
      </c>
      <c r="B1030" s="153" t="s">
        <v>25311</v>
      </c>
      <c r="C1030" s="153" t="s">
        <v>1415</v>
      </c>
      <c r="D1030" s="155" t="n">
        <v>43762</v>
      </c>
      <c r="E1030" s="153" t="s">
        <v>37103</v>
      </c>
      <c r="F1030" s="151" t="n">
        <v>11</v>
      </c>
      <c r="G1030" s="153" t="s">
        <v>43767</v>
      </c>
      <c r="H1030" s="153" t="s">
        <v>43768</v>
      </c>
      <c r="I1030" s="153" t="s">
        <v>43769</v>
      </c>
      <c r="J1030" s="153" t="s">
        <v>39982</v>
      </c>
      <c r="K1030" s="153" t="s">
        <v>53</v>
      </c>
      <c r="L1030" s="155" t="n">
        <v>38681</v>
      </c>
      <c r="M1030" s="153" t="s">
        <v>37114</v>
      </c>
      <c r="N1030" s="153" t="s">
        <v>52</v>
      </c>
      <c r="O1030" s="153"/>
      <c r="P1030" s="153"/>
      <c r="Q1030" s="153" t="s">
        <v>41485</v>
      </c>
      <c r="R1030" s="151" t="n">
        <v>5</v>
      </c>
      <c r="S1030" s="151" t="n">
        <v>3</v>
      </c>
      <c r="T1030" s="151" t="n">
        <v>7</v>
      </c>
      <c r="U1030" s="153" t="s">
        <v>37108</v>
      </c>
      <c r="V1030" s="153" t="s">
        <v>41486</v>
      </c>
      <c r="W1030" s="151" t="n">
        <v>1158</v>
      </c>
      <c r="X1030" s="153" t="s">
        <v>25321</v>
      </c>
      <c r="Y1030" s="153" t="s">
        <v>25320</v>
      </c>
      <c r="Z1030" s="153"/>
      <c r="AA1030" s="153"/>
      <c r="AB1030" s="153"/>
      <c r="AC1030" s="153"/>
      <c r="AD1030" s="153"/>
      <c r="AE1030" s="153" t="s">
        <v>41487</v>
      </c>
      <c r="AF1030" s="151" t="n">
        <v>2158</v>
      </c>
      <c r="AG1030" s="153" t="s">
        <v>25314</v>
      </c>
      <c r="AH1030" s="153"/>
      <c r="AI1030" s="153"/>
      <c r="AJ1030" s="153"/>
      <c r="AK1030" s="153"/>
      <c r="AL1030" s="153"/>
      <c r="AM1030" s="153"/>
      <c r="AN1030" s="153"/>
      <c r="AO1030" s="153" t="s">
        <v>41488</v>
      </c>
      <c r="AP1030" s="153" t="s">
        <v>38235</v>
      </c>
      <c r="AQ1030" s="153"/>
      <c r="AR1030" s="153"/>
      <c r="AS1030" s="153"/>
      <c r="AT1030" s="153"/>
      <c r="AU1030" s="153"/>
      <c r="AV1030" s="153"/>
      <c r="AW1030" s="153"/>
      <c r="AX1030" s="153"/>
      <c r="AY1030" s="153"/>
      <c r="AZ1030" s="153"/>
      <c r="BA1030" s="153" t="s">
        <v>37110</v>
      </c>
      <c r="BB1030" s="153" t="s">
        <v>25326</v>
      </c>
      <c r="BC1030" s="151" t="n">
        <v>4</v>
      </c>
      <c r="BD1030" s="153"/>
      <c r="BE1030" s="153"/>
      <c r="BF1030" s="153"/>
      <c r="BG1030" s="151" t="n">
        <v>76</v>
      </c>
      <c r="BH1030" s="153" t="s">
        <v>37111</v>
      </c>
    </row>
    <row r="1031" customFormat="false" ht="15" hidden="true" customHeight="false" outlineLevel="0" collapsed="false">
      <c r="A1031" s="151" t="n">
        <v>1352</v>
      </c>
      <c r="B1031" s="153" t="s">
        <v>28649</v>
      </c>
      <c r="C1031" s="153" t="s">
        <v>1415</v>
      </c>
      <c r="D1031" s="155" t="n">
        <v>43903</v>
      </c>
      <c r="E1031" s="153" t="s">
        <v>37103</v>
      </c>
      <c r="F1031" s="151" t="n">
        <v>11</v>
      </c>
      <c r="G1031" s="153" t="s">
        <v>43770</v>
      </c>
      <c r="H1031" s="153" t="s">
        <v>43771</v>
      </c>
      <c r="I1031" s="153" t="s">
        <v>27680</v>
      </c>
      <c r="J1031" s="153" t="s">
        <v>43772</v>
      </c>
      <c r="K1031" s="153" t="s">
        <v>28652</v>
      </c>
      <c r="L1031" s="155" t="n">
        <v>38704</v>
      </c>
      <c r="M1031" s="153" t="s">
        <v>37114</v>
      </c>
      <c r="N1031" s="153" t="s">
        <v>52</v>
      </c>
      <c r="O1031" s="153"/>
      <c r="P1031" s="153"/>
      <c r="Q1031" s="153" t="s">
        <v>43773</v>
      </c>
      <c r="R1031" s="151" t="n">
        <v>26</v>
      </c>
      <c r="S1031" s="151" t="n">
        <v>1</v>
      </c>
      <c r="T1031" s="151" t="n">
        <v>16</v>
      </c>
      <c r="U1031" s="153" t="s">
        <v>37397</v>
      </c>
      <c r="V1031" s="153" t="s">
        <v>28655</v>
      </c>
      <c r="W1031" s="151" t="n">
        <v>5153</v>
      </c>
      <c r="X1031" s="153" t="s">
        <v>43774</v>
      </c>
      <c r="Y1031" s="153" t="s">
        <v>28656</v>
      </c>
      <c r="Z1031" s="153" t="s">
        <v>156</v>
      </c>
      <c r="AA1031" s="153" t="s">
        <v>39530</v>
      </c>
      <c r="AB1031" s="153"/>
      <c r="AC1031" s="153" t="s">
        <v>43775</v>
      </c>
      <c r="AD1031" s="153" t="s">
        <v>132</v>
      </c>
      <c r="AE1031" s="153" t="s">
        <v>28658</v>
      </c>
      <c r="AF1031" s="151" t="n">
        <v>6153</v>
      </c>
      <c r="AG1031" s="153" t="s">
        <v>27669</v>
      </c>
      <c r="AH1031" s="153" t="s">
        <v>27677</v>
      </c>
      <c r="AI1031" s="153" t="s">
        <v>156</v>
      </c>
      <c r="AJ1031" s="153" t="s">
        <v>43776</v>
      </c>
      <c r="AK1031" s="153" t="s">
        <v>81</v>
      </c>
      <c r="AL1031" s="153" t="s">
        <v>43777</v>
      </c>
      <c r="AM1031" s="153" t="s">
        <v>132</v>
      </c>
      <c r="AN1031" s="153"/>
      <c r="AO1031" s="153" t="s">
        <v>43773</v>
      </c>
      <c r="AP1031" s="153"/>
      <c r="AQ1031" s="153"/>
      <c r="AR1031" s="153"/>
      <c r="AS1031" s="153"/>
      <c r="AT1031" s="153"/>
      <c r="AU1031" s="153"/>
      <c r="AV1031" s="153"/>
      <c r="AW1031" s="153"/>
      <c r="AX1031" s="153"/>
      <c r="AY1031" s="153"/>
      <c r="AZ1031" s="153"/>
      <c r="BA1031" s="153" t="s">
        <v>37110</v>
      </c>
      <c r="BB1031" s="153" t="s">
        <v>81</v>
      </c>
      <c r="BC1031" s="153" t="s">
        <v>81</v>
      </c>
      <c r="BD1031" s="153"/>
      <c r="BE1031" s="153"/>
      <c r="BF1031" s="153"/>
      <c r="BG1031" s="151" t="n">
        <v>76</v>
      </c>
      <c r="BH1031" s="153" t="s">
        <v>37111</v>
      </c>
    </row>
    <row r="1032" customFormat="false" ht="15" hidden="true" customHeight="false" outlineLevel="0" collapsed="false">
      <c r="A1032" s="151" t="n">
        <v>1353</v>
      </c>
      <c r="B1032" s="153" t="s">
        <v>29496</v>
      </c>
      <c r="C1032" s="153" t="s">
        <v>1415</v>
      </c>
      <c r="D1032" s="155" t="n">
        <v>44008</v>
      </c>
      <c r="E1032" s="153" t="s">
        <v>37103</v>
      </c>
      <c r="F1032" s="151" t="n">
        <v>11</v>
      </c>
      <c r="G1032" s="153" t="s">
        <v>43778</v>
      </c>
      <c r="H1032" s="153" t="s">
        <v>43779</v>
      </c>
      <c r="I1032" s="153" t="s">
        <v>43780</v>
      </c>
      <c r="J1032" s="153" t="s">
        <v>43781</v>
      </c>
      <c r="K1032" s="153" t="s">
        <v>53</v>
      </c>
      <c r="L1032" s="155" t="n">
        <v>38592</v>
      </c>
      <c r="M1032" s="153" t="s">
        <v>37114</v>
      </c>
      <c r="N1032" s="153" t="s">
        <v>52</v>
      </c>
      <c r="O1032" s="153"/>
      <c r="P1032" s="153"/>
      <c r="Q1032" s="153" t="s">
        <v>43782</v>
      </c>
      <c r="R1032" s="151" t="n">
        <v>4</v>
      </c>
      <c r="S1032" s="151" t="n">
        <v>12</v>
      </c>
      <c r="T1032" s="151" t="n">
        <v>7</v>
      </c>
      <c r="U1032" s="153" t="s">
        <v>37129</v>
      </c>
      <c r="V1032" s="153" t="s">
        <v>29504</v>
      </c>
      <c r="W1032" s="151" t="n">
        <v>5570</v>
      </c>
      <c r="X1032" s="153" t="s">
        <v>29506</v>
      </c>
      <c r="Y1032" s="153" t="s">
        <v>29505</v>
      </c>
      <c r="Z1032" s="153" t="s">
        <v>106</v>
      </c>
      <c r="AA1032" s="153" t="s">
        <v>43783</v>
      </c>
      <c r="AB1032" s="153"/>
      <c r="AC1032" s="153" t="s">
        <v>43784</v>
      </c>
      <c r="AD1032" s="153" t="s">
        <v>132</v>
      </c>
      <c r="AE1032" s="153" t="s">
        <v>29500</v>
      </c>
      <c r="AF1032" s="151" t="n">
        <v>6570</v>
      </c>
      <c r="AG1032" s="153" t="s">
        <v>29508</v>
      </c>
      <c r="AH1032" s="153" t="s">
        <v>29507</v>
      </c>
      <c r="AI1032" s="153" t="s">
        <v>74</v>
      </c>
      <c r="AJ1032" s="153"/>
      <c r="AK1032" s="153"/>
      <c r="AL1032" s="153"/>
      <c r="AM1032" s="153"/>
      <c r="AN1032" s="153"/>
      <c r="AO1032" s="153" t="s">
        <v>43782</v>
      </c>
      <c r="AP1032" s="153"/>
      <c r="AQ1032" s="153"/>
      <c r="AR1032" s="153"/>
      <c r="AS1032" s="153"/>
      <c r="AT1032" s="153"/>
      <c r="AU1032" s="153"/>
      <c r="AV1032" s="153"/>
      <c r="AW1032" s="153"/>
      <c r="AX1032" s="153"/>
      <c r="AY1032" s="153"/>
      <c r="AZ1032" s="153"/>
      <c r="BA1032" s="153" t="s">
        <v>43785</v>
      </c>
      <c r="BB1032" s="153" t="s">
        <v>81</v>
      </c>
      <c r="BC1032" s="153" t="s">
        <v>81</v>
      </c>
      <c r="BD1032" s="153"/>
      <c r="BE1032" s="153" t="s">
        <v>29512</v>
      </c>
      <c r="BF1032" s="153"/>
      <c r="BG1032" s="151" t="n">
        <v>78</v>
      </c>
      <c r="BH1032" s="153" t="s">
        <v>37111</v>
      </c>
    </row>
    <row r="1033" customFormat="false" ht="15" hidden="true" customHeight="false" outlineLevel="0" collapsed="false">
      <c r="A1033" s="151" t="n">
        <v>1354</v>
      </c>
      <c r="B1033" s="153" t="s">
        <v>24836</v>
      </c>
      <c r="C1033" s="153" t="s">
        <v>1415</v>
      </c>
      <c r="D1033" s="155" t="n">
        <v>43759</v>
      </c>
      <c r="E1033" s="153" t="s">
        <v>37103</v>
      </c>
      <c r="F1033" s="151" t="n">
        <v>11</v>
      </c>
      <c r="G1033" s="153" t="s">
        <v>43786</v>
      </c>
      <c r="H1033" s="153" t="s">
        <v>43787</v>
      </c>
      <c r="I1033" s="153" t="s">
        <v>43788</v>
      </c>
      <c r="J1033" s="153" t="s">
        <v>43268</v>
      </c>
      <c r="K1033" s="153" t="s">
        <v>53</v>
      </c>
      <c r="L1033" s="155" t="n">
        <v>38536</v>
      </c>
      <c r="M1033" s="153" t="s">
        <v>37114</v>
      </c>
      <c r="N1033" s="153" t="s">
        <v>52</v>
      </c>
      <c r="O1033" s="153"/>
      <c r="P1033" s="153"/>
      <c r="Q1033" s="153" t="s">
        <v>43789</v>
      </c>
      <c r="R1033" s="153" t="s">
        <v>24841</v>
      </c>
      <c r="S1033" s="151" t="n">
        <v>1</v>
      </c>
      <c r="T1033" s="151" t="n">
        <v>6</v>
      </c>
      <c r="U1033" s="153" t="s">
        <v>37149</v>
      </c>
      <c r="V1033" s="153" t="s">
        <v>24842</v>
      </c>
      <c r="W1033" s="151" t="n">
        <v>5166</v>
      </c>
      <c r="X1033" s="153" t="s">
        <v>24844</v>
      </c>
      <c r="Y1033" s="153" t="s">
        <v>24843</v>
      </c>
      <c r="Z1033" s="153" t="s">
        <v>106</v>
      </c>
      <c r="AA1033" s="153" t="s">
        <v>37654</v>
      </c>
      <c r="AB1033" s="153"/>
      <c r="AC1033" s="153" t="s">
        <v>43790</v>
      </c>
      <c r="AD1033" s="153" t="s">
        <v>132</v>
      </c>
      <c r="AE1033" s="153" t="s">
        <v>24845</v>
      </c>
      <c r="AF1033" s="151" t="n">
        <v>6166</v>
      </c>
      <c r="AG1033" s="153" t="s">
        <v>24838</v>
      </c>
      <c r="AH1033" s="153" t="s">
        <v>24846</v>
      </c>
      <c r="AI1033" s="153" t="s">
        <v>74</v>
      </c>
      <c r="AJ1033" s="153"/>
      <c r="AK1033" s="153"/>
      <c r="AL1033" s="153"/>
      <c r="AM1033" s="153"/>
      <c r="AN1033" s="153"/>
      <c r="AO1033" s="153" t="s">
        <v>43791</v>
      </c>
      <c r="AP1033" s="153"/>
      <c r="AQ1033" s="153"/>
      <c r="AR1033" s="153"/>
      <c r="AS1033" s="153"/>
      <c r="AT1033" s="153"/>
      <c r="AU1033" s="153"/>
      <c r="AV1033" s="153"/>
      <c r="AW1033" s="153"/>
      <c r="AX1033" s="153"/>
      <c r="AY1033" s="153"/>
      <c r="AZ1033" s="153"/>
      <c r="BA1033" s="153" t="s">
        <v>38154</v>
      </c>
      <c r="BB1033" s="153" t="s">
        <v>81</v>
      </c>
      <c r="BC1033" s="153" t="s">
        <v>81</v>
      </c>
      <c r="BD1033" s="153" t="s">
        <v>154</v>
      </c>
      <c r="BE1033" s="153"/>
      <c r="BF1033" s="153"/>
      <c r="BG1033" s="151" t="n">
        <v>76</v>
      </c>
      <c r="BH1033" s="153" t="s">
        <v>37111</v>
      </c>
    </row>
    <row r="1034" customFormat="false" ht="15" hidden="true" customHeight="false" outlineLevel="0" collapsed="false">
      <c r="A1034" s="151" t="n">
        <v>1355</v>
      </c>
      <c r="B1034" s="153" t="s">
        <v>29513</v>
      </c>
      <c r="C1034" s="153" t="s">
        <v>1415</v>
      </c>
      <c r="D1034" s="155" t="n">
        <v>44008</v>
      </c>
      <c r="E1034" s="153" t="s">
        <v>37103</v>
      </c>
      <c r="F1034" s="151" t="n">
        <v>11</v>
      </c>
      <c r="G1034" s="153" t="s">
        <v>43792</v>
      </c>
      <c r="H1034" s="153" t="s">
        <v>43793</v>
      </c>
      <c r="I1034" s="153" t="s">
        <v>43794</v>
      </c>
      <c r="J1034" s="153" t="s">
        <v>43795</v>
      </c>
      <c r="K1034" s="153" t="s">
        <v>8463</v>
      </c>
      <c r="L1034" s="155" t="n">
        <v>38472</v>
      </c>
      <c r="M1034" s="153" t="s">
        <v>37114</v>
      </c>
      <c r="N1034" s="153" t="s">
        <v>52</v>
      </c>
      <c r="O1034" s="153"/>
      <c r="P1034" s="153"/>
      <c r="Q1034" s="153" t="s">
        <v>43796</v>
      </c>
      <c r="R1034" s="153" t="s">
        <v>29521</v>
      </c>
      <c r="S1034" s="151" t="n">
        <v>0</v>
      </c>
      <c r="T1034" s="151" t="n">
        <v>0</v>
      </c>
      <c r="U1034" s="153" t="s">
        <v>37256</v>
      </c>
      <c r="V1034" s="153" t="s">
        <v>43797</v>
      </c>
      <c r="W1034" s="151" t="n">
        <v>5715</v>
      </c>
      <c r="X1034" s="153" t="s">
        <v>29525</v>
      </c>
      <c r="Y1034" s="153" t="s">
        <v>29524</v>
      </c>
      <c r="Z1034" s="153" t="s">
        <v>73</v>
      </c>
      <c r="AA1034" s="153" t="s">
        <v>37520</v>
      </c>
      <c r="AB1034" s="153"/>
      <c r="AC1034" s="153" t="s">
        <v>43798</v>
      </c>
      <c r="AD1034" s="153" t="s">
        <v>107</v>
      </c>
      <c r="AE1034" s="153" t="s">
        <v>43799</v>
      </c>
      <c r="AF1034" s="151" t="n">
        <v>6715</v>
      </c>
      <c r="AG1034" s="153" t="s">
        <v>29527</v>
      </c>
      <c r="AH1034" s="153" t="s">
        <v>29524</v>
      </c>
      <c r="AI1034" s="153" t="s">
        <v>73</v>
      </c>
      <c r="AJ1034" s="153" t="s">
        <v>37520</v>
      </c>
      <c r="AK1034" s="153" t="s">
        <v>43800</v>
      </c>
      <c r="AL1034" s="153" t="s">
        <v>43801</v>
      </c>
      <c r="AM1034" s="153" t="s">
        <v>107</v>
      </c>
      <c r="AN1034" s="153"/>
      <c r="AO1034" s="153" t="s">
        <v>43802</v>
      </c>
      <c r="AP1034" s="153"/>
      <c r="AQ1034" s="153"/>
      <c r="AR1034" s="153"/>
      <c r="AS1034" s="153"/>
      <c r="AT1034" s="153"/>
      <c r="AU1034" s="153"/>
      <c r="AV1034" s="153"/>
      <c r="AW1034" s="153"/>
      <c r="AX1034" s="153"/>
      <c r="AY1034" s="153"/>
      <c r="AZ1034" s="153"/>
      <c r="BA1034" s="153" t="s">
        <v>43803</v>
      </c>
      <c r="BB1034" s="153" t="s">
        <v>81</v>
      </c>
      <c r="BC1034" s="153" t="s">
        <v>81</v>
      </c>
      <c r="BD1034" s="153" t="s">
        <v>298</v>
      </c>
      <c r="BE1034" s="153"/>
      <c r="BF1034" s="153"/>
      <c r="BG1034" s="151" t="n">
        <v>78</v>
      </c>
      <c r="BH1034" s="153" t="s">
        <v>37111</v>
      </c>
    </row>
    <row r="1035" customFormat="false" ht="15" hidden="true" customHeight="false" outlineLevel="0" collapsed="false">
      <c r="A1035" s="151" t="n">
        <v>1356</v>
      </c>
      <c r="B1035" s="153" t="s">
        <v>28636</v>
      </c>
      <c r="C1035" s="153" t="s">
        <v>1415</v>
      </c>
      <c r="D1035" s="155" t="n">
        <v>43902</v>
      </c>
      <c r="E1035" s="153" t="s">
        <v>37103</v>
      </c>
      <c r="F1035" s="151" t="n">
        <v>11</v>
      </c>
      <c r="G1035" s="153" t="s">
        <v>43804</v>
      </c>
      <c r="H1035" s="153" t="s">
        <v>43805</v>
      </c>
      <c r="I1035" s="153" t="s">
        <v>43806</v>
      </c>
      <c r="J1035" s="153" t="s">
        <v>43807</v>
      </c>
      <c r="K1035" s="153" t="s">
        <v>53</v>
      </c>
      <c r="L1035" s="155" t="n">
        <v>38432</v>
      </c>
      <c r="M1035" s="153" t="s">
        <v>37114</v>
      </c>
      <c r="N1035" s="153" t="s">
        <v>52</v>
      </c>
      <c r="O1035" s="153"/>
      <c r="P1035" s="153"/>
      <c r="Q1035" s="153" t="s">
        <v>43808</v>
      </c>
      <c r="R1035" s="151" t="n">
        <v>31</v>
      </c>
      <c r="S1035" s="151" t="n">
        <v>4</v>
      </c>
      <c r="T1035" s="151" t="n">
        <v>14</v>
      </c>
      <c r="U1035" s="153" t="s">
        <v>37397</v>
      </c>
      <c r="V1035" s="153" t="s">
        <v>28640</v>
      </c>
      <c r="W1035" s="151" t="n">
        <v>5013</v>
      </c>
      <c r="X1035" s="153" t="s">
        <v>28642</v>
      </c>
      <c r="Y1035" s="153" t="s">
        <v>28641</v>
      </c>
      <c r="Z1035" s="153" t="s">
        <v>106</v>
      </c>
      <c r="AA1035" s="153" t="s">
        <v>43809</v>
      </c>
      <c r="AB1035" s="153"/>
      <c r="AC1035" s="153" t="s">
        <v>43810</v>
      </c>
      <c r="AD1035" s="153" t="s">
        <v>107</v>
      </c>
      <c r="AE1035" s="153" t="s">
        <v>28643</v>
      </c>
      <c r="AF1035" s="151" t="n">
        <v>6013</v>
      </c>
      <c r="AG1035" s="153" t="s">
        <v>28644</v>
      </c>
      <c r="AH1035" s="153"/>
      <c r="AI1035" s="153" t="s">
        <v>156</v>
      </c>
      <c r="AJ1035" s="153" t="s">
        <v>43811</v>
      </c>
      <c r="AK1035" s="153" t="s">
        <v>28644</v>
      </c>
      <c r="AL1035" s="153" t="s">
        <v>43812</v>
      </c>
      <c r="AM1035" s="153" t="s">
        <v>204</v>
      </c>
      <c r="AN1035" s="153"/>
      <c r="AO1035" s="153" t="s">
        <v>43808</v>
      </c>
      <c r="AP1035" s="153"/>
      <c r="AQ1035" s="153"/>
      <c r="AR1035" s="153"/>
      <c r="AS1035" s="153"/>
      <c r="AT1035" s="153"/>
      <c r="AU1035" s="153"/>
      <c r="AV1035" s="153"/>
      <c r="AW1035" s="153"/>
      <c r="AX1035" s="153"/>
      <c r="AY1035" s="153"/>
      <c r="AZ1035" s="153"/>
      <c r="BA1035" s="153" t="s">
        <v>43813</v>
      </c>
      <c r="BB1035" s="153" t="s">
        <v>81</v>
      </c>
      <c r="BC1035" s="153" t="s">
        <v>81</v>
      </c>
      <c r="BD1035" s="153" t="s">
        <v>128</v>
      </c>
      <c r="BE1035" s="153"/>
      <c r="BF1035" s="153"/>
      <c r="BG1035" s="151" t="n">
        <v>76</v>
      </c>
      <c r="BH1035" s="153" t="s">
        <v>37111</v>
      </c>
    </row>
    <row r="1036" customFormat="false" ht="15" hidden="true" customHeight="false" outlineLevel="0" collapsed="false">
      <c r="A1036" s="151" t="n">
        <v>1357</v>
      </c>
      <c r="B1036" s="153" t="s">
        <v>24849</v>
      </c>
      <c r="C1036" s="153" t="s">
        <v>1415</v>
      </c>
      <c r="D1036" s="155" t="n">
        <v>43755</v>
      </c>
      <c r="E1036" s="153" t="s">
        <v>37103</v>
      </c>
      <c r="F1036" s="151" t="n">
        <v>11</v>
      </c>
      <c r="G1036" s="153" t="s">
        <v>43814</v>
      </c>
      <c r="H1036" s="153" t="s">
        <v>43815</v>
      </c>
      <c r="I1036" s="153" t="s">
        <v>43816</v>
      </c>
      <c r="J1036" s="153" t="s">
        <v>43817</v>
      </c>
      <c r="K1036" s="153" t="s">
        <v>84</v>
      </c>
      <c r="L1036" s="155" t="n">
        <v>38408</v>
      </c>
      <c r="M1036" s="153" t="s">
        <v>37114</v>
      </c>
      <c r="N1036" s="153" t="s">
        <v>52</v>
      </c>
      <c r="O1036" s="153"/>
      <c r="P1036" s="153"/>
      <c r="Q1036" s="153" t="s">
        <v>43818</v>
      </c>
      <c r="R1036" s="151" t="n">
        <v>10</v>
      </c>
      <c r="S1036" s="151" t="n">
        <v>4</v>
      </c>
      <c r="T1036" s="151" t="n">
        <v>9</v>
      </c>
      <c r="U1036" s="153" t="s">
        <v>37171</v>
      </c>
      <c r="V1036" s="153" t="s">
        <v>24856</v>
      </c>
      <c r="W1036" s="151" t="n">
        <v>5198</v>
      </c>
      <c r="X1036" s="153" t="s">
        <v>43819</v>
      </c>
      <c r="Y1036" s="153" t="s">
        <v>24857</v>
      </c>
      <c r="Z1036" s="153" t="s">
        <v>106</v>
      </c>
      <c r="AA1036" s="153" t="s">
        <v>43820</v>
      </c>
      <c r="AB1036" s="153"/>
      <c r="AC1036" s="153" t="s">
        <v>43821</v>
      </c>
      <c r="AD1036" s="153" t="s">
        <v>132</v>
      </c>
      <c r="AE1036" s="153" t="s">
        <v>24859</v>
      </c>
      <c r="AF1036" s="151" t="n">
        <v>6198</v>
      </c>
      <c r="AG1036" s="153"/>
      <c r="AH1036" s="153"/>
      <c r="AI1036" s="153"/>
      <c r="AJ1036" s="153" t="s">
        <v>43822</v>
      </c>
      <c r="AK1036" s="153"/>
      <c r="AL1036" s="153"/>
      <c r="AM1036" s="153"/>
      <c r="AN1036" s="153"/>
      <c r="AO1036" s="153" t="s">
        <v>43818</v>
      </c>
      <c r="AP1036" s="153"/>
      <c r="AQ1036" s="153"/>
      <c r="AR1036" s="153"/>
      <c r="AS1036" s="153"/>
      <c r="AT1036" s="153"/>
      <c r="AU1036" s="153"/>
      <c r="AV1036" s="153"/>
      <c r="AW1036" s="153"/>
      <c r="AX1036" s="153"/>
      <c r="AY1036" s="153"/>
      <c r="AZ1036" s="153"/>
      <c r="BA1036" s="153" t="s">
        <v>37110</v>
      </c>
      <c r="BB1036" s="153" t="s">
        <v>81</v>
      </c>
      <c r="BC1036" s="153" t="s">
        <v>81</v>
      </c>
      <c r="BD1036" s="153" t="s">
        <v>128</v>
      </c>
      <c r="BE1036" s="153"/>
      <c r="BF1036" s="153"/>
      <c r="BG1036" s="151" t="n">
        <v>77</v>
      </c>
      <c r="BH1036" s="153" t="s">
        <v>37111</v>
      </c>
    </row>
    <row r="1037" customFormat="false" ht="15" hidden="true" customHeight="false" outlineLevel="0" collapsed="false">
      <c r="A1037" s="151" t="n">
        <v>1358</v>
      </c>
      <c r="B1037" s="153" t="s">
        <v>28070</v>
      </c>
      <c r="C1037" s="153" t="s">
        <v>1415</v>
      </c>
      <c r="D1037" s="155" t="n">
        <v>43877</v>
      </c>
      <c r="E1037" s="153" t="s">
        <v>37103</v>
      </c>
      <c r="F1037" s="151" t="n">
        <v>11</v>
      </c>
      <c r="G1037" s="153" t="s">
        <v>43823</v>
      </c>
      <c r="H1037" s="153" t="s">
        <v>43824</v>
      </c>
      <c r="I1037" s="153" t="s">
        <v>43825</v>
      </c>
      <c r="J1037" s="153" t="s">
        <v>38233</v>
      </c>
      <c r="K1037" s="153" t="s">
        <v>53</v>
      </c>
      <c r="L1037" s="155" t="n">
        <v>38453</v>
      </c>
      <c r="M1037" s="153" t="s">
        <v>83</v>
      </c>
      <c r="N1037" s="153" t="s">
        <v>52</v>
      </c>
      <c r="O1037" s="153"/>
      <c r="P1037" s="153"/>
      <c r="Q1037" s="153" t="s">
        <v>43826</v>
      </c>
      <c r="R1037" s="153" t="s">
        <v>58</v>
      </c>
      <c r="S1037" s="151" t="n">
        <v>4</v>
      </c>
      <c r="T1037" s="151" t="n">
        <v>4</v>
      </c>
      <c r="U1037" s="153" t="s">
        <v>43827</v>
      </c>
      <c r="V1037" s="153" t="s">
        <v>43828</v>
      </c>
      <c r="W1037" s="151" t="n">
        <v>5216</v>
      </c>
      <c r="X1037" s="153" t="s">
        <v>43829</v>
      </c>
      <c r="Y1037" s="153" t="s">
        <v>43830</v>
      </c>
      <c r="Z1037" s="153" t="s">
        <v>106</v>
      </c>
      <c r="AA1037" s="153" t="s">
        <v>37654</v>
      </c>
      <c r="AB1037" s="153"/>
      <c r="AC1037" s="153" t="s">
        <v>43831</v>
      </c>
      <c r="AD1037" s="153" t="s">
        <v>132</v>
      </c>
      <c r="AE1037" s="153" t="s">
        <v>43832</v>
      </c>
      <c r="AF1037" s="151" t="n">
        <v>6216</v>
      </c>
      <c r="AG1037" s="153" t="s">
        <v>43833</v>
      </c>
      <c r="AH1037" s="153" t="s">
        <v>28082</v>
      </c>
      <c r="AI1037" s="153" t="s">
        <v>106</v>
      </c>
      <c r="AJ1037" s="153" t="s">
        <v>37654</v>
      </c>
      <c r="AK1037" s="153" t="s">
        <v>43834</v>
      </c>
      <c r="AL1037" s="153" t="s">
        <v>43835</v>
      </c>
      <c r="AM1037" s="153" t="s">
        <v>132</v>
      </c>
      <c r="AN1037" s="153"/>
      <c r="AO1037" s="153" t="s">
        <v>43826</v>
      </c>
      <c r="AP1037" s="151" t="n">
        <v>8119008027</v>
      </c>
      <c r="AQ1037" s="153"/>
      <c r="AR1037" s="153"/>
      <c r="AS1037" s="153"/>
      <c r="AT1037" s="153"/>
      <c r="AU1037" s="153"/>
      <c r="AV1037" s="153"/>
      <c r="AW1037" s="153"/>
      <c r="AX1037" s="153"/>
      <c r="AY1037" s="153"/>
      <c r="AZ1037" s="153"/>
      <c r="BA1037" s="153" t="s">
        <v>43836</v>
      </c>
      <c r="BB1037" s="153" t="s">
        <v>81</v>
      </c>
      <c r="BC1037" s="153" t="s">
        <v>81</v>
      </c>
      <c r="BD1037" s="153" t="s">
        <v>128</v>
      </c>
      <c r="BE1037" s="153"/>
      <c r="BF1037" s="153"/>
      <c r="BG1037" s="151" t="n">
        <v>76</v>
      </c>
      <c r="BH1037" s="153" t="s">
        <v>37111</v>
      </c>
    </row>
    <row r="1038" customFormat="false" ht="15" hidden="true" customHeight="false" outlineLevel="0" collapsed="false">
      <c r="A1038" s="151" t="n">
        <v>1359</v>
      </c>
      <c r="B1038" s="153" t="s">
        <v>23677</v>
      </c>
      <c r="C1038" s="153" t="s">
        <v>1415</v>
      </c>
      <c r="D1038" s="155" t="n">
        <v>43744</v>
      </c>
      <c r="E1038" s="153" t="s">
        <v>37103</v>
      </c>
      <c r="F1038" s="151" t="n">
        <v>11</v>
      </c>
      <c r="G1038" s="153" t="s">
        <v>43837</v>
      </c>
      <c r="H1038" s="153" t="s">
        <v>43838</v>
      </c>
      <c r="I1038" s="153" t="s">
        <v>43839</v>
      </c>
      <c r="J1038" s="153" t="s">
        <v>42054</v>
      </c>
      <c r="K1038" s="153" t="s">
        <v>11759</v>
      </c>
      <c r="L1038" s="155" t="n">
        <v>38571</v>
      </c>
      <c r="M1038" s="153" t="s">
        <v>83</v>
      </c>
      <c r="N1038" s="153" t="s">
        <v>52</v>
      </c>
      <c r="O1038" s="153"/>
      <c r="P1038" s="153"/>
      <c r="Q1038" s="153" t="s">
        <v>42140</v>
      </c>
      <c r="R1038" s="151" t="n">
        <v>1</v>
      </c>
      <c r="S1038" s="151" t="n">
        <v>10</v>
      </c>
      <c r="T1038" s="151" t="n">
        <v>7</v>
      </c>
      <c r="U1038" s="153" t="s">
        <v>37129</v>
      </c>
      <c r="V1038" s="153" t="s">
        <v>23668</v>
      </c>
      <c r="W1038" s="151" t="n">
        <v>1199</v>
      </c>
      <c r="X1038" s="153" t="s">
        <v>23670</v>
      </c>
      <c r="Y1038" s="153" t="s">
        <v>23669</v>
      </c>
      <c r="Z1038" s="153" t="s">
        <v>156</v>
      </c>
      <c r="AA1038" s="153" t="s">
        <v>37965</v>
      </c>
      <c r="AB1038" s="153" t="s">
        <v>81</v>
      </c>
      <c r="AC1038" s="153" t="s">
        <v>81</v>
      </c>
      <c r="AD1038" s="153" t="s">
        <v>132</v>
      </c>
      <c r="AE1038" s="153" t="s">
        <v>23671</v>
      </c>
      <c r="AF1038" s="151" t="n">
        <v>2199</v>
      </c>
      <c r="AG1038" s="153" t="s">
        <v>23673</v>
      </c>
      <c r="AH1038" s="153" t="s">
        <v>23672</v>
      </c>
      <c r="AI1038" s="153" t="s">
        <v>74</v>
      </c>
      <c r="AJ1038" s="153" t="s">
        <v>81</v>
      </c>
      <c r="AK1038" s="153" t="s">
        <v>42141</v>
      </c>
      <c r="AL1038" s="153"/>
      <c r="AM1038" s="153"/>
      <c r="AN1038" s="153"/>
      <c r="AO1038" s="153" t="s">
        <v>42140</v>
      </c>
      <c r="AP1038" s="153" t="s">
        <v>23674</v>
      </c>
      <c r="AQ1038" s="153"/>
      <c r="AR1038" s="153"/>
      <c r="AS1038" s="153"/>
      <c r="AT1038" s="153"/>
      <c r="AU1038" s="153"/>
      <c r="AV1038" s="153"/>
      <c r="AW1038" s="153"/>
      <c r="AX1038" s="153"/>
      <c r="AY1038" s="153"/>
      <c r="AZ1038" s="153"/>
      <c r="BA1038" s="153" t="s">
        <v>43840</v>
      </c>
      <c r="BB1038" s="153" t="s">
        <v>81</v>
      </c>
      <c r="BC1038" s="153" t="s">
        <v>81</v>
      </c>
      <c r="BD1038" s="153" t="s">
        <v>128</v>
      </c>
      <c r="BE1038" s="153"/>
      <c r="BF1038" s="153"/>
      <c r="BG1038" s="151" t="n">
        <v>78</v>
      </c>
      <c r="BH1038" s="153" t="s">
        <v>37111</v>
      </c>
    </row>
    <row r="1039" customFormat="false" ht="15" hidden="true" customHeight="false" outlineLevel="0" collapsed="false">
      <c r="A1039" s="151" t="n">
        <v>1360</v>
      </c>
      <c r="B1039" s="153" t="s">
        <v>28237</v>
      </c>
      <c r="C1039" s="153" t="s">
        <v>1415</v>
      </c>
      <c r="D1039" s="155" t="n">
        <v>43882</v>
      </c>
      <c r="E1039" s="153" t="s">
        <v>37103</v>
      </c>
      <c r="F1039" s="151" t="n">
        <v>11</v>
      </c>
      <c r="G1039" s="153" t="s">
        <v>43841</v>
      </c>
      <c r="H1039" s="153" t="s">
        <v>43842</v>
      </c>
      <c r="I1039" s="153" t="s">
        <v>43843</v>
      </c>
      <c r="J1039" s="153" t="s">
        <v>39593</v>
      </c>
      <c r="K1039" s="153" t="s">
        <v>53</v>
      </c>
      <c r="L1039" s="155" t="n">
        <v>38388</v>
      </c>
      <c r="M1039" s="153" t="s">
        <v>83</v>
      </c>
      <c r="N1039" s="153" t="s">
        <v>52</v>
      </c>
      <c r="O1039" s="153"/>
      <c r="P1039" s="153"/>
      <c r="Q1039" s="153" t="s">
        <v>43844</v>
      </c>
      <c r="R1039" s="151" t="n">
        <v>18</v>
      </c>
      <c r="S1039" s="151" t="n">
        <v>1</v>
      </c>
      <c r="T1039" s="151" t="n">
        <v>10</v>
      </c>
      <c r="U1039" s="153" t="s">
        <v>40047</v>
      </c>
      <c r="V1039" s="153" t="s">
        <v>43845</v>
      </c>
      <c r="W1039" s="151" t="n">
        <v>5568</v>
      </c>
      <c r="X1039" s="153" t="s">
        <v>28244</v>
      </c>
      <c r="Y1039" s="153" t="s">
        <v>81</v>
      </c>
      <c r="Z1039" s="153" t="s">
        <v>73</v>
      </c>
      <c r="AA1039" s="153" t="s">
        <v>81</v>
      </c>
      <c r="AB1039" s="153"/>
      <c r="AC1039" s="153" t="s">
        <v>81</v>
      </c>
      <c r="AD1039" s="153" t="s">
        <v>107</v>
      </c>
      <c r="AE1039" s="153" t="s">
        <v>43846</v>
      </c>
      <c r="AF1039" s="151" t="n">
        <v>6568</v>
      </c>
      <c r="AG1039" s="153" t="s">
        <v>28247</v>
      </c>
      <c r="AH1039" s="153" t="s">
        <v>28246</v>
      </c>
      <c r="AI1039" s="153" t="s">
        <v>106</v>
      </c>
      <c r="AJ1039" s="153" t="s">
        <v>20814</v>
      </c>
      <c r="AK1039" s="153" t="s">
        <v>81</v>
      </c>
      <c r="AL1039" s="153" t="s">
        <v>43847</v>
      </c>
      <c r="AM1039" s="153" t="s">
        <v>107</v>
      </c>
      <c r="AN1039" s="153"/>
      <c r="AO1039" s="153" t="s">
        <v>43844</v>
      </c>
      <c r="AP1039" s="153"/>
      <c r="AQ1039" s="153"/>
      <c r="AR1039" s="153"/>
      <c r="AS1039" s="153"/>
      <c r="AT1039" s="153"/>
      <c r="AU1039" s="153"/>
      <c r="AV1039" s="153"/>
      <c r="AW1039" s="153"/>
      <c r="AX1039" s="153"/>
      <c r="AY1039" s="153"/>
      <c r="AZ1039" s="153"/>
      <c r="BA1039" s="153" t="s">
        <v>43848</v>
      </c>
      <c r="BB1039" s="153" t="s">
        <v>81</v>
      </c>
      <c r="BC1039" s="153" t="s">
        <v>81</v>
      </c>
      <c r="BD1039" s="153"/>
      <c r="BE1039" s="153" t="s">
        <v>43849</v>
      </c>
      <c r="BF1039" s="153"/>
      <c r="BG1039" s="151" t="n">
        <v>77</v>
      </c>
      <c r="BH1039" s="153" t="s">
        <v>37111</v>
      </c>
    </row>
    <row r="1040" customFormat="false" ht="15" hidden="true" customHeight="false" outlineLevel="0" collapsed="false">
      <c r="A1040" s="151" t="n">
        <v>1361</v>
      </c>
      <c r="B1040" s="153" t="s">
        <v>29901</v>
      </c>
      <c r="C1040" s="153" t="s">
        <v>1415</v>
      </c>
      <c r="D1040" s="155" t="n">
        <v>44018</v>
      </c>
      <c r="E1040" s="153" t="s">
        <v>37103</v>
      </c>
      <c r="F1040" s="151" t="n">
        <v>11</v>
      </c>
      <c r="G1040" s="153" t="s">
        <v>43850</v>
      </c>
      <c r="H1040" s="153" t="s">
        <v>43851</v>
      </c>
      <c r="I1040" s="153" t="s">
        <v>43852</v>
      </c>
      <c r="J1040" s="153" t="s">
        <v>43853</v>
      </c>
      <c r="K1040" s="153" t="s">
        <v>84</v>
      </c>
      <c r="L1040" s="155" t="n">
        <v>38432</v>
      </c>
      <c r="M1040" s="153" t="s">
        <v>83</v>
      </c>
      <c r="N1040" s="153" t="s">
        <v>52</v>
      </c>
      <c r="O1040" s="153"/>
      <c r="P1040" s="153"/>
      <c r="Q1040" s="153" t="s">
        <v>43854</v>
      </c>
      <c r="R1040" s="151" t="n">
        <v>26</v>
      </c>
      <c r="S1040" s="151" t="n">
        <v>2</v>
      </c>
      <c r="T1040" s="151" t="n">
        <v>5</v>
      </c>
      <c r="U1040" s="153" t="s">
        <v>42156</v>
      </c>
      <c r="V1040" s="153"/>
      <c r="W1040" s="151" t="n">
        <v>5532</v>
      </c>
      <c r="X1040" s="153" t="s">
        <v>81</v>
      </c>
      <c r="Y1040" s="153" t="s">
        <v>81</v>
      </c>
      <c r="Z1040" s="153"/>
      <c r="AA1040" s="153" t="s">
        <v>81</v>
      </c>
      <c r="AB1040" s="153"/>
      <c r="AC1040" s="153" t="s">
        <v>81</v>
      </c>
      <c r="AD1040" s="153"/>
      <c r="AE1040" s="153" t="s">
        <v>43855</v>
      </c>
      <c r="AF1040" s="151" t="n">
        <v>6532</v>
      </c>
      <c r="AG1040" s="153" t="s">
        <v>29908</v>
      </c>
      <c r="AH1040" s="153" t="s">
        <v>81</v>
      </c>
      <c r="AI1040" s="153" t="s">
        <v>73</v>
      </c>
      <c r="AJ1040" s="153" t="s">
        <v>81</v>
      </c>
      <c r="AK1040" s="153" t="s">
        <v>81</v>
      </c>
      <c r="AL1040" s="153" t="s">
        <v>81</v>
      </c>
      <c r="AM1040" s="153"/>
      <c r="AN1040" s="153"/>
      <c r="AO1040" s="153" t="s">
        <v>43854</v>
      </c>
      <c r="AP1040" s="153"/>
      <c r="AQ1040" s="153"/>
      <c r="AR1040" s="153"/>
      <c r="AS1040" s="153"/>
      <c r="AT1040" s="153"/>
      <c r="AU1040" s="153"/>
      <c r="AV1040" s="153"/>
      <c r="AW1040" s="153"/>
      <c r="AX1040" s="153"/>
      <c r="AY1040" s="153"/>
      <c r="AZ1040" s="153"/>
      <c r="BA1040" s="153" t="s">
        <v>43856</v>
      </c>
      <c r="BB1040" s="153" t="s">
        <v>81</v>
      </c>
      <c r="BC1040" s="153" t="s">
        <v>81</v>
      </c>
      <c r="BD1040" s="153"/>
      <c r="BE1040" s="153"/>
      <c r="BF1040" s="153"/>
      <c r="BG1040" s="151" t="n">
        <v>78</v>
      </c>
      <c r="BH1040" s="153" t="s">
        <v>37111</v>
      </c>
    </row>
    <row r="1041" customFormat="false" ht="15" hidden="true" customHeight="false" outlineLevel="0" collapsed="false">
      <c r="A1041" s="151" t="n">
        <v>1362</v>
      </c>
      <c r="B1041" s="153" t="s">
        <v>29078</v>
      </c>
      <c r="C1041" s="153" t="s">
        <v>1415</v>
      </c>
      <c r="D1041" s="155" t="n">
        <v>43979</v>
      </c>
      <c r="E1041" s="153" t="s">
        <v>37103</v>
      </c>
      <c r="F1041" s="151" t="n">
        <v>11</v>
      </c>
      <c r="G1041" s="153" t="s">
        <v>43857</v>
      </c>
      <c r="H1041" s="153" t="s">
        <v>43858</v>
      </c>
      <c r="I1041" s="153" t="s">
        <v>43859</v>
      </c>
      <c r="J1041" s="153" t="s">
        <v>43860</v>
      </c>
      <c r="K1041" s="153" t="s">
        <v>84</v>
      </c>
      <c r="L1041" s="155" t="n">
        <v>38448</v>
      </c>
      <c r="M1041" s="153" t="s">
        <v>37114</v>
      </c>
      <c r="N1041" s="153" t="s">
        <v>52</v>
      </c>
      <c r="O1041" s="153"/>
      <c r="P1041" s="153"/>
      <c r="Q1041" s="153" t="s">
        <v>43861</v>
      </c>
      <c r="R1041" s="151" t="n">
        <v>7</v>
      </c>
      <c r="S1041" s="151" t="n">
        <v>5</v>
      </c>
      <c r="T1041" s="151" t="n">
        <v>7</v>
      </c>
      <c r="U1041" s="153" t="s">
        <v>38275</v>
      </c>
      <c r="V1041" s="153" t="s">
        <v>29084</v>
      </c>
      <c r="W1041" s="151" t="n">
        <v>5300</v>
      </c>
      <c r="X1041" s="153" t="s">
        <v>29086</v>
      </c>
      <c r="Y1041" s="153" t="s">
        <v>29085</v>
      </c>
      <c r="Z1041" s="153" t="s">
        <v>106</v>
      </c>
      <c r="AA1041" s="153" t="s">
        <v>43862</v>
      </c>
      <c r="AB1041" s="153"/>
      <c r="AC1041" s="153" t="s">
        <v>43863</v>
      </c>
      <c r="AD1041" s="153" t="s">
        <v>107</v>
      </c>
      <c r="AE1041" s="153" t="s">
        <v>29087</v>
      </c>
      <c r="AF1041" s="151" t="n">
        <v>6300</v>
      </c>
      <c r="AG1041" s="153" t="s">
        <v>29088</v>
      </c>
      <c r="AH1041" s="153"/>
      <c r="AI1041" s="153" t="s">
        <v>106</v>
      </c>
      <c r="AJ1041" s="153" t="s">
        <v>20814</v>
      </c>
      <c r="AK1041" s="153" t="s">
        <v>43864</v>
      </c>
      <c r="AL1041" s="153" t="s">
        <v>43865</v>
      </c>
      <c r="AM1041" s="153" t="s">
        <v>204</v>
      </c>
      <c r="AN1041" s="153"/>
      <c r="AO1041" s="153" t="s">
        <v>43861</v>
      </c>
      <c r="AP1041" s="153"/>
      <c r="AQ1041" s="153"/>
      <c r="AR1041" s="153"/>
      <c r="AS1041" s="153"/>
      <c r="AT1041" s="153"/>
      <c r="AU1041" s="153"/>
      <c r="AV1041" s="153"/>
      <c r="AW1041" s="153"/>
      <c r="AX1041" s="153"/>
      <c r="AY1041" s="153"/>
      <c r="AZ1041" s="153"/>
      <c r="BA1041" s="153" t="s">
        <v>43866</v>
      </c>
      <c r="BB1041" s="153" t="s">
        <v>81</v>
      </c>
      <c r="BC1041" s="153" t="s">
        <v>81</v>
      </c>
      <c r="BD1041" s="153" t="s">
        <v>1208</v>
      </c>
      <c r="BE1041" s="153"/>
      <c r="BF1041" s="153"/>
      <c r="BG1041" s="151" t="n">
        <v>78</v>
      </c>
      <c r="BH1041" s="153" t="s">
        <v>37111</v>
      </c>
    </row>
    <row r="1042" customFormat="false" ht="15" hidden="true" customHeight="false" outlineLevel="0" collapsed="false">
      <c r="A1042" s="151" t="n">
        <v>1363</v>
      </c>
      <c r="B1042" s="153" t="s">
        <v>28749</v>
      </c>
      <c r="C1042" s="153" t="s">
        <v>1415</v>
      </c>
      <c r="D1042" s="155" t="n">
        <v>43917</v>
      </c>
      <c r="E1042" s="153" t="s">
        <v>37103</v>
      </c>
      <c r="F1042" s="151" t="n">
        <v>11</v>
      </c>
      <c r="G1042" s="153" t="s">
        <v>43867</v>
      </c>
      <c r="H1042" s="153" t="s">
        <v>43868</v>
      </c>
      <c r="I1042" s="153" t="s">
        <v>43869</v>
      </c>
      <c r="J1042" s="153" t="s">
        <v>43870</v>
      </c>
      <c r="K1042" s="153" t="s">
        <v>138</v>
      </c>
      <c r="L1042" s="155" t="n">
        <v>38316</v>
      </c>
      <c r="M1042" s="153" t="s">
        <v>83</v>
      </c>
      <c r="N1042" s="153" t="s">
        <v>52</v>
      </c>
      <c r="O1042" s="153"/>
      <c r="P1042" s="153"/>
      <c r="Q1042" s="153" t="s">
        <v>41747</v>
      </c>
      <c r="R1042" s="151" t="n">
        <v>2</v>
      </c>
      <c r="S1042" s="151" t="n">
        <v>4</v>
      </c>
      <c r="T1042" s="151" t="n">
        <v>6</v>
      </c>
      <c r="U1042" s="153" t="s">
        <v>37826</v>
      </c>
      <c r="V1042" s="153" t="s">
        <v>41748</v>
      </c>
      <c r="W1042" s="151" t="n">
        <v>1284</v>
      </c>
      <c r="X1042" s="153" t="s">
        <v>28753</v>
      </c>
      <c r="Y1042" s="153" t="s">
        <v>28759</v>
      </c>
      <c r="Z1042" s="153"/>
      <c r="AA1042" s="153"/>
      <c r="AB1042" s="153"/>
      <c r="AC1042" s="153"/>
      <c r="AD1042" s="153"/>
      <c r="AE1042" s="153" t="s">
        <v>41749</v>
      </c>
      <c r="AF1042" s="151" t="n">
        <v>2284</v>
      </c>
      <c r="AG1042" s="153" t="s">
        <v>41750</v>
      </c>
      <c r="AH1042" s="153"/>
      <c r="AI1042" s="153"/>
      <c r="AJ1042" s="153"/>
      <c r="AK1042" s="153"/>
      <c r="AL1042" s="153"/>
      <c r="AM1042" s="153"/>
      <c r="AN1042" s="153"/>
      <c r="AO1042" s="153" t="s">
        <v>41747</v>
      </c>
      <c r="AP1042" s="153" t="s">
        <v>41751</v>
      </c>
      <c r="AQ1042" s="153"/>
      <c r="AR1042" s="153"/>
      <c r="AS1042" s="153"/>
      <c r="AT1042" s="153"/>
      <c r="AU1042" s="153"/>
      <c r="AV1042" s="153"/>
      <c r="AW1042" s="153"/>
      <c r="AX1042" s="153"/>
      <c r="AY1042" s="153"/>
      <c r="AZ1042" s="153"/>
      <c r="BA1042" s="153" t="s">
        <v>37110</v>
      </c>
      <c r="BB1042" s="153" t="s">
        <v>81</v>
      </c>
      <c r="BC1042" s="153" t="s">
        <v>81</v>
      </c>
      <c r="BD1042" s="153"/>
      <c r="BE1042" s="153"/>
      <c r="BF1042" s="153"/>
      <c r="BG1042" s="151" t="n">
        <v>76</v>
      </c>
      <c r="BH1042" s="153" t="s">
        <v>37111</v>
      </c>
    </row>
    <row r="1043" customFormat="false" ht="15" hidden="true" customHeight="false" outlineLevel="0" collapsed="false">
      <c r="A1043" s="151" t="n">
        <v>1364</v>
      </c>
      <c r="B1043" s="153" t="s">
        <v>27320</v>
      </c>
      <c r="C1043" s="153" t="s">
        <v>1415</v>
      </c>
      <c r="D1043" s="155" t="n">
        <v>43839</v>
      </c>
      <c r="E1043" s="153" t="s">
        <v>37103</v>
      </c>
      <c r="F1043" s="151" t="n">
        <v>11</v>
      </c>
      <c r="G1043" s="153" t="s">
        <v>43871</v>
      </c>
      <c r="H1043" s="153" t="s">
        <v>43872</v>
      </c>
      <c r="I1043" s="153" t="s">
        <v>43873</v>
      </c>
      <c r="J1043" s="153" t="s">
        <v>42569</v>
      </c>
      <c r="K1043" s="153" t="s">
        <v>53</v>
      </c>
      <c r="L1043" s="155" t="n">
        <v>38600</v>
      </c>
      <c r="M1043" s="153" t="s">
        <v>83</v>
      </c>
      <c r="N1043" s="153" t="s">
        <v>52</v>
      </c>
      <c r="O1043" s="153"/>
      <c r="P1043" s="153"/>
      <c r="Q1043" s="153" t="s">
        <v>43874</v>
      </c>
      <c r="R1043" s="151" t="n">
        <v>61</v>
      </c>
      <c r="S1043" s="151" t="n">
        <v>1</v>
      </c>
      <c r="T1043" s="151" t="n">
        <v>1</v>
      </c>
      <c r="U1043" s="153" t="s">
        <v>37826</v>
      </c>
      <c r="V1043" s="153" t="s">
        <v>43875</v>
      </c>
      <c r="W1043" s="151" t="n">
        <v>5800</v>
      </c>
      <c r="X1043" s="153" t="s">
        <v>27329</v>
      </c>
      <c r="Y1043" s="153" t="s">
        <v>27328</v>
      </c>
      <c r="Z1043" s="153" t="s">
        <v>156</v>
      </c>
      <c r="AA1043" s="153" t="s">
        <v>37220</v>
      </c>
      <c r="AB1043" s="153"/>
      <c r="AC1043" s="153" t="s">
        <v>43876</v>
      </c>
      <c r="AD1043" s="153" t="s">
        <v>132</v>
      </c>
      <c r="AE1043" s="153" t="s">
        <v>43877</v>
      </c>
      <c r="AF1043" s="151" t="n">
        <v>6800</v>
      </c>
      <c r="AG1043" s="153" t="s">
        <v>27332</v>
      </c>
      <c r="AH1043" s="153" t="s">
        <v>27331</v>
      </c>
      <c r="AI1043" s="153" t="s">
        <v>73</v>
      </c>
      <c r="AJ1043" s="153"/>
      <c r="AK1043" s="153"/>
      <c r="AL1043" s="153"/>
      <c r="AM1043" s="153" t="s">
        <v>132</v>
      </c>
      <c r="AN1043" s="153"/>
      <c r="AO1043" s="153" t="s">
        <v>43874</v>
      </c>
      <c r="AP1043" s="153" t="s">
        <v>27333</v>
      </c>
      <c r="AQ1043" s="153"/>
      <c r="AR1043" s="153"/>
      <c r="AS1043" s="153"/>
      <c r="AT1043" s="153"/>
      <c r="AU1043" s="153"/>
      <c r="AV1043" s="153"/>
      <c r="AW1043" s="153"/>
      <c r="AX1043" s="153"/>
      <c r="AY1043" s="153"/>
      <c r="AZ1043" s="153"/>
      <c r="BA1043" s="153" t="s">
        <v>43878</v>
      </c>
      <c r="BB1043" s="153" t="s">
        <v>81</v>
      </c>
      <c r="BC1043" s="153" t="s">
        <v>81</v>
      </c>
      <c r="BD1043" s="153" t="s">
        <v>298</v>
      </c>
      <c r="BE1043" s="153"/>
      <c r="BF1043" s="153"/>
      <c r="BG1043" s="151" t="n">
        <v>77</v>
      </c>
      <c r="BH1043" s="153" t="s">
        <v>37111</v>
      </c>
    </row>
    <row r="1044" customFormat="false" ht="15" hidden="true" customHeight="false" outlineLevel="0" collapsed="false">
      <c r="A1044" s="151" t="n">
        <v>1365</v>
      </c>
      <c r="B1044" s="153" t="s">
        <v>29813</v>
      </c>
      <c r="C1044" s="153" t="s">
        <v>1415</v>
      </c>
      <c r="D1044" s="155" t="n">
        <v>44015</v>
      </c>
      <c r="E1044" s="153" t="s">
        <v>37103</v>
      </c>
      <c r="F1044" s="151" t="n">
        <v>11</v>
      </c>
      <c r="G1044" s="153" t="s">
        <v>43879</v>
      </c>
      <c r="H1044" s="153" t="s">
        <v>43880</v>
      </c>
      <c r="I1044" s="153" t="s">
        <v>43881</v>
      </c>
      <c r="J1044" s="153" t="s">
        <v>43268</v>
      </c>
      <c r="K1044" s="153" t="s">
        <v>53</v>
      </c>
      <c r="L1044" s="155" t="n">
        <v>38603</v>
      </c>
      <c r="M1044" s="153" t="s">
        <v>37114</v>
      </c>
      <c r="N1044" s="153" t="s">
        <v>52</v>
      </c>
      <c r="O1044" s="153"/>
      <c r="P1044" s="153"/>
      <c r="Q1044" s="153" t="s">
        <v>43269</v>
      </c>
      <c r="R1044" s="151" t="n">
        <v>62</v>
      </c>
      <c r="S1044" s="151" t="n">
        <v>8</v>
      </c>
      <c r="T1044" s="151" t="n">
        <v>2</v>
      </c>
      <c r="U1044" s="153" t="s">
        <v>37135</v>
      </c>
      <c r="V1044" s="153" t="s">
        <v>43882</v>
      </c>
      <c r="W1044" s="151" t="n">
        <v>5592</v>
      </c>
      <c r="X1044" s="153" t="s">
        <v>29820</v>
      </c>
      <c r="Y1044" s="153" t="s">
        <v>29819</v>
      </c>
      <c r="Z1044" s="153" t="s">
        <v>106</v>
      </c>
      <c r="AA1044" s="153" t="s">
        <v>81</v>
      </c>
      <c r="AB1044" s="153"/>
      <c r="AC1044" s="153" t="s">
        <v>81</v>
      </c>
      <c r="AD1044" s="153" t="s">
        <v>132</v>
      </c>
      <c r="AE1044" s="153" t="s">
        <v>43883</v>
      </c>
      <c r="AF1044" s="151" t="n">
        <v>6592</v>
      </c>
      <c r="AG1044" s="153" t="s">
        <v>29822</v>
      </c>
      <c r="AH1044" s="153" t="s">
        <v>81</v>
      </c>
      <c r="AI1044" s="153" t="s">
        <v>74</v>
      </c>
      <c r="AJ1044" s="153" t="s">
        <v>81</v>
      </c>
      <c r="AK1044" s="153" t="s">
        <v>81</v>
      </c>
      <c r="AL1044" s="153" t="s">
        <v>81</v>
      </c>
      <c r="AM1044" s="153"/>
      <c r="AN1044" s="153"/>
      <c r="AO1044" s="153" t="s">
        <v>43269</v>
      </c>
      <c r="AP1044" s="153" t="s">
        <v>29823</v>
      </c>
      <c r="AQ1044" s="153"/>
      <c r="AR1044" s="153"/>
      <c r="AS1044" s="153"/>
      <c r="AT1044" s="153"/>
      <c r="AU1044" s="153"/>
      <c r="AV1044" s="153"/>
      <c r="AW1044" s="153"/>
      <c r="AX1044" s="153"/>
      <c r="AY1044" s="153"/>
      <c r="AZ1044" s="153"/>
      <c r="BA1044" s="153" t="s">
        <v>43884</v>
      </c>
      <c r="BB1044" s="153" t="s">
        <v>81</v>
      </c>
      <c r="BC1044" s="153" t="s">
        <v>81</v>
      </c>
      <c r="BD1044" s="153" t="s">
        <v>1208</v>
      </c>
      <c r="BE1044" s="153"/>
      <c r="BF1044" s="153"/>
      <c r="BG1044" s="153"/>
      <c r="BH1044" s="153" t="s">
        <v>37111</v>
      </c>
    </row>
    <row r="1045" customFormat="false" ht="15" hidden="true" customHeight="false" outlineLevel="0" collapsed="false">
      <c r="A1045" s="151" t="n">
        <v>1366</v>
      </c>
      <c r="B1045" s="153" t="s">
        <v>29687</v>
      </c>
      <c r="C1045" s="153" t="s">
        <v>1415</v>
      </c>
      <c r="D1045" s="155" t="n">
        <v>44013</v>
      </c>
      <c r="E1045" s="153" t="s">
        <v>37103</v>
      </c>
      <c r="F1045" s="151" t="n">
        <v>11</v>
      </c>
      <c r="G1045" s="153" t="s">
        <v>43885</v>
      </c>
      <c r="H1045" s="153" t="s">
        <v>43886</v>
      </c>
      <c r="I1045" s="153" t="s">
        <v>43887</v>
      </c>
      <c r="J1045" s="153" t="s">
        <v>43888</v>
      </c>
      <c r="K1045" s="153" t="s">
        <v>53</v>
      </c>
      <c r="L1045" s="155" t="n">
        <v>38474</v>
      </c>
      <c r="M1045" s="153" t="s">
        <v>83</v>
      </c>
      <c r="N1045" s="153" t="s">
        <v>52</v>
      </c>
      <c r="O1045" s="153"/>
      <c r="P1045" s="153"/>
      <c r="Q1045" s="153" t="s">
        <v>43889</v>
      </c>
      <c r="R1045" s="153" t="s">
        <v>29693</v>
      </c>
      <c r="S1045" s="151" t="n">
        <v>2</v>
      </c>
      <c r="T1045" s="151" t="n">
        <v>15</v>
      </c>
      <c r="U1045" s="153" t="s">
        <v>38275</v>
      </c>
      <c r="V1045" s="153" t="s">
        <v>29694</v>
      </c>
      <c r="W1045" s="151" t="n">
        <v>5779</v>
      </c>
      <c r="X1045" s="153" t="s">
        <v>29696</v>
      </c>
      <c r="Y1045" s="153" t="s">
        <v>29695</v>
      </c>
      <c r="Z1045" s="153" t="s">
        <v>106</v>
      </c>
      <c r="AA1045" s="153" t="s">
        <v>43890</v>
      </c>
      <c r="AB1045" s="153"/>
      <c r="AC1045" s="153" t="s">
        <v>43891</v>
      </c>
      <c r="AD1045" s="153" t="s">
        <v>132</v>
      </c>
      <c r="AE1045" s="153" t="s">
        <v>43892</v>
      </c>
      <c r="AF1045" s="151" t="n">
        <v>6779</v>
      </c>
      <c r="AG1045" s="153" t="s">
        <v>29699</v>
      </c>
      <c r="AH1045" s="153" t="s">
        <v>29698</v>
      </c>
      <c r="AI1045" s="153" t="s">
        <v>74</v>
      </c>
      <c r="AJ1045" s="153"/>
      <c r="AK1045" s="153" t="s">
        <v>29699</v>
      </c>
      <c r="AL1045" s="153" t="s">
        <v>74</v>
      </c>
      <c r="AM1045" s="153"/>
      <c r="AN1045" s="153"/>
      <c r="AO1045" s="153" t="s">
        <v>43889</v>
      </c>
      <c r="AP1045" s="153"/>
      <c r="AQ1045" s="153"/>
      <c r="AR1045" s="153"/>
      <c r="AS1045" s="153"/>
      <c r="AT1045" s="153"/>
      <c r="AU1045" s="153"/>
      <c r="AV1045" s="153"/>
      <c r="AW1045" s="153"/>
      <c r="AX1045" s="153"/>
      <c r="AY1045" s="153"/>
      <c r="AZ1045" s="153"/>
      <c r="BA1045" s="153" t="s">
        <v>37110</v>
      </c>
      <c r="BB1045" s="153" t="s">
        <v>81</v>
      </c>
      <c r="BC1045" s="153" t="s">
        <v>81</v>
      </c>
      <c r="BD1045" s="153"/>
      <c r="BE1045" s="153" t="s">
        <v>43893</v>
      </c>
      <c r="BF1045" s="153"/>
      <c r="BG1045" s="151" t="n">
        <v>77</v>
      </c>
      <c r="BH1045" s="153" t="s">
        <v>37111</v>
      </c>
    </row>
    <row r="1046" customFormat="false" ht="15" hidden="true" customHeight="false" outlineLevel="0" collapsed="false">
      <c r="A1046" s="151" t="n">
        <v>1367</v>
      </c>
      <c r="B1046" s="153" t="s">
        <v>25814</v>
      </c>
      <c r="C1046" s="153" t="s">
        <v>1415</v>
      </c>
      <c r="D1046" s="155" t="n">
        <v>43780</v>
      </c>
      <c r="E1046" s="153" t="s">
        <v>37103</v>
      </c>
      <c r="F1046" s="151" t="n">
        <v>11</v>
      </c>
      <c r="G1046" s="153" t="s">
        <v>43894</v>
      </c>
      <c r="H1046" s="153" t="s">
        <v>43895</v>
      </c>
      <c r="I1046" s="153" t="s">
        <v>43896</v>
      </c>
      <c r="J1046" s="153" t="s">
        <v>20908</v>
      </c>
      <c r="K1046" s="153" t="s">
        <v>53</v>
      </c>
      <c r="L1046" s="155" t="n">
        <v>38652</v>
      </c>
      <c r="M1046" s="153" t="s">
        <v>37114</v>
      </c>
      <c r="N1046" s="153" t="s">
        <v>52</v>
      </c>
      <c r="O1046" s="153"/>
      <c r="P1046" s="153"/>
      <c r="Q1046" s="153" t="s">
        <v>43897</v>
      </c>
      <c r="R1046" s="151" t="n">
        <v>28</v>
      </c>
      <c r="S1046" s="151" t="n">
        <v>9</v>
      </c>
      <c r="T1046" s="151" t="n">
        <v>1</v>
      </c>
      <c r="U1046" s="153" t="s">
        <v>38425</v>
      </c>
      <c r="V1046" s="153" t="s">
        <v>25819</v>
      </c>
      <c r="W1046" s="151" t="n">
        <v>5360</v>
      </c>
      <c r="X1046" s="153" t="s">
        <v>25821</v>
      </c>
      <c r="Y1046" s="153" t="s">
        <v>25820</v>
      </c>
      <c r="Z1046" s="153" t="s">
        <v>106</v>
      </c>
      <c r="AA1046" s="153" t="s">
        <v>37117</v>
      </c>
      <c r="AB1046" s="153"/>
      <c r="AC1046" s="153" t="s">
        <v>90</v>
      </c>
      <c r="AD1046" s="153" t="s">
        <v>107</v>
      </c>
      <c r="AE1046" s="153" t="s">
        <v>25822</v>
      </c>
      <c r="AF1046" s="151" t="n">
        <v>6360</v>
      </c>
      <c r="AG1046" s="153" t="s">
        <v>25821</v>
      </c>
      <c r="AH1046" s="153" t="s">
        <v>25823</v>
      </c>
      <c r="AI1046" s="153" t="s">
        <v>156</v>
      </c>
      <c r="AJ1046" s="153" t="s">
        <v>37279</v>
      </c>
      <c r="AK1046" s="151" t="n">
        <v>5737104</v>
      </c>
      <c r="AL1046" s="153" t="s">
        <v>43898</v>
      </c>
      <c r="AM1046" s="153" t="s">
        <v>107</v>
      </c>
      <c r="AN1046" s="153"/>
      <c r="AO1046" s="153" t="s">
        <v>43899</v>
      </c>
      <c r="AP1046" s="151" t="n">
        <v>7378354</v>
      </c>
      <c r="AQ1046" s="153"/>
      <c r="AR1046" s="153"/>
      <c r="AS1046" s="153"/>
      <c r="AT1046" s="153"/>
      <c r="AU1046" s="153"/>
      <c r="AV1046" s="153"/>
      <c r="AW1046" s="153"/>
      <c r="AX1046" s="153"/>
      <c r="AY1046" s="153"/>
      <c r="AZ1046" s="153"/>
      <c r="BA1046" s="153" t="s">
        <v>37110</v>
      </c>
      <c r="BB1046" s="153" t="s">
        <v>81</v>
      </c>
      <c r="BC1046" s="153" t="s">
        <v>81</v>
      </c>
      <c r="BD1046" s="153"/>
      <c r="BE1046" s="153"/>
      <c r="BF1046" s="153"/>
      <c r="BG1046" s="151" t="n">
        <v>78</v>
      </c>
      <c r="BH1046" s="153" t="s">
        <v>37111</v>
      </c>
    </row>
    <row r="1047" customFormat="false" ht="15" hidden="true" customHeight="false" outlineLevel="0" collapsed="false">
      <c r="A1047" s="151" t="n">
        <v>1368</v>
      </c>
      <c r="B1047" s="153" t="s">
        <v>27999</v>
      </c>
      <c r="C1047" s="153" t="s">
        <v>1415</v>
      </c>
      <c r="D1047" s="155" t="n">
        <v>43874</v>
      </c>
      <c r="E1047" s="153" t="s">
        <v>37103</v>
      </c>
      <c r="F1047" s="151" t="n">
        <v>11</v>
      </c>
      <c r="G1047" s="153" t="s">
        <v>43900</v>
      </c>
      <c r="H1047" s="153" t="s">
        <v>43901</v>
      </c>
      <c r="I1047" s="153" t="s">
        <v>43902</v>
      </c>
      <c r="J1047" s="153" t="s">
        <v>43180</v>
      </c>
      <c r="K1047" s="153" t="s">
        <v>53</v>
      </c>
      <c r="L1047" s="155" t="n">
        <v>38578</v>
      </c>
      <c r="M1047" s="153" t="s">
        <v>37114</v>
      </c>
      <c r="N1047" s="153" t="s">
        <v>52</v>
      </c>
      <c r="O1047" s="153"/>
      <c r="P1047" s="153"/>
      <c r="Q1047" s="153" t="s">
        <v>43903</v>
      </c>
      <c r="R1047" s="151" t="n">
        <v>16</v>
      </c>
      <c r="S1047" s="151" t="n">
        <v>2</v>
      </c>
      <c r="T1047" s="151" t="n">
        <v>6</v>
      </c>
      <c r="U1047" s="153" t="s">
        <v>37135</v>
      </c>
      <c r="V1047" s="153" t="s">
        <v>43904</v>
      </c>
      <c r="W1047" s="151" t="n">
        <v>5062</v>
      </c>
      <c r="X1047" s="153" t="s">
        <v>28005</v>
      </c>
      <c r="Y1047" s="153" t="s">
        <v>81</v>
      </c>
      <c r="Z1047" s="153" t="s">
        <v>156</v>
      </c>
      <c r="AA1047" s="153" t="s">
        <v>81</v>
      </c>
      <c r="AB1047" s="153"/>
      <c r="AC1047" s="153" t="s">
        <v>81</v>
      </c>
      <c r="AD1047" s="153"/>
      <c r="AE1047" s="153" t="s">
        <v>43905</v>
      </c>
      <c r="AF1047" s="151" t="n">
        <v>6062</v>
      </c>
      <c r="AG1047" s="153" t="s">
        <v>28008</v>
      </c>
      <c r="AH1047" s="153" t="s">
        <v>28007</v>
      </c>
      <c r="AI1047" s="153" t="s">
        <v>106</v>
      </c>
      <c r="AJ1047" s="153"/>
      <c r="AK1047" s="153"/>
      <c r="AL1047" s="153"/>
      <c r="AM1047" s="153"/>
      <c r="AN1047" s="153"/>
      <c r="AO1047" s="153" t="s">
        <v>43903</v>
      </c>
      <c r="AP1047" s="153"/>
      <c r="AQ1047" s="153"/>
      <c r="AR1047" s="153"/>
      <c r="AS1047" s="153"/>
      <c r="AT1047" s="153"/>
      <c r="AU1047" s="153"/>
      <c r="AV1047" s="153"/>
      <c r="AW1047" s="153"/>
      <c r="AX1047" s="153"/>
      <c r="AY1047" s="153"/>
      <c r="AZ1047" s="153"/>
      <c r="BA1047" s="153" t="s">
        <v>37110</v>
      </c>
      <c r="BB1047" s="153" t="s">
        <v>81</v>
      </c>
      <c r="BC1047" s="153" t="s">
        <v>81</v>
      </c>
      <c r="BD1047" s="153"/>
      <c r="BE1047" s="153"/>
      <c r="BF1047" s="153"/>
      <c r="BG1047" s="151" t="n">
        <v>78</v>
      </c>
      <c r="BH1047" s="153" t="s">
        <v>37111</v>
      </c>
    </row>
    <row r="1048" customFormat="false" ht="15" hidden="true" customHeight="false" outlineLevel="0" collapsed="false">
      <c r="A1048" s="151" t="n">
        <v>1369</v>
      </c>
      <c r="B1048" s="153" t="s">
        <v>24293</v>
      </c>
      <c r="C1048" s="153" t="s">
        <v>1415</v>
      </c>
      <c r="D1048" s="155" t="n">
        <v>43749</v>
      </c>
      <c r="E1048" s="153" t="s">
        <v>37103</v>
      </c>
      <c r="F1048" s="151" t="n">
        <v>11</v>
      </c>
      <c r="G1048" s="153" t="s">
        <v>43906</v>
      </c>
      <c r="H1048" s="153" t="s">
        <v>43907</v>
      </c>
      <c r="I1048" s="153" t="s">
        <v>43908</v>
      </c>
      <c r="J1048" s="153" t="s">
        <v>43276</v>
      </c>
      <c r="K1048" s="153" t="s">
        <v>138</v>
      </c>
      <c r="L1048" s="155" t="n">
        <v>38317</v>
      </c>
      <c r="M1048" s="153" t="s">
        <v>37114</v>
      </c>
      <c r="N1048" s="153" t="s">
        <v>52</v>
      </c>
      <c r="O1048" s="153"/>
      <c r="P1048" s="153"/>
      <c r="Q1048" s="153" t="s">
        <v>41970</v>
      </c>
      <c r="R1048" s="151" t="n">
        <v>70</v>
      </c>
      <c r="S1048" s="151" t="n">
        <v>7</v>
      </c>
      <c r="T1048" s="151" t="n">
        <v>2</v>
      </c>
      <c r="U1048" s="153" t="s">
        <v>37135</v>
      </c>
      <c r="V1048" s="153" t="s">
        <v>12825</v>
      </c>
      <c r="W1048" s="151" t="n">
        <v>5574</v>
      </c>
      <c r="X1048" s="153" t="s">
        <v>24300</v>
      </c>
      <c r="Y1048" s="153" t="s">
        <v>81</v>
      </c>
      <c r="Z1048" s="153" t="s">
        <v>73</v>
      </c>
      <c r="AA1048" s="153" t="s">
        <v>81</v>
      </c>
      <c r="AB1048" s="153"/>
      <c r="AC1048" s="153" t="s">
        <v>81</v>
      </c>
      <c r="AD1048" s="153"/>
      <c r="AE1048" s="153" t="s">
        <v>43909</v>
      </c>
      <c r="AF1048" s="151" t="n">
        <v>6574</v>
      </c>
      <c r="AG1048" s="153" t="s">
        <v>24302</v>
      </c>
      <c r="AH1048" s="153" t="s">
        <v>81</v>
      </c>
      <c r="AI1048" s="153" t="s">
        <v>74</v>
      </c>
      <c r="AJ1048" s="153" t="s">
        <v>81</v>
      </c>
      <c r="AK1048" s="153" t="s">
        <v>81</v>
      </c>
      <c r="AL1048" s="153" t="s">
        <v>81</v>
      </c>
      <c r="AM1048" s="153"/>
      <c r="AN1048" s="153"/>
      <c r="AO1048" s="153" t="s">
        <v>41970</v>
      </c>
      <c r="AP1048" s="153"/>
      <c r="AQ1048" s="153"/>
      <c r="AR1048" s="153"/>
      <c r="AS1048" s="153"/>
      <c r="AT1048" s="153"/>
      <c r="AU1048" s="153"/>
      <c r="AV1048" s="153"/>
      <c r="AW1048" s="153"/>
      <c r="AX1048" s="153"/>
      <c r="AY1048" s="153"/>
      <c r="AZ1048" s="153"/>
      <c r="BA1048" s="153" t="s">
        <v>37110</v>
      </c>
      <c r="BB1048" s="153" t="s">
        <v>81</v>
      </c>
      <c r="BC1048" s="153" t="s">
        <v>81</v>
      </c>
      <c r="BD1048" s="153" t="s">
        <v>663</v>
      </c>
      <c r="BE1048" s="153"/>
      <c r="BF1048" s="153"/>
      <c r="BG1048" s="151" t="n">
        <v>78</v>
      </c>
      <c r="BH1048" s="153" t="s">
        <v>37111</v>
      </c>
    </row>
    <row r="1049" customFormat="false" ht="15" hidden="true" customHeight="false" outlineLevel="0" collapsed="false">
      <c r="A1049" s="151" t="n">
        <v>1370</v>
      </c>
      <c r="B1049" s="153" t="s">
        <v>26127</v>
      </c>
      <c r="C1049" s="153" t="s">
        <v>1415</v>
      </c>
      <c r="D1049" s="155" t="n">
        <v>43790</v>
      </c>
      <c r="E1049" s="153" t="s">
        <v>37103</v>
      </c>
      <c r="F1049" s="151" t="n">
        <v>11</v>
      </c>
      <c r="G1049" s="153" t="s">
        <v>43910</v>
      </c>
      <c r="H1049" s="153" t="s">
        <v>43911</v>
      </c>
      <c r="I1049" s="153" t="s">
        <v>43421</v>
      </c>
      <c r="J1049" s="153" t="s">
        <v>38022</v>
      </c>
      <c r="K1049" s="153" t="s">
        <v>53</v>
      </c>
      <c r="L1049" s="155" t="n">
        <v>38394</v>
      </c>
      <c r="M1049" s="153" t="s">
        <v>83</v>
      </c>
      <c r="N1049" s="153" t="s">
        <v>52</v>
      </c>
      <c r="O1049" s="153"/>
      <c r="P1049" s="153"/>
      <c r="Q1049" s="153" t="s">
        <v>18061</v>
      </c>
      <c r="R1049" s="151" t="n">
        <v>5</v>
      </c>
      <c r="S1049" s="151" t="n">
        <v>1</v>
      </c>
      <c r="T1049" s="151" t="n">
        <v>2</v>
      </c>
      <c r="U1049" s="153" t="s">
        <v>37442</v>
      </c>
      <c r="V1049" s="153" t="s">
        <v>18062</v>
      </c>
      <c r="W1049" s="151" t="n">
        <v>1007</v>
      </c>
      <c r="X1049" s="153" t="s">
        <v>18064</v>
      </c>
      <c r="Y1049" s="153" t="s">
        <v>26131</v>
      </c>
      <c r="Z1049" s="153" t="s">
        <v>73</v>
      </c>
      <c r="AA1049" s="153" t="s">
        <v>37633</v>
      </c>
      <c r="AB1049" s="153" t="s">
        <v>43418</v>
      </c>
      <c r="AC1049" s="153" t="s">
        <v>43419</v>
      </c>
      <c r="AD1049" s="153" t="s">
        <v>132</v>
      </c>
      <c r="AE1049" s="153" t="s">
        <v>18065</v>
      </c>
      <c r="AF1049" s="151" t="n">
        <v>2007</v>
      </c>
      <c r="AG1049" s="153" t="s">
        <v>18059</v>
      </c>
      <c r="AH1049" s="153" t="s">
        <v>26133</v>
      </c>
      <c r="AI1049" s="153" t="s">
        <v>74</v>
      </c>
      <c r="AJ1049" s="153" t="s">
        <v>81</v>
      </c>
      <c r="AK1049" s="153" t="s">
        <v>81</v>
      </c>
      <c r="AL1049" s="153" t="s">
        <v>81</v>
      </c>
      <c r="AM1049" s="153"/>
      <c r="AN1049" s="153"/>
      <c r="AO1049" s="153" t="s">
        <v>18061</v>
      </c>
      <c r="AP1049" s="153" t="s">
        <v>18059</v>
      </c>
      <c r="AQ1049" s="153"/>
      <c r="AR1049" s="153"/>
      <c r="AS1049" s="153"/>
      <c r="AT1049" s="153"/>
      <c r="AU1049" s="153"/>
      <c r="AV1049" s="153"/>
      <c r="AW1049" s="153"/>
      <c r="AX1049" s="153"/>
      <c r="AY1049" s="153"/>
      <c r="AZ1049" s="153"/>
      <c r="BA1049" s="153" t="s">
        <v>43912</v>
      </c>
      <c r="BB1049" s="153" t="s">
        <v>26137</v>
      </c>
      <c r="BC1049" s="151" t="n">
        <v>7</v>
      </c>
      <c r="BD1049" s="153"/>
      <c r="BE1049" s="153"/>
      <c r="BF1049" s="153"/>
      <c r="BG1049" s="151" t="n">
        <v>77</v>
      </c>
      <c r="BH1049" s="153" t="s">
        <v>37111</v>
      </c>
    </row>
    <row r="1050" customFormat="false" ht="15" hidden="true" customHeight="false" outlineLevel="0" collapsed="false">
      <c r="A1050" s="151" t="n">
        <v>1371</v>
      </c>
      <c r="B1050" s="153" t="s">
        <v>27681</v>
      </c>
      <c r="C1050" s="153" t="s">
        <v>1415</v>
      </c>
      <c r="D1050" s="155" t="n">
        <v>43850</v>
      </c>
      <c r="E1050" s="153" t="s">
        <v>37103</v>
      </c>
      <c r="F1050" s="151" t="n">
        <v>11</v>
      </c>
      <c r="G1050" s="153" t="s">
        <v>43913</v>
      </c>
      <c r="H1050" s="153" t="s">
        <v>43914</v>
      </c>
      <c r="I1050" s="153" t="s">
        <v>39656</v>
      </c>
      <c r="J1050" s="153" t="s">
        <v>37741</v>
      </c>
      <c r="K1050" s="153" t="s">
        <v>27685</v>
      </c>
      <c r="L1050" s="155" t="n">
        <v>38432</v>
      </c>
      <c r="M1050" s="153" t="s">
        <v>83</v>
      </c>
      <c r="N1050" s="153" t="s">
        <v>52</v>
      </c>
      <c r="O1050" s="153"/>
      <c r="P1050" s="153"/>
      <c r="Q1050" s="153" t="s">
        <v>39649</v>
      </c>
      <c r="R1050" s="151" t="n">
        <v>5</v>
      </c>
      <c r="S1050" s="151" t="n">
        <v>6</v>
      </c>
      <c r="T1050" s="151" t="n">
        <v>9</v>
      </c>
      <c r="U1050" s="153" t="s">
        <v>37135</v>
      </c>
      <c r="V1050" s="153" t="s">
        <v>27688</v>
      </c>
      <c r="W1050" s="151" t="n">
        <v>1147</v>
      </c>
      <c r="X1050" s="153" t="s">
        <v>20369</v>
      </c>
      <c r="Y1050" s="153" t="s">
        <v>39650</v>
      </c>
      <c r="Z1050" s="153" t="s">
        <v>106</v>
      </c>
      <c r="AA1050" s="153" t="s">
        <v>37654</v>
      </c>
      <c r="AB1050" s="153" t="s">
        <v>39651</v>
      </c>
      <c r="AC1050" s="153" t="s">
        <v>39652</v>
      </c>
      <c r="AD1050" s="153"/>
      <c r="AE1050" s="153" t="s">
        <v>27690</v>
      </c>
      <c r="AF1050" s="151" t="n">
        <v>2147</v>
      </c>
      <c r="AG1050" s="153" t="s">
        <v>20364</v>
      </c>
      <c r="AH1050" s="153" t="s">
        <v>27691</v>
      </c>
      <c r="AI1050" s="153" t="s">
        <v>74</v>
      </c>
      <c r="AJ1050" s="153" t="s">
        <v>39653</v>
      </c>
      <c r="AK1050" s="153" t="s">
        <v>27683</v>
      </c>
      <c r="AL1050" s="153" t="s">
        <v>39654</v>
      </c>
      <c r="AM1050" s="153" t="s">
        <v>204</v>
      </c>
      <c r="AN1050" s="153"/>
      <c r="AO1050" s="153" t="s">
        <v>39649</v>
      </c>
      <c r="AP1050" s="153" t="s">
        <v>20372</v>
      </c>
      <c r="AQ1050" s="153"/>
      <c r="AR1050" s="153"/>
      <c r="AS1050" s="153"/>
      <c r="AT1050" s="153"/>
      <c r="AU1050" s="153"/>
      <c r="AV1050" s="153"/>
      <c r="AW1050" s="153"/>
      <c r="AX1050" s="153"/>
      <c r="AY1050" s="153"/>
      <c r="AZ1050" s="153"/>
      <c r="BA1050" s="153" t="s">
        <v>37110</v>
      </c>
      <c r="BB1050" s="153" t="s">
        <v>27694</v>
      </c>
      <c r="BC1050" s="151" t="n">
        <v>1</v>
      </c>
      <c r="BD1050" s="153"/>
      <c r="BE1050" s="153"/>
      <c r="BF1050" s="153"/>
      <c r="BG1050" s="151" t="n">
        <v>78</v>
      </c>
      <c r="BH1050" s="153" t="s">
        <v>37111</v>
      </c>
    </row>
    <row r="1051" customFormat="false" ht="15" hidden="true" customHeight="false" outlineLevel="0" collapsed="false">
      <c r="A1051" s="151" t="n">
        <v>1372</v>
      </c>
      <c r="B1051" s="153" t="s">
        <v>29111</v>
      </c>
      <c r="C1051" s="153" t="s">
        <v>1415</v>
      </c>
      <c r="D1051" s="155" t="n">
        <v>43979</v>
      </c>
      <c r="E1051" s="153" t="s">
        <v>37103</v>
      </c>
      <c r="F1051" s="151" t="n">
        <v>11</v>
      </c>
      <c r="G1051" s="153" t="s">
        <v>43915</v>
      </c>
      <c r="H1051" s="153" t="s">
        <v>43916</v>
      </c>
      <c r="I1051" s="153" t="s">
        <v>43917</v>
      </c>
      <c r="J1051" s="153" t="s">
        <v>43918</v>
      </c>
      <c r="K1051" s="153" t="s">
        <v>53</v>
      </c>
      <c r="L1051" s="155" t="n">
        <v>38512</v>
      </c>
      <c r="M1051" s="153" t="s">
        <v>83</v>
      </c>
      <c r="N1051" s="153" t="s">
        <v>52</v>
      </c>
      <c r="O1051" s="153"/>
      <c r="P1051" s="153"/>
      <c r="Q1051" s="153" t="s">
        <v>42731</v>
      </c>
      <c r="R1051" s="153" t="s">
        <v>23063</v>
      </c>
      <c r="S1051" s="151" t="n">
        <v>4</v>
      </c>
      <c r="T1051" s="151" t="n">
        <v>5</v>
      </c>
      <c r="U1051" s="153" t="s">
        <v>37135</v>
      </c>
      <c r="V1051" s="153" t="s">
        <v>3352</v>
      </c>
      <c r="W1051" s="151" t="n">
        <v>1174</v>
      </c>
      <c r="X1051" s="153" t="s">
        <v>3354</v>
      </c>
      <c r="Y1051" s="153" t="s">
        <v>3353</v>
      </c>
      <c r="Z1051" s="153" t="s">
        <v>106</v>
      </c>
      <c r="AA1051" s="153"/>
      <c r="AB1051" s="153"/>
      <c r="AC1051" s="153"/>
      <c r="AD1051" s="153"/>
      <c r="AE1051" s="153" t="s">
        <v>3355</v>
      </c>
      <c r="AF1051" s="151" t="n">
        <v>2174</v>
      </c>
      <c r="AG1051" s="153" t="s">
        <v>3357</v>
      </c>
      <c r="AH1051" s="153" t="s">
        <v>3356</v>
      </c>
      <c r="AI1051" s="153" t="s">
        <v>74</v>
      </c>
      <c r="AJ1051" s="153"/>
      <c r="AK1051" s="153"/>
      <c r="AL1051" s="153"/>
      <c r="AM1051" s="153"/>
      <c r="AN1051" s="153"/>
      <c r="AO1051" s="153" t="s">
        <v>3350</v>
      </c>
      <c r="AP1051" s="153" t="s">
        <v>3358</v>
      </c>
      <c r="AQ1051" s="153"/>
      <c r="AR1051" s="153"/>
      <c r="AS1051" s="153"/>
      <c r="AT1051" s="153"/>
      <c r="AU1051" s="153"/>
      <c r="AV1051" s="153"/>
      <c r="AW1051" s="153"/>
      <c r="AX1051" s="153"/>
      <c r="AY1051" s="153"/>
      <c r="AZ1051" s="153"/>
      <c r="BA1051" s="153" t="s">
        <v>37193</v>
      </c>
      <c r="BB1051" s="153" t="s">
        <v>81</v>
      </c>
      <c r="BC1051" s="153" t="s">
        <v>81</v>
      </c>
      <c r="BD1051" s="153"/>
      <c r="BE1051" s="153"/>
      <c r="BF1051" s="153"/>
      <c r="BG1051" s="151" t="n">
        <v>78</v>
      </c>
      <c r="BH1051" s="153" t="s">
        <v>37111</v>
      </c>
    </row>
    <row r="1052" customFormat="false" ht="15" hidden="true" customHeight="false" outlineLevel="0" collapsed="false">
      <c r="A1052" s="151" t="n">
        <v>1373</v>
      </c>
      <c r="B1052" s="153" t="s">
        <v>24190</v>
      </c>
      <c r="C1052" s="153" t="s">
        <v>1415</v>
      </c>
      <c r="D1052" s="155" t="n">
        <v>43748</v>
      </c>
      <c r="E1052" s="153" t="s">
        <v>37103</v>
      </c>
      <c r="F1052" s="151" t="n">
        <v>11</v>
      </c>
      <c r="G1052" s="153" t="s">
        <v>43919</v>
      </c>
      <c r="H1052" s="153" t="s">
        <v>43920</v>
      </c>
      <c r="I1052" s="153" t="s">
        <v>43921</v>
      </c>
      <c r="J1052" s="153" t="s">
        <v>43922</v>
      </c>
      <c r="K1052" s="153" t="s">
        <v>84</v>
      </c>
      <c r="L1052" s="155" t="n">
        <v>38360</v>
      </c>
      <c r="M1052" s="153" t="s">
        <v>83</v>
      </c>
      <c r="N1052" s="153" t="s">
        <v>52</v>
      </c>
      <c r="O1052" s="153"/>
      <c r="P1052" s="153"/>
      <c r="Q1052" s="153" t="s">
        <v>5118</v>
      </c>
      <c r="R1052" s="151" t="n">
        <v>2</v>
      </c>
      <c r="S1052" s="151" t="n">
        <v>4</v>
      </c>
      <c r="T1052" s="151" t="n">
        <v>8</v>
      </c>
      <c r="U1052" s="153" t="s">
        <v>37256</v>
      </c>
      <c r="V1052" s="153" t="s">
        <v>5119</v>
      </c>
      <c r="W1052" s="151" t="n">
        <v>1244</v>
      </c>
      <c r="X1052" s="153" t="s">
        <v>5121</v>
      </c>
      <c r="Y1052" s="153" t="s">
        <v>22292</v>
      </c>
      <c r="Z1052" s="153"/>
      <c r="AA1052" s="153"/>
      <c r="AB1052" s="153"/>
      <c r="AC1052" s="153"/>
      <c r="AD1052" s="153"/>
      <c r="AE1052" s="153" t="s">
        <v>5122</v>
      </c>
      <c r="AF1052" s="151" t="n">
        <v>2244</v>
      </c>
      <c r="AG1052" s="153" t="s">
        <v>5123</v>
      </c>
      <c r="AH1052" s="153"/>
      <c r="AI1052" s="153"/>
      <c r="AJ1052" s="153"/>
      <c r="AK1052" s="153"/>
      <c r="AL1052" s="153"/>
      <c r="AM1052" s="153"/>
      <c r="AN1052" s="153"/>
      <c r="AO1052" s="153" t="s">
        <v>40597</v>
      </c>
      <c r="AP1052" s="153"/>
      <c r="AQ1052" s="153"/>
      <c r="AR1052" s="153"/>
      <c r="AS1052" s="153"/>
      <c r="AT1052" s="153"/>
      <c r="AU1052" s="153"/>
      <c r="AV1052" s="153"/>
      <c r="AW1052" s="153"/>
      <c r="AX1052" s="153"/>
      <c r="AY1052" s="153"/>
      <c r="AZ1052" s="153"/>
      <c r="BA1052" s="153" t="s">
        <v>37110</v>
      </c>
      <c r="BB1052" s="153" t="s">
        <v>24201</v>
      </c>
      <c r="BC1052" s="153" t="s">
        <v>5543</v>
      </c>
      <c r="BD1052" s="153"/>
      <c r="BE1052" s="153"/>
      <c r="BF1052" s="153"/>
      <c r="BG1052" s="151" t="n">
        <v>78</v>
      </c>
      <c r="BH1052" s="153" t="s">
        <v>37111</v>
      </c>
    </row>
    <row r="1053" customFormat="false" ht="15" hidden="true" customHeight="false" outlineLevel="0" collapsed="false">
      <c r="A1053" s="151" t="n">
        <v>1374</v>
      </c>
      <c r="B1053" s="153" t="s">
        <v>25520</v>
      </c>
      <c r="C1053" s="153" t="s">
        <v>1415</v>
      </c>
      <c r="D1053" s="155" t="n">
        <v>43765</v>
      </c>
      <c r="E1053" s="153" t="s">
        <v>37103</v>
      </c>
      <c r="F1053" s="151" t="n">
        <v>11</v>
      </c>
      <c r="G1053" s="153" t="s">
        <v>43923</v>
      </c>
      <c r="H1053" s="153" t="s">
        <v>43924</v>
      </c>
      <c r="I1053" s="153" t="s">
        <v>43925</v>
      </c>
      <c r="J1053" s="153" t="s">
        <v>43926</v>
      </c>
      <c r="K1053" s="153" t="s">
        <v>53</v>
      </c>
      <c r="L1053" s="155" t="n">
        <v>38684</v>
      </c>
      <c r="M1053" s="153" t="s">
        <v>83</v>
      </c>
      <c r="N1053" s="153" t="s">
        <v>52</v>
      </c>
      <c r="O1053" s="153"/>
      <c r="P1053" s="153"/>
      <c r="Q1053" s="153" t="s">
        <v>32989</v>
      </c>
      <c r="R1053" s="153" t="s">
        <v>22130</v>
      </c>
      <c r="S1053" s="151" t="n">
        <v>10</v>
      </c>
      <c r="T1053" s="151" t="n">
        <v>9</v>
      </c>
      <c r="U1053" s="153" t="s">
        <v>37171</v>
      </c>
      <c r="V1053" s="153" t="s">
        <v>42247</v>
      </c>
      <c r="W1053" s="151" t="n">
        <v>1088</v>
      </c>
      <c r="X1053" s="153" t="s">
        <v>22133</v>
      </c>
      <c r="Y1053" s="153" t="s">
        <v>42248</v>
      </c>
      <c r="Z1053" s="153" t="s">
        <v>106</v>
      </c>
      <c r="AA1053" s="153" t="s">
        <v>24000</v>
      </c>
      <c r="AB1053" s="153" t="s">
        <v>22133</v>
      </c>
      <c r="AC1053" s="153" t="s">
        <v>19009</v>
      </c>
      <c r="AD1053" s="153" t="s">
        <v>132</v>
      </c>
      <c r="AE1053" s="153" t="s">
        <v>42249</v>
      </c>
      <c r="AF1053" s="151" t="n">
        <v>2088</v>
      </c>
      <c r="AG1053" s="153" t="s">
        <v>22135</v>
      </c>
      <c r="AH1053" s="153"/>
      <c r="AI1053" s="153" t="s">
        <v>74</v>
      </c>
      <c r="AJ1053" s="153"/>
      <c r="AK1053" s="153" t="s">
        <v>22135</v>
      </c>
      <c r="AL1053" s="153" t="s">
        <v>3980</v>
      </c>
      <c r="AM1053" s="153"/>
      <c r="AN1053" s="153"/>
      <c r="AO1053" s="153" t="s">
        <v>32989</v>
      </c>
      <c r="AP1053" s="153"/>
      <c r="AQ1053" s="153"/>
      <c r="AR1053" s="153"/>
      <c r="AS1053" s="153"/>
      <c r="AT1053" s="153"/>
      <c r="AU1053" s="153"/>
      <c r="AV1053" s="153"/>
      <c r="AW1053" s="153"/>
      <c r="AX1053" s="153"/>
      <c r="AY1053" s="153"/>
      <c r="AZ1053" s="153"/>
      <c r="BA1053" s="153" t="s">
        <v>43927</v>
      </c>
      <c r="BB1053" s="153" t="s">
        <v>81</v>
      </c>
      <c r="BC1053" s="153" t="s">
        <v>81</v>
      </c>
      <c r="BD1053" s="153" t="s">
        <v>154</v>
      </c>
      <c r="BE1053" s="153"/>
      <c r="BF1053" s="153"/>
      <c r="BG1053" s="151" t="n">
        <v>78</v>
      </c>
      <c r="BH1053" s="153" t="s">
        <v>37111</v>
      </c>
    </row>
    <row r="1054" customFormat="false" ht="15" hidden="true" customHeight="false" outlineLevel="0" collapsed="false">
      <c r="A1054" s="151" t="n">
        <v>1375</v>
      </c>
      <c r="B1054" s="153" t="s">
        <v>21341</v>
      </c>
      <c r="C1054" s="153" t="s">
        <v>1415</v>
      </c>
      <c r="D1054" s="155" t="n">
        <v>43647</v>
      </c>
      <c r="E1054" s="153" t="s">
        <v>37124</v>
      </c>
      <c r="F1054" s="151" t="n">
        <v>12</v>
      </c>
      <c r="G1054" s="153" t="s">
        <v>43928</v>
      </c>
      <c r="H1054" s="153" t="s">
        <v>43929</v>
      </c>
      <c r="I1054" s="153" t="s">
        <v>43930</v>
      </c>
      <c r="J1054" s="153" t="s">
        <v>43931</v>
      </c>
      <c r="K1054" s="153" t="s">
        <v>84</v>
      </c>
      <c r="L1054" s="155" t="n">
        <v>38125</v>
      </c>
      <c r="M1054" s="153" t="s">
        <v>37114</v>
      </c>
      <c r="N1054" s="153" t="s">
        <v>52</v>
      </c>
      <c r="O1054" s="153"/>
      <c r="P1054" s="153"/>
      <c r="Q1054" s="153" t="s">
        <v>21346</v>
      </c>
      <c r="R1054" s="151" t="n">
        <v>21</v>
      </c>
      <c r="S1054" s="151" t="n">
        <v>7</v>
      </c>
      <c r="T1054" s="151" t="n">
        <v>9</v>
      </c>
      <c r="U1054" s="153" t="s">
        <v>37247</v>
      </c>
      <c r="V1054" s="153" t="s">
        <v>15743</v>
      </c>
      <c r="W1054" s="151" t="n">
        <v>1231</v>
      </c>
      <c r="X1054" s="153" t="s">
        <v>21348</v>
      </c>
      <c r="Y1054" s="153" t="s">
        <v>21350</v>
      </c>
      <c r="Z1054" s="153" t="s">
        <v>106</v>
      </c>
      <c r="AA1054" s="153"/>
      <c r="AB1054" s="153"/>
      <c r="AC1054" s="153"/>
      <c r="AD1054" s="153"/>
      <c r="AE1054" s="153" t="s">
        <v>27176</v>
      </c>
      <c r="AF1054" s="151" t="n">
        <v>2231</v>
      </c>
      <c r="AG1054" s="153" t="s">
        <v>21351</v>
      </c>
      <c r="AH1054" s="153" t="s">
        <v>21350</v>
      </c>
      <c r="AI1054" s="153" t="s">
        <v>73</v>
      </c>
      <c r="AJ1054" s="153"/>
      <c r="AK1054" s="153"/>
      <c r="AL1054" s="153" t="s">
        <v>15712</v>
      </c>
      <c r="AM1054" s="153"/>
      <c r="AN1054" s="153"/>
      <c r="AO1054" s="153" t="s">
        <v>21346</v>
      </c>
      <c r="AP1054" s="153"/>
      <c r="AQ1054" s="153"/>
      <c r="AR1054" s="153"/>
      <c r="AS1054" s="153"/>
      <c r="AT1054" s="153"/>
      <c r="AU1054" s="153"/>
      <c r="AV1054" s="153"/>
      <c r="AW1054" s="153"/>
      <c r="AX1054" s="153"/>
      <c r="AY1054" s="153"/>
      <c r="AZ1054" s="153"/>
      <c r="BA1054" s="153" t="s">
        <v>37110</v>
      </c>
      <c r="BB1054" s="153" t="s">
        <v>21354</v>
      </c>
      <c r="BC1054" s="151" t="n">
        <v>5</v>
      </c>
      <c r="BD1054" s="153"/>
      <c r="BE1054" s="153"/>
      <c r="BF1054" s="153"/>
      <c r="BG1054" s="151" t="n">
        <v>81</v>
      </c>
      <c r="BH1054" s="153" t="s">
        <v>37111</v>
      </c>
    </row>
    <row r="1055" customFormat="false" ht="15" hidden="true" customHeight="false" outlineLevel="0" collapsed="false">
      <c r="A1055" s="151" t="n">
        <v>1376</v>
      </c>
      <c r="B1055" s="153" t="s">
        <v>16658</v>
      </c>
      <c r="C1055" s="153" t="s">
        <v>1415</v>
      </c>
      <c r="D1055" s="155" t="n">
        <v>43417</v>
      </c>
      <c r="E1055" s="153" t="s">
        <v>37124</v>
      </c>
      <c r="F1055" s="151" t="n">
        <v>12</v>
      </c>
      <c r="G1055" s="153" t="s">
        <v>43932</v>
      </c>
      <c r="H1055" s="153" t="s">
        <v>43933</v>
      </c>
      <c r="I1055" s="153" t="s">
        <v>412</v>
      </c>
      <c r="J1055" s="153" t="s">
        <v>43934</v>
      </c>
      <c r="K1055" s="153" t="s">
        <v>53</v>
      </c>
      <c r="L1055" s="155" t="n">
        <v>38300</v>
      </c>
      <c r="M1055" s="153" t="s">
        <v>83</v>
      </c>
      <c r="N1055" s="153" t="s">
        <v>52</v>
      </c>
      <c r="O1055" s="153"/>
      <c r="P1055" s="153"/>
      <c r="Q1055" s="153" t="s">
        <v>23366</v>
      </c>
      <c r="R1055" s="153" t="s">
        <v>7932</v>
      </c>
      <c r="S1055" s="151" t="n">
        <v>4</v>
      </c>
      <c r="T1055" s="151" t="n">
        <v>23</v>
      </c>
      <c r="U1055" s="153" t="s">
        <v>37229</v>
      </c>
      <c r="V1055" s="153" t="s">
        <v>403</v>
      </c>
      <c r="W1055" s="151" t="n">
        <v>1121</v>
      </c>
      <c r="X1055" s="153" t="s">
        <v>405</v>
      </c>
      <c r="Y1055" s="153" t="s">
        <v>404</v>
      </c>
      <c r="Z1055" s="153" t="s">
        <v>106</v>
      </c>
      <c r="AA1055" s="153" t="s">
        <v>37840</v>
      </c>
      <c r="AB1055" s="153" t="s">
        <v>37841</v>
      </c>
      <c r="AC1055" s="153" t="s">
        <v>37842</v>
      </c>
      <c r="AD1055" s="153" t="s">
        <v>132</v>
      </c>
      <c r="AE1055" s="153" t="s">
        <v>406</v>
      </c>
      <c r="AF1055" s="151" t="n">
        <v>2121</v>
      </c>
      <c r="AG1055" s="153" t="s">
        <v>408</v>
      </c>
      <c r="AH1055" s="153" t="s">
        <v>407</v>
      </c>
      <c r="AI1055" s="153" t="s">
        <v>156</v>
      </c>
      <c r="AJ1055" s="153" t="s">
        <v>37434</v>
      </c>
      <c r="AK1055" s="153" t="s">
        <v>37843</v>
      </c>
      <c r="AL1055" s="153" t="s">
        <v>37844</v>
      </c>
      <c r="AM1055" s="153" t="s">
        <v>132</v>
      </c>
      <c r="AN1055" s="153"/>
      <c r="AO1055" s="153" t="s">
        <v>23366</v>
      </c>
      <c r="AP1055" s="153" t="s">
        <v>37845</v>
      </c>
      <c r="AQ1055" s="153"/>
      <c r="AR1055" s="153"/>
      <c r="AS1055" s="153"/>
      <c r="AT1055" s="153"/>
      <c r="AU1055" s="153"/>
      <c r="AV1055" s="153"/>
      <c r="AW1055" s="153"/>
      <c r="AX1055" s="153"/>
      <c r="AY1055" s="153"/>
      <c r="AZ1055" s="153"/>
      <c r="BA1055" s="153" t="s">
        <v>37110</v>
      </c>
      <c r="BB1055" s="153" t="s">
        <v>2889</v>
      </c>
      <c r="BC1055" s="151" t="n">
        <v>7</v>
      </c>
      <c r="BD1055" s="153"/>
      <c r="BE1055" s="153"/>
      <c r="BF1055" s="153"/>
      <c r="BG1055" s="151" t="n">
        <v>80</v>
      </c>
      <c r="BH1055" s="153" t="s">
        <v>37111</v>
      </c>
    </row>
    <row r="1056" customFormat="false" ht="15" hidden="true" customHeight="false" outlineLevel="0" collapsed="false">
      <c r="A1056" s="151" t="n">
        <v>1377</v>
      </c>
      <c r="B1056" s="153" t="s">
        <v>21294</v>
      </c>
      <c r="C1056" s="153" t="s">
        <v>1415</v>
      </c>
      <c r="D1056" s="155" t="n">
        <v>43645</v>
      </c>
      <c r="E1056" s="153" t="s">
        <v>37124</v>
      </c>
      <c r="F1056" s="151" t="n">
        <v>12</v>
      </c>
      <c r="G1056" s="153" t="s">
        <v>43935</v>
      </c>
      <c r="H1056" s="151" t="n">
        <v>3045141108</v>
      </c>
      <c r="I1056" s="153" t="s">
        <v>43936</v>
      </c>
      <c r="J1056" s="153" t="s">
        <v>37353</v>
      </c>
      <c r="K1056" s="153" t="s">
        <v>84</v>
      </c>
      <c r="L1056" s="155" t="n">
        <v>38291</v>
      </c>
      <c r="M1056" s="153" t="s">
        <v>83</v>
      </c>
      <c r="N1056" s="153" t="s">
        <v>52</v>
      </c>
      <c r="O1056" s="153"/>
      <c r="P1056" s="153"/>
      <c r="Q1056" s="153" t="s">
        <v>43937</v>
      </c>
      <c r="R1056" s="151" t="n">
        <v>18</v>
      </c>
      <c r="S1056" s="151" t="n">
        <v>5</v>
      </c>
      <c r="T1056" s="151" t="n">
        <v>2</v>
      </c>
      <c r="U1056" s="153" t="s">
        <v>37247</v>
      </c>
      <c r="V1056" s="153" t="s">
        <v>21300</v>
      </c>
      <c r="W1056" s="151" t="n">
        <v>5200</v>
      </c>
      <c r="X1056" s="153" t="s">
        <v>21302</v>
      </c>
      <c r="Y1056" s="153" t="s">
        <v>21301</v>
      </c>
      <c r="Z1056" s="153" t="s">
        <v>156</v>
      </c>
      <c r="AA1056" s="153" t="s">
        <v>43938</v>
      </c>
      <c r="AB1056" s="153"/>
      <c r="AC1056" s="153" t="s">
        <v>43939</v>
      </c>
      <c r="AD1056" s="153" t="s">
        <v>107</v>
      </c>
      <c r="AE1056" s="153" t="s">
        <v>43940</v>
      </c>
      <c r="AF1056" s="151" t="n">
        <v>6200</v>
      </c>
      <c r="AG1056" s="153" t="s">
        <v>21305</v>
      </c>
      <c r="AH1056" s="153" t="s">
        <v>21304</v>
      </c>
      <c r="AI1056" s="153" t="s">
        <v>73</v>
      </c>
      <c r="AJ1056" s="153" t="s">
        <v>21296</v>
      </c>
      <c r="AK1056" s="153"/>
      <c r="AL1056" s="153" t="s">
        <v>43941</v>
      </c>
      <c r="AM1056" s="153"/>
      <c r="AN1056" s="153"/>
      <c r="AO1056" s="153" t="s">
        <v>21299</v>
      </c>
      <c r="AP1056" s="153"/>
      <c r="AQ1056" s="153"/>
      <c r="AR1056" s="153"/>
      <c r="AS1056" s="153"/>
      <c r="AT1056" s="153"/>
      <c r="AU1056" s="153"/>
      <c r="AV1056" s="153"/>
      <c r="AW1056" s="153"/>
      <c r="AX1056" s="153"/>
      <c r="AY1056" s="153"/>
      <c r="AZ1056" s="153"/>
      <c r="BA1056" s="153" t="s">
        <v>37110</v>
      </c>
      <c r="BB1056" s="153" t="s">
        <v>21309</v>
      </c>
      <c r="BC1056" s="153" t="s">
        <v>5543</v>
      </c>
      <c r="BD1056" s="153"/>
      <c r="BE1056" s="153" t="s">
        <v>43942</v>
      </c>
      <c r="BF1056" s="153"/>
      <c r="BG1056" s="151" t="n">
        <v>80</v>
      </c>
      <c r="BH1056" s="153" t="s">
        <v>37111</v>
      </c>
    </row>
    <row r="1057" customFormat="false" ht="15" hidden="true" customHeight="false" outlineLevel="0" collapsed="false">
      <c r="A1057" s="151" t="n">
        <v>1378</v>
      </c>
      <c r="B1057" s="153" t="s">
        <v>21404</v>
      </c>
      <c r="C1057" s="153" t="s">
        <v>1415</v>
      </c>
      <c r="D1057" s="155" t="n">
        <v>43648</v>
      </c>
      <c r="E1057" s="153" t="s">
        <v>37124</v>
      </c>
      <c r="F1057" s="151" t="n">
        <v>12</v>
      </c>
      <c r="G1057" s="153" t="s">
        <v>43943</v>
      </c>
      <c r="H1057" s="153" t="s">
        <v>43944</v>
      </c>
      <c r="I1057" s="153" t="s">
        <v>43945</v>
      </c>
      <c r="J1057" s="153" t="s">
        <v>43946</v>
      </c>
      <c r="K1057" s="153" t="s">
        <v>7428</v>
      </c>
      <c r="L1057" s="155" t="n">
        <v>38351</v>
      </c>
      <c r="M1057" s="153" t="s">
        <v>83</v>
      </c>
      <c r="N1057" s="153" t="s">
        <v>52</v>
      </c>
      <c r="O1057" s="153"/>
      <c r="P1057" s="153"/>
      <c r="Q1057" s="153" t="s">
        <v>42029</v>
      </c>
      <c r="R1057" s="151" t="n">
        <v>55</v>
      </c>
      <c r="S1057" s="151" t="n">
        <v>5</v>
      </c>
      <c r="T1057" s="151" t="n">
        <v>13</v>
      </c>
      <c r="U1057" s="153" t="s">
        <v>37729</v>
      </c>
      <c r="V1057" s="153" t="s">
        <v>42030</v>
      </c>
      <c r="W1057" s="151" t="n">
        <v>1216</v>
      </c>
      <c r="X1057" s="153" t="s">
        <v>21413</v>
      </c>
      <c r="Y1057" s="153" t="s">
        <v>21412</v>
      </c>
      <c r="Z1057" s="153" t="s">
        <v>156</v>
      </c>
      <c r="AA1057" s="153" t="s">
        <v>42031</v>
      </c>
      <c r="AB1057" s="153"/>
      <c r="AC1057" s="153" t="s">
        <v>42032</v>
      </c>
      <c r="AD1057" s="153" t="s">
        <v>132</v>
      </c>
      <c r="AE1057" s="153" t="s">
        <v>42033</v>
      </c>
      <c r="AF1057" s="151" t="n">
        <v>2216</v>
      </c>
      <c r="AG1057" s="153" t="s">
        <v>21416</v>
      </c>
      <c r="AH1057" s="153" t="s">
        <v>21415</v>
      </c>
      <c r="AI1057" s="153" t="s">
        <v>74</v>
      </c>
      <c r="AJ1057" s="153"/>
      <c r="AK1057" s="153" t="s">
        <v>21416</v>
      </c>
      <c r="AL1057" s="153" t="s">
        <v>42034</v>
      </c>
      <c r="AM1057" s="153" t="s">
        <v>132</v>
      </c>
      <c r="AN1057" s="153"/>
      <c r="AO1057" s="153" t="s">
        <v>42034</v>
      </c>
      <c r="AP1057" s="153"/>
      <c r="AQ1057" s="153"/>
      <c r="AR1057" s="153"/>
      <c r="AS1057" s="153"/>
      <c r="AT1057" s="153"/>
      <c r="AU1057" s="153"/>
      <c r="AV1057" s="153"/>
      <c r="AW1057" s="153"/>
      <c r="AX1057" s="153"/>
      <c r="AY1057" s="153"/>
      <c r="AZ1057" s="153"/>
      <c r="BA1057" s="153" t="s">
        <v>43947</v>
      </c>
      <c r="BB1057" s="153" t="s">
        <v>81</v>
      </c>
      <c r="BC1057" s="153" t="s">
        <v>81</v>
      </c>
      <c r="BD1057" s="153" t="s">
        <v>298</v>
      </c>
      <c r="BE1057" s="153"/>
      <c r="BF1057" s="153"/>
      <c r="BG1057" s="151" t="n">
        <v>81</v>
      </c>
      <c r="BH1057" s="153" t="s">
        <v>37111</v>
      </c>
    </row>
    <row r="1058" customFormat="false" ht="15" hidden="true" customHeight="false" outlineLevel="0" collapsed="false">
      <c r="A1058" s="151" t="n">
        <v>1379</v>
      </c>
      <c r="B1058" s="153" t="s">
        <v>21547</v>
      </c>
      <c r="C1058" s="153" t="s">
        <v>1415</v>
      </c>
      <c r="D1058" s="155" t="n">
        <v>43668</v>
      </c>
      <c r="E1058" s="153" t="s">
        <v>37124</v>
      </c>
      <c r="F1058" s="151" t="n">
        <v>12</v>
      </c>
      <c r="G1058" s="153" t="s">
        <v>43948</v>
      </c>
      <c r="H1058" s="153" t="s">
        <v>43949</v>
      </c>
      <c r="I1058" s="153" t="s">
        <v>43950</v>
      </c>
      <c r="J1058" s="153" t="s">
        <v>40216</v>
      </c>
      <c r="K1058" s="153" t="s">
        <v>53</v>
      </c>
      <c r="L1058" s="155" t="n">
        <v>38350</v>
      </c>
      <c r="M1058" s="153" t="s">
        <v>37114</v>
      </c>
      <c r="N1058" s="153" t="s">
        <v>52</v>
      </c>
      <c r="O1058" s="153"/>
      <c r="P1058" s="153"/>
      <c r="Q1058" s="153" t="s">
        <v>37940</v>
      </c>
      <c r="R1058" s="151" t="n">
        <v>8</v>
      </c>
      <c r="S1058" s="151" t="n">
        <v>2</v>
      </c>
      <c r="T1058" s="151" t="n">
        <v>10</v>
      </c>
      <c r="U1058" s="153" t="s">
        <v>37116</v>
      </c>
      <c r="V1058" s="153" t="s">
        <v>6591</v>
      </c>
      <c r="W1058" s="151" t="n">
        <v>1003</v>
      </c>
      <c r="X1058" s="153" t="s">
        <v>6593</v>
      </c>
      <c r="Y1058" s="153" t="s">
        <v>6592</v>
      </c>
      <c r="Z1058" s="153" t="s">
        <v>106</v>
      </c>
      <c r="AA1058" s="153" t="s">
        <v>37941</v>
      </c>
      <c r="AB1058" s="153" t="s">
        <v>37942</v>
      </c>
      <c r="AC1058" s="153" t="s">
        <v>37943</v>
      </c>
      <c r="AD1058" s="153" t="s">
        <v>132</v>
      </c>
      <c r="AE1058" s="153" t="s">
        <v>6594</v>
      </c>
      <c r="AF1058" s="151" t="n">
        <v>2003</v>
      </c>
      <c r="AG1058" s="153" t="s">
        <v>22202</v>
      </c>
      <c r="AH1058" s="153" t="s">
        <v>6595</v>
      </c>
      <c r="AI1058" s="153" t="s">
        <v>106</v>
      </c>
      <c r="AJ1058" s="153" t="s">
        <v>37944</v>
      </c>
      <c r="AK1058" s="153" t="s">
        <v>37945</v>
      </c>
      <c r="AL1058" s="153" t="s">
        <v>37946</v>
      </c>
      <c r="AM1058" s="153" t="s">
        <v>132</v>
      </c>
      <c r="AN1058" s="153"/>
      <c r="AO1058" s="153" t="s">
        <v>37947</v>
      </c>
      <c r="AP1058" s="153"/>
      <c r="AQ1058" s="153"/>
      <c r="AR1058" s="153"/>
      <c r="AS1058" s="153"/>
      <c r="AT1058" s="153"/>
      <c r="AU1058" s="153"/>
      <c r="AV1058" s="153"/>
      <c r="AW1058" s="153"/>
      <c r="AX1058" s="153"/>
      <c r="AY1058" s="153"/>
      <c r="AZ1058" s="153"/>
      <c r="BA1058" s="153" t="s">
        <v>37110</v>
      </c>
      <c r="BB1058" s="153" t="s">
        <v>43951</v>
      </c>
      <c r="BC1058" s="151" t="n">
        <v>1</v>
      </c>
      <c r="BD1058" s="153" t="s">
        <v>154</v>
      </c>
      <c r="BE1058" s="153"/>
      <c r="BF1058" s="153"/>
      <c r="BG1058" s="151" t="n">
        <v>81</v>
      </c>
      <c r="BH1058" s="153" t="s">
        <v>37111</v>
      </c>
    </row>
    <row r="1059" customFormat="false" ht="15" hidden="true" customHeight="false" outlineLevel="0" collapsed="false">
      <c r="A1059" s="151" t="n">
        <v>1380</v>
      </c>
      <c r="B1059" s="153" t="s">
        <v>12285</v>
      </c>
      <c r="C1059" s="153" t="s">
        <v>1415</v>
      </c>
      <c r="D1059" s="155" t="n">
        <v>43386</v>
      </c>
      <c r="E1059" s="153" t="s">
        <v>37124</v>
      </c>
      <c r="F1059" s="151" t="n">
        <v>12</v>
      </c>
      <c r="G1059" s="153" t="s">
        <v>43952</v>
      </c>
      <c r="H1059" s="153" t="s">
        <v>43953</v>
      </c>
      <c r="I1059" s="153" t="s">
        <v>43954</v>
      </c>
      <c r="J1059" s="153" t="s">
        <v>43955</v>
      </c>
      <c r="K1059" s="153" t="s">
        <v>84</v>
      </c>
      <c r="L1059" s="155" t="n">
        <v>38057</v>
      </c>
      <c r="M1059" s="153" t="s">
        <v>83</v>
      </c>
      <c r="N1059" s="153" t="s">
        <v>52</v>
      </c>
      <c r="O1059" s="153"/>
      <c r="P1059" s="153"/>
      <c r="Q1059" s="153" t="s">
        <v>43956</v>
      </c>
      <c r="R1059" s="153" t="s">
        <v>81</v>
      </c>
      <c r="S1059" s="151" t="n">
        <v>1</v>
      </c>
      <c r="T1059" s="151" t="n">
        <v>5</v>
      </c>
      <c r="U1059" s="153" t="s">
        <v>38275</v>
      </c>
      <c r="V1059" s="153" t="s">
        <v>43957</v>
      </c>
      <c r="W1059" s="151" t="n">
        <v>5736</v>
      </c>
      <c r="X1059" s="153" t="s">
        <v>81</v>
      </c>
      <c r="Y1059" s="153"/>
      <c r="Z1059" s="153"/>
      <c r="AA1059" s="153" t="s">
        <v>81</v>
      </c>
      <c r="AB1059" s="153"/>
      <c r="AC1059" s="153" t="s">
        <v>81</v>
      </c>
      <c r="AD1059" s="153"/>
      <c r="AE1059" s="153" t="s">
        <v>43958</v>
      </c>
      <c r="AF1059" s="151" t="n">
        <v>6736</v>
      </c>
      <c r="AG1059" s="153" t="s">
        <v>12288</v>
      </c>
      <c r="AH1059" s="153" t="s">
        <v>12293</v>
      </c>
      <c r="AI1059" s="153" t="s">
        <v>74</v>
      </c>
      <c r="AJ1059" s="153" t="s">
        <v>81</v>
      </c>
      <c r="AK1059" s="153" t="s">
        <v>81</v>
      </c>
      <c r="AL1059" s="153"/>
      <c r="AM1059" s="153"/>
      <c r="AN1059" s="153"/>
      <c r="AO1059" s="153" t="s">
        <v>43959</v>
      </c>
      <c r="AP1059" s="153" t="s">
        <v>12294</v>
      </c>
      <c r="AQ1059" s="153"/>
      <c r="AR1059" s="153"/>
      <c r="AS1059" s="153"/>
      <c r="AT1059" s="153"/>
      <c r="AU1059" s="153"/>
      <c r="AV1059" s="153"/>
      <c r="AW1059" s="153"/>
      <c r="AX1059" s="153"/>
      <c r="AY1059" s="153"/>
      <c r="AZ1059" s="153"/>
      <c r="BA1059" s="153" t="s">
        <v>37110</v>
      </c>
      <c r="BB1059" s="153" t="s">
        <v>81</v>
      </c>
      <c r="BC1059" s="153" t="s">
        <v>81</v>
      </c>
      <c r="BD1059" s="153"/>
      <c r="BE1059" s="153"/>
      <c r="BF1059" s="153"/>
      <c r="BG1059" s="151" t="n">
        <v>79</v>
      </c>
      <c r="BH1059" s="153" t="s">
        <v>37111</v>
      </c>
    </row>
    <row r="1060" customFormat="false" ht="15" hidden="true" customHeight="false" outlineLevel="0" collapsed="false">
      <c r="A1060" s="151" t="n">
        <v>1381</v>
      </c>
      <c r="B1060" s="153" t="s">
        <v>19295</v>
      </c>
      <c r="C1060" s="153" t="s">
        <v>1415</v>
      </c>
      <c r="D1060" s="155" t="n">
        <v>43502</v>
      </c>
      <c r="E1060" s="153" t="s">
        <v>37124</v>
      </c>
      <c r="F1060" s="151" t="n">
        <v>12</v>
      </c>
      <c r="G1060" s="153" t="s">
        <v>43960</v>
      </c>
      <c r="H1060" s="153" t="s">
        <v>43961</v>
      </c>
      <c r="I1060" s="153" t="s">
        <v>43962</v>
      </c>
      <c r="J1060" s="153" t="s">
        <v>43963</v>
      </c>
      <c r="K1060" s="153" t="s">
        <v>53</v>
      </c>
      <c r="L1060" s="155" t="n">
        <v>38258</v>
      </c>
      <c r="M1060" s="153" t="s">
        <v>37114</v>
      </c>
      <c r="N1060" s="153" t="s">
        <v>52</v>
      </c>
      <c r="O1060" s="153"/>
      <c r="P1060" s="153"/>
      <c r="Q1060" s="153" t="s">
        <v>43964</v>
      </c>
      <c r="R1060" s="153" t="s">
        <v>6830</v>
      </c>
      <c r="S1060" s="151" t="n">
        <v>1</v>
      </c>
      <c r="T1060" s="151" t="n">
        <v>1</v>
      </c>
      <c r="U1060" s="153" t="s">
        <v>37165</v>
      </c>
      <c r="V1060" s="153" t="s">
        <v>43965</v>
      </c>
      <c r="W1060" s="151" t="n">
        <v>5022</v>
      </c>
      <c r="X1060" s="153" t="s">
        <v>19302</v>
      </c>
      <c r="Y1060" s="153" t="s">
        <v>19301</v>
      </c>
      <c r="Z1060" s="153" t="s">
        <v>106</v>
      </c>
      <c r="AA1060" s="153" t="s">
        <v>43966</v>
      </c>
      <c r="AB1060" s="153"/>
      <c r="AC1060" s="153" t="s">
        <v>43967</v>
      </c>
      <c r="AD1060" s="153" t="s">
        <v>132</v>
      </c>
      <c r="AE1060" s="153" t="s">
        <v>43968</v>
      </c>
      <c r="AF1060" s="151" t="n">
        <v>6022</v>
      </c>
      <c r="AG1060" s="153" t="s">
        <v>19304</v>
      </c>
      <c r="AH1060" s="153"/>
      <c r="AI1060" s="153" t="s">
        <v>73</v>
      </c>
      <c r="AJ1060" s="153" t="s">
        <v>37795</v>
      </c>
      <c r="AK1060" s="153" t="s">
        <v>19304</v>
      </c>
      <c r="AL1060" s="153" t="s">
        <v>43969</v>
      </c>
      <c r="AM1060" s="153"/>
      <c r="AN1060" s="153"/>
      <c r="AO1060" s="153" t="s">
        <v>43970</v>
      </c>
      <c r="AP1060" s="153"/>
      <c r="AQ1060" s="153"/>
      <c r="AR1060" s="153"/>
      <c r="AS1060" s="153"/>
      <c r="AT1060" s="153"/>
      <c r="AU1060" s="153"/>
      <c r="AV1060" s="153"/>
      <c r="AW1060" s="153"/>
      <c r="AX1060" s="153"/>
      <c r="AY1060" s="153"/>
      <c r="AZ1060" s="153"/>
      <c r="BA1060" s="153" t="s">
        <v>37110</v>
      </c>
      <c r="BB1060" s="153" t="s">
        <v>81</v>
      </c>
      <c r="BC1060" s="153" t="s">
        <v>81</v>
      </c>
      <c r="BD1060" s="153" t="s">
        <v>1208</v>
      </c>
      <c r="BE1060" s="153"/>
      <c r="BF1060" s="153"/>
      <c r="BG1060" s="151" t="n">
        <v>80</v>
      </c>
      <c r="BH1060" s="153" t="s">
        <v>37111</v>
      </c>
    </row>
    <row r="1061" customFormat="false" ht="15" hidden="true" customHeight="false" outlineLevel="0" collapsed="false">
      <c r="A1061" s="151" t="n">
        <v>1382</v>
      </c>
      <c r="B1061" s="153" t="s">
        <v>16090</v>
      </c>
      <c r="C1061" s="153" t="s">
        <v>1415</v>
      </c>
      <c r="D1061" s="155" t="n">
        <v>43409</v>
      </c>
      <c r="E1061" s="153" t="s">
        <v>37124</v>
      </c>
      <c r="F1061" s="151" t="n">
        <v>12</v>
      </c>
      <c r="G1061" s="153" t="s">
        <v>43971</v>
      </c>
      <c r="H1061" s="153" t="s">
        <v>43972</v>
      </c>
      <c r="I1061" s="153" t="s">
        <v>43973</v>
      </c>
      <c r="J1061" s="153" t="s">
        <v>42829</v>
      </c>
      <c r="K1061" s="153" t="s">
        <v>84</v>
      </c>
      <c r="L1061" s="155" t="n">
        <v>38055</v>
      </c>
      <c r="M1061" s="153" t="s">
        <v>83</v>
      </c>
      <c r="N1061" s="153" t="s">
        <v>52</v>
      </c>
      <c r="O1061" s="153"/>
      <c r="P1061" s="153"/>
      <c r="Q1061" s="153" t="s">
        <v>43974</v>
      </c>
      <c r="R1061" s="151" t="n">
        <v>7</v>
      </c>
      <c r="S1061" s="151" t="n">
        <v>6</v>
      </c>
      <c r="T1061" s="151" t="n">
        <v>1</v>
      </c>
      <c r="U1061" s="153" t="s">
        <v>37442</v>
      </c>
      <c r="V1061" s="153" t="s">
        <v>16097</v>
      </c>
      <c r="W1061" s="151" t="n">
        <v>5657</v>
      </c>
      <c r="X1061" s="153" t="s">
        <v>16099</v>
      </c>
      <c r="Y1061" s="153" t="s">
        <v>16098</v>
      </c>
      <c r="Z1061" s="153" t="s">
        <v>106</v>
      </c>
      <c r="AA1061" s="153" t="s">
        <v>4844</v>
      </c>
      <c r="AB1061" s="153"/>
      <c r="AC1061" s="153" t="s">
        <v>43975</v>
      </c>
      <c r="AD1061" s="153" t="s">
        <v>132</v>
      </c>
      <c r="AE1061" s="153" t="s">
        <v>16100</v>
      </c>
      <c r="AF1061" s="151" t="n">
        <v>6657</v>
      </c>
      <c r="AG1061" s="153" t="s">
        <v>16102</v>
      </c>
      <c r="AH1061" s="153" t="s">
        <v>16101</v>
      </c>
      <c r="AI1061" s="153" t="s">
        <v>156</v>
      </c>
      <c r="AJ1061" s="153" t="s">
        <v>38341</v>
      </c>
      <c r="AK1061" s="153" t="s">
        <v>900</v>
      </c>
      <c r="AL1061" s="153" t="s">
        <v>43976</v>
      </c>
      <c r="AM1061" s="153" t="s">
        <v>132</v>
      </c>
      <c r="AN1061" s="153"/>
      <c r="AO1061" s="153" t="s">
        <v>43974</v>
      </c>
      <c r="AP1061" s="153" t="s">
        <v>16103</v>
      </c>
      <c r="AQ1061" s="153"/>
      <c r="AR1061" s="153"/>
      <c r="AS1061" s="153"/>
      <c r="AT1061" s="153"/>
      <c r="AU1061" s="153"/>
      <c r="AV1061" s="153"/>
      <c r="AW1061" s="153"/>
      <c r="AX1061" s="153"/>
      <c r="AY1061" s="153"/>
      <c r="AZ1061" s="153"/>
      <c r="BA1061" s="153" t="s">
        <v>43977</v>
      </c>
      <c r="BB1061" s="153" t="s">
        <v>81</v>
      </c>
      <c r="BC1061" s="153" t="s">
        <v>81</v>
      </c>
      <c r="BD1061" s="153" t="s">
        <v>154</v>
      </c>
      <c r="BE1061" s="153"/>
      <c r="BF1061" s="153"/>
      <c r="BG1061" s="151" t="n">
        <v>80</v>
      </c>
      <c r="BH1061" s="153" t="s">
        <v>37111</v>
      </c>
    </row>
    <row r="1062" customFormat="false" ht="15" hidden="true" customHeight="false" outlineLevel="0" collapsed="false">
      <c r="A1062" s="151" t="n">
        <v>1383</v>
      </c>
      <c r="B1062" s="153" t="s">
        <v>12343</v>
      </c>
      <c r="C1062" s="153" t="s">
        <v>1415</v>
      </c>
      <c r="D1062" s="155" t="n">
        <v>43386</v>
      </c>
      <c r="E1062" s="153" t="s">
        <v>37124</v>
      </c>
      <c r="F1062" s="151" t="n">
        <v>12</v>
      </c>
      <c r="G1062" s="153" t="s">
        <v>43978</v>
      </c>
      <c r="H1062" s="153" t="s">
        <v>43979</v>
      </c>
      <c r="I1062" s="153" t="s">
        <v>43980</v>
      </c>
      <c r="J1062" s="153" t="s">
        <v>43981</v>
      </c>
      <c r="K1062" s="153" t="s">
        <v>12348</v>
      </c>
      <c r="L1062" s="155" t="n">
        <v>38503</v>
      </c>
      <c r="M1062" s="153" t="s">
        <v>37114</v>
      </c>
      <c r="N1062" s="153" t="s">
        <v>52</v>
      </c>
      <c r="O1062" s="153"/>
      <c r="P1062" s="153"/>
      <c r="Q1062" s="153" t="s">
        <v>12350</v>
      </c>
      <c r="R1062" s="151" t="n">
        <v>22</v>
      </c>
      <c r="S1062" s="151" t="n">
        <v>2</v>
      </c>
      <c r="T1062" s="151" t="n">
        <v>1</v>
      </c>
      <c r="U1062" s="153" t="s">
        <v>37116</v>
      </c>
      <c r="V1062" s="153" t="s">
        <v>12351</v>
      </c>
      <c r="W1062" s="151" t="n">
        <v>5275</v>
      </c>
      <c r="X1062" s="153" t="s">
        <v>12353</v>
      </c>
      <c r="Y1062" s="153" t="s">
        <v>12352</v>
      </c>
      <c r="Z1062" s="153" t="s">
        <v>73</v>
      </c>
      <c r="AA1062" s="153" t="s">
        <v>42102</v>
      </c>
      <c r="AB1062" s="153"/>
      <c r="AC1062" s="153"/>
      <c r="AD1062" s="153" t="s">
        <v>132</v>
      </c>
      <c r="AE1062" s="153" t="s">
        <v>12354</v>
      </c>
      <c r="AF1062" s="151" t="n">
        <v>6275</v>
      </c>
      <c r="AG1062" s="153" t="s">
        <v>12356</v>
      </c>
      <c r="AH1062" s="153" t="s">
        <v>12355</v>
      </c>
      <c r="AI1062" s="153" t="s">
        <v>73</v>
      </c>
      <c r="AJ1062" s="153" t="s">
        <v>43982</v>
      </c>
      <c r="AK1062" s="153"/>
      <c r="AL1062" s="153"/>
      <c r="AM1062" s="153"/>
      <c r="AN1062" s="153"/>
      <c r="AO1062" s="153" t="s">
        <v>12350</v>
      </c>
      <c r="AP1062" s="153" t="s">
        <v>12357</v>
      </c>
      <c r="AQ1062" s="153"/>
      <c r="AR1062" s="153"/>
      <c r="AS1062" s="153"/>
      <c r="AT1062" s="153"/>
      <c r="AU1062" s="153"/>
      <c r="AV1062" s="153"/>
      <c r="AW1062" s="153"/>
      <c r="AX1062" s="153"/>
      <c r="AY1062" s="153"/>
      <c r="AZ1062" s="153"/>
      <c r="BA1062" s="153" t="s">
        <v>37878</v>
      </c>
      <c r="BB1062" s="153" t="s">
        <v>81</v>
      </c>
      <c r="BC1062" s="153" t="s">
        <v>81</v>
      </c>
      <c r="BD1062" s="153" t="s">
        <v>154</v>
      </c>
      <c r="BE1062" s="153"/>
      <c r="BF1062" s="153"/>
      <c r="BG1062" s="151" t="n">
        <v>79</v>
      </c>
      <c r="BH1062" s="153" t="s">
        <v>37111</v>
      </c>
    </row>
    <row r="1063" customFormat="false" ht="15" hidden="true" customHeight="false" outlineLevel="0" collapsed="false">
      <c r="A1063" s="151" t="n">
        <v>1384</v>
      </c>
      <c r="B1063" s="153"/>
      <c r="C1063" s="153" t="s">
        <v>1415</v>
      </c>
      <c r="D1063" s="153" t="s">
        <v>30119</v>
      </c>
      <c r="E1063" s="153" t="s">
        <v>37124</v>
      </c>
      <c r="F1063" s="151" t="n">
        <v>12</v>
      </c>
      <c r="G1063" s="153" t="s">
        <v>43983</v>
      </c>
      <c r="H1063" s="153" t="s">
        <v>43984</v>
      </c>
      <c r="I1063" s="153" t="s">
        <v>43985</v>
      </c>
      <c r="J1063" s="153" t="s">
        <v>43986</v>
      </c>
      <c r="K1063" s="153" t="s">
        <v>53</v>
      </c>
      <c r="L1063" s="155" t="n">
        <v>38301</v>
      </c>
      <c r="M1063" s="153" t="s">
        <v>83</v>
      </c>
      <c r="N1063" s="153" t="s">
        <v>52</v>
      </c>
      <c r="O1063" s="153"/>
      <c r="P1063" s="153"/>
      <c r="Q1063" s="153" t="s">
        <v>43987</v>
      </c>
      <c r="R1063" s="153"/>
      <c r="S1063" s="151" t="n">
        <v>0</v>
      </c>
      <c r="T1063" s="151" t="n">
        <v>0</v>
      </c>
      <c r="U1063" s="153" t="s">
        <v>39759</v>
      </c>
      <c r="V1063" s="153" t="s">
        <v>43988</v>
      </c>
      <c r="W1063" s="151" t="n">
        <v>5576</v>
      </c>
      <c r="X1063" s="153" t="s">
        <v>43989</v>
      </c>
      <c r="Y1063" s="153" t="s">
        <v>43990</v>
      </c>
      <c r="Z1063" s="153"/>
      <c r="AA1063" s="153"/>
      <c r="AB1063" s="153"/>
      <c r="AC1063" s="153"/>
      <c r="AD1063" s="153"/>
      <c r="AE1063" s="153" t="s">
        <v>43991</v>
      </c>
      <c r="AF1063" s="151" t="n">
        <v>6576</v>
      </c>
      <c r="AG1063" s="153" t="s">
        <v>43992</v>
      </c>
      <c r="AH1063" s="153"/>
      <c r="AI1063" s="153"/>
      <c r="AJ1063" s="153"/>
      <c r="AK1063" s="153"/>
      <c r="AL1063" s="153"/>
      <c r="AM1063" s="153"/>
      <c r="AN1063" s="153"/>
      <c r="AO1063" s="153" t="s">
        <v>43993</v>
      </c>
      <c r="AP1063" s="153"/>
      <c r="AQ1063" s="153"/>
      <c r="AR1063" s="153"/>
      <c r="AS1063" s="153"/>
      <c r="AT1063" s="153"/>
      <c r="AU1063" s="153"/>
      <c r="AV1063" s="153"/>
      <c r="AW1063" s="153"/>
      <c r="AX1063" s="153"/>
      <c r="AY1063" s="153"/>
      <c r="AZ1063" s="153"/>
      <c r="BA1063" s="153" t="s">
        <v>43994</v>
      </c>
      <c r="BB1063" s="153" t="s">
        <v>81</v>
      </c>
      <c r="BC1063" s="153" t="s">
        <v>81</v>
      </c>
      <c r="BD1063" s="153"/>
      <c r="BE1063" s="153"/>
      <c r="BF1063" s="153"/>
      <c r="BG1063" s="151" t="n">
        <v>79</v>
      </c>
      <c r="BH1063" s="153" t="s">
        <v>37111</v>
      </c>
    </row>
    <row r="1064" customFormat="false" ht="15" hidden="true" customHeight="false" outlineLevel="0" collapsed="false">
      <c r="A1064" s="151" t="n">
        <v>1385</v>
      </c>
      <c r="B1064" s="153" t="s">
        <v>21054</v>
      </c>
      <c r="C1064" s="153" t="s">
        <v>1415</v>
      </c>
      <c r="D1064" s="155" t="n">
        <v>43640</v>
      </c>
      <c r="E1064" s="153" t="s">
        <v>37124</v>
      </c>
      <c r="F1064" s="151" t="n">
        <v>12</v>
      </c>
      <c r="G1064" s="153" t="s">
        <v>43995</v>
      </c>
      <c r="H1064" s="153" t="s">
        <v>43996</v>
      </c>
      <c r="I1064" s="153" t="s">
        <v>43997</v>
      </c>
      <c r="J1064" s="153" t="s">
        <v>43986</v>
      </c>
      <c r="K1064" s="153" t="s">
        <v>84</v>
      </c>
      <c r="L1064" s="155" t="n">
        <v>38313</v>
      </c>
      <c r="M1064" s="153" t="s">
        <v>83</v>
      </c>
      <c r="N1064" s="153" t="s">
        <v>52</v>
      </c>
      <c r="O1064" s="153"/>
      <c r="P1064" s="153"/>
      <c r="Q1064" s="153" t="s">
        <v>43998</v>
      </c>
      <c r="R1064" s="153" t="s">
        <v>21061</v>
      </c>
      <c r="S1064" s="151" t="n">
        <v>5</v>
      </c>
      <c r="T1064" s="151" t="n">
        <v>2</v>
      </c>
      <c r="U1064" s="153" t="s">
        <v>37171</v>
      </c>
      <c r="V1064" s="153" t="s">
        <v>21062</v>
      </c>
      <c r="W1064" s="151" t="n">
        <v>5469</v>
      </c>
      <c r="X1064" s="153" t="s">
        <v>21064</v>
      </c>
      <c r="Y1064" s="153" t="s">
        <v>21063</v>
      </c>
      <c r="Z1064" s="153" t="s">
        <v>156</v>
      </c>
      <c r="AA1064" s="153" t="s">
        <v>43999</v>
      </c>
      <c r="AB1064" s="153"/>
      <c r="AC1064" s="153" t="s">
        <v>44000</v>
      </c>
      <c r="AD1064" s="153" t="s">
        <v>132</v>
      </c>
      <c r="AE1064" s="153" t="s">
        <v>21065</v>
      </c>
      <c r="AF1064" s="151" t="n">
        <v>6469</v>
      </c>
      <c r="AG1064" s="153" t="s">
        <v>21066</v>
      </c>
      <c r="AH1064" s="153"/>
      <c r="AI1064" s="153" t="s">
        <v>74</v>
      </c>
      <c r="AJ1064" s="153"/>
      <c r="AK1064" s="153"/>
      <c r="AL1064" s="153"/>
      <c r="AM1064" s="153"/>
      <c r="AN1064" s="153"/>
      <c r="AO1064" s="153" t="s">
        <v>44001</v>
      </c>
      <c r="AP1064" s="153"/>
      <c r="AQ1064" s="153"/>
      <c r="AR1064" s="153"/>
      <c r="AS1064" s="153"/>
      <c r="AT1064" s="153"/>
      <c r="AU1064" s="153"/>
      <c r="AV1064" s="153"/>
      <c r="AW1064" s="153"/>
      <c r="AX1064" s="153"/>
      <c r="AY1064" s="153"/>
      <c r="AZ1064" s="153"/>
      <c r="BA1064" s="153" t="s">
        <v>44002</v>
      </c>
      <c r="BB1064" s="153" t="s">
        <v>81</v>
      </c>
      <c r="BC1064" s="153" t="s">
        <v>81</v>
      </c>
      <c r="BD1064" s="153" t="s">
        <v>298</v>
      </c>
      <c r="BE1064" s="153"/>
      <c r="BF1064" s="153"/>
      <c r="BG1064" s="151" t="n">
        <v>81</v>
      </c>
      <c r="BH1064" s="153" t="s">
        <v>37111</v>
      </c>
    </row>
    <row r="1065" customFormat="false" ht="15" hidden="true" customHeight="false" outlineLevel="0" collapsed="false">
      <c r="A1065" s="151" t="n">
        <v>1386</v>
      </c>
      <c r="B1065" s="153" t="s">
        <v>18863</v>
      </c>
      <c r="C1065" s="153" t="s">
        <v>1415</v>
      </c>
      <c r="D1065" s="155" t="n">
        <v>43487</v>
      </c>
      <c r="E1065" s="153" t="s">
        <v>37124</v>
      </c>
      <c r="F1065" s="151" t="n">
        <v>12</v>
      </c>
      <c r="G1065" s="153" t="s">
        <v>44003</v>
      </c>
      <c r="H1065" s="153" t="s">
        <v>44004</v>
      </c>
      <c r="I1065" s="153" t="s">
        <v>18858</v>
      </c>
      <c r="J1065" s="153" t="s">
        <v>44005</v>
      </c>
      <c r="K1065" s="153" t="s">
        <v>53</v>
      </c>
      <c r="L1065" s="155" t="n">
        <v>38276</v>
      </c>
      <c r="M1065" s="153" t="s">
        <v>83</v>
      </c>
      <c r="N1065" s="153" t="s">
        <v>52</v>
      </c>
      <c r="O1065" s="153"/>
      <c r="P1065" s="153"/>
      <c r="Q1065" s="153" t="s">
        <v>18848</v>
      </c>
      <c r="R1065" s="153" t="s">
        <v>42858</v>
      </c>
      <c r="S1065" s="151" t="n">
        <v>3</v>
      </c>
      <c r="T1065" s="151" t="n">
        <v>10</v>
      </c>
      <c r="U1065" s="153" t="s">
        <v>38352</v>
      </c>
      <c r="V1065" s="153" t="s">
        <v>42859</v>
      </c>
      <c r="W1065" s="151" t="n">
        <v>1281</v>
      </c>
      <c r="X1065" s="153" t="s">
        <v>18851</v>
      </c>
      <c r="Y1065" s="153" t="s">
        <v>18850</v>
      </c>
      <c r="Z1065" s="153" t="s">
        <v>106</v>
      </c>
      <c r="AA1065" s="153" t="s">
        <v>37117</v>
      </c>
      <c r="AB1065" s="153" t="s">
        <v>42860</v>
      </c>
      <c r="AC1065" s="153" t="s">
        <v>42861</v>
      </c>
      <c r="AD1065" s="153" t="s">
        <v>107</v>
      </c>
      <c r="AE1065" s="153" t="s">
        <v>18852</v>
      </c>
      <c r="AF1065" s="151" t="n">
        <v>2281</v>
      </c>
      <c r="AG1065" s="153" t="s">
        <v>18854</v>
      </c>
      <c r="AH1065" s="153" t="s">
        <v>18853</v>
      </c>
      <c r="AI1065" s="153" t="s">
        <v>106</v>
      </c>
      <c r="AJ1065" s="153" t="s">
        <v>37117</v>
      </c>
      <c r="AK1065" s="153" t="s">
        <v>42862</v>
      </c>
      <c r="AL1065" s="153" t="s">
        <v>42863</v>
      </c>
      <c r="AM1065" s="153" t="s">
        <v>107</v>
      </c>
      <c r="AN1065" s="153"/>
      <c r="AO1065" s="153" t="s">
        <v>18848</v>
      </c>
      <c r="AP1065" s="153"/>
      <c r="AQ1065" s="153"/>
      <c r="AR1065" s="153"/>
      <c r="AS1065" s="153"/>
      <c r="AT1065" s="153"/>
      <c r="AU1065" s="153"/>
      <c r="AV1065" s="153"/>
      <c r="AW1065" s="153"/>
      <c r="AX1065" s="153"/>
      <c r="AY1065" s="153"/>
      <c r="AZ1065" s="153"/>
      <c r="BA1065" s="153" t="s">
        <v>37110</v>
      </c>
      <c r="BB1065" s="153" t="s">
        <v>81</v>
      </c>
      <c r="BC1065" s="153" t="s">
        <v>81</v>
      </c>
      <c r="BD1065" s="153"/>
      <c r="BE1065" s="153"/>
      <c r="BF1065" s="153"/>
      <c r="BG1065" s="151" t="n">
        <v>81</v>
      </c>
      <c r="BH1065" s="153" t="s">
        <v>37111</v>
      </c>
    </row>
    <row r="1066" customFormat="false" ht="15" hidden="true" customHeight="false" outlineLevel="0" collapsed="false">
      <c r="A1066" s="151" t="n">
        <v>1387</v>
      </c>
      <c r="B1066" s="153" t="s">
        <v>12274</v>
      </c>
      <c r="C1066" s="153" t="s">
        <v>1415</v>
      </c>
      <c r="D1066" s="155" t="n">
        <v>43386</v>
      </c>
      <c r="E1066" s="153" t="s">
        <v>37124</v>
      </c>
      <c r="F1066" s="151" t="n">
        <v>12</v>
      </c>
      <c r="G1066" s="153" t="s">
        <v>44006</v>
      </c>
      <c r="H1066" s="153" t="s">
        <v>44007</v>
      </c>
      <c r="I1066" s="153" t="s">
        <v>44008</v>
      </c>
      <c r="J1066" s="153" t="s">
        <v>44009</v>
      </c>
      <c r="K1066" s="153" t="s">
        <v>7496</v>
      </c>
      <c r="L1066" s="155" t="n">
        <v>37623</v>
      </c>
      <c r="M1066" s="153" t="s">
        <v>37114</v>
      </c>
      <c r="N1066" s="153" t="s">
        <v>52</v>
      </c>
      <c r="O1066" s="153"/>
      <c r="P1066" s="153"/>
      <c r="Q1066" s="153" t="s">
        <v>44010</v>
      </c>
      <c r="R1066" s="151" t="n">
        <v>15</v>
      </c>
      <c r="S1066" s="151" t="n">
        <v>5</v>
      </c>
      <c r="T1066" s="151" t="n">
        <v>3</v>
      </c>
      <c r="U1066" s="153" t="s">
        <v>39823</v>
      </c>
      <c r="V1066" s="153" t="s">
        <v>12278</v>
      </c>
      <c r="W1066" s="151" t="n">
        <v>1193</v>
      </c>
      <c r="X1066" s="153" t="s">
        <v>2617</v>
      </c>
      <c r="Y1066" s="153" t="s">
        <v>12279</v>
      </c>
      <c r="Z1066" s="153" t="s">
        <v>106</v>
      </c>
      <c r="AA1066" s="153" t="s">
        <v>81</v>
      </c>
      <c r="AB1066" s="153"/>
      <c r="AC1066" s="153" t="s">
        <v>81</v>
      </c>
      <c r="AD1066" s="153"/>
      <c r="AE1066" s="153" t="s">
        <v>32223</v>
      </c>
      <c r="AF1066" s="151" t="n">
        <v>2193</v>
      </c>
      <c r="AG1066" s="153" t="s">
        <v>2624</v>
      </c>
      <c r="AH1066" s="153" t="s">
        <v>81</v>
      </c>
      <c r="AI1066" s="153" t="s">
        <v>74</v>
      </c>
      <c r="AJ1066" s="153" t="s">
        <v>81</v>
      </c>
      <c r="AK1066" s="153"/>
      <c r="AL1066" s="153" t="s">
        <v>11056</v>
      </c>
      <c r="AM1066" s="153"/>
      <c r="AN1066" s="153"/>
      <c r="AO1066" s="153" t="s">
        <v>12277</v>
      </c>
      <c r="AP1066" s="153"/>
      <c r="AQ1066" s="153"/>
      <c r="AR1066" s="153"/>
      <c r="AS1066" s="153"/>
      <c r="AT1066" s="153"/>
      <c r="AU1066" s="153"/>
      <c r="AV1066" s="153"/>
      <c r="AW1066" s="153"/>
      <c r="AX1066" s="153"/>
      <c r="AY1066" s="153"/>
      <c r="AZ1066" s="153"/>
      <c r="BA1066" s="153" t="s">
        <v>37110</v>
      </c>
      <c r="BB1066" s="153" t="s">
        <v>44011</v>
      </c>
      <c r="BC1066" s="153" t="s">
        <v>5543</v>
      </c>
      <c r="BD1066" s="153"/>
      <c r="BE1066" s="153"/>
      <c r="BF1066" s="153"/>
      <c r="BG1066" s="151" t="n">
        <v>81</v>
      </c>
      <c r="BH1066" s="153" t="s">
        <v>37111</v>
      </c>
    </row>
    <row r="1067" customFormat="false" ht="15" hidden="true" customHeight="false" outlineLevel="0" collapsed="false">
      <c r="A1067" s="151" t="n">
        <v>1388</v>
      </c>
      <c r="B1067" s="153" t="s">
        <v>12509</v>
      </c>
      <c r="C1067" s="153" t="s">
        <v>1415</v>
      </c>
      <c r="D1067" s="155" t="n">
        <v>43389</v>
      </c>
      <c r="E1067" s="153" t="s">
        <v>37124</v>
      </c>
      <c r="F1067" s="151" t="n">
        <v>12</v>
      </c>
      <c r="G1067" s="153" t="s">
        <v>44012</v>
      </c>
      <c r="H1067" s="153" t="s">
        <v>44013</v>
      </c>
      <c r="I1067" s="153" t="s">
        <v>43092</v>
      </c>
      <c r="J1067" s="153" t="s">
        <v>44014</v>
      </c>
      <c r="K1067" s="153" t="s">
        <v>53</v>
      </c>
      <c r="L1067" s="155" t="n">
        <v>38070</v>
      </c>
      <c r="M1067" s="153" t="s">
        <v>83</v>
      </c>
      <c r="N1067" s="153" t="s">
        <v>52</v>
      </c>
      <c r="O1067" s="153"/>
      <c r="P1067" s="153"/>
      <c r="Q1067" s="153" t="s">
        <v>41657</v>
      </c>
      <c r="R1067" s="151" t="n">
        <v>5</v>
      </c>
      <c r="S1067" s="151" t="n">
        <v>6</v>
      </c>
      <c r="T1067" s="151" t="n">
        <v>2</v>
      </c>
      <c r="U1067" s="153" t="s">
        <v>37135</v>
      </c>
      <c r="V1067" s="153" t="s">
        <v>41658</v>
      </c>
      <c r="W1067" s="151" t="n">
        <v>1229</v>
      </c>
      <c r="X1067" s="153" t="s">
        <v>12518</v>
      </c>
      <c r="Y1067" s="153" t="s">
        <v>12517</v>
      </c>
      <c r="Z1067" s="153" t="s">
        <v>106</v>
      </c>
      <c r="AA1067" s="153" t="s">
        <v>41659</v>
      </c>
      <c r="AB1067" s="153"/>
      <c r="AC1067" s="153" t="s">
        <v>81</v>
      </c>
      <c r="AD1067" s="153"/>
      <c r="AE1067" s="153" t="s">
        <v>41660</v>
      </c>
      <c r="AF1067" s="151" t="n">
        <v>2229</v>
      </c>
      <c r="AG1067" s="153" t="s">
        <v>12512</v>
      </c>
      <c r="AH1067" s="153" t="s">
        <v>81</v>
      </c>
      <c r="AI1067" s="153" t="s">
        <v>74</v>
      </c>
      <c r="AJ1067" s="153" t="s">
        <v>81</v>
      </c>
      <c r="AK1067" s="153" t="s">
        <v>81</v>
      </c>
      <c r="AL1067" s="153" t="s">
        <v>81</v>
      </c>
      <c r="AM1067" s="153"/>
      <c r="AN1067" s="153"/>
      <c r="AO1067" s="153" t="s">
        <v>41661</v>
      </c>
      <c r="AP1067" s="153" t="s">
        <v>12512</v>
      </c>
      <c r="AQ1067" s="153"/>
      <c r="AR1067" s="153"/>
      <c r="AS1067" s="153"/>
      <c r="AT1067" s="153"/>
      <c r="AU1067" s="153"/>
      <c r="AV1067" s="153"/>
      <c r="AW1067" s="153"/>
      <c r="AX1067" s="153"/>
      <c r="AY1067" s="153"/>
      <c r="AZ1067" s="153"/>
      <c r="BA1067" s="153" t="s">
        <v>37110</v>
      </c>
      <c r="BB1067" s="153" t="s">
        <v>44015</v>
      </c>
      <c r="BC1067" s="153" t="s">
        <v>81</v>
      </c>
      <c r="BD1067" s="153"/>
      <c r="BE1067" s="153"/>
      <c r="BF1067" s="153"/>
      <c r="BG1067" s="151" t="n">
        <v>79</v>
      </c>
      <c r="BH1067" s="153" t="s">
        <v>37111</v>
      </c>
    </row>
    <row r="1068" customFormat="false" ht="15" hidden="true" customHeight="false" outlineLevel="0" collapsed="false">
      <c r="A1068" s="151" t="n">
        <v>1389</v>
      </c>
      <c r="B1068" s="153" t="s">
        <v>21388</v>
      </c>
      <c r="C1068" s="153" t="s">
        <v>1415</v>
      </c>
      <c r="D1068" s="155" t="n">
        <v>43648</v>
      </c>
      <c r="E1068" s="153" t="s">
        <v>37124</v>
      </c>
      <c r="F1068" s="151" t="n">
        <v>12</v>
      </c>
      <c r="G1068" s="153" t="s">
        <v>44016</v>
      </c>
      <c r="H1068" s="153" t="s">
        <v>44017</v>
      </c>
      <c r="I1068" s="153" t="s">
        <v>44018</v>
      </c>
      <c r="J1068" s="153" t="s">
        <v>44019</v>
      </c>
      <c r="K1068" s="153" t="s">
        <v>53</v>
      </c>
      <c r="L1068" s="155" t="n">
        <v>38348</v>
      </c>
      <c r="M1068" s="153" t="s">
        <v>83</v>
      </c>
      <c r="N1068" s="153" t="s">
        <v>52</v>
      </c>
      <c r="O1068" s="153"/>
      <c r="P1068" s="153"/>
      <c r="Q1068" s="153" t="s">
        <v>44020</v>
      </c>
      <c r="R1068" s="151" t="n">
        <v>16</v>
      </c>
      <c r="S1068" s="151" t="n">
        <v>3</v>
      </c>
      <c r="T1068" s="151" t="n">
        <v>10</v>
      </c>
      <c r="U1068" s="153" t="s">
        <v>38104</v>
      </c>
      <c r="V1068" s="153" t="s">
        <v>21394</v>
      </c>
      <c r="W1068" s="151" t="n">
        <v>5638</v>
      </c>
      <c r="X1068" s="153" t="s">
        <v>21396</v>
      </c>
      <c r="Y1068" s="153" t="s">
        <v>21395</v>
      </c>
      <c r="Z1068" s="153" t="s">
        <v>73</v>
      </c>
      <c r="AA1068" s="153" t="s">
        <v>81</v>
      </c>
      <c r="AB1068" s="153"/>
      <c r="AC1068" s="153" t="s">
        <v>81</v>
      </c>
      <c r="AD1068" s="153" t="s">
        <v>132</v>
      </c>
      <c r="AE1068" s="153" t="s">
        <v>21397</v>
      </c>
      <c r="AF1068" s="151" t="n">
        <v>6638</v>
      </c>
      <c r="AG1068" s="153" t="s">
        <v>21398</v>
      </c>
      <c r="AH1068" s="153" t="s">
        <v>81</v>
      </c>
      <c r="AI1068" s="153" t="s">
        <v>74</v>
      </c>
      <c r="AJ1068" s="153" t="s">
        <v>81</v>
      </c>
      <c r="AK1068" s="153"/>
      <c r="AL1068" s="153" t="s">
        <v>44021</v>
      </c>
      <c r="AM1068" s="153"/>
      <c r="AN1068" s="153"/>
      <c r="AO1068" s="153" t="s">
        <v>21393</v>
      </c>
      <c r="AP1068" s="153"/>
      <c r="AQ1068" s="153"/>
      <c r="AR1068" s="153"/>
      <c r="AS1068" s="153"/>
      <c r="AT1068" s="153"/>
      <c r="AU1068" s="153"/>
      <c r="AV1068" s="153"/>
      <c r="AW1068" s="153"/>
      <c r="AX1068" s="153"/>
      <c r="AY1068" s="153"/>
      <c r="AZ1068" s="153"/>
      <c r="BA1068" s="153" t="s">
        <v>44022</v>
      </c>
      <c r="BB1068" s="153" t="s">
        <v>81</v>
      </c>
      <c r="BC1068" s="153" t="s">
        <v>81</v>
      </c>
      <c r="BD1068" s="153"/>
      <c r="BE1068" s="153" t="s">
        <v>21402</v>
      </c>
      <c r="BF1068" s="153"/>
      <c r="BG1068" s="151" t="n">
        <v>79</v>
      </c>
      <c r="BH1068" s="153" t="s">
        <v>37111</v>
      </c>
    </row>
    <row r="1069" customFormat="false" ht="15" hidden="true" customHeight="false" outlineLevel="0" collapsed="false">
      <c r="A1069" s="151" t="n">
        <v>1390</v>
      </c>
      <c r="B1069" s="153" t="s">
        <v>12432</v>
      </c>
      <c r="C1069" s="153" t="s">
        <v>1415</v>
      </c>
      <c r="D1069" s="155" t="n">
        <v>43388</v>
      </c>
      <c r="E1069" s="153" t="s">
        <v>37124</v>
      </c>
      <c r="F1069" s="151" t="n">
        <v>12</v>
      </c>
      <c r="G1069" s="153" t="s">
        <v>44023</v>
      </c>
      <c r="H1069" s="153" t="s">
        <v>44024</v>
      </c>
      <c r="I1069" s="153" t="s">
        <v>44025</v>
      </c>
      <c r="J1069" s="153" t="s">
        <v>44026</v>
      </c>
      <c r="K1069" s="153" t="s">
        <v>12348</v>
      </c>
      <c r="L1069" s="155" t="n">
        <v>38283</v>
      </c>
      <c r="M1069" s="153" t="s">
        <v>37114</v>
      </c>
      <c r="N1069" s="153" t="s">
        <v>52</v>
      </c>
      <c r="O1069" s="153"/>
      <c r="P1069" s="153"/>
      <c r="Q1069" s="153" t="s">
        <v>44027</v>
      </c>
      <c r="R1069" s="151" t="n">
        <v>21</v>
      </c>
      <c r="S1069" s="151" t="n">
        <v>1</v>
      </c>
      <c r="T1069" s="151" t="n">
        <v>7</v>
      </c>
      <c r="U1069" s="153" t="s">
        <v>37108</v>
      </c>
      <c r="V1069" s="153" t="s">
        <v>44028</v>
      </c>
      <c r="W1069" s="151" t="n">
        <v>5121</v>
      </c>
      <c r="X1069" s="153" t="s">
        <v>12439</v>
      </c>
      <c r="Y1069" s="153" t="s">
        <v>12438</v>
      </c>
      <c r="Z1069" s="153" t="s">
        <v>156</v>
      </c>
      <c r="AA1069" s="153" t="s">
        <v>37654</v>
      </c>
      <c r="AB1069" s="153"/>
      <c r="AC1069" s="153" t="s">
        <v>81</v>
      </c>
      <c r="AD1069" s="153" t="s">
        <v>132</v>
      </c>
      <c r="AE1069" s="153" t="s">
        <v>44029</v>
      </c>
      <c r="AF1069" s="151" t="n">
        <v>6121</v>
      </c>
      <c r="AG1069" s="153" t="s">
        <v>12442</v>
      </c>
      <c r="AH1069" s="153" t="s">
        <v>12441</v>
      </c>
      <c r="AI1069" s="153" t="s">
        <v>74</v>
      </c>
      <c r="AJ1069" s="153" t="s">
        <v>81</v>
      </c>
      <c r="AK1069" s="153" t="s">
        <v>81</v>
      </c>
      <c r="AL1069" s="153" t="s">
        <v>81</v>
      </c>
      <c r="AM1069" s="153"/>
      <c r="AN1069" s="153"/>
      <c r="AO1069" s="153" t="s">
        <v>44027</v>
      </c>
      <c r="AP1069" s="153" t="s">
        <v>12443</v>
      </c>
      <c r="AQ1069" s="153"/>
      <c r="AR1069" s="153"/>
      <c r="AS1069" s="153"/>
      <c r="AT1069" s="153"/>
      <c r="AU1069" s="153"/>
      <c r="AV1069" s="153"/>
      <c r="AW1069" s="153"/>
      <c r="AX1069" s="153"/>
      <c r="AY1069" s="153"/>
      <c r="AZ1069" s="153"/>
      <c r="BA1069" s="153" t="s">
        <v>37878</v>
      </c>
      <c r="BB1069" s="153" t="s">
        <v>81</v>
      </c>
      <c r="BC1069" s="153" t="s">
        <v>81</v>
      </c>
      <c r="BD1069" s="153"/>
      <c r="BE1069" s="153" t="s">
        <v>11129</v>
      </c>
      <c r="BF1069" s="153"/>
      <c r="BG1069" s="151" t="n">
        <v>80</v>
      </c>
      <c r="BH1069" s="153" t="s">
        <v>37111</v>
      </c>
    </row>
    <row r="1070" customFormat="false" ht="15" hidden="true" customHeight="false" outlineLevel="0" collapsed="false">
      <c r="A1070" s="151" t="n">
        <v>1391</v>
      </c>
      <c r="B1070" s="153"/>
      <c r="C1070" s="153" t="s">
        <v>1415</v>
      </c>
      <c r="D1070" s="153" t="s">
        <v>30119</v>
      </c>
      <c r="E1070" s="153" t="s">
        <v>37103</v>
      </c>
      <c r="F1070" s="151" t="n">
        <v>12</v>
      </c>
      <c r="G1070" s="153" t="s">
        <v>44030</v>
      </c>
      <c r="H1070" s="153" t="s">
        <v>44031</v>
      </c>
      <c r="I1070" s="153" t="s">
        <v>44032</v>
      </c>
      <c r="J1070" s="153" t="s">
        <v>44033</v>
      </c>
      <c r="K1070" s="153" t="s">
        <v>53</v>
      </c>
      <c r="L1070" s="155" t="n">
        <v>38134</v>
      </c>
      <c r="M1070" s="153" t="s">
        <v>83</v>
      </c>
      <c r="N1070" s="153" t="s">
        <v>52</v>
      </c>
      <c r="O1070" s="153"/>
      <c r="P1070" s="153"/>
      <c r="Q1070" s="153" t="s">
        <v>44034</v>
      </c>
      <c r="R1070" s="151" t="n">
        <v>3</v>
      </c>
      <c r="S1070" s="151" t="n">
        <v>1</v>
      </c>
      <c r="T1070" s="151" t="n">
        <v>3</v>
      </c>
      <c r="U1070" s="153" t="s">
        <v>37247</v>
      </c>
      <c r="V1070" s="153" t="s">
        <v>44035</v>
      </c>
      <c r="W1070" s="151" t="n">
        <v>5061</v>
      </c>
      <c r="X1070" s="153" t="s">
        <v>44036</v>
      </c>
      <c r="Y1070" s="153"/>
      <c r="Z1070" s="153"/>
      <c r="AA1070" s="153"/>
      <c r="AB1070" s="153"/>
      <c r="AC1070" s="153"/>
      <c r="AD1070" s="153"/>
      <c r="AE1070" s="153" t="s">
        <v>44037</v>
      </c>
      <c r="AF1070" s="151" t="n">
        <v>6061</v>
      </c>
      <c r="AG1070" s="153"/>
      <c r="AH1070" s="153"/>
      <c r="AI1070" s="153"/>
      <c r="AJ1070" s="153"/>
      <c r="AK1070" s="153"/>
      <c r="AL1070" s="153"/>
      <c r="AM1070" s="153"/>
      <c r="AN1070" s="153"/>
      <c r="AO1070" s="153"/>
      <c r="AP1070" s="153"/>
      <c r="AQ1070" s="153"/>
      <c r="AR1070" s="153"/>
      <c r="AS1070" s="153"/>
      <c r="AT1070" s="153"/>
      <c r="AU1070" s="153"/>
      <c r="AV1070" s="153"/>
      <c r="AW1070" s="153"/>
      <c r="AX1070" s="153"/>
      <c r="AY1070" s="153"/>
      <c r="AZ1070" s="153"/>
      <c r="BA1070" s="153" t="s">
        <v>37193</v>
      </c>
      <c r="BB1070" s="153" t="s">
        <v>81</v>
      </c>
      <c r="BC1070" s="153" t="s">
        <v>81</v>
      </c>
      <c r="BD1070" s="153"/>
      <c r="BE1070" s="153"/>
      <c r="BF1070" s="153"/>
      <c r="BG1070" s="151" t="n">
        <v>81</v>
      </c>
      <c r="BH1070" s="153" t="s">
        <v>37111</v>
      </c>
    </row>
    <row r="1071" customFormat="false" ht="15" hidden="true" customHeight="false" outlineLevel="0" collapsed="false">
      <c r="A1071" s="151" t="n">
        <v>1392</v>
      </c>
      <c r="B1071" s="153" t="s">
        <v>21088</v>
      </c>
      <c r="C1071" s="153" t="s">
        <v>1415</v>
      </c>
      <c r="D1071" s="155" t="n">
        <v>43637</v>
      </c>
      <c r="E1071" s="153" t="s">
        <v>37124</v>
      </c>
      <c r="F1071" s="151" t="n">
        <v>12</v>
      </c>
      <c r="G1071" s="153" t="s">
        <v>44038</v>
      </c>
      <c r="H1071" s="153" t="s">
        <v>44039</v>
      </c>
      <c r="I1071" s="153" t="s">
        <v>44040</v>
      </c>
      <c r="J1071" s="153" t="s">
        <v>39821</v>
      </c>
      <c r="K1071" s="153" t="s">
        <v>53</v>
      </c>
      <c r="L1071" s="155" t="n">
        <v>38158</v>
      </c>
      <c r="M1071" s="153" t="s">
        <v>83</v>
      </c>
      <c r="N1071" s="153" t="s">
        <v>52</v>
      </c>
      <c r="O1071" s="153"/>
      <c r="P1071" s="153"/>
      <c r="Q1071" s="153" t="s">
        <v>44041</v>
      </c>
      <c r="R1071" s="151" t="n">
        <v>13</v>
      </c>
      <c r="S1071" s="151" t="n">
        <v>6</v>
      </c>
      <c r="T1071" s="151" t="n">
        <v>4</v>
      </c>
      <c r="U1071" s="153" t="s">
        <v>39432</v>
      </c>
      <c r="V1071" s="153" t="s">
        <v>11474</v>
      </c>
      <c r="W1071" s="151" t="n">
        <v>5399</v>
      </c>
      <c r="X1071" s="153" t="s">
        <v>11476</v>
      </c>
      <c r="Y1071" s="153" t="s">
        <v>81</v>
      </c>
      <c r="Z1071" s="153" t="s">
        <v>106</v>
      </c>
      <c r="AA1071" s="153" t="s">
        <v>37213</v>
      </c>
      <c r="AB1071" s="153"/>
      <c r="AC1071" s="153" t="s">
        <v>44042</v>
      </c>
      <c r="AD1071" s="153" t="s">
        <v>107</v>
      </c>
      <c r="AE1071" s="153" t="s">
        <v>11477</v>
      </c>
      <c r="AF1071" s="151" t="n">
        <v>6399</v>
      </c>
      <c r="AG1071" s="153" t="s">
        <v>11479</v>
      </c>
      <c r="AH1071" s="153" t="s">
        <v>11478</v>
      </c>
      <c r="AI1071" s="153" t="s">
        <v>156</v>
      </c>
      <c r="AJ1071" s="153" t="s">
        <v>37213</v>
      </c>
      <c r="AK1071" s="153" t="s">
        <v>81</v>
      </c>
      <c r="AL1071" s="153" t="s">
        <v>44043</v>
      </c>
      <c r="AM1071" s="153" t="s">
        <v>107</v>
      </c>
      <c r="AN1071" s="153"/>
      <c r="AO1071" s="153" t="s">
        <v>44041</v>
      </c>
      <c r="AP1071" s="153"/>
      <c r="AQ1071" s="153"/>
      <c r="AR1071" s="153"/>
      <c r="AS1071" s="153"/>
      <c r="AT1071" s="153"/>
      <c r="AU1071" s="153"/>
      <c r="AV1071" s="153"/>
      <c r="AW1071" s="153"/>
      <c r="AX1071" s="153"/>
      <c r="AY1071" s="153"/>
      <c r="AZ1071" s="153"/>
      <c r="BA1071" s="153" t="s">
        <v>44044</v>
      </c>
      <c r="BB1071" s="153" t="s">
        <v>21096</v>
      </c>
      <c r="BC1071" s="153" t="s">
        <v>5543</v>
      </c>
      <c r="BD1071" s="153"/>
      <c r="BE1071" s="153" t="s">
        <v>21098</v>
      </c>
      <c r="BF1071" s="153"/>
      <c r="BG1071" s="151" t="n">
        <v>80</v>
      </c>
      <c r="BH1071" s="153" t="s">
        <v>37111</v>
      </c>
    </row>
    <row r="1072" customFormat="false" ht="15" hidden="true" customHeight="false" outlineLevel="0" collapsed="false">
      <c r="A1072" s="151" t="n">
        <v>1393</v>
      </c>
      <c r="B1072" s="153" t="s">
        <v>21429</v>
      </c>
      <c r="C1072" s="153" t="s">
        <v>1415</v>
      </c>
      <c r="D1072" s="155" t="n">
        <v>43649</v>
      </c>
      <c r="E1072" s="153" t="s">
        <v>37124</v>
      </c>
      <c r="F1072" s="151" t="n">
        <v>12</v>
      </c>
      <c r="G1072" s="153" t="s">
        <v>44045</v>
      </c>
      <c r="H1072" s="153" t="s">
        <v>44046</v>
      </c>
      <c r="I1072" s="153" t="s">
        <v>33416</v>
      </c>
      <c r="J1072" s="153" t="s">
        <v>44047</v>
      </c>
      <c r="K1072" s="153" t="s">
        <v>512</v>
      </c>
      <c r="L1072" s="155" t="n">
        <v>38206</v>
      </c>
      <c r="M1072" s="153" t="s">
        <v>83</v>
      </c>
      <c r="N1072" s="153" t="s">
        <v>52</v>
      </c>
      <c r="O1072" s="153"/>
      <c r="P1072" s="153"/>
      <c r="Q1072" s="153" t="s">
        <v>44048</v>
      </c>
      <c r="R1072" s="153" t="s">
        <v>21437</v>
      </c>
      <c r="S1072" s="151" t="n">
        <v>4</v>
      </c>
      <c r="T1072" s="151" t="n">
        <v>21</v>
      </c>
      <c r="U1072" s="153" t="s">
        <v>37116</v>
      </c>
      <c r="V1072" s="153" t="s">
        <v>21098</v>
      </c>
      <c r="W1072" s="151" t="n">
        <v>1177</v>
      </c>
      <c r="X1072" s="153" t="s">
        <v>904</v>
      </c>
      <c r="Y1072" s="153" t="s">
        <v>903</v>
      </c>
      <c r="Z1072" s="153" t="s">
        <v>156</v>
      </c>
      <c r="AA1072" s="153"/>
      <c r="AB1072" s="153"/>
      <c r="AC1072" s="153"/>
      <c r="AD1072" s="153" t="s">
        <v>132</v>
      </c>
      <c r="AE1072" s="153" t="s">
        <v>21439</v>
      </c>
      <c r="AF1072" s="151" t="n">
        <v>2177</v>
      </c>
      <c r="AG1072" s="153" t="s">
        <v>907</v>
      </c>
      <c r="AH1072" s="153" t="s">
        <v>906</v>
      </c>
      <c r="AI1072" s="153" t="s">
        <v>106</v>
      </c>
      <c r="AJ1072" s="153"/>
      <c r="AK1072" s="153"/>
      <c r="AL1072" s="153"/>
      <c r="AM1072" s="153" t="s">
        <v>107</v>
      </c>
      <c r="AN1072" s="153"/>
      <c r="AO1072" s="153" t="s">
        <v>44049</v>
      </c>
      <c r="AP1072" s="153"/>
      <c r="AQ1072" s="153"/>
      <c r="AR1072" s="153"/>
      <c r="AS1072" s="153"/>
      <c r="AT1072" s="153"/>
      <c r="AU1072" s="153"/>
      <c r="AV1072" s="153"/>
      <c r="AW1072" s="153"/>
      <c r="AX1072" s="153"/>
      <c r="AY1072" s="153"/>
      <c r="AZ1072" s="153"/>
      <c r="BA1072" s="153" t="s">
        <v>37110</v>
      </c>
      <c r="BB1072" s="153" t="s">
        <v>21444</v>
      </c>
      <c r="BC1072" s="151" t="n">
        <v>7</v>
      </c>
      <c r="BD1072" s="153" t="s">
        <v>298</v>
      </c>
      <c r="BE1072" s="153"/>
      <c r="BF1072" s="153"/>
      <c r="BG1072" s="151" t="n">
        <v>79</v>
      </c>
      <c r="BH1072" s="153" t="s">
        <v>37111</v>
      </c>
    </row>
    <row r="1073" customFormat="false" ht="15" hidden="true" customHeight="false" outlineLevel="0" collapsed="false">
      <c r="A1073" s="151" t="n">
        <v>1394</v>
      </c>
      <c r="B1073" s="153" t="s">
        <v>12331</v>
      </c>
      <c r="C1073" s="153" t="s">
        <v>1415</v>
      </c>
      <c r="D1073" s="155" t="n">
        <v>43386</v>
      </c>
      <c r="E1073" s="153" t="s">
        <v>37124</v>
      </c>
      <c r="F1073" s="151" t="n">
        <v>12</v>
      </c>
      <c r="G1073" s="153" t="s">
        <v>44050</v>
      </c>
      <c r="H1073" s="153" t="s">
        <v>44051</v>
      </c>
      <c r="I1073" s="153" t="s">
        <v>44052</v>
      </c>
      <c r="J1073" s="153" t="s">
        <v>44053</v>
      </c>
      <c r="K1073" s="153" t="s">
        <v>8417</v>
      </c>
      <c r="L1073" s="155" t="n">
        <v>38164</v>
      </c>
      <c r="M1073" s="153" t="s">
        <v>83</v>
      </c>
      <c r="N1073" s="153" t="s">
        <v>52</v>
      </c>
      <c r="O1073" s="153"/>
      <c r="P1073" s="153"/>
      <c r="Q1073" s="153" t="s">
        <v>1861</v>
      </c>
      <c r="R1073" s="153" t="s">
        <v>12337</v>
      </c>
      <c r="S1073" s="151" t="n">
        <v>3</v>
      </c>
      <c r="T1073" s="151" t="n">
        <v>5</v>
      </c>
      <c r="U1073" s="153" t="s">
        <v>37108</v>
      </c>
      <c r="V1073" s="153" t="s">
        <v>24409</v>
      </c>
      <c r="W1073" s="151" t="n">
        <v>1254</v>
      </c>
      <c r="X1073" s="153" t="s">
        <v>12339</v>
      </c>
      <c r="Y1073" s="153" t="s">
        <v>24410</v>
      </c>
      <c r="Z1073" s="153" t="s">
        <v>156</v>
      </c>
      <c r="AA1073" s="153" t="s">
        <v>42403</v>
      </c>
      <c r="AB1073" s="153"/>
      <c r="AC1073" s="153" t="s">
        <v>81</v>
      </c>
      <c r="AD1073" s="153"/>
      <c r="AE1073" s="153" t="s">
        <v>42404</v>
      </c>
      <c r="AF1073" s="151" t="n">
        <v>2254</v>
      </c>
      <c r="AG1073" s="153" t="s">
        <v>24413</v>
      </c>
      <c r="AH1073" s="153" t="s">
        <v>12341</v>
      </c>
      <c r="AI1073" s="153" t="s">
        <v>74</v>
      </c>
      <c r="AJ1073" s="153" t="s">
        <v>81</v>
      </c>
      <c r="AK1073" s="153" t="s">
        <v>81</v>
      </c>
      <c r="AL1073" s="153"/>
      <c r="AM1073" s="153"/>
      <c r="AN1073" s="153"/>
      <c r="AO1073" s="153" t="s">
        <v>42405</v>
      </c>
      <c r="AP1073" s="153"/>
      <c r="AQ1073" s="153"/>
      <c r="AR1073" s="153"/>
      <c r="AS1073" s="153"/>
      <c r="AT1073" s="153"/>
      <c r="AU1073" s="153"/>
      <c r="AV1073" s="153"/>
      <c r="AW1073" s="153"/>
      <c r="AX1073" s="153"/>
      <c r="AY1073" s="153"/>
      <c r="AZ1073" s="153"/>
      <c r="BA1073" s="153" t="s">
        <v>37110</v>
      </c>
      <c r="BB1073" s="153" t="s">
        <v>81</v>
      </c>
      <c r="BC1073" s="153" t="s">
        <v>81</v>
      </c>
      <c r="BD1073" s="153"/>
      <c r="BE1073" s="153"/>
      <c r="BF1073" s="153"/>
      <c r="BG1073" s="151" t="n">
        <v>80</v>
      </c>
      <c r="BH1073" s="153" t="s">
        <v>37111</v>
      </c>
    </row>
    <row r="1074" customFormat="false" ht="15" hidden="true" customHeight="false" outlineLevel="0" collapsed="false">
      <c r="A1074" s="151" t="n">
        <v>1395</v>
      </c>
      <c r="B1074" s="153"/>
      <c r="C1074" s="153" t="s">
        <v>1415</v>
      </c>
      <c r="D1074" s="153" t="s">
        <v>30119</v>
      </c>
      <c r="E1074" s="153" t="s">
        <v>37124</v>
      </c>
      <c r="F1074" s="151" t="n">
        <v>12</v>
      </c>
      <c r="G1074" s="153" t="s">
        <v>44054</v>
      </c>
      <c r="H1074" s="153" t="s">
        <v>44055</v>
      </c>
      <c r="I1074" s="153" t="s">
        <v>44056</v>
      </c>
      <c r="J1074" s="153" t="s">
        <v>44057</v>
      </c>
      <c r="K1074" s="153" t="s">
        <v>53</v>
      </c>
      <c r="L1074" s="155" t="n">
        <v>37965</v>
      </c>
      <c r="M1074" s="153" t="s">
        <v>37114</v>
      </c>
      <c r="N1074" s="153" t="s">
        <v>52</v>
      </c>
      <c r="O1074" s="153"/>
      <c r="P1074" s="153"/>
      <c r="Q1074" s="153" t="s">
        <v>44058</v>
      </c>
      <c r="R1074" s="151" t="n">
        <v>135</v>
      </c>
      <c r="S1074" s="151" t="n">
        <v>1</v>
      </c>
      <c r="T1074" s="151" t="n">
        <v>17</v>
      </c>
      <c r="U1074" s="153" t="s">
        <v>37229</v>
      </c>
      <c r="V1074" s="153"/>
      <c r="W1074" s="151" t="n">
        <v>5367</v>
      </c>
      <c r="X1074" s="153"/>
      <c r="Y1074" s="153"/>
      <c r="Z1074" s="153"/>
      <c r="AA1074" s="153"/>
      <c r="AB1074" s="153"/>
      <c r="AC1074" s="153"/>
      <c r="AD1074" s="153"/>
      <c r="AE1074" s="153" t="s">
        <v>44059</v>
      </c>
      <c r="AF1074" s="151" t="n">
        <v>6367</v>
      </c>
      <c r="AG1074" s="153"/>
      <c r="AH1074" s="153"/>
      <c r="AI1074" s="153"/>
      <c r="AJ1074" s="153"/>
      <c r="AK1074" s="153"/>
      <c r="AL1074" s="153"/>
      <c r="AM1074" s="153"/>
      <c r="AN1074" s="153"/>
      <c r="AO1074" s="153"/>
      <c r="AP1074" s="153"/>
      <c r="AQ1074" s="153"/>
      <c r="AR1074" s="153"/>
      <c r="AS1074" s="153"/>
      <c r="AT1074" s="153"/>
      <c r="AU1074" s="153"/>
      <c r="AV1074" s="153"/>
      <c r="AW1074" s="153"/>
      <c r="AX1074" s="153"/>
      <c r="AY1074" s="153"/>
      <c r="AZ1074" s="153"/>
      <c r="BA1074" s="153" t="s">
        <v>37193</v>
      </c>
      <c r="BB1074" s="153" t="s">
        <v>81</v>
      </c>
      <c r="BC1074" s="153" t="s">
        <v>81</v>
      </c>
      <c r="BD1074" s="153"/>
      <c r="BE1074" s="153"/>
      <c r="BF1074" s="153"/>
      <c r="BG1074" s="151" t="n">
        <v>81</v>
      </c>
      <c r="BH1074" s="153" t="s">
        <v>37111</v>
      </c>
    </row>
    <row r="1075" customFormat="false" ht="15" hidden="true" customHeight="false" outlineLevel="0" collapsed="false">
      <c r="A1075" s="151" t="n">
        <v>1396</v>
      </c>
      <c r="B1075" s="153" t="s">
        <v>20655</v>
      </c>
      <c r="C1075" s="153" t="s">
        <v>1415</v>
      </c>
      <c r="D1075" s="155" t="n">
        <v>43604</v>
      </c>
      <c r="E1075" s="153" t="s">
        <v>37124</v>
      </c>
      <c r="F1075" s="151" t="n">
        <v>12</v>
      </c>
      <c r="G1075" s="153" t="s">
        <v>44060</v>
      </c>
      <c r="H1075" s="153" t="s">
        <v>44061</v>
      </c>
      <c r="I1075" s="153" t="s">
        <v>44062</v>
      </c>
      <c r="J1075" s="153" t="s">
        <v>44063</v>
      </c>
      <c r="K1075" s="153" t="s">
        <v>53</v>
      </c>
      <c r="L1075" s="155" t="n">
        <v>38246</v>
      </c>
      <c r="M1075" s="153" t="s">
        <v>83</v>
      </c>
      <c r="N1075" s="153" t="s">
        <v>52</v>
      </c>
      <c r="O1075" s="153"/>
      <c r="P1075" s="153"/>
      <c r="Q1075" s="153" t="s">
        <v>44064</v>
      </c>
      <c r="R1075" s="151" t="n">
        <v>16</v>
      </c>
      <c r="S1075" s="151" t="n">
        <v>1</v>
      </c>
      <c r="T1075" s="151" t="n">
        <v>10</v>
      </c>
      <c r="U1075" s="153" t="s">
        <v>38275</v>
      </c>
      <c r="V1075" s="153" t="s">
        <v>10443</v>
      </c>
      <c r="W1075" s="151" t="n">
        <v>1010</v>
      </c>
      <c r="X1075" s="153" t="s">
        <v>10445</v>
      </c>
      <c r="Y1075" s="153" t="s">
        <v>20660</v>
      </c>
      <c r="Z1075" s="153" t="s">
        <v>106</v>
      </c>
      <c r="AA1075" s="153" t="s">
        <v>44065</v>
      </c>
      <c r="AB1075" s="153"/>
      <c r="AC1075" s="153" t="s">
        <v>44066</v>
      </c>
      <c r="AD1075" s="153" t="s">
        <v>132</v>
      </c>
      <c r="AE1075" s="153" t="s">
        <v>10446</v>
      </c>
      <c r="AF1075" s="151" t="n">
        <v>2010</v>
      </c>
      <c r="AG1075" s="153" t="s">
        <v>20658</v>
      </c>
      <c r="AH1075" s="153"/>
      <c r="AI1075" s="153" t="s">
        <v>74</v>
      </c>
      <c r="AJ1075" s="153"/>
      <c r="AK1075" s="153" t="s">
        <v>20658</v>
      </c>
      <c r="AL1075" s="153" t="s">
        <v>44067</v>
      </c>
      <c r="AM1075" s="153"/>
      <c r="AN1075" s="153"/>
      <c r="AO1075" s="153" t="s">
        <v>44068</v>
      </c>
      <c r="AP1075" s="153" t="s">
        <v>20661</v>
      </c>
      <c r="AQ1075" s="153"/>
      <c r="AR1075" s="153"/>
      <c r="AS1075" s="153"/>
      <c r="AT1075" s="153"/>
      <c r="AU1075" s="153"/>
      <c r="AV1075" s="153"/>
      <c r="AW1075" s="153"/>
      <c r="AX1075" s="153"/>
      <c r="AY1075" s="153"/>
      <c r="AZ1075" s="153"/>
      <c r="BA1075" s="153" t="s">
        <v>44069</v>
      </c>
      <c r="BB1075" s="153" t="s">
        <v>20664</v>
      </c>
      <c r="BC1075" s="153" t="s">
        <v>5543</v>
      </c>
      <c r="BD1075" s="153" t="s">
        <v>128</v>
      </c>
      <c r="BE1075" s="153"/>
      <c r="BF1075" s="153"/>
      <c r="BG1075" s="151" t="n">
        <v>81</v>
      </c>
      <c r="BH1075" s="153" t="s">
        <v>37111</v>
      </c>
    </row>
    <row r="1076" customFormat="false" ht="15" hidden="true" customHeight="false" outlineLevel="0" collapsed="false">
      <c r="A1076" s="151" t="n">
        <v>1397</v>
      </c>
      <c r="B1076" s="153" t="s">
        <v>12306</v>
      </c>
      <c r="C1076" s="153" t="s">
        <v>1415</v>
      </c>
      <c r="D1076" s="155" t="n">
        <v>43386</v>
      </c>
      <c r="E1076" s="153" t="s">
        <v>37124</v>
      </c>
      <c r="F1076" s="151" t="n">
        <v>12</v>
      </c>
      <c r="G1076" s="153" t="s">
        <v>44070</v>
      </c>
      <c r="H1076" s="153" t="s">
        <v>44071</v>
      </c>
      <c r="I1076" s="153" t="s">
        <v>25440</v>
      </c>
      <c r="J1076" s="153" t="s">
        <v>44072</v>
      </c>
      <c r="K1076" s="153" t="s">
        <v>53</v>
      </c>
      <c r="L1076" s="155" t="n">
        <v>38110</v>
      </c>
      <c r="M1076" s="153" t="s">
        <v>83</v>
      </c>
      <c r="N1076" s="153" t="s">
        <v>52</v>
      </c>
      <c r="O1076" s="153"/>
      <c r="P1076" s="153"/>
      <c r="Q1076" s="153" t="s">
        <v>41110</v>
      </c>
      <c r="R1076" s="153" t="s">
        <v>12313</v>
      </c>
      <c r="S1076" s="151" t="n">
        <v>1</v>
      </c>
      <c r="T1076" s="151" t="n">
        <v>6</v>
      </c>
      <c r="U1076" s="153" t="s">
        <v>37135</v>
      </c>
      <c r="V1076" s="153" t="s">
        <v>25436</v>
      </c>
      <c r="W1076" s="151" t="n">
        <v>1258</v>
      </c>
      <c r="X1076" s="153" t="s">
        <v>12310</v>
      </c>
      <c r="Y1076" s="153" t="s">
        <v>12315</v>
      </c>
      <c r="Z1076" s="153" t="s">
        <v>106</v>
      </c>
      <c r="AA1076" s="153" t="s">
        <v>81</v>
      </c>
      <c r="AB1076" s="153"/>
      <c r="AC1076" s="153" t="s">
        <v>81</v>
      </c>
      <c r="AD1076" s="153"/>
      <c r="AE1076" s="153" t="s">
        <v>25437</v>
      </c>
      <c r="AF1076" s="151" t="n">
        <v>2258</v>
      </c>
      <c r="AG1076" s="153" t="s">
        <v>12317</v>
      </c>
      <c r="AH1076" s="153" t="s">
        <v>12316</v>
      </c>
      <c r="AI1076" s="153" t="s">
        <v>74</v>
      </c>
      <c r="AJ1076" s="153" t="s">
        <v>81</v>
      </c>
      <c r="AK1076" s="153" t="s">
        <v>81</v>
      </c>
      <c r="AL1076" s="153" t="s">
        <v>81</v>
      </c>
      <c r="AM1076" s="153"/>
      <c r="AN1076" s="153"/>
      <c r="AO1076" s="153" t="s">
        <v>41111</v>
      </c>
      <c r="AP1076" s="153"/>
      <c r="AQ1076" s="153"/>
      <c r="AR1076" s="153"/>
      <c r="AS1076" s="153"/>
      <c r="AT1076" s="153"/>
      <c r="AU1076" s="153"/>
      <c r="AV1076" s="153"/>
      <c r="AW1076" s="153"/>
      <c r="AX1076" s="153"/>
      <c r="AY1076" s="153"/>
      <c r="AZ1076" s="153"/>
      <c r="BA1076" s="153" t="s">
        <v>37110</v>
      </c>
      <c r="BB1076" s="153" t="s">
        <v>81</v>
      </c>
      <c r="BC1076" s="153" t="s">
        <v>81</v>
      </c>
      <c r="BD1076" s="153"/>
      <c r="BE1076" s="153"/>
      <c r="BF1076" s="153"/>
      <c r="BG1076" s="151" t="n">
        <v>79</v>
      </c>
      <c r="BH1076" s="153" t="s">
        <v>37111</v>
      </c>
    </row>
    <row r="1077" customFormat="false" ht="15" hidden="true" customHeight="false" outlineLevel="0" collapsed="false">
      <c r="A1077" s="151" t="n">
        <v>1398</v>
      </c>
      <c r="B1077" s="153" t="s">
        <v>17365</v>
      </c>
      <c r="C1077" s="153" t="s">
        <v>1415</v>
      </c>
      <c r="D1077" s="155" t="n">
        <v>43429</v>
      </c>
      <c r="E1077" s="153" t="s">
        <v>37124</v>
      </c>
      <c r="F1077" s="151" t="n">
        <v>12</v>
      </c>
      <c r="G1077" s="153" t="s">
        <v>44073</v>
      </c>
      <c r="H1077" s="153" t="s">
        <v>44074</v>
      </c>
      <c r="I1077" s="153" t="s">
        <v>44075</v>
      </c>
      <c r="J1077" s="153" t="s">
        <v>44076</v>
      </c>
      <c r="K1077" s="153" t="s">
        <v>1381</v>
      </c>
      <c r="L1077" s="155" t="n">
        <v>38290</v>
      </c>
      <c r="M1077" s="153" t="s">
        <v>83</v>
      </c>
      <c r="N1077" s="153" t="s">
        <v>52</v>
      </c>
      <c r="O1077" s="153"/>
      <c r="P1077" s="153"/>
      <c r="Q1077" s="153" t="s">
        <v>44077</v>
      </c>
      <c r="R1077" s="151" t="n">
        <v>3</v>
      </c>
      <c r="S1077" s="151" t="n">
        <v>1</v>
      </c>
      <c r="T1077" s="151" t="n">
        <v>14</v>
      </c>
      <c r="U1077" s="153" t="s">
        <v>37135</v>
      </c>
      <c r="V1077" s="153" t="s">
        <v>17372</v>
      </c>
      <c r="W1077" s="151" t="n">
        <v>5628</v>
      </c>
      <c r="X1077" s="153" t="s">
        <v>17374</v>
      </c>
      <c r="Y1077" s="153" t="s">
        <v>17373</v>
      </c>
      <c r="Z1077" s="153" t="s">
        <v>106</v>
      </c>
      <c r="AA1077" s="153" t="s">
        <v>44078</v>
      </c>
      <c r="AB1077" s="153"/>
      <c r="AC1077" s="153" t="s">
        <v>44079</v>
      </c>
      <c r="AD1077" s="153"/>
      <c r="AE1077" s="153" t="s">
        <v>17375</v>
      </c>
      <c r="AF1077" s="151" t="n">
        <v>6628</v>
      </c>
      <c r="AG1077" s="153" t="s">
        <v>17377</v>
      </c>
      <c r="AH1077" s="153" t="s">
        <v>17376</v>
      </c>
      <c r="AI1077" s="153" t="s">
        <v>74</v>
      </c>
      <c r="AJ1077" s="153"/>
      <c r="AK1077" s="153" t="s">
        <v>17368</v>
      </c>
      <c r="AL1077" s="153" t="s">
        <v>44080</v>
      </c>
      <c r="AM1077" s="153"/>
      <c r="AN1077" s="153"/>
      <c r="AO1077" s="153" t="s">
        <v>44081</v>
      </c>
      <c r="AP1077" s="153"/>
      <c r="AQ1077" s="153"/>
      <c r="AR1077" s="153"/>
      <c r="AS1077" s="153"/>
      <c r="AT1077" s="153"/>
      <c r="AU1077" s="153"/>
      <c r="AV1077" s="153"/>
      <c r="AW1077" s="153"/>
      <c r="AX1077" s="153"/>
      <c r="AY1077" s="153"/>
      <c r="AZ1077" s="153"/>
      <c r="BA1077" s="153" t="s">
        <v>40183</v>
      </c>
      <c r="BB1077" s="153" t="s">
        <v>81</v>
      </c>
      <c r="BC1077" s="153" t="s">
        <v>81</v>
      </c>
      <c r="BD1077" s="153" t="s">
        <v>154</v>
      </c>
      <c r="BE1077" s="153"/>
      <c r="BF1077" s="153"/>
      <c r="BG1077" s="151" t="n">
        <v>79</v>
      </c>
      <c r="BH1077" s="153" t="s">
        <v>37111</v>
      </c>
    </row>
    <row r="1078" customFormat="false" ht="15" hidden="true" customHeight="false" outlineLevel="0" collapsed="false">
      <c r="A1078" s="151" t="n">
        <v>1399</v>
      </c>
      <c r="B1078" s="153" t="s">
        <v>21477</v>
      </c>
      <c r="C1078" s="153" t="s">
        <v>1415</v>
      </c>
      <c r="D1078" s="155" t="n">
        <v>43650</v>
      </c>
      <c r="E1078" s="153" t="s">
        <v>37124</v>
      </c>
      <c r="F1078" s="151" t="n">
        <v>12</v>
      </c>
      <c r="G1078" s="153" t="s">
        <v>44082</v>
      </c>
      <c r="H1078" s="153" t="s">
        <v>44083</v>
      </c>
      <c r="I1078" s="153" t="s">
        <v>44084</v>
      </c>
      <c r="J1078" s="153" t="s">
        <v>44085</v>
      </c>
      <c r="K1078" s="153" t="s">
        <v>84</v>
      </c>
      <c r="L1078" s="155" t="n">
        <v>37909</v>
      </c>
      <c r="M1078" s="153" t="s">
        <v>83</v>
      </c>
      <c r="N1078" s="153" t="s">
        <v>52</v>
      </c>
      <c r="O1078" s="153"/>
      <c r="P1078" s="153"/>
      <c r="Q1078" s="153" t="s">
        <v>44086</v>
      </c>
      <c r="R1078" s="153" t="s">
        <v>21484</v>
      </c>
      <c r="S1078" s="151" t="n">
        <v>2</v>
      </c>
      <c r="T1078" s="151" t="n">
        <v>11</v>
      </c>
      <c r="U1078" s="153" t="s">
        <v>37247</v>
      </c>
      <c r="V1078" s="153" t="s">
        <v>44087</v>
      </c>
      <c r="W1078" s="151" t="n">
        <v>5377</v>
      </c>
      <c r="X1078" s="153" t="s">
        <v>21480</v>
      </c>
      <c r="Y1078" s="153" t="s">
        <v>21487</v>
      </c>
      <c r="Z1078" s="153" t="s">
        <v>73</v>
      </c>
      <c r="AA1078" s="153" t="s">
        <v>37633</v>
      </c>
      <c r="AB1078" s="153"/>
      <c r="AC1078" s="153" t="s">
        <v>44088</v>
      </c>
      <c r="AD1078" s="153" t="s">
        <v>132</v>
      </c>
      <c r="AE1078" s="153" t="s">
        <v>44089</v>
      </c>
      <c r="AF1078" s="151" t="n">
        <v>6377</v>
      </c>
      <c r="AG1078" s="153" t="s">
        <v>21489</v>
      </c>
      <c r="AH1078" s="153"/>
      <c r="AI1078" s="153" t="s">
        <v>74</v>
      </c>
      <c r="AJ1078" s="153"/>
      <c r="AK1078" s="153"/>
      <c r="AL1078" s="153"/>
      <c r="AM1078" s="153"/>
      <c r="AN1078" s="153"/>
      <c r="AO1078" s="153" t="s">
        <v>44086</v>
      </c>
      <c r="AP1078" s="153" t="s">
        <v>21489</v>
      </c>
      <c r="AQ1078" s="153"/>
      <c r="AR1078" s="153"/>
      <c r="AS1078" s="153"/>
      <c r="AT1078" s="153"/>
      <c r="AU1078" s="153"/>
      <c r="AV1078" s="153"/>
      <c r="AW1078" s="153"/>
      <c r="AX1078" s="153"/>
      <c r="AY1078" s="153"/>
      <c r="AZ1078" s="153"/>
      <c r="BA1078" s="153" t="s">
        <v>44090</v>
      </c>
      <c r="BB1078" s="153" t="s">
        <v>81</v>
      </c>
      <c r="BC1078" s="153" t="s">
        <v>81</v>
      </c>
      <c r="BD1078" s="153" t="s">
        <v>128</v>
      </c>
      <c r="BE1078" s="153"/>
      <c r="BF1078" s="153"/>
      <c r="BG1078" s="151" t="n">
        <v>80</v>
      </c>
      <c r="BH1078" s="153" t="s">
        <v>37111</v>
      </c>
    </row>
    <row r="1079" customFormat="false" ht="15" hidden="true" customHeight="false" outlineLevel="0" collapsed="false">
      <c r="A1079" s="151" t="n">
        <v>1400</v>
      </c>
      <c r="B1079" s="153" t="s">
        <v>18869</v>
      </c>
      <c r="C1079" s="153" t="s">
        <v>1415</v>
      </c>
      <c r="D1079" s="155" t="n">
        <v>43487</v>
      </c>
      <c r="E1079" s="153" t="s">
        <v>37124</v>
      </c>
      <c r="F1079" s="151" t="n">
        <v>12</v>
      </c>
      <c r="G1079" s="153" t="s">
        <v>44091</v>
      </c>
      <c r="H1079" s="153" t="s">
        <v>44092</v>
      </c>
      <c r="I1079" s="153" t="s">
        <v>25280</v>
      </c>
      <c r="J1079" s="153" t="s">
        <v>44093</v>
      </c>
      <c r="K1079" s="153" t="s">
        <v>18873</v>
      </c>
      <c r="L1079" s="155" t="n">
        <v>38253</v>
      </c>
      <c r="M1079" s="153" t="s">
        <v>83</v>
      </c>
      <c r="N1079" s="153" t="s">
        <v>52</v>
      </c>
      <c r="O1079" s="153"/>
      <c r="P1079" s="153"/>
      <c r="Q1079" s="153" t="s">
        <v>43638</v>
      </c>
      <c r="R1079" s="151" t="n">
        <v>13</v>
      </c>
      <c r="S1079" s="151" t="n">
        <v>3</v>
      </c>
      <c r="T1079" s="151" t="n">
        <v>7</v>
      </c>
      <c r="U1079" s="153" t="s">
        <v>37135</v>
      </c>
      <c r="V1079" s="153" t="s">
        <v>18875</v>
      </c>
      <c r="W1079" s="151" t="n">
        <v>1232</v>
      </c>
      <c r="X1079" s="153" t="s">
        <v>18877</v>
      </c>
      <c r="Y1079" s="153" t="s">
        <v>18876</v>
      </c>
      <c r="Z1079" s="153" t="s">
        <v>106</v>
      </c>
      <c r="AA1079" s="153" t="s">
        <v>43639</v>
      </c>
      <c r="AB1079" s="153"/>
      <c r="AC1079" s="153" t="s">
        <v>43640</v>
      </c>
      <c r="AD1079" s="153" t="s">
        <v>132</v>
      </c>
      <c r="AE1079" s="153" t="s">
        <v>18878</v>
      </c>
      <c r="AF1079" s="151" t="n">
        <v>2232</v>
      </c>
      <c r="AG1079" s="153" t="s">
        <v>18880</v>
      </c>
      <c r="AH1079" s="153" t="s">
        <v>18879</v>
      </c>
      <c r="AI1079" s="153" t="s">
        <v>74</v>
      </c>
      <c r="AJ1079" s="153" t="s">
        <v>81</v>
      </c>
      <c r="AK1079" s="153" t="s">
        <v>81</v>
      </c>
      <c r="AL1079" s="153" t="s">
        <v>81</v>
      </c>
      <c r="AM1079" s="153"/>
      <c r="AN1079" s="153"/>
      <c r="AO1079" s="153" t="s">
        <v>43641</v>
      </c>
      <c r="AP1079" s="151" t="n">
        <v>16466001930</v>
      </c>
      <c r="AQ1079" s="153"/>
      <c r="AR1079" s="153"/>
      <c r="AS1079" s="153"/>
      <c r="AT1079" s="153"/>
      <c r="AU1079" s="153"/>
      <c r="AV1079" s="153"/>
      <c r="AW1079" s="153"/>
      <c r="AX1079" s="153"/>
      <c r="AY1079" s="153"/>
      <c r="AZ1079" s="153"/>
      <c r="BA1079" s="153" t="s">
        <v>37878</v>
      </c>
      <c r="BB1079" s="153" t="s">
        <v>81</v>
      </c>
      <c r="BC1079" s="153" t="s">
        <v>81</v>
      </c>
      <c r="BD1079" s="153" t="s">
        <v>663</v>
      </c>
      <c r="BE1079" s="153"/>
      <c r="BF1079" s="153"/>
      <c r="BG1079" s="151" t="n">
        <v>80</v>
      </c>
      <c r="BH1079" s="153" t="s">
        <v>37111</v>
      </c>
    </row>
    <row r="1080" customFormat="false" ht="15" hidden="true" customHeight="false" outlineLevel="0" collapsed="false">
      <c r="A1080" s="151" t="n">
        <v>1401</v>
      </c>
      <c r="B1080" s="153" t="s">
        <v>20752</v>
      </c>
      <c r="C1080" s="153" t="s">
        <v>1415</v>
      </c>
      <c r="D1080" s="155" t="n">
        <v>43633</v>
      </c>
      <c r="E1080" s="153" t="s">
        <v>37124</v>
      </c>
      <c r="F1080" s="151" t="n">
        <v>12</v>
      </c>
      <c r="G1080" s="153" t="s">
        <v>44094</v>
      </c>
      <c r="H1080" s="153" t="s">
        <v>44095</v>
      </c>
      <c r="I1080" s="153" t="s">
        <v>44096</v>
      </c>
      <c r="J1080" s="153" t="s">
        <v>44097</v>
      </c>
      <c r="K1080" s="153" t="s">
        <v>53</v>
      </c>
      <c r="L1080" s="155" t="n">
        <v>38094</v>
      </c>
      <c r="M1080" s="153" t="s">
        <v>37114</v>
      </c>
      <c r="N1080" s="153" t="s">
        <v>52</v>
      </c>
      <c r="O1080" s="153"/>
      <c r="P1080" s="153"/>
      <c r="Q1080" s="153" t="s">
        <v>44098</v>
      </c>
      <c r="R1080" s="151" t="n">
        <v>11</v>
      </c>
      <c r="S1080" s="151" t="n">
        <v>4</v>
      </c>
      <c r="T1080" s="151" t="n">
        <v>1</v>
      </c>
      <c r="U1080" s="153" t="s">
        <v>37229</v>
      </c>
      <c r="V1080" s="153" t="s">
        <v>44099</v>
      </c>
      <c r="W1080" s="151" t="n">
        <v>5636</v>
      </c>
      <c r="X1080" s="153" t="s">
        <v>20761</v>
      </c>
      <c r="Y1080" s="153" t="s">
        <v>20760</v>
      </c>
      <c r="Z1080" s="153" t="s">
        <v>73</v>
      </c>
      <c r="AA1080" s="153" t="s">
        <v>37520</v>
      </c>
      <c r="AB1080" s="153"/>
      <c r="AC1080" s="153" t="s">
        <v>44100</v>
      </c>
      <c r="AD1080" s="153" t="s">
        <v>132</v>
      </c>
      <c r="AE1080" s="153" t="s">
        <v>44101</v>
      </c>
      <c r="AF1080" s="151" t="n">
        <v>6636</v>
      </c>
      <c r="AG1080" s="153" t="s">
        <v>20764</v>
      </c>
      <c r="AH1080" s="153" t="s">
        <v>20763</v>
      </c>
      <c r="AI1080" s="153" t="s">
        <v>73</v>
      </c>
      <c r="AJ1080" s="153" t="s">
        <v>42186</v>
      </c>
      <c r="AK1080" s="153" t="s">
        <v>44102</v>
      </c>
      <c r="AL1080" s="153" t="s">
        <v>44103</v>
      </c>
      <c r="AM1080" s="153" t="s">
        <v>107</v>
      </c>
      <c r="AN1080" s="153"/>
      <c r="AO1080" s="153" t="s">
        <v>44098</v>
      </c>
      <c r="AP1080" s="151" t="n">
        <v>0</v>
      </c>
      <c r="AQ1080" s="153"/>
      <c r="AR1080" s="153"/>
      <c r="AS1080" s="153"/>
      <c r="AT1080" s="153"/>
      <c r="AU1080" s="153"/>
      <c r="AV1080" s="153"/>
      <c r="AW1080" s="153"/>
      <c r="AX1080" s="153"/>
      <c r="AY1080" s="153"/>
      <c r="AZ1080" s="153"/>
      <c r="BA1080" s="153" t="s">
        <v>44104</v>
      </c>
      <c r="BB1080" s="153" t="s">
        <v>81</v>
      </c>
      <c r="BC1080" s="153" t="s">
        <v>81</v>
      </c>
      <c r="BD1080" s="153" t="s">
        <v>154</v>
      </c>
      <c r="BE1080" s="153"/>
      <c r="BF1080" s="153"/>
      <c r="BG1080" s="151" t="n">
        <v>80</v>
      </c>
      <c r="BH1080" s="153" t="s">
        <v>37111</v>
      </c>
    </row>
    <row r="1081" customFormat="false" ht="15" hidden="true" customHeight="false" outlineLevel="0" collapsed="false">
      <c r="A1081" s="151" t="n">
        <v>1402</v>
      </c>
      <c r="B1081" s="153" t="s">
        <v>18652</v>
      </c>
      <c r="C1081" s="153" t="s">
        <v>1415</v>
      </c>
      <c r="D1081" s="155" t="n">
        <v>43481</v>
      </c>
      <c r="E1081" s="153" t="s">
        <v>37124</v>
      </c>
      <c r="F1081" s="151" t="n">
        <v>12</v>
      </c>
      <c r="G1081" s="153" t="s">
        <v>44105</v>
      </c>
      <c r="H1081" s="153" t="s">
        <v>44106</v>
      </c>
      <c r="I1081" s="153" t="s">
        <v>44107</v>
      </c>
      <c r="J1081" s="153" t="s">
        <v>37238</v>
      </c>
      <c r="K1081" s="153" t="s">
        <v>53</v>
      </c>
      <c r="L1081" s="155" t="n">
        <v>38205</v>
      </c>
      <c r="M1081" s="153" t="s">
        <v>37114</v>
      </c>
      <c r="N1081" s="153" t="s">
        <v>52</v>
      </c>
      <c r="O1081" s="153"/>
      <c r="P1081" s="153"/>
      <c r="Q1081" s="153" t="s">
        <v>44108</v>
      </c>
      <c r="R1081" s="151" t="n">
        <v>42</v>
      </c>
      <c r="S1081" s="151" t="n">
        <v>2</v>
      </c>
      <c r="T1081" s="151" t="n">
        <v>3</v>
      </c>
      <c r="U1081" s="153" t="s">
        <v>38589</v>
      </c>
      <c r="V1081" s="153" t="s">
        <v>18659</v>
      </c>
      <c r="W1081" s="151" t="n">
        <v>5358</v>
      </c>
      <c r="X1081" s="153" t="s">
        <v>18661</v>
      </c>
      <c r="Y1081" s="153" t="s">
        <v>18660</v>
      </c>
      <c r="Z1081" s="153" t="s">
        <v>106</v>
      </c>
      <c r="AA1081" s="153" t="s">
        <v>37654</v>
      </c>
      <c r="AB1081" s="153"/>
      <c r="AC1081" s="153" t="s">
        <v>19729</v>
      </c>
      <c r="AD1081" s="153" t="s">
        <v>132</v>
      </c>
      <c r="AE1081" s="153" t="s">
        <v>44109</v>
      </c>
      <c r="AF1081" s="151" t="n">
        <v>6358</v>
      </c>
      <c r="AG1081" s="153" t="s">
        <v>18664</v>
      </c>
      <c r="AH1081" s="153" t="s">
        <v>18663</v>
      </c>
      <c r="AI1081" s="153" t="s">
        <v>73</v>
      </c>
      <c r="AJ1081" s="153" t="s">
        <v>37795</v>
      </c>
      <c r="AK1081" s="153" t="s">
        <v>81</v>
      </c>
      <c r="AL1081" s="153" t="s">
        <v>44110</v>
      </c>
      <c r="AM1081" s="153" t="s">
        <v>132</v>
      </c>
      <c r="AN1081" s="153"/>
      <c r="AO1081" s="153" t="s">
        <v>44111</v>
      </c>
      <c r="AP1081" s="153" t="s">
        <v>18665</v>
      </c>
      <c r="AQ1081" s="153"/>
      <c r="AR1081" s="153"/>
      <c r="AS1081" s="153"/>
      <c r="AT1081" s="153"/>
      <c r="AU1081" s="153"/>
      <c r="AV1081" s="153"/>
      <c r="AW1081" s="153"/>
      <c r="AX1081" s="153"/>
      <c r="AY1081" s="153"/>
      <c r="AZ1081" s="153"/>
      <c r="BA1081" s="153" t="s">
        <v>37110</v>
      </c>
      <c r="BB1081" s="153" t="s">
        <v>18668</v>
      </c>
      <c r="BC1081" s="153" t="s">
        <v>81</v>
      </c>
      <c r="BD1081" s="153" t="s">
        <v>128</v>
      </c>
      <c r="BE1081" s="153"/>
      <c r="BF1081" s="153"/>
      <c r="BG1081" s="151" t="n">
        <v>80</v>
      </c>
      <c r="BH1081" s="153" t="s">
        <v>37111</v>
      </c>
    </row>
    <row r="1082" customFormat="false" ht="15" hidden="true" customHeight="false" outlineLevel="0" collapsed="false">
      <c r="A1082" s="151" t="n">
        <v>1403</v>
      </c>
      <c r="B1082" s="153" t="s">
        <v>16258</v>
      </c>
      <c r="C1082" s="153" t="s">
        <v>1415</v>
      </c>
      <c r="D1082" s="155" t="n">
        <v>43412</v>
      </c>
      <c r="E1082" s="153" t="s">
        <v>37124</v>
      </c>
      <c r="F1082" s="151" t="n">
        <v>12</v>
      </c>
      <c r="G1082" s="153" t="s">
        <v>44112</v>
      </c>
      <c r="H1082" s="153" t="s">
        <v>44113</v>
      </c>
      <c r="I1082" s="153" t="s">
        <v>44114</v>
      </c>
      <c r="J1082" s="153" t="s">
        <v>41493</v>
      </c>
      <c r="K1082" s="153" t="s">
        <v>53</v>
      </c>
      <c r="L1082" s="155" t="n">
        <v>38296</v>
      </c>
      <c r="M1082" s="153" t="s">
        <v>37114</v>
      </c>
      <c r="N1082" s="153" t="s">
        <v>52</v>
      </c>
      <c r="O1082" s="153"/>
      <c r="P1082" s="153"/>
      <c r="Q1082" s="153" t="s">
        <v>16263</v>
      </c>
      <c r="R1082" s="153" t="s">
        <v>16264</v>
      </c>
      <c r="S1082" s="151" t="n">
        <v>5</v>
      </c>
      <c r="T1082" s="151" t="n">
        <v>2</v>
      </c>
      <c r="U1082" s="153" t="s">
        <v>37256</v>
      </c>
      <c r="V1082" s="153" t="s">
        <v>44115</v>
      </c>
      <c r="W1082" s="151" t="n">
        <v>5133</v>
      </c>
      <c r="X1082" s="153" t="s">
        <v>16267</v>
      </c>
      <c r="Y1082" s="153" t="s">
        <v>16266</v>
      </c>
      <c r="Z1082" s="153" t="s">
        <v>106</v>
      </c>
      <c r="AA1082" s="153" t="s">
        <v>37633</v>
      </c>
      <c r="AB1082" s="153"/>
      <c r="AC1082" s="153" t="s">
        <v>44116</v>
      </c>
      <c r="AD1082" s="153"/>
      <c r="AE1082" s="153" t="s">
        <v>16268</v>
      </c>
      <c r="AF1082" s="151" t="n">
        <v>6133</v>
      </c>
      <c r="AG1082" s="153" t="s">
        <v>16270</v>
      </c>
      <c r="AH1082" s="153" t="s">
        <v>16269</v>
      </c>
      <c r="AI1082" s="153" t="s">
        <v>74</v>
      </c>
      <c r="AJ1082" s="153"/>
      <c r="AK1082" s="153"/>
      <c r="AL1082" s="153"/>
      <c r="AM1082" s="153"/>
      <c r="AN1082" s="153"/>
      <c r="AO1082" s="153" t="s">
        <v>16263</v>
      </c>
      <c r="AP1082" s="153"/>
      <c r="AQ1082" s="153"/>
      <c r="AR1082" s="153"/>
      <c r="AS1082" s="153"/>
      <c r="AT1082" s="153"/>
      <c r="AU1082" s="153"/>
      <c r="AV1082" s="153"/>
      <c r="AW1082" s="153"/>
      <c r="AX1082" s="153"/>
      <c r="AY1082" s="153"/>
      <c r="AZ1082" s="153"/>
      <c r="BA1082" s="153" t="s">
        <v>43884</v>
      </c>
      <c r="BB1082" s="153" t="s">
        <v>81</v>
      </c>
      <c r="BC1082" s="153" t="s">
        <v>81</v>
      </c>
      <c r="BD1082" s="153"/>
      <c r="BE1082" s="153" t="s">
        <v>16273</v>
      </c>
      <c r="BF1082" s="153"/>
      <c r="BG1082" s="151" t="n">
        <v>79</v>
      </c>
      <c r="BH1082" s="153" t="s">
        <v>37111</v>
      </c>
    </row>
    <row r="1083" customFormat="false" ht="15" hidden="true" customHeight="false" outlineLevel="0" collapsed="false">
      <c r="A1083" s="151" t="n">
        <v>1404</v>
      </c>
      <c r="B1083" s="153"/>
      <c r="C1083" s="153" t="s">
        <v>1415</v>
      </c>
      <c r="D1083" s="153" t="s">
        <v>30119</v>
      </c>
      <c r="E1083" s="153" t="s">
        <v>37103</v>
      </c>
      <c r="F1083" s="151" t="n">
        <v>12</v>
      </c>
      <c r="G1083" s="153" t="s">
        <v>44117</v>
      </c>
      <c r="H1083" s="153" t="s">
        <v>44118</v>
      </c>
      <c r="I1083" s="153" t="s">
        <v>44119</v>
      </c>
      <c r="J1083" s="153" t="s">
        <v>39277</v>
      </c>
      <c r="K1083" s="153" t="s">
        <v>53</v>
      </c>
      <c r="L1083" s="155" t="n">
        <v>38000</v>
      </c>
      <c r="M1083" s="153" t="s">
        <v>37114</v>
      </c>
      <c r="N1083" s="153" t="s">
        <v>52</v>
      </c>
      <c r="O1083" s="153"/>
      <c r="P1083" s="153"/>
      <c r="Q1083" s="153" t="s">
        <v>44120</v>
      </c>
      <c r="R1083" s="153" t="s">
        <v>44121</v>
      </c>
      <c r="S1083" s="151" t="n">
        <v>3</v>
      </c>
      <c r="T1083" s="151" t="n">
        <v>10</v>
      </c>
      <c r="U1083" s="153" t="s">
        <v>37442</v>
      </c>
      <c r="V1083" s="153" t="s">
        <v>44122</v>
      </c>
      <c r="W1083" s="151" t="n">
        <v>5460</v>
      </c>
      <c r="X1083" s="153"/>
      <c r="Y1083" s="153"/>
      <c r="Z1083" s="153"/>
      <c r="AA1083" s="153"/>
      <c r="AB1083" s="153"/>
      <c r="AC1083" s="153"/>
      <c r="AD1083" s="153"/>
      <c r="AE1083" s="153" t="s">
        <v>44123</v>
      </c>
      <c r="AF1083" s="151" t="n">
        <v>6460</v>
      </c>
      <c r="AG1083" s="153"/>
      <c r="AH1083" s="153"/>
      <c r="AI1083" s="153"/>
      <c r="AJ1083" s="153"/>
      <c r="AK1083" s="153"/>
      <c r="AL1083" s="153"/>
      <c r="AM1083" s="153"/>
      <c r="AN1083" s="153"/>
      <c r="AO1083" s="153"/>
      <c r="AP1083" s="153"/>
      <c r="AQ1083" s="153"/>
      <c r="AR1083" s="153"/>
      <c r="AS1083" s="153"/>
      <c r="AT1083" s="153"/>
      <c r="AU1083" s="153"/>
      <c r="AV1083" s="153"/>
      <c r="AW1083" s="153"/>
      <c r="AX1083" s="153"/>
      <c r="AY1083" s="153"/>
      <c r="AZ1083" s="153"/>
      <c r="BA1083" s="153" t="s">
        <v>37193</v>
      </c>
      <c r="BB1083" s="153" t="s">
        <v>81</v>
      </c>
      <c r="BC1083" s="153" t="s">
        <v>81</v>
      </c>
      <c r="BD1083" s="153"/>
      <c r="BE1083" s="153"/>
      <c r="BF1083" s="153"/>
      <c r="BG1083" s="151" t="n">
        <v>81</v>
      </c>
      <c r="BH1083" s="153" t="s">
        <v>37111</v>
      </c>
    </row>
    <row r="1084" customFormat="false" ht="15" hidden="true" customHeight="false" outlineLevel="0" collapsed="false">
      <c r="A1084" s="151" t="n">
        <v>1405</v>
      </c>
      <c r="B1084" s="153" t="s">
        <v>21313</v>
      </c>
      <c r="C1084" s="153" t="s">
        <v>1415</v>
      </c>
      <c r="D1084" s="155" t="n">
        <v>43647</v>
      </c>
      <c r="E1084" s="153" t="s">
        <v>37124</v>
      </c>
      <c r="F1084" s="151" t="n">
        <v>12</v>
      </c>
      <c r="G1084" s="153" t="s">
        <v>44124</v>
      </c>
      <c r="H1084" s="153" t="s">
        <v>44125</v>
      </c>
      <c r="I1084" s="153" t="s">
        <v>44126</v>
      </c>
      <c r="J1084" s="153" t="s">
        <v>44127</v>
      </c>
      <c r="K1084" s="153" t="s">
        <v>53</v>
      </c>
      <c r="L1084" s="155" t="n">
        <v>38191</v>
      </c>
      <c r="M1084" s="153" t="s">
        <v>37114</v>
      </c>
      <c r="N1084" s="153" t="s">
        <v>52</v>
      </c>
      <c r="O1084" s="153"/>
      <c r="P1084" s="153"/>
      <c r="Q1084" s="153" t="s">
        <v>44128</v>
      </c>
      <c r="R1084" s="151" t="n">
        <v>69</v>
      </c>
      <c r="S1084" s="151" t="n">
        <v>1</v>
      </c>
      <c r="T1084" s="151" t="n">
        <v>17</v>
      </c>
      <c r="U1084" s="153" t="s">
        <v>37229</v>
      </c>
      <c r="V1084" s="153" t="s">
        <v>25347</v>
      </c>
      <c r="W1084" s="151" t="n">
        <v>5152</v>
      </c>
      <c r="X1084" s="153" t="s">
        <v>21321</v>
      </c>
      <c r="Y1084" s="153" t="s">
        <v>21320</v>
      </c>
      <c r="Z1084" s="153" t="s">
        <v>106</v>
      </c>
      <c r="AA1084" s="153"/>
      <c r="AB1084" s="153"/>
      <c r="AC1084" s="153" t="s">
        <v>44129</v>
      </c>
      <c r="AD1084" s="153" t="s">
        <v>107</v>
      </c>
      <c r="AE1084" s="153" t="s">
        <v>44130</v>
      </c>
      <c r="AF1084" s="151" t="n">
        <v>6152</v>
      </c>
      <c r="AG1084" s="153" t="s">
        <v>21324</v>
      </c>
      <c r="AH1084" s="153" t="s">
        <v>21323</v>
      </c>
      <c r="AI1084" s="153" t="s">
        <v>106</v>
      </c>
      <c r="AJ1084" s="153" t="s">
        <v>43101</v>
      </c>
      <c r="AK1084" s="153" t="s">
        <v>44131</v>
      </c>
      <c r="AL1084" s="153" t="s">
        <v>44132</v>
      </c>
      <c r="AM1084" s="153" t="s">
        <v>107</v>
      </c>
      <c r="AN1084" s="153"/>
      <c r="AO1084" s="153" t="s">
        <v>44133</v>
      </c>
      <c r="AP1084" s="153"/>
      <c r="AQ1084" s="153"/>
      <c r="AR1084" s="153"/>
      <c r="AS1084" s="153"/>
      <c r="AT1084" s="153"/>
      <c r="AU1084" s="153"/>
      <c r="AV1084" s="153"/>
      <c r="AW1084" s="153"/>
      <c r="AX1084" s="153"/>
      <c r="AY1084" s="153"/>
      <c r="AZ1084" s="153"/>
      <c r="BA1084" s="153" t="s">
        <v>44134</v>
      </c>
      <c r="BB1084" s="153" t="s">
        <v>81</v>
      </c>
      <c r="BC1084" s="153" t="s">
        <v>81</v>
      </c>
      <c r="BD1084" s="153" t="s">
        <v>154</v>
      </c>
      <c r="BE1084" s="153"/>
      <c r="BF1084" s="153"/>
      <c r="BG1084" s="151" t="n">
        <v>79</v>
      </c>
      <c r="BH1084" s="153" t="s">
        <v>37111</v>
      </c>
    </row>
    <row r="1085" customFormat="false" ht="15" hidden="true" customHeight="false" outlineLevel="0" collapsed="false">
      <c r="A1085" s="151" t="n">
        <v>1406</v>
      </c>
      <c r="B1085" s="153" t="s">
        <v>21518</v>
      </c>
      <c r="C1085" s="153" t="s">
        <v>1415</v>
      </c>
      <c r="D1085" s="155" t="n">
        <v>43650</v>
      </c>
      <c r="E1085" s="153" t="s">
        <v>37124</v>
      </c>
      <c r="F1085" s="151" t="n">
        <v>12</v>
      </c>
      <c r="G1085" s="153" t="s">
        <v>44135</v>
      </c>
      <c r="H1085" s="153" t="s">
        <v>44136</v>
      </c>
      <c r="I1085" s="153" t="s">
        <v>19233</v>
      </c>
      <c r="J1085" s="153" t="s">
        <v>44137</v>
      </c>
      <c r="K1085" s="153" t="s">
        <v>53</v>
      </c>
      <c r="L1085" s="155" t="n">
        <v>38056</v>
      </c>
      <c r="M1085" s="153" t="s">
        <v>37114</v>
      </c>
      <c r="N1085" s="153" t="s">
        <v>52</v>
      </c>
      <c r="O1085" s="153"/>
      <c r="P1085" s="153"/>
      <c r="Q1085" s="153" t="s">
        <v>44138</v>
      </c>
      <c r="R1085" s="151" t="n">
        <v>34</v>
      </c>
      <c r="S1085" s="151" t="n">
        <v>4</v>
      </c>
      <c r="T1085" s="151" t="n">
        <v>1</v>
      </c>
      <c r="U1085" s="153" t="s">
        <v>37391</v>
      </c>
      <c r="V1085" s="153" t="s">
        <v>19224</v>
      </c>
      <c r="W1085" s="151" t="n">
        <v>5490</v>
      </c>
      <c r="X1085" s="153" t="s">
        <v>19226</v>
      </c>
      <c r="Y1085" s="153" t="s">
        <v>21525</v>
      </c>
      <c r="Z1085" s="153" t="s">
        <v>106</v>
      </c>
      <c r="AA1085" s="153" t="s">
        <v>44139</v>
      </c>
      <c r="AB1085" s="153"/>
      <c r="AC1085" s="153" t="s">
        <v>44140</v>
      </c>
      <c r="AD1085" s="153" t="s">
        <v>132</v>
      </c>
      <c r="AE1085" s="153" t="s">
        <v>19227</v>
      </c>
      <c r="AF1085" s="151" t="n">
        <v>6490</v>
      </c>
      <c r="AG1085" s="153" t="s">
        <v>19229</v>
      </c>
      <c r="AH1085" s="153" t="s">
        <v>19228</v>
      </c>
      <c r="AI1085" s="153" t="s">
        <v>74</v>
      </c>
      <c r="AJ1085" s="153" t="s">
        <v>4844</v>
      </c>
      <c r="AK1085" s="153"/>
      <c r="AL1085" s="153" t="s">
        <v>44141</v>
      </c>
      <c r="AM1085" s="153" t="s">
        <v>204</v>
      </c>
      <c r="AN1085" s="153"/>
      <c r="AO1085" s="153" t="s">
        <v>44138</v>
      </c>
      <c r="AP1085" s="153" t="s">
        <v>19229</v>
      </c>
      <c r="AQ1085" s="153"/>
      <c r="AR1085" s="153"/>
      <c r="AS1085" s="153"/>
      <c r="AT1085" s="153"/>
      <c r="AU1085" s="153"/>
      <c r="AV1085" s="153"/>
      <c r="AW1085" s="153"/>
      <c r="AX1085" s="153"/>
      <c r="AY1085" s="153"/>
      <c r="AZ1085" s="153"/>
      <c r="BA1085" s="153" t="s">
        <v>37110</v>
      </c>
      <c r="BB1085" s="153" t="s">
        <v>81</v>
      </c>
      <c r="BC1085" s="153" t="s">
        <v>81</v>
      </c>
      <c r="BD1085" s="153" t="s">
        <v>298</v>
      </c>
      <c r="BE1085" s="153" t="s">
        <v>21439</v>
      </c>
      <c r="BF1085" s="153"/>
      <c r="BG1085" s="151" t="n">
        <v>79</v>
      </c>
      <c r="BH1085" s="153" t="s">
        <v>37111</v>
      </c>
    </row>
    <row r="1086" customFormat="false" ht="15" hidden="true" customHeight="false" outlineLevel="0" collapsed="false">
      <c r="A1086" s="151" t="n">
        <v>1407</v>
      </c>
      <c r="B1086" s="153"/>
      <c r="C1086" s="153" t="s">
        <v>1415</v>
      </c>
      <c r="D1086" s="153" t="s">
        <v>30119</v>
      </c>
      <c r="E1086" s="153" t="s">
        <v>37103</v>
      </c>
      <c r="F1086" s="151" t="n">
        <v>12</v>
      </c>
      <c r="G1086" s="153" t="s">
        <v>44142</v>
      </c>
      <c r="H1086" s="153" t="s">
        <v>44143</v>
      </c>
      <c r="I1086" s="153" t="s">
        <v>44144</v>
      </c>
      <c r="J1086" s="153" t="s">
        <v>44145</v>
      </c>
      <c r="K1086" s="153" t="s">
        <v>53</v>
      </c>
      <c r="L1086" s="155" t="n">
        <v>38074</v>
      </c>
      <c r="M1086" s="153" t="s">
        <v>83</v>
      </c>
      <c r="N1086" s="153" t="s">
        <v>52</v>
      </c>
      <c r="O1086" s="153"/>
      <c r="P1086" s="153"/>
      <c r="Q1086" s="153" t="s">
        <v>44146</v>
      </c>
      <c r="R1086" s="151" t="n">
        <v>5</v>
      </c>
      <c r="S1086" s="151" t="n">
        <v>0</v>
      </c>
      <c r="T1086" s="151" t="n">
        <v>0</v>
      </c>
      <c r="U1086" s="153" t="s">
        <v>44147</v>
      </c>
      <c r="V1086" s="153" t="s">
        <v>44148</v>
      </c>
      <c r="W1086" s="151" t="n">
        <v>5386</v>
      </c>
      <c r="X1086" s="153" t="s">
        <v>44149</v>
      </c>
      <c r="Y1086" s="153"/>
      <c r="Z1086" s="153"/>
      <c r="AA1086" s="153"/>
      <c r="AB1086" s="153"/>
      <c r="AC1086" s="153"/>
      <c r="AD1086" s="153"/>
      <c r="AE1086" s="153" t="s">
        <v>44150</v>
      </c>
      <c r="AF1086" s="151" t="n">
        <v>6386</v>
      </c>
      <c r="AG1086" s="153" t="s">
        <v>44151</v>
      </c>
      <c r="AH1086" s="153" t="s">
        <v>44152</v>
      </c>
      <c r="AI1086" s="153"/>
      <c r="AJ1086" s="153"/>
      <c r="AK1086" s="153"/>
      <c r="AL1086" s="153"/>
      <c r="AM1086" s="153"/>
      <c r="AN1086" s="153"/>
      <c r="AO1086" s="153"/>
      <c r="AP1086" s="153"/>
      <c r="AQ1086" s="153"/>
      <c r="AR1086" s="153"/>
      <c r="AS1086" s="153"/>
      <c r="AT1086" s="153"/>
      <c r="AU1086" s="153"/>
      <c r="AV1086" s="153"/>
      <c r="AW1086" s="153"/>
      <c r="AX1086" s="153"/>
      <c r="AY1086" s="153"/>
      <c r="AZ1086" s="153"/>
      <c r="BA1086" s="153" t="s">
        <v>37193</v>
      </c>
      <c r="BB1086" s="153" t="s">
        <v>81</v>
      </c>
      <c r="BC1086" s="153" t="s">
        <v>81</v>
      </c>
      <c r="BD1086" s="153"/>
      <c r="BE1086" s="153"/>
      <c r="BF1086" s="153"/>
      <c r="BG1086" s="151" t="n">
        <v>81</v>
      </c>
      <c r="BH1086" s="153" t="s">
        <v>37111</v>
      </c>
    </row>
    <row r="1087" customFormat="false" ht="15" hidden="true" customHeight="false" outlineLevel="0" collapsed="false">
      <c r="A1087" s="151" t="n">
        <v>1408</v>
      </c>
      <c r="B1087" s="153" t="s">
        <v>17455</v>
      </c>
      <c r="C1087" s="153" t="s">
        <v>1415</v>
      </c>
      <c r="D1087" s="155" t="n">
        <v>43430</v>
      </c>
      <c r="E1087" s="153" t="s">
        <v>37124</v>
      </c>
      <c r="F1087" s="151" t="n">
        <v>12</v>
      </c>
      <c r="G1087" s="153" t="s">
        <v>44153</v>
      </c>
      <c r="H1087" s="153" t="s">
        <v>44154</v>
      </c>
      <c r="I1087" s="153" t="s">
        <v>44155</v>
      </c>
      <c r="J1087" s="153" t="s">
        <v>19328</v>
      </c>
      <c r="K1087" s="153" t="s">
        <v>84</v>
      </c>
      <c r="L1087" s="155" t="n">
        <v>38300</v>
      </c>
      <c r="M1087" s="153" t="s">
        <v>83</v>
      </c>
      <c r="N1087" s="153" t="s">
        <v>52</v>
      </c>
      <c r="O1087" s="153"/>
      <c r="P1087" s="153"/>
      <c r="Q1087" s="153" t="s">
        <v>44156</v>
      </c>
      <c r="R1087" s="151" t="n">
        <v>37</v>
      </c>
      <c r="S1087" s="151" t="n">
        <v>13</v>
      </c>
      <c r="T1087" s="151" t="n">
        <v>7</v>
      </c>
      <c r="U1087" s="153" t="s">
        <v>37129</v>
      </c>
      <c r="V1087" s="153" t="s">
        <v>17458</v>
      </c>
      <c r="W1087" s="151" t="n">
        <v>5782</v>
      </c>
      <c r="X1087" s="153" t="s">
        <v>17460</v>
      </c>
      <c r="Y1087" s="153" t="s">
        <v>17459</v>
      </c>
      <c r="Z1087" s="153" t="s">
        <v>106</v>
      </c>
      <c r="AA1087" s="153" t="s">
        <v>37834</v>
      </c>
      <c r="AB1087" s="153"/>
      <c r="AC1087" s="153" t="s">
        <v>44157</v>
      </c>
      <c r="AD1087" s="153" t="s">
        <v>107</v>
      </c>
      <c r="AE1087" s="153" t="s">
        <v>17461</v>
      </c>
      <c r="AF1087" s="151" t="n">
        <v>6782</v>
      </c>
      <c r="AG1087" s="153" t="s">
        <v>17462</v>
      </c>
      <c r="AH1087" s="153"/>
      <c r="AI1087" s="153" t="s">
        <v>74</v>
      </c>
      <c r="AJ1087" s="153"/>
      <c r="AK1087" s="153"/>
      <c r="AL1087" s="153"/>
      <c r="AM1087" s="153"/>
      <c r="AN1087" s="153"/>
      <c r="AO1087" s="153" t="s">
        <v>44156</v>
      </c>
      <c r="AP1087" s="153"/>
      <c r="AQ1087" s="153"/>
      <c r="AR1087" s="153"/>
      <c r="AS1087" s="153"/>
      <c r="AT1087" s="153"/>
      <c r="AU1087" s="153"/>
      <c r="AV1087" s="153"/>
      <c r="AW1087" s="153"/>
      <c r="AX1087" s="153"/>
      <c r="AY1087" s="153"/>
      <c r="AZ1087" s="153"/>
      <c r="BA1087" s="153" t="s">
        <v>37110</v>
      </c>
      <c r="BB1087" s="153" t="s">
        <v>81</v>
      </c>
      <c r="BC1087" s="153" t="s">
        <v>81</v>
      </c>
      <c r="BD1087" s="153"/>
      <c r="BE1087" s="153"/>
      <c r="BF1087" s="153"/>
      <c r="BG1087" s="151" t="n">
        <v>79</v>
      </c>
      <c r="BH1087" s="153" t="s">
        <v>37111</v>
      </c>
    </row>
    <row r="1088" customFormat="false" ht="15" hidden="true" customHeight="false" outlineLevel="0" collapsed="false">
      <c r="A1088" s="151" t="n">
        <v>1409</v>
      </c>
      <c r="B1088" s="153" t="s">
        <v>20768</v>
      </c>
      <c r="C1088" s="153" t="s">
        <v>1415</v>
      </c>
      <c r="D1088" s="155" t="n">
        <v>43612</v>
      </c>
      <c r="E1088" s="153" t="s">
        <v>37124</v>
      </c>
      <c r="F1088" s="151" t="n">
        <v>12</v>
      </c>
      <c r="G1088" s="153" t="s">
        <v>44158</v>
      </c>
      <c r="H1088" s="153" t="s">
        <v>44159</v>
      </c>
      <c r="I1088" s="153" t="s">
        <v>44160</v>
      </c>
      <c r="J1088" s="153" t="s">
        <v>44161</v>
      </c>
      <c r="K1088" s="153" t="s">
        <v>44162</v>
      </c>
      <c r="L1088" s="155" t="n">
        <v>38204</v>
      </c>
      <c r="M1088" s="153" t="s">
        <v>83</v>
      </c>
      <c r="N1088" s="153" t="s">
        <v>52</v>
      </c>
      <c r="O1088" s="153"/>
      <c r="P1088" s="153"/>
      <c r="Q1088" s="153" t="s">
        <v>44163</v>
      </c>
      <c r="R1088" s="153" t="s">
        <v>20777</v>
      </c>
      <c r="S1088" s="151" t="n">
        <v>2</v>
      </c>
      <c r="T1088" s="151" t="n">
        <v>7</v>
      </c>
      <c r="U1088" s="153" t="s">
        <v>39861</v>
      </c>
      <c r="V1088" s="153" t="s">
        <v>18768</v>
      </c>
      <c r="W1088" s="151" t="n">
        <v>5041</v>
      </c>
      <c r="X1088" s="153" t="s">
        <v>20773</v>
      </c>
      <c r="Y1088" s="153" t="s">
        <v>20778</v>
      </c>
      <c r="Z1088" s="153" t="s">
        <v>106</v>
      </c>
      <c r="AA1088" s="153" t="s">
        <v>37654</v>
      </c>
      <c r="AB1088" s="153"/>
      <c r="AC1088" s="153" t="s">
        <v>44164</v>
      </c>
      <c r="AD1088" s="153" t="s">
        <v>132</v>
      </c>
      <c r="AE1088" s="153" t="s">
        <v>20779</v>
      </c>
      <c r="AF1088" s="151" t="n">
        <v>6041</v>
      </c>
      <c r="AG1088" s="153" t="s">
        <v>20780</v>
      </c>
      <c r="AH1088" s="153" t="s">
        <v>81</v>
      </c>
      <c r="AI1088" s="153" t="s">
        <v>74</v>
      </c>
      <c r="AJ1088" s="153"/>
      <c r="AK1088" s="153"/>
      <c r="AL1088" s="153"/>
      <c r="AM1088" s="153"/>
      <c r="AN1088" s="153"/>
      <c r="AO1088" s="153" t="s">
        <v>20776</v>
      </c>
      <c r="AP1088" s="153" t="s">
        <v>20772</v>
      </c>
      <c r="AQ1088" s="153"/>
      <c r="AR1088" s="153"/>
      <c r="AS1088" s="153"/>
      <c r="AT1088" s="153"/>
      <c r="AU1088" s="153"/>
      <c r="AV1088" s="153"/>
      <c r="AW1088" s="153"/>
      <c r="AX1088" s="153"/>
      <c r="AY1088" s="153"/>
      <c r="AZ1088" s="153"/>
      <c r="BA1088" s="153" t="s">
        <v>44165</v>
      </c>
      <c r="BB1088" s="153" t="s">
        <v>81</v>
      </c>
      <c r="BC1088" s="153" t="s">
        <v>81</v>
      </c>
      <c r="BD1088" s="153" t="s">
        <v>663</v>
      </c>
      <c r="BE1088" s="153"/>
      <c r="BF1088" s="153"/>
      <c r="BG1088" s="151" t="n">
        <v>81</v>
      </c>
      <c r="BH1088" s="153" t="s">
        <v>37111</v>
      </c>
    </row>
    <row r="1089" customFormat="false" ht="15" hidden="true" customHeight="false" outlineLevel="0" collapsed="false">
      <c r="A1089" s="151" t="n">
        <v>1410</v>
      </c>
      <c r="B1089" s="153" t="s">
        <v>21020</v>
      </c>
      <c r="C1089" s="153" t="s">
        <v>1415</v>
      </c>
      <c r="D1089" s="155" t="n">
        <v>43635</v>
      </c>
      <c r="E1089" s="153" t="s">
        <v>37124</v>
      </c>
      <c r="F1089" s="151" t="n">
        <v>12</v>
      </c>
      <c r="G1089" s="153" t="s">
        <v>44166</v>
      </c>
      <c r="H1089" s="153" t="s">
        <v>44167</v>
      </c>
      <c r="I1089" s="153" t="s">
        <v>44168</v>
      </c>
      <c r="J1089" s="153" t="s">
        <v>43560</v>
      </c>
      <c r="K1089" s="153" t="s">
        <v>53</v>
      </c>
      <c r="L1089" s="155" t="n">
        <v>38149</v>
      </c>
      <c r="M1089" s="153" t="s">
        <v>83</v>
      </c>
      <c r="N1089" s="153" t="s">
        <v>52</v>
      </c>
      <c r="O1089" s="153"/>
      <c r="P1089" s="153"/>
      <c r="Q1089" s="153" t="s">
        <v>44169</v>
      </c>
      <c r="R1089" s="151" t="n">
        <v>10</v>
      </c>
      <c r="S1089" s="151" t="n">
        <v>5</v>
      </c>
      <c r="T1089" s="151" t="n">
        <v>12</v>
      </c>
      <c r="U1089" s="153" t="s">
        <v>37229</v>
      </c>
      <c r="V1089" s="153" t="s">
        <v>44170</v>
      </c>
      <c r="W1089" s="151" t="n">
        <v>5676</v>
      </c>
      <c r="X1089" s="153" t="s">
        <v>21028</v>
      </c>
      <c r="Y1089" s="153" t="s">
        <v>81</v>
      </c>
      <c r="Z1089" s="153" t="s">
        <v>73</v>
      </c>
      <c r="AA1089" s="153" t="s">
        <v>81</v>
      </c>
      <c r="AB1089" s="153"/>
      <c r="AC1089" s="153" t="s">
        <v>81</v>
      </c>
      <c r="AD1089" s="153" t="s">
        <v>204</v>
      </c>
      <c r="AE1089" s="153" t="s">
        <v>44171</v>
      </c>
      <c r="AF1089" s="151" t="n">
        <v>6676</v>
      </c>
      <c r="AG1089" s="153" t="s">
        <v>21031</v>
      </c>
      <c r="AH1089" s="153" t="s">
        <v>21030</v>
      </c>
      <c r="AI1089" s="153" t="s">
        <v>156</v>
      </c>
      <c r="AJ1089" s="153" t="s">
        <v>37213</v>
      </c>
      <c r="AK1089" s="153" t="s">
        <v>44172</v>
      </c>
      <c r="AL1089" s="153" t="s">
        <v>44173</v>
      </c>
      <c r="AM1089" s="153" t="s">
        <v>107</v>
      </c>
      <c r="AN1089" s="153"/>
      <c r="AO1089" s="153" t="s">
        <v>44169</v>
      </c>
      <c r="AP1089" s="153"/>
      <c r="AQ1089" s="153"/>
      <c r="AR1089" s="153"/>
      <c r="AS1089" s="153"/>
      <c r="AT1089" s="153"/>
      <c r="AU1089" s="153"/>
      <c r="AV1089" s="153"/>
      <c r="AW1089" s="153"/>
      <c r="AX1089" s="153"/>
      <c r="AY1089" s="153"/>
      <c r="AZ1089" s="153"/>
      <c r="BA1089" s="153" t="s">
        <v>37110</v>
      </c>
      <c r="BB1089" s="153" t="s">
        <v>21035</v>
      </c>
      <c r="BC1089" s="153" t="s">
        <v>81</v>
      </c>
      <c r="BD1089" s="153" t="s">
        <v>154</v>
      </c>
      <c r="BE1089" s="153"/>
      <c r="BF1089" s="153"/>
      <c r="BG1089" s="151" t="n">
        <v>80</v>
      </c>
      <c r="BH1089" s="153" t="s">
        <v>37111</v>
      </c>
    </row>
    <row r="1090" customFormat="false" ht="15" hidden="true" customHeight="false" outlineLevel="0" collapsed="false">
      <c r="A1090" s="151" t="n">
        <v>1411</v>
      </c>
      <c r="B1090" s="153" t="s">
        <v>21125</v>
      </c>
      <c r="C1090" s="153" t="s">
        <v>1415</v>
      </c>
      <c r="D1090" s="155" t="n">
        <v>43639</v>
      </c>
      <c r="E1090" s="153" t="s">
        <v>37124</v>
      </c>
      <c r="F1090" s="151" t="n">
        <v>12</v>
      </c>
      <c r="G1090" s="153" t="s">
        <v>44174</v>
      </c>
      <c r="H1090" s="153" t="s">
        <v>44175</v>
      </c>
      <c r="I1090" s="153" t="s">
        <v>44176</v>
      </c>
      <c r="J1090" s="153" t="s">
        <v>44177</v>
      </c>
      <c r="K1090" s="153" t="s">
        <v>53</v>
      </c>
      <c r="L1090" s="155" t="n">
        <v>38185</v>
      </c>
      <c r="M1090" s="153" t="s">
        <v>83</v>
      </c>
      <c r="N1090" s="153" t="s">
        <v>52</v>
      </c>
      <c r="O1090" s="153"/>
      <c r="P1090" s="153"/>
      <c r="Q1090" s="153" t="s">
        <v>21131</v>
      </c>
      <c r="R1090" s="153" t="s">
        <v>37062</v>
      </c>
      <c r="S1090" s="151" t="n">
        <v>2</v>
      </c>
      <c r="T1090" s="151" t="n">
        <v>12</v>
      </c>
      <c r="U1090" s="153" t="s">
        <v>37116</v>
      </c>
      <c r="V1090" s="153" t="s">
        <v>21132</v>
      </c>
      <c r="W1090" s="151" t="n">
        <v>5191</v>
      </c>
      <c r="X1090" s="153" t="s">
        <v>21134</v>
      </c>
      <c r="Y1090" s="153" t="s">
        <v>21133</v>
      </c>
      <c r="Z1090" s="153" t="s">
        <v>106</v>
      </c>
      <c r="AA1090" s="153" t="s">
        <v>44178</v>
      </c>
      <c r="AB1090" s="153"/>
      <c r="AC1090" s="153" t="s">
        <v>44179</v>
      </c>
      <c r="AD1090" s="153" t="s">
        <v>132</v>
      </c>
      <c r="AE1090" s="153" t="s">
        <v>21135</v>
      </c>
      <c r="AF1090" s="151" t="n">
        <v>6191</v>
      </c>
      <c r="AG1090" s="153" t="s">
        <v>21137</v>
      </c>
      <c r="AH1090" s="153" t="s">
        <v>21136</v>
      </c>
      <c r="AI1090" s="153" t="s">
        <v>74</v>
      </c>
      <c r="AJ1090" s="153" t="s">
        <v>81</v>
      </c>
      <c r="AK1090" s="153"/>
      <c r="AL1090" s="153"/>
      <c r="AM1090" s="153"/>
      <c r="AN1090" s="153"/>
      <c r="AO1090" s="153" t="s">
        <v>21131</v>
      </c>
      <c r="AP1090" s="153" t="s">
        <v>21138</v>
      </c>
      <c r="AQ1090" s="153"/>
      <c r="AR1090" s="153"/>
      <c r="AS1090" s="153"/>
      <c r="AT1090" s="153"/>
      <c r="AU1090" s="153"/>
      <c r="AV1090" s="153"/>
      <c r="AW1090" s="153"/>
      <c r="AX1090" s="153"/>
      <c r="AY1090" s="153"/>
      <c r="AZ1090" s="153"/>
      <c r="BA1090" s="153" t="s">
        <v>37110</v>
      </c>
      <c r="BB1090" s="153" t="s">
        <v>21142</v>
      </c>
      <c r="BC1090" s="153" t="s">
        <v>5543</v>
      </c>
      <c r="BD1090" s="153" t="s">
        <v>154</v>
      </c>
      <c r="BE1090" s="153"/>
      <c r="BF1090" s="153"/>
      <c r="BG1090" s="151" t="n">
        <v>80</v>
      </c>
      <c r="BH1090" s="153" t="s">
        <v>37111</v>
      </c>
    </row>
    <row r="1091" customFormat="false" ht="15" hidden="true" customHeight="false" outlineLevel="0" collapsed="false">
      <c r="A1091" s="151" t="n">
        <v>1412</v>
      </c>
      <c r="B1091" s="153" t="s">
        <v>17542</v>
      </c>
      <c r="C1091" s="153" t="s">
        <v>1415</v>
      </c>
      <c r="D1091" s="155" t="n">
        <v>43432</v>
      </c>
      <c r="E1091" s="153" t="s">
        <v>37124</v>
      </c>
      <c r="F1091" s="151" t="n">
        <v>12</v>
      </c>
      <c r="G1091" s="153" t="s">
        <v>44180</v>
      </c>
      <c r="H1091" s="153" t="s">
        <v>44181</v>
      </c>
      <c r="I1091" s="153" t="s">
        <v>3972</v>
      </c>
      <c r="J1091" s="153" t="s">
        <v>37884</v>
      </c>
      <c r="K1091" s="153" t="s">
        <v>53</v>
      </c>
      <c r="L1091" s="155" t="n">
        <v>38113</v>
      </c>
      <c r="M1091" s="153" t="s">
        <v>83</v>
      </c>
      <c r="N1091" s="153" t="s">
        <v>52</v>
      </c>
      <c r="O1091" s="153"/>
      <c r="P1091" s="153"/>
      <c r="Q1091" s="153" t="s">
        <v>44182</v>
      </c>
      <c r="R1091" s="151" t="n">
        <v>7</v>
      </c>
      <c r="S1091" s="151" t="n">
        <v>7</v>
      </c>
      <c r="T1091" s="151" t="n">
        <v>3</v>
      </c>
      <c r="U1091" s="153" t="s">
        <v>37442</v>
      </c>
      <c r="V1091" s="153" t="s">
        <v>3963</v>
      </c>
      <c r="W1091" s="151" t="n">
        <v>1076</v>
      </c>
      <c r="X1091" s="153" t="s">
        <v>3965</v>
      </c>
      <c r="Y1091" s="153" t="s">
        <v>3964</v>
      </c>
      <c r="Z1091" s="153" t="s">
        <v>156</v>
      </c>
      <c r="AA1091" s="153" t="s">
        <v>81</v>
      </c>
      <c r="AB1091" s="153" t="s">
        <v>81</v>
      </c>
      <c r="AC1091" s="153" t="s">
        <v>81</v>
      </c>
      <c r="AD1091" s="153"/>
      <c r="AE1091" s="153" t="s">
        <v>44183</v>
      </c>
      <c r="AF1091" s="151" t="n">
        <v>2076</v>
      </c>
      <c r="AG1091" s="153" t="s">
        <v>3968</v>
      </c>
      <c r="AH1091" s="153" t="s">
        <v>3967</v>
      </c>
      <c r="AI1091" s="153" t="s">
        <v>73</v>
      </c>
      <c r="AJ1091" s="153" t="s">
        <v>81</v>
      </c>
      <c r="AK1091" s="153" t="s">
        <v>81</v>
      </c>
      <c r="AL1091" s="153" t="s">
        <v>81</v>
      </c>
      <c r="AM1091" s="153" t="s">
        <v>37216</v>
      </c>
      <c r="AN1091" s="153"/>
      <c r="AO1091" s="153" t="s">
        <v>44182</v>
      </c>
      <c r="AP1091" s="151" t="n">
        <v>0</v>
      </c>
      <c r="AQ1091" s="153"/>
      <c r="AR1091" s="153"/>
      <c r="AS1091" s="153"/>
      <c r="AT1091" s="153"/>
      <c r="AU1091" s="153" t="s">
        <v>156</v>
      </c>
      <c r="AV1091" s="153"/>
      <c r="AW1091" s="153"/>
      <c r="AX1091" s="153"/>
      <c r="AY1091" s="153" t="s">
        <v>37216</v>
      </c>
      <c r="AZ1091" s="153"/>
      <c r="BA1091" s="153" t="s">
        <v>37110</v>
      </c>
      <c r="BB1091" s="153" t="s">
        <v>17550</v>
      </c>
      <c r="BC1091" s="151" t="n">
        <v>7</v>
      </c>
      <c r="BD1091" s="153"/>
      <c r="BE1091" s="153"/>
      <c r="BF1091" s="153"/>
      <c r="BG1091" s="151" t="n">
        <v>81</v>
      </c>
      <c r="BH1091" s="153" t="s">
        <v>37111</v>
      </c>
    </row>
    <row r="1092" customFormat="false" ht="15" hidden="true" customHeight="false" outlineLevel="0" collapsed="false">
      <c r="A1092" s="151" t="n">
        <v>1413</v>
      </c>
      <c r="B1092" s="153" t="s">
        <v>19840</v>
      </c>
      <c r="C1092" s="153" t="s">
        <v>1415</v>
      </c>
      <c r="D1092" s="155" t="n">
        <v>43535</v>
      </c>
      <c r="E1092" s="153" t="s">
        <v>37124</v>
      </c>
      <c r="F1092" s="151" t="n">
        <v>12</v>
      </c>
      <c r="G1092" s="153" t="s">
        <v>44184</v>
      </c>
      <c r="H1092" s="153" t="s">
        <v>44185</v>
      </c>
      <c r="I1092" s="153" t="s">
        <v>44186</v>
      </c>
      <c r="J1092" s="153" t="s">
        <v>44187</v>
      </c>
      <c r="K1092" s="153" t="s">
        <v>7428</v>
      </c>
      <c r="L1092" s="155" t="n">
        <v>38115</v>
      </c>
      <c r="M1092" s="153" t="s">
        <v>37114</v>
      </c>
      <c r="N1092" s="153" t="s">
        <v>52</v>
      </c>
      <c r="O1092" s="153"/>
      <c r="P1092" s="153"/>
      <c r="Q1092" s="153" t="s">
        <v>44188</v>
      </c>
      <c r="R1092" s="153" t="s">
        <v>19846</v>
      </c>
      <c r="S1092" s="151" t="n">
        <v>2</v>
      </c>
      <c r="T1092" s="151" t="n">
        <v>1</v>
      </c>
      <c r="U1092" s="153" t="s">
        <v>37116</v>
      </c>
      <c r="V1092" s="153" t="s">
        <v>44189</v>
      </c>
      <c r="W1092" s="151" t="n">
        <v>5001</v>
      </c>
      <c r="X1092" s="153" t="s">
        <v>19848</v>
      </c>
      <c r="Y1092" s="153" t="s">
        <v>81</v>
      </c>
      <c r="Z1092" s="153"/>
      <c r="AA1092" s="153" t="s">
        <v>81</v>
      </c>
      <c r="AB1092" s="153"/>
      <c r="AC1092" s="153" t="s">
        <v>81</v>
      </c>
      <c r="AD1092" s="153"/>
      <c r="AE1092" s="153"/>
      <c r="AF1092" s="151" t="n">
        <v>6001</v>
      </c>
      <c r="AG1092" s="153" t="s">
        <v>81</v>
      </c>
      <c r="AH1092" s="153" t="s">
        <v>81</v>
      </c>
      <c r="AI1092" s="153"/>
      <c r="AJ1092" s="153" t="s">
        <v>81</v>
      </c>
      <c r="AK1092" s="153" t="s">
        <v>81</v>
      </c>
      <c r="AL1092" s="153" t="s">
        <v>81</v>
      </c>
      <c r="AM1092" s="153"/>
      <c r="AN1092" s="153"/>
      <c r="AO1092" s="153" t="s">
        <v>44190</v>
      </c>
      <c r="AP1092" s="153"/>
      <c r="AQ1092" s="153"/>
      <c r="AR1092" s="153"/>
      <c r="AS1092" s="153"/>
      <c r="AT1092" s="153"/>
      <c r="AU1092" s="153"/>
      <c r="AV1092" s="153"/>
      <c r="AW1092" s="153"/>
      <c r="AX1092" s="153"/>
      <c r="AY1092" s="153"/>
      <c r="AZ1092" s="153"/>
      <c r="BA1092" s="153" t="s">
        <v>44191</v>
      </c>
      <c r="BB1092" s="153" t="s">
        <v>81</v>
      </c>
      <c r="BC1092" s="153" t="s">
        <v>81</v>
      </c>
      <c r="BD1092" s="153" t="s">
        <v>1208</v>
      </c>
      <c r="BE1092" s="153"/>
      <c r="BF1092" s="153"/>
      <c r="BG1092" s="151" t="n">
        <v>79</v>
      </c>
      <c r="BH1092" s="153" t="s">
        <v>37111</v>
      </c>
    </row>
    <row r="1093" customFormat="false" ht="15" hidden="true" customHeight="false" outlineLevel="0" collapsed="false">
      <c r="A1093" s="151" t="n">
        <v>1414</v>
      </c>
      <c r="B1093" s="153" t="s">
        <v>17307</v>
      </c>
      <c r="C1093" s="153" t="s">
        <v>1415</v>
      </c>
      <c r="D1093" s="155" t="n">
        <v>43427</v>
      </c>
      <c r="E1093" s="153" t="s">
        <v>37124</v>
      </c>
      <c r="F1093" s="151" t="n">
        <v>12</v>
      </c>
      <c r="G1093" s="153" t="s">
        <v>44192</v>
      </c>
      <c r="H1093" s="153" t="s">
        <v>44193</v>
      </c>
      <c r="I1093" s="153" t="s">
        <v>44194</v>
      </c>
      <c r="J1093" s="153" t="s">
        <v>44195</v>
      </c>
      <c r="K1093" s="153" t="s">
        <v>788</v>
      </c>
      <c r="L1093" s="155" t="n">
        <v>38008</v>
      </c>
      <c r="M1093" s="153" t="s">
        <v>37114</v>
      </c>
      <c r="N1093" s="153" t="s">
        <v>52</v>
      </c>
      <c r="O1093" s="153"/>
      <c r="P1093" s="153"/>
      <c r="Q1093" s="153" t="s">
        <v>44196</v>
      </c>
      <c r="R1093" s="151" t="n">
        <v>13</v>
      </c>
      <c r="S1093" s="151" t="n">
        <v>14</v>
      </c>
      <c r="T1093" s="151" t="n">
        <v>7</v>
      </c>
      <c r="U1093" s="153" t="s">
        <v>37165</v>
      </c>
      <c r="V1093" s="153" t="s">
        <v>7336</v>
      </c>
      <c r="W1093" s="151" t="n">
        <v>1070</v>
      </c>
      <c r="X1093" s="153" t="s">
        <v>7338</v>
      </c>
      <c r="Y1093" s="153" t="s">
        <v>7337</v>
      </c>
      <c r="Z1093" s="153" t="s">
        <v>156</v>
      </c>
      <c r="AA1093" s="153"/>
      <c r="AB1093" s="153"/>
      <c r="AC1093" s="153"/>
      <c r="AD1093" s="153" t="s">
        <v>132</v>
      </c>
      <c r="AE1093" s="153" t="s">
        <v>7339</v>
      </c>
      <c r="AF1093" s="151" t="n">
        <v>2070</v>
      </c>
      <c r="AG1093" s="153" t="s">
        <v>7341</v>
      </c>
      <c r="AH1093" s="153" t="s">
        <v>7340</v>
      </c>
      <c r="AI1093" s="153" t="s">
        <v>156</v>
      </c>
      <c r="AJ1093" s="153"/>
      <c r="AK1093" s="153"/>
      <c r="AL1093" s="153"/>
      <c r="AM1093" s="153" t="s">
        <v>132</v>
      </c>
      <c r="AN1093" s="153"/>
      <c r="AO1093" s="153" t="s">
        <v>44197</v>
      </c>
      <c r="AP1093" s="153" t="s">
        <v>7342</v>
      </c>
      <c r="AQ1093" s="153"/>
      <c r="AR1093" s="153"/>
      <c r="AS1093" s="153"/>
      <c r="AT1093" s="153"/>
      <c r="AU1093" s="153"/>
      <c r="AV1093" s="153"/>
      <c r="AW1093" s="153"/>
      <c r="AX1093" s="153"/>
      <c r="AY1093" s="153"/>
      <c r="AZ1093" s="153"/>
      <c r="BA1093" s="153" t="s">
        <v>44198</v>
      </c>
      <c r="BB1093" s="153" t="s">
        <v>17321</v>
      </c>
      <c r="BC1093" s="153" t="s">
        <v>5543</v>
      </c>
      <c r="BD1093" s="153" t="s">
        <v>128</v>
      </c>
      <c r="BE1093" s="153"/>
      <c r="BF1093" s="153"/>
      <c r="BG1093" s="151" t="n">
        <v>80</v>
      </c>
      <c r="BH1093" s="153" t="s">
        <v>37111</v>
      </c>
    </row>
    <row r="1094" customFormat="false" ht="15" hidden="true" customHeight="false" outlineLevel="0" collapsed="false">
      <c r="A1094" s="151" t="n">
        <v>1415</v>
      </c>
      <c r="B1094" s="153" t="s">
        <v>12296</v>
      </c>
      <c r="C1094" s="153" t="s">
        <v>1415</v>
      </c>
      <c r="D1094" s="155" t="n">
        <v>43386</v>
      </c>
      <c r="E1094" s="153" t="s">
        <v>37124</v>
      </c>
      <c r="F1094" s="151" t="n">
        <v>12</v>
      </c>
      <c r="G1094" s="153" t="s">
        <v>44199</v>
      </c>
      <c r="H1094" s="153" t="s">
        <v>44200</v>
      </c>
      <c r="I1094" s="153" t="s">
        <v>44201</v>
      </c>
      <c r="J1094" s="153" t="s">
        <v>44202</v>
      </c>
      <c r="K1094" s="153" t="s">
        <v>53</v>
      </c>
      <c r="L1094" s="155" t="n">
        <v>37911</v>
      </c>
      <c r="M1094" s="153" t="s">
        <v>37114</v>
      </c>
      <c r="N1094" s="153" t="s">
        <v>52</v>
      </c>
      <c r="O1094" s="153"/>
      <c r="P1094" s="153"/>
      <c r="Q1094" s="153" t="s">
        <v>44203</v>
      </c>
      <c r="R1094" s="153" t="s">
        <v>12301</v>
      </c>
      <c r="S1094" s="151" t="n">
        <v>3</v>
      </c>
      <c r="T1094" s="151" t="n">
        <v>4</v>
      </c>
      <c r="U1094" s="153" t="s">
        <v>38308</v>
      </c>
      <c r="V1094" s="153" t="s">
        <v>9578</v>
      </c>
      <c r="W1094" s="151" t="n">
        <v>1105</v>
      </c>
      <c r="X1094" s="153" t="s">
        <v>7040</v>
      </c>
      <c r="Y1094" s="153" t="s">
        <v>81</v>
      </c>
      <c r="Z1094" s="153" t="s">
        <v>73</v>
      </c>
      <c r="AA1094" s="153"/>
      <c r="AB1094" s="153"/>
      <c r="AC1094" s="153"/>
      <c r="AD1094" s="153"/>
      <c r="AE1094" s="153" t="s">
        <v>44204</v>
      </c>
      <c r="AF1094" s="151" t="n">
        <v>2105</v>
      </c>
      <c r="AG1094" s="153" t="s">
        <v>7043</v>
      </c>
      <c r="AH1094" s="153" t="s">
        <v>7042</v>
      </c>
      <c r="AI1094" s="153" t="s">
        <v>73</v>
      </c>
      <c r="AJ1094" s="153"/>
      <c r="AK1094" s="153"/>
      <c r="AL1094" s="153"/>
      <c r="AM1094" s="153"/>
      <c r="AN1094" s="153"/>
      <c r="AO1094" s="153" t="s">
        <v>44203</v>
      </c>
      <c r="AP1094" s="153" t="s">
        <v>7044</v>
      </c>
      <c r="AQ1094" s="153"/>
      <c r="AR1094" s="153"/>
      <c r="AS1094" s="153"/>
      <c r="AT1094" s="153"/>
      <c r="AU1094" s="153"/>
      <c r="AV1094" s="153"/>
      <c r="AW1094" s="153"/>
      <c r="AX1094" s="153"/>
      <c r="AY1094" s="153"/>
      <c r="AZ1094" s="153"/>
      <c r="BA1094" s="153" t="s">
        <v>37110</v>
      </c>
      <c r="BB1094" s="153" t="s">
        <v>12303</v>
      </c>
      <c r="BC1094" s="151" t="n">
        <v>7</v>
      </c>
      <c r="BD1094" s="153"/>
      <c r="BE1094" s="153"/>
      <c r="BF1094" s="153"/>
      <c r="BG1094" s="151" t="n">
        <v>81</v>
      </c>
      <c r="BH1094" s="153" t="s">
        <v>37111</v>
      </c>
    </row>
    <row r="1095" customFormat="false" ht="15" hidden="true" customHeight="false" outlineLevel="0" collapsed="false">
      <c r="A1095" s="151" t="n">
        <v>1416</v>
      </c>
      <c r="B1095" s="153" t="s">
        <v>17255</v>
      </c>
      <c r="C1095" s="153" t="s">
        <v>1415</v>
      </c>
      <c r="D1095" s="155" t="n">
        <v>43426</v>
      </c>
      <c r="E1095" s="153" t="s">
        <v>37124</v>
      </c>
      <c r="F1095" s="151" t="n">
        <v>12</v>
      </c>
      <c r="G1095" s="153" t="s">
        <v>44205</v>
      </c>
      <c r="H1095" s="153" t="s">
        <v>44206</v>
      </c>
      <c r="I1095" s="153" t="s">
        <v>17275</v>
      </c>
      <c r="J1095" s="153" t="s">
        <v>43660</v>
      </c>
      <c r="K1095" s="153" t="s">
        <v>53</v>
      </c>
      <c r="L1095" s="155" t="n">
        <v>38162</v>
      </c>
      <c r="M1095" s="153" t="s">
        <v>83</v>
      </c>
      <c r="N1095" s="153" t="s">
        <v>52</v>
      </c>
      <c r="O1095" s="153"/>
      <c r="P1095" s="153"/>
      <c r="Q1095" s="153" t="s">
        <v>17259</v>
      </c>
      <c r="R1095" s="151" t="n">
        <v>10</v>
      </c>
      <c r="S1095" s="151" t="n">
        <v>2</v>
      </c>
      <c r="T1095" s="151" t="n">
        <v>13</v>
      </c>
      <c r="U1095" s="153" t="s">
        <v>40280</v>
      </c>
      <c r="V1095" s="153" t="s">
        <v>42830</v>
      </c>
      <c r="W1095" s="151" t="n">
        <v>1264</v>
      </c>
      <c r="X1095" s="153" t="s">
        <v>17263</v>
      </c>
      <c r="Y1095" s="153" t="s">
        <v>42831</v>
      </c>
      <c r="Z1095" s="153" t="s">
        <v>106</v>
      </c>
      <c r="AA1095" s="153" t="s">
        <v>42832</v>
      </c>
      <c r="AB1095" s="153" t="s">
        <v>42833</v>
      </c>
      <c r="AC1095" s="153" t="s">
        <v>42834</v>
      </c>
      <c r="AD1095" s="153" t="s">
        <v>204</v>
      </c>
      <c r="AE1095" s="153" t="s">
        <v>8757</v>
      </c>
      <c r="AF1095" s="151" t="n">
        <v>2264</v>
      </c>
      <c r="AG1095" s="153" t="s">
        <v>42835</v>
      </c>
      <c r="AH1095" s="153" t="s">
        <v>17264</v>
      </c>
      <c r="AI1095" s="153" t="s">
        <v>106</v>
      </c>
      <c r="AJ1095" s="153" t="s">
        <v>37414</v>
      </c>
      <c r="AK1095" s="153" t="s">
        <v>39288</v>
      </c>
      <c r="AL1095" s="153" t="s">
        <v>42836</v>
      </c>
      <c r="AM1095" s="153" t="s">
        <v>107</v>
      </c>
      <c r="AN1095" s="153"/>
      <c r="AO1095" s="153" t="s">
        <v>17259</v>
      </c>
      <c r="AP1095" s="153"/>
      <c r="AQ1095" s="153"/>
      <c r="AR1095" s="153"/>
      <c r="AS1095" s="153"/>
      <c r="AT1095" s="153"/>
      <c r="AU1095" s="153"/>
      <c r="AV1095" s="153"/>
      <c r="AW1095" s="153"/>
      <c r="AX1095" s="153"/>
      <c r="AY1095" s="153"/>
      <c r="AZ1095" s="153"/>
      <c r="BA1095" s="153" t="s">
        <v>37110</v>
      </c>
      <c r="BB1095" s="153" t="s">
        <v>17268</v>
      </c>
      <c r="BC1095" s="151" t="n">
        <v>6</v>
      </c>
      <c r="BD1095" s="153"/>
      <c r="BE1095" s="153"/>
      <c r="BF1095" s="153"/>
      <c r="BG1095" s="151" t="n">
        <v>79</v>
      </c>
      <c r="BH1095" s="153" t="s">
        <v>37111</v>
      </c>
    </row>
    <row r="1096" customFormat="false" ht="15" hidden="true" customHeight="false" outlineLevel="0" collapsed="false">
      <c r="A1096" s="151" t="n">
        <v>1417</v>
      </c>
      <c r="B1096" s="153" t="s">
        <v>21328</v>
      </c>
      <c r="C1096" s="153" t="s">
        <v>1415</v>
      </c>
      <c r="D1096" s="155" t="n">
        <v>43647</v>
      </c>
      <c r="E1096" s="153" t="s">
        <v>37124</v>
      </c>
      <c r="F1096" s="151" t="n">
        <v>12</v>
      </c>
      <c r="G1096" s="153" t="s">
        <v>44207</v>
      </c>
      <c r="H1096" s="153" t="s">
        <v>44208</v>
      </c>
      <c r="I1096" s="153" t="s">
        <v>5850</v>
      </c>
      <c r="J1096" s="153" t="s">
        <v>44209</v>
      </c>
      <c r="K1096" s="153" t="s">
        <v>84</v>
      </c>
      <c r="L1096" s="155" t="n">
        <v>38027</v>
      </c>
      <c r="M1096" s="153" t="s">
        <v>83</v>
      </c>
      <c r="N1096" s="153" t="s">
        <v>52</v>
      </c>
      <c r="O1096" s="153"/>
      <c r="P1096" s="153"/>
      <c r="Q1096" s="153" t="s">
        <v>40085</v>
      </c>
      <c r="R1096" s="151" t="n">
        <v>35</v>
      </c>
      <c r="S1096" s="151" t="n">
        <v>1</v>
      </c>
      <c r="T1096" s="151" t="n">
        <v>17</v>
      </c>
      <c r="U1096" s="153" t="s">
        <v>37397</v>
      </c>
      <c r="V1096" s="153" t="s">
        <v>5750</v>
      </c>
      <c r="W1096" s="151" t="n">
        <v>1023</v>
      </c>
      <c r="X1096" s="153" t="s">
        <v>5752</v>
      </c>
      <c r="Y1096" s="153" t="s">
        <v>5847</v>
      </c>
      <c r="Z1096" s="153" t="s">
        <v>106</v>
      </c>
      <c r="AA1096" s="153"/>
      <c r="AB1096" s="153"/>
      <c r="AC1096" s="153"/>
      <c r="AD1096" s="153" t="s">
        <v>132</v>
      </c>
      <c r="AE1096" s="153" t="s">
        <v>5753</v>
      </c>
      <c r="AF1096" s="151" t="n">
        <v>2023</v>
      </c>
      <c r="AG1096" s="153" t="s">
        <v>5755</v>
      </c>
      <c r="AH1096" s="153" t="s">
        <v>5754</v>
      </c>
      <c r="AI1096" s="153" t="s">
        <v>74</v>
      </c>
      <c r="AJ1096" s="153"/>
      <c r="AK1096" s="153"/>
      <c r="AL1096" s="153"/>
      <c r="AM1096" s="153"/>
      <c r="AN1096" s="153"/>
      <c r="AO1096" s="153" t="s">
        <v>40085</v>
      </c>
      <c r="AP1096" s="153"/>
      <c r="AQ1096" s="153"/>
      <c r="AR1096" s="153"/>
      <c r="AS1096" s="153"/>
      <c r="AT1096" s="153"/>
      <c r="AU1096" s="153"/>
      <c r="AV1096" s="153"/>
      <c r="AW1096" s="153"/>
      <c r="AX1096" s="153"/>
      <c r="AY1096" s="153"/>
      <c r="AZ1096" s="153"/>
      <c r="BA1096" s="153" t="s">
        <v>37110</v>
      </c>
      <c r="BB1096" s="153" t="s">
        <v>21339</v>
      </c>
      <c r="BC1096" s="153" t="s">
        <v>5543</v>
      </c>
      <c r="BD1096" s="153"/>
      <c r="BE1096" s="153"/>
      <c r="BF1096" s="153"/>
      <c r="BG1096" s="151" t="n">
        <v>79</v>
      </c>
      <c r="BH1096" s="153" t="s">
        <v>37111</v>
      </c>
    </row>
    <row r="1097" customFormat="false" ht="15" hidden="true" customHeight="false" outlineLevel="0" collapsed="false">
      <c r="A1097" s="151" t="n">
        <v>1418</v>
      </c>
      <c r="B1097" s="153" t="s">
        <v>21531</v>
      </c>
      <c r="C1097" s="153" t="s">
        <v>1415</v>
      </c>
      <c r="D1097" s="155" t="n">
        <v>43675</v>
      </c>
      <c r="E1097" s="153" t="s">
        <v>37124</v>
      </c>
      <c r="F1097" s="151" t="n">
        <v>12</v>
      </c>
      <c r="G1097" s="153" t="s">
        <v>44210</v>
      </c>
      <c r="H1097" s="153" t="s">
        <v>44211</v>
      </c>
      <c r="I1097" s="153" t="s">
        <v>44212</v>
      </c>
      <c r="J1097" s="153" t="s">
        <v>39593</v>
      </c>
      <c r="K1097" s="153" t="s">
        <v>53</v>
      </c>
      <c r="L1097" s="155" t="n">
        <v>38691</v>
      </c>
      <c r="M1097" s="153" t="s">
        <v>83</v>
      </c>
      <c r="N1097" s="153" t="s">
        <v>52</v>
      </c>
      <c r="O1097" s="153"/>
      <c r="P1097" s="153"/>
      <c r="Q1097" s="153" t="s">
        <v>44213</v>
      </c>
      <c r="R1097" s="151" t="n">
        <v>4</v>
      </c>
      <c r="S1097" s="151" t="n">
        <v>3</v>
      </c>
      <c r="T1097" s="151" t="n">
        <v>9</v>
      </c>
      <c r="U1097" s="153" t="s">
        <v>37149</v>
      </c>
      <c r="V1097" s="153" t="s">
        <v>44214</v>
      </c>
      <c r="W1097" s="151" t="n">
        <v>5554</v>
      </c>
      <c r="X1097" s="153" t="s">
        <v>21538</v>
      </c>
      <c r="Y1097" s="153" t="s">
        <v>21537</v>
      </c>
      <c r="Z1097" s="153" t="s">
        <v>156</v>
      </c>
      <c r="AA1097" s="153" t="s">
        <v>38269</v>
      </c>
      <c r="AB1097" s="153"/>
      <c r="AC1097" s="153" t="s">
        <v>44215</v>
      </c>
      <c r="AD1097" s="153" t="s">
        <v>107</v>
      </c>
      <c r="AE1097" s="153" t="s">
        <v>21539</v>
      </c>
      <c r="AF1097" s="151" t="n">
        <v>6554</v>
      </c>
      <c r="AG1097" s="153" t="s">
        <v>21541</v>
      </c>
      <c r="AH1097" s="153" t="s">
        <v>21540</v>
      </c>
      <c r="AI1097" s="153" t="s">
        <v>74</v>
      </c>
      <c r="AJ1097" s="153"/>
      <c r="AK1097" s="153"/>
      <c r="AL1097" s="153"/>
      <c r="AM1097" s="153"/>
      <c r="AN1097" s="153"/>
      <c r="AO1097" s="153" t="s">
        <v>44216</v>
      </c>
      <c r="AP1097" s="153"/>
      <c r="AQ1097" s="153"/>
      <c r="AR1097" s="153"/>
      <c r="AS1097" s="153"/>
      <c r="AT1097" s="153"/>
      <c r="AU1097" s="153"/>
      <c r="AV1097" s="153"/>
      <c r="AW1097" s="153"/>
      <c r="AX1097" s="153"/>
      <c r="AY1097" s="153"/>
      <c r="AZ1097" s="153"/>
      <c r="BA1097" s="153" t="s">
        <v>44217</v>
      </c>
      <c r="BB1097" s="153" t="s">
        <v>81</v>
      </c>
      <c r="BC1097" s="153" t="s">
        <v>81</v>
      </c>
      <c r="BD1097" s="153" t="s">
        <v>298</v>
      </c>
      <c r="BE1097" s="153" t="s">
        <v>18878</v>
      </c>
      <c r="BF1097" s="153"/>
      <c r="BG1097" s="151" t="n">
        <v>79</v>
      </c>
      <c r="BH1097" s="153" t="s">
        <v>37111</v>
      </c>
    </row>
    <row r="1098" customFormat="false" ht="15" hidden="true" customHeight="false" outlineLevel="0" collapsed="false">
      <c r="A1098" s="151" t="n">
        <v>1419</v>
      </c>
      <c r="B1098" s="153" t="s">
        <v>18343</v>
      </c>
      <c r="C1098" s="153" t="s">
        <v>1415</v>
      </c>
      <c r="D1098" s="155" t="n">
        <v>43465</v>
      </c>
      <c r="E1098" s="153" t="s">
        <v>37124</v>
      </c>
      <c r="F1098" s="151" t="n">
        <v>12</v>
      </c>
      <c r="G1098" s="153" t="s">
        <v>44218</v>
      </c>
      <c r="H1098" s="153" t="s">
        <v>44219</v>
      </c>
      <c r="I1098" s="153" t="s">
        <v>44220</v>
      </c>
      <c r="J1098" s="153" t="s">
        <v>44221</v>
      </c>
      <c r="K1098" s="153" t="s">
        <v>138</v>
      </c>
      <c r="L1098" s="155" t="n">
        <v>38189</v>
      </c>
      <c r="M1098" s="153" t="s">
        <v>83</v>
      </c>
      <c r="N1098" s="153" t="s">
        <v>52</v>
      </c>
      <c r="O1098" s="153"/>
      <c r="P1098" s="153"/>
      <c r="Q1098" s="153" t="s">
        <v>43020</v>
      </c>
      <c r="R1098" s="151" t="n">
        <v>17</v>
      </c>
      <c r="S1098" s="151" t="n">
        <v>5</v>
      </c>
      <c r="T1098" s="151" t="n">
        <v>2</v>
      </c>
      <c r="U1098" s="153" t="s">
        <v>37135</v>
      </c>
      <c r="V1098" s="153" t="s">
        <v>33421</v>
      </c>
      <c r="W1098" s="151" t="n">
        <v>1181</v>
      </c>
      <c r="X1098" s="153" t="s">
        <v>18352</v>
      </c>
      <c r="Y1098" s="153"/>
      <c r="Z1098" s="153"/>
      <c r="AA1098" s="153"/>
      <c r="AB1098" s="153"/>
      <c r="AC1098" s="153"/>
      <c r="AD1098" s="153"/>
      <c r="AE1098" s="153" t="s">
        <v>43021</v>
      </c>
      <c r="AF1098" s="151" t="n">
        <v>2181</v>
      </c>
      <c r="AG1098" s="153" t="s">
        <v>18355</v>
      </c>
      <c r="AH1098" s="153"/>
      <c r="AI1098" s="153"/>
      <c r="AJ1098" s="153"/>
      <c r="AK1098" s="153"/>
      <c r="AL1098" s="153"/>
      <c r="AM1098" s="153"/>
      <c r="AN1098" s="153"/>
      <c r="AO1098" s="153"/>
      <c r="AP1098" s="153"/>
      <c r="AQ1098" s="153"/>
      <c r="AR1098" s="153"/>
      <c r="AS1098" s="153"/>
      <c r="AT1098" s="153"/>
      <c r="AU1098" s="153"/>
      <c r="AV1098" s="153"/>
      <c r="AW1098" s="153"/>
      <c r="AX1098" s="153"/>
      <c r="AY1098" s="153"/>
      <c r="AZ1098" s="153"/>
      <c r="BA1098" s="153" t="s">
        <v>44222</v>
      </c>
      <c r="BB1098" s="153" t="s">
        <v>81</v>
      </c>
      <c r="BC1098" s="153" t="s">
        <v>81</v>
      </c>
      <c r="BD1098" s="153" t="s">
        <v>154</v>
      </c>
      <c r="BE1098" s="153"/>
      <c r="BF1098" s="153"/>
      <c r="BG1098" s="151" t="n">
        <v>81</v>
      </c>
      <c r="BH1098" s="153" t="s">
        <v>37111</v>
      </c>
    </row>
    <row r="1099" customFormat="false" ht="15" hidden="true" customHeight="false" outlineLevel="0" collapsed="false">
      <c r="A1099" s="151" t="n">
        <v>1420</v>
      </c>
      <c r="B1099" s="153" t="s">
        <v>21110</v>
      </c>
      <c r="C1099" s="153" t="s">
        <v>1415</v>
      </c>
      <c r="D1099" s="155" t="n">
        <v>43638</v>
      </c>
      <c r="E1099" s="153" t="s">
        <v>37124</v>
      </c>
      <c r="F1099" s="151" t="n">
        <v>12</v>
      </c>
      <c r="G1099" s="153" t="s">
        <v>44223</v>
      </c>
      <c r="H1099" s="153" t="s">
        <v>44224</v>
      </c>
      <c r="I1099" s="153" t="s">
        <v>44225</v>
      </c>
      <c r="J1099" s="153" t="s">
        <v>41262</v>
      </c>
      <c r="K1099" s="153" t="s">
        <v>138</v>
      </c>
      <c r="L1099" s="155" t="n">
        <v>38055</v>
      </c>
      <c r="M1099" s="153" t="s">
        <v>83</v>
      </c>
      <c r="N1099" s="153" t="s">
        <v>52</v>
      </c>
      <c r="O1099" s="153"/>
      <c r="P1099" s="153"/>
      <c r="Q1099" s="153" t="s">
        <v>44226</v>
      </c>
      <c r="R1099" s="153" t="s">
        <v>21115</v>
      </c>
      <c r="S1099" s="153" t="s">
        <v>81</v>
      </c>
      <c r="T1099" s="153" t="s">
        <v>81</v>
      </c>
      <c r="U1099" s="153" t="s">
        <v>37171</v>
      </c>
      <c r="V1099" s="153" t="s">
        <v>21116</v>
      </c>
      <c r="W1099" s="151" t="n">
        <v>5504</v>
      </c>
      <c r="X1099" s="153" t="s">
        <v>81</v>
      </c>
      <c r="Y1099" s="153" t="s">
        <v>81</v>
      </c>
      <c r="Z1099" s="153"/>
      <c r="AA1099" s="153" t="s">
        <v>81</v>
      </c>
      <c r="AB1099" s="153"/>
      <c r="AC1099" s="153"/>
      <c r="AD1099" s="153"/>
      <c r="AE1099" s="153" t="s">
        <v>44227</v>
      </c>
      <c r="AF1099" s="151" t="n">
        <v>6504</v>
      </c>
      <c r="AG1099" s="153" t="s">
        <v>21119</v>
      </c>
      <c r="AH1099" s="153" t="s">
        <v>21118</v>
      </c>
      <c r="AI1099" s="153" t="s">
        <v>73</v>
      </c>
      <c r="AJ1099" s="153" t="s">
        <v>81</v>
      </c>
      <c r="AK1099" s="153"/>
      <c r="AL1099" s="153" t="s">
        <v>44228</v>
      </c>
      <c r="AM1099" s="153" t="s">
        <v>107</v>
      </c>
      <c r="AN1099" s="153"/>
      <c r="AO1099" s="153" t="s">
        <v>44226</v>
      </c>
      <c r="AP1099" s="153"/>
      <c r="AQ1099" s="153"/>
      <c r="AR1099" s="153"/>
      <c r="AS1099" s="153"/>
      <c r="AT1099" s="153"/>
      <c r="AU1099" s="153"/>
      <c r="AV1099" s="153"/>
      <c r="AW1099" s="153"/>
      <c r="AX1099" s="153"/>
      <c r="AY1099" s="153"/>
      <c r="AZ1099" s="153"/>
      <c r="BA1099" s="153" t="s">
        <v>44229</v>
      </c>
      <c r="BB1099" s="153" t="s">
        <v>81</v>
      </c>
      <c r="BC1099" s="153" t="s">
        <v>81</v>
      </c>
      <c r="BD1099" s="153"/>
      <c r="BE1099" s="153" t="s">
        <v>21123</v>
      </c>
      <c r="BF1099" s="153"/>
      <c r="BG1099" s="151" t="n">
        <v>79</v>
      </c>
      <c r="BH1099" s="153" t="s">
        <v>37111</v>
      </c>
    </row>
    <row r="1100" customFormat="false" ht="15" hidden="true" customHeight="false" outlineLevel="0" collapsed="false">
      <c r="A1100" s="151" t="n">
        <v>1421</v>
      </c>
      <c r="B1100" s="153" t="s">
        <v>20799</v>
      </c>
      <c r="C1100" s="153" t="s">
        <v>1415</v>
      </c>
      <c r="D1100" s="155" t="n">
        <v>43615</v>
      </c>
      <c r="E1100" s="153" t="s">
        <v>37124</v>
      </c>
      <c r="F1100" s="151" t="n">
        <v>12</v>
      </c>
      <c r="G1100" s="153" t="s">
        <v>44230</v>
      </c>
      <c r="H1100" s="153" t="s">
        <v>44231</v>
      </c>
      <c r="I1100" s="153" t="s">
        <v>44232</v>
      </c>
      <c r="J1100" s="153" t="s">
        <v>42184</v>
      </c>
      <c r="K1100" s="153" t="s">
        <v>10555</v>
      </c>
      <c r="L1100" s="155" t="n">
        <v>38192</v>
      </c>
      <c r="M1100" s="153" t="s">
        <v>83</v>
      </c>
      <c r="N1100" s="153" t="s">
        <v>52</v>
      </c>
      <c r="O1100" s="153"/>
      <c r="P1100" s="153"/>
      <c r="Q1100" s="153" t="s">
        <v>20805</v>
      </c>
      <c r="R1100" s="153" t="s">
        <v>20806</v>
      </c>
      <c r="S1100" s="151" t="n">
        <v>2</v>
      </c>
      <c r="T1100" s="151" t="n">
        <v>10</v>
      </c>
      <c r="U1100" s="153" t="s">
        <v>44233</v>
      </c>
      <c r="V1100" s="153" t="s">
        <v>20807</v>
      </c>
      <c r="W1100" s="151" t="n">
        <v>5394</v>
      </c>
      <c r="X1100" s="153" t="s">
        <v>9750</v>
      </c>
      <c r="Y1100" s="153" t="s">
        <v>20808</v>
      </c>
      <c r="Z1100" s="153" t="s">
        <v>106</v>
      </c>
      <c r="AA1100" s="153" t="s">
        <v>44234</v>
      </c>
      <c r="AB1100" s="153"/>
      <c r="AC1100" s="153"/>
      <c r="AD1100" s="153" t="s">
        <v>132</v>
      </c>
      <c r="AE1100" s="153" t="s">
        <v>20809</v>
      </c>
      <c r="AF1100" s="151" t="n">
        <v>6394</v>
      </c>
      <c r="AG1100" s="153" t="s">
        <v>20802</v>
      </c>
      <c r="AH1100" s="153" t="s">
        <v>20810</v>
      </c>
      <c r="AI1100" s="153" t="s">
        <v>156</v>
      </c>
      <c r="AJ1100" s="153"/>
      <c r="AK1100" s="153"/>
      <c r="AL1100" s="153"/>
      <c r="AM1100" s="153" t="s">
        <v>107</v>
      </c>
      <c r="AN1100" s="153"/>
      <c r="AO1100" s="153" t="s">
        <v>20805</v>
      </c>
      <c r="AP1100" s="153"/>
      <c r="AQ1100" s="153"/>
      <c r="AR1100" s="153"/>
      <c r="AS1100" s="153"/>
      <c r="AT1100" s="153"/>
      <c r="AU1100" s="153"/>
      <c r="AV1100" s="153"/>
      <c r="AW1100" s="153"/>
      <c r="AX1100" s="153"/>
      <c r="AY1100" s="153"/>
      <c r="AZ1100" s="153"/>
      <c r="BA1100" s="153" t="s">
        <v>44235</v>
      </c>
      <c r="BB1100" s="153" t="s">
        <v>81</v>
      </c>
      <c r="BC1100" s="153" t="s">
        <v>81</v>
      </c>
      <c r="BD1100" s="153"/>
      <c r="BE1100" s="153" t="s">
        <v>44236</v>
      </c>
      <c r="BF1100" s="153"/>
      <c r="BG1100" s="151" t="n">
        <v>80</v>
      </c>
      <c r="BH1100" s="153" t="s">
        <v>37111</v>
      </c>
    </row>
    <row r="1101" customFormat="false" ht="15" hidden="true" customHeight="false" outlineLevel="0" collapsed="false">
      <c r="A1101" s="151" t="n">
        <v>1422</v>
      </c>
      <c r="B1101" s="153" t="s">
        <v>13352</v>
      </c>
      <c r="C1101" s="153" t="s">
        <v>1415</v>
      </c>
      <c r="D1101" s="155" t="n">
        <v>43398</v>
      </c>
      <c r="E1101" s="153" t="s">
        <v>37124</v>
      </c>
      <c r="F1101" s="151" t="n">
        <v>12</v>
      </c>
      <c r="G1101" s="153" t="s">
        <v>44237</v>
      </c>
      <c r="H1101" s="151" t="n">
        <v>3034143166</v>
      </c>
      <c r="I1101" s="153" t="s">
        <v>44238</v>
      </c>
      <c r="J1101" s="153" t="s">
        <v>44239</v>
      </c>
      <c r="K1101" s="153" t="s">
        <v>53</v>
      </c>
      <c r="L1101" s="155" t="n">
        <v>37768</v>
      </c>
      <c r="M1101" s="153" t="s">
        <v>37114</v>
      </c>
      <c r="N1101" s="153" t="s">
        <v>52</v>
      </c>
      <c r="O1101" s="153"/>
      <c r="P1101" s="153"/>
      <c r="Q1101" s="153" t="s">
        <v>44240</v>
      </c>
      <c r="R1101" s="151" t="n">
        <v>16</v>
      </c>
      <c r="S1101" s="151" t="n">
        <v>5</v>
      </c>
      <c r="T1101" s="151" t="n">
        <v>3</v>
      </c>
      <c r="U1101" s="153" t="s">
        <v>44241</v>
      </c>
      <c r="V1101" s="153" t="s">
        <v>44242</v>
      </c>
      <c r="W1101" s="151" t="n">
        <v>5244</v>
      </c>
      <c r="X1101" s="153" t="s">
        <v>13361</v>
      </c>
      <c r="Y1101" s="153" t="s">
        <v>81</v>
      </c>
      <c r="Z1101" s="153" t="s">
        <v>106</v>
      </c>
      <c r="AA1101" s="153" t="s">
        <v>81</v>
      </c>
      <c r="AB1101" s="153"/>
      <c r="AC1101" s="153" t="s">
        <v>44243</v>
      </c>
      <c r="AD1101" s="153" t="s">
        <v>132</v>
      </c>
      <c r="AE1101" s="153" t="s">
        <v>44244</v>
      </c>
      <c r="AF1101" s="151" t="n">
        <v>6244</v>
      </c>
      <c r="AG1101" s="153" t="s">
        <v>13363</v>
      </c>
      <c r="AH1101" s="153" t="s">
        <v>81</v>
      </c>
      <c r="AI1101" s="153" t="s">
        <v>74</v>
      </c>
      <c r="AJ1101" s="153" t="s">
        <v>81</v>
      </c>
      <c r="AK1101" s="153" t="s">
        <v>81</v>
      </c>
      <c r="AL1101" s="153" t="s">
        <v>81</v>
      </c>
      <c r="AM1101" s="153"/>
      <c r="AN1101" s="153"/>
      <c r="AO1101" s="153" t="s">
        <v>44240</v>
      </c>
      <c r="AP1101" s="153"/>
      <c r="AQ1101" s="153"/>
      <c r="AR1101" s="153"/>
      <c r="AS1101" s="153"/>
      <c r="AT1101" s="153"/>
      <c r="AU1101" s="153"/>
      <c r="AV1101" s="153"/>
      <c r="AW1101" s="153"/>
      <c r="AX1101" s="153"/>
      <c r="AY1101" s="153"/>
      <c r="AZ1101" s="153"/>
      <c r="BA1101" s="153" t="s">
        <v>44245</v>
      </c>
      <c r="BB1101" s="153" t="s">
        <v>81</v>
      </c>
      <c r="BC1101" s="153" t="s">
        <v>81</v>
      </c>
      <c r="BD1101" s="153" t="s">
        <v>128</v>
      </c>
      <c r="BE1101" s="153"/>
      <c r="BF1101" s="153"/>
      <c r="BG1101" s="151" t="n">
        <v>81</v>
      </c>
      <c r="BH1101" s="153" t="s">
        <v>37111</v>
      </c>
    </row>
    <row r="1102" customFormat="false" ht="15" hidden="true" customHeight="false" outlineLevel="0" collapsed="false">
      <c r="A1102" s="151" t="n">
        <v>1423</v>
      </c>
      <c r="B1102" s="153" t="s">
        <v>21507</v>
      </c>
      <c r="C1102" s="153" t="s">
        <v>1415</v>
      </c>
      <c r="D1102" s="155" t="n">
        <v>43657</v>
      </c>
      <c r="E1102" s="153" t="s">
        <v>37124</v>
      </c>
      <c r="F1102" s="151" t="n">
        <v>12</v>
      </c>
      <c r="G1102" s="153" t="s">
        <v>44246</v>
      </c>
      <c r="H1102" s="153" t="s">
        <v>44247</v>
      </c>
      <c r="I1102" s="153" t="s">
        <v>44248</v>
      </c>
      <c r="J1102" s="153" t="s">
        <v>44249</v>
      </c>
      <c r="K1102" s="153" t="s">
        <v>53</v>
      </c>
      <c r="L1102" s="155" t="n">
        <v>38032</v>
      </c>
      <c r="M1102" s="153" t="s">
        <v>37114</v>
      </c>
      <c r="N1102" s="153" t="s">
        <v>52</v>
      </c>
      <c r="O1102" s="153"/>
      <c r="P1102" s="153"/>
      <c r="Q1102" s="153" t="s">
        <v>44250</v>
      </c>
      <c r="R1102" s="151" t="n">
        <v>15</v>
      </c>
      <c r="S1102" s="151" t="n">
        <v>6</v>
      </c>
      <c r="T1102" s="151" t="n">
        <v>5</v>
      </c>
      <c r="U1102" s="153" t="s">
        <v>37116</v>
      </c>
      <c r="V1102" s="153" t="s">
        <v>21514</v>
      </c>
      <c r="W1102" s="151" t="n">
        <v>1022</v>
      </c>
      <c r="X1102" s="153" t="s">
        <v>10262</v>
      </c>
      <c r="Y1102" s="153" t="s">
        <v>10261</v>
      </c>
      <c r="Z1102" s="153" t="s">
        <v>73</v>
      </c>
      <c r="AA1102" s="153"/>
      <c r="AB1102" s="153"/>
      <c r="AC1102" s="153"/>
      <c r="AD1102" s="153" t="s">
        <v>204</v>
      </c>
      <c r="AE1102" s="153" t="s">
        <v>10263</v>
      </c>
      <c r="AF1102" s="151" t="n">
        <v>2022</v>
      </c>
      <c r="AG1102" s="153" t="s">
        <v>10258</v>
      </c>
      <c r="AH1102" s="153" t="s">
        <v>10264</v>
      </c>
      <c r="AI1102" s="153" t="s">
        <v>106</v>
      </c>
      <c r="AJ1102" s="153"/>
      <c r="AK1102" s="153"/>
      <c r="AL1102" s="153"/>
      <c r="AM1102" s="153" t="s">
        <v>107</v>
      </c>
      <c r="AN1102" s="153"/>
      <c r="AO1102" s="153" t="s">
        <v>44251</v>
      </c>
      <c r="AP1102" s="153" t="s">
        <v>10265</v>
      </c>
      <c r="AQ1102" s="153"/>
      <c r="AR1102" s="153"/>
      <c r="AS1102" s="153"/>
      <c r="AT1102" s="153"/>
      <c r="AU1102" s="153"/>
      <c r="AV1102" s="153"/>
      <c r="AW1102" s="153"/>
      <c r="AX1102" s="153"/>
      <c r="AY1102" s="153"/>
      <c r="AZ1102" s="153"/>
      <c r="BA1102" s="153" t="s">
        <v>44252</v>
      </c>
      <c r="BB1102" s="153" t="s">
        <v>81</v>
      </c>
      <c r="BC1102" s="153" t="s">
        <v>81</v>
      </c>
      <c r="BD1102" s="153" t="s">
        <v>298</v>
      </c>
      <c r="BE1102" s="153"/>
      <c r="BF1102" s="153"/>
      <c r="BG1102" s="151" t="n">
        <v>80</v>
      </c>
      <c r="BH1102" s="153" t="s">
        <v>37111</v>
      </c>
    </row>
    <row r="1103" customFormat="false" ht="15" hidden="true" customHeight="false" outlineLevel="0" collapsed="false">
      <c r="A1103" s="151" t="n">
        <v>1424</v>
      </c>
      <c r="B1103" s="153" t="s">
        <v>20843</v>
      </c>
      <c r="C1103" s="153" t="s">
        <v>1415</v>
      </c>
      <c r="D1103" s="155" t="n">
        <v>43616</v>
      </c>
      <c r="E1103" s="153" t="s">
        <v>37124</v>
      </c>
      <c r="F1103" s="151" t="n">
        <v>12</v>
      </c>
      <c r="G1103" s="153" t="s">
        <v>44253</v>
      </c>
      <c r="H1103" s="153" t="s">
        <v>44254</v>
      </c>
      <c r="I1103" s="153" t="s">
        <v>44255</v>
      </c>
      <c r="J1103" s="153" t="s">
        <v>44256</v>
      </c>
      <c r="K1103" s="153" t="s">
        <v>7096</v>
      </c>
      <c r="L1103" s="155" t="n">
        <v>38286</v>
      </c>
      <c r="M1103" s="153" t="s">
        <v>83</v>
      </c>
      <c r="N1103" s="153" t="s">
        <v>52</v>
      </c>
      <c r="O1103" s="153"/>
      <c r="P1103" s="153"/>
      <c r="Q1103" s="153" t="s">
        <v>44257</v>
      </c>
      <c r="R1103" s="153" t="s">
        <v>5918</v>
      </c>
      <c r="S1103" s="151" t="n">
        <v>7</v>
      </c>
      <c r="T1103" s="151" t="n">
        <v>9</v>
      </c>
      <c r="U1103" s="153" t="s">
        <v>37171</v>
      </c>
      <c r="V1103" s="153" t="s">
        <v>20850</v>
      </c>
      <c r="W1103" s="151" t="n">
        <v>5351</v>
      </c>
      <c r="X1103" s="153" t="s">
        <v>20852</v>
      </c>
      <c r="Y1103" s="153" t="s">
        <v>20851</v>
      </c>
      <c r="Z1103" s="153" t="s">
        <v>106</v>
      </c>
      <c r="AA1103" s="153" t="s">
        <v>44258</v>
      </c>
      <c r="AB1103" s="153"/>
      <c r="AC1103" s="153" t="s">
        <v>44259</v>
      </c>
      <c r="AD1103" s="153" t="s">
        <v>132</v>
      </c>
      <c r="AE1103" s="153" t="s">
        <v>44260</v>
      </c>
      <c r="AF1103" s="151" t="n">
        <v>6351</v>
      </c>
      <c r="AG1103" s="153" t="s">
        <v>20846</v>
      </c>
      <c r="AH1103" s="153" t="s">
        <v>20854</v>
      </c>
      <c r="AI1103" s="153" t="s">
        <v>74</v>
      </c>
      <c r="AJ1103" s="153"/>
      <c r="AK1103" s="153"/>
      <c r="AL1103" s="153"/>
      <c r="AM1103" s="153"/>
      <c r="AN1103" s="153"/>
      <c r="AO1103" s="153" t="s">
        <v>44257</v>
      </c>
      <c r="AP1103" s="153"/>
      <c r="AQ1103" s="153"/>
      <c r="AR1103" s="153"/>
      <c r="AS1103" s="153"/>
      <c r="AT1103" s="153"/>
      <c r="AU1103" s="153"/>
      <c r="AV1103" s="153"/>
      <c r="AW1103" s="153"/>
      <c r="AX1103" s="153"/>
      <c r="AY1103" s="153"/>
      <c r="AZ1103" s="153"/>
      <c r="BA1103" s="153" t="s">
        <v>44261</v>
      </c>
      <c r="BB1103" s="153" t="s">
        <v>81</v>
      </c>
      <c r="BC1103" s="153" t="s">
        <v>81</v>
      </c>
      <c r="BD1103" s="153" t="s">
        <v>663</v>
      </c>
      <c r="BE1103" s="153"/>
      <c r="BF1103" s="153"/>
      <c r="BG1103" s="151" t="n">
        <v>80</v>
      </c>
      <c r="BH1103" s="153" t="s">
        <v>37111</v>
      </c>
    </row>
    <row r="1104" customFormat="false" ht="15" hidden="true" customHeight="false" outlineLevel="0" collapsed="false">
      <c r="A1104" s="151" t="n">
        <v>1425</v>
      </c>
      <c r="B1104" s="153" t="s">
        <v>20394</v>
      </c>
      <c r="C1104" s="153" t="s">
        <v>1415</v>
      </c>
      <c r="D1104" s="155" t="n">
        <v>43584</v>
      </c>
      <c r="E1104" s="153" t="s">
        <v>37124</v>
      </c>
      <c r="F1104" s="151" t="n">
        <v>12</v>
      </c>
      <c r="G1104" s="153" t="s">
        <v>44262</v>
      </c>
      <c r="H1104" s="153" t="s">
        <v>44263</v>
      </c>
      <c r="I1104" s="153" t="s">
        <v>44264</v>
      </c>
      <c r="J1104" s="153" t="s">
        <v>44265</v>
      </c>
      <c r="K1104" s="153" t="s">
        <v>53</v>
      </c>
      <c r="L1104" s="155" t="n">
        <v>38020</v>
      </c>
      <c r="M1104" s="153" t="s">
        <v>83</v>
      </c>
      <c r="N1104" s="153" t="s">
        <v>52</v>
      </c>
      <c r="O1104" s="153"/>
      <c r="P1104" s="153"/>
      <c r="Q1104" s="153" t="s">
        <v>43513</v>
      </c>
      <c r="R1104" s="151" t="n">
        <v>11</v>
      </c>
      <c r="S1104" s="151" t="n">
        <v>1</v>
      </c>
      <c r="T1104" s="151" t="n">
        <v>15</v>
      </c>
      <c r="U1104" s="153" t="s">
        <v>37397</v>
      </c>
      <c r="V1104" s="153" t="s">
        <v>43514</v>
      </c>
      <c r="W1104" s="151" t="n">
        <v>1271</v>
      </c>
      <c r="X1104" s="153" t="s">
        <v>11685</v>
      </c>
      <c r="Y1104" s="153" t="s">
        <v>11691</v>
      </c>
      <c r="Z1104" s="153" t="s">
        <v>73</v>
      </c>
      <c r="AA1104" s="153" t="s">
        <v>73</v>
      </c>
      <c r="AB1104" s="153"/>
      <c r="AC1104" s="153" t="s">
        <v>788</v>
      </c>
      <c r="AD1104" s="153" t="s">
        <v>204</v>
      </c>
      <c r="AE1104" s="153" t="s">
        <v>43515</v>
      </c>
      <c r="AF1104" s="151" t="n">
        <v>2271</v>
      </c>
      <c r="AG1104" s="153" t="s">
        <v>11694</v>
      </c>
      <c r="AH1104" s="153" t="s">
        <v>11691</v>
      </c>
      <c r="AI1104" s="153" t="s">
        <v>74</v>
      </c>
      <c r="AJ1104" s="153"/>
      <c r="AK1104" s="153" t="s">
        <v>11694</v>
      </c>
      <c r="AL1104" s="153"/>
      <c r="AM1104" s="153"/>
      <c r="AN1104" s="153"/>
      <c r="AO1104" s="153" t="s">
        <v>20401</v>
      </c>
      <c r="AP1104" s="153" t="s">
        <v>11694</v>
      </c>
      <c r="AQ1104" s="153" t="s">
        <v>43516</v>
      </c>
      <c r="AR1104" s="153"/>
      <c r="AS1104" s="153"/>
      <c r="AT1104" s="153"/>
      <c r="AU1104" s="153" t="s">
        <v>106</v>
      </c>
      <c r="AV1104" s="153"/>
      <c r="AW1104" s="153"/>
      <c r="AX1104" s="153" t="s">
        <v>43517</v>
      </c>
      <c r="AY1104" s="153" t="s">
        <v>204</v>
      </c>
      <c r="AZ1104" s="153"/>
      <c r="BA1104" s="153" t="s">
        <v>44266</v>
      </c>
      <c r="BB1104" s="153" t="s">
        <v>81</v>
      </c>
      <c r="BC1104" s="153" t="s">
        <v>81</v>
      </c>
      <c r="BD1104" s="153"/>
      <c r="BE1104" s="153" t="s">
        <v>43520</v>
      </c>
      <c r="BF1104" s="153"/>
      <c r="BG1104" s="151" t="n">
        <v>80</v>
      </c>
      <c r="BH1104" s="153" t="s">
        <v>37111</v>
      </c>
    </row>
    <row r="1105" customFormat="false" ht="15" hidden="true" customHeight="false" outlineLevel="0" collapsed="false">
      <c r="A1105" s="151" t="n">
        <v>1426</v>
      </c>
      <c r="B1105" s="153"/>
      <c r="C1105" s="153" t="s">
        <v>1415</v>
      </c>
      <c r="D1105" s="153" t="s">
        <v>30119</v>
      </c>
      <c r="E1105" s="153" t="s">
        <v>37103</v>
      </c>
      <c r="F1105" s="151" t="n">
        <v>12</v>
      </c>
      <c r="G1105" s="153" t="s">
        <v>44267</v>
      </c>
      <c r="H1105" s="153" t="s">
        <v>44268</v>
      </c>
      <c r="I1105" s="153" t="s">
        <v>44269</v>
      </c>
      <c r="J1105" s="153" t="s">
        <v>44270</v>
      </c>
      <c r="K1105" s="153" t="s">
        <v>53</v>
      </c>
      <c r="L1105" s="155" t="n">
        <v>37717</v>
      </c>
      <c r="M1105" s="153" t="s">
        <v>37114</v>
      </c>
      <c r="N1105" s="153" t="s">
        <v>52</v>
      </c>
      <c r="O1105" s="153"/>
      <c r="P1105" s="153"/>
      <c r="Q1105" s="153" t="s">
        <v>43368</v>
      </c>
      <c r="R1105" s="151" t="n">
        <v>5</v>
      </c>
      <c r="S1105" s="151" t="n">
        <v>12</v>
      </c>
      <c r="T1105" s="151" t="n">
        <v>7</v>
      </c>
      <c r="U1105" s="153" t="s">
        <v>37247</v>
      </c>
      <c r="V1105" s="153" t="s">
        <v>43369</v>
      </c>
      <c r="W1105" s="151" t="n">
        <v>1292</v>
      </c>
      <c r="X1105" s="153" t="s">
        <v>43370</v>
      </c>
      <c r="Y1105" s="153" t="s">
        <v>43371</v>
      </c>
      <c r="Z1105" s="153" t="s">
        <v>156</v>
      </c>
      <c r="AA1105" s="153" t="s">
        <v>81</v>
      </c>
      <c r="AB1105" s="153" t="s">
        <v>81</v>
      </c>
      <c r="AC1105" s="153" t="s">
        <v>81</v>
      </c>
      <c r="AD1105" s="153" t="s">
        <v>37216</v>
      </c>
      <c r="AE1105" s="153" t="s">
        <v>43372</v>
      </c>
      <c r="AF1105" s="151" t="n">
        <v>2292</v>
      </c>
      <c r="AG1105" s="153" t="s">
        <v>43373</v>
      </c>
      <c r="AH1105" s="153" t="s">
        <v>81</v>
      </c>
      <c r="AI1105" s="153" t="s">
        <v>156</v>
      </c>
      <c r="AJ1105" s="153" t="s">
        <v>81</v>
      </c>
      <c r="AK1105" s="153" t="s">
        <v>81</v>
      </c>
      <c r="AL1105" s="153" t="s">
        <v>81</v>
      </c>
      <c r="AM1105" s="153" t="s">
        <v>37216</v>
      </c>
      <c r="AN1105" s="153"/>
      <c r="AO1105" s="153" t="s">
        <v>81</v>
      </c>
      <c r="AP1105" s="151" t="n">
        <v>0</v>
      </c>
      <c r="AQ1105" s="153"/>
      <c r="AR1105" s="153"/>
      <c r="AS1105" s="153"/>
      <c r="AT1105" s="153"/>
      <c r="AU1105" s="153" t="s">
        <v>156</v>
      </c>
      <c r="AV1105" s="153"/>
      <c r="AW1105" s="153"/>
      <c r="AX1105" s="153"/>
      <c r="AY1105" s="153" t="s">
        <v>37216</v>
      </c>
      <c r="AZ1105" s="153"/>
      <c r="BA1105" s="153" t="s">
        <v>37193</v>
      </c>
      <c r="BB1105" s="153" t="s">
        <v>81</v>
      </c>
      <c r="BC1105" s="153" t="s">
        <v>81</v>
      </c>
      <c r="BD1105" s="153"/>
      <c r="BE1105" s="153"/>
      <c r="BF1105" s="153"/>
      <c r="BG1105" s="151" t="n">
        <v>81</v>
      </c>
      <c r="BH1105" s="153" t="s">
        <v>37111</v>
      </c>
    </row>
    <row r="1106" customFormat="false" ht="15" hidden="true" customHeight="false" outlineLevel="0" collapsed="false">
      <c r="A1106" s="151" t="n">
        <v>1427</v>
      </c>
      <c r="B1106" s="153" t="s">
        <v>18571</v>
      </c>
      <c r="C1106" s="153" t="s">
        <v>1415</v>
      </c>
      <c r="D1106" s="155" t="n">
        <v>43476</v>
      </c>
      <c r="E1106" s="153" t="s">
        <v>37124</v>
      </c>
      <c r="F1106" s="151" t="n">
        <v>12</v>
      </c>
      <c r="G1106" s="153" t="s">
        <v>44271</v>
      </c>
      <c r="H1106" s="153" t="s">
        <v>44272</v>
      </c>
      <c r="I1106" s="153" t="s">
        <v>44273</v>
      </c>
      <c r="J1106" s="153" t="s">
        <v>44274</v>
      </c>
      <c r="K1106" s="153" t="s">
        <v>138</v>
      </c>
      <c r="L1106" s="155" t="n">
        <v>38128</v>
      </c>
      <c r="M1106" s="153" t="s">
        <v>37114</v>
      </c>
      <c r="N1106" s="153" t="s">
        <v>52</v>
      </c>
      <c r="O1106" s="153"/>
      <c r="P1106" s="153"/>
      <c r="Q1106" s="153" t="s">
        <v>44275</v>
      </c>
      <c r="R1106" s="151" t="n">
        <v>8</v>
      </c>
      <c r="S1106" s="151" t="n">
        <v>2</v>
      </c>
      <c r="T1106" s="151" t="n">
        <v>12</v>
      </c>
      <c r="U1106" s="153" t="s">
        <v>37229</v>
      </c>
      <c r="V1106" s="153" t="s">
        <v>18577</v>
      </c>
      <c r="W1106" s="151" t="n">
        <v>5435</v>
      </c>
      <c r="X1106" s="153" t="s">
        <v>18579</v>
      </c>
      <c r="Y1106" s="153" t="s">
        <v>18578</v>
      </c>
      <c r="Z1106" s="153" t="s">
        <v>73</v>
      </c>
      <c r="AA1106" s="153" t="s">
        <v>44276</v>
      </c>
      <c r="AB1106" s="153"/>
      <c r="AC1106" s="153"/>
      <c r="AD1106" s="153" t="s">
        <v>132</v>
      </c>
      <c r="AE1106" s="153" t="s">
        <v>18580</v>
      </c>
      <c r="AF1106" s="151" t="n">
        <v>6435</v>
      </c>
      <c r="AG1106" s="153" t="s">
        <v>18581</v>
      </c>
      <c r="AH1106" s="153"/>
      <c r="AI1106" s="153" t="s">
        <v>74</v>
      </c>
      <c r="AJ1106" s="153"/>
      <c r="AK1106" s="153"/>
      <c r="AL1106" s="153"/>
      <c r="AM1106" s="153"/>
      <c r="AN1106" s="153"/>
      <c r="AO1106" s="153" t="s">
        <v>44275</v>
      </c>
      <c r="AP1106" s="153" t="s">
        <v>18582</v>
      </c>
      <c r="AQ1106" s="153"/>
      <c r="AR1106" s="153"/>
      <c r="AS1106" s="153"/>
      <c r="AT1106" s="153"/>
      <c r="AU1106" s="153"/>
      <c r="AV1106" s="153"/>
      <c r="AW1106" s="153"/>
      <c r="AX1106" s="153"/>
      <c r="AY1106" s="153"/>
      <c r="AZ1106" s="153"/>
      <c r="BA1106" s="153" t="s">
        <v>44277</v>
      </c>
      <c r="BB1106" s="153" t="s">
        <v>81</v>
      </c>
      <c r="BC1106" s="153" t="s">
        <v>81</v>
      </c>
      <c r="BD1106" s="153" t="s">
        <v>663</v>
      </c>
      <c r="BE1106" s="153"/>
      <c r="BF1106" s="153"/>
      <c r="BG1106" s="151" t="n">
        <v>81</v>
      </c>
      <c r="BH1106" s="153" t="s">
        <v>37111</v>
      </c>
    </row>
    <row r="1107" customFormat="false" ht="15" hidden="true" customHeight="false" outlineLevel="0" collapsed="false">
      <c r="A1107" s="151" t="n">
        <v>1428</v>
      </c>
      <c r="B1107" s="153" t="s">
        <v>17047</v>
      </c>
      <c r="C1107" s="153" t="s">
        <v>1415</v>
      </c>
      <c r="D1107" s="155" t="n">
        <v>43423</v>
      </c>
      <c r="E1107" s="153" t="s">
        <v>37124</v>
      </c>
      <c r="F1107" s="151" t="n">
        <v>12</v>
      </c>
      <c r="G1107" s="153" t="s">
        <v>44278</v>
      </c>
      <c r="H1107" s="151" t="n">
        <v>3042556804</v>
      </c>
      <c r="I1107" s="153" t="s">
        <v>44279</v>
      </c>
      <c r="J1107" s="153" t="s">
        <v>44280</v>
      </c>
      <c r="K1107" s="153" t="s">
        <v>138</v>
      </c>
      <c r="L1107" s="155" t="n">
        <v>38031</v>
      </c>
      <c r="M1107" s="153" t="s">
        <v>83</v>
      </c>
      <c r="N1107" s="153" t="s">
        <v>52</v>
      </c>
      <c r="O1107" s="153"/>
      <c r="P1107" s="153"/>
      <c r="Q1107" s="153" t="s">
        <v>44281</v>
      </c>
      <c r="R1107" s="151" t="n">
        <v>6</v>
      </c>
      <c r="S1107" s="151" t="n">
        <v>2</v>
      </c>
      <c r="T1107" s="151" t="n">
        <v>1</v>
      </c>
      <c r="U1107" s="153" t="s">
        <v>38589</v>
      </c>
      <c r="V1107" s="153" t="s">
        <v>44282</v>
      </c>
      <c r="W1107" s="151" t="n">
        <v>5450</v>
      </c>
      <c r="X1107" s="153" t="s">
        <v>17050</v>
      </c>
      <c r="Y1107" s="153" t="s">
        <v>17055</v>
      </c>
      <c r="Z1107" s="153" t="s">
        <v>73</v>
      </c>
      <c r="AA1107" s="151" t="n">
        <v>0</v>
      </c>
      <c r="AB1107" s="153"/>
      <c r="AC1107" s="151" t="n">
        <v>0</v>
      </c>
      <c r="AD1107" s="153" t="s">
        <v>204</v>
      </c>
      <c r="AE1107" s="153" t="s">
        <v>17056</v>
      </c>
      <c r="AF1107" s="151" t="n">
        <v>6450</v>
      </c>
      <c r="AG1107" s="153" t="s">
        <v>17050</v>
      </c>
      <c r="AH1107" s="153" t="s">
        <v>17055</v>
      </c>
      <c r="AI1107" s="153" t="s">
        <v>106</v>
      </c>
      <c r="AJ1107" s="153" t="s">
        <v>44283</v>
      </c>
      <c r="AK1107" s="153" t="s">
        <v>39288</v>
      </c>
      <c r="AL1107" s="153" t="s">
        <v>44284</v>
      </c>
      <c r="AM1107" s="153" t="s">
        <v>107</v>
      </c>
      <c r="AN1107" s="153"/>
      <c r="AO1107" s="153" t="s">
        <v>44285</v>
      </c>
      <c r="AP1107" s="151" t="n">
        <v>0</v>
      </c>
      <c r="AQ1107" s="153"/>
      <c r="AR1107" s="153"/>
      <c r="AS1107" s="153"/>
      <c r="AT1107" s="153"/>
      <c r="AU1107" s="153"/>
      <c r="AV1107" s="153"/>
      <c r="AW1107" s="153"/>
      <c r="AX1107" s="153"/>
      <c r="AY1107" s="153"/>
      <c r="AZ1107" s="153"/>
      <c r="BA1107" s="153" t="s">
        <v>44286</v>
      </c>
      <c r="BB1107" s="153" t="s">
        <v>17059</v>
      </c>
      <c r="BC1107" s="151" t="n">
        <v>5</v>
      </c>
      <c r="BD1107" s="153" t="s">
        <v>128</v>
      </c>
      <c r="BE1107" s="153"/>
      <c r="BF1107" s="153"/>
      <c r="BG1107" s="151" t="n">
        <v>81</v>
      </c>
      <c r="BH1107" s="153" t="s">
        <v>37111</v>
      </c>
    </row>
    <row r="1108" customFormat="false" ht="15" hidden="true" customHeight="false" outlineLevel="0" collapsed="false">
      <c r="A1108" s="151" t="n">
        <v>1429</v>
      </c>
      <c r="B1108" s="153" t="s">
        <v>16005</v>
      </c>
      <c r="C1108" s="153" t="s">
        <v>1415</v>
      </c>
      <c r="D1108" s="155" t="n">
        <v>43405</v>
      </c>
      <c r="E1108" s="153" t="s">
        <v>37124</v>
      </c>
      <c r="F1108" s="151" t="n">
        <v>12</v>
      </c>
      <c r="G1108" s="153" t="s">
        <v>44287</v>
      </c>
      <c r="H1108" s="153" t="s">
        <v>44288</v>
      </c>
      <c r="I1108" s="153" t="s">
        <v>44289</v>
      </c>
      <c r="J1108" s="153" t="s">
        <v>44290</v>
      </c>
      <c r="K1108" s="153" t="s">
        <v>53</v>
      </c>
      <c r="L1108" s="155" t="n">
        <v>38205</v>
      </c>
      <c r="M1108" s="153" t="s">
        <v>37114</v>
      </c>
      <c r="N1108" s="153" t="s">
        <v>52</v>
      </c>
      <c r="O1108" s="153"/>
      <c r="P1108" s="153"/>
      <c r="Q1108" s="153" t="s">
        <v>44291</v>
      </c>
      <c r="R1108" s="151" t="n">
        <v>18</v>
      </c>
      <c r="S1108" s="151" t="n">
        <v>3</v>
      </c>
      <c r="T1108" s="151" t="n">
        <v>8</v>
      </c>
      <c r="U1108" s="153" t="s">
        <v>37135</v>
      </c>
      <c r="V1108" s="153" t="s">
        <v>16012</v>
      </c>
      <c r="W1108" s="151" t="n">
        <v>5516</v>
      </c>
      <c r="X1108" s="153" t="s">
        <v>16014</v>
      </c>
      <c r="Y1108" s="153" t="s">
        <v>16013</v>
      </c>
      <c r="Z1108" s="153" t="s">
        <v>156</v>
      </c>
      <c r="AA1108" s="153" t="s">
        <v>44292</v>
      </c>
      <c r="AB1108" s="153"/>
      <c r="AC1108" s="153" t="s">
        <v>44293</v>
      </c>
      <c r="AD1108" s="153" t="s">
        <v>107</v>
      </c>
      <c r="AE1108" s="153" t="s">
        <v>16015</v>
      </c>
      <c r="AF1108" s="151" t="n">
        <v>6516</v>
      </c>
      <c r="AG1108" s="153" t="s">
        <v>16017</v>
      </c>
      <c r="AH1108" s="153" t="s">
        <v>16016</v>
      </c>
      <c r="AI1108" s="153" t="s">
        <v>74</v>
      </c>
      <c r="AJ1108" s="153"/>
      <c r="AK1108" s="153"/>
      <c r="AL1108" s="153"/>
      <c r="AM1108" s="153"/>
      <c r="AN1108" s="153"/>
      <c r="AO1108" s="153" t="s">
        <v>44291</v>
      </c>
      <c r="AP1108" s="153" t="s">
        <v>16018</v>
      </c>
      <c r="AQ1108" s="153"/>
      <c r="AR1108" s="153"/>
      <c r="AS1108" s="153"/>
      <c r="AT1108" s="153"/>
      <c r="AU1108" s="153"/>
      <c r="AV1108" s="153"/>
      <c r="AW1108" s="153"/>
      <c r="AX1108" s="153"/>
      <c r="AY1108" s="153"/>
      <c r="AZ1108" s="153"/>
      <c r="BA1108" s="153" t="s">
        <v>43884</v>
      </c>
      <c r="BB1108" s="153" t="s">
        <v>81</v>
      </c>
      <c r="BC1108" s="153" t="s">
        <v>81</v>
      </c>
      <c r="BD1108" s="153"/>
      <c r="BE1108" s="153" t="s">
        <v>16021</v>
      </c>
      <c r="BF1108" s="153"/>
      <c r="BG1108" s="151" t="n">
        <v>79</v>
      </c>
      <c r="BH1108" s="153" t="s">
        <v>37111</v>
      </c>
    </row>
    <row r="1109" customFormat="false" ht="15" hidden="true" customHeight="false" outlineLevel="0" collapsed="false">
      <c r="A1109" s="151" t="n">
        <v>1430</v>
      </c>
      <c r="B1109" s="153" t="s">
        <v>19654</v>
      </c>
      <c r="C1109" s="153" t="s">
        <v>1415</v>
      </c>
      <c r="D1109" s="155" t="n">
        <v>43523</v>
      </c>
      <c r="E1109" s="153" t="s">
        <v>37124</v>
      </c>
      <c r="F1109" s="151" t="n">
        <v>12</v>
      </c>
      <c r="G1109" s="153" t="s">
        <v>44294</v>
      </c>
      <c r="H1109" s="153" t="s">
        <v>44295</v>
      </c>
      <c r="I1109" s="153" t="s">
        <v>44296</v>
      </c>
      <c r="J1109" s="153" t="s">
        <v>44297</v>
      </c>
      <c r="K1109" s="153" t="s">
        <v>53</v>
      </c>
      <c r="L1109" s="155" t="n">
        <v>38010</v>
      </c>
      <c r="M1109" s="153" t="s">
        <v>83</v>
      </c>
      <c r="N1109" s="153" t="s">
        <v>52</v>
      </c>
      <c r="O1109" s="153"/>
      <c r="P1109" s="153"/>
      <c r="Q1109" s="153" t="s">
        <v>44298</v>
      </c>
      <c r="R1109" s="151" t="n">
        <v>8</v>
      </c>
      <c r="S1109" s="151" t="n">
        <v>5</v>
      </c>
      <c r="T1109" s="151" t="n">
        <v>2</v>
      </c>
      <c r="U1109" s="153" t="s">
        <v>37256</v>
      </c>
      <c r="V1109" s="153" t="s">
        <v>19661</v>
      </c>
      <c r="W1109" s="151" t="n">
        <v>5233</v>
      </c>
      <c r="X1109" s="153" t="s">
        <v>19663</v>
      </c>
      <c r="Y1109" s="153" t="s">
        <v>19662</v>
      </c>
      <c r="Z1109" s="153" t="s">
        <v>106</v>
      </c>
      <c r="AA1109" s="153" t="s">
        <v>44299</v>
      </c>
      <c r="AB1109" s="153"/>
      <c r="AC1109" s="153"/>
      <c r="AD1109" s="153" t="s">
        <v>132</v>
      </c>
      <c r="AE1109" s="153" t="s">
        <v>34467</v>
      </c>
      <c r="AF1109" s="151" t="n">
        <v>6233</v>
      </c>
      <c r="AG1109" s="153" t="s">
        <v>19666</v>
      </c>
      <c r="AH1109" s="153" t="s">
        <v>19665</v>
      </c>
      <c r="AI1109" s="153" t="s">
        <v>74</v>
      </c>
      <c r="AJ1109" s="153" t="s">
        <v>44300</v>
      </c>
      <c r="AK1109" s="153" t="s">
        <v>81</v>
      </c>
      <c r="AL1109" s="153"/>
      <c r="AM1109" s="153"/>
      <c r="AN1109" s="153"/>
      <c r="AO1109" s="153" t="s">
        <v>44301</v>
      </c>
      <c r="AP1109" s="153" t="s">
        <v>19663</v>
      </c>
      <c r="AQ1109" s="153"/>
      <c r="AR1109" s="153"/>
      <c r="AS1109" s="153"/>
      <c r="AT1109" s="153"/>
      <c r="AU1109" s="153"/>
      <c r="AV1109" s="153"/>
      <c r="AW1109" s="153"/>
      <c r="AX1109" s="153"/>
      <c r="AY1109" s="153"/>
      <c r="AZ1109" s="153"/>
      <c r="BA1109" s="153" t="s">
        <v>44302</v>
      </c>
      <c r="BB1109" s="153" t="s">
        <v>81</v>
      </c>
      <c r="BC1109" s="153" t="s">
        <v>81</v>
      </c>
      <c r="BD1109" s="153"/>
      <c r="BE1109" s="153" t="s">
        <v>19670</v>
      </c>
      <c r="BF1109" s="153"/>
      <c r="BG1109" s="151" t="n">
        <v>81</v>
      </c>
      <c r="BH1109" s="153" t="s">
        <v>37111</v>
      </c>
    </row>
    <row r="1110" customFormat="false" ht="15" hidden="true" customHeight="false" outlineLevel="0" collapsed="false">
      <c r="A1110" s="151" t="n">
        <v>1431</v>
      </c>
      <c r="B1110" s="153" t="s">
        <v>21421</v>
      </c>
      <c r="C1110" s="153" t="s">
        <v>1415</v>
      </c>
      <c r="D1110" s="155" t="n">
        <v>43648</v>
      </c>
      <c r="E1110" s="153" t="s">
        <v>37124</v>
      </c>
      <c r="F1110" s="151" t="n">
        <v>12</v>
      </c>
      <c r="G1110" s="153" t="s">
        <v>44303</v>
      </c>
      <c r="H1110" s="153" t="s">
        <v>44304</v>
      </c>
      <c r="I1110" s="153" t="s">
        <v>43508</v>
      </c>
      <c r="J1110" s="153" t="s">
        <v>44305</v>
      </c>
      <c r="K1110" s="153" t="s">
        <v>7853</v>
      </c>
      <c r="L1110" s="155" t="n">
        <v>38233</v>
      </c>
      <c r="M1110" s="153" t="s">
        <v>83</v>
      </c>
      <c r="N1110" s="153" t="s">
        <v>52</v>
      </c>
      <c r="O1110" s="153"/>
      <c r="P1110" s="153"/>
      <c r="Q1110" s="153" t="s">
        <v>1332</v>
      </c>
      <c r="R1110" s="151" t="n">
        <v>26</v>
      </c>
      <c r="S1110" s="151" t="n">
        <v>1</v>
      </c>
      <c r="T1110" s="151" t="n">
        <v>18</v>
      </c>
      <c r="U1110" s="153" t="s">
        <v>37116</v>
      </c>
      <c r="V1110" s="153" t="s">
        <v>21424</v>
      </c>
      <c r="W1110" s="151" t="n">
        <v>1153</v>
      </c>
      <c r="X1110" s="153" t="s">
        <v>43505</v>
      </c>
      <c r="Y1110" s="153" t="s">
        <v>20864</v>
      </c>
      <c r="Z1110" s="153" t="s">
        <v>73</v>
      </c>
      <c r="AA1110" s="153"/>
      <c r="AB1110" s="153"/>
      <c r="AC1110" s="153"/>
      <c r="AD1110" s="153" t="s">
        <v>132</v>
      </c>
      <c r="AE1110" s="153" t="s">
        <v>21426</v>
      </c>
      <c r="AF1110" s="151" t="n">
        <v>2153</v>
      </c>
      <c r="AG1110" s="153" t="s">
        <v>43506</v>
      </c>
      <c r="AH1110" s="153"/>
      <c r="AI1110" s="153" t="s">
        <v>74</v>
      </c>
      <c r="AJ1110" s="153"/>
      <c r="AK1110" s="153"/>
      <c r="AL1110" s="153"/>
      <c r="AM1110" s="153"/>
      <c r="AN1110" s="153"/>
      <c r="AO1110" s="153" t="s">
        <v>1332</v>
      </c>
      <c r="AP1110" s="153" t="s">
        <v>43507</v>
      </c>
      <c r="AQ1110" s="153"/>
      <c r="AR1110" s="153"/>
      <c r="AS1110" s="153"/>
      <c r="AT1110" s="153"/>
      <c r="AU1110" s="153"/>
      <c r="AV1110" s="153"/>
      <c r="AW1110" s="153"/>
      <c r="AX1110" s="153"/>
      <c r="AY1110" s="153"/>
      <c r="AZ1110" s="153"/>
      <c r="BA1110" s="153" t="s">
        <v>37110</v>
      </c>
      <c r="BB1110" s="153" t="s">
        <v>81</v>
      </c>
      <c r="BC1110" s="153" t="s">
        <v>81</v>
      </c>
      <c r="BD1110" s="153"/>
      <c r="BE1110" s="153"/>
      <c r="BF1110" s="153"/>
      <c r="BG1110" s="151" t="n">
        <v>81</v>
      </c>
      <c r="BH1110" s="153" t="s">
        <v>37111</v>
      </c>
    </row>
    <row r="1111" customFormat="false" ht="15" hidden="true" customHeight="false" outlineLevel="0" collapsed="false">
      <c r="A1111" s="151" t="n">
        <v>1472</v>
      </c>
      <c r="B1111" s="153"/>
      <c r="C1111" s="153" t="s">
        <v>109</v>
      </c>
      <c r="D1111" s="153" t="s">
        <v>30119</v>
      </c>
      <c r="E1111" s="153" t="s">
        <v>37103</v>
      </c>
      <c r="F1111" s="153" t="s">
        <v>542</v>
      </c>
      <c r="G1111" s="153" t="s">
        <v>44306</v>
      </c>
      <c r="H1111" s="153"/>
      <c r="I1111" s="153" t="s">
        <v>44307</v>
      </c>
      <c r="J1111" s="153" t="s">
        <v>44308</v>
      </c>
      <c r="K1111" s="153" t="s">
        <v>788</v>
      </c>
      <c r="L1111" s="155" t="n">
        <v>42403</v>
      </c>
      <c r="M1111" s="153" t="s">
        <v>37114</v>
      </c>
      <c r="N1111" s="153" t="s">
        <v>52</v>
      </c>
      <c r="O1111" s="153"/>
      <c r="P1111" s="153"/>
      <c r="Q1111" s="153" t="s">
        <v>40111</v>
      </c>
      <c r="R1111" s="151" t="n">
        <v>6</v>
      </c>
      <c r="S1111" s="151" t="n">
        <v>5</v>
      </c>
      <c r="T1111" s="151" t="n">
        <v>1</v>
      </c>
      <c r="U1111" s="153" t="s">
        <v>37229</v>
      </c>
      <c r="V1111" s="153" t="s">
        <v>792</v>
      </c>
      <c r="W1111" s="151" t="n">
        <v>1289</v>
      </c>
      <c r="X1111" s="153" t="s">
        <v>794</v>
      </c>
      <c r="Y1111" s="153" t="s">
        <v>793</v>
      </c>
      <c r="Z1111" s="153" t="s">
        <v>106</v>
      </c>
      <c r="AA1111" s="153" t="s">
        <v>38379</v>
      </c>
      <c r="AB1111" s="153"/>
      <c r="AC1111" s="153"/>
      <c r="AD1111" s="153"/>
      <c r="AE1111" s="153" t="s">
        <v>40112</v>
      </c>
      <c r="AF1111" s="151" t="n">
        <v>2289</v>
      </c>
      <c r="AG1111" s="153" t="s">
        <v>30172</v>
      </c>
      <c r="AH1111" s="153" t="s">
        <v>796</v>
      </c>
      <c r="AI1111" s="153" t="s">
        <v>106</v>
      </c>
      <c r="AJ1111" s="153"/>
      <c r="AK1111" s="153"/>
      <c r="AL1111" s="153"/>
      <c r="AM1111" s="153"/>
      <c r="AN1111" s="153"/>
      <c r="AO1111" s="153"/>
      <c r="AP1111" s="153"/>
      <c r="AQ1111" s="153"/>
      <c r="AR1111" s="153"/>
      <c r="AS1111" s="153"/>
      <c r="AT1111" s="153"/>
      <c r="AU1111" s="153"/>
      <c r="AV1111" s="153"/>
      <c r="AW1111" s="153"/>
      <c r="AX1111" s="153"/>
      <c r="AY1111" s="153"/>
      <c r="AZ1111" s="153"/>
      <c r="BA1111" s="153" t="s">
        <v>37193</v>
      </c>
      <c r="BB1111" s="153" t="s">
        <v>81</v>
      </c>
      <c r="BC1111" s="153" t="s">
        <v>81</v>
      </c>
      <c r="BD1111" s="153"/>
      <c r="BE1111" s="153"/>
      <c r="BF1111" s="153"/>
      <c r="BG1111" s="151" t="n">
        <v>115</v>
      </c>
      <c r="BH1111" s="153" t="s">
        <v>37111</v>
      </c>
    </row>
    <row r="1112" customFormat="false" ht="15" hidden="false" customHeight="false" outlineLevel="0" collapsed="false">
      <c r="A1112" s="151" t="n">
        <v>1474</v>
      </c>
      <c r="B1112" s="153" t="s">
        <v>34395</v>
      </c>
      <c r="C1112" s="153" t="s">
        <v>76</v>
      </c>
      <c r="D1112" s="155" t="n">
        <v>44211</v>
      </c>
      <c r="E1112" s="153" t="s">
        <v>37103</v>
      </c>
      <c r="F1112" s="151" t="n">
        <v>6</v>
      </c>
      <c r="G1112" s="151" t="n">
        <v>20215229</v>
      </c>
      <c r="H1112" s="153" t="s">
        <v>44309</v>
      </c>
      <c r="I1112" s="153" t="s">
        <v>44310</v>
      </c>
      <c r="J1112" s="153" t="s">
        <v>44311</v>
      </c>
      <c r="K1112" s="153" t="s">
        <v>53</v>
      </c>
      <c r="L1112" s="155" t="n">
        <v>40430</v>
      </c>
      <c r="M1112" s="153" t="s">
        <v>37114</v>
      </c>
      <c r="N1112" s="153" t="s">
        <v>52</v>
      </c>
      <c r="O1112" s="153"/>
      <c r="P1112" s="153" t="s">
        <v>44312</v>
      </c>
      <c r="Q1112" s="153" t="s">
        <v>44313</v>
      </c>
      <c r="R1112" s="153" t="s">
        <v>44314</v>
      </c>
      <c r="S1112" s="151" t="n">
        <v>0</v>
      </c>
      <c r="T1112" s="151" t="n">
        <v>0</v>
      </c>
      <c r="U1112" s="153" t="s">
        <v>37171</v>
      </c>
      <c r="V1112" s="153" t="s">
        <v>34403</v>
      </c>
      <c r="W1112" s="151" t="n">
        <v>3172052708850000</v>
      </c>
      <c r="X1112" s="153" t="s">
        <v>34405</v>
      </c>
      <c r="Y1112" s="153" t="s">
        <v>34404</v>
      </c>
      <c r="Z1112" s="153" t="s">
        <v>106</v>
      </c>
      <c r="AA1112" s="153"/>
      <c r="AB1112" s="153"/>
      <c r="AC1112" s="153"/>
      <c r="AD1112" s="153" t="s">
        <v>132</v>
      </c>
      <c r="AE1112" s="153" t="s">
        <v>34406</v>
      </c>
      <c r="AF1112" s="153"/>
      <c r="AG1112" s="153" t="s">
        <v>34399</v>
      </c>
      <c r="AH1112" s="153" t="s">
        <v>34407</v>
      </c>
      <c r="AI1112" s="153" t="s">
        <v>74</v>
      </c>
      <c r="AJ1112" s="153"/>
      <c r="AK1112" s="153"/>
      <c r="AL1112" s="153"/>
      <c r="AM1112" s="153" t="s">
        <v>44315</v>
      </c>
      <c r="AN1112" s="153"/>
      <c r="AO1112" s="153"/>
      <c r="AP1112" s="153"/>
      <c r="AQ1112" s="153"/>
      <c r="AR1112" s="153"/>
      <c r="AS1112" s="153"/>
      <c r="AT1112" s="153"/>
      <c r="AU1112" s="153"/>
      <c r="AV1112" s="153"/>
      <c r="AW1112" s="153"/>
      <c r="AX1112" s="153"/>
      <c r="AY1112" s="153"/>
      <c r="AZ1112" s="153"/>
      <c r="BA1112" s="153" t="s">
        <v>44316</v>
      </c>
      <c r="BB1112" s="153" t="s">
        <v>44317</v>
      </c>
      <c r="BC1112" s="151" t="n">
        <v>4</v>
      </c>
      <c r="BD1112" s="153"/>
      <c r="BE1112" s="153"/>
      <c r="BF1112" s="153"/>
      <c r="BG1112" s="151" t="n">
        <v>112</v>
      </c>
      <c r="BH1112" s="153" t="s">
        <v>37111</v>
      </c>
    </row>
    <row r="1113" customFormat="false" ht="15" hidden="false" customHeight="false" outlineLevel="0" collapsed="false">
      <c r="A1113" s="151" t="n">
        <v>1475</v>
      </c>
      <c r="B1113" s="153" t="s">
        <v>34473</v>
      </c>
      <c r="C1113" s="153" t="s">
        <v>76</v>
      </c>
      <c r="D1113" s="155" t="n">
        <v>44211</v>
      </c>
      <c r="E1113" s="153" t="s">
        <v>37103</v>
      </c>
      <c r="F1113" s="151" t="n">
        <v>5</v>
      </c>
      <c r="G1113" s="151" t="n">
        <v>20214228</v>
      </c>
      <c r="H1113" s="153" t="s">
        <v>44318</v>
      </c>
      <c r="I1113" s="153" t="s">
        <v>44317</v>
      </c>
      <c r="J1113" s="153" t="s">
        <v>19242</v>
      </c>
      <c r="K1113" s="153" t="s">
        <v>53</v>
      </c>
      <c r="L1113" s="155" t="n">
        <v>40867</v>
      </c>
      <c r="M1113" s="153" t="s">
        <v>83</v>
      </c>
      <c r="N1113" s="153" t="s">
        <v>52</v>
      </c>
      <c r="O1113" s="153"/>
      <c r="P1113" s="153" t="s">
        <v>44312</v>
      </c>
      <c r="Q1113" s="153" t="s">
        <v>44313</v>
      </c>
      <c r="R1113" s="153" t="s">
        <v>44314</v>
      </c>
      <c r="S1113" s="151" t="n">
        <v>0</v>
      </c>
      <c r="T1113" s="151" t="n">
        <v>0</v>
      </c>
      <c r="U1113" s="153" t="s">
        <v>37171</v>
      </c>
      <c r="V1113" s="153" t="s">
        <v>34403</v>
      </c>
      <c r="W1113" s="151" t="n">
        <v>3172052708850000</v>
      </c>
      <c r="X1113" s="153" t="s">
        <v>34405</v>
      </c>
      <c r="Y1113" s="153" t="s">
        <v>34404</v>
      </c>
      <c r="Z1113" s="153" t="s">
        <v>106</v>
      </c>
      <c r="AA1113" s="153"/>
      <c r="AB1113" s="153"/>
      <c r="AC1113" s="153"/>
      <c r="AD1113" s="153" t="s">
        <v>132</v>
      </c>
      <c r="AE1113" s="153" t="s">
        <v>34406</v>
      </c>
      <c r="AF1113" s="153"/>
      <c r="AG1113" s="153" t="s">
        <v>34399</v>
      </c>
      <c r="AH1113" s="153" t="s">
        <v>34407</v>
      </c>
      <c r="AI1113" s="153" t="s">
        <v>74</v>
      </c>
      <c r="AJ1113" s="153"/>
      <c r="AK1113" s="153"/>
      <c r="AL1113" s="153"/>
      <c r="AM1113" s="153" t="s">
        <v>44315</v>
      </c>
      <c r="AN1113" s="153"/>
      <c r="AO1113" s="153"/>
      <c r="AP1113" s="153"/>
      <c r="AQ1113" s="153"/>
      <c r="AR1113" s="153"/>
      <c r="AS1113" s="153"/>
      <c r="AT1113" s="153"/>
      <c r="AU1113" s="153"/>
      <c r="AV1113" s="153"/>
      <c r="AW1113" s="153"/>
      <c r="AX1113" s="153"/>
      <c r="AY1113" s="153"/>
      <c r="AZ1113" s="153"/>
      <c r="BA1113" s="153" t="s">
        <v>44316</v>
      </c>
      <c r="BB1113" s="153" t="s">
        <v>44310</v>
      </c>
      <c r="BC1113" s="151" t="n">
        <v>5</v>
      </c>
      <c r="BD1113" s="153"/>
      <c r="BE1113" s="153"/>
      <c r="BF1113" s="153"/>
      <c r="BG1113" s="151" t="n">
        <v>106</v>
      </c>
      <c r="BH1113" s="153" t="s">
        <v>37111</v>
      </c>
    </row>
    <row r="1114" customFormat="false" ht="15" hidden="false" customHeight="false" outlineLevel="0" collapsed="false">
      <c r="A1114" s="151" t="n">
        <v>1476</v>
      </c>
      <c r="B1114" s="153" t="s">
        <v>33847</v>
      </c>
      <c r="C1114" s="153" t="s">
        <v>76</v>
      </c>
      <c r="D1114" s="155" t="n">
        <v>44175</v>
      </c>
      <c r="E1114" s="153" t="s">
        <v>37103</v>
      </c>
      <c r="F1114" s="151" t="n">
        <v>5</v>
      </c>
      <c r="G1114" s="151" t="n">
        <v>20214227</v>
      </c>
      <c r="H1114" s="153" t="s">
        <v>44319</v>
      </c>
      <c r="I1114" s="153" t="s">
        <v>44320</v>
      </c>
      <c r="J1114" s="153" t="s">
        <v>44321</v>
      </c>
      <c r="K1114" s="153" t="s">
        <v>1481</v>
      </c>
      <c r="L1114" s="155" t="n">
        <v>40811</v>
      </c>
      <c r="M1114" s="153" t="s">
        <v>83</v>
      </c>
      <c r="N1114" s="153" t="s">
        <v>52</v>
      </c>
      <c r="O1114" s="151" t="n">
        <v>2</v>
      </c>
      <c r="P1114" s="153" t="s">
        <v>44322</v>
      </c>
      <c r="Q1114" s="153" t="s">
        <v>44323</v>
      </c>
      <c r="R1114" s="151" t="n">
        <v>7</v>
      </c>
      <c r="S1114" s="151" t="n">
        <v>0</v>
      </c>
      <c r="T1114" s="151" t="n">
        <v>0</v>
      </c>
      <c r="U1114" s="153" t="s">
        <v>38120</v>
      </c>
      <c r="V1114" s="153" t="s">
        <v>33839</v>
      </c>
      <c r="W1114" s="153"/>
      <c r="X1114" s="153" t="s">
        <v>33841</v>
      </c>
      <c r="Y1114" s="153" t="s">
        <v>33840</v>
      </c>
      <c r="Z1114" s="153" t="s">
        <v>106</v>
      </c>
      <c r="AA1114" s="153"/>
      <c r="AB1114" s="153"/>
      <c r="AC1114" s="153"/>
      <c r="AD1114" s="153" t="s">
        <v>132</v>
      </c>
      <c r="AE1114" s="153" t="s">
        <v>44324</v>
      </c>
      <c r="AF1114" s="153"/>
      <c r="AG1114" s="153" t="s">
        <v>33843</v>
      </c>
      <c r="AH1114" s="153"/>
      <c r="AI1114" s="153" t="s">
        <v>74</v>
      </c>
      <c r="AJ1114" s="153"/>
      <c r="AK1114" s="153"/>
      <c r="AL1114" s="153"/>
      <c r="AM1114" s="153"/>
      <c r="AN1114" s="153"/>
      <c r="AO1114" s="153"/>
      <c r="AP1114" s="153"/>
      <c r="AQ1114" s="153"/>
      <c r="AR1114" s="153"/>
      <c r="AS1114" s="153"/>
      <c r="AT1114" s="153"/>
      <c r="AU1114" s="153"/>
      <c r="AV1114" s="153"/>
      <c r="AW1114" s="153"/>
      <c r="AX1114" s="153"/>
      <c r="AY1114" s="153"/>
      <c r="AZ1114" s="153"/>
      <c r="BA1114" s="153" t="s">
        <v>44325</v>
      </c>
      <c r="BB1114" s="153" t="s">
        <v>81</v>
      </c>
      <c r="BC1114" s="153" t="s">
        <v>81</v>
      </c>
      <c r="BD1114" s="153"/>
      <c r="BE1114" s="153"/>
      <c r="BF1114" s="153"/>
      <c r="BG1114" s="151" t="n">
        <v>106</v>
      </c>
      <c r="BH1114" s="153" t="s">
        <v>37111</v>
      </c>
    </row>
    <row r="1115" customFormat="false" ht="15" hidden="true" customHeight="false" outlineLevel="0" collapsed="false">
      <c r="A1115" s="151" t="n">
        <v>1477</v>
      </c>
      <c r="B1115" s="153" t="s">
        <v>34781</v>
      </c>
      <c r="C1115" s="153" t="s">
        <v>109</v>
      </c>
      <c r="D1115" s="155" t="n">
        <v>44233</v>
      </c>
      <c r="E1115" s="153" t="s">
        <v>37103</v>
      </c>
      <c r="F1115" s="153" t="s">
        <v>542</v>
      </c>
      <c r="G1115" s="153" t="s">
        <v>44326</v>
      </c>
      <c r="H1115" s="153"/>
      <c r="I1115" s="153" t="s">
        <v>36323</v>
      </c>
      <c r="J1115" s="153" t="s">
        <v>39847</v>
      </c>
      <c r="K1115" s="153" t="s">
        <v>11759</v>
      </c>
      <c r="L1115" s="155" t="n">
        <v>42354</v>
      </c>
      <c r="M1115" s="153" t="s">
        <v>83</v>
      </c>
      <c r="N1115" s="153" t="s">
        <v>52</v>
      </c>
      <c r="O1115" s="153"/>
      <c r="P1115" s="153" t="s">
        <v>44312</v>
      </c>
      <c r="Q1115" s="153" t="s">
        <v>34785</v>
      </c>
      <c r="R1115" s="153" t="s">
        <v>34786</v>
      </c>
      <c r="S1115" s="151" t="n">
        <v>0</v>
      </c>
      <c r="T1115" s="151" t="n">
        <v>0</v>
      </c>
      <c r="U1115" s="153" t="s">
        <v>37116</v>
      </c>
      <c r="V1115" s="153" t="s">
        <v>34787</v>
      </c>
      <c r="W1115" s="153"/>
      <c r="X1115" s="153" t="s">
        <v>34789</v>
      </c>
      <c r="Y1115" s="153" t="s">
        <v>34788</v>
      </c>
      <c r="Z1115" s="153"/>
      <c r="AA1115" s="153"/>
      <c r="AB1115" s="153"/>
      <c r="AC1115" s="153"/>
      <c r="AD1115" s="153" t="s">
        <v>132</v>
      </c>
      <c r="AE1115" s="153" t="s">
        <v>34790</v>
      </c>
      <c r="AF1115" s="153"/>
      <c r="AG1115" s="153" t="s">
        <v>34791</v>
      </c>
      <c r="AH1115" s="153"/>
      <c r="AI1115" s="153"/>
      <c r="AJ1115" s="153"/>
      <c r="AK1115" s="153"/>
      <c r="AL1115" s="153"/>
      <c r="AM1115" s="153" t="s">
        <v>107</v>
      </c>
      <c r="AN1115" s="153"/>
      <c r="AO1115" s="153"/>
      <c r="AP1115" s="153"/>
      <c r="AQ1115" s="153"/>
      <c r="AR1115" s="153"/>
      <c r="AS1115" s="153"/>
      <c r="AT1115" s="153"/>
      <c r="AU1115" s="153"/>
      <c r="AV1115" s="153"/>
      <c r="AW1115" s="153"/>
      <c r="AX1115" s="153"/>
      <c r="AY1115" s="153"/>
      <c r="AZ1115" s="153"/>
      <c r="BA1115" s="153" t="s">
        <v>44327</v>
      </c>
      <c r="BB1115" s="153" t="s">
        <v>34795</v>
      </c>
      <c r="BC1115" s="153" t="s">
        <v>542</v>
      </c>
      <c r="BD1115" s="153" t="s">
        <v>298</v>
      </c>
      <c r="BE1115" s="153" t="s">
        <v>34796</v>
      </c>
      <c r="BF1115" s="153" t="s">
        <v>178</v>
      </c>
      <c r="BG1115" s="151" t="n">
        <v>116</v>
      </c>
      <c r="BH1115" s="153" t="s">
        <v>37111</v>
      </c>
    </row>
    <row r="1116" customFormat="false" ht="15" hidden="true" customHeight="false" outlineLevel="0" collapsed="false">
      <c r="A1116" s="151" t="n">
        <v>1478</v>
      </c>
      <c r="B1116" s="153"/>
      <c r="C1116" s="153" t="s">
        <v>278</v>
      </c>
      <c r="D1116" s="155" t="n">
        <v>44175</v>
      </c>
      <c r="E1116" s="153" t="s">
        <v>37103</v>
      </c>
      <c r="F1116" s="151" t="n">
        <v>9</v>
      </c>
      <c r="G1116" s="151" t="n">
        <v>2021814104</v>
      </c>
      <c r="H1116" s="153" t="s">
        <v>44328</v>
      </c>
      <c r="I1116" s="153" t="s">
        <v>44329</v>
      </c>
      <c r="J1116" s="153" t="s">
        <v>44330</v>
      </c>
      <c r="K1116" s="153" t="s">
        <v>1481</v>
      </c>
      <c r="L1116" s="155" t="n">
        <v>39275</v>
      </c>
      <c r="M1116" s="153" t="s">
        <v>83</v>
      </c>
      <c r="N1116" s="153" t="s">
        <v>52</v>
      </c>
      <c r="O1116" s="151" t="n">
        <v>1</v>
      </c>
      <c r="P1116" s="153" t="s">
        <v>44312</v>
      </c>
      <c r="Q1116" s="153" t="s">
        <v>44323</v>
      </c>
      <c r="R1116" s="151" t="n">
        <v>7</v>
      </c>
      <c r="S1116" s="151" t="n">
        <v>0</v>
      </c>
      <c r="T1116" s="151" t="n">
        <v>0</v>
      </c>
      <c r="U1116" s="153" t="s">
        <v>38120</v>
      </c>
      <c r="V1116" s="153" t="s">
        <v>33839</v>
      </c>
      <c r="W1116" s="153"/>
      <c r="X1116" s="153" t="s">
        <v>33841</v>
      </c>
      <c r="Y1116" s="153" t="s">
        <v>33840</v>
      </c>
      <c r="Z1116" s="153" t="s">
        <v>106</v>
      </c>
      <c r="AA1116" s="153"/>
      <c r="AB1116" s="153"/>
      <c r="AC1116" s="153"/>
      <c r="AD1116" s="153" t="s">
        <v>132</v>
      </c>
      <c r="AE1116" s="153" t="s">
        <v>44324</v>
      </c>
      <c r="AF1116" s="153"/>
      <c r="AG1116" s="153" t="s">
        <v>33843</v>
      </c>
      <c r="AH1116" s="153"/>
      <c r="AI1116" s="153" t="s">
        <v>74</v>
      </c>
      <c r="AJ1116" s="153"/>
      <c r="AK1116" s="153"/>
      <c r="AL1116" s="153"/>
      <c r="AM1116" s="153"/>
      <c r="AN1116" s="153"/>
      <c r="AO1116" s="153"/>
      <c r="AP1116" s="153"/>
      <c r="AQ1116" s="153"/>
      <c r="AR1116" s="153"/>
      <c r="AS1116" s="153"/>
      <c r="AT1116" s="153"/>
      <c r="AU1116" s="153"/>
      <c r="AV1116" s="153"/>
      <c r="AW1116" s="153"/>
      <c r="AX1116" s="153"/>
      <c r="AY1116" s="153"/>
      <c r="AZ1116" s="153"/>
      <c r="BA1116" s="153" t="s">
        <v>44331</v>
      </c>
      <c r="BB1116" s="153" t="s">
        <v>81</v>
      </c>
      <c r="BC1116" s="153" t="s">
        <v>5543</v>
      </c>
      <c r="BD1116" s="153"/>
      <c r="BE1116" s="153"/>
      <c r="BF1116" s="153"/>
      <c r="BG1116" s="151" t="n">
        <v>70</v>
      </c>
      <c r="BH1116" s="153" t="s">
        <v>37111</v>
      </c>
    </row>
    <row r="1117" customFormat="false" ht="15" hidden="false" customHeight="false" outlineLevel="0" collapsed="false">
      <c r="A1117" s="158" t="n">
        <v>1479</v>
      </c>
      <c r="B1117" s="149" t="s">
        <v>31559</v>
      </c>
      <c r="C1117" s="149" t="s">
        <v>76</v>
      </c>
      <c r="D1117" s="159" t="n">
        <v>44121</v>
      </c>
      <c r="E1117" s="149" t="s">
        <v>44332</v>
      </c>
      <c r="F1117" s="158" t="n">
        <v>1</v>
      </c>
      <c r="G1117" s="160" t="n">
        <v>22122012001</v>
      </c>
      <c r="H1117" s="149" t="n">
        <v>0</v>
      </c>
      <c r="I1117" s="149" t="s">
        <v>44333</v>
      </c>
      <c r="J1117" s="149" t="s">
        <v>44334</v>
      </c>
      <c r="K1117" s="149" t="s">
        <v>1381</v>
      </c>
      <c r="L1117" s="159" t="n">
        <v>41887</v>
      </c>
      <c r="M1117" s="149" t="s">
        <v>83</v>
      </c>
      <c r="N1117" s="149" t="s">
        <v>52</v>
      </c>
      <c r="Q1117" s="149" t="s">
        <v>11418</v>
      </c>
      <c r="R1117" s="149" t="s">
        <v>16465</v>
      </c>
      <c r="S1117" s="158" t="n">
        <v>1</v>
      </c>
      <c r="T1117" s="158" t="n">
        <v>20</v>
      </c>
      <c r="U1117" s="149" t="s">
        <v>37116</v>
      </c>
      <c r="V1117" s="149" t="s">
        <v>16466</v>
      </c>
      <c r="W1117" s="158" t="n">
        <v>5224</v>
      </c>
      <c r="X1117" s="149" t="s">
        <v>1667</v>
      </c>
      <c r="Y1117" s="149" t="s">
        <v>1666</v>
      </c>
      <c r="Z1117" s="149" t="s">
        <v>156</v>
      </c>
      <c r="AA1117" s="149" t="s">
        <v>44335</v>
      </c>
      <c r="AC1117" s="149" t="s">
        <v>44336</v>
      </c>
      <c r="AD1117" s="149" t="s">
        <v>132</v>
      </c>
      <c r="AE1117" s="149" t="s">
        <v>1668</v>
      </c>
      <c r="AF1117" s="149" t="n">
        <v>6224</v>
      </c>
      <c r="AG1117" s="149" t="s">
        <v>1670</v>
      </c>
      <c r="AH1117" s="149" t="s">
        <v>1669</v>
      </c>
      <c r="AI1117" s="149" t="s">
        <v>74</v>
      </c>
      <c r="AO1117" s="149" t="s">
        <v>16464</v>
      </c>
      <c r="BA1117" s="149" t="s">
        <v>37110</v>
      </c>
      <c r="BB1117" s="149" t="s">
        <v>81</v>
      </c>
      <c r="BC1117" s="149" t="s">
        <v>81</v>
      </c>
      <c r="BD1117" s="149" t="s">
        <v>128</v>
      </c>
      <c r="BG1117" s="149" t="n">
        <v>82</v>
      </c>
      <c r="BH1117" s="149" t="s">
        <v>37111</v>
      </c>
    </row>
    <row r="1118" customFormat="false" ht="15" hidden="false" customHeight="false" outlineLevel="0" collapsed="false">
      <c r="A1118" s="158" t="n">
        <v>1480</v>
      </c>
      <c r="B1118" s="149" t="s">
        <v>31082</v>
      </c>
      <c r="C1118" s="149" t="s">
        <v>76</v>
      </c>
      <c r="D1118" s="159" t="n">
        <v>44132</v>
      </c>
      <c r="E1118" s="149" t="s">
        <v>44332</v>
      </c>
      <c r="F1118" s="158" t="n">
        <v>1</v>
      </c>
      <c r="G1118" s="160" t="n">
        <v>22122011002</v>
      </c>
      <c r="H1118" s="149" t="n">
        <v>0</v>
      </c>
      <c r="I1118" s="149" t="s">
        <v>44337</v>
      </c>
      <c r="J1118" s="149" t="s">
        <v>41708</v>
      </c>
      <c r="K1118" s="149" t="s">
        <v>84</v>
      </c>
      <c r="L1118" s="159" t="n">
        <v>42053</v>
      </c>
      <c r="M1118" s="149" t="s">
        <v>37114</v>
      </c>
      <c r="N1118" s="149" t="s">
        <v>52</v>
      </c>
      <c r="Q1118" s="149" t="s">
        <v>31084</v>
      </c>
      <c r="R1118" s="149" t="s">
        <v>13196</v>
      </c>
      <c r="S1118" s="158" t="n">
        <v>5</v>
      </c>
      <c r="T1118" s="158" t="n">
        <v>3</v>
      </c>
      <c r="U1118" s="149" t="s">
        <v>37256</v>
      </c>
      <c r="V1118" s="149" t="s">
        <v>13197</v>
      </c>
      <c r="W1118" s="158" t="n">
        <v>1251</v>
      </c>
      <c r="X1118" s="149" t="s">
        <v>13199</v>
      </c>
      <c r="Y1118" s="149" t="s">
        <v>13198</v>
      </c>
      <c r="AA1118" s="149" t="s">
        <v>37568</v>
      </c>
      <c r="AC1118" s="149" t="s">
        <v>37788</v>
      </c>
      <c r="AE1118" s="149" t="s">
        <v>13200</v>
      </c>
      <c r="AF1118" s="149" t="n">
        <v>2251</v>
      </c>
      <c r="AG1118" s="149" t="s">
        <v>13193</v>
      </c>
      <c r="AH1118" s="149" t="s">
        <v>13201</v>
      </c>
      <c r="AI1118" s="149" t="s">
        <v>106</v>
      </c>
      <c r="AJ1118" s="149" t="s">
        <v>37789</v>
      </c>
      <c r="AK1118" s="149" t="s">
        <v>37790</v>
      </c>
      <c r="AM1118" s="149" t="s">
        <v>132</v>
      </c>
      <c r="AO1118" s="149" t="s">
        <v>13195</v>
      </c>
      <c r="BA1118" s="149" t="s">
        <v>37110</v>
      </c>
      <c r="BB1118" s="149" t="s">
        <v>31088</v>
      </c>
      <c r="BC1118" s="149" t="n">
        <v>2</v>
      </c>
      <c r="BD1118" s="149" t="s">
        <v>253</v>
      </c>
      <c r="BG1118" s="149" t="n">
        <v>83</v>
      </c>
      <c r="BH1118" s="149" t="s">
        <v>37111</v>
      </c>
    </row>
    <row r="1119" customFormat="false" ht="15" hidden="false" customHeight="false" outlineLevel="0" collapsed="false">
      <c r="A1119" s="158" t="n">
        <v>1481</v>
      </c>
      <c r="B1119" s="149" t="s">
        <v>32555</v>
      </c>
      <c r="C1119" s="149" t="s">
        <v>76</v>
      </c>
      <c r="D1119" s="159" t="n">
        <v>44135</v>
      </c>
      <c r="E1119" s="149" t="s">
        <v>44332</v>
      </c>
      <c r="F1119" s="158" t="n">
        <v>1</v>
      </c>
      <c r="G1119" s="160" t="n">
        <v>22122011003</v>
      </c>
      <c r="H1119" s="149" t="n">
        <v>0</v>
      </c>
      <c r="I1119" s="149" t="s">
        <v>44338</v>
      </c>
      <c r="J1119" s="149" t="s">
        <v>44339</v>
      </c>
      <c r="K1119" s="149" t="s">
        <v>53</v>
      </c>
      <c r="L1119" s="159" t="n">
        <v>42208</v>
      </c>
      <c r="M1119" s="149" t="s">
        <v>37114</v>
      </c>
      <c r="N1119" s="149" t="s">
        <v>52</v>
      </c>
      <c r="Q1119" s="149" t="s">
        <v>44340</v>
      </c>
      <c r="R1119" s="149" t="s">
        <v>7839</v>
      </c>
      <c r="S1119" s="158" t="n">
        <v>1</v>
      </c>
      <c r="T1119" s="158" t="n">
        <v>21</v>
      </c>
      <c r="U1119" s="149" t="s">
        <v>37116</v>
      </c>
      <c r="V1119" s="149" t="s">
        <v>44341</v>
      </c>
      <c r="W1119" s="158" t="n">
        <v>5130</v>
      </c>
      <c r="X1119" s="149" t="s">
        <v>32559</v>
      </c>
      <c r="Y1119" s="149" t="s">
        <v>20245</v>
      </c>
      <c r="Z1119" s="149" t="s">
        <v>106</v>
      </c>
      <c r="AA1119" s="149" t="s">
        <v>37497</v>
      </c>
      <c r="AC1119" s="149" t="s">
        <v>44342</v>
      </c>
      <c r="AD1119" s="149" t="s">
        <v>132</v>
      </c>
      <c r="AE1119" s="149" t="s">
        <v>44343</v>
      </c>
      <c r="AF1119" s="149" t="n">
        <v>6130</v>
      </c>
      <c r="AG1119" s="149" t="s">
        <v>20249</v>
      </c>
      <c r="AH1119" s="149" t="s">
        <v>20248</v>
      </c>
      <c r="AI1119" s="149" t="s">
        <v>106</v>
      </c>
      <c r="AJ1119" s="149" t="s">
        <v>44344</v>
      </c>
      <c r="AL1119" s="149" t="s">
        <v>44345</v>
      </c>
      <c r="AM1119" s="149" t="s">
        <v>132</v>
      </c>
      <c r="AO1119" s="149" t="s">
        <v>20243</v>
      </c>
      <c r="BA1119" s="149" t="s">
        <v>37110</v>
      </c>
      <c r="BB1119" s="149" t="s">
        <v>81</v>
      </c>
      <c r="BC1119" s="149" t="s">
        <v>81</v>
      </c>
      <c r="BD1119" s="149" t="s">
        <v>253</v>
      </c>
      <c r="BE1119" s="149" t="s">
        <v>32562</v>
      </c>
      <c r="BF1119" s="149" t="s">
        <v>44346</v>
      </c>
      <c r="BG1119" s="149" t="n">
        <v>83</v>
      </c>
      <c r="BH1119" s="149" t="s">
        <v>37111</v>
      </c>
    </row>
    <row r="1120" customFormat="false" ht="15" hidden="false" customHeight="false" outlineLevel="0" collapsed="false">
      <c r="A1120" s="158" t="n">
        <v>1482</v>
      </c>
      <c r="B1120" s="149" t="s">
        <v>34318</v>
      </c>
      <c r="C1120" s="149" t="s">
        <v>76</v>
      </c>
      <c r="D1120" s="159" t="n">
        <v>44201</v>
      </c>
      <c r="E1120" s="149" t="s">
        <v>44332</v>
      </c>
      <c r="F1120" s="158" t="n">
        <v>1</v>
      </c>
      <c r="G1120" s="160" t="n">
        <v>22122011004</v>
      </c>
      <c r="H1120" s="149" t="n">
        <v>0</v>
      </c>
      <c r="I1120" s="149" t="s">
        <v>44347</v>
      </c>
      <c r="J1120" s="149" t="s">
        <v>43504</v>
      </c>
      <c r="K1120" s="149" t="s">
        <v>138</v>
      </c>
      <c r="L1120" s="159" t="n">
        <v>42236</v>
      </c>
      <c r="M1120" s="149" t="s">
        <v>37114</v>
      </c>
      <c r="N1120" s="149" t="s">
        <v>52</v>
      </c>
      <c r="Q1120" s="149" t="s">
        <v>44348</v>
      </c>
      <c r="R1120" s="149" t="n">
        <v>35</v>
      </c>
      <c r="S1120" s="158" t="n">
        <v>2</v>
      </c>
      <c r="T1120" s="158" t="n">
        <v>13</v>
      </c>
      <c r="U1120" s="149" t="s">
        <v>37116</v>
      </c>
      <c r="V1120" s="149" t="s">
        <v>16488</v>
      </c>
      <c r="W1120" s="158" t="n">
        <v>1072</v>
      </c>
      <c r="X1120" s="149" t="s">
        <v>3717</v>
      </c>
      <c r="Y1120" s="149" t="s">
        <v>3719</v>
      </c>
      <c r="Z1120" s="149" t="s">
        <v>106</v>
      </c>
      <c r="AA1120" s="149" t="s">
        <v>37633</v>
      </c>
      <c r="AC1120" s="149" t="s">
        <v>40713</v>
      </c>
      <c r="AD1120" s="149" t="s">
        <v>132</v>
      </c>
      <c r="AE1120" s="149" t="s">
        <v>16489</v>
      </c>
      <c r="AF1120" s="149" t="n">
        <v>2072</v>
      </c>
      <c r="AG1120" s="149" t="s">
        <v>3720</v>
      </c>
      <c r="AH1120" s="149" t="s">
        <v>3719</v>
      </c>
      <c r="AI1120" s="149" t="s">
        <v>74</v>
      </c>
      <c r="AL1120" s="149" t="s">
        <v>3151</v>
      </c>
      <c r="AO1120" s="149" t="s">
        <v>40714</v>
      </c>
      <c r="BA1120" s="149" t="s">
        <v>37110</v>
      </c>
      <c r="BB1120" s="149" t="s">
        <v>16491</v>
      </c>
      <c r="BC1120" s="149" t="n">
        <v>4</v>
      </c>
      <c r="BG1120" s="149" t="n">
        <v>83</v>
      </c>
      <c r="BH1120" s="149" t="s">
        <v>37111</v>
      </c>
    </row>
    <row r="1121" customFormat="false" ht="15" hidden="false" customHeight="false" outlineLevel="0" collapsed="false">
      <c r="A1121" s="158" t="n">
        <v>1483</v>
      </c>
      <c r="B1121" s="149" t="s">
        <v>30496</v>
      </c>
      <c r="C1121" s="149" t="s">
        <v>76</v>
      </c>
      <c r="D1121" s="159" t="n">
        <v>44103</v>
      </c>
      <c r="E1121" s="149" t="s">
        <v>44332</v>
      </c>
      <c r="F1121" s="158" t="n">
        <v>1</v>
      </c>
      <c r="G1121" s="160" t="n">
        <v>22122011005</v>
      </c>
      <c r="H1121" s="149" t="n">
        <v>0</v>
      </c>
      <c r="I1121" s="149" t="s">
        <v>44349</v>
      </c>
      <c r="J1121" s="149" t="s">
        <v>44350</v>
      </c>
      <c r="K1121" s="149" t="s">
        <v>53</v>
      </c>
      <c r="L1121" s="159" t="n">
        <v>42062</v>
      </c>
      <c r="M1121" s="149" t="s">
        <v>37114</v>
      </c>
      <c r="N1121" s="149" t="s">
        <v>52</v>
      </c>
      <c r="Q1121" s="149" t="s">
        <v>44351</v>
      </c>
      <c r="R1121" s="149" t="n">
        <v>2</v>
      </c>
      <c r="S1121" s="158" t="n">
        <v>2</v>
      </c>
      <c r="T1121" s="158" t="n">
        <v>12</v>
      </c>
      <c r="U1121" s="149" t="s">
        <v>37116</v>
      </c>
      <c r="V1121" s="149" t="s">
        <v>44352</v>
      </c>
      <c r="W1121" s="158" t="n">
        <v>5356</v>
      </c>
      <c r="X1121" s="149" t="s">
        <v>21216</v>
      </c>
      <c r="Y1121" s="149" t="s">
        <v>21215</v>
      </c>
      <c r="Z1121" s="149" t="s">
        <v>106</v>
      </c>
      <c r="AA1121" s="149" t="s">
        <v>37117</v>
      </c>
      <c r="AB1121" s="149" t="s">
        <v>44353</v>
      </c>
      <c r="AC1121" s="149" t="s">
        <v>44354</v>
      </c>
      <c r="AE1121" s="149" t="s">
        <v>44355</v>
      </c>
      <c r="AF1121" s="149" t="n">
        <v>6356</v>
      </c>
      <c r="AG1121" s="149" t="s">
        <v>21219</v>
      </c>
      <c r="AH1121" s="149" t="s">
        <v>21218</v>
      </c>
      <c r="AI1121" s="149" t="s">
        <v>74</v>
      </c>
      <c r="AL1121" s="149" t="s">
        <v>74</v>
      </c>
      <c r="AO1121" s="149" t="s">
        <v>44356</v>
      </c>
      <c r="AP1121" s="149" t="s">
        <v>21220</v>
      </c>
      <c r="BA1121" s="149" t="s">
        <v>37110</v>
      </c>
      <c r="BB1121" s="149" t="s">
        <v>81</v>
      </c>
      <c r="BC1121" s="149" t="s">
        <v>81</v>
      </c>
      <c r="BD1121" s="149" t="s">
        <v>128</v>
      </c>
      <c r="BG1121" s="149" t="n">
        <v>86</v>
      </c>
      <c r="BH1121" s="149" t="s">
        <v>37111</v>
      </c>
    </row>
    <row r="1122" customFormat="false" ht="15" hidden="false" customHeight="false" outlineLevel="0" collapsed="false">
      <c r="A1122" s="158" t="n">
        <v>1484</v>
      </c>
      <c r="B1122" s="149" t="s">
        <v>32506</v>
      </c>
      <c r="C1122" s="149" t="s">
        <v>76</v>
      </c>
      <c r="D1122" s="159" t="n">
        <v>44135</v>
      </c>
      <c r="E1122" s="149" t="s">
        <v>44332</v>
      </c>
      <c r="F1122" s="158" t="n">
        <v>1</v>
      </c>
      <c r="G1122" s="160" t="n">
        <v>22122012006</v>
      </c>
      <c r="H1122" s="149" t="n">
        <v>0</v>
      </c>
      <c r="I1122" s="149" t="s">
        <v>44357</v>
      </c>
      <c r="J1122" s="149" t="s">
        <v>43549</v>
      </c>
      <c r="K1122" s="149" t="s">
        <v>138</v>
      </c>
      <c r="L1122" s="159" t="n">
        <v>42087</v>
      </c>
      <c r="M1122" s="149" t="s">
        <v>83</v>
      </c>
      <c r="N1122" s="149" t="s">
        <v>52</v>
      </c>
      <c r="Q1122" s="149" t="s">
        <v>44358</v>
      </c>
      <c r="R1122" s="149" t="s">
        <v>32509</v>
      </c>
      <c r="S1122" s="158" t="n">
        <v>9</v>
      </c>
      <c r="T1122" s="158" t="n">
        <v>4</v>
      </c>
      <c r="U1122" s="149" t="s">
        <v>38301</v>
      </c>
      <c r="V1122" s="149" t="s">
        <v>44359</v>
      </c>
      <c r="W1122" s="158" t="n">
        <v>5035</v>
      </c>
      <c r="X1122" s="149" t="s">
        <v>18954</v>
      </c>
      <c r="Y1122" s="149" t="s">
        <v>18959</v>
      </c>
      <c r="Z1122" s="149" t="s">
        <v>73</v>
      </c>
      <c r="AA1122" s="149" t="s">
        <v>37795</v>
      </c>
      <c r="AC1122" s="149" t="s">
        <v>44360</v>
      </c>
      <c r="AD1122" s="149" t="s">
        <v>132</v>
      </c>
      <c r="AE1122" s="149" t="s">
        <v>18960</v>
      </c>
      <c r="AF1122" s="149" t="n">
        <v>6035</v>
      </c>
      <c r="AG1122" s="149" t="s">
        <v>18962</v>
      </c>
      <c r="AH1122" s="149" t="s">
        <v>18961</v>
      </c>
      <c r="AI1122" s="149" t="s">
        <v>106</v>
      </c>
      <c r="AJ1122" s="149" t="s">
        <v>37467</v>
      </c>
      <c r="AK1122" s="149" t="s">
        <v>44361</v>
      </c>
      <c r="AL1122" s="149" t="s">
        <v>44362</v>
      </c>
      <c r="AM1122" s="149" t="s">
        <v>132</v>
      </c>
      <c r="AO1122" s="149" t="s">
        <v>44363</v>
      </c>
      <c r="BA1122" s="149" t="s">
        <v>37110</v>
      </c>
      <c r="BB1122" s="149" t="s">
        <v>81</v>
      </c>
      <c r="BC1122" s="149" t="s">
        <v>81</v>
      </c>
      <c r="BG1122" s="149" t="n">
        <v>85</v>
      </c>
      <c r="BH1122" s="149" t="s">
        <v>37111</v>
      </c>
    </row>
    <row r="1123" customFormat="false" ht="15" hidden="false" customHeight="false" outlineLevel="0" collapsed="false">
      <c r="A1123" s="158" t="n">
        <v>1485</v>
      </c>
      <c r="B1123" s="149" t="s">
        <v>31354</v>
      </c>
      <c r="C1123" s="149" t="s">
        <v>76</v>
      </c>
      <c r="D1123" s="159" t="n">
        <v>44121</v>
      </c>
      <c r="E1123" s="149" t="s">
        <v>44332</v>
      </c>
      <c r="F1123" s="158" t="n">
        <v>1</v>
      </c>
      <c r="G1123" s="160" t="n">
        <v>22122012007</v>
      </c>
      <c r="H1123" s="149" t="n">
        <v>0</v>
      </c>
      <c r="I1123" s="149" t="s">
        <v>44364</v>
      </c>
      <c r="J1123" s="149" t="s">
        <v>37662</v>
      </c>
      <c r="K1123" s="149" t="s">
        <v>138</v>
      </c>
      <c r="L1123" s="159" t="n">
        <v>41933</v>
      </c>
      <c r="M1123" s="149" t="s">
        <v>83</v>
      </c>
      <c r="N1123" s="149" t="s">
        <v>52</v>
      </c>
      <c r="Q1123" s="149" t="s">
        <v>44365</v>
      </c>
      <c r="R1123" s="149" t="n">
        <v>4</v>
      </c>
      <c r="S1123" s="158" t="n">
        <v>1</v>
      </c>
      <c r="T1123" s="158" t="n">
        <v>7</v>
      </c>
      <c r="U1123" s="149" t="s">
        <v>37116</v>
      </c>
      <c r="V1123" s="149" t="s">
        <v>16422</v>
      </c>
      <c r="W1123" s="158" t="n">
        <v>1263</v>
      </c>
      <c r="X1123" s="149" t="s">
        <v>16423</v>
      </c>
      <c r="Z1123" s="149" t="s">
        <v>106</v>
      </c>
      <c r="AB1123" s="149" t="n">
        <v>74863669</v>
      </c>
      <c r="AC1123" s="149" t="s">
        <v>42852</v>
      </c>
      <c r="AD1123" s="149" t="s">
        <v>204</v>
      </c>
      <c r="AE1123" s="149" t="s">
        <v>16424</v>
      </c>
      <c r="AF1123" s="149" t="n">
        <v>2263</v>
      </c>
      <c r="AG1123" s="149" t="s">
        <v>16425</v>
      </c>
      <c r="AI1123" s="149" t="s">
        <v>74</v>
      </c>
      <c r="AK1123" s="149" t="s">
        <v>81</v>
      </c>
      <c r="AO1123" s="149" t="s">
        <v>16421</v>
      </c>
      <c r="BA1123" s="149" t="s">
        <v>37110</v>
      </c>
      <c r="BB1123" s="149" t="s">
        <v>42850</v>
      </c>
      <c r="BC1123" s="149" t="n">
        <v>8</v>
      </c>
      <c r="BD1123" s="149" t="s">
        <v>128</v>
      </c>
      <c r="BE1123" s="149" t="s">
        <v>44366</v>
      </c>
      <c r="BF1123" s="149" t="s">
        <v>44367</v>
      </c>
      <c r="BG1123" s="149" t="n">
        <v>82</v>
      </c>
      <c r="BH1123" s="149" t="s">
        <v>37111</v>
      </c>
    </row>
    <row r="1124" customFormat="false" ht="15" hidden="false" customHeight="false" outlineLevel="0" collapsed="false">
      <c r="A1124" s="158" t="n">
        <v>1486</v>
      </c>
      <c r="B1124" s="149" t="s">
        <v>32966</v>
      </c>
      <c r="C1124" s="149" t="s">
        <v>76</v>
      </c>
      <c r="D1124" s="159" t="n">
        <v>44147</v>
      </c>
      <c r="E1124" s="149" t="s">
        <v>44332</v>
      </c>
      <c r="F1124" s="158" t="n">
        <v>1</v>
      </c>
      <c r="G1124" s="160" t="n">
        <v>22122011008</v>
      </c>
      <c r="H1124" s="149" t="n">
        <v>0</v>
      </c>
      <c r="I1124" s="149" t="s">
        <v>44368</v>
      </c>
      <c r="J1124" s="149" t="s">
        <v>44369</v>
      </c>
      <c r="K1124" s="149" t="s">
        <v>10440</v>
      </c>
      <c r="L1124" s="159" t="n">
        <v>42188</v>
      </c>
      <c r="M1124" s="149" t="s">
        <v>37114</v>
      </c>
      <c r="N1124" s="149" t="s">
        <v>52</v>
      </c>
      <c r="Q1124" s="149" t="s">
        <v>32967</v>
      </c>
      <c r="R1124" s="149" t="s">
        <v>11254</v>
      </c>
      <c r="S1124" s="158" t="n">
        <v>4</v>
      </c>
      <c r="T1124" s="158" t="n">
        <v>9</v>
      </c>
      <c r="U1124" s="149" t="s">
        <v>37116</v>
      </c>
      <c r="V1124" s="149" t="s">
        <v>11255</v>
      </c>
      <c r="W1124" s="158" t="n">
        <v>5026</v>
      </c>
      <c r="X1124" s="149" t="s">
        <v>11250</v>
      </c>
      <c r="Y1124" s="149" t="s">
        <v>11256</v>
      </c>
      <c r="Z1124" s="149" t="s">
        <v>106</v>
      </c>
      <c r="AA1124" s="149" t="s">
        <v>44370</v>
      </c>
      <c r="AC1124" s="149" t="s">
        <v>44371</v>
      </c>
      <c r="AD1124" s="149" t="s">
        <v>132</v>
      </c>
      <c r="AE1124" s="149" t="s">
        <v>11257</v>
      </c>
      <c r="AF1124" s="149" t="n">
        <v>6026</v>
      </c>
      <c r="AG1124" s="149" t="s">
        <v>11259</v>
      </c>
      <c r="AH1124" s="149" t="s">
        <v>16601</v>
      </c>
      <c r="AI1124" s="149" t="s">
        <v>74</v>
      </c>
      <c r="AO1124" s="149" t="s">
        <v>44372</v>
      </c>
      <c r="BA1124" s="149" t="s">
        <v>37110</v>
      </c>
      <c r="BB1124" s="149" t="s">
        <v>81</v>
      </c>
      <c r="BC1124" s="149" t="s">
        <v>81</v>
      </c>
      <c r="BD1124" s="149" t="s">
        <v>253</v>
      </c>
      <c r="BG1124" s="149" t="n">
        <v>84</v>
      </c>
      <c r="BH1124" s="149" t="s">
        <v>37111</v>
      </c>
    </row>
    <row r="1125" customFormat="false" ht="15" hidden="false" customHeight="false" outlineLevel="0" collapsed="false">
      <c r="A1125" s="158" t="n">
        <v>1487</v>
      </c>
      <c r="B1125" s="149" t="s">
        <v>31633</v>
      </c>
      <c r="C1125" s="149" t="s">
        <v>76</v>
      </c>
      <c r="D1125" s="159" t="n">
        <v>44121</v>
      </c>
      <c r="E1125" s="149" t="s">
        <v>44332</v>
      </c>
      <c r="F1125" s="158" t="n">
        <v>1</v>
      </c>
      <c r="G1125" s="160" t="n">
        <v>22122012009</v>
      </c>
      <c r="H1125" s="149" t="n">
        <v>0</v>
      </c>
      <c r="I1125" s="149" t="s">
        <v>44373</v>
      </c>
      <c r="J1125" s="149" t="s">
        <v>38022</v>
      </c>
      <c r="K1125" s="149" t="s">
        <v>138</v>
      </c>
      <c r="L1125" s="159" t="n">
        <v>42193</v>
      </c>
      <c r="M1125" s="149" t="s">
        <v>83</v>
      </c>
      <c r="N1125" s="149" t="s">
        <v>52</v>
      </c>
      <c r="Q1125" s="149" t="s">
        <v>44374</v>
      </c>
      <c r="R1125" s="149" t="s">
        <v>2282</v>
      </c>
      <c r="S1125" s="158" t="n">
        <v>3</v>
      </c>
      <c r="T1125" s="158" t="n">
        <v>4</v>
      </c>
      <c r="U1125" s="149" t="s">
        <v>37229</v>
      </c>
      <c r="V1125" s="149" t="s">
        <v>19340</v>
      </c>
      <c r="W1125" s="158" t="n">
        <v>5148</v>
      </c>
      <c r="X1125" s="149" t="s">
        <v>19337</v>
      </c>
      <c r="Y1125" s="149" t="s">
        <v>19341</v>
      </c>
      <c r="Z1125" s="149" t="s">
        <v>156</v>
      </c>
      <c r="AA1125" s="149" t="s">
        <v>37318</v>
      </c>
      <c r="AC1125" s="149" t="s">
        <v>44375</v>
      </c>
      <c r="AD1125" s="149" t="s">
        <v>204</v>
      </c>
      <c r="AE1125" s="149" t="s">
        <v>19342</v>
      </c>
      <c r="AF1125" s="149" t="n">
        <v>6148</v>
      </c>
      <c r="AG1125" s="149" t="s">
        <v>19344</v>
      </c>
      <c r="AH1125" s="149" t="s">
        <v>19343</v>
      </c>
      <c r="AI1125" s="149" t="s">
        <v>156</v>
      </c>
      <c r="AJ1125" s="149" t="s">
        <v>4844</v>
      </c>
      <c r="AL1125" s="149" t="s">
        <v>44376</v>
      </c>
      <c r="AM1125" s="149" t="s">
        <v>204</v>
      </c>
      <c r="AO1125" s="149" t="s">
        <v>44377</v>
      </c>
      <c r="BA1125" s="149" t="s">
        <v>37110</v>
      </c>
      <c r="BB1125" s="149" t="s">
        <v>81</v>
      </c>
      <c r="BC1125" s="149" t="s">
        <v>81</v>
      </c>
      <c r="BD1125" s="149" t="s">
        <v>128</v>
      </c>
      <c r="BG1125" s="149" t="n">
        <v>86</v>
      </c>
      <c r="BH1125" s="149" t="s">
        <v>37111</v>
      </c>
    </row>
    <row r="1126" customFormat="false" ht="15" hidden="false" customHeight="false" outlineLevel="0" collapsed="false">
      <c r="A1126" s="158" t="n">
        <v>1488</v>
      </c>
      <c r="B1126" s="149" t="s">
        <v>31139</v>
      </c>
      <c r="C1126" s="149" t="s">
        <v>76</v>
      </c>
      <c r="D1126" s="159" t="n">
        <v>44121</v>
      </c>
      <c r="E1126" s="149" t="s">
        <v>44332</v>
      </c>
      <c r="F1126" s="158" t="n">
        <v>1</v>
      </c>
      <c r="G1126" s="160" t="n">
        <v>22122011010</v>
      </c>
      <c r="H1126" s="149" t="n">
        <v>0</v>
      </c>
      <c r="I1126" s="149" t="s">
        <v>14478</v>
      </c>
      <c r="J1126" s="149" t="s">
        <v>44378</v>
      </c>
      <c r="K1126" s="149" t="s">
        <v>84</v>
      </c>
      <c r="L1126" s="159" t="n">
        <v>42222</v>
      </c>
      <c r="M1126" s="149" t="s">
        <v>37114</v>
      </c>
      <c r="N1126" s="149" t="s">
        <v>52</v>
      </c>
      <c r="Q1126" s="149" t="s">
        <v>44379</v>
      </c>
      <c r="R1126" s="149" t="n">
        <v>7</v>
      </c>
      <c r="S1126" s="158" t="n">
        <v>3</v>
      </c>
      <c r="T1126" s="158" t="n">
        <v>12</v>
      </c>
      <c r="U1126" s="149" t="s">
        <v>37116</v>
      </c>
      <c r="V1126" s="149" t="s">
        <v>1696</v>
      </c>
      <c r="W1126" s="158" t="n">
        <v>1139</v>
      </c>
      <c r="X1126" s="149" t="s">
        <v>1698</v>
      </c>
      <c r="Y1126" s="149" t="s">
        <v>1697</v>
      </c>
      <c r="Z1126" s="149" t="s">
        <v>73</v>
      </c>
      <c r="AA1126" s="149" t="s">
        <v>1698</v>
      </c>
      <c r="AB1126" s="149" t="s">
        <v>1698</v>
      </c>
      <c r="AC1126" s="149" t="s">
        <v>1694</v>
      </c>
      <c r="AD1126" s="149" t="s">
        <v>132</v>
      </c>
      <c r="AE1126" s="149" t="s">
        <v>1699</v>
      </c>
      <c r="AF1126" s="149" t="n">
        <v>2139</v>
      </c>
      <c r="AG1126" s="149" t="s">
        <v>1691</v>
      </c>
      <c r="AH1126" s="149" t="s">
        <v>1700</v>
      </c>
      <c r="AI1126" s="149" t="s">
        <v>106</v>
      </c>
      <c r="AJ1126" s="149" t="s">
        <v>39402</v>
      </c>
      <c r="AK1126" s="149" t="s">
        <v>39403</v>
      </c>
      <c r="AL1126" s="149" t="s">
        <v>39404</v>
      </c>
      <c r="AM1126" s="149" t="s">
        <v>132</v>
      </c>
      <c r="AO1126" s="149" t="s">
        <v>1694</v>
      </c>
      <c r="BA1126" s="149" t="s">
        <v>37110</v>
      </c>
      <c r="BB1126" s="149" t="s">
        <v>1705</v>
      </c>
      <c r="BC1126" s="149" t="n">
        <v>2</v>
      </c>
      <c r="BD1126" s="149" t="s">
        <v>253</v>
      </c>
      <c r="BG1126" s="149" t="n">
        <v>83</v>
      </c>
      <c r="BH1126" s="149" t="s">
        <v>37111</v>
      </c>
    </row>
    <row r="1127" customFormat="false" ht="15" hidden="false" customHeight="false" outlineLevel="0" collapsed="false">
      <c r="A1127" s="158" t="n">
        <v>1489</v>
      </c>
      <c r="B1127" s="149" t="s">
        <v>33455</v>
      </c>
      <c r="C1127" s="149" t="s">
        <v>76</v>
      </c>
      <c r="D1127" s="159" t="n">
        <v>44159</v>
      </c>
      <c r="E1127" s="149" t="s">
        <v>44332</v>
      </c>
      <c r="F1127" s="158" t="n">
        <v>1</v>
      </c>
      <c r="G1127" s="160" t="n">
        <v>22122012011</v>
      </c>
      <c r="H1127" s="149" t="n">
        <v>0</v>
      </c>
      <c r="I1127" s="149" t="s">
        <v>44380</v>
      </c>
      <c r="J1127" s="149" t="s">
        <v>37869</v>
      </c>
      <c r="K1127" s="149" t="s">
        <v>1381</v>
      </c>
      <c r="L1127" s="159" t="n">
        <v>41927</v>
      </c>
      <c r="M1127" s="149" t="s">
        <v>83</v>
      </c>
      <c r="N1127" s="149" t="s">
        <v>52</v>
      </c>
      <c r="Q1127" s="149" t="s">
        <v>33457</v>
      </c>
      <c r="R1127" s="149" t="s">
        <v>19973</v>
      </c>
      <c r="S1127" s="158" t="n">
        <v>3</v>
      </c>
      <c r="T1127" s="158" t="n">
        <v>14</v>
      </c>
      <c r="U1127" s="149" t="s">
        <v>38104</v>
      </c>
      <c r="V1127" s="149" t="s">
        <v>19974</v>
      </c>
      <c r="W1127" s="158" t="n">
        <v>5042</v>
      </c>
      <c r="X1127" s="149" t="s">
        <v>19976</v>
      </c>
      <c r="Y1127" s="149" t="s">
        <v>44381</v>
      </c>
      <c r="Z1127" s="149" t="s">
        <v>106</v>
      </c>
      <c r="AA1127" s="149" t="s">
        <v>44382</v>
      </c>
      <c r="AB1127" s="149" t="s">
        <v>81</v>
      </c>
      <c r="AC1127" s="149" t="s">
        <v>44383</v>
      </c>
      <c r="AE1127" s="149" t="s">
        <v>19977</v>
      </c>
      <c r="AF1127" s="149" t="n">
        <v>6042</v>
      </c>
      <c r="AG1127" s="149" t="s">
        <v>19979</v>
      </c>
      <c r="AH1127" s="149" t="s">
        <v>19978</v>
      </c>
      <c r="AI1127" s="149" t="s">
        <v>156</v>
      </c>
      <c r="AJ1127" s="149" t="s">
        <v>44384</v>
      </c>
      <c r="AK1127" s="149" t="s">
        <v>44385</v>
      </c>
      <c r="AL1127" s="149" t="s">
        <v>44386</v>
      </c>
      <c r="AO1127" s="149" t="s">
        <v>44387</v>
      </c>
      <c r="BA1127" s="149" t="s">
        <v>37110</v>
      </c>
      <c r="BB1127" s="149" t="s">
        <v>81</v>
      </c>
      <c r="BC1127" s="149" t="s">
        <v>81</v>
      </c>
      <c r="BD1127" s="149" t="s">
        <v>128</v>
      </c>
      <c r="BG1127" s="149" t="n">
        <v>84</v>
      </c>
      <c r="BH1127" s="149" t="s">
        <v>37111</v>
      </c>
    </row>
    <row r="1128" customFormat="false" ht="15" hidden="false" customHeight="false" outlineLevel="0" collapsed="false">
      <c r="A1128" s="158" t="n">
        <v>1490</v>
      </c>
      <c r="B1128" s="149" t="s">
        <v>31626</v>
      </c>
      <c r="C1128" s="149" t="s">
        <v>76</v>
      </c>
      <c r="D1128" s="159" t="n">
        <v>44121</v>
      </c>
      <c r="E1128" s="149" t="s">
        <v>44332</v>
      </c>
      <c r="F1128" s="158" t="n">
        <v>1</v>
      </c>
      <c r="G1128" s="160" t="n">
        <v>22122012012</v>
      </c>
      <c r="H1128" s="149" t="n">
        <v>0</v>
      </c>
      <c r="I1128" s="149" t="s">
        <v>44388</v>
      </c>
      <c r="J1128" s="149" t="s">
        <v>44389</v>
      </c>
      <c r="K1128" s="149" t="s">
        <v>138</v>
      </c>
      <c r="L1128" s="159" t="n">
        <v>41984</v>
      </c>
      <c r="M1128" s="149" t="s">
        <v>83</v>
      </c>
      <c r="N1128" s="149" t="s">
        <v>52</v>
      </c>
      <c r="Q1128" s="149" t="s">
        <v>31627</v>
      </c>
      <c r="R1128" s="149" t="s">
        <v>13103</v>
      </c>
      <c r="S1128" s="158" t="n">
        <v>3</v>
      </c>
      <c r="T1128" s="158" t="n">
        <v>7</v>
      </c>
      <c r="U1128" s="149" t="s">
        <v>37397</v>
      </c>
      <c r="V1128" s="149" t="s">
        <v>13104</v>
      </c>
      <c r="W1128" s="158" t="n">
        <v>1024</v>
      </c>
      <c r="X1128" s="149" t="s">
        <v>7161</v>
      </c>
      <c r="Y1128" s="149" t="s">
        <v>7166</v>
      </c>
      <c r="Z1128" s="149" t="s">
        <v>106</v>
      </c>
      <c r="AA1128" s="149" t="s">
        <v>41101</v>
      </c>
      <c r="AB1128" s="149" t="s">
        <v>41102</v>
      </c>
      <c r="AC1128" s="149" t="s">
        <v>41103</v>
      </c>
      <c r="AD1128" s="149" t="s">
        <v>132</v>
      </c>
      <c r="AE1128" s="149" t="s">
        <v>13105</v>
      </c>
      <c r="AF1128" s="149" t="n">
        <v>2024</v>
      </c>
      <c r="AG1128" s="149" t="s">
        <v>7169</v>
      </c>
      <c r="AH1128" s="149" t="s">
        <v>13106</v>
      </c>
      <c r="AI1128" s="149" t="s">
        <v>73</v>
      </c>
      <c r="AM1128" s="149" t="s">
        <v>204</v>
      </c>
      <c r="AO1128" s="149" t="s">
        <v>13102</v>
      </c>
      <c r="AP1128" s="149" t="s">
        <v>13107</v>
      </c>
      <c r="BA1128" s="149" t="s">
        <v>37110</v>
      </c>
      <c r="BB1128" s="149" t="s">
        <v>31631</v>
      </c>
      <c r="BC1128" s="149" t="n">
        <v>4</v>
      </c>
      <c r="BD1128" s="149" t="s">
        <v>128</v>
      </c>
      <c r="BG1128" s="149" t="n">
        <v>86</v>
      </c>
      <c r="BH1128" s="149" t="s">
        <v>37111</v>
      </c>
    </row>
    <row r="1129" customFormat="false" ht="15" hidden="false" customHeight="false" outlineLevel="0" collapsed="false">
      <c r="A1129" s="158" t="n">
        <v>1491</v>
      </c>
      <c r="B1129" s="149" t="s">
        <v>31617</v>
      </c>
      <c r="C1129" s="149" t="s">
        <v>76</v>
      </c>
      <c r="D1129" s="159" t="n">
        <v>44121</v>
      </c>
      <c r="E1129" s="149" t="s">
        <v>44332</v>
      </c>
      <c r="F1129" s="158" t="n">
        <v>1</v>
      </c>
      <c r="G1129" s="160" t="n">
        <v>22122012013</v>
      </c>
      <c r="H1129" s="149" t="n">
        <v>0</v>
      </c>
      <c r="I1129" s="149" t="s">
        <v>44390</v>
      </c>
      <c r="J1129" s="149" t="s">
        <v>44391</v>
      </c>
      <c r="K1129" s="149" t="s">
        <v>138</v>
      </c>
      <c r="L1129" s="159" t="n">
        <v>42119</v>
      </c>
      <c r="M1129" s="149" t="s">
        <v>83</v>
      </c>
      <c r="N1129" s="149" t="s">
        <v>52</v>
      </c>
      <c r="Q1129" s="149" t="s">
        <v>44392</v>
      </c>
      <c r="R1129" s="149" t="n">
        <v>4</v>
      </c>
      <c r="S1129" s="158" t="n">
        <v>2</v>
      </c>
      <c r="T1129" s="158" t="n">
        <v>7</v>
      </c>
      <c r="U1129" s="149" t="s">
        <v>37256</v>
      </c>
      <c r="V1129" s="149" t="s">
        <v>7601</v>
      </c>
      <c r="W1129" s="158" t="n">
        <v>1116</v>
      </c>
      <c r="X1129" s="149" t="s">
        <v>7603</v>
      </c>
      <c r="Y1129" s="149" t="s">
        <v>7602</v>
      </c>
      <c r="Z1129" s="149" t="s">
        <v>73</v>
      </c>
      <c r="AA1129" s="149" t="s">
        <v>38050</v>
      </c>
      <c r="AB1129" s="149" t="s">
        <v>38051</v>
      </c>
      <c r="AC1129" s="149" t="s">
        <v>38052</v>
      </c>
      <c r="AD1129" s="149" t="s">
        <v>132</v>
      </c>
      <c r="AE1129" s="149" t="s">
        <v>7604</v>
      </c>
      <c r="AF1129" s="149" t="n">
        <v>2116</v>
      </c>
      <c r="AG1129" s="149" t="s">
        <v>7605</v>
      </c>
      <c r="AH1129" s="149" t="s">
        <v>15603</v>
      </c>
      <c r="AI1129" s="149" t="s">
        <v>74</v>
      </c>
      <c r="AO1129" s="149" t="s">
        <v>38053</v>
      </c>
      <c r="BA1129" s="149" t="s">
        <v>37110</v>
      </c>
      <c r="BB1129" s="149" t="s">
        <v>44393</v>
      </c>
      <c r="BC1129" s="149" t="n">
        <v>5</v>
      </c>
      <c r="BG1129" s="149" t="n">
        <v>86</v>
      </c>
      <c r="BH1129" s="149" t="s">
        <v>37111</v>
      </c>
    </row>
    <row r="1130" customFormat="false" ht="15" hidden="false" customHeight="false" outlineLevel="0" collapsed="false">
      <c r="A1130" s="158" t="n">
        <v>1492</v>
      </c>
      <c r="B1130" s="149" t="s">
        <v>31251</v>
      </c>
      <c r="C1130" s="149" t="s">
        <v>76</v>
      </c>
      <c r="D1130" s="159" t="n">
        <v>44121</v>
      </c>
      <c r="E1130" s="149" t="s">
        <v>44332</v>
      </c>
      <c r="F1130" s="158" t="n">
        <v>1</v>
      </c>
      <c r="G1130" s="160" t="n">
        <v>22122011014</v>
      </c>
      <c r="H1130" s="149" t="n">
        <v>0</v>
      </c>
      <c r="I1130" s="149" t="s">
        <v>44394</v>
      </c>
      <c r="J1130" s="149" t="s">
        <v>37806</v>
      </c>
      <c r="K1130" s="149" t="s">
        <v>7726</v>
      </c>
      <c r="L1130" s="159" t="n">
        <v>41886</v>
      </c>
      <c r="M1130" s="149" t="s">
        <v>37114</v>
      </c>
      <c r="N1130" s="149" t="s">
        <v>52</v>
      </c>
      <c r="Q1130" s="149" t="s">
        <v>44395</v>
      </c>
      <c r="R1130" s="149" t="s">
        <v>1766</v>
      </c>
      <c r="S1130" s="158" t="n">
        <v>5</v>
      </c>
      <c r="T1130" s="158" t="n">
        <v>3</v>
      </c>
      <c r="U1130" s="149" t="s">
        <v>37185</v>
      </c>
      <c r="V1130" s="149" t="s">
        <v>14982</v>
      </c>
      <c r="W1130" s="158" t="n">
        <v>1234</v>
      </c>
      <c r="X1130" s="149" t="s">
        <v>1770</v>
      </c>
      <c r="Y1130" s="149" t="s">
        <v>1769</v>
      </c>
      <c r="Z1130" s="149" t="s">
        <v>106</v>
      </c>
      <c r="AA1130" s="149" t="s">
        <v>37633</v>
      </c>
      <c r="AD1130" s="149" t="s">
        <v>132</v>
      </c>
      <c r="AE1130" s="149" t="s">
        <v>14983</v>
      </c>
      <c r="AF1130" s="149" t="n">
        <v>2234</v>
      </c>
      <c r="AG1130" s="149" t="s">
        <v>1762</v>
      </c>
      <c r="AH1130" s="149" t="s">
        <v>15719</v>
      </c>
      <c r="AI1130" s="149" t="s">
        <v>74</v>
      </c>
      <c r="AL1130" s="149" t="s">
        <v>39789</v>
      </c>
      <c r="AO1130" s="149" t="s">
        <v>39790</v>
      </c>
      <c r="BA1130" s="149" t="s">
        <v>37110</v>
      </c>
      <c r="BB1130" s="149" t="s">
        <v>15723</v>
      </c>
      <c r="BC1130" s="149" t="n">
        <v>2</v>
      </c>
      <c r="BD1130" s="149" t="s">
        <v>44396</v>
      </c>
      <c r="BE1130" s="149" t="s">
        <v>44397</v>
      </c>
      <c r="BG1130" s="149" t="n">
        <v>85</v>
      </c>
      <c r="BH1130" s="149" t="s">
        <v>37111</v>
      </c>
    </row>
    <row r="1131" customFormat="false" ht="15" hidden="false" customHeight="false" outlineLevel="0" collapsed="false">
      <c r="A1131" s="158" t="n">
        <v>1493</v>
      </c>
      <c r="B1131" s="149" t="s">
        <v>30663</v>
      </c>
      <c r="C1131" s="149" t="s">
        <v>76</v>
      </c>
      <c r="D1131" s="159" t="n">
        <v>44121</v>
      </c>
      <c r="E1131" s="149" t="s">
        <v>44332</v>
      </c>
      <c r="F1131" s="158" t="n">
        <v>1</v>
      </c>
      <c r="G1131" s="160" t="n">
        <v>22122011015</v>
      </c>
      <c r="H1131" s="149" t="n">
        <v>0</v>
      </c>
      <c r="I1131" s="149" t="s">
        <v>44398</v>
      </c>
      <c r="J1131" s="149" t="s">
        <v>39958</v>
      </c>
      <c r="K1131" s="149" t="s">
        <v>1446</v>
      </c>
      <c r="L1131" s="159" t="n">
        <v>42325</v>
      </c>
      <c r="M1131" s="149" t="s">
        <v>37114</v>
      </c>
      <c r="N1131" s="149" t="s">
        <v>52</v>
      </c>
      <c r="Q1131" s="149" t="s">
        <v>44399</v>
      </c>
      <c r="R1131" s="149" t="n">
        <v>6</v>
      </c>
      <c r="S1131" s="158" t="n">
        <v>2</v>
      </c>
      <c r="T1131" s="158" t="n">
        <v>14</v>
      </c>
      <c r="U1131" s="149" t="s">
        <v>37256</v>
      </c>
      <c r="V1131" s="149" t="s">
        <v>44400</v>
      </c>
      <c r="W1131" s="158" t="n">
        <v>5614</v>
      </c>
      <c r="X1131" s="149" t="s">
        <v>5982</v>
      </c>
      <c r="Y1131" s="149" t="s">
        <v>5981</v>
      </c>
      <c r="Z1131" s="149" t="s">
        <v>156</v>
      </c>
      <c r="AA1131" s="149" t="s">
        <v>37965</v>
      </c>
      <c r="AB1131" s="149" t="s">
        <v>44401</v>
      </c>
      <c r="AC1131" s="149" t="s">
        <v>44402</v>
      </c>
      <c r="AD1131" s="149" t="s">
        <v>132</v>
      </c>
      <c r="AE1131" s="149" t="s">
        <v>44403</v>
      </c>
      <c r="AF1131" s="149" t="n">
        <v>6614</v>
      </c>
      <c r="AG1131" s="149" t="s">
        <v>5975</v>
      </c>
      <c r="AH1131" s="149" t="s">
        <v>5984</v>
      </c>
      <c r="AI1131" s="149" t="s">
        <v>106</v>
      </c>
      <c r="AJ1131" s="149" t="s">
        <v>44404</v>
      </c>
      <c r="AL1131" s="149" t="s">
        <v>44405</v>
      </c>
      <c r="AM1131" s="149" t="s">
        <v>107</v>
      </c>
      <c r="AO1131" s="149" t="s">
        <v>44406</v>
      </c>
      <c r="AP1131" s="149" t="s">
        <v>5985</v>
      </c>
      <c r="BA1131" s="149" t="s">
        <v>37110</v>
      </c>
      <c r="BB1131" s="149" t="s">
        <v>81</v>
      </c>
      <c r="BC1131" s="149" t="s">
        <v>81</v>
      </c>
      <c r="BD1131" s="149" t="s">
        <v>1208</v>
      </c>
      <c r="BG1131" s="149" t="n">
        <v>84</v>
      </c>
      <c r="BH1131" s="149" t="s">
        <v>37111</v>
      </c>
    </row>
    <row r="1132" customFormat="false" ht="15" hidden="false" customHeight="false" outlineLevel="0" collapsed="false">
      <c r="A1132" s="158" t="n">
        <v>1494</v>
      </c>
      <c r="B1132" s="149" t="s">
        <v>31089</v>
      </c>
      <c r="C1132" s="149" t="s">
        <v>76</v>
      </c>
      <c r="D1132" s="159" t="n">
        <v>44121</v>
      </c>
      <c r="E1132" s="149" t="s">
        <v>44332</v>
      </c>
      <c r="F1132" s="158" t="n">
        <v>1</v>
      </c>
      <c r="G1132" s="160" t="n">
        <v>22122012016</v>
      </c>
      <c r="H1132" s="149" t="n">
        <v>0</v>
      </c>
      <c r="I1132" s="149" t="s">
        <v>44407</v>
      </c>
      <c r="J1132" s="149" t="s">
        <v>44408</v>
      </c>
      <c r="K1132" s="149" t="s">
        <v>12348</v>
      </c>
      <c r="L1132" s="159" t="n">
        <v>42157</v>
      </c>
      <c r="M1132" s="149" t="s">
        <v>83</v>
      </c>
      <c r="N1132" s="149" t="s">
        <v>52</v>
      </c>
      <c r="Q1132" s="149" t="s">
        <v>18921</v>
      </c>
      <c r="R1132" s="149" t="n">
        <v>3</v>
      </c>
      <c r="S1132" s="158" t="n">
        <v>1</v>
      </c>
      <c r="T1132" s="158" t="n">
        <v>1</v>
      </c>
      <c r="U1132" s="149" t="s">
        <v>44409</v>
      </c>
      <c r="V1132" s="149" t="s">
        <v>18924</v>
      </c>
      <c r="W1132" s="158" t="n">
        <v>5077</v>
      </c>
      <c r="X1132" s="149" t="s">
        <v>18926</v>
      </c>
      <c r="Y1132" s="149" t="s">
        <v>18925</v>
      </c>
      <c r="Z1132" s="149" t="s">
        <v>106</v>
      </c>
      <c r="AA1132" s="149" t="s">
        <v>44410</v>
      </c>
      <c r="AB1132" s="149" t="s">
        <v>81</v>
      </c>
      <c r="AC1132" s="149" t="s">
        <v>44411</v>
      </c>
      <c r="AD1132" s="149" t="s">
        <v>132</v>
      </c>
      <c r="AE1132" s="149" t="s">
        <v>18927</v>
      </c>
      <c r="AF1132" s="149" t="n">
        <v>6077</v>
      </c>
      <c r="AG1132" s="149" t="s">
        <v>18929</v>
      </c>
      <c r="AH1132" s="149" t="s">
        <v>18928</v>
      </c>
      <c r="AI1132" s="149" t="s">
        <v>74</v>
      </c>
      <c r="AK1132" s="149" t="s">
        <v>81</v>
      </c>
      <c r="AL1132" s="149" t="s">
        <v>81</v>
      </c>
      <c r="AM1132" s="149" t="s">
        <v>204</v>
      </c>
      <c r="AO1132" s="149" t="s">
        <v>18921</v>
      </c>
      <c r="BA1132" s="149" t="s">
        <v>37110</v>
      </c>
      <c r="BB1132" s="149" t="s">
        <v>81</v>
      </c>
      <c r="BC1132" s="149" t="s">
        <v>81</v>
      </c>
      <c r="BG1132" s="149" t="n">
        <v>83</v>
      </c>
      <c r="BH1132" s="149" t="s">
        <v>37111</v>
      </c>
    </row>
    <row r="1133" customFormat="false" ht="15" hidden="false" customHeight="false" outlineLevel="0" collapsed="false">
      <c r="A1133" s="158" t="n">
        <v>1495</v>
      </c>
      <c r="B1133" s="149" t="s">
        <v>30553</v>
      </c>
      <c r="C1133" s="149" t="s">
        <v>76</v>
      </c>
      <c r="D1133" s="159" t="n">
        <v>44105</v>
      </c>
      <c r="E1133" s="149" t="s">
        <v>44332</v>
      </c>
      <c r="F1133" s="158" t="n">
        <v>1</v>
      </c>
      <c r="G1133" s="160" t="n">
        <v>22122012017</v>
      </c>
      <c r="H1133" s="149" t="n">
        <v>0</v>
      </c>
      <c r="I1133" s="149" t="s">
        <v>44412</v>
      </c>
      <c r="J1133" s="149" t="s">
        <v>37353</v>
      </c>
      <c r="K1133" s="149" t="s">
        <v>53</v>
      </c>
      <c r="L1133" s="159" t="n">
        <v>42103</v>
      </c>
      <c r="M1133" s="149" t="s">
        <v>83</v>
      </c>
      <c r="N1133" s="149" t="s">
        <v>52</v>
      </c>
      <c r="Q1133" s="149" t="s">
        <v>44413</v>
      </c>
      <c r="R1133" s="149" t="s">
        <v>10325</v>
      </c>
      <c r="S1133" s="158" t="n">
        <v>2</v>
      </c>
      <c r="T1133" s="158" t="n">
        <v>13</v>
      </c>
      <c r="U1133" s="149" t="s">
        <v>37247</v>
      </c>
      <c r="V1133" s="149" t="s">
        <v>30556</v>
      </c>
      <c r="W1133" s="158"/>
      <c r="X1133" s="149" t="s">
        <v>30558</v>
      </c>
      <c r="Y1133" s="149" t="s">
        <v>30557</v>
      </c>
      <c r="Z1133" s="149" t="s">
        <v>156</v>
      </c>
      <c r="AD1133" s="149" t="s">
        <v>132</v>
      </c>
      <c r="AE1133" s="149" t="s">
        <v>16435</v>
      </c>
      <c r="AG1133" s="149" t="s">
        <v>16437</v>
      </c>
      <c r="AH1133" s="149" t="s">
        <v>16436</v>
      </c>
      <c r="AI1133" s="149" t="s">
        <v>156</v>
      </c>
      <c r="AM1133" s="149" t="s">
        <v>132</v>
      </c>
      <c r="BA1133" s="149" t="s">
        <v>37110</v>
      </c>
      <c r="BB1133" s="149" t="s">
        <v>81</v>
      </c>
      <c r="BC1133" s="149" t="s">
        <v>81</v>
      </c>
      <c r="BG1133" s="149" t="n">
        <v>84</v>
      </c>
      <c r="BH1133" s="149" t="s">
        <v>37111</v>
      </c>
    </row>
    <row r="1134" customFormat="false" ht="15" hidden="false" customHeight="false" outlineLevel="0" collapsed="false">
      <c r="A1134" s="158" t="n">
        <v>1496</v>
      </c>
      <c r="B1134" s="149" t="s">
        <v>32711</v>
      </c>
      <c r="C1134" s="149" t="s">
        <v>76</v>
      </c>
      <c r="D1134" s="159" t="n">
        <v>44140</v>
      </c>
      <c r="E1134" s="149" t="s">
        <v>44332</v>
      </c>
      <c r="F1134" s="158" t="n">
        <v>1</v>
      </c>
      <c r="G1134" s="160" t="n">
        <v>22122012018</v>
      </c>
      <c r="H1134" s="149" t="n">
        <v>0</v>
      </c>
      <c r="I1134" s="149" t="s">
        <v>44414</v>
      </c>
      <c r="J1134" s="149" t="s">
        <v>44415</v>
      </c>
      <c r="K1134" s="149" t="s">
        <v>138</v>
      </c>
      <c r="L1134" s="159" t="n">
        <v>42041</v>
      </c>
      <c r="M1134" s="149" t="s">
        <v>83</v>
      </c>
      <c r="N1134" s="149" t="s">
        <v>52</v>
      </c>
      <c r="Q1134" s="149" t="s">
        <v>44416</v>
      </c>
      <c r="R1134" s="149" t="n">
        <v>6</v>
      </c>
      <c r="S1134" s="158" t="n">
        <v>2</v>
      </c>
      <c r="T1134" s="158" t="n">
        <v>12</v>
      </c>
      <c r="U1134" s="149" t="s">
        <v>37247</v>
      </c>
      <c r="V1134" s="149" t="s">
        <v>693</v>
      </c>
      <c r="W1134" s="158" t="n">
        <v>1025</v>
      </c>
      <c r="X1134" s="149" t="s">
        <v>40628</v>
      </c>
      <c r="Y1134" s="149" t="s">
        <v>694</v>
      </c>
      <c r="Z1134" s="149" t="s">
        <v>106</v>
      </c>
      <c r="AA1134" s="149" t="s">
        <v>40629</v>
      </c>
      <c r="AB1134" s="149" t="s">
        <v>40630</v>
      </c>
      <c r="AC1134" s="149" t="s">
        <v>40631</v>
      </c>
      <c r="AD1134" s="149" t="s">
        <v>132</v>
      </c>
      <c r="AE1134" s="149" t="s">
        <v>40632</v>
      </c>
      <c r="AF1134" s="149" t="n">
        <v>2025</v>
      </c>
      <c r="AG1134" s="149" t="s">
        <v>698</v>
      </c>
      <c r="AH1134" s="149" t="s">
        <v>697</v>
      </c>
      <c r="AI1134" s="149" t="s">
        <v>74</v>
      </c>
      <c r="AO1134" s="149" t="s">
        <v>40633</v>
      </c>
      <c r="BA1134" s="149" t="s">
        <v>37110</v>
      </c>
      <c r="BB1134" s="149" t="s">
        <v>44417</v>
      </c>
      <c r="BC1134" s="149" t="n">
        <v>6</v>
      </c>
      <c r="BG1134" s="149" t="n">
        <v>84</v>
      </c>
      <c r="BH1134" s="149" t="s">
        <v>37111</v>
      </c>
    </row>
    <row r="1135" customFormat="false" ht="15" hidden="false" customHeight="false" outlineLevel="0" collapsed="false">
      <c r="A1135" s="158" t="n">
        <v>1497</v>
      </c>
      <c r="B1135" s="149" t="s">
        <v>31647</v>
      </c>
      <c r="C1135" s="149" t="s">
        <v>76</v>
      </c>
      <c r="D1135" s="159" t="n">
        <v>44121</v>
      </c>
      <c r="E1135" s="149" t="s">
        <v>44332</v>
      </c>
      <c r="F1135" s="158" t="n">
        <v>1</v>
      </c>
      <c r="G1135" s="160" t="n">
        <v>22122012019</v>
      </c>
      <c r="H1135" s="149" t="n">
        <v>0</v>
      </c>
      <c r="I1135" s="149" t="s">
        <v>12785</v>
      </c>
      <c r="J1135" s="149" t="s">
        <v>44418</v>
      </c>
      <c r="K1135" s="149" t="s">
        <v>84</v>
      </c>
      <c r="L1135" s="159" t="n">
        <v>42073</v>
      </c>
      <c r="M1135" s="149" t="s">
        <v>83</v>
      </c>
      <c r="N1135" s="149" t="s">
        <v>52</v>
      </c>
      <c r="Q1135" s="149" t="s">
        <v>43269</v>
      </c>
      <c r="R1135" s="149" t="n">
        <v>83</v>
      </c>
      <c r="S1135" s="158" t="n">
        <v>8</v>
      </c>
      <c r="T1135" s="158" t="n">
        <v>2</v>
      </c>
      <c r="U1135" s="149" t="s">
        <v>37135</v>
      </c>
      <c r="V1135" s="149" t="s">
        <v>5786</v>
      </c>
      <c r="W1135" s="158" t="n">
        <v>1063</v>
      </c>
      <c r="X1135" s="149" t="s">
        <v>5788</v>
      </c>
      <c r="Y1135" s="149" t="s">
        <v>31649</v>
      </c>
      <c r="Z1135" s="149" t="s">
        <v>73</v>
      </c>
      <c r="AA1135" s="149" t="s">
        <v>37795</v>
      </c>
      <c r="AB1135" s="149" t="s">
        <v>43270</v>
      </c>
      <c r="AC1135" s="149" t="s">
        <v>43271</v>
      </c>
      <c r="AD1135" s="149" t="s">
        <v>132</v>
      </c>
      <c r="AE1135" s="149" t="s">
        <v>5789</v>
      </c>
      <c r="AF1135" s="149" t="n">
        <v>2063</v>
      </c>
      <c r="AG1135" s="149" t="s">
        <v>12365</v>
      </c>
      <c r="AH1135" s="149" t="s">
        <v>43272</v>
      </c>
      <c r="AI1135" s="149" t="s">
        <v>74</v>
      </c>
      <c r="AO1135" s="149" t="s">
        <v>43269</v>
      </c>
      <c r="BA1135" s="149" t="s">
        <v>37110</v>
      </c>
      <c r="BB1135" s="149" t="s">
        <v>5794</v>
      </c>
      <c r="BC1135" s="149" t="n">
        <v>8</v>
      </c>
      <c r="BG1135" s="149" t="n">
        <v>85</v>
      </c>
      <c r="BH1135" s="149" t="s">
        <v>37111</v>
      </c>
    </row>
    <row r="1136" customFormat="false" ht="15" hidden="false" customHeight="false" outlineLevel="0" collapsed="false">
      <c r="A1136" s="158" t="n">
        <v>1498</v>
      </c>
      <c r="B1136" s="149" t="s">
        <v>31242</v>
      </c>
      <c r="C1136" s="149" t="s">
        <v>76</v>
      </c>
      <c r="D1136" s="159" t="n">
        <v>44121</v>
      </c>
      <c r="E1136" s="149" t="s">
        <v>44332</v>
      </c>
      <c r="F1136" s="158" t="n">
        <v>1</v>
      </c>
      <c r="G1136" s="160" t="n">
        <v>22122011020</v>
      </c>
      <c r="H1136" s="149" t="n">
        <v>0</v>
      </c>
      <c r="I1136" s="149" t="s">
        <v>44419</v>
      </c>
      <c r="J1136" s="149" t="s">
        <v>39815</v>
      </c>
      <c r="K1136" s="149" t="s">
        <v>14707</v>
      </c>
      <c r="L1136" s="159" t="n">
        <v>42111</v>
      </c>
      <c r="M1136" s="149" t="s">
        <v>37114</v>
      </c>
      <c r="N1136" s="149" t="s">
        <v>52</v>
      </c>
      <c r="Q1136" s="149" t="s">
        <v>44420</v>
      </c>
      <c r="R1136" s="149" t="n">
        <v>20</v>
      </c>
      <c r="S1136" s="158" t="n">
        <v>3</v>
      </c>
      <c r="T1136" s="158" t="n">
        <v>11</v>
      </c>
      <c r="U1136" s="149" t="s">
        <v>37229</v>
      </c>
      <c r="V1136" s="149" t="s">
        <v>14710</v>
      </c>
      <c r="W1136" s="158" t="n">
        <v>1001</v>
      </c>
      <c r="X1136" s="149" t="s">
        <v>14712</v>
      </c>
      <c r="Y1136" s="149" t="s">
        <v>14711</v>
      </c>
      <c r="Z1136" s="149" t="s">
        <v>156</v>
      </c>
      <c r="AA1136" s="149" t="s">
        <v>37952</v>
      </c>
      <c r="AB1136" s="149" t="s">
        <v>37953</v>
      </c>
      <c r="AC1136" s="149" t="s">
        <v>37954</v>
      </c>
      <c r="AD1136" s="149" t="s">
        <v>132</v>
      </c>
      <c r="AE1136" s="149" t="s">
        <v>14713</v>
      </c>
      <c r="AF1136" s="149" t="n">
        <v>2001</v>
      </c>
      <c r="AG1136" s="149" t="s">
        <v>14715</v>
      </c>
      <c r="AH1136" s="149" t="s">
        <v>14714</v>
      </c>
      <c r="AI1136" s="149" t="s">
        <v>156</v>
      </c>
      <c r="AJ1136" s="149" t="s">
        <v>37952</v>
      </c>
      <c r="AK1136" s="149" t="s">
        <v>37953</v>
      </c>
      <c r="AL1136" s="149" t="s">
        <v>37954</v>
      </c>
      <c r="AM1136" s="149" t="s">
        <v>132</v>
      </c>
      <c r="AO1136" s="149" t="s">
        <v>37955</v>
      </c>
      <c r="BA1136" s="149" t="s">
        <v>37110</v>
      </c>
      <c r="BB1136" s="149" t="s">
        <v>44421</v>
      </c>
      <c r="BC1136" s="149" t="n">
        <v>2</v>
      </c>
      <c r="BD1136" s="149" t="s">
        <v>44396</v>
      </c>
      <c r="BG1136" s="149" t="n">
        <v>85</v>
      </c>
      <c r="BH1136" s="149" t="s">
        <v>37111</v>
      </c>
    </row>
    <row r="1137" customFormat="false" ht="15" hidden="false" customHeight="false" outlineLevel="0" collapsed="false">
      <c r="A1137" s="158" t="n">
        <v>1499</v>
      </c>
      <c r="B1137" s="149" t="s">
        <v>31016</v>
      </c>
      <c r="C1137" s="149" t="s">
        <v>76</v>
      </c>
      <c r="D1137" s="159" t="n">
        <v>44121</v>
      </c>
      <c r="E1137" s="149" t="s">
        <v>44332</v>
      </c>
      <c r="F1137" s="158" t="n">
        <v>1</v>
      </c>
      <c r="G1137" s="160" t="n">
        <v>22122011021</v>
      </c>
      <c r="H1137" s="149" t="n">
        <v>0</v>
      </c>
      <c r="I1137" s="149" t="s">
        <v>44422</v>
      </c>
      <c r="J1137" s="149" t="s">
        <v>44423</v>
      </c>
      <c r="K1137" s="149" t="s">
        <v>53</v>
      </c>
      <c r="L1137" s="159" t="n">
        <v>42087</v>
      </c>
      <c r="M1137" s="149" t="s">
        <v>37114</v>
      </c>
      <c r="N1137" s="149" t="s">
        <v>52</v>
      </c>
      <c r="Q1137" s="149" t="s">
        <v>31017</v>
      </c>
      <c r="R1137" s="149" t="n">
        <v>9</v>
      </c>
      <c r="S1137" s="158" t="n">
        <v>6</v>
      </c>
      <c r="T1137" s="158" t="n">
        <v>15</v>
      </c>
      <c r="U1137" s="149" t="s">
        <v>37229</v>
      </c>
      <c r="V1137" s="149" t="s">
        <v>4272</v>
      </c>
      <c r="W1137" s="158"/>
      <c r="X1137" s="149" t="s">
        <v>4274</v>
      </c>
      <c r="Y1137" s="149" t="s">
        <v>4273</v>
      </c>
      <c r="Z1137" s="149" t="s">
        <v>106</v>
      </c>
      <c r="AE1137" s="149" t="s">
        <v>4275</v>
      </c>
      <c r="AG1137" s="149" t="s">
        <v>4277</v>
      </c>
      <c r="AH1137" s="149" t="s">
        <v>4276</v>
      </c>
      <c r="AI1137" s="149" t="s">
        <v>74</v>
      </c>
      <c r="BA1137" s="149" t="s">
        <v>37110</v>
      </c>
      <c r="BB1137" s="149" t="s">
        <v>81</v>
      </c>
      <c r="BC1137" s="149" t="s">
        <v>81</v>
      </c>
      <c r="BD1137" s="149" t="s">
        <v>44396</v>
      </c>
      <c r="BE1137" s="149" t="s">
        <v>31020</v>
      </c>
      <c r="BG1137" s="149" t="n">
        <v>82</v>
      </c>
      <c r="BH1137" s="149" t="s">
        <v>37111</v>
      </c>
    </row>
    <row r="1138" customFormat="false" ht="15" hidden="false" customHeight="false" outlineLevel="0" collapsed="false">
      <c r="A1138" s="158" t="n">
        <v>1500</v>
      </c>
      <c r="B1138" s="149" t="s">
        <v>30922</v>
      </c>
      <c r="C1138" s="149" t="s">
        <v>76</v>
      </c>
      <c r="D1138" s="159" t="n">
        <v>44120</v>
      </c>
      <c r="E1138" s="149" t="s">
        <v>44332</v>
      </c>
      <c r="F1138" s="158" t="n">
        <v>1</v>
      </c>
      <c r="G1138" s="160" t="n">
        <v>22122012022</v>
      </c>
      <c r="H1138" s="149" t="n">
        <v>0</v>
      </c>
      <c r="I1138" s="149" t="s">
        <v>24876</v>
      </c>
      <c r="J1138" s="149" t="s">
        <v>39931</v>
      </c>
      <c r="K1138" s="149" t="s">
        <v>1381</v>
      </c>
      <c r="L1138" s="159" t="n">
        <v>41915</v>
      </c>
      <c r="M1138" s="149" t="s">
        <v>83</v>
      </c>
      <c r="N1138" s="149" t="s">
        <v>52</v>
      </c>
      <c r="Q1138" s="149" t="s">
        <v>44424</v>
      </c>
      <c r="R1138" s="149" t="s">
        <v>30924</v>
      </c>
      <c r="S1138" s="158" t="n">
        <v>1</v>
      </c>
      <c r="T1138" s="158" t="n">
        <v>15</v>
      </c>
      <c r="U1138" s="149" t="s">
        <v>37391</v>
      </c>
      <c r="V1138" s="149" t="s">
        <v>11849</v>
      </c>
      <c r="W1138" s="158" t="n">
        <v>1062</v>
      </c>
      <c r="X1138" s="149" t="s">
        <v>11851</v>
      </c>
      <c r="Y1138" s="149" t="s">
        <v>11850</v>
      </c>
      <c r="Z1138" s="149" t="s">
        <v>106</v>
      </c>
      <c r="AA1138" s="149" t="s">
        <v>37331</v>
      </c>
      <c r="AB1138" s="149" t="s">
        <v>81</v>
      </c>
      <c r="AC1138" s="149" t="s">
        <v>37392</v>
      </c>
      <c r="AD1138" s="149" t="s">
        <v>132</v>
      </c>
      <c r="AE1138" s="149" t="s">
        <v>11852</v>
      </c>
      <c r="AF1138" s="149" t="n">
        <v>2062</v>
      </c>
      <c r="AG1138" s="149" t="s">
        <v>11854</v>
      </c>
      <c r="AH1138" s="149" t="s">
        <v>11853</v>
      </c>
      <c r="AI1138" s="149" t="s">
        <v>156</v>
      </c>
      <c r="AJ1138" s="149" t="s">
        <v>37331</v>
      </c>
      <c r="AK1138" s="149" t="s">
        <v>81</v>
      </c>
      <c r="AL1138" s="149" t="s">
        <v>37393</v>
      </c>
      <c r="AM1138" s="149" t="s">
        <v>132</v>
      </c>
      <c r="AO1138" s="149" t="s">
        <v>13065</v>
      </c>
      <c r="BA1138" s="149" t="s">
        <v>37110</v>
      </c>
      <c r="BB1138" s="149" t="s">
        <v>44425</v>
      </c>
      <c r="BC1138" s="149" t="n">
        <v>4</v>
      </c>
      <c r="BD1138" s="149" t="s">
        <v>253</v>
      </c>
      <c r="BG1138" s="149" t="n">
        <v>82</v>
      </c>
      <c r="BH1138" s="149" t="s">
        <v>37111</v>
      </c>
    </row>
    <row r="1139" customFormat="false" ht="15" hidden="false" customHeight="false" outlineLevel="0" collapsed="false">
      <c r="A1139" s="158" t="n">
        <v>1501</v>
      </c>
      <c r="B1139" s="149" t="s">
        <v>31540</v>
      </c>
      <c r="C1139" s="149" t="s">
        <v>76</v>
      </c>
      <c r="D1139" s="159" t="n">
        <v>44121</v>
      </c>
      <c r="E1139" s="149" t="s">
        <v>44332</v>
      </c>
      <c r="F1139" s="158" t="n">
        <v>1</v>
      </c>
      <c r="G1139" s="160" t="n">
        <v>22122012023</v>
      </c>
      <c r="H1139" s="149" t="n">
        <v>0</v>
      </c>
      <c r="I1139" s="149" t="s">
        <v>44426</v>
      </c>
      <c r="J1139" s="149" t="s">
        <v>44427</v>
      </c>
      <c r="K1139" s="149" t="s">
        <v>53</v>
      </c>
      <c r="L1139" s="159" t="n">
        <v>42084</v>
      </c>
      <c r="M1139" s="149" t="s">
        <v>83</v>
      </c>
      <c r="N1139" s="149" t="s">
        <v>52</v>
      </c>
      <c r="Q1139" s="149" t="s">
        <v>44428</v>
      </c>
      <c r="R1139" s="149" t="n">
        <v>8</v>
      </c>
      <c r="S1139" s="158" t="n">
        <v>5</v>
      </c>
      <c r="T1139" s="158" t="n">
        <v>1</v>
      </c>
      <c r="U1139" s="149" t="s">
        <v>37380</v>
      </c>
      <c r="V1139" s="149" t="s">
        <v>6211</v>
      </c>
      <c r="W1139" s="158"/>
      <c r="X1139" s="149" t="s">
        <v>6213</v>
      </c>
      <c r="Y1139" s="149" t="s">
        <v>31542</v>
      </c>
      <c r="Z1139" s="149" t="s">
        <v>73</v>
      </c>
      <c r="AE1139" s="149" t="s">
        <v>6214</v>
      </c>
      <c r="AG1139" s="149" t="s">
        <v>6216</v>
      </c>
      <c r="AH1139" s="149" t="s">
        <v>6215</v>
      </c>
      <c r="AI1139" s="149" t="s">
        <v>74</v>
      </c>
      <c r="BA1139" s="149" t="s">
        <v>37110</v>
      </c>
      <c r="BB1139" s="149" t="s">
        <v>81</v>
      </c>
      <c r="BC1139" s="149" t="s">
        <v>81</v>
      </c>
      <c r="BG1139" s="149" t="n">
        <v>82</v>
      </c>
      <c r="BH1139" s="149" t="s">
        <v>37111</v>
      </c>
    </row>
    <row r="1140" customFormat="false" ht="15" hidden="false" customHeight="false" outlineLevel="0" collapsed="false">
      <c r="A1140" s="158" t="n">
        <v>1502</v>
      </c>
      <c r="B1140" s="149" t="s">
        <v>31577</v>
      </c>
      <c r="C1140" s="149" t="s">
        <v>76</v>
      </c>
      <c r="D1140" s="159" t="n">
        <v>44121</v>
      </c>
      <c r="E1140" s="149" t="s">
        <v>44332</v>
      </c>
      <c r="F1140" s="158" t="n">
        <v>1</v>
      </c>
      <c r="G1140" s="160" t="n">
        <v>22122011024</v>
      </c>
      <c r="H1140" s="149" t="n">
        <v>0</v>
      </c>
      <c r="I1140" s="149" t="s">
        <v>38936</v>
      </c>
      <c r="J1140" s="149" t="s">
        <v>41158</v>
      </c>
      <c r="K1140" s="149" t="s">
        <v>138</v>
      </c>
      <c r="L1140" s="159" t="n">
        <v>42107</v>
      </c>
      <c r="M1140" s="149" t="s">
        <v>37114</v>
      </c>
      <c r="N1140" s="149" t="s">
        <v>52</v>
      </c>
      <c r="Q1140" s="149" t="s">
        <v>44429</v>
      </c>
      <c r="R1140" s="149" t="n">
        <v>27</v>
      </c>
      <c r="S1140" s="158" t="n">
        <v>2</v>
      </c>
      <c r="T1140" s="158" t="n">
        <v>5</v>
      </c>
      <c r="U1140" s="149" t="s">
        <v>37129</v>
      </c>
      <c r="V1140" s="149" t="s">
        <v>31580</v>
      </c>
      <c r="W1140" s="158" t="n">
        <v>1163</v>
      </c>
      <c r="X1140" s="149" t="s">
        <v>2364</v>
      </c>
      <c r="Y1140" s="149" t="s">
        <v>2371</v>
      </c>
      <c r="Z1140" s="149" t="s">
        <v>156</v>
      </c>
      <c r="AA1140" s="149" t="s">
        <v>37860</v>
      </c>
      <c r="AB1140" s="149" t="s">
        <v>38931</v>
      </c>
      <c r="AC1140" s="149" t="s">
        <v>38932</v>
      </c>
      <c r="AD1140" s="149" t="s">
        <v>132</v>
      </c>
      <c r="AE1140" s="149" t="s">
        <v>31583</v>
      </c>
      <c r="AF1140" s="149" t="n">
        <v>2163</v>
      </c>
      <c r="AG1140" s="149" t="s">
        <v>2374</v>
      </c>
      <c r="AH1140" s="149" t="s">
        <v>2373</v>
      </c>
      <c r="AI1140" s="149" t="s">
        <v>106</v>
      </c>
      <c r="AJ1140" s="149" t="s">
        <v>37664</v>
      </c>
      <c r="AK1140" s="149" t="s">
        <v>38933</v>
      </c>
      <c r="AL1140" s="149" t="s">
        <v>38934</v>
      </c>
      <c r="AM1140" s="149" t="s">
        <v>132</v>
      </c>
      <c r="AO1140" s="149" t="s">
        <v>38935</v>
      </c>
      <c r="BA1140" s="149" t="s">
        <v>37110</v>
      </c>
      <c r="BB1140" s="149" t="s">
        <v>16462</v>
      </c>
      <c r="BC1140" s="149" t="n">
        <v>1</v>
      </c>
      <c r="BD1140" s="149" t="s">
        <v>253</v>
      </c>
      <c r="BE1140" s="149" t="s">
        <v>11860</v>
      </c>
      <c r="BF1140" s="149" t="s">
        <v>37620</v>
      </c>
      <c r="BG1140" s="149" t="n">
        <v>86</v>
      </c>
      <c r="BH1140" s="149" t="s">
        <v>37111</v>
      </c>
    </row>
    <row r="1141" customFormat="false" ht="15" hidden="false" customHeight="false" outlineLevel="0" collapsed="false">
      <c r="A1141" s="158" t="n">
        <v>1503</v>
      </c>
      <c r="B1141" s="149" t="s">
        <v>31267</v>
      </c>
      <c r="C1141" s="149" t="s">
        <v>76</v>
      </c>
      <c r="D1141" s="159" t="n">
        <v>44121</v>
      </c>
      <c r="E1141" s="149" t="s">
        <v>44332</v>
      </c>
      <c r="F1141" s="158" t="n">
        <v>1</v>
      </c>
      <c r="G1141" s="160" t="n">
        <v>22122011025</v>
      </c>
      <c r="H1141" s="149" t="n">
        <v>0</v>
      </c>
      <c r="I1141" s="149" t="s">
        <v>44430</v>
      </c>
      <c r="J1141" s="149" t="s">
        <v>44431</v>
      </c>
      <c r="K1141" s="149" t="s">
        <v>53</v>
      </c>
      <c r="L1141" s="159" t="n">
        <v>41947</v>
      </c>
      <c r="M1141" s="149" t="s">
        <v>37114</v>
      </c>
      <c r="N1141" s="149" t="s">
        <v>52</v>
      </c>
      <c r="Q1141" s="149" t="s">
        <v>31268</v>
      </c>
      <c r="R1141" s="149" t="n">
        <v>153</v>
      </c>
      <c r="S1141" s="158" t="n">
        <v>3</v>
      </c>
      <c r="T1141" s="158" t="n">
        <v>16</v>
      </c>
      <c r="U1141" s="149" t="s">
        <v>37229</v>
      </c>
      <c r="V1141" s="149" t="s">
        <v>14955</v>
      </c>
      <c r="W1141" s="158" t="n">
        <v>5717</v>
      </c>
      <c r="X1141" s="149" t="s">
        <v>14950</v>
      </c>
      <c r="Y1141" s="149" t="s">
        <v>14956</v>
      </c>
      <c r="Z1141" s="149" t="s">
        <v>156</v>
      </c>
      <c r="AA1141" s="149" t="s">
        <v>44432</v>
      </c>
      <c r="AB1141" s="149" t="s">
        <v>44433</v>
      </c>
      <c r="AC1141" s="149" t="s">
        <v>44434</v>
      </c>
      <c r="AD1141" s="149" t="s">
        <v>107</v>
      </c>
      <c r="AE1141" s="149" t="s">
        <v>14957</v>
      </c>
      <c r="AF1141" s="149" t="n">
        <v>6717</v>
      </c>
      <c r="AG1141" s="149" t="s">
        <v>14959</v>
      </c>
      <c r="AH1141" s="149" t="s">
        <v>14958</v>
      </c>
      <c r="AI1141" s="149" t="s">
        <v>156</v>
      </c>
      <c r="AJ1141" s="149" t="s">
        <v>44435</v>
      </c>
      <c r="AK1141" s="149" t="s">
        <v>44433</v>
      </c>
      <c r="AL1141" s="149" t="s">
        <v>44436</v>
      </c>
      <c r="AM1141" s="149" t="s">
        <v>107</v>
      </c>
      <c r="AO1141" s="149" t="s">
        <v>14953</v>
      </c>
      <c r="AP1141" s="149" t="s">
        <v>14959</v>
      </c>
      <c r="BA1141" s="149" t="s">
        <v>37110</v>
      </c>
      <c r="BB1141" s="149" t="s">
        <v>81</v>
      </c>
      <c r="BC1141" s="149" t="s">
        <v>81</v>
      </c>
      <c r="BD1141" s="149" t="s">
        <v>128</v>
      </c>
      <c r="BG1141" s="149" t="n">
        <v>85</v>
      </c>
      <c r="BH1141" s="149" t="s">
        <v>37111</v>
      </c>
    </row>
    <row r="1142" customFormat="false" ht="15" hidden="false" customHeight="false" outlineLevel="0" collapsed="false">
      <c r="A1142" s="158" t="n">
        <v>1504</v>
      </c>
      <c r="B1142" s="149" t="s">
        <v>30474</v>
      </c>
      <c r="C1142" s="149" t="s">
        <v>76</v>
      </c>
      <c r="D1142" s="159" t="n">
        <v>44103</v>
      </c>
      <c r="E1142" s="149" t="s">
        <v>44332</v>
      </c>
      <c r="F1142" s="158" t="n">
        <v>1</v>
      </c>
      <c r="G1142" s="160" t="n">
        <v>22122012026</v>
      </c>
      <c r="H1142" s="149" t="n">
        <v>0</v>
      </c>
      <c r="I1142" s="149" t="s">
        <v>44437</v>
      </c>
      <c r="J1142" s="149" t="s">
        <v>33187</v>
      </c>
      <c r="K1142" s="149" t="s">
        <v>53</v>
      </c>
      <c r="L1142" s="159" t="n">
        <v>41918</v>
      </c>
      <c r="M1142" s="149" t="s">
        <v>83</v>
      </c>
      <c r="N1142" s="149" t="s">
        <v>52</v>
      </c>
      <c r="Q1142" s="149" t="s">
        <v>44438</v>
      </c>
      <c r="R1142" s="149" t="s">
        <v>15352</v>
      </c>
      <c r="S1142" s="158" t="n">
        <v>1</v>
      </c>
      <c r="T1142" s="158" t="n">
        <v>19</v>
      </c>
      <c r="U1142" s="149" t="s">
        <v>37229</v>
      </c>
      <c r="V1142" s="149" t="s">
        <v>30476</v>
      </c>
      <c r="W1142" s="158"/>
      <c r="X1142" s="149" t="s">
        <v>15355</v>
      </c>
      <c r="Y1142" s="149" t="s">
        <v>44439</v>
      </c>
      <c r="Z1142" s="149" t="s">
        <v>106</v>
      </c>
      <c r="AD1142" s="149" t="s">
        <v>132</v>
      </c>
      <c r="AE1142" s="149" t="s">
        <v>15356</v>
      </c>
      <c r="AG1142" s="149" t="s">
        <v>15357</v>
      </c>
      <c r="AH1142" s="149" t="s">
        <v>44440</v>
      </c>
      <c r="AI1142" s="149" t="s">
        <v>74</v>
      </c>
      <c r="BA1142" s="149" t="s">
        <v>37110</v>
      </c>
      <c r="BB1142" s="149" t="s">
        <v>81</v>
      </c>
      <c r="BC1142" s="149" t="s">
        <v>81</v>
      </c>
      <c r="BD1142" s="149" t="s">
        <v>154</v>
      </c>
      <c r="BG1142" s="149" t="n">
        <v>85</v>
      </c>
      <c r="BH1142" s="149" t="s">
        <v>37111</v>
      </c>
    </row>
    <row r="1143" customFormat="false" ht="15" hidden="false" customHeight="false" outlineLevel="0" collapsed="false">
      <c r="A1143" s="158" t="n">
        <v>1505</v>
      </c>
      <c r="B1143" s="149" t="s">
        <v>31813</v>
      </c>
      <c r="C1143" s="149" t="s">
        <v>76</v>
      </c>
      <c r="D1143" s="159" t="n">
        <v>44123</v>
      </c>
      <c r="E1143" s="149" t="s">
        <v>44332</v>
      </c>
      <c r="F1143" s="158" t="n">
        <v>1</v>
      </c>
      <c r="G1143" s="160" t="n">
        <v>22122012027</v>
      </c>
      <c r="H1143" s="149" t="n">
        <v>0</v>
      </c>
      <c r="I1143" s="149" t="s">
        <v>44441</v>
      </c>
      <c r="J1143" s="149" t="s">
        <v>44442</v>
      </c>
      <c r="K1143" s="149" t="s">
        <v>138</v>
      </c>
      <c r="L1143" s="159" t="n">
        <v>41996</v>
      </c>
      <c r="M1143" s="149" t="s">
        <v>83</v>
      </c>
      <c r="N1143" s="149" t="s">
        <v>52</v>
      </c>
      <c r="Q1143" s="149" t="s">
        <v>44443</v>
      </c>
      <c r="R1143" s="149" t="n">
        <v>24</v>
      </c>
      <c r="S1143" s="158" t="n">
        <v>1</v>
      </c>
      <c r="T1143" s="158" t="n">
        <v>6</v>
      </c>
      <c r="U1143" s="149" t="s">
        <v>37256</v>
      </c>
      <c r="V1143" s="149" t="s">
        <v>15216</v>
      </c>
      <c r="W1143" s="158" t="n">
        <v>1090</v>
      </c>
      <c r="X1143" s="149" t="s">
        <v>15218</v>
      </c>
      <c r="Y1143" s="149" t="s">
        <v>15217</v>
      </c>
      <c r="AE1143" s="149" t="s">
        <v>15219</v>
      </c>
      <c r="AF1143" s="149" t="n">
        <v>2090</v>
      </c>
      <c r="AG1143" s="149" t="s">
        <v>15221</v>
      </c>
      <c r="AO1143" s="149" t="s">
        <v>40803</v>
      </c>
      <c r="AP1143" s="149" t="n">
        <v>7359287</v>
      </c>
      <c r="BA1143" s="149" t="s">
        <v>37110</v>
      </c>
      <c r="BB1143" s="149" t="s">
        <v>31820</v>
      </c>
      <c r="BC1143" s="149" t="n">
        <v>4</v>
      </c>
      <c r="BD1143" s="149" t="s">
        <v>44396</v>
      </c>
      <c r="BG1143" s="149" t="n">
        <v>85</v>
      </c>
      <c r="BH1143" s="149" t="s">
        <v>37111</v>
      </c>
    </row>
    <row r="1144" customFormat="false" ht="15" hidden="false" customHeight="false" outlineLevel="0" collapsed="false">
      <c r="A1144" s="158" t="n">
        <v>1506</v>
      </c>
      <c r="B1144" s="149" t="s">
        <v>31032</v>
      </c>
      <c r="C1144" s="149" t="s">
        <v>76</v>
      </c>
      <c r="D1144" s="159" t="n">
        <v>44121</v>
      </c>
      <c r="E1144" s="149" t="s">
        <v>44332</v>
      </c>
      <c r="F1144" s="158" t="n">
        <v>1</v>
      </c>
      <c r="G1144" s="160" t="n">
        <v>22122012028</v>
      </c>
      <c r="H1144" s="149" t="n">
        <v>0</v>
      </c>
      <c r="I1144" s="149" t="s">
        <v>44444</v>
      </c>
      <c r="J1144" s="149" t="s">
        <v>44445</v>
      </c>
      <c r="K1144" s="149" t="s">
        <v>15525</v>
      </c>
      <c r="L1144" s="159" t="n">
        <v>42052</v>
      </c>
      <c r="M1144" s="149" t="s">
        <v>83</v>
      </c>
      <c r="N1144" s="149" t="s">
        <v>52</v>
      </c>
      <c r="Q1144" s="149" t="s">
        <v>44446</v>
      </c>
      <c r="R1144" s="149" t="n">
        <v>3</v>
      </c>
      <c r="S1144" s="158" t="n">
        <v>0</v>
      </c>
      <c r="T1144" s="158" t="n">
        <v>0</v>
      </c>
      <c r="U1144" s="149" t="s">
        <v>37116</v>
      </c>
      <c r="V1144" s="149" t="s">
        <v>28347</v>
      </c>
      <c r="W1144" s="158" t="n">
        <v>5245</v>
      </c>
      <c r="X1144" s="149" t="s">
        <v>28349</v>
      </c>
      <c r="Y1144" s="149" t="s">
        <v>28348</v>
      </c>
      <c r="Z1144" s="149" t="s">
        <v>156</v>
      </c>
      <c r="AA1144" s="149" t="s">
        <v>44447</v>
      </c>
      <c r="AB1144" s="149" t="n">
        <v>1500000</v>
      </c>
      <c r="AC1144" s="149" t="s">
        <v>44448</v>
      </c>
      <c r="AD1144" s="149" t="s">
        <v>132</v>
      </c>
      <c r="AE1144" s="149" t="s">
        <v>31035</v>
      </c>
      <c r="AF1144" s="149" t="n">
        <v>6245</v>
      </c>
      <c r="AG1144" s="149" t="s">
        <v>28352</v>
      </c>
      <c r="AH1144" s="149" t="s">
        <v>44449</v>
      </c>
      <c r="AI1144" s="149" t="s">
        <v>74</v>
      </c>
      <c r="AK1144" s="149" t="s">
        <v>81</v>
      </c>
      <c r="AL1144" s="149" t="s">
        <v>81</v>
      </c>
      <c r="AO1144" s="149" t="s">
        <v>44450</v>
      </c>
      <c r="BA1144" s="149" t="s">
        <v>37110</v>
      </c>
      <c r="BB1144" s="149" t="s">
        <v>81</v>
      </c>
      <c r="BC1144" s="149" t="s">
        <v>81</v>
      </c>
      <c r="BD1144" s="149" t="s">
        <v>253</v>
      </c>
      <c r="BE1144" s="149" t="s">
        <v>44451</v>
      </c>
      <c r="BF1144" s="149" t="s">
        <v>44452</v>
      </c>
      <c r="BG1144" s="149" t="n">
        <v>83</v>
      </c>
      <c r="BH1144" s="149" t="s">
        <v>37111</v>
      </c>
    </row>
    <row r="1145" customFormat="false" ht="15" hidden="false" customHeight="false" outlineLevel="0" collapsed="false">
      <c r="A1145" s="158" t="n">
        <v>1507</v>
      </c>
      <c r="B1145" s="149" t="s">
        <v>33015</v>
      </c>
      <c r="C1145" s="149" t="s">
        <v>76</v>
      </c>
      <c r="D1145" s="159" t="n">
        <v>44149</v>
      </c>
      <c r="E1145" s="149" t="s">
        <v>44332</v>
      </c>
      <c r="F1145" s="158" t="n">
        <v>1</v>
      </c>
      <c r="G1145" s="160" t="n">
        <v>22122012029</v>
      </c>
      <c r="H1145" s="149" t="n">
        <v>0</v>
      </c>
      <c r="I1145" s="149" t="s">
        <v>44453</v>
      </c>
      <c r="J1145" s="149" t="s">
        <v>39821</v>
      </c>
      <c r="K1145" s="149" t="s">
        <v>1481</v>
      </c>
      <c r="L1145" s="159" t="n">
        <v>42000</v>
      </c>
      <c r="M1145" s="149" t="s">
        <v>83</v>
      </c>
      <c r="N1145" s="149" t="s">
        <v>52</v>
      </c>
      <c r="Q1145" s="149" t="s">
        <v>44454</v>
      </c>
      <c r="R1145" s="149" t="n">
        <v>51</v>
      </c>
      <c r="S1145" s="158" t="n">
        <v>1</v>
      </c>
      <c r="T1145" s="158" t="n">
        <v>9</v>
      </c>
      <c r="U1145" s="149" t="s">
        <v>37171</v>
      </c>
      <c r="V1145" s="149" t="s">
        <v>18048</v>
      </c>
      <c r="W1145" s="158"/>
      <c r="X1145" s="149" t="s">
        <v>33017</v>
      </c>
      <c r="Y1145" s="149" t="s">
        <v>18049</v>
      </c>
      <c r="Z1145" s="149" t="s">
        <v>106</v>
      </c>
      <c r="AD1145" s="149" t="s">
        <v>132</v>
      </c>
      <c r="AE1145" s="149" t="s">
        <v>33018</v>
      </c>
      <c r="AG1145" s="149" t="s">
        <v>18045</v>
      </c>
      <c r="AH1145" s="149" t="s">
        <v>33019</v>
      </c>
      <c r="AI1145" s="149" t="s">
        <v>74</v>
      </c>
      <c r="BA1145" s="149" t="s">
        <v>37110</v>
      </c>
      <c r="BB1145" s="149" t="s">
        <v>81</v>
      </c>
      <c r="BC1145" s="149" t="s">
        <v>81</v>
      </c>
      <c r="BD1145" s="149" t="s">
        <v>663</v>
      </c>
      <c r="BG1145" s="149" t="n">
        <v>84</v>
      </c>
      <c r="BH1145" s="149" t="s">
        <v>37111</v>
      </c>
    </row>
    <row r="1146" customFormat="false" ht="15" hidden="false" customHeight="false" outlineLevel="0" collapsed="false">
      <c r="A1146" s="158" t="n">
        <v>1508</v>
      </c>
      <c r="B1146" s="149" t="s">
        <v>30509</v>
      </c>
      <c r="C1146" s="149" t="s">
        <v>76</v>
      </c>
      <c r="D1146" s="159" t="n">
        <v>44103</v>
      </c>
      <c r="E1146" s="149" t="s">
        <v>44332</v>
      </c>
      <c r="F1146" s="158" t="n">
        <v>1</v>
      </c>
      <c r="G1146" s="160" t="n">
        <v>22122011030</v>
      </c>
      <c r="H1146" s="149" t="n">
        <v>0</v>
      </c>
      <c r="I1146" s="149" t="s">
        <v>44455</v>
      </c>
      <c r="J1146" s="149" t="s">
        <v>44456</v>
      </c>
      <c r="K1146" s="149" t="s">
        <v>1926</v>
      </c>
      <c r="L1146" s="159" t="n">
        <v>42153</v>
      </c>
      <c r="M1146" s="149" t="s">
        <v>37114</v>
      </c>
      <c r="N1146" s="149" t="s">
        <v>52</v>
      </c>
      <c r="Q1146" s="149" t="s">
        <v>30512</v>
      </c>
      <c r="R1146" s="149" t="n">
        <v>15</v>
      </c>
      <c r="S1146" s="158" t="n">
        <v>6</v>
      </c>
      <c r="T1146" s="158" t="n">
        <v>2</v>
      </c>
      <c r="U1146" s="149" t="s">
        <v>37229</v>
      </c>
      <c r="V1146" s="149" t="s">
        <v>12049</v>
      </c>
      <c r="W1146" s="158" t="n">
        <v>5426</v>
      </c>
      <c r="X1146" s="149" t="s">
        <v>12051</v>
      </c>
      <c r="Y1146" s="149" t="s">
        <v>30513</v>
      </c>
      <c r="Z1146" s="149" t="s">
        <v>106</v>
      </c>
      <c r="AA1146" s="149" t="s">
        <v>37318</v>
      </c>
      <c r="AB1146" s="149" t="s">
        <v>44457</v>
      </c>
      <c r="AC1146" s="149" t="s">
        <v>44458</v>
      </c>
      <c r="AD1146" s="149" t="s">
        <v>107</v>
      </c>
      <c r="AE1146" s="149" t="s">
        <v>12052</v>
      </c>
      <c r="AF1146" s="149" t="n">
        <v>6426</v>
      </c>
      <c r="AG1146" s="149" t="s">
        <v>12053</v>
      </c>
      <c r="AI1146" s="149" t="s">
        <v>106</v>
      </c>
      <c r="AJ1146" s="149" t="s">
        <v>37318</v>
      </c>
      <c r="AK1146" s="149" t="s">
        <v>44459</v>
      </c>
      <c r="AL1146" s="149" t="s">
        <v>44460</v>
      </c>
      <c r="AM1146" s="149" t="s">
        <v>107</v>
      </c>
      <c r="AO1146" s="149" t="s">
        <v>12048</v>
      </c>
      <c r="BA1146" s="149" t="s">
        <v>37110</v>
      </c>
      <c r="BB1146" s="149" t="s">
        <v>81</v>
      </c>
      <c r="BC1146" s="149" t="s">
        <v>81</v>
      </c>
      <c r="BG1146" s="149" t="n">
        <v>86</v>
      </c>
      <c r="BH1146" s="149" t="s">
        <v>37111</v>
      </c>
    </row>
    <row r="1147" customFormat="false" ht="15" hidden="false" customHeight="false" outlineLevel="0" collapsed="false">
      <c r="A1147" s="158" t="n">
        <v>1509</v>
      </c>
      <c r="B1147" s="149" t="s">
        <v>32707</v>
      </c>
      <c r="C1147" s="149" t="s">
        <v>76</v>
      </c>
      <c r="D1147" s="159" t="n">
        <v>44140</v>
      </c>
      <c r="E1147" s="149" t="s">
        <v>44332</v>
      </c>
      <c r="F1147" s="158" t="n">
        <v>1</v>
      </c>
      <c r="G1147" s="160" t="n">
        <v>22122011031</v>
      </c>
      <c r="H1147" s="149" t="n">
        <v>0</v>
      </c>
      <c r="I1147" s="149" t="s">
        <v>41481</v>
      </c>
      <c r="J1147" s="149" t="s">
        <v>44461</v>
      </c>
      <c r="K1147" s="149" t="s">
        <v>138</v>
      </c>
      <c r="L1147" s="159" t="n">
        <v>41965</v>
      </c>
      <c r="M1147" s="149" t="s">
        <v>37114</v>
      </c>
      <c r="N1147" s="149" t="s">
        <v>52</v>
      </c>
      <c r="Q1147" s="149" t="s">
        <v>44462</v>
      </c>
      <c r="R1147" s="149" t="s">
        <v>4075</v>
      </c>
      <c r="S1147" s="158" t="n">
        <v>10</v>
      </c>
      <c r="T1147" s="158" t="n">
        <v>15</v>
      </c>
      <c r="U1147" s="149" t="s">
        <v>37256</v>
      </c>
      <c r="V1147" s="149" t="s">
        <v>41478</v>
      </c>
      <c r="W1147" s="158" t="n">
        <v>1290</v>
      </c>
      <c r="X1147" s="149" t="s">
        <v>30090</v>
      </c>
      <c r="Y1147" s="149" t="s">
        <v>30089</v>
      </c>
      <c r="Z1147" s="149" t="s">
        <v>156</v>
      </c>
      <c r="AD1147" s="149" t="s">
        <v>132</v>
      </c>
      <c r="AE1147" s="149" t="s">
        <v>41479</v>
      </c>
      <c r="AF1147" s="149" t="n">
        <v>2290</v>
      </c>
      <c r="AG1147" s="149" t="s">
        <v>30093</v>
      </c>
      <c r="AH1147" s="149" t="s">
        <v>30092</v>
      </c>
      <c r="AI1147" s="149" t="s">
        <v>74</v>
      </c>
      <c r="BA1147" s="149" t="s">
        <v>37110</v>
      </c>
      <c r="BB1147" s="149" t="s">
        <v>41481</v>
      </c>
      <c r="BC1147" s="149" t="s">
        <v>542</v>
      </c>
      <c r="BD1147" s="149" t="s">
        <v>663</v>
      </c>
      <c r="BG1147" s="149" t="n">
        <v>84</v>
      </c>
      <c r="BH1147" s="149" t="s">
        <v>37111</v>
      </c>
    </row>
    <row r="1148" customFormat="false" ht="15" hidden="false" customHeight="false" outlineLevel="0" collapsed="false">
      <c r="A1148" s="158" t="n">
        <v>1510</v>
      </c>
      <c r="B1148" s="149" t="s">
        <v>31211</v>
      </c>
      <c r="C1148" s="149" t="s">
        <v>76</v>
      </c>
      <c r="D1148" s="159" t="n">
        <v>44121</v>
      </c>
      <c r="E1148" s="149" t="s">
        <v>44332</v>
      </c>
      <c r="F1148" s="158" t="n">
        <v>1</v>
      </c>
      <c r="G1148" s="160" t="n">
        <v>22122011032</v>
      </c>
      <c r="H1148" s="149" t="n">
        <v>0</v>
      </c>
      <c r="I1148" s="149" t="s">
        <v>31265</v>
      </c>
      <c r="J1148" s="149" t="s">
        <v>44463</v>
      </c>
      <c r="K1148" s="149" t="s">
        <v>53</v>
      </c>
      <c r="L1148" s="159" t="n">
        <v>42079</v>
      </c>
      <c r="M1148" s="149" t="s">
        <v>37114</v>
      </c>
      <c r="N1148" s="149" t="s">
        <v>52</v>
      </c>
      <c r="Q1148" s="149" t="s">
        <v>31212</v>
      </c>
      <c r="S1148" s="158" t="n">
        <v>6</v>
      </c>
      <c r="T1148" s="158" t="n">
        <v>15</v>
      </c>
      <c r="U1148" s="149" t="s">
        <v>37229</v>
      </c>
      <c r="V1148" s="149" t="s">
        <v>5274</v>
      </c>
      <c r="W1148" s="158" t="n">
        <v>5806</v>
      </c>
      <c r="X1148" s="149" t="s">
        <v>5276</v>
      </c>
      <c r="Y1148" s="149" t="s">
        <v>5275</v>
      </c>
      <c r="Z1148" s="149" t="s">
        <v>106</v>
      </c>
      <c r="AA1148" s="149" t="s">
        <v>37710</v>
      </c>
      <c r="AB1148" s="149" t="s">
        <v>5276</v>
      </c>
      <c r="AC1148" s="149" t="s">
        <v>3980</v>
      </c>
      <c r="AD1148" s="149" t="s">
        <v>132</v>
      </c>
      <c r="AE1148" s="149" t="s">
        <v>5277</v>
      </c>
      <c r="AF1148" s="149" t="n">
        <v>6806</v>
      </c>
      <c r="AG1148" s="149" t="s">
        <v>5269</v>
      </c>
      <c r="AH1148" s="149" t="s">
        <v>5278</v>
      </c>
      <c r="AI1148" s="149" t="s">
        <v>156</v>
      </c>
      <c r="AJ1148" s="149" t="s">
        <v>37414</v>
      </c>
      <c r="AK1148" s="149" t="s">
        <v>44464</v>
      </c>
      <c r="AL1148" s="149" t="s">
        <v>44465</v>
      </c>
      <c r="AM1148" s="149" t="s">
        <v>132</v>
      </c>
      <c r="AO1148" s="149" t="s">
        <v>15561</v>
      </c>
      <c r="AP1148" s="149" t="s">
        <v>5279</v>
      </c>
      <c r="BA1148" s="149" t="s">
        <v>37110</v>
      </c>
      <c r="BB1148" s="149" t="s">
        <v>81</v>
      </c>
      <c r="BC1148" s="149" t="s">
        <v>81</v>
      </c>
      <c r="BD1148" s="149" t="s">
        <v>253</v>
      </c>
      <c r="BG1148" s="149" t="n">
        <v>85</v>
      </c>
      <c r="BH1148" s="149" t="s">
        <v>37111</v>
      </c>
    </row>
    <row r="1149" customFormat="false" ht="15" hidden="false" customHeight="false" outlineLevel="0" collapsed="false">
      <c r="A1149" s="158" t="n">
        <v>1511</v>
      </c>
      <c r="B1149" s="149" t="s">
        <v>32389</v>
      </c>
      <c r="C1149" s="149" t="s">
        <v>76</v>
      </c>
      <c r="D1149" s="159" t="n">
        <v>44132</v>
      </c>
      <c r="E1149" s="149" t="s">
        <v>44332</v>
      </c>
      <c r="F1149" s="158" t="n">
        <v>1</v>
      </c>
      <c r="G1149" s="160" t="n">
        <v>22122011033</v>
      </c>
      <c r="H1149" s="149" t="n">
        <v>0</v>
      </c>
      <c r="I1149" s="149" t="s">
        <v>44466</v>
      </c>
      <c r="J1149" s="149" t="s">
        <v>44467</v>
      </c>
      <c r="K1149" s="149" t="s">
        <v>1194</v>
      </c>
      <c r="L1149" s="159" t="n">
        <v>42165</v>
      </c>
      <c r="M1149" s="149" t="s">
        <v>37114</v>
      </c>
      <c r="N1149" s="149" t="s">
        <v>52</v>
      </c>
      <c r="Q1149" s="149" t="s">
        <v>32390</v>
      </c>
      <c r="R1149" s="149" t="n">
        <v>72</v>
      </c>
      <c r="S1149" s="158" t="n">
        <v>2</v>
      </c>
      <c r="T1149" s="158" t="n">
        <v>2</v>
      </c>
      <c r="U1149" s="149" t="s">
        <v>37397</v>
      </c>
      <c r="V1149" s="149" t="s">
        <v>5736</v>
      </c>
      <c r="W1149" s="158" t="n">
        <v>1154</v>
      </c>
      <c r="X1149" s="149" t="s">
        <v>5738</v>
      </c>
      <c r="Y1149" s="149" t="s">
        <v>5737</v>
      </c>
      <c r="Z1149" s="149" t="s">
        <v>106</v>
      </c>
      <c r="AA1149" s="149" t="s">
        <v>37654</v>
      </c>
      <c r="AC1149" s="149" t="s">
        <v>42457</v>
      </c>
      <c r="AD1149" s="149" t="s">
        <v>107</v>
      </c>
      <c r="AE1149" s="149" t="s">
        <v>5739</v>
      </c>
      <c r="AF1149" s="149" t="n">
        <v>2154</v>
      </c>
      <c r="AG1149" s="149" t="s">
        <v>5730</v>
      </c>
      <c r="AH1149" s="149" t="s">
        <v>5740</v>
      </c>
      <c r="AI1149" s="149" t="s">
        <v>106</v>
      </c>
      <c r="AJ1149" s="149" t="s">
        <v>42458</v>
      </c>
      <c r="AK1149" s="149" t="s">
        <v>42459</v>
      </c>
      <c r="AL1149" s="149" t="s">
        <v>358</v>
      </c>
      <c r="AM1149" s="149" t="s">
        <v>107</v>
      </c>
      <c r="AO1149" s="149" t="s">
        <v>42460</v>
      </c>
      <c r="BA1149" s="149" t="s">
        <v>37110</v>
      </c>
      <c r="BB1149" s="149" t="s">
        <v>32394</v>
      </c>
      <c r="BC1149" s="149" t="n">
        <v>7</v>
      </c>
      <c r="BG1149" s="149" t="n">
        <v>85</v>
      </c>
      <c r="BH1149" s="149" t="s">
        <v>37111</v>
      </c>
    </row>
    <row r="1150" customFormat="false" ht="15" hidden="false" customHeight="false" outlineLevel="0" collapsed="false">
      <c r="A1150" s="158" t="n">
        <v>1512</v>
      </c>
      <c r="B1150" s="149" t="s">
        <v>33587</v>
      </c>
      <c r="C1150" s="149" t="s">
        <v>76</v>
      </c>
      <c r="D1150" s="159" t="n">
        <v>44163</v>
      </c>
      <c r="E1150" s="149" t="s">
        <v>44332</v>
      </c>
      <c r="F1150" s="158" t="n">
        <v>1</v>
      </c>
      <c r="G1150" s="160" t="n">
        <v>22122012034</v>
      </c>
      <c r="H1150" s="149" t="n">
        <v>0</v>
      </c>
      <c r="I1150" s="149" t="s">
        <v>44468</v>
      </c>
      <c r="J1150" s="149" t="s">
        <v>43122</v>
      </c>
      <c r="K1150" s="149" t="s">
        <v>53</v>
      </c>
      <c r="L1150" s="159" t="n">
        <v>42056</v>
      </c>
      <c r="M1150" s="149" t="s">
        <v>83</v>
      </c>
      <c r="N1150" s="149" t="s">
        <v>52</v>
      </c>
      <c r="Q1150" s="149" t="s">
        <v>33588</v>
      </c>
      <c r="R1150" s="149" t="s">
        <v>12734</v>
      </c>
      <c r="S1150" s="158" t="n">
        <v>4</v>
      </c>
      <c r="T1150" s="158" t="n">
        <v>5</v>
      </c>
      <c r="U1150" s="149" t="s">
        <v>37135</v>
      </c>
      <c r="V1150" s="149" t="s">
        <v>8402</v>
      </c>
      <c r="W1150" s="158" t="n">
        <v>5080</v>
      </c>
      <c r="X1150" s="149" t="s">
        <v>8404</v>
      </c>
      <c r="Y1150" s="149" t="s">
        <v>8403</v>
      </c>
      <c r="Z1150" s="149" t="s">
        <v>106</v>
      </c>
      <c r="AA1150" s="149" t="s">
        <v>44469</v>
      </c>
      <c r="AB1150" s="149" t="s">
        <v>37655</v>
      </c>
      <c r="AC1150" s="149" t="s">
        <v>44470</v>
      </c>
      <c r="AD1150" s="149" t="s">
        <v>107</v>
      </c>
      <c r="AE1150" s="149" t="s">
        <v>8405</v>
      </c>
      <c r="AF1150" s="149" t="n">
        <v>6080</v>
      </c>
      <c r="AG1150" s="149" t="s">
        <v>8407</v>
      </c>
      <c r="AH1150" s="149" t="s">
        <v>8406</v>
      </c>
      <c r="AI1150" s="149" t="s">
        <v>74</v>
      </c>
      <c r="AK1150" s="149" t="s">
        <v>44471</v>
      </c>
      <c r="AL1150" s="149" t="s">
        <v>81</v>
      </c>
      <c r="AO1150" s="149" t="s">
        <v>44472</v>
      </c>
      <c r="BA1150" s="149" t="s">
        <v>37110</v>
      </c>
      <c r="BB1150" s="149" t="s">
        <v>81</v>
      </c>
      <c r="BC1150" s="149" t="s">
        <v>81</v>
      </c>
      <c r="BD1150" s="149" t="s">
        <v>44396</v>
      </c>
      <c r="BE1150" s="149" t="s">
        <v>16558</v>
      </c>
      <c r="BG1150" s="149" t="n">
        <v>83</v>
      </c>
      <c r="BH1150" s="149" t="s">
        <v>37111</v>
      </c>
    </row>
    <row r="1151" customFormat="false" ht="15" hidden="false" customHeight="false" outlineLevel="0" collapsed="false">
      <c r="A1151" s="158" t="n">
        <v>1513</v>
      </c>
      <c r="B1151" s="149" t="s">
        <v>31022</v>
      </c>
      <c r="C1151" s="149" t="s">
        <v>76</v>
      </c>
      <c r="D1151" s="159" t="n">
        <v>44121</v>
      </c>
      <c r="E1151" s="149" t="s">
        <v>44332</v>
      </c>
      <c r="F1151" s="158" t="n">
        <v>1</v>
      </c>
      <c r="G1151" s="160" t="n">
        <v>22122011035</v>
      </c>
      <c r="H1151" s="149" t="n">
        <v>0</v>
      </c>
      <c r="I1151" s="149" t="s">
        <v>44473</v>
      </c>
      <c r="J1151" s="149" t="s">
        <v>44474</v>
      </c>
      <c r="K1151" s="149" t="s">
        <v>53</v>
      </c>
      <c r="L1151" s="159" t="n">
        <v>41917</v>
      </c>
      <c r="M1151" s="149" t="s">
        <v>37114</v>
      </c>
      <c r="N1151" s="149" t="s">
        <v>52</v>
      </c>
      <c r="Q1151" s="149" t="s">
        <v>44475</v>
      </c>
      <c r="R1151" s="149" t="n">
        <v>52</v>
      </c>
      <c r="S1151" s="158" t="n">
        <v>1</v>
      </c>
      <c r="T1151" s="158" t="n">
        <v>1</v>
      </c>
      <c r="U1151" s="149" t="s">
        <v>38301</v>
      </c>
      <c r="V1151" s="149" t="s">
        <v>1948</v>
      </c>
      <c r="W1151" s="158" t="n">
        <v>1037</v>
      </c>
      <c r="X1151" s="149" t="s">
        <v>1943</v>
      </c>
      <c r="AE1151" s="149" t="s">
        <v>1950</v>
      </c>
      <c r="AF1151" s="149" t="n">
        <v>2037</v>
      </c>
      <c r="AG1151" s="149" t="s">
        <v>1952</v>
      </c>
      <c r="AO1151" s="149" t="s">
        <v>41456</v>
      </c>
      <c r="AP1151" s="149" t="s">
        <v>41457</v>
      </c>
      <c r="BA1151" s="149" t="s">
        <v>37110</v>
      </c>
      <c r="BB1151" s="149" t="s">
        <v>15570</v>
      </c>
      <c r="BC1151" s="149" t="n">
        <v>5</v>
      </c>
      <c r="BD1151" s="149" t="s">
        <v>44396</v>
      </c>
      <c r="BE1151" s="149" t="s">
        <v>31031</v>
      </c>
      <c r="BG1151" s="149" t="n">
        <v>82</v>
      </c>
      <c r="BH1151" s="149" t="s">
        <v>37111</v>
      </c>
    </row>
    <row r="1152" customFormat="false" ht="15" hidden="false" customHeight="false" outlineLevel="0" collapsed="false">
      <c r="A1152" s="158" t="n">
        <v>1514</v>
      </c>
      <c r="B1152" s="149" t="s">
        <v>30524</v>
      </c>
      <c r="C1152" s="149" t="s">
        <v>76</v>
      </c>
      <c r="D1152" s="159" t="n">
        <v>44126</v>
      </c>
      <c r="E1152" s="149" t="s">
        <v>44332</v>
      </c>
      <c r="F1152" s="158" t="n">
        <v>1</v>
      </c>
      <c r="G1152" s="160" t="n">
        <v>22122011036</v>
      </c>
      <c r="H1152" s="149" t="n">
        <v>0</v>
      </c>
      <c r="I1152" s="149" t="s">
        <v>44476</v>
      </c>
      <c r="J1152" s="149" t="s">
        <v>41708</v>
      </c>
      <c r="K1152" s="149" t="s">
        <v>84</v>
      </c>
      <c r="L1152" s="159" t="n">
        <v>42032</v>
      </c>
      <c r="M1152" s="149" t="s">
        <v>37114</v>
      </c>
      <c r="N1152" s="149" t="s">
        <v>52</v>
      </c>
      <c r="Q1152" s="149" t="s">
        <v>44477</v>
      </c>
      <c r="R1152" s="149" t="n">
        <v>53</v>
      </c>
      <c r="S1152" s="158" t="n">
        <v>2</v>
      </c>
      <c r="T1152" s="158" t="n">
        <v>3</v>
      </c>
      <c r="U1152" s="149" t="s">
        <v>44147</v>
      </c>
      <c r="V1152" s="149" t="s">
        <v>17169</v>
      </c>
      <c r="W1152" s="158" t="n">
        <v>5651</v>
      </c>
      <c r="X1152" s="149" t="s">
        <v>30526</v>
      </c>
      <c r="Z1152" s="149" t="s">
        <v>73</v>
      </c>
      <c r="AD1152" s="149" t="s">
        <v>204</v>
      </c>
      <c r="AE1152" s="149" t="s">
        <v>17171</v>
      </c>
      <c r="AF1152" s="149" t="n">
        <v>6651</v>
      </c>
      <c r="AG1152" s="149" t="s">
        <v>17173</v>
      </c>
      <c r="AH1152" s="149" t="s">
        <v>17172</v>
      </c>
      <c r="AI1152" s="149" t="s">
        <v>106</v>
      </c>
      <c r="AJ1152" s="149" t="s">
        <v>4844</v>
      </c>
      <c r="AK1152" s="149" t="s">
        <v>44478</v>
      </c>
      <c r="AL1152" s="149" t="s">
        <v>44479</v>
      </c>
      <c r="AM1152" s="149" t="s">
        <v>204</v>
      </c>
      <c r="AO1152" s="149" t="s">
        <v>44477</v>
      </c>
      <c r="BA1152" s="149" t="s">
        <v>37110</v>
      </c>
      <c r="BB1152" s="149" t="s">
        <v>81</v>
      </c>
      <c r="BC1152" s="149" t="s">
        <v>81</v>
      </c>
      <c r="BG1152" s="149" t="n">
        <v>84</v>
      </c>
      <c r="BH1152" s="149" t="s">
        <v>37111</v>
      </c>
    </row>
    <row r="1153" customFormat="false" ht="15" hidden="false" customHeight="false" outlineLevel="0" collapsed="false">
      <c r="A1153" s="158" t="n">
        <v>1515</v>
      </c>
      <c r="B1153" s="149" t="s">
        <v>31320</v>
      </c>
      <c r="C1153" s="149" t="s">
        <v>76</v>
      </c>
      <c r="D1153" s="159" t="n">
        <v>44121</v>
      </c>
      <c r="E1153" s="149" t="s">
        <v>44332</v>
      </c>
      <c r="F1153" s="158" t="n">
        <v>1</v>
      </c>
      <c r="G1153" s="160" t="n">
        <v>22122011037</v>
      </c>
      <c r="H1153" s="149" t="n">
        <v>0</v>
      </c>
      <c r="I1153" s="149" t="s">
        <v>44480</v>
      </c>
      <c r="J1153" s="149" t="s">
        <v>44481</v>
      </c>
      <c r="K1153" s="149" t="s">
        <v>53</v>
      </c>
      <c r="L1153" s="159" t="n">
        <v>41945</v>
      </c>
      <c r="M1153" s="149" t="s">
        <v>37114</v>
      </c>
      <c r="N1153" s="149" t="s">
        <v>52</v>
      </c>
      <c r="Q1153" s="149" t="s">
        <v>44482</v>
      </c>
      <c r="R1153" s="149" t="n">
        <v>4</v>
      </c>
      <c r="S1153" s="158" t="n">
        <v>5</v>
      </c>
      <c r="T1153" s="158" t="n">
        <v>7</v>
      </c>
      <c r="U1153" s="149" t="s">
        <v>37256</v>
      </c>
      <c r="V1153" s="149" t="s">
        <v>44483</v>
      </c>
      <c r="W1153" s="158"/>
      <c r="X1153" s="149" t="s">
        <v>31322</v>
      </c>
      <c r="Y1153" s="149" t="s">
        <v>44484</v>
      </c>
      <c r="Z1153" s="149" t="s">
        <v>73</v>
      </c>
      <c r="AD1153" s="149" t="s">
        <v>132</v>
      </c>
      <c r="AE1153" s="149" t="s">
        <v>44485</v>
      </c>
      <c r="AG1153" s="149" t="s">
        <v>31330</v>
      </c>
      <c r="AH1153" s="149" t="s">
        <v>44486</v>
      </c>
      <c r="AI1153" s="149" t="s">
        <v>74</v>
      </c>
      <c r="AM1153" s="149" t="s">
        <v>204</v>
      </c>
      <c r="BA1153" s="149" t="s">
        <v>37110</v>
      </c>
      <c r="BB1153" s="149" t="s">
        <v>81</v>
      </c>
      <c r="BC1153" s="149" t="s">
        <v>81</v>
      </c>
      <c r="BG1153" s="149" t="n">
        <v>82</v>
      </c>
      <c r="BH1153" s="149" t="s">
        <v>37111</v>
      </c>
    </row>
    <row r="1154" customFormat="false" ht="15" hidden="false" customHeight="false" outlineLevel="0" collapsed="false">
      <c r="A1154" s="158" t="n">
        <v>1516</v>
      </c>
      <c r="B1154" s="149" t="s">
        <v>30502</v>
      </c>
      <c r="C1154" s="149" t="s">
        <v>76</v>
      </c>
      <c r="D1154" s="159" t="n">
        <v>44103</v>
      </c>
      <c r="E1154" s="149" t="s">
        <v>44332</v>
      </c>
      <c r="F1154" s="158" t="n">
        <v>1</v>
      </c>
      <c r="G1154" s="160" t="n">
        <v>22122011038</v>
      </c>
      <c r="H1154" s="149" t="n">
        <v>0</v>
      </c>
      <c r="I1154" s="149" t="s">
        <v>15598</v>
      </c>
      <c r="J1154" s="149" t="s">
        <v>44487</v>
      </c>
      <c r="K1154" s="149" t="s">
        <v>8463</v>
      </c>
      <c r="L1154" s="159" t="n">
        <v>42052</v>
      </c>
      <c r="M1154" s="149" t="s">
        <v>37114</v>
      </c>
      <c r="N1154" s="149" t="s">
        <v>52</v>
      </c>
      <c r="Q1154" s="149" t="s">
        <v>44488</v>
      </c>
      <c r="R1154" s="149" t="n">
        <v>5</v>
      </c>
      <c r="S1154" s="158" t="n">
        <v>1</v>
      </c>
      <c r="T1154" s="158" t="n">
        <v>10</v>
      </c>
      <c r="U1154" s="149" t="s">
        <v>40047</v>
      </c>
      <c r="V1154" s="149" t="s">
        <v>30505</v>
      </c>
      <c r="W1154" s="158"/>
      <c r="X1154" s="149" t="s">
        <v>170</v>
      </c>
      <c r="Y1154" s="149" t="s">
        <v>172</v>
      </c>
      <c r="Z1154" s="149" t="s">
        <v>106</v>
      </c>
      <c r="AE1154" s="149" t="s">
        <v>171</v>
      </c>
      <c r="AG1154" s="149" t="s">
        <v>173</v>
      </c>
      <c r="AI1154" s="149" t="s">
        <v>74</v>
      </c>
      <c r="BA1154" s="149" t="s">
        <v>37110</v>
      </c>
      <c r="BB1154" s="149" t="s">
        <v>81</v>
      </c>
      <c r="BC1154" s="149" t="s">
        <v>81</v>
      </c>
      <c r="BG1154" s="149" t="n">
        <v>86</v>
      </c>
      <c r="BH1154" s="149" t="s">
        <v>37111</v>
      </c>
    </row>
    <row r="1155" customFormat="false" ht="15" hidden="false" customHeight="false" outlineLevel="0" collapsed="false">
      <c r="A1155" s="158" t="n">
        <v>1517</v>
      </c>
      <c r="B1155" s="149" t="s">
        <v>30481</v>
      </c>
      <c r="C1155" s="149" t="s">
        <v>76</v>
      </c>
      <c r="D1155" s="159" t="n">
        <v>44103</v>
      </c>
      <c r="E1155" s="149" t="s">
        <v>44332</v>
      </c>
      <c r="F1155" s="158" t="n">
        <v>1</v>
      </c>
      <c r="G1155" s="160" t="n">
        <v>22122012039</v>
      </c>
      <c r="H1155" s="149" t="n">
        <v>0</v>
      </c>
      <c r="I1155" s="149" t="s">
        <v>44489</v>
      </c>
      <c r="J1155" s="149" t="s">
        <v>40134</v>
      </c>
      <c r="K1155" s="149" t="s">
        <v>84</v>
      </c>
      <c r="L1155" s="159" t="n">
        <v>42125</v>
      </c>
      <c r="M1155" s="149" t="s">
        <v>83</v>
      </c>
      <c r="N1155" s="149" t="s">
        <v>52</v>
      </c>
      <c r="Q1155" s="149" t="s">
        <v>44490</v>
      </c>
      <c r="R1155" s="149" t="n">
        <v>23</v>
      </c>
      <c r="S1155" s="158" t="n">
        <v>6</v>
      </c>
      <c r="T1155" s="158" t="n">
        <v>5</v>
      </c>
      <c r="U1155" s="149" t="s">
        <v>37116</v>
      </c>
      <c r="V1155" s="149" t="s">
        <v>2785</v>
      </c>
      <c r="W1155" s="158" t="n">
        <v>1040</v>
      </c>
      <c r="X1155" s="149" t="s">
        <v>2787</v>
      </c>
      <c r="Y1155" s="149" t="s">
        <v>12867</v>
      </c>
      <c r="AE1155" s="149" t="s">
        <v>12868</v>
      </c>
      <c r="AF1155" s="149" t="n">
        <v>2040</v>
      </c>
      <c r="AG1155" s="149" t="s">
        <v>2790</v>
      </c>
      <c r="AO1155" s="149" t="s">
        <v>41565</v>
      </c>
      <c r="AP1155" s="149" t="s">
        <v>2790</v>
      </c>
      <c r="BA1155" s="149" t="s">
        <v>37110</v>
      </c>
      <c r="BB1155" s="149" t="s">
        <v>12873</v>
      </c>
      <c r="BC1155" s="149" t="n">
        <v>5</v>
      </c>
      <c r="BD1155" s="149" t="s">
        <v>44396</v>
      </c>
      <c r="BE1155" s="149" t="s">
        <v>2796</v>
      </c>
      <c r="BG1155" s="149" t="n">
        <v>85</v>
      </c>
      <c r="BH1155" s="149" t="s">
        <v>37111</v>
      </c>
    </row>
    <row r="1156" customFormat="false" ht="15" hidden="false" customHeight="false" outlineLevel="0" collapsed="false">
      <c r="A1156" s="158" t="n">
        <v>1518</v>
      </c>
      <c r="B1156" s="149" t="s">
        <v>34324</v>
      </c>
      <c r="C1156" s="149" t="s">
        <v>76</v>
      </c>
      <c r="D1156" s="159" t="n">
        <v>44201</v>
      </c>
      <c r="E1156" s="149" t="s">
        <v>44332</v>
      </c>
      <c r="F1156" s="158" t="n">
        <v>1</v>
      </c>
      <c r="G1156" s="160" t="n">
        <v>22122011040</v>
      </c>
      <c r="H1156" s="149" t="n">
        <v>0</v>
      </c>
      <c r="I1156" s="149" t="s">
        <v>44491</v>
      </c>
      <c r="J1156" s="149" t="s">
        <v>41962</v>
      </c>
      <c r="K1156" s="149" t="s">
        <v>53</v>
      </c>
      <c r="L1156" s="159" t="n">
        <v>41855</v>
      </c>
      <c r="M1156" s="149" t="s">
        <v>37114</v>
      </c>
      <c r="N1156" s="149" t="s">
        <v>52</v>
      </c>
      <c r="Q1156" s="149" t="s">
        <v>4983</v>
      </c>
      <c r="R1156" s="149" t="n">
        <v>10</v>
      </c>
      <c r="S1156" s="158" t="n">
        <v>1</v>
      </c>
      <c r="T1156" s="158" t="n">
        <v>13</v>
      </c>
      <c r="U1156" s="149" t="s">
        <v>37116</v>
      </c>
      <c r="V1156" s="149" t="s">
        <v>16413</v>
      </c>
      <c r="W1156" s="158" t="n">
        <v>1034</v>
      </c>
      <c r="X1156" s="149" t="s">
        <v>16414</v>
      </c>
      <c r="Y1156" s="149" t="s">
        <v>81</v>
      </c>
      <c r="Z1156" s="149" t="s">
        <v>106</v>
      </c>
      <c r="AA1156" s="149" t="s">
        <v>37633</v>
      </c>
      <c r="AB1156" s="149" t="s">
        <v>81</v>
      </c>
      <c r="AC1156" s="149" t="s">
        <v>38699</v>
      </c>
      <c r="AD1156" s="149" t="s">
        <v>132</v>
      </c>
      <c r="AE1156" s="149" t="s">
        <v>16415</v>
      </c>
      <c r="AF1156" s="149" t="n">
        <v>2034</v>
      </c>
      <c r="AG1156" s="149" t="s">
        <v>16410</v>
      </c>
      <c r="AH1156" s="149" t="s">
        <v>23404</v>
      </c>
      <c r="AJ1156" s="149" t="s">
        <v>81</v>
      </c>
      <c r="AK1156" s="149" t="s">
        <v>81</v>
      </c>
      <c r="AL1156" s="149" t="s">
        <v>81</v>
      </c>
      <c r="AO1156" s="149" t="s">
        <v>42044</v>
      </c>
      <c r="BA1156" s="149" t="s">
        <v>37110</v>
      </c>
      <c r="BB1156" s="149" t="s">
        <v>34328</v>
      </c>
      <c r="BC1156" s="149" t="n">
        <v>7</v>
      </c>
      <c r="BD1156" s="149" t="s">
        <v>298</v>
      </c>
      <c r="BG1156" s="149" t="n">
        <v>83</v>
      </c>
      <c r="BH1156" s="149" t="s">
        <v>37111</v>
      </c>
    </row>
    <row r="1157" customFormat="false" ht="15" hidden="false" customHeight="false" outlineLevel="0" collapsed="false">
      <c r="A1157" s="158" t="n">
        <v>1519</v>
      </c>
      <c r="B1157" s="149" t="s">
        <v>31146</v>
      </c>
      <c r="C1157" s="149" t="s">
        <v>76</v>
      </c>
      <c r="D1157" s="159" t="n">
        <v>44121</v>
      </c>
      <c r="E1157" s="149" t="s">
        <v>44332</v>
      </c>
      <c r="F1157" s="158" t="n">
        <v>1</v>
      </c>
      <c r="G1157" s="160" t="n">
        <v>22122011041</v>
      </c>
      <c r="H1157" s="149" t="n">
        <v>0</v>
      </c>
      <c r="I1157" s="149" t="s">
        <v>44492</v>
      </c>
      <c r="J1157" s="149" t="s">
        <v>44493</v>
      </c>
      <c r="K1157" s="149" t="s">
        <v>17617</v>
      </c>
      <c r="L1157" s="159" t="n">
        <v>42082</v>
      </c>
      <c r="M1157" s="149" t="s">
        <v>37114</v>
      </c>
      <c r="N1157" s="149" t="s">
        <v>52</v>
      </c>
      <c r="Q1157" s="149" t="s">
        <v>44494</v>
      </c>
      <c r="R1157" s="149" t="s">
        <v>31149</v>
      </c>
      <c r="S1157" s="158" t="s">
        <v>81</v>
      </c>
      <c r="T1157" s="158" t="s">
        <v>81</v>
      </c>
      <c r="U1157" s="149" t="s">
        <v>37135</v>
      </c>
      <c r="V1157" s="149" t="s">
        <v>17620</v>
      </c>
      <c r="W1157" s="158" t="n">
        <v>5178</v>
      </c>
      <c r="X1157" s="149" t="s">
        <v>17622</v>
      </c>
      <c r="Y1157" s="149" t="s">
        <v>17621</v>
      </c>
      <c r="Z1157" s="149" t="s">
        <v>156</v>
      </c>
      <c r="AA1157" s="149" t="s">
        <v>44495</v>
      </c>
      <c r="AB1157" s="149" t="s">
        <v>44496</v>
      </c>
      <c r="AC1157" s="149" t="s">
        <v>44497</v>
      </c>
      <c r="AD1157" s="149" t="s">
        <v>107</v>
      </c>
      <c r="AE1157" s="149" t="s">
        <v>17623</v>
      </c>
      <c r="AF1157" s="149" t="n">
        <v>6178</v>
      </c>
      <c r="AG1157" s="149" t="s">
        <v>17616</v>
      </c>
      <c r="AH1157" s="149" t="s">
        <v>17624</v>
      </c>
      <c r="AI1157" s="149" t="s">
        <v>156</v>
      </c>
      <c r="AJ1157" s="149" t="s">
        <v>44498</v>
      </c>
      <c r="AK1157" s="149" t="s">
        <v>44499</v>
      </c>
      <c r="AL1157" s="149" t="s">
        <v>44500</v>
      </c>
      <c r="AM1157" s="149" t="s">
        <v>107</v>
      </c>
      <c r="AO1157" s="149" t="s">
        <v>17619</v>
      </c>
      <c r="AP1157" s="149" t="n">
        <v>2172797427</v>
      </c>
      <c r="BA1157" s="149" t="s">
        <v>37110</v>
      </c>
      <c r="BB1157" s="149" t="s">
        <v>81</v>
      </c>
      <c r="BC1157" s="149" t="s">
        <v>81</v>
      </c>
      <c r="BD1157" s="149" t="s">
        <v>128</v>
      </c>
      <c r="BG1157" s="149" t="n">
        <v>85</v>
      </c>
      <c r="BH1157" s="149" t="s">
        <v>37111</v>
      </c>
    </row>
    <row r="1158" customFormat="false" ht="15" hidden="false" customHeight="false" outlineLevel="0" collapsed="false">
      <c r="A1158" s="158" t="n">
        <v>1520</v>
      </c>
      <c r="B1158" s="149" t="s">
        <v>30844</v>
      </c>
      <c r="C1158" s="149" t="s">
        <v>76</v>
      </c>
      <c r="D1158" s="159" t="n">
        <v>44120</v>
      </c>
      <c r="E1158" s="149" t="s">
        <v>44332</v>
      </c>
      <c r="F1158" s="158" t="n">
        <v>1</v>
      </c>
      <c r="G1158" s="160" t="n">
        <v>22122012042</v>
      </c>
      <c r="H1158" s="149" t="n">
        <v>0</v>
      </c>
      <c r="I1158" s="149" t="s">
        <v>44501</v>
      </c>
      <c r="J1158" s="149" t="s">
        <v>44502</v>
      </c>
      <c r="K1158" s="149" t="s">
        <v>53</v>
      </c>
      <c r="L1158" s="159" t="n">
        <v>41702</v>
      </c>
      <c r="M1158" s="149" t="s">
        <v>83</v>
      </c>
      <c r="N1158" s="149" t="s">
        <v>52</v>
      </c>
      <c r="Q1158" s="149" t="s">
        <v>44503</v>
      </c>
      <c r="R1158" s="149" t="n">
        <v>125</v>
      </c>
      <c r="S1158" s="158" t="n">
        <v>7</v>
      </c>
      <c r="T1158" s="158" t="n">
        <v>2</v>
      </c>
      <c r="U1158" s="149" t="s">
        <v>37171</v>
      </c>
      <c r="V1158" s="149" t="s">
        <v>16472</v>
      </c>
      <c r="W1158" s="158" t="n">
        <v>1198</v>
      </c>
      <c r="X1158" s="149" t="s">
        <v>16474</v>
      </c>
      <c r="Y1158" s="149" t="s">
        <v>16473</v>
      </c>
      <c r="Z1158" s="149" t="s">
        <v>106</v>
      </c>
      <c r="AA1158" s="149" t="s">
        <v>37318</v>
      </c>
      <c r="AE1158" s="149" t="s">
        <v>6878</v>
      </c>
      <c r="AF1158" s="149" t="n">
        <v>2198</v>
      </c>
      <c r="AG1158" s="149" t="s">
        <v>6879</v>
      </c>
      <c r="AH1158" s="149" t="s">
        <v>16475</v>
      </c>
      <c r="AI1158" s="149" t="s">
        <v>106</v>
      </c>
      <c r="AL1158" s="149" t="s">
        <v>41281</v>
      </c>
      <c r="AM1158" s="149" t="s">
        <v>107</v>
      </c>
      <c r="AO1158" s="149" t="s">
        <v>16471</v>
      </c>
      <c r="BA1158" s="149" t="s">
        <v>37110</v>
      </c>
      <c r="BB1158" s="149" t="s">
        <v>24759</v>
      </c>
      <c r="BC1158" s="149" t="n">
        <v>4</v>
      </c>
      <c r="BD1158" s="149" t="s">
        <v>253</v>
      </c>
      <c r="BE1158" s="149" t="s">
        <v>6878</v>
      </c>
      <c r="BF1158" s="149" t="s">
        <v>44504</v>
      </c>
      <c r="BG1158" s="149" t="n">
        <v>82</v>
      </c>
      <c r="BH1158" s="149" t="s">
        <v>37111</v>
      </c>
    </row>
    <row r="1159" customFormat="false" ht="15" hidden="false" customHeight="false" outlineLevel="0" collapsed="false">
      <c r="A1159" s="158" t="n">
        <v>1521</v>
      </c>
      <c r="B1159" s="149" t="s">
        <v>30491</v>
      </c>
      <c r="C1159" s="149" t="s">
        <v>76</v>
      </c>
      <c r="D1159" s="159" t="n">
        <v>44103</v>
      </c>
      <c r="E1159" s="149" t="s">
        <v>44332</v>
      </c>
      <c r="F1159" s="158" t="n">
        <v>1</v>
      </c>
      <c r="G1159" s="160" t="n">
        <v>22122011043</v>
      </c>
      <c r="H1159" s="149" t="n">
        <v>0</v>
      </c>
      <c r="I1159" s="149" t="s">
        <v>44505</v>
      </c>
      <c r="J1159" s="149" t="s">
        <v>44506</v>
      </c>
      <c r="K1159" s="149" t="s">
        <v>138</v>
      </c>
      <c r="L1159" s="159" t="n">
        <v>42052</v>
      </c>
      <c r="M1159" s="149" t="s">
        <v>37114</v>
      </c>
      <c r="N1159" s="149" t="s">
        <v>52</v>
      </c>
      <c r="Q1159" s="149" t="s">
        <v>44507</v>
      </c>
      <c r="R1159" s="149" t="n">
        <v>29</v>
      </c>
      <c r="S1159" s="158" t="n">
        <v>1</v>
      </c>
      <c r="T1159" s="158" t="n">
        <v>14</v>
      </c>
      <c r="U1159" s="149" t="s">
        <v>37442</v>
      </c>
      <c r="V1159" s="149" t="s">
        <v>1302</v>
      </c>
      <c r="W1159" s="158" t="n">
        <v>1169</v>
      </c>
      <c r="X1159" s="149" t="s">
        <v>15732</v>
      </c>
      <c r="Y1159" s="149" t="s">
        <v>1303</v>
      </c>
      <c r="AE1159" s="149" t="s">
        <v>1305</v>
      </c>
      <c r="AF1159" s="149" t="n">
        <v>2169</v>
      </c>
      <c r="AG1159" s="149" t="s">
        <v>30493</v>
      </c>
      <c r="AO1159" s="149" t="s">
        <v>41562</v>
      </c>
      <c r="AP1159" s="149" t="n">
        <v>0</v>
      </c>
      <c r="BA1159" s="149" t="s">
        <v>37110</v>
      </c>
      <c r="BB1159" s="149" t="s">
        <v>1310</v>
      </c>
      <c r="BC1159" s="149" t="n">
        <v>5</v>
      </c>
      <c r="BD1159" s="149" t="s">
        <v>128</v>
      </c>
      <c r="BG1159" s="149" t="n">
        <v>86</v>
      </c>
      <c r="BH1159" s="149" t="s">
        <v>37111</v>
      </c>
    </row>
    <row r="1160" customFormat="false" ht="15" hidden="false" customHeight="false" outlineLevel="0" collapsed="false">
      <c r="A1160" s="158" t="n">
        <v>1522</v>
      </c>
      <c r="B1160" s="149" t="s">
        <v>30789</v>
      </c>
      <c r="C1160" s="149" t="s">
        <v>76</v>
      </c>
      <c r="D1160" s="159" t="n">
        <v>44120</v>
      </c>
      <c r="E1160" s="149" t="s">
        <v>44332</v>
      </c>
      <c r="F1160" s="158" t="n">
        <v>1</v>
      </c>
      <c r="G1160" s="160" t="n">
        <v>22122011044</v>
      </c>
      <c r="H1160" s="149" t="n">
        <v>0</v>
      </c>
      <c r="I1160" s="149" t="s">
        <v>44508</v>
      </c>
      <c r="J1160" s="149" t="s">
        <v>44509</v>
      </c>
      <c r="K1160" s="149" t="s">
        <v>138</v>
      </c>
      <c r="L1160" s="159" t="n">
        <v>42032</v>
      </c>
      <c r="M1160" s="149" t="s">
        <v>37114</v>
      </c>
      <c r="N1160" s="149" t="s">
        <v>52</v>
      </c>
      <c r="Q1160" s="149" t="s">
        <v>30791</v>
      </c>
      <c r="R1160" s="149" t="s">
        <v>5840</v>
      </c>
      <c r="S1160" s="158" t="n">
        <v>1</v>
      </c>
      <c r="T1160" s="158" t="n">
        <v>9</v>
      </c>
      <c r="U1160" s="149" t="s">
        <v>37229</v>
      </c>
      <c r="V1160" s="149" t="s">
        <v>30792</v>
      </c>
      <c r="W1160" s="158" t="n">
        <v>5286</v>
      </c>
      <c r="X1160" s="149" t="s">
        <v>19473</v>
      </c>
      <c r="Y1160" s="149" t="s">
        <v>44510</v>
      </c>
      <c r="Z1160" s="149" t="s">
        <v>106</v>
      </c>
      <c r="AA1160" s="149" t="s">
        <v>44511</v>
      </c>
      <c r="AB1160" s="149" t="s">
        <v>44512</v>
      </c>
      <c r="AC1160" s="149" t="s">
        <v>44513</v>
      </c>
      <c r="AE1160" s="149" t="s">
        <v>30794</v>
      </c>
      <c r="AF1160" s="149" t="n">
        <v>6286</v>
      </c>
      <c r="AG1160" s="149" t="s">
        <v>19464</v>
      </c>
      <c r="AI1160" s="149" t="s">
        <v>74</v>
      </c>
      <c r="AO1160" s="149" t="s">
        <v>44514</v>
      </c>
      <c r="BA1160" s="149" t="s">
        <v>37110</v>
      </c>
      <c r="BB1160" s="149" t="s">
        <v>81</v>
      </c>
      <c r="BC1160" s="149" t="s">
        <v>81</v>
      </c>
      <c r="BE1160" s="149" t="s">
        <v>30794</v>
      </c>
      <c r="BF1160" s="149" t="s">
        <v>44515</v>
      </c>
      <c r="BG1160" s="149" t="n">
        <v>82</v>
      </c>
      <c r="BH1160" s="149" t="s">
        <v>37111</v>
      </c>
    </row>
    <row r="1161" customFormat="false" ht="15" hidden="false" customHeight="false" outlineLevel="0" collapsed="false">
      <c r="A1161" s="158" t="n">
        <v>1523</v>
      </c>
      <c r="B1161" s="149" t="s">
        <v>31443</v>
      </c>
      <c r="C1161" s="149" t="s">
        <v>76</v>
      </c>
      <c r="D1161" s="159" t="n">
        <v>44121</v>
      </c>
      <c r="E1161" s="149" t="s">
        <v>44332</v>
      </c>
      <c r="F1161" s="158" t="n">
        <v>1</v>
      </c>
      <c r="G1161" s="160" t="n">
        <v>22122011045</v>
      </c>
      <c r="H1161" s="149" t="n">
        <v>0</v>
      </c>
      <c r="I1161" s="149" t="s">
        <v>44516</v>
      </c>
      <c r="J1161" s="149" t="s">
        <v>39935</v>
      </c>
      <c r="K1161" s="149" t="s">
        <v>7726</v>
      </c>
      <c r="L1161" s="159" t="n">
        <v>42210</v>
      </c>
      <c r="M1161" s="149" t="s">
        <v>37114</v>
      </c>
      <c r="N1161" s="149" t="s">
        <v>52</v>
      </c>
      <c r="Q1161" s="149" t="s">
        <v>44517</v>
      </c>
      <c r="R1161" s="149" t="s">
        <v>5193</v>
      </c>
      <c r="S1161" s="158" t="n">
        <v>2</v>
      </c>
      <c r="T1161" s="158" t="n">
        <v>13</v>
      </c>
      <c r="U1161" s="149" t="s">
        <v>37442</v>
      </c>
      <c r="V1161" s="149" t="s">
        <v>31446</v>
      </c>
      <c r="W1161" s="158" t="n">
        <v>5483</v>
      </c>
      <c r="X1161" s="149" t="s">
        <v>5196</v>
      </c>
      <c r="Y1161" s="149" t="s">
        <v>5195</v>
      </c>
      <c r="Z1161" s="149" t="s">
        <v>106</v>
      </c>
      <c r="AA1161" s="149" t="s">
        <v>37633</v>
      </c>
      <c r="AC1161" s="149" t="s">
        <v>44518</v>
      </c>
      <c r="AD1161" s="149" t="s">
        <v>132</v>
      </c>
      <c r="AE1161" s="149" t="s">
        <v>31447</v>
      </c>
      <c r="AF1161" s="149" t="n">
        <v>6483</v>
      </c>
      <c r="AG1161" s="149" t="s">
        <v>5189</v>
      </c>
      <c r="AH1161" s="149" t="s">
        <v>5198</v>
      </c>
      <c r="AI1161" s="149" t="s">
        <v>73</v>
      </c>
      <c r="AL1161" s="149" t="s">
        <v>44519</v>
      </c>
      <c r="AM1161" s="149" t="s">
        <v>132</v>
      </c>
      <c r="AO1161" s="149" t="s">
        <v>44520</v>
      </c>
      <c r="BA1161" s="149" t="s">
        <v>37110</v>
      </c>
      <c r="BB1161" s="149" t="s">
        <v>16563</v>
      </c>
      <c r="BC1161" s="149" t="n">
        <v>6</v>
      </c>
      <c r="BD1161" s="149" t="s">
        <v>253</v>
      </c>
      <c r="BE1161" s="149" t="s">
        <v>44521</v>
      </c>
      <c r="BF1161" s="149" t="s">
        <v>44522</v>
      </c>
      <c r="BG1161" s="149" t="n">
        <v>82</v>
      </c>
      <c r="BH1161" s="149" t="s">
        <v>37111</v>
      </c>
    </row>
    <row r="1162" customFormat="false" ht="15" hidden="false" customHeight="false" outlineLevel="0" collapsed="false">
      <c r="A1162" s="158" t="n">
        <v>1524</v>
      </c>
      <c r="B1162" s="149" t="s">
        <v>31129</v>
      </c>
      <c r="C1162" s="149" t="s">
        <v>76</v>
      </c>
      <c r="D1162" s="159" t="n">
        <v>44124</v>
      </c>
      <c r="E1162" s="149" t="s">
        <v>44332</v>
      </c>
      <c r="F1162" s="158" t="n">
        <v>1</v>
      </c>
      <c r="G1162" s="160" t="n">
        <v>22122012046</v>
      </c>
      <c r="H1162" s="149" t="n">
        <v>0</v>
      </c>
      <c r="I1162" s="149" t="s">
        <v>44523</v>
      </c>
      <c r="J1162" s="149" t="s">
        <v>44524</v>
      </c>
      <c r="K1162" s="149" t="s">
        <v>3729</v>
      </c>
      <c r="L1162" s="159" t="n">
        <v>42315</v>
      </c>
      <c r="M1162" s="149" t="s">
        <v>83</v>
      </c>
      <c r="N1162" s="149" t="s">
        <v>52</v>
      </c>
      <c r="Q1162" s="149" t="s">
        <v>44525</v>
      </c>
      <c r="R1162" s="149" t="s">
        <v>31131</v>
      </c>
      <c r="S1162" s="158" t="n">
        <v>7</v>
      </c>
      <c r="T1162" s="158" t="n">
        <v>9</v>
      </c>
      <c r="U1162" s="149" t="s">
        <v>37171</v>
      </c>
      <c r="V1162" s="149" t="s">
        <v>41308</v>
      </c>
      <c r="W1162" s="158" t="n">
        <v>1279</v>
      </c>
      <c r="X1162" s="149" t="s">
        <v>7353</v>
      </c>
      <c r="Y1162" s="149" t="s">
        <v>16577</v>
      </c>
      <c r="Z1162" s="149" t="s">
        <v>156</v>
      </c>
      <c r="AA1162" s="149" t="s">
        <v>41309</v>
      </c>
      <c r="AB1162" s="149" t="s">
        <v>41310</v>
      </c>
      <c r="AC1162" s="149" t="s">
        <v>41311</v>
      </c>
      <c r="AD1162" s="149" t="s">
        <v>132</v>
      </c>
      <c r="AE1162" s="149" t="s">
        <v>41312</v>
      </c>
      <c r="AF1162" s="149" t="n">
        <v>2279</v>
      </c>
      <c r="AG1162" s="149" t="s">
        <v>7356</v>
      </c>
      <c r="AH1162" s="149" t="s">
        <v>16578</v>
      </c>
      <c r="AI1162" s="149" t="s">
        <v>106</v>
      </c>
      <c r="AJ1162" s="149" t="s">
        <v>41313</v>
      </c>
      <c r="AK1162" s="149" t="s">
        <v>41314</v>
      </c>
      <c r="AL1162" s="149" t="s">
        <v>41315</v>
      </c>
      <c r="AM1162" s="149" t="s">
        <v>132</v>
      </c>
      <c r="AO1162" s="149" t="s">
        <v>41307</v>
      </c>
      <c r="BA1162" s="149" t="s">
        <v>37110</v>
      </c>
      <c r="BB1162" s="149" t="s">
        <v>7359</v>
      </c>
      <c r="BC1162" s="149" t="n">
        <v>4</v>
      </c>
      <c r="BD1162" s="149" t="s">
        <v>44396</v>
      </c>
      <c r="BE1162" s="149" t="s">
        <v>44526</v>
      </c>
      <c r="BG1162" s="149" t="n">
        <v>83</v>
      </c>
      <c r="BH1162" s="149" t="s">
        <v>37111</v>
      </c>
    </row>
    <row r="1163" customFormat="false" ht="15" hidden="false" customHeight="false" outlineLevel="0" collapsed="false">
      <c r="A1163" s="158" t="n">
        <v>1525</v>
      </c>
      <c r="B1163" s="149" t="s">
        <v>31312</v>
      </c>
      <c r="C1163" s="149" t="s">
        <v>76</v>
      </c>
      <c r="D1163" s="159" t="n">
        <v>44121</v>
      </c>
      <c r="E1163" s="149" t="s">
        <v>44332</v>
      </c>
      <c r="F1163" s="158" t="n">
        <v>1</v>
      </c>
      <c r="G1163" s="160" t="n">
        <v>22122012047</v>
      </c>
      <c r="H1163" s="149" t="n">
        <v>0</v>
      </c>
      <c r="I1163" s="149" t="s">
        <v>44527</v>
      </c>
      <c r="J1163" s="149" t="s">
        <v>33503</v>
      </c>
      <c r="K1163" s="149" t="s">
        <v>138</v>
      </c>
      <c r="L1163" s="159" t="n">
        <v>41948</v>
      </c>
      <c r="M1163" s="149" t="s">
        <v>83</v>
      </c>
      <c r="N1163" s="149" t="s">
        <v>52</v>
      </c>
      <c r="Q1163" s="149" t="s">
        <v>44528</v>
      </c>
      <c r="R1163" s="149" t="s">
        <v>31468</v>
      </c>
      <c r="S1163" s="158" t="n">
        <v>7</v>
      </c>
      <c r="T1163" s="158" t="n">
        <v>7</v>
      </c>
      <c r="U1163" s="149" t="s">
        <v>37627</v>
      </c>
      <c r="V1163" s="149" t="s">
        <v>11526</v>
      </c>
      <c r="W1163" s="158" t="n">
        <v>5804</v>
      </c>
      <c r="X1163" s="149" t="s">
        <v>11528</v>
      </c>
      <c r="Y1163" s="149" t="s">
        <v>11527</v>
      </c>
      <c r="Z1163" s="149" t="s">
        <v>156</v>
      </c>
      <c r="AD1163" s="149" t="s">
        <v>132</v>
      </c>
      <c r="AE1163" s="149" t="s">
        <v>11529</v>
      </c>
      <c r="AF1163" s="149" t="n">
        <v>6804</v>
      </c>
      <c r="AG1163" s="149" t="s">
        <v>11531</v>
      </c>
      <c r="AH1163" s="149" t="s">
        <v>18151</v>
      </c>
      <c r="AI1163" s="149" t="s">
        <v>156</v>
      </c>
      <c r="AM1163" s="149" t="s">
        <v>132</v>
      </c>
      <c r="AO1163" s="149" t="s">
        <v>11525</v>
      </c>
      <c r="AP1163" s="149" t="s">
        <v>11532</v>
      </c>
      <c r="BA1163" s="149" t="s">
        <v>37110</v>
      </c>
      <c r="BB1163" s="149" t="s">
        <v>81</v>
      </c>
      <c r="BC1163" s="149" t="s">
        <v>81</v>
      </c>
      <c r="BD1163" s="149" t="s">
        <v>253</v>
      </c>
      <c r="BE1163" s="149" t="s">
        <v>31318</v>
      </c>
      <c r="BF1163" s="149" t="s">
        <v>44529</v>
      </c>
      <c r="BG1163" s="149" t="n">
        <v>82</v>
      </c>
      <c r="BH1163" s="149" t="s">
        <v>37111</v>
      </c>
    </row>
    <row r="1164" customFormat="false" ht="15" hidden="false" customHeight="false" outlineLevel="0" collapsed="false">
      <c r="A1164" s="158" t="n">
        <v>1526</v>
      </c>
      <c r="B1164" s="149" t="s">
        <v>31677</v>
      </c>
      <c r="C1164" s="149" t="s">
        <v>76</v>
      </c>
      <c r="D1164" s="159" t="n">
        <v>44121</v>
      </c>
      <c r="E1164" s="149" t="s">
        <v>44332</v>
      </c>
      <c r="F1164" s="158" t="n">
        <v>1</v>
      </c>
      <c r="G1164" s="160" t="n">
        <v>22122012048</v>
      </c>
      <c r="H1164" s="149" t="n">
        <v>0</v>
      </c>
      <c r="I1164" s="149" t="s">
        <v>44530</v>
      </c>
      <c r="J1164" s="149" t="s">
        <v>44531</v>
      </c>
      <c r="K1164" s="149" t="s">
        <v>138</v>
      </c>
      <c r="L1164" s="159" t="n">
        <v>42083</v>
      </c>
      <c r="M1164" s="149" t="s">
        <v>83</v>
      </c>
      <c r="N1164" s="149" t="s">
        <v>52</v>
      </c>
      <c r="Q1164" s="149" t="s">
        <v>31679</v>
      </c>
      <c r="R1164" s="149" t="n">
        <v>1</v>
      </c>
      <c r="S1164" s="158" t="n">
        <v>7</v>
      </c>
      <c r="T1164" s="158" t="n">
        <v>9</v>
      </c>
      <c r="U1164" s="149" t="s">
        <v>37247</v>
      </c>
      <c r="V1164" s="149" t="s">
        <v>31680</v>
      </c>
      <c r="W1164" s="158" t="n">
        <v>5039</v>
      </c>
      <c r="X1164" s="149" t="s">
        <v>20745</v>
      </c>
      <c r="Y1164" s="149" t="s">
        <v>44532</v>
      </c>
      <c r="Z1164" s="149" t="s">
        <v>106</v>
      </c>
      <c r="AA1164" s="149" t="s">
        <v>44533</v>
      </c>
      <c r="AB1164" s="149" t="s">
        <v>44534</v>
      </c>
      <c r="AC1164" s="149" t="s">
        <v>44535</v>
      </c>
      <c r="AD1164" s="149" t="s">
        <v>107</v>
      </c>
      <c r="AE1164" s="149" t="s">
        <v>31682</v>
      </c>
      <c r="AF1164" s="149" t="n">
        <v>6039</v>
      </c>
      <c r="AG1164" s="149" t="s">
        <v>20748</v>
      </c>
      <c r="AH1164" s="149" t="s">
        <v>44536</v>
      </c>
      <c r="AI1164" s="149" t="s">
        <v>156</v>
      </c>
      <c r="AJ1164" s="149" t="s">
        <v>44537</v>
      </c>
      <c r="AK1164" s="149" t="s">
        <v>44538</v>
      </c>
      <c r="AL1164" s="149" t="s">
        <v>44539</v>
      </c>
      <c r="AM1164" s="149" t="s">
        <v>107</v>
      </c>
      <c r="AO1164" s="149" t="s">
        <v>44540</v>
      </c>
      <c r="BA1164" s="149" t="s">
        <v>37110</v>
      </c>
      <c r="BB1164" s="149" t="s">
        <v>81</v>
      </c>
      <c r="BC1164" s="149" t="s">
        <v>81</v>
      </c>
      <c r="BG1164" s="149" t="n">
        <v>85</v>
      </c>
      <c r="BH1164" s="149" t="s">
        <v>37111</v>
      </c>
    </row>
    <row r="1165" customFormat="false" ht="15" hidden="false" customHeight="false" outlineLevel="0" collapsed="false">
      <c r="A1165" s="158" t="n">
        <v>1527</v>
      </c>
      <c r="B1165" s="149" t="s">
        <v>30660</v>
      </c>
      <c r="C1165" s="149" t="s">
        <v>76</v>
      </c>
      <c r="D1165" s="159" t="n">
        <v>44109</v>
      </c>
      <c r="E1165" s="149" t="s">
        <v>44332</v>
      </c>
      <c r="F1165" s="158" t="n">
        <v>1</v>
      </c>
      <c r="G1165" s="160" t="n">
        <v>22122011049</v>
      </c>
      <c r="H1165" s="149" t="n">
        <v>0</v>
      </c>
      <c r="I1165" s="149" t="s">
        <v>30643</v>
      </c>
      <c r="J1165" s="149" t="s">
        <v>44541</v>
      </c>
      <c r="K1165" s="149" t="s">
        <v>53</v>
      </c>
      <c r="L1165" s="159" t="n">
        <v>41975</v>
      </c>
      <c r="M1165" s="149" t="s">
        <v>37114</v>
      </c>
      <c r="N1165" s="149" t="s">
        <v>52</v>
      </c>
      <c r="Q1165" s="149" t="s">
        <v>30637</v>
      </c>
      <c r="S1165" s="158" t="n">
        <v>2</v>
      </c>
      <c r="T1165" s="158" t="n">
        <v>4</v>
      </c>
      <c r="U1165" s="149" t="s">
        <v>38301</v>
      </c>
      <c r="V1165" s="149" t="s">
        <v>30638</v>
      </c>
      <c r="W1165" s="158" t="n">
        <v>5106</v>
      </c>
      <c r="X1165" s="149" t="s">
        <v>14904</v>
      </c>
      <c r="Y1165" s="149" t="s">
        <v>44542</v>
      </c>
      <c r="Z1165" s="149" t="s">
        <v>106</v>
      </c>
      <c r="AA1165" s="149" t="s">
        <v>44543</v>
      </c>
      <c r="AC1165" s="149" t="s">
        <v>44544</v>
      </c>
      <c r="AD1165" s="149" t="s">
        <v>132</v>
      </c>
      <c r="AE1165" s="149" t="s">
        <v>30640</v>
      </c>
      <c r="AF1165" s="149" t="n">
        <v>6106</v>
      </c>
      <c r="AG1165" s="149" t="s">
        <v>14907</v>
      </c>
      <c r="AH1165" s="149" t="s">
        <v>14906</v>
      </c>
      <c r="AI1165" s="149" t="s">
        <v>74</v>
      </c>
      <c r="AO1165" s="149" t="s">
        <v>44545</v>
      </c>
      <c r="AP1165" s="149" t="s">
        <v>14908</v>
      </c>
      <c r="BA1165" s="149" t="s">
        <v>37110</v>
      </c>
      <c r="BB1165" s="149" t="s">
        <v>81</v>
      </c>
      <c r="BC1165" s="149" t="s">
        <v>81</v>
      </c>
      <c r="BD1165" s="149" t="s">
        <v>298</v>
      </c>
      <c r="BG1165" s="149" t="n">
        <v>84</v>
      </c>
      <c r="BH1165" s="149" t="s">
        <v>37111</v>
      </c>
    </row>
    <row r="1166" customFormat="false" ht="15" hidden="false" customHeight="false" outlineLevel="0" collapsed="false">
      <c r="A1166" s="158" t="n">
        <v>1528</v>
      </c>
      <c r="B1166" s="149" t="s">
        <v>33526</v>
      </c>
      <c r="C1166" s="149" t="s">
        <v>76</v>
      </c>
      <c r="D1166" s="159" t="n">
        <v>44162</v>
      </c>
      <c r="E1166" s="149" t="s">
        <v>44332</v>
      </c>
      <c r="F1166" s="158" t="n">
        <v>1</v>
      </c>
      <c r="G1166" s="160" t="n">
        <v>22122012050</v>
      </c>
      <c r="H1166" s="149" t="n">
        <v>0</v>
      </c>
      <c r="I1166" s="149" t="s">
        <v>44546</v>
      </c>
      <c r="J1166" s="149" t="s">
        <v>44547</v>
      </c>
      <c r="K1166" s="149" t="s">
        <v>53</v>
      </c>
      <c r="L1166" s="159" t="n">
        <v>42078</v>
      </c>
      <c r="M1166" s="149" t="s">
        <v>83</v>
      </c>
      <c r="N1166" s="149" t="s">
        <v>52</v>
      </c>
      <c r="Q1166" s="149" t="s">
        <v>14636</v>
      </c>
      <c r="R1166" s="149" t="n">
        <v>81</v>
      </c>
      <c r="S1166" s="158" t="n">
        <v>5</v>
      </c>
      <c r="T1166" s="158" t="n">
        <v>3</v>
      </c>
      <c r="U1166" s="149" t="s">
        <v>37185</v>
      </c>
      <c r="V1166" s="149" t="s">
        <v>14637</v>
      </c>
      <c r="W1166" s="158" t="n">
        <v>5601</v>
      </c>
      <c r="X1166" s="149" t="s">
        <v>14639</v>
      </c>
      <c r="Y1166" s="149" t="s">
        <v>33529</v>
      </c>
      <c r="Z1166" s="149" t="s">
        <v>106</v>
      </c>
      <c r="AA1166" s="149" t="s">
        <v>44548</v>
      </c>
      <c r="AB1166" s="149" t="s">
        <v>44549</v>
      </c>
      <c r="AC1166" s="149" t="s">
        <v>44550</v>
      </c>
      <c r="AE1166" s="149" t="s">
        <v>14640</v>
      </c>
      <c r="AF1166" s="149" t="n">
        <v>6601</v>
      </c>
      <c r="AG1166" s="149" t="s">
        <v>14642</v>
      </c>
      <c r="AH1166" s="149" t="s">
        <v>14641</v>
      </c>
      <c r="AI1166" s="149" t="s">
        <v>74</v>
      </c>
      <c r="AJ1166" s="149" t="s">
        <v>42781</v>
      </c>
      <c r="AL1166" s="149" t="s">
        <v>3151</v>
      </c>
      <c r="AO1166" s="149" t="s">
        <v>14636</v>
      </c>
      <c r="BA1166" s="149" t="s">
        <v>37110</v>
      </c>
      <c r="BB1166" s="149" t="s">
        <v>81</v>
      </c>
      <c r="BC1166" s="149" t="s">
        <v>81</v>
      </c>
      <c r="BG1166" s="149" t="n">
        <v>83</v>
      </c>
      <c r="BH1166" s="149" t="s">
        <v>37111</v>
      </c>
    </row>
    <row r="1167" customFormat="false" ht="15" hidden="false" customHeight="false" outlineLevel="0" collapsed="false">
      <c r="A1167" s="158" t="n">
        <v>1529</v>
      </c>
      <c r="B1167" s="149" t="s">
        <v>31640</v>
      </c>
      <c r="C1167" s="149" t="s">
        <v>76</v>
      </c>
      <c r="D1167" s="159" t="n">
        <v>44121</v>
      </c>
      <c r="E1167" s="149" t="s">
        <v>44332</v>
      </c>
      <c r="F1167" s="158" t="n">
        <v>1</v>
      </c>
      <c r="G1167" s="160" t="n">
        <v>22122011051</v>
      </c>
      <c r="H1167" s="149" t="n">
        <v>0</v>
      </c>
      <c r="I1167" s="149" t="s">
        <v>44551</v>
      </c>
      <c r="J1167" s="149" t="s">
        <v>39832</v>
      </c>
      <c r="K1167" s="149" t="s">
        <v>84</v>
      </c>
      <c r="L1167" s="159" t="n">
        <v>42228</v>
      </c>
      <c r="M1167" s="149" t="s">
        <v>37114</v>
      </c>
      <c r="N1167" s="149" t="s">
        <v>52</v>
      </c>
      <c r="Q1167" s="149" t="s">
        <v>31641</v>
      </c>
      <c r="R1167" s="149" t="s">
        <v>31642</v>
      </c>
      <c r="S1167" s="158" t="n">
        <v>1</v>
      </c>
      <c r="T1167" s="158" t="n">
        <v>24</v>
      </c>
      <c r="U1167" s="149" t="s">
        <v>37116</v>
      </c>
      <c r="V1167" s="149" t="s">
        <v>16568</v>
      </c>
      <c r="W1167" s="158" t="n">
        <v>5406</v>
      </c>
      <c r="X1167" s="149" t="s">
        <v>11664</v>
      </c>
      <c r="Y1167" s="149" t="s">
        <v>16569</v>
      </c>
      <c r="Z1167" s="149" t="s">
        <v>106</v>
      </c>
      <c r="AA1167" s="149" t="s">
        <v>44335</v>
      </c>
      <c r="AD1167" s="149" t="s">
        <v>132</v>
      </c>
      <c r="AE1167" s="149" t="s">
        <v>16570</v>
      </c>
      <c r="AF1167" s="149" t="n">
        <v>6406</v>
      </c>
      <c r="AG1167" s="149" t="s">
        <v>11667</v>
      </c>
      <c r="AH1167" s="149" t="s">
        <v>16571</v>
      </c>
      <c r="AI1167" s="149" t="s">
        <v>74</v>
      </c>
      <c r="AL1167" s="149" t="s">
        <v>44552</v>
      </c>
      <c r="AO1167" s="149" t="s">
        <v>16567</v>
      </c>
      <c r="AP1167" s="149" t="s">
        <v>16572</v>
      </c>
      <c r="BA1167" s="149" t="s">
        <v>37110</v>
      </c>
      <c r="BB1167" s="149" t="s">
        <v>81</v>
      </c>
      <c r="BC1167" s="149" t="s">
        <v>81</v>
      </c>
      <c r="BD1167" s="149" t="s">
        <v>128</v>
      </c>
      <c r="BG1167" s="149" t="n">
        <v>86</v>
      </c>
      <c r="BH1167" s="149" t="s">
        <v>37111</v>
      </c>
    </row>
    <row r="1168" customFormat="false" ht="15" hidden="false" customHeight="false" outlineLevel="0" collapsed="false">
      <c r="A1168" s="158" t="n">
        <v>1530</v>
      </c>
      <c r="B1168" s="149" t="s">
        <v>32006</v>
      </c>
      <c r="C1168" s="149" t="s">
        <v>76</v>
      </c>
      <c r="D1168" s="159" t="n">
        <v>44125</v>
      </c>
      <c r="E1168" s="149" t="s">
        <v>44332</v>
      </c>
      <c r="F1168" s="158" t="n">
        <v>1</v>
      </c>
      <c r="G1168" s="160" t="n">
        <v>22122012052</v>
      </c>
      <c r="H1168" s="149" t="n">
        <v>0</v>
      </c>
      <c r="I1168" s="149" t="s">
        <v>44553</v>
      </c>
      <c r="J1168" s="149" t="s">
        <v>44554</v>
      </c>
      <c r="K1168" s="149" t="s">
        <v>84</v>
      </c>
      <c r="L1168" s="159" t="n">
        <v>41781</v>
      </c>
      <c r="M1168" s="149" t="s">
        <v>83</v>
      </c>
      <c r="N1168" s="149" t="s">
        <v>52</v>
      </c>
      <c r="Q1168" s="149" t="s">
        <v>44555</v>
      </c>
      <c r="R1168" s="149" t="s">
        <v>32012</v>
      </c>
      <c r="S1168" s="158" t="n">
        <v>1</v>
      </c>
      <c r="T1168" s="158" t="n">
        <v>12</v>
      </c>
      <c r="U1168" s="149" t="s">
        <v>37116</v>
      </c>
      <c r="V1168" s="149" t="s">
        <v>32013</v>
      </c>
      <c r="W1168" s="158"/>
      <c r="X1168" s="149" t="s">
        <v>32009</v>
      </c>
      <c r="Y1168" s="149" t="s">
        <v>32014</v>
      </c>
      <c r="Z1168" s="149" t="s">
        <v>106</v>
      </c>
      <c r="AD1168" s="149" t="s">
        <v>132</v>
      </c>
      <c r="AE1168" s="149" t="s">
        <v>32015</v>
      </c>
      <c r="AG1168" s="149" t="s">
        <v>32017</v>
      </c>
      <c r="AH1168" s="149" t="s">
        <v>32016</v>
      </c>
      <c r="AI1168" s="149" t="s">
        <v>74</v>
      </c>
      <c r="AM1168" s="149" t="s">
        <v>204</v>
      </c>
      <c r="BA1168" s="149" t="s">
        <v>44556</v>
      </c>
      <c r="BB1168" s="149" t="s">
        <v>81</v>
      </c>
      <c r="BC1168" s="149" t="s">
        <v>81</v>
      </c>
      <c r="BD1168" s="149" t="s">
        <v>154</v>
      </c>
      <c r="BG1168" s="149" t="n">
        <v>86</v>
      </c>
      <c r="BH1168" s="149" t="s">
        <v>37111</v>
      </c>
    </row>
    <row r="1169" customFormat="false" ht="15" hidden="false" customHeight="false" outlineLevel="0" collapsed="false">
      <c r="A1169" s="158" t="n">
        <v>1531</v>
      </c>
      <c r="B1169" s="149" t="s">
        <v>33969</v>
      </c>
      <c r="C1169" s="149" t="s">
        <v>76</v>
      </c>
      <c r="D1169" s="159" t="n">
        <v>44182</v>
      </c>
      <c r="E1169" s="149" t="s">
        <v>44332</v>
      </c>
      <c r="F1169" s="158" t="n">
        <v>1</v>
      </c>
      <c r="G1169" s="160" t="n">
        <v>22122011053</v>
      </c>
      <c r="H1169" s="149" t="n">
        <v>0</v>
      </c>
      <c r="I1169" s="149" t="s">
        <v>44557</v>
      </c>
      <c r="J1169" s="149" t="s">
        <v>43504</v>
      </c>
      <c r="K1169" s="149" t="s">
        <v>53</v>
      </c>
      <c r="L1169" s="159" t="n">
        <v>42078</v>
      </c>
      <c r="M1169" s="149" t="s">
        <v>37114</v>
      </c>
      <c r="N1169" s="149" t="s">
        <v>52</v>
      </c>
      <c r="Q1169" s="149" t="s">
        <v>44558</v>
      </c>
      <c r="R1169" s="149" t="n">
        <v>7</v>
      </c>
      <c r="S1169" s="158" t="n">
        <v>4</v>
      </c>
      <c r="T1169" s="158" t="n">
        <v>5</v>
      </c>
      <c r="U1169" s="149" t="s">
        <v>37135</v>
      </c>
      <c r="V1169" s="149" t="s">
        <v>33974</v>
      </c>
      <c r="W1169" s="158"/>
      <c r="X1169" s="149" t="s">
        <v>33976</v>
      </c>
      <c r="Y1169" s="149" t="s">
        <v>33975</v>
      </c>
      <c r="Z1169" s="149" t="s">
        <v>106</v>
      </c>
      <c r="AD1169" s="149" t="s">
        <v>132</v>
      </c>
      <c r="AE1169" s="149" t="s">
        <v>33977</v>
      </c>
      <c r="AG1169" s="149" t="s">
        <v>33979</v>
      </c>
      <c r="AH1169" s="149" t="s">
        <v>33978</v>
      </c>
      <c r="AI1169" s="149" t="s">
        <v>106</v>
      </c>
      <c r="AM1169" s="149" t="s">
        <v>132</v>
      </c>
      <c r="BA1169" s="149" t="s">
        <v>44559</v>
      </c>
      <c r="BB1169" s="149" t="s">
        <v>81</v>
      </c>
      <c r="BC1169" s="149" t="s">
        <v>81</v>
      </c>
      <c r="BD1169" s="149" t="s">
        <v>253</v>
      </c>
      <c r="BE1169" s="149" t="s">
        <v>28896</v>
      </c>
      <c r="BF1169" s="149" t="s">
        <v>44560</v>
      </c>
      <c r="BG1169" s="149" t="n">
        <v>86</v>
      </c>
      <c r="BH1169" s="149" t="s">
        <v>37111</v>
      </c>
    </row>
    <row r="1170" customFormat="false" ht="15" hidden="false" customHeight="false" outlineLevel="0" collapsed="false">
      <c r="A1170" s="158" t="n">
        <v>1532</v>
      </c>
      <c r="B1170" s="149" t="s">
        <v>30131</v>
      </c>
      <c r="C1170" s="149" t="s">
        <v>76</v>
      </c>
      <c r="D1170" s="159" t="n">
        <v>44075</v>
      </c>
      <c r="E1170" s="149" t="s">
        <v>44332</v>
      </c>
      <c r="F1170" s="158" t="n">
        <v>1</v>
      </c>
      <c r="G1170" s="160" t="n">
        <v>22122011054</v>
      </c>
      <c r="H1170" s="149" t="n">
        <v>0</v>
      </c>
      <c r="I1170" s="149" t="s">
        <v>44561</v>
      </c>
      <c r="J1170" s="149" t="s">
        <v>42368</v>
      </c>
      <c r="K1170" s="149" t="s">
        <v>53</v>
      </c>
      <c r="L1170" s="159" t="n">
        <v>42210</v>
      </c>
      <c r="M1170" s="149" t="s">
        <v>37114</v>
      </c>
      <c r="N1170" s="149" t="s">
        <v>52</v>
      </c>
      <c r="Q1170" s="149" t="s">
        <v>44562</v>
      </c>
      <c r="R1170" s="149" t="n">
        <v>9</v>
      </c>
      <c r="S1170" s="158" t="n">
        <v>2</v>
      </c>
      <c r="T1170" s="158" t="n">
        <v>6</v>
      </c>
      <c r="U1170" s="149" t="s">
        <v>37135</v>
      </c>
      <c r="V1170" s="149" t="s">
        <v>30137</v>
      </c>
      <c r="W1170" s="158"/>
      <c r="X1170" s="149" t="s">
        <v>44563</v>
      </c>
      <c r="Y1170" s="149" t="s">
        <v>30138</v>
      </c>
      <c r="Z1170" s="149" t="s">
        <v>106</v>
      </c>
      <c r="AD1170" s="149" t="s">
        <v>132</v>
      </c>
      <c r="AE1170" s="149" t="s">
        <v>30140</v>
      </c>
      <c r="AG1170" s="149" t="s">
        <v>44564</v>
      </c>
      <c r="AH1170" s="149" t="s">
        <v>30138</v>
      </c>
      <c r="AI1170" s="149" t="s">
        <v>106</v>
      </c>
      <c r="AM1170" s="149" t="s">
        <v>132</v>
      </c>
      <c r="BA1170" s="149" t="s">
        <v>44565</v>
      </c>
      <c r="BB1170" s="149" t="s">
        <v>81</v>
      </c>
      <c r="BC1170" s="149" t="s">
        <v>81</v>
      </c>
      <c r="BD1170" s="149" t="s">
        <v>154</v>
      </c>
      <c r="BG1170" s="149" t="n">
        <v>85</v>
      </c>
      <c r="BH1170" s="149" t="s">
        <v>37111</v>
      </c>
    </row>
    <row r="1171" customFormat="false" ht="15" hidden="false" customHeight="false" outlineLevel="0" collapsed="false">
      <c r="A1171" s="158" t="n">
        <v>1533</v>
      </c>
      <c r="B1171" s="149" t="s">
        <v>30816</v>
      </c>
      <c r="C1171" s="149" t="s">
        <v>76</v>
      </c>
      <c r="D1171" s="159" t="n">
        <v>44120</v>
      </c>
      <c r="E1171" s="149" t="s">
        <v>44332</v>
      </c>
      <c r="F1171" s="158" t="n">
        <v>1</v>
      </c>
      <c r="G1171" s="160" t="n">
        <v>22122011055</v>
      </c>
      <c r="H1171" s="149" t="n">
        <v>0</v>
      </c>
      <c r="I1171" s="149" t="s">
        <v>44566</v>
      </c>
      <c r="J1171" s="149" t="s">
        <v>44567</v>
      </c>
      <c r="K1171" s="149" t="s">
        <v>53</v>
      </c>
      <c r="L1171" s="159" t="n">
        <v>41787</v>
      </c>
      <c r="M1171" s="149" t="s">
        <v>37114</v>
      </c>
      <c r="N1171" s="149" t="s">
        <v>52</v>
      </c>
      <c r="Q1171" s="149" t="s">
        <v>44568</v>
      </c>
      <c r="R1171" s="149" t="s">
        <v>30820</v>
      </c>
      <c r="S1171" s="158" t="n">
        <v>3</v>
      </c>
      <c r="T1171" s="158" t="n">
        <v>1</v>
      </c>
      <c r="U1171" s="149" t="s">
        <v>37826</v>
      </c>
      <c r="V1171" s="149" t="s">
        <v>44569</v>
      </c>
      <c r="W1171" s="158"/>
      <c r="X1171" s="149" t="s">
        <v>30823</v>
      </c>
      <c r="Y1171" s="149" t="s">
        <v>30822</v>
      </c>
      <c r="Z1171" s="149" t="s">
        <v>106</v>
      </c>
      <c r="AD1171" s="149" t="s">
        <v>132</v>
      </c>
      <c r="AE1171" s="149" t="s">
        <v>44570</v>
      </c>
      <c r="AG1171" s="149" t="s">
        <v>30826</v>
      </c>
      <c r="AH1171" s="149" t="s">
        <v>44571</v>
      </c>
      <c r="AI1171" s="149" t="s">
        <v>74</v>
      </c>
      <c r="BA1171" s="149" t="s">
        <v>44572</v>
      </c>
      <c r="BB1171" s="149" t="s">
        <v>81</v>
      </c>
      <c r="BC1171" s="149" t="s">
        <v>81</v>
      </c>
      <c r="BD1171" s="149" t="s">
        <v>298</v>
      </c>
      <c r="BG1171" s="149" t="n">
        <v>86</v>
      </c>
      <c r="BH1171" s="149" t="s">
        <v>37111</v>
      </c>
    </row>
    <row r="1172" customFormat="false" ht="15" hidden="false" customHeight="false" outlineLevel="0" collapsed="false">
      <c r="A1172" s="158" t="n">
        <v>1534</v>
      </c>
      <c r="B1172" s="149" t="s">
        <v>33759</v>
      </c>
      <c r="C1172" s="149" t="s">
        <v>76</v>
      </c>
      <c r="D1172" s="159" t="n">
        <v>44173</v>
      </c>
      <c r="E1172" s="149" t="s">
        <v>44332</v>
      </c>
      <c r="F1172" s="158" t="n">
        <v>1</v>
      </c>
      <c r="G1172" s="160" t="n">
        <v>22122012056</v>
      </c>
      <c r="H1172" s="149" t="n">
        <v>0</v>
      </c>
      <c r="I1172" s="149" t="s">
        <v>44573</v>
      </c>
      <c r="J1172" s="149" t="s">
        <v>44574</v>
      </c>
      <c r="K1172" s="149" t="s">
        <v>84</v>
      </c>
      <c r="L1172" s="159" t="n">
        <v>42024</v>
      </c>
      <c r="M1172" s="149" t="s">
        <v>83</v>
      </c>
      <c r="N1172" s="149" t="s">
        <v>52</v>
      </c>
      <c r="Q1172" s="149" t="s">
        <v>44575</v>
      </c>
      <c r="R1172" s="149" t="s">
        <v>15331</v>
      </c>
      <c r="S1172" s="158" t="n">
        <v>1</v>
      </c>
      <c r="T1172" s="158" t="n">
        <v>5</v>
      </c>
      <c r="U1172" s="149" t="s">
        <v>37116</v>
      </c>
      <c r="V1172" s="149" t="s">
        <v>33764</v>
      </c>
      <c r="W1172" s="158"/>
      <c r="X1172" s="149" t="s">
        <v>33766</v>
      </c>
      <c r="Y1172" s="149" t="s">
        <v>33765</v>
      </c>
      <c r="Z1172" s="149" t="s">
        <v>106</v>
      </c>
      <c r="AD1172" s="149" t="s">
        <v>132</v>
      </c>
      <c r="AE1172" s="149" t="s">
        <v>33767</v>
      </c>
      <c r="AG1172" s="149" t="s">
        <v>33769</v>
      </c>
      <c r="AH1172" s="149" t="s">
        <v>33768</v>
      </c>
      <c r="AI1172" s="149" t="s">
        <v>156</v>
      </c>
      <c r="AM1172" s="149" t="s">
        <v>132</v>
      </c>
      <c r="BA1172" s="149" t="s">
        <v>44576</v>
      </c>
      <c r="BB1172" s="149" t="s">
        <v>81</v>
      </c>
      <c r="BC1172" s="149" t="s">
        <v>81</v>
      </c>
      <c r="BD1172" s="149" t="s">
        <v>154</v>
      </c>
      <c r="BG1172" s="149" t="n">
        <v>86</v>
      </c>
      <c r="BH1172" s="149" t="s">
        <v>37111</v>
      </c>
    </row>
    <row r="1173" customFormat="false" ht="15" hidden="false" customHeight="false" outlineLevel="0" collapsed="false">
      <c r="A1173" s="158" t="n">
        <v>1535</v>
      </c>
      <c r="B1173" s="149" t="s">
        <v>30890</v>
      </c>
      <c r="C1173" s="149" t="s">
        <v>76</v>
      </c>
      <c r="D1173" s="159" t="n">
        <v>44120</v>
      </c>
      <c r="E1173" s="149" t="s">
        <v>44332</v>
      </c>
      <c r="F1173" s="158" t="n">
        <v>1</v>
      </c>
      <c r="G1173" s="160" t="n">
        <v>22122011057</v>
      </c>
      <c r="H1173" s="149" t="n">
        <v>0</v>
      </c>
      <c r="I1173" s="149" t="s">
        <v>44577</v>
      </c>
      <c r="J1173" s="149" t="s">
        <v>29990</v>
      </c>
      <c r="K1173" s="149" t="s">
        <v>53</v>
      </c>
      <c r="L1173" s="159" t="n">
        <v>42117</v>
      </c>
      <c r="M1173" s="149" t="s">
        <v>37114</v>
      </c>
      <c r="N1173" s="149" t="s">
        <v>52</v>
      </c>
      <c r="Q1173" s="149" t="s">
        <v>30895</v>
      </c>
      <c r="R1173" s="149" t="s">
        <v>30896</v>
      </c>
      <c r="S1173" s="158" t="n">
        <v>5</v>
      </c>
      <c r="T1173" s="158" t="n">
        <v>2</v>
      </c>
      <c r="U1173" s="149" t="s">
        <v>37149</v>
      </c>
      <c r="V1173" s="149" t="s">
        <v>44578</v>
      </c>
      <c r="W1173" s="158"/>
      <c r="X1173" s="149" t="s">
        <v>30899</v>
      </c>
      <c r="Y1173" s="149" t="s">
        <v>30898</v>
      </c>
      <c r="Z1173" s="149" t="s">
        <v>106</v>
      </c>
      <c r="AD1173" s="149" t="s">
        <v>107</v>
      </c>
      <c r="AE1173" s="149" t="s">
        <v>44579</v>
      </c>
      <c r="AG1173" s="149" t="s">
        <v>30902</v>
      </c>
      <c r="AH1173" s="149" t="s">
        <v>30901</v>
      </c>
      <c r="AM1173" s="149" t="s">
        <v>132</v>
      </c>
      <c r="BA1173" s="149" t="s">
        <v>44580</v>
      </c>
      <c r="BB1173" s="149" t="s">
        <v>81</v>
      </c>
      <c r="BC1173" s="149" t="s">
        <v>81</v>
      </c>
      <c r="BD1173" s="149" t="s">
        <v>128</v>
      </c>
      <c r="BG1173" s="149" t="n">
        <v>82</v>
      </c>
      <c r="BH1173" s="149" t="s">
        <v>37111</v>
      </c>
    </row>
    <row r="1174" customFormat="false" ht="15" hidden="false" customHeight="false" outlineLevel="0" collapsed="false">
      <c r="A1174" s="158" t="n">
        <v>1536</v>
      </c>
      <c r="B1174" s="149" t="s">
        <v>32064</v>
      </c>
      <c r="C1174" s="149" t="s">
        <v>76</v>
      </c>
      <c r="D1174" s="159" t="n">
        <v>44126</v>
      </c>
      <c r="E1174" s="149" t="s">
        <v>44332</v>
      </c>
      <c r="F1174" s="158" t="n">
        <v>1</v>
      </c>
      <c r="G1174" s="160" t="n">
        <v>22122011058</v>
      </c>
      <c r="H1174" s="149" t="n">
        <v>0</v>
      </c>
      <c r="I1174" s="149" t="s">
        <v>44581</v>
      </c>
      <c r="J1174" s="149" t="s">
        <v>37915</v>
      </c>
      <c r="K1174" s="149" t="s">
        <v>53</v>
      </c>
      <c r="L1174" s="159" t="n">
        <v>41991</v>
      </c>
      <c r="M1174" s="149" t="s">
        <v>37114</v>
      </c>
      <c r="N1174" s="149" t="s">
        <v>52</v>
      </c>
      <c r="Q1174" s="149" t="s">
        <v>44582</v>
      </c>
      <c r="R1174" s="149" t="s">
        <v>32069</v>
      </c>
      <c r="S1174" s="158" t="n">
        <v>3</v>
      </c>
      <c r="T1174" s="158" t="n">
        <v>14</v>
      </c>
      <c r="U1174" s="149" t="s">
        <v>38104</v>
      </c>
      <c r="V1174" s="149" t="s">
        <v>32071</v>
      </c>
      <c r="W1174" s="158"/>
      <c r="X1174" s="149" t="s">
        <v>32073</v>
      </c>
      <c r="Y1174" s="149" t="s">
        <v>32072</v>
      </c>
      <c r="Z1174" s="149" t="s">
        <v>106</v>
      </c>
      <c r="AD1174" s="149" t="s">
        <v>132</v>
      </c>
      <c r="AE1174" s="149" t="s">
        <v>32074</v>
      </c>
      <c r="AG1174" s="149" t="s">
        <v>44583</v>
      </c>
      <c r="AH1174" s="149" t="s">
        <v>32075</v>
      </c>
      <c r="AI1174" s="149" t="s">
        <v>74</v>
      </c>
      <c r="BA1174" s="149" t="s">
        <v>44584</v>
      </c>
      <c r="BB1174" s="149" t="s">
        <v>81</v>
      </c>
      <c r="BC1174" s="149" t="s">
        <v>81</v>
      </c>
      <c r="BD1174" s="149" t="s">
        <v>128</v>
      </c>
      <c r="BG1174" s="149" t="n">
        <v>83</v>
      </c>
      <c r="BH1174" s="149" t="s">
        <v>37111</v>
      </c>
    </row>
    <row r="1175" customFormat="false" ht="15" hidden="false" customHeight="false" outlineLevel="0" collapsed="false">
      <c r="A1175" s="158" t="n">
        <v>1537</v>
      </c>
      <c r="B1175" s="149" t="s">
        <v>33636</v>
      </c>
      <c r="C1175" s="149" t="s">
        <v>76</v>
      </c>
      <c r="D1175" s="159" t="n">
        <v>44165</v>
      </c>
      <c r="E1175" s="149" t="s">
        <v>44332</v>
      </c>
      <c r="F1175" s="158" t="n">
        <v>1</v>
      </c>
      <c r="G1175" s="160" t="n">
        <v>22122011059</v>
      </c>
      <c r="H1175" s="149" t="n">
        <v>0</v>
      </c>
      <c r="I1175" s="149" t="s">
        <v>44585</v>
      </c>
      <c r="J1175" s="149" t="s">
        <v>37915</v>
      </c>
      <c r="K1175" s="149" t="s">
        <v>138</v>
      </c>
      <c r="L1175" s="159" t="n">
        <v>42082</v>
      </c>
      <c r="M1175" s="149" t="s">
        <v>37114</v>
      </c>
      <c r="N1175" s="149" t="s">
        <v>52</v>
      </c>
      <c r="Q1175" s="149" t="s">
        <v>44586</v>
      </c>
      <c r="R1175" s="149" t="n">
        <v>69</v>
      </c>
      <c r="S1175" s="158" t="n">
        <v>2</v>
      </c>
      <c r="T1175" s="158" t="n">
        <v>19</v>
      </c>
      <c r="U1175" s="149" t="s">
        <v>37300</v>
      </c>
      <c r="V1175" s="149" t="s">
        <v>33640</v>
      </c>
      <c r="W1175" s="158" t="n">
        <v>5423</v>
      </c>
      <c r="X1175" s="149" t="n">
        <v>181212813401</v>
      </c>
      <c r="AE1175" s="149" t="s">
        <v>33643</v>
      </c>
      <c r="AF1175" s="149" t="n">
        <v>6423</v>
      </c>
      <c r="AG1175" s="149" t="s">
        <v>44587</v>
      </c>
      <c r="AO1175" s="149" t="s">
        <v>44588</v>
      </c>
      <c r="AP1175" s="149" t="n">
        <v>0</v>
      </c>
      <c r="BA1175" s="149" t="s">
        <v>44589</v>
      </c>
      <c r="BB1175" s="149" t="s">
        <v>33646</v>
      </c>
      <c r="BC1175" s="149" t="n">
        <v>6</v>
      </c>
      <c r="BG1175" s="149" t="n">
        <v>83</v>
      </c>
      <c r="BH1175" s="149" t="s">
        <v>37111</v>
      </c>
    </row>
    <row r="1176" customFormat="false" ht="15" hidden="false" customHeight="false" outlineLevel="0" collapsed="false">
      <c r="A1176" s="158" t="n">
        <v>1538</v>
      </c>
      <c r="B1176" s="149" t="s">
        <v>32427</v>
      </c>
      <c r="C1176" s="149" t="s">
        <v>76</v>
      </c>
      <c r="D1176" s="159" t="n">
        <v>44132</v>
      </c>
      <c r="E1176" s="149" t="s">
        <v>44332</v>
      </c>
      <c r="F1176" s="158" t="n">
        <v>1</v>
      </c>
      <c r="G1176" s="160" t="n">
        <v>22122011060</v>
      </c>
      <c r="H1176" s="149" t="n">
        <v>0</v>
      </c>
      <c r="I1176" s="149" t="s">
        <v>44590</v>
      </c>
      <c r="J1176" s="149" t="s">
        <v>44591</v>
      </c>
      <c r="K1176" s="149" t="s">
        <v>84</v>
      </c>
      <c r="L1176" s="159" t="n">
        <v>41932</v>
      </c>
      <c r="M1176" s="149" t="s">
        <v>37114</v>
      </c>
      <c r="N1176" s="149" t="s">
        <v>52</v>
      </c>
      <c r="Q1176" s="149" t="s">
        <v>12881</v>
      </c>
      <c r="R1176" s="149" t="s">
        <v>12882</v>
      </c>
      <c r="S1176" s="158" t="n">
        <v>3</v>
      </c>
      <c r="T1176" s="158" t="n">
        <v>8</v>
      </c>
      <c r="U1176" s="149" t="s">
        <v>38280</v>
      </c>
      <c r="V1176" s="149" t="s">
        <v>12885</v>
      </c>
      <c r="W1176" s="158" t="n">
        <v>5101</v>
      </c>
      <c r="X1176" s="149" t="s">
        <v>12887</v>
      </c>
      <c r="Y1176" s="149" t="s">
        <v>12886</v>
      </c>
      <c r="Z1176" s="149" t="s">
        <v>106</v>
      </c>
      <c r="AA1176" s="149" t="s">
        <v>4844</v>
      </c>
      <c r="AB1176" s="149" t="n">
        <v>0</v>
      </c>
      <c r="AD1176" s="149" t="s">
        <v>107</v>
      </c>
      <c r="AE1176" s="149" t="s">
        <v>12888</v>
      </c>
      <c r="AF1176" s="149" t="n">
        <v>6101</v>
      </c>
      <c r="AG1176" s="149" t="s">
        <v>12890</v>
      </c>
      <c r="AH1176" s="149" t="s">
        <v>12889</v>
      </c>
      <c r="AI1176" s="149" t="s">
        <v>74</v>
      </c>
      <c r="AO1176" s="149" t="s">
        <v>12881</v>
      </c>
      <c r="BA1176" s="149" t="s">
        <v>44592</v>
      </c>
      <c r="BB1176" s="149" t="s">
        <v>32433</v>
      </c>
      <c r="BC1176" s="149" t="n">
        <v>1</v>
      </c>
      <c r="BG1176" s="149" t="n">
        <v>85</v>
      </c>
      <c r="BH1176" s="149" t="s">
        <v>37111</v>
      </c>
    </row>
    <row r="1177" customFormat="false" ht="15" hidden="false" customHeight="false" outlineLevel="0" collapsed="false">
      <c r="A1177" s="158" t="n">
        <v>1539</v>
      </c>
      <c r="B1177" s="149" t="s">
        <v>34065</v>
      </c>
      <c r="C1177" s="149" t="s">
        <v>76</v>
      </c>
      <c r="D1177" s="159" t="n">
        <v>44187</v>
      </c>
      <c r="E1177" s="149" t="s">
        <v>44332</v>
      </c>
      <c r="F1177" s="158" t="n">
        <v>1</v>
      </c>
      <c r="G1177" s="160" t="n">
        <v>22122012061</v>
      </c>
      <c r="H1177" s="149" t="n">
        <v>0</v>
      </c>
      <c r="I1177" s="149" t="s">
        <v>44593</v>
      </c>
      <c r="J1177" s="149" t="s">
        <v>37574</v>
      </c>
      <c r="K1177" s="149" t="s">
        <v>1381</v>
      </c>
      <c r="L1177" s="159" t="n">
        <v>42056</v>
      </c>
      <c r="M1177" s="149" t="s">
        <v>83</v>
      </c>
      <c r="N1177" s="149" t="s">
        <v>52</v>
      </c>
      <c r="Q1177" s="149" t="s">
        <v>44594</v>
      </c>
      <c r="R1177" s="149" t="n">
        <v>1</v>
      </c>
      <c r="S1177" s="158" t="s">
        <v>81</v>
      </c>
      <c r="T1177" s="158" t="s">
        <v>81</v>
      </c>
      <c r="U1177" s="149" t="s">
        <v>37229</v>
      </c>
      <c r="V1177" s="149" t="s">
        <v>34069</v>
      </c>
      <c r="W1177" s="158"/>
      <c r="X1177" s="149" t="s">
        <v>34071</v>
      </c>
      <c r="Y1177" s="149" t="s">
        <v>34070</v>
      </c>
      <c r="Z1177" s="149" t="s">
        <v>106</v>
      </c>
      <c r="AD1177" s="149" t="s">
        <v>132</v>
      </c>
      <c r="AE1177" s="149" t="s">
        <v>34072</v>
      </c>
      <c r="AG1177" s="149" t="s">
        <v>34074</v>
      </c>
      <c r="AH1177" s="149" t="s">
        <v>34073</v>
      </c>
      <c r="AI1177" s="149" t="s">
        <v>74</v>
      </c>
      <c r="BA1177" s="149" t="s">
        <v>44595</v>
      </c>
      <c r="BB1177" s="149" t="s">
        <v>81</v>
      </c>
      <c r="BC1177" s="149" t="s">
        <v>81</v>
      </c>
      <c r="BD1177" s="149" t="s">
        <v>154</v>
      </c>
      <c r="BG1177" s="149" t="n">
        <v>84</v>
      </c>
      <c r="BH1177" s="149" t="s">
        <v>37111</v>
      </c>
    </row>
    <row r="1178" customFormat="false" ht="15" hidden="false" customHeight="false" outlineLevel="0" collapsed="false">
      <c r="A1178" s="158" t="n">
        <v>1540</v>
      </c>
      <c r="B1178" s="149" t="s">
        <v>30801</v>
      </c>
      <c r="C1178" s="149" t="s">
        <v>76</v>
      </c>
      <c r="D1178" s="159" t="n">
        <v>44120</v>
      </c>
      <c r="E1178" s="149" t="s">
        <v>44332</v>
      </c>
      <c r="F1178" s="158" t="n">
        <v>1</v>
      </c>
      <c r="G1178" s="160" t="n">
        <v>22122012062</v>
      </c>
      <c r="H1178" s="149" t="n">
        <v>0</v>
      </c>
      <c r="I1178" s="149" t="s">
        <v>44596</v>
      </c>
      <c r="J1178" s="149" t="s">
        <v>44597</v>
      </c>
      <c r="K1178" s="149" t="s">
        <v>53</v>
      </c>
      <c r="L1178" s="159" t="n">
        <v>41957</v>
      </c>
      <c r="M1178" s="149" t="s">
        <v>83</v>
      </c>
      <c r="N1178" s="149" t="s">
        <v>52</v>
      </c>
      <c r="Q1178" s="149" t="s">
        <v>30806</v>
      </c>
      <c r="R1178" s="149" t="n">
        <v>9</v>
      </c>
      <c r="S1178" s="158" t="n">
        <v>2</v>
      </c>
      <c r="T1178" s="158" t="n">
        <v>7</v>
      </c>
      <c r="U1178" s="149" t="s">
        <v>37116</v>
      </c>
      <c r="V1178" s="149" t="s">
        <v>41209</v>
      </c>
      <c r="W1178" s="158" t="n">
        <v>5281</v>
      </c>
      <c r="X1178" s="149" t="s">
        <v>30804</v>
      </c>
      <c r="AE1178" s="149" t="s">
        <v>30809</v>
      </c>
      <c r="AF1178" s="149" t="n">
        <v>6281</v>
      </c>
      <c r="AG1178" s="149" t="s">
        <v>30811</v>
      </c>
      <c r="AO1178" s="149" t="s">
        <v>41208</v>
      </c>
      <c r="BA1178" s="149" t="s">
        <v>44598</v>
      </c>
      <c r="BB1178" s="149" t="s">
        <v>30815</v>
      </c>
      <c r="BC1178" s="149" t="n">
        <v>4</v>
      </c>
      <c r="BD1178" s="149" t="s">
        <v>154</v>
      </c>
      <c r="BG1178" s="149" t="n">
        <v>86</v>
      </c>
      <c r="BH1178" s="149" t="s">
        <v>37111</v>
      </c>
    </row>
    <row r="1179" customFormat="false" ht="15" hidden="false" customHeight="false" outlineLevel="0" collapsed="false">
      <c r="A1179" s="158" t="n">
        <v>1541</v>
      </c>
      <c r="B1179" s="149" t="s">
        <v>33926</v>
      </c>
      <c r="C1179" s="149" t="s">
        <v>76</v>
      </c>
      <c r="D1179" s="159" t="n">
        <v>44180</v>
      </c>
      <c r="E1179" s="149" t="s">
        <v>44332</v>
      </c>
      <c r="F1179" s="158" t="n">
        <v>1</v>
      </c>
      <c r="G1179" s="160" t="n">
        <v>22122011063</v>
      </c>
      <c r="H1179" s="149" t="n">
        <v>0</v>
      </c>
      <c r="I1179" s="149" t="s">
        <v>44599</v>
      </c>
      <c r="J1179" s="149" t="s">
        <v>37196</v>
      </c>
      <c r="K1179" s="149" t="s">
        <v>53</v>
      </c>
      <c r="L1179" s="159" t="n">
        <v>41835</v>
      </c>
      <c r="M1179" s="149" t="s">
        <v>37114</v>
      </c>
      <c r="N1179" s="149" t="s">
        <v>52</v>
      </c>
      <c r="Q1179" s="149" t="s">
        <v>44600</v>
      </c>
      <c r="R1179" s="149" t="n">
        <v>6</v>
      </c>
      <c r="S1179" s="158" t="n">
        <v>7</v>
      </c>
      <c r="T1179" s="158" t="n">
        <v>3</v>
      </c>
      <c r="U1179" s="149" t="s">
        <v>37129</v>
      </c>
      <c r="V1179" s="149" t="s">
        <v>33930</v>
      </c>
      <c r="W1179" s="158"/>
      <c r="X1179" s="149" t="s">
        <v>19313</v>
      </c>
      <c r="Y1179" s="149" t="s">
        <v>33931</v>
      </c>
      <c r="Z1179" s="149" t="s">
        <v>106</v>
      </c>
      <c r="AD1179" s="149" t="s">
        <v>132</v>
      </c>
      <c r="AE1179" s="149" t="s">
        <v>33932</v>
      </c>
      <c r="AG1179" s="149" t="s">
        <v>19316</v>
      </c>
      <c r="AI1179" s="149" t="s">
        <v>74</v>
      </c>
      <c r="AM1179" s="149" t="s">
        <v>107</v>
      </c>
      <c r="BA1179" s="149" t="s">
        <v>44584</v>
      </c>
      <c r="BB1179" s="149" t="s">
        <v>81</v>
      </c>
      <c r="BC1179" s="149" t="s">
        <v>81</v>
      </c>
      <c r="BD1179" s="149" t="s">
        <v>298</v>
      </c>
      <c r="BG1179" s="149" t="n">
        <v>86</v>
      </c>
      <c r="BH1179" s="149" t="s">
        <v>37111</v>
      </c>
    </row>
    <row r="1180" customFormat="false" ht="15" hidden="false" customHeight="false" outlineLevel="0" collapsed="false">
      <c r="A1180" s="158" t="n">
        <v>1542</v>
      </c>
      <c r="B1180" s="149" t="s">
        <v>35058</v>
      </c>
      <c r="C1180" s="149" t="s">
        <v>76</v>
      </c>
      <c r="D1180" s="159" t="n">
        <v>44250</v>
      </c>
      <c r="E1180" s="149" t="s">
        <v>44332</v>
      </c>
      <c r="F1180" s="158" t="n">
        <v>1</v>
      </c>
      <c r="G1180" s="160" t="n">
        <v>22122012064</v>
      </c>
      <c r="H1180" s="149" t="n">
        <v>0</v>
      </c>
      <c r="I1180" s="149" t="s">
        <v>44601</v>
      </c>
      <c r="J1180" s="149" t="s">
        <v>44602</v>
      </c>
      <c r="K1180" s="149" t="s">
        <v>1381</v>
      </c>
      <c r="L1180" s="159" t="n">
        <v>41889</v>
      </c>
      <c r="M1180" s="149" t="s">
        <v>83</v>
      </c>
      <c r="N1180" s="149" t="s">
        <v>52</v>
      </c>
      <c r="Q1180" s="149" t="s">
        <v>44603</v>
      </c>
      <c r="R1180" s="149" t="n">
        <v>2</v>
      </c>
      <c r="S1180" s="158" t="n">
        <v>6</v>
      </c>
      <c r="T1180" s="158" t="n">
        <v>6</v>
      </c>
      <c r="U1180" s="149" t="s">
        <v>37135</v>
      </c>
      <c r="V1180" s="149" t="s">
        <v>35064</v>
      </c>
      <c r="W1180" s="158"/>
      <c r="X1180" s="149" t="s">
        <v>35066</v>
      </c>
      <c r="Y1180" s="149" t="s">
        <v>35065</v>
      </c>
      <c r="Z1180" s="149" t="s">
        <v>156</v>
      </c>
      <c r="AD1180" s="149" t="s">
        <v>132</v>
      </c>
      <c r="AE1180" s="149" t="s">
        <v>35067</v>
      </c>
      <c r="AG1180" s="149" t="s">
        <v>35069</v>
      </c>
      <c r="AH1180" s="149" t="s">
        <v>35068</v>
      </c>
      <c r="AI1180" s="149" t="s">
        <v>74</v>
      </c>
      <c r="BA1180" s="149" t="s">
        <v>44604</v>
      </c>
      <c r="BB1180" s="149" t="s">
        <v>81</v>
      </c>
      <c r="BC1180" s="149" t="s">
        <v>81</v>
      </c>
      <c r="BD1180" s="149" t="s">
        <v>154</v>
      </c>
      <c r="BG1180" s="149" t="n">
        <v>83</v>
      </c>
      <c r="BH1180" s="149" t="s">
        <v>37111</v>
      </c>
    </row>
    <row r="1181" customFormat="false" ht="15" hidden="false" customHeight="false" outlineLevel="0" collapsed="false">
      <c r="A1181" s="158" t="n">
        <v>1543</v>
      </c>
      <c r="B1181" s="149" t="s">
        <v>32375</v>
      </c>
      <c r="C1181" s="149" t="s">
        <v>76</v>
      </c>
      <c r="D1181" s="159" t="n">
        <v>44131</v>
      </c>
      <c r="E1181" s="149" t="s">
        <v>44332</v>
      </c>
      <c r="F1181" s="158" t="n">
        <v>1</v>
      </c>
      <c r="G1181" s="160" t="n">
        <v>22122012065</v>
      </c>
      <c r="H1181" s="149" t="n">
        <v>0</v>
      </c>
      <c r="I1181" s="149" t="s">
        <v>44605</v>
      </c>
      <c r="J1181" s="149" t="s">
        <v>39071</v>
      </c>
      <c r="K1181" s="149" t="s">
        <v>84</v>
      </c>
      <c r="L1181" s="159" t="n">
        <v>41857</v>
      </c>
      <c r="M1181" s="149" t="s">
        <v>83</v>
      </c>
      <c r="N1181" s="149" t="s">
        <v>52</v>
      </c>
      <c r="Q1181" s="149" t="s">
        <v>44606</v>
      </c>
      <c r="R1181" s="149" t="n">
        <v>50</v>
      </c>
      <c r="S1181" s="158" t="n">
        <v>4</v>
      </c>
      <c r="T1181" s="158" t="n">
        <v>9</v>
      </c>
      <c r="U1181" s="149" t="s">
        <v>37641</v>
      </c>
      <c r="V1181" s="149" t="s">
        <v>44607</v>
      </c>
      <c r="W1181" s="158"/>
      <c r="X1181" s="149" t="s">
        <v>32382</v>
      </c>
      <c r="Y1181" s="149" t="s">
        <v>32381</v>
      </c>
      <c r="Z1181" s="149" t="s">
        <v>106</v>
      </c>
      <c r="AD1181" s="149" t="s">
        <v>107</v>
      </c>
      <c r="AE1181" s="149" t="s">
        <v>44608</v>
      </c>
      <c r="AG1181" s="149" t="s">
        <v>32385</v>
      </c>
      <c r="AH1181" s="149" t="s">
        <v>32384</v>
      </c>
      <c r="AI1181" s="149" t="s">
        <v>74</v>
      </c>
      <c r="BA1181" s="149" t="s">
        <v>44609</v>
      </c>
      <c r="BB1181" s="149" t="s">
        <v>81</v>
      </c>
      <c r="BC1181" s="149" t="s">
        <v>81</v>
      </c>
      <c r="BD1181" s="149" t="s">
        <v>128</v>
      </c>
      <c r="BG1181" s="149" t="n">
        <v>82</v>
      </c>
      <c r="BH1181" s="149" t="s">
        <v>37111</v>
      </c>
    </row>
    <row r="1182" customFormat="false" ht="15" hidden="false" customHeight="false" outlineLevel="0" collapsed="false">
      <c r="A1182" s="158" t="n">
        <v>1544</v>
      </c>
      <c r="B1182" s="149" t="s">
        <v>31985</v>
      </c>
      <c r="C1182" s="149" t="s">
        <v>76</v>
      </c>
      <c r="D1182" s="159" t="n">
        <v>44123</v>
      </c>
      <c r="E1182" s="149" t="s">
        <v>44332</v>
      </c>
      <c r="F1182" s="158" t="n">
        <v>1</v>
      </c>
      <c r="G1182" s="160" t="n">
        <v>22122011066</v>
      </c>
      <c r="H1182" s="149" t="n">
        <v>0</v>
      </c>
      <c r="I1182" s="149" t="s">
        <v>44610</v>
      </c>
      <c r="J1182" s="149" t="s">
        <v>44611</v>
      </c>
      <c r="K1182" s="149" t="s">
        <v>20299</v>
      </c>
      <c r="L1182" s="159" t="n">
        <v>41897</v>
      </c>
      <c r="M1182" s="149" t="s">
        <v>37114</v>
      </c>
      <c r="N1182" s="149" t="s">
        <v>52</v>
      </c>
      <c r="Q1182" s="149" t="s">
        <v>44612</v>
      </c>
      <c r="R1182" s="149" t="n">
        <v>22</v>
      </c>
      <c r="S1182" s="158" t="n">
        <v>7</v>
      </c>
      <c r="T1182" s="158" t="n">
        <v>7</v>
      </c>
      <c r="U1182" s="149" t="s">
        <v>37129</v>
      </c>
      <c r="V1182" s="149" t="s">
        <v>12982</v>
      </c>
      <c r="W1182" s="158" t="n">
        <v>5585</v>
      </c>
      <c r="X1182" s="149" t="s">
        <v>12977</v>
      </c>
      <c r="Y1182" s="149" t="s">
        <v>12983</v>
      </c>
      <c r="Z1182" s="149" t="s">
        <v>156</v>
      </c>
      <c r="AA1182" s="149" t="s">
        <v>37952</v>
      </c>
      <c r="AB1182" s="149" t="s">
        <v>39148</v>
      </c>
      <c r="AC1182" s="149" t="s">
        <v>39149</v>
      </c>
      <c r="AD1182" s="149" t="s">
        <v>107</v>
      </c>
      <c r="AE1182" s="149" t="s">
        <v>12984</v>
      </c>
      <c r="AF1182" s="149" t="n">
        <v>6585</v>
      </c>
      <c r="AG1182" s="149" t="s">
        <v>12986</v>
      </c>
      <c r="AH1182" s="149" t="s">
        <v>12985</v>
      </c>
      <c r="AI1182" s="149" t="s">
        <v>74</v>
      </c>
      <c r="AK1182" s="149" t="s">
        <v>12986</v>
      </c>
      <c r="AL1182" s="149" t="s">
        <v>39150</v>
      </c>
      <c r="AO1182" s="149" t="s">
        <v>39147</v>
      </c>
      <c r="BA1182" s="149" t="s">
        <v>44613</v>
      </c>
      <c r="BB1182" s="149" t="s">
        <v>31994</v>
      </c>
      <c r="BC1182" s="149" t="n">
        <v>2</v>
      </c>
      <c r="BD1182" s="149" t="s">
        <v>44396</v>
      </c>
      <c r="BE1182" s="149" t="s">
        <v>12982</v>
      </c>
      <c r="BG1182" s="149" t="n">
        <v>86</v>
      </c>
      <c r="BH1182" s="149" t="s">
        <v>37111</v>
      </c>
    </row>
    <row r="1183" customFormat="false" ht="15" hidden="false" customHeight="false" outlineLevel="0" collapsed="false">
      <c r="A1183" s="158" t="n">
        <v>1545</v>
      </c>
      <c r="B1183" s="149" t="s">
        <v>31384</v>
      </c>
      <c r="C1183" s="149" t="s">
        <v>76</v>
      </c>
      <c r="D1183" s="159" t="n">
        <v>44121</v>
      </c>
      <c r="E1183" s="149" t="s">
        <v>44332</v>
      </c>
      <c r="F1183" s="158" t="n">
        <v>1</v>
      </c>
      <c r="G1183" s="160" t="n">
        <v>22122012067</v>
      </c>
      <c r="H1183" s="149" t="n">
        <v>0</v>
      </c>
      <c r="I1183" s="149" t="s">
        <v>44614</v>
      </c>
      <c r="J1183" s="149" t="s">
        <v>39098</v>
      </c>
      <c r="K1183" s="149" t="s">
        <v>84</v>
      </c>
      <c r="L1183" s="159" t="n">
        <v>42110</v>
      </c>
      <c r="M1183" s="149" t="s">
        <v>83</v>
      </c>
      <c r="N1183" s="149" t="s">
        <v>52</v>
      </c>
      <c r="Q1183" s="149" t="s">
        <v>44615</v>
      </c>
      <c r="R1183" s="149" t="n">
        <v>27</v>
      </c>
      <c r="S1183" s="158" t="n">
        <v>8</v>
      </c>
      <c r="T1183" s="158" t="n">
        <v>5</v>
      </c>
      <c r="U1183" s="149" t="s">
        <v>43188</v>
      </c>
      <c r="V1183" s="149" t="s">
        <v>7218</v>
      </c>
      <c r="W1183" s="158" t="n">
        <v>5609</v>
      </c>
      <c r="X1183" s="149" t="s">
        <v>7220</v>
      </c>
      <c r="Y1183" s="149" t="s">
        <v>31391</v>
      </c>
      <c r="Z1183" s="149" t="s">
        <v>73</v>
      </c>
      <c r="AD1183" s="149" t="s">
        <v>107</v>
      </c>
      <c r="AE1183" s="149" t="s">
        <v>7221</v>
      </c>
      <c r="AF1183" s="149" t="n">
        <v>6609</v>
      </c>
      <c r="AG1183" s="149" t="s">
        <v>7214</v>
      </c>
      <c r="AH1183" s="149" t="s">
        <v>7222</v>
      </c>
      <c r="AM1183" s="149" t="s">
        <v>107</v>
      </c>
      <c r="AO1183" s="149" t="s">
        <v>40229</v>
      </c>
      <c r="BA1183" s="149" t="s">
        <v>44616</v>
      </c>
      <c r="BB1183" s="149" t="s">
        <v>31395</v>
      </c>
      <c r="BC1183" s="149" t="n">
        <v>3</v>
      </c>
      <c r="BG1183" s="149" t="n">
        <v>84</v>
      </c>
      <c r="BH1183" s="149" t="s">
        <v>37111</v>
      </c>
    </row>
    <row r="1184" customFormat="false" ht="15" hidden="false" customHeight="false" outlineLevel="0" collapsed="false">
      <c r="A1184" s="158" t="n">
        <v>1546</v>
      </c>
      <c r="B1184" s="149" t="s">
        <v>31334</v>
      </c>
      <c r="C1184" s="149" t="s">
        <v>76</v>
      </c>
      <c r="D1184" s="159" t="n">
        <v>44121</v>
      </c>
      <c r="E1184" s="149" t="s">
        <v>44332</v>
      </c>
      <c r="F1184" s="158" t="n">
        <v>1</v>
      </c>
      <c r="G1184" s="160" t="n">
        <v>22122012068</v>
      </c>
      <c r="H1184" s="149" t="n">
        <v>0</v>
      </c>
      <c r="I1184" s="149" t="s">
        <v>44617</v>
      </c>
      <c r="J1184" s="149" t="s">
        <v>39098</v>
      </c>
      <c r="K1184" s="149" t="s">
        <v>53</v>
      </c>
      <c r="L1184" s="159" t="n">
        <v>42022</v>
      </c>
      <c r="M1184" s="149" t="s">
        <v>83</v>
      </c>
      <c r="N1184" s="149" t="s">
        <v>52</v>
      </c>
      <c r="Q1184" s="149" t="s">
        <v>44618</v>
      </c>
      <c r="R1184" s="149" t="n">
        <v>7</v>
      </c>
      <c r="S1184" s="158" t="n">
        <v>3</v>
      </c>
      <c r="T1184" s="158" t="n">
        <v>4</v>
      </c>
      <c r="U1184" s="149" t="s">
        <v>37256</v>
      </c>
      <c r="V1184" s="149" t="s">
        <v>44619</v>
      </c>
      <c r="W1184" s="158"/>
      <c r="X1184" s="149" t="s">
        <v>31336</v>
      </c>
      <c r="Y1184" s="149" t="s">
        <v>31342</v>
      </c>
      <c r="Z1184" s="149" t="s">
        <v>156</v>
      </c>
      <c r="AD1184" s="149" t="s">
        <v>132</v>
      </c>
      <c r="AE1184" s="149" t="s">
        <v>44620</v>
      </c>
      <c r="AG1184" s="149" t="s">
        <v>31345</v>
      </c>
      <c r="AH1184" s="149" t="s">
        <v>31344</v>
      </c>
      <c r="AI1184" s="149" t="s">
        <v>74</v>
      </c>
      <c r="AM1184" s="149" t="s">
        <v>132</v>
      </c>
      <c r="BA1184" s="149" t="s">
        <v>44621</v>
      </c>
      <c r="BB1184" s="149" t="s">
        <v>81</v>
      </c>
      <c r="BC1184" s="149" t="s">
        <v>81</v>
      </c>
      <c r="BD1184" s="149" t="s">
        <v>128</v>
      </c>
      <c r="BG1184" s="149" t="n">
        <v>82</v>
      </c>
      <c r="BH1184" s="149" t="s">
        <v>37111</v>
      </c>
    </row>
    <row r="1185" customFormat="false" ht="15" hidden="false" customHeight="false" outlineLevel="0" collapsed="false">
      <c r="A1185" s="158" t="n">
        <v>1547</v>
      </c>
      <c r="B1185" s="149" t="s">
        <v>34035</v>
      </c>
      <c r="C1185" s="149" t="s">
        <v>76</v>
      </c>
      <c r="D1185" s="159" t="n">
        <v>44184</v>
      </c>
      <c r="E1185" s="149" t="s">
        <v>44332</v>
      </c>
      <c r="F1185" s="158" t="n">
        <v>1</v>
      </c>
      <c r="G1185" s="160" t="n">
        <v>22122012069</v>
      </c>
      <c r="H1185" s="149" t="n">
        <v>0</v>
      </c>
      <c r="I1185" s="149" t="s">
        <v>44622</v>
      </c>
      <c r="J1185" s="149" t="s">
        <v>44623</v>
      </c>
      <c r="K1185" s="149" t="s">
        <v>84</v>
      </c>
      <c r="L1185" s="159" t="n">
        <v>42158</v>
      </c>
      <c r="M1185" s="149" t="s">
        <v>83</v>
      </c>
      <c r="N1185" s="149" t="s">
        <v>52</v>
      </c>
      <c r="Q1185" s="149" t="s">
        <v>44624</v>
      </c>
      <c r="R1185" s="149" t="n">
        <v>11</v>
      </c>
      <c r="S1185" s="158" t="n">
        <v>6</v>
      </c>
      <c r="T1185" s="158" t="n">
        <v>4</v>
      </c>
      <c r="U1185" s="149" t="s">
        <v>38308</v>
      </c>
      <c r="V1185" s="149" t="s">
        <v>44625</v>
      </c>
      <c r="W1185" s="158"/>
      <c r="X1185" s="149" t="s">
        <v>34043</v>
      </c>
      <c r="Y1185" s="149" t="s">
        <v>44626</v>
      </c>
      <c r="Z1185" s="149" t="s">
        <v>156</v>
      </c>
      <c r="AD1185" s="149" t="s">
        <v>132</v>
      </c>
      <c r="AE1185" s="149" t="s">
        <v>44627</v>
      </c>
      <c r="AG1185" s="149" t="s">
        <v>34038</v>
      </c>
      <c r="AH1185" s="149" t="s">
        <v>44628</v>
      </c>
      <c r="AI1185" s="149" t="s">
        <v>156</v>
      </c>
      <c r="AM1185" s="149" t="s">
        <v>132</v>
      </c>
      <c r="BA1185" s="149" t="s">
        <v>44629</v>
      </c>
      <c r="BB1185" s="149" t="s">
        <v>81</v>
      </c>
      <c r="BC1185" s="149" t="s">
        <v>81</v>
      </c>
      <c r="BD1185" s="149" t="s">
        <v>298</v>
      </c>
      <c r="BE1185" s="149" t="s">
        <v>44630</v>
      </c>
      <c r="BG1185" s="149" t="n">
        <v>86</v>
      </c>
      <c r="BH1185" s="149" t="s">
        <v>37111</v>
      </c>
    </row>
    <row r="1186" customFormat="false" ht="15" hidden="false" customHeight="false" outlineLevel="0" collapsed="false">
      <c r="A1186" s="158" t="n">
        <v>1548</v>
      </c>
      <c r="B1186" s="149" t="s">
        <v>32479</v>
      </c>
      <c r="C1186" s="149" t="s">
        <v>76</v>
      </c>
      <c r="D1186" s="159" t="n">
        <v>44134</v>
      </c>
      <c r="E1186" s="149" t="s">
        <v>44332</v>
      </c>
      <c r="F1186" s="158" t="n">
        <v>1</v>
      </c>
      <c r="G1186" s="160" t="n">
        <v>22122012070</v>
      </c>
      <c r="H1186" s="149" t="n">
        <v>0</v>
      </c>
      <c r="I1186" s="149" t="s">
        <v>44631</v>
      </c>
      <c r="J1186" s="149" t="s">
        <v>44632</v>
      </c>
      <c r="K1186" s="149" t="s">
        <v>53</v>
      </c>
      <c r="L1186" s="159" t="n">
        <v>42189</v>
      </c>
      <c r="M1186" s="149" t="s">
        <v>83</v>
      </c>
      <c r="N1186" s="149" t="s">
        <v>52</v>
      </c>
      <c r="Q1186" s="149" t="s">
        <v>3350</v>
      </c>
      <c r="R1186" s="149" t="s">
        <v>26727</v>
      </c>
      <c r="S1186" s="158" t="n">
        <v>10</v>
      </c>
      <c r="T1186" s="158" t="n">
        <v>5</v>
      </c>
      <c r="U1186" s="149" t="s">
        <v>37135</v>
      </c>
      <c r="V1186" s="149" t="s">
        <v>32484</v>
      </c>
      <c r="W1186" s="158"/>
      <c r="X1186" s="149" t="s">
        <v>32486</v>
      </c>
      <c r="Y1186" s="149" t="s">
        <v>44633</v>
      </c>
      <c r="Z1186" s="149" t="s">
        <v>106</v>
      </c>
      <c r="AD1186" s="149" t="s">
        <v>132</v>
      </c>
      <c r="AE1186" s="149" t="s">
        <v>32487</v>
      </c>
      <c r="AG1186" s="149" t="s">
        <v>32489</v>
      </c>
      <c r="AH1186" s="149" t="s">
        <v>44634</v>
      </c>
      <c r="AI1186" s="149" t="s">
        <v>156</v>
      </c>
      <c r="AM1186" s="149" t="s">
        <v>107</v>
      </c>
      <c r="BA1186" s="149" t="s">
        <v>44584</v>
      </c>
      <c r="BB1186" s="149" t="s">
        <v>81</v>
      </c>
      <c r="BC1186" s="149" t="s">
        <v>81</v>
      </c>
      <c r="BD1186" s="149" t="s">
        <v>298</v>
      </c>
      <c r="BG1186" s="149" t="n">
        <v>86</v>
      </c>
      <c r="BH1186" s="149" t="s">
        <v>37111</v>
      </c>
    </row>
    <row r="1187" customFormat="false" ht="15" hidden="false" customHeight="false" outlineLevel="0" collapsed="false">
      <c r="A1187" s="158" t="n">
        <v>1549</v>
      </c>
      <c r="B1187" s="149" t="s">
        <v>32228</v>
      </c>
      <c r="C1187" s="149" t="s">
        <v>76</v>
      </c>
      <c r="D1187" s="159" t="n">
        <v>44127</v>
      </c>
      <c r="E1187" s="149" t="s">
        <v>44332</v>
      </c>
      <c r="F1187" s="158" t="n">
        <v>1</v>
      </c>
      <c r="G1187" s="160" t="n">
        <v>22122011071</v>
      </c>
      <c r="H1187" s="149" t="n">
        <v>0</v>
      </c>
      <c r="I1187" s="149" t="s">
        <v>44635</v>
      </c>
      <c r="J1187" s="149" t="s">
        <v>44636</v>
      </c>
      <c r="K1187" s="149" t="s">
        <v>29196</v>
      </c>
      <c r="L1187" s="159" t="n">
        <v>42230</v>
      </c>
      <c r="M1187" s="149" t="s">
        <v>37114</v>
      </c>
      <c r="N1187" s="149" t="s">
        <v>52</v>
      </c>
      <c r="Q1187" s="149" t="s">
        <v>44637</v>
      </c>
      <c r="R1187" s="149" t="s">
        <v>32233</v>
      </c>
      <c r="S1187" s="158" t="n">
        <v>2</v>
      </c>
      <c r="T1187" s="158" t="n">
        <v>12</v>
      </c>
      <c r="U1187" s="149" t="s">
        <v>37116</v>
      </c>
      <c r="V1187" s="149" t="s">
        <v>32231</v>
      </c>
      <c r="W1187" s="158"/>
      <c r="X1187" s="149" t="s">
        <v>32235</v>
      </c>
      <c r="Y1187" s="149" t="s">
        <v>32234</v>
      </c>
      <c r="Z1187" s="149" t="s">
        <v>73</v>
      </c>
      <c r="AD1187" s="149" t="s">
        <v>132</v>
      </c>
      <c r="AE1187" s="149" t="s">
        <v>32236</v>
      </c>
      <c r="AG1187" s="149" t="s">
        <v>32238</v>
      </c>
      <c r="AH1187" s="149" t="s">
        <v>32237</v>
      </c>
      <c r="AI1187" s="149" t="s">
        <v>74</v>
      </c>
      <c r="BA1187" s="149" t="s">
        <v>44638</v>
      </c>
      <c r="BB1187" s="149" t="s">
        <v>81</v>
      </c>
      <c r="BC1187" s="149" t="s">
        <v>81</v>
      </c>
      <c r="BD1187" s="149" t="s">
        <v>44396</v>
      </c>
      <c r="BE1187" s="149" t="s">
        <v>32242</v>
      </c>
      <c r="BG1187" s="149" t="n">
        <v>85</v>
      </c>
      <c r="BH1187" s="149" t="s">
        <v>37111</v>
      </c>
    </row>
    <row r="1188" customFormat="false" ht="15" hidden="false" customHeight="false" outlineLevel="0" collapsed="false">
      <c r="A1188" s="158" t="n">
        <v>1550</v>
      </c>
      <c r="B1188" s="149" t="s">
        <v>33441</v>
      </c>
      <c r="C1188" s="149" t="s">
        <v>76</v>
      </c>
      <c r="D1188" s="159" t="n">
        <v>44158</v>
      </c>
      <c r="E1188" s="149" t="s">
        <v>44332</v>
      </c>
      <c r="F1188" s="158" t="n">
        <v>1</v>
      </c>
      <c r="G1188" s="160" t="n">
        <v>22122011072</v>
      </c>
      <c r="H1188" s="149" t="n">
        <v>0</v>
      </c>
      <c r="I1188" s="149" t="s">
        <v>44639</v>
      </c>
      <c r="J1188" s="149" t="s">
        <v>41712</v>
      </c>
      <c r="K1188" s="149" t="s">
        <v>1194</v>
      </c>
      <c r="L1188" s="159" t="n">
        <v>41824</v>
      </c>
      <c r="M1188" s="149" t="s">
        <v>37114</v>
      </c>
      <c r="N1188" s="149" t="s">
        <v>52</v>
      </c>
      <c r="Q1188" s="149" t="s">
        <v>44640</v>
      </c>
      <c r="R1188" s="149" t="n">
        <v>18</v>
      </c>
      <c r="S1188" s="158" t="n">
        <v>3</v>
      </c>
      <c r="T1188" s="158" t="n">
        <v>7</v>
      </c>
      <c r="U1188" s="149" t="s">
        <v>37442</v>
      </c>
      <c r="V1188" s="149" t="s">
        <v>33446</v>
      </c>
      <c r="W1188" s="158"/>
      <c r="X1188" s="149" t="s">
        <v>33448</v>
      </c>
      <c r="Y1188" s="149" t="s">
        <v>33447</v>
      </c>
      <c r="Z1188" s="149" t="s">
        <v>106</v>
      </c>
      <c r="AD1188" s="149" t="s">
        <v>132</v>
      </c>
      <c r="AE1188" s="149" t="s">
        <v>33449</v>
      </c>
      <c r="AG1188" s="149" t="s">
        <v>33451</v>
      </c>
      <c r="AH1188" s="149" t="s">
        <v>33450</v>
      </c>
      <c r="AI1188" s="149" t="s">
        <v>156</v>
      </c>
      <c r="AM1188" s="149" t="s">
        <v>204</v>
      </c>
      <c r="BA1188" s="149" t="s">
        <v>44641</v>
      </c>
      <c r="BB1188" s="149" t="s">
        <v>81</v>
      </c>
      <c r="BC1188" s="149" t="s">
        <v>81</v>
      </c>
      <c r="BD1188" s="149" t="s">
        <v>128</v>
      </c>
      <c r="BG1188" s="149" t="n">
        <v>83</v>
      </c>
      <c r="BH1188" s="149" t="s">
        <v>37111</v>
      </c>
    </row>
    <row r="1189" customFormat="false" ht="15" hidden="false" customHeight="false" outlineLevel="0" collapsed="false">
      <c r="A1189" s="158" t="n">
        <v>1551</v>
      </c>
      <c r="B1189" s="149" t="s">
        <v>35642</v>
      </c>
      <c r="C1189" s="149" t="s">
        <v>76</v>
      </c>
      <c r="D1189" s="159" t="n">
        <v>44288</v>
      </c>
      <c r="E1189" s="149" t="s">
        <v>44332</v>
      </c>
      <c r="F1189" s="158" t="n">
        <v>1</v>
      </c>
      <c r="G1189" s="160" t="n">
        <v>22122011073</v>
      </c>
      <c r="H1189" s="149" t="n">
        <v>0</v>
      </c>
      <c r="I1189" s="149" t="s">
        <v>44642</v>
      </c>
      <c r="J1189" s="149" t="s">
        <v>44643</v>
      </c>
      <c r="K1189" s="149" t="s">
        <v>1481</v>
      </c>
      <c r="L1189" s="159" t="n">
        <v>42056</v>
      </c>
      <c r="M1189" s="149" t="s">
        <v>37114</v>
      </c>
      <c r="N1189" s="149" t="s">
        <v>52</v>
      </c>
      <c r="Q1189" s="149" t="s">
        <v>44644</v>
      </c>
      <c r="S1189" s="158" t="n">
        <v>14</v>
      </c>
      <c r="T1189" s="158" t="n">
        <v>1</v>
      </c>
      <c r="U1189" s="149" t="s">
        <v>37442</v>
      </c>
      <c r="V1189" s="149" t="s">
        <v>35651</v>
      </c>
      <c r="W1189" s="158"/>
      <c r="X1189" s="149" t="s">
        <v>35653</v>
      </c>
      <c r="Y1189" s="149" t="s">
        <v>35652</v>
      </c>
      <c r="Z1189" s="149" t="s">
        <v>106</v>
      </c>
      <c r="AD1189" s="149" t="s">
        <v>132</v>
      </c>
      <c r="AE1189" s="149" t="s">
        <v>35654</v>
      </c>
      <c r="AG1189" s="149" t="s">
        <v>35656</v>
      </c>
      <c r="AH1189" s="149" t="s">
        <v>35655</v>
      </c>
      <c r="AI1189" s="149" t="s">
        <v>74</v>
      </c>
      <c r="AM1189" s="149" t="s">
        <v>204</v>
      </c>
      <c r="BA1189" s="149" t="s">
        <v>44645</v>
      </c>
      <c r="BB1189" s="149" t="s">
        <v>81</v>
      </c>
      <c r="BC1189" s="149" t="s">
        <v>81</v>
      </c>
      <c r="BD1189" s="149" t="s">
        <v>128</v>
      </c>
      <c r="BG1189" s="149" t="n">
        <v>84</v>
      </c>
      <c r="BH1189" s="149" t="s">
        <v>37111</v>
      </c>
    </row>
    <row r="1190" customFormat="false" ht="15" hidden="false" customHeight="false" outlineLevel="0" collapsed="false">
      <c r="A1190" s="158" t="n">
        <v>1552</v>
      </c>
      <c r="B1190" s="149" t="s">
        <v>34945</v>
      </c>
      <c r="C1190" s="149" t="s">
        <v>76</v>
      </c>
      <c r="D1190" s="159" t="n">
        <v>44243</v>
      </c>
      <c r="E1190" s="149" t="s">
        <v>44332</v>
      </c>
      <c r="F1190" s="158" t="n">
        <v>1</v>
      </c>
      <c r="G1190" s="160" t="n">
        <v>22122012074</v>
      </c>
      <c r="H1190" s="149" t="n">
        <v>0</v>
      </c>
      <c r="I1190" s="149" t="s">
        <v>44646</v>
      </c>
      <c r="J1190" s="149" t="s">
        <v>44647</v>
      </c>
      <c r="K1190" s="149" t="s">
        <v>8067</v>
      </c>
      <c r="L1190" s="159" t="n">
        <v>42219</v>
      </c>
      <c r="M1190" s="149" t="s">
        <v>83</v>
      </c>
      <c r="N1190" s="149" t="s">
        <v>52</v>
      </c>
      <c r="Q1190" s="149" t="s">
        <v>44648</v>
      </c>
      <c r="R1190" s="149" t="s">
        <v>34951</v>
      </c>
      <c r="S1190" s="158" t="n">
        <v>9</v>
      </c>
      <c r="T1190" s="158" t="n">
        <v>9</v>
      </c>
      <c r="U1190" s="149" t="s">
        <v>37171</v>
      </c>
      <c r="V1190" s="149" t="s">
        <v>34952</v>
      </c>
      <c r="W1190" s="158"/>
      <c r="X1190" s="149" t="s">
        <v>34954</v>
      </c>
      <c r="Y1190" s="149" t="s">
        <v>34953</v>
      </c>
      <c r="Z1190" s="149" t="s">
        <v>73</v>
      </c>
      <c r="AD1190" s="149" t="s">
        <v>132</v>
      </c>
      <c r="AE1190" s="149" t="s">
        <v>34955</v>
      </c>
      <c r="AG1190" s="149" t="s">
        <v>34957</v>
      </c>
      <c r="AH1190" s="149" t="s">
        <v>34956</v>
      </c>
      <c r="AI1190" s="149" t="s">
        <v>156</v>
      </c>
      <c r="AM1190" s="149" t="s">
        <v>107</v>
      </c>
      <c r="BA1190" s="149" t="s">
        <v>44649</v>
      </c>
      <c r="BB1190" s="149" t="s">
        <v>81</v>
      </c>
      <c r="BC1190" s="149" t="s">
        <v>81</v>
      </c>
      <c r="BD1190" s="149" t="s">
        <v>298</v>
      </c>
      <c r="BG1190" s="149" t="n">
        <v>83</v>
      </c>
      <c r="BH1190" s="149" t="s">
        <v>37111</v>
      </c>
    </row>
    <row r="1191" customFormat="false" ht="15" hidden="false" customHeight="false" outlineLevel="0" collapsed="false">
      <c r="A1191" s="158" t="n">
        <v>1553</v>
      </c>
      <c r="B1191" s="149" t="s">
        <v>31278</v>
      </c>
      <c r="C1191" s="149" t="s">
        <v>76</v>
      </c>
      <c r="D1191" s="159" t="n">
        <v>44121</v>
      </c>
      <c r="E1191" s="149" t="s">
        <v>44332</v>
      </c>
      <c r="F1191" s="158" t="n">
        <v>1</v>
      </c>
      <c r="G1191" s="160" t="n">
        <v>22122012075</v>
      </c>
      <c r="H1191" s="149" t="n">
        <v>0</v>
      </c>
      <c r="I1191" s="149" t="s">
        <v>44650</v>
      </c>
      <c r="J1191" s="149" t="s">
        <v>44651</v>
      </c>
      <c r="K1191" s="149" t="s">
        <v>84</v>
      </c>
      <c r="L1191" s="159" t="n">
        <v>42055</v>
      </c>
      <c r="M1191" s="149" t="s">
        <v>83</v>
      </c>
      <c r="N1191" s="149" t="s">
        <v>52</v>
      </c>
      <c r="Q1191" s="149" t="s">
        <v>44652</v>
      </c>
      <c r="R1191" s="149" t="n">
        <v>94</v>
      </c>
      <c r="S1191" s="158" t="n">
        <v>2</v>
      </c>
      <c r="T1191" s="158" t="n">
        <v>6</v>
      </c>
      <c r="U1191" s="149" t="s">
        <v>37171</v>
      </c>
      <c r="V1191" s="149" t="s">
        <v>40907</v>
      </c>
      <c r="W1191" s="158" t="n">
        <v>5201</v>
      </c>
      <c r="X1191" s="149" t="s">
        <v>31291</v>
      </c>
      <c r="AE1191" s="149" t="s">
        <v>31288</v>
      </c>
      <c r="AF1191" s="149" t="n">
        <v>6201</v>
      </c>
      <c r="AG1191" s="149" t="s">
        <v>31290</v>
      </c>
      <c r="AO1191" s="149" t="s">
        <v>40906</v>
      </c>
      <c r="AP1191" s="149" t="n">
        <v>2122211605</v>
      </c>
      <c r="BA1191" s="149" t="s">
        <v>44653</v>
      </c>
      <c r="BB1191" s="149" t="s">
        <v>40905</v>
      </c>
      <c r="BC1191" s="149" t="n">
        <v>4</v>
      </c>
      <c r="BD1191" s="149" t="s">
        <v>128</v>
      </c>
      <c r="BG1191" s="149" t="n">
        <v>84</v>
      </c>
      <c r="BH1191" s="149" t="s">
        <v>37111</v>
      </c>
    </row>
    <row r="1192" customFormat="false" ht="15" hidden="false" customHeight="false" outlineLevel="0" collapsed="false">
      <c r="A1192" s="158" t="n">
        <v>1554</v>
      </c>
      <c r="B1192" s="149" t="s">
        <v>34828</v>
      </c>
      <c r="C1192" s="149" t="s">
        <v>76</v>
      </c>
      <c r="D1192" s="159" t="n">
        <v>44235</v>
      </c>
      <c r="E1192" s="149" t="s">
        <v>44332</v>
      </c>
      <c r="F1192" s="158" t="n">
        <v>1</v>
      </c>
      <c r="G1192" s="160" t="n">
        <v>22122012076</v>
      </c>
      <c r="H1192" s="149" t="n">
        <v>0</v>
      </c>
      <c r="I1192" s="149" t="s">
        <v>44654</v>
      </c>
      <c r="J1192" s="149" t="s">
        <v>42061</v>
      </c>
      <c r="K1192" s="149" t="s">
        <v>53</v>
      </c>
      <c r="L1192" s="159" t="n">
        <v>42195</v>
      </c>
      <c r="M1192" s="149" t="s">
        <v>83</v>
      </c>
      <c r="N1192" s="149" t="s">
        <v>52</v>
      </c>
      <c r="Q1192" s="149" t="s">
        <v>34833</v>
      </c>
      <c r="R1192" s="149" t="n">
        <v>3</v>
      </c>
      <c r="S1192" s="158" t="n">
        <v>1</v>
      </c>
      <c r="T1192" s="158" t="n">
        <v>1</v>
      </c>
      <c r="U1192" s="149" t="s">
        <v>37116</v>
      </c>
      <c r="V1192" s="149" t="s">
        <v>34834</v>
      </c>
      <c r="W1192" s="158"/>
      <c r="X1192" s="149" t="s">
        <v>34831</v>
      </c>
      <c r="Y1192" s="149" t="s">
        <v>34835</v>
      </c>
      <c r="Z1192" s="149" t="s">
        <v>73</v>
      </c>
      <c r="AD1192" s="149" t="s">
        <v>132</v>
      </c>
      <c r="AE1192" s="149" t="s">
        <v>34836</v>
      </c>
      <c r="AG1192" s="149" t="s">
        <v>34838</v>
      </c>
      <c r="AH1192" s="149" t="s">
        <v>34837</v>
      </c>
      <c r="AI1192" s="149" t="s">
        <v>74</v>
      </c>
      <c r="BA1192" s="149" t="s">
        <v>44655</v>
      </c>
      <c r="BB1192" s="149" t="s">
        <v>81</v>
      </c>
      <c r="BC1192" s="149" t="s">
        <v>81</v>
      </c>
      <c r="BD1192" s="149" t="s">
        <v>128</v>
      </c>
      <c r="BG1192" s="149" t="n">
        <v>84</v>
      </c>
      <c r="BH1192" s="149" t="s">
        <v>37111</v>
      </c>
    </row>
    <row r="1193" customFormat="false" ht="15" hidden="false" customHeight="false" outlineLevel="0" collapsed="false">
      <c r="A1193" s="158" t="n">
        <v>1555</v>
      </c>
      <c r="B1193" s="149" t="s">
        <v>33773</v>
      </c>
      <c r="C1193" s="149" t="s">
        <v>76</v>
      </c>
      <c r="D1193" s="159" t="n">
        <v>44172</v>
      </c>
      <c r="E1193" s="149" t="s">
        <v>44332</v>
      </c>
      <c r="F1193" s="158" t="n">
        <v>1</v>
      </c>
      <c r="G1193" s="160" t="n">
        <v>22122012077</v>
      </c>
      <c r="H1193" s="149" t="n">
        <v>0</v>
      </c>
      <c r="I1193" s="149" t="s">
        <v>44656</v>
      </c>
      <c r="J1193" s="149" t="s">
        <v>44657</v>
      </c>
      <c r="K1193" s="149" t="s">
        <v>138</v>
      </c>
      <c r="L1193" s="159" t="n">
        <v>42182</v>
      </c>
      <c r="M1193" s="149" t="s">
        <v>83</v>
      </c>
      <c r="N1193" s="149" t="s">
        <v>52</v>
      </c>
      <c r="Q1193" s="149" t="s">
        <v>44658</v>
      </c>
      <c r="R1193" s="149" t="s">
        <v>33775</v>
      </c>
      <c r="S1193" s="158" t="n">
        <v>5</v>
      </c>
      <c r="T1193" s="158" t="n">
        <v>2</v>
      </c>
      <c r="U1193" s="149" t="s">
        <v>37229</v>
      </c>
      <c r="V1193" s="149" t="s">
        <v>33776</v>
      </c>
      <c r="W1193" s="158"/>
      <c r="X1193" s="149" t="s">
        <v>27400</v>
      </c>
      <c r="Y1193" s="149" t="s">
        <v>33777</v>
      </c>
      <c r="Z1193" s="149" t="s">
        <v>73</v>
      </c>
      <c r="AD1193" s="149" t="s">
        <v>204</v>
      </c>
      <c r="AE1193" s="149" t="s">
        <v>33778</v>
      </c>
      <c r="AG1193" s="149" t="s">
        <v>27403</v>
      </c>
      <c r="AH1193" s="149" t="s">
        <v>27402</v>
      </c>
      <c r="AI1193" s="149" t="s">
        <v>106</v>
      </c>
      <c r="AM1193" s="149" t="s">
        <v>132</v>
      </c>
      <c r="BA1193" s="149" t="s">
        <v>44659</v>
      </c>
      <c r="BB1193" s="149" t="s">
        <v>81</v>
      </c>
      <c r="BC1193" s="149" t="s">
        <v>81</v>
      </c>
      <c r="BD1193" s="149" t="s">
        <v>44396</v>
      </c>
      <c r="BE1193" s="149" t="s">
        <v>27406</v>
      </c>
      <c r="BG1193" s="149" t="n">
        <v>86</v>
      </c>
      <c r="BH1193" s="149" t="s">
        <v>37111</v>
      </c>
    </row>
    <row r="1194" customFormat="false" ht="15" hidden="false" customHeight="false" outlineLevel="0" collapsed="false">
      <c r="A1194" s="158" t="n">
        <v>1556</v>
      </c>
      <c r="B1194" s="149" t="s">
        <v>35743</v>
      </c>
      <c r="C1194" s="149" t="s">
        <v>76</v>
      </c>
      <c r="D1194" s="159" t="n">
        <v>44294</v>
      </c>
      <c r="E1194" s="149" t="s">
        <v>44332</v>
      </c>
      <c r="F1194" s="158" t="n">
        <v>1</v>
      </c>
      <c r="G1194" s="160" t="n">
        <v>22122011078</v>
      </c>
      <c r="H1194" s="149" t="n">
        <v>0</v>
      </c>
      <c r="I1194" s="149" t="s">
        <v>44660</v>
      </c>
      <c r="J1194" s="149" t="s">
        <v>40009</v>
      </c>
      <c r="K1194" s="149" t="s">
        <v>35663</v>
      </c>
      <c r="L1194" s="159" t="n">
        <v>42128</v>
      </c>
      <c r="M1194" s="149" t="s">
        <v>37114</v>
      </c>
      <c r="N1194" s="149" t="s">
        <v>52</v>
      </c>
      <c r="Q1194" s="149" t="s">
        <v>44661</v>
      </c>
      <c r="R1194" s="149" t="s">
        <v>33804</v>
      </c>
      <c r="S1194" s="158" t="n">
        <v>3</v>
      </c>
      <c r="T1194" s="158" t="n">
        <v>7</v>
      </c>
      <c r="U1194" s="149" t="s">
        <v>37185</v>
      </c>
      <c r="V1194" s="149" t="s">
        <v>44662</v>
      </c>
      <c r="W1194" s="158" t="n">
        <v>11001</v>
      </c>
      <c r="X1194" s="149" t="s">
        <v>35736</v>
      </c>
      <c r="Y1194" s="149" t="s">
        <v>35735</v>
      </c>
      <c r="AD1194" s="149" t="s">
        <v>132</v>
      </c>
      <c r="AE1194" s="149" t="s">
        <v>44663</v>
      </c>
      <c r="AF1194" s="149" t="n">
        <v>12001</v>
      </c>
      <c r="AG1194" s="149" t="s">
        <v>35739</v>
      </c>
      <c r="AH1194" s="149" t="s">
        <v>35738</v>
      </c>
      <c r="AM1194" s="149" t="s">
        <v>132</v>
      </c>
      <c r="BA1194" s="149" t="s">
        <v>44664</v>
      </c>
      <c r="BB1194" s="149" t="s">
        <v>81</v>
      </c>
      <c r="BC1194" s="149" t="s">
        <v>81</v>
      </c>
      <c r="BD1194" s="149" t="s">
        <v>298</v>
      </c>
      <c r="BG1194" s="149" t="n">
        <v>86</v>
      </c>
      <c r="BH1194" s="149" t="s">
        <v>37111</v>
      </c>
    </row>
    <row r="1195" customFormat="false" ht="15" hidden="false" customHeight="false" outlineLevel="0" collapsed="false">
      <c r="A1195" s="158" t="n">
        <v>1557</v>
      </c>
      <c r="B1195" s="149" t="s">
        <v>30358</v>
      </c>
      <c r="C1195" s="149" t="s">
        <v>76</v>
      </c>
      <c r="D1195" s="159" t="n">
        <v>44088</v>
      </c>
      <c r="E1195" s="149" t="s">
        <v>44332</v>
      </c>
      <c r="F1195" s="158" t="n">
        <v>1</v>
      </c>
      <c r="G1195" s="160" t="n">
        <v>22122011079</v>
      </c>
      <c r="H1195" s="149" t="n">
        <v>0</v>
      </c>
      <c r="I1195" s="149" t="s">
        <v>44665</v>
      </c>
      <c r="J1195" s="149" t="s">
        <v>38580</v>
      </c>
      <c r="K1195" s="149" t="s">
        <v>84</v>
      </c>
      <c r="L1195" s="159" t="n">
        <v>41960</v>
      </c>
      <c r="M1195" s="149" t="s">
        <v>37114</v>
      </c>
      <c r="N1195" s="149" t="s">
        <v>52</v>
      </c>
      <c r="Q1195" s="149" t="s">
        <v>44666</v>
      </c>
      <c r="R1195" s="149" t="n">
        <v>5</v>
      </c>
      <c r="S1195" s="158" t="n">
        <v>2</v>
      </c>
      <c r="T1195" s="158" t="n">
        <v>6</v>
      </c>
      <c r="U1195" s="149" t="s">
        <v>37921</v>
      </c>
      <c r="V1195" s="149" t="s">
        <v>30365</v>
      </c>
      <c r="W1195" s="158"/>
      <c r="X1195" s="149" t="s">
        <v>30367</v>
      </c>
      <c r="Y1195" s="149" t="s">
        <v>30366</v>
      </c>
      <c r="Z1195" s="149" t="s">
        <v>106</v>
      </c>
      <c r="AD1195" s="149" t="s">
        <v>132</v>
      </c>
      <c r="AE1195" s="149" t="s">
        <v>30368</v>
      </c>
      <c r="AG1195" s="149" t="s">
        <v>30370</v>
      </c>
      <c r="AH1195" s="149" t="s">
        <v>30369</v>
      </c>
      <c r="AI1195" s="149" t="s">
        <v>106</v>
      </c>
      <c r="AM1195" s="149" t="s">
        <v>132</v>
      </c>
      <c r="BA1195" s="149" t="s">
        <v>44667</v>
      </c>
      <c r="BB1195" s="149" t="s">
        <v>81</v>
      </c>
      <c r="BC1195" s="149" t="s">
        <v>81</v>
      </c>
      <c r="BD1195" s="149" t="s">
        <v>154</v>
      </c>
      <c r="BG1195" s="149" t="n">
        <v>85</v>
      </c>
      <c r="BH1195" s="149" t="s">
        <v>37111</v>
      </c>
    </row>
    <row r="1196" customFormat="false" ht="15" hidden="false" customHeight="false" outlineLevel="0" collapsed="false">
      <c r="A1196" s="158" t="n">
        <v>1558</v>
      </c>
      <c r="B1196" s="149" t="s">
        <v>30010</v>
      </c>
      <c r="C1196" s="149" t="s">
        <v>76</v>
      </c>
      <c r="D1196" s="159" t="n">
        <v>44094</v>
      </c>
      <c r="E1196" s="149" t="s">
        <v>44332</v>
      </c>
      <c r="F1196" s="158" t="n">
        <v>1</v>
      </c>
      <c r="G1196" s="160" t="n">
        <v>22122012080</v>
      </c>
      <c r="H1196" s="149" t="n">
        <v>0</v>
      </c>
      <c r="I1196" s="149" t="s">
        <v>44668</v>
      </c>
      <c r="J1196" s="149" t="s">
        <v>40716</v>
      </c>
      <c r="K1196" s="149" t="s">
        <v>53</v>
      </c>
      <c r="L1196" s="159" t="n">
        <v>41969</v>
      </c>
      <c r="M1196" s="149" t="s">
        <v>83</v>
      </c>
      <c r="N1196" s="149" t="s">
        <v>52</v>
      </c>
      <c r="Q1196" s="149" t="s">
        <v>44669</v>
      </c>
      <c r="R1196" s="149" t="s">
        <v>2300</v>
      </c>
      <c r="S1196" s="158" t="n">
        <v>2</v>
      </c>
      <c r="T1196" s="158" t="n">
        <v>2</v>
      </c>
      <c r="U1196" s="149" t="s">
        <v>37135</v>
      </c>
      <c r="V1196" s="149" t="s">
        <v>39068</v>
      </c>
      <c r="W1196" s="158" t="n">
        <v>5236</v>
      </c>
      <c r="X1196" s="149" t="s">
        <v>19624</v>
      </c>
      <c r="Y1196" s="149" t="s">
        <v>19650</v>
      </c>
      <c r="Z1196" s="149" t="s">
        <v>106</v>
      </c>
      <c r="AE1196" s="149" t="s">
        <v>19648</v>
      </c>
      <c r="AF1196" s="149" t="n">
        <v>6236</v>
      </c>
      <c r="AG1196" s="149" t="s">
        <v>19627</v>
      </c>
      <c r="AH1196" s="149" t="s">
        <v>19650</v>
      </c>
      <c r="AO1196" s="149" t="s">
        <v>39067</v>
      </c>
      <c r="BA1196" s="149" t="s">
        <v>44670</v>
      </c>
      <c r="BB1196" s="149" t="s">
        <v>39065</v>
      </c>
      <c r="BC1196" s="149" t="n">
        <v>2</v>
      </c>
      <c r="BD1196" s="149" t="s">
        <v>128</v>
      </c>
      <c r="BG1196" s="149" t="n">
        <v>85</v>
      </c>
      <c r="BH1196" s="149" t="s">
        <v>37111</v>
      </c>
    </row>
    <row r="1197" customFormat="false" ht="15" hidden="false" customHeight="false" outlineLevel="0" collapsed="false">
      <c r="A1197" s="158" t="n">
        <v>1559</v>
      </c>
      <c r="B1197" s="149" t="s">
        <v>32397</v>
      </c>
      <c r="C1197" s="149" t="s">
        <v>76</v>
      </c>
      <c r="D1197" s="159" t="n">
        <v>44132</v>
      </c>
      <c r="E1197" s="149" t="s">
        <v>44332</v>
      </c>
      <c r="F1197" s="158" t="n">
        <v>1</v>
      </c>
      <c r="G1197" s="160" t="n">
        <v>22122011081</v>
      </c>
      <c r="H1197" s="149" t="n">
        <v>0</v>
      </c>
      <c r="I1197" s="149" t="s">
        <v>44671</v>
      </c>
      <c r="J1197" s="149" t="s">
        <v>44672</v>
      </c>
      <c r="K1197" s="149" t="s">
        <v>53</v>
      </c>
      <c r="L1197" s="159" t="n">
        <v>42140</v>
      </c>
      <c r="M1197" s="149" t="s">
        <v>37114</v>
      </c>
      <c r="N1197" s="149" t="s">
        <v>52</v>
      </c>
      <c r="Q1197" s="149" t="s">
        <v>44673</v>
      </c>
      <c r="R1197" s="149" t="n">
        <v>11</v>
      </c>
      <c r="S1197" s="158" t="n">
        <v>4</v>
      </c>
      <c r="T1197" s="158" t="n">
        <v>3</v>
      </c>
      <c r="U1197" s="149" t="s">
        <v>37135</v>
      </c>
      <c r="V1197" s="149" t="s">
        <v>4194</v>
      </c>
      <c r="W1197" s="158" t="n">
        <v>5270</v>
      </c>
      <c r="X1197" s="149" t="s">
        <v>4196</v>
      </c>
      <c r="Y1197" s="149" t="s">
        <v>4195</v>
      </c>
      <c r="Z1197" s="149" t="s">
        <v>106</v>
      </c>
      <c r="AD1197" s="149" t="s">
        <v>107</v>
      </c>
      <c r="AE1197" s="149" t="s">
        <v>4197</v>
      </c>
      <c r="AF1197" s="149" t="n">
        <v>6270</v>
      </c>
      <c r="AG1197" s="149" t="s">
        <v>4199</v>
      </c>
      <c r="AH1197" s="149" t="s">
        <v>4198</v>
      </c>
      <c r="AI1197" s="149" t="s">
        <v>106</v>
      </c>
      <c r="AM1197" s="149" t="s">
        <v>107</v>
      </c>
      <c r="AO1197" s="149" t="s">
        <v>40173</v>
      </c>
      <c r="AP1197" s="149" t="s">
        <v>4200</v>
      </c>
      <c r="BA1197" s="149" t="s">
        <v>44674</v>
      </c>
      <c r="BB1197" s="149" t="s">
        <v>32406</v>
      </c>
      <c r="BC1197" s="149" t="n">
        <v>3</v>
      </c>
      <c r="BD1197" s="149" t="s">
        <v>154</v>
      </c>
      <c r="BG1197" s="149" t="n">
        <v>82</v>
      </c>
      <c r="BH1197" s="149" t="s">
        <v>37111</v>
      </c>
    </row>
    <row r="1198" customFormat="false" ht="15" hidden="false" customHeight="false" outlineLevel="0" collapsed="false">
      <c r="A1198" s="158" t="n">
        <v>1560</v>
      </c>
      <c r="B1198" s="149" t="s">
        <v>31654</v>
      </c>
      <c r="C1198" s="149" t="s">
        <v>76</v>
      </c>
      <c r="D1198" s="159" t="n">
        <v>44121</v>
      </c>
      <c r="E1198" s="149" t="s">
        <v>44332</v>
      </c>
      <c r="F1198" s="158" t="n">
        <v>1</v>
      </c>
      <c r="G1198" s="160" t="n">
        <v>22122012082</v>
      </c>
      <c r="H1198" s="149" t="n">
        <v>0</v>
      </c>
      <c r="I1198" s="149" t="s">
        <v>44675</v>
      </c>
      <c r="J1198" s="149" t="s">
        <v>44676</v>
      </c>
      <c r="K1198" s="149" t="s">
        <v>53</v>
      </c>
      <c r="L1198" s="159" t="n">
        <v>42252</v>
      </c>
      <c r="M1198" s="149" t="s">
        <v>83</v>
      </c>
      <c r="N1198" s="149" t="s">
        <v>52</v>
      </c>
      <c r="Q1198" s="149" t="s">
        <v>44677</v>
      </c>
      <c r="R1198" s="149" t="n">
        <v>126</v>
      </c>
      <c r="S1198" s="158" t="n">
        <v>5</v>
      </c>
      <c r="T1198" s="158" t="n">
        <v>7</v>
      </c>
      <c r="U1198" s="149" t="s">
        <v>38613</v>
      </c>
      <c r="V1198" s="149" t="s">
        <v>17929</v>
      </c>
      <c r="W1198" s="158" t="n">
        <v>5079</v>
      </c>
      <c r="X1198" s="149" t="s">
        <v>17931</v>
      </c>
      <c r="Y1198" s="149" t="s">
        <v>17930</v>
      </c>
      <c r="Z1198" s="149" t="s">
        <v>106</v>
      </c>
      <c r="AA1198" s="149" t="s">
        <v>39202</v>
      </c>
      <c r="AB1198" s="149" t="s">
        <v>39203</v>
      </c>
      <c r="AC1198" s="149" t="s">
        <v>39204</v>
      </c>
      <c r="AD1198" s="149" t="s">
        <v>132</v>
      </c>
      <c r="AE1198" s="149" t="s">
        <v>31659</v>
      </c>
      <c r="AF1198" s="149" t="n">
        <v>6079</v>
      </c>
      <c r="AG1198" s="149" t="s">
        <v>17934</v>
      </c>
      <c r="AH1198" s="149" t="s">
        <v>17933</v>
      </c>
      <c r="AI1198" s="149" t="s">
        <v>74</v>
      </c>
      <c r="AO1198" s="149" t="s">
        <v>39201</v>
      </c>
      <c r="BA1198" s="149" t="s">
        <v>44678</v>
      </c>
      <c r="BB1198" s="149" t="s">
        <v>31663</v>
      </c>
      <c r="BC1198" s="149" t="n">
        <v>2</v>
      </c>
      <c r="BD1198" s="149" t="s">
        <v>154</v>
      </c>
      <c r="BG1198" s="149" t="n">
        <v>82</v>
      </c>
      <c r="BH1198" s="149" t="s">
        <v>37111</v>
      </c>
    </row>
    <row r="1199" customFormat="false" ht="15" hidden="false" customHeight="false" outlineLevel="0" collapsed="false">
      <c r="A1199" s="158" t="n">
        <v>1561</v>
      </c>
      <c r="B1199" s="149" t="s">
        <v>32206</v>
      </c>
      <c r="C1199" s="149" t="s">
        <v>76</v>
      </c>
      <c r="D1199" s="159" t="n">
        <v>44126</v>
      </c>
      <c r="E1199" s="149" t="s">
        <v>44332</v>
      </c>
      <c r="F1199" s="158" t="n">
        <v>1</v>
      </c>
      <c r="G1199" s="160" t="n">
        <v>22122012083</v>
      </c>
      <c r="H1199" s="149" t="n">
        <v>0</v>
      </c>
      <c r="I1199" s="149" t="s">
        <v>44679</v>
      </c>
      <c r="J1199" s="149" t="s">
        <v>44680</v>
      </c>
      <c r="K1199" s="149" t="s">
        <v>53</v>
      </c>
      <c r="L1199" s="159" t="n">
        <v>42174</v>
      </c>
      <c r="M1199" s="149" t="s">
        <v>83</v>
      </c>
      <c r="N1199" s="149" t="s">
        <v>52</v>
      </c>
      <c r="Q1199" s="149" t="s">
        <v>32192</v>
      </c>
      <c r="R1199" s="149" t="n">
        <v>11</v>
      </c>
      <c r="S1199" s="158" t="n">
        <v>5</v>
      </c>
      <c r="T1199" s="158" t="n">
        <v>15</v>
      </c>
      <c r="U1199" s="149" t="s">
        <v>44681</v>
      </c>
      <c r="V1199" s="149" t="s">
        <v>32195</v>
      </c>
      <c r="W1199" s="158"/>
      <c r="X1199" s="149" t="s">
        <v>32197</v>
      </c>
      <c r="Y1199" s="149" t="s">
        <v>44682</v>
      </c>
      <c r="Z1199" s="149" t="s">
        <v>106</v>
      </c>
      <c r="AD1199" s="149" t="s">
        <v>132</v>
      </c>
      <c r="AE1199" s="149" t="s">
        <v>32198</v>
      </c>
      <c r="AG1199" s="149" t="s">
        <v>32200</v>
      </c>
      <c r="AH1199" s="149" t="s">
        <v>44683</v>
      </c>
      <c r="AI1199" s="149" t="s">
        <v>106</v>
      </c>
      <c r="AM1199" s="149" t="s">
        <v>132</v>
      </c>
      <c r="BA1199" s="149" t="s">
        <v>44684</v>
      </c>
      <c r="BB1199" s="149" t="s">
        <v>81</v>
      </c>
      <c r="BC1199" s="149" t="s">
        <v>81</v>
      </c>
      <c r="BG1199" s="149" t="n">
        <v>85</v>
      </c>
      <c r="BH1199" s="149" t="s">
        <v>37111</v>
      </c>
    </row>
    <row r="1200" customFormat="false" ht="15" hidden="false" customHeight="false" outlineLevel="0" collapsed="false">
      <c r="A1200" s="158" t="n">
        <v>1562</v>
      </c>
      <c r="B1200" s="149" t="s">
        <v>30763</v>
      </c>
      <c r="C1200" s="149" t="s">
        <v>76</v>
      </c>
      <c r="D1200" s="159" t="n">
        <v>44118</v>
      </c>
      <c r="E1200" s="149" t="s">
        <v>44332</v>
      </c>
      <c r="F1200" s="158" t="n">
        <v>1</v>
      </c>
      <c r="G1200" s="160" t="n">
        <v>22122012084</v>
      </c>
      <c r="H1200" s="149" t="n">
        <v>0</v>
      </c>
      <c r="I1200" s="149" t="s">
        <v>44685</v>
      </c>
      <c r="J1200" s="149" t="s">
        <v>44686</v>
      </c>
      <c r="K1200" s="149" t="s">
        <v>1381</v>
      </c>
      <c r="L1200" s="159" t="n">
        <v>42040</v>
      </c>
      <c r="M1200" s="149" t="s">
        <v>83</v>
      </c>
      <c r="N1200" s="149" t="s">
        <v>52</v>
      </c>
      <c r="Q1200" s="149" t="s">
        <v>40042</v>
      </c>
      <c r="R1200" s="149" t="s">
        <v>2703</v>
      </c>
      <c r="S1200" s="158" t="n">
        <v>4</v>
      </c>
      <c r="T1200" s="158" t="n">
        <v>1</v>
      </c>
      <c r="U1200" s="149" t="s">
        <v>37149</v>
      </c>
      <c r="V1200" s="149" t="s">
        <v>2704</v>
      </c>
      <c r="W1200" s="158" t="n">
        <v>5122</v>
      </c>
      <c r="X1200" s="149" t="s">
        <v>2706</v>
      </c>
      <c r="Y1200" s="149" t="s">
        <v>2705</v>
      </c>
      <c r="Z1200" s="149" t="s">
        <v>73</v>
      </c>
      <c r="AD1200" s="149" t="s">
        <v>132</v>
      </c>
      <c r="AE1200" s="149" t="s">
        <v>2707</v>
      </c>
      <c r="AF1200" s="149" t="n">
        <v>6122</v>
      </c>
      <c r="AG1200" s="149" t="s">
        <v>2709</v>
      </c>
      <c r="AH1200" s="149" t="s">
        <v>2708</v>
      </c>
      <c r="AI1200" s="149" t="s">
        <v>74</v>
      </c>
      <c r="AO1200" s="149" t="s">
        <v>40042</v>
      </c>
      <c r="BA1200" s="149" t="s">
        <v>44687</v>
      </c>
      <c r="BB1200" s="149" t="s">
        <v>30771</v>
      </c>
      <c r="BC1200" s="149" t="n">
        <v>3</v>
      </c>
      <c r="BD1200" s="149" t="s">
        <v>44396</v>
      </c>
      <c r="BE1200" s="149" t="s">
        <v>2541</v>
      </c>
      <c r="BG1200" s="149" t="n">
        <v>86</v>
      </c>
      <c r="BH1200" s="149" t="s">
        <v>37111</v>
      </c>
    </row>
    <row r="1201" customFormat="false" ht="15" hidden="false" customHeight="false" outlineLevel="0" collapsed="false">
      <c r="A1201" s="158" t="n">
        <v>1563</v>
      </c>
      <c r="B1201" s="149" t="s">
        <v>32300</v>
      </c>
      <c r="C1201" s="149" t="s">
        <v>76</v>
      </c>
      <c r="D1201" s="159" t="n">
        <v>44128</v>
      </c>
      <c r="E1201" s="149" t="s">
        <v>44332</v>
      </c>
      <c r="F1201" s="158" t="n">
        <v>1</v>
      </c>
      <c r="G1201" s="160" t="n">
        <v>22122011085</v>
      </c>
      <c r="H1201" s="149" t="n">
        <v>0</v>
      </c>
      <c r="I1201" s="149" t="s">
        <v>44688</v>
      </c>
      <c r="J1201" s="149" t="s">
        <v>44689</v>
      </c>
      <c r="K1201" s="149" t="s">
        <v>84</v>
      </c>
      <c r="L1201" s="159" t="n">
        <v>41770</v>
      </c>
      <c r="M1201" s="149" t="s">
        <v>37114</v>
      </c>
      <c r="N1201" s="149" t="s">
        <v>52</v>
      </c>
      <c r="Q1201" s="149" t="s">
        <v>44690</v>
      </c>
      <c r="R1201" s="149" t="n">
        <v>0</v>
      </c>
      <c r="S1201" s="158" t="n">
        <v>2</v>
      </c>
      <c r="T1201" s="158" t="n">
        <v>3</v>
      </c>
      <c r="U1201" s="149" t="s">
        <v>37116</v>
      </c>
      <c r="V1201" s="149" t="s">
        <v>32307</v>
      </c>
      <c r="W1201" s="158"/>
      <c r="X1201" s="149" t="s">
        <v>32309</v>
      </c>
      <c r="Y1201" s="149" t="s">
        <v>32308</v>
      </c>
      <c r="Z1201" s="149" t="s">
        <v>73</v>
      </c>
      <c r="AD1201" s="149" t="s">
        <v>132</v>
      </c>
      <c r="AE1201" s="149" t="s">
        <v>32310</v>
      </c>
      <c r="AG1201" s="149" t="s">
        <v>32303</v>
      </c>
      <c r="AH1201" s="149" t="s">
        <v>32311</v>
      </c>
      <c r="AI1201" s="149" t="s">
        <v>156</v>
      </c>
      <c r="AM1201" s="149" t="s">
        <v>132</v>
      </c>
      <c r="BA1201" s="149" t="s">
        <v>44691</v>
      </c>
      <c r="BB1201" s="149" t="s">
        <v>81</v>
      </c>
      <c r="BC1201" s="149" t="s">
        <v>81</v>
      </c>
      <c r="BD1201" s="149" t="s">
        <v>44396</v>
      </c>
      <c r="BE1201" s="149" t="s">
        <v>32314</v>
      </c>
      <c r="BG1201" s="149" t="n">
        <v>85</v>
      </c>
      <c r="BH1201" s="149" t="s">
        <v>37111</v>
      </c>
    </row>
    <row r="1202" customFormat="false" ht="15" hidden="false" customHeight="false" outlineLevel="0" collapsed="false">
      <c r="A1202" s="158" t="n">
        <v>1564</v>
      </c>
      <c r="B1202" s="149" t="s">
        <v>33935</v>
      </c>
      <c r="C1202" s="149" t="s">
        <v>76</v>
      </c>
      <c r="D1202" s="159" t="n">
        <v>44180</v>
      </c>
      <c r="E1202" s="149" t="s">
        <v>44332</v>
      </c>
      <c r="F1202" s="158" t="n">
        <v>1</v>
      </c>
      <c r="G1202" s="160" t="n">
        <v>22122012086</v>
      </c>
      <c r="H1202" s="149" t="n">
        <v>0</v>
      </c>
      <c r="I1202" s="149" t="s">
        <v>44692</v>
      </c>
      <c r="J1202" s="149" t="s">
        <v>41524</v>
      </c>
      <c r="K1202" s="149" t="s">
        <v>53</v>
      </c>
      <c r="L1202" s="159" t="n">
        <v>41941</v>
      </c>
      <c r="M1202" s="149" t="s">
        <v>83</v>
      </c>
      <c r="N1202" s="149" t="s">
        <v>52</v>
      </c>
      <c r="Q1202" s="149" t="s">
        <v>33941</v>
      </c>
      <c r="R1202" s="149" t="n">
        <v>21</v>
      </c>
      <c r="S1202" s="158" t="n">
        <v>2</v>
      </c>
      <c r="T1202" s="158" t="n">
        <v>13</v>
      </c>
      <c r="U1202" s="149" t="s">
        <v>44693</v>
      </c>
      <c r="V1202" s="149" t="s">
        <v>33942</v>
      </c>
      <c r="W1202" s="158"/>
      <c r="X1202" s="149" t="s">
        <v>33944</v>
      </c>
      <c r="Y1202" s="149" t="s">
        <v>33943</v>
      </c>
      <c r="Z1202" s="149" t="s">
        <v>106</v>
      </c>
      <c r="AD1202" s="149" t="s">
        <v>132</v>
      </c>
      <c r="AE1202" s="149" t="s">
        <v>33945</v>
      </c>
      <c r="AG1202" s="149" t="s">
        <v>33947</v>
      </c>
      <c r="AH1202" s="149" t="s">
        <v>33946</v>
      </c>
      <c r="AI1202" s="149" t="s">
        <v>106</v>
      </c>
      <c r="AM1202" s="149" t="s">
        <v>107</v>
      </c>
      <c r="BA1202" s="149" t="s">
        <v>44694</v>
      </c>
      <c r="BB1202" s="149" t="s">
        <v>81</v>
      </c>
      <c r="BC1202" s="149" t="s">
        <v>81</v>
      </c>
      <c r="BD1202" s="149" t="s">
        <v>298</v>
      </c>
      <c r="BG1202" s="149" t="n">
        <v>86</v>
      </c>
      <c r="BH1202" s="149" t="s">
        <v>37111</v>
      </c>
    </row>
    <row r="1203" customFormat="false" ht="15" hidden="false" customHeight="false" outlineLevel="0" collapsed="false">
      <c r="A1203" s="158" t="n">
        <v>1565</v>
      </c>
      <c r="B1203" s="149" t="s">
        <v>34367</v>
      </c>
      <c r="C1203" s="149" t="s">
        <v>76</v>
      </c>
      <c r="D1203" s="159" t="n">
        <v>44205</v>
      </c>
      <c r="E1203" s="149" t="s">
        <v>44332</v>
      </c>
      <c r="F1203" s="158" t="n">
        <v>1</v>
      </c>
      <c r="G1203" s="160" t="n">
        <v>22122011087</v>
      </c>
      <c r="H1203" s="149" t="n">
        <v>0</v>
      </c>
      <c r="I1203" s="149" t="s">
        <v>44695</v>
      </c>
      <c r="J1203" s="149" t="s">
        <v>44696</v>
      </c>
      <c r="K1203" s="149" t="s">
        <v>53</v>
      </c>
      <c r="L1203" s="159" t="n">
        <v>41926</v>
      </c>
      <c r="M1203" s="149" t="s">
        <v>37114</v>
      </c>
      <c r="N1203" s="149" t="s">
        <v>52</v>
      </c>
      <c r="Q1203" s="149" t="s">
        <v>44697</v>
      </c>
      <c r="R1203" s="149" t="n">
        <v>51</v>
      </c>
      <c r="S1203" s="158" t="n">
        <v>4</v>
      </c>
      <c r="T1203" s="158" t="n">
        <v>9</v>
      </c>
      <c r="U1203" s="149" t="s">
        <v>37171</v>
      </c>
      <c r="V1203" s="149" t="s">
        <v>34374</v>
      </c>
      <c r="W1203" s="158"/>
      <c r="X1203" s="149" t="s">
        <v>34371</v>
      </c>
      <c r="Y1203" s="149" t="s">
        <v>34375</v>
      </c>
      <c r="Z1203" s="149" t="s">
        <v>106</v>
      </c>
      <c r="AD1203" s="149" t="s">
        <v>132</v>
      </c>
      <c r="AE1203" s="149" t="s">
        <v>34376</v>
      </c>
      <c r="AG1203" s="149" t="s">
        <v>34378</v>
      </c>
      <c r="AH1203" s="149" t="s">
        <v>34377</v>
      </c>
      <c r="AI1203" s="149" t="s">
        <v>74</v>
      </c>
      <c r="BA1203" s="149" t="s">
        <v>44698</v>
      </c>
      <c r="BB1203" s="149" t="s">
        <v>81</v>
      </c>
      <c r="BC1203" s="149" t="s">
        <v>81</v>
      </c>
      <c r="BD1203" s="149" t="s">
        <v>154</v>
      </c>
      <c r="BG1203" s="149" t="n">
        <v>82</v>
      </c>
      <c r="BH1203" s="149" t="s">
        <v>37111</v>
      </c>
    </row>
    <row r="1204" customFormat="false" ht="15" hidden="false" customHeight="false" outlineLevel="0" collapsed="false">
      <c r="A1204" s="158" t="n">
        <v>1566</v>
      </c>
      <c r="B1204" s="149" t="s">
        <v>32363</v>
      </c>
      <c r="C1204" s="149" t="s">
        <v>76</v>
      </c>
      <c r="D1204" s="159" t="n">
        <v>44132</v>
      </c>
      <c r="E1204" s="149" t="s">
        <v>44332</v>
      </c>
      <c r="F1204" s="158" t="n">
        <v>1</v>
      </c>
      <c r="G1204" s="160" t="n">
        <v>22122011088</v>
      </c>
      <c r="H1204" s="149" t="n">
        <v>0</v>
      </c>
      <c r="I1204" s="149" t="s">
        <v>44699</v>
      </c>
      <c r="J1204" s="149" t="s">
        <v>44700</v>
      </c>
      <c r="K1204" s="149" t="s">
        <v>138</v>
      </c>
      <c r="L1204" s="159" t="n">
        <v>42038</v>
      </c>
      <c r="M1204" s="149" t="s">
        <v>37114</v>
      </c>
      <c r="N1204" s="149" t="s">
        <v>52</v>
      </c>
      <c r="Q1204" s="149" t="s">
        <v>44701</v>
      </c>
      <c r="R1204" s="149" t="s">
        <v>44702</v>
      </c>
      <c r="S1204" s="158" t="n">
        <v>6</v>
      </c>
      <c r="T1204" s="158" t="n">
        <v>15</v>
      </c>
      <c r="U1204" s="149" t="s">
        <v>37229</v>
      </c>
      <c r="V1204" s="149" t="s">
        <v>6901</v>
      </c>
      <c r="W1204" s="158" t="n">
        <v>5256</v>
      </c>
      <c r="X1204" s="149" t="s">
        <v>6903</v>
      </c>
      <c r="Y1204" s="149" t="s">
        <v>6902</v>
      </c>
      <c r="Z1204" s="149" t="s">
        <v>106</v>
      </c>
      <c r="AD1204" s="149" t="s">
        <v>132</v>
      </c>
      <c r="AE1204" s="149" t="s">
        <v>6904</v>
      </c>
      <c r="AF1204" s="149" t="n">
        <v>6256</v>
      </c>
      <c r="AG1204" s="149" t="s">
        <v>6898</v>
      </c>
      <c r="AH1204" s="149" t="s">
        <v>6902</v>
      </c>
      <c r="AI1204" s="149" t="s">
        <v>156</v>
      </c>
      <c r="AM1204" s="149" t="s">
        <v>132</v>
      </c>
      <c r="AO1204" s="149" t="s">
        <v>6900</v>
      </c>
      <c r="AP1204" s="149" t="s">
        <v>6903</v>
      </c>
      <c r="BA1204" s="149" t="s">
        <v>44703</v>
      </c>
      <c r="BB1204" s="149" t="s">
        <v>32372</v>
      </c>
      <c r="BC1204" s="149" t="n">
        <v>3</v>
      </c>
      <c r="BD1204" s="149" t="s">
        <v>44396</v>
      </c>
      <c r="BE1204" s="149" t="s">
        <v>32373</v>
      </c>
      <c r="BG1204" s="149" t="n">
        <v>84</v>
      </c>
      <c r="BH1204" s="149" t="s">
        <v>37111</v>
      </c>
    </row>
    <row r="1205" customFormat="false" ht="15" hidden="false" customHeight="false" outlineLevel="0" collapsed="false">
      <c r="A1205" s="158" t="n">
        <v>1567</v>
      </c>
      <c r="B1205" s="149" t="s">
        <v>33046</v>
      </c>
      <c r="C1205" s="149" t="s">
        <v>76</v>
      </c>
      <c r="D1205" s="159" t="n">
        <v>44150</v>
      </c>
      <c r="E1205" s="149" t="s">
        <v>44332</v>
      </c>
      <c r="F1205" s="158" t="n">
        <v>1</v>
      </c>
      <c r="G1205" s="160" t="n">
        <v>22122012089</v>
      </c>
      <c r="H1205" s="149" t="n">
        <v>0</v>
      </c>
      <c r="I1205" s="149" t="s">
        <v>44704</v>
      </c>
      <c r="J1205" s="149" t="s">
        <v>44705</v>
      </c>
      <c r="K1205" s="149" t="s">
        <v>138</v>
      </c>
      <c r="L1205" s="159" t="n">
        <v>41978</v>
      </c>
      <c r="M1205" s="149" t="s">
        <v>83</v>
      </c>
      <c r="N1205" s="149" t="s">
        <v>52</v>
      </c>
      <c r="Q1205" s="149" t="s">
        <v>44706</v>
      </c>
      <c r="R1205" s="149" t="n">
        <v>18</v>
      </c>
      <c r="S1205" s="158" t="n">
        <v>7</v>
      </c>
      <c r="T1205" s="158" t="n">
        <v>8</v>
      </c>
      <c r="U1205" s="149" t="s">
        <v>37129</v>
      </c>
      <c r="V1205" s="149" t="s">
        <v>33051</v>
      </c>
      <c r="W1205" s="158"/>
      <c r="X1205" s="149" t="s">
        <v>33053</v>
      </c>
      <c r="Y1205" s="149" t="s">
        <v>33052</v>
      </c>
      <c r="Z1205" s="149" t="s">
        <v>106</v>
      </c>
      <c r="AD1205" s="149" t="s">
        <v>132</v>
      </c>
      <c r="AE1205" s="149" t="s">
        <v>16268</v>
      </c>
      <c r="AG1205" s="149" t="s">
        <v>33055</v>
      </c>
      <c r="AH1205" s="149" t="s">
        <v>33054</v>
      </c>
      <c r="AI1205" s="149" t="s">
        <v>74</v>
      </c>
      <c r="BA1205" s="149" t="s">
        <v>44707</v>
      </c>
      <c r="BB1205" s="149" t="s">
        <v>81</v>
      </c>
      <c r="BC1205" s="149" t="s">
        <v>81</v>
      </c>
      <c r="BD1205" s="149" t="s">
        <v>253</v>
      </c>
      <c r="BE1205" s="149" t="s">
        <v>23428</v>
      </c>
      <c r="BF1205" s="149" t="s">
        <v>44708</v>
      </c>
      <c r="BG1205" s="149" t="n">
        <v>82</v>
      </c>
      <c r="BH1205" s="149" t="s">
        <v>37111</v>
      </c>
    </row>
    <row r="1206" customFormat="false" ht="15" hidden="false" customHeight="false" outlineLevel="0" collapsed="false">
      <c r="A1206" s="158" t="n">
        <v>1568</v>
      </c>
      <c r="B1206" s="149" t="s">
        <v>34254</v>
      </c>
      <c r="C1206" s="149" t="s">
        <v>76</v>
      </c>
      <c r="D1206" s="159" t="n">
        <v>44199</v>
      </c>
      <c r="E1206" s="149" t="s">
        <v>44332</v>
      </c>
      <c r="F1206" s="158" t="n">
        <v>1</v>
      </c>
      <c r="G1206" s="160" t="n">
        <v>22122011090</v>
      </c>
      <c r="H1206" s="149" t="n">
        <v>0</v>
      </c>
      <c r="I1206" s="149" t="s">
        <v>44709</v>
      </c>
      <c r="J1206" s="149" t="s">
        <v>41186</v>
      </c>
      <c r="K1206" s="149" t="s">
        <v>53</v>
      </c>
      <c r="L1206" s="159" t="n">
        <v>42101</v>
      </c>
      <c r="M1206" s="149" t="s">
        <v>37114</v>
      </c>
      <c r="N1206" s="149" t="s">
        <v>52</v>
      </c>
      <c r="Q1206" s="149" t="s">
        <v>34258</v>
      </c>
      <c r="R1206" s="149" t="n">
        <v>11</v>
      </c>
      <c r="S1206" s="158" t="n">
        <v>1</v>
      </c>
      <c r="T1206" s="158" t="n">
        <v>9</v>
      </c>
      <c r="U1206" s="149" t="s">
        <v>37149</v>
      </c>
      <c r="V1206" s="149" t="s">
        <v>14558</v>
      </c>
      <c r="W1206" s="158" t="n">
        <v>1211</v>
      </c>
      <c r="X1206" s="149" t="s">
        <v>14560</v>
      </c>
      <c r="Y1206" s="149" t="s">
        <v>14559</v>
      </c>
      <c r="Z1206" s="149" t="s">
        <v>106</v>
      </c>
      <c r="AA1206" s="149" t="s">
        <v>37654</v>
      </c>
      <c r="AD1206" s="149" t="s">
        <v>132</v>
      </c>
      <c r="AE1206" s="149" t="s">
        <v>14561</v>
      </c>
      <c r="AF1206" s="149" t="n">
        <v>2211</v>
      </c>
      <c r="AG1206" s="149" t="s">
        <v>14563</v>
      </c>
      <c r="AH1206" s="149" t="s">
        <v>14562</v>
      </c>
      <c r="AI1206" s="149" t="s">
        <v>74</v>
      </c>
      <c r="AJ1206" s="149" t="s">
        <v>39302</v>
      </c>
      <c r="AO1206" s="149" t="s">
        <v>39303</v>
      </c>
      <c r="BA1206" s="149" t="s">
        <v>44710</v>
      </c>
      <c r="BB1206" s="149" t="s">
        <v>34262</v>
      </c>
      <c r="BC1206" s="149" t="n">
        <v>2</v>
      </c>
      <c r="BD1206" s="149" t="s">
        <v>128</v>
      </c>
      <c r="BG1206" s="149" t="n">
        <v>82</v>
      </c>
      <c r="BH1206" s="149" t="s">
        <v>37111</v>
      </c>
    </row>
    <row r="1207" customFormat="false" ht="15" hidden="false" customHeight="false" outlineLevel="0" collapsed="false">
      <c r="A1207" s="158" t="n">
        <v>1569</v>
      </c>
      <c r="B1207" s="149" t="s">
        <v>33727</v>
      </c>
      <c r="C1207" s="149" t="s">
        <v>76</v>
      </c>
      <c r="D1207" s="159" t="n">
        <v>44169</v>
      </c>
      <c r="E1207" s="149" t="s">
        <v>44332</v>
      </c>
      <c r="F1207" s="158" t="n">
        <v>1</v>
      </c>
      <c r="G1207" s="160" t="n">
        <v>22122012091</v>
      </c>
      <c r="H1207" s="149" t="n">
        <v>0</v>
      </c>
      <c r="I1207" s="149" t="s">
        <v>44711</v>
      </c>
      <c r="J1207" s="149" t="s">
        <v>44712</v>
      </c>
      <c r="K1207" s="149" t="s">
        <v>53</v>
      </c>
      <c r="L1207" s="159" t="n">
        <v>41989</v>
      </c>
      <c r="M1207" s="149" t="s">
        <v>83</v>
      </c>
      <c r="N1207" s="149" t="s">
        <v>52</v>
      </c>
      <c r="Q1207" s="149" t="s">
        <v>33731</v>
      </c>
      <c r="S1207" s="158" t="n">
        <v>10</v>
      </c>
      <c r="T1207" s="158" t="n">
        <v>4</v>
      </c>
      <c r="U1207" s="149" t="s">
        <v>37135</v>
      </c>
      <c r="V1207" s="149" t="s">
        <v>33732</v>
      </c>
      <c r="W1207" s="158"/>
      <c r="X1207" s="149" t="s">
        <v>17095</v>
      </c>
      <c r="Y1207" s="149" t="s">
        <v>17099</v>
      </c>
      <c r="Z1207" s="149" t="s">
        <v>106</v>
      </c>
      <c r="AD1207" s="149" t="s">
        <v>132</v>
      </c>
      <c r="AE1207" s="149" t="s">
        <v>33733</v>
      </c>
      <c r="AG1207" s="149" t="s">
        <v>33730</v>
      </c>
      <c r="AH1207" s="149" t="s">
        <v>17101</v>
      </c>
      <c r="AI1207" s="149" t="s">
        <v>74</v>
      </c>
      <c r="BA1207" s="149" t="s">
        <v>44713</v>
      </c>
      <c r="BB1207" s="149" t="s">
        <v>81</v>
      </c>
      <c r="BC1207" s="149" t="s">
        <v>81</v>
      </c>
      <c r="BD1207" s="149" t="s">
        <v>128</v>
      </c>
      <c r="BG1207" s="149" t="n">
        <v>86</v>
      </c>
      <c r="BH1207" s="149" t="s">
        <v>37111</v>
      </c>
    </row>
    <row r="1208" customFormat="false" ht="15" hidden="false" customHeight="false" outlineLevel="0" collapsed="false">
      <c r="A1208" s="158" t="n">
        <v>1570</v>
      </c>
      <c r="B1208" s="149" t="s">
        <v>33647</v>
      </c>
      <c r="C1208" s="149" t="s">
        <v>76</v>
      </c>
      <c r="D1208" s="159" t="n">
        <v>44165</v>
      </c>
      <c r="E1208" s="149" t="s">
        <v>44332</v>
      </c>
      <c r="F1208" s="158" t="n">
        <v>1</v>
      </c>
      <c r="G1208" s="160" t="n">
        <v>22122011092</v>
      </c>
      <c r="H1208" s="149" t="n">
        <v>0</v>
      </c>
      <c r="I1208" s="149" t="s">
        <v>44714</v>
      </c>
      <c r="J1208" s="149" t="s">
        <v>37196</v>
      </c>
      <c r="K1208" s="149" t="s">
        <v>84</v>
      </c>
      <c r="L1208" s="159" t="n">
        <v>41911</v>
      </c>
      <c r="M1208" s="149" t="s">
        <v>37114</v>
      </c>
      <c r="N1208" s="149" t="s">
        <v>52</v>
      </c>
      <c r="Q1208" s="149" t="s">
        <v>44715</v>
      </c>
      <c r="R1208" s="149" t="n">
        <v>111</v>
      </c>
      <c r="S1208" s="158" t="n">
        <v>1</v>
      </c>
      <c r="T1208" s="158" t="n">
        <v>3</v>
      </c>
      <c r="U1208" s="149" t="s">
        <v>37247</v>
      </c>
      <c r="V1208" s="149" t="s">
        <v>33652</v>
      </c>
      <c r="W1208" s="158"/>
      <c r="X1208" s="149" t="s">
        <v>33654</v>
      </c>
      <c r="Y1208" s="149" t="s">
        <v>33653</v>
      </c>
      <c r="Z1208" s="149" t="s">
        <v>73</v>
      </c>
      <c r="AD1208" s="149" t="s">
        <v>132</v>
      </c>
      <c r="AE1208" s="149" t="s">
        <v>44716</v>
      </c>
      <c r="AG1208" s="149" t="s">
        <v>33657</v>
      </c>
      <c r="AH1208" s="149" t="s">
        <v>33656</v>
      </c>
      <c r="AI1208" s="149" t="s">
        <v>106</v>
      </c>
      <c r="AM1208" s="149" t="s">
        <v>107</v>
      </c>
      <c r="BA1208" s="149" t="s">
        <v>44629</v>
      </c>
      <c r="BB1208" s="149" t="s">
        <v>81</v>
      </c>
      <c r="BC1208" s="149" t="s">
        <v>81</v>
      </c>
      <c r="BG1208" s="149" t="n">
        <v>83</v>
      </c>
      <c r="BH1208" s="149" t="s">
        <v>37111</v>
      </c>
    </row>
    <row r="1209" customFormat="false" ht="15" hidden="false" customHeight="false" outlineLevel="0" collapsed="false">
      <c r="A1209" s="158" t="n">
        <v>1571</v>
      </c>
      <c r="B1209" s="149" t="s">
        <v>34351</v>
      </c>
      <c r="C1209" s="149" t="s">
        <v>76</v>
      </c>
      <c r="D1209" s="159" t="n">
        <v>44204</v>
      </c>
      <c r="E1209" s="149" t="s">
        <v>44332</v>
      </c>
      <c r="F1209" s="158" t="n">
        <v>1</v>
      </c>
      <c r="G1209" s="160" t="n">
        <v>22122012093</v>
      </c>
      <c r="H1209" s="149" t="n">
        <v>0</v>
      </c>
      <c r="I1209" s="149" t="s">
        <v>44717</v>
      </c>
      <c r="J1209" s="149" t="s">
        <v>44718</v>
      </c>
      <c r="K1209" s="149" t="s">
        <v>53</v>
      </c>
      <c r="L1209" s="159" t="n">
        <v>41800</v>
      </c>
      <c r="M1209" s="149" t="s">
        <v>83</v>
      </c>
      <c r="N1209" s="149" t="s">
        <v>52</v>
      </c>
      <c r="Q1209" s="149" t="s">
        <v>44719</v>
      </c>
      <c r="R1209" s="149" t="n">
        <v>22</v>
      </c>
      <c r="S1209" s="158" t="n">
        <v>11</v>
      </c>
      <c r="T1209" s="158" t="n">
        <v>9</v>
      </c>
      <c r="U1209" s="149" t="s">
        <v>37171</v>
      </c>
      <c r="V1209" s="149" t="s">
        <v>34355</v>
      </c>
      <c r="W1209" s="158"/>
      <c r="X1209" s="149" t="s">
        <v>34356</v>
      </c>
      <c r="Y1209" s="149" t="s">
        <v>34358</v>
      </c>
      <c r="Z1209" s="149" t="s">
        <v>73</v>
      </c>
      <c r="AD1209" s="149" t="s">
        <v>107</v>
      </c>
      <c r="AE1209" s="149" t="s">
        <v>34359</v>
      </c>
      <c r="AG1209" s="149" t="s">
        <v>34361</v>
      </c>
      <c r="AH1209" s="149" t="s">
        <v>34360</v>
      </c>
      <c r="AI1209" s="149" t="s">
        <v>74</v>
      </c>
      <c r="AM1209" s="149" t="s">
        <v>204</v>
      </c>
      <c r="BA1209" s="149" t="s">
        <v>44720</v>
      </c>
      <c r="BB1209" s="149" t="s">
        <v>81</v>
      </c>
      <c r="BC1209" s="149" t="s">
        <v>81</v>
      </c>
      <c r="BD1209" s="149" t="s">
        <v>154</v>
      </c>
      <c r="BG1209" s="149" t="n">
        <v>82</v>
      </c>
      <c r="BH1209" s="149" t="s">
        <v>37111</v>
      </c>
    </row>
    <row r="1210" customFormat="false" ht="15" hidden="false" customHeight="false" outlineLevel="0" collapsed="false">
      <c r="A1210" s="158" t="n">
        <v>1572</v>
      </c>
      <c r="B1210" s="149" t="s">
        <v>31906</v>
      </c>
      <c r="C1210" s="149" t="s">
        <v>76</v>
      </c>
      <c r="D1210" s="159" t="n">
        <v>44123</v>
      </c>
      <c r="E1210" s="149" t="s">
        <v>44332</v>
      </c>
      <c r="F1210" s="158" t="n">
        <v>1</v>
      </c>
      <c r="G1210" s="160" t="n">
        <v>22122011094</v>
      </c>
      <c r="H1210" s="149" t="n">
        <v>0</v>
      </c>
      <c r="I1210" s="149" t="s">
        <v>44721</v>
      </c>
      <c r="J1210" s="149" t="s">
        <v>37839</v>
      </c>
      <c r="K1210" s="149" t="s">
        <v>84</v>
      </c>
      <c r="L1210" s="159" t="n">
        <v>41916</v>
      </c>
      <c r="M1210" s="149" t="s">
        <v>37114</v>
      </c>
      <c r="N1210" s="149" t="s">
        <v>52</v>
      </c>
      <c r="Q1210" s="149" t="s">
        <v>44722</v>
      </c>
      <c r="R1210" s="149" t="n">
        <v>32</v>
      </c>
      <c r="S1210" s="158" t="n">
        <v>6</v>
      </c>
      <c r="T1210" s="158" t="n">
        <v>1</v>
      </c>
      <c r="U1210" s="149" t="s">
        <v>37135</v>
      </c>
      <c r="V1210" s="149" t="s">
        <v>5768</v>
      </c>
      <c r="W1210" s="158" t="n">
        <v>1190</v>
      </c>
      <c r="X1210" s="149" t="s">
        <v>5770</v>
      </c>
      <c r="Y1210" s="149" t="s">
        <v>5769</v>
      </c>
      <c r="Z1210" s="149" t="s">
        <v>106</v>
      </c>
      <c r="AD1210" s="149" t="s">
        <v>107</v>
      </c>
      <c r="AE1210" s="149" t="s">
        <v>5771</v>
      </c>
      <c r="AF1210" s="149" t="n">
        <v>2190</v>
      </c>
      <c r="AG1210" s="149" t="s">
        <v>5773</v>
      </c>
      <c r="AH1210" s="149" t="s">
        <v>5772</v>
      </c>
      <c r="AI1210" s="149" t="s">
        <v>74</v>
      </c>
      <c r="AO1210" s="149" t="s">
        <v>40147</v>
      </c>
      <c r="AP1210" s="149" t="s">
        <v>5774</v>
      </c>
      <c r="BA1210" s="149" t="s">
        <v>44707</v>
      </c>
      <c r="BB1210" s="149" t="s">
        <v>31917</v>
      </c>
      <c r="BC1210" s="149" t="n">
        <v>3</v>
      </c>
      <c r="BD1210" s="149" t="s">
        <v>253</v>
      </c>
      <c r="BE1210" s="149" t="s">
        <v>44723</v>
      </c>
      <c r="BF1210" s="149" t="s">
        <v>44724</v>
      </c>
      <c r="BG1210" s="149" t="n">
        <v>83</v>
      </c>
      <c r="BH1210" s="149" t="s">
        <v>37111</v>
      </c>
    </row>
    <row r="1211" customFormat="false" ht="15" hidden="false" customHeight="false" outlineLevel="0" collapsed="false">
      <c r="A1211" s="158" t="n">
        <v>1573</v>
      </c>
      <c r="B1211" s="149" t="s">
        <v>32094</v>
      </c>
      <c r="C1211" s="149" t="s">
        <v>76</v>
      </c>
      <c r="D1211" s="159" t="n">
        <v>44126</v>
      </c>
      <c r="E1211" s="149" t="s">
        <v>44332</v>
      </c>
      <c r="F1211" s="158" t="n">
        <v>1</v>
      </c>
      <c r="G1211" s="160" t="n">
        <v>22122012095</v>
      </c>
      <c r="H1211" s="149" t="n">
        <v>0</v>
      </c>
      <c r="I1211" s="149" t="s">
        <v>44725</v>
      </c>
      <c r="J1211" s="149" t="s">
        <v>44726</v>
      </c>
      <c r="K1211" s="149" t="s">
        <v>138</v>
      </c>
      <c r="L1211" s="159" t="n">
        <v>41942</v>
      </c>
      <c r="M1211" s="149" t="s">
        <v>83</v>
      </c>
      <c r="N1211" s="149" t="s">
        <v>52</v>
      </c>
      <c r="Q1211" s="149" t="s">
        <v>44727</v>
      </c>
      <c r="R1211" s="149" t="n">
        <v>11</v>
      </c>
      <c r="S1211" s="158" t="n">
        <v>9</v>
      </c>
      <c r="T1211" s="158" t="n">
        <v>7</v>
      </c>
      <c r="U1211" s="149" t="s">
        <v>37165</v>
      </c>
      <c r="V1211" s="149" t="s">
        <v>32099</v>
      </c>
      <c r="W1211" s="158"/>
      <c r="X1211" s="149" t="s">
        <v>32101</v>
      </c>
      <c r="Y1211" s="149" t="s">
        <v>32100</v>
      </c>
      <c r="Z1211" s="149" t="s">
        <v>106</v>
      </c>
      <c r="AD1211" s="149" t="s">
        <v>132</v>
      </c>
      <c r="AE1211" s="149" t="s">
        <v>32102</v>
      </c>
      <c r="AG1211" s="149" t="s">
        <v>32104</v>
      </c>
      <c r="AH1211" s="149" t="s">
        <v>32103</v>
      </c>
      <c r="AI1211" s="149" t="s">
        <v>74</v>
      </c>
      <c r="BA1211" s="149" t="s">
        <v>44728</v>
      </c>
      <c r="BB1211" s="149" t="s">
        <v>81</v>
      </c>
      <c r="BC1211" s="149" t="s">
        <v>81</v>
      </c>
      <c r="BD1211" s="149" t="s">
        <v>298</v>
      </c>
      <c r="BG1211" s="149" t="n">
        <v>83</v>
      </c>
      <c r="BH1211" s="149" t="s">
        <v>37111</v>
      </c>
    </row>
    <row r="1212" customFormat="false" ht="15" hidden="false" customHeight="false" outlineLevel="0" collapsed="false">
      <c r="A1212" s="158" t="n">
        <v>1574</v>
      </c>
      <c r="B1212" s="149" t="s">
        <v>30145</v>
      </c>
      <c r="C1212" s="149" t="s">
        <v>76</v>
      </c>
      <c r="D1212" s="159" t="n">
        <v>44075</v>
      </c>
      <c r="E1212" s="149" t="s">
        <v>44332</v>
      </c>
      <c r="F1212" s="158" t="n">
        <v>1</v>
      </c>
      <c r="G1212" s="160" t="n">
        <v>22122011096</v>
      </c>
      <c r="H1212" s="149" t="n">
        <v>0</v>
      </c>
      <c r="I1212" s="149" t="s">
        <v>44729</v>
      </c>
      <c r="J1212" s="149" t="s">
        <v>38102</v>
      </c>
      <c r="K1212" s="149" t="s">
        <v>53</v>
      </c>
      <c r="L1212" s="159" t="n">
        <v>41934</v>
      </c>
      <c r="M1212" s="149" t="s">
        <v>37114</v>
      </c>
      <c r="N1212" s="149" t="s">
        <v>52</v>
      </c>
      <c r="Q1212" s="149" t="s">
        <v>44730</v>
      </c>
      <c r="R1212" s="149" t="n">
        <v>12</v>
      </c>
      <c r="S1212" s="158" t="n">
        <v>2</v>
      </c>
      <c r="T1212" s="158" t="n">
        <v>13</v>
      </c>
      <c r="U1212" s="149" t="s">
        <v>37116</v>
      </c>
      <c r="V1212" s="149" t="s">
        <v>19252</v>
      </c>
      <c r="W1212" s="158"/>
      <c r="X1212" s="149" t="s">
        <v>19254</v>
      </c>
      <c r="Y1212" s="149" t="s">
        <v>19253</v>
      </c>
      <c r="Z1212" s="149" t="s">
        <v>73</v>
      </c>
      <c r="AD1212" s="149" t="s">
        <v>132</v>
      </c>
      <c r="AE1212" s="149" t="s">
        <v>19255</v>
      </c>
      <c r="AG1212" s="149" t="s">
        <v>19257</v>
      </c>
      <c r="AH1212" s="149" t="s">
        <v>19256</v>
      </c>
      <c r="AI1212" s="149" t="s">
        <v>74</v>
      </c>
      <c r="BA1212" s="149" t="s">
        <v>44731</v>
      </c>
      <c r="BB1212" s="149" t="s">
        <v>81</v>
      </c>
      <c r="BC1212" s="149" t="s">
        <v>81</v>
      </c>
      <c r="BD1212" s="149" t="s">
        <v>128</v>
      </c>
      <c r="BG1212" s="149" t="n">
        <v>85</v>
      </c>
      <c r="BH1212" s="149" t="s">
        <v>37111</v>
      </c>
    </row>
    <row r="1213" customFormat="false" ht="15" hidden="false" customHeight="false" outlineLevel="0" collapsed="false">
      <c r="A1213" s="158" t="n">
        <v>1575</v>
      </c>
      <c r="B1213" s="149" t="s">
        <v>30698</v>
      </c>
      <c r="C1213" s="149" t="s">
        <v>76</v>
      </c>
      <c r="D1213" s="159" t="n">
        <v>44121</v>
      </c>
      <c r="E1213" s="149" t="s">
        <v>44332</v>
      </c>
      <c r="F1213" s="158" t="n">
        <v>1</v>
      </c>
      <c r="G1213" s="160" t="n">
        <v>22122012097</v>
      </c>
      <c r="H1213" s="149" t="n">
        <v>0</v>
      </c>
      <c r="I1213" s="149" t="s">
        <v>44732</v>
      </c>
      <c r="J1213" s="149" t="s">
        <v>44733</v>
      </c>
      <c r="K1213" s="149" t="s">
        <v>53</v>
      </c>
      <c r="L1213" s="159" t="n">
        <v>42321</v>
      </c>
      <c r="M1213" s="149" t="s">
        <v>83</v>
      </c>
      <c r="N1213" s="149" t="s">
        <v>52</v>
      </c>
      <c r="Q1213" s="149" t="s">
        <v>44734</v>
      </c>
      <c r="R1213" s="149" t="n">
        <v>2</v>
      </c>
      <c r="S1213" s="158" t="n">
        <v>2</v>
      </c>
      <c r="T1213" s="158" t="n">
        <v>16</v>
      </c>
      <c r="U1213" s="149" t="s">
        <v>37116</v>
      </c>
      <c r="V1213" s="149" t="s">
        <v>16989</v>
      </c>
      <c r="W1213" s="158"/>
      <c r="X1213" s="149" t="s">
        <v>16991</v>
      </c>
      <c r="Y1213" s="149" t="s">
        <v>16990</v>
      </c>
      <c r="Z1213" s="149" t="s">
        <v>106</v>
      </c>
      <c r="AD1213" s="149" t="s">
        <v>132</v>
      </c>
      <c r="AE1213" s="149" t="s">
        <v>16992</v>
      </c>
      <c r="AG1213" s="149" t="s">
        <v>16994</v>
      </c>
      <c r="AH1213" s="149" t="s">
        <v>16993</v>
      </c>
      <c r="AM1213" s="149" t="s">
        <v>132</v>
      </c>
      <c r="BA1213" s="149" t="s">
        <v>44735</v>
      </c>
      <c r="BB1213" s="149" t="s">
        <v>81</v>
      </c>
      <c r="BC1213" s="149" t="s">
        <v>81</v>
      </c>
      <c r="BD1213" s="149" t="s">
        <v>154</v>
      </c>
      <c r="BG1213" s="149" t="n">
        <v>84</v>
      </c>
      <c r="BH1213" s="149" t="s">
        <v>37111</v>
      </c>
    </row>
    <row r="1214" customFormat="false" ht="15" hidden="false" customHeight="false" outlineLevel="0" collapsed="false">
      <c r="A1214" s="158" t="n">
        <v>1576</v>
      </c>
      <c r="B1214" s="149" t="s">
        <v>34929</v>
      </c>
      <c r="C1214" s="149" t="s">
        <v>76</v>
      </c>
      <c r="D1214" s="159" t="n">
        <v>44242</v>
      </c>
      <c r="E1214" s="149" t="s">
        <v>44332</v>
      </c>
      <c r="F1214" s="158" t="n">
        <v>1</v>
      </c>
      <c r="G1214" s="160" t="n">
        <v>22122012098</v>
      </c>
      <c r="H1214" s="149" t="n">
        <v>0</v>
      </c>
      <c r="I1214" s="149" t="s">
        <v>44736</v>
      </c>
      <c r="J1214" s="149" t="s">
        <v>44737</v>
      </c>
      <c r="K1214" s="149" t="s">
        <v>84</v>
      </c>
      <c r="L1214" s="159" t="n">
        <v>41862</v>
      </c>
      <c r="M1214" s="149" t="s">
        <v>83</v>
      </c>
      <c r="N1214" s="149" t="s">
        <v>52</v>
      </c>
      <c r="Q1214" s="149" t="s">
        <v>44738</v>
      </c>
      <c r="R1214" s="149" t="n">
        <v>20</v>
      </c>
      <c r="S1214" s="158" t="n">
        <v>5</v>
      </c>
      <c r="T1214" s="158" t="n">
        <v>2</v>
      </c>
      <c r="U1214" s="149" t="s">
        <v>37149</v>
      </c>
      <c r="V1214" s="149" t="s">
        <v>34936</v>
      </c>
      <c r="W1214" s="158"/>
      <c r="X1214" s="149" t="s">
        <v>34938</v>
      </c>
      <c r="Y1214" s="149" t="s">
        <v>34937</v>
      </c>
      <c r="Z1214" s="149" t="s">
        <v>106</v>
      </c>
      <c r="AD1214" s="149" t="s">
        <v>132</v>
      </c>
      <c r="AE1214" s="149" t="s">
        <v>34939</v>
      </c>
      <c r="AG1214" s="149" t="s">
        <v>34941</v>
      </c>
      <c r="AH1214" s="149" t="s">
        <v>34940</v>
      </c>
      <c r="AI1214" s="149" t="s">
        <v>73</v>
      </c>
      <c r="AM1214" s="149" t="s">
        <v>204</v>
      </c>
      <c r="BA1214" s="149" t="s">
        <v>44641</v>
      </c>
      <c r="BB1214" s="149" t="s">
        <v>81</v>
      </c>
      <c r="BC1214" s="149" t="s">
        <v>81</v>
      </c>
      <c r="BD1214" s="149" t="s">
        <v>663</v>
      </c>
      <c r="BE1214" s="149" t="s">
        <v>44739</v>
      </c>
      <c r="BG1214" s="149" t="n">
        <v>82</v>
      </c>
      <c r="BH1214" s="149" t="s">
        <v>37111</v>
      </c>
    </row>
    <row r="1215" customFormat="false" ht="15" hidden="false" customHeight="false" outlineLevel="0" collapsed="false">
      <c r="A1215" s="158" t="n">
        <v>1577</v>
      </c>
      <c r="B1215" s="149" t="s">
        <v>30945</v>
      </c>
      <c r="C1215" s="149" t="s">
        <v>76</v>
      </c>
      <c r="D1215" s="159" t="n">
        <v>44121</v>
      </c>
      <c r="E1215" s="149" t="s">
        <v>44332</v>
      </c>
      <c r="F1215" s="158" t="n">
        <v>1</v>
      </c>
      <c r="G1215" s="160" t="n">
        <v>22122012099</v>
      </c>
      <c r="H1215" s="149" t="n">
        <v>0</v>
      </c>
      <c r="I1215" s="149" t="s">
        <v>44740</v>
      </c>
      <c r="J1215" s="149" t="s">
        <v>44741</v>
      </c>
      <c r="K1215" s="149" t="s">
        <v>1381</v>
      </c>
      <c r="L1215" s="159" t="n">
        <v>41948</v>
      </c>
      <c r="M1215" s="149" t="s">
        <v>83</v>
      </c>
      <c r="N1215" s="149" t="s">
        <v>52</v>
      </c>
      <c r="Q1215" s="149" t="s">
        <v>44742</v>
      </c>
      <c r="R1215" s="149" t="n">
        <v>4</v>
      </c>
      <c r="S1215" s="158" t="n">
        <v>3</v>
      </c>
      <c r="T1215" s="158" t="n">
        <v>4</v>
      </c>
      <c r="U1215" s="149" t="s">
        <v>37229</v>
      </c>
      <c r="V1215" s="149" t="s">
        <v>30950</v>
      </c>
      <c r="W1215" s="158"/>
      <c r="X1215" s="149" t="s">
        <v>30952</v>
      </c>
      <c r="Y1215" s="149" t="s">
        <v>30951</v>
      </c>
      <c r="Z1215" s="149" t="s">
        <v>156</v>
      </c>
      <c r="AD1215" s="149" t="s">
        <v>132</v>
      </c>
      <c r="AE1215" s="149" t="s">
        <v>30953</v>
      </c>
      <c r="AG1215" s="149" t="s">
        <v>30955</v>
      </c>
      <c r="AH1215" s="149" t="s">
        <v>30954</v>
      </c>
      <c r="AI1215" s="149" t="s">
        <v>74</v>
      </c>
      <c r="BA1215" s="149" t="s">
        <v>44743</v>
      </c>
      <c r="BB1215" s="149" t="s">
        <v>81</v>
      </c>
      <c r="BC1215" s="149" t="s">
        <v>81</v>
      </c>
      <c r="BD1215" s="149" t="s">
        <v>128</v>
      </c>
      <c r="BG1215" s="149" t="n">
        <v>84</v>
      </c>
      <c r="BH1215" s="149" t="s">
        <v>37111</v>
      </c>
    </row>
    <row r="1216" customFormat="false" ht="15" hidden="false" customHeight="false" outlineLevel="0" collapsed="false">
      <c r="A1216" s="158" t="n">
        <v>1578</v>
      </c>
      <c r="B1216" s="149" t="s">
        <v>35317</v>
      </c>
      <c r="C1216" s="149" t="s">
        <v>76</v>
      </c>
      <c r="D1216" s="159" t="n">
        <v>44259</v>
      </c>
      <c r="E1216" s="149" t="s">
        <v>44332</v>
      </c>
      <c r="F1216" s="158" t="n">
        <v>1</v>
      </c>
      <c r="G1216" s="160" t="n">
        <v>22122012100</v>
      </c>
      <c r="H1216" s="149" t="n">
        <v>0</v>
      </c>
      <c r="I1216" s="149" t="s">
        <v>44744</v>
      </c>
      <c r="J1216" s="149" t="s">
        <v>44745</v>
      </c>
      <c r="K1216" s="149" t="s">
        <v>53</v>
      </c>
      <c r="L1216" s="159" t="n">
        <v>42207</v>
      </c>
      <c r="M1216" s="149" t="s">
        <v>83</v>
      </c>
      <c r="N1216" s="149" t="s">
        <v>52</v>
      </c>
      <c r="Q1216" s="149" t="s">
        <v>16800</v>
      </c>
      <c r="R1216" s="149" t="n">
        <v>60</v>
      </c>
      <c r="S1216" s="158" t="n">
        <v>1</v>
      </c>
      <c r="T1216" s="158" t="n">
        <v>10</v>
      </c>
      <c r="U1216" s="149" t="s">
        <v>44746</v>
      </c>
      <c r="V1216" s="149" t="s">
        <v>16801</v>
      </c>
      <c r="W1216" s="158" t="n">
        <v>5500</v>
      </c>
      <c r="X1216" s="149" t="s">
        <v>16644</v>
      </c>
      <c r="Y1216" s="149" t="s">
        <v>16802</v>
      </c>
      <c r="Z1216" s="149" t="s">
        <v>106</v>
      </c>
      <c r="AA1216" s="149" t="s">
        <v>43424</v>
      </c>
      <c r="AB1216" s="149" t="s">
        <v>81</v>
      </c>
      <c r="AC1216" s="149" t="s">
        <v>43425</v>
      </c>
      <c r="AD1216" s="149" t="s">
        <v>132</v>
      </c>
      <c r="AE1216" s="149" t="s">
        <v>43426</v>
      </c>
      <c r="AF1216" s="149" t="n">
        <v>6500</v>
      </c>
      <c r="AG1216" s="149" t="s">
        <v>16646</v>
      </c>
      <c r="AH1216" s="149" t="s">
        <v>81</v>
      </c>
      <c r="AI1216" s="149" t="s">
        <v>74</v>
      </c>
      <c r="AO1216" s="149" t="s">
        <v>16800</v>
      </c>
      <c r="BA1216" s="149" t="s">
        <v>44747</v>
      </c>
      <c r="BB1216" s="149" t="s">
        <v>35324</v>
      </c>
      <c r="BC1216" s="149" t="n">
        <v>8</v>
      </c>
      <c r="BG1216" s="149" t="n">
        <v>83</v>
      </c>
      <c r="BH1216" s="149" t="s">
        <v>37111</v>
      </c>
    </row>
    <row r="1217" customFormat="false" ht="15" hidden="false" customHeight="false" outlineLevel="0" collapsed="false">
      <c r="A1217" s="158" t="n">
        <v>1579</v>
      </c>
      <c r="B1217" s="149" t="s">
        <v>33572</v>
      </c>
      <c r="C1217" s="149" t="s">
        <v>76</v>
      </c>
      <c r="D1217" s="159" t="n">
        <v>44162</v>
      </c>
      <c r="E1217" s="149" t="s">
        <v>44332</v>
      </c>
      <c r="F1217" s="158" t="n">
        <v>1</v>
      </c>
      <c r="G1217" s="160" t="n">
        <v>22122011101</v>
      </c>
      <c r="H1217" s="149" t="n">
        <v>0</v>
      </c>
      <c r="I1217" s="149" t="s">
        <v>44748</v>
      </c>
      <c r="J1217" s="149" t="s">
        <v>44749</v>
      </c>
      <c r="K1217" s="149" t="s">
        <v>53</v>
      </c>
      <c r="L1217" s="159" t="n">
        <v>41755</v>
      </c>
      <c r="M1217" s="149" t="s">
        <v>37114</v>
      </c>
      <c r="N1217" s="149" t="s">
        <v>52</v>
      </c>
      <c r="Q1217" s="149" t="s">
        <v>33575</v>
      </c>
      <c r="R1217" s="149" t="n">
        <v>28</v>
      </c>
      <c r="S1217" s="158" t="n">
        <v>0</v>
      </c>
      <c r="T1217" s="158" t="n">
        <v>0</v>
      </c>
      <c r="U1217" s="149" t="s">
        <v>37116</v>
      </c>
      <c r="V1217" s="149" t="s">
        <v>33576</v>
      </c>
      <c r="W1217" s="158"/>
      <c r="X1217" s="149" t="s">
        <v>33578</v>
      </c>
      <c r="Y1217" s="149" t="s">
        <v>33577</v>
      </c>
      <c r="Z1217" s="149" t="s">
        <v>156</v>
      </c>
      <c r="AD1217" s="149" t="s">
        <v>132</v>
      </c>
      <c r="AE1217" s="149" t="s">
        <v>33579</v>
      </c>
      <c r="AG1217" s="149" t="s">
        <v>33581</v>
      </c>
      <c r="AH1217" s="149" t="s">
        <v>33580</v>
      </c>
      <c r="AI1217" s="149" t="s">
        <v>156</v>
      </c>
      <c r="AM1217" s="149" t="s">
        <v>132</v>
      </c>
      <c r="BA1217" s="149" t="s">
        <v>44750</v>
      </c>
      <c r="BB1217" s="149" t="s">
        <v>81</v>
      </c>
      <c r="BC1217" s="149" t="s">
        <v>81</v>
      </c>
      <c r="BD1217" s="149" t="s">
        <v>298</v>
      </c>
      <c r="BE1217" s="149" t="s">
        <v>33585</v>
      </c>
      <c r="BF1217" s="149" t="s">
        <v>8412</v>
      </c>
      <c r="BG1217" s="149" t="n">
        <v>83</v>
      </c>
      <c r="BH1217" s="149" t="s">
        <v>37111</v>
      </c>
    </row>
    <row r="1218" customFormat="false" ht="15" hidden="false" customHeight="false" outlineLevel="0" collapsed="false">
      <c r="A1218" s="158" t="n">
        <v>1580</v>
      </c>
      <c r="B1218" s="149" t="s">
        <v>32622</v>
      </c>
      <c r="C1218" s="149" t="s">
        <v>76</v>
      </c>
      <c r="D1218" s="159" t="n">
        <v>44138</v>
      </c>
      <c r="E1218" s="149" t="s">
        <v>44332</v>
      </c>
      <c r="F1218" s="158" t="n">
        <v>1</v>
      </c>
      <c r="G1218" s="160" t="n">
        <v>22122012102</v>
      </c>
      <c r="H1218" s="149" t="n">
        <v>0</v>
      </c>
      <c r="I1218" s="149" t="s">
        <v>44751</v>
      </c>
      <c r="J1218" s="149" t="s">
        <v>44752</v>
      </c>
      <c r="K1218" s="149" t="s">
        <v>1911</v>
      </c>
      <c r="L1218" s="159" t="n">
        <v>42066</v>
      </c>
      <c r="M1218" s="149" t="s">
        <v>83</v>
      </c>
      <c r="N1218" s="149" t="s">
        <v>52</v>
      </c>
      <c r="Q1218" s="149" t="s">
        <v>44753</v>
      </c>
      <c r="R1218" s="149" t="n">
        <v>31</v>
      </c>
      <c r="S1218" s="158" t="n">
        <v>1</v>
      </c>
      <c r="T1218" s="158" t="n">
        <v>1</v>
      </c>
      <c r="U1218" s="149" t="s">
        <v>39284</v>
      </c>
      <c r="V1218" s="149" t="s">
        <v>41628</v>
      </c>
      <c r="W1218" s="158" t="n">
        <v>5545</v>
      </c>
      <c r="X1218" s="149" t="s">
        <v>33062</v>
      </c>
      <c r="AE1218" s="149" t="s">
        <v>41629</v>
      </c>
      <c r="AF1218" s="149" t="n">
        <v>6545</v>
      </c>
      <c r="AG1218" s="149" t="s">
        <v>32632</v>
      </c>
      <c r="AO1218" s="149" t="s">
        <v>41626</v>
      </c>
      <c r="AP1218" s="149" t="s">
        <v>41630</v>
      </c>
      <c r="BA1218" s="149" t="s">
        <v>44754</v>
      </c>
      <c r="BB1218" s="149" t="s">
        <v>41624</v>
      </c>
      <c r="BC1218" s="149" t="n">
        <v>5</v>
      </c>
      <c r="BD1218" s="149" t="s">
        <v>44396</v>
      </c>
      <c r="BE1218" s="149" t="s">
        <v>32637</v>
      </c>
      <c r="BG1218" s="149" t="n">
        <v>84</v>
      </c>
      <c r="BH1218" s="149" t="s">
        <v>37111</v>
      </c>
    </row>
    <row r="1219" customFormat="false" ht="15" hidden="false" customHeight="false" outlineLevel="0" collapsed="false">
      <c r="A1219" s="158" t="n">
        <v>1581</v>
      </c>
      <c r="B1219" s="149" t="s">
        <v>35412</v>
      </c>
      <c r="C1219" s="149" t="s">
        <v>76</v>
      </c>
      <c r="D1219" s="159" t="n">
        <v>44263</v>
      </c>
      <c r="E1219" s="149" t="s">
        <v>44332</v>
      </c>
      <c r="F1219" s="158" t="n">
        <v>1</v>
      </c>
      <c r="G1219" s="160" t="n">
        <v>22122011103</v>
      </c>
      <c r="H1219" s="149" t="n">
        <v>0</v>
      </c>
      <c r="I1219" s="149" t="s">
        <v>44755</v>
      </c>
      <c r="J1219" s="149" t="s">
        <v>44756</v>
      </c>
      <c r="K1219" s="149" t="s">
        <v>53</v>
      </c>
      <c r="L1219" s="159" t="n">
        <v>41973</v>
      </c>
      <c r="M1219" s="149" t="s">
        <v>37114</v>
      </c>
      <c r="N1219" s="149" t="s">
        <v>52</v>
      </c>
      <c r="Q1219" s="149" t="s">
        <v>44757</v>
      </c>
      <c r="R1219" s="149" t="n">
        <v>8</v>
      </c>
      <c r="S1219" s="158" t="n">
        <v>6</v>
      </c>
      <c r="T1219" s="158" t="n">
        <v>4</v>
      </c>
      <c r="U1219" s="149" t="s">
        <v>44758</v>
      </c>
      <c r="V1219" s="149" t="s">
        <v>44759</v>
      </c>
      <c r="W1219" s="158"/>
      <c r="X1219" s="149" t="s">
        <v>44760</v>
      </c>
      <c r="Y1219" s="149" t="s">
        <v>35404</v>
      </c>
      <c r="Z1219" s="149" t="s">
        <v>106</v>
      </c>
      <c r="AD1219" s="149" t="s">
        <v>132</v>
      </c>
      <c r="AE1219" s="149" t="s">
        <v>44761</v>
      </c>
      <c r="AG1219" s="149" t="s">
        <v>35408</v>
      </c>
      <c r="AH1219" s="149" t="s">
        <v>44762</v>
      </c>
      <c r="AI1219" s="149" t="s">
        <v>74</v>
      </c>
      <c r="BA1219" s="149" t="s">
        <v>44763</v>
      </c>
      <c r="BB1219" s="149" t="s">
        <v>81</v>
      </c>
      <c r="BC1219" s="149" t="s">
        <v>81</v>
      </c>
      <c r="BG1219" s="149" t="n">
        <v>83</v>
      </c>
      <c r="BH1219" s="149" t="s">
        <v>37111</v>
      </c>
    </row>
    <row r="1220" customFormat="false" ht="15" hidden="false" customHeight="false" outlineLevel="0" collapsed="false">
      <c r="A1220" s="158" t="n">
        <v>1582</v>
      </c>
      <c r="B1220" s="149" t="s">
        <v>35207</v>
      </c>
      <c r="C1220" s="149" t="s">
        <v>76</v>
      </c>
      <c r="D1220" s="159" t="n">
        <v>44253</v>
      </c>
      <c r="E1220" s="149" t="s">
        <v>44332</v>
      </c>
      <c r="F1220" s="158" t="n">
        <v>1</v>
      </c>
      <c r="G1220" s="160" t="n">
        <v>22122012104</v>
      </c>
      <c r="H1220" s="149" t="n">
        <v>0</v>
      </c>
      <c r="I1220" s="149" t="s">
        <v>44764</v>
      </c>
      <c r="J1220" s="149" t="s">
        <v>44765</v>
      </c>
      <c r="K1220" s="149" t="s">
        <v>84</v>
      </c>
      <c r="L1220" s="159" t="n">
        <v>41895</v>
      </c>
      <c r="M1220" s="149" t="s">
        <v>83</v>
      </c>
      <c r="N1220" s="149" t="s">
        <v>52</v>
      </c>
      <c r="Q1220" s="149" t="s">
        <v>35211</v>
      </c>
      <c r="R1220" s="149" t="s">
        <v>35212</v>
      </c>
      <c r="S1220" s="158" t="n">
        <v>0</v>
      </c>
      <c r="T1220" s="158" t="n">
        <v>12</v>
      </c>
      <c r="U1220" s="149" t="s">
        <v>37229</v>
      </c>
      <c r="V1220" s="149" t="s">
        <v>35213</v>
      </c>
      <c r="W1220" s="158"/>
      <c r="X1220" s="149" t="s">
        <v>35215</v>
      </c>
      <c r="Y1220" s="149" t="s">
        <v>35214</v>
      </c>
      <c r="Z1220" s="149" t="s">
        <v>106</v>
      </c>
      <c r="AD1220" s="149" t="s">
        <v>132</v>
      </c>
      <c r="AE1220" s="149" t="s">
        <v>35216</v>
      </c>
      <c r="AG1220" s="149" t="s">
        <v>35209</v>
      </c>
      <c r="AH1220" s="149" t="s">
        <v>35217</v>
      </c>
      <c r="AI1220" s="149" t="s">
        <v>74</v>
      </c>
      <c r="BA1220" s="149" t="s">
        <v>44766</v>
      </c>
      <c r="BB1220" s="149" t="s">
        <v>81</v>
      </c>
      <c r="BC1220" s="149" t="s">
        <v>81</v>
      </c>
      <c r="BD1220" s="149" t="s">
        <v>154</v>
      </c>
      <c r="BG1220" s="149" t="n">
        <v>84</v>
      </c>
      <c r="BH1220" s="149" t="s">
        <v>37111</v>
      </c>
    </row>
    <row r="1221" customFormat="false" ht="15" hidden="false" customHeight="false" outlineLevel="0" collapsed="false">
      <c r="A1221" s="158" t="n">
        <v>1583</v>
      </c>
      <c r="B1221" s="149" t="s">
        <v>33546</v>
      </c>
      <c r="C1221" s="149" t="s">
        <v>76</v>
      </c>
      <c r="D1221" s="159" t="n">
        <v>44162</v>
      </c>
      <c r="E1221" s="149" t="s">
        <v>44332</v>
      </c>
      <c r="F1221" s="158" t="n">
        <v>1</v>
      </c>
      <c r="G1221" s="160" t="n">
        <v>22122012105</v>
      </c>
      <c r="H1221" s="149" t="n">
        <v>0</v>
      </c>
      <c r="I1221" s="149" t="s">
        <v>44767</v>
      </c>
      <c r="J1221" s="149" t="s">
        <v>44768</v>
      </c>
      <c r="K1221" s="149" t="s">
        <v>53</v>
      </c>
      <c r="L1221" s="159" t="n">
        <v>41654</v>
      </c>
      <c r="M1221" s="149" t="s">
        <v>83</v>
      </c>
      <c r="N1221" s="149" t="s">
        <v>52</v>
      </c>
      <c r="Q1221" s="149" t="s">
        <v>44769</v>
      </c>
      <c r="R1221" s="149" t="n">
        <v>26</v>
      </c>
      <c r="S1221" s="158" t="n">
        <v>1</v>
      </c>
      <c r="T1221" s="158" t="n">
        <v>14</v>
      </c>
      <c r="U1221" s="149" t="s">
        <v>37116</v>
      </c>
      <c r="V1221" s="149" t="s">
        <v>33550</v>
      </c>
      <c r="W1221" s="158"/>
      <c r="X1221" s="149" t="s">
        <v>33552</v>
      </c>
      <c r="Y1221" s="149" t="s">
        <v>33551</v>
      </c>
      <c r="Z1221" s="149" t="s">
        <v>106</v>
      </c>
      <c r="AD1221" s="149" t="s">
        <v>132</v>
      </c>
      <c r="AE1221" s="149" t="s">
        <v>33553</v>
      </c>
      <c r="AG1221" s="149" t="s">
        <v>33555</v>
      </c>
      <c r="AH1221" s="149" t="s">
        <v>33554</v>
      </c>
      <c r="AI1221" s="149" t="s">
        <v>106</v>
      </c>
      <c r="AM1221" s="149" t="s">
        <v>107</v>
      </c>
      <c r="BA1221" s="149" t="s">
        <v>44735</v>
      </c>
      <c r="BB1221" s="149" t="s">
        <v>81</v>
      </c>
      <c r="BC1221" s="149" t="s">
        <v>81</v>
      </c>
      <c r="BD1221" s="149" t="s">
        <v>154</v>
      </c>
      <c r="BG1221" s="149" t="n">
        <v>83</v>
      </c>
      <c r="BH1221" s="149" t="s">
        <v>37111</v>
      </c>
    </row>
    <row r="1222" customFormat="false" ht="15" hidden="false" customHeight="false" outlineLevel="0" collapsed="false">
      <c r="A1222" s="158" t="n">
        <v>1584</v>
      </c>
      <c r="B1222" s="149" t="s">
        <v>30531</v>
      </c>
      <c r="C1222" s="149" t="s">
        <v>76</v>
      </c>
      <c r="D1222" s="159" t="n">
        <v>44123</v>
      </c>
      <c r="E1222" s="149" t="s">
        <v>44332</v>
      </c>
      <c r="F1222" s="158" t="n">
        <v>1</v>
      </c>
      <c r="G1222" s="160" t="n">
        <v>22122012106</v>
      </c>
      <c r="H1222" s="149" t="n">
        <v>0</v>
      </c>
      <c r="I1222" s="149" t="s">
        <v>44770</v>
      </c>
      <c r="J1222" s="149" t="s">
        <v>44771</v>
      </c>
      <c r="K1222" s="149" t="s">
        <v>138</v>
      </c>
      <c r="L1222" s="159" t="n">
        <v>42013</v>
      </c>
      <c r="M1222" s="149" t="s">
        <v>83</v>
      </c>
      <c r="N1222" s="149" t="s">
        <v>52</v>
      </c>
      <c r="Q1222" s="149" t="s">
        <v>44772</v>
      </c>
      <c r="R1222" s="149" t="n">
        <v>27</v>
      </c>
      <c r="S1222" s="158" t="n">
        <v>6</v>
      </c>
      <c r="T1222" s="158" t="n">
        <v>10</v>
      </c>
      <c r="U1222" s="149" t="s">
        <v>37380</v>
      </c>
      <c r="V1222" s="149" t="s">
        <v>2232</v>
      </c>
      <c r="W1222" s="158" t="n">
        <v>5347</v>
      </c>
      <c r="X1222" s="149" t="s">
        <v>2234</v>
      </c>
      <c r="Y1222" s="149" t="s">
        <v>2233</v>
      </c>
      <c r="Z1222" s="149" t="s">
        <v>73</v>
      </c>
      <c r="AD1222" s="149" t="s">
        <v>132</v>
      </c>
      <c r="AE1222" s="149" t="s">
        <v>2235</v>
      </c>
      <c r="AF1222" s="149" t="n">
        <v>6347</v>
      </c>
      <c r="AG1222" s="149" t="s">
        <v>2237</v>
      </c>
      <c r="AH1222" s="149" t="s">
        <v>2236</v>
      </c>
      <c r="AI1222" s="149" t="s">
        <v>74</v>
      </c>
      <c r="AO1222" s="149" t="s">
        <v>40182</v>
      </c>
      <c r="AP1222" s="149" t="s">
        <v>2238</v>
      </c>
      <c r="BA1222" s="149" t="s">
        <v>44773</v>
      </c>
      <c r="BB1222" s="149" t="s">
        <v>30538</v>
      </c>
      <c r="BC1222" s="149" t="n">
        <v>3</v>
      </c>
      <c r="BG1222" s="149" t="n">
        <v>85</v>
      </c>
      <c r="BH1222" s="149" t="s">
        <v>37111</v>
      </c>
    </row>
    <row r="1223" customFormat="false" ht="15" hidden="false" customHeight="false" outlineLevel="0" collapsed="false">
      <c r="A1223" s="158" t="n">
        <v>1585</v>
      </c>
      <c r="B1223" s="149" t="s">
        <v>32164</v>
      </c>
      <c r="C1223" s="149" t="s">
        <v>76</v>
      </c>
      <c r="D1223" s="159" t="n">
        <v>44126</v>
      </c>
      <c r="E1223" s="149" t="s">
        <v>44332</v>
      </c>
      <c r="F1223" s="158" t="n">
        <v>1</v>
      </c>
      <c r="G1223" s="160" t="n">
        <v>22122011107</v>
      </c>
      <c r="H1223" s="149" t="n">
        <v>0</v>
      </c>
      <c r="I1223" s="149" t="s">
        <v>44774</v>
      </c>
      <c r="J1223" s="149" t="s">
        <v>44775</v>
      </c>
      <c r="K1223" s="149" t="s">
        <v>1926</v>
      </c>
      <c r="L1223" s="159" t="n">
        <v>41647</v>
      </c>
      <c r="M1223" s="149" t="s">
        <v>37114</v>
      </c>
      <c r="N1223" s="149" t="s">
        <v>52</v>
      </c>
      <c r="Q1223" s="149" t="s">
        <v>44776</v>
      </c>
      <c r="R1223" s="149" t="s">
        <v>32167</v>
      </c>
      <c r="S1223" s="158" t="n">
        <v>2</v>
      </c>
      <c r="T1223" s="158" t="n">
        <v>5</v>
      </c>
      <c r="U1223" s="149" t="s">
        <v>37171</v>
      </c>
      <c r="V1223" s="149" t="s">
        <v>1931</v>
      </c>
      <c r="W1223" s="158"/>
      <c r="X1223" s="149" t="s">
        <v>32170</v>
      </c>
      <c r="Y1223" s="149" t="s">
        <v>44777</v>
      </c>
      <c r="Z1223" s="149" t="s">
        <v>73</v>
      </c>
      <c r="AD1223" s="149" t="s">
        <v>107</v>
      </c>
      <c r="AE1223" s="149" t="s">
        <v>1934</v>
      </c>
      <c r="AG1223" s="149" t="s">
        <v>1925</v>
      </c>
      <c r="AH1223" s="149" t="s">
        <v>44778</v>
      </c>
      <c r="AI1223" s="149" t="s">
        <v>74</v>
      </c>
      <c r="AM1223" s="149" t="s">
        <v>107</v>
      </c>
      <c r="BA1223" s="149" t="s">
        <v>44779</v>
      </c>
      <c r="BB1223" s="149" t="s">
        <v>81</v>
      </c>
      <c r="BC1223" s="149" t="s">
        <v>81</v>
      </c>
      <c r="BD1223" s="149" t="s">
        <v>154</v>
      </c>
      <c r="BG1223" s="149" t="n">
        <v>84</v>
      </c>
      <c r="BH1223" s="149" t="s">
        <v>37111</v>
      </c>
    </row>
    <row r="1224" customFormat="false" ht="15" hidden="false" customHeight="false" outlineLevel="0" collapsed="false">
      <c r="A1224" s="158" t="n">
        <v>1586</v>
      </c>
      <c r="B1224" s="149" t="s">
        <v>34493</v>
      </c>
      <c r="C1224" s="149" t="s">
        <v>76</v>
      </c>
      <c r="D1224" s="159" t="n">
        <v>44214</v>
      </c>
      <c r="E1224" s="149" t="s">
        <v>44332</v>
      </c>
      <c r="F1224" s="158" t="n">
        <v>1</v>
      </c>
      <c r="G1224" s="160" t="n">
        <v>22122011108</v>
      </c>
      <c r="H1224" s="149" t="n">
        <v>0</v>
      </c>
      <c r="I1224" s="149" t="s">
        <v>44780</v>
      </c>
      <c r="J1224" s="149" t="s">
        <v>37950</v>
      </c>
      <c r="K1224" s="149" t="s">
        <v>84</v>
      </c>
      <c r="L1224" s="159" t="n">
        <v>41930</v>
      </c>
      <c r="M1224" s="149" t="s">
        <v>37114</v>
      </c>
      <c r="N1224" s="149" t="s">
        <v>52</v>
      </c>
      <c r="Q1224" s="149" t="s">
        <v>263</v>
      </c>
      <c r="R1224" s="149" t="s">
        <v>81</v>
      </c>
      <c r="S1224" s="158" t="n">
        <v>2</v>
      </c>
      <c r="T1224" s="158" t="n">
        <v>7</v>
      </c>
      <c r="U1224" s="149" t="s">
        <v>37247</v>
      </c>
      <c r="V1224" s="149" t="s">
        <v>44781</v>
      </c>
      <c r="W1224" s="158"/>
      <c r="X1224" s="149" t="s">
        <v>34496</v>
      </c>
      <c r="Y1224" s="149" t="s">
        <v>34501</v>
      </c>
      <c r="Z1224" s="149" t="s">
        <v>73</v>
      </c>
      <c r="AD1224" s="149" t="s">
        <v>132</v>
      </c>
      <c r="AE1224" s="149" t="s">
        <v>44782</v>
      </c>
      <c r="AG1224" s="149" t="s">
        <v>34504</v>
      </c>
      <c r="AH1224" s="149" t="s">
        <v>34503</v>
      </c>
      <c r="AI1224" s="149" t="s">
        <v>74</v>
      </c>
      <c r="AM1224" s="149" t="s">
        <v>107</v>
      </c>
      <c r="BA1224" s="149" t="s">
        <v>44653</v>
      </c>
      <c r="BB1224" s="149" t="s">
        <v>81</v>
      </c>
      <c r="BC1224" s="149" t="s">
        <v>81</v>
      </c>
      <c r="BD1224" s="149" t="s">
        <v>128</v>
      </c>
      <c r="BG1224" s="149" t="n">
        <v>82</v>
      </c>
      <c r="BH1224" s="149" t="s">
        <v>37111</v>
      </c>
    </row>
    <row r="1225" customFormat="false" ht="15" hidden="false" customHeight="false" outlineLevel="0" collapsed="false">
      <c r="A1225" s="158" t="n">
        <v>1587</v>
      </c>
      <c r="B1225" s="149" t="s">
        <v>34856</v>
      </c>
      <c r="C1225" s="149" t="s">
        <v>76</v>
      </c>
      <c r="D1225" s="159" t="n">
        <v>44237</v>
      </c>
      <c r="E1225" s="149" t="s">
        <v>44332</v>
      </c>
      <c r="F1225" s="158" t="n">
        <v>1</v>
      </c>
      <c r="G1225" s="160" t="n">
        <v>22122011109</v>
      </c>
      <c r="H1225" s="149" t="n">
        <v>0</v>
      </c>
      <c r="I1225" s="149" t="s">
        <v>44783</v>
      </c>
      <c r="J1225" s="149" t="s">
        <v>44784</v>
      </c>
      <c r="K1225" s="149" t="s">
        <v>1194</v>
      </c>
      <c r="L1225" s="159" t="n">
        <v>42250</v>
      </c>
      <c r="M1225" s="149" t="s">
        <v>37114</v>
      </c>
      <c r="N1225" s="149" t="s">
        <v>52</v>
      </c>
      <c r="Q1225" s="149" t="s">
        <v>44785</v>
      </c>
      <c r="R1225" s="149" t="n">
        <v>1</v>
      </c>
      <c r="S1225" s="158" t="n">
        <v>2</v>
      </c>
      <c r="T1225" s="158" t="n">
        <v>10</v>
      </c>
      <c r="U1225" s="149" t="s">
        <v>37165</v>
      </c>
      <c r="V1225" s="149" t="s">
        <v>34863</v>
      </c>
      <c r="W1225" s="158"/>
      <c r="X1225" s="149" t="s">
        <v>34865</v>
      </c>
      <c r="Y1225" s="149" t="s">
        <v>34864</v>
      </c>
      <c r="Z1225" s="149" t="s">
        <v>106</v>
      </c>
      <c r="AE1225" s="149" t="s">
        <v>34866</v>
      </c>
      <c r="AG1225" s="149" t="s">
        <v>34868</v>
      </c>
      <c r="AH1225" s="149" t="s">
        <v>34867</v>
      </c>
      <c r="AI1225" s="149" t="s">
        <v>74</v>
      </c>
      <c r="BA1225" s="149" t="s">
        <v>44786</v>
      </c>
      <c r="BB1225" s="149" t="s">
        <v>81</v>
      </c>
      <c r="BC1225" s="149" t="s">
        <v>81</v>
      </c>
      <c r="BD1225" s="149" t="s">
        <v>128</v>
      </c>
      <c r="BG1225" s="149" t="n">
        <v>84</v>
      </c>
      <c r="BH1225" s="149" t="s">
        <v>37111</v>
      </c>
    </row>
    <row r="1226" customFormat="false" ht="15" hidden="false" customHeight="false" outlineLevel="0" collapsed="false">
      <c r="A1226" s="158" t="n">
        <v>1588</v>
      </c>
      <c r="B1226" s="149" t="s">
        <v>30878</v>
      </c>
      <c r="C1226" s="149" t="s">
        <v>76</v>
      </c>
      <c r="D1226" s="159" t="n">
        <v>44120</v>
      </c>
      <c r="E1226" s="149" t="s">
        <v>44332</v>
      </c>
      <c r="F1226" s="158" t="n">
        <v>1</v>
      </c>
      <c r="G1226" s="160" t="n">
        <v>22122011110</v>
      </c>
      <c r="H1226" s="149" t="n">
        <v>0</v>
      </c>
      <c r="I1226" s="149" t="s">
        <v>44787</v>
      </c>
      <c r="J1226" s="149" t="s">
        <v>37718</v>
      </c>
      <c r="K1226" s="149" t="s">
        <v>53</v>
      </c>
      <c r="L1226" s="159" t="n">
        <v>41908</v>
      </c>
      <c r="M1226" s="149" t="s">
        <v>37114</v>
      </c>
      <c r="N1226" s="149" t="s">
        <v>52</v>
      </c>
      <c r="Q1226" s="149" t="s">
        <v>44788</v>
      </c>
      <c r="R1226" s="149" t="n">
        <v>3</v>
      </c>
      <c r="S1226" s="158" t="n">
        <v>4</v>
      </c>
      <c r="T1226" s="158" t="n">
        <v>4</v>
      </c>
      <c r="U1226" s="149" t="s">
        <v>37149</v>
      </c>
      <c r="V1226" s="149" t="s">
        <v>30883</v>
      </c>
      <c r="W1226" s="158"/>
      <c r="X1226" s="149" t="s">
        <v>30885</v>
      </c>
      <c r="Y1226" s="149" t="s">
        <v>30884</v>
      </c>
      <c r="Z1226" s="149" t="s">
        <v>156</v>
      </c>
      <c r="AD1226" s="149" t="s">
        <v>107</v>
      </c>
      <c r="AE1226" s="149" t="s">
        <v>30886</v>
      </c>
      <c r="AG1226" s="149" t="s">
        <v>30880</v>
      </c>
      <c r="AH1226" s="149" t="s">
        <v>30887</v>
      </c>
      <c r="AI1226" s="149" t="s">
        <v>74</v>
      </c>
      <c r="BA1226" s="149" t="s">
        <v>44789</v>
      </c>
      <c r="BB1226" s="149" t="s">
        <v>81</v>
      </c>
      <c r="BC1226" s="149" t="s">
        <v>81</v>
      </c>
      <c r="BD1226" s="149" t="s">
        <v>128</v>
      </c>
      <c r="BG1226" s="149" t="n">
        <v>86</v>
      </c>
      <c r="BH1226" s="149" t="s">
        <v>37111</v>
      </c>
    </row>
    <row r="1227" customFormat="false" ht="15" hidden="false" customHeight="false" outlineLevel="0" collapsed="false">
      <c r="A1227" s="158" t="n">
        <v>1589</v>
      </c>
      <c r="B1227" s="149" t="s">
        <v>31737</v>
      </c>
      <c r="C1227" s="149" t="s">
        <v>76</v>
      </c>
      <c r="D1227" s="159" t="n">
        <v>44122</v>
      </c>
      <c r="E1227" s="149" t="s">
        <v>44332</v>
      </c>
      <c r="F1227" s="158" t="n">
        <v>1</v>
      </c>
      <c r="G1227" s="160" t="n">
        <v>22122012111</v>
      </c>
      <c r="H1227" s="149" t="n">
        <v>0</v>
      </c>
      <c r="I1227" s="149" t="s">
        <v>44790</v>
      </c>
      <c r="J1227" s="149" t="s">
        <v>44791</v>
      </c>
      <c r="K1227" s="149" t="s">
        <v>53</v>
      </c>
      <c r="L1227" s="159" t="n">
        <v>41743</v>
      </c>
      <c r="M1227" s="149" t="s">
        <v>83</v>
      </c>
      <c r="N1227" s="149" t="s">
        <v>52</v>
      </c>
      <c r="Q1227" s="149" t="s">
        <v>41717</v>
      </c>
      <c r="R1227" s="149" t="s">
        <v>3577</v>
      </c>
      <c r="S1227" s="158" t="n">
        <v>4</v>
      </c>
      <c r="T1227" s="158" t="n">
        <v>16</v>
      </c>
      <c r="U1227" s="149" t="s">
        <v>37116</v>
      </c>
      <c r="V1227" s="149" t="s">
        <v>31742</v>
      </c>
      <c r="W1227" s="158" t="n">
        <v>11006</v>
      </c>
      <c r="X1227" s="149" t="s">
        <v>31744</v>
      </c>
      <c r="Y1227" s="149" t="s">
        <v>31743</v>
      </c>
      <c r="Z1227" s="149" t="s">
        <v>73</v>
      </c>
      <c r="AE1227" s="149" t="s">
        <v>31745</v>
      </c>
      <c r="AF1227" s="149" t="n">
        <v>12006</v>
      </c>
      <c r="AG1227" s="149" t="s">
        <v>31747</v>
      </c>
      <c r="AH1227" s="149" t="s">
        <v>31746</v>
      </c>
      <c r="AI1227" s="149" t="s">
        <v>74</v>
      </c>
      <c r="BA1227" s="149" t="s">
        <v>44655</v>
      </c>
      <c r="BB1227" s="149" t="s">
        <v>81</v>
      </c>
      <c r="BC1227" s="149" t="s">
        <v>81</v>
      </c>
      <c r="BG1227" s="149" t="n">
        <v>82</v>
      </c>
      <c r="BH1227" s="149" t="s">
        <v>37111</v>
      </c>
    </row>
    <row r="1228" customFormat="false" ht="15" hidden="false" customHeight="false" outlineLevel="0" collapsed="false">
      <c r="A1228" s="158" t="n">
        <v>1590</v>
      </c>
      <c r="B1228" s="149" t="s">
        <v>33559</v>
      </c>
      <c r="C1228" s="149" t="s">
        <v>76</v>
      </c>
      <c r="D1228" s="159" t="n">
        <v>44162</v>
      </c>
      <c r="E1228" s="149" t="s">
        <v>44332</v>
      </c>
      <c r="F1228" s="158" t="n">
        <v>1</v>
      </c>
      <c r="G1228" s="160" t="n">
        <v>22122011112</v>
      </c>
      <c r="H1228" s="149" t="n">
        <v>0</v>
      </c>
      <c r="I1228" s="149" t="s">
        <v>44792</v>
      </c>
      <c r="J1228" s="149" t="s">
        <v>41746</v>
      </c>
      <c r="K1228" s="149" t="s">
        <v>1926</v>
      </c>
      <c r="L1228" s="159" t="n">
        <v>41870</v>
      </c>
      <c r="M1228" s="149" t="s">
        <v>37114</v>
      </c>
      <c r="N1228" s="149" t="s">
        <v>52</v>
      </c>
      <c r="Q1228" s="149" t="s">
        <v>44793</v>
      </c>
      <c r="R1228" s="149" t="s">
        <v>22380</v>
      </c>
      <c r="S1228" s="158" t="n">
        <v>1</v>
      </c>
      <c r="T1228" s="158" t="n">
        <v>12</v>
      </c>
      <c r="U1228" s="149" t="s">
        <v>37135</v>
      </c>
      <c r="V1228" s="149" t="s">
        <v>44794</v>
      </c>
      <c r="W1228" s="158"/>
      <c r="X1228" s="149" t="s">
        <v>33566</v>
      </c>
      <c r="Y1228" s="149" t="s">
        <v>44795</v>
      </c>
      <c r="Z1228" s="149" t="s">
        <v>73</v>
      </c>
      <c r="AD1228" s="149" t="s">
        <v>132</v>
      </c>
      <c r="AE1228" s="149" t="s">
        <v>44796</v>
      </c>
      <c r="AG1228" s="149" t="s">
        <v>33561</v>
      </c>
      <c r="AH1228" s="149" t="s">
        <v>44797</v>
      </c>
      <c r="AI1228" s="149" t="s">
        <v>74</v>
      </c>
      <c r="AM1228" s="149" t="s">
        <v>107</v>
      </c>
      <c r="BA1228" s="149" t="s">
        <v>44798</v>
      </c>
      <c r="BB1228" s="149" t="s">
        <v>81</v>
      </c>
      <c r="BC1228" s="149" t="s">
        <v>81</v>
      </c>
      <c r="BD1228" s="149" t="s">
        <v>154</v>
      </c>
      <c r="BG1228" s="149" t="n">
        <v>83</v>
      </c>
      <c r="BH1228" s="149" t="s">
        <v>37111</v>
      </c>
    </row>
    <row r="1229" customFormat="false" ht="15" hidden="false" customHeight="false" outlineLevel="0" collapsed="false">
      <c r="A1229" s="158" t="n">
        <v>1591</v>
      </c>
      <c r="B1229" s="149" t="s">
        <v>32339</v>
      </c>
      <c r="C1229" s="149" t="s">
        <v>76</v>
      </c>
      <c r="D1229" s="159" t="n">
        <v>44130</v>
      </c>
      <c r="E1229" s="149" t="s">
        <v>44332</v>
      </c>
      <c r="F1229" s="158" t="n">
        <v>1</v>
      </c>
      <c r="G1229" s="160" t="n">
        <v>22122011113</v>
      </c>
      <c r="H1229" s="149" t="n">
        <v>0</v>
      </c>
      <c r="I1229" s="149" t="s">
        <v>44799</v>
      </c>
      <c r="J1229" s="149" t="s">
        <v>37718</v>
      </c>
      <c r="K1229" s="149" t="s">
        <v>53</v>
      </c>
      <c r="L1229" s="159" t="n">
        <v>41913</v>
      </c>
      <c r="M1229" s="149" t="s">
        <v>37114</v>
      </c>
      <c r="N1229" s="149" t="s">
        <v>52</v>
      </c>
      <c r="Q1229" s="149" t="s">
        <v>44800</v>
      </c>
      <c r="R1229" s="149" t="s">
        <v>32343</v>
      </c>
      <c r="S1229" s="158" t="n">
        <v>3</v>
      </c>
      <c r="T1229" s="158" t="n">
        <v>4</v>
      </c>
      <c r="U1229" s="149" t="s">
        <v>37229</v>
      </c>
      <c r="V1229" s="149" t="s">
        <v>32344</v>
      </c>
      <c r="W1229" s="158"/>
      <c r="X1229" s="149" t="s">
        <v>32346</v>
      </c>
      <c r="Y1229" s="149" t="s">
        <v>32345</v>
      </c>
      <c r="Z1229" s="149" t="s">
        <v>106</v>
      </c>
      <c r="AD1229" s="149" t="s">
        <v>132</v>
      </c>
      <c r="AE1229" s="149" t="s">
        <v>44801</v>
      </c>
      <c r="AG1229" s="149" t="s">
        <v>32349</v>
      </c>
      <c r="AH1229" s="149" t="s">
        <v>44802</v>
      </c>
      <c r="AI1229" s="149" t="s">
        <v>74</v>
      </c>
      <c r="AM1229" s="149" t="s">
        <v>132</v>
      </c>
      <c r="BA1229" s="149" t="s">
        <v>44803</v>
      </c>
      <c r="BB1229" s="149" t="s">
        <v>81</v>
      </c>
      <c r="BC1229" s="149" t="s">
        <v>81</v>
      </c>
      <c r="BD1229" s="149" t="s">
        <v>44396</v>
      </c>
      <c r="BG1229" s="149" t="n">
        <v>85</v>
      </c>
      <c r="BH1229" s="149" t="s">
        <v>37111</v>
      </c>
    </row>
    <row r="1230" customFormat="false" ht="15" hidden="false" customHeight="false" outlineLevel="0" collapsed="false">
      <c r="A1230" s="158" t="n">
        <v>1592</v>
      </c>
      <c r="B1230" s="149" t="s">
        <v>35163</v>
      </c>
      <c r="C1230" s="149" t="s">
        <v>76</v>
      </c>
      <c r="D1230" s="159" t="n">
        <v>44249</v>
      </c>
      <c r="E1230" s="149" t="s">
        <v>44332</v>
      </c>
      <c r="F1230" s="158" t="n">
        <v>1</v>
      </c>
      <c r="G1230" s="160" t="n">
        <v>22122011114</v>
      </c>
      <c r="H1230" s="149" t="n">
        <v>0</v>
      </c>
      <c r="I1230" s="149" t="s">
        <v>35362</v>
      </c>
      <c r="J1230" s="149" t="s">
        <v>38319</v>
      </c>
      <c r="K1230" s="149" t="s">
        <v>7899</v>
      </c>
      <c r="L1230" s="159" t="n">
        <v>41685</v>
      </c>
      <c r="M1230" s="149" t="s">
        <v>37114</v>
      </c>
      <c r="N1230" s="149" t="s">
        <v>52</v>
      </c>
      <c r="Q1230" s="149" t="s">
        <v>44804</v>
      </c>
      <c r="R1230" s="149" t="s">
        <v>44805</v>
      </c>
      <c r="S1230" s="158" t="n">
        <v>1</v>
      </c>
      <c r="T1230" s="158" t="n">
        <v>2</v>
      </c>
      <c r="U1230" s="149" t="s">
        <v>37397</v>
      </c>
      <c r="V1230" s="149" t="s">
        <v>35168</v>
      </c>
      <c r="W1230" s="158"/>
      <c r="X1230" s="149" t="s">
        <v>35170</v>
      </c>
      <c r="Y1230" s="149" t="s">
        <v>35169</v>
      </c>
      <c r="AD1230" s="149" t="s">
        <v>107</v>
      </c>
      <c r="AE1230" s="149" t="s">
        <v>35171</v>
      </c>
      <c r="AG1230" s="149" t="s">
        <v>35170</v>
      </c>
      <c r="AH1230" s="149" t="s">
        <v>35172</v>
      </c>
      <c r="AI1230" s="149" t="s">
        <v>74</v>
      </c>
      <c r="BA1230" s="149" t="s">
        <v>44806</v>
      </c>
      <c r="BB1230" s="149" t="s">
        <v>81</v>
      </c>
      <c r="BC1230" s="149" t="s">
        <v>81</v>
      </c>
      <c r="BD1230" s="149" t="s">
        <v>44396</v>
      </c>
      <c r="BE1230" s="149" t="s">
        <v>35176</v>
      </c>
      <c r="BG1230" s="149" t="n">
        <v>84</v>
      </c>
      <c r="BH1230" s="149" t="s">
        <v>37111</v>
      </c>
    </row>
    <row r="1231" customFormat="false" ht="15" hidden="false" customHeight="false" outlineLevel="0" collapsed="false">
      <c r="A1231" s="158" t="n">
        <v>1593</v>
      </c>
      <c r="B1231" s="149" t="s">
        <v>35598</v>
      </c>
      <c r="C1231" s="149" t="s">
        <v>76</v>
      </c>
      <c r="D1231" s="159" t="n">
        <v>44285</v>
      </c>
      <c r="E1231" s="149" t="s">
        <v>44332</v>
      </c>
      <c r="F1231" s="158" t="n">
        <v>1</v>
      </c>
      <c r="G1231" s="160" t="n">
        <v>22122011115</v>
      </c>
      <c r="H1231" s="149" t="n">
        <v>0</v>
      </c>
      <c r="I1231" s="149" t="s">
        <v>44807</v>
      </c>
      <c r="J1231" s="149" t="s">
        <v>37832</v>
      </c>
      <c r="K1231" s="149" t="s">
        <v>53</v>
      </c>
      <c r="L1231" s="159" t="n">
        <v>42089</v>
      </c>
      <c r="M1231" s="149" t="s">
        <v>37114</v>
      </c>
      <c r="N1231" s="149" t="s">
        <v>52</v>
      </c>
      <c r="Q1231" s="149" t="s">
        <v>44808</v>
      </c>
      <c r="R1231" s="149" t="n">
        <v>35</v>
      </c>
      <c r="S1231" s="158" t="n">
        <v>3</v>
      </c>
      <c r="T1231" s="158" t="n">
        <v>6</v>
      </c>
      <c r="U1231" s="149" t="s">
        <v>44809</v>
      </c>
      <c r="V1231" s="149" t="s">
        <v>35604</v>
      </c>
      <c r="W1231" s="158"/>
      <c r="X1231" s="149" t="s">
        <v>35606</v>
      </c>
      <c r="Y1231" s="149" t="s">
        <v>35605</v>
      </c>
      <c r="Z1231" s="149" t="s">
        <v>106</v>
      </c>
      <c r="AD1231" s="149" t="s">
        <v>132</v>
      </c>
      <c r="AE1231" s="149" t="s">
        <v>35607</v>
      </c>
      <c r="AG1231" s="149" t="s">
        <v>35609</v>
      </c>
      <c r="AH1231" s="149" t="s">
        <v>35608</v>
      </c>
      <c r="AI1231" s="149" t="s">
        <v>74</v>
      </c>
      <c r="BA1231" s="149" t="s">
        <v>44810</v>
      </c>
      <c r="BB1231" s="149" t="s">
        <v>81</v>
      </c>
      <c r="BC1231" s="149" t="s">
        <v>81</v>
      </c>
      <c r="BD1231" s="149" t="s">
        <v>128</v>
      </c>
      <c r="BG1231" s="149" t="n">
        <v>86</v>
      </c>
      <c r="BH1231" s="149" t="s">
        <v>37111</v>
      </c>
    </row>
    <row r="1232" customFormat="false" ht="15" hidden="false" customHeight="false" outlineLevel="0" collapsed="false">
      <c r="A1232" s="158" t="n">
        <v>1594</v>
      </c>
      <c r="B1232" s="149" t="s">
        <v>35437</v>
      </c>
      <c r="C1232" s="149" t="s">
        <v>76</v>
      </c>
      <c r="D1232" s="159" t="n">
        <v>44267</v>
      </c>
      <c r="E1232" s="149" t="s">
        <v>44332</v>
      </c>
      <c r="F1232" s="158" t="n">
        <v>1</v>
      </c>
      <c r="G1232" s="160" t="n">
        <v>22122011116</v>
      </c>
      <c r="H1232" s="149" t="n">
        <v>0</v>
      </c>
      <c r="I1232" s="149" t="s">
        <v>44811</v>
      </c>
      <c r="J1232" s="149" t="s">
        <v>44812</v>
      </c>
      <c r="K1232" s="149" t="s">
        <v>53</v>
      </c>
      <c r="L1232" s="159" t="n">
        <v>41995</v>
      </c>
      <c r="M1232" s="149" t="s">
        <v>37114</v>
      </c>
      <c r="N1232" s="149" t="s">
        <v>52</v>
      </c>
      <c r="Q1232" s="149" t="s">
        <v>44813</v>
      </c>
      <c r="R1232" s="149" t="s">
        <v>35442</v>
      </c>
      <c r="S1232" s="158" t="s">
        <v>81</v>
      </c>
      <c r="T1232" s="158" t="s">
        <v>81</v>
      </c>
      <c r="U1232" s="149" t="s">
        <v>37442</v>
      </c>
      <c r="V1232" s="149" t="s">
        <v>35443</v>
      </c>
      <c r="W1232" s="158" t="n">
        <v>11002</v>
      </c>
      <c r="X1232" s="149" t="s">
        <v>35445</v>
      </c>
      <c r="Y1232" s="149" t="s">
        <v>35444</v>
      </c>
      <c r="Z1232" s="149" t="s">
        <v>73</v>
      </c>
      <c r="AA1232" s="149" t="s">
        <v>81</v>
      </c>
      <c r="AB1232" s="149" t="n">
        <v>0</v>
      </c>
      <c r="AC1232" s="149" t="s">
        <v>81</v>
      </c>
      <c r="AD1232" s="149" t="s">
        <v>132</v>
      </c>
      <c r="AE1232" s="149" t="s">
        <v>35446</v>
      </c>
      <c r="AF1232" s="149" t="n">
        <v>12002</v>
      </c>
      <c r="AG1232" s="149" t="s">
        <v>35447</v>
      </c>
      <c r="AH1232" s="149" t="s">
        <v>81</v>
      </c>
      <c r="AI1232" s="149" t="s">
        <v>156</v>
      </c>
      <c r="AJ1232" s="149" t="s">
        <v>81</v>
      </c>
      <c r="AK1232" s="149" t="n">
        <v>0</v>
      </c>
      <c r="AL1232" s="149" t="s">
        <v>81</v>
      </c>
      <c r="AM1232" s="149" t="s">
        <v>37216</v>
      </c>
      <c r="AO1232" s="149" t="s">
        <v>81</v>
      </c>
      <c r="AP1232" s="149" t="n">
        <v>0</v>
      </c>
      <c r="AU1232" s="149" t="s">
        <v>156</v>
      </c>
      <c r="AY1232" s="149" t="s">
        <v>37216</v>
      </c>
      <c r="BA1232" s="149" t="s">
        <v>44814</v>
      </c>
      <c r="BB1232" s="149" t="s">
        <v>81</v>
      </c>
      <c r="BC1232" s="149" t="s">
        <v>81</v>
      </c>
      <c r="BD1232" s="149" t="s">
        <v>663</v>
      </c>
      <c r="BG1232" s="149" t="n">
        <v>84</v>
      </c>
      <c r="BH1232" s="149" t="s">
        <v>37111</v>
      </c>
    </row>
    <row r="1233" customFormat="false" ht="15" hidden="false" customHeight="false" outlineLevel="0" collapsed="false">
      <c r="A1233" s="158" t="n">
        <v>1595</v>
      </c>
      <c r="B1233" s="149" t="s">
        <v>32493</v>
      </c>
      <c r="C1233" s="149" t="s">
        <v>76</v>
      </c>
      <c r="D1233" s="159" t="n">
        <v>44134</v>
      </c>
      <c r="E1233" s="149" t="s">
        <v>44332</v>
      </c>
      <c r="F1233" s="158" t="n">
        <v>1</v>
      </c>
      <c r="G1233" s="160" t="n">
        <v>22122011117</v>
      </c>
      <c r="H1233" s="149" t="n">
        <v>0</v>
      </c>
      <c r="I1233" s="149" t="s">
        <v>44815</v>
      </c>
      <c r="J1233" s="149" t="s">
        <v>40845</v>
      </c>
      <c r="K1233" s="149" t="s">
        <v>84</v>
      </c>
      <c r="L1233" s="159" t="n">
        <v>42038</v>
      </c>
      <c r="M1233" s="149" t="s">
        <v>37114</v>
      </c>
      <c r="N1233" s="149" t="s">
        <v>52</v>
      </c>
      <c r="Q1233" s="149" t="s">
        <v>44816</v>
      </c>
      <c r="R1233" s="149" t="n">
        <v>19</v>
      </c>
      <c r="S1233" s="158" t="n">
        <v>3</v>
      </c>
      <c r="T1233" s="158" t="n">
        <v>19</v>
      </c>
      <c r="U1233" s="149" t="s">
        <v>37229</v>
      </c>
      <c r="V1233" s="149" t="s">
        <v>32498</v>
      </c>
      <c r="W1233" s="158"/>
      <c r="X1233" s="149" t="s">
        <v>32500</v>
      </c>
      <c r="Y1233" s="149" t="s">
        <v>32499</v>
      </c>
      <c r="Z1233" s="149" t="s">
        <v>73</v>
      </c>
      <c r="AD1233" s="149" t="s">
        <v>107</v>
      </c>
      <c r="AE1233" s="149" t="s">
        <v>32501</v>
      </c>
      <c r="AG1233" s="149" t="s">
        <v>32503</v>
      </c>
      <c r="AH1233" s="149" t="s">
        <v>32502</v>
      </c>
      <c r="AI1233" s="149" t="s">
        <v>156</v>
      </c>
      <c r="AM1233" s="149" t="s">
        <v>132</v>
      </c>
      <c r="BA1233" s="149" t="s">
        <v>44584</v>
      </c>
      <c r="BB1233" s="149" t="s">
        <v>81</v>
      </c>
      <c r="BC1233" s="149" t="s">
        <v>81</v>
      </c>
      <c r="BD1233" s="149" t="s">
        <v>154</v>
      </c>
      <c r="BG1233" s="149" t="n">
        <v>85</v>
      </c>
      <c r="BH1233" s="149" t="s">
        <v>37111</v>
      </c>
    </row>
    <row r="1234" customFormat="false" ht="15" hidden="false" customHeight="false" outlineLevel="0" collapsed="false">
      <c r="A1234" s="158" t="n">
        <v>1596</v>
      </c>
      <c r="B1234" s="149" t="s">
        <v>32445</v>
      </c>
      <c r="C1234" s="149" t="s">
        <v>76</v>
      </c>
      <c r="D1234" s="159" t="n">
        <v>44133</v>
      </c>
      <c r="E1234" s="149" t="s">
        <v>44332</v>
      </c>
      <c r="F1234" s="158" t="n">
        <v>1</v>
      </c>
      <c r="G1234" s="160" t="n">
        <v>22122011118</v>
      </c>
      <c r="H1234" s="149" t="n">
        <v>0</v>
      </c>
      <c r="I1234" s="149" t="s">
        <v>44817</v>
      </c>
      <c r="J1234" s="149" t="s">
        <v>44818</v>
      </c>
      <c r="K1234" s="149" t="s">
        <v>138</v>
      </c>
      <c r="L1234" s="159" t="n">
        <v>42044</v>
      </c>
      <c r="M1234" s="149" t="s">
        <v>37114</v>
      </c>
      <c r="N1234" s="149" t="s">
        <v>52</v>
      </c>
      <c r="Q1234" s="149" t="s">
        <v>32450</v>
      </c>
      <c r="R1234" s="149" t="s">
        <v>32451</v>
      </c>
      <c r="S1234" s="158" t="n">
        <v>1</v>
      </c>
      <c r="T1234" s="158" t="n">
        <v>7</v>
      </c>
      <c r="U1234" s="149" t="s">
        <v>37397</v>
      </c>
      <c r="V1234" s="149" t="s">
        <v>32452</v>
      </c>
      <c r="W1234" s="158" t="n">
        <v>5004</v>
      </c>
      <c r="X1234" s="149" t="s">
        <v>7518</v>
      </c>
      <c r="Y1234" s="149" t="s">
        <v>7517</v>
      </c>
      <c r="Z1234" s="149" t="s">
        <v>73</v>
      </c>
      <c r="AD1234" s="149" t="s">
        <v>132</v>
      </c>
      <c r="AE1234" s="149" t="s">
        <v>7519</v>
      </c>
      <c r="AF1234" s="149" t="n">
        <v>6004</v>
      </c>
      <c r="AG1234" s="149" t="s">
        <v>7521</v>
      </c>
      <c r="AH1234" s="149" t="s">
        <v>7520</v>
      </c>
      <c r="AI1234" s="149" t="s">
        <v>73</v>
      </c>
      <c r="AM1234" s="149" t="s">
        <v>132</v>
      </c>
      <c r="AO1234" s="149" t="s">
        <v>7514</v>
      </c>
      <c r="AP1234" s="149" t="s">
        <v>7522</v>
      </c>
      <c r="BA1234" s="149" t="s">
        <v>44819</v>
      </c>
      <c r="BB1234" s="149" t="s">
        <v>32456</v>
      </c>
      <c r="BC1234" s="149" t="n">
        <v>9</v>
      </c>
      <c r="BD1234" s="149" t="s">
        <v>128</v>
      </c>
      <c r="BG1234" s="149" t="n">
        <v>85</v>
      </c>
      <c r="BH1234" s="149" t="s">
        <v>37111</v>
      </c>
    </row>
    <row r="1235" customFormat="false" ht="15" hidden="false" customHeight="false" outlineLevel="0" collapsed="false">
      <c r="A1235" s="158" t="n">
        <v>1597</v>
      </c>
      <c r="B1235" s="149" t="s">
        <v>32413</v>
      </c>
      <c r="C1235" s="149" t="s">
        <v>76</v>
      </c>
      <c r="D1235" s="159" t="n">
        <v>44132</v>
      </c>
      <c r="E1235" s="149" t="s">
        <v>44332</v>
      </c>
      <c r="F1235" s="158" t="n">
        <v>1</v>
      </c>
      <c r="G1235" s="160" t="n">
        <v>22122011119</v>
      </c>
      <c r="H1235" s="149" t="n">
        <v>0</v>
      </c>
      <c r="I1235" s="149" t="s">
        <v>44820</v>
      </c>
      <c r="J1235" s="149" t="s">
        <v>44821</v>
      </c>
      <c r="K1235" s="149" t="s">
        <v>84</v>
      </c>
      <c r="L1235" s="159" t="n">
        <v>42119</v>
      </c>
      <c r="M1235" s="149" t="s">
        <v>37114</v>
      </c>
      <c r="N1235" s="149" t="s">
        <v>52</v>
      </c>
      <c r="Q1235" s="149" t="s">
        <v>44822</v>
      </c>
      <c r="R1235" s="149" t="n">
        <v>8</v>
      </c>
      <c r="S1235" s="158" t="n">
        <v>6</v>
      </c>
      <c r="T1235" s="158" t="n">
        <v>10</v>
      </c>
      <c r="U1235" s="149" t="s">
        <v>37165</v>
      </c>
      <c r="V1235" s="149" t="s">
        <v>32419</v>
      </c>
      <c r="W1235" s="158"/>
      <c r="X1235" s="149" t="s">
        <v>32421</v>
      </c>
      <c r="Y1235" s="149" t="s">
        <v>32420</v>
      </c>
      <c r="Z1235" s="149" t="s">
        <v>156</v>
      </c>
      <c r="AD1235" s="149" t="s">
        <v>132</v>
      </c>
      <c r="AE1235" s="149" t="s">
        <v>32422</v>
      </c>
      <c r="AG1235" s="149" t="s">
        <v>32417</v>
      </c>
      <c r="AH1235" s="149" t="s">
        <v>32423</v>
      </c>
      <c r="AI1235" s="149" t="s">
        <v>156</v>
      </c>
      <c r="AM1235" s="149" t="s">
        <v>107</v>
      </c>
      <c r="BA1235" s="149" t="s">
        <v>44823</v>
      </c>
      <c r="BB1235" s="149" t="s">
        <v>81</v>
      </c>
      <c r="BC1235" s="149" t="s">
        <v>81</v>
      </c>
      <c r="BD1235" s="149" t="s">
        <v>298</v>
      </c>
      <c r="BE1235" s="149" t="s">
        <v>25192</v>
      </c>
      <c r="BF1235" s="149" t="s">
        <v>32426</v>
      </c>
      <c r="BG1235" s="149" t="n">
        <v>83</v>
      </c>
      <c r="BH1235" s="149" t="s">
        <v>37111</v>
      </c>
    </row>
    <row r="1236" customFormat="false" ht="15" hidden="false" customHeight="false" outlineLevel="0" collapsed="false">
      <c r="A1236" s="158" t="n">
        <v>1598</v>
      </c>
      <c r="B1236" s="149" t="s">
        <v>31821</v>
      </c>
      <c r="C1236" s="149" t="s">
        <v>76</v>
      </c>
      <c r="D1236" s="159" t="n">
        <v>44123</v>
      </c>
      <c r="E1236" s="149" t="s">
        <v>44332</v>
      </c>
      <c r="F1236" s="158" t="n">
        <v>1</v>
      </c>
      <c r="G1236" s="160" t="n">
        <v>22122011120</v>
      </c>
      <c r="H1236" s="149" t="n">
        <v>0</v>
      </c>
      <c r="I1236" s="149" t="s">
        <v>44824</v>
      </c>
      <c r="J1236" s="149" t="s">
        <v>41616</v>
      </c>
      <c r="K1236" s="149" t="s">
        <v>138</v>
      </c>
      <c r="L1236" s="159" t="n">
        <v>41954</v>
      </c>
      <c r="M1236" s="149" t="s">
        <v>37114</v>
      </c>
      <c r="N1236" s="149" t="s">
        <v>52</v>
      </c>
      <c r="Q1236" s="149" t="s">
        <v>44825</v>
      </c>
      <c r="R1236" s="149" t="s">
        <v>28060</v>
      </c>
      <c r="S1236" s="158" t="n">
        <v>2</v>
      </c>
      <c r="T1236" s="158" t="n">
        <v>4</v>
      </c>
      <c r="U1236" s="149" t="s">
        <v>37397</v>
      </c>
      <c r="V1236" s="149" t="s">
        <v>31826</v>
      </c>
      <c r="W1236" s="158"/>
      <c r="X1236" s="149" t="s">
        <v>31828</v>
      </c>
      <c r="Y1236" s="149" t="s">
        <v>31827</v>
      </c>
      <c r="Z1236" s="149" t="s">
        <v>73</v>
      </c>
      <c r="AD1236" s="149" t="s">
        <v>107</v>
      </c>
      <c r="AE1236" s="149" t="s">
        <v>31829</v>
      </c>
      <c r="AG1236" s="149" t="s">
        <v>31824</v>
      </c>
      <c r="AH1236" s="149" t="s">
        <v>31830</v>
      </c>
      <c r="AI1236" s="149" t="s">
        <v>73</v>
      </c>
      <c r="AM1236" s="149" t="s">
        <v>107</v>
      </c>
      <c r="BA1236" s="149" t="s">
        <v>44826</v>
      </c>
      <c r="BB1236" s="149" t="s">
        <v>81</v>
      </c>
      <c r="BC1236" s="149" t="s">
        <v>81</v>
      </c>
      <c r="BD1236" s="149" t="s">
        <v>44396</v>
      </c>
      <c r="BE1236" s="149" t="s">
        <v>44827</v>
      </c>
      <c r="BG1236" s="149" t="n">
        <v>86</v>
      </c>
      <c r="BH1236" s="149" t="s">
        <v>37111</v>
      </c>
    </row>
    <row r="1237" customFormat="false" ht="15" hidden="false" customHeight="false" outlineLevel="0" collapsed="false">
      <c r="A1237" s="158" t="n">
        <v>1599</v>
      </c>
      <c r="B1237" s="149" t="s">
        <v>31396</v>
      </c>
      <c r="C1237" s="149" t="s">
        <v>76</v>
      </c>
      <c r="D1237" s="159" t="n">
        <v>44121</v>
      </c>
      <c r="E1237" s="149" t="s">
        <v>44332</v>
      </c>
      <c r="F1237" s="158" t="n">
        <v>1</v>
      </c>
      <c r="G1237" s="160" t="n">
        <v>22122012121</v>
      </c>
      <c r="H1237" s="149" t="n">
        <v>0</v>
      </c>
      <c r="I1237" s="149" t="s">
        <v>44828</v>
      </c>
      <c r="J1237" s="149" t="s">
        <v>44829</v>
      </c>
      <c r="K1237" s="149" t="s">
        <v>138</v>
      </c>
      <c r="L1237" s="159" t="n">
        <v>42097</v>
      </c>
      <c r="M1237" s="149" t="s">
        <v>83</v>
      </c>
      <c r="N1237" s="149" t="s">
        <v>52</v>
      </c>
      <c r="Q1237" s="149" t="s">
        <v>44830</v>
      </c>
      <c r="R1237" s="149" t="s">
        <v>31400</v>
      </c>
      <c r="S1237" s="158" t="n">
        <v>10</v>
      </c>
      <c r="T1237" s="158" t="n">
        <v>4</v>
      </c>
      <c r="U1237" s="149" t="s">
        <v>37135</v>
      </c>
      <c r="V1237" s="149" t="s">
        <v>16782</v>
      </c>
      <c r="W1237" s="158" t="n">
        <v>5372</v>
      </c>
      <c r="X1237" s="149" t="s">
        <v>16784</v>
      </c>
      <c r="Y1237" s="149" t="s">
        <v>16783</v>
      </c>
      <c r="Z1237" s="149" t="s">
        <v>106</v>
      </c>
      <c r="AA1237" s="149" t="s">
        <v>37117</v>
      </c>
      <c r="AB1237" s="149" t="s">
        <v>39222</v>
      </c>
      <c r="AC1237" s="149" t="s">
        <v>39223</v>
      </c>
      <c r="AD1237" s="149" t="s">
        <v>132</v>
      </c>
      <c r="AE1237" s="149" t="s">
        <v>16785</v>
      </c>
      <c r="AF1237" s="149" t="n">
        <v>6372</v>
      </c>
      <c r="AG1237" s="149" t="s">
        <v>16777</v>
      </c>
      <c r="AH1237" s="149" t="s">
        <v>16786</v>
      </c>
      <c r="AI1237" s="149" t="s">
        <v>74</v>
      </c>
      <c r="AJ1237" s="149" t="s">
        <v>3151</v>
      </c>
      <c r="AK1237" s="149" t="s">
        <v>3151</v>
      </c>
      <c r="AL1237" s="149" t="s">
        <v>3151</v>
      </c>
      <c r="AO1237" s="149" t="s">
        <v>16780</v>
      </c>
      <c r="BA1237" s="149" t="s">
        <v>44831</v>
      </c>
      <c r="BB1237" s="149" t="s">
        <v>39220</v>
      </c>
      <c r="BC1237" s="149" t="n">
        <v>2</v>
      </c>
      <c r="BD1237" s="149" t="s">
        <v>154</v>
      </c>
      <c r="BG1237" s="149" t="n">
        <v>83</v>
      </c>
      <c r="BH1237" s="149" t="s">
        <v>37111</v>
      </c>
    </row>
    <row r="1238" customFormat="false" ht="15" hidden="false" customHeight="false" outlineLevel="0" collapsed="false">
      <c r="A1238" s="158" t="n">
        <v>1600</v>
      </c>
      <c r="B1238" s="149" t="s">
        <v>33662</v>
      </c>
      <c r="C1238" s="149" t="s">
        <v>76</v>
      </c>
      <c r="D1238" s="159" t="n">
        <v>44165</v>
      </c>
      <c r="E1238" s="149" t="s">
        <v>44332</v>
      </c>
      <c r="F1238" s="158" t="n">
        <v>1</v>
      </c>
      <c r="G1238" s="160" t="n">
        <v>22122012122</v>
      </c>
      <c r="H1238" s="149" t="n">
        <v>0</v>
      </c>
      <c r="I1238" s="149" t="s">
        <v>44832</v>
      </c>
      <c r="J1238" s="149" t="s">
        <v>44833</v>
      </c>
      <c r="K1238" s="149" t="s">
        <v>15063</v>
      </c>
      <c r="L1238" s="159" t="n">
        <v>41866</v>
      </c>
      <c r="M1238" s="149" t="s">
        <v>83</v>
      </c>
      <c r="N1238" s="149" t="s">
        <v>52</v>
      </c>
      <c r="Q1238" s="149" t="s">
        <v>44834</v>
      </c>
      <c r="R1238" s="149" t="n">
        <v>6</v>
      </c>
      <c r="S1238" s="158" t="n">
        <v>5</v>
      </c>
      <c r="T1238" s="158" t="n">
        <v>3</v>
      </c>
      <c r="U1238" s="149" t="s">
        <v>37380</v>
      </c>
      <c r="V1238" s="149" t="s">
        <v>44835</v>
      </c>
      <c r="W1238" s="158"/>
      <c r="X1238" s="149" t="s">
        <v>33671</v>
      </c>
      <c r="Y1238" s="149" t="s">
        <v>33670</v>
      </c>
      <c r="Z1238" s="149" t="s">
        <v>156</v>
      </c>
      <c r="AD1238" s="149" t="s">
        <v>132</v>
      </c>
      <c r="AE1238" s="149" t="s">
        <v>44836</v>
      </c>
      <c r="AG1238" s="149" t="s">
        <v>44837</v>
      </c>
      <c r="AH1238" s="149" t="s">
        <v>44838</v>
      </c>
      <c r="AI1238" s="149" t="s">
        <v>156</v>
      </c>
      <c r="AM1238" s="149" t="s">
        <v>107</v>
      </c>
      <c r="BA1238" s="149" t="s">
        <v>44823</v>
      </c>
      <c r="BB1238" s="149" t="s">
        <v>81</v>
      </c>
      <c r="BC1238" s="149" t="s">
        <v>81</v>
      </c>
      <c r="BD1238" s="149" t="s">
        <v>128</v>
      </c>
      <c r="BG1238" s="149" t="n">
        <v>83</v>
      </c>
      <c r="BH1238" s="149" t="s">
        <v>37111</v>
      </c>
    </row>
    <row r="1239" customFormat="false" ht="15" hidden="false" customHeight="false" outlineLevel="0" collapsed="false">
      <c r="A1239" s="158" t="n">
        <v>1601</v>
      </c>
      <c r="B1239" s="149" t="s">
        <v>31920</v>
      </c>
      <c r="C1239" s="149" t="s">
        <v>76</v>
      </c>
      <c r="D1239" s="159" t="n">
        <v>44123</v>
      </c>
      <c r="E1239" s="149" t="s">
        <v>44332</v>
      </c>
      <c r="F1239" s="158" t="n">
        <v>1</v>
      </c>
      <c r="G1239" s="160" t="n">
        <v>22122011123</v>
      </c>
      <c r="H1239" s="149" t="n">
        <v>0</v>
      </c>
      <c r="I1239" s="149" t="s">
        <v>44839</v>
      </c>
      <c r="J1239" s="149" t="s">
        <v>44840</v>
      </c>
      <c r="K1239" s="149" t="s">
        <v>53</v>
      </c>
      <c r="L1239" s="159" t="n">
        <v>42252</v>
      </c>
      <c r="M1239" s="149" t="s">
        <v>37114</v>
      </c>
      <c r="N1239" s="149" t="s">
        <v>52</v>
      </c>
      <c r="Q1239" s="149" t="s">
        <v>44841</v>
      </c>
      <c r="R1239" s="149" t="n">
        <v>2</v>
      </c>
      <c r="S1239" s="158" t="n">
        <v>6</v>
      </c>
      <c r="T1239" s="158" t="n">
        <v>11</v>
      </c>
      <c r="U1239" s="149" t="s">
        <v>37135</v>
      </c>
      <c r="V1239" s="149" t="s">
        <v>31926</v>
      </c>
      <c r="W1239" s="158"/>
      <c r="X1239" s="149" t="s">
        <v>31928</v>
      </c>
      <c r="Y1239" s="149" t="s">
        <v>31927</v>
      </c>
      <c r="Z1239" s="149" t="s">
        <v>106</v>
      </c>
      <c r="AD1239" s="149" t="s">
        <v>132</v>
      </c>
      <c r="AE1239" s="149" t="s">
        <v>31929</v>
      </c>
      <c r="AG1239" s="149" t="s">
        <v>31931</v>
      </c>
      <c r="AH1239" s="149" t="s">
        <v>31930</v>
      </c>
      <c r="AI1239" s="149" t="s">
        <v>74</v>
      </c>
      <c r="BA1239" s="149" t="s">
        <v>44842</v>
      </c>
      <c r="BB1239" s="149" t="s">
        <v>81</v>
      </c>
      <c r="BC1239" s="149" t="s">
        <v>81</v>
      </c>
      <c r="BD1239" s="149" t="s">
        <v>154</v>
      </c>
      <c r="BG1239" s="149" t="n">
        <v>83</v>
      </c>
      <c r="BH1239" s="149" t="s">
        <v>37111</v>
      </c>
    </row>
    <row r="1240" customFormat="false" ht="15" hidden="false" customHeight="false" outlineLevel="0" collapsed="false">
      <c r="A1240" s="158" t="n">
        <v>1602</v>
      </c>
      <c r="B1240" s="149" t="s">
        <v>30692</v>
      </c>
      <c r="C1240" s="149" t="s">
        <v>76</v>
      </c>
      <c r="D1240" s="159" t="n">
        <v>44125</v>
      </c>
      <c r="E1240" s="149" t="s">
        <v>44332</v>
      </c>
      <c r="F1240" s="158" t="n">
        <v>1</v>
      </c>
      <c r="G1240" s="160" t="n">
        <v>22122012124</v>
      </c>
      <c r="H1240" s="149" t="n">
        <v>0</v>
      </c>
      <c r="I1240" s="149" t="s">
        <v>44843</v>
      </c>
      <c r="J1240" s="149" t="s">
        <v>44844</v>
      </c>
      <c r="K1240" s="149" t="s">
        <v>138</v>
      </c>
      <c r="L1240" s="159" t="n">
        <v>42180</v>
      </c>
      <c r="M1240" s="149" t="s">
        <v>83</v>
      </c>
      <c r="N1240" s="149" t="s">
        <v>52</v>
      </c>
      <c r="Q1240" s="149" t="s">
        <v>30694</v>
      </c>
      <c r="R1240" s="149" t="n">
        <v>14</v>
      </c>
      <c r="S1240" s="158" t="n">
        <v>5</v>
      </c>
      <c r="T1240" s="158" t="n">
        <v>15</v>
      </c>
      <c r="U1240" s="149" t="s">
        <v>37229</v>
      </c>
      <c r="V1240" s="149" t="s">
        <v>7933</v>
      </c>
      <c r="W1240" s="158" t="n">
        <v>5531</v>
      </c>
      <c r="X1240" s="149" t="s">
        <v>7935</v>
      </c>
      <c r="Y1240" s="149" t="s">
        <v>7934</v>
      </c>
      <c r="Z1240" s="149" t="s">
        <v>106</v>
      </c>
      <c r="AD1240" s="149" t="s">
        <v>132</v>
      </c>
      <c r="AE1240" s="149" t="s">
        <v>7936</v>
      </c>
      <c r="AF1240" s="149" t="n">
        <v>6531</v>
      </c>
      <c r="AG1240" s="149" t="s">
        <v>7929</v>
      </c>
      <c r="AH1240" s="149" t="s">
        <v>7937</v>
      </c>
      <c r="AI1240" s="149" t="s">
        <v>156</v>
      </c>
      <c r="AM1240" s="149" t="s">
        <v>107</v>
      </c>
      <c r="AO1240" s="149" t="s">
        <v>7931</v>
      </c>
      <c r="BA1240" s="149" t="s">
        <v>44845</v>
      </c>
      <c r="BB1240" s="149" t="s">
        <v>30697</v>
      </c>
      <c r="BC1240" s="149" t="n">
        <v>3</v>
      </c>
      <c r="BG1240" s="149" t="n">
        <v>85</v>
      </c>
      <c r="BH1240" s="149" t="s">
        <v>37111</v>
      </c>
    </row>
    <row r="1241" customFormat="false" ht="15" hidden="false" customHeight="false" outlineLevel="0" collapsed="false">
      <c r="A1241" s="158" t="n">
        <v>1603</v>
      </c>
      <c r="B1241" s="149" t="s">
        <v>33785</v>
      </c>
      <c r="C1241" s="149" t="s">
        <v>76</v>
      </c>
      <c r="D1241" s="159" t="n">
        <v>44172</v>
      </c>
      <c r="E1241" s="149" t="s">
        <v>44332</v>
      </c>
      <c r="F1241" s="158" t="n">
        <v>1</v>
      </c>
      <c r="G1241" s="160" t="n">
        <v>22122012125</v>
      </c>
      <c r="H1241" s="149" t="n">
        <v>0</v>
      </c>
      <c r="I1241" s="149" t="s">
        <v>44846</v>
      </c>
      <c r="J1241" s="149" t="s">
        <v>44847</v>
      </c>
      <c r="K1241" s="149" t="s">
        <v>84</v>
      </c>
      <c r="L1241" s="159" t="n">
        <v>42037</v>
      </c>
      <c r="M1241" s="149" t="s">
        <v>83</v>
      </c>
      <c r="N1241" s="149" t="s">
        <v>52</v>
      </c>
      <c r="Q1241" s="149" t="s">
        <v>11154</v>
      </c>
      <c r="R1241" s="149" t="s">
        <v>44848</v>
      </c>
      <c r="S1241" s="158" t="n">
        <v>3</v>
      </c>
      <c r="T1241" s="158" t="n">
        <v>10</v>
      </c>
      <c r="U1241" s="149" t="s">
        <v>38275</v>
      </c>
      <c r="V1241" s="149" t="s">
        <v>33791</v>
      </c>
      <c r="W1241" s="158" t="n">
        <v>11003</v>
      </c>
      <c r="X1241" s="149" t="s">
        <v>33793</v>
      </c>
      <c r="Y1241" s="149" t="s">
        <v>33792</v>
      </c>
      <c r="Z1241" s="149" t="s">
        <v>106</v>
      </c>
      <c r="AD1241" s="149" t="s">
        <v>132</v>
      </c>
      <c r="AE1241" s="149" t="s">
        <v>33794</v>
      </c>
      <c r="AF1241" s="149" t="n">
        <v>12003</v>
      </c>
      <c r="AG1241" s="149" t="s">
        <v>33796</v>
      </c>
      <c r="AH1241" s="149" t="s">
        <v>33795</v>
      </c>
      <c r="AI1241" s="149" t="s">
        <v>106</v>
      </c>
      <c r="AM1241" s="149" t="s">
        <v>132</v>
      </c>
      <c r="BA1241" s="149" t="s">
        <v>44849</v>
      </c>
      <c r="BB1241" s="149" t="s">
        <v>81</v>
      </c>
      <c r="BC1241" s="149" t="s">
        <v>81</v>
      </c>
      <c r="BD1241" s="149" t="s">
        <v>128</v>
      </c>
      <c r="BG1241" s="149" t="n">
        <v>86</v>
      </c>
      <c r="BH1241" s="149" t="s">
        <v>37111</v>
      </c>
    </row>
    <row r="1242" customFormat="false" ht="15" hidden="false" customHeight="false" outlineLevel="0" collapsed="false">
      <c r="A1242" s="158" t="n">
        <v>1604</v>
      </c>
      <c r="B1242" s="149" t="s">
        <v>34412</v>
      </c>
      <c r="C1242" s="149" t="s">
        <v>76</v>
      </c>
      <c r="D1242" s="159" t="n">
        <v>44207</v>
      </c>
      <c r="E1242" s="149" t="s">
        <v>44332</v>
      </c>
      <c r="F1242" s="158" t="n">
        <v>1</v>
      </c>
      <c r="G1242" s="160" t="n">
        <v>22122012126</v>
      </c>
      <c r="H1242" s="149" t="n">
        <v>0</v>
      </c>
      <c r="I1242" s="149" t="s">
        <v>44850</v>
      </c>
      <c r="J1242" s="149" t="s">
        <v>44851</v>
      </c>
      <c r="K1242" s="149" t="s">
        <v>84</v>
      </c>
      <c r="L1242" s="159" t="n">
        <v>41706</v>
      </c>
      <c r="M1242" s="149" t="s">
        <v>83</v>
      </c>
      <c r="N1242" s="149" t="s">
        <v>52</v>
      </c>
      <c r="Q1242" s="149" t="s">
        <v>44852</v>
      </c>
      <c r="R1242" s="149" t="n">
        <v>18</v>
      </c>
      <c r="S1242" s="158" t="n">
        <v>2</v>
      </c>
      <c r="T1242" s="158" t="n">
        <v>1</v>
      </c>
      <c r="U1242" s="149" t="s">
        <v>37247</v>
      </c>
      <c r="V1242" s="149" t="s">
        <v>44853</v>
      </c>
      <c r="W1242" s="158"/>
      <c r="X1242" s="149" t="s">
        <v>34420</v>
      </c>
      <c r="Y1242" s="149" t="s">
        <v>34419</v>
      </c>
      <c r="Z1242" s="149" t="s">
        <v>73</v>
      </c>
      <c r="AD1242" s="149" t="s">
        <v>132</v>
      </c>
      <c r="AE1242" s="149" t="s">
        <v>44854</v>
      </c>
      <c r="AG1242" s="149" t="s">
        <v>34422</v>
      </c>
      <c r="AH1242" s="149" t="s">
        <v>34419</v>
      </c>
      <c r="AI1242" s="149" t="s">
        <v>74</v>
      </c>
      <c r="BA1242" s="149" t="s">
        <v>44855</v>
      </c>
      <c r="BB1242" s="149" t="s">
        <v>81</v>
      </c>
      <c r="BC1242" s="149" t="s">
        <v>81</v>
      </c>
      <c r="BD1242" s="149" t="s">
        <v>298</v>
      </c>
      <c r="BG1242" s="149" t="n">
        <v>82</v>
      </c>
      <c r="BH1242" s="149" t="s">
        <v>37111</v>
      </c>
    </row>
    <row r="1243" customFormat="false" ht="15" hidden="false" customHeight="false" outlineLevel="0" collapsed="false">
      <c r="A1243" s="158" t="n">
        <v>1605</v>
      </c>
      <c r="B1243" s="149" t="s">
        <v>32693</v>
      </c>
      <c r="C1243" s="149" t="s">
        <v>76</v>
      </c>
      <c r="D1243" s="159" t="n">
        <v>44140</v>
      </c>
      <c r="E1243" s="149" t="s">
        <v>44332</v>
      </c>
      <c r="F1243" s="158" t="n">
        <v>1</v>
      </c>
      <c r="G1243" s="160" t="n">
        <v>22122011127</v>
      </c>
      <c r="H1243" s="149" t="n">
        <v>0</v>
      </c>
      <c r="I1243" s="149" t="s">
        <v>44856</v>
      </c>
      <c r="J1243" s="149" t="s">
        <v>44857</v>
      </c>
      <c r="K1243" s="149" t="s">
        <v>84</v>
      </c>
      <c r="L1243" s="159" t="n">
        <v>41985</v>
      </c>
      <c r="M1243" s="149" t="s">
        <v>37114</v>
      </c>
      <c r="N1243" s="149" t="s">
        <v>52</v>
      </c>
      <c r="Q1243" s="149" t="s">
        <v>1334</v>
      </c>
      <c r="R1243" s="149" t="n">
        <v>111</v>
      </c>
      <c r="S1243" s="158" t="n">
        <v>2</v>
      </c>
      <c r="T1243" s="158" t="n">
        <v>4</v>
      </c>
      <c r="U1243" s="149" t="s">
        <v>37116</v>
      </c>
      <c r="V1243" s="149" t="s">
        <v>44858</v>
      </c>
      <c r="W1243" s="158"/>
      <c r="X1243" s="149" t="s">
        <v>32696</v>
      </c>
      <c r="Y1243" s="149" t="s">
        <v>81</v>
      </c>
      <c r="Z1243" s="149" t="s">
        <v>73</v>
      </c>
      <c r="AD1243" s="149" t="s">
        <v>107</v>
      </c>
      <c r="AE1243" s="149" t="s">
        <v>44859</v>
      </c>
      <c r="AG1243" s="149" t="s">
        <v>32702</v>
      </c>
      <c r="AH1243" s="149" t="s">
        <v>81</v>
      </c>
      <c r="AI1243" s="149" t="s">
        <v>74</v>
      </c>
      <c r="BA1243" s="149" t="s">
        <v>44860</v>
      </c>
      <c r="BB1243" s="149" t="s">
        <v>81</v>
      </c>
      <c r="BC1243" s="149" t="s">
        <v>81</v>
      </c>
      <c r="BD1243" s="149" t="s">
        <v>44396</v>
      </c>
      <c r="BE1243" s="149" t="s">
        <v>32706</v>
      </c>
      <c r="BG1243" s="149" t="n">
        <v>82</v>
      </c>
      <c r="BH1243" s="149" t="s">
        <v>37111</v>
      </c>
    </row>
    <row r="1244" customFormat="false" ht="15" hidden="false" customHeight="false" outlineLevel="0" collapsed="false">
      <c r="A1244" s="158" t="n">
        <v>1606</v>
      </c>
      <c r="B1244" s="149" t="s">
        <v>31229</v>
      </c>
      <c r="C1244" s="149" t="s">
        <v>76</v>
      </c>
      <c r="D1244" s="159" t="n">
        <v>44124</v>
      </c>
      <c r="E1244" s="149" t="s">
        <v>44332</v>
      </c>
      <c r="F1244" s="158" t="n">
        <v>1</v>
      </c>
      <c r="G1244" s="160" t="n">
        <v>22122012128</v>
      </c>
      <c r="H1244" s="149" t="n">
        <v>0</v>
      </c>
      <c r="I1244" s="149" t="s">
        <v>44861</v>
      </c>
      <c r="J1244" s="149" t="s">
        <v>44862</v>
      </c>
      <c r="K1244" s="149" t="s">
        <v>84</v>
      </c>
      <c r="L1244" s="159" t="n">
        <v>42060</v>
      </c>
      <c r="M1244" s="149" t="s">
        <v>83</v>
      </c>
      <c r="N1244" s="149" t="s">
        <v>52</v>
      </c>
      <c r="Q1244" s="149" t="s">
        <v>44863</v>
      </c>
      <c r="R1244" s="149" t="n">
        <v>11</v>
      </c>
      <c r="S1244" s="158" t="n">
        <v>1</v>
      </c>
      <c r="T1244" s="158" t="n">
        <v>7</v>
      </c>
      <c r="U1244" s="149" t="s">
        <v>37116</v>
      </c>
      <c r="V1244" s="149" t="s">
        <v>31235</v>
      </c>
      <c r="W1244" s="158"/>
      <c r="X1244" s="149" t="s">
        <v>31232</v>
      </c>
      <c r="Y1244" s="149" t="s">
        <v>44864</v>
      </c>
      <c r="Z1244" s="149" t="s">
        <v>106</v>
      </c>
      <c r="AD1244" s="149" t="s">
        <v>132</v>
      </c>
      <c r="AE1244" s="149" t="s">
        <v>31237</v>
      </c>
      <c r="AG1244" s="149" t="s">
        <v>31239</v>
      </c>
      <c r="AH1244" s="149" t="s">
        <v>44865</v>
      </c>
      <c r="AI1244" s="149" t="s">
        <v>74</v>
      </c>
      <c r="BA1244" s="149" t="s">
        <v>44584</v>
      </c>
      <c r="BB1244" s="149" t="s">
        <v>81</v>
      </c>
      <c r="BC1244" s="149" t="s">
        <v>81</v>
      </c>
      <c r="BD1244" s="149" t="s">
        <v>298</v>
      </c>
      <c r="BG1244" s="149" t="n">
        <v>84</v>
      </c>
      <c r="BH1244" s="149" t="s">
        <v>37111</v>
      </c>
    </row>
    <row r="1245" customFormat="false" ht="15" hidden="false" customHeight="false" outlineLevel="0" collapsed="false">
      <c r="A1245" s="158" t="n">
        <v>1607</v>
      </c>
      <c r="B1245" s="149" t="s">
        <v>31798</v>
      </c>
      <c r="C1245" s="149" t="s">
        <v>76</v>
      </c>
      <c r="D1245" s="159" t="n">
        <v>44123</v>
      </c>
      <c r="E1245" s="149" t="s">
        <v>44332</v>
      </c>
      <c r="F1245" s="158" t="n">
        <v>1</v>
      </c>
      <c r="G1245" s="160" t="n">
        <v>22122011129</v>
      </c>
      <c r="H1245" s="149" t="n">
        <v>0</v>
      </c>
      <c r="I1245" s="149" t="s">
        <v>44866</v>
      </c>
      <c r="J1245" s="149" t="s">
        <v>37689</v>
      </c>
      <c r="K1245" s="149" t="s">
        <v>53</v>
      </c>
      <c r="L1245" s="159" t="n">
        <v>41890</v>
      </c>
      <c r="M1245" s="149" t="s">
        <v>37114</v>
      </c>
      <c r="N1245" s="149" t="s">
        <v>52</v>
      </c>
      <c r="Q1245" s="149" t="s">
        <v>44867</v>
      </c>
      <c r="R1245" s="149" t="s">
        <v>31803</v>
      </c>
      <c r="S1245" s="158" t="n">
        <v>9</v>
      </c>
      <c r="T1245" s="158" t="n">
        <v>2</v>
      </c>
      <c r="U1245" s="149" t="s">
        <v>37406</v>
      </c>
      <c r="V1245" s="149" t="s">
        <v>21116</v>
      </c>
      <c r="W1245" s="158"/>
      <c r="X1245" s="149" t="s">
        <v>31807</v>
      </c>
      <c r="Y1245" s="149" t="s">
        <v>44868</v>
      </c>
      <c r="Z1245" s="149" t="s">
        <v>73</v>
      </c>
      <c r="AD1245" s="149" t="s">
        <v>132</v>
      </c>
      <c r="AE1245" s="149" t="s">
        <v>44869</v>
      </c>
      <c r="AG1245" s="149" t="s">
        <v>31810</v>
      </c>
      <c r="AH1245" s="149" t="s">
        <v>44870</v>
      </c>
      <c r="AI1245" s="149" t="s">
        <v>74</v>
      </c>
      <c r="BA1245" s="149" t="s">
        <v>44584</v>
      </c>
      <c r="BB1245" s="149" t="s">
        <v>81</v>
      </c>
      <c r="BC1245" s="149" t="s">
        <v>81</v>
      </c>
      <c r="BD1245" s="149" t="s">
        <v>128</v>
      </c>
      <c r="BG1245" s="149" t="n">
        <v>85</v>
      </c>
      <c r="BH1245" s="149" t="s">
        <v>37111</v>
      </c>
    </row>
    <row r="1246" customFormat="false" ht="15" hidden="false" customHeight="false" outlineLevel="0" collapsed="false">
      <c r="A1246" s="158" t="n">
        <v>1608</v>
      </c>
      <c r="B1246" s="149" t="s">
        <v>32457</v>
      </c>
      <c r="C1246" s="149" t="s">
        <v>76</v>
      </c>
      <c r="D1246" s="159" t="n">
        <v>44133</v>
      </c>
      <c r="E1246" s="149" t="s">
        <v>44332</v>
      </c>
      <c r="F1246" s="158" t="n">
        <v>1</v>
      </c>
      <c r="G1246" s="160" t="n">
        <v>22122011130</v>
      </c>
      <c r="H1246" s="149" t="n">
        <v>0</v>
      </c>
      <c r="I1246" s="149" t="s">
        <v>35499</v>
      </c>
      <c r="J1246" s="149" t="s">
        <v>40447</v>
      </c>
      <c r="K1246" s="149" t="s">
        <v>138</v>
      </c>
      <c r="L1246" s="159" t="n">
        <v>42293</v>
      </c>
      <c r="M1246" s="149" t="s">
        <v>37114</v>
      </c>
      <c r="N1246" s="149" t="s">
        <v>52</v>
      </c>
      <c r="Q1246" s="149" t="s">
        <v>32461</v>
      </c>
      <c r="R1246" s="149" t="n">
        <v>6</v>
      </c>
      <c r="S1246" s="158" t="n">
        <v>2</v>
      </c>
      <c r="T1246" s="158" t="n">
        <v>6</v>
      </c>
      <c r="U1246" s="149" t="s">
        <v>37171</v>
      </c>
      <c r="V1246" s="149" t="s">
        <v>32462</v>
      </c>
      <c r="W1246" s="158"/>
      <c r="X1246" s="149" t="s">
        <v>32464</v>
      </c>
      <c r="Y1246" s="149" t="s">
        <v>32463</v>
      </c>
      <c r="Z1246" s="149" t="s">
        <v>106</v>
      </c>
      <c r="AD1246" s="149" t="s">
        <v>132</v>
      </c>
      <c r="AE1246" s="149" t="s">
        <v>32465</v>
      </c>
      <c r="AG1246" s="149" t="s">
        <v>32467</v>
      </c>
      <c r="AH1246" s="149" t="s">
        <v>32466</v>
      </c>
      <c r="AI1246" s="149" t="s">
        <v>106</v>
      </c>
      <c r="AM1246" s="149" t="s">
        <v>107</v>
      </c>
      <c r="BA1246" s="149" t="s">
        <v>44871</v>
      </c>
      <c r="BB1246" s="149" t="s">
        <v>81</v>
      </c>
      <c r="BC1246" s="149" t="s">
        <v>81</v>
      </c>
      <c r="BD1246" s="149" t="s">
        <v>154</v>
      </c>
      <c r="BG1246" s="149" t="n">
        <v>86</v>
      </c>
      <c r="BH1246" s="149" t="s">
        <v>37111</v>
      </c>
    </row>
    <row r="1247" customFormat="false" ht="15" hidden="false" customHeight="false" outlineLevel="0" collapsed="false">
      <c r="A1247" s="158" t="n">
        <v>1609</v>
      </c>
      <c r="B1247" s="149" t="s">
        <v>35955</v>
      </c>
      <c r="C1247" s="149" t="s">
        <v>76</v>
      </c>
      <c r="D1247" s="159" t="n">
        <v>44340</v>
      </c>
      <c r="E1247" s="149" t="s">
        <v>44332</v>
      </c>
      <c r="F1247" s="158" t="n">
        <v>1</v>
      </c>
      <c r="G1247" s="160" t="n">
        <v>22122012131</v>
      </c>
      <c r="H1247" s="149" t="n">
        <v>0</v>
      </c>
      <c r="I1247" s="149" t="s">
        <v>44872</v>
      </c>
      <c r="J1247" s="149" t="s">
        <v>44873</v>
      </c>
      <c r="K1247" s="149" t="s">
        <v>53</v>
      </c>
      <c r="L1247" s="159" t="n">
        <v>41672</v>
      </c>
      <c r="M1247" s="149" t="s">
        <v>83</v>
      </c>
      <c r="N1247" s="149" t="s">
        <v>52</v>
      </c>
      <c r="Q1247" s="149" t="s">
        <v>44874</v>
      </c>
      <c r="R1247" s="149" t="s">
        <v>35961</v>
      </c>
      <c r="S1247" s="158" t="n">
        <v>2</v>
      </c>
      <c r="T1247" s="158" t="n">
        <v>2</v>
      </c>
      <c r="U1247" s="149" t="s">
        <v>44147</v>
      </c>
      <c r="V1247" s="149" t="s">
        <v>44875</v>
      </c>
      <c r="W1247" s="158"/>
      <c r="X1247" s="149" t="s">
        <v>35965</v>
      </c>
      <c r="Y1247" s="149" t="s">
        <v>44876</v>
      </c>
      <c r="Z1247" s="149" t="s">
        <v>73</v>
      </c>
      <c r="AD1247" s="149" t="s">
        <v>107</v>
      </c>
      <c r="AE1247" s="149" t="s">
        <v>44877</v>
      </c>
      <c r="AG1247" s="149" t="s">
        <v>35968</v>
      </c>
      <c r="AH1247" s="149" t="s">
        <v>44878</v>
      </c>
      <c r="AI1247" s="149" t="s">
        <v>73</v>
      </c>
      <c r="AM1247" s="149" t="s">
        <v>204</v>
      </c>
      <c r="BA1247" s="149" t="s">
        <v>44879</v>
      </c>
      <c r="BB1247" s="149" t="s">
        <v>81</v>
      </c>
      <c r="BC1247" s="149" t="s">
        <v>81</v>
      </c>
      <c r="BD1247" s="149" t="s">
        <v>44396</v>
      </c>
      <c r="BG1247" s="149" t="n">
        <v>85</v>
      </c>
      <c r="BH1247" s="149" t="s">
        <v>37111</v>
      </c>
    </row>
    <row r="1248" customFormat="false" ht="15" hidden="false" customHeight="false" outlineLevel="0" collapsed="false">
      <c r="A1248" s="158" t="n">
        <v>1610</v>
      </c>
      <c r="B1248" s="149" t="s">
        <v>34886</v>
      </c>
      <c r="C1248" s="149" t="s">
        <v>76</v>
      </c>
      <c r="D1248" s="159" t="n">
        <v>44239</v>
      </c>
      <c r="E1248" s="149" t="s">
        <v>44332</v>
      </c>
      <c r="F1248" s="158" t="n">
        <v>1</v>
      </c>
      <c r="G1248" s="160" t="n">
        <v>22122011132</v>
      </c>
      <c r="H1248" s="149" t="n">
        <v>0</v>
      </c>
      <c r="I1248" s="149" t="s">
        <v>44880</v>
      </c>
      <c r="J1248" s="149" t="s">
        <v>44881</v>
      </c>
      <c r="K1248" s="149" t="s">
        <v>53</v>
      </c>
      <c r="L1248" s="159" t="n">
        <v>42042</v>
      </c>
      <c r="M1248" s="149" t="s">
        <v>37114</v>
      </c>
      <c r="N1248" s="149" t="s">
        <v>52</v>
      </c>
      <c r="Q1248" s="149" t="s">
        <v>44882</v>
      </c>
      <c r="R1248" s="149" t="s">
        <v>34891</v>
      </c>
      <c r="S1248" s="158" t="n">
        <v>3</v>
      </c>
      <c r="T1248" s="158" t="n">
        <v>7</v>
      </c>
      <c r="U1248" s="149" t="s">
        <v>37171</v>
      </c>
      <c r="V1248" s="149" t="s">
        <v>34892</v>
      </c>
      <c r="W1248" s="158"/>
      <c r="X1248" s="149" t="s">
        <v>34894</v>
      </c>
      <c r="Y1248" s="149" t="s">
        <v>34893</v>
      </c>
      <c r="Z1248" s="149" t="s">
        <v>73</v>
      </c>
      <c r="AE1248" s="149" t="s">
        <v>44883</v>
      </c>
      <c r="AG1248" s="149" t="s">
        <v>34897</v>
      </c>
      <c r="AH1248" s="149" t="s">
        <v>34896</v>
      </c>
      <c r="AI1248" s="149" t="s">
        <v>73</v>
      </c>
      <c r="BA1248" s="149" t="s">
        <v>44884</v>
      </c>
      <c r="BB1248" s="149" t="s">
        <v>81</v>
      </c>
      <c r="BC1248" s="149" t="s">
        <v>81</v>
      </c>
      <c r="BD1248" s="149" t="s">
        <v>44396</v>
      </c>
      <c r="BE1248" s="149" t="s">
        <v>34900</v>
      </c>
      <c r="BG1248" s="149" t="n">
        <v>84</v>
      </c>
      <c r="BH1248" s="149" t="s">
        <v>37111</v>
      </c>
    </row>
    <row r="1249" customFormat="false" ht="15" hidden="false" customHeight="false" outlineLevel="0" collapsed="false">
      <c r="A1249" s="158" t="n">
        <v>1611</v>
      </c>
      <c r="B1249" s="149" t="s">
        <v>34108</v>
      </c>
      <c r="C1249" s="149" t="s">
        <v>76</v>
      </c>
      <c r="D1249" s="159" t="n">
        <v>44188</v>
      </c>
      <c r="E1249" s="149" t="s">
        <v>44332</v>
      </c>
      <c r="F1249" s="158" t="n">
        <v>1</v>
      </c>
      <c r="G1249" s="160" t="n">
        <v>22122012133</v>
      </c>
      <c r="H1249" s="149" t="n">
        <v>0</v>
      </c>
      <c r="I1249" s="149" t="s">
        <v>44885</v>
      </c>
      <c r="J1249" s="149" t="s">
        <v>38888</v>
      </c>
      <c r="K1249" s="149" t="s">
        <v>53</v>
      </c>
      <c r="L1249" s="159" t="n">
        <v>42051</v>
      </c>
      <c r="M1249" s="149" t="s">
        <v>83</v>
      </c>
      <c r="N1249" s="149" t="s">
        <v>52</v>
      </c>
      <c r="Q1249" s="149" t="s">
        <v>44886</v>
      </c>
      <c r="R1249" s="149" t="n">
        <v>11</v>
      </c>
      <c r="S1249" s="158" t="n">
        <v>3</v>
      </c>
      <c r="T1249" s="158" t="n">
        <v>11</v>
      </c>
      <c r="U1249" s="149" t="s">
        <v>37729</v>
      </c>
      <c r="V1249" s="149" t="s">
        <v>34115</v>
      </c>
      <c r="W1249" s="158"/>
      <c r="X1249" s="149" t="s">
        <v>34117</v>
      </c>
      <c r="Y1249" s="149" t="s">
        <v>34116</v>
      </c>
      <c r="Z1249" s="149" t="s">
        <v>106</v>
      </c>
      <c r="AD1249" s="149" t="s">
        <v>107</v>
      </c>
      <c r="AE1249" s="149" t="s">
        <v>34118</v>
      </c>
      <c r="AG1249" s="149" t="s">
        <v>34120</v>
      </c>
      <c r="AH1249" s="149" t="s">
        <v>34119</v>
      </c>
      <c r="AI1249" s="149" t="s">
        <v>106</v>
      </c>
      <c r="AM1249" s="149" t="s">
        <v>132</v>
      </c>
      <c r="BA1249" s="149" t="s">
        <v>44887</v>
      </c>
      <c r="BB1249" s="149" t="s">
        <v>81</v>
      </c>
      <c r="BC1249" s="149" t="s">
        <v>81</v>
      </c>
      <c r="BD1249" s="149" t="s">
        <v>128</v>
      </c>
      <c r="BG1249" s="149" t="n">
        <v>84</v>
      </c>
      <c r="BH1249" s="149" t="s">
        <v>37111</v>
      </c>
    </row>
    <row r="1250" customFormat="false" ht="15" hidden="false" customHeight="false" outlineLevel="0" collapsed="false">
      <c r="A1250" s="158" t="n">
        <v>1612</v>
      </c>
      <c r="B1250" s="149" t="s">
        <v>32724</v>
      </c>
      <c r="C1250" s="149" t="s">
        <v>76</v>
      </c>
      <c r="D1250" s="159" t="n">
        <v>44141</v>
      </c>
      <c r="E1250" s="149" t="s">
        <v>44332</v>
      </c>
      <c r="F1250" s="158" t="n">
        <v>1</v>
      </c>
      <c r="G1250" s="160" t="n">
        <v>22122011134</v>
      </c>
      <c r="H1250" s="149" t="n">
        <v>0</v>
      </c>
      <c r="I1250" s="149" t="s">
        <v>44888</v>
      </c>
      <c r="J1250" s="149" t="s">
        <v>44889</v>
      </c>
      <c r="K1250" s="149" t="s">
        <v>84</v>
      </c>
      <c r="L1250" s="159" t="n">
        <v>41967</v>
      </c>
      <c r="M1250" s="149" t="s">
        <v>37114</v>
      </c>
      <c r="N1250" s="149" t="s">
        <v>52</v>
      </c>
      <c r="Q1250" s="149" t="s">
        <v>44890</v>
      </c>
      <c r="R1250" s="149" t="n">
        <v>42</v>
      </c>
      <c r="S1250" s="158" t="n">
        <v>2</v>
      </c>
      <c r="T1250" s="158" t="n">
        <v>17</v>
      </c>
      <c r="U1250" s="149" t="s">
        <v>37229</v>
      </c>
      <c r="V1250" s="149" t="s">
        <v>32730</v>
      </c>
      <c r="W1250" s="158"/>
      <c r="X1250" s="149" t="s">
        <v>32732</v>
      </c>
      <c r="Y1250" s="149" t="s">
        <v>32731</v>
      </c>
      <c r="AD1250" s="149" t="s">
        <v>107</v>
      </c>
      <c r="AE1250" s="149" t="s">
        <v>32733</v>
      </c>
      <c r="AG1250" s="149" t="s">
        <v>32735</v>
      </c>
      <c r="AH1250" s="149" t="s">
        <v>32734</v>
      </c>
      <c r="AI1250" s="149" t="s">
        <v>106</v>
      </c>
      <c r="AM1250" s="149" t="s">
        <v>107</v>
      </c>
      <c r="BA1250" s="149" t="s">
        <v>44655</v>
      </c>
      <c r="BB1250" s="149" t="s">
        <v>81</v>
      </c>
      <c r="BC1250" s="149" t="s">
        <v>81</v>
      </c>
      <c r="BD1250" s="149" t="s">
        <v>44396</v>
      </c>
      <c r="BG1250" s="149" t="n">
        <v>82</v>
      </c>
      <c r="BH1250" s="149" t="s">
        <v>37111</v>
      </c>
    </row>
    <row r="1251" customFormat="false" ht="15" hidden="false" customHeight="false" outlineLevel="0" collapsed="false">
      <c r="A1251" s="158" t="n">
        <v>1613</v>
      </c>
      <c r="B1251" s="149" t="s">
        <v>33394</v>
      </c>
      <c r="C1251" s="149" t="s">
        <v>76</v>
      </c>
      <c r="D1251" s="159" t="n">
        <v>44158</v>
      </c>
      <c r="E1251" s="149" t="s">
        <v>44332</v>
      </c>
      <c r="F1251" s="158" t="n">
        <v>1</v>
      </c>
      <c r="G1251" s="160" t="n">
        <v>22122012135</v>
      </c>
      <c r="H1251" s="149" t="n">
        <v>0</v>
      </c>
      <c r="I1251" s="149" t="s">
        <v>44891</v>
      </c>
      <c r="J1251" s="149" t="s">
        <v>44892</v>
      </c>
      <c r="K1251" s="149" t="s">
        <v>33398</v>
      </c>
      <c r="L1251" s="159" t="n">
        <v>42265</v>
      </c>
      <c r="M1251" s="149" t="s">
        <v>83</v>
      </c>
      <c r="N1251" s="149" t="s">
        <v>52</v>
      </c>
      <c r="Q1251" s="149" t="s">
        <v>44893</v>
      </c>
      <c r="R1251" s="149" t="s">
        <v>33400</v>
      </c>
      <c r="S1251" s="158" t="n">
        <v>6</v>
      </c>
      <c r="T1251" s="158" t="n">
        <v>6</v>
      </c>
      <c r="U1251" s="149" t="s">
        <v>37116</v>
      </c>
      <c r="V1251" s="149" t="s">
        <v>33401</v>
      </c>
      <c r="W1251" s="158"/>
      <c r="X1251" s="149" t="s">
        <v>33403</v>
      </c>
      <c r="Y1251" s="149" t="s">
        <v>33402</v>
      </c>
      <c r="AD1251" s="149" t="s">
        <v>132</v>
      </c>
      <c r="AE1251" s="149" t="s">
        <v>44894</v>
      </c>
      <c r="AG1251" s="149" t="s">
        <v>33406</v>
      </c>
      <c r="AH1251" s="149" t="s">
        <v>33405</v>
      </c>
      <c r="AI1251" s="149" t="s">
        <v>74</v>
      </c>
      <c r="BA1251" s="149" t="s">
        <v>44735</v>
      </c>
      <c r="BB1251" s="149" t="s">
        <v>81</v>
      </c>
      <c r="BC1251" s="149" t="s">
        <v>81</v>
      </c>
      <c r="BD1251" s="149" t="s">
        <v>253</v>
      </c>
      <c r="BE1251" s="149" t="s">
        <v>44895</v>
      </c>
      <c r="BF1251" s="149" t="s">
        <v>33410</v>
      </c>
      <c r="BG1251" s="149" t="n">
        <v>82</v>
      </c>
      <c r="BH1251" s="149" t="s">
        <v>37111</v>
      </c>
    </row>
    <row r="1252" customFormat="false" ht="15" hidden="false" customHeight="false" outlineLevel="0" collapsed="false">
      <c r="A1252" s="158" t="n">
        <v>1614</v>
      </c>
      <c r="B1252" s="149" t="s">
        <v>31007</v>
      </c>
      <c r="C1252" s="149" t="s">
        <v>76</v>
      </c>
      <c r="D1252" s="159" t="n">
        <v>44121</v>
      </c>
      <c r="E1252" s="149" t="s">
        <v>44332</v>
      </c>
      <c r="F1252" s="158" t="n">
        <v>1</v>
      </c>
      <c r="G1252" s="160" t="n">
        <v>22122012136</v>
      </c>
      <c r="H1252" s="149" t="n">
        <v>0</v>
      </c>
      <c r="I1252" s="149" t="s">
        <v>44896</v>
      </c>
      <c r="J1252" s="149" t="s">
        <v>44897</v>
      </c>
      <c r="K1252" s="149" t="s">
        <v>138</v>
      </c>
      <c r="L1252" s="159" t="n">
        <v>42247</v>
      </c>
      <c r="M1252" s="149" t="s">
        <v>83</v>
      </c>
      <c r="N1252" s="149" t="s">
        <v>52</v>
      </c>
      <c r="Q1252" s="149" t="s">
        <v>43321</v>
      </c>
      <c r="R1252" s="149" t="n">
        <v>44208</v>
      </c>
      <c r="S1252" s="158" t="n">
        <v>1</v>
      </c>
      <c r="T1252" s="158" t="n">
        <v>8</v>
      </c>
      <c r="U1252" s="149" t="s">
        <v>37129</v>
      </c>
      <c r="V1252" s="149" t="s">
        <v>40565</v>
      </c>
      <c r="W1252" s="158" t="n">
        <v>5208</v>
      </c>
      <c r="X1252" s="149" t="s">
        <v>4027</v>
      </c>
      <c r="Y1252" s="149" t="s">
        <v>4026</v>
      </c>
      <c r="Z1252" s="149" t="s">
        <v>106</v>
      </c>
      <c r="AD1252" s="149" t="s">
        <v>132</v>
      </c>
      <c r="AE1252" s="149" t="s">
        <v>4028</v>
      </c>
      <c r="AF1252" s="149" t="n">
        <v>6208</v>
      </c>
      <c r="AG1252" s="149" t="s">
        <v>4030</v>
      </c>
      <c r="AH1252" s="149" t="s">
        <v>4029</v>
      </c>
      <c r="AI1252" s="149" t="s">
        <v>74</v>
      </c>
      <c r="AM1252" s="149" t="s">
        <v>107</v>
      </c>
      <c r="AO1252" s="149" t="s">
        <v>4023</v>
      </c>
      <c r="AP1252" s="149" t="s">
        <v>4031</v>
      </c>
      <c r="BA1252" s="149" t="s">
        <v>44655</v>
      </c>
      <c r="BB1252" s="149" t="s">
        <v>40564</v>
      </c>
      <c r="BC1252" s="149" t="n">
        <v>3</v>
      </c>
      <c r="BD1252" s="149" t="s">
        <v>128</v>
      </c>
      <c r="BG1252" s="149" t="n">
        <v>84</v>
      </c>
      <c r="BH1252" s="149" t="s">
        <v>37111</v>
      </c>
    </row>
    <row r="1253" customFormat="false" ht="15" hidden="false" customHeight="false" outlineLevel="0" collapsed="false">
      <c r="A1253" s="158" t="n">
        <v>1615</v>
      </c>
      <c r="B1253" s="149" t="s">
        <v>30152</v>
      </c>
      <c r="C1253" s="149" t="s">
        <v>76</v>
      </c>
      <c r="D1253" s="159" t="n">
        <v>44121</v>
      </c>
      <c r="E1253" s="149" t="s">
        <v>44332</v>
      </c>
      <c r="F1253" s="158" t="n">
        <v>1</v>
      </c>
      <c r="G1253" s="160" t="n">
        <v>22122012137</v>
      </c>
      <c r="H1253" s="149" t="n">
        <v>0</v>
      </c>
      <c r="I1253" s="149" t="s">
        <v>44898</v>
      </c>
      <c r="J1253" s="149" t="s">
        <v>44899</v>
      </c>
      <c r="K1253" s="149" t="s">
        <v>84</v>
      </c>
      <c r="L1253" s="159" t="n">
        <v>42143</v>
      </c>
      <c r="M1253" s="149" t="s">
        <v>83</v>
      </c>
      <c r="N1253" s="149" t="s">
        <v>52</v>
      </c>
      <c r="Q1253" s="149" t="s">
        <v>44900</v>
      </c>
      <c r="S1253" s="158" t="n">
        <v>3</v>
      </c>
      <c r="T1253" s="158" t="n">
        <v>13</v>
      </c>
      <c r="U1253" s="149" t="s">
        <v>38275</v>
      </c>
      <c r="V1253" s="149" t="s">
        <v>30156</v>
      </c>
      <c r="W1253" s="158"/>
      <c r="X1253" s="149" t="s">
        <v>30158</v>
      </c>
      <c r="Y1253" s="149" t="s">
        <v>30157</v>
      </c>
      <c r="Z1253" s="149" t="s">
        <v>106</v>
      </c>
      <c r="AD1253" s="149" t="s">
        <v>132</v>
      </c>
      <c r="AE1253" s="149" t="s">
        <v>30159</v>
      </c>
      <c r="AG1253" s="149" t="s">
        <v>30161</v>
      </c>
      <c r="AH1253" s="149" t="s">
        <v>30160</v>
      </c>
      <c r="AI1253" s="149" t="s">
        <v>74</v>
      </c>
      <c r="BA1253" s="149" t="s">
        <v>44849</v>
      </c>
      <c r="BB1253" s="149" t="s">
        <v>81</v>
      </c>
      <c r="BC1253" s="149" t="s">
        <v>81</v>
      </c>
      <c r="BD1253" s="149" t="s">
        <v>44396</v>
      </c>
      <c r="BE1253" s="149" t="s">
        <v>13535</v>
      </c>
      <c r="BG1253" s="149" t="n">
        <v>85</v>
      </c>
      <c r="BH1253" s="149" t="s">
        <v>37111</v>
      </c>
    </row>
    <row r="1254" customFormat="false" ht="15" hidden="false" customHeight="false" outlineLevel="0" collapsed="false">
      <c r="A1254" s="158" t="n">
        <v>1616</v>
      </c>
      <c r="B1254" s="149" t="s">
        <v>33203</v>
      </c>
      <c r="C1254" s="149" t="s">
        <v>76</v>
      </c>
      <c r="D1254" s="159" t="n">
        <v>44154</v>
      </c>
      <c r="E1254" s="149" t="s">
        <v>44332</v>
      </c>
      <c r="F1254" s="158" t="n">
        <v>3</v>
      </c>
      <c r="G1254" s="160" t="n">
        <v>22122031138</v>
      </c>
      <c r="H1254" s="149" t="n">
        <v>0</v>
      </c>
      <c r="I1254" s="149" t="s">
        <v>44901</v>
      </c>
      <c r="J1254" s="149" t="s">
        <v>38239</v>
      </c>
      <c r="K1254" s="149" t="s">
        <v>10555</v>
      </c>
      <c r="L1254" s="159" t="n">
        <v>41466</v>
      </c>
      <c r="M1254" s="149" t="s">
        <v>37114</v>
      </c>
      <c r="N1254" s="149" t="s">
        <v>52</v>
      </c>
      <c r="Q1254" s="149" t="s">
        <v>44902</v>
      </c>
      <c r="R1254" s="149" t="n">
        <v>14</v>
      </c>
      <c r="S1254" s="158" t="n">
        <v>9</v>
      </c>
      <c r="T1254" s="158" t="n">
        <v>7</v>
      </c>
      <c r="U1254" s="149" t="s">
        <v>44903</v>
      </c>
      <c r="V1254" s="149" t="s">
        <v>44904</v>
      </c>
      <c r="W1254" s="158"/>
      <c r="X1254" s="149" t="s">
        <v>33212</v>
      </c>
      <c r="Y1254" s="149" t="s">
        <v>44905</v>
      </c>
      <c r="Z1254" s="149" t="s">
        <v>106</v>
      </c>
      <c r="AD1254" s="149" t="s">
        <v>132</v>
      </c>
      <c r="AE1254" s="149" t="s">
        <v>44906</v>
      </c>
      <c r="AG1254" s="149" t="s">
        <v>33205</v>
      </c>
      <c r="AH1254" s="149" t="s">
        <v>44907</v>
      </c>
      <c r="AI1254" s="149" t="s">
        <v>74</v>
      </c>
      <c r="BA1254" s="149" t="s">
        <v>44908</v>
      </c>
      <c r="BB1254" s="149" t="s">
        <v>81</v>
      </c>
      <c r="BC1254" s="149" t="s">
        <v>81</v>
      </c>
      <c r="BD1254" s="149" t="s">
        <v>128</v>
      </c>
      <c r="BG1254" s="149" t="n">
        <v>96</v>
      </c>
      <c r="BH1254" s="149" t="s">
        <v>37111</v>
      </c>
    </row>
    <row r="1255" customFormat="false" ht="15" hidden="false" customHeight="false" outlineLevel="0" collapsed="false">
      <c r="A1255" s="158" t="n">
        <v>1617</v>
      </c>
      <c r="B1255" s="149" t="s">
        <v>33912</v>
      </c>
      <c r="C1255" s="149" t="s">
        <v>76</v>
      </c>
      <c r="D1255" s="159" t="n">
        <v>44179</v>
      </c>
      <c r="E1255" s="149" t="s">
        <v>44332</v>
      </c>
      <c r="F1255" s="158" t="n">
        <v>4</v>
      </c>
      <c r="G1255" s="160" t="n">
        <v>22122041139</v>
      </c>
      <c r="H1255" s="149" t="n">
        <v>0</v>
      </c>
      <c r="I1255" s="149" t="s">
        <v>44909</v>
      </c>
      <c r="J1255" s="149" t="s">
        <v>44910</v>
      </c>
      <c r="K1255" s="149" t="s">
        <v>32083</v>
      </c>
      <c r="L1255" s="159" t="n">
        <v>41065</v>
      </c>
      <c r="M1255" s="149" t="s">
        <v>37114</v>
      </c>
      <c r="N1255" s="149" t="s">
        <v>52</v>
      </c>
      <c r="Q1255" s="149" t="s">
        <v>44911</v>
      </c>
      <c r="S1255" s="158" t="n">
        <v>0</v>
      </c>
      <c r="T1255" s="158" t="n">
        <v>0</v>
      </c>
      <c r="U1255" s="149" t="s">
        <v>37116</v>
      </c>
      <c r="V1255" s="149" t="s">
        <v>33917</v>
      </c>
      <c r="W1255" s="158"/>
      <c r="X1255" s="149" t="s">
        <v>33919</v>
      </c>
      <c r="Y1255" s="149" t="s">
        <v>33918</v>
      </c>
      <c r="Z1255" s="149" t="s">
        <v>106</v>
      </c>
      <c r="AD1255" s="149" t="s">
        <v>132</v>
      </c>
      <c r="AE1255" s="149" t="s">
        <v>33920</v>
      </c>
      <c r="AG1255" s="149" t="s">
        <v>44912</v>
      </c>
      <c r="AI1255" s="149" t="s">
        <v>74</v>
      </c>
      <c r="BA1255" s="149" t="s">
        <v>44913</v>
      </c>
      <c r="BB1255" s="149" t="s">
        <v>81</v>
      </c>
      <c r="BC1255" s="149" t="s">
        <v>81</v>
      </c>
      <c r="BD1255" s="149" t="s">
        <v>128</v>
      </c>
      <c r="BG1255" s="149" t="n">
        <v>98</v>
      </c>
      <c r="BH1255" s="149" t="s">
        <v>37111</v>
      </c>
    </row>
    <row r="1256" customFormat="false" ht="15" hidden="false" customHeight="false" outlineLevel="0" collapsed="false">
      <c r="A1256" s="158" t="n">
        <v>1618</v>
      </c>
      <c r="B1256" s="149" t="s">
        <v>34674</v>
      </c>
      <c r="C1256" s="149" t="s">
        <v>76</v>
      </c>
      <c r="D1256" s="159" t="n">
        <v>44228</v>
      </c>
      <c r="E1256" s="149" t="s">
        <v>44332</v>
      </c>
      <c r="F1256" s="158" t="n">
        <v>4</v>
      </c>
      <c r="G1256" s="160" t="n">
        <v>22122041140</v>
      </c>
      <c r="H1256" s="149" t="n">
        <v>0</v>
      </c>
      <c r="I1256" s="149" t="s">
        <v>44914</v>
      </c>
      <c r="J1256" s="149" t="s">
        <v>44915</v>
      </c>
      <c r="K1256" s="149" t="s">
        <v>10555</v>
      </c>
      <c r="L1256" s="159" t="n">
        <v>41145</v>
      </c>
      <c r="M1256" s="149" t="s">
        <v>37114</v>
      </c>
      <c r="N1256" s="149" t="s">
        <v>52</v>
      </c>
      <c r="Q1256" s="149" t="s">
        <v>44916</v>
      </c>
      <c r="R1256" s="149" t="n">
        <v>12</v>
      </c>
      <c r="S1256" s="158" t="n">
        <v>32</v>
      </c>
      <c r="T1256" s="158" t="n">
        <v>8</v>
      </c>
      <c r="U1256" s="149" t="s">
        <v>44917</v>
      </c>
      <c r="V1256" s="149" t="s">
        <v>34684</v>
      </c>
      <c r="W1256" s="158"/>
      <c r="X1256" s="149" t="s">
        <v>34686</v>
      </c>
      <c r="Y1256" s="149" t="s">
        <v>34685</v>
      </c>
      <c r="Z1256" s="149" t="s">
        <v>106</v>
      </c>
      <c r="AD1256" s="149" t="s">
        <v>132</v>
      </c>
      <c r="AE1256" s="149" t="s">
        <v>34687</v>
      </c>
      <c r="AG1256" s="149" t="s">
        <v>34689</v>
      </c>
      <c r="AH1256" s="149" t="s">
        <v>34688</v>
      </c>
      <c r="AI1256" s="149" t="s">
        <v>74</v>
      </c>
      <c r="BA1256" s="149" t="s">
        <v>44918</v>
      </c>
      <c r="BB1256" s="149" t="s">
        <v>81</v>
      </c>
      <c r="BC1256" s="149" t="s">
        <v>81</v>
      </c>
      <c r="BD1256" s="149" t="s">
        <v>128</v>
      </c>
      <c r="BG1256" s="149" t="n">
        <v>103</v>
      </c>
      <c r="BH1256" s="149" t="s">
        <v>37111</v>
      </c>
    </row>
    <row r="1257" customFormat="false" ht="15" hidden="false" customHeight="false" outlineLevel="0" collapsed="false">
      <c r="A1257" s="158" t="n">
        <v>1619</v>
      </c>
      <c r="B1257" s="149" t="s">
        <v>34902</v>
      </c>
      <c r="C1257" s="149" t="s">
        <v>76</v>
      </c>
      <c r="D1257" s="159" t="n">
        <v>44242</v>
      </c>
      <c r="E1257" s="149" t="s">
        <v>44332</v>
      </c>
      <c r="F1257" s="158" t="n">
        <v>3</v>
      </c>
      <c r="G1257" s="160" t="n">
        <v>22122031141</v>
      </c>
      <c r="H1257" s="149" t="n">
        <v>0</v>
      </c>
      <c r="I1257" s="149" t="s">
        <v>44919</v>
      </c>
      <c r="J1257" s="149" t="s">
        <v>41708</v>
      </c>
      <c r="K1257" s="149" t="s">
        <v>7096</v>
      </c>
      <c r="L1257" s="159" t="n">
        <v>41324</v>
      </c>
      <c r="M1257" s="149" t="s">
        <v>37114</v>
      </c>
      <c r="N1257" s="149" t="s">
        <v>52</v>
      </c>
      <c r="Q1257" s="149" t="s">
        <v>31641</v>
      </c>
      <c r="R1257" s="149" t="s">
        <v>34908</v>
      </c>
      <c r="S1257" s="158" t="n">
        <v>0</v>
      </c>
      <c r="T1257" s="158" t="n">
        <v>24</v>
      </c>
      <c r="U1257" s="149" t="s">
        <v>37116</v>
      </c>
      <c r="V1257" s="149" t="s">
        <v>34909</v>
      </c>
      <c r="W1257" s="158"/>
      <c r="X1257" s="149" t="s">
        <v>44920</v>
      </c>
      <c r="Y1257" s="149" t="s">
        <v>34910</v>
      </c>
      <c r="Z1257" s="149" t="s">
        <v>106</v>
      </c>
      <c r="AD1257" s="149" t="s">
        <v>132</v>
      </c>
      <c r="AE1257" s="149" t="s">
        <v>34912</v>
      </c>
      <c r="AG1257" s="149" t="s">
        <v>44921</v>
      </c>
      <c r="AH1257" s="149" t="s">
        <v>34913</v>
      </c>
      <c r="AI1257" s="149" t="s">
        <v>106</v>
      </c>
      <c r="AM1257" s="149" t="s">
        <v>107</v>
      </c>
      <c r="BA1257" s="149" t="s">
        <v>44922</v>
      </c>
      <c r="BB1257" s="149" t="s">
        <v>81</v>
      </c>
      <c r="BC1257" s="149" t="s">
        <v>81</v>
      </c>
      <c r="BD1257" s="149" t="s">
        <v>44396</v>
      </c>
      <c r="BE1257" s="149" t="s">
        <v>34919</v>
      </c>
      <c r="BG1257" s="149" t="n">
        <v>94</v>
      </c>
      <c r="BH1257" s="149" t="s">
        <v>37111</v>
      </c>
    </row>
    <row r="1258" customFormat="false" ht="15" hidden="false" customHeight="false" outlineLevel="0" collapsed="false">
      <c r="A1258" s="158" t="n">
        <v>1620</v>
      </c>
      <c r="C1258" s="149" t="s">
        <v>76</v>
      </c>
      <c r="D1258" s="159" t="n">
        <v>44267</v>
      </c>
      <c r="E1258" s="149" t="s">
        <v>44332</v>
      </c>
      <c r="F1258" s="158" t="n">
        <v>4</v>
      </c>
      <c r="G1258" s="160" t="n">
        <v>22122041142</v>
      </c>
      <c r="H1258" s="149" t="n">
        <v>0</v>
      </c>
      <c r="I1258" s="149" t="s">
        <v>44923</v>
      </c>
      <c r="J1258" s="149" t="s">
        <v>43157</v>
      </c>
      <c r="K1258" s="149" t="s">
        <v>53</v>
      </c>
      <c r="L1258" s="159" t="n">
        <v>41059</v>
      </c>
      <c r="M1258" s="149" t="s">
        <v>37114</v>
      </c>
      <c r="N1258" s="149" t="s">
        <v>52</v>
      </c>
      <c r="O1258" s="149" t="n">
        <v>1</v>
      </c>
      <c r="P1258" s="149" t="s">
        <v>37211</v>
      </c>
      <c r="Q1258" s="149" t="s">
        <v>44813</v>
      </c>
      <c r="R1258" s="149" t="s">
        <v>35442</v>
      </c>
      <c r="S1258" s="158" t="s">
        <v>81</v>
      </c>
      <c r="T1258" s="158" t="s">
        <v>81</v>
      </c>
      <c r="U1258" s="149" t="s">
        <v>37442</v>
      </c>
      <c r="V1258" s="149" t="s">
        <v>35443</v>
      </c>
      <c r="W1258" s="158" t="n">
        <v>11002</v>
      </c>
      <c r="X1258" s="149" t="s">
        <v>35445</v>
      </c>
      <c r="Y1258" s="149" t="s">
        <v>35444</v>
      </c>
      <c r="Z1258" s="149" t="s">
        <v>73</v>
      </c>
      <c r="AA1258" s="149" t="s">
        <v>81</v>
      </c>
      <c r="AB1258" s="149" t="n">
        <v>0</v>
      </c>
      <c r="AC1258" s="149" t="s">
        <v>81</v>
      </c>
      <c r="AD1258" s="149" t="s">
        <v>132</v>
      </c>
      <c r="AE1258" s="149" t="s">
        <v>35446</v>
      </c>
      <c r="AF1258" s="149" t="n">
        <v>12002</v>
      </c>
      <c r="AG1258" s="149" t="s">
        <v>35447</v>
      </c>
      <c r="AH1258" s="149" t="s">
        <v>81</v>
      </c>
      <c r="AI1258" s="149" t="s">
        <v>156</v>
      </c>
      <c r="AJ1258" s="149" t="s">
        <v>81</v>
      </c>
      <c r="AK1258" s="149" t="n">
        <v>0</v>
      </c>
      <c r="AL1258" s="149" t="s">
        <v>81</v>
      </c>
      <c r="AM1258" s="149" t="s">
        <v>37216</v>
      </c>
      <c r="AO1258" s="149" t="s">
        <v>81</v>
      </c>
      <c r="AP1258" s="149" t="n">
        <v>0</v>
      </c>
      <c r="AU1258" s="149" t="s">
        <v>156</v>
      </c>
      <c r="AY1258" s="149" t="s">
        <v>37216</v>
      </c>
      <c r="BA1258" s="149" t="s">
        <v>44924</v>
      </c>
      <c r="BB1258" s="149" t="s">
        <v>81</v>
      </c>
      <c r="BC1258" s="149" t="s">
        <v>5543</v>
      </c>
      <c r="BD1258" s="149" t="s">
        <v>663</v>
      </c>
      <c r="BG1258" s="149" t="n">
        <v>101</v>
      </c>
      <c r="BH1258" s="149" t="s">
        <v>37111</v>
      </c>
    </row>
    <row r="1259" customFormat="false" ht="15" hidden="false" customHeight="false" outlineLevel="0" collapsed="false">
      <c r="A1259" s="158" t="n">
        <v>1621</v>
      </c>
      <c r="B1259" s="149" t="s">
        <v>35433</v>
      </c>
      <c r="C1259" s="149" t="s">
        <v>76</v>
      </c>
      <c r="D1259" s="159" t="n">
        <v>44265</v>
      </c>
      <c r="E1259" s="149" t="s">
        <v>44332</v>
      </c>
      <c r="F1259" s="158" t="n">
        <v>5</v>
      </c>
      <c r="G1259" s="160" t="n">
        <v>22122051143</v>
      </c>
      <c r="H1259" s="149" t="n">
        <v>0</v>
      </c>
      <c r="I1259" s="149" t="s">
        <v>44925</v>
      </c>
      <c r="J1259" s="149" t="s">
        <v>44915</v>
      </c>
      <c r="K1259" s="149" t="s">
        <v>1481</v>
      </c>
      <c r="L1259" s="159" t="n">
        <v>38197</v>
      </c>
      <c r="M1259" s="149" t="s">
        <v>37114</v>
      </c>
      <c r="N1259" s="149" t="s">
        <v>52</v>
      </c>
      <c r="Q1259" s="149" t="s">
        <v>44926</v>
      </c>
      <c r="R1259" s="149" t="s">
        <v>35424</v>
      </c>
      <c r="S1259" s="158" t="n">
        <v>21</v>
      </c>
      <c r="T1259" s="158" t="n">
        <v>0</v>
      </c>
      <c r="U1259" s="149" t="s">
        <v>44927</v>
      </c>
      <c r="V1259" s="149" t="s">
        <v>35425</v>
      </c>
      <c r="W1259" s="158" t="n">
        <v>11004</v>
      </c>
      <c r="X1259" s="149" t="s">
        <v>44928</v>
      </c>
      <c r="Y1259" s="149" t="s">
        <v>35426</v>
      </c>
      <c r="Z1259" s="149" t="s">
        <v>106</v>
      </c>
      <c r="AD1259" s="149" t="s">
        <v>132</v>
      </c>
      <c r="AE1259" s="149" t="s">
        <v>35428</v>
      </c>
      <c r="AF1259" s="149" t="n">
        <v>12004</v>
      </c>
      <c r="AG1259" s="149" t="s">
        <v>35430</v>
      </c>
      <c r="AH1259" s="149" t="s">
        <v>35429</v>
      </c>
      <c r="AI1259" s="149" t="s">
        <v>74</v>
      </c>
      <c r="BA1259" s="149" t="s">
        <v>44584</v>
      </c>
      <c r="BB1259" s="149" t="s">
        <v>81</v>
      </c>
      <c r="BC1259" s="149" t="s">
        <v>81</v>
      </c>
      <c r="BD1259" s="149" t="s">
        <v>128</v>
      </c>
      <c r="BG1259" s="149" t="n">
        <v>107</v>
      </c>
      <c r="BH1259" s="149" t="s">
        <v>37111</v>
      </c>
    </row>
    <row r="1260" customFormat="false" ht="15" hidden="false" customHeight="false" outlineLevel="0" collapsed="false">
      <c r="A1260" s="158" t="n">
        <v>1622</v>
      </c>
      <c r="B1260" s="149" t="s">
        <v>35728</v>
      </c>
      <c r="C1260" s="149" t="s">
        <v>76</v>
      </c>
      <c r="D1260" s="159" t="n">
        <v>44294</v>
      </c>
      <c r="E1260" s="149" t="s">
        <v>44332</v>
      </c>
      <c r="F1260" s="158" t="n">
        <v>3</v>
      </c>
      <c r="G1260" s="160" t="n">
        <v>22122031144</v>
      </c>
      <c r="H1260" s="149" t="n">
        <v>0</v>
      </c>
      <c r="I1260" s="149" t="s">
        <v>44929</v>
      </c>
      <c r="J1260" s="149" t="s">
        <v>40447</v>
      </c>
      <c r="K1260" s="149" t="s">
        <v>35663</v>
      </c>
      <c r="L1260" s="159" t="n">
        <v>41388</v>
      </c>
      <c r="M1260" s="149" t="s">
        <v>37114</v>
      </c>
      <c r="N1260" s="149" t="s">
        <v>52</v>
      </c>
      <c r="Q1260" s="149" t="s">
        <v>44661</v>
      </c>
      <c r="R1260" s="149" t="s">
        <v>33804</v>
      </c>
      <c r="S1260" s="158" t="n">
        <v>3</v>
      </c>
      <c r="T1260" s="158" t="n">
        <v>7</v>
      </c>
      <c r="U1260" s="149" t="s">
        <v>37185</v>
      </c>
      <c r="V1260" s="149" t="s">
        <v>44662</v>
      </c>
      <c r="W1260" s="158" t="n">
        <v>11001</v>
      </c>
      <c r="X1260" s="149" t="s">
        <v>35736</v>
      </c>
      <c r="Y1260" s="149" t="s">
        <v>35735</v>
      </c>
      <c r="AD1260" s="149" t="s">
        <v>132</v>
      </c>
      <c r="AE1260" s="149" t="s">
        <v>44663</v>
      </c>
      <c r="AF1260" s="149" t="n">
        <v>12001</v>
      </c>
      <c r="AG1260" s="149" t="s">
        <v>35739</v>
      </c>
      <c r="AH1260" s="149" t="s">
        <v>35738</v>
      </c>
      <c r="AM1260" s="149" t="s">
        <v>132</v>
      </c>
      <c r="BA1260" s="149" t="s">
        <v>44930</v>
      </c>
      <c r="BB1260" s="149" t="s">
        <v>81</v>
      </c>
      <c r="BC1260" s="149" t="s">
        <v>81</v>
      </c>
      <c r="BD1260" s="149" t="s">
        <v>298</v>
      </c>
      <c r="BG1260" s="149" t="n">
        <v>96</v>
      </c>
      <c r="BH1260" s="149" t="s">
        <v>37111</v>
      </c>
    </row>
    <row r="1261" customFormat="false" ht="15" hidden="false" customHeight="false" outlineLevel="0" collapsed="false">
      <c r="A1261" s="158" t="n">
        <v>1623</v>
      </c>
      <c r="B1261" s="149" t="s">
        <v>35843</v>
      </c>
      <c r="C1261" s="149" t="s">
        <v>76</v>
      </c>
      <c r="D1261" s="159" t="n">
        <v>44314</v>
      </c>
      <c r="E1261" s="149" t="s">
        <v>44332</v>
      </c>
      <c r="F1261" s="158" t="n">
        <v>5</v>
      </c>
      <c r="G1261" s="160" t="n">
        <v>22122051145</v>
      </c>
      <c r="H1261" s="149" t="n">
        <v>0</v>
      </c>
      <c r="I1261" s="149" t="s">
        <v>44931</v>
      </c>
      <c r="J1261" s="149" t="s">
        <v>37806</v>
      </c>
      <c r="K1261" s="149" t="s">
        <v>53</v>
      </c>
      <c r="L1261" s="159" t="n">
        <v>40379</v>
      </c>
      <c r="M1261" s="149" t="s">
        <v>37114</v>
      </c>
      <c r="N1261" s="149" t="s">
        <v>52</v>
      </c>
      <c r="Q1261" s="149" t="s">
        <v>35832</v>
      </c>
      <c r="R1261" s="149" t="s">
        <v>35833</v>
      </c>
      <c r="S1261" s="158" t="n">
        <v>1</v>
      </c>
      <c r="T1261" s="158" t="n">
        <v>1</v>
      </c>
      <c r="U1261" s="149" t="s">
        <v>37135</v>
      </c>
      <c r="V1261" s="149" t="s">
        <v>35834</v>
      </c>
      <c r="W1261" s="158" t="n">
        <v>11005</v>
      </c>
      <c r="X1261" s="149" t="s">
        <v>35836</v>
      </c>
      <c r="Y1261" s="149" t="s">
        <v>35835</v>
      </c>
      <c r="Z1261" s="149" t="s">
        <v>106</v>
      </c>
      <c r="AD1261" s="149" t="s">
        <v>132</v>
      </c>
      <c r="AE1261" s="149" t="s">
        <v>35837</v>
      </c>
      <c r="AF1261" s="149" t="n">
        <v>12005</v>
      </c>
      <c r="AG1261" s="149" t="s">
        <v>35839</v>
      </c>
      <c r="AH1261" s="149" t="s">
        <v>35838</v>
      </c>
      <c r="AI1261" s="149" t="s">
        <v>74</v>
      </c>
      <c r="BA1261" s="149" t="s">
        <v>44932</v>
      </c>
      <c r="BB1261" s="149" t="s">
        <v>81</v>
      </c>
      <c r="BC1261" s="149" t="s">
        <v>81</v>
      </c>
      <c r="BD1261" s="149" t="s">
        <v>298</v>
      </c>
      <c r="BG1261" s="149" t="n">
        <v>104</v>
      </c>
      <c r="BH1261" s="149" t="s">
        <v>37111</v>
      </c>
    </row>
    <row r="1262" customFormat="false" ht="15" hidden="false" customHeight="false" outlineLevel="0" collapsed="false">
      <c r="A1262" s="158" t="n">
        <v>1624</v>
      </c>
      <c r="B1262" s="149" t="s">
        <v>36314</v>
      </c>
      <c r="C1262" s="149" t="s">
        <v>76</v>
      </c>
      <c r="D1262" s="159" t="n">
        <v>44353</v>
      </c>
      <c r="E1262" s="149" t="s">
        <v>44332</v>
      </c>
      <c r="F1262" s="158" t="n">
        <v>3</v>
      </c>
      <c r="G1262" s="160" t="n">
        <v>22122031146</v>
      </c>
      <c r="H1262" s="149" t="n">
        <v>0</v>
      </c>
      <c r="I1262" s="149" t="s">
        <v>34795</v>
      </c>
      <c r="J1262" s="149" t="s">
        <v>37892</v>
      </c>
      <c r="K1262" s="149" t="s">
        <v>771</v>
      </c>
      <c r="L1262" s="159" t="n">
        <v>41180</v>
      </c>
      <c r="M1262" s="149" t="s">
        <v>37114</v>
      </c>
      <c r="N1262" s="149" t="s">
        <v>52</v>
      </c>
      <c r="Q1262" s="149" t="s">
        <v>44933</v>
      </c>
      <c r="R1262" s="149" t="s">
        <v>34786</v>
      </c>
      <c r="S1262" s="158" t="n">
        <v>0</v>
      </c>
      <c r="T1262" s="158" t="n">
        <v>0</v>
      </c>
      <c r="U1262" s="149" t="s">
        <v>37116</v>
      </c>
      <c r="V1262" s="149" t="s">
        <v>34787</v>
      </c>
      <c r="W1262" s="158"/>
      <c r="X1262" s="149" t="s">
        <v>34789</v>
      </c>
      <c r="Y1262" s="149" t="s">
        <v>34788</v>
      </c>
      <c r="AD1262" s="149" t="s">
        <v>132</v>
      </c>
      <c r="AE1262" s="149" t="s">
        <v>34790</v>
      </c>
      <c r="AG1262" s="149" t="s">
        <v>34791</v>
      </c>
      <c r="AM1262" s="149" t="s">
        <v>107</v>
      </c>
      <c r="BA1262" s="149" t="s">
        <v>44584</v>
      </c>
      <c r="BB1262" s="149" t="s">
        <v>36323</v>
      </c>
      <c r="BC1262" s="149" t="s">
        <v>5543</v>
      </c>
      <c r="BD1262" s="149" t="s">
        <v>44396</v>
      </c>
      <c r="BE1262" s="149" t="s">
        <v>34796</v>
      </c>
      <c r="BG1262" s="149" t="n">
        <v>97</v>
      </c>
      <c r="BH1262" s="149" t="s">
        <v>37111</v>
      </c>
    </row>
    <row r="1263" customFormat="false" ht="15" hidden="false" customHeight="false" outlineLevel="0" collapsed="false">
      <c r="A1263" s="158" t="n">
        <v>1625</v>
      </c>
      <c r="B1263" s="149" t="s">
        <v>32802</v>
      </c>
      <c r="C1263" s="149" t="s">
        <v>76</v>
      </c>
      <c r="D1263" s="159" t="n">
        <v>44143</v>
      </c>
      <c r="E1263" s="149" t="s">
        <v>44332</v>
      </c>
      <c r="F1263" s="158" t="n">
        <v>2</v>
      </c>
      <c r="G1263" s="160" t="n">
        <v>22122022147</v>
      </c>
      <c r="H1263" s="149" t="n">
        <v>0</v>
      </c>
      <c r="I1263" s="149" t="s">
        <v>44934</v>
      </c>
      <c r="J1263" s="149" t="s">
        <v>44935</v>
      </c>
      <c r="K1263" s="149" t="s">
        <v>35663</v>
      </c>
      <c r="L1263" s="159" t="n">
        <v>41525</v>
      </c>
      <c r="M1263" s="149" t="s">
        <v>83</v>
      </c>
      <c r="N1263" s="149" t="s">
        <v>52</v>
      </c>
      <c r="Q1263" s="149" t="s">
        <v>44936</v>
      </c>
      <c r="R1263" s="149" t="n">
        <v>3</v>
      </c>
      <c r="S1263" s="158" t="n">
        <v>2</v>
      </c>
      <c r="T1263" s="158" t="n">
        <v>1</v>
      </c>
      <c r="U1263" s="149" t="s">
        <v>44937</v>
      </c>
      <c r="V1263" s="149" t="s">
        <v>44938</v>
      </c>
      <c r="W1263" s="158"/>
      <c r="X1263" s="149" t="s">
        <v>32788</v>
      </c>
      <c r="Y1263" s="149" t="s">
        <v>44939</v>
      </c>
      <c r="Z1263" s="149" t="s">
        <v>106</v>
      </c>
      <c r="AD1263" s="149" t="s">
        <v>132</v>
      </c>
      <c r="AE1263" s="149" t="s">
        <v>44940</v>
      </c>
      <c r="AG1263" s="149" t="s">
        <v>32791</v>
      </c>
      <c r="AH1263" s="149" t="s">
        <v>32790</v>
      </c>
      <c r="AI1263" s="149" t="s">
        <v>156</v>
      </c>
      <c r="AM1263" s="149" t="s">
        <v>204</v>
      </c>
      <c r="BA1263" s="149" t="s">
        <v>44941</v>
      </c>
      <c r="BB1263" s="149" t="s">
        <v>81</v>
      </c>
      <c r="BC1263" s="149" t="s">
        <v>81</v>
      </c>
      <c r="BD1263" s="149" t="s">
        <v>128</v>
      </c>
      <c r="BG1263" s="149" t="n">
        <v>89</v>
      </c>
      <c r="BH1263" s="149" t="s">
        <v>37111</v>
      </c>
    </row>
    <row r="1264" customFormat="false" ht="15" hidden="false" customHeight="false" outlineLevel="0" collapsed="false">
      <c r="A1264" s="158" t="n">
        <v>1626</v>
      </c>
      <c r="B1264" s="149" t="s">
        <v>33828</v>
      </c>
      <c r="C1264" s="149" t="s">
        <v>76</v>
      </c>
      <c r="D1264" s="159" t="n">
        <v>44173</v>
      </c>
      <c r="E1264" s="149" t="s">
        <v>44332</v>
      </c>
      <c r="F1264" s="158" t="n">
        <v>3</v>
      </c>
      <c r="G1264" s="160" t="n">
        <v>22122032148</v>
      </c>
      <c r="H1264" s="149" t="n">
        <v>0</v>
      </c>
      <c r="I1264" s="149" t="s">
        <v>44942</v>
      </c>
      <c r="J1264" s="149" t="s">
        <v>39146</v>
      </c>
      <c r="K1264" s="149" t="s">
        <v>53</v>
      </c>
      <c r="L1264" s="159" t="n">
        <v>41482</v>
      </c>
      <c r="M1264" s="149" t="s">
        <v>83</v>
      </c>
      <c r="N1264" s="149" t="s">
        <v>52</v>
      </c>
      <c r="Q1264" s="149" t="s">
        <v>11154</v>
      </c>
      <c r="R1264" s="149" t="s">
        <v>44848</v>
      </c>
      <c r="S1264" s="158" t="n">
        <v>3</v>
      </c>
      <c r="T1264" s="158" t="n">
        <v>10</v>
      </c>
      <c r="U1264" s="149" t="s">
        <v>38275</v>
      </c>
      <c r="V1264" s="149" t="s">
        <v>33791</v>
      </c>
      <c r="W1264" s="158" t="n">
        <v>11003</v>
      </c>
      <c r="X1264" s="149" t="s">
        <v>33793</v>
      </c>
      <c r="Y1264" s="149" t="s">
        <v>33792</v>
      </c>
      <c r="Z1264" s="149" t="s">
        <v>106</v>
      </c>
      <c r="AD1264" s="149" t="s">
        <v>132</v>
      </c>
      <c r="AE1264" s="149" t="s">
        <v>33794</v>
      </c>
      <c r="AF1264" s="149" t="n">
        <v>12003</v>
      </c>
      <c r="AG1264" s="149" t="s">
        <v>33796</v>
      </c>
      <c r="AH1264" s="149" t="s">
        <v>33795</v>
      </c>
      <c r="AI1264" s="149" t="s">
        <v>106</v>
      </c>
      <c r="AM1264" s="149" t="s">
        <v>132</v>
      </c>
      <c r="BA1264" s="149" t="s">
        <v>44584</v>
      </c>
      <c r="BB1264" s="149" t="s">
        <v>81</v>
      </c>
      <c r="BC1264" s="149" t="s">
        <v>81</v>
      </c>
      <c r="BD1264" s="149" t="s">
        <v>128</v>
      </c>
      <c r="BG1264" s="149" t="n">
        <v>95</v>
      </c>
      <c r="BH1264" s="149" t="s">
        <v>37111</v>
      </c>
    </row>
    <row r="1265" customFormat="false" ht="15" hidden="false" customHeight="false" outlineLevel="0" collapsed="false">
      <c r="A1265" s="158" t="n">
        <v>1627</v>
      </c>
      <c r="B1265" s="149" t="s">
        <v>34451</v>
      </c>
      <c r="C1265" s="149" t="s">
        <v>76</v>
      </c>
      <c r="D1265" s="159" t="n">
        <v>44208</v>
      </c>
      <c r="E1265" s="149" t="s">
        <v>44332</v>
      </c>
      <c r="F1265" s="158" t="n">
        <v>4</v>
      </c>
      <c r="G1265" s="160" t="n">
        <v>22122042149</v>
      </c>
      <c r="H1265" s="149" t="n">
        <v>0</v>
      </c>
      <c r="I1265" s="149" t="s">
        <v>44943</v>
      </c>
      <c r="J1265" s="149" t="s">
        <v>44944</v>
      </c>
      <c r="K1265" s="149" t="s">
        <v>1911</v>
      </c>
      <c r="L1265" s="159" t="n">
        <v>41083</v>
      </c>
      <c r="M1265" s="149" t="s">
        <v>83</v>
      </c>
      <c r="N1265" s="149" t="s">
        <v>52</v>
      </c>
      <c r="Q1265" s="149" t="s">
        <v>34441</v>
      </c>
      <c r="R1265" s="149" t="s">
        <v>8197</v>
      </c>
      <c r="S1265" s="158" t="n">
        <v>5</v>
      </c>
      <c r="T1265" s="158" t="n">
        <v>22</v>
      </c>
      <c r="U1265" s="149" t="s">
        <v>37229</v>
      </c>
      <c r="V1265" s="149" t="s">
        <v>34442</v>
      </c>
      <c r="W1265" s="158"/>
      <c r="X1265" s="149" t="s">
        <v>9132</v>
      </c>
      <c r="Y1265" s="149" t="s">
        <v>34443</v>
      </c>
      <c r="AE1265" s="149" t="s">
        <v>44945</v>
      </c>
      <c r="AG1265" s="149" t="s">
        <v>34439</v>
      </c>
      <c r="AH1265" s="149" t="s">
        <v>34445</v>
      </c>
      <c r="BA1265" s="149" t="s">
        <v>44946</v>
      </c>
      <c r="BB1265" s="149" t="s">
        <v>81</v>
      </c>
      <c r="BC1265" s="149" t="s">
        <v>81</v>
      </c>
      <c r="BD1265" s="149" t="s">
        <v>128</v>
      </c>
      <c r="BG1265" s="149" t="n">
        <v>103</v>
      </c>
      <c r="BH1265" s="149" t="s">
        <v>37111</v>
      </c>
    </row>
    <row r="1266" customFormat="false" ht="15" hidden="false" customHeight="false" outlineLevel="0" collapsed="false">
      <c r="A1266" s="158" t="n">
        <v>1628</v>
      </c>
      <c r="B1266" s="149" t="s">
        <v>35104</v>
      </c>
      <c r="C1266" s="149" t="s">
        <v>76</v>
      </c>
      <c r="D1266" s="159" t="n">
        <v>44246</v>
      </c>
      <c r="E1266" s="149" t="s">
        <v>44332</v>
      </c>
      <c r="F1266" s="158" t="n">
        <v>6</v>
      </c>
      <c r="G1266" s="160" t="n">
        <v>22122062150</v>
      </c>
      <c r="H1266" s="149" t="n">
        <v>0</v>
      </c>
      <c r="I1266" s="149" t="s">
        <v>44947</v>
      </c>
      <c r="J1266" s="149" t="s">
        <v>39371</v>
      </c>
      <c r="K1266" s="149" t="s">
        <v>35092</v>
      </c>
      <c r="L1266" s="159" t="n">
        <v>40548</v>
      </c>
      <c r="M1266" s="149" t="s">
        <v>83</v>
      </c>
      <c r="N1266" s="149" t="s">
        <v>52</v>
      </c>
      <c r="Q1266" s="149" t="s">
        <v>44948</v>
      </c>
      <c r="R1266" s="149" t="n">
        <v>9</v>
      </c>
      <c r="S1266" s="158" t="n">
        <v>2</v>
      </c>
      <c r="T1266" s="158" t="n">
        <v>12</v>
      </c>
      <c r="U1266" s="149" t="s">
        <v>44949</v>
      </c>
      <c r="V1266" s="149" t="s">
        <v>44950</v>
      </c>
      <c r="W1266" s="158"/>
      <c r="X1266" s="149" t="s">
        <v>35097</v>
      </c>
      <c r="Y1266" s="149" t="s">
        <v>35096</v>
      </c>
      <c r="AE1266" s="149" t="s">
        <v>44951</v>
      </c>
      <c r="AG1266" s="149" t="s">
        <v>35091</v>
      </c>
      <c r="AH1266" s="149" t="s">
        <v>35096</v>
      </c>
      <c r="AI1266" s="149" t="s">
        <v>156</v>
      </c>
      <c r="AM1266" s="149" t="s">
        <v>132</v>
      </c>
      <c r="BA1266" s="149" t="s">
        <v>44952</v>
      </c>
      <c r="BB1266" s="149" t="s">
        <v>44953</v>
      </c>
      <c r="BC1266" s="149" t="n">
        <v>7</v>
      </c>
      <c r="BG1266" s="149" t="n">
        <v>110</v>
      </c>
      <c r="BH1266" s="149" t="s">
        <v>37111</v>
      </c>
    </row>
    <row r="1267" customFormat="false" ht="15" hidden="false" customHeight="false" outlineLevel="0" collapsed="false">
      <c r="A1267" s="158" t="n">
        <v>1629</v>
      </c>
      <c r="B1267" s="149" t="s">
        <v>35418</v>
      </c>
      <c r="C1267" s="149" t="s">
        <v>76</v>
      </c>
      <c r="D1267" s="159" t="n">
        <v>44265</v>
      </c>
      <c r="E1267" s="149" t="s">
        <v>44332</v>
      </c>
      <c r="F1267" s="158" t="n">
        <v>3</v>
      </c>
      <c r="G1267" s="160" t="n">
        <v>22122032151</v>
      </c>
      <c r="H1267" s="149" t="n">
        <v>0</v>
      </c>
      <c r="I1267" s="149" t="s">
        <v>44954</v>
      </c>
      <c r="J1267" s="149" t="s">
        <v>44955</v>
      </c>
      <c r="K1267" s="149" t="s">
        <v>1481</v>
      </c>
      <c r="L1267" s="159" t="n">
        <v>41469</v>
      </c>
      <c r="M1267" s="149" t="s">
        <v>83</v>
      </c>
      <c r="N1267" s="149" t="s">
        <v>52</v>
      </c>
      <c r="Q1267" s="149" t="s">
        <v>44926</v>
      </c>
      <c r="R1267" s="149" t="s">
        <v>35424</v>
      </c>
      <c r="S1267" s="158" t="n">
        <v>21</v>
      </c>
      <c r="T1267" s="158" t="n">
        <v>0</v>
      </c>
      <c r="U1267" s="149" t="s">
        <v>44927</v>
      </c>
      <c r="V1267" s="149" t="s">
        <v>35425</v>
      </c>
      <c r="W1267" s="158" t="n">
        <v>11004</v>
      </c>
      <c r="X1267" s="149" t="s">
        <v>44928</v>
      </c>
      <c r="Y1267" s="149" t="s">
        <v>35426</v>
      </c>
      <c r="Z1267" s="149" t="s">
        <v>106</v>
      </c>
      <c r="AD1267" s="149" t="s">
        <v>132</v>
      </c>
      <c r="AE1267" s="149" t="s">
        <v>35428</v>
      </c>
      <c r="AF1267" s="149" t="n">
        <v>12004</v>
      </c>
      <c r="AG1267" s="149" t="s">
        <v>35430</v>
      </c>
      <c r="AH1267" s="149" t="s">
        <v>35429</v>
      </c>
      <c r="AI1267" s="149" t="s">
        <v>74</v>
      </c>
      <c r="BA1267" s="149" t="s">
        <v>44584</v>
      </c>
      <c r="BB1267" s="149" t="s">
        <v>81</v>
      </c>
      <c r="BC1267" s="149" t="s">
        <v>81</v>
      </c>
      <c r="BD1267" s="149" t="s">
        <v>128</v>
      </c>
      <c r="BG1267" s="149" t="n">
        <v>93</v>
      </c>
      <c r="BH1267" s="149" t="s">
        <v>37111</v>
      </c>
    </row>
    <row r="1268" customFormat="false" ht="15" hidden="false" customHeight="false" outlineLevel="0" collapsed="false">
      <c r="A1268" s="158" t="n">
        <v>1630</v>
      </c>
      <c r="B1268" s="149" t="s">
        <v>35389</v>
      </c>
      <c r="C1268" s="149" t="s">
        <v>76</v>
      </c>
      <c r="D1268" s="159" t="n">
        <v>44261</v>
      </c>
      <c r="E1268" s="149" t="s">
        <v>44332</v>
      </c>
      <c r="F1268" s="158" t="n">
        <v>4</v>
      </c>
      <c r="G1268" s="160" t="n">
        <v>22122042152</v>
      </c>
      <c r="H1268" s="149" t="n">
        <v>0</v>
      </c>
      <c r="I1268" s="149" t="s">
        <v>44956</v>
      </c>
      <c r="J1268" s="149" t="s">
        <v>44957</v>
      </c>
      <c r="K1268" s="149" t="s">
        <v>53</v>
      </c>
      <c r="L1268" s="159" t="n">
        <v>40940</v>
      </c>
      <c r="M1268" s="149" t="s">
        <v>83</v>
      </c>
      <c r="N1268" s="149" t="s">
        <v>52</v>
      </c>
      <c r="Q1268" s="149" t="s">
        <v>44958</v>
      </c>
      <c r="R1268" s="149" t="s">
        <v>33694</v>
      </c>
      <c r="S1268" s="158" t="n">
        <v>15</v>
      </c>
      <c r="T1268" s="158" t="n">
        <v>13</v>
      </c>
      <c r="U1268" s="149" t="s">
        <v>41627</v>
      </c>
      <c r="V1268" s="149" t="s">
        <v>42013</v>
      </c>
      <c r="W1268" s="158" t="n">
        <v>5494</v>
      </c>
      <c r="X1268" s="149" t="s">
        <v>316</v>
      </c>
      <c r="Y1268" s="149" t="s">
        <v>35384</v>
      </c>
      <c r="Z1268" s="149" t="s">
        <v>73</v>
      </c>
      <c r="AA1268" s="149" t="s">
        <v>38828</v>
      </c>
      <c r="AB1268" s="149" t="s">
        <v>35392</v>
      </c>
      <c r="AC1268" s="149" t="s">
        <v>42014</v>
      </c>
      <c r="AD1268" s="149" t="s">
        <v>132</v>
      </c>
      <c r="AE1268" s="149" t="s">
        <v>26471</v>
      </c>
      <c r="AF1268" s="149" t="n">
        <v>6494</v>
      </c>
      <c r="AG1268" s="149" t="s">
        <v>305</v>
      </c>
      <c r="AH1268" s="149" t="s">
        <v>26472</v>
      </c>
      <c r="AI1268" s="149" t="s">
        <v>106</v>
      </c>
      <c r="AJ1268" s="149" t="s">
        <v>42015</v>
      </c>
      <c r="AK1268" s="149" t="s">
        <v>42016</v>
      </c>
      <c r="AL1268" s="149" t="s">
        <v>42017</v>
      </c>
      <c r="AM1268" s="149" t="s">
        <v>132</v>
      </c>
      <c r="AO1268" s="149" t="s">
        <v>42018</v>
      </c>
      <c r="BA1268" s="149" t="s">
        <v>44621</v>
      </c>
      <c r="BB1268" s="149" t="s">
        <v>35388</v>
      </c>
      <c r="BC1268" s="149" t="n">
        <v>7</v>
      </c>
      <c r="BD1268" s="149" t="s">
        <v>154</v>
      </c>
      <c r="BG1268" s="149" t="n">
        <v>100</v>
      </c>
      <c r="BH1268" s="149" t="s">
        <v>37111</v>
      </c>
    </row>
    <row r="1269" customFormat="false" ht="15" hidden="false" customHeight="false" outlineLevel="0" collapsed="false">
      <c r="A1269" s="158" t="n">
        <v>1631</v>
      </c>
      <c r="B1269" s="149" t="s">
        <v>35766</v>
      </c>
      <c r="C1269" s="149" t="s">
        <v>76</v>
      </c>
      <c r="D1269" s="159" t="n">
        <v>44302</v>
      </c>
      <c r="E1269" s="149" t="s">
        <v>44332</v>
      </c>
      <c r="F1269" s="158" t="n">
        <v>2</v>
      </c>
      <c r="G1269" s="160" t="n">
        <v>22122022153</v>
      </c>
      <c r="H1269" s="149" t="n">
        <v>0</v>
      </c>
      <c r="I1269" s="149" t="s">
        <v>44959</v>
      </c>
      <c r="J1269" s="149" t="s">
        <v>44960</v>
      </c>
      <c r="K1269" s="149" t="s">
        <v>53</v>
      </c>
      <c r="L1269" s="159" t="n">
        <v>41628</v>
      </c>
      <c r="M1269" s="149" t="s">
        <v>83</v>
      </c>
      <c r="N1269" s="149" t="s">
        <v>52</v>
      </c>
      <c r="Q1269" s="149" t="s">
        <v>35767</v>
      </c>
      <c r="S1269" s="158" t="n">
        <v>3</v>
      </c>
      <c r="T1269" s="158" t="n">
        <v>10</v>
      </c>
      <c r="U1269" s="149" t="s">
        <v>37116</v>
      </c>
      <c r="V1269" s="149" t="s">
        <v>2134</v>
      </c>
      <c r="W1269" s="158"/>
      <c r="X1269" s="149" t="s">
        <v>2136</v>
      </c>
      <c r="Y1269" s="149" t="s">
        <v>2135</v>
      </c>
      <c r="AE1269" s="149" t="s">
        <v>2137</v>
      </c>
      <c r="AG1269" s="149" t="s">
        <v>2139</v>
      </c>
      <c r="AH1269" s="149" t="s">
        <v>2138</v>
      </c>
      <c r="BA1269" s="149" t="s">
        <v>44961</v>
      </c>
      <c r="BB1269" s="149" t="s">
        <v>81</v>
      </c>
      <c r="BC1269" s="149" t="s">
        <v>81</v>
      </c>
      <c r="BD1269" s="149" t="s">
        <v>154</v>
      </c>
      <c r="BG1269" s="149" t="n">
        <v>92</v>
      </c>
      <c r="BH1269" s="149" t="s">
        <v>37111</v>
      </c>
    </row>
    <row r="1270" customFormat="false" ht="15" hidden="false" customHeight="false" outlineLevel="0" collapsed="false">
      <c r="A1270" s="158" t="n">
        <v>1632</v>
      </c>
      <c r="B1270" s="149" t="s">
        <v>35828</v>
      </c>
      <c r="C1270" s="149" t="s">
        <v>76</v>
      </c>
      <c r="D1270" s="159" t="n">
        <v>44314</v>
      </c>
      <c r="E1270" s="149" t="s">
        <v>44332</v>
      </c>
      <c r="F1270" s="158" t="n">
        <v>4</v>
      </c>
      <c r="G1270" s="160" t="n">
        <v>22122042154</v>
      </c>
      <c r="H1270" s="149" t="n">
        <v>0</v>
      </c>
      <c r="I1270" s="149" t="s">
        <v>44962</v>
      </c>
      <c r="J1270" s="149" t="s">
        <v>44963</v>
      </c>
      <c r="K1270" s="149" t="s">
        <v>53</v>
      </c>
      <c r="L1270" s="159" t="n">
        <v>41014</v>
      </c>
      <c r="M1270" s="149" t="s">
        <v>83</v>
      </c>
      <c r="N1270" s="149" t="s">
        <v>52</v>
      </c>
      <c r="Q1270" s="149" t="s">
        <v>35832</v>
      </c>
      <c r="R1270" s="149" t="s">
        <v>35833</v>
      </c>
      <c r="S1270" s="158" t="n">
        <v>1</v>
      </c>
      <c r="T1270" s="158" t="n">
        <v>1</v>
      </c>
      <c r="U1270" s="149" t="s">
        <v>37135</v>
      </c>
      <c r="V1270" s="149" t="s">
        <v>35834</v>
      </c>
      <c r="W1270" s="158" t="n">
        <v>11005</v>
      </c>
      <c r="X1270" s="149" t="s">
        <v>35836</v>
      </c>
      <c r="Y1270" s="149" t="s">
        <v>35835</v>
      </c>
      <c r="Z1270" s="149" t="s">
        <v>106</v>
      </c>
      <c r="AD1270" s="149" t="s">
        <v>132</v>
      </c>
      <c r="AE1270" s="149" t="s">
        <v>35837</v>
      </c>
      <c r="AF1270" s="149" t="n">
        <v>12005</v>
      </c>
      <c r="AG1270" s="149" t="s">
        <v>35839</v>
      </c>
      <c r="AH1270" s="149" t="s">
        <v>35838</v>
      </c>
      <c r="AI1270" s="149" t="s">
        <v>74</v>
      </c>
      <c r="BA1270" s="149" t="s">
        <v>44932</v>
      </c>
      <c r="BB1270" s="149" t="s">
        <v>81</v>
      </c>
      <c r="BC1270" s="149" t="s">
        <v>81</v>
      </c>
      <c r="BD1270" s="149" t="s">
        <v>298</v>
      </c>
      <c r="BG1270" s="149" t="n">
        <v>102</v>
      </c>
      <c r="BH1270" s="149" t="s">
        <v>37111</v>
      </c>
    </row>
    <row r="1271" customFormat="false" ht="15" hidden="true" customHeight="false" outlineLevel="0" collapsed="false">
      <c r="A1271" s="158" t="n">
        <v>1633</v>
      </c>
      <c r="B1271" s="149" t="s">
        <v>30419</v>
      </c>
      <c r="C1271" s="149" t="s">
        <v>1415</v>
      </c>
      <c r="D1271" s="159" t="n">
        <v>44095</v>
      </c>
      <c r="E1271" s="149" t="s">
        <v>44332</v>
      </c>
      <c r="F1271" s="158" t="n">
        <v>10</v>
      </c>
      <c r="G1271" s="160" t="n">
        <v>42122102066</v>
      </c>
      <c r="H1271" s="149" t="n">
        <v>0</v>
      </c>
      <c r="I1271" s="149" t="s">
        <v>44964</v>
      </c>
      <c r="J1271" s="149" t="s">
        <v>44965</v>
      </c>
      <c r="K1271" s="149" t="s">
        <v>53</v>
      </c>
      <c r="L1271" s="159" t="n">
        <v>38700</v>
      </c>
      <c r="M1271" s="149" t="s">
        <v>83</v>
      </c>
      <c r="N1271" s="149" t="s">
        <v>52</v>
      </c>
      <c r="Q1271" s="149" t="s">
        <v>44966</v>
      </c>
      <c r="R1271" s="149" t="n">
        <v>4</v>
      </c>
      <c r="S1271" s="158" t="n">
        <v>11</v>
      </c>
      <c r="T1271" s="158" t="s">
        <v>58</v>
      </c>
      <c r="U1271" s="149" t="s">
        <v>37397</v>
      </c>
      <c r="V1271" s="149" t="s">
        <v>30425</v>
      </c>
      <c r="W1271" s="158"/>
      <c r="X1271" s="149" t="s">
        <v>30427</v>
      </c>
      <c r="Y1271" s="149" t="s">
        <v>30426</v>
      </c>
      <c r="Z1271" s="149" t="s">
        <v>106</v>
      </c>
      <c r="AD1271" s="149" t="s">
        <v>132</v>
      </c>
      <c r="AE1271" s="149" t="s">
        <v>23213</v>
      </c>
      <c r="AG1271" s="149" t="s">
        <v>30428</v>
      </c>
      <c r="AI1271" s="149" t="s">
        <v>74</v>
      </c>
      <c r="BA1271" s="149" t="s">
        <v>44967</v>
      </c>
      <c r="BB1271" s="149" t="s">
        <v>81</v>
      </c>
      <c r="BC1271" s="149" t="s">
        <v>81</v>
      </c>
      <c r="BD1271" s="149" t="s">
        <v>128</v>
      </c>
      <c r="BG1271" s="149" t="n">
        <v>75</v>
      </c>
      <c r="BH1271" s="149" t="s">
        <v>37111</v>
      </c>
    </row>
    <row r="1272" customFormat="false" ht="15" hidden="true" customHeight="false" outlineLevel="0" collapsed="false">
      <c r="A1272" s="158" t="n">
        <v>1634</v>
      </c>
      <c r="B1272" s="149" t="s">
        <v>30703</v>
      </c>
      <c r="C1272" s="149" t="s">
        <v>1415</v>
      </c>
      <c r="D1272" s="159" t="n">
        <v>44117</v>
      </c>
      <c r="E1272" s="149" t="s">
        <v>44332</v>
      </c>
      <c r="F1272" s="158" t="n">
        <v>10</v>
      </c>
      <c r="G1272" s="160" t="n">
        <v>42122102002</v>
      </c>
      <c r="H1272" s="149" t="n">
        <v>0</v>
      </c>
      <c r="I1272" s="149" t="s">
        <v>44968</v>
      </c>
      <c r="J1272" s="149" t="s">
        <v>44969</v>
      </c>
      <c r="K1272" s="149" t="s">
        <v>84</v>
      </c>
      <c r="L1272" s="159" t="n">
        <v>38774</v>
      </c>
      <c r="M1272" s="149" t="s">
        <v>83</v>
      </c>
      <c r="N1272" s="149" t="s">
        <v>52</v>
      </c>
      <c r="Q1272" s="149" t="s">
        <v>44970</v>
      </c>
      <c r="R1272" s="149" t="n">
        <v>86</v>
      </c>
      <c r="S1272" s="158" t="s">
        <v>573</v>
      </c>
      <c r="T1272" s="158" t="s">
        <v>573</v>
      </c>
      <c r="U1272" s="149" t="s">
        <v>40847</v>
      </c>
      <c r="V1272" s="149" t="s">
        <v>30709</v>
      </c>
      <c r="W1272" s="158"/>
      <c r="X1272" s="149" t="s">
        <v>30711</v>
      </c>
      <c r="Y1272" s="149" t="s">
        <v>30710</v>
      </c>
      <c r="Z1272" s="149" t="s">
        <v>156</v>
      </c>
      <c r="AD1272" s="149" t="s">
        <v>107</v>
      </c>
      <c r="AE1272" s="149" t="s">
        <v>30712</v>
      </c>
      <c r="AG1272" s="149" t="s">
        <v>30714</v>
      </c>
      <c r="AH1272" s="149" t="s">
        <v>30713</v>
      </c>
      <c r="AI1272" s="149" t="s">
        <v>156</v>
      </c>
      <c r="AM1272" s="149" t="s">
        <v>107</v>
      </c>
      <c r="BA1272" s="149" t="s">
        <v>44971</v>
      </c>
      <c r="BB1272" s="149" t="s">
        <v>81</v>
      </c>
      <c r="BC1272" s="149" t="s">
        <v>81</v>
      </c>
      <c r="BD1272" s="149" t="s">
        <v>178</v>
      </c>
      <c r="BE1272" s="149" t="s">
        <v>11124</v>
      </c>
      <c r="BG1272" s="149" t="n">
        <v>118</v>
      </c>
      <c r="BH1272" s="149" t="s">
        <v>37111</v>
      </c>
    </row>
    <row r="1273" customFormat="false" ht="15" hidden="true" customHeight="false" outlineLevel="0" collapsed="false">
      <c r="A1273" s="158" t="n">
        <v>1635</v>
      </c>
      <c r="B1273" s="149" t="s">
        <v>30958</v>
      </c>
      <c r="C1273" s="149" t="s">
        <v>1415</v>
      </c>
      <c r="D1273" s="159" t="n">
        <v>44121</v>
      </c>
      <c r="E1273" s="149" t="s">
        <v>44332</v>
      </c>
      <c r="F1273" s="158" t="n">
        <v>10</v>
      </c>
      <c r="G1273" s="160" t="n">
        <v>42122102069</v>
      </c>
      <c r="H1273" s="149" t="n">
        <v>0</v>
      </c>
      <c r="I1273" s="149" t="s">
        <v>44972</v>
      </c>
      <c r="J1273" s="149" t="s">
        <v>40521</v>
      </c>
      <c r="K1273" s="149" t="s">
        <v>771</v>
      </c>
      <c r="L1273" s="159" t="n">
        <v>38652</v>
      </c>
      <c r="M1273" s="149" t="s">
        <v>83</v>
      </c>
      <c r="N1273" s="149" t="s">
        <v>52</v>
      </c>
      <c r="Q1273" s="149" t="s">
        <v>44973</v>
      </c>
      <c r="R1273" s="149" t="n">
        <v>11</v>
      </c>
      <c r="S1273" s="158" t="s">
        <v>328</v>
      </c>
      <c r="T1273" s="158" t="s">
        <v>631</v>
      </c>
      <c r="U1273" s="149" t="s">
        <v>37442</v>
      </c>
      <c r="V1273" s="149" t="s">
        <v>44974</v>
      </c>
      <c r="W1273" s="158"/>
      <c r="X1273" s="149" t="s">
        <v>30963</v>
      </c>
      <c r="Y1273" s="149" t="s">
        <v>30962</v>
      </c>
      <c r="Z1273" s="149" t="s">
        <v>156</v>
      </c>
      <c r="AD1273" s="149" t="s">
        <v>132</v>
      </c>
      <c r="AE1273" s="149" t="s">
        <v>44975</v>
      </c>
      <c r="AG1273" s="149" t="s">
        <v>30965</v>
      </c>
      <c r="AH1273" s="149" t="s">
        <v>81</v>
      </c>
      <c r="AI1273" s="149" t="s">
        <v>74</v>
      </c>
      <c r="BA1273" s="149" t="s">
        <v>44976</v>
      </c>
      <c r="BB1273" s="149" t="s">
        <v>81</v>
      </c>
      <c r="BC1273" s="149" t="s">
        <v>81</v>
      </c>
      <c r="BD1273" s="149" t="s">
        <v>128</v>
      </c>
      <c r="BG1273" s="149" t="n">
        <v>73</v>
      </c>
      <c r="BH1273" s="149" t="s">
        <v>37111</v>
      </c>
    </row>
    <row r="1274" customFormat="false" ht="15" hidden="true" customHeight="false" outlineLevel="0" collapsed="false">
      <c r="A1274" s="158" t="n">
        <v>1636</v>
      </c>
      <c r="B1274" s="149" t="s">
        <v>31350</v>
      </c>
      <c r="C1274" s="149" t="s">
        <v>1415</v>
      </c>
      <c r="D1274" s="159" t="n">
        <v>44121</v>
      </c>
      <c r="E1274" s="149" t="s">
        <v>44332</v>
      </c>
      <c r="F1274" s="158" t="n">
        <v>10</v>
      </c>
      <c r="G1274" s="160" t="n">
        <v>42122101032</v>
      </c>
      <c r="H1274" s="149" t="n">
        <v>0</v>
      </c>
      <c r="I1274" s="149" t="s">
        <v>44977</v>
      </c>
      <c r="J1274" s="149" t="s">
        <v>38525</v>
      </c>
      <c r="K1274" s="149" t="s">
        <v>53</v>
      </c>
      <c r="L1274" s="159" t="n">
        <v>38818</v>
      </c>
      <c r="M1274" s="149" t="s">
        <v>37114</v>
      </c>
      <c r="N1274" s="149" t="s">
        <v>52</v>
      </c>
      <c r="Q1274" s="149" t="s">
        <v>44978</v>
      </c>
      <c r="R1274" s="149" t="n">
        <v>37</v>
      </c>
      <c r="S1274" s="158" t="s">
        <v>213</v>
      </c>
      <c r="T1274" s="158" t="s">
        <v>980</v>
      </c>
      <c r="U1274" s="149" t="s">
        <v>37129</v>
      </c>
      <c r="V1274" s="149" t="s">
        <v>3426</v>
      </c>
      <c r="W1274" s="158" t="n">
        <v>1077</v>
      </c>
      <c r="X1274" s="149" t="s">
        <v>12251</v>
      </c>
      <c r="Y1274" s="149" t="s">
        <v>3427</v>
      </c>
      <c r="Z1274" s="149" t="s">
        <v>106</v>
      </c>
      <c r="AA1274" s="149" t="s">
        <v>43101</v>
      </c>
      <c r="AB1274" s="149" t="s">
        <v>81</v>
      </c>
      <c r="AC1274" s="149" t="s">
        <v>81</v>
      </c>
      <c r="AE1274" s="149" t="s">
        <v>3429</v>
      </c>
      <c r="AF1274" s="149" t="n">
        <v>2077</v>
      </c>
      <c r="AG1274" s="149" t="s">
        <v>3431</v>
      </c>
      <c r="AH1274" s="149" t="s">
        <v>3430</v>
      </c>
      <c r="AI1274" s="149" t="s">
        <v>74</v>
      </c>
      <c r="AJ1274" s="149" t="s">
        <v>81</v>
      </c>
      <c r="AK1274" s="149" t="s">
        <v>43102</v>
      </c>
      <c r="AO1274" s="149" t="s">
        <v>43100</v>
      </c>
      <c r="BA1274" s="149" t="s">
        <v>37193</v>
      </c>
      <c r="BB1274" s="149" t="s">
        <v>3435</v>
      </c>
      <c r="BC1274" s="149" t="n">
        <v>8</v>
      </c>
      <c r="BD1274" s="149" t="s">
        <v>128</v>
      </c>
      <c r="BG1274" s="149" t="n">
        <v>74</v>
      </c>
      <c r="BH1274" s="149" t="s">
        <v>37111</v>
      </c>
    </row>
    <row r="1275" customFormat="false" ht="15" hidden="true" customHeight="false" outlineLevel="0" collapsed="false">
      <c r="A1275" s="158" t="n">
        <v>1637</v>
      </c>
      <c r="B1275" s="149" t="s">
        <v>31419</v>
      </c>
      <c r="C1275" s="149" t="s">
        <v>1415</v>
      </c>
      <c r="D1275" s="159" t="n">
        <v>44121</v>
      </c>
      <c r="E1275" s="149" t="s">
        <v>44332</v>
      </c>
      <c r="F1275" s="158" t="n">
        <v>10</v>
      </c>
      <c r="G1275" s="160" t="n">
        <v>42122101071</v>
      </c>
      <c r="H1275" s="149" t="n">
        <v>0</v>
      </c>
      <c r="I1275" s="149" t="s">
        <v>44979</v>
      </c>
      <c r="J1275" s="149" t="s">
        <v>44980</v>
      </c>
      <c r="K1275" s="149" t="s">
        <v>84</v>
      </c>
      <c r="L1275" s="159" t="n">
        <v>38936</v>
      </c>
      <c r="M1275" s="149" t="s">
        <v>37114</v>
      </c>
      <c r="N1275" s="149" t="s">
        <v>52</v>
      </c>
      <c r="Q1275" s="149" t="s">
        <v>44981</v>
      </c>
      <c r="R1275" s="149" t="s">
        <v>44982</v>
      </c>
      <c r="S1275" s="158" t="s">
        <v>443</v>
      </c>
      <c r="T1275" s="158" t="s">
        <v>142</v>
      </c>
      <c r="U1275" s="149" t="s">
        <v>37921</v>
      </c>
      <c r="V1275" s="149" t="s">
        <v>31423</v>
      </c>
      <c r="W1275" s="158" t="n">
        <v>5788</v>
      </c>
      <c r="X1275" s="149" t="s">
        <v>851</v>
      </c>
      <c r="Y1275" s="149" t="s">
        <v>44983</v>
      </c>
      <c r="Z1275" s="149" t="s">
        <v>156</v>
      </c>
      <c r="AE1275" s="149" t="s">
        <v>44984</v>
      </c>
      <c r="AF1275" s="149" t="n">
        <v>6788</v>
      </c>
      <c r="AG1275" s="149" t="s">
        <v>844</v>
      </c>
      <c r="AI1275" s="149" t="s">
        <v>74</v>
      </c>
      <c r="AO1275" s="149" t="s">
        <v>44985</v>
      </c>
      <c r="AP1275" s="149" t="s">
        <v>853</v>
      </c>
      <c r="BA1275" s="149" t="s">
        <v>37193</v>
      </c>
      <c r="BB1275" s="149" t="s">
        <v>81</v>
      </c>
      <c r="BC1275" s="149" t="s">
        <v>81</v>
      </c>
      <c r="BD1275" s="149" t="s">
        <v>128</v>
      </c>
      <c r="BG1275" s="149" t="n">
        <v>118</v>
      </c>
      <c r="BH1275" s="149" t="s">
        <v>37111</v>
      </c>
    </row>
    <row r="1276" customFormat="false" ht="15" hidden="true" customHeight="false" outlineLevel="0" collapsed="false">
      <c r="A1276" s="158" t="n">
        <v>1638</v>
      </c>
      <c r="B1276" s="149" t="s">
        <v>31462</v>
      </c>
      <c r="C1276" s="149" t="s">
        <v>1415</v>
      </c>
      <c r="D1276" s="159" t="n">
        <v>44121</v>
      </c>
      <c r="E1276" s="149" t="s">
        <v>44332</v>
      </c>
      <c r="F1276" s="158" t="n">
        <v>10</v>
      </c>
      <c r="G1276" s="160" t="n">
        <v>42122102049</v>
      </c>
      <c r="H1276" s="149" t="n">
        <v>0</v>
      </c>
      <c r="I1276" s="149" t="s">
        <v>44986</v>
      </c>
      <c r="J1276" s="149" t="s">
        <v>37851</v>
      </c>
      <c r="K1276" s="149" t="s">
        <v>11759</v>
      </c>
      <c r="L1276" s="159" t="n">
        <v>38891</v>
      </c>
      <c r="M1276" s="149" t="s">
        <v>83</v>
      </c>
      <c r="N1276" s="149" t="s">
        <v>52</v>
      </c>
      <c r="Q1276" s="149" t="s">
        <v>31467</v>
      </c>
      <c r="R1276" s="149" t="s">
        <v>31468</v>
      </c>
      <c r="S1276" s="158" t="s">
        <v>443</v>
      </c>
      <c r="T1276" s="158" t="s">
        <v>143</v>
      </c>
      <c r="U1276" s="149" t="s">
        <v>38484</v>
      </c>
      <c r="V1276" s="149" t="s">
        <v>31469</v>
      </c>
      <c r="W1276" s="158"/>
      <c r="X1276" s="149" t="s">
        <v>31471</v>
      </c>
      <c r="Y1276" s="149" t="s">
        <v>31470</v>
      </c>
      <c r="Z1276" s="149" t="s">
        <v>73</v>
      </c>
      <c r="AD1276" s="149" t="s">
        <v>107</v>
      </c>
      <c r="AE1276" s="149" t="s">
        <v>31472</v>
      </c>
      <c r="AG1276" s="149" t="s">
        <v>31474</v>
      </c>
      <c r="AH1276" s="149" t="s">
        <v>31473</v>
      </c>
      <c r="AI1276" s="149" t="s">
        <v>156</v>
      </c>
      <c r="AM1276" s="149" t="s">
        <v>107</v>
      </c>
      <c r="BA1276" s="149" t="s">
        <v>44987</v>
      </c>
      <c r="BB1276" s="149" t="s">
        <v>81</v>
      </c>
      <c r="BC1276" s="149" t="s">
        <v>81</v>
      </c>
      <c r="BD1276" s="149" t="s">
        <v>178</v>
      </c>
      <c r="BE1276" s="149" t="s">
        <v>44988</v>
      </c>
      <c r="BG1276" s="149" t="n">
        <v>74</v>
      </c>
      <c r="BH1276" s="149" t="s">
        <v>37111</v>
      </c>
    </row>
    <row r="1277" customFormat="false" ht="15" hidden="true" customHeight="false" outlineLevel="0" collapsed="false">
      <c r="A1277" s="158" t="n">
        <v>1639</v>
      </c>
      <c r="B1277" s="149" t="s">
        <v>31565</v>
      </c>
      <c r="C1277" s="149" t="s">
        <v>1415</v>
      </c>
      <c r="D1277" s="159" t="n">
        <v>44121</v>
      </c>
      <c r="E1277" s="149" t="s">
        <v>44332</v>
      </c>
      <c r="F1277" s="158" t="n">
        <v>10</v>
      </c>
      <c r="G1277" s="160" t="n">
        <v>42122101015</v>
      </c>
      <c r="H1277" s="149" t="n">
        <v>0</v>
      </c>
      <c r="I1277" s="149" t="s">
        <v>44989</v>
      </c>
      <c r="J1277" s="149" t="s">
        <v>44431</v>
      </c>
      <c r="K1277" s="149" t="s">
        <v>3729</v>
      </c>
      <c r="L1277" s="159" t="n">
        <v>38689</v>
      </c>
      <c r="M1277" s="149" t="s">
        <v>37114</v>
      </c>
      <c r="N1277" s="149" t="s">
        <v>52</v>
      </c>
      <c r="Q1277" s="149" t="s">
        <v>44990</v>
      </c>
      <c r="R1277" s="149" t="n">
        <v>4</v>
      </c>
      <c r="S1277" s="158" t="s">
        <v>88</v>
      </c>
      <c r="T1277" s="158" t="s">
        <v>191</v>
      </c>
      <c r="U1277" s="149" t="s">
        <v>37380</v>
      </c>
      <c r="V1277" s="149" t="s">
        <v>31569</v>
      </c>
      <c r="W1277" s="158"/>
      <c r="X1277" s="149" t="s">
        <v>31571</v>
      </c>
      <c r="Y1277" s="149" t="s">
        <v>31570</v>
      </c>
      <c r="Z1277" s="149" t="s">
        <v>156</v>
      </c>
      <c r="AD1277" s="149" t="s">
        <v>107</v>
      </c>
      <c r="AE1277" s="149" t="s">
        <v>31572</v>
      </c>
      <c r="AG1277" s="149" t="s">
        <v>31574</v>
      </c>
      <c r="AH1277" s="149" t="s">
        <v>31573</v>
      </c>
      <c r="AI1277" s="149" t="s">
        <v>156</v>
      </c>
      <c r="AM1277" s="149" t="s">
        <v>107</v>
      </c>
      <c r="BA1277" s="149" t="s">
        <v>44991</v>
      </c>
      <c r="BB1277" s="149" t="s">
        <v>81</v>
      </c>
      <c r="BC1277" s="149" t="s">
        <v>81</v>
      </c>
      <c r="BD1277" s="149" t="s">
        <v>128</v>
      </c>
      <c r="BG1277" s="149" t="n">
        <v>73</v>
      </c>
      <c r="BH1277" s="149" t="s">
        <v>37111</v>
      </c>
    </row>
    <row r="1278" customFormat="false" ht="15" hidden="true" customHeight="false" outlineLevel="0" collapsed="false">
      <c r="A1278" s="158" t="n">
        <v>1640</v>
      </c>
      <c r="B1278" s="149" t="s">
        <v>31588</v>
      </c>
      <c r="C1278" s="149" t="s">
        <v>1415</v>
      </c>
      <c r="D1278" s="159" t="n">
        <v>44121</v>
      </c>
      <c r="E1278" s="149" t="s">
        <v>44332</v>
      </c>
      <c r="F1278" s="158" t="n">
        <v>10</v>
      </c>
      <c r="G1278" s="160" t="n">
        <v>42122102053</v>
      </c>
      <c r="H1278" s="149" t="n">
        <v>0</v>
      </c>
      <c r="I1278" s="149" t="s">
        <v>44992</v>
      </c>
      <c r="J1278" s="149" t="s">
        <v>44993</v>
      </c>
      <c r="K1278" s="149" t="s">
        <v>53</v>
      </c>
      <c r="L1278" s="159" t="n">
        <v>38919</v>
      </c>
      <c r="M1278" s="149" t="s">
        <v>83</v>
      </c>
      <c r="N1278" s="149" t="s">
        <v>52</v>
      </c>
      <c r="Q1278" s="149" t="s">
        <v>44994</v>
      </c>
      <c r="R1278" s="149" t="n">
        <v>59</v>
      </c>
      <c r="S1278" s="158" t="s">
        <v>555</v>
      </c>
      <c r="T1278" s="158" t="s">
        <v>496</v>
      </c>
      <c r="U1278" s="149" t="s">
        <v>37165</v>
      </c>
      <c r="V1278" s="149" t="s">
        <v>31595</v>
      </c>
      <c r="W1278" s="158"/>
      <c r="X1278" s="149" t="s">
        <v>31597</v>
      </c>
      <c r="Y1278" s="149" t="s">
        <v>31596</v>
      </c>
      <c r="Z1278" s="149" t="s">
        <v>73</v>
      </c>
      <c r="AD1278" s="149" t="s">
        <v>107</v>
      </c>
      <c r="AE1278" s="149" t="s">
        <v>31598</v>
      </c>
      <c r="AG1278" s="149" t="s">
        <v>31600</v>
      </c>
      <c r="AH1278" s="149" t="s">
        <v>31599</v>
      </c>
      <c r="AI1278" s="149" t="s">
        <v>74</v>
      </c>
      <c r="BA1278" s="149" t="s">
        <v>44991</v>
      </c>
      <c r="BB1278" s="149" t="s">
        <v>81</v>
      </c>
      <c r="BC1278" s="149" t="s">
        <v>81</v>
      </c>
      <c r="BE1278" s="149" t="s">
        <v>44995</v>
      </c>
      <c r="BF1278" s="149" t="s">
        <v>31604</v>
      </c>
      <c r="BG1278" s="149" t="n">
        <v>74</v>
      </c>
      <c r="BH1278" s="149" t="s">
        <v>37111</v>
      </c>
    </row>
    <row r="1279" customFormat="false" ht="15" hidden="true" customHeight="false" outlineLevel="0" collapsed="false">
      <c r="A1279" s="158" t="n">
        <v>1641</v>
      </c>
      <c r="B1279" s="149" t="s">
        <v>31750</v>
      </c>
      <c r="C1279" s="149" t="s">
        <v>1415</v>
      </c>
      <c r="D1279" s="159" t="n">
        <v>44122</v>
      </c>
      <c r="E1279" s="149" t="s">
        <v>44332</v>
      </c>
      <c r="F1279" s="158" t="n">
        <v>10</v>
      </c>
      <c r="G1279" s="160" t="n">
        <v>42122101009</v>
      </c>
      <c r="H1279" s="149" t="n">
        <v>0</v>
      </c>
      <c r="I1279" s="149" t="s">
        <v>44996</v>
      </c>
      <c r="J1279" s="149" t="s">
        <v>44997</v>
      </c>
      <c r="K1279" s="149" t="s">
        <v>53</v>
      </c>
      <c r="L1279" s="159" t="n">
        <v>39066</v>
      </c>
      <c r="M1279" s="149" t="s">
        <v>37114</v>
      </c>
      <c r="N1279" s="149" t="s">
        <v>52</v>
      </c>
      <c r="Q1279" s="149" t="s">
        <v>39017</v>
      </c>
      <c r="R1279" s="149" t="s">
        <v>23179</v>
      </c>
      <c r="S1279" s="158" t="s">
        <v>213</v>
      </c>
      <c r="T1279" s="158" t="s">
        <v>312</v>
      </c>
      <c r="U1279" s="149" t="s">
        <v>38308</v>
      </c>
      <c r="V1279" s="149" t="s">
        <v>39018</v>
      </c>
      <c r="W1279" s="158" t="n">
        <v>1004</v>
      </c>
      <c r="X1279" s="149" t="s">
        <v>8959</v>
      </c>
      <c r="Y1279" s="149" t="s">
        <v>39019</v>
      </c>
      <c r="Z1279" s="149" t="s">
        <v>73</v>
      </c>
      <c r="AA1279" s="149" t="s">
        <v>81</v>
      </c>
      <c r="AB1279" s="149" t="n">
        <v>0</v>
      </c>
      <c r="AC1279" s="149" t="s">
        <v>81</v>
      </c>
      <c r="AD1279" s="149" t="s">
        <v>107</v>
      </c>
      <c r="AE1279" s="149" t="s">
        <v>23182</v>
      </c>
      <c r="AF1279" s="149" t="n">
        <v>2004</v>
      </c>
      <c r="AG1279" s="149" t="s">
        <v>8962</v>
      </c>
      <c r="AH1279" s="149" t="s">
        <v>23183</v>
      </c>
      <c r="AI1279" s="149" t="s">
        <v>106</v>
      </c>
      <c r="AJ1279" s="149" t="s">
        <v>81</v>
      </c>
      <c r="AK1279" s="149" t="n">
        <v>0</v>
      </c>
      <c r="AL1279" s="149" t="s">
        <v>81</v>
      </c>
      <c r="AM1279" s="149" t="s">
        <v>132</v>
      </c>
      <c r="AO1279" s="149" t="s">
        <v>39020</v>
      </c>
      <c r="AP1279" s="149" t="n">
        <v>0</v>
      </c>
      <c r="AU1279" s="149" t="s">
        <v>156</v>
      </c>
      <c r="AY1279" s="149" t="s">
        <v>37216</v>
      </c>
      <c r="BA1279" s="149" t="s">
        <v>37193</v>
      </c>
      <c r="BB1279" s="149" t="s">
        <v>31755</v>
      </c>
      <c r="BC1279" s="149" t="n">
        <v>1</v>
      </c>
      <c r="BD1279" s="149" t="s">
        <v>178</v>
      </c>
      <c r="BE1279" s="149" t="s">
        <v>23182</v>
      </c>
      <c r="BG1279" s="149" t="n">
        <v>73</v>
      </c>
      <c r="BH1279" s="149" t="s">
        <v>37111</v>
      </c>
    </row>
    <row r="1280" customFormat="false" ht="15" hidden="true" customHeight="false" outlineLevel="0" collapsed="false">
      <c r="A1280" s="158" t="n">
        <v>1642</v>
      </c>
      <c r="B1280" s="149" t="s">
        <v>31756</v>
      </c>
      <c r="C1280" s="149" t="s">
        <v>1415</v>
      </c>
      <c r="D1280" s="159" t="n">
        <v>44122</v>
      </c>
      <c r="E1280" s="149" t="s">
        <v>44332</v>
      </c>
      <c r="F1280" s="158" t="n">
        <v>10</v>
      </c>
      <c r="G1280" s="160" t="n">
        <v>42122102064</v>
      </c>
      <c r="H1280" s="149" t="n">
        <v>0</v>
      </c>
      <c r="I1280" s="149" t="s">
        <v>44998</v>
      </c>
      <c r="J1280" s="149" t="s">
        <v>44999</v>
      </c>
      <c r="K1280" s="149" t="s">
        <v>53</v>
      </c>
      <c r="L1280" s="159" t="n">
        <v>38770</v>
      </c>
      <c r="M1280" s="149" t="s">
        <v>83</v>
      </c>
      <c r="N1280" s="149" t="s">
        <v>52</v>
      </c>
      <c r="Q1280" s="149" t="s">
        <v>45000</v>
      </c>
      <c r="S1280" s="158" t="s">
        <v>213</v>
      </c>
      <c r="T1280" s="158" t="s">
        <v>287</v>
      </c>
      <c r="U1280" s="149" t="s">
        <v>37149</v>
      </c>
      <c r="V1280" s="149" t="s">
        <v>45001</v>
      </c>
      <c r="W1280" s="158"/>
      <c r="X1280" s="149" t="s">
        <v>868</v>
      </c>
      <c r="Y1280" s="149" t="s">
        <v>867</v>
      </c>
      <c r="Z1280" s="149" t="s">
        <v>106</v>
      </c>
      <c r="AD1280" s="149" t="s">
        <v>132</v>
      </c>
      <c r="AE1280" s="149" t="s">
        <v>45002</v>
      </c>
      <c r="AG1280" s="149" t="s">
        <v>31760</v>
      </c>
      <c r="AH1280" s="149" t="s">
        <v>870</v>
      </c>
      <c r="AI1280" s="149" t="s">
        <v>74</v>
      </c>
      <c r="BA1280" s="149" t="s">
        <v>45003</v>
      </c>
      <c r="BB1280" s="149" t="s">
        <v>81</v>
      </c>
      <c r="BC1280" s="149" t="s">
        <v>81</v>
      </c>
      <c r="BD1280" s="149" t="s">
        <v>128</v>
      </c>
      <c r="BG1280" s="149" t="n">
        <v>74</v>
      </c>
      <c r="BH1280" s="149" t="s">
        <v>37111</v>
      </c>
    </row>
    <row r="1281" customFormat="false" ht="15" hidden="true" customHeight="false" outlineLevel="0" collapsed="false">
      <c r="A1281" s="158" t="n">
        <v>1643</v>
      </c>
      <c r="B1281" s="149" t="s">
        <v>31862</v>
      </c>
      <c r="C1281" s="149" t="s">
        <v>1415</v>
      </c>
      <c r="D1281" s="159" t="n">
        <v>44123</v>
      </c>
      <c r="E1281" s="149" t="s">
        <v>44332</v>
      </c>
      <c r="F1281" s="158" t="n">
        <v>10</v>
      </c>
      <c r="G1281" s="160" t="n">
        <v>42122102054</v>
      </c>
      <c r="H1281" s="149" t="n">
        <v>0</v>
      </c>
      <c r="I1281" s="149" t="s">
        <v>45004</v>
      </c>
      <c r="J1281" s="149" t="s">
        <v>45005</v>
      </c>
      <c r="K1281" s="149" t="s">
        <v>3852</v>
      </c>
      <c r="L1281" s="159" t="n">
        <v>39354</v>
      </c>
      <c r="M1281" s="149" t="s">
        <v>83</v>
      </c>
      <c r="N1281" s="149" t="s">
        <v>52</v>
      </c>
      <c r="Q1281" s="149" t="s">
        <v>45006</v>
      </c>
      <c r="R1281" s="149" t="s">
        <v>7839</v>
      </c>
      <c r="S1281" s="158" t="s">
        <v>287</v>
      </c>
      <c r="T1281" s="158" t="s">
        <v>402</v>
      </c>
      <c r="U1281" s="149" t="s">
        <v>37229</v>
      </c>
      <c r="V1281" s="149" t="s">
        <v>45007</v>
      </c>
      <c r="W1281" s="158"/>
      <c r="X1281" s="149" t="s">
        <v>31873</v>
      </c>
      <c r="Y1281" s="149" t="s">
        <v>31872</v>
      </c>
      <c r="Z1281" s="149" t="s">
        <v>73</v>
      </c>
      <c r="AD1281" s="149" t="s">
        <v>204</v>
      </c>
      <c r="AE1281" s="149" t="s">
        <v>45008</v>
      </c>
      <c r="AG1281" s="149" t="s">
        <v>31876</v>
      </c>
      <c r="AH1281" s="149" t="s">
        <v>31875</v>
      </c>
      <c r="AI1281" s="149" t="s">
        <v>156</v>
      </c>
      <c r="AM1281" s="149" t="s">
        <v>204</v>
      </c>
      <c r="BA1281" s="149" t="s">
        <v>45009</v>
      </c>
      <c r="BB1281" s="149" t="s">
        <v>81</v>
      </c>
      <c r="BC1281" s="149" t="s">
        <v>81</v>
      </c>
      <c r="BD1281" s="149" t="s">
        <v>128</v>
      </c>
      <c r="BG1281" s="149" t="n">
        <v>73</v>
      </c>
      <c r="BH1281" s="149" t="s">
        <v>37111</v>
      </c>
    </row>
    <row r="1282" customFormat="false" ht="15" hidden="true" customHeight="false" outlineLevel="0" collapsed="false">
      <c r="A1282" s="158" t="n">
        <v>1644</v>
      </c>
      <c r="B1282" s="149" t="s">
        <v>31949</v>
      </c>
      <c r="C1282" s="149" t="s">
        <v>1415</v>
      </c>
      <c r="D1282" s="159" t="n">
        <v>44123</v>
      </c>
      <c r="E1282" s="149" t="s">
        <v>44332</v>
      </c>
      <c r="F1282" s="158" t="n">
        <v>10</v>
      </c>
      <c r="G1282" s="160" t="n">
        <v>42122102055</v>
      </c>
      <c r="H1282" s="149" t="n">
        <v>0</v>
      </c>
      <c r="I1282" s="149" t="s">
        <v>45010</v>
      </c>
      <c r="J1282" s="149" t="s">
        <v>45011</v>
      </c>
      <c r="K1282" s="149" t="s">
        <v>1381</v>
      </c>
      <c r="L1282" s="159" t="n">
        <v>38948</v>
      </c>
      <c r="M1282" s="149" t="s">
        <v>83</v>
      </c>
      <c r="N1282" s="149" t="s">
        <v>52</v>
      </c>
      <c r="Q1282" s="149" t="s">
        <v>45012</v>
      </c>
      <c r="R1282" s="149" t="n">
        <v>14</v>
      </c>
      <c r="S1282" s="158" t="s">
        <v>311</v>
      </c>
      <c r="T1282" s="158" t="s">
        <v>142</v>
      </c>
      <c r="U1282" s="149" t="s">
        <v>37149</v>
      </c>
      <c r="V1282" s="149" t="s">
        <v>45013</v>
      </c>
      <c r="W1282" s="158"/>
      <c r="X1282" s="149" t="s">
        <v>31957</v>
      </c>
      <c r="Y1282" s="149" t="s">
        <v>31956</v>
      </c>
      <c r="Z1282" s="149" t="s">
        <v>106</v>
      </c>
      <c r="AD1282" s="149" t="s">
        <v>132</v>
      </c>
      <c r="AE1282" s="149" t="s">
        <v>45014</v>
      </c>
      <c r="AG1282" s="149" t="s">
        <v>31960</v>
      </c>
      <c r="AH1282" s="149" t="s">
        <v>31959</v>
      </c>
      <c r="AI1282" s="149" t="s">
        <v>106</v>
      </c>
      <c r="AM1282" s="149" t="s">
        <v>132</v>
      </c>
      <c r="BA1282" s="149" t="s">
        <v>45015</v>
      </c>
      <c r="BB1282" s="149" t="s">
        <v>81</v>
      </c>
      <c r="BC1282" s="149" t="s">
        <v>81</v>
      </c>
      <c r="BD1282" s="149" t="s">
        <v>128</v>
      </c>
      <c r="BG1282" s="149" t="n">
        <v>118</v>
      </c>
      <c r="BH1282" s="149" t="s">
        <v>37111</v>
      </c>
    </row>
    <row r="1283" customFormat="false" ht="15" hidden="true" customHeight="false" outlineLevel="0" collapsed="false">
      <c r="A1283" s="158" t="n">
        <v>1645</v>
      </c>
      <c r="B1283" s="149" t="s">
        <v>32218</v>
      </c>
      <c r="C1283" s="149" t="s">
        <v>1415</v>
      </c>
      <c r="D1283" s="159" t="n">
        <v>44127</v>
      </c>
      <c r="E1283" s="149" t="s">
        <v>44332</v>
      </c>
      <c r="F1283" s="158" t="n">
        <v>10</v>
      </c>
      <c r="G1283" s="160" t="n">
        <v>42122101033</v>
      </c>
      <c r="H1283" s="149" t="n">
        <v>0</v>
      </c>
      <c r="I1283" s="149" t="s">
        <v>45016</v>
      </c>
      <c r="J1283" s="149" t="s">
        <v>45017</v>
      </c>
      <c r="K1283" s="149" t="s">
        <v>53</v>
      </c>
      <c r="L1283" s="159" t="n">
        <v>38652</v>
      </c>
      <c r="M1283" s="149" t="s">
        <v>37114</v>
      </c>
      <c r="N1283" s="149" t="s">
        <v>52</v>
      </c>
      <c r="Q1283" s="149" t="s">
        <v>45018</v>
      </c>
      <c r="R1283" s="149" t="s">
        <v>32222</v>
      </c>
      <c r="S1283" s="158" t="s">
        <v>58</v>
      </c>
      <c r="T1283" s="158" t="s">
        <v>117</v>
      </c>
      <c r="U1283" s="149" t="s">
        <v>39823</v>
      </c>
      <c r="V1283" s="149" t="s">
        <v>12278</v>
      </c>
      <c r="W1283" s="158" t="n">
        <v>1193</v>
      </c>
      <c r="X1283" s="149" t="s">
        <v>2617</v>
      </c>
      <c r="Y1283" s="149" t="s">
        <v>12279</v>
      </c>
      <c r="Z1283" s="149" t="s">
        <v>106</v>
      </c>
      <c r="AA1283" s="149" t="s">
        <v>81</v>
      </c>
      <c r="AC1283" s="149" t="s">
        <v>81</v>
      </c>
      <c r="AE1283" s="149" t="s">
        <v>32223</v>
      </c>
      <c r="AF1283" s="149" t="n">
        <v>2193</v>
      </c>
      <c r="AG1283" s="149" t="s">
        <v>2624</v>
      </c>
      <c r="AH1283" s="149" t="s">
        <v>81</v>
      </c>
      <c r="AI1283" s="149" t="s">
        <v>74</v>
      </c>
      <c r="AJ1283" s="149" t="s">
        <v>81</v>
      </c>
      <c r="AL1283" s="149" t="s">
        <v>11056</v>
      </c>
      <c r="AO1283" s="149" t="s">
        <v>12277</v>
      </c>
      <c r="BA1283" s="149" t="s">
        <v>37193</v>
      </c>
      <c r="BB1283" s="149" t="s">
        <v>32226</v>
      </c>
      <c r="BC1283" s="149" t="n">
        <v>12</v>
      </c>
      <c r="BG1283" s="149" t="n">
        <v>75</v>
      </c>
      <c r="BH1283" s="149" t="s">
        <v>37111</v>
      </c>
    </row>
    <row r="1284" customFormat="false" ht="15" hidden="true" customHeight="false" outlineLevel="0" collapsed="false">
      <c r="A1284" s="158" t="n">
        <v>1646</v>
      </c>
      <c r="B1284" s="149" t="s">
        <v>32257</v>
      </c>
      <c r="C1284" s="149" t="s">
        <v>1415</v>
      </c>
      <c r="D1284" s="159" t="n">
        <v>44130</v>
      </c>
      <c r="E1284" s="149" t="s">
        <v>44332</v>
      </c>
      <c r="F1284" s="158" t="n">
        <v>10</v>
      </c>
      <c r="G1284" s="160" t="n">
        <v>42122102001</v>
      </c>
      <c r="H1284" s="149" t="n">
        <v>0</v>
      </c>
      <c r="I1284" s="149" t="s">
        <v>45019</v>
      </c>
      <c r="J1284" s="149" t="s">
        <v>45020</v>
      </c>
      <c r="K1284" s="149" t="s">
        <v>84</v>
      </c>
      <c r="L1284" s="159" t="n">
        <v>38793</v>
      </c>
      <c r="M1284" s="149" t="s">
        <v>83</v>
      </c>
      <c r="N1284" s="149" t="s">
        <v>52</v>
      </c>
      <c r="Q1284" s="149" t="s">
        <v>45021</v>
      </c>
      <c r="R1284" s="149" t="s">
        <v>8197</v>
      </c>
      <c r="S1284" s="158" t="s">
        <v>190</v>
      </c>
      <c r="T1284" s="158" t="s">
        <v>5749</v>
      </c>
      <c r="U1284" s="149" t="s">
        <v>40847</v>
      </c>
      <c r="V1284" s="149" t="s">
        <v>45022</v>
      </c>
      <c r="W1284" s="158"/>
      <c r="X1284" s="149" t="s">
        <v>32266</v>
      </c>
      <c r="Y1284" s="149" t="s">
        <v>45023</v>
      </c>
      <c r="Z1284" s="149" t="s">
        <v>156</v>
      </c>
      <c r="AD1284" s="149" t="s">
        <v>132</v>
      </c>
      <c r="AE1284" s="149" t="s">
        <v>32267</v>
      </c>
      <c r="AG1284" s="149" t="s">
        <v>32269</v>
      </c>
      <c r="AH1284" s="149" t="s">
        <v>32268</v>
      </c>
      <c r="AI1284" s="149" t="s">
        <v>74</v>
      </c>
      <c r="BA1284" s="149" t="s">
        <v>44991</v>
      </c>
      <c r="BB1284" s="149" t="s">
        <v>81</v>
      </c>
      <c r="BC1284" s="149" t="s">
        <v>81</v>
      </c>
      <c r="BD1284" s="149" t="s">
        <v>128</v>
      </c>
      <c r="BG1284" s="149" t="n">
        <v>73</v>
      </c>
      <c r="BH1284" s="149" t="s">
        <v>37111</v>
      </c>
    </row>
    <row r="1285" customFormat="false" ht="15" hidden="true" customHeight="false" outlineLevel="0" collapsed="false">
      <c r="A1285" s="158" t="n">
        <v>1647</v>
      </c>
      <c r="B1285" s="149" t="s">
        <v>32327</v>
      </c>
      <c r="C1285" s="149" t="s">
        <v>1415</v>
      </c>
      <c r="D1285" s="159" t="n">
        <v>44131</v>
      </c>
      <c r="E1285" s="149" t="s">
        <v>44332</v>
      </c>
      <c r="F1285" s="158" t="n">
        <v>10</v>
      </c>
      <c r="G1285" s="160" t="n">
        <v>42122101028</v>
      </c>
      <c r="H1285" s="149" t="n">
        <v>0</v>
      </c>
      <c r="I1285" s="149" t="s">
        <v>45024</v>
      </c>
      <c r="J1285" s="149" t="s">
        <v>45025</v>
      </c>
      <c r="K1285" s="149" t="s">
        <v>53</v>
      </c>
      <c r="L1285" s="159" t="n">
        <v>38765</v>
      </c>
      <c r="M1285" s="149" t="s">
        <v>37114</v>
      </c>
      <c r="N1285" s="149" t="s">
        <v>52</v>
      </c>
      <c r="Q1285" s="149" t="s">
        <v>45026</v>
      </c>
      <c r="R1285" s="149" t="n">
        <v>21</v>
      </c>
      <c r="S1285" s="158" t="n">
        <v>21</v>
      </c>
      <c r="T1285" s="158" t="s">
        <v>57</v>
      </c>
      <c r="U1285" s="149" t="s">
        <v>37256</v>
      </c>
      <c r="V1285" s="149" t="s">
        <v>5119</v>
      </c>
      <c r="W1285" s="158" t="n">
        <v>1244</v>
      </c>
      <c r="X1285" s="149" t="s">
        <v>5121</v>
      </c>
      <c r="Y1285" s="149" t="s">
        <v>22292</v>
      </c>
      <c r="AE1285" s="149" t="s">
        <v>5122</v>
      </c>
      <c r="AF1285" s="149" t="n">
        <v>2244</v>
      </c>
      <c r="AG1285" s="149" t="s">
        <v>5123</v>
      </c>
      <c r="AO1285" s="149" t="s">
        <v>40597</v>
      </c>
      <c r="BA1285" s="149" t="s">
        <v>37193</v>
      </c>
      <c r="BB1285" s="149" t="s">
        <v>81</v>
      </c>
      <c r="BC1285" s="149" t="s">
        <v>81</v>
      </c>
      <c r="BG1285" s="149" t="n">
        <v>74</v>
      </c>
      <c r="BH1285" s="149" t="s">
        <v>37111</v>
      </c>
    </row>
    <row r="1286" customFormat="false" ht="15" hidden="true" customHeight="false" outlineLevel="0" collapsed="false">
      <c r="A1286" s="158" t="n">
        <v>1648</v>
      </c>
      <c r="B1286" s="149" t="s">
        <v>32333</v>
      </c>
      <c r="C1286" s="149" t="s">
        <v>1415</v>
      </c>
      <c r="D1286" s="159" t="n">
        <v>44131</v>
      </c>
      <c r="E1286" s="149" t="s">
        <v>44332</v>
      </c>
      <c r="F1286" s="158" t="n">
        <v>10</v>
      </c>
      <c r="G1286" s="160" t="n">
        <v>42122101035</v>
      </c>
      <c r="H1286" s="149" t="n">
        <v>0</v>
      </c>
      <c r="I1286" s="149" t="s">
        <v>33375</v>
      </c>
      <c r="J1286" s="149" t="s">
        <v>40973</v>
      </c>
      <c r="K1286" s="149" t="s">
        <v>53</v>
      </c>
      <c r="L1286" s="159" t="n">
        <v>38713</v>
      </c>
      <c r="M1286" s="149" t="s">
        <v>37114</v>
      </c>
      <c r="N1286" s="149" t="s">
        <v>52</v>
      </c>
      <c r="Q1286" s="149" t="s">
        <v>45027</v>
      </c>
      <c r="R1286" s="149" t="n">
        <v>26</v>
      </c>
      <c r="S1286" s="158" t="s">
        <v>573</v>
      </c>
      <c r="T1286" s="158" t="s">
        <v>443</v>
      </c>
      <c r="U1286" s="149" t="s">
        <v>38078</v>
      </c>
      <c r="V1286" s="149" t="s">
        <v>33368</v>
      </c>
      <c r="W1286" s="158" t="n">
        <v>5173</v>
      </c>
      <c r="X1286" s="149" t="s">
        <v>9541</v>
      </c>
      <c r="Y1286" s="149" t="s">
        <v>33369</v>
      </c>
      <c r="Z1286" s="149" t="s">
        <v>106</v>
      </c>
      <c r="AD1286" s="149" t="s">
        <v>132</v>
      </c>
      <c r="AE1286" s="149" t="s">
        <v>33370</v>
      </c>
      <c r="AF1286" s="149" t="n">
        <v>6173</v>
      </c>
      <c r="AG1286" s="149" t="s">
        <v>32337</v>
      </c>
      <c r="AH1286" s="149" t="s">
        <v>33371</v>
      </c>
      <c r="AI1286" s="149" t="s">
        <v>156</v>
      </c>
      <c r="AM1286" s="149" t="s">
        <v>107</v>
      </c>
      <c r="AO1286" s="149" t="s">
        <v>45027</v>
      </c>
      <c r="BA1286" s="149" t="s">
        <v>37193</v>
      </c>
      <c r="BB1286" s="149" t="s">
        <v>81</v>
      </c>
      <c r="BC1286" s="149" t="s">
        <v>81</v>
      </c>
      <c r="BG1286" s="149" t="n">
        <v>75</v>
      </c>
      <c r="BH1286" s="149" t="s">
        <v>37111</v>
      </c>
    </row>
    <row r="1287" customFormat="false" ht="15" hidden="true" customHeight="false" outlineLevel="0" collapsed="false">
      <c r="A1287" s="158" t="n">
        <v>1649</v>
      </c>
      <c r="B1287" s="149" t="s">
        <v>32443</v>
      </c>
      <c r="C1287" s="149" t="s">
        <v>1415</v>
      </c>
      <c r="D1287" s="159" t="n">
        <v>44133</v>
      </c>
      <c r="E1287" s="149" t="s">
        <v>44332</v>
      </c>
      <c r="F1287" s="158" t="n">
        <v>10</v>
      </c>
      <c r="G1287" s="160" t="n">
        <v>42122101042</v>
      </c>
      <c r="H1287" s="149" t="n">
        <v>0</v>
      </c>
      <c r="I1287" s="149" t="s">
        <v>45028</v>
      </c>
      <c r="J1287" s="149" t="s">
        <v>45029</v>
      </c>
      <c r="K1287" s="149" t="s">
        <v>53</v>
      </c>
      <c r="L1287" s="159" t="n">
        <v>38657</v>
      </c>
      <c r="M1287" s="149" t="s">
        <v>37114</v>
      </c>
      <c r="N1287" s="149" t="s">
        <v>52</v>
      </c>
      <c r="Q1287" s="149" t="s">
        <v>45030</v>
      </c>
      <c r="R1287" s="149" t="n">
        <v>10</v>
      </c>
      <c r="S1287" s="158" t="s">
        <v>312</v>
      </c>
      <c r="T1287" s="158" t="s">
        <v>312</v>
      </c>
      <c r="U1287" s="149" t="s">
        <v>37171</v>
      </c>
      <c r="V1287" s="149" t="s">
        <v>29863</v>
      </c>
      <c r="W1287" s="158" t="n">
        <v>5773</v>
      </c>
      <c r="X1287" s="149" t="s">
        <v>5018</v>
      </c>
      <c r="Y1287" s="149" t="s">
        <v>5017</v>
      </c>
      <c r="Z1287" s="149" t="s">
        <v>156</v>
      </c>
      <c r="AD1287" s="149" t="s">
        <v>132</v>
      </c>
      <c r="AE1287" s="149" t="s">
        <v>29864</v>
      </c>
      <c r="AF1287" s="149" t="n">
        <v>6773</v>
      </c>
      <c r="AG1287" s="149" t="s">
        <v>5014</v>
      </c>
      <c r="AH1287" s="149" t="s">
        <v>5020</v>
      </c>
      <c r="AI1287" s="149" t="s">
        <v>74</v>
      </c>
      <c r="AO1287" s="149" t="s">
        <v>45031</v>
      </c>
      <c r="AP1287" s="149" t="s">
        <v>5014</v>
      </c>
      <c r="BA1287" s="149" t="s">
        <v>37193</v>
      </c>
      <c r="BB1287" s="149" t="s">
        <v>81</v>
      </c>
      <c r="BC1287" s="149" t="s">
        <v>81</v>
      </c>
      <c r="BG1287" s="149" t="n">
        <v>74</v>
      </c>
      <c r="BH1287" s="149" t="s">
        <v>37111</v>
      </c>
    </row>
    <row r="1288" customFormat="false" ht="15" hidden="true" customHeight="false" outlineLevel="0" collapsed="false">
      <c r="A1288" s="158" t="n">
        <v>1650</v>
      </c>
      <c r="B1288" s="149" t="s">
        <v>32565</v>
      </c>
      <c r="C1288" s="149" t="s">
        <v>1415</v>
      </c>
      <c r="D1288" s="159" t="n">
        <v>44135</v>
      </c>
      <c r="E1288" s="149" t="s">
        <v>44332</v>
      </c>
      <c r="F1288" s="158" t="n">
        <v>10</v>
      </c>
      <c r="G1288" s="160" t="n">
        <v>42122102029</v>
      </c>
      <c r="H1288" s="149" t="n">
        <v>0</v>
      </c>
      <c r="I1288" s="149" t="s">
        <v>45032</v>
      </c>
      <c r="J1288" s="149" t="s">
        <v>45033</v>
      </c>
      <c r="K1288" s="149" t="s">
        <v>84</v>
      </c>
      <c r="L1288" s="159" t="n">
        <v>39071</v>
      </c>
      <c r="M1288" s="149" t="s">
        <v>83</v>
      </c>
      <c r="N1288" s="149" t="s">
        <v>52</v>
      </c>
      <c r="Q1288" s="149" t="s">
        <v>45034</v>
      </c>
      <c r="R1288" s="149" t="n">
        <v>16</v>
      </c>
      <c r="S1288" s="158" t="s">
        <v>1664</v>
      </c>
      <c r="T1288" s="158" t="s">
        <v>1664</v>
      </c>
      <c r="U1288" s="149" t="s">
        <v>37165</v>
      </c>
      <c r="V1288" s="149" t="s">
        <v>32570</v>
      </c>
      <c r="W1288" s="158"/>
      <c r="X1288" s="149" t="s">
        <v>32572</v>
      </c>
      <c r="Y1288" s="149" t="s">
        <v>32571</v>
      </c>
      <c r="Z1288" s="149" t="s">
        <v>106</v>
      </c>
      <c r="AD1288" s="149" t="s">
        <v>132</v>
      </c>
      <c r="AE1288" s="149" t="s">
        <v>18960</v>
      </c>
      <c r="AG1288" s="149" t="s">
        <v>32568</v>
      </c>
      <c r="AH1288" s="149" t="s">
        <v>32573</v>
      </c>
      <c r="AI1288" s="149" t="s">
        <v>106</v>
      </c>
      <c r="AM1288" s="149" t="s">
        <v>132</v>
      </c>
      <c r="BA1288" s="149" t="s">
        <v>45035</v>
      </c>
      <c r="BB1288" s="149" t="s">
        <v>81</v>
      </c>
      <c r="BC1288" s="149" t="s">
        <v>81</v>
      </c>
      <c r="BD1288" s="149" t="s">
        <v>128</v>
      </c>
      <c r="BG1288" s="149" t="n">
        <v>75</v>
      </c>
      <c r="BH1288" s="149" t="s">
        <v>37111</v>
      </c>
    </row>
    <row r="1289" customFormat="false" ht="15" hidden="true" customHeight="false" outlineLevel="0" collapsed="false">
      <c r="A1289" s="158" t="n">
        <v>1651</v>
      </c>
      <c r="B1289" s="149" t="s">
        <v>32595</v>
      </c>
      <c r="C1289" s="149" t="s">
        <v>1415</v>
      </c>
      <c r="D1289" s="159" t="n">
        <v>44137</v>
      </c>
      <c r="E1289" s="149" t="s">
        <v>44332</v>
      </c>
      <c r="F1289" s="158" t="n">
        <v>10</v>
      </c>
      <c r="G1289" s="160" t="n">
        <v>42122101072</v>
      </c>
      <c r="H1289" s="149" t="n">
        <v>0</v>
      </c>
      <c r="I1289" s="149" t="s">
        <v>45036</v>
      </c>
      <c r="J1289" s="149" t="s">
        <v>45037</v>
      </c>
      <c r="K1289" s="149" t="s">
        <v>53</v>
      </c>
      <c r="L1289" s="159" t="n">
        <v>38935</v>
      </c>
      <c r="M1289" s="149" t="s">
        <v>37114</v>
      </c>
      <c r="N1289" s="149" t="s">
        <v>52</v>
      </c>
      <c r="Q1289" s="149" t="s">
        <v>45038</v>
      </c>
      <c r="R1289" s="149" t="n">
        <v>16</v>
      </c>
      <c r="S1289" s="158" t="s">
        <v>117</v>
      </c>
      <c r="T1289" s="158" t="s">
        <v>57</v>
      </c>
      <c r="U1289" s="149" t="s">
        <v>37442</v>
      </c>
      <c r="V1289" s="149" t="s">
        <v>45039</v>
      </c>
      <c r="W1289" s="158"/>
      <c r="X1289" s="149" t="s">
        <v>32604</v>
      </c>
      <c r="Y1289" s="149" t="s">
        <v>45040</v>
      </c>
      <c r="Z1289" s="149" t="s">
        <v>156</v>
      </c>
      <c r="AD1289" s="149" t="s">
        <v>132</v>
      </c>
      <c r="AE1289" s="149" t="s">
        <v>45041</v>
      </c>
      <c r="AG1289" s="149" t="s">
        <v>32607</v>
      </c>
      <c r="AH1289" s="149" t="s">
        <v>32606</v>
      </c>
      <c r="AI1289" s="149" t="s">
        <v>74</v>
      </c>
      <c r="BA1289" s="149" t="s">
        <v>45042</v>
      </c>
      <c r="BB1289" s="149" t="s">
        <v>81</v>
      </c>
      <c r="BC1289" s="149" t="s">
        <v>81</v>
      </c>
      <c r="BG1289" s="149" t="n">
        <v>75</v>
      </c>
      <c r="BH1289" s="149" t="s">
        <v>37111</v>
      </c>
    </row>
    <row r="1290" customFormat="false" ht="15" hidden="true" customHeight="false" outlineLevel="0" collapsed="false">
      <c r="A1290" s="158" t="n">
        <v>1652</v>
      </c>
      <c r="B1290" s="149" t="s">
        <v>32663</v>
      </c>
      <c r="C1290" s="149" t="s">
        <v>1415</v>
      </c>
      <c r="D1290" s="159" t="n">
        <v>44139</v>
      </c>
      <c r="E1290" s="149" t="s">
        <v>44332</v>
      </c>
      <c r="F1290" s="158" t="n">
        <v>10</v>
      </c>
      <c r="G1290" s="160" t="n">
        <v>42122101036</v>
      </c>
      <c r="H1290" s="149" t="n">
        <v>0</v>
      </c>
      <c r="I1290" s="149" t="s">
        <v>45043</v>
      </c>
      <c r="J1290" s="149" t="s">
        <v>45044</v>
      </c>
      <c r="K1290" s="149" t="s">
        <v>53</v>
      </c>
      <c r="L1290" s="159" t="n">
        <v>38694</v>
      </c>
      <c r="M1290" s="149" t="s">
        <v>37114</v>
      </c>
      <c r="N1290" s="149" t="s">
        <v>52</v>
      </c>
      <c r="Q1290" s="149" t="s">
        <v>32665</v>
      </c>
      <c r="R1290" s="149" t="n">
        <v>109</v>
      </c>
      <c r="S1290" s="158" t="s">
        <v>573</v>
      </c>
      <c r="T1290" s="158" t="s">
        <v>58</v>
      </c>
      <c r="U1290" s="149" t="s">
        <v>37108</v>
      </c>
      <c r="V1290" s="149" t="s">
        <v>32666</v>
      </c>
      <c r="W1290" s="158" t="n">
        <v>5512</v>
      </c>
      <c r="X1290" s="149" t="s">
        <v>8486</v>
      </c>
      <c r="Y1290" s="149" t="s">
        <v>8485</v>
      </c>
      <c r="Z1290" s="149" t="s">
        <v>106</v>
      </c>
      <c r="AE1290" s="149" t="s">
        <v>32669</v>
      </c>
      <c r="AF1290" s="149" t="n">
        <v>6512</v>
      </c>
      <c r="AG1290" s="149" t="s">
        <v>8488</v>
      </c>
      <c r="AH1290" s="149" t="s">
        <v>81</v>
      </c>
      <c r="AI1290" s="149" t="s">
        <v>74</v>
      </c>
      <c r="AO1290" s="149" t="s">
        <v>45045</v>
      </c>
      <c r="BA1290" s="149" t="s">
        <v>37193</v>
      </c>
      <c r="BB1290" s="149" t="s">
        <v>81</v>
      </c>
      <c r="BC1290" s="149" t="s">
        <v>81</v>
      </c>
      <c r="BG1290" s="149" t="n">
        <v>73</v>
      </c>
      <c r="BH1290" s="149" t="s">
        <v>37111</v>
      </c>
    </row>
    <row r="1291" customFormat="false" ht="15" hidden="true" customHeight="false" outlineLevel="0" collapsed="false">
      <c r="A1291" s="158" t="n">
        <v>1653</v>
      </c>
      <c r="B1291" s="149" t="s">
        <v>32739</v>
      </c>
      <c r="C1291" s="149" t="s">
        <v>1415</v>
      </c>
      <c r="D1291" s="159" t="n">
        <v>44141</v>
      </c>
      <c r="E1291" s="149" t="s">
        <v>44332</v>
      </c>
      <c r="F1291" s="158" t="n">
        <v>10</v>
      </c>
      <c r="G1291" s="160" t="n">
        <v>42122101013</v>
      </c>
      <c r="H1291" s="149" t="n">
        <v>0</v>
      </c>
      <c r="I1291" s="149" t="s">
        <v>45046</v>
      </c>
      <c r="J1291" s="149" t="s">
        <v>45047</v>
      </c>
      <c r="K1291" s="149" t="s">
        <v>53</v>
      </c>
      <c r="L1291" s="159" t="n">
        <v>38680</v>
      </c>
      <c r="M1291" s="149" t="s">
        <v>37114</v>
      </c>
      <c r="N1291" s="149" t="s">
        <v>52</v>
      </c>
      <c r="Q1291" s="149" t="s">
        <v>44203</v>
      </c>
      <c r="R1291" s="149" t="s">
        <v>81</v>
      </c>
      <c r="S1291" s="158" t="s">
        <v>213</v>
      </c>
      <c r="T1291" s="158" t="s">
        <v>212</v>
      </c>
      <c r="U1291" s="149" t="s">
        <v>37129</v>
      </c>
      <c r="V1291" s="149" t="s">
        <v>9578</v>
      </c>
      <c r="W1291" s="158" t="n">
        <v>1105</v>
      </c>
      <c r="X1291" s="149" t="s">
        <v>7040</v>
      </c>
      <c r="Y1291" s="149" t="s">
        <v>81</v>
      </c>
      <c r="Z1291" s="149" t="s">
        <v>73</v>
      </c>
      <c r="AE1291" s="149" t="s">
        <v>44204</v>
      </c>
      <c r="AF1291" s="149" t="n">
        <v>2105</v>
      </c>
      <c r="AG1291" s="149" t="s">
        <v>7043</v>
      </c>
      <c r="AH1291" s="149" t="s">
        <v>7042</v>
      </c>
      <c r="AI1291" s="149" t="s">
        <v>73</v>
      </c>
      <c r="AO1291" s="149" t="s">
        <v>44203</v>
      </c>
      <c r="AP1291" s="149" t="s">
        <v>7044</v>
      </c>
      <c r="BA1291" s="149" t="s">
        <v>37193</v>
      </c>
      <c r="BB1291" s="149" t="s">
        <v>44201</v>
      </c>
      <c r="BC1291" s="149" t="n">
        <v>12</v>
      </c>
      <c r="BG1291" s="149" t="n">
        <v>75</v>
      </c>
      <c r="BH1291" s="149" t="s">
        <v>37111</v>
      </c>
    </row>
    <row r="1292" customFormat="false" ht="15" hidden="true" customHeight="false" outlineLevel="0" collapsed="false">
      <c r="A1292" s="158" t="n">
        <v>1654</v>
      </c>
      <c r="B1292" s="149" t="s">
        <v>32744</v>
      </c>
      <c r="C1292" s="149" t="s">
        <v>1415</v>
      </c>
      <c r="D1292" s="159" t="n">
        <v>44141</v>
      </c>
      <c r="E1292" s="149" t="s">
        <v>44332</v>
      </c>
      <c r="F1292" s="158" t="n">
        <v>10</v>
      </c>
      <c r="G1292" s="160" t="n">
        <v>42122102026</v>
      </c>
      <c r="H1292" s="149" t="n">
        <v>0</v>
      </c>
      <c r="I1292" s="149" t="s">
        <v>45048</v>
      </c>
      <c r="J1292" s="149" t="s">
        <v>45049</v>
      </c>
      <c r="K1292" s="149" t="s">
        <v>53</v>
      </c>
      <c r="L1292" s="159" t="n">
        <v>38680</v>
      </c>
      <c r="M1292" s="149" t="s">
        <v>83</v>
      </c>
      <c r="N1292" s="149" t="s">
        <v>52</v>
      </c>
      <c r="Q1292" s="149" t="s">
        <v>44203</v>
      </c>
      <c r="R1292" s="149" t="s">
        <v>81</v>
      </c>
      <c r="S1292" s="158" t="s">
        <v>117</v>
      </c>
      <c r="T1292" s="158" t="s">
        <v>57</v>
      </c>
      <c r="U1292" s="149" t="s">
        <v>37247</v>
      </c>
      <c r="V1292" s="149" t="s">
        <v>9578</v>
      </c>
      <c r="W1292" s="158" t="n">
        <v>1105</v>
      </c>
      <c r="X1292" s="149" t="s">
        <v>7040</v>
      </c>
      <c r="Y1292" s="149" t="s">
        <v>81</v>
      </c>
      <c r="Z1292" s="149" t="s">
        <v>73</v>
      </c>
      <c r="AE1292" s="149" t="s">
        <v>44204</v>
      </c>
      <c r="AF1292" s="149" t="n">
        <v>2105</v>
      </c>
      <c r="AG1292" s="149" t="s">
        <v>7043</v>
      </c>
      <c r="AH1292" s="149" t="s">
        <v>7042</v>
      </c>
      <c r="AI1292" s="149" t="s">
        <v>73</v>
      </c>
      <c r="AO1292" s="149" t="s">
        <v>44203</v>
      </c>
      <c r="AP1292" s="149" t="s">
        <v>7044</v>
      </c>
      <c r="BA1292" s="149" t="s">
        <v>37193</v>
      </c>
      <c r="BB1292" s="149" t="s">
        <v>44201</v>
      </c>
      <c r="BC1292" s="149" t="n">
        <v>12</v>
      </c>
      <c r="BG1292" s="149" t="n">
        <v>73</v>
      </c>
      <c r="BH1292" s="149" t="s">
        <v>37111</v>
      </c>
    </row>
    <row r="1293" customFormat="false" ht="15" hidden="true" customHeight="false" outlineLevel="0" collapsed="false">
      <c r="A1293" s="158" t="n">
        <v>1655</v>
      </c>
      <c r="B1293" s="149" t="s">
        <v>32869</v>
      </c>
      <c r="C1293" s="149" t="s">
        <v>1415</v>
      </c>
      <c r="D1293" s="159" t="n">
        <v>44144</v>
      </c>
      <c r="E1293" s="149" t="s">
        <v>44332</v>
      </c>
      <c r="F1293" s="158" t="n">
        <v>10</v>
      </c>
      <c r="G1293" s="160" t="n">
        <v>42122102003</v>
      </c>
      <c r="H1293" s="149" t="n">
        <v>0</v>
      </c>
      <c r="I1293" s="149" t="s">
        <v>45050</v>
      </c>
      <c r="J1293" s="149" t="s">
        <v>45051</v>
      </c>
      <c r="K1293" s="149" t="s">
        <v>53</v>
      </c>
      <c r="L1293" s="159" t="n">
        <v>38874</v>
      </c>
      <c r="M1293" s="149" t="s">
        <v>83</v>
      </c>
      <c r="N1293" s="149" t="s">
        <v>52</v>
      </c>
      <c r="Q1293" s="149" t="s">
        <v>45052</v>
      </c>
      <c r="R1293" s="149" t="s">
        <v>1145</v>
      </c>
      <c r="S1293" s="158" t="s">
        <v>142</v>
      </c>
      <c r="T1293" s="158" t="s">
        <v>443</v>
      </c>
      <c r="U1293" s="149" t="s">
        <v>37380</v>
      </c>
      <c r="V1293" s="149" t="s">
        <v>45053</v>
      </c>
      <c r="W1293" s="158"/>
      <c r="X1293" s="149" t="s">
        <v>32876</v>
      </c>
      <c r="Y1293" s="149" t="s">
        <v>32875</v>
      </c>
      <c r="Z1293" s="149" t="s">
        <v>156</v>
      </c>
      <c r="AD1293" s="149" t="s">
        <v>107</v>
      </c>
      <c r="AE1293" s="149" t="s">
        <v>45054</v>
      </c>
      <c r="AG1293" s="149" t="s">
        <v>32879</v>
      </c>
      <c r="AH1293" s="149" t="s">
        <v>32878</v>
      </c>
      <c r="AI1293" s="149" t="s">
        <v>156</v>
      </c>
      <c r="AM1293" s="149" t="s">
        <v>204</v>
      </c>
      <c r="BA1293" s="149" t="s">
        <v>45055</v>
      </c>
      <c r="BB1293" s="149" t="s">
        <v>81</v>
      </c>
      <c r="BC1293" s="149" t="s">
        <v>81</v>
      </c>
      <c r="BG1293" s="149" t="n">
        <v>74</v>
      </c>
      <c r="BH1293" s="149" t="s">
        <v>37111</v>
      </c>
    </row>
    <row r="1294" customFormat="false" ht="15" hidden="true" customHeight="false" outlineLevel="0" collapsed="false">
      <c r="A1294" s="158" t="n">
        <v>1656</v>
      </c>
      <c r="B1294" s="149" t="s">
        <v>32884</v>
      </c>
      <c r="C1294" s="149" t="s">
        <v>1415</v>
      </c>
      <c r="D1294" s="159" t="n">
        <v>44144</v>
      </c>
      <c r="E1294" s="149" t="s">
        <v>44332</v>
      </c>
      <c r="F1294" s="158" t="n">
        <v>10</v>
      </c>
      <c r="G1294" s="160" t="n">
        <v>42122102050</v>
      </c>
      <c r="H1294" s="149" t="n">
        <v>0</v>
      </c>
      <c r="I1294" s="149" t="s">
        <v>45056</v>
      </c>
      <c r="J1294" s="149" t="s">
        <v>45057</v>
      </c>
      <c r="K1294" s="149" t="s">
        <v>84</v>
      </c>
      <c r="L1294" s="159" t="n">
        <v>38951</v>
      </c>
      <c r="M1294" s="149" t="s">
        <v>83</v>
      </c>
      <c r="N1294" s="149" t="s">
        <v>52</v>
      </c>
      <c r="Q1294" s="149" t="s">
        <v>45058</v>
      </c>
      <c r="R1294" s="149" t="n">
        <v>31</v>
      </c>
      <c r="S1294" s="158" t="s">
        <v>443</v>
      </c>
      <c r="T1294" s="158" t="s">
        <v>555</v>
      </c>
      <c r="U1294" s="149" t="s">
        <v>37256</v>
      </c>
      <c r="V1294" s="149" t="s">
        <v>45059</v>
      </c>
      <c r="W1294" s="158"/>
      <c r="X1294" s="149" t="s">
        <v>32889</v>
      </c>
      <c r="Y1294" s="149" t="s">
        <v>32888</v>
      </c>
      <c r="Z1294" s="149" t="s">
        <v>73</v>
      </c>
      <c r="AE1294" s="149" t="s">
        <v>45060</v>
      </c>
      <c r="AG1294" s="149" t="s">
        <v>32891</v>
      </c>
      <c r="AH1294" s="149" t="s">
        <v>32888</v>
      </c>
      <c r="AI1294" s="149" t="s">
        <v>74</v>
      </c>
      <c r="BA1294" s="149" t="s">
        <v>45061</v>
      </c>
      <c r="BB1294" s="149" t="s">
        <v>81</v>
      </c>
      <c r="BC1294" s="149" t="s">
        <v>81</v>
      </c>
      <c r="BE1294" s="149" t="s">
        <v>154</v>
      </c>
      <c r="BG1294" s="149" t="n">
        <v>73</v>
      </c>
      <c r="BH1294" s="149" t="s">
        <v>37111</v>
      </c>
    </row>
    <row r="1295" customFormat="false" ht="15" hidden="true" customHeight="false" outlineLevel="0" collapsed="false">
      <c r="A1295" s="158" t="n">
        <v>1657</v>
      </c>
      <c r="B1295" s="149" t="s">
        <v>32951</v>
      </c>
      <c r="C1295" s="149" t="s">
        <v>1415</v>
      </c>
      <c r="D1295" s="159" t="n">
        <v>44147</v>
      </c>
      <c r="E1295" s="149" t="s">
        <v>44332</v>
      </c>
      <c r="F1295" s="158" t="n">
        <v>10</v>
      </c>
      <c r="G1295" s="160" t="n">
        <v>42122102025</v>
      </c>
      <c r="H1295" s="149" t="n">
        <v>0</v>
      </c>
      <c r="I1295" s="149" t="s">
        <v>32964</v>
      </c>
      <c r="J1295" s="149" t="s">
        <v>45062</v>
      </c>
      <c r="K1295" s="149" t="s">
        <v>84</v>
      </c>
      <c r="L1295" s="159" t="n">
        <v>38792</v>
      </c>
      <c r="M1295" s="149" t="s">
        <v>83</v>
      </c>
      <c r="N1295" s="149" t="s">
        <v>52</v>
      </c>
      <c r="Q1295" s="149" t="s">
        <v>32953</v>
      </c>
      <c r="R1295" s="149" t="n">
        <v>82</v>
      </c>
      <c r="S1295" s="158" t="s">
        <v>980</v>
      </c>
      <c r="T1295" s="158" t="s">
        <v>57</v>
      </c>
      <c r="U1295" s="149" t="s">
        <v>37135</v>
      </c>
      <c r="V1295" s="149" t="s">
        <v>1110</v>
      </c>
      <c r="W1295" s="158"/>
      <c r="X1295" s="149" t="s">
        <v>1112</v>
      </c>
      <c r="Y1295" s="149" t="s">
        <v>32954</v>
      </c>
      <c r="Z1295" s="149" t="s">
        <v>156</v>
      </c>
      <c r="AD1295" s="149" t="s">
        <v>132</v>
      </c>
      <c r="AE1295" s="149" t="s">
        <v>1113</v>
      </c>
      <c r="AG1295" s="149" t="s">
        <v>1115</v>
      </c>
      <c r="AH1295" s="149" t="s">
        <v>1114</v>
      </c>
      <c r="AI1295" s="149" t="s">
        <v>156</v>
      </c>
      <c r="AM1295" s="149" t="s">
        <v>132</v>
      </c>
      <c r="BA1295" s="149" t="s">
        <v>37193</v>
      </c>
      <c r="BB1295" s="149" t="s">
        <v>1118</v>
      </c>
      <c r="BC1295" s="149" t="n">
        <v>6</v>
      </c>
      <c r="BD1295" s="149" t="s">
        <v>128</v>
      </c>
      <c r="BG1295" s="149" t="n">
        <v>118</v>
      </c>
      <c r="BH1295" s="149" t="s">
        <v>37111</v>
      </c>
    </row>
    <row r="1296" customFormat="false" ht="15" hidden="true" customHeight="false" outlineLevel="0" collapsed="false">
      <c r="A1296" s="158" t="n">
        <v>1658</v>
      </c>
      <c r="B1296" s="149" t="s">
        <v>32972</v>
      </c>
      <c r="C1296" s="149" t="s">
        <v>1415</v>
      </c>
      <c r="D1296" s="159" t="n">
        <v>44148</v>
      </c>
      <c r="E1296" s="149" t="s">
        <v>44332</v>
      </c>
      <c r="F1296" s="158" t="n">
        <v>10</v>
      </c>
      <c r="G1296" s="160" t="n">
        <v>42122102070</v>
      </c>
      <c r="H1296" s="149" t="n">
        <v>0</v>
      </c>
      <c r="I1296" s="149" t="s">
        <v>45063</v>
      </c>
      <c r="J1296" s="149" t="s">
        <v>40542</v>
      </c>
      <c r="K1296" s="149" t="s">
        <v>84</v>
      </c>
      <c r="L1296" s="159" t="n">
        <v>38852</v>
      </c>
      <c r="M1296" s="149" t="s">
        <v>83</v>
      </c>
      <c r="N1296" s="149" t="s">
        <v>52</v>
      </c>
      <c r="Q1296" s="149" t="s">
        <v>45064</v>
      </c>
      <c r="R1296" s="149" t="n">
        <v>99</v>
      </c>
      <c r="S1296" s="158" t="s">
        <v>142</v>
      </c>
      <c r="T1296" s="158" t="s">
        <v>631</v>
      </c>
      <c r="U1296" s="149" t="s">
        <v>37229</v>
      </c>
      <c r="V1296" s="149" t="s">
        <v>28627</v>
      </c>
      <c r="W1296" s="158"/>
      <c r="X1296" s="149" t="s">
        <v>32978</v>
      </c>
      <c r="Y1296" s="149" t="s">
        <v>32977</v>
      </c>
      <c r="Z1296" s="149" t="s">
        <v>106</v>
      </c>
      <c r="AD1296" s="149" t="s">
        <v>132</v>
      </c>
      <c r="AE1296" s="149" t="s">
        <v>19734</v>
      </c>
      <c r="AG1296" s="149" t="s">
        <v>32980</v>
      </c>
      <c r="AH1296" s="149" t="s">
        <v>32979</v>
      </c>
      <c r="AI1296" s="149" t="s">
        <v>74</v>
      </c>
      <c r="BA1296" s="149" t="s">
        <v>45065</v>
      </c>
      <c r="BB1296" s="149" t="s">
        <v>81</v>
      </c>
      <c r="BC1296" s="149" t="s">
        <v>81</v>
      </c>
      <c r="BD1296" s="149" t="s">
        <v>128</v>
      </c>
      <c r="BG1296" s="149" t="n">
        <v>74</v>
      </c>
      <c r="BH1296" s="149" t="s">
        <v>37111</v>
      </c>
    </row>
    <row r="1297" customFormat="false" ht="15" hidden="true" customHeight="false" outlineLevel="0" collapsed="false">
      <c r="A1297" s="158" t="n">
        <v>1659</v>
      </c>
      <c r="B1297" s="149" t="s">
        <v>33122</v>
      </c>
      <c r="C1297" s="149" t="s">
        <v>1415</v>
      </c>
      <c r="D1297" s="159" t="n">
        <v>44153</v>
      </c>
      <c r="E1297" s="149" t="s">
        <v>44332</v>
      </c>
      <c r="F1297" s="158" t="n">
        <v>10</v>
      </c>
      <c r="G1297" s="160" t="n">
        <v>42122101067</v>
      </c>
      <c r="H1297" s="149" t="n">
        <v>0</v>
      </c>
      <c r="I1297" s="149" t="s">
        <v>45066</v>
      </c>
      <c r="J1297" s="149" t="s">
        <v>45067</v>
      </c>
      <c r="K1297" s="149" t="s">
        <v>84</v>
      </c>
      <c r="L1297" s="159" t="n">
        <v>38964</v>
      </c>
      <c r="M1297" s="149" t="s">
        <v>37114</v>
      </c>
      <c r="N1297" s="149" t="s">
        <v>52</v>
      </c>
      <c r="Q1297" s="149" t="s">
        <v>45068</v>
      </c>
      <c r="R1297" s="149" t="n">
        <v>168</v>
      </c>
      <c r="S1297" s="158" t="s">
        <v>287</v>
      </c>
      <c r="T1297" s="158" t="s">
        <v>190</v>
      </c>
      <c r="U1297" s="149" t="s">
        <v>37129</v>
      </c>
      <c r="V1297" s="149" t="s">
        <v>45069</v>
      </c>
      <c r="W1297" s="158"/>
      <c r="X1297" s="149" t="s">
        <v>33131</v>
      </c>
      <c r="Y1297" s="149" t="s">
        <v>33130</v>
      </c>
      <c r="Z1297" s="149" t="s">
        <v>156</v>
      </c>
      <c r="AD1297" s="149" t="s">
        <v>132</v>
      </c>
      <c r="AE1297" s="149" t="s">
        <v>45070</v>
      </c>
      <c r="AG1297" s="149" t="s">
        <v>33124</v>
      </c>
      <c r="AH1297" s="149" t="s">
        <v>33133</v>
      </c>
      <c r="AI1297" s="149" t="s">
        <v>74</v>
      </c>
      <c r="BA1297" s="149" t="s">
        <v>45061</v>
      </c>
      <c r="BB1297" s="149" t="s">
        <v>81</v>
      </c>
      <c r="BC1297" s="149" t="s">
        <v>81</v>
      </c>
      <c r="BD1297" s="149" t="s">
        <v>128</v>
      </c>
      <c r="BG1297" s="149" t="n">
        <v>73</v>
      </c>
      <c r="BH1297" s="149" t="s">
        <v>37111</v>
      </c>
    </row>
    <row r="1298" customFormat="false" ht="15" hidden="true" customHeight="false" outlineLevel="0" collapsed="false">
      <c r="A1298" s="158" t="n">
        <v>1660</v>
      </c>
      <c r="B1298" s="149" t="s">
        <v>33251</v>
      </c>
      <c r="C1298" s="149" t="s">
        <v>1415</v>
      </c>
      <c r="D1298" s="159" t="n">
        <v>44155</v>
      </c>
      <c r="E1298" s="149" t="s">
        <v>44332</v>
      </c>
      <c r="F1298" s="158" t="n">
        <v>10</v>
      </c>
      <c r="G1298" s="160" t="n">
        <v>42122102027</v>
      </c>
      <c r="H1298" s="149" t="n">
        <v>0</v>
      </c>
      <c r="I1298" s="149" t="s">
        <v>45071</v>
      </c>
      <c r="J1298" s="149" t="s">
        <v>45072</v>
      </c>
      <c r="K1298" s="149" t="s">
        <v>53</v>
      </c>
      <c r="L1298" s="159" t="n">
        <v>38967</v>
      </c>
      <c r="M1298" s="149" t="s">
        <v>83</v>
      </c>
      <c r="N1298" s="149" t="s">
        <v>52</v>
      </c>
      <c r="Q1298" s="149" t="s">
        <v>45073</v>
      </c>
      <c r="R1298" s="149" t="n">
        <v>136</v>
      </c>
      <c r="S1298" s="158" t="n">
        <v>12</v>
      </c>
      <c r="T1298" s="158" t="s">
        <v>88</v>
      </c>
      <c r="U1298" s="149" t="s">
        <v>37391</v>
      </c>
      <c r="V1298" s="149" t="s">
        <v>33259</v>
      </c>
      <c r="W1298" s="158"/>
      <c r="X1298" s="149" t="s">
        <v>33261</v>
      </c>
      <c r="Y1298" s="149" t="s">
        <v>33260</v>
      </c>
      <c r="Z1298" s="149" t="s">
        <v>156</v>
      </c>
      <c r="AD1298" s="149" t="s">
        <v>132</v>
      </c>
      <c r="AE1298" s="149" t="s">
        <v>33262</v>
      </c>
      <c r="AG1298" s="149" t="s">
        <v>33263</v>
      </c>
      <c r="AI1298" s="149" t="s">
        <v>74</v>
      </c>
      <c r="BA1298" s="149" t="s">
        <v>45074</v>
      </c>
      <c r="BB1298" s="149" t="s">
        <v>81</v>
      </c>
      <c r="BC1298" s="149" t="s">
        <v>81</v>
      </c>
      <c r="BD1298" s="149" t="s">
        <v>298</v>
      </c>
      <c r="BE1298" s="149" t="s">
        <v>33267</v>
      </c>
      <c r="BG1298" s="149" t="n">
        <v>75</v>
      </c>
      <c r="BH1298" s="149" t="s">
        <v>37111</v>
      </c>
    </row>
    <row r="1299" customFormat="false" ht="15" hidden="true" customHeight="false" outlineLevel="0" collapsed="false">
      <c r="A1299" s="158" t="n">
        <v>1661</v>
      </c>
      <c r="B1299" s="149" t="s">
        <v>33377</v>
      </c>
      <c r="C1299" s="149" t="s">
        <v>1415</v>
      </c>
      <c r="D1299" s="159" t="n">
        <v>44156</v>
      </c>
      <c r="E1299" s="149" t="s">
        <v>44332</v>
      </c>
      <c r="F1299" s="158" t="n">
        <v>10</v>
      </c>
      <c r="G1299" s="160" t="n">
        <v>42122101065</v>
      </c>
      <c r="H1299" s="149" t="n">
        <v>0</v>
      </c>
      <c r="I1299" s="149" t="s">
        <v>45075</v>
      </c>
      <c r="J1299" s="149" t="s">
        <v>45076</v>
      </c>
      <c r="K1299" s="149" t="s">
        <v>45077</v>
      </c>
      <c r="L1299" s="159" t="n">
        <v>38607</v>
      </c>
      <c r="M1299" s="149" t="s">
        <v>37114</v>
      </c>
      <c r="N1299" s="149" t="s">
        <v>52</v>
      </c>
      <c r="Q1299" s="149" t="s">
        <v>45078</v>
      </c>
      <c r="R1299" s="149" t="n">
        <v>4</v>
      </c>
      <c r="S1299" s="158" t="s">
        <v>212</v>
      </c>
      <c r="T1299" s="158" t="s">
        <v>573</v>
      </c>
      <c r="U1299" s="149" t="s">
        <v>37171</v>
      </c>
      <c r="V1299" s="149" t="s">
        <v>45079</v>
      </c>
      <c r="W1299" s="158"/>
      <c r="X1299" s="149" t="s">
        <v>33386</v>
      </c>
      <c r="Y1299" s="149" t="s">
        <v>45080</v>
      </c>
      <c r="Z1299" s="149" t="s">
        <v>156</v>
      </c>
      <c r="AD1299" s="149" t="s">
        <v>107</v>
      </c>
      <c r="AE1299" s="149" t="s">
        <v>45081</v>
      </c>
      <c r="AG1299" s="149" t="s">
        <v>33389</v>
      </c>
      <c r="AH1299" s="149" t="s">
        <v>33388</v>
      </c>
      <c r="AI1299" s="149" t="s">
        <v>156</v>
      </c>
      <c r="AM1299" s="149" t="s">
        <v>204</v>
      </c>
      <c r="BA1299" s="149" t="s">
        <v>45082</v>
      </c>
      <c r="BB1299" s="149" t="s">
        <v>81</v>
      </c>
      <c r="BC1299" s="149" t="s">
        <v>81</v>
      </c>
      <c r="BD1299" s="149" t="s">
        <v>663</v>
      </c>
      <c r="BG1299" s="149" t="n">
        <v>118</v>
      </c>
      <c r="BH1299" s="149" t="s">
        <v>37111</v>
      </c>
    </row>
    <row r="1300" customFormat="false" ht="15" hidden="true" customHeight="false" outlineLevel="0" collapsed="false">
      <c r="A1300" s="158" t="n">
        <v>1662</v>
      </c>
      <c r="B1300" s="149" t="s">
        <v>33411</v>
      </c>
      <c r="C1300" s="149" t="s">
        <v>1415</v>
      </c>
      <c r="D1300" s="159" t="n">
        <v>44158</v>
      </c>
      <c r="E1300" s="149" t="s">
        <v>44332</v>
      </c>
      <c r="F1300" s="158" t="n">
        <v>10</v>
      </c>
      <c r="G1300" s="160" t="n">
        <v>42122102022</v>
      </c>
      <c r="H1300" s="149" t="n">
        <v>0</v>
      </c>
      <c r="I1300" s="149" t="s">
        <v>21444</v>
      </c>
      <c r="J1300" s="149" t="s">
        <v>44033</v>
      </c>
      <c r="K1300" s="149" t="s">
        <v>53</v>
      </c>
      <c r="L1300" s="159" t="n">
        <v>38891</v>
      </c>
      <c r="M1300" s="149" t="s">
        <v>83</v>
      </c>
      <c r="N1300" s="149" t="s">
        <v>52</v>
      </c>
      <c r="Q1300" s="149" t="s">
        <v>45083</v>
      </c>
      <c r="R1300" s="149" t="s">
        <v>21437</v>
      </c>
      <c r="S1300" s="158" t="s">
        <v>57</v>
      </c>
      <c r="T1300" s="158" t="s">
        <v>900</v>
      </c>
      <c r="U1300" s="149" t="s">
        <v>37116</v>
      </c>
      <c r="V1300" s="149" t="s">
        <v>21098</v>
      </c>
      <c r="W1300" s="158" t="n">
        <v>1177</v>
      </c>
      <c r="X1300" s="149" t="s">
        <v>904</v>
      </c>
      <c r="Y1300" s="149" t="s">
        <v>903</v>
      </c>
      <c r="Z1300" s="149" t="s">
        <v>156</v>
      </c>
      <c r="AD1300" s="149" t="s">
        <v>132</v>
      </c>
      <c r="AE1300" s="149" t="s">
        <v>21439</v>
      </c>
      <c r="AF1300" s="149" t="n">
        <v>2177</v>
      </c>
      <c r="AG1300" s="149" t="s">
        <v>907</v>
      </c>
      <c r="AH1300" s="149" t="s">
        <v>906</v>
      </c>
      <c r="AI1300" s="149" t="s">
        <v>106</v>
      </c>
      <c r="AM1300" s="149" t="s">
        <v>107</v>
      </c>
      <c r="AO1300" s="149" t="s">
        <v>44049</v>
      </c>
      <c r="BA1300" s="149" t="s">
        <v>37193</v>
      </c>
      <c r="BB1300" s="149" t="s">
        <v>33416</v>
      </c>
      <c r="BC1300" s="149" t="n">
        <v>11</v>
      </c>
      <c r="BG1300" s="149" t="n">
        <v>75</v>
      </c>
      <c r="BH1300" s="149" t="s">
        <v>37111</v>
      </c>
    </row>
    <row r="1301" customFormat="false" ht="15" hidden="true" customHeight="false" outlineLevel="0" collapsed="false">
      <c r="A1301" s="158" t="n">
        <v>1663</v>
      </c>
      <c r="B1301" s="149" t="s">
        <v>33468</v>
      </c>
      <c r="C1301" s="149" t="s">
        <v>1415</v>
      </c>
      <c r="D1301" s="159" t="n">
        <v>44160</v>
      </c>
      <c r="E1301" s="149" t="s">
        <v>44332</v>
      </c>
      <c r="F1301" s="158" t="n">
        <v>10</v>
      </c>
      <c r="G1301" s="160" t="n">
        <v>42122102030</v>
      </c>
      <c r="H1301" s="149" t="n">
        <v>0</v>
      </c>
      <c r="I1301" s="149" t="s">
        <v>26965</v>
      </c>
      <c r="J1301" s="149" t="s">
        <v>45084</v>
      </c>
      <c r="K1301" s="149" t="s">
        <v>84</v>
      </c>
      <c r="L1301" s="159" t="n">
        <v>38912</v>
      </c>
      <c r="M1301" s="149" t="s">
        <v>83</v>
      </c>
      <c r="N1301" s="149" t="s">
        <v>52</v>
      </c>
      <c r="Q1301" s="149" t="s">
        <v>33472</v>
      </c>
      <c r="S1301" s="158" t="s">
        <v>573</v>
      </c>
      <c r="T1301" s="158" t="s">
        <v>1128</v>
      </c>
      <c r="U1301" s="149" t="s">
        <v>38275</v>
      </c>
      <c r="V1301" s="149" t="s">
        <v>7680</v>
      </c>
      <c r="W1301" s="158" t="n">
        <v>1246</v>
      </c>
      <c r="X1301" s="149" t="s">
        <v>7681</v>
      </c>
      <c r="Y1301" s="149" t="n">
        <v>0</v>
      </c>
      <c r="Z1301" s="149" t="s">
        <v>73</v>
      </c>
      <c r="AD1301" s="149" t="s">
        <v>132</v>
      </c>
      <c r="AE1301" s="149" t="s">
        <v>7682</v>
      </c>
      <c r="AF1301" s="149" t="n">
        <v>2246</v>
      </c>
      <c r="AG1301" s="149" t="s">
        <v>7683</v>
      </c>
      <c r="AI1301" s="149" t="s">
        <v>74</v>
      </c>
      <c r="AO1301" s="149" t="s">
        <v>42634</v>
      </c>
      <c r="BA1301" s="149" t="s">
        <v>37193</v>
      </c>
      <c r="BB1301" s="149" t="s">
        <v>33477</v>
      </c>
      <c r="BC1301" s="149" t="n">
        <v>7</v>
      </c>
      <c r="BG1301" s="149" t="n">
        <v>75</v>
      </c>
      <c r="BH1301" s="149" t="s">
        <v>37111</v>
      </c>
    </row>
    <row r="1302" customFormat="false" ht="15" hidden="true" customHeight="false" outlineLevel="0" collapsed="false">
      <c r="A1302" s="158" t="n">
        <v>1664</v>
      </c>
      <c r="B1302" s="149" t="s">
        <v>33678</v>
      </c>
      <c r="C1302" s="149" t="s">
        <v>1415</v>
      </c>
      <c r="D1302" s="159" t="n">
        <v>44167</v>
      </c>
      <c r="E1302" s="149" t="s">
        <v>44332</v>
      </c>
      <c r="F1302" s="158" t="n">
        <v>10</v>
      </c>
      <c r="G1302" s="160" t="n">
        <v>42122101041</v>
      </c>
      <c r="H1302" s="149" t="n">
        <v>0</v>
      </c>
      <c r="I1302" s="149" t="s">
        <v>45085</v>
      </c>
      <c r="J1302" s="149" t="s">
        <v>41787</v>
      </c>
      <c r="K1302" s="149" t="s">
        <v>53</v>
      </c>
      <c r="L1302" s="159" t="n">
        <v>38995</v>
      </c>
      <c r="M1302" s="149" t="s">
        <v>37114</v>
      </c>
      <c r="N1302" s="149" t="s">
        <v>52</v>
      </c>
      <c r="Q1302" s="149" t="s">
        <v>33682</v>
      </c>
      <c r="R1302" s="149" t="s">
        <v>33683</v>
      </c>
      <c r="S1302" s="158" t="s">
        <v>312</v>
      </c>
      <c r="T1302" s="158" t="s">
        <v>573</v>
      </c>
      <c r="U1302" s="149" t="s">
        <v>37406</v>
      </c>
      <c r="V1302" s="149" t="s">
        <v>33684</v>
      </c>
      <c r="W1302" s="158"/>
      <c r="X1302" s="149" t="s">
        <v>81</v>
      </c>
      <c r="Y1302" s="149" t="s">
        <v>81</v>
      </c>
      <c r="Z1302" s="149" t="s">
        <v>156</v>
      </c>
      <c r="AE1302" s="149" t="s">
        <v>33685</v>
      </c>
      <c r="AG1302" s="149" t="s">
        <v>33686</v>
      </c>
      <c r="AH1302" s="149" t="s">
        <v>81</v>
      </c>
      <c r="AI1302" s="149" t="s">
        <v>74</v>
      </c>
      <c r="BA1302" s="149" t="s">
        <v>45086</v>
      </c>
      <c r="BB1302" s="149" t="s">
        <v>81</v>
      </c>
      <c r="BC1302" s="149" t="s">
        <v>81</v>
      </c>
      <c r="BG1302" s="149" t="n">
        <v>74</v>
      </c>
      <c r="BH1302" s="149" t="s">
        <v>37111</v>
      </c>
    </row>
    <row r="1303" customFormat="false" ht="15" hidden="true" customHeight="false" outlineLevel="0" collapsed="false">
      <c r="A1303" s="158" t="n">
        <v>1665</v>
      </c>
      <c r="B1303" s="149" t="s">
        <v>33711</v>
      </c>
      <c r="C1303" s="149" t="s">
        <v>1415</v>
      </c>
      <c r="D1303" s="159" t="n">
        <v>44168</v>
      </c>
      <c r="E1303" s="149" t="s">
        <v>44332</v>
      </c>
      <c r="F1303" s="158" t="n">
        <v>10</v>
      </c>
      <c r="G1303" s="160" t="n">
        <v>42122101057</v>
      </c>
      <c r="H1303" s="149" t="n">
        <v>0</v>
      </c>
      <c r="I1303" s="149" t="s">
        <v>45087</v>
      </c>
      <c r="J1303" s="149" t="s">
        <v>45088</v>
      </c>
      <c r="K1303" s="149" t="s">
        <v>45089</v>
      </c>
      <c r="L1303" s="159" t="n">
        <v>38878</v>
      </c>
      <c r="M1303" s="149" t="s">
        <v>37114</v>
      </c>
      <c r="N1303" s="149" t="s">
        <v>52</v>
      </c>
      <c r="Q1303" s="149" t="s">
        <v>45090</v>
      </c>
      <c r="R1303" s="149" t="n">
        <v>15</v>
      </c>
      <c r="S1303" s="158" t="n">
        <v>12</v>
      </c>
      <c r="T1303" s="158" t="n">
        <v>12</v>
      </c>
      <c r="U1303" s="149" t="s">
        <v>37442</v>
      </c>
      <c r="V1303" s="149" t="s">
        <v>45091</v>
      </c>
      <c r="W1303" s="158"/>
      <c r="X1303" s="149" t="s">
        <v>33721</v>
      </c>
      <c r="Y1303" s="149" t="s">
        <v>33720</v>
      </c>
      <c r="Z1303" s="149" t="s">
        <v>106</v>
      </c>
      <c r="AD1303" s="149" t="s">
        <v>132</v>
      </c>
      <c r="AE1303" s="149" t="s">
        <v>45092</v>
      </c>
      <c r="AG1303" s="149" t="s">
        <v>33724</v>
      </c>
      <c r="AH1303" s="149" t="s">
        <v>33723</v>
      </c>
      <c r="AI1303" s="149" t="s">
        <v>106</v>
      </c>
      <c r="AM1303" s="149" t="s">
        <v>132</v>
      </c>
      <c r="BA1303" s="149" t="s">
        <v>44991</v>
      </c>
      <c r="BB1303" s="149" t="s">
        <v>81</v>
      </c>
      <c r="BC1303" s="149" t="s">
        <v>81</v>
      </c>
      <c r="BG1303" s="149" t="n">
        <v>73</v>
      </c>
      <c r="BH1303" s="149" t="s">
        <v>37111</v>
      </c>
    </row>
    <row r="1304" customFormat="false" ht="15" hidden="true" customHeight="false" outlineLevel="0" collapsed="false">
      <c r="A1304" s="158" t="n">
        <v>1666</v>
      </c>
      <c r="B1304" s="149" t="s">
        <v>33812</v>
      </c>
      <c r="C1304" s="149" t="s">
        <v>1415</v>
      </c>
      <c r="D1304" s="159" t="n">
        <v>44173</v>
      </c>
      <c r="E1304" s="149" t="s">
        <v>44332</v>
      </c>
      <c r="F1304" s="158" t="n">
        <v>10</v>
      </c>
      <c r="G1304" s="160" t="n">
        <v>42122102020</v>
      </c>
      <c r="H1304" s="149" t="n">
        <v>0</v>
      </c>
      <c r="I1304" s="149" t="s">
        <v>45093</v>
      </c>
      <c r="J1304" s="149" t="s">
        <v>45094</v>
      </c>
      <c r="K1304" s="149" t="s">
        <v>53</v>
      </c>
      <c r="L1304" s="159" t="n">
        <v>39000</v>
      </c>
      <c r="M1304" s="149" t="s">
        <v>83</v>
      </c>
      <c r="N1304" s="149" t="s">
        <v>52</v>
      </c>
      <c r="Q1304" s="149" t="s">
        <v>45095</v>
      </c>
      <c r="R1304" s="149" t="n">
        <v>14</v>
      </c>
      <c r="S1304" s="158" t="s">
        <v>117</v>
      </c>
      <c r="T1304" s="158" t="s">
        <v>2090</v>
      </c>
      <c r="U1304" s="149" t="s">
        <v>37116</v>
      </c>
      <c r="V1304" s="149" t="s">
        <v>33819</v>
      </c>
      <c r="W1304" s="158"/>
      <c r="X1304" s="149" t="s">
        <v>33821</v>
      </c>
      <c r="Y1304" s="149" t="s">
        <v>33820</v>
      </c>
      <c r="Z1304" s="149" t="s">
        <v>73</v>
      </c>
      <c r="AD1304" s="149" t="s">
        <v>132</v>
      </c>
      <c r="AE1304" s="149" t="s">
        <v>33822</v>
      </c>
      <c r="AG1304" s="149" t="s">
        <v>33824</v>
      </c>
      <c r="AH1304" s="149" t="s">
        <v>33823</v>
      </c>
      <c r="AI1304" s="149" t="s">
        <v>74</v>
      </c>
      <c r="BA1304" s="149" t="s">
        <v>45096</v>
      </c>
      <c r="BB1304" s="149" t="s">
        <v>81</v>
      </c>
      <c r="BC1304" s="149" t="s">
        <v>81</v>
      </c>
      <c r="BG1304" s="149" t="n">
        <v>73</v>
      </c>
      <c r="BH1304" s="149" t="s">
        <v>37111</v>
      </c>
    </row>
    <row r="1305" customFormat="false" ht="15" hidden="true" customHeight="false" outlineLevel="0" collapsed="false">
      <c r="A1305" s="158" t="n">
        <v>1667</v>
      </c>
      <c r="B1305" s="149" t="s">
        <v>33855</v>
      </c>
      <c r="C1305" s="149" t="s">
        <v>1415</v>
      </c>
      <c r="D1305" s="159" t="n">
        <v>44176</v>
      </c>
      <c r="E1305" s="149" t="s">
        <v>44332</v>
      </c>
      <c r="F1305" s="158" t="n">
        <v>10</v>
      </c>
      <c r="G1305" s="160" t="n">
        <v>42122101038</v>
      </c>
      <c r="H1305" s="149" t="n">
        <v>0</v>
      </c>
      <c r="I1305" s="149" t="s">
        <v>45097</v>
      </c>
      <c r="J1305" s="149" t="s">
        <v>37972</v>
      </c>
      <c r="K1305" s="149" t="s">
        <v>53</v>
      </c>
      <c r="L1305" s="159" t="n">
        <v>38751</v>
      </c>
      <c r="M1305" s="149" t="s">
        <v>37114</v>
      </c>
      <c r="N1305" s="149" t="s">
        <v>52</v>
      </c>
      <c r="Q1305" s="149" t="s">
        <v>32989</v>
      </c>
      <c r="R1305" s="149" t="s">
        <v>33859</v>
      </c>
      <c r="S1305" s="158" t="s">
        <v>191</v>
      </c>
      <c r="T1305" s="158" t="n">
        <v>10</v>
      </c>
      <c r="U1305" s="149" t="s">
        <v>37171</v>
      </c>
      <c r="V1305" s="149" t="s">
        <v>33860</v>
      </c>
      <c r="W1305" s="158"/>
      <c r="X1305" s="149" t="s">
        <v>33862</v>
      </c>
      <c r="Y1305" s="149" t="s">
        <v>33861</v>
      </c>
      <c r="Z1305" s="149" t="s">
        <v>106</v>
      </c>
      <c r="AE1305" s="149" t="s">
        <v>33863</v>
      </c>
      <c r="AG1305" s="149" t="s">
        <v>33865</v>
      </c>
      <c r="AH1305" s="149" t="s">
        <v>33864</v>
      </c>
      <c r="AI1305" s="149" t="s">
        <v>74</v>
      </c>
      <c r="BA1305" s="149" t="s">
        <v>45098</v>
      </c>
      <c r="BB1305" s="149" t="s">
        <v>81</v>
      </c>
      <c r="BC1305" s="149" t="s">
        <v>81</v>
      </c>
      <c r="BG1305" s="149" t="n">
        <v>74</v>
      </c>
      <c r="BH1305" s="149" t="s">
        <v>37111</v>
      </c>
    </row>
    <row r="1306" customFormat="false" ht="15" hidden="true" customHeight="false" outlineLevel="0" collapsed="false">
      <c r="A1306" s="158" t="n">
        <v>1668</v>
      </c>
      <c r="B1306" s="149" t="s">
        <v>34050</v>
      </c>
      <c r="C1306" s="149" t="s">
        <v>1415</v>
      </c>
      <c r="D1306" s="159" t="n">
        <v>44184</v>
      </c>
      <c r="E1306" s="149" t="s">
        <v>44332</v>
      </c>
      <c r="F1306" s="158" t="n">
        <v>10</v>
      </c>
      <c r="G1306" s="160" t="n">
        <v>42122101040</v>
      </c>
      <c r="H1306" s="149" t="n">
        <v>0</v>
      </c>
      <c r="I1306" s="149" t="s">
        <v>45099</v>
      </c>
      <c r="J1306" s="149" t="s">
        <v>40224</v>
      </c>
      <c r="K1306" s="149" t="s">
        <v>84</v>
      </c>
      <c r="L1306" s="159" t="n">
        <v>38935</v>
      </c>
      <c r="M1306" s="149" t="s">
        <v>37114</v>
      </c>
      <c r="N1306" s="149" t="s">
        <v>52</v>
      </c>
      <c r="Q1306" s="149" t="s">
        <v>45100</v>
      </c>
      <c r="R1306" s="149" t="s">
        <v>35883</v>
      </c>
      <c r="S1306" s="158" t="s">
        <v>311</v>
      </c>
      <c r="T1306" s="158" t="s">
        <v>631</v>
      </c>
      <c r="U1306" s="149" t="s">
        <v>37442</v>
      </c>
      <c r="V1306" s="149" t="s">
        <v>45101</v>
      </c>
      <c r="W1306" s="158"/>
      <c r="X1306" s="149" t="s">
        <v>34058</v>
      </c>
      <c r="Y1306" s="149" t="s">
        <v>34057</v>
      </c>
      <c r="Z1306" s="149" t="s">
        <v>106</v>
      </c>
      <c r="AD1306" s="149" t="s">
        <v>132</v>
      </c>
      <c r="AE1306" s="149" t="s">
        <v>45102</v>
      </c>
      <c r="AG1306" s="149" t="s">
        <v>34060</v>
      </c>
      <c r="AI1306" s="149" t="s">
        <v>74</v>
      </c>
      <c r="BA1306" s="149" t="s">
        <v>44991</v>
      </c>
      <c r="BB1306" s="149" t="s">
        <v>21746</v>
      </c>
      <c r="BC1306" s="149" t="n">
        <v>12</v>
      </c>
      <c r="BD1306" s="149" t="s">
        <v>178</v>
      </c>
      <c r="BE1306" s="149" t="s">
        <v>45101</v>
      </c>
      <c r="BG1306" s="149" t="n">
        <v>74</v>
      </c>
      <c r="BH1306" s="149" t="s">
        <v>37111</v>
      </c>
    </row>
    <row r="1307" customFormat="false" ht="15" hidden="true" customHeight="false" outlineLevel="0" collapsed="false">
      <c r="A1307" s="158" t="n">
        <v>1669</v>
      </c>
      <c r="B1307" s="149" t="s">
        <v>34079</v>
      </c>
      <c r="C1307" s="149" t="s">
        <v>1415</v>
      </c>
      <c r="D1307" s="159" t="n">
        <v>44187</v>
      </c>
      <c r="E1307" s="149" t="s">
        <v>44332</v>
      </c>
      <c r="F1307" s="158" t="n">
        <v>10</v>
      </c>
      <c r="G1307" s="160" t="n">
        <v>42122101034</v>
      </c>
      <c r="H1307" s="149" t="n">
        <v>0</v>
      </c>
      <c r="I1307" s="149" t="s">
        <v>45103</v>
      </c>
      <c r="J1307" s="149" t="s">
        <v>40009</v>
      </c>
      <c r="K1307" s="149" t="s">
        <v>53</v>
      </c>
      <c r="L1307" s="159" t="n">
        <v>38793</v>
      </c>
      <c r="M1307" s="149" t="s">
        <v>37114</v>
      </c>
      <c r="N1307" s="149" t="s">
        <v>52</v>
      </c>
      <c r="Q1307" s="149" t="s">
        <v>45104</v>
      </c>
      <c r="R1307" s="149" t="s">
        <v>5257</v>
      </c>
      <c r="S1307" s="158" t="n">
        <v>10</v>
      </c>
      <c r="T1307" s="158" t="s">
        <v>57</v>
      </c>
      <c r="U1307" s="149" t="s">
        <v>37135</v>
      </c>
      <c r="V1307" s="149" t="s">
        <v>34084</v>
      </c>
      <c r="W1307" s="158"/>
      <c r="X1307" s="149" t="s">
        <v>34086</v>
      </c>
      <c r="Y1307" s="149" t="s">
        <v>34085</v>
      </c>
      <c r="Z1307" s="149" t="s">
        <v>73</v>
      </c>
      <c r="AD1307" s="149" t="s">
        <v>132</v>
      </c>
      <c r="AE1307" s="149" t="s">
        <v>34087</v>
      </c>
      <c r="AG1307" s="149" t="s">
        <v>34089</v>
      </c>
      <c r="AH1307" s="149" t="s">
        <v>34088</v>
      </c>
      <c r="AI1307" s="149" t="s">
        <v>74</v>
      </c>
      <c r="BA1307" s="149" t="s">
        <v>45009</v>
      </c>
      <c r="BB1307" s="149" t="s">
        <v>81</v>
      </c>
      <c r="BC1307" s="149" t="s">
        <v>81</v>
      </c>
      <c r="BD1307" s="149" t="s">
        <v>298</v>
      </c>
      <c r="BG1307" s="149" t="n">
        <v>74</v>
      </c>
      <c r="BH1307" s="149" t="s">
        <v>37111</v>
      </c>
    </row>
    <row r="1308" customFormat="false" ht="15" hidden="true" customHeight="false" outlineLevel="0" collapsed="false">
      <c r="A1308" s="158" t="n">
        <v>1670</v>
      </c>
      <c r="B1308" s="149" t="s">
        <v>34093</v>
      </c>
      <c r="C1308" s="149" t="s">
        <v>1415</v>
      </c>
      <c r="D1308" s="159" t="n">
        <v>44187</v>
      </c>
      <c r="E1308" s="149" t="s">
        <v>44332</v>
      </c>
      <c r="F1308" s="158" t="n">
        <v>10</v>
      </c>
      <c r="G1308" s="160" t="n">
        <v>42122102018</v>
      </c>
      <c r="H1308" s="149" t="n">
        <v>0</v>
      </c>
      <c r="I1308" s="149" t="s">
        <v>45105</v>
      </c>
      <c r="J1308" s="149" t="s">
        <v>45106</v>
      </c>
      <c r="K1308" s="149" t="s">
        <v>53</v>
      </c>
      <c r="L1308" s="159" t="n">
        <v>39004</v>
      </c>
      <c r="M1308" s="149" t="s">
        <v>83</v>
      </c>
      <c r="N1308" s="149" t="s">
        <v>52</v>
      </c>
      <c r="Q1308" s="149" t="s">
        <v>45107</v>
      </c>
      <c r="R1308" s="149" t="n">
        <v>29</v>
      </c>
      <c r="S1308" s="158" t="s">
        <v>443</v>
      </c>
      <c r="T1308" s="158" t="s">
        <v>328</v>
      </c>
      <c r="U1308" s="149" t="s">
        <v>37397</v>
      </c>
      <c r="V1308" s="149" t="s">
        <v>34099</v>
      </c>
      <c r="W1308" s="158"/>
      <c r="X1308" s="149" t="s">
        <v>34101</v>
      </c>
      <c r="Y1308" s="149" t="s">
        <v>34100</v>
      </c>
      <c r="Z1308" s="149" t="s">
        <v>156</v>
      </c>
      <c r="AD1308" s="149" t="s">
        <v>132</v>
      </c>
      <c r="AE1308" s="149" t="s">
        <v>45108</v>
      </c>
      <c r="AG1308" s="149" t="s">
        <v>34104</v>
      </c>
      <c r="AH1308" s="149" t="s">
        <v>34103</v>
      </c>
      <c r="AI1308" s="149" t="s">
        <v>106</v>
      </c>
      <c r="AM1308" s="149" t="s">
        <v>107</v>
      </c>
      <c r="BA1308" s="149" t="s">
        <v>45109</v>
      </c>
      <c r="BB1308" s="149" t="s">
        <v>34107</v>
      </c>
      <c r="BC1308" s="149" t="n">
        <v>3</v>
      </c>
      <c r="BD1308" s="149" t="s">
        <v>128</v>
      </c>
      <c r="BG1308" s="149" t="n">
        <v>74</v>
      </c>
      <c r="BH1308" s="149" t="s">
        <v>37111</v>
      </c>
    </row>
    <row r="1309" customFormat="false" ht="15" hidden="true" customHeight="false" outlineLevel="0" collapsed="false">
      <c r="A1309" s="158" t="n">
        <v>1671</v>
      </c>
      <c r="B1309" s="149" t="s">
        <v>34221</v>
      </c>
      <c r="C1309" s="149" t="s">
        <v>1415</v>
      </c>
      <c r="D1309" s="159" t="n">
        <v>44198</v>
      </c>
      <c r="E1309" s="149" t="s">
        <v>44332</v>
      </c>
      <c r="F1309" s="158" t="n">
        <v>10</v>
      </c>
      <c r="G1309" s="160" t="n">
        <v>42122101058</v>
      </c>
      <c r="H1309" s="149" t="n">
        <v>0</v>
      </c>
      <c r="I1309" s="149" t="s">
        <v>45110</v>
      </c>
      <c r="J1309" s="149" t="s">
        <v>38611</v>
      </c>
      <c r="K1309" s="149" t="s">
        <v>138</v>
      </c>
      <c r="L1309" s="159" t="n">
        <v>38872</v>
      </c>
      <c r="M1309" s="149" t="s">
        <v>37114</v>
      </c>
      <c r="N1309" s="149" t="s">
        <v>52</v>
      </c>
      <c r="Q1309" s="149" t="s">
        <v>34226</v>
      </c>
      <c r="S1309" s="158" t="s">
        <v>190</v>
      </c>
      <c r="T1309" s="158" t="s">
        <v>57</v>
      </c>
      <c r="U1309" s="149" t="s">
        <v>37247</v>
      </c>
      <c r="V1309" s="149" t="s">
        <v>34227</v>
      </c>
      <c r="W1309" s="158"/>
      <c r="X1309" s="149" t="s">
        <v>34229</v>
      </c>
      <c r="Y1309" s="149" t="s">
        <v>34228</v>
      </c>
      <c r="Z1309" s="149" t="s">
        <v>106</v>
      </c>
      <c r="AD1309" s="149" t="s">
        <v>132</v>
      </c>
      <c r="AE1309" s="149" t="s">
        <v>34230</v>
      </c>
      <c r="AG1309" s="149" t="s">
        <v>34232</v>
      </c>
      <c r="AH1309" s="149" t="s">
        <v>34231</v>
      </c>
      <c r="AI1309" s="149" t="s">
        <v>156</v>
      </c>
      <c r="AM1309" s="149" t="s">
        <v>107</v>
      </c>
      <c r="BA1309" s="149" t="s">
        <v>45111</v>
      </c>
      <c r="BB1309" s="149" t="s">
        <v>81</v>
      </c>
      <c r="BC1309" s="149" t="s">
        <v>81</v>
      </c>
      <c r="BD1309" s="149" t="s">
        <v>253</v>
      </c>
      <c r="BE1309" s="149" t="s">
        <v>34237</v>
      </c>
      <c r="BG1309" s="149" t="n">
        <v>118</v>
      </c>
      <c r="BH1309" s="149" t="s">
        <v>37111</v>
      </c>
    </row>
    <row r="1310" customFormat="false" ht="15" hidden="true" customHeight="false" outlineLevel="0" collapsed="false">
      <c r="A1310" s="158" t="n">
        <v>1672</v>
      </c>
      <c r="B1310" s="149" t="s">
        <v>34437</v>
      </c>
      <c r="C1310" s="149" t="s">
        <v>1415</v>
      </c>
      <c r="D1310" s="159" t="n">
        <v>44208</v>
      </c>
      <c r="E1310" s="149" t="s">
        <v>44332</v>
      </c>
      <c r="F1310" s="158" t="n">
        <v>10</v>
      </c>
      <c r="G1310" s="160" t="n">
        <v>42122101008</v>
      </c>
      <c r="H1310" s="149" t="n">
        <v>0</v>
      </c>
      <c r="I1310" s="149" t="s">
        <v>45112</v>
      </c>
      <c r="J1310" s="149" t="s">
        <v>43268</v>
      </c>
      <c r="K1310" s="149" t="s">
        <v>7428</v>
      </c>
      <c r="L1310" s="159" t="n">
        <v>39030</v>
      </c>
      <c r="M1310" s="149" t="s">
        <v>37114</v>
      </c>
      <c r="N1310" s="149" t="s">
        <v>52</v>
      </c>
      <c r="Q1310" s="149" t="s">
        <v>34441</v>
      </c>
      <c r="R1310" s="149" t="s">
        <v>8197</v>
      </c>
      <c r="S1310" s="158" t="s">
        <v>443</v>
      </c>
      <c r="T1310" s="158" t="s">
        <v>6633</v>
      </c>
      <c r="U1310" s="149" t="s">
        <v>37229</v>
      </c>
      <c r="V1310" s="149" t="s">
        <v>34442</v>
      </c>
      <c r="W1310" s="158"/>
      <c r="X1310" s="149" t="s">
        <v>9132</v>
      </c>
      <c r="Y1310" s="149" t="s">
        <v>34443</v>
      </c>
      <c r="AE1310" s="149" t="s">
        <v>44945</v>
      </c>
      <c r="AG1310" s="149" t="s">
        <v>34439</v>
      </c>
      <c r="AH1310" s="149" t="s">
        <v>34445</v>
      </c>
      <c r="BA1310" s="149" t="s">
        <v>45113</v>
      </c>
      <c r="BB1310" s="149" t="s">
        <v>81</v>
      </c>
      <c r="BC1310" s="149" t="s">
        <v>81</v>
      </c>
      <c r="BD1310" s="149" t="s">
        <v>128</v>
      </c>
      <c r="BG1310" s="149" t="n">
        <v>75</v>
      </c>
      <c r="BH1310" s="149" t="s">
        <v>37111</v>
      </c>
    </row>
    <row r="1311" customFormat="false" ht="15" hidden="true" customHeight="false" outlineLevel="0" collapsed="false">
      <c r="A1311" s="158" t="n">
        <v>1673</v>
      </c>
      <c r="B1311" s="149" t="s">
        <v>34476</v>
      </c>
      <c r="C1311" s="149" t="s">
        <v>1415</v>
      </c>
      <c r="D1311" s="159" t="n">
        <v>44212</v>
      </c>
      <c r="E1311" s="149" t="s">
        <v>44332</v>
      </c>
      <c r="F1311" s="158" t="n">
        <v>10</v>
      </c>
      <c r="G1311" s="160" t="n">
        <v>42122102006</v>
      </c>
      <c r="H1311" s="149" t="n">
        <v>0</v>
      </c>
      <c r="I1311" s="149" t="s">
        <v>45114</v>
      </c>
      <c r="J1311" s="149" t="s">
        <v>45115</v>
      </c>
      <c r="K1311" s="149" t="s">
        <v>588</v>
      </c>
      <c r="L1311" s="159" t="n">
        <v>38791</v>
      </c>
      <c r="M1311" s="149" t="s">
        <v>83</v>
      </c>
      <c r="N1311" s="149" t="s">
        <v>52</v>
      </c>
      <c r="Q1311" s="149" t="s">
        <v>45116</v>
      </c>
      <c r="S1311" s="158" t="s">
        <v>190</v>
      </c>
      <c r="T1311" s="158" t="n">
        <v>18</v>
      </c>
      <c r="U1311" s="149" t="s">
        <v>37397</v>
      </c>
      <c r="V1311" s="149" t="s">
        <v>34483</v>
      </c>
      <c r="W1311" s="158"/>
      <c r="X1311" s="149" t="s">
        <v>34479</v>
      </c>
      <c r="Y1311" s="149" t="s">
        <v>45117</v>
      </c>
      <c r="Z1311" s="149" t="s">
        <v>106</v>
      </c>
      <c r="AD1311" s="149" t="s">
        <v>132</v>
      </c>
      <c r="AE1311" s="149" t="s">
        <v>34485</v>
      </c>
      <c r="AG1311" s="149" t="s">
        <v>34487</v>
      </c>
      <c r="AH1311" s="149" t="s">
        <v>45118</v>
      </c>
      <c r="AI1311" s="149" t="s">
        <v>106</v>
      </c>
      <c r="AM1311" s="149" t="s">
        <v>107</v>
      </c>
      <c r="BA1311" s="149" t="s">
        <v>45119</v>
      </c>
      <c r="BB1311" s="149" t="s">
        <v>81</v>
      </c>
      <c r="BC1311" s="149" t="s">
        <v>81</v>
      </c>
      <c r="BD1311" s="149" t="s">
        <v>128</v>
      </c>
      <c r="BG1311" s="149" t="n">
        <v>73</v>
      </c>
      <c r="BH1311" s="149" t="s">
        <v>37111</v>
      </c>
    </row>
    <row r="1312" customFormat="false" ht="15" hidden="true" customHeight="false" outlineLevel="0" collapsed="false">
      <c r="A1312" s="158" t="n">
        <v>1674</v>
      </c>
      <c r="B1312" s="149" t="s">
        <v>34514</v>
      </c>
      <c r="C1312" s="149" t="s">
        <v>1415</v>
      </c>
      <c r="D1312" s="159" t="n">
        <v>44216</v>
      </c>
      <c r="E1312" s="149" t="s">
        <v>44332</v>
      </c>
      <c r="F1312" s="158" t="n">
        <v>10</v>
      </c>
      <c r="G1312" s="160" t="n">
        <v>42122102023</v>
      </c>
      <c r="H1312" s="149" t="n">
        <v>0</v>
      </c>
      <c r="I1312" s="149" t="s">
        <v>45120</v>
      </c>
      <c r="J1312" s="149" t="s">
        <v>45121</v>
      </c>
      <c r="K1312" s="149" t="s">
        <v>53</v>
      </c>
      <c r="L1312" s="159" t="n">
        <v>38818</v>
      </c>
      <c r="M1312" s="149" t="s">
        <v>83</v>
      </c>
      <c r="N1312" s="149" t="s">
        <v>52</v>
      </c>
      <c r="Q1312" s="149" t="s">
        <v>45122</v>
      </c>
      <c r="R1312" s="149" t="n">
        <v>2</v>
      </c>
      <c r="S1312" s="158" t="s">
        <v>58</v>
      </c>
      <c r="T1312" s="158" t="s">
        <v>631</v>
      </c>
      <c r="U1312" s="149" t="s">
        <v>37442</v>
      </c>
      <c r="V1312" s="149" t="s">
        <v>45123</v>
      </c>
      <c r="W1312" s="158" t="n">
        <v>5136</v>
      </c>
      <c r="X1312" s="149" t="s">
        <v>34522</v>
      </c>
      <c r="AE1312" s="149" t="s">
        <v>45124</v>
      </c>
      <c r="AF1312" s="149" t="n">
        <v>6136</v>
      </c>
      <c r="AG1312" s="149" t="s">
        <v>45125</v>
      </c>
      <c r="AO1312" s="149" t="s">
        <v>45126</v>
      </c>
      <c r="AP1312" s="149" t="s">
        <v>45127</v>
      </c>
      <c r="BA1312" s="149" t="s">
        <v>45128</v>
      </c>
      <c r="BB1312" s="149" t="s">
        <v>34528</v>
      </c>
      <c r="BC1312" s="149" t="n">
        <v>6</v>
      </c>
      <c r="BD1312" s="149" t="s">
        <v>128</v>
      </c>
      <c r="BG1312" s="149" t="n">
        <v>73</v>
      </c>
      <c r="BH1312" s="149" t="s">
        <v>37111</v>
      </c>
    </row>
    <row r="1313" customFormat="false" ht="15" hidden="true" customHeight="false" outlineLevel="0" collapsed="false">
      <c r="A1313" s="158" t="n">
        <v>1675</v>
      </c>
      <c r="B1313" s="149" t="s">
        <v>34530</v>
      </c>
      <c r="C1313" s="149" t="s">
        <v>1415</v>
      </c>
      <c r="D1313" s="159" t="n">
        <v>44221</v>
      </c>
      <c r="E1313" s="149" t="s">
        <v>44332</v>
      </c>
      <c r="F1313" s="158" t="n">
        <v>10</v>
      </c>
      <c r="G1313" s="160" t="n">
        <v>42122101060</v>
      </c>
      <c r="H1313" s="149" t="n">
        <v>0</v>
      </c>
      <c r="I1313" s="149" t="s">
        <v>45129</v>
      </c>
      <c r="J1313" s="149" t="s">
        <v>20908</v>
      </c>
      <c r="K1313" s="149" t="s">
        <v>53</v>
      </c>
      <c r="L1313" s="159" t="n">
        <v>38857</v>
      </c>
      <c r="M1313" s="149" t="s">
        <v>37114</v>
      </c>
      <c r="N1313" s="149" t="s">
        <v>52</v>
      </c>
      <c r="Q1313" s="149" t="s">
        <v>5681</v>
      </c>
      <c r="R1313" s="149" t="s">
        <v>4043</v>
      </c>
      <c r="S1313" s="158" t="s">
        <v>1449</v>
      </c>
      <c r="T1313" s="158" t="s">
        <v>631</v>
      </c>
      <c r="U1313" s="149" t="s">
        <v>37442</v>
      </c>
      <c r="V1313" s="149" t="s">
        <v>34534</v>
      </c>
      <c r="W1313" s="158" t="n">
        <v>5422</v>
      </c>
      <c r="X1313" s="149" t="s">
        <v>8231</v>
      </c>
      <c r="Y1313" s="149" t="n">
        <v>0</v>
      </c>
      <c r="Z1313" s="149" t="s">
        <v>73</v>
      </c>
      <c r="AE1313" s="149" t="s">
        <v>45130</v>
      </c>
      <c r="AF1313" s="149" t="n">
        <v>6422</v>
      </c>
      <c r="AG1313" s="149" t="s">
        <v>8238</v>
      </c>
      <c r="AH1313" s="149" t="s">
        <v>8237</v>
      </c>
      <c r="AI1313" s="149" t="s">
        <v>106</v>
      </c>
      <c r="AO1313" s="149" t="s">
        <v>45131</v>
      </c>
      <c r="AP1313" s="149" t="s">
        <v>8239</v>
      </c>
      <c r="BA1313" s="149" t="s">
        <v>37193</v>
      </c>
      <c r="BB1313" s="149" t="s">
        <v>81</v>
      </c>
      <c r="BC1313" s="149" t="s">
        <v>81</v>
      </c>
      <c r="BG1313" s="149" t="n">
        <v>74</v>
      </c>
      <c r="BH1313" s="149" t="s">
        <v>37111</v>
      </c>
    </row>
    <row r="1314" customFormat="false" ht="15" hidden="true" customHeight="false" outlineLevel="0" collapsed="false">
      <c r="A1314" s="158" t="n">
        <v>1676</v>
      </c>
      <c r="B1314" s="149" t="s">
        <v>34571</v>
      </c>
      <c r="C1314" s="149" t="s">
        <v>1415</v>
      </c>
      <c r="D1314" s="159" t="n">
        <v>44223</v>
      </c>
      <c r="E1314" s="149" t="s">
        <v>44332</v>
      </c>
      <c r="F1314" s="158" t="n">
        <v>10</v>
      </c>
      <c r="G1314" s="160" t="n">
        <v>42122101052</v>
      </c>
      <c r="H1314" s="149" t="n">
        <v>0</v>
      </c>
      <c r="I1314" s="149" t="s">
        <v>45132</v>
      </c>
      <c r="J1314" s="149" t="s">
        <v>37912</v>
      </c>
      <c r="K1314" s="149" t="s">
        <v>45133</v>
      </c>
      <c r="L1314" s="159" t="n">
        <v>38711</v>
      </c>
      <c r="M1314" s="149" t="s">
        <v>37114</v>
      </c>
      <c r="N1314" s="149" t="s">
        <v>52</v>
      </c>
      <c r="Q1314" s="149" t="s">
        <v>37707</v>
      </c>
      <c r="R1314" s="149" t="n">
        <v>3</v>
      </c>
      <c r="S1314" s="158" t="s">
        <v>117</v>
      </c>
      <c r="T1314" s="158" t="s">
        <v>212</v>
      </c>
      <c r="U1314" s="149" t="s">
        <v>37247</v>
      </c>
      <c r="V1314" s="149" t="s">
        <v>45134</v>
      </c>
      <c r="W1314" s="158"/>
      <c r="X1314" s="149" t="n">
        <v>-8129290265</v>
      </c>
      <c r="Y1314" s="149" t="s">
        <v>45135</v>
      </c>
      <c r="Z1314" s="149" t="s">
        <v>73</v>
      </c>
      <c r="AD1314" s="149" t="s">
        <v>132</v>
      </c>
      <c r="AE1314" s="149" t="s">
        <v>34581</v>
      </c>
      <c r="AG1314" s="149" t="s">
        <v>34574</v>
      </c>
      <c r="AH1314" s="149" t="s">
        <v>45136</v>
      </c>
      <c r="AI1314" s="149" t="s">
        <v>73</v>
      </c>
      <c r="AM1314" s="149" t="s">
        <v>132</v>
      </c>
      <c r="BA1314" s="149" t="s">
        <v>45137</v>
      </c>
      <c r="BB1314" s="149" t="s">
        <v>81</v>
      </c>
      <c r="BC1314" s="149" t="s">
        <v>81</v>
      </c>
      <c r="BD1314" s="149" t="s">
        <v>178</v>
      </c>
      <c r="BE1314" s="149" t="s">
        <v>45138</v>
      </c>
      <c r="BG1314" s="149" t="n">
        <v>75</v>
      </c>
      <c r="BH1314" s="149" t="s">
        <v>37111</v>
      </c>
    </row>
    <row r="1315" customFormat="false" ht="15" hidden="true" customHeight="false" outlineLevel="0" collapsed="false">
      <c r="A1315" s="158" t="n">
        <v>1677</v>
      </c>
      <c r="B1315" s="149" t="s">
        <v>34600</v>
      </c>
      <c r="C1315" s="149" t="s">
        <v>1415</v>
      </c>
      <c r="D1315" s="159" t="n">
        <v>44224</v>
      </c>
      <c r="E1315" s="149" t="s">
        <v>44332</v>
      </c>
      <c r="F1315" s="158" t="n">
        <v>10</v>
      </c>
      <c r="G1315" s="160" t="n">
        <v>42122101056</v>
      </c>
      <c r="H1315" s="149" t="n">
        <v>0</v>
      </c>
      <c r="I1315" s="149" t="s">
        <v>45139</v>
      </c>
      <c r="J1315" s="149" t="s">
        <v>41248</v>
      </c>
      <c r="K1315" s="149" t="s">
        <v>53</v>
      </c>
      <c r="L1315" s="159" t="n">
        <v>38737</v>
      </c>
      <c r="M1315" s="149" t="s">
        <v>37114</v>
      </c>
      <c r="N1315" s="149" t="s">
        <v>52</v>
      </c>
      <c r="Q1315" s="149" t="s">
        <v>34605</v>
      </c>
      <c r="R1315" s="149" t="n">
        <v>75</v>
      </c>
      <c r="S1315" s="158" t="s">
        <v>142</v>
      </c>
      <c r="T1315" s="158" t="s">
        <v>573</v>
      </c>
      <c r="U1315" s="149" t="s">
        <v>40047</v>
      </c>
      <c r="V1315" s="149" t="s">
        <v>34606</v>
      </c>
      <c r="W1315" s="158"/>
      <c r="X1315" s="149" t="s">
        <v>34608</v>
      </c>
      <c r="Y1315" s="149" t="s">
        <v>34607</v>
      </c>
      <c r="Z1315" s="149" t="s">
        <v>106</v>
      </c>
      <c r="AE1315" s="149" t="s">
        <v>34609</v>
      </c>
      <c r="AG1315" s="149" t="s">
        <v>34603</v>
      </c>
      <c r="AI1315" s="149" t="s">
        <v>106</v>
      </c>
      <c r="BA1315" s="149" t="s">
        <v>45042</v>
      </c>
      <c r="BB1315" s="149" t="s">
        <v>81</v>
      </c>
      <c r="BC1315" s="149" t="s">
        <v>81</v>
      </c>
      <c r="BD1315" s="149" t="s">
        <v>1208</v>
      </c>
      <c r="BG1315" s="149" t="n">
        <v>75</v>
      </c>
      <c r="BH1315" s="149" t="s">
        <v>37111</v>
      </c>
    </row>
    <row r="1316" customFormat="false" ht="15" hidden="true" customHeight="false" outlineLevel="0" collapsed="false">
      <c r="A1316" s="158" t="n">
        <v>1678</v>
      </c>
      <c r="B1316" s="149" t="s">
        <v>34694</v>
      </c>
      <c r="C1316" s="149" t="s">
        <v>1415</v>
      </c>
      <c r="D1316" s="159" t="n">
        <v>44228</v>
      </c>
      <c r="E1316" s="149" t="s">
        <v>44332</v>
      </c>
      <c r="F1316" s="158" t="n">
        <v>10</v>
      </c>
      <c r="G1316" s="160" t="n">
        <v>42122102051</v>
      </c>
      <c r="H1316" s="149" t="n">
        <v>0</v>
      </c>
      <c r="I1316" s="149" t="s">
        <v>45140</v>
      </c>
      <c r="J1316" s="149" t="s">
        <v>45141</v>
      </c>
      <c r="K1316" s="149" t="s">
        <v>10555</v>
      </c>
      <c r="L1316" s="159" t="n">
        <v>38773</v>
      </c>
      <c r="M1316" s="149" t="s">
        <v>83</v>
      </c>
      <c r="N1316" s="149" t="s">
        <v>52</v>
      </c>
      <c r="Q1316" s="149" t="s">
        <v>45142</v>
      </c>
      <c r="R1316" s="149" t="s">
        <v>34700</v>
      </c>
      <c r="S1316" s="158" t="s">
        <v>143</v>
      </c>
      <c r="T1316" s="158" t="s">
        <v>312</v>
      </c>
      <c r="U1316" s="149" t="s">
        <v>37380</v>
      </c>
      <c r="V1316" s="149" t="s">
        <v>34701</v>
      </c>
      <c r="W1316" s="158"/>
      <c r="X1316" s="149" t="s">
        <v>34703</v>
      </c>
      <c r="Y1316" s="149" t="s">
        <v>34702</v>
      </c>
      <c r="Z1316" s="149" t="s">
        <v>156</v>
      </c>
      <c r="AD1316" s="149" t="s">
        <v>132</v>
      </c>
      <c r="AE1316" s="149" t="s">
        <v>34704</v>
      </c>
      <c r="AG1316" s="149" t="s">
        <v>34696</v>
      </c>
      <c r="AH1316" s="149" t="s">
        <v>34705</v>
      </c>
      <c r="AI1316" s="149" t="s">
        <v>74</v>
      </c>
      <c r="BA1316" s="149" t="s">
        <v>44991</v>
      </c>
      <c r="BB1316" s="149" t="s">
        <v>81</v>
      </c>
      <c r="BC1316" s="149" t="s">
        <v>81</v>
      </c>
      <c r="BD1316" s="149" t="s">
        <v>298</v>
      </c>
      <c r="BG1316" s="149" t="n">
        <v>118</v>
      </c>
      <c r="BH1316" s="149" t="s">
        <v>37111</v>
      </c>
    </row>
    <row r="1317" customFormat="false" ht="15" hidden="true" customHeight="false" outlineLevel="0" collapsed="false">
      <c r="A1317" s="158" t="n">
        <v>1679</v>
      </c>
      <c r="B1317" s="149" t="s">
        <v>34797</v>
      </c>
      <c r="C1317" s="149" t="s">
        <v>1415</v>
      </c>
      <c r="D1317" s="159" t="n">
        <v>44234</v>
      </c>
      <c r="E1317" s="149" t="s">
        <v>44332</v>
      </c>
      <c r="F1317" s="158" t="n">
        <v>10</v>
      </c>
      <c r="G1317" s="160" t="n">
        <v>42122102019</v>
      </c>
      <c r="H1317" s="149" t="n">
        <v>0</v>
      </c>
      <c r="I1317" s="149" t="s">
        <v>45143</v>
      </c>
      <c r="J1317" s="149" t="s">
        <v>45144</v>
      </c>
      <c r="K1317" s="149" t="s">
        <v>53</v>
      </c>
      <c r="L1317" s="159" t="n">
        <v>38701</v>
      </c>
      <c r="M1317" s="149" t="s">
        <v>83</v>
      </c>
      <c r="N1317" s="149" t="s">
        <v>52</v>
      </c>
      <c r="Q1317" s="149" t="s">
        <v>45145</v>
      </c>
      <c r="R1317" s="149" t="s">
        <v>34803</v>
      </c>
      <c r="S1317" s="158" t="s">
        <v>143</v>
      </c>
      <c r="T1317" s="158" t="s">
        <v>1449</v>
      </c>
      <c r="U1317" s="149" t="s">
        <v>37256</v>
      </c>
      <c r="V1317" s="149" t="s">
        <v>34804</v>
      </c>
      <c r="W1317" s="158"/>
      <c r="X1317" s="149" t="s">
        <v>34806</v>
      </c>
      <c r="Y1317" s="149" t="s">
        <v>34805</v>
      </c>
      <c r="Z1317" s="149" t="s">
        <v>106</v>
      </c>
      <c r="AD1317" s="149" t="s">
        <v>132</v>
      </c>
      <c r="AE1317" s="149" t="s">
        <v>34807</v>
      </c>
      <c r="AG1317" s="149" t="s">
        <v>34809</v>
      </c>
      <c r="AH1317" s="149" t="s">
        <v>34808</v>
      </c>
      <c r="AI1317" s="149" t="s">
        <v>74</v>
      </c>
      <c r="BA1317" s="149" t="s">
        <v>45146</v>
      </c>
      <c r="BB1317" s="149" t="s">
        <v>81</v>
      </c>
      <c r="BC1317" s="149" t="s">
        <v>81</v>
      </c>
      <c r="BD1317" s="149" t="s">
        <v>253</v>
      </c>
      <c r="BE1317" s="149" t="s">
        <v>19328</v>
      </c>
      <c r="BG1317" s="149" t="n">
        <v>118</v>
      </c>
      <c r="BH1317" s="149" t="s">
        <v>37111</v>
      </c>
    </row>
    <row r="1318" customFormat="false" ht="15" hidden="true" customHeight="false" outlineLevel="0" collapsed="false">
      <c r="A1318" s="158" t="n">
        <v>1680</v>
      </c>
      <c r="B1318" s="149" t="s">
        <v>34813</v>
      </c>
      <c r="C1318" s="149" t="s">
        <v>1415</v>
      </c>
      <c r="D1318" s="159" t="n">
        <v>44234</v>
      </c>
      <c r="E1318" s="149" t="s">
        <v>44332</v>
      </c>
      <c r="F1318" s="158" t="n">
        <v>10</v>
      </c>
      <c r="G1318" s="160" t="n">
        <v>42122102062</v>
      </c>
      <c r="H1318" s="149" t="n">
        <v>0</v>
      </c>
      <c r="I1318" s="149" t="s">
        <v>45147</v>
      </c>
      <c r="J1318" s="149" t="s">
        <v>45148</v>
      </c>
      <c r="K1318" s="149" t="s">
        <v>53</v>
      </c>
      <c r="L1318" s="159" t="n">
        <v>38694</v>
      </c>
      <c r="M1318" s="149" t="s">
        <v>83</v>
      </c>
      <c r="N1318" s="149" t="s">
        <v>52</v>
      </c>
      <c r="Q1318" s="149" t="s">
        <v>45149</v>
      </c>
      <c r="R1318" s="149" t="s">
        <v>58</v>
      </c>
      <c r="S1318" s="158" t="s">
        <v>117</v>
      </c>
      <c r="T1318" s="158" t="n">
        <v>20</v>
      </c>
      <c r="U1318" s="149" t="s">
        <v>37397</v>
      </c>
      <c r="V1318" s="149" t="s">
        <v>34818</v>
      </c>
      <c r="W1318" s="158"/>
      <c r="X1318" s="149" t="s">
        <v>34820</v>
      </c>
      <c r="Y1318" s="149" t="s">
        <v>34819</v>
      </c>
      <c r="Z1318" s="149" t="s">
        <v>106</v>
      </c>
      <c r="AD1318" s="149" t="s">
        <v>132</v>
      </c>
      <c r="AE1318" s="149" t="s">
        <v>34821</v>
      </c>
      <c r="AG1318" s="149" t="s">
        <v>34823</v>
      </c>
      <c r="AH1318" s="149" t="s">
        <v>34822</v>
      </c>
      <c r="AI1318" s="149" t="s">
        <v>74</v>
      </c>
      <c r="BA1318" s="149" t="s">
        <v>45150</v>
      </c>
      <c r="BB1318" s="149" t="s">
        <v>81</v>
      </c>
      <c r="BC1318" s="149" t="s">
        <v>81</v>
      </c>
      <c r="BG1318" s="149" t="n">
        <v>75</v>
      </c>
      <c r="BH1318" s="149" t="s">
        <v>37111</v>
      </c>
    </row>
    <row r="1319" customFormat="false" ht="15" hidden="true" customHeight="false" outlineLevel="0" collapsed="false">
      <c r="A1319" s="158" t="n">
        <v>1681</v>
      </c>
      <c r="B1319" s="149" t="s">
        <v>34841</v>
      </c>
      <c r="C1319" s="149" t="s">
        <v>1415</v>
      </c>
      <c r="D1319" s="159" t="n">
        <v>44236</v>
      </c>
      <c r="E1319" s="149" t="s">
        <v>44332</v>
      </c>
      <c r="F1319" s="158" t="n">
        <v>10</v>
      </c>
      <c r="G1319" s="160" t="n">
        <v>42122101004</v>
      </c>
      <c r="H1319" s="149" t="n">
        <v>0</v>
      </c>
      <c r="I1319" s="149" t="s">
        <v>45151</v>
      </c>
      <c r="J1319" s="149" t="s">
        <v>45152</v>
      </c>
      <c r="K1319" s="149" t="s">
        <v>138</v>
      </c>
      <c r="L1319" s="159" t="n">
        <v>38877</v>
      </c>
      <c r="M1319" s="149" t="s">
        <v>37114</v>
      </c>
      <c r="N1319" s="149" t="s">
        <v>52</v>
      </c>
      <c r="Q1319" s="149" t="s">
        <v>45153</v>
      </c>
      <c r="R1319" s="149" t="n">
        <v>7</v>
      </c>
      <c r="S1319" s="158" t="s">
        <v>88</v>
      </c>
      <c r="T1319" s="158" t="s">
        <v>328</v>
      </c>
      <c r="U1319" s="149" t="s">
        <v>37229</v>
      </c>
      <c r="V1319" s="149" t="s">
        <v>34846</v>
      </c>
      <c r="W1319" s="158"/>
      <c r="X1319" s="149" t="s">
        <v>34847</v>
      </c>
      <c r="Y1319" s="149" t="s">
        <v>81</v>
      </c>
      <c r="AE1319" s="149" t="s">
        <v>34848</v>
      </c>
      <c r="AG1319" s="149" t="s">
        <v>34850</v>
      </c>
      <c r="AH1319" s="149" t="s">
        <v>34849</v>
      </c>
      <c r="AI1319" s="149" t="s">
        <v>74</v>
      </c>
      <c r="BA1319" s="149" t="s">
        <v>45154</v>
      </c>
      <c r="BB1319" s="149" t="s">
        <v>81</v>
      </c>
      <c r="BC1319" s="149" t="s">
        <v>81</v>
      </c>
      <c r="BD1319" s="149" t="s">
        <v>178</v>
      </c>
      <c r="BE1319" s="149" t="s">
        <v>45155</v>
      </c>
      <c r="BG1319" s="149" t="n">
        <v>73</v>
      </c>
      <c r="BH1319" s="149" t="s">
        <v>37111</v>
      </c>
    </row>
    <row r="1320" customFormat="false" ht="15" hidden="true" customHeight="false" outlineLevel="0" collapsed="false">
      <c r="A1320" s="158" t="n">
        <v>1682</v>
      </c>
      <c r="B1320" s="149" t="s">
        <v>34872</v>
      </c>
      <c r="C1320" s="149" t="s">
        <v>1415</v>
      </c>
      <c r="D1320" s="159" t="n">
        <v>44239</v>
      </c>
      <c r="E1320" s="149" t="s">
        <v>44332</v>
      </c>
      <c r="F1320" s="158" t="n">
        <v>10</v>
      </c>
      <c r="G1320" s="160" t="n">
        <v>42122101007</v>
      </c>
      <c r="H1320" s="149" t="n">
        <v>0</v>
      </c>
      <c r="I1320" s="149" t="s">
        <v>45156</v>
      </c>
      <c r="J1320" s="149" t="s">
        <v>42265</v>
      </c>
      <c r="K1320" s="149" t="s">
        <v>53</v>
      </c>
      <c r="L1320" s="159" t="n">
        <v>39048</v>
      </c>
      <c r="M1320" s="149" t="s">
        <v>37114</v>
      </c>
      <c r="N1320" s="149" t="s">
        <v>52</v>
      </c>
      <c r="Q1320" s="149" t="s">
        <v>6702</v>
      </c>
      <c r="R1320" s="149" t="s">
        <v>1860</v>
      </c>
      <c r="S1320" s="158" t="s">
        <v>190</v>
      </c>
      <c r="T1320" s="158" t="n">
        <v>18</v>
      </c>
      <c r="U1320" s="149" t="s">
        <v>37229</v>
      </c>
      <c r="V1320" s="149" t="s">
        <v>34877</v>
      </c>
      <c r="W1320" s="158"/>
      <c r="X1320" s="149" t="s">
        <v>34879</v>
      </c>
      <c r="Y1320" s="149" t="s">
        <v>34878</v>
      </c>
      <c r="Z1320" s="149" t="s">
        <v>73</v>
      </c>
      <c r="AD1320" s="149" t="s">
        <v>132</v>
      </c>
      <c r="AE1320" s="149" t="s">
        <v>34880</v>
      </c>
      <c r="AG1320" s="149" t="s">
        <v>34882</v>
      </c>
      <c r="AH1320" s="149" t="s">
        <v>34881</v>
      </c>
      <c r="AI1320" s="149" t="s">
        <v>74</v>
      </c>
      <c r="BA1320" s="149" t="s">
        <v>45009</v>
      </c>
      <c r="BB1320" s="149" t="s">
        <v>81</v>
      </c>
      <c r="BC1320" s="149" t="s">
        <v>81</v>
      </c>
      <c r="BD1320" s="149" t="s">
        <v>128</v>
      </c>
      <c r="BG1320" s="149" t="n">
        <v>118</v>
      </c>
      <c r="BH1320" s="149" t="s">
        <v>37111</v>
      </c>
    </row>
    <row r="1321" customFormat="false" ht="15" hidden="true" customHeight="false" outlineLevel="0" collapsed="false">
      <c r="A1321" s="158" t="n">
        <v>1683</v>
      </c>
      <c r="B1321" s="149" t="s">
        <v>34998</v>
      </c>
      <c r="C1321" s="149" t="s">
        <v>1415</v>
      </c>
      <c r="D1321" s="159" t="n">
        <v>44244</v>
      </c>
      <c r="E1321" s="149" t="s">
        <v>44332</v>
      </c>
      <c r="F1321" s="158" t="n">
        <v>10</v>
      </c>
      <c r="G1321" s="160" t="n">
        <v>42122102021</v>
      </c>
      <c r="H1321" s="149" t="n">
        <v>0</v>
      </c>
      <c r="I1321" s="149" t="s">
        <v>45157</v>
      </c>
      <c r="J1321" s="149" t="s">
        <v>38233</v>
      </c>
      <c r="K1321" s="149" t="s">
        <v>53</v>
      </c>
      <c r="L1321" s="159" t="n">
        <v>38829</v>
      </c>
      <c r="M1321" s="149" t="s">
        <v>83</v>
      </c>
      <c r="N1321" s="149" t="s">
        <v>52</v>
      </c>
      <c r="Q1321" s="149" t="s">
        <v>45158</v>
      </c>
      <c r="R1321" s="149" t="n">
        <v>11</v>
      </c>
      <c r="S1321" s="158" t="s">
        <v>81</v>
      </c>
      <c r="T1321" s="158" t="s">
        <v>81</v>
      </c>
      <c r="U1321" s="149" t="s">
        <v>37442</v>
      </c>
      <c r="V1321" s="149" t="s">
        <v>45159</v>
      </c>
      <c r="W1321" s="158"/>
      <c r="X1321" s="149" t="s">
        <v>81</v>
      </c>
      <c r="Y1321" s="149" t="s">
        <v>81</v>
      </c>
      <c r="AE1321" s="149" t="s">
        <v>45160</v>
      </c>
      <c r="AG1321" s="149" t="s">
        <v>35005</v>
      </c>
      <c r="AH1321" s="149" t="s">
        <v>35004</v>
      </c>
      <c r="AI1321" s="149" t="s">
        <v>74</v>
      </c>
      <c r="AM1321" s="149" t="s">
        <v>132</v>
      </c>
      <c r="BA1321" s="149" t="s">
        <v>45161</v>
      </c>
      <c r="BB1321" s="149" t="s">
        <v>81</v>
      </c>
      <c r="BC1321" s="149" t="s">
        <v>81</v>
      </c>
      <c r="BD1321" s="149" t="s">
        <v>128</v>
      </c>
      <c r="BG1321" s="149" t="n">
        <v>118</v>
      </c>
      <c r="BH1321" s="149" t="s">
        <v>37111</v>
      </c>
    </row>
    <row r="1322" customFormat="false" ht="15" hidden="true" customHeight="false" outlineLevel="0" collapsed="false">
      <c r="A1322" s="158" t="n">
        <v>1684</v>
      </c>
      <c r="B1322" s="149" t="s">
        <v>35026</v>
      </c>
      <c r="C1322" s="149" t="s">
        <v>1415</v>
      </c>
      <c r="D1322" s="159" t="n">
        <v>44244</v>
      </c>
      <c r="E1322" s="149" t="s">
        <v>44332</v>
      </c>
      <c r="F1322" s="158" t="n">
        <v>10</v>
      </c>
      <c r="G1322" s="160" t="n">
        <v>42122102048</v>
      </c>
      <c r="H1322" s="149" t="n">
        <v>0</v>
      </c>
      <c r="I1322" s="149" t="s">
        <v>45162</v>
      </c>
      <c r="J1322" s="149" t="s">
        <v>45163</v>
      </c>
      <c r="K1322" s="149" t="s">
        <v>53</v>
      </c>
      <c r="L1322" s="159" t="n">
        <v>38861</v>
      </c>
      <c r="M1322" s="149" t="s">
        <v>83</v>
      </c>
      <c r="N1322" s="149" t="s">
        <v>52</v>
      </c>
      <c r="Q1322" s="149" t="s">
        <v>45164</v>
      </c>
      <c r="R1322" s="149" t="n">
        <v>22</v>
      </c>
      <c r="S1322" s="158" t="n">
        <v>3</v>
      </c>
      <c r="T1322" s="158" t="n">
        <v>6</v>
      </c>
      <c r="U1322" s="149" t="s">
        <v>37406</v>
      </c>
      <c r="V1322" s="149" t="s">
        <v>45165</v>
      </c>
      <c r="W1322" s="158"/>
      <c r="X1322" s="149" t="s">
        <v>35033</v>
      </c>
      <c r="Y1322" s="149" t="s">
        <v>45166</v>
      </c>
      <c r="Z1322" s="149" t="s">
        <v>106</v>
      </c>
      <c r="AD1322" s="149" t="s">
        <v>132</v>
      </c>
      <c r="AE1322" s="149" t="s">
        <v>35034</v>
      </c>
      <c r="AG1322" s="149" t="s">
        <v>35036</v>
      </c>
      <c r="AH1322" s="149" t="s">
        <v>45167</v>
      </c>
      <c r="AI1322" s="149" t="s">
        <v>74</v>
      </c>
      <c r="BA1322" s="149" t="s">
        <v>45168</v>
      </c>
      <c r="BB1322" s="149" t="s">
        <v>81</v>
      </c>
      <c r="BC1322" s="149" t="s">
        <v>81</v>
      </c>
      <c r="BD1322" s="149" t="s">
        <v>178</v>
      </c>
      <c r="BE1322" s="149" t="s">
        <v>45169</v>
      </c>
      <c r="BG1322" s="149" t="n">
        <v>75</v>
      </c>
      <c r="BH1322" s="149" t="s">
        <v>37111</v>
      </c>
    </row>
    <row r="1323" customFormat="false" ht="15" hidden="true" customHeight="false" outlineLevel="0" collapsed="false">
      <c r="A1323" s="158" t="n">
        <v>1685</v>
      </c>
      <c r="B1323" s="149" t="s">
        <v>36886</v>
      </c>
      <c r="C1323" s="149" t="s">
        <v>1415</v>
      </c>
      <c r="D1323" s="159" t="n">
        <v>44387</v>
      </c>
      <c r="E1323" s="149" t="s">
        <v>44332</v>
      </c>
      <c r="F1323" s="158" t="n">
        <v>10</v>
      </c>
      <c r="G1323" s="160" t="n">
        <v>42122101017</v>
      </c>
      <c r="H1323" s="149" t="n">
        <v>0</v>
      </c>
      <c r="I1323" s="149" t="s">
        <v>45170</v>
      </c>
      <c r="J1323" s="149" t="s">
        <v>38263</v>
      </c>
      <c r="K1323" s="149" t="s">
        <v>7726</v>
      </c>
      <c r="L1323" s="159" t="n">
        <v>38955</v>
      </c>
      <c r="M1323" s="149" t="s">
        <v>37114</v>
      </c>
      <c r="N1323" s="149" t="s">
        <v>52</v>
      </c>
      <c r="Q1323" s="149" t="s">
        <v>45171</v>
      </c>
      <c r="R1323" s="149" t="n">
        <v>12</v>
      </c>
      <c r="S1323" s="158" t="s">
        <v>57</v>
      </c>
      <c r="T1323" s="158" t="n">
        <v>16</v>
      </c>
      <c r="U1323" s="149" t="s">
        <v>37116</v>
      </c>
      <c r="V1323" s="149" t="s">
        <v>31742</v>
      </c>
      <c r="W1323" s="158" t="n">
        <v>11006</v>
      </c>
      <c r="X1323" s="149" t="s">
        <v>31744</v>
      </c>
      <c r="Y1323" s="149" t="s">
        <v>31743</v>
      </c>
      <c r="Z1323" s="149" t="s">
        <v>73</v>
      </c>
      <c r="AE1323" s="149" t="s">
        <v>31745</v>
      </c>
      <c r="AF1323" s="149" t="n">
        <v>12006</v>
      </c>
      <c r="AG1323" s="149" t="s">
        <v>31747</v>
      </c>
      <c r="AH1323" s="149" t="s">
        <v>31746</v>
      </c>
      <c r="AI1323" s="149" t="s">
        <v>74</v>
      </c>
      <c r="BA1323" s="149" t="s">
        <v>45172</v>
      </c>
      <c r="BB1323" s="149" t="s">
        <v>44790</v>
      </c>
      <c r="BC1323" s="149" t="n">
        <v>1</v>
      </c>
      <c r="BD1323" s="149" t="s">
        <v>178</v>
      </c>
      <c r="BE1323" s="149" t="s">
        <v>45173</v>
      </c>
      <c r="BG1323" s="149" t="n">
        <v>74</v>
      </c>
      <c r="BH1323" s="149" t="s">
        <v>37111</v>
      </c>
    </row>
    <row r="1324" customFormat="false" ht="15" hidden="true" customHeight="false" outlineLevel="0" collapsed="false">
      <c r="A1324" s="158" t="n">
        <v>1686</v>
      </c>
      <c r="B1324" s="149" t="s">
        <v>35123</v>
      </c>
      <c r="C1324" s="149" t="s">
        <v>1415</v>
      </c>
      <c r="D1324" s="159" t="n">
        <v>44247</v>
      </c>
      <c r="E1324" s="149" t="s">
        <v>44332</v>
      </c>
      <c r="F1324" s="158" t="n">
        <v>10</v>
      </c>
      <c r="G1324" s="160" t="n">
        <v>42122101046</v>
      </c>
      <c r="H1324" s="149" t="n">
        <v>0</v>
      </c>
      <c r="I1324" s="149" t="s">
        <v>45174</v>
      </c>
      <c r="J1324" s="149" t="s">
        <v>45175</v>
      </c>
      <c r="K1324" s="149" t="s">
        <v>53</v>
      </c>
      <c r="L1324" s="159" t="n">
        <v>38874</v>
      </c>
      <c r="M1324" s="149" t="s">
        <v>37114</v>
      </c>
      <c r="N1324" s="149" t="s">
        <v>52</v>
      </c>
      <c r="Q1324" s="149" t="s">
        <v>45176</v>
      </c>
      <c r="R1324" s="149" t="n">
        <v>12</v>
      </c>
      <c r="S1324" s="158" t="s">
        <v>213</v>
      </c>
      <c r="T1324" s="158" t="s">
        <v>311</v>
      </c>
      <c r="U1324" s="149" t="s">
        <v>37380</v>
      </c>
      <c r="V1324" s="149" t="s">
        <v>35131</v>
      </c>
      <c r="W1324" s="158"/>
      <c r="X1324" s="149" t="s">
        <v>81</v>
      </c>
      <c r="Y1324" s="149" t="s">
        <v>81</v>
      </c>
      <c r="Z1324" s="149" t="s">
        <v>156</v>
      </c>
      <c r="AD1324" s="149" t="s">
        <v>132</v>
      </c>
      <c r="AE1324" s="149" t="s">
        <v>35132</v>
      </c>
      <c r="AG1324" s="149" t="s">
        <v>35134</v>
      </c>
      <c r="AH1324" s="149" t="s">
        <v>35133</v>
      </c>
      <c r="AI1324" s="149" t="s">
        <v>74</v>
      </c>
      <c r="BA1324" s="149" t="s">
        <v>44976</v>
      </c>
      <c r="BB1324" s="149" t="s">
        <v>81</v>
      </c>
      <c r="BC1324" s="149" t="s">
        <v>81</v>
      </c>
      <c r="BD1324" s="149" t="s">
        <v>298</v>
      </c>
      <c r="BG1324" s="149" t="n">
        <v>73</v>
      </c>
      <c r="BH1324" s="149" t="s">
        <v>37111</v>
      </c>
    </row>
    <row r="1325" customFormat="false" ht="15" hidden="true" customHeight="false" outlineLevel="0" collapsed="false">
      <c r="A1325" s="158" t="n">
        <v>1687</v>
      </c>
      <c r="B1325" s="149" t="s">
        <v>35137</v>
      </c>
      <c r="C1325" s="149" t="s">
        <v>1415</v>
      </c>
      <c r="D1325" s="159" t="n">
        <v>44248</v>
      </c>
      <c r="E1325" s="149" t="s">
        <v>44332</v>
      </c>
      <c r="F1325" s="158" t="n">
        <v>10</v>
      </c>
      <c r="G1325" s="160" t="n">
        <v>42122101075</v>
      </c>
      <c r="H1325" s="149" t="n">
        <v>0</v>
      </c>
      <c r="I1325" s="149" t="s">
        <v>45177</v>
      </c>
      <c r="J1325" s="149" t="s">
        <v>45178</v>
      </c>
      <c r="K1325" s="149" t="s">
        <v>138</v>
      </c>
      <c r="L1325" s="159" t="n">
        <v>38642</v>
      </c>
      <c r="M1325" s="149" t="s">
        <v>37114</v>
      </c>
      <c r="N1325" s="149" t="s">
        <v>52</v>
      </c>
      <c r="Q1325" s="149" t="s">
        <v>45179</v>
      </c>
      <c r="R1325" s="149" t="n">
        <v>3</v>
      </c>
      <c r="S1325" s="158" t="s">
        <v>212</v>
      </c>
      <c r="T1325" s="158" t="s">
        <v>117</v>
      </c>
      <c r="U1325" s="149" t="s">
        <v>37247</v>
      </c>
      <c r="V1325" s="149" t="s">
        <v>16863</v>
      </c>
      <c r="W1325" s="158"/>
      <c r="X1325" s="149" t="s">
        <v>6660</v>
      </c>
      <c r="Y1325" s="149" t="s">
        <v>35145</v>
      </c>
      <c r="Z1325" s="149" t="s">
        <v>73</v>
      </c>
      <c r="AE1325" s="149" t="s">
        <v>35146</v>
      </c>
      <c r="AG1325" s="149" t="s">
        <v>34574</v>
      </c>
      <c r="AH1325" s="149" t="s">
        <v>35145</v>
      </c>
      <c r="AI1325" s="149" t="s">
        <v>73</v>
      </c>
      <c r="BA1325" s="149" t="s">
        <v>45180</v>
      </c>
      <c r="BB1325" s="149" t="s">
        <v>81</v>
      </c>
      <c r="BC1325" s="149" t="s">
        <v>81</v>
      </c>
      <c r="BD1325" s="149" t="s">
        <v>178</v>
      </c>
      <c r="BE1325" s="149" t="s">
        <v>45181</v>
      </c>
      <c r="BG1325" s="149" t="n">
        <v>75</v>
      </c>
      <c r="BH1325" s="149" t="s">
        <v>37111</v>
      </c>
    </row>
    <row r="1326" customFormat="false" ht="15" hidden="true" customHeight="false" outlineLevel="0" collapsed="false">
      <c r="A1326" s="158" t="n">
        <v>1688</v>
      </c>
      <c r="B1326" s="149" t="s">
        <v>35153</v>
      </c>
      <c r="C1326" s="149" t="s">
        <v>1415</v>
      </c>
      <c r="D1326" s="159" t="n">
        <v>44249</v>
      </c>
      <c r="E1326" s="149" t="s">
        <v>44332</v>
      </c>
      <c r="F1326" s="158" t="n">
        <v>10</v>
      </c>
      <c r="G1326" s="160" t="n">
        <v>42122101031</v>
      </c>
      <c r="H1326" s="149" t="n">
        <v>0</v>
      </c>
      <c r="I1326" s="149" t="s">
        <v>45182</v>
      </c>
      <c r="J1326" s="149" t="s">
        <v>40716</v>
      </c>
      <c r="K1326" s="149" t="s">
        <v>84</v>
      </c>
      <c r="L1326" s="159" t="n">
        <v>39009</v>
      </c>
      <c r="M1326" s="149" t="s">
        <v>37114</v>
      </c>
      <c r="N1326" s="149" t="s">
        <v>52</v>
      </c>
      <c r="Q1326" s="149" t="s">
        <v>35155</v>
      </c>
      <c r="R1326" s="149" t="n">
        <v>7</v>
      </c>
      <c r="S1326" s="158" t="n">
        <v>7</v>
      </c>
      <c r="T1326" s="158" t="n">
        <v>3</v>
      </c>
      <c r="U1326" s="149" t="s">
        <v>37442</v>
      </c>
      <c r="V1326" s="149" t="s">
        <v>3963</v>
      </c>
      <c r="W1326" s="158" t="n">
        <v>1076</v>
      </c>
      <c r="X1326" s="149" t="s">
        <v>3965</v>
      </c>
      <c r="Y1326" s="149" t="s">
        <v>3964</v>
      </c>
      <c r="Z1326" s="149" t="s">
        <v>156</v>
      </c>
      <c r="AA1326" s="149" t="s">
        <v>81</v>
      </c>
      <c r="AB1326" s="149" t="s">
        <v>81</v>
      </c>
      <c r="AC1326" s="149" t="s">
        <v>81</v>
      </c>
      <c r="AE1326" s="149" t="s">
        <v>44183</v>
      </c>
      <c r="AF1326" s="149" t="n">
        <v>2076</v>
      </c>
      <c r="AG1326" s="149" t="s">
        <v>3968</v>
      </c>
      <c r="AH1326" s="149" t="s">
        <v>3967</v>
      </c>
      <c r="AI1326" s="149" t="s">
        <v>73</v>
      </c>
      <c r="AJ1326" s="149" t="s">
        <v>81</v>
      </c>
      <c r="AK1326" s="149" t="s">
        <v>81</v>
      </c>
      <c r="AL1326" s="149" t="s">
        <v>81</v>
      </c>
      <c r="AM1326" s="149" t="s">
        <v>37216</v>
      </c>
      <c r="AO1326" s="149" t="s">
        <v>44182</v>
      </c>
      <c r="AP1326" s="149" t="n">
        <v>0</v>
      </c>
      <c r="AU1326" s="149" t="s">
        <v>156</v>
      </c>
      <c r="AY1326" s="149" t="s">
        <v>37216</v>
      </c>
      <c r="BA1326" s="149" t="s">
        <v>37193</v>
      </c>
      <c r="BB1326" s="149" t="s">
        <v>35161</v>
      </c>
      <c r="BC1326" s="149" t="n">
        <v>11</v>
      </c>
      <c r="BG1326" s="149" t="n">
        <v>118</v>
      </c>
      <c r="BH1326" s="149" t="s">
        <v>37111</v>
      </c>
    </row>
    <row r="1327" customFormat="false" ht="15" hidden="true" customHeight="false" outlineLevel="0" collapsed="false">
      <c r="A1327" s="158" t="n">
        <v>1689</v>
      </c>
      <c r="B1327" s="149" t="s">
        <v>35326</v>
      </c>
      <c r="C1327" s="149" t="s">
        <v>1415</v>
      </c>
      <c r="D1327" s="159" t="n">
        <v>44259</v>
      </c>
      <c r="E1327" s="149" t="s">
        <v>44332</v>
      </c>
      <c r="F1327" s="158" t="n">
        <v>10</v>
      </c>
      <c r="G1327" s="160" t="n">
        <v>42122101044</v>
      </c>
      <c r="H1327" s="149" t="n">
        <v>0</v>
      </c>
      <c r="I1327" s="149" t="s">
        <v>45183</v>
      </c>
      <c r="J1327" s="149" t="s">
        <v>45184</v>
      </c>
      <c r="K1327" s="149" t="s">
        <v>53</v>
      </c>
      <c r="L1327" s="159" t="n">
        <v>38914</v>
      </c>
      <c r="M1327" s="149" t="s">
        <v>37114</v>
      </c>
      <c r="N1327" s="149" t="s">
        <v>52</v>
      </c>
      <c r="Q1327" s="149" t="s">
        <v>45185</v>
      </c>
      <c r="R1327" s="149" t="n">
        <v>12</v>
      </c>
      <c r="S1327" s="158" t="n">
        <v>2</v>
      </c>
      <c r="T1327" s="158" t="n">
        <v>9</v>
      </c>
      <c r="U1327" s="149" t="s">
        <v>37391</v>
      </c>
      <c r="V1327" s="149" t="s">
        <v>35331</v>
      </c>
      <c r="W1327" s="158"/>
      <c r="X1327" s="149" t="s">
        <v>35332</v>
      </c>
      <c r="Y1327" s="149" t="s">
        <v>81</v>
      </c>
      <c r="Z1327" s="149" t="s">
        <v>106</v>
      </c>
      <c r="AD1327" s="149" t="s">
        <v>132</v>
      </c>
      <c r="AE1327" s="149" t="s">
        <v>35333</v>
      </c>
      <c r="AG1327" s="149" t="s">
        <v>35329</v>
      </c>
      <c r="AH1327" s="149" t="s">
        <v>35334</v>
      </c>
      <c r="AI1327" s="149" t="s">
        <v>106</v>
      </c>
      <c r="AM1327" s="149" t="s">
        <v>132</v>
      </c>
      <c r="BA1327" s="149" t="s">
        <v>45186</v>
      </c>
      <c r="BB1327" s="149" t="s">
        <v>81</v>
      </c>
      <c r="BC1327" s="149" t="s">
        <v>81</v>
      </c>
      <c r="BG1327" s="149" t="n">
        <v>75</v>
      </c>
      <c r="BH1327" s="149" t="s">
        <v>37111</v>
      </c>
    </row>
    <row r="1328" customFormat="false" ht="15" hidden="true" customHeight="false" outlineLevel="0" collapsed="false">
      <c r="A1328" s="158" t="n">
        <v>1690</v>
      </c>
      <c r="B1328" s="149" t="s">
        <v>35338</v>
      </c>
      <c r="C1328" s="149" t="s">
        <v>1415</v>
      </c>
      <c r="D1328" s="159" t="n">
        <v>44259</v>
      </c>
      <c r="E1328" s="149" t="s">
        <v>44332</v>
      </c>
      <c r="F1328" s="158" t="n">
        <v>10</v>
      </c>
      <c r="G1328" s="160" t="n">
        <v>42122101059</v>
      </c>
      <c r="H1328" s="149" t="n">
        <v>0</v>
      </c>
      <c r="I1328" s="149" t="s">
        <v>45187</v>
      </c>
      <c r="J1328" s="149" t="s">
        <v>45188</v>
      </c>
      <c r="K1328" s="149" t="s">
        <v>138</v>
      </c>
      <c r="L1328" s="159" t="n">
        <v>38751</v>
      </c>
      <c r="M1328" s="149" t="s">
        <v>37114</v>
      </c>
      <c r="N1328" s="149" t="s">
        <v>52</v>
      </c>
      <c r="Q1328" s="149" t="s">
        <v>35342</v>
      </c>
      <c r="R1328" s="149" t="s">
        <v>2282</v>
      </c>
      <c r="S1328" s="158" t="s">
        <v>496</v>
      </c>
      <c r="T1328" s="158" t="s">
        <v>212</v>
      </c>
      <c r="U1328" s="149" t="s">
        <v>38301</v>
      </c>
      <c r="V1328" s="149" t="s">
        <v>35343</v>
      </c>
      <c r="W1328" s="158"/>
      <c r="X1328" s="149" t="s">
        <v>35345</v>
      </c>
      <c r="Y1328" s="149" t="s">
        <v>35344</v>
      </c>
      <c r="Z1328" s="149" t="s">
        <v>106</v>
      </c>
      <c r="AE1328" s="149" t="s">
        <v>35346</v>
      </c>
      <c r="AG1328" s="149" t="s">
        <v>35348</v>
      </c>
      <c r="AH1328" s="149" t="s">
        <v>35347</v>
      </c>
      <c r="AI1328" s="149" t="s">
        <v>74</v>
      </c>
      <c r="BA1328" s="149" t="s">
        <v>45189</v>
      </c>
      <c r="BB1328" s="149" t="s">
        <v>81</v>
      </c>
      <c r="BC1328" s="149" t="s">
        <v>81</v>
      </c>
      <c r="BD1328" s="149" t="s">
        <v>298</v>
      </c>
      <c r="BG1328" s="149" t="n">
        <v>73</v>
      </c>
      <c r="BH1328" s="149" t="s">
        <v>37111</v>
      </c>
    </row>
    <row r="1329" customFormat="false" ht="15" hidden="true" customHeight="false" outlineLevel="0" collapsed="false">
      <c r="A1329" s="158" t="n">
        <v>1691</v>
      </c>
      <c r="B1329" s="149" t="s">
        <v>35365</v>
      </c>
      <c r="C1329" s="149" t="s">
        <v>1415</v>
      </c>
      <c r="D1329" s="159" t="n">
        <v>44260</v>
      </c>
      <c r="E1329" s="149" t="s">
        <v>44332</v>
      </c>
      <c r="F1329" s="158" t="n">
        <v>10</v>
      </c>
      <c r="G1329" s="160" t="n">
        <v>42122102076</v>
      </c>
      <c r="H1329" s="149" t="n">
        <v>0</v>
      </c>
      <c r="I1329" s="149" t="s">
        <v>45190</v>
      </c>
      <c r="J1329" s="149" t="s">
        <v>45191</v>
      </c>
      <c r="K1329" s="149" t="s">
        <v>35369</v>
      </c>
      <c r="L1329" s="159" t="n">
        <v>38946</v>
      </c>
      <c r="M1329" s="149" t="s">
        <v>83</v>
      </c>
      <c r="N1329" s="149" t="s">
        <v>52</v>
      </c>
      <c r="Q1329" s="149" t="s">
        <v>45192</v>
      </c>
      <c r="R1329" s="149" t="n">
        <v>11</v>
      </c>
      <c r="S1329" s="158" t="s">
        <v>88</v>
      </c>
      <c r="T1329" s="158" t="n">
        <v>12</v>
      </c>
      <c r="U1329" s="149" t="s">
        <v>37247</v>
      </c>
      <c r="V1329" s="149" t="s">
        <v>35372</v>
      </c>
      <c r="W1329" s="158"/>
      <c r="X1329" s="149" t="s">
        <v>27938</v>
      </c>
      <c r="Y1329" s="149" t="s">
        <v>27937</v>
      </c>
      <c r="AD1329" s="149" t="s">
        <v>132</v>
      </c>
      <c r="AE1329" s="149" t="s">
        <v>27939</v>
      </c>
      <c r="AG1329" s="149" t="s">
        <v>27940</v>
      </c>
      <c r="AH1329" s="149" t="s">
        <v>35373</v>
      </c>
      <c r="AI1329" s="149" t="s">
        <v>74</v>
      </c>
      <c r="BA1329" s="149" t="s">
        <v>45193</v>
      </c>
      <c r="BB1329" s="149" t="s">
        <v>35377</v>
      </c>
      <c r="BC1329" s="149" t="n">
        <v>7</v>
      </c>
      <c r="BG1329" s="149" t="n">
        <v>73</v>
      </c>
      <c r="BH1329" s="149" t="s">
        <v>37111</v>
      </c>
    </row>
    <row r="1330" customFormat="false" ht="15" hidden="true" customHeight="false" outlineLevel="0" collapsed="false">
      <c r="A1330" s="158" t="n">
        <v>1692</v>
      </c>
      <c r="B1330" s="149" t="s">
        <v>35379</v>
      </c>
      <c r="C1330" s="149" t="s">
        <v>1415</v>
      </c>
      <c r="D1330" s="159" t="n">
        <v>44261</v>
      </c>
      <c r="E1330" s="149" t="s">
        <v>44332</v>
      </c>
      <c r="F1330" s="158" t="n">
        <v>10</v>
      </c>
      <c r="G1330" s="160" t="n">
        <v>42122102005</v>
      </c>
      <c r="H1330" s="149" t="n">
        <v>0</v>
      </c>
      <c r="I1330" s="149" t="s">
        <v>45194</v>
      </c>
      <c r="J1330" s="149" t="s">
        <v>41039</v>
      </c>
      <c r="K1330" s="149" t="s">
        <v>588</v>
      </c>
      <c r="L1330" s="159" t="n">
        <v>39013</v>
      </c>
      <c r="M1330" s="149" t="s">
        <v>83</v>
      </c>
      <c r="N1330" s="149" t="s">
        <v>52</v>
      </c>
      <c r="Q1330" s="149" t="s">
        <v>44958</v>
      </c>
      <c r="R1330" s="149" t="s">
        <v>33694</v>
      </c>
      <c r="S1330" s="158" t="s">
        <v>1128</v>
      </c>
      <c r="T1330" s="158" t="s">
        <v>1449</v>
      </c>
      <c r="U1330" s="149" t="s">
        <v>41627</v>
      </c>
      <c r="V1330" s="149" t="s">
        <v>42013</v>
      </c>
      <c r="W1330" s="158" t="n">
        <v>5494</v>
      </c>
      <c r="X1330" s="149" t="s">
        <v>316</v>
      </c>
      <c r="Y1330" s="149" t="s">
        <v>35384</v>
      </c>
      <c r="Z1330" s="149" t="s">
        <v>73</v>
      </c>
      <c r="AA1330" s="149" t="s">
        <v>38828</v>
      </c>
      <c r="AB1330" s="149" t="s">
        <v>35392</v>
      </c>
      <c r="AC1330" s="149" t="s">
        <v>42014</v>
      </c>
      <c r="AD1330" s="149" t="s">
        <v>132</v>
      </c>
      <c r="AE1330" s="149" t="s">
        <v>26471</v>
      </c>
      <c r="AF1330" s="149" t="n">
        <v>6494</v>
      </c>
      <c r="AG1330" s="149" t="s">
        <v>305</v>
      </c>
      <c r="AH1330" s="149" t="s">
        <v>26472</v>
      </c>
      <c r="AI1330" s="149" t="s">
        <v>106</v>
      </c>
      <c r="AJ1330" s="149" t="s">
        <v>42015</v>
      </c>
      <c r="AK1330" s="149" t="s">
        <v>42016</v>
      </c>
      <c r="AL1330" s="149" t="s">
        <v>42017</v>
      </c>
      <c r="AM1330" s="149" t="s">
        <v>132</v>
      </c>
      <c r="AO1330" s="149" t="s">
        <v>42018</v>
      </c>
      <c r="BA1330" s="149" t="s">
        <v>44621</v>
      </c>
      <c r="BB1330" s="149" t="s">
        <v>35388</v>
      </c>
      <c r="BC1330" s="149" t="n">
        <v>7</v>
      </c>
      <c r="BG1330" s="149" t="n">
        <v>118</v>
      </c>
      <c r="BH1330" s="149" t="s">
        <v>37111</v>
      </c>
    </row>
    <row r="1331" customFormat="false" ht="15" hidden="true" customHeight="false" outlineLevel="0" collapsed="false">
      <c r="A1331" s="158" t="n">
        <v>1693</v>
      </c>
      <c r="B1331" s="149" t="s">
        <v>35476</v>
      </c>
      <c r="C1331" s="149" t="s">
        <v>1415</v>
      </c>
      <c r="D1331" s="159" t="n">
        <v>44268</v>
      </c>
      <c r="E1331" s="149" t="s">
        <v>44332</v>
      </c>
      <c r="F1331" s="158" t="n">
        <v>10</v>
      </c>
      <c r="G1331" s="160" t="n">
        <v>42122101068</v>
      </c>
      <c r="H1331" s="149" t="n">
        <v>0</v>
      </c>
      <c r="I1331" s="149" t="s">
        <v>45195</v>
      </c>
      <c r="J1331" s="149" t="s">
        <v>45196</v>
      </c>
      <c r="K1331" s="149" t="s">
        <v>53</v>
      </c>
      <c r="L1331" s="159" t="n">
        <v>38713</v>
      </c>
      <c r="M1331" s="149" t="s">
        <v>37114</v>
      </c>
      <c r="N1331" s="149" t="s">
        <v>52</v>
      </c>
      <c r="Q1331" s="149" t="s">
        <v>45197</v>
      </c>
      <c r="R1331" s="149" t="n">
        <v>21</v>
      </c>
      <c r="S1331" s="158" t="s">
        <v>443</v>
      </c>
      <c r="T1331" s="158" t="s">
        <v>555</v>
      </c>
      <c r="U1331" s="149" t="s">
        <v>37116</v>
      </c>
      <c r="V1331" s="149" t="s">
        <v>45198</v>
      </c>
      <c r="W1331" s="158"/>
      <c r="X1331" s="149" t="s">
        <v>35484</v>
      </c>
      <c r="Y1331" s="149" t="s">
        <v>45199</v>
      </c>
      <c r="Z1331" s="149" t="s">
        <v>73</v>
      </c>
      <c r="AD1331" s="149" t="s">
        <v>107</v>
      </c>
      <c r="AE1331" s="149" t="s">
        <v>45200</v>
      </c>
      <c r="AG1331" s="149" t="s">
        <v>35479</v>
      </c>
      <c r="AH1331" s="149" t="s">
        <v>45201</v>
      </c>
      <c r="AI1331" s="149" t="s">
        <v>73</v>
      </c>
      <c r="AM1331" s="149" t="s">
        <v>204</v>
      </c>
      <c r="BA1331" s="149" t="s">
        <v>45202</v>
      </c>
      <c r="BB1331" s="149" t="s">
        <v>81</v>
      </c>
      <c r="BC1331" s="149" t="s">
        <v>81</v>
      </c>
      <c r="BG1331" s="149" t="n">
        <v>118</v>
      </c>
      <c r="BH1331" s="149" t="s">
        <v>37111</v>
      </c>
    </row>
    <row r="1332" customFormat="false" ht="15" hidden="true" customHeight="false" outlineLevel="0" collapsed="false">
      <c r="A1332" s="158" t="n">
        <v>1694</v>
      </c>
      <c r="B1332" s="149" t="s">
        <v>35547</v>
      </c>
      <c r="C1332" s="149" t="s">
        <v>1415</v>
      </c>
      <c r="D1332" s="159" t="n">
        <v>44277</v>
      </c>
      <c r="E1332" s="149" t="s">
        <v>44332</v>
      </c>
      <c r="F1332" s="158" t="n">
        <v>10</v>
      </c>
      <c r="G1332" s="160" t="n">
        <v>42122102011</v>
      </c>
      <c r="H1332" s="149" t="n">
        <v>0</v>
      </c>
      <c r="I1332" s="149" t="s">
        <v>45203</v>
      </c>
      <c r="J1332" s="149" t="s">
        <v>45204</v>
      </c>
      <c r="K1332" s="149" t="s">
        <v>84</v>
      </c>
      <c r="L1332" s="159" t="n">
        <v>38785</v>
      </c>
      <c r="M1332" s="149" t="s">
        <v>83</v>
      </c>
      <c r="N1332" s="149" t="s">
        <v>52</v>
      </c>
      <c r="Q1332" s="149" t="s">
        <v>45205</v>
      </c>
      <c r="R1332" s="149" t="n">
        <v>22</v>
      </c>
      <c r="S1332" s="158" t="s">
        <v>117</v>
      </c>
      <c r="T1332" s="158" t="s">
        <v>88</v>
      </c>
      <c r="U1332" s="149" t="s">
        <v>37171</v>
      </c>
      <c r="V1332" s="149" t="s">
        <v>35553</v>
      </c>
      <c r="W1332" s="158"/>
      <c r="X1332" s="149" t="s">
        <v>35555</v>
      </c>
      <c r="Y1332" s="149" t="s">
        <v>45206</v>
      </c>
      <c r="Z1332" s="149" t="s">
        <v>73</v>
      </c>
      <c r="AD1332" s="149" t="s">
        <v>107</v>
      </c>
      <c r="AE1332" s="149" t="s">
        <v>45207</v>
      </c>
      <c r="AG1332" s="149" t="s">
        <v>35558</v>
      </c>
      <c r="AH1332" s="149" t="s">
        <v>45208</v>
      </c>
      <c r="AI1332" s="149" t="s">
        <v>74</v>
      </c>
      <c r="BA1332" s="149" t="s">
        <v>45109</v>
      </c>
      <c r="BB1332" s="149" t="s">
        <v>81</v>
      </c>
      <c r="BC1332" s="149" t="s">
        <v>81</v>
      </c>
      <c r="BD1332" s="149" t="s">
        <v>128</v>
      </c>
      <c r="BG1332" s="149" t="n">
        <v>73</v>
      </c>
      <c r="BH1332" s="149" t="s">
        <v>37111</v>
      </c>
    </row>
    <row r="1333" customFormat="false" ht="15" hidden="true" customHeight="false" outlineLevel="0" collapsed="false">
      <c r="A1333" s="158" t="n">
        <v>1695</v>
      </c>
      <c r="B1333" s="149" t="s">
        <v>35627</v>
      </c>
      <c r="C1333" s="149" t="s">
        <v>1415</v>
      </c>
      <c r="D1333" s="159" t="n">
        <v>44285</v>
      </c>
      <c r="E1333" s="149" t="s">
        <v>44332</v>
      </c>
      <c r="F1333" s="158" t="n">
        <v>10</v>
      </c>
      <c r="G1333" s="160" t="n">
        <v>42122101043</v>
      </c>
      <c r="H1333" s="149" t="n">
        <v>0</v>
      </c>
      <c r="I1333" s="149" t="s">
        <v>45209</v>
      </c>
      <c r="J1333" s="149" t="s">
        <v>45210</v>
      </c>
      <c r="K1333" s="149" t="s">
        <v>53</v>
      </c>
      <c r="L1333" s="159" t="n">
        <v>38723</v>
      </c>
      <c r="M1333" s="149" t="s">
        <v>37114</v>
      </c>
      <c r="N1333" s="149" t="s">
        <v>52</v>
      </c>
      <c r="Q1333" s="149" t="s">
        <v>45211</v>
      </c>
      <c r="S1333" s="158" t="s">
        <v>980</v>
      </c>
      <c r="T1333" s="158" t="s">
        <v>980</v>
      </c>
      <c r="U1333" s="149" t="s">
        <v>37442</v>
      </c>
      <c r="V1333" s="149" t="s">
        <v>35634</v>
      </c>
      <c r="W1333" s="158"/>
      <c r="X1333" s="149" t="s">
        <v>35636</v>
      </c>
      <c r="Y1333" s="149" t="s">
        <v>35635</v>
      </c>
      <c r="Z1333" s="149" t="s">
        <v>73</v>
      </c>
      <c r="AD1333" s="149" t="s">
        <v>132</v>
      </c>
      <c r="AE1333" s="149" t="s">
        <v>35637</v>
      </c>
      <c r="AG1333" s="149" t="s">
        <v>35638</v>
      </c>
      <c r="AH1333" s="149" t="s">
        <v>5744</v>
      </c>
      <c r="AI1333" s="149" t="s">
        <v>74</v>
      </c>
      <c r="BA1333" s="149" t="s">
        <v>44976</v>
      </c>
      <c r="BB1333" s="149" t="s">
        <v>81</v>
      </c>
      <c r="BC1333" s="149" t="s">
        <v>81</v>
      </c>
      <c r="BD1333" s="149" t="s">
        <v>298</v>
      </c>
      <c r="BH1333" s="149" t="s">
        <v>37111</v>
      </c>
    </row>
    <row r="1334" customFormat="false" ht="15" hidden="true" customHeight="false" outlineLevel="0" collapsed="false">
      <c r="A1334" s="158" t="n">
        <v>1696</v>
      </c>
      <c r="B1334" s="149" t="s">
        <v>35709</v>
      </c>
      <c r="C1334" s="149" t="s">
        <v>1415</v>
      </c>
      <c r="D1334" s="159" t="n">
        <v>44293</v>
      </c>
      <c r="E1334" s="149" t="s">
        <v>44332</v>
      </c>
      <c r="F1334" s="158" t="n">
        <v>10</v>
      </c>
      <c r="G1334" s="160" t="n">
        <v>42122101039</v>
      </c>
      <c r="H1334" s="149" t="n">
        <v>0</v>
      </c>
      <c r="I1334" s="149" t="s">
        <v>45212</v>
      </c>
      <c r="J1334" s="149" t="s">
        <v>45213</v>
      </c>
      <c r="K1334" s="149" t="s">
        <v>53</v>
      </c>
      <c r="L1334" s="159" t="n">
        <v>38910</v>
      </c>
      <c r="M1334" s="149" t="s">
        <v>37114</v>
      </c>
      <c r="N1334" s="149" t="s">
        <v>52</v>
      </c>
      <c r="Q1334" s="149" t="s">
        <v>45214</v>
      </c>
      <c r="R1334" s="149" t="n">
        <v>16</v>
      </c>
      <c r="S1334" s="158" t="s">
        <v>312</v>
      </c>
      <c r="T1334" s="158" t="s">
        <v>1128</v>
      </c>
      <c r="U1334" s="149" t="s">
        <v>37256</v>
      </c>
      <c r="V1334" s="149" t="s">
        <v>35717</v>
      </c>
      <c r="W1334" s="158"/>
      <c r="X1334" s="149" t="s">
        <v>35719</v>
      </c>
      <c r="Y1334" s="149" t="s">
        <v>35718</v>
      </c>
      <c r="Z1334" s="149" t="s">
        <v>73</v>
      </c>
      <c r="AD1334" s="149" t="s">
        <v>132</v>
      </c>
      <c r="AE1334" s="149" t="s">
        <v>45215</v>
      </c>
      <c r="AG1334" s="149" t="s">
        <v>35722</v>
      </c>
      <c r="AH1334" s="149" t="s">
        <v>35721</v>
      </c>
      <c r="AI1334" s="149" t="s">
        <v>156</v>
      </c>
      <c r="AM1334" s="149" t="s">
        <v>132</v>
      </c>
      <c r="BA1334" s="149" t="s">
        <v>45216</v>
      </c>
      <c r="BB1334" s="149" t="s">
        <v>81</v>
      </c>
      <c r="BC1334" s="149" t="s">
        <v>81</v>
      </c>
      <c r="BD1334" s="149" t="s">
        <v>178</v>
      </c>
      <c r="BE1334" s="149" t="s">
        <v>45217</v>
      </c>
      <c r="BG1334" s="149" t="n">
        <v>75</v>
      </c>
      <c r="BH1334" s="149" t="s">
        <v>37111</v>
      </c>
    </row>
    <row r="1335" customFormat="false" ht="15" hidden="true" customHeight="false" outlineLevel="0" collapsed="false">
      <c r="A1335" s="158" t="n">
        <v>1697</v>
      </c>
      <c r="B1335" s="149" t="s">
        <v>35861</v>
      </c>
      <c r="C1335" s="149" t="s">
        <v>1415</v>
      </c>
      <c r="D1335" s="159" t="n">
        <v>44315</v>
      </c>
      <c r="E1335" s="149" t="s">
        <v>44332</v>
      </c>
      <c r="F1335" s="158" t="n">
        <v>10</v>
      </c>
      <c r="G1335" s="160" t="n">
        <v>42122101012</v>
      </c>
      <c r="H1335" s="149" t="n">
        <v>0</v>
      </c>
      <c r="I1335" s="149" t="s">
        <v>45218</v>
      </c>
      <c r="J1335" s="149" t="s">
        <v>42444</v>
      </c>
      <c r="K1335" s="149" t="s">
        <v>53</v>
      </c>
      <c r="L1335" s="159" t="n">
        <v>38605</v>
      </c>
      <c r="M1335" s="149" t="s">
        <v>37114</v>
      </c>
      <c r="N1335" s="149" t="s">
        <v>52</v>
      </c>
      <c r="Q1335" s="149" t="s">
        <v>45219</v>
      </c>
      <c r="R1335" s="149" t="n">
        <v>105</v>
      </c>
      <c r="S1335" s="158" t="s">
        <v>213</v>
      </c>
      <c r="T1335" s="158" t="s">
        <v>143</v>
      </c>
      <c r="U1335" s="149" t="s">
        <v>37171</v>
      </c>
      <c r="V1335" s="149" t="s">
        <v>45220</v>
      </c>
      <c r="W1335" s="158"/>
      <c r="X1335" s="149" t="s">
        <v>35868</v>
      </c>
      <c r="Y1335" s="149" t="s">
        <v>35867</v>
      </c>
      <c r="Z1335" s="149" t="s">
        <v>73</v>
      </c>
      <c r="AD1335" s="149" t="s">
        <v>132</v>
      </c>
      <c r="AE1335" s="149" t="s">
        <v>45221</v>
      </c>
      <c r="AG1335" s="149" t="s">
        <v>35871</v>
      </c>
      <c r="AH1335" s="149" t="s">
        <v>35870</v>
      </c>
      <c r="AI1335" s="149" t="s">
        <v>74</v>
      </c>
      <c r="BA1335" s="149" t="s">
        <v>45222</v>
      </c>
      <c r="BB1335" s="149" t="s">
        <v>81</v>
      </c>
      <c r="BC1335" s="149" t="s">
        <v>81</v>
      </c>
      <c r="BD1335" s="149" t="s">
        <v>128</v>
      </c>
      <c r="BG1335" s="149" t="n">
        <v>74</v>
      </c>
      <c r="BH1335" s="149" t="s">
        <v>37111</v>
      </c>
    </row>
    <row r="1336" customFormat="false" ht="15" hidden="true" customHeight="false" outlineLevel="0" collapsed="false">
      <c r="A1336" s="158" t="n">
        <v>1698</v>
      </c>
      <c r="B1336" s="149" t="s">
        <v>35989</v>
      </c>
      <c r="C1336" s="149" t="s">
        <v>1415</v>
      </c>
      <c r="D1336" s="159" t="n">
        <v>44323</v>
      </c>
      <c r="E1336" s="149" t="s">
        <v>44332</v>
      </c>
      <c r="F1336" s="158" t="n">
        <v>10</v>
      </c>
      <c r="G1336" s="160" t="n">
        <v>42122101074</v>
      </c>
      <c r="H1336" s="149" t="n">
        <v>0</v>
      </c>
      <c r="I1336" s="149" t="s">
        <v>45223</v>
      </c>
      <c r="J1336" s="149" t="s">
        <v>9755</v>
      </c>
      <c r="K1336" s="149" t="s">
        <v>35994</v>
      </c>
      <c r="L1336" s="159" t="n">
        <v>39018</v>
      </c>
      <c r="M1336" s="149" t="s">
        <v>37114</v>
      </c>
      <c r="N1336" s="149" t="s">
        <v>52</v>
      </c>
      <c r="Q1336" s="149" t="s">
        <v>35995</v>
      </c>
      <c r="R1336" s="149" t="s">
        <v>35996</v>
      </c>
      <c r="S1336" s="158" t="n">
        <v>15</v>
      </c>
      <c r="T1336" s="158" t="s">
        <v>980</v>
      </c>
      <c r="U1336" s="149" t="s">
        <v>37129</v>
      </c>
      <c r="V1336" s="149" t="s">
        <v>35997</v>
      </c>
      <c r="W1336" s="158"/>
      <c r="X1336" s="149" t="s">
        <v>35999</v>
      </c>
      <c r="Y1336" s="149" t="s">
        <v>35998</v>
      </c>
      <c r="Z1336" s="149" t="s">
        <v>106</v>
      </c>
      <c r="AD1336" s="149" t="s">
        <v>132</v>
      </c>
      <c r="AE1336" s="149" t="s">
        <v>36000</v>
      </c>
      <c r="AG1336" s="149" t="s">
        <v>36002</v>
      </c>
      <c r="AH1336" s="149" t="s">
        <v>36001</v>
      </c>
      <c r="AI1336" s="149" t="s">
        <v>74</v>
      </c>
      <c r="BA1336" s="149" t="s">
        <v>45224</v>
      </c>
      <c r="BB1336" s="149" t="s">
        <v>81</v>
      </c>
      <c r="BC1336" s="149" t="s">
        <v>81</v>
      </c>
      <c r="BD1336" s="149" t="s">
        <v>128</v>
      </c>
      <c r="BG1336" s="149" t="n">
        <v>118</v>
      </c>
      <c r="BH1336" s="149" t="s">
        <v>37111</v>
      </c>
    </row>
    <row r="1337" customFormat="false" ht="15" hidden="true" customHeight="false" outlineLevel="0" collapsed="false">
      <c r="A1337" s="158" t="n">
        <v>1699</v>
      </c>
      <c r="B1337" s="149" t="s">
        <v>36020</v>
      </c>
      <c r="C1337" s="149" t="s">
        <v>1415</v>
      </c>
      <c r="D1337" s="159" t="n">
        <v>44333</v>
      </c>
      <c r="E1337" s="149" t="s">
        <v>44332</v>
      </c>
      <c r="F1337" s="158" t="n">
        <v>10</v>
      </c>
      <c r="G1337" s="160" t="n">
        <v>42122102047</v>
      </c>
      <c r="H1337" s="149" t="n">
        <v>0</v>
      </c>
      <c r="I1337" s="149" t="s">
        <v>45225</v>
      </c>
      <c r="J1337" s="149" t="s">
        <v>45226</v>
      </c>
      <c r="K1337" s="149" t="s">
        <v>84</v>
      </c>
      <c r="L1337" s="159" t="n">
        <v>38661</v>
      </c>
      <c r="M1337" s="149" t="s">
        <v>83</v>
      </c>
      <c r="N1337" s="149" t="s">
        <v>52</v>
      </c>
      <c r="Q1337" s="149" t="s">
        <v>45227</v>
      </c>
      <c r="R1337" s="149" t="n">
        <v>18</v>
      </c>
      <c r="S1337" s="158" t="s">
        <v>88</v>
      </c>
      <c r="T1337" s="158" t="n">
        <v>15</v>
      </c>
      <c r="U1337" s="149" t="s">
        <v>37229</v>
      </c>
      <c r="V1337" s="149" t="s">
        <v>36027</v>
      </c>
      <c r="W1337" s="158"/>
      <c r="X1337" s="149" t="s">
        <v>36029</v>
      </c>
      <c r="Y1337" s="149" t="s">
        <v>36028</v>
      </c>
      <c r="Z1337" s="149" t="s">
        <v>156</v>
      </c>
      <c r="AD1337" s="149" t="s">
        <v>204</v>
      </c>
      <c r="AE1337" s="149" t="s">
        <v>19172</v>
      </c>
      <c r="AG1337" s="149" t="s">
        <v>36031</v>
      </c>
      <c r="AH1337" s="149" t="s">
        <v>36030</v>
      </c>
      <c r="AI1337" s="149" t="s">
        <v>156</v>
      </c>
      <c r="AM1337" s="149" t="s">
        <v>132</v>
      </c>
      <c r="BA1337" s="149" t="s">
        <v>45228</v>
      </c>
      <c r="BB1337" s="149" t="s">
        <v>81</v>
      </c>
      <c r="BC1337" s="149" t="s">
        <v>81</v>
      </c>
      <c r="BG1337" s="149" t="n">
        <v>74</v>
      </c>
      <c r="BH1337" s="149" t="s">
        <v>37111</v>
      </c>
    </row>
    <row r="1338" customFormat="false" ht="15" hidden="true" customHeight="false" outlineLevel="0" collapsed="false">
      <c r="A1338" s="158" t="n">
        <v>1700</v>
      </c>
      <c r="B1338" s="149" t="s">
        <v>36050</v>
      </c>
      <c r="C1338" s="149" t="s">
        <v>1415</v>
      </c>
      <c r="D1338" s="159" t="n">
        <v>44328</v>
      </c>
      <c r="E1338" s="149" t="s">
        <v>44332</v>
      </c>
      <c r="F1338" s="158" t="n">
        <v>10</v>
      </c>
      <c r="G1338" s="160" t="n">
        <v>42122102010</v>
      </c>
      <c r="H1338" s="149" t="n">
        <v>0</v>
      </c>
      <c r="I1338" s="149" t="s">
        <v>45229</v>
      </c>
      <c r="J1338" s="149" t="s">
        <v>39146</v>
      </c>
      <c r="K1338" s="149" t="s">
        <v>12348</v>
      </c>
      <c r="L1338" s="159" t="n">
        <v>39168</v>
      </c>
      <c r="M1338" s="149" t="s">
        <v>83</v>
      </c>
      <c r="N1338" s="149" t="s">
        <v>52</v>
      </c>
      <c r="Q1338" s="149" t="s">
        <v>45230</v>
      </c>
      <c r="R1338" s="149" t="n">
        <v>6</v>
      </c>
      <c r="S1338" s="158" t="s">
        <v>213</v>
      </c>
      <c r="T1338" s="158" t="s">
        <v>143</v>
      </c>
      <c r="U1338" s="149" t="s">
        <v>37149</v>
      </c>
      <c r="V1338" s="149" t="s">
        <v>36055</v>
      </c>
      <c r="W1338" s="158"/>
      <c r="X1338" s="149" t="s">
        <v>36057</v>
      </c>
      <c r="Y1338" s="149" t="s">
        <v>45231</v>
      </c>
      <c r="Z1338" s="149" t="s">
        <v>106</v>
      </c>
      <c r="AD1338" s="149" t="s">
        <v>132</v>
      </c>
      <c r="AE1338" s="149" t="s">
        <v>36058</v>
      </c>
      <c r="AG1338" s="149" t="s">
        <v>36059</v>
      </c>
      <c r="AI1338" s="149" t="s">
        <v>74</v>
      </c>
      <c r="BA1338" s="149" t="s">
        <v>45232</v>
      </c>
      <c r="BB1338" s="149" t="s">
        <v>81</v>
      </c>
      <c r="BC1338" s="149" t="s">
        <v>81</v>
      </c>
      <c r="BD1338" s="149" t="s">
        <v>128</v>
      </c>
      <c r="BG1338" s="149" t="n">
        <v>118</v>
      </c>
      <c r="BH1338" s="149" t="s">
        <v>37111</v>
      </c>
    </row>
    <row r="1339" customFormat="false" ht="15" hidden="true" customHeight="false" outlineLevel="0" collapsed="false">
      <c r="A1339" s="158" t="n">
        <v>1701</v>
      </c>
      <c r="B1339" s="149" t="s">
        <v>36094</v>
      </c>
      <c r="C1339" s="149" t="s">
        <v>1415</v>
      </c>
      <c r="D1339" s="159" t="n">
        <v>44337</v>
      </c>
      <c r="E1339" s="149" t="s">
        <v>44332</v>
      </c>
      <c r="F1339" s="158" t="n">
        <v>10</v>
      </c>
      <c r="G1339" s="160" t="n">
        <v>42122101063</v>
      </c>
      <c r="H1339" s="149" t="n">
        <v>0</v>
      </c>
      <c r="I1339" s="149" t="s">
        <v>45233</v>
      </c>
      <c r="J1339" s="149" t="s">
        <v>45234</v>
      </c>
      <c r="K1339" s="149" t="s">
        <v>138</v>
      </c>
      <c r="L1339" s="159" t="n">
        <v>38610</v>
      </c>
      <c r="M1339" s="149" t="s">
        <v>37114</v>
      </c>
      <c r="N1339" s="149" t="s">
        <v>52</v>
      </c>
      <c r="Q1339" s="149" t="s">
        <v>45235</v>
      </c>
      <c r="R1339" s="149" t="n">
        <v>19</v>
      </c>
      <c r="S1339" s="158" t="s">
        <v>443</v>
      </c>
      <c r="T1339" s="158" t="s">
        <v>496</v>
      </c>
      <c r="U1339" s="149" t="s">
        <v>37165</v>
      </c>
      <c r="V1339" s="149" t="s">
        <v>36100</v>
      </c>
      <c r="W1339" s="158"/>
      <c r="X1339" s="149" t="s">
        <v>6316</v>
      </c>
      <c r="Y1339" s="149" t="s">
        <v>81</v>
      </c>
      <c r="AE1339" s="149" t="s">
        <v>36101</v>
      </c>
      <c r="AG1339" s="149" t="s">
        <v>36103</v>
      </c>
      <c r="AH1339" s="149" t="s">
        <v>36102</v>
      </c>
      <c r="AI1339" s="149" t="s">
        <v>74</v>
      </c>
      <c r="BA1339" s="149" t="s">
        <v>37193</v>
      </c>
      <c r="BB1339" s="149" t="s">
        <v>36106</v>
      </c>
      <c r="BC1339" s="149" t="n">
        <v>9</v>
      </c>
      <c r="BD1339" s="149" t="s">
        <v>253</v>
      </c>
      <c r="BE1339" s="149" t="s">
        <v>45236</v>
      </c>
      <c r="BF1339" s="149" t="s">
        <v>45237</v>
      </c>
      <c r="BG1339" s="149" t="n">
        <v>73</v>
      </c>
      <c r="BH1339" s="149" t="s">
        <v>37111</v>
      </c>
    </row>
    <row r="1340" customFormat="false" ht="15" hidden="true" customHeight="false" outlineLevel="0" collapsed="false">
      <c r="A1340" s="158" t="n">
        <v>1702</v>
      </c>
      <c r="B1340" s="149" t="s">
        <v>36130</v>
      </c>
      <c r="C1340" s="149" t="s">
        <v>1415</v>
      </c>
      <c r="D1340" s="159" t="n">
        <v>44340</v>
      </c>
      <c r="E1340" s="149" t="s">
        <v>44332</v>
      </c>
      <c r="F1340" s="158" t="n">
        <v>10</v>
      </c>
      <c r="G1340" s="160" t="n">
        <v>42122102014</v>
      </c>
      <c r="H1340" s="149" t="n">
        <v>0</v>
      </c>
      <c r="I1340" s="149" t="s">
        <v>45238</v>
      </c>
      <c r="J1340" s="149" t="s">
        <v>45239</v>
      </c>
      <c r="K1340" s="149" t="s">
        <v>17617</v>
      </c>
      <c r="L1340" s="159" t="n">
        <v>38842</v>
      </c>
      <c r="M1340" s="149" t="s">
        <v>83</v>
      </c>
      <c r="N1340" s="149" t="s">
        <v>52</v>
      </c>
      <c r="Q1340" s="149" t="s">
        <v>45240</v>
      </c>
      <c r="R1340" s="149" t="n">
        <v>14</v>
      </c>
      <c r="S1340" s="158" t="s">
        <v>443</v>
      </c>
      <c r="T1340" s="158" t="s">
        <v>496</v>
      </c>
      <c r="U1340" s="149" t="s">
        <v>37380</v>
      </c>
      <c r="V1340" s="149" t="s">
        <v>36136</v>
      </c>
      <c r="W1340" s="158"/>
      <c r="X1340" s="149" t="s">
        <v>36138</v>
      </c>
      <c r="Y1340" s="149" t="s">
        <v>36137</v>
      </c>
      <c r="Z1340" s="149" t="s">
        <v>106</v>
      </c>
      <c r="AD1340" s="149" t="s">
        <v>132</v>
      </c>
      <c r="AE1340" s="149" t="s">
        <v>36139</v>
      </c>
      <c r="AG1340" s="149" t="s">
        <v>36141</v>
      </c>
      <c r="AH1340" s="149" t="s">
        <v>36140</v>
      </c>
      <c r="AI1340" s="149" t="s">
        <v>74</v>
      </c>
      <c r="BA1340" s="149" t="s">
        <v>45009</v>
      </c>
      <c r="BB1340" s="149" t="s">
        <v>81</v>
      </c>
      <c r="BC1340" s="149" t="s">
        <v>81</v>
      </c>
      <c r="BG1340" s="149" t="n">
        <v>118</v>
      </c>
      <c r="BH1340" s="149" t="s">
        <v>37111</v>
      </c>
    </row>
    <row r="1341" customFormat="false" ht="15" hidden="true" customHeight="false" outlineLevel="0" collapsed="false">
      <c r="A1341" s="158" t="n">
        <v>1703</v>
      </c>
      <c r="B1341" s="149" t="s">
        <v>36144</v>
      </c>
      <c r="C1341" s="149" t="s">
        <v>1415</v>
      </c>
      <c r="D1341" s="159" t="n">
        <v>44343</v>
      </c>
      <c r="E1341" s="149" t="s">
        <v>44332</v>
      </c>
      <c r="F1341" s="158" t="n">
        <v>10</v>
      </c>
      <c r="G1341" s="160" t="n">
        <v>42122101045</v>
      </c>
      <c r="H1341" s="149" t="n">
        <v>0</v>
      </c>
      <c r="I1341" s="149" t="s">
        <v>45241</v>
      </c>
      <c r="J1341" s="149" t="s">
        <v>45242</v>
      </c>
      <c r="K1341" s="149" t="s">
        <v>84</v>
      </c>
      <c r="L1341" s="159" t="n">
        <v>38704</v>
      </c>
      <c r="M1341" s="149" t="s">
        <v>37114</v>
      </c>
      <c r="N1341" s="149" t="s">
        <v>52</v>
      </c>
      <c r="Q1341" s="149" t="s">
        <v>45243</v>
      </c>
      <c r="R1341" s="149" t="n">
        <v>20</v>
      </c>
      <c r="S1341" s="158" t="s">
        <v>980</v>
      </c>
      <c r="T1341" s="158" t="s">
        <v>287</v>
      </c>
      <c r="U1341" s="149" t="s">
        <v>37116</v>
      </c>
      <c r="V1341" s="149" t="s">
        <v>45244</v>
      </c>
      <c r="W1341" s="158"/>
      <c r="X1341" s="149" t="s">
        <v>36152</v>
      </c>
      <c r="Y1341" s="149" t="s">
        <v>81</v>
      </c>
      <c r="AE1341" s="149" t="s">
        <v>45245</v>
      </c>
      <c r="AG1341" s="149" t="s">
        <v>36154</v>
      </c>
      <c r="AI1341" s="149" t="s">
        <v>74</v>
      </c>
      <c r="BA1341" s="149" t="s">
        <v>45246</v>
      </c>
      <c r="BB1341" s="149" t="s">
        <v>81</v>
      </c>
      <c r="BC1341" s="149" t="s">
        <v>81</v>
      </c>
      <c r="BG1341" s="149" t="n">
        <v>75</v>
      </c>
      <c r="BH1341" s="149" t="s">
        <v>37111</v>
      </c>
    </row>
    <row r="1342" customFormat="false" ht="15" hidden="true" customHeight="false" outlineLevel="0" collapsed="false">
      <c r="A1342" s="158" t="n">
        <v>1704</v>
      </c>
      <c r="B1342" s="149" t="s">
        <v>36174</v>
      </c>
      <c r="C1342" s="149" t="s">
        <v>1415</v>
      </c>
      <c r="D1342" s="159" t="n">
        <v>44341</v>
      </c>
      <c r="E1342" s="149" t="s">
        <v>44332</v>
      </c>
      <c r="F1342" s="158" t="n">
        <v>10</v>
      </c>
      <c r="G1342" s="160" t="n">
        <v>42122101037</v>
      </c>
      <c r="H1342" s="149" t="n">
        <v>0</v>
      </c>
      <c r="I1342" s="149" t="s">
        <v>45247</v>
      </c>
      <c r="J1342" s="149" t="s">
        <v>37615</v>
      </c>
      <c r="K1342" s="149" t="s">
        <v>53</v>
      </c>
      <c r="L1342" s="159" t="n">
        <v>39061</v>
      </c>
      <c r="M1342" s="149" t="s">
        <v>37114</v>
      </c>
      <c r="N1342" s="149" t="s">
        <v>52</v>
      </c>
      <c r="Q1342" s="149" t="s">
        <v>45248</v>
      </c>
      <c r="R1342" s="149" t="s">
        <v>36180</v>
      </c>
      <c r="S1342" s="158" t="s">
        <v>190</v>
      </c>
      <c r="T1342" s="158" t="n">
        <v>11</v>
      </c>
      <c r="U1342" s="149" t="s">
        <v>45249</v>
      </c>
      <c r="V1342" s="149" t="s">
        <v>45250</v>
      </c>
      <c r="W1342" s="158"/>
      <c r="X1342" s="149" t="s">
        <v>36184</v>
      </c>
      <c r="Y1342" s="149" t="s">
        <v>36183</v>
      </c>
      <c r="Z1342" s="149" t="s">
        <v>106</v>
      </c>
      <c r="AD1342" s="149" t="s">
        <v>132</v>
      </c>
      <c r="AE1342" s="149" t="s">
        <v>45251</v>
      </c>
      <c r="AG1342" s="149" t="s">
        <v>36184</v>
      </c>
      <c r="AH1342" s="149" t="s">
        <v>81</v>
      </c>
      <c r="AI1342" s="149" t="s">
        <v>74</v>
      </c>
      <c r="BA1342" s="149" t="s">
        <v>45252</v>
      </c>
      <c r="BB1342" s="149" t="s">
        <v>81</v>
      </c>
      <c r="BC1342" s="149" t="s">
        <v>81</v>
      </c>
      <c r="BD1342" s="149" t="s">
        <v>298</v>
      </c>
      <c r="BG1342" s="149" t="n">
        <v>118</v>
      </c>
      <c r="BH1342" s="149" t="s">
        <v>37111</v>
      </c>
    </row>
    <row r="1343" customFormat="false" ht="15" hidden="true" customHeight="false" outlineLevel="0" collapsed="false">
      <c r="A1343" s="158" t="n">
        <v>1705</v>
      </c>
      <c r="B1343" s="149" t="s">
        <v>36242</v>
      </c>
      <c r="C1343" s="149" t="s">
        <v>1415</v>
      </c>
      <c r="D1343" s="159" t="n">
        <v>44344</v>
      </c>
      <c r="E1343" s="149" t="s">
        <v>44332</v>
      </c>
      <c r="F1343" s="158" t="n">
        <v>10</v>
      </c>
      <c r="G1343" s="160" t="n">
        <v>42122101016</v>
      </c>
      <c r="H1343" s="149" t="n">
        <v>0</v>
      </c>
      <c r="I1343" s="149" t="s">
        <v>45253</v>
      </c>
      <c r="J1343" s="149" t="s">
        <v>41151</v>
      </c>
      <c r="K1343" s="149" t="s">
        <v>84</v>
      </c>
      <c r="L1343" s="159" t="n">
        <v>38919</v>
      </c>
      <c r="M1343" s="149" t="s">
        <v>37114</v>
      </c>
      <c r="N1343" s="149" t="s">
        <v>52</v>
      </c>
      <c r="Q1343" s="149" t="s">
        <v>45254</v>
      </c>
      <c r="R1343" s="149" t="n">
        <v>12</v>
      </c>
      <c r="S1343" s="158" t="s">
        <v>81</v>
      </c>
      <c r="T1343" s="158" t="s">
        <v>81</v>
      </c>
      <c r="U1343" s="149" t="s">
        <v>37229</v>
      </c>
      <c r="V1343" s="149" t="s">
        <v>2105</v>
      </c>
      <c r="W1343" s="158" t="n">
        <v>5150</v>
      </c>
      <c r="X1343" s="149" t="s">
        <v>2101</v>
      </c>
      <c r="Y1343" s="149" t="s">
        <v>2106</v>
      </c>
      <c r="AE1343" s="149" t="s">
        <v>2107</v>
      </c>
      <c r="AF1343" s="149" t="n">
        <v>6150</v>
      </c>
      <c r="AG1343" s="149" t="s">
        <v>2102</v>
      </c>
      <c r="AH1343" s="149" t="s">
        <v>2106</v>
      </c>
      <c r="AO1343" s="149" t="s">
        <v>45255</v>
      </c>
      <c r="BA1343" s="149" t="s">
        <v>37193</v>
      </c>
      <c r="BB1343" s="149" t="s">
        <v>81</v>
      </c>
      <c r="BC1343" s="149" t="s">
        <v>81</v>
      </c>
      <c r="BG1343" s="149" t="n">
        <v>75</v>
      </c>
      <c r="BH1343" s="149" t="s">
        <v>37111</v>
      </c>
    </row>
    <row r="1344" customFormat="false" ht="15" hidden="true" customHeight="false" outlineLevel="0" collapsed="false">
      <c r="A1344" s="158" t="n">
        <v>1706</v>
      </c>
      <c r="B1344" s="149" t="s">
        <v>36371</v>
      </c>
      <c r="C1344" s="149" t="s">
        <v>1415</v>
      </c>
      <c r="D1344" s="159" t="n">
        <v>44364</v>
      </c>
      <c r="E1344" s="149" t="s">
        <v>44332</v>
      </c>
      <c r="F1344" s="158" t="n">
        <v>10</v>
      </c>
      <c r="G1344" s="160" t="n">
        <v>42122101061</v>
      </c>
      <c r="H1344" s="149" t="n">
        <v>0</v>
      </c>
      <c r="I1344" s="149" t="s">
        <v>45256</v>
      </c>
      <c r="J1344" s="149" t="s">
        <v>45257</v>
      </c>
      <c r="K1344" s="149" t="s">
        <v>45258</v>
      </c>
      <c r="L1344" s="159" t="n">
        <v>38873</v>
      </c>
      <c r="M1344" s="149" t="s">
        <v>37114</v>
      </c>
      <c r="N1344" s="149" t="s">
        <v>52</v>
      </c>
      <c r="Q1344" s="149" t="s">
        <v>45259</v>
      </c>
      <c r="S1344" s="158" t="n">
        <v>2</v>
      </c>
      <c r="T1344" s="158" t="n">
        <v>1</v>
      </c>
      <c r="U1344" s="149" t="s">
        <v>37229</v>
      </c>
      <c r="V1344" s="149" t="s">
        <v>45260</v>
      </c>
      <c r="W1344" s="158"/>
      <c r="X1344" s="149" t="s">
        <v>35526</v>
      </c>
      <c r="Y1344" s="149" t="s">
        <v>81</v>
      </c>
      <c r="Z1344" s="149" t="s">
        <v>73</v>
      </c>
      <c r="AE1344" s="149" t="s">
        <v>35527</v>
      </c>
      <c r="AG1344" s="149" t="s">
        <v>81</v>
      </c>
      <c r="AI1344" s="149" t="s">
        <v>106</v>
      </c>
      <c r="BA1344" s="149" t="s">
        <v>45261</v>
      </c>
      <c r="BB1344" s="149" t="s">
        <v>81</v>
      </c>
      <c r="BC1344" s="149" t="s">
        <v>81</v>
      </c>
      <c r="BG1344" s="149" t="n">
        <v>118</v>
      </c>
      <c r="BH1344" s="149" t="s">
        <v>37111</v>
      </c>
    </row>
    <row r="1345" customFormat="false" ht="15" hidden="true" customHeight="false" outlineLevel="0" collapsed="false">
      <c r="A1345" s="158" t="n">
        <v>1707</v>
      </c>
      <c r="B1345" s="149" t="s">
        <v>36063</v>
      </c>
      <c r="C1345" s="149" t="s">
        <v>1415</v>
      </c>
      <c r="D1345" s="159" t="n">
        <v>44336</v>
      </c>
      <c r="E1345" s="149" t="s">
        <v>44332</v>
      </c>
      <c r="F1345" s="158" t="n">
        <v>10</v>
      </c>
      <c r="G1345" s="160" t="n">
        <v>42122101024</v>
      </c>
      <c r="H1345" s="149" t="n">
        <v>0</v>
      </c>
      <c r="I1345" s="149" t="s">
        <v>45262</v>
      </c>
      <c r="J1345" s="149" t="s">
        <v>45263</v>
      </c>
      <c r="K1345" s="149" t="s">
        <v>1194</v>
      </c>
      <c r="L1345" s="159" t="n">
        <v>38766</v>
      </c>
      <c r="M1345" s="149" t="s">
        <v>37114</v>
      </c>
      <c r="N1345" s="149" t="s">
        <v>52</v>
      </c>
      <c r="Q1345" s="149" t="s">
        <v>45264</v>
      </c>
      <c r="R1345" s="149" t="n">
        <v>22</v>
      </c>
      <c r="S1345" s="158" t="n">
        <v>3</v>
      </c>
      <c r="T1345" s="158" t="n">
        <v>5</v>
      </c>
      <c r="U1345" s="149" t="s">
        <v>38589</v>
      </c>
      <c r="V1345" s="149" t="s">
        <v>45265</v>
      </c>
      <c r="W1345" s="158"/>
      <c r="X1345" s="149" t="s">
        <v>36072</v>
      </c>
      <c r="Y1345" s="149" t="s">
        <v>36071</v>
      </c>
      <c r="Z1345" s="149" t="s">
        <v>156</v>
      </c>
      <c r="AD1345" s="149" t="s">
        <v>132</v>
      </c>
      <c r="AE1345" s="149" t="s">
        <v>45266</v>
      </c>
      <c r="AG1345" s="149" t="s">
        <v>36075</v>
      </c>
      <c r="AH1345" s="149" t="s">
        <v>45267</v>
      </c>
      <c r="AI1345" s="149" t="s">
        <v>74</v>
      </c>
      <c r="BA1345" s="149" t="s">
        <v>45268</v>
      </c>
      <c r="BB1345" s="149" t="s">
        <v>81</v>
      </c>
      <c r="BC1345" s="149" t="s">
        <v>81</v>
      </c>
      <c r="BD1345" s="149" t="s">
        <v>128</v>
      </c>
      <c r="BG1345" s="149" t="n">
        <v>74</v>
      </c>
      <c r="BH1345" s="149" t="s">
        <v>37111</v>
      </c>
    </row>
    <row r="1346" customFormat="false" ht="15" hidden="true" customHeight="false" outlineLevel="0" collapsed="false">
      <c r="A1346" s="158" t="n">
        <v>1708</v>
      </c>
      <c r="B1346" s="149" t="s">
        <v>36340</v>
      </c>
      <c r="C1346" s="149" t="s">
        <v>1415</v>
      </c>
      <c r="D1346" s="159" t="n">
        <v>44357</v>
      </c>
      <c r="E1346" s="149" t="s">
        <v>44332</v>
      </c>
      <c r="F1346" s="158" t="n">
        <v>10</v>
      </c>
      <c r="G1346" s="160" t="n">
        <v>42122101073</v>
      </c>
      <c r="H1346" s="149" t="n">
        <v>0</v>
      </c>
      <c r="I1346" s="149" t="s">
        <v>28906</v>
      </c>
      <c r="J1346" s="149" t="s">
        <v>45269</v>
      </c>
      <c r="K1346" s="149" t="s">
        <v>84</v>
      </c>
      <c r="L1346" s="159" t="n">
        <v>38886</v>
      </c>
      <c r="M1346" s="149" t="s">
        <v>37114</v>
      </c>
      <c r="N1346" s="149" t="s">
        <v>52</v>
      </c>
      <c r="Q1346" s="149" t="s">
        <v>45270</v>
      </c>
      <c r="R1346" s="149" t="n">
        <v>1</v>
      </c>
      <c r="S1346" s="158" t="s">
        <v>573</v>
      </c>
      <c r="T1346" s="158" t="s">
        <v>190</v>
      </c>
      <c r="U1346" s="149" t="s">
        <v>38078</v>
      </c>
      <c r="V1346" s="149" t="s">
        <v>10360</v>
      </c>
      <c r="W1346" s="158"/>
      <c r="X1346" s="149" t="s">
        <v>10362</v>
      </c>
      <c r="Y1346" s="149" t="s">
        <v>10361</v>
      </c>
      <c r="Z1346" s="149" t="s">
        <v>106</v>
      </c>
      <c r="AD1346" s="149" t="s">
        <v>132</v>
      </c>
      <c r="AE1346" s="149" t="s">
        <v>10363</v>
      </c>
      <c r="AG1346" s="149" t="s">
        <v>10355</v>
      </c>
      <c r="AI1346" s="149" t="s">
        <v>74</v>
      </c>
      <c r="BA1346" s="149" t="s">
        <v>37193</v>
      </c>
      <c r="BB1346" s="149" t="s">
        <v>36343</v>
      </c>
      <c r="BC1346" s="149" t="n">
        <v>7</v>
      </c>
      <c r="BG1346" s="149" t="n">
        <v>74</v>
      </c>
      <c r="BH1346" s="149" t="s">
        <v>37111</v>
      </c>
    </row>
    <row r="1347" customFormat="false" ht="15" hidden="true" customHeight="false" outlineLevel="0" collapsed="false">
      <c r="A1347" s="158" t="n">
        <v>1709</v>
      </c>
      <c r="B1347" s="149" t="s">
        <v>36693</v>
      </c>
      <c r="C1347" s="149" t="s">
        <v>1415</v>
      </c>
      <c r="D1347" s="159" t="n">
        <v>44387</v>
      </c>
      <c r="E1347" s="149" t="s">
        <v>44332</v>
      </c>
      <c r="F1347" s="158" t="n">
        <v>10</v>
      </c>
      <c r="G1347" s="160" t="n">
        <v>42122101077</v>
      </c>
      <c r="H1347" s="149" t="n">
        <v>0</v>
      </c>
      <c r="I1347" s="149" t="s">
        <v>5759</v>
      </c>
      <c r="J1347" s="149" t="s">
        <v>37113</v>
      </c>
      <c r="K1347" s="149" t="s">
        <v>5845</v>
      </c>
      <c r="L1347" s="159" t="n">
        <v>38899</v>
      </c>
      <c r="M1347" s="149" t="s">
        <v>37114</v>
      </c>
      <c r="N1347" s="149" t="s">
        <v>52</v>
      </c>
      <c r="Q1347" s="149" t="s">
        <v>36696</v>
      </c>
      <c r="R1347" s="149" t="n">
        <v>35</v>
      </c>
      <c r="S1347" s="158" t="s">
        <v>142</v>
      </c>
      <c r="T1347" s="158" t="s">
        <v>5749</v>
      </c>
      <c r="U1347" s="149" t="s">
        <v>37397</v>
      </c>
      <c r="V1347" s="149" t="s">
        <v>5750</v>
      </c>
      <c r="W1347" s="158" t="n">
        <v>1023</v>
      </c>
      <c r="X1347" s="149" t="s">
        <v>5752</v>
      </c>
      <c r="Y1347" s="149" t="s">
        <v>5847</v>
      </c>
      <c r="Z1347" s="149" t="s">
        <v>106</v>
      </c>
      <c r="AD1347" s="149" t="s">
        <v>132</v>
      </c>
      <c r="AE1347" s="149" t="s">
        <v>5753</v>
      </c>
      <c r="AF1347" s="149" t="n">
        <v>2023</v>
      </c>
      <c r="AG1347" s="149" t="s">
        <v>5755</v>
      </c>
      <c r="AH1347" s="149" t="s">
        <v>5754</v>
      </c>
      <c r="AI1347" s="149" t="s">
        <v>74</v>
      </c>
      <c r="AO1347" s="149" t="s">
        <v>40085</v>
      </c>
      <c r="BA1347" s="149" t="s">
        <v>37193</v>
      </c>
      <c r="BB1347" s="149" t="s">
        <v>5850</v>
      </c>
      <c r="BC1347" s="149" t="n">
        <v>12</v>
      </c>
      <c r="BD1347" s="149" t="s">
        <v>178</v>
      </c>
      <c r="BE1347" s="149" t="s">
        <v>5753</v>
      </c>
      <c r="BG1347" s="149" t="n">
        <v>73</v>
      </c>
      <c r="BH1347" s="149" t="s">
        <v>37111</v>
      </c>
    </row>
    <row r="1348" customFormat="false" ht="15" hidden="true" customHeight="false" outlineLevel="0" collapsed="false">
      <c r="A1348" s="158" t="n">
        <v>1710</v>
      </c>
      <c r="B1348" s="149" t="s">
        <v>33097</v>
      </c>
      <c r="C1348" s="149" t="s">
        <v>278</v>
      </c>
      <c r="D1348" s="159" t="n">
        <v>44152</v>
      </c>
      <c r="E1348" s="149" t="s">
        <v>44332</v>
      </c>
      <c r="F1348" s="158" t="n">
        <v>7</v>
      </c>
      <c r="G1348" s="160" t="n">
        <v>32122071001</v>
      </c>
      <c r="H1348" s="149" t="n">
        <v>0</v>
      </c>
      <c r="I1348" s="149" t="s">
        <v>45271</v>
      </c>
      <c r="J1348" s="149" t="s">
        <v>37718</v>
      </c>
      <c r="K1348" s="149" t="s">
        <v>7428</v>
      </c>
      <c r="L1348" s="159" t="n">
        <v>39980</v>
      </c>
      <c r="M1348" s="149" t="s">
        <v>37114</v>
      </c>
      <c r="N1348" s="149" t="s">
        <v>52</v>
      </c>
      <c r="Q1348" s="149" t="s">
        <v>45272</v>
      </c>
      <c r="R1348" s="149" t="n">
        <v>15</v>
      </c>
      <c r="S1348" s="158" t="s">
        <v>573</v>
      </c>
      <c r="T1348" s="158" t="s">
        <v>611</v>
      </c>
      <c r="U1348" s="149" t="s">
        <v>37229</v>
      </c>
      <c r="V1348" s="149" t="s">
        <v>33103</v>
      </c>
      <c r="W1348" s="158"/>
      <c r="X1348" s="149" t="s">
        <v>33100</v>
      </c>
      <c r="Y1348" s="149" t="s">
        <v>33104</v>
      </c>
      <c r="Z1348" s="149" t="s">
        <v>106</v>
      </c>
      <c r="AD1348" s="149" t="s">
        <v>132</v>
      </c>
      <c r="AE1348" s="149" t="s">
        <v>33106</v>
      </c>
      <c r="AG1348" s="149" t="s">
        <v>33099</v>
      </c>
      <c r="AH1348" s="149" t="s">
        <v>33107</v>
      </c>
      <c r="AI1348" s="149" t="s">
        <v>106</v>
      </c>
      <c r="AM1348" s="149" t="s">
        <v>132</v>
      </c>
      <c r="BA1348" s="149" t="s">
        <v>37193</v>
      </c>
      <c r="BB1348" s="149" t="s">
        <v>81</v>
      </c>
      <c r="BC1348" s="149" t="s">
        <v>81</v>
      </c>
      <c r="BG1348" s="149" t="n">
        <v>61</v>
      </c>
      <c r="BH1348" s="149" t="s">
        <v>37111</v>
      </c>
    </row>
    <row r="1349" customFormat="false" ht="15" hidden="true" customHeight="false" outlineLevel="0" collapsed="false">
      <c r="A1349" s="158" t="n">
        <v>1711</v>
      </c>
      <c r="B1349" s="149" t="s">
        <v>32050</v>
      </c>
      <c r="C1349" s="149" t="s">
        <v>278</v>
      </c>
      <c r="D1349" s="159" t="n">
        <v>44125</v>
      </c>
      <c r="E1349" s="149" t="s">
        <v>44332</v>
      </c>
      <c r="F1349" s="158" t="n">
        <v>7</v>
      </c>
      <c r="G1349" s="160" t="n">
        <v>32122071002</v>
      </c>
      <c r="H1349" s="149" t="n">
        <v>0</v>
      </c>
      <c r="I1349" s="149" t="s">
        <v>45273</v>
      </c>
      <c r="J1349" s="149" t="s">
        <v>45274</v>
      </c>
      <c r="K1349" s="149" t="s">
        <v>2751</v>
      </c>
      <c r="L1349" s="159" t="n">
        <v>39754</v>
      </c>
      <c r="M1349" s="149" t="s">
        <v>37114</v>
      </c>
      <c r="N1349" s="149" t="s">
        <v>52</v>
      </c>
      <c r="Q1349" s="149" t="s">
        <v>45275</v>
      </c>
      <c r="R1349" s="149" t="n">
        <v>24</v>
      </c>
      <c r="S1349" s="158" t="s">
        <v>287</v>
      </c>
      <c r="T1349" s="158" t="n">
        <v>23</v>
      </c>
      <c r="U1349" s="149" t="s">
        <v>37229</v>
      </c>
      <c r="V1349" s="149" t="s">
        <v>32056</v>
      </c>
      <c r="W1349" s="158"/>
      <c r="X1349" s="149" t="s">
        <v>32053</v>
      </c>
      <c r="Y1349" s="149" t="s">
        <v>32057</v>
      </c>
      <c r="AD1349" s="149" t="s">
        <v>107</v>
      </c>
      <c r="AE1349" s="149" t="s">
        <v>32059</v>
      </c>
      <c r="AG1349" s="149" t="s">
        <v>32061</v>
      </c>
      <c r="AH1349" s="149" t="s">
        <v>32060</v>
      </c>
      <c r="AM1349" s="149" t="s">
        <v>132</v>
      </c>
      <c r="BA1349" s="149" t="s">
        <v>44565</v>
      </c>
      <c r="BB1349" s="149" t="s">
        <v>81</v>
      </c>
      <c r="BC1349" s="149" t="s">
        <v>81</v>
      </c>
      <c r="BD1349" s="149" t="s">
        <v>128</v>
      </c>
      <c r="BG1349" s="149" t="n">
        <v>62</v>
      </c>
      <c r="BH1349" s="149" t="s">
        <v>37111</v>
      </c>
    </row>
    <row r="1350" customFormat="false" ht="15" hidden="true" customHeight="false" outlineLevel="0" collapsed="false">
      <c r="A1350" s="158" t="n">
        <v>1712</v>
      </c>
      <c r="B1350" s="149" t="s">
        <v>35269</v>
      </c>
      <c r="C1350" s="149" t="s">
        <v>278</v>
      </c>
      <c r="D1350" s="159" t="n">
        <v>44257</v>
      </c>
      <c r="E1350" s="149" t="s">
        <v>44332</v>
      </c>
      <c r="F1350" s="158" t="n">
        <v>7</v>
      </c>
      <c r="G1350" s="160" t="n">
        <v>32122071003</v>
      </c>
      <c r="H1350" s="149" t="n">
        <v>0</v>
      </c>
      <c r="I1350" s="149" t="s">
        <v>45276</v>
      </c>
      <c r="J1350" s="149" t="s">
        <v>45277</v>
      </c>
      <c r="K1350" s="149" t="s">
        <v>3729</v>
      </c>
      <c r="L1350" s="159" t="n">
        <v>39829</v>
      </c>
      <c r="M1350" s="149" t="s">
        <v>37114</v>
      </c>
      <c r="N1350" s="149" t="s">
        <v>52</v>
      </c>
      <c r="Q1350" s="149" t="s">
        <v>45278</v>
      </c>
      <c r="R1350" s="149" t="n">
        <v>174</v>
      </c>
      <c r="S1350" s="158" t="s">
        <v>573</v>
      </c>
      <c r="T1350" s="158" t="s">
        <v>443</v>
      </c>
      <c r="U1350" s="149" t="s">
        <v>38660</v>
      </c>
      <c r="V1350" s="149" t="s">
        <v>45279</v>
      </c>
      <c r="W1350" s="158"/>
      <c r="X1350" s="149" t="s">
        <v>35272</v>
      </c>
      <c r="Y1350" s="149" t="s">
        <v>35277</v>
      </c>
      <c r="Z1350" s="149" t="s">
        <v>106</v>
      </c>
      <c r="AE1350" s="149" t="s">
        <v>45280</v>
      </c>
      <c r="AG1350" s="149" t="s">
        <v>35271</v>
      </c>
      <c r="AH1350" s="149" t="s">
        <v>45281</v>
      </c>
      <c r="AI1350" s="149" t="s">
        <v>74</v>
      </c>
      <c r="BA1350" s="149" t="s">
        <v>45282</v>
      </c>
      <c r="BB1350" s="149" t="s">
        <v>81</v>
      </c>
      <c r="BC1350" s="149" t="s">
        <v>81</v>
      </c>
      <c r="BG1350" s="149" t="n">
        <v>63</v>
      </c>
      <c r="BH1350" s="149" t="s">
        <v>37111</v>
      </c>
    </row>
    <row r="1351" customFormat="false" ht="15" hidden="true" customHeight="false" outlineLevel="0" collapsed="false">
      <c r="A1351" s="158" t="n">
        <v>1713</v>
      </c>
      <c r="B1351" s="149" t="s">
        <v>30732</v>
      </c>
      <c r="C1351" s="149" t="s">
        <v>278</v>
      </c>
      <c r="D1351" s="159" t="n">
        <v>44117</v>
      </c>
      <c r="E1351" s="149" t="s">
        <v>44332</v>
      </c>
      <c r="F1351" s="158" t="n">
        <v>7</v>
      </c>
      <c r="G1351" s="160" t="n">
        <v>32122072004</v>
      </c>
      <c r="H1351" s="149" t="n">
        <v>0</v>
      </c>
      <c r="I1351" s="149" t="s">
        <v>45283</v>
      </c>
      <c r="J1351" s="149" t="s">
        <v>41888</v>
      </c>
      <c r="K1351" s="149" t="s">
        <v>53</v>
      </c>
      <c r="L1351" s="159" t="n">
        <v>40016</v>
      </c>
      <c r="M1351" s="149" t="s">
        <v>83</v>
      </c>
      <c r="N1351" s="149" t="s">
        <v>52</v>
      </c>
      <c r="Q1351" s="149" t="s">
        <v>45284</v>
      </c>
      <c r="R1351" s="149" t="s">
        <v>17471</v>
      </c>
      <c r="S1351" s="158" t="n">
        <v>6</v>
      </c>
      <c r="T1351" s="158" t="n">
        <v>15</v>
      </c>
      <c r="U1351" s="149" t="s">
        <v>37229</v>
      </c>
      <c r="V1351" s="149" t="s">
        <v>45285</v>
      </c>
      <c r="W1351" s="158"/>
      <c r="X1351" s="149" t="s">
        <v>45286</v>
      </c>
      <c r="Y1351" s="149" t="s">
        <v>30739</v>
      </c>
      <c r="Z1351" s="149" t="s">
        <v>156</v>
      </c>
      <c r="AD1351" s="149" t="s">
        <v>132</v>
      </c>
      <c r="AE1351" s="149" t="s">
        <v>30741</v>
      </c>
      <c r="AG1351" s="149" t="s">
        <v>45287</v>
      </c>
      <c r="AH1351" s="149" t="s">
        <v>30742</v>
      </c>
      <c r="AI1351" s="149" t="s">
        <v>74</v>
      </c>
      <c r="BA1351" s="149" t="s">
        <v>45288</v>
      </c>
      <c r="BB1351" s="149" t="s">
        <v>81</v>
      </c>
      <c r="BC1351" s="149" t="s">
        <v>81</v>
      </c>
      <c r="BD1351" s="149" t="s">
        <v>298</v>
      </c>
      <c r="BG1351" s="149" t="n">
        <v>64</v>
      </c>
      <c r="BH1351" s="149" t="s">
        <v>37111</v>
      </c>
    </row>
    <row r="1352" customFormat="false" ht="15" hidden="true" customHeight="false" outlineLevel="0" collapsed="false">
      <c r="A1352" s="158" t="n">
        <v>1714</v>
      </c>
      <c r="B1352" s="149" t="s">
        <v>32839</v>
      </c>
      <c r="C1352" s="149" t="s">
        <v>278</v>
      </c>
      <c r="D1352" s="159" t="n">
        <v>44144</v>
      </c>
      <c r="E1352" s="149" t="s">
        <v>44332</v>
      </c>
      <c r="F1352" s="158" t="n">
        <v>7</v>
      </c>
      <c r="G1352" s="160" t="n">
        <v>32122072005</v>
      </c>
      <c r="H1352" s="149" t="n">
        <v>0</v>
      </c>
      <c r="I1352" s="149" t="s">
        <v>45289</v>
      </c>
      <c r="J1352" s="149" t="s">
        <v>45290</v>
      </c>
      <c r="K1352" s="149" t="s">
        <v>138</v>
      </c>
      <c r="L1352" s="159" t="n">
        <v>39988</v>
      </c>
      <c r="M1352" s="149" t="s">
        <v>83</v>
      </c>
      <c r="N1352" s="149" t="s">
        <v>52</v>
      </c>
      <c r="Q1352" s="149" t="s">
        <v>45291</v>
      </c>
      <c r="R1352" s="149" t="n">
        <v>28</v>
      </c>
      <c r="S1352" s="158" t="s">
        <v>142</v>
      </c>
      <c r="T1352" s="158" t="n">
        <v>14</v>
      </c>
      <c r="U1352" s="149" t="s">
        <v>38275</v>
      </c>
      <c r="V1352" s="149" t="s">
        <v>32846</v>
      </c>
      <c r="W1352" s="158"/>
      <c r="X1352" s="149" t="s">
        <v>32842</v>
      </c>
      <c r="Y1352" s="149" t="s">
        <v>32847</v>
      </c>
      <c r="Z1352" s="149" t="s">
        <v>156</v>
      </c>
      <c r="AD1352" s="149" t="s">
        <v>132</v>
      </c>
      <c r="AE1352" s="149" t="s">
        <v>45292</v>
      </c>
      <c r="AG1352" s="149" t="s">
        <v>32851</v>
      </c>
      <c r="AH1352" s="149" t="s">
        <v>45293</v>
      </c>
      <c r="AI1352" s="149" t="s">
        <v>74</v>
      </c>
      <c r="BA1352" s="149" t="s">
        <v>45294</v>
      </c>
      <c r="BB1352" s="149" t="s">
        <v>81</v>
      </c>
      <c r="BC1352" s="149" t="s">
        <v>81</v>
      </c>
      <c r="BD1352" s="149" t="s">
        <v>178</v>
      </c>
      <c r="BE1352" s="149" t="s">
        <v>22147</v>
      </c>
      <c r="BG1352" s="149" t="n">
        <v>62</v>
      </c>
      <c r="BH1352" s="149" t="s">
        <v>37111</v>
      </c>
    </row>
    <row r="1353" customFormat="false" ht="15" hidden="true" customHeight="false" outlineLevel="0" collapsed="false">
      <c r="A1353" s="158" t="n">
        <v>1715</v>
      </c>
      <c r="B1353" s="149" t="s">
        <v>32719</v>
      </c>
      <c r="C1353" s="149" t="s">
        <v>278</v>
      </c>
      <c r="D1353" s="159" t="n">
        <v>44140</v>
      </c>
      <c r="E1353" s="149" t="s">
        <v>44332</v>
      </c>
      <c r="F1353" s="158" t="n">
        <v>7</v>
      </c>
      <c r="G1353" s="160" t="n">
        <v>32122071006</v>
      </c>
      <c r="H1353" s="149" t="n">
        <v>0</v>
      </c>
      <c r="I1353" s="149" t="s">
        <v>40634</v>
      </c>
      <c r="J1353" s="149" t="s">
        <v>45295</v>
      </c>
      <c r="K1353" s="149" t="s">
        <v>1194</v>
      </c>
      <c r="L1353" s="159" t="n">
        <v>40047</v>
      </c>
      <c r="M1353" s="149" t="s">
        <v>37114</v>
      </c>
      <c r="N1353" s="149" t="s">
        <v>52</v>
      </c>
      <c r="Q1353" s="149" t="s">
        <v>45296</v>
      </c>
      <c r="R1353" s="149" t="n">
        <v>6</v>
      </c>
      <c r="S1353" s="158" t="s">
        <v>573</v>
      </c>
      <c r="T1353" s="158" t="s">
        <v>631</v>
      </c>
      <c r="U1353" s="149" t="s">
        <v>37247</v>
      </c>
      <c r="V1353" s="149" t="s">
        <v>693</v>
      </c>
      <c r="W1353" s="158" t="n">
        <v>1025</v>
      </c>
      <c r="X1353" s="149" t="s">
        <v>40628</v>
      </c>
      <c r="Y1353" s="149" t="s">
        <v>694</v>
      </c>
      <c r="Z1353" s="149" t="s">
        <v>106</v>
      </c>
      <c r="AA1353" s="149" t="s">
        <v>40629</v>
      </c>
      <c r="AB1353" s="149" t="s">
        <v>40630</v>
      </c>
      <c r="AC1353" s="149" t="s">
        <v>40631</v>
      </c>
      <c r="AD1353" s="149" t="s">
        <v>132</v>
      </c>
      <c r="AE1353" s="149" t="s">
        <v>40632</v>
      </c>
      <c r="AF1353" s="149" t="n">
        <v>2025</v>
      </c>
      <c r="AG1353" s="149" t="s">
        <v>698</v>
      </c>
      <c r="AH1353" s="149" t="s">
        <v>697</v>
      </c>
      <c r="AI1353" s="149" t="s">
        <v>74</v>
      </c>
      <c r="AO1353" s="149" t="s">
        <v>40633</v>
      </c>
      <c r="BA1353" s="149" t="s">
        <v>37193</v>
      </c>
      <c r="BB1353" s="149" t="s">
        <v>45297</v>
      </c>
      <c r="BC1353" s="149" t="n">
        <v>3</v>
      </c>
      <c r="BG1353" s="149" t="n">
        <v>62</v>
      </c>
      <c r="BH1353" s="149" t="s">
        <v>37111</v>
      </c>
    </row>
    <row r="1354" customFormat="false" ht="15" hidden="true" customHeight="false" outlineLevel="0" collapsed="false">
      <c r="A1354" s="158" t="n">
        <v>1716</v>
      </c>
      <c r="B1354" s="149" t="s">
        <v>31301</v>
      </c>
      <c r="C1354" s="149" t="s">
        <v>278</v>
      </c>
      <c r="D1354" s="159" t="n">
        <v>44121</v>
      </c>
      <c r="E1354" s="149" t="s">
        <v>44332</v>
      </c>
      <c r="F1354" s="158" t="n">
        <v>7</v>
      </c>
      <c r="G1354" s="160" t="n">
        <v>32122072007</v>
      </c>
      <c r="H1354" s="149" t="n">
        <v>0</v>
      </c>
      <c r="I1354" s="149" t="s">
        <v>11960</v>
      </c>
      <c r="J1354" s="149" t="s">
        <v>45298</v>
      </c>
      <c r="K1354" s="149" t="s">
        <v>53</v>
      </c>
      <c r="L1354" s="159" t="n">
        <v>39857</v>
      </c>
      <c r="M1354" s="149" t="s">
        <v>83</v>
      </c>
      <c r="N1354" s="149" t="s">
        <v>52</v>
      </c>
      <c r="Q1354" s="149" t="s">
        <v>45299</v>
      </c>
      <c r="R1354" s="149" t="n">
        <v>15</v>
      </c>
      <c r="S1354" s="158" t="s">
        <v>142</v>
      </c>
      <c r="T1354" s="158" t="s">
        <v>611</v>
      </c>
      <c r="U1354" s="149" t="s">
        <v>37397</v>
      </c>
      <c r="V1354" s="149" t="s">
        <v>11951</v>
      </c>
      <c r="W1354" s="158" t="n">
        <v>1064</v>
      </c>
      <c r="X1354" s="149" t="s">
        <v>11953</v>
      </c>
      <c r="Y1354" s="149" t="s">
        <v>31307</v>
      </c>
      <c r="AE1354" s="149" t="s">
        <v>11954</v>
      </c>
      <c r="AF1354" s="149" t="n">
        <v>2064</v>
      </c>
      <c r="AG1354" s="149" t="s">
        <v>11948</v>
      </c>
      <c r="AO1354" s="149" t="s">
        <v>39454</v>
      </c>
      <c r="BA1354" s="149" t="s">
        <v>37193</v>
      </c>
      <c r="BB1354" s="149" t="s">
        <v>31311</v>
      </c>
      <c r="BC1354" s="149" t="n">
        <v>2</v>
      </c>
      <c r="BG1354" s="149" t="n">
        <v>62</v>
      </c>
      <c r="BH1354" s="149" t="s">
        <v>37111</v>
      </c>
    </row>
    <row r="1355" customFormat="false" ht="15" hidden="true" customHeight="false" outlineLevel="0" collapsed="false">
      <c r="A1355" s="158" t="n">
        <v>1717</v>
      </c>
      <c r="B1355" s="149" t="s">
        <v>30644</v>
      </c>
      <c r="C1355" s="149" t="s">
        <v>278</v>
      </c>
      <c r="D1355" s="159" t="n">
        <v>44109</v>
      </c>
      <c r="E1355" s="149" t="s">
        <v>44332</v>
      </c>
      <c r="F1355" s="158" t="n">
        <v>7</v>
      </c>
      <c r="G1355" s="160" t="n">
        <v>32122072008</v>
      </c>
      <c r="H1355" s="149" t="n">
        <v>0</v>
      </c>
      <c r="I1355" s="149" t="s">
        <v>45300</v>
      </c>
      <c r="J1355" s="149" t="s">
        <v>44771</v>
      </c>
      <c r="K1355" s="149" t="s">
        <v>53</v>
      </c>
      <c r="L1355" s="159" t="n">
        <v>40015</v>
      </c>
      <c r="M1355" s="149" t="s">
        <v>83</v>
      </c>
      <c r="N1355" s="149" t="s">
        <v>52</v>
      </c>
      <c r="Q1355" s="149" t="s">
        <v>45301</v>
      </c>
      <c r="R1355" s="149" t="n">
        <v>12</v>
      </c>
      <c r="S1355" s="158" t="s">
        <v>190</v>
      </c>
      <c r="T1355" s="158" t="s">
        <v>900</v>
      </c>
      <c r="U1355" s="149" t="s">
        <v>37229</v>
      </c>
      <c r="V1355" s="149" t="s">
        <v>45302</v>
      </c>
      <c r="W1355" s="158"/>
      <c r="X1355" s="149" t="s">
        <v>30647</v>
      </c>
      <c r="Y1355" s="149" t="s">
        <v>30652</v>
      </c>
      <c r="Z1355" s="149" t="s">
        <v>106</v>
      </c>
      <c r="AD1355" s="149" t="s">
        <v>132</v>
      </c>
      <c r="AE1355" s="149" t="s">
        <v>45303</v>
      </c>
      <c r="AG1355" s="149" t="s">
        <v>30655</v>
      </c>
      <c r="AH1355" s="149" t="s">
        <v>30654</v>
      </c>
      <c r="AI1355" s="149" t="s">
        <v>73</v>
      </c>
      <c r="AM1355" s="149" t="s">
        <v>107</v>
      </c>
      <c r="BA1355" s="149" t="s">
        <v>44884</v>
      </c>
      <c r="BB1355" s="149" t="s">
        <v>81</v>
      </c>
      <c r="BC1355" s="149" t="s">
        <v>81</v>
      </c>
      <c r="BG1355" s="149" t="n">
        <v>63</v>
      </c>
      <c r="BH1355" s="149" t="s">
        <v>37111</v>
      </c>
    </row>
    <row r="1356" customFormat="false" ht="15" hidden="true" customHeight="false" outlineLevel="0" collapsed="false">
      <c r="A1356" s="158" t="n">
        <v>1718</v>
      </c>
      <c r="B1356" s="149" t="s">
        <v>34456</v>
      </c>
      <c r="C1356" s="149" t="s">
        <v>278</v>
      </c>
      <c r="D1356" s="159" t="n">
        <v>44209</v>
      </c>
      <c r="E1356" s="149" t="s">
        <v>44332</v>
      </c>
      <c r="F1356" s="158" t="n">
        <v>7</v>
      </c>
      <c r="G1356" s="160" t="n">
        <v>32122072009</v>
      </c>
      <c r="H1356" s="149" t="n">
        <v>0</v>
      </c>
      <c r="I1356" s="149" t="s">
        <v>45304</v>
      </c>
      <c r="J1356" s="149" t="s">
        <v>41666</v>
      </c>
      <c r="K1356" s="149" t="s">
        <v>53</v>
      </c>
      <c r="L1356" s="159" t="n">
        <v>39782</v>
      </c>
      <c r="M1356" s="149" t="s">
        <v>83</v>
      </c>
      <c r="N1356" s="149" t="s">
        <v>52</v>
      </c>
      <c r="Q1356" s="149" t="s">
        <v>45305</v>
      </c>
      <c r="R1356" s="149" t="n">
        <v>8</v>
      </c>
      <c r="S1356" s="158" t="s">
        <v>58</v>
      </c>
      <c r="T1356" s="158" t="s">
        <v>190</v>
      </c>
      <c r="U1356" s="149" t="s">
        <v>37442</v>
      </c>
      <c r="V1356" s="149" t="s">
        <v>34464</v>
      </c>
      <c r="W1356" s="158"/>
      <c r="X1356" s="149" t="s">
        <v>34461</v>
      </c>
      <c r="Y1356" s="149" t="s">
        <v>34465</v>
      </c>
      <c r="Z1356" s="149" t="s">
        <v>106</v>
      </c>
      <c r="AD1356" s="149" t="s">
        <v>132</v>
      </c>
      <c r="AE1356" s="149" t="s">
        <v>34467</v>
      </c>
      <c r="AG1356" s="149" t="s">
        <v>19666</v>
      </c>
      <c r="AH1356" s="149" t="s">
        <v>19665</v>
      </c>
      <c r="AI1356" s="149" t="s">
        <v>74</v>
      </c>
      <c r="AM1356" s="149" t="s">
        <v>204</v>
      </c>
      <c r="BA1356" s="149" t="s">
        <v>45306</v>
      </c>
      <c r="BB1356" s="149" t="s">
        <v>34471</v>
      </c>
      <c r="BC1356" s="149" t="n">
        <v>11</v>
      </c>
      <c r="BG1356" s="149" t="n">
        <v>64</v>
      </c>
      <c r="BH1356" s="149" t="s">
        <v>37111</v>
      </c>
    </row>
    <row r="1357" customFormat="false" ht="15" hidden="true" customHeight="false" outlineLevel="0" collapsed="false">
      <c r="A1357" s="158" t="n">
        <v>1719</v>
      </c>
      <c r="B1357" s="149" t="s">
        <v>31152</v>
      </c>
      <c r="C1357" s="149" t="s">
        <v>278</v>
      </c>
      <c r="D1357" s="159" t="n">
        <v>44121</v>
      </c>
      <c r="E1357" s="149" t="s">
        <v>44332</v>
      </c>
      <c r="F1357" s="158" t="n">
        <v>7</v>
      </c>
      <c r="G1357" s="160" t="n">
        <v>32122072010</v>
      </c>
      <c r="H1357" s="149" t="n">
        <v>0</v>
      </c>
      <c r="I1357" s="149" t="s">
        <v>45307</v>
      </c>
      <c r="J1357" s="149" t="s">
        <v>45308</v>
      </c>
      <c r="K1357" s="149" t="s">
        <v>53</v>
      </c>
      <c r="L1357" s="159" t="n">
        <v>39649</v>
      </c>
      <c r="M1357" s="149" t="s">
        <v>83</v>
      </c>
      <c r="N1357" s="149" t="s">
        <v>52</v>
      </c>
      <c r="Q1357" s="149" t="s">
        <v>45309</v>
      </c>
      <c r="R1357" s="149" t="n">
        <v>6</v>
      </c>
      <c r="S1357" s="158" t="s">
        <v>142</v>
      </c>
      <c r="T1357" s="158" t="s">
        <v>117</v>
      </c>
      <c r="U1357" s="149" t="s">
        <v>45310</v>
      </c>
      <c r="V1357" s="149" t="s">
        <v>31158</v>
      </c>
      <c r="W1357" s="158"/>
      <c r="X1357" s="149" t="s">
        <v>9266</v>
      </c>
      <c r="Y1357" s="149" t="s">
        <v>31159</v>
      </c>
      <c r="Z1357" s="149" t="s">
        <v>156</v>
      </c>
      <c r="AD1357" s="149" t="s">
        <v>132</v>
      </c>
      <c r="AE1357" s="149" t="s">
        <v>45311</v>
      </c>
      <c r="AG1357" s="149" t="s">
        <v>31161</v>
      </c>
      <c r="AI1357" s="149" t="s">
        <v>74</v>
      </c>
      <c r="BA1357" s="149" t="s">
        <v>45312</v>
      </c>
      <c r="BB1357" s="149" t="s">
        <v>81</v>
      </c>
      <c r="BC1357" s="149" t="s">
        <v>81</v>
      </c>
      <c r="BD1357" s="149" t="s">
        <v>178</v>
      </c>
      <c r="BE1357" s="149" t="s">
        <v>45313</v>
      </c>
      <c r="BG1357" s="149" t="n">
        <v>63</v>
      </c>
      <c r="BH1357" s="149" t="s">
        <v>37111</v>
      </c>
    </row>
    <row r="1358" customFormat="false" ht="15" hidden="true" customHeight="false" outlineLevel="0" collapsed="false">
      <c r="A1358" s="158" t="n">
        <v>1720</v>
      </c>
      <c r="B1358" s="149" t="s">
        <v>35501</v>
      </c>
      <c r="C1358" s="149" t="s">
        <v>278</v>
      </c>
      <c r="D1358" s="159" t="n">
        <v>44277</v>
      </c>
      <c r="E1358" s="149" t="s">
        <v>44332</v>
      </c>
      <c r="F1358" s="158" t="n">
        <v>7</v>
      </c>
      <c r="G1358" s="160" t="n">
        <v>32122071011</v>
      </c>
      <c r="H1358" s="149" t="n">
        <v>0</v>
      </c>
      <c r="I1358" s="149" t="s">
        <v>45314</v>
      </c>
      <c r="J1358" s="149" t="s">
        <v>45315</v>
      </c>
      <c r="K1358" s="149" t="s">
        <v>512</v>
      </c>
      <c r="L1358" s="159" t="n">
        <v>39913</v>
      </c>
      <c r="M1358" s="149" t="s">
        <v>37114</v>
      </c>
      <c r="N1358" s="149" t="s">
        <v>52</v>
      </c>
      <c r="Q1358" s="149" t="s">
        <v>35507</v>
      </c>
      <c r="R1358" s="149" t="s">
        <v>28589</v>
      </c>
      <c r="S1358" s="158" t="s">
        <v>117</v>
      </c>
      <c r="T1358" s="158" t="s">
        <v>190</v>
      </c>
      <c r="U1358" s="149" t="s">
        <v>37185</v>
      </c>
      <c r="V1358" s="149" t="s">
        <v>81</v>
      </c>
      <c r="W1358" s="158"/>
      <c r="X1358" s="149" t="s">
        <v>35505</v>
      </c>
      <c r="Y1358" s="149" t="s">
        <v>35508</v>
      </c>
      <c r="AE1358" s="149" t="s">
        <v>35509</v>
      </c>
      <c r="AG1358" s="149" t="s">
        <v>35504</v>
      </c>
      <c r="AH1358" s="149" t="s">
        <v>35510</v>
      </c>
      <c r="AI1358" s="149" t="s">
        <v>106</v>
      </c>
      <c r="AM1358" s="149" t="s">
        <v>132</v>
      </c>
      <c r="BA1358" s="149" t="s">
        <v>45316</v>
      </c>
      <c r="BB1358" s="149" t="s">
        <v>81</v>
      </c>
      <c r="BC1358" s="149" t="s">
        <v>81</v>
      </c>
      <c r="BD1358" s="149" t="s">
        <v>128</v>
      </c>
      <c r="BG1358" s="149" t="n">
        <v>61</v>
      </c>
      <c r="BH1358" s="149" t="s">
        <v>37111</v>
      </c>
    </row>
    <row r="1359" customFormat="false" ht="15" hidden="true" customHeight="false" outlineLevel="0" collapsed="false">
      <c r="A1359" s="158" t="n">
        <v>1721</v>
      </c>
      <c r="B1359" s="149" t="s">
        <v>33622</v>
      </c>
      <c r="C1359" s="149" t="s">
        <v>278</v>
      </c>
      <c r="D1359" s="159" t="n">
        <v>44165</v>
      </c>
      <c r="E1359" s="149" t="s">
        <v>44332</v>
      </c>
      <c r="F1359" s="158" t="n">
        <v>7</v>
      </c>
      <c r="G1359" s="160" t="n">
        <v>32122071012</v>
      </c>
      <c r="H1359" s="149" t="n">
        <v>0</v>
      </c>
      <c r="I1359" s="149" t="s">
        <v>45317</v>
      </c>
      <c r="J1359" s="149" t="s">
        <v>45318</v>
      </c>
      <c r="K1359" s="149" t="s">
        <v>53</v>
      </c>
      <c r="L1359" s="159" t="n">
        <v>39966</v>
      </c>
      <c r="M1359" s="149" t="s">
        <v>37114</v>
      </c>
      <c r="N1359" s="149" t="s">
        <v>52</v>
      </c>
      <c r="Q1359" s="149" t="s">
        <v>45319</v>
      </c>
      <c r="R1359" s="149" t="n">
        <v>1</v>
      </c>
      <c r="S1359" s="158" t="n">
        <v>12</v>
      </c>
      <c r="T1359" s="158" t="n">
        <v>13</v>
      </c>
      <c r="U1359" s="149" t="s">
        <v>37247</v>
      </c>
      <c r="V1359" s="149" t="s">
        <v>45320</v>
      </c>
      <c r="W1359" s="158"/>
      <c r="X1359" s="149" t="s">
        <v>33626</v>
      </c>
      <c r="Y1359" s="149" t="s">
        <v>45321</v>
      </c>
      <c r="Z1359" s="149" t="s">
        <v>106</v>
      </c>
      <c r="AD1359" s="149" t="s">
        <v>132</v>
      </c>
      <c r="AE1359" s="149" t="s">
        <v>45322</v>
      </c>
      <c r="AG1359" s="149" t="s">
        <v>33625</v>
      </c>
      <c r="AH1359" s="149" t="s">
        <v>33633</v>
      </c>
      <c r="AI1359" s="149" t="s">
        <v>74</v>
      </c>
      <c r="BA1359" s="149" t="s">
        <v>45323</v>
      </c>
      <c r="BB1359" s="149" t="s">
        <v>81</v>
      </c>
      <c r="BC1359" s="149" t="s">
        <v>81</v>
      </c>
      <c r="BD1359" s="149" t="s">
        <v>298</v>
      </c>
      <c r="BG1359" s="149" t="n">
        <v>62</v>
      </c>
      <c r="BH1359" s="149" t="s">
        <v>37111</v>
      </c>
    </row>
    <row r="1360" customFormat="false" ht="15" hidden="true" customHeight="false" outlineLevel="0" collapsed="false">
      <c r="A1360" s="158" t="n">
        <v>1722</v>
      </c>
      <c r="B1360" s="149" t="s">
        <v>33418</v>
      </c>
      <c r="C1360" s="149" t="s">
        <v>278</v>
      </c>
      <c r="D1360" s="159" t="n">
        <v>44158</v>
      </c>
      <c r="E1360" s="149" t="s">
        <v>44332</v>
      </c>
      <c r="F1360" s="158" t="n">
        <v>7</v>
      </c>
      <c r="G1360" s="160" t="n">
        <v>32122072013</v>
      </c>
      <c r="H1360" s="149" t="n">
        <v>0</v>
      </c>
      <c r="I1360" s="149" t="s">
        <v>45324</v>
      </c>
      <c r="J1360" s="149" t="s">
        <v>38482</v>
      </c>
      <c r="K1360" s="149" t="s">
        <v>138</v>
      </c>
      <c r="L1360" s="159" t="n">
        <v>39816</v>
      </c>
      <c r="M1360" s="149" t="s">
        <v>83</v>
      </c>
      <c r="N1360" s="149" t="s">
        <v>52</v>
      </c>
      <c r="Q1360" s="149" t="s">
        <v>43020</v>
      </c>
      <c r="S1360" s="158" t="s">
        <v>443</v>
      </c>
      <c r="T1360" s="158" t="s">
        <v>573</v>
      </c>
      <c r="U1360" s="149" t="s">
        <v>37135</v>
      </c>
      <c r="V1360" s="149" t="s">
        <v>33421</v>
      </c>
      <c r="W1360" s="158" t="n">
        <v>1181</v>
      </c>
      <c r="X1360" s="149" t="s">
        <v>18352</v>
      </c>
      <c r="AE1360" s="149" t="s">
        <v>43021</v>
      </c>
      <c r="AF1360" s="149" t="n">
        <v>2181</v>
      </c>
      <c r="AG1360" s="149" t="s">
        <v>18355</v>
      </c>
      <c r="BA1360" s="149" t="s">
        <v>45325</v>
      </c>
      <c r="BB1360" s="149" t="s">
        <v>33427</v>
      </c>
      <c r="BC1360" s="149" t="n">
        <v>11</v>
      </c>
      <c r="BG1360" s="149" t="n">
        <v>62</v>
      </c>
      <c r="BH1360" s="149" t="s">
        <v>37111</v>
      </c>
    </row>
    <row r="1361" customFormat="false" ht="15" hidden="true" customHeight="false" outlineLevel="0" collapsed="false">
      <c r="A1361" s="158" t="n">
        <v>1723</v>
      </c>
      <c r="B1361" s="149" t="s">
        <v>33152</v>
      </c>
      <c r="C1361" s="149" t="s">
        <v>278</v>
      </c>
      <c r="D1361" s="159" t="n">
        <v>44154</v>
      </c>
      <c r="E1361" s="149" t="s">
        <v>44332</v>
      </c>
      <c r="F1361" s="158" t="n">
        <v>7</v>
      </c>
      <c r="G1361" s="160" t="n">
        <v>32122071014</v>
      </c>
      <c r="H1361" s="149" t="n">
        <v>0</v>
      </c>
      <c r="I1361" s="149" t="s">
        <v>45326</v>
      </c>
      <c r="J1361" s="149" t="s">
        <v>41484</v>
      </c>
      <c r="K1361" s="149" t="s">
        <v>771</v>
      </c>
      <c r="L1361" s="159" t="n">
        <v>39968</v>
      </c>
      <c r="M1361" s="149" t="s">
        <v>37114</v>
      </c>
      <c r="N1361" s="149" t="s">
        <v>52</v>
      </c>
      <c r="Q1361" s="149" t="s">
        <v>45327</v>
      </c>
      <c r="R1361" s="149" t="s">
        <v>45328</v>
      </c>
      <c r="S1361" s="158" t="s">
        <v>117</v>
      </c>
      <c r="T1361" s="158" t="s">
        <v>980</v>
      </c>
      <c r="U1361" s="149" t="s">
        <v>37921</v>
      </c>
      <c r="V1361" s="149" t="s">
        <v>45329</v>
      </c>
      <c r="W1361" s="158"/>
      <c r="X1361" s="149" t="s">
        <v>33155</v>
      </c>
      <c r="Y1361" s="149" t="s">
        <v>45330</v>
      </c>
      <c r="Z1361" s="149" t="s">
        <v>106</v>
      </c>
      <c r="AD1361" s="149" t="s">
        <v>132</v>
      </c>
      <c r="AE1361" s="149" t="s">
        <v>33161</v>
      </c>
      <c r="AG1361" s="149" t="s">
        <v>33163</v>
      </c>
      <c r="AH1361" s="149" t="s">
        <v>45331</v>
      </c>
      <c r="AI1361" s="149" t="s">
        <v>73</v>
      </c>
      <c r="BA1361" s="149" t="s">
        <v>45332</v>
      </c>
      <c r="BB1361" s="149" t="s">
        <v>81</v>
      </c>
      <c r="BC1361" s="149" t="s">
        <v>81</v>
      </c>
      <c r="BG1361" s="149" t="n">
        <v>63</v>
      </c>
      <c r="BH1361" s="149" t="s">
        <v>37111</v>
      </c>
    </row>
    <row r="1362" customFormat="false" ht="15" hidden="true" customHeight="false" outlineLevel="0" collapsed="false">
      <c r="A1362" s="158" t="n">
        <v>1724</v>
      </c>
      <c r="B1362" s="149" t="s">
        <v>32764</v>
      </c>
      <c r="C1362" s="149" t="s">
        <v>278</v>
      </c>
      <c r="D1362" s="159" t="n">
        <v>44142</v>
      </c>
      <c r="E1362" s="149" t="s">
        <v>44332</v>
      </c>
      <c r="F1362" s="158" t="n">
        <v>7</v>
      </c>
      <c r="G1362" s="160" t="n">
        <v>32122072015</v>
      </c>
      <c r="H1362" s="149" t="n">
        <v>0</v>
      </c>
      <c r="I1362" s="149" t="s">
        <v>45333</v>
      </c>
      <c r="J1362" s="149" t="s">
        <v>41368</v>
      </c>
      <c r="K1362" s="149" t="s">
        <v>17231</v>
      </c>
      <c r="L1362" s="159" t="n">
        <v>39910</v>
      </c>
      <c r="M1362" s="149" t="s">
        <v>83</v>
      </c>
      <c r="N1362" s="149" t="s">
        <v>52</v>
      </c>
      <c r="Q1362" s="149" t="s">
        <v>45334</v>
      </c>
      <c r="R1362" s="149" t="n">
        <v>12</v>
      </c>
      <c r="S1362" s="158" t="n">
        <v>2</v>
      </c>
      <c r="T1362" s="158" t="n">
        <v>21</v>
      </c>
      <c r="U1362" s="149" t="s">
        <v>37229</v>
      </c>
      <c r="V1362" s="149" t="s">
        <v>45335</v>
      </c>
      <c r="W1362" s="158"/>
      <c r="Y1362" s="149" t="s">
        <v>32769</v>
      </c>
      <c r="Z1362" s="149" t="s">
        <v>156</v>
      </c>
      <c r="AD1362" s="149" t="s">
        <v>132</v>
      </c>
      <c r="AE1362" s="149" t="s">
        <v>32771</v>
      </c>
      <c r="AG1362" s="149" t="s">
        <v>32772</v>
      </c>
      <c r="AH1362" s="149" t="s">
        <v>32769</v>
      </c>
      <c r="AI1362" s="149" t="s">
        <v>74</v>
      </c>
      <c r="BA1362" s="149" t="s">
        <v>45336</v>
      </c>
      <c r="BB1362" s="149" t="s">
        <v>81</v>
      </c>
      <c r="BC1362" s="149" t="s">
        <v>81</v>
      </c>
      <c r="BD1362" s="149" t="s">
        <v>253</v>
      </c>
      <c r="BE1362" s="149" t="s">
        <v>32775</v>
      </c>
      <c r="BF1362" s="149" t="s">
        <v>1655</v>
      </c>
      <c r="BG1362" s="149" t="n">
        <v>63</v>
      </c>
      <c r="BH1362" s="149" t="s">
        <v>37111</v>
      </c>
    </row>
    <row r="1363" customFormat="false" ht="15" hidden="true" customHeight="false" outlineLevel="0" collapsed="false">
      <c r="A1363" s="158" t="n">
        <v>1725</v>
      </c>
      <c r="B1363" s="149" t="s">
        <v>33336</v>
      </c>
      <c r="C1363" s="149" t="s">
        <v>278</v>
      </c>
      <c r="D1363" s="159" t="n">
        <v>44156</v>
      </c>
      <c r="E1363" s="149" t="s">
        <v>44332</v>
      </c>
      <c r="F1363" s="158" t="n">
        <v>7</v>
      </c>
      <c r="G1363" s="160" t="n">
        <v>32122072016</v>
      </c>
      <c r="H1363" s="149" t="n">
        <v>0</v>
      </c>
      <c r="I1363" s="149" t="s">
        <v>45337</v>
      </c>
      <c r="J1363" s="149" t="s">
        <v>42077</v>
      </c>
      <c r="K1363" s="149" t="s">
        <v>53</v>
      </c>
      <c r="L1363" s="159" t="n">
        <v>40103</v>
      </c>
      <c r="M1363" s="149" t="s">
        <v>83</v>
      </c>
      <c r="N1363" s="149" t="s">
        <v>52</v>
      </c>
      <c r="Q1363" s="149" t="s">
        <v>33340</v>
      </c>
      <c r="R1363" s="149" t="n">
        <v>1</v>
      </c>
      <c r="S1363" s="158" t="s">
        <v>190</v>
      </c>
      <c r="T1363" s="158" t="n">
        <v>15</v>
      </c>
      <c r="U1363" s="149" t="s">
        <v>38275</v>
      </c>
      <c r="V1363" s="149" t="s">
        <v>45338</v>
      </c>
      <c r="W1363" s="158"/>
      <c r="X1363" s="149" t="s">
        <v>33339</v>
      </c>
      <c r="Y1363" s="149" t="s">
        <v>33342</v>
      </c>
      <c r="Z1363" s="149" t="s">
        <v>73</v>
      </c>
      <c r="AD1363" s="149" t="s">
        <v>132</v>
      </c>
      <c r="AE1363" s="149" t="s">
        <v>45339</v>
      </c>
      <c r="AG1363" s="149" t="s">
        <v>33339</v>
      </c>
      <c r="AH1363" s="149" t="s">
        <v>33342</v>
      </c>
      <c r="AI1363" s="149" t="s">
        <v>156</v>
      </c>
      <c r="AM1363" s="149" t="s">
        <v>107</v>
      </c>
      <c r="AO1363" s="149" t="s">
        <v>45340</v>
      </c>
      <c r="BA1363" s="149" t="s">
        <v>37193</v>
      </c>
      <c r="BB1363" s="149" t="s">
        <v>81</v>
      </c>
      <c r="BC1363" s="149" t="s">
        <v>81</v>
      </c>
      <c r="BD1363" s="149" t="s">
        <v>1208</v>
      </c>
      <c r="BG1363" s="149" t="n">
        <v>64</v>
      </c>
      <c r="BH1363" s="149" t="s">
        <v>37111</v>
      </c>
    </row>
    <row r="1364" customFormat="false" ht="15" hidden="true" customHeight="false" outlineLevel="0" collapsed="false">
      <c r="A1364" s="158" t="n">
        <v>1726</v>
      </c>
      <c r="B1364" s="149" t="s">
        <v>33514</v>
      </c>
      <c r="C1364" s="149" t="s">
        <v>278</v>
      </c>
      <c r="D1364" s="159" t="n">
        <v>44167</v>
      </c>
      <c r="E1364" s="149" t="s">
        <v>44332</v>
      </c>
      <c r="F1364" s="158" t="n">
        <v>7</v>
      </c>
      <c r="G1364" s="160" t="n">
        <v>32122071017</v>
      </c>
      <c r="H1364" s="149" t="n">
        <v>0</v>
      </c>
      <c r="I1364" s="149" t="s">
        <v>45341</v>
      </c>
      <c r="J1364" s="149" t="s">
        <v>41484</v>
      </c>
      <c r="K1364" s="149" t="s">
        <v>53</v>
      </c>
      <c r="L1364" s="159" t="n">
        <v>39781</v>
      </c>
      <c r="M1364" s="149" t="s">
        <v>37114</v>
      </c>
      <c r="N1364" s="149" t="s">
        <v>52</v>
      </c>
      <c r="Q1364" s="149" t="s">
        <v>45342</v>
      </c>
      <c r="R1364" s="149" t="s">
        <v>9945</v>
      </c>
      <c r="S1364" s="158" t="s">
        <v>57</v>
      </c>
      <c r="T1364" s="158" t="s">
        <v>58</v>
      </c>
      <c r="U1364" s="149" t="s">
        <v>40047</v>
      </c>
      <c r="V1364" s="149" t="s">
        <v>33520</v>
      </c>
      <c r="W1364" s="158"/>
      <c r="X1364" s="149" t="s">
        <v>33517</v>
      </c>
      <c r="Y1364" s="149" t="s">
        <v>20277</v>
      </c>
      <c r="Z1364" s="149" t="s">
        <v>106</v>
      </c>
      <c r="AD1364" s="149" t="s">
        <v>132</v>
      </c>
      <c r="AE1364" s="149" t="s">
        <v>33521</v>
      </c>
      <c r="AG1364" s="149" t="s">
        <v>20281</v>
      </c>
      <c r="AH1364" s="149" t="s">
        <v>20280</v>
      </c>
      <c r="AI1364" s="149" t="s">
        <v>74</v>
      </c>
      <c r="BA1364" s="149" t="s">
        <v>45343</v>
      </c>
      <c r="BB1364" s="149" t="s">
        <v>81</v>
      </c>
      <c r="BC1364" s="149" t="s">
        <v>81</v>
      </c>
      <c r="BG1364" s="149" t="n">
        <v>64</v>
      </c>
      <c r="BH1364" s="149" t="s">
        <v>37111</v>
      </c>
    </row>
    <row r="1365" customFormat="false" ht="15" hidden="true" customHeight="false" outlineLevel="0" collapsed="false">
      <c r="A1365" s="158" t="n">
        <v>1727</v>
      </c>
      <c r="B1365" s="149" t="s">
        <v>31495</v>
      </c>
      <c r="C1365" s="149" t="s">
        <v>278</v>
      </c>
      <c r="D1365" s="159" t="n">
        <v>44121</v>
      </c>
      <c r="E1365" s="149" t="s">
        <v>44332</v>
      </c>
      <c r="F1365" s="158" t="n">
        <v>7</v>
      </c>
      <c r="G1365" s="160" t="n">
        <v>32122072018</v>
      </c>
      <c r="H1365" s="149" t="n">
        <v>0</v>
      </c>
      <c r="I1365" s="149" t="s">
        <v>45344</v>
      </c>
      <c r="J1365" s="149" t="s">
        <v>38785</v>
      </c>
      <c r="K1365" s="149" t="s">
        <v>84</v>
      </c>
      <c r="L1365" s="159" t="n">
        <v>40019</v>
      </c>
      <c r="M1365" s="149" t="s">
        <v>83</v>
      </c>
      <c r="N1365" s="149" t="s">
        <v>52</v>
      </c>
      <c r="Q1365" s="149" t="s">
        <v>45345</v>
      </c>
      <c r="R1365" s="149" t="n">
        <v>4</v>
      </c>
      <c r="S1365" s="158" t="s">
        <v>191</v>
      </c>
      <c r="T1365" s="158" t="n">
        <v>15</v>
      </c>
      <c r="U1365" s="149" t="s">
        <v>37247</v>
      </c>
      <c r="V1365" s="149" t="s">
        <v>40883</v>
      </c>
      <c r="W1365" s="158" t="n">
        <v>5748</v>
      </c>
      <c r="X1365" s="149" t="s">
        <v>31501</v>
      </c>
      <c r="AE1365" s="149" t="s">
        <v>22450</v>
      </c>
      <c r="AF1365" s="149" t="n">
        <v>6748</v>
      </c>
      <c r="AG1365" s="149" t="s">
        <v>31503</v>
      </c>
      <c r="AO1365" s="149" t="s">
        <v>40882</v>
      </c>
      <c r="AP1365" s="149" t="s">
        <v>31503</v>
      </c>
      <c r="BA1365" s="149" t="s">
        <v>45346</v>
      </c>
      <c r="BB1365" s="149" t="s">
        <v>31507</v>
      </c>
      <c r="BC1365" s="149" t="n">
        <v>4</v>
      </c>
      <c r="BD1365" s="149" t="s">
        <v>128</v>
      </c>
      <c r="BG1365" s="149" t="n">
        <v>61</v>
      </c>
      <c r="BH1365" s="149" t="s">
        <v>37111</v>
      </c>
    </row>
    <row r="1366" customFormat="false" ht="15" hidden="true" customHeight="false" outlineLevel="0" collapsed="false">
      <c r="A1366" s="158" t="n">
        <v>1728</v>
      </c>
      <c r="B1366" s="149" t="s">
        <v>36470</v>
      </c>
      <c r="C1366" s="149" t="s">
        <v>278</v>
      </c>
      <c r="D1366" s="159" t="n">
        <v>44369</v>
      </c>
      <c r="E1366" s="149" t="s">
        <v>44332</v>
      </c>
      <c r="F1366" s="158" t="n">
        <v>7</v>
      </c>
      <c r="G1366" s="160" t="n">
        <v>32122071019</v>
      </c>
      <c r="H1366" s="149" t="n">
        <v>0</v>
      </c>
      <c r="I1366" s="149" t="s">
        <v>45347</v>
      </c>
      <c r="J1366" s="149" t="s">
        <v>38488</v>
      </c>
      <c r="K1366" s="149" t="s">
        <v>53</v>
      </c>
      <c r="L1366" s="159" t="n">
        <v>40020</v>
      </c>
      <c r="M1366" s="149" t="s">
        <v>37114</v>
      </c>
      <c r="N1366" s="149" t="s">
        <v>52</v>
      </c>
      <c r="Q1366" s="149" t="s">
        <v>45348</v>
      </c>
      <c r="R1366" s="149" t="n">
        <v>16</v>
      </c>
      <c r="S1366" s="158" t="s">
        <v>142</v>
      </c>
      <c r="T1366" s="158" t="s">
        <v>142</v>
      </c>
      <c r="U1366" s="149" t="s">
        <v>37641</v>
      </c>
      <c r="V1366" s="149" t="s">
        <v>21077</v>
      </c>
      <c r="W1366" s="158" t="n">
        <v>5072</v>
      </c>
      <c r="X1366" s="149" t="s">
        <v>21079</v>
      </c>
      <c r="Y1366" s="149" t="s">
        <v>21078</v>
      </c>
      <c r="Z1366" s="149" t="s">
        <v>156</v>
      </c>
      <c r="AA1366" s="149" t="s">
        <v>43403</v>
      </c>
      <c r="AB1366" s="149" t="s">
        <v>5744</v>
      </c>
      <c r="AC1366" s="149" t="s">
        <v>24909</v>
      </c>
      <c r="AD1366" s="149" t="s">
        <v>132</v>
      </c>
      <c r="AE1366" s="149" t="s">
        <v>21080</v>
      </c>
      <c r="AF1366" s="149" t="n">
        <v>6072</v>
      </c>
      <c r="AG1366" s="149" t="s">
        <v>21082</v>
      </c>
      <c r="AH1366" s="149" t="s">
        <v>21081</v>
      </c>
      <c r="AI1366" s="149" t="s">
        <v>74</v>
      </c>
      <c r="AJ1366" s="149" t="s">
        <v>24909</v>
      </c>
      <c r="AK1366" s="149" t="s">
        <v>43404</v>
      </c>
      <c r="AO1366" s="149" t="s">
        <v>43402</v>
      </c>
      <c r="BA1366" s="149" t="s">
        <v>45349</v>
      </c>
      <c r="BB1366" s="149" t="s">
        <v>36478</v>
      </c>
      <c r="BC1366" s="149" t="n">
        <v>8</v>
      </c>
      <c r="BG1366" s="149" t="n">
        <v>61</v>
      </c>
      <c r="BH1366" s="149" t="s">
        <v>37111</v>
      </c>
    </row>
    <row r="1367" customFormat="false" ht="15" hidden="true" customHeight="false" outlineLevel="0" collapsed="false">
      <c r="A1367" s="158" t="n">
        <v>1729</v>
      </c>
      <c r="B1367" s="149" t="s">
        <v>31720</v>
      </c>
      <c r="C1367" s="149" t="s">
        <v>278</v>
      </c>
      <c r="D1367" s="159" t="n">
        <v>44122</v>
      </c>
      <c r="E1367" s="149" t="s">
        <v>44332</v>
      </c>
      <c r="F1367" s="158" t="n">
        <v>7</v>
      </c>
      <c r="G1367" s="160" t="n">
        <v>32122071020</v>
      </c>
      <c r="H1367" s="149" t="n">
        <v>0</v>
      </c>
      <c r="I1367" s="149" t="s">
        <v>45350</v>
      </c>
      <c r="J1367" s="149" t="s">
        <v>45351</v>
      </c>
      <c r="K1367" s="149" t="s">
        <v>84</v>
      </c>
      <c r="L1367" s="159" t="n">
        <v>39928</v>
      </c>
      <c r="M1367" s="149" t="s">
        <v>37114</v>
      </c>
      <c r="N1367" s="149" t="s">
        <v>52</v>
      </c>
      <c r="Q1367" s="149" t="s">
        <v>45352</v>
      </c>
      <c r="R1367" s="149" t="n">
        <v>3</v>
      </c>
      <c r="S1367" s="158" t="s">
        <v>213</v>
      </c>
      <c r="T1367" s="158" t="s">
        <v>555</v>
      </c>
      <c r="U1367" s="149" t="s">
        <v>37397</v>
      </c>
      <c r="V1367" s="149" t="s">
        <v>31727</v>
      </c>
      <c r="W1367" s="158"/>
      <c r="X1367" s="149" t="s">
        <v>31724</v>
      </c>
      <c r="Y1367" s="149" t="s">
        <v>45353</v>
      </c>
      <c r="Z1367" s="149" t="s">
        <v>73</v>
      </c>
      <c r="AD1367" s="149" t="s">
        <v>107</v>
      </c>
      <c r="AE1367" s="149" t="s">
        <v>31730</v>
      </c>
      <c r="AG1367" s="149" t="s">
        <v>31732</v>
      </c>
      <c r="AH1367" s="149" t="s">
        <v>31731</v>
      </c>
      <c r="AI1367" s="149" t="s">
        <v>106</v>
      </c>
      <c r="AM1367" s="149" t="s">
        <v>132</v>
      </c>
      <c r="BA1367" s="149" t="s">
        <v>45354</v>
      </c>
      <c r="BB1367" s="149" t="s">
        <v>81</v>
      </c>
      <c r="BC1367" s="149" t="s">
        <v>81</v>
      </c>
      <c r="BG1367" s="149" t="n">
        <v>61</v>
      </c>
      <c r="BH1367" s="149" t="s">
        <v>37111</v>
      </c>
    </row>
    <row r="1368" customFormat="false" ht="15" hidden="true" customHeight="false" outlineLevel="0" collapsed="false">
      <c r="A1368" s="158" t="n">
        <v>1730</v>
      </c>
      <c r="B1368" s="149" t="s">
        <v>32894</v>
      </c>
      <c r="C1368" s="149" t="s">
        <v>278</v>
      </c>
      <c r="D1368" s="159" t="n">
        <v>44144</v>
      </c>
      <c r="E1368" s="149" t="s">
        <v>44332</v>
      </c>
      <c r="F1368" s="158" t="n">
        <v>7</v>
      </c>
      <c r="G1368" s="160" t="n">
        <v>32122072021</v>
      </c>
      <c r="H1368" s="149" t="n">
        <v>0</v>
      </c>
      <c r="I1368" s="149" t="s">
        <v>45355</v>
      </c>
      <c r="J1368" s="149" t="s">
        <v>45356</v>
      </c>
      <c r="K1368" s="149" t="s">
        <v>84</v>
      </c>
      <c r="L1368" s="159" t="n">
        <v>39792</v>
      </c>
      <c r="M1368" s="149" t="s">
        <v>83</v>
      </c>
      <c r="N1368" s="149" t="s">
        <v>52</v>
      </c>
      <c r="Q1368" s="149" t="s">
        <v>45357</v>
      </c>
      <c r="R1368" s="149" t="n">
        <v>28</v>
      </c>
      <c r="S1368" s="158" t="s">
        <v>190</v>
      </c>
      <c r="T1368" s="158" t="s">
        <v>190</v>
      </c>
      <c r="U1368" s="149" t="s">
        <v>39185</v>
      </c>
      <c r="V1368" s="149" t="s">
        <v>12767</v>
      </c>
      <c r="W1368" s="158" t="n">
        <v>5619</v>
      </c>
      <c r="X1368" s="149" t="s">
        <v>12769</v>
      </c>
      <c r="Y1368" s="149" t="s">
        <v>32901</v>
      </c>
      <c r="Z1368" s="149" t="s">
        <v>106</v>
      </c>
      <c r="AA1368" s="149" t="s">
        <v>39186</v>
      </c>
      <c r="AB1368" s="149" t="s">
        <v>39187</v>
      </c>
      <c r="AC1368" s="149" t="s">
        <v>39188</v>
      </c>
      <c r="AD1368" s="149" t="s">
        <v>107</v>
      </c>
      <c r="AE1368" s="149" t="s">
        <v>12770</v>
      </c>
      <c r="AF1368" s="149" t="n">
        <v>6619</v>
      </c>
      <c r="AG1368" s="149" t="s">
        <v>12772</v>
      </c>
      <c r="AH1368" s="149" t="s">
        <v>39189</v>
      </c>
      <c r="AI1368" s="149" t="s">
        <v>106</v>
      </c>
      <c r="AJ1368" s="149" t="s">
        <v>39190</v>
      </c>
      <c r="AK1368" s="149" t="n">
        <v>22259320</v>
      </c>
      <c r="AL1368" s="149" t="s">
        <v>39191</v>
      </c>
      <c r="AM1368" s="149" t="s">
        <v>107</v>
      </c>
      <c r="AO1368" s="149" t="s">
        <v>39184</v>
      </c>
      <c r="AP1368" s="149" t="s">
        <v>12773</v>
      </c>
      <c r="BA1368" s="149" t="s">
        <v>45358</v>
      </c>
      <c r="BB1368" s="149" t="s">
        <v>39182</v>
      </c>
      <c r="BC1368" s="149" t="n">
        <v>2</v>
      </c>
      <c r="BG1368" s="149" t="n">
        <v>62</v>
      </c>
      <c r="BH1368" s="149" t="s">
        <v>37111</v>
      </c>
    </row>
    <row r="1369" customFormat="false" ht="15" hidden="true" customHeight="false" outlineLevel="0" collapsed="false">
      <c r="A1369" s="158" t="n">
        <v>1731</v>
      </c>
      <c r="B1369" s="149" t="s">
        <v>34644</v>
      </c>
      <c r="C1369" s="149" t="s">
        <v>278</v>
      </c>
      <c r="D1369" s="159" t="n">
        <v>44225</v>
      </c>
      <c r="E1369" s="149" t="s">
        <v>44332</v>
      </c>
      <c r="F1369" s="158" t="n">
        <v>7</v>
      </c>
      <c r="G1369" s="160" t="n">
        <v>32122072022</v>
      </c>
      <c r="H1369" s="149" t="n">
        <v>0</v>
      </c>
      <c r="I1369" s="149" t="s">
        <v>45359</v>
      </c>
      <c r="J1369" s="149" t="s">
        <v>44072</v>
      </c>
      <c r="K1369" s="149" t="s">
        <v>53</v>
      </c>
      <c r="L1369" s="159" t="n">
        <v>39724</v>
      </c>
      <c r="M1369" s="149" t="s">
        <v>83</v>
      </c>
      <c r="N1369" s="149" t="s">
        <v>52</v>
      </c>
      <c r="Q1369" s="149" t="s">
        <v>42003</v>
      </c>
      <c r="R1369" s="149" t="n">
        <v>2</v>
      </c>
      <c r="S1369" s="158" t="n">
        <v>1</v>
      </c>
      <c r="T1369" s="158" t="n">
        <v>2</v>
      </c>
      <c r="U1369" s="149" t="s">
        <v>39823</v>
      </c>
      <c r="V1369" s="149" t="s">
        <v>34649</v>
      </c>
      <c r="W1369" s="158"/>
      <c r="Y1369" s="149" t="s">
        <v>34650</v>
      </c>
      <c r="Z1369" s="149" t="s">
        <v>106</v>
      </c>
      <c r="AD1369" s="149" t="s">
        <v>132</v>
      </c>
      <c r="AE1369" s="149" t="s">
        <v>34652</v>
      </c>
      <c r="AG1369" s="149" t="s">
        <v>34654</v>
      </c>
      <c r="AH1369" s="149" t="s">
        <v>34653</v>
      </c>
      <c r="AI1369" s="149" t="s">
        <v>106</v>
      </c>
      <c r="AM1369" s="149" t="s">
        <v>132</v>
      </c>
      <c r="BA1369" s="149" t="s">
        <v>37193</v>
      </c>
      <c r="BB1369" s="149" t="s">
        <v>81</v>
      </c>
      <c r="BC1369" s="149" t="s">
        <v>81</v>
      </c>
      <c r="BG1369" s="149" t="n">
        <v>63</v>
      </c>
      <c r="BH1369" s="149" t="s">
        <v>37111</v>
      </c>
    </row>
    <row r="1370" customFormat="false" ht="15" hidden="true" customHeight="false" outlineLevel="0" collapsed="false">
      <c r="A1370" s="158" t="n">
        <v>1732</v>
      </c>
      <c r="B1370" s="149" t="s">
        <v>31480</v>
      </c>
      <c r="C1370" s="149" t="s">
        <v>278</v>
      </c>
      <c r="D1370" s="159" t="n">
        <v>44121</v>
      </c>
      <c r="E1370" s="149" t="s">
        <v>44332</v>
      </c>
      <c r="F1370" s="158" t="n">
        <v>7</v>
      </c>
      <c r="G1370" s="160" t="n">
        <v>32122072023</v>
      </c>
      <c r="H1370" s="149" t="n">
        <v>0</v>
      </c>
      <c r="I1370" s="149" t="s">
        <v>45360</v>
      </c>
      <c r="J1370" s="149" t="s">
        <v>45361</v>
      </c>
      <c r="K1370" s="149" t="s">
        <v>138</v>
      </c>
      <c r="L1370" s="159" t="n">
        <v>39996</v>
      </c>
      <c r="M1370" s="149" t="s">
        <v>83</v>
      </c>
      <c r="N1370" s="149" t="s">
        <v>52</v>
      </c>
      <c r="Q1370" s="149" t="s">
        <v>45362</v>
      </c>
      <c r="R1370" s="149" t="n">
        <v>6</v>
      </c>
      <c r="S1370" s="158" t="s">
        <v>117</v>
      </c>
      <c r="T1370" s="158" t="s">
        <v>1664</v>
      </c>
      <c r="U1370" s="149" t="s">
        <v>38275</v>
      </c>
      <c r="V1370" s="149" t="s">
        <v>42812</v>
      </c>
      <c r="W1370" s="158" t="n">
        <v>5650</v>
      </c>
      <c r="X1370" s="149" t="s">
        <v>16721</v>
      </c>
      <c r="Y1370" s="149" t="s">
        <v>42813</v>
      </c>
      <c r="Z1370" s="149" t="s">
        <v>156</v>
      </c>
      <c r="AB1370" s="149" t="s">
        <v>81</v>
      </c>
      <c r="AC1370" s="149" t="s">
        <v>81</v>
      </c>
      <c r="AD1370" s="149" t="s">
        <v>132</v>
      </c>
      <c r="AE1370" s="149" t="s">
        <v>42814</v>
      </c>
      <c r="AF1370" s="149" t="n">
        <v>6650</v>
      </c>
      <c r="AG1370" s="149" t="s">
        <v>16716</v>
      </c>
      <c r="AH1370" s="149" t="s">
        <v>42815</v>
      </c>
      <c r="AI1370" s="149" t="s">
        <v>106</v>
      </c>
      <c r="AJ1370" s="149" t="s">
        <v>81</v>
      </c>
      <c r="AK1370" s="149" t="s">
        <v>81</v>
      </c>
      <c r="AL1370" s="149" t="s">
        <v>81</v>
      </c>
      <c r="AM1370" s="149" t="s">
        <v>132</v>
      </c>
      <c r="AO1370" s="149" t="s">
        <v>42811</v>
      </c>
      <c r="AP1370" s="149" t="s">
        <v>16724</v>
      </c>
      <c r="BA1370" s="149" t="s">
        <v>45363</v>
      </c>
      <c r="BB1370" s="149" t="s">
        <v>31493</v>
      </c>
      <c r="BC1370" s="149" t="n">
        <v>8</v>
      </c>
      <c r="BG1370" s="149" t="n">
        <v>64</v>
      </c>
      <c r="BH1370" s="149" t="s">
        <v>37111</v>
      </c>
    </row>
    <row r="1371" customFormat="false" ht="15" hidden="true" customHeight="false" outlineLevel="0" collapsed="false">
      <c r="A1371" s="158" t="n">
        <v>1733</v>
      </c>
      <c r="B1371" s="149" t="s">
        <v>32651</v>
      </c>
      <c r="C1371" s="149" t="s">
        <v>278</v>
      </c>
      <c r="D1371" s="159" t="n">
        <v>44138</v>
      </c>
      <c r="E1371" s="149" t="s">
        <v>44332</v>
      </c>
      <c r="F1371" s="158" t="n">
        <v>7</v>
      </c>
      <c r="G1371" s="160" t="n">
        <v>32122072024</v>
      </c>
      <c r="H1371" s="149" t="n">
        <v>0</v>
      </c>
      <c r="I1371" s="149" t="s">
        <v>45364</v>
      </c>
      <c r="J1371" s="149" t="s">
        <v>45365</v>
      </c>
      <c r="K1371" s="149" t="s">
        <v>138</v>
      </c>
      <c r="L1371" s="159" t="n">
        <v>40065</v>
      </c>
      <c r="M1371" s="149" t="s">
        <v>83</v>
      </c>
      <c r="N1371" s="149" t="s">
        <v>52</v>
      </c>
      <c r="Q1371" s="149" t="s">
        <v>32656</v>
      </c>
      <c r="R1371" s="149" t="s">
        <v>14884</v>
      </c>
      <c r="S1371" s="158" t="s">
        <v>287</v>
      </c>
      <c r="T1371" s="158" t="s">
        <v>2090</v>
      </c>
      <c r="U1371" s="149" t="s">
        <v>37247</v>
      </c>
      <c r="V1371" s="149" t="s">
        <v>15743</v>
      </c>
      <c r="W1371" s="158" t="n">
        <v>5647</v>
      </c>
      <c r="X1371" s="149" t="s">
        <v>15745</v>
      </c>
      <c r="Y1371" s="149" t="s">
        <v>15744</v>
      </c>
      <c r="Z1371" s="149" t="s">
        <v>106</v>
      </c>
      <c r="AA1371" s="149" t="s">
        <v>43137</v>
      </c>
      <c r="AB1371" s="149" t="s">
        <v>43138</v>
      </c>
      <c r="AC1371" s="149" t="s">
        <v>43139</v>
      </c>
      <c r="AD1371" s="149" t="s">
        <v>132</v>
      </c>
      <c r="AE1371" s="149" t="s">
        <v>15746</v>
      </c>
      <c r="AF1371" s="149" t="n">
        <v>6647</v>
      </c>
      <c r="AG1371" s="149" t="s">
        <v>15747</v>
      </c>
      <c r="AH1371" s="149" t="s">
        <v>81</v>
      </c>
      <c r="AI1371" s="149" t="s">
        <v>74</v>
      </c>
      <c r="AJ1371" s="149" t="s">
        <v>81</v>
      </c>
      <c r="AK1371" s="149" t="s">
        <v>81</v>
      </c>
      <c r="AL1371" s="149" t="s">
        <v>81</v>
      </c>
      <c r="AO1371" s="149" t="s">
        <v>15742</v>
      </c>
      <c r="AP1371" s="149" t="n">
        <v>217332330</v>
      </c>
      <c r="BA1371" s="149" t="s">
        <v>45366</v>
      </c>
      <c r="BB1371" s="149" t="s">
        <v>32662</v>
      </c>
      <c r="BC1371" s="149" t="n">
        <v>8</v>
      </c>
      <c r="BD1371" s="149" t="s">
        <v>128</v>
      </c>
      <c r="BG1371" s="149" t="n">
        <v>61</v>
      </c>
      <c r="BH1371" s="149" t="s">
        <v>37111</v>
      </c>
    </row>
    <row r="1372" customFormat="false" ht="15" hidden="true" customHeight="false" outlineLevel="0" collapsed="false">
      <c r="A1372" s="158" t="n">
        <v>1734</v>
      </c>
      <c r="B1372" s="149" t="s">
        <v>33347</v>
      </c>
      <c r="C1372" s="149" t="s">
        <v>278</v>
      </c>
      <c r="D1372" s="159" t="n">
        <v>44156</v>
      </c>
      <c r="E1372" s="149" t="s">
        <v>44332</v>
      </c>
      <c r="F1372" s="158" t="n">
        <v>7</v>
      </c>
      <c r="G1372" s="160" t="n">
        <v>32122072025</v>
      </c>
      <c r="H1372" s="149" t="n">
        <v>0</v>
      </c>
      <c r="I1372" s="149" t="s">
        <v>45367</v>
      </c>
      <c r="J1372" s="149" t="s">
        <v>45368</v>
      </c>
      <c r="K1372" s="149" t="s">
        <v>7096</v>
      </c>
      <c r="L1372" s="159" t="n">
        <v>40058</v>
      </c>
      <c r="M1372" s="149" t="s">
        <v>83</v>
      </c>
      <c r="N1372" s="149" t="s">
        <v>52</v>
      </c>
      <c r="Q1372" s="149" t="s">
        <v>45369</v>
      </c>
      <c r="R1372" s="149" t="n">
        <v>21</v>
      </c>
      <c r="S1372" s="158" t="s">
        <v>142</v>
      </c>
      <c r="T1372" s="158" t="s">
        <v>191</v>
      </c>
      <c r="U1372" s="149" t="s">
        <v>37135</v>
      </c>
      <c r="V1372" s="149" t="s">
        <v>33353</v>
      </c>
      <c r="W1372" s="158"/>
      <c r="X1372" s="149" t="s">
        <v>33350</v>
      </c>
      <c r="Y1372" s="149" t="s">
        <v>33354</v>
      </c>
      <c r="Z1372" s="149" t="s">
        <v>156</v>
      </c>
      <c r="AD1372" s="149" t="s">
        <v>107</v>
      </c>
      <c r="AE1372" s="149" t="s">
        <v>33356</v>
      </c>
      <c r="AG1372" s="149" t="s">
        <v>33358</v>
      </c>
      <c r="AH1372" s="149" t="s">
        <v>33357</v>
      </c>
      <c r="AI1372" s="149" t="s">
        <v>74</v>
      </c>
      <c r="BA1372" s="149" t="s">
        <v>45370</v>
      </c>
      <c r="BB1372" s="149" t="s">
        <v>81</v>
      </c>
      <c r="BC1372" s="149" t="s">
        <v>81</v>
      </c>
      <c r="BG1372" s="149" t="n">
        <v>63</v>
      </c>
      <c r="BH1372" s="149" t="s">
        <v>37111</v>
      </c>
    </row>
    <row r="1373" customFormat="false" ht="15" hidden="true" customHeight="false" outlineLevel="0" collapsed="false">
      <c r="A1373" s="158" t="n">
        <v>1735</v>
      </c>
      <c r="B1373" s="149" t="s">
        <v>33885</v>
      </c>
      <c r="C1373" s="149" t="s">
        <v>278</v>
      </c>
      <c r="D1373" s="159" t="n">
        <v>44179</v>
      </c>
      <c r="E1373" s="149" t="s">
        <v>44332</v>
      </c>
      <c r="F1373" s="158" t="n">
        <v>7</v>
      </c>
      <c r="G1373" s="160" t="n">
        <v>32122072026</v>
      </c>
      <c r="H1373" s="149" t="n">
        <v>0</v>
      </c>
      <c r="I1373" s="149" t="s">
        <v>25465</v>
      </c>
      <c r="J1373" s="149" t="s">
        <v>38022</v>
      </c>
      <c r="K1373" s="149" t="s">
        <v>53</v>
      </c>
      <c r="L1373" s="159" t="n">
        <v>40073</v>
      </c>
      <c r="M1373" s="149" t="s">
        <v>83</v>
      </c>
      <c r="N1373" s="149" t="s">
        <v>52</v>
      </c>
      <c r="Q1373" s="149" t="s">
        <v>45371</v>
      </c>
      <c r="R1373" s="149" t="n">
        <v>7</v>
      </c>
      <c r="S1373" s="158" t="s">
        <v>88</v>
      </c>
      <c r="T1373" s="158" t="s">
        <v>2090</v>
      </c>
      <c r="U1373" s="149" t="s">
        <v>37116</v>
      </c>
      <c r="V1373" s="149" t="s">
        <v>25453</v>
      </c>
      <c r="W1373" s="158" t="n">
        <v>1009</v>
      </c>
      <c r="X1373" s="149" t="s">
        <v>25458</v>
      </c>
      <c r="Y1373" s="149" t="s">
        <v>25457</v>
      </c>
      <c r="AE1373" s="149" t="s">
        <v>25459</v>
      </c>
      <c r="AF1373" s="149" t="n">
        <v>2009</v>
      </c>
      <c r="AG1373" s="149" t="s">
        <v>41718</v>
      </c>
      <c r="AO1373" s="149" t="s">
        <v>41719</v>
      </c>
      <c r="AP1373" s="149" t="n">
        <v>74870510</v>
      </c>
      <c r="BA1373" s="149" t="s">
        <v>37193</v>
      </c>
      <c r="BB1373" s="149" t="s">
        <v>33897</v>
      </c>
      <c r="BC1373" s="149" t="n">
        <v>5</v>
      </c>
      <c r="BD1373" s="149" t="s">
        <v>178</v>
      </c>
      <c r="BE1373" s="149" t="s">
        <v>25459</v>
      </c>
      <c r="BG1373" s="149" t="n">
        <v>63</v>
      </c>
      <c r="BH1373" s="149" t="s">
        <v>37111</v>
      </c>
    </row>
    <row r="1374" customFormat="false" ht="15" hidden="true" customHeight="false" outlineLevel="0" collapsed="false">
      <c r="A1374" s="158" t="n">
        <v>1736</v>
      </c>
      <c r="B1374" s="149" t="s">
        <v>33109</v>
      </c>
      <c r="C1374" s="149" t="s">
        <v>278</v>
      </c>
      <c r="D1374" s="159" t="n">
        <v>44152</v>
      </c>
      <c r="E1374" s="149" t="s">
        <v>44332</v>
      </c>
      <c r="F1374" s="158" t="n">
        <v>7</v>
      </c>
      <c r="G1374" s="160" t="n">
        <v>32122072027</v>
      </c>
      <c r="H1374" s="149" t="n">
        <v>0</v>
      </c>
      <c r="I1374" s="149" t="s">
        <v>45372</v>
      </c>
      <c r="J1374" s="149" t="s">
        <v>39817</v>
      </c>
      <c r="K1374" s="149" t="s">
        <v>4671</v>
      </c>
      <c r="L1374" s="159" t="n">
        <v>39852</v>
      </c>
      <c r="M1374" s="149" t="s">
        <v>83</v>
      </c>
      <c r="N1374" s="149" t="s">
        <v>52</v>
      </c>
      <c r="Q1374" s="149" t="s">
        <v>33113</v>
      </c>
      <c r="R1374" s="149" t="n">
        <v>15</v>
      </c>
      <c r="S1374" s="158" t="n">
        <v>3</v>
      </c>
      <c r="T1374" s="158" t="n">
        <v>14</v>
      </c>
      <c r="U1374" s="149" t="s">
        <v>37229</v>
      </c>
      <c r="V1374" s="149" t="s">
        <v>33114</v>
      </c>
      <c r="W1374" s="158"/>
      <c r="X1374" s="149" t="s">
        <v>33111</v>
      </c>
      <c r="Y1374" s="149" t="s">
        <v>33115</v>
      </c>
      <c r="Z1374" s="149" t="s">
        <v>156</v>
      </c>
      <c r="AE1374" s="149" t="s">
        <v>33117</v>
      </c>
      <c r="AG1374" s="149" t="s">
        <v>33119</v>
      </c>
      <c r="AH1374" s="149" t="s">
        <v>33118</v>
      </c>
      <c r="AI1374" s="149" t="s">
        <v>156</v>
      </c>
      <c r="BA1374" s="149" t="s">
        <v>45373</v>
      </c>
      <c r="BB1374" s="149" t="s">
        <v>81</v>
      </c>
      <c r="BC1374" s="149" t="s">
        <v>81</v>
      </c>
      <c r="BD1374" s="149" t="s">
        <v>128</v>
      </c>
      <c r="BG1374" s="149" t="n">
        <v>64</v>
      </c>
      <c r="BH1374" s="149" t="s">
        <v>37111</v>
      </c>
    </row>
    <row r="1375" customFormat="false" ht="15" hidden="true" customHeight="false" outlineLevel="0" collapsed="false">
      <c r="A1375" s="158" t="n">
        <v>1737</v>
      </c>
      <c r="B1375" s="149" t="s">
        <v>31837</v>
      </c>
      <c r="C1375" s="149" t="s">
        <v>278</v>
      </c>
      <c r="D1375" s="159" t="n">
        <v>44123</v>
      </c>
      <c r="E1375" s="149" t="s">
        <v>44332</v>
      </c>
      <c r="F1375" s="158" t="n">
        <v>7</v>
      </c>
      <c r="G1375" s="160" t="n">
        <v>32122071028</v>
      </c>
      <c r="H1375" s="149" t="n">
        <v>0</v>
      </c>
      <c r="I1375" s="149" t="s">
        <v>15559</v>
      </c>
      <c r="J1375" s="149" t="s">
        <v>45374</v>
      </c>
      <c r="K1375" s="149" t="s">
        <v>53</v>
      </c>
      <c r="L1375" s="159" t="n">
        <v>39957</v>
      </c>
      <c r="M1375" s="149" t="s">
        <v>37114</v>
      </c>
      <c r="N1375" s="149" t="s">
        <v>52</v>
      </c>
      <c r="Q1375" s="149" t="s">
        <v>31842</v>
      </c>
      <c r="R1375" s="149" t="s">
        <v>31843</v>
      </c>
      <c r="S1375" s="158" t="n">
        <v>1</v>
      </c>
      <c r="T1375" s="158" t="n">
        <v>17</v>
      </c>
      <c r="U1375" s="149" t="s">
        <v>37397</v>
      </c>
      <c r="V1375" s="149" t="s">
        <v>15551</v>
      </c>
      <c r="W1375" s="158" t="n">
        <v>1074</v>
      </c>
      <c r="X1375" s="149" t="s">
        <v>15553</v>
      </c>
      <c r="Y1375" s="149" t="s">
        <v>15552</v>
      </c>
      <c r="Z1375" s="149" t="s">
        <v>106</v>
      </c>
      <c r="AA1375" s="149" t="s">
        <v>38386</v>
      </c>
      <c r="AC1375" s="149" t="s">
        <v>39503</v>
      </c>
      <c r="AD1375" s="149" t="s">
        <v>132</v>
      </c>
      <c r="AE1375" s="149" t="s">
        <v>15554</v>
      </c>
      <c r="AF1375" s="149" t="n">
        <v>2074</v>
      </c>
      <c r="AG1375" s="149" t="s">
        <v>15549</v>
      </c>
      <c r="AH1375" s="149" t="s">
        <v>15555</v>
      </c>
      <c r="AI1375" s="149" t="s">
        <v>74</v>
      </c>
      <c r="AK1375" s="149" t="s">
        <v>5744</v>
      </c>
      <c r="AL1375" s="149" t="s">
        <v>24909</v>
      </c>
      <c r="AO1375" s="149" t="s">
        <v>15550</v>
      </c>
      <c r="AP1375" s="149" t="s">
        <v>5163</v>
      </c>
      <c r="BA1375" s="149" t="s">
        <v>37193</v>
      </c>
      <c r="BB1375" s="149" t="s">
        <v>31846</v>
      </c>
      <c r="BC1375" s="149" t="n">
        <v>8</v>
      </c>
      <c r="BG1375" s="149" t="n">
        <v>62</v>
      </c>
      <c r="BH1375" s="149" t="s">
        <v>37111</v>
      </c>
    </row>
    <row r="1376" customFormat="false" ht="15" hidden="true" customHeight="false" outlineLevel="0" collapsed="false">
      <c r="A1376" s="158" t="n">
        <v>1738</v>
      </c>
      <c r="B1376" s="149" t="s">
        <v>31057</v>
      </c>
      <c r="C1376" s="149" t="s">
        <v>278</v>
      </c>
      <c r="D1376" s="159" t="n">
        <v>44121</v>
      </c>
      <c r="E1376" s="149" t="s">
        <v>44332</v>
      </c>
      <c r="F1376" s="158" t="n">
        <v>7</v>
      </c>
      <c r="G1376" s="160" t="n">
        <v>32122071029</v>
      </c>
      <c r="H1376" s="149" t="n">
        <v>0</v>
      </c>
      <c r="I1376" s="149" t="s">
        <v>45375</v>
      </c>
      <c r="J1376" s="149" t="s">
        <v>37615</v>
      </c>
      <c r="K1376" s="149" t="s">
        <v>53</v>
      </c>
      <c r="L1376" s="159" t="n">
        <v>39944</v>
      </c>
      <c r="M1376" s="149" t="s">
        <v>37114</v>
      </c>
      <c r="N1376" s="149" t="s">
        <v>52</v>
      </c>
      <c r="Q1376" s="149" t="s">
        <v>45376</v>
      </c>
      <c r="R1376" s="149" t="n">
        <v>5</v>
      </c>
      <c r="S1376" s="158" t="s">
        <v>2090</v>
      </c>
      <c r="T1376" s="158" t="s">
        <v>287</v>
      </c>
      <c r="U1376" s="149" t="s">
        <v>37300</v>
      </c>
      <c r="V1376" s="149" t="s">
        <v>31063</v>
      </c>
      <c r="W1376" s="158"/>
      <c r="Y1376" s="149" t="s">
        <v>45377</v>
      </c>
      <c r="Z1376" s="149" t="s">
        <v>106</v>
      </c>
      <c r="AD1376" s="149" t="s">
        <v>132</v>
      </c>
      <c r="AE1376" s="149" t="s">
        <v>31066</v>
      </c>
      <c r="AG1376" s="149" t="s">
        <v>31059</v>
      </c>
      <c r="AH1376" s="149" t="s">
        <v>45378</v>
      </c>
      <c r="AI1376" s="149" t="s">
        <v>74</v>
      </c>
      <c r="BA1376" s="149" t="s">
        <v>37193</v>
      </c>
      <c r="BB1376" s="149" t="s">
        <v>31070</v>
      </c>
      <c r="BC1376" s="149" t="n">
        <v>4</v>
      </c>
      <c r="BD1376" s="149" t="s">
        <v>178</v>
      </c>
      <c r="BE1376" s="149" t="s">
        <v>31066</v>
      </c>
      <c r="BG1376" s="149" t="n">
        <v>63</v>
      </c>
      <c r="BH1376" s="149" t="s">
        <v>37111</v>
      </c>
    </row>
    <row r="1377" customFormat="false" ht="15" hidden="true" customHeight="false" outlineLevel="0" collapsed="false">
      <c r="A1377" s="158" t="n">
        <v>1739</v>
      </c>
      <c r="B1377" s="149" t="s">
        <v>30576</v>
      </c>
      <c r="C1377" s="149" t="s">
        <v>278</v>
      </c>
      <c r="D1377" s="159" t="n">
        <v>44106</v>
      </c>
      <c r="E1377" s="149" t="s">
        <v>44332</v>
      </c>
      <c r="F1377" s="158" t="n">
        <v>7</v>
      </c>
      <c r="G1377" s="160" t="n">
        <v>32122072030</v>
      </c>
      <c r="H1377" s="149" t="n">
        <v>0</v>
      </c>
      <c r="I1377" s="149" t="s">
        <v>45379</v>
      </c>
      <c r="J1377" s="149" t="s">
        <v>45380</v>
      </c>
      <c r="K1377" s="149" t="s">
        <v>53</v>
      </c>
      <c r="L1377" s="159" t="n">
        <v>39954</v>
      </c>
      <c r="M1377" s="149" t="s">
        <v>83</v>
      </c>
      <c r="N1377" s="149" t="s">
        <v>52</v>
      </c>
      <c r="Q1377" s="149" t="s">
        <v>45381</v>
      </c>
      <c r="R1377" s="149" t="n">
        <v>1</v>
      </c>
      <c r="S1377" s="158" t="n">
        <v>10</v>
      </c>
      <c r="T1377" s="158" t="s">
        <v>57</v>
      </c>
      <c r="U1377" s="149" t="s">
        <v>37135</v>
      </c>
      <c r="V1377" s="149" t="s">
        <v>30582</v>
      </c>
      <c r="W1377" s="158"/>
      <c r="X1377" s="149" t="s">
        <v>30579</v>
      </c>
      <c r="Y1377" s="149" t="s">
        <v>30583</v>
      </c>
      <c r="Z1377" s="149" t="s">
        <v>106</v>
      </c>
      <c r="AD1377" s="149" t="s">
        <v>132</v>
      </c>
      <c r="AE1377" s="149" t="s">
        <v>30585</v>
      </c>
      <c r="AG1377" s="149" t="s">
        <v>30578</v>
      </c>
      <c r="AH1377" s="149" t="s">
        <v>30586</v>
      </c>
      <c r="AI1377" s="149" t="s">
        <v>74</v>
      </c>
      <c r="BA1377" s="149" t="s">
        <v>45382</v>
      </c>
      <c r="BB1377" s="149" t="s">
        <v>81</v>
      </c>
      <c r="BC1377" s="149" t="s">
        <v>81</v>
      </c>
      <c r="BE1377" s="149" t="s">
        <v>3382</v>
      </c>
      <c r="BG1377" s="149" t="n">
        <v>61</v>
      </c>
      <c r="BH1377" s="149" t="s">
        <v>37111</v>
      </c>
    </row>
    <row r="1378" customFormat="false" ht="15" hidden="true" customHeight="false" outlineLevel="0" collapsed="false">
      <c r="A1378" s="158" t="n">
        <v>1740</v>
      </c>
      <c r="B1378" s="149" t="s">
        <v>32316</v>
      </c>
      <c r="C1378" s="149" t="s">
        <v>278</v>
      </c>
      <c r="D1378" s="159" t="n">
        <v>44129</v>
      </c>
      <c r="E1378" s="149" t="s">
        <v>44332</v>
      </c>
      <c r="F1378" s="158" t="n">
        <v>7</v>
      </c>
      <c r="G1378" s="160" t="n">
        <v>32122072031</v>
      </c>
      <c r="H1378" s="149" t="n">
        <v>0</v>
      </c>
      <c r="I1378" s="149" t="s">
        <v>45383</v>
      </c>
      <c r="J1378" s="149" t="s">
        <v>45384</v>
      </c>
      <c r="K1378" s="149" t="s">
        <v>53</v>
      </c>
      <c r="L1378" s="159" t="n">
        <v>40014</v>
      </c>
      <c r="M1378" s="149" t="s">
        <v>83</v>
      </c>
      <c r="N1378" s="149" t="s">
        <v>52</v>
      </c>
      <c r="Q1378" s="149" t="s">
        <v>45385</v>
      </c>
      <c r="R1378" s="149" t="n">
        <v>14</v>
      </c>
      <c r="S1378" s="158" t="s">
        <v>190</v>
      </c>
      <c r="T1378" s="158" t="n">
        <v>12</v>
      </c>
      <c r="U1378" s="149" t="s">
        <v>37729</v>
      </c>
      <c r="V1378" s="149" t="s">
        <v>42390</v>
      </c>
      <c r="W1378" s="158" t="n">
        <v>5033</v>
      </c>
      <c r="X1378" s="149" t="s">
        <v>22146</v>
      </c>
      <c r="Y1378" s="149" t="s">
        <v>22145</v>
      </c>
      <c r="Z1378" s="149" t="s">
        <v>156</v>
      </c>
      <c r="AA1378" s="149" t="s">
        <v>37213</v>
      </c>
      <c r="AC1378" s="149" t="s">
        <v>42391</v>
      </c>
      <c r="AD1378" s="149" t="s">
        <v>107</v>
      </c>
      <c r="AE1378" s="149" t="s">
        <v>22147</v>
      </c>
      <c r="AF1378" s="149" t="n">
        <v>6033</v>
      </c>
      <c r="AG1378" s="149" t="s">
        <v>22148</v>
      </c>
      <c r="AI1378" s="149" t="s">
        <v>74</v>
      </c>
      <c r="AJ1378" s="149" t="s">
        <v>22148</v>
      </c>
      <c r="AK1378" s="149" t="s">
        <v>42392</v>
      </c>
      <c r="AO1378" s="149" t="s">
        <v>22143</v>
      </c>
      <c r="AP1378" s="149" t="s">
        <v>22149</v>
      </c>
      <c r="BA1378" s="149" t="s">
        <v>45294</v>
      </c>
      <c r="BB1378" s="149" t="s">
        <v>42388</v>
      </c>
      <c r="BC1378" s="149" t="n">
        <v>7</v>
      </c>
      <c r="BD1378" s="149" t="s">
        <v>128</v>
      </c>
      <c r="BG1378" s="149" t="n">
        <v>62</v>
      </c>
      <c r="BH1378" s="149" t="s">
        <v>37111</v>
      </c>
    </row>
    <row r="1379" customFormat="false" ht="15" hidden="true" customHeight="false" outlineLevel="0" collapsed="false">
      <c r="A1379" s="158" t="n">
        <v>1741</v>
      </c>
      <c r="B1379" s="149" t="s">
        <v>32958</v>
      </c>
      <c r="C1379" s="149" t="s">
        <v>278</v>
      </c>
      <c r="D1379" s="159" t="n">
        <v>44147</v>
      </c>
      <c r="E1379" s="149" t="s">
        <v>44332</v>
      </c>
      <c r="F1379" s="158" t="n">
        <v>7</v>
      </c>
      <c r="G1379" s="160" t="n">
        <v>32122071032</v>
      </c>
      <c r="H1379" s="149" t="n">
        <v>0</v>
      </c>
      <c r="I1379" s="149" t="s">
        <v>1118</v>
      </c>
      <c r="J1379" s="149" t="s">
        <v>45386</v>
      </c>
      <c r="K1379" s="149" t="s">
        <v>84</v>
      </c>
      <c r="L1379" s="159" t="n">
        <v>39849</v>
      </c>
      <c r="M1379" s="149" t="s">
        <v>37114</v>
      </c>
      <c r="N1379" s="149" t="s">
        <v>52</v>
      </c>
      <c r="Q1379" s="149" t="s">
        <v>32953</v>
      </c>
      <c r="R1379" s="149" t="n">
        <v>8</v>
      </c>
      <c r="S1379" s="158" t="s">
        <v>980</v>
      </c>
      <c r="T1379" s="158" t="s">
        <v>57</v>
      </c>
      <c r="U1379" s="149" t="s">
        <v>37135</v>
      </c>
      <c r="V1379" s="149" t="s">
        <v>1110</v>
      </c>
      <c r="W1379" s="158"/>
      <c r="X1379" s="149" t="s">
        <v>1112</v>
      </c>
      <c r="Y1379" s="149" t="s">
        <v>32954</v>
      </c>
      <c r="Z1379" s="149" t="s">
        <v>156</v>
      </c>
      <c r="AD1379" s="149" t="s">
        <v>132</v>
      </c>
      <c r="AE1379" s="149" t="s">
        <v>1113</v>
      </c>
      <c r="AG1379" s="149" t="s">
        <v>1115</v>
      </c>
      <c r="AH1379" s="149" t="s">
        <v>1114</v>
      </c>
      <c r="AI1379" s="149" t="s">
        <v>156</v>
      </c>
      <c r="AM1379" s="149" t="s">
        <v>132</v>
      </c>
      <c r="BA1379" s="149" t="s">
        <v>37193</v>
      </c>
      <c r="BB1379" s="149" t="s">
        <v>32964</v>
      </c>
      <c r="BC1379" s="149" t="n">
        <v>9</v>
      </c>
      <c r="BD1379" s="149" t="s">
        <v>128</v>
      </c>
      <c r="BG1379" s="149" t="n">
        <v>64</v>
      </c>
      <c r="BH1379" s="149" t="s">
        <v>37111</v>
      </c>
    </row>
    <row r="1380" customFormat="false" ht="15" hidden="true" customHeight="false" outlineLevel="0" collapsed="false">
      <c r="A1380" s="158" t="n">
        <v>1742</v>
      </c>
      <c r="B1380" s="149" t="s">
        <v>30444</v>
      </c>
      <c r="C1380" s="149" t="s">
        <v>278</v>
      </c>
      <c r="D1380" s="159" t="n">
        <v>44121</v>
      </c>
      <c r="E1380" s="149" t="s">
        <v>44332</v>
      </c>
      <c r="F1380" s="158" t="n">
        <v>7</v>
      </c>
      <c r="G1380" s="160" t="n">
        <v>32122071033</v>
      </c>
      <c r="H1380" s="149" t="n">
        <v>0</v>
      </c>
      <c r="I1380" s="149" t="s">
        <v>45387</v>
      </c>
      <c r="J1380" s="149" t="s">
        <v>45388</v>
      </c>
      <c r="K1380" s="149" t="s">
        <v>53</v>
      </c>
      <c r="L1380" s="159" t="n">
        <v>39727</v>
      </c>
      <c r="M1380" s="149" t="s">
        <v>37114</v>
      </c>
      <c r="N1380" s="149" t="s">
        <v>52</v>
      </c>
      <c r="Q1380" s="149" t="s">
        <v>45389</v>
      </c>
      <c r="R1380" s="149" t="n">
        <v>7</v>
      </c>
      <c r="S1380" s="158" t="s">
        <v>443</v>
      </c>
      <c r="T1380" s="158" t="s">
        <v>443</v>
      </c>
      <c r="U1380" s="149" t="s">
        <v>37165</v>
      </c>
      <c r="V1380" s="149" t="s">
        <v>45390</v>
      </c>
      <c r="W1380" s="158"/>
      <c r="X1380" s="149" t="s">
        <v>30447</v>
      </c>
      <c r="Y1380" s="149" t="s">
        <v>45391</v>
      </c>
      <c r="Z1380" s="149" t="s">
        <v>73</v>
      </c>
      <c r="AD1380" s="149" t="s">
        <v>132</v>
      </c>
      <c r="AE1380" s="149" t="s">
        <v>30454</v>
      </c>
      <c r="AG1380" s="149" t="s">
        <v>30456</v>
      </c>
      <c r="AH1380" s="149" t="s">
        <v>45392</v>
      </c>
      <c r="AI1380" s="149" t="s">
        <v>74</v>
      </c>
      <c r="AM1380" s="149" t="s">
        <v>107</v>
      </c>
      <c r="BA1380" s="149" t="s">
        <v>45393</v>
      </c>
      <c r="BB1380" s="149" t="s">
        <v>81</v>
      </c>
      <c r="BC1380" s="149" t="s">
        <v>81</v>
      </c>
      <c r="BE1380" s="149" t="s">
        <v>45394</v>
      </c>
      <c r="BF1380" s="149" t="s">
        <v>27425</v>
      </c>
      <c r="BG1380" s="149" t="n">
        <v>61</v>
      </c>
      <c r="BH1380" s="149" t="s">
        <v>37111</v>
      </c>
    </row>
    <row r="1381" customFormat="false" ht="15" hidden="true" customHeight="false" outlineLevel="0" collapsed="false">
      <c r="A1381" s="158" t="n">
        <v>1743</v>
      </c>
      <c r="B1381" s="149" t="s">
        <v>33076</v>
      </c>
      <c r="C1381" s="149" t="s">
        <v>278</v>
      </c>
      <c r="D1381" s="159" t="n">
        <v>44151</v>
      </c>
      <c r="E1381" s="149" t="s">
        <v>44332</v>
      </c>
      <c r="F1381" s="158" t="n">
        <v>7</v>
      </c>
      <c r="G1381" s="160" t="n">
        <v>32122071034</v>
      </c>
      <c r="H1381" s="149" t="n">
        <v>0</v>
      </c>
      <c r="I1381" s="149" t="s">
        <v>45395</v>
      </c>
      <c r="J1381" s="149" t="s">
        <v>45396</v>
      </c>
      <c r="K1381" s="149" t="s">
        <v>10418</v>
      </c>
      <c r="L1381" s="159" t="n">
        <v>40054</v>
      </c>
      <c r="M1381" s="149" t="s">
        <v>37114</v>
      </c>
      <c r="N1381" s="149" t="s">
        <v>52</v>
      </c>
      <c r="Q1381" s="149" t="s">
        <v>42396</v>
      </c>
      <c r="R1381" s="149" t="s">
        <v>88</v>
      </c>
      <c r="S1381" s="158" t="s">
        <v>287</v>
      </c>
      <c r="T1381" s="158" t="s">
        <v>1128</v>
      </c>
      <c r="U1381" s="149" t="s">
        <v>38275</v>
      </c>
      <c r="V1381" s="149" t="s">
        <v>42397</v>
      </c>
      <c r="W1381" s="158" t="n">
        <v>5049</v>
      </c>
      <c r="X1381" s="149" t="s">
        <v>24332</v>
      </c>
      <c r="Y1381" s="149" t="s">
        <v>24331</v>
      </c>
      <c r="Z1381" s="149" t="s">
        <v>73</v>
      </c>
      <c r="AA1381" s="149" t="s">
        <v>37795</v>
      </c>
      <c r="AB1381" s="149" t="s">
        <v>24332</v>
      </c>
      <c r="AC1381" s="149" t="s">
        <v>42396</v>
      </c>
      <c r="AD1381" s="149" t="s">
        <v>132</v>
      </c>
      <c r="AE1381" s="149" t="s">
        <v>42398</v>
      </c>
      <c r="AF1381" s="149" t="n">
        <v>6049</v>
      </c>
      <c r="AG1381" s="149" t="s">
        <v>24334</v>
      </c>
      <c r="AI1381" s="149" t="s">
        <v>74</v>
      </c>
      <c r="AK1381" s="149" t="s">
        <v>24334</v>
      </c>
      <c r="AL1381" s="149" t="s">
        <v>42396</v>
      </c>
      <c r="AO1381" s="149" t="s">
        <v>42396</v>
      </c>
      <c r="AP1381" s="149" t="s">
        <v>24334</v>
      </c>
      <c r="BA1381" s="149" t="s">
        <v>45397</v>
      </c>
      <c r="BB1381" s="149" t="s">
        <v>33082</v>
      </c>
      <c r="BC1381" s="149" t="n">
        <v>7</v>
      </c>
      <c r="BG1381" s="149" t="n">
        <v>62</v>
      </c>
      <c r="BH1381" s="149" t="s">
        <v>37111</v>
      </c>
    </row>
    <row r="1382" customFormat="false" ht="15" hidden="true" customHeight="false" outlineLevel="0" collapsed="false">
      <c r="A1382" s="158" t="n">
        <v>1744</v>
      </c>
      <c r="B1382" s="149" t="s">
        <v>34968</v>
      </c>
      <c r="C1382" s="149" t="s">
        <v>278</v>
      </c>
      <c r="D1382" s="159" t="n">
        <v>44243</v>
      </c>
      <c r="E1382" s="149" t="s">
        <v>44332</v>
      </c>
      <c r="F1382" s="158" t="n">
        <v>7</v>
      </c>
      <c r="G1382" s="160" t="n">
        <v>32122072035</v>
      </c>
      <c r="H1382" s="149" t="n">
        <v>0</v>
      </c>
      <c r="I1382" s="149" t="s">
        <v>45398</v>
      </c>
      <c r="J1382" s="149" t="s">
        <v>45399</v>
      </c>
      <c r="K1382" s="149" t="s">
        <v>53</v>
      </c>
      <c r="L1382" s="159" t="n">
        <v>39976</v>
      </c>
      <c r="M1382" s="149" t="s">
        <v>83</v>
      </c>
      <c r="N1382" s="149" t="s">
        <v>52</v>
      </c>
      <c r="Q1382" s="149" t="s">
        <v>23208</v>
      </c>
      <c r="R1382" s="149" t="s">
        <v>34974</v>
      </c>
      <c r="S1382" s="158" t="s">
        <v>88</v>
      </c>
      <c r="T1382" s="158" t="n">
        <v>22</v>
      </c>
      <c r="U1382" s="149" t="s">
        <v>37229</v>
      </c>
      <c r="V1382" s="149" t="s">
        <v>45400</v>
      </c>
      <c r="W1382" s="158"/>
      <c r="X1382" s="149" t="s">
        <v>34971</v>
      </c>
      <c r="Y1382" s="149" t="s">
        <v>34976</v>
      </c>
      <c r="Z1382" s="149" t="s">
        <v>106</v>
      </c>
      <c r="AD1382" s="149" t="s">
        <v>204</v>
      </c>
      <c r="AE1382" s="149" t="s">
        <v>45401</v>
      </c>
      <c r="AG1382" s="149" t="s">
        <v>34980</v>
      </c>
      <c r="AH1382" s="149" t="s">
        <v>34979</v>
      </c>
      <c r="AI1382" s="149" t="s">
        <v>73</v>
      </c>
      <c r="AM1382" s="149" t="s">
        <v>204</v>
      </c>
      <c r="BA1382" s="149" t="s">
        <v>45402</v>
      </c>
      <c r="BB1382" s="149" t="s">
        <v>81</v>
      </c>
      <c r="BC1382" s="149" t="s">
        <v>81</v>
      </c>
      <c r="BG1382" s="149" t="n">
        <v>63</v>
      </c>
      <c r="BH1382" s="149" t="s">
        <v>37111</v>
      </c>
    </row>
    <row r="1383" customFormat="false" ht="15" hidden="true" customHeight="false" outlineLevel="0" collapsed="false">
      <c r="A1383" s="158" t="n">
        <v>1745</v>
      </c>
      <c r="B1383" s="149" t="s">
        <v>32079</v>
      </c>
      <c r="C1383" s="149" t="s">
        <v>278</v>
      </c>
      <c r="D1383" s="159" t="n">
        <v>44125</v>
      </c>
      <c r="E1383" s="149" t="s">
        <v>44332</v>
      </c>
      <c r="F1383" s="158" t="n">
        <v>7</v>
      </c>
      <c r="G1383" s="160" t="n">
        <v>32122071036</v>
      </c>
      <c r="H1383" s="149" t="n">
        <v>0</v>
      </c>
      <c r="I1383" s="149" t="s">
        <v>45403</v>
      </c>
      <c r="J1383" s="149" t="s">
        <v>45404</v>
      </c>
      <c r="K1383" s="149" t="s">
        <v>32083</v>
      </c>
      <c r="L1383" s="159" t="n">
        <v>40103</v>
      </c>
      <c r="M1383" s="149" t="s">
        <v>37114</v>
      </c>
      <c r="N1383" s="149" t="s">
        <v>52</v>
      </c>
      <c r="Q1383" s="149" t="s">
        <v>45405</v>
      </c>
      <c r="R1383" s="149" t="n">
        <v>11</v>
      </c>
      <c r="S1383" s="158" t="s">
        <v>980</v>
      </c>
      <c r="T1383" s="158" t="n">
        <v>22</v>
      </c>
      <c r="U1383" s="149" t="s">
        <v>37229</v>
      </c>
      <c r="V1383" s="149" t="s">
        <v>32086</v>
      </c>
      <c r="W1383" s="158"/>
      <c r="Y1383" s="149" t="s">
        <v>32087</v>
      </c>
      <c r="Z1383" s="149" t="s">
        <v>156</v>
      </c>
      <c r="AD1383" s="149" t="s">
        <v>132</v>
      </c>
      <c r="AE1383" s="149" t="s">
        <v>32089</v>
      </c>
      <c r="AG1383" s="149" t="s">
        <v>32082</v>
      </c>
      <c r="AH1383" s="149" t="s">
        <v>32090</v>
      </c>
      <c r="AI1383" s="149" t="s">
        <v>74</v>
      </c>
      <c r="BA1383" s="149" t="s">
        <v>45406</v>
      </c>
      <c r="BB1383" s="149" t="s">
        <v>81</v>
      </c>
      <c r="BC1383" s="149" t="s">
        <v>81</v>
      </c>
      <c r="BD1383" s="149" t="s">
        <v>253</v>
      </c>
      <c r="BE1383" s="149" t="s">
        <v>32093</v>
      </c>
      <c r="BF1383" s="149" t="s">
        <v>37620</v>
      </c>
      <c r="BG1383" s="149" t="n">
        <v>63</v>
      </c>
      <c r="BH1383" s="149" t="s">
        <v>37111</v>
      </c>
    </row>
    <row r="1384" customFormat="false" ht="15" hidden="true" customHeight="false" outlineLevel="0" collapsed="false">
      <c r="A1384" s="158" t="n">
        <v>1746</v>
      </c>
      <c r="B1384" s="149" t="s">
        <v>34382</v>
      </c>
      <c r="C1384" s="149" t="s">
        <v>278</v>
      </c>
      <c r="D1384" s="159" t="n">
        <v>44205</v>
      </c>
      <c r="E1384" s="149" t="s">
        <v>44332</v>
      </c>
      <c r="F1384" s="158" t="n">
        <v>7</v>
      </c>
      <c r="G1384" s="160" t="n">
        <v>32122071037</v>
      </c>
      <c r="H1384" s="149" t="n">
        <v>0</v>
      </c>
      <c r="I1384" s="149" t="s">
        <v>45407</v>
      </c>
      <c r="J1384" s="149" t="s">
        <v>38069</v>
      </c>
      <c r="K1384" s="149" t="s">
        <v>84</v>
      </c>
      <c r="L1384" s="159" t="n">
        <v>40035</v>
      </c>
      <c r="M1384" s="149" t="s">
        <v>37114</v>
      </c>
      <c r="N1384" s="149" t="s">
        <v>52</v>
      </c>
      <c r="Q1384" s="149" t="s">
        <v>34386</v>
      </c>
      <c r="R1384" s="149" t="n">
        <v>16</v>
      </c>
      <c r="S1384" s="158" t="s">
        <v>287</v>
      </c>
      <c r="T1384" s="158" t="n">
        <v>12</v>
      </c>
      <c r="U1384" s="149" t="s">
        <v>37116</v>
      </c>
      <c r="V1384" s="149" t="s">
        <v>34387</v>
      </c>
      <c r="W1384" s="158" t="n">
        <v>5094</v>
      </c>
      <c r="X1384" s="149" t="s">
        <v>34389</v>
      </c>
      <c r="AE1384" s="149" t="s">
        <v>21737</v>
      </c>
      <c r="AF1384" s="149" t="n">
        <v>6094</v>
      </c>
      <c r="AG1384" s="149" t="s">
        <v>34391</v>
      </c>
      <c r="AO1384" s="149" t="s">
        <v>45408</v>
      </c>
      <c r="AP1384" s="149" t="s">
        <v>45409</v>
      </c>
      <c r="BA1384" s="149" t="s">
        <v>37193</v>
      </c>
      <c r="BB1384" s="149" t="s">
        <v>81</v>
      </c>
      <c r="BC1384" s="149" t="s">
        <v>81</v>
      </c>
      <c r="BD1384" s="149" t="s">
        <v>128</v>
      </c>
      <c r="BG1384" s="149" t="n">
        <v>64</v>
      </c>
      <c r="BH1384" s="149" t="s">
        <v>37111</v>
      </c>
    </row>
    <row r="1385" customFormat="false" ht="15" hidden="true" customHeight="false" outlineLevel="0" collapsed="false">
      <c r="A1385" s="158" t="n">
        <v>1747</v>
      </c>
      <c r="B1385" s="149" t="s">
        <v>30747</v>
      </c>
      <c r="C1385" s="149" t="s">
        <v>278</v>
      </c>
      <c r="D1385" s="159" t="n">
        <v>44118</v>
      </c>
      <c r="E1385" s="149" t="s">
        <v>44332</v>
      </c>
      <c r="F1385" s="158" t="n">
        <v>7</v>
      </c>
      <c r="G1385" s="160" t="n">
        <v>32122071038</v>
      </c>
      <c r="H1385" s="149" t="n">
        <v>0</v>
      </c>
      <c r="I1385" s="149" t="s">
        <v>45410</v>
      </c>
      <c r="J1385" s="149" t="s">
        <v>45411</v>
      </c>
      <c r="K1385" s="149" t="s">
        <v>84</v>
      </c>
      <c r="L1385" s="159" t="n">
        <v>39765</v>
      </c>
      <c r="M1385" s="149" t="s">
        <v>37114</v>
      </c>
      <c r="N1385" s="149" t="s">
        <v>52</v>
      </c>
      <c r="Q1385" s="149" t="s">
        <v>44372</v>
      </c>
      <c r="R1385" s="149" t="s">
        <v>45412</v>
      </c>
      <c r="S1385" s="158" t="s">
        <v>117</v>
      </c>
      <c r="T1385" s="158" t="s">
        <v>191</v>
      </c>
      <c r="U1385" s="149" t="s">
        <v>37116</v>
      </c>
      <c r="V1385" s="149" t="s">
        <v>30755</v>
      </c>
      <c r="W1385" s="158"/>
      <c r="X1385" s="149" t="s">
        <v>30752</v>
      </c>
      <c r="Y1385" s="149" t="s">
        <v>30756</v>
      </c>
      <c r="Z1385" s="149" t="s">
        <v>106</v>
      </c>
      <c r="AD1385" s="149" t="s">
        <v>132</v>
      </c>
      <c r="AE1385" s="149" t="s">
        <v>30758</v>
      </c>
      <c r="AG1385" s="149" t="s">
        <v>30751</v>
      </c>
      <c r="AH1385" s="149" t="s">
        <v>30759</v>
      </c>
      <c r="AI1385" s="149" t="s">
        <v>74</v>
      </c>
      <c r="BA1385" s="149" t="s">
        <v>44621</v>
      </c>
      <c r="BB1385" s="149" t="s">
        <v>81</v>
      </c>
      <c r="BC1385" s="149" t="s">
        <v>81</v>
      </c>
      <c r="BD1385" s="149" t="s">
        <v>1208</v>
      </c>
      <c r="BG1385" s="149" t="n">
        <v>61</v>
      </c>
      <c r="BH1385" s="149" t="s">
        <v>37111</v>
      </c>
    </row>
    <row r="1386" customFormat="false" ht="15" hidden="true" customHeight="false" outlineLevel="0" collapsed="false">
      <c r="A1386" s="158" t="n">
        <v>1748</v>
      </c>
      <c r="B1386" s="149" t="s">
        <v>35236</v>
      </c>
      <c r="C1386" s="149" t="s">
        <v>278</v>
      </c>
      <c r="D1386" s="159" t="n">
        <v>44256</v>
      </c>
      <c r="E1386" s="149" t="s">
        <v>44332</v>
      </c>
      <c r="F1386" s="158" t="n">
        <v>7</v>
      </c>
      <c r="G1386" s="160" t="n">
        <v>32122071039</v>
      </c>
      <c r="H1386" s="149" t="n">
        <v>0</v>
      </c>
      <c r="I1386" s="149" t="s">
        <v>45413</v>
      </c>
      <c r="J1386" s="149" t="s">
        <v>45414</v>
      </c>
      <c r="K1386" s="149" t="s">
        <v>35241</v>
      </c>
      <c r="L1386" s="159" t="n">
        <v>40011</v>
      </c>
      <c r="M1386" s="149" t="s">
        <v>37114</v>
      </c>
      <c r="N1386" s="149" t="s">
        <v>52</v>
      </c>
      <c r="Q1386" s="149" t="s">
        <v>40762</v>
      </c>
      <c r="R1386" s="149" t="s">
        <v>35244</v>
      </c>
      <c r="S1386" s="158" t="n">
        <v>10</v>
      </c>
      <c r="T1386" s="158" t="s">
        <v>287</v>
      </c>
      <c r="U1386" s="149" t="s">
        <v>37171</v>
      </c>
      <c r="V1386" s="149" t="s">
        <v>35246</v>
      </c>
      <c r="W1386" s="158"/>
      <c r="X1386" s="149" t="s">
        <v>35240</v>
      </c>
      <c r="Y1386" s="149" t="s">
        <v>45415</v>
      </c>
      <c r="Z1386" s="149" t="s">
        <v>106</v>
      </c>
      <c r="AD1386" s="149" t="s">
        <v>107</v>
      </c>
      <c r="AE1386" s="149" t="s">
        <v>14475</v>
      </c>
      <c r="AG1386" s="149" t="s">
        <v>35250</v>
      </c>
      <c r="AH1386" s="149" t="s">
        <v>35249</v>
      </c>
      <c r="AI1386" s="149" t="s">
        <v>74</v>
      </c>
      <c r="BA1386" s="149" t="s">
        <v>45325</v>
      </c>
      <c r="BB1386" s="149" t="s">
        <v>81</v>
      </c>
      <c r="BC1386" s="149" t="s">
        <v>81</v>
      </c>
      <c r="BD1386" s="149" t="s">
        <v>178</v>
      </c>
      <c r="BE1386" s="149" t="s">
        <v>14976</v>
      </c>
      <c r="BG1386" s="149" t="n">
        <v>62</v>
      </c>
      <c r="BH1386" s="149" t="s">
        <v>37111</v>
      </c>
    </row>
    <row r="1387" customFormat="false" ht="15" hidden="true" customHeight="false" outlineLevel="0" collapsed="false">
      <c r="A1387" s="158" t="n">
        <v>1749</v>
      </c>
      <c r="B1387" s="149" t="s">
        <v>30984</v>
      </c>
      <c r="C1387" s="149" t="s">
        <v>278</v>
      </c>
      <c r="D1387" s="159" t="n">
        <v>44121</v>
      </c>
      <c r="E1387" s="149" t="s">
        <v>44332</v>
      </c>
      <c r="F1387" s="158" t="n">
        <v>7</v>
      </c>
      <c r="G1387" s="160" t="n">
        <v>32122072040</v>
      </c>
      <c r="H1387" s="149" t="n">
        <v>0</v>
      </c>
      <c r="I1387" s="149" t="s">
        <v>45416</v>
      </c>
      <c r="J1387" s="149" t="s">
        <v>38467</v>
      </c>
      <c r="K1387" s="149" t="s">
        <v>53</v>
      </c>
      <c r="L1387" s="159" t="n">
        <v>39755</v>
      </c>
      <c r="M1387" s="149" t="s">
        <v>83</v>
      </c>
      <c r="N1387" s="149" t="s">
        <v>52</v>
      </c>
      <c r="Q1387" s="149" t="s">
        <v>45417</v>
      </c>
      <c r="R1387" s="149" t="n">
        <v>21</v>
      </c>
      <c r="S1387" s="158" t="s">
        <v>57</v>
      </c>
      <c r="T1387" s="158" t="n">
        <v>12</v>
      </c>
      <c r="U1387" s="149" t="s">
        <v>40047</v>
      </c>
      <c r="V1387" s="149" t="s">
        <v>30988</v>
      </c>
      <c r="W1387" s="158"/>
      <c r="Y1387" s="149" t="s">
        <v>45418</v>
      </c>
      <c r="Z1387" s="149" t="s">
        <v>106</v>
      </c>
      <c r="AE1387" s="149" t="s">
        <v>30991</v>
      </c>
      <c r="AG1387" s="149" t="s">
        <v>30992</v>
      </c>
      <c r="AI1387" s="149" t="s">
        <v>74</v>
      </c>
      <c r="BA1387" s="149" t="s">
        <v>37193</v>
      </c>
      <c r="BB1387" s="149" t="s">
        <v>81</v>
      </c>
      <c r="BC1387" s="149" t="s">
        <v>81</v>
      </c>
      <c r="BD1387" s="149" t="s">
        <v>1208</v>
      </c>
      <c r="BG1387" s="149" t="n">
        <v>64</v>
      </c>
      <c r="BH1387" s="149" t="s">
        <v>37111</v>
      </c>
    </row>
    <row r="1388" customFormat="false" ht="15" hidden="true" customHeight="false" outlineLevel="0" collapsed="false">
      <c r="A1388" s="158" t="n">
        <v>1750</v>
      </c>
      <c r="B1388" s="149" t="s">
        <v>30684</v>
      </c>
      <c r="C1388" s="149" t="s">
        <v>278</v>
      </c>
      <c r="D1388" s="159" t="n">
        <v>44124</v>
      </c>
      <c r="E1388" s="149" t="s">
        <v>44332</v>
      </c>
      <c r="F1388" s="158" t="n">
        <v>7</v>
      </c>
      <c r="G1388" s="160" t="n">
        <v>32122072041</v>
      </c>
      <c r="H1388" s="149" t="n">
        <v>0</v>
      </c>
      <c r="I1388" s="149" t="s">
        <v>765</v>
      </c>
      <c r="J1388" s="149" t="s">
        <v>38220</v>
      </c>
      <c r="K1388" s="149" t="s">
        <v>138</v>
      </c>
      <c r="L1388" s="159" t="n">
        <v>39999</v>
      </c>
      <c r="M1388" s="149" t="s">
        <v>83</v>
      </c>
      <c r="N1388" s="149" t="s">
        <v>52</v>
      </c>
      <c r="Q1388" s="149" t="s">
        <v>754</v>
      </c>
      <c r="R1388" s="149" t="n">
        <v>23</v>
      </c>
      <c r="S1388" s="158" t="s">
        <v>573</v>
      </c>
      <c r="T1388" s="158" t="s">
        <v>733</v>
      </c>
      <c r="U1388" s="149" t="s">
        <v>37397</v>
      </c>
      <c r="V1388" s="149" t="s">
        <v>756</v>
      </c>
      <c r="W1388" s="158"/>
      <c r="X1388" s="149" t="s">
        <v>30687</v>
      </c>
      <c r="Y1388" s="149" t="s">
        <v>757</v>
      </c>
      <c r="Z1388" s="149" t="s">
        <v>106</v>
      </c>
      <c r="AD1388" s="149" t="s">
        <v>132</v>
      </c>
      <c r="AE1388" s="149" t="s">
        <v>759</v>
      </c>
      <c r="AG1388" s="149" t="s">
        <v>761</v>
      </c>
      <c r="AH1388" s="149" t="s">
        <v>45419</v>
      </c>
      <c r="AI1388" s="149" t="s">
        <v>156</v>
      </c>
      <c r="AM1388" s="149" t="s">
        <v>132</v>
      </c>
      <c r="BA1388" s="149" t="s">
        <v>37193</v>
      </c>
      <c r="BB1388" s="149" t="s">
        <v>30691</v>
      </c>
      <c r="BC1388" s="149" t="n">
        <v>9</v>
      </c>
      <c r="BD1388" s="149" t="s">
        <v>128</v>
      </c>
      <c r="BG1388" s="149" t="n">
        <v>61</v>
      </c>
      <c r="BH1388" s="149" t="s">
        <v>37111</v>
      </c>
    </row>
    <row r="1389" customFormat="false" ht="15" hidden="true" customHeight="false" outlineLevel="0" collapsed="false">
      <c r="A1389" s="158" t="n">
        <v>1751</v>
      </c>
      <c r="B1389" s="149" t="s">
        <v>35589</v>
      </c>
      <c r="C1389" s="149" t="s">
        <v>278</v>
      </c>
      <c r="D1389" s="159" t="n">
        <v>44284</v>
      </c>
      <c r="E1389" s="149" t="s">
        <v>44332</v>
      </c>
      <c r="F1389" s="158" t="n">
        <v>7</v>
      </c>
      <c r="G1389" s="160" t="n">
        <v>32122072042</v>
      </c>
      <c r="H1389" s="149" t="n">
        <v>0</v>
      </c>
      <c r="I1389" s="149" t="s">
        <v>45420</v>
      </c>
      <c r="J1389" s="149" t="s">
        <v>44657</v>
      </c>
      <c r="K1389" s="149" t="s">
        <v>84</v>
      </c>
      <c r="L1389" s="159" t="n">
        <v>39949</v>
      </c>
      <c r="M1389" s="149" t="s">
        <v>83</v>
      </c>
      <c r="N1389" s="149" t="s">
        <v>52</v>
      </c>
      <c r="Q1389" s="149" t="s">
        <v>45421</v>
      </c>
      <c r="R1389" s="149" t="s">
        <v>45422</v>
      </c>
      <c r="S1389" s="158" t="s">
        <v>190</v>
      </c>
      <c r="T1389" s="158" t="s">
        <v>287</v>
      </c>
      <c r="U1389" s="149" t="s">
        <v>37116</v>
      </c>
      <c r="V1389" s="149" t="s">
        <v>31223</v>
      </c>
      <c r="W1389" s="158" t="n">
        <v>1293</v>
      </c>
      <c r="X1389" s="149" t="s">
        <v>31189</v>
      </c>
      <c r="Y1389" s="149" t="s">
        <v>81</v>
      </c>
      <c r="Z1389" s="149" t="s">
        <v>156</v>
      </c>
      <c r="AA1389" s="149" t="s">
        <v>81</v>
      </c>
      <c r="AB1389" s="149" t="s">
        <v>81</v>
      </c>
      <c r="AC1389" s="149" t="s">
        <v>81</v>
      </c>
      <c r="AD1389" s="149" t="s">
        <v>132</v>
      </c>
      <c r="AE1389" s="149" t="s">
        <v>39491</v>
      </c>
      <c r="AF1389" s="149" t="n">
        <v>2293</v>
      </c>
      <c r="AG1389" s="149" t="s">
        <v>31192</v>
      </c>
      <c r="AH1389" s="149" t="s">
        <v>81</v>
      </c>
      <c r="AI1389" s="149" t="s">
        <v>156</v>
      </c>
      <c r="AJ1389" s="149" t="s">
        <v>81</v>
      </c>
      <c r="AK1389" s="149" t="s">
        <v>81</v>
      </c>
      <c r="AL1389" s="149" t="s">
        <v>81</v>
      </c>
      <c r="AM1389" s="149" t="s">
        <v>37216</v>
      </c>
      <c r="AO1389" s="149" t="s">
        <v>81</v>
      </c>
      <c r="AP1389" s="149" t="n">
        <v>0</v>
      </c>
      <c r="AU1389" s="149" t="s">
        <v>156</v>
      </c>
      <c r="AY1389" s="149" t="s">
        <v>37216</v>
      </c>
      <c r="BA1389" s="149" t="s">
        <v>37193</v>
      </c>
      <c r="BB1389" s="149" t="s">
        <v>45423</v>
      </c>
      <c r="BC1389" s="149" t="n">
        <v>9</v>
      </c>
      <c r="BD1389" s="149" t="s">
        <v>178</v>
      </c>
      <c r="BE1389" s="149" t="s">
        <v>45424</v>
      </c>
      <c r="BG1389" s="149" t="n">
        <v>61</v>
      </c>
      <c r="BH1389" s="149" t="s">
        <v>37111</v>
      </c>
    </row>
    <row r="1390" customFormat="false" ht="15" hidden="true" customHeight="false" outlineLevel="0" collapsed="false">
      <c r="A1390" s="158" t="n">
        <v>1752</v>
      </c>
      <c r="B1390" s="149" t="s">
        <v>33751</v>
      </c>
      <c r="C1390" s="149" t="s">
        <v>278</v>
      </c>
      <c r="D1390" s="159" t="n">
        <v>44171</v>
      </c>
      <c r="E1390" s="149" t="s">
        <v>44332</v>
      </c>
      <c r="F1390" s="158" t="n">
        <v>7</v>
      </c>
      <c r="G1390" s="160" t="n">
        <v>32122071043</v>
      </c>
      <c r="H1390" s="149" t="n">
        <v>0</v>
      </c>
      <c r="I1390" s="149" t="s">
        <v>45425</v>
      </c>
      <c r="J1390" s="149" t="s">
        <v>45426</v>
      </c>
      <c r="K1390" s="149" t="s">
        <v>53</v>
      </c>
      <c r="L1390" s="159" t="n">
        <v>40053</v>
      </c>
      <c r="M1390" s="149" t="s">
        <v>37114</v>
      </c>
      <c r="N1390" s="149" t="s">
        <v>52</v>
      </c>
      <c r="Q1390" s="149" t="s">
        <v>45427</v>
      </c>
      <c r="R1390" s="149" t="n">
        <v>131</v>
      </c>
      <c r="S1390" s="158" t="s">
        <v>213</v>
      </c>
      <c r="T1390" s="158" t="s">
        <v>496</v>
      </c>
      <c r="U1390" s="149" t="s">
        <v>37229</v>
      </c>
      <c r="V1390" s="149" t="s">
        <v>9396</v>
      </c>
      <c r="W1390" s="158" t="n">
        <v>1159</v>
      </c>
      <c r="X1390" s="149" t="s">
        <v>9398</v>
      </c>
      <c r="Y1390" s="149" t="s">
        <v>9409</v>
      </c>
      <c r="Z1390" s="149" t="s">
        <v>106</v>
      </c>
      <c r="AD1390" s="149" t="s">
        <v>132</v>
      </c>
      <c r="AE1390" s="149" t="s">
        <v>9399</v>
      </c>
      <c r="AF1390" s="149" t="n">
        <v>2159</v>
      </c>
      <c r="AG1390" s="149" t="s">
        <v>9400</v>
      </c>
      <c r="AH1390" s="149" t="s">
        <v>81</v>
      </c>
      <c r="AI1390" s="149" t="s">
        <v>74</v>
      </c>
      <c r="AO1390" s="149" t="s">
        <v>9394</v>
      </c>
      <c r="AP1390" s="149" t="s">
        <v>9401</v>
      </c>
      <c r="BA1390" s="149" t="s">
        <v>37193</v>
      </c>
      <c r="BB1390" s="149" t="s">
        <v>33758</v>
      </c>
      <c r="BC1390" s="149" t="n">
        <v>3</v>
      </c>
      <c r="BD1390" s="149" t="s">
        <v>298</v>
      </c>
      <c r="BE1390" s="149" t="s">
        <v>9399</v>
      </c>
      <c r="BF1390" s="149" t="s">
        <v>45428</v>
      </c>
      <c r="BG1390" s="149" t="n">
        <v>63</v>
      </c>
      <c r="BH1390" s="149" t="s">
        <v>37111</v>
      </c>
    </row>
    <row r="1391" customFormat="false" ht="15" hidden="true" customHeight="false" outlineLevel="0" collapsed="false">
      <c r="A1391" s="158" t="n">
        <v>1753</v>
      </c>
      <c r="B1391" s="149" t="s">
        <v>31774</v>
      </c>
      <c r="C1391" s="149" t="s">
        <v>278</v>
      </c>
      <c r="D1391" s="159" t="n">
        <v>44123</v>
      </c>
      <c r="E1391" s="149" t="s">
        <v>44332</v>
      </c>
      <c r="F1391" s="158" t="n">
        <v>7</v>
      </c>
      <c r="G1391" s="160" t="n">
        <v>32122071044</v>
      </c>
      <c r="H1391" s="149" t="n">
        <v>0</v>
      </c>
      <c r="I1391" s="149" t="s">
        <v>45429</v>
      </c>
      <c r="J1391" s="149" t="s">
        <v>39944</v>
      </c>
      <c r="K1391" s="149" t="s">
        <v>1926</v>
      </c>
      <c r="L1391" s="159" t="n">
        <v>40089</v>
      </c>
      <c r="M1391" s="149" t="s">
        <v>37114</v>
      </c>
      <c r="N1391" s="149" t="s">
        <v>52</v>
      </c>
      <c r="Q1391" s="149" t="s">
        <v>45430</v>
      </c>
      <c r="R1391" s="149" t="n">
        <v>13</v>
      </c>
      <c r="S1391" s="158" t="s">
        <v>58</v>
      </c>
      <c r="T1391" s="158" t="s">
        <v>88</v>
      </c>
      <c r="U1391" s="149" t="s">
        <v>37135</v>
      </c>
      <c r="V1391" s="149" t="s">
        <v>31779</v>
      </c>
      <c r="W1391" s="158"/>
      <c r="X1391" s="149" t="s">
        <v>31777</v>
      </c>
      <c r="Y1391" s="149" t="s">
        <v>31780</v>
      </c>
      <c r="Z1391" s="149" t="s">
        <v>106</v>
      </c>
      <c r="AD1391" s="149" t="s">
        <v>132</v>
      </c>
      <c r="AE1391" s="149" t="s">
        <v>45431</v>
      </c>
      <c r="AG1391" s="149" t="s">
        <v>31784</v>
      </c>
      <c r="AH1391" s="149" t="s">
        <v>31783</v>
      </c>
      <c r="AI1391" s="149" t="s">
        <v>73</v>
      </c>
      <c r="AM1391" s="149" t="s">
        <v>132</v>
      </c>
      <c r="BA1391" s="149" t="s">
        <v>45432</v>
      </c>
      <c r="BB1391" s="149" t="s">
        <v>81</v>
      </c>
      <c r="BC1391" s="149" t="s">
        <v>81</v>
      </c>
      <c r="BG1391" s="149" t="n">
        <v>64</v>
      </c>
      <c r="BH1391" s="149" t="s">
        <v>37111</v>
      </c>
    </row>
    <row r="1392" customFormat="false" ht="15" hidden="true" customHeight="false" outlineLevel="0" collapsed="false">
      <c r="A1392" s="158" t="n">
        <v>1754</v>
      </c>
      <c r="B1392" s="149" t="s">
        <v>32541</v>
      </c>
      <c r="C1392" s="149" t="s">
        <v>278</v>
      </c>
      <c r="D1392" s="159" t="n">
        <v>44135</v>
      </c>
      <c r="E1392" s="149" t="s">
        <v>44332</v>
      </c>
      <c r="F1392" s="158" t="n">
        <v>7</v>
      </c>
      <c r="G1392" s="160" t="n">
        <v>32122071045</v>
      </c>
      <c r="H1392" s="149" t="n">
        <v>0</v>
      </c>
      <c r="I1392" s="149" t="s">
        <v>45433</v>
      </c>
      <c r="J1392" s="149" t="s">
        <v>45434</v>
      </c>
      <c r="K1392" s="149" t="s">
        <v>32545</v>
      </c>
      <c r="L1392" s="159" t="n">
        <v>39877</v>
      </c>
      <c r="M1392" s="149" t="s">
        <v>37114</v>
      </c>
      <c r="N1392" s="149" t="s">
        <v>52</v>
      </c>
      <c r="Q1392" s="149" t="s">
        <v>45435</v>
      </c>
      <c r="R1392" s="149" t="s">
        <v>6363</v>
      </c>
      <c r="S1392" s="158" t="n">
        <v>10</v>
      </c>
      <c r="T1392" s="158" t="s">
        <v>57</v>
      </c>
      <c r="U1392" s="149" t="s">
        <v>37539</v>
      </c>
      <c r="V1392" s="149" t="s">
        <v>32548</v>
      </c>
      <c r="W1392" s="158"/>
      <c r="X1392" s="149" t="s">
        <v>32544</v>
      </c>
      <c r="Y1392" s="149" t="s">
        <v>32549</v>
      </c>
      <c r="Z1392" s="149" t="s">
        <v>106</v>
      </c>
      <c r="AD1392" s="149" t="s">
        <v>107</v>
      </c>
      <c r="AE1392" s="149" t="s">
        <v>32551</v>
      </c>
      <c r="AG1392" s="149" t="s">
        <v>17436</v>
      </c>
      <c r="AH1392" s="149" t="s">
        <v>17435</v>
      </c>
      <c r="AI1392" s="149" t="s">
        <v>106</v>
      </c>
      <c r="AM1392" s="149" t="s">
        <v>107</v>
      </c>
      <c r="BA1392" s="149" t="s">
        <v>37193</v>
      </c>
      <c r="BB1392" s="149" t="s">
        <v>32554</v>
      </c>
      <c r="BC1392" s="149" t="n">
        <v>8</v>
      </c>
      <c r="BD1392" s="149" t="s">
        <v>128</v>
      </c>
      <c r="BE1392" s="149" t="s">
        <v>3753</v>
      </c>
      <c r="BF1392" s="149" t="s">
        <v>4844</v>
      </c>
      <c r="BG1392" s="149" t="n">
        <v>61</v>
      </c>
      <c r="BH1392" s="149" t="s">
        <v>37111</v>
      </c>
    </row>
    <row r="1393" customFormat="false" ht="15" hidden="true" customHeight="false" outlineLevel="0" collapsed="false">
      <c r="A1393" s="158" t="n">
        <v>1755</v>
      </c>
      <c r="B1393" s="149" t="s">
        <v>31879</v>
      </c>
      <c r="C1393" s="149" t="s">
        <v>278</v>
      </c>
      <c r="D1393" s="159" t="n">
        <v>44123</v>
      </c>
      <c r="E1393" s="149" t="s">
        <v>44332</v>
      </c>
      <c r="F1393" s="158" t="n">
        <v>7</v>
      </c>
      <c r="G1393" s="160" t="n">
        <v>32122072046</v>
      </c>
      <c r="H1393" s="149" t="n">
        <v>0</v>
      </c>
      <c r="I1393" s="149" t="s">
        <v>45436</v>
      </c>
      <c r="J1393" s="149" t="s">
        <v>38233</v>
      </c>
      <c r="K1393" s="149" t="s">
        <v>84</v>
      </c>
      <c r="L1393" s="159" t="n">
        <v>39696</v>
      </c>
      <c r="M1393" s="149" t="s">
        <v>83</v>
      </c>
      <c r="N1393" s="149" t="s">
        <v>52</v>
      </c>
      <c r="Q1393" s="149" t="s">
        <v>45437</v>
      </c>
      <c r="R1393" s="149" t="n">
        <v>77</v>
      </c>
      <c r="S1393" s="158" t="s">
        <v>57</v>
      </c>
      <c r="T1393" s="158" t="s">
        <v>57</v>
      </c>
      <c r="U1393" s="149" t="s">
        <v>37116</v>
      </c>
      <c r="V1393" s="149" t="s">
        <v>31883</v>
      </c>
      <c r="W1393" s="158" t="n">
        <v>1029</v>
      </c>
      <c r="X1393" s="149" t="s">
        <v>41299</v>
      </c>
      <c r="AE1393" s="149" t="s">
        <v>31886</v>
      </c>
      <c r="AF1393" s="149" t="n">
        <v>2029</v>
      </c>
      <c r="AG1393" s="149" t="s">
        <v>41300</v>
      </c>
      <c r="AO1393" s="149" t="s">
        <v>41301</v>
      </c>
      <c r="BA1393" s="149" t="s">
        <v>37193</v>
      </c>
      <c r="BB1393" s="149" t="s">
        <v>31890</v>
      </c>
      <c r="BC1393" s="149" t="n">
        <v>4</v>
      </c>
      <c r="BD1393" s="149" t="s">
        <v>128</v>
      </c>
      <c r="BG1393" s="149" t="n">
        <v>63</v>
      </c>
      <c r="BH1393" s="149" t="s">
        <v>37111</v>
      </c>
    </row>
    <row r="1394" customFormat="false" ht="15" hidden="true" customHeight="false" outlineLevel="0" collapsed="false">
      <c r="A1394" s="158" t="n">
        <v>1756</v>
      </c>
      <c r="B1394" s="149" t="s">
        <v>35179</v>
      </c>
      <c r="C1394" s="149" t="s">
        <v>278</v>
      </c>
      <c r="D1394" s="159" t="n">
        <v>44251</v>
      </c>
      <c r="E1394" s="149" t="s">
        <v>44332</v>
      </c>
      <c r="F1394" s="158" t="n">
        <v>7</v>
      </c>
      <c r="G1394" s="160" t="n">
        <v>32122072047</v>
      </c>
      <c r="H1394" s="149" t="n">
        <v>0</v>
      </c>
      <c r="I1394" s="149" t="s">
        <v>45438</v>
      </c>
      <c r="J1394" s="149" t="s">
        <v>45439</v>
      </c>
      <c r="K1394" s="149" t="s">
        <v>53</v>
      </c>
      <c r="L1394" s="159" t="n">
        <v>39952</v>
      </c>
      <c r="M1394" s="149" t="s">
        <v>83</v>
      </c>
      <c r="N1394" s="149" t="s">
        <v>52</v>
      </c>
      <c r="Q1394" s="149" t="s">
        <v>45440</v>
      </c>
      <c r="R1394" s="149" t="n">
        <v>7</v>
      </c>
      <c r="S1394" s="158" t="s">
        <v>57</v>
      </c>
      <c r="T1394" s="158" t="s">
        <v>57</v>
      </c>
      <c r="U1394" s="149" t="s">
        <v>37116</v>
      </c>
      <c r="V1394" s="149" t="s">
        <v>39209</v>
      </c>
      <c r="W1394" s="158"/>
      <c r="X1394" s="149" t="s">
        <v>12391</v>
      </c>
      <c r="Y1394" s="149" t="s">
        <v>20017</v>
      </c>
      <c r="Z1394" s="149" t="s">
        <v>106</v>
      </c>
      <c r="AD1394" s="149" t="s">
        <v>132</v>
      </c>
      <c r="AE1394" s="149" t="s">
        <v>39212</v>
      </c>
      <c r="AG1394" s="149" t="s">
        <v>20013</v>
      </c>
      <c r="AH1394" s="149" t="s">
        <v>35186</v>
      </c>
      <c r="AI1394" s="149" t="s">
        <v>106</v>
      </c>
      <c r="AM1394" s="149" t="s">
        <v>132</v>
      </c>
      <c r="BA1394" s="149" t="s">
        <v>45441</v>
      </c>
      <c r="BB1394" s="149" t="s">
        <v>39207</v>
      </c>
      <c r="BC1394" s="149" t="n">
        <v>2</v>
      </c>
      <c r="BD1394" s="149" t="s">
        <v>128</v>
      </c>
      <c r="BG1394" s="149" t="n">
        <v>64</v>
      </c>
      <c r="BH1394" s="149" t="s">
        <v>37111</v>
      </c>
    </row>
    <row r="1395" customFormat="false" ht="15" hidden="true" customHeight="false" outlineLevel="0" collapsed="false">
      <c r="A1395" s="158" t="n">
        <v>1757</v>
      </c>
      <c r="B1395" s="149" t="s">
        <v>31452</v>
      </c>
      <c r="C1395" s="149" t="s">
        <v>278</v>
      </c>
      <c r="D1395" s="159" t="n">
        <v>44121</v>
      </c>
      <c r="E1395" s="149" t="s">
        <v>44332</v>
      </c>
      <c r="F1395" s="158" t="n">
        <v>7</v>
      </c>
      <c r="G1395" s="160" t="n">
        <v>32122071048</v>
      </c>
      <c r="H1395" s="149" t="n">
        <v>0</v>
      </c>
      <c r="I1395" s="149" t="s">
        <v>45442</v>
      </c>
      <c r="J1395" s="149" t="s">
        <v>45443</v>
      </c>
      <c r="K1395" s="149" t="s">
        <v>53</v>
      </c>
      <c r="L1395" s="159" t="n">
        <v>39818</v>
      </c>
      <c r="M1395" s="149" t="s">
        <v>37114</v>
      </c>
      <c r="N1395" s="149" t="s">
        <v>52</v>
      </c>
      <c r="Q1395" s="149" t="s">
        <v>45444</v>
      </c>
      <c r="R1395" s="149" t="n">
        <v>18</v>
      </c>
      <c r="S1395" s="158" t="s">
        <v>443</v>
      </c>
      <c r="T1395" s="158" t="s">
        <v>142</v>
      </c>
      <c r="U1395" s="149" t="s">
        <v>37397</v>
      </c>
      <c r="V1395" s="149" t="s">
        <v>43683</v>
      </c>
      <c r="W1395" s="158" t="n">
        <v>5667</v>
      </c>
      <c r="X1395" s="149" t="s">
        <v>27076</v>
      </c>
      <c r="Y1395" s="149" t="s">
        <v>27081</v>
      </c>
      <c r="Z1395" s="149" t="s">
        <v>156</v>
      </c>
      <c r="AA1395" s="149" t="s">
        <v>38341</v>
      </c>
      <c r="AC1395" s="149" t="s">
        <v>43684</v>
      </c>
      <c r="AD1395" s="149" t="s">
        <v>132</v>
      </c>
      <c r="AE1395" s="149" t="s">
        <v>31458</v>
      </c>
      <c r="AF1395" s="149" t="n">
        <v>6667</v>
      </c>
      <c r="AG1395" s="149" t="s">
        <v>27084</v>
      </c>
      <c r="AH1395" s="149" t="s">
        <v>27083</v>
      </c>
      <c r="AI1395" s="149" t="s">
        <v>156</v>
      </c>
      <c r="AJ1395" s="149" t="s">
        <v>43685</v>
      </c>
      <c r="AK1395" s="149" t="s">
        <v>43686</v>
      </c>
      <c r="AL1395" s="149" t="s">
        <v>43687</v>
      </c>
      <c r="AM1395" s="149" t="s">
        <v>132</v>
      </c>
      <c r="AO1395" s="149" t="s">
        <v>43682</v>
      </c>
      <c r="BA1395" s="149" t="s">
        <v>45336</v>
      </c>
      <c r="BB1395" s="149" t="s">
        <v>31461</v>
      </c>
      <c r="BC1395" s="149" t="n">
        <v>10</v>
      </c>
      <c r="BD1395" s="149" t="s">
        <v>128</v>
      </c>
      <c r="BG1395" s="149" t="n">
        <v>62</v>
      </c>
      <c r="BH1395" s="149" t="s">
        <v>37111</v>
      </c>
    </row>
    <row r="1396" customFormat="false" ht="15" hidden="true" customHeight="false" outlineLevel="0" collapsed="false">
      <c r="A1396" s="158" t="n">
        <v>1758</v>
      </c>
      <c r="B1396" s="149" t="s">
        <v>32939</v>
      </c>
      <c r="C1396" s="149" t="s">
        <v>278</v>
      </c>
      <c r="D1396" s="159" t="n">
        <v>44146</v>
      </c>
      <c r="E1396" s="149" t="s">
        <v>44332</v>
      </c>
      <c r="F1396" s="158" t="n">
        <v>7</v>
      </c>
      <c r="G1396" s="160" t="n">
        <v>32122071049</v>
      </c>
      <c r="H1396" s="149" t="n">
        <v>0</v>
      </c>
      <c r="I1396" s="149" t="s">
        <v>45445</v>
      </c>
      <c r="J1396" s="149" t="s">
        <v>45446</v>
      </c>
      <c r="K1396" s="149" t="s">
        <v>53</v>
      </c>
      <c r="L1396" s="159" t="n">
        <v>39746</v>
      </c>
      <c r="M1396" s="149" t="s">
        <v>37114</v>
      </c>
      <c r="N1396" s="149" t="s">
        <v>52</v>
      </c>
      <c r="Q1396" s="149" t="s">
        <v>45447</v>
      </c>
      <c r="R1396" s="149" t="n">
        <v>16</v>
      </c>
      <c r="S1396" s="158" t="s">
        <v>213</v>
      </c>
      <c r="T1396" s="158" t="s">
        <v>555</v>
      </c>
      <c r="U1396" s="149" t="s">
        <v>39625</v>
      </c>
      <c r="V1396" s="149" t="s">
        <v>32945</v>
      </c>
      <c r="W1396" s="158"/>
      <c r="Y1396" s="149" t="s">
        <v>32946</v>
      </c>
      <c r="Z1396" s="149" t="s">
        <v>156</v>
      </c>
      <c r="AE1396" s="149" t="s">
        <v>32948</v>
      </c>
      <c r="AG1396" s="149" t="s">
        <v>32942</v>
      </c>
      <c r="AH1396" s="149" t="s">
        <v>81</v>
      </c>
      <c r="AI1396" s="149" t="s">
        <v>74</v>
      </c>
      <c r="BA1396" s="149" t="s">
        <v>37193</v>
      </c>
      <c r="BB1396" s="149" t="s">
        <v>45448</v>
      </c>
      <c r="BC1396" s="149" t="n">
        <v>11</v>
      </c>
      <c r="BG1396" s="149" t="n">
        <v>63</v>
      </c>
      <c r="BH1396" s="149" t="s">
        <v>37111</v>
      </c>
    </row>
    <row r="1397" customFormat="false" ht="15" hidden="true" customHeight="false" outlineLevel="0" collapsed="false">
      <c r="A1397" s="158" t="n">
        <v>1759</v>
      </c>
      <c r="B1397" s="149" t="s">
        <v>31271</v>
      </c>
      <c r="C1397" s="149" t="s">
        <v>278</v>
      </c>
      <c r="D1397" s="159" t="n">
        <v>44121</v>
      </c>
      <c r="E1397" s="149" t="s">
        <v>44332</v>
      </c>
      <c r="F1397" s="158" t="n">
        <v>7</v>
      </c>
      <c r="G1397" s="160" t="n">
        <v>32122071050</v>
      </c>
      <c r="H1397" s="149" t="n">
        <v>0</v>
      </c>
      <c r="I1397" s="149" t="s">
        <v>23241</v>
      </c>
      <c r="J1397" s="149" t="s">
        <v>37615</v>
      </c>
      <c r="K1397" s="149" t="s">
        <v>53</v>
      </c>
      <c r="L1397" s="159" t="n">
        <v>39892</v>
      </c>
      <c r="M1397" s="149" t="s">
        <v>37114</v>
      </c>
      <c r="N1397" s="149" t="s">
        <v>52</v>
      </c>
      <c r="Q1397" s="149" t="s">
        <v>45449</v>
      </c>
      <c r="R1397" s="149" t="n">
        <v>12</v>
      </c>
      <c r="S1397" s="158" t="s">
        <v>2090</v>
      </c>
      <c r="T1397" s="158" t="s">
        <v>190</v>
      </c>
      <c r="U1397" s="149" t="s">
        <v>37171</v>
      </c>
      <c r="V1397" s="149" t="s">
        <v>23233</v>
      </c>
      <c r="W1397" s="158" t="n">
        <v>1243</v>
      </c>
      <c r="X1397" s="149" t="s">
        <v>23235</v>
      </c>
      <c r="Y1397" s="149" t="s">
        <v>23234</v>
      </c>
      <c r="AE1397" s="149" t="s">
        <v>23236</v>
      </c>
      <c r="AF1397" s="149" t="n">
        <v>2243</v>
      </c>
      <c r="AG1397" s="149" t="s">
        <v>23238</v>
      </c>
      <c r="AO1397" s="149" t="s">
        <v>42597</v>
      </c>
      <c r="AP1397" s="149" t="n">
        <v>0</v>
      </c>
      <c r="BA1397" s="149" t="s">
        <v>37193</v>
      </c>
      <c r="BB1397" s="149" t="s">
        <v>31277</v>
      </c>
      <c r="BC1397" s="149" t="n">
        <v>7</v>
      </c>
      <c r="BD1397" s="149" t="s">
        <v>128</v>
      </c>
      <c r="BG1397" s="149" t="n">
        <v>64</v>
      </c>
      <c r="BH1397" s="149" t="s">
        <v>37111</v>
      </c>
    </row>
    <row r="1398" customFormat="false" ht="15" hidden="true" customHeight="false" outlineLevel="0" collapsed="false">
      <c r="A1398" s="158" t="n">
        <v>1760</v>
      </c>
      <c r="B1398" s="149" t="s">
        <v>31764</v>
      </c>
      <c r="C1398" s="149" t="s">
        <v>278</v>
      </c>
      <c r="D1398" s="159" t="n">
        <v>44122</v>
      </c>
      <c r="E1398" s="149" t="s">
        <v>44332</v>
      </c>
      <c r="F1398" s="158" t="n">
        <v>7</v>
      </c>
      <c r="G1398" s="160" t="n">
        <v>32122071051</v>
      </c>
      <c r="H1398" s="149" t="n">
        <v>0</v>
      </c>
      <c r="I1398" s="149" t="s">
        <v>39699</v>
      </c>
      <c r="J1398" s="149" t="s">
        <v>41712</v>
      </c>
      <c r="K1398" s="149" t="s">
        <v>7428</v>
      </c>
      <c r="L1398" s="159" t="n">
        <v>39808</v>
      </c>
      <c r="M1398" s="149" t="s">
        <v>37114</v>
      </c>
      <c r="N1398" s="149" t="s">
        <v>52</v>
      </c>
      <c r="Q1398" s="149" t="s">
        <v>31766</v>
      </c>
      <c r="R1398" s="149" t="n">
        <v>1</v>
      </c>
      <c r="S1398" s="158" t="s">
        <v>311</v>
      </c>
      <c r="T1398" s="158" t="s">
        <v>443</v>
      </c>
      <c r="U1398" s="149" t="s">
        <v>37116</v>
      </c>
      <c r="V1398" s="149" t="s">
        <v>31768</v>
      </c>
      <c r="W1398" s="158" t="n">
        <v>1014</v>
      </c>
      <c r="X1398" s="149" t="s">
        <v>14997</v>
      </c>
      <c r="Y1398" s="149" t="s">
        <v>14996</v>
      </c>
      <c r="AE1398" s="149" t="s">
        <v>31770</v>
      </c>
      <c r="AF1398" s="149" t="n">
        <v>2014</v>
      </c>
      <c r="AG1398" s="149" t="s">
        <v>15000</v>
      </c>
      <c r="AO1398" s="149" t="s">
        <v>39698</v>
      </c>
      <c r="AP1398" s="149" t="n">
        <v>70572180</v>
      </c>
      <c r="BA1398" s="149" t="s">
        <v>37193</v>
      </c>
      <c r="BB1398" s="149" t="s">
        <v>31773</v>
      </c>
      <c r="BC1398" s="149" t="n">
        <v>2</v>
      </c>
      <c r="BD1398" s="149" t="s">
        <v>128</v>
      </c>
      <c r="BG1398" s="149" t="n">
        <v>61</v>
      </c>
      <c r="BH1398" s="149" t="s">
        <v>37111</v>
      </c>
    </row>
    <row r="1399" customFormat="false" ht="15" hidden="true" customHeight="false" outlineLevel="0" collapsed="false">
      <c r="A1399" s="158" t="n">
        <v>1761</v>
      </c>
      <c r="B1399" s="149" t="s">
        <v>35750</v>
      </c>
      <c r="C1399" s="149" t="s">
        <v>278</v>
      </c>
      <c r="D1399" s="159" t="n">
        <v>44301</v>
      </c>
      <c r="E1399" s="149" t="s">
        <v>44332</v>
      </c>
      <c r="F1399" s="158" t="n">
        <v>7</v>
      </c>
      <c r="G1399" s="160" t="n">
        <v>32122071052</v>
      </c>
      <c r="H1399" s="149" t="n">
        <v>0</v>
      </c>
      <c r="I1399" s="149" t="s">
        <v>45450</v>
      </c>
      <c r="J1399" s="149" t="s">
        <v>37806</v>
      </c>
      <c r="K1399" s="149" t="s">
        <v>8463</v>
      </c>
      <c r="L1399" s="159" t="n">
        <v>40049</v>
      </c>
      <c r="M1399" s="149" t="s">
        <v>37114</v>
      </c>
      <c r="N1399" s="149" t="s">
        <v>52</v>
      </c>
      <c r="Q1399" s="149" t="s">
        <v>45451</v>
      </c>
      <c r="R1399" s="149" t="s">
        <v>35756</v>
      </c>
      <c r="S1399" s="158" t="s">
        <v>142</v>
      </c>
      <c r="T1399" s="158" t="s">
        <v>212</v>
      </c>
      <c r="U1399" s="149" t="s">
        <v>37149</v>
      </c>
      <c r="V1399" s="149" t="s">
        <v>35757</v>
      </c>
      <c r="W1399" s="158"/>
      <c r="X1399" s="149" t="s">
        <v>35753</v>
      </c>
      <c r="Y1399" s="149" t="s">
        <v>35758</v>
      </c>
      <c r="Z1399" s="149" t="s">
        <v>156</v>
      </c>
      <c r="AD1399" s="149" t="s">
        <v>107</v>
      </c>
      <c r="AE1399" s="149" t="s">
        <v>35760</v>
      </c>
      <c r="AG1399" s="149" t="s">
        <v>35762</v>
      </c>
      <c r="AH1399" s="149" t="s">
        <v>35761</v>
      </c>
      <c r="AI1399" s="149" t="s">
        <v>156</v>
      </c>
      <c r="AM1399" s="149" t="s">
        <v>204</v>
      </c>
      <c r="BA1399" s="149" t="s">
        <v>45452</v>
      </c>
      <c r="BB1399" s="149" t="s">
        <v>81</v>
      </c>
      <c r="BC1399" s="149" t="s">
        <v>81</v>
      </c>
      <c r="BD1399" s="149" t="s">
        <v>128</v>
      </c>
      <c r="BG1399" s="149" t="n">
        <v>62</v>
      </c>
      <c r="BH1399" s="149" t="s">
        <v>37111</v>
      </c>
    </row>
    <row r="1400" customFormat="false" ht="15" hidden="true" customHeight="false" outlineLevel="0" collapsed="false">
      <c r="A1400" s="158" t="n">
        <v>1762</v>
      </c>
      <c r="B1400" s="149" t="s">
        <v>32284</v>
      </c>
      <c r="C1400" s="149" t="s">
        <v>278</v>
      </c>
      <c r="D1400" s="159" t="n">
        <v>44128</v>
      </c>
      <c r="E1400" s="149" t="s">
        <v>44332</v>
      </c>
      <c r="F1400" s="158" t="n">
        <v>7</v>
      </c>
      <c r="G1400" s="160" t="n">
        <v>32122071053</v>
      </c>
      <c r="H1400" s="149" t="n">
        <v>0</v>
      </c>
      <c r="I1400" s="149" t="s">
        <v>45453</v>
      </c>
      <c r="J1400" s="149" t="s">
        <v>45454</v>
      </c>
      <c r="K1400" s="149" t="s">
        <v>7428</v>
      </c>
      <c r="L1400" s="159" t="n">
        <v>39861</v>
      </c>
      <c r="M1400" s="149" t="s">
        <v>37114</v>
      </c>
      <c r="N1400" s="149" t="s">
        <v>52</v>
      </c>
      <c r="Q1400" s="149" t="s">
        <v>32291</v>
      </c>
      <c r="R1400" s="149" t="s">
        <v>32292</v>
      </c>
      <c r="S1400" s="158" t="s">
        <v>287</v>
      </c>
      <c r="T1400" s="158" t="s">
        <v>287</v>
      </c>
      <c r="U1400" s="149" t="s">
        <v>37171</v>
      </c>
      <c r="V1400" s="149" t="s">
        <v>32293</v>
      </c>
      <c r="W1400" s="158"/>
      <c r="X1400" s="149" t="s">
        <v>32289</v>
      </c>
      <c r="Y1400" s="149" t="s">
        <v>45455</v>
      </c>
      <c r="Z1400" s="149" t="s">
        <v>106</v>
      </c>
      <c r="AD1400" s="149" t="s">
        <v>132</v>
      </c>
      <c r="AE1400" s="149" t="s">
        <v>45456</v>
      </c>
      <c r="AG1400" s="149" t="s">
        <v>32288</v>
      </c>
      <c r="AH1400" s="149" t="s">
        <v>45455</v>
      </c>
      <c r="AI1400" s="149" t="s">
        <v>74</v>
      </c>
      <c r="AM1400" s="149" t="s">
        <v>204</v>
      </c>
      <c r="BA1400" s="149" t="s">
        <v>37193</v>
      </c>
      <c r="BB1400" s="149" t="s">
        <v>81</v>
      </c>
      <c r="BC1400" s="149" t="s">
        <v>81</v>
      </c>
      <c r="BD1400" s="149" t="s">
        <v>128</v>
      </c>
      <c r="BG1400" s="149" t="n">
        <v>63</v>
      </c>
      <c r="BH1400" s="149" t="s">
        <v>37111</v>
      </c>
    </row>
    <row r="1401" customFormat="false" ht="15" hidden="true" customHeight="false" outlineLevel="0" collapsed="false">
      <c r="A1401" s="158" t="n">
        <v>1763</v>
      </c>
      <c r="B1401" s="149" t="s">
        <v>35043</v>
      </c>
      <c r="C1401" s="149" t="s">
        <v>278</v>
      </c>
      <c r="D1401" s="159" t="n">
        <v>44245</v>
      </c>
      <c r="E1401" s="149" t="s">
        <v>44332</v>
      </c>
      <c r="F1401" s="158" t="n">
        <v>7</v>
      </c>
      <c r="G1401" s="160" t="n">
        <v>32122071054</v>
      </c>
      <c r="H1401" s="149" t="n">
        <v>0</v>
      </c>
      <c r="I1401" s="149" t="s">
        <v>45457</v>
      </c>
      <c r="J1401" s="149" t="s">
        <v>39200</v>
      </c>
      <c r="K1401" s="149" t="s">
        <v>53</v>
      </c>
      <c r="L1401" s="159" t="n">
        <v>39871</v>
      </c>
      <c r="M1401" s="149" t="s">
        <v>37114</v>
      </c>
      <c r="N1401" s="149" t="s">
        <v>52</v>
      </c>
      <c r="Q1401" s="149" t="s">
        <v>45458</v>
      </c>
      <c r="R1401" s="149" t="n">
        <v>1</v>
      </c>
      <c r="S1401" s="158" t="s">
        <v>287</v>
      </c>
      <c r="T1401" s="158" t="n">
        <v>12</v>
      </c>
      <c r="U1401" s="149" t="s">
        <v>37247</v>
      </c>
      <c r="V1401" s="149" t="s">
        <v>35049</v>
      </c>
      <c r="W1401" s="158"/>
      <c r="X1401" s="149" t="s">
        <v>35046</v>
      </c>
      <c r="Y1401" s="149" t="s">
        <v>35050</v>
      </c>
      <c r="Z1401" s="149" t="s">
        <v>73</v>
      </c>
      <c r="AD1401" s="149" t="s">
        <v>132</v>
      </c>
      <c r="AE1401" s="149" t="s">
        <v>35052</v>
      </c>
      <c r="AG1401" s="149" t="s">
        <v>35053</v>
      </c>
      <c r="AI1401" s="149" t="s">
        <v>74</v>
      </c>
      <c r="BA1401" s="149" t="s">
        <v>45459</v>
      </c>
      <c r="BB1401" s="149" t="s">
        <v>81</v>
      </c>
      <c r="BC1401" s="149" t="s">
        <v>81</v>
      </c>
      <c r="BD1401" s="149" t="s">
        <v>178</v>
      </c>
      <c r="BE1401" s="149" t="s">
        <v>25192</v>
      </c>
      <c r="BG1401" s="149" t="n">
        <v>64</v>
      </c>
      <c r="BH1401" s="149" t="s">
        <v>37111</v>
      </c>
    </row>
    <row r="1402" customFormat="false" ht="15" hidden="true" customHeight="false" outlineLevel="0" collapsed="false">
      <c r="A1402" s="158" t="n">
        <v>1764</v>
      </c>
      <c r="B1402" s="149" t="s">
        <v>35089</v>
      </c>
      <c r="C1402" s="149" t="s">
        <v>278</v>
      </c>
      <c r="D1402" s="159" t="n">
        <v>44246</v>
      </c>
      <c r="E1402" s="149" t="s">
        <v>44332</v>
      </c>
      <c r="F1402" s="158" t="n">
        <v>7</v>
      </c>
      <c r="G1402" s="160" t="n">
        <v>32122071055</v>
      </c>
      <c r="H1402" s="149" t="n">
        <v>0</v>
      </c>
      <c r="I1402" s="149" t="s">
        <v>44953</v>
      </c>
      <c r="J1402" s="149" t="s">
        <v>37615</v>
      </c>
      <c r="K1402" s="149" t="s">
        <v>35092</v>
      </c>
      <c r="L1402" s="159" t="n">
        <v>39997</v>
      </c>
      <c r="M1402" s="149" t="s">
        <v>37114</v>
      </c>
      <c r="N1402" s="149" t="s">
        <v>52</v>
      </c>
      <c r="Q1402" s="149" t="s">
        <v>44948</v>
      </c>
      <c r="R1402" s="149" t="n">
        <v>9</v>
      </c>
      <c r="S1402" s="158" t="n">
        <v>2</v>
      </c>
      <c r="T1402" s="158" t="n">
        <v>12</v>
      </c>
      <c r="U1402" s="149" t="s">
        <v>44949</v>
      </c>
      <c r="V1402" s="149" t="s">
        <v>44950</v>
      </c>
      <c r="W1402" s="158"/>
      <c r="X1402" s="149" t="s">
        <v>35097</v>
      </c>
      <c r="Y1402" s="149" t="s">
        <v>35096</v>
      </c>
      <c r="AE1402" s="149" t="s">
        <v>44951</v>
      </c>
      <c r="AG1402" s="149" t="s">
        <v>35091</v>
      </c>
      <c r="AH1402" s="149" t="s">
        <v>35096</v>
      </c>
      <c r="AI1402" s="149" t="s">
        <v>156</v>
      </c>
      <c r="AM1402" s="149" t="s">
        <v>132</v>
      </c>
      <c r="BA1402" s="149" t="s">
        <v>44952</v>
      </c>
      <c r="BB1402" s="149" t="s">
        <v>44947</v>
      </c>
      <c r="BC1402" s="149" t="n">
        <v>5</v>
      </c>
      <c r="BD1402" s="149" t="s">
        <v>178</v>
      </c>
      <c r="BG1402" s="149" t="n">
        <v>61</v>
      </c>
      <c r="BH1402" s="149" t="s">
        <v>37111</v>
      </c>
    </row>
    <row r="1403" customFormat="false" ht="15" hidden="true" customHeight="false" outlineLevel="0" collapsed="false">
      <c r="A1403" s="158" t="n">
        <v>1765</v>
      </c>
      <c r="B1403" s="149" t="s">
        <v>32434</v>
      </c>
      <c r="C1403" s="149" t="s">
        <v>278</v>
      </c>
      <c r="D1403" s="159" t="n">
        <v>44133</v>
      </c>
      <c r="E1403" s="149" t="s">
        <v>44332</v>
      </c>
      <c r="F1403" s="158" t="n">
        <v>7</v>
      </c>
      <c r="G1403" s="160" t="n">
        <v>32122071056</v>
      </c>
      <c r="H1403" s="149" t="n">
        <v>0</v>
      </c>
      <c r="I1403" s="149" t="s">
        <v>45460</v>
      </c>
      <c r="J1403" s="149" t="s">
        <v>45461</v>
      </c>
      <c r="K1403" s="149" t="s">
        <v>53</v>
      </c>
      <c r="L1403" s="159" t="n">
        <v>39765</v>
      </c>
      <c r="M1403" s="149" t="s">
        <v>37114</v>
      </c>
      <c r="N1403" s="149" t="s">
        <v>52</v>
      </c>
      <c r="Q1403" s="149" t="s">
        <v>32418</v>
      </c>
      <c r="R1403" s="149" t="n">
        <v>8</v>
      </c>
      <c r="S1403" s="158" t="s">
        <v>311</v>
      </c>
      <c r="T1403" s="158" t="s">
        <v>496</v>
      </c>
      <c r="U1403" s="149" t="s">
        <v>37165</v>
      </c>
      <c r="V1403" s="149" t="s">
        <v>32419</v>
      </c>
      <c r="W1403" s="158"/>
      <c r="X1403" s="149" t="s">
        <v>32421</v>
      </c>
      <c r="Y1403" s="149" t="s">
        <v>32420</v>
      </c>
      <c r="Z1403" s="149" t="s">
        <v>156</v>
      </c>
      <c r="AD1403" s="149" t="s">
        <v>132</v>
      </c>
      <c r="AE1403" s="149" t="s">
        <v>32422</v>
      </c>
      <c r="AG1403" s="149" t="s">
        <v>32417</v>
      </c>
      <c r="AH1403" s="149" t="s">
        <v>32423</v>
      </c>
      <c r="AI1403" s="149" t="s">
        <v>156</v>
      </c>
      <c r="AM1403" s="149" t="s">
        <v>107</v>
      </c>
      <c r="BA1403" s="149" t="s">
        <v>45462</v>
      </c>
      <c r="BB1403" s="149" t="s">
        <v>81</v>
      </c>
      <c r="BC1403" s="149" t="s">
        <v>81</v>
      </c>
      <c r="BD1403" s="149" t="s">
        <v>178</v>
      </c>
      <c r="BE1403" s="149" t="s">
        <v>25192</v>
      </c>
      <c r="BG1403" s="149" t="n">
        <v>62</v>
      </c>
      <c r="BH1403" s="149" t="s">
        <v>37111</v>
      </c>
    </row>
    <row r="1404" customFormat="false" ht="15" hidden="true" customHeight="false" outlineLevel="0" collapsed="false">
      <c r="A1404" s="158" t="n">
        <v>1766</v>
      </c>
      <c r="B1404" s="149" t="s">
        <v>36568</v>
      </c>
      <c r="C1404" s="149" t="s">
        <v>278</v>
      </c>
      <c r="D1404" s="159" t="n">
        <v>44375</v>
      </c>
      <c r="E1404" s="149" t="s">
        <v>44332</v>
      </c>
      <c r="F1404" s="158" t="n">
        <v>7</v>
      </c>
      <c r="G1404" s="160" t="n">
        <v>32122071057</v>
      </c>
      <c r="H1404" s="149" t="n">
        <v>0</v>
      </c>
      <c r="I1404" s="149" t="s">
        <v>45463</v>
      </c>
      <c r="J1404" s="149" t="s">
        <v>45464</v>
      </c>
      <c r="K1404" s="149" t="s">
        <v>53</v>
      </c>
      <c r="L1404" s="159" t="n">
        <v>39967</v>
      </c>
      <c r="M1404" s="149" t="s">
        <v>37114</v>
      </c>
      <c r="N1404" s="149" t="s">
        <v>52</v>
      </c>
      <c r="Q1404" s="149" t="s">
        <v>45465</v>
      </c>
      <c r="R1404" s="149" t="n">
        <v>18</v>
      </c>
      <c r="S1404" s="158" t="s">
        <v>143</v>
      </c>
      <c r="T1404" s="158" t="s">
        <v>496</v>
      </c>
      <c r="U1404" s="149" t="s">
        <v>37380</v>
      </c>
      <c r="V1404" s="149" t="s">
        <v>36574</v>
      </c>
      <c r="W1404" s="158"/>
      <c r="X1404" s="149" t="s">
        <v>36572</v>
      </c>
      <c r="Y1404" s="149" t="s">
        <v>36575</v>
      </c>
      <c r="Z1404" s="149" t="s">
        <v>73</v>
      </c>
      <c r="AE1404" s="149" t="s">
        <v>36577</v>
      </c>
      <c r="AG1404" s="149" t="s">
        <v>36579</v>
      </c>
      <c r="AH1404" s="149" t="s">
        <v>45466</v>
      </c>
      <c r="AI1404" s="149" t="s">
        <v>74</v>
      </c>
      <c r="BA1404" s="149" t="s">
        <v>37193</v>
      </c>
      <c r="BB1404" s="149" t="s">
        <v>81</v>
      </c>
      <c r="BC1404" s="149" t="s">
        <v>81</v>
      </c>
      <c r="BG1404" s="149" t="n">
        <v>62</v>
      </c>
      <c r="BH1404" s="149" t="s">
        <v>37111</v>
      </c>
    </row>
    <row r="1405" customFormat="false" ht="15" hidden="true" customHeight="false" outlineLevel="0" collapsed="false">
      <c r="A1405" s="158" t="n">
        <v>1767</v>
      </c>
      <c r="B1405" s="149" t="s">
        <v>30906</v>
      </c>
      <c r="C1405" s="149" t="s">
        <v>278</v>
      </c>
      <c r="D1405" s="159" t="n">
        <v>44120</v>
      </c>
      <c r="E1405" s="149" t="s">
        <v>44332</v>
      </c>
      <c r="F1405" s="158" t="n">
        <v>7</v>
      </c>
      <c r="G1405" s="160" t="n">
        <v>32122071058</v>
      </c>
      <c r="H1405" s="149" t="n">
        <v>0</v>
      </c>
      <c r="I1405" s="149" t="s">
        <v>45467</v>
      </c>
      <c r="J1405" s="149" t="s">
        <v>41207</v>
      </c>
      <c r="K1405" s="149" t="s">
        <v>53</v>
      </c>
      <c r="L1405" s="159" t="n">
        <v>39738</v>
      </c>
      <c r="M1405" s="149" t="s">
        <v>37114</v>
      </c>
      <c r="N1405" s="149" t="s">
        <v>52</v>
      </c>
      <c r="Q1405" s="149" t="s">
        <v>45468</v>
      </c>
      <c r="R1405" s="149" t="s">
        <v>30909</v>
      </c>
      <c r="S1405" s="158" t="s">
        <v>287</v>
      </c>
      <c r="T1405" s="158" t="n">
        <v>14</v>
      </c>
      <c r="U1405" s="149" t="s">
        <v>37116</v>
      </c>
      <c r="V1405" s="149" t="s">
        <v>45469</v>
      </c>
      <c r="W1405" s="158"/>
      <c r="Y1405" s="149" t="s">
        <v>30911</v>
      </c>
      <c r="Z1405" s="149" t="s">
        <v>106</v>
      </c>
      <c r="AD1405" s="149" t="s">
        <v>132</v>
      </c>
      <c r="AE1405" s="149" t="s">
        <v>45470</v>
      </c>
      <c r="AG1405" s="149" t="s">
        <v>30914</v>
      </c>
      <c r="AI1405" s="149" t="s">
        <v>74</v>
      </c>
      <c r="BA1405" s="149" t="s">
        <v>37193</v>
      </c>
      <c r="BB1405" s="149" t="s">
        <v>81</v>
      </c>
      <c r="BC1405" s="149" t="s">
        <v>81</v>
      </c>
      <c r="BD1405" s="149" t="s">
        <v>178</v>
      </c>
      <c r="BE1405" s="149" t="s">
        <v>45471</v>
      </c>
      <c r="BG1405" s="149" t="n">
        <v>63</v>
      </c>
      <c r="BH1405" s="149" t="s">
        <v>37111</v>
      </c>
    </row>
    <row r="1406" customFormat="false" ht="15" hidden="true" customHeight="false" outlineLevel="0" collapsed="false">
      <c r="A1406" s="158" t="n">
        <v>1768</v>
      </c>
      <c r="B1406" s="149" t="s">
        <v>30918</v>
      </c>
      <c r="C1406" s="149" t="s">
        <v>278</v>
      </c>
      <c r="D1406" s="159" t="n">
        <v>44120</v>
      </c>
      <c r="E1406" s="149" t="s">
        <v>44332</v>
      </c>
      <c r="F1406" s="158" t="n">
        <v>7</v>
      </c>
      <c r="G1406" s="160" t="n">
        <v>32122071059</v>
      </c>
      <c r="H1406" s="149" t="n">
        <v>0</v>
      </c>
      <c r="I1406" s="149" t="s">
        <v>45472</v>
      </c>
      <c r="J1406" s="149" t="s">
        <v>45473</v>
      </c>
      <c r="K1406" s="149" t="s">
        <v>53</v>
      </c>
      <c r="L1406" s="159" t="n">
        <v>39738</v>
      </c>
      <c r="M1406" s="149" t="s">
        <v>37114</v>
      </c>
      <c r="N1406" s="149" t="s">
        <v>52</v>
      </c>
      <c r="Q1406" s="149" t="s">
        <v>45468</v>
      </c>
      <c r="R1406" s="149" t="s">
        <v>30909</v>
      </c>
      <c r="S1406" s="158" t="s">
        <v>287</v>
      </c>
      <c r="T1406" s="158" t="n">
        <v>14</v>
      </c>
      <c r="U1406" s="149" t="s">
        <v>37116</v>
      </c>
      <c r="V1406" s="149" t="s">
        <v>45469</v>
      </c>
      <c r="W1406" s="158"/>
      <c r="Y1406" s="149" t="s">
        <v>30911</v>
      </c>
      <c r="Z1406" s="149" t="s">
        <v>106</v>
      </c>
      <c r="AD1406" s="149" t="s">
        <v>132</v>
      </c>
      <c r="AE1406" s="149" t="s">
        <v>45470</v>
      </c>
      <c r="AG1406" s="149" t="s">
        <v>30914</v>
      </c>
      <c r="AI1406" s="149" t="s">
        <v>74</v>
      </c>
      <c r="BA1406" s="149" t="s">
        <v>37193</v>
      </c>
      <c r="BB1406" s="149" t="s">
        <v>81</v>
      </c>
      <c r="BC1406" s="149" t="s">
        <v>81</v>
      </c>
      <c r="BD1406" s="149" t="s">
        <v>178</v>
      </c>
      <c r="BE1406" s="149" t="s">
        <v>45471</v>
      </c>
      <c r="BG1406" s="149" t="n">
        <v>64</v>
      </c>
      <c r="BH1406" s="149" t="s">
        <v>37111</v>
      </c>
    </row>
    <row r="1407" customFormat="false" ht="15" hidden="true" customHeight="false" outlineLevel="0" collapsed="false">
      <c r="A1407" s="158" t="n">
        <v>1769</v>
      </c>
      <c r="B1407" s="149" t="s">
        <v>32138</v>
      </c>
      <c r="C1407" s="149" t="s">
        <v>278</v>
      </c>
      <c r="D1407" s="159" t="n">
        <v>44126</v>
      </c>
      <c r="E1407" s="149" t="s">
        <v>44332</v>
      </c>
      <c r="F1407" s="158" t="n">
        <v>7</v>
      </c>
      <c r="G1407" s="160" t="n">
        <v>32122071060</v>
      </c>
      <c r="H1407" s="149" t="n">
        <v>0</v>
      </c>
      <c r="I1407" s="149" t="s">
        <v>45474</v>
      </c>
      <c r="J1407" s="149" t="s">
        <v>45475</v>
      </c>
      <c r="K1407" s="149" t="s">
        <v>138</v>
      </c>
      <c r="L1407" s="159" t="n">
        <v>40154</v>
      </c>
      <c r="M1407" s="149" t="s">
        <v>37114</v>
      </c>
      <c r="N1407" s="149" t="s">
        <v>52</v>
      </c>
      <c r="Q1407" s="149" t="s">
        <v>45476</v>
      </c>
      <c r="R1407" s="149" t="n">
        <v>25</v>
      </c>
      <c r="S1407" s="158" t="s">
        <v>287</v>
      </c>
      <c r="T1407" s="158" t="n">
        <v>12</v>
      </c>
      <c r="U1407" s="149" t="s">
        <v>37116</v>
      </c>
      <c r="V1407" s="149" t="s">
        <v>32144</v>
      </c>
      <c r="W1407" s="158"/>
      <c r="X1407" s="149" t="s">
        <v>32141</v>
      </c>
      <c r="Y1407" s="149" t="s">
        <v>32145</v>
      </c>
      <c r="Z1407" s="149" t="s">
        <v>156</v>
      </c>
      <c r="AD1407" s="149" t="s">
        <v>132</v>
      </c>
      <c r="AE1407" s="149" t="s">
        <v>32146</v>
      </c>
      <c r="AG1407" s="149" t="s">
        <v>32147</v>
      </c>
      <c r="AH1407" s="149" t="s">
        <v>14519</v>
      </c>
      <c r="AI1407" s="149" t="s">
        <v>156</v>
      </c>
      <c r="AM1407" s="149" t="s">
        <v>132</v>
      </c>
      <c r="BA1407" s="149" t="s">
        <v>37193</v>
      </c>
      <c r="BB1407" s="149" t="s">
        <v>32150</v>
      </c>
      <c r="BC1407" s="149" t="n">
        <v>4</v>
      </c>
      <c r="BD1407" s="149" t="s">
        <v>253</v>
      </c>
      <c r="BG1407" s="149" t="n">
        <v>61</v>
      </c>
      <c r="BH1407" s="149" t="s">
        <v>37111</v>
      </c>
    </row>
    <row r="1408" customFormat="false" ht="15" hidden="true" customHeight="false" outlineLevel="0" collapsed="false">
      <c r="A1408" s="158" t="n">
        <v>1770</v>
      </c>
      <c r="B1408" s="149" t="s">
        <v>30591</v>
      </c>
      <c r="C1408" s="149" t="s">
        <v>278</v>
      </c>
      <c r="D1408" s="159" t="n">
        <v>44106</v>
      </c>
      <c r="E1408" s="149" t="s">
        <v>44332</v>
      </c>
      <c r="F1408" s="158" t="n">
        <v>7</v>
      </c>
      <c r="G1408" s="160" t="n">
        <v>32122071061</v>
      </c>
      <c r="H1408" s="149" t="n">
        <v>0</v>
      </c>
      <c r="I1408" s="149" t="s">
        <v>45477</v>
      </c>
      <c r="J1408" s="149" t="s">
        <v>45478</v>
      </c>
      <c r="K1408" s="149" t="s">
        <v>84</v>
      </c>
      <c r="L1408" s="159" t="n">
        <v>39936</v>
      </c>
      <c r="M1408" s="149" t="s">
        <v>37114</v>
      </c>
      <c r="N1408" s="149" t="s">
        <v>52</v>
      </c>
      <c r="Q1408" s="149" t="s">
        <v>45479</v>
      </c>
      <c r="R1408" s="149" t="n">
        <v>10</v>
      </c>
      <c r="S1408" s="158" t="s">
        <v>573</v>
      </c>
      <c r="T1408" s="158" t="s">
        <v>733</v>
      </c>
      <c r="U1408" s="149" t="s">
        <v>37256</v>
      </c>
      <c r="V1408" s="149" t="s">
        <v>45480</v>
      </c>
      <c r="W1408" s="158"/>
      <c r="Y1408" s="149" t="s">
        <v>30597</v>
      </c>
      <c r="Z1408" s="149" t="s">
        <v>156</v>
      </c>
      <c r="AD1408" s="149" t="s">
        <v>132</v>
      </c>
      <c r="AE1408" s="149" t="s">
        <v>45481</v>
      </c>
      <c r="AG1408" s="149" t="s">
        <v>30601</v>
      </c>
      <c r="AH1408" s="149" t="s">
        <v>30600</v>
      </c>
      <c r="AI1408" s="149" t="s">
        <v>74</v>
      </c>
      <c r="BA1408" s="149" t="s">
        <v>45482</v>
      </c>
      <c r="BB1408" s="149" t="s">
        <v>81</v>
      </c>
      <c r="BC1408" s="149" t="s">
        <v>81</v>
      </c>
      <c r="BD1408" s="149" t="s">
        <v>298</v>
      </c>
      <c r="BG1408" s="149" t="n">
        <v>64</v>
      </c>
      <c r="BH1408" s="149" t="s">
        <v>37111</v>
      </c>
    </row>
    <row r="1409" customFormat="false" ht="15" hidden="true" customHeight="false" outlineLevel="0" collapsed="false">
      <c r="A1409" s="158" t="n">
        <v>1771</v>
      </c>
      <c r="B1409" s="149" t="s">
        <v>31996</v>
      </c>
      <c r="C1409" s="149" t="s">
        <v>278</v>
      </c>
      <c r="D1409" s="159" t="n">
        <v>44124</v>
      </c>
      <c r="E1409" s="149" t="s">
        <v>44332</v>
      </c>
      <c r="F1409" s="158" t="n">
        <v>7</v>
      </c>
      <c r="G1409" s="160" t="n">
        <v>32122071062</v>
      </c>
      <c r="H1409" s="149" t="n">
        <v>0</v>
      </c>
      <c r="I1409" s="149" t="s">
        <v>45483</v>
      </c>
      <c r="J1409" s="149" t="s">
        <v>43807</v>
      </c>
      <c r="K1409" s="149" t="s">
        <v>84</v>
      </c>
      <c r="L1409" s="159" t="n">
        <v>40164</v>
      </c>
      <c r="M1409" s="149" t="s">
        <v>37114</v>
      </c>
      <c r="N1409" s="149" t="s">
        <v>52</v>
      </c>
      <c r="Q1409" s="149" t="s">
        <v>32001</v>
      </c>
      <c r="R1409" s="149" t="n">
        <v>17</v>
      </c>
      <c r="S1409" s="158" t="s">
        <v>573</v>
      </c>
      <c r="T1409" s="158" t="s">
        <v>774</v>
      </c>
      <c r="U1409" s="149" t="s">
        <v>37397</v>
      </c>
      <c r="V1409" s="149" t="s">
        <v>8645</v>
      </c>
      <c r="W1409" s="158" t="n">
        <v>1230</v>
      </c>
      <c r="X1409" s="149" t="s">
        <v>17028</v>
      </c>
      <c r="AE1409" s="149" t="s">
        <v>17029</v>
      </c>
      <c r="AF1409" s="149" t="n">
        <v>2230</v>
      </c>
      <c r="AG1409" s="149" t="s">
        <v>17031</v>
      </c>
      <c r="AO1409" s="149" t="s">
        <v>43284</v>
      </c>
      <c r="AP1409" s="149" t="s">
        <v>31998</v>
      </c>
      <c r="BA1409" s="149" t="s">
        <v>37193</v>
      </c>
      <c r="BB1409" s="149" t="s">
        <v>32004</v>
      </c>
      <c r="BC1409" s="149" t="n">
        <v>8</v>
      </c>
      <c r="BD1409" s="149" t="s">
        <v>128</v>
      </c>
      <c r="BG1409" s="149" t="n">
        <v>62</v>
      </c>
      <c r="BH1409" s="149" t="s">
        <v>37111</v>
      </c>
    </row>
    <row r="1410" customFormat="false" ht="15" hidden="true" customHeight="false" outlineLevel="0" collapsed="false">
      <c r="A1410" s="158" t="n">
        <v>1772</v>
      </c>
      <c r="B1410" s="149" t="s">
        <v>32108</v>
      </c>
      <c r="C1410" s="149" t="s">
        <v>278</v>
      </c>
      <c r="D1410" s="159" t="n">
        <v>44125</v>
      </c>
      <c r="E1410" s="149" t="s">
        <v>44332</v>
      </c>
      <c r="F1410" s="158" t="n">
        <v>7</v>
      </c>
      <c r="G1410" s="160" t="n">
        <v>32122071063</v>
      </c>
      <c r="H1410" s="149" t="n">
        <v>0</v>
      </c>
      <c r="I1410" s="149" t="s">
        <v>45484</v>
      </c>
      <c r="J1410" s="149" t="s">
        <v>45485</v>
      </c>
      <c r="K1410" s="149" t="s">
        <v>788</v>
      </c>
      <c r="L1410" s="159" t="n">
        <v>40157</v>
      </c>
      <c r="M1410" s="149" t="s">
        <v>37114</v>
      </c>
      <c r="N1410" s="149" t="s">
        <v>52</v>
      </c>
      <c r="Q1410" s="149" t="s">
        <v>45486</v>
      </c>
      <c r="R1410" s="149" t="s">
        <v>2282</v>
      </c>
      <c r="S1410" s="158" t="s">
        <v>190</v>
      </c>
      <c r="T1410" s="158" t="s">
        <v>287</v>
      </c>
      <c r="U1410" s="149" t="s">
        <v>37116</v>
      </c>
      <c r="V1410" s="149" t="s">
        <v>41153</v>
      </c>
      <c r="W1410" s="158" t="n">
        <v>1282</v>
      </c>
      <c r="X1410" s="149" t="s">
        <v>32117</v>
      </c>
      <c r="AE1410" s="149" t="s">
        <v>41154</v>
      </c>
      <c r="AF1410" s="149" t="n">
        <v>2282</v>
      </c>
      <c r="AG1410" s="149" t="s">
        <v>32111</v>
      </c>
      <c r="AO1410" s="149" t="s">
        <v>41155</v>
      </c>
      <c r="BA1410" s="149" t="s">
        <v>37193</v>
      </c>
      <c r="BB1410" s="149" t="s">
        <v>41150</v>
      </c>
      <c r="BC1410" s="149" t="n">
        <v>4</v>
      </c>
      <c r="BD1410" s="149" t="s">
        <v>128</v>
      </c>
      <c r="BG1410" s="149" t="n">
        <v>64</v>
      </c>
      <c r="BH1410" s="149" t="s">
        <v>37111</v>
      </c>
    </row>
    <row r="1411" customFormat="false" ht="15" hidden="true" customHeight="false" outlineLevel="0" collapsed="false">
      <c r="A1411" s="158" t="n">
        <v>1773</v>
      </c>
      <c r="B1411" s="149" t="s">
        <v>32175</v>
      </c>
      <c r="C1411" s="149" t="s">
        <v>278</v>
      </c>
      <c r="D1411" s="159" t="n">
        <v>44126</v>
      </c>
      <c r="E1411" s="149" t="s">
        <v>44332</v>
      </c>
      <c r="F1411" s="158" t="n">
        <v>7</v>
      </c>
      <c r="G1411" s="160" t="n">
        <v>32122072064</v>
      </c>
      <c r="H1411" s="149" t="n">
        <v>0</v>
      </c>
      <c r="I1411" s="149" t="s">
        <v>45487</v>
      </c>
      <c r="J1411" s="149" t="s">
        <v>41021</v>
      </c>
      <c r="K1411" s="149" t="s">
        <v>8463</v>
      </c>
      <c r="L1411" s="159" t="n">
        <v>39935</v>
      </c>
      <c r="M1411" s="149" t="s">
        <v>83</v>
      </c>
      <c r="N1411" s="149" t="s">
        <v>52</v>
      </c>
      <c r="Q1411" s="149" t="s">
        <v>45488</v>
      </c>
      <c r="R1411" s="149" t="s">
        <v>32180</v>
      </c>
      <c r="S1411" s="158" t="s">
        <v>117</v>
      </c>
      <c r="T1411" s="158" t="s">
        <v>980</v>
      </c>
      <c r="U1411" s="149" t="s">
        <v>37129</v>
      </c>
      <c r="V1411" s="149" t="s">
        <v>45489</v>
      </c>
      <c r="W1411" s="158" t="n">
        <v>1252</v>
      </c>
      <c r="X1411" s="149" t="s">
        <v>3022</v>
      </c>
      <c r="Y1411" s="149" t="s">
        <v>32182</v>
      </c>
      <c r="Z1411" s="149" t="s">
        <v>106</v>
      </c>
      <c r="AD1411" s="149" t="s">
        <v>132</v>
      </c>
      <c r="AE1411" s="149" t="s">
        <v>32183</v>
      </c>
      <c r="AF1411" s="149" t="n">
        <v>2252</v>
      </c>
      <c r="AG1411" s="149" t="s">
        <v>3015</v>
      </c>
      <c r="AH1411" s="149" t="s">
        <v>32184</v>
      </c>
      <c r="AI1411" s="149" t="s">
        <v>106</v>
      </c>
      <c r="AM1411" s="149" t="s">
        <v>132</v>
      </c>
      <c r="AO1411" s="149" t="s">
        <v>45490</v>
      </c>
      <c r="BA1411" s="149" t="s">
        <v>37193</v>
      </c>
      <c r="BB1411" s="149" t="s">
        <v>32187</v>
      </c>
      <c r="BC1411" s="149" t="n">
        <v>9</v>
      </c>
      <c r="BD1411" s="149" t="s">
        <v>128</v>
      </c>
      <c r="BG1411" s="149" t="n">
        <v>61</v>
      </c>
      <c r="BH1411" s="149" t="s">
        <v>37111</v>
      </c>
    </row>
    <row r="1412" customFormat="false" ht="15" hidden="true" customHeight="false" outlineLevel="0" collapsed="false">
      <c r="A1412" s="158" t="n">
        <v>1774</v>
      </c>
      <c r="B1412" s="149" t="s">
        <v>32747</v>
      </c>
      <c r="C1412" s="149" t="s">
        <v>278</v>
      </c>
      <c r="D1412" s="159" t="n">
        <v>44142</v>
      </c>
      <c r="E1412" s="149" t="s">
        <v>44332</v>
      </c>
      <c r="F1412" s="158" t="n">
        <v>7</v>
      </c>
      <c r="G1412" s="160" t="n">
        <v>32122072065</v>
      </c>
      <c r="H1412" s="149" t="n">
        <v>0</v>
      </c>
      <c r="I1412" s="149" t="s">
        <v>45491</v>
      </c>
      <c r="J1412" s="149" t="s">
        <v>45492</v>
      </c>
      <c r="K1412" s="149" t="s">
        <v>53</v>
      </c>
      <c r="L1412" s="159" t="n">
        <v>39814</v>
      </c>
      <c r="M1412" s="149" t="s">
        <v>83</v>
      </c>
      <c r="N1412" s="149" t="s">
        <v>52</v>
      </c>
      <c r="Q1412" s="149" t="s">
        <v>45493</v>
      </c>
      <c r="R1412" s="149" t="n">
        <v>25</v>
      </c>
      <c r="S1412" s="158" t="n">
        <v>3</v>
      </c>
      <c r="T1412" s="158" t="n">
        <v>20</v>
      </c>
      <c r="U1412" s="149" t="s">
        <v>37397</v>
      </c>
      <c r="V1412" s="149" t="s">
        <v>32753</v>
      </c>
      <c r="W1412" s="158"/>
      <c r="Y1412" s="149" t="s">
        <v>32754</v>
      </c>
      <c r="Z1412" s="149" t="s">
        <v>106</v>
      </c>
      <c r="AD1412" s="149" t="s">
        <v>132</v>
      </c>
      <c r="AE1412" s="149" t="s">
        <v>32756</v>
      </c>
      <c r="AG1412" s="149" t="s">
        <v>32758</v>
      </c>
      <c r="AH1412" s="149" t="s">
        <v>32757</v>
      </c>
      <c r="AI1412" s="149" t="s">
        <v>106</v>
      </c>
      <c r="AM1412" s="149" t="s">
        <v>132</v>
      </c>
      <c r="BA1412" s="149" t="s">
        <v>45494</v>
      </c>
      <c r="BB1412" s="149" t="s">
        <v>32762</v>
      </c>
      <c r="BC1412" s="149" t="n">
        <v>5</v>
      </c>
      <c r="BD1412" s="149" t="s">
        <v>178</v>
      </c>
      <c r="BE1412" s="149" t="s">
        <v>32763</v>
      </c>
      <c r="BG1412" s="149" t="n">
        <v>62</v>
      </c>
      <c r="BH1412" s="149" t="s">
        <v>37111</v>
      </c>
    </row>
    <row r="1413" customFormat="false" ht="15" hidden="true" customHeight="false" outlineLevel="0" collapsed="false">
      <c r="A1413" s="158" t="n">
        <v>1775</v>
      </c>
      <c r="B1413" s="149" t="s">
        <v>34757</v>
      </c>
      <c r="C1413" s="149" t="s">
        <v>278</v>
      </c>
      <c r="D1413" s="159" t="n">
        <v>44232</v>
      </c>
      <c r="E1413" s="149" t="s">
        <v>44332</v>
      </c>
      <c r="F1413" s="158" t="n">
        <v>7</v>
      </c>
      <c r="G1413" s="160" t="n">
        <v>32122072066</v>
      </c>
      <c r="H1413" s="149" t="n">
        <v>0</v>
      </c>
      <c r="I1413" s="149" t="s">
        <v>24722</v>
      </c>
      <c r="J1413" s="149" t="s">
        <v>45495</v>
      </c>
      <c r="K1413" s="149" t="s">
        <v>53</v>
      </c>
      <c r="L1413" s="159" t="n">
        <v>39652</v>
      </c>
      <c r="M1413" s="149" t="s">
        <v>83</v>
      </c>
      <c r="N1413" s="149" t="s">
        <v>52</v>
      </c>
      <c r="Q1413" s="149" t="s">
        <v>45496</v>
      </c>
      <c r="R1413" s="149" t="n">
        <v>16</v>
      </c>
      <c r="S1413" s="158" t="s">
        <v>443</v>
      </c>
      <c r="T1413" s="158" t="s">
        <v>142</v>
      </c>
      <c r="U1413" s="149" t="s">
        <v>41969</v>
      </c>
      <c r="V1413" s="149" t="s">
        <v>24714</v>
      </c>
      <c r="W1413" s="158" t="n">
        <v>1006</v>
      </c>
      <c r="X1413" s="149" t="s">
        <v>24716</v>
      </c>
      <c r="Y1413" s="149" t="s">
        <v>24715</v>
      </c>
      <c r="Z1413" s="149" t="s">
        <v>106</v>
      </c>
      <c r="AA1413" s="149" t="s">
        <v>37654</v>
      </c>
      <c r="AC1413" s="149" t="s">
        <v>41970</v>
      </c>
      <c r="AD1413" s="149" t="s">
        <v>107</v>
      </c>
      <c r="AE1413" s="149" t="s">
        <v>24717</v>
      </c>
      <c r="AF1413" s="149" t="n">
        <v>2006</v>
      </c>
      <c r="AG1413" s="149" t="s">
        <v>24719</v>
      </c>
      <c r="AH1413" s="149" t="s">
        <v>34763</v>
      </c>
      <c r="AI1413" s="149" t="s">
        <v>74</v>
      </c>
      <c r="AO1413" s="149" t="s">
        <v>41971</v>
      </c>
      <c r="BA1413" s="149" t="s">
        <v>37193</v>
      </c>
      <c r="BB1413" s="149" t="s">
        <v>81</v>
      </c>
      <c r="BC1413" s="149" t="s">
        <v>81</v>
      </c>
      <c r="BG1413" s="149" t="n">
        <v>62</v>
      </c>
      <c r="BH1413" s="149" t="s">
        <v>37111</v>
      </c>
    </row>
    <row r="1414" customFormat="false" ht="15" hidden="true" customHeight="false" outlineLevel="0" collapsed="false">
      <c r="A1414" s="158" t="n">
        <v>1776</v>
      </c>
      <c r="B1414" s="149" t="s">
        <v>30463</v>
      </c>
      <c r="C1414" s="149" t="s">
        <v>278</v>
      </c>
      <c r="D1414" s="159" t="n">
        <v>44124</v>
      </c>
      <c r="E1414" s="149" t="s">
        <v>44332</v>
      </c>
      <c r="F1414" s="158" t="n">
        <v>7</v>
      </c>
      <c r="G1414" s="160" t="n">
        <v>32122072067</v>
      </c>
      <c r="H1414" s="149" t="n">
        <v>0</v>
      </c>
      <c r="I1414" s="149" t="s">
        <v>45497</v>
      </c>
      <c r="J1414" s="149" t="s">
        <v>37579</v>
      </c>
      <c r="K1414" s="149" t="s">
        <v>53</v>
      </c>
      <c r="L1414" s="159" t="n">
        <v>39836</v>
      </c>
      <c r="M1414" s="149" t="s">
        <v>83</v>
      </c>
      <c r="N1414" s="149" t="s">
        <v>52</v>
      </c>
      <c r="Q1414" s="149" t="s">
        <v>45498</v>
      </c>
      <c r="R1414" s="149" t="s">
        <v>980</v>
      </c>
      <c r="S1414" s="158" t="s">
        <v>117</v>
      </c>
      <c r="T1414" s="158" t="s">
        <v>980</v>
      </c>
      <c r="U1414" s="149" t="s">
        <v>37108</v>
      </c>
      <c r="V1414" s="149" t="s">
        <v>45499</v>
      </c>
      <c r="W1414" s="158" t="n">
        <v>1126</v>
      </c>
      <c r="X1414" s="149" t="s">
        <v>3223</v>
      </c>
      <c r="Y1414" s="149" t="s">
        <v>3222</v>
      </c>
      <c r="AE1414" s="149" t="s">
        <v>45500</v>
      </c>
      <c r="AF1414" s="149" t="n">
        <v>2126</v>
      </c>
      <c r="AG1414" s="149" t="s">
        <v>3226</v>
      </c>
      <c r="AO1414" s="149" t="s">
        <v>45501</v>
      </c>
      <c r="BA1414" s="149" t="s">
        <v>37193</v>
      </c>
      <c r="BB1414" s="149" t="s">
        <v>81</v>
      </c>
      <c r="BC1414" s="149" t="s">
        <v>81</v>
      </c>
      <c r="BG1414" s="149" t="n">
        <v>64</v>
      </c>
      <c r="BH1414" s="149" t="s">
        <v>37111</v>
      </c>
    </row>
    <row r="1415" customFormat="false" ht="15" hidden="true" customHeight="false" outlineLevel="0" collapsed="false">
      <c r="A1415" s="158" t="n">
        <v>1777</v>
      </c>
      <c r="B1415" s="149" t="s">
        <v>31508</v>
      </c>
      <c r="C1415" s="149" t="s">
        <v>278</v>
      </c>
      <c r="D1415" s="159" t="n">
        <v>44121</v>
      </c>
      <c r="E1415" s="149" t="s">
        <v>44332</v>
      </c>
      <c r="F1415" s="158" t="n">
        <v>7</v>
      </c>
      <c r="G1415" s="160" t="n">
        <v>32122071068</v>
      </c>
      <c r="H1415" s="149" t="n">
        <v>0</v>
      </c>
      <c r="I1415" s="149" t="s">
        <v>45502</v>
      </c>
      <c r="J1415" s="149" t="s">
        <v>45503</v>
      </c>
      <c r="K1415" s="149" t="s">
        <v>53</v>
      </c>
      <c r="L1415" s="159" t="n">
        <v>40016</v>
      </c>
      <c r="M1415" s="149" t="s">
        <v>37114</v>
      </c>
      <c r="N1415" s="149" t="s">
        <v>52</v>
      </c>
      <c r="Q1415" s="149" t="s">
        <v>41189</v>
      </c>
      <c r="R1415" s="149" t="n">
        <v>2</v>
      </c>
      <c r="S1415" s="158" t="s">
        <v>191</v>
      </c>
      <c r="T1415" s="158" t="s">
        <v>57</v>
      </c>
      <c r="U1415" s="149" t="s">
        <v>37135</v>
      </c>
      <c r="V1415" s="149" t="s">
        <v>31512</v>
      </c>
      <c r="W1415" s="158" t="n">
        <v>1052</v>
      </c>
      <c r="X1415" s="149" t="s">
        <v>41190</v>
      </c>
      <c r="AE1415" s="149" t="s">
        <v>41191</v>
      </c>
      <c r="AF1415" s="149" t="n">
        <v>2052</v>
      </c>
      <c r="AG1415" s="149" t="s">
        <v>31517</v>
      </c>
      <c r="AO1415" s="149" t="s">
        <v>41192</v>
      </c>
      <c r="BA1415" s="149" t="s">
        <v>37193</v>
      </c>
      <c r="BB1415" s="149" t="s">
        <v>31521</v>
      </c>
      <c r="BC1415" s="149" t="n">
        <v>4</v>
      </c>
      <c r="BD1415" s="149" t="s">
        <v>128</v>
      </c>
      <c r="BG1415" s="149" t="n">
        <v>61</v>
      </c>
      <c r="BH1415" s="149" t="s">
        <v>37111</v>
      </c>
    </row>
    <row r="1416" customFormat="false" ht="15" hidden="true" customHeight="false" outlineLevel="0" collapsed="false">
      <c r="A1416" s="158" t="n">
        <v>1778</v>
      </c>
      <c r="B1416" s="149" t="s">
        <v>35561</v>
      </c>
      <c r="C1416" s="149" t="s">
        <v>278</v>
      </c>
      <c r="D1416" s="159" t="n">
        <v>44281</v>
      </c>
      <c r="E1416" s="149" t="s">
        <v>44332</v>
      </c>
      <c r="F1416" s="158" t="n">
        <v>7</v>
      </c>
      <c r="G1416" s="160" t="n">
        <v>32122072069</v>
      </c>
      <c r="H1416" s="149" t="n">
        <v>0</v>
      </c>
      <c r="I1416" s="149" t="s">
        <v>45504</v>
      </c>
      <c r="J1416" s="149" t="s">
        <v>39806</v>
      </c>
      <c r="K1416" s="149" t="s">
        <v>53</v>
      </c>
      <c r="L1416" s="159" t="n">
        <v>39976</v>
      </c>
      <c r="M1416" s="149" t="s">
        <v>83</v>
      </c>
      <c r="N1416" s="149" t="s">
        <v>52</v>
      </c>
      <c r="Q1416" s="149" t="s">
        <v>35565</v>
      </c>
      <c r="R1416" s="149" t="n">
        <v>10</v>
      </c>
      <c r="S1416" s="158" t="s">
        <v>496</v>
      </c>
      <c r="T1416" s="158" t="s">
        <v>190</v>
      </c>
      <c r="U1416" s="149" t="s">
        <v>45505</v>
      </c>
      <c r="V1416" s="149" t="s">
        <v>45506</v>
      </c>
      <c r="W1416" s="158"/>
      <c r="X1416" s="149" t="s">
        <v>35564</v>
      </c>
      <c r="Y1416" s="149" t="s">
        <v>35568</v>
      </c>
      <c r="Z1416" s="149" t="s">
        <v>73</v>
      </c>
      <c r="AD1416" s="149" t="s">
        <v>204</v>
      </c>
      <c r="AE1416" s="149" t="s">
        <v>45507</v>
      </c>
      <c r="AG1416" s="149" t="s">
        <v>35572</v>
      </c>
      <c r="AH1416" s="149" t="s">
        <v>35571</v>
      </c>
      <c r="AI1416" s="149" t="s">
        <v>106</v>
      </c>
      <c r="AM1416" s="149" t="s">
        <v>107</v>
      </c>
      <c r="BA1416" s="149" t="s">
        <v>45508</v>
      </c>
      <c r="BB1416" s="149" t="s">
        <v>81</v>
      </c>
      <c r="BC1416" s="149" t="s">
        <v>81</v>
      </c>
      <c r="BD1416" s="149" t="s">
        <v>298</v>
      </c>
      <c r="BG1416" s="149" t="n">
        <v>61</v>
      </c>
      <c r="BH1416" s="149" t="s">
        <v>37111</v>
      </c>
    </row>
    <row r="1417" customFormat="false" ht="15" hidden="true" customHeight="false" outlineLevel="0" collapsed="false">
      <c r="A1417" s="158" t="n">
        <v>1779</v>
      </c>
      <c r="B1417" s="149" t="s">
        <v>36007</v>
      </c>
      <c r="C1417" s="149" t="s">
        <v>278</v>
      </c>
      <c r="D1417" s="159" t="n">
        <v>44323</v>
      </c>
      <c r="E1417" s="149" t="s">
        <v>44332</v>
      </c>
      <c r="F1417" s="158" t="n">
        <v>7</v>
      </c>
      <c r="G1417" s="160" t="n">
        <v>32122072070</v>
      </c>
      <c r="H1417" s="149" t="n">
        <v>0</v>
      </c>
      <c r="I1417" s="149" t="s">
        <v>45509</v>
      </c>
      <c r="J1417" s="149" t="s">
        <v>43853</v>
      </c>
      <c r="K1417" s="149" t="s">
        <v>138</v>
      </c>
      <c r="L1417" s="159" t="n">
        <v>39956</v>
      </c>
      <c r="M1417" s="149" t="s">
        <v>83</v>
      </c>
      <c r="N1417" s="149" t="s">
        <v>52</v>
      </c>
      <c r="Q1417" s="149" t="s">
        <v>45510</v>
      </c>
      <c r="R1417" s="149" t="n">
        <v>6</v>
      </c>
      <c r="S1417" s="158" t="n">
        <v>3</v>
      </c>
      <c r="T1417" s="158" t="n">
        <v>4</v>
      </c>
      <c r="U1417" s="149" t="s">
        <v>37539</v>
      </c>
      <c r="V1417" s="149" t="s">
        <v>45511</v>
      </c>
      <c r="W1417" s="158"/>
      <c r="X1417" s="149" t="s">
        <v>36009</v>
      </c>
      <c r="Y1417" s="149" t="s">
        <v>36013</v>
      </c>
      <c r="Z1417" s="149" t="s">
        <v>73</v>
      </c>
      <c r="AD1417" s="149" t="s">
        <v>132</v>
      </c>
      <c r="AE1417" s="149" t="s">
        <v>36015</v>
      </c>
      <c r="AG1417" s="149" t="s">
        <v>36016</v>
      </c>
      <c r="AH1417" s="149" t="s">
        <v>81</v>
      </c>
      <c r="AI1417" s="149" t="s">
        <v>74</v>
      </c>
      <c r="BA1417" s="149" t="s">
        <v>45512</v>
      </c>
      <c r="BB1417" s="149" t="s">
        <v>81</v>
      </c>
      <c r="BC1417" s="149" t="s">
        <v>81</v>
      </c>
      <c r="BD1417" s="149" t="s">
        <v>663</v>
      </c>
      <c r="BG1417" s="149" t="n">
        <v>62</v>
      </c>
      <c r="BH1417" s="149" t="s">
        <v>37111</v>
      </c>
    </row>
    <row r="1418" customFormat="false" ht="15" hidden="true" customHeight="false" outlineLevel="0" collapsed="false">
      <c r="A1418" s="158" t="n">
        <v>1780</v>
      </c>
      <c r="B1418" s="149" t="s">
        <v>34559</v>
      </c>
      <c r="C1418" s="149" t="s">
        <v>278</v>
      </c>
      <c r="D1418" s="159" t="n">
        <v>44223</v>
      </c>
      <c r="E1418" s="149" t="s">
        <v>44332</v>
      </c>
      <c r="F1418" s="158" t="n">
        <v>7</v>
      </c>
      <c r="G1418" s="160" t="n">
        <v>32122072071</v>
      </c>
      <c r="H1418" s="149" t="n">
        <v>0</v>
      </c>
      <c r="I1418" s="149" t="s">
        <v>45513</v>
      </c>
      <c r="J1418" s="149" t="s">
        <v>45514</v>
      </c>
      <c r="K1418" s="149" t="s">
        <v>53</v>
      </c>
      <c r="L1418" s="159" t="n">
        <v>39931</v>
      </c>
      <c r="M1418" s="149" t="s">
        <v>83</v>
      </c>
      <c r="N1418" s="149" t="s">
        <v>52</v>
      </c>
      <c r="Q1418" s="149" t="s">
        <v>34564</v>
      </c>
      <c r="R1418" s="149" t="n">
        <v>45</v>
      </c>
      <c r="S1418" s="158" t="s">
        <v>57</v>
      </c>
      <c r="T1418" s="158" t="s">
        <v>980</v>
      </c>
      <c r="U1418" s="149" t="s">
        <v>37116</v>
      </c>
      <c r="V1418" s="149" t="s">
        <v>34565</v>
      </c>
      <c r="W1418" s="158"/>
      <c r="X1418" s="149" t="s">
        <v>4241</v>
      </c>
      <c r="Y1418" s="149" t="s">
        <v>81</v>
      </c>
      <c r="AE1418" s="149" t="s">
        <v>4247</v>
      </c>
      <c r="AG1418" s="149" t="s">
        <v>4240</v>
      </c>
      <c r="AH1418" s="149" t="s">
        <v>34566</v>
      </c>
      <c r="AI1418" s="149" t="s">
        <v>106</v>
      </c>
      <c r="AM1418" s="149" t="s">
        <v>204</v>
      </c>
      <c r="BA1418" s="149" t="s">
        <v>37193</v>
      </c>
      <c r="BB1418" s="149" t="s">
        <v>34569</v>
      </c>
      <c r="BC1418" s="149" t="n">
        <v>3</v>
      </c>
      <c r="BG1418" s="149" t="n">
        <v>61</v>
      </c>
      <c r="BH1418" s="149" t="s">
        <v>37111</v>
      </c>
    </row>
    <row r="1419" customFormat="false" ht="15" hidden="true" customHeight="false" outlineLevel="0" collapsed="false">
      <c r="A1419" s="158" t="n">
        <v>1781</v>
      </c>
      <c r="B1419" s="149" t="s">
        <v>33300</v>
      </c>
      <c r="C1419" s="149" t="s">
        <v>278</v>
      </c>
      <c r="D1419" s="159" t="n">
        <v>44156</v>
      </c>
      <c r="E1419" s="149" t="s">
        <v>44332</v>
      </c>
      <c r="F1419" s="158" t="n">
        <v>7</v>
      </c>
      <c r="G1419" s="160" t="n">
        <v>32122071072</v>
      </c>
      <c r="H1419" s="149" t="n">
        <v>0</v>
      </c>
      <c r="I1419" s="149" t="s">
        <v>45515</v>
      </c>
      <c r="J1419" s="149" t="s">
        <v>45516</v>
      </c>
      <c r="K1419" s="149" t="s">
        <v>1381</v>
      </c>
      <c r="L1419" s="159" t="n">
        <v>39769</v>
      </c>
      <c r="M1419" s="149" t="s">
        <v>37114</v>
      </c>
      <c r="N1419" s="149" t="s">
        <v>52</v>
      </c>
      <c r="Q1419" s="149" t="s">
        <v>45517</v>
      </c>
      <c r="R1419" s="149" t="n">
        <v>5</v>
      </c>
      <c r="S1419" s="158" t="s">
        <v>2090</v>
      </c>
      <c r="T1419" s="158" t="n">
        <v>15</v>
      </c>
      <c r="U1419" s="149" t="s">
        <v>37256</v>
      </c>
      <c r="V1419" s="149" t="s">
        <v>33306</v>
      </c>
      <c r="W1419" s="158"/>
      <c r="X1419" s="149" t="s">
        <v>33304</v>
      </c>
      <c r="Y1419" s="149" t="s">
        <v>33307</v>
      </c>
      <c r="Z1419" s="149" t="s">
        <v>156</v>
      </c>
      <c r="AD1419" s="149" t="s">
        <v>132</v>
      </c>
      <c r="AE1419" s="149" t="s">
        <v>33309</v>
      </c>
      <c r="AG1419" s="149" t="s">
        <v>33311</v>
      </c>
      <c r="AH1419" s="149" t="s">
        <v>33310</v>
      </c>
      <c r="AI1419" s="149" t="s">
        <v>156</v>
      </c>
      <c r="AM1419" s="149" t="s">
        <v>107</v>
      </c>
      <c r="BA1419" s="149" t="s">
        <v>37193</v>
      </c>
      <c r="BB1419" s="149" t="s">
        <v>33314</v>
      </c>
      <c r="BC1419" s="149" t="n">
        <v>5</v>
      </c>
      <c r="BD1419" s="149" t="s">
        <v>178</v>
      </c>
      <c r="BE1419" s="149" t="s">
        <v>33315</v>
      </c>
      <c r="BG1419" s="149" t="n">
        <v>62</v>
      </c>
      <c r="BH1419" s="149" t="s">
        <v>37111</v>
      </c>
    </row>
    <row r="1420" customFormat="false" ht="15" hidden="true" customHeight="false" outlineLevel="0" collapsed="false">
      <c r="A1420" s="158" t="n">
        <v>1782</v>
      </c>
      <c r="B1420" s="149" t="s">
        <v>31407</v>
      </c>
      <c r="C1420" s="149" t="s">
        <v>278</v>
      </c>
      <c r="D1420" s="159" t="n">
        <v>44121</v>
      </c>
      <c r="E1420" s="149" t="s">
        <v>44332</v>
      </c>
      <c r="F1420" s="158" t="n">
        <v>7</v>
      </c>
      <c r="G1420" s="160" t="n">
        <v>32122071073</v>
      </c>
      <c r="H1420" s="149" t="n">
        <v>0</v>
      </c>
      <c r="I1420" s="149" t="s">
        <v>45518</v>
      </c>
      <c r="J1420" s="149" t="s">
        <v>45519</v>
      </c>
      <c r="K1420" s="149" t="s">
        <v>8067</v>
      </c>
      <c r="L1420" s="159" t="n">
        <v>39907</v>
      </c>
      <c r="M1420" s="149" t="s">
        <v>37114</v>
      </c>
      <c r="N1420" s="149" t="s">
        <v>52</v>
      </c>
      <c r="Q1420" s="149" t="s">
        <v>45520</v>
      </c>
      <c r="R1420" s="149" t="n">
        <v>33</v>
      </c>
      <c r="S1420" s="158" t="s">
        <v>190</v>
      </c>
      <c r="T1420" s="158" t="n">
        <v>14</v>
      </c>
      <c r="U1420" s="149" t="s">
        <v>37116</v>
      </c>
      <c r="V1420" s="149" t="s">
        <v>31413</v>
      </c>
      <c r="W1420" s="158" t="n">
        <v>5380</v>
      </c>
      <c r="X1420" s="149" t="s">
        <v>45521</v>
      </c>
      <c r="AE1420" s="149" t="s">
        <v>31415</v>
      </c>
      <c r="AF1420" s="149" t="n">
        <v>6380</v>
      </c>
      <c r="AG1420" s="149" t="s">
        <v>45522</v>
      </c>
      <c r="AO1420" s="149" t="s">
        <v>45523</v>
      </c>
      <c r="AP1420" s="149" t="n">
        <v>0</v>
      </c>
      <c r="BA1420" s="149" t="s">
        <v>37193</v>
      </c>
      <c r="BB1420" s="149" t="s">
        <v>81</v>
      </c>
      <c r="BC1420" s="149" t="s">
        <v>81</v>
      </c>
      <c r="BG1420" s="149" t="n">
        <v>62</v>
      </c>
      <c r="BH1420" s="149" t="s">
        <v>37111</v>
      </c>
    </row>
    <row r="1421" customFormat="false" ht="15" hidden="true" customHeight="false" outlineLevel="0" collapsed="false">
      <c r="A1421" s="158" t="n">
        <v>1783</v>
      </c>
      <c r="B1421" s="149" t="s">
        <v>30266</v>
      </c>
      <c r="C1421" s="149" t="s">
        <v>278</v>
      </c>
      <c r="D1421" s="159" t="n">
        <v>44114</v>
      </c>
      <c r="E1421" s="149" t="s">
        <v>44332</v>
      </c>
      <c r="F1421" s="158" t="n">
        <v>7</v>
      </c>
      <c r="G1421" s="160" t="n">
        <v>32122071074</v>
      </c>
      <c r="H1421" s="149" t="n">
        <v>0</v>
      </c>
      <c r="I1421" s="149" t="s">
        <v>45524</v>
      </c>
      <c r="J1421" s="149" t="s">
        <v>45525</v>
      </c>
      <c r="K1421" s="149" t="s">
        <v>11759</v>
      </c>
      <c r="L1421" s="159" t="n">
        <v>39829</v>
      </c>
      <c r="M1421" s="149" t="s">
        <v>37114</v>
      </c>
      <c r="N1421" s="149" t="s">
        <v>52</v>
      </c>
      <c r="Q1421" s="149" t="s">
        <v>45526</v>
      </c>
      <c r="R1421" s="149" t="s">
        <v>9945</v>
      </c>
      <c r="S1421" s="158" t="s">
        <v>212</v>
      </c>
      <c r="T1421" s="158" t="s">
        <v>443</v>
      </c>
      <c r="U1421" s="149" t="s">
        <v>37135</v>
      </c>
      <c r="V1421" s="149" t="s">
        <v>30061</v>
      </c>
      <c r="W1421" s="158"/>
      <c r="X1421" s="149" t="s">
        <v>30059</v>
      </c>
      <c r="Y1421" s="149" t="s">
        <v>30062</v>
      </c>
      <c r="Z1421" s="149" t="s">
        <v>156</v>
      </c>
      <c r="AD1421" s="149" t="s">
        <v>204</v>
      </c>
      <c r="AE1421" s="149" t="s">
        <v>30064</v>
      </c>
      <c r="AG1421" s="149" t="s">
        <v>30066</v>
      </c>
      <c r="AH1421" s="149" t="s">
        <v>30065</v>
      </c>
      <c r="AI1421" s="149" t="s">
        <v>156</v>
      </c>
      <c r="AM1421" s="149" t="s">
        <v>204</v>
      </c>
      <c r="BA1421" s="149" t="s">
        <v>45527</v>
      </c>
      <c r="BB1421" s="149" t="s">
        <v>81</v>
      </c>
      <c r="BC1421" s="149" t="s">
        <v>81</v>
      </c>
      <c r="BD1421" s="149" t="s">
        <v>154</v>
      </c>
      <c r="BG1421" s="149" t="n">
        <v>64</v>
      </c>
      <c r="BH1421" s="149" t="s">
        <v>37111</v>
      </c>
    </row>
    <row r="1422" customFormat="false" ht="15" hidden="true" customHeight="false" outlineLevel="0" collapsed="false">
      <c r="A1422" s="158" t="n">
        <v>1784</v>
      </c>
      <c r="B1422" s="149" t="s">
        <v>30055</v>
      </c>
      <c r="C1422" s="149" t="s">
        <v>278</v>
      </c>
      <c r="D1422" s="159" t="n">
        <v>44114</v>
      </c>
      <c r="E1422" s="149" t="s">
        <v>44332</v>
      </c>
      <c r="F1422" s="158" t="n">
        <v>7</v>
      </c>
      <c r="G1422" s="160" t="n">
        <v>32122071075</v>
      </c>
      <c r="H1422" s="149" t="n">
        <v>0</v>
      </c>
      <c r="I1422" s="149" t="s">
        <v>45528</v>
      </c>
      <c r="J1422" s="149" t="s">
        <v>45529</v>
      </c>
      <c r="K1422" s="149" t="s">
        <v>11759</v>
      </c>
      <c r="L1422" s="159" t="n">
        <v>39829</v>
      </c>
      <c r="M1422" s="149" t="s">
        <v>37114</v>
      </c>
      <c r="N1422" s="149" t="s">
        <v>52</v>
      </c>
      <c r="Q1422" s="149" t="s">
        <v>45526</v>
      </c>
      <c r="R1422" s="149" t="s">
        <v>9945</v>
      </c>
      <c r="S1422" s="158" t="s">
        <v>212</v>
      </c>
      <c r="T1422" s="158" t="s">
        <v>443</v>
      </c>
      <c r="U1422" s="149" t="s">
        <v>37135</v>
      </c>
      <c r="V1422" s="149" t="s">
        <v>30061</v>
      </c>
      <c r="W1422" s="158"/>
      <c r="X1422" s="149" t="s">
        <v>30059</v>
      </c>
      <c r="Y1422" s="149" t="s">
        <v>30062</v>
      </c>
      <c r="Z1422" s="149" t="s">
        <v>156</v>
      </c>
      <c r="AD1422" s="149" t="s">
        <v>204</v>
      </c>
      <c r="AE1422" s="149" t="s">
        <v>30064</v>
      </c>
      <c r="AG1422" s="149" t="s">
        <v>30066</v>
      </c>
      <c r="AH1422" s="149" t="s">
        <v>30065</v>
      </c>
      <c r="AI1422" s="149" t="s">
        <v>156</v>
      </c>
      <c r="AM1422" s="149" t="s">
        <v>204</v>
      </c>
      <c r="BA1422" s="149" t="s">
        <v>45527</v>
      </c>
      <c r="BB1422" s="149" t="s">
        <v>81</v>
      </c>
      <c r="BC1422" s="149" t="s">
        <v>81</v>
      </c>
      <c r="BG1422" s="149" t="n">
        <v>61</v>
      </c>
      <c r="BH1422" s="149" t="s">
        <v>37111</v>
      </c>
    </row>
    <row r="1423" customFormat="false" ht="15" hidden="true" customHeight="false" outlineLevel="0" collapsed="false">
      <c r="A1423" s="158" t="n">
        <v>1785</v>
      </c>
      <c r="B1423" s="149" t="s">
        <v>33362</v>
      </c>
      <c r="C1423" s="149" t="s">
        <v>278</v>
      </c>
      <c r="D1423" s="159" t="n">
        <v>44156</v>
      </c>
      <c r="E1423" s="149" t="s">
        <v>44332</v>
      </c>
      <c r="F1423" s="158" t="n">
        <v>7</v>
      </c>
      <c r="G1423" s="160" t="n">
        <v>32122072076</v>
      </c>
      <c r="H1423" s="149" t="n">
        <v>0</v>
      </c>
      <c r="I1423" s="149" t="s">
        <v>45530</v>
      </c>
      <c r="J1423" s="149" t="s">
        <v>45531</v>
      </c>
      <c r="K1423" s="149" t="s">
        <v>53</v>
      </c>
      <c r="L1423" s="159" t="n">
        <v>39816</v>
      </c>
      <c r="M1423" s="149" t="s">
        <v>83</v>
      </c>
      <c r="N1423" s="149" t="s">
        <v>52</v>
      </c>
      <c r="Q1423" s="149" t="s">
        <v>33367</v>
      </c>
      <c r="R1423" s="149" t="n">
        <v>26</v>
      </c>
      <c r="S1423" s="158" t="s">
        <v>190</v>
      </c>
      <c r="T1423" s="158" t="s">
        <v>58</v>
      </c>
      <c r="U1423" s="149" t="s">
        <v>38078</v>
      </c>
      <c r="V1423" s="149" t="s">
        <v>33368</v>
      </c>
      <c r="W1423" s="158" t="n">
        <v>5173</v>
      </c>
      <c r="X1423" s="149" t="s">
        <v>9541</v>
      </c>
      <c r="Y1423" s="149" t="s">
        <v>33369</v>
      </c>
      <c r="Z1423" s="149" t="s">
        <v>106</v>
      </c>
      <c r="AD1423" s="149" t="s">
        <v>132</v>
      </c>
      <c r="AE1423" s="149" t="s">
        <v>33370</v>
      </c>
      <c r="AF1423" s="149" t="n">
        <v>6173</v>
      </c>
      <c r="AG1423" s="149" t="s">
        <v>32337</v>
      </c>
      <c r="AH1423" s="149" t="s">
        <v>33371</v>
      </c>
      <c r="AI1423" s="149" t="s">
        <v>156</v>
      </c>
      <c r="AM1423" s="149" t="s">
        <v>107</v>
      </c>
      <c r="AO1423" s="149" t="s">
        <v>45027</v>
      </c>
      <c r="BA1423" s="149" t="s">
        <v>45532</v>
      </c>
      <c r="BB1423" s="149" t="s">
        <v>33375</v>
      </c>
      <c r="BC1423" s="149" t="n">
        <v>9</v>
      </c>
      <c r="BG1423" s="149" t="n">
        <v>64</v>
      </c>
      <c r="BH1423" s="149" t="s">
        <v>37111</v>
      </c>
    </row>
    <row r="1424" customFormat="false" ht="15" hidden="true" customHeight="false" outlineLevel="0" collapsed="false">
      <c r="A1424" s="158" t="n">
        <v>1786</v>
      </c>
      <c r="B1424" s="149" t="s">
        <v>32825</v>
      </c>
      <c r="C1424" s="149" t="s">
        <v>278</v>
      </c>
      <c r="D1424" s="159" t="n">
        <v>44144</v>
      </c>
      <c r="E1424" s="149" t="s">
        <v>44332</v>
      </c>
      <c r="F1424" s="158" t="n">
        <v>7</v>
      </c>
      <c r="G1424" s="160" t="n">
        <v>32122072077</v>
      </c>
      <c r="H1424" s="149" t="n">
        <v>0</v>
      </c>
      <c r="I1424" s="149" t="s">
        <v>45533</v>
      </c>
      <c r="J1424" s="149" t="s">
        <v>41917</v>
      </c>
      <c r="K1424" s="149" t="s">
        <v>7496</v>
      </c>
      <c r="L1424" s="159" t="n">
        <v>40026</v>
      </c>
      <c r="M1424" s="149" t="s">
        <v>83</v>
      </c>
      <c r="N1424" s="149" t="s">
        <v>52</v>
      </c>
      <c r="Q1424" s="149" t="s">
        <v>45534</v>
      </c>
      <c r="R1424" s="149" t="n">
        <v>16</v>
      </c>
      <c r="S1424" s="158" t="s">
        <v>190</v>
      </c>
      <c r="T1424" s="158" t="n">
        <v>14</v>
      </c>
      <c r="U1424" s="149" t="s">
        <v>37229</v>
      </c>
      <c r="V1424" s="149" t="s">
        <v>32830</v>
      </c>
      <c r="W1424" s="158"/>
      <c r="X1424" s="149" t="s">
        <v>32828</v>
      </c>
      <c r="Y1424" s="149" t="s">
        <v>32831</v>
      </c>
      <c r="Z1424" s="149" t="s">
        <v>156</v>
      </c>
      <c r="AD1424" s="149" t="s">
        <v>107</v>
      </c>
      <c r="AE1424" s="149" t="s">
        <v>32833</v>
      </c>
      <c r="AG1424" s="149" t="s">
        <v>32835</v>
      </c>
      <c r="AH1424" s="149" t="s">
        <v>32834</v>
      </c>
      <c r="AI1424" s="149" t="s">
        <v>156</v>
      </c>
      <c r="AM1424" s="149" t="s">
        <v>107</v>
      </c>
      <c r="BA1424" s="149" t="s">
        <v>45535</v>
      </c>
      <c r="BB1424" s="149" t="s">
        <v>81</v>
      </c>
      <c r="BC1424" s="149" t="s">
        <v>81</v>
      </c>
      <c r="BD1424" s="149" t="s">
        <v>128</v>
      </c>
      <c r="BG1424" s="149" t="n">
        <v>61</v>
      </c>
      <c r="BH1424" s="149" t="s">
        <v>37111</v>
      </c>
    </row>
    <row r="1425" customFormat="false" ht="15" hidden="true" customHeight="false" outlineLevel="0" collapsed="false">
      <c r="A1425" s="158" t="n">
        <v>1787</v>
      </c>
      <c r="B1425" s="149" t="s">
        <v>31685</v>
      </c>
      <c r="C1425" s="149" t="s">
        <v>278</v>
      </c>
      <c r="D1425" s="159" t="n">
        <v>44122</v>
      </c>
      <c r="E1425" s="149" t="s">
        <v>44332</v>
      </c>
      <c r="F1425" s="158" t="n">
        <v>7</v>
      </c>
      <c r="G1425" s="160" t="n">
        <v>32122072078</v>
      </c>
      <c r="H1425" s="149" t="n">
        <v>0</v>
      </c>
      <c r="I1425" s="149" t="s">
        <v>45536</v>
      </c>
      <c r="J1425" s="149" t="s">
        <v>38826</v>
      </c>
      <c r="K1425" s="149" t="s">
        <v>1481</v>
      </c>
      <c r="L1425" s="159" t="n">
        <v>40095</v>
      </c>
      <c r="M1425" s="149" t="s">
        <v>83</v>
      </c>
      <c r="N1425" s="149" t="s">
        <v>52</v>
      </c>
      <c r="Q1425" s="149" t="s">
        <v>32989</v>
      </c>
      <c r="R1425" s="149" t="s">
        <v>31692</v>
      </c>
      <c r="S1425" s="158" t="n">
        <v>10</v>
      </c>
      <c r="T1425" s="158" t="s">
        <v>191</v>
      </c>
      <c r="U1425" s="149" t="s">
        <v>37171</v>
      </c>
      <c r="V1425" s="149" t="s">
        <v>31693</v>
      </c>
      <c r="W1425" s="158"/>
      <c r="X1425" s="149" t="s">
        <v>31689</v>
      </c>
      <c r="Y1425" s="149" t="s">
        <v>31694</v>
      </c>
      <c r="Z1425" s="149" t="s">
        <v>156</v>
      </c>
      <c r="AD1425" s="149" t="s">
        <v>132</v>
      </c>
      <c r="AE1425" s="149" t="s">
        <v>31696</v>
      </c>
      <c r="AG1425" s="149" t="s">
        <v>31689</v>
      </c>
      <c r="AH1425" s="149" t="s">
        <v>31697</v>
      </c>
      <c r="AI1425" s="149" t="s">
        <v>74</v>
      </c>
      <c r="BA1425" s="149" t="s">
        <v>45537</v>
      </c>
      <c r="BB1425" s="149" t="s">
        <v>81</v>
      </c>
      <c r="BC1425" s="149" t="s">
        <v>81</v>
      </c>
      <c r="BG1425" s="149" t="n">
        <v>62</v>
      </c>
      <c r="BH1425" s="149" t="s">
        <v>37111</v>
      </c>
    </row>
    <row r="1426" customFormat="false" ht="15" hidden="true" customHeight="false" outlineLevel="0" collapsed="false">
      <c r="A1426" s="158" t="n">
        <v>1788</v>
      </c>
      <c r="B1426" s="149" t="s">
        <v>34921</v>
      </c>
      <c r="C1426" s="149" t="s">
        <v>278</v>
      </c>
      <c r="D1426" s="159" t="n">
        <v>44242</v>
      </c>
      <c r="E1426" s="149" t="s">
        <v>44332</v>
      </c>
      <c r="F1426" s="158" t="n">
        <v>7</v>
      </c>
      <c r="G1426" s="160" t="n">
        <v>32122072079</v>
      </c>
      <c r="H1426" s="149" t="n">
        <v>0</v>
      </c>
      <c r="I1426" s="149" t="s">
        <v>45538</v>
      </c>
      <c r="J1426" s="149" t="s">
        <v>41873</v>
      </c>
      <c r="K1426" s="149" t="s">
        <v>53</v>
      </c>
      <c r="L1426" s="159" t="n">
        <v>40047</v>
      </c>
      <c r="M1426" s="149" t="s">
        <v>83</v>
      </c>
      <c r="N1426" s="149" t="s">
        <v>52</v>
      </c>
      <c r="Q1426" s="149" t="s">
        <v>34924</v>
      </c>
      <c r="R1426" s="149" t="s">
        <v>34908</v>
      </c>
      <c r="S1426" s="158" t="n">
        <v>0</v>
      </c>
      <c r="T1426" s="158" t="s">
        <v>3544</v>
      </c>
      <c r="U1426" s="149" t="s">
        <v>37116</v>
      </c>
      <c r="V1426" s="149" t="s">
        <v>34925</v>
      </c>
      <c r="W1426" s="158"/>
      <c r="X1426" s="149" t="s">
        <v>34905</v>
      </c>
      <c r="Y1426" s="149" t="s">
        <v>34910</v>
      </c>
      <c r="Z1426" s="149" t="s">
        <v>106</v>
      </c>
      <c r="AD1426" s="149" t="s">
        <v>132</v>
      </c>
      <c r="AE1426" s="149" t="s">
        <v>34912</v>
      </c>
      <c r="AG1426" s="149" t="s">
        <v>34915</v>
      </c>
      <c r="AH1426" s="149" t="s">
        <v>34913</v>
      </c>
      <c r="AI1426" s="149" t="s">
        <v>106</v>
      </c>
      <c r="AM1426" s="149" t="s">
        <v>107</v>
      </c>
      <c r="BA1426" s="149" t="s">
        <v>44922</v>
      </c>
      <c r="BB1426" s="149" t="s">
        <v>81</v>
      </c>
      <c r="BC1426" s="149" t="s">
        <v>81</v>
      </c>
      <c r="BD1426" s="149" t="s">
        <v>178</v>
      </c>
      <c r="BE1426" s="149" t="s">
        <v>34928</v>
      </c>
      <c r="BG1426" s="149" t="n">
        <v>63</v>
      </c>
      <c r="BH1426" s="149" t="s">
        <v>37111</v>
      </c>
    </row>
    <row r="1427" customFormat="false" ht="15" hidden="true" customHeight="false" outlineLevel="0" collapsed="false">
      <c r="A1427" s="158" t="n">
        <v>1789</v>
      </c>
      <c r="B1427" s="149" t="s">
        <v>33001</v>
      </c>
      <c r="C1427" s="149" t="s">
        <v>278</v>
      </c>
      <c r="D1427" s="159" t="n">
        <v>44149</v>
      </c>
      <c r="E1427" s="149" t="s">
        <v>44332</v>
      </c>
      <c r="F1427" s="158" t="n">
        <v>7</v>
      </c>
      <c r="G1427" s="160" t="n">
        <v>32122071080</v>
      </c>
      <c r="H1427" s="149" t="n">
        <v>0</v>
      </c>
      <c r="I1427" s="149" t="s">
        <v>45539</v>
      </c>
      <c r="J1427" s="149" t="s">
        <v>45540</v>
      </c>
      <c r="K1427" s="149" t="s">
        <v>84</v>
      </c>
      <c r="L1427" s="159" t="n">
        <v>40078</v>
      </c>
      <c r="M1427" s="149" t="s">
        <v>37114</v>
      </c>
      <c r="N1427" s="149" t="s">
        <v>52</v>
      </c>
      <c r="Q1427" s="149" t="s">
        <v>45541</v>
      </c>
      <c r="R1427" s="149" t="n">
        <v>4</v>
      </c>
      <c r="S1427" s="158" t="s">
        <v>88</v>
      </c>
      <c r="T1427" s="158" t="s">
        <v>980</v>
      </c>
      <c r="U1427" s="149" t="s">
        <v>37442</v>
      </c>
      <c r="V1427" s="149" t="s">
        <v>45542</v>
      </c>
      <c r="W1427" s="158"/>
      <c r="X1427" s="149" t="s">
        <v>33004</v>
      </c>
      <c r="Y1427" s="149" t="s">
        <v>33008</v>
      </c>
      <c r="Z1427" s="149" t="s">
        <v>156</v>
      </c>
      <c r="AD1427" s="149" t="s">
        <v>132</v>
      </c>
      <c r="AE1427" s="149" t="s">
        <v>45543</v>
      </c>
      <c r="AG1427" s="149" t="s">
        <v>33009</v>
      </c>
      <c r="AH1427" s="149" t="s">
        <v>33008</v>
      </c>
      <c r="AI1427" s="149" t="s">
        <v>156</v>
      </c>
      <c r="AM1427" s="149" t="s">
        <v>132</v>
      </c>
      <c r="BA1427" s="149" t="s">
        <v>45406</v>
      </c>
      <c r="BB1427" s="149" t="s">
        <v>81</v>
      </c>
      <c r="BC1427" s="149" t="s">
        <v>81</v>
      </c>
      <c r="BG1427" s="149" t="n">
        <v>63</v>
      </c>
      <c r="BH1427" s="149" t="s">
        <v>37111</v>
      </c>
    </row>
    <row r="1428" customFormat="false" ht="15" hidden="true" customHeight="false" outlineLevel="0" collapsed="false">
      <c r="A1428" s="158" t="n">
        <v>1790</v>
      </c>
      <c r="B1428" s="149" t="s">
        <v>34541</v>
      </c>
      <c r="C1428" s="149" t="s">
        <v>278</v>
      </c>
      <c r="D1428" s="159" t="n">
        <v>44222</v>
      </c>
      <c r="E1428" s="149" t="s">
        <v>44332</v>
      </c>
      <c r="F1428" s="158" t="n">
        <v>7</v>
      </c>
      <c r="G1428" s="160" t="n">
        <v>32122071081</v>
      </c>
      <c r="H1428" s="149" t="n">
        <v>0</v>
      </c>
      <c r="I1428" s="149" t="s">
        <v>45544</v>
      </c>
      <c r="J1428" s="149" t="s">
        <v>38611</v>
      </c>
      <c r="K1428" s="149" t="s">
        <v>53</v>
      </c>
      <c r="L1428" s="159" t="n">
        <v>39736</v>
      </c>
      <c r="M1428" s="149" t="s">
        <v>37114</v>
      </c>
      <c r="N1428" s="149" t="s">
        <v>52</v>
      </c>
      <c r="Q1428" s="149" t="s">
        <v>45545</v>
      </c>
      <c r="R1428" s="149" t="n">
        <v>4</v>
      </c>
      <c r="S1428" s="158" t="n">
        <v>6</v>
      </c>
      <c r="T1428" s="158" t="n">
        <v>7</v>
      </c>
      <c r="U1428" s="149" t="s">
        <v>39382</v>
      </c>
      <c r="V1428" s="149" t="s">
        <v>34549</v>
      </c>
      <c r="W1428" s="158"/>
      <c r="Y1428" s="149" t="s">
        <v>34550</v>
      </c>
      <c r="Z1428" s="149" t="s">
        <v>106</v>
      </c>
      <c r="AE1428" s="149" t="s">
        <v>34551</v>
      </c>
      <c r="AG1428" s="149" t="s">
        <v>34553</v>
      </c>
      <c r="AH1428" s="149" t="s">
        <v>34552</v>
      </c>
      <c r="AI1428" s="149" t="s">
        <v>106</v>
      </c>
      <c r="AM1428" s="149" t="s">
        <v>107</v>
      </c>
      <c r="BA1428" s="149" t="s">
        <v>45546</v>
      </c>
      <c r="BB1428" s="149" t="s">
        <v>81</v>
      </c>
      <c r="BC1428" s="149" t="s">
        <v>81</v>
      </c>
      <c r="BD1428" s="149" t="s">
        <v>253</v>
      </c>
      <c r="BE1428" s="149" t="s">
        <v>24714</v>
      </c>
      <c r="BF1428" s="149" t="s">
        <v>27275</v>
      </c>
      <c r="BG1428" s="149" t="n">
        <v>63</v>
      </c>
      <c r="BH1428" s="149" t="s">
        <v>37111</v>
      </c>
    </row>
    <row r="1429" customFormat="false" ht="15" hidden="true" customHeight="false" outlineLevel="0" collapsed="false">
      <c r="A1429" s="158" t="n">
        <v>1791</v>
      </c>
      <c r="B1429" s="149" t="s">
        <v>31891</v>
      </c>
      <c r="C1429" s="149" t="s">
        <v>278</v>
      </c>
      <c r="D1429" s="159" t="n">
        <v>44131</v>
      </c>
      <c r="E1429" s="149" t="s">
        <v>44332</v>
      </c>
      <c r="F1429" s="158" t="n">
        <v>7</v>
      </c>
      <c r="G1429" s="160" t="n">
        <v>32122071082</v>
      </c>
      <c r="H1429" s="149" t="n">
        <v>0</v>
      </c>
      <c r="I1429" s="149" t="s">
        <v>45547</v>
      </c>
      <c r="J1429" s="149" t="s">
        <v>45548</v>
      </c>
      <c r="K1429" s="149" t="s">
        <v>1381</v>
      </c>
      <c r="L1429" s="159" t="n">
        <v>39948</v>
      </c>
      <c r="M1429" s="149" t="s">
        <v>37114</v>
      </c>
      <c r="N1429" s="149" t="s">
        <v>52</v>
      </c>
      <c r="Q1429" s="149" t="s">
        <v>45549</v>
      </c>
      <c r="R1429" s="149" t="n">
        <v>20</v>
      </c>
      <c r="S1429" s="158" t="s">
        <v>311</v>
      </c>
      <c r="T1429" s="158" t="s">
        <v>143</v>
      </c>
      <c r="U1429" s="149" t="s">
        <v>37129</v>
      </c>
      <c r="V1429" s="149" t="s">
        <v>31897</v>
      </c>
      <c r="W1429" s="158"/>
      <c r="X1429" s="149" t="s">
        <v>31894</v>
      </c>
      <c r="Y1429" s="149" t="s">
        <v>31898</v>
      </c>
      <c r="Z1429" s="149" t="s">
        <v>106</v>
      </c>
      <c r="AD1429" s="149" t="s">
        <v>132</v>
      </c>
      <c r="AE1429" s="149" t="s">
        <v>31900</v>
      </c>
      <c r="AG1429" s="149" t="s">
        <v>31902</v>
      </c>
      <c r="AH1429" s="149" t="s">
        <v>31901</v>
      </c>
      <c r="AI1429" s="149" t="s">
        <v>74</v>
      </c>
      <c r="BA1429" s="149" t="s">
        <v>45550</v>
      </c>
      <c r="BB1429" s="149" t="s">
        <v>81</v>
      </c>
      <c r="BC1429" s="149" t="s">
        <v>81</v>
      </c>
      <c r="BE1429" s="149" t="s">
        <v>298</v>
      </c>
      <c r="BG1429" s="149" t="n">
        <v>64</v>
      </c>
      <c r="BH1429" s="149" t="s">
        <v>37111</v>
      </c>
    </row>
    <row r="1430" customFormat="false" ht="15" hidden="true" customHeight="false" outlineLevel="0" collapsed="false">
      <c r="A1430" s="158" t="n">
        <v>1792</v>
      </c>
      <c r="B1430" s="149" t="s">
        <v>30249</v>
      </c>
      <c r="C1430" s="149" t="s">
        <v>278</v>
      </c>
      <c r="D1430" s="159" t="n">
        <v>44123</v>
      </c>
      <c r="E1430" s="149" t="s">
        <v>44332</v>
      </c>
      <c r="F1430" s="158" t="n">
        <v>7</v>
      </c>
      <c r="G1430" s="160" t="n">
        <v>32122071083</v>
      </c>
      <c r="H1430" s="149" t="n">
        <v>0</v>
      </c>
      <c r="I1430" s="149" t="s">
        <v>45551</v>
      </c>
      <c r="J1430" s="149" t="s">
        <v>43180</v>
      </c>
      <c r="K1430" s="149" t="s">
        <v>53</v>
      </c>
      <c r="L1430" s="159" t="n">
        <v>39909</v>
      </c>
      <c r="M1430" s="149" t="s">
        <v>37114</v>
      </c>
      <c r="N1430" s="149" t="s">
        <v>52</v>
      </c>
      <c r="Q1430" s="149" t="s">
        <v>41717</v>
      </c>
      <c r="R1430" s="149" t="s">
        <v>3577</v>
      </c>
      <c r="S1430" s="158" t="s">
        <v>311</v>
      </c>
      <c r="T1430" s="158" t="s">
        <v>555</v>
      </c>
      <c r="U1430" s="149" t="s">
        <v>37116</v>
      </c>
      <c r="V1430" s="149" t="s">
        <v>30255</v>
      </c>
      <c r="W1430" s="158" t="n">
        <v>5091</v>
      </c>
      <c r="X1430" s="149" t="s">
        <v>30257</v>
      </c>
      <c r="AE1430" s="149" t="s">
        <v>45552</v>
      </c>
      <c r="AF1430" s="149" t="n">
        <v>6091</v>
      </c>
      <c r="AG1430" s="149" t="s">
        <v>30260</v>
      </c>
      <c r="AO1430" s="149" t="s">
        <v>45553</v>
      </c>
      <c r="AP1430" s="149" t="n">
        <v>2174870480</v>
      </c>
      <c r="BA1430" s="149" t="s">
        <v>37193</v>
      </c>
      <c r="BB1430" s="149" t="s">
        <v>81</v>
      </c>
      <c r="BC1430" s="149" t="s">
        <v>81</v>
      </c>
      <c r="BD1430" s="149" t="s">
        <v>253</v>
      </c>
      <c r="BE1430" s="149" t="s">
        <v>45554</v>
      </c>
      <c r="BF1430" s="149" t="s">
        <v>45555</v>
      </c>
      <c r="BG1430" s="149" t="n">
        <v>61</v>
      </c>
      <c r="BH1430" s="149" t="s">
        <v>37111</v>
      </c>
    </row>
    <row r="1431" customFormat="false" ht="15" hidden="true" customHeight="false" outlineLevel="0" collapsed="false">
      <c r="A1431" s="158" t="n">
        <v>1793</v>
      </c>
      <c r="B1431" s="149" t="s">
        <v>35074</v>
      </c>
      <c r="C1431" s="149" t="s">
        <v>278</v>
      </c>
      <c r="D1431" s="159" t="n">
        <v>44245</v>
      </c>
      <c r="E1431" s="149" t="s">
        <v>44332</v>
      </c>
      <c r="F1431" s="158" t="n">
        <v>7</v>
      </c>
      <c r="G1431" s="160" t="n">
        <v>32122072084</v>
      </c>
      <c r="H1431" s="149" t="n">
        <v>0</v>
      </c>
      <c r="I1431" s="149" t="s">
        <v>45556</v>
      </c>
      <c r="J1431" s="149" t="s">
        <v>8107</v>
      </c>
      <c r="K1431" s="149" t="s">
        <v>53</v>
      </c>
      <c r="L1431" s="159" t="n">
        <v>39827</v>
      </c>
      <c r="M1431" s="149" t="s">
        <v>83</v>
      </c>
      <c r="N1431" s="149" t="s">
        <v>52</v>
      </c>
      <c r="Q1431" s="149" t="s">
        <v>41283</v>
      </c>
      <c r="R1431" s="149" t="n">
        <v>2</v>
      </c>
      <c r="S1431" s="158" t="s">
        <v>443</v>
      </c>
      <c r="T1431" s="158" t="s">
        <v>143</v>
      </c>
      <c r="U1431" s="149" t="s">
        <v>37108</v>
      </c>
      <c r="V1431" s="149" t="s">
        <v>41284</v>
      </c>
      <c r="W1431" s="158" t="n">
        <v>1272</v>
      </c>
      <c r="X1431" s="149" t="s">
        <v>35082</v>
      </c>
      <c r="AE1431" s="149" t="s">
        <v>41285</v>
      </c>
      <c r="AF1431" s="149" t="n">
        <v>2272</v>
      </c>
      <c r="AG1431" s="149" t="s">
        <v>35084</v>
      </c>
      <c r="AO1431" s="149" t="s">
        <v>41286</v>
      </c>
      <c r="BA1431" s="149" t="s">
        <v>37193</v>
      </c>
      <c r="BB1431" s="149" t="s">
        <v>35087</v>
      </c>
      <c r="BC1431" s="149" t="n">
        <v>4</v>
      </c>
      <c r="BD1431" s="149" t="s">
        <v>178</v>
      </c>
      <c r="BG1431" s="149" t="n">
        <v>64</v>
      </c>
      <c r="BH1431" s="149" t="s">
        <v>37111</v>
      </c>
    </row>
    <row r="1432" customFormat="false" ht="15" hidden="true" customHeight="false" outlineLevel="0" collapsed="false">
      <c r="A1432" s="158" t="n">
        <v>1794</v>
      </c>
      <c r="B1432" s="149" t="s">
        <v>32528</v>
      </c>
      <c r="C1432" s="149" t="s">
        <v>278</v>
      </c>
      <c r="D1432" s="159" t="n">
        <v>44137</v>
      </c>
      <c r="E1432" s="149" t="s">
        <v>44332</v>
      </c>
      <c r="F1432" s="158" t="n">
        <v>7</v>
      </c>
      <c r="G1432" s="160" t="n">
        <v>32122072085</v>
      </c>
      <c r="H1432" s="149" t="n">
        <v>0</v>
      </c>
      <c r="I1432" s="149" t="s">
        <v>45557</v>
      </c>
      <c r="J1432" s="149" t="s">
        <v>41917</v>
      </c>
      <c r="K1432" s="149" t="s">
        <v>1194</v>
      </c>
      <c r="L1432" s="159" t="n">
        <v>39941</v>
      </c>
      <c r="M1432" s="149" t="s">
        <v>83</v>
      </c>
      <c r="N1432" s="149" t="s">
        <v>52</v>
      </c>
      <c r="Q1432" s="149" t="s">
        <v>16421</v>
      </c>
      <c r="R1432" s="149" t="n">
        <v>70</v>
      </c>
      <c r="S1432" s="158" t="s">
        <v>980</v>
      </c>
      <c r="T1432" s="158" t="s">
        <v>190</v>
      </c>
      <c r="U1432" s="149" t="s">
        <v>37135</v>
      </c>
      <c r="V1432" s="149" t="s">
        <v>12825</v>
      </c>
      <c r="W1432" s="158" t="n">
        <v>5574</v>
      </c>
      <c r="X1432" s="149" t="s">
        <v>24300</v>
      </c>
      <c r="Y1432" s="149" t="s">
        <v>81</v>
      </c>
      <c r="Z1432" s="149" t="s">
        <v>73</v>
      </c>
      <c r="AA1432" s="149" t="s">
        <v>81</v>
      </c>
      <c r="AC1432" s="149" t="s">
        <v>81</v>
      </c>
      <c r="AE1432" s="149" t="s">
        <v>43909</v>
      </c>
      <c r="AF1432" s="149" t="n">
        <v>6574</v>
      </c>
      <c r="AG1432" s="149" t="s">
        <v>24302</v>
      </c>
      <c r="AH1432" s="149" t="s">
        <v>81</v>
      </c>
      <c r="AI1432" s="149" t="s">
        <v>74</v>
      </c>
      <c r="AJ1432" s="149" t="s">
        <v>81</v>
      </c>
      <c r="AK1432" s="149" t="s">
        <v>81</v>
      </c>
      <c r="AL1432" s="149" t="s">
        <v>81</v>
      </c>
      <c r="AO1432" s="149" t="s">
        <v>41970</v>
      </c>
      <c r="BA1432" s="149" t="s">
        <v>45294</v>
      </c>
      <c r="BB1432" s="149" t="s">
        <v>43908</v>
      </c>
      <c r="BC1432" s="149" t="n">
        <v>10</v>
      </c>
      <c r="BD1432" s="149" t="s">
        <v>154</v>
      </c>
      <c r="BG1432" s="149" t="n">
        <v>61</v>
      </c>
      <c r="BH1432" s="149" t="s">
        <v>37111</v>
      </c>
    </row>
    <row r="1433" customFormat="false" ht="15" hidden="true" customHeight="false" outlineLevel="0" collapsed="false">
      <c r="A1433" s="158" t="n">
        <v>1795</v>
      </c>
      <c r="B1433" s="149" t="s">
        <v>34613</v>
      </c>
      <c r="C1433" s="149" t="s">
        <v>278</v>
      </c>
      <c r="D1433" s="159" t="n">
        <v>44225</v>
      </c>
      <c r="E1433" s="149" t="s">
        <v>44332</v>
      </c>
      <c r="F1433" s="158" t="n">
        <v>7</v>
      </c>
      <c r="G1433" s="160" t="n">
        <v>32122071086</v>
      </c>
      <c r="H1433" s="149" t="n">
        <v>0</v>
      </c>
      <c r="I1433" s="149" t="s">
        <v>45558</v>
      </c>
      <c r="J1433" s="149" t="s">
        <v>45559</v>
      </c>
      <c r="K1433" s="149" t="s">
        <v>53</v>
      </c>
      <c r="L1433" s="159" t="n">
        <v>39848</v>
      </c>
      <c r="M1433" s="149" t="s">
        <v>37114</v>
      </c>
      <c r="N1433" s="149" t="s">
        <v>52</v>
      </c>
      <c r="Q1433" s="149" t="s">
        <v>45560</v>
      </c>
      <c r="R1433" s="149" t="s">
        <v>45561</v>
      </c>
      <c r="S1433" s="158" t="s">
        <v>81</v>
      </c>
      <c r="T1433" s="158" t="s">
        <v>81</v>
      </c>
      <c r="U1433" s="149" t="s">
        <v>40047</v>
      </c>
      <c r="V1433" s="149" t="s">
        <v>45562</v>
      </c>
      <c r="W1433" s="158"/>
      <c r="Y1433" s="149" t="s">
        <v>34622</v>
      </c>
      <c r="Z1433" s="149" t="s">
        <v>106</v>
      </c>
      <c r="AD1433" s="149" t="s">
        <v>132</v>
      </c>
      <c r="AE1433" s="149" t="s">
        <v>45563</v>
      </c>
      <c r="AG1433" s="149" t="s">
        <v>34617</v>
      </c>
      <c r="AH1433" s="149" t="s">
        <v>34622</v>
      </c>
      <c r="AI1433" s="149" t="s">
        <v>74</v>
      </c>
      <c r="BA1433" s="149" t="s">
        <v>45564</v>
      </c>
      <c r="BB1433" s="149" t="s">
        <v>45565</v>
      </c>
      <c r="BC1433" s="149" t="n">
        <v>2</v>
      </c>
      <c r="BG1433" s="149" t="n">
        <v>63</v>
      </c>
      <c r="BH1433" s="149" t="s">
        <v>37111</v>
      </c>
    </row>
    <row r="1434" customFormat="false" ht="15" hidden="true" customHeight="false" outlineLevel="0" collapsed="false">
      <c r="A1434" s="158" t="n">
        <v>1796</v>
      </c>
      <c r="C1434" s="149" t="s">
        <v>278</v>
      </c>
      <c r="D1434" s="159" t="n">
        <v>44120</v>
      </c>
      <c r="E1434" s="149" t="s">
        <v>44332</v>
      </c>
      <c r="F1434" s="158" t="n">
        <v>7</v>
      </c>
      <c r="G1434" s="160" t="n">
        <v>32122071087</v>
      </c>
      <c r="H1434" s="149" t="n">
        <v>0</v>
      </c>
      <c r="I1434" s="149" t="s">
        <v>45566</v>
      </c>
      <c r="J1434" s="149" t="s">
        <v>41931</v>
      </c>
      <c r="K1434" s="149" t="s">
        <v>7096</v>
      </c>
      <c r="L1434" s="159" t="n">
        <v>40130</v>
      </c>
      <c r="M1434" s="149" t="s">
        <v>83</v>
      </c>
      <c r="N1434" s="149" t="s">
        <v>52</v>
      </c>
      <c r="O1434" s="149" t="n">
        <v>1</v>
      </c>
      <c r="P1434" s="149" t="s">
        <v>37211</v>
      </c>
      <c r="Q1434" s="149" t="s">
        <v>45567</v>
      </c>
      <c r="R1434" s="149" t="s">
        <v>8197</v>
      </c>
      <c r="S1434" s="158" t="n">
        <v>12</v>
      </c>
      <c r="T1434" s="158" t="n">
        <v>12</v>
      </c>
      <c r="U1434" s="149" t="s">
        <v>37247</v>
      </c>
      <c r="V1434" s="149" t="s">
        <v>39843</v>
      </c>
      <c r="W1434" s="158" t="n">
        <v>5738</v>
      </c>
      <c r="X1434" s="149" t="s">
        <v>2120</v>
      </c>
      <c r="Y1434" s="149" t="s">
        <v>39844</v>
      </c>
      <c r="Z1434" s="149" t="s">
        <v>156</v>
      </c>
      <c r="AA1434" s="149" t="s">
        <v>81</v>
      </c>
      <c r="AB1434" s="149" t="n">
        <v>0</v>
      </c>
      <c r="AC1434" s="149" t="s">
        <v>81</v>
      </c>
      <c r="AD1434" s="149" t="s">
        <v>107</v>
      </c>
      <c r="AE1434" s="149" t="s">
        <v>30872</v>
      </c>
      <c r="AF1434" s="149" t="n">
        <v>6738</v>
      </c>
      <c r="AG1434" s="149" t="s">
        <v>2122</v>
      </c>
      <c r="AI1434" s="149" t="s">
        <v>156</v>
      </c>
      <c r="AJ1434" s="149" t="s">
        <v>81</v>
      </c>
      <c r="AK1434" s="149" t="n">
        <v>0</v>
      </c>
      <c r="AL1434" s="149" t="s">
        <v>81</v>
      </c>
      <c r="AM1434" s="149" t="s">
        <v>37216</v>
      </c>
      <c r="AO1434" s="149" t="s">
        <v>39842</v>
      </c>
      <c r="AP1434" s="149" t="n">
        <v>0</v>
      </c>
      <c r="AU1434" s="149" t="s">
        <v>156</v>
      </c>
      <c r="AY1434" s="149" t="s">
        <v>37216</v>
      </c>
      <c r="BA1434" s="149" t="s">
        <v>44621</v>
      </c>
      <c r="BB1434" s="149" t="s">
        <v>30876</v>
      </c>
      <c r="BC1434" s="149" t="n">
        <v>3</v>
      </c>
      <c r="BD1434" s="149" t="s">
        <v>37263</v>
      </c>
      <c r="BG1434" s="149" t="n">
        <v>63</v>
      </c>
      <c r="BH1434" s="149" t="s">
        <v>37111</v>
      </c>
    </row>
    <row r="1435" customFormat="false" ht="15" hidden="true" customHeight="false" outlineLevel="0" collapsed="false">
      <c r="A1435" s="158" t="n">
        <v>1797</v>
      </c>
      <c r="B1435" s="149" t="s">
        <v>32123</v>
      </c>
      <c r="C1435" s="149" t="s">
        <v>278</v>
      </c>
      <c r="D1435" s="159" t="n">
        <v>44125</v>
      </c>
      <c r="E1435" s="149" t="s">
        <v>44332</v>
      </c>
      <c r="F1435" s="158" t="n">
        <v>7</v>
      </c>
      <c r="G1435" s="160" t="n">
        <v>32122072088</v>
      </c>
      <c r="H1435" s="149" t="n">
        <v>0</v>
      </c>
      <c r="I1435" s="149" t="s">
        <v>45568</v>
      </c>
      <c r="J1435" s="149" t="s">
        <v>45569</v>
      </c>
      <c r="K1435" s="149" t="s">
        <v>771</v>
      </c>
      <c r="L1435" s="159" t="n">
        <v>39804</v>
      </c>
      <c r="M1435" s="149" t="s">
        <v>83</v>
      </c>
      <c r="N1435" s="149" t="s">
        <v>52</v>
      </c>
      <c r="Q1435" s="149" t="s">
        <v>45570</v>
      </c>
      <c r="R1435" s="149" t="n">
        <v>6</v>
      </c>
      <c r="S1435" s="158" t="s">
        <v>443</v>
      </c>
      <c r="T1435" s="158" t="s">
        <v>573</v>
      </c>
      <c r="U1435" s="149" t="s">
        <v>38275</v>
      </c>
      <c r="V1435" s="149" t="s">
        <v>32130</v>
      </c>
      <c r="W1435" s="158"/>
      <c r="X1435" s="149" t="s">
        <v>32126</v>
      </c>
      <c r="Y1435" s="149" t="s">
        <v>32131</v>
      </c>
      <c r="Z1435" s="149" t="s">
        <v>156</v>
      </c>
      <c r="AD1435" s="149" t="s">
        <v>132</v>
      </c>
      <c r="AE1435" s="149" t="s">
        <v>32133</v>
      </c>
      <c r="AG1435" s="149" t="s">
        <v>32135</v>
      </c>
      <c r="AH1435" s="149" t="s">
        <v>32134</v>
      </c>
      <c r="AI1435" s="149" t="s">
        <v>106</v>
      </c>
      <c r="AM1435" s="149" t="s">
        <v>132</v>
      </c>
      <c r="BA1435" s="149" t="s">
        <v>37193</v>
      </c>
      <c r="BB1435" s="149" t="s">
        <v>81</v>
      </c>
      <c r="BC1435" s="149" t="s">
        <v>81</v>
      </c>
      <c r="BD1435" s="149" t="s">
        <v>128</v>
      </c>
      <c r="BG1435" s="149" t="n">
        <v>62</v>
      </c>
      <c r="BH1435" s="149" t="s">
        <v>37111</v>
      </c>
    </row>
    <row r="1436" customFormat="false" ht="15" hidden="true" customHeight="false" outlineLevel="0" collapsed="false">
      <c r="A1436" s="158" t="n">
        <v>1798</v>
      </c>
      <c r="B1436" s="149" t="s">
        <v>31370</v>
      </c>
      <c r="C1436" s="149" t="s">
        <v>278</v>
      </c>
      <c r="D1436" s="159" t="n">
        <v>44121</v>
      </c>
      <c r="E1436" s="149" t="s">
        <v>44332</v>
      </c>
      <c r="F1436" s="158" t="n">
        <v>7</v>
      </c>
      <c r="G1436" s="160" t="n">
        <v>32122072089</v>
      </c>
      <c r="H1436" s="149" t="n">
        <v>0</v>
      </c>
      <c r="I1436" s="149" t="s">
        <v>45571</v>
      </c>
      <c r="J1436" s="149" t="s">
        <v>45572</v>
      </c>
      <c r="K1436" s="149" t="s">
        <v>53</v>
      </c>
      <c r="L1436" s="159" t="n">
        <v>40047</v>
      </c>
      <c r="M1436" s="149" t="s">
        <v>83</v>
      </c>
      <c r="N1436" s="149" t="s">
        <v>52</v>
      </c>
      <c r="Q1436" s="149" t="s">
        <v>45573</v>
      </c>
      <c r="R1436" s="149" t="n">
        <v>25</v>
      </c>
      <c r="S1436" s="158" t="s">
        <v>212</v>
      </c>
      <c r="T1436" s="158" t="s">
        <v>980</v>
      </c>
      <c r="U1436" s="149" t="s">
        <v>37256</v>
      </c>
      <c r="V1436" s="149" t="s">
        <v>9279</v>
      </c>
      <c r="W1436" s="158" t="n">
        <v>1214</v>
      </c>
      <c r="X1436" s="149" t="s">
        <v>37257</v>
      </c>
      <c r="Z1436" s="149" t="s">
        <v>156</v>
      </c>
      <c r="AA1436" s="149" t="s">
        <v>81</v>
      </c>
      <c r="AB1436" s="149" t="n">
        <v>0</v>
      </c>
      <c r="AC1436" s="149" t="s">
        <v>81</v>
      </c>
      <c r="AD1436" s="149" t="s">
        <v>107</v>
      </c>
      <c r="AE1436" s="149" t="s">
        <v>37258</v>
      </c>
      <c r="AF1436" s="149" t="n">
        <v>2214</v>
      </c>
      <c r="AG1436" s="149" t="s">
        <v>37259</v>
      </c>
      <c r="AI1436" s="149" t="s">
        <v>156</v>
      </c>
      <c r="AJ1436" s="149" t="s">
        <v>81</v>
      </c>
      <c r="AK1436" s="149" t="n">
        <v>0</v>
      </c>
      <c r="AL1436" s="149" t="s">
        <v>81</v>
      </c>
      <c r="AM1436" s="149" t="s">
        <v>37216</v>
      </c>
      <c r="AO1436" s="149" t="s">
        <v>37260</v>
      </c>
      <c r="AP1436" s="149" t="s">
        <v>37261</v>
      </c>
      <c r="AU1436" s="149" t="s">
        <v>156</v>
      </c>
      <c r="AY1436" s="149" t="s">
        <v>37216</v>
      </c>
      <c r="BA1436" s="149" t="s">
        <v>37193</v>
      </c>
      <c r="BB1436" s="149" t="s">
        <v>41917</v>
      </c>
      <c r="BC1436" s="149" t="n">
        <v>4</v>
      </c>
      <c r="BD1436" s="149" t="s">
        <v>128</v>
      </c>
      <c r="BE1436" s="149" t="s">
        <v>45572</v>
      </c>
      <c r="BF1436" s="149" t="n">
        <v>6</v>
      </c>
      <c r="BG1436" s="149" t="n">
        <v>63</v>
      </c>
      <c r="BH1436" s="149" t="s">
        <v>37111</v>
      </c>
    </row>
    <row r="1437" customFormat="false" ht="15" hidden="true" customHeight="false" outlineLevel="0" collapsed="false">
      <c r="A1437" s="158" t="n">
        <v>1799</v>
      </c>
      <c r="B1437" s="149" t="s">
        <v>32810</v>
      </c>
      <c r="C1437" s="149" t="s">
        <v>278</v>
      </c>
      <c r="D1437" s="159" t="n">
        <v>44144</v>
      </c>
      <c r="E1437" s="149" t="s">
        <v>44332</v>
      </c>
      <c r="F1437" s="158" t="n">
        <v>7</v>
      </c>
      <c r="G1437" s="160" t="n">
        <v>32122072090</v>
      </c>
      <c r="H1437" s="149" t="n">
        <v>0</v>
      </c>
      <c r="I1437" s="149" t="s">
        <v>45574</v>
      </c>
      <c r="J1437" s="149" t="s">
        <v>45575</v>
      </c>
      <c r="K1437" s="149" t="s">
        <v>84</v>
      </c>
      <c r="L1437" s="159" t="n">
        <v>39575</v>
      </c>
      <c r="M1437" s="149" t="s">
        <v>83</v>
      </c>
      <c r="N1437" s="149" t="s">
        <v>52</v>
      </c>
      <c r="Q1437" s="149" t="s">
        <v>32815</v>
      </c>
      <c r="R1437" s="149" t="n">
        <v>1760</v>
      </c>
      <c r="S1437" s="158" t="s">
        <v>443</v>
      </c>
      <c r="T1437" s="158" t="s">
        <v>5749</v>
      </c>
      <c r="U1437" s="149" t="s">
        <v>37300</v>
      </c>
      <c r="V1437" s="149" t="s">
        <v>32817</v>
      </c>
      <c r="W1437" s="158"/>
      <c r="X1437" s="149" t="s">
        <v>32814</v>
      </c>
      <c r="Y1437" s="149" t="s">
        <v>32818</v>
      </c>
      <c r="Z1437" s="149" t="s">
        <v>73</v>
      </c>
      <c r="AD1437" s="149" t="s">
        <v>132</v>
      </c>
      <c r="AE1437" s="149" t="s">
        <v>32820</v>
      </c>
      <c r="AG1437" s="149" t="s">
        <v>32814</v>
      </c>
      <c r="AH1437" s="149" t="s">
        <v>32821</v>
      </c>
      <c r="AI1437" s="149" t="s">
        <v>106</v>
      </c>
      <c r="AM1437" s="149" t="s">
        <v>132</v>
      </c>
      <c r="BA1437" s="149" t="s">
        <v>45576</v>
      </c>
      <c r="BB1437" s="149" t="s">
        <v>81</v>
      </c>
      <c r="BC1437" s="149" t="s">
        <v>81</v>
      </c>
      <c r="BD1437" s="149" t="s">
        <v>128</v>
      </c>
      <c r="BG1437" s="149" t="n">
        <v>64</v>
      </c>
      <c r="BH1437" s="149" t="s">
        <v>37111</v>
      </c>
    </row>
    <row r="1438" customFormat="false" ht="15" hidden="true" customHeight="false" outlineLevel="0" collapsed="false">
      <c r="A1438" s="158" t="n">
        <v>1800</v>
      </c>
      <c r="B1438" s="149" t="s">
        <v>30995</v>
      </c>
      <c r="C1438" s="149" t="s">
        <v>109</v>
      </c>
      <c r="D1438" s="159" t="n">
        <v>44121</v>
      </c>
      <c r="E1438" s="149" t="s">
        <v>44332</v>
      </c>
      <c r="F1438" s="158" t="s">
        <v>5543</v>
      </c>
      <c r="G1438" s="160" t="n">
        <v>12122141001</v>
      </c>
      <c r="H1438" s="149" t="n">
        <v>0</v>
      </c>
      <c r="I1438" s="149" t="s">
        <v>45577</v>
      </c>
      <c r="J1438" s="149" t="s">
        <v>38626</v>
      </c>
      <c r="K1438" s="149" t="s">
        <v>138</v>
      </c>
      <c r="L1438" s="159" t="n">
        <v>42422</v>
      </c>
      <c r="M1438" s="149" t="s">
        <v>37114</v>
      </c>
      <c r="N1438" s="149" t="s">
        <v>52</v>
      </c>
      <c r="Q1438" s="149" t="s">
        <v>45578</v>
      </c>
      <c r="R1438" s="149" t="n">
        <v>24</v>
      </c>
      <c r="S1438" s="158" t="s">
        <v>88</v>
      </c>
      <c r="T1438" s="158" t="n">
        <v>15</v>
      </c>
      <c r="U1438" s="149" t="s">
        <v>37229</v>
      </c>
      <c r="V1438" s="149" t="s">
        <v>30999</v>
      </c>
      <c r="W1438" s="158"/>
      <c r="X1438" s="149" t="s">
        <v>113</v>
      </c>
      <c r="Y1438" s="149" t="s">
        <v>119</v>
      </c>
      <c r="Z1438" s="149" t="s">
        <v>106</v>
      </c>
      <c r="AD1438" s="149" t="s">
        <v>132</v>
      </c>
      <c r="AE1438" s="149" t="s">
        <v>31000</v>
      </c>
      <c r="AG1438" s="149" t="s">
        <v>122</v>
      </c>
      <c r="AH1438" s="149" t="s">
        <v>45579</v>
      </c>
      <c r="AI1438" s="149" t="s">
        <v>74</v>
      </c>
      <c r="BA1438" s="149" t="s">
        <v>37193</v>
      </c>
      <c r="BB1438" s="149" t="s">
        <v>31003</v>
      </c>
      <c r="BC1438" s="149" t="n">
        <v>7</v>
      </c>
      <c r="BD1438" s="149" t="s">
        <v>253</v>
      </c>
      <c r="BE1438" s="149" t="s">
        <v>31005</v>
      </c>
      <c r="BF1438" s="149" t="s">
        <v>45580</v>
      </c>
      <c r="BG1438" s="149" t="n">
        <v>113</v>
      </c>
      <c r="BH1438" s="149" t="s">
        <v>37111</v>
      </c>
    </row>
    <row r="1439" customFormat="false" ht="15" hidden="true" customHeight="false" outlineLevel="0" collapsed="false">
      <c r="A1439" s="158" t="n">
        <v>1801</v>
      </c>
      <c r="B1439" s="149" t="s">
        <v>32591</v>
      </c>
      <c r="C1439" s="149" t="s">
        <v>109</v>
      </c>
      <c r="D1439" s="159" t="n">
        <v>44140</v>
      </c>
      <c r="E1439" s="149" t="s">
        <v>44332</v>
      </c>
      <c r="F1439" s="158" t="s">
        <v>5543</v>
      </c>
      <c r="G1439" s="160" t="n">
        <v>12122142002</v>
      </c>
      <c r="H1439" s="149" t="n">
        <v>0</v>
      </c>
      <c r="I1439" s="149" t="s">
        <v>45581</v>
      </c>
      <c r="J1439" s="149" t="s">
        <v>38672</v>
      </c>
      <c r="K1439" s="149" t="s">
        <v>1911</v>
      </c>
      <c r="L1439" s="159" t="n">
        <v>42469</v>
      </c>
      <c r="M1439" s="149" t="s">
        <v>83</v>
      </c>
      <c r="N1439" s="149" t="s">
        <v>52</v>
      </c>
      <c r="Q1439" s="149" t="s">
        <v>45582</v>
      </c>
      <c r="R1439" s="149" t="n">
        <v>29</v>
      </c>
      <c r="S1439" s="158" t="s">
        <v>190</v>
      </c>
      <c r="T1439" s="158" t="n">
        <v>20</v>
      </c>
      <c r="U1439" s="149" t="s">
        <v>37229</v>
      </c>
      <c r="V1439" s="149" t="s">
        <v>21681</v>
      </c>
      <c r="W1439" s="158"/>
      <c r="X1439" s="149" t="s">
        <v>21683</v>
      </c>
      <c r="Y1439" s="149" t="s">
        <v>25029</v>
      </c>
      <c r="Z1439" s="149" t="s">
        <v>106</v>
      </c>
      <c r="AD1439" s="149" t="s">
        <v>107</v>
      </c>
      <c r="AE1439" s="149" t="s">
        <v>21684</v>
      </c>
      <c r="AG1439" s="149" t="s">
        <v>21686</v>
      </c>
      <c r="AH1439" s="149" t="s">
        <v>45583</v>
      </c>
      <c r="AI1439" s="149" t="s">
        <v>74</v>
      </c>
      <c r="BA1439" s="149" t="s">
        <v>37193</v>
      </c>
      <c r="BB1439" s="149" t="s">
        <v>81</v>
      </c>
      <c r="BC1439" s="149" t="s">
        <v>81</v>
      </c>
      <c r="BG1439" s="149" t="n">
        <v>114</v>
      </c>
      <c r="BH1439" s="149" t="s">
        <v>37111</v>
      </c>
    </row>
    <row r="1440" customFormat="false" ht="15" hidden="true" customHeight="false" outlineLevel="0" collapsed="false">
      <c r="A1440" s="158" t="n">
        <v>1802</v>
      </c>
      <c r="B1440" s="149" t="s">
        <v>34238</v>
      </c>
      <c r="C1440" s="149" t="s">
        <v>109</v>
      </c>
      <c r="D1440" s="159" t="n">
        <v>44198</v>
      </c>
      <c r="E1440" s="149" t="s">
        <v>44332</v>
      </c>
      <c r="F1440" s="158" t="s">
        <v>542</v>
      </c>
      <c r="G1440" s="160" t="n">
        <v>12122151003</v>
      </c>
      <c r="H1440" s="149" t="n">
        <v>0</v>
      </c>
      <c r="I1440" s="149" t="s">
        <v>45584</v>
      </c>
      <c r="J1440" s="149" t="s">
        <v>45585</v>
      </c>
      <c r="K1440" s="149" t="s">
        <v>84</v>
      </c>
      <c r="L1440" s="159" t="n">
        <v>42356</v>
      </c>
      <c r="M1440" s="149" t="s">
        <v>37114</v>
      </c>
      <c r="N1440" s="149" t="s">
        <v>52</v>
      </c>
      <c r="Q1440" s="149" t="s">
        <v>45586</v>
      </c>
      <c r="R1440" s="149" t="n">
        <v>72</v>
      </c>
      <c r="S1440" s="158" t="n">
        <v>1</v>
      </c>
      <c r="T1440" s="158" t="n">
        <v>10</v>
      </c>
      <c r="U1440" s="149" t="s">
        <v>38120</v>
      </c>
      <c r="V1440" s="149" t="s">
        <v>45587</v>
      </c>
      <c r="W1440" s="158"/>
      <c r="X1440" s="149" t="s">
        <v>34246</v>
      </c>
      <c r="Y1440" s="149" t="s">
        <v>34245</v>
      </c>
      <c r="Z1440" s="149" t="s">
        <v>156</v>
      </c>
      <c r="AE1440" s="149" t="s">
        <v>19909</v>
      </c>
      <c r="AG1440" s="149" t="s">
        <v>34249</v>
      </c>
      <c r="AH1440" s="149" t="s">
        <v>45588</v>
      </c>
      <c r="AI1440" s="149" t="s">
        <v>74</v>
      </c>
      <c r="BA1440" s="149" t="s">
        <v>45589</v>
      </c>
      <c r="BB1440" s="149" t="s">
        <v>81</v>
      </c>
      <c r="BC1440" s="149" t="s">
        <v>81</v>
      </c>
      <c r="BG1440" s="149" t="n">
        <v>117</v>
      </c>
      <c r="BH1440" s="149" t="s">
        <v>37111</v>
      </c>
    </row>
    <row r="1441" customFormat="false" ht="15" hidden="true" customHeight="false" outlineLevel="0" collapsed="false">
      <c r="A1441" s="158" t="n">
        <v>1803</v>
      </c>
      <c r="B1441" s="149" t="s">
        <v>33283</v>
      </c>
      <c r="C1441" s="149" t="s">
        <v>109</v>
      </c>
      <c r="D1441" s="159" t="n">
        <v>44155</v>
      </c>
      <c r="E1441" s="149" t="s">
        <v>44332</v>
      </c>
      <c r="F1441" s="158" t="s">
        <v>5543</v>
      </c>
      <c r="G1441" s="160" t="n">
        <v>12122142004</v>
      </c>
      <c r="H1441" s="149" t="n">
        <v>0</v>
      </c>
      <c r="I1441" s="149" t="s">
        <v>45590</v>
      </c>
      <c r="J1441" s="149" t="s">
        <v>3914</v>
      </c>
      <c r="K1441" s="149" t="s">
        <v>53</v>
      </c>
      <c r="L1441" s="159" t="n">
        <v>42867</v>
      </c>
      <c r="M1441" s="149" t="s">
        <v>83</v>
      </c>
      <c r="N1441" s="149" t="s">
        <v>52</v>
      </c>
      <c r="Q1441" s="149" t="s">
        <v>45591</v>
      </c>
      <c r="R1441" s="149" t="s">
        <v>33289</v>
      </c>
      <c r="S1441" s="158" t="s">
        <v>573</v>
      </c>
      <c r="T1441" s="158" t="s">
        <v>58</v>
      </c>
      <c r="U1441" s="149" t="s">
        <v>41763</v>
      </c>
      <c r="V1441" s="149" t="s">
        <v>33291</v>
      </c>
      <c r="W1441" s="158"/>
      <c r="X1441" s="149" t="s">
        <v>33293</v>
      </c>
      <c r="Y1441" s="149" t="s">
        <v>45592</v>
      </c>
      <c r="Z1441" s="149" t="s">
        <v>106</v>
      </c>
      <c r="AD1441" s="149" t="s">
        <v>132</v>
      </c>
      <c r="AE1441" s="149" t="s">
        <v>45593</v>
      </c>
      <c r="AG1441" s="149" t="s">
        <v>33296</v>
      </c>
      <c r="AH1441" s="149" t="s">
        <v>45594</v>
      </c>
      <c r="AI1441" s="149" t="s">
        <v>73</v>
      </c>
      <c r="AM1441" s="149" t="s">
        <v>132</v>
      </c>
      <c r="BA1441" s="149" t="s">
        <v>37193</v>
      </c>
      <c r="BB1441" s="149" t="s">
        <v>81</v>
      </c>
      <c r="BC1441" s="149" t="s">
        <v>81</v>
      </c>
      <c r="BD1441" s="149" t="s">
        <v>128</v>
      </c>
      <c r="BG1441" s="149" t="n">
        <v>114</v>
      </c>
      <c r="BH1441" s="149" t="s">
        <v>37111</v>
      </c>
    </row>
    <row r="1442" customFormat="false" ht="15" hidden="true" customHeight="false" outlineLevel="0" collapsed="false">
      <c r="A1442" s="158" t="n">
        <v>1804</v>
      </c>
      <c r="B1442" s="149" t="s">
        <v>31709</v>
      </c>
      <c r="C1442" s="149" t="s">
        <v>109</v>
      </c>
      <c r="D1442" s="159" t="n">
        <v>44122</v>
      </c>
      <c r="E1442" s="149" t="s">
        <v>44332</v>
      </c>
      <c r="F1442" s="158" t="s">
        <v>5543</v>
      </c>
      <c r="G1442" s="160" t="n">
        <v>12122142005</v>
      </c>
      <c r="H1442" s="149" t="n">
        <v>0</v>
      </c>
      <c r="I1442" s="149" t="s">
        <v>45595</v>
      </c>
      <c r="J1442" s="149" t="s">
        <v>38022</v>
      </c>
      <c r="K1442" s="149" t="s">
        <v>1381</v>
      </c>
      <c r="L1442" s="159" t="n">
        <v>42716</v>
      </c>
      <c r="M1442" s="149" t="s">
        <v>83</v>
      </c>
      <c r="N1442" s="149" t="s">
        <v>52</v>
      </c>
      <c r="Q1442" s="149" t="s">
        <v>45596</v>
      </c>
      <c r="R1442" s="149" t="s">
        <v>31713</v>
      </c>
      <c r="S1442" s="158" t="s">
        <v>190</v>
      </c>
      <c r="T1442" s="158" t="s">
        <v>117</v>
      </c>
      <c r="U1442" s="149" t="s">
        <v>37171</v>
      </c>
      <c r="V1442" s="149" t="s">
        <v>22105</v>
      </c>
      <c r="W1442" s="158"/>
      <c r="X1442" s="149" t="s">
        <v>8155</v>
      </c>
      <c r="Y1442" s="149" t="s">
        <v>31714</v>
      </c>
      <c r="Z1442" s="149" t="s">
        <v>106</v>
      </c>
      <c r="AD1442" s="149" t="s">
        <v>132</v>
      </c>
      <c r="AE1442" s="149" t="s">
        <v>22108</v>
      </c>
      <c r="AG1442" s="149" t="s">
        <v>8148</v>
      </c>
      <c r="AH1442" s="149" t="s">
        <v>45597</v>
      </c>
      <c r="AI1442" s="149" t="s">
        <v>74</v>
      </c>
      <c r="BA1442" s="149" t="s">
        <v>37193</v>
      </c>
      <c r="BB1442" s="149" t="s">
        <v>31718</v>
      </c>
      <c r="BC1442" s="149" t="n">
        <v>1</v>
      </c>
      <c r="BD1442" s="149" t="s">
        <v>128</v>
      </c>
      <c r="BG1442" s="149" t="n">
        <v>113</v>
      </c>
      <c r="BH1442" s="149" t="s">
        <v>37111</v>
      </c>
    </row>
    <row r="1443" customFormat="false" ht="15" hidden="true" customHeight="false" outlineLevel="0" collapsed="false">
      <c r="A1443" s="158" t="n">
        <v>1805</v>
      </c>
      <c r="B1443" s="149" t="s">
        <v>35937</v>
      </c>
      <c r="C1443" s="149" t="s">
        <v>109</v>
      </c>
      <c r="D1443" s="159" t="n">
        <v>44341</v>
      </c>
      <c r="E1443" s="149" t="s">
        <v>44332</v>
      </c>
      <c r="F1443" s="158" t="s">
        <v>5543</v>
      </c>
      <c r="G1443" s="160" t="n">
        <v>12122141006</v>
      </c>
      <c r="H1443" s="149" t="n">
        <v>0</v>
      </c>
      <c r="I1443" s="149" t="s">
        <v>45598</v>
      </c>
      <c r="J1443" s="149" t="s">
        <v>45599</v>
      </c>
      <c r="K1443" s="149" t="s">
        <v>8463</v>
      </c>
      <c r="L1443" s="159" t="n">
        <v>42701</v>
      </c>
      <c r="M1443" s="149" t="s">
        <v>37114</v>
      </c>
      <c r="N1443" s="149" t="s">
        <v>52</v>
      </c>
      <c r="Q1443" s="149" t="s">
        <v>35943</v>
      </c>
      <c r="R1443" s="149" t="n">
        <v>8</v>
      </c>
      <c r="S1443" s="158" t="n">
        <v>4</v>
      </c>
      <c r="T1443" s="158" t="n">
        <v>2</v>
      </c>
      <c r="U1443" s="149" t="s">
        <v>37256</v>
      </c>
      <c r="V1443" s="149" t="s">
        <v>22105</v>
      </c>
      <c r="W1443" s="158" t="n">
        <v>5070</v>
      </c>
      <c r="X1443" s="149" t="s">
        <v>22107</v>
      </c>
      <c r="Y1443" s="149" t="s">
        <v>8154</v>
      </c>
      <c r="Z1443" s="149" t="s">
        <v>106</v>
      </c>
      <c r="AA1443" s="149" t="s">
        <v>38386</v>
      </c>
      <c r="AB1443" s="149" t="s">
        <v>38387</v>
      </c>
      <c r="AC1443" s="149" t="s">
        <v>38388</v>
      </c>
      <c r="AE1443" s="149" t="s">
        <v>22108</v>
      </c>
      <c r="AF1443" s="149" t="n">
        <v>6070</v>
      </c>
      <c r="AG1443" s="149" t="s">
        <v>8148</v>
      </c>
      <c r="AH1443" s="149" t="s">
        <v>8157</v>
      </c>
      <c r="AI1443" s="149" t="s">
        <v>74</v>
      </c>
      <c r="AJ1443" s="149" t="s">
        <v>81</v>
      </c>
      <c r="AK1443" s="149" t="s">
        <v>81</v>
      </c>
      <c r="AL1443" s="149" t="s">
        <v>81</v>
      </c>
      <c r="AO1443" s="149" t="s">
        <v>7931</v>
      </c>
      <c r="BA1443" s="149" t="s">
        <v>45600</v>
      </c>
      <c r="BB1443" s="149" t="s">
        <v>81</v>
      </c>
      <c r="BC1443" s="149" t="s">
        <v>81</v>
      </c>
      <c r="BD1443" s="149" t="s">
        <v>128</v>
      </c>
      <c r="BG1443" s="149" t="n">
        <v>113</v>
      </c>
      <c r="BH1443" s="149" t="s">
        <v>37111</v>
      </c>
    </row>
    <row r="1444" customFormat="false" ht="15" hidden="true" customHeight="false" outlineLevel="0" collapsed="false">
      <c r="A1444" s="158" t="n">
        <v>1806</v>
      </c>
      <c r="B1444" s="149" t="s">
        <v>33480</v>
      </c>
      <c r="C1444" s="149" t="s">
        <v>109</v>
      </c>
      <c r="D1444" s="159" t="n">
        <v>44165</v>
      </c>
      <c r="E1444" s="149" t="s">
        <v>44332</v>
      </c>
      <c r="F1444" s="158" t="s">
        <v>5543</v>
      </c>
      <c r="G1444" s="160" t="n">
        <v>12122142007</v>
      </c>
      <c r="H1444" s="149" t="n">
        <v>0</v>
      </c>
      <c r="I1444" s="149" t="s">
        <v>45601</v>
      </c>
      <c r="J1444" s="149" t="s">
        <v>38022</v>
      </c>
      <c r="K1444" s="149" t="s">
        <v>33483</v>
      </c>
      <c r="L1444" s="159" t="n">
        <v>42721</v>
      </c>
      <c r="M1444" s="149" t="s">
        <v>83</v>
      </c>
      <c r="N1444" s="149" t="s">
        <v>52</v>
      </c>
      <c r="Q1444" s="149" t="s">
        <v>33485</v>
      </c>
      <c r="R1444" s="149" t="s">
        <v>33486</v>
      </c>
      <c r="S1444" s="158" t="n">
        <v>4</v>
      </c>
      <c r="T1444" s="158" t="n">
        <v>17</v>
      </c>
      <c r="U1444" s="149" t="s">
        <v>37116</v>
      </c>
      <c r="V1444" s="149" t="s">
        <v>33487</v>
      </c>
      <c r="W1444" s="158"/>
      <c r="X1444" s="149" t="s">
        <v>33489</v>
      </c>
      <c r="Y1444" s="149" t="s">
        <v>33488</v>
      </c>
      <c r="Z1444" s="149" t="s">
        <v>106</v>
      </c>
      <c r="AD1444" s="149" t="s">
        <v>132</v>
      </c>
      <c r="AE1444" s="149" t="s">
        <v>33490</v>
      </c>
      <c r="AG1444" s="149" t="s">
        <v>33492</v>
      </c>
      <c r="AH1444" s="149" t="s">
        <v>45602</v>
      </c>
      <c r="AI1444" s="149" t="s">
        <v>106</v>
      </c>
      <c r="AM1444" s="149" t="s">
        <v>132</v>
      </c>
      <c r="BA1444" s="149" t="s">
        <v>45603</v>
      </c>
      <c r="BB1444" s="149" t="s">
        <v>81</v>
      </c>
      <c r="BC1444" s="149" t="s">
        <v>81</v>
      </c>
      <c r="BG1444" s="149" t="n">
        <v>114</v>
      </c>
      <c r="BH1444" s="149" t="s">
        <v>37111</v>
      </c>
    </row>
    <row r="1445" customFormat="false" ht="15" hidden="true" customHeight="false" outlineLevel="0" collapsed="false">
      <c r="A1445" s="158" t="n">
        <v>1807</v>
      </c>
      <c r="B1445" s="149" t="s">
        <v>36686</v>
      </c>
      <c r="C1445" s="149" t="s">
        <v>109</v>
      </c>
      <c r="D1445" s="159" t="n">
        <v>44378</v>
      </c>
      <c r="E1445" s="149" t="s">
        <v>44332</v>
      </c>
      <c r="F1445" s="158" t="s">
        <v>5543</v>
      </c>
      <c r="G1445" s="160" t="n">
        <v>12122142008</v>
      </c>
      <c r="H1445" s="149" t="n">
        <v>0</v>
      </c>
      <c r="I1445" s="149" t="s">
        <v>45604</v>
      </c>
      <c r="J1445" s="149" t="s">
        <v>40596</v>
      </c>
      <c r="K1445" s="149" t="s">
        <v>53</v>
      </c>
      <c r="L1445" s="159" t="n">
        <v>42507</v>
      </c>
      <c r="M1445" s="149" t="s">
        <v>83</v>
      </c>
      <c r="N1445" s="149" t="s">
        <v>52</v>
      </c>
      <c r="Q1445" s="149" t="s">
        <v>45605</v>
      </c>
      <c r="R1445" s="149" t="s">
        <v>23232</v>
      </c>
      <c r="S1445" s="158" t="s">
        <v>143</v>
      </c>
      <c r="T1445" s="158" t="s">
        <v>1449</v>
      </c>
      <c r="U1445" s="149" t="s">
        <v>37442</v>
      </c>
      <c r="V1445" s="149" t="s">
        <v>45606</v>
      </c>
      <c r="W1445" s="158"/>
      <c r="X1445" s="149" t="s">
        <v>45607</v>
      </c>
      <c r="Y1445" s="149" t="s">
        <v>28260</v>
      </c>
      <c r="Z1445" s="149" t="s">
        <v>73</v>
      </c>
      <c r="AD1445" s="149" t="s">
        <v>204</v>
      </c>
      <c r="AE1445" s="149" t="s">
        <v>45608</v>
      </c>
      <c r="AG1445" s="149" t="s">
        <v>28264</v>
      </c>
      <c r="AH1445" s="149" t="s">
        <v>45609</v>
      </c>
      <c r="AI1445" s="149" t="s">
        <v>74</v>
      </c>
      <c r="BA1445" s="149" t="s">
        <v>37193</v>
      </c>
      <c r="BB1445" s="149" t="s">
        <v>81</v>
      </c>
      <c r="BC1445" s="149" t="s">
        <v>81</v>
      </c>
      <c r="BG1445" s="149" t="n">
        <v>114</v>
      </c>
      <c r="BH1445" s="149" t="s">
        <v>37111</v>
      </c>
    </row>
    <row r="1446" customFormat="false" ht="15" hidden="true" customHeight="false" outlineLevel="0" collapsed="false">
      <c r="A1446" s="158" t="n">
        <v>1808</v>
      </c>
      <c r="B1446" s="149" t="s">
        <v>34277</v>
      </c>
      <c r="C1446" s="149" t="s">
        <v>109</v>
      </c>
      <c r="D1446" s="159" t="n">
        <v>44200</v>
      </c>
      <c r="E1446" s="149" t="s">
        <v>44332</v>
      </c>
      <c r="F1446" s="158" t="s">
        <v>5543</v>
      </c>
      <c r="G1446" s="160" t="n">
        <v>12122141009</v>
      </c>
      <c r="H1446" s="149" t="n">
        <v>0</v>
      </c>
      <c r="I1446" s="149" t="s">
        <v>45610</v>
      </c>
      <c r="J1446" s="149" t="s">
        <v>38137</v>
      </c>
      <c r="K1446" s="149" t="s">
        <v>84</v>
      </c>
      <c r="L1446" s="159" t="n">
        <v>42824</v>
      </c>
      <c r="M1446" s="149" t="s">
        <v>37114</v>
      </c>
      <c r="N1446" s="149" t="s">
        <v>52</v>
      </c>
      <c r="Q1446" s="149" t="s">
        <v>45611</v>
      </c>
      <c r="R1446" s="149" t="n">
        <v>10</v>
      </c>
      <c r="S1446" s="158" t="s">
        <v>57</v>
      </c>
      <c r="T1446" s="158" t="n">
        <v>17</v>
      </c>
      <c r="U1446" s="149" t="s">
        <v>37397</v>
      </c>
      <c r="V1446" s="149" t="s">
        <v>34282</v>
      </c>
      <c r="W1446" s="158" t="n">
        <v>1162</v>
      </c>
      <c r="X1446" s="149" t="s">
        <v>3132</v>
      </c>
      <c r="AE1446" s="149" t="s">
        <v>34284</v>
      </c>
      <c r="AF1446" s="149" t="n">
        <v>2162</v>
      </c>
      <c r="AG1446" s="149" t="s">
        <v>3135</v>
      </c>
      <c r="AO1446" s="149" t="s">
        <v>40886</v>
      </c>
      <c r="AP1446" s="149" t="s">
        <v>3126</v>
      </c>
      <c r="BA1446" s="149" t="s">
        <v>37193</v>
      </c>
      <c r="BB1446" s="149" t="s">
        <v>34288</v>
      </c>
      <c r="BC1446" s="149" t="n">
        <v>4</v>
      </c>
      <c r="BE1446" s="149" t="s">
        <v>81</v>
      </c>
      <c r="BG1446" s="149" t="n">
        <v>114</v>
      </c>
      <c r="BH1446" s="149" t="s">
        <v>37111</v>
      </c>
    </row>
    <row r="1447" customFormat="false" ht="15" hidden="true" customHeight="false" outlineLevel="0" collapsed="false">
      <c r="A1447" s="158" t="n">
        <v>1809</v>
      </c>
      <c r="B1447" s="149" t="s">
        <v>36816</v>
      </c>
      <c r="C1447" s="149" t="s">
        <v>109</v>
      </c>
      <c r="D1447" s="159" t="n">
        <v>44384</v>
      </c>
      <c r="E1447" s="149" t="s">
        <v>44332</v>
      </c>
      <c r="F1447" s="158" t="s">
        <v>542</v>
      </c>
      <c r="G1447" s="160" t="n">
        <v>12122151010</v>
      </c>
      <c r="H1447" s="149" t="n">
        <v>0</v>
      </c>
      <c r="I1447" s="149" t="s">
        <v>45612</v>
      </c>
      <c r="J1447" s="149" t="s">
        <v>45613</v>
      </c>
      <c r="K1447" s="149" t="s">
        <v>53</v>
      </c>
      <c r="L1447" s="159" t="n">
        <v>42383</v>
      </c>
      <c r="M1447" s="149" t="s">
        <v>37114</v>
      </c>
      <c r="N1447" s="149" t="s">
        <v>52</v>
      </c>
      <c r="Q1447" s="149" t="s">
        <v>45614</v>
      </c>
      <c r="R1447" s="149" t="n">
        <v>1</v>
      </c>
      <c r="S1447" s="158" t="n">
        <v>12</v>
      </c>
      <c r="T1447" s="158" t="n">
        <v>7</v>
      </c>
      <c r="U1447" s="149" t="s">
        <v>37129</v>
      </c>
      <c r="V1447" s="149" t="s">
        <v>36822</v>
      </c>
      <c r="W1447" s="158"/>
      <c r="X1447" s="149" t="s">
        <v>36824</v>
      </c>
      <c r="Y1447" s="149" t="s">
        <v>36823</v>
      </c>
      <c r="Z1447" s="149" t="s">
        <v>106</v>
      </c>
      <c r="AD1447" s="149" t="s">
        <v>132</v>
      </c>
      <c r="AE1447" s="149" t="s">
        <v>36825</v>
      </c>
      <c r="AG1447" s="149" t="s">
        <v>36827</v>
      </c>
      <c r="AH1447" s="149" t="s">
        <v>45615</v>
      </c>
      <c r="AI1447" s="149" t="s">
        <v>106</v>
      </c>
      <c r="AM1447" s="149" t="s">
        <v>107</v>
      </c>
      <c r="BA1447" s="149" t="s">
        <v>37193</v>
      </c>
      <c r="BB1447" s="149" t="s">
        <v>81</v>
      </c>
      <c r="BC1447" s="149" t="s">
        <v>81</v>
      </c>
      <c r="BD1447" s="149" t="s">
        <v>128</v>
      </c>
      <c r="BG1447" s="149" t="n">
        <v>117</v>
      </c>
      <c r="BH1447" s="149" t="s">
        <v>37111</v>
      </c>
    </row>
    <row r="1448" customFormat="false" ht="15" hidden="true" customHeight="false" outlineLevel="0" collapsed="false">
      <c r="A1448" s="158" t="n">
        <v>1810</v>
      </c>
      <c r="B1448" s="149" t="s">
        <v>31934</v>
      </c>
      <c r="C1448" s="149" t="s">
        <v>109</v>
      </c>
      <c r="D1448" s="159" t="n">
        <v>44123</v>
      </c>
      <c r="E1448" s="149" t="s">
        <v>44332</v>
      </c>
      <c r="F1448" s="158" t="s">
        <v>542</v>
      </c>
      <c r="G1448" s="160" t="n">
        <v>12122151011</v>
      </c>
      <c r="H1448" s="149" t="n">
        <v>0</v>
      </c>
      <c r="I1448" s="149" t="s">
        <v>45616</v>
      </c>
      <c r="J1448" s="149" t="s">
        <v>38184</v>
      </c>
      <c r="K1448" s="149" t="s">
        <v>53</v>
      </c>
      <c r="L1448" s="159" t="n">
        <v>42629</v>
      </c>
      <c r="M1448" s="149" t="s">
        <v>37114</v>
      </c>
      <c r="N1448" s="149" t="s">
        <v>52</v>
      </c>
      <c r="Q1448" s="149" t="s">
        <v>45617</v>
      </c>
      <c r="R1448" s="149" t="n">
        <v>9</v>
      </c>
      <c r="S1448" s="158" t="s">
        <v>213</v>
      </c>
      <c r="T1448" s="158" t="s">
        <v>143</v>
      </c>
      <c r="U1448" s="149" t="s">
        <v>37185</v>
      </c>
      <c r="V1448" s="149" t="s">
        <v>31940</v>
      </c>
      <c r="W1448" s="158"/>
      <c r="X1448" s="149" t="s">
        <v>31942</v>
      </c>
      <c r="Y1448" s="149" t="s">
        <v>31941</v>
      </c>
      <c r="Z1448" s="149" t="s">
        <v>106</v>
      </c>
      <c r="AD1448" s="149" t="s">
        <v>132</v>
      </c>
      <c r="AE1448" s="149" t="s">
        <v>31943</v>
      </c>
      <c r="AG1448" s="149" t="s">
        <v>31945</v>
      </c>
      <c r="AH1448" s="149" t="s">
        <v>45618</v>
      </c>
      <c r="AI1448" s="149" t="s">
        <v>74</v>
      </c>
      <c r="BA1448" s="149" t="s">
        <v>45619</v>
      </c>
      <c r="BB1448" s="149" t="s">
        <v>81</v>
      </c>
      <c r="BC1448" s="149" t="s">
        <v>81</v>
      </c>
      <c r="BD1448" s="149" t="s">
        <v>128</v>
      </c>
      <c r="BG1448" s="149" t="n">
        <v>117</v>
      </c>
      <c r="BH1448" s="149" t="s">
        <v>37111</v>
      </c>
    </row>
    <row r="1449" customFormat="false" ht="15" hidden="true" customHeight="false" outlineLevel="0" collapsed="false">
      <c r="A1449" s="158" t="n">
        <v>1811</v>
      </c>
      <c r="B1449" s="149" t="s">
        <v>35395</v>
      </c>
      <c r="C1449" s="149" t="s">
        <v>109</v>
      </c>
      <c r="D1449" s="159" t="n">
        <v>44263</v>
      </c>
      <c r="E1449" s="149" t="s">
        <v>44332</v>
      </c>
      <c r="F1449" s="158" t="s">
        <v>5543</v>
      </c>
      <c r="G1449" s="160" t="n">
        <v>12122141012</v>
      </c>
      <c r="H1449" s="149" t="n">
        <v>0</v>
      </c>
      <c r="I1449" s="149" t="s">
        <v>45620</v>
      </c>
      <c r="J1449" s="149" t="s">
        <v>45621</v>
      </c>
      <c r="K1449" s="149" t="s">
        <v>7428</v>
      </c>
      <c r="L1449" s="159" t="n">
        <v>42662</v>
      </c>
      <c r="M1449" s="149" t="s">
        <v>37114</v>
      </c>
      <c r="N1449" s="149" t="s">
        <v>52</v>
      </c>
      <c r="Q1449" s="149" t="s">
        <v>44757</v>
      </c>
      <c r="R1449" s="149" t="n">
        <v>8</v>
      </c>
      <c r="S1449" s="158" t="s">
        <v>311</v>
      </c>
      <c r="T1449" s="158" t="s">
        <v>212</v>
      </c>
      <c r="U1449" s="149" t="s">
        <v>44758</v>
      </c>
      <c r="V1449" s="149" t="s">
        <v>44759</v>
      </c>
      <c r="W1449" s="158"/>
      <c r="X1449" s="149" t="s">
        <v>44760</v>
      </c>
      <c r="Y1449" s="149" t="s">
        <v>35404</v>
      </c>
      <c r="Z1449" s="149" t="s">
        <v>106</v>
      </c>
      <c r="AD1449" s="149" t="s">
        <v>132</v>
      </c>
      <c r="AE1449" s="149" t="s">
        <v>44761</v>
      </c>
      <c r="AG1449" s="149" t="s">
        <v>35408</v>
      </c>
      <c r="AH1449" s="149" t="s">
        <v>44762</v>
      </c>
      <c r="AI1449" s="149" t="s">
        <v>74</v>
      </c>
      <c r="BA1449" s="149" t="s">
        <v>37193</v>
      </c>
      <c r="BB1449" s="149" t="s">
        <v>81</v>
      </c>
      <c r="BC1449" s="149" t="s">
        <v>81</v>
      </c>
      <c r="BG1449" s="149" t="n">
        <v>114</v>
      </c>
      <c r="BH1449" s="149" t="s">
        <v>37111</v>
      </c>
    </row>
    <row r="1450" customFormat="false" ht="15" hidden="true" customHeight="false" outlineLevel="0" collapsed="false">
      <c r="A1450" s="158" t="n">
        <v>1812</v>
      </c>
      <c r="B1450" s="149" t="s">
        <v>35876</v>
      </c>
      <c r="C1450" s="149" t="s">
        <v>109</v>
      </c>
      <c r="D1450" s="159" t="n">
        <v>44316</v>
      </c>
      <c r="E1450" s="149" t="s">
        <v>44332</v>
      </c>
      <c r="F1450" s="158" t="s">
        <v>5543</v>
      </c>
      <c r="G1450" s="160" t="n">
        <v>12122142013</v>
      </c>
      <c r="H1450" s="149" t="n">
        <v>0</v>
      </c>
      <c r="I1450" s="149" t="s">
        <v>45622</v>
      </c>
      <c r="J1450" s="149" t="s">
        <v>45623</v>
      </c>
      <c r="K1450" s="149" t="s">
        <v>138</v>
      </c>
      <c r="L1450" s="159" t="n">
        <v>42930</v>
      </c>
      <c r="M1450" s="149" t="s">
        <v>83</v>
      </c>
      <c r="N1450" s="149" t="s">
        <v>52</v>
      </c>
      <c r="Q1450" s="149" t="s">
        <v>45624</v>
      </c>
      <c r="R1450" s="149" t="s">
        <v>35883</v>
      </c>
      <c r="S1450" s="158" t="s">
        <v>142</v>
      </c>
      <c r="T1450" s="158" t="s">
        <v>312</v>
      </c>
      <c r="U1450" s="149" t="s">
        <v>37229</v>
      </c>
      <c r="V1450" s="149" t="s">
        <v>35884</v>
      </c>
      <c r="W1450" s="158"/>
      <c r="X1450" s="149" t="s">
        <v>35886</v>
      </c>
      <c r="Y1450" s="149" t="s">
        <v>45625</v>
      </c>
      <c r="Z1450" s="149" t="s">
        <v>106</v>
      </c>
      <c r="AD1450" s="149" t="s">
        <v>132</v>
      </c>
      <c r="AE1450" s="149" t="s">
        <v>35887</v>
      </c>
      <c r="AG1450" s="149" t="s">
        <v>35889</v>
      </c>
      <c r="AH1450" s="149" t="s">
        <v>45626</v>
      </c>
      <c r="AI1450" s="149" t="s">
        <v>74</v>
      </c>
      <c r="BA1450" s="149" t="s">
        <v>37193</v>
      </c>
      <c r="BB1450" s="149" t="s">
        <v>81</v>
      </c>
      <c r="BC1450" s="149" t="s">
        <v>81</v>
      </c>
      <c r="BD1450" s="149" t="s">
        <v>298</v>
      </c>
      <c r="BG1450" s="149" t="n">
        <v>113</v>
      </c>
      <c r="BH1450" s="149" t="s">
        <v>37111</v>
      </c>
    </row>
    <row r="1451" customFormat="false" ht="15" hidden="true" customHeight="false" outlineLevel="0" collapsed="false">
      <c r="A1451" s="158" t="n">
        <v>1813</v>
      </c>
      <c r="B1451" s="149" t="s">
        <v>33083</v>
      </c>
      <c r="C1451" s="149" t="s">
        <v>109</v>
      </c>
      <c r="D1451" s="159" t="n">
        <v>44152</v>
      </c>
      <c r="E1451" s="149" t="s">
        <v>44332</v>
      </c>
      <c r="F1451" s="158" t="s">
        <v>5543</v>
      </c>
      <c r="G1451" s="160" t="n">
        <v>12122142014</v>
      </c>
      <c r="H1451" s="149" t="n">
        <v>0</v>
      </c>
      <c r="I1451" s="149" t="s">
        <v>45627</v>
      </c>
      <c r="J1451" s="149" t="s">
        <v>45628</v>
      </c>
      <c r="K1451" s="149" t="s">
        <v>1926</v>
      </c>
      <c r="L1451" s="159" t="n">
        <v>42802</v>
      </c>
      <c r="M1451" s="149" t="s">
        <v>83</v>
      </c>
      <c r="N1451" s="149" t="s">
        <v>52</v>
      </c>
      <c r="Q1451" s="149" t="s">
        <v>45629</v>
      </c>
      <c r="R1451" s="149" t="s">
        <v>33090</v>
      </c>
      <c r="S1451" s="158" t="n">
        <v>1</v>
      </c>
      <c r="T1451" s="158" t="n">
        <v>14</v>
      </c>
      <c r="U1451" s="149" t="s">
        <v>37116</v>
      </c>
      <c r="V1451" s="149" t="s">
        <v>38501</v>
      </c>
      <c r="W1451" s="158" t="n">
        <v>1129</v>
      </c>
      <c r="X1451" s="149" t="s">
        <v>28936</v>
      </c>
      <c r="Y1451" s="149" t="s">
        <v>38502</v>
      </c>
      <c r="Z1451" s="149" t="s">
        <v>156</v>
      </c>
      <c r="AA1451" s="149" t="s">
        <v>38503</v>
      </c>
      <c r="AB1451" s="149" t="n">
        <v>29817982</v>
      </c>
      <c r="AC1451" s="149" t="s">
        <v>38504</v>
      </c>
      <c r="AD1451" s="149" t="s">
        <v>132</v>
      </c>
      <c r="AE1451" s="149" t="s">
        <v>38505</v>
      </c>
      <c r="AF1451" s="149" t="n">
        <v>2129</v>
      </c>
      <c r="AG1451" s="149" t="s">
        <v>28936</v>
      </c>
      <c r="AH1451" s="149" t="s">
        <v>38502</v>
      </c>
      <c r="AI1451" s="149" t="s">
        <v>73</v>
      </c>
      <c r="AJ1451" s="149" t="s">
        <v>37795</v>
      </c>
      <c r="AK1451" s="149" t="s">
        <v>28936</v>
      </c>
      <c r="AL1451" s="149" t="s">
        <v>28939</v>
      </c>
      <c r="AM1451" s="149" t="s">
        <v>37216</v>
      </c>
      <c r="AO1451" s="149" t="s">
        <v>38506</v>
      </c>
      <c r="AP1451" s="149" t="s">
        <v>28936</v>
      </c>
      <c r="AU1451" s="149" t="s">
        <v>156</v>
      </c>
      <c r="AY1451" s="149" t="s">
        <v>37216</v>
      </c>
      <c r="BA1451" s="149" t="s">
        <v>37193</v>
      </c>
      <c r="BB1451" s="149" t="s">
        <v>33095</v>
      </c>
      <c r="BC1451" s="149" t="n">
        <v>4</v>
      </c>
      <c r="BD1451" s="149" t="s">
        <v>128</v>
      </c>
      <c r="BG1451" s="149" t="n">
        <v>113</v>
      </c>
      <c r="BH1451" s="149" t="s">
        <v>37111</v>
      </c>
    </row>
    <row r="1452" customFormat="false" ht="15" hidden="true" customHeight="false" outlineLevel="0" collapsed="false">
      <c r="A1452" s="158" t="n">
        <v>1814</v>
      </c>
      <c r="B1452" s="149" t="s">
        <v>31260</v>
      </c>
      <c r="C1452" s="149" t="s">
        <v>109</v>
      </c>
      <c r="D1452" s="159" t="n">
        <v>44121</v>
      </c>
      <c r="E1452" s="149" t="s">
        <v>44332</v>
      </c>
      <c r="F1452" s="158" t="s">
        <v>5543</v>
      </c>
      <c r="G1452" s="160" t="n">
        <v>12122142015</v>
      </c>
      <c r="H1452" s="149" t="n">
        <v>0</v>
      </c>
      <c r="I1452" s="149" t="s">
        <v>45630</v>
      </c>
      <c r="J1452" s="149" t="s">
        <v>45631</v>
      </c>
      <c r="K1452" s="149" t="s">
        <v>138</v>
      </c>
      <c r="L1452" s="159" t="n">
        <v>42743</v>
      </c>
      <c r="M1452" s="149" t="s">
        <v>83</v>
      </c>
      <c r="N1452" s="149" t="s">
        <v>52</v>
      </c>
      <c r="Q1452" s="149" t="s">
        <v>31212</v>
      </c>
      <c r="S1452" s="158" t="n">
        <v>6</v>
      </c>
      <c r="T1452" s="158" t="n">
        <v>15</v>
      </c>
      <c r="U1452" s="149" t="s">
        <v>37229</v>
      </c>
      <c r="V1452" s="149" t="s">
        <v>5274</v>
      </c>
      <c r="W1452" s="158" t="n">
        <v>5806</v>
      </c>
      <c r="X1452" s="149" t="s">
        <v>5276</v>
      </c>
      <c r="Y1452" s="149" t="s">
        <v>5275</v>
      </c>
      <c r="Z1452" s="149" t="s">
        <v>106</v>
      </c>
      <c r="AA1452" s="149" t="s">
        <v>37710</v>
      </c>
      <c r="AB1452" s="149" t="s">
        <v>5276</v>
      </c>
      <c r="AC1452" s="149" t="s">
        <v>3980</v>
      </c>
      <c r="AD1452" s="149" t="s">
        <v>132</v>
      </c>
      <c r="AE1452" s="149" t="s">
        <v>5277</v>
      </c>
      <c r="AF1452" s="149" t="n">
        <v>6806</v>
      </c>
      <c r="AG1452" s="149" t="s">
        <v>5269</v>
      </c>
      <c r="AH1452" s="149" t="s">
        <v>5278</v>
      </c>
      <c r="AI1452" s="149" t="s">
        <v>156</v>
      </c>
      <c r="AJ1452" s="149" t="s">
        <v>37414</v>
      </c>
      <c r="AK1452" s="149" t="s">
        <v>44464</v>
      </c>
      <c r="AL1452" s="149" t="s">
        <v>44465</v>
      </c>
      <c r="AM1452" s="149" t="s">
        <v>132</v>
      </c>
      <c r="AO1452" s="149" t="s">
        <v>15561</v>
      </c>
      <c r="AP1452" s="149" t="s">
        <v>5279</v>
      </c>
      <c r="BA1452" s="149" t="s">
        <v>37193</v>
      </c>
      <c r="BB1452" s="149" t="s">
        <v>31265</v>
      </c>
      <c r="BC1452" s="149" t="s">
        <v>542</v>
      </c>
      <c r="BD1452" s="149" t="s">
        <v>128</v>
      </c>
      <c r="BG1452" s="149" t="n">
        <v>113</v>
      </c>
      <c r="BH1452" s="149" t="s">
        <v>37111</v>
      </c>
    </row>
    <row r="1453" customFormat="false" ht="15" hidden="true" customHeight="false" outlineLevel="0" collapsed="false">
      <c r="A1453" s="158" t="n">
        <v>1815</v>
      </c>
      <c r="B1453" s="149" t="s">
        <v>32035</v>
      </c>
      <c r="C1453" s="149" t="s">
        <v>109</v>
      </c>
      <c r="D1453" s="159" t="n">
        <v>44125</v>
      </c>
      <c r="E1453" s="149" t="s">
        <v>44332</v>
      </c>
      <c r="F1453" s="158" t="s">
        <v>5543</v>
      </c>
      <c r="G1453" s="160" t="n">
        <v>12122142016</v>
      </c>
      <c r="H1453" s="149" t="n">
        <v>0</v>
      </c>
      <c r="I1453" s="149" t="s">
        <v>45632</v>
      </c>
      <c r="J1453" s="149" t="s">
        <v>45633</v>
      </c>
      <c r="K1453" s="149" t="s">
        <v>3980</v>
      </c>
      <c r="L1453" s="159" t="n">
        <v>42874</v>
      </c>
      <c r="M1453" s="149" t="s">
        <v>83</v>
      </c>
      <c r="N1453" s="149" t="s">
        <v>52</v>
      </c>
      <c r="Q1453" s="149" t="s">
        <v>45634</v>
      </c>
      <c r="R1453" s="149" t="n">
        <v>15</v>
      </c>
      <c r="S1453" s="158" t="s">
        <v>443</v>
      </c>
      <c r="T1453" s="158" t="s">
        <v>631</v>
      </c>
      <c r="U1453" s="149" t="s">
        <v>37135</v>
      </c>
      <c r="V1453" s="149" t="s">
        <v>20419</v>
      </c>
      <c r="W1453" s="158" t="n">
        <v>5691</v>
      </c>
      <c r="X1453" s="149" t="s">
        <v>20421</v>
      </c>
      <c r="Y1453" s="149" t="s">
        <v>23294</v>
      </c>
      <c r="Z1453" s="149" t="s">
        <v>106</v>
      </c>
      <c r="AA1453" s="149" t="s">
        <v>37414</v>
      </c>
      <c r="AB1453" s="149" t="s">
        <v>37415</v>
      </c>
      <c r="AC1453" s="149" t="s">
        <v>37416</v>
      </c>
      <c r="AD1453" s="149" t="s">
        <v>132</v>
      </c>
      <c r="AE1453" s="149" t="s">
        <v>20422</v>
      </c>
      <c r="AF1453" s="149" t="n">
        <v>6691</v>
      </c>
      <c r="AG1453" s="149" t="s">
        <v>20424</v>
      </c>
      <c r="AH1453" s="149" t="s">
        <v>23295</v>
      </c>
      <c r="AI1453" s="149" t="s">
        <v>74</v>
      </c>
      <c r="AK1453" s="149" t="s">
        <v>81</v>
      </c>
      <c r="AL1453" s="149" t="s">
        <v>81</v>
      </c>
      <c r="AO1453" s="149" t="s">
        <v>37417</v>
      </c>
      <c r="AP1453" s="149" t="s">
        <v>20421</v>
      </c>
      <c r="BA1453" s="149" t="s">
        <v>37193</v>
      </c>
      <c r="BB1453" s="149" t="s">
        <v>32041</v>
      </c>
      <c r="BC1453" s="149" t="s">
        <v>5543</v>
      </c>
      <c r="BD1453" s="149" t="s">
        <v>178</v>
      </c>
      <c r="BE1453" s="149" t="s">
        <v>20422</v>
      </c>
      <c r="BG1453" s="149" t="n">
        <v>114</v>
      </c>
      <c r="BH1453" s="149" t="s">
        <v>37111</v>
      </c>
    </row>
    <row r="1454" customFormat="false" ht="15" hidden="true" customHeight="false" outlineLevel="0" collapsed="false">
      <c r="A1454" s="158" t="n">
        <v>1816</v>
      </c>
      <c r="B1454" s="149" t="s">
        <v>33317</v>
      </c>
      <c r="C1454" s="149" t="s">
        <v>109</v>
      </c>
      <c r="D1454" s="159" t="n">
        <v>44156</v>
      </c>
      <c r="E1454" s="149" t="s">
        <v>44332</v>
      </c>
      <c r="F1454" s="158" t="s">
        <v>5543</v>
      </c>
      <c r="G1454" s="160" t="n">
        <v>12122142017</v>
      </c>
      <c r="H1454" s="149" t="n">
        <v>0</v>
      </c>
      <c r="I1454" s="149" t="s">
        <v>45635</v>
      </c>
      <c r="J1454" s="149" t="s">
        <v>45636</v>
      </c>
      <c r="K1454" s="149" t="s">
        <v>138</v>
      </c>
      <c r="L1454" s="159" t="n">
        <v>42872</v>
      </c>
      <c r="M1454" s="149" t="s">
        <v>83</v>
      </c>
      <c r="N1454" s="149" t="s">
        <v>52</v>
      </c>
      <c r="Q1454" s="149" t="s">
        <v>33323</v>
      </c>
      <c r="R1454" s="149" t="n">
        <v>1</v>
      </c>
      <c r="S1454" s="158" t="s">
        <v>2090</v>
      </c>
      <c r="T1454" s="158" t="s">
        <v>58</v>
      </c>
      <c r="U1454" s="149" t="s">
        <v>37256</v>
      </c>
      <c r="V1454" s="149" t="s">
        <v>33325</v>
      </c>
      <c r="W1454" s="158"/>
      <c r="X1454" s="149" t="s">
        <v>33327</v>
      </c>
      <c r="Y1454" s="149" t="s">
        <v>33326</v>
      </c>
      <c r="Z1454" s="149" t="s">
        <v>156</v>
      </c>
      <c r="AD1454" s="149" t="s">
        <v>132</v>
      </c>
      <c r="AE1454" s="149" t="s">
        <v>26953</v>
      </c>
      <c r="AG1454" s="149" t="s">
        <v>33320</v>
      </c>
      <c r="AH1454" s="149" t="s">
        <v>45637</v>
      </c>
      <c r="AI1454" s="149" t="s">
        <v>73</v>
      </c>
      <c r="AM1454" s="149" t="s">
        <v>107</v>
      </c>
      <c r="BA1454" s="149" t="s">
        <v>37193</v>
      </c>
      <c r="BB1454" s="149" t="s">
        <v>45638</v>
      </c>
      <c r="BC1454" s="149" t="n">
        <v>5</v>
      </c>
      <c r="BD1454" s="149" t="s">
        <v>253</v>
      </c>
      <c r="BE1454" s="149" t="s">
        <v>45639</v>
      </c>
      <c r="BF1454" s="149" t="s">
        <v>27275</v>
      </c>
      <c r="BG1454" s="149" t="n">
        <v>114</v>
      </c>
      <c r="BH1454" s="149" t="s">
        <v>37111</v>
      </c>
    </row>
    <row r="1455" customFormat="false" ht="15" hidden="true" customHeight="false" outlineLevel="0" collapsed="false">
      <c r="A1455" s="158" t="n">
        <v>1817</v>
      </c>
      <c r="B1455" s="149" t="s">
        <v>33218</v>
      </c>
      <c r="C1455" s="149" t="s">
        <v>109</v>
      </c>
      <c r="D1455" s="159" t="n">
        <v>44155</v>
      </c>
      <c r="E1455" s="149" t="s">
        <v>44332</v>
      </c>
      <c r="F1455" s="158" t="s">
        <v>5543</v>
      </c>
      <c r="G1455" s="160" t="n">
        <v>12122141018</v>
      </c>
      <c r="H1455" s="149" t="n">
        <v>0</v>
      </c>
      <c r="I1455" s="149" t="s">
        <v>45640</v>
      </c>
      <c r="J1455" s="149" t="s">
        <v>37615</v>
      </c>
      <c r="K1455" s="149" t="s">
        <v>84</v>
      </c>
      <c r="L1455" s="159" t="n">
        <v>42547</v>
      </c>
      <c r="M1455" s="149" t="s">
        <v>37114</v>
      </c>
      <c r="N1455" s="149" t="s">
        <v>52</v>
      </c>
      <c r="Q1455" s="149" t="s">
        <v>45641</v>
      </c>
      <c r="R1455" s="149" t="n">
        <v>15</v>
      </c>
      <c r="S1455" s="158" t="s">
        <v>573</v>
      </c>
      <c r="T1455" s="158" t="s">
        <v>402</v>
      </c>
      <c r="U1455" s="149" t="s">
        <v>37229</v>
      </c>
      <c r="V1455" s="149" t="s">
        <v>33223</v>
      </c>
      <c r="W1455" s="158"/>
      <c r="X1455" s="149" t="s">
        <v>33225</v>
      </c>
      <c r="Y1455" s="149" t="s">
        <v>45642</v>
      </c>
      <c r="Z1455" s="149" t="s">
        <v>156</v>
      </c>
      <c r="AD1455" s="149" t="s">
        <v>132</v>
      </c>
      <c r="AE1455" s="149" t="s">
        <v>33226</v>
      </c>
      <c r="AG1455" s="149" t="s">
        <v>33228</v>
      </c>
      <c r="AH1455" s="149" t="s">
        <v>45643</v>
      </c>
      <c r="AI1455" s="149" t="s">
        <v>73</v>
      </c>
      <c r="AM1455" s="149" t="s">
        <v>204</v>
      </c>
      <c r="BA1455" s="149" t="s">
        <v>37193</v>
      </c>
      <c r="BB1455" s="149" t="s">
        <v>81</v>
      </c>
      <c r="BC1455" s="149" t="s">
        <v>81</v>
      </c>
      <c r="BD1455" s="149" t="s">
        <v>178</v>
      </c>
      <c r="BE1455" s="149" t="s">
        <v>33233</v>
      </c>
      <c r="BG1455" s="149" t="n">
        <v>114</v>
      </c>
      <c r="BH1455" s="149" t="s">
        <v>37111</v>
      </c>
    </row>
    <row r="1456" customFormat="false" ht="15" hidden="true" customHeight="false" outlineLevel="0" collapsed="false">
      <c r="A1456" s="158" t="n">
        <v>1818</v>
      </c>
      <c r="B1456" s="149" t="s">
        <v>32272</v>
      </c>
      <c r="C1456" s="149" t="s">
        <v>109</v>
      </c>
      <c r="D1456" s="159" t="n">
        <v>44127</v>
      </c>
      <c r="E1456" s="149" t="s">
        <v>44332</v>
      </c>
      <c r="F1456" s="158" t="s">
        <v>5543</v>
      </c>
      <c r="G1456" s="160" t="n">
        <v>12122142019</v>
      </c>
      <c r="H1456" s="149" t="n">
        <v>0</v>
      </c>
      <c r="I1456" s="149" t="s">
        <v>45644</v>
      </c>
      <c r="J1456" s="149" t="s">
        <v>39268</v>
      </c>
      <c r="K1456" s="149" t="s">
        <v>138</v>
      </c>
      <c r="L1456" s="159" t="n">
        <v>42622</v>
      </c>
      <c r="M1456" s="149" t="s">
        <v>83</v>
      </c>
      <c r="N1456" s="149" t="s">
        <v>52</v>
      </c>
      <c r="Q1456" s="149" t="s">
        <v>45645</v>
      </c>
      <c r="R1456" s="149" t="s">
        <v>287</v>
      </c>
      <c r="S1456" s="158" t="s">
        <v>57</v>
      </c>
      <c r="T1456" s="158" t="s">
        <v>3544</v>
      </c>
      <c r="U1456" s="149" t="s">
        <v>37397</v>
      </c>
      <c r="V1456" s="149" t="s">
        <v>32277</v>
      </c>
      <c r="W1456" s="158" t="n">
        <v>5064</v>
      </c>
      <c r="X1456" s="149" t="s">
        <v>3547</v>
      </c>
      <c r="Y1456" s="149" t="s">
        <v>3546</v>
      </c>
      <c r="AE1456" s="149" t="s">
        <v>32279</v>
      </c>
      <c r="AF1456" s="149" t="n">
        <v>6064</v>
      </c>
      <c r="AG1456" s="149" t="s">
        <v>3550</v>
      </c>
      <c r="AH1456" s="149" t="s">
        <v>3549</v>
      </c>
      <c r="AI1456" s="149" t="s">
        <v>74</v>
      </c>
      <c r="AO1456" s="149" t="s">
        <v>40135</v>
      </c>
      <c r="BA1456" s="149" t="s">
        <v>37193</v>
      </c>
      <c r="BB1456" s="149" t="s">
        <v>32282</v>
      </c>
      <c r="BC1456" s="149" t="n">
        <v>3</v>
      </c>
      <c r="BG1456" s="149" t="n">
        <v>113</v>
      </c>
      <c r="BH1456" s="149" t="s">
        <v>37111</v>
      </c>
    </row>
    <row r="1457" customFormat="false" ht="15" hidden="true" customHeight="false" outlineLevel="0" collapsed="false">
      <c r="A1457" s="158" t="n">
        <v>1819</v>
      </c>
      <c r="B1457" s="149" t="s">
        <v>30196</v>
      </c>
      <c r="C1457" s="149" t="s">
        <v>109</v>
      </c>
      <c r="D1457" s="159" t="n">
        <v>44078</v>
      </c>
      <c r="E1457" s="149" t="s">
        <v>44332</v>
      </c>
      <c r="F1457" s="158" t="s">
        <v>5543</v>
      </c>
      <c r="G1457" s="160" t="n">
        <v>12122142020</v>
      </c>
      <c r="H1457" s="149" t="n">
        <v>0</v>
      </c>
      <c r="I1457" s="149" t="s">
        <v>45646</v>
      </c>
      <c r="J1457" s="149" t="s">
        <v>38365</v>
      </c>
      <c r="K1457" s="149" t="s">
        <v>138</v>
      </c>
      <c r="L1457" s="159" t="n">
        <v>42940</v>
      </c>
      <c r="M1457" s="149" t="s">
        <v>83</v>
      </c>
      <c r="N1457" s="149" t="s">
        <v>52</v>
      </c>
      <c r="Q1457" s="149" t="s">
        <v>2702</v>
      </c>
      <c r="R1457" s="149" t="n">
        <v>26</v>
      </c>
      <c r="S1457" s="158" t="s">
        <v>142</v>
      </c>
      <c r="T1457" s="158" t="s">
        <v>212</v>
      </c>
      <c r="U1457" s="149" t="s">
        <v>37149</v>
      </c>
      <c r="V1457" s="149" t="s">
        <v>45647</v>
      </c>
      <c r="W1457" s="158"/>
      <c r="X1457" s="149" t="s">
        <v>30203</v>
      </c>
      <c r="Y1457" s="149" t="s">
        <v>30202</v>
      </c>
      <c r="Z1457" s="149" t="s">
        <v>156</v>
      </c>
      <c r="AE1457" s="149" t="s">
        <v>23140</v>
      </c>
      <c r="AG1457" s="149" t="s">
        <v>30203</v>
      </c>
      <c r="AH1457" s="149" t="s">
        <v>45648</v>
      </c>
      <c r="AI1457" s="149" t="s">
        <v>74</v>
      </c>
      <c r="BA1457" s="149" t="s">
        <v>37193</v>
      </c>
      <c r="BB1457" s="149" t="s">
        <v>81</v>
      </c>
      <c r="BC1457" s="149" t="s">
        <v>81</v>
      </c>
      <c r="BD1457" s="149" t="s">
        <v>128</v>
      </c>
      <c r="BG1457" s="149" t="n">
        <v>113</v>
      </c>
      <c r="BH1457" s="149" t="s">
        <v>37111</v>
      </c>
    </row>
    <row r="1458" customFormat="false" ht="15" hidden="true" customHeight="false" outlineLevel="0" collapsed="false">
      <c r="A1458" s="158" t="n">
        <v>1820</v>
      </c>
      <c r="B1458" s="149" t="s">
        <v>30282</v>
      </c>
      <c r="C1458" s="149" t="s">
        <v>109</v>
      </c>
      <c r="D1458" s="159" t="n">
        <v>44081</v>
      </c>
      <c r="E1458" s="149" t="s">
        <v>44332</v>
      </c>
      <c r="F1458" s="158" t="s">
        <v>5543</v>
      </c>
      <c r="G1458" s="160" t="n">
        <v>12122141021</v>
      </c>
      <c r="H1458" s="149" t="n">
        <v>0</v>
      </c>
      <c r="I1458" s="149" t="s">
        <v>45649</v>
      </c>
      <c r="J1458" s="149" t="s">
        <v>35553</v>
      </c>
      <c r="K1458" s="149" t="s">
        <v>53</v>
      </c>
      <c r="L1458" s="159" t="n">
        <v>42692</v>
      </c>
      <c r="M1458" s="149" t="s">
        <v>37114</v>
      </c>
      <c r="N1458" s="149" t="s">
        <v>52</v>
      </c>
      <c r="Q1458" s="149" t="s">
        <v>23638</v>
      </c>
      <c r="R1458" s="149" t="s">
        <v>4953</v>
      </c>
      <c r="S1458" s="158" t="s">
        <v>496</v>
      </c>
      <c r="T1458" s="158" t="s">
        <v>142</v>
      </c>
      <c r="U1458" s="149" t="s">
        <v>37171</v>
      </c>
      <c r="V1458" s="149" t="s">
        <v>4954</v>
      </c>
      <c r="W1458" s="158" t="n">
        <v>5059</v>
      </c>
      <c r="X1458" s="149" t="s">
        <v>4956</v>
      </c>
      <c r="Y1458" s="149" t="s">
        <v>4955</v>
      </c>
      <c r="Z1458" s="149" t="s">
        <v>106</v>
      </c>
      <c r="AD1458" s="149" t="s">
        <v>132</v>
      </c>
      <c r="AE1458" s="149" t="s">
        <v>4957</v>
      </c>
      <c r="AF1458" s="149" t="n">
        <v>6059</v>
      </c>
      <c r="AG1458" s="149" t="s">
        <v>4959</v>
      </c>
      <c r="AH1458" s="149" t="s">
        <v>4958</v>
      </c>
      <c r="AI1458" s="149" t="s">
        <v>156</v>
      </c>
      <c r="AM1458" s="149" t="s">
        <v>204</v>
      </c>
      <c r="AO1458" s="149" t="s">
        <v>4952</v>
      </c>
      <c r="BA1458" s="149" t="s">
        <v>45650</v>
      </c>
      <c r="BB1458" s="149" t="s">
        <v>30280</v>
      </c>
      <c r="BC1458" s="149" t="n">
        <v>3</v>
      </c>
      <c r="BG1458" s="149" t="n">
        <v>114</v>
      </c>
      <c r="BH1458" s="149" t="s">
        <v>37111</v>
      </c>
    </row>
    <row r="1459" customFormat="false" ht="15" hidden="true" customHeight="false" outlineLevel="0" collapsed="false">
      <c r="A1459" s="158" t="n">
        <v>1821</v>
      </c>
      <c r="B1459" s="149" t="s">
        <v>32576</v>
      </c>
      <c r="C1459" s="149" t="s">
        <v>109</v>
      </c>
      <c r="D1459" s="159" t="n">
        <v>44136</v>
      </c>
      <c r="E1459" s="149" t="s">
        <v>44332</v>
      </c>
      <c r="F1459" s="158" t="s">
        <v>542</v>
      </c>
      <c r="G1459" s="160" t="n">
        <v>12122151022</v>
      </c>
      <c r="H1459" s="149" t="n">
        <v>0</v>
      </c>
      <c r="I1459" s="149" t="s">
        <v>45651</v>
      </c>
      <c r="J1459" s="149" t="s">
        <v>45652</v>
      </c>
      <c r="K1459" s="149" t="s">
        <v>138</v>
      </c>
      <c r="L1459" s="159" t="n">
        <v>42287</v>
      </c>
      <c r="M1459" s="149" t="s">
        <v>37114</v>
      </c>
      <c r="N1459" s="149" t="s">
        <v>52</v>
      </c>
      <c r="Q1459" s="149" t="s">
        <v>45653</v>
      </c>
      <c r="R1459" s="149" t="s">
        <v>3151</v>
      </c>
      <c r="S1459" s="158" t="s">
        <v>213</v>
      </c>
      <c r="T1459" s="158" t="s">
        <v>496</v>
      </c>
      <c r="U1459" s="149" t="s">
        <v>41455</v>
      </c>
      <c r="V1459" s="149" t="s">
        <v>32582</v>
      </c>
      <c r="W1459" s="158"/>
      <c r="X1459" s="149" t="s">
        <v>32584</v>
      </c>
      <c r="Y1459" s="149" t="s">
        <v>45654</v>
      </c>
      <c r="Z1459" s="149" t="s">
        <v>106</v>
      </c>
      <c r="AE1459" s="149" t="s">
        <v>45655</v>
      </c>
      <c r="AG1459" s="149" t="s">
        <v>32587</v>
      </c>
      <c r="AH1459" s="149" t="s">
        <v>45656</v>
      </c>
      <c r="BA1459" s="149" t="s">
        <v>37193</v>
      </c>
      <c r="BB1459" s="149" t="s">
        <v>81</v>
      </c>
      <c r="BC1459" s="149" t="s">
        <v>81</v>
      </c>
      <c r="BG1459" s="149" t="n">
        <v>116</v>
      </c>
      <c r="BH1459" s="149" t="s">
        <v>37111</v>
      </c>
    </row>
    <row r="1460" customFormat="false" ht="15" hidden="true" customHeight="false" outlineLevel="0" collapsed="false">
      <c r="A1460" s="158" t="n">
        <v>1822</v>
      </c>
      <c r="B1460" s="149" t="s">
        <v>30634</v>
      </c>
      <c r="C1460" s="149" t="s">
        <v>109</v>
      </c>
      <c r="D1460" s="159" t="n">
        <v>44109</v>
      </c>
      <c r="E1460" s="149" t="s">
        <v>44332</v>
      </c>
      <c r="F1460" s="158" t="s">
        <v>5543</v>
      </c>
      <c r="G1460" s="160" t="n">
        <v>12122142023</v>
      </c>
      <c r="H1460" s="149" t="n">
        <v>0</v>
      </c>
      <c r="I1460" s="149" t="s">
        <v>45657</v>
      </c>
      <c r="J1460" s="149" t="s">
        <v>42321</v>
      </c>
      <c r="K1460" s="149" t="s">
        <v>53</v>
      </c>
      <c r="L1460" s="159" t="n">
        <v>42682</v>
      </c>
      <c r="M1460" s="149" t="s">
        <v>83</v>
      </c>
      <c r="N1460" s="149" t="s">
        <v>52</v>
      </c>
      <c r="Q1460" s="149" t="s">
        <v>30637</v>
      </c>
      <c r="R1460" s="149" t="s">
        <v>2282</v>
      </c>
      <c r="S1460" s="158" t="s">
        <v>573</v>
      </c>
      <c r="T1460" s="158" t="s">
        <v>212</v>
      </c>
      <c r="U1460" s="149" t="s">
        <v>38301</v>
      </c>
      <c r="V1460" s="149" t="s">
        <v>30638</v>
      </c>
      <c r="W1460" s="158" t="n">
        <v>5106</v>
      </c>
      <c r="X1460" s="149" t="s">
        <v>14904</v>
      </c>
      <c r="Y1460" s="149" t="s">
        <v>44542</v>
      </c>
      <c r="Z1460" s="149" t="s">
        <v>106</v>
      </c>
      <c r="AA1460" s="149" t="s">
        <v>44543</v>
      </c>
      <c r="AC1460" s="149" t="s">
        <v>44544</v>
      </c>
      <c r="AD1460" s="149" t="s">
        <v>132</v>
      </c>
      <c r="AE1460" s="149" t="s">
        <v>30640</v>
      </c>
      <c r="AF1460" s="149" t="n">
        <v>6106</v>
      </c>
      <c r="AG1460" s="149" t="s">
        <v>14907</v>
      </c>
      <c r="AH1460" s="149" t="s">
        <v>14906</v>
      </c>
      <c r="AI1460" s="149" t="s">
        <v>74</v>
      </c>
      <c r="AO1460" s="149" t="s">
        <v>44545</v>
      </c>
      <c r="AP1460" s="149" t="s">
        <v>14908</v>
      </c>
      <c r="BA1460" s="149" t="s">
        <v>37193</v>
      </c>
      <c r="BB1460" s="149" t="s">
        <v>30643</v>
      </c>
      <c r="BC1460" s="149" t="s">
        <v>542</v>
      </c>
      <c r="BD1460" s="149" t="s">
        <v>298</v>
      </c>
      <c r="BG1460" s="149" t="n">
        <v>113</v>
      </c>
      <c r="BH1460" s="149" t="s">
        <v>37111</v>
      </c>
    </row>
    <row r="1461" customFormat="false" ht="15" hidden="true" customHeight="false" outlineLevel="0" collapsed="false">
      <c r="A1461" s="158" t="n">
        <v>1823</v>
      </c>
      <c r="B1461" s="149" t="s">
        <v>34337</v>
      </c>
      <c r="C1461" s="149" t="s">
        <v>109</v>
      </c>
      <c r="D1461" s="159" t="n">
        <v>44203</v>
      </c>
      <c r="E1461" s="149" t="s">
        <v>44332</v>
      </c>
      <c r="F1461" s="158" t="s">
        <v>5543</v>
      </c>
      <c r="G1461" s="160" t="n">
        <v>12122141024</v>
      </c>
      <c r="H1461" s="149" t="n">
        <v>0</v>
      </c>
      <c r="I1461" s="149" t="s">
        <v>45658</v>
      </c>
      <c r="J1461" s="149" t="s">
        <v>38459</v>
      </c>
      <c r="K1461" s="149" t="s">
        <v>138</v>
      </c>
      <c r="L1461" s="159" t="n">
        <v>42709</v>
      </c>
      <c r="M1461" s="149" t="s">
        <v>37114</v>
      </c>
      <c r="N1461" s="149" t="s">
        <v>52</v>
      </c>
      <c r="Q1461" s="149" t="s">
        <v>34341</v>
      </c>
      <c r="R1461" s="149" t="n">
        <v>16</v>
      </c>
      <c r="S1461" s="158" t="n">
        <v>0</v>
      </c>
      <c r="T1461" s="158" t="n">
        <v>0</v>
      </c>
      <c r="U1461" s="149" t="s">
        <v>38484</v>
      </c>
      <c r="V1461" s="149" t="s">
        <v>34343</v>
      </c>
      <c r="W1461" s="158" t="n">
        <v>5095</v>
      </c>
      <c r="X1461" s="149" t="s">
        <v>22782</v>
      </c>
      <c r="Y1461" s="149" t="s">
        <v>22781</v>
      </c>
      <c r="Z1461" s="149" t="s">
        <v>106</v>
      </c>
      <c r="AD1461" s="149" t="s">
        <v>132</v>
      </c>
      <c r="AE1461" s="149" t="s">
        <v>34344</v>
      </c>
      <c r="AF1461" s="149" t="n">
        <v>6095</v>
      </c>
      <c r="AG1461" s="149" t="s">
        <v>22785</v>
      </c>
      <c r="AH1461" s="149" t="s">
        <v>22784</v>
      </c>
      <c r="AI1461" s="149" t="s">
        <v>74</v>
      </c>
      <c r="BA1461" s="149" t="s">
        <v>37193</v>
      </c>
      <c r="BB1461" s="149" t="s">
        <v>34349</v>
      </c>
      <c r="BC1461" s="149" t="n">
        <v>1</v>
      </c>
      <c r="BD1461" s="149" t="s">
        <v>128</v>
      </c>
      <c r="BG1461" s="149" t="n">
        <v>113</v>
      </c>
      <c r="BH1461" s="149" t="s">
        <v>37111</v>
      </c>
    </row>
    <row r="1462" customFormat="false" ht="15" hidden="true" customHeight="false" outlineLevel="0" collapsed="false">
      <c r="A1462" s="158" t="n">
        <v>1824</v>
      </c>
      <c r="B1462" s="149" t="s">
        <v>32776</v>
      </c>
      <c r="C1462" s="149" t="s">
        <v>109</v>
      </c>
      <c r="D1462" s="159" t="n">
        <v>44142</v>
      </c>
      <c r="E1462" s="149" t="s">
        <v>44332</v>
      </c>
      <c r="F1462" s="158" t="s">
        <v>5543</v>
      </c>
      <c r="G1462" s="160" t="n">
        <v>12122142025</v>
      </c>
      <c r="H1462" s="149" t="n">
        <v>0</v>
      </c>
      <c r="I1462" s="149" t="s">
        <v>45659</v>
      </c>
      <c r="J1462" s="149" t="s">
        <v>45660</v>
      </c>
      <c r="K1462" s="149" t="s">
        <v>35663</v>
      </c>
      <c r="L1462" s="159" t="n">
        <v>42900</v>
      </c>
      <c r="M1462" s="149" t="s">
        <v>83</v>
      </c>
      <c r="N1462" s="149" t="s">
        <v>52</v>
      </c>
      <c r="Q1462" s="149" t="s">
        <v>44936</v>
      </c>
      <c r="R1462" s="149" t="s">
        <v>24538</v>
      </c>
      <c r="S1462" s="158" t="s">
        <v>190</v>
      </c>
      <c r="T1462" s="158" t="s">
        <v>287</v>
      </c>
      <c r="U1462" s="149" t="s">
        <v>44937</v>
      </c>
      <c r="V1462" s="149" t="s">
        <v>44938</v>
      </c>
      <c r="W1462" s="158"/>
      <c r="X1462" s="149" t="s">
        <v>32788</v>
      </c>
      <c r="Y1462" s="149" t="s">
        <v>44939</v>
      </c>
      <c r="Z1462" s="149" t="s">
        <v>106</v>
      </c>
      <c r="AD1462" s="149" t="s">
        <v>132</v>
      </c>
      <c r="AE1462" s="149" t="s">
        <v>44940</v>
      </c>
      <c r="AG1462" s="149" t="s">
        <v>32791</v>
      </c>
      <c r="AH1462" s="149" t="s">
        <v>32790</v>
      </c>
      <c r="AI1462" s="149" t="s">
        <v>156</v>
      </c>
      <c r="AM1462" s="149" t="s">
        <v>204</v>
      </c>
      <c r="BA1462" s="149" t="s">
        <v>45661</v>
      </c>
      <c r="BB1462" s="149" t="s">
        <v>81</v>
      </c>
      <c r="BC1462" s="149" t="s">
        <v>81</v>
      </c>
      <c r="BD1462" s="149" t="s">
        <v>128</v>
      </c>
      <c r="BG1462" s="149" t="n">
        <v>113</v>
      </c>
      <c r="BH1462" s="149" t="s">
        <v>37111</v>
      </c>
    </row>
    <row r="1463" customFormat="false" ht="15" hidden="true" customHeight="false" outlineLevel="0" collapsed="false">
      <c r="A1463" s="158" t="n">
        <v>1825</v>
      </c>
      <c r="B1463" s="149" t="s">
        <v>31072</v>
      </c>
      <c r="C1463" s="149" t="s">
        <v>109</v>
      </c>
      <c r="D1463" s="159" t="n">
        <v>44133</v>
      </c>
      <c r="E1463" s="149" t="s">
        <v>44332</v>
      </c>
      <c r="F1463" s="158" t="s">
        <v>5543</v>
      </c>
      <c r="G1463" s="160" t="n">
        <v>12122141026</v>
      </c>
      <c r="H1463" s="149" t="n">
        <v>0</v>
      </c>
      <c r="I1463" s="149" t="s">
        <v>45662</v>
      </c>
      <c r="J1463" s="149" t="s">
        <v>39386</v>
      </c>
      <c r="K1463" s="149" t="s">
        <v>53</v>
      </c>
      <c r="L1463" s="159" t="n">
        <v>42594</v>
      </c>
      <c r="M1463" s="149" t="s">
        <v>37114</v>
      </c>
      <c r="N1463" s="149" t="s">
        <v>52</v>
      </c>
      <c r="Q1463" s="149" t="s">
        <v>45663</v>
      </c>
      <c r="R1463" s="149" t="s">
        <v>14870</v>
      </c>
      <c r="S1463" s="158" t="s">
        <v>190</v>
      </c>
      <c r="T1463" s="158" t="n">
        <v>10</v>
      </c>
      <c r="U1463" s="149" t="s">
        <v>37116</v>
      </c>
      <c r="V1463" s="149" t="s">
        <v>14871</v>
      </c>
      <c r="W1463" s="158" t="n">
        <v>5126</v>
      </c>
      <c r="X1463" s="149" t="s">
        <v>14873</v>
      </c>
      <c r="Y1463" s="149" t="s">
        <v>14872</v>
      </c>
      <c r="Z1463" s="149" t="s">
        <v>106</v>
      </c>
      <c r="AA1463" s="149" t="s">
        <v>37117</v>
      </c>
      <c r="AC1463" s="149" t="s">
        <v>39458</v>
      </c>
      <c r="AD1463" s="149" t="s">
        <v>132</v>
      </c>
      <c r="AE1463" s="149" t="s">
        <v>14874</v>
      </c>
      <c r="AF1463" s="149" t="n">
        <v>6126</v>
      </c>
      <c r="AG1463" s="149" t="s">
        <v>14876</v>
      </c>
      <c r="AH1463" s="149" t="s">
        <v>14875</v>
      </c>
      <c r="AI1463" s="149" t="s">
        <v>74</v>
      </c>
      <c r="AO1463" s="149" t="s">
        <v>14869</v>
      </c>
      <c r="BA1463" s="149" t="s">
        <v>37193</v>
      </c>
      <c r="BB1463" s="149" t="s">
        <v>31080</v>
      </c>
      <c r="BC1463" s="149" t="n">
        <v>2</v>
      </c>
      <c r="BG1463" s="149" t="n">
        <v>114</v>
      </c>
      <c r="BH1463" s="149" t="s">
        <v>37111</v>
      </c>
    </row>
    <row r="1464" customFormat="false" ht="15" hidden="true" customHeight="false" outlineLevel="0" collapsed="false">
      <c r="A1464" s="158" t="n">
        <v>1826</v>
      </c>
      <c r="B1464" s="149" t="s">
        <v>32795</v>
      </c>
      <c r="C1464" s="149" t="s">
        <v>109</v>
      </c>
      <c r="D1464" s="159" t="n">
        <v>44143</v>
      </c>
      <c r="E1464" s="149" t="s">
        <v>44332</v>
      </c>
      <c r="F1464" s="158" t="s">
        <v>542</v>
      </c>
      <c r="G1464" s="160" t="n">
        <v>12122151027</v>
      </c>
      <c r="H1464" s="149" t="n">
        <v>0</v>
      </c>
      <c r="I1464" s="149" t="s">
        <v>45664</v>
      </c>
      <c r="J1464" s="149" t="s">
        <v>39386</v>
      </c>
      <c r="K1464" s="149" t="s">
        <v>35663</v>
      </c>
      <c r="L1464" s="159" t="n">
        <v>42203</v>
      </c>
      <c r="M1464" s="149" t="s">
        <v>37114</v>
      </c>
      <c r="N1464" s="149" t="s">
        <v>52</v>
      </c>
      <c r="Q1464" s="149" t="s">
        <v>44936</v>
      </c>
      <c r="R1464" s="149" t="s">
        <v>24538</v>
      </c>
      <c r="S1464" s="158" t="s">
        <v>190</v>
      </c>
      <c r="T1464" s="158" t="s">
        <v>287</v>
      </c>
      <c r="U1464" s="149" t="s">
        <v>44937</v>
      </c>
      <c r="V1464" s="149" t="s">
        <v>44938</v>
      </c>
      <c r="W1464" s="158"/>
      <c r="X1464" s="149" t="s">
        <v>32788</v>
      </c>
      <c r="Y1464" s="149" t="s">
        <v>44939</v>
      </c>
      <c r="Z1464" s="149" t="s">
        <v>106</v>
      </c>
      <c r="AD1464" s="149" t="s">
        <v>132</v>
      </c>
      <c r="AE1464" s="149" t="s">
        <v>44940</v>
      </c>
      <c r="AG1464" s="149" t="s">
        <v>32791</v>
      </c>
      <c r="AH1464" s="149" t="s">
        <v>45665</v>
      </c>
      <c r="AI1464" s="149" t="s">
        <v>156</v>
      </c>
      <c r="AM1464" s="149" t="s">
        <v>204</v>
      </c>
      <c r="BA1464" s="149" t="s">
        <v>45666</v>
      </c>
      <c r="BB1464" s="149" t="s">
        <v>81</v>
      </c>
      <c r="BC1464" s="149" t="s">
        <v>81</v>
      </c>
      <c r="BD1464" s="149" t="s">
        <v>128</v>
      </c>
      <c r="BG1464" s="149" t="n">
        <v>115</v>
      </c>
      <c r="BH1464" s="149" t="s">
        <v>37111</v>
      </c>
    </row>
    <row r="1465" customFormat="false" ht="15" hidden="true" customHeight="false" outlineLevel="0" collapsed="false">
      <c r="A1465" s="158" t="n">
        <v>1827</v>
      </c>
      <c r="B1465" s="149" t="s">
        <v>30209</v>
      </c>
      <c r="C1465" s="149" t="s">
        <v>109</v>
      </c>
      <c r="D1465" s="159" t="n">
        <v>44078</v>
      </c>
      <c r="E1465" s="149" t="s">
        <v>44332</v>
      </c>
      <c r="F1465" s="158" t="s">
        <v>5543</v>
      </c>
      <c r="G1465" s="160" t="n">
        <v>12122142028</v>
      </c>
      <c r="H1465" s="149" t="n">
        <v>0</v>
      </c>
      <c r="I1465" s="149" t="s">
        <v>45667</v>
      </c>
      <c r="J1465" s="149" t="s">
        <v>38467</v>
      </c>
      <c r="K1465" s="149" t="s">
        <v>53</v>
      </c>
      <c r="L1465" s="159" t="n">
        <v>42771</v>
      </c>
      <c r="M1465" s="149" t="s">
        <v>83</v>
      </c>
      <c r="N1465" s="149" t="s">
        <v>52</v>
      </c>
      <c r="Q1465" s="149" t="s">
        <v>38522</v>
      </c>
      <c r="R1465" s="149" t="s">
        <v>19468</v>
      </c>
      <c r="S1465" s="158" t="s">
        <v>213</v>
      </c>
      <c r="T1465" s="158" t="s">
        <v>311</v>
      </c>
      <c r="U1465" s="149" t="s">
        <v>37229</v>
      </c>
      <c r="V1465" s="149" t="s">
        <v>45668</v>
      </c>
      <c r="W1465" s="158"/>
      <c r="X1465" s="149" t="s">
        <v>30216</v>
      </c>
      <c r="Y1465" s="149" t="s">
        <v>30215</v>
      </c>
      <c r="Z1465" s="149" t="s">
        <v>106</v>
      </c>
      <c r="AD1465" s="149" t="s">
        <v>132</v>
      </c>
      <c r="AE1465" s="149" t="s">
        <v>45669</v>
      </c>
      <c r="AG1465" s="149" t="s">
        <v>30219</v>
      </c>
      <c r="AH1465" s="149" t="s">
        <v>45670</v>
      </c>
      <c r="AI1465" s="149" t="s">
        <v>156</v>
      </c>
      <c r="AM1465" s="149" t="s">
        <v>107</v>
      </c>
      <c r="BA1465" s="149" t="s">
        <v>37193</v>
      </c>
      <c r="BB1465" s="149" t="s">
        <v>81</v>
      </c>
      <c r="BC1465" s="149" t="s">
        <v>81</v>
      </c>
      <c r="BD1465" s="149" t="s">
        <v>298</v>
      </c>
      <c r="BG1465" s="149" t="n">
        <v>114</v>
      </c>
      <c r="BH1465" s="149" t="s">
        <v>37111</v>
      </c>
    </row>
    <row r="1466" customFormat="false" ht="15" hidden="true" customHeight="false" outlineLevel="0" collapsed="false">
      <c r="A1466" s="158" t="n">
        <v>1828</v>
      </c>
      <c r="B1466" s="149" t="s">
        <v>35191</v>
      </c>
      <c r="C1466" s="149" t="s">
        <v>109</v>
      </c>
      <c r="D1466" s="159" t="n">
        <v>44251</v>
      </c>
      <c r="E1466" s="149" t="s">
        <v>44332</v>
      </c>
      <c r="F1466" s="158" t="s">
        <v>542</v>
      </c>
      <c r="G1466" s="160" t="n">
        <v>12122152029</v>
      </c>
      <c r="H1466" s="149" t="n">
        <v>0</v>
      </c>
      <c r="I1466" s="149" t="s">
        <v>45671</v>
      </c>
      <c r="J1466" s="149" t="s">
        <v>45672</v>
      </c>
      <c r="K1466" s="149" t="s">
        <v>53</v>
      </c>
      <c r="L1466" s="159" t="n">
        <v>42471</v>
      </c>
      <c r="M1466" s="149" t="s">
        <v>83</v>
      </c>
      <c r="N1466" s="149" t="s">
        <v>52</v>
      </c>
      <c r="Q1466" s="149" t="s">
        <v>45673</v>
      </c>
      <c r="R1466" s="149" t="s">
        <v>2282</v>
      </c>
      <c r="S1466" s="158" t="s">
        <v>117</v>
      </c>
      <c r="T1466" s="158" t="s">
        <v>57</v>
      </c>
      <c r="U1466" s="149" t="s">
        <v>37229</v>
      </c>
      <c r="V1466" s="149" t="s">
        <v>45674</v>
      </c>
      <c r="W1466" s="158"/>
      <c r="X1466" s="149" t="s">
        <v>35200</v>
      </c>
      <c r="Y1466" s="149" t="s">
        <v>35199</v>
      </c>
      <c r="Z1466" s="149" t="s">
        <v>73</v>
      </c>
      <c r="AE1466" s="149" t="s">
        <v>35201</v>
      </c>
      <c r="AG1466" s="149" t="s">
        <v>35202</v>
      </c>
      <c r="AI1466" s="149" t="s">
        <v>74</v>
      </c>
      <c r="BA1466" s="149" t="s">
        <v>37193</v>
      </c>
      <c r="BB1466" s="149" t="s">
        <v>81</v>
      </c>
      <c r="BC1466" s="149" t="s">
        <v>81</v>
      </c>
      <c r="BD1466" s="149" t="s">
        <v>1495</v>
      </c>
      <c r="BG1466" s="149" t="n">
        <v>117</v>
      </c>
      <c r="BH1466" s="149" t="s">
        <v>37111</v>
      </c>
    </row>
    <row r="1467" customFormat="false" ht="15" hidden="true" customHeight="false" outlineLevel="0" collapsed="false">
      <c r="A1467" s="158" t="n">
        <v>1829</v>
      </c>
      <c r="B1467" s="149" t="s">
        <v>33707</v>
      </c>
      <c r="C1467" s="149" t="s">
        <v>109</v>
      </c>
      <c r="D1467" s="159" t="n">
        <v>44167</v>
      </c>
      <c r="E1467" s="149" t="s">
        <v>44332</v>
      </c>
      <c r="F1467" s="158" t="s">
        <v>5543</v>
      </c>
      <c r="G1467" s="160" t="n">
        <v>12122142030</v>
      </c>
      <c r="H1467" s="149" t="n">
        <v>0</v>
      </c>
      <c r="I1467" s="149" t="s">
        <v>45675</v>
      </c>
      <c r="J1467" s="149" t="s">
        <v>45676</v>
      </c>
      <c r="K1467" s="149" t="s">
        <v>53</v>
      </c>
      <c r="L1467" s="159" t="n">
        <v>42717</v>
      </c>
      <c r="M1467" s="149" t="s">
        <v>83</v>
      </c>
      <c r="N1467" s="149" t="s">
        <v>52</v>
      </c>
      <c r="Q1467" s="149" t="s">
        <v>45677</v>
      </c>
      <c r="R1467" s="149" t="s">
        <v>33694</v>
      </c>
      <c r="S1467" s="158" t="s">
        <v>1128</v>
      </c>
      <c r="T1467" s="158" t="s">
        <v>1449</v>
      </c>
      <c r="U1467" s="149" t="s">
        <v>41627</v>
      </c>
      <c r="V1467" s="149" t="s">
        <v>45678</v>
      </c>
      <c r="W1467" s="158"/>
      <c r="X1467" s="149" t="s">
        <v>33699</v>
      </c>
      <c r="Y1467" s="149" t="s">
        <v>33698</v>
      </c>
      <c r="Z1467" s="149" t="s">
        <v>106</v>
      </c>
      <c r="AD1467" s="149" t="s">
        <v>107</v>
      </c>
      <c r="AE1467" s="149" t="s">
        <v>45679</v>
      </c>
      <c r="AG1467" s="149" t="s">
        <v>33702</v>
      </c>
      <c r="AH1467" s="149" t="s">
        <v>45680</v>
      </c>
      <c r="AI1467" s="149" t="s">
        <v>74</v>
      </c>
      <c r="BA1467" s="149" t="s">
        <v>37193</v>
      </c>
      <c r="BB1467" s="149" t="s">
        <v>81</v>
      </c>
      <c r="BC1467" s="149" t="s">
        <v>81</v>
      </c>
      <c r="BD1467" s="149" t="s">
        <v>178</v>
      </c>
      <c r="BE1467" s="149" t="s">
        <v>317</v>
      </c>
      <c r="BG1467" s="149" t="n">
        <v>114</v>
      </c>
      <c r="BH1467" s="149" t="s">
        <v>37111</v>
      </c>
    </row>
    <row r="1468" customFormat="false" ht="15" hidden="true" customHeight="false" outlineLevel="0" collapsed="false">
      <c r="A1468" s="158" t="n">
        <v>1830</v>
      </c>
      <c r="B1468" s="149" t="s">
        <v>30352</v>
      </c>
      <c r="C1468" s="149" t="s">
        <v>109</v>
      </c>
      <c r="D1468" s="159" t="n">
        <v>44082</v>
      </c>
      <c r="E1468" s="149" t="s">
        <v>44332</v>
      </c>
      <c r="F1468" s="158" t="s">
        <v>5543</v>
      </c>
      <c r="G1468" s="160" t="n">
        <v>12122141031</v>
      </c>
      <c r="H1468" s="149" t="n">
        <v>0</v>
      </c>
      <c r="I1468" s="149" t="s">
        <v>45681</v>
      </c>
      <c r="J1468" s="149" t="s">
        <v>38611</v>
      </c>
      <c r="K1468" s="149" t="s">
        <v>53</v>
      </c>
      <c r="L1468" s="159" t="n">
        <v>42603</v>
      </c>
      <c r="M1468" s="149" t="s">
        <v>37114</v>
      </c>
      <c r="N1468" s="149" t="s">
        <v>52</v>
      </c>
      <c r="Q1468" s="149" t="s">
        <v>45682</v>
      </c>
      <c r="R1468" s="149" t="s">
        <v>30148</v>
      </c>
      <c r="S1468" s="158" t="s">
        <v>573</v>
      </c>
      <c r="T1468" s="158" t="s">
        <v>1449</v>
      </c>
      <c r="U1468" s="149" t="s">
        <v>37116</v>
      </c>
      <c r="V1468" s="149" t="s">
        <v>19252</v>
      </c>
      <c r="W1468" s="158"/>
      <c r="X1468" s="149" t="s">
        <v>19254</v>
      </c>
      <c r="Y1468" s="149" t="s">
        <v>19253</v>
      </c>
      <c r="Z1468" s="149" t="s">
        <v>73</v>
      </c>
      <c r="AD1468" s="149" t="s">
        <v>132</v>
      </c>
      <c r="AE1468" s="149" t="s">
        <v>19255</v>
      </c>
      <c r="AG1468" s="149" t="s">
        <v>19257</v>
      </c>
      <c r="AH1468" s="149" t="s">
        <v>19256</v>
      </c>
      <c r="AI1468" s="149" t="s">
        <v>74</v>
      </c>
      <c r="BA1468" s="149" t="s">
        <v>37193</v>
      </c>
      <c r="BB1468" s="149" t="s">
        <v>81</v>
      </c>
      <c r="BC1468" s="149" t="s">
        <v>81</v>
      </c>
      <c r="BD1468" s="149" t="s">
        <v>128</v>
      </c>
      <c r="BG1468" s="149" t="n">
        <v>113</v>
      </c>
      <c r="BH1468" s="149" t="s">
        <v>37111</v>
      </c>
    </row>
    <row r="1469" customFormat="false" ht="15" hidden="true" customHeight="false" outlineLevel="0" collapsed="false">
      <c r="A1469" s="158" t="n">
        <v>1831</v>
      </c>
      <c r="B1469" s="149" t="s">
        <v>35813</v>
      </c>
      <c r="C1469" s="149" t="s">
        <v>109</v>
      </c>
      <c r="D1469" s="159" t="n">
        <v>44314</v>
      </c>
      <c r="E1469" s="149" t="s">
        <v>44332</v>
      </c>
      <c r="F1469" s="158" t="s">
        <v>542</v>
      </c>
      <c r="G1469" s="160" t="n">
        <v>12122152032</v>
      </c>
      <c r="H1469" s="149" t="n">
        <v>0</v>
      </c>
      <c r="I1469" s="149" t="s">
        <v>45683</v>
      </c>
      <c r="J1469" s="149" t="s">
        <v>45684</v>
      </c>
      <c r="K1469" s="149" t="s">
        <v>53</v>
      </c>
      <c r="L1469" s="159" t="n">
        <v>42339</v>
      </c>
      <c r="M1469" s="149" t="s">
        <v>83</v>
      </c>
      <c r="N1469" s="149" t="s">
        <v>52</v>
      </c>
      <c r="Q1469" s="149" t="s">
        <v>45685</v>
      </c>
      <c r="R1469" s="149" t="n">
        <v>8</v>
      </c>
      <c r="S1469" s="158" t="s">
        <v>88</v>
      </c>
      <c r="T1469" s="158" t="s">
        <v>88</v>
      </c>
      <c r="U1469" s="149" t="s">
        <v>37116</v>
      </c>
      <c r="V1469" s="149" t="s">
        <v>35820</v>
      </c>
      <c r="W1469" s="158"/>
      <c r="X1469" s="149" t="s">
        <v>35822</v>
      </c>
      <c r="Y1469" s="149" t="s">
        <v>35821</v>
      </c>
      <c r="Z1469" s="149" t="s">
        <v>106</v>
      </c>
      <c r="AD1469" s="149" t="s">
        <v>132</v>
      </c>
      <c r="AE1469" s="149" t="s">
        <v>35823</v>
      </c>
      <c r="AG1469" s="149" t="s">
        <v>35825</v>
      </c>
      <c r="AH1469" s="149" t="s">
        <v>45686</v>
      </c>
      <c r="AI1469" s="149" t="s">
        <v>73</v>
      </c>
      <c r="AM1469" s="149" t="s">
        <v>132</v>
      </c>
      <c r="BA1469" s="149" t="s">
        <v>37193</v>
      </c>
      <c r="BB1469" s="149" t="s">
        <v>81</v>
      </c>
      <c r="BC1469" s="149" t="s">
        <v>81</v>
      </c>
      <c r="BD1469" s="149" t="s">
        <v>298</v>
      </c>
      <c r="BG1469" s="149" t="n">
        <v>117</v>
      </c>
      <c r="BH1469" s="149" t="s">
        <v>37111</v>
      </c>
    </row>
    <row r="1470" customFormat="false" ht="15" hidden="true" customHeight="false" outlineLevel="0" collapsed="false">
      <c r="A1470" s="158" t="n">
        <v>1832</v>
      </c>
      <c r="B1470" s="149" t="s">
        <v>33504</v>
      </c>
      <c r="C1470" s="149" t="s">
        <v>109</v>
      </c>
      <c r="D1470" s="159" t="n">
        <v>44161</v>
      </c>
      <c r="E1470" s="149" t="s">
        <v>44332</v>
      </c>
      <c r="F1470" s="158" t="s">
        <v>5543</v>
      </c>
      <c r="G1470" s="160" t="n">
        <v>12122141033</v>
      </c>
      <c r="H1470" s="149" t="n">
        <v>0</v>
      </c>
      <c r="I1470" s="149" t="s">
        <v>45687</v>
      </c>
      <c r="J1470" s="149" t="s">
        <v>37813</v>
      </c>
      <c r="K1470" s="149" t="s">
        <v>138</v>
      </c>
      <c r="L1470" s="159" t="n">
        <v>42728</v>
      </c>
      <c r="M1470" s="149" t="s">
        <v>37114</v>
      </c>
      <c r="N1470" s="149" t="s">
        <v>52</v>
      </c>
      <c r="Q1470" s="149" t="s">
        <v>33508</v>
      </c>
      <c r="S1470" s="158" t="n">
        <v>10</v>
      </c>
      <c r="T1470" s="158" t="n">
        <v>12</v>
      </c>
      <c r="U1470" s="149" t="s">
        <v>37247</v>
      </c>
      <c r="V1470" s="149" t="s">
        <v>24462</v>
      </c>
      <c r="W1470" s="158" t="n">
        <v>5348</v>
      </c>
      <c r="X1470" s="149" t="s">
        <v>24459</v>
      </c>
      <c r="Y1470" s="149" t="s">
        <v>24463</v>
      </c>
      <c r="Z1470" s="149" t="s">
        <v>106</v>
      </c>
      <c r="AA1470" s="149" t="s">
        <v>38148</v>
      </c>
      <c r="AB1470" s="149" t="s">
        <v>38149</v>
      </c>
      <c r="AC1470" s="149" t="s">
        <v>38150</v>
      </c>
      <c r="AD1470" s="149" t="s">
        <v>132</v>
      </c>
      <c r="AE1470" s="149" t="s">
        <v>24464</v>
      </c>
      <c r="AF1470" s="149" t="n">
        <v>6348</v>
      </c>
      <c r="AG1470" s="149" t="s">
        <v>24466</v>
      </c>
      <c r="AH1470" s="149" t="s">
        <v>24465</v>
      </c>
      <c r="AI1470" s="149" t="s">
        <v>106</v>
      </c>
      <c r="AJ1470" s="149" t="s">
        <v>38151</v>
      </c>
      <c r="AK1470" s="149" t="s">
        <v>38152</v>
      </c>
      <c r="AL1470" s="149" t="s">
        <v>38153</v>
      </c>
      <c r="AM1470" s="149" t="s">
        <v>107</v>
      </c>
      <c r="AO1470" s="149" t="s">
        <v>24461</v>
      </c>
      <c r="AP1470" s="149" t="s">
        <v>24459</v>
      </c>
      <c r="BA1470" s="149" t="s">
        <v>37193</v>
      </c>
      <c r="BB1470" s="149" t="s">
        <v>33510</v>
      </c>
      <c r="BC1470" s="149" t="n">
        <v>1</v>
      </c>
      <c r="BD1470" s="149" t="s">
        <v>178</v>
      </c>
      <c r="BE1470" s="149" t="s">
        <v>24462</v>
      </c>
      <c r="BG1470" s="149" t="n">
        <v>113</v>
      </c>
      <c r="BH1470" s="149" t="s">
        <v>37111</v>
      </c>
    </row>
    <row r="1471" customFormat="false" ht="15" hidden="true" customHeight="false" outlineLevel="0" collapsed="false">
      <c r="A1471" s="158" t="n">
        <v>1833</v>
      </c>
      <c r="B1471" s="149" t="s">
        <v>32188</v>
      </c>
      <c r="C1471" s="149" t="s">
        <v>109</v>
      </c>
      <c r="D1471" s="159" t="n">
        <v>44126</v>
      </c>
      <c r="E1471" s="149" t="s">
        <v>44332</v>
      </c>
      <c r="F1471" s="158" t="s">
        <v>5543</v>
      </c>
      <c r="G1471" s="160" t="n">
        <v>12122141034</v>
      </c>
      <c r="H1471" s="149" t="n">
        <v>0</v>
      </c>
      <c r="I1471" s="149" t="s">
        <v>45688</v>
      </c>
      <c r="J1471" s="149" t="s">
        <v>42265</v>
      </c>
      <c r="K1471" s="149" t="s">
        <v>53</v>
      </c>
      <c r="L1471" s="159" t="n">
        <v>42678</v>
      </c>
      <c r="M1471" s="149" t="s">
        <v>37114</v>
      </c>
      <c r="N1471" s="149" t="s">
        <v>52</v>
      </c>
      <c r="Q1471" s="149" t="s">
        <v>45689</v>
      </c>
      <c r="R1471" s="149" t="n">
        <v>11</v>
      </c>
      <c r="S1471" s="158" t="s">
        <v>443</v>
      </c>
      <c r="T1471" s="158" t="s">
        <v>1128</v>
      </c>
      <c r="U1471" s="149" t="s">
        <v>44681</v>
      </c>
      <c r="V1471" s="149" t="s">
        <v>32195</v>
      </c>
      <c r="W1471" s="158"/>
      <c r="X1471" s="149" t="s">
        <v>32197</v>
      </c>
      <c r="Y1471" s="149" t="s">
        <v>44682</v>
      </c>
      <c r="Z1471" s="149" t="s">
        <v>106</v>
      </c>
      <c r="AD1471" s="149" t="s">
        <v>132</v>
      </c>
      <c r="AE1471" s="149" t="s">
        <v>32198</v>
      </c>
      <c r="AG1471" s="149" t="s">
        <v>32200</v>
      </c>
      <c r="AH1471" s="149" t="s">
        <v>44683</v>
      </c>
      <c r="AI1471" s="149" t="s">
        <v>106</v>
      </c>
      <c r="AM1471" s="149" t="s">
        <v>132</v>
      </c>
      <c r="BA1471" s="149" t="s">
        <v>37193</v>
      </c>
      <c r="BB1471" s="149" t="s">
        <v>81</v>
      </c>
      <c r="BC1471" s="149" t="s">
        <v>81</v>
      </c>
      <c r="BG1471" s="149" t="n">
        <v>113</v>
      </c>
      <c r="BH1471" s="149" t="s">
        <v>37111</v>
      </c>
    </row>
    <row r="1472" customFormat="false" ht="15" hidden="true" customHeight="false" outlineLevel="0" collapsed="false">
      <c r="A1472" s="158" t="n">
        <v>1834</v>
      </c>
      <c r="B1472" s="149" t="s">
        <v>32688</v>
      </c>
      <c r="C1472" s="149" t="s">
        <v>109</v>
      </c>
      <c r="D1472" s="159" t="n">
        <v>44140</v>
      </c>
      <c r="E1472" s="149" t="s">
        <v>44332</v>
      </c>
      <c r="F1472" s="158" t="s">
        <v>5543</v>
      </c>
      <c r="G1472" s="160" t="n">
        <v>12122141035</v>
      </c>
      <c r="H1472" s="149" t="n">
        <v>0</v>
      </c>
      <c r="I1472" s="149" t="s">
        <v>45690</v>
      </c>
      <c r="J1472" s="149" t="s">
        <v>45691</v>
      </c>
      <c r="K1472" s="149" t="s">
        <v>7496</v>
      </c>
      <c r="L1472" s="159" t="n">
        <v>42706</v>
      </c>
      <c r="M1472" s="149" t="s">
        <v>37114</v>
      </c>
      <c r="N1472" s="149" t="s">
        <v>52</v>
      </c>
      <c r="Q1472" s="149" t="s">
        <v>45692</v>
      </c>
      <c r="R1472" s="149" t="n">
        <v>11</v>
      </c>
      <c r="S1472" s="158" t="s">
        <v>191</v>
      </c>
      <c r="T1472" s="158" t="s">
        <v>980</v>
      </c>
      <c r="U1472" s="149" t="s">
        <v>37165</v>
      </c>
      <c r="V1472" s="149" t="s">
        <v>32099</v>
      </c>
      <c r="W1472" s="158"/>
      <c r="X1472" s="149" t="s">
        <v>32101</v>
      </c>
      <c r="Y1472" s="149" t="s">
        <v>32100</v>
      </c>
      <c r="Z1472" s="149" t="s">
        <v>106</v>
      </c>
      <c r="AD1472" s="149" t="s">
        <v>132</v>
      </c>
      <c r="AE1472" s="149" t="s">
        <v>32102</v>
      </c>
      <c r="AG1472" s="149" t="s">
        <v>32104</v>
      </c>
      <c r="AH1472" s="149" t="s">
        <v>32103</v>
      </c>
      <c r="AI1472" s="149" t="s">
        <v>74</v>
      </c>
      <c r="BA1472" s="149" t="s">
        <v>44728</v>
      </c>
      <c r="BB1472" s="149" t="s">
        <v>81</v>
      </c>
      <c r="BC1472" s="149" t="s">
        <v>81</v>
      </c>
      <c r="BD1472" s="149" t="s">
        <v>298</v>
      </c>
      <c r="BG1472" s="149" t="n">
        <v>113</v>
      </c>
      <c r="BH1472" s="149" t="s">
        <v>37111</v>
      </c>
    </row>
    <row r="1473" customFormat="false" ht="15" hidden="true" customHeight="false" outlineLevel="0" collapsed="false">
      <c r="A1473" s="158" t="n">
        <v>1835</v>
      </c>
      <c r="B1473" s="149" t="s">
        <v>34730</v>
      </c>
      <c r="C1473" s="149" t="s">
        <v>109</v>
      </c>
      <c r="D1473" s="159" t="n">
        <v>44229</v>
      </c>
      <c r="E1473" s="149" t="s">
        <v>44332</v>
      </c>
      <c r="F1473" s="158" t="s">
        <v>5543</v>
      </c>
      <c r="G1473" s="160" t="n">
        <v>12122141036</v>
      </c>
      <c r="H1473" s="149" t="n">
        <v>0</v>
      </c>
      <c r="I1473" s="149" t="s">
        <v>45693</v>
      </c>
      <c r="J1473" s="149" t="s">
        <v>45694</v>
      </c>
      <c r="K1473" s="149" t="s">
        <v>3729</v>
      </c>
      <c r="L1473" s="159" t="n">
        <v>42775</v>
      </c>
      <c r="M1473" s="149" t="s">
        <v>37114</v>
      </c>
      <c r="N1473" s="149" t="s">
        <v>52</v>
      </c>
      <c r="Q1473" s="149" t="s">
        <v>34736</v>
      </c>
      <c r="R1473" s="149" t="s">
        <v>13179</v>
      </c>
      <c r="S1473" s="158" t="n">
        <v>1</v>
      </c>
      <c r="T1473" s="158" t="n">
        <v>5</v>
      </c>
      <c r="U1473" s="149" t="s">
        <v>38301</v>
      </c>
      <c r="V1473" s="149" t="s">
        <v>34737</v>
      </c>
      <c r="W1473" s="158"/>
      <c r="X1473" s="149" t="s">
        <v>34733</v>
      </c>
      <c r="Y1473" s="149" t="s">
        <v>34738</v>
      </c>
      <c r="Z1473" s="149" t="s">
        <v>106</v>
      </c>
      <c r="AD1473" s="149" t="s">
        <v>204</v>
      </c>
      <c r="AE1473" s="149" t="s">
        <v>34739</v>
      </c>
      <c r="AG1473" s="149" t="s">
        <v>34740</v>
      </c>
      <c r="AI1473" s="149" t="s">
        <v>106</v>
      </c>
      <c r="AM1473" s="149" t="s">
        <v>107</v>
      </c>
      <c r="BA1473" s="149" t="s">
        <v>37193</v>
      </c>
      <c r="BB1473" s="149" t="s">
        <v>81</v>
      </c>
      <c r="BC1473" s="149" t="s">
        <v>81</v>
      </c>
      <c r="BD1473" s="149" t="s">
        <v>128</v>
      </c>
      <c r="BG1473" s="149" t="n">
        <v>114</v>
      </c>
      <c r="BH1473" s="149" t="s">
        <v>37111</v>
      </c>
    </row>
    <row r="1474" customFormat="false" ht="15" hidden="true" customHeight="false" outlineLevel="0" collapsed="false">
      <c r="A1474" s="158" t="n">
        <v>1836</v>
      </c>
      <c r="B1474" s="149" t="s">
        <v>32152</v>
      </c>
      <c r="C1474" s="149" t="s">
        <v>109</v>
      </c>
      <c r="D1474" s="159" t="n">
        <v>44126</v>
      </c>
      <c r="E1474" s="149" t="s">
        <v>44332</v>
      </c>
      <c r="F1474" s="158" t="s">
        <v>5543</v>
      </c>
      <c r="G1474" s="160" t="n">
        <v>12122141037</v>
      </c>
      <c r="H1474" s="149" t="n">
        <v>0</v>
      </c>
      <c r="I1474" s="149" t="s">
        <v>45695</v>
      </c>
      <c r="J1474" s="149" t="s">
        <v>37912</v>
      </c>
      <c r="K1474" s="149" t="s">
        <v>138</v>
      </c>
      <c r="L1474" s="159" t="n">
        <v>42870</v>
      </c>
      <c r="M1474" s="149" t="s">
        <v>37114</v>
      </c>
      <c r="N1474" s="149" t="s">
        <v>52</v>
      </c>
      <c r="Q1474" s="149" t="s">
        <v>45696</v>
      </c>
      <c r="R1474" s="149" t="n">
        <v>14</v>
      </c>
      <c r="S1474" s="158" t="s">
        <v>555</v>
      </c>
      <c r="T1474" s="158" t="s">
        <v>573</v>
      </c>
      <c r="U1474" s="149" t="s">
        <v>37171</v>
      </c>
      <c r="V1474" s="149" t="s">
        <v>32156</v>
      </c>
      <c r="W1474" s="158"/>
      <c r="X1474" s="149" t="s">
        <v>32158</v>
      </c>
      <c r="Y1474" s="149" t="s">
        <v>32157</v>
      </c>
      <c r="Z1474" s="149" t="s">
        <v>156</v>
      </c>
      <c r="AD1474" s="149" t="s">
        <v>132</v>
      </c>
      <c r="AE1474" s="149" t="s">
        <v>32159</v>
      </c>
      <c r="AG1474" s="149" t="s">
        <v>32161</v>
      </c>
      <c r="AH1474" s="149" t="s">
        <v>45697</v>
      </c>
      <c r="AI1474" s="149" t="s">
        <v>156</v>
      </c>
      <c r="AM1474" s="149" t="s">
        <v>132</v>
      </c>
      <c r="BA1474" s="149" t="s">
        <v>37193</v>
      </c>
      <c r="BB1474" s="149" t="s">
        <v>81</v>
      </c>
      <c r="BC1474" s="149" t="s">
        <v>81</v>
      </c>
      <c r="BD1474" s="149" t="s">
        <v>298</v>
      </c>
      <c r="BG1474" s="149" t="n">
        <v>114</v>
      </c>
      <c r="BH1474" s="149" t="s">
        <v>37111</v>
      </c>
    </row>
    <row r="1475" customFormat="false" ht="15" hidden="true" customHeight="false" outlineLevel="0" collapsed="false">
      <c r="A1475" s="158" t="n">
        <v>1837</v>
      </c>
      <c r="B1475" s="149" t="s">
        <v>31107</v>
      </c>
      <c r="C1475" s="149" t="s">
        <v>109</v>
      </c>
      <c r="D1475" s="159" t="n">
        <v>44121</v>
      </c>
      <c r="E1475" s="149" t="s">
        <v>44332</v>
      </c>
      <c r="F1475" s="158" t="s">
        <v>5543</v>
      </c>
      <c r="G1475" s="160" t="n">
        <v>12122141038</v>
      </c>
      <c r="H1475" s="149" t="n">
        <v>0</v>
      </c>
      <c r="I1475" s="149" t="s">
        <v>45698</v>
      </c>
      <c r="J1475" s="149" t="s">
        <v>37479</v>
      </c>
      <c r="K1475" s="149" t="s">
        <v>138</v>
      </c>
      <c r="L1475" s="159" t="n">
        <v>42787</v>
      </c>
      <c r="M1475" s="149" t="s">
        <v>37114</v>
      </c>
      <c r="N1475" s="149" t="s">
        <v>52</v>
      </c>
      <c r="Q1475" s="149" t="s">
        <v>45699</v>
      </c>
      <c r="R1475" s="149" t="s">
        <v>5349</v>
      </c>
      <c r="S1475" s="158" t="s">
        <v>143</v>
      </c>
      <c r="T1475" s="158" t="s">
        <v>190</v>
      </c>
      <c r="U1475" s="149" t="s">
        <v>39823</v>
      </c>
      <c r="V1475" s="149" t="s">
        <v>5350</v>
      </c>
      <c r="W1475" s="158" t="n">
        <v>1071</v>
      </c>
      <c r="X1475" s="149" t="s">
        <v>5352</v>
      </c>
      <c r="Y1475" s="149" t="s">
        <v>5351</v>
      </c>
      <c r="Z1475" s="149" t="s">
        <v>106</v>
      </c>
      <c r="AD1475" s="149" t="s">
        <v>132</v>
      </c>
      <c r="AE1475" s="149" t="s">
        <v>5353</v>
      </c>
      <c r="AF1475" s="149" t="n">
        <v>2071</v>
      </c>
      <c r="AG1475" s="149" t="s">
        <v>5346</v>
      </c>
      <c r="AH1475" s="149" t="s">
        <v>5354</v>
      </c>
      <c r="AI1475" s="149" t="s">
        <v>74</v>
      </c>
      <c r="AO1475" s="149" t="s">
        <v>39822</v>
      </c>
      <c r="AP1475" s="149" t="n">
        <v>7356338</v>
      </c>
      <c r="BA1475" s="149" t="s">
        <v>37193</v>
      </c>
      <c r="BB1475" s="149" t="s">
        <v>5357</v>
      </c>
      <c r="BC1475" s="149" t="n">
        <v>5</v>
      </c>
      <c r="BD1475" s="149" t="s">
        <v>128</v>
      </c>
      <c r="BG1475" s="149" t="n">
        <v>113</v>
      </c>
      <c r="BH1475" s="149" t="s">
        <v>37111</v>
      </c>
    </row>
    <row r="1476" customFormat="false" ht="15" hidden="true" customHeight="false" outlineLevel="0" collapsed="false">
      <c r="A1476" s="158" t="n">
        <v>1838</v>
      </c>
      <c r="B1476" s="149" t="s">
        <v>36609</v>
      </c>
      <c r="C1476" s="149" t="s">
        <v>109</v>
      </c>
      <c r="D1476" s="159" t="n">
        <v>44377</v>
      </c>
      <c r="E1476" s="149" t="s">
        <v>44332</v>
      </c>
      <c r="F1476" s="158" t="s">
        <v>5543</v>
      </c>
      <c r="G1476" s="160" t="n">
        <v>12122141039</v>
      </c>
      <c r="H1476" s="149" t="n">
        <v>0</v>
      </c>
      <c r="I1476" s="149" t="s">
        <v>45700</v>
      </c>
      <c r="J1476" s="149" t="s">
        <v>45701</v>
      </c>
      <c r="K1476" s="149" t="s">
        <v>1381</v>
      </c>
      <c r="L1476" s="159" t="n">
        <v>42491</v>
      </c>
      <c r="M1476" s="149" t="s">
        <v>37114</v>
      </c>
      <c r="N1476" s="149" t="s">
        <v>52</v>
      </c>
      <c r="Q1476" s="149" t="s">
        <v>45702</v>
      </c>
      <c r="R1476" s="149" t="n">
        <v>3</v>
      </c>
      <c r="S1476" s="158" t="s">
        <v>117</v>
      </c>
      <c r="T1476" s="158" t="s">
        <v>117</v>
      </c>
      <c r="U1476" s="149" t="s">
        <v>37149</v>
      </c>
      <c r="V1476" s="149" t="s">
        <v>36615</v>
      </c>
      <c r="W1476" s="158"/>
      <c r="X1476" s="149" t="s">
        <v>36617</v>
      </c>
      <c r="Y1476" s="149" t="s">
        <v>36616</v>
      </c>
      <c r="Z1476" s="149" t="s">
        <v>73</v>
      </c>
      <c r="AD1476" s="149" t="s">
        <v>107</v>
      </c>
      <c r="AE1476" s="149" t="s">
        <v>36618</v>
      </c>
      <c r="AG1476" s="149" t="s">
        <v>36620</v>
      </c>
      <c r="AH1476" s="149" t="s">
        <v>45703</v>
      </c>
      <c r="AI1476" s="149" t="s">
        <v>106</v>
      </c>
      <c r="AM1476" s="149" t="s">
        <v>132</v>
      </c>
      <c r="BA1476" s="149" t="s">
        <v>37193</v>
      </c>
      <c r="BB1476" s="149" t="s">
        <v>81</v>
      </c>
      <c r="BC1476" s="149" t="s">
        <v>81</v>
      </c>
      <c r="BD1476" s="149" t="s">
        <v>663</v>
      </c>
      <c r="BG1476" s="149" t="n">
        <v>113</v>
      </c>
      <c r="BH1476" s="149" t="s">
        <v>37111</v>
      </c>
    </row>
    <row r="1477" customFormat="false" ht="15" hidden="true" customHeight="false" outlineLevel="0" collapsed="false">
      <c r="A1477" s="158" t="n">
        <v>1839</v>
      </c>
      <c r="B1477" s="149" t="s">
        <v>35352</v>
      </c>
      <c r="C1477" s="149" t="s">
        <v>109</v>
      </c>
      <c r="D1477" s="159" t="n">
        <v>44259</v>
      </c>
      <c r="E1477" s="149" t="s">
        <v>44332</v>
      </c>
      <c r="F1477" s="158" t="s">
        <v>542</v>
      </c>
      <c r="G1477" s="160" t="n">
        <v>12122151040</v>
      </c>
      <c r="H1477" s="149" t="n">
        <v>0</v>
      </c>
      <c r="I1477" s="149" t="s">
        <v>45704</v>
      </c>
      <c r="J1477" s="149" t="s">
        <v>37718</v>
      </c>
      <c r="K1477" s="149" t="s">
        <v>588</v>
      </c>
      <c r="L1477" s="159" t="n">
        <v>42501</v>
      </c>
      <c r="M1477" s="149" t="s">
        <v>37114</v>
      </c>
      <c r="N1477" s="149" t="s">
        <v>52</v>
      </c>
      <c r="Q1477" s="149" t="s">
        <v>44804</v>
      </c>
      <c r="R1477" s="149" t="s">
        <v>35355</v>
      </c>
      <c r="S1477" s="158" t="s">
        <v>287</v>
      </c>
      <c r="T1477" s="158" t="s">
        <v>190</v>
      </c>
      <c r="U1477" s="149" t="s">
        <v>37397</v>
      </c>
      <c r="V1477" s="149" t="s">
        <v>35168</v>
      </c>
      <c r="W1477" s="158"/>
      <c r="X1477" s="149" t="s">
        <v>35170</v>
      </c>
      <c r="Y1477" s="149" t="s">
        <v>35169</v>
      </c>
      <c r="AD1477" s="149" t="s">
        <v>107</v>
      </c>
      <c r="AE1477" s="149" t="s">
        <v>35171</v>
      </c>
      <c r="AG1477" s="149" t="s">
        <v>35170</v>
      </c>
      <c r="AH1477" s="149" t="s">
        <v>35172</v>
      </c>
      <c r="AI1477" s="149" t="s">
        <v>74</v>
      </c>
      <c r="BA1477" s="149" t="s">
        <v>45705</v>
      </c>
      <c r="BB1477" s="149" t="s">
        <v>35362</v>
      </c>
      <c r="BC1477" s="149" t="n">
        <v>1</v>
      </c>
      <c r="BD1477" s="149" t="s">
        <v>178</v>
      </c>
      <c r="BE1477" s="149" t="s">
        <v>45706</v>
      </c>
      <c r="BG1477" s="149" t="n">
        <v>116</v>
      </c>
      <c r="BH1477" s="149" t="s">
        <v>37111</v>
      </c>
    </row>
    <row r="1478" customFormat="false" ht="15" hidden="true" customHeight="false" outlineLevel="0" collapsed="false">
      <c r="A1478" s="158" t="n">
        <v>1840</v>
      </c>
      <c r="B1478" s="149" t="s">
        <v>35491</v>
      </c>
      <c r="C1478" s="149" t="s">
        <v>109</v>
      </c>
      <c r="D1478" s="159" t="n">
        <v>44271</v>
      </c>
      <c r="E1478" s="149" t="s">
        <v>44332</v>
      </c>
      <c r="F1478" s="158" t="s">
        <v>5543</v>
      </c>
      <c r="G1478" s="160" t="n">
        <v>12122142041</v>
      </c>
      <c r="H1478" s="149" t="n">
        <v>0</v>
      </c>
      <c r="I1478" s="149" t="s">
        <v>45707</v>
      </c>
      <c r="J1478" s="149" t="s">
        <v>39268</v>
      </c>
      <c r="K1478" s="149" t="s">
        <v>138</v>
      </c>
      <c r="L1478" s="159" t="n">
        <v>42933</v>
      </c>
      <c r="M1478" s="149" t="s">
        <v>83</v>
      </c>
      <c r="N1478" s="149" t="s">
        <v>52</v>
      </c>
      <c r="Q1478" s="149" t="s">
        <v>35495</v>
      </c>
      <c r="R1478" s="149" t="s">
        <v>9193</v>
      </c>
      <c r="S1478" s="158" t="s">
        <v>573</v>
      </c>
      <c r="T1478" s="158" t="s">
        <v>311</v>
      </c>
      <c r="U1478" s="149" t="s">
        <v>37171</v>
      </c>
      <c r="V1478" s="149" t="s">
        <v>32462</v>
      </c>
      <c r="W1478" s="158"/>
      <c r="X1478" s="149" t="s">
        <v>32464</v>
      </c>
      <c r="Y1478" s="149" t="s">
        <v>32463</v>
      </c>
      <c r="Z1478" s="149" t="s">
        <v>106</v>
      </c>
      <c r="AD1478" s="149" t="s">
        <v>132</v>
      </c>
      <c r="AE1478" s="149" t="s">
        <v>32465</v>
      </c>
      <c r="AG1478" s="149" t="s">
        <v>32467</v>
      </c>
      <c r="AH1478" s="149" t="s">
        <v>32466</v>
      </c>
      <c r="AI1478" s="149" t="s">
        <v>106</v>
      </c>
      <c r="AM1478" s="149" t="s">
        <v>107</v>
      </c>
      <c r="BA1478" s="149" t="s">
        <v>37193</v>
      </c>
      <c r="BB1478" s="149" t="s">
        <v>35499</v>
      </c>
      <c r="BC1478" s="149" t="n">
        <v>1</v>
      </c>
      <c r="BG1478" s="149" t="n">
        <v>114</v>
      </c>
      <c r="BH1478" s="149" t="s">
        <v>37111</v>
      </c>
    </row>
    <row r="1479" customFormat="false" ht="15" hidden="true" customHeight="false" outlineLevel="0" collapsed="false">
      <c r="A1479" s="158" t="n">
        <v>1841</v>
      </c>
      <c r="B1479" s="149" t="s">
        <v>30223</v>
      </c>
      <c r="C1479" s="149" t="s">
        <v>109</v>
      </c>
      <c r="D1479" s="159" t="n">
        <v>44078</v>
      </c>
      <c r="E1479" s="149" t="s">
        <v>44332</v>
      </c>
      <c r="F1479" s="158" t="s">
        <v>5543</v>
      </c>
      <c r="G1479" s="160" t="n">
        <v>12122142042</v>
      </c>
      <c r="H1479" s="149" t="n">
        <v>0</v>
      </c>
      <c r="I1479" s="149" t="s">
        <v>45708</v>
      </c>
      <c r="J1479" s="149" t="s">
        <v>24404</v>
      </c>
      <c r="K1479" s="149" t="s">
        <v>53</v>
      </c>
      <c r="L1479" s="159" t="n">
        <v>42819</v>
      </c>
      <c r="M1479" s="149" t="s">
        <v>83</v>
      </c>
      <c r="N1479" s="149" t="s">
        <v>52</v>
      </c>
      <c r="Q1479" s="149" t="s">
        <v>30227</v>
      </c>
      <c r="R1479" s="149" t="s">
        <v>6065</v>
      </c>
      <c r="S1479" s="158" t="s">
        <v>142</v>
      </c>
      <c r="T1479" s="158" t="s">
        <v>631</v>
      </c>
      <c r="U1479" s="149" t="s">
        <v>37116</v>
      </c>
      <c r="V1479" s="149" t="s">
        <v>6066</v>
      </c>
      <c r="W1479" s="158"/>
      <c r="X1479" s="149" t="s">
        <v>6068</v>
      </c>
      <c r="Y1479" s="149" t="s">
        <v>6067</v>
      </c>
      <c r="Z1479" s="149" t="s">
        <v>106</v>
      </c>
      <c r="AD1479" s="149" t="s">
        <v>132</v>
      </c>
      <c r="AE1479" s="149" t="s">
        <v>6069</v>
      </c>
      <c r="AG1479" s="149" t="s">
        <v>6071</v>
      </c>
      <c r="AH1479" s="149" t="s">
        <v>45709</v>
      </c>
      <c r="AI1479" s="149" t="s">
        <v>74</v>
      </c>
      <c r="BA1479" s="149" t="s">
        <v>37193</v>
      </c>
      <c r="BB1479" s="149" t="s">
        <v>30231</v>
      </c>
      <c r="BC1479" s="149" t="n">
        <v>3</v>
      </c>
      <c r="BD1479" s="149" t="s">
        <v>128</v>
      </c>
      <c r="BG1479" s="149" t="n">
        <v>114</v>
      </c>
      <c r="BH1479" s="149" t="s">
        <v>37111</v>
      </c>
    </row>
    <row r="1480" customFormat="false" ht="15" hidden="true" customHeight="false" outlineLevel="0" collapsed="false">
      <c r="A1480" s="158" t="n">
        <v>1842</v>
      </c>
      <c r="B1480" s="149" t="s">
        <v>33956</v>
      </c>
      <c r="C1480" s="149" t="s">
        <v>109</v>
      </c>
      <c r="D1480" s="159" t="n">
        <v>44181</v>
      </c>
      <c r="E1480" s="149" t="s">
        <v>44332</v>
      </c>
      <c r="F1480" s="158" t="s">
        <v>542</v>
      </c>
      <c r="G1480" s="160" t="n">
        <v>12122152043</v>
      </c>
      <c r="H1480" s="149" t="n">
        <v>0</v>
      </c>
      <c r="I1480" s="149" t="s">
        <v>45710</v>
      </c>
      <c r="J1480" s="149" t="s">
        <v>37169</v>
      </c>
      <c r="K1480" s="149" t="s">
        <v>17617</v>
      </c>
      <c r="L1480" s="159" t="n">
        <v>42418</v>
      </c>
      <c r="M1480" s="149" t="s">
        <v>83</v>
      </c>
      <c r="N1480" s="149" t="s">
        <v>52</v>
      </c>
      <c r="Q1480" s="149" t="s">
        <v>44800</v>
      </c>
      <c r="R1480" s="149" t="s">
        <v>33959</v>
      </c>
      <c r="S1480" s="158" t="s">
        <v>117</v>
      </c>
      <c r="T1480" s="158" t="s">
        <v>57</v>
      </c>
      <c r="U1480" s="149" t="s">
        <v>37229</v>
      </c>
      <c r="V1480" s="149" t="s">
        <v>33960</v>
      </c>
      <c r="W1480" s="158"/>
      <c r="X1480" s="149" t="s">
        <v>33962</v>
      </c>
      <c r="Y1480" s="149" t="s">
        <v>33961</v>
      </c>
      <c r="Z1480" s="149" t="s">
        <v>156</v>
      </c>
      <c r="AD1480" s="149" t="s">
        <v>132</v>
      </c>
      <c r="AE1480" s="149" t="s">
        <v>33963</v>
      </c>
      <c r="AG1480" s="149" t="s">
        <v>33965</v>
      </c>
      <c r="AH1480" s="149" t="s">
        <v>45711</v>
      </c>
      <c r="AI1480" s="149" t="s">
        <v>156</v>
      </c>
      <c r="AM1480" s="149" t="s">
        <v>132</v>
      </c>
      <c r="BA1480" s="149" t="s">
        <v>44845</v>
      </c>
      <c r="BB1480" s="149" t="s">
        <v>81</v>
      </c>
      <c r="BC1480" s="149" t="s">
        <v>81</v>
      </c>
      <c r="BD1480" s="149" t="s">
        <v>178</v>
      </c>
      <c r="BE1480" s="149" t="s">
        <v>4678</v>
      </c>
      <c r="BG1480" s="149" t="n">
        <v>115</v>
      </c>
      <c r="BH1480" s="149" t="s">
        <v>37111</v>
      </c>
    </row>
    <row r="1481" customFormat="false" ht="15" hidden="true" customHeight="false" outlineLevel="0" collapsed="false">
      <c r="A1481" s="158" t="n">
        <v>1843</v>
      </c>
      <c r="B1481" s="149" t="s">
        <v>31789</v>
      </c>
      <c r="C1481" s="149" t="s">
        <v>109</v>
      </c>
      <c r="D1481" s="159" t="n">
        <v>44123</v>
      </c>
      <c r="E1481" s="149" t="s">
        <v>44332</v>
      </c>
      <c r="F1481" s="158" t="s">
        <v>5543</v>
      </c>
      <c r="G1481" s="160" t="n">
        <v>12122141044</v>
      </c>
      <c r="H1481" s="149" t="n">
        <v>0</v>
      </c>
      <c r="I1481" s="149" t="s">
        <v>45712</v>
      </c>
      <c r="J1481" s="149" t="s">
        <v>39832</v>
      </c>
      <c r="K1481" s="149" t="s">
        <v>38767</v>
      </c>
      <c r="L1481" s="159" t="n">
        <v>42619</v>
      </c>
      <c r="M1481" s="149" t="s">
        <v>37114</v>
      </c>
      <c r="N1481" s="149" t="s">
        <v>52</v>
      </c>
      <c r="Q1481" s="149" t="s">
        <v>38768</v>
      </c>
      <c r="R1481" s="149" t="s">
        <v>23273</v>
      </c>
      <c r="S1481" s="158" t="s">
        <v>57</v>
      </c>
      <c r="T1481" s="158" t="s">
        <v>58</v>
      </c>
      <c r="U1481" s="149" t="s">
        <v>37108</v>
      </c>
      <c r="V1481" s="149" t="s">
        <v>45713</v>
      </c>
      <c r="W1481" s="158"/>
      <c r="X1481" s="149" t="s">
        <v>23275</v>
      </c>
      <c r="Y1481" s="149" t="s">
        <v>23274</v>
      </c>
      <c r="Z1481" s="149" t="s">
        <v>156</v>
      </c>
      <c r="AD1481" s="149" t="s">
        <v>132</v>
      </c>
      <c r="AE1481" s="149" t="s">
        <v>38769</v>
      </c>
      <c r="AG1481" s="149" t="s">
        <v>10513</v>
      </c>
      <c r="AH1481" s="149" t="s">
        <v>45714</v>
      </c>
      <c r="AI1481" s="149" t="s">
        <v>74</v>
      </c>
      <c r="BA1481" s="149" t="s">
        <v>37193</v>
      </c>
      <c r="BB1481" s="149" t="s">
        <v>38771</v>
      </c>
      <c r="BC1481" s="149" t="n">
        <v>5</v>
      </c>
      <c r="BD1481" s="149" t="s">
        <v>128</v>
      </c>
      <c r="BG1481" s="149" t="n">
        <v>113</v>
      </c>
      <c r="BH1481" s="149" t="s">
        <v>37111</v>
      </c>
    </row>
    <row r="1482" customFormat="false" ht="15" hidden="true" customHeight="false" outlineLevel="0" collapsed="false">
      <c r="A1482" s="158" t="n">
        <v>1844</v>
      </c>
      <c r="B1482" s="149" t="s">
        <v>36496</v>
      </c>
      <c r="C1482" s="149" t="s">
        <v>109</v>
      </c>
      <c r="D1482" s="159" t="n">
        <v>44370</v>
      </c>
      <c r="E1482" s="149" t="s">
        <v>44332</v>
      </c>
      <c r="F1482" s="158" t="s">
        <v>5543</v>
      </c>
      <c r="G1482" s="160" t="n">
        <v>12122141045</v>
      </c>
      <c r="H1482" s="149" t="n">
        <v>0</v>
      </c>
      <c r="I1482" s="149" t="s">
        <v>45715</v>
      </c>
      <c r="J1482" s="149" t="s">
        <v>45716</v>
      </c>
      <c r="K1482" s="149" t="s">
        <v>138</v>
      </c>
      <c r="L1482" s="159" t="n">
        <v>42964</v>
      </c>
      <c r="M1482" s="149" t="s">
        <v>37114</v>
      </c>
      <c r="N1482" s="149" t="s">
        <v>52</v>
      </c>
      <c r="Q1482" s="149" t="s">
        <v>22621</v>
      </c>
      <c r="R1482" s="149" t="n">
        <v>7</v>
      </c>
      <c r="S1482" s="158" t="s">
        <v>287</v>
      </c>
      <c r="T1482" s="158" t="s">
        <v>287</v>
      </c>
      <c r="U1482" s="149" t="s">
        <v>37149</v>
      </c>
      <c r="V1482" s="149" t="s">
        <v>22622</v>
      </c>
      <c r="W1482" s="158" t="n">
        <v>5524</v>
      </c>
      <c r="X1482" s="149" t="s">
        <v>22618</v>
      </c>
      <c r="Y1482" s="149" t="s">
        <v>22623</v>
      </c>
      <c r="Z1482" s="149" t="s">
        <v>106</v>
      </c>
      <c r="AA1482" s="149" t="s">
        <v>37318</v>
      </c>
      <c r="AB1482" s="149" t="s">
        <v>37355</v>
      </c>
      <c r="AC1482" s="149" t="s">
        <v>37356</v>
      </c>
      <c r="AD1482" s="149" t="s">
        <v>132</v>
      </c>
      <c r="AE1482" s="149" t="s">
        <v>22624</v>
      </c>
      <c r="AF1482" s="149" t="n">
        <v>6524</v>
      </c>
      <c r="AG1482" s="149" t="s">
        <v>22626</v>
      </c>
      <c r="AH1482" s="149" t="s">
        <v>22625</v>
      </c>
      <c r="AI1482" s="149" t="s">
        <v>106</v>
      </c>
      <c r="AJ1482" s="149" t="s">
        <v>37318</v>
      </c>
      <c r="AK1482" s="149" t="s">
        <v>37357</v>
      </c>
      <c r="AL1482" s="149" t="s">
        <v>37358</v>
      </c>
      <c r="AM1482" s="149" t="s">
        <v>132</v>
      </c>
      <c r="AO1482" s="149" t="s">
        <v>22621</v>
      </c>
      <c r="AP1482" s="149" t="s">
        <v>22626</v>
      </c>
      <c r="BA1482" s="149" t="s">
        <v>37193</v>
      </c>
      <c r="BB1482" s="149" t="s">
        <v>36507</v>
      </c>
      <c r="BC1482" s="149" t="s">
        <v>542</v>
      </c>
      <c r="BG1482" s="149" t="n">
        <v>114</v>
      </c>
      <c r="BH1482" s="149" t="s">
        <v>37111</v>
      </c>
    </row>
    <row r="1483" customFormat="false" ht="15" hidden="true" customHeight="false" outlineLevel="0" collapsed="false">
      <c r="A1483" s="158" t="n">
        <v>1845</v>
      </c>
      <c r="B1483" s="149" t="s">
        <v>30852</v>
      </c>
      <c r="C1483" s="149" t="s">
        <v>109</v>
      </c>
      <c r="D1483" s="159" t="n">
        <v>44120</v>
      </c>
      <c r="E1483" s="149" t="s">
        <v>44332</v>
      </c>
      <c r="F1483" s="158" t="s">
        <v>5543</v>
      </c>
      <c r="G1483" s="160" t="n">
        <v>12122142046</v>
      </c>
      <c r="H1483" s="149" t="n">
        <v>0</v>
      </c>
      <c r="I1483" s="149" t="s">
        <v>45717</v>
      </c>
      <c r="J1483" s="149" t="s">
        <v>25308</v>
      </c>
      <c r="K1483" s="149" t="s">
        <v>30856</v>
      </c>
      <c r="L1483" s="159" t="n">
        <v>42780</v>
      </c>
      <c r="M1483" s="149" t="s">
        <v>83</v>
      </c>
      <c r="N1483" s="149" t="s">
        <v>52</v>
      </c>
      <c r="Q1483" s="149" t="s">
        <v>22721</v>
      </c>
      <c r="R1483" s="149" t="s">
        <v>2282</v>
      </c>
      <c r="S1483" s="158" t="s">
        <v>190</v>
      </c>
      <c r="T1483" s="158" t="s">
        <v>631</v>
      </c>
      <c r="U1483" s="149" t="s">
        <v>37116</v>
      </c>
      <c r="V1483" s="149" t="s">
        <v>45718</v>
      </c>
      <c r="W1483" s="158"/>
      <c r="X1483" s="149" t="s">
        <v>12239</v>
      </c>
      <c r="Y1483" s="149" t="s">
        <v>30860</v>
      </c>
      <c r="Z1483" s="149" t="s">
        <v>106</v>
      </c>
      <c r="AD1483" s="149" t="s">
        <v>132</v>
      </c>
      <c r="AE1483" s="149" t="s">
        <v>45719</v>
      </c>
      <c r="AG1483" s="149" t="s">
        <v>12242</v>
      </c>
      <c r="AH1483" s="149" t="s">
        <v>45720</v>
      </c>
      <c r="AI1483" s="149" t="s">
        <v>74</v>
      </c>
      <c r="AM1483" s="149" t="s">
        <v>204</v>
      </c>
      <c r="BA1483" s="149" t="s">
        <v>37193</v>
      </c>
      <c r="BB1483" s="149" t="s">
        <v>45721</v>
      </c>
      <c r="BC1483" s="149" t="n">
        <v>6</v>
      </c>
      <c r="BG1483" s="149" t="n">
        <v>113</v>
      </c>
      <c r="BH1483" s="149" t="s">
        <v>37111</v>
      </c>
    </row>
    <row r="1484" customFormat="false" ht="15" hidden="true" customHeight="false" outlineLevel="0" collapsed="false">
      <c r="A1484" s="158" t="n">
        <v>1846</v>
      </c>
      <c r="B1484" s="149" t="s">
        <v>33690</v>
      </c>
      <c r="C1484" s="149" t="s">
        <v>109</v>
      </c>
      <c r="D1484" s="159" t="n">
        <v>44167</v>
      </c>
      <c r="E1484" s="149" t="s">
        <v>44332</v>
      </c>
      <c r="F1484" s="158" t="s">
        <v>5543</v>
      </c>
      <c r="G1484" s="160" t="n">
        <v>12122142047</v>
      </c>
      <c r="H1484" s="149" t="n">
        <v>0</v>
      </c>
      <c r="I1484" s="149" t="s">
        <v>45722</v>
      </c>
      <c r="J1484" s="149" t="s">
        <v>38785</v>
      </c>
      <c r="K1484" s="149" t="s">
        <v>53</v>
      </c>
      <c r="L1484" s="159" t="n">
        <v>42717</v>
      </c>
      <c r="M1484" s="149" t="s">
        <v>83</v>
      </c>
      <c r="N1484" s="149" t="s">
        <v>52</v>
      </c>
      <c r="Q1484" s="149" t="s">
        <v>45677</v>
      </c>
      <c r="R1484" s="149" t="s">
        <v>33694</v>
      </c>
      <c r="S1484" s="158" t="s">
        <v>1128</v>
      </c>
      <c r="T1484" s="158" t="s">
        <v>1449</v>
      </c>
      <c r="U1484" s="149" t="s">
        <v>41627</v>
      </c>
      <c r="V1484" s="149" t="s">
        <v>45678</v>
      </c>
      <c r="W1484" s="158"/>
      <c r="X1484" s="149" t="s">
        <v>33699</v>
      </c>
      <c r="Y1484" s="149" t="s">
        <v>33698</v>
      </c>
      <c r="Z1484" s="149" t="s">
        <v>106</v>
      </c>
      <c r="AD1484" s="149" t="s">
        <v>107</v>
      </c>
      <c r="AE1484" s="149" t="s">
        <v>45679</v>
      </c>
      <c r="AG1484" s="149" t="s">
        <v>33702</v>
      </c>
      <c r="AH1484" s="149" t="s">
        <v>45680</v>
      </c>
      <c r="AI1484" s="149" t="s">
        <v>74</v>
      </c>
      <c r="BA1484" s="149" t="s">
        <v>37193</v>
      </c>
      <c r="BB1484" s="149" t="s">
        <v>81</v>
      </c>
      <c r="BC1484" s="149" t="s">
        <v>81</v>
      </c>
      <c r="BD1484" s="149" t="s">
        <v>178</v>
      </c>
      <c r="BE1484" s="149" t="s">
        <v>317</v>
      </c>
      <c r="BG1484" s="149" t="n">
        <v>113</v>
      </c>
      <c r="BH1484" s="149" t="s">
        <v>37111</v>
      </c>
    </row>
    <row r="1485" customFormat="false" ht="15" hidden="true" customHeight="false" outlineLevel="0" collapsed="false">
      <c r="A1485" s="158" t="n">
        <v>1847</v>
      </c>
      <c r="B1485" s="149" t="s">
        <v>33984</v>
      </c>
      <c r="C1485" s="149" t="s">
        <v>109</v>
      </c>
      <c r="D1485" s="159" t="n">
        <v>44182</v>
      </c>
      <c r="E1485" s="149" t="s">
        <v>44332</v>
      </c>
      <c r="F1485" s="158" t="s">
        <v>5543</v>
      </c>
      <c r="G1485" s="160" t="n">
        <v>12122141048</v>
      </c>
      <c r="H1485" s="149" t="n">
        <v>0</v>
      </c>
      <c r="I1485" s="149" t="s">
        <v>45723</v>
      </c>
      <c r="J1485" s="149" t="s">
        <v>45724</v>
      </c>
      <c r="K1485" s="149" t="s">
        <v>138</v>
      </c>
      <c r="L1485" s="159" t="n">
        <v>42793</v>
      </c>
      <c r="M1485" s="149" t="s">
        <v>37114</v>
      </c>
      <c r="N1485" s="149" t="s">
        <v>52</v>
      </c>
      <c r="Q1485" s="149" t="s">
        <v>23394</v>
      </c>
      <c r="R1485" s="149" t="s">
        <v>630</v>
      </c>
      <c r="S1485" s="158" t="s">
        <v>212</v>
      </c>
      <c r="T1485" s="158" t="s">
        <v>443</v>
      </c>
      <c r="U1485" s="149" t="s">
        <v>38301</v>
      </c>
      <c r="V1485" s="149" t="s">
        <v>4560</v>
      </c>
      <c r="W1485" s="158" t="n">
        <v>5767</v>
      </c>
      <c r="X1485" s="149" t="s">
        <v>4562</v>
      </c>
      <c r="Y1485" s="149" t="s">
        <v>4561</v>
      </c>
      <c r="Z1485" s="149" t="s">
        <v>106</v>
      </c>
      <c r="AA1485" s="149" t="s">
        <v>81</v>
      </c>
      <c r="AB1485" s="149" t="s">
        <v>38302</v>
      </c>
      <c r="AC1485" s="149" t="s">
        <v>38303</v>
      </c>
      <c r="AD1485" s="149" t="s">
        <v>132</v>
      </c>
      <c r="AE1485" s="149" t="s">
        <v>4563</v>
      </c>
      <c r="AF1485" s="149" t="n">
        <v>6767</v>
      </c>
      <c r="AG1485" s="149" t="s">
        <v>4556</v>
      </c>
      <c r="AH1485" s="149" t="s">
        <v>38304</v>
      </c>
      <c r="AI1485" s="149" t="s">
        <v>74</v>
      </c>
      <c r="AJ1485" s="149" t="s">
        <v>81</v>
      </c>
      <c r="AK1485" s="149" t="s">
        <v>81</v>
      </c>
      <c r="AL1485" s="149" t="s">
        <v>81</v>
      </c>
      <c r="AO1485" s="149" t="s">
        <v>23394</v>
      </c>
      <c r="BA1485" s="149" t="s">
        <v>37193</v>
      </c>
      <c r="BB1485" s="149" t="s">
        <v>33990</v>
      </c>
      <c r="BC1485" s="149" t="n">
        <v>1</v>
      </c>
      <c r="BG1485" s="149" t="n">
        <v>114</v>
      </c>
      <c r="BH1485" s="149" t="s">
        <v>37111</v>
      </c>
    </row>
    <row r="1486" customFormat="false" ht="15" hidden="true" customHeight="false" outlineLevel="0" collapsed="false">
      <c r="A1486" s="158" t="n">
        <v>1848</v>
      </c>
      <c r="B1486" s="149" t="s">
        <v>36325</v>
      </c>
      <c r="C1486" s="149" t="s">
        <v>109</v>
      </c>
      <c r="D1486" s="159" t="n">
        <v>44355</v>
      </c>
      <c r="E1486" s="149" t="s">
        <v>44332</v>
      </c>
      <c r="F1486" s="158" t="s">
        <v>5543</v>
      </c>
      <c r="G1486" s="160" t="n">
        <v>12122141049</v>
      </c>
      <c r="H1486" s="149" t="n">
        <v>0</v>
      </c>
      <c r="I1486" s="149" t="s">
        <v>45725</v>
      </c>
      <c r="J1486" s="149" t="s">
        <v>37718</v>
      </c>
      <c r="K1486" s="149" t="s">
        <v>138</v>
      </c>
      <c r="L1486" s="159" t="n">
        <v>42954</v>
      </c>
      <c r="M1486" s="149" t="s">
        <v>37114</v>
      </c>
      <c r="N1486" s="149" t="s">
        <v>52</v>
      </c>
      <c r="Q1486" s="149" t="s">
        <v>36330</v>
      </c>
      <c r="R1486" s="149" t="s">
        <v>29976</v>
      </c>
      <c r="S1486" s="158" t="n">
        <v>2</v>
      </c>
      <c r="T1486" s="158" t="n">
        <v>9</v>
      </c>
      <c r="U1486" s="149" t="s">
        <v>37380</v>
      </c>
      <c r="V1486" s="149" t="s">
        <v>36332</v>
      </c>
      <c r="W1486" s="158"/>
      <c r="X1486" s="149" t="s">
        <v>36334</v>
      </c>
      <c r="Y1486" s="149" t="s">
        <v>36333</v>
      </c>
      <c r="Z1486" s="149" t="s">
        <v>73</v>
      </c>
      <c r="AD1486" s="149" t="s">
        <v>132</v>
      </c>
      <c r="AE1486" s="149" t="s">
        <v>36335</v>
      </c>
      <c r="AG1486" s="149" t="s">
        <v>36337</v>
      </c>
      <c r="AH1486" s="149" t="s">
        <v>45726</v>
      </c>
      <c r="AI1486" s="149" t="s">
        <v>73</v>
      </c>
      <c r="AM1486" s="149" t="s">
        <v>107</v>
      </c>
      <c r="BA1486" s="149" t="s">
        <v>37193</v>
      </c>
      <c r="BB1486" s="149" t="s">
        <v>81</v>
      </c>
      <c r="BC1486" s="149" t="s">
        <v>81</v>
      </c>
      <c r="BD1486" s="149" t="s">
        <v>128</v>
      </c>
      <c r="BG1486" s="149" t="n">
        <v>114</v>
      </c>
      <c r="BH1486" s="149" t="s">
        <v>37111</v>
      </c>
    </row>
    <row r="1487" customFormat="false" ht="15" hidden="true" customHeight="false" outlineLevel="0" collapsed="false">
      <c r="A1487" s="158" t="n">
        <v>1849</v>
      </c>
      <c r="B1487" s="149" t="s">
        <v>35694</v>
      </c>
      <c r="C1487" s="149" t="s">
        <v>109</v>
      </c>
      <c r="D1487" s="159" t="n">
        <v>44292</v>
      </c>
      <c r="E1487" s="149" t="s">
        <v>44332</v>
      </c>
      <c r="F1487" s="158" t="s">
        <v>5543</v>
      </c>
      <c r="G1487" s="160" t="n">
        <v>12122142050</v>
      </c>
      <c r="H1487" s="149" t="n">
        <v>0</v>
      </c>
      <c r="I1487" s="149" t="s">
        <v>45727</v>
      </c>
      <c r="J1487" s="149" t="s">
        <v>38888</v>
      </c>
      <c r="K1487" s="149" t="s">
        <v>59</v>
      </c>
      <c r="L1487" s="159" t="n">
        <v>42956</v>
      </c>
      <c r="M1487" s="149" t="s">
        <v>83</v>
      </c>
      <c r="N1487" s="149" t="s">
        <v>52</v>
      </c>
      <c r="Q1487" s="149" t="s">
        <v>45728</v>
      </c>
      <c r="R1487" s="149" t="n">
        <v>15</v>
      </c>
      <c r="S1487" s="158" t="s">
        <v>573</v>
      </c>
      <c r="T1487" s="158" t="s">
        <v>142</v>
      </c>
      <c r="U1487" s="149" t="s">
        <v>37229</v>
      </c>
      <c r="V1487" s="149" t="s">
        <v>35699</v>
      </c>
      <c r="W1487" s="158"/>
      <c r="X1487" s="149" t="s">
        <v>35701</v>
      </c>
      <c r="Y1487" s="149" t="s">
        <v>35700</v>
      </c>
      <c r="Z1487" s="149" t="s">
        <v>156</v>
      </c>
      <c r="AD1487" s="149" t="s">
        <v>107</v>
      </c>
      <c r="AE1487" s="149" t="s">
        <v>35702</v>
      </c>
      <c r="AG1487" s="149" t="s">
        <v>35704</v>
      </c>
      <c r="AH1487" s="149" t="s">
        <v>45729</v>
      </c>
      <c r="AI1487" s="149" t="s">
        <v>156</v>
      </c>
      <c r="AM1487" s="149" t="s">
        <v>107</v>
      </c>
      <c r="BA1487" s="149" t="s">
        <v>37193</v>
      </c>
      <c r="BB1487" s="149" t="s">
        <v>81</v>
      </c>
      <c r="BC1487" s="149" t="s">
        <v>81</v>
      </c>
      <c r="BD1487" s="149" t="s">
        <v>128</v>
      </c>
      <c r="BE1487" s="149" t="s">
        <v>35707</v>
      </c>
      <c r="BG1487" s="149" t="n">
        <v>113</v>
      </c>
      <c r="BH1487" s="149" t="s">
        <v>37111</v>
      </c>
    </row>
    <row r="1488" customFormat="false" ht="15" hidden="true" customHeight="false" outlineLevel="0" collapsed="false">
      <c r="A1488" s="158" t="n">
        <v>1850</v>
      </c>
      <c r="B1488" s="149" t="s">
        <v>35461</v>
      </c>
      <c r="C1488" s="149" t="s">
        <v>109</v>
      </c>
      <c r="D1488" s="159" t="n">
        <v>44268</v>
      </c>
      <c r="E1488" s="149" t="s">
        <v>44332</v>
      </c>
      <c r="F1488" s="158" t="s">
        <v>542</v>
      </c>
      <c r="G1488" s="160" t="n">
        <v>12122152051</v>
      </c>
      <c r="H1488" s="149" t="n">
        <v>0</v>
      </c>
      <c r="I1488" s="149" t="s">
        <v>45730</v>
      </c>
      <c r="J1488" s="149" t="s">
        <v>37741</v>
      </c>
      <c r="K1488" s="149" t="s">
        <v>45731</v>
      </c>
      <c r="L1488" s="159" t="n">
        <v>42718</v>
      </c>
      <c r="M1488" s="149" t="s">
        <v>83</v>
      </c>
      <c r="N1488" s="149" t="s">
        <v>52</v>
      </c>
      <c r="Q1488" s="149" t="s">
        <v>45732</v>
      </c>
      <c r="R1488" s="149" t="n">
        <v>7</v>
      </c>
      <c r="S1488" s="158" t="s">
        <v>213</v>
      </c>
      <c r="T1488" s="158" t="s">
        <v>328</v>
      </c>
      <c r="U1488" s="149" t="s">
        <v>37135</v>
      </c>
      <c r="V1488" s="149" t="s">
        <v>35468</v>
      </c>
      <c r="W1488" s="158"/>
      <c r="X1488" s="149" t="s">
        <v>35470</v>
      </c>
      <c r="Y1488" s="149" t="s">
        <v>45733</v>
      </c>
      <c r="Z1488" s="149" t="s">
        <v>106</v>
      </c>
      <c r="AD1488" s="149" t="s">
        <v>107</v>
      </c>
      <c r="AE1488" s="149" t="s">
        <v>35471</v>
      </c>
      <c r="AG1488" s="149" t="s">
        <v>35473</v>
      </c>
      <c r="AH1488" s="149" t="s">
        <v>45734</v>
      </c>
      <c r="AI1488" s="149" t="s">
        <v>74</v>
      </c>
      <c r="BA1488" s="149" t="s">
        <v>37193</v>
      </c>
      <c r="BB1488" s="149" t="s">
        <v>81</v>
      </c>
      <c r="BC1488" s="149" t="s">
        <v>81</v>
      </c>
      <c r="BG1488" s="149" t="n">
        <v>116</v>
      </c>
      <c r="BH1488" s="149" t="s">
        <v>37111</v>
      </c>
    </row>
    <row r="1489" customFormat="false" ht="15" hidden="true" customHeight="false" outlineLevel="0" collapsed="false">
      <c r="A1489" s="158" t="n">
        <v>1851</v>
      </c>
      <c r="B1489" s="149" t="s">
        <v>34155</v>
      </c>
      <c r="C1489" s="149" t="s">
        <v>109</v>
      </c>
      <c r="D1489" s="159" t="n">
        <v>44189</v>
      </c>
      <c r="E1489" s="149" t="s">
        <v>44332</v>
      </c>
      <c r="F1489" s="158" t="s">
        <v>5543</v>
      </c>
      <c r="G1489" s="160" t="n">
        <v>12122142052</v>
      </c>
      <c r="H1489" s="149" t="n">
        <v>0</v>
      </c>
      <c r="I1489" s="149" t="s">
        <v>45735</v>
      </c>
      <c r="J1489" s="149" t="s">
        <v>45736</v>
      </c>
      <c r="K1489" s="149" t="s">
        <v>53</v>
      </c>
      <c r="L1489" s="159" t="n">
        <v>42756</v>
      </c>
      <c r="M1489" s="149" t="s">
        <v>83</v>
      </c>
      <c r="N1489" s="149" t="s">
        <v>52</v>
      </c>
      <c r="Q1489" s="149" t="s">
        <v>45737</v>
      </c>
      <c r="R1489" s="149" t="n">
        <v>19</v>
      </c>
      <c r="S1489" s="158" t="n">
        <v>4</v>
      </c>
      <c r="T1489" s="158" t="n">
        <v>12</v>
      </c>
      <c r="U1489" s="149" t="s">
        <v>40047</v>
      </c>
      <c r="V1489" s="149" t="s">
        <v>34163</v>
      </c>
      <c r="W1489" s="158"/>
      <c r="X1489" s="149" t="s">
        <v>34165</v>
      </c>
      <c r="Y1489" s="149" t="s">
        <v>34164</v>
      </c>
      <c r="Z1489" s="149" t="s">
        <v>106</v>
      </c>
      <c r="AD1489" s="149" t="s">
        <v>132</v>
      </c>
      <c r="AE1489" s="149" t="s">
        <v>34166</v>
      </c>
      <c r="AG1489" s="149" t="s">
        <v>34168</v>
      </c>
      <c r="AH1489" s="149" t="s">
        <v>45738</v>
      </c>
      <c r="AI1489" s="149" t="s">
        <v>106</v>
      </c>
      <c r="AM1489" s="149" t="s">
        <v>132</v>
      </c>
      <c r="BA1489" s="149" t="s">
        <v>45603</v>
      </c>
      <c r="BB1489" s="149" t="s">
        <v>81</v>
      </c>
      <c r="BC1489" s="149" t="s">
        <v>81</v>
      </c>
      <c r="BD1489" s="149" t="s">
        <v>178</v>
      </c>
      <c r="BE1489" s="149" t="s">
        <v>2536</v>
      </c>
      <c r="BG1489" s="149" t="n">
        <v>113</v>
      </c>
      <c r="BH1489" s="149" t="s">
        <v>37111</v>
      </c>
    </row>
    <row r="1490" customFormat="false" ht="15" hidden="true" customHeight="false" outlineLevel="0" collapsed="false">
      <c r="A1490" s="158" t="n">
        <v>1852</v>
      </c>
      <c r="B1490" s="149" t="s">
        <v>33235</v>
      </c>
      <c r="C1490" s="149" t="s">
        <v>109</v>
      </c>
      <c r="D1490" s="159" t="n">
        <v>44155</v>
      </c>
      <c r="E1490" s="149" t="s">
        <v>44332</v>
      </c>
      <c r="F1490" s="158" t="s">
        <v>542</v>
      </c>
      <c r="G1490" s="160" t="n">
        <v>12122152053</v>
      </c>
      <c r="H1490" s="149" t="n">
        <v>0</v>
      </c>
      <c r="I1490" s="149" t="s">
        <v>45739</v>
      </c>
      <c r="J1490" s="149" t="s">
        <v>45740</v>
      </c>
      <c r="K1490" s="149" t="s">
        <v>90</v>
      </c>
      <c r="L1490" s="159" t="n">
        <v>42540</v>
      </c>
      <c r="M1490" s="149" t="s">
        <v>83</v>
      </c>
      <c r="N1490" s="149" t="s">
        <v>52</v>
      </c>
      <c r="Q1490" s="149" t="s">
        <v>45741</v>
      </c>
      <c r="R1490" s="149" t="s">
        <v>88</v>
      </c>
      <c r="S1490" s="158" t="s">
        <v>287</v>
      </c>
      <c r="T1490" s="158" t="s">
        <v>287</v>
      </c>
      <c r="U1490" s="149" t="s">
        <v>38301</v>
      </c>
      <c r="V1490" s="149" t="s">
        <v>45742</v>
      </c>
      <c r="W1490" s="158"/>
      <c r="X1490" s="149" t="s">
        <v>33238</v>
      </c>
      <c r="Y1490" s="149" t="s">
        <v>33244</v>
      </c>
      <c r="Z1490" s="149" t="s">
        <v>106</v>
      </c>
      <c r="AD1490" s="149" t="s">
        <v>107</v>
      </c>
      <c r="AE1490" s="149" t="s">
        <v>33245</v>
      </c>
      <c r="AG1490" s="149" t="s">
        <v>33247</v>
      </c>
      <c r="AH1490" s="149" t="s">
        <v>45743</v>
      </c>
      <c r="AI1490" s="149" t="s">
        <v>74</v>
      </c>
      <c r="BA1490" s="149" t="s">
        <v>45744</v>
      </c>
      <c r="BB1490" s="149" t="s">
        <v>81</v>
      </c>
      <c r="BC1490" s="149" t="s">
        <v>81</v>
      </c>
      <c r="BD1490" s="149" t="s">
        <v>128</v>
      </c>
      <c r="BG1490" s="149" t="n">
        <v>115</v>
      </c>
      <c r="BH1490" s="149" t="s">
        <v>37111</v>
      </c>
    </row>
    <row r="1491" customFormat="false" ht="15" hidden="true" customHeight="false" outlineLevel="0" collapsed="false">
      <c r="A1491" s="158" t="n">
        <v>1853</v>
      </c>
      <c r="B1491" s="149" t="s">
        <v>35253</v>
      </c>
      <c r="C1491" s="149" t="s">
        <v>109</v>
      </c>
      <c r="D1491" s="159" t="n">
        <v>44257</v>
      </c>
      <c r="E1491" s="149" t="s">
        <v>44332</v>
      </c>
      <c r="F1491" s="158" t="s">
        <v>5543</v>
      </c>
      <c r="G1491" s="160" t="n">
        <v>12122142054</v>
      </c>
      <c r="H1491" s="149" t="n">
        <v>0</v>
      </c>
      <c r="I1491" s="149" t="s">
        <v>45745</v>
      </c>
      <c r="J1491" s="149" t="s">
        <v>45746</v>
      </c>
      <c r="K1491" s="149" t="s">
        <v>45747</v>
      </c>
      <c r="L1491" s="159" t="n">
        <v>42841</v>
      </c>
      <c r="M1491" s="149" t="s">
        <v>83</v>
      </c>
      <c r="N1491" s="149" t="s">
        <v>52</v>
      </c>
      <c r="Q1491" s="149" t="s">
        <v>35258</v>
      </c>
      <c r="R1491" s="149" t="s">
        <v>35259</v>
      </c>
      <c r="S1491" s="158" t="s">
        <v>117</v>
      </c>
      <c r="T1491" s="158" t="s">
        <v>58</v>
      </c>
      <c r="U1491" s="149" t="s">
        <v>37229</v>
      </c>
      <c r="V1491" s="149" t="s">
        <v>35260</v>
      </c>
      <c r="W1491" s="158"/>
      <c r="X1491" s="149" t="s">
        <v>35262</v>
      </c>
      <c r="Y1491" s="149" t="s">
        <v>35261</v>
      </c>
      <c r="Z1491" s="149" t="s">
        <v>106</v>
      </c>
      <c r="AD1491" s="149" t="s">
        <v>132</v>
      </c>
      <c r="AE1491" s="149" t="s">
        <v>35263</v>
      </c>
      <c r="AG1491" s="149" t="s">
        <v>35265</v>
      </c>
      <c r="AH1491" s="149" t="s">
        <v>45748</v>
      </c>
      <c r="AI1491" s="149" t="s">
        <v>73</v>
      </c>
      <c r="AM1491" s="149" t="s">
        <v>107</v>
      </c>
      <c r="BA1491" s="149" t="s">
        <v>37193</v>
      </c>
      <c r="BB1491" s="149" t="s">
        <v>81</v>
      </c>
      <c r="BC1491" s="149" t="s">
        <v>81</v>
      </c>
      <c r="BD1491" s="149" t="s">
        <v>128</v>
      </c>
      <c r="BG1491" s="149" t="n">
        <v>114</v>
      </c>
      <c r="BH1491" s="149" t="s">
        <v>37111</v>
      </c>
    </row>
    <row r="1492" customFormat="false" ht="15" hidden="true" customHeight="false" outlineLevel="0" collapsed="false">
      <c r="A1492" s="158" t="n">
        <v>1854</v>
      </c>
      <c r="B1492" s="149" t="s">
        <v>31297</v>
      </c>
      <c r="C1492" s="149" t="s">
        <v>109</v>
      </c>
      <c r="D1492" s="159" t="n">
        <v>44121</v>
      </c>
      <c r="E1492" s="149" t="s">
        <v>44332</v>
      </c>
      <c r="F1492" s="158" t="s">
        <v>5543</v>
      </c>
      <c r="G1492" s="160" t="n">
        <v>12122142055</v>
      </c>
      <c r="H1492" s="149" t="n">
        <v>0</v>
      </c>
      <c r="I1492" s="149" t="s">
        <v>45749</v>
      </c>
      <c r="J1492" s="149" t="s">
        <v>38929</v>
      </c>
      <c r="K1492" s="149" t="s">
        <v>138</v>
      </c>
      <c r="L1492" s="159" t="n">
        <v>42615</v>
      </c>
      <c r="M1492" s="149" t="s">
        <v>83</v>
      </c>
      <c r="N1492" s="149" t="s">
        <v>52</v>
      </c>
      <c r="Q1492" s="149" t="s">
        <v>45449</v>
      </c>
      <c r="R1492" s="149" t="n">
        <v>12</v>
      </c>
      <c r="S1492" s="158" t="s">
        <v>2090</v>
      </c>
      <c r="T1492" s="158" t="s">
        <v>190</v>
      </c>
      <c r="U1492" s="149" t="s">
        <v>37171</v>
      </c>
      <c r="V1492" s="149" t="s">
        <v>23233</v>
      </c>
      <c r="W1492" s="158" t="n">
        <v>1243</v>
      </c>
      <c r="X1492" s="149" t="s">
        <v>23235</v>
      </c>
      <c r="Y1492" s="149" t="s">
        <v>23234</v>
      </c>
      <c r="AE1492" s="149" t="s">
        <v>23236</v>
      </c>
      <c r="AF1492" s="149" t="n">
        <v>2243</v>
      </c>
      <c r="AG1492" s="149" t="s">
        <v>23238</v>
      </c>
      <c r="AO1492" s="149" t="s">
        <v>42597</v>
      </c>
      <c r="AP1492" s="149" t="n">
        <v>0</v>
      </c>
      <c r="BA1492" s="149" t="s">
        <v>37193</v>
      </c>
      <c r="BB1492" s="149" t="s">
        <v>31277</v>
      </c>
      <c r="BC1492" s="149" t="n">
        <v>7</v>
      </c>
      <c r="BD1492" s="149" t="s">
        <v>128</v>
      </c>
      <c r="BG1492" s="149" t="n">
        <v>114</v>
      </c>
      <c r="BH1492" s="149" t="s">
        <v>37111</v>
      </c>
    </row>
    <row r="1493" customFormat="false" ht="15" hidden="true" customHeight="false" outlineLevel="0" collapsed="false">
      <c r="A1493" s="158" t="n">
        <v>1855</v>
      </c>
      <c r="B1493" s="149" t="s">
        <v>34590</v>
      </c>
      <c r="C1493" s="149" t="s">
        <v>109</v>
      </c>
      <c r="D1493" s="159" t="n">
        <v>44223</v>
      </c>
      <c r="E1493" s="149" t="s">
        <v>44332</v>
      </c>
      <c r="F1493" s="158" t="s">
        <v>5543</v>
      </c>
      <c r="G1493" s="160" t="n">
        <v>12122141056</v>
      </c>
      <c r="H1493" s="149" t="n">
        <v>0</v>
      </c>
      <c r="I1493" s="149" t="s">
        <v>39376</v>
      </c>
      <c r="J1493" s="149" t="s">
        <v>45750</v>
      </c>
      <c r="K1493" s="149" t="s">
        <v>138</v>
      </c>
      <c r="L1493" s="159" t="n">
        <v>42402</v>
      </c>
      <c r="M1493" s="149" t="s">
        <v>37114</v>
      </c>
      <c r="N1493" s="149" t="s">
        <v>52</v>
      </c>
      <c r="Q1493" s="149" t="s">
        <v>45751</v>
      </c>
      <c r="R1493" s="149" t="n">
        <v>94</v>
      </c>
      <c r="S1493" s="158" t="s">
        <v>143</v>
      </c>
      <c r="T1493" s="158" t="s">
        <v>213</v>
      </c>
      <c r="U1493" s="149" t="s">
        <v>37129</v>
      </c>
      <c r="V1493" s="149" t="s">
        <v>34592</v>
      </c>
      <c r="W1493" s="158"/>
      <c r="X1493" s="149" t="s">
        <v>13953</v>
      </c>
      <c r="Y1493" s="149" t="s">
        <v>13952</v>
      </c>
      <c r="Z1493" s="149" t="s">
        <v>73</v>
      </c>
      <c r="AD1493" s="149" t="s">
        <v>107</v>
      </c>
      <c r="AE1493" s="149" t="s">
        <v>34593</v>
      </c>
      <c r="AG1493" s="149" t="s">
        <v>13956</v>
      </c>
      <c r="AH1493" s="149" t="s">
        <v>45752</v>
      </c>
      <c r="AI1493" s="149" t="s">
        <v>74</v>
      </c>
      <c r="BA1493" s="149" t="s">
        <v>37193</v>
      </c>
      <c r="BB1493" s="149" t="s">
        <v>45753</v>
      </c>
      <c r="BC1493" s="149" t="n">
        <v>2</v>
      </c>
      <c r="BD1493" s="149" t="s">
        <v>178</v>
      </c>
      <c r="BE1493" s="149" t="s">
        <v>39377</v>
      </c>
      <c r="BG1493" s="149" t="n">
        <v>114</v>
      </c>
      <c r="BH1493" s="149" t="s">
        <v>37111</v>
      </c>
    </row>
    <row r="1494" customFormat="false" ht="15" hidden="true" customHeight="false" outlineLevel="0" collapsed="false">
      <c r="A1494" s="158" t="n">
        <v>1856</v>
      </c>
      <c r="B1494" s="149" t="s">
        <v>36912</v>
      </c>
      <c r="C1494" s="149" t="s">
        <v>109</v>
      </c>
      <c r="D1494" s="159" t="n">
        <v>44389</v>
      </c>
      <c r="E1494" s="149" t="s">
        <v>44332</v>
      </c>
      <c r="F1494" s="158" t="s">
        <v>542</v>
      </c>
      <c r="G1494" s="160" t="n">
        <v>12122152057</v>
      </c>
      <c r="H1494" s="149" t="n">
        <v>0</v>
      </c>
      <c r="I1494" s="149" t="s">
        <v>45754</v>
      </c>
      <c r="J1494" s="149" t="s">
        <v>43693</v>
      </c>
      <c r="K1494" s="149" t="s">
        <v>84</v>
      </c>
      <c r="L1494" s="159" t="n">
        <v>42373</v>
      </c>
      <c r="M1494" s="149" t="s">
        <v>83</v>
      </c>
      <c r="N1494" s="149" t="s">
        <v>52</v>
      </c>
      <c r="Q1494" s="149" t="s">
        <v>45755</v>
      </c>
      <c r="R1494" s="149" t="s">
        <v>22005</v>
      </c>
      <c r="S1494" s="158" t="s">
        <v>213</v>
      </c>
      <c r="T1494" s="158" t="s">
        <v>631</v>
      </c>
      <c r="U1494" s="149" t="s">
        <v>38301</v>
      </c>
      <c r="V1494" s="149" t="s">
        <v>36919</v>
      </c>
      <c r="W1494" s="158"/>
      <c r="X1494" s="149" t="s">
        <v>36921</v>
      </c>
      <c r="Y1494" s="149" t="s">
        <v>36920</v>
      </c>
      <c r="Z1494" s="149" t="s">
        <v>106</v>
      </c>
      <c r="AD1494" s="149" t="s">
        <v>132</v>
      </c>
      <c r="AE1494" s="149" t="s">
        <v>45756</v>
      </c>
      <c r="AG1494" s="149" t="s">
        <v>36915</v>
      </c>
      <c r="AH1494" s="149" t="s">
        <v>45757</v>
      </c>
      <c r="AI1494" s="149" t="s">
        <v>106</v>
      </c>
      <c r="AM1494" s="149" t="s">
        <v>132</v>
      </c>
      <c r="BA1494" s="149" t="s">
        <v>37193</v>
      </c>
      <c r="BB1494" s="149" t="s">
        <v>81</v>
      </c>
      <c r="BC1494" s="149" t="s">
        <v>81</v>
      </c>
      <c r="BG1494" s="149" t="n">
        <v>115</v>
      </c>
      <c r="BH1494" s="149" t="s">
        <v>37111</v>
      </c>
    </row>
    <row r="1495" customFormat="false" ht="15" hidden="true" customHeight="false" outlineLevel="0" collapsed="false">
      <c r="A1495" s="158" t="n">
        <v>1857</v>
      </c>
      <c r="B1495" s="149" t="s">
        <v>35893</v>
      </c>
      <c r="C1495" s="149" t="s">
        <v>278</v>
      </c>
      <c r="D1495" s="159" t="s">
        <v>30119</v>
      </c>
      <c r="E1495" s="149" t="s">
        <v>44332</v>
      </c>
      <c r="F1495" s="158" t="n">
        <v>7</v>
      </c>
      <c r="G1495" s="160" t="n">
        <v>32122071093</v>
      </c>
      <c r="I1495" s="149" t="s">
        <v>45758</v>
      </c>
      <c r="J1495" s="149" t="s">
        <v>37912</v>
      </c>
      <c r="K1495" s="149" t="s">
        <v>17444</v>
      </c>
      <c r="L1495" s="159" t="s">
        <v>30119</v>
      </c>
      <c r="M1495" s="149" t="s">
        <v>37114</v>
      </c>
      <c r="N1495" s="149" t="s">
        <v>52</v>
      </c>
      <c r="Q1495" s="149" t="s">
        <v>35899</v>
      </c>
      <c r="R1495" s="149" t="s">
        <v>35900</v>
      </c>
      <c r="S1495" s="158" t="n">
        <v>2</v>
      </c>
      <c r="T1495" s="158" t="n">
        <v>3</v>
      </c>
      <c r="U1495" s="149" t="s">
        <v>38275</v>
      </c>
      <c r="V1495" s="149" t="s">
        <v>35901</v>
      </c>
      <c r="W1495" s="158" t="n">
        <v>5815</v>
      </c>
      <c r="X1495" s="149" t="n">
        <v>81280156214</v>
      </c>
      <c r="Y1495" s="149" t="s">
        <v>35902</v>
      </c>
      <c r="AE1495" s="149" t="s">
        <v>35903</v>
      </c>
      <c r="AF1495" s="149" t="n">
        <v>2031</v>
      </c>
      <c r="AG1495" s="149" t="n">
        <v>81298559676</v>
      </c>
      <c r="AH1495" s="149" t="s">
        <v>35902</v>
      </c>
      <c r="BA1495" s="149" t="s">
        <v>37193</v>
      </c>
      <c r="BB1495" s="149" t="s">
        <v>81</v>
      </c>
      <c r="BC1495" s="149" t="s">
        <v>81</v>
      </c>
      <c r="BD1495" s="149" t="s">
        <v>45759</v>
      </c>
      <c r="BE1495" s="149" t="s">
        <v>35908</v>
      </c>
      <c r="BH1495" s="149" t="s">
        <v>37111</v>
      </c>
    </row>
    <row r="1496" customFormat="false" ht="15" hidden="true" customHeight="false" outlineLevel="0" collapsed="false">
      <c r="A1496" s="158" t="n">
        <v>1858</v>
      </c>
      <c r="B1496" s="149" t="s">
        <v>25158</v>
      </c>
      <c r="C1496" s="149" t="s">
        <v>278</v>
      </c>
      <c r="D1496" s="159" t="s">
        <v>30119</v>
      </c>
      <c r="E1496" s="149" t="s">
        <v>45760</v>
      </c>
      <c r="F1496" s="158" t="n">
        <v>7</v>
      </c>
      <c r="G1496" s="160" t="n">
        <v>32122071092</v>
      </c>
      <c r="I1496" s="149" t="s">
        <v>45761</v>
      </c>
      <c r="J1496" s="149" t="s">
        <v>45762</v>
      </c>
      <c r="K1496" s="149" t="s">
        <v>53</v>
      </c>
      <c r="L1496" s="159" t="s">
        <v>30119</v>
      </c>
      <c r="M1496" s="149" t="s">
        <v>83</v>
      </c>
      <c r="N1496" s="149" t="s">
        <v>52</v>
      </c>
      <c r="Q1496" s="149" t="s">
        <v>45763</v>
      </c>
      <c r="R1496" s="149" t="n">
        <v>40</v>
      </c>
      <c r="S1496" s="158" t="n">
        <v>5</v>
      </c>
      <c r="T1496" s="158" t="n">
        <v>4</v>
      </c>
      <c r="U1496" s="149" t="s">
        <v>37135</v>
      </c>
      <c r="V1496" s="149" t="s">
        <v>42295</v>
      </c>
      <c r="W1496" s="158" t="n">
        <v>1112</v>
      </c>
      <c r="X1496" s="149" t="s">
        <v>25152</v>
      </c>
      <c r="Y1496" s="149" t="s">
        <v>29331</v>
      </c>
      <c r="Z1496" s="149" t="s">
        <v>106</v>
      </c>
      <c r="AA1496" s="149" t="s">
        <v>24000</v>
      </c>
      <c r="AC1496" s="149" t="s">
        <v>42296</v>
      </c>
      <c r="AD1496" s="149" t="s">
        <v>132</v>
      </c>
      <c r="AE1496" s="149" t="s">
        <v>29332</v>
      </c>
      <c r="AF1496" s="149" t="n">
        <v>2112</v>
      </c>
      <c r="AG1496" s="149" t="s">
        <v>25155</v>
      </c>
      <c r="AH1496" s="149" t="s">
        <v>29333</v>
      </c>
      <c r="AI1496" s="149" t="s">
        <v>106</v>
      </c>
      <c r="AJ1496" s="149" t="s">
        <v>42297</v>
      </c>
      <c r="AK1496" s="149" t="s">
        <v>81</v>
      </c>
      <c r="AL1496" s="149" t="s">
        <v>42298</v>
      </c>
      <c r="AM1496" s="149" t="s">
        <v>107</v>
      </c>
      <c r="AO1496" s="149" t="s">
        <v>42299</v>
      </c>
      <c r="AP1496" s="149" t="s">
        <v>29334</v>
      </c>
      <c r="BA1496" s="149" t="s">
        <v>37193</v>
      </c>
      <c r="BB1496" s="149" t="s">
        <v>42301</v>
      </c>
      <c r="BC1496" s="149" t="n">
        <v>7</v>
      </c>
      <c r="BH1496" s="149" t="s">
        <v>37111</v>
      </c>
    </row>
    <row r="1497" customFormat="false" ht="15" hidden="true" customHeight="false" outlineLevel="0" collapsed="false">
      <c r="A1497" s="158" t="n">
        <v>1859</v>
      </c>
      <c r="B1497" s="149" t="s">
        <v>36700</v>
      </c>
      <c r="C1497" s="149" t="s">
        <v>278</v>
      </c>
      <c r="D1497" s="159" t="s">
        <v>30119</v>
      </c>
      <c r="E1497" s="149" t="s">
        <v>44332</v>
      </c>
      <c r="F1497" s="158" t="n">
        <v>7</v>
      </c>
      <c r="G1497" s="160" t="n">
        <v>32122072094</v>
      </c>
      <c r="I1497" s="149" t="s">
        <v>45764</v>
      </c>
      <c r="J1497" s="149" t="s">
        <v>45765</v>
      </c>
      <c r="K1497" s="149" t="s">
        <v>53</v>
      </c>
      <c r="L1497" s="159" t="s">
        <v>30119</v>
      </c>
      <c r="M1497" s="149" t="s">
        <v>83</v>
      </c>
      <c r="N1497" s="149" t="s">
        <v>52</v>
      </c>
      <c r="Q1497" s="149" t="s">
        <v>36705</v>
      </c>
      <c r="R1497" s="149" t="s">
        <v>30321</v>
      </c>
      <c r="S1497" s="158" t="n">
        <v>7</v>
      </c>
      <c r="T1497" s="158" t="n">
        <v>9</v>
      </c>
      <c r="U1497" s="149" t="s">
        <v>37171</v>
      </c>
      <c r="V1497" s="149" t="s">
        <v>23849</v>
      </c>
      <c r="W1497" s="158" t="n">
        <v>5060</v>
      </c>
      <c r="X1497" s="149" t="s">
        <v>23851</v>
      </c>
      <c r="Y1497" s="149" t="s">
        <v>23850</v>
      </c>
      <c r="Z1497" s="149" t="s">
        <v>106</v>
      </c>
      <c r="AA1497" s="149" t="s">
        <v>38835</v>
      </c>
      <c r="AB1497" s="149" t="s">
        <v>38836</v>
      </c>
      <c r="AC1497" s="149" t="s">
        <v>38837</v>
      </c>
      <c r="AD1497" s="149" t="s">
        <v>132</v>
      </c>
      <c r="AE1497" s="149" t="s">
        <v>23852</v>
      </c>
      <c r="AF1497" s="149" t="n">
        <v>6060</v>
      </c>
      <c r="AG1497" s="149" t="s">
        <v>23845</v>
      </c>
      <c r="AH1497" s="149" t="s">
        <v>23853</v>
      </c>
      <c r="AI1497" s="149" t="s">
        <v>106</v>
      </c>
      <c r="AJ1497" s="149" t="s">
        <v>38838</v>
      </c>
      <c r="AK1497" s="149" t="s">
        <v>38839</v>
      </c>
      <c r="AL1497" s="149" t="s">
        <v>38840</v>
      </c>
      <c r="AM1497" s="149" t="s">
        <v>132</v>
      </c>
      <c r="AO1497" s="149" t="s">
        <v>38834</v>
      </c>
      <c r="AP1497" s="149" t="s">
        <v>23854</v>
      </c>
      <c r="BA1497" s="149" t="s">
        <v>37193</v>
      </c>
      <c r="BB1497" s="149" t="s">
        <v>81</v>
      </c>
      <c r="BC1497" s="149" t="s">
        <v>81</v>
      </c>
      <c r="BD1497" s="149" t="s">
        <v>128</v>
      </c>
      <c r="BH1497" s="149" t="s">
        <v>37111</v>
      </c>
    </row>
    <row r="1498" customFormat="false" ht="15" hidden="true" customHeight="false" outlineLevel="0" collapsed="false">
      <c r="A1498" s="158" t="n">
        <v>1860</v>
      </c>
      <c r="B1498" s="149" t="s">
        <v>36926</v>
      </c>
      <c r="C1498" s="149" t="s">
        <v>278</v>
      </c>
      <c r="D1498" s="159" t="s">
        <v>30119</v>
      </c>
      <c r="E1498" s="149" t="s">
        <v>44332</v>
      </c>
      <c r="F1498" s="158" t="n">
        <v>8</v>
      </c>
      <c r="G1498" s="160" t="n">
        <v>32122081095</v>
      </c>
      <c r="I1498" s="149" t="s">
        <v>201</v>
      </c>
      <c r="J1498" s="149" t="s">
        <v>39871</v>
      </c>
      <c r="K1498" s="149" t="s">
        <v>53</v>
      </c>
      <c r="L1498" s="159" t="s">
        <v>30119</v>
      </c>
      <c r="M1498" s="149" t="s">
        <v>37114</v>
      </c>
      <c r="N1498" s="149" t="s">
        <v>52</v>
      </c>
      <c r="Q1498" s="149" t="s">
        <v>188</v>
      </c>
      <c r="R1498" s="149" t="n">
        <v>62</v>
      </c>
      <c r="S1498" s="158" t="s">
        <v>190</v>
      </c>
      <c r="T1498" s="158" t="s">
        <v>191</v>
      </c>
      <c r="U1498" s="149" t="s">
        <v>37641</v>
      </c>
      <c r="V1498" s="149" t="s">
        <v>16187</v>
      </c>
      <c r="W1498" s="158" t="n">
        <v>1043</v>
      </c>
      <c r="X1498" s="149" t="s">
        <v>196</v>
      </c>
      <c r="Y1498" s="149" t="s">
        <v>195</v>
      </c>
      <c r="AE1498" s="149" t="s">
        <v>34217</v>
      </c>
      <c r="AF1498" s="149" t="n">
        <v>2043</v>
      </c>
      <c r="AG1498" s="149" t="s">
        <v>199</v>
      </c>
      <c r="AO1498" s="149" t="s">
        <v>188</v>
      </c>
      <c r="AP1498" s="149" t="s">
        <v>196</v>
      </c>
      <c r="BA1498" s="149" t="s">
        <v>37193</v>
      </c>
      <c r="BB1498" s="149" t="s">
        <v>34220</v>
      </c>
      <c r="BC1498" s="149" t="s">
        <v>81</v>
      </c>
      <c r="BH1498" s="149" t="s">
        <v>37111</v>
      </c>
    </row>
    <row r="1499" customFormat="false" ht="15" hidden="true" customHeight="false" outlineLevel="0" collapsed="false">
      <c r="A1499" s="158" t="n">
        <v>1861</v>
      </c>
      <c r="B1499" s="149" t="s">
        <v>36541</v>
      </c>
      <c r="C1499" s="149" t="s">
        <v>278</v>
      </c>
      <c r="D1499" s="159" t="n">
        <v>44372</v>
      </c>
      <c r="E1499" s="149" t="s">
        <v>44332</v>
      </c>
      <c r="F1499" s="158" t="n">
        <v>7</v>
      </c>
      <c r="G1499" s="160" t="n">
        <v>32122072091</v>
      </c>
      <c r="I1499" s="149" t="s">
        <v>45766</v>
      </c>
      <c r="J1499" s="149" t="s">
        <v>44899</v>
      </c>
      <c r="K1499" s="149" t="s">
        <v>53</v>
      </c>
      <c r="L1499" s="159" t="n">
        <v>39486</v>
      </c>
      <c r="M1499" s="149" t="s">
        <v>83</v>
      </c>
      <c r="N1499" s="149" t="s">
        <v>52</v>
      </c>
      <c r="Q1499" s="149" t="s">
        <v>36543</v>
      </c>
      <c r="R1499" s="149" t="n">
        <v>92</v>
      </c>
      <c r="S1499" s="158" t="s">
        <v>81</v>
      </c>
      <c r="T1499" s="158" t="s">
        <v>81</v>
      </c>
      <c r="V1499" s="149" t="s">
        <v>26203</v>
      </c>
      <c r="W1499" s="158" t="n">
        <v>5816</v>
      </c>
      <c r="X1499" s="149" t="s">
        <v>26205</v>
      </c>
      <c r="Y1499" s="149" t="s">
        <v>26204</v>
      </c>
      <c r="AE1499" s="149" t="s">
        <v>36545</v>
      </c>
      <c r="AF1499" s="149" t="n">
        <v>5821</v>
      </c>
      <c r="AG1499" s="149" t="s">
        <v>36547</v>
      </c>
      <c r="AH1499" s="149" t="s">
        <v>36546</v>
      </c>
      <c r="BA1499" s="149" t="s">
        <v>37193</v>
      </c>
      <c r="BB1499" s="149" t="s">
        <v>81</v>
      </c>
      <c r="BC1499" s="149" t="s">
        <v>81</v>
      </c>
      <c r="BH1499" s="149" t="s">
        <v>37111</v>
      </c>
    </row>
    <row r="1500" customFormat="false" ht="15" hidden="false" customHeight="false" outlineLevel="0" collapsed="false">
      <c r="A1500" s="158" t="n">
        <v>1862</v>
      </c>
      <c r="B1500" s="149" t="s">
        <v>36398</v>
      </c>
      <c r="C1500" s="149" t="s">
        <v>76</v>
      </c>
      <c r="D1500" s="159" t="n">
        <v>44364</v>
      </c>
      <c r="E1500" s="149" t="s">
        <v>44332</v>
      </c>
      <c r="F1500" s="158" t="n">
        <v>5</v>
      </c>
      <c r="G1500" s="160" t="n">
        <v>22122052159</v>
      </c>
      <c r="I1500" s="149" t="s">
        <v>45767</v>
      </c>
      <c r="J1500" s="149" t="s">
        <v>37590</v>
      </c>
      <c r="K1500" s="149" t="s">
        <v>5389</v>
      </c>
      <c r="L1500" s="159" t="n">
        <v>40708</v>
      </c>
      <c r="M1500" s="149" t="s">
        <v>83</v>
      </c>
      <c r="N1500" s="149" t="s">
        <v>52</v>
      </c>
      <c r="Q1500" s="149" t="s">
        <v>36416</v>
      </c>
      <c r="R1500" s="149" t="n">
        <v>18</v>
      </c>
      <c r="S1500" s="158" t="s">
        <v>287</v>
      </c>
      <c r="T1500" s="158" t="s">
        <v>191</v>
      </c>
      <c r="U1500" s="149" t="s">
        <v>37116</v>
      </c>
      <c r="V1500" s="149" t="s">
        <v>45768</v>
      </c>
      <c r="W1500" s="158" t="n">
        <v>6746</v>
      </c>
      <c r="X1500" s="149" t="s">
        <v>36406</v>
      </c>
      <c r="Y1500" s="149" t="s">
        <v>36405</v>
      </c>
      <c r="AE1500" s="149" t="s">
        <v>45769</v>
      </c>
      <c r="AF1500" s="149" t="n">
        <v>2090</v>
      </c>
      <c r="AG1500" s="149" t="s">
        <v>36400</v>
      </c>
      <c r="AH1500" s="149" t="s">
        <v>81</v>
      </c>
      <c r="BA1500" s="149" t="s">
        <v>37193</v>
      </c>
      <c r="BB1500" s="149" t="s">
        <v>1729</v>
      </c>
      <c r="BC1500" s="149" t="s">
        <v>81</v>
      </c>
      <c r="BD1500" s="149" t="s">
        <v>45770</v>
      </c>
      <c r="BH1500" s="149" t="s">
        <v>37111</v>
      </c>
    </row>
    <row r="1501" customFormat="false" ht="15" hidden="false" customHeight="false" outlineLevel="0" collapsed="false">
      <c r="A1501" s="158" t="n">
        <v>1863</v>
      </c>
      <c r="B1501" s="149" t="s">
        <v>36413</v>
      </c>
      <c r="C1501" s="149" t="s">
        <v>76</v>
      </c>
      <c r="D1501" s="159" t="n">
        <v>44364</v>
      </c>
      <c r="E1501" s="149" t="s">
        <v>44332</v>
      </c>
      <c r="F1501" s="158" t="n">
        <v>3</v>
      </c>
      <c r="G1501" s="160" t="n">
        <v>22122031158</v>
      </c>
      <c r="I1501" s="149" t="s">
        <v>45771</v>
      </c>
      <c r="J1501" s="149" t="s">
        <v>45772</v>
      </c>
      <c r="K1501" s="149" t="s">
        <v>5389</v>
      </c>
      <c r="L1501" s="159" t="n">
        <v>41315</v>
      </c>
      <c r="M1501" s="149" t="s">
        <v>37114</v>
      </c>
      <c r="N1501" s="149" t="s">
        <v>52</v>
      </c>
      <c r="Q1501" s="149" t="s">
        <v>36416</v>
      </c>
      <c r="R1501" s="149" t="n">
        <v>18</v>
      </c>
      <c r="S1501" s="158" t="s">
        <v>287</v>
      </c>
      <c r="T1501" s="158" t="s">
        <v>191</v>
      </c>
      <c r="U1501" s="149" t="s">
        <v>37116</v>
      </c>
      <c r="V1501" s="149" t="s">
        <v>45768</v>
      </c>
      <c r="W1501" s="158" t="n">
        <v>6746</v>
      </c>
      <c r="X1501" s="149" t="s">
        <v>36406</v>
      </c>
      <c r="Y1501" s="149" t="s">
        <v>36405</v>
      </c>
      <c r="AE1501" s="149" t="s">
        <v>45769</v>
      </c>
      <c r="AF1501" s="149" t="n">
        <v>2090</v>
      </c>
      <c r="AG1501" s="149" t="s">
        <v>36400</v>
      </c>
      <c r="AH1501" s="149" t="s">
        <v>81</v>
      </c>
      <c r="BA1501" s="149" t="s">
        <v>37193</v>
      </c>
      <c r="BB1501" s="149" t="s">
        <v>81</v>
      </c>
      <c r="BC1501" s="149" t="s">
        <v>81</v>
      </c>
      <c r="BD1501" s="149" t="s">
        <v>45773</v>
      </c>
      <c r="BE1501" s="149" t="s">
        <v>45774</v>
      </c>
      <c r="BH1501" s="149" t="s">
        <v>37111</v>
      </c>
    </row>
    <row r="1502" customFormat="false" ht="15" hidden="false" customHeight="false" outlineLevel="0" collapsed="false">
      <c r="A1502" s="158" t="n">
        <v>1864</v>
      </c>
      <c r="B1502" s="149" t="s">
        <v>36624</v>
      </c>
      <c r="C1502" s="149" t="s">
        <v>76</v>
      </c>
      <c r="D1502" s="159" t="n">
        <v>44377</v>
      </c>
      <c r="E1502" s="149" t="s">
        <v>44332</v>
      </c>
      <c r="F1502" s="158" t="n">
        <v>1</v>
      </c>
      <c r="G1502" s="160" t="n">
        <v>22122012156</v>
      </c>
      <c r="I1502" s="149" t="s">
        <v>45775</v>
      </c>
      <c r="J1502" s="149" t="s">
        <v>45776</v>
      </c>
      <c r="K1502" s="149" t="s">
        <v>53</v>
      </c>
      <c r="L1502" s="159" t="n">
        <v>42190</v>
      </c>
      <c r="M1502" s="149" t="s">
        <v>83</v>
      </c>
      <c r="N1502" s="149" t="s">
        <v>52</v>
      </c>
      <c r="Q1502" s="149" t="s">
        <v>36629</v>
      </c>
      <c r="R1502" s="149" t="s">
        <v>864</v>
      </c>
      <c r="S1502" s="158" t="s">
        <v>212</v>
      </c>
      <c r="T1502" s="158" t="s">
        <v>443</v>
      </c>
      <c r="U1502" s="149" t="s">
        <v>37108</v>
      </c>
      <c r="V1502" s="149" t="s">
        <v>36630</v>
      </c>
      <c r="W1502" s="158" t="n">
        <v>5817</v>
      </c>
      <c r="X1502" s="149" t="s">
        <v>36632</v>
      </c>
      <c r="Y1502" s="149" t="s">
        <v>36631</v>
      </c>
      <c r="AE1502" s="149" t="s">
        <v>36633</v>
      </c>
      <c r="AF1502" s="149" t="n">
        <v>5822</v>
      </c>
      <c r="AG1502" s="149" t="s">
        <v>36635</v>
      </c>
      <c r="AH1502" s="149" t="s">
        <v>36634</v>
      </c>
      <c r="BA1502" s="149" t="s">
        <v>37193</v>
      </c>
      <c r="BB1502" s="149" t="s">
        <v>81</v>
      </c>
      <c r="BC1502" s="149" t="s">
        <v>81</v>
      </c>
      <c r="BD1502" s="149" t="s">
        <v>663</v>
      </c>
      <c r="BH1502" s="149" t="s">
        <v>37111</v>
      </c>
    </row>
    <row r="1503" customFormat="false" ht="15" hidden="false" customHeight="false" outlineLevel="0" collapsed="false">
      <c r="A1503" s="158" t="n">
        <v>1865</v>
      </c>
      <c r="B1503" s="149" t="s">
        <v>36527</v>
      </c>
      <c r="C1503" s="149" t="s">
        <v>76</v>
      </c>
      <c r="D1503" s="159" t="n">
        <v>44370</v>
      </c>
      <c r="E1503" s="149" t="s">
        <v>44332</v>
      </c>
      <c r="F1503" s="158" t="n">
        <v>1</v>
      </c>
      <c r="G1503" s="160" t="n">
        <v>22122011155</v>
      </c>
      <c r="I1503" s="149" t="s">
        <v>45777</v>
      </c>
      <c r="J1503" s="149" t="s">
        <v>45778</v>
      </c>
      <c r="K1503" s="149" t="s">
        <v>53</v>
      </c>
      <c r="L1503" s="159" t="n">
        <v>42223</v>
      </c>
      <c r="M1503" s="149" t="s">
        <v>37114</v>
      </c>
      <c r="N1503" s="149" t="s">
        <v>52</v>
      </c>
      <c r="Q1503" s="149" t="s">
        <v>36529</v>
      </c>
      <c r="R1503" s="149" t="n">
        <v>61</v>
      </c>
      <c r="S1503" s="158" t="s">
        <v>3089</v>
      </c>
      <c r="T1503" s="158" t="s">
        <v>3089</v>
      </c>
      <c r="U1503" s="149" t="s">
        <v>37247</v>
      </c>
      <c r="V1503" s="149" t="s">
        <v>36530</v>
      </c>
      <c r="W1503" s="158" t="n">
        <v>5818</v>
      </c>
      <c r="X1503" s="149" t="s">
        <v>29070</v>
      </c>
      <c r="Y1503" s="149" t="s">
        <v>36531</v>
      </c>
      <c r="AE1503" s="149" t="s">
        <v>36532</v>
      </c>
      <c r="AF1503" s="149" t="n">
        <v>5823</v>
      </c>
      <c r="AG1503" s="149" t="s">
        <v>29073</v>
      </c>
      <c r="AH1503" s="149" t="s">
        <v>36533</v>
      </c>
      <c r="BA1503" s="149" t="s">
        <v>37193</v>
      </c>
      <c r="BB1503" s="149" t="s">
        <v>81</v>
      </c>
      <c r="BC1503" s="149" t="s">
        <v>81</v>
      </c>
      <c r="BD1503" s="149" t="s">
        <v>154</v>
      </c>
      <c r="BH1503" s="149" t="s">
        <v>37111</v>
      </c>
    </row>
    <row r="1504" customFormat="false" ht="15" hidden="false" customHeight="false" outlineLevel="0" collapsed="false">
      <c r="A1504" s="158" t="n">
        <v>1866</v>
      </c>
      <c r="B1504" s="149" t="s">
        <v>36979</v>
      </c>
      <c r="C1504" s="149" t="s">
        <v>76</v>
      </c>
      <c r="D1504" s="159" t="n">
        <v>44370</v>
      </c>
      <c r="E1504" s="149" t="s">
        <v>44332</v>
      </c>
      <c r="F1504" s="158" t="s">
        <v>542</v>
      </c>
      <c r="G1504" s="160" t="n">
        <v>12122152060</v>
      </c>
      <c r="I1504" s="149" t="s">
        <v>45779</v>
      </c>
      <c r="J1504" s="149" t="s">
        <v>39080</v>
      </c>
      <c r="K1504" s="149" t="s">
        <v>1381</v>
      </c>
      <c r="L1504" s="159" t="n">
        <v>42519</v>
      </c>
      <c r="M1504" s="149" t="s">
        <v>83</v>
      </c>
      <c r="N1504" s="149" t="s">
        <v>52</v>
      </c>
      <c r="Q1504" s="149" t="s">
        <v>36983</v>
      </c>
      <c r="R1504" s="149" t="s">
        <v>36984</v>
      </c>
      <c r="S1504" s="158" t="s">
        <v>36985</v>
      </c>
      <c r="T1504" s="158" t="s">
        <v>36985</v>
      </c>
      <c r="V1504" s="149" t="s">
        <v>26586</v>
      </c>
      <c r="W1504" s="158" t="n">
        <v>5819</v>
      </c>
      <c r="X1504" s="149" t="s">
        <v>26588</v>
      </c>
      <c r="Y1504" s="149" t="s">
        <v>36986</v>
      </c>
      <c r="Z1504" s="149" t="s">
        <v>26591</v>
      </c>
      <c r="AE1504" s="149" t="s">
        <v>36987</v>
      </c>
      <c r="AF1504" s="149" t="n">
        <v>5824</v>
      </c>
      <c r="AG1504" s="149" t="s">
        <v>26591</v>
      </c>
      <c r="AH1504" s="149" t="s">
        <v>26590</v>
      </c>
      <c r="BA1504" s="149" t="s">
        <v>37193</v>
      </c>
      <c r="BB1504" s="149" t="s">
        <v>81</v>
      </c>
      <c r="BC1504" s="149" t="s">
        <v>81</v>
      </c>
      <c r="BD1504" s="149" t="s">
        <v>45780</v>
      </c>
      <c r="BE1504" s="149" t="s">
        <v>36991</v>
      </c>
      <c r="BF1504" s="149" t="s">
        <v>36992</v>
      </c>
      <c r="BH1504" s="149" t="s">
        <v>37111</v>
      </c>
    </row>
    <row r="1505" customFormat="false" ht="15" hidden="false" customHeight="false" outlineLevel="0" collapsed="false">
      <c r="A1505" s="158" t="n">
        <v>1867</v>
      </c>
      <c r="B1505" s="161" t="s">
        <v>36960</v>
      </c>
      <c r="C1505" s="149" t="s">
        <v>76</v>
      </c>
      <c r="D1505" s="159" t="n">
        <v>44398</v>
      </c>
      <c r="E1505" s="149" t="s">
        <v>44332</v>
      </c>
      <c r="F1505" s="158" t="n">
        <v>12</v>
      </c>
      <c r="G1505" s="160" t="n">
        <v>12122141058</v>
      </c>
      <c r="I1505" s="161" t="s">
        <v>45781</v>
      </c>
      <c r="J1505" s="149" t="s">
        <v>45782</v>
      </c>
      <c r="K1505" s="149" t="s">
        <v>36966</v>
      </c>
      <c r="L1505" s="159" t="n">
        <v>42884</v>
      </c>
      <c r="M1505" s="149" t="s">
        <v>37114</v>
      </c>
      <c r="N1505" s="149" t="s">
        <v>52</v>
      </c>
      <c r="Q1505" s="149" t="s">
        <v>36968</v>
      </c>
      <c r="R1505" s="149" t="s">
        <v>36969</v>
      </c>
      <c r="S1505" s="158" t="s">
        <v>212</v>
      </c>
      <c r="T1505" s="158" t="s">
        <v>611</v>
      </c>
      <c r="U1505" s="149" t="s">
        <v>37116</v>
      </c>
      <c r="V1505" s="149" t="s">
        <v>36970</v>
      </c>
      <c r="W1505" s="158" t="n">
        <v>5820</v>
      </c>
      <c r="X1505" s="149" t="s">
        <v>36964</v>
      </c>
      <c r="Y1505" s="149" t="s">
        <v>36971</v>
      </c>
      <c r="AE1505" s="149" t="s">
        <v>36972</v>
      </c>
      <c r="AF1505" s="149" t="n">
        <v>5825</v>
      </c>
      <c r="AG1505" s="149" t="s">
        <v>36974</v>
      </c>
      <c r="AH1505" s="149" t="s">
        <v>36973</v>
      </c>
      <c r="BA1505" s="149" t="s">
        <v>37193</v>
      </c>
      <c r="BB1505" s="149" t="s">
        <v>81</v>
      </c>
      <c r="BC1505" s="149" t="s">
        <v>81</v>
      </c>
      <c r="BD1505" s="149" t="s">
        <v>45783</v>
      </c>
      <c r="BE1505" s="149" t="s">
        <v>36977</v>
      </c>
      <c r="BH1505" s="149" t="s">
        <v>37111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4" activeCellId="0" sqref="J4"/>
    </sheetView>
  </sheetViews>
  <sheetFormatPr defaultColWidth="9.14453125" defaultRowHeight="14.25" zeroHeight="false" outlineLevelRow="0" outlineLevelCol="0"/>
  <cols>
    <col collapsed="false" customWidth="false" hidden="false" outlineLevel="0" max="1" min="1" style="162" width="9.14"/>
    <col collapsed="false" customWidth="true" hidden="false" outlineLevel="0" max="2" min="2" style="162" width="11.71"/>
    <col collapsed="false" customWidth="false" hidden="false" outlineLevel="0" max="3" min="3" style="162" width="9.14"/>
    <col collapsed="false" customWidth="true" hidden="false" outlineLevel="0" max="4" min="4" style="162" width="8.71"/>
    <col collapsed="false" customWidth="true" hidden="false" outlineLevel="0" max="5" min="5" style="162" width="16.43"/>
    <col collapsed="false" customWidth="false" hidden="false" outlineLevel="0" max="7" min="6" style="162" width="9.14"/>
    <col collapsed="false" customWidth="true" hidden="false" outlineLevel="0" max="8" min="8" style="162" width="17"/>
    <col collapsed="false" customWidth="false" hidden="false" outlineLevel="0" max="10" min="9" style="162" width="9.14"/>
    <col collapsed="false" customWidth="true" hidden="false" outlineLevel="0" max="11" min="11" style="162" width="17.28"/>
    <col collapsed="false" customWidth="false" hidden="false" outlineLevel="0" max="1024" min="12" style="162" width="9.14"/>
  </cols>
  <sheetData>
    <row r="1" customFormat="false" ht="14.25" hidden="false" customHeight="false" outlineLevel="0" collapsed="false">
      <c r="A1" s="163" t="s">
        <v>45784</v>
      </c>
      <c r="B1" s="163" t="s">
        <v>1</v>
      </c>
      <c r="D1" s="164" t="s">
        <v>45784</v>
      </c>
      <c r="E1" s="164" t="s">
        <v>3</v>
      </c>
      <c r="G1" s="165" t="s">
        <v>45784</v>
      </c>
      <c r="H1" s="165" t="s">
        <v>37069</v>
      </c>
      <c r="J1" s="163" t="s">
        <v>45784</v>
      </c>
      <c r="K1" s="163" t="s">
        <v>37071</v>
      </c>
    </row>
    <row r="2" customFormat="false" ht="15.75" hidden="false" customHeight="false" outlineLevel="0" collapsed="false">
      <c r="A2" s="162" t="n">
        <v>1</v>
      </c>
      <c r="B2" s="162" t="s">
        <v>109</v>
      </c>
      <c r="D2" s="162" t="n">
        <v>1</v>
      </c>
      <c r="E2" s="166" t="s">
        <v>45785</v>
      </c>
      <c r="G2" s="162" t="n">
        <v>1</v>
      </c>
      <c r="H2" s="162" t="s">
        <v>5543</v>
      </c>
      <c r="J2" s="162" t="n">
        <v>1</v>
      </c>
      <c r="K2" s="162" t="s">
        <v>51</v>
      </c>
    </row>
    <row r="3" customFormat="false" ht="15.75" hidden="false" customHeight="false" outlineLevel="0" collapsed="false">
      <c r="A3" s="162" t="n">
        <v>2</v>
      </c>
      <c r="B3" s="162" t="s">
        <v>76</v>
      </c>
      <c r="D3" s="162" t="n">
        <v>2</v>
      </c>
      <c r="E3" s="166" t="s">
        <v>45786</v>
      </c>
      <c r="G3" s="162" t="n">
        <v>2</v>
      </c>
      <c r="H3" s="162" t="s">
        <v>542</v>
      </c>
      <c r="J3" s="162" t="n">
        <v>2</v>
      </c>
      <c r="K3" s="162" t="s">
        <v>83</v>
      </c>
    </row>
    <row r="4" customFormat="false" ht="15.75" hidden="false" customHeight="false" outlineLevel="0" collapsed="false">
      <c r="A4" s="162" t="n">
        <v>3</v>
      </c>
      <c r="B4" s="162" t="s">
        <v>278</v>
      </c>
      <c r="D4" s="162" t="n">
        <v>3</v>
      </c>
      <c r="E4" s="166" t="s">
        <v>37264</v>
      </c>
      <c r="G4" s="162" t="n">
        <v>3</v>
      </c>
      <c r="H4" s="162" t="s">
        <v>45787</v>
      </c>
    </row>
    <row r="5" customFormat="false" ht="15.75" hidden="false" customHeight="false" outlineLevel="0" collapsed="false">
      <c r="A5" s="162" t="n">
        <v>4</v>
      </c>
      <c r="B5" s="162" t="s">
        <v>1415</v>
      </c>
      <c r="D5" s="162" t="n">
        <v>4</v>
      </c>
      <c r="E5" s="166" t="s">
        <v>45788</v>
      </c>
      <c r="G5" s="162" t="n">
        <v>4</v>
      </c>
      <c r="H5" s="162" t="s">
        <v>45789</v>
      </c>
    </row>
    <row r="6" customFormat="false" ht="15.75" hidden="false" customHeight="false" outlineLevel="0" collapsed="false">
      <c r="D6" s="162" t="n">
        <v>5</v>
      </c>
      <c r="E6" s="166" t="s">
        <v>37190</v>
      </c>
      <c r="G6" s="162" t="n">
        <v>5</v>
      </c>
      <c r="H6" s="162" t="s">
        <v>34570</v>
      </c>
    </row>
    <row r="7" customFormat="false" ht="15.75" hidden="false" customHeight="false" outlineLevel="0" collapsed="false">
      <c r="D7" s="162" t="n">
        <v>6</v>
      </c>
      <c r="E7" s="166" t="s">
        <v>45790</v>
      </c>
      <c r="G7" s="162" t="n">
        <v>6</v>
      </c>
      <c r="H7" s="162" t="s">
        <v>45791</v>
      </c>
    </row>
    <row r="8" customFormat="false" ht="15.75" hidden="false" customHeight="false" outlineLevel="0" collapsed="false">
      <c r="D8" s="162" t="n">
        <v>7</v>
      </c>
      <c r="E8" s="166" t="s">
        <v>37144</v>
      </c>
      <c r="G8" s="162" t="n">
        <v>7</v>
      </c>
      <c r="H8" s="162" t="s">
        <v>45792</v>
      </c>
    </row>
    <row r="9" customFormat="false" ht="15.75" hidden="false" customHeight="false" outlineLevel="0" collapsed="false">
      <c r="D9" s="162" t="n">
        <v>8</v>
      </c>
      <c r="E9" s="166" t="s">
        <v>45793</v>
      </c>
      <c r="G9" s="162" t="n">
        <v>8</v>
      </c>
      <c r="H9" s="162" t="s">
        <v>45794</v>
      </c>
    </row>
    <row r="10" customFormat="false" ht="15.75" hidden="false" customHeight="false" outlineLevel="0" collapsed="false">
      <c r="D10" s="162" t="n">
        <v>9</v>
      </c>
      <c r="E10" s="166" t="s">
        <v>37124</v>
      </c>
      <c r="G10" s="162" t="n">
        <v>9</v>
      </c>
      <c r="H10" s="162" t="s">
        <v>45795</v>
      </c>
    </row>
    <row r="11" customFormat="false" ht="15.75" hidden="false" customHeight="false" outlineLevel="0" collapsed="false">
      <c r="D11" s="162" t="n">
        <v>10</v>
      </c>
      <c r="E11" s="166" t="s">
        <v>45796</v>
      </c>
      <c r="G11" s="162" t="n">
        <v>10</v>
      </c>
      <c r="H11" s="162" t="s">
        <v>45797</v>
      </c>
    </row>
    <row r="12" customFormat="false" ht="15.75" hidden="false" customHeight="false" outlineLevel="0" collapsed="false">
      <c r="D12" s="162" t="n">
        <v>11</v>
      </c>
      <c r="E12" s="166" t="s">
        <v>37103</v>
      </c>
      <c r="G12" s="162" t="n">
        <v>11</v>
      </c>
      <c r="H12" s="162" t="s">
        <v>34854</v>
      </c>
    </row>
    <row r="13" customFormat="false" ht="15.75" hidden="false" customHeight="false" outlineLevel="0" collapsed="false">
      <c r="D13" s="162" t="n">
        <v>12</v>
      </c>
      <c r="E13" s="166" t="s">
        <v>45760</v>
      </c>
      <c r="G13" s="162" t="n">
        <v>12</v>
      </c>
      <c r="H13" s="162" t="s">
        <v>45798</v>
      </c>
    </row>
    <row r="14" customFormat="false" ht="15.75" hidden="false" customHeight="false" outlineLevel="0" collapsed="false">
      <c r="D14" s="162" t="n">
        <v>13</v>
      </c>
      <c r="E14" s="166" t="s">
        <v>44332</v>
      </c>
      <c r="G14" s="162" t="n">
        <v>13</v>
      </c>
      <c r="H14" s="162" t="s">
        <v>45799</v>
      </c>
    </row>
    <row r="15" customFormat="false" ht="15.75" hidden="false" customHeight="false" outlineLevel="0" collapsed="false">
      <c r="D15" s="162" t="n">
        <v>14</v>
      </c>
      <c r="E15" s="166" t="s">
        <v>45800</v>
      </c>
      <c r="G15" s="162" t="n">
        <v>14</v>
      </c>
      <c r="H15" s="162" t="s">
        <v>45801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BK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8.5390625" defaultRowHeight="13.8" zeroHeight="false" outlineLevelRow="0" outlineLevelCol="0"/>
  <cols>
    <col collapsed="false" customWidth="true" hidden="false" outlineLevel="0" max="1" min="1" style="167" width="17.85"/>
    <col collapsed="false" customWidth="true" hidden="false" outlineLevel="0" max="2" min="2" style="167" width="11.14"/>
    <col collapsed="false" customWidth="true" hidden="false" outlineLevel="0" max="3" min="3" style="167" width="15"/>
    <col collapsed="false" customWidth="true" hidden="false" outlineLevel="0" max="4" min="4" style="167" width="18.14"/>
    <col collapsed="false" customWidth="true" hidden="false" outlineLevel="0" max="5" min="5" style="167" width="16.43"/>
    <col collapsed="false" customWidth="true" hidden="false" outlineLevel="0" max="6" min="6" style="168" width="13.71"/>
    <col collapsed="false" customWidth="true" hidden="false" outlineLevel="0" max="7" min="7" style="167" width="50.85"/>
    <col collapsed="false" customWidth="true" hidden="false" outlineLevel="0" max="8" min="8" style="167" width="18"/>
    <col collapsed="false" customWidth="true" hidden="false" outlineLevel="0" max="9" min="9" style="167" width="11"/>
    <col collapsed="false" customWidth="true" hidden="false" outlineLevel="0" max="10" min="10" style="167" width="25.72"/>
    <col collapsed="false" customWidth="true" hidden="false" outlineLevel="0" max="11" min="11" style="169" width="15.28"/>
    <col collapsed="false" customWidth="true" hidden="false" outlineLevel="0" max="12" min="12" style="170" width="6"/>
    <col collapsed="false" customWidth="true" hidden="false" outlineLevel="0" max="13" min="13" style="167" width="9.57"/>
    <col collapsed="false" customWidth="true" hidden="false" outlineLevel="0" max="14" min="14" style="167" width="11.57"/>
    <col collapsed="false" customWidth="true" hidden="false" outlineLevel="0" max="15" min="15" style="167" width="14.43"/>
    <col collapsed="false" customWidth="true" hidden="false" outlineLevel="0" max="16" min="16" style="167" width="72.28"/>
    <col collapsed="false" customWidth="true" hidden="false" outlineLevel="0" max="17" min="17" style="170" width="7.57"/>
    <col collapsed="false" customWidth="true" hidden="false" outlineLevel="0" max="18" min="18" style="167" width="6.14"/>
    <col collapsed="false" customWidth="true" hidden="false" outlineLevel="0" max="19" min="19" style="167" width="6.71"/>
    <col collapsed="false" customWidth="true" hidden="false" outlineLevel="0" max="20" min="20" style="3" width="30.57"/>
    <col collapsed="false" customWidth="true" hidden="false" outlineLevel="0" max="21" min="21" style="167" width="22.15"/>
    <col collapsed="false" customWidth="true" hidden="false" outlineLevel="0" max="22" min="22" style="167" width="17.28"/>
    <col collapsed="false" customWidth="true" hidden="false" outlineLevel="0" max="23" min="23" style="167" width="13.14"/>
    <col collapsed="false" customWidth="true" hidden="false" outlineLevel="0" max="24" min="24" style="167" width="29"/>
    <col collapsed="false" customWidth="true" hidden="true" outlineLevel="0" max="25" min="25" style="167" width="17.85"/>
    <col collapsed="false" customWidth="true" hidden="true" outlineLevel="0" max="26" min="26" style="167" width="15.57"/>
    <col collapsed="false" customWidth="true" hidden="true" outlineLevel="0" max="27" min="27" style="167" width="18.85"/>
    <col collapsed="false" customWidth="true" hidden="true" outlineLevel="0" max="28" min="28" style="167" width="21.15"/>
    <col collapsed="false" customWidth="true" hidden="true" outlineLevel="0" max="29" min="29" style="167" width="15.57"/>
    <col collapsed="false" customWidth="true" hidden="false" outlineLevel="0" max="30" min="30" style="167" width="28.86"/>
    <col collapsed="false" customWidth="true" hidden="false" outlineLevel="0" max="31" min="31" style="167" width="11"/>
    <col collapsed="false" customWidth="true" hidden="false" outlineLevel="0" max="32" min="32" style="167" width="15.43"/>
    <col collapsed="false" customWidth="true" hidden="false" outlineLevel="0" max="33" min="33" style="167" width="27"/>
    <col collapsed="false" customWidth="true" hidden="true" outlineLevel="0" max="34" min="34" style="167" width="17.43"/>
    <col collapsed="false" customWidth="true" hidden="true" outlineLevel="0" max="35" min="35" style="167" width="14"/>
    <col collapsed="false" customWidth="true" hidden="true" outlineLevel="0" max="36" min="36" style="167" width="17.28"/>
    <col collapsed="false" customWidth="true" hidden="true" outlineLevel="0" max="37" min="37" style="167" width="19.57"/>
    <col collapsed="false" customWidth="true" hidden="true" outlineLevel="0" max="38" min="38" style="167" width="27.85"/>
    <col collapsed="false" customWidth="true" hidden="true" outlineLevel="0" max="39" min="39" style="167" width="39.43"/>
    <col collapsed="false" customWidth="true" hidden="true" outlineLevel="0" max="40" min="40" style="167" width="20.28"/>
    <col collapsed="false" customWidth="true" hidden="true" outlineLevel="0" max="41" min="41" style="167" width="15"/>
    <col collapsed="false" customWidth="true" hidden="true" outlineLevel="0" max="42" min="42" style="167" width="13.14"/>
    <col collapsed="false" customWidth="true" hidden="true" outlineLevel="0" max="43" min="43" style="167" width="12"/>
    <col collapsed="false" customWidth="true" hidden="true" outlineLevel="0" max="44" min="44" style="167" width="10.85"/>
    <col collapsed="false" customWidth="true" hidden="true" outlineLevel="0" max="45" min="45" style="167" width="13.14"/>
    <col collapsed="false" customWidth="true" hidden="true" outlineLevel="0" max="46" min="46" style="167" width="17.28"/>
    <col collapsed="false" customWidth="true" hidden="true" outlineLevel="0" max="47" min="47" style="167" width="15"/>
    <col collapsed="false" customWidth="true" hidden="true" outlineLevel="0" max="48" min="48" style="167" width="18.28"/>
    <col collapsed="false" customWidth="true" hidden="true" outlineLevel="0" max="49" min="49" style="167" width="20.57"/>
    <col collapsed="false" customWidth="true" hidden="true" outlineLevel="0" max="50" min="50" style="167" width="11.57"/>
    <col collapsed="false" customWidth="true" hidden="true" outlineLevel="0" max="51" min="51" style="167" width="14.43"/>
    <col collapsed="false" customWidth="true" hidden="true" outlineLevel="0" max="52" min="52" style="167" width="29.29"/>
    <col collapsed="false" customWidth="true" hidden="true" outlineLevel="0" max="53" min="53" style="167" width="12.57"/>
    <col collapsed="false" customWidth="true" hidden="false" outlineLevel="0" max="54" min="54" style="167" width="19.43"/>
    <col collapsed="false" customWidth="true" hidden="false" outlineLevel="0" max="55" min="55" style="167" width="29.86"/>
    <col collapsed="false" customWidth="true" hidden="false" outlineLevel="0" max="56" min="56" style="167" width="16.43"/>
    <col collapsed="false" customWidth="true" hidden="false" outlineLevel="0" max="57" min="57" style="167" width="53.85"/>
    <col collapsed="false" customWidth="true" hidden="false" outlineLevel="0" max="58" min="58" style="167" width="24"/>
    <col collapsed="false" customWidth="true" hidden="false" outlineLevel="0" max="59" min="59" style="167" width="19.43"/>
    <col collapsed="false" customWidth="true" hidden="false" outlineLevel="0" max="60" min="60" style="167" width="14.28"/>
    <col collapsed="false" customWidth="true" hidden="false" outlineLevel="0" max="61" min="61" style="167" width="33.14"/>
    <col collapsed="false" customWidth="true" hidden="false" outlineLevel="0" max="62" min="62" style="167" width="41.28"/>
    <col collapsed="false" customWidth="true" hidden="false" outlineLevel="0" max="63" min="63" style="167" width="32.43"/>
    <col collapsed="false" customWidth="true" hidden="false" outlineLevel="0" max="1024" min="1023" style="0" width="9.14"/>
  </cols>
  <sheetData>
    <row r="1" customFormat="false" ht="19.5" hidden="false" customHeight="true" outlineLevel="0" collapsed="false">
      <c r="A1" s="171" t="s">
        <v>37041</v>
      </c>
      <c r="B1" s="171" t="n">
        <v>4</v>
      </c>
      <c r="C1" s="172" t="s">
        <v>36993</v>
      </c>
      <c r="D1" s="173" t="n">
        <v>13</v>
      </c>
      <c r="E1" s="171" t="n">
        <v>12</v>
      </c>
      <c r="F1" s="174" t="s">
        <v>45802</v>
      </c>
      <c r="G1" s="175" t="s">
        <v>45803</v>
      </c>
      <c r="H1" s="171" t="s">
        <v>2055</v>
      </c>
      <c r="I1" s="176" t="n">
        <v>62711549</v>
      </c>
      <c r="J1" s="2" t="s">
        <v>84</v>
      </c>
      <c r="K1" s="177" t="s">
        <v>2056</v>
      </c>
      <c r="L1" s="173" t="n">
        <v>2</v>
      </c>
      <c r="M1" s="171" t="n">
        <v>1</v>
      </c>
      <c r="N1" s="171"/>
      <c r="O1" s="171"/>
      <c r="P1" s="2" t="s">
        <v>37042</v>
      </c>
      <c r="Q1" s="2" t="s">
        <v>81</v>
      </c>
      <c r="R1" s="2" t="s">
        <v>117</v>
      </c>
      <c r="S1" s="2" t="s">
        <v>190</v>
      </c>
      <c r="T1" s="178" t="s">
        <v>45804</v>
      </c>
      <c r="U1" s="2" t="s">
        <v>37044</v>
      </c>
      <c r="V1" s="179" t="n">
        <v>5831</v>
      </c>
      <c r="W1" s="2" t="s">
        <v>2063</v>
      </c>
      <c r="X1" s="2" t="s">
        <v>37045</v>
      </c>
      <c r="Y1" s="171"/>
      <c r="Z1" s="171"/>
      <c r="AA1" s="171"/>
      <c r="AB1" s="171"/>
      <c r="AC1" s="171"/>
      <c r="AD1" s="2" t="s">
        <v>37046</v>
      </c>
      <c r="AE1" s="171" t="n">
        <v>5826</v>
      </c>
      <c r="AF1" s="2" t="s">
        <v>37047</v>
      </c>
      <c r="AG1" s="2" t="s">
        <v>2065</v>
      </c>
      <c r="AH1" s="171"/>
      <c r="AI1" s="171"/>
      <c r="AJ1" s="171"/>
      <c r="AK1" s="171"/>
      <c r="AL1" s="180"/>
      <c r="AM1" s="171"/>
      <c r="AN1" s="171"/>
      <c r="AO1" s="171"/>
      <c r="AP1" s="171"/>
      <c r="AQ1" s="171"/>
      <c r="AR1" s="171"/>
      <c r="AS1" s="171"/>
      <c r="AT1" s="171"/>
      <c r="AU1" s="171"/>
      <c r="AV1" s="171"/>
      <c r="AW1" s="171"/>
      <c r="AX1" s="171"/>
      <c r="AY1" s="171"/>
      <c r="AZ1" s="171"/>
      <c r="BA1" s="171"/>
      <c r="BB1" s="2" t="s">
        <v>100</v>
      </c>
      <c r="BC1" s="2" t="s">
        <v>37051</v>
      </c>
      <c r="BD1" s="180"/>
      <c r="BE1" s="171"/>
      <c r="BF1" s="171"/>
      <c r="BG1" s="171"/>
      <c r="BH1" s="171"/>
      <c r="BI1" s="171"/>
      <c r="BJ1" s="171"/>
      <c r="BK1" s="171"/>
    </row>
    <row r="2" customFormat="false" ht="14.9" hidden="false" customHeight="false" outlineLevel="0" collapsed="false">
      <c r="A2" s="181" t="s">
        <v>32924</v>
      </c>
      <c r="B2" s="181" t="n">
        <v>2</v>
      </c>
      <c r="C2" s="172" t="s">
        <v>30462</v>
      </c>
      <c r="D2" s="182" t="n">
        <v>13</v>
      </c>
      <c r="E2" s="181" t="n">
        <v>4</v>
      </c>
      <c r="F2" s="183" t="s">
        <v>45805</v>
      </c>
      <c r="G2" s="2" t="s">
        <v>45806</v>
      </c>
      <c r="H2" s="2" t="s">
        <v>32926</v>
      </c>
      <c r="I2" s="181"/>
      <c r="J2" s="2" t="s">
        <v>138</v>
      </c>
      <c r="K2" s="177" t="s">
        <v>32928</v>
      </c>
      <c r="L2" s="182" t="n">
        <v>1</v>
      </c>
      <c r="M2" s="181" t="n">
        <v>1</v>
      </c>
      <c r="N2" s="181"/>
      <c r="O2" s="181"/>
      <c r="P2" s="2" t="s">
        <v>32929</v>
      </c>
      <c r="Q2" s="2" t="s">
        <v>239</v>
      </c>
      <c r="R2" s="2" t="s">
        <v>212</v>
      </c>
      <c r="S2" s="2" t="s">
        <v>1128</v>
      </c>
      <c r="T2" s="178" t="s">
        <v>45807</v>
      </c>
      <c r="U2" s="2" t="s">
        <v>32930</v>
      </c>
      <c r="V2" s="184" t="n">
        <v>5832</v>
      </c>
      <c r="W2" s="2" t="s">
        <v>32932</v>
      </c>
      <c r="X2" s="2" t="s">
        <v>32931</v>
      </c>
      <c r="Y2" s="181"/>
      <c r="Z2" s="181"/>
      <c r="AA2" s="181"/>
      <c r="AB2" s="181"/>
      <c r="AC2" s="181"/>
      <c r="AD2" s="2" t="s">
        <v>32933</v>
      </c>
      <c r="AE2" s="171" t="n">
        <v>5827</v>
      </c>
      <c r="AF2" s="2" t="s">
        <v>32934</v>
      </c>
      <c r="AG2" s="2" t="s">
        <v>32931</v>
      </c>
      <c r="AH2" s="181"/>
      <c r="AI2" s="181"/>
      <c r="AJ2" s="181"/>
      <c r="AK2" s="181"/>
      <c r="AL2" s="180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2" t="s">
        <v>71</v>
      </c>
      <c r="BC2" s="181"/>
      <c r="BD2" s="180"/>
      <c r="BE2" s="181" t="s">
        <v>298</v>
      </c>
      <c r="BF2" s="181"/>
      <c r="BG2" s="181"/>
      <c r="BH2" s="181"/>
      <c r="BI2" s="181"/>
      <c r="BJ2" s="181"/>
      <c r="BK2" s="181"/>
    </row>
    <row r="3" customFormat="false" ht="14.9" hidden="false" customHeight="false" outlineLevel="0" collapsed="false">
      <c r="A3" s="171" t="s">
        <v>36994</v>
      </c>
      <c r="B3" s="171" t="n">
        <v>1</v>
      </c>
      <c r="C3" s="172" t="s">
        <v>36995</v>
      </c>
      <c r="D3" s="173" t="n">
        <v>13</v>
      </c>
      <c r="E3" s="11" t="s">
        <v>5543</v>
      </c>
      <c r="F3" s="185" t="s">
        <v>45808</v>
      </c>
      <c r="G3" s="2" t="s">
        <v>45809</v>
      </c>
      <c r="H3" s="2" t="s">
        <v>36997</v>
      </c>
      <c r="I3" s="171"/>
      <c r="J3" s="2" t="s">
        <v>729</v>
      </c>
      <c r="K3" s="177" t="s">
        <v>36998</v>
      </c>
      <c r="L3" s="173" t="n">
        <v>2</v>
      </c>
      <c r="M3" s="171" t="n">
        <v>1</v>
      </c>
      <c r="N3" s="171"/>
      <c r="O3" s="171"/>
      <c r="P3" s="2" t="s">
        <v>36999</v>
      </c>
      <c r="Q3" s="2" t="s">
        <v>37000</v>
      </c>
      <c r="R3" s="2" t="s">
        <v>212</v>
      </c>
      <c r="S3" s="2" t="s">
        <v>143</v>
      </c>
      <c r="T3" s="178" t="s">
        <v>45810</v>
      </c>
      <c r="U3" s="2" t="s">
        <v>37001</v>
      </c>
      <c r="V3" s="179" t="n">
        <v>5833</v>
      </c>
      <c r="W3" s="2" t="s">
        <v>2485</v>
      </c>
      <c r="X3" s="2" t="s">
        <v>37002</v>
      </c>
      <c r="Y3" s="171"/>
      <c r="Z3" s="171"/>
      <c r="AA3" s="171"/>
      <c r="AB3" s="171"/>
      <c r="AC3" s="171"/>
      <c r="AD3" s="2" t="s">
        <v>37003</v>
      </c>
      <c r="AE3" s="171" t="n">
        <v>5828</v>
      </c>
      <c r="AF3" s="2" t="s">
        <v>2488</v>
      </c>
      <c r="AG3" s="2" t="s">
        <v>2487</v>
      </c>
      <c r="AH3" s="171"/>
      <c r="AI3" s="171"/>
      <c r="AJ3" s="171"/>
      <c r="AK3" s="171"/>
      <c r="AL3" s="180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 t="s">
        <v>45811</v>
      </c>
      <c r="BC3" s="171"/>
      <c r="BD3" s="180"/>
      <c r="BE3" s="2" t="s">
        <v>45812</v>
      </c>
      <c r="BF3" s="2" t="s">
        <v>37006</v>
      </c>
      <c r="BG3" s="2" t="s">
        <v>37007</v>
      </c>
      <c r="BH3" s="171"/>
      <c r="BI3" s="171"/>
      <c r="BJ3" s="171"/>
      <c r="BK3" s="171"/>
    </row>
    <row r="4" customFormat="false" ht="14.9" hidden="false" customHeight="false" outlineLevel="0" collapsed="false">
      <c r="A4" s="181" t="s">
        <v>36844</v>
      </c>
      <c r="B4" s="181" t="n">
        <v>4</v>
      </c>
      <c r="C4" s="172" t="s">
        <v>36694</v>
      </c>
      <c r="D4" s="182" t="n">
        <v>13</v>
      </c>
      <c r="E4" s="181" t="n">
        <v>12</v>
      </c>
      <c r="F4" s="186" t="s">
        <v>45813</v>
      </c>
      <c r="G4" s="2" t="s">
        <v>45814</v>
      </c>
      <c r="H4" s="2" t="s">
        <v>974</v>
      </c>
      <c r="I4" s="181"/>
      <c r="J4" s="2" t="s">
        <v>53</v>
      </c>
      <c r="K4" s="177" t="s">
        <v>6426</v>
      </c>
      <c r="L4" s="182" t="n">
        <v>2</v>
      </c>
      <c r="M4" s="181" t="n">
        <v>1</v>
      </c>
      <c r="N4" s="181"/>
      <c r="O4" s="181"/>
      <c r="P4" s="2" t="s">
        <v>36848</v>
      </c>
      <c r="Q4" s="2" t="s">
        <v>88</v>
      </c>
      <c r="R4" s="2" t="s">
        <v>311</v>
      </c>
      <c r="S4" s="2" t="s">
        <v>555</v>
      </c>
      <c r="T4" s="181" t="s">
        <v>45815</v>
      </c>
      <c r="U4" s="2" t="s">
        <v>6429</v>
      </c>
      <c r="V4" s="184" t="n">
        <v>5834</v>
      </c>
      <c r="W4" s="2" t="s">
        <v>6425</v>
      </c>
      <c r="X4" s="2" t="s">
        <v>36849</v>
      </c>
      <c r="Y4" s="181"/>
      <c r="Z4" s="181"/>
      <c r="AA4" s="181"/>
      <c r="AB4" s="181"/>
      <c r="AC4" s="181"/>
      <c r="AD4" s="2" t="s">
        <v>6431</v>
      </c>
      <c r="AE4" s="171" t="n">
        <v>5829</v>
      </c>
      <c r="AF4" s="2" t="s">
        <v>6425</v>
      </c>
      <c r="AG4" s="2" t="s">
        <v>6432</v>
      </c>
      <c r="AH4" s="181"/>
      <c r="AI4" s="181"/>
      <c r="AJ4" s="181"/>
      <c r="AK4" s="181"/>
      <c r="AL4" s="180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 t="s">
        <v>45816</v>
      </c>
      <c r="BC4" s="2" t="s">
        <v>36853</v>
      </c>
      <c r="BD4" s="2" t="s">
        <v>36854</v>
      </c>
      <c r="BE4" s="2" t="s">
        <v>128</v>
      </c>
      <c r="BF4" s="181"/>
      <c r="BG4" s="181"/>
      <c r="BH4" s="181"/>
      <c r="BI4" s="181"/>
      <c r="BJ4" s="181"/>
      <c r="BK4" s="181"/>
    </row>
    <row r="5" customFormat="false" ht="14.9" hidden="false" customHeight="false" outlineLevel="0" collapsed="false">
      <c r="A5" s="181" t="s">
        <v>36582</v>
      </c>
      <c r="B5" s="181" t="n">
        <v>4</v>
      </c>
      <c r="C5" s="172" t="s">
        <v>36583</v>
      </c>
      <c r="D5" s="182" t="n">
        <v>13</v>
      </c>
      <c r="E5" s="181" t="n">
        <v>13</v>
      </c>
      <c r="F5" s="186" t="s">
        <v>45817</v>
      </c>
      <c r="G5" s="2" t="s">
        <v>45818</v>
      </c>
      <c r="H5" s="2" t="s">
        <v>36585</v>
      </c>
      <c r="I5" s="181"/>
      <c r="J5" s="2" t="s">
        <v>53</v>
      </c>
      <c r="K5" s="177" t="s">
        <v>36587</v>
      </c>
      <c r="L5" s="182" t="n">
        <v>1</v>
      </c>
      <c r="M5" s="181" t="n">
        <v>1</v>
      </c>
      <c r="N5" s="181"/>
      <c r="O5" s="181"/>
      <c r="P5" s="2" t="s">
        <v>36588</v>
      </c>
      <c r="Q5" s="2" t="s">
        <v>261</v>
      </c>
      <c r="R5" s="2" t="s">
        <v>117</v>
      </c>
      <c r="S5" s="2" t="s">
        <v>442</v>
      </c>
      <c r="T5" s="178" t="s">
        <v>45819</v>
      </c>
      <c r="U5" s="2" t="s">
        <v>36589</v>
      </c>
      <c r="V5" s="179" t="n">
        <v>5835</v>
      </c>
      <c r="W5" s="2" t="s">
        <v>36586</v>
      </c>
      <c r="X5" s="2" t="s">
        <v>36590</v>
      </c>
      <c r="Y5" s="181"/>
      <c r="Z5" s="181"/>
      <c r="AA5" s="181"/>
      <c r="AB5" s="181"/>
      <c r="AC5" s="181"/>
      <c r="AD5" s="2" t="s">
        <v>36591</v>
      </c>
      <c r="AE5" s="171" t="n">
        <v>5830</v>
      </c>
      <c r="AF5" s="2" t="s">
        <v>36586</v>
      </c>
      <c r="AG5" s="2" t="s">
        <v>36592</v>
      </c>
      <c r="AH5" s="181"/>
      <c r="AI5" s="181"/>
      <c r="AJ5" s="181"/>
      <c r="AK5" s="181"/>
      <c r="AL5" s="180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 t="s">
        <v>45811</v>
      </c>
      <c r="BC5" s="181"/>
      <c r="BD5" s="180"/>
      <c r="BE5" s="2" t="s">
        <v>154</v>
      </c>
      <c r="BF5" s="181"/>
      <c r="BG5" s="181"/>
      <c r="BH5" s="181"/>
      <c r="BI5" s="181"/>
      <c r="BJ5" s="181"/>
      <c r="BK5" s="181"/>
    </row>
    <row r="6" customFormat="false" ht="14.9" hidden="false" customHeight="false" outlineLevel="0" collapsed="false">
      <c r="A6" s="181" t="s">
        <v>37025</v>
      </c>
      <c r="B6" s="181" t="n">
        <v>4</v>
      </c>
      <c r="C6" s="172" t="s">
        <v>37026</v>
      </c>
      <c r="D6" s="182" t="n">
        <v>13</v>
      </c>
      <c r="E6" s="181" t="n">
        <v>12</v>
      </c>
      <c r="F6" s="186" t="s">
        <v>45820</v>
      </c>
      <c r="G6" s="2" t="s">
        <v>45821</v>
      </c>
      <c r="H6" s="2" t="s">
        <v>3745</v>
      </c>
      <c r="I6" s="181"/>
      <c r="J6" s="2" t="s">
        <v>729</v>
      </c>
      <c r="K6" s="177" t="s">
        <v>6686</v>
      </c>
      <c r="L6" s="182" t="n">
        <v>1</v>
      </c>
      <c r="M6" s="181" t="n">
        <v>1</v>
      </c>
      <c r="N6" s="181"/>
      <c r="O6" s="181"/>
      <c r="P6" s="2" t="s">
        <v>37030</v>
      </c>
      <c r="Q6" s="2" t="s">
        <v>23232</v>
      </c>
      <c r="R6" s="2" t="s">
        <v>81</v>
      </c>
      <c r="S6" s="2" t="s">
        <v>81</v>
      </c>
      <c r="T6" s="178" t="s">
        <v>45822</v>
      </c>
      <c r="U6" s="2" t="s">
        <v>37032</v>
      </c>
      <c r="V6" s="184" t="n">
        <v>5836</v>
      </c>
      <c r="W6" s="2" t="s">
        <v>37034</v>
      </c>
      <c r="X6" s="2" t="s">
        <v>37033</v>
      </c>
      <c r="Y6" s="181"/>
      <c r="Z6" s="181"/>
      <c r="AA6" s="181"/>
      <c r="AB6" s="181"/>
      <c r="AC6" s="181"/>
      <c r="AD6" s="2" t="s">
        <v>37035</v>
      </c>
      <c r="AE6" s="171" t="n">
        <v>5831</v>
      </c>
      <c r="AF6" s="2" t="s">
        <v>37037</v>
      </c>
      <c r="AG6" s="2" t="s">
        <v>37036</v>
      </c>
      <c r="AH6" s="181"/>
      <c r="AI6" s="181"/>
      <c r="AJ6" s="181"/>
      <c r="AK6" s="181"/>
      <c r="AL6" s="180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 t="s">
        <v>45811</v>
      </c>
      <c r="BC6" s="181"/>
      <c r="BD6" s="180"/>
      <c r="BE6" s="2" t="s">
        <v>128</v>
      </c>
      <c r="BF6" s="181"/>
      <c r="BG6" s="181"/>
      <c r="BH6" s="181"/>
      <c r="BI6" s="181"/>
      <c r="BJ6" s="181"/>
      <c r="BK6" s="181"/>
    </row>
    <row r="7" customFormat="false" ht="13.8" hidden="false" customHeight="false" outlineLevel="0" collapsed="false">
      <c r="G7" s="187"/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BC2:BC3 BC5:BC1048576">
    <cfRule type="expression" priority="2" aboveAverage="0" equalAverage="0" bottom="0" percent="0" rank="0" text="" dxfId="26">
      <formula>#ref!=1</formula>
    </cfRule>
  </conditionalFormatting>
  <conditionalFormatting sqref="G2">
    <cfRule type="duplicateValues" priority="3" aboveAverage="0" equalAverage="0" bottom="0" percent="0" rank="0" text="" dxfId="27"/>
  </conditionalFormatting>
  <conditionalFormatting sqref="U7:U1048576">
    <cfRule type="duplicateValues" priority="4" aboveAverage="0" equalAverage="0" bottom="0" percent="0" rank="0" text="" dxfId="28"/>
  </conditionalFormatting>
  <conditionalFormatting sqref="W7:W1048576">
    <cfRule type="duplicateValues" priority="5" aboveAverage="0" equalAverage="0" bottom="0" percent="0" rank="0" text="" dxfId="29"/>
  </conditionalFormatting>
  <conditionalFormatting sqref="A3">
    <cfRule type="duplicateValues" priority="6" aboveAverage="0" equalAverage="0" bottom="0" percent="0" rank="0" text="" dxfId="30"/>
  </conditionalFormatting>
  <conditionalFormatting sqref="G3">
    <cfRule type="duplicateValues" priority="7" aboveAverage="0" equalAverage="0" bottom="0" percent="0" rank="0" text="" dxfId="31"/>
  </conditionalFormatting>
  <conditionalFormatting sqref="G4">
    <cfRule type="duplicateValues" priority="8" aboveAverage="0" equalAverage="0" bottom="0" percent="0" rank="0" text="" dxfId="32"/>
  </conditionalFormatting>
  <conditionalFormatting sqref="G5">
    <cfRule type="duplicateValues" priority="9" aboveAverage="0" equalAverage="0" bottom="0" percent="0" rank="0" text="" dxfId="33"/>
  </conditionalFormatting>
  <conditionalFormatting sqref="G6">
    <cfRule type="duplicateValues" priority="10" aboveAverage="0" equalAverage="0" bottom="0" percent="0" rank="0" text="" dxfId="34"/>
  </conditionalFormatting>
  <dataValidations count="1">
    <dataValidation allowBlank="true" errorStyle="stop" operator="between" showDropDown="false" showErrorMessage="true" showInputMessage="true" sqref="E3" type="list">
      <formula1>"TK A,TK B"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634"/>
  <sheetViews>
    <sheetView showFormulas="false" showGridLines="true" showRowColHeaders="true" showZeros="true" rightToLeft="false" tabSelected="false" showOutlineSymbols="true" defaultGridColor="true" view="normal" topLeftCell="A8601" colorId="64" zoomScale="85" zoomScaleNormal="85" zoomScalePageLayoutView="100" workbookViewId="0">
      <selection pane="topLeft" activeCell="B8622" activeCellId="0" sqref="B8622"/>
    </sheetView>
  </sheetViews>
  <sheetFormatPr defaultColWidth="10.2890625" defaultRowHeight="15" zeroHeight="false" outlineLevelRow="0" outlineLevelCol="0"/>
  <cols>
    <col collapsed="false" customWidth="false" hidden="false" outlineLevel="0" max="1" min="1" style="178" width="10.28"/>
    <col collapsed="false" customWidth="true" hidden="false" outlineLevel="0" max="2" min="2" style="178" width="12.71"/>
    <col collapsed="false" customWidth="true" hidden="false" outlineLevel="0" max="3" min="3" style="178" width="43.85"/>
    <col collapsed="false" customWidth="true" hidden="false" outlineLevel="0" max="4" min="4" style="178" width="37.57"/>
    <col collapsed="false" customWidth="true" hidden="false" outlineLevel="0" max="5" min="5" style="178" width="43.71"/>
    <col collapsed="false" customWidth="true" hidden="false" outlineLevel="0" max="8" min="6" style="178" width="32.29"/>
    <col collapsed="false" customWidth="true" hidden="false" outlineLevel="0" max="10" min="10" style="178" width="32.29"/>
    <col collapsed="false" customWidth="false" hidden="false" outlineLevel="0" max="1024" min="11" style="178" width="10.28"/>
  </cols>
  <sheetData>
    <row r="1" s="178" customFormat="true" ht="15" hidden="false" customHeight="false" outlineLevel="0" collapsed="false">
      <c r="A1" s="178" t="s">
        <v>45823</v>
      </c>
      <c r="B1" s="178" t="s">
        <v>45824</v>
      </c>
      <c r="C1" s="178" t="s">
        <v>45825</v>
      </c>
      <c r="D1" s="178" t="s">
        <v>45826</v>
      </c>
      <c r="E1" s="178" t="s">
        <v>45827</v>
      </c>
      <c r="F1" s="178" t="s">
        <v>45828</v>
      </c>
      <c r="G1" s="178" t="s">
        <v>16</v>
      </c>
      <c r="H1" s="178" t="s">
        <v>17</v>
      </c>
    </row>
    <row r="2" s="178" customFormat="true" ht="15" hidden="false" customHeight="false" outlineLevel="0" collapsed="false">
      <c r="A2" s="178" t="n">
        <v>27500</v>
      </c>
      <c r="B2" s="178" t="s">
        <v>45829</v>
      </c>
      <c r="C2" s="178" t="s">
        <v>45830</v>
      </c>
      <c r="D2" s="178" t="str">
        <f aca="false">IF(LEN(B2)=2,C2,"")</f>
        <v/>
      </c>
      <c r="E2" s="178" t="str">
        <f aca="false">IF(LEN(B2)=5,C2,"")</f>
        <v/>
      </c>
    </row>
    <row r="3" s="178" customFormat="true" ht="15" hidden="false" customHeight="false" outlineLevel="0" collapsed="false">
      <c r="A3" s="178" t="n">
        <v>27501</v>
      </c>
      <c r="B3" s="178" t="s">
        <v>45831</v>
      </c>
      <c r="C3" s="178" t="s">
        <v>45832</v>
      </c>
      <c r="D3" s="178" t="str">
        <f aca="false">IF(LEN(B3)=2,C3,"")</f>
        <v/>
      </c>
      <c r="E3" s="178" t="str">
        <f aca="false">IF(LEN(B3)=5,C3,"")</f>
        <v>KAB. ADM. KEP. SERIBU</v>
      </c>
      <c r="F3" s="178" t="str">
        <f aca="false">IF(LEN(B3)=13,C3,"")</f>
        <v/>
      </c>
    </row>
    <row r="4" s="178" customFormat="true" ht="15" hidden="false" customHeight="false" outlineLevel="0" collapsed="false">
      <c r="A4" s="178" t="n">
        <v>27502</v>
      </c>
      <c r="B4" s="178" t="s">
        <v>45833</v>
      </c>
      <c r="C4" s="178" t="s">
        <v>45834</v>
      </c>
      <c r="D4" s="178" t="str">
        <f aca="false">IF(LEN(B4)=2,C4,"")</f>
        <v/>
      </c>
      <c r="E4" s="178" t="str">
        <f aca="false">IF(LEN(B4)=5,C4,"")</f>
        <v/>
      </c>
      <c r="F4" s="178" t="str">
        <f aca="false">IF(LEN(B4)=13,C4,"")</f>
        <v/>
      </c>
      <c r="H4" s="178" t="s">
        <v>45834</v>
      </c>
    </row>
    <row r="5" s="178" customFormat="true" ht="15" hidden="false" customHeight="false" outlineLevel="0" collapsed="false">
      <c r="A5" s="178" t="n">
        <v>27503</v>
      </c>
      <c r="B5" s="178" t="s">
        <v>45835</v>
      </c>
      <c r="C5" s="178" t="s">
        <v>45836</v>
      </c>
      <c r="D5" s="178" t="str">
        <f aca="false">IF(LEN(B5)=2,C5,"")</f>
        <v/>
      </c>
      <c r="E5" s="178" t="str">
        <f aca="false">IF(LEN(B5)=5,C5,"")</f>
        <v/>
      </c>
      <c r="F5" s="178" t="str">
        <f aca="false">IF(LEN(B5)=13,C5,"")</f>
        <v>Pulau Panggang</v>
      </c>
      <c r="G5" s="178" t="s">
        <v>45836</v>
      </c>
      <c r="H5" s="178" t="s">
        <v>45834</v>
      </c>
    </row>
    <row r="6" s="178" customFormat="true" ht="15" hidden="false" customHeight="false" outlineLevel="0" collapsed="false">
      <c r="A6" s="178" t="n">
        <v>27504</v>
      </c>
      <c r="B6" s="178" t="s">
        <v>45837</v>
      </c>
      <c r="C6" s="178" t="s">
        <v>45838</v>
      </c>
      <c r="D6" s="178" t="str">
        <f aca="false">IF(LEN(B6)=2,C6,"")</f>
        <v/>
      </c>
      <c r="E6" s="178" t="str">
        <f aca="false">IF(LEN(B6)=5,C6,"")</f>
        <v/>
      </c>
      <c r="F6" s="178" t="str">
        <f aca="false">IF(LEN(B6)=13,C6,"")</f>
        <v>Pulau Kelapa</v>
      </c>
      <c r="G6" s="178" t="s">
        <v>45838</v>
      </c>
      <c r="H6" s="178" t="s">
        <v>45834</v>
      </c>
    </row>
    <row r="7" s="178" customFormat="true" ht="15" hidden="false" customHeight="false" outlineLevel="0" collapsed="false">
      <c r="A7" s="178" t="n">
        <v>27505</v>
      </c>
      <c r="B7" s="178" t="s">
        <v>45839</v>
      </c>
      <c r="C7" s="178" t="s">
        <v>45840</v>
      </c>
      <c r="D7" s="178" t="str">
        <f aca="false">IF(LEN(B7)=2,C7,"")</f>
        <v/>
      </c>
      <c r="E7" s="178" t="str">
        <f aca="false">IF(LEN(B7)=5,C7,"")</f>
        <v/>
      </c>
      <c r="F7" s="178" t="str">
        <f aca="false">IF(LEN(B7)=13,C7,"")</f>
        <v>Pulau Harapan</v>
      </c>
      <c r="G7" s="178" t="s">
        <v>45840</v>
      </c>
      <c r="H7" s="178" t="s">
        <v>45834</v>
      </c>
    </row>
    <row r="8" s="178" customFormat="true" ht="15" hidden="false" customHeight="false" outlineLevel="0" collapsed="false">
      <c r="A8" s="178" t="n">
        <v>27506</v>
      </c>
      <c r="B8" s="178" t="s">
        <v>45841</v>
      </c>
      <c r="C8" s="178" t="s">
        <v>45842</v>
      </c>
      <c r="D8" s="178" t="str">
        <f aca="false">IF(LEN(B8)=2,C8,"")</f>
        <v/>
      </c>
      <c r="E8" s="178" t="str">
        <f aca="false">IF(LEN(B8)=5,C8,"")</f>
        <v/>
      </c>
      <c r="F8" s="178" t="str">
        <f aca="false">IF(LEN(B8)=13,C8,"")</f>
        <v/>
      </c>
      <c r="H8" s="178" t="s">
        <v>45843</v>
      </c>
    </row>
    <row r="9" s="178" customFormat="true" ht="15" hidden="false" customHeight="false" outlineLevel="0" collapsed="false">
      <c r="A9" s="178" t="n">
        <v>27507</v>
      </c>
      <c r="B9" s="178" t="s">
        <v>45844</v>
      </c>
      <c r="C9" s="178" t="s">
        <v>45845</v>
      </c>
      <c r="D9" s="178" t="str">
        <f aca="false">IF(LEN(B9)=2,C9,"")</f>
        <v/>
      </c>
      <c r="E9" s="178" t="str">
        <f aca="false">IF(LEN(B9)=5,C9,"")</f>
        <v/>
      </c>
      <c r="F9" s="178" t="str">
        <f aca="false">IF(LEN(B9)=13,C9,"")</f>
        <v>Pulau Untung Jawa</v>
      </c>
      <c r="G9" s="178" t="s">
        <v>45845</v>
      </c>
      <c r="H9" s="178" t="s">
        <v>45843</v>
      </c>
    </row>
    <row r="10" s="178" customFormat="true" ht="15" hidden="false" customHeight="false" outlineLevel="0" collapsed="false">
      <c r="A10" s="178" t="n">
        <v>27508</v>
      </c>
      <c r="B10" s="178" t="s">
        <v>45846</v>
      </c>
      <c r="C10" s="178" t="s">
        <v>45847</v>
      </c>
      <c r="D10" s="178" t="str">
        <f aca="false">IF(LEN(B10)=2,C10,"")</f>
        <v/>
      </c>
      <c r="E10" s="178" t="str">
        <f aca="false">IF(LEN(B10)=5,C10,"")</f>
        <v/>
      </c>
      <c r="F10" s="178" t="str">
        <f aca="false">IF(LEN(B10)=13,C10,"")</f>
        <v>Pulau Tidung</v>
      </c>
      <c r="G10" s="178" t="s">
        <v>45847</v>
      </c>
      <c r="H10" s="178" t="s">
        <v>45843</v>
      </c>
    </row>
    <row r="11" s="178" customFormat="true" ht="15" hidden="false" customHeight="false" outlineLevel="0" collapsed="false">
      <c r="A11" s="178" t="n">
        <v>27509</v>
      </c>
      <c r="B11" s="178" t="s">
        <v>45848</v>
      </c>
      <c r="C11" s="178" t="s">
        <v>45849</v>
      </c>
      <c r="D11" s="178" t="str">
        <f aca="false">IF(LEN(B11)=2,C11,"")</f>
        <v/>
      </c>
      <c r="E11" s="178" t="str">
        <f aca="false">IF(LEN(B11)=5,C11,"")</f>
        <v/>
      </c>
      <c r="F11" s="178" t="str">
        <f aca="false">IF(LEN(B11)=13,C11,"")</f>
        <v>Pulau Pari</v>
      </c>
      <c r="G11" s="178" t="s">
        <v>45849</v>
      </c>
      <c r="H11" s="178" t="s">
        <v>45843</v>
      </c>
    </row>
    <row r="12" s="178" customFormat="true" ht="15" hidden="false" customHeight="false" outlineLevel="0" collapsed="false">
      <c r="A12" s="178" t="n">
        <v>27510</v>
      </c>
      <c r="B12" s="178" t="s">
        <v>45850</v>
      </c>
      <c r="C12" s="178" t="s">
        <v>45851</v>
      </c>
      <c r="D12" s="178" t="str">
        <f aca="false">IF(LEN(B12)=2,C12,"")</f>
        <v/>
      </c>
      <c r="E12" s="178" t="str">
        <f aca="false">IF(LEN(B12)=5,C12,"")</f>
        <v>KOTA ADM. JAKARTA PUSAT</v>
      </c>
      <c r="F12" s="178" t="str">
        <f aca="false">IF(LEN(B12)=13,C12,"")</f>
        <v/>
      </c>
    </row>
    <row r="13" s="178" customFormat="true" ht="15" hidden="false" customHeight="false" outlineLevel="0" collapsed="false">
      <c r="A13" s="178" t="n">
        <v>27511</v>
      </c>
      <c r="B13" s="178" t="s">
        <v>45852</v>
      </c>
      <c r="C13" s="178" t="s">
        <v>37809</v>
      </c>
      <c r="D13" s="178" t="str">
        <f aca="false">IF(LEN(B13)=2,C13,"")</f>
        <v/>
      </c>
      <c r="E13" s="178" t="str">
        <f aca="false">IF(LEN(B13)=5,C13,"")</f>
        <v/>
      </c>
      <c r="F13" s="178" t="str">
        <f aca="false">IF(LEN(B13)=13,C13,"")</f>
        <v/>
      </c>
      <c r="H13" s="178" t="s">
        <v>37809</v>
      </c>
    </row>
    <row r="14" s="178" customFormat="true" ht="15" hidden="false" customHeight="false" outlineLevel="0" collapsed="false">
      <c r="A14" s="178" t="n">
        <v>27512</v>
      </c>
      <c r="B14" s="178" t="s">
        <v>45853</v>
      </c>
      <c r="C14" s="178" t="s">
        <v>37809</v>
      </c>
      <c r="D14" s="178" t="str">
        <f aca="false">IF(LEN(B14)=2,C14,"")</f>
        <v/>
      </c>
      <c r="E14" s="178" t="str">
        <f aca="false">IF(LEN(B14)=5,C14,"")</f>
        <v/>
      </c>
      <c r="F14" s="178" t="str">
        <f aca="false">IF(LEN(B14)=13,C14,"")</f>
        <v>Gambir</v>
      </c>
      <c r="G14" s="178" t="s">
        <v>37809</v>
      </c>
      <c r="H14" s="178" t="s">
        <v>37809</v>
      </c>
    </row>
    <row r="15" s="178" customFormat="true" ht="15" hidden="false" customHeight="false" outlineLevel="0" collapsed="false">
      <c r="A15" s="178" t="n">
        <v>27513</v>
      </c>
      <c r="B15" s="178" t="s">
        <v>45854</v>
      </c>
      <c r="C15" s="178" t="s">
        <v>45855</v>
      </c>
      <c r="D15" s="178" t="str">
        <f aca="false">IF(LEN(B15)=2,C15,"")</f>
        <v/>
      </c>
      <c r="E15" s="178" t="str">
        <f aca="false">IF(LEN(B15)=5,C15,"")</f>
        <v/>
      </c>
      <c r="F15" s="178" t="str">
        <f aca="false">IF(LEN(B15)=13,C15,"")</f>
        <v>Cideng</v>
      </c>
      <c r="G15" s="178" t="s">
        <v>45855</v>
      </c>
      <c r="H15" s="178" t="s">
        <v>37809</v>
      </c>
    </row>
    <row r="16" s="178" customFormat="true" ht="15" hidden="false" customHeight="false" outlineLevel="0" collapsed="false">
      <c r="A16" s="178" t="n">
        <v>27514</v>
      </c>
      <c r="B16" s="178" t="s">
        <v>45856</v>
      </c>
      <c r="C16" s="178" t="s">
        <v>45857</v>
      </c>
      <c r="D16" s="178" t="str">
        <f aca="false">IF(LEN(B16)=2,C16,"")</f>
        <v/>
      </c>
      <c r="E16" s="178" t="str">
        <f aca="false">IF(LEN(B16)=5,C16,"")</f>
        <v/>
      </c>
      <c r="F16" s="178" t="str">
        <f aca="false">IF(LEN(B16)=13,C16,"")</f>
        <v>Petojo Utara</v>
      </c>
      <c r="G16" s="178" t="s">
        <v>45857</v>
      </c>
      <c r="H16" s="178" t="s">
        <v>37809</v>
      </c>
    </row>
    <row r="17" s="178" customFormat="true" ht="15" hidden="false" customHeight="false" outlineLevel="0" collapsed="false">
      <c r="A17" s="178" t="n">
        <v>27515</v>
      </c>
      <c r="B17" s="178" t="s">
        <v>45858</v>
      </c>
      <c r="C17" s="178" t="s">
        <v>45859</v>
      </c>
      <c r="D17" s="178" t="str">
        <f aca="false">IF(LEN(B17)=2,C17,"")</f>
        <v/>
      </c>
      <c r="E17" s="178" t="str">
        <f aca="false">IF(LEN(B17)=5,C17,"")</f>
        <v/>
      </c>
      <c r="F17" s="178" t="str">
        <f aca="false">IF(LEN(B17)=13,C17,"")</f>
        <v>Petojo Selatan</v>
      </c>
      <c r="G17" s="178" t="s">
        <v>45859</v>
      </c>
      <c r="H17" s="178" t="s">
        <v>37809</v>
      </c>
    </row>
    <row r="18" s="178" customFormat="true" ht="15" hidden="false" customHeight="false" outlineLevel="0" collapsed="false">
      <c r="A18" s="178" t="n">
        <v>27516</v>
      </c>
      <c r="B18" s="178" t="s">
        <v>45860</v>
      </c>
      <c r="C18" s="178" t="s">
        <v>45861</v>
      </c>
      <c r="D18" s="178" t="str">
        <f aca="false">IF(LEN(B18)=2,C18,"")</f>
        <v/>
      </c>
      <c r="E18" s="178" t="str">
        <f aca="false">IF(LEN(B18)=5,C18,"")</f>
        <v/>
      </c>
      <c r="F18" s="178" t="str">
        <f aca="false">IF(LEN(B18)=13,C18,"")</f>
        <v>Kebon Kelapa</v>
      </c>
      <c r="G18" s="178" t="s">
        <v>45861</v>
      </c>
      <c r="H18" s="178" t="s">
        <v>37809</v>
      </c>
    </row>
    <row r="19" s="178" customFormat="true" ht="15" hidden="false" customHeight="false" outlineLevel="0" collapsed="false">
      <c r="A19" s="178" t="n">
        <v>27517</v>
      </c>
      <c r="B19" s="178" t="s">
        <v>45862</v>
      </c>
      <c r="C19" s="178" t="s">
        <v>45863</v>
      </c>
      <c r="D19" s="178" t="str">
        <f aca="false">IF(LEN(B19)=2,C19,"")</f>
        <v/>
      </c>
      <c r="E19" s="178" t="str">
        <f aca="false">IF(LEN(B19)=5,C19,"")</f>
        <v/>
      </c>
      <c r="F19" s="178" t="str">
        <f aca="false">IF(LEN(B19)=13,C19,"")</f>
        <v>Duri Pulo</v>
      </c>
      <c r="G19" s="178" t="s">
        <v>45863</v>
      </c>
      <c r="H19" s="178" t="s">
        <v>37809</v>
      </c>
    </row>
    <row r="20" s="178" customFormat="true" ht="15" hidden="false" customHeight="false" outlineLevel="0" collapsed="false">
      <c r="A20" s="178" t="n">
        <v>27518</v>
      </c>
      <c r="B20" s="178" t="s">
        <v>45864</v>
      </c>
      <c r="C20" s="178" t="s">
        <v>45865</v>
      </c>
      <c r="D20" s="178" t="str">
        <f aca="false">IF(LEN(B20)=2,C20,"")</f>
        <v/>
      </c>
      <c r="E20" s="178" t="str">
        <f aca="false">IF(LEN(B20)=5,C20,"")</f>
        <v/>
      </c>
      <c r="F20" s="178" t="str">
        <f aca="false">IF(LEN(B20)=13,C20,"")</f>
        <v/>
      </c>
      <c r="H20" s="178" t="s">
        <v>45865</v>
      </c>
    </row>
    <row r="21" s="178" customFormat="true" ht="15" hidden="false" customHeight="false" outlineLevel="0" collapsed="false">
      <c r="A21" s="178" t="n">
        <v>27519</v>
      </c>
      <c r="B21" s="178" t="s">
        <v>45866</v>
      </c>
      <c r="C21" s="178" t="s">
        <v>45867</v>
      </c>
      <c r="D21" s="178" t="str">
        <f aca="false">IF(LEN(B21)=2,C21,"")</f>
        <v/>
      </c>
      <c r="E21" s="178" t="str">
        <f aca="false">IF(LEN(B21)=5,C21,"")</f>
        <v/>
      </c>
      <c r="F21" s="178" t="str">
        <f aca="false">IF(LEN(B21)=13,C21,"")</f>
        <v>Pasar Baru</v>
      </c>
      <c r="G21" s="178" t="s">
        <v>45867</v>
      </c>
      <c r="H21" s="178" t="s">
        <v>45865</v>
      </c>
    </row>
    <row r="22" s="178" customFormat="true" ht="15" hidden="false" customHeight="false" outlineLevel="0" collapsed="false">
      <c r="A22" s="178" t="n">
        <v>27520</v>
      </c>
      <c r="B22" s="178" t="s">
        <v>45868</v>
      </c>
      <c r="C22" s="178" t="s">
        <v>45869</v>
      </c>
      <c r="D22" s="178" t="str">
        <f aca="false">IF(LEN(B22)=2,C22,"")</f>
        <v/>
      </c>
      <c r="E22" s="178" t="str">
        <f aca="false">IF(LEN(B22)=5,C22,"")</f>
        <v/>
      </c>
      <c r="F22" s="178" t="str">
        <f aca="false">IF(LEN(B22)=13,C22,"")</f>
        <v>Karang Anyar</v>
      </c>
      <c r="G22" s="178" t="s">
        <v>45869</v>
      </c>
      <c r="H22" s="178" t="s">
        <v>45865</v>
      </c>
    </row>
    <row r="23" s="178" customFormat="true" ht="15" hidden="false" customHeight="false" outlineLevel="0" collapsed="false">
      <c r="A23" s="178" t="n">
        <v>27521</v>
      </c>
      <c r="B23" s="178" t="s">
        <v>45870</v>
      </c>
      <c r="C23" s="178" t="s">
        <v>45871</v>
      </c>
      <c r="D23" s="178" t="str">
        <f aca="false">IF(LEN(B23)=2,C23,"")</f>
        <v/>
      </c>
      <c r="E23" s="178" t="str">
        <f aca="false">IF(LEN(B23)=5,C23,"")</f>
        <v/>
      </c>
      <c r="F23" s="178" t="str">
        <f aca="false">IF(LEN(B23)=13,C23,"")</f>
        <v>Kartini</v>
      </c>
      <c r="G23" s="178" t="s">
        <v>45871</v>
      </c>
      <c r="H23" s="178" t="s">
        <v>45865</v>
      </c>
    </row>
    <row r="24" s="178" customFormat="true" ht="15" hidden="false" customHeight="false" outlineLevel="0" collapsed="false">
      <c r="A24" s="178" t="n">
        <v>27522</v>
      </c>
      <c r="B24" s="178" t="s">
        <v>45872</v>
      </c>
      <c r="C24" s="178" t="s">
        <v>45873</v>
      </c>
      <c r="D24" s="178" t="str">
        <f aca="false">IF(LEN(B24)=2,C24,"")</f>
        <v/>
      </c>
      <c r="E24" s="178" t="str">
        <f aca="false">IF(LEN(B24)=5,C24,"")</f>
        <v/>
      </c>
      <c r="F24" s="178" t="str">
        <f aca="false">IF(LEN(B24)=13,C24,"")</f>
        <v>Gunung Sahari Utara</v>
      </c>
      <c r="G24" s="178" t="s">
        <v>45873</v>
      </c>
      <c r="H24" s="178" t="s">
        <v>45865</v>
      </c>
    </row>
    <row r="25" s="178" customFormat="true" ht="15" hidden="false" customHeight="false" outlineLevel="0" collapsed="false">
      <c r="A25" s="178" t="n">
        <v>27523</v>
      </c>
      <c r="B25" s="178" t="s">
        <v>45874</v>
      </c>
      <c r="C25" s="178" t="s">
        <v>45875</v>
      </c>
      <c r="D25" s="178" t="str">
        <f aca="false">IF(LEN(B25)=2,C25,"")</f>
        <v/>
      </c>
      <c r="E25" s="178" t="str">
        <f aca="false">IF(LEN(B25)=5,C25,"")</f>
        <v/>
      </c>
      <c r="F25" s="178" t="str">
        <f aca="false">IF(LEN(B25)=13,C25,"")</f>
        <v>Mangga Dua Selatan</v>
      </c>
      <c r="G25" s="178" t="s">
        <v>45875</v>
      </c>
      <c r="H25" s="178" t="s">
        <v>45865</v>
      </c>
    </row>
    <row r="26" s="178" customFormat="true" ht="15" hidden="false" customHeight="false" outlineLevel="0" collapsed="false">
      <c r="A26" s="178" t="n">
        <v>27524</v>
      </c>
      <c r="B26" s="178" t="s">
        <v>45876</v>
      </c>
      <c r="C26" s="178" t="s">
        <v>44042</v>
      </c>
      <c r="D26" s="178" t="str">
        <f aca="false">IF(LEN(B26)=2,C26,"")</f>
        <v/>
      </c>
      <c r="E26" s="178" t="str">
        <f aca="false">IF(LEN(B26)=5,C26,"")</f>
        <v/>
      </c>
      <c r="F26" s="178" t="str">
        <f aca="false">IF(LEN(B26)=13,C26,"")</f>
        <v/>
      </c>
      <c r="H26" s="178" t="s">
        <v>44042</v>
      </c>
    </row>
    <row r="27" s="178" customFormat="true" ht="15" hidden="false" customHeight="false" outlineLevel="0" collapsed="false">
      <c r="A27" s="178" t="n">
        <v>27525</v>
      </c>
      <c r="B27" s="178" t="s">
        <v>45877</v>
      </c>
      <c r="C27" s="178" t="s">
        <v>44042</v>
      </c>
      <c r="D27" s="178" t="str">
        <f aca="false">IF(LEN(B27)=2,C27,"")</f>
        <v/>
      </c>
      <c r="E27" s="178" t="str">
        <f aca="false">IF(LEN(B27)=5,C27,"")</f>
        <v/>
      </c>
      <c r="F27" s="178" t="str">
        <f aca="false">IF(LEN(B27)=13,C27,"")</f>
        <v>Kemayoran</v>
      </c>
      <c r="G27" s="178" t="s">
        <v>44042</v>
      </c>
      <c r="H27" s="178" t="s">
        <v>44042</v>
      </c>
    </row>
    <row r="28" s="178" customFormat="true" ht="15" hidden="false" customHeight="false" outlineLevel="0" collapsed="false">
      <c r="A28" s="178" t="n">
        <v>27526</v>
      </c>
      <c r="B28" s="178" t="s">
        <v>45878</v>
      </c>
      <c r="C28" s="178" t="s">
        <v>45879</v>
      </c>
      <c r="D28" s="178" t="str">
        <f aca="false">IF(LEN(B28)=2,C28,"")</f>
        <v/>
      </c>
      <c r="E28" s="178" t="str">
        <f aca="false">IF(LEN(B28)=5,C28,"")</f>
        <v/>
      </c>
      <c r="F28" s="178" t="str">
        <f aca="false">IF(LEN(B28)=13,C28,"")</f>
        <v>Kebon Kosong</v>
      </c>
      <c r="G28" s="178" t="s">
        <v>45879</v>
      </c>
      <c r="H28" s="178" t="s">
        <v>44042</v>
      </c>
    </row>
    <row r="29" s="178" customFormat="true" ht="15" hidden="false" customHeight="false" outlineLevel="0" collapsed="false">
      <c r="A29" s="178" t="n">
        <v>27527</v>
      </c>
      <c r="B29" s="178" t="s">
        <v>45880</v>
      </c>
      <c r="C29" s="178" t="s">
        <v>45881</v>
      </c>
      <c r="D29" s="178" t="str">
        <f aca="false">IF(LEN(B29)=2,C29,"")</f>
        <v/>
      </c>
      <c r="E29" s="178" t="str">
        <f aca="false">IF(LEN(B29)=5,C29,"")</f>
        <v/>
      </c>
      <c r="F29" s="178" t="str">
        <f aca="false">IF(LEN(B29)=13,C29,"")</f>
        <v>Harapan Mulia</v>
      </c>
      <c r="G29" s="178" t="s">
        <v>45881</v>
      </c>
      <c r="H29" s="178" t="s">
        <v>44042</v>
      </c>
    </row>
    <row r="30" s="178" customFormat="true" ht="15" hidden="false" customHeight="false" outlineLevel="0" collapsed="false">
      <c r="A30" s="178" t="n">
        <v>27528</v>
      </c>
      <c r="B30" s="178" t="s">
        <v>45882</v>
      </c>
      <c r="C30" s="178" t="s">
        <v>45883</v>
      </c>
      <c r="D30" s="178" t="str">
        <f aca="false">IF(LEN(B30)=2,C30,"")</f>
        <v/>
      </c>
      <c r="E30" s="178" t="str">
        <f aca="false">IF(LEN(B30)=5,C30,"")</f>
        <v/>
      </c>
      <c r="F30" s="178" t="str">
        <f aca="false">IF(LEN(B30)=13,C30,"")</f>
        <v>Serdang</v>
      </c>
      <c r="G30" s="178" t="s">
        <v>45883</v>
      </c>
      <c r="H30" s="178" t="s">
        <v>44042</v>
      </c>
    </row>
    <row r="31" s="178" customFormat="true" ht="15" hidden="false" customHeight="false" outlineLevel="0" collapsed="false">
      <c r="A31" s="178" t="n">
        <v>27529</v>
      </c>
      <c r="B31" s="178" t="s">
        <v>45884</v>
      </c>
      <c r="C31" s="178" t="s">
        <v>45885</v>
      </c>
      <c r="D31" s="178" t="str">
        <f aca="false">IF(LEN(B31)=2,C31,"")</f>
        <v/>
      </c>
      <c r="E31" s="178" t="str">
        <f aca="false">IF(LEN(B31)=5,C31,"")</f>
        <v/>
      </c>
      <c r="F31" s="178" t="str">
        <f aca="false">IF(LEN(B31)=13,C31,"")</f>
        <v>Gunung Sahari Selatan</v>
      </c>
      <c r="G31" s="178" t="s">
        <v>45885</v>
      </c>
      <c r="H31" s="178" t="s">
        <v>44042</v>
      </c>
    </row>
    <row r="32" s="178" customFormat="true" ht="15" hidden="false" customHeight="false" outlineLevel="0" collapsed="false">
      <c r="A32" s="178" t="n">
        <v>27530</v>
      </c>
      <c r="B32" s="178" t="s">
        <v>45886</v>
      </c>
      <c r="C32" s="178" t="s">
        <v>45887</v>
      </c>
      <c r="D32" s="178" t="str">
        <f aca="false">IF(LEN(B32)=2,C32,"")</f>
        <v/>
      </c>
      <c r="E32" s="178" t="str">
        <f aca="false">IF(LEN(B32)=5,C32,"")</f>
        <v/>
      </c>
      <c r="F32" s="178" t="str">
        <f aca="false">IF(LEN(B32)=13,C32,"")</f>
        <v>Cempaka Baru</v>
      </c>
      <c r="G32" s="178" t="s">
        <v>45887</v>
      </c>
      <c r="H32" s="178" t="s">
        <v>44042</v>
      </c>
    </row>
    <row r="33" s="178" customFormat="true" ht="15" hidden="false" customHeight="false" outlineLevel="0" collapsed="false">
      <c r="A33" s="178" t="n">
        <v>27531</v>
      </c>
      <c r="B33" s="178" t="s">
        <v>45888</v>
      </c>
      <c r="C33" s="178" t="s">
        <v>45889</v>
      </c>
      <c r="D33" s="178" t="str">
        <f aca="false">IF(LEN(B33)=2,C33,"")</f>
        <v/>
      </c>
      <c r="E33" s="178" t="str">
        <f aca="false">IF(LEN(B33)=5,C33,"")</f>
        <v/>
      </c>
      <c r="F33" s="178" t="str">
        <f aca="false">IF(LEN(B33)=13,C33,"")</f>
        <v>Sumur Batu</v>
      </c>
      <c r="G33" s="178" t="s">
        <v>45889</v>
      </c>
      <c r="H33" s="178" t="s">
        <v>44042</v>
      </c>
    </row>
    <row r="34" s="178" customFormat="true" ht="15" hidden="false" customHeight="false" outlineLevel="0" collapsed="false">
      <c r="A34" s="178" t="n">
        <v>27532</v>
      </c>
      <c r="B34" s="178" t="s">
        <v>45890</v>
      </c>
      <c r="C34" s="178" t="s">
        <v>45891</v>
      </c>
      <c r="D34" s="178" t="str">
        <f aca="false">IF(LEN(B34)=2,C34,"")</f>
        <v/>
      </c>
      <c r="E34" s="178" t="str">
        <f aca="false">IF(LEN(B34)=5,C34,"")</f>
        <v/>
      </c>
      <c r="F34" s="178" t="str">
        <f aca="false">IF(LEN(B34)=13,C34,"")</f>
        <v>Utan Panjang</v>
      </c>
      <c r="G34" s="178" t="s">
        <v>45891</v>
      </c>
      <c r="H34" s="178" t="s">
        <v>44042</v>
      </c>
    </row>
    <row r="35" s="178" customFormat="true" ht="15" hidden="false" customHeight="false" outlineLevel="0" collapsed="false">
      <c r="A35" s="178" t="n">
        <v>27533</v>
      </c>
      <c r="B35" s="178" t="s">
        <v>45892</v>
      </c>
      <c r="C35" s="178" t="s">
        <v>45893</v>
      </c>
      <c r="D35" s="178" t="str">
        <f aca="false">IF(LEN(B35)=2,C35,"")</f>
        <v/>
      </c>
      <c r="E35" s="178" t="str">
        <f aca="false">IF(LEN(B35)=5,C35,"")</f>
        <v/>
      </c>
      <c r="F35" s="178" t="str">
        <f aca="false">IF(LEN(B35)=13,C35,"")</f>
        <v/>
      </c>
      <c r="H35" s="178" t="s">
        <v>45893</v>
      </c>
    </row>
    <row r="36" s="178" customFormat="true" ht="15" hidden="false" customHeight="false" outlineLevel="0" collapsed="false">
      <c r="A36" s="178" t="n">
        <v>27534</v>
      </c>
      <c r="B36" s="178" t="s">
        <v>45894</v>
      </c>
      <c r="C36" s="178" t="s">
        <v>45893</v>
      </c>
      <c r="D36" s="178" t="str">
        <f aca="false">IF(LEN(B36)=2,C36,"")</f>
        <v/>
      </c>
      <c r="E36" s="178" t="str">
        <f aca="false">IF(LEN(B36)=5,C36,"")</f>
        <v/>
      </c>
      <c r="F36" s="178" t="str">
        <f aca="false">IF(LEN(B36)=13,C36,"")</f>
        <v>Senen</v>
      </c>
      <c r="G36" s="178" t="s">
        <v>45893</v>
      </c>
      <c r="H36" s="178" t="s">
        <v>45893</v>
      </c>
    </row>
    <row r="37" s="178" customFormat="true" ht="15" hidden="false" customHeight="false" outlineLevel="0" collapsed="false">
      <c r="A37" s="178" t="n">
        <v>27535</v>
      </c>
      <c r="B37" s="178" t="s">
        <v>45895</v>
      </c>
      <c r="C37" s="178" t="s">
        <v>45896</v>
      </c>
      <c r="D37" s="178" t="str">
        <f aca="false">IF(LEN(B37)=2,C37,"")</f>
        <v/>
      </c>
      <c r="E37" s="178" t="str">
        <f aca="false">IF(LEN(B37)=5,C37,"")</f>
        <v/>
      </c>
      <c r="F37" s="178" t="str">
        <f aca="false">IF(LEN(B37)=13,C37,"")</f>
        <v>Kenari</v>
      </c>
      <c r="G37" s="178" t="s">
        <v>45896</v>
      </c>
      <c r="H37" s="178" t="s">
        <v>45893</v>
      </c>
    </row>
    <row r="38" s="178" customFormat="true" ht="15" hidden="false" customHeight="false" outlineLevel="0" collapsed="false">
      <c r="A38" s="178" t="n">
        <v>27536</v>
      </c>
      <c r="B38" s="178" t="s">
        <v>45897</v>
      </c>
      <c r="C38" s="178" t="s">
        <v>45898</v>
      </c>
      <c r="D38" s="178" t="str">
        <f aca="false">IF(LEN(B38)=2,C38,"")</f>
        <v/>
      </c>
      <c r="E38" s="178" t="str">
        <f aca="false">IF(LEN(B38)=5,C38,"")</f>
        <v/>
      </c>
      <c r="F38" s="178" t="str">
        <f aca="false">IF(LEN(B38)=13,C38,"")</f>
        <v>Paseban</v>
      </c>
      <c r="G38" s="178" t="s">
        <v>45898</v>
      </c>
      <c r="H38" s="178" t="s">
        <v>45893</v>
      </c>
    </row>
    <row r="39" s="178" customFormat="true" ht="15" hidden="false" customHeight="false" outlineLevel="0" collapsed="false">
      <c r="A39" s="178" t="n">
        <v>27537</v>
      </c>
      <c r="B39" s="178" t="s">
        <v>45899</v>
      </c>
      <c r="C39" s="178" t="s">
        <v>45900</v>
      </c>
      <c r="D39" s="178" t="str">
        <f aca="false">IF(LEN(B39)=2,C39,"")</f>
        <v/>
      </c>
      <c r="E39" s="178" t="str">
        <f aca="false">IF(LEN(B39)=5,C39,"")</f>
        <v/>
      </c>
      <c r="F39" s="178" t="str">
        <f aca="false">IF(LEN(B39)=13,C39,"")</f>
        <v>Kramat</v>
      </c>
      <c r="G39" s="178" t="s">
        <v>45900</v>
      </c>
      <c r="H39" s="178" t="s">
        <v>45893</v>
      </c>
    </row>
    <row r="40" s="178" customFormat="true" ht="15" hidden="false" customHeight="false" outlineLevel="0" collapsed="false">
      <c r="A40" s="178" t="n">
        <v>27538</v>
      </c>
      <c r="B40" s="178" t="s">
        <v>45901</v>
      </c>
      <c r="C40" s="178" t="s">
        <v>45902</v>
      </c>
      <c r="D40" s="178" t="str">
        <f aca="false">IF(LEN(B40)=2,C40,"")</f>
        <v/>
      </c>
      <c r="E40" s="178" t="str">
        <f aca="false">IF(LEN(B40)=5,C40,"")</f>
        <v/>
      </c>
      <c r="F40" s="178" t="str">
        <f aca="false">IF(LEN(B40)=13,C40,"")</f>
        <v>Kwitang</v>
      </c>
      <c r="G40" s="178" t="s">
        <v>45902</v>
      </c>
      <c r="H40" s="178" t="s">
        <v>45893</v>
      </c>
    </row>
    <row r="41" s="178" customFormat="true" ht="15" hidden="false" customHeight="false" outlineLevel="0" collapsed="false">
      <c r="A41" s="178" t="n">
        <v>27539</v>
      </c>
      <c r="B41" s="178" t="s">
        <v>45903</v>
      </c>
      <c r="C41" s="178" t="s">
        <v>45904</v>
      </c>
      <c r="D41" s="178" t="str">
        <f aca="false">IF(LEN(B41)=2,C41,"")</f>
        <v/>
      </c>
      <c r="E41" s="178" t="str">
        <f aca="false">IF(LEN(B41)=5,C41,"")</f>
        <v/>
      </c>
      <c r="F41" s="178" t="str">
        <f aca="false">IF(LEN(B41)=13,C41,"")</f>
        <v>Bungur</v>
      </c>
      <c r="G41" s="178" t="s">
        <v>45904</v>
      </c>
      <c r="H41" s="178" t="s">
        <v>45893</v>
      </c>
    </row>
    <row r="42" s="178" customFormat="true" ht="15" hidden="false" customHeight="false" outlineLevel="0" collapsed="false">
      <c r="A42" s="178" t="n">
        <v>27540</v>
      </c>
      <c r="B42" s="178" t="s">
        <v>45905</v>
      </c>
      <c r="C42" s="178" t="s">
        <v>3610</v>
      </c>
      <c r="D42" s="178" t="str">
        <f aca="false">IF(LEN(B42)=2,C42,"")</f>
        <v/>
      </c>
      <c r="E42" s="178" t="str">
        <f aca="false">IF(LEN(B42)=5,C42,"")</f>
        <v/>
      </c>
      <c r="F42" s="178" t="str">
        <f aca="false">IF(LEN(B42)=13,C42,"")</f>
        <v/>
      </c>
      <c r="H42" s="178" t="s">
        <v>3610</v>
      </c>
    </row>
    <row r="43" s="178" customFormat="true" ht="15" hidden="false" customHeight="false" outlineLevel="0" collapsed="false">
      <c r="A43" s="178" t="n">
        <v>27541</v>
      </c>
      <c r="B43" s="178" t="s">
        <v>45906</v>
      </c>
      <c r="C43" s="178" t="s">
        <v>45907</v>
      </c>
      <c r="D43" s="178" t="str">
        <f aca="false">IF(LEN(B43)=2,C43,"")</f>
        <v/>
      </c>
      <c r="E43" s="178" t="str">
        <f aca="false">IF(LEN(B43)=5,C43,"")</f>
        <v/>
      </c>
      <c r="F43" s="178" t="str">
        <f aca="false">IF(LEN(B43)=13,C43,"")</f>
        <v>Cempaka Putih Timur</v>
      </c>
      <c r="G43" s="178" t="s">
        <v>45907</v>
      </c>
      <c r="H43" s="178" t="s">
        <v>3610</v>
      </c>
    </row>
    <row r="44" s="178" customFormat="true" ht="15" hidden="false" customHeight="false" outlineLevel="0" collapsed="false">
      <c r="A44" s="178" t="n">
        <v>27542</v>
      </c>
      <c r="B44" s="178" t="s">
        <v>45908</v>
      </c>
      <c r="C44" s="178" t="s">
        <v>45909</v>
      </c>
      <c r="D44" s="178" t="str">
        <f aca="false">IF(LEN(B44)=2,C44,"")</f>
        <v/>
      </c>
      <c r="E44" s="178" t="str">
        <f aca="false">IF(LEN(B44)=5,C44,"")</f>
        <v/>
      </c>
      <c r="F44" s="178" t="str">
        <f aca="false">IF(LEN(B44)=13,C44,"")</f>
        <v>Cempaka Putih Barat</v>
      </c>
      <c r="G44" s="178" t="s">
        <v>45909</v>
      </c>
      <c r="H44" s="178" t="s">
        <v>3610</v>
      </c>
    </row>
    <row r="45" s="178" customFormat="true" ht="15" hidden="false" customHeight="false" outlineLevel="0" collapsed="false">
      <c r="A45" s="178" t="n">
        <v>27543</v>
      </c>
      <c r="B45" s="178" t="s">
        <v>45910</v>
      </c>
      <c r="C45" s="178" t="s">
        <v>45911</v>
      </c>
      <c r="D45" s="178" t="str">
        <f aca="false">IF(LEN(B45)=2,C45,"")</f>
        <v/>
      </c>
      <c r="E45" s="178" t="str">
        <f aca="false">IF(LEN(B45)=5,C45,"")</f>
        <v/>
      </c>
      <c r="F45" s="178" t="str">
        <f aca="false">IF(LEN(B45)=13,C45,"")</f>
        <v>Rawasari</v>
      </c>
      <c r="G45" s="178" t="s">
        <v>45911</v>
      </c>
      <c r="H45" s="178" t="s">
        <v>3610</v>
      </c>
    </row>
    <row r="46" s="178" customFormat="true" ht="15" hidden="false" customHeight="false" outlineLevel="0" collapsed="false">
      <c r="A46" s="178" t="n">
        <v>27544</v>
      </c>
      <c r="B46" s="178" t="s">
        <v>45912</v>
      </c>
      <c r="C46" s="178" t="s">
        <v>45913</v>
      </c>
      <c r="D46" s="178" t="str">
        <f aca="false">IF(LEN(B46)=2,C46,"")</f>
        <v/>
      </c>
      <c r="E46" s="178" t="str">
        <f aca="false">IF(LEN(B46)=5,C46,"")</f>
        <v/>
      </c>
      <c r="F46" s="178" t="str">
        <f aca="false">IF(LEN(B46)=13,C46,"")</f>
        <v/>
      </c>
      <c r="H46" s="178" t="s">
        <v>45913</v>
      </c>
    </row>
    <row r="47" s="178" customFormat="true" ht="15" hidden="false" customHeight="false" outlineLevel="0" collapsed="false">
      <c r="A47" s="178" t="n">
        <v>27545</v>
      </c>
      <c r="B47" s="178" t="s">
        <v>45914</v>
      </c>
      <c r="C47" s="178" t="s">
        <v>45913</v>
      </c>
      <c r="D47" s="178" t="str">
        <f aca="false">IF(LEN(B47)=2,C47,"")</f>
        <v/>
      </c>
      <c r="E47" s="178" t="str">
        <f aca="false">IF(LEN(B47)=5,C47,"")</f>
        <v/>
      </c>
      <c r="F47" s="178" t="str">
        <f aca="false">IF(LEN(B47)=13,C47,"")</f>
        <v>Menteng</v>
      </c>
      <c r="G47" s="178" t="s">
        <v>45913</v>
      </c>
      <c r="H47" s="178" t="s">
        <v>45913</v>
      </c>
    </row>
    <row r="48" s="178" customFormat="true" ht="15" hidden="false" customHeight="false" outlineLevel="0" collapsed="false">
      <c r="A48" s="178" t="n">
        <v>27546</v>
      </c>
      <c r="B48" s="178" t="s">
        <v>45915</v>
      </c>
      <c r="C48" s="178" t="s">
        <v>45916</v>
      </c>
      <c r="D48" s="178" t="str">
        <f aca="false">IF(LEN(B48)=2,C48,"")</f>
        <v/>
      </c>
      <c r="E48" s="178" t="str">
        <f aca="false">IF(LEN(B48)=5,C48,"")</f>
        <v/>
      </c>
      <c r="F48" s="178" t="str">
        <f aca="false">IF(LEN(B48)=13,C48,"")</f>
        <v>Pegangsaan</v>
      </c>
      <c r="G48" s="178" t="s">
        <v>45916</v>
      </c>
      <c r="H48" s="178" t="s">
        <v>45913</v>
      </c>
    </row>
    <row r="49" s="178" customFormat="true" ht="15" hidden="false" customHeight="false" outlineLevel="0" collapsed="false">
      <c r="A49" s="178" t="n">
        <v>27547</v>
      </c>
      <c r="B49" s="178" t="s">
        <v>45917</v>
      </c>
      <c r="C49" s="178" t="s">
        <v>45918</v>
      </c>
      <c r="D49" s="178" t="str">
        <f aca="false">IF(LEN(B49)=2,C49,"")</f>
        <v/>
      </c>
      <c r="E49" s="178" t="str">
        <f aca="false">IF(LEN(B49)=5,C49,"")</f>
        <v/>
      </c>
      <c r="F49" s="178" t="str">
        <f aca="false">IF(LEN(B49)=13,C49,"")</f>
        <v>Cikini</v>
      </c>
      <c r="G49" s="178" t="s">
        <v>45918</v>
      </c>
      <c r="H49" s="178" t="s">
        <v>45913</v>
      </c>
    </row>
    <row r="50" s="178" customFormat="true" ht="15" hidden="false" customHeight="false" outlineLevel="0" collapsed="false">
      <c r="A50" s="178" t="n">
        <v>27548</v>
      </c>
      <c r="B50" s="178" t="s">
        <v>45919</v>
      </c>
      <c r="C50" s="178" t="s">
        <v>45920</v>
      </c>
      <c r="D50" s="178" t="str">
        <f aca="false">IF(LEN(B50)=2,C50,"")</f>
        <v/>
      </c>
      <c r="E50" s="178" t="str">
        <f aca="false">IF(LEN(B50)=5,C50,"")</f>
        <v/>
      </c>
      <c r="F50" s="178" t="str">
        <f aca="false">IF(LEN(B50)=13,C50,"")</f>
        <v>Gondangdia</v>
      </c>
      <c r="G50" s="178" t="s">
        <v>45920</v>
      </c>
      <c r="H50" s="178" t="s">
        <v>45913</v>
      </c>
    </row>
    <row r="51" s="178" customFormat="true" ht="15" hidden="false" customHeight="false" outlineLevel="0" collapsed="false">
      <c r="A51" s="178" t="n">
        <v>27549</v>
      </c>
      <c r="B51" s="178" t="s">
        <v>45921</v>
      </c>
      <c r="C51" s="178" t="s">
        <v>43831</v>
      </c>
      <c r="D51" s="178" t="str">
        <f aca="false">IF(LEN(B51)=2,C51,"")</f>
        <v/>
      </c>
      <c r="E51" s="178" t="str">
        <f aca="false">IF(LEN(B51)=5,C51,"")</f>
        <v/>
      </c>
      <c r="F51" s="178" t="str">
        <f aca="false">IF(LEN(B51)=13,C51,"")</f>
        <v>Kebon Sirih</v>
      </c>
      <c r="G51" s="178" t="s">
        <v>43831</v>
      </c>
      <c r="H51" s="178" t="s">
        <v>45913</v>
      </c>
    </row>
    <row r="52" s="178" customFormat="true" ht="15" hidden="false" customHeight="false" outlineLevel="0" collapsed="false">
      <c r="A52" s="178" t="n">
        <v>27550</v>
      </c>
      <c r="B52" s="178" t="s">
        <v>45922</v>
      </c>
      <c r="C52" s="178" t="s">
        <v>44243</v>
      </c>
      <c r="D52" s="178" t="str">
        <f aca="false">IF(LEN(B52)=2,C52,"")</f>
        <v/>
      </c>
      <c r="E52" s="178" t="str">
        <f aca="false">IF(LEN(B52)=5,C52,"")</f>
        <v/>
      </c>
      <c r="F52" s="178" t="str">
        <f aca="false">IF(LEN(B52)=13,C52,"")</f>
        <v/>
      </c>
      <c r="H52" s="178" t="s">
        <v>44243</v>
      </c>
    </row>
    <row r="53" s="178" customFormat="true" ht="15" hidden="false" customHeight="false" outlineLevel="0" collapsed="false">
      <c r="A53" s="178" t="n">
        <v>27551</v>
      </c>
      <c r="B53" s="178" t="s">
        <v>45923</v>
      </c>
      <c r="C53" s="178" t="s">
        <v>45924</v>
      </c>
      <c r="D53" s="178" t="str">
        <f aca="false">IF(LEN(B53)=2,C53,"")</f>
        <v/>
      </c>
      <c r="E53" s="178" t="str">
        <f aca="false">IF(LEN(B53)=5,C53,"")</f>
        <v/>
      </c>
      <c r="F53" s="178" t="str">
        <f aca="false">IF(LEN(B53)=13,C53,"")</f>
        <v>Gelora</v>
      </c>
      <c r="G53" s="178" t="s">
        <v>45924</v>
      </c>
      <c r="H53" s="178" t="s">
        <v>44243</v>
      </c>
    </row>
    <row r="54" s="178" customFormat="true" ht="15" hidden="false" customHeight="false" outlineLevel="0" collapsed="false">
      <c r="A54" s="178" t="n">
        <v>27552</v>
      </c>
      <c r="B54" s="178" t="s">
        <v>45925</v>
      </c>
      <c r="C54" s="178" t="s">
        <v>45926</v>
      </c>
      <c r="D54" s="178" t="str">
        <f aca="false">IF(LEN(B54)=2,C54,"")</f>
        <v/>
      </c>
      <c r="E54" s="178" t="str">
        <f aca="false">IF(LEN(B54)=5,C54,"")</f>
        <v/>
      </c>
      <c r="F54" s="178" t="str">
        <f aca="false">IF(LEN(B54)=13,C54,"")</f>
        <v>Bendungan Hilir</v>
      </c>
      <c r="G54" s="178" t="s">
        <v>45926</v>
      </c>
      <c r="H54" s="178" t="s">
        <v>44243</v>
      </c>
    </row>
    <row r="55" s="178" customFormat="true" ht="15" hidden="false" customHeight="false" outlineLevel="0" collapsed="false">
      <c r="A55" s="178" t="n">
        <v>27553</v>
      </c>
      <c r="B55" s="178" t="s">
        <v>45927</v>
      </c>
      <c r="C55" s="178" t="s">
        <v>45928</v>
      </c>
      <c r="D55" s="178" t="str">
        <f aca="false">IF(LEN(B55)=2,C55,"")</f>
        <v/>
      </c>
      <c r="E55" s="178" t="str">
        <f aca="false">IF(LEN(B55)=5,C55,"")</f>
        <v/>
      </c>
      <c r="F55" s="178" t="str">
        <f aca="false">IF(LEN(B55)=13,C55,"")</f>
        <v>Karet Tengsin</v>
      </c>
      <c r="G55" s="178" t="s">
        <v>45928</v>
      </c>
      <c r="H55" s="178" t="s">
        <v>44243</v>
      </c>
    </row>
    <row r="56" s="178" customFormat="true" ht="15" hidden="false" customHeight="false" outlineLevel="0" collapsed="false">
      <c r="A56" s="178" t="n">
        <v>27554</v>
      </c>
      <c r="B56" s="178" t="s">
        <v>45929</v>
      </c>
      <c r="C56" s="178" t="s">
        <v>45930</v>
      </c>
      <c r="D56" s="178" t="str">
        <f aca="false">IF(LEN(B56)=2,C56,"")</f>
        <v/>
      </c>
      <c r="E56" s="178" t="str">
        <f aca="false">IF(LEN(B56)=5,C56,"")</f>
        <v/>
      </c>
      <c r="F56" s="178" t="str">
        <f aca="false">IF(LEN(B56)=13,C56,"")</f>
        <v>Petamburan</v>
      </c>
      <c r="G56" s="178" t="s">
        <v>45930</v>
      </c>
      <c r="H56" s="178" t="s">
        <v>44243</v>
      </c>
    </row>
    <row r="57" s="178" customFormat="true" ht="15" hidden="false" customHeight="false" outlineLevel="0" collapsed="false">
      <c r="A57" s="178" t="n">
        <v>27555</v>
      </c>
      <c r="B57" s="178" t="s">
        <v>45931</v>
      </c>
      <c r="C57" s="178" t="s">
        <v>45932</v>
      </c>
      <c r="D57" s="178" t="str">
        <f aca="false">IF(LEN(B57)=2,C57,"")</f>
        <v/>
      </c>
      <c r="E57" s="178" t="str">
        <f aca="false">IF(LEN(B57)=5,C57,"")</f>
        <v/>
      </c>
      <c r="F57" s="178" t="str">
        <f aca="false">IF(LEN(B57)=13,C57,"")</f>
        <v>Kebon Melati</v>
      </c>
      <c r="G57" s="178" t="s">
        <v>45932</v>
      </c>
      <c r="H57" s="178" t="s">
        <v>44243</v>
      </c>
    </row>
    <row r="58" s="178" customFormat="true" ht="15" hidden="false" customHeight="false" outlineLevel="0" collapsed="false">
      <c r="A58" s="178" t="n">
        <v>27556</v>
      </c>
      <c r="B58" s="178" t="s">
        <v>45933</v>
      </c>
      <c r="C58" s="178" t="s">
        <v>45934</v>
      </c>
      <c r="D58" s="178" t="str">
        <f aca="false">IF(LEN(B58)=2,C58,"")</f>
        <v/>
      </c>
      <c r="E58" s="178" t="str">
        <f aca="false">IF(LEN(B58)=5,C58,"")</f>
        <v/>
      </c>
      <c r="F58" s="178" t="str">
        <f aca="false">IF(LEN(B58)=13,C58,"")</f>
        <v>Kebon Kacang</v>
      </c>
      <c r="G58" s="178" t="s">
        <v>45934</v>
      </c>
      <c r="H58" s="178" t="s">
        <v>44243</v>
      </c>
    </row>
    <row r="59" s="178" customFormat="true" ht="15" hidden="false" customHeight="false" outlineLevel="0" collapsed="false">
      <c r="A59" s="178" t="n">
        <v>27557</v>
      </c>
      <c r="B59" s="178" t="s">
        <v>45935</v>
      </c>
      <c r="C59" s="178" t="s">
        <v>45936</v>
      </c>
      <c r="D59" s="178" t="str">
        <f aca="false">IF(LEN(B59)=2,C59,"")</f>
        <v/>
      </c>
      <c r="E59" s="178" t="str">
        <f aca="false">IF(LEN(B59)=5,C59,"")</f>
        <v/>
      </c>
      <c r="F59" s="178" t="str">
        <f aca="false">IF(LEN(B59)=13,C59,"")</f>
        <v>Kampung Bali</v>
      </c>
      <c r="G59" s="178" t="s">
        <v>45936</v>
      </c>
      <c r="H59" s="178" t="s">
        <v>44243</v>
      </c>
    </row>
    <row r="60" s="178" customFormat="true" ht="15" hidden="false" customHeight="false" outlineLevel="0" collapsed="false">
      <c r="A60" s="178" t="n">
        <v>27558</v>
      </c>
      <c r="B60" s="178" t="s">
        <v>45937</v>
      </c>
      <c r="C60" s="178" t="s">
        <v>45938</v>
      </c>
      <c r="D60" s="178" t="str">
        <f aca="false">IF(LEN(B60)=2,C60,"")</f>
        <v/>
      </c>
      <c r="E60" s="178" t="str">
        <f aca="false">IF(LEN(B60)=5,C60,"")</f>
        <v/>
      </c>
      <c r="F60" s="178" t="str">
        <f aca="false">IF(LEN(B60)=13,C60,"")</f>
        <v/>
      </c>
      <c r="H60" s="178" t="s">
        <v>45938</v>
      </c>
    </row>
    <row r="61" s="178" customFormat="true" ht="15" hidden="false" customHeight="false" outlineLevel="0" collapsed="false">
      <c r="A61" s="178" t="n">
        <v>27559</v>
      </c>
      <c r="B61" s="178" t="s">
        <v>45939</v>
      </c>
      <c r="C61" s="178" t="s">
        <v>45938</v>
      </c>
      <c r="D61" s="178" t="str">
        <f aca="false">IF(LEN(B61)=2,C61,"")</f>
        <v/>
      </c>
      <c r="E61" s="178" t="str">
        <f aca="false">IF(LEN(B61)=5,C61,"")</f>
        <v/>
      </c>
      <c r="F61" s="178" t="str">
        <f aca="false">IF(LEN(B61)=13,C61,"")</f>
        <v>Johar Baru</v>
      </c>
      <c r="G61" s="178" t="s">
        <v>45938</v>
      </c>
      <c r="H61" s="178" t="s">
        <v>45938</v>
      </c>
    </row>
    <row r="62" s="178" customFormat="true" ht="15" hidden="false" customHeight="false" outlineLevel="0" collapsed="false">
      <c r="A62" s="178" t="n">
        <v>27560</v>
      </c>
      <c r="B62" s="178" t="s">
        <v>45940</v>
      </c>
      <c r="C62" s="178" t="s">
        <v>19760</v>
      </c>
      <c r="D62" s="178" t="str">
        <f aca="false">IF(LEN(B62)=2,C62,"")</f>
        <v/>
      </c>
      <c r="E62" s="178" t="str">
        <f aca="false">IF(LEN(B62)=5,C62,"")</f>
        <v/>
      </c>
      <c r="F62" s="178" t="str">
        <f aca="false">IF(LEN(B62)=13,C62,"")</f>
        <v>Kampung Rawa</v>
      </c>
      <c r="G62" s="178" t="s">
        <v>19760</v>
      </c>
      <c r="H62" s="178" t="s">
        <v>45938</v>
      </c>
    </row>
    <row r="63" s="178" customFormat="true" ht="15" hidden="false" customHeight="false" outlineLevel="0" collapsed="false">
      <c r="A63" s="178" t="n">
        <v>27561</v>
      </c>
      <c r="B63" s="178" t="s">
        <v>45941</v>
      </c>
      <c r="C63" s="178" t="s">
        <v>45942</v>
      </c>
      <c r="D63" s="178" t="str">
        <f aca="false">IF(LEN(B63)=2,C63,"")</f>
        <v/>
      </c>
      <c r="E63" s="178" t="str">
        <f aca="false">IF(LEN(B63)=5,C63,"")</f>
        <v/>
      </c>
      <c r="F63" s="178" t="str">
        <f aca="false">IF(LEN(B63)=13,C63,"")</f>
        <v>Galur</v>
      </c>
      <c r="G63" s="178" t="s">
        <v>45942</v>
      </c>
      <c r="H63" s="178" t="s">
        <v>45938</v>
      </c>
    </row>
    <row r="64" s="178" customFormat="true" ht="15" hidden="false" customHeight="false" outlineLevel="0" collapsed="false">
      <c r="A64" s="178" t="n">
        <v>27562</v>
      </c>
      <c r="B64" s="178" t="s">
        <v>45943</v>
      </c>
      <c r="C64" s="178" t="s">
        <v>45944</v>
      </c>
      <c r="D64" s="178" t="str">
        <f aca="false">IF(LEN(B64)=2,C64,"")</f>
        <v/>
      </c>
      <c r="E64" s="178" t="str">
        <f aca="false">IF(LEN(B64)=5,C64,"")</f>
        <v/>
      </c>
      <c r="F64" s="178" t="str">
        <f aca="false">IF(LEN(B64)=13,C64,"")</f>
        <v>Tanah Tinggi</v>
      </c>
      <c r="G64" s="178" t="s">
        <v>45944</v>
      </c>
      <c r="H64" s="178" t="s">
        <v>45938</v>
      </c>
    </row>
    <row r="65" s="178" customFormat="true" ht="15" hidden="false" customHeight="false" outlineLevel="0" collapsed="false">
      <c r="A65" s="178" t="n">
        <v>27563</v>
      </c>
      <c r="B65" s="178" t="s">
        <v>45945</v>
      </c>
      <c r="C65" s="178" t="s">
        <v>45946</v>
      </c>
      <c r="D65" s="178" t="str">
        <f aca="false">IF(LEN(B65)=2,C65,"")</f>
        <v/>
      </c>
      <c r="E65" s="178" t="str">
        <f aca="false">IF(LEN(B65)=5,C65,"")</f>
        <v>KOTA ADM. JAKARTA UTARA</v>
      </c>
      <c r="F65" s="178" t="str">
        <f aca="false">IF(LEN(B65)=13,C65,"")</f>
        <v/>
      </c>
      <c r="H65" s="178" t="s">
        <v>45938</v>
      </c>
    </row>
    <row r="66" s="178" customFormat="true" ht="15" hidden="false" customHeight="false" outlineLevel="0" collapsed="false">
      <c r="A66" s="178" t="n">
        <v>27564</v>
      </c>
      <c r="B66" s="178" t="s">
        <v>45947</v>
      </c>
      <c r="C66" s="178" t="s">
        <v>45948</v>
      </c>
      <c r="D66" s="178" t="str">
        <f aca="false">IF(LEN(B66)=2,C66,"")</f>
        <v/>
      </c>
      <c r="E66" s="178" t="str">
        <f aca="false">IF(LEN(B66)=5,C66,"")</f>
        <v/>
      </c>
      <c r="F66" s="178" t="str">
        <f aca="false">IF(LEN(B66)=13,C66,"")</f>
        <v/>
      </c>
      <c r="H66" s="178" t="s">
        <v>45948</v>
      </c>
    </row>
    <row r="67" s="178" customFormat="true" ht="15" hidden="false" customHeight="false" outlineLevel="0" collapsed="false">
      <c r="A67" s="178" t="n">
        <v>27565</v>
      </c>
      <c r="B67" s="178" t="s">
        <v>45949</v>
      </c>
      <c r="C67" s="178" t="s">
        <v>45948</v>
      </c>
      <c r="D67" s="178" t="str">
        <f aca="false">IF(LEN(B67)=2,C67,"")</f>
        <v/>
      </c>
      <c r="E67" s="178" t="str">
        <f aca="false">IF(LEN(B67)=5,C67,"")</f>
        <v/>
      </c>
      <c r="F67" s="178" t="str">
        <f aca="false">IF(LEN(B67)=13,C67,"")</f>
        <v>Penjaringan</v>
      </c>
      <c r="G67" s="178" t="s">
        <v>45948</v>
      </c>
      <c r="H67" s="178" t="s">
        <v>45948</v>
      </c>
    </row>
    <row r="68" s="178" customFormat="true" ht="15" hidden="false" customHeight="false" outlineLevel="0" collapsed="false">
      <c r="A68" s="178" t="n">
        <v>27566</v>
      </c>
      <c r="B68" s="178" t="s">
        <v>45950</v>
      </c>
      <c r="C68" s="178" t="s">
        <v>45951</v>
      </c>
      <c r="D68" s="178" t="str">
        <f aca="false">IF(LEN(B68)=2,C68,"")</f>
        <v/>
      </c>
      <c r="E68" s="178" t="str">
        <f aca="false">IF(LEN(B68)=5,C68,"")</f>
        <v/>
      </c>
      <c r="F68" s="178" t="str">
        <f aca="false">IF(LEN(B68)=13,C68,"")</f>
        <v>Kamal Muara</v>
      </c>
      <c r="G68" s="178" t="s">
        <v>45951</v>
      </c>
      <c r="H68" s="178" t="s">
        <v>45948</v>
      </c>
    </row>
    <row r="69" s="178" customFormat="true" ht="15" hidden="false" customHeight="false" outlineLevel="0" collapsed="false">
      <c r="A69" s="178" t="n">
        <v>27567</v>
      </c>
      <c r="B69" s="178" t="s">
        <v>45952</v>
      </c>
      <c r="C69" s="178" t="s">
        <v>45953</v>
      </c>
      <c r="D69" s="178" t="str">
        <f aca="false">IF(LEN(B69)=2,C69,"")</f>
        <v/>
      </c>
      <c r="E69" s="178" t="str">
        <f aca="false">IF(LEN(B69)=5,C69,"")</f>
        <v/>
      </c>
      <c r="F69" s="178" t="str">
        <f aca="false">IF(LEN(B69)=13,C69,"")</f>
        <v>Kapuk Muara</v>
      </c>
      <c r="G69" s="178" t="s">
        <v>45953</v>
      </c>
      <c r="H69" s="178" t="s">
        <v>45948</v>
      </c>
    </row>
    <row r="70" s="178" customFormat="true" ht="15" hidden="false" customHeight="false" outlineLevel="0" collapsed="false">
      <c r="A70" s="178" t="n">
        <v>27568</v>
      </c>
      <c r="B70" s="178" t="s">
        <v>45954</v>
      </c>
      <c r="C70" s="178" t="s">
        <v>45955</v>
      </c>
      <c r="D70" s="178" t="str">
        <f aca="false">IF(LEN(B70)=2,C70,"")</f>
        <v/>
      </c>
      <c r="E70" s="178" t="str">
        <f aca="false">IF(LEN(B70)=5,C70,"")</f>
        <v/>
      </c>
      <c r="F70" s="178" t="str">
        <f aca="false">IF(LEN(B70)=13,C70,"")</f>
        <v>Pejagalan</v>
      </c>
      <c r="G70" s="178" t="s">
        <v>45955</v>
      </c>
      <c r="H70" s="178" t="s">
        <v>45948</v>
      </c>
    </row>
    <row r="71" s="178" customFormat="true" ht="15" hidden="false" customHeight="false" outlineLevel="0" collapsed="false">
      <c r="A71" s="178" t="n">
        <v>27569</v>
      </c>
      <c r="B71" s="178" t="s">
        <v>45956</v>
      </c>
      <c r="C71" s="178" t="s">
        <v>45957</v>
      </c>
      <c r="D71" s="178" t="str">
        <f aca="false">IF(LEN(B71)=2,C71,"")</f>
        <v/>
      </c>
      <c r="E71" s="178" t="str">
        <f aca="false">IF(LEN(B71)=5,C71,"")</f>
        <v/>
      </c>
      <c r="F71" s="178" t="str">
        <f aca="false">IF(LEN(B71)=13,C71,"")</f>
        <v>Pluit</v>
      </c>
      <c r="G71" s="178" t="s">
        <v>45957</v>
      </c>
      <c r="H71" s="178" t="s">
        <v>45948</v>
      </c>
    </row>
    <row r="72" s="178" customFormat="true" ht="15" hidden="false" customHeight="false" outlineLevel="0" collapsed="false">
      <c r="A72" s="178" t="n">
        <v>27570</v>
      </c>
      <c r="B72" s="178" t="s">
        <v>45958</v>
      </c>
      <c r="C72" s="178" t="s">
        <v>45959</v>
      </c>
      <c r="D72" s="178" t="str">
        <f aca="false">IF(LEN(B72)=2,C72,"")</f>
        <v/>
      </c>
      <c r="E72" s="178" t="str">
        <f aca="false">IF(LEN(B72)=5,C72,"")</f>
        <v/>
      </c>
      <c r="F72" s="178" t="str">
        <f aca="false">IF(LEN(B72)=13,C72,"")</f>
        <v/>
      </c>
      <c r="H72" s="178" t="s">
        <v>45959</v>
      </c>
    </row>
    <row r="73" s="178" customFormat="true" ht="15" hidden="false" customHeight="false" outlineLevel="0" collapsed="false">
      <c r="A73" s="178" t="n">
        <v>27571</v>
      </c>
      <c r="B73" s="178" t="s">
        <v>45960</v>
      </c>
      <c r="C73" s="178" t="s">
        <v>45959</v>
      </c>
      <c r="D73" s="178" t="str">
        <f aca="false">IF(LEN(B73)=2,C73,"")</f>
        <v/>
      </c>
      <c r="E73" s="178" t="str">
        <f aca="false">IF(LEN(B73)=5,C73,"")</f>
        <v/>
      </c>
      <c r="F73" s="178" t="str">
        <f aca="false">IF(LEN(B73)=13,C73,"")</f>
        <v>Tanjung Priok</v>
      </c>
      <c r="G73" s="178" t="s">
        <v>45959</v>
      </c>
      <c r="H73" s="178" t="s">
        <v>45959</v>
      </c>
    </row>
    <row r="74" s="178" customFormat="true" ht="15" hidden="false" customHeight="false" outlineLevel="0" collapsed="false">
      <c r="A74" s="178" t="n">
        <v>27572</v>
      </c>
      <c r="B74" s="178" t="s">
        <v>45961</v>
      </c>
      <c r="C74" s="178" t="s">
        <v>45962</v>
      </c>
      <c r="D74" s="178" t="str">
        <f aca="false">IF(LEN(B74)=2,C74,"")</f>
        <v/>
      </c>
      <c r="E74" s="178" t="str">
        <f aca="false">IF(LEN(B74)=5,C74,"")</f>
        <v/>
      </c>
      <c r="F74" s="178" t="str">
        <f aca="false">IF(LEN(B74)=13,C74,"")</f>
        <v>Sunter Jaya</v>
      </c>
      <c r="G74" s="178" t="s">
        <v>45962</v>
      </c>
      <c r="H74" s="178" t="s">
        <v>45959</v>
      </c>
    </row>
    <row r="75" s="178" customFormat="true" ht="15" hidden="false" customHeight="false" outlineLevel="0" collapsed="false">
      <c r="A75" s="178" t="n">
        <v>27573</v>
      </c>
      <c r="B75" s="178" t="s">
        <v>45963</v>
      </c>
      <c r="C75" s="178" t="s">
        <v>45964</v>
      </c>
      <c r="D75" s="178" t="str">
        <f aca="false">IF(LEN(B75)=2,C75,"")</f>
        <v/>
      </c>
      <c r="E75" s="178" t="str">
        <f aca="false">IF(LEN(B75)=5,C75,"")</f>
        <v/>
      </c>
      <c r="F75" s="178" t="str">
        <f aca="false">IF(LEN(B75)=13,C75,"")</f>
        <v>Papanggo</v>
      </c>
      <c r="G75" s="178" t="s">
        <v>45964</v>
      </c>
      <c r="H75" s="178" t="s">
        <v>45959</v>
      </c>
    </row>
    <row r="76" s="178" customFormat="true" ht="15" hidden="false" customHeight="false" outlineLevel="0" collapsed="false">
      <c r="A76" s="178" t="n">
        <v>27574</v>
      </c>
      <c r="B76" s="178" t="s">
        <v>45965</v>
      </c>
      <c r="C76" s="178" t="s">
        <v>45966</v>
      </c>
      <c r="D76" s="178" t="str">
        <f aca="false">IF(LEN(B76)=2,C76,"")</f>
        <v/>
      </c>
      <c r="E76" s="178" t="str">
        <f aca="false">IF(LEN(B76)=5,C76,"")</f>
        <v/>
      </c>
      <c r="F76" s="178" t="str">
        <f aca="false">IF(LEN(B76)=13,C76,"")</f>
        <v>Sungai Bambu</v>
      </c>
      <c r="G76" s="178" t="s">
        <v>45966</v>
      </c>
      <c r="H76" s="178" t="s">
        <v>45959</v>
      </c>
    </row>
    <row r="77" s="178" customFormat="true" ht="15" hidden="false" customHeight="false" outlineLevel="0" collapsed="false">
      <c r="A77" s="178" t="n">
        <v>27575</v>
      </c>
      <c r="B77" s="178" t="s">
        <v>45967</v>
      </c>
      <c r="C77" s="178" t="s">
        <v>45968</v>
      </c>
      <c r="D77" s="178" t="str">
        <f aca="false">IF(LEN(B77)=2,C77,"")</f>
        <v/>
      </c>
      <c r="E77" s="178" t="str">
        <f aca="false">IF(LEN(B77)=5,C77,"")</f>
        <v/>
      </c>
      <c r="F77" s="178" t="str">
        <f aca="false">IF(LEN(B77)=13,C77,"")</f>
        <v>Kebon Bawang</v>
      </c>
      <c r="G77" s="178" t="s">
        <v>45968</v>
      </c>
      <c r="H77" s="178" t="s">
        <v>45959</v>
      </c>
    </row>
    <row r="78" s="178" customFormat="true" ht="15" hidden="false" customHeight="false" outlineLevel="0" collapsed="false">
      <c r="A78" s="178" t="n">
        <v>27576</v>
      </c>
      <c r="B78" s="178" t="s">
        <v>45969</v>
      </c>
      <c r="C78" s="178" t="s">
        <v>45970</v>
      </c>
      <c r="D78" s="178" t="str">
        <f aca="false">IF(LEN(B78)=2,C78,"")</f>
        <v/>
      </c>
      <c r="E78" s="178" t="str">
        <f aca="false">IF(LEN(B78)=5,C78,"")</f>
        <v/>
      </c>
      <c r="F78" s="178" t="str">
        <f aca="false">IF(LEN(B78)=13,C78,"")</f>
        <v>Sunter Agung</v>
      </c>
      <c r="G78" s="178" t="s">
        <v>45970</v>
      </c>
      <c r="H78" s="178" t="s">
        <v>45959</v>
      </c>
    </row>
    <row r="79" s="178" customFormat="true" ht="15" hidden="false" customHeight="false" outlineLevel="0" collapsed="false">
      <c r="A79" s="178" t="n">
        <v>27577</v>
      </c>
      <c r="B79" s="178" t="s">
        <v>45971</v>
      </c>
      <c r="C79" s="178" t="s">
        <v>45972</v>
      </c>
      <c r="D79" s="178" t="str">
        <f aca="false">IF(LEN(B79)=2,C79,"")</f>
        <v/>
      </c>
      <c r="E79" s="178" t="str">
        <f aca="false">IF(LEN(B79)=5,C79,"")</f>
        <v/>
      </c>
      <c r="F79" s="178" t="str">
        <f aca="false">IF(LEN(B79)=13,C79,"")</f>
        <v>Warakas</v>
      </c>
      <c r="G79" s="178" t="s">
        <v>45972</v>
      </c>
      <c r="H79" s="178" t="s">
        <v>45959</v>
      </c>
    </row>
    <row r="80" s="178" customFormat="true" ht="15" hidden="false" customHeight="false" outlineLevel="0" collapsed="false">
      <c r="A80" s="178" t="n">
        <v>27578</v>
      </c>
      <c r="B80" s="178" t="s">
        <v>45973</v>
      </c>
      <c r="C80" s="178" t="s">
        <v>45974</v>
      </c>
      <c r="D80" s="178" t="str">
        <f aca="false">IF(LEN(B80)=2,C80,"")</f>
        <v/>
      </c>
      <c r="E80" s="178" t="str">
        <f aca="false">IF(LEN(B80)=5,C80,"")</f>
        <v/>
      </c>
      <c r="F80" s="178" t="str">
        <f aca="false">IF(LEN(B80)=13,C80,"")</f>
        <v/>
      </c>
      <c r="H80" s="178" t="s">
        <v>45974</v>
      </c>
    </row>
    <row r="81" s="178" customFormat="true" ht="15" hidden="false" customHeight="false" outlineLevel="0" collapsed="false">
      <c r="A81" s="178" t="n">
        <v>27579</v>
      </c>
      <c r="B81" s="178" t="s">
        <v>45975</v>
      </c>
      <c r="C81" s="178" t="s">
        <v>45974</v>
      </c>
      <c r="D81" s="178" t="str">
        <f aca="false">IF(LEN(B81)=2,C81,"")</f>
        <v/>
      </c>
      <c r="E81" s="178" t="str">
        <f aca="false">IF(LEN(B81)=5,C81,"")</f>
        <v/>
      </c>
      <c r="F81" s="178" t="str">
        <f aca="false">IF(LEN(B81)=13,C81,"")</f>
        <v>Koja</v>
      </c>
      <c r="G81" s="178" t="s">
        <v>45974</v>
      </c>
      <c r="H81" s="178" t="s">
        <v>45974</v>
      </c>
    </row>
    <row r="82" s="178" customFormat="true" ht="15" hidden="false" customHeight="false" outlineLevel="0" collapsed="false">
      <c r="A82" s="178" t="n">
        <v>27580</v>
      </c>
      <c r="B82" s="178" t="s">
        <v>45976</v>
      </c>
      <c r="C82" s="178" t="s">
        <v>45977</v>
      </c>
      <c r="D82" s="178" t="str">
        <f aca="false">IF(LEN(B82)=2,C82,"")</f>
        <v/>
      </c>
      <c r="E82" s="178" t="str">
        <f aca="false">IF(LEN(B82)=5,C82,"")</f>
        <v/>
      </c>
      <c r="F82" s="178" t="str">
        <f aca="false">IF(LEN(B82)=13,C82,"")</f>
        <v>Tugu Utara</v>
      </c>
      <c r="G82" s="178" t="s">
        <v>45977</v>
      </c>
      <c r="H82" s="178" t="s">
        <v>45974</v>
      </c>
    </row>
    <row r="83" s="178" customFormat="true" ht="15" hidden="false" customHeight="false" outlineLevel="0" collapsed="false">
      <c r="A83" s="178" t="n">
        <v>27581</v>
      </c>
      <c r="B83" s="178" t="s">
        <v>45978</v>
      </c>
      <c r="C83" s="178" t="s">
        <v>45979</v>
      </c>
      <c r="D83" s="178" t="str">
        <f aca="false">IF(LEN(B83)=2,C83,"")</f>
        <v/>
      </c>
      <c r="E83" s="178" t="str">
        <f aca="false">IF(LEN(B83)=5,C83,"")</f>
        <v/>
      </c>
      <c r="F83" s="178" t="str">
        <f aca="false">IF(LEN(B83)=13,C83,"")</f>
        <v>Lagoa</v>
      </c>
      <c r="G83" s="178" t="s">
        <v>45979</v>
      </c>
      <c r="H83" s="178" t="s">
        <v>45974</v>
      </c>
    </row>
    <row r="84" s="178" customFormat="true" ht="15" hidden="false" customHeight="false" outlineLevel="0" collapsed="false">
      <c r="A84" s="178" t="n">
        <v>27582</v>
      </c>
      <c r="B84" s="178" t="s">
        <v>45980</v>
      </c>
      <c r="C84" s="178" t="s">
        <v>45981</v>
      </c>
      <c r="D84" s="178" t="str">
        <f aca="false">IF(LEN(B84)=2,C84,"")</f>
        <v/>
      </c>
      <c r="E84" s="178" t="str">
        <f aca="false">IF(LEN(B84)=5,C84,"")</f>
        <v/>
      </c>
      <c r="F84" s="178" t="str">
        <f aca="false">IF(LEN(B84)=13,C84,"")</f>
        <v>Rawa Badak Utara</v>
      </c>
      <c r="G84" s="178" t="s">
        <v>45981</v>
      </c>
      <c r="H84" s="178" t="s">
        <v>45974</v>
      </c>
    </row>
    <row r="85" s="178" customFormat="true" ht="15" hidden="false" customHeight="false" outlineLevel="0" collapsed="false">
      <c r="A85" s="178" t="n">
        <v>27583</v>
      </c>
      <c r="B85" s="178" t="s">
        <v>45982</v>
      </c>
      <c r="C85" s="178" t="s">
        <v>45983</v>
      </c>
      <c r="D85" s="178" t="str">
        <f aca="false">IF(LEN(B85)=2,C85,"")</f>
        <v/>
      </c>
      <c r="E85" s="178" t="str">
        <f aca="false">IF(LEN(B85)=5,C85,"")</f>
        <v/>
      </c>
      <c r="F85" s="178" t="str">
        <f aca="false">IF(LEN(B85)=13,C85,"")</f>
        <v>Tugu Selatan</v>
      </c>
      <c r="G85" s="178" t="s">
        <v>45983</v>
      </c>
      <c r="H85" s="178" t="s">
        <v>45974</v>
      </c>
    </row>
    <row r="86" s="178" customFormat="true" ht="15" hidden="false" customHeight="false" outlineLevel="0" collapsed="false">
      <c r="A86" s="178" t="n">
        <v>27584</v>
      </c>
      <c r="B86" s="178" t="s">
        <v>45984</v>
      </c>
      <c r="C86" s="178" t="s">
        <v>45985</v>
      </c>
      <c r="D86" s="178" t="str">
        <f aca="false">IF(LEN(B86)=2,C86,"")</f>
        <v/>
      </c>
      <c r="E86" s="178" t="str">
        <f aca="false">IF(LEN(B86)=5,C86,"")</f>
        <v/>
      </c>
      <c r="F86" s="178" t="str">
        <f aca="false">IF(LEN(B86)=13,C86,"")</f>
        <v>Rawa Badak Selatan</v>
      </c>
      <c r="G86" s="178" t="s">
        <v>45985</v>
      </c>
      <c r="H86" s="178" t="s">
        <v>45974</v>
      </c>
    </row>
    <row r="87" s="178" customFormat="true" ht="15" hidden="false" customHeight="false" outlineLevel="0" collapsed="false">
      <c r="A87" s="178" t="n">
        <v>27585</v>
      </c>
      <c r="B87" s="178" t="s">
        <v>45986</v>
      </c>
      <c r="C87" s="178" t="s">
        <v>45987</v>
      </c>
      <c r="D87" s="178" t="str">
        <f aca="false">IF(LEN(B87)=2,C87,"")</f>
        <v/>
      </c>
      <c r="E87" s="178" t="str">
        <f aca="false">IF(LEN(B87)=5,C87,"")</f>
        <v/>
      </c>
      <c r="F87" s="178" t="str">
        <f aca="false">IF(LEN(B87)=13,C87,"")</f>
        <v/>
      </c>
      <c r="H87" s="178" t="s">
        <v>45987</v>
      </c>
    </row>
    <row r="88" s="178" customFormat="true" ht="15" hidden="false" customHeight="false" outlineLevel="0" collapsed="false">
      <c r="A88" s="178" t="n">
        <v>27586</v>
      </c>
      <c r="B88" s="178" t="s">
        <v>45988</v>
      </c>
      <c r="C88" s="178" t="s">
        <v>45987</v>
      </c>
      <c r="D88" s="178" t="str">
        <f aca="false">IF(LEN(B88)=2,C88,"")</f>
        <v/>
      </c>
      <c r="E88" s="178" t="str">
        <f aca="false">IF(LEN(B88)=5,C88,"")</f>
        <v/>
      </c>
      <c r="F88" s="178" t="str">
        <f aca="false">IF(LEN(B88)=13,C88,"")</f>
        <v>Cilincing</v>
      </c>
      <c r="G88" s="178" t="s">
        <v>45987</v>
      </c>
      <c r="H88" s="178" t="s">
        <v>45987</v>
      </c>
    </row>
    <row r="89" s="178" customFormat="true" ht="15" hidden="false" customHeight="false" outlineLevel="0" collapsed="false">
      <c r="A89" s="178" t="n">
        <v>27587</v>
      </c>
      <c r="B89" s="178" t="s">
        <v>45989</v>
      </c>
      <c r="C89" s="178" t="s">
        <v>45990</v>
      </c>
      <c r="D89" s="178" t="str">
        <f aca="false">IF(LEN(B89)=2,C89,"")</f>
        <v/>
      </c>
      <c r="E89" s="178" t="str">
        <f aca="false">IF(LEN(B89)=5,C89,"")</f>
        <v/>
      </c>
      <c r="F89" s="178" t="str">
        <f aca="false">IF(LEN(B89)=13,C89,"")</f>
        <v>Sukapura</v>
      </c>
      <c r="G89" s="178" t="s">
        <v>45990</v>
      </c>
      <c r="H89" s="178" t="s">
        <v>45987</v>
      </c>
    </row>
    <row r="90" s="178" customFormat="true" ht="15" hidden="false" customHeight="false" outlineLevel="0" collapsed="false">
      <c r="A90" s="178" t="n">
        <v>27588</v>
      </c>
      <c r="B90" s="178" t="s">
        <v>45991</v>
      </c>
      <c r="C90" s="178" t="s">
        <v>45992</v>
      </c>
      <c r="D90" s="178" t="str">
        <f aca="false">IF(LEN(B90)=2,C90,"")</f>
        <v/>
      </c>
      <c r="E90" s="178" t="str">
        <f aca="false">IF(LEN(B90)=5,C90,"")</f>
        <v/>
      </c>
      <c r="F90" s="178" t="str">
        <f aca="false">IF(LEN(B90)=13,C90,"")</f>
        <v>Marunda</v>
      </c>
      <c r="G90" s="178" t="s">
        <v>45992</v>
      </c>
      <c r="H90" s="178" t="s">
        <v>45987</v>
      </c>
    </row>
    <row r="91" s="178" customFormat="true" ht="15" hidden="false" customHeight="false" outlineLevel="0" collapsed="false">
      <c r="A91" s="178" t="n">
        <v>27589</v>
      </c>
      <c r="B91" s="178" t="s">
        <v>45993</v>
      </c>
      <c r="C91" s="178" t="s">
        <v>45994</v>
      </c>
      <c r="D91" s="178" t="str">
        <f aca="false">IF(LEN(B91)=2,C91,"")</f>
        <v/>
      </c>
      <c r="E91" s="178" t="str">
        <f aca="false">IF(LEN(B91)=5,C91,"")</f>
        <v/>
      </c>
      <c r="F91" s="178" t="str">
        <f aca="false">IF(LEN(B91)=13,C91,"")</f>
        <v>Kalibaru</v>
      </c>
      <c r="G91" s="178" t="s">
        <v>45994</v>
      </c>
      <c r="H91" s="178" t="s">
        <v>45987</v>
      </c>
    </row>
    <row r="92" s="178" customFormat="true" ht="15" hidden="false" customHeight="false" outlineLevel="0" collapsed="false">
      <c r="A92" s="178" t="n">
        <v>27590</v>
      </c>
      <c r="B92" s="178" t="s">
        <v>45995</v>
      </c>
      <c r="C92" s="178" t="s">
        <v>45996</v>
      </c>
      <c r="D92" s="178" t="str">
        <f aca="false">IF(LEN(B92)=2,C92,"")</f>
        <v/>
      </c>
      <c r="E92" s="178" t="str">
        <f aca="false">IF(LEN(B92)=5,C92,"")</f>
        <v/>
      </c>
      <c r="F92" s="178" t="str">
        <f aca="false">IF(LEN(B92)=13,C92,"")</f>
        <v>Semper Timur</v>
      </c>
      <c r="G92" s="178" t="s">
        <v>45996</v>
      </c>
      <c r="H92" s="178" t="s">
        <v>45987</v>
      </c>
    </row>
    <row r="93" s="178" customFormat="true" ht="15" hidden="false" customHeight="false" outlineLevel="0" collapsed="false">
      <c r="A93" s="178" t="n">
        <v>27591</v>
      </c>
      <c r="B93" s="178" t="s">
        <v>45997</v>
      </c>
      <c r="C93" s="178" t="s">
        <v>45998</v>
      </c>
      <c r="D93" s="178" t="str">
        <f aca="false">IF(LEN(B93)=2,C93,"")</f>
        <v/>
      </c>
      <c r="E93" s="178" t="str">
        <f aca="false">IF(LEN(B93)=5,C93,"")</f>
        <v/>
      </c>
      <c r="F93" s="178" t="str">
        <f aca="false">IF(LEN(B93)=13,C93,"")</f>
        <v>Rorotan</v>
      </c>
      <c r="G93" s="178" t="s">
        <v>45998</v>
      </c>
      <c r="H93" s="178" t="s">
        <v>45987</v>
      </c>
    </row>
    <row r="94" s="178" customFormat="true" ht="15" hidden="false" customHeight="false" outlineLevel="0" collapsed="false">
      <c r="A94" s="178" t="n">
        <v>27592</v>
      </c>
      <c r="B94" s="178" t="s">
        <v>45999</v>
      </c>
      <c r="C94" s="178" t="s">
        <v>46000</v>
      </c>
      <c r="D94" s="178" t="str">
        <f aca="false">IF(LEN(B94)=2,C94,"")</f>
        <v/>
      </c>
      <c r="E94" s="178" t="str">
        <f aca="false">IF(LEN(B94)=5,C94,"")</f>
        <v/>
      </c>
      <c r="F94" s="178" t="str">
        <f aca="false">IF(LEN(B94)=13,C94,"")</f>
        <v>Semper Barat</v>
      </c>
      <c r="G94" s="178" t="s">
        <v>46000</v>
      </c>
      <c r="H94" s="178" t="s">
        <v>45987</v>
      </c>
    </row>
    <row r="95" s="178" customFormat="true" ht="15" hidden="false" customHeight="false" outlineLevel="0" collapsed="false">
      <c r="A95" s="178" t="n">
        <v>27593</v>
      </c>
      <c r="B95" s="178" t="s">
        <v>46001</v>
      </c>
      <c r="C95" s="178" t="s">
        <v>46002</v>
      </c>
      <c r="D95" s="178" t="str">
        <f aca="false">IF(LEN(B95)=2,C95,"")</f>
        <v/>
      </c>
      <c r="E95" s="178" t="str">
        <f aca="false">IF(LEN(B95)=5,C95,"")</f>
        <v/>
      </c>
      <c r="F95" s="178" t="str">
        <f aca="false">IF(LEN(B95)=13,C95,"")</f>
        <v/>
      </c>
      <c r="H95" s="178" t="s">
        <v>46002</v>
      </c>
    </row>
    <row r="96" s="178" customFormat="true" ht="15" hidden="false" customHeight="false" outlineLevel="0" collapsed="false">
      <c r="A96" s="178" t="n">
        <v>27594</v>
      </c>
      <c r="B96" s="178" t="s">
        <v>46003</v>
      </c>
      <c r="C96" s="178" t="s">
        <v>46004</v>
      </c>
      <c r="D96" s="178" t="str">
        <f aca="false">IF(LEN(B96)=2,C96,"")</f>
        <v/>
      </c>
      <c r="E96" s="178" t="str">
        <f aca="false">IF(LEN(B96)=5,C96,"")</f>
        <v/>
      </c>
      <c r="F96" s="178" t="str">
        <f aca="false">IF(LEN(B96)=13,C96,"")</f>
        <v>Pademangan Timur</v>
      </c>
      <c r="G96" s="178" t="s">
        <v>46004</v>
      </c>
      <c r="H96" s="178" t="s">
        <v>46002</v>
      </c>
    </row>
    <row r="97" s="178" customFormat="true" ht="15" hidden="false" customHeight="false" outlineLevel="0" collapsed="false">
      <c r="A97" s="178" t="n">
        <v>27595</v>
      </c>
      <c r="B97" s="178" t="s">
        <v>46005</v>
      </c>
      <c r="C97" s="178" t="s">
        <v>46006</v>
      </c>
      <c r="D97" s="178" t="str">
        <f aca="false">IF(LEN(B97)=2,C97,"")</f>
        <v/>
      </c>
      <c r="E97" s="178" t="str">
        <f aca="false">IF(LEN(B97)=5,C97,"")</f>
        <v/>
      </c>
      <c r="F97" s="178" t="str">
        <f aca="false">IF(LEN(B97)=13,C97,"")</f>
        <v>Pademangan Barat</v>
      </c>
      <c r="G97" s="178" t="s">
        <v>46006</v>
      </c>
      <c r="H97" s="178" t="s">
        <v>46002</v>
      </c>
    </row>
    <row r="98" s="178" customFormat="true" ht="15" hidden="false" customHeight="false" outlineLevel="0" collapsed="false">
      <c r="A98" s="178" t="n">
        <v>27596</v>
      </c>
      <c r="B98" s="178" t="s">
        <v>46007</v>
      </c>
      <c r="C98" s="178" t="s">
        <v>46008</v>
      </c>
      <c r="D98" s="178" t="str">
        <f aca="false">IF(LEN(B98)=2,C98,"")</f>
        <v/>
      </c>
      <c r="E98" s="178" t="str">
        <f aca="false">IF(LEN(B98)=5,C98,"")</f>
        <v/>
      </c>
      <c r="F98" s="178" t="str">
        <f aca="false">IF(LEN(B98)=13,C98,"")</f>
        <v>Ancol</v>
      </c>
      <c r="G98" s="178" t="s">
        <v>46008</v>
      </c>
      <c r="H98" s="178" t="s">
        <v>46002</v>
      </c>
    </row>
    <row r="99" s="178" customFormat="true" ht="15" hidden="false" customHeight="false" outlineLevel="0" collapsed="false">
      <c r="A99" s="178" t="n">
        <v>27597</v>
      </c>
      <c r="B99" s="178" t="s">
        <v>46009</v>
      </c>
      <c r="C99" s="178" t="s">
        <v>46010</v>
      </c>
      <c r="D99" s="178" t="str">
        <f aca="false">IF(LEN(B99)=2,C99,"")</f>
        <v/>
      </c>
      <c r="E99" s="178" t="str">
        <f aca="false">IF(LEN(B99)=5,C99,"")</f>
        <v/>
      </c>
      <c r="F99" s="178" t="str">
        <f aca="false">IF(LEN(B99)=13,C99,"")</f>
        <v/>
      </c>
      <c r="H99" s="178" t="s">
        <v>46010</v>
      </c>
    </row>
    <row r="100" s="178" customFormat="true" ht="15" hidden="false" customHeight="false" outlineLevel="0" collapsed="false">
      <c r="A100" s="178" t="n">
        <v>27598</v>
      </c>
      <c r="B100" s="178" t="s">
        <v>46011</v>
      </c>
      <c r="C100" s="178" t="s">
        <v>46012</v>
      </c>
      <c r="D100" s="178" t="str">
        <f aca="false">IF(LEN(B100)=2,C100,"")</f>
        <v/>
      </c>
      <c r="E100" s="178" t="str">
        <f aca="false">IF(LEN(B100)=5,C100,"")</f>
        <v/>
      </c>
      <c r="F100" s="178" t="str">
        <f aca="false">IF(LEN(B100)=13,C100,"")</f>
        <v>Kelapa Gading Timur</v>
      </c>
      <c r="G100" s="178" t="s">
        <v>46012</v>
      </c>
      <c r="H100" s="178" t="s">
        <v>46010</v>
      </c>
    </row>
    <row r="101" s="178" customFormat="true" ht="15" hidden="false" customHeight="false" outlineLevel="0" collapsed="false">
      <c r="A101" s="178" t="n">
        <v>27599</v>
      </c>
      <c r="B101" s="178" t="s">
        <v>46013</v>
      </c>
      <c r="C101" s="178" t="s">
        <v>46014</v>
      </c>
      <c r="D101" s="178" t="str">
        <f aca="false">IF(LEN(B101)=2,C101,"")</f>
        <v/>
      </c>
      <c r="E101" s="178" t="str">
        <f aca="false">IF(LEN(B101)=5,C101,"")</f>
        <v/>
      </c>
      <c r="F101" s="178" t="str">
        <f aca="false">IF(LEN(B101)=13,C101,"")</f>
        <v>Pegangsaan Dua</v>
      </c>
      <c r="G101" s="178" t="s">
        <v>46014</v>
      </c>
      <c r="H101" s="178" t="s">
        <v>46010</v>
      </c>
    </row>
    <row r="102" s="178" customFormat="true" ht="15" hidden="false" customHeight="false" outlineLevel="0" collapsed="false">
      <c r="A102" s="178" t="n">
        <v>27600</v>
      </c>
      <c r="B102" s="178" t="s">
        <v>46015</v>
      </c>
      <c r="C102" s="178" t="s">
        <v>46016</v>
      </c>
      <c r="D102" s="178" t="str">
        <f aca="false">IF(LEN(B102)=2,C102,"")</f>
        <v/>
      </c>
      <c r="E102" s="178" t="str">
        <f aca="false">IF(LEN(B102)=5,C102,"")</f>
        <v/>
      </c>
      <c r="F102" s="178" t="str">
        <f aca="false">IF(LEN(B102)=13,C102,"")</f>
        <v>Kelapa Gading Barat</v>
      </c>
      <c r="G102" s="178" t="s">
        <v>46016</v>
      </c>
      <c r="H102" s="178" t="s">
        <v>46010</v>
      </c>
    </row>
    <row r="103" s="178" customFormat="true" ht="15" hidden="false" customHeight="false" outlineLevel="0" collapsed="false">
      <c r="A103" s="178" t="n">
        <v>27601</v>
      </c>
      <c r="B103" s="178" t="s">
        <v>46017</v>
      </c>
      <c r="C103" s="178" t="s">
        <v>46018</v>
      </c>
      <c r="D103" s="178" t="str">
        <f aca="false">IF(LEN(B103)=2,C103,"")</f>
        <v/>
      </c>
      <c r="E103" s="178" t="str">
        <f aca="false">IF(LEN(B103)=5,C103,"")</f>
        <v>KOTA ADM. JAKARTA BARAT</v>
      </c>
      <c r="F103" s="178" t="str">
        <f aca="false">IF(LEN(B103)=13,C103,"")</f>
        <v/>
      </c>
    </row>
    <row r="104" s="178" customFormat="true" ht="15" hidden="false" customHeight="false" outlineLevel="0" collapsed="false">
      <c r="A104" s="178" t="n">
        <v>27602</v>
      </c>
      <c r="B104" s="178" t="s">
        <v>46019</v>
      </c>
      <c r="C104" s="178" t="s">
        <v>46020</v>
      </c>
      <c r="D104" s="178" t="str">
        <f aca="false">IF(LEN(B104)=2,C104,"")</f>
        <v/>
      </c>
      <c r="E104" s="178" t="str">
        <f aca="false">IF(LEN(B104)=5,C104,"")</f>
        <v/>
      </c>
      <c r="F104" s="178" t="str">
        <f aca="false">IF(LEN(B104)=13,C104,"")</f>
        <v/>
      </c>
      <c r="H104" s="178" t="s">
        <v>46020</v>
      </c>
    </row>
    <row r="105" s="178" customFormat="true" ht="15" hidden="false" customHeight="false" outlineLevel="0" collapsed="false">
      <c r="A105" s="178" t="n">
        <v>27603</v>
      </c>
      <c r="B105" s="178" t="s">
        <v>46021</v>
      </c>
      <c r="C105" s="178" t="s">
        <v>46022</v>
      </c>
      <c r="D105" s="178" t="str">
        <f aca="false">IF(LEN(B105)=2,C105,"")</f>
        <v/>
      </c>
      <c r="E105" s="178" t="str">
        <f aca="false">IF(LEN(B105)=5,C105,"")</f>
        <v/>
      </c>
      <c r="F105" s="178" t="str">
        <f aca="false">IF(LEN(B105)=13,C105,"")</f>
        <v>Cengkareng Barat</v>
      </c>
      <c r="G105" s="178" t="s">
        <v>46022</v>
      </c>
      <c r="H105" s="178" t="s">
        <v>46020</v>
      </c>
    </row>
    <row r="106" s="178" customFormat="true" ht="15" hidden="false" customHeight="false" outlineLevel="0" collapsed="false">
      <c r="A106" s="178" t="n">
        <v>27604</v>
      </c>
      <c r="B106" s="178" t="s">
        <v>46023</v>
      </c>
      <c r="C106" s="178" t="s">
        <v>46024</v>
      </c>
      <c r="D106" s="178" t="str">
        <f aca="false">IF(LEN(B106)=2,C106,"")</f>
        <v/>
      </c>
      <c r="E106" s="178" t="str">
        <f aca="false">IF(LEN(B106)=5,C106,"")</f>
        <v/>
      </c>
      <c r="F106" s="178" t="str">
        <f aca="false">IF(LEN(B106)=13,C106,"")</f>
        <v>Duri Kosambi</v>
      </c>
      <c r="G106" s="178" t="s">
        <v>46024</v>
      </c>
      <c r="H106" s="178" t="s">
        <v>46020</v>
      </c>
    </row>
    <row r="107" s="178" customFormat="true" ht="15" hidden="false" customHeight="false" outlineLevel="0" collapsed="false">
      <c r="A107" s="178" t="n">
        <v>27605</v>
      </c>
      <c r="B107" s="178" t="s">
        <v>46025</v>
      </c>
      <c r="C107" s="178" t="s">
        <v>46026</v>
      </c>
      <c r="D107" s="178" t="str">
        <f aca="false">IF(LEN(B107)=2,C107,"")</f>
        <v/>
      </c>
      <c r="E107" s="178" t="str">
        <f aca="false">IF(LEN(B107)=5,C107,"")</f>
        <v/>
      </c>
      <c r="F107" s="178" t="str">
        <f aca="false">IF(LEN(B107)=13,C107,"")</f>
        <v>Rawa Buaya</v>
      </c>
      <c r="G107" s="178" t="s">
        <v>46026</v>
      </c>
      <c r="H107" s="178" t="s">
        <v>46020</v>
      </c>
    </row>
    <row r="108" s="178" customFormat="true" ht="15" hidden="false" customHeight="false" outlineLevel="0" collapsed="false">
      <c r="A108" s="178" t="n">
        <v>27606</v>
      </c>
      <c r="B108" s="178" t="s">
        <v>46027</v>
      </c>
      <c r="C108" s="178" t="s">
        <v>46028</v>
      </c>
      <c r="D108" s="178" t="str">
        <f aca="false">IF(LEN(B108)=2,C108,"")</f>
        <v/>
      </c>
      <c r="E108" s="178" t="str">
        <f aca="false">IF(LEN(B108)=5,C108,"")</f>
        <v/>
      </c>
      <c r="F108" s="178" t="str">
        <f aca="false">IF(LEN(B108)=13,C108,"")</f>
        <v>Kedaung Kali Angke</v>
      </c>
      <c r="G108" s="178" t="s">
        <v>46028</v>
      </c>
      <c r="H108" s="178" t="s">
        <v>46020</v>
      </c>
    </row>
    <row r="109" s="178" customFormat="true" ht="15" hidden="false" customHeight="false" outlineLevel="0" collapsed="false">
      <c r="A109" s="178" t="n">
        <v>27607</v>
      </c>
      <c r="B109" s="178" t="s">
        <v>46029</v>
      </c>
      <c r="C109" s="178" t="s">
        <v>46030</v>
      </c>
      <c r="D109" s="178" t="str">
        <f aca="false">IF(LEN(B109)=2,C109,"")</f>
        <v/>
      </c>
      <c r="E109" s="178" t="str">
        <f aca="false">IF(LEN(B109)=5,C109,"")</f>
        <v/>
      </c>
      <c r="F109" s="178" t="str">
        <f aca="false">IF(LEN(B109)=13,C109,"")</f>
        <v>Kapuk</v>
      </c>
      <c r="G109" s="178" t="s">
        <v>46030</v>
      </c>
      <c r="H109" s="178" t="s">
        <v>46020</v>
      </c>
    </row>
    <row r="110" s="178" customFormat="true" ht="15" hidden="false" customHeight="false" outlineLevel="0" collapsed="false">
      <c r="A110" s="178" t="n">
        <v>27608</v>
      </c>
      <c r="B110" s="178" t="s">
        <v>46031</v>
      </c>
      <c r="C110" s="178" t="s">
        <v>46032</v>
      </c>
      <c r="D110" s="178" t="str">
        <f aca="false">IF(LEN(B110)=2,C110,"")</f>
        <v/>
      </c>
      <c r="E110" s="178" t="str">
        <f aca="false">IF(LEN(B110)=5,C110,"")</f>
        <v/>
      </c>
      <c r="F110" s="178" t="str">
        <f aca="false">IF(LEN(B110)=13,C110,"")</f>
        <v>Cengkareng Timur</v>
      </c>
      <c r="G110" s="178" t="s">
        <v>46032</v>
      </c>
      <c r="H110" s="178" t="s">
        <v>46020</v>
      </c>
    </row>
    <row r="111" s="178" customFormat="true" ht="15" hidden="false" customHeight="false" outlineLevel="0" collapsed="false">
      <c r="A111" s="178" t="n">
        <v>27609</v>
      </c>
      <c r="B111" s="178" t="s">
        <v>46033</v>
      </c>
      <c r="C111" s="178" t="s">
        <v>9639</v>
      </c>
      <c r="D111" s="178" t="str">
        <f aca="false">IF(LEN(B111)=2,C111,"")</f>
        <v/>
      </c>
      <c r="E111" s="178" t="str">
        <f aca="false">IF(LEN(B111)=5,C111,"")</f>
        <v/>
      </c>
      <c r="F111" s="178" t="str">
        <f aca="false">IF(LEN(B111)=13,C111,"")</f>
        <v/>
      </c>
      <c r="H111" s="178" t="s">
        <v>9639</v>
      </c>
    </row>
    <row r="112" s="178" customFormat="true" ht="15" hidden="false" customHeight="false" outlineLevel="0" collapsed="false">
      <c r="A112" s="178" t="n">
        <v>27610</v>
      </c>
      <c r="B112" s="178" t="s">
        <v>46034</v>
      </c>
      <c r="C112" s="178" t="s">
        <v>46035</v>
      </c>
      <c r="D112" s="178" t="str">
        <f aca="false">IF(LEN(B112)=2,C112,"")</f>
        <v/>
      </c>
      <c r="E112" s="178" t="str">
        <f aca="false">IF(LEN(B112)=5,C112,"")</f>
        <v/>
      </c>
      <c r="F112" s="178" t="str">
        <f aca="false">IF(LEN(B112)=13,C112,"")</f>
        <v>Grogol</v>
      </c>
      <c r="G112" s="178" t="s">
        <v>46035</v>
      </c>
      <c r="H112" s="178" t="s">
        <v>9639</v>
      </c>
    </row>
    <row r="113" s="178" customFormat="true" ht="15" hidden="false" customHeight="false" outlineLevel="0" collapsed="false">
      <c r="A113" s="178" t="n">
        <v>27611</v>
      </c>
      <c r="B113" s="178" t="s">
        <v>46036</v>
      </c>
      <c r="C113" s="178" t="s">
        <v>46037</v>
      </c>
      <c r="D113" s="178" t="str">
        <f aca="false">IF(LEN(B113)=2,C113,"")</f>
        <v/>
      </c>
      <c r="E113" s="178" t="str">
        <f aca="false">IF(LEN(B113)=5,C113,"")</f>
        <v/>
      </c>
      <c r="F113" s="178" t="str">
        <f aca="false">IF(LEN(B113)=13,C113,"")</f>
        <v>Tanjung Duren Utara</v>
      </c>
      <c r="G113" s="178" t="s">
        <v>46037</v>
      </c>
      <c r="H113" s="178" t="s">
        <v>9639</v>
      </c>
    </row>
    <row r="114" s="178" customFormat="true" ht="15" hidden="false" customHeight="false" outlineLevel="0" collapsed="false">
      <c r="A114" s="178" t="n">
        <v>27612</v>
      </c>
      <c r="B114" s="178" t="s">
        <v>46038</v>
      </c>
      <c r="C114" s="178" t="s">
        <v>46039</v>
      </c>
      <c r="D114" s="178" t="str">
        <f aca="false">IF(LEN(B114)=2,C114,"")</f>
        <v/>
      </c>
      <c r="E114" s="178" t="str">
        <f aca="false">IF(LEN(B114)=5,C114,"")</f>
        <v/>
      </c>
      <c r="F114" s="178" t="str">
        <f aca="false">IF(LEN(B114)=13,C114,"")</f>
        <v>Tomang</v>
      </c>
      <c r="G114" s="178" t="s">
        <v>46039</v>
      </c>
      <c r="H114" s="178" t="s">
        <v>9639</v>
      </c>
    </row>
    <row r="115" s="178" customFormat="true" ht="15" hidden="false" customHeight="false" outlineLevel="0" collapsed="false">
      <c r="A115" s="178" t="n">
        <v>27613</v>
      </c>
      <c r="B115" s="178" t="s">
        <v>46040</v>
      </c>
      <c r="C115" s="178" t="s">
        <v>46041</v>
      </c>
      <c r="D115" s="178" t="str">
        <f aca="false">IF(LEN(B115)=2,C115,"")</f>
        <v/>
      </c>
      <c r="E115" s="178" t="str">
        <f aca="false">IF(LEN(B115)=5,C115,"")</f>
        <v/>
      </c>
      <c r="F115" s="178" t="str">
        <f aca="false">IF(LEN(B115)=13,C115,"")</f>
        <v>Jelambar</v>
      </c>
      <c r="G115" s="178" t="s">
        <v>46041</v>
      </c>
      <c r="H115" s="178" t="s">
        <v>9639</v>
      </c>
    </row>
    <row r="116" s="178" customFormat="true" ht="15" hidden="false" customHeight="false" outlineLevel="0" collapsed="false">
      <c r="A116" s="178" t="n">
        <v>27614</v>
      </c>
      <c r="B116" s="178" t="s">
        <v>46042</v>
      </c>
      <c r="C116" s="178" t="s">
        <v>46043</v>
      </c>
      <c r="D116" s="178" t="str">
        <f aca="false">IF(LEN(B116)=2,C116,"")</f>
        <v/>
      </c>
      <c r="E116" s="178" t="str">
        <f aca="false">IF(LEN(B116)=5,C116,"")</f>
        <v/>
      </c>
      <c r="F116" s="178" t="str">
        <f aca="false">IF(LEN(B116)=13,C116,"")</f>
        <v>Tanjung Duren Selatan</v>
      </c>
      <c r="G116" s="178" t="s">
        <v>46043</v>
      </c>
      <c r="H116" s="178" t="s">
        <v>9639</v>
      </c>
    </row>
    <row r="117" s="178" customFormat="true" ht="15" hidden="false" customHeight="false" outlineLevel="0" collapsed="false">
      <c r="A117" s="178" t="n">
        <v>27615</v>
      </c>
      <c r="B117" s="178" t="s">
        <v>46044</v>
      </c>
      <c r="C117" s="178" t="s">
        <v>46045</v>
      </c>
      <c r="D117" s="178" t="str">
        <f aca="false">IF(LEN(B117)=2,C117,"")</f>
        <v/>
      </c>
      <c r="E117" s="178" t="str">
        <f aca="false">IF(LEN(B117)=5,C117,"")</f>
        <v/>
      </c>
      <c r="F117" s="178" t="str">
        <f aca="false">IF(LEN(B117)=13,C117,"")</f>
        <v>Jelambar Baru</v>
      </c>
      <c r="G117" s="178" t="s">
        <v>46045</v>
      </c>
      <c r="H117" s="178" t="s">
        <v>9639</v>
      </c>
    </row>
    <row r="118" s="178" customFormat="true" ht="15" hidden="false" customHeight="false" outlineLevel="0" collapsed="false">
      <c r="A118" s="178" t="n">
        <v>27616</v>
      </c>
      <c r="B118" s="178" t="s">
        <v>46046</v>
      </c>
      <c r="C118" s="178" t="s">
        <v>46047</v>
      </c>
      <c r="D118" s="178" t="str">
        <f aca="false">IF(LEN(B118)=2,C118,"")</f>
        <v/>
      </c>
      <c r="E118" s="178" t="str">
        <f aca="false">IF(LEN(B118)=5,C118,"")</f>
        <v/>
      </c>
      <c r="F118" s="178" t="str">
        <f aca="false">IF(LEN(B118)=13,C118,"")</f>
        <v>Wijaya Kusuma</v>
      </c>
      <c r="G118" s="178" t="s">
        <v>46047</v>
      </c>
      <c r="H118" s="178" t="s">
        <v>9639</v>
      </c>
    </row>
    <row r="119" s="178" customFormat="true" ht="15" hidden="false" customHeight="false" outlineLevel="0" collapsed="false">
      <c r="A119" s="178" t="n">
        <v>27617</v>
      </c>
      <c r="B119" s="178" t="s">
        <v>46048</v>
      </c>
      <c r="C119" s="178" t="s">
        <v>46049</v>
      </c>
      <c r="D119" s="178" t="str">
        <f aca="false">IF(LEN(B119)=2,C119,"")</f>
        <v/>
      </c>
      <c r="E119" s="178" t="str">
        <f aca="false">IF(LEN(B119)=5,C119,"")</f>
        <v/>
      </c>
      <c r="F119" s="178" t="str">
        <f aca="false">IF(LEN(B119)=13,C119,"")</f>
        <v/>
      </c>
      <c r="H119" s="178" t="s">
        <v>46049</v>
      </c>
    </row>
    <row r="120" s="178" customFormat="true" ht="15" hidden="false" customHeight="false" outlineLevel="0" collapsed="false">
      <c r="A120" s="178" t="n">
        <v>27618</v>
      </c>
      <c r="B120" s="178" t="s">
        <v>46050</v>
      </c>
      <c r="C120" s="178" t="s">
        <v>46049</v>
      </c>
      <c r="D120" s="178" t="str">
        <f aca="false">IF(LEN(B120)=2,C120,"")</f>
        <v/>
      </c>
      <c r="E120" s="178" t="str">
        <f aca="false">IF(LEN(B120)=5,C120,"")</f>
        <v/>
      </c>
      <c r="F120" s="178" t="str">
        <f aca="false">IF(LEN(B120)=13,C120,"")</f>
        <v>Taman Sari</v>
      </c>
      <c r="G120" s="178" t="s">
        <v>46049</v>
      </c>
      <c r="H120" s="178" t="s">
        <v>46049</v>
      </c>
    </row>
    <row r="121" s="178" customFormat="true" ht="15" hidden="false" customHeight="false" outlineLevel="0" collapsed="false">
      <c r="A121" s="178" t="n">
        <v>27619</v>
      </c>
      <c r="B121" s="178" t="s">
        <v>46051</v>
      </c>
      <c r="C121" s="178" t="s">
        <v>46052</v>
      </c>
      <c r="D121" s="178" t="str">
        <f aca="false">IF(LEN(B121)=2,C121,"")</f>
        <v/>
      </c>
      <c r="E121" s="178" t="str">
        <f aca="false">IF(LEN(B121)=5,C121,"")</f>
        <v/>
      </c>
      <c r="F121" s="178" t="str">
        <f aca="false">IF(LEN(B121)=13,C121,"")</f>
        <v>Krukut</v>
      </c>
      <c r="G121" s="178" t="s">
        <v>46052</v>
      </c>
      <c r="H121" s="178" t="s">
        <v>46049</v>
      </c>
    </row>
    <row r="122" s="178" customFormat="true" ht="15" hidden="false" customHeight="false" outlineLevel="0" collapsed="false">
      <c r="A122" s="178" t="n">
        <v>27620</v>
      </c>
      <c r="B122" s="178" t="s">
        <v>46053</v>
      </c>
      <c r="C122" s="178" t="s">
        <v>46054</v>
      </c>
      <c r="D122" s="178" t="str">
        <f aca="false">IF(LEN(B122)=2,C122,"")</f>
        <v/>
      </c>
      <c r="E122" s="178" t="str">
        <f aca="false">IF(LEN(B122)=5,C122,"")</f>
        <v/>
      </c>
      <c r="F122" s="178" t="str">
        <f aca="false">IF(LEN(B122)=13,C122,"")</f>
        <v>Maphar</v>
      </c>
      <c r="G122" s="178" t="s">
        <v>46054</v>
      </c>
      <c r="H122" s="178" t="s">
        <v>46049</v>
      </c>
    </row>
    <row r="123" s="178" customFormat="true" ht="15" hidden="false" customHeight="false" outlineLevel="0" collapsed="false">
      <c r="A123" s="178" t="n">
        <v>27621</v>
      </c>
      <c r="B123" s="178" t="s">
        <v>46055</v>
      </c>
      <c r="C123" s="178" t="s">
        <v>46056</v>
      </c>
      <c r="D123" s="178" t="str">
        <f aca="false">IF(LEN(B123)=2,C123,"")</f>
        <v/>
      </c>
      <c r="E123" s="178" t="str">
        <f aca="false">IF(LEN(B123)=5,C123,"")</f>
        <v/>
      </c>
      <c r="F123" s="178" t="str">
        <f aca="false">IF(LEN(B123)=13,C123,"")</f>
        <v>Tangki</v>
      </c>
      <c r="G123" s="178" t="s">
        <v>46056</v>
      </c>
      <c r="H123" s="178" t="s">
        <v>46049</v>
      </c>
    </row>
    <row r="124" s="178" customFormat="true" ht="15" hidden="false" customHeight="false" outlineLevel="0" collapsed="false">
      <c r="A124" s="178" t="n">
        <v>27622</v>
      </c>
      <c r="B124" s="178" t="s">
        <v>46057</v>
      </c>
      <c r="C124" s="178" t="s">
        <v>46058</v>
      </c>
      <c r="D124" s="178" t="str">
        <f aca="false">IF(LEN(B124)=2,C124,"")</f>
        <v/>
      </c>
      <c r="E124" s="178" t="str">
        <f aca="false">IF(LEN(B124)=5,C124,"")</f>
        <v/>
      </c>
      <c r="F124" s="178" t="str">
        <f aca="false">IF(LEN(B124)=13,C124,"")</f>
        <v>Mangga Besar</v>
      </c>
      <c r="G124" s="178" t="s">
        <v>46058</v>
      </c>
      <c r="H124" s="178" t="s">
        <v>46049</v>
      </c>
    </row>
    <row r="125" s="178" customFormat="true" ht="15" hidden="false" customHeight="false" outlineLevel="0" collapsed="false">
      <c r="A125" s="178" t="n">
        <v>27623</v>
      </c>
      <c r="B125" s="178" t="s">
        <v>46059</v>
      </c>
      <c r="C125" s="178" t="s">
        <v>46060</v>
      </c>
      <c r="D125" s="178" t="str">
        <f aca="false">IF(LEN(B125)=2,C125,"")</f>
        <v/>
      </c>
      <c r="E125" s="178" t="str">
        <f aca="false">IF(LEN(B125)=5,C125,"")</f>
        <v/>
      </c>
      <c r="F125" s="178" t="str">
        <f aca="false">IF(LEN(B125)=13,C125,"")</f>
        <v>Keagungan</v>
      </c>
      <c r="G125" s="178" t="s">
        <v>46060</v>
      </c>
      <c r="H125" s="178" t="s">
        <v>46049</v>
      </c>
    </row>
    <row r="126" s="178" customFormat="true" ht="15" hidden="false" customHeight="false" outlineLevel="0" collapsed="false">
      <c r="A126" s="178" t="n">
        <v>27624</v>
      </c>
      <c r="B126" s="178" t="s">
        <v>46061</v>
      </c>
      <c r="C126" s="178" t="s">
        <v>46062</v>
      </c>
      <c r="D126" s="178" t="str">
        <f aca="false">IF(LEN(B126)=2,C126,"")</f>
        <v/>
      </c>
      <c r="E126" s="178" t="str">
        <f aca="false">IF(LEN(B126)=5,C126,"")</f>
        <v/>
      </c>
      <c r="F126" s="178" t="str">
        <f aca="false">IF(LEN(B126)=13,C126,"")</f>
        <v>Glodok</v>
      </c>
      <c r="G126" s="178" t="s">
        <v>46062</v>
      </c>
      <c r="H126" s="178" t="s">
        <v>46049</v>
      </c>
    </row>
    <row r="127" s="178" customFormat="true" ht="15" hidden="false" customHeight="false" outlineLevel="0" collapsed="false">
      <c r="A127" s="178" t="n">
        <v>27625</v>
      </c>
      <c r="B127" s="178" t="s">
        <v>46063</v>
      </c>
      <c r="C127" s="178" t="s">
        <v>46064</v>
      </c>
      <c r="D127" s="178" t="str">
        <f aca="false">IF(LEN(B127)=2,C127,"")</f>
        <v/>
      </c>
      <c r="E127" s="178" t="str">
        <f aca="false">IF(LEN(B127)=5,C127,"")</f>
        <v/>
      </c>
      <c r="F127" s="178" t="str">
        <f aca="false">IF(LEN(B127)=13,C127,"")</f>
        <v>Pinangsia</v>
      </c>
      <c r="G127" s="178" t="s">
        <v>46064</v>
      </c>
      <c r="H127" s="178" t="s">
        <v>46049</v>
      </c>
    </row>
    <row r="128" s="178" customFormat="true" ht="15" hidden="false" customHeight="false" outlineLevel="0" collapsed="false">
      <c r="A128" s="178" t="n">
        <v>27626</v>
      </c>
      <c r="B128" s="178" t="s">
        <v>46065</v>
      </c>
      <c r="C128" s="178" t="s">
        <v>46066</v>
      </c>
      <c r="D128" s="178" t="str">
        <f aca="false">IF(LEN(B128)=2,C128,"")</f>
        <v/>
      </c>
      <c r="E128" s="178" t="str">
        <f aca="false">IF(LEN(B128)=5,C128,"")</f>
        <v/>
      </c>
      <c r="F128" s="178" t="str">
        <f aca="false">IF(LEN(B128)=13,C128,"")</f>
        <v/>
      </c>
      <c r="H128" s="178" t="s">
        <v>46066</v>
      </c>
    </row>
    <row r="129" s="178" customFormat="true" ht="15" hidden="false" customHeight="false" outlineLevel="0" collapsed="false">
      <c r="A129" s="178" t="n">
        <v>27627</v>
      </c>
      <c r="B129" s="178" t="s">
        <v>46067</v>
      </c>
      <c r="C129" s="178" t="s">
        <v>46066</v>
      </c>
      <c r="D129" s="178" t="str">
        <f aca="false">IF(LEN(B129)=2,C129,"")</f>
        <v/>
      </c>
      <c r="E129" s="178" t="str">
        <f aca="false">IF(LEN(B129)=5,C129,"")</f>
        <v/>
      </c>
      <c r="F129" s="178" t="str">
        <f aca="false">IF(LEN(B129)=13,C129,"")</f>
        <v>Tambora</v>
      </c>
      <c r="G129" s="178" t="s">
        <v>46066</v>
      </c>
      <c r="H129" s="178" t="s">
        <v>46066</v>
      </c>
    </row>
    <row r="130" s="178" customFormat="true" ht="15" hidden="false" customHeight="false" outlineLevel="0" collapsed="false">
      <c r="A130" s="178" t="n">
        <v>27628</v>
      </c>
      <c r="B130" s="178" t="s">
        <v>46068</v>
      </c>
      <c r="C130" s="178" t="s">
        <v>46069</v>
      </c>
      <c r="D130" s="178" t="str">
        <f aca="false">IF(LEN(B130)=2,C130,"")</f>
        <v/>
      </c>
      <c r="E130" s="178" t="str">
        <f aca="false">IF(LEN(B130)=5,C130,"")</f>
        <v/>
      </c>
      <c r="F130" s="178" t="str">
        <f aca="false">IF(LEN(B130)=13,C130,"")</f>
        <v>Kali Anyar</v>
      </c>
      <c r="G130" s="178" t="s">
        <v>46069</v>
      </c>
      <c r="H130" s="178" t="s">
        <v>46066</v>
      </c>
    </row>
    <row r="131" s="178" customFormat="true" ht="15" hidden="false" customHeight="false" outlineLevel="0" collapsed="false">
      <c r="A131" s="178" t="n">
        <v>27629</v>
      </c>
      <c r="B131" s="178" t="s">
        <v>46070</v>
      </c>
      <c r="C131" s="178" t="s">
        <v>46071</v>
      </c>
      <c r="D131" s="178" t="str">
        <f aca="false">IF(LEN(B131)=2,C131,"")</f>
        <v/>
      </c>
      <c r="E131" s="178" t="str">
        <f aca="false">IF(LEN(B131)=5,C131,"")</f>
        <v/>
      </c>
      <c r="F131" s="178" t="str">
        <f aca="false">IF(LEN(B131)=13,C131,"")</f>
        <v>Duri Utara</v>
      </c>
      <c r="G131" s="178" t="s">
        <v>46071</v>
      </c>
      <c r="H131" s="178" t="s">
        <v>46066</v>
      </c>
    </row>
    <row r="132" s="178" customFormat="true" ht="15" hidden="false" customHeight="false" outlineLevel="0" collapsed="false">
      <c r="A132" s="178" t="n">
        <v>27630</v>
      </c>
      <c r="B132" s="178" t="s">
        <v>46072</v>
      </c>
      <c r="C132" s="178" t="s">
        <v>46073</v>
      </c>
      <c r="D132" s="178" t="str">
        <f aca="false">IF(LEN(B132)=2,C132,"")</f>
        <v/>
      </c>
      <c r="E132" s="178" t="str">
        <f aca="false">IF(LEN(B132)=5,C132,"")</f>
        <v/>
      </c>
      <c r="F132" s="178" t="str">
        <f aca="false">IF(LEN(B132)=13,C132,"")</f>
        <v>Tanah Sereal</v>
      </c>
      <c r="G132" s="178" t="s">
        <v>46073</v>
      </c>
      <c r="H132" s="178" t="s">
        <v>46066</v>
      </c>
    </row>
    <row r="133" s="178" customFormat="true" ht="15" hidden="false" customHeight="false" outlineLevel="0" collapsed="false">
      <c r="A133" s="178" t="n">
        <v>27631</v>
      </c>
      <c r="B133" s="178" t="s">
        <v>46074</v>
      </c>
      <c r="C133" s="178" t="s">
        <v>46075</v>
      </c>
      <c r="D133" s="178" t="str">
        <f aca="false">IF(LEN(B133)=2,C133,"")</f>
        <v/>
      </c>
      <c r="E133" s="178" t="str">
        <f aca="false">IF(LEN(B133)=5,C133,"")</f>
        <v/>
      </c>
      <c r="F133" s="178" t="str">
        <f aca="false">IF(LEN(B133)=13,C133,"")</f>
        <v>Krendang</v>
      </c>
      <c r="G133" s="178" t="s">
        <v>46075</v>
      </c>
      <c r="H133" s="178" t="s">
        <v>46066</v>
      </c>
    </row>
    <row r="134" s="178" customFormat="true" ht="15" hidden="false" customHeight="false" outlineLevel="0" collapsed="false">
      <c r="A134" s="178" t="n">
        <v>27632</v>
      </c>
      <c r="B134" s="178" t="s">
        <v>46076</v>
      </c>
      <c r="C134" s="178" t="s">
        <v>46077</v>
      </c>
      <c r="D134" s="178" t="str">
        <f aca="false">IF(LEN(B134)=2,C134,"")</f>
        <v/>
      </c>
      <c r="E134" s="178" t="str">
        <f aca="false">IF(LEN(B134)=5,C134,"")</f>
        <v/>
      </c>
      <c r="F134" s="178" t="str">
        <f aca="false">IF(LEN(B134)=13,C134,"")</f>
        <v>Jembatan Besi</v>
      </c>
      <c r="G134" s="178" t="s">
        <v>46077</v>
      </c>
      <c r="H134" s="178" t="s">
        <v>46066</v>
      </c>
    </row>
    <row r="135" s="178" customFormat="true" ht="15" hidden="false" customHeight="false" outlineLevel="0" collapsed="false">
      <c r="A135" s="178" t="n">
        <v>27633</v>
      </c>
      <c r="B135" s="178" t="s">
        <v>46078</v>
      </c>
      <c r="C135" s="178" t="s">
        <v>46079</v>
      </c>
      <c r="D135" s="178" t="str">
        <f aca="false">IF(LEN(B135)=2,C135,"")</f>
        <v/>
      </c>
      <c r="E135" s="178" t="str">
        <f aca="false">IF(LEN(B135)=5,C135,"")</f>
        <v/>
      </c>
      <c r="F135" s="178" t="str">
        <f aca="false">IF(LEN(B135)=13,C135,"")</f>
        <v>Angke</v>
      </c>
      <c r="G135" s="178" t="s">
        <v>46079</v>
      </c>
      <c r="H135" s="178" t="s">
        <v>46066</v>
      </c>
    </row>
    <row r="136" s="178" customFormat="true" ht="15" hidden="false" customHeight="false" outlineLevel="0" collapsed="false">
      <c r="A136" s="178" t="n">
        <v>27634</v>
      </c>
      <c r="B136" s="178" t="s">
        <v>46080</v>
      </c>
      <c r="C136" s="178" t="s">
        <v>46081</v>
      </c>
      <c r="D136" s="178" t="str">
        <f aca="false">IF(LEN(B136)=2,C136,"")</f>
        <v/>
      </c>
      <c r="E136" s="178" t="str">
        <f aca="false">IF(LEN(B136)=5,C136,"")</f>
        <v/>
      </c>
      <c r="F136" s="178" t="str">
        <f aca="false">IF(LEN(B136)=13,C136,"")</f>
        <v>Jembatan Lima</v>
      </c>
      <c r="G136" s="178" t="s">
        <v>46081</v>
      </c>
      <c r="H136" s="178" t="s">
        <v>46066</v>
      </c>
    </row>
    <row r="137" s="178" customFormat="true" ht="15" hidden="false" customHeight="false" outlineLevel="0" collapsed="false">
      <c r="A137" s="178" t="n">
        <v>27635</v>
      </c>
      <c r="B137" s="178" t="s">
        <v>46082</v>
      </c>
      <c r="C137" s="178" t="s">
        <v>46083</v>
      </c>
      <c r="D137" s="178" t="str">
        <f aca="false">IF(LEN(B137)=2,C137,"")</f>
        <v/>
      </c>
      <c r="E137" s="178" t="str">
        <f aca="false">IF(LEN(B137)=5,C137,"")</f>
        <v/>
      </c>
      <c r="F137" s="178" t="str">
        <f aca="false">IF(LEN(B137)=13,C137,"")</f>
        <v>Pekojan</v>
      </c>
      <c r="G137" s="178" t="s">
        <v>46083</v>
      </c>
      <c r="H137" s="178" t="s">
        <v>46066</v>
      </c>
    </row>
    <row r="138" s="178" customFormat="true" ht="15" hidden="false" customHeight="false" outlineLevel="0" collapsed="false">
      <c r="A138" s="178" t="n">
        <v>27636</v>
      </c>
      <c r="B138" s="178" t="s">
        <v>46084</v>
      </c>
      <c r="C138" s="178" t="s">
        <v>46085</v>
      </c>
      <c r="D138" s="178" t="str">
        <f aca="false">IF(LEN(B138)=2,C138,"")</f>
        <v/>
      </c>
      <c r="E138" s="178" t="str">
        <f aca="false">IF(LEN(B138)=5,C138,"")</f>
        <v/>
      </c>
      <c r="F138" s="178" t="str">
        <f aca="false">IF(LEN(B138)=13,C138,"")</f>
        <v>Roa Malaka</v>
      </c>
      <c r="G138" s="178" t="s">
        <v>46085</v>
      </c>
      <c r="H138" s="178" t="s">
        <v>46066</v>
      </c>
    </row>
    <row r="139" s="178" customFormat="true" ht="15" hidden="false" customHeight="false" outlineLevel="0" collapsed="false">
      <c r="A139" s="178" t="n">
        <v>27637</v>
      </c>
      <c r="B139" s="178" t="s">
        <v>46086</v>
      </c>
      <c r="C139" s="178" t="s">
        <v>46087</v>
      </c>
      <c r="D139" s="178" t="str">
        <f aca="false">IF(LEN(B139)=2,C139,"")</f>
        <v/>
      </c>
      <c r="E139" s="178" t="str">
        <f aca="false">IF(LEN(B139)=5,C139,"")</f>
        <v/>
      </c>
      <c r="F139" s="178" t="str">
        <f aca="false">IF(LEN(B139)=13,C139,"")</f>
        <v>Duri Selatan</v>
      </c>
      <c r="G139" s="178" t="s">
        <v>46087</v>
      </c>
      <c r="H139" s="178" t="s">
        <v>46066</v>
      </c>
    </row>
    <row r="140" s="178" customFormat="true" ht="15" hidden="false" customHeight="false" outlineLevel="0" collapsed="false">
      <c r="A140" s="178" t="n">
        <v>27638</v>
      </c>
      <c r="B140" s="178" t="s">
        <v>46088</v>
      </c>
      <c r="C140" s="178" t="s">
        <v>18923</v>
      </c>
      <c r="D140" s="178" t="str">
        <f aca="false">IF(LEN(B140)=2,C140,"")</f>
        <v/>
      </c>
      <c r="E140" s="178" t="str">
        <f aca="false">IF(LEN(B140)=5,C140,"")</f>
        <v/>
      </c>
      <c r="F140" s="178" t="str">
        <f aca="false">IF(LEN(B140)=13,C140,"")</f>
        <v/>
      </c>
      <c r="H140" s="178" t="s">
        <v>18923</v>
      </c>
    </row>
    <row r="141" s="178" customFormat="true" ht="15" hidden="false" customHeight="false" outlineLevel="0" collapsed="false">
      <c r="A141" s="178" t="n">
        <v>27639</v>
      </c>
      <c r="B141" s="178" t="s">
        <v>46089</v>
      </c>
      <c r="C141" s="178" t="s">
        <v>18923</v>
      </c>
      <c r="D141" s="178" t="str">
        <f aca="false">IF(LEN(B141)=2,C141,"")</f>
        <v/>
      </c>
      <c r="E141" s="178" t="str">
        <f aca="false">IF(LEN(B141)=5,C141,"")</f>
        <v/>
      </c>
      <c r="F141" s="178" t="str">
        <f aca="false">IF(LEN(B141)=13,C141,"")</f>
        <v>Kebon Jeruk</v>
      </c>
      <c r="G141" s="178" t="s">
        <v>18923</v>
      </c>
      <c r="H141" s="178" t="s">
        <v>18923</v>
      </c>
    </row>
    <row r="142" s="178" customFormat="true" ht="15" hidden="false" customHeight="false" outlineLevel="0" collapsed="false">
      <c r="A142" s="178" t="n">
        <v>27640</v>
      </c>
      <c r="B142" s="178" t="s">
        <v>46090</v>
      </c>
      <c r="C142" s="178" t="s">
        <v>46091</v>
      </c>
      <c r="D142" s="178" t="str">
        <f aca="false">IF(LEN(B142)=2,C142,"")</f>
        <v/>
      </c>
      <c r="E142" s="178" t="str">
        <f aca="false">IF(LEN(B142)=5,C142,"")</f>
        <v/>
      </c>
      <c r="F142" s="178" t="str">
        <f aca="false">IF(LEN(B142)=13,C142,"")</f>
        <v>Sukabumi Utara</v>
      </c>
      <c r="G142" s="178" t="s">
        <v>46091</v>
      </c>
      <c r="H142" s="178" t="s">
        <v>18923</v>
      </c>
    </row>
    <row r="143" s="178" customFormat="true" ht="15" hidden="false" customHeight="false" outlineLevel="0" collapsed="false">
      <c r="A143" s="178" t="n">
        <v>27641</v>
      </c>
      <c r="B143" s="178" t="s">
        <v>46092</v>
      </c>
      <c r="C143" s="178" t="s">
        <v>46093</v>
      </c>
      <c r="D143" s="178" t="str">
        <f aca="false">IF(LEN(B143)=2,C143,"")</f>
        <v/>
      </c>
      <c r="E143" s="178" t="str">
        <f aca="false">IF(LEN(B143)=5,C143,"")</f>
        <v/>
      </c>
      <c r="F143" s="178" t="str">
        <f aca="false">IF(LEN(B143)=13,C143,"")</f>
        <v>Sukabumi Selatan</v>
      </c>
      <c r="G143" s="178" t="s">
        <v>46093</v>
      </c>
      <c r="H143" s="178" t="s">
        <v>18923</v>
      </c>
    </row>
    <row r="144" s="178" customFormat="true" ht="15" hidden="false" customHeight="false" outlineLevel="0" collapsed="false">
      <c r="A144" s="178" t="n">
        <v>27642</v>
      </c>
      <c r="B144" s="178" t="s">
        <v>46094</v>
      </c>
      <c r="C144" s="178" t="s">
        <v>18922</v>
      </c>
      <c r="D144" s="178" t="str">
        <f aca="false">IF(LEN(B144)=2,C144,"")</f>
        <v/>
      </c>
      <c r="E144" s="178" t="str">
        <f aca="false">IF(LEN(B144)=5,C144,"")</f>
        <v/>
      </c>
      <c r="F144" s="178" t="str">
        <f aca="false">IF(LEN(B144)=13,C144,"")</f>
        <v>Kelapa Dua</v>
      </c>
      <c r="G144" s="178" t="s">
        <v>18922</v>
      </c>
      <c r="H144" s="178" t="s">
        <v>18923</v>
      </c>
    </row>
    <row r="145" s="178" customFormat="true" ht="15" hidden="false" customHeight="false" outlineLevel="0" collapsed="false">
      <c r="A145" s="178" t="n">
        <v>27643</v>
      </c>
      <c r="B145" s="178" t="s">
        <v>46095</v>
      </c>
      <c r="C145" s="178" t="s">
        <v>46096</v>
      </c>
      <c r="D145" s="178" t="str">
        <f aca="false">IF(LEN(B145)=2,C145,"")</f>
        <v/>
      </c>
      <c r="E145" s="178" t="str">
        <f aca="false">IF(LEN(B145)=5,C145,"")</f>
        <v/>
      </c>
      <c r="F145" s="178" t="str">
        <f aca="false">IF(LEN(B145)=13,C145,"")</f>
        <v>Duri Kepa</v>
      </c>
      <c r="G145" s="178" t="s">
        <v>46096</v>
      </c>
      <c r="H145" s="178" t="s">
        <v>18923</v>
      </c>
    </row>
    <row r="146" s="178" customFormat="true" ht="15" hidden="false" customHeight="false" outlineLevel="0" collapsed="false">
      <c r="A146" s="178" t="n">
        <v>27644</v>
      </c>
      <c r="B146" s="178" t="s">
        <v>46097</v>
      </c>
      <c r="C146" s="178" t="s">
        <v>46098</v>
      </c>
      <c r="D146" s="178" t="str">
        <f aca="false">IF(LEN(B146)=2,C146,"")</f>
        <v/>
      </c>
      <c r="E146" s="178" t="str">
        <f aca="false">IF(LEN(B146)=5,C146,"")</f>
        <v/>
      </c>
      <c r="F146" s="178" t="str">
        <f aca="false">IF(LEN(B146)=13,C146,"")</f>
        <v>Kedoya Utara</v>
      </c>
      <c r="G146" s="178" t="s">
        <v>46098</v>
      </c>
      <c r="H146" s="178" t="s">
        <v>18923</v>
      </c>
    </row>
    <row r="147" s="178" customFormat="true" ht="15" hidden="false" customHeight="false" outlineLevel="0" collapsed="false">
      <c r="A147" s="178" t="n">
        <v>27645</v>
      </c>
      <c r="B147" s="178" t="s">
        <v>46099</v>
      </c>
      <c r="C147" s="178" t="s">
        <v>46100</v>
      </c>
      <c r="D147" s="178" t="str">
        <f aca="false">IF(LEN(B147)=2,C147,"")</f>
        <v/>
      </c>
      <c r="E147" s="178" t="str">
        <f aca="false">IF(LEN(B147)=5,C147,"")</f>
        <v/>
      </c>
      <c r="F147" s="178" t="str">
        <f aca="false">IF(LEN(B147)=13,C147,"")</f>
        <v>Kedoya Selatan</v>
      </c>
      <c r="G147" s="178" t="s">
        <v>46100</v>
      </c>
      <c r="H147" s="178" t="s">
        <v>18923</v>
      </c>
    </row>
    <row r="148" s="178" customFormat="true" ht="15" hidden="false" customHeight="false" outlineLevel="0" collapsed="false">
      <c r="A148" s="178" t="n">
        <v>27646</v>
      </c>
      <c r="B148" s="178" t="s">
        <v>46101</v>
      </c>
      <c r="C148" s="178" t="s">
        <v>46102</v>
      </c>
      <c r="D148" s="178" t="str">
        <f aca="false">IF(LEN(B148)=2,C148,"")</f>
        <v/>
      </c>
      <c r="E148" s="178" t="str">
        <f aca="false">IF(LEN(B148)=5,C148,"")</f>
        <v/>
      </c>
      <c r="F148" s="178" t="str">
        <f aca="false">IF(LEN(B148)=13,C148,"")</f>
        <v/>
      </c>
      <c r="H148" s="178" t="s">
        <v>46102</v>
      </c>
    </row>
    <row r="149" s="178" customFormat="true" ht="15" hidden="false" customHeight="false" outlineLevel="0" collapsed="false">
      <c r="A149" s="178" t="n">
        <v>27647</v>
      </c>
      <c r="B149" s="178" t="s">
        <v>46103</v>
      </c>
      <c r="C149" s="178" t="s">
        <v>46102</v>
      </c>
      <c r="D149" s="178" t="str">
        <f aca="false">IF(LEN(B149)=2,C149,"")</f>
        <v/>
      </c>
      <c r="E149" s="178" t="str">
        <f aca="false">IF(LEN(B149)=5,C149,"")</f>
        <v/>
      </c>
      <c r="F149" s="178" t="str">
        <f aca="false">IF(LEN(B149)=13,C149,"")</f>
        <v>Kalideres</v>
      </c>
      <c r="G149" s="178" t="s">
        <v>46102</v>
      </c>
      <c r="H149" s="178" t="s">
        <v>46102</v>
      </c>
    </row>
    <row r="150" s="178" customFormat="true" ht="15" hidden="false" customHeight="false" outlineLevel="0" collapsed="false">
      <c r="A150" s="178" t="n">
        <v>27648</v>
      </c>
      <c r="B150" s="178" t="s">
        <v>46104</v>
      </c>
      <c r="C150" s="178" t="s">
        <v>46105</v>
      </c>
      <c r="D150" s="178" t="str">
        <f aca="false">IF(LEN(B150)=2,C150,"")</f>
        <v/>
      </c>
      <c r="E150" s="178" t="str">
        <f aca="false">IF(LEN(B150)=5,C150,"")</f>
        <v/>
      </c>
      <c r="F150" s="178" t="str">
        <f aca="false">IF(LEN(B150)=13,C150,"")</f>
        <v>Semanan</v>
      </c>
      <c r="G150" s="178" t="s">
        <v>46105</v>
      </c>
      <c r="H150" s="178" t="s">
        <v>46102</v>
      </c>
    </row>
    <row r="151" s="178" customFormat="true" ht="15" hidden="false" customHeight="false" outlineLevel="0" collapsed="false">
      <c r="A151" s="178" t="n">
        <v>27649</v>
      </c>
      <c r="B151" s="178" t="s">
        <v>46106</v>
      </c>
      <c r="C151" s="178" t="s">
        <v>46107</v>
      </c>
      <c r="D151" s="178" t="str">
        <f aca="false">IF(LEN(B151)=2,C151,"")</f>
        <v/>
      </c>
      <c r="E151" s="178" t="str">
        <f aca="false">IF(LEN(B151)=5,C151,"")</f>
        <v/>
      </c>
      <c r="F151" s="178" t="str">
        <f aca="false">IF(LEN(B151)=13,C151,"")</f>
        <v>Tegal Alur</v>
      </c>
      <c r="G151" s="178" t="s">
        <v>46107</v>
      </c>
      <c r="H151" s="178" t="s">
        <v>46102</v>
      </c>
    </row>
    <row r="152" s="178" customFormat="true" ht="15" hidden="false" customHeight="false" outlineLevel="0" collapsed="false">
      <c r="A152" s="178" t="n">
        <v>27650</v>
      </c>
      <c r="B152" s="178" t="s">
        <v>46108</v>
      </c>
      <c r="C152" s="178" t="s">
        <v>46109</v>
      </c>
      <c r="D152" s="178" t="str">
        <f aca="false">IF(LEN(B152)=2,C152,"")</f>
        <v/>
      </c>
      <c r="E152" s="178" t="str">
        <f aca="false">IF(LEN(B152)=5,C152,"")</f>
        <v/>
      </c>
      <c r="F152" s="178" t="str">
        <f aca="false">IF(LEN(B152)=13,C152,"")</f>
        <v>Kamal</v>
      </c>
      <c r="G152" s="178" t="s">
        <v>46109</v>
      </c>
      <c r="H152" s="178" t="s">
        <v>46102</v>
      </c>
    </row>
    <row r="153" s="178" customFormat="true" ht="15" hidden="false" customHeight="false" outlineLevel="0" collapsed="false">
      <c r="A153" s="178" t="n">
        <v>27651</v>
      </c>
      <c r="B153" s="178" t="s">
        <v>46110</v>
      </c>
      <c r="C153" s="178" t="s">
        <v>46111</v>
      </c>
      <c r="D153" s="178" t="str">
        <f aca="false">IF(LEN(B153)=2,C153,"")</f>
        <v/>
      </c>
      <c r="E153" s="178" t="str">
        <f aca="false">IF(LEN(B153)=5,C153,"")</f>
        <v/>
      </c>
      <c r="F153" s="178" t="str">
        <f aca="false">IF(LEN(B153)=13,C153,"")</f>
        <v>Pegadungan</v>
      </c>
      <c r="G153" s="178" t="s">
        <v>46111</v>
      </c>
      <c r="H153" s="178" t="s">
        <v>46102</v>
      </c>
    </row>
    <row r="154" s="178" customFormat="true" ht="15" hidden="false" customHeight="false" outlineLevel="0" collapsed="false">
      <c r="A154" s="178" t="n">
        <v>27652</v>
      </c>
      <c r="B154" s="178" t="s">
        <v>46112</v>
      </c>
      <c r="C154" s="178" t="s">
        <v>46113</v>
      </c>
      <c r="D154" s="178" t="str">
        <f aca="false">IF(LEN(B154)=2,C154,"")</f>
        <v/>
      </c>
      <c r="E154" s="178" t="str">
        <f aca="false">IF(LEN(B154)=5,C154,"")</f>
        <v/>
      </c>
      <c r="F154" s="178" t="str">
        <f aca="false">IF(LEN(B154)=13,C154,"")</f>
        <v/>
      </c>
      <c r="H154" s="178" t="s">
        <v>46113</v>
      </c>
    </row>
    <row r="155" s="178" customFormat="true" ht="15" hidden="false" customHeight="false" outlineLevel="0" collapsed="false">
      <c r="A155" s="178" t="n">
        <v>27653</v>
      </c>
      <c r="B155" s="178" t="s">
        <v>46114</v>
      </c>
      <c r="C155" s="178" t="s">
        <v>18906</v>
      </c>
      <c r="D155" s="178" t="str">
        <f aca="false">IF(LEN(B155)=2,C155,"")</f>
        <v/>
      </c>
      <c r="E155" s="178" t="str">
        <f aca="false">IF(LEN(B155)=5,C155,"")</f>
        <v/>
      </c>
      <c r="F155" s="178" t="str">
        <f aca="false">IF(LEN(B155)=13,C155,"")</f>
        <v>Palmerah</v>
      </c>
      <c r="G155" s="178" t="s">
        <v>18906</v>
      </c>
      <c r="H155" s="178" t="s">
        <v>46113</v>
      </c>
    </row>
    <row r="156" s="178" customFormat="true" ht="15" hidden="false" customHeight="false" outlineLevel="0" collapsed="false">
      <c r="A156" s="178" t="n">
        <v>27654</v>
      </c>
      <c r="B156" s="178" t="s">
        <v>46115</v>
      </c>
      <c r="C156" s="178" t="s">
        <v>46116</v>
      </c>
      <c r="D156" s="178" t="str">
        <f aca="false">IF(LEN(B156)=2,C156,"")</f>
        <v/>
      </c>
      <c r="E156" s="178" t="str">
        <f aca="false">IF(LEN(B156)=5,C156,"")</f>
        <v/>
      </c>
      <c r="F156" s="178" t="str">
        <f aca="false">IF(LEN(B156)=13,C156,"")</f>
        <v>Slipi</v>
      </c>
      <c r="G156" s="178" t="s">
        <v>46116</v>
      </c>
      <c r="H156" s="178" t="s">
        <v>46113</v>
      </c>
    </row>
    <row r="157" s="178" customFormat="true" ht="15" hidden="false" customHeight="false" outlineLevel="0" collapsed="false">
      <c r="A157" s="178" t="n">
        <v>27655</v>
      </c>
      <c r="B157" s="178" t="s">
        <v>46117</v>
      </c>
      <c r="C157" s="178" t="s">
        <v>46118</v>
      </c>
      <c r="D157" s="178" t="str">
        <f aca="false">IF(LEN(B157)=2,C157,"")</f>
        <v/>
      </c>
      <c r="E157" s="178" t="str">
        <f aca="false">IF(LEN(B157)=5,C157,"")</f>
        <v/>
      </c>
      <c r="F157" s="178" t="str">
        <f aca="false">IF(LEN(B157)=13,C157,"")</f>
        <v>Kota Bambu Utara</v>
      </c>
      <c r="G157" s="178" t="s">
        <v>46118</v>
      </c>
      <c r="H157" s="178" t="s">
        <v>46113</v>
      </c>
    </row>
    <row r="158" s="178" customFormat="true" ht="15" hidden="false" customHeight="false" outlineLevel="0" collapsed="false">
      <c r="A158" s="178" t="n">
        <v>27656</v>
      </c>
      <c r="B158" s="178" t="s">
        <v>46119</v>
      </c>
      <c r="C158" s="178" t="s">
        <v>46120</v>
      </c>
      <c r="D158" s="178" t="str">
        <f aca="false">IF(LEN(B158)=2,C158,"")</f>
        <v/>
      </c>
      <c r="E158" s="178" t="str">
        <f aca="false">IF(LEN(B158)=5,C158,"")</f>
        <v/>
      </c>
      <c r="F158" s="178" t="str">
        <f aca="false">IF(LEN(B158)=13,C158,"")</f>
        <v>Jatipulo</v>
      </c>
      <c r="G158" s="178" t="s">
        <v>46120</v>
      </c>
      <c r="H158" s="178" t="s">
        <v>46113</v>
      </c>
    </row>
    <row r="159" s="178" customFormat="true" ht="15" hidden="false" customHeight="false" outlineLevel="0" collapsed="false">
      <c r="A159" s="178" t="n">
        <v>27657</v>
      </c>
      <c r="B159" s="178" t="s">
        <v>46121</v>
      </c>
      <c r="C159" s="178" t="s">
        <v>36720</v>
      </c>
      <c r="D159" s="178" t="str">
        <f aca="false">IF(LEN(B159)=2,C159,"")</f>
        <v/>
      </c>
      <c r="E159" s="178" t="str">
        <f aca="false">IF(LEN(B159)=5,C159,"")</f>
        <v/>
      </c>
      <c r="F159" s="178" t="str">
        <f aca="false">IF(LEN(B159)=13,C159,"")</f>
        <v>Kemanggisan</v>
      </c>
      <c r="G159" s="178" t="s">
        <v>36720</v>
      </c>
      <c r="H159" s="178" t="s">
        <v>46113</v>
      </c>
    </row>
    <row r="160" s="178" customFormat="true" ht="15" hidden="false" customHeight="false" outlineLevel="0" collapsed="false">
      <c r="A160" s="178" t="n">
        <v>27658</v>
      </c>
      <c r="B160" s="178" t="s">
        <v>46122</v>
      </c>
      <c r="C160" s="178" t="s">
        <v>46123</v>
      </c>
      <c r="D160" s="178" t="str">
        <f aca="false">IF(LEN(B160)=2,C160,"")</f>
        <v/>
      </c>
      <c r="E160" s="178" t="str">
        <f aca="false">IF(LEN(B160)=5,C160,"")</f>
        <v/>
      </c>
      <c r="F160" s="178" t="str">
        <f aca="false">IF(LEN(B160)=13,C160,"")</f>
        <v>Kota Bambu Selatan</v>
      </c>
      <c r="G160" s="178" t="s">
        <v>46123</v>
      </c>
      <c r="H160" s="178" t="s">
        <v>46113</v>
      </c>
    </row>
    <row r="161" s="178" customFormat="true" ht="15" hidden="false" customHeight="false" outlineLevel="0" collapsed="false">
      <c r="A161" s="178" t="n">
        <v>27659</v>
      </c>
      <c r="B161" s="178" t="s">
        <v>46124</v>
      </c>
      <c r="C161" s="178" t="s">
        <v>498</v>
      </c>
      <c r="D161" s="178" t="str">
        <f aca="false">IF(LEN(B161)=2,C161,"")</f>
        <v/>
      </c>
      <c r="E161" s="178" t="str">
        <f aca="false">IF(LEN(B161)=5,C161,"")</f>
        <v/>
      </c>
      <c r="F161" s="178" t="str">
        <f aca="false">IF(LEN(B161)=13,C161,"")</f>
        <v/>
      </c>
      <c r="H161" s="178" t="s">
        <v>498</v>
      </c>
    </row>
    <row r="162" s="178" customFormat="true" ht="15" hidden="false" customHeight="false" outlineLevel="0" collapsed="false">
      <c r="A162" s="178" t="n">
        <v>27660</v>
      </c>
      <c r="B162" s="178" t="s">
        <v>46125</v>
      </c>
      <c r="C162" s="178" t="s">
        <v>46126</v>
      </c>
      <c r="D162" s="178" t="str">
        <f aca="false">IF(LEN(B162)=2,C162,"")</f>
        <v/>
      </c>
      <c r="E162" s="178" t="str">
        <f aca="false">IF(LEN(B162)=5,C162,"")</f>
        <v/>
      </c>
      <c r="F162" s="178" t="str">
        <f aca="false">IF(LEN(B162)=13,C162,"")</f>
        <v>Kembangan Utara</v>
      </c>
      <c r="G162" s="178" t="s">
        <v>46126</v>
      </c>
      <c r="H162" s="178" t="s">
        <v>498</v>
      </c>
    </row>
    <row r="163" s="178" customFormat="true" ht="15" hidden="false" customHeight="false" outlineLevel="0" collapsed="false">
      <c r="A163" s="178" t="n">
        <v>27661</v>
      </c>
      <c r="B163" s="178" t="s">
        <v>46127</v>
      </c>
      <c r="C163" s="178" t="s">
        <v>497</v>
      </c>
      <c r="D163" s="178" t="str">
        <f aca="false">IF(LEN(B163)=2,C163,"")</f>
        <v/>
      </c>
      <c r="E163" s="178" t="str">
        <f aca="false">IF(LEN(B163)=5,C163,"")</f>
        <v/>
      </c>
      <c r="F163" s="178" t="str">
        <f aca="false">IF(LEN(B163)=13,C163,"")</f>
        <v>Meruya Utara</v>
      </c>
      <c r="G163" s="178" t="s">
        <v>497</v>
      </c>
      <c r="H163" s="178" t="s">
        <v>498</v>
      </c>
    </row>
    <row r="164" s="178" customFormat="true" ht="15" hidden="false" customHeight="false" outlineLevel="0" collapsed="false">
      <c r="A164" s="178" t="n">
        <v>27662</v>
      </c>
      <c r="B164" s="178" t="s">
        <v>46128</v>
      </c>
      <c r="C164" s="178" t="s">
        <v>9096</v>
      </c>
      <c r="D164" s="178" t="str">
        <f aca="false">IF(LEN(B164)=2,C164,"")</f>
        <v/>
      </c>
      <c r="E164" s="178" t="str">
        <f aca="false">IF(LEN(B164)=5,C164,"")</f>
        <v/>
      </c>
      <c r="F164" s="178" t="str">
        <f aca="false">IF(LEN(B164)=13,C164,"")</f>
        <v>Meruya Selatan</v>
      </c>
      <c r="G164" s="178" t="s">
        <v>9096</v>
      </c>
      <c r="H164" s="178" t="s">
        <v>498</v>
      </c>
    </row>
    <row r="165" s="178" customFormat="true" ht="15" hidden="false" customHeight="false" outlineLevel="0" collapsed="false">
      <c r="A165" s="178" t="n">
        <v>27663</v>
      </c>
      <c r="B165" s="178" t="s">
        <v>46129</v>
      </c>
      <c r="C165" s="178" t="s">
        <v>8911</v>
      </c>
      <c r="D165" s="178" t="str">
        <f aca="false">IF(LEN(B165)=2,C165,"")</f>
        <v/>
      </c>
      <c r="E165" s="178" t="str">
        <f aca="false">IF(LEN(B165)=5,C165,"")</f>
        <v/>
      </c>
      <c r="F165" s="178" t="str">
        <f aca="false">IF(LEN(B165)=13,C165,"")</f>
        <v>Srengseng</v>
      </c>
      <c r="G165" s="178" t="s">
        <v>8911</v>
      </c>
      <c r="H165" s="178" t="s">
        <v>498</v>
      </c>
    </row>
    <row r="166" s="178" customFormat="true" ht="15" hidden="false" customHeight="false" outlineLevel="0" collapsed="false">
      <c r="A166" s="178" t="n">
        <v>27664</v>
      </c>
      <c r="B166" s="178" t="s">
        <v>46130</v>
      </c>
      <c r="C166" s="178" t="s">
        <v>11473</v>
      </c>
      <c r="D166" s="178" t="str">
        <f aca="false">IF(LEN(B166)=2,C166,"")</f>
        <v/>
      </c>
      <c r="E166" s="178" t="str">
        <f aca="false">IF(LEN(B166)=5,C166,"")</f>
        <v/>
      </c>
      <c r="F166" s="178" t="str">
        <f aca="false">IF(LEN(B166)=13,C166,"")</f>
        <v>Joglo</v>
      </c>
      <c r="G166" s="178" t="s">
        <v>11473</v>
      </c>
      <c r="H166" s="178" t="s">
        <v>498</v>
      </c>
    </row>
    <row r="167" s="178" customFormat="true" ht="15" hidden="false" customHeight="false" outlineLevel="0" collapsed="false">
      <c r="A167" s="178" t="n">
        <v>27665</v>
      </c>
      <c r="B167" s="178" t="s">
        <v>46131</v>
      </c>
      <c r="C167" s="178" t="s">
        <v>46132</v>
      </c>
      <c r="D167" s="178" t="str">
        <f aca="false">IF(LEN(B167)=2,C167,"")</f>
        <v/>
      </c>
      <c r="E167" s="178" t="str">
        <f aca="false">IF(LEN(B167)=5,C167,"")</f>
        <v/>
      </c>
      <c r="F167" s="178" t="str">
        <f aca="false">IF(LEN(B167)=13,C167,"")</f>
        <v>Kembangan Selatan</v>
      </c>
      <c r="G167" s="178" t="s">
        <v>46132</v>
      </c>
      <c r="H167" s="178" t="s">
        <v>498</v>
      </c>
    </row>
    <row r="168" s="178" customFormat="true" ht="15" hidden="false" customHeight="false" outlineLevel="0" collapsed="false">
      <c r="A168" s="178" t="n">
        <v>27666</v>
      </c>
      <c r="B168" s="178" t="s">
        <v>46133</v>
      </c>
      <c r="C168" s="178" t="s">
        <v>46134</v>
      </c>
      <c r="D168" s="178" t="str">
        <f aca="false">IF(LEN(B168)=2,C168,"")</f>
        <v/>
      </c>
      <c r="E168" s="178" t="str">
        <f aca="false">IF(LEN(B168)=5,C168,"")</f>
        <v>KOTA ADM. JAKARTA SELATAN</v>
      </c>
      <c r="F168" s="178" t="str">
        <f aca="false">IF(LEN(B168)=13,C168,"")</f>
        <v/>
      </c>
    </row>
    <row r="169" s="178" customFormat="true" ht="15" hidden="false" customHeight="false" outlineLevel="0" collapsed="false">
      <c r="A169" s="178" t="n">
        <v>27667</v>
      </c>
      <c r="B169" s="178" t="s">
        <v>46135</v>
      </c>
      <c r="C169" s="178" t="s">
        <v>20984</v>
      </c>
      <c r="D169" s="178" t="str">
        <f aca="false">IF(LEN(B169)=2,C169,"")</f>
        <v/>
      </c>
      <c r="E169" s="178" t="str">
        <f aca="false">IF(LEN(B169)=5,C169,"")</f>
        <v/>
      </c>
      <c r="F169" s="178" t="str">
        <f aca="false">IF(LEN(B169)=13,C169,"")</f>
        <v/>
      </c>
      <c r="H169" s="178" t="s">
        <v>20984</v>
      </c>
    </row>
    <row r="170" s="178" customFormat="true" ht="15" hidden="false" customHeight="false" outlineLevel="0" collapsed="false">
      <c r="A170" s="178" t="n">
        <v>27668</v>
      </c>
      <c r="B170" s="178" t="s">
        <v>46136</v>
      </c>
      <c r="C170" s="178" t="s">
        <v>46137</v>
      </c>
      <c r="D170" s="178" t="str">
        <f aca="false">IF(LEN(B170)=2,C170,"")</f>
        <v/>
      </c>
      <c r="E170" s="178" t="str">
        <f aca="false">IF(LEN(B170)=5,C170,"")</f>
        <v/>
      </c>
      <c r="F170" s="178" t="str">
        <f aca="false">IF(LEN(B170)=13,C170,"")</f>
        <v>Tebet Timur</v>
      </c>
      <c r="G170" s="178" t="s">
        <v>46137</v>
      </c>
      <c r="H170" s="178" t="s">
        <v>20984</v>
      </c>
    </row>
    <row r="171" s="178" customFormat="true" ht="15" hidden="false" customHeight="false" outlineLevel="0" collapsed="false">
      <c r="A171" s="178" t="n">
        <v>27669</v>
      </c>
      <c r="B171" s="178" t="s">
        <v>46138</v>
      </c>
      <c r="C171" s="178" t="s">
        <v>46139</v>
      </c>
      <c r="D171" s="178" t="str">
        <f aca="false">IF(LEN(B171)=2,C171,"")</f>
        <v/>
      </c>
      <c r="E171" s="178" t="str">
        <f aca="false">IF(LEN(B171)=5,C171,"")</f>
        <v/>
      </c>
      <c r="F171" s="178" t="str">
        <f aca="false">IF(LEN(B171)=13,C171,"")</f>
        <v>Tebet Barat</v>
      </c>
      <c r="G171" s="178" t="s">
        <v>46139</v>
      </c>
      <c r="H171" s="178" t="s">
        <v>20984</v>
      </c>
    </row>
    <row r="172" s="178" customFormat="true" ht="15" hidden="false" customHeight="false" outlineLevel="0" collapsed="false">
      <c r="A172" s="178" t="n">
        <v>27670</v>
      </c>
      <c r="B172" s="178" t="s">
        <v>46140</v>
      </c>
      <c r="C172" s="178" t="s">
        <v>46141</v>
      </c>
      <c r="D172" s="178" t="str">
        <f aca="false">IF(LEN(B172)=2,C172,"")</f>
        <v/>
      </c>
      <c r="E172" s="178" t="str">
        <f aca="false">IF(LEN(B172)=5,C172,"")</f>
        <v/>
      </c>
      <c r="F172" s="178" t="str">
        <f aca="false">IF(LEN(B172)=13,C172,"")</f>
        <v>Menteng Dalam</v>
      </c>
      <c r="G172" s="178" t="s">
        <v>46141</v>
      </c>
      <c r="H172" s="178" t="s">
        <v>20984</v>
      </c>
    </row>
    <row r="173" s="178" customFormat="true" ht="15" hidden="false" customHeight="false" outlineLevel="0" collapsed="false">
      <c r="A173" s="178" t="n">
        <v>27671</v>
      </c>
      <c r="B173" s="178" t="s">
        <v>46142</v>
      </c>
      <c r="C173" s="178" t="s">
        <v>46143</v>
      </c>
      <c r="D173" s="178" t="str">
        <f aca="false">IF(LEN(B173)=2,C173,"")</f>
        <v/>
      </c>
      <c r="E173" s="178" t="str">
        <f aca="false">IF(LEN(B173)=5,C173,"")</f>
        <v/>
      </c>
      <c r="F173" s="178" t="str">
        <f aca="false">IF(LEN(B173)=13,C173,"")</f>
        <v>Kebon Baru</v>
      </c>
      <c r="G173" s="178" t="s">
        <v>46143</v>
      </c>
      <c r="H173" s="178" t="s">
        <v>20984</v>
      </c>
    </row>
    <row r="174" s="178" customFormat="true" ht="15" hidden="false" customHeight="false" outlineLevel="0" collapsed="false">
      <c r="A174" s="178" t="n">
        <v>27672</v>
      </c>
      <c r="B174" s="178" t="s">
        <v>46144</v>
      </c>
      <c r="C174" s="178" t="s">
        <v>46145</v>
      </c>
      <c r="D174" s="178" t="str">
        <f aca="false">IF(LEN(B174)=2,C174,"")</f>
        <v/>
      </c>
      <c r="E174" s="178" t="str">
        <f aca="false">IF(LEN(B174)=5,C174,"")</f>
        <v/>
      </c>
      <c r="F174" s="178" t="str">
        <f aca="false">IF(LEN(B174)=13,C174,"")</f>
        <v>Bukit Duri</v>
      </c>
      <c r="G174" s="178" t="s">
        <v>46145</v>
      </c>
      <c r="H174" s="178" t="s">
        <v>20984</v>
      </c>
    </row>
    <row r="175" s="178" customFormat="true" ht="15" hidden="false" customHeight="false" outlineLevel="0" collapsed="false">
      <c r="A175" s="178" t="n">
        <v>27673</v>
      </c>
      <c r="B175" s="178" t="s">
        <v>46146</v>
      </c>
      <c r="C175" s="178" t="s">
        <v>46147</v>
      </c>
      <c r="D175" s="178" t="str">
        <f aca="false">IF(LEN(B175)=2,C175,"")</f>
        <v/>
      </c>
      <c r="E175" s="178" t="str">
        <f aca="false">IF(LEN(B175)=5,C175,"")</f>
        <v/>
      </c>
      <c r="F175" s="178" t="str">
        <f aca="false">IF(LEN(B175)=13,C175,"")</f>
        <v>Manggarai Selatan</v>
      </c>
      <c r="G175" s="178" t="s">
        <v>46147</v>
      </c>
      <c r="H175" s="178" t="s">
        <v>20984</v>
      </c>
    </row>
    <row r="176" s="178" customFormat="true" ht="15" hidden="false" customHeight="false" outlineLevel="0" collapsed="false">
      <c r="A176" s="178" t="n">
        <v>27674</v>
      </c>
      <c r="B176" s="178" t="s">
        <v>46148</v>
      </c>
      <c r="C176" s="178" t="s">
        <v>46149</v>
      </c>
      <c r="D176" s="178" t="str">
        <f aca="false">IF(LEN(B176)=2,C176,"")</f>
        <v/>
      </c>
      <c r="E176" s="178" t="str">
        <f aca="false">IF(LEN(B176)=5,C176,"")</f>
        <v/>
      </c>
      <c r="F176" s="178" t="str">
        <f aca="false">IF(LEN(B176)=13,C176,"")</f>
        <v>Manggarai</v>
      </c>
      <c r="G176" s="178" t="s">
        <v>46149</v>
      </c>
      <c r="H176" s="178" t="s">
        <v>20984</v>
      </c>
    </row>
    <row r="177" s="178" customFormat="true" ht="15" hidden="false" customHeight="false" outlineLevel="0" collapsed="false">
      <c r="A177" s="178" t="n">
        <v>27675</v>
      </c>
      <c r="B177" s="178" t="s">
        <v>46150</v>
      </c>
      <c r="C177" s="178" t="s">
        <v>46151</v>
      </c>
      <c r="D177" s="178" t="str">
        <f aca="false">IF(LEN(B177)=2,C177,"")</f>
        <v/>
      </c>
      <c r="E177" s="178" t="str">
        <f aca="false">IF(LEN(B177)=5,C177,"")</f>
        <v/>
      </c>
      <c r="F177" s="178" t="str">
        <f aca="false">IF(LEN(B177)=13,C177,"")</f>
        <v/>
      </c>
      <c r="H177" s="178" t="s">
        <v>46151</v>
      </c>
    </row>
    <row r="178" s="178" customFormat="true" ht="15" hidden="false" customHeight="false" outlineLevel="0" collapsed="false">
      <c r="A178" s="178" t="n">
        <v>27676</v>
      </c>
      <c r="B178" s="178" t="s">
        <v>46152</v>
      </c>
      <c r="C178" s="178" t="s">
        <v>46153</v>
      </c>
      <c r="D178" s="178" t="str">
        <f aca="false">IF(LEN(B178)=2,C178,"")</f>
        <v/>
      </c>
      <c r="E178" s="178" t="str">
        <f aca="false">IF(LEN(B178)=5,C178,"")</f>
        <v/>
      </c>
      <c r="F178" s="178" t="str">
        <f aca="false">IF(LEN(B178)=13,C178,"")</f>
        <v>Setia Budi</v>
      </c>
      <c r="G178" s="178" t="s">
        <v>46153</v>
      </c>
      <c r="H178" s="178" t="s">
        <v>46151</v>
      </c>
    </row>
    <row r="179" s="178" customFormat="true" ht="15" hidden="false" customHeight="false" outlineLevel="0" collapsed="false">
      <c r="A179" s="178" t="n">
        <v>27677</v>
      </c>
      <c r="B179" s="178" t="s">
        <v>46154</v>
      </c>
      <c r="C179" s="178" t="s">
        <v>46155</v>
      </c>
      <c r="D179" s="178" t="str">
        <f aca="false">IF(LEN(B179)=2,C179,"")</f>
        <v/>
      </c>
      <c r="E179" s="178" t="str">
        <f aca="false">IF(LEN(B179)=5,C179,"")</f>
        <v/>
      </c>
      <c r="F179" s="178" t="str">
        <f aca="false">IF(LEN(B179)=13,C179,"")</f>
        <v>Karet Semanggi</v>
      </c>
      <c r="G179" s="178" t="s">
        <v>46155</v>
      </c>
      <c r="H179" s="178" t="s">
        <v>46151</v>
      </c>
    </row>
    <row r="180" s="178" customFormat="true" ht="15" hidden="false" customHeight="false" outlineLevel="0" collapsed="false">
      <c r="A180" s="178" t="n">
        <v>27678</v>
      </c>
      <c r="B180" s="178" t="s">
        <v>46156</v>
      </c>
      <c r="C180" s="178" t="s">
        <v>46157</v>
      </c>
      <c r="D180" s="178" t="str">
        <f aca="false">IF(LEN(B180)=2,C180,"")</f>
        <v/>
      </c>
      <c r="E180" s="178" t="str">
        <f aca="false">IF(LEN(B180)=5,C180,"")</f>
        <v/>
      </c>
      <c r="F180" s="178" t="str">
        <f aca="false">IF(LEN(B180)=13,C180,"")</f>
        <v>Karet Kuningan</v>
      </c>
      <c r="G180" s="178" t="s">
        <v>46157</v>
      </c>
      <c r="H180" s="178" t="s">
        <v>46151</v>
      </c>
    </row>
    <row r="181" s="178" customFormat="true" ht="15" hidden="false" customHeight="false" outlineLevel="0" collapsed="false">
      <c r="A181" s="178" t="n">
        <v>27679</v>
      </c>
      <c r="B181" s="178" t="s">
        <v>46158</v>
      </c>
      <c r="C181" s="178" t="s">
        <v>46159</v>
      </c>
      <c r="D181" s="178" t="str">
        <f aca="false">IF(LEN(B181)=2,C181,"")</f>
        <v/>
      </c>
      <c r="E181" s="178" t="str">
        <f aca="false">IF(LEN(B181)=5,C181,"")</f>
        <v/>
      </c>
      <c r="F181" s="178" t="str">
        <f aca="false">IF(LEN(B181)=13,C181,"")</f>
        <v>Karet</v>
      </c>
      <c r="G181" s="178" t="s">
        <v>46159</v>
      </c>
      <c r="H181" s="178" t="s">
        <v>46151</v>
      </c>
    </row>
    <row r="182" s="178" customFormat="true" ht="15" hidden="false" customHeight="false" outlineLevel="0" collapsed="false">
      <c r="A182" s="178" t="n">
        <v>27680</v>
      </c>
      <c r="B182" s="178" t="s">
        <v>46160</v>
      </c>
      <c r="C182" s="178" t="s">
        <v>46161</v>
      </c>
      <c r="D182" s="178" t="str">
        <f aca="false">IF(LEN(B182)=2,C182,"")</f>
        <v/>
      </c>
      <c r="E182" s="178" t="str">
        <f aca="false">IF(LEN(B182)=5,C182,"")</f>
        <v/>
      </c>
      <c r="F182" s="178" t="str">
        <f aca="false">IF(LEN(B182)=13,C182,"")</f>
        <v>Menteng Atas</v>
      </c>
      <c r="G182" s="178" t="s">
        <v>46161</v>
      </c>
      <c r="H182" s="178" t="s">
        <v>46151</v>
      </c>
    </row>
    <row r="183" s="178" customFormat="true" ht="15" hidden="false" customHeight="false" outlineLevel="0" collapsed="false">
      <c r="A183" s="178" t="n">
        <v>27681</v>
      </c>
      <c r="B183" s="178" t="s">
        <v>46162</v>
      </c>
      <c r="C183" s="178" t="s">
        <v>46163</v>
      </c>
      <c r="D183" s="178" t="str">
        <f aca="false">IF(LEN(B183)=2,C183,"")</f>
        <v/>
      </c>
      <c r="E183" s="178" t="str">
        <f aca="false">IF(LEN(B183)=5,C183,"")</f>
        <v/>
      </c>
      <c r="F183" s="178" t="str">
        <f aca="false">IF(LEN(B183)=13,C183,"")</f>
        <v>Pasar Manggis</v>
      </c>
      <c r="G183" s="178" t="s">
        <v>46163</v>
      </c>
      <c r="H183" s="178" t="s">
        <v>46151</v>
      </c>
    </row>
    <row r="184" s="178" customFormat="true" ht="15" hidden="false" customHeight="false" outlineLevel="0" collapsed="false">
      <c r="A184" s="178" t="n">
        <v>27682</v>
      </c>
      <c r="B184" s="178" t="s">
        <v>46164</v>
      </c>
      <c r="C184" s="178" t="s">
        <v>46165</v>
      </c>
      <c r="D184" s="178" t="str">
        <f aca="false">IF(LEN(B184)=2,C184,"")</f>
        <v/>
      </c>
      <c r="E184" s="178" t="str">
        <f aca="false">IF(LEN(B184)=5,C184,"")</f>
        <v/>
      </c>
      <c r="F184" s="178" t="str">
        <f aca="false">IF(LEN(B184)=13,C184,"")</f>
        <v>Guntur</v>
      </c>
      <c r="G184" s="178" t="s">
        <v>46165</v>
      </c>
      <c r="H184" s="178" t="s">
        <v>46151</v>
      </c>
    </row>
    <row r="185" s="178" customFormat="true" ht="15" hidden="false" customHeight="false" outlineLevel="0" collapsed="false">
      <c r="A185" s="178" t="n">
        <v>27683</v>
      </c>
      <c r="B185" s="178" t="s">
        <v>46166</v>
      </c>
      <c r="C185" s="178" t="s">
        <v>46167</v>
      </c>
      <c r="D185" s="178" t="str">
        <f aca="false">IF(LEN(B185)=2,C185,"")</f>
        <v/>
      </c>
      <c r="E185" s="178" t="str">
        <f aca="false">IF(LEN(B185)=5,C185,"")</f>
        <v/>
      </c>
      <c r="F185" s="178" t="str">
        <f aca="false">IF(LEN(B185)=13,C185,"")</f>
        <v>Kuningan Timur</v>
      </c>
      <c r="G185" s="178" t="s">
        <v>46167</v>
      </c>
      <c r="H185" s="178" t="s">
        <v>46151</v>
      </c>
    </row>
    <row r="186" s="178" customFormat="true" ht="15" hidden="false" customHeight="false" outlineLevel="0" collapsed="false">
      <c r="A186" s="178" t="n">
        <v>27684</v>
      </c>
      <c r="B186" s="178" t="s">
        <v>46168</v>
      </c>
      <c r="C186" s="178" t="s">
        <v>16903</v>
      </c>
      <c r="D186" s="178" t="str">
        <f aca="false">IF(LEN(B186)=2,C186,"")</f>
        <v/>
      </c>
      <c r="E186" s="178" t="str">
        <f aca="false">IF(LEN(B186)=5,C186,"")</f>
        <v/>
      </c>
      <c r="F186" s="178" t="str">
        <f aca="false">IF(LEN(B186)=13,C186,"")</f>
        <v/>
      </c>
      <c r="H186" s="178" t="s">
        <v>16903</v>
      </c>
    </row>
    <row r="187" s="178" customFormat="true" ht="15" hidden="false" customHeight="false" outlineLevel="0" collapsed="false">
      <c r="A187" s="178" t="n">
        <v>27685</v>
      </c>
      <c r="B187" s="178" t="s">
        <v>46169</v>
      </c>
      <c r="C187" s="178" t="s">
        <v>16903</v>
      </c>
      <c r="D187" s="178" t="str">
        <f aca="false">IF(LEN(B187)=2,C187,"")</f>
        <v/>
      </c>
      <c r="E187" s="178" t="str">
        <f aca="false">IF(LEN(B187)=5,C187,"")</f>
        <v/>
      </c>
      <c r="F187" s="178" t="str">
        <f aca="false">IF(LEN(B187)=13,C187,"")</f>
        <v>Mampang Prapatan</v>
      </c>
      <c r="G187" s="178" t="s">
        <v>16903</v>
      </c>
      <c r="H187" s="178" t="s">
        <v>16903</v>
      </c>
    </row>
    <row r="188" s="178" customFormat="true" ht="15" hidden="false" customHeight="false" outlineLevel="0" collapsed="false">
      <c r="A188" s="178" t="n">
        <v>27686</v>
      </c>
      <c r="B188" s="178" t="s">
        <v>46170</v>
      </c>
      <c r="C188" s="178" t="s">
        <v>16902</v>
      </c>
      <c r="D188" s="178" t="str">
        <f aca="false">IF(LEN(B188)=2,C188,"")</f>
        <v/>
      </c>
      <c r="E188" s="178" t="str">
        <f aca="false">IF(LEN(B188)=5,C188,"")</f>
        <v/>
      </c>
      <c r="F188" s="178" t="str">
        <f aca="false">IF(LEN(B188)=13,C188,"")</f>
        <v>Bangka</v>
      </c>
      <c r="G188" s="178" t="s">
        <v>16902</v>
      </c>
      <c r="H188" s="178" t="s">
        <v>16903</v>
      </c>
    </row>
    <row r="189" s="178" customFormat="true" ht="15" hidden="false" customHeight="false" outlineLevel="0" collapsed="false">
      <c r="A189" s="178" t="n">
        <v>27687</v>
      </c>
      <c r="B189" s="178" t="s">
        <v>46171</v>
      </c>
      <c r="C189" s="178" t="s">
        <v>46172</v>
      </c>
      <c r="D189" s="178" t="str">
        <f aca="false">IF(LEN(B189)=2,C189,"")</f>
        <v/>
      </c>
      <c r="E189" s="178" t="str">
        <f aca="false">IF(LEN(B189)=5,C189,"")</f>
        <v/>
      </c>
      <c r="F189" s="178" t="str">
        <f aca="false">IF(LEN(B189)=13,C189,"")</f>
        <v>Pela Mampang</v>
      </c>
      <c r="G189" s="178" t="s">
        <v>46172</v>
      </c>
      <c r="H189" s="178" t="s">
        <v>16903</v>
      </c>
    </row>
    <row r="190" s="178" customFormat="true" ht="15" hidden="false" customHeight="false" outlineLevel="0" collapsed="false">
      <c r="A190" s="178" t="n">
        <v>27688</v>
      </c>
      <c r="B190" s="178" t="s">
        <v>46173</v>
      </c>
      <c r="C190" s="178" t="s">
        <v>46174</v>
      </c>
      <c r="D190" s="178" t="str">
        <f aca="false">IF(LEN(B190)=2,C190,"")</f>
        <v/>
      </c>
      <c r="E190" s="178" t="str">
        <f aca="false">IF(LEN(B190)=5,C190,"")</f>
        <v/>
      </c>
      <c r="F190" s="178" t="str">
        <f aca="false">IF(LEN(B190)=13,C190,"")</f>
        <v>Tegal Parang</v>
      </c>
      <c r="G190" s="178" t="s">
        <v>46174</v>
      </c>
      <c r="H190" s="178" t="s">
        <v>16903</v>
      </c>
    </row>
    <row r="191" s="178" customFormat="true" ht="15" hidden="false" customHeight="false" outlineLevel="0" collapsed="false">
      <c r="A191" s="178" t="n">
        <v>27689</v>
      </c>
      <c r="B191" s="178" t="s">
        <v>46175</v>
      </c>
      <c r="C191" s="178" t="s">
        <v>46176</v>
      </c>
      <c r="D191" s="178" t="str">
        <f aca="false">IF(LEN(B191)=2,C191,"")</f>
        <v/>
      </c>
      <c r="E191" s="178" t="str">
        <f aca="false">IF(LEN(B191)=5,C191,"")</f>
        <v/>
      </c>
      <c r="F191" s="178" t="str">
        <f aca="false">IF(LEN(B191)=13,C191,"")</f>
        <v>Kuningan Barat</v>
      </c>
      <c r="G191" s="178" t="s">
        <v>46176</v>
      </c>
      <c r="H191" s="178" t="s">
        <v>16903</v>
      </c>
    </row>
    <row r="192" s="178" customFormat="true" ht="15" hidden="false" customHeight="false" outlineLevel="0" collapsed="false">
      <c r="A192" s="178" t="n">
        <v>27690</v>
      </c>
      <c r="B192" s="178" t="s">
        <v>46177</v>
      </c>
      <c r="C192" s="178" t="s">
        <v>17111</v>
      </c>
      <c r="D192" s="178" t="str">
        <f aca="false">IF(LEN(B192)=2,C192,"")</f>
        <v/>
      </c>
      <c r="E192" s="178" t="str">
        <f aca="false">IF(LEN(B192)=5,C192,"")</f>
        <v/>
      </c>
      <c r="F192" s="178" t="str">
        <f aca="false">IF(LEN(B192)=13,C192,"")</f>
        <v/>
      </c>
      <c r="H192" s="178" t="s">
        <v>17111</v>
      </c>
    </row>
    <row r="193" s="178" customFormat="true" ht="15" hidden="false" customHeight="false" outlineLevel="0" collapsed="false">
      <c r="A193" s="178" t="n">
        <v>27691</v>
      </c>
      <c r="B193" s="178" t="s">
        <v>46178</v>
      </c>
      <c r="C193" s="178" t="s">
        <v>17111</v>
      </c>
      <c r="D193" s="178" t="str">
        <f aca="false">IF(LEN(B193)=2,C193,"")</f>
        <v/>
      </c>
      <c r="E193" s="178" t="str">
        <f aca="false">IF(LEN(B193)=5,C193,"")</f>
        <v/>
      </c>
      <c r="F193" s="178" t="str">
        <f aca="false">IF(LEN(B193)=13,C193,"")</f>
        <v>Pasar Minggu</v>
      </c>
      <c r="G193" s="178" t="s">
        <v>17111</v>
      </c>
      <c r="H193" s="178" t="s">
        <v>17111</v>
      </c>
    </row>
    <row r="194" s="178" customFormat="true" ht="15" hidden="false" customHeight="false" outlineLevel="0" collapsed="false">
      <c r="A194" s="178" t="n">
        <v>27692</v>
      </c>
      <c r="B194" s="178" t="s">
        <v>46179</v>
      </c>
      <c r="C194" s="178" t="s">
        <v>30181</v>
      </c>
      <c r="D194" s="178" t="str">
        <f aca="false">IF(LEN(B194)=2,C194,"")</f>
        <v/>
      </c>
      <c r="E194" s="178" t="str">
        <f aca="false">IF(LEN(B194)=5,C194,"")</f>
        <v/>
      </c>
      <c r="F194" s="178" t="str">
        <f aca="false">IF(LEN(B194)=13,C194,"")</f>
        <v>Jati Padang</v>
      </c>
      <c r="G194" s="178" t="s">
        <v>30181</v>
      </c>
      <c r="H194" s="178" t="s">
        <v>17111</v>
      </c>
    </row>
    <row r="195" s="178" customFormat="true" ht="15" hidden="false" customHeight="false" outlineLevel="0" collapsed="false">
      <c r="A195" s="178" t="n">
        <v>27693</v>
      </c>
      <c r="B195" s="178" t="s">
        <v>46180</v>
      </c>
      <c r="C195" s="178" t="s">
        <v>35566</v>
      </c>
      <c r="D195" s="178" t="str">
        <f aca="false">IF(LEN(B195)=2,C195,"")</f>
        <v/>
      </c>
      <c r="E195" s="178" t="str">
        <f aca="false">IF(LEN(B195)=5,C195,"")</f>
        <v/>
      </c>
      <c r="F195" s="178" t="str">
        <f aca="false">IF(LEN(B195)=13,C195,"")</f>
        <v>Cilandak Timur</v>
      </c>
      <c r="G195" s="178" t="s">
        <v>35566</v>
      </c>
      <c r="H195" s="178" t="s">
        <v>17111</v>
      </c>
    </row>
    <row r="196" s="178" customFormat="true" ht="15" hidden="false" customHeight="false" outlineLevel="0" collapsed="false">
      <c r="A196" s="178" t="n">
        <v>27694</v>
      </c>
      <c r="B196" s="178" t="s">
        <v>46181</v>
      </c>
      <c r="C196" s="178" t="s">
        <v>46182</v>
      </c>
      <c r="D196" s="178" t="str">
        <f aca="false">IF(LEN(B196)=2,C196,"")</f>
        <v/>
      </c>
      <c r="E196" s="178" t="str">
        <f aca="false">IF(LEN(B196)=5,C196,"")</f>
        <v/>
      </c>
      <c r="F196" s="178" t="str">
        <f aca="false">IF(LEN(B196)=13,C196,"")</f>
        <v>Ragunan</v>
      </c>
      <c r="G196" s="178" t="s">
        <v>46182</v>
      </c>
      <c r="H196" s="178" t="s">
        <v>17111</v>
      </c>
    </row>
    <row r="197" s="178" customFormat="true" ht="15" hidden="false" customHeight="false" outlineLevel="0" collapsed="false">
      <c r="A197" s="178" t="n">
        <v>27695</v>
      </c>
      <c r="B197" s="178" t="s">
        <v>46183</v>
      </c>
      <c r="C197" s="178" t="s">
        <v>46184</v>
      </c>
      <c r="D197" s="178" t="str">
        <f aca="false">IF(LEN(B197)=2,C197,"")</f>
        <v/>
      </c>
      <c r="E197" s="178" t="str">
        <f aca="false">IF(LEN(B197)=5,C197,"")</f>
        <v/>
      </c>
      <c r="F197" s="178" t="str">
        <f aca="false">IF(LEN(B197)=13,C197,"")</f>
        <v>Pejaten Timur</v>
      </c>
      <c r="G197" s="178" t="s">
        <v>46184</v>
      </c>
      <c r="H197" s="178" t="s">
        <v>17111</v>
      </c>
    </row>
    <row r="198" s="178" customFormat="true" ht="15" hidden="false" customHeight="false" outlineLevel="0" collapsed="false">
      <c r="A198" s="178" t="n">
        <v>27696</v>
      </c>
      <c r="B198" s="178" t="s">
        <v>46185</v>
      </c>
      <c r="C198" s="178" t="s">
        <v>17110</v>
      </c>
      <c r="D198" s="178" t="str">
        <f aca="false">IF(LEN(B198)=2,C198,"")</f>
        <v/>
      </c>
      <c r="E198" s="178" t="str">
        <f aca="false">IF(LEN(B198)=5,C198,"")</f>
        <v/>
      </c>
      <c r="F198" s="178" t="str">
        <f aca="false">IF(LEN(B198)=13,C198,"")</f>
        <v>Pejaten Barat</v>
      </c>
      <c r="G198" s="178" t="s">
        <v>17110</v>
      </c>
      <c r="H198" s="178" t="s">
        <v>17111</v>
      </c>
    </row>
    <row r="199" s="178" customFormat="true" ht="15" hidden="false" customHeight="false" outlineLevel="0" collapsed="false">
      <c r="A199" s="178" t="n">
        <v>27697</v>
      </c>
      <c r="B199" s="178" t="s">
        <v>46186</v>
      </c>
      <c r="C199" s="178" t="s">
        <v>46187</v>
      </c>
      <c r="D199" s="178" t="str">
        <f aca="false">IF(LEN(B199)=2,C199,"")</f>
        <v/>
      </c>
      <c r="E199" s="178" t="str">
        <f aca="false">IF(LEN(B199)=5,C199,"")</f>
        <v/>
      </c>
      <c r="F199" s="178" t="str">
        <f aca="false">IF(LEN(B199)=13,C199,"")</f>
        <v>Kebagusan</v>
      </c>
      <c r="G199" s="178" t="s">
        <v>46187</v>
      </c>
      <c r="H199" s="178" t="s">
        <v>17111</v>
      </c>
    </row>
    <row r="200" s="178" customFormat="true" ht="15" hidden="false" customHeight="false" outlineLevel="0" collapsed="false">
      <c r="A200" s="178" t="n">
        <v>27698</v>
      </c>
      <c r="B200" s="178" t="s">
        <v>46188</v>
      </c>
      <c r="C200" s="178" t="s">
        <v>2445</v>
      </c>
      <c r="D200" s="178" t="str">
        <f aca="false">IF(LEN(B200)=2,C200,"")</f>
        <v/>
      </c>
      <c r="E200" s="178" t="str">
        <f aca="false">IF(LEN(B200)=5,C200,"")</f>
        <v/>
      </c>
      <c r="F200" s="178" t="str">
        <f aca="false">IF(LEN(B200)=13,C200,"")</f>
        <v/>
      </c>
      <c r="H200" s="178" t="s">
        <v>2445</v>
      </c>
    </row>
    <row r="201" s="178" customFormat="true" ht="15" hidden="false" customHeight="false" outlineLevel="0" collapsed="false">
      <c r="A201" s="178" t="n">
        <v>27699</v>
      </c>
      <c r="B201" s="178" t="s">
        <v>46189</v>
      </c>
      <c r="C201" s="178" t="s">
        <v>46190</v>
      </c>
      <c r="D201" s="178" t="str">
        <f aca="false">IF(LEN(B201)=2,C201,"")</f>
        <v/>
      </c>
      <c r="E201" s="178" t="str">
        <f aca="false">IF(LEN(B201)=5,C201,"")</f>
        <v/>
      </c>
      <c r="F201" s="178" t="str">
        <f aca="false">IF(LEN(B201)=13,C201,"")</f>
        <v>Kebayoran Lama Utara</v>
      </c>
      <c r="G201" s="178" t="s">
        <v>46190</v>
      </c>
      <c r="H201" s="178" t="s">
        <v>2445</v>
      </c>
    </row>
    <row r="202" s="178" customFormat="true" ht="15" hidden="false" customHeight="false" outlineLevel="0" collapsed="false">
      <c r="A202" s="178" t="n">
        <v>27700</v>
      </c>
      <c r="B202" s="178" t="s">
        <v>46191</v>
      </c>
      <c r="C202" s="178" t="s">
        <v>2444</v>
      </c>
      <c r="D202" s="178" t="str">
        <f aca="false">IF(LEN(B202)=2,C202,"")</f>
        <v/>
      </c>
      <c r="E202" s="178" t="str">
        <f aca="false">IF(LEN(B202)=5,C202,"")</f>
        <v/>
      </c>
      <c r="F202" s="178" t="str">
        <f aca="false">IF(LEN(B202)=13,C202,"")</f>
        <v>Pondok Pinang</v>
      </c>
      <c r="G202" s="178" t="s">
        <v>2444</v>
      </c>
      <c r="H202" s="178" t="s">
        <v>2445</v>
      </c>
    </row>
    <row r="203" s="178" customFormat="true" ht="15" hidden="false" customHeight="false" outlineLevel="0" collapsed="false">
      <c r="A203" s="178" t="n">
        <v>27701</v>
      </c>
      <c r="B203" s="178" t="s">
        <v>46192</v>
      </c>
      <c r="C203" s="178" t="s">
        <v>10985</v>
      </c>
      <c r="D203" s="178" t="str">
        <f aca="false">IF(LEN(B203)=2,C203,"")</f>
        <v/>
      </c>
      <c r="E203" s="178" t="str">
        <f aca="false">IF(LEN(B203)=5,C203,"")</f>
        <v/>
      </c>
      <c r="F203" s="178" t="str">
        <f aca="false">IF(LEN(B203)=13,C203,"")</f>
        <v>Cipulir</v>
      </c>
      <c r="G203" s="178" t="s">
        <v>10985</v>
      </c>
      <c r="H203" s="178" t="s">
        <v>2445</v>
      </c>
    </row>
    <row r="204" s="178" customFormat="true" ht="15" hidden="false" customHeight="false" outlineLevel="0" collapsed="false">
      <c r="A204" s="178" t="n">
        <v>27702</v>
      </c>
      <c r="B204" s="178" t="s">
        <v>46193</v>
      </c>
      <c r="C204" s="178" t="s">
        <v>46194</v>
      </c>
      <c r="D204" s="178" t="str">
        <f aca="false">IF(LEN(B204)=2,C204,"")</f>
        <v/>
      </c>
      <c r="E204" s="178" t="str">
        <f aca="false">IF(LEN(B204)=5,C204,"")</f>
        <v/>
      </c>
      <c r="F204" s="178" t="str">
        <f aca="false">IF(LEN(B204)=13,C204,"")</f>
        <v>Grogol Utara</v>
      </c>
      <c r="G204" s="178" t="s">
        <v>46194</v>
      </c>
      <c r="H204" s="178" t="s">
        <v>2445</v>
      </c>
    </row>
    <row r="205" s="178" customFormat="true" ht="15" hidden="false" customHeight="false" outlineLevel="0" collapsed="false">
      <c r="A205" s="178" t="n">
        <v>27703</v>
      </c>
      <c r="B205" s="178" t="s">
        <v>46195</v>
      </c>
      <c r="C205" s="178" t="s">
        <v>6831</v>
      </c>
      <c r="D205" s="178" t="str">
        <f aca="false">IF(LEN(B205)=2,C205,"")</f>
        <v/>
      </c>
      <c r="E205" s="178" t="str">
        <f aca="false">IF(LEN(B205)=5,C205,"")</f>
        <v/>
      </c>
      <c r="F205" s="178" t="str">
        <f aca="false">IF(LEN(B205)=13,C205,"")</f>
        <v>Grogol Selatan</v>
      </c>
      <c r="G205" s="178" t="s">
        <v>6831</v>
      </c>
      <c r="H205" s="178" t="s">
        <v>2445</v>
      </c>
    </row>
    <row r="206" s="178" customFormat="true" ht="15" hidden="false" customHeight="false" outlineLevel="0" collapsed="false">
      <c r="A206" s="178" t="n">
        <v>27704</v>
      </c>
      <c r="B206" s="178" t="s">
        <v>46196</v>
      </c>
      <c r="C206" s="178" t="s">
        <v>46197</v>
      </c>
      <c r="D206" s="178" t="str">
        <f aca="false">IF(LEN(B206)=2,C206,"")</f>
        <v/>
      </c>
      <c r="E206" s="178" t="str">
        <f aca="false">IF(LEN(B206)=5,C206,"")</f>
        <v/>
      </c>
      <c r="F206" s="178" t="str">
        <f aca="false">IF(LEN(B206)=13,C206,"")</f>
        <v>Kebayoran Lama Selatan</v>
      </c>
      <c r="G206" s="178" t="s">
        <v>46197</v>
      </c>
      <c r="H206" s="178" t="s">
        <v>2445</v>
      </c>
    </row>
    <row r="207" s="178" customFormat="true" ht="15" hidden="false" customHeight="false" outlineLevel="0" collapsed="false">
      <c r="A207" s="178" t="n">
        <v>27705</v>
      </c>
      <c r="B207" s="178" t="s">
        <v>46198</v>
      </c>
      <c r="C207" s="178" t="s">
        <v>9716</v>
      </c>
      <c r="D207" s="178" t="str">
        <f aca="false">IF(LEN(B207)=2,C207,"")</f>
        <v/>
      </c>
      <c r="E207" s="178" t="str">
        <f aca="false">IF(LEN(B207)=5,C207,"")</f>
        <v/>
      </c>
      <c r="F207" s="178" t="str">
        <f aca="false">IF(LEN(B207)=13,C207,"")</f>
        <v/>
      </c>
      <c r="H207" s="178" t="s">
        <v>9716</v>
      </c>
    </row>
    <row r="208" s="178" customFormat="true" ht="15" hidden="false" customHeight="false" outlineLevel="0" collapsed="false">
      <c r="A208" s="178" t="n">
        <v>27706</v>
      </c>
      <c r="B208" s="178" t="s">
        <v>46199</v>
      </c>
      <c r="C208" s="178" t="s">
        <v>46200</v>
      </c>
      <c r="D208" s="178" t="str">
        <f aca="false">IF(LEN(B208)=2,C208,"")</f>
        <v/>
      </c>
      <c r="E208" s="178" t="str">
        <f aca="false">IF(LEN(B208)=5,C208,"")</f>
        <v/>
      </c>
      <c r="F208" s="178" t="str">
        <f aca="false">IF(LEN(B208)=13,C208,"")</f>
        <v>Cilandak Barat</v>
      </c>
      <c r="G208" s="178" t="s">
        <v>46200</v>
      </c>
      <c r="H208" s="178" t="s">
        <v>9716</v>
      </c>
    </row>
    <row r="209" s="178" customFormat="true" ht="15" hidden="false" customHeight="false" outlineLevel="0" collapsed="false">
      <c r="A209" s="178" t="n">
        <v>27707</v>
      </c>
      <c r="B209" s="178" t="s">
        <v>46201</v>
      </c>
      <c r="C209" s="178" t="s">
        <v>27186</v>
      </c>
      <c r="D209" s="178" t="str">
        <f aca="false">IF(LEN(B209)=2,C209,"")</f>
        <v/>
      </c>
      <c r="E209" s="178" t="str">
        <f aca="false">IF(LEN(B209)=5,C209,"")</f>
        <v/>
      </c>
      <c r="F209" s="178" t="str">
        <f aca="false">IF(LEN(B209)=13,C209,"")</f>
        <v>Lebak Bulus</v>
      </c>
      <c r="G209" s="178" t="s">
        <v>27186</v>
      </c>
      <c r="H209" s="178" t="s">
        <v>9716</v>
      </c>
    </row>
    <row r="210" s="178" customFormat="true" ht="15" hidden="false" customHeight="false" outlineLevel="0" collapsed="false">
      <c r="A210" s="178" t="n">
        <v>27708</v>
      </c>
      <c r="B210" s="178" t="s">
        <v>46202</v>
      </c>
      <c r="C210" s="178" t="s">
        <v>46203</v>
      </c>
      <c r="D210" s="178" t="str">
        <f aca="false">IF(LEN(B210)=2,C210,"")</f>
        <v/>
      </c>
      <c r="E210" s="178" t="str">
        <f aca="false">IF(LEN(B210)=5,C210,"")</f>
        <v/>
      </c>
      <c r="F210" s="178" t="str">
        <f aca="false">IF(LEN(B210)=13,C210,"")</f>
        <v>Pondok Labu</v>
      </c>
      <c r="G210" s="178" t="s">
        <v>46203</v>
      </c>
      <c r="H210" s="178" t="s">
        <v>9716</v>
      </c>
    </row>
    <row r="211" s="178" customFormat="true" ht="15" hidden="false" customHeight="false" outlineLevel="0" collapsed="false">
      <c r="A211" s="178" t="n">
        <v>27709</v>
      </c>
      <c r="B211" s="178" t="s">
        <v>46204</v>
      </c>
      <c r="C211" s="178" t="s">
        <v>46205</v>
      </c>
      <c r="D211" s="178" t="str">
        <f aca="false">IF(LEN(B211)=2,C211,"")</f>
        <v/>
      </c>
      <c r="E211" s="178" t="str">
        <f aca="false">IF(LEN(B211)=5,C211,"")</f>
        <v/>
      </c>
      <c r="F211" s="178" t="str">
        <f aca="false">IF(LEN(B211)=13,C211,"")</f>
        <v>Gandaria Selatan</v>
      </c>
      <c r="G211" s="178" t="s">
        <v>46205</v>
      </c>
      <c r="H211" s="178" t="s">
        <v>9716</v>
      </c>
    </row>
    <row r="212" s="178" customFormat="true" ht="15" hidden="false" customHeight="false" outlineLevel="0" collapsed="false">
      <c r="A212" s="178" t="n">
        <v>27710</v>
      </c>
      <c r="B212" s="178" t="s">
        <v>46206</v>
      </c>
      <c r="C212" s="178" t="s">
        <v>31389</v>
      </c>
      <c r="D212" s="178" t="str">
        <f aca="false">IF(LEN(B212)=2,C212,"")</f>
        <v/>
      </c>
      <c r="E212" s="178" t="str">
        <f aca="false">IF(LEN(B212)=5,C212,"")</f>
        <v/>
      </c>
      <c r="F212" s="178" t="str">
        <f aca="false">IF(LEN(B212)=13,C212,"")</f>
        <v>Cipete Selatan</v>
      </c>
      <c r="G212" s="178" t="s">
        <v>31389</v>
      </c>
      <c r="H212" s="178" t="s">
        <v>9716</v>
      </c>
    </row>
    <row r="213" s="178" customFormat="true" ht="15" hidden="false" customHeight="false" outlineLevel="0" collapsed="false">
      <c r="A213" s="178" t="n">
        <v>27711</v>
      </c>
      <c r="B213" s="178" t="s">
        <v>46207</v>
      </c>
      <c r="C213" s="178" t="s">
        <v>2952</v>
      </c>
      <c r="D213" s="178" t="str">
        <f aca="false">IF(LEN(B213)=2,C213,"")</f>
        <v/>
      </c>
      <c r="E213" s="178" t="str">
        <f aca="false">IF(LEN(B213)=5,C213,"")</f>
        <v/>
      </c>
      <c r="F213" s="178" t="str">
        <f aca="false">IF(LEN(B213)=13,C213,"")</f>
        <v/>
      </c>
      <c r="H213" s="178" t="s">
        <v>2952</v>
      </c>
    </row>
    <row r="214" s="178" customFormat="true" ht="15" hidden="false" customHeight="false" outlineLevel="0" collapsed="false">
      <c r="A214" s="178" t="n">
        <v>27712</v>
      </c>
      <c r="B214" s="178" t="s">
        <v>46208</v>
      </c>
      <c r="C214" s="178" t="s">
        <v>46209</v>
      </c>
      <c r="D214" s="178" t="str">
        <f aca="false">IF(LEN(B214)=2,C214,"")</f>
        <v/>
      </c>
      <c r="E214" s="178" t="str">
        <f aca="false">IF(LEN(B214)=5,C214,"")</f>
        <v/>
      </c>
      <c r="F214" s="178" t="str">
        <f aca="false">IF(LEN(B214)=13,C214,"")</f>
        <v>Melawai</v>
      </c>
      <c r="G214" s="178" t="s">
        <v>46209</v>
      </c>
      <c r="H214" s="178" t="s">
        <v>2952</v>
      </c>
    </row>
    <row r="215" s="178" customFormat="true" ht="15" hidden="false" customHeight="false" outlineLevel="0" collapsed="false">
      <c r="A215" s="178" t="n">
        <v>27713</v>
      </c>
      <c r="B215" s="178" t="s">
        <v>46210</v>
      </c>
      <c r="C215" s="178" t="s">
        <v>15475</v>
      </c>
      <c r="D215" s="178" t="str">
        <f aca="false">IF(LEN(B215)=2,C215,"")</f>
        <v/>
      </c>
      <c r="E215" s="178" t="str">
        <f aca="false">IF(LEN(B215)=5,C215,"")</f>
        <v/>
      </c>
      <c r="F215" s="178" t="str">
        <f aca="false">IF(LEN(B215)=13,C215,"")</f>
        <v>Gunung</v>
      </c>
      <c r="G215" s="178" t="s">
        <v>15475</v>
      </c>
      <c r="H215" s="178" t="s">
        <v>2952</v>
      </c>
    </row>
    <row r="216" s="178" customFormat="true" ht="15" hidden="false" customHeight="false" outlineLevel="0" collapsed="false">
      <c r="A216" s="178" t="n">
        <v>27714</v>
      </c>
      <c r="B216" s="178" t="s">
        <v>46211</v>
      </c>
      <c r="C216" s="178" t="s">
        <v>46212</v>
      </c>
      <c r="D216" s="178" t="str">
        <f aca="false">IF(LEN(B216)=2,C216,"")</f>
        <v/>
      </c>
      <c r="E216" s="178" t="str">
        <f aca="false">IF(LEN(B216)=5,C216,"")</f>
        <v/>
      </c>
      <c r="F216" s="178" t="str">
        <f aca="false">IF(LEN(B216)=13,C216,"")</f>
        <v>Kramat Pela</v>
      </c>
      <c r="G216" s="178" t="s">
        <v>46212</v>
      </c>
      <c r="H216" s="178" t="s">
        <v>2952</v>
      </c>
    </row>
    <row r="217" s="178" customFormat="true" ht="15" hidden="false" customHeight="false" outlineLevel="0" collapsed="false">
      <c r="A217" s="178" t="n">
        <v>27715</v>
      </c>
      <c r="B217" s="178" t="s">
        <v>46213</v>
      </c>
      <c r="C217" s="178" t="s">
        <v>46214</v>
      </c>
      <c r="D217" s="178" t="str">
        <f aca="false">IF(LEN(B217)=2,C217,"")</f>
        <v/>
      </c>
      <c r="E217" s="178" t="str">
        <f aca="false">IF(LEN(B217)=5,C217,"")</f>
        <v/>
      </c>
      <c r="F217" s="178" t="str">
        <f aca="false">IF(LEN(B217)=13,C217,"")</f>
        <v>Selong</v>
      </c>
      <c r="G217" s="178" t="s">
        <v>46214</v>
      </c>
      <c r="H217" s="178" t="s">
        <v>2952</v>
      </c>
    </row>
    <row r="218" s="178" customFormat="true" ht="15" hidden="false" customHeight="false" outlineLevel="0" collapsed="false">
      <c r="A218" s="178" t="n">
        <v>27716</v>
      </c>
      <c r="B218" s="178" t="s">
        <v>46215</v>
      </c>
      <c r="C218" s="178" t="s">
        <v>2951</v>
      </c>
      <c r="D218" s="178" t="str">
        <f aca="false">IF(LEN(B218)=2,C218,"")</f>
        <v/>
      </c>
      <c r="E218" s="178" t="str">
        <f aca="false">IF(LEN(B218)=5,C218,"")</f>
        <v/>
      </c>
      <c r="F218" s="178" t="str">
        <f aca="false">IF(LEN(B218)=13,C218,"")</f>
        <v>Rawa Barat</v>
      </c>
      <c r="G218" s="178" t="s">
        <v>2951</v>
      </c>
      <c r="H218" s="178" t="s">
        <v>2952</v>
      </c>
    </row>
    <row r="219" s="178" customFormat="true" ht="15" hidden="false" customHeight="false" outlineLevel="0" collapsed="false">
      <c r="A219" s="178" t="n">
        <v>27717</v>
      </c>
      <c r="B219" s="178" t="s">
        <v>46216</v>
      </c>
      <c r="C219" s="178" t="s">
        <v>46217</v>
      </c>
      <c r="D219" s="178" t="str">
        <f aca="false">IF(LEN(B219)=2,C219,"")</f>
        <v/>
      </c>
      <c r="E219" s="178" t="str">
        <f aca="false">IF(LEN(B219)=5,C219,"")</f>
        <v/>
      </c>
      <c r="F219" s="178" t="str">
        <f aca="false">IF(LEN(B219)=13,C219,"")</f>
        <v>Senayan</v>
      </c>
      <c r="G219" s="178" t="s">
        <v>46217</v>
      </c>
      <c r="H219" s="178" t="s">
        <v>2952</v>
      </c>
    </row>
    <row r="220" s="178" customFormat="true" ht="15" hidden="false" customHeight="false" outlineLevel="0" collapsed="false">
      <c r="A220" s="178" t="n">
        <v>27718</v>
      </c>
      <c r="B220" s="178" t="s">
        <v>46218</v>
      </c>
      <c r="C220" s="178" t="s">
        <v>18784</v>
      </c>
      <c r="D220" s="178" t="str">
        <f aca="false">IF(LEN(B220)=2,C220,"")</f>
        <v/>
      </c>
      <c r="E220" s="178" t="str">
        <f aca="false">IF(LEN(B220)=5,C220,"")</f>
        <v/>
      </c>
      <c r="F220" s="178" t="str">
        <f aca="false">IF(LEN(B220)=13,C220,"")</f>
        <v>Pulo</v>
      </c>
      <c r="G220" s="178" t="s">
        <v>18784</v>
      </c>
      <c r="H220" s="178" t="s">
        <v>2952</v>
      </c>
    </row>
    <row r="221" s="178" customFormat="true" ht="15" hidden="false" customHeight="false" outlineLevel="0" collapsed="false">
      <c r="A221" s="178" t="n">
        <v>27719</v>
      </c>
      <c r="B221" s="178" t="s">
        <v>46219</v>
      </c>
      <c r="C221" s="178" t="s">
        <v>20950</v>
      </c>
      <c r="D221" s="178" t="str">
        <f aca="false">IF(LEN(B221)=2,C221,"")</f>
        <v/>
      </c>
      <c r="E221" s="178" t="str">
        <f aca="false">IF(LEN(B221)=5,C221,"")</f>
        <v/>
      </c>
      <c r="F221" s="178" t="str">
        <f aca="false">IF(LEN(B221)=13,C221,"")</f>
        <v>Petogogan</v>
      </c>
      <c r="G221" s="178" t="s">
        <v>20950</v>
      </c>
      <c r="H221" s="178" t="s">
        <v>2952</v>
      </c>
    </row>
    <row r="222" s="178" customFormat="true" ht="15" hidden="false" customHeight="false" outlineLevel="0" collapsed="false">
      <c r="A222" s="178" t="n">
        <v>27720</v>
      </c>
      <c r="B222" s="178" t="s">
        <v>46220</v>
      </c>
      <c r="C222" s="178" t="s">
        <v>28409</v>
      </c>
      <c r="D222" s="178" t="str">
        <f aca="false">IF(LEN(B222)=2,C222,"")</f>
        <v/>
      </c>
      <c r="E222" s="178" t="str">
        <f aca="false">IF(LEN(B222)=5,C222,"")</f>
        <v/>
      </c>
      <c r="F222" s="178" t="str">
        <f aca="false">IF(LEN(B222)=13,C222,"")</f>
        <v>Gandaria Utara</v>
      </c>
      <c r="G222" s="178" t="s">
        <v>28409</v>
      </c>
      <c r="H222" s="178" t="s">
        <v>2952</v>
      </c>
    </row>
    <row r="223" s="178" customFormat="true" ht="15" hidden="false" customHeight="false" outlineLevel="0" collapsed="false">
      <c r="A223" s="178" t="n">
        <v>27721</v>
      </c>
      <c r="B223" s="178" t="s">
        <v>46221</v>
      </c>
      <c r="C223" s="178" t="s">
        <v>46222</v>
      </c>
      <c r="D223" s="178" t="str">
        <f aca="false">IF(LEN(B223)=2,C223,"")</f>
        <v/>
      </c>
      <c r="E223" s="178" t="str">
        <f aca="false">IF(LEN(B223)=5,C223,"")</f>
        <v/>
      </c>
      <c r="F223" s="178" t="str">
        <f aca="false">IF(LEN(B223)=13,C223,"")</f>
        <v>Cipete Utara</v>
      </c>
      <c r="G223" s="178" t="s">
        <v>46222</v>
      </c>
      <c r="H223" s="178" t="s">
        <v>2952</v>
      </c>
    </row>
    <row r="224" s="178" customFormat="true" ht="15" hidden="false" customHeight="false" outlineLevel="0" collapsed="false">
      <c r="A224" s="178" t="n">
        <v>27722</v>
      </c>
      <c r="B224" s="178" t="s">
        <v>46223</v>
      </c>
      <c r="C224" s="178" t="s">
        <v>1036</v>
      </c>
      <c r="D224" s="178" t="str">
        <f aca="false">IF(LEN(B224)=2,C224,"")</f>
        <v/>
      </c>
      <c r="E224" s="178" t="str">
        <f aca="false">IF(LEN(B224)=5,C224,"")</f>
        <v/>
      </c>
      <c r="F224" s="178" t="str">
        <f aca="false">IF(LEN(B224)=13,C224,"")</f>
        <v/>
      </c>
      <c r="H224" s="178" t="s">
        <v>1036</v>
      </c>
    </row>
    <row r="225" s="178" customFormat="true" ht="15" hidden="false" customHeight="false" outlineLevel="0" collapsed="false">
      <c r="A225" s="178" t="n">
        <v>27723</v>
      </c>
      <c r="B225" s="178" t="s">
        <v>46224</v>
      </c>
      <c r="C225" s="178" t="s">
        <v>1036</v>
      </c>
      <c r="D225" s="178" t="str">
        <f aca="false">IF(LEN(B225)=2,C225,"")</f>
        <v/>
      </c>
      <c r="E225" s="178" t="str">
        <f aca="false">IF(LEN(B225)=5,C225,"")</f>
        <v/>
      </c>
      <c r="F225" s="178" t="str">
        <f aca="false">IF(LEN(B225)=13,C225,"")</f>
        <v>Pancoran</v>
      </c>
      <c r="G225" s="178" t="s">
        <v>1036</v>
      </c>
      <c r="H225" s="178" t="s">
        <v>1036</v>
      </c>
    </row>
    <row r="226" s="178" customFormat="true" ht="15" hidden="false" customHeight="false" outlineLevel="0" collapsed="false">
      <c r="A226" s="178" t="n">
        <v>27724</v>
      </c>
      <c r="B226" s="178" t="s">
        <v>46225</v>
      </c>
      <c r="C226" s="178" t="s">
        <v>46226</v>
      </c>
      <c r="D226" s="178" t="str">
        <f aca="false">IF(LEN(B226)=2,C226,"")</f>
        <v/>
      </c>
      <c r="E226" s="178" t="str">
        <f aca="false">IF(LEN(B226)=5,C226,"")</f>
        <v/>
      </c>
      <c r="F226" s="178" t="str">
        <f aca="false">IF(LEN(B226)=13,C226,"")</f>
        <v>Kalibata</v>
      </c>
      <c r="G226" s="178" t="s">
        <v>46226</v>
      </c>
      <c r="H226" s="178" t="s">
        <v>1036</v>
      </c>
    </row>
    <row r="227" s="178" customFormat="true" ht="15" hidden="false" customHeight="false" outlineLevel="0" collapsed="false">
      <c r="A227" s="178" t="n">
        <v>27725</v>
      </c>
      <c r="B227" s="178" t="s">
        <v>46227</v>
      </c>
      <c r="C227" s="178" t="s">
        <v>1035</v>
      </c>
      <c r="D227" s="178" t="str">
        <f aca="false">IF(LEN(B227)=2,C227,"")</f>
        <v/>
      </c>
      <c r="E227" s="178" t="str">
        <f aca="false">IF(LEN(B227)=5,C227,"")</f>
        <v/>
      </c>
      <c r="F227" s="178" t="str">
        <f aca="false">IF(LEN(B227)=13,C227,"")</f>
        <v>Rawajati</v>
      </c>
      <c r="G227" s="178" t="s">
        <v>1035</v>
      </c>
      <c r="H227" s="178" t="s">
        <v>1036</v>
      </c>
    </row>
    <row r="228" s="178" customFormat="true" ht="15" hidden="false" customHeight="false" outlineLevel="0" collapsed="false">
      <c r="A228" s="178" t="n">
        <v>27726</v>
      </c>
      <c r="B228" s="178" t="s">
        <v>46228</v>
      </c>
      <c r="C228" s="178" t="s">
        <v>46229</v>
      </c>
      <c r="D228" s="178" t="str">
        <f aca="false">IF(LEN(B228)=2,C228,"")</f>
        <v/>
      </c>
      <c r="E228" s="178" t="str">
        <f aca="false">IF(LEN(B228)=5,C228,"")</f>
        <v/>
      </c>
      <c r="F228" s="178" t="str">
        <f aca="false">IF(LEN(B228)=13,C228,"")</f>
        <v>Duren Tiga</v>
      </c>
      <c r="G228" s="178" t="s">
        <v>46229</v>
      </c>
      <c r="H228" s="178" t="s">
        <v>1036</v>
      </c>
    </row>
    <row r="229" s="178" customFormat="true" ht="15" hidden="false" customHeight="false" outlineLevel="0" collapsed="false">
      <c r="A229" s="178" t="n">
        <v>27727</v>
      </c>
      <c r="B229" s="178" t="s">
        <v>46230</v>
      </c>
      <c r="C229" s="178" t="s">
        <v>23091</v>
      </c>
      <c r="D229" s="178" t="str">
        <f aca="false">IF(LEN(B229)=2,C229,"")</f>
        <v/>
      </c>
      <c r="E229" s="178" t="str">
        <f aca="false">IF(LEN(B229)=5,C229,"")</f>
        <v/>
      </c>
      <c r="F229" s="178" t="str">
        <f aca="false">IF(LEN(B229)=13,C229,"")</f>
        <v>Pengadegan</v>
      </c>
      <c r="G229" s="178" t="s">
        <v>23091</v>
      </c>
      <c r="H229" s="178" t="s">
        <v>1036</v>
      </c>
    </row>
    <row r="230" s="178" customFormat="true" ht="15" hidden="false" customHeight="false" outlineLevel="0" collapsed="false">
      <c r="A230" s="178" t="n">
        <v>27728</v>
      </c>
      <c r="B230" s="178" t="s">
        <v>46231</v>
      </c>
      <c r="C230" s="178" t="s">
        <v>46232</v>
      </c>
      <c r="D230" s="178" t="str">
        <f aca="false">IF(LEN(B230)=2,C230,"")</f>
        <v/>
      </c>
      <c r="E230" s="178" t="str">
        <f aca="false">IF(LEN(B230)=5,C230,"")</f>
        <v/>
      </c>
      <c r="F230" s="178" t="str">
        <f aca="false">IF(LEN(B230)=13,C230,"")</f>
        <v>Cikoko</v>
      </c>
      <c r="G230" s="178" t="s">
        <v>46232</v>
      </c>
      <c r="H230" s="178" t="s">
        <v>1036</v>
      </c>
    </row>
    <row r="231" s="178" customFormat="true" ht="15" hidden="false" customHeight="false" outlineLevel="0" collapsed="false">
      <c r="A231" s="178" t="n">
        <v>27729</v>
      </c>
      <c r="B231" s="178" t="s">
        <v>46233</v>
      </c>
      <c r="C231" s="178" t="s">
        <v>26848</v>
      </c>
      <c r="D231" s="178" t="str">
        <f aca="false">IF(LEN(B231)=2,C231,"")</f>
        <v/>
      </c>
      <c r="E231" s="178" t="str">
        <f aca="false">IF(LEN(B231)=5,C231,"")</f>
        <v/>
      </c>
      <c r="F231" s="178" t="str">
        <f aca="false">IF(LEN(B231)=13,C231,"")</f>
        <v/>
      </c>
      <c r="H231" s="178" t="s">
        <v>26848</v>
      </c>
    </row>
    <row r="232" s="178" customFormat="true" ht="15" hidden="false" customHeight="false" outlineLevel="0" collapsed="false">
      <c r="A232" s="178" t="n">
        <v>27730</v>
      </c>
      <c r="B232" s="178" t="s">
        <v>46234</v>
      </c>
      <c r="C232" s="178" t="s">
        <v>26848</v>
      </c>
      <c r="D232" s="178" t="str">
        <f aca="false">IF(LEN(B232)=2,C232,"")</f>
        <v/>
      </c>
      <c r="E232" s="178" t="str">
        <f aca="false">IF(LEN(B232)=5,C232,"")</f>
        <v/>
      </c>
      <c r="F232" s="178" t="str">
        <f aca="false">IF(LEN(B232)=13,C232,"")</f>
        <v>Jagakarsa</v>
      </c>
      <c r="G232" s="178" t="s">
        <v>26848</v>
      </c>
      <c r="H232" s="178" t="s">
        <v>26848</v>
      </c>
    </row>
    <row r="233" s="178" customFormat="true" ht="15" hidden="false" customHeight="false" outlineLevel="0" collapsed="false">
      <c r="A233" s="178" t="n">
        <v>27731</v>
      </c>
      <c r="B233" s="178" t="s">
        <v>46235</v>
      </c>
      <c r="C233" s="178" t="s">
        <v>46236</v>
      </c>
      <c r="D233" s="178" t="str">
        <f aca="false">IF(LEN(B233)=2,C233,"")</f>
        <v/>
      </c>
      <c r="E233" s="178" t="str">
        <f aca="false">IF(LEN(B233)=5,C233,"")</f>
        <v/>
      </c>
      <c r="F233" s="178" t="str">
        <f aca="false">IF(LEN(B233)=13,C233,"")</f>
        <v>Srengseng Sawah</v>
      </c>
      <c r="G233" s="178" t="s">
        <v>46236</v>
      </c>
      <c r="H233" s="178" t="s">
        <v>26848</v>
      </c>
    </row>
    <row r="234" s="178" customFormat="true" ht="15" hidden="false" customHeight="false" outlineLevel="0" collapsed="false">
      <c r="A234" s="178" t="n">
        <v>27732</v>
      </c>
      <c r="B234" s="178" t="s">
        <v>46237</v>
      </c>
      <c r="C234" s="178" t="s">
        <v>46238</v>
      </c>
      <c r="D234" s="178" t="str">
        <f aca="false">IF(LEN(B234)=2,C234,"")</f>
        <v/>
      </c>
      <c r="E234" s="178" t="str">
        <f aca="false">IF(LEN(B234)=5,C234,"")</f>
        <v/>
      </c>
      <c r="F234" s="178" t="str">
        <f aca="false">IF(LEN(B234)=13,C234,"")</f>
        <v>Ciganjur</v>
      </c>
      <c r="G234" s="178" t="s">
        <v>46238</v>
      </c>
      <c r="H234" s="178" t="s">
        <v>26848</v>
      </c>
    </row>
    <row r="235" s="178" customFormat="true" ht="15" hidden="false" customHeight="false" outlineLevel="0" collapsed="false">
      <c r="A235" s="178" t="n">
        <v>27733</v>
      </c>
      <c r="B235" s="178" t="s">
        <v>46239</v>
      </c>
      <c r="C235" s="178" t="s">
        <v>46240</v>
      </c>
      <c r="D235" s="178" t="str">
        <f aca="false">IF(LEN(B235)=2,C235,"")</f>
        <v/>
      </c>
      <c r="E235" s="178" t="str">
        <f aca="false">IF(LEN(B235)=5,C235,"")</f>
        <v/>
      </c>
      <c r="F235" s="178" t="str">
        <f aca="false">IF(LEN(B235)=13,C235,"")</f>
        <v>Lenteng Agung</v>
      </c>
      <c r="G235" s="178" t="s">
        <v>46240</v>
      </c>
      <c r="H235" s="178" t="s">
        <v>26848</v>
      </c>
    </row>
    <row r="236" s="178" customFormat="true" ht="15" hidden="false" customHeight="false" outlineLevel="0" collapsed="false">
      <c r="A236" s="178" t="n">
        <v>27734</v>
      </c>
      <c r="B236" s="178" t="s">
        <v>46241</v>
      </c>
      <c r="C236" s="178" t="s">
        <v>46242</v>
      </c>
      <c r="D236" s="178" t="str">
        <f aca="false">IF(LEN(B236)=2,C236,"")</f>
        <v/>
      </c>
      <c r="E236" s="178" t="str">
        <f aca="false">IF(LEN(B236)=5,C236,"")</f>
        <v/>
      </c>
      <c r="F236" s="178" t="str">
        <f aca="false">IF(LEN(B236)=13,C236,"")</f>
        <v>Tanjung Barat</v>
      </c>
      <c r="G236" s="178" t="s">
        <v>46242</v>
      </c>
      <c r="H236" s="178" t="s">
        <v>26848</v>
      </c>
    </row>
    <row r="237" s="178" customFormat="true" ht="15" hidden="false" customHeight="false" outlineLevel="0" collapsed="false">
      <c r="A237" s="178" t="n">
        <v>27735</v>
      </c>
      <c r="B237" s="178" t="s">
        <v>46243</v>
      </c>
      <c r="C237" s="178" t="s">
        <v>46244</v>
      </c>
      <c r="D237" s="178" t="str">
        <f aca="false">IF(LEN(B237)=2,C237,"")</f>
        <v/>
      </c>
      <c r="E237" s="178" t="str">
        <f aca="false">IF(LEN(B237)=5,C237,"")</f>
        <v/>
      </c>
      <c r="F237" s="178" t="str">
        <f aca="false">IF(LEN(B237)=13,C237,"")</f>
        <v>Cipedak</v>
      </c>
      <c r="G237" s="178" t="s">
        <v>46244</v>
      </c>
      <c r="H237" s="178" t="s">
        <v>26848</v>
      </c>
    </row>
    <row r="238" s="178" customFormat="true" ht="15" hidden="false" customHeight="false" outlineLevel="0" collapsed="false">
      <c r="A238" s="178" t="n">
        <v>27736</v>
      </c>
      <c r="B238" s="178" t="s">
        <v>46245</v>
      </c>
      <c r="C238" s="178" t="s">
        <v>3981</v>
      </c>
      <c r="D238" s="178" t="str">
        <f aca="false">IF(LEN(B238)=2,C238,"")</f>
        <v/>
      </c>
      <c r="E238" s="178" t="str">
        <f aca="false">IF(LEN(B238)=5,C238,"")</f>
        <v/>
      </c>
      <c r="F238" s="178" t="str">
        <f aca="false">IF(LEN(B238)=13,C238,"")</f>
        <v/>
      </c>
      <c r="H238" s="178" t="s">
        <v>3981</v>
      </c>
    </row>
    <row r="239" s="178" customFormat="true" ht="15" hidden="false" customHeight="false" outlineLevel="0" collapsed="false">
      <c r="A239" s="178" t="n">
        <v>27737</v>
      </c>
      <c r="B239" s="178" t="s">
        <v>46246</v>
      </c>
      <c r="C239" s="178" t="s">
        <v>3981</v>
      </c>
      <c r="D239" s="178" t="str">
        <f aca="false">IF(LEN(B239)=2,C239,"")</f>
        <v/>
      </c>
      <c r="E239" s="178" t="str">
        <f aca="false">IF(LEN(B239)=5,C239,"")</f>
        <v/>
      </c>
      <c r="F239" s="178" t="str">
        <f aca="false">IF(LEN(B239)=13,C239,"")</f>
        <v>Pesanggrahan</v>
      </c>
      <c r="G239" s="178" t="s">
        <v>3981</v>
      </c>
      <c r="H239" s="178" t="s">
        <v>3981</v>
      </c>
    </row>
    <row r="240" s="178" customFormat="true" ht="15" hidden="false" customHeight="false" outlineLevel="0" collapsed="false">
      <c r="A240" s="178" t="n">
        <v>27738</v>
      </c>
      <c r="B240" s="178" t="s">
        <v>46247</v>
      </c>
      <c r="C240" s="178" t="s">
        <v>3980</v>
      </c>
      <c r="D240" s="178" t="str">
        <f aca="false">IF(LEN(B240)=2,C240,"")</f>
        <v/>
      </c>
      <c r="E240" s="178" t="str">
        <f aca="false">IF(LEN(B240)=5,C240,"")</f>
        <v/>
      </c>
      <c r="F240" s="178" t="str">
        <f aca="false">IF(LEN(B240)=13,C240,"")</f>
        <v>Bintaro</v>
      </c>
      <c r="G240" s="178" t="s">
        <v>3980</v>
      </c>
      <c r="H240" s="178" t="s">
        <v>3981</v>
      </c>
    </row>
    <row r="241" s="178" customFormat="true" ht="15" hidden="false" customHeight="false" outlineLevel="0" collapsed="false">
      <c r="A241" s="178" t="n">
        <v>27739</v>
      </c>
      <c r="B241" s="178" t="s">
        <v>46248</v>
      </c>
      <c r="C241" s="178" t="s">
        <v>46249</v>
      </c>
      <c r="D241" s="178" t="str">
        <f aca="false">IF(LEN(B241)=2,C241,"")</f>
        <v/>
      </c>
      <c r="E241" s="178" t="str">
        <f aca="false">IF(LEN(B241)=5,C241,"")</f>
        <v/>
      </c>
      <c r="F241" s="178" t="str">
        <f aca="false">IF(LEN(B241)=13,C241,"")</f>
        <v>Petukangan Utara</v>
      </c>
      <c r="G241" s="178" t="s">
        <v>46249</v>
      </c>
      <c r="H241" s="178" t="s">
        <v>3981</v>
      </c>
    </row>
    <row r="242" s="178" customFormat="true" ht="15" hidden="false" customHeight="false" outlineLevel="0" collapsed="false">
      <c r="A242" s="178" t="n">
        <v>27740</v>
      </c>
      <c r="B242" s="178" t="s">
        <v>46250</v>
      </c>
      <c r="C242" s="178" t="s">
        <v>6030</v>
      </c>
      <c r="D242" s="178" t="str">
        <f aca="false">IF(LEN(B242)=2,C242,"")</f>
        <v/>
      </c>
      <c r="E242" s="178" t="str">
        <f aca="false">IF(LEN(B242)=5,C242,"")</f>
        <v/>
      </c>
      <c r="F242" s="178" t="str">
        <f aca="false">IF(LEN(B242)=13,C242,"")</f>
        <v>Petukangan Selatan</v>
      </c>
      <c r="G242" s="178" t="s">
        <v>6030</v>
      </c>
      <c r="H242" s="178" t="s">
        <v>3981</v>
      </c>
    </row>
    <row r="243" s="178" customFormat="true" ht="15" hidden="false" customHeight="false" outlineLevel="0" collapsed="false">
      <c r="A243" s="178" t="n">
        <v>27741</v>
      </c>
      <c r="B243" s="178" t="s">
        <v>46251</v>
      </c>
      <c r="C243" s="178" t="s">
        <v>18609</v>
      </c>
      <c r="D243" s="178" t="str">
        <f aca="false">IF(LEN(B243)=2,C243,"")</f>
        <v/>
      </c>
      <c r="E243" s="178" t="str">
        <f aca="false">IF(LEN(B243)=5,C243,"")</f>
        <v/>
      </c>
      <c r="F243" s="178" t="str">
        <f aca="false">IF(LEN(B243)=13,C243,"")</f>
        <v>Ulujami</v>
      </c>
      <c r="G243" s="178" t="s">
        <v>18609</v>
      </c>
      <c r="H243" s="178" t="s">
        <v>3981</v>
      </c>
    </row>
    <row r="244" s="178" customFormat="true" ht="15" hidden="false" customHeight="false" outlineLevel="0" collapsed="false">
      <c r="A244" s="178" t="n">
        <v>27742</v>
      </c>
      <c r="B244" s="178" t="s">
        <v>46252</v>
      </c>
      <c r="C244" s="178" t="s">
        <v>46253</v>
      </c>
      <c r="D244" s="178" t="str">
        <f aca="false">IF(LEN(B244)=2,C244,"")</f>
        <v/>
      </c>
      <c r="E244" s="178" t="str">
        <f aca="false">IF(LEN(B244)=5,C244,"")</f>
        <v>KOTA ADM. JAKARTA TIMUR</v>
      </c>
      <c r="F244" s="178" t="str">
        <f aca="false">IF(LEN(B244)=13,C244,"")</f>
        <v/>
      </c>
      <c r="H244" s="178" t="s">
        <v>3981</v>
      </c>
    </row>
    <row r="245" s="178" customFormat="true" ht="15" hidden="false" customHeight="false" outlineLevel="0" collapsed="false">
      <c r="A245" s="178" t="n">
        <v>27743</v>
      </c>
      <c r="B245" s="178" t="s">
        <v>46254</v>
      </c>
      <c r="C245" s="178" t="s">
        <v>46255</v>
      </c>
      <c r="D245" s="178" t="str">
        <f aca="false">IF(LEN(B245)=2,C245,"")</f>
        <v/>
      </c>
      <c r="E245" s="178" t="str">
        <f aca="false">IF(LEN(B245)=5,C245,"")</f>
        <v/>
      </c>
      <c r="F245" s="178" t="str">
        <f aca="false">IF(LEN(B245)=13,C245,"")</f>
        <v/>
      </c>
      <c r="H245" s="178" t="s">
        <v>46255</v>
      </c>
    </row>
    <row r="246" s="178" customFormat="true" ht="15" hidden="false" customHeight="false" outlineLevel="0" collapsed="false">
      <c r="A246" s="178" t="n">
        <v>27744</v>
      </c>
      <c r="B246" s="178" t="s">
        <v>46256</v>
      </c>
      <c r="C246" s="178" t="s">
        <v>46257</v>
      </c>
      <c r="D246" s="178" t="str">
        <f aca="false">IF(LEN(B246)=2,C246,"")</f>
        <v/>
      </c>
      <c r="E246" s="178" t="str">
        <f aca="false">IF(LEN(B246)=5,C246,"")</f>
        <v/>
      </c>
      <c r="F246" s="178" t="str">
        <f aca="false">IF(LEN(B246)=13,C246,"")</f>
        <v>Pisangan Baru</v>
      </c>
      <c r="G246" s="178" t="s">
        <v>46257</v>
      </c>
      <c r="H246" s="178" t="s">
        <v>46255</v>
      </c>
    </row>
    <row r="247" s="178" customFormat="true" ht="15" hidden="false" customHeight="false" outlineLevel="0" collapsed="false">
      <c r="A247" s="178" t="n">
        <v>27745</v>
      </c>
      <c r="B247" s="178" t="s">
        <v>46258</v>
      </c>
      <c r="C247" s="178" t="s">
        <v>46259</v>
      </c>
      <c r="D247" s="178" t="str">
        <f aca="false">IF(LEN(B247)=2,C247,"")</f>
        <v/>
      </c>
      <c r="E247" s="178" t="str">
        <f aca="false">IF(LEN(B247)=5,C247,"")</f>
        <v/>
      </c>
      <c r="F247" s="178" t="str">
        <f aca="false">IF(LEN(B247)=13,C247,"")</f>
        <v>Utan Kayu Utara</v>
      </c>
      <c r="G247" s="178" t="s">
        <v>46259</v>
      </c>
      <c r="H247" s="178" t="s">
        <v>46255</v>
      </c>
    </row>
    <row r="248" s="178" customFormat="true" ht="15" hidden="false" customHeight="false" outlineLevel="0" collapsed="false">
      <c r="A248" s="178" t="n">
        <v>27746</v>
      </c>
      <c r="B248" s="178" t="s">
        <v>46260</v>
      </c>
      <c r="C248" s="178" t="s">
        <v>46261</v>
      </c>
      <c r="D248" s="178" t="str">
        <f aca="false">IF(LEN(B248)=2,C248,"")</f>
        <v/>
      </c>
      <c r="E248" s="178" t="str">
        <f aca="false">IF(LEN(B248)=5,C248,"")</f>
        <v/>
      </c>
      <c r="F248" s="178" t="str">
        <f aca="false">IF(LEN(B248)=13,C248,"")</f>
        <v>Kayu Manis</v>
      </c>
      <c r="G248" s="178" t="s">
        <v>46261</v>
      </c>
      <c r="H248" s="178" t="s">
        <v>46255</v>
      </c>
    </row>
    <row r="249" s="178" customFormat="true" ht="15" hidden="false" customHeight="false" outlineLevel="0" collapsed="false">
      <c r="A249" s="178" t="n">
        <v>27747</v>
      </c>
      <c r="B249" s="178" t="s">
        <v>46262</v>
      </c>
      <c r="C249" s="178" t="s">
        <v>46263</v>
      </c>
      <c r="D249" s="178" t="str">
        <f aca="false">IF(LEN(B249)=2,C249,"")</f>
        <v/>
      </c>
      <c r="E249" s="178" t="str">
        <f aca="false">IF(LEN(B249)=5,C249,"")</f>
        <v/>
      </c>
      <c r="F249" s="178" t="str">
        <f aca="false">IF(LEN(B249)=13,C249,"")</f>
        <v>Palmeriam</v>
      </c>
      <c r="G249" s="178" t="s">
        <v>46263</v>
      </c>
      <c r="H249" s="178" t="s">
        <v>46255</v>
      </c>
    </row>
    <row r="250" s="178" customFormat="true" ht="15" hidden="false" customHeight="false" outlineLevel="0" collapsed="false">
      <c r="A250" s="178" t="n">
        <v>27748</v>
      </c>
      <c r="B250" s="178" t="s">
        <v>46264</v>
      </c>
      <c r="C250" s="178" t="s">
        <v>42737</v>
      </c>
      <c r="D250" s="178" t="str">
        <f aca="false">IF(LEN(B250)=2,C250,"")</f>
        <v/>
      </c>
      <c r="E250" s="178" t="str">
        <f aca="false">IF(LEN(B250)=5,C250,"")</f>
        <v/>
      </c>
      <c r="F250" s="178" t="str">
        <f aca="false">IF(LEN(B250)=13,C250,"")</f>
        <v>Kebon Manggis</v>
      </c>
      <c r="G250" s="178" t="s">
        <v>42737</v>
      </c>
      <c r="H250" s="178" t="s">
        <v>46255</v>
      </c>
    </row>
    <row r="251" s="178" customFormat="true" ht="15" hidden="false" customHeight="false" outlineLevel="0" collapsed="false">
      <c r="A251" s="178" t="n">
        <v>27749</v>
      </c>
      <c r="B251" s="178" t="s">
        <v>46265</v>
      </c>
      <c r="C251" s="178" t="s">
        <v>46266</v>
      </c>
      <c r="D251" s="178" t="str">
        <f aca="false">IF(LEN(B251)=2,C251,"")</f>
        <v/>
      </c>
      <c r="E251" s="178" t="str">
        <f aca="false">IF(LEN(B251)=5,C251,"")</f>
        <v/>
      </c>
      <c r="F251" s="178" t="str">
        <f aca="false">IF(LEN(B251)=13,C251,"")</f>
        <v>Utan Kayu Selatan</v>
      </c>
      <c r="G251" s="178" t="s">
        <v>46266</v>
      </c>
      <c r="H251" s="178" t="s">
        <v>46255</v>
      </c>
    </row>
    <row r="252" s="178" customFormat="true" ht="15" hidden="false" customHeight="false" outlineLevel="0" collapsed="false">
      <c r="A252" s="178" t="n">
        <v>27750</v>
      </c>
      <c r="B252" s="178" t="s">
        <v>46267</v>
      </c>
      <c r="C252" s="178" t="s">
        <v>46268</v>
      </c>
      <c r="D252" s="178" t="str">
        <f aca="false">IF(LEN(B252)=2,C252,"")</f>
        <v/>
      </c>
      <c r="E252" s="178" t="str">
        <f aca="false">IF(LEN(B252)=5,C252,"")</f>
        <v/>
      </c>
      <c r="F252" s="178" t="str">
        <f aca="false">IF(LEN(B252)=13,C252,"")</f>
        <v/>
      </c>
      <c r="H252" s="178" t="s">
        <v>46268</v>
      </c>
    </row>
    <row r="253" s="178" customFormat="true" ht="15" hidden="false" customHeight="false" outlineLevel="0" collapsed="false">
      <c r="A253" s="178" t="n">
        <v>27751</v>
      </c>
      <c r="B253" s="178" t="s">
        <v>46269</v>
      </c>
      <c r="C253" s="178" t="s">
        <v>46270</v>
      </c>
      <c r="D253" s="178" t="str">
        <f aca="false">IF(LEN(B253)=2,C253,"")</f>
        <v/>
      </c>
      <c r="E253" s="178" t="str">
        <f aca="false">IF(LEN(B253)=5,C253,"")</f>
        <v/>
      </c>
      <c r="F253" s="178" t="str">
        <f aca="false">IF(LEN(B253)=13,C253,"")</f>
        <v>Pulo Gadung</v>
      </c>
      <c r="G253" s="178" t="s">
        <v>46270</v>
      </c>
      <c r="H253" s="178" t="s">
        <v>46268</v>
      </c>
    </row>
    <row r="254" s="178" customFormat="true" ht="15" hidden="false" customHeight="false" outlineLevel="0" collapsed="false">
      <c r="A254" s="178" t="n">
        <v>27752</v>
      </c>
      <c r="B254" s="178" t="s">
        <v>46271</v>
      </c>
      <c r="C254" s="178" t="s">
        <v>46272</v>
      </c>
      <c r="D254" s="178" t="str">
        <f aca="false">IF(LEN(B254)=2,C254,"")</f>
        <v/>
      </c>
      <c r="E254" s="178" t="str">
        <f aca="false">IF(LEN(B254)=5,C254,"")</f>
        <v/>
      </c>
      <c r="F254" s="178" t="str">
        <f aca="false">IF(LEN(B254)=13,C254,"")</f>
        <v>Pisangan Timur</v>
      </c>
      <c r="G254" s="178" t="s">
        <v>46272</v>
      </c>
      <c r="H254" s="178" t="s">
        <v>46268</v>
      </c>
    </row>
    <row r="255" s="178" customFormat="true" ht="15" hidden="false" customHeight="false" outlineLevel="0" collapsed="false">
      <c r="A255" s="178" t="n">
        <v>27753</v>
      </c>
      <c r="B255" s="178" t="s">
        <v>46273</v>
      </c>
      <c r="C255" s="178" t="s">
        <v>46274</v>
      </c>
      <c r="D255" s="178" t="str">
        <f aca="false">IF(LEN(B255)=2,C255,"")</f>
        <v/>
      </c>
      <c r="E255" s="178" t="str">
        <f aca="false">IF(LEN(B255)=5,C255,"")</f>
        <v/>
      </c>
      <c r="F255" s="178" t="str">
        <f aca="false">IF(LEN(B255)=13,C255,"")</f>
        <v>Cipinang</v>
      </c>
      <c r="G255" s="178" t="s">
        <v>46274</v>
      </c>
      <c r="H255" s="178" t="s">
        <v>46268</v>
      </c>
    </row>
    <row r="256" s="178" customFormat="true" ht="15" hidden="false" customHeight="false" outlineLevel="0" collapsed="false">
      <c r="A256" s="178" t="n">
        <v>27754</v>
      </c>
      <c r="B256" s="178" t="s">
        <v>46275</v>
      </c>
      <c r="C256" s="178" t="s">
        <v>46276</v>
      </c>
      <c r="D256" s="178" t="str">
        <f aca="false">IF(LEN(B256)=2,C256,"")</f>
        <v/>
      </c>
      <c r="E256" s="178" t="str">
        <f aca="false">IF(LEN(B256)=5,C256,"")</f>
        <v/>
      </c>
      <c r="F256" s="178" t="str">
        <f aca="false">IF(LEN(B256)=13,C256,"")</f>
        <v>Jatinegara Kaum</v>
      </c>
      <c r="G256" s="178" t="s">
        <v>46276</v>
      </c>
      <c r="H256" s="178" t="s">
        <v>46268</v>
      </c>
    </row>
    <row r="257" s="178" customFormat="true" ht="15" hidden="false" customHeight="false" outlineLevel="0" collapsed="false">
      <c r="A257" s="178" t="n">
        <v>27755</v>
      </c>
      <c r="B257" s="178" t="s">
        <v>46277</v>
      </c>
      <c r="C257" s="178" t="s">
        <v>46278</v>
      </c>
      <c r="D257" s="178" t="str">
        <f aca="false">IF(LEN(B257)=2,C257,"")</f>
        <v/>
      </c>
      <c r="E257" s="178" t="str">
        <f aca="false">IF(LEN(B257)=5,C257,"")</f>
        <v/>
      </c>
      <c r="F257" s="178" t="str">
        <f aca="false">IF(LEN(B257)=13,C257,"")</f>
        <v>Rawamangun</v>
      </c>
      <c r="G257" s="178" t="s">
        <v>46278</v>
      </c>
      <c r="H257" s="178" t="s">
        <v>46268</v>
      </c>
    </row>
    <row r="258" s="178" customFormat="true" ht="15" hidden="false" customHeight="false" outlineLevel="0" collapsed="false">
      <c r="A258" s="178" t="n">
        <v>27756</v>
      </c>
      <c r="B258" s="178" t="s">
        <v>46279</v>
      </c>
      <c r="C258" s="178" t="s">
        <v>46280</v>
      </c>
      <c r="D258" s="178" t="str">
        <f aca="false">IF(LEN(B258)=2,C258,"")</f>
        <v/>
      </c>
      <c r="E258" s="178" t="str">
        <f aca="false">IF(LEN(B258)=5,C258,"")</f>
        <v/>
      </c>
      <c r="F258" s="178" t="str">
        <f aca="false">IF(LEN(B258)=13,C258,"")</f>
        <v>Kayu Putih</v>
      </c>
      <c r="G258" s="178" t="s">
        <v>46280</v>
      </c>
      <c r="H258" s="178" t="s">
        <v>46268</v>
      </c>
    </row>
    <row r="259" s="178" customFormat="true" ht="15" hidden="false" customHeight="false" outlineLevel="0" collapsed="false">
      <c r="A259" s="178" t="n">
        <v>27757</v>
      </c>
      <c r="B259" s="178" t="s">
        <v>46281</v>
      </c>
      <c r="C259" s="178" t="s">
        <v>46282</v>
      </c>
      <c r="D259" s="178" t="str">
        <f aca="false">IF(LEN(B259)=2,C259,"")</f>
        <v/>
      </c>
      <c r="E259" s="178" t="str">
        <f aca="false">IF(LEN(B259)=5,C259,"")</f>
        <v/>
      </c>
      <c r="F259" s="178" t="str">
        <f aca="false">IF(LEN(B259)=13,C259,"")</f>
        <v>Jati</v>
      </c>
      <c r="G259" s="178" t="s">
        <v>46282</v>
      </c>
      <c r="H259" s="178" t="s">
        <v>46268</v>
      </c>
    </row>
    <row r="260" s="178" customFormat="true" ht="15" hidden="false" customHeight="false" outlineLevel="0" collapsed="false">
      <c r="A260" s="178" t="n">
        <v>27758</v>
      </c>
      <c r="B260" s="178" t="s">
        <v>46283</v>
      </c>
      <c r="C260" s="178" t="s">
        <v>38497</v>
      </c>
      <c r="D260" s="178" t="str">
        <f aca="false">IF(LEN(B260)=2,C260,"")</f>
        <v/>
      </c>
      <c r="E260" s="178" t="str">
        <f aca="false">IF(LEN(B260)=5,C260,"")</f>
        <v/>
      </c>
      <c r="F260" s="178" t="str">
        <f aca="false">IF(LEN(B260)=13,C260,"")</f>
        <v/>
      </c>
      <c r="H260" s="178" t="s">
        <v>38497</v>
      </c>
    </row>
    <row r="261" s="178" customFormat="true" ht="15" hidden="false" customHeight="false" outlineLevel="0" collapsed="false">
      <c r="A261" s="178" t="n">
        <v>27759</v>
      </c>
      <c r="B261" s="178" t="s">
        <v>46284</v>
      </c>
      <c r="C261" s="178" t="s">
        <v>46285</v>
      </c>
      <c r="D261" s="178" t="str">
        <f aca="false">IF(LEN(B261)=2,C261,"")</f>
        <v/>
      </c>
      <c r="E261" s="178" t="str">
        <f aca="false">IF(LEN(B261)=5,C261,"")</f>
        <v/>
      </c>
      <c r="F261" s="178" t="str">
        <f aca="false">IF(LEN(B261)=13,C261,"")</f>
        <v>Kampung Melayu</v>
      </c>
      <c r="G261" s="178" t="s">
        <v>46285</v>
      </c>
      <c r="H261" s="178" t="s">
        <v>38497</v>
      </c>
    </row>
    <row r="262" s="178" customFormat="true" ht="15" hidden="false" customHeight="false" outlineLevel="0" collapsed="false">
      <c r="A262" s="178" t="n">
        <v>27760</v>
      </c>
      <c r="B262" s="178" t="s">
        <v>46286</v>
      </c>
      <c r="C262" s="178" t="s">
        <v>46287</v>
      </c>
      <c r="D262" s="178" t="str">
        <f aca="false">IF(LEN(B262)=2,C262,"")</f>
        <v/>
      </c>
      <c r="E262" s="178" t="str">
        <f aca="false">IF(LEN(B262)=5,C262,"")</f>
        <v/>
      </c>
      <c r="F262" s="178" t="str">
        <f aca="false">IF(LEN(B262)=13,C262,"")</f>
        <v>Bidara Cina</v>
      </c>
      <c r="G262" s="178" t="s">
        <v>46287</v>
      </c>
      <c r="H262" s="178" t="s">
        <v>38497</v>
      </c>
    </row>
    <row r="263" s="178" customFormat="true" ht="15" hidden="false" customHeight="false" outlineLevel="0" collapsed="false">
      <c r="A263" s="178" t="n">
        <v>27761</v>
      </c>
      <c r="B263" s="178" t="s">
        <v>46288</v>
      </c>
      <c r="C263" s="178" t="s">
        <v>46289</v>
      </c>
      <c r="D263" s="178" t="str">
        <f aca="false">IF(LEN(B263)=2,C263,"")</f>
        <v/>
      </c>
      <c r="E263" s="178" t="str">
        <f aca="false">IF(LEN(B263)=5,C263,"")</f>
        <v/>
      </c>
      <c r="F263" s="178" t="str">
        <f aca="false">IF(LEN(B263)=13,C263,"")</f>
        <v>Bali Mester</v>
      </c>
      <c r="G263" s="178" t="s">
        <v>46289</v>
      </c>
      <c r="H263" s="178" t="s">
        <v>38497</v>
      </c>
    </row>
    <row r="264" s="178" customFormat="true" ht="15" hidden="false" customHeight="false" outlineLevel="0" collapsed="false">
      <c r="A264" s="178" t="n">
        <v>27762</v>
      </c>
      <c r="B264" s="178" t="s">
        <v>46290</v>
      </c>
      <c r="C264" s="178" t="s">
        <v>46291</v>
      </c>
      <c r="D264" s="178" t="str">
        <f aca="false">IF(LEN(B264)=2,C264,"")</f>
        <v/>
      </c>
      <c r="E264" s="178" t="str">
        <f aca="false">IF(LEN(B264)=5,C264,"")</f>
        <v/>
      </c>
      <c r="F264" s="178" t="str">
        <f aca="false">IF(LEN(B264)=13,C264,"")</f>
        <v>Rawa Bunga</v>
      </c>
      <c r="G264" s="178" t="s">
        <v>46291</v>
      </c>
      <c r="H264" s="178" t="s">
        <v>38497</v>
      </c>
    </row>
    <row r="265" s="178" customFormat="true" ht="15" hidden="false" customHeight="false" outlineLevel="0" collapsed="false">
      <c r="A265" s="178" t="n">
        <v>27763</v>
      </c>
      <c r="B265" s="178" t="s">
        <v>46292</v>
      </c>
      <c r="C265" s="178" t="s">
        <v>46293</v>
      </c>
      <c r="D265" s="178" t="str">
        <f aca="false">IF(LEN(B265)=2,C265,"")</f>
        <v/>
      </c>
      <c r="E265" s="178" t="str">
        <f aca="false">IF(LEN(B265)=5,C265,"")</f>
        <v/>
      </c>
      <c r="F265" s="178" t="str">
        <f aca="false">IF(LEN(B265)=13,C265,"")</f>
        <v>Cipinang Cempedak</v>
      </c>
      <c r="G265" s="178" t="s">
        <v>46293</v>
      </c>
      <c r="H265" s="178" t="s">
        <v>38497</v>
      </c>
    </row>
    <row r="266" s="178" customFormat="true" ht="15" hidden="false" customHeight="false" outlineLevel="0" collapsed="false">
      <c r="A266" s="178" t="n">
        <v>27764</v>
      </c>
      <c r="B266" s="178" t="s">
        <v>46294</v>
      </c>
      <c r="C266" s="178" t="s">
        <v>46295</v>
      </c>
      <c r="D266" s="178" t="str">
        <f aca="false">IF(LEN(B266)=2,C266,"")</f>
        <v/>
      </c>
      <c r="E266" s="178" t="str">
        <f aca="false">IF(LEN(B266)=5,C266,"")</f>
        <v/>
      </c>
      <c r="F266" s="178" t="str">
        <f aca="false">IF(LEN(B266)=13,C266,"")</f>
        <v>Cipinang Muara</v>
      </c>
      <c r="G266" s="178" t="s">
        <v>46295</v>
      </c>
      <c r="H266" s="178" t="s">
        <v>38497</v>
      </c>
    </row>
    <row r="267" s="178" customFormat="true" ht="15" hidden="false" customHeight="false" outlineLevel="0" collapsed="false">
      <c r="A267" s="178" t="n">
        <v>27765</v>
      </c>
      <c r="B267" s="178" t="s">
        <v>46296</v>
      </c>
      <c r="C267" s="178" t="s">
        <v>46297</v>
      </c>
      <c r="D267" s="178" t="str">
        <f aca="false">IF(LEN(B267)=2,C267,"")</f>
        <v/>
      </c>
      <c r="E267" s="178" t="str">
        <f aca="false">IF(LEN(B267)=5,C267,"")</f>
        <v/>
      </c>
      <c r="F267" s="178" t="str">
        <f aca="false">IF(LEN(B267)=13,C267,"")</f>
        <v>Cipinang Besar Selatan</v>
      </c>
      <c r="G267" s="178" t="s">
        <v>46297</v>
      </c>
      <c r="H267" s="178" t="s">
        <v>38497</v>
      </c>
    </row>
    <row r="268" s="178" customFormat="true" ht="15" hidden="false" customHeight="false" outlineLevel="0" collapsed="false">
      <c r="A268" s="178" t="n">
        <v>27766</v>
      </c>
      <c r="B268" s="178" t="s">
        <v>46298</v>
      </c>
      <c r="C268" s="178" t="s">
        <v>46299</v>
      </c>
      <c r="D268" s="178" t="str">
        <f aca="false">IF(LEN(B268)=2,C268,"")</f>
        <v/>
      </c>
      <c r="E268" s="178" t="str">
        <f aca="false">IF(LEN(B268)=5,C268,"")</f>
        <v/>
      </c>
      <c r="F268" s="178" t="str">
        <f aca="false">IF(LEN(B268)=13,C268,"")</f>
        <v>Cipinang Besar Utara</v>
      </c>
      <c r="G268" s="178" t="s">
        <v>46299</v>
      </c>
      <c r="H268" s="178" t="s">
        <v>38497</v>
      </c>
    </row>
    <row r="269" s="178" customFormat="true" ht="15" hidden="false" customHeight="false" outlineLevel="0" collapsed="false">
      <c r="A269" s="178" t="n">
        <v>27767</v>
      </c>
      <c r="B269" s="178" t="s">
        <v>46300</v>
      </c>
      <c r="C269" s="178" t="s">
        <v>46301</v>
      </c>
      <c r="D269" s="178" t="str">
        <f aca="false">IF(LEN(B269)=2,C269,"")</f>
        <v/>
      </c>
      <c r="E269" s="178" t="str">
        <f aca="false">IF(LEN(B269)=5,C269,"")</f>
        <v/>
      </c>
      <c r="F269" s="178" t="str">
        <f aca="false">IF(LEN(B269)=13,C269,"")</f>
        <v/>
      </c>
      <c r="H269" s="178" t="s">
        <v>46301</v>
      </c>
    </row>
    <row r="270" s="178" customFormat="true" ht="15" hidden="false" customHeight="false" outlineLevel="0" collapsed="false">
      <c r="A270" s="178" t="n">
        <v>27768</v>
      </c>
      <c r="B270" s="178" t="s">
        <v>46302</v>
      </c>
      <c r="C270" s="178" t="s">
        <v>46301</v>
      </c>
      <c r="D270" s="178" t="str">
        <f aca="false">IF(LEN(B270)=2,C270,"")</f>
        <v/>
      </c>
      <c r="E270" s="178" t="str">
        <f aca="false">IF(LEN(B270)=5,C270,"")</f>
        <v/>
      </c>
      <c r="F270" s="178" t="str">
        <f aca="false">IF(LEN(B270)=13,C270,"")</f>
        <v>Kramatjati</v>
      </c>
      <c r="G270" s="178" t="s">
        <v>46301</v>
      </c>
      <c r="H270" s="178" t="s">
        <v>46301</v>
      </c>
    </row>
    <row r="271" s="178" customFormat="true" ht="15" hidden="false" customHeight="false" outlineLevel="0" collapsed="false">
      <c r="A271" s="178" t="n">
        <v>27769</v>
      </c>
      <c r="B271" s="178" t="s">
        <v>46303</v>
      </c>
      <c r="C271" s="178" t="s">
        <v>46304</v>
      </c>
      <c r="D271" s="178" t="str">
        <f aca="false">IF(LEN(B271)=2,C271,"")</f>
        <v/>
      </c>
      <c r="E271" s="178" t="str">
        <f aca="false">IF(LEN(B271)=5,C271,"")</f>
        <v/>
      </c>
      <c r="F271" s="178" t="str">
        <f aca="false">IF(LEN(B271)=13,C271,"")</f>
        <v>Tengah</v>
      </c>
      <c r="G271" s="178" t="s">
        <v>46304</v>
      </c>
      <c r="H271" s="178" t="s">
        <v>46301</v>
      </c>
    </row>
    <row r="272" s="178" customFormat="true" ht="15" hidden="false" customHeight="false" outlineLevel="0" collapsed="false">
      <c r="A272" s="178" t="n">
        <v>27770</v>
      </c>
      <c r="B272" s="178" t="s">
        <v>46305</v>
      </c>
      <c r="C272" s="178" t="s">
        <v>46306</v>
      </c>
      <c r="D272" s="178" t="str">
        <f aca="false">IF(LEN(B272)=2,C272,"")</f>
        <v/>
      </c>
      <c r="E272" s="178" t="str">
        <f aca="false">IF(LEN(B272)=5,C272,"")</f>
        <v/>
      </c>
      <c r="F272" s="178" t="str">
        <f aca="false">IF(LEN(B272)=13,C272,"")</f>
        <v>Dukuh</v>
      </c>
      <c r="G272" s="178" t="s">
        <v>46306</v>
      </c>
      <c r="H272" s="178" t="s">
        <v>46301</v>
      </c>
    </row>
    <row r="273" s="178" customFormat="true" ht="15" hidden="false" customHeight="false" outlineLevel="0" collapsed="false">
      <c r="A273" s="178" t="n">
        <v>27771</v>
      </c>
      <c r="B273" s="178" t="s">
        <v>46307</v>
      </c>
      <c r="C273" s="178" t="s">
        <v>25788</v>
      </c>
      <c r="D273" s="178" t="str">
        <f aca="false">IF(LEN(B273)=2,C273,"")</f>
        <v/>
      </c>
      <c r="E273" s="178" t="str">
        <f aca="false">IF(LEN(B273)=5,C273,"")</f>
        <v/>
      </c>
      <c r="F273" s="178" t="str">
        <f aca="false">IF(LEN(B273)=13,C273,"")</f>
        <v>Batu Ampar</v>
      </c>
      <c r="G273" s="178" t="s">
        <v>25788</v>
      </c>
      <c r="H273" s="178" t="s">
        <v>46301</v>
      </c>
    </row>
    <row r="274" s="178" customFormat="true" ht="15" hidden="false" customHeight="false" outlineLevel="0" collapsed="false">
      <c r="A274" s="178" t="n">
        <v>27772</v>
      </c>
      <c r="B274" s="178" t="s">
        <v>46308</v>
      </c>
      <c r="C274" s="178" t="s">
        <v>46309</v>
      </c>
      <c r="D274" s="178" t="str">
        <f aca="false">IF(LEN(B274)=2,C274,"")</f>
        <v/>
      </c>
      <c r="E274" s="178" t="str">
        <f aca="false">IF(LEN(B274)=5,C274,"")</f>
        <v/>
      </c>
      <c r="F274" s="178" t="str">
        <f aca="false">IF(LEN(B274)=13,C274,"")</f>
        <v>Balekambang</v>
      </c>
      <c r="G274" s="178" t="s">
        <v>46309</v>
      </c>
      <c r="H274" s="178" t="s">
        <v>46301</v>
      </c>
    </row>
    <row r="275" s="178" customFormat="true" ht="15" hidden="false" customHeight="false" outlineLevel="0" collapsed="false">
      <c r="A275" s="178" t="n">
        <v>27773</v>
      </c>
      <c r="B275" s="178" t="s">
        <v>46310</v>
      </c>
      <c r="C275" s="178" t="s">
        <v>46311</v>
      </c>
      <c r="D275" s="178" t="str">
        <f aca="false">IF(LEN(B275)=2,C275,"")</f>
        <v/>
      </c>
      <c r="E275" s="178" t="str">
        <f aca="false">IF(LEN(B275)=5,C275,"")</f>
        <v/>
      </c>
      <c r="F275" s="178" t="str">
        <f aca="false">IF(LEN(B275)=13,C275,"")</f>
        <v>Cililitan</v>
      </c>
      <c r="G275" s="178" t="s">
        <v>46311</v>
      </c>
      <c r="H275" s="178" t="s">
        <v>46301</v>
      </c>
    </row>
    <row r="276" s="178" customFormat="true" ht="15" hidden="false" customHeight="false" outlineLevel="0" collapsed="false">
      <c r="A276" s="178" t="n">
        <v>27774</v>
      </c>
      <c r="B276" s="178" t="s">
        <v>46312</v>
      </c>
      <c r="C276" s="178" t="s">
        <v>46313</v>
      </c>
      <c r="D276" s="178" t="str">
        <f aca="false">IF(LEN(B276)=2,C276,"")</f>
        <v/>
      </c>
      <c r="E276" s="178" t="str">
        <f aca="false">IF(LEN(B276)=5,C276,"")</f>
        <v/>
      </c>
      <c r="F276" s="178" t="str">
        <f aca="false">IF(LEN(B276)=13,C276,"")</f>
        <v>Cawang</v>
      </c>
      <c r="G276" s="178" t="s">
        <v>46313</v>
      </c>
      <c r="H276" s="178" t="s">
        <v>46301</v>
      </c>
    </row>
    <row r="277" s="178" customFormat="true" ht="15" hidden="false" customHeight="false" outlineLevel="0" collapsed="false">
      <c r="A277" s="178" t="n">
        <v>27775</v>
      </c>
      <c r="B277" s="178" t="s">
        <v>46314</v>
      </c>
      <c r="C277" s="178" t="s">
        <v>46315</v>
      </c>
      <c r="D277" s="178" t="str">
        <f aca="false">IF(LEN(B277)=2,C277,"")</f>
        <v/>
      </c>
      <c r="E277" s="178" t="str">
        <f aca="false">IF(LEN(B277)=5,C277,"")</f>
        <v/>
      </c>
      <c r="F277" s="178" t="str">
        <f aca="false">IF(LEN(B277)=13,C277,"")</f>
        <v/>
      </c>
      <c r="H277" s="178" t="s">
        <v>46315</v>
      </c>
    </row>
    <row r="278" s="178" customFormat="true" ht="15" hidden="false" customHeight="false" outlineLevel="0" collapsed="false">
      <c r="A278" s="178" t="n">
        <v>27776</v>
      </c>
      <c r="B278" s="178" t="s">
        <v>46316</v>
      </c>
      <c r="C278" s="178" t="s">
        <v>46317</v>
      </c>
      <c r="D278" s="178" t="str">
        <f aca="false">IF(LEN(B278)=2,C278,"")</f>
        <v/>
      </c>
      <c r="E278" s="178" t="str">
        <f aca="false">IF(LEN(B278)=5,C278,"")</f>
        <v/>
      </c>
      <c r="F278" s="178" t="str">
        <f aca="false">IF(LEN(B278)=13,C278,"")</f>
        <v>Gedong</v>
      </c>
      <c r="G278" s="178" t="s">
        <v>46317</v>
      </c>
      <c r="H278" s="178" t="s">
        <v>46315</v>
      </c>
    </row>
    <row r="279" s="178" customFormat="true" ht="15" hidden="false" customHeight="false" outlineLevel="0" collapsed="false">
      <c r="A279" s="178" t="n">
        <v>27777</v>
      </c>
      <c r="B279" s="178" t="s">
        <v>46318</v>
      </c>
      <c r="C279" s="178" t="s">
        <v>46319</v>
      </c>
      <c r="D279" s="178" t="str">
        <f aca="false">IF(LEN(B279)=2,C279,"")</f>
        <v/>
      </c>
      <c r="E279" s="178" t="str">
        <f aca="false">IF(LEN(B279)=5,C279,"")</f>
        <v/>
      </c>
      <c r="F279" s="178" t="str">
        <f aca="false">IF(LEN(B279)=13,C279,"")</f>
        <v>Baru</v>
      </c>
      <c r="G279" s="178" t="s">
        <v>46319</v>
      </c>
      <c r="H279" s="178" t="s">
        <v>46315</v>
      </c>
    </row>
    <row r="280" s="178" customFormat="true" ht="15" hidden="false" customHeight="false" outlineLevel="0" collapsed="false">
      <c r="A280" s="178" t="n">
        <v>27778</v>
      </c>
      <c r="B280" s="178" t="s">
        <v>46320</v>
      </c>
      <c r="C280" s="178" t="s">
        <v>46321</v>
      </c>
      <c r="D280" s="178" t="str">
        <f aca="false">IF(LEN(B280)=2,C280,"")</f>
        <v/>
      </c>
      <c r="E280" s="178" t="str">
        <f aca="false">IF(LEN(B280)=5,C280,"")</f>
        <v/>
      </c>
      <c r="F280" s="178" t="str">
        <f aca="false">IF(LEN(B280)=13,C280,"")</f>
        <v>Cijantung</v>
      </c>
      <c r="G280" s="178" t="s">
        <v>46321</v>
      </c>
      <c r="H280" s="178" t="s">
        <v>46315</v>
      </c>
    </row>
    <row r="281" s="178" customFormat="true" ht="15" hidden="false" customHeight="false" outlineLevel="0" collapsed="false">
      <c r="A281" s="178" t="n">
        <v>27779</v>
      </c>
      <c r="B281" s="178" t="s">
        <v>46322</v>
      </c>
      <c r="C281" s="178" t="s">
        <v>46323</v>
      </c>
      <c r="D281" s="178" t="str">
        <f aca="false">IF(LEN(B281)=2,C281,"")</f>
        <v/>
      </c>
      <c r="E281" s="178" t="str">
        <f aca="false">IF(LEN(B281)=5,C281,"")</f>
        <v/>
      </c>
      <c r="F281" s="178" t="str">
        <f aca="false">IF(LEN(B281)=13,C281,"")</f>
        <v>Kalisari</v>
      </c>
      <c r="G281" s="178" t="s">
        <v>46323</v>
      </c>
      <c r="H281" s="178" t="s">
        <v>46315</v>
      </c>
    </row>
    <row r="282" s="178" customFormat="true" ht="15" hidden="false" customHeight="false" outlineLevel="0" collapsed="false">
      <c r="A282" s="178" t="n">
        <v>27780</v>
      </c>
      <c r="B282" s="178" t="s">
        <v>46324</v>
      </c>
      <c r="C282" s="178" t="s">
        <v>46325</v>
      </c>
      <c r="D282" s="178" t="str">
        <f aca="false">IF(LEN(B282)=2,C282,"")</f>
        <v/>
      </c>
      <c r="E282" s="178" t="str">
        <f aca="false">IF(LEN(B282)=5,C282,"")</f>
        <v/>
      </c>
      <c r="F282" s="178" t="str">
        <f aca="false">IF(LEN(B282)=13,C282,"")</f>
        <v>Pekayon</v>
      </c>
      <c r="G282" s="178" t="s">
        <v>46325</v>
      </c>
      <c r="H282" s="178" t="s">
        <v>46315</v>
      </c>
    </row>
    <row r="283" s="178" customFormat="true" ht="15" hidden="false" customHeight="false" outlineLevel="0" collapsed="false">
      <c r="A283" s="178" t="n">
        <v>27781</v>
      </c>
      <c r="B283" s="178" t="s">
        <v>46326</v>
      </c>
      <c r="C283" s="178" t="s">
        <v>32194</v>
      </c>
      <c r="D283" s="178" t="str">
        <f aca="false">IF(LEN(B283)=2,C283,"")</f>
        <v/>
      </c>
      <c r="E283" s="178" t="str">
        <f aca="false">IF(LEN(B283)=5,C283,"")</f>
        <v/>
      </c>
      <c r="F283" s="178" t="str">
        <f aca="false">IF(LEN(B283)=13,C283,"")</f>
        <v/>
      </c>
      <c r="H283" s="178" t="s">
        <v>32194</v>
      </c>
    </row>
    <row r="284" s="178" customFormat="true" ht="15" hidden="false" customHeight="false" outlineLevel="0" collapsed="false">
      <c r="A284" s="178" t="n">
        <v>27782</v>
      </c>
      <c r="B284" s="178" t="s">
        <v>46327</v>
      </c>
      <c r="C284" s="178" t="s">
        <v>38497</v>
      </c>
      <c r="D284" s="178" t="str">
        <f aca="false">IF(LEN(B284)=2,C284,"")</f>
        <v/>
      </c>
      <c r="E284" s="178" t="str">
        <f aca="false">IF(LEN(B284)=5,C284,"")</f>
        <v/>
      </c>
      <c r="F284" s="178" t="str">
        <f aca="false">IF(LEN(B284)=13,C284,"")</f>
        <v>Jatinegara</v>
      </c>
      <c r="G284" s="178" t="s">
        <v>38497</v>
      </c>
      <c r="H284" s="178" t="s">
        <v>32194</v>
      </c>
    </row>
    <row r="285" s="178" customFormat="true" ht="15" hidden="false" customHeight="false" outlineLevel="0" collapsed="false">
      <c r="A285" s="178" t="n">
        <v>27783</v>
      </c>
      <c r="B285" s="178" t="s">
        <v>46328</v>
      </c>
      <c r="C285" s="178" t="s">
        <v>46329</v>
      </c>
      <c r="D285" s="178" t="str">
        <f aca="false">IF(LEN(B285)=2,C285,"")</f>
        <v/>
      </c>
      <c r="E285" s="178" t="str">
        <f aca="false">IF(LEN(B285)=5,C285,"")</f>
        <v/>
      </c>
      <c r="F285" s="178" t="str">
        <f aca="false">IF(LEN(B285)=13,C285,"")</f>
        <v>Rawa Terate</v>
      </c>
      <c r="G285" s="178" t="s">
        <v>46329</v>
      </c>
      <c r="H285" s="178" t="s">
        <v>32194</v>
      </c>
    </row>
    <row r="286" s="178" customFormat="true" ht="15" hidden="false" customHeight="false" outlineLevel="0" collapsed="false">
      <c r="A286" s="178" t="n">
        <v>27784</v>
      </c>
      <c r="B286" s="178" t="s">
        <v>46330</v>
      </c>
      <c r="C286" s="178" t="s">
        <v>46331</v>
      </c>
      <c r="D286" s="178" t="str">
        <f aca="false">IF(LEN(B286)=2,C286,"")</f>
        <v/>
      </c>
      <c r="E286" s="178" t="str">
        <f aca="false">IF(LEN(B286)=5,C286,"")</f>
        <v/>
      </c>
      <c r="F286" s="178" t="str">
        <f aca="false">IF(LEN(B286)=13,C286,"")</f>
        <v>Penggilingan</v>
      </c>
      <c r="G286" s="178" t="s">
        <v>46331</v>
      </c>
      <c r="H286" s="178" t="s">
        <v>32194</v>
      </c>
    </row>
    <row r="287" s="178" customFormat="true" ht="15" hidden="false" customHeight="false" outlineLevel="0" collapsed="false">
      <c r="A287" s="178" t="n">
        <v>27785</v>
      </c>
      <c r="B287" s="178" t="s">
        <v>46332</v>
      </c>
      <c r="C287" s="178" t="s">
        <v>46333</v>
      </c>
      <c r="D287" s="178" t="str">
        <f aca="false">IF(LEN(B287)=2,C287,"")</f>
        <v/>
      </c>
      <c r="E287" s="178" t="str">
        <f aca="false">IF(LEN(B287)=5,C287,"")</f>
        <v/>
      </c>
      <c r="F287" s="178" t="str">
        <f aca="false">IF(LEN(B287)=13,C287,"")</f>
        <v>Cakung Timur</v>
      </c>
      <c r="G287" s="178" t="s">
        <v>46333</v>
      </c>
      <c r="H287" s="178" t="s">
        <v>32194</v>
      </c>
    </row>
    <row r="288" s="178" customFormat="true" ht="15" hidden="false" customHeight="false" outlineLevel="0" collapsed="false">
      <c r="A288" s="178" t="n">
        <v>27786</v>
      </c>
      <c r="B288" s="178" t="s">
        <v>46334</v>
      </c>
      <c r="C288" s="178" t="s">
        <v>46335</v>
      </c>
      <c r="D288" s="178" t="str">
        <f aca="false">IF(LEN(B288)=2,C288,"")</f>
        <v/>
      </c>
      <c r="E288" s="178" t="str">
        <f aca="false">IF(LEN(B288)=5,C288,"")</f>
        <v/>
      </c>
      <c r="F288" s="178" t="str">
        <f aca="false">IF(LEN(B288)=13,C288,"")</f>
        <v>Pulo Gebang</v>
      </c>
      <c r="G288" s="178" t="s">
        <v>46335</v>
      </c>
      <c r="H288" s="178" t="s">
        <v>32194</v>
      </c>
    </row>
    <row r="289" s="178" customFormat="true" ht="15" hidden="false" customHeight="false" outlineLevel="0" collapsed="false">
      <c r="A289" s="178" t="n">
        <v>27787</v>
      </c>
      <c r="B289" s="178" t="s">
        <v>46336</v>
      </c>
      <c r="C289" s="178" t="s">
        <v>46337</v>
      </c>
      <c r="D289" s="178" t="str">
        <f aca="false">IF(LEN(B289)=2,C289,"")</f>
        <v/>
      </c>
      <c r="E289" s="178" t="str">
        <f aca="false">IF(LEN(B289)=5,C289,"")</f>
        <v/>
      </c>
      <c r="F289" s="178" t="str">
        <f aca="false">IF(LEN(B289)=13,C289,"")</f>
        <v>Ujung Menteng</v>
      </c>
      <c r="G289" s="178" t="s">
        <v>46337</v>
      </c>
      <c r="H289" s="178" t="s">
        <v>32194</v>
      </c>
    </row>
    <row r="290" s="178" customFormat="true" ht="15" hidden="false" customHeight="false" outlineLevel="0" collapsed="false">
      <c r="A290" s="178" t="n">
        <v>27788</v>
      </c>
      <c r="B290" s="178" t="s">
        <v>46338</v>
      </c>
      <c r="C290" s="178" t="s">
        <v>46339</v>
      </c>
      <c r="D290" s="178" t="str">
        <f aca="false">IF(LEN(B290)=2,C290,"")</f>
        <v/>
      </c>
      <c r="E290" s="178" t="str">
        <f aca="false">IF(LEN(B290)=5,C290,"")</f>
        <v/>
      </c>
      <c r="F290" s="178" t="str">
        <f aca="false">IF(LEN(B290)=13,C290,"")</f>
        <v>Cakung Barat</v>
      </c>
      <c r="G290" s="178" t="s">
        <v>46339</v>
      </c>
      <c r="H290" s="178" t="s">
        <v>32194</v>
      </c>
    </row>
    <row r="291" s="178" customFormat="true" ht="15" hidden="false" customHeight="false" outlineLevel="0" collapsed="false">
      <c r="A291" s="178" t="n">
        <v>27789</v>
      </c>
      <c r="B291" s="178" t="s">
        <v>46340</v>
      </c>
      <c r="C291" s="178" t="s">
        <v>19681</v>
      </c>
      <c r="D291" s="178" t="str">
        <f aca="false">IF(LEN(B291)=2,C291,"")</f>
        <v/>
      </c>
      <c r="E291" s="178" t="str">
        <f aca="false">IF(LEN(B291)=5,C291,"")</f>
        <v/>
      </c>
      <c r="F291" s="178" t="str">
        <f aca="false">IF(LEN(B291)=13,C291,"")</f>
        <v/>
      </c>
      <c r="H291" s="178" t="s">
        <v>19681</v>
      </c>
    </row>
    <row r="292" s="178" customFormat="true" ht="15" hidden="false" customHeight="false" outlineLevel="0" collapsed="false">
      <c r="A292" s="178" t="n">
        <v>27790</v>
      </c>
      <c r="B292" s="178" t="s">
        <v>46341</v>
      </c>
      <c r="C292" s="178" t="s">
        <v>19681</v>
      </c>
      <c r="D292" s="178" t="str">
        <f aca="false">IF(LEN(B292)=2,C292,"")</f>
        <v/>
      </c>
      <c r="E292" s="178" t="str">
        <f aca="false">IF(LEN(B292)=5,C292,"")</f>
        <v/>
      </c>
      <c r="F292" s="178" t="str">
        <f aca="false">IF(LEN(B292)=13,C292,"")</f>
        <v>Duren Sawit</v>
      </c>
      <c r="G292" s="178" t="s">
        <v>19681</v>
      </c>
      <c r="H292" s="178" t="s">
        <v>19681</v>
      </c>
    </row>
    <row r="293" s="178" customFormat="true" ht="15" hidden="false" customHeight="false" outlineLevel="0" collapsed="false">
      <c r="A293" s="178" t="n">
        <v>27791</v>
      </c>
      <c r="B293" s="178" t="s">
        <v>46342</v>
      </c>
      <c r="C293" s="178" t="s">
        <v>46343</v>
      </c>
      <c r="D293" s="178" t="str">
        <f aca="false">IF(LEN(B293)=2,C293,"")</f>
        <v/>
      </c>
      <c r="E293" s="178" t="str">
        <f aca="false">IF(LEN(B293)=5,C293,"")</f>
        <v/>
      </c>
      <c r="F293" s="178" t="str">
        <f aca="false">IF(LEN(B293)=13,C293,"")</f>
        <v>Pondok Bambu</v>
      </c>
      <c r="G293" s="178" t="s">
        <v>46343</v>
      </c>
      <c r="H293" s="178" t="s">
        <v>19681</v>
      </c>
    </row>
    <row r="294" s="178" customFormat="true" ht="15" hidden="false" customHeight="false" outlineLevel="0" collapsed="false">
      <c r="A294" s="178" t="n">
        <v>27792</v>
      </c>
      <c r="B294" s="178" t="s">
        <v>46344</v>
      </c>
      <c r="C294" s="178" t="s">
        <v>19680</v>
      </c>
      <c r="D294" s="178" t="str">
        <f aca="false">IF(LEN(B294)=2,C294,"")</f>
        <v/>
      </c>
      <c r="E294" s="178" t="str">
        <f aca="false">IF(LEN(B294)=5,C294,"")</f>
        <v/>
      </c>
      <c r="F294" s="178" t="str">
        <f aca="false">IF(LEN(B294)=13,C294,"")</f>
        <v>Klender</v>
      </c>
      <c r="G294" s="178" t="s">
        <v>19680</v>
      </c>
      <c r="H294" s="178" t="s">
        <v>19681</v>
      </c>
    </row>
    <row r="295" s="178" customFormat="true" ht="15" hidden="false" customHeight="false" outlineLevel="0" collapsed="false">
      <c r="A295" s="178" t="n">
        <v>27793</v>
      </c>
      <c r="B295" s="178" t="s">
        <v>46345</v>
      </c>
      <c r="C295" s="178" t="s">
        <v>46346</v>
      </c>
      <c r="D295" s="178" t="str">
        <f aca="false">IF(LEN(B295)=2,C295,"")</f>
        <v/>
      </c>
      <c r="E295" s="178" t="str">
        <f aca="false">IF(LEN(B295)=5,C295,"")</f>
        <v/>
      </c>
      <c r="F295" s="178" t="str">
        <f aca="false">IF(LEN(B295)=13,C295,"")</f>
        <v>Pondok Kelapa</v>
      </c>
      <c r="G295" s="178" t="s">
        <v>46346</v>
      </c>
      <c r="H295" s="178" t="s">
        <v>19681</v>
      </c>
    </row>
    <row r="296" s="178" customFormat="true" ht="15" hidden="false" customHeight="false" outlineLevel="0" collapsed="false">
      <c r="A296" s="178" t="n">
        <v>27794</v>
      </c>
      <c r="B296" s="178" t="s">
        <v>46347</v>
      </c>
      <c r="C296" s="178" t="s">
        <v>46348</v>
      </c>
      <c r="D296" s="178" t="str">
        <f aca="false">IF(LEN(B296)=2,C296,"")</f>
        <v/>
      </c>
      <c r="E296" s="178" t="str">
        <f aca="false">IF(LEN(B296)=5,C296,"")</f>
        <v/>
      </c>
      <c r="F296" s="178" t="str">
        <f aca="false">IF(LEN(B296)=13,C296,"")</f>
        <v>Malaka Sari</v>
      </c>
      <c r="G296" s="178" t="s">
        <v>46348</v>
      </c>
      <c r="H296" s="178" t="s">
        <v>19681</v>
      </c>
    </row>
    <row r="297" s="178" customFormat="true" ht="15" hidden="false" customHeight="false" outlineLevel="0" collapsed="false">
      <c r="A297" s="178" t="n">
        <v>27795</v>
      </c>
      <c r="B297" s="178" t="s">
        <v>46349</v>
      </c>
      <c r="C297" s="178" t="s">
        <v>28332</v>
      </c>
      <c r="D297" s="178" t="str">
        <f aca="false">IF(LEN(B297)=2,C297,"")</f>
        <v/>
      </c>
      <c r="E297" s="178" t="str">
        <f aca="false">IF(LEN(B297)=5,C297,"")</f>
        <v/>
      </c>
      <c r="F297" s="178" t="str">
        <f aca="false">IF(LEN(B297)=13,C297,"")</f>
        <v>Malaka Jaya</v>
      </c>
      <c r="G297" s="178" t="s">
        <v>28332</v>
      </c>
      <c r="H297" s="178" t="s">
        <v>19681</v>
      </c>
    </row>
    <row r="298" s="178" customFormat="true" ht="15" hidden="false" customHeight="false" outlineLevel="0" collapsed="false">
      <c r="A298" s="178" t="n">
        <v>27796</v>
      </c>
      <c r="B298" s="178" t="s">
        <v>46350</v>
      </c>
      <c r="C298" s="178" t="s">
        <v>46351</v>
      </c>
      <c r="D298" s="178" t="str">
        <f aca="false">IF(LEN(B298)=2,C298,"")</f>
        <v/>
      </c>
      <c r="E298" s="178" t="str">
        <f aca="false">IF(LEN(B298)=5,C298,"")</f>
        <v/>
      </c>
      <c r="F298" s="178" t="str">
        <f aca="false">IF(LEN(B298)=13,C298,"")</f>
        <v>Pondok Kopi</v>
      </c>
      <c r="G298" s="178" t="s">
        <v>46351</v>
      </c>
      <c r="H298" s="178" t="s">
        <v>19681</v>
      </c>
    </row>
    <row r="299" s="178" customFormat="true" ht="15" hidden="false" customHeight="false" outlineLevel="0" collapsed="false">
      <c r="A299" s="178" t="n">
        <v>27797</v>
      </c>
      <c r="B299" s="178" t="s">
        <v>46352</v>
      </c>
      <c r="C299" s="178" t="s">
        <v>10009</v>
      </c>
      <c r="D299" s="178" t="str">
        <f aca="false">IF(LEN(B299)=2,C299,"")</f>
        <v/>
      </c>
      <c r="E299" s="178" t="str">
        <f aca="false">IF(LEN(B299)=5,C299,"")</f>
        <v/>
      </c>
      <c r="F299" s="178" t="str">
        <f aca="false">IF(LEN(B299)=13,C299,"")</f>
        <v/>
      </c>
      <c r="H299" s="178" t="s">
        <v>10009</v>
      </c>
    </row>
    <row r="300" s="178" customFormat="true" ht="15" hidden="false" customHeight="false" outlineLevel="0" collapsed="false">
      <c r="A300" s="178" t="n">
        <v>27798</v>
      </c>
      <c r="B300" s="178" t="s">
        <v>46353</v>
      </c>
      <c r="C300" s="178" t="s">
        <v>10009</v>
      </c>
      <c r="D300" s="178" t="str">
        <f aca="false">IF(LEN(B300)=2,C300,"")</f>
        <v/>
      </c>
      <c r="E300" s="178" t="str">
        <f aca="false">IF(LEN(B300)=5,C300,"")</f>
        <v/>
      </c>
      <c r="F300" s="178" t="str">
        <f aca="false">IF(LEN(B300)=13,C300,"")</f>
        <v>Makasar</v>
      </c>
      <c r="G300" s="178" t="s">
        <v>10009</v>
      </c>
      <c r="H300" s="178" t="s">
        <v>10009</v>
      </c>
    </row>
    <row r="301" s="178" customFormat="true" ht="15" hidden="false" customHeight="false" outlineLevel="0" collapsed="false">
      <c r="A301" s="178" t="n">
        <v>27799</v>
      </c>
      <c r="B301" s="178" t="s">
        <v>46354</v>
      </c>
      <c r="C301" s="178" t="s">
        <v>46355</v>
      </c>
      <c r="D301" s="178" t="str">
        <f aca="false">IF(LEN(B301)=2,C301,"")</f>
        <v/>
      </c>
      <c r="E301" s="178" t="str">
        <f aca="false">IF(LEN(B301)=5,C301,"")</f>
        <v/>
      </c>
      <c r="F301" s="178" t="str">
        <f aca="false">IF(LEN(B301)=13,C301,"")</f>
        <v>Pinangranti</v>
      </c>
      <c r="G301" s="178" t="s">
        <v>46355</v>
      </c>
      <c r="H301" s="178" t="s">
        <v>10009</v>
      </c>
    </row>
    <row r="302" s="178" customFormat="true" ht="15" hidden="false" customHeight="false" outlineLevel="0" collapsed="false">
      <c r="A302" s="178" t="n">
        <v>27800</v>
      </c>
      <c r="B302" s="178" t="s">
        <v>46356</v>
      </c>
      <c r="C302" s="178" t="s">
        <v>46357</v>
      </c>
      <c r="D302" s="178" t="str">
        <f aca="false">IF(LEN(B302)=2,C302,"")</f>
        <v/>
      </c>
      <c r="E302" s="178" t="str">
        <f aca="false">IF(LEN(B302)=5,C302,"")</f>
        <v/>
      </c>
      <c r="F302" s="178" t="str">
        <f aca="false">IF(LEN(B302)=13,C302,"")</f>
        <v>Kebon Pala</v>
      </c>
      <c r="G302" s="178" t="s">
        <v>46357</v>
      </c>
      <c r="H302" s="178" t="s">
        <v>10009</v>
      </c>
    </row>
    <row r="303" s="178" customFormat="true" ht="15" hidden="false" customHeight="false" outlineLevel="0" collapsed="false">
      <c r="A303" s="178" t="n">
        <v>27801</v>
      </c>
      <c r="B303" s="178" t="s">
        <v>46358</v>
      </c>
      <c r="C303" s="178" t="s">
        <v>46359</v>
      </c>
      <c r="D303" s="178" t="str">
        <f aca="false">IF(LEN(B303)=2,C303,"")</f>
        <v/>
      </c>
      <c r="E303" s="178" t="str">
        <f aca="false">IF(LEN(B303)=5,C303,"")</f>
        <v/>
      </c>
      <c r="F303" s="178" t="str">
        <f aca="false">IF(LEN(B303)=13,C303,"")</f>
        <v>Halim Perdana Kusuma</v>
      </c>
      <c r="G303" s="178" t="s">
        <v>46359</v>
      </c>
      <c r="H303" s="178" t="s">
        <v>10009</v>
      </c>
    </row>
    <row r="304" s="178" customFormat="true" ht="15" hidden="false" customHeight="false" outlineLevel="0" collapsed="false">
      <c r="A304" s="178" t="n">
        <v>27802</v>
      </c>
      <c r="B304" s="178" t="s">
        <v>46360</v>
      </c>
      <c r="C304" s="178" t="s">
        <v>46361</v>
      </c>
      <c r="D304" s="178" t="str">
        <f aca="false">IF(LEN(B304)=2,C304,"")</f>
        <v/>
      </c>
      <c r="E304" s="178" t="str">
        <f aca="false">IF(LEN(B304)=5,C304,"")</f>
        <v/>
      </c>
      <c r="F304" s="178" t="str">
        <f aca="false">IF(LEN(B304)=13,C304,"")</f>
        <v>Cipinang Melayu</v>
      </c>
      <c r="G304" s="178" t="s">
        <v>46361</v>
      </c>
      <c r="H304" s="178" t="s">
        <v>10009</v>
      </c>
    </row>
    <row r="305" s="178" customFormat="true" ht="15" hidden="false" customHeight="false" outlineLevel="0" collapsed="false">
      <c r="A305" s="178" t="n">
        <v>27803</v>
      </c>
      <c r="B305" s="178" t="s">
        <v>46362</v>
      </c>
      <c r="C305" s="178" t="s">
        <v>9364</v>
      </c>
      <c r="D305" s="178" t="str">
        <f aca="false">IF(LEN(B305)=2,C305,"")</f>
        <v/>
      </c>
      <c r="E305" s="178" t="str">
        <f aca="false">IF(LEN(B305)=5,C305,"")</f>
        <v/>
      </c>
      <c r="F305" s="178" t="str">
        <f aca="false">IF(LEN(B305)=13,C305,"")</f>
        <v/>
      </c>
      <c r="H305" s="178" t="s">
        <v>9364</v>
      </c>
    </row>
    <row r="306" s="178" customFormat="true" ht="15" hidden="false" customHeight="false" outlineLevel="0" collapsed="false">
      <c r="A306" s="178" t="n">
        <v>27804</v>
      </c>
      <c r="B306" s="178" t="s">
        <v>46363</v>
      </c>
      <c r="C306" s="178" t="s">
        <v>9364</v>
      </c>
      <c r="D306" s="178" t="str">
        <f aca="false">IF(LEN(B306)=2,C306,"")</f>
        <v/>
      </c>
      <c r="E306" s="178" t="str">
        <f aca="false">IF(LEN(B306)=5,C306,"")</f>
        <v/>
      </c>
      <c r="F306" s="178" t="str">
        <f aca="false">IF(LEN(B306)=13,C306,"")</f>
        <v>Ciracas</v>
      </c>
      <c r="G306" s="178" t="s">
        <v>9364</v>
      </c>
      <c r="H306" s="178" t="s">
        <v>9364</v>
      </c>
    </row>
    <row r="307" s="178" customFormat="true" ht="15" hidden="false" customHeight="false" outlineLevel="0" collapsed="false">
      <c r="A307" s="178" t="n">
        <v>27805</v>
      </c>
      <c r="B307" s="178" t="s">
        <v>46364</v>
      </c>
      <c r="C307" s="178" t="s">
        <v>46365</v>
      </c>
      <c r="D307" s="178" t="str">
        <f aca="false">IF(LEN(B307)=2,C307,"")</f>
        <v/>
      </c>
      <c r="E307" s="178" t="str">
        <f aca="false">IF(LEN(B307)=5,C307,"")</f>
        <v/>
      </c>
      <c r="F307" s="178" t="str">
        <f aca="false">IF(LEN(B307)=13,C307,"")</f>
        <v>Cibubur</v>
      </c>
      <c r="G307" s="178" t="s">
        <v>46365</v>
      </c>
      <c r="H307" s="178" t="s">
        <v>9364</v>
      </c>
    </row>
    <row r="308" s="178" customFormat="true" ht="15" hidden="false" customHeight="false" outlineLevel="0" collapsed="false">
      <c r="A308" s="178" t="n">
        <v>27806</v>
      </c>
      <c r="B308" s="178" t="s">
        <v>46366</v>
      </c>
      <c r="C308" s="178" t="s">
        <v>46367</v>
      </c>
      <c r="D308" s="178" t="str">
        <f aca="false">IF(LEN(B308)=2,C308,"")</f>
        <v/>
      </c>
      <c r="E308" s="178" t="str">
        <f aca="false">IF(LEN(B308)=5,C308,"")</f>
        <v/>
      </c>
      <c r="F308" s="178" t="str">
        <f aca="false">IF(LEN(B308)=13,C308,"")</f>
        <v>Kelapa Dua Wetan</v>
      </c>
      <c r="G308" s="178" t="s">
        <v>46367</v>
      </c>
      <c r="H308" s="178" t="s">
        <v>9364</v>
      </c>
    </row>
    <row r="309" s="178" customFormat="true" ht="15" hidden="false" customHeight="false" outlineLevel="0" collapsed="false">
      <c r="A309" s="178" t="n">
        <v>27807</v>
      </c>
      <c r="B309" s="178" t="s">
        <v>46368</v>
      </c>
      <c r="C309" s="178" t="s">
        <v>9363</v>
      </c>
      <c r="D309" s="178" t="str">
        <f aca="false">IF(LEN(B309)=2,C309,"")</f>
        <v/>
      </c>
      <c r="E309" s="178" t="str">
        <f aca="false">IF(LEN(B309)=5,C309,"")</f>
        <v/>
      </c>
      <c r="F309" s="178" t="str">
        <f aca="false">IF(LEN(B309)=13,C309,"")</f>
        <v>Susukan</v>
      </c>
      <c r="G309" s="178" t="s">
        <v>9363</v>
      </c>
      <c r="H309" s="178" t="s">
        <v>9364</v>
      </c>
    </row>
    <row r="310" s="178" customFormat="true" ht="15" hidden="false" customHeight="false" outlineLevel="0" collapsed="false">
      <c r="A310" s="178" t="n">
        <v>27808</v>
      </c>
      <c r="B310" s="178" t="s">
        <v>46369</v>
      </c>
      <c r="C310" s="178" t="s">
        <v>46370</v>
      </c>
      <c r="D310" s="178" t="str">
        <f aca="false">IF(LEN(B310)=2,C310,"")</f>
        <v/>
      </c>
      <c r="E310" s="178" t="str">
        <f aca="false">IF(LEN(B310)=5,C310,"")</f>
        <v/>
      </c>
      <c r="F310" s="178" t="str">
        <f aca="false">IF(LEN(B310)=13,C310,"")</f>
        <v>Rambutan</v>
      </c>
      <c r="G310" s="178" t="s">
        <v>46370</v>
      </c>
      <c r="H310" s="178" t="s">
        <v>9364</v>
      </c>
    </row>
    <row r="311" s="178" customFormat="true" ht="15" hidden="false" customHeight="false" outlineLevel="0" collapsed="false">
      <c r="A311" s="178" t="n">
        <v>27809</v>
      </c>
      <c r="B311" s="178" t="s">
        <v>46371</v>
      </c>
      <c r="C311" s="178" t="s">
        <v>12563</v>
      </c>
      <c r="D311" s="178" t="str">
        <f aca="false">IF(LEN(B311)=2,C311,"")</f>
        <v/>
      </c>
      <c r="E311" s="178" t="str">
        <f aca="false">IF(LEN(B311)=5,C311,"")</f>
        <v/>
      </c>
      <c r="F311" s="178" t="str">
        <f aca="false">IF(LEN(B311)=13,C311,"")</f>
        <v/>
      </c>
      <c r="H311" s="178" t="s">
        <v>12563</v>
      </c>
    </row>
    <row r="312" s="178" customFormat="true" ht="15" hidden="false" customHeight="false" outlineLevel="0" collapsed="false">
      <c r="A312" s="178" t="n">
        <v>27810</v>
      </c>
      <c r="B312" s="178" t="s">
        <v>46372</v>
      </c>
      <c r="C312" s="178" t="s">
        <v>12563</v>
      </c>
      <c r="D312" s="178" t="str">
        <f aca="false">IF(LEN(B312)=2,C312,"")</f>
        <v/>
      </c>
      <c r="E312" s="178" t="str">
        <f aca="false">IF(LEN(B312)=5,C312,"")</f>
        <v/>
      </c>
      <c r="F312" s="178" t="str">
        <f aca="false">IF(LEN(B312)=13,C312,"")</f>
        <v>Cipayung</v>
      </c>
      <c r="G312" s="178" t="s">
        <v>12563</v>
      </c>
      <c r="H312" s="178" t="s">
        <v>12563</v>
      </c>
    </row>
    <row r="313" s="178" customFormat="true" ht="15" hidden="false" customHeight="false" outlineLevel="0" collapsed="false">
      <c r="A313" s="178" t="n">
        <v>27811</v>
      </c>
      <c r="B313" s="178" t="s">
        <v>46373</v>
      </c>
      <c r="C313" s="178" t="s">
        <v>46374</v>
      </c>
      <c r="D313" s="178" t="str">
        <f aca="false">IF(LEN(B313)=2,C313,"")</f>
        <v/>
      </c>
      <c r="E313" s="178" t="str">
        <f aca="false">IF(LEN(B313)=5,C313,"")</f>
        <v/>
      </c>
      <c r="F313" s="178" t="str">
        <f aca="false">IF(LEN(B313)=13,C313,"")</f>
        <v>Cilangkap</v>
      </c>
      <c r="G313" s="178" t="s">
        <v>46374</v>
      </c>
      <c r="H313" s="178" t="s">
        <v>12563</v>
      </c>
    </row>
    <row r="314" s="178" customFormat="true" ht="15" hidden="false" customHeight="false" outlineLevel="0" collapsed="false">
      <c r="A314" s="178" t="n">
        <v>27812</v>
      </c>
      <c r="B314" s="178" t="s">
        <v>46375</v>
      </c>
      <c r="C314" s="178" t="s">
        <v>46376</v>
      </c>
      <c r="D314" s="178" t="str">
        <f aca="false">IF(LEN(B314)=2,C314,"")</f>
        <v/>
      </c>
      <c r="E314" s="178" t="str">
        <f aca="false">IF(LEN(B314)=5,C314,"")</f>
        <v/>
      </c>
      <c r="F314" s="178" t="str">
        <f aca="false">IF(LEN(B314)=13,C314,"")</f>
        <v>Pondok Ranggon</v>
      </c>
      <c r="G314" s="178" t="s">
        <v>46376</v>
      </c>
      <c r="H314" s="178" t="s">
        <v>12563</v>
      </c>
    </row>
    <row r="315" s="178" customFormat="true" ht="15" hidden="false" customHeight="false" outlineLevel="0" collapsed="false">
      <c r="A315" s="178" t="n">
        <v>27813</v>
      </c>
      <c r="B315" s="178" t="s">
        <v>46377</v>
      </c>
      <c r="C315" s="178" t="s">
        <v>46378</v>
      </c>
      <c r="D315" s="178" t="str">
        <f aca="false">IF(LEN(B315)=2,C315,"")</f>
        <v/>
      </c>
      <c r="E315" s="178" t="str">
        <f aca="false">IF(LEN(B315)=5,C315,"")</f>
        <v/>
      </c>
      <c r="F315" s="178" t="str">
        <f aca="false">IF(LEN(B315)=13,C315,"")</f>
        <v>Munjul</v>
      </c>
      <c r="G315" s="178" t="s">
        <v>46378</v>
      </c>
      <c r="H315" s="178" t="s">
        <v>12563</v>
      </c>
    </row>
    <row r="316" s="178" customFormat="true" ht="15" hidden="false" customHeight="false" outlineLevel="0" collapsed="false">
      <c r="A316" s="178" t="n">
        <v>27814</v>
      </c>
      <c r="B316" s="178" t="s">
        <v>46379</v>
      </c>
      <c r="C316" s="178" t="s">
        <v>12884</v>
      </c>
      <c r="D316" s="178" t="str">
        <f aca="false">IF(LEN(B316)=2,C316,"")</f>
        <v/>
      </c>
      <c r="E316" s="178" t="str">
        <f aca="false">IF(LEN(B316)=5,C316,"")</f>
        <v/>
      </c>
      <c r="F316" s="178" t="str">
        <f aca="false">IF(LEN(B316)=13,C316,"")</f>
        <v>Setu</v>
      </c>
      <c r="G316" s="178" t="s">
        <v>12884</v>
      </c>
      <c r="H316" s="178" t="s">
        <v>12563</v>
      </c>
    </row>
    <row r="317" s="178" customFormat="true" ht="15" hidden="false" customHeight="false" outlineLevel="0" collapsed="false">
      <c r="A317" s="178" t="n">
        <v>27815</v>
      </c>
      <c r="B317" s="178" t="s">
        <v>46380</v>
      </c>
      <c r="C317" s="178" t="s">
        <v>89</v>
      </c>
      <c r="D317" s="178" t="str">
        <f aca="false">IF(LEN(B317)=2,C317,"")</f>
        <v/>
      </c>
      <c r="E317" s="178" t="str">
        <f aca="false">IF(LEN(B317)=5,C317,"")</f>
        <v/>
      </c>
      <c r="F317" s="178" t="str">
        <f aca="false">IF(LEN(B317)=13,C317,"")</f>
        <v>Bambu Apus</v>
      </c>
      <c r="G317" s="178" t="s">
        <v>89</v>
      </c>
      <c r="H317" s="178" t="s">
        <v>12563</v>
      </c>
    </row>
    <row r="318" s="178" customFormat="true" ht="15" hidden="false" customHeight="false" outlineLevel="0" collapsed="false">
      <c r="A318" s="178" t="n">
        <v>27816</v>
      </c>
      <c r="B318" s="178" t="s">
        <v>46381</v>
      </c>
      <c r="C318" s="178" t="s">
        <v>46382</v>
      </c>
      <c r="D318" s="178" t="str">
        <f aca="false">IF(LEN(B318)=2,C318,"")</f>
        <v/>
      </c>
      <c r="E318" s="178" t="str">
        <f aca="false">IF(LEN(B318)=5,C318,"")</f>
        <v/>
      </c>
      <c r="F318" s="178" t="str">
        <f aca="false">IF(LEN(B318)=13,C318,"")</f>
        <v>Lubang Buaya</v>
      </c>
      <c r="G318" s="178" t="s">
        <v>46382</v>
      </c>
      <c r="H318" s="178" t="s">
        <v>12563</v>
      </c>
    </row>
    <row r="319" s="178" customFormat="true" ht="15" hidden="false" customHeight="false" outlineLevel="0" collapsed="false">
      <c r="A319" s="178" t="n">
        <v>27817</v>
      </c>
      <c r="B319" s="178" t="s">
        <v>46383</v>
      </c>
      <c r="C319" s="178" t="s">
        <v>46384</v>
      </c>
      <c r="D319" s="178" t="str">
        <f aca="false">IF(LEN(B319)=2,C319,"")</f>
        <v/>
      </c>
      <c r="E319" s="178" t="str">
        <f aca="false">IF(LEN(B319)=5,C319,"")</f>
        <v/>
      </c>
      <c r="F319" s="178" t="str">
        <f aca="false">IF(LEN(B319)=13,C319,"")</f>
        <v>Ceger</v>
      </c>
      <c r="G319" s="178" t="s">
        <v>46384</v>
      </c>
      <c r="H319" s="178" t="s">
        <v>12563</v>
      </c>
    </row>
    <row r="320" s="178" customFormat="true" ht="15" hidden="false" customHeight="false" outlineLevel="0" collapsed="false">
      <c r="A320" s="178" t="n">
        <v>27818</v>
      </c>
      <c r="B320" s="178" t="n">
        <v>32</v>
      </c>
      <c r="C320" s="178" t="s">
        <v>46385</v>
      </c>
      <c r="D320" s="178" t="str">
        <f aca="false">IF(LEN(B320)=2,C320,"")</f>
        <v>JAWA BARAT</v>
      </c>
      <c r="E320" s="178" t="str">
        <f aca="false">IF(LEN(B320)=5,C320,"")</f>
        <v/>
      </c>
      <c r="F320" s="178" t="str">
        <f aca="false">IF(LEN(B320)=13,C320,"")</f>
        <v/>
      </c>
    </row>
    <row r="321" s="178" customFormat="true" ht="15" hidden="false" customHeight="false" outlineLevel="0" collapsed="false">
      <c r="A321" s="178" t="n">
        <v>27819</v>
      </c>
      <c r="B321" s="178" t="s">
        <v>46386</v>
      </c>
      <c r="C321" s="178" t="s">
        <v>46387</v>
      </c>
      <c r="D321" s="178" t="str">
        <f aca="false">IF(LEN(B321)=2,C321,"")</f>
        <v/>
      </c>
      <c r="E321" s="178" t="str">
        <f aca="false">IF(LEN(B321)=5,C321,"")</f>
        <v>KAB. BOGOR</v>
      </c>
      <c r="F321" s="178" t="str">
        <f aca="false">IF(LEN(B321)=13,C321,"")</f>
        <v/>
      </c>
    </row>
    <row r="322" s="178" customFormat="true" ht="15" hidden="false" customHeight="false" outlineLevel="0" collapsed="false">
      <c r="A322" s="178" t="n">
        <v>27820</v>
      </c>
      <c r="B322" s="178" t="s">
        <v>46388</v>
      </c>
      <c r="C322" s="178" t="s">
        <v>46389</v>
      </c>
      <c r="D322" s="178" t="str">
        <f aca="false">IF(LEN(B322)=2,C322,"")</f>
        <v/>
      </c>
      <c r="E322" s="178" t="str">
        <f aca="false">IF(LEN(B322)=5,C322,"")</f>
        <v/>
      </c>
      <c r="F322" s="178" t="str">
        <f aca="false">IF(LEN(B322)=13,C322,"")</f>
        <v/>
      </c>
      <c r="H322" s="178" t="s">
        <v>46389</v>
      </c>
    </row>
    <row r="323" s="178" customFormat="true" ht="15" hidden="false" customHeight="false" outlineLevel="0" collapsed="false">
      <c r="A323" s="178" t="n">
        <v>27821</v>
      </c>
      <c r="B323" s="178" t="s">
        <v>46390</v>
      </c>
      <c r="C323" s="178" t="s">
        <v>46391</v>
      </c>
      <c r="D323" s="178" t="str">
        <f aca="false">IF(LEN(B323)=2,C323,"")</f>
        <v/>
      </c>
      <c r="E323" s="178" t="str">
        <f aca="false">IF(LEN(B323)=5,C323,"")</f>
        <v/>
      </c>
      <c r="F323" s="178" t="str">
        <f aca="false">IF(LEN(B323)=13,C323,"")</f>
        <v>Pondok Rajeg</v>
      </c>
      <c r="G323" s="178" t="s">
        <v>46391</v>
      </c>
      <c r="H323" s="178" t="s">
        <v>46389</v>
      </c>
    </row>
    <row r="324" s="178" customFormat="true" ht="15" hidden="false" customHeight="false" outlineLevel="0" collapsed="false">
      <c r="A324" s="178" t="n">
        <v>27822</v>
      </c>
      <c r="B324" s="178" t="s">
        <v>46392</v>
      </c>
      <c r="C324" s="178" t="s">
        <v>46393</v>
      </c>
      <c r="D324" s="178" t="str">
        <f aca="false">IF(LEN(B324)=2,C324,"")</f>
        <v/>
      </c>
      <c r="E324" s="178" t="str">
        <f aca="false">IF(LEN(B324)=5,C324,"")</f>
        <v/>
      </c>
      <c r="F324" s="178" t="str">
        <f aca="false">IF(LEN(B324)=13,C324,"")</f>
        <v>Karadenan</v>
      </c>
      <c r="G324" s="178" t="s">
        <v>46393</v>
      </c>
      <c r="H324" s="178" t="s">
        <v>46389</v>
      </c>
    </row>
    <row r="325" s="178" customFormat="true" ht="15" hidden="false" customHeight="false" outlineLevel="0" collapsed="false">
      <c r="A325" s="178" t="n">
        <v>27823</v>
      </c>
      <c r="B325" s="178" t="s">
        <v>46394</v>
      </c>
      <c r="C325" s="178" t="s">
        <v>46395</v>
      </c>
      <c r="D325" s="178" t="str">
        <f aca="false">IF(LEN(B325)=2,C325,"")</f>
        <v/>
      </c>
      <c r="E325" s="178" t="str">
        <f aca="false">IF(LEN(B325)=5,C325,"")</f>
        <v/>
      </c>
      <c r="F325" s="178" t="str">
        <f aca="false">IF(LEN(B325)=13,C325,"")</f>
        <v>Harapanjaya</v>
      </c>
      <c r="G325" s="178" t="s">
        <v>46395</v>
      </c>
      <c r="H325" s="178" t="s">
        <v>46389</v>
      </c>
    </row>
    <row r="326" s="178" customFormat="true" ht="15" hidden="false" customHeight="false" outlineLevel="0" collapsed="false">
      <c r="A326" s="178" t="n">
        <v>27824</v>
      </c>
      <c r="B326" s="178" t="s">
        <v>46396</v>
      </c>
      <c r="C326" s="178" t="s">
        <v>46397</v>
      </c>
      <c r="D326" s="178" t="str">
        <f aca="false">IF(LEN(B326)=2,C326,"")</f>
        <v/>
      </c>
      <c r="E326" s="178" t="str">
        <f aca="false">IF(LEN(B326)=5,C326,"")</f>
        <v/>
      </c>
      <c r="F326" s="178" t="str">
        <f aca="false">IF(LEN(B326)=13,C326,"")</f>
        <v>Nanggewer</v>
      </c>
      <c r="G326" s="178" t="s">
        <v>46397</v>
      </c>
      <c r="H326" s="178" t="s">
        <v>46389</v>
      </c>
    </row>
    <row r="327" s="178" customFormat="true" ht="15" hidden="false" customHeight="false" outlineLevel="0" collapsed="false">
      <c r="A327" s="178" t="n">
        <v>27825</v>
      </c>
      <c r="B327" s="178" t="s">
        <v>46398</v>
      </c>
      <c r="C327" s="178" t="s">
        <v>46399</v>
      </c>
      <c r="D327" s="178" t="str">
        <f aca="false">IF(LEN(B327)=2,C327,"")</f>
        <v/>
      </c>
      <c r="E327" s="178" t="str">
        <f aca="false">IF(LEN(B327)=5,C327,"")</f>
        <v/>
      </c>
      <c r="F327" s="178" t="str">
        <f aca="false">IF(LEN(B327)=13,C327,"")</f>
        <v>Nanggewer Mekar</v>
      </c>
      <c r="G327" s="178" t="s">
        <v>46399</v>
      </c>
      <c r="H327" s="178" t="s">
        <v>46389</v>
      </c>
    </row>
    <row r="328" s="178" customFormat="true" ht="15" hidden="false" customHeight="false" outlineLevel="0" collapsed="false">
      <c r="A328" s="178" t="n">
        <v>27826</v>
      </c>
      <c r="B328" s="178" t="s">
        <v>46400</v>
      </c>
      <c r="C328" s="178" t="s">
        <v>46389</v>
      </c>
      <c r="D328" s="178" t="str">
        <f aca="false">IF(LEN(B328)=2,C328,"")</f>
        <v/>
      </c>
      <c r="E328" s="178" t="str">
        <f aca="false">IF(LEN(B328)=5,C328,"")</f>
        <v/>
      </c>
      <c r="F328" s="178" t="str">
        <f aca="false">IF(LEN(B328)=13,C328,"")</f>
        <v>Cibinong</v>
      </c>
      <c r="G328" s="178" t="s">
        <v>46389</v>
      </c>
      <c r="H328" s="178" t="s">
        <v>46389</v>
      </c>
    </row>
    <row r="329" s="178" customFormat="true" ht="15" hidden="false" customHeight="false" outlineLevel="0" collapsed="false">
      <c r="A329" s="178" t="n">
        <v>27827</v>
      </c>
      <c r="B329" s="178" t="s">
        <v>46401</v>
      </c>
      <c r="C329" s="178" t="s">
        <v>46402</v>
      </c>
      <c r="D329" s="178" t="str">
        <f aca="false">IF(LEN(B329)=2,C329,"")</f>
        <v/>
      </c>
      <c r="E329" s="178" t="str">
        <f aca="false">IF(LEN(B329)=5,C329,"")</f>
        <v/>
      </c>
      <c r="F329" s="178" t="str">
        <f aca="false">IF(LEN(B329)=13,C329,"")</f>
        <v>Pakansari</v>
      </c>
      <c r="G329" s="178" t="s">
        <v>46402</v>
      </c>
      <c r="H329" s="178" t="s">
        <v>46389</v>
      </c>
    </row>
    <row r="330" s="178" customFormat="true" ht="15" hidden="false" customHeight="false" outlineLevel="0" collapsed="false">
      <c r="A330" s="178" t="n">
        <v>27828</v>
      </c>
      <c r="B330" s="178" t="s">
        <v>46403</v>
      </c>
      <c r="C330" s="178" t="s">
        <v>46304</v>
      </c>
      <c r="D330" s="178" t="str">
        <f aca="false">IF(LEN(B330)=2,C330,"")</f>
        <v/>
      </c>
      <c r="E330" s="178" t="str">
        <f aca="false">IF(LEN(B330)=5,C330,"")</f>
        <v/>
      </c>
      <c r="F330" s="178" t="str">
        <f aca="false">IF(LEN(B330)=13,C330,"")</f>
        <v>Tengah</v>
      </c>
      <c r="G330" s="178" t="s">
        <v>46304</v>
      </c>
      <c r="H330" s="178" t="s">
        <v>46389</v>
      </c>
    </row>
    <row r="331" s="178" customFormat="true" ht="15" hidden="false" customHeight="false" outlineLevel="0" collapsed="false">
      <c r="A331" s="178" t="n">
        <v>27829</v>
      </c>
      <c r="B331" s="178" t="s">
        <v>46404</v>
      </c>
      <c r="C331" s="178" t="s">
        <v>46405</v>
      </c>
      <c r="D331" s="178" t="str">
        <f aca="false">IF(LEN(B331)=2,C331,"")</f>
        <v/>
      </c>
      <c r="E331" s="178" t="str">
        <f aca="false">IF(LEN(B331)=5,C331,"")</f>
        <v/>
      </c>
      <c r="F331" s="178" t="str">
        <f aca="false">IF(LEN(B331)=13,C331,"")</f>
        <v>Sukahati</v>
      </c>
      <c r="G331" s="178" t="s">
        <v>46405</v>
      </c>
      <c r="H331" s="178" t="s">
        <v>46389</v>
      </c>
    </row>
    <row r="332" s="178" customFormat="true" ht="15" hidden="false" customHeight="false" outlineLevel="0" collapsed="false">
      <c r="A332" s="178" t="n">
        <v>27830</v>
      </c>
      <c r="B332" s="178" t="s">
        <v>46406</v>
      </c>
      <c r="C332" s="178" t="s">
        <v>46407</v>
      </c>
      <c r="D332" s="178" t="str">
        <f aca="false">IF(LEN(B332)=2,C332,"")</f>
        <v/>
      </c>
      <c r="E332" s="178" t="str">
        <f aca="false">IF(LEN(B332)=5,C332,"")</f>
        <v/>
      </c>
      <c r="F332" s="178" t="str">
        <f aca="false">IF(LEN(B332)=13,C332,"")</f>
        <v>Ciriung</v>
      </c>
      <c r="G332" s="178" t="s">
        <v>46407</v>
      </c>
      <c r="H332" s="178" t="s">
        <v>46389</v>
      </c>
    </row>
    <row r="333" s="178" customFormat="true" ht="15" hidden="false" customHeight="false" outlineLevel="0" collapsed="false">
      <c r="A333" s="178" t="n">
        <v>27831</v>
      </c>
      <c r="B333" s="178" t="s">
        <v>46408</v>
      </c>
      <c r="C333" s="178" t="s">
        <v>46409</v>
      </c>
      <c r="D333" s="178" t="str">
        <f aca="false">IF(LEN(B333)=2,C333,"")</f>
        <v/>
      </c>
      <c r="E333" s="178" t="str">
        <f aca="false">IF(LEN(B333)=5,C333,"")</f>
        <v/>
      </c>
      <c r="F333" s="178" t="str">
        <f aca="false">IF(LEN(B333)=13,C333,"")</f>
        <v>Cirimekar</v>
      </c>
      <c r="G333" s="178" t="s">
        <v>46409</v>
      </c>
      <c r="H333" s="178" t="s">
        <v>46389</v>
      </c>
    </row>
    <row r="334" s="178" customFormat="true" ht="15" hidden="false" customHeight="false" outlineLevel="0" collapsed="false">
      <c r="A334" s="178" t="n">
        <v>27832</v>
      </c>
      <c r="B334" s="178" t="s">
        <v>46410</v>
      </c>
      <c r="C334" s="178" t="s">
        <v>19008</v>
      </c>
      <c r="D334" s="178" t="str">
        <f aca="false">IF(LEN(B334)=2,C334,"")</f>
        <v/>
      </c>
      <c r="E334" s="178" t="str">
        <f aca="false">IF(LEN(B334)=5,C334,"")</f>
        <v/>
      </c>
      <c r="F334" s="178" t="str">
        <f aca="false">IF(LEN(B334)=13,C334,"")</f>
        <v>Pabuaran</v>
      </c>
      <c r="G334" s="178" t="s">
        <v>19008</v>
      </c>
      <c r="H334" s="178" t="s">
        <v>46389</v>
      </c>
    </row>
    <row r="335" s="178" customFormat="true" ht="15" hidden="false" customHeight="false" outlineLevel="0" collapsed="false">
      <c r="A335" s="178" t="n">
        <v>27833</v>
      </c>
      <c r="B335" s="178" t="s">
        <v>46411</v>
      </c>
      <c r="C335" s="178" t="s">
        <v>46412</v>
      </c>
      <c r="D335" s="178" t="str">
        <f aca="false">IF(LEN(B335)=2,C335,"")</f>
        <v/>
      </c>
      <c r="E335" s="178" t="str">
        <f aca="false">IF(LEN(B335)=5,C335,"")</f>
        <v/>
      </c>
      <c r="F335" s="178" t="str">
        <f aca="false">IF(LEN(B335)=13,C335,"")</f>
        <v>Pabuaran Mekar</v>
      </c>
      <c r="G335" s="178" t="s">
        <v>46412</v>
      </c>
      <c r="H335" s="178" t="s">
        <v>46389</v>
      </c>
    </row>
    <row r="336" s="178" customFormat="true" ht="15" hidden="false" customHeight="false" outlineLevel="0" collapsed="false">
      <c r="A336" s="178" t="n">
        <v>27834</v>
      </c>
      <c r="B336" s="178" t="s">
        <v>46413</v>
      </c>
      <c r="C336" s="178" t="s">
        <v>46414</v>
      </c>
      <c r="D336" s="178" t="str">
        <f aca="false">IF(LEN(B336)=2,C336,"")</f>
        <v/>
      </c>
      <c r="E336" s="178" t="str">
        <f aca="false">IF(LEN(B336)=5,C336,"")</f>
        <v/>
      </c>
      <c r="F336" s="178" t="str">
        <f aca="false">IF(LEN(B336)=13,C336,"")</f>
        <v/>
      </c>
      <c r="H336" s="178" t="s">
        <v>46414</v>
      </c>
    </row>
    <row r="337" s="178" customFormat="true" ht="15" hidden="false" customHeight="false" outlineLevel="0" collapsed="false">
      <c r="A337" s="178" t="n">
        <v>27835</v>
      </c>
      <c r="B337" s="178" t="s">
        <v>46415</v>
      </c>
      <c r="C337" s="178" t="s">
        <v>46416</v>
      </c>
      <c r="D337" s="178" t="str">
        <f aca="false">IF(LEN(B337)=2,C337,"")</f>
        <v/>
      </c>
      <c r="E337" s="178" t="str">
        <f aca="false">IF(LEN(B337)=5,C337,"")</f>
        <v/>
      </c>
      <c r="F337" s="178" t="str">
        <f aca="false">IF(LEN(B337)=13,C337,"")</f>
        <v>Wanaherang</v>
      </c>
      <c r="G337" s="178" t="s">
        <v>46416</v>
      </c>
      <c r="H337" s="178" t="s">
        <v>46414</v>
      </c>
    </row>
    <row r="338" s="178" customFormat="true" ht="15" hidden="false" customHeight="false" outlineLevel="0" collapsed="false">
      <c r="A338" s="178" t="n">
        <v>27836</v>
      </c>
      <c r="B338" s="178" t="s">
        <v>46417</v>
      </c>
      <c r="C338" s="178" t="s">
        <v>46418</v>
      </c>
      <c r="D338" s="178" t="str">
        <f aca="false">IF(LEN(B338)=2,C338,"")</f>
        <v/>
      </c>
      <c r="E338" s="178" t="str">
        <f aca="false">IF(LEN(B338)=5,C338,"")</f>
        <v/>
      </c>
      <c r="F338" s="178" t="str">
        <f aca="false">IF(LEN(B338)=13,C338,"")</f>
        <v>Bojong Kulur</v>
      </c>
      <c r="G338" s="178" t="s">
        <v>46418</v>
      </c>
      <c r="H338" s="178" t="s">
        <v>46414</v>
      </c>
    </row>
    <row r="339" s="178" customFormat="true" ht="15" hidden="false" customHeight="false" outlineLevel="0" collapsed="false">
      <c r="A339" s="178" t="n">
        <v>27837</v>
      </c>
      <c r="B339" s="178" t="s">
        <v>46419</v>
      </c>
      <c r="C339" s="178" t="s">
        <v>20498</v>
      </c>
      <c r="D339" s="178" t="str">
        <f aca="false">IF(LEN(B339)=2,C339,"")</f>
        <v/>
      </c>
      <c r="E339" s="178" t="str">
        <f aca="false">IF(LEN(B339)=5,C339,"")</f>
        <v/>
      </c>
      <c r="F339" s="178" t="str">
        <f aca="false">IF(LEN(B339)=13,C339,"")</f>
        <v>Ciangsana</v>
      </c>
      <c r="G339" s="178" t="s">
        <v>20498</v>
      </c>
      <c r="H339" s="178" t="s">
        <v>46414</v>
      </c>
    </row>
    <row r="340" s="178" customFormat="true" ht="15" hidden="false" customHeight="false" outlineLevel="0" collapsed="false">
      <c r="A340" s="178" t="n">
        <v>27838</v>
      </c>
      <c r="B340" s="178" t="s">
        <v>46420</v>
      </c>
      <c r="C340" s="178" t="s">
        <v>46414</v>
      </c>
      <c r="D340" s="178" t="str">
        <f aca="false">IF(LEN(B340)=2,C340,"")</f>
        <v/>
      </c>
      <c r="E340" s="178" t="str">
        <f aca="false">IF(LEN(B340)=5,C340,"")</f>
        <v/>
      </c>
      <c r="F340" s="178" t="str">
        <f aca="false">IF(LEN(B340)=13,C340,"")</f>
        <v>Gunung Putri</v>
      </c>
      <c r="G340" s="178" t="s">
        <v>46414</v>
      </c>
      <c r="H340" s="178" t="s">
        <v>46414</v>
      </c>
    </row>
    <row r="341" s="178" customFormat="true" ht="15" hidden="false" customHeight="false" outlineLevel="0" collapsed="false">
      <c r="A341" s="178" t="n">
        <v>27839</v>
      </c>
      <c r="B341" s="178" t="s">
        <v>46421</v>
      </c>
      <c r="C341" s="178" t="s">
        <v>46422</v>
      </c>
      <c r="D341" s="178" t="str">
        <f aca="false">IF(LEN(B341)=2,C341,"")</f>
        <v/>
      </c>
      <c r="E341" s="178" t="str">
        <f aca="false">IF(LEN(B341)=5,C341,"")</f>
        <v/>
      </c>
      <c r="F341" s="178" t="str">
        <f aca="false">IF(LEN(B341)=13,C341,"")</f>
        <v>Bojong Nangka</v>
      </c>
      <c r="G341" s="178" t="s">
        <v>46422</v>
      </c>
      <c r="H341" s="178" t="s">
        <v>46414</v>
      </c>
    </row>
    <row r="342" s="178" customFormat="true" ht="15" hidden="false" customHeight="false" outlineLevel="0" collapsed="false">
      <c r="A342" s="178" t="n">
        <v>27840</v>
      </c>
      <c r="B342" s="178" t="s">
        <v>46423</v>
      </c>
      <c r="C342" s="178" t="s">
        <v>46424</v>
      </c>
      <c r="D342" s="178" t="str">
        <f aca="false">IF(LEN(B342)=2,C342,"")</f>
        <v/>
      </c>
      <c r="E342" s="178" t="str">
        <f aca="false">IF(LEN(B342)=5,C342,"")</f>
        <v/>
      </c>
      <c r="F342" s="178" t="str">
        <f aca="false">IF(LEN(B342)=13,C342,"")</f>
        <v>Tlajung Udik</v>
      </c>
      <c r="G342" s="178" t="s">
        <v>46424</v>
      </c>
      <c r="H342" s="178" t="s">
        <v>46414</v>
      </c>
    </row>
    <row r="343" s="178" customFormat="true" ht="15" hidden="false" customHeight="false" outlineLevel="0" collapsed="false">
      <c r="A343" s="178" t="n">
        <v>27841</v>
      </c>
      <c r="B343" s="178" t="s">
        <v>46425</v>
      </c>
      <c r="C343" s="178" t="s">
        <v>46426</v>
      </c>
      <c r="D343" s="178" t="str">
        <f aca="false">IF(LEN(B343)=2,C343,"")</f>
        <v/>
      </c>
      <c r="E343" s="178" t="str">
        <f aca="false">IF(LEN(B343)=5,C343,"")</f>
        <v/>
      </c>
      <c r="F343" s="178" t="str">
        <f aca="false">IF(LEN(B343)=13,C343,"")</f>
        <v>Cicadas</v>
      </c>
      <c r="G343" s="178" t="s">
        <v>46426</v>
      </c>
      <c r="H343" s="178" t="s">
        <v>46414</v>
      </c>
    </row>
    <row r="344" s="178" customFormat="true" ht="15" hidden="false" customHeight="false" outlineLevel="0" collapsed="false">
      <c r="A344" s="178" t="n">
        <v>27842</v>
      </c>
      <c r="B344" s="178" t="s">
        <v>46427</v>
      </c>
      <c r="C344" s="178" t="s">
        <v>46428</v>
      </c>
      <c r="D344" s="178" t="str">
        <f aca="false">IF(LEN(B344)=2,C344,"")</f>
        <v/>
      </c>
      <c r="E344" s="178" t="str">
        <f aca="false">IF(LEN(B344)=5,C344,"")</f>
        <v/>
      </c>
      <c r="F344" s="178" t="str">
        <f aca="false">IF(LEN(B344)=13,C344,"")</f>
        <v>Cikeas Udik</v>
      </c>
      <c r="G344" s="178" t="s">
        <v>46428</v>
      </c>
      <c r="H344" s="178" t="s">
        <v>46414</v>
      </c>
    </row>
    <row r="345" s="178" customFormat="true" ht="15" hidden="false" customHeight="false" outlineLevel="0" collapsed="false">
      <c r="A345" s="178" t="n">
        <v>27843</v>
      </c>
      <c r="B345" s="178" t="s">
        <v>46429</v>
      </c>
      <c r="C345" s="178" t="s">
        <v>46430</v>
      </c>
      <c r="D345" s="178" t="str">
        <f aca="false">IF(LEN(B345)=2,C345,"")</f>
        <v/>
      </c>
      <c r="E345" s="178" t="str">
        <f aca="false">IF(LEN(B345)=5,C345,"")</f>
        <v/>
      </c>
      <c r="F345" s="178" t="str">
        <f aca="false">IF(LEN(B345)=13,C345,"")</f>
        <v>Nagrak</v>
      </c>
      <c r="G345" s="178" t="s">
        <v>46430</v>
      </c>
      <c r="H345" s="178" t="s">
        <v>46414</v>
      </c>
    </row>
    <row r="346" s="178" customFormat="true" ht="15" hidden="false" customHeight="false" outlineLevel="0" collapsed="false">
      <c r="A346" s="178" t="n">
        <v>27844</v>
      </c>
      <c r="B346" s="178" t="s">
        <v>46431</v>
      </c>
      <c r="C346" s="178" t="s">
        <v>46432</v>
      </c>
      <c r="D346" s="178" t="str">
        <f aca="false">IF(LEN(B346)=2,C346,"")</f>
        <v/>
      </c>
      <c r="E346" s="178" t="str">
        <f aca="false">IF(LEN(B346)=5,C346,"")</f>
        <v/>
      </c>
      <c r="F346" s="178" t="str">
        <f aca="false">IF(LEN(B346)=13,C346,"")</f>
        <v>Karanggan</v>
      </c>
      <c r="G346" s="178" t="s">
        <v>46432</v>
      </c>
      <c r="H346" s="178" t="s">
        <v>46414</v>
      </c>
    </row>
    <row r="347" s="178" customFormat="true" ht="15" hidden="false" customHeight="false" outlineLevel="0" collapsed="false">
      <c r="A347" s="178" t="n">
        <v>27845</v>
      </c>
      <c r="B347" s="178" t="s">
        <v>46433</v>
      </c>
      <c r="C347" s="178" t="s">
        <v>46434</v>
      </c>
      <c r="D347" s="178" t="str">
        <f aca="false">IF(LEN(B347)=2,C347,"")</f>
        <v/>
      </c>
      <c r="E347" s="178" t="str">
        <f aca="false">IF(LEN(B347)=5,C347,"")</f>
        <v/>
      </c>
      <c r="F347" s="178" t="str">
        <f aca="false">IF(LEN(B347)=13,C347,"")</f>
        <v/>
      </c>
      <c r="H347" s="178" t="s">
        <v>46434</v>
      </c>
    </row>
    <row r="348" s="178" customFormat="true" ht="15" hidden="false" customHeight="false" outlineLevel="0" collapsed="false">
      <c r="A348" s="178" t="n">
        <v>27846</v>
      </c>
      <c r="B348" s="178" t="s">
        <v>46435</v>
      </c>
      <c r="C348" s="178" t="s">
        <v>46436</v>
      </c>
      <c r="D348" s="178" t="str">
        <f aca="false">IF(LEN(B348)=2,C348,"")</f>
        <v/>
      </c>
      <c r="E348" s="178" t="str">
        <f aca="false">IF(LEN(B348)=5,C348,"")</f>
        <v/>
      </c>
      <c r="F348" s="178" t="str">
        <f aca="false">IF(LEN(B348)=13,C348,"")</f>
        <v>Puspanegara</v>
      </c>
      <c r="G348" s="178" t="s">
        <v>46436</v>
      </c>
      <c r="H348" s="178" t="s">
        <v>46434</v>
      </c>
    </row>
    <row r="349" s="178" customFormat="true" ht="15" hidden="false" customHeight="false" outlineLevel="0" collapsed="false">
      <c r="A349" s="178" t="n">
        <v>27847</v>
      </c>
      <c r="B349" s="178" t="s">
        <v>46437</v>
      </c>
      <c r="C349" s="178" t="s">
        <v>46438</v>
      </c>
      <c r="D349" s="178" t="str">
        <f aca="false">IF(LEN(B349)=2,C349,"")</f>
        <v/>
      </c>
      <c r="E349" s="178" t="str">
        <f aca="false">IF(LEN(B349)=5,C349,"")</f>
        <v/>
      </c>
      <c r="F349" s="178" t="str">
        <f aca="false">IF(LEN(B349)=13,C349,"")</f>
        <v>Karang Asem Barat</v>
      </c>
      <c r="G349" s="178" t="s">
        <v>46438</v>
      </c>
      <c r="H349" s="178" t="s">
        <v>46434</v>
      </c>
    </row>
    <row r="350" s="178" customFormat="true" ht="15" hidden="false" customHeight="false" outlineLevel="0" collapsed="false">
      <c r="A350" s="178" t="n">
        <v>27848</v>
      </c>
      <c r="B350" s="178" t="s">
        <v>46439</v>
      </c>
      <c r="C350" s="178" t="s">
        <v>46440</v>
      </c>
      <c r="D350" s="178" t="str">
        <f aca="false">IF(LEN(B350)=2,C350,"")</f>
        <v/>
      </c>
      <c r="E350" s="178" t="str">
        <f aca="false">IF(LEN(B350)=5,C350,"")</f>
        <v/>
      </c>
      <c r="F350" s="178" t="str">
        <f aca="false">IF(LEN(B350)=13,C350,"")</f>
        <v>Puspasari</v>
      </c>
      <c r="G350" s="178" t="s">
        <v>46440</v>
      </c>
      <c r="H350" s="178" t="s">
        <v>46434</v>
      </c>
    </row>
    <row r="351" s="178" customFormat="true" ht="15" hidden="false" customHeight="false" outlineLevel="0" collapsed="false">
      <c r="A351" s="178" t="n">
        <v>27849</v>
      </c>
      <c r="B351" s="178" t="s">
        <v>46441</v>
      </c>
      <c r="C351" s="178" t="s">
        <v>46434</v>
      </c>
      <c r="D351" s="178" t="str">
        <f aca="false">IF(LEN(B351)=2,C351,"")</f>
        <v/>
      </c>
      <c r="E351" s="178" t="str">
        <f aca="false">IF(LEN(B351)=5,C351,"")</f>
        <v/>
      </c>
      <c r="F351" s="178" t="str">
        <f aca="false">IF(LEN(B351)=13,C351,"")</f>
        <v>Citeureup</v>
      </c>
      <c r="G351" s="178" t="s">
        <v>46434</v>
      </c>
      <c r="H351" s="178" t="s">
        <v>46434</v>
      </c>
    </row>
    <row r="352" s="178" customFormat="true" ht="15" hidden="false" customHeight="false" outlineLevel="0" collapsed="false">
      <c r="A352" s="178" t="n">
        <v>27850</v>
      </c>
      <c r="B352" s="178" t="s">
        <v>46442</v>
      </c>
      <c r="C352" s="178" t="s">
        <v>46443</v>
      </c>
      <c r="D352" s="178" t="str">
        <f aca="false">IF(LEN(B352)=2,C352,"")</f>
        <v/>
      </c>
      <c r="E352" s="178" t="str">
        <f aca="false">IF(LEN(B352)=5,C352,"")</f>
        <v/>
      </c>
      <c r="F352" s="178" t="str">
        <f aca="false">IF(LEN(B352)=13,C352,"")</f>
        <v>Leuwinutug</v>
      </c>
      <c r="G352" s="178" t="s">
        <v>46443</v>
      </c>
      <c r="H352" s="178" t="s">
        <v>46434</v>
      </c>
    </row>
    <row r="353" s="178" customFormat="true" ht="15" hidden="false" customHeight="false" outlineLevel="0" collapsed="false">
      <c r="A353" s="178" t="n">
        <v>27851</v>
      </c>
      <c r="B353" s="178" t="s">
        <v>46444</v>
      </c>
      <c r="C353" s="178" t="s">
        <v>848</v>
      </c>
      <c r="D353" s="178" t="str">
        <f aca="false">IF(LEN(B353)=2,C353,"")</f>
        <v/>
      </c>
      <c r="E353" s="178" t="str">
        <f aca="false">IF(LEN(B353)=5,C353,"")</f>
        <v/>
      </c>
      <c r="F353" s="178" t="str">
        <f aca="false">IF(LEN(B353)=13,C353,"")</f>
        <v>Tajur</v>
      </c>
      <c r="G353" s="178" t="s">
        <v>848</v>
      </c>
      <c r="H353" s="178" t="s">
        <v>46434</v>
      </c>
    </row>
    <row r="354" s="178" customFormat="true" ht="15" hidden="false" customHeight="false" outlineLevel="0" collapsed="false">
      <c r="A354" s="178" t="n">
        <v>27852</v>
      </c>
      <c r="B354" s="178" t="s">
        <v>46445</v>
      </c>
      <c r="C354" s="178" t="s">
        <v>46446</v>
      </c>
      <c r="D354" s="178" t="str">
        <f aca="false">IF(LEN(B354)=2,C354,"")</f>
        <v/>
      </c>
      <c r="E354" s="178" t="str">
        <f aca="false">IF(LEN(B354)=5,C354,"")</f>
        <v/>
      </c>
      <c r="F354" s="178" t="str">
        <f aca="false">IF(LEN(B354)=13,C354,"")</f>
        <v>Sanja</v>
      </c>
      <c r="G354" s="178" t="s">
        <v>46446</v>
      </c>
      <c r="H354" s="178" t="s">
        <v>46434</v>
      </c>
    </row>
    <row r="355" s="178" customFormat="true" ht="15" hidden="false" customHeight="false" outlineLevel="0" collapsed="false">
      <c r="A355" s="178" t="n">
        <v>27853</v>
      </c>
      <c r="B355" s="178" t="s">
        <v>46447</v>
      </c>
      <c r="C355" s="178" t="s">
        <v>46448</v>
      </c>
      <c r="D355" s="178" t="str">
        <f aca="false">IF(LEN(B355)=2,C355,"")</f>
        <v/>
      </c>
      <c r="E355" s="178" t="str">
        <f aca="false">IF(LEN(B355)=5,C355,"")</f>
        <v/>
      </c>
      <c r="F355" s="178" t="str">
        <f aca="false">IF(LEN(B355)=13,C355,"")</f>
        <v>Karang Asem Timur</v>
      </c>
      <c r="G355" s="178" t="s">
        <v>46448</v>
      </c>
      <c r="H355" s="178" t="s">
        <v>46434</v>
      </c>
    </row>
    <row r="356" s="178" customFormat="true" ht="15" hidden="false" customHeight="false" outlineLevel="0" collapsed="false">
      <c r="A356" s="178" t="n">
        <v>27854</v>
      </c>
      <c r="B356" s="178" t="s">
        <v>46449</v>
      </c>
      <c r="C356" s="178" t="s">
        <v>46450</v>
      </c>
      <c r="D356" s="178" t="str">
        <f aca="false">IF(LEN(B356)=2,C356,"")</f>
        <v/>
      </c>
      <c r="E356" s="178" t="str">
        <f aca="false">IF(LEN(B356)=5,C356,"")</f>
        <v/>
      </c>
      <c r="F356" s="178" t="str">
        <f aca="false">IF(LEN(B356)=13,C356,"")</f>
        <v>Tarikolot</v>
      </c>
      <c r="G356" s="178" t="s">
        <v>46450</v>
      </c>
      <c r="H356" s="178" t="s">
        <v>46434</v>
      </c>
    </row>
    <row r="357" s="178" customFormat="true" ht="15" hidden="false" customHeight="false" outlineLevel="0" collapsed="false">
      <c r="A357" s="178" t="n">
        <v>27855</v>
      </c>
      <c r="B357" s="178" t="s">
        <v>46451</v>
      </c>
      <c r="C357" s="178" t="s">
        <v>46452</v>
      </c>
      <c r="D357" s="178" t="str">
        <f aca="false">IF(LEN(B357)=2,C357,"")</f>
        <v/>
      </c>
      <c r="E357" s="178" t="str">
        <f aca="false">IF(LEN(B357)=5,C357,"")</f>
        <v/>
      </c>
      <c r="F357" s="178" t="str">
        <f aca="false">IF(LEN(B357)=13,C357,"")</f>
        <v>Gunungsari</v>
      </c>
      <c r="G357" s="178" t="s">
        <v>46452</v>
      </c>
      <c r="H357" s="178" t="s">
        <v>46434</v>
      </c>
    </row>
    <row r="358" s="178" customFormat="true" ht="15" hidden="false" customHeight="false" outlineLevel="0" collapsed="false">
      <c r="A358" s="178" t="n">
        <v>27856</v>
      </c>
      <c r="B358" s="178" t="s">
        <v>46453</v>
      </c>
      <c r="C358" s="178" t="s">
        <v>46454</v>
      </c>
      <c r="D358" s="178" t="str">
        <f aca="false">IF(LEN(B358)=2,C358,"")</f>
        <v/>
      </c>
      <c r="E358" s="178" t="str">
        <f aca="false">IF(LEN(B358)=5,C358,"")</f>
        <v/>
      </c>
      <c r="F358" s="178" t="str">
        <f aca="false">IF(LEN(B358)=13,C358,"")</f>
        <v>Tangkil</v>
      </c>
      <c r="G358" s="178" t="s">
        <v>46454</v>
      </c>
      <c r="H358" s="178" t="s">
        <v>46434</v>
      </c>
    </row>
    <row r="359" s="178" customFormat="true" ht="15" hidden="false" customHeight="false" outlineLevel="0" collapsed="false">
      <c r="A359" s="178" t="n">
        <v>27857</v>
      </c>
      <c r="B359" s="178" t="s">
        <v>46455</v>
      </c>
      <c r="C359" s="178" t="s">
        <v>46405</v>
      </c>
      <c r="D359" s="178" t="str">
        <f aca="false">IF(LEN(B359)=2,C359,"")</f>
        <v/>
      </c>
      <c r="E359" s="178" t="str">
        <f aca="false">IF(LEN(B359)=5,C359,"")</f>
        <v/>
      </c>
      <c r="F359" s="178" t="str">
        <f aca="false">IF(LEN(B359)=13,C359,"")</f>
        <v>Sukahati</v>
      </c>
      <c r="G359" s="178" t="s">
        <v>46405</v>
      </c>
      <c r="H359" s="178" t="s">
        <v>46434</v>
      </c>
    </row>
    <row r="360" s="178" customFormat="true" ht="15" hidden="false" customHeight="false" outlineLevel="0" collapsed="false">
      <c r="A360" s="178" t="n">
        <v>27858</v>
      </c>
      <c r="B360" s="178" t="s">
        <v>46456</v>
      </c>
      <c r="C360" s="178" t="s">
        <v>46457</v>
      </c>
      <c r="D360" s="178" t="str">
        <f aca="false">IF(LEN(B360)=2,C360,"")</f>
        <v/>
      </c>
      <c r="E360" s="178" t="str">
        <f aca="false">IF(LEN(B360)=5,C360,"")</f>
        <v/>
      </c>
      <c r="F360" s="178" t="str">
        <f aca="false">IF(LEN(B360)=13,C360,"")</f>
        <v>Hambalang</v>
      </c>
      <c r="G360" s="178" t="s">
        <v>46457</v>
      </c>
      <c r="H360" s="178" t="s">
        <v>46434</v>
      </c>
    </row>
    <row r="361" s="178" customFormat="true" ht="15" hidden="false" customHeight="false" outlineLevel="0" collapsed="false">
      <c r="A361" s="178" t="n">
        <v>27859</v>
      </c>
      <c r="B361" s="178" t="s">
        <v>46458</v>
      </c>
      <c r="C361" s="178" t="s">
        <v>46459</v>
      </c>
      <c r="D361" s="178" t="str">
        <f aca="false">IF(LEN(B361)=2,C361,"")</f>
        <v/>
      </c>
      <c r="E361" s="178" t="str">
        <f aca="false">IF(LEN(B361)=5,C361,"")</f>
        <v/>
      </c>
      <c r="F361" s="178" t="str">
        <f aca="false">IF(LEN(B361)=13,C361,"")</f>
        <v>Pasirmukti</v>
      </c>
      <c r="G361" s="178" t="s">
        <v>46459</v>
      </c>
      <c r="H361" s="178" t="s">
        <v>46434</v>
      </c>
    </row>
    <row r="362" s="178" customFormat="true" ht="15" hidden="false" customHeight="false" outlineLevel="0" collapsed="false">
      <c r="A362" s="178" t="n">
        <v>27860</v>
      </c>
      <c r="B362" s="178" t="s">
        <v>46460</v>
      </c>
      <c r="C362" s="178" t="s">
        <v>46461</v>
      </c>
      <c r="D362" s="178" t="str">
        <f aca="false">IF(LEN(B362)=2,C362,"")</f>
        <v/>
      </c>
      <c r="E362" s="178" t="str">
        <f aca="false">IF(LEN(B362)=5,C362,"")</f>
        <v/>
      </c>
      <c r="F362" s="178" t="str">
        <f aca="false">IF(LEN(B362)=13,C362,"")</f>
        <v/>
      </c>
      <c r="H362" s="178" t="s">
        <v>46461</v>
      </c>
    </row>
    <row r="363" s="178" customFormat="true" ht="15" hidden="false" customHeight="false" outlineLevel="0" collapsed="false">
      <c r="A363" s="178" t="n">
        <v>27861</v>
      </c>
      <c r="B363" s="178" t="s">
        <v>46462</v>
      </c>
      <c r="C363" s="178" t="s">
        <v>46463</v>
      </c>
      <c r="D363" s="178" t="str">
        <f aca="false">IF(LEN(B363)=2,C363,"")</f>
        <v/>
      </c>
      <c r="E363" s="178" t="str">
        <f aca="false">IF(LEN(B363)=5,C363,"")</f>
        <v/>
      </c>
      <c r="F363" s="178" t="str">
        <f aca="false">IF(LEN(B363)=13,C363,"")</f>
        <v>Gununggeulis</v>
      </c>
      <c r="G363" s="178" t="s">
        <v>46463</v>
      </c>
      <c r="H363" s="178" t="s">
        <v>46461</v>
      </c>
    </row>
    <row r="364" s="178" customFormat="true" ht="15" hidden="false" customHeight="false" outlineLevel="0" collapsed="false">
      <c r="A364" s="178" t="n">
        <v>27862</v>
      </c>
      <c r="B364" s="178" t="s">
        <v>46464</v>
      </c>
      <c r="C364" s="178" t="s">
        <v>46465</v>
      </c>
      <c r="D364" s="178" t="str">
        <f aca="false">IF(LEN(B364)=2,C364,"")</f>
        <v/>
      </c>
      <c r="E364" s="178" t="str">
        <f aca="false">IF(LEN(B364)=5,C364,"")</f>
        <v/>
      </c>
      <c r="F364" s="178" t="str">
        <f aca="false">IF(LEN(B364)=13,C364,"")</f>
        <v>Cilebut Timur</v>
      </c>
      <c r="G364" s="178" t="s">
        <v>46465</v>
      </c>
      <c r="H364" s="178" t="s">
        <v>46461</v>
      </c>
    </row>
    <row r="365" s="178" customFormat="true" ht="15" hidden="false" customHeight="false" outlineLevel="0" collapsed="false">
      <c r="A365" s="178" t="n">
        <v>27863</v>
      </c>
      <c r="B365" s="178" t="s">
        <v>46466</v>
      </c>
      <c r="C365" s="178" t="s">
        <v>46467</v>
      </c>
      <c r="D365" s="178" t="str">
        <f aca="false">IF(LEN(B365)=2,C365,"")</f>
        <v/>
      </c>
      <c r="E365" s="178" t="str">
        <f aca="false">IF(LEN(B365)=5,C365,"")</f>
        <v/>
      </c>
      <c r="F365" s="178" t="str">
        <f aca="false">IF(LEN(B365)=13,C365,"")</f>
        <v>Cilebut Barat</v>
      </c>
      <c r="G365" s="178" t="s">
        <v>46467</v>
      </c>
      <c r="H365" s="178" t="s">
        <v>46461</v>
      </c>
    </row>
    <row r="366" s="178" customFormat="true" ht="15" hidden="false" customHeight="false" outlineLevel="0" collapsed="false">
      <c r="A366" s="178" t="n">
        <v>27864</v>
      </c>
      <c r="B366" s="178" t="s">
        <v>46468</v>
      </c>
      <c r="C366" s="178" t="s">
        <v>46469</v>
      </c>
      <c r="D366" s="178" t="str">
        <f aca="false">IF(LEN(B366)=2,C366,"")</f>
        <v/>
      </c>
      <c r="E366" s="178" t="str">
        <f aca="false">IF(LEN(B366)=5,C366,"")</f>
        <v/>
      </c>
      <c r="F366" s="178" t="str">
        <f aca="false">IF(LEN(B366)=13,C366,"")</f>
        <v>Cibanon</v>
      </c>
      <c r="G366" s="178" t="s">
        <v>46469</v>
      </c>
      <c r="H366" s="178" t="s">
        <v>46461</v>
      </c>
    </row>
    <row r="367" s="178" customFormat="true" ht="15" hidden="false" customHeight="false" outlineLevel="0" collapsed="false">
      <c r="A367" s="178" t="n">
        <v>27865</v>
      </c>
      <c r="B367" s="178" t="s">
        <v>46470</v>
      </c>
      <c r="C367" s="178" t="s">
        <v>46430</v>
      </c>
      <c r="D367" s="178" t="str">
        <f aca="false">IF(LEN(B367)=2,C367,"")</f>
        <v/>
      </c>
      <c r="E367" s="178" t="str">
        <f aca="false">IF(LEN(B367)=5,C367,"")</f>
        <v/>
      </c>
      <c r="F367" s="178" t="str">
        <f aca="false">IF(LEN(B367)=13,C367,"")</f>
        <v>Nagrak</v>
      </c>
      <c r="G367" s="178" t="s">
        <v>46430</v>
      </c>
      <c r="H367" s="178" t="s">
        <v>46461</v>
      </c>
    </row>
    <row r="368" s="178" customFormat="true" ht="15" hidden="false" customHeight="false" outlineLevel="0" collapsed="false">
      <c r="A368" s="178" t="n">
        <v>27866</v>
      </c>
      <c r="B368" s="178" t="s">
        <v>46471</v>
      </c>
      <c r="C368" s="178" t="s">
        <v>18505</v>
      </c>
      <c r="D368" s="178" t="str">
        <f aca="false">IF(LEN(B368)=2,C368,"")</f>
        <v/>
      </c>
      <c r="E368" s="178" t="str">
        <f aca="false">IF(LEN(B368)=5,C368,"")</f>
        <v/>
      </c>
      <c r="F368" s="178" t="str">
        <f aca="false">IF(LEN(B368)=13,C368,"")</f>
        <v>Sukatani</v>
      </c>
      <c r="G368" s="178" t="s">
        <v>18505</v>
      </c>
      <c r="H368" s="178" t="s">
        <v>46461</v>
      </c>
    </row>
    <row r="369" s="178" customFormat="true" ht="15" hidden="false" customHeight="false" outlineLevel="0" collapsed="false">
      <c r="A369" s="178" t="n">
        <v>27867</v>
      </c>
      <c r="B369" s="178" t="s">
        <v>46472</v>
      </c>
      <c r="C369" s="178" t="s">
        <v>46461</v>
      </c>
      <c r="D369" s="178" t="str">
        <f aca="false">IF(LEN(B369)=2,C369,"")</f>
        <v/>
      </c>
      <c r="E369" s="178" t="str">
        <f aca="false">IF(LEN(B369)=5,C369,"")</f>
        <v/>
      </c>
      <c r="F369" s="178" t="str">
        <f aca="false">IF(LEN(B369)=13,C369,"")</f>
        <v>Sukaraja</v>
      </c>
      <c r="G369" s="178" t="s">
        <v>46461</v>
      </c>
      <c r="H369" s="178" t="s">
        <v>46461</v>
      </c>
    </row>
    <row r="370" s="178" customFormat="true" ht="15" hidden="false" customHeight="false" outlineLevel="0" collapsed="false">
      <c r="A370" s="178" t="n">
        <v>27868</v>
      </c>
      <c r="B370" s="178" t="s">
        <v>46473</v>
      </c>
      <c r="C370" s="178" t="s">
        <v>46474</v>
      </c>
      <c r="D370" s="178" t="str">
        <f aca="false">IF(LEN(B370)=2,C370,"")</f>
        <v/>
      </c>
      <c r="E370" s="178" t="str">
        <f aca="false">IF(LEN(B370)=5,C370,"")</f>
        <v/>
      </c>
      <c r="F370" s="178" t="str">
        <f aca="false">IF(LEN(B370)=13,C370,"")</f>
        <v>Cikeas</v>
      </c>
      <c r="G370" s="178" t="s">
        <v>46474</v>
      </c>
      <c r="H370" s="178" t="s">
        <v>46461</v>
      </c>
    </row>
    <row r="371" s="178" customFormat="true" ht="15" hidden="false" customHeight="false" outlineLevel="0" collapsed="false">
      <c r="A371" s="178" t="n">
        <v>27869</v>
      </c>
      <c r="B371" s="178" t="s">
        <v>46475</v>
      </c>
      <c r="C371" s="178" t="s">
        <v>46476</v>
      </c>
      <c r="D371" s="178" t="str">
        <f aca="false">IF(LEN(B371)=2,C371,"")</f>
        <v/>
      </c>
      <c r="E371" s="178" t="str">
        <f aca="false">IF(LEN(B371)=5,C371,"")</f>
        <v/>
      </c>
      <c r="F371" s="178" t="str">
        <f aca="false">IF(LEN(B371)=13,C371,"")</f>
        <v>Pasir Jambu</v>
      </c>
      <c r="G371" s="178" t="s">
        <v>46476</v>
      </c>
      <c r="H371" s="178" t="s">
        <v>46461</v>
      </c>
    </row>
    <row r="372" s="178" customFormat="true" ht="15" hidden="false" customHeight="false" outlineLevel="0" collapsed="false">
      <c r="A372" s="178" t="n">
        <v>27870</v>
      </c>
      <c r="B372" s="178" t="s">
        <v>46477</v>
      </c>
      <c r="C372" s="178" t="s">
        <v>46478</v>
      </c>
      <c r="D372" s="178" t="str">
        <f aca="false">IF(LEN(B372)=2,C372,"")</f>
        <v/>
      </c>
      <c r="E372" s="178" t="str">
        <f aca="false">IF(LEN(B372)=5,C372,"")</f>
        <v/>
      </c>
      <c r="F372" s="178" t="str">
        <f aca="false">IF(LEN(B372)=13,C372,"")</f>
        <v>Cimandala</v>
      </c>
      <c r="G372" s="178" t="s">
        <v>46478</v>
      </c>
      <c r="H372" s="178" t="s">
        <v>46461</v>
      </c>
    </row>
    <row r="373" s="178" customFormat="true" ht="15" hidden="false" customHeight="false" outlineLevel="0" collapsed="false">
      <c r="A373" s="178" t="n">
        <v>27871</v>
      </c>
      <c r="B373" s="178" t="s">
        <v>46479</v>
      </c>
      <c r="C373" s="178" t="s">
        <v>46480</v>
      </c>
      <c r="D373" s="178" t="str">
        <f aca="false">IF(LEN(B373)=2,C373,"")</f>
        <v/>
      </c>
      <c r="E373" s="178" t="str">
        <f aca="false">IF(LEN(B373)=5,C373,"")</f>
        <v/>
      </c>
      <c r="F373" s="178" t="str">
        <f aca="false">IF(LEN(B373)=13,C373,"")</f>
        <v>Cijujung</v>
      </c>
      <c r="G373" s="178" t="s">
        <v>46480</v>
      </c>
      <c r="H373" s="178" t="s">
        <v>46461</v>
      </c>
    </row>
    <row r="374" s="178" customFormat="true" ht="15" hidden="false" customHeight="false" outlineLevel="0" collapsed="false">
      <c r="A374" s="178" t="n">
        <v>27872</v>
      </c>
      <c r="B374" s="178" t="s">
        <v>46481</v>
      </c>
      <c r="C374" s="178" t="s">
        <v>46482</v>
      </c>
      <c r="D374" s="178" t="str">
        <f aca="false">IF(LEN(B374)=2,C374,"")</f>
        <v/>
      </c>
      <c r="E374" s="178" t="str">
        <f aca="false">IF(LEN(B374)=5,C374,"")</f>
        <v/>
      </c>
      <c r="F374" s="178" t="str">
        <f aca="false">IF(LEN(B374)=13,C374,"")</f>
        <v>Cadasngampar</v>
      </c>
      <c r="G374" s="178" t="s">
        <v>46482</v>
      </c>
      <c r="H374" s="178" t="s">
        <v>46461</v>
      </c>
    </row>
    <row r="375" s="178" customFormat="true" ht="15" hidden="false" customHeight="false" outlineLevel="0" collapsed="false">
      <c r="A375" s="178" t="n">
        <v>27873</v>
      </c>
      <c r="B375" s="178" t="s">
        <v>46483</v>
      </c>
      <c r="C375" s="178" t="s">
        <v>46484</v>
      </c>
      <c r="D375" s="178" t="str">
        <f aca="false">IF(LEN(B375)=2,C375,"")</f>
        <v/>
      </c>
      <c r="E375" s="178" t="str">
        <f aca="false">IF(LEN(B375)=5,C375,"")</f>
        <v/>
      </c>
      <c r="F375" s="178" t="str">
        <f aca="false">IF(LEN(B375)=13,C375,"")</f>
        <v>Pasirlaja</v>
      </c>
      <c r="G375" s="178" t="s">
        <v>46484</v>
      </c>
      <c r="H375" s="178" t="s">
        <v>46461</v>
      </c>
    </row>
    <row r="376" s="178" customFormat="true" ht="15" hidden="false" customHeight="false" outlineLevel="0" collapsed="false">
      <c r="A376" s="178" t="n">
        <v>27874</v>
      </c>
      <c r="B376" s="178" t="s">
        <v>46485</v>
      </c>
      <c r="C376" s="178" t="s">
        <v>46486</v>
      </c>
      <c r="D376" s="178" t="str">
        <f aca="false">IF(LEN(B376)=2,C376,"")</f>
        <v/>
      </c>
      <c r="E376" s="178" t="str">
        <f aca="false">IF(LEN(B376)=5,C376,"")</f>
        <v/>
      </c>
      <c r="F376" s="178" t="str">
        <f aca="false">IF(LEN(B376)=13,C376,"")</f>
        <v/>
      </c>
      <c r="H376" s="178" t="s">
        <v>46486</v>
      </c>
    </row>
    <row r="377" s="178" customFormat="true" ht="15" hidden="false" customHeight="false" outlineLevel="0" collapsed="false">
      <c r="A377" s="178" t="n">
        <v>27875</v>
      </c>
      <c r="B377" s="178" t="s">
        <v>46487</v>
      </c>
      <c r="C377" s="178" t="s">
        <v>46488</v>
      </c>
      <c r="D377" s="178" t="str">
        <f aca="false">IF(LEN(B377)=2,C377,"")</f>
        <v/>
      </c>
      <c r="E377" s="178" t="str">
        <f aca="false">IF(LEN(B377)=5,C377,"")</f>
        <v/>
      </c>
      <c r="F377" s="178" t="str">
        <f aca="false">IF(LEN(B377)=13,C377,"")</f>
        <v>Cijayanti</v>
      </c>
      <c r="G377" s="178" t="s">
        <v>46488</v>
      </c>
      <c r="H377" s="178" t="s">
        <v>46486</v>
      </c>
    </row>
    <row r="378" s="178" customFormat="true" ht="15" hidden="false" customHeight="false" outlineLevel="0" collapsed="false">
      <c r="A378" s="178" t="n">
        <v>27876</v>
      </c>
      <c r="B378" s="178" t="s">
        <v>46489</v>
      </c>
      <c r="C378" s="178" t="s">
        <v>46490</v>
      </c>
      <c r="D378" s="178" t="str">
        <f aca="false">IF(LEN(B378)=2,C378,"")</f>
        <v/>
      </c>
      <c r="E378" s="178" t="str">
        <f aca="false">IF(LEN(B378)=5,C378,"")</f>
        <v/>
      </c>
      <c r="F378" s="178" t="str">
        <f aca="false">IF(LEN(B378)=13,C378,"")</f>
        <v>Sumurbatu</v>
      </c>
      <c r="G378" s="178" t="s">
        <v>46490</v>
      </c>
      <c r="H378" s="178" t="s">
        <v>46486</v>
      </c>
    </row>
    <row r="379" s="178" customFormat="true" ht="15" hidden="false" customHeight="false" outlineLevel="0" collapsed="false">
      <c r="A379" s="178" t="n">
        <v>27877</v>
      </c>
      <c r="B379" s="178" t="s">
        <v>46491</v>
      </c>
      <c r="C379" s="178" t="s">
        <v>46492</v>
      </c>
      <c r="D379" s="178" t="str">
        <f aca="false">IF(LEN(B379)=2,C379,"")</f>
        <v/>
      </c>
      <c r="E379" s="178" t="str">
        <f aca="false">IF(LEN(B379)=5,C379,"")</f>
        <v/>
      </c>
      <c r="F379" s="178" t="str">
        <f aca="false">IF(LEN(B379)=13,C379,"")</f>
        <v>Sentul</v>
      </c>
      <c r="G379" s="178" t="s">
        <v>46492</v>
      </c>
      <c r="H379" s="178" t="s">
        <v>46486</v>
      </c>
    </row>
    <row r="380" s="178" customFormat="true" ht="15" hidden="false" customHeight="false" outlineLevel="0" collapsed="false">
      <c r="A380" s="178" t="n">
        <v>27878</v>
      </c>
      <c r="B380" s="178" t="s">
        <v>46493</v>
      </c>
      <c r="C380" s="178" t="s">
        <v>46494</v>
      </c>
      <c r="D380" s="178" t="str">
        <f aca="false">IF(LEN(B380)=2,C380,"")</f>
        <v/>
      </c>
      <c r="E380" s="178" t="str">
        <f aca="false">IF(LEN(B380)=5,C380,"")</f>
        <v/>
      </c>
      <c r="F380" s="178" t="str">
        <f aca="false">IF(LEN(B380)=13,C380,"")</f>
        <v>Karangtengah</v>
      </c>
      <c r="G380" s="178" t="s">
        <v>46494</v>
      </c>
      <c r="H380" s="178" t="s">
        <v>46486</v>
      </c>
    </row>
    <row r="381" s="178" customFormat="true" ht="15" hidden="false" customHeight="false" outlineLevel="0" collapsed="false">
      <c r="A381" s="178" t="n">
        <v>27879</v>
      </c>
      <c r="B381" s="178" t="s">
        <v>46495</v>
      </c>
      <c r="C381" s="178" t="s">
        <v>46496</v>
      </c>
      <c r="D381" s="178" t="str">
        <f aca="false">IF(LEN(B381)=2,C381,"")</f>
        <v/>
      </c>
      <c r="E381" s="178" t="str">
        <f aca="false">IF(LEN(B381)=5,C381,"")</f>
        <v/>
      </c>
      <c r="F381" s="178" t="str">
        <f aca="false">IF(LEN(B381)=13,C381,"")</f>
        <v>Cipambuan</v>
      </c>
      <c r="G381" s="178" t="s">
        <v>46496</v>
      </c>
      <c r="H381" s="178" t="s">
        <v>46486</v>
      </c>
    </row>
    <row r="382" s="178" customFormat="true" ht="15" hidden="false" customHeight="false" outlineLevel="0" collapsed="false">
      <c r="A382" s="178" t="n">
        <v>27880</v>
      </c>
      <c r="B382" s="178" t="s">
        <v>46497</v>
      </c>
      <c r="C382" s="178" t="s">
        <v>46498</v>
      </c>
      <c r="D382" s="178" t="str">
        <f aca="false">IF(LEN(B382)=2,C382,"")</f>
        <v/>
      </c>
      <c r="E382" s="178" t="str">
        <f aca="false">IF(LEN(B382)=5,C382,"")</f>
        <v/>
      </c>
      <c r="F382" s="178" t="str">
        <f aca="false">IF(LEN(B382)=13,C382,"")</f>
        <v>Kadumanggu</v>
      </c>
      <c r="G382" s="178" t="s">
        <v>46498</v>
      </c>
      <c r="H382" s="178" t="s">
        <v>46486</v>
      </c>
    </row>
    <row r="383" s="178" customFormat="true" ht="15" hidden="false" customHeight="false" outlineLevel="0" collapsed="false">
      <c r="A383" s="178" t="n">
        <v>27881</v>
      </c>
      <c r="B383" s="178" t="s">
        <v>46499</v>
      </c>
      <c r="C383" s="178" t="s">
        <v>46500</v>
      </c>
      <c r="D383" s="178" t="str">
        <f aca="false">IF(LEN(B383)=2,C383,"")</f>
        <v/>
      </c>
      <c r="E383" s="178" t="str">
        <f aca="false">IF(LEN(B383)=5,C383,"")</f>
        <v/>
      </c>
      <c r="F383" s="178" t="str">
        <f aca="false">IF(LEN(B383)=13,C383,"")</f>
        <v>Citaringgul</v>
      </c>
      <c r="G383" s="178" t="s">
        <v>46500</v>
      </c>
      <c r="H383" s="178" t="s">
        <v>46486</v>
      </c>
    </row>
    <row r="384" s="178" customFormat="true" ht="15" hidden="false" customHeight="false" outlineLevel="0" collapsed="false">
      <c r="A384" s="178" t="n">
        <v>27882</v>
      </c>
      <c r="B384" s="178" t="s">
        <v>46501</v>
      </c>
      <c r="C384" s="178" t="s">
        <v>46486</v>
      </c>
      <c r="D384" s="178" t="str">
        <f aca="false">IF(LEN(B384)=2,C384,"")</f>
        <v/>
      </c>
      <c r="E384" s="178" t="str">
        <f aca="false">IF(LEN(B384)=5,C384,"")</f>
        <v/>
      </c>
      <c r="F384" s="178" t="str">
        <f aca="false">IF(LEN(B384)=13,C384,"")</f>
        <v>Babakan Madang</v>
      </c>
      <c r="G384" s="178" t="s">
        <v>46486</v>
      </c>
      <c r="H384" s="178" t="s">
        <v>46486</v>
      </c>
    </row>
    <row r="385" s="178" customFormat="true" ht="15" hidden="false" customHeight="false" outlineLevel="0" collapsed="false">
      <c r="A385" s="178" t="n">
        <v>27883</v>
      </c>
      <c r="B385" s="178" t="s">
        <v>46502</v>
      </c>
      <c r="C385" s="178" t="s">
        <v>46503</v>
      </c>
      <c r="D385" s="178" t="str">
        <f aca="false">IF(LEN(B385)=2,C385,"")</f>
        <v/>
      </c>
      <c r="E385" s="178" t="str">
        <f aca="false">IF(LEN(B385)=5,C385,"")</f>
        <v/>
      </c>
      <c r="F385" s="178" t="str">
        <f aca="false">IF(LEN(B385)=13,C385,"")</f>
        <v>Bojong Koneng</v>
      </c>
      <c r="G385" s="178" t="s">
        <v>46503</v>
      </c>
      <c r="H385" s="178" t="s">
        <v>46486</v>
      </c>
    </row>
    <row r="386" s="178" customFormat="true" ht="15" hidden="false" customHeight="false" outlineLevel="0" collapsed="false">
      <c r="A386" s="178" t="n">
        <v>27884</v>
      </c>
      <c r="B386" s="178" t="s">
        <v>46504</v>
      </c>
      <c r="C386" s="178" t="s">
        <v>46505</v>
      </c>
      <c r="D386" s="178" t="str">
        <f aca="false">IF(LEN(B386)=2,C386,"")</f>
        <v/>
      </c>
      <c r="E386" s="178" t="str">
        <f aca="false">IF(LEN(B386)=5,C386,"")</f>
        <v/>
      </c>
      <c r="F386" s="178" t="str">
        <f aca="false">IF(LEN(B386)=13,C386,"")</f>
        <v/>
      </c>
      <c r="H386" s="178" t="s">
        <v>46505</v>
      </c>
    </row>
    <row r="387" s="178" customFormat="true" ht="15" hidden="false" customHeight="false" outlineLevel="0" collapsed="false">
      <c r="A387" s="178" t="n">
        <v>27885</v>
      </c>
      <c r="B387" s="178" t="s">
        <v>46506</v>
      </c>
      <c r="C387" s="178" t="s">
        <v>46507</v>
      </c>
      <c r="D387" s="178" t="str">
        <f aca="false">IF(LEN(B387)=2,C387,"")</f>
        <v/>
      </c>
      <c r="E387" s="178" t="str">
        <f aca="false">IF(LEN(B387)=5,C387,"")</f>
        <v/>
      </c>
      <c r="F387" s="178" t="str">
        <f aca="false">IF(LEN(B387)=13,C387,"")</f>
        <v>Sukamaju</v>
      </c>
      <c r="G387" s="178" t="s">
        <v>46507</v>
      </c>
      <c r="H387" s="178" t="s">
        <v>46505</v>
      </c>
    </row>
    <row r="388" s="178" customFormat="true" ht="15" hidden="false" customHeight="false" outlineLevel="0" collapsed="false">
      <c r="A388" s="178" t="n">
        <v>27886</v>
      </c>
      <c r="B388" s="178" t="s">
        <v>46508</v>
      </c>
      <c r="C388" s="178" t="s">
        <v>46509</v>
      </c>
      <c r="D388" s="178" t="str">
        <f aca="false">IF(LEN(B388)=2,C388,"")</f>
        <v/>
      </c>
      <c r="E388" s="178" t="str">
        <f aca="false">IF(LEN(B388)=5,C388,"")</f>
        <v/>
      </c>
      <c r="F388" s="178" t="str">
        <f aca="false">IF(LEN(B388)=13,C388,"")</f>
        <v>Sirnagalih</v>
      </c>
      <c r="G388" s="178" t="s">
        <v>46509</v>
      </c>
      <c r="H388" s="178" t="s">
        <v>46505</v>
      </c>
    </row>
    <row r="389" s="178" customFormat="true" ht="15" hidden="false" customHeight="false" outlineLevel="0" collapsed="false">
      <c r="A389" s="178" t="n">
        <v>27887</v>
      </c>
      <c r="B389" s="178" t="s">
        <v>46510</v>
      </c>
      <c r="C389" s="178" t="s">
        <v>46511</v>
      </c>
      <c r="D389" s="178" t="str">
        <f aca="false">IF(LEN(B389)=2,C389,"")</f>
        <v/>
      </c>
      <c r="E389" s="178" t="str">
        <f aca="false">IF(LEN(B389)=5,C389,"")</f>
        <v/>
      </c>
      <c r="F389" s="178" t="str">
        <f aca="false">IF(LEN(B389)=13,C389,"")</f>
        <v>Singajaya</v>
      </c>
      <c r="G389" s="178" t="s">
        <v>46511</v>
      </c>
      <c r="H389" s="178" t="s">
        <v>46505</v>
      </c>
    </row>
    <row r="390" s="178" customFormat="true" ht="15" hidden="false" customHeight="false" outlineLevel="0" collapsed="false">
      <c r="A390" s="178" t="n">
        <v>27888</v>
      </c>
      <c r="B390" s="178" t="s">
        <v>46512</v>
      </c>
      <c r="C390" s="178" t="s">
        <v>46513</v>
      </c>
      <c r="D390" s="178" t="str">
        <f aca="false">IF(LEN(B390)=2,C390,"")</f>
        <v/>
      </c>
      <c r="E390" s="178" t="str">
        <f aca="false">IF(LEN(B390)=5,C390,"")</f>
        <v/>
      </c>
      <c r="F390" s="178" t="str">
        <f aca="false">IF(LEN(B390)=13,C390,"")</f>
        <v>Sukasirna</v>
      </c>
      <c r="G390" s="178" t="s">
        <v>46513</v>
      </c>
      <c r="H390" s="178" t="s">
        <v>46505</v>
      </c>
    </row>
    <row r="391" s="178" customFormat="true" ht="15" hidden="false" customHeight="false" outlineLevel="0" collapsed="false">
      <c r="A391" s="178" t="n">
        <v>27889</v>
      </c>
      <c r="B391" s="178" t="s">
        <v>46514</v>
      </c>
      <c r="C391" s="178" t="s">
        <v>46515</v>
      </c>
      <c r="D391" s="178" t="str">
        <f aca="false">IF(LEN(B391)=2,C391,"")</f>
        <v/>
      </c>
      <c r="E391" s="178" t="str">
        <f aca="false">IF(LEN(B391)=5,C391,"")</f>
        <v/>
      </c>
      <c r="F391" s="178" t="str">
        <f aca="false">IF(LEN(B391)=13,C391,"")</f>
        <v>Sukanegara</v>
      </c>
      <c r="G391" s="178" t="s">
        <v>46515</v>
      </c>
      <c r="H391" s="178" t="s">
        <v>46505</v>
      </c>
    </row>
    <row r="392" s="178" customFormat="true" ht="15" hidden="false" customHeight="false" outlineLevel="0" collapsed="false">
      <c r="A392" s="178" t="n">
        <v>27890</v>
      </c>
      <c r="B392" s="178" t="s">
        <v>46516</v>
      </c>
      <c r="C392" s="178" t="s">
        <v>46517</v>
      </c>
      <c r="D392" s="178" t="str">
        <f aca="false">IF(LEN(B392)=2,C392,"")</f>
        <v/>
      </c>
      <c r="E392" s="178" t="str">
        <f aca="false">IF(LEN(B392)=5,C392,"")</f>
        <v/>
      </c>
      <c r="F392" s="178" t="str">
        <f aca="false">IF(LEN(B392)=13,C392,"")</f>
        <v>Sukamanah</v>
      </c>
      <c r="G392" s="178" t="s">
        <v>46517</v>
      </c>
      <c r="H392" s="178" t="s">
        <v>46505</v>
      </c>
    </row>
    <row r="393" s="178" customFormat="true" ht="15" hidden="false" customHeight="false" outlineLevel="0" collapsed="false">
      <c r="A393" s="178" t="n">
        <v>27891</v>
      </c>
      <c r="B393" s="178" t="s">
        <v>46518</v>
      </c>
      <c r="C393" s="178" t="s">
        <v>46519</v>
      </c>
      <c r="D393" s="178" t="str">
        <f aca="false">IF(LEN(B393)=2,C393,"")</f>
        <v/>
      </c>
      <c r="E393" s="178" t="str">
        <f aca="false">IF(LEN(B393)=5,C393,"")</f>
        <v/>
      </c>
      <c r="F393" s="178" t="str">
        <f aca="false">IF(LEN(B393)=13,C393,"")</f>
        <v>Weninggalih</v>
      </c>
      <c r="G393" s="178" t="s">
        <v>46519</v>
      </c>
      <c r="H393" s="178" t="s">
        <v>46505</v>
      </c>
    </row>
    <row r="394" s="178" customFormat="true" ht="15" hidden="false" customHeight="false" outlineLevel="0" collapsed="false">
      <c r="A394" s="178" t="n">
        <v>27892</v>
      </c>
      <c r="B394" s="178" t="s">
        <v>46520</v>
      </c>
      <c r="C394" s="178" t="s">
        <v>46521</v>
      </c>
      <c r="D394" s="178" t="str">
        <f aca="false">IF(LEN(B394)=2,C394,"")</f>
        <v/>
      </c>
      <c r="E394" s="178" t="str">
        <f aca="false">IF(LEN(B394)=5,C394,"")</f>
        <v/>
      </c>
      <c r="F394" s="178" t="str">
        <f aca="false">IF(LEN(B394)=13,C394,"")</f>
        <v>Cibodas</v>
      </c>
      <c r="G394" s="178" t="s">
        <v>46521</v>
      </c>
      <c r="H394" s="178" t="s">
        <v>46505</v>
      </c>
    </row>
    <row r="395" s="178" customFormat="true" ht="15" hidden="false" customHeight="false" outlineLevel="0" collapsed="false">
      <c r="A395" s="178" t="n">
        <v>27893</v>
      </c>
      <c r="B395" s="178" t="s">
        <v>46522</v>
      </c>
      <c r="C395" s="178" t="s">
        <v>46505</v>
      </c>
      <c r="D395" s="178" t="str">
        <f aca="false">IF(LEN(B395)=2,C395,"")</f>
        <v/>
      </c>
      <c r="E395" s="178" t="str">
        <f aca="false">IF(LEN(B395)=5,C395,"")</f>
        <v/>
      </c>
      <c r="F395" s="178" t="str">
        <f aca="false">IF(LEN(B395)=13,C395,"")</f>
        <v>Jonggol</v>
      </c>
      <c r="G395" s="178" t="s">
        <v>46505</v>
      </c>
      <c r="H395" s="178" t="s">
        <v>46505</v>
      </c>
    </row>
    <row r="396" s="178" customFormat="true" ht="15" hidden="false" customHeight="false" outlineLevel="0" collapsed="false">
      <c r="A396" s="178" t="n">
        <v>27894</v>
      </c>
      <c r="B396" s="178" t="s">
        <v>46523</v>
      </c>
      <c r="C396" s="178" t="s">
        <v>46524</v>
      </c>
      <c r="D396" s="178" t="str">
        <f aca="false">IF(LEN(B396)=2,C396,"")</f>
        <v/>
      </c>
      <c r="E396" s="178" t="str">
        <f aca="false">IF(LEN(B396)=5,C396,"")</f>
        <v/>
      </c>
      <c r="F396" s="178" t="str">
        <f aca="false">IF(LEN(B396)=13,C396,"")</f>
        <v>Bendungan</v>
      </c>
      <c r="G396" s="178" t="s">
        <v>46524</v>
      </c>
      <c r="H396" s="178" t="s">
        <v>46505</v>
      </c>
    </row>
    <row r="397" s="178" customFormat="true" ht="15" hidden="false" customHeight="false" outlineLevel="0" collapsed="false">
      <c r="A397" s="178" t="n">
        <v>27895</v>
      </c>
      <c r="B397" s="178" t="s">
        <v>46525</v>
      </c>
      <c r="C397" s="178" t="s">
        <v>46526</v>
      </c>
      <c r="D397" s="178" t="str">
        <f aca="false">IF(LEN(B397)=2,C397,"")</f>
        <v/>
      </c>
      <c r="E397" s="178" t="str">
        <f aca="false">IF(LEN(B397)=5,C397,"")</f>
        <v/>
      </c>
      <c r="F397" s="178" t="str">
        <f aca="false">IF(LEN(B397)=13,C397,"")</f>
        <v>Singasari</v>
      </c>
      <c r="G397" s="178" t="s">
        <v>46526</v>
      </c>
      <c r="H397" s="178" t="s">
        <v>46505</v>
      </c>
    </row>
    <row r="398" s="178" customFormat="true" ht="15" hidden="false" customHeight="false" outlineLevel="0" collapsed="false">
      <c r="A398" s="178" t="n">
        <v>27896</v>
      </c>
      <c r="B398" s="178" t="s">
        <v>46527</v>
      </c>
      <c r="C398" s="178" t="s">
        <v>46309</v>
      </c>
      <c r="D398" s="178" t="str">
        <f aca="false">IF(LEN(B398)=2,C398,"")</f>
        <v/>
      </c>
      <c r="E398" s="178" t="str">
        <f aca="false">IF(LEN(B398)=5,C398,"")</f>
        <v/>
      </c>
      <c r="F398" s="178" t="str">
        <f aca="false">IF(LEN(B398)=13,C398,"")</f>
        <v>Balekambang</v>
      </c>
      <c r="G398" s="178" t="s">
        <v>46309</v>
      </c>
      <c r="H398" s="178" t="s">
        <v>46505</v>
      </c>
    </row>
    <row r="399" s="178" customFormat="true" ht="15" hidden="false" customHeight="false" outlineLevel="0" collapsed="false">
      <c r="A399" s="178" t="n">
        <v>27897</v>
      </c>
      <c r="B399" s="178" t="s">
        <v>46528</v>
      </c>
      <c r="C399" s="178" t="s">
        <v>46529</v>
      </c>
      <c r="D399" s="178" t="str">
        <f aca="false">IF(LEN(B399)=2,C399,"")</f>
        <v/>
      </c>
      <c r="E399" s="178" t="str">
        <f aca="false">IF(LEN(B399)=5,C399,"")</f>
        <v/>
      </c>
      <c r="F399" s="178" t="str">
        <f aca="false">IF(LEN(B399)=13,C399,"")</f>
        <v>Sukajaya</v>
      </c>
      <c r="G399" s="178" t="s">
        <v>46529</v>
      </c>
      <c r="H399" s="178" t="s">
        <v>46505</v>
      </c>
    </row>
    <row r="400" s="178" customFormat="true" ht="15" hidden="false" customHeight="false" outlineLevel="0" collapsed="false">
      <c r="A400" s="178" t="n">
        <v>27898</v>
      </c>
      <c r="B400" s="178" t="s">
        <v>46530</v>
      </c>
      <c r="C400" s="178" t="s">
        <v>46531</v>
      </c>
      <c r="D400" s="178" t="str">
        <f aca="false">IF(LEN(B400)=2,C400,"")</f>
        <v/>
      </c>
      <c r="E400" s="178" t="str">
        <f aca="false">IF(LEN(B400)=5,C400,"")</f>
        <v/>
      </c>
      <c r="F400" s="178" t="str">
        <f aca="false">IF(LEN(B400)=13,C400,"")</f>
        <v>Sukagalih</v>
      </c>
      <c r="G400" s="178" t="s">
        <v>46531</v>
      </c>
      <c r="H400" s="178" t="s">
        <v>46505</v>
      </c>
    </row>
    <row r="401" s="178" customFormat="true" ht="15" hidden="false" customHeight="false" outlineLevel="0" collapsed="false">
      <c r="A401" s="178" t="n">
        <v>27899</v>
      </c>
      <c r="B401" s="178" t="s">
        <v>46532</v>
      </c>
      <c r="C401" s="178" t="s">
        <v>46533</v>
      </c>
      <c r="D401" s="178" t="str">
        <f aca="false">IF(LEN(B401)=2,C401,"")</f>
        <v/>
      </c>
      <c r="E401" s="178" t="str">
        <f aca="false">IF(LEN(B401)=5,C401,"")</f>
        <v/>
      </c>
      <c r="F401" s="178" t="str">
        <f aca="false">IF(LEN(B401)=13,C401,"")</f>
        <v/>
      </c>
      <c r="H401" s="178" t="s">
        <v>46533</v>
      </c>
    </row>
    <row r="402" s="178" customFormat="true" ht="15" hidden="false" customHeight="false" outlineLevel="0" collapsed="false">
      <c r="A402" s="178" t="n">
        <v>27900</v>
      </c>
      <c r="B402" s="178" t="s">
        <v>46534</v>
      </c>
      <c r="C402" s="178" t="s">
        <v>46535</v>
      </c>
      <c r="D402" s="178" t="str">
        <f aca="false">IF(LEN(B402)=2,C402,"")</f>
        <v/>
      </c>
      <c r="E402" s="178" t="str">
        <f aca="false">IF(LEN(B402)=5,C402,"")</f>
        <v/>
      </c>
      <c r="F402" s="178" t="str">
        <f aca="false">IF(LEN(B402)=13,C402,"")</f>
        <v>Pasirangin</v>
      </c>
      <c r="G402" s="178" t="s">
        <v>46535</v>
      </c>
      <c r="H402" s="178" t="s">
        <v>46533</v>
      </c>
    </row>
    <row r="403" s="178" customFormat="true" ht="15" hidden="false" customHeight="false" outlineLevel="0" collapsed="false">
      <c r="A403" s="178" t="n">
        <v>27901</v>
      </c>
      <c r="B403" s="178" t="s">
        <v>46536</v>
      </c>
      <c r="C403" s="178" t="s">
        <v>46537</v>
      </c>
      <c r="D403" s="178" t="str">
        <f aca="false">IF(LEN(B403)=2,C403,"")</f>
        <v/>
      </c>
      <c r="E403" s="178" t="str">
        <f aca="false">IF(LEN(B403)=5,C403,"")</f>
        <v/>
      </c>
      <c r="F403" s="178" t="str">
        <f aca="false">IF(LEN(B403)=13,C403,"")</f>
        <v>Mekarsari</v>
      </c>
      <c r="G403" s="178" t="s">
        <v>46537</v>
      </c>
      <c r="H403" s="178" t="s">
        <v>46533</v>
      </c>
    </row>
    <row r="404" s="178" customFormat="true" ht="15" hidden="false" customHeight="false" outlineLevel="0" collapsed="false">
      <c r="A404" s="178" t="n">
        <v>27902</v>
      </c>
      <c r="B404" s="178" t="s">
        <v>46538</v>
      </c>
      <c r="C404" s="178" t="s">
        <v>46539</v>
      </c>
      <c r="D404" s="178" t="str">
        <f aca="false">IF(LEN(B404)=2,C404,"")</f>
        <v/>
      </c>
      <c r="E404" s="178" t="str">
        <f aca="false">IF(LEN(B404)=5,C404,"")</f>
        <v/>
      </c>
      <c r="F404" s="178" t="str">
        <f aca="false">IF(LEN(B404)=13,C404,"")</f>
        <v>Mampir</v>
      </c>
      <c r="G404" s="178" t="s">
        <v>46539</v>
      </c>
      <c r="H404" s="178" t="s">
        <v>46533</v>
      </c>
    </row>
    <row r="405" s="178" customFormat="true" ht="15" hidden="false" customHeight="false" outlineLevel="0" collapsed="false">
      <c r="A405" s="178" t="n">
        <v>27903</v>
      </c>
      <c r="B405" s="178" t="s">
        <v>46540</v>
      </c>
      <c r="C405" s="178" t="s">
        <v>46541</v>
      </c>
      <c r="D405" s="178" t="str">
        <f aca="false">IF(LEN(B405)=2,C405,"")</f>
        <v/>
      </c>
      <c r="E405" s="178" t="str">
        <f aca="false">IF(LEN(B405)=5,C405,"")</f>
        <v/>
      </c>
      <c r="F405" s="178" t="str">
        <f aca="false">IF(LEN(B405)=13,C405,"")</f>
        <v>Dayeuh</v>
      </c>
      <c r="G405" s="178" t="s">
        <v>46541</v>
      </c>
      <c r="H405" s="178" t="s">
        <v>46533</v>
      </c>
    </row>
    <row r="406" s="178" customFormat="true" ht="15" hidden="false" customHeight="false" outlineLevel="0" collapsed="false">
      <c r="A406" s="178" t="n">
        <v>27904</v>
      </c>
      <c r="B406" s="178" t="s">
        <v>46542</v>
      </c>
      <c r="C406" s="178" t="s">
        <v>46543</v>
      </c>
      <c r="D406" s="178" t="str">
        <f aca="false">IF(LEN(B406)=2,C406,"")</f>
        <v/>
      </c>
      <c r="E406" s="178" t="str">
        <f aca="false">IF(LEN(B406)=5,C406,"")</f>
        <v/>
      </c>
      <c r="F406" s="178" t="str">
        <f aca="false">IF(LEN(B406)=13,C406,"")</f>
        <v>Gandoang</v>
      </c>
      <c r="G406" s="178" t="s">
        <v>46543</v>
      </c>
      <c r="H406" s="178" t="s">
        <v>46533</v>
      </c>
    </row>
    <row r="407" s="178" customFormat="true" ht="15" hidden="false" customHeight="false" outlineLevel="0" collapsed="false">
      <c r="A407" s="178" t="n">
        <v>27905</v>
      </c>
      <c r="B407" s="178" t="s">
        <v>46544</v>
      </c>
      <c r="C407" s="178" t="s">
        <v>46545</v>
      </c>
      <c r="D407" s="178" t="str">
        <f aca="false">IF(LEN(B407)=2,C407,"")</f>
        <v/>
      </c>
      <c r="E407" s="178" t="str">
        <f aca="false">IF(LEN(B407)=5,C407,"")</f>
        <v/>
      </c>
      <c r="F407" s="178" t="str">
        <f aca="false">IF(LEN(B407)=13,C407,"")</f>
        <v>Jatisari</v>
      </c>
      <c r="G407" s="178" t="s">
        <v>46545</v>
      </c>
      <c r="H407" s="178" t="s">
        <v>46533</v>
      </c>
    </row>
    <row r="408" s="178" customFormat="true" ht="15" hidden="false" customHeight="false" outlineLevel="0" collapsed="false">
      <c r="A408" s="178" t="n">
        <v>27906</v>
      </c>
      <c r="B408" s="178" t="s">
        <v>46546</v>
      </c>
      <c r="C408" s="178" t="s">
        <v>46547</v>
      </c>
      <c r="D408" s="178" t="str">
        <f aca="false">IF(LEN(B408)=2,C408,"")</f>
        <v/>
      </c>
      <c r="E408" s="178" t="str">
        <f aca="false">IF(LEN(B408)=5,C408,"")</f>
        <v/>
      </c>
      <c r="F408" s="178" t="str">
        <f aca="false">IF(LEN(B408)=13,C408,"")</f>
        <v>Cileungsi Kidul</v>
      </c>
      <c r="G408" s="178" t="s">
        <v>46547</v>
      </c>
      <c r="H408" s="178" t="s">
        <v>46533</v>
      </c>
    </row>
    <row r="409" s="178" customFormat="true" ht="15" hidden="false" customHeight="false" outlineLevel="0" collapsed="false">
      <c r="A409" s="178" t="n">
        <v>27907</v>
      </c>
      <c r="B409" s="178" t="s">
        <v>46548</v>
      </c>
      <c r="C409" s="178" t="s">
        <v>46549</v>
      </c>
      <c r="D409" s="178" t="str">
        <f aca="false">IF(LEN(B409)=2,C409,"")</f>
        <v/>
      </c>
      <c r="E409" s="178" t="str">
        <f aca="false">IF(LEN(B409)=5,C409,"")</f>
        <v/>
      </c>
      <c r="F409" s="178" t="str">
        <f aca="false">IF(LEN(B409)=13,C409,"")</f>
        <v>Cipeucang</v>
      </c>
      <c r="G409" s="178" t="s">
        <v>46549</v>
      </c>
      <c r="H409" s="178" t="s">
        <v>46533</v>
      </c>
    </row>
    <row r="410" s="178" customFormat="true" ht="15" hidden="false" customHeight="false" outlineLevel="0" collapsed="false">
      <c r="A410" s="178" t="n">
        <v>27908</v>
      </c>
      <c r="B410" s="178" t="s">
        <v>46550</v>
      </c>
      <c r="C410" s="178" t="s">
        <v>46551</v>
      </c>
      <c r="D410" s="178" t="str">
        <f aca="false">IF(LEN(B410)=2,C410,"")</f>
        <v/>
      </c>
      <c r="E410" s="178" t="str">
        <f aca="false">IF(LEN(B410)=5,C410,"")</f>
        <v/>
      </c>
      <c r="F410" s="178" t="str">
        <f aca="false">IF(LEN(B410)=13,C410,"")</f>
        <v>Situsari</v>
      </c>
      <c r="G410" s="178" t="s">
        <v>46551</v>
      </c>
      <c r="H410" s="178" t="s">
        <v>46533</v>
      </c>
    </row>
    <row r="411" s="178" customFormat="true" ht="15" hidden="false" customHeight="false" outlineLevel="0" collapsed="false">
      <c r="A411" s="178" t="n">
        <v>27909</v>
      </c>
      <c r="B411" s="178" t="s">
        <v>46552</v>
      </c>
      <c r="C411" s="178" t="s">
        <v>46553</v>
      </c>
      <c r="D411" s="178" t="str">
        <f aca="false">IF(LEN(B411)=2,C411,"")</f>
        <v/>
      </c>
      <c r="E411" s="178" t="str">
        <f aca="false">IF(LEN(B411)=5,C411,"")</f>
        <v/>
      </c>
      <c r="F411" s="178" t="str">
        <f aca="false">IF(LEN(B411)=13,C411,"")</f>
        <v>Cipenjo</v>
      </c>
      <c r="G411" s="178" t="s">
        <v>46553</v>
      </c>
      <c r="H411" s="178" t="s">
        <v>46533</v>
      </c>
    </row>
    <row r="412" s="178" customFormat="true" ht="15" hidden="false" customHeight="false" outlineLevel="0" collapsed="false">
      <c r="A412" s="178" t="n">
        <v>27910</v>
      </c>
      <c r="B412" s="178" t="s">
        <v>46554</v>
      </c>
      <c r="C412" s="178" t="s">
        <v>46555</v>
      </c>
      <c r="D412" s="178" t="str">
        <f aca="false">IF(LEN(B412)=2,C412,"")</f>
        <v/>
      </c>
      <c r="E412" s="178" t="str">
        <f aca="false">IF(LEN(B412)=5,C412,"")</f>
        <v/>
      </c>
      <c r="F412" s="178" t="str">
        <f aca="false">IF(LEN(B412)=13,C412,"")</f>
        <v>Limusnunggal</v>
      </c>
      <c r="G412" s="178" t="s">
        <v>46555</v>
      </c>
      <c r="H412" s="178" t="s">
        <v>46533</v>
      </c>
    </row>
    <row r="413" s="178" customFormat="true" ht="15" hidden="false" customHeight="false" outlineLevel="0" collapsed="false">
      <c r="A413" s="178" t="n">
        <v>27911</v>
      </c>
      <c r="B413" s="178" t="s">
        <v>46556</v>
      </c>
      <c r="C413" s="178" t="s">
        <v>46533</v>
      </c>
      <c r="D413" s="178" t="str">
        <f aca="false">IF(LEN(B413)=2,C413,"")</f>
        <v/>
      </c>
      <c r="E413" s="178" t="str">
        <f aca="false">IF(LEN(B413)=5,C413,"")</f>
        <v/>
      </c>
      <c r="F413" s="178" t="str">
        <f aca="false">IF(LEN(B413)=13,C413,"")</f>
        <v>Cileungsi</v>
      </c>
      <c r="G413" s="178" t="s">
        <v>46533</v>
      </c>
      <c r="H413" s="178" t="s">
        <v>46533</v>
      </c>
    </row>
    <row r="414" s="178" customFormat="true" ht="15" hidden="false" customHeight="false" outlineLevel="0" collapsed="false">
      <c r="A414" s="178" t="n">
        <v>27912</v>
      </c>
      <c r="B414" s="178" t="s">
        <v>46557</v>
      </c>
      <c r="C414" s="178" t="s">
        <v>46558</v>
      </c>
      <c r="D414" s="178" t="str">
        <f aca="false">IF(LEN(B414)=2,C414,"")</f>
        <v/>
      </c>
      <c r="E414" s="178" t="str">
        <f aca="false">IF(LEN(B414)=5,C414,"")</f>
        <v/>
      </c>
      <c r="F414" s="178" t="str">
        <f aca="false">IF(LEN(B414)=13,C414,"")</f>
        <v/>
      </c>
      <c r="H414" s="178" t="s">
        <v>46558</v>
      </c>
    </row>
    <row r="415" s="178" customFormat="true" ht="15" hidden="false" customHeight="false" outlineLevel="0" collapsed="false">
      <c r="A415" s="178" t="n">
        <v>27913</v>
      </c>
      <c r="B415" s="178" t="s">
        <v>46559</v>
      </c>
      <c r="C415" s="178" t="s">
        <v>46560</v>
      </c>
      <c r="D415" s="178" t="str">
        <f aca="false">IF(LEN(B415)=2,C415,"")</f>
        <v/>
      </c>
      <c r="E415" s="178" t="str">
        <f aca="false">IF(LEN(B415)=5,C415,"")</f>
        <v/>
      </c>
      <c r="F415" s="178" t="str">
        <f aca="false">IF(LEN(B415)=13,C415,"")</f>
        <v>Karyamekar</v>
      </c>
      <c r="G415" s="178" t="s">
        <v>46560</v>
      </c>
      <c r="H415" s="178" t="s">
        <v>46558</v>
      </c>
    </row>
    <row r="416" s="178" customFormat="true" ht="15" hidden="false" customHeight="false" outlineLevel="0" collapsed="false">
      <c r="A416" s="178" t="n">
        <v>27914</v>
      </c>
      <c r="B416" s="178" t="s">
        <v>46561</v>
      </c>
      <c r="C416" s="178" t="s">
        <v>46562</v>
      </c>
      <c r="D416" s="178" t="str">
        <f aca="false">IF(LEN(B416)=2,C416,"")</f>
        <v/>
      </c>
      <c r="E416" s="178" t="str">
        <f aca="false">IF(LEN(B416)=5,C416,"")</f>
        <v/>
      </c>
      <c r="F416" s="178" t="str">
        <f aca="false">IF(LEN(B416)=13,C416,"")</f>
        <v>Babakanraden</v>
      </c>
      <c r="G416" s="178" t="s">
        <v>46562</v>
      </c>
      <c r="H416" s="178" t="s">
        <v>46558</v>
      </c>
    </row>
    <row r="417" s="178" customFormat="true" ht="15" hidden="false" customHeight="false" outlineLevel="0" collapsed="false">
      <c r="A417" s="178" t="n">
        <v>27915</v>
      </c>
      <c r="B417" s="178" t="s">
        <v>46563</v>
      </c>
      <c r="C417" s="178" t="s">
        <v>46564</v>
      </c>
      <c r="D417" s="178" t="str">
        <f aca="false">IF(LEN(B417)=2,C417,"")</f>
        <v/>
      </c>
      <c r="E417" s="178" t="str">
        <f aca="false">IF(LEN(B417)=5,C417,"")</f>
        <v/>
      </c>
      <c r="F417" s="178" t="str">
        <f aca="false">IF(LEN(B417)=13,C417,"")</f>
        <v>Cikutamahi</v>
      </c>
      <c r="G417" s="178" t="s">
        <v>46564</v>
      </c>
      <c r="H417" s="178" t="s">
        <v>46558</v>
      </c>
    </row>
    <row r="418" s="178" customFormat="true" ht="15" hidden="false" customHeight="false" outlineLevel="0" collapsed="false">
      <c r="A418" s="178" t="n">
        <v>27916</v>
      </c>
      <c r="B418" s="178" t="s">
        <v>46565</v>
      </c>
      <c r="C418" s="178" t="s">
        <v>46566</v>
      </c>
      <c r="D418" s="178" t="str">
        <f aca="false">IF(LEN(B418)=2,C418,"")</f>
        <v/>
      </c>
      <c r="E418" s="178" t="str">
        <f aca="false">IF(LEN(B418)=5,C418,"")</f>
        <v/>
      </c>
      <c r="F418" s="178" t="str">
        <f aca="false">IF(LEN(B418)=13,C418,"")</f>
        <v>Kutamekar</v>
      </c>
      <c r="G418" s="178" t="s">
        <v>46566</v>
      </c>
      <c r="H418" s="178" t="s">
        <v>46558</v>
      </c>
    </row>
    <row r="419" s="178" customFormat="true" ht="15" hidden="false" customHeight="false" outlineLevel="0" collapsed="false">
      <c r="A419" s="178" t="n">
        <v>27917</v>
      </c>
      <c r="B419" s="178" t="s">
        <v>46567</v>
      </c>
      <c r="C419" s="178" t="s">
        <v>46558</v>
      </c>
      <c r="D419" s="178" t="str">
        <f aca="false">IF(LEN(B419)=2,C419,"")</f>
        <v/>
      </c>
      <c r="E419" s="178" t="str">
        <f aca="false">IF(LEN(B419)=5,C419,"")</f>
        <v/>
      </c>
      <c r="F419" s="178" t="str">
        <f aca="false">IF(LEN(B419)=13,C419,"")</f>
        <v>Cariu</v>
      </c>
      <c r="G419" s="178" t="s">
        <v>46558</v>
      </c>
      <c r="H419" s="178" t="s">
        <v>46558</v>
      </c>
    </row>
    <row r="420" s="178" customFormat="true" ht="15" hidden="false" customHeight="false" outlineLevel="0" collapsed="false">
      <c r="A420" s="178" t="n">
        <v>27918</v>
      </c>
      <c r="B420" s="178" t="s">
        <v>46568</v>
      </c>
      <c r="C420" s="178" t="s">
        <v>46569</v>
      </c>
      <c r="D420" s="178" t="str">
        <f aca="false">IF(LEN(B420)=2,C420,"")</f>
        <v/>
      </c>
      <c r="E420" s="178" t="str">
        <f aca="false">IF(LEN(B420)=5,C420,"")</f>
        <v/>
      </c>
      <c r="F420" s="178" t="str">
        <f aca="false">IF(LEN(B420)=13,C420,"")</f>
        <v>Mekarwangi</v>
      </c>
      <c r="G420" s="178" t="s">
        <v>46569</v>
      </c>
      <c r="H420" s="178" t="s">
        <v>46558</v>
      </c>
    </row>
    <row r="421" s="178" customFormat="true" ht="15" hidden="false" customHeight="false" outlineLevel="0" collapsed="false">
      <c r="A421" s="178" t="n">
        <v>27919</v>
      </c>
      <c r="B421" s="178" t="s">
        <v>46570</v>
      </c>
      <c r="C421" s="178" t="s">
        <v>46571</v>
      </c>
      <c r="D421" s="178" t="str">
        <f aca="false">IF(LEN(B421)=2,C421,"")</f>
        <v/>
      </c>
      <c r="E421" s="178" t="str">
        <f aca="false">IF(LEN(B421)=5,C421,"")</f>
        <v/>
      </c>
      <c r="F421" s="178" t="str">
        <f aca="false">IF(LEN(B421)=13,C421,"")</f>
        <v>Bantarkuning</v>
      </c>
      <c r="G421" s="178" t="s">
        <v>46571</v>
      </c>
      <c r="H421" s="178" t="s">
        <v>46558</v>
      </c>
    </row>
    <row r="422" s="178" customFormat="true" ht="15" hidden="false" customHeight="false" outlineLevel="0" collapsed="false">
      <c r="A422" s="178" t="n">
        <v>27920</v>
      </c>
      <c r="B422" s="178" t="s">
        <v>46572</v>
      </c>
      <c r="C422" s="178" t="s">
        <v>46573</v>
      </c>
      <c r="D422" s="178" t="str">
        <f aca="false">IF(LEN(B422)=2,C422,"")</f>
        <v/>
      </c>
      <c r="E422" s="178" t="str">
        <f aca="false">IF(LEN(B422)=5,C422,"")</f>
        <v/>
      </c>
      <c r="F422" s="178" t="str">
        <f aca="false">IF(LEN(B422)=13,C422,"")</f>
        <v>Sukajadi</v>
      </c>
      <c r="G422" s="178" t="s">
        <v>46573</v>
      </c>
      <c r="H422" s="178" t="s">
        <v>46558</v>
      </c>
    </row>
    <row r="423" s="178" customFormat="true" ht="15" hidden="false" customHeight="false" outlineLevel="0" collapsed="false">
      <c r="A423" s="178" t="n">
        <v>27921</v>
      </c>
      <c r="B423" s="178" t="s">
        <v>46574</v>
      </c>
      <c r="C423" s="178" t="s">
        <v>46575</v>
      </c>
      <c r="D423" s="178" t="str">
        <f aca="false">IF(LEN(B423)=2,C423,"")</f>
        <v/>
      </c>
      <c r="E423" s="178" t="str">
        <f aca="false">IF(LEN(B423)=5,C423,"")</f>
        <v/>
      </c>
      <c r="F423" s="178" t="str">
        <f aca="false">IF(LEN(B423)=13,C423,"")</f>
        <v>Tegalpanjang</v>
      </c>
      <c r="G423" s="178" t="s">
        <v>46575</v>
      </c>
      <c r="H423" s="178" t="s">
        <v>46558</v>
      </c>
    </row>
    <row r="424" s="178" customFormat="true" ht="15" hidden="false" customHeight="false" outlineLevel="0" collapsed="false">
      <c r="A424" s="178" t="n">
        <v>27922</v>
      </c>
      <c r="B424" s="178" t="s">
        <v>46576</v>
      </c>
      <c r="C424" s="178" t="s">
        <v>46577</v>
      </c>
      <c r="D424" s="178" t="str">
        <f aca="false">IF(LEN(B424)=2,C424,"")</f>
        <v/>
      </c>
      <c r="E424" s="178" t="str">
        <f aca="false">IF(LEN(B424)=5,C424,"")</f>
        <v/>
      </c>
      <c r="F424" s="178" t="str">
        <f aca="false">IF(LEN(B424)=13,C424,"")</f>
        <v>Cibatutiga</v>
      </c>
      <c r="G424" s="178" t="s">
        <v>46577</v>
      </c>
      <c r="H424" s="178" t="s">
        <v>46558</v>
      </c>
    </row>
    <row r="425" s="178" customFormat="true" ht="15" hidden="false" customHeight="false" outlineLevel="0" collapsed="false">
      <c r="A425" s="178" t="n">
        <v>27923</v>
      </c>
      <c r="B425" s="178" t="s">
        <v>46578</v>
      </c>
      <c r="C425" s="178" t="s">
        <v>46579</v>
      </c>
      <c r="D425" s="178" t="str">
        <f aca="false">IF(LEN(B425)=2,C425,"")</f>
        <v/>
      </c>
      <c r="E425" s="178" t="str">
        <f aca="false">IF(LEN(B425)=5,C425,"")</f>
        <v/>
      </c>
      <c r="F425" s="178" t="str">
        <f aca="false">IF(LEN(B425)=13,C425,"")</f>
        <v/>
      </c>
      <c r="H425" s="178" t="s">
        <v>46579</v>
      </c>
    </row>
    <row r="426" s="178" customFormat="true" ht="15" hidden="false" customHeight="false" outlineLevel="0" collapsed="false">
      <c r="A426" s="178" t="n">
        <v>27924</v>
      </c>
      <c r="B426" s="178" t="s">
        <v>46580</v>
      </c>
      <c r="C426" s="178" t="s">
        <v>46581</v>
      </c>
      <c r="D426" s="178" t="str">
        <f aca="false">IF(LEN(B426)=2,C426,"")</f>
        <v/>
      </c>
      <c r="E426" s="178" t="str">
        <f aca="false">IF(LEN(B426)=5,C426,"")</f>
        <v/>
      </c>
      <c r="F426" s="178" t="str">
        <f aca="false">IF(LEN(B426)=13,C426,"")</f>
        <v>Wargajaya</v>
      </c>
      <c r="G426" s="178" t="s">
        <v>46581</v>
      </c>
      <c r="H426" s="178" t="s">
        <v>46579</v>
      </c>
    </row>
    <row r="427" s="178" customFormat="true" ht="15" hidden="false" customHeight="false" outlineLevel="0" collapsed="false">
      <c r="A427" s="178" t="n">
        <v>27925</v>
      </c>
      <c r="B427" s="178" t="s">
        <v>46582</v>
      </c>
      <c r="C427" s="178" t="s">
        <v>19008</v>
      </c>
      <c r="D427" s="178" t="str">
        <f aca="false">IF(LEN(B427)=2,C427,"")</f>
        <v/>
      </c>
      <c r="E427" s="178" t="str">
        <f aca="false">IF(LEN(B427)=5,C427,"")</f>
        <v/>
      </c>
      <c r="F427" s="178" t="str">
        <f aca="false">IF(LEN(B427)=13,C427,"")</f>
        <v>Pabuaran</v>
      </c>
      <c r="G427" s="178" t="s">
        <v>19008</v>
      </c>
      <c r="H427" s="178" t="s">
        <v>46579</v>
      </c>
    </row>
    <row r="428" s="178" customFormat="true" ht="15" hidden="false" customHeight="false" outlineLevel="0" collapsed="false">
      <c r="A428" s="178" t="n">
        <v>27926</v>
      </c>
      <c r="B428" s="178" t="s">
        <v>46583</v>
      </c>
      <c r="C428" s="178" t="s">
        <v>46584</v>
      </c>
      <c r="D428" s="178" t="str">
        <f aca="false">IF(LEN(B428)=2,C428,"")</f>
        <v/>
      </c>
      <c r="E428" s="178" t="str">
        <f aca="false">IF(LEN(B428)=5,C428,"")</f>
        <v/>
      </c>
      <c r="F428" s="178" t="str">
        <f aca="false">IF(LEN(B428)=13,C428,"")</f>
        <v>Sukadamai</v>
      </c>
      <c r="G428" s="178" t="s">
        <v>46584</v>
      </c>
      <c r="H428" s="178" t="s">
        <v>46579</v>
      </c>
    </row>
    <row r="429" s="178" customFormat="true" ht="15" hidden="false" customHeight="false" outlineLevel="0" collapsed="false">
      <c r="A429" s="178" t="n">
        <v>27927</v>
      </c>
      <c r="B429" s="178" t="s">
        <v>46585</v>
      </c>
      <c r="C429" s="178" t="s">
        <v>46586</v>
      </c>
      <c r="D429" s="178" t="str">
        <f aca="false">IF(LEN(B429)=2,C429,"")</f>
        <v/>
      </c>
      <c r="E429" s="178" t="str">
        <f aca="false">IF(LEN(B429)=5,C429,"")</f>
        <v/>
      </c>
      <c r="F429" s="178" t="str">
        <f aca="false">IF(LEN(B429)=13,C429,"")</f>
        <v>Sukawangi</v>
      </c>
      <c r="G429" s="178" t="s">
        <v>46586</v>
      </c>
      <c r="H429" s="178" t="s">
        <v>46579</v>
      </c>
    </row>
    <row r="430" s="178" customFormat="true" ht="15" hidden="false" customHeight="false" outlineLevel="0" collapsed="false">
      <c r="A430" s="178" t="n">
        <v>27928</v>
      </c>
      <c r="B430" s="178" t="s">
        <v>46587</v>
      </c>
      <c r="C430" s="178" t="s">
        <v>46588</v>
      </c>
      <c r="D430" s="178" t="str">
        <f aca="false">IF(LEN(B430)=2,C430,"")</f>
        <v/>
      </c>
      <c r="E430" s="178" t="str">
        <f aca="false">IF(LEN(B430)=5,C430,"")</f>
        <v/>
      </c>
      <c r="F430" s="178" t="str">
        <f aca="false">IF(LEN(B430)=13,C430,"")</f>
        <v>Cibadak</v>
      </c>
      <c r="G430" s="178" t="s">
        <v>46588</v>
      </c>
      <c r="H430" s="178" t="s">
        <v>46579</v>
      </c>
    </row>
    <row r="431" s="178" customFormat="true" ht="15" hidden="false" customHeight="false" outlineLevel="0" collapsed="false">
      <c r="A431" s="178" t="n">
        <v>27929</v>
      </c>
      <c r="B431" s="178" t="s">
        <v>46589</v>
      </c>
      <c r="C431" s="178" t="s">
        <v>46590</v>
      </c>
      <c r="D431" s="178" t="str">
        <f aca="false">IF(LEN(B431)=2,C431,"")</f>
        <v/>
      </c>
      <c r="E431" s="178" t="str">
        <f aca="false">IF(LEN(B431)=5,C431,"")</f>
        <v/>
      </c>
      <c r="F431" s="178" t="str">
        <f aca="false">IF(LEN(B431)=13,C431,"")</f>
        <v>Sukaresmi</v>
      </c>
      <c r="G431" s="178" t="s">
        <v>46590</v>
      </c>
      <c r="H431" s="178" t="s">
        <v>46579</v>
      </c>
    </row>
    <row r="432" s="178" customFormat="true" ht="15" hidden="false" customHeight="false" outlineLevel="0" collapsed="false">
      <c r="A432" s="178" t="n">
        <v>27930</v>
      </c>
      <c r="B432" s="178" t="s">
        <v>46591</v>
      </c>
      <c r="C432" s="178" t="s">
        <v>46592</v>
      </c>
      <c r="D432" s="178" t="str">
        <f aca="false">IF(LEN(B432)=2,C432,"")</f>
        <v/>
      </c>
      <c r="E432" s="178" t="str">
        <f aca="false">IF(LEN(B432)=5,C432,"")</f>
        <v/>
      </c>
      <c r="F432" s="178" t="str">
        <f aca="false">IF(LEN(B432)=13,C432,"")</f>
        <v>Sukamulya</v>
      </c>
      <c r="G432" s="178" t="s">
        <v>46592</v>
      </c>
      <c r="H432" s="178" t="s">
        <v>46579</v>
      </c>
    </row>
    <row r="433" s="178" customFormat="true" ht="15" hidden="false" customHeight="false" outlineLevel="0" collapsed="false">
      <c r="A433" s="178" t="n">
        <v>27931</v>
      </c>
      <c r="B433" s="178" t="s">
        <v>46593</v>
      </c>
      <c r="C433" s="178" t="s">
        <v>46594</v>
      </c>
      <c r="D433" s="178" t="str">
        <f aca="false">IF(LEN(B433)=2,C433,"")</f>
        <v/>
      </c>
      <c r="E433" s="178" t="str">
        <f aca="false">IF(LEN(B433)=5,C433,"")</f>
        <v/>
      </c>
      <c r="F433" s="178" t="str">
        <f aca="false">IF(LEN(B433)=13,C433,"")</f>
        <v>Sukaharja</v>
      </c>
      <c r="G433" s="178" t="s">
        <v>46594</v>
      </c>
      <c r="H433" s="178" t="s">
        <v>46579</v>
      </c>
    </row>
    <row r="434" s="178" customFormat="true" ht="15" hidden="false" customHeight="false" outlineLevel="0" collapsed="false">
      <c r="A434" s="178" t="n">
        <v>27932</v>
      </c>
      <c r="B434" s="178" t="s">
        <v>46595</v>
      </c>
      <c r="C434" s="178" t="s">
        <v>46596</v>
      </c>
      <c r="D434" s="178" t="str">
        <f aca="false">IF(LEN(B434)=2,C434,"")</f>
        <v/>
      </c>
      <c r="E434" s="178" t="str">
        <f aca="false">IF(LEN(B434)=5,C434,"")</f>
        <v/>
      </c>
      <c r="F434" s="178" t="str">
        <f aca="false">IF(LEN(B434)=13,C434,"")</f>
        <v>Sirnajaya</v>
      </c>
      <c r="G434" s="178" t="s">
        <v>46596</v>
      </c>
      <c r="H434" s="178" t="s">
        <v>46579</v>
      </c>
    </row>
    <row r="435" s="178" customFormat="true" ht="15" hidden="false" customHeight="false" outlineLevel="0" collapsed="false">
      <c r="A435" s="178" t="n">
        <v>27933</v>
      </c>
      <c r="B435" s="178" t="s">
        <v>46597</v>
      </c>
      <c r="C435" s="178" t="s">
        <v>46579</v>
      </c>
      <c r="D435" s="178" t="str">
        <f aca="false">IF(LEN(B435)=2,C435,"")</f>
        <v/>
      </c>
      <c r="E435" s="178" t="str">
        <f aca="false">IF(LEN(B435)=5,C435,"")</f>
        <v/>
      </c>
      <c r="F435" s="178" t="str">
        <f aca="false">IF(LEN(B435)=13,C435,"")</f>
        <v>Sukamakmur</v>
      </c>
      <c r="G435" s="178" t="s">
        <v>46579</v>
      </c>
      <c r="H435" s="178" t="s">
        <v>46579</v>
      </c>
    </row>
    <row r="436" s="178" customFormat="true" ht="15" hidden="false" customHeight="false" outlineLevel="0" collapsed="false">
      <c r="A436" s="178" t="n">
        <v>27934</v>
      </c>
      <c r="B436" s="178" t="s">
        <v>46598</v>
      </c>
      <c r="C436" s="178" t="s">
        <v>46599</v>
      </c>
      <c r="D436" s="178" t="str">
        <f aca="false">IF(LEN(B436)=2,C436,"")</f>
        <v/>
      </c>
      <c r="E436" s="178" t="str">
        <f aca="false">IF(LEN(B436)=5,C436,"")</f>
        <v/>
      </c>
      <c r="F436" s="178" t="str">
        <f aca="false">IF(LEN(B436)=13,C436,"")</f>
        <v/>
      </c>
      <c r="H436" s="178" t="s">
        <v>46599</v>
      </c>
    </row>
    <row r="437" s="178" customFormat="true" ht="15" hidden="false" customHeight="false" outlineLevel="0" collapsed="false">
      <c r="A437" s="178" t="n">
        <v>27935</v>
      </c>
      <c r="B437" s="178" t="s">
        <v>46600</v>
      </c>
      <c r="C437" s="178" t="s">
        <v>46599</v>
      </c>
      <c r="D437" s="178" t="str">
        <f aca="false">IF(LEN(B437)=2,C437,"")</f>
        <v/>
      </c>
      <c r="E437" s="178" t="str">
        <f aca="false">IF(LEN(B437)=5,C437,"")</f>
        <v/>
      </c>
      <c r="F437" s="178" t="str">
        <f aca="false">IF(LEN(B437)=13,C437,"")</f>
        <v>Parung</v>
      </c>
      <c r="G437" s="178" t="s">
        <v>46599</v>
      </c>
      <c r="H437" s="178" t="s">
        <v>46599</v>
      </c>
    </row>
    <row r="438" s="178" customFormat="true" ht="15" hidden="false" customHeight="false" outlineLevel="0" collapsed="false">
      <c r="A438" s="178" t="n">
        <v>27936</v>
      </c>
      <c r="B438" s="178" t="s">
        <v>46601</v>
      </c>
      <c r="C438" s="178" t="s">
        <v>46602</v>
      </c>
      <c r="D438" s="178" t="str">
        <f aca="false">IF(LEN(B438)=2,C438,"")</f>
        <v/>
      </c>
      <c r="E438" s="178" t="str">
        <f aca="false">IF(LEN(B438)=5,C438,"")</f>
        <v/>
      </c>
      <c r="F438" s="178" t="str">
        <f aca="false">IF(LEN(B438)=13,C438,"")</f>
        <v>Iwul</v>
      </c>
      <c r="G438" s="178" t="s">
        <v>46602</v>
      </c>
      <c r="H438" s="178" t="s">
        <v>46599</v>
      </c>
    </row>
    <row r="439" s="178" customFormat="true" ht="15" hidden="false" customHeight="false" outlineLevel="0" collapsed="false">
      <c r="A439" s="178" t="n">
        <v>27937</v>
      </c>
      <c r="B439" s="178" t="s">
        <v>46603</v>
      </c>
      <c r="C439" s="178" t="s">
        <v>46604</v>
      </c>
      <c r="D439" s="178" t="str">
        <f aca="false">IF(LEN(B439)=2,C439,"")</f>
        <v/>
      </c>
      <c r="E439" s="178" t="str">
        <f aca="false">IF(LEN(B439)=5,C439,"")</f>
        <v/>
      </c>
      <c r="F439" s="178" t="str">
        <f aca="false">IF(LEN(B439)=13,C439,"")</f>
        <v>Bojongsempu</v>
      </c>
      <c r="G439" s="178" t="s">
        <v>46604</v>
      </c>
      <c r="H439" s="178" t="s">
        <v>46599</v>
      </c>
    </row>
    <row r="440" s="178" customFormat="true" ht="15" hidden="false" customHeight="false" outlineLevel="0" collapsed="false">
      <c r="A440" s="178" t="n">
        <v>27938</v>
      </c>
      <c r="B440" s="178" t="s">
        <v>46605</v>
      </c>
      <c r="C440" s="178" t="s">
        <v>46606</v>
      </c>
      <c r="D440" s="178" t="str">
        <f aca="false">IF(LEN(B440)=2,C440,"")</f>
        <v/>
      </c>
      <c r="E440" s="178" t="str">
        <f aca="false">IF(LEN(B440)=5,C440,"")</f>
        <v/>
      </c>
      <c r="F440" s="178" t="str">
        <f aca="false">IF(LEN(B440)=13,C440,"")</f>
        <v>Waru</v>
      </c>
      <c r="G440" s="178" t="s">
        <v>46606</v>
      </c>
      <c r="H440" s="178" t="s">
        <v>46599</v>
      </c>
    </row>
    <row r="441" s="178" customFormat="true" ht="15" hidden="false" customHeight="false" outlineLevel="0" collapsed="false">
      <c r="A441" s="178" t="n">
        <v>27939</v>
      </c>
      <c r="B441" s="178" t="s">
        <v>46607</v>
      </c>
      <c r="C441" s="178" t="s">
        <v>46608</v>
      </c>
      <c r="D441" s="178" t="str">
        <f aca="false">IF(LEN(B441)=2,C441,"")</f>
        <v/>
      </c>
      <c r="E441" s="178" t="str">
        <f aca="false">IF(LEN(B441)=5,C441,"")</f>
        <v/>
      </c>
      <c r="F441" s="178" t="str">
        <f aca="false">IF(LEN(B441)=13,C441,"")</f>
        <v>Cogreg</v>
      </c>
      <c r="G441" s="178" t="s">
        <v>46608</v>
      </c>
      <c r="H441" s="178" t="s">
        <v>46599</v>
      </c>
    </row>
    <row r="442" s="178" customFormat="true" ht="15" hidden="false" customHeight="false" outlineLevel="0" collapsed="false">
      <c r="A442" s="178" t="n">
        <v>27940</v>
      </c>
      <c r="B442" s="178" t="s">
        <v>46609</v>
      </c>
      <c r="C442" s="178" t="s">
        <v>46610</v>
      </c>
      <c r="D442" s="178" t="str">
        <f aca="false">IF(LEN(B442)=2,C442,"")</f>
        <v/>
      </c>
      <c r="E442" s="178" t="str">
        <f aca="false">IF(LEN(B442)=5,C442,"")</f>
        <v/>
      </c>
      <c r="F442" s="178" t="str">
        <f aca="false">IF(LEN(B442)=13,C442,"")</f>
        <v>Pamegarsari</v>
      </c>
      <c r="G442" s="178" t="s">
        <v>46610</v>
      </c>
      <c r="H442" s="178" t="s">
        <v>46599</v>
      </c>
    </row>
    <row r="443" s="178" customFormat="true" ht="15" hidden="false" customHeight="false" outlineLevel="0" collapsed="false">
      <c r="A443" s="178" t="n">
        <v>27941</v>
      </c>
      <c r="B443" s="178" t="s">
        <v>46611</v>
      </c>
      <c r="C443" s="178" t="s">
        <v>46612</v>
      </c>
      <c r="D443" s="178" t="str">
        <f aca="false">IF(LEN(B443)=2,C443,"")</f>
        <v/>
      </c>
      <c r="E443" s="178" t="str">
        <f aca="false">IF(LEN(B443)=5,C443,"")</f>
        <v/>
      </c>
      <c r="F443" s="178" t="str">
        <f aca="false">IF(LEN(B443)=13,C443,"")</f>
        <v>Warujaya</v>
      </c>
      <c r="G443" s="178" t="s">
        <v>46612</v>
      </c>
      <c r="H443" s="178" t="s">
        <v>46599</v>
      </c>
    </row>
    <row r="444" s="178" customFormat="true" ht="15" hidden="false" customHeight="false" outlineLevel="0" collapsed="false">
      <c r="A444" s="178" t="n">
        <v>27942</v>
      </c>
      <c r="B444" s="178" t="s">
        <v>46613</v>
      </c>
      <c r="C444" s="178" t="s">
        <v>46614</v>
      </c>
      <c r="D444" s="178" t="str">
        <f aca="false">IF(LEN(B444)=2,C444,"")</f>
        <v/>
      </c>
      <c r="E444" s="178" t="str">
        <f aca="false">IF(LEN(B444)=5,C444,"")</f>
        <v/>
      </c>
      <c r="F444" s="178" t="str">
        <f aca="false">IF(LEN(B444)=13,C444,"")</f>
        <v>Bojongindah</v>
      </c>
      <c r="G444" s="178" t="s">
        <v>46614</v>
      </c>
      <c r="H444" s="178" t="s">
        <v>46599</v>
      </c>
    </row>
    <row r="445" s="178" customFormat="true" ht="15" hidden="false" customHeight="false" outlineLevel="0" collapsed="false">
      <c r="A445" s="178" t="n">
        <v>27943</v>
      </c>
      <c r="B445" s="178" t="s">
        <v>46615</v>
      </c>
      <c r="C445" s="178" t="s">
        <v>46616</v>
      </c>
      <c r="D445" s="178" t="str">
        <f aca="false">IF(LEN(B445)=2,C445,"")</f>
        <v/>
      </c>
      <c r="E445" s="178" t="str">
        <f aca="false">IF(LEN(B445)=5,C445,"")</f>
        <v/>
      </c>
      <c r="F445" s="178" t="str">
        <f aca="false">IF(LEN(B445)=13,C445,"")</f>
        <v>Jabonmekar</v>
      </c>
      <c r="G445" s="178" t="s">
        <v>46616</v>
      </c>
      <c r="H445" s="178" t="s">
        <v>46599</v>
      </c>
    </row>
    <row r="446" s="178" customFormat="true" ht="15" hidden="false" customHeight="false" outlineLevel="0" collapsed="false">
      <c r="A446" s="178" t="n">
        <v>27944</v>
      </c>
      <c r="B446" s="178" t="s">
        <v>46617</v>
      </c>
      <c r="C446" s="178" t="s">
        <v>46618</v>
      </c>
      <c r="D446" s="178" t="str">
        <f aca="false">IF(LEN(B446)=2,C446,"")</f>
        <v/>
      </c>
      <c r="E446" s="178" t="str">
        <f aca="false">IF(LEN(B446)=5,C446,"")</f>
        <v/>
      </c>
      <c r="F446" s="178" t="str">
        <f aca="false">IF(LEN(B446)=13,C446,"")</f>
        <v/>
      </c>
      <c r="H446" s="178" t="s">
        <v>46618</v>
      </c>
    </row>
    <row r="447" s="178" customFormat="true" ht="15" hidden="false" customHeight="false" outlineLevel="0" collapsed="false">
      <c r="A447" s="178" t="n">
        <v>27945</v>
      </c>
      <c r="B447" s="178" t="s">
        <v>46619</v>
      </c>
      <c r="C447" s="178" t="s">
        <v>46620</v>
      </c>
      <c r="D447" s="178" t="str">
        <f aca="false">IF(LEN(B447)=2,C447,"")</f>
        <v/>
      </c>
      <c r="E447" s="178" t="str">
        <f aca="false">IF(LEN(B447)=5,C447,"")</f>
        <v/>
      </c>
      <c r="F447" s="178" t="str">
        <f aca="false">IF(LEN(B447)=13,C447,"")</f>
        <v>Cidokom</v>
      </c>
      <c r="G447" s="178" t="s">
        <v>46620</v>
      </c>
      <c r="H447" s="178" t="s">
        <v>46618</v>
      </c>
    </row>
    <row r="448" s="178" customFormat="true" ht="15" hidden="false" customHeight="false" outlineLevel="0" collapsed="false">
      <c r="A448" s="178" t="n">
        <v>27946</v>
      </c>
      <c r="B448" s="178" t="s">
        <v>46621</v>
      </c>
      <c r="C448" s="178" t="s">
        <v>46622</v>
      </c>
      <c r="D448" s="178" t="str">
        <f aca="false">IF(LEN(B448)=2,C448,"")</f>
        <v/>
      </c>
      <c r="E448" s="178" t="str">
        <f aca="false">IF(LEN(B448)=5,C448,"")</f>
        <v/>
      </c>
      <c r="F448" s="178" t="str">
        <f aca="false">IF(LEN(B448)=13,C448,"")</f>
        <v>Padurenan</v>
      </c>
      <c r="G448" s="178" t="s">
        <v>46622</v>
      </c>
      <c r="H448" s="178" t="s">
        <v>46618</v>
      </c>
    </row>
    <row r="449" s="178" customFormat="true" ht="15" hidden="false" customHeight="false" outlineLevel="0" collapsed="false">
      <c r="A449" s="178" t="n">
        <v>27947</v>
      </c>
      <c r="B449" s="178" t="s">
        <v>46623</v>
      </c>
      <c r="C449" s="178" t="s">
        <v>16731</v>
      </c>
      <c r="D449" s="178" t="str">
        <f aca="false">IF(LEN(B449)=2,C449,"")</f>
        <v/>
      </c>
      <c r="E449" s="178" t="str">
        <f aca="false">IF(LEN(B449)=5,C449,"")</f>
        <v/>
      </c>
      <c r="F449" s="178" t="str">
        <f aca="false">IF(LEN(B449)=13,C449,"")</f>
        <v>Pengasinan</v>
      </c>
      <c r="G449" s="178" t="s">
        <v>16731</v>
      </c>
      <c r="H449" s="178" t="s">
        <v>46618</v>
      </c>
    </row>
    <row r="450" s="178" customFormat="true" ht="15" hidden="false" customHeight="false" outlineLevel="0" collapsed="false">
      <c r="A450" s="178" t="n">
        <v>27948</v>
      </c>
      <c r="B450" s="178" t="s">
        <v>46624</v>
      </c>
      <c r="C450" s="178" t="s">
        <v>46625</v>
      </c>
      <c r="D450" s="178" t="str">
        <f aca="false">IF(LEN(B450)=2,C450,"")</f>
        <v/>
      </c>
      <c r="E450" s="178" t="str">
        <f aca="false">IF(LEN(B450)=5,C450,"")</f>
        <v/>
      </c>
      <c r="F450" s="178" t="str">
        <f aca="false">IF(LEN(B450)=13,C450,"")</f>
        <v>Curug</v>
      </c>
      <c r="G450" s="178" t="s">
        <v>46625</v>
      </c>
      <c r="H450" s="178" t="s">
        <v>46618</v>
      </c>
    </row>
    <row r="451" s="178" customFormat="true" ht="15" hidden="false" customHeight="false" outlineLevel="0" collapsed="false">
      <c r="A451" s="178" t="n">
        <v>27949</v>
      </c>
      <c r="B451" s="178" t="s">
        <v>46626</v>
      </c>
      <c r="C451" s="178" t="s">
        <v>46627</v>
      </c>
      <c r="D451" s="178" t="str">
        <f aca="false">IF(LEN(B451)=2,C451,"")</f>
        <v/>
      </c>
      <c r="E451" s="178" t="str">
        <f aca="false">IF(LEN(B451)=5,C451,"")</f>
        <v/>
      </c>
      <c r="F451" s="178" t="str">
        <f aca="false">IF(LEN(B451)=13,C451,"")</f>
        <v>Gunungsindur</v>
      </c>
      <c r="G451" s="178" t="s">
        <v>46627</v>
      </c>
      <c r="H451" s="178" t="s">
        <v>46618</v>
      </c>
    </row>
    <row r="452" s="178" customFormat="true" ht="15" hidden="false" customHeight="false" outlineLevel="0" collapsed="false">
      <c r="A452" s="178" t="n">
        <v>27950</v>
      </c>
      <c r="B452" s="178" t="s">
        <v>46628</v>
      </c>
      <c r="C452" s="178" t="s">
        <v>46629</v>
      </c>
      <c r="D452" s="178" t="str">
        <f aca="false">IF(LEN(B452)=2,C452,"")</f>
        <v/>
      </c>
      <c r="E452" s="178" t="str">
        <f aca="false">IF(LEN(B452)=5,C452,"")</f>
        <v/>
      </c>
      <c r="F452" s="178" t="str">
        <f aca="false">IF(LEN(B452)=13,C452,"")</f>
        <v>Jampang</v>
      </c>
      <c r="G452" s="178" t="s">
        <v>46629</v>
      </c>
      <c r="H452" s="178" t="s">
        <v>46618</v>
      </c>
    </row>
    <row r="453" s="178" customFormat="true" ht="15" hidden="false" customHeight="false" outlineLevel="0" collapsed="false">
      <c r="A453" s="178" t="n">
        <v>27951</v>
      </c>
      <c r="B453" s="178" t="s">
        <v>46630</v>
      </c>
      <c r="C453" s="178" t="s">
        <v>46631</v>
      </c>
      <c r="D453" s="178" t="str">
        <f aca="false">IF(LEN(B453)=2,C453,"")</f>
        <v/>
      </c>
      <c r="E453" s="178" t="str">
        <f aca="false">IF(LEN(B453)=5,C453,"")</f>
        <v/>
      </c>
      <c r="F453" s="178" t="str">
        <f aca="false">IF(LEN(B453)=13,C453,"")</f>
        <v>Cibadung</v>
      </c>
      <c r="G453" s="178" t="s">
        <v>46631</v>
      </c>
      <c r="H453" s="178" t="s">
        <v>46618</v>
      </c>
    </row>
    <row r="454" s="178" customFormat="true" ht="15" hidden="false" customHeight="false" outlineLevel="0" collapsed="false">
      <c r="A454" s="178" t="n">
        <v>27952</v>
      </c>
      <c r="B454" s="178" t="s">
        <v>46632</v>
      </c>
      <c r="C454" s="178" t="s">
        <v>46389</v>
      </c>
      <c r="D454" s="178" t="str">
        <f aca="false">IF(LEN(B454)=2,C454,"")</f>
        <v/>
      </c>
      <c r="E454" s="178" t="str">
        <f aca="false">IF(LEN(B454)=5,C454,"")</f>
        <v/>
      </c>
      <c r="F454" s="178" t="str">
        <f aca="false">IF(LEN(B454)=13,C454,"")</f>
        <v>Cibinong</v>
      </c>
      <c r="G454" s="178" t="s">
        <v>46389</v>
      </c>
      <c r="H454" s="178" t="s">
        <v>46618</v>
      </c>
    </row>
    <row r="455" s="178" customFormat="true" ht="15" hidden="false" customHeight="false" outlineLevel="0" collapsed="false">
      <c r="A455" s="178" t="n">
        <v>27953</v>
      </c>
      <c r="B455" s="178" t="s">
        <v>46633</v>
      </c>
      <c r="C455" s="178" t="s">
        <v>46634</v>
      </c>
      <c r="D455" s="178" t="str">
        <f aca="false">IF(LEN(B455)=2,C455,"")</f>
        <v/>
      </c>
      <c r="E455" s="178" t="str">
        <f aca="false">IF(LEN(B455)=5,C455,"")</f>
        <v/>
      </c>
      <c r="F455" s="178" t="str">
        <f aca="false">IF(LEN(B455)=13,C455,"")</f>
        <v>Rawakalong</v>
      </c>
      <c r="G455" s="178" t="s">
        <v>46634</v>
      </c>
      <c r="H455" s="178" t="s">
        <v>46618</v>
      </c>
    </row>
    <row r="456" s="178" customFormat="true" ht="15" hidden="false" customHeight="false" outlineLevel="0" collapsed="false">
      <c r="A456" s="178" t="n">
        <v>27954</v>
      </c>
      <c r="B456" s="178" t="s">
        <v>46635</v>
      </c>
      <c r="C456" s="178" t="s">
        <v>19008</v>
      </c>
      <c r="D456" s="178" t="str">
        <f aca="false">IF(LEN(B456)=2,C456,"")</f>
        <v/>
      </c>
      <c r="E456" s="178" t="str">
        <f aca="false">IF(LEN(B456)=5,C456,"")</f>
        <v/>
      </c>
      <c r="F456" s="178" t="str">
        <f aca="false">IF(LEN(B456)=13,C456,"")</f>
        <v>Pabuaran</v>
      </c>
      <c r="G456" s="178" t="s">
        <v>19008</v>
      </c>
      <c r="H456" s="178" t="s">
        <v>46618</v>
      </c>
    </row>
    <row r="457" s="178" customFormat="true" ht="15" hidden="false" customHeight="false" outlineLevel="0" collapsed="false">
      <c r="A457" s="178" t="n">
        <v>27955</v>
      </c>
      <c r="B457" s="178" t="s">
        <v>46636</v>
      </c>
      <c r="C457" s="178" t="s">
        <v>19009</v>
      </c>
      <c r="D457" s="178" t="str">
        <f aca="false">IF(LEN(B457)=2,C457,"")</f>
        <v/>
      </c>
      <c r="E457" s="178" t="str">
        <f aca="false">IF(LEN(B457)=5,C457,"")</f>
        <v/>
      </c>
      <c r="F457" s="178" t="str">
        <f aca="false">IF(LEN(B457)=13,C457,"")</f>
        <v/>
      </c>
      <c r="H457" s="178" t="s">
        <v>19009</v>
      </c>
    </row>
    <row r="458" s="178" customFormat="true" ht="15" hidden="false" customHeight="false" outlineLevel="0" collapsed="false">
      <c r="A458" s="178" t="n">
        <v>27956</v>
      </c>
      <c r="B458" s="178" t="s">
        <v>46637</v>
      </c>
      <c r="C458" s="178" t="s">
        <v>46638</v>
      </c>
      <c r="D458" s="178" t="str">
        <f aca="false">IF(LEN(B458)=2,C458,"")</f>
        <v/>
      </c>
      <c r="E458" s="178" t="str">
        <f aca="false">IF(LEN(B458)=5,C458,"")</f>
        <v/>
      </c>
      <c r="F458" s="178" t="str">
        <f aca="false">IF(LEN(B458)=13,C458,"")</f>
        <v>Atang Senjaya</v>
      </c>
      <c r="G458" s="178" t="s">
        <v>46638</v>
      </c>
      <c r="H458" s="178" t="s">
        <v>19009</v>
      </c>
    </row>
    <row r="459" s="178" customFormat="true" ht="15" hidden="false" customHeight="false" outlineLevel="0" collapsed="false">
      <c r="A459" s="178" t="n">
        <v>27957</v>
      </c>
      <c r="B459" s="178" t="s">
        <v>46639</v>
      </c>
      <c r="C459" s="178" t="s">
        <v>46640</v>
      </c>
      <c r="D459" s="178" t="str">
        <f aca="false">IF(LEN(B459)=2,C459,"")</f>
        <v/>
      </c>
      <c r="E459" s="178" t="str">
        <f aca="false">IF(LEN(B459)=5,C459,"")</f>
        <v/>
      </c>
      <c r="F459" s="178" t="str">
        <f aca="false">IF(LEN(B459)=13,C459,"")</f>
        <v>Bojong</v>
      </c>
      <c r="G459" s="178" t="s">
        <v>46640</v>
      </c>
      <c r="H459" s="178" t="s">
        <v>19009</v>
      </c>
    </row>
    <row r="460" s="178" customFormat="true" ht="15" hidden="false" customHeight="false" outlineLevel="0" collapsed="false">
      <c r="A460" s="178" t="n">
        <v>27958</v>
      </c>
      <c r="B460" s="178" t="s">
        <v>46641</v>
      </c>
      <c r="C460" s="178" t="s">
        <v>46642</v>
      </c>
      <c r="D460" s="178" t="str">
        <f aca="false">IF(LEN(B460)=2,C460,"")</f>
        <v/>
      </c>
      <c r="E460" s="178" t="str">
        <f aca="false">IF(LEN(B460)=5,C460,"")</f>
        <v/>
      </c>
      <c r="F460" s="178" t="str">
        <f aca="false">IF(LEN(B460)=13,C460,"")</f>
        <v>Parakanjaya</v>
      </c>
      <c r="G460" s="178" t="s">
        <v>46642</v>
      </c>
      <c r="H460" s="178" t="s">
        <v>19009</v>
      </c>
    </row>
    <row r="461" s="178" customFormat="true" ht="15" hidden="false" customHeight="false" outlineLevel="0" collapsed="false">
      <c r="A461" s="178" t="n">
        <v>27959</v>
      </c>
      <c r="B461" s="178" t="s">
        <v>46643</v>
      </c>
      <c r="C461" s="178" t="s">
        <v>19009</v>
      </c>
      <c r="D461" s="178" t="str">
        <f aca="false">IF(LEN(B461)=2,C461,"")</f>
        <v/>
      </c>
      <c r="E461" s="178" t="str">
        <f aca="false">IF(LEN(B461)=5,C461,"")</f>
        <v/>
      </c>
      <c r="F461" s="178" t="str">
        <f aca="false">IF(LEN(B461)=13,C461,"")</f>
        <v>Kemang</v>
      </c>
      <c r="G461" s="178" t="s">
        <v>19009</v>
      </c>
      <c r="H461" s="178" t="s">
        <v>19009</v>
      </c>
    </row>
    <row r="462" s="178" customFormat="true" ht="15" hidden="false" customHeight="false" outlineLevel="0" collapsed="false">
      <c r="A462" s="178" t="n">
        <v>27960</v>
      </c>
      <c r="B462" s="178" t="s">
        <v>46644</v>
      </c>
      <c r="C462" s="178" t="s">
        <v>19008</v>
      </c>
      <c r="D462" s="178" t="str">
        <f aca="false">IF(LEN(B462)=2,C462,"")</f>
        <v/>
      </c>
      <c r="E462" s="178" t="str">
        <f aca="false">IF(LEN(B462)=5,C462,"")</f>
        <v/>
      </c>
      <c r="F462" s="178" t="str">
        <f aca="false">IF(LEN(B462)=13,C462,"")</f>
        <v>Pabuaran</v>
      </c>
      <c r="G462" s="178" t="s">
        <v>19008</v>
      </c>
      <c r="H462" s="178" t="s">
        <v>19009</v>
      </c>
    </row>
    <row r="463" s="178" customFormat="true" ht="15" hidden="false" customHeight="false" outlineLevel="0" collapsed="false">
      <c r="A463" s="178" t="n">
        <v>27961</v>
      </c>
      <c r="B463" s="178" t="s">
        <v>46645</v>
      </c>
      <c r="C463" s="178" t="s">
        <v>46646</v>
      </c>
      <c r="D463" s="178" t="str">
        <f aca="false">IF(LEN(B463)=2,C463,"")</f>
        <v/>
      </c>
      <c r="E463" s="178" t="str">
        <f aca="false">IF(LEN(B463)=5,C463,"")</f>
        <v/>
      </c>
      <c r="F463" s="178" t="str">
        <f aca="false">IF(LEN(B463)=13,C463,"")</f>
        <v>Semplak Barat</v>
      </c>
      <c r="G463" s="178" t="s">
        <v>46646</v>
      </c>
      <c r="H463" s="178" t="s">
        <v>19009</v>
      </c>
    </row>
    <row r="464" s="178" customFormat="true" ht="15" hidden="false" customHeight="false" outlineLevel="0" collapsed="false">
      <c r="A464" s="178" t="n">
        <v>27962</v>
      </c>
      <c r="B464" s="178" t="s">
        <v>46647</v>
      </c>
      <c r="C464" s="178" t="s">
        <v>46629</v>
      </c>
      <c r="D464" s="178" t="str">
        <f aca="false">IF(LEN(B464)=2,C464,"")</f>
        <v/>
      </c>
      <c r="E464" s="178" t="str">
        <f aca="false">IF(LEN(B464)=5,C464,"")</f>
        <v/>
      </c>
      <c r="F464" s="178" t="str">
        <f aca="false">IF(LEN(B464)=13,C464,"")</f>
        <v>Jampang</v>
      </c>
      <c r="G464" s="178" t="s">
        <v>46629</v>
      </c>
      <c r="H464" s="178" t="s">
        <v>19009</v>
      </c>
    </row>
    <row r="465" s="178" customFormat="true" ht="15" hidden="false" customHeight="false" outlineLevel="0" collapsed="false">
      <c r="A465" s="178" t="n">
        <v>27963</v>
      </c>
      <c r="B465" s="178" t="s">
        <v>46648</v>
      </c>
      <c r="C465" s="178" t="s">
        <v>46649</v>
      </c>
      <c r="D465" s="178" t="str">
        <f aca="false">IF(LEN(B465)=2,C465,"")</f>
        <v/>
      </c>
      <c r="E465" s="178" t="str">
        <f aca="false">IF(LEN(B465)=5,C465,"")</f>
        <v/>
      </c>
      <c r="F465" s="178" t="str">
        <f aca="false">IF(LEN(B465)=13,C465,"")</f>
        <v>Pondok Udik</v>
      </c>
      <c r="G465" s="178" t="s">
        <v>46649</v>
      </c>
      <c r="H465" s="178" t="s">
        <v>19009</v>
      </c>
    </row>
    <row r="466" s="178" customFormat="true" ht="15" hidden="false" customHeight="false" outlineLevel="0" collapsed="false">
      <c r="A466" s="178" t="n">
        <v>27964</v>
      </c>
      <c r="B466" s="178" t="s">
        <v>46650</v>
      </c>
      <c r="C466" s="178" t="s">
        <v>46651</v>
      </c>
      <c r="D466" s="178" t="str">
        <f aca="false">IF(LEN(B466)=2,C466,"")</f>
        <v/>
      </c>
      <c r="E466" s="178" t="str">
        <f aca="false">IF(LEN(B466)=5,C466,"")</f>
        <v/>
      </c>
      <c r="F466" s="178" t="str">
        <f aca="false">IF(LEN(B466)=13,C466,"")</f>
        <v>Tegal</v>
      </c>
      <c r="G466" s="178" t="s">
        <v>46651</v>
      </c>
      <c r="H466" s="178" t="s">
        <v>19009</v>
      </c>
    </row>
    <row r="467" s="178" customFormat="true" ht="15" hidden="false" customHeight="false" outlineLevel="0" collapsed="false">
      <c r="A467" s="178" t="n">
        <v>27965</v>
      </c>
      <c r="B467" s="178" t="s">
        <v>46652</v>
      </c>
      <c r="C467" s="178" t="s">
        <v>46653</v>
      </c>
      <c r="D467" s="178" t="str">
        <f aca="false">IF(LEN(B467)=2,C467,"")</f>
        <v/>
      </c>
      <c r="E467" s="178" t="str">
        <f aca="false">IF(LEN(B467)=5,C467,"")</f>
        <v/>
      </c>
      <c r="F467" s="178" t="str">
        <f aca="false">IF(LEN(B467)=13,C467,"")</f>
        <v/>
      </c>
      <c r="H467" s="178" t="s">
        <v>46653</v>
      </c>
    </row>
    <row r="468" s="178" customFormat="true" ht="15" hidden="false" customHeight="false" outlineLevel="0" collapsed="false">
      <c r="A468" s="178" t="n">
        <v>27966</v>
      </c>
      <c r="B468" s="178" t="s">
        <v>46654</v>
      </c>
      <c r="C468" s="178" t="s">
        <v>19008</v>
      </c>
      <c r="D468" s="178" t="str">
        <f aca="false">IF(LEN(B468)=2,C468,"")</f>
        <v/>
      </c>
      <c r="E468" s="178" t="str">
        <f aca="false">IF(LEN(B468)=5,C468,"")</f>
        <v/>
      </c>
      <c r="F468" s="178" t="str">
        <f aca="false">IF(LEN(B468)=13,C468,"")</f>
        <v>Pabuaran</v>
      </c>
      <c r="G468" s="178" t="s">
        <v>19008</v>
      </c>
      <c r="H468" s="178" t="s">
        <v>46653</v>
      </c>
    </row>
    <row r="469" s="178" customFormat="true" ht="15" hidden="false" customHeight="false" outlineLevel="0" collapsed="false">
      <c r="A469" s="178" t="n">
        <v>27967</v>
      </c>
      <c r="B469" s="178" t="s">
        <v>46655</v>
      </c>
      <c r="C469" s="178" t="s">
        <v>46656</v>
      </c>
      <c r="D469" s="178" t="str">
        <f aca="false">IF(LEN(B469)=2,C469,"")</f>
        <v/>
      </c>
      <c r="E469" s="178" t="str">
        <f aca="false">IF(LEN(B469)=5,C469,"")</f>
        <v/>
      </c>
      <c r="F469" s="178" t="str">
        <f aca="false">IF(LEN(B469)=13,C469,"")</f>
        <v>Bojongbaru</v>
      </c>
      <c r="G469" s="178" t="s">
        <v>46656</v>
      </c>
      <c r="H469" s="178" t="s">
        <v>46653</v>
      </c>
    </row>
    <row r="470" s="178" customFormat="true" ht="15" hidden="false" customHeight="false" outlineLevel="0" collapsed="false">
      <c r="A470" s="178" t="n">
        <v>27968</v>
      </c>
      <c r="B470" s="178" t="s">
        <v>46657</v>
      </c>
      <c r="C470" s="178" t="s">
        <v>46658</v>
      </c>
      <c r="D470" s="178" t="str">
        <f aca="false">IF(LEN(B470)=2,C470,"")</f>
        <v/>
      </c>
      <c r="E470" s="178" t="str">
        <f aca="false">IF(LEN(B470)=5,C470,"")</f>
        <v/>
      </c>
      <c r="F470" s="178" t="str">
        <f aca="false">IF(LEN(B470)=13,C470,"")</f>
        <v>Cimanggis</v>
      </c>
      <c r="G470" s="178" t="s">
        <v>46658</v>
      </c>
      <c r="H470" s="178" t="s">
        <v>46653</v>
      </c>
    </row>
    <row r="471" s="178" customFormat="true" ht="15" hidden="false" customHeight="false" outlineLevel="0" collapsed="false">
      <c r="A471" s="178" t="n">
        <v>27969</v>
      </c>
      <c r="B471" s="178" t="s">
        <v>46659</v>
      </c>
      <c r="C471" s="178" t="s">
        <v>9363</v>
      </c>
      <c r="D471" s="178" t="str">
        <f aca="false">IF(LEN(B471)=2,C471,"")</f>
        <v/>
      </c>
      <c r="E471" s="178" t="str">
        <f aca="false">IF(LEN(B471)=5,C471,"")</f>
        <v/>
      </c>
      <c r="F471" s="178" t="str">
        <f aca="false">IF(LEN(B471)=13,C471,"")</f>
        <v>Susukan</v>
      </c>
      <c r="G471" s="178" t="s">
        <v>9363</v>
      </c>
      <c r="H471" s="178" t="s">
        <v>46653</v>
      </c>
    </row>
    <row r="472" s="178" customFormat="true" ht="15" hidden="false" customHeight="false" outlineLevel="0" collapsed="false">
      <c r="A472" s="178" t="n">
        <v>27970</v>
      </c>
      <c r="B472" s="178" t="s">
        <v>46660</v>
      </c>
      <c r="C472" s="178" t="s">
        <v>46661</v>
      </c>
      <c r="D472" s="178" t="str">
        <f aca="false">IF(LEN(B472)=2,C472,"")</f>
        <v/>
      </c>
      <c r="E472" s="178" t="str">
        <f aca="false">IF(LEN(B472)=5,C472,"")</f>
        <v/>
      </c>
      <c r="F472" s="178" t="str">
        <f aca="false">IF(LEN(B472)=13,C472,"")</f>
        <v>Ragajaya</v>
      </c>
      <c r="G472" s="178" t="s">
        <v>46661</v>
      </c>
      <c r="H472" s="178" t="s">
        <v>46653</v>
      </c>
    </row>
    <row r="473" s="178" customFormat="true" ht="15" hidden="false" customHeight="false" outlineLevel="0" collapsed="false">
      <c r="A473" s="178" t="n">
        <v>27971</v>
      </c>
      <c r="B473" s="178" t="s">
        <v>46662</v>
      </c>
      <c r="C473" s="178" t="s">
        <v>18814</v>
      </c>
      <c r="D473" s="178" t="str">
        <f aca="false">IF(LEN(B473)=2,C473,"")</f>
        <v/>
      </c>
      <c r="E473" s="178" t="str">
        <f aca="false">IF(LEN(B473)=5,C473,"")</f>
        <v/>
      </c>
      <c r="F473" s="178" t="str">
        <f aca="false">IF(LEN(B473)=13,C473,"")</f>
        <v>Kedungwaringin</v>
      </c>
      <c r="G473" s="178" t="s">
        <v>18814</v>
      </c>
      <c r="H473" s="178" t="s">
        <v>46653</v>
      </c>
    </row>
    <row r="474" s="178" customFormat="true" ht="15" hidden="false" customHeight="false" outlineLevel="0" collapsed="false">
      <c r="A474" s="178" t="n">
        <v>27972</v>
      </c>
      <c r="B474" s="178" t="s">
        <v>46663</v>
      </c>
      <c r="C474" s="178" t="s">
        <v>46664</v>
      </c>
      <c r="D474" s="178" t="str">
        <f aca="false">IF(LEN(B474)=2,C474,"")</f>
        <v/>
      </c>
      <c r="E474" s="178" t="str">
        <f aca="false">IF(LEN(B474)=5,C474,"")</f>
        <v/>
      </c>
      <c r="F474" s="178" t="str">
        <f aca="false">IF(LEN(B474)=13,C474,"")</f>
        <v>Waringinjaya</v>
      </c>
      <c r="G474" s="178" t="s">
        <v>46664</v>
      </c>
      <c r="H474" s="178" t="s">
        <v>46653</v>
      </c>
    </row>
    <row r="475" s="178" customFormat="true" ht="15" hidden="false" customHeight="false" outlineLevel="0" collapsed="false">
      <c r="A475" s="178" t="n">
        <v>27973</v>
      </c>
      <c r="B475" s="178" t="s">
        <v>46665</v>
      </c>
      <c r="C475" s="178" t="s">
        <v>46666</v>
      </c>
      <c r="D475" s="178" t="str">
        <f aca="false">IF(LEN(B475)=2,C475,"")</f>
        <v/>
      </c>
      <c r="E475" s="178" t="str">
        <f aca="false">IF(LEN(B475)=5,C475,"")</f>
        <v/>
      </c>
      <c r="F475" s="178" t="str">
        <f aca="false">IF(LEN(B475)=13,C475,"")</f>
        <v>Rawapanjang</v>
      </c>
      <c r="G475" s="178" t="s">
        <v>46666</v>
      </c>
      <c r="H475" s="178" t="s">
        <v>46653</v>
      </c>
    </row>
    <row r="476" s="178" customFormat="true" ht="15" hidden="false" customHeight="false" outlineLevel="0" collapsed="false">
      <c r="A476" s="178" t="n">
        <v>27974</v>
      </c>
      <c r="B476" s="178" t="s">
        <v>46667</v>
      </c>
      <c r="C476" s="178" t="s">
        <v>18815</v>
      </c>
      <c r="D476" s="178" t="str">
        <f aca="false">IF(LEN(B476)=2,C476,"")</f>
        <v/>
      </c>
      <c r="E476" s="178" t="str">
        <f aca="false">IF(LEN(B476)=5,C476,"")</f>
        <v/>
      </c>
      <c r="F476" s="178" t="str">
        <f aca="false">IF(LEN(B476)=13,C476,"")</f>
        <v>Bojonggede</v>
      </c>
      <c r="G476" s="178" t="s">
        <v>18815</v>
      </c>
      <c r="H476" s="178" t="s">
        <v>46653</v>
      </c>
    </row>
    <row r="477" s="178" customFormat="true" ht="15" hidden="false" customHeight="false" outlineLevel="0" collapsed="false">
      <c r="A477" s="178" t="n">
        <v>27975</v>
      </c>
      <c r="B477" s="178" t="s">
        <v>46668</v>
      </c>
      <c r="C477" s="178" t="s">
        <v>46669</v>
      </c>
      <c r="D477" s="178" t="str">
        <f aca="false">IF(LEN(B477)=2,C477,"")</f>
        <v/>
      </c>
      <c r="E477" s="178" t="str">
        <f aca="false">IF(LEN(B477)=5,C477,"")</f>
        <v/>
      </c>
      <c r="F477" s="178" t="str">
        <f aca="false">IF(LEN(B477)=13,C477,"")</f>
        <v/>
      </c>
      <c r="H477" s="178" t="s">
        <v>46669</v>
      </c>
    </row>
    <row r="478" s="178" customFormat="true" ht="15" hidden="false" customHeight="false" outlineLevel="0" collapsed="false">
      <c r="A478" s="178" t="n">
        <v>27976</v>
      </c>
      <c r="B478" s="178" t="s">
        <v>46670</v>
      </c>
      <c r="C478" s="178" t="s">
        <v>46669</v>
      </c>
      <c r="D478" s="178" t="str">
        <f aca="false">IF(LEN(B478)=2,C478,"")</f>
        <v/>
      </c>
      <c r="E478" s="178" t="str">
        <f aca="false">IF(LEN(B478)=5,C478,"")</f>
        <v/>
      </c>
      <c r="F478" s="178" t="str">
        <f aca="false">IF(LEN(B478)=13,C478,"")</f>
        <v>Leuwiliang</v>
      </c>
      <c r="G478" s="178" t="s">
        <v>46669</v>
      </c>
      <c r="H478" s="178" t="s">
        <v>46669</v>
      </c>
    </row>
    <row r="479" s="178" customFormat="true" ht="15" hidden="false" customHeight="false" outlineLevel="0" collapsed="false">
      <c r="A479" s="178" t="n">
        <v>27977</v>
      </c>
      <c r="B479" s="178" t="s">
        <v>46671</v>
      </c>
      <c r="C479" s="178" t="s">
        <v>46672</v>
      </c>
      <c r="D479" s="178" t="str">
        <f aca="false">IF(LEN(B479)=2,C479,"")</f>
        <v/>
      </c>
      <c r="E479" s="178" t="str">
        <f aca="false">IF(LEN(B479)=5,C479,"")</f>
        <v/>
      </c>
      <c r="F479" s="178" t="str">
        <f aca="false">IF(LEN(B479)=13,C479,"")</f>
        <v>Purasari</v>
      </c>
      <c r="G479" s="178" t="s">
        <v>46672</v>
      </c>
      <c r="H479" s="178" t="s">
        <v>46669</v>
      </c>
    </row>
    <row r="480" s="178" customFormat="true" ht="15" hidden="false" customHeight="false" outlineLevel="0" collapsed="false">
      <c r="A480" s="178" t="n">
        <v>27978</v>
      </c>
      <c r="B480" s="178" t="s">
        <v>46673</v>
      </c>
      <c r="C480" s="178" t="s">
        <v>46674</v>
      </c>
      <c r="D480" s="178" t="str">
        <f aca="false">IF(LEN(B480)=2,C480,"")</f>
        <v/>
      </c>
      <c r="E480" s="178" t="str">
        <f aca="false">IF(LEN(B480)=5,C480,"")</f>
        <v/>
      </c>
      <c r="F480" s="178" t="str">
        <f aca="false">IF(LEN(B480)=13,C480,"")</f>
        <v>Karyasari</v>
      </c>
      <c r="G480" s="178" t="s">
        <v>46674</v>
      </c>
      <c r="H480" s="178" t="s">
        <v>46669</v>
      </c>
    </row>
    <row r="481" s="178" customFormat="true" ht="15" hidden="false" customHeight="false" outlineLevel="0" collapsed="false">
      <c r="A481" s="178" t="n">
        <v>27979</v>
      </c>
      <c r="B481" s="178" t="s">
        <v>46675</v>
      </c>
      <c r="C481" s="178" t="s">
        <v>46676</v>
      </c>
      <c r="D481" s="178" t="str">
        <f aca="false">IF(LEN(B481)=2,C481,"")</f>
        <v/>
      </c>
      <c r="E481" s="178" t="str">
        <f aca="false">IF(LEN(B481)=5,C481,"")</f>
        <v/>
      </c>
      <c r="F481" s="178" t="str">
        <f aca="false">IF(LEN(B481)=13,C481,"")</f>
        <v>Pabangbon</v>
      </c>
      <c r="G481" s="178" t="s">
        <v>46676</v>
      </c>
      <c r="H481" s="178" t="s">
        <v>46669</v>
      </c>
    </row>
    <row r="482" s="178" customFormat="true" ht="15" hidden="false" customHeight="false" outlineLevel="0" collapsed="false">
      <c r="A482" s="178" t="n">
        <v>27980</v>
      </c>
      <c r="B482" s="178" t="s">
        <v>46677</v>
      </c>
      <c r="C482" s="178" t="s">
        <v>46678</v>
      </c>
      <c r="D482" s="178" t="str">
        <f aca="false">IF(LEN(B482)=2,C482,"")</f>
        <v/>
      </c>
      <c r="E482" s="178" t="str">
        <f aca="false">IF(LEN(B482)=5,C482,"")</f>
        <v/>
      </c>
      <c r="F482" s="178" t="str">
        <f aca="false">IF(LEN(B482)=13,C482,"")</f>
        <v>Karacak</v>
      </c>
      <c r="G482" s="178" t="s">
        <v>46678</v>
      </c>
      <c r="H482" s="178" t="s">
        <v>46669</v>
      </c>
    </row>
    <row r="483" s="178" customFormat="true" ht="15" hidden="false" customHeight="false" outlineLevel="0" collapsed="false">
      <c r="A483" s="178" t="n">
        <v>27981</v>
      </c>
      <c r="B483" s="178" t="s">
        <v>46679</v>
      </c>
      <c r="C483" s="178" t="s">
        <v>46680</v>
      </c>
      <c r="D483" s="178" t="str">
        <f aca="false">IF(LEN(B483)=2,C483,"")</f>
        <v/>
      </c>
      <c r="E483" s="178" t="str">
        <f aca="false">IF(LEN(B483)=5,C483,"")</f>
        <v/>
      </c>
      <c r="F483" s="178" t="str">
        <f aca="false">IF(LEN(B483)=13,C483,"")</f>
        <v>Barengkok</v>
      </c>
      <c r="G483" s="178" t="s">
        <v>46680</v>
      </c>
      <c r="H483" s="178" t="s">
        <v>46669</v>
      </c>
    </row>
    <row r="484" s="178" customFormat="true" ht="15" hidden="false" customHeight="false" outlineLevel="0" collapsed="false">
      <c r="A484" s="178" t="n">
        <v>27982</v>
      </c>
      <c r="B484" s="178" t="s">
        <v>46681</v>
      </c>
      <c r="C484" s="178" t="s">
        <v>46682</v>
      </c>
      <c r="D484" s="178" t="str">
        <f aca="false">IF(LEN(B484)=2,C484,"")</f>
        <v/>
      </c>
      <c r="E484" s="178" t="str">
        <f aca="false">IF(LEN(B484)=5,C484,"")</f>
        <v/>
      </c>
      <c r="F484" s="178" t="str">
        <f aca="false">IF(LEN(B484)=13,C484,"")</f>
        <v>Leuwimekar</v>
      </c>
      <c r="G484" s="178" t="s">
        <v>46682</v>
      </c>
      <c r="H484" s="178" t="s">
        <v>46669</v>
      </c>
    </row>
    <row r="485" s="178" customFormat="true" ht="15" hidden="false" customHeight="false" outlineLevel="0" collapsed="false">
      <c r="A485" s="178" t="n">
        <v>27983</v>
      </c>
      <c r="B485" s="178" t="s">
        <v>46683</v>
      </c>
      <c r="C485" s="178" t="s">
        <v>46684</v>
      </c>
      <c r="D485" s="178" t="str">
        <f aca="false">IF(LEN(B485)=2,C485,"")</f>
        <v/>
      </c>
      <c r="E485" s="178" t="str">
        <f aca="false">IF(LEN(B485)=5,C485,"")</f>
        <v/>
      </c>
      <c r="F485" s="178" t="str">
        <f aca="false">IF(LEN(B485)=13,C485,"")</f>
        <v>Puraseda</v>
      </c>
      <c r="G485" s="178" t="s">
        <v>46684</v>
      </c>
      <c r="H485" s="178" t="s">
        <v>46669</v>
      </c>
    </row>
    <row r="486" s="178" customFormat="true" ht="15" hidden="false" customHeight="false" outlineLevel="0" collapsed="false">
      <c r="A486" s="178" t="n">
        <v>27984</v>
      </c>
      <c r="B486" s="178" t="s">
        <v>46685</v>
      </c>
      <c r="C486" s="178" t="s">
        <v>46686</v>
      </c>
      <c r="D486" s="178" t="str">
        <f aca="false">IF(LEN(B486)=2,C486,"")</f>
        <v/>
      </c>
      <c r="E486" s="178" t="str">
        <f aca="false">IF(LEN(B486)=5,C486,"")</f>
        <v/>
      </c>
      <c r="F486" s="178" t="str">
        <f aca="false">IF(LEN(B486)=13,C486,"")</f>
        <v>Cibeber I</v>
      </c>
      <c r="G486" s="178" t="s">
        <v>46686</v>
      </c>
      <c r="H486" s="178" t="s">
        <v>46669</v>
      </c>
    </row>
    <row r="487" s="178" customFormat="true" ht="15" hidden="false" customHeight="false" outlineLevel="0" collapsed="false">
      <c r="A487" s="178" t="n">
        <v>27985</v>
      </c>
      <c r="B487" s="178" t="s">
        <v>46687</v>
      </c>
      <c r="C487" s="178" t="s">
        <v>46688</v>
      </c>
      <c r="D487" s="178" t="str">
        <f aca="false">IF(LEN(B487)=2,C487,"")</f>
        <v/>
      </c>
      <c r="E487" s="178" t="str">
        <f aca="false">IF(LEN(B487)=5,C487,"")</f>
        <v/>
      </c>
      <c r="F487" s="178" t="str">
        <f aca="false">IF(LEN(B487)=13,C487,"")</f>
        <v>Cibeber II</v>
      </c>
      <c r="G487" s="178" t="s">
        <v>46688</v>
      </c>
      <c r="H487" s="178" t="s">
        <v>46669</v>
      </c>
    </row>
    <row r="488" s="178" customFormat="true" ht="15" hidden="false" customHeight="false" outlineLevel="0" collapsed="false">
      <c r="A488" s="178" t="n">
        <v>27986</v>
      </c>
      <c r="B488" s="178" t="s">
        <v>46689</v>
      </c>
      <c r="C488" s="178" t="s">
        <v>46690</v>
      </c>
      <c r="D488" s="178" t="str">
        <f aca="false">IF(LEN(B488)=2,C488,"")</f>
        <v/>
      </c>
      <c r="E488" s="178" t="str">
        <f aca="false">IF(LEN(B488)=5,C488,"")</f>
        <v/>
      </c>
      <c r="F488" s="178" t="str">
        <f aca="false">IF(LEN(B488)=13,C488,"")</f>
        <v>Karehkel</v>
      </c>
      <c r="G488" s="178" t="s">
        <v>46690</v>
      </c>
      <c r="H488" s="178" t="s">
        <v>46669</v>
      </c>
    </row>
    <row r="489" s="178" customFormat="true" ht="15" hidden="false" customHeight="false" outlineLevel="0" collapsed="false">
      <c r="A489" s="178" t="n">
        <v>27987</v>
      </c>
      <c r="B489" s="178" t="s">
        <v>46691</v>
      </c>
      <c r="C489" s="178" t="s">
        <v>46692</v>
      </c>
      <c r="D489" s="178" t="str">
        <f aca="false">IF(LEN(B489)=2,C489,"")</f>
        <v/>
      </c>
      <c r="E489" s="178" t="str">
        <f aca="false">IF(LEN(B489)=5,C489,"")</f>
        <v/>
      </c>
      <c r="F489" s="178" t="str">
        <f aca="false">IF(LEN(B489)=13,C489,"")</f>
        <v/>
      </c>
      <c r="H489" s="178" t="s">
        <v>46692</v>
      </c>
    </row>
    <row r="490" s="178" customFormat="true" ht="15" hidden="false" customHeight="false" outlineLevel="0" collapsed="false">
      <c r="A490" s="178" t="n">
        <v>27988</v>
      </c>
      <c r="B490" s="178" t="s">
        <v>46693</v>
      </c>
      <c r="C490" s="178" t="s">
        <v>46692</v>
      </c>
      <c r="D490" s="178" t="str">
        <f aca="false">IF(LEN(B490)=2,C490,"")</f>
        <v/>
      </c>
      <c r="E490" s="178" t="str">
        <f aca="false">IF(LEN(B490)=5,C490,"")</f>
        <v/>
      </c>
      <c r="F490" s="178" t="str">
        <f aca="false">IF(LEN(B490)=13,C490,"")</f>
        <v>Ciampea</v>
      </c>
      <c r="G490" s="178" t="s">
        <v>46692</v>
      </c>
      <c r="H490" s="178" t="s">
        <v>46692</v>
      </c>
    </row>
    <row r="491" s="178" customFormat="true" ht="15" hidden="false" customHeight="false" outlineLevel="0" collapsed="false">
      <c r="A491" s="178" t="n">
        <v>27989</v>
      </c>
      <c r="B491" s="178" t="s">
        <v>46694</v>
      </c>
      <c r="C491" s="178" t="s">
        <v>46695</v>
      </c>
      <c r="D491" s="178" t="str">
        <f aca="false">IF(LEN(B491)=2,C491,"")</f>
        <v/>
      </c>
      <c r="E491" s="178" t="str">
        <f aca="false">IF(LEN(B491)=5,C491,"")</f>
        <v/>
      </c>
      <c r="F491" s="178" t="str">
        <f aca="false">IF(LEN(B491)=13,C491,"")</f>
        <v>Cinangka</v>
      </c>
      <c r="G491" s="178" t="s">
        <v>46695</v>
      </c>
      <c r="H491" s="178" t="s">
        <v>46692</v>
      </c>
    </row>
    <row r="492" s="178" customFormat="true" ht="15" hidden="false" customHeight="false" outlineLevel="0" collapsed="false">
      <c r="A492" s="178" t="n">
        <v>27990</v>
      </c>
      <c r="B492" s="178" t="s">
        <v>46696</v>
      </c>
      <c r="C492" s="178" t="s">
        <v>46697</v>
      </c>
      <c r="D492" s="178" t="str">
        <f aca="false">IF(LEN(B492)=2,C492,"")</f>
        <v/>
      </c>
      <c r="E492" s="178" t="str">
        <f aca="false">IF(LEN(B492)=5,C492,"")</f>
        <v/>
      </c>
      <c r="F492" s="178" t="str">
        <f aca="false">IF(LEN(B492)=13,C492,"")</f>
        <v>Cihideungudik</v>
      </c>
      <c r="G492" s="178" t="s">
        <v>46697</v>
      </c>
      <c r="H492" s="178" t="s">
        <v>46692</v>
      </c>
    </row>
    <row r="493" s="178" customFormat="true" ht="15" hidden="false" customHeight="false" outlineLevel="0" collapsed="false">
      <c r="A493" s="178" t="n">
        <v>27991</v>
      </c>
      <c r="B493" s="178" t="s">
        <v>46698</v>
      </c>
      <c r="C493" s="178" t="s">
        <v>46699</v>
      </c>
      <c r="D493" s="178" t="str">
        <f aca="false">IF(LEN(B493)=2,C493,"")</f>
        <v/>
      </c>
      <c r="E493" s="178" t="str">
        <f aca="false">IF(LEN(B493)=5,C493,"")</f>
        <v/>
      </c>
      <c r="F493" s="178" t="str">
        <f aca="false">IF(LEN(B493)=13,C493,"")</f>
        <v>Bojongjengkol</v>
      </c>
      <c r="G493" s="178" t="s">
        <v>46699</v>
      </c>
      <c r="H493" s="178" t="s">
        <v>46692</v>
      </c>
    </row>
    <row r="494" s="178" customFormat="true" ht="15" hidden="false" customHeight="false" outlineLevel="0" collapsed="false">
      <c r="A494" s="178" t="n">
        <v>27992</v>
      </c>
      <c r="B494" s="178" t="s">
        <v>46700</v>
      </c>
      <c r="C494" s="178" t="s">
        <v>46701</v>
      </c>
      <c r="D494" s="178" t="str">
        <f aca="false">IF(LEN(B494)=2,C494,"")</f>
        <v/>
      </c>
      <c r="E494" s="178" t="str">
        <f aca="false">IF(LEN(B494)=5,C494,"")</f>
        <v/>
      </c>
      <c r="F494" s="178" t="str">
        <f aca="false">IF(LEN(B494)=13,C494,"")</f>
        <v>Tegalwaru</v>
      </c>
      <c r="G494" s="178" t="s">
        <v>46701</v>
      </c>
      <c r="H494" s="178" t="s">
        <v>46692</v>
      </c>
    </row>
    <row r="495" s="178" customFormat="true" ht="15" hidden="false" customHeight="false" outlineLevel="0" collapsed="false">
      <c r="A495" s="178" t="n">
        <v>27993</v>
      </c>
      <c r="B495" s="178" t="s">
        <v>46702</v>
      </c>
      <c r="C495" s="178" t="s">
        <v>46703</v>
      </c>
      <c r="D495" s="178" t="str">
        <f aca="false">IF(LEN(B495)=2,C495,"")</f>
        <v/>
      </c>
      <c r="E495" s="178" t="str">
        <f aca="false">IF(LEN(B495)=5,C495,"")</f>
        <v/>
      </c>
      <c r="F495" s="178" t="str">
        <f aca="false">IF(LEN(B495)=13,C495,"")</f>
        <v>Cibuntu</v>
      </c>
      <c r="G495" s="178" t="s">
        <v>46703</v>
      </c>
      <c r="H495" s="178" t="s">
        <v>46692</v>
      </c>
    </row>
    <row r="496" s="178" customFormat="true" ht="15" hidden="false" customHeight="false" outlineLevel="0" collapsed="false">
      <c r="A496" s="178" t="n">
        <v>27994</v>
      </c>
      <c r="B496" s="178" t="s">
        <v>46704</v>
      </c>
      <c r="C496" s="178" t="s">
        <v>46426</v>
      </c>
      <c r="D496" s="178" t="str">
        <f aca="false">IF(LEN(B496)=2,C496,"")</f>
        <v/>
      </c>
      <c r="E496" s="178" t="str">
        <f aca="false">IF(LEN(B496)=5,C496,"")</f>
        <v/>
      </c>
      <c r="F496" s="178" t="str">
        <f aca="false">IF(LEN(B496)=13,C496,"")</f>
        <v>Cicadas</v>
      </c>
      <c r="G496" s="178" t="s">
        <v>46426</v>
      </c>
      <c r="H496" s="178" t="s">
        <v>46692</v>
      </c>
    </row>
    <row r="497" s="178" customFormat="true" ht="15" hidden="false" customHeight="false" outlineLevel="0" collapsed="false">
      <c r="A497" s="178" t="n">
        <v>27995</v>
      </c>
      <c r="B497" s="178" t="s">
        <v>46705</v>
      </c>
      <c r="C497" s="178" t="s">
        <v>46588</v>
      </c>
      <c r="D497" s="178" t="str">
        <f aca="false">IF(LEN(B497)=2,C497,"")</f>
        <v/>
      </c>
      <c r="E497" s="178" t="str">
        <f aca="false">IF(LEN(B497)=5,C497,"")</f>
        <v/>
      </c>
      <c r="F497" s="178" t="str">
        <f aca="false">IF(LEN(B497)=13,C497,"")</f>
        <v>Cibadak</v>
      </c>
      <c r="G497" s="178" t="s">
        <v>46588</v>
      </c>
      <c r="H497" s="178" t="s">
        <v>46692</v>
      </c>
    </row>
    <row r="498" s="178" customFormat="true" ht="15" hidden="false" customHeight="false" outlineLevel="0" collapsed="false">
      <c r="A498" s="178" t="n">
        <v>27996</v>
      </c>
      <c r="B498" s="178" t="s">
        <v>46706</v>
      </c>
      <c r="C498" s="178" t="s">
        <v>46707</v>
      </c>
      <c r="D498" s="178" t="str">
        <f aca="false">IF(LEN(B498)=2,C498,"")</f>
        <v/>
      </c>
      <c r="E498" s="178" t="str">
        <f aca="false">IF(LEN(B498)=5,C498,"")</f>
        <v/>
      </c>
      <c r="F498" s="178" t="str">
        <f aca="false">IF(LEN(B498)=13,C498,"")</f>
        <v>Bojongrangkas</v>
      </c>
      <c r="G498" s="178" t="s">
        <v>46707</v>
      </c>
      <c r="H498" s="178" t="s">
        <v>46692</v>
      </c>
    </row>
    <row r="499" s="178" customFormat="true" ht="15" hidden="false" customHeight="false" outlineLevel="0" collapsed="false">
      <c r="A499" s="178" t="n">
        <v>27997</v>
      </c>
      <c r="B499" s="178" t="s">
        <v>46708</v>
      </c>
      <c r="C499" s="178" t="s">
        <v>46709</v>
      </c>
      <c r="D499" s="178" t="str">
        <f aca="false">IF(LEN(B499)=2,C499,"")</f>
        <v/>
      </c>
      <c r="E499" s="178" t="str">
        <f aca="false">IF(LEN(B499)=5,C499,"")</f>
        <v/>
      </c>
      <c r="F499" s="178" t="str">
        <f aca="false">IF(LEN(B499)=13,C499,"")</f>
        <v>Cihideunghilir</v>
      </c>
      <c r="G499" s="178" t="s">
        <v>46709</v>
      </c>
      <c r="H499" s="178" t="s">
        <v>46692</v>
      </c>
    </row>
    <row r="500" s="178" customFormat="true" ht="15" hidden="false" customHeight="false" outlineLevel="0" collapsed="false">
      <c r="A500" s="178" t="n">
        <v>27998</v>
      </c>
      <c r="B500" s="178" t="s">
        <v>46710</v>
      </c>
      <c r="C500" s="178" t="s">
        <v>46711</v>
      </c>
      <c r="D500" s="178" t="str">
        <f aca="false">IF(LEN(B500)=2,C500,"")</f>
        <v/>
      </c>
      <c r="E500" s="178" t="str">
        <f aca="false">IF(LEN(B500)=5,C500,"")</f>
        <v/>
      </c>
      <c r="F500" s="178" t="str">
        <f aca="false">IF(LEN(B500)=13,C500,"")</f>
        <v>Cibanteng</v>
      </c>
      <c r="G500" s="178" t="s">
        <v>46711</v>
      </c>
      <c r="H500" s="178" t="s">
        <v>46692</v>
      </c>
    </row>
    <row r="501" s="178" customFormat="true" ht="15" hidden="false" customHeight="false" outlineLevel="0" collapsed="false">
      <c r="A501" s="178" t="n">
        <v>27999</v>
      </c>
      <c r="B501" s="178" t="s">
        <v>46712</v>
      </c>
      <c r="C501" s="178" t="s">
        <v>46713</v>
      </c>
      <c r="D501" s="178" t="str">
        <f aca="false">IF(LEN(B501)=2,C501,"")</f>
        <v/>
      </c>
      <c r="E501" s="178" t="str">
        <f aca="false">IF(LEN(B501)=5,C501,"")</f>
        <v/>
      </c>
      <c r="F501" s="178" t="str">
        <f aca="false">IF(LEN(B501)=13,C501,"")</f>
        <v>Benteng</v>
      </c>
      <c r="G501" s="178" t="s">
        <v>46713</v>
      </c>
      <c r="H501" s="178" t="s">
        <v>46692</v>
      </c>
    </row>
    <row r="502" s="178" customFormat="true" ht="15" hidden="false" customHeight="false" outlineLevel="0" collapsed="false">
      <c r="A502" s="178" t="n">
        <v>28000</v>
      </c>
      <c r="B502" s="178" t="s">
        <v>46714</v>
      </c>
      <c r="C502" s="178" t="s">
        <v>46715</v>
      </c>
      <c r="D502" s="178" t="str">
        <f aca="false">IF(LEN(B502)=2,C502,"")</f>
        <v/>
      </c>
      <c r="E502" s="178" t="str">
        <f aca="false">IF(LEN(B502)=5,C502,"")</f>
        <v/>
      </c>
      <c r="F502" s="178" t="str">
        <f aca="false">IF(LEN(B502)=13,C502,"")</f>
        <v>Ciampea Udik</v>
      </c>
      <c r="G502" s="178" t="s">
        <v>46715</v>
      </c>
      <c r="H502" s="178" t="s">
        <v>46692</v>
      </c>
    </row>
    <row r="503" s="178" customFormat="true" ht="15" hidden="false" customHeight="false" outlineLevel="0" collapsed="false">
      <c r="A503" s="178" t="n">
        <v>28001</v>
      </c>
      <c r="B503" s="178" t="s">
        <v>46716</v>
      </c>
      <c r="C503" s="178" t="s">
        <v>46717</v>
      </c>
      <c r="D503" s="178" t="str">
        <f aca="false">IF(LEN(B503)=2,C503,"")</f>
        <v/>
      </c>
      <c r="E503" s="178" t="str">
        <f aca="false">IF(LEN(B503)=5,C503,"")</f>
        <v/>
      </c>
      <c r="F503" s="178" t="str">
        <f aca="false">IF(LEN(B503)=13,C503,"")</f>
        <v/>
      </c>
      <c r="H503" s="178" t="s">
        <v>46717</v>
      </c>
    </row>
    <row r="504" s="178" customFormat="true" ht="15" hidden="false" customHeight="false" outlineLevel="0" collapsed="false">
      <c r="A504" s="178" t="n">
        <v>28002</v>
      </c>
      <c r="B504" s="178" t="s">
        <v>46718</v>
      </c>
      <c r="C504" s="178" t="s">
        <v>46719</v>
      </c>
      <c r="D504" s="178" t="str">
        <f aca="false">IF(LEN(B504)=2,C504,"")</f>
        <v/>
      </c>
      <c r="E504" s="178" t="str">
        <f aca="false">IF(LEN(B504)=5,C504,"")</f>
        <v/>
      </c>
      <c r="F504" s="178" t="str">
        <f aca="false">IF(LEN(B504)=13,C504,"")</f>
        <v>Situ Udik</v>
      </c>
      <c r="G504" s="178" t="s">
        <v>46719</v>
      </c>
      <c r="H504" s="178" t="s">
        <v>46717</v>
      </c>
    </row>
    <row r="505" s="178" customFormat="true" ht="15" hidden="false" customHeight="false" outlineLevel="0" collapsed="false">
      <c r="A505" s="178" t="n">
        <v>28003</v>
      </c>
      <c r="B505" s="178" t="s">
        <v>46720</v>
      </c>
      <c r="C505" s="178" t="s">
        <v>46721</v>
      </c>
      <c r="D505" s="178" t="str">
        <f aca="false">IF(LEN(B505)=2,C505,"")</f>
        <v/>
      </c>
      <c r="E505" s="178" t="str">
        <f aca="false">IF(LEN(B505)=5,C505,"")</f>
        <v/>
      </c>
      <c r="F505" s="178" t="str">
        <f aca="false">IF(LEN(B505)=13,C505,"")</f>
        <v>Situ Ilir</v>
      </c>
      <c r="G505" s="178" t="s">
        <v>46721</v>
      </c>
      <c r="H505" s="178" t="s">
        <v>46717</v>
      </c>
    </row>
    <row r="506" s="178" customFormat="true" ht="15" hidden="false" customHeight="false" outlineLevel="0" collapsed="false">
      <c r="A506" s="178" t="n">
        <v>28004</v>
      </c>
      <c r="B506" s="178" t="s">
        <v>46722</v>
      </c>
      <c r="C506" s="178" t="s">
        <v>46723</v>
      </c>
      <c r="D506" s="178" t="str">
        <f aca="false">IF(LEN(B506)=2,C506,"")</f>
        <v/>
      </c>
      <c r="E506" s="178" t="str">
        <f aca="false">IF(LEN(B506)=5,C506,"")</f>
        <v/>
      </c>
      <c r="F506" s="178" t="str">
        <f aca="false">IF(LEN(B506)=13,C506,"")</f>
        <v>Cemplang</v>
      </c>
      <c r="G506" s="178" t="s">
        <v>46723</v>
      </c>
      <c r="H506" s="178" t="s">
        <v>46717</v>
      </c>
    </row>
    <row r="507" s="178" customFormat="true" ht="15" hidden="false" customHeight="false" outlineLevel="0" collapsed="false">
      <c r="A507" s="178" t="n">
        <v>28005</v>
      </c>
      <c r="B507" s="178" t="s">
        <v>46724</v>
      </c>
      <c r="C507" s="178" t="s">
        <v>46725</v>
      </c>
      <c r="D507" s="178" t="str">
        <f aca="false">IF(LEN(B507)=2,C507,"")</f>
        <v/>
      </c>
      <c r="E507" s="178" t="str">
        <f aca="false">IF(LEN(B507)=5,C507,"")</f>
        <v/>
      </c>
      <c r="F507" s="178" t="str">
        <f aca="false">IF(LEN(B507)=13,C507,"")</f>
        <v>Cibatok I</v>
      </c>
      <c r="G507" s="178" t="s">
        <v>46725</v>
      </c>
      <c r="H507" s="178" t="s">
        <v>46717</v>
      </c>
    </row>
    <row r="508" s="178" customFormat="true" ht="15" hidden="false" customHeight="false" outlineLevel="0" collapsed="false">
      <c r="A508" s="178" t="n">
        <v>28006</v>
      </c>
      <c r="B508" s="178" t="s">
        <v>46726</v>
      </c>
      <c r="C508" s="178" t="s">
        <v>46727</v>
      </c>
      <c r="D508" s="178" t="str">
        <f aca="false">IF(LEN(B508)=2,C508,"")</f>
        <v/>
      </c>
      <c r="E508" s="178" t="str">
        <f aca="false">IF(LEN(B508)=5,C508,"")</f>
        <v/>
      </c>
      <c r="F508" s="178" t="str">
        <f aca="false">IF(LEN(B508)=13,C508,"")</f>
        <v>Ciaruteun Udik</v>
      </c>
      <c r="G508" s="178" t="s">
        <v>46727</v>
      </c>
      <c r="H508" s="178" t="s">
        <v>46717</v>
      </c>
    </row>
    <row r="509" s="178" customFormat="true" ht="15" hidden="false" customHeight="false" outlineLevel="0" collapsed="false">
      <c r="A509" s="178" t="n">
        <v>28007</v>
      </c>
      <c r="B509" s="178" t="s">
        <v>46728</v>
      </c>
      <c r="C509" s="178" t="s">
        <v>46729</v>
      </c>
      <c r="D509" s="178" t="str">
        <f aca="false">IF(LEN(B509)=2,C509,"")</f>
        <v/>
      </c>
      <c r="E509" s="178" t="str">
        <f aca="false">IF(LEN(B509)=5,C509,"")</f>
        <v/>
      </c>
      <c r="F509" s="178" t="str">
        <f aca="false">IF(LEN(B509)=13,C509,"")</f>
        <v>Leuweungkolot</v>
      </c>
      <c r="G509" s="178" t="s">
        <v>46729</v>
      </c>
      <c r="H509" s="178" t="s">
        <v>46717</v>
      </c>
    </row>
    <row r="510" s="178" customFormat="true" ht="15" hidden="false" customHeight="false" outlineLevel="0" collapsed="false">
      <c r="A510" s="178" t="n">
        <v>28008</v>
      </c>
      <c r="B510" s="178" t="s">
        <v>46730</v>
      </c>
      <c r="C510" s="178" t="s">
        <v>46731</v>
      </c>
      <c r="D510" s="178" t="str">
        <f aca="false">IF(LEN(B510)=2,C510,"")</f>
        <v/>
      </c>
      <c r="E510" s="178" t="str">
        <f aca="false">IF(LEN(B510)=5,C510,"")</f>
        <v/>
      </c>
      <c r="F510" s="178" t="str">
        <f aca="false">IF(LEN(B510)=13,C510,"")</f>
        <v>Cimanggu I</v>
      </c>
      <c r="G510" s="178" t="s">
        <v>46731</v>
      </c>
      <c r="H510" s="178" t="s">
        <v>46717</v>
      </c>
    </row>
    <row r="511" s="178" customFormat="true" ht="15" hidden="false" customHeight="false" outlineLevel="0" collapsed="false">
      <c r="A511" s="178" t="n">
        <v>28009</v>
      </c>
      <c r="B511" s="178" t="s">
        <v>46732</v>
      </c>
      <c r="C511" s="178" t="s">
        <v>46733</v>
      </c>
      <c r="D511" s="178" t="str">
        <f aca="false">IF(LEN(B511)=2,C511,"")</f>
        <v/>
      </c>
      <c r="E511" s="178" t="str">
        <f aca="false">IF(LEN(B511)=5,C511,"")</f>
        <v/>
      </c>
      <c r="F511" s="178" t="str">
        <f aca="false">IF(LEN(B511)=13,C511,"")</f>
        <v>Cimanggu II</v>
      </c>
      <c r="G511" s="178" t="s">
        <v>46733</v>
      </c>
      <c r="H511" s="178" t="s">
        <v>46717</v>
      </c>
    </row>
    <row r="512" s="178" customFormat="true" ht="15" hidden="false" customHeight="false" outlineLevel="0" collapsed="false">
      <c r="A512" s="178" t="n">
        <v>28010</v>
      </c>
      <c r="B512" s="178" t="s">
        <v>46734</v>
      </c>
      <c r="C512" s="178" t="s">
        <v>46306</v>
      </c>
      <c r="D512" s="178" t="str">
        <f aca="false">IF(LEN(B512)=2,C512,"")</f>
        <v/>
      </c>
      <c r="E512" s="178" t="str">
        <f aca="false">IF(LEN(B512)=5,C512,"")</f>
        <v/>
      </c>
      <c r="F512" s="178" t="str">
        <f aca="false">IF(LEN(B512)=13,C512,"")</f>
        <v>Dukuh</v>
      </c>
      <c r="G512" s="178" t="s">
        <v>46306</v>
      </c>
      <c r="H512" s="178" t="s">
        <v>46717</v>
      </c>
    </row>
    <row r="513" s="178" customFormat="true" ht="15" hidden="false" customHeight="false" outlineLevel="0" collapsed="false">
      <c r="A513" s="178" t="n">
        <v>28011</v>
      </c>
      <c r="B513" s="178" t="s">
        <v>46735</v>
      </c>
      <c r="C513" s="178" t="s">
        <v>46480</v>
      </c>
      <c r="D513" s="178" t="str">
        <f aca="false">IF(LEN(B513)=2,C513,"")</f>
        <v/>
      </c>
      <c r="E513" s="178" t="str">
        <f aca="false">IF(LEN(B513)=5,C513,"")</f>
        <v/>
      </c>
      <c r="F513" s="178" t="str">
        <f aca="false">IF(LEN(B513)=13,C513,"")</f>
        <v>Cijujung</v>
      </c>
      <c r="G513" s="178" t="s">
        <v>46480</v>
      </c>
      <c r="H513" s="178" t="s">
        <v>46717</v>
      </c>
    </row>
    <row r="514" s="178" customFormat="true" ht="15" hidden="false" customHeight="false" outlineLevel="0" collapsed="false">
      <c r="A514" s="178" t="n">
        <v>28012</v>
      </c>
      <c r="B514" s="178" t="s">
        <v>46736</v>
      </c>
      <c r="C514" s="178" t="s">
        <v>46737</v>
      </c>
      <c r="D514" s="178" t="str">
        <f aca="false">IF(LEN(B514)=2,C514,"")</f>
        <v/>
      </c>
      <c r="E514" s="178" t="str">
        <f aca="false">IF(LEN(B514)=5,C514,"")</f>
        <v/>
      </c>
      <c r="F514" s="178" t="str">
        <f aca="false">IF(LEN(B514)=13,C514,"")</f>
        <v>Ciaruteun Ilir</v>
      </c>
      <c r="G514" s="178" t="s">
        <v>46737</v>
      </c>
      <c r="H514" s="178" t="s">
        <v>46717</v>
      </c>
    </row>
    <row r="515" s="178" customFormat="true" ht="15" hidden="false" customHeight="false" outlineLevel="0" collapsed="false">
      <c r="A515" s="178" t="n">
        <v>28013</v>
      </c>
      <c r="B515" s="178" t="s">
        <v>46738</v>
      </c>
      <c r="C515" s="178" t="s">
        <v>46739</v>
      </c>
      <c r="D515" s="178" t="str">
        <f aca="false">IF(LEN(B515)=2,C515,"")</f>
        <v/>
      </c>
      <c r="E515" s="178" t="str">
        <f aca="false">IF(LEN(B515)=5,C515,"")</f>
        <v/>
      </c>
      <c r="F515" s="178" t="str">
        <f aca="false">IF(LEN(B515)=13,C515,"")</f>
        <v>Cibatok II</v>
      </c>
      <c r="G515" s="178" t="s">
        <v>46739</v>
      </c>
      <c r="H515" s="178" t="s">
        <v>46717</v>
      </c>
    </row>
    <row r="516" s="178" customFormat="true" ht="15" hidden="false" customHeight="false" outlineLevel="0" collapsed="false">
      <c r="A516" s="178" t="n">
        <v>28014</v>
      </c>
      <c r="B516" s="178" t="s">
        <v>46740</v>
      </c>
      <c r="C516" s="178" t="s">
        <v>46507</v>
      </c>
      <c r="D516" s="178" t="str">
        <f aca="false">IF(LEN(B516)=2,C516,"")</f>
        <v/>
      </c>
      <c r="E516" s="178" t="str">
        <f aca="false">IF(LEN(B516)=5,C516,"")</f>
        <v/>
      </c>
      <c r="F516" s="178" t="str">
        <f aca="false">IF(LEN(B516)=13,C516,"")</f>
        <v>Sukamaju</v>
      </c>
      <c r="G516" s="178" t="s">
        <v>46507</v>
      </c>
      <c r="H516" s="178" t="s">
        <v>46717</v>
      </c>
    </row>
    <row r="517" s="178" customFormat="true" ht="15" hidden="false" customHeight="false" outlineLevel="0" collapsed="false">
      <c r="A517" s="178" t="n">
        <v>28015</v>
      </c>
      <c r="B517" s="178" t="s">
        <v>46741</v>
      </c>
      <c r="C517" s="178" t="s">
        <v>46742</v>
      </c>
      <c r="D517" s="178" t="str">
        <f aca="false">IF(LEN(B517)=2,C517,"")</f>
        <v/>
      </c>
      <c r="E517" s="178" t="str">
        <f aca="false">IF(LEN(B517)=5,C517,"")</f>
        <v/>
      </c>
      <c r="F517" s="178" t="str">
        <f aca="false">IF(LEN(B517)=13,C517,"")</f>
        <v>Galuga</v>
      </c>
      <c r="G517" s="178" t="s">
        <v>46742</v>
      </c>
      <c r="H517" s="178" t="s">
        <v>46717</v>
      </c>
    </row>
    <row r="518" s="178" customFormat="true" ht="15" hidden="false" customHeight="false" outlineLevel="0" collapsed="false">
      <c r="A518" s="178" t="n">
        <v>28016</v>
      </c>
      <c r="B518" s="178" t="s">
        <v>46743</v>
      </c>
      <c r="C518" s="178" t="s">
        <v>46744</v>
      </c>
      <c r="D518" s="178" t="str">
        <f aca="false">IF(LEN(B518)=2,C518,"")</f>
        <v/>
      </c>
      <c r="E518" s="178" t="str">
        <f aca="false">IF(LEN(B518)=5,C518,"")</f>
        <v/>
      </c>
      <c r="F518" s="178" t="str">
        <f aca="false">IF(LEN(B518)=13,C518,"")</f>
        <v>Girimulya</v>
      </c>
      <c r="G518" s="178" t="s">
        <v>46744</v>
      </c>
      <c r="H518" s="178" t="s">
        <v>46717</v>
      </c>
    </row>
    <row r="519" s="178" customFormat="true" ht="15" hidden="false" customHeight="false" outlineLevel="0" collapsed="false">
      <c r="A519" s="178" t="n">
        <v>28017</v>
      </c>
      <c r="B519" s="178" t="s">
        <v>46745</v>
      </c>
      <c r="C519" s="178" t="s">
        <v>46746</v>
      </c>
      <c r="D519" s="178" t="str">
        <f aca="false">IF(LEN(B519)=2,C519,"")</f>
        <v/>
      </c>
      <c r="E519" s="178" t="str">
        <f aca="false">IF(LEN(B519)=5,C519,"")</f>
        <v/>
      </c>
      <c r="F519" s="178" t="str">
        <f aca="false">IF(LEN(B519)=13,C519,"")</f>
        <v/>
      </c>
      <c r="H519" s="178" t="s">
        <v>46746</v>
      </c>
    </row>
    <row r="520" s="178" customFormat="true" ht="15" hidden="false" customHeight="false" outlineLevel="0" collapsed="false">
      <c r="A520" s="178" t="n">
        <v>28018</v>
      </c>
      <c r="B520" s="178" t="s">
        <v>46747</v>
      </c>
      <c r="C520" s="178" t="s">
        <v>46748</v>
      </c>
      <c r="D520" s="178" t="str">
        <f aca="false">IF(LEN(B520)=2,C520,"")</f>
        <v/>
      </c>
      <c r="E520" s="178" t="str">
        <f aca="false">IF(LEN(B520)=5,C520,"")</f>
        <v/>
      </c>
      <c r="F520" s="178" t="str">
        <f aca="false">IF(LEN(B520)=13,C520,"")</f>
        <v>Purwabakti</v>
      </c>
      <c r="G520" s="178" t="s">
        <v>46748</v>
      </c>
      <c r="H520" s="178" t="s">
        <v>46746</v>
      </c>
    </row>
    <row r="521" s="178" customFormat="true" ht="15" hidden="false" customHeight="false" outlineLevel="0" collapsed="false">
      <c r="A521" s="178" t="n">
        <v>28019</v>
      </c>
      <c r="B521" s="178" t="s">
        <v>46749</v>
      </c>
      <c r="C521" s="178" t="s">
        <v>46750</v>
      </c>
      <c r="D521" s="178" t="str">
        <f aca="false">IF(LEN(B521)=2,C521,"")</f>
        <v/>
      </c>
      <c r="E521" s="178" t="str">
        <f aca="false">IF(LEN(B521)=5,C521,"")</f>
        <v/>
      </c>
      <c r="F521" s="178" t="str">
        <f aca="false">IF(LEN(B521)=13,C521,"")</f>
        <v>Cibunian</v>
      </c>
      <c r="G521" s="178" t="s">
        <v>46750</v>
      </c>
      <c r="H521" s="178" t="s">
        <v>46746</v>
      </c>
    </row>
    <row r="522" s="178" customFormat="true" ht="15" hidden="false" customHeight="false" outlineLevel="0" collapsed="false">
      <c r="A522" s="178" t="n">
        <v>28020</v>
      </c>
      <c r="B522" s="178" t="s">
        <v>46751</v>
      </c>
      <c r="C522" s="178" t="s">
        <v>46752</v>
      </c>
      <c r="D522" s="178" t="str">
        <f aca="false">IF(LEN(B522)=2,C522,"")</f>
        <v/>
      </c>
      <c r="E522" s="178" t="str">
        <f aca="false">IF(LEN(B522)=5,C522,"")</f>
        <v/>
      </c>
      <c r="F522" s="178" t="str">
        <f aca="false">IF(LEN(B522)=13,C522,"")</f>
        <v>Cibitungwetan</v>
      </c>
      <c r="G522" s="178" t="s">
        <v>46752</v>
      </c>
      <c r="H522" s="178" t="s">
        <v>46746</v>
      </c>
    </row>
    <row r="523" s="178" customFormat="true" ht="15" hidden="false" customHeight="false" outlineLevel="0" collapsed="false">
      <c r="A523" s="178" t="n">
        <v>28021</v>
      </c>
      <c r="B523" s="178" t="s">
        <v>46753</v>
      </c>
      <c r="C523" s="178" t="s">
        <v>46754</v>
      </c>
      <c r="D523" s="178" t="str">
        <f aca="false">IF(LEN(B523)=2,C523,"")</f>
        <v/>
      </c>
      <c r="E523" s="178" t="str">
        <f aca="false">IF(LEN(B523)=5,C523,"")</f>
        <v/>
      </c>
      <c r="F523" s="178" t="str">
        <f aca="false">IF(LEN(B523)=13,C523,"")</f>
        <v>Gunungmenyan</v>
      </c>
      <c r="G523" s="178" t="s">
        <v>46754</v>
      </c>
      <c r="H523" s="178" t="s">
        <v>46746</v>
      </c>
    </row>
    <row r="524" s="178" customFormat="true" ht="15" hidden="false" customHeight="false" outlineLevel="0" collapsed="false">
      <c r="A524" s="178" t="n">
        <v>28022</v>
      </c>
      <c r="B524" s="178" t="s">
        <v>46755</v>
      </c>
      <c r="C524" s="178" t="s">
        <v>46756</v>
      </c>
      <c r="D524" s="178" t="str">
        <f aca="false">IF(LEN(B524)=2,C524,"")</f>
        <v/>
      </c>
      <c r="E524" s="178" t="str">
        <f aca="false">IF(LEN(B524)=5,C524,"")</f>
        <v/>
      </c>
      <c r="F524" s="178" t="str">
        <f aca="false">IF(LEN(B524)=13,C524,"")</f>
        <v>Gunungbunder II</v>
      </c>
      <c r="G524" s="178" t="s">
        <v>46756</v>
      </c>
      <c r="H524" s="178" t="s">
        <v>46746</v>
      </c>
    </row>
    <row r="525" s="178" customFormat="true" ht="15" hidden="false" customHeight="false" outlineLevel="0" collapsed="false">
      <c r="A525" s="178" t="n">
        <v>28023</v>
      </c>
      <c r="B525" s="178" t="s">
        <v>46757</v>
      </c>
      <c r="C525" s="178" t="s">
        <v>46758</v>
      </c>
      <c r="D525" s="178" t="str">
        <f aca="false">IF(LEN(B525)=2,C525,"")</f>
        <v/>
      </c>
      <c r="E525" s="178" t="str">
        <f aca="false">IF(LEN(B525)=5,C525,"")</f>
        <v/>
      </c>
      <c r="F525" s="178" t="str">
        <f aca="false">IF(LEN(B525)=13,C525,"")</f>
        <v>Pasarean</v>
      </c>
      <c r="G525" s="178" t="s">
        <v>46758</v>
      </c>
      <c r="H525" s="178" t="s">
        <v>46746</v>
      </c>
    </row>
    <row r="526" s="178" customFormat="true" ht="15" hidden="false" customHeight="false" outlineLevel="0" collapsed="false">
      <c r="A526" s="178" t="n">
        <v>28024</v>
      </c>
      <c r="B526" s="178" t="s">
        <v>46759</v>
      </c>
      <c r="C526" s="178" t="s">
        <v>46760</v>
      </c>
      <c r="D526" s="178" t="str">
        <f aca="false">IF(LEN(B526)=2,C526,"")</f>
        <v/>
      </c>
      <c r="E526" s="178" t="str">
        <f aca="false">IF(LEN(B526)=5,C526,"")</f>
        <v/>
      </c>
      <c r="F526" s="178" t="str">
        <f aca="false">IF(LEN(B526)=13,C526,"")</f>
        <v>Cimayang</v>
      </c>
      <c r="G526" s="178" t="s">
        <v>46760</v>
      </c>
      <c r="H526" s="178" t="s">
        <v>46746</v>
      </c>
    </row>
    <row r="527" s="178" customFormat="true" ht="15" hidden="false" customHeight="false" outlineLevel="0" collapsed="false">
      <c r="A527" s="178" t="n">
        <v>28025</v>
      </c>
      <c r="B527" s="178" t="s">
        <v>46761</v>
      </c>
      <c r="C527" s="178" t="s">
        <v>46746</v>
      </c>
      <c r="D527" s="178" t="str">
        <f aca="false">IF(LEN(B527)=2,C527,"")</f>
        <v/>
      </c>
      <c r="E527" s="178" t="str">
        <f aca="false">IF(LEN(B527)=5,C527,"")</f>
        <v/>
      </c>
      <c r="F527" s="178" t="str">
        <f aca="false">IF(LEN(B527)=13,C527,"")</f>
        <v>Pamijahan</v>
      </c>
      <c r="G527" s="178" t="s">
        <v>46746</v>
      </c>
      <c r="H527" s="178" t="s">
        <v>46746</v>
      </c>
    </row>
    <row r="528" s="178" customFormat="true" ht="15" hidden="false" customHeight="false" outlineLevel="0" collapsed="false">
      <c r="A528" s="178" t="n">
        <v>28026</v>
      </c>
      <c r="B528" s="178" t="s">
        <v>46762</v>
      </c>
      <c r="C528" s="178" t="s">
        <v>46763</v>
      </c>
      <c r="D528" s="178" t="str">
        <f aca="false">IF(LEN(B528)=2,C528,"")</f>
        <v/>
      </c>
      <c r="E528" s="178" t="str">
        <f aca="false">IF(LEN(B528)=5,C528,"")</f>
        <v/>
      </c>
      <c r="F528" s="178" t="str">
        <f aca="false">IF(LEN(B528)=13,C528,"")</f>
        <v>Cibening</v>
      </c>
      <c r="G528" s="178" t="s">
        <v>46763</v>
      </c>
      <c r="H528" s="178" t="s">
        <v>46746</v>
      </c>
    </row>
    <row r="529" s="178" customFormat="true" ht="15" hidden="false" customHeight="false" outlineLevel="0" collapsed="false">
      <c r="A529" s="178" t="n">
        <v>28027</v>
      </c>
      <c r="B529" s="178" t="s">
        <v>46764</v>
      </c>
      <c r="C529" s="178" t="s">
        <v>46765</v>
      </c>
      <c r="D529" s="178" t="str">
        <f aca="false">IF(LEN(B529)=2,C529,"")</f>
        <v/>
      </c>
      <c r="E529" s="178" t="str">
        <f aca="false">IF(LEN(B529)=5,C529,"")</f>
        <v/>
      </c>
      <c r="F529" s="178" t="str">
        <f aca="false">IF(LEN(B529)=13,C529,"")</f>
        <v>Gunungbunder I</v>
      </c>
      <c r="G529" s="178" t="s">
        <v>46765</v>
      </c>
      <c r="H529" s="178" t="s">
        <v>46746</v>
      </c>
    </row>
    <row r="530" s="178" customFormat="true" ht="15" hidden="false" customHeight="false" outlineLevel="0" collapsed="false">
      <c r="A530" s="178" t="n">
        <v>28028</v>
      </c>
      <c r="B530" s="178" t="s">
        <v>46766</v>
      </c>
      <c r="C530" s="178" t="s">
        <v>46767</v>
      </c>
      <c r="D530" s="178" t="str">
        <f aca="false">IF(LEN(B530)=2,C530,"")</f>
        <v/>
      </c>
      <c r="E530" s="178" t="str">
        <f aca="false">IF(LEN(B530)=5,C530,"")</f>
        <v/>
      </c>
      <c r="F530" s="178" t="str">
        <f aca="false">IF(LEN(B530)=13,C530,"")</f>
        <v>Cibitung Kulon</v>
      </c>
      <c r="G530" s="178" t="s">
        <v>46767</v>
      </c>
      <c r="H530" s="178" t="s">
        <v>46746</v>
      </c>
    </row>
    <row r="531" s="178" customFormat="true" ht="15" hidden="false" customHeight="false" outlineLevel="0" collapsed="false">
      <c r="A531" s="178" t="n">
        <v>28029</v>
      </c>
      <c r="B531" s="178" t="s">
        <v>46768</v>
      </c>
      <c r="C531" s="178" t="s">
        <v>46769</v>
      </c>
      <c r="D531" s="178" t="str">
        <f aca="false">IF(LEN(B531)=2,C531,"")</f>
        <v/>
      </c>
      <c r="E531" s="178" t="str">
        <f aca="false">IF(LEN(B531)=5,C531,"")</f>
        <v/>
      </c>
      <c r="F531" s="178" t="str">
        <f aca="false">IF(LEN(B531)=13,C531,"")</f>
        <v>Gunung Picung</v>
      </c>
      <c r="G531" s="178" t="s">
        <v>46769</v>
      </c>
      <c r="H531" s="178" t="s">
        <v>46746</v>
      </c>
    </row>
    <row r="532" s="178" customFormat="true" ht="15" hidden="false" customHeight="false" outlineLevel="0" collapsed="false">
      <c r="A532" s="178" t="n">
        <v>28030</v>
      </c>
      <c r="B532" s="178" t="s">
        <v>46770</v>
      </c>
      <c r="C532" s="178" t="s">
        <v>46771</v>
      </c>
      <c r="D532" s="178" t="str">
        <f aca="false">IF(LEN(B532)=2,C532,"")</f>
        <v/>
      </c>
      <c r="E532" s="178" t="str">
        <f aca="false">IF(LEN(B532)=5,C532,"")</f>
        <v/>
      </c>
      <c r="F532" s="178" t="str">
        <f aca="false">IF(LEN(B532)=13,C532,"")</f>
        <v>Ciasihan</v>
      </c>
      <c r="G532" s="178" t="s">
        <v>46771</v>
      </c>
      <c r="H532" s="178" t="s">
        <v>46746</v>
      </c>
    </row>
    <row r="533" s="178" customFormat="true" ht="15" hidden="false" customHeight="false" outlineLevel="0" collapsed="false">
      <c r="A533" s="178" t="n">
        <v>28031</v>
      </c>
      <c r="B533" s="178" t="s">
        <v>46772</v>
      </c>
      <c r="C533" s="178" t="s">
        <v>46452</v>
      </c>
      <c r="D533" s="178" t="str">
        <f aca="false">IF(LEN(B533)=2,C533,"")</f>
        <v/>
      </c>
      <c r="E533" s="178" t="str">
        <f aca="false">IF(LEN(B533)=5,C533,"")</f>
        <v/>
      </c>
      <c r="F533" s="178" t="str">
        <f aca="false">IF(LEN(B533)=13,C533,"")</f>
        <v>Gunungsari</v>
      </c>
      <c r="G533" s="178" t="s">
        <v>46452</v>
      </c>
      <c r="H533" s="178" t="s">
        <v>46746</v>
      </c>
    </row>
    <row r="534" s="178" customFormat="true" ht="15" hidden="false" customHeight="false" outlineLevel="0" collapsed="false">
      <c r="A534" s="178" t="n">
        <v>28032</v>
      </c>
      <c r="B534" s="178" t="s">
        <v>46773</v>
      </c>
      <c r="C534" s="178" t="s">
        <v>46774</v>
      </c>
      <c r="D534" s="178" t="str">
        <f aca="false">IF(LEN(B534)=2,C534,"")</f>
        <v/>
      </c>
      <c r="E534" s="178" t="str">
        <f aca="false">IF(LEN(B534)=5,C534,"")</f>
        <v/>
      </c>
      <c r="F534" s="178" t="str">
        <f aca="false">IF(LEN(B534)=13,C534,"")</f>
        <v>Ciasmara</v>
      </c>
      <c r="G534" s="178" t="s">
        <v>46774</v>
      </c>
      <c r="H534" s="178" t="s">
        <v>46746</v>
      </c>
    </row>
    <row r="535" s="178" customFormat="true" ht="15" hidden="false" customHeight="false" outlineLevel="0" collapsed="false">
      <c r="A535" s="178" t="n">
        <v>28033</v>
      </c>
      <c r="B535" s="178" t="s">
        <v>46775</v>
      </c>
      <c r="C535" s="178" t="s">
        <v>46776</v>
      </c>
      <c r="D535" s="178" t="str">
        <f aca="false">IF(LEN(B535)=2,C535,"")</f>
        <v/>
      </c>
      <c r="E535" s="178" t="str">
        <f aca="false">IF(LEN(B535)=5,C535,"")</f>
        <v/>
      </c>
      <c r="F535" s="178" t="str">
        <f aca="false">IF(LEN(B535)=13,C535,"")</f>
        <v/>
      </c>
      <c r="H535" s="178" t="s">
        <v>46776</v>
      </c>
    </row>
    <row r="536" s="178" customFormat="true" ht="15" hidden="false" customHeight="false" outlineLevel="0" collapsed="false">
      <c r="A536" s="178" t="n">
        <v>28034</v>
      </c>
      <c r="B536" s="178" t="s">
        <v>46777</v>
      </c>
      <c r="C536" s="178" t="s">
        <v>46776</v>
      </c>
      <c r="D536" s="178" t="str">
        <f aca="false">IF(LEN(B536)=2,C536,"")</f>
        <v/>
      </c>
      <c r="E536" s="178" t="str">
        <f aca="false">IF(LEN(B536)=5,C536,"")</f>
        <v/>
      </c>
      <c r="F536" s="178" t="str">
        <f aca="false">IF(LEN(B536)=13,C536,"")</f>
        <v>Rumpin</v>
      </c>
      <c r="G536" s="178" t="s">
        <v>46776</v>
      </c>
      <c r="H536" s="178" t="s">
        <v>46776</v>
      </c>
    </row>
    <row r="537" s="178" customFormat="true" ht="15" hidden="false" customHeight="false" outlineLevel="0" collapsed="false">
      <c r="A537" s="178" t="n">
        <v>28035</v>
      </c>
      <c r="B537" s="178" t="s">
        <v>46778</v>
      </c>
      <c r="C537" s="178" t="s">
        <v>46779</v>
      </c>
      <c r="D537" s="178" t="str">
        <f aca="false">IF(LEN(B537)=2,C537,"")</f>
        <v/>
      </c>
      <c r="E537" s="178" t="str">
        <f aca="false">IF(LEN(B537)=5,C537,"")</f>
        <v/>
      </c>
      <c r="F537" s="178" t="str">
        <f aca="false">IF(LEN(B537)=13,C537,"")</f>
        <v>Leuwibatu</v>
      </c>
      <c r="G537" s="178" t="s">
        <v>46779</v>
      </c>
      <c r="H537" s="178" t="s">
        <v>46776</v>
      </c>
    </row>
    <row r="538" s="178" customFormat="true" ht="15" hidden="false" customHeight="false" outlineLevel="0" collapsed="false">
      <c r="A538" s="178" t="n">
        <v>28036</v>
      </c>
      <c r="B538" s="178" t="s">
        <v>46780</v>
      </c>
      <c r="C538" s="178" t="s">
        <v>46620</v>
      </c>
      <c r="D538" s="178" t="str">
        <f aca="false">IF(LEN(B538)=2,C538,"")</f>
        <v/>
      </c>
      <c r="E538" s="178" t="str">
        <f aca="false">IF(LEN(B538)=5,C538,"")</f>
        <v/>
      </c>
      <c r="F538" s="178" t="str">
        <f aca="false">IF(LEN(B538)=13,C538,"")</f>
        <v>Cidokom</v>
      </c>
      <c r="G538" s="178" t="s">
        <v>46620</v>
      </c>
      <c r="H538" s="178" t="s">
        <v>46776</v>
      </c>
    </row>
    <row r="539" s="178" customFormat="true" ht="15" hidden="false" customHeight="false" outlineLevel="0" collapsed="false">
      <c r="A539" s="178" t="n">
        <v>28037</v>
      </c>
      <c r="B539" s="178" t="s">
        <v>46781</v>
      </c>
      <c r="C539" s="178" t="s">
        <v>46782</v>
      </c>
      <c r="D539" s="178" t="str">
        <f aca="false">IF(LEN(B539)=2,C539,"")</f>
        <v/>
      </c>
      <c r="E539" s="178" t="str">
        <f aca="false">IF(LEN(B539)=5,C539,"")</f>
        <v/>
      </c>
      <c r="F539" s="178" t="str">
        <f aca="false">IF(LEN(B539)=13,C539,"")</f>
        <v>Gobang</v>
      </c>
      <c r="G539" s="178" t="s">
        <v>46782</v>
      </c>
      <c r="H539" s="178" t="s">
        <v>46776</v>
      </c>
    </row>
    <row r="540" s="178" customFormat="true" ht="15" hidden="false" customHeight="false" outlineLevel="0" collapsed="false">
      <c r="A540" s="178" t="n">
        <v>28038</v>
      </c>
      <c r="B540" s="178" t="s">
        <v>46783</v>
      </c>
      <c r="C540" s="178" t="s">
        <v>46521</v>
      </c>
      <c r="D540" s="178" t="str">
        <f aca="false">IF(LEN(B540)=2,C540,"")</f>
        <v/>
      </c>
      <c r="E540" s="178" t="str">
        <f aca="false">IF(LEN(B540)=5,C540,"")</f>
        <v/>
      </c>
      <c r="F540" s="178" t="str">
        <f aca="false">IF(LEN(B540)=13,C540,"")</f>
        <v>Cibodas</v>
      </c>
      <c r="G540" s="178" t="s">
        <v>46521</v>
      </c>
      <c r="H540" s="178" t="s">
        <v>46776</v>
      </c>
    </row>
    <row r="541" s="178" customFormat="true" ht="15" hidden="false" customHeight="false" outlineLevel="0" collapsed="false">
      <c r="A541" s="178" t="n">
        <v>28039</v>
      </c>
      <c r="B541" s="178" t="s">
        <v>46784</v>
      </c>
      <c r="C541" s="178" t="s">
        <v>46785</v>
      </c>
      <c r="D541" s="178" t="str">
        <f aca="false">IF(LEN(B541)=2,C541,"")</f>
        <v/>
      </c>
      <c r="E541" s="178" t="str">
        <f aca="false">IF(LEN(B541)=5,C541,"")</f>
        <v/>
      </c>
      <c r="F541" s="178" t="str">
        <f aca="false">IF(LEN(B541)=13,C541,"")</f>
        <v>Rabak</v>
      </c>
      <c r="G541" s="178" t="s">
        <v>46785</v>
      </c>
      <c r="H541" s="178" t="s">
        <v>46776</v>
      </c>
    </row>
    <row r="542" s="178" customFormat="true" ht="15" hidden="false" customHeight="false" outlineLevel="0" collapsed="false">
      <c r="A542" s="178" t="n">
        <v>28040</v>
      </c>
      <c r="B542" s="178" t="s">
        <v>46786</v>
      </c>
      <c r="C542" s="178" t="s">
        <v>46787</v>
      </c>
      <c r="D542" s="178" t="str">
        <f aca="false">IF(LEN(B542)=2,C542,"")</f>
        <v/>
      </c>
      <c r="E542" s="178" t="str">
        <f aca="false">IF(LEN(B542)=5,C542,"")</f>
        <v/>
      </c>
      <c r="F542" s="178" t="str">
        <f aca="false">IF(LEN(B542)=13,C542,"")</f>
        <v>Kampungsawah</v>
      </c>
      <c r="G542" s="178" t="s">
        <v>46787</v>
      </c>
      <c r="H542" s="178" t="s">
        <v>46776</v>
      </c>
    </row>
    <row r="543" s="178" customFormat="true" ht="15" hidden="false" customHeight="false" outlineLevel="0" collapsed="false">
      <c r="A543" s="178" t="n">
        <v>28041</v>
      </c>
      <c r="B543" s="178" t="s">
        <v>46788</v>
      </c>
      <c r="C543" s="178" t="s">
        <v>46274</v>
      </c>
      <c r="D543" s="178" t="str">
        <f aca="false">IF(LEN(B543)=2,C543,"")</f>
        <v/>
      </c>
      <c r="E543" s="178" t="str">
        <f aca="false">IF(LEN(B543)=5,C543,"")</f>
        <v/>
      </c>
      <c r="F543" s="178" t="str">
        <f aca="false">IF(LEN(B543)=13,C543,"")</f>
        <v>Cipinang</v>
      </c>
      <c r="G543" s="178" t="s">
        <v>46274</v>
      </c>
      <c r="H543" s="178" t="s">
        <v>46776</v>
      </c>
    </row>
    <row r="544" s="178" customFormat="true" ht="15" hidden="false" customHeight="false" outlineLevel="0" collapsed="false">
      <c r="A544" s="178" t="n">
        <v>28042</v>
      </c>
      <c r="B544" s="178" t="s">
        <v>46789</v>
      </c>
      <c r="C544" s="178" t="s">
        <v>12751</v>
      </c>
      <c r="D544" s="178" t="str">
        <f aca="false">IF(LEN(B544)=2,C544,"")</f>
        <v/>
      </c>
      <c r="E544" s="178" t="str">
        <f aca="false">IF(LEN(B544)=5,C544,"")</f>
        <v/>
      </c>
      <c r="F544" s="178" t="str">
        <f aca="false">IF(LEN(B544)=13,C544,"")</f>
        <v>Sukasari</v>
      </c>
      <c r="G544" s="178" t="s">
        <v>12751</v>
      </c>
      <c r="H544" s="178" t="s">
        <v>46776</v>
      </c>
    </row>
    <row r="545" s="178" customFormat="true" ht="15" hidden="false" customHeight="false" outlineLevel="0" collapsed="false">
      <c r="A545" s="178" t="n">
        <v>28043</v>
      </c>
      <c r="B545" s="178" t="s">
        <v>46790</v>
      </c>
      <c r="C545" s="178" t="s">
        <v>46791</v>
      </c>
      <c r="D545" s="178" t="str">
        <f aca="false">IF(LEN(B545)=2,C545,"")</f>
        <v/>
      </c>
      <c r="E545" s="178" t="str">
        <f aca="false">IF(LEN(B545)=5,C545,"")</f>
        <v/>
      </c>
      <c r="F545" s="178" t="str">
        <f aca="false">IF(LEN(B545)=13,C545,"")</f>
        <v>Tamansari</v>
      </c>
      <c r="G545" s="178" t="s">
        <v>46791</v>
      </c>
      <c r="H545" s="178" t="s">
        <v>46776</v>
      </c>
    </row>
    <row r="546" s="178" customFormat="true" ht="15" hidden="false" customHeight="false" outlineLevel="0" collapsed="false">
      <c r="A546" s="178" t="n">
        <v>28044</v>
      </c>
      <c r="B546" s="178" t="s">
        <v>46792</v>
      </c>
      <c r="C546" s="178" t="s">
        <v>46793</v>
      </c>
      <c r="D546" s="178" t="str">
        <f aca="false">IF(LEN(B546)=2,C546,"")</f>
        <v/>
      </c>
      <c r="E546" s="178" t="str">
        <f aca="false">IF(LEN(B546)=5,C546,"")</f>
        <v/>
      </c>
      <c r="F546" s="178" t="str">
        <f aca="false">IF(LEN(B546)=13,C546,"")</f>
        <v>Kertajaya</v>
      </c>
      <c r="G546" s="178" t="s">
        <v>46793</v>
      </c>
      <c r="H546" s="178" t="s">
        <v>46776</v>
      </c>
    </row>
    <row r="547" s="178" customFormat="true" ht="15" hidden="false" customHeight="false" outlineLevel="0" collapsed="false">
      <c r="A547" s="178" t="n">
        <v>28045</v>
      </c>
      <c r="B547" s="178" t="s">
        <v>46794</v>
      </c>
      <c r="C547" s="178" t="s">
        <v>46592</v>
      </c>
      <c r="D547" s="178" t="str">
        <f aca="false">IF(LEN(B547)=2,C547,"")</f>
        <v/>
      </c>
      <c r="E547" s="178" t="str">
        <f aca="false">IF(LEN(B547)=5,C547,"")</f>
        <v/>
      </c>
      <c r="F547" s="178" t="str">
        <f aca="false">IF(LEN(B547)=13,C547,"")</f>
        <v>Sukamulya</v>
      </c>
      <c r="G547" s="178" t="s">
        <v>46592</v>
      </c>
      <c r="H547" s="178" t="s">
        <v>46776</v>
      </c>
    </row>
    <row r="548" s="178" customFormat="true" ht="15" hidden="false" customHeight="false" outlineLevel="0" collapsed="false">
      <c r="A548" s="178" t="n">
        <v>28046</v>
      </c>
      <c r="B548" s="178" t="s">
        <v>46795</v>
      </c>
      <c r="C548" s="178" t="s">
        <v>46537</v>
      </c>
      <c r="D548" s="178" t="str">
        <f aca="false">IF(LEN(B548)=2,C548,"")</f>
        <v/>
      </c>
      <c r="E548" s="178" t="str">
        <f aca="false">IF(LEN(B548)=5,C548,"")</f>
        <v/>
      </c>
      <c r="F548" s="178" t="str">
        <f aca="false">IF(LEN(B548)=13,C548,"")</f>
        <v>Mekarsari</v>
      </c>
      <c r="G548" s="178" t="s">
        <v>46537</v>
      </c>
      <c r="H548" s="178" t="s">
        <v>46776</v>
      </c>
    </row>
    <row r="549" s="178" customFormat="true" ht="15" hidden="false" customHeight="false" outlineLevel="0" collapsed="false">
      <c r="A549" s="178" t="n">
        <v>28047</v>
      </c>
      <c r="B549" s="178" t="s">
        <v>46796</v>
      </c>
      <c r="C549" s="178" t="s">
        <v>46797</v>
      </c>
      <c r="D549" s="178" t="str">
        <f aca="false">IF(LEN(B549)=2,C549,"")</f>
        <v/>
      </c>
      <c r="E549" s="178" t="str">
        <f aca="false">IF(LEN(B549)=5,C549,"")</f>
        <v/>
      </c>
      <c r="F549" s="178" t="str">
        <f aca="false">IF(LEN(B549)=13,C549,"")</f>
        <v>Mekarjaya</v>
      </c>
      <c r="G549" s="178" t="s">
        <v>46797</v>
      </c>
      <c r="H549" s="178" t="s">
        <v>46776</v>
      </c>
    </row>
    <row r="550" s="178" customFormat="true" ht="15" hidden="false" customHeight="false" outlineLevel="0" collapsed="false">
      <c r="A550" s="178" t="n">
        <v>28048</v>
      </c>
      <c r="B550" s="178" t="s">
        <v>46798</v>
      </c>
      <c r="C550" s="178" t="s">
        <v>46799</v>
      </c>
      <c r="D550" s="178" t="str">
        <f aca="false">IF(LEN(B550)=2,C550,"")</f>
        <v/>
      </c>
      <c r="E550" s="178" t="str">
        <f aca="false">IF(LEN(B550)=5,C550,"")</f>
        <v/>
      </c>
      <c r="F550" s="178" t="str">
        <f aca="false">IF(LEN(B550)=13,C550,"")</f>
        <v/>
      </c>
      <c r="H550" s="178" t="s">
        <v>46799</v>
      </c>
    </row>
    <row r="551" s="178" customFormat="true" ht="15" hidden="false" customHeight="false" outlineLevel="0" collapsed="false">
      <c r="A551" s="178" t="n">
        <v>28049</v>
      </c>
      <c r="B551" s="178" t="s">
        <v>46800</v>
      </c>
      <c r="C551" s="178" t="s">
        <v>46625</v>
      </c>
      <c r="D551" s="178" t="str">
        <f aca="false">IF(LEN(B551)=2,C551,"")</f>
        <v/>
      </c>
      <c r="E551" s="178" t="str">
        <f aca="false">IF(LEN(B551)=5,C551,"")</f>
        <v/>
      </c>
      <c r="F551" s="178" t="str">
        <f aca="false">IF(LEN(B551)=13,C551,"")</f>
        <v>Curug</v>
      </c>
      <c r="G551" s="178" t="s">
        <v>46625</v>
      </c>
      <c r="H551" s="178" t="s">
        <v>46799</v>
      </c>
    </row>
    <row r="552" s="178" customFormat="true" ht="15" hidden="false" customHeight="false" outlineLevel="0" collapsed="false">
      <c r="A552" s="178" t="n">
        <v>28050</v>
      </c>
      <c r="B552" s="178" t="s">
        <v>46801</v>
      </c>
      <c r="C552" s="178" t="s">
        <v>46802</v>
      </c>
      <c r="D552" s="178" t="str">
        <f aca="false">IF(LEN(B552)=2,C552,"")</f>
        <v/>
      </c>
      <c r="E552" s="178" t="str">
        <f aca="false">IF(LEN(B552)=5,C552,"")</f>
        <v/>
      </c>
      <c r="F552" s="178" t="str">
        <f aca="false">IF(LEN(B552)=13,C552,"")</f>
        <v>Pangradin</v>
      </c>
      <c r="G552" s="178" t="s">
        <v>46802</v>
      </c>
      <c r="H552" s="178" t="s">
        <v>46799</v>
      </c>
    </row>
    <row r="553" s="178" customFormat="true" ht="15" hidden="false" customHeight="false" outlineLevel="0" collapsed="false">
      <c r="A553" s="178" t="n">
        <v>28051</v>
      </c>
      <c r="B553" s="178" t="s">
        <v>46803</v>
      </c>
      <c r="C553" s="178" t="s">
        <v>46804</v>
      </c>
      <c r="D553" s="178" t="str">
        <f aca="false">IF(LEN(B553)=2,C553,"")</f>
        <v/>
      </c>
      <c r="E553" s="178" t="str">
        <f aca="false">IF(LEN(B553)=5,C553,"")</f>
        <v/>
      </c>
      <c r="F553" s="178" t="str">
        <f aca="false">IF(LEN(B553)=13,C553,"")</f>
        <v>Kalongsawah</v>
      </c>
      <c r="G553" s="178" t="s">
        <v>46804</v>
      </c>
      <c r="H553" s="178" t="s">
        <v>46799</v>
      </c>
    </row>
    <row r="554" s="178" customFormat="true" ht="15" hidden="false" customHeight="false" outlineLevel="0" collapsed="false">
      <c r="A554" s="178" t="n">
        <v>28052</v>
      </c>
      <c r="B554" s="178" t="s">
        <v>46805</v>
      </c>
      <c r="C554" s="178" t="s">
        <v>46806</v>
      </c>
      <c r="D554" s="178" t="str">
        <f aca="false">IF(LEN(B554)=2,C554,"")</f>
        <v/>
      </c>
      <c r="E554" s="178" t="str">
        <f aca="false">IF(LEN(B554)=5,C554,"")</f>
        <v/>
      </c>
      <c r="F554" s="178" t="str">
        <f aca="false">IF(LEN(B554)=13,C554,"")</f>
        <v>Sipak</v>
      </c>
      <c r="G554" s="178" t="s">
        <v>46806</v>
      </c>
      <c r="H554" s="178" t="s">
        <v>46799</v>
      </c>
    </row>
    <row r="555" s="178" customFormat="true" ht="15" hidden="false" customHeight="false" outlineLevel="0" collapsed="false">
      <c r="A555" s="178" t="n">
        <v>28053</v>
      </c>
      <c r="B555" s="178" t="s">
        <v>46807</v>
      </c>
      <c r="C555" s="178" t="s">
        <v>46799</v>
      </c>
      <c r="D555" s="178" t="str">
        <f aca="false">IF(LEN(B555)=2,C555,"")</f>
        <v/>
      </c>
      <c r="E555" s="178" t="str">
        <f aca="false">IF(LEN(B555)=5,C555,"")</f>
        <v/>
      </c>
      <c r="F555" s="178" t="str">
        <f aca="false">IF(LEN(B555)=13,C555,"")</f>
        <v>Jasinga</v>
      </c>
      <c r="G555" s="178" t="s">
        <v>46799</v>
      </c>
      <c r="H555" s="178" t="s">
        <v>46799</v>
      </c>
    </row>
    <row r="556" s="178" customFormat="true" ht="15" hidden="false" customHeight="false" outlineLevel="0" collapsed="false">
      <c r="A556" s="178" t="n">
        <v>28054</v>
      </c>
      <c r="B556" s="178" t="s">
        <v>46808</v>
      </c>
      <c r="C556" s="178" t="s">
        <v>46809</v>
      </c>
      <c r="D556" s="178" t="str">
        <f aca="false">IF(LEN(B556)=2,C556,"")</f>
        <v/>
      </c>
      <c r="E556" s="178" t="str">
        <f aca="false">IF(LEN(B556)=5,C556,"")</f>
        <v/>
      </c>
      <c r="F556" s="178" t="str">
        <f aca="false">IF(LEN(B556)=13,C556,"")</f>
        <v>Koleang</v>
      </c>
      <c r="G556" s="178" t="s">
        <v>46809</v>
      </c>
      <c r="H556" s="178" t="s">
        <v>46799</v>
      </c>
    </row>
    <row r="557" s="178" customFormat="true" ht="15" hidden="false" customHeight="false" outlineLevel="0" collapsed="false">
      <c r="A557" s="178" t="n">
        <v>28055</v>
      </c>
      <c r="B557" s="178" t="s">
        <v>46810</v>
      </c>
      <c r="C557" s="178" t="s">
        <v>46811</v>
      </c>
      <c r="D557" s="178" t="str">
        <f aca="false">IF(LEN(B557)=2,C557,"")</f>
        <v/>
      </c>
      <c r="E557" s="178" t="str">
        <f aca="false">IF(LEN(B557)=5,C557,"")</f>
        <v/>
      </c>
      <c r="F557" s="178" t="str">
        <f aca="false">IF(LEN(B557)=13,C557,"")</f>
        <v>Cikopomayak</v>
      </c>
      <c r="G557" s="178" t="s">
        <v>46811</v>
      </c>
      <c r="H557" s="178" t="s">
        <v>46799</v>
      </c>
    </row>
    <row r="558" s="178" customFormat="true" ht="15" hidden="false" customHeight="false" outlineLevel="0" collapsed="false">
      <c r="A558" s="178" t="n">
        <v>28056</v>
      </c>
      <c r="B558" s="178" t="s">
        <v>46812</v>
      </c>
      <c r="C558" s="178" t="s">
        <v>12884</v>
      </c>
      <c r="D558" s="178" t="str">
        <f aca="false">IF(LEN(B558)=2,C558,"")</f>
        <v/>
      </c>
      <c r="E558" s="178" t="str">
        <f aca="false">IF(LEN(B558)=5,C558,"")</f>
        <v/>
      </c>
      <c r="F558" s="178" t="str">
        <f aca="false">IF(LEN(B558)=13,C558,"")</f>
        <v>Setu</v>
      </c>
      <c r="G558" s="178" t="s">
        <v>12884</v>
      </c>
      <c r="H558" s="178" t="s">
        <v>46799</v>
      </c>
    </row>
    <row r="559" s="178" customFormat="true" ht="15" hidden="false" customHeight="false" outlineLevel="0" collapsed="false">
      <c r="A559" s="178" t="n">
        <v>28057</v>
      </c>
      <c r="B559" s="178" t="s">
        <v>46813</v>
      </c>
      <c r="C559" s="178" t="s">
        <v>46680</v>
      </c>
      <c r="D559" s="178" t="str">
        <f aca="false">IF(LEN(B559)=2,C559,"")</f>
        <v/>
      </c>
      <c r="E559" s="178" t="str">
        <f aca="false">IF(LEN(B559)=5,C559,"")</f>
        <v/>
      </c>
      <c r="F559" s="178" t="str">
        <f aca="false">IF(LEN(B559)=13,C559,"")</f>
        <v>Barengkok</v>
      </c>
      <c r="G559" s="178" t="s">
        <v>46680</v>
      </c>
      <c r="H559" s="178" t="s">
        <v>46799</v>
      </c>
    </row>
    <row r="560" s="178" customFormat="true" ht="15" hidden="false" customHeight="false" outlineLevel="0" collapsed="false">
      <c r="A560" s="178" t="n">
        <v>28058</v>
      </c>
      <c r="B560" s="178" t="s">
        <v>46814</v>
      </c>
      <c r="C560" s="178" t="s">
        <v>46815</v>
      </c>
      <c r="D560" s="178" t="str">
        <f aca="false">IF(LEN(B560)=2,C560,"")</f>
        <v/>
      </c>
      <c r="E560" s="178" t="str">
        <f aca="false">IF(LEN(B560)=5,C560,"")</f>
        <v/>
      </c>
      <c r="F560" s="178" t="str">
        <f aca="false">IF(LEN(B560)=13,C560,"")</f>
        <v>Bagoang</v>
      </c>
      <c r="G560" s="178" t="s">
        <v>46815</v>
      </c>
      <c r="H560" s="178" t="s">
        <v>46799</v>
      </c>
    </row>
    <row r="561" s="178" customFormat="true" ht="15" hidden="false" customHeight="false" outlineLevel="0" collapsed="false">
      <c r="A561" s="178" t="n">
        <v>28059</v>
      </c>
      <c r="B561" s="178" t="s">
        <v>46816</v>
      </c>
      <c r="C561" s="178" t="s">
        <v>46817</v>
      </c>
      <c r="D561" s="178" t="str">
        <f aca="false">IF(LEN(B561)=2,C561,"")</f>
        <v/>
      </c>
      <c r="E561" s="178" t="str">
        <f aca="false">IF(LEN(B561)=5,C561,"")</f>
        <v/>
      </c>
      <c r="F561" s="178" t="str">
        <f aca="false">IF(LEN(B561)=13,C561,"")</f>
        <v>Pangaur</v>
      </c>
      <c r="G561" s="178" t="s">
        <v>46817</v>
      </c>
      <c r="H561" s="178" t="s">
        <v>46799</v>
      </c>
    </row>
    <row r="562" s="178" customFormat="true" ht="15" hidden="false" customHeight="false" outlineLevel="0" collapsed="false">
      <c r="A562" s="178" t="n">
        <v>28060</v>
      </c>
      <c r="B562" s="178" t="s">
        <v>46818</v>
      </c>
      <c r="C562" s="178" t="s">
        <v>46819</v>
      </c>
      <c r="D562" s="178" t="str">
        <f aca="false">IF(LEN(B562)=2,C562,"")</f>
        <v/>
      </c>
      <c r="E562" s="178" t="str">
        <f aca="false">IF(LEN(B562)=5,C562,"")</f>
        <v/>
      </c>
      <c r="F562" s="178" t="str">
        <f aca="false">IF(LEN(B562)=13,C562,"")</f>
        <v>Pamagersari</v>
      </c>
      <c r="G562" s="178" t="s">
        <v>46819</v>
      </c>
      <c r="H562" s="178" t="s">
        <v>46799</v>
      </c>
    </row>
    <row r="563" s="178" customFormat="true" ht="15" hidden="false" customHeight="false" outlineLevel="0" collapsed="false">
      <c r="A563" s="178" t="n">
        <v>28061</v>
      </c>
      <c r="B563" s="178" t="s">
        <v>46820</v>
      </c>
      <c r="C563" s="178" t="s">
        <v>46821</v>
      </c>
      <c r="D563" s="178" t="str">
        <f aca="false">IF(LEN(B563)=2,C563,"")</f>
        <v/>
      </c>
      <c r="E563" s="178" t="str">
        <f aca="false">IF(LEN(B563)=5,C563,"")</f>
        <v/>
      </c>
      <c r="F563" s="178" t="str">
        <f aca="false">IF(LEN(B563)=13,C563,"")</f>
        <v>Jugala Jaya</v>
      </c>
      <c r="G563" s="178" t="s">
        <v>46821</v>
      </c>
      <c r="H563" s="178" t="s">
        <v>46799</v>
      </c>
    </row>
    <row r="564" s="178" customFormat="true" ht="15" hidden="false" customHeight="false" outlineLevel="0" collapsed="false">
      <c r="A564" s="178" t="n">
        <v>28062</v>
      </c>
      <c r="B564" s="178" t="s">
        <v>46822</v>
      </c>
      <c r="C564" s="178" t="s">
        <v>46823</v>
      </c>
      <c r="D564" s="178" t="str">
        <f aca="false">IF(LEN(B564)=2,C564,"")</f>
        <v/>
      </c>
      <c r="E564" s="178" t="str">
        <f aca="false">IF(LEN(B564)=5,C564,"")</f>
        <v/>
      </c>
      <c r="F564" s="178" t="str">
        <f aca="false">IF(LEN(B564)=13,C564,"")</f>
        <v>Tegalwangi</v>
      </c>
      <c r="G564" s="178" t="s">
        <v>46823</v>
      </c>
      <c r="H564" s="178" t="s">
        <v>46799</v>
      </c>
    </row>
    <row r="565" s="178" customFormat="true" ht="15" hidden="false" customHeight="false" outlineLevel="0" collapsed="false">
      <c r="A565" s="178" t="n">
        <v>28063</v>
      </c>
      <c r="B565" s="178" t="s">
        <v>46824</v>
      </c>
      <c r="C565" s="178" t="s">
        <v>46825</v>
      </c>
      <c r="D565" s="178" t="str">
        <f aca="false">IF(LEN(B565)=2,C565,"")</f>
        <v/>
      </c>
      <c r="E565" s="178" t="str">
        <f aca="false">IF(LEN(B565)=5,C565,"")</f>
        <v/>
      </c>
      <c r="F565" s="178" t="str">
        <f aca="false">IF(LEN(B565)=13,C565,"")</f>
        <v>Neglasari</v>
      </c>
      <c r="G565" s="178" t="s">
        <v>46825</v>
      </c>
      <c r="H565" s="178" t="s">
        <v>46799</v>
      </c>
    </row>
    <row r="566" s="178" customFormat="true" ht="15" hidden="false" customHeight="false" outlineLevel="0" collapsed="false">
      <c r="A566" s="178" t="n">
        <v>28064</v>
      </c>
      <c r="B566" s="178" t="s">
        <v>46826</v>
      </c>
      <c r="C566" s="178" t="s">
        <v>46827</v>
      </c>
      <c r="D566" s="178" t="str">
        <f aca="false">IF(LEN(B566)=2,C566,"")</f>
        <v/>
      </c>
      <c r="E566" s="178" t="str">
        <f aca="false">IF(LEN(B566)=5,C566,"")</f>
        <v/>
      </c>
      <c r="F566" s="178" t="str">
        <f aca="false">IF(LEN(B566)=13,C566,"")</f>
        <v>Wirajaya</v>
      </c>
      <c r="G566" s="178" t="s">
        <v>46827</v>
      </c>
      <c r="H566" s="178" t="s">
        <v>46799</v>
      </c>
    </row>
    <row r="567" s="178" customFormat="true" ht="15" hidden="false" customHeight="false" outlineLevel="0" collapsed="false">
      <c r="A567" s="178" t="n">
        <v>28065</v>
      </c>
      <c r="B567" s="178" t="s">
        <v>46828</v>
      </c>
      <c r="C567" s="178" t="s">
        <v>23596</v>
      </c>
      <c r="D567" s="178" t="str">
        <f aca="false">IF(LEN(B567)=2,C567,"")</f>
        <v/>
      </c>
      <c r="E567" s="178" t="str">
        <f aca="false">IF(LEN(B567)=5,C567,"")</f>
        <v/>
      </c>
      <c r="F567" s="178" t="str">
        <f aca="false">IF(LEN(B567)=13,C567,"")</f>
        <v/>
      </c>
      <c r="H567" s="178" t="s">
        <v>23596</v>
      </c>
    </row>
    <row r="568" s="178" customFormat="true" ht="15" hidden="false" customHeight="false" outlineLevel="0" collapsed="false">
      <c r="A568" s="178" t="n">
        <v>28066</v>
      </c>
      <c r="B568" s="178" t="s">
        <v>46829</v>
      </c>
      <c r="C568" s="178" t="s">
        <v>46830</v>
      </c>
      <c r="D568" s="178" t="str">
        <f aca="false">IF(LEN(B568)=2,C568,"")</f>
        <v/>
      </c>
      <c r="E568" s="178" t="str">
        <f aca="false">IF(LEN(B568)=5,C568,"")</f>
        <v/>
      </c>
      <c r="F568" s="178" t="str">
        <f aca="false">IF(LEN(B568)=13,C568,"")</f>
        <v>Jagabaya</v>
      </c>
      <c r="G568" s="178" t="s">
        <v>46830</v>
      </c>
      <c r="H568" s="178" t="s">
        <v>23596</v>
      </c>
    </row>
    <row r="569" s="178" customFormat="true" ht="15" hidden="false" customHeight="false" outlineLevel="0" collapsed="false">
      <c r="A569" s="178" t="n">
        <v>28067</v>
      </c>
      <c r="B569" s="178" t="s">
        <v>46831</v>
      </c>
      <c r="C569" s="178" t="s">
        <v>46832</v>
      </c>
      <c r="D569" s="178" t="str">
        <f aca="false">IF(LEN(B569)=2,C569,"")</f>
        <v/>
      </c>
      <c r="E569" s="178" t="str">
        <f aca="false">IF(LEN(B569)=5,C569,"")</f>
        <v/>
      </c>
      <c r="F569" s="178" t="str">
        <f aca="false">IF(LEN(B569)=13,C569,"")</f>
        <v>Gorowong</v>
      </c>
      <c r="G569" s="178" t="s">
        <v>46832</v>
      </c>
      <c r="H569" s="178" t="s">
        <v>23596</v>
      </c>
    </row>
    <row r="570" s="178" customFormat="true" ht="15" hidden="false" customHeight="false" outlineLevel="0" collapsed="false">
      <c r="A570" s="178" t="n">
        <v>28068</v>
      </c>
      <c r="B570" s="178" t="s">
        <v>46833</v>
      </c>
      <c r="C570" s="178" t="s">
        <v>26494</v>
      </c>
      <c r="D570" s="178" t="str">
        <f aca="false">IF(LEN(B570)=2,C570,"")</f>
        <v/>
      </c>
      <c r="E570" s="178" t="str">
        <f aca="false">IF(LEN(B570)=5,C570,"")</f>
        <v/>
      </c>
      <c r="F570" s="178" t="str">
        <f aca="false">IF(LEN(B570)=13,C570,"")</f>
        <v>Dago</v>
      </c>
      <c r="G570" s="178" t="s">
        <v>26494</v>
      </c>
      <c r="H570" s="178" t="s">
        <v>23596</v>
      </c>
    </row>
    <row r="571" s="178" customFormat="true" ht="15" hidden="false" customHeight="false" outlineLevel="0" collapsed="false">
      <c r="A571" s="178" t="n">
        <v>28069</v>
      </c>
      <c r="B571" s="178" t="s">
        <v>46834</v>
      </c>
      <c r="C571" s="178" t="s">
        <v>46835</v>
      </c>
      <c r="D571" s="178" t="str">
        <f aca="false">IF(LEN(B571)=2,C571,"")</f>
        <v/>
      </c>
      <c r="E571" s="178" t="str">
        <f aca="false">IF(LEN(B571)=5,C571,"")</f>
        <v/>
      </c>
      <c r="F571" s="178" t="str">
        <f aca="false">IF(LEN(B571)=13,C571,"")</f>
        <v>Pingku</v>
      </c>
      <c r="G571" s="178" t="s">
        <v>46835</v>
      </c>
      <c r="H571" s="178" t="s">
        <v>23596</v>
      </c>
    </row>
    <row r="572" s="178" customFormat="true" ht="15" hidden="false" customHeight="false" outlineLevel="0" collapsed="false">
      <c r="A572" s="178" t="n">
        <v>28070</v>
      </c>
      <c r="B572" s="178" t="s">
        <v>46836</v>
      </c>
      <c r="C572" s="178" t="s">
        <v>46837</v>
      </c>
      <c r="D572" s="178" t="str">
        <f aca="false">IF(LEN(B572)=2,C572,"")</f>
        <v/>
      </c>
      <c r="E572" s="178" t="str">
        <f aca="false">IF(LEN(B572)=5,C572,"")</f>
        <v/>
      </c>
      <c r="F572" s="178" t="str">
        <f aca="false">IF(LEN(B572)=13,C572,"")</f>
        <v>Cikuda</v>
      </c>
      <c r="G572" s="178" t="s">
        <v>46837</v>
      </c>
      <c r="H572" s="178" t="s">
        <v>23596</v>
      </c>
    </row>
    <row r="573" s="178" customFormat="true" ht="15" hidden="false" customHeight="false" outlineLevel="0" collapsed="false">
      <c r="A573" s="178" t="n">
        <v>28071</v>
      </c>
      <c r="B573" s="178" t="s">
        <v>46838</v>
      </c>
      <c r="C573" s="178" t="s">
        <v>46839</v>
      </c>
      <c r="D573" s="178" t="str">
        <f aca="false">IF(LEN(B573)=2,C573,"")</f>
        <v/>
      </c>
      <c r="E573" s="178" t="str">
        <f aca="false">IF(LEN(B573)=5,C573,"")</f>
        <v/>
      </c>
      <c r="F573" s="178" t="str">
        <f aca="false">IF(LEN(B573)=13,C573,"")</f>
        <v>Parungpanjang</v>
      </c>
      <c r="G573" s="178" t="s">
        <v>46839</v>
      </c>
      <c r="H573" s="178" t="s">
        <v>23596</v>
      </c>
    </row>
    <row r="574" s="178" customFormat="true" ht="15" hidden="false" customHeight="false" outlineLevel="0" collapsed="false">
      <c r="A574" s="178" t="n">
        <v>28072</v>
      </c>
      <c r="B574" s="178" t="s">
        <v>46840</v>
      </c>
      <c r="C574" s="178" t="s">
        <v>46841</v>
      </c>
      <c r="D574" s="178" t="str">
        <f aca="false">IF(LEN(B574)=2,C574,"")</f>
        <v/>
      </c>
      <c r="E574" s="178" t="str">
        <f aca="false">IF(LEN(B574)=5,C574,"")</f>
        <v/>
      </c>
      <c r="F574" s="178" t="str">
        <f aca="false">IF(LEN(B574)=13,C574,"")</f>
        <v>Lumpang</v>
      </c>
      <c r="G574" s="178" t="s">
        <v>46841</v>
      </c>
      <c r="H574" s="178" t="s">
        <v>23596</v>
      </c>
    </row>
    <row r="575" s="178" customFormat="true" ht="15" hidden="false" customHeight="false" outlineLevel="0" collapsed="false">
      <c r="A575" s="178" t="n">
        <v>28073</v>
      </c>
      <c r="B575" s="178" t="s">
        <v>46842</v>
      </c>
      <c r="C575" s="178" t="s">
        <v>46843</v>
      </c>
      <c r="D575" s="178" t="str">
        <f aca="false">IF(LEN(B575)=2,C575,"")</f>
        <v/>
      </c>
      <c r="E575" s="178" t="str">
        <f aca="false">IF(LEN(B575)=5,C575,"")</f>
        <v/>
      </c>
      <c r="F575" s="178" t="str">
        <f aca="false">IF(LEN(B575)=13,C575,"")</f>
        <v>Cibunar</v>
      </c>
      <c r="G575" s="178" t="s">
        <v>46843</v>
      </c>
      <c r="H575" s="178" t="s">
        <v>23596</v>
      </c>
    </row>
    <row r="576" s="178" customFormat="true" ht="15" hidden="false" customHeight="false" outlineLevel="0" collapsed="false">
      <c r="A576" s="178" t="n">
        <v>28074</v>
      </c>
      <c r="B576" s="178" t="s">
        <v>46844</v>
      </c>
      <c r="C576" s="178" t="s">
        <v>46845</v>
      </c>
      <c r="D576" s="178" t="str">
        <f aca="false">IF(LEN(B576)=2,C576,"")</f>
        <v/>
      </c>
      <c r="E576" s="178" t="str">
        <f aca="false">IF(LEN(B576)=5,C576,"")</f>
        <v/>
      </c>
      <c r="F576" s="178" t="str">
        <f aca="false">IF(LEN(B576)=13,C576,"")</f>
        <v>Jagabita</v>
      </c>
      <c r="G576" s="178" t="s">
        <v>46845</v>
      </c>
      <c r="H576" s="178" t="s">
        <v>23596</v>
      </c>
    </row>
    <row r="577" s="178" customFormat="true" ht="15" hidden="false" customHeight="false" outlineLevel="0" collapsed="false">
      <c r="A577" s="178" t="n">
        <v>28075</v>
      </c>
      <c r="B577" s="178" t="s">
        <v>46846</v>
      </c>
      <c r="C577" s="178" t="s">
        <v>46847</v>
      </c>
      <c r="D577" s="178" t="str">
        <f aca="false">IF(LEN(B577)=2,C577,"")</f>
        <v/>
      </c>
      <c r="E577" s="178" t="str">
        <f aca="false">IF(LEN(B577)=5,C577,"")</f>
        <v/>
      </c>
      <c r="F577" s="178" t="str">
        <f aca="false">IF(LEN(B577)=13,C577,"")</f>
        <v>Gintungcilejet</v>
      </c>
      <c r="G577" s="178" t="s">
        <v>46847</v>
      </c>
      <c r="H577" s="178" t="s">
        <v>23596</v>
      </c>
    </row>
    <row r="578" s="178" customFormat="true" ht="15" hidden="false" customHeight="false" outlineLevel="0" collapsed="false">
      <c r="A578" s="178" t="n">
        <v>28076</v>
      </c>
      <c r="B578" s="178" t="s">
        <v>46848</v>
      </c>
      <c r="C578" s="178" t="s">
        <v>46849</v>
      </c>
      <c r="D578" s="178" t="str">
        <f aca="false">IF(LEN(B578)=2,C578,"")</f>
        <v/>
      </c>
      <c r="E578" s="178" t="str">
        <f aca="false">IF(LEN(B578)=5,C578,"")</f>
        <v/>
      </c>
      <c r="F578" s="178" t="str">
        <f aca="false">IF(LEN(B578)=13,C578,"")</f>
        <v>Kabasiran</v>
      </c>
      <c r="G578" s="178" t="s">
        <v>46849</v>
      </c>
      <c r="H578" s="178" t="s">
        <v>23596</v>
      </c>
    </row>
    <row r="579" s="178" customFormat="true" ht="15" hidden="false" customHeight="false" outlineLevel="0" collapsed="false">
      <c r="A579" s="178" t="n">
        <v>28077</v>
      </c>
      <c r="B579" s="178" t="s">
        <v>46850</v>
      </c>
      <c r="C579" s="178" t="s">
        <v>46851</v>
      </c>
      <c r="D579" s="178" t="str">
        <f aca="false">IF(LEN(B579)=2,C579,"")</f>
        <v/>
      </c>
      <c r="E579" s="178" t="str">
        <f aca="false">IF(LEN(B579)=5,C579,"")</f>
        <v/>
      </c>
      <c r="F579" s="178" t="str">
        <f aca="false">IF(LEN(B579)=13,C579,"")</f>
        <v/>
      </c>
      <c r="H579" s="178" t="s">
        <v>46851</v>
      </c>
    </row>
    <row r="580" s="178" customFormat="true" ht="15" hidden="false" customHeight="false" outlineLevel="0" collapsed="false">
      <c r="A580" s="178" t="n">
        <v>28078</v>
      </c>
      <c r="B580" s="178" t="s">
        <v>46852</v>
      </c>
      <c r="C580" s="178" t="s">
        <v>46853</v>
      </c>
      <c r="D580" s="178" t="str">
        <f aca="false">IF(LEN(B580)=2,C580,"")</f>
        <v/>
      </c>
      <c r="E580" s="178" t="str">
        <f aca="false">IF(LEN(B580)=5,C580,"")</f>
        <v/>
      </c>
      <c r="F580" s="178" t="str">
        <f aca="false">IF(LEN(B580)=13,C580,"")</f>
        <v>Malasari</v>
      </c>
      <c r="G580" s="178" t="s">
        <v>46853</v>
      </c>
      <c r="H580" s="178" t="s">
        <v>46851</v>
      </c>
    </row>
    <row r="581" s="178" customFormat="true" ht="15" hidden="false" customHeight="false" outlineLevel="0" collapsed="false">
      <c r="A581" s="178" t="n">
        <v>28079</v>
      </c>
      <c r="B581" s="178" t="s">
        <v>46854</v>
      </c>
      <c r="C581" s="178" t="s">
        <v>46855</v>
      </c>
      <c r="D581" s="178" t="str">
        <f aca="false">IF(LEN(B581)=2,C581,"")</f>
        <v/>
      </c>
      <c r="E581" s="178" t="str">
        <f aca="false">IF(LEN(B581)=5,C581,"")</f>
        <v/>
      </c>
      <c r="F581" s="178" t="str">
        <f aca="false">IF(LEN(B581)=13,C581,"")</f>
        <v>Curugbitung</v>
      </c>
      <c r="G581" s="178" t="s">
        <v>46855</v>
      </c>
      <c r="H581" s="178" t="s">
        <v>46851</v>
      </c>
    </row>
    <row r="582" s="178" customFormat="true" ht="15" hidden="false" customHeight="false" outlineLevel="0" collapsed="false">
      <c r="A582" s="178" t="n">
        <v>28080</v>
      </c>
      <c r="B582" s="178" t="s">
        <v>46856</v>
      </c>
      <c r="C582" s="178" t="s">
        <v>46857</v>
      </c>
      <c r="D582" s="178" t="str">
        <f aca="false">IF(LEN(B582)=2,C582,"")</f>
        <v/>
      </c>
      <c r="E582" s="178" t="str">
        <f aca="false">IF(LEN(B582)=5,C582,"")</f>
        <v/>
      </c>
      <c r="F582" s="178" t="str">
        <f aca="false">IF(LEN(B582)=13,C582,"")</f>
        <v>Cisarua</v>
      </c>
      <c r="G582" s="178" t="s">
        <v>46857</v>
      </c>
      <c r="H582" s="178" t="s">
        <v>46851</v>
      </c>
    </row>
    <row r="583" s="178" customFormat="true" ht="15" hidden="false" customHeight="false" outlineLevel="0" collapsed="false">
      <c r="A583" s="178" t="n">
        <v>28081</v>
      </c>
      <c r="B583" s="178" t="s">
        <v>46858</v>
      </c>
      <c r="C583" s="178" t="s">
        <v>46859</v>
      </c>
      <c r="D583" s="178" t="str">
        <f aca="false">IF(LEN(B583)=2,C583,"")</f>
        <v/>
      </c>
      <c r="E583" s="178" t="str">
        <f aca="false">IF(LEN(B583)=5,C583,"")</f>
        <v/>
      </c>
      <c r="F583" s="178" t="str">
        <f aca="false">IF(LEN(B583)=13,C583,"")</f>
        <v>Bantarkaret</v>
      </c>
      <c r="G583" s="178" t="s">
        <v>46859</v>
      </c>
      <c r="H583" s="178" t="s">
        <v>46851</v>
      </c>
    </row>
    <row r="584" s="178" customFormat="true" ht="15" hidden="false" customHeight="false" outlineLevel="0" collapsed="false">
      <c r="A584" s="178" t="n">
        <v>28082</v>
      </c>
      <c r="B584" s="178" t="s">
        <v>46860</v>
      </c>
      <c r="C584" s="178" t="s">
        <v>46861</v>
      </c>
      <c r="D584" s="178" t="str">
        <f aca="false">IF(LEN(B584)=2,C584,"")</f>
        <v/>
      </c>
      <c r="E584" s="178" t="str">
        <f aca="false">IF(LEN(B584)=5,C584,"")</f>
        <v/>
      </c>
      <c r="F584" s="178" t="str">
        <f aca="false">IF(LEN(B584)=13,C584,"")</f>
        <v>Hambaro</v>
      </c>
      <c r="G584" s="178" t="s">
        <v>46861</v>
      </c>
      <c r="H584" s="178" t="s">
        <v>46851</v>
      </c>
    </row>
    <row r="585" s="178" customFormat="true" ht="15" hidden="false" customHeight="false" outlineLevel="0" collapsed="false">
      <c r="A585" s="178" t="n">
        <v>28083</v>
      </c>
      <c r="B585" s="178" t="s">
        <v>46862</v>
      </c>
      <c r="C585" s="178" t="s">
        <v>46863</v>
      </c>
      <c r="D585" s="178" t="str">
        <f aca="false">IF(LEN(B585)=2,C585,"")</f>
        <v/>
      </c>
      <c r="E585" s="178" t="str">
        <f aca="false">IF(LEN(B585)=5,C585,"")</f>
        <v/>
      </c>
      <c r="F585" s="178" t="str">
        <f aca="false">IF(LEN(B585)=13,C585,"")</f>
        <v>Kalongliud</v>
      </c>
      <c r="G585" s="178" t="s">
        <v>46863</v>
      </c>
      <c r="H585" s="178" t="s">
        <v>46851</v>
      </c>
    </row>
    <row r="586" s="178" customFormat="true" ht="15" hidden="false" customHeight="false" outlineLevel="0" collapsed="false">
      <c r="A586" s="178" t="n">
        <v>28084</v>
      </c>
      <c r="B586" s="178" t="s">
        <v>46864</v>
      </c>
      <c r="C586" s="178" t="s">
        <v>46851</v>
      </c>
      <c r="D586" s="178" t="str">
        <f aca="false">IF(LEN(B586)=2,C586,"")</f>
        <v/>
      </c>
      <c r="E586" s="178" t="str">
        <f aca="false">IF(LEN(B586)=5,C586,"")</f>
        <v/>
      </c>
      <c r="F586" s="178" t="str">
        <f aca="false">IF(LEN(B586)=13,C586,"")</f>
        <v>Nanggung</v>
      </c>
      <c r="G586" s="178" t="s">
        <v>46851</v>
      </c>
      <c r="H586" s="178" t="s">
        <v>46851</v>
      </c>
    </row>
    <row r="587" s="178" customFormat="true" ht="15" hidden="false" customHeight="false" outlineLevel="0" collapsed="false">
      <c r="A587" s="178" t="n">
        <v>28085</v>
      </c>
      <c r="B587" s="178" t="s">
        <v>46865</v>
      </c>
      <c r="C587" s="178" t="s">
        <v>46866</v>
      </c>
      <c r="D587" s="178" t="str">
        <f aca="false">IF(LEN(B587)=2,C587,"")</f>
        <v/>
      </c>
      <c r="E587" s="178" t="str">
        <f aca="false">IF(LEN(B587)=5,C587,"")</f>
        <v/>
      </c>
      <c r="F587" s="178" t="str">
        <f aca="false">IF(LEN(B587)=13,C587,"")</f>
        <v>Parakanmuncang</v>
      </c>
      <c r="G587" s="178" t="s">
        <v>46866</v>
      </c>
      <c r="H587" s="178" t="s">
        <v>46851</v>
      </c>
    </row>
    <row r="588" s="178" customFormat="true" ht="15" hidden="false" customHeight="false" outlineLevel="0" collapsed="false">
      <c r="A588" s="178" t="n">
        <v>28086</v>
      </c>
      <c r="B588" s="178" t="s">
        <v>46867</v>
      </c>
      <c r="C588" s="178" t="s">
        <v>46868</v>
      </c>
      <c r="D588" s="178" t="str">
        <f aca="false">IF(LEN(B588)=2,C588,"")</f>
        <v/>
      </c>
      <c r="E588" s="178" t="str">
        <f aca="false">IF(LEN(B588)=5,C588,"")</f>
        <v/>
      </c>
      <c r="F588" s="178" t="str">
        <f aca="false">IF(LEN(B588)=13,C588,"")</f>
        <v>Pangkaljaya</v>
      </c>
      <c r="G588" s="178" t="s">
        <v>46868</v>
      </c>
      <c r="H588" s="178" t="s">
        <v>46851</v>
      </c>
    </row>
    <row r="589" s="178" customFormat="true" ht="15" hidden="false" customHeight="false" outlineLevel="0" collapsed="false">
      <c r="A589" s="178" t="n">
        <v>28087</v>
      </c>
      <c r="B589" s="178" t="s">
        <v>46869</v>
      </c>
      <c r="C589" s="178" t="s">
        <v>46870</v>
      </c>
      <c r="D589" s="178" t="str">
        <f aca="false">IF(LEN(B589)=2,C589,"")</f>
        <v/>
      </c>
      <c r="E589" s="178" t="str">
        <f aca="false">IF(LEN(B589)=5,C589,"")</f>
        <v/>
      </c>
      <c r="F589" s="178" t="str">
        <f aca="false">IF(LEN(B589)=13,C589,"")</f>
        <v>Sukaluyu</v>
      </c>
      <c r="G589" s="178" t="s">
        <v>46870</v>
      </c>
      <c r="H589" s="178" t="s">
        <v>46851</v>
      </c>
    </row>
    <row r="590" s="178" customFormat="true" ht="15" hidden="false" customHeight="false" outlineLevel="0" collapsed="false">
      <c r="A590" s="178" t="n">
        <v>28088</v>
      </c>
      <c r="B590" s="178" t="s">
        <v>46871</v>
      </c>
      <c r="C590" s="178" t="s">
        <v>46872</v>
      </c>
      <c r="D590" s="178" t="str">
        <f aca="false">IF(LEN(B590)=2,C590,"")</f>
        <v/>
      </c>
      <c r="E590" s="178" t="str">
        <f aca="false">IF(LEN(B590)=5,C590,"")</f>
        <v/>
      </c>
      <c r="F590" s="178" t="str">
        <f aca="false">IF(LEN(B590)=13,C590,"")</f>
        <v>Batu Tulis</v>
      </c>
      <c r="G590" s="178" t="s">
        <v>46872</v>
      </c>
      <c r="H590" s="178" t="s">
        <v>46851</v>
      </c>
    </row>
    <row r="591" s="178" customFormat="true" ht="15" hidden="false" customHeight="false" outlineLevel="0" collapsed="false">
      <c r="A591" s="178" t="n">
        <v>28089</v>
      </c>
      <c r="B591" s="178" t="s">
        <v>46873</v>
      </c>
      <c r="C591" s="178" t="s">
        <v>46874</v>
      </c>
      <c r="D591" s="178" t="str">
        <f aca="false">IF(LEN(B591)=2,C591,"")</f>
        <v/>
      </c>
      <c r="E591" s="178" t="str">
        <f aca="false">IF(LEN(B591)=5,C591,"")</f>
        <v/>
      </c>
      <c r="F591" s="178" t="str">
        <f aca="false">IF(LEN(B591)=13,C591,"")</f>
        <v/>
      </c>
      <c r="H591" s="178" t="s">
        <v>46874</v>
      </c>
    </row>
    <row r="592" s="178" customFormat="true" ht="15" hidden="false" customHeight="false" outlineLevel="0" collapsed="false">
      <c r="A592" s="178" t="n">
        <v>28090</v>
      </c>
      <c r="B592" s="178" t="s">
        <v>46875</v>
      </c>
      <c r="C592" s="178" t="s">
        <v>46507</v>
      </c>
      <c r="D592" s="178" t="str">
        <f aca="false">IF(LEN(B592)=2,C592,"")</f>
        <v/>
      </c>
      <c r="E592" s="178" t="str">
        <f aca="false">IF(LEN(B592)=5,C592,"")</f>
        <v/>
      </c>
      <c r="F592" s="178" t="str">
        <f aca="false">IF(LEN(B592)=13,C592,"")</f>
        <v>Sukamaju</v>
      </c>
      <c r="G592" s="178" t="s">
        <v>46507</v>
      </c>
      <c r="H592" s="178" t="s">
        <v>46874</v>
      </c>
    </row>
    <row r="593" s="178" customFormat="true" ht="15" hidden="false" customHeight="false" outlineLevel="0" collapsed="false">
      <c r="A593" s="178" t="n">
        <v>28091</v>
      </c>
      <c r="B593" s="178" t="s">
        <v>46876</v>
      </c>
      <c r="C593" s="178" t="s">
        <v>46874</v>
      </c>
      <c r="D593" s="178" t="str">
        <f aca="false">IF(LEN(B593)=2,C593,"")</f>
        <v/>
      </c>
      <c r="E593" s="178" t="str">
        <f aca="false">IF(LEN(B593)=5,C593,"")</f>
        <v/>
      </c>
      <c r="F593" s="178" t="str">
        <f aca="false">IF(LEN(B593)=13,C593,"")</f>
        <v>Cigudeg</v>
      </c>
      <c r="G593" s="178" t="s">
        <v>46874</v>
      </c>
      <c r="H593" s="178" t="s">
        <v>46874</v>
      </c>
    </row>
    <row r="594" s="178" customFormat="true" ht="15" hidden="false" customHeight="false" outlineLevel="0" collapsed="false">
      <c r="A594" s="178" t="n">
        <v>28092</v>
      </c>
      <c r="B594" s="178" t="s">
        <v>46877</v>
      </c>
      <c r="C594" s="178" t="s">
        <v>46878</v>
      </c>
      <c r="D594" s="178" t="str">
        <f aca="false">IF(LEN(B594)=2,C594,"")</f>
        <v/>
      </c>
      <c r="E594" s="178" t="str">
        <f aca="false">IF(LEN(B594)=5,C594,"")</f>
        <v/>
      </c>
      <c r="F594" s="178" t="str">
        <f aca="false">IF(LEN(B594)=13,C594,"")</f>
        <v>Bunar</v>
      </c>
      <c r="G594" s="178" t="s">
        <v>46878</v>
      </c>
      <c r="H594" s="178" t="s">
        <v>46874</v>
      </c>
    </row>
    <row r="595" s="178" customFormat="true" ht="15" hidden="false" customHeight="false" outlineLevel="0" collapsed="false">
      <c r="A595" s="178" t="n">
        <v>28093</v>
      </c>
      <c r="B595" s="178" t="s">
        <v>46879</v>
      </c>
      <c r="C595" s="178" t="s">
        <v>46880</v>
      </c>
      <c r="D595" s="178" t="str">
        <f aca="false">IF(LEN(B595)=2,C595,"")</f>
        <v/>
      </c>
      <c r="E595" s="178" t="str">
        <f aca="false">IF(LEN(B595)=5,C595,"")</f>
        <v/>
      </c>
      <c r="F595" s="178" t="str">
        <f aca="false">IF(LEN(B595)=13,C595,"")</f>
        <v>Banyuresmi</v>
      </c>
      <c r="G595" s="178" t="s">
        <v>46880</v>
      </c>
      <c r="H595" s="178" t="s">
        <v>46874</v>
      </c>
    </row>
    <row r="596" s="178" customFormat="true" ht="15" hidden="false" customHeight="false" outlineLevel="0" collapsed="false">
      <c r="A596" s="178" t="n">
        <v>28094</v>
      </c>
      <c r="B596" s="178" t="s">
        <v>46881</v>
      </c>
      <c r="C596" s="178" t="s">
        <v>46882</v>
      </c>
      <c r="D596" s="178" t="str">
        <f aca="false">IF(LEN(B596)=2,C596,"")</f>
        <v/>
      </c>
      <c r="E596" s="178" t="str">
        <f aca="false">IF(LEN(B596)=5,C596,"")</f>
        <v/>
      </c>
      <c r="F596" s="178" t="str">
        <f aca="false">IF(LEN(B596)=13,C596,"")</f>
        <v>Cintamanik</v>
      </c>
      <c r="G596" s="178" t="s">
        <v>46882</v>
      </c>
      <c r="H596" s="178" t="s">
        <v>46874</v>
      </c>
    </row>
    <row r="597" s="178" customFormat="true" ht="15" hidden="false" customHeight="false" outlineLevel="0" collapsed="false">
      <c r="A597" s="178" t="n">
        <v>28095</v>
      </c>
      <c r="B597" s="178" t="s">
        <v>46883</v>
      </c>
      <c r="C597" s="178" t="s">
        <v>46884</v>
      </c>
      <c r="D597" s="178" t="str">
        <f aca="false">IF(LEN(B597)=2,C597,"")</f>
        <v/>
      </c>
      <c r="E597" s="178" t="str">
        <f aca="false">IF(LEN(B597)=5,C597,"")</f>
        <v/>
      </c>
      <c r="F597" s="178" t="str">
        <f aca="false">IF(LEN(B597)=13,C597,"")</f>
        <v>Argapura</v>
      </c>
      <c r="G597" s="178" t="s">
        <v>46884</v>
      </c>
      <c r="H597" s="178" t="s">
        <v>46874</v>
      </c>
    </row>
    <row r="598" s="178" customFormat="true" ht="15" hidden="false" customHeight="false" outlineLevel="0" collapsed="false">
      <c r="A598" s="178" t="n">
        <v>28096</v>
      </c>
      <c r="B598" s="178" t="s">
        <v>46885</v>
      </c>
      <c r="C598" s="178" t="s">
        <v>46886</v>
      </c>
      <c r="D598" s="178" t="str">
        <f aca="false">IF(LEN(B598)=2,C598,"")</f>
        <v/>
      </c>
      <c r="E598" s="178" t="str">
        <f aca="false">IF(LEN(B598)=5,C598,"")</f>
        <v/>
      </c>
      <c r="F598" s="178" t="str">
        <f aca="false">IF(LEN(B598)=13,C598,"")</f>
        <v>Bangunjaya</v>
      </c>
      <c r="G598" s="178" t="s">
        <v>46886</v>
      </c>
      <c r="H598" s="178" t="s">
        <v>46874</v>
      </c>
    </row>
    <row r="599" s="178" customFormat="true" ht="15" hidden="false" customHeight="false" outlineLevel="0" collapsed="false">
      <c r="A599" s="178" t="n">
        <v>28097</v>
      </c>
      <c r="B599" s="178" t="s">
        <v>46887</v>
      </c>
      <c r="C599" s="178" t="s">
        <v>46888</v>
      </c>
      <c r="D599" s="178" t="str">
        <f aca="false">IF(LEN(B599)=2,C599,"")</f>
        <v/>
      </c>
      <c r="E599" s="178" t="str">
        <f aca="false">IF(LEN(B599)=5,C599,"")</f>
        <v/>
      </c>
      <c r="F599" s="178" t="str">
        <f aca="false">IF(LEN(B599)=13,C599,"")</f>
        <v>Rengasjajar</v>
      </c>
      <c r="G599" s="178" t="s">
        <v>46888</v>
      </c>
      <c r="H599" s="178" t="s">
        <v>46874</v>
      </c>
    </row>
    <row r="600" s="178" customFormat="true" ht="15" hidden="false" customHeight="false" outlineLevel="0" collapsed="false">
      <c r="A600" s="178" t="n">
        <v>28098</v>
      </c>
      <c r="B600" s="178" t="s">
        <v>46889</v>
      </c>
      <c r="C600" s="178" t="s">
        <v>46890</v>
      </c>
      <c r="D600" s="178" t="str">
        <f aca="false">IF(LEN(B600)=2,C600,"")</f>
        <v/>
      </c>
      <c r="E600" s="178" t="str">
        <f aca="false">IF(LEN(B600)=5,C600,"")</f>
        <v/>
      </c>
      <c r="F600" s="178" t="str">
        <f aca="false">IF(LEN(B600)=13,C600,"")</f>
        <v>Batujajar</v>
      </c>
      <c r="G600" s="178" t="s">
        <v>46890</v>
      </c>
      <c r="H600" s="178" t="s">
        <v>46874</v>
      </c>
    </row>
    <row r="601" s="178" customFormat="true" ht="15" hidden="false" customHeight="false" outlineLevel="0" collapsed="false">
      <c r="A601" s="178" t="n">
        <v>28099</v>
      </c>
      <c r="B601" s="178" t="s">
        <v>46891</v>
      </c>
      <c r="C601" s="178" t="s">
        <v>46581</v>
      </c>
      <c r="D601" s="178" t="str">
        <f aca="false">IF(LEN(B601)=2,C601,"")</f>
        <v/>
      </c>
      <c r="E601" s="178" t="str">
        <f aca="false">IF(LEN(B601)=5,C601,"")</f>
        <v/>
      </c>
      <c r="F601" s="178" t="str">
        <f aca="false">IF(LEN(B601)=13,C601,"")</f>
        <v>Wargajaya</v>
      </c>
      <c r="G601" s="178" t="s">
        <v>46581</v>
      </c>
      <c r="H601" s="178" t="s">
        <v>46874</v>
      </c>
    </row>
    <row r="602" s="178" customFormat="true" ht="15" hidden="false" customHeight="false" outlineLevel="0" collapsed="false">
      <c r="A602" s="178" t="n">
        <v>28100</v>
      </c>
      <c r="B602" s="178" t="s">
        <v>46892</v>
      </c>
      <c r="C602" s="178" t="s">
        <v>46893</v>
      </c>
      <c r="D602" s="178" t="str">
        <f aca="false">IF(LEN(B602)=2,C602,"")</f>
        <v/>
      </c>
      <c r="E602" s="178" t="str">
        <f aca="false">IF(LEN(B602)=5,C602,"")</f>
        <v/>
      </c>
      <c r="F602" s="178" t="str">
        <f aca="false">IF(LEN(B602)=13,C602,"")</f>
        <v>Sukaraksa</v>
      </c>
      <c r="G602" s="178" t="s">
        <v>46893</v>
      </c>
      <c r="H602" s="178" t="s">
        <v>46874</v>
      </c>
    </row>
    <row r="603" s="178" customFormat="true" ht="15" hidden="false" customHeight="false" outlineLevel="0" collapsed="false">
      <c r="A603" s="178" t="n">
        <v>28101</v>
      </c>
      <c r="B603" s="178" t="s">
        <v>46894</v>
      </c>
      <c r="C603" s="178" t="s">
        <v>32083</v>
      </c>
      <c r="D603" s="178" t="str">
        <f aca="false">IF(LEN(B603)=2,C603,"")</f>
        <v/>
      </c>
      <c r="E603" s="178" t="str">
        <f aca="false">IF(LEN(B603)=5,C603,"")</f>
        <v/>
      </c>
      <c r="F603" s="178" t="str">
        <f aca="false">IF(LEN(B603)=13,C603,"")</f>
        <v>Banyuwangi</v>
      </c>
      <c r="G603" s="178" t="s">
        <v>32083</v>
      </c>
      <c r="H603" s="178" t="s">
        <v>46874</v>
      </c>
    </row>
    <row r="604" s="178" customFormat="true" ht="15" hidden="false" customHeight="false" outlineLevel="0" collapsed="false">
      <c r="A604" s="178" t="n">
        <v>28102</v>
      </c>
      <c r="B604" s="178" t="s">
        <v>46895</v>
      </c>
      <c r="C604" s="178" t="s">
        <v>46896</v>
      </c>
      <c r="D604" s="178" t="str">
        <f aca="false">IF(LEN(B604)=2,C604,"")</f>
        <v/>
      </c>
      <c r="E604" s="178" t="str">
        <f aca="false">IF(LEN(B604)=5,C604,"")</f>
        <v/>
      </c>
      <c r="F604" s="178" t="str">
        <f aca="false">IF(LEN(B604)=13,C604,"")</f>
        <v>Banyuasih</v>
      </c>
      <c r="G604" s="178" t="s">
        <v>46896</v>
      </c>
      <c r="H604" s="178" t="s">
        <v>46874</v>
      </c>
    </row>
    <row r="605" s="178" customFormat="true" ht="15" hidden="false" customHeight="false" outlineLevel="0" collapsed="false">
      <c r="A605" s="178" t="n">
        <v>28103</v>
      </c>
      <c r="B605" s="178" t="s">
        <v>46897</v>
      </c>
      <c r="C605" s="178" t="s">
        <v>46797</v>
      </c>
      <c r="D605" s="178" t="str">
        <f aca="false">IF(LEN(B605)=2,C605,"")</f>
        <v/>
      </c>
      <c r="E605" s="178" t="str">
        <f aca="false">IF(LEN(B605)=5,C605,"")</f>
        <v/>
      </c>
      <c r="F605" s="178" t="str">
        <f aca="false">IF(LEN(B605)=13,C605,"")</f>
        <v>Mekarjaya</v>
      </c>
      <c r="G605" s="178" t="s">
        <v>46797</v>
      </c>
      <c r="H605" s="178" t="s">
        <v>46874</v>
      </c>
    </row>
    <row r="606" s="178" customFormat="true" ht="15" hidden="false" customHeight="false" outlineLevel="0" collapsed="false">
      <c r="A606" s="178" t="n">
        <v>28104</v>
      </c>
      <c r="B606" s="178" t="s">
        <v>46898</v>
      </c>
      <c r="C606" s="178" t="s">
        <v>46899</v>
      </c>
      <c r="D606" s="178" t="str">
        <f aca="false">IF(LEN(B606)=2,C606,"")</f>
        <v/>
      </c>
      <c r="E606" s="178" t="str">
        <f aca="false">IF(LEN(B606)=5,C606,"")</f>
        <v/>
      </c>
      <c r="F606" s="178" t="str">
        <f aca="false">IF(LEN(B606)=13,C606,"")</f>
        <v>Tegallega</v>
      </c>
      <c r="G606" s="178" t="s">
        <v>46899</v>
      </c>
      <c r="H606" s="178" t="s">
        <v>46874</v>
      </c>
    </row>
    <row r="607" s="178" customFormat="true" ht="15" hidden="false" customHeight="false" outlineLevel="0" collapsed="false">
      <c r="A607" s="178" t="n">
        <v>28105</v>
      </c>
      <c r="B607" s="178" t="s">
        <v>46900</v>
      </c>
      <c r="C607" s="178" t="s">
        <v>46901</v>
      </c>
      <c r="D607" s="178" t="str">
        <f aca="false">IF(LEN(B607)=2,C607,"")</f>
        <v/>
      </c>
      <c r="E607" s="178" t="str">
        <f aca="false">IF(LEN(B607)=5,C607,"")</f>
        <v/>
      </c>
      <c r="F607" s="178" t="str">
        <f aca="false">IF(LEN(B607)=13,C607,"")</f>
        <v/>
      </c>
      <c r="H607" s="178" t="s">
        <v>46901</v>
      </c>
    </row>
    <row r="608" s="178" customFormat="true" ht="15" hidden="false" customHeight="false" outlineLevel="0" collapsed="false">
      <c r="A608" s="178" t="n">
        <v>28106</v>
      </c>
      <c r="B608" s="178" t="s">
        <v>46902</v>
      </c>
      <c r="C608" s="178" t="s">
        <v>7466</v>
      </c>
      <c r="D608" s="178" t="str">
        <f aca="false">IF(LEN(B608)=2,C608,"")</f>
        <v/>
      </c>
      <c r="E608" s="178" t="str">
        <f aca="false">IF(LEN(B608)=5,C608,"")</f>
        <v/>
      </c>
      <c r="F608" s="178" t="str">
        <f aca="false">IF(LEN(B608)=13,C608,"")</f>
        <v>Tapos</v>
      </c>
      <c r="G608" s="178" t="s">
        <v>7466</v>
      </c>
      <c r="H608" s="178" t="s">
        <v>46901</v>
      </c>
    </row>
    <row r="609" s="178" customFormat="true" ht="15" hidden="false" customHeight="false" outlineLevel="0" collapsed="false">
      <c r="A609" s="178" t="n">
        <v>28107</v>
      </c>
      <c r="B609" s="178" t="s">
        <v>46903</v>
      </c>
      <c r="C609" s="178" t="s">
        <v>19286</v>
      </c>
      <c r="D609" s="178" t="str">
        <f aca="false">IF(LEN(B609)=2,C609,"")</f>
        <v/>
      </c>
      <c r="E609" s="178" t="str">
        <f aca="false">IF(LEN(B609)=5,C609,"")</f>
        <v/>
      </c>
      <c r="F609" s="178" t="str">
        <f aca="false">IF(LEN(B609)=13,C609,"")</f>
        <v>Ciomas</v>
      </c>
      <c r="G609" s="178" t="s">
        <v>19286</v>
      </c>
      <c r="H609" s="178" t="s">
        <v>46901</v>
      </c>
    </row>
    <row r="610" s="178" customFormat="true" ht="15" hidden="false" customHeight="false" outlineLevel="0" collapsed="false">
      <c r="A610" s="178" t="n">
        <v>28108</v>
      </c>
      <c r="B610" s="178" t="s">
        <v>46904</v>
      </c>
      <c r="C610" s="178" t="s">
        <v>46905</v>
      </c>
      <c r="D610" s="178" t="str">
        <f aca="false">IF(LEN(B610)=2,C610,"")</f>
        <v/>
      </c>
      <c r="E610" s="178" t="str">
        <f aca="false">IF(LEN(B610)=5,C610,"")</f>
        <v/>
      </c>
      <c r="F610" s="178" t="str">
        <f aca="false">IF(LEN(B610)=13,C610,"")</f>
        <v>Batok</v>
      </c>
      <c r="G610" s="178" t="s">
        <v>46905</v>
      </c>
      <c r="H610" s="178" t="s">
        <v>46901</v>
      </c>
    </row>
    <row r="611" s="178" customFormat="true" ht="15" hidden="false" customHeight="false" outlineLevel="0" collapsed="false">
      <c r="A611" s="178" t="n">
        <v>28109</v>
      </c>
      <c r="B611" s="178" t="s">
        <v>46906</v>
      </c>
      <c r="C611" s="178" t="s">
        <v>46907</v>
      </c>
      <c r="D611" s="178" t="str">
        <f aca="false">IF(LEN(B611)=2,C611,"")</f>
        <v/>
      </c>
      <c r="E611" s="178" t="str">
        <f aca="false">IF(LEN(B611)=5,C611,"")</f>
        <v/>
      </c>
      <c r="F611" s="178" t="str">
        <f aca="false">IF(LEN(B611)=13,C611,"")</f>
        <v>Babakan</v>
      </c>
      <c r="G611" s="178" t="s">
        <v>46907</v>
      </c>
      <c r="H611" s="178" t="s">
        <v>46901</v>
      </c>
    </row>
    <row r="612" s="178" customFormat="true" ht="15" hidden="false" customHeight="false" outlineLevel="0" collapsed="false">
      <c r="A612" s="178" t="n">
        <v>28110</v>
      </c>
      <c r="B612" s="178" t="s">
        <v>46908</v>
      </c>
      <c r="C612" s="178" t="s">
        <v>46901</v>
      </c>
      <c r="D612" s="178" t="str">
        <f aca="false">IF(LEN(B612)=2,C612,"")</f>
        <v/>
      </c>
      <c r="E612" s="178" t="str">
        <f aca="false">IF(LEN(B612)=5,C612,"")</f>
        <v/>
      </c>
      <c r="F612" s="178" t="str">
        <f aca="false">IF(LEN(B612)=13,C612,"")</f>
        <v>Tenjo</v>
      </c>
      <c r="G612" s="178" t="s">
        <v>46901</v>
      </c>
      <c r="H612" s="178" t="s">
        <v>46901</v>
      </c>
    </row>
    <row r="613" s="178" customFormat="true" ht="15" hidden="false" customHeight="false" outlineLevel="0" collapsed="false">
      <c r="A613" s="178" t="n">
        <v>28111</v>
      </c>
      <c r="B613" s="178" t="s">
        <v>46909</v>
      </c>
      <c r="C613" s="178" t="s">
        <v>46910</v>
      </c>
      <c r="D613" s="178" t="str">
        <f aca="false">IF(LEN(B613)=2,C613,"")</f>
        <v/>
      </c>
      <c r="E613" s="178" t="str">
        <f aca="false">IF(LEN(B613)=5,C613,"")</f>
        <v/>
      </c>
      <c r="F613" s="178" t="str">
        <f aca="false">IF(LEN(B613)=13,C613,"")</f>
        <v>Cilaku</v>
      </c>
      <c r="G613" s="178" t="s">
        <v>46910</v>
      </c>
      <c r="H613" s="178" t="s">
        <v>46901</v>
      </c>
    </row>
    <row r="614" s="178" customFormat="true" ht="15" hidden="false" customHeight="false" outlineLevel="0" collapsed="false">
      <c r="A614" s="178" t="n">
        <v>28112</v>
      </c>
      <c r="B614" s="178" t="s">
        <v>46911</v>
      </c>
      <c r="C614" s="178" t="s">
        <v>46912</v>
      </c>
      <c r="D614" s="178" t="str">
        <f aca="false">IF(LEN(B614)=2,C614,"")</f>
        <v/>
      </c>
      <c r="E614" s="178" t="str">
        <f aca="false">IF(LEN(B614)=5,C614,"")</f>
        <v/>
      </c>
      <c r="F614" s="178" t="str">
        <f aca="false">IF(LEN(B614)=13,C614,"")</f>
        <v>Singabraja</v>
      </c>
      <c r="G614" s="178" t="s">
        <v>46912</v>
      </c>
      <c r="H614" s="178" t="s">
        <v>46901</v>
      </c>
    </row>
    <row r="615" s="178" customFormat="true" ht="15" hidden="false" customHeight="false" outlineLevel="0" collapsed="false">
      <c r="A615" s="178" t="n">
        <v>28113</v>
      </c>
      <c r="B615" s="178" t="s">
        <v>46913</v>
      </c>
      <c r="C615" s="178" t="s">
        <v>46914</v>
      </c>
      <c r="D615" s="178" t="str">
        <f aca="false">IF(LEN(B615)=2,C615,"")</f>
        <v/>
      </c>
      <c r="E615" s="178" t="str">
        <f aca="false">IF(LEN(B615)=5,C615,"")</f>
        <v/>
      </c>
      <c r="F615" s="178" t="str">
        <f aca="false">IF(LEN(B615)=13,C615,"")</f>
        <v>Singabangsa</v>
      </c>
      <c r="G615" s="178" t="s">
        <v>46914</v>
      </c>
      <c r="H615" s="178" t="s">
        <v>46901</v>
      </c>
    </row>
    <row r="616" s="178" customFormat="true" ht="15" hidden="false" customHeight="false" outlineLevel="0" collapsed="false">
      <c r="A616" s="178" t="n">
        <v>28114</v>
      </c>
      <c r="B616" s="178" t="s">
        <v>46915</v>
      </c>
      <c r="C616" s="178" t="s">
        <v>46640</v>
      </c>
      <c r="D616" s="178" t="str">
        <f aca="false">IF(LEN(B616)=2,C616,"")</f>
        <v/>
      </c>
      <c r="E616" s="178" t="str">
        <f aca="false">IF(LEN(B616)=5,C616,"")</f>
        <v/>
      </c>
      <c r="F616" s="178" t="str">
        <f aca="false">IF(LEN(B616)=13,C616,"")</f>
        <v>Bojong</v>
      </c>
      <c r="G616" s="178" t="s">
        <v>46640</v>
      </c>
      <c r="H616" s="178" t="s">
        <v>46901</v>
      </c>
    </row>
    <row r="617" s="178" customFormat="true" ht="15" hidden="false" customHeight="false" outlineLevel="0" collapsed="false">
      <c r="A617" s="178" t="n">
        <v>28115</v>
      </c>
      <c r="B617" s="178" t="s">
        <v>46916</v>
      </c>
      <c r="C617" s="178" t="s">
        <v>46917</v>
      </c>
      <c r="D617" s="178" t="str">
        <f aca="false">IF(LEN(B617)=2,C617,"")</f>
        <v/>
      </c>
      <c r="E617" s="178" t="str">
        <f aca="false">IF(LEN(B617)=5,C617,"")</f>
        <v/>
      </c>
      <c r="F617" s="178" t="str">
        <f aca="false">IF(LEN(B617)=13,C617,"")</f>
        <v/>
      </c>
      <c r="H617" s="178" t="s">
        <v>46917</v>
      </c>
    </row>
    <row r="618" s="178" customFormat="true" ht="15" hidden="false" customHeight="false" outlineLevel="0" collapsed="false">
      <c r="A618" s="178" t="n">
        <v>28116</v>
      </c>
      <c r="B618" s="178" t="s">
        <v>46918</v>
      </c>
      <c r="C618" s="178" t="s">
        <v>46533</v>
      </c>
      <c r="D618" s="178" t="str">
        <f aca="false">IF(LEN(B618)=2,C618,"")</f>
        <v/>
      </c>
      <c r="E618" s="178" t="str">
        <f aca="false">IF(LEN(B618)=5,C618,"")</f>
        <v/>
      </c>
      <c r="F618" s="178" t="str">
        <f aca="false">IF(LEN(B618)=13,C618,"")</f>
        <v>Cileungsi</v>
      </c>
      <c r="G618" s="178" t="s">
        <v>46533</v>
      </c>
      <c r="H618" s="178" t="s">
        <v>46917</v>
      </c>
    </row>
    <row r="619" s="178" customFormat="true" ht="15" hidden="false" customHeight="false" outlineLevel="0" collapsed="false">
      <c r="A619" s="178" t="n">
        <v>28117</v>
      </c>
      <c r="B619" s="178" t="s">
        <v>46919</v>
      </c>
      <c r="C619" s="178" t="s">
        <v>46920</v>
      </c>
      <c r="D619" s="178" t="str">
        <f aca="false">IF(LEN(B619)=2,C619,"")</f>
        <v/>
      </c>
      <c r="E619" s="178" t="str">
        <f aca="false">IF(LEN(B619)=5,C619,"")</f>
        <v/>
      </c>
      <c r="F619" s="178" t="str">
        <f aca="false">IF(LEN(B619)=13,C619,"")</f>
        <v>Citapen</v>
      </c>
      <c r="G619" s="178" t="s">
        <v>46920</v>
      </c>
      <c r="H619" s="178" t="s">
        <v>46917</v>
      </c>
    </row>
    <row r="620" s="178" customFormat="true" ht="15" hidden="false" customHeight="false" outlineLevel="0" collapsed="false">
      <c r="A620" s="178" t="n">
        <v>28118</v>
      </c>
      <c r="B620" s="178" t="s">
        <v>46921</v>
      </c>
      <c r="C620" s="178" t="s">
        <v>46922</v>
      </c>
      <c r="D620" s="178" t="str">
        <f aca="false">IF(LEN(B620)=2,C620,"")</f>
        <v/>
      </c>
      <c r="E620" s="178" t="str">
        <f aca="false">IF(LEN(B620)=5,C620,"")</f>
        <v/>
      </c>
      <c r="F620" s="178" t="str">
        <f aca="false">IF(LEN(B620)=13,C620,"")</f>
        <v>Cibedug</v>
      </c>
      <c r="G620" s="178" t="s">
        <v>46922</v>
      </c>
      <c r="H620" s="178" t="s">
        <v>46917</v>
      </c>
    </row>
    <row r="621" s="178" customFormat="true" ht="15" hidden="false" customHeight="false" outlineLevel="0" collapsed="false">
      <c r="A621" s="178" t="n">
        <v>28119</v>
      </c>
      <c r="B621" s="178" t="s">
        <v>46923</v>
      </c>
      <c r="C621" s="178" t="s">
        <v>46924</v>
      </c>
      <c r="D621" s="178" t="str">
        <f aca="false">IF(LEN(B621)=2,C621,"")</f>
        <v/>
      </c>
      <c r="E621" s="178" t="str">
        <f aca="false">IF(LEN(B621)=5,C621,"")</f>
        <v/>
      </c>
      <c r="F621" s="178" t="str">
        <f aca="false">IF(LEN(B621)=13,C621,"")</f>
        <v>Jambuluwuk</v>
      </c>
      <c r="G621" s="178" t="s">
        <v>46924</v>
      </c>
      <c r="H621" s="178" t="s">
        <v>46917</v>
      </c>
    </row>
    <row r="622" s="178" customFormat="true" ht="15" hidden="false" customHeight="false" outlineLevel="0" collapsed="false">
      <c r="A622" s="178" t="n">
        <v>28120</v>
      </c>
      <c r="B622" s="178" t="s">
        <v>46925</v>
      </c>
      <c r="C622" s="178" t="s">
        <v>46926</v>
      </c>
      <c r="D622" s="178" t="str">
        <f aca="false">IF(LEN(B622)=2,C622,"")</f>
        <v/>
      </c>
      <c r="E622" s="178" t="str">
        <f aca="false">IF(LEN(B622)=5,C622,"")</f>
        <v/>
      </c>
      <c r="F622" s="178" t="str">
        <f aca="false">IF(LEN(B622)=13,C622,"")</f>
        <v>Banjarsari</v>
      </c>
      <c r="G622" s="178" t="s">
        <v>46926</v>
      </c>
      <c r="H622" s="178" t="s">
        <v>46917</v>
      </c>
    </row>
    <row r="623" s="178" customFormat="true" ht="15" hidden="false" customHeight="false" outlineLevel="0" collapsed="false">
      <c r="A623" s="178" t="n">
        <v>28121</v>
      </c>
      <c r="B623" s="178" t="s">
        <v>46927</v>
      </c>
      <c r="C623" s="178" t="s">
        <v>46928</v>
      </c>
      <c r="D623" s="178" t="str">
        <f aca="false">IF(LEN(B623)=2,C623,"")</f>
        <v/>
      </c>
      <c r="E623" s="178" t="str">
        <f aca="false">IF(LEN(B623)=5,C623,"")</f>
        <v/>
      </c>
      <c r="F623" s="178" t="str">
        <f aca="false">IF(LEN(B623)=13,C623,"")</f>
        <v>Teluk Pinang</v>
      </c>
      <c r="G623" s="178" t="s">
        <v>46928</v>
      </c>
      <c r="H623" s="178" t="s">
        <v>46917</v>
      </c>
    </row>
    <row r="624" s="178" customFormat="true" ht="15" hidden="false" customHeight="false" outlineLevel="0" collapsed="false">
      <c r="A624" s="178" t="n">
        <v>28122</v>
      </c>
      <c r="B624" s="178" t="s">
        <v>46929</v>
      </c>
      <c r="C624" s="178" t="s">
        <v>46930</v>
      </c>
      <c r="D624" s="178" t="str">
        <f aca="false">IF(LEN(B624)=2,C624,"")</f>
        <v/>
      </c>
      <c r="E624" s="178" t="str">
        <f aca="false">IF(LEN(B624)=5,C624,"")</f>
        <v/>
      </c>
      <c r="F624" s="178" t="str">
        <f aca="false">IF(LEN(B624)=13,C624,"")</f>
        <v>Banjar Waru</v>
      </c>
      <c r="G624" s="178" t="s">
        <v>46930</v>
      </c>
      <c r="H624" s="178" t="s">
        <v>46917</v>
      </c>
    </row>
    <row r="625" s="178" customFormat="true" ht="15" hidden="false" customHeight="false" outlineLevel="0" collapsed="false">
      <c r="A625" s="178" t="n">
        <v>28123</v>
      </c>
      <c r="B625" s="178" t="s">
        <v>46931</v>
      </c>
      <c r="C625" s="178" t="s">
        <v>46524</v>
      </c>
      <c r="D625" s="178" t="str">
        <f aca="false">IF(LEN(B625)=2,C625,"")</f>
        <v/>
      </c>
      <c r="E625" s="178" t="str">
        <f aca="false">IF(LEN(B625)=5,C625,"")</f>
        <v/>
      </c>
      <c r="F625" s="178" t="str">
        <f aca="false">IF(LEN(B625)=13,C625,"")</f>
        <v>Bendungan</v>
      </c>
      <c r="G625" s="178" t="s">
        <v>46524</v>
      </c>
      <c r="H625" s="178" t="s">
        <v>46917</v>
      </c>
    </row>
    <row r="626" s="178" customFormat="true" ht="15" hidden="false" customHeight="false" outlineLevel="0" collapsed="false">
      <c r="A626" s="178" t="n">
        <v>28124</v>
      </c>
      <c r="B626" s="178" t="s">
        <v>46932</v>
      </c>
      <c r="C626" s="178" t="s">
        <v>46933</v>
      </c>
      <c r="D626" s="178" t="str">
        <f aca="false">IF(LEN(B626)=2,C626,"")</f>
        <v/>
      </c>
      <c r="E626" s="178" t="str">
        <f aca="false">IF(LEN(B626)=5,C626,"")</f>
        <v/>
      </c>
      <c r="F626" s="178" t="str">
        <f aca="false">IF(LEN(B626)=13,C626,"")</f>
        <v>Pandan Sari</v>
      </c>
      <c r="G626" s="178" t="s">
        <v>46933</v>
      </c>
      <c r="H626" s="178" t="s">
        <v>46917</v>
      </c>
    </row>
    <row r="627" s="178" customFormat="true" ht="15" hidden="false" customHeight="false" outlineLevel="0" collapsed="false">
      <c r="A627" s="178" t="n">
        <v>28125</v>
      </c>
      <c r="B627" s="178" t="s">
        <v>46934</v>
      </c>
      <c r="C627" s="178" t="s">
        <v>46935</v>
      </c>
      <c r="D627" s="178" t="str">
        <f aca="false">IF(LEN(B627)=2,C627,"")</f>
        <v/>
      </c>
      <c r="E627" s="178" t="str">
        <f aca="false">IF(LEN(B627)=5,C627,"")</f>
        <v/>
      </c>
      <c r="F627" s="178" t="str">
        <f aca="false">IF(LEN(B627)=13,C627,"")</f>
        <v>Bojong Murni</v>
      </c>
      <c r="G627" s="178" t="s">
        <v>46935</v>
      </c>
      <c r="H627" s="178" t="s">
        <v>46917</v>
      </c>
    </row>
    <row r="628" s="178" customFormat="true" ht="15" hidden="false" customHeight="false" outlineLevel="0" collapsed="false">
      <c r="A628" s="178" t="n">
        <v>28126</v>
      </c>
      <c r="B628" s="178" t="s">
        <v>46936</v>
      </c>
      <c r="C628" s="178" t="s">
        <v>46937</v>
      </c>
      <c r="D628" s="178" t="str">
        <f aca="false">IF(LEN(B628)=2,C628,"")</f>
        <v/>
      </c>
      <c r="E628" s="178" t="str">
        <f aca="false">IF(LEN(B628)=5,C628,"")</f>
        <v/>
      </c>
      <c r="F628" s="178" t="str">
        <f aca="false">IF(LEN(B628)=13,C628,"")</f>
        <v>Banjar Wangi</v>
      </c>
      <c r="G628" s="178" t="s">
        <v>46937</v>
      </c>
      <c r="H628" s="178" t="s">
        <v>46917</v>
      </c>
    </row>
    <row r="629" s="178" customFormat="true" ht="15" hidden="false" customHeight="false" outlineLevel="0" collapsed="false">
      <c r="A629" s="178" t="n">
        <v>28127</v>
      </c>
      <c r="B629" s="178" t="s">
        <v>46938</v>
      </c>
      <c r="C629" s="178" t="s">
        <v>46917</v>
      </c>
      <c r="D629" s="178" t="str">
        <f aca="false">IF(LEN(B629)=2,C629,"")</f>
        <v/>
      </c>
      <c r="E629" s="178" t="str">
        <f aca="false">IF(LEN(B629)=5,C629,"")</f>
        <v/>
      </c>
      <c r="F629" s="178" t="str">
        <f aca="false">IF(LEN(B629)=13,C629,"")</f>
        <v>Ciawi</v>
      </c>
      <c r="G629" s="178" t="s">
        <v>46917</v>
      </c>
      <c r="H629" s="178" t="s">
        <v>46917</v>
      </c>
    </row>
    <row r="630" s="178" customFormat="true" ht="15" hidden="false" customHeight="false" outlineLevel="0" collapsed="false">
      <c r="A630" s="178" t="n">
        <v>28128</v>
      </c>
      <c r="B630" s="178" t="s">
        <v>46939</v>
      </c>
      <c r="C630" s="178" t="s">
        <v>46940</v>
      </c>
      <c r="D630" s="178" t="str">
        <f aca="false">IF(LEN(B630)=2,C630,"")</f>
        <v/>
      </c>
      <c r="E630" s="178" t="str">
        <f aca="false">IF(LEN(B630)=5,C630,"")</f>
        <v/>
      </c>
      <c r="F630" s="178" t="str">
        <f aca="false">IF(LEN(B630)=13,C630,"")</f>
        <v>Bitungsari</v>
      </c>
      <c r="G630" s="178" t="s">
        <v>46940</v>
      </c>
      <c r="H630" s="178" t="s">
        <v>46917</v>
      </c>
    </row>
    <row r="631" s="178" customFormat="true" ht="15" hidden="false" customHeight="false" outlineLevel="0" collapsed="false">
      <c r="A631" s="178" t="n">
        <v>28129</v>
      </c>
      <c r="B631" s="178" t="s">
        <v>46941</v>
      </c>
      <c r="C631" s="178" t="s">
        <v>46857</v>
      </c>
      <c r="D631" s="178" t="str">
        <f aca="false">IF(LEN(B631)=2,C631,"")</f>
        <v/>
      </c>
      <c r="E631" s="178" t="str">
        <f aca="false">IF(LEN(B631)=5,C631,"")</f>
        <v/>
      </c>
      <c r="F631" s="178" t="str">
        <f aca="false">IF(LEN(B631)=13,C631,"")</f>
        <v/>
      </c>
      <c r="H631" s="178" t="s">
        <v>46857</v>
      </c>
    </row>
    <row r="632" s="178" customFormat="true" ht="15" hidden="false" customHeight="false" outlineLevel="0" collapsed="false">
      <c r="A632" s="178" t="n">
        <v>28130</v>
      </c>
      <c r="B632" s="178" t="s">
        <v>46942</v>
      </c>
      <c r="C632" s="178" t="s">
        <v>46857</v>
      </c>
      <c r="D632" s="178" t="str">
        <f aca="false">IF(LEN(B632)=2,C632,"")</f>
        <v/>
      </c>
      <c r="E632" s="178" t="str">
        <f aca="false">IF(LEN(B632)=5,C632,"")</f>
        <v/>
      </c>
      <c r="F632" s="178" t="str">
        <f aca="false">IF(LEN(B632)=13,C632,"")</f>
        <v>Cisarua</v>
      </c>
      <c r="G632" s="178" t="s">
        <v>46857</v>
      </c>
      <c r="H632" s="178" t="s">
        <v>46857</v>
      </c>
    </row>
    <row r="633" s="178" customFormat="true" ht="15" hidden="false" customHeight="false" outlineLevel="0" collapsed="false">
      <c r="A633" s="178" t="n">
        <v>28131</v>
      </c>
      <c r="B633" s="178" t="s">
        <v>46943</v>
      </c>
      <c r="C633" s="178" t="s">
        <v>46944</v>
      </c>
      <c r="D633" s="178" t="str">
        <f aca="false">IF(LEN(B633)=2,C633,"")</f>
        <v/>
      </c>
      <c r="E633" s="178" t="str">
        <f aca="false">IF(LEN(B633)=5,C633,"")</f>
        <v/>
      </c>
      <c r="F633" s="178" t="str">
        <f aca="false">IF(LEN(B633)=13,C633,"")</f>
        <v>Batulayang</v>
      </c>
      <c r="G633" s="178" t="s">
        <v>46944</v>
      </c>
      <c r="H633" s="178" t="s">
        <v>46857</v>
      </c>
    </row>
    <row r="634" s="178" customFormat="true" ht="15" hidden="false" customHeight="false" outlineLevel="0" collapsed="false">
      <c r="A634" s="178" t="n">
        <v>28132</v>
      </c>
      <c r="B634" s="178" t="s">
        <v>46945</v>
      </c>
      <c r="C634" s="178" t="s">
        <v>46946</v>
      </c>
      <c r="D634" s="178" t="str">
        <f aca="false">IF(LEN(B634)=2,C634,"")</f>
        <v/>
      </c>
      <c r="E634" s="178" t="str">
        <f aca="false">IF(LEN(B634)=5,C634,"")</f>
        <v/>
      </c>
      <c r="F634" s="178" t="str">
        <f aca="false">IF(LEN(B634)=13,C634,"")</f>
        <v>Jogjogan</v>
      </c>
      <c r="G634" s="178" t="s">
        <v>46946</v>
      </c>
      <c r="H634" s="178" t="s">
        <v>46857</v>
      </c>
    </row>
    <row r="635" s="178" customFormat="true" ht="15" hidden="false" customHeight="false" outlineLevel="0" collapsed="false">
      <c r="A635" s="178" t="n">
        <v>28133</v>
      </c>
      <c r="B635" s="178" t="s">
        <v>46947</v>
      </c>
      <c r="C635" s="178" t="s">
        <v>46948</v>
      </c>
      <c r="D635" s="178" t="str">
        <f aca="false">IF(LEN(B635)=2,C635,"")</f>
        <v/>
      </c>
      <c r="E635" s="178" t="str">
        <f aca="false">IF(LEN(B635)=5,C635,"")</f>
        <v/>
      </c>
      <c r="F635" s="178" t="str">
        <f aca="false">IF(LEN(B635)=13,C635,"")</f>
        <v>Cibeureum</v>
      </c>
      <c r="G635" s="178" t="s">
        <v>46948</v>
      </c>
      <c r="H635" s="178" t="s">
        <v>46857</v>
      </c>
    </row>
    <row r="636" s="178" customFormat="true" ht="15" hidden="false" customHeight="false" outlineLevel="0" collapsed="false">
      <c r="A636" s="178" t="n">
        <v>28134</v>
      </c>
      <c r="B636" s="178" t="s">
        <v>46949</v>
      </c>
      <c r="C636" s="178" t="s">
        <v>46950</v>
      </c>
      <c r="D636" s="178" t="str">
        <f aca="false">IF(LEN(B636)=2,C636,"")</f>
        <v/>
      </c>
      <c r="E636" s="178" t="str">
        <f aca="false">IF(LEN(B636)=5,C636,"")</f>
        <v/>
      </c>
      <c r="F636" s="178" t="str">
        <f aca="false">IF(LEN(B636)=13,C636,"")</f>
        <v>Cilember</v>
      </c>
      <c r="G636" s="178" t="s">
        <v>46950</v>
      </c>
      <c r="H636" s="178" t="s">
        <v>46857</v>
      </c>
    </row>
    <row r="637" s="178" customFormat="true" ht="15" hidden="false" customHeight="false" outlineLevel="0" collapsed="false">
      <c r="A637" s="178" t="n">
        <v>28135</v>
      </c>
      <c r="B637" s="178" t="s">
        <v>46951</v>
      </c>
      <c r="C637" s="178" t="s">
        <v>46952</v>
      </c>
      <c r="D637" s="178" t="str">
        <f aca="false">IF(LEN(B637)=2,C637,"")</f>
        <v/>
      </c>
      <c r="E637" s="178" t="str">
        <f aca="false">IF(LEN(B637)=5,C637,"")</f>
        <v/>
      </c>
      <c r="F637" s="178" t="str">
        <f aca="false">IF(LEN(B637)=13,C637,"")</f>
        <v>Citeko</v>
      </c>
      <c r="G637" s="178" t="s">
        <v>46952</v>
      </c>
      <c r="H637" s="178" t="s">
        <v>46857</v>
      </c>
    </row>
    <row r="638" s="178" customFormat="true" ht="15" hidden="false" customHeight="false" outlineLevel="0" collapsed="false">
      <c r="A638" s="178" t="n">
        <v>28136</v>
      </c>
      <c r="B638" s="178" t="s">
        <v>46953</v>
      </c>
      <c r="C638" s="178" t="s">
        <v>45983</v>
      </c>
      <c r="D638" s="178" t="str">
        <f aca="false">IF(LEN(B638)=2,C638,"")</f>
        <v/>
      </c>
      <c r="E638" s="178" t="str">
        <f aca="false">IF(LEN(B638)=5,C638,"")</f>
        <v/>
      </c>
      <c r="F638" s="178" t="str">
        <f aca="false">IF(LEN(B638)=13,C638,"")</f>
        <v>Tugu Selatan</v>
      </c>
      <c r="G638" s="178" t="s">
        <v>45983</v>
      </c>
      <c r="H638" s="178" t="s">
        <v>46857</v>
      </c>
    </row>
    <row r="639" s="178" customFormat="true" ht="15" hidden="false" customHeight="false" outlineLevel="0" collapsed="false">
      <c r="A639" s="178" t="n">
        <v>28137</v>
      </c>
      <c r="B639" s="178" t="s">
        <v>46954</v>
      </c>
      <c r="C639" s="178" t="s">
        <v>46955</v>
      </c>
      <c r="D639" s="178" t="str">
        <f aca="false">IF(LEN(B639)=2,C639,"")</f>
        <v/>
      </c>
      <c r="E639" s="178" t="str">
        <f aca="false">IF(LEN(B639)=5,C639,"")</f>
        <v/>
      </c>
      <c r="F639" s="178" t="str">
        <f aca="false">IF(LEN(B639)=13,C639,"")</f>
        <v>Leuwimalang</v>
      </c>
      <c r="G639" s="178" t="s">
        <v>46955</v>
      </c>
      <c r="H639" s="178" t="s">
        <v>46857</v>
      </c>
    </row>
    <row r="640" s="178" customFormat="true" ht="15" hidden="false" customHeight="false" outlineLevel="0" collapsed="false">
      <c r="A640" s="178" t="n">
        <v>28138</v>
      </c>
      <c r="B640" s="178" t="s">
        <v>46956</v>
      </c>
      <c r="C640" s="178" t="s">
        <v>46957</v>
      </c>
      <c r="D640" s="178" t="str">
        <f aca="false">IF(LEN(B640)=2,C640,"")</f>
        <v/>
      </c>
      <c r="E640" s="178" t="str">
        <f aca="false">IF(LEN(B640)=5,C640,"")</f>
        <v/>
      </c>
      <c r="F640" s="178" t="str">
        <f aca="false">IF(LEN(B640)=13,C640,"")</f>
        <v>Kopo</v>
      </c>
      <c r="G640" s="178" t="s">
        <v>46957</v>
      </c>
      <c r="H640" s="178" t="s">
        <v>46857</v>
      </c>
    </row>
    <row r="641" s="178" customFormat="true" ht="15" hidden="false" customHeight="false" outlineLevel="0" collapsed="false">
      <c r="A641" s="178" t="n">
        <v>28139</v>
      </c>
      <c r="B641" s="178" t="s">
        <v>46958</v>
      </c>
      <c r="C641" s="178" t="s">
        <v>45977</v>
      </c>
      <c r="D641" s="178" t="str">
        <f aca="false">IF(LEN(B641)=2,C641,"")</f>
        <v/>
      </c>
      <c r="E641" s="178" t="str">
        <f aca="false">IF(LEN(B641)=5,C641,"")</f>
        <v/>
      </c>
      <c r="F641" s="178" t="str">
        <f aca="false">IF(LEN(B641)=13,C641,"")</f>
        <v>Tugu Utara</v>
      </c>
      <c r="G641" s="178" t="s">
        <v>45977</v>
      </c>
      <c r="H641" s="178" t="s">
        <v>46857</v>
      </c>
    </row>
    <row r="642" s="178" customFormat="true" ht="15" hidden="false" customHeight="false" outlineLevel="0" collapsed="false">
      <c r="A642" s="178" t="n">
        <v>28140</v>
      </c>
      <c r="B642" s="178" t="s">
        <v>46959</v>
      </c>
      <c r="C642" s="178" t="s">
        <v>46960</v>
      </c>
      <c r="D642" s="178" t="str">
        <f aca="false">IF(LEN(B642)=2,C642,"")</f>
        <v/>
      </c>
      <c r="E642" s="178" t="str">
        <f aca="false">IF(LEN(B642)=5,C642,"")</f>
        <v/>
      </c>
      <c r="F642" s="178" t="str">
        <f aca="false">IF(LEN(B642)=13,C642,"")</f>
        <v/>
      </c>
      <c r="H642" s="178" t="s">
        <v>46960</v>
      </c>
    </row>
    <row r="643" s="178" customFormat="true" ht="15" hidden="false" customHeight="false" outlineLevel="0" collapsed="false">
      <c r="A643" s="178" t="n">
        <v>28141</v>
      </c>
      <c r="B643" s="178" t="s">
        <v>46961</v>
      </c>
      <c r="C643" s="178" t="s">
        <v>46507</v>
      </c>
      <c r="D643" s="178" t="str">
        <f aca="false">IF(LEN(B643)=2,C643,"")</f>
        <v/>
      </c>
      <c r="E643" s="178" t="str">
        <f aca="false">IF(LEN(B643)=5,C643,"")</f>
        <v/>
      </c>
      <c r="F643" s="178" t="str">
        <f aca="false">IF(LEN(B643)=13,C643,"")</f>
        <v>Sukamaju</v>
      </c>
      <c r="G643" s="178" t="s">
        <v>46507</v>
      </c>
      <c r="H643" s="178" t="s">
        <v>46960</v>
      </c>
    </row>
    <row r="644" s="178" customFormat="true" ht="15" hidden="false" customHeight="false" outlineLevel="0" collapsed="false">
      <c r="A644" s="178" t="n">
        <v>28142</v>
      </c>
      <c r="B644" s="178" t="s">
        <v>46962</v>
      </c>
      <c r="C644" s="178" t="s">
        <v>46963</v>
      </c>
      <c r="D644" s="178" t="str">
        <f aca="false">IF(LEN(B644)=2,C644,"")</f>
        <v/>
      </c>
      <c r="E644" s="178" t="str">
        <f aca="false">IF(LEN(B644)=5,C644,"")</f>
        <v/>
      </c>
      <c r="F644" s="178" t="str">
        <f aca="false">IF(LEN(B644)=13,C644,"")</f>
        <v>Kuta</v>
      </c>
      <c r="G644" s="178" t="s">
        <v>46963</v>
      </c>
      <c r="H644" s="178" t="s">
        <v>46960</v>
      </c>
    </row>
    <row r="645" s="178" customFormat="true" ht="15" hidden="false" customHeight="false" outlineLevel="0" collapsed="false">
      <c r="A645" s="178" t="n">
        <v>28143</v>
      </c>
      <c r="B645" s="178" t="s">
        <v>46964</v>
      </c>
      <c r="C645" s="178" t="s">
        <v>46965</v>
      </c>
      <c r="D645" s="178" t="str">
        <f aca="false">IF(LEN(B645)=2,C645,"")</f>
        <v/>
      </c>
      <c r="E645" s="178" t="str">
        <f aca="false">IF(LEN(B645)=5,C645,"")</f>
        <v/>
      </c>
      <c r="F645" s="178" t="str">
        <f aca="false">IF(LEN(B645)=13,C645,"")</f>
        <v>Gadog</v>
      </c>
      <c r="G645" s="178" t="s">
        <v>46965</v>
      </c>
      <c r="H645" s="178" t="s">
        <v>46960</v>
      </c>
    </row>
    <row r="646" s="178" customFormat="true" ht="15" hidden="false" customHeight="false" outlineLevel="0" collapsed="false">
      <c r="A646" s="178" t="n">
        <v>28144</v>
      </c>
      <c r="B646" s="178" t="s">
        <v>46966</v>
      </c>
      <c r="C646" s="178" t="s">
        <v>46967</v>
      </c>
      <c r="D646" s="178" t="str">
        <f aca="false">IF(LEN(B646)=2,C646,"")</f>
        <v/>
      </c>
      <c r="E646" s="178" t="str">
        <f aca="false">IF(LEN(B646)=5,C646,"")</f>
        <v/>
      </c>
      <c r="F646" s="178" t="str">
        <f aca="false">IF(LEN(B646)=13,C646,"")</f>
        <v>Sukakarya</v>
      </c>
      <c r="G646" s="178" t="s">
        <v>46967</v>
      </c>
      <c r="H646" s="178" t="s">
        <v>46960</v>
      </c>
    </row>
    <row r="647" s="178" customFormat="true" ht="15" hidden="false" customHeight="false" outlineLevel="0" collapsed="false">
      <c r="A647" s="178" t="n">
        <v>28145</v>
      </c>
      <c r="B647" s="178" t="s">
        <v>46968</v>
      </c>
      <c r="C647" s="178" t="s">
        <v>46960</v>
      </c>
      <c r="D647" s="178" t="str">
        <f aca="false">IF(LEN(B647)=2,C647,"")</f>
        <v/>
      </c>
      <c r="E647" s="178" t="str">
        <f aca="false">IF(LEN(B647)=5,C647,"")</f>
        <v/>
      </c>
      <c r="F647" s="178" t="str">
        <f aca="false">IF(LEN(B647)=13,C647,"")</f>
        <v>Megamendung</v>
      </c>
      <c r="G647" s="178" t="s">
        <v>46960</v>
      </c>
      <c r="H647" s="178" t="s">
        <v>46960</v>
      </c>
    </row>
    <row r="648" s="178" customFormat="true" ht="15" hidden="false" customHeight="false" outlineLevel="0" collapsed="false">
      <c r="A648" s="178" t="n">
        <v>28146</v>
      </c>
      <c r="B648" s="178" t="s">
        <v>46969</v>
      </c>
      <c r="C648" s="178" t="s">
        <v>46970</v>
      </c>
      <c r="D648" s="178" t="str">
        <f aca="false">IF(LEN(B648)=2,C648,"")</f>
        <v/>
      </c>
      <c r="E648" s="178" t="str">
        <f aca="false">IF(LEN(B648)=5,C648,"")</f>
        <v/>
      </c>
      <c r="F648" s="178" t="str">
        <f aca="false">IF(LEN(B648)=13,C648,"")</f>
        <v>Cipayung Datar</v>
      </c>
      <c r="G648" s="178" t="s">
        <v>46970</v>
      </c>
      <c r="H648" s="178" t="s">
        <v>46960</v>
      </c>
    </row>
    <row r="649" s="178" customFormat="true" ht="15" hidden="false" customHeight="false" outlineLevel="0" collapsed="false">
      <c r="A649" s="178" t="n">
        <v>28147</v>
      </c>
      <c r="B649" s="178" t="s">
        <v>46971</v>
      </c>
      <c r="C649" s="178" t="s">
        <v>46517</v>
      </c>
      <c r="D649" s="178" t="str">
        <f aca="false">IF(LEN(B649)=2,C649,"")</f>
        <v/>
      </c>
      <c r="E649" s="178" t="str">
        <f aca="false">IF(LEN(B649)=5,C649,"")</f>
        <v/>
      </c>
      <c r="F649" s="178" t="str">
        <f aca="false">IF(LEN(B649)=13,C649,"")</f>
        <v>Sukamanah</v>
      </c>
      <c r="G649" s="178" t="s">
        <v>46517</v>
      </c>
      <c r="H649" s="178" t="s">
        <v>46960</v>
      </c>
    </row>
    <row r="650" s="178" customFormat="true" ht="15" hidden="false" customHeight="false" outlineLevel="0" collapsed="false">
      <c r="A650" s="178" t="n">
        <v>28148</v>
      </c>
      <c r="B650" s="178" t="s">
        <v>46972</v>
      </c>
      <c r="C650" s="178" t="s">
        <v>46531</v>
      </c>
      <c r="D650" s="178" t="str">
        <f aca="false">IF(LEN(B650)=2,C650,"")</f>
        <v/>
      </c>
      <c r="E650" s="178" t="str">
        <f aca="false">IF(LEN(B650)=5,C650,"")</f>
        <v/>
      </c>
      <c r="F650" s="178" t="str">
        <f aca="false">IF(LEN(B650)=13,C650,"")</f>
        <v>Sukagalih</v>
      </c>
      <c r="G650" s="178" t="s">
        <v>46531</v>
      </c>
      <c r="H650" s="178" t="s">
        <v>46960</v>
      </c>
    </row>
    <row r="651" s="178" customFormat="true" ht="15" hidden="false" customHeight="false" outlineLevel="0" collapsed="false">
      <c r="A651" s="178" t="n">
        <v>28149</v>
      </c>
      <c r="B651" s="178" t="s">
        <v>46973</v>
      </c>
      <c r="C651" s="178" t="s">
        <v>46974</v>
      </c>
      <c r="D651" s="178" t="str">
        <f aca="false">IF(LEN(B651)=2,C651,"")</f>
        <v/>
      </c>
      <c r="E651" s="178" t="str">
        <f aca="false">IF(LEN(B651)=5,C651,"")</f>
        <v/>
      </c>
      <c r="F651" s="178" t="str">
        <f aca="false">IF(LEN(B651)=13,C651,"")</f>
        <v>Cipayung Girang</v>
      </c>
      <c r="G651" s="178" t="s">
        <v>46974</v>
      </c>
      <c r="H651" s="178" t="s">
        <v>46960</v>
      </c>
    </row>
    <row r="652" s="178" customFormat="true" ht="15" hidden="false" customHeight="false" outlineLevel="0" collapsed="false">
      <c r="A652" s="178" t="n">
        <v>28150</v>
      </c>
      <c r="B652" s="178" t="s">
        <v>46975</v>
      </c>
      <c r="C652" s="178" t="s">
        <v>46976</v>
      </c>
      <c r="D652" s="178" t="str">
        <f aca="false">IF(LEN(B652)=2,C652,"")</f>
        <v/>
      </c>
      <c r="E652" s="178" t="str">
        <f aca="false">IF(LEN(B652)=5,C652,"")</f>
        <v/>
      </c>
      <c r="F652" s="178" t="str">
        <f aca="false">IF(LEN(B652)=13,C652,"")</f>
        <v>Sukamahi</v>
      </c>
      <c r="G652" s="178" t="s">
        <v>46976</v>
      </c>
      <c r="H652" s="178" t="s">
        <v>46960</v>
      </c>
    </row>
    <row r="653" s="178" customFormat="true" ht="15" hidden="false" customHeight="false" outlineLevel="0" collapsed="false">
      <c r="A653" s="178" t="n">
        <v>28151</v>
      </c>
      <c r="B653" s="178" t="s">
        <v>46977</v>
      </c>
      <c r="C653" s="178" t="s">
        <v>46590</v>
      </c>
      <c r="D653" s="178" t="str">
        <f aca="false">IF(LEN(B653)=2,C653,"")</f>
        <v/>
      </c>
      <c r="E653" s="178" t="str">
        <f aca="false">IF(LEN(B653)=5,C653,"")</f>
        <v/>
      </c>
      <c r="F653" s="178" t="str">
        <f aca="false">IF(LEN(B653)=13,C653,"")</f>
        <v>Sukaresmi</v>
      </c>
      <c r="G653" s="178" t="s">
        <v>46590</v>
      </c>
      <c r="H653" s="178" t="s">
        <v>46960</v>
      </c>
    </row>
    <row r="654" s="178" customFormat="true" ht="15" hidden="false" customHeight="false" outlineLevel="0" collapsed="false">
      <c r="A654" s="178" t="n">
        <v>28152</v>
      </c>
      <c r="B654" s="178" t="s">
        <v>46978</v>
      </c>
      <c r="C654" s="178" t="s">
        <v>46979</v>
      </c>
      <c r="D654" s="178" t="str">
        <f aca="false">IF(LEN(B654)=2,C654,"")</f>
        <v/>
      </c>
      <c r="E654" s="178" t="str">
        <f aca="false">IF(LEN(B654)=5,C654,"")</f>
        <v/>
      </c>
      <c r="F654" s="178" t="str">
        <f aca="false">IF(LEN(B654)=13,C654,"")</f>
        <v>Pasir Angin</v>
      </c>
      <c r="G654" s="178" t="s">
        <v>46979</v>
      </c>
      <c r="H654" s="178" t="s">
        <v>46960</v>
      </c>
    </row>
    <row r="655" s="178" customFormat="true" ht="15" hidden="false" customHeight="false" outlineLevel="0" collapsed="false">
      <c r="A655" s="178" t="n">
        <v>28153</v>
      </c>
      <c r="B655" s="178" t="s">
        <v>46980</v>
      </c>
      <c r="C655" s="178" t="s">
        <v>46981</v>
      </c>
      <c r="D655" s="178" t="str">
        <f aca="false">IF(LEN(B655)=2,C655,"")</f>
        <v/>
      </c>
      <c r="E655" s="178" t="str">
        <f aca="false">IF(LEN(B655)=5,C655,"")</f>
        <v/>
      </c>
      <c r="F655" s="178" t="str">
        <f aca="false">IF(LEN(B655)=13,C655,"")</f>
        <v/>
      </c>
      <c r="H655" s="178" t="s">
        <v>46981</v>
      </c>
    </row>
    <row r="656" s="178" customFormat="true" ht="15" hidden="false" customHeight="false" outlineLevel="0" collapsed="false">
      <c r="A656" s="178" t="n">
        <v>28154</v>
      </c>
      <c r="B656" s="178" t="s">
        <v>46982</v>
      </c>
      <c r="C656" s="178" t="s">
        <v>46983</v>
      </c>
      <c r="D656" s="178" t="str">
        <f aca="false">IF(LEN(B656)=2,C656,"")</f>
        <v/>
      </c>
      <c r="E656" s="178" t="str">
        <f aca="false">IF(LEN(B656)=5,C656,"")</f>
        <v/>
      </c>
      <c r="F656" s="178" t="str">
        <f aca="false">IF(LEN(B656)=13,C656,"")</f>
        <v>Pasir Muncang</v>
      </c>
      <c r="G656" s="178" t="s">
        <v>46983</v>
      </c>
      <c r="H656" s="178" t="s">
        <v>46981</v>
      </c>
    </row>
    <row r="657" s="178" customFormat="true" ht="15" hidden="false" customHeight="false" outlineLevel="0" collapsed="false">
      <c r="A657" s="178" t="n">
        <v>28155</v>
      </c>
      <c r="B657" s="178" t="s">
        <v>46984</v>
      </c>
      <c r="C657" s="178" t="s">
        <v>46985</v>
      </c>
      <c r="D657" s="178" t="str">
        <f aca="false">IF(LEN(B657)=2,C657,"")</f>
        <v/>
      </c>
      <c r="E657" s="178" t="str">
        <f aca="false">IF(LEN(B657)=5,C657,"")</f>
        <v/>
      </c>
      <c r="F657" s="178" t="str">
        <f aca="false">IF(LEN(B657)=13,C657,"")</f>
        <v>Cimande Hilir</v>
      </c>
      <c r="G657" s="178" t="s">
        <v>46985</v>
      </c>
      <c r="H657" s="178" t="s">
        <v>46981</v>
      </c>
    </row>
    <row r="658" s="178" customFormat="true" ht="15" hidden="false" customHeight="false" outlineLevel="0" collapsed="false">
      <c r="A658" s="178" t="n">
        <v>28156</v>
      </c>
      <c r="B658" s="178" t="s">
        <v>46986</v>
      </c>
      <c r="C658" s="178" t="s">
        <v>46987</v>
      </c>
      <c r="D658" s="178" t="str">
        <f aca="false">IF(LEN(B658)=2,C658,"")</f>
        <v/>
      </c>
      <c r="E658" s="178" t="str">
        <f aca="false">IF(LEN(B658)=5,C658,"")</f>
        <v/>
      </c>
      <c r="F658" s="178" t="str">
        <f aca="false">IF(LEN(B658)=13,C658,"")</f>
        <v>Ciderum</v>
      </c>
      <c r="G658" s="178" t="s">
        <v>46987</v>
      </c>
      <c r="H658" s="178" t="s">
        <v>46981</v>
      </c>
    </row>
    <row r="659" s="178" customFormat="true" ht="15" hidden="false" customHeight="false" outlineLevel="0" collapsed="false">
      <c r="A659" s="178" t="n">
        <v>28157</v>
      </c>
      <c r="B659" s="178" t="s">
        <v>46988</v>
      </c>
      <c r="C659" s="178" t="s">
        <v>46981</v>
      </c>
      <c r="D659" s="178" t="str">
        <f aca="false">IF(LEN(B659)=2,C659,"")</f>
        <v/>
      </c>
      <c r="E659" s="178" t="str">
        <f aca="false">IF(LEN(B659)=5,C659,"")</f>
        <v/>
      </c>
      <c r="F659" s="178" t="str">
        <f aca="false">IF(LEN(B659)=13,C659,"")</f>
        <v>Caringin</v>
      </c>
      <c r="G659" s="178" t="s">
        <v>46981</v>
      </c>
      <c r="H659" s="178" t="s">
        <v>46981</v>
      </c>
    </row>
    <row r="660" s="178" customFormat="true" ht="15" hidden="false" customHeight="false" outlineLevel="0" collapsed="false">
      <c r="A660" s="178" t="n">
        <v>28158</v>
      </c>
      <c r="B660" s="178" t="s">
        <v>46989</v>
      </c>
      <c r="C660" s="178" t="s">
        <v>46990</v>
      </c>
      <c r="D660" s="178" t="str">
        <f aca="false">IF(LEN(B660)=2,C660,"")</f>
        <v/>
      </c>
      <c r="E660" s="178" t="str">
        <f aca="false">IF(LEN(B660)=5,C660,"")</f>
        <v/>
      </c>
      <c r="F660" s="178" t="str">
        <f aca="false">IF(LEN(B660)=13,C660,"")</f>
        <v>Ciherang Pondok</v>
      </c>
      <c r="G660" s="178" t="s">
        <v>46990</v>
      </c>
      <c r="H660" s="178" t="s">
        <v>46981</v>
      </c>
    </row>
    <row r="661" s="178" customFormat="true" ht="15" hidden="false" customHeight="false" outlineLevel="0" collapsed="false">
      <c r="A661" s="178" t="n">
        <v>28159</v>
      </c>
      <c r="B661" s="178" t="s">
        <v>46991</v>
      </c>
      <c r="C661" s="178" t="s">
        <v>46992</v>
      </c>
      <c r="D661" s="178" t="str">
        <f aca="false">IF(LEN(B661)=2,C661,"")</f>
        <v/>
      </c>
      <c r="E661" s="178" t="str">
        <f aca="false">IF(LEN(B661)=5,C661,"")</f>
        <v/>
      </c>
      <c r="F661" s="178" t="str">
        <f aca="false">IF(LEN(B661)=13,C661,"")</f>
        <v>Cinagara</v>
      </c>
      <c r="G661" s="178" t="s">
        <v>46992</v>
      </c>
      <c r="H661" s="178" t="s">
        <v>46981</v>
      </c>
    </row>
    <row r="662" s="178" customFormat="true" ht="15" hidden="false" customHeight="false" outlineLevel="0" collapsed="false">
      <c r="A662" s="178" t="n">
        <v>28160</v>
      </c>
      <c r="B662" s="178" t="s">
        <v>46993</v>
      </c>
      <c r="C662" s="178" t="s">
        <v>46994</v>
      </c>
      <c r="D662" s="178" t="str">
        <f aca="false">IF(LEN(B662)=2,C662,"")</f>
        <v/>
      </c>
      <c r="E662" s="178" t="str">
        <f aca="false">IF(LEN(B662)=5,C662,"")</f>
        <v/>
      </c>
      <c r="F662" s="178" t="str">
        <f aca="false">IF(LEN(B662)=13,C662,"")</f>
        <v>Cimande</v>
      </c>
      <c r="G662" s="178" t="s">
        <v>46994</v>
      </c>
      <c r="H662" s="178" t="s">
        <v>46981</v>
      </c>
    </row>
    <row r="663" s="178" customFormat="true" ht="15" hidden="false" customHeight="false" outlineLevel="0" collapsed="false">
      <c r="A663" s="178" t="n">
        <v>28161</v>
      </c>
      <c r="B663" s="178" t="s">
        <v>46995</v>
      </c>
      <c r="C663" s="178" t="s">
        <v>46996</v>
      </c>
      <c r="D663" s="178" t="str">
        <f aca="false">IF(LEN(B663)=2,C663,"")</f>
        <v/>
      </c>
      <c r="E663" s="178" t="str">
        <f aca="false">IF(LEN(B663)=5,C663,"")</f>
        <v/>
      </c>
      <c r="F663" s="178" t="str">
        <f aca="false">IF(LEN(B663)=13,C663,"")</f>
        <v>Pancawati</v>
      </c>
      <c r="G663" s="178" t="s">
        <v>46996</v>
      </c>
      <c r="H663" s="178" t="s">
        <v>46981</v>
      </c>
    </row>
    <row r="664" s="178" customFormat="true" ht="15" hidden="false" customHeight="false" outlineLevel="0" collapsed="false">
      <c r="A664" s="178" t="n">
        <v>28162</v>
      </c>
      <c r="B664" s="178" t="s">
        <v>46997</v>
      </c>
      <c r="C664" s="178" t="s">
        <v>46998</v>
      </c>
      <c r="D664" s="178" t="str">
        <f aca="false">IF(LEN(B664)=2,C664,"")</f>
        <v/>
      </c>
      <c r="E664" s="178" t="str">
        <f aca="false">IF(LEN(B664)=5,C664,"")</f>
        <v/>
      </c>
      <c r="F664" s="178" t="str">
        <f aca="false">IF(LEN(B664)=13,C664,"")</f>
        <v>Muara Jaya</v>
      </c>
      <c r="G664" s="178" t="s">
        <v>46998</v>
      </c>
      <c r="H664" s="178" t="s">
        <v>46981</v>
      </c>
    </row>
    <row r="665" s="178" customFormat="true" ht="15" hidden="false" customHeight="false" outlineLevel="0" collapsed="false">
      <c r="A665" s="178" t="n">
        <v>28163</v>
      </c>
      <c r="B665" s="178" t="s">
        <v>46999</v>
      </c>
      <c r="C665" s="178" t="s">
        <v>47000</v>
      </c>
      <c r="D665" s="178" t="str">
        <f aca="false">IF(LEN(B665)=2,C665,"")</f>
        <v/>
      </c>
      <c r="E665" s="178" t="str">
        <f aca="false">IF(LEN(B665)=5,C665,"")</f>
        <v/>
      </c>
      <c r="F665" s="178" t="str">
        <f aca="false">IF(LEN(B665)=13,C665,"")</f>
        <v>Basir Buncir</v>
      </c>
      <c r="G665" s="178" t="s">
        <v>47000</v>
      </c>
      <c r="H665" s="178" t="s">
        <v>46981</v>
      </c>
    </row>
    <row r="666" s="178" customFormat="true" ht="15" hidden="false" customHeight="false" outlineLevel="0" collapsed="false">
      <c r="A666" s="178" t="n">
        <v>28164</v>
      </c>
      <c r="B666" s="178" t="s">
        <v>47001</v>
      </c>
      <c r="C666" s="178" t="s">
        <v>47002</v>
      </c>
      <c r="D666" s="178" t="str">
        <f aca="false">IF(LEN(B666)=2,C666,"")</f>
        <v/>
      </c>
      <c r="E666" s="178" t="str">
        <f aca="false">IF(LEN(B666)=5,C666,"")</f>
        <v/>
      </c>
      <c r="F666" s="178" t="str">
        <f aca="false">IF(LEN(B666)=13,C666,"")</f>
        <v>Lemah Duhur</v>
      </c>
      <c r="G666" s="178" t="s">
        <v>47002</v>
      </c>
      <c r="H666" s="178" t="s">
        <v>46981</v>
      </c>
    </row>
    <row r="667" s="178" customFormat="true" ht="15" hidden="false" customHeight="false" outlineLevel="0" collapsed="false">
      <c r="A667" s="178" t="n">
        <v>28165</v>
      </c>
      <c r="B667" s="178" t="s">
        <v>47003</v>
      </c>
      <c r="C667" s="178" t="s">
        <v>46454</v>
      </c>
      <c r="D667" s="178" t="str">
        <f aca="false">IF(LEN(B667)=2,C667,"")</f>
        <v/>
      </c>
      <c r="E667" s="178" t="str">
        <f aca="false">IF(LEN(B667)=5,C667,"")</f>
        <v/>
      </c>
      <c r="F667" s="178" t="str">
        <f aca="false">IF(LEN(B667)=13,C667,"")</f>
        <v>Tangkil</v>
      </c>
      <c r="G667" s="178" t="s">
        <v>46454</v>
      </c>
      <c r="H667" s="178" t="s">
        <v>46981</v>
      </c>
    </row>
    <row r="668" s="178" customFormat="true" ht="15" hidden="false" customHeight="false" outlineLevel="0" collapsed="false">
      <c r="A668" s="178" t="n">
        <v>28166</v>
      </c>
      <c r="B668" s="178" t="s">
        <v>47004</v>
      </c>
      <c r="C668" s="178" t="s">
        <v>47005</v>
      </c>
      <c r="D668" s="178" t="str">
        <f aca="false">IF(LEN(B668)=2,C668,"")</f>
        <v/>
      </c>
      <c r="E668" s="178" t="str">
        <f aca="false">IF(LEN(B668)=5,C668,"")</f>
        <v/>
      </c>
      <c r="F668" s="178" t="str">
        <f aca="false">IF(LEN(B668)=13,C668,"")</f>
        <v/>
      </c>
      <c r="H668" s="178" t="s">
        <v>47005</v>
      </c>
    </row>
    <row r="669" s="178" customFormat="true" ht="15" hidden="false" customHeight="false" outlineLevel="0" collapsed="false">
      <c r="A669" s="178" t="n">
        <v>28167</v>
      </c>
      <c r="B669" s="178" t="s">
        <v>47006</v>
      </c>
      <c r="C669" s="178" t="s">
        <v>47005</v>
      </c>
      <c r="D669" s="178" t="str">
        <f aca="false">IF(LEN(B669)=2,C669,"")</f>
        <v/>
      </c>
      <c r="E669" s="178" t="str">
        <f aca="false">IF(LEN(B669)=5,C669,"")</f>
        <v/>
      </c>
      <c r="F669" s="178" t="str">
        <f aca="false">IF(LEN(B669)=13,C669,"")</f>
        <v>Cijeruk</v>
      </c>
      <c r="G669" s="178" t="s">
        <v>47005</v>
      </c>
      <c r="H669" s="178" t="s">
        <v>47005</v>
      </c>
    </row>
    <row r="670" s="178" customFormat="true" ht="15" hidden="false" customHeight="false" outlineLevel="0" collapsed="false">
      <c r="A670" s="178" t="n">
        <v>28168</v>
      </c>
      <c r="B670" s="178" t="s">
        <v>47007</v>
      </c>
      <c r="C670" s="178" t="s">
        <v>47008</v>
      </c>
      <c r="D670" s="178" t="str">
        <f aca="false">IF(LEN(B670)=2,C670,"")</f>
        <v/>
      </c>
      <c r="E670" s="178" t="str">
        <f aca="false">IF(LEN(B670)=5,C670,"")</f>
        <v/>
      </c>
      <c r="F670" s="178" t="str">
        <f aca="false">IF(LEN(B670)=13,C670,"")</f>
        <v>Cipelang</v>
      </c>
      <c r="G670" s="178" t="s">
        <v>47008</v>
      </c>
      <c r="H670" s="178" t="s">
        <v>47005</v>
      </c>
    </row>
    <row r="671" s="178" customFormat="true" ht="15" hidden="false" customHeight="false" outlineLevel="0" collapsed="false">
      <c r="A671" s="178" t="n">
        <v>28169</v>
      </c>
      <c r="B671" s="178" t="s">
        <v>47009</v>
      </c>
      <c r="C671" s="178" t="s">
        <v>47010</v>
      </c>
      <c r="D671" s="178" t="str">
        <f aca="false">IF(LEN(B671)=2,C671,"")</f>
        <v/>
      </c>
      <c r="E671" s="178" t="str">
        <f aca="false">IF(LEN(B671)=5,C671,"")</f>
        <v/>
      </c>
      <c r="F671" s="178" t="str">
        <f aca="false">IF(LEN(B671)=13,C671,"")</f>
        <v>Warung Menteng</v>
      </c>
      <c r="G671" s="178" t="s">
        <v>47010</v>
      </c>
      <c r="H671" s="178" t="s">
        <v>47005</v>
      </c>
    </row>
    <row r="672" s="178" customFormat="true" ht="15" hidden="false" customHeight="false" outlineLevel="0" collapsed="false">
      <c r="A672" s="178" t="n">
        <v>28170</v>
      </c>
      <c r="B672" s="178" t="s">
        <v>47011</v>
      </c>
      <c r="C672" s="178" t="s">
        <v>47012</v>
      </c>
      <c r="D672" s="178" t="str">
        <f aca="false">IF(LEN(B672)=2,C672,"")</f>
        <v/>
      </c>
      <c r="E672" s="178" t="str">
        <f aca="false">IF(LEN(B672)=5,C672,"")</f>
        <v/>
      </c>
      <c r="F672" s="178" t="str">
        <f aca="false">IF(LEN(B672)=13,C672,"")</f>
        <v>Tajur Halang</v>
      </c>
      <c r="G672" s="178" t="s">
        <v>47012</v>
      </c>
      <c r="H672" s="178" t="s">
        <v>47005</v>
      </c>
    </row>
    <row r="673" s="178" customFormat="true" ht="15" hidden="false" customHeight="false" outlineLevel="0" collapsed="false">
      <c r="A673" s="178" t="n">
        <v>28171</v>
      </c>
      <c r="B673" s="178" t="s">
        <v>47013</v>
      </c>
      <c r="C673" s="178" t="s">
        <v>47014</v>
      </c>
      <c r="D673" s="178" t="str">
        <f aca="false">IF(LEN(B673)=2,C673,"")</f>
        <v/>
      </c>
      <c r="E673" s="178" t="str">
        <f aca="false">IF(LEN(B673)=5,C673,"")</f>
        <v/>
      </c>
      <c r="F673" s="178" t="str">
        <f aca="false">IF(LEN(B673)=13,C673,"")</f>
        <v>Cipicung</v>
      </c>
      <c r="G673" s="178" t="s">
        <v>47014</v>
      </c>
      <c r="H673" s="178" t="s">
        <v>47005</v>
      </c>
    </row>
    <row r="674" s="178" customFormat="true" ht="15" hidden="false" customHeight="false" outlineLevel="0" collapsed="false">
      <c r="A674" s="178" t="n">
        <v>28172</v>
      </c>
      <c r="B674" s="178" t="s">
        <v>47015</v>
      </c>
      <c r="C674" s="178" t="s">
        <v>47016</v>
      </c>
      <c r="D674" s="178" t="str">
        <f aca="false">IF(LEN(B674)=2,C674,"")</f>
        <v/>
      </c>
      <c r="E674" s="178" t="str">
        <f aca="false">IF(LEN(B674)=5,C674,"")</f>
        <v/>
      </c>
      <c r="F674" s="178" t="str">
        <f aca="false">IF(LEN(B674)=13,C674,"")</f>
        <v>Cibalung</v>
      </c>
      <c r="G674" s="178" t="s">
        <v>47016</v>
      </c>
      <c r="H674" s="178" t="s">
        <v>47005</v>
      </c>
    </row>
    <row r="675" s="178" customFormat="true" ht="15" hidden="false" customHeight="false" outlineLevel="0" collapsed="false">
      <c r="A675" s="178" t="n">
        <v>28173</v>
      </c>
      <c r="B675" s="178" t="s">
        <v>47017</v>
      </c>
      <c r="C675" s="178" t="s">
        <v>46594</v>
      </c>
      <c r="D675" s="178" t="str">
        <f aca="false">IF(LEN(B675)=2,C675,"")</f>
        <v/>
      </c>
      <c r="E675" s="178" t="str">
        <f aca="false">IF(LEN(B675)=5,C675,"")</f>
        <v/>
      </c>
      <c r="F675" s="178" t="str">
        <f aca="false">IF(LEN(B675)=13,C675,"")</f>
        <v>Sukaharja</v>
      </c>
      <c r="G675" s="178" t="s">
        <v>46594</v>
      </c>
      <c r="H675" s="178" t="s">
        <v>47005</v>
      </c>
    </row>
    <row r="676" s="178" customFormat="true" ht="15" hidden="false" customHeight="false" outlineLevel="0" collapsed="false">
      <c r="A676" s="178" t="n">
        <v>28174</v>
      </c>
      <c r="B676" s="178" t="s">
        <v>47018</v>
      </c>
      <c r="C676" s="178" t="s">
        <v>47019</v>
      </c>
      <c r="D676" s="178" t="str">
        <f aca="false">IF(LEN(B676)=2,C676,"")</f>
        <v/>
      </c>
      <c r="E676" s="178" t="str">
        <f aca="false">IF(LEN(B676)=5,C676,"")</f>
        <v/>
      </c>
      <c r="F676" s="178" t="str">
        <f aca="false">IF(LEN(B676)=13,C676,"")</f>
        <v>Palasari</v>
      </c>
      <c r="G676" s="178" t="s">
        <v>47019</v>
      </c>
      <c r="H676" s="178" t="s">
        <v>47005</v>
      </c>
    </row>
    <row r="677" s="178" customFormat="true" ht="15" hidden="false" customHeight="false" outlineLevel="0" collapsed="false">
      <c r="A677" s="178" t="n">
        <v>28175</v>
      </c>
      <c r="B677" s="178" t="s">
        <v>47020</v>
      </c>
      <c r="C677" s="178" t="s">
        <v>47021</v>
      </c>
      <c r="D677" s="178" t="str">
        <f aca="false">IF(LEN(B677)=2,C677,"")</f>
        <v/>
      </c>
      <c r="E677" s="178" t="str">
        <f aca="false">IF(LEN(B677)=5,C677,"")</f>
        <v/>
      </c>
      <c r="F677" s="178" t="str">
        <f aca="false">IF(LEN(B677)=13,C677,"")</f>
        <v>Tanjungsari</v>
      </c>
      <c r="G677" s="178" t="s">
        <v>47021</v>
      </c>
      <c r="H677" s="178" t="s">
        <v>47005</v>
      </c>
    </row>
    <row r="678" s="178" customFormat="true" ht="15" hidden="false" customHeight="false" outlineLevel="0" collapsed="false">
      <c r="A678" s="178" t="n">
        <v>28176</v>
      </c>
      <c r="B678" s="178" t="s">
        <v>47022</v>
      </c>
      <c r="C678" s="178" t="s">
        <v>19286</v>
      </c>
      <c r="D678" s="178" t="str">
        <f aca="false">IF(LEN(B678)=2,C678,"")</f>
        <v/>
      </c>
      <c r="E678" s="178" t="str">
        <f aca="false">IF(LEN(B678)=5,C678,"")</f>
        <v/>
      </c>
      <c r="F678" s="178" t="str">
        <f aca="false">IF(LEN(B678)=13,C678,"")</f>
        <v/>
      </c>
      <c r="H678" s="178" t="s">
        <v>19286</v>
      </c>
    </row>
    <row r="679" s="178" customFormat="true" ht="15" hidden="false" customHeight="false" outlineLevel="0" collapsed="false">
      <c r="A679" s="178" t="n">
        <v>28177</v>
      </c>
      <c r="B679" s="178" t="s">
        <v>47023</v>
      </c>
      <c r="C679" s="178" t="s">
        <v>47024</v>
      </c>
      <c r="D679" s="178" t="str">
        <f aca="false">IF(LEN(B679)=2,C679,"")</f>
        <v/>
      </c>
      <c r="E679" s="178" t="str">
        <f aca="false">IF(LEN(B679)=5,C679,"")</f>
        <v/>
      </c>
      <c r="F679" s="178" t="str">
        <f aca="false">IF(LEN(B679)=13,C679,"")</f>
        <v>Padasuka</v>
      </c>
      <c r="G679" s="178" t="s">
        <v>47024</v>
      </c>
      <c r="H679" s="178" t="s">
        <v>19286</v>
      </c>
    </row>
    <row r="680" s="178" customFormat="true" ht="15" hidden="false" customHeight="false" outlineLevel="0" collapsed="false">
      <c r="A680" s="178" t="n">
        <v>28178</v>
      </c>
      <c r="B680" s="178" t="s">
        <v>47025</v>
      </c>
      <c r="C680" s="178" t="s">
        <v>46797</v>
      </c>
      <c r="D680" s="178" t="str">
        <f aca="false">IF(LEN(B680)=2,C680,"")</f>
        <v/>
      </c>
      <c r="E680" s="178" t="str">
        <f aca="false">IF(LEN(B680)=5,C680,"")</f>
        <v/>
      </c>
      <c r="F680" s="178" t="str">
        <f aca="false">IF(LEN(B680)=13,C680,"")</f>
        <v>Mekarjaya</v>
      </c>
      <c r="G680" s="178" t="s">
        <v>46797</v>
      </c>
      <c r="H680" s="178" t="s">
        <v>19286</v>
      </c>
    </row>
    <row r="681" s="178" customFormat="true" ht="15" hidden="false" customHeight="false" outlineLevel="0" collapsed="false">
      <c r="A681" s="178" t="n">
        <v>28179</v>
      </c>
      <c r="B681" s="178" t="s">
        <v>47026</v>
      </c>
      <c r="C681" s="178" t="s">
        <v>46594</v>
      </c>
      <c r="D681" s="178" t="str">
        <f aca="false">IF(LEN(B681)=2,C681,"")</f>
        <v/>
      </c>
      <c r="E681" s="178" t="str">
        <f aca="false">IF(LEN(B681)=5,C681,"")</f>
        <v/>
      </c>
      <c r="F681" s="178" t="str">
        <f aca="false">IF(LEN(B681)=13,C681,"")</f>
        <v>Sukaharja</v>
      </c>
      <c r="G681" s="178" t="s">
        <v>46594</v>
      </c>
      <c r="H681" s="178" t="s">
        <v>19286</v>
      </c>
    </row>
    <row r="682" s="178" customFormat="true" ht="15" hidden="false" customHeight="false" outlineLevel="0" collapsed="false">
      <c r="A682" s="178" t="n">
        <v>28180</v>
      </c>
      <c r="B682" s="178" t="s">
        <v>47027</v>
      </c>
      <c r="C682" s="178" t="s">
        <v>47028</v>
      </c>
      <c r="D682" s="178" t="str">
        <f aca="false">IF(LEN(B682)=2,C682,"")</f>
        <v/>
      </c>
      <c r="E682" s="178" t="str">
        <f aca="false">IF(LEN(B682)=5,C682,"")</f>
        <v/>
      </c>
      <c r="F682" s="178" t="str">
        <f aca="false">IF(LEN(B682)=13,C682,"")</f>
        <v>Parakan</v>
      </c>
      <c r="G682" s="178" t="s">
        <v>47028</v>
      </c>
      <c r="H682" s="178" t="s">
        <v>19286</v>
      </c>
    </row>
    <row r="683" s="178" customFormat="true" ht="15" hidden="false" customHeight="false" outlineLevel="0" collapsed="false">
      <c r="A683" s="178" t="n">
        <v>28181</v>
      </c>
      <c r="B683" s="178" t="s">
        <v>47029</v>
      </c>
      <c r="C683" s="178" t="s">
        <v>19286</v>
      </c>
      <c r="D683" s="178" t="str">
        <f aca="false">IF(LEN(B683)=2,C683,"")</f>
        <v/>
      </c>
      <c r="E683" s="178" t="str">
        <f aca="false">IF(LEN(B683)=5,C683,"")</f>
        <v/>
      </c>
      <c r="F683" s="178" t="str">
        <f aca="false">IF(LEN(B683)=13,C683,"")</f>
        <v>Ciomas</v>
      </c>
      <c r="G683" s="178" t="s">
        <v>19286</v>
      </c>
      <c r="H683" s="178" t="s">
        <v>19286</v>
      </c>
    </row>
    <row r="684" s="178" customFormat="true" ht="15" hidden="false" customHeight="false" outlineLevel="0" collapsed="false">
      <c r="A684" s="178" t="n">
        <v>28182</v>
      </c>
      <c r="B684" s="178" t="s">
        <v>47030</v>
      </c>
      <c r="C684" s="178" t="s">
        <v>47031</v>
      </c>
      <c r="D684" s="178" t="str">
        <f aca="false">IF(LEN(B684)=2,C684,"")</f>
        <v/>
      </c>
      <c r="E684" s="178" t="str">
        <f aca="false">IF(LEN(B684)=5,C684,"")</f>
        <v/>
      </c>
      <c r="F684" s="178" t="str">
        <f aca="false">IF(LEN(B684)=13,C684,"")</f>
        <v>Pagelaran</v>
      </c>
      <c r="G684" s="178" t="s">
        <v>47031</v>
      </c>
      <c r="H684" s="178" t="s">
        <v>19286</v>
      </c>
    </row>
    <row r="685" s="178" customFormat="true" ht="15" hidden="false" customHeight="false" outlineLevel="0" collapsed="false">
      <c r="A685" s="178" t="n">
        <v>28183</v>
      </c>
      <c r="B685" s="178" t="s">
        <v>47032</v>
      </c>
      <c r="C685" s="178" t="s">
        <v>46579</v>
      </c>
      <c r="D685" s="178" t="str">
        <f aca="false">IF(LEN(B685)=2,C685,"")</f>
        <v/>
      </c>
      <c r="E685" s="178" t="str">
        <f aca="false">IF(LEN(B685)=5,C685,"")</f>
        <v/>
      </c>
      <c r="F685" s="178" t="str">
        <f aca="false">IF(LEN(B685)=13,C685,"")</f>
        <v>Sukamakmur</v>
      </c>
      <c r="G685" s="178" t="s">
        <v>46579</v>
      </c>
      <c r="H685" s="178" t="s">
        <v>19286</v>
      </c>
    </row>
    <row r="686" s="178" customFormat="true" ht="15" hidden="false" customHeight="false" outlineLevel="0" collapsed="false">
      <c r="A686" s="178" t="n">
        <v>28184</v>
      </c>
      <c r="B686" s="178" t="s">
        <v>47033</v>
      </c>
      <c r="C686" s="178" t="s">
        <v>47034</v>
      </c>
      <c r="D686" s="178" t="str">
        <f aca="false">IF(LEN(B686)=2,C686,"")</f>
        <v/>
      </c>
      <c r="E686" s="178" t="str">
        <f aca="false">IF(LEN(B686)=5,C686,"")</f>
        <v/>
      </c>
      <c r="F686" s="178" t="str">
        <f aca="false">IF(LEN(B686)=13,C686,"")</f>
        <v>Ciapus</v>
      </c>
      <c r="G686" s="178" t="s">
        <v>47034</v>
      </c>
      <c r="H686" s="178" t="s">
        <v>19286</v>
      </c>
    </row>
    <row r="687" s="178" customFormat="true" ht="15" hidden="false" customHeight="false" outlineLevel="0" collapsed="false">
      <c r="A687" s="178" t="n">
        <v>28185</v>
      </c>
      <c r="B687" s="178" t="s">
        <v>47035</v>
      </c>
      <c r="C687" s="178" t="s">
        <v>47036</v>
      </c>
      <c r="D687" s="178" t="str">
        <f aca="false">IF(LEN(B687)=2,C687,"")</f>
        <v/>
      </c>
      <c r="E687" s="178" t="str">
        <f aca="false">IF(LEN(B687)=5,C687,"")</f>
        <v/>
      </c>
      <c r="F687" s="178" t="str">
        <f aca="false">IF(LEN(B687)=13,C687,"")</f>
        <v>Kota Batu</v>
      </c>
      <c r="G687" s="178" t="s">
        <v>47036</v>
      </c>
      <c r="H687" s="178" t="s">
        <v>19286</v>
      </c>
    </row>
    <row r="688" s="178" customFormat="true" ht="15" hidden="false" customHeight="false" outlineLevel="0" collapsed="false">
      <c r="A688" s="178" t="n">
        <v>28186</v>
      </c>
      <c r="B688" s="178" t="s">
        <v>47037</v>
      </c>
      <c r="C688" s="178" t="s">
        <v>47038</v>
      </c>
      <c r="D688" s="178" t="str">
        <f aca="false">IF(LEN(B688)=2,C688,"")</f>
        <v/>
      </c>
      <c r="E688" s="178" t="str">
        <f aca="false">IF(LEN(B688)=5,C688,"")</f>
        <v/>
      </c>
      <c r="F688" s="178" t="str">
        <f aca="false">IF(LEN(B688)=13,C688,"")</f>
        <v>Laladon</v>
      </c>
      <c r="G688" s="178" t="s">
        <v>47038</v>
      </c>
      <c r="H688" s="178" t="s">
        <v>19286</v>
      </c>
    </row>
    <row r="689" s="178" customFormat="true" ht="15" hidden="false" customHeight="false" outlineLevel="0" collapsed="false">
      <c r="A689" s="178" t="n">
        <v>28187</v>
      </c>
      <c r="B689" s="178" t="s">
        <v>47039</v>
      </c>
      <c r="C689" s="178" t="s">
        <v>47040</v>
      </c>
      <c r="D689" s="178" t="str">
        <f aca="false">IF(LEN(B689)=2,C689,"")</f>
        <v/>
      </c>
      <c r="E689" s="178" t="str">
        <f aca="false">IF(LEN(B689)=5,C689,"")</f>
        <v/>
      </c>
      <c r="F689" s="178" t="str">
        <f aca="false">IF(LEN(B689)=13,C689,"")</f>
        <v>Ciomas Rahayu</v>
      </c>
      <c r="G689" s="178" t="s">
        <v>47040</v>
      </c>
      <c r="H689" s="178" t="s">
        <v>19286</v>
      </c>
    </row>
    <row r="690" s="178" customFormat="true" ht="15" hidden="false" customHeight="false" outlineLevel="0" collapsed="false">
      <c r="A690" s="178" t="n">
        <v>28188</v>
      </c>
      <c r="B690" s="178" t="s">
        <v>47041</v>
      </c>
      <c r="C690" s="178" t="s">
        <v>47042</v>
      </c>
      <c r="D690" s="178" t="str">
        <f aca="false">IF(LEN(B690)=2,C690,"")</f>
        <v/>
      </c>
      <c r="E690" s="178" t="str">
        <f aca="false">IF(LEN(B690)=5,C690,"")</f>
        <v/>
      </c>
      <c r="F690" s="178" t="str">
        <f aca="false">IF(LEN(B690)=13,C690,"")</f>
        <v/>
      </c>
      <c r="H690" s="178" t="s">
        <v>47042</v>
      </c>
    </row>
    <row r="691" s="178" customFormat="true" ht="15" hidden="false" customHeight="false" outlineLevel="0" collapsed="false">
      <c r="A691" s="178" t="n">
        <v>28189</v>
      </c>
      <c r="B691" s="178" t="s">
        <v>47043</v>
      </c>
      <c r="C691" s="178" t="s">
        <v>46584</v>
      </c>
      <c r="D691" s="178" t="str">
        <f aca="false">IF(LEN(B691)=2,C691,"")</f>
        <v/>
      </c>
      <c r="E691" s="178" t="str">
        <f aca="false">IF(LEN(B691)=5,C691,"")</f>
        <v/>
      </c>
      <c r="F691" s="178" t="str">
        <f aca="false">IF(LEN(B691)=13,C691,"")</f>
        <v>Sukadamai</v>
      </c>
      <c r="G691" s="178" t="s">
        <v>46584</v>
      </c>
      <c r="H691" s="178" t="s">
        <v>47042</v>
      </c>
    </row>
    <row r="692" s="178" customFormat="true" ht="15" hidden="false" customHeight="false" outlineLevel="0" collapsed="false">
      <c r="A692" s="178" t="n">
        <v>28190</v>
      </c>
      <c r="B692" s="178" t="s">
        <v>47044</v>
      </c>
      <c r="C692" s="178" t="s">
        <v>47045</v>
      </c>
      <c r="D692" s="178" t="str">
        <f aca="false">IF(LEN(B692)=2,C692,"")</f>
        <v/>
      </c>
      <c r="E692" s="178" t="str">
        <f aca="false">IF(LEN(B692)=5,C692,"")</f>
        <v/>
      </c>
      <c r="F692" s="178" t="str">
        <f aca="false">IF(LEN(B692)=13,C692,"")</f>
        <v>Ciherang</v>
      </c>
      <c r="G692" s="178" t="s">
        <v>47045</v>
      </c>
      <c r="H692" s="178" t="s">
        <v>47042</v>
      </c>
    </row>
    <row r="693" s="178" customFormat="true" ht="15" hidden="false" customHeight="false" outlineLevel="0" collapsed="false">
      <c r="A693" s="178" t="n">
        <v>28191</v>
      </c>
      <c r="B693" s="178" t="s">
        <v>47046</v>
      </c>
      <c r="C693" s="178" t="s">
        <v>47047</v>
      </c>
      <c r="D693" s="178" t="str">
        <f aca="false">IF(LEN(B693)=2,C693,"")</f>
        <v/>
      </c>
      <c r="E693" s="178" t="str">
        <f aca="false">IF(LEN(B693)=5,C693,"")</f>
        <v/>
      </c>
      <c r="F693" s="178" t="str">
        <f aca="false">IF(LEN(B693)=13,C693,"")</f>
        <v>Sinarsari</v>
      </c>
      <c r="G693" s="178" t="s">
        <v>47047</v>
      </c>
      <c r="H693" s="178" t="s">
        <v>47042</v>
      </c>
    </row>
    <row r="694" s="178" customFormat="true" ht="15" hidden="false" customHeight="false" outlineLevel="0" collapsed="false">
      <c r="A694" s="178" t="n">
        <v>28192</v>
      </c>
      <c r="B694" s="178" t="s">
        <v>47048</v>
      </c>
      <c r="C694" s="178" t="s">
        <v>47049</v>
      </c>
      <c r="D694" s="178" t="str">
        <f aca="false">IF(LEN(B694)=2,C694,"")</f>
        <v/>
      </c>
      <c r="E694" s="178" t="str">
        <f aca="false">IF(LEN(B694)=5,C694,"")</f>
        <v/>
      </c>
      <c r="F694" s="178" t="str">
        <f aca="false">IF(LEN(B694)=13,C694,"")</f>
        <v>Sukawening</v>
      </c>
      <c r="G694" s="178" t="s">
        <v>47049</v>
      </c>
      <c r="H694" s="178" t="s">
        <v>47042</v>
      </c>
    </row>
    <row r="695" s="178" customFormat="true" ht="15" hidden="false" customHeight="false" outlineLevel="0" collapsed="false">
      <c r="A695" s="178" t="n">
        <v>28193</v>
      </c>
      <c r="B695" s="178" t="s">
        <v>47050</v>
      </c>
      <c r="C695" s="178" t="s">
        <v>47051</v>
      </c>
      <c r="D695" s="178" t="str">
        <f aca="false">IF(LEN(B695)=2,C695,"")</f>
        <v/>
      </c>
      <c r="E695" s="178" t="str">
        <f aca="false">IF(LEN(B695)=5,C695,"")</f>
        <v/>
      </c>
      <c r="F695" s="178" t="str">
        <f aca="false">IF(LEN(B695)=13,C695,"")</f>
        <v>Petir</v>
      </c>
      <c r="G695" s="178" t="s">
        <v>47051</v>
      </c>
      <c r="H695" s="178" t="s">
        <v>47042</v>
      </c>
    </row>
    <row r="696" s="178" customFormat="true" ht="15" hidden="false" customHeight="false" outlineLevel="0" collapsed="false">
      <c r="A696" s="178" t="n">
        <v>28194</v>
      </c>
      <c r="B696" s="178" t="s">
        <v>47052</v>
      </c>
      <c r="C696" s="178" t="s">
        <v>47053</v>
      </c>
      <c r="D696" s="178" t="str">
        <f aca="false">IF(LEN(B696)=2,C696,"")</f>
        <v/>
      </c>
      <c r="E696" s="178" t="str">
        <f aca="false">IF(LEN(B696)=5,C696,"")</f>
        <v/>
      </c>
      <c r="F696" s="178" t="str">
        <f aca="false">IF(LEN(B696)=13,C696,"")</f>
        <v>Purwasari</v>
      </c>
      <c r="G696" s="178" t="s">
        <v>47053</v>
      </c>
      <c r="H696" s="178" t="s">
        <v>47042</v>
      </c>
    </row>
    <row r="697" s="178" customFormat="true" ht="15" hidden="false" customHeight="false" outlineLevel="0" collapsed="false">
      <c r="A697" s="178" t="n">
        <v>28195</v>
      </c>
      <c r="B697" s="178" t="s">
        <v>47054</v>
      </c>
      <c r="C697" s="178" t="s">
        <v>47055</v>
      </c>
      <c r="D697" s="178" t="str">
        <f aca="false">IF(LEN(B697)=2,C697,"")</f>
        <v/>
      </c>
      <c r="E697" s="178" t="str">
        <f aca="false">IF(LEN(B697)=5,C697,"")</f>
        <v/>
      </c>
      <c r="F697" s="178" t="str">
        <f aca="false">IF(LEN(B697)=13,C697,"")</f>
        <v>Cikarawang</v>
      </c>
      <c r="G697" s="178" t="s">
        <v>47055</v>
      </c>
      <c r="H697" s="178" t="s">
        <v>47042</v>
      </c>
    </row>
    <row r="698" s="178" customFormat="true" ht="15" hidden="false" customHeight="false" outlineLevel="0" collapsed="false">
      <c r="A698" s="178" t="n">
        <v>28196</v>
      </c>
      <c r="B698" s="178" t="s">
        <v>47056</v>
      </c>
      <c r="C698" s="178" t="s">
        <v>46907</v>
      </c>
      <c r="D698" s="178" t="str">
        <f aca="false">IF(LEN(B698)=2,C698,"")</f>
        <v/>
      </c>
      <c r="E698" s="178" t="str">
        <f aca="false">IF(LEN(B698)=5,C698,"")</f>
        <v/>
      </c>
      <c r="F698" s="178" t="str">
        <f aca="false">IF(LEN(B698)=13,C698,"")</f>
        <v>Babakan</v>
      </c>
      <c r="G698" s="178" t="s">
        <v>46907</v>
      </c>
      <c r="H698" s="178" t="s">
        <v>47042</v>
      </c>
    </row>
    <row r="699" s="178" customFormat="true" ht="15" hidden="false" customHeight="false" outlineLevel="0" collapsed="false">
      <c r="A699" s="178" t="n">
        <v>28197</v>
      </c>
      <c r="B699" s="178" t="s">
        <v>47057</v>
      </c>
      <c r="C699" s="178" t="s">
        <v>47042</v>
      </c>
      <c r="D699" s="178" t="str">
        <f aca="false">IF(LEN(B699)=2,C699,"")</f>
        <v/>
      </c>
      <c r="E699" s="178" t="str">
        <f aca="false">IF(LEN(B699)=5,C699,"")</f>
        <v/>
      </c>
      <c r="F699" s="178" t="str">
        <f aca="false">IF(LEN(B699)=13,C699,"")</f>
        <v>Dramaga</v>
      </c>
      <c r="G699" s="178" t="s">
        <v>47042</v>
      </c>
      <c r="H699" s="178" t="s">
        <v>47042</v>
      </c>
    </row>
    <row r="700" s="178" customFormat="true" ht="15" hidden="false" customHeight="false" outlineLevel="0" collapsed="false">
      <c r="A700" s="178" t="n">
        <v>28198</v>
      </c>
      <c r="B700" s="178" t="s">
        <v>47058</v>
      </c>
      <c r="C700" s="178" t="s">
        <v>46825</v>
      </c>
      <c r="D700" s="178" t="str">
        <f aca="false">IF(LEN(B700)=2,C700,"")</f>
        <v/>
      </c>
      <c r="E700" s="178" t="str">
        <f aca="false">IF(LEN(B700)=5,C700,"")</f>
        <v/>
      </c>
      <c r="F700" s="178" t="str">
        <f aca="false">IF(LEN(B700)=13,C700,"")</f>
        <v>Neglasari</v>
      </c>
      <c r="G700" s="178" t="s">
        <v>46825</v>
      </c>
      <c r="H700" s="178" t="s">
        <v>47042</v>
      </c>
    </row>
    <row r="701" s="178" customFormat="true" ht="15" hidden="false" customHeight="false" outlineLevel="0" collapsed="false">
      <c r="A701" s="178" t="n">
        <v>28199</v>
      </c>
      <c r="B701" s="178" t="s">
        <v>47059</v>
      </c>
      <c r="C701" s="178" t="s">
        <v>46791</v>
      </c>
      <c r="D701" s="178" t="str">
        <f aca="false">IF(LEN(B701)=2,C701,"")</f>
        <v/>
      </c>
      <c r="E701" s="178" t="str">
        <f aca="false">IF(LEN(B701)=5,C701,"")</f>
        <v/>
      </c>
      <c r="F701" s="178" t="str">
        <f aca="false">IF(LEN(B701)=13,C701,"")</f>
        <v/>
      </c>
      <c r="H701" s="178" t="s">
        <v>46791</v>
      </c>
    </row>
    <row r="702" s="178" customFormat="true" ht="15" hidden="false" customHeight="false" outlineLevel="0" collapsed="false">
      <c r="A702" s="178" t="n">
        <v>28200</v>
      </c>
      <c r="B702" s="178" t="s">
        <v>47060</v>
      </c>
      <c r="C702" s="178" t="s">
        <v>47061</v>
      </c>
      <c r="D702" s="178" t="str">
        <f aca="false">IF(LEN(B702)=2,C702,"")</f>
        <v/>
      </c>
      <c r="E702" s="178" t="str">
        <f aca="false">IF(LEN(B702)=5,C702,"")</f>
        <v/>
      </c>
      <c r="F702" s="178" t="str">
        <f aca="false">IF(LEN(B702)=13,C702,"")</f>
        <v>Sukamantri</v>
      </c>
      <c r="G702" s="178" t="s">
        <v>47061</v>
      </c>
      <c r="H702" s="178" t="s">
        <v>46791</v>
      </c>
    </row>
    <row r="703" s="178" customFormat="true" ht="15" hidden="false" customHeight="false" outlineLevel="0" collapsed="false">
      <c r="A703" s="178" t="n">
        <v>28201</v>
      </c>
      <c r="B703" s="178" t="s">
        <v>47062</v>
      </c>
      <c r="C703" s="178" t="s">
        <v>46509</v>
      </c>
      <c r="D703" s="178" t="str">
        <f aca="false">IF(LEN(B703)=2,C703,"")</f>
        <v/>
      </c>
      <c r="E703" s="178" t="str">
        <f aca="false">IF(LEN(B703)=5,C703,"")</f>
        <v/>
      </c>
      <c r="F703" s="178" t="str">
        <f aca="false">IF(LEN(B703)=13,C703,"")</f>
        <v>Sirnagalih</v>
      </c>
      <c r="G703" s="178" t="s">
        <v>46509</v>
      </c>
      <c r="H703" s="178" t="s">
        <v>46791</v>
      </c>
    </row>
    <row r="704" s="178" customFormat="true" ht="15" hidden="false" customHeight="false" outlineLevel="0" collapsed="false">
      <c r="A704" s="178" t="n">
        <v>28202</v>
      </c>
      <c r="B704" s="178" t="s">
        <v>47063</v>
      </c>
      <c r="C704" s="178" t="s">
        <v>47064</v>
      </c>
      <c r="D704" s="178" t="str">
        <f aca="false">IF(LEN(B704)=2,C704,"")</f>
        <v/>
      </c>
      <c r="E704" s="178" t="str">
        <f aca="false">IF(LEN(B704)=5,C704,"")</f>
        <v/>
      </c>
      <c r="F704" s="178" t="str">
        <f aca="false">IF(LEN(B704)=13,C704,"")</f>
        <v>Pasireurih</v>
      </c>
      <c r="G704" s="178" t="s">
        <v>47064</v>
      </c>
      <c r="H704" s="178" t="s">
        <v>46791</v>
      </c>
    </row>
    <row r="705" s="178" customFormat="true" ht="15" hidden="false" customHeight="false" outlineLevel="0" collapsed="false">
      <c r="A705" s="178" t="n">
        <v>28203</v>
      </c>
      <c r="B705" s="178" t="s">
        <v>47065</v>
      </c>
      <c r="C705" s="178" t="s">
        <v>46791</v>
      </c>
      <c r="D705" s="178" t="str">
        <f aca="false">IF(LEN(B705)=2,C705,"")</f>
        <v/>
      </c>
      <c r="E705" s="178" t="str">
        <f aca="false">IF(LEN(B705)=5,C705,"")</f>
        <v/>
      </c>
      <c r="F705" s="178" t="str">
        <f aca="false">IF(LEN(B705)=13,C705,"")</f>
        <v>Tamansari</v>
      </c>
      <c r="G705" s="178" t="s">
        <v>46791</v>
      </c>
      <c r="H705" s="178" t="s">
        <v>46791</v>
      </c>
    </row>
    <row r="706" s="178" customFormat="true" ht="15" hidden="false" customHeight="false" outlineLevel="0" collapsed="false">
      <c r="A706" s="178" t="n">
        <v>28204</v>
      </c>
      <c r="B706" s="178" t="s">
        <v>47066</v>
      </c>
      <c r="C706" s="178" t="s">
        <v>46870</v>
      </c>
      <c r="D706" s="178" t="str">
        <f aca="false">IF(LEN(B706)=2,C706,"")</f>
        <v/>
      </c>
      <c r="E706" s="178" t="str">
        <f aca="false">IF(LEN(B706)=5,C706,"")</f>
        <v/>
      </c>
      <c r="F706" s="178" t="str">
        <f aca="false">IF(LEN(B706)=13,C706,"")</f>
        <v>Sukaluyu</v>
      </c>
      <c r="G706" s="178" t="s">
        <v>46870</v>
      </c>
      <c r="H706" s="178" t="s">
        <v>46791</v>
      </c>
    </row>
    <row r="707" s="178" customFormat="true" ht="15" hidden="false" customHeight="false" outlineLevel="0" collapsed="false">
      <c r="A707" s="178" t="n">
        <v>28205</v>
      </c>
      <c r="B707" s="178" t="s">
        <v>47067</v>
      </c>
      <c r="C707" s="178" t="s">
        <v>46590</v>
      </c>
      <c r="D707" s="178" t="str">
        <f aca="false">IF(LEN(B707)=2,C707,"")</f>
        <v/>
      </c>
      <c r="E707" s="178" t="str">
        <f aca="false">IF(LEN(B707)=5,C707,"")</f>
        <v/>
      </c>
      <c r="F707" s="178" t="str">
        <f aca="false">IF(LEN(B707)=13,C707,"")</f>
        <v>Sukaresmi</v>
      </c>
      <c r="G707" s="178" t="s">
        <v>46590</v>
      </c>
      <c r="H707" s="178" t="s">
        <v>46791</v>
      </c>
    </row>
    <row r="708" s="178" customFormat="true" ht="15" hidden="false" customHeight="false" outlineLevel="0" collapsed="false">
      <c r="A708" s="178" t="n">
        <v>28206</v>
      </c>
      <c r="B708" s="178" t="s">
        <v>47068</v>
      </c>
      <c r="C708" s="178" t="s">
        <v>46529</v>
      </c>
      <c r="D708" s="178" t="str">
        <f aca="false">IF(LEN(B708)=2,C708,"")</f>
        <v/>
      </c>
      <c r="E708" s="178" t="str">
        <f aca="false">IF(LEN(B708)=5,C708,"")</f>
        <v/>
      </c>
      <c r="F708" s="178" t="str">
        <f aca="false">IF(LEN(B708)=13,C708,"")</f>
        <v>Sukajaya</v>
      </c>
      <c r="G708" s="178" t="s">
        <v>46529</v>
      </c>
      <c r="H708" s="178" t="s">
        <v>46791</v>
      </c>
    </row>
    <row r="709" s="178" customFormat="true" ht="15" hidden="false" customHeight="false" outlineLevel="0" collapsed="false">
      <c r="A709" s="178" t="n">
        <v>28207</v>
      </c>
      <c r="B709" s="178" t="s">
        <v>47069</v>
      </c>
      <c r="C709" s="178" t="s">
        <v>46573</v>
      </c>
      <c r="D709" s="178" t="str">
        <f aca="false">IF(LEN(B709)=2,C709,"")</f>
        <v/>
      </c>
      <c r="E709" s="178" t="str">
        <f aca="false">IF(LEN(B709)=5,C709,"")</f>
        <v/>
      </c>
      <c r="F709" s="178" t="str">
        <f aca="false">IF(LEN(B709)=13,C709,"")</f>
        <v>Sukajadi</v>
      </c>
      <c r="G709" s="178" t="s">
        <v>46573</v>
      </c>
      <c r="H709" s="178" t="s">
        <v>46791</v>
      </c>
    </row>
    <row r="710" s="178" customFormat="true" ht="15" hidden="false" customHeight="false" outlineLevel="0" collapsed="false">
      <c r="A710" s="178" t="n">
        <v>28208</v>
      </c>
      <c r="B710" s="178" t="s">
        <v>47070</v>
      </c>
      <c r="C710" s="178" t="s">
        <v>47071</v>
      </c>
      <c r="D710" s="178" t="str">
        <f aca="false">IF(LEN(B710)=2,C710,"")</f>
        <v/>
      </c>
      <c r="E710" s="178" t="str">
        <f aca="false">IF(LEN(B710)=5,C710,"")</f>
        <v/>
      </c>
      <c r="F710" s="178" t="str">
        <f aca="false">IF(LEN(B710)=13,C710,"")</f>
        <v/>
      </c>
      <c r="H710" s="178" t="s">
        <v>47071</v>
      </c>
    </row>
    <row r="711" s="178" customFormat="true" ht="15" hidden="false" customHeight="false" outlineLevel="0" collapsed="false">
      <c r="A711" s="178" t="n">
        <v>28209</v>
      </c>
      <c r="B711" s="178" t="s">
        <v>47072</v>
      </c>
      <c r="C711" s="178" t="s">
        <v>47071</v>
      </c>
      <c r="D711" s="178" t="str">
        <f aca="false">IF(LEN(B711)=2,C711,"")</f>
        <v/>
      </c>
      <c r="E711" s="178" t="str">
        <f aca="false">IF(LEN(B711)=5,C711,"")</f>
        <v/>
      </c>
      <c r="F711" s="178" t="str">
        <f aca="false">IF(LEN(B711)=13,C711,"")</f>
        <v>Klapanunggal</v>
      </c>
      <c r="G711" s="178" t="s">
        <v>47071</v>
      </c>
      <c r="H711" s="178" t="s">
        <v>47071</v>
      </c>
    </row>
    <row r="712" s="178" customFormat="true" ht="15" hidden="false" customHeight="false" outlineLevel="0" collapsed="false">
      <c r="A712" s="178" t="n">
        <v>28210</v>
      </c>
      <c r="B712" s="178" t="s">
        <v>47073</v>
      </c>
      <c r="C712" s="178" t="s">
        <v>46640</v>
      </c>
      <c r="D712" s="178" t="str">
        <f aca="false">IF(LEN(B712)=2,C712,"")</f>
        <v/>
      </c>
      <c r="E712" s="178" t="str">
        <f aca="false">IF(LEN(B712)=5,C712,"")</f>
        <v/>
      </c>
      <c r="F712" s="178" t="str">
        <f aca="false">IF(LEN(B712)=13,C712,"")</f>
        <v>Bojong</v>
      </c>
      <c r="G712" s="178" t="s">
        <v>46640</v>
      </c>
      <c r="H712" s="178" t="s">
        <v>47071</v>
      </c>
    </row>
    <row r="713" s="178" customFormat="true" ht="15" hidden="false" customHeight="false" outlineLevel="0" collapsed="false">
      <c r="A713" s="178" t="n">
        <v>28211</v>
      </c>
      <c r="B713" s="178" t="s">
        <v>47074</v>
      </c>
      <c r="C713" s="178" t="s">
        <v>47075</v>
      </c>
      <c r="D713" s="178" t="str">
        <f aca="false">IF(LEN(B713)=2,C713,"")</f>
        <v/>
      </c>
      <c r="E713" s="178" t="str">
        <f aca="false">IF(LEN(B713)=5,C713,"")</f>
        <v/>
      </c>
      <c r="F713" s="178" t="str">
        <f aca="false">IF(LEN(B713)=13,C713,"")</f>
        <v>Nambo</v>
      </c>
      <c r="G713" s="178" t="s">
        <v>47075</v>
      </c>
      <c r="H713" s="178" t="s">
        <v>47071</v>
      </c>
    </row>
    <row r="714" s="178" customFormat="true" ht="15" hidden="false" customHeight="false" outlineLevel="0" collapsed="false">
      <c r="A714" s="178" t="n">
        <v>28212</v>
      </c>
      <c r="B714" s="178" t="s">
        <v>47076</v>
      </c>
      <c r="C714" s="178" t="s">
        <v>47077</v>
      </c>
      <c r="D714" s="178" t="str">
        <f aca="false">IF(LEN(B714)=2,C714,"")</f>
        <v/>
      </c>
      <c r="E714" s="178" t="str">
        <f aca="false">IF(LEN(B714)=5,C714,"")</f>
        <v/>
      </c>
      <c r="F714" s="178" t="str">
        <f aca="false">IF(LEN(B714)=13,C714,"")</f>
        <v>Lulut</v>
      </c>
      <c r="G714" s="178" t="s">
        <v>47077</v>
      </c>
      <c r="H714" s="178" t="s">
        <v>47071</v>
      </c>
    </row>
    <row r="715" s="178" customFormat="true" ht="15" hidden="false" customHeight="false" outlineLevel="0" collapsed="false">
      <c r="A715" s="178" t="n">
        <v>28213</v>
      </c>
      <c r="B715" s="178" t="s">
        <v>47078</v>
      </c>
      <c r="C715" s="178" t="s">
        <v>47079</v>
      </c>
      <c r="D715" s="178" t="str">
        <f aca="false">IF(LEN(B715)=2,C715,"")</f>
        <v/>
      </c>
      <c r="E715" s="178" t="str">
        <f aca="false">IF(LEN(B715)=5,C715,"")</f>
        <v/>
      </c>
      <c r="F715" s="178" t="str">
        <f aca="false">IF(LEN(B715)=13,C715,"")</f>
        <v>Cikahuripan</v>
      </c>
      <c r="G715" s="178" t="s">
        <v>47079</v>
      </c>
      <c r="H715" s="178" t="s">
        <v>47071</v>
      </c>
    </row>
    <row r="716" s="178" customFormat="true" ht="15" hidden="false" customHeight="false" outlineLevel="0" collapsed="false">
      <c r="A716" s="178" t="n">
        <v>28214</v>
      </c>
      <c r="B716" s="178" t="s">
        <v>47080</v>
      </c>
      <c r="C716" s="178" t="s">
        <v>47081</v>
      </c>
      <c r="D716" s="178" t="str">
        <f aca="false">IF(LEN(B716)=2,C716,"")</f>
        <v/>
      </c>
      <c r="E716" s="178" t="str">
        <f aca="false">IF(LEN(B716)=5,C716,"")</f>
        <v/>
      </c>
      <c r="F716" s="178" t="str">
        <f aca="false">IF(LEN(B716)=13,C716,"")</f>
        <v>Kembang Kuning</v>
      </c>
      <c r="G716" s="178" t="s">
        <v>47081</v>
      </c>
      <c r="H716" s="178" t="s">
        <v>47071</v>
      </c>
    </row>
    <row r="717" s="178" customFormat="true" ht="15" hidden="false" customHeight="false" outlineLevel="0" collapsed="false">
      <c r="A717" s="178" t="n">
        <v>28215</v>
      </c>
      <c r="B717" s="178" t="s">
        <v>47082</v>
      </c>
      <c r="C717" s="178" t="s">
        <v>47083</v>
      </c>
      <c r="D717" s="178" t="str">
        <f aca="false">IF(LEN(B717)=2,C717,"")</f>
        <v/>
      </c>
      <c r="E717" s="178" t="str">
        <f aca="false">IF(LEN(B717)=5,C717,"")</f>
        <v/>
      </c>
      <c r="F717" s="178" t="str">
        <f aca="false">IF(LEN(B717)=13,C717,"")</f>
        <v>Bantar Jati</v>
      </c>
      <c r="G717" s="178" t="s">
        <v>47083</v>
      </c>
      <c r="H717" s="178" t="s">
        <v>47071</v>
      </c>
    </row>
    <row r="718" s="178" customFormat="true" ht="15" hidden="false" customHeight="false" outlineLevel="0" collapsed="false">
      <c r="A718" s="178" t="n">
        <v>28216</v>
      </c>
      <c r="B718" s="178" t="s">
        <v>47084</v>
      </c>
      <c r="C718" s="178" t="s">
        <v>47085</v>
      </c>
      <c r="D718" s="178" t="str">
        <f aca="false">IF(LEN(B718)=2,C718,"")</f>
        <v/>
      </c>
      <c r="E718" s="178" t="str">
        <f aca="false">IF(LEN(B718)=5,C718,"")</f>
        <v/>
      </c>
      <c r="F718" s="178" t="str">
        <f aca="false">IF(LEN(B718)=13,C718,"")</f>
        <v>Leuwikaret</v>
      </c>
      <c r="G718" s="178" t="s">
        <v>47085</v>
      </c>
      <c r="H718" s="178" t="s">
        <v>47071</v>
      </c>
    </row>
    <row r="719" s="178" customFormat="true" ht="15" hidden="false" customHeight="false" outlineLevel="0" collapsed="false">
      <c r="A719" s="178" t="n">
        <v>28217</v>
      </c>
      <c r="B719" s="178" t="s">
        <v>47086</v>
      </c>
      <c r="C719" s="178" t="s">
        <v>47087</v>
      </c>
      <c r="D719" s="178" t="str">
        <f aca="false">IF(LEN(B719)=2,C719,"")</f>
        <v/>
      </c>
      <c r="E719" s="178" t="str">
        <f aca="false">IF(LEN(B719)=5,C719,"")</f>
        <v/>
      </c>
      <c r="F719" s="178" t="str">
        <f aca="false">IF(LEN(B719)=13,C719,"")</f>
        <v>Ligarmukti</v>
      </c>
      <c r="G719" s="178" t="s">
        <v>47087</v>
      </c>
      <c r="H719" s="178" t="s">
        <v>47071</v>
      </c>
    </row>
    <row r="720" s="178" customFormat="true" ht="15" hidden="false" customHeight="false" outlineLevel="0" collapsed="false">
      <c r="A720" s="178" t="n">
        <v>28218</v>
      </c>
      <c r="B720" s="178" t="s">
        <v>47088</v>
      </c>
      <c r="C720" s="178" t="s">
        <v>47089</v>
      </c>
      <c r="D720" s="178" t="str">
        <f aca="false">IF(LEN(B720)=2,C720,"")</f>
        <v/>
      </c>
      <c r="E720" s="178" t="str">
        <f aca="false">IF(LEN(B720)=5,C720,"")</f>
        <v/>
      </c>
      <c r="F720" s="178" t="str">
        <f aca="false">IF(LEN(B720)=13,C720,"")</f>
        <v/>
      </c>
      <c r="H720" s="178" t="s">
        <v>47089</v>
      </c>
    </row>
    <row r="721" s="178" customFormat="true" ht="15" hidden="false" customHeight="false" outlineLevel="0" collapsed="false">
      <c r="A721" s="178" t="n">
        <v>28219</v>
      </c>
      <c r="B721" s="178" t="s">
        <v>47090</v>
      </c>
      <c r="C721" s="178" t="s">
        <v>47091</v>
      </c>
      <c r="D721" s="178" t="str">
        <f aca="false">IF(LEN(B721)=2,C721,"")</f>
        <v/>
      </c>
      <c r="E721" s="178" t="str">
        <f aca="false">IF(LEN(B721)=5,C721,"")</f>
        <v/>
      </c>
      <c r="F721" s="178" t="str">
        <f aca="false">IF(LEN(B721)=13,C721,"")</f>
        <v>Putat Nutug</v>
      </c>
      <c r="G721" s="178" t="s">
        <v>47091</v>
      </c>
      <c r="H721" s="178" t="s">
        <v>47089</v>
      </c>
    </row>
    <row r="722" s="178" customFormat="true" ht="15" hidden="false" customHeight="false" outlineLevel="0" collapsed="false">
      <c r="A722" s="178" t="n">
        <v>28220</v>
      </c>
      <c r="B722" s="178" t="s">
        <v>47092</v>
      </c>
      <c r="C722" s="178" t="s">
        <v>47089</v>
      </c>
      <c r="D722" s="178" t="str">
        <f aca="false">IF(LEN(B722)=2,C722,"")</f>
        <v/>
      </c>
      <c r="E722" s="178" t="str">
        <f aca="false">IF(LEN(B722)=5,C722,"")</f>
        <v/>
      </c>
      <c r="F722" s="178" t="str">
        <f aca="false">IF(LEN(B722)=13,C722,"")</f>
        <v>Ciseeng</v>
      </c>
      <c r="G722" s="178" t="s">
        <v>47089</v>
      </c>
      <c r="H722" s="178" t="s">
        <v>47089</v>
      </c>
    </row>
    <row r="723" s="178" customFormat="true" ht="15" hidden="false" customHeight="false" outlineLevel="0" collapsed="false">
      <c r="A723" s="178" t="n">
        <v>28221</v>
      </c>
      <c r="B723" s="178" t="s">
        <v>47093</v>
      </c>
      <c r="C723" s="178" t="s">
        <v>47094</v>
      </c>
      <c r="D723" s="178" t="str">
        <f aca="false">IF(LEN(B723)=2,C723,"")</f>
        <v/>
      </c>
      <c r="E723" s="178" t="str">
        <f aca="false">IF(LEN(B723)=5,C723,"")</f>
        <v/>
      </c>
      <c r="F723" s="178" t="str">
        <f aca="false">IF(LEN(B723)=13,C723,"")</f>
        <v>Parigi Mekar</v>
      </c>
      <c r="G723" s="178" t="s">
        <v>47094</v>
      </c>
      <c r="H723" s="178" t="s">
        <v>47089</v>
      </c>
    </row>
    <row r="724" s="178" customFormat="true" ht="15" hidden="false" customHeight="false" outlineLevel="0" collapsed="false">
      <c r="A724" s="178" t="n">
        <v>28222</v>
      </c>
      <c r="B724" s="178" t="s">
        <v>47095</v>
      </c>
      <c r="C724" s="178" t="s">
        <v>47096</v>
      </c>
      <c r="D724" s="178" t="str">
        <f aca="false">IF(LEN(B724)=2,C724,"")</f>
        <v/>
      </c>
      <c r="E724" s="178" t="str">
        <f aca="false">IF(LEN(B724)=5,C724,"")</f>
        <v/>
      </c>
      <c r="F724" s="178" t="str">
        <f aca="false">IF(LEN(B724)=13,C724,"")</f>
        <v>Cibentang</v>
      </c>
      <c r="G724" s="178" t="s">
        <v>47096</v>
      </c>
      <c r="H724" s="178" t="s">
        <v>47089</v>
      </c>
    </row>
    <row r="725" s="178" customFormat="true" ht="15" hidden="false" customHeight="false" outlineLevel="0" collapsed="false">
      <c r="A725" s="178" t="n">
        <v>28223</v>
      </c>
      <c r="B725" s="178" t="s">
        <v>47097</v>
      </c>
      <c r="C725" s="178" t="s">
        <v>47098</v>
      </c>
      <c r="D725" s="178" t="str">
        <f aca="false">IF(LEN(B725)=2,C725,"")</f>
        <v/>
      </c>
      <c r="E725" s="178" t="str">
        <f aca="false">IF(LEN(B725)=5,C725,"")</f>
        <v/>
      </c>
      <c r="F725" s="178" t="str">
        <f aca="false">IF(LEN(B725)=13,C725,"")</f>
        <v>Cibeuteung Udik</v>
      </c>
      <c r="G725" s="178" t="s">
        <v>47098</v>
      </c>
      <c r="H725" s="178" t="s">
        <v>47089</v>
      </c>
    </row>
    <row r="726" s="178" customFormat="true" ht="15" hidden="false" customHeight="false" outlineLevel="0" collapsed="false">
      <c r="A726" s="178" t="n">
        <v>28224</v>
      </c>
      <c r="B726" s="178" t="s">
        <v>47099</v>
      </c>
      <c r="C726" s="178" t="s">
        <v>47100</v>
      </c>
      <c r="D726" s="178" t="str">
        <f aca="false">IF(LEN(B726)=2,C726,"")</f>
        <v/>
      </c>
      <c r="E726" s="178" t="str">
        <f aca="false">IF(LEN(B726)=5,C726,"")</f>
        <v/>
      </c>
      <c r="F726" s="178" t="str">
        <f aca="false">IF(LEN(B726)=13,C726,"")</f>
        <v>Karihkil</v>
      </c>
      <c r="G726" s="178" t="s">
        <v>47100</v>
      </c>
      <c r="H726" s="178" t="s">
        <v>47089</v>
      </c>
    </row>
    <row r="727" s="178" customFormat="true" ht="15" hidden="false" customHeight="false" outlineLevel="0" collapsed="false">
      <c r="A727" s="178" t="n">
        <v>28225</v>
      </c>
      <c r="B727" s="178" t="s">
        <v>47101</v>
      </c>
      <c r="C727" s="178" t="s">
        <v>46907</v>
      </c>
      <c r="D727" s="178" t="str">
        <f aca="false">IF(LEN(B727)=2,C727,"")</f>
        <v/>
      </c>
      <c r="E727" s="178" t="str">
        <f aca="false">IF(LEN(B727)=5,C727,"")</f>
        <v/>
      </c>
      <c r="F727" s="178" t="str">
        <f aca="false">IF(LEN(B727)=13,C727,"")</f>
        <v>Babakan</v>
      </c>
      <c r="G727" s="178" t="s">
        <v>46907</v>
      </c>
      <c r="H727" s="178" t="s">
        <v>47089</v>
      </c>
    </row>
    <row r="728" s="178" customFormat="true" ht="15" hidden="false" customHeight="false" outlineLevel="0" collapsed="false">
      <c r="A728" s="178" t="n">
        <v>28226</v>
      </c>
      <c r="B728" s="178" t="s">
        <v>47102</v>
      </c>
      <c r="C728" s="178" t="s">
        <v>47103</v>
      </c>
      <c r="D728" s="178" t="str">
        <f aca="false">IF(LEN(B728)=2,C728,"")</f>
        <v/>
      </c>
      <c r="E728" s="178" t="str">
        <f aca="false">IF(LEN(B728)=5,C728,"")</f>
        <v/>
      </c>
      <c r="F728" s="178" t="str">
        <f aca="false">IF(LEN(B728)=13,C728,"")</f>
        <v>Cihoe</v>
      </c>
      <c r="G728" s="178" t="s">
        <v>47103</v>
      </c>
      <c r="H728" s="178" t="s">
        <v>47089</v>
      </c>
    </row>
    <row r="729" s="178" customFormat="true" ht="15" hidden="false" customHeight="false" outlineLevel="0" collapsed="false">
      <c r="A729" s="178" t="n">
        <v>28227</v>
      </c>
      <c r="B729" s="178" t="s">
        <v>47104</v>
      </c>
      <c r="C729" s="178" t="s">
        <v>47105</v>
      </c>
      <c r="D729" s="178" t="str">
        <f aca="false">IF(LEN(B729)=2,C729,"")</f>
        <v/>
      </c>
      <c r="E729" s="178" t="str">
        <f aca="false">IF(LEN(B729)=5,C729,"")</f>
        <v/>
      </c>
      <c r="F729" s="178" t="str">
        <f aca="false">IF(LEN(B729)=13,C729,"")</f>
        <v>Cibeuteung Muara</v>
      </c>
      <c r="G729" s="178" t="s">
        <v>47105</v>
      </c>
      <c r="H729" s="178" t="s">
        <v>47089</v>
      </c>
    </row>
    <row r="730" s="178" customFormat="true" ht="15" hidden="false" customHeight="false" outlineLevel="0" collapsed="false">
      <c r="A730" s="178" t="n">
        <v>28228</v>
      </c>
      <c r="B730" s="178" t="s">
        <v>47106</v>
      </c>
      <c r="C730" s="178" t="s">
        <v>47107</v>
      </c>
      <c r="D730" s="178" t="str">
        <f aca="false">IF(LEN(B730)=2,C730,"")</f>
        <v/>
      </c>
      <c r="E730" s="178" t="str">
        <f aca="false">IF(LEN(B730)=5,C730,"")</f>
        <v/>
      </c>
      <c r="F730" s="178" t="str">
        <f aca="false">IF(LEN(B730)=13,C730,"")</f>
        <v>Kuripan</v>
      </c>
      <c r="G730" s="178" t="s">
        <v>47107</v>
      </c>
      <c r="H730" s="178" t="s">
        <v>47089</v>
      </c>
    </row>
    <row r="731" s="178" customFormat="true" ht="15" hidden="false" customHeight="false" outlineLevel="0" collapsed="false">
      <c r="A731" s="178" t="n">
        <v>28229</v>
      </c>
      <c r="B731" s="178" t="s">
        <v>47108</v>
      </c>
      <c r="C731" s="178" t="s">
        <v>47109</v>
      </c>
      <c r="D731" s="178" t="str">
        <f aca="false">IF(LEN(B731)=2,C731,"")</f>
        <v/>
      </c>
      <c r="E731" s="178" t="str">
        <f aca="false">IF(LEN(B731)=5,C731,"")</f>
        <v/>
      </c>
      <c r="F731" s="178" t="str">
        <f aca="false">IF(LEN(B731)=13,C731,"")</f>
        <v/>
      </c>
      <c r="H731" s="178" t="s">
        <v>47109</v>
      </c>
    </row>
    <row r="732" s="178" customFormat="true" ht="15" hidden="false" customHeight="false" outlineLevel="0" collapsed="false">
      <c r="A732" s="178" t="n">
        <v>28230</v>
      </c>
      <c r="B732" s="178" t="s">
        <v>47110</v>
      </c>
      <c r="C732" s="178" t="s">
        <v>47111</v>
      </c>
      <c r="D732" s="178" t="str">
        <f aca="false">IF(LEN(B732)=2,C732,"")</f>
        <v/>
      </c>
      <c r="E732" s="178" t="str">
        <f aca="false">IF(LEN(B732)=5,C732,"")</f>
        <v/>
      </c>
      <c r="F732" s="178" t="str">
        <f aca="false">IF(LEN(B732)=13,C732,"")</f>
        <v>Bantarjaya</v>
      </c>
      <c r="G732" s="178" t="s">
        <v>47111</v>
      </c>
      <c r="H732" s="178" t="s">
        <v>47109</v>
      </c>
    </row>
    <row r="733" s="178" customFormat="true" ht="15" hidden="false" customHeight="false" outlineLevel="0" collapsed="false">
      <c r="A733" s="178" t="n">
        <v>28231</v>
      </c>
      <c r="B733" s="178" t="s">
        <v>47112</v>
      </c>
      <c r="C733" s="178" t="s">
        <v>47113</v>
      </c>
      <c r="D733" s="178" t="str">
        <f aca="false">IF(LEN(B733)=2,C733,"")</f>
        <v/>
      </c>
      <c r="E733" s="178" t="str">
        <f aca="false">IF(LEN(B733)=5,C733,"")</f>
        <v/>
      </c>
      <c r="F733" s="178" t="str">
        <f aca="false">IF(LEN(B733)=13,C733,"")</f>
        <v>Bantarsari</v>
      </c>
      <c r="G733" s="178" t="s">
        <v>47113</v>
      </c>
      <c r="H733" s="178" t="s">
        <v>47109</v>
      </c>
    </row>
    <row r="734" s="178" customFormat="true" ht="15" hidden="false" customHeight="false" outlineLevel="0" collapsed="false">
      <c r="A734" s="178" t="n">
        <v>28232</v>
      </c>
      <c r="B734" s="178" t="s">
        <v>47114</v>
      </c>
      <c r="C734" s="178" t="s">
        <v>47115</v>
      </c>
      <c r="D734" s="178" t="str">
        <f aca="false">IF(LEN(B734)=2,C734,"")</f>
        <v/>
      </c>
      <c r="E734" s="178" t="str">
        <f aca="false">IF(LEN(B734)=5,C734,"")</f>
        <v/>
      </c>
      <c r="F734" s="178" t="str">
        <f aca="false">IF(LEN(B734)=13,C734,"")</f>
        <v>Pasirgaok</v>
      </c>
      <c r="G734" s="178" t="s">
        <v>47115</v>
      </c>
      <c r="H734" s="178" t="s">
        <v>47109</v>
      </c>
    </row>
    <row r="735" s="178" customFormat="true" ht="15" hidden="false" customHeight="false" outlineLevel="0" collapsed="false">
      <c r="A735" s="178" t="n">
        <v>28233</v>
      </c>
      <c r="B735" s="178" t="s">
        <v>47116</v>
      </c>
      <c r="C735" s="178" t="s">
        <v>47117</v>
      </c>
      <c r="D735" s="178" t="str">
        <f aca="false">IF(LEN(B735)=2,C735,"")</f>
        <v/>
      </c>
      <c r="E735" s="178" t="str">
        <f aca="false">IF(LEN(B735)=5,C735,"")</f>
        <v/>
      </c>
      <c r="F735" s="178" t="str">
        <f aca="false">IF(LEN(B735)=13,C735,"")</f>
        <v>Rancabungur</v>
      </c>
      <c r="G735" s="178" t="s">
        <v>47117</v>
      </c>
      <c r="H735" s="178" t="s">
        <v>47109</v>
      </c>
    </row>
    <row r="736" s="178" customFormat="true" ht="15" hidden="false" customHeight="false" outlineLevel="0" collapsed="false">
      <c r="A736" s="178" t="n">
        <v>28234</v>
      </c>
      <c r="B736" s="178" t="s">
        <v>47118</v>
      </c>
      <c r="C736" s="178" t="s">
        <v>46537</v>
      </c>
      <c r="D736" s="178" t="str">
        <f aca="false">IF(LEN(B736)=2,C736,"")</f>
        <v/>
      </c>
      <c r="E736" s="178" t="str">
        <f aca="false">IF(LEN(B736)=5,C736,"")</f>
        <v/>
      </c>
      <c r="F736" s="178" t="str">
        <f aca="false">IF(LEN(B736)=13,C736,"")</f>
        <v>Mekarsari</v>
      </c>
      <c r="G736" s="178" t="s">
        <v>46537</v>
      </c>
      <c r="H736" s="178" t="s">
        <v>47109</v>
      </c>
    </row>
    <row r="737" s="178" customFormat="true" ht="15" hidden="false" customHeight="false" outlineLevel="0" collapsed="false">
      <c r="A737" s="178" t="n">
        <v>28235</v>
      </c>
      <c r="B737" s="178" t="s">
        <v>47119</v>
      </c>
      <c r="C737" s="178" t="s">
        <v>47120</v>
      </c>
      <c r="D737" s="178" t="str">
        <f aca="false">IF(LEN(B737)=2,C737,"")</f>
        <v/>
      </c>
      <c r="E737" s="178" t="str">
        <f aca="false">IF(LEN(B737)=5,C737,"")</f>
        <v/>
      </c>
      <c r="F737" s="178" t="str">
        <f aca="false">IF(LEN(B737)=13,C737,"")</f>
        <v>Candali</v>
      </c>
      <c r="G737" s="178" t="s">
        <v>47120</v>
      </c>
      <c r="H737" s="178" t="s">
        <v>47109</v>
      </c>
    </row>
    <row r="738" s="178" customFormat="true" ht="15" hidden="false" customHeight="false" outlineLevel="0" collapsed="false">
      <c r="A738" s="178" t="n">
        <v>28236</v>
      </c>
      <c r="B738" s="178" t="s">
        <v>47121</v>
      </c>
      <c r="C738" s="178" t="s">
        <v>47122</v>
      </c>
      <c r="D738" s="178" t="str">
        <f aca="false">IF(LEN(B738)=2,C738,"")</f>
        <v/>
      </c>
      <c r="E738" s="178" t="str">
        <f aca="false">IF(LEN(B738)=5,C738,"")</f>
        <v/>
      </c>
      <c r="F738" s="178" t="str">
        <f aca="false">IF(LEN(B738)=13,C738,"")</f>
        <v>Cimulang</v>
      </c>
      <c r="G738" s="178" t="s">
        <v>47122</v>
      </c>
      <c r="H738" s="178" t="s">
        <v>47109</v>
      </c>
    </row>
    <row r="739" s="178" customFormat="true" ht="15" hidden="false" customHeight="false" outlineLevel="0" collapsed="false">
      <c r="A739" s="178" t="n">
        <v>28237</v>
      </c>
      <c r="B739" s="178" t="s">
        <v>47123</v>
      </c>
      <c r="C739" s="178" t="s">
        <v>46529</v>
      </c>
      <c r="D739" s="178" t="str">
        <f aca="false">IF(LEN(B739)=2,C739,"")</f>
        <v/>
      </c>
      <c r="E739" s="178" t="str">
        <f aca="false">IF(LEN(B739)=5,C739,"")</f>
        <v/>
      </c>
      <c r="F739" s="178" t="str">
        <f aca="false">IF(LEN(B739)=13,C739,"")</f>
        <v/>
      </c>
      <c r="H739" s="178" t="s">
        <v>46529</v>
      </c>
    </row>
    <row r="740" s="178" customFormat="true" ht="15" hidden="false" customHeight="false" outlineLevel="0" collapsed="false">
      <c r="A740" s="178" t="n">
        <v>28238</v>
      </c>
      <c r="B740" s="178" t="s">
        <v>47124</v>
      </c>
      <c r="C740" s="178" t="s">
        <v>46857</v>
      </c>
      <c r="D740" s="178" t="str">
        <f aca="false">IF(LEN(B740)=2,C740,"")</f>
        <v/>
      </c>
      <c r="E740" s="178" t="str">
        <f aca="false">IF(LEN(B740)=5,C740,"")</f>
        <v/>
      </c>
      <c r="F740" s="178" t="str">
        <f aca="false">IF(LEN(B740)=13,C740,"")</f>
        <v>Cisarua</v>
      </c>
      <c r="G740" s="178" t="s">
        <v>46857</v>
      </c>
      <c r="H740" s="178" t="s">
        <v>46529</v>
      </c>
    </row>
    <row r="741" s="178" customFormat="true" ht="15" hidden="false" customHeight="false" outlineLevel="0" collapsed="false">
      <c r="A741" s="178" t="n">
        <v>28239</v>
      </c>
      <c r="B741" s="178" t="s">
        <v>47125</v>
      </c>
      <c r="C741" s="178" t="s">
        <v>47126</v>
      </c>
      <c r="D741" s="178" t="str">
        <f aca="false">IF(LEN(B741)=2,C741,"")</f>
        <v/>
      </c>
      <c r="E741" s="178" t="str">
        <f aca="false">IF(LEN(B741)=5,C741,"")</f>
        <v/>
      </c>
      <c r="F741" s="178" t="str">
        <f aca="false">IF(LEN(B741)=13,C741,"")</f>
        <v>Kiarasari</v>
      </c>
      <c r="G741" s="178" t="s">
        <v>47126</v>
      </c>
      <c r="H741" s="178" t="s">
        <v>46529</v>
      </c>
    </row>
    <row r="742" s="178" customFormat="true" ht="15" hidden="false" customHeight="false" outlineLevel="0" collapsed="false">
      <c r="A742" s="178" t="n">
        <v>28240</v>
      </c>
      <c r="B742" s="178" t="s">
        <v>47127</v>
      </c>
      <c r="C742" s="178" t="s">
        <v>46529</v>
      </c>
      <c r="D742" s="178" t="str">
        <f aca="false">IF(LEN(B742)=2,C742,"")</f>
        <v/>
      </c>
      <c r="E742" s="178" t="str">
        <f aca="false">IF(LEN(B742)=5,C742,"")</f>
        <v/>
      </c>
      <c r="F742" s="178" t="str">
        <f aca="false">IF(LEN(B742)=13,C742,"")</f>
        <v>Sukajaya</v>
      </c>
      <c r="G742" s="178" t="s">
        <v>46529</v>
      </c>
      <c r="H742" s="178" t="s">
        <v>46529</v>
      </c>
    </row>
    <row r="743" s="178" customFormat="true" ht="15" hidden="false" customHeight="false" outlineLevel="0" collapsed="false">
      <c r="A743" s="178" t="n">
        <v>28241</v>
      </c>
      <c r="B743" s="178" t="s">
        <v>47128</v>
      </c>
      <c r="C743" s="178" t="s">
        <v>47129</v>
      </c>
      <c r="D743" s="178" t="str">
        <f aca="false">IF(LEN(B743)=2,C743,"")</f>
        <v/>
      </c>
      <c r="E743" s="178" t="str">
        <f aca="false">IF(LEN(B743)=5,C743,"")</f>
        <v/>
      </c>
      <c r="F743" s="178" t="str">
        <f aca="false">IF(LEN(B743)=13,C743,"")</f>
        <v>Sipayung</v>
      </c>
      <c r="G743" s="178" t="s">
        <v>47129</v>
      </c>
      <c r="H743" s="178" t="s">
        <v>46529</v>
      </c>
    </row>
    <row r="744" s="178" customFormat="true" ht="15" hidden="false" customHeight="false" outlineLevel="0" collapsed="false">
      <c r="A744" s="178" t="n">
        <v>28242</v>
      </c>
      <c r="B744" s="178" t="s">
        <v>47130</v>
      </c>
      <c r="C744" s="178" t="s">
        <v>47131</v>
      </c>
      <c r="D744" s="178" t="str">
        <f aca="false">IF(LEN(B744)=2,C744,"")</f>
        <v/>
      </c>
      <c r="E744" s="178" t="str">
        <f aca="false">IF(LEN(B744)=5,C744,"")</f>
        <v/>
      </c>
      <c r="F744" s="178" t="str">
        <f aca="false">IF(LEN(B744)=13,C744,"")</f>
        <v>Cileuksa</v>
      </c>
      <c r="G744" s="178" t="s">
        <v>47131</v>
      </c>
      <c r="H744" s="178" t="s">
        <v>46529</v>
      </c>
    </row>
    <row r="745" s="178" customFormat="true" ht="15" hidden="false" customHeight="false" outlineLevel="0" collapsed="false">
      <c r="A745" s="178" t="n">
        <v>28243</v>
      </c>
      <c r="B745" s="178" t="s">
        <v>47132</v>
      </c>
      <c r="C745" s="178" t="s">
        <v>47133</v>
      </c>
      <c r="D745" s="178" t="str">
        <f aca="false">IF(LEN(B745)=2,C745,"")</f>
        <v/>
      </c>
      <c r="E745" s="178" t="str">
        <f aca="false">IF(LEN(B745)=5,C745,"")</f>
        <v/>
      </c>
      <c r="F745" s="178" t="str">
        <f aca="false">IF(LEN(B745)=13,C745,"")</f>
        <v>Kiarapandak</v>
      </c>
      <c r="G745" s="178" t="s">
        <v>47133</v>
      </c>
      <c r="H745" s="178" t="s">
        <v>46529</v>
      </c>
    </row>
    <row r="746" s="178" customFormat="true" ht="15" hidden="false" customHeight="false" outlineLevel="0" collapsed="false">
      <c r="A746" s="178" t="n">
        <v>28244</v>
      </c>
      <c r="B746" s="178" t="s">
        <v>47134</v>
      </c>
      <c r="C746" s="178" t="s">
        <v>47135</v>
      </c>
      <c r="D746" s="178" t="str">
        <f aca="false">IF(LEN(B746)=2,C746,"")</f>
        <v/>
      </c>
      <c r="E746" s="178" t="str">
        <f aca="false">IF(LEN(B746)=5,C746,"")</f>
        <v/>
      </c>
      <c r="F746" s="178" t="str">
        <f aca="false">IF(LEN(B746)=13,C746,"")</f>
        <v>Harkatjaya</v>
      </c>
      <c r="G746" s="178" t="s">
        <v>47135</v>
      </c>
      <c r="H746" s="178" t="s">
        <v>46529</v>
      </c>
    </row>
    <row r="747" s="178" customFormat="true" ht="15" hidden="false" customHeight="false" outlineLevel="0" collapsed="false">
      <c r="A747" s="178" t="n">
        <v>28245</v>
      </c>
      <c r="B747" s="178" t="s">
        <v>47136</v>
      </c>
      <c r="C747" s="178" t="s">
        <v>47137</v>
      </c>
      <c r="D747" s="178" t="str">
        <f aca="false">IF(LEN(B747)=2,C747,"")</f>
        <v/>
      </c>
      <c r="E747" s="178" t="str">
        <f aca="false">IF(LEN(B747)=5,C747,"")</f>
        <v/>
      </c>
      <c r="F747" s="178" t="str">
        <f aca="false">IF(LEN(B747)=13,C747,"")</f>
        <v>Sukamulih</v>
      </c>
      <c r="G747" s="178" t="s">
        <v>47137</v>
      </c>
      <c r="H747" s="178" t="s">
        <v>46529</v>
      </c>
    </row>
    <row r="748" s="178" customFormat="true" ht="15" hidden="false" customHeight="false" outlineLevel="0" collapsed="false">
      <c r="A748" s="178" t="n">
        <v>28246</v>
      </c>
      <c r="B748" s="178" t="s">
        <v>47138</v>
      </c>
      <c r="C748" s="178" t="s">
        <v>47139</v>
      </c>
      <c r="D748" s="178" t="str">
        <f aca="false">IF(LEN(B748)=2,C748,"")</f>
        <v/>
      </c>
      <c r="E748" s="178" t="str">
        <f aca="false">IF(LEN(B748)=5,C748,"")</f>
        <v/>
      </c>
      <c r="F748" s="178" t="str">
        <f aca="false">IF(LEN(B748)=13,C748,"")</f>
        <v>Pasir Madang</v>
      </c>
      <c r="G748" s="178" t="s">
        <v>47139</v>
      </c>
      <c r="H748" s="178" t="s">
        <v>46529</v>
      </c>
    </row>
    <row r="749" s="178" customFormat="true" ht="15" hidden="false" customHeight="false" outlineLevel="0" collapsed="false">
      <c r="A749" s="178" t="n">
        <v>28247</v>
      </c>
      <c r="B749" s="178" t="s">
        <v>47140</v>
      </c>
      <c r="C749" s="178" t="s">
        <v>47141</v>
      </c>
      <c r="D749" s="178" t="str">
        <f aca="false">IF(LEN(B749)=2,C749,"")</f>
        <v/>
      </c>
      <c r="E749" s="178" t="str">
        <f aca="false">IF(LEN(B749)=5,C749,"")</f>
        <v/>
      </c>
      <c r="F749" s="178" t="str">
        <f aca="false">IF(LEN(B749)=13,C749,"")</f>
        <v>Urug</v>
      </c>
      <c r="G749" s="178" t="s">
        <v>47141</v>
      </c>
      <c r="H749" s="178" t="s">
        <v>46529</v>
      </c>
    </row>
    <row r="750" s="178" customFormat="true" ht="15" hidden="false" customHeight="false" outlineLevel="0" collapsed="false">
      <c r="A750" s="178" t="n">
        <v>28248</v>
      </c>
      <c r="B750" s="178" t="s">
        <v>47142</v>
      </c>
      <c r="C750" s="178" t="s">
        <v>47143</v>
      </c>
      <c r="D750" s="178" t="str">
        <f aca="false">IF(LEN(B750)=2,C750,"")</f>
        <v/>
      </c>
      <c r="E750" s="178" t="str">
        <f aca="false">IF(LEN(B750)=5,C750,"")</f>
        <v/>
      </c>
      <c r="F750" s="178" t="str">
        <f aca="false">IF(LEN(B750)=13,C750,"")</f>
        <v>Jayaraharja</v>
      </c>
      <c r="G750" s="178" t="s">
        <v>47143</v>
      </c>
      <c r="H750" s="178" t="s">
        <v>46529</v>
      </c>
    </row>
    <row r="751" s="178" customFormat="true" ht="15" hidden="false" customHeight="false" outlineLevel="0" collapsed="false">
      <c r="A751" s="178" t="n">
        <v>28249</v>
      </c>
      <c r="B751" s="178" t="s">
        <v>47144</v>
      </c>
      <c r="C751" s="178" t="s">
        <v>47021</v>
      </c>
      <c r="D751" s="178" t="str">
        <f aca="false">IF(LEN(B751)=2,C751,"")</f>
        <v/>
      </c>
      <c r="E751" s="178" t="str">
        <f aca="false">IF(LEN(B751)=5,C751,"")</f>
        <v/>
      </c>
      <c r="F751" s="178" t="str">
        <f aca="false">IF(LEN(B751)=13,C751,"")</f>
        <v/>
      </c>
      <c r="H751" s="178" t="s">
        <v>47021</v>
      </c>
    </row>
    <row r="752" s="178" customFormat="true" ht="15" hidden="false" customHeight="false" outlineLevel="0" collapsed="false">
      <c r="A752" s="178" t="n">
        <v>28250</v>
      </c>
      <c r="B752" s="178" t="s">
        <v>47145</v>
      </c>
      <c r="C752" s="178" t="s">
        <v>47021</v>
      </c>
      <c r="D752" s="178" t="str">
        <f aca="false">IF(LEN(B752)=2,C752,"")</f>
        <v/>
      </c>
      <c r="E752" s="178" t="str">
        <f aca="false">IF(LEN(B752)=5,C752,"")</f>
        <v/>
      </c>
      <c r="F752" s="178" t="str">
        <f aca="false">IF(LEN(B752)=13,C752,"")</f>
        <v>Tanjungsari</v>
      </c>
      <c r="G752" s="178" t="s">
        <v>47021</v>
      </c>
      <c r="H752" s="178" t="s">
        <v>47021</v>
      </c>
    </row>
    <row r="753" s="178" customFormat="true" ht="15" hidden="false" customHeight="false" outlineLevel="0" collapsed="false">
      <c r="A753" s="178" t="n">
        <v>28251</v>
      </c>
      <c r="B753" s="178" t="s">
        <v>47146</v>
      </c>
      <c r="C753" s="178" t="s">
        <v>47147</v>
      </c>
      <c r="D753" s="178" t="str">
        <f aca="false">IF(LEN(B753)=2,C753,"")</f>
        <v/>
      </c>
      <c r="E753" s="178" t="str">
        <f aca="false">IF(LEN(B753)=5,C753,"")</f>
        <v/>
      </c>
      <c r="F753" s="178" t="str">
        <f aca="false">IF(LEN(B753)=13,C753,"")</f>
        <v>Selawangi</v>
      </c>
      <c r="G753" s="178" t="s">
        <v>47147</v>
      </c>
      <c r="H753" s="178" t="s">
        <v>47021</v>
      </c>
    </row>
    <row r="754" s="178" customFormat="true" ht="15" hidden="false" customHeight="false" outlineLevel="0" collapsed="false">
      <c r="A754" s="178" t="n">
        <v>28252</v>
      </c>
      <c r="B754" s="178" t="s">
        <v>47148</v>
      </c>
      <c r="C754" s="178" t="s">
        <v>47149</v>
      </c>
      <c r="D754" s="178" t="str">
        <f aca="false">IF(LEN(B754)=2,C754,"")</f>
        <v/>
      </c>
      <c r="E754" s="178" t="str">
        <f aca="false">IF(LEN(B754)=5,C754,"")</f>
        <v/>
      </c>
      <c r="F754" s="178" t="str">
        <f aca="false">IF(LEN(B754)=13,C754,"")</f>
        <v>Tanjungrasa</v>
      </c>
      <c r="G754" s="178" t="s">
        <v>47149</v>
      </c>
      <c r="H754" s="178" t="s">
        <v>47021</v>
      </c>
    </row>
    <row r="755" s="178" customFormat="true" ht="15" hidden="false" customHeight="false" outlineLevel="0" collapsed="false">
      <c r="A755" s="178" t="n">
        <v>28253</v>
      </c>
      <c r="B755" s="178" t="s">
        <v>47150</v>
      </c>
      <c r="C755" s="178" t="s">
        <v>47151</v>
      </c>
      <c r="D755" s="178" t="str">
        <f aca="false">IF(LEN(B755)=2,C755,"")</f>
        <v/>
      </c>
      <c r="E755" s="178" t="str">
        <f aca="false">IF(LEN(B755)=5,C755,"")</f>
        <v/>
      </c>
      <c r="F755" s="178" t="str">
        <f aca="false">IF(LEN(B755)=13,C755,"")</f>
        <v>Antajaya</v>
      </c>
      <c r="G755" s="178" t="s">
        <v>47151</v>
      </c>
      <c r="H755" s="178" t="s">
        <v>47021</v>
      </c>
    </row>
    <row r="756" s="178" customFormat="true" ht="15" hidden="false" customHeight="false" outlineLevel="0" collapsed="false">
      <c r="A756" s="178" t="n">
        <v>28254</v>
      </c>
      <c r="B756" s="178" t="s">
        <v>47152</v>
      </c>
      <c r="C756" s="178" t="s">
        <v>47153</v>
      </c>
      <c r="D756" s="178" t="str">
        <f aca="false">IF(LEN(B756)=2,C756,"")</f>
        <v/>
      </c>
      <c r="E756" s="178" t="str">
        <f aca="false">IF(LEN(B756)=5,C756,"")</f>
        <v/>
      </c>
      <c r="F756" s="178" t="str">
        <f aca="false">IF(LEN(B756)=13,C756,"")</f>
        <v>Pasir Tanjung</v>
      </c>
      <c r="G756" s="178" t="s">
        <v>47153</v>
      </c>
      <c r="H756" s="178" t="s">
        <v>47021</v>
      </c>
    </row>
    <row r="757" s="178" customFormat="true" ht="15" hidden="false" customHeight="false" outlineLevel="0" collapsed="false">
      <c r="A757" s="178" t="n">
        <v>28255</v>
      </c>
      <c r="B757" s="178" t="s">
        <v>47154</v>
      </c>
      <c r="C757" s="178" t="s">
        <v>46588</v>
      </c>
      <c r="D757" s="178" t="str">
        <f aca="false">IF(LEN(B757)=2,C757,"")</f>
        <v/>
      </c>
      <c r="E757" s="178" t="str">
        <f aca="false">IF(LEN(B757)=5,C757,"")</f>
        <v/>
      </c>
      <c r="F757" s="178" t="str">
        <f aca="false">IF(LEN(B757)=13,C757,"")</f>
        <v>Cibadak</v>
      </c>
      <c r="G757" s="178" t="s">
        <v>46588</v>
      </c>
      <c r="H757" s="178" t="s">
        <v>47021</v>
      </c>
    </row>
    <row r="758" s="178" customFormat="true" ht="15" hidden="false" customHeight="false" outlineLevel="0" collapsed="false">
      <c r="A758" s="178" t="n">
        <v>28256</v>
      </c>
      <c r="B758" s="178" t="s">
        <v>47155</v>
      </c>
      <c r="C758" s="178" t="s">
        <v>47156</v>
      </c>
      <c r="D758" s="178" t="str">
        <f aca="false">IF(LEN(B758)=2,C758,"")</f>
        <v/>
      </c>
      <c r="E758" s="178" t="str">
        <f aca="false">IF(LEN(B758)=5,C758,"")</f>
        <v/>
      </c>
      <c r="F758" s="178" t="str">
        <f aca="false">IF(LEN(B758)=13,C758,"")</f>
        <v>Sukarasa</v>
      </c>
      <c r="G758" s="178" t="s">
        <v>47156</v>
      </c>
      <c r="H758" s="178" t="s">
        <v>47021</v>
      </c>
    </row>
    <row r="759" s="178" customFormat="true" ht="15" hidden="false" customHeight="false" outlineLevel="0" collapsed="false">
      <c r="A759" s="178" t="n">
        <v>28257</v>
      </c>
      <c r="B759" s="178" t="s">
        <v>47157</v>
      </c>
      <c r="C759" s="178" t="s">
        <v>47158</v>
      </c>
      <c r="D759" s="178" t="str">
        <f aca="false">IF(LEN(B759)=2,C759,"")</f>
        <v/>
      </c>
      <c r="E759" s="178" t="str">
        <f aca="false">IF(LEN(B759)=5,C759,"")</f>
        <v/>
      </c>
      <c r="F759" s="178" t="str">
        <f aca="false">IF(LEN(B759)=13,C759,"")</f>
        <v>Sirnasari</v>
      </c>
      <c r="G759" s="178" t="s">
        <v>47158</v>
      </c>
      <c r="H759" s="178" t="s">
        <v>47021</v>
      </c>
    </row>
    <row r="760" s="178" customFormat="true" ht="15" hidden="false" customHeight="false" outlineLevel="0" collapsed="false">
      <c r="A760" s="178" t="n">
        <v>28258</v>
      </c>
      <c r="B760" s="178" t="s">
        <v>47159</v>
      </c>
      <c r="C760" s="178" t="s">
        <v>47160</v>
      </c>
      <c r="D760" s="178" t="str">
        <f aca="false">IF(LEN(B760)=2,C760,"")</f>
        <v/>
      </c>
      <c r="E760" s="178" t="str">
        <f aca="false">IF(LEN(B760)=5,C760,"")</f>
        <v/>
      </c>
      <c r="F760" s="178" t="str">
        <f aca="false">IF(LEN(B760)=13,C760,"")</f>
        <v>Buanajaya</v>
      </c>
      <c r="G760" s="178" t="s">
        <v>47160</v>
      </c>
      <c r="H760" s="178" t="s">
        <v>47021</v>
      </c>
    </row>
    <row r="761" s="178" customFormat="true" ht="15" hidden="false" customHeight="false" outlineLevel="0" collapsed="false">
      <c r="A761" s="178" t="n">
        <v>28259</v>
      </c>
      <c r="B761" s="178" t="s">
        <v>47161</v>
      </c>
      <c r="C761" s="178" t="s">
        <v>47162</v>
      </c>
      <c r="D761" s="178" t="str">
        <f aca="false">IF(LEN(B761)=2,C761,"")</f>
        <v/>
      </c>
      <c r="E761" s="178" t="str">
        <f aca="false">IF(LEN(B761)=5,C761,"")</f>
        <v/>
      </c>
      <c r="F761" s="178" t="str">
        <f aca="false">IF(LEN(B761)=13,C761,"")</f>
        <v>Sirnarasa</v>
      </c>
      <c r="G761" s="178" t="s">
        <v>47162</v>
      </c>
      <c r="H761" s="178" t="s">
        <v>47021</v>
      </c>
    </row>
    <row r="762" s="178" customFormat="true" ht="15" hidden="false" customHeight="false" outlineLevel="0" collapsed="false">
      <c r="A762" s="178" t="n">
        <v>28260</v>
      </c>
      <c r="B762" s="178" t="s">
        <v>47163</v>
      </c>
      <c r="C762" s="178" t="s">
        <v>47164</v>
      </c>
      <c r="D762" s="178" t="str">
        <f aca="false">IF(LEN(B762)=2,C762,"")</f>
        <v/>
      </c>
      <c r="E762" s="178" t="str">
        <f aca="false">IF(LEN(B762)=5,C762,"")</f>
        <v/>
      </c>
      <c r="F762" s="178" t="str">
        <f aca="false">IF(LEN(B762)=13,C762,"")</f>
        <v/>
      </c>
      <c r="H762" s="178" t="s">
        <v>47164</v>
      </c>
    </row>
    <row r="763" s="178" customFormat="true" ht="15" hidden="false" customHeight="false" outlineLevel="0" collapsed="false">
      <c r="A763" s="178" t="n">
        <v>28261</v>
      </c>
      <c r="B763" s="178" t="s">
        <v>47165</v>
      </c>
      <c r="C763" s="178" t="s">
        <v>47164</v>
      </c>
      <c r="D763" s="178" t="str">
        <f aca="false">IF(LEN(B763)=2,C763,"")</f>
        <v/>
      </c>
      <c r="E763" s="178" t="str">
        <f aca="false">IF(LEN(B763)=5,C763,"")</f>
        <v/>
      </c>
      <c r="F763" s="178" t="str">
        <f aca="false">IF(LEN(B763)=13,C763,"")</f>
        <v>Tajurhalang</v>
      </c>
      <c r="G763" s="178" t="s">
        <v>47164</v>
      </c>
      <c r="H763" s="178" t="s">
        <v>47164</v>
      </c>
    </row>
    <row r="764" s="178" customFormat="true" ht="15" hidden="false" customHeight="false" outlineLevel="0" collapsed="false">
      <c r="A764" s="178" t="n">
        <v>28262</v>
      </c>
      <c r="B764" s="178" t="s">
        <v>47166</v>
      </c>
      <c r="C764" s="178" t="s">
        <v>47167</v>
      </c>
      <c r="D764" s="178" t="str">
        <f aca="false">IF(LEN(B764)=2,C764,"")</f>
        <v/>
      </c>
      <c r="E764" s="178" t="str">
        <f aca="false">IF(LEN(B764)=5,C764,"")</f>
        <v/>
      </c>
      <c r="F764" s="178" t="str">
        <f aca="false">IF(LEN(B764)=13,C764,"")</f>
        <v>Citayam</v>
      </c>
      <c r="G764" s="178" t="s">
        <v>47167</v>
      </c>
      <c r="H764" s="178" t="s">
        <v>47164</v>
      </c>
    </row>
    <row r="765" s="178" customFormat="true" ht="15" hidden="false" customHeight="false" outlineLevel="0" collapsed="false">
      <c r="A765" s="178" t="n">
        <v>28263</v>
      </c>
      <c r="B765" s="178" t="s">
        <v>47168</v>
      </c>
      <c r="C765" s="178" t="s">
        <v>47169</v>
      </c>
      <c r="D765" s="178" t="str">
        <f aca="false">IF(LEN(B765)=2,C765,"")</f>
        <v/>
      </c>
      <c r="E765" s="178" t="str">
        <f aca="false">IF(LEN(B765)=5,C765,"")</f>
        <v/>
      </c>
      <c r="F765" s="178" t="str">
        <f aca="false">IF(LEN(B765)=13,C765,"")</f>
        <v>Sasak Panjang</v>
      </c>
      <c r="G765" s="178" t="s">
        <v>47169</v>
      </c>
      <c r="H765" s="178" t="s">
        <v>47164</v>
      </c>
    </row>
    <row r="766" s="178" customFormat="true" ht="15" hidden="false" customHeight="false" outlineLevel="0" collapsed="false">
      <c r="A766" s="178" t="n">
        <v>28264</v>
      </c>
      <c r="B766" s="178" t="s">
        <v>47170</v>
      </c>
      <c r="C766" s="178" t="s">
        <v>47171</v>
      </c>
      <c r="D766" s="178" t="str">
        <f aca="false">IF(LEN(B766)=2,C766,"")</f>
        <v/>
      </c>
      <c r="E766" s="178" t="str">
        <f aca="false">IF(LEN(B766)=5,C766,"")</f>
        <v/>
      </c>
      <c r="F766" s="178" t="str">
        <f aca="false">IF(LEN(B766)=13,C766,"")</f>
        <v>Nanggerang</v>
      </c>
      <c r="G766" s="178" t="s">
        <v>47171</v>
      </c>
      <c r="H766" s="178" t="s">
        <v>47164</v>
      </c>
    </row>
    <row r="767" s="178" customFormat="true" ht="15" hidden="false" customHeight="false" outlineLevel="0" collapsed="false">
      <c r="A767" s="178" t="n">
        <v>28265</v>
      </c>
      <c r="B767" s="178" t="s">
        <v>47172</v>
      </c>
      <c r="C767" s="178" t="s">
        <v>14837</v>
      </c>
      <c r="D767" s="178" t="str">
        <f aca="false">IF(LEN(B767)=2,C767,"")</f>
        <v/>
      </c>
      <c r="E767" s="178" t="str">
        <f aca="false">IF(LEN(B767)=5,C767,"")</f>
        <v/>
      </c>
      <c r="F767" s="178" t="str">
        <f aca="false">IF(LEN(B767)=13,C767,"")</f>
        <v>Sukmajaya</v>
      </c>
      <c r="G767" s="178" t="s">
        <v>14837</v>
      </c>
      <c r="H767" s="178" t="s">
        <v>47164</v>
      </c>
    </row>
    <row r="768" s="178" customFormat="true" ht="15" hidden="false" customHeight="false" outlineLevel="0" collapsed="false">
      <c r="A768" s="178" t="n">
        <v>28266</v>
      </c>
      <c r="B768" s="178" t="s">
        <v>47173</v>
      </c>
      <c r="C768" s="178" t="s">
        <v>47174</v>
      </c>
      <c r="D768" s="178" t="str">
        <f aca="false">IF(LEN(B768)=2,C768,"")</f>
        <v/>
      </c>
      <c r="E768" s="178" t="str">
        <f aca="false">IF(LEN(B768)=5,C768,"")</f>
        <v/>
      </c>
      <c r="F768" s="178" t="str">
        <f aca="false">IF(LEN(B768)=13,C768,"")</f>
        <v>Tonjong</v>
      </c>
      <c r="G768" s="178" t="s">
        <v>47174</v>
      </c>
      <c r="H768" s="178" t="s">
        <v>47164</v>
      </c>
    </row>
    <row r="769" s="178" customFormat="true" ht="15" hidden="false" customHeight="false" outlineLevel="0" collapsed="false">
      <c r="A769" s="178" t="n">
        <v>28267</v>
      </c>
      <c r="B769" s="178" t="s">
        <v>47175</v>
      </c>
      <c r="C769" s="178" t="s">
        <v>47176</v>
      </c>
      <c r="D769" s="178" t="str">
        <f aca="false">IF(LEN(B769)=2,C769,"")</f>
        <v/>
      </c>
      <c r="E769" s="178" t="str">
        <f aca="false">IF(LEN(B769)=5,C769,"")</f>
        <v/>
      </c>
      <c r="F769" s="178" t="str">
        <f aca="false">IF(LEN(B769)=13,C769,"")</f>
        <v>Kalisuren</v>
      </c>
      <c r="G769" s="178" t="s">
        <v>47176</v>
      </c>
      <c r="H769" s="178" t="s">
        <v>47164</v>
      </c>
    </row>
    <row r="770" s="178" customFormat="true" ht="15" hidden="false" customHeight="false" outlineLevel="0" collapsed="false">
      <c r="A770" s="178" t="n">
        <v>28268</v>
      </c>
      <c r="B770" s="178" t="s">
        <v>47177</v>
      </c>
      <c r="C770" s="178" t="s">
        <v>47178</v>
      </c>
      <c r="D770" s="178" t="str">
        <f aca="false">IF(LEN(B770)=2,C770,"")</f>
        <v/>
      </c>
      <c r="E770" s="178" t="str">
        <f aca="false">IF(LEN(B770)=5,C770,"")</f>
        <v/>
      </c>
      <c r="F770" s="178" t="str">
        <f aca="false">IF(LEN(B770)=13,C770,"")</f>
        <v/>
      </c>
      <c r="H770" s="178" t="s">
        <v>47178</v>
      </c>
    </row>
    <row r="771" s="178" customFormat="true" ht="15" hidden="false" customHeight="false" outlineLevel="0" collapsed="false">
      <c r="A771" s="178" t="n">
        <v>28269</v>
      </c>
      <c r="B771" s="178" t="s">
        <v>47179</v>
      </c>
      <c r="C771" s="178" t="s">
        <v>47178</v>
      </c>
      <c r="D771" s="178" t="str">
        <f aca="false">IF(LEN(B771)=2,C771,"")</f>
        <v/>
      </c>
      <c r="E771" s="178" t="str">
        <f aca="false">IF(LEN(B771)=5,C771,"")</f>
        <v/>
      </c>
      <c r="F771" s="178" t="str">
        <f aca="false">IF(LEN(B771)=13,C771,"")</f>
        <v>Cigombong</v>
      </c>
      <c r="G771" s="178" t="s">
        <v>47178</v>
      </c>
      <c r="H771" s="178" t="s">
        <v>47178</v>
      </c>
    </row>
    <row r="772" s="178" customFormat="true" ht="15" hidden="false" customHeight="false" outlineLevel="0" collapsed="false">
      <c r="A772" s="178" t="n">
        <v>28270</v>
      </c>
      <c r="B772" s="178" t="s">
        <v>47180</v>
      </c>
      <c r="C772" s="178" t="s">
        <v>47181</v>
      </c>
      <c r="D772" s="178" t="str">
        <f aca="false">IF(LEN(B772)=2,C772,"")</f>
        <v/>
      </c>
      <c r="E772" s="178" t="str">
        <f aca="false">IF(LEN(B772)=5,C772,"")</f>
        <v/>
      </c>
      <c r="F772" s="178" t="str">
        <f aca="false">IF(LEN(B772)=13,C772,"")</f>
        <v>Watesjaya</v>
      </c>
      <c r="G772" s="178" t="s">
        <v>47181</v>
      </c>
      <c r="H772" s="178" t="s">
        <v>47178</v>
      </c>
    </row>
    <row r="773" s="178" customFormat="true" ht="15" hidden="false" customHeight="false" outlineLevel="0" collapsed="false">
      <c r="A773" s="178" t="n">
        <v>28271</v>
      </c>
      <c r="B773" s="178" t="s">
        <v>47182</v>
      </c>
      <c r="C773" s="178" t="s">
        <v>47183</v>
      </c>
      <c r="D773" s="178" t="str">
        <f aca="false">IF(LEN(B773)=2,C773,"")</f>
        <v/>
      </c>
      <c r="E773" s="178" t="str">
        <f aca="false">IF(LEN(B773)=5,C773,"")</f>
        <v/>
      </c>
      <c r="F773" s="178" t="str">
        <f aca="false">IF(LEN(B773)=13,C773,"")</f>
        <v>Ciburuy</v>
      </c>
      <c r="G773" s="178" t="s">
        <v>47183</v>
      </c>
      <c r="H773" s="178" t="s">
        <v>47178</v>
      </c>
    </row>
    <row r="774" s="178" customFormat="true" ht="15" hidden="false" customHeight="false" outlineLevel="0" collapsed="false">
      <c r="A774" s="178" t="n">
        <v>28272</v>
      </c>
      <c r="B774" s="178" t="s">
        <v>47184</v>
      </c>
      <c r="C774" s="178" t="s">
        <v>47185</v>
      </c>
      <c r="D774" s="178" t="str">
        <f aca="false">IF(LEN(B774)=2,C774,"")</f>
        <v/>
      </c>
      <c r="E774" s="178" t="str">
        <f aca="false">IF(LEN(B774)=5,C774,"")</f>
        <v/>
      </c>
      <c r="F774" s="178" t="str">
        <f aca="false">IF(LEN(B774)=13,C774,"")</f>
        <v>Srogol</v>
      </c>
      <c r="G774" s="178" t="s">
        <v>47185</v>
      </c>
      <c r="H774" s="178" t="s">
        <v>47178</v>
      </c>
    </row>
    <row r="775" s="178" customFormat="true" ht="15" hidden="false" customHeight="false" outlineLevel="0" collapsed="false">
      <c r="A775" s="178" t="n">
        <v>28273</v>
      </c>
      <c r="B775" s="178" t="s">
        <v>47186</v>
      </c>
      <c r="C775" s="178" t="s">
        <v>47187</v>
      </c>
      <c r="D775" s="178" t="str">
        <f aca="false">IF(LEN(B775)=2,C775,"")</f>
        <v/>
      </c>
      <c r="E775" s="178" t="str">
        <f aca="false">IF(LEN(B775)=5,C775,"")</f>
        <v/>
      </c>
      <c r="F775" s="178" t="str">
        <f aca="false">IF(LEN(B775)=13,C775,"")</f>
        <v>Cisalada</v>
      </c>
      <c r="G775" s="178" t="s">
        <v>47187</v>
      </c>
      <c r="H775" s="178" t="s">
        <v>47178</v>
      </c>
    </row>
    <row r="776" s="178" customFormat="true" ht="15" hidden="false" customHeight="false" outlineLevel="0" collapsed="false">
      <c r="A776" s="178" t="n">
        <v>28274</v>
      </c>
      <c r="B776" s="178" t="s">
        <v>47188</v>
      </c>
      <c r="C776" s="178" t="s">
        <v>47189</v>
      </c>
      <c r="D776" s="178" t="str">
        <f aca="false">IF(LEN(B776)=2,C776,"")</f>
        <v/>
      </c>
      <c r="E776" s="178" t="str">
        <f aca="false">IF(LEN(B776)=5,C776,"")</f>
        <v/>
      </c>
      <c r="F776" s="178" t="str">
        <f aca="false">IF(LEN(B776)=13,C776,"")</f>
        <v>Tugujaya</v>
      </c>
      <c r="G776" s="178" t="s">
        <v>47189</v>
      </c>
      <c r="H776" s="178" t="s">
        <v>47178</v>
      </c>
    </row>
    <row r="777" s="178" customFormat="true" ht="15" hidden="false" customHeight="false" outlineLevel="0" collapsed="false">
      <c r="A777" s="178" t="n">
        <v>28275</v>
      </c>
      <c r="B777" s="178" t="s">
        <v>47190</v>
      </c>
      <c r="C777" s="178" t="s">
        <v>47191</v>
      </c>
      <c r="D777" s="178" t="str">
        <f aca="false">IF(LEN(B777)=2,C777,"")</f>
        <v/>
      </c>
      <c r="E777" s="178" t="str">
        <f aca="false">IF(LEN(B777)=5,C777,"")</f>
        <v/>
      </c>
      <c r="F777" s="178" t="str">
        <f aca="false">IF(LEN(B777)=13,C777,"")</f>
        <v>Pasirjaya</v>
      </c>
      <c r="G777" s="178" t="s">
        <v>47191</v>
      </c>
      <c r="H777" s="178" t="s">
        <v>47178</v>
      </c>
    </row>
    <row r="778" s="178" customFormat="true" ht="15" hidden="false" customHeight="false" outlineLevel="0" collapsed="false">
      <c r="A778" s="178" t="n">
        <v>28276</v>
      </c>
      <c r="B778" s="178" t="s">
        <v>47192</v>
      </c>
      <c r="C778" s="178" t="s">
        <v>47193</v>
      </c>
      <c r="D778" s="178" t="str">
        <f aca="false">IF(LEN(B778)=2,C778,"")</f>
        <v/>
      </c>
      <c r="E778" s="178" t="str">
        <f aca="false">IF(LEN(B778)=5,C778,"")</f>
        <v/>
      </c>
      <c r="F778" s="178" t="str">
        <f aca="false">IF(LEN(B778)=13,C778,"")</f>
        <v>Ciburayut</v>
      </c>
      <c r="G778" s="178" t="s">
        <v>47193</v>
      </c>
      <c r="H778" s="178" t="s">
        <v>47178</v>
      </c>
    </row>
    <row r="779" s="178" customFormat="true" ht="15" hidden="false" customHeight="false" outlineLevel="0" collapsed="false">
      <c r="A779" s="178" t="n">
        <v>28277</v>
      </c>
      <c r="B779" s="178" t="s">
        <v>47194</v>
      </c>
      <c r="C779" s="178" t="s">
        <v>47195</v>
      </c>
      <c r="D779" s="178" t="str">
        <f aca="false">IF(LEN(B779)=2,C779,"")</f>
        <v/>
      </c>
      <c r="E779" s="178" t="str">
        <f aca="false">IF(LEN(B779)=5,C779,"")</f>
        <v/>
      </c>
      <c r="F779" s="178" t="str">
        <f aca="false">IF(LEN(B779)=13,C779,"")</f>
        <v>Ciadeg</v>
      </c>
      <c r="G779" s="178" t="s">
        <v>47195</v>
      </c>
      <c r="H779" s="178" t="s">
        <v>47178</v>
      </c>
    </row>
    <row r="780" s="178" customFormat="true" ht="15" hidden="false" customHeight="false" outlineLevel="0" collapsed="false">
      <c r="A780" s="178" t="n">
        <v>28278</v>
      </c>
      <c r="B780" s="178" t="s">
        <v>47196</v>
      </c>
      <c r="C780" s="178" t="s">
        <v>47197</v>
      </c>
      <c r="D780" s="178" t="str">
        <f aca="false">IF(LEN(B780)=2,C780,"")</f>
        <v/>
      </c>
      <c r="E780" s="178" t="str">
        <f aca="false">IF(LEN(B780)=5,C780,"")</f>
        <v/>
      </c>
      <c r="F780" s="178" t="str">
        <f aca="false">IF(LEN(B780)=13,C780,"")</f>
        <v/>
      </c>
      <c r="H780" s="178" t="s">
        <v>47197</v>
      </c>
    </row>
    <row r="781" s="178" customFormat="true" ht="15" hidden="false" customHeight="false" outlineLevel="0" collapsed="false">
      <c r="A781" s="178" t="n">
        <v>28279</v>
      </c>
      <c r="B781" s="178" t="s">
        <v>47198</v>
      </c>
      <c r="C781" s="178" t="s">
        <v>47197</v>
      </c>
      <c r="D781" s="178" t="str">
        <f aca="false">IF(LEN(B781)=2,C781,"")</f>
        <v/>
      </c>
      <c r="E781" s="178" t="str">
        <f aca="false">IF(LEN(B781)=5,C781,"")</f>
        <v/>
      </c>
      <c r="F781" s="178" t="str">
        <f aca="false">IF(LEN(B781)=13,C781,"")</f>
        <v>Leuwisadeng</v>
      </c>
      <c r="G781" s="178" t="s">
        <v>47197</v>
      </c>
      <c r="H781" s="178" t="s">
        <v>47197</v>
      </c>
    </row>
    <row r="782" s="178" customFormat="true" ht="15" hidden="false" customHeight="false" outlineLevel="0" collapsed="false">
      <c r="A782" s="178" t="n">
        <v>28280</v>
      </c>
      <c r="B782" s="178" t="s">
        <v>47199</v>
      </c>
      <c r="C782" s="178" t="s">
        <v>47200</v>
      </c>
      <c r="D782" s="178" t="str">
        <f aca="false">IF(LEN(B782)=2,C782,"")</f>
        <v/>
      </c>
      <c r="E782" s="178" t="str">
        <f aca="false">IF(LEN(B782)=5,C782,"")</f>
        <v/>
      </c>
      <c r="F782" s="178" t="str">
        <f aca="false">IF(LEN(B782)=13,C782,"")</f>
        <v>Babakan Sadeng</v>
      </c>
      <c r="G782" s="178" t="s">
        <v>47200</v>
      </c>
      <c r="H782" s="178" t="s">
        <v>47197</v>
      </c>
    </row>
    <row r="783" s="178" customFormat="true" ht="15" hidden="false" customHeight="false" outlineLevel="0" collapsed="false">
      <c r="A783" s="178" t="n">
        <v>28281</v>
      </c>
      <c r="B783" s="178" t="s">
        <v>47201</v>
      </c>
      <c r="C783" s="178" t="s">
        <v>47202</v>
      </c>
      <c r="D783" s="178" t="str">
        <f aca="false">IF(LEN(B783)=2,C783,"")</f>
        <v/>
      </c>
      <c r="E783" s="178" t="str">
        <f aca="false">IF(LEN(B783)=5,C783,"")</f>
        <v/>
      </c>
      <c r="F783" s="178" t="str">
        <f aca="false">IF(LEN(B783)=13,C783,"")</f>
        <v>Sadeng Kolot</v>
      </c>
      <c r="G783" s="178" t="s">
        <v>47202</v>
      </c>
      <c r="H783" s="178" t="s">
        <v>47197</v>
      </c>
    </row>
    <row r="784" s="178" customFormat="true" ht="15" hidden="false" customHeight="false" outlineLevel="0" collapsed="false">
      <c r="A784" s="178" t="n">
        <v>28282</v>
      </c>
      <c r="B784" s="178" t="s">
        <v>47203</v>
      </c>
      <c r="C784" s="178" t="s">
        <v>47204</v>
      </c>
      <c r="D784" s="178" t="str">
        <f aca="false">IF(LEN(B784)=2,C784,"")</f>
        <v/>
      </c>
      <c r="E784" s="178" t="str">
        <f aca="false">IF(LEN(B784)=5,C784,"")</f>
        <v/>
      </c>
      <c r="F784" s="178" t="str">
        <f aca="false">IF(LEN(B784)=13,C784,"")</f>
        <v>Wangunjaya</v>
      </c>
      <c r="G784" s="178" t="s">
        <v>47204</v>
      </c>
      <c r="H784" s="178" t="s">
        <v>47197</v>
      </c>
    </row>
    <row r="785" s="178" customFormat="true" ht="15" hidden="false" customHeight="false" outlineLevel="0" collapsed="false">
      <c r="A785" s="178" t="n">
        <v>28283</v>
      </c>
      <c r="B785" s="178" t="s">
        <v>47205</v>
      </c>
      <c r="C785" s="178" t="s">
        <v>47206</v>
      </c>
      <c r="D785" s="178" t="str">
        <f aca="false">IF(LEN(B785)=2,C785,"")</f>
        <v/>
      </c>
      <c r="E785" s="178" t="str">
        <f aca="false">IF(LEN(B785)=5,C785,"")</f>
        <v/>
      </c>
      <c r="F785" s="178" t="str">
        <f aca="false">IF(LEN(B785)=13,C785,"")</f>
        <v>Kalong I</v>
      </c>
      <c r="G785" s="178" t="s">
        <v>47206</v>
      </c>
      <c r="H785" s="178" t="s">
        <v>47197</v>
      </c>
    </row>
    <row r="786" s="178" customFormat="true" ht="15" hidden="false" customHeight="false" outlineLevel="0" collapsed="false">
      <c r="A786" s="178" t="n">
        <v>28284</v>
      </c>
      <c r="B786" s="178" t="s">
        <v>47207</v>
      </c>
      <c r="C786" s="178" t="s">
        <v>47208</v>
      </c>
      <c r="D786" s="178" t="str">
        <f aca="false">IF(LEN(B786)=2,C786,"")</f>
        <v/>
      </c>
      <c r="E786" s="178" t="str">
        <f aca="false">IF(LEN(B786)=5,C786,"")</f>
        <v/>
      </c>
      <c r="F786" s="178" t="str">
        <f aca="false">IF(LEN(B786)=13,C786,"")</f>
        <v>Kalong II</v>
      </c>
      <c r="G786" s="178" t="s">
        <v>47208</v>
      </c>
      <c r="H786" s="178" t="s">
        <v>47197</v>
      </c>
    </row>
    <row r="787" s="178" customFormat="true" ht="15" hidden="false" customHeight="false" outlineLevel="0" collapsed="false">
      <c r="A787" s="178" t="n">
        <v>28285</v>
      </c>
      <c r="B787" s="178" t="s">
        <v>47209</v>
      </c>
      <c r="C787" s="178" t="s">
        <v>47210</v>
      </c>
      <c r="D787" s="178" t="str">
        <f aca="false">IF(LEN(B787)=2,C787,"")</f>
        <v/>
      </c>
      <c r="E787" s="178" t="str">
        <f aca="false">IF(LEN(B787)=5,C787,"")</f>
        <v/>
      </c>
      <c r="F787" s="178" t="str">
        <f aca="false">IF(LEN(B787)=13,C787,"")</f>
        <v>Sadeng</v>
      </c>
      <c r="G787" s="178" t="s">
        <v>47210</v>
      </c>
      <c r="H787" s="178" t="s">
        <v>47197</v>
      </c>
    </row>
    <row r="788" s="178" customFormat="true" ht="15" hidden="false" customHeight="false" outlineLevel="0" collapsed="false">
      <c r="A788" s="178" t="n">
        <v>28286</v>
      </c>
      <c r="B788" s="178" t="s">
        <v>47211</v>
      </c>
      <c r="C788" s="178" t="s">
        <v>47212</v>
      </c>
      <c r="D788" s="178" t="str">
        <f aca="false">IF(LEN(B788)=2,C788,"")</f>
        <v/>
      </c>
      <c r="E788" s="178" t="str">
        <f aca="false">IF(LEN(B788)=5,C788,"")</f>
        <v/>
      </c>
      <c r="F788" s="178" t="str">
        <f aca="false">IF(LEN(B788)=13,C788,"")</f>
        <v>Sibanteng</v>
      </c>
      <c r="G788" s="178" t="s">
        <v>47212</v>
      </c>
      <c r="H788" s="178" t="s">
        <v>47197</v>
      </c>
    </row>
    <row r="789" s="178" customFormat="true" ht="15" hidden="false" customHeight="false" outlineLevel="0" collapsed="false">
      <c r="A789" s="178" t="n">
        <v>28287</v>
      </c>
      <c r="B789" s="178" t="s">
        <v>47213</v>
      </c>
      <c r="C789" s="178" t="s">
        <v>47214</v>
      </c>
      <c r="D789" s="178" t="str">
        <f aca="false">IF(LEN(B789)=2,C789,"")</f>
        <v/>
      </c>
      <c r="E789" s="178" t="str">
        <f aca="false">IF(LEN(B789)=5,C789,"")</f>
        <v/>
      </c>
      <c r="F789" s="178" t="str">
        <f aca="false">IF(LEN(B789)=13,C789,"")</f>
        <v/>
      </c>
      <c r="H789" s="178" t="s">
        <v>47214</v>
      </c>
    </row>
    <row r="790" s="178" customFormat="true" ht="15" hidden="false" customHeight="false" outlineLevel="0" collapsed="false">
      <c r="A790" s="178" t="n">
        <v>28288</v>
      </c>
      <c r="B790" s="178" t="s">
        <v>47215</v>
      </c>
      <c r="C790" s="178" t="s">
        <v>47216</v>
      </c>
      <c r="D790" s="178" t="str">
        <f aca="false">IF(LEN(B790)=2,C790,"")</f>
        <v/>
      </c>
      <c r="E790" s="178" t="str">
        <f aca="false">IF(LEN(B790)=5,C790,"")</f>
        <v/>
      </c>
      <c r="F790" s="178" t="str">
        <f aca="false">IF(LEN(B790)=13,C790,"")</f>
        <v>Tapos I</v>
      </c>
      <c r="G790" s="178" t="s">
        <v>47216</v>
      </c>
      <c r="H790" s="178" t="s">
        <v>47214</v>
      </c>
    </row>
    <row r="791" s="178" customFormat="true" ht="15" hidden="false" customHeight="false" outlineLevel="0" collapsed="false">
      <c r="A791" s="178" t="n">
        <v>28289</v>
      </c>
      <c r="B791" s="178" t="s">
        <v>47217</v>
      </c>
      <c r="C791" s="178" t="s">
        <v>47218</v>
      </c>
      <c r="D791" s="178" t="str">
        <f aca="false">IF(LEN(B791)=2,C791,"")</f>
        <v/>
      </c>
      <c r="E791" s="178" t="str">
        <f aca="false">IF(LEN(B791)=5,C791,"")</f>
        <v/>
      </c>
      <c r="F791" s="178" t="str">
        <f aca="false">IF(LEN(B791)=13,C791,"")</f>
        <v>Tapos II</v>
      </c>
      <c r="G791" s="178" t="s">
        <v>47218</v>
      </c>
      <c r="H791" s="178" t="s">
        <v>47214</v>
      </c>
    </row>
    <row r="792" s="178" customFormat="true" ht="15" hidden="false" customHeight="false" outlineLevel="0" collapsed="false">
      <c r="A792" s="178" t="n">
        <v>28290</v>
      </c>
      <c r="B792" s="178" t="s">
        <v>47219</v>
      </c>
      <c r="C792" s="178" t="s">
        <v>47220</v>
      </c>
      <c r="D792" s="178" t="str">
        <f aca="false">IF(LEN(B792)=2,C792,"")</f>
        <v/>
      </c>
      <c r="E792" s="178" t="str">
        <f aca="false">IF(LEN(B792)=5,C792,"")</f>
        <v/>
      </c>
      <c r="F792" s="178" t="str">
        <f aca="false">IF(LEN(B792)=13,C792,"")</f>
        <v>Cibitung Tengah</v>
      </c>
      <c r="G792" s="178" t="s">
        <v>47220</v>
      </c>
      <c r="H792" s="178" t="s">
        <v>47214</v>
      </c>
    </row>
    <row r="793" s="178" customFormat="true" ht="15" hidden="false" customHeight="false" outlineLevel="0" collapsed="false">
      <c r="A793" s="178" t="n">
        <v>28291</v>
      </c>
      <c r="B793" s="178" t="s">
        <v>47221</v>
      </c>
      <c r="C793" s="178" t="s">
        <v>47222</v>
      </c>
      <c r="D793" s="178" t="str">
        <f aca="false">IF(LEN(B793)=2,C793,"")</f>
        <v/>
      </c>
      <c r="E793" s="178" t="str">
        <f aca="false">IF(LEN(B793)=5,C793,"")</f>
        <v/>
      </c>
      <c r="F793" s="178" t="str">
        <f aca="false">IF(LEN(B793)=13,C793,"")</f>
        <v>Situdaun</v>
      </c>
      <c r="G793" s="178" t="s">
        <v>47222</v>
      </c>
      <c r="H793" s="178" t="s">
        <v>47214</v>
      </c>
    </row>
    <row r="794" s="178" customFormat="true" ht="15" hidden="false" customHeight="false" outlineLevel="0" collapsed="false">
      <c r="A794" s="178" t="n">
        <v>28292</v>
      </c>
      <c r="B794" s="178" t="s">
        <v>47223</v>
      </c>
      <c r="C794" s="178" t="s">
        <v>47224</v>
      </c>
      <c r="D794" s="178" t="str">
        <f aca="false">IF(LEN(B794)=2,C794,"")</f>
        <v/>
      </c>
      <c r="E794" s="178" t="str">
        <f aca="false">IF(LEN(B794)=5,C794,"")</f>
        <v/>
      </c>
      <c r="F794" s="178" t="str">
        <f aca="false">IF(LEN(B794)=13,C794,"")</f>
        <v>Cinangneng</v>
      </c>
      <c r="G794" s="178" t="s">
        <v>47224</v>
      </c>
      <c r="H794" s="178" t="s">
        <v>47214</v>
      </c>
    </row>
    <row r="795" s="178" customFormat="true" ht="15" hidden="false" customHeight="false" outlineLevel="0" collapsed="false">
      <c r="A795" s="178" t="n">
        <v>28293</v>
      </c>
      <c r="B795" s="178" t="s">
        <v>47225</v>
      </c>
      <c r="C795" s="178" t="s">
        <v>47226</v>
      </c>
      <c r="D795" s="178" t="str">
        <f aca="false">IF(LEN(B795)=2,C795,"")</f>
        <v/>
      </c>
      <c r="E795" s="178" t="str">
        <f aca="false">IF(LEN(B795)=5,C795,"")</f>
        <v/>
      </c>
      <c r="F795" s="178" t="str">
        <f aca="false">IF(LEN(B795)=13,C795,"")</f>
        <v>Gunung Malang</v>
      </c>
      <c r="G795" s="178" t="s">
        <v>47226</v>
      </c>
      <c r="H795" s="178" t="s">
        <v>47214</v>
      </c>
    </row>
    <row r="796" s="178" customFormat="true" ht="15" hidden="false" customHeight="false" outlineLevel="0" collapsed="false">
      <c r="A796" s="178" t="n">
        <v>28294</v>
      </c>
      <c r="B796" s="178" t="s">
        <v>47227</v>
      </c>
      <c r="C796" s="178" t="s">
        <v>47228</v>
      </c>
      <c r="D796" s="178" t="str">
        <f aca="false">IF(LEN(B796)=2,C796,"")</f>
        <v/>
      </c>
      <c r="E796" s="178" t="str">
        <f aca="false">IF(LEN(B796)=5,C796,"")</f>
        <v/>
      </c>
      <c r="F796" s="178" t="str">
        <f aca="false">IF(LEN(B796)=13,C796,"")</f>
        <v>Gunung Mulya</v>
      </c>
      <c r="G796" s="178" t="s">
        <v>47228</v>
      </c>
      <c r="H796" s="178" t="s">
        <v>47214</v>
      </c>
    </row>
    <row r="797" s="178" customFormat="true" ht="15" hidden="false" customHeight="false" outlineLevel="0" collapsed="false">
      <c r="A797" s="178" t="n">
        <v>28295</v>
      </c>
      <c r="B797" s="178" t="s">
        <v>47229</v>
      </c>
      <c r="C797" s="178" t="s">
        <v>47230</v>
      </c>
      <c r="D797" s="178" t="str">
        <f aca="false">IF(LEN(B797)=2,C797,"")</f>
        <v/>
      </c>
      <c r="E797" s="178" t="str">
        <f aca="false">IF(LEN(B797)=5,C797,"")</f>
        <v>KAB. SUKABUMI</v>
      </c>
      <c r="F797" s="178" t="str">
        <f aca="false">IF(LEN(B797)=13,C797,"")</f>
        <v/>
      </c>
      <c r="H797" s="178" t="s">
        <v>47214</v>
      </c>
    </row>
    <row r="798" s="178" customFormat="true" ht="15" hidden="false" customHeight="false" outlineLevel="0" collapsed="false">
      <c r="A798" s="178" t="n">
        <v>28296</v>
      </c>
      <c r="B798" s="178" t="s">
        <v>47231</v>
      </c>
      <c r="C798" s="178" t="s">
        <v>47232</v>
      </c>
      <c r="D798" s="178" t="str">
        <f aca="false">IF(LEN(B798)=2,C798,"")</f>
        <v/>
      </c>
      <c r="E798" s="178" t="str">
        <f aca="false">IF(LEN(B798)=5,C798,"")</f>
        <v/>
      </c>
      <c r="F798" s="178" t="str">
        <f aca="false">IF(LEN(B798)=13,C798,"")</f>
        <v/>
      </c>
      <c r="H798" s="178" t="s">
        <v>47232</v>
      </c>
    </row>
    <row r="799" s="178" customFormat="true" ht="15" hidden="false" customHeight="false" outlineLevel="0" collapsed="false">
      <c r="A799" s="178" t="n">
        <v>28297</v>
      </c>
      <c r="B799" s="178" t="s">
        <v>47233</v>
      </c>
      <c r="C799" s="178" t="s">
        <v>47232</v>
      </c>
      <c r="D799" s="178" t="str">
        <f aca="false">IF(LEN(B799)=2,C799,"")</f>
        <v/>
      </c>
      <c r="E799" s="178" t="str">
        <f aca="false">IF(LEN(B799)=5,C799,"")</f>
        <v/>
      </c>
      <c r="F799" s="178" t="str">
        <f aca="false">IF(LEN(B799)=13,C799,"")</f>
        <v>Palabuhanratu</v>
      </c>
      <c r="G799" s="178" t="s">
        <v>47232</v>
      </c>
      <c r="H799" s="178" t="s">
        <v>47232</v>
      </c>
    </row>
    <row r="800" s="178" customFormat="true" ht="15" hidden="false" customHeight="false" outlineLevel="0" collapsed="false">
      <c r="A800" s="178" t="n">
        <v>28298</v>
      </c>
      <c r="B800" s="178" t="s">
        <v>47234</v>
      </c>
      <c r="C800" s="178" t="s">
        <v>47174</v>
      </c>
      <c r="D800" s="178" t="str">
        <f aca="false">IF(LEN(B800)=2,C800,"")</f>
        <v/>
      </c>
      <c r="E800" s="178" t="str">
        <f aca="false">IF(LEN(B800)=5,C800,"")</f>
        <v/>
      </c>
      <c r="F800" s="178" t="str">
        <f aca="false">IF(LEN(B800)=13,C800,"")</f>
        <v>Tonjong</v>
      </c>
      <c r="G800" s="178" t="s">
        <v>47174</v>
      </c>
      <c r="H800" s="178" t="s">
        <v>47232</v>
      </c>
    </row>
    <row r="801" s="178" customFormat="true" ht="15" hidden="false" customHeight="false" outlineLevel="0" collapsed="false">
      <c r="A801" s="178" t="n">
        <v>28299</v>
      </c>
      <c r="B801" s="178" t="s">
        <v>47235</v>
      </c>
      <c r="C801" s="178" t="s">
        <v>47236</v>
      </c>
      <c r="D801" s="178" t="str">
        <f aca="false">IF(LEN(B801)=2,C801,"")</f>
        <v/>
      </c>
      <c r="E801" s="178" t="str">
        <f aca="false">IF(LEN(B801)=5,C801,"")</f>
        <v/>
      </c>
      <c r="F801" s="178" t="str">
        <f aca="false">IF(LEN(B801)=13,C801,"")</f>
        <v>Citepus</v>
      </c>
      <c r="G801" s="178" t="s">
        <v>47236</v>
      </c>
      <c r="H801" s="178" t="s">
        <v>47232</v>
      </c>
    </row>
    <row r="802" s="178" customFormat="true" ht="15" hidden="false" customHeight="false" outlineLevel="0" collapsed="false">
      <c r="A802" s="178" t="n">
        <v>28300</v>
      </c>
      <c r="B802" s="178" t="s">
        <v>47237</v>
      </c>
      <c r="C802" s="178" t="s">
        <v>47238</v>
      </c>
      <c r="D802" s="178" t="str">
        <f aca="false">IF(LEN(B802)=2,C802,"")</f>
        <v/>
      </c>
      <c r="E802" s="178" t="str">
        <f aca="false">IF(LEN(B802)=5,C802,"")</f>
        <v/>
      </c>
      <c r="F802" s="178" t="str">
        <f aca="false">IF(LEN(B802)=13,C802,"")</f>
        <v>Buniwangi</v>
      </c>
      <c r="G802" s="178" t="s">
        <v>47238</v>
      </c>
      <c r="H802" s="178" t="s">
        <v>47232</v>
      </c>
    </row>
    <row r="803" s="178" customFormat="true" ht="15" hidden="false" customHeight="false" outlineLevel="0" collapsed="false">
      <c r="A803" s="178" t="n">
        <v>28301</v>
      </c>
      <c r="B803" s="178" t="s">
        <v>47239</v>
      </c>
      <c r="C803" s="178" t="s">
        <v>46521</v>
      </c>
      <c r="D803" s="178" t="str">
        <f aca="false">IF(LEN(B803)=2,C803,"")</f>
        <v/>
      </c>
      <c r="E803" s="178" t="str">
        <f aca="false">IF(LEN(B803)=5,C803,"")</f>
        <v/>
      </c>
      <c r="F803" s="178" t="str">
        <f aca="false">IF(LEN(B803)=13,C803,"")</f>
        <v>Cibodas</v>
      </c>
      <c r="G803" s="178" t="s">
        <v>46521</v>
      </c>
      <c r="H803" s="178" t="s">
        <v>47232</v>
      </c>
    </row>
    <row r="804" s="178" customFormat="true" ht="15" hidden="false" customHeight="false" outlineLevel="0" collapsed="false">
      <c r="A804" s="178" t="n">
        <v>28302</v>
      </c>
      <c r="B804" s="178" t="s">
        <v>47240</v>
      </c>
      <c r="C804" s="178" t="s">
        <v>47241</v>
      </c>
      <c r="D804" s="178" t="str">
        <f aca="false">IF(LEN(B804)=2,C804,"")</f>
        <v/>
      </c>
      <c r="E804" s="178" t="str">
        <f aca="false">IF(LEN(B804)=5,C804,"")</f>
        <v/>
      </c>
      <c r="F804" s="178" t="str">
        <f aca="false">IF(LEN(B804)=13,C804,"")</f>
        <v>Pasirsuren</v>
      </c>
      <c r="G804" s="178" t="s">
        <v>47241</v>
      </c>
      <c r="H804" s="178" t="s">
        <v>47232</v>
      </c>
    </row>
    <row r="805" s="178" customFormat="true" ht="15" hidden="false" customHeight="false" outlineLevel="0" collapsed="false">
      <c r="A805" s="178" t="n">
        <v>28303</v>
      </c>
      <c r="B805" s="178" t="s">
        <v>47242</v>
      </c>
      <c r="C805" s="178" t="s">
        <v>47243</v>
      </c>
      <c r="D805" s="178" t="str">
        <f aca="false">IF(LEN(B805)=2,C805,"")</f>
        <v/>
      </c>
      <c r="E805" s="178" t="str">
        <f aca="false">IF(LEN(B805)=5,C805,"")</f>
        <v/>
      </c>
      <c r="F805" s="178" t="str">
        <f aca="false">IF(LEN(B805)=13,C805,"")</f>
        <v>Cikadu</v>
      </c>
      <c r="G805" s="178" t="s">
        <v>47243</v>
      </c>
      <c r="H805" s="178" t="s">
        <v>47232</v>
      </c>
    </row>
    <row r="806" s="178" customFormat="true" ht="15" hidden="false" customHeight="false" outlineLevel="0" collapsed="false">
      <c r="A806" s="178" t="n">
        <v>28304</v>
      </c>
      <c r="B806" s="178" t="s">
        <v>47244</v>
      </c>
      <c r="C806" s="178" t="s">
        <v>47245</v>
      </c>
      <c r="D806" s="178" t="str">
        <f aca="false">IF(LEN(B806)=2,C806,"")</f>
        <v/>
      </c>
      <c r="E806" s="178" t="str">
        <f aca="false">IF(LEN(B806)=5,C806,"")</f>
        <v/>
      </c>
      <c r="F806" s="178" t="str">
        <f aca="false">IF(LEN(B806)=13,C806,"")</f>
        <v>Citarik</v>
      </c>
      <c r="G806" s="178" t="s">
        <v>47245</v>
      </c>
      <c r="H806" s="178" t="s">
        <v>47232</v>
      </c>
    </row>
    <row r="807" s="178" customFormat="true" ht="15" hidden="false" customHeight="false" outlineLevel="0" collapsed="false">
      <c r="A807" s="178" t="n">
        <v>28305</v>
      </c>
      <c r="B807" s="178" t="s">
        <v>47246</v>
      </c>
      <c r="C807" s="178" t="s">
        <v>47247</v>
      </c>
      <c r="D807" s="178" t="str">
        <f aca="false">IF(LEN(B807)=2,C807,"")</f>
        <v/>
      </c>
      <c r="E807" s="178" t="str">
        <f aca="false">IF(LEN(B807)=5,C807,"")</f>
        <v/>
      </c>
      <c r="F807" s="178" t="str">
        <f aca="false">IF(LEN(B807)=13,C807,"")</f>
        <v>Cimanggu</v>
      </c>
      <c r="G807" s="178" t="s">
        <v>47247</v>
      </c>
      <c r="H807" s="178" t="s">
        <v>47232</v>
      </c>
    </row>
    <row r="808" s="178" customFormat="true" ht="15" hidden="false" customHeight="false" outlineLevel="0" collapsed="false">
      <c r="A808" s="178" t="n">
        <v>28306</v>
      </c>
      <c r="B808" s="178" t="s">
        <v>47248</v>
      </c>
      <c r="C808" s="178" t="s">
        <v>47249</v>
      </c>
      <c r="D808" s="178" t="str">
        <f aca="false">IF(LEN(B808)=2,C808,"")</f>
        <v/>
      </c>
      <c r="E808" s="178" t="str">
        <f aca="false">IF(LEN(B808)=5,C808,"")</f>
        <v/>
      </c>
      <c r="F808" s="178" t="str">
        <f aca="false">IF(LEN(B808)=13,C808,"")</f>
        <v>Jayanti</v>
      </c>
      <c r="G808" s="178" t="s">
        <v>47249</v>
      </c>
      <c r="H808" s="178" t="s">
        <v>47232</v>
      </c>
    </row>
    <row r="809" s="178" customFormat="true" ht="15" hidden="false" customHeight="false" outlineLevel="0" collapsed="false">
      <c r="A809" s="178" t="n">
        <v>28307</v>
      </c>
      <c r="B809" s="178" t="s">
        <v>47250</v>
      </c>
      <c r="C809" s="178" t="s">
        <v>47251</v>
      </c>
      <c r="D809" s="178" t="str">
        <f aca="false">IF(LEN(B809)=2,C809,"")</f>
        <v/>
      </c>
      <c r="E809" s="178" t="str">
        <f aca="false">IF(LEN(B809)=5,C809,"")</f>
        <v/>
      </c>
      <c r="F809" s="178" t="str">
        <f aca="false">IF(LEN(B809)=13,C809,"")</f>
        <v/>
      </c>
      <c r="H809" s="178" t="s">
        <v>47251</v>
      </c>
    </row>
    <row r="810" s="178" customFormat="true" ht="15" hidden="false" customHeight="false" outlineLevel="0" collapsed="false">
      <c r="A810" s="178" t="n">
        <v>28308</v>
      </c>
      <c r="B810" s="178" t="s">
        <v>47252</v>
      </c>
      <c r="C810" s="178" t="s">
        <v>47253</v>
      </c>
      <c r="D810" s="178" t="str">
        <f aca="false">IF(LEN(B810)=2,C810,"")</f>
        <v/>
      </c>
      <c r="E810" s="178" t="str">
        <f aca="false">IF(LEN(B810)=5,C810,"")</f>
        <v/>
      </c>
      <c r="F810" s="178" t="str">
        <f aca="false">IF(LEN(B810)=13,C810,"")</f>
        <v>Cidadap</v>
      </c>
      <c r="G810" s="178" t="s">
        <v>47253</v>
      </c>
      <c r="H810" s="178" t="s">
        <v>47251</v>
      </c>
    </row>
    <row r="811" s="178" customFormat="true" ht="15" hidden="false" customHeight="false" outlineLevel="0" collapsed="false">
      <c r="A811" s="178" t="n">
        <v>28309</v>
      </c>
      <c r="B811" s="178" t="s">
        <v>47254</v>
      </c>
      <c r="C811" s="178" t="s">
        <v>47255</v>
      </c>
      <c r="D811" s="178" t="str">
        <f aca="false">IF(LEN(B811)=2,C811,"")</f>
        <v/>
      </c>
      <c r="E811" s="178" t="str">
        <f aca="false">IF(LEN(B811)=5,C811,"")</f>
        <v/>
      </c>
      <c r="F811" s="178" t="str">
        <f aca="false">IF(LEN(B811)=13,C811,"")</f>
        <v>Loji</v>
      </c>
      <c r="G811" s="178" t="s">
        <v>47255</v>
      </c>
      <c r="H811" s="178" t="s">
        <v>47251</v>
      </c>
    </row>
    <row r="812" s="178" customFormat="true" ht="15" hidden="false" customHeight="false" outlineLevel="0" collapsed="false">
      <c r="A812" s="178" t="n">
        <v>28310</v>
      </c>
      <c r="B812" s="178" t="s">
        <v>47256</v>
      </c>
      <c r="C812" s="178" t="s">
        <v>46793</v>
      </c>
      <c r="D812" s="178" t="str">
        <f aca="false">IF(LEN(B812)=2,C812,"")</f>
        <v/>
      </c>
      <c r="E812" s="178" t="str">
        <f aca="false">IF(LEN(B812)=5,C812,"")</f>
        <v/>
      </c>
      <c r="F812" s="178" t="str">
        <f aca="false">IF(LEN(B812)=13,C812,"")</f>
        <v>Kertajaya</v>
      </c>
      <c r="G812" s="178" t="s">
        <v>46793</v>
      </c>
      <c r="H812" s="178" t="s">
        <v>47251</v>
      </c>
    </row>
    <row r="813" s="178" customFormat="true" ht="15" hidden="false" customHeight="false" outlineLevel="0" collapsed="false">
      <c r="A813" s="178" t="n">
        <v>28311</v>
      </c>
      <c r="B813" s="178" t="s">
        <v>47257</v>
      </c>
      <c r="C813" s="178" t="s">
        <v>47258</v>
      </c>
      <c r="D813" s="178" t="str">
        <f aca="false">IF(LEN(B813)=2,C813,"")</f>
        <v/>
      </c>
      <c r="E813" s="178" t="str">
        <f aca="false">IF(LEN(B813)=5,C813,"")</f>
        <v/>
      </c>
      <c r="F813" s="178" t="str">
        <f aca="false">IF(LEN(B813)=13,C813,"")</f>
        <v>Cihaur</v>
      </c>
      <c r="G813" s="178" t="s">
        <v>47258</v>
      </c>
      <c r="H813" s="178" t="s">
        <v>47251</v>
      </c>
    </row>
    <row r="814" s="178" customFormat="true" ht="15" hidden="false" customHeight="false" outlineLevel="0" collapsed="false">
      <c r="A814" s="178" t="n">
        <v>28312</v>
      </c>
      <c r="B814" s="178" t="s">
        <v>47259</v>
      </c>
      <c r="C814" s="178" t="s">
        <v>46703</v>
      </c>
      <c r="D814" s="178" t="str">
        <f aca="false">IF(LEN(B814)=2,C814,"")</f>
        <v/>
      </c>
      <c r="E814" s="178" t="str">
        <f aca="false">IF(LEN(B814)=5,C814,"")</f>
        <v/>
      </c>
      <c r="F814" s="178" t="str">
        <f aca="false">IF(LEN(B814)=13,C814,"")</f>
        <v>Cibuntu</v>
      </c>
      <c r="G814" s="178" t="s">
        <v>46703</v>
      </c>
      <c r="H814" s="178" t="s">
        <v>47251</v>
      </c>
    </row>
    <row r="815" s="178" customFormat="true" ht="15" hidden="false" customHeight="false" outlineLevel="0" collapsed="false">
      <c r="A815" s="178" t="n">
        <v>28313</v>
      </c>
      <c r="B815" s="178" t="s">
        <v>47260</v>
      </c>
      <c r="C815" s="178" t="s">
        <v>47261</v>
      </c>
      <c r="D815" s="178" t="str">
        <f aca="false">IF(LEN(B815)=2,C815,"")</f>
        <v/>
      </c>
      <c r="E815" s="178" t="str">
        <f aca="false">IF(LEN(B815)=5,C815,"")</f>
        <v/>
      </c>
      <c r="F815" s="178" t="str">
        <f aca="false">IF(LEN(B815)=13,C815,"")</f>
        <v>Mekarasih</v>
      </c>
      <c r="G815" s="178" t="s">
        <v>47261</v>
      </c>
      <c r="H815" s="178" t="s">
        <v>47251</v>
      </c>
    </row>
    <row r="816" s="178" customFormat="true" ht="15" hidden="false" customHeight="false" outlineLevel="0" collapsed="false">
      <c r="A816" s="178" t="n">
        <v>28314</v>
      </c>
      <c r="B816" s="178" t="s">
        <v>47262</v>
      </c>
      <c r="C816" s="178" t="s">
        <v>47263</v>
      </c>
      <c r="D816" s="178" t="str">
        <f aca="false">IF(LEN(B816)=2,C816,"")</f>
        <v/>
      </c>
      <c r="E816" s="178" t="str">
        <f aca="false">IF(LEN(B816)=5,C816,"")</f>
        <v/>
      </c>
      <c r="F816" s="178" t="str">
        <f aca="false">IF(LEN(B816)=13,C816,"")</f>
        <v>Sangrawayang</v>
      </c>
      <c r="G816" s="178" t="s">
        <v>47263</v>
      </c>
      <c r="H816" s="178" t="s">
        <v>47251</v>
      </c>
    </row>
    <row r="817" s="178" customFormat="true" ht="15" hidden="false" customHeight="false" outlineLevel="0" collapsed="false">
      <c r="A817" s="178" t="n">
        <v>28315</v>
      </c>
      <c r="B817" s="178" t="s">
        <v>47264</v>
      </c>
      <c r="C817" s="178" t="s">
        <v>47265</v>
      </c>
      <c r="D817" s="178" t="str">
        <f aca="false">IF(LEN(B817)=2,C817,"")</f>
        <v/>
      </c>
      <c r="E817" s="178" t="str">
        <f aca="false">IF(LEN(B817)=5,C817,"")</f>
        <v/>
      </c>
      <c r="F817" s="178" t="str">
        <f aca="false">IF(LEN(B817)=13,C817,"")</f>
        <v/>
      </c>
      <c r="H817" s="178" t="s">
        <v>47265</v>
      </c>
    </row>
    <row r="818" s="178" customFormat="true" ht="15" hidden="false" customHeight="false" outlineLevel="0" collapsed="false">
      <c r="A818" s="178" t="n">
        <v>28316</v>
      </c>
      <c r="B818" s="178" t="s">
        <v>47266</v>
      </c>
      <c r="C818" s="178" t="s">
        <v>47265</v>
      </c>
      <c r="D818" s="178" t="str">
        <f aca="false">IF(LEN(B818)=2,C818,"")</f>
        <v/>
      </c>
      <c r="E818" s="178" t="str">
        <f aca="false">IF(LEN(B818)=5,C818,"")</f>
        <v/>
      </c>
      <c r="F818" s="178" t="str">
        <f aca="false">IF(LEN(B818)=13,C818,"")</f>
        <v>Cikakak</v>
      </c>
      <c r="G818" s="178" t="s">
        <v>47265</v>
      </c>
      <c r="H818" s="178" t="s">
        <v>47265</v>
      </c>
    </row>
    <row r="819" s="178" customFormat="true" ht="15" hidden="false" customHeight="false" outlineLevel="0" collapsed="false">
      <c r="A819" s="178" t="n">
        <v>28317</v>
      </c>
      <c r="B819" s="178" t="s">
        <v>47267</v>
      </c>
      <c r="C819" s="178" t="s">
        <v>47268</v>
      </c>
      <c r="D819" s="178" t="str">
        <f aca="false">IF(LEN(B819)=2,C819,"")</f>
        <v/>
      </c>
      <c r="E819" s="178" t="str">
        <f aca="false">IF(LEN(B819)=5,C819,"")</f>
        <v/>
      </c>
      <c r="F819" s="178" t="str">
        <f aca="false">IF(LEN(B819)=13,C819,"")</f>
        <v>Cimaja</v>
      </c>
      <c r="G819" s="178" t="s">
        <v>47268</v>
      </c>
      <c r="H819" s="178" t="s">
        <v>47265</v>
      </c>
    </row>
    <row r="820" s="178" customFormat="true" ht="15" hidden="false" customHeight="false" outlineLevel="0" collapsed="false">
      <c r="A820" s="178" t="n">
        <v>28318</v>
      </c>
      <c r="B820" s="178" t="s">
        <v>47269</v>
      </c>
      <c r="C820" s="178" t="s">
        <v>47270</v>
      </c>
      <c r="D820" s="178" t="str">
        <f aca="false">IF(LEN(B820)=2,C820,"")</f>
        <v/>
      </c>
      <c r="E820" s="178" t="str">
        <f aca="false">IF(LEN(B820)=5,C820,"")</f>
        <v/>
      </c>
      <c r="F820" s="178" t="str">
        <f aca="false">IF(LEN(B820)=13,C820,"")</f>
        <v>Ridogalih</v>
      </c>
      <c r="G820" s="178" t="s">
        <v>47270</v>
      </c>
      <c r="H820" s="178" t="s">
        <v>47265</v>
      </c>
    </row>
    <row r="821" s="178" customFormat="true" ht="15" hidden="false" customHeight="false" outlineLevel="0" collapsed="false">
      <c r="A821" s="178" t="n">
        <v>28319</v>
      </c>
      <c r="B821" s="178" t="s">
        <v>47271</v>
      </c>
      <c r="C821" s="178" t="s">
        <v>46507</v>
      </c>
      <c r="D821" s="178" t="str">
        <f aca="false">IF(LEN(B821)=2,C821,"")</f>
        <v/>
      </c>
      <c r="E821" s="178" t="str">
        <f aca="false">IF(LEN(B821)=5,C821,"")</f>
        <v/>
      </c>
      <c r="F821" s="178" t="str">
        <f aca="false">IF(LEN(B821)=13,C821,"")</f>
        <v>Sukamaju</v>
      </c>
      <c r="G821" s="178" t="s">
        <v>46507</v>
      </c>
      <c r="H821" s="178" t="s">
        <v>47265</v>
      </c>
    </row>
    <row r="822" s="178" customFormat="true" ht="15" hidden="false" customHeight="false" outlineLevel="0" collapsed="false">
      <c r="A822" s="178" t="n">
        <v>28320</v>
      </c>
      <c r="B822" s="178" t="s">
        <v>47272</v>
      </c>
      <c r="C822" s="178" t="s">
        <v>47273</v>
      </c>
      <c r="D822" s="178" t="str">
        <f aca="false">IF(LEN(B822)=2,C822,"")</f>
        <v/>
      </c>
      <c r="E822" s="178" t="str">
        <f aca="false">IF(LEN(B822)=5,C822,"")</f>
        <v/>
      </c>
      <c r="F822" s="178" t="str">
        <f aca="false">IF(LEN(B822)=13,C822,"")</f>
        <v>Cileungsing</v>
      </c>
      <c r="G822" s="178" t="s">
        <v>47273</v>
      </c>
      <c r="H822" s="178" t="s">
        <v>47265</v>
      </c>
    </row>
    <row r="823" s="178" customFormat="true" ht="15" hidden="false" customHeight="false" outlineLevel="0" collapsed="false">
      <c r="A823" s="178" t="n">
        <v>28321</v>
      </c>
      <c r="B823" s="178" t="s">
        <v>47274</v>
      </c>
      <c r="C823" s="178" t="s">
        <v>47275</v>
      </c>
      <c r="D823" s="178" t="str">
        <f aca="false">IF(LEN(B823)=2,C823,"")</f>
        <v/>
      </c>
      <c r="E823" s="178" t="str">
        <f aca="false">IF(LEN(B823)=5,C823,"")</f>
        <v/>
      </c>
      <c r="F823" s="178" t="str">
        <f aca="false">IF(LEN(B823)=13,C823,"")</f>
        <v>Margalaksana</v>
      </c>
      <c r="G823" s="178" t="s">
        <v>47275</v>
      </c>
      <c r="H823" s="178" t="s">
        <v>47265</v>
      </c>
    </row>
    <row r="824" s="178" customFormat="true" ht="15" hidden="false" customHeight="false" outlineLevel="0" collapsed="false">
      <c r="A824" s="178" t="n">
        <v>28322</v>
      </c>
      <c r="B824" s="178" t="s">
        <v>47276</v>
      </c>
      <c r="C824" s="178" t="s">
        <v>47162</v>
      </c>
      <c r="D824" s="178" t="str">
        <f aca="false">IF(LEN(B824)=2,C824,"")</f>
        <v/>
      </c>
      <c r="E824" s="178" t="str">
        <f aca="false">IF(LEN(B824)=5,C824,"")</f>
        <v/>
      </c>
      <c r="F824" s="178" t="str">
        <f aca="false">IF(LEN(B824)=13,C824,"")</f>
        <v>Sirnarasa</v>
      </c>
      <c r="G824" s="178" t="s">
        <v>47162</v>
      </c>
      <c r="H824" s="178" t="s">
        <v>47265</v>
      </c>
    </row>
    <row r="825" s="178" customFormat="true" ht="15" hidden="false" customHeight="false" outlineLevel="0" collapsed="false">
      <c r="A825" s="178" t="n">
        <v>28323</v>
      </c>
      <c r="B825" s="178" t="s">
        <v>47277</v>
      </c>
      <c r="C825" s="178" t="s">
        <v>47278</v>
      </c>
      <c r="D825" s="178" t="str">
        <f aca="false">IF(LEN(B825)=2,C825,"")</f>
        <v/>
      </c>
      <c r="E825" s="178" t="str">
        <f aca="false">IF(LEN(B825)=5,C825,"")</f>
        <v/>
      </c>
      <c r="F825" s="178" t="str">
        <f aca="false">IF(LEN(B825)=13,C825,"")</f>
        <v>Gandasoli</v>
      </c>
      <c r="G825" s="178" t="s">
        <v>47278</v>
      </c>
      <c r="H825" s="178" t="s">
        <v>47265</v>
      </c>
    </row>
    <row r="826" s="178" customFormat="true" ht="15" hidden="false" customHeight="false" outlineLevel="0" collapsed="false">
      <c r="A826" s="178" t="n">
        <v>28324</v>
      </c>
      <c r="B826" s="178" t="s">
        <v>47279</v>
      </c>
      <c r="C826" s="178" t="s">
        <v>47280</v>
      </c>
      <c r="D826" s="178" t="str">
        <f aca="false">IF(LEN(B826)=2,C826,"")</f>
        <v/>
      </c>
      <c r="E826" s="178" t="str">
        <f aca="false">IF(LEN(B826)=5,C826,"")</f>
        <v/>
      </c>
      <c r="F826" s="178" t="str">
        <f aca="false">IF(LEN(B826)=13,C826,"")</f>
        <v>Cirendang</v>
      </c>
      <c r="G826" s="178" t="s">
        <v>47280</v>
      </c>
      <c r="H826" s="178" t="s">
        <v>47265</v>
      </c>
    </row>
    <row r="827" s="178" customFormat="true" ht="15" hidden="false" customHeight="false" outlineLevel="0" collapsed="false">
      <c r="A827" s="178" t="n">
        <v>28325</v>
      </c>
      <c r="B827" s="178" t="s">
        <v>47281</v>
      </c>
      <c r="C827" s="178" t="s">
        <v>47282</v>
      </c>
      <c r="D827" s="178" t="str">
        <f aca="false">IF(LEN(B827)=2,C827,"")</f>
        <v/>
      </c>
      <c r="E827" s="178" t="str">
        <f aca="false">IF(LEN(B827)=5,C827,"")</f>
        <v/>
      </c>
      <c r="F827" s="178" t="str">
        <f aca="false">IF(LEN(B827)=13,C827,"")</f>
        <v/>
      </c>
      <c r="H827" s="178" t="s">
        <v>47282</v>
      </c>
    </row>
    <row r="828" s="178" customFormat="true" ht="15" hidden="false" customHeight="false" outlineLevel="0" collapsed="false">
      <c r="A828" s="178" t="n">
        <v>28326</v>
      </c>
      <c r="B828" s="178" t="s">
        <v>47283</v>
      </c>
      <c r="C828" s="178" t="s">
        <v>47282</v>
      </c>
      <c r="D828" s="178" t="str">
        <f aca="false">IF(LEN(B828)=2,C828,"")</f>
        <v/>
      </c>
      <c r="E828" s="178" t="str">
        <f aca="false">IF(LEN(B828)=5,C828,"")</f>
        <v/>
      </c>
      <c r="F828" s="178" t="str">
        <f aca="false">IF(LEN(B828)=13,C828,"")</f>
        <v>Bantargadung</v>
      </c>
      <c r="G828" s="178" t="s">
        <v>47282</v>
      </c>
      <c r="H828" s="178" t="s">
        <v>47282</v>
      </c>
    </row>
    <row r="829" s="178" customFormat="true" ht="15" hidden="false" customHeight="false" outlineLevel="0" collapsed="false">
      <c r="A829" s="178" t="n">
        <v>28327</v>
      </c>
      <c r="B829" s="178" t="s">
        <v>47284</v>
      </c>
      <c r="C829" s="178" t="s">
        <v>47285</v>
      </c>
      <c r="D829" s="178" t="str">
        <f aca="false">IF(LEN(B829)=2,C829,"")</f>
        <v/>
      </c>
      <c r="E829" s="178" t="str">
        <f aca="false">IF(LEN(B829)=5,C829,"")</f>
        <v/>
      </c>
      <c r="F829" s="178" t="str">
        <f aca="false">IF(LEN(B829)=13,C829,"")</f>
        <v>Mangunjaya</v>
      </c>
      <c r="G829" s="178" t="s">
        <v>47285</v>
      </c>
      <c r="H829" s="178" t="s">
        <v>47282</v>
      </c>
    </row>
    <row r="830" s="178" customFormat="true" ht="15" hidden="false" customHeight="false" outlineLevel="0" collapsed="false">
      <c r="A830" s="178" t="n">
        <v>28328</v>
      </c>
      <c r="B830" s="178" t="s">
        <v>47286</v>
      </c>
      <c r="C830" s="178" t="s">
        <v>47287</v>
      </c>
      <c r="D830" s="178" t="str">
        <f aca="false">IF(LEN(B830)=2,C830,"")</f>
        <v/>
      </c>
      <c r="E830" s="178" t="str">
        <f aca="false">IF(LEN(B830)=5,C830,"")</f>
        <v/>
      </c>
      <c r="F830" s="178" t="str">
        <f aca="false">IF(LEN(B830)=13,C830,"")</f>
        <v>Bojonggaling</v>
      </c>
      <c r="G830" s="178" t="s">
        <v>47287</v>
      </c>
      <c r="H830" s="178" t="s">
        <v>47282</v>
      </c>
    </row>
    <row r="831" s="178" customFormat="true" ht="15" hidden="false" customHeight="false" outlineLevel="0" collapsed="false">
      <c r="A831" s="178" t="n">
        <v>28329</v>
      </c>
      <c r="B831" s="178" t="s">
        <v>47288</v>
      </c>
      <c r="C831" s="178" t="s">
        <v>46555</v>
      </c>
      <c r="D831" s="178" t="str">
        <f aca="false">IF(LEN(B831)=2,C831,"")</f>
        <v/>
      </c>
      <c r="E831" s="178" t="str">
        <f aca="false">IF(LEN(B831)=5,C831,"")</f>
        <v/>
      </c>
      <c r="F831" s="178" t="str">
        <f aca="false">IF(LEN(B831)=13,C831,"")</f>
        <v>Limusnunggal</v>
      </c>
      <c r="G831" s="178" t="s">
        <v>46555</v>
      </c>
      <c r="H831" s="178" t="s">
        <v>47282</v>
      </c>
    </row>
    <row r="832" s="178" customFormat="true" ht="15" hidden="false" customHeight="false" outlineLevel="0" collapsed="false">
      <c r="A832" s="178" t="n">
        <v>28330</v>
      </c>
      <c r="B832" s="178" t="s">
        <v>47289</v>
      </c>
      <c r="C832" s="178" t="s">
        <v>47290</v>
      </c>
      <c r="D832" s="178" t="str">
        <f aca="false">IF(LEN(B832)=2,C832,"")</f>
        <v/>
      </c>
      <c r="E832" s="178" t="str">
        <f aca="false">IF(LEN(B832)=5,C832,"")</f>
        <v/>
      </c>
      <c r="F832" s="178" t="str">
        <f aca="false">IF(LEN(B832)=13,C832,"")</f>
        <v>Bantargebang</v>
      </c>
      <c r="G832" s="178" t="s">
        <v>47290</v>
      </c>
      <c r="H832" s="178" t="s">
        <v>47282</v>
      </c>
    </row>
    <row r="833" s="178" customFormat="true" ht="15" hidden="false" customHeight="false" outlineLevel="0" collapsed="false">
      <c r="A833" s="178" t="n">
        <v>28331</v>
      </c>
      <c r="B833" s="178" t="s">
        <v>47291</v>
      </c>
      <c r="C833" s="178" t="s">
        <v>47160</v>
      </c>
      <c r="D833" s="178" t="str">
        <f aca="false">IF(LEN(B833)=2,C833,"")</f>
        <v/>
      </c>
      <c r="E833" s="178" t="str">
        <f aca="false">IF(LEN(B833)=5,C833,"")</f>
        <v/>
      </c>
      <c r="F833" s="178" t="str">
        <f aca="false">IF(LEN(B833)=13,C833,"")</f>
        <v>Buanajaya</v>
      </c>
      <c r="G833" s="178" t="s">
        <v>47160</v>
      </c>
      <c r="H833" s="178" t="s">
        <v>47282</v>
      </c>
    </row>
    <row r="834" s="178" customFormat="true" ht="15" hidden="false" customHeight="false" outlineLevel="0" collapsed="false">
      <c r="A834" s="178" t="n">
        <v>28332</v>
      </c>
      <c r="B834" s="178" t="s">
        <v>47292</v>
      </c>
      <c r="C834" s="178" t="s">
        <v>47293</v>
      </c>
      <c r="D834" s="178" t="str">
        <f aca="false">IF(LEN(B834)=2,C834,"")</f>
        <v/>
      </c>
      <c r="E834" s="178" t="str">
        <f aca="false">IF(LEN(B834)=5,C834,"")</f>
        <v/>
      </c>
      <c r="F834" s="178" t="str">
        <f aca="false">IF(LEN(B834)=13,C834,"")</f>
        <v>Boyong Sari</v>
      </c>
      <c r="G834" s="178" t="s">
        <v>47293</v>
      </c>
      <c r="H834" s="178" t="s">
        <v>47282</v>
      </c>
    </row>
    <row r="835" s="178" customFormat="true" ht="15" hidden="false" customHeight="false" outlineLevel="0" collapsed="false">
      <c r="A835" s="178" t="n">
        <v>28333</v>
      </c>
      <c r="B835" s="178" t="s">
        <v>47294</v>
      </c>
      <c r="C835" s="178" t="s">
        <v>47295</v>
      </c>
      <c r="D835" s="178" t="str">
        <f aca="false">IF(LEN(B835)=2,C835,"")</f>
        <v/>
      </c>
      <c r="E835" s="178" t="str">
        <f aca="false">IF(LEN(B835)=5,C835,"")</f>
        <v/>
      </c>
      <c r="F835" s="178" t="str">
        <f aca="false">IF(LEN(B835)=13,C835,"")</f>
        <v/>
      </c>
      <c r="H835" s="178" t="s">
        <v>47295</v>
      </c>
    </row>
    <row r="836" s="178" customFormat="true" ht="15" hidden="false" customHeight="false" outlineLevel="0" collapsed="false">
      <c r="A836" s="178" t="n">
        <v>28334</v>
      </c>
      <c r="B836" s="178" t="s">
        <v>47296</v>
      </c>
      <c r="C836" s="178" t="s">
        <v>47295</v>
      </c>
      <c r="D836" s="178" t="str">
        <f aca="false">IF(LEN(B836)=2,C836,"")</f>
        <v/>
      </c>
      <c r="E836" s="178" t="str">
        <f aca="false">IF(LEN(B836)=5,C836,"")</f>
        <v/>
      </c>
      <c r="F836" s="178" t="str">
        <f aca="false">IF(LEN(B836)=13,C836,"")</f>
        <v>Cisolok</v>
      </c>
      <c r="G836" s="178" t="s">
        <v>47295</v>
      </c>
      <c r="H836" s="178" t="s">
        <v>47295</v>
      </c>
    </row>
    <row r="837" s="178" customFormat="true" ht="15" hidden="false" customHeight="false" outlineLevel="0" collapsed="false">
      <c r="A837" s="178" t="n">
        <v>28335</v>
      </c>
      <c r="B837" s="178" t="s">
        <v>47297</v>
      </c>
      <c r="C837" s="178" t="s">
        <v>47298</v>
      </c>
      <c r="D837" s="178" t="str">
        <f aca="false">IF(LEN(B837)=2,C837,"")</f>
        <v/>
      </c>
      <c r="E837" s="178" t="str">
        <f aca="false">IF(LEN(B837)=5,C837,"")</f>
        <v/>
      </c>
      <c r="F837" s="178" t="str">
        <f aca="false">IF(LEN(B837)=13,C837,"")</f>
        <v>Pasir Baru</v>
      </c>
      <c r="G837" s="178" t="s">
        <v>47298</v>
      </c>
      <c r="H837" s="178" t="s">
        <v>47295</v>
      </c>
    </row>
    <row r="838" s="178" customFormat="true" ht="15" hidden="false" customHeight="false" outlineLevel="0" collapsed="false">
      <c r="A838" s="178" t="n">
        <v>28336</v>
      </c>
      <c r="B838" s="178" t="s">
        <v>47299</v>
      </c>
      <c r="C838" s="178" t="s">
        <v>47079</v>
      </c>
      <c r="D838" s="178" t="str">
        <f aca="false">IF(LEN(B838)=2,C838,"")</f>
        <v/>
      </c>
      <c r="E838" s="178" t="str">
        <f aca="false">IF(LEN(B838)=5,C838,"")</f>
        <v/>
      </c>
      <c r="F838" s="178" t="str">
        <f aca="false">IF(LEN(B838)=13,C838,"")</f>
        <v>Cikahuripan</v>
      </c>
      <c r="G838" s="178" t="s">
        <v>47079</v>
      </c>
      <c r="H838" s="178" t="s">
        <v>47295</v>
      </c>
    </row>
    <row r="839" s="178" customFormat="true" ht="15" hidden="false" customHeight="false" outlineLevel="0" collapsed="false">
      <c r="A839" s="178" t="n">
        <v>28337</v>
      </c>
      <c r="B839" s="178" t="s">
        <v>47300</v>
      </c>
      <c r="C839" s="178" t="s">
        <v>47301</v>
      </c>
      <c r="D839" s="178" t="str">
        <f aca="false">IF(LEN(B839)=2,C839,"")</f>
        <v/>
      </c>
      <c r="E839" s="178" t="str">
        <f aca="false">IF(LEN(B839)=5,C839,"")</f>
        <v/>
      </c>
      <c r="F839" s="178" t="str">
        <f aca="false">IF(LEN(B839)=13,C839,"")</f>
        <v>Cikelat</v>
      </c>
      <c r="G839" s="178" t="s">
        <v>47301</v>
      </c>
      <c r="H839" s="178" t="s">
        <v>47295</v>
      </c>
    </row>
    <row r="840" s="178" customFormat="true" ht="15" hidden="false" customHeight="false" outlineLevel="0" collapsed="false">
      <c r="A840" s="178" t="n">
        <v>28338</v>
      </c>
      <c r="B840" s="178" t="s">
        <v>47302</v>
      </c>
      <c r="C840" s="178" t="s">
        <v>46981</v>
      </c>
      <c r="D840" s="178" t="str">
        <f aca="false">IF(LEN(B840)=2,C840,"")</f>
        <v/>
      </c>
      <c r="E840" s="178" t="str">
        <f aca="false">IF(LEN(B840)=5,C840,"")</f>
        <v/>
      </c>
      <c r="F840" s="178" t="str">
        <f aca="false">IF(LEN(B840)=13,C840,"")</f>
        <v>Caringin</v>
      </c>
      <c r="G840" s="178" t="s">
        <v>46981</v>
      </c>
      <c r="H840" s="178" t="s">
        <v>47295</v>
      </c>
    </row>
    <row r="841" s="178" customFormat="true" ht="15" hidden="false" customHeight="false" outlineLevel="0" collapsed="false">
      <c r="A841" s="178" t="n">
        <v>28339</v>
      </c>
      <c r="B841" s="178" t="s">
        <v>47303</v>
      </c>
      <c r="C841" s="178" t="s">
        <v>47304</v>
      </c>
      <c r="D841" s="178" t="str">
        <f aca="false">IF(LEN(B841)=2,C841,"")</f>
        <v/>
      </c>
      <c r="E841" s="178" t="str">
        <f aca="false">IF(LEN(B841)=5,C841,"")</f>
        <v/>
      </c>
      <c r="F841" s="178" t="str">
        <f aca="false">IF(LEN(B841)=13,C841,"")</f>
        <v>Gunungkaramat</v>
      </c>
      <c r="G841" s="178" t="s">
        <v>47304</v>
      </c>
      <c r="H841" s="178" t="s">
        <v>47295</v>
      </c>
    </row>
    <row r="842" s="178" customFormat="true" ht="15" hidden="false" customHeight="false" outlineLevel="0" collapsed="false">
      <c r="A842" s="178" t="n">
        <v>28340</v>
      </c>
      <c r="B842" s="178" t="s">
        <v>47305</v>
      </c>
      <c r="C842" s="178" t="s">
        <v>47306</v>
      </c>
      <c r="D842" s="178" t="str">
        <f aca="false">IF(LEN(B842)=2,C842,"")</f>
        <v/>
      </c>
      <c r="E842" s="178" t="str">
        <f aca="false">IF(LEN(B842)=5,C842,"")</f>
        <v/>
      </c>
      <c r="F842" s="178" t="str">
        <f aca="false">IF(LEN(B842)=13,C842,"")</f>
        <v>Gunungtanjung</v>
      </c>
      <c r="G842" s="178" t="s">
        <v>47306</v>
      </c>
      <c r="H842" s="178" t="s">
        <v>47295</v>
      </c>
    </row>
    <row r="843" s="178" customFormat="true" ht="15" hidden="false" customHeight="false" outlineLevel="0" collapsed="false">
      <c r="A843" s="178" t="n">
        <v>28341</v>
      </c>
      <c r="B843" s="178" t="s">
        <v>47307</v>
      </c>
      <c r="C843" s="178" t="s">
        <v>47308</v>
      </c>
      <c r="D843" s="178" t="str">
        <f aca="false">IF(LEN(B843)=2,C843,"")</f>
        <v/>
      </c>
      <c r="E843" s="178" t="str">
        <f aca="false">IF(LEN(B843)=5,C843,"")</f>
        <v/>
      </c>
      <c r="F843" s="178" t="str">
        <f aca="false">IF(LEN(B843)=13,C843,"")</f>
        <v>Karangpapak</v>
      </c>
      <c r="G843" s="178" t="s">
        <v>47308</v>
      </c>
      <c r="H843" s="178" t="s">
        <v>47295</v>
      </c>
    </row>
    <row r="844" s="178" customFormat="true" ht="15" hidden="false" customHeight="false" outlineLevel="0" collapsed="false">
      <c r="A844" s="178" t="n">
        <v>28342</v>
      </c>
      <c r="B844" s="178" t="s">
        <v>47309</v>
      </c>
      <c r="C844" s="178" t="s">
        <v>47310</v>
      </c>
      <c r="D844" s="178" t="str">
        <f aca="false">IF(LEN(B844)=2,C844,"")</f>
        <v/>
      </c>
      <c r="E844" s="178" t="str">
        <f aca="false">IF(LEN(B844)=5,C844,"")</f>
        <v/>
      </c>
      <c r="F844" s="178" t="str">
        <f aca="false">IF(LEN(B844)=13,C844,"")</f>
        <v>Sirnaresmi</v>
      </c>
      <c r="G844" s="178" t="s">
        <v>47310</v>
      </c>
      <c r="H844" s="178" t="s">
        <v>47295</v>
      </c>
    </row>
    <row r="845" s="178" customFormat="true" ht="15" hidden="false" customHeight="false" outlineLevel="0" collapsed="false">
      <c r="A845" s="178" t="n">
        <v>28343</v>
      </c>
      <c r="B845" s="178" t="s">
        <v>47311</v>
      </c>
      <c r="C845" s="178" t="s">
        <v>46426</v>
      </c>
      <c r="D845" s="178" t="str">
        <f aca="false">IF(LEN(B845)=2,C845,"")</f>
        <v/>
      </c>
      <c r="E845" s="178" t="str">
        <f aca="false">IF(LEN(B845)=5,C845,"")</f>
        <v/>
      </c>
      <c r="F845" s="178" t="str">
        <f aca="false">IF(LEN(B845)=13,C845,"")</f>
        <v>Cicadas</v>
      </c>
      <c r="G845" s="178" t="s">
        <v>46426</v>
      </c>
      <c r="H845" s="178" t="s">
        <v>47295</v>
      </c>
    </row>
    <row r="846" s="178" customFormat="true" ht="15" hidden="false" customHeight="false" outlineLevel="0" collapsed="false">
      <c r="A846" s="178" t="n">
        <v>28344</v>
      </c>
      <c r="B846" s="178" t="s">
        <v>47312</v>
      </c>
      <c r="C846" s="178" t="s">
        <v>47313</v>
      </c>
      <c r="D846" s="178" t="str">
        <f aca="false">IF(LEN(B846)=2,C846,"")</f>
        <v/>
      </c>
      <c r="E846" s="178" t="str">
        <f aca="false">IF(LEN(B846)=5,C846,"")</f>
        <v/>
      </c>
      <c r="F846" s="178" t="str">
        <f aca="false">IF(LEN(B846)=13,C846,"")</f>
        <v>Wanajaya</v>
      </c>
      <c r="G846" s="178" t="s">
        <v>47313</v>
      </c>
      <c r="H846" s="178" t="s">
        <v>47295</v>
      </c>
    </row>
    <row r="847" s="178" customFormat="true" ht="15" hidden="false" customHeight="false" outlineLevel="0" collapsed="false">
      <c r="A847" s="178" t="n">
        <v>28345</v>
      </c>
      <c r="B847" s="178" t="s">
        <v>47314</v>
      </c>
      <c r="C847" s="178" t="s">
        <v>47315</v>
      </c>
      <c r="D847" s="178" t="str">
        <f aca="false">IF(LEN(B847)=2,C847,"")</f>
        <v/>
      </c>
      <c r="E847" s="178" t="str">
        <f aca="false">IF(LEN(B847)=5,C847,"")</f>
        <v/>
      </c>
      <c r="F847" s="178" t="str">
        <f aca="false">IF(LEN(B847)=13,C847,"")</f>
        <v>Wangunsari</v>
      </c>
      <c r="G847" s="178" t="s">
        <v>47315</v>
      </c>
      <c r="H847" s="178" t="s">
        <v>47295</v>
      </c>
    </row>
    <row r="848" s="178" customFormat="true" ht="15" hidden="false" customHeight="false" outlineLevel="0" collapsed="false">
      <c r="A848" s="178" t="n">
        <v>28346</v>
      </c>
      <c r="B848" s="178" t="s">
        <v>47316</v>
      </c>
      <c r="C848" s="178" t="s">
        <v>47317</v>
      </c>
      <c r="D848" s="178" t="str">
        <f aca="false">IF(LEN(B848)=2,C848,"")</f>
        <v/>
      </c>
      <c r="E848" s="178" t="str">
        <f aca="false">IF(LEN(B848)=5,C848,"")</f>
        <v/>
      </c>
      <c r="F848" s="178" t="str">
        <f aca="false">IF(LEN(B848)=13,C848,"")</f>
        <v>Sukarame</v>
      </c>
      <c r="G848" s="178" t="s">
        <v>47317</v>
      </c>
      <c r="H848" s="178" t="s">
        <v>47295</v>
      </c>
    </row>
    <row r="849" s="178" customFormat="true" ht="15" hidden="false" customHeight="false" outlineLevel="0" collapsed="false">
      <c r="A849" s="178" t="n">
        <v>28347</v>
      </c>
      <c r="B849" s="178" t="s">
        <v>47318</v>
      </c>
      <c r="C849" s="178" t="s">
        <v>47319</v>
      </c>
      <c r="D849" s="178" t="str">
        <f aca="false">IF(LEN(B849)=2,C849,"")</f>
        <v/>
      </c>
      <c r="E849" s="178" t="str">
        <f aca="false">IF(LEN(B849)=5,C849,"")</f>
        <v/>
      </c>
      <c r="F849" s="178" t="str">
        <f aca="false">IF(LEN(B849)=13,C849,"")</f>
        <v/>
      </c>
      <c r="H849" s="178" t="s">
        <v>47319</v>
      </c>
    </row>
    <row r="850" s="178" customFormat="true" ht="15" hidden="false" customHeight="false" outlineLevel="0" collapsed="false">
      <c r="A850" s="178" t="n">
        <v>28348</v>
      </c>
      <c r="B850" s="178" t="s">
        <v>47320</v>
      </c>
      <c r="C850" s="178" t="s">
        <v>47319</v>
      </c>
      <c r="D850" s="178" t="str">
        <f aca="false">IF(LEN(B850)=2,C850,"")</f>
        <v/>
      </c>
      <c r="E850" s="178" t="str">
        <f aca="false">IF(LEN(B850)=5,C850,"")</f>
        <v/>
      </c>
      <c r="F850" s="178" t="str">
        <f aca="false">IF(LEN(B850)=13,C850,"")</f>
        <v>Cikidang</v>
      </c>
      <c r="G850" s="178" t="s">
        <v>47319</v>
      </c>
      <c r="H850" s="178" t="s">
        <v>47319</v>
      </c>
    </row>
    <row r="851" s="178" customFormat="true" ht="15" hidden="false" customHeight="false" outlineLevel="0" collapsed="false">
      <c r="A851" s="178" t="n">
        <v>28349</v>
      </c>
      <c r="B851" s="178" t="s">
        <v>47321</v>
      </c>
      <c r="C851" s="178" t="s">
        <v>47322</v>
      </c>
      <c r="D851" s="178" t="str">
        <f aca="false">IF(LEN(B851)=2,C851,"")</f>
        <v/>
      </c>
      <c r="E851" s="178" t="str">
        <f aca="false">IF(LEN(B851)=5,C851,"")</f>
        <v/>
      </c>
      <c r="F851" s="178" t="str">
        <f aca="false">IF(LEN(B851)=13,C851,"")</f>
        <v>Cikiray</v>
      </c>
      <c r="G851" s="178" t="s">
        <v>47322</v>
      </c>
      <c r="H851" s="178" t="s">
        <v>47319</v>
      </c>
    </row>
    <row r="852" s="178" customFormat="true" ht="15" hidden="false" customHeight="false" outlineLevel="0" collapsed="false">
      <c r="A852" s="178" t="n">
        <v>28350</v>
      </c>
      <c r="B852" s="178" t="s">
        <v>47323</v>
      </c>
      <c r="C852" s="178" t="s">
        <v>47324</v>
      </c>
      <c r="D852" s="178" t="str">
        <f aca="false">IF(LEN(B852)=2,C852,"")</f>
        <v/>
      </c>
      <c r="E852" s="178" t="str">
        <f aca="false">IF(LEN(B852)=5,C852,"")</f>
        <v/>
      </c>
      <c r="F852" s="178" t="str">
        <f aca="false">IF(LEN(B852)=13,C852,"")</f>
        <v>Gunungmalang</v>
      </c>
      <c r="G852" s="178" t="s">
        <v>47324</v>
      </c>
      <c r="H852" s="178" t="s">
        <v>47319</v>
      </c>
    </row>
    <row r="853" s="178" customFormat="true" ht="15" hidden="false" customHeight="false" outlineLevel="0" collapsed="false">
      <c r="A853" s="178" t="n">
        <v>28351</v>
      </c>
      <c r="B853" s="178" t="s">
        <v>47325</v>
      </c>
      <c r="C853" s="178" t="s">
        <v>47326</v>
      </c>
      <c r="D853" s="178" t="str">
        <f aca="false">IF(LEN(B853)=2,C853,"")</f>
        <v/>
      </c>
      <c r="E853" s="178" t="str">
        <f aca="false">IF(LEN(B853)=5,C853,"")</f>
        <v/>
      </c>
      <c r="F853" s="178" t="str">
        <f aca="false">IF(LEN(B853)=13,C853,"")</f>
        <v>Pangkalan</v>
      </c>
      <c r="G853" s="178" t="s">
        <v>47326</v>
      </c>
      <c r="H853" s="178" t="s">
        <v>47319</v>
      </c>
    </row>
    <row r="854" s="178" customFormat="true" ht="15" hidden="false" customHeight="false" outlineLevel="0" collapsed="false">
      <c r="A854" s="178" t="n">
        <v>28352</v>
      </c>
      <c r="B854" s="178" t="s">
        <v>47327</v>
      </c>
      <c r="C854" s="178" t="s">
        <v>47328</v>
      </c>
      <c r="D854" s="178" t="str">
        <f aca="false">IF(LEN(B854)=2,C854,"")</f>
        <v/>
      </c>
      <c r="E854" s="178" t="str">
        <f aca="false">IF(LEN(B854)=5,C854,"")</f>
        <v/>
      </c>
      <c r="F854" s="178" t="str">
        <f aca="false">IF(LEN(B854)=13,C854,"")</f>
        <v>Cicareuh</v>
      </c>
      <c r="G854" s="178" t="s">
        <v>47328</v>
      </c>
      <c r="H854" s="178" t="s">
        <v>47319</v>
      </c>
    </row>
    <row r="855" s="178" customFormat="true" ht="15" hidden="false" customHeight="false" outlineLevel="0" collapsed="false">
      <c r="A855" s="178" t="n">
        <v>28353</v>
      </c>
      <c r="B855" s="178" t="s">
        <v>47329</v>
      </c>
      <c r="C855" s="178" t="s">
        <v>46049</v>
      </c>
      <c r="D855" s="178" t="str">
        <f aca="false">IF(LEN(B855)=2,C855,"")</f>
        <v/>
      </c>
      <c r="E855" s="178" t="str">
        <f aca="false">IF(LEN(B855)=5,C855,"")</f>
        <v/>
      </c>
      <c r="F855" s="178" t="str">
        <f aca="false">IF(LEN(B855)=13,C855,"")</f>
        <v>Taman Sari</v>
      </c>
      <c r="G855" s="178" t="s">
        <v>46049</v>
      </c>
      <c r="H855" s="178" t="s">
        <v>47319</v>
      </c>
    </row>
    <row r="856" s="178" customFormat="true" ht="15" hidden="false" customHeight="false" outlineLevel="0" collapsed="false">
      <c r="A856" s="178" t="n">
        <v>28354</v>
      </c>
      <c r="B856" s="178" t="s">
        <v>47330</v>
      </c>
      <c r="C856" s="178" t="s">
        <v>47331</v>
      </c>
      <c r="D856" s="178" t="str">
        <f aca="false">IF(LEN(B856)=2,C856,"")</f>
        <v/>
      </c>
      <c r="E856" s="178" t="str">
        <f aca="false">IF(LEN(B856)=5,C856,"")</f>
        <v/>
      </c>
      <c r="F856" s="178" t="str">
        <f aca="false">IF(LEN(B856)=13,C856,"")</f>
        <v>Bumi Sari</v>
      </c>
      <c r="G856" s="178" t="s">
        <v>47331</v>
      </c>
      <c r="H856" s="178" t="s">
        <v>47319</v>
      </c>
    </row>
    <row r="857" s="178" customFormat="true" ht="15" hidden="false" customHeight="false" outlineLevel="0" collapsed="false">
      <c r="A857" s="178" t="n">
        <v>28355</v>
      </c>
      <c r="B857" s="178" t="s">
        <v>47332</v>
      </c>
      <c r="C857" s="178" t="s">
        <v>47333</v>
      </c>
      <c r="D857" s="178" t="str">
        <f aca="false">IF(LEN(B857)=2,C857,"")</f>
        <v/>
      </c>
      <c r="E857" s="178" t="str">
        <f aca="false">IF(LEN(B857)=5,C857,"")</f>
        <v/>
      </c>
      <c r="F857" s="178" t="str">
        <f aca="false">IF(LEN(B857)=13,C857,"")</f>
        <v>Sampora</v>
      </c>
      <c r="G857" s="178" t="s">
        <v>47333</v>
      </c>
      <c r="H857" s="178" t="s">
        <v>47319</v>
      </c>
    </row>
    <row r="858" s="178" customFormat="true" ht="15" hidden="false" customHeight="false" outlineLevel="0" collapsed="false">
      <c r="A858" s="178" t="n">
        <v>28356</v>
      </c>
      <c r="B858" s="178" t="s">
        <v>47334</v>
      </c>
      <c r="C858" s="178" t="s">
        <v>47335</v>
      </c>
      <c r="D858" s="178" t="str">
        <f aca="false">IF(LEN(B858)=2,C858,"")</f>
        <v/>
      </c>
      <c r="E858" s="178" t="str">
        <f aca="false">IF(LEN(B858)=5,C858,"")</f>
        <v/>
      </c>
      <c r="F858" s="178" t="str">
        <f aca="false">IF(LEN(B858)=13,C858,"")</f>
        <v>Nangkakoneng</v>
      </c>
      <c r="G858" s="178" t="s">
        <v>47335</v>
      </c>
      <c r="H858" s="178" t="s">
        <v>47319</v>
      </c>
    </row>
    <row r="859" s="178" customFormat="true" ht="15" hidden="false" customHeight="false" outlineLevel="0" collapsed="false">
      <c r="A859" s="178" t="n">
        <v>28357</v>
      </c>
      <c r="B859" s="178" t="s">
        <v>47336</v>
      </c>
      <c r="C859" s="178" t="s">
        <v>47337</v>
      </c>
      <c r="D859" s="178" t="str">
        <f aca="false">IF(LEN(B859)=2,C859,"")</f>
        <v/>
      </c>
      <c r="E859" s="178" t="str">
        <f aca="false">IF(LEN(B859)=5,C859,"")</f>
        <v/>
      </c>
      <c r="F859" s="178" t="str">
        <f aca="false">IF(LEN(B859)=13,C859,"")</f>
        <v>Mekarnangka</v>
      </c>
      <c r="G859" s="178" t="s">
        <v>47337</v>
      </c>
      <c r="H859" s="178" t="s">
        <v>47319</v>
      </c>
    </row>
    <row r="860" s="178" customFormat="true" ht="15" hidden="false" customHeight="false" outlineLevel="0" collapsed="false">
      <c r="A860" s="178" t="n">
        <v>28358</v>
      </c>
      <c r="B860" s="178" t="s">
        <v>47338</v>
      </c>
      <c r="C860" s="178" t="s">
        <v>47339</v>
      </c>
      <c r="D860" s="178" t="str">
        <f aca="false">IF(LEN(B860)=2,C860,"")</f>
        <v/>
      </c>
      <c r="E860" s="178" t="str">
        <f aca="false">IF(LEN(B860)=5,C860,"")</f>
        <v/>
      </c>
      <c r="F860" s="178" t="str">
        <f aca="false">IF(LEN(B860)=13,C860,"")</f>
        <v>Cijambe</v>
      </c>
      <c r="G860" s="178" t="s">
        <v>47339</v>
      </c>
      <c r="H860" s="178" t="s">
        <v>47319</v>
      </c>
    </row>
    <row r="861" s="178" customFormat="true" ht="15" hidden="false" customHeight="false" outlineLevel="0" collapsed="false">
      <c r="A861" s="178" t="n">
        <v>28359</v>
      </c>
      <c r="B861" s="178" t="s">
        <v>47340</v>
      </c>
      <c r="C861" s="178" t="s">
        <v>47341</v>
      </c>
      <c r="D861" s="178" t="str">
        <f aca="false">IF(LEN(B861)=2,C861,"")</f>
        <v/>
      </c>
      <c r="E861" s="178" t="str">
        <f aca="false">IF(LEN(B861)=5,C861,"")</f>
        <v/>
      </c>
      <c r="F861" s="178" t="str">
        <f aca="false">IF(LEN(B861)=13,C861,"")</f>
        <v>Cikarae Thoyyibah</v>
      </c>
      <c r="G861" s="178" t="s">
        <v>47341</v>
      </c>
      <c r="H861" s="178" t="s">
        <v>47319</v>
      </c>
    </row>
    <row r="862" s="178" customFormat="true" ht="15" hidden="false" customHeight="false" outlineLevel="0" collapsed="false">
      <c r="A862" s="178" t="n">
        <v>28360</v>
      </c>
      <c r="B862" s="178" t="s">
        <v>47342</v>
      </c>
      <c r="C862" s="178" t="s">
        <v>29213</v>
      </c>
      <c r="D862" s="178" t="str">
        <f aca="false">IF(LEN(B862)=2,C862,"")</f>
        <v/>
      </c>
      <c r="E862" s="178" t="str">
        <f aca="false">IF(LEN(B862)=5,C862,"")</f>
        <v/>
      </c>
      <c r="F862" s="178" t="str">
        <f aca="false">IF(LEN(B862)=13,C862,"")</f>
        <v/>
      </c>
      <c r="H862" s="178" t="s">
        <v>29213</v>
      </c>
    </row>
    <row r="863" s="178" customFormat="true" ht="15" hidden="false" customHeight="false" outlineLevel="0" collapsed="false">
      <c r="A863" s="178" t="n">
        <v>28361</v>
      </c>
      <c r="B863" s="178" t="s">
        <v>47343</v>
      </c>
      <c r="C863" s="178" t="s">
        <v>29213</v>
      </c>
      <c r="D863" s="178" t="str">
        <f aca="false">IF(LEN(B863)=2,C863,"")</f>
        <v/>
      </c>
      <c r="E863" s="178" t="str">
        <f aca="false">IF(LEN(B863)=5,C863,"")</f>
        <v/>
      </c>
      <c r="F863" s="178" t="str">
        <f aca="false">IF(LEN(B863)=13,C863,"")</f>
        <v>Lengkong</v>
      </c>
      <c r="G863" s="178" t="s">
        <v>29213</v>
      </c>
      <c r="H863" s="178" t="s">
        <v>29213</v>
      </c>
    </row>
    <row r="864" s="178" customFormat="true" ht="15" hidden="false" customHeight="false" outlineLevel="0" collapsed="false">
      <c r="A864" s="178" t="n">
        <v>28362</v>
      </c>
      <c r="B864" s="178" t="s">
        <v>47344</v>
      </c>
      <c r="C864" s="178" t="s">
        <v>46374</v>
      </c>
      <c r="D864" s="178" t="str">
        <f aca="false">IF(LEN(B864)=2,C864,"")</f>
        <v/>
      </c>
      <c r="E864" s="178" t="str">
        <f aca="false">IF(LEN(B864)=5,C864,"")</f>
        <v/>
      </c>
      <c r="F864" s="178" t="str">
        <f aca="false">IF(LEN(B864)=13,C864,"")</f>
        <v>Cilangkap</v>
      </c>
      <c r="G864" s="178" t="s">
        <v>46374</v>
      </c>
      <c r="H864" s="178" t="s">
        <v>29213</v>
      </c>
    </row>
    <row r="865" s="178" customFormat="true" ht="15" hidden="false" customHeight="false" outlineLevel="0" collapsed="false">
      <c r="A865" s="178" t="n">
        <v>28363</v>
      </c>
      <c r="B865" s="178" t="s">
        <v>47345</v>
      </c>
      <c r="C865" s="178" t="s">
        <v>46899</v>
      </c>
      <c r="D865" s="178" t="str">
        <f aca="false">IF(LEN(B865)=2,C865,"")</f>
        <v/>
      </c>
      <c r="E865" s="178" t="str">
        <f aca="false">IF(LEN(B865)=5,C865,"")</f>
        <v/>
      </c>
      <c r="F865" s="178" t="str">
        <f aca="false">IF(LEN(B865)=13,C865,"")</f>
        <v>Tegallega</v>
      </c>
      <c r="G865" s="178" t="s">
        <v>46899</v>
      </c>
      <c r="H865" s="178" t="s">
        <v>29213</v>
      </c>
    </row>
    <row r="866" s="178" customFormat="true" ht="15" hidden="false" customHeight="false" outlineLevel="0" collapsed="false">
      <c r="A866" s="178" t="n">
        <v>28364</v>
      </c>
      <c r="B866" s="178" t="s">
        <v>47346</v>
      </c>
      <c r="C866" s="178" t="s">
        <v>46825</v>
      </c>
      <c r="D866" s="178" t="str">
        <f aca="false">IF(LEN(B866)=2,C866,"")</f>
        <v/>
      </c>
      <c r="E866" s="178" t="str">
        <f aca="false">IF(LEN(B866)=5,C866,"")</f>
        <v/>
      </c>
      <c r="F866" s="178" t="str">
        <f aca="false">IF(LEN(B866)=13,C866,"")</f>
        <v>Neglasari</v>
      </c>
      <c r="G866" s="178" t="s">
        <v>46825</v>
      </c>
      <c r="H866" s="178" t="s">
        <v>29213</v>
      </c>
    </row>
    <row r="867" s="178" customFormat="true" ht="15" hidden="false" customHeight="false" outlineLevel="0" collapsed="false">
      <c r="A867" s="178" t="n">
        <v>28365</v>
      </c>
      <c r="B867" s="178" t="s">
        <v>47347</v>
      </c>
      <c r="C867" s="178" t="s">
        <v>47348</v>
      </c>
      <c r="D867" s="178" t="str">
        <f aca="false">IF(LEN(B867)=2,C867,"")</f>
        <v/>
      </c>
      <c r="E867" s="178" t="str">
        <f aca="false">IF(LEN(B867)=5,C867,"")</f>
        <v/>
      </c>
      <c r="F867" s="178" t="str">
        <f aca="false">IF(LEN(B867)=13,C867,"")</f>
        <v>Langkapjaya</v>
      </c>
      <c r="G867" s="178" t="s">
        <v>47348</v>
      </c>
      <c r="H867" s="178" t="s">
        <v>29213</v>
      </c>
    </row>
    <row r="868" s="178" customFormat="true" ht="15" hidden="false" customHeight="false" outlineLevel="0" collapsed="false">
      <c r="A868" s="178" t="n">
        <v>28366</v>
      </c>
      <c r="B868" s="178" t="s">
        <v>47349</v>
      </c>
      <c r="C868" s="178" t="s">
        <v>47350</v>
      </c>
      <c r="D868" s="178" t="str">
        <f aca="false">IF(LEN(B868)=2,C868,"")</f>
        <v/>
      </c>
      <c r="E868" s="178" t="str">
        <f aca="false">IF(LEN(B868)=5,C868,"")</f>
        <v/>
      </c>
      <c r="F868" s="178" t="str">
        <f aca="false">IF(LEN(B868)=13,C868,"")</f>
        <v/>
      </c>
      <c r="H868" s="178" t="s">
        <v>47350</v>
      </c>
    </row>
    <row r="869" s="178" customFormat="true" ht="15" hidden="false" customHeight="false" outlineLevel="0" collapsed="false">
      <c r="A869" s="178" t="n">
        <v>28367</v>
      </c>
      <c r="B869" s="178" t="s">
        <v>47351</v>
      </c>
      <c r="C869" s="178" t="s">
        <v>47350</v>
      </c>
      <c r="D869" s="178" t="str">
        <f aca="false">IF(LEN(B869)=2,C869,"")</f>
        <v/>
      </c>
      <c r="E869" s="178" t="str">
        <f aca="false">IF(LEN(B869)=5,C869,"")</f>
        <v/>
      </c>
      <c r="F869" s="178" t="str">
        <f aca="false">IF(LEN(B869)=13,C869,"")</f>
        <v>Jampangtengah</v>
      </c>
      <c r="G869" s="178" t="s">
        <v>47350</v>
      </c>
      <c r="H869" s="178" t="s">
        <v>47350</v>
      </c>
    </row>
    <row r="870" s="178" customFormat="true" ht="15" hidden="false" customHeight="false" outlineLevel="0" collapsed="false">
      <c r="A870" s="178" t="n">
        <v>28368</v>
      </c>
      <c r="B870" s="178" t="s">
        <v>47352</v>
      </c>
      <c r="C870" s="178" t="s">
        <v>47353</v>
      </c>
      <c r="D870" s="178" t="str">
        <f aca="false">IF(LEN(B870)=2,C870,"")</f>
        <v/>
      </c>
      <c r="E870" s="178" t="str">
        <f aca="false">IF(LEN(B870)=5,C870,"")</f>
        <v/>
      </c>
      <c r="F870" s="178" t="str">
        <f aca="false">IF(LEN(B870)=13,C870,"")</f>
        <v>Padabeunghar</v>
      </c>
      <c r="G870" s="178" t="s">
        <v>47353</v>
      </c>
      <c r="H870" s="178" t="s">
        <v>47350</v>
      </c>
    </row>
    <row r="871" s="178" customFormat="true" ht="15" hidden="false" customHeight="false" outlineLevel="0" collapsed="false">
      <c r="A871" s="178" t="n">
        <v>28369</v>
      </c>
      <c r="B871" s="178" t="s">
        <v>47354</v>
      </c>
      <c r="C871" s="178" t="s">
        <v>47355</v>
      </c>
      <c r="D871" s="178" t="str">
        <f aca="false">IF(LEN(B871)=2,C871,"")</f>
        <v/>
      </c>
      <c r="E871" s="178" t="str">
        <f aca="false">IF(LEN(B871)=5,C871,"")</f>
        <v/>
      </c>
      <c r="F871" s="178" t="str">
        <f aca="false">IF(LEN(B871)=13,C871,"")</f>
        <v>Bantarpanjang</v>
      </c>
      <c r="G871" s="178" t="s">
        <v>47355</v>
      </c>
      <c r="H871" s="178" t="s">
        <v>47350</v>
      </c>
    </row>
    <row r="872" s="178" customFormat="true" ht="15" hidden="false" customHeight="false" outlineLevel="0" collapsed="false">
      <c r="A872" s="178" t="n">
        <v>28370</v>
      </c>
      <c r="B872" s="178" t="s">
        <v>47356</v>
      </c>
      <c r="C872" s="178" t="s">
        <v>46699</v>
      </c>
      <c r="D872" s="178" t="str">
        <f aca="false">IF(LEN(B872)=2,C872,"")</f>
        <v/>
      </c>
      <c r="E872" s="178" t="str">
        <f aca="false">IF(LEN(B872)=5,C872,"")</f>
        <v/>
      </c>
      <c r="F872" s="178" t="str">
        <f aca="false">IF(LEN(B872)=13,C872,"")</f>
        <v>Bojongjengkol</v>
      </c>
      <c r="G872" s="178" t="s">
        <v>46699</v>
      </c>
      <c r="H872" s="178" t="s">
        <v>47350</v>
      </c>
    </row>
    <row r="873" s="178" customFormat="true" ht="15" hidden="false" customHeight="false" outlineLevel="0" collapsed="false">
      <c r="A873" s="178" t="n">
        <v>28371</v>
      </c>
      <c r="B873" s="178" t="s">
        <v>47357</v>
      </c>
      <c r="C873" s="178" t="s">
        <v>47358</v>
      </c>
      <c r="D873" s="178" t="str">
        <f aca="false">IF(LEN(B873)=2,C873,"")</f>
        <v/>
      </c>
      <c r="E873" s="178" t="str">
        <f aca="false">IF(LEN(B873)=5,C873,"")</f>
        <v/>
      </c>
      <c r="F873" s="178" t="str">
        <f aca="false">IF(LEN(B873)=13,C873,"")</f>
        <v>Nangerang</v>
      </c>
      <c r="G873" s="178" t="s">
        <v>47358</v>
      </c>
      <c r="H873" s="178" t="s">
        <v>47350</v>
      </c>
    </row>
    <row r="874" s="178" customFormat="true" ht="15" hidden="false" customHeight="false" outlineLevel="0" collapsed="false">
      <c r="A874" s="178" t="n">
        <v>28372</v>
      </c>
      <c r="B874" s="178" t="s">
        <v>47359</v>
      </c>
      <c r="C874" s="178" t="s">
        <v>47021</v>
      </c>
      <c r="D874" s="178" t="str">
        <f aca="false">IF(LEN(B874)=2,C874,"")</f>
        <v/>
      </c>
      <c r="E874" s="178" t="str">
        <f aca="false">IF(LEN(B874)=5,C874,"")</f>
        <v/>
      </c>
      <c r="F874" s="178" t="str">
        <f aca="false">IF(LEN(B874)=13,C874,"")</f>
        <v>Tanjungsari</v>
      </c>
      <c r="G874" s="178" t="s">
        <v>47021</v>
      </c>
      <c r="H874" s="178" t="s">
        <v>47350</v>
      </c>
    </row>
    <row r="875" s="178" customFormat="true" ht="15" hidden="false" customHeight="false" outlineLevel="0" collapsed="false">
      <c r="A875" s="178" t="n">
        <v>28373</v>
      </c>
      <c r="B875" s="178" t="s">
        <v>47360</v>
      </c>
      <c r="C875" s="178" t="s">
        <v>47361</v>
      </c>
      <c r="D875" s="178" t="str">
        <f aca="false">IF(LEN(B875)=2,C875,"")</f>
        <v/>
      </c>
      <c r="E875" s="178" t="str">
        <f aca="false">IF(LEN(B875)=5,C875,"")</f>
        <v/>
      </c>
      <c r="F875" s="178" t="str">
        <f aca="false">IF(LEN(B875)=13,C875,"")</f>
        <v>Sindangresmi</v>
      </c>
      <c r="G875" s="178" t="s">
        <v>47361</v>
      </c>
      <c r="H875" s="178" t="s">
        <v>47350</v>
      </c>
    </row>
    <row r="876" s="178" customFormat="true" ht="15" hidden="false" customHeight="false" outlineLevel="0" collapsed="false">
      <c r="A876" s="178" t="n">
        <v>28374</v>
      </c>
      <c r="B876" s="178" t="s">
        <v>47362</v>
      </c>
      <c r="C876" s="178" t="s">
        <v>47363</v>
      </c>
      <c r="D876" s="178" t="str">
        <f aca="false">IF(LEN(B876)=2,C876,"")</f>
        <v/>
      </c>
      <c r="E876" s="178" t="str">
        <f aca="false">IF(LEN(B876)=5,C876,"")</f>
        <v/>
      </c>
      <c r="F876" s="178" t="str">
        <f aca="false">IF(LEN(B876)=13,C876,"")</f>
        <v>Panumbangan</v>
      </c>
      <c r="G876" s="178" t="s">
        <v>47363</v>
      </c>
      <c r="H876" s="178" t="s">
        <v>47350</v>
      </c>
    </row>
    <row r="877" s="178" customFormat="true" ht="15" hidden="false" customHeight="false" outlineLevel="0" collapsed="false">
      <c r="A877" s="178" t="n">
        <v>28375</v>
      </c>
      <c r="B877" s="178" t="s">
        <v>47364</v>
      </c>
      <c r="C877" s="178" t="s">
        <v>47365</v>
      </c>
      <c r="D877" s="178" t="str">
        <f aca="false">IF(LEN(B877)=2,C877,"")</f>
        <v/>
      </c>
      <c r="E877" s="178" t="str">
        <f aca="false">IF(LEN(B877)=5,C877,"")</f>
        <v/>
      </c>
      <c r="F877" s="178" t="str">
        <f aca="false">IF(LEN(B877)=13,C877,"")</f>
        <v>Cijulang</v>
      </c>
      <c r="G877" s="178" t="s">
        <v>47365</v>
      </c>
      <c r="H877" s="178" t="s">
        <v>47350</v>
      </c>
    </row>
    <row r="878" s="178" customFormat="true" ht="15" hidden="false" customHeight="false" outlineLevel="0" collapsed="false">
      <c r="A878" s="178" t="n">
        <v>28376</v>
      </c>
      <c r="B878" s="178" t="s">
        <v>47366</v>
      </c>
      <c r="C878" s="178" t="s">
        <v>47367</v>
      </c>
      <c r="D878" s="178" t="str">
        <f aca="false">IF(LEN(B878)=2,C878,"")</f>
        <v/>
      </c>
      <c r="E878" s="178" t="str">
        <f aca="false">IF(LEN(B878)=5,C878,"")</f>
        <v/>
      </c>
      <c r="F878" s="178" t="str">
        <f aca="false">IF(LEN(B878)=13,C878,"")</f>
        <v>Bantaragung</v>
      </c>
      <c r="G878" s="178" t="s">
        <v>47367</v>
      </c>
      <c r="H878" s="178" t="s">
        <v>47350</v>
      </c>
    </row>
    <row r="879" s="178" customFormat="true" ht="15" hidden="false" customHeight="false" outlineLevel="0" collapsed="false">
      <c r="A879" s="178" t="n">
        <v>28377</v>
      </c>
      <c r="B879" s="178" t="s">
        <v>47368</v>
      </c>
      <c r="C879" s="178" t="s">
        <v>47369</v>
      </c>
      <c r="D879" s="178" t="str">
        <f aca="false">IF(LEN(B879)=2,C879,"")</f>
        <v/>
      </c>
      <c r="E879" s="178" t="str">
        <f aca="false">IF(LEN(B879)=5,C879,"")</f>
        <v/>
      </c>
      <c r="F879" s="178" t="str">
        <f aca="false">IF(LEN(B879)=13,C879,"")</f>
        <v>Bojongtipar</v>
      </c>
      <c r="G879" s="178" t="s">
        <v>47369</v>
      </c>
      <c r="H879" s="178" t="s">
        <v>47350</v>
      </c>
    </row>
    <row r="880" s="178" customFormat="true" ht="15" hidden="false" customHeight="false" outlineLevel="0" collapsed="false">
      <c r="A880" s="178" t="n">
        <v>28378</v>
      </c>
      <c r="B880" s="178" t="s">
        <v>47370</v>
      </c>
      <c r="C880" s="178" t="s">
        <v>47371</v>
      </c>
      <c r="D880" s="178" t="str">
        <f aca="false">IF(LEN(B880)=2,C880,"")</f>
        <v/>
      </c>
      <c r="E880" s="178" t="str">
        <f aca="false">IF(LEN(B880)=5,C880,"")</f>
        <v/>
      </c>
      <c r="F880" s="178" t="str">
        <f aca="false">IF(LEN(B880)=13,C880,"")</f>
        <v/>
      </c>
      <c r="H880" s="178" t="s">
        <v>47371</v>
      </c>
    </row>
    <row r="881" s="178" customFormat="true" ht="15" hidden="false" customHeight="false" outlineLevel="0" collapsed="false">
      <c r="A881" s="178" t="n">
        <v>28379</v>
      </c>
      <c r="B881" s="178" t="s">
        <v>47372</v>
      </c>
      <c r="C881" s="178" t="s">
        <v>47371</v>
      </c>
      <c r="D881" s="178" t="str">
        <f aca="false">IF(LEN(B881)=2,C881,"")</f>
        <v/>
      </c>
      <c r="E881" s="178" t="str">
        <f aca="false">IF(LEN(B881)=5,C881,"")</f>
        <v/>
      </c>
      <c r="F881" s="178" t="str">
        <f aca="false">IF(LEN(B881)=13,C881,"")</f>
        <v>Warungkiara</v>
      </c>
      <c r="G881" s="178" t="s">
        <v>47371</v>
      </c>
      <c r="H881" s="178" t="s">
        <v>47371</v>
      </c>
    </row>
    <row r="882" s="178" customFormat="true" ht="15" hidden="false" customHeight="false" outlineLevel="0" collapsed="false">
      <c r="A882" s="178" t="n">
        <v>28380</v>
      </c>
      <c r="B882" s="178" t="s">
        <v>47373</v>
      </c>
      <c r="C882" s="178" t="s">
        <v>47374</v>
      </c>
      <c r="D882" s="178" t="str">
        <f aca="false">IF(LEN(B882)=2,C882,"")</f>
        <v/>
      </c>
      <c r="E882" s="178" t="str">
        <f aca="false">IF(LEN(B882)=5,C882,"")</f>
        <v/>
      </c>
      <c r="F882" s="178" t="str">
        <f aca="false">IF(LEN(B882)=13,C882,"")</f>
        <v>Bojongkerta</v>
      </c>
      <c r="G882" s="178" t="s">
        <v>47374</v>
      </c>
      <c r="H882" s="178" t="s">
        <v>47371</v>
      </c>
    </row>
    <row r="883" s="178" customFormat="true" ht="15" hidden="false" customHeight="false" outlineLevel="0" collapsed="false">
      <c r="A883" s="178" t="n">
        <v>28381</v>
      </c>
      <c r="B883" s="178" t="s">
        <v>47375</v>
      </c>
      <c r="C883" s="178" t="s">
        <v>47376</v>
      </c>
      <c r="D883" s="178" t="str">
        <f aca="false">IF(LEN(B883)=2,C883,"")</f>
        <v/>
      </c>
      <c r="E883" s="178" t="str">
        <f aca="false">IF(LEN(B883)=5,C883,"")</f>
        <v/>
      </c>
      <c r="F883" s="178" t="str">
        <f aca="false">IF(LEN(B883)=13,C883,"")</f>
        <v>Girijaya</v>
      </c>
      <c r="G883" s="178" t="s">
        <v>47376</v>
      </c>
      <c r="H883" s="178" t="s">
        <v>47371</v>
      </c>
    </row>
    <row r="884" s="178" customFormat="true" ht="15" hidden="false" customHeight="false" outlineLevel="0" collapsed="false">
      <c r="A884" s="178" t="n">
        <v>28382</v>
      </c>
      <c r="B884" s="178" t="s">
        <v>47377</v>
      </c>
      <c r="C884" s="178" t="s">
        <v>47378</v>
      </c>
      <c r="D884" s="178" t="str">
        <f aca="false">IF(LEN(B884)=2,C884,"")</f>
        <v/>
      </c>
      <c r="E884" s="178" t="str">
        <f aca="false">IF(LEN(B884)=5,C884,"")</f>
        <v/>
      </c>
      <c r="F884" s="178" t="str">
        <f aca="false">IF(LEN(B884)=13,C884,"")</f>
        <v>Bantarkalong</v>
      </c>
      <c r="G884" s="178" t="s">
        <v>47378</v>
      </c>
      <c r="H884" s="178" t="s">
        <v>47371</v>
      </c>
    </row>
    <row r="885" s="178" customFormat="true" ht="15" hidden="false" customHeight="false" outlineLevel="0" collapsed="false">
      <c r="A885" s="178" t="n">
        <v>28383</v>
      </c>
      <c r="B885" s="178" t="s">
        <v>47379</v>
      </c>
      <c r="C885" s="178" t="s">
        <v>47380</v>
      </c>
      <c r="D885" s="178" t="str">
        <f aca="false">IF(LEN(B885)=2,C885,"")</f>
        <v/>
      </c>
      <c r="E885" s="178" t="str">
        <f aca="false">IF(LEN(B885)=5,C885,"")</f>
        <v/>
      </c>
      <c r="F885" s="178" t="str">
        <f aca="false">IF(LEN(B885)=13,C885,"")</f>
        <v>Hegarmanah</v>
      </c>
      <c r="G885" s="178" t="s">
        <v>47380</v>
      </c>
      <c r="H885" s="178" t="s">
        <v>47371</v>
      </c>
    </row>
    <row r="886" s="178" customFormat="true" ht="15" hidden="false" customHeight="false" outlineLevel="0" collapsed="false">
      <c r="A886" s="178" t="n">
        <v>28384</v>
      </c>
      <c r="B886" s="178" t="s">
        <v>47381</v>
      </c>
      <c r="C886" s="178" t="s">
        <v>47382</v>
      </c>
      <c r="D886" s="178" t="str">
        <f aca="false">IF(LEN(B886)=2,C886,"")</f>
        <v/>
      </c>
      <c r="E886" s="178" t="str">
        <f aca="false">IF(LEN(B886)=5,C886,"")</f>
        <v/>
      </c>
      <c r="F886" s="178" t="str">
        <f aca="false">IF(LEN(B886)=13,C886,"")</f>
        <v>Ubrug</v>
      </c>
      <c r="G886" s="178" t="s">
        <v>47382</v>
      </c>
      <c r="H886" s="178" t="s">
        <v>47371</v>
      </c>
    </row>
    <row r="887" s="178" customFormat="true" ht="15" hidden="false" customHeight="false" outlineLevel="0" collapsed="false">
      <c r="A887" s="178" t="n">
        <v>28385</v>
      </c>
      <c r="B887" s="178" t="s">
        <v>47383</v>
      </c>
      <c r="C887" s="178" t="s">
        <v>46596</v>
      </c>
      <c r="D887" s="178" t="str">
        <f aca="false">IF(LEN(B887)=2,C887,"")</f>
        <v/>
      </c>
      <c r="E887" s="178" t="str">
        <f aca="false">IF(LEN(B887)=5,C887,"")</f>
        <v/>
      </c>
      <c r="F887" s="178" t="str">
        <f aca="false">IF(LEN(B887)=13,C887,"")</f>
        <v>Sirnajaya</v>
      </c>
      <c r="G887" s="178" t="s">
        <v>46596</v>
      </c>
      <c r="H887" s="178" t="s">
        <v>47371</v>
      </c>
    </row>
    <row r="888" s="178" customFormat="true" ht="15" hidden="false" customHeight="false" outlineLevel="0" collapsed="false">
      <c r="A888" s="178" t="n">
        <v>28386</v>
      </c>
      <c r="B888" s="178" t="s">
        <v>47384</v>
      </c>
      <c r="C888" s="178" t="s">
        <v>46594</v>
      </c>
      <c r="D888" s="178" t="str">
        <f aca="false">IF(LEN(B888)=2,C888,"")</f>
        <v/>
      </c>
      <c r="E888" s="178" t="str">
        <f aca="false">IF(LEN(B888)=5,C888,"")</f>
        <v/>
      </c>
      <c r="F888" s="178" t="str">
        <f aca="false">IF(LEN(B888)=13,C888,"")</f>
        <v>Sukaharja</v>
      </c>
      <c r="G888" s="178" t="s">
        <v>46594</v>
      </c>
      <c r="H888" s="178" t="s">
        <v>47371</v>
      </c>
    </row>
    <row r="889" s="178" customFormat="true" ht="15" hidden="false" customHeight="false" outlineLevel="0" collapsed="false">
      <c r="A889" s="178" t="n">
        <v>28387</v>
      </c>
      <c r="B889" s="178" t="s">
        <v>47385</v>
      </c>
      <c r="C889" s="178" t="s">
        <v>47386</v>
      </c>
      <c r="D889" s="178" t="str">
        <f aca="false">IF(LEN(B889)=2,C889,"")</f>
        <v/>
      </c>
      <c r="E889" s="178" t="str">
        <f aca="false">IF(LEN(B889)=5,C889,"")</f>
        <v/>
      </c>
      <c r="F889" s="178" t="str">
        <f aca="false">IF(LEN(B889)=13,C889,"")</f>
        <v>Kertamukti</v>
      </c>
      <c r="G889" s="178" t="s">
        <v>47386</v>
      </c>
      <c r="H889" s="178" t="s">
        <v>47371</v>
      </c>
    </row>
    <row r="890" s="178" customFormat="true" ht="15" hidden="false" customHeight="false" outlineLevel="0" collapsed="false">
      <c r="A890" s="178" t="n">
        <v>28388</v>
      </c>
      <c r="B890" s="178" t="s">
        <v>47387</v>
      </c>
      <c r="C890" s="178" t="s">
        <v>46797</v>
      </c>
      <c r="D890" s="178" t="str">
        <f aca="false">IF(LEN(B890)=2,C890,"")</f>
        <v/>
      </c>
      <c r="E890" s="178" t="str">
        <f aca="false">IF(LEN(B890)=5,C890,"")</f>
        <v/>
      </c>
      <c r="F890" s="178" t="str">
        <f aca="false">IF(LEN(B890)=13,C890,"")</f>
        <v>Mekarjaya</v>
      </c>
      <c r="G890" s="178" t="s">
        <v>46797</v>
      </c>
      <c r="H890" s="178" t="s">
        <v>47371</v>
      </c>
    </row>
    <row r="891" s="178" customFormat="true" ht="15" hidden="false" customHeight="false" outlineLevel="0" collapsed="false">
      <c r="A891" s="178" t="n">
        <v>28389</v>
      </c>
      <c r="B891" s="178" t="s">
        <v>47388</v>
      </c>
      <c r="C891" s="178" t="s">
        <v>47389</v>
      </c>
      <c r="D891" s="178" t="str">
        <f aca="false">IF(LEN(B891)=2,C891,"")</f>
        <v/>
      </c>
      <c r="E891" s="178" t="str">
        <f aca="false">IF(LEN(B891)=5,C891,"")</f>
        <v/>
      </c>
      <c r="F891" s="178" t="str">
        <f aca="false">IF(LEN(B891)=13,C891,"")</f>
        <v>Damarraja</v>
      </c>
      <c r="G891" s="178" t="s">
        <v>47389</v>
      </c>
      <c r="H891" s="178" t="s">
        <v>47371</v>
      </c>
    </row>
    <row r="892" s="178" customFormat="true" ht="15" hidden="false" customHeight="false" outlineLevel="0" collapsed="false">
      <c r="A892" s="178" t="n">
        <v>28390</v>
      </c>
      <c r="B892" s="178" t="s">
        <v>47390</v>
      </c>
      <c r="C892" s="178" t="s">
        <v>47391</v>
      </c>
      <c r="D892" s="178" t="str">
        <f aca="false">IF(LEN(B892)=2,C892,"")</f>
        <v/>
      </c>
      <c r="E892" s="178" t="str">
        <f aca="false">IF(LEN(B892)=5,C892,"")</f>
        <v/>
      </c>
      <c r="F892" s="178" t="str">
        <f aca="false">IF(LEN(B892)=13,C892,"")</f>
        <v>Tarisi</v>
      </c>
      <c r="G892" s="178" t="s">
        <v>47391</v>
      </c>
      <c r="H892" s="178" t="s">
        <v>47371</v>
      </c>
    </row>
    <row r="893" s="178" customFormat="true" ht="15" hidden="false" customHeight="false" outlineLevel="0" collapsed="false">
      <c r="A893" s="178" t="n">
        <v>28391</v>
      </c>
      <c r="B893" s="178" t="s">
        <v>47392</v>
      </c>
      <c r="C893" s="178" t="s">
        <v>47393</v>
      </c>
      <c r="D893" s="178" t="str">
        <f aca="false">IF(LEN(B893)=2,C893,"")</f>
        <v/>
      </c>
      <c r="E893" s="178" t="str">
        <f aca="false">IF(LEN(B893)=5,C893,"")</f>
        <v/>
      </c>
      <c r="F893" s="178" t="str">
        <f aca="false">IF(LEN(B893)=13,C893,"")</f>
        <v/>
      </c>
      <c r="H893" s="178" t="s">
        <v>47393</v>
      </c>
    </row>
    <row r="894" s="178" customFormat="true" ht="15" hidden="false" customHeight="false" outlineLevel="0" collapsed="false">
      <c r="A894" s="178" t="n">
        <v>28392</v>
      </c>
      <c r="B894" s="178" t="s">
        <v>47394</v>
      </c>
      <c r="C894" s="178" t="s">
        <v>47393</v>
      </c>
      <c r="D894" s="178" t="str">
        <f aca="false">IF(LEN(B894)=2,C894,"")</f>
        <v/>
      </c>
      <c r="E894" s="178" t="str">
        <f aca="false">IF(LEN(B894)=5,C894,"")</f>
        <v/>
      </c>
      <c r="F894" s="178" t="str">
        <f aca="false">IF(LEN(B894)=13,C894,"")</f>
        <v>Cikembar</v>
      </c>
      <c r="G894" s="178" t="s">
        <v>47393</v>
      </c>
      <c r="H894" s="178" t="s">
        <v>47393</v>
      </c>
    </row>
    <row r="895" s="178" customFormat="true" ht="15" hidden="false" customHeight="false" outlineLevel="0" collapsed="false">
      <c r="A895" s="178" t="n">
        <v>28393</v>
      </c>
      <c r="B895" s="178" t="s">
        <v>47395</v>
      </c>
      <c r="C895" s="178" t="s">
        <v>47396</v>
      </c>
      <c r="D895" s="178" t="str">
        <f aca="false">IF(LEN(B895)=2,C895,"")</f>
        <v/>
      </c>
      <c r="E895" s="178" t="str">
        <f aca="false">IF(LEN(B895)=5,C895,"")</f>
        <v/>
      </c>
      <c r="F895" s="178" t="str">
        <f aca="false">IF(LEN(B895)=13,C895,"")</f>
        <v>Parakanlima</v>
      </c>
      <c r="G895" s="178" t="s">
        <v>47396</v>
      </c>
      <c r="H895" s="178" t="s">
        <v>47393</v>
      </c>
    </row>
    <row r="896" s="178" customFormat="true" ht="15" hidden="false" customHeight="false" outlineLevel="0" collapsed="false">
      <c r="A896" s="178" t="n">
        <v>28394</v>
      </c>
      <c r="B896" s="178" t="s">
        <v>47397</v>
      </c>
      <c r="C896" s="178" t="s">
        <v>46640</v>
      </c>
      <c r="D896" s="178" t="str">
        <f aca="false">IF(LEN(B896)=2,C896,"")</f>
        <v/>
      </c>
      <c r="E896" s="178" t="str">
        <f aca="false">IF(LEN(B896)=5,C896,"")</f>
        <v/>
      </c>
      <c r="F896" s="178" t="str">
        <f aca="false">IF(LEN(B896)=13,C896,"")</f>
        <v>Bojong</v>
      </c>
      <c r="G896" s="178" t="s">
        <v>46640</v>
      </c>
      <c r="H896" s="178" t="s">
        <v>47393</v>
      </c>
    </row>
    <row r="897" s="178" customFormat="true" ht="15" hidden="false" customHeight="false" outlineLevel="0" collapsed="false">
      <c r="A897" s="178" t="n">
        <v>28395</v>
      </c>
      <c r="B897" s="178" t="s">
        <v>47398</v>
      </c>
      <c r="C897" s="178" t="s">
        <v>47247</v>
      </c>
      <c r="D897" s="178" t="str">
        <f aca="false">IF(LEN(B897)=2,C897,"")</f>
        <v/>
      </c>
      <c r="E897" s="178" t="str">
        <f aca="false">IF(LEN(B897)=5,C897,"")</f>
        <v/>
      </c>
      <c r="F897" s="178" t="str">
        <f aca="false">IF(LEN(B897)=13,C897,"")</f>
        <v>Cimanggu</v>
      </c>
      <c r="G897" s="178" t="s">
        <v>47247</v>
      </c>
      <c r="H897" s="178" t="s">
        <v>47393</v>
      </c>
    </row>
    <row r="898" s="178" customFormat="true" ht="15" hidden="false" customHeight="false" outlineLevel="0" collapsed="false">
      <c r="A898" s="178" t="n">
        <v>28396</v>
      </c>
      <c r="B898" s="178" t="s">
        <v>47399</v>
      </c>
      <c r="C898" s="178" t="s">
        <v>47400</v>
      </c>
      <c r="D898" s="178" t="str">
        <f aca="false">IF(LEN(B898)=2,C898,"")</f>
        <v/>
      </c>
      <c r="E898" s="178" t="str">
        <f aca="false">IF(LEN(B898)=5,C898,"")</f>
        <v/>
      </c>
      <c r="F898" s="178" t="str">
        <f aca="false">IF(LEN(B898)=13,C898,"")</f>
        <v>Bojongkembar</v>
      </c>
      <c r="G898" s="178" t="s">
        <v>47400</v>
      </c>
      <c r="H898" s="178" t="s">
        <v>47393</v>
      </c>
    </row>
    <row r="899" s="178" customFormat="true" ht="15" hidden="false" customHeight="false" outlineLevel="0" collapsed="false">
      <c r="A899" s="178" t="n">
        <v>28397</v>
      </c>
      <c r="B899" s="178" t="s">
        <v>47401</v>
      </c>
      <c r="C899" s="178" t="s">
        <v>46507</v>
      </c>
      <c r="D899" s="178" t="str">
        <f aca="false">IF(LEN(B899)=2,C899,"")</f>
        <v/>
      </c>
      <c r="E899" s="178" t="str">
        <f aca="false">IF(LEN(B899)=5,C899,"")</f>
        <v/>
      </c>
      <c r="F899" s="178" t="str">
        <f aca="false">IF(LEN(B899)=13,C899,"")</f>
        <v>Sukamaju</v>
      </c>
      <c r="G899" s="178" t="s">
        <v>46507</v>
      </c>
      <c r="H899" s="178" t="s">
        <v>47393</v>
      </c>
    </row>
    <row r="900" s="178" customFormat="true" ht="15" hidden="false" customHeight="false" outlineLevel="0" collapsed="false">
      <c r="A900" s="178" t="n">
        <v>28398</v>
      </c>
      <c r="B900" s="178" t="s">
        <v>47402</v>
      </c>
      <c r="C900" s="178" t="s">
        <v>47403</v>
      </c>
      <c r="D900" s="178" t="str">
        <f aca="false">IF(LEN(B900)=2,C900,"")</f>
        <v/>
      </c>
      <c r="E900" s="178" t="str">
        <f aca="false">IF(LEN(B900)=5,C900,"")</f>
        <v/>
      </c>
      <c r="F900" s="178" t="str">
        <f aca="false">IF(LEN(B900)=13,C900,"")</f>
        <v>Cibatu</v>
      </c>
      <c r="G900" s="178" t="s">
        <v>47403</v>
      </c>
      <c r="H900" s="178" t="s">
        <v>47393</v>
      </c>
    </row>
    <row r="901" s="178" customFormat="true" ht="15" hidden="false" customHeight="false" outlineLevel="0" collapsed="false">
      <c r="A901" s="178" t="n">
        <v>28399</v>
      </c>
      <c r="B901" s="178" t="s">
        <v>47404</v>
      </c>
      <c r="C901" s="178" t="s">
        <v>47405</v>
      </c>
      <c r="D901" s="178" t="str">
        <f aca="false">IF(LEN(B901)=2,C901,"")</f>
        <v/>
      </c>
      <c r="E901" s="178" t="str">
        <f aca="false">IF(LEN(B901)=5,C901,"")</f>
        <v/>
      </c>
      <c r="F901" s="178" t="str">
        <f aca="false">IF(LEN(B901)=13,C901,"")</f>
        <v>Kertaraharja</v>
      </c>
      <c r="G901" s="178" t="s">
        <v>47405</v>
      </c>
      <c r="H901" s="178" t="s">
        <v>47393</v>
      </c>
    </row>
    <row r="902" s="178" customFormat="true" ht="15" hidden="false" customHeight="false" outlineLevel="0" collapsed="false">
      <c r="A902" s="178" t="n">
        <v>28400</v>
      </c>
      <c r="B902" s="178" t="s">
        <v>47406</v>
      </c>
      <c r="C902" s="178" t="s">
        <v>46592</v>
      </c>
      <c r="D902" s="178" t="str">
        <f aca="false">IF(LEN(B902)=2,C902,"")</f>
        <v/>
      </c>
      <c r="E902" s="178" t="str">
        <f aca="false">IF(LEN(B902)=5,C902,"")</f>
        <v/>
      </c>
      <c r="F902" s="178" t="str">
        <f aca="false">IF(LEN(B902)=13,C902,"")</f>
        <v>Sukamulya</v>
      </c>
      <c r="G902" s="178" t="s">
        <v>46592</v>
      </c>
      <c r="H902" s="178" t="s">
        <v>47393</v>
      </c>
    </row>
    <row r="903" s="178" customFormat="true" ht="15" hidden="false" customHeight="false" outlineLevel="0" collapsed="false">
      <c r="A903" s="178" t="n">
        <v>28401</v>
      </c>
      <c r="B903" s="178" t="s">
        <v>47407</v>
      </c>
      <c r="C903" s="178" t="s">
        <v>47408</v>
      </c>
      <c r="D903" s="178" t="str">
        <f aca="false">IF(LEN(B903)=2,C903,"")</f>
        <v/>
      </c>
      <c r="E903" s="178" t="str">
        <f aca="false">IF(LEN(B903)=5,C903,"")</f>
        <v/>
      </c>
      <c r="F903" s="178" t="str">
        <f aca="false">IF(LEN(B903)=13,C903,"")</f>
        <v>Bojongraharja</v>
      </c>
      <c r="G903" s="178" t="s">
        <v>47408</v>
      </c>
      <c r="H903" s="178" t="s">
        <v>47393</v>
      </c>
    </row>
    <row r="904" s="178" customFormat="true" ht="15" hidden="false" customHeight="false" outlineLevel="0" collapsed="false">
      <c r="A904" s="178" t="n">
        <v>28402</v>
      </c>
      <c r="B904" s="178" t="s">
        <v>47409</v>
      </c>
      <c r="C904" s="178" t="s">
        <v>46588</v>
      </c>
      <c r="D904" s="178" t="str">
        <f aca="false">IF(LEN(B904)=2,C904,"")</f>
        <v/>
      </c>
      <c r="E904" s="178" t="str">
        <f aca="false">IF(LEN(B904)=5,C904,"")</f>
        <v/>
      </c>
      <c r="F904" s="178" t="str">
        <f aca="false">IF(LEN(B904)=13,C904,"")</f>
        <v/>
      </c>
      <c r="H904" s="178" t="s">
        <v>46588</v>
      </c>
    </row>
    <row r="905" s="178" customFormat="true" ht="15" hidden="false" customHeight="false" outlineLevel="0" collapsed="false">
      <c r="A905" s="178" t="n">
        <v>28403</v>
      </c>
      <c r="B905" s="178" t="s">
        <v>47410</v>
      </c>
      <c r="C905" s="178" t="s">
        <v>46588</v>
      </c>
      <c r="D905" s="178" t="str">
        <f aca="false">IF(LEN(B905)=2,C905,"")</f>
        <v/>
      </c>
      <c r="E905" s="178" t="str">
        <f aca="false">IF(LEN(B905)=5,C905,"")</f>
        <v/>
      </c>
      <c r="F905" s="178" t="str">
        <f aca="false">IF(LEN(B905)=13,C905,"")</f>
        <v>Cibadak</v>
      </c>
      <c r="G905" s="178" t="s">
        <v>46588</v>
      </c>
      <c r="H905" s="178" t="s">
        <v>46588</v>
      </c>
    </row>
    <row r="906" s="178" customFormat="true" ht="15" hidden="false" customHeight="false" outlineLevel="0" collapsed="false">
      <c r="A906" s="178" t="n">
        <v>28404</v>
      </c>
      <c r="B906" s="178" t="s">
        <v>47411</v>
      </c>
      <c r="C906" s="178" t="s">
        <v>47412</v>
      </c>
      <c r="D906" s="178" t="str">
        <f aca="false">IF(LEN(B906)=2,C906,"")</f>
        <v/>
      </c>
      <c r="E906" s="178" t="str">
        <f aca="false">IF(LEN(B906)=5,C906,"")</f>
        <v/>
      </c>
      <c r="F906" s="178" t="str">
        <f aca="false">IF(LEN(B906)=13,C906,"")</f>
        <v>Sekarwangi</v>
      </c>
      <c r="G906" s="178" t="s">
        <v>47412</v>
      </c>
      <c r="H906" s="178" t="s">
        <v>46588</v>
      </c>
    </row>
    <row r="907" s="178" customFormat="true" ht="15" hidden="false" customHeight="false" outlineLevel="0" collapsed="false">
      <c r="A907" s="178" t="n">
        <v>28405</v>
      </c>
      <c r="B907" s="178" t="s">
        <v>47413</v>
      </c>
      <c r="C907" s="178" t="s">
        <v>47414</v>
      </c>
      <c r="D907" s="178" t="str">
        <f aca="false">IF(LEN(B907)=2,C907,"")</f>
        <v/>
      </c>
      <c r="E907" s="178" t="str">
        <f aca="false">IF(LEN(B907)=5,C907,"")</f>
        <v/>
      </c>
      <c r="F907" s="178" t="str">
        <f aca="false">IF(LEN(B907)=13,C907,"")</f>
        <v>Pamuruyan</v>
      </c>
      <c r="G907" s="178" t="s">
        <v>47414</v>
      </c>
      <c r="H907" s="178" t="s">
        <v>46588</v>
      </c>
    </row>
    <row r="908" s="178" customFormat="true" ht="15" hidden="false" customHeight="false" outlineLevel="0" collapsed="false">
      <c r="A908" s="178" t="n">
        <v>28406</v>
      </c>
      <c r="B908" s="178" t="s">
        <v>47415</v>
      </c>
      <c r="C908" s="178" t="s">
        <v>46494</v>
      </c>
      <c r="D908" s="178" t="str">
        <f aca="false">IF(LEN(B908)=2,C908,"")</f>
        <v/>
      </c>
      <c r="E908" s="178" t="str">
        <f aca="false">IF(LEN(B908)=5,C908,"")</f>
        <v/>
      </c>
      <c r="F908" s="178" t="str">
        <f aca="false">IF(LEN(B908)=13,C908,"")</f>
        <v>Karangtengah</v>
      </c>
      <c r="G908" s="178" t="s">
        <v>46494</v>
      </c>
      <c r="H908" s="178" t="s">
        <v>46588</v>
      </c>
    </row>
    <row r="909" s="178" customFormat="true" ht="15" hidden="false" customHeight="false" outlineLevel="0" collapsed="false">
      <c r="A909" s="178" t="n">
        <v>28407</v>
      </c>
      <c r="B909" s="178" t="s">
        <v>47416</v>
      </c>
      <c r="C909" s="178" t="s">
        <v>46825</v>
      </c>
      <c r="D909" s="178" t="str">
        <f aca="false">IF(LEN(B909)=2,C909,"")</f>
        <v/>
      </c>
      <c r="E909" s="178" t="str">
        <f aca="false">IF(LEN(B909)=5,C909,"")</f>
        <v/>
      </c>
      <c r="F909" s="178" t="str">
        <f aca="false">IF(LEN(B909)=13,C909,"")</f>
        <v>Neglasari</v>
      </c>
      <c r="G909" s="178" t="s">
        <v>46825</v>
      </c>
      <c r="H909" s="178" t="s">
        <v>46588</v>
      </c>
    </row>
    <row r="910" s="178" customFormat="true" ht="15" hidden="false" customHeight="false" outlineLevel="0" collapsed="false">
      <c r="A910" s="178" t="n">
        <v>28408</v>
      </c>
      <c r="B910" s="178" t="s">
        <v>47417</v>
      </c>
      <c r="C910" s="178" t="s">
        <v>47418</v>
      </c>
      <c r="D910" s="178" t="str">
        <f aca="false">IF(LEN(B910)=2,C910,"")</f>
        <v/>
      </c>
      <c r="E910" s="178" t="str">
        <f aca="false">IF(LEN(B910)=5,C910,"")</f>
        <v/>
      </c>
      <c r="F910" s="178" t="str">
        <f aca="false">IF(LEN(B910)=13,C910,"")</f>
        <v>Warnajati</v>
      </c>
      <c r="G910" s="178" t="s">
        <v>47418</v>
      </c>
      <c r="H910" s="178" t="s">
        <v>46588</v>
      </c>
    </row>
    <row r="911" s="178" customFormat="true" ht="15" hidden="false" customHeight="false" outlineLevel="0" collapsed="false">
      <c r="A911" s="178" t="n">
        <v>28409</v>
      </c>
      <c r="B911" s="178" t="s">
        <v>47419</v>
      </c>
      <c r="C911" s="178" t="s">
        <v>47420</v>
      </c>
      <c r="D911" s="178" t="str">
        <f aca="false">IF(LEN(B911)=2,C911,"")</f>
        <v/>
      </c>
      <c r="E911" s="178" t="str">
        <f aca="false">IF(LEN(B911)=5,C911,"")</f>
        <v/>
      </c>
      <c r="F911" s="178" t="str">
        <f aca="false">IF(LEN(B911)=13,C911,"")</f>
        <v>Tenjojaya</v>
      </c>
      <c r="G911" s="178" t="s">
        <v>47420</v>
      </c>
      <c r="H911" s="178" t="s">
        <v>46588</v>
      </c>
    </row>
    <row r="912" s="178" customFormat="true" ht="15" hidden="false" customHeight="false" outlineLevel="0" collapsed="false">
      <c r="A912" s="178" t="n">
        <v>28410</v>
      </c>
      <c r="B912" s="178" t="s">
        <v>47421</v>
      </c>
      <c r="C912" s="178" t="s">
        <v>47422</v>
      </c>
      <c r="D912" s="178" t="str">
        <f aca="false">IF(LEN(B912)=2,C912,"")</f>
        <v/>
      </c>
      <c r="E912" s="178" t="str">
        <f aca="false">IF(LEN(B912)=5,C912,"")</f>
        <v/>
      </c>
      <c r="F912" s="178" t="str">
        <f aca="false">IF(LEN(B912)=13,C912,"")</f>
        <v>Ciheulang Tonggoh</v>
      </c>
      <c r="G912" s="178" t="s">
        <v>47422</v>
      </c>
      <c r="H912" s="178" t="s">
        <v>46588</v>
      </c>
    </row>
    <row r="913" s="178" customFormat="true" ht="15" hidden="false" customHeight="false" outlineLevel="0" collapsed="false">
      <c r="A913" s="178" t="n">
        <v>28411</v>
      </c>
      <c r="B913" s="178" t="s">
        <v>47423</v>
      </c>
      <c r="C913" s="178" t="s">
        <v>46513</v>
      </c>
      <c r="D913" s="178" t="str">
        <f aca="false">IF(LEN(B913)=2,C913,"")</f>
        <v/>
      </c>
      <c r="E913" s="178" t="str">
        <f aca="false">IF(LEN(B913)=5,C913,"")</f>
        <v/>
      </c>
      <c r="F913" s="178" t="str">
        <f aca="false">IF(LEN(B913)=13,C913,"")</f>
        <v>Sukasirna</v>
      </c>
      <c r="G913" s="178" t="s">
        <v>46513</v>
      </c>
      <c r="H913" s="178" t="s">
        <v>46588</v>
      </c>
    </row>
    <row r="914" s="178" customFormat="true" ht="15" hidden="false" customHeight="false" outlineLevel="0" collapsed="false">
      <c r="A914" s="178" t="n">
        <v>28412</v>
      </c>
      <c r="B914" s="178" t="s">
        <v>47424</v>
      </c>
      <c r="C914" s="178" t="s">
        <v>47425</v>
      </c>
      <c r="D914" s="178" t="str">
        <f aca="false">IF(LEN(B914)=2,C914,"")</f>
        <v/>
      </c>
      <c r="E914" s="178" t="str">
        <f aca="false">IF(LEN(B914)=5,C914,"")</f>
        <v/>
      </c>
      <c r="F914" s="178" t="str">
        <f aca="false">IF(LEN(B914)=13,C914,"")</f>
        <v>Batununggal</v>
      </c>
      <c r="G914" s="178" t="s">
        <v>47425</v>
      </c>
      <c r="H914" s="178" t="s">
        <v>46588</v>
      </c>
    </row>
    <row r="915" s="178" customFormat="true" ht="15" hidden="false" customHeight="false" outlineLevel="0" collapsed="false">
      <c r="A915" s="178" t="n">
        <v>28413</v>
      </c>
      <c r="B915" s="178" t="s">
        <v>47426</v>
      </c>
      <c r="C915" s="178" t="s">
        <v>46430</v>
      </c>
      <c r="D915" s="178" t="str">
        <f aca="false">IF(LEN(B915)=2,C915,"")</f>
        <v/>
      </c>
      <c r="E915" s="178" t="str">
        <f aca="false">IF(LEN(B915)=5,C915,"")</f>
        <v/>
      </c>
      <c r="F915" s="178" t="str">
        <f aca="false">IF(LEN(B915)=13,C915,"")</f>
        <v/>
      </c>
      <c r="H915" s="178" t="s">
        <v>46430</v>
      </c>
    </row>
    <row r="916" s="178" customFormat="true" ht="15" hidden="false" customHeight="false" outlineLevel="0" collapsed="false">
      <c r="A916" s="178" t="n">
        <v>28414</v>
      </c>
      <c r="B916" s="178" t="s">
        <v>47427</v>
      </c>
      <c r="C916" s="178" t="s">
        <v>47428</v>
      </c>
      <c r="D916" s="178" t="str">
        <f aca="false">IF(LEN(B916)=2,C916,"")</f>
        <v/>
      </c>
      <c r="E916" s="178" t="str">
        <f aca="false">IF(LEN(B916)=5,C916,"")</f>
        <v/>
      </c>
      <c r="F916" s="178" t="str">
        <f aca="false">IF(LEN(B916)=13,C916,"")</f>
        <v>Kalaparea</v>
      </c>
      <c r="G916" s="178" t="s">
        <v>47428</v>
      </c>
      <c r="H916" s="178" t="s">
        <v>46430</v>
      </c>
    </row>
    <row r="917" s="178" customFormat="true" ht="15" hidden="false" customHeight="false" outlineLevel="0" collapsed="false">
      <c r="A917" s="178" t="n">
        <v>28415</v>
      </c>
      <c r="B917" s="178" t="s">
        <v>47429</v>
      </c>
      <c r="C917" s="178" t="s">
        <v>47430</v>
      </c>
      <c r="D917" s="178" t="str">
        <f aca="false">IF(LEN(B917)=2,C917,"")</f>
        <v/>
      </c>
      <c r="E917" s="178" t="str">
        <f aca="false">IF(LEN(B917)=5,C917,"")</f>
        <v/>
      </c>
      <c r="F917" s="178" t="str">
        <f aca="false">IF(LEN(B917)=13,C917,"")</f>
        <v>Pawenang</v>
      </c>
      <c r="G917" s="178" t="s">
        <v>47430</v>
      </c>
      <c r="H917" s="178" t="s">
        <v>46430</v>
      </c>
    </row>
    <row r="918" s="178" customFormat="true" ht="15" hidden="false" customHeight="false" outlineLevel="0" collapsed="false">
      <c r="A918" s="178" t="n">
        <v>28416</v>
      </c>
      <c r="B918" s="178" t="s">
        <v>47431</v>
      </c>
      <c r="C918" s="178" t="s">
        <v>47432</v>
      </c>
      <c r="D918" s="178" t="str">
        <f aca="false">IF(LEN(B918)=2,C918,"")</f>
        <v/>
      </c>
      <c r="E918" s="178" t="str">
        <f aca="false">IF(LEN(B918)=5,C918,"")</f>
        <v/>
      </c>
      <c r="F918" s="178" t="str">
        <f aca="false">IF(LEN(B918)=13,C918,"")</f>
        <v>Nagrak Utara</v>
      </c>
      <c r="G918" s="178" t="s">
        <v>47432</v>
      </c>
      <c r="H918" s="178" t="s">
        <v>46430</v>
      </c>
    </row>
    <row r="919" s="178" customFormat="true" ht="15" hidden="false" customHeight="false" outlineLevel="0" collapsed="false">
      <c r="A919" s="178" t="n">
        <v>28417</v>
      </c>
      <c r="B919" s="178" t="s">
        <v>47433</v>
      </c>
      <c r="C919" s="178" t="s">
        <v>46857</v>
      </c>
      <c r="D919" s="178" t="str">
        <f aca="false">IF(LEN(B919)=2,C919,"")</f>
        <v/>
      </c>
      <c r="E919" s="178" t="str">
        <f aca="false">IF(LEN(B919)=5,C919,"")</f>
        <v/>
      </c>
      <c r="F919" s="178" t="str">
        <f aca="false">IF(LEN(B919)=13,C919,"")</f>
        <v>Cisarua</v>
      </c>
      <c r="G919" s="178" t="s">
        <v>46857</v>
      </c>
      <c r="H919" s="178" t="s">
        <v>46430</v>
      </c>
    </row>
    <row r="920" s="178" customFormat="true" ht="15" hidden="false" customHeight="false" outlineLevel="0" collapsed="false">
      <c r="A920" s="178" t="n">
        <v>28418</v>
      </c>
      <c r="B920" s="178" t="s">
        <v>47434</v>
      </c>
      <c r="C920" s="178" t="s">
        <v>46309</v>
      </c>
      <c r="D920" s="178" t="str">
        <f aca="false">IF(LEN(B920)=2,C920,"")</f>
        <v/>
      </c>
      <c r="E920" s="178" t="str">
        <f aca="false">IF(LEN(B920)=5,C920,"")</f>
        <v/>
      </c>
      <c r="F920" s="178" t="str">
        <f aca="false">IF(LEN(B920)=13,C920,"")</f>
        <v>Balekambang</v>
      </c>
      <c r="G920" s="178" t="s">
        <v>46309</v>
      </c>
      <c r="H920" s="178" t="s">
        <v>46430</v>
      </c>
    </row>
    <row r="921" s="178" customFormat="true" ht="15" hidden="false" customHeight="false" outlineLevel="0" collapsed="false">
      <c r="A921" s="178" t="n">
        <v>28419</v>
      </c>
      <c r="B921" s="178" t="s">
        <v>47435</v>
      </c>
      <c r="C921" s="178" t="s">
        <v>47436</v>
      </c>
      <c r="D921" s="178" t="str">
        <f aca="false">IF(LEN(B921)=2,C921,"")</f>
        <v/>
      </c>
      <c r="E921" s="178" t="str">
        <f aca="false">IF(LEN(B921)=5,C921,"")</f>
        <v/>
      </c>
      <c r="F921" s="178" t="str">
        <f aca="false">IF(LEN(B921)=13,C921,"")</f>
        <v>Babakan Panjang</v>
      </c>
      <c r="G921" s="178" t="s">
        <v>47436</v>
      </c>
      <c r="H921" s="178" t="s">
        <v>46430</v>
      </c>
    </row>
    <row r="922" s="178" customFormat="true" ht="15" hidden="false" customHeight="false" outlineLevel="0" collapsed="false">
      <c r="A922" s="178" t="n">
        <v>28420</v>
      </c>
      <c r="B922" s="178" t="s">
        <v>47437</v>
      </c>
      <c r="C922" s="178" t="s">
        <v>47438</v>
      </c>
      <c r="D922" s="178" t="str">
        <f aca="false">IF(LEN(B922)=2,C922,"")</f>
        <v/>
      </c>
      <c r="E922" s="178" t="str">
        <f aca="false">IF(LEN(B922)=5,C922,"")</f>
        <v/>
      </c>
      <c r="F922" s="178" t="str">
        <f aca="false">IF(LEN(B922)=13,C922,"")</f>
        <v>Darmareja</v>
      </c>
      <c r="G922" s="178" t="s">
        <v>47438</v>
      </c>
      <c r="H922" s="178" t="s">
        <v>46430</v>
      </c>
    </row>
    <row r="923" s="178" customFormat="true" ht="15" hidden="false" customHeight="false" outlineLevel="0" collapsed="false">
      <c r="A923" s="178" t="n">
        <v>28421</v>
      </c>
      <c r="B923" s="178" t="s">
        <v>47439</v>
      </c>
      <c r="C923" s="178" t="s">
        <v>47440</v>
      </c>
      <c r="D923" s="178" t="str">
        <f aca="false">IF(LEN(B923)=2,C923,"")</f>
        <v/>
      </c>
      <c r="E923" s="178" t="str">
        <f aca="false">IF(LEN(B923)=5,C923,"")</f>
        <v/>
      </c>
      <c r="F923" s="178" t="str">
        <f aca="false">IF(LEN(B923)=13,C923,"")</f>
        <v>Cihanyawar</v>
      </c>
      <c r="G923" s="178" t="s">
        <v>47440</v>
      </c>
      <c r="H923" s="178" t="s">
        <v>46430</v>
      </c>
    </row>
    <row r="924" s="178" customFormat="true" ht="15" hidden="false" customHeight="false" outlineLevel="0" collapsed="false">
      <c r="A924" s="178" t="n">
        <v>28422</v>
      </c>
      <c r="B924" s="178" t="s">
        <v>47441</v>
      </c>
      <c r="C924" s="178" t="s">
        <v>47442</v>
      </c>
      <c r="D924" s="178" t="str">
        <f aca="false">IF(LEN(B924)=2,C924,"")</f>
        <v/>
      </c>
      <c r="E924" s="178" t="str">
        <f aca="false">IF(LEN(B924)=5,C924,"")</f>
        <v/>
      </c>
      <c r="F924" s="178" t="str">
        <f aca="false">IF(LEN(B924)=13,C924,"")</f>
        <v>Nagrak Selatan</v>
      </c>
      <c r="G924" s="178" t="s">
        <v>47442</v>
      </c>
      <c r="H924" s="178" t="s">
        <v>46430</v>
      </c>
    </row>
    <row r="925" s="178" customFormat="true" ht="15" hidden="false" customHeight="false" outlineLevel="0" collapsed="false">
      <c r="A925" s="178" t="n">
        <v>28423</v>
      </c>
      <c r="B925" s="178" t="s">
        <v>47443</v>
      </c>
      <c r="C925" s="178" t="s">
        <v>47376</v>
      </c>
      <c r="D925" s="178" t="str">
        <f aca="false">IF(LEN(B925)=2,C925,"")</f>
        <v/>
      </c>
      <c r="E925" s="178" t="str">
        <f aca="false">IF(LEN(B925)=5,C925,"")</f>
        <v/>
      </c>
      <c r="F925" s="178" t="str">
        <f aca="false">IF(LEN(B925)=13,C925,"")</f>
        <v>Girijaya</v>
      </c>
      <c r="G925" s="178" t="s">
        <v>47376</v>
      </c>
      <c r="H925" s="178" t="s">
        <v>46430</v>
      </c>
    </row>
    <row r="926" s="178" customFormat="true" ht="15" hidden="false" customHeight="false" outlineLevel="0" collapsed="false">
      <c r="A926" s="178" t="n">
        <v>28424</v>
      </c>
      <c r="B926" s="178" t="s">
        <v>47444</v>
      </c>
      <c r="C926" s="178" t="s">
        <v>47445</v>
      </c>
      <c r="D926" s="178" t="str">
        <f aca="false">IF(LEN(B926)=2,C926,"")</f>
        <v/>
      </c>
      <c r="E926" s="178" t="str">
        <f aca="false">IF(LEN(B926)=5,C926,"")</f>
        <v/>
      </c>
      <c r="F926" s="178" t="str">
        <f aca="false">IF(LEN(B926)=13,C926,"")</f>
        <v/>
      </c>
      <c r="H926" s="178" t="s">
        <v>47445</v>
      </c>
    </row>
    <row r="927" s="178" customFormat="true" ht="15" hidden="false" customHeight="false" outlineLevel="0" collapsed="false">
      <c r="A927" s="178" t="n">
        <v>28425</v>
      </c>
      <c r="B927" s="178" t="s">
        <v>47446</v>
      </c>
      <c r="C927" s="178" t="s">
        <v>47445</v>
      </c>
      <c r="D927" s="178" t="str">
        <f aca="false">IF(LEN(B927)=2,C927,"")</f>
        <v/>
      </c>
      <c r="E927" s="178" t="str">
        <f aca="false">IF(LEN(B927)=5,C927,"")</f>
        <v/>
      </c>
      <c r="F927" s="178" t="str">
        <f aca="false">IF(LEN(B927)=13,C927,"")</f>
        <v>Parungkuda</v>
      </c>
      <c r="G927" s="178" t="s">
        <v>47445</v>
      </c>
      <c r="H927" s="178" t="s">
        <v>47445</v>
      </c>
    </row>
    <row r="928" s="178" customFormat="true" ht="15" hidden="false" customHeight="false" outlineLevel="0" collapsed="false">
      <c r="A928" s="178" t="n">
        <v>28426</v>
      </c>
      <c r="B928" s="178" t="s">
        <v>47447</v>
      </c>
      <c r="C928" s="178" t="s">
        <v>47448</v>
      </c>
      <c r="D928" s="178" t="str">
        <f aca="false">IF(LEN(B928)=2,C928,"")</f>
        <v/>
      </c>
      <c r="E928" s="178" t="str">
        <f aca="false">IF(LEN(B928)=5,C928,"")</f>
        <v/>
      </c>
      <c r="F928" s="178" t="str">
        <f aca="false">IF(LEN(B928)=13,C928,"")</f>
        <v>Palasari Hilir</v>
      </c>
      <c r="G928" s="178" t="s">
        <v>47448</v>
      </c>
      <c r="H928" s="178" t="s">
        <v>47445</v>
      </c>
    </row>
    <row r="929" s="178" customFormat="true" ht="15" hidden="false" customHeight="false" outlineLevel="0" collapsed="false">
      <c r="A929" s="178" t="n">
        <v>28427</v>
      </c>
      <c r="B929" s="178" t="s">
        <v>47449</v>
      </c>
      <c r="C929" s="178" t="s">
        <v>47450</v>
      </c>
      <c r="D929" s="178" t="str">
        <f aca="false">IF(LEN(B929)=2,C929,"")</f>
        <v/>
      </c>
      <c r="E929" s="178" t="str">
        <f aca="false">IF(LEN(B929)=5,C929,"")</f>
        <v/>
      </c>
      <c r="F929" s="178" t="str">
        <f aca="false">IF(LEN(B929)=13,C929,"")</f>
        <v>Kompa</v>
      </c>
      <c r="G929" s="178" t="s">
        <v>47450</v>
      </c>
      <c r="H929" s="178" t="s">
        <v>47445</v>
      </c>
    </row>
    <row r="930" s="178" customFormat="true" ht="15" hidden="false" customHeight="false" outlineLevel="0" collapsed="false">
      <c r="A930" s="178" t="n">
        <v>28428</v>
      </c>
      <c r="B930" s="178" t="s">
        <v>47451</v>
      </c>
      <c r="C930" s="178" t="s">
        <v>47452</v>
      </c>
      <c r="D930" s="178" t="str">
        <f aca="false">IF(LEN(B930)=2,C930,"")</f>
        <v/>
      </c>
      <c r="E930" s="178" t="str">
        <f aca="false">IF(LEN(B930)=5,C930,"")</f>
        <v/>
      </c>
      <c r="F930" s="178" t="str">
        <f aca="false">IF(LEN(B930)=13,C930,"")</f>
        <v>Pondokkaso Landeuh</v>
      </c>
      <c r="G930" s="178" t="s">
        <v>47452</v>
      </c>
      <c r="H930" s="178" t="s">
        <v>47445</v>
      </c>
    </row>
    <row r="931" s="178" customFormat="true" ht="15" hidden="false" customHeight="false" outlineLevel="0" collapsed="false">
      <c r="A931" s="178" t="n">
        <v>28429</v>
      </c>
      <c r="B931" s="178" t="s">
        <v>47453</v>
      </c>
      <c r="C931" s="178" t="s">
        <v>47454</v>
      </c>
      <c r="D931" s="178" t="str">
        <f aca="false">IF(LEN(B931)=2,C931,"")</f>
        <v/>
      </c>
      <c r="E931" s="178" t="str">
        <f aca="false">IF(LEN(B931)=5,C931,"")</f>
        <v/>
      </c>
      <c r="F931" s="178" t="str">
        <f aca="false">IF(LEN(B931)=13,C931,"")</f>
        <v>Sundawenang</v>
      </c>
      <c r="G931" s="178" t="s">
        <v>47454</v>
      </c>
      <c r="H931" s="178" t="s">
        <v>47445</v>
      </c>
    </row>
    <row r="932" s="178" customFormat="true" ht="15" hidden="false" customHeight="false" outlineLevel="0" collapsed="false">
      <c r="A932" s="178" t="n">
        <v>28430</v>
      </c>
      <c r="B932" s="178" t="s">
        <v>47455</v>
      </c>
      <c r="C932" s="178" t="s">
        <v>47456</v>
      </c>
      <c r="D932" s="178" t="str">
        <f aca="false">IF(LEN(B932)=2,C932,"")</f>
        <v/>
      </c>
      <c r="E932" s="178" t="str">
        <f aca="false">IF(LEN(B932)=5,C932,"")</f>
        <v/>
      </c>
      <c r="F932" s="178" t="str">
        <f aca="false">IF(LEN(B932)=13,C932,"")</f>
        <v>Bojongkokosan</v>
      </c>
      <c r="G932" s="178" t="s">
        <v>47456</v>
      </c>
      <c r="H932" s="178" t="s">
        <v>47445</v>
      </c>
    </row>
    <row r="933" s="178" customFormat="true" ht="15" hidden="false" customHeight="false" outlineLevel="0" collapsed="false">
      <c r="A933" s="178" t="n">
        <v>28431</v>
      </c>
      <c r="B933" s="178" t="s">
        <v>47457</v>
      </c>
      <c r="C933" s="178" t="s">
        <v>47458</v>
      </c>
      <c r="D933" s="178" t="str">
        <f aca="false">IF(LEN(B933)=2,C933,"")</f>
        <v/>
      </c>
      <c r="E933" s="178" t="str">
        <f aca="false">IF(LEN(B933)=5,C933,"")</f>
        <v/>
      </c>
      <c r="F933" s="178" t="str">
        <f aca="false">IF(LEN(B933)=13,C933,"")</f>
        <v>Langensari</v>
      </c>
      <c r="G933" s="178" t="s">
        <v>47458</v>
      </c>
      <c r="H933" s="178" t="s">
        <v>47445</v>
      </c>
    </row>
    <row r="934" s="178" customFormat="true" ht="15" hidden="false" customHeight="false" outlineLevel="0" collapsed="false">
      <c r="A934" s="178" t="n">
        <v>28432</v>
      </c>
      <c r="B934" s="178" t="s">
        <v>47459</v>
      </c>
      <c r="C934" s="178" t="s">
        <v>47460</v>
      </c>
      <c r="D934" s="178" t="str">
        <f aca="false">IF(LEN(B934)=2,C934,"")</f>
        <v/>
      </c>
      <c r="E934" s="178" t="str">
        <f aca="false">IF(LEN(B934)=5,C934,"")</f>
        <v/>
      </c>
      <c r="F934" s="178" t="str">
        <f aca="false">IF(LEN(B934)=13,C934,"")</f>
        <v>Babakanjaya</v>
      </c>
      <c r="G934" s="178" t="s">
        <v>47460</v>
      </c>
      <c r="H934" s="178" t="s">
        <v>47445</v>
      </c>
    </row>
    <row r="935" s="178" customFormat="true" ht="15" hidden="false" customHeight="false" outlineLevel="0" collapsed="false">
      <c r="A935" s="178" t="n">
        <v>28433</v>
      </c>
      <c r="B935" s="178" t="s">
        <v>47461</v>
      </c>
      <c r="C935" s="178" t="s">
        <v>47462</v>
      </c>
      <c r="D935" s="178" t="str">
        <f aca="false">IF(LEN(B935)=2,C935,"")</f>
        <v/>
      </c>
      <c r="E935" s="178" t="str">
        <f aca="false">IF(LEN(B935)=5,C935,"")</f>
        <v/>
      </c>
      <c r="F935" s="178" t="str">
        <f aca="false">IF(LEN(B935)=13,C935,"")</f>
        <v/>
      </c>
      <c r="H935" s="178" t="s">
        <v>47462</v>
      </c>
    </row>
    <row r="936" s="178" customFormat="true" ht="15" hidden="false" customHeight="false" outlineLevel="0" collapsed="false">
      <c r="A936" s="178" t="n">
        <v>28434</v>
      </c>
      <c r="B936" s="178" t="s">
        <v>47463</v>
      </c>
      <c r="C936" s="178" t="s">
        <v>47462</v>
      </c>
      <c r="D936" s="178" t="str">
        <f aca="false">IF(LEN(B936)=2,C936,"")</f>
        <v/>
      </c>
      <c r="E936" s="178" t="str">
        <f aca="false">IF(LEN(B936)=5,C936,"")</f>
        <v/>
      </c>
      <c r="F936" s="178" t="str">
        <f aca="false">IF(LEN(B936)=13,C936,"")</f>
        <v>Bojonggenteng</v>
      </c>
      <c r="G936" s="178" t="s">
        <v>47462</v>
      </c>
      <c r="H936" s="178" t="s">
        <v>47462</v>
      </c>
    </row>
    <row r="937" s="178" customFormat="true" ht="15" hidden="false" customHeight="false" outlineLevel="0" collapsed="false">
      <c r="A937" s="178" t="n">
        <v>28435</v>
      </c>
      <c r="B937" s="178" t="s">
        <v>47464</v>
      </c>
      <c r="C937" s="178" t="s">
        <v>46521</v>
      </c>
      <c r="D937" s="178" t="str">
        <f aca="false">IF(LEN(B937)=2,C937,"")</f>
        <v/>
      </c>
      <c r="E937" s="178" t="str">
        <f aca="false">IF(LEN(B937)=5,C937,"")</f>
        <v/>
      </c>
      <c r="F937" s="178" t="str">
        <f aca="false">IF(LEN(B937)=13,C937,"")</f>
        <v>Cibodas</v>
      </c>
      <c r="G937" s="178" t="s">
        <v>46521</v>
      </c>
      <c r="H937" s="178" t="s">
        <v>47462</v>
      </c>
    </row>
    <row r="938" s="178" customFormat="true" ht="15" hidden="false" customHeight="false" outlineLevel="0" collapsed="false">
      <c r="A938" s="178" t="n">
        <v>28436</v>
      </c>
      <c r="B938" s="178" t="s">
        <v>47465</v>
      </c>
      <c r="C938" s="178" t="s">
        <v>47466</v>
      </c>
      <c r="D938" s="178" t="str">
        <f aca="false">IF(LEN(B938)=2,C938,"")</f>
        <v/>
      </c>
      <c r="E938" s="178" t="str">
        <f aca="false">IF(LEN(B938)=5,C938,"")</f>
        <v/>
      </c>
      <c r="F938" s="178" t="str">
        <f aca="false">IF(LEN(B938)=13,C938,"")</f>
        <v>Berekah</v>
      </c>
      <c r="G938" s="178" t="s">
        <v>47466</v>
      </c>
      <c r="H938" s="178" t="s">
        <v>47462</v>
      </c>
    </row>
    <row r="939" s="178" customFormat="true" ht="15" hidden="false" customHeight="false" outlineLevel="0" collapsed="false">
      <c r="A939" s="178" t="n">
        <v>28437</v>
      </c>
      <c r="B939" s="178" t="s">
        <v>47467</v>
      </c>
      <c r="C939" s="178" t="s">
        <v>47468</v>
      </c>
      <c r="D939" s="178" t="str">
        <f aca="false">IF(LEN(B939)=2,C939,"")</f>
        <v/>
      </c>
      <c r="E939" s="178" t="str">
        <f aca="false">IF(LEN(B939)=5,C939,"")</f>
        <v/>
      </c>
      <c r="F939" s="178" t="str">
        <f aca="false">IF(LEN(B939)=13,C939,"")</f>
        <v>Cipanengah</v>
      </c>
      <c r="G939" s="178" t="s">
        <v>47468</v>
      </c>
      <c r="H939" s="178" t="s">
        <v>47462</v>
      </c>
    </row>
    <row r="940" s="178" customFormat="true" ht="15" hidden="false" customHeight="false" outlineLevel="0" collapsed="false">
      <c r="A940" s="178" t="n">
        <v>28438</v>
      </c>
      <c r="B940" s="178" t="s">
        <v>47469</v>
      </c>
      <c r="C940" s="178" t="s">
        <v>47287</v>
      </c>
      <c r="D940" s="178" t="str">
        <f aca="false">IF(LEN(B940)=2,C940,"")</f>
        <v/>
      </c>
      <c r="E940" s="178" t="str">
        <f aca="false">IF(LEN(B940)=5,C940,"")</f>
        <v/>
      </c>
      <c r="F940" s="178" t="str">
        <f aca="false">IF(LEN(B940)=13,C940,"")</f>
        <v>Bojonggaling</v>
      </c>
      <c r="G940" s="178" t="s">
        <v>47287</v>
      </c>
      <c r="H940" s="178" t="s">
        <v>47462</v>
      </c>
    </row>
    <row r="941" s="178" customFormat="true" ht="15" hidden="false" customHeight="false" outlineLevel="0" collapsed="false">
      <c r="A941" s="178" t="n">
        <v>28439</v>
      </c>
      <c r="B941" s="178" t="s">
        <v>47470</v>
      </c>
      <c r="C941" s="178" t="s">
        <v>47471</v>
      </c>
      <c r="D941" s="178" t="str">
        <f aca="false">IF(LEN(B941)=2,C941,"")</f>
        <v/>
      </c>
      <c r="E941" s="178" t="str">
        <f aca="false">IF(LEN(B941)=5,C941,"")</f>
        <v/>
      </c>
      <c r="F941" s="178" t="str">
        <f aca="false">IF(LEN(B941)=13,C941,"")</f>
        <v/>
      </c>
      <c r="H941" s="178" t="s">
        <v>47471</v>
      </c>
    </row>
    <row r="942" s="178" customFormat="true" ht="15" hidden="false" customHeight="false" outlineLevel="0" collapsed="false">
      <c r="A942" s="178" t="n">
        <v>28440</v>
      </c>
      <c r="B942" s="178" t="s">
        <v>47472</v>
      </c>
      <c r="C942" s="178" t="s">
        <v>47473</v>
      </c>
      <c r="D942" s="178" t="str">
        <f aca="false">IF(LEN(B942)=2,C942,"")</f>
        <v/>
      </c>
      <c r="E942" s="178" t="str">
        <f aca="false">IF(LEN(B942)=5,C942,"")</f>
        <v/>
      </c>
      <c r="F942" s="178" t="str">
        <f aca="false">IF(LEN(B942)=13,C942,"")</f>
        <v>Parakan Salak</v>
      </c>
      <c r="G942" s="178" t="s">
        <v>47473</v>
      </c>
      <c r="H942" s="178" t="s">
        <v>47471</v>
      </c>
    </row>
    <row r="943" s="178" customFormat="true" ht="15" hidden="false" customHeight="false" outlineLevel="0" collapsed="false">
      <c r="A943" s="178" t="n">
        <v>28441</v>
      </c>
      <c r="B943" s="178" t="s">
        <v>47474</v>
      </c>
      <c r="C943" s="178" t="s">
        <v>47475</v>
      </c>
      <c r="D943" s="178" t="str">
        <f aca="false">IF(LEN(B943)=2,C943,"")</f>
        <v/>
      </c>
      <c r="E943" s="178" t="str">
        <f aca="false">IF(LEN(B943)=5,C943,"")</f>
        <v/>
      </c>
      <c r="F943" s="178" t="str">
        <f aca="false">IF(LEN(B943)=13,C943,"")</f>
        <v>Bojong Longok</v>
      </c>
      <c r="G943" s="178" t="s">
        <v>47475</v>
      </c>
      <c r="H943" s="178" t="s">
        <v>47471</v>
      </c>
    </row>
    <row r="944" s="178" customFormat="true" ht="15" hidden="false" customHeight="false" outlineLevel="0" collapsed="false">
      <c r="A944" s="178" t="n">
        <v>28442</v>
      </c>
      <c r="B944" s="178" t="s">
        <v>47476</v>
      </c>
      <c r="C944" s="178" t="s">
        <v>47477</v>
      </c>
      <c r="D944" s="178" t="str">
        <f aca="false">IF(LEN(B944)=2,C944,"")</f>
        <v/>
      </c>
      <c r="E944" s="178" t="str">
        <f aca="false">IF(LEN(B944)=5,C944,"")</f>
        <v/>
      </c>
      <c r="F944" s="178" t="str">
        <f aca="false">IF(LEN(B944)=13,C944,"")</f>
        <v>Sukakersa</v>
      </c>
      <c r="G944" s="178" t="s">
        <v>47477</v>
      </c>
      <c r="H944" s="178" t="s">
        <v>47471</v>
      </c>
    </row>
    <row r="945" s="178" customFormat="true" ht="15" hidden="false" customHeight="false" outlineLevel="0" collapsed="false">
      <c r="A945" s="178" t="n">
        <v>28443</v>
      </c>
      <c r="B945" s="178" t="s">
        <v>47478</v>
      </c>
      <c r="C945" s="178" t="s">
        <v>18505</v>
      </c>
      <c r="D945" s="178" t="str">
        <f aca="false">IF(LEN(B945)=2,C945,"")</f>
        <v/>
      </c>
      <c r="E945" s="178" t="str">
        <f aca="false">IF(LEN(B945)=5,C945,"")</f>
        <v/>
      </c>
      <c r="F945" s="178" t="str">
        <f aca="false">IF(LEN(B945)=13,C945,"")</f>
        <v>Sukatani</v>
      </c>
      <c r="G945" s="178" t="s">
        <v>18505</v>
      </c>
      <c r="H945" s="178" t="s">
        <v>47471</v>
      </c>
    </row>
    <row r="946" s="178" customFormat="true" ht="15" hidden="false" customHeight="false" outlineLevel="0" collapsed="false">
      <c r="A946" s="178" t="n">
        <v>28444</v>
      </c>
      <c r="B946" s="178" t="s">
        <v>47479</v>
      </c>
      <c r="C946" s="178" t="s">
        <v>47480</v>
      </c>
      <c r="D946" s="178" t="str">
        <f aca="false">IF(LEN(B946)=2,C946,"")</f>
        <v/>
      </c>
      <c r="E946" s="178" t="str">
        <f aca="false">IF(LEN(B946)=5,C946,"")</f>
        <v/>
      </c>
      <c r="F946" s="178" t="str">
        <f aca="false">IF(LEN(B946)=13,C946,"")</f>
        <v>Bojongasih</v>
      </c>
      <c r="G946" s="178" t="s">
        <v>47480</v>
      </c>
      <c r="H946" s="178" t="s">
        <v>47471</v>
      </c>
    </row>
    <row r="947" s="178" customFormat="true" ht="15" hidden="false" customHeight="false" outlineLevel="0" collapsed="false">
      <c r="A947" s="178" t="n">
        <v>28445</v>
      </c>
      <c r="B947" s="178" t="s">
        <v>47481</v>
      </c>
      <c r="C947" s="178" t="s">
        <v>47482</v>
      </c>
      <c r="D947" s="178" t="str">
        <f aca="false">IF(LEN(B947)=2,C947,"")</f>
        <v/>
      </c>
      <c r="E947" s="178" t="str">
        <f aca="false">IF(LEN(B947)=5,C947,"")</f>
        <v/>
      </c>
      <c r="F947" s="178" t="str">
        <f aca="false">IF(LEN(B947)=13,C947,"")</f>
        <v>Lebaksari</v>
      </c>
      <c r="G947" s="178" t="s">
        <v>47482</v>
      </c>
      <c r="H947" s="178" t="s">
        <v>47471</v>
      </c>
    </row>
    <row r="948" s="178" customFormat="true" ht="15" hidden="false" customHeight="false" outlineLevel="0" collapsed="false">
      <c r="A948" s="178" t="n">
        <v>28446</v>
      </c>
      <c r="B948" s="178" t="s">
        <v>47483</v>
      </c>
      <c r="C948" s="178" t="s">
        <v>47484</v>
      </c>
      <c r="D948" s="178" t="str">
        <f aca="false">IF(LEN(B948)=2,C948,"")</f>
        <v/>
      </c>
      <c r="E948" s="178" t="str">
        <f aca="false">IF(LEN(B948)=5,C948,"")</f>
        <v/>
      </c>
      <c r="F948" s="178" t="str">
        <f aca="false">IF(LEN(B948)=13,C948,"")</f>
        <v/>
      </c>
      <c r="H948" s="178" t="s">
        <v>47484</v>
      </c>
    </row>
    <row r="949" s="178" customFormat="true" ht="15" hidden="false" customHeight="false" outlineLevel="0" collapsed="false">
      <c r="A949" s="178" t="n">
        <v>28447</v>
      </c>
      <c r="B949" s="178" t="s">
        <v>47485</v>
      </c>
      <c r="C949" s="178" t="s">
        <v>47484</v>
      </c>
      <c r="D949" s="178" t="str">
        <f aca="false">IF(LEN(B949)=2,C949,"")</f>
        <v/>
      </c>
      <c r="E949" s="178" t="str">
        <f aca="false">IF(LEN(B949)=5,C949,"")</f>
        <v/>
      </c>
      <c r="F949" s="178" t="str">
        <f aca="false">IF(LEN(B949)=13,C949,"")</f>
        <v>Cicurug</v>
      </c>
      <c r="G949" s="178" t="s">
        <v>47484</v>
      </c>
      <c r="H949" s="178" t="s">
        <v>47484</v>
      </c>
    </row>
    <row r="950" s="178" customFormat="true" ht="15" hidden="false" customHeight="false" outlineLevel="0" collapsed="false">
      <c r="A950" s="178" t="n">
        <v>28448</v>
      </c>
      <c r="B950" s="178" t="s">
        <v>47486</v>
      </c>
      <c r="C950" s="178" t="s">
        <v>47487</v>
      </c>
      <c r="D950" s="178" t="str">
        <f aca="false">IF(LEN(B950)=2,C950,"")</f>
        <v/>
      </c>
      <c r="E950" s="178" t="str">
        <f aca="false">IF(LEN(B950)=5,C950,"")</f>
        <v/>
      </c>
      <c r="F950" s="178" t="str">
        <f aca="false">IF(LEN(B950)=13,C950,"")</f>
        <v>Nyangkowek</v>
      </c>
      <c r="G950" s="178" t="s">
        <v>47487</v>
      </c>
      <c r="H950" s="178" t="s">
        <v>47484</v>
      </c>
    </row>
    <row r="951" s="178" customFormat="true" ht="15" hidden="false" customHeight="false" outlineLevel="0" collapsed="false">
      <c r="A951" s="178" t="n">
        <v>28449</v>
      </c>
      <c r="B951" s="178" t="s">
        <v>47488</v>
      </c>
      <c r="C951" s="178" t="s">
        <v>47214</v>
      </c>
      <c r="D951" s="178" t="str">
        <f aca="false">IF(LEN(B951)=2,C951,"")</f>
        <v/>
      </c>
      <c r="E951" s="178" t="str">
        <f aca="false">IF(LEN(B951)=5,C951,"")</f>
        <v/>
      </c>
      <c r="F951" s="178" t="str">
        <f aca="false">IF(LEN(B951)=13,C951,"")</f>
        <v>Tenjolaya</v>
      </c>
      <c r="G951" s="178" t="s">
        <v>47214</v>
      </c>
      <c r="H951" s="178" t="s">
        <v>47484</v>
      </c>
    </row>
    <row r="952" s="178" customFormat="true" ht="15" hidden="false" customHeight="false" outlineLevel="0" collapsed="false">
      <c r="A952" s="178" t="n">
        <v>28450</v>
      </c>
      <c r="B952" s="178" t="s">
        <v>47489</v>
      </c>
      <c r="C952" s="178" t="s">
        <v>47490</v>
      </c>
      <c r="D952" s="178" t="str">
        <f aca="false">IF(LEN(B952)=2,C952,"")</f>
        <v/>
      </c>
      <c r="E952" s="178" t="str">
        <f aca="false">IF(LEN(B952)=5,C952,"")</f>
        <v/>
      </c>
      <c r="F952" s="178" t="str">
        <f aca="false">IF(LEN(B952)=13,C952,"")</f>
        <v>Benda</v>
      </c>
      <c r="G952" s="178" t="s">
        <v>47490</v>
      </c>
      <c r="H952" s="178" t="s">
        <v>47484</v>
      </c>
    </row>
    <row r="953" s="178" customFormat="true" ht="15" hidden="false" customHeight="false" outlineLevel="0" collapsed="false">
      <c r="A953" s="178" t="n">
        <v>28451</v>
      </c>
      <c r="B953" s="178" t="s">
        <v>47491</v>
      </c>
      <c r="C953" s="178" t="s">
        <v>47492</v>
      </c>
      <c r="D953" s="178" t="str">
        <f aca="false">IF(LEN(B953)=2,C953,"")</f>
        <v/>
      </c>
      <c r="E953" s="178" t="str">
        <f aca="false">IF(LEN(B953)=5,C953,"")</f>
        <v/>
      </c>
      <c r="F953" s="178" t="str">
        <f aca="false">IF(LEN(B953)=13,C953,"")</f>
        <v>Pasawahan</v>
      </c>
      <c r="G953" s="178" t="s">
        <v>47492</v>
      </c>
      <c r="H953" s="178" t="s">
        <v>47484</v>
      </c>
    </row>
    <row r="954" s="178" customFormat="true" ht="15" hidden="false" customHeight="false" outlineLevel="0" collapsed="false">
      <c r="A954" s="178" t="n">
        <v>28452</v>
      </c>
      <c r="B954" s="178" t="s">
        <v>47493</v>
      </c>
      <c r="C954" s="178" t="s">
        <v>47494</v>
      </c>
      <c r="D954" s="178" t="str">
        <f aca="false">IF(LEN(B954)=2,C954,"")</f>
        <v/>
      </c>
      <c r="E954" s="178" t="str">
        <f aca="false">IF(LEN(B954)=5,C954,"")</f>
        <v/>
      </c>
      <c r="F954" s="178" t="str">
        <f aca="false">IF(LEN(B954)=13,C954,"")</f>
        <v>Cisaat</v>
      </c>
      <c r="G954" s="178" t="s">
        <v>47494</v>
      </c>
      <c r="H954" s="178" t="s">
        <v>47484</v>
      </c>
    </row>
    <row r="955" s="178" customFormat="true" ht="15" hidden="false" customHeight="false" outlineLevel="0" collapsed="false">
      <c r="A955" s="178" t="n">
        <v>28453</v>
      </c>
      <c r="B955" s="178" t="s">
        <v>47495</v>
      </c>
      <c r="C955" s="178" t="s">
        <v>47053</v>
      </c>
      <c r="D955" s="178" t="str">
        <f aca="false">IF(LEN(B955)=2,C955,"")</f>
        <v/>
      </c>
      <c r="E955" s="178" t="str">
        <f aca="false">IF(LEN(B955)=5,C955,"")</f>
        <v/>
      </c>
      <c r="F955" s="178" t="str">
        <f aca="false">IF(LEN(B955)=13,C955,"")</f>
        <v>Purwasari</v>
      </c>
      <c r="G955" s="178" t="s">
        <v>47053</v>
      </c>
      <c r="H955" s="178" t="s">
        <v>47484</v>
      </c>
    </row>
    <row r="956" s="178" customFormat="true" ht="15" hidden="false" customHeight="false" outlineLevel="0" collapsed="false">
      <c r="A956" s="178" t="n">
        <v>28454</v>
      </c>
      <c r="B956" s="178" t="s">
        <v>47496</v>
      </c>
      <c r="C956" s="178" t="s">
        <v>46981</v>
      </c>
      <c r="D956" s="178" t="str">
        <f aca="false">IF(LEN(B956)=2,C956,"")</f>
        <v/>
      </c>
      <c r="E956" s="178" t="str">
        <f aca="false">IF(LEN(B956)=5,C956,"")</f>
        <v/>
      </c>
      <c r="F956" s="178" t="str">
        <f aca="false">IF(LEN(B956)=13,C956,"")</f>
        <v>Caringin</v>
      </c>
      <c r="G956" s="178" t="s">
        <v>46981</v>
      </c>
      <c r="H956" s="178" t="s">
        <v>47484</v>
      </c>
    </row>
    <row r="957" s="178" customFormat="true" ht="15" hidden="false" customHeight="false" outlineLevel="0" collapsed="false">
      <c r="A957" s="178" t="n">
        <v>28455</v>
      </c>
      <c r="B957" s="178" t="s">
        <v>47497</v>
      </c>
      <c r="C957" s="178" t="s">
        <v>47498</v>
      </c>
      <c r="D957" s="178" t="str">
        <f aca="false">IF(LEN(B957)=2,C957,"")</f>
        <v/>
      </c>
      <c r="E957" s="178" t="str">
        <f aca="false">IF(LEN(B957)=5,C957,"")</f>
        <v/>
      </c>
      <c r="F957" s="178" t="str">
        <f aca="false">IF(LEN(B957)=13,C957,"")</f>
        <v>Tenjoayu</v>
      </c>
      <c r="G957" s="178" t="s">
        <v>47498</v>
      </c>
      <c r="H957" s="178" t="s">
        <v>47484</v>
      </c>
    </row>
    <row r="958" s="178" customFormat="true" ht="15" hidden="false" customHeight="false" outlineLevel="0" collapsed="false">
      <c r="A958" s="178" t="n">
        <v>28456</v>
      </c>
      <c r="B958" s="178" t="s">
        <v>47499</v>
      </c>
      <c r="C958" s="178" t="s">
        <v>47500</v>
      </c>
      <c r="D958" s="178" t="str">
        <f aca="false">IF(LEN(B958)=2,C958,"")</f>
        <v/>
      </c>
      <c r="E958" s="178" t="str">
        <f aca="false">IF(LEN(B958)=5,C958,"")</f>
        <v/>
      </c>
      <c r="F958" s="178" t="str">
        <f aca="false">IF(LEN(B958)=13,C958,"")</f>
        <v>Kutajaya</v>
      </c>
      <c r="G958" s="178" t="s">
        <v>47500</v>
      </c>
      <c r="H958" s="178" t="s">
        <v>47484</v>
      </c>
    </row>
    <row r="959" s="178" customFormat="true" ht="15" hidden="false" customHeight="false" outlineLevel="0" collapsed="false">
      <c r="A959" s="178" t="n">
        <v>28457</v>
      </c>
      <c r="B959" s="178" t="s">
        <v>47501</v>
      </c>
      <c r="C959" s="178" t="s">
        <v>46537</v>
      </c>
      <c r="D959" s="178" t="str">
        <f aca="false">IF(LEN(B959)=2,C959,"")</f>
        <v/>
      </c>
      <c r="E959" s="178" t="str">
        <f aca="false">IF(LEN(B959)=5,C959,"")</f>
        <v/>
      </c>
      <c r="F959" s="178" t="str">
        <f aca="false">IF(LEN(B959)=13,C959,"")</f>
        <v>Mekarsari</v>
      </c>
      <c r="G959" s="178" t="s">
        <v>46537</v>
      </c>
      <c r="H959" s="178" t="s">
        <v>47484</v>
      </c>
    </row>
    <row r="960" s="178" customFormat="true" ht="15" hidden="false" customHeight="false" outlineLevel="0" collapsed="false">
      <c r="A960" s="178" t="n">
        <v>28458</v>
      </c>
      <c r="B960" s="178" t="s">
        <v>47502</v>
      </c>
      <c r="C960" s="178" t="s">
        <v>47503</v>
      </c>
      <c r="D960" s="178" t="str">
        <f aca="false">IF(LEN(B960)=2,C960,"")</f>
        <v/>
      </c>
      <c r="E960" s="178" t="str">
        <f aca="false">IF(LEN(B960)=5,C960,"")</f>
        <v/>
      </c>
      <c r="F960" s="178" t="str">
        <f aca="false">IF(LEN(B960)=13,C960,"")</f>
        <v>Bangbayang</v>
      </c>
      <c r="G960" s="178" t="s">
        <v>47503</v>
      </c>
      <c r="H960" s="178" t="s">
        <v>47484</v>
      </c>
    </row>
    <row r="961" s="178" customFormat="true" ht="15" hidden="false" customHeight="false" outlineLevel="0" collapsed="false">
      <c r="A961" s="178" t="n">
        <v>28459</v>
      </c>
      <c r="B961" s="178" t="s">
        <v>47504</v>
      </c>
      <c r="C961" s="178" t="s">
        <v>47171</v>
      </c>
      <c r="D961" s="178" t="str">
        <f aca="false">IF(LEN(B961)=2,C961,"")</f>
        <v/>
      </c>
      <c r="E961" s="178" t="str">
        <f aca="false">IF(LEN(B961)=5,C961,"")</f>
        <v/>
      </c>
      <c r="F961" s="178" t="str">
        <f aca="false">IF(LEN(B961)=13,C961,"")</f>
        <v>Nanggerang</v>
      </c>
      <c r="G961" s="178" t="s">
        <v>47171</v>
      </c>
      <c r="H961" s="178" t="s">
        <v>47484</v>
      </c>
    </row>
    <row r="962" s="178" customFormat="true" ht="15" hidden="false" customHeight="false" outlineLevel="0" collapsed="false">
      <c r="A962" s="178" t="n">
        <v>28460</v>
      </c>
      <c r="B962" s="178" t="s">
        <v>47505</v>
      </c>
      <c r="C962" s="178" t="s">
        <v>47506</v>
      </c>
      <c r="D962" s="178" t="str">
        <f aca="false">IF(LEN(B962)=2,C962,"")</f>
        <v/>
      </c>
      <c r="E962" s="178" t="str">
        <f aca="false">IF(LEN(B962)=5,C962,"")</f>
        <v/>
      </c>
      <c r="F962" s="178" t="str">
        <f aca="false">IF(LEN(B962)=13,C962,"")</f>
        <v/>
      </c>
      <c r="H962" s="178" t="s">
        <v>47506</v>
      </c>
    </row>
    <row r="963" s="178" customFormat="true" ht="15" hidden="false" customHeight="false" outlineLevel="0" collapsed="false">
      <c r="A963" s="178" t="n">
        <v>28461</v>
      </c>
      <c r="B963" s="178" t="s">
        <v>47507</v>
      </c>
      <c r="C963" s="178" t="s">
        <v>47508</v>
      </c>
      <c r="D963" s="178" t="str">
        <f aca="false">IF(LEN(B963)=2,C963,"")</f>
        <v/>
      </c>
      <c r="E963" s="178" t="str">
        <f aca="false">IF(LEN(B963)=5,C963,"")</f>
        <v/>
      </c>
      <c r="F963" s="178" t="str">
        <f aca="false">IF(LEN(B963)=13,C963,"")</f>
        <v>Pondokaso Tonggoh</v>
      </c>
      <c r="G963" s="178" t="s">
        <v>47508</v>
      </c>
      <c r="H963" s="178" t="s">
        <v>47506</v>
      </c>
    </row>
    <row r="964" s="178" customFormat="true" ht="15" hidden="false" customHeight="false" outlineLevel="0" collapsed="false">
      <c r="A964" s="178" t="n">
        <v>28462</v>
      </c>
      <c r="B964" s="178" t="s">
        <v>47509</v>
      </c>
      <c r="C964" s="178" t="s">
        <v>47510</v>
      </c>
      <c r="D964" s="178" t="str">
        <f aca="false">IF(LEN(B964)=2,C964,"")</f>
        <v/>
      </c>
      <c r="E964" s="178" t="str">
        <f aca="false">IF(LEN(B964)=5,C964,"")</f>
        <v/>
      </c>
      <c r="F964" s="178" t="str">
        <f aca="false">IF(LEN(B964)=13,C964,"")</f>
        <v>Babakanpari</v>
      </c>
      <c r="G964" s="178" t="s">
        <v>47510</v>
      </c>
      <c r="H964" s="178" t="s">
        <v>47506</v>
      </c>
    </row>
    <row r="965" s="178" customFormat="true" ht="15" hidden="false" customHeight="false" outlineLevel="0" collapsed="false">
      <c r="A965" s="178" t="n">
        <v>28463</v>
      </c>
      <c r="B965" s="178" t="s">
        <v>47511</v>
      </c>
      <c r="C965" s="178" t="s">
        <v>47512</v>
      </c>
      <c r="D965" s="178" t="str">
        <f aca="false">IF(LEN(B965)=2,C965,"")</f>
        <v/>
      </c>
      <c r="E965" s="178" t="str">
        <f aca="false">IF(LEN(B965)=5,C965,"")</f>
        <v/>
      </c>
      <c r="F965" s="178" t="str">
        <f aca="false">IF(LEN(B965)=13,C965,"")</f>
        <v>Pondokaso Tengah</v>
      </c>
      <c r="G965" s="178" t="s">
        <v>47512</v>
      </c>
      <c r="H965" s="178" t="s">
        <v>47506</v>
      </c>
    </row>
    <row r="966" s="178" customFormat="true" ht="15" hidden="false" customHeight="false" outlineLevel="0" collapsed="false">
      <c r="A966" s="178" t="n">
        <v>28464</v>
      </c>
      <c r="B966" s="178" t="s">
        <v>47513</v>
      </c>
      <c r="C966" s="178" t="s">
        <v>47506</v>
      </c>
      <c r="D966" s="178" t="str">
        <f aca="false">IF(LEN(B966)=2,C966,"")</f>
        <v/>
      </c>
      <c r="E966" s="178" t="str">
        <f aca="false">IF(LEN(B966)=5,C966,"")</f>
        <v/>
      </c>
      <c r="F966" s="178" t="str">
        <f aca="false">IF(LEN(B966)=13,C966,"")</f>
        <v>Cidahu</v>
      </c>
      <c r="G966" s="178" t="s">
        <v>47506</v>
      </c>
      <c r="H966" s="178" t="s">
        <v>47506</v>
      </c>
    </row>
    <row r="967" s="178" customFormat="true" ht="15" hidden="false" customHeight="false" outlineLevel="0" collapsed="false">
      <c r="A967" s="178" t="n">
        <v>28465</v>
      </c>
      <c r="B967" s="178" t="s">
        <v>47514</v>
      </c>
      <c r="C967" s="178" t="s">
        <v>46454</v>
      </c>
      <c r="D967" s="178" t="str">
        <f aca="false">IF(LEN(B967)=2,C967,"")</f>
        <v/>
      </c>
      <c r="E967" s="178" t="str">
        <f aca="false">IF(LEN(B967)=5,C967,"")</f>
        <v/>
      </c>
      <c r="F967" s="178" t="str">
        <f aca="false">IF(LEN(B967)=13,C967,"")</f>
        <v>Tangkil</v>
      </c>
      <c r="G967" s="178" t="s">
        <v>46454</v>
      </c>
      <c r="H967" s="178" t="s">
        <v>47506</v>
      </c>
    </row>
    <row r="968" s="178" customFormat="true" ht="15" hidden="false" customHeight="false" outlineLevel="0" collapsed="false">
      <c r="A968" s="178" t="n">
        <v>28466</v>
      </c>
      <c r="B968" s="178" t="s">
        <v>47515</v>
      </c>
      <c r="C968" s="178" t="s">
        <v>47516</v>
      </c>
      <c r="D968" s="178" t="str">
        <f aca="false">IF(LEN(B968)=2,C968,"")</f>
        <v/>
      </c>
      <c r="E968" s="178" t="str">
        <f aca="false">IF(LEN(B968)=5,C968,"")</f>
        <v/>
      </c>
      <c r="F968" s="178" t="str">
        <f aca="false">IF(LEN(B968)=13,C968,"")</f>
        <v>Jayabakti</v>
      </c>
      <c r="G968" s="178" t="s">
        <v>47516</v>
      </c>
      <c r="H968" s="178" t="s">
        <v>47506</v>
      </c>
    </row>
    <row r="969" s="178" customFormat="true" ht="15" hidden="false" customHeight="false" outlineLevel="0" collapsed="false">
      <c r="A969" s="178" t="n">
        <v>28467</v>
      </c>
      <c r="B969" s="178" t="s">
        <v>47517</v>
      </c>
      <c r="C969" s="178" t="s">
        <v>47376</v>
      </c>
      <c r="D969" s="178" t="str">
        <f aca="false">IF(LEN(B969)=2,C969,"")</f>
        <v/>
      </c>
      <c r="E969" s="178" t="str">
        <f aca="false">IF(LEN(B969)=5,C969,"")</f>
        <v/>
      </c>
      <c r="F969" s="178" t="str">
        <f aca="false">IF(LEN(B969)=13,C969,"")</f>
        <v>Girijaya</v>
      </c>
      <c r="G969" s="178" t="s">
        <v>47376</v>
      </c>
      <c r="H969" s="178" t="s">
        <v>47506</v>
      </c>
    </row>
    <row r="970" s="178" customFormat="true" ht="15" hidden="false" customHeight="false" outlineLevel="0" collapsed="false">
      <c r="A970" s="178" t="n">
        <v>28468</v>
      </c>
      <c r="B970" s="178" t="s">
        <v>47518</v>
      </c>
      <c r="C970" s="178" t="s">
        <v>47519</v>
      </c>
      <c r="D970" s="178" t="str">
        <f aca="false">IF(LEN(B970)=2,C970,"")</f>
        <v/>
      </c>
      <c r="E970" s="178" t="str">
        <f aca="false">IF(LEN(B970)=5,C970,"")</f>
        <v/>
      </c>
      <c r="F970" s="178" t="str">
        <f aca="false">IF(LEN(B970)=13,C970,"")</f>
        <v>Pasirdoton</v>
      </c>
      <c r="G970" s="178" t="s">
        <v>47519</v>
      </c>
      <c r="H970" s="178" t="s">
        <v>47506</v>
      </c>
    </row>
    <row r="971" s="178" customFormat="true" ht="15" hidden="false" customHeight="false" outlineLevel="0" collapsed="false">
      <c r="A971" s="178" t="n">
        <v>28469</v>
      </c>
      <c r="B971" s="178" t="s">
        <v>47520</v>
      </c>
      <c r="C971" s="178" t="s">
        <v>47521</v>
      </c>
      <c r="D971" s="178" t="str">
        <f aca="false">IF(LEN(B971)=2,C971,"")</f>
        <v/>
      </c>
      <c r="E971" s="178" t="str">
        <f aca="false">IF(LEN(B971)=5,C971,"")</f>
        <v/>
      </c>
      <c r="F971" s="178" t="str">
        <f aca="false">IF(LEN(B971)=13,C971,"")</f>
        <v/>
      </c>
      <c r="H971" s="178" t="s">
        <v>47521</v>
      </c>
    </row>
    <row r="972" s="178" customFormat="true" ht="15" hidden="false" customHeight="false" outlineLevel="0" collapsed="false">
      <c r="A972" s="178" t="n">
        <v>28470</v>
      </c>
      <c r="B972" s="178" t="s">
        <v>47522</v>
      </c>
      <c r="C972" s="178" t="s">
        <v>47521</v>
      </c>
      <c r="D972" s="178" t="str">
        <f aca="false">IF(LEN(B972)=2,C972,"")</f>
        <v/>
      </c>
      <c r="E972" s="178" t="str">
        <f aca="false">IF(LEN(B972)=5,C972,"")</f>
        <v/>
      </c>
      <c r="F972" s="178" t="str">
        <f aca="false">IF(LEN(B972)=13,C972,"")</f>
        <v>Kalapanunggal</v>
      </c>
      <c r="G972" s="178" t="s">
        <v>47521</v>
      </c>
      <c r="H972" s="178" t="s">
        <v>47521</v>
      </c>
    </row>
    <row r="973" s="178" customFormat="true" ht="15" hidden="false" customHeight="false" outlineLevel="0" collapsed="false">
      <c r="A973" s="178" t="n">
        <v>28471</v>
      </c>
      <c r="B973" s="178" t="s">
        <v>47523</v>
      </c>
      <c r="C973" s="178" t="s">
        <v>47524</v>
      </c>
      <c r="D973" s="178" t="str">
        <f aca="false">IF(LEN(B973)=2,C973,"")</f>
        <v/>
      </c>
      <c r="E973" s="178" t="str">
        <f aca="false">IF(LEN(B973)=5,C973,"")</f>
        <v/>
      </c>
      <c r="F973" s="178" t="str">
        <f aca="false">IF(LEN(B973)=13,C973,"")</f>
        <v>Palasari Girang</v>
      </c>
      <c r="G973" s="178" t="s">
        <v>47524</v>
      </c>
      <c r="H973" s="178" t="s">
        <v>47521</v>
      </c>
    </row>
    <row r="974" s="178" customFormat="true" ht="15" hidden="false" customHeight="false" outlineLevel="0" collapsed="false">
      <c r="A974" s="178" t="n">
        <v>28472</v>
      </c>
      <c r="B974" s="178" t="s">
        <v>47525</v>
      </c>
      <c r="C974" s="178" t="s">
        <v>47526</v>
      </c>
      <c r="D974" s="178" t="str">
        <f aca="false">IF(LEN(B974)=2,C974,"")</f>
        <v/>
      </c>
      <c r="E974" s="178" t="str">
        <f aca="false">IF(LEN(B974)=5,C974,"")</f>
        <v/>
      </c>
      <c r="F974" s="178" t="str">
        <f aca="false">IF(LEN(B974)=13,C974,"")</f>
        <v>Pulosari</v>
      </c>
      <c r="G974" s="178" t="s">
        <v>47526</v>
      </c>
      <c r="H974" s="178" t="s">
        <v>47521</v>
      </c>
    </row>
    <row r="975" s="178" customFormat="true" ht="15" hidden="false" customHeight="false" outlineLevel="0" collapsed="false">
      <c r="A975" s="178" t="n">
        <v>28473</v>
      </c>
      <c r="B975" s="178" t="s">
        <v>47527</v>
      </c>
      <c r="C975" s="178" t="s">
        <v>47528</v>
      </c>
      <c r="D975" s="178" t="str">
        <f aca="false">IF(LEN(B975)=2,C975,"")</f>
        <v/>
      </c>
      <c r="E975" s="178" t="str">
        <f aca="false">IF(LEN(B975)=5,C975,"")</f>
        <v/>
      </c>
      <c r="F975" s="178" t="str">
        <f aca="false">IF(LEN(B975)=13,C975,"")</f>
        <v>Makasari</v>
      </c>
      <c r="G975" s="178" t="s">
        <v>47528</v>
      </c>
      <c r="H975" s="178" t="s">
        <v>47521</v>
      </c>
    </row>
    <row r="976" s="178" customFormat="true" ht="15" hidden="false" customHeight="false" outlineLevel="0" collapsed="false">
      <c r="A976" s="178" t="n">
        <v>28474</v>
      </c>
      <c r="B976" s="178" t="s">
        <v>47529</v>
      </c>
      <c r="C976" s="178" t="s">
        <v>47530</v>
      </c>
      <c r="D976" s="178" t="str">
        <f aca="false">IF(LEN(B976)=2,C976,"")</f>
        <v/>
      </c>
      <c r="E976" s="178" t="str">
        <f aca="false">IF(LEN(B976)=5,C976,"")</f>
        <v/>
      </c>
      <c r="F976" s="178" t="str">
        <f aca="false">IF(LEN(B976)=13,C976,"")</f>
        <v>Kadununggal</v>
      </c>
      <c r="G976" s="178" t="s">
        <v>47530</v>
      </c>
      <c r="H976" s="178" t="s">
        <v>47521</v>
      </c>
    </row>
    <row r="977" s="178" customFormat="true" ht="15" hidden="false" customHeight="false" outlineLevel="0" collapsed="false">
      <c r="A977" s="178" t="n">
        <v>28475</v>
      </c>
      <c r="B977" s="178" t="s">
        <v>47531</v>
      </c>
      <c r="C977" s="178" t="s">
        <v>47532</v>
      </c>
      <c r="D977" s="178" t="str">
        <f aca="false">IF(LEN(B977)=2,C977,"")</f>
        <v/>
      </c>
      <c r="E977" s="178" t="str">
        <f aca="false">IF(LEN(B977)=5,C977,"")</f>
        <v/>
      </c>
      <c r="F977" s="178" t="str">
        <f aca="false">IF(LEN(B977)=13,C977,"")</f>
        <v>Walang Sari</v>
      </c>
      <c r="G977" s="178" t="s">
        <v>47532</v>
      </c>
      <c r="H977" s="178" t="s">
        <v>47521</v>
      </c>
    </row>
    <row r="978" s="178" customFormat="true" ht="15" hidden="false" customHeight="false" outlineLevel="0" collapsed="false">
      <c r="A978" s="178" t="n">
        <v>28476</v>
      </c>
      <c r="B978" s="178" t="s">
        <v>47533</v>
      </c>
      <c r="C978" s="178" t="s">
        <v>47534</v>
      </c>
      <c r="D978" s="178" t="str">
        <f aca="false">IF(LEN(B978)=2,C978,"")</f>
        <v/>
      </c>
      <c r="E978" s="178" t="str">
        <f aca="false">IF(LEN(B978)=5,C978,"")</f>
        <v/>
      </c>
      <c r="F978" s="178" t="str">
        <f aca="false">IF(LEN(B978)=13,C978,"")</f>
        <v>Gunungendut</v>
      </c>
      <c r="G978" s="178" t="s">
        <v>47534</v>
      </c>
      <c r="H978" s="178" t="s">
        <v>47521</v>
      </c>
    </row>
    <row r="979" s="178" customFormat="true" ht="15" hidden="false" customHeight="false" outlineLevel="0" collapsed="false">
      <c r="A979" s="178" t="n">
        <v>28477</v>
      </c>
      <c r="B979" s="178" t="s">
        <v>47535</v>
      </c>
      <c r="C979" s="178" t="s">
        <v>47536</v>
      </c>
      <c r="D979" s="178" t="str">
        <f aca="false">IF(LEN(B979)=2,C979,"")</f>
        <v/>
      </c>
      <c r="E979" s="178" t="str">
        <f aca="false">IF(LEN(B979)=5,C979,"")</f>
        <v/>
      </c>
      <c r="F979" s="178" t="str">
        <f aca="false">IF(LEN(B979)=13,C979,"")</f>
        <v/>
      </c>
      <c r="H979" s="178" t="s">
        <v>47536</v>
      </c>
    </row>
    <row r="980" s="178" customFormat="true" ht="15" hidden="false" customHeight="false" outlineLevel="0" collapsed="false">
      <c r="A980" s="178" t="n">
        <v>28478</v>
      </c>
      <c r="B980" s="178" t="s">
        <v>47537</v>
      </c>
      <c r="C980" s="178" t="s">
        <v>47536</v>
      </c>
      <c r="D980" s="178" t="str">
        <f aca="false">IF(LEN(B980)=2,C980,"")</f>
        <v/>
      </c>
      <c r="E980" s="178" t="str">
        <f aca="false">IF(LEN(B980)=5,C980,"")</f>
        <v/>
      </c>
      <c r="F980" s="178" t="str">
        <f aca="false">IF(LEN(B980)=13,C980,"")</f>
        <v>Kabandungan</v>
      </c>
      <c r="G980" s="178" t="s">
        <v>47536</v>
      </c>
      <c r="H980" s="178" t="s">
        <v>47536</v>
      </c>
    </row>
    <row r="981" s="178" customFormat="true" ht="15" hidden="false" customHeight="false" outlineLevel="0" collapsed="false">
      <c r="A981" s="178" t="n">
        <v>28479</v>
      </c>
      <c r="B981" s="178" t="s">
        <v>47538</v>
      </c>
      <c r="C981" s="178" t="s">
        <v>47539</v>
      </c>
      <c r="D981" s="178" t="str">
        <f aca="false">IF(LEN(B981)=2,C981,"")</f>
        <v/>
      </c>
      <c r="E981" s="178" t="str">
        <f aca="false">IF(LEN(B981)=5,C981,"")</f>
        <v/>
      </c>
      <c r="F981" s="178" t="str">
        <f aca="false">IF(LEN(B981)=13,C981,"")</f>
        <v>Cipeuteuy</v>
      </c>
      <c r="G981" s="178" t="s">
        <v>47539</v>
      </c>
      <c r="H981" s="178" t="s">
        <v>47536</v>
      </c>
    </row>
    <row r="982" s="178" customFormat="true" ht="15" hidden="false" customHeight="false" outlineLevel="0" collapsed="false">
      <c r="A982" s="178" t="n">
        <v>28480</v>
      </c>
      <c r="B982" s="178" t="s">
        <v>47540</v>
      </c>
      <c r="C982" s="178" t="s">
        <v>47541</v>
      </c>
      <c r="D982" s="178" t="str">
        <f aca="false">IF(LEN(B982)=2,C982,"")</f>
        <v/>
      </c>
      <c r="E982" s="178" t="str">
        <f aca="false">IF(LEN(B982)=5,C982,"")</f>
        <v/>
      </c>
      <c r="F982" s="178" t="str">
        <f aca="false">IF(LEN(B982)=13,C982,"")</f>
        <v>Cihamerang</v>
      </c>
      <c r="G982" s="178" t="s">
        <v>47541</v>
      </c>
      <c r="H982" s="178" t="s">
        <v>47536</v>
      </c>
    </row>
    <row r="983" s="178" customFormat="true" ht="15" hidden="false" customHeight="false" outlineLevel="0" collapsed="false">
      <c r="A983" s="178" t="n">
        <v>28481</v>
      </c>
      <c r="B983" s="178" t="s">
        <v>47542</v>
      </c>
      <c r="C983" s="178" t="s">
        <v>47543</v>
      </c>
      <c r="D983" s="178" t="str">
        <f aca="false">IF(LEN(B983)=2,C983,"")</f>
        <v/>
      </c>
      <c r="E983" s="178" t="str">
        <f aca="false">IF(LEN(B983)=5,C983,"")</f>
        <v/>
      </c>
      <c r="F983" s="178" t="str">
        <f aca="false">IF(LEN(B983)=13,C983,"")</f>
        <v>Tugubandung</v>
      </c>
      <c r="G983" s="178" t="s">
        <v>47543</v>
      </c>
      <c r="H983" s="178" t="s">
        <v>47536</v>
      </c>
    </row>
    <row r="984" s="178" customFormat="true" ht="15" hidden="false" customHeight="false" outlineLevel="0" collapsed="false">
      <c r="A984" s="178" t="n">
        <v>28482</v>
      </c>
      <c r="B984" s="178" t="s">
        <v>47544</v>
      </c>
      <c r="C984" s="178" t="s">
        <v>46797</v>
      </c>
      <c r="D984" s="178" t="str">
        <f aca="false">IF(LEN(B984)=2,C984,"")</f>
        <v/>
      </c>
      <c r="E984" s="178" t="str">
        <f aca="false">IF(LEN(B984)=5,C984,"")</f>
        <v/>
      </c>
      <c r="F984" s="178" t="str">
        <f aca="false">IF(LEN(B984)=13,C984,"")</f>
        <v>Mekarjaya</v>
      </c>
      <c r="G984" s="178" t="s">
        <v>46797</v>
      </c>
      <c r="H984" s="178" t="s">
        <v>47536</v>
      </c>
    </row>
    <row r="985" s="178" customFormat="true" ht="15" hidden="false" customHeight="false" outlineLevel="0" collapsed="false">
      <c r="A985" s="178" t="n">
        <v>28483</v>
      </c>
      <c r="B985" s="178" t="s">
        <v>47545</v>
      </c>
      <c r="C985" s="178" t="s">
        <v>47546</v>
      </c>
      <c r="D985" s="178" t="str">
        <f aca="false">IF(LEN(B985)=2,C985,"")</f>
        <v/>
      </c>
      <c r="E985" s="178" t="str">
        <f aca="false">IF(LEN(B985)=5,C985,"")</f>
        <v/>
      </c>
      <c r="F985" s="178" t="str">
        <f aca="false">IF(LEN(B985)=13,C985,"")</f>
        <v>Cianaga</v>
      </c>
      <c r="G985" s="178" t="s">
        <v>47546</v>
      </c>
      <c r="H985" s="178" t="s">
        <v>47536</v>
      </c>
    </row>
    <row r="986" s="178" customFormat="true" ht="15" hidden="false" customHeight="false" outlineLevel="0" collapsed="false">
      <c r="A986" s="178" t="n">
        <v>28484</v>
      </c>
      <c r="B986" s="178" t="s">
        <v>47547</v>
      </c>
      <c r="C986" s="178" t="s">
        <v>47548</v>
      </c>
      <c r="D986" s="178" t="str">
        <f aca="false">IF(LEN(B986)=2,C986,"")</f>
        <v/>
      </c>
      <c r="E986" s="178" t="str">
        <f aca="false">IF(LEN(B986)=5,C986,"")</f>
        <v/>
      </c>
      <c r="F986" s="178" t="str">
        <f aca="false">IF(LEN(B986)=13,C986,"")</f>
        <v/>
      </c>
      <c r="H986" s="178" t="s">
        <v>47548</v>
      </c>
    </row>
    <row r="987" s="178" customFormat="true" ht="15" hidden="false" customHeight="false" outlineLevel="0" collapsed="false">
      <c r="A987" s="178" t="n">
        <v>28485</v>
      </c>
      <c r="B987" s="178" t="s">
        <v>47549</v>
      </c>
      <c r="C987" s="178" t="s">
        <v>47548</v>
      </c>
      <c r="D987" s="178" t="str">
        <f aca="false">IF(LEN(B987)=2,C987,"")</f>
        <v/>
      </c>
      <c r="E987" s="178" t="str">
        <f aca="false">IF(LEN(B987)=5,C987,"")</f>
        <v/>
      </c>
      <c r="F987" s="178" t="str">
        <f aca="false">IF(LEN(B987)=13,C987,"")</f>
        <v>Waluran</v>
      </c>
      <c r="G987" s="178" t="s">
        <v>47548</v>
      </c>
      <c r="H987" s="178" t="s">
        <v>47548</v>
      </c>
    </row>
    <row r="988" s="178" customFormat="true" ht="15" hidden="false" customHeight="false" outlineLevel="0" collapsed="false">
      <c r="A988" s="178" t="n">
        <v>28486</v>
      </c>
      <c r="B988" s="178" t="s">
        <v>47550</v>
      </c>
      <c r="C988" s="178" t="s">
        <v>47551</v>
      </c>
      <c r="D988" s="178" t="str">
        <f aca="false">IF(LEN(B988)=2,C988,"")</f>
        <v/>
      </c>
      <c r="E988" s="178" t="str">
        <f aca="false">IF(LEN(B988)=5,C988,"")</f>
        <v/>
      </c>
      <c r="F988" s="178" t="str">
        <f aca="false">IF(LEN(B988)=13,C988,"")</f>
        <v>Sukamukti</v>
      </c>
      <c r="G988" s="178" t="s">
        <v>47551</v>
      </c>
      <c r="H988" s="178" t="s">
        <v>47548</v>
      </c>
    </row>
    <row r="989" s="178" customFormat="true" ht="15" hidden="false" customHeight="false" outlineLevel="0" collapsed="false">
      <c r="A989" s="178" t="n">
        <v>28487</v>
      </c>
      <c r="B989" s="178" t="s">
        <v>47552</v>
      </c>
      <c r="C989" s="178" t="s">
        <v>47553</v>
      </c>
      <c r="D989" s="178" t="str">
        <f aca="false">IF(LEN(B989)=2,C989,"")</f>
        <v/>
      </c>
      <c r="E989" s="178" t="str">
        <f aca="false">IF(LEN(B989)=5,C989,"")</f>
        <v/>
      </c>
      <c r="F989" s="178" t="str">
        <f aca="false">IF(LEN(B989)=13,C989,"")</f>
        <v>Caringinnunggal</v>
      </c>
      <c r="G989" s="178" t="s">
        <v>47553</v>
      </c>
      <c r="H989" s="178" t="s">
        <v>47548</v>
      </c>
    </row>
    <row r="990" s="178" customFormat="true" ht="15" hidden="false" customHeight="false" outlineLevel="0" collapsed="false">
      <c r="A990" s="178" t="n">
        <v>28488</v>
      </c>
      <c r="B990" s="178" t="s">
        <v>47554</v>
      </c>
      <c r="C990" s="178" t="s">
        <v>47555</v>
      </c>
      <c r="D990" s="178" t="str">
        <f aca="false">IF(LEN(B990)=2,C990,"")</f>
        <v/>
      </c>
      <c r="E990" s="178" t="str">
        <f aca="false">IF(LEN(B990)=5,C990,"")</f>
        <v/>
      </c>
      <c r="F990" s="178" t="str">
        <f aca="false">IF(LEN(B990)=13,C990,"")</f>
        <v>Mekarmukti</v>
      </c>
      <c r="G990" s="178" t="s">
        <v>47555</v>
      </c>
      <c r="H990" s="178" t="s">
        <v>47548</v>
      </c>
    </row>
    <row r="991" s="178" customFormat="true" ht="15" hidden="false" customHeight="false" outlineLevel="0" collapsed="false">
      <c r="A991" s="178" t="n">
        <v>28489</v>
      </c>
      <c r="B991" s="178" t="s">
        <v>47556</v>
      </c>
      <c r="C991" s="178" t="s">
        <v>47285</v>
      </c>
      <c r="D991" s="178" t="str">
        <f aca="false">IF(LEN(B991)=2,C991,"")</f>
        <v/>
      </c>
      <c r="E991" s="178" t="str">
        <f aca="false">IF(LEN(B991)=5,C991,"")</f>
        <v/>
      </c>
      <c r="F991" s="178" t="str">
        <f aca="false">IF(LEN(B991)=13,C991,"")</f>
        <v>Mangunjaya</v>
      </c>
      <c r="G991" s="178" t="s">
        <v>47285</v>
      </c>
      <c r="H991" s="178" t="s">
        <v>47548</v>
      </c>
    </row>
    <row r="992" s="178" customFormat="true" ht="15" hidden="false" customHeight="false" outlineLevel="0" collapsed="false">
      <c r="A992" s="178" t="n">
        <v>28490</v>
      </c>
      <c r="B992" s="178" t="s">
        <v>47557</v>
      </c>
      <c r="C992" s="178" t="s">
        <v>47558</v>
      </c>
      <c r="D992" s="178" t="str">
        <f aca="false">IF(LEN(B992)=2,C992,"")</f>
        <v/>
      </c>
      <c r="E992" s="178" t="str">
        <f aca="false">IF(LEN(B992)=5,C992,"")</f>
        <v/>
      </c>
      <c r="F992" s="178" t="str">
        <f aca="false">IF(LEN(B992)=13,C992,"")</f>
        <v>Waluran Mandiri</v>
      </c>
      <c r="G992" s="178" t="s">
        <v>47558</v>
      </c>
      <c r="H992" s="178" t="s">
        <v>47548</v>
      </c>
    </row>
    <row r="993" s="178" customFormat="true" ht="15" hidden="false" customHeight="false" outlineLevel="0" collapsed="false">
      <c r="A993" s="178" t="n">
        <v>28491</v>
      </c>
      <c r="B993" s="178" t="s">
        <v>47559</v>
      </c>
      <c r="C993" s="178" t="s">
        <v>47560</v>
      </c>
      <c r="D993" s="178" t="str">
        <f aca="false">IF(LEN(B993)=2,C993,"")</f>
        <v/>
      </c>
      <c r="E993" s="178" t="str">
        <f aca="false">IF(LEN(B993)=5,C993,"")</f>
        <v/>
      </c>
      <c r="F993" s="178" t="str">
        <f aca="false">IF(LEN(B993)=13,C993,"")</f>
        <v/>
      </c>
      <c r="H993" s="178" t="s">
        <v>47560</v>
      </c>
    </row>
    <row r="994" s="178" customFormat="true" ht="15" hidden="false" customHeight="false" outlineLevel="0" collapsed="false">
      <c r="A994" s="178" t="n">
        <v>28492</v>
      </c>
      <c r="B994" s="178" t="s">
        <v>47561</v>
      </c>
      <c r="C994" s="178" t="s">
        <v>47560</v>
      </c>
      <c r="D994" s="178" t="str">
        <f aca="false">IF(LEN(B994)=2,C994,"")</f>
        <v/>
      </c>
      <c r="E994" s="178" t="str">
        <f aca="false">IF(LEN(B994)=5,C994,"")</f>
        <v/>
      </c>
      <c r="F994" s="178" t="str">
        <f aca="false">IF(LEN(B994)=13,C994,"")</f>
        <v>Jampangkulon</v>
      </c>
      <c r="G994" s="178" t="s">
        <v>47560</v>
      </c>
      <c r="H994" s="178" t="s">
        <v>47560</v>
      </c>
    </row>
    <row r="995" s="178" customFormat="true" ht="15" hidden="false" customHeight="false" outlineLevel="0" collapsed="false">
      <c r="A995" s="178" t="n">
        <v>28493</v>
      </c>
      <c r="B995" s="178" t="s">
        <v>47562</v>
      </c>
      <c r="C995" s="178" t="s">
        <v>47462</v>
      </c>
      <c r="D995" s="178" t="str">
        <f aca="false">IF(LEN(B995)=2,C995,"")</f>
        <v/>
      </c>
      <c r="E995" s="178" t="str">
        <f aca="false">IF(LEN(B995)=5,C995,"")</f>
        <v/>
      </c>
      <c r="F995" s="178" t="str">
        <f aca="false">IF(LEN(B995)=13,C995,"")</f>
        <v>Bojonggenteng</v>
      </c>
      <c r="G995" s="178" t="s">
        <v>47462</v>
      </c>
      <c r="H995" s="178" t="s">
        <v>47560</v>
      </c>
    </row>
    <row r="996" s="178" customFormat="true" ht="15" hidden="false" customHeight="false" outlineLevel="0" collapsed="false">
      <c r="A996" s="178" t="n">
        <v>28494</v>
      </c>
      <c r="B996" s="178" t="s">
        <v>47563</v>
      </c>
      <c r="C996" s="178" t="s">
        <v>19729</v>
      </c>
      <c r="D996" s="178" t="str">
        <f aca="false">IF(LEN(B996)=2,C996,"")</f>
        <v/>
      </c>
      <c r="E996" s="178" t="str">
        <f aca="false">IF(LEN(B996)=5,C996,"")</f>
        <v/>
      </c>
      <c r="F996" s="178" t="str">
        <f aca="false">IF(LEN(B996)=13,C996,"")</f>
        <v>Cikarang</v>
      </c>
      <c r="G996" s="178" t="s">
        <v>19729</v>
      </c>
      <c r="H996" s="178" t="s">
        <v>47560</v>
      </c>
    </row>
    <row r="997" s="178" customFormat="true" ht="15" hidden="false" customHeight="false" outlineLevel="0" collapsed="false">
      <c r="A997" s="178" t="n">
        <v>28495</v>
      </c>
      <c r="B997" s="178" t="s">
        <v>47564</v>
      </c>
      <c r="C997" s="178" t="s">
        <v>3003</v>
      </c>
      <c r="D997" s="178" t="str">
        <f aca="false">IF(LEN(B997)=2,C997,"")</f>
        <v/>
      </c>
      <c r="E997" s="178" t="str">
        <f aca="false">IF(LEN(B997)=5,C997,"")</f>
        <v/>
      </c>
      <c r="F997" s="178" t="str">
        <f aca="false">IF(LEN(B997)=13,C997,"")</f>
        <v>Bojongsari</v>
      </c>
      <c r="G997" s="178" t="s">
        <v>3003</v>
      </c>
      <c r="H997" s="178" t="s">
        <v>47560</v>
      </c>
    </row>
    <row r="998" s="178" customFormat="true" ht="15" hidden="false" customHeight="false" outlineLevel="0" collapsed="false">
      <c r="A998" s="178" t="n">
        <v>28496</v>
      </c>
      <c r="B998" s="178" t="s">
        <v>47565</v>
      </c>
      <c r="C998" s="178" t="s">
        <v>47566</v>
      </c>
      <c r="D998" s="178" t="str">
        <f aca="false">IF(LEN(B998)=2,C998,"")</f>
        <v/>
      </c>
      <c r="E998" s="178" t="str">
        <f aca="false">IF(LEN(B998)=5,C998,"")</f>
        <v/>
      </c>
      <c r="F998" s="178" t="str">
        <f aca="false">IF(LEN(B998)=13,C998,"")</f>
        <v>Nagraksari</v>
      </c>
      <c r="G998" s="178" t="s">
        <v>47566</v>
      </c>
      <c r="H998" s="178" t="s">
        <v>47560</v>
      </c>
    </row>
    <row r="999" s="178" customFormat="true" ht="15" hidden="false" customHeight="false" outlineLevel="0" collapsed="false">
      <c r="A999" s="178" t="n">
        <v>28497</v>
      </c>
      <c r="B999" s="178" t="s">
        <v>47567</v>
      </c>
      <c r="C999" s="178" t="s">
        <v>46797</v>
      </c>
      <c r="D999" s="178" t="str">
        <f aca="false">IF(LEN(B999)=2,C999,"")</f>
        <v/>
      </c>
      <c r="E999" s="178" t="str">
        <f aca="false">IF(LEN(B999)=5,C999,"")</f>
        <v/>
      </c>
      <c r="F999" s="178" t="str">
        <f aca="false">IF(LEN(B999)=13,C999,"")</f>
        <v>Mekarjaya</v>
      </c>
      <c r="G999" s="178" t="s">
        <v>46797</v>
      </c>
      <c r="H999" s="178" t="s">
        <v>47560</v>
      </c>
    </row>
    <row r="1000" s="178" customFormat="true" ht="15" hidden="false" customHeight="false" outlineLevel="0" collapsed="false">
      <c r="A1000" s="178" t="n">
        <v>28498</v>
      </c>
      <c r="B1000" s="178" t="s">
        <v>47568</v>
      </c>
      <c r="C1000" s="178" t="s">
        <v>47569</v>
      </c>
      <c r="D1000" s="178" t="str">
        <f aca="false">IF(LEN(B1000)=2,C1000,"")</f>
        <v/>
      </c>
      <c r="E1000" s="178" t="str">
        <f aca="false">IF(LEN(B1000)=5,C1000,"")</f>
        <v/>
      </c>
      <c r="F1000" s="178" t="str">
        <f aca="false">IF(LEN(B1000)=13,C1000,"")</f>
        <v>Tanjung</v>
      </c>
      <c r="G1000" s="178" t="s">
        <v>47569</v>
      </c>
      <c r="H1000" s="178" t="s">
        <v>47560</v>
      </c>
    </row>
    <row r="1001" s="178" customFormat="true" ht="15" hidden="false" customHeight="false" outlineLevel="0" collapsed="false">
      <c r="A1001" s="178" t="n">
        <v>28499</v>
      </c>
      <c r="B1001" s="178" t="s">
        <v>47570</v>
      </c>
      <c r="C1001" s="178" t="s">
        <v>47571</v>
      </c>
      <c r="D1001" s="178" t="str">
        <f aca="false">IF(LEN(B1001)=2,C1001,"")</f>
        <v/>
      </c>
      <c r="E1001" s="178" t="str">
        <f aca="false">IF(LEN(B1001)=5,C1001,"")</f>
        <v/>
      </c>
      <c r="F1001" s="178" t="str">
        <f aca="false">IF(LEN(B1001)=13,C1001,"")</f>
        <v>Ciparay</v>
      </c>
      <c r="G1001" s="178" t="s">
        <v>47571</v>
      </c>
      <c r="H1001" s="178" t="s">
        <v>47560</v>
      </c>
    </row>
    <row r="1002" s="178" customFormat="true" ht="15" hidden="false" customHeight="false" outlineLevel="0" collapsed="false">
      <c r="A1002" s="178" t="n">
        <v>28500</v>
      </c>
      <c r="B1002" s="178" t="s">
        <v>47572</v>
      </c>
      <c r="C1002" s="178" t="s">
        <v>47573</v>
      </c>
      <c r="D1002" s="178" t="str">
        <f aca="false">IF(LEN(B1002)=2,C1002,"")</f>
        <v/>
      </c>
      <c r="E1002" s="178" t="str">
        <f aca="false">IF(LEN(B1002)=5,C1002,"")</f>
        <v/>
      </c>
      <c r="F1002" s="178" t="str">
        <f aca="false">IF(LEN(B1002)=13,C1002,"")</f>
        <v>Padajaya</v>
      </c>
      <c r="G1002" s="178" t="s">
        <v>47573</v>
      </c>
      <c r="H1002" s="178" t="s">
        <v>47560</v>
      </c>
    </row>
    <row r="1003" s="178" customFormat="true" ht="15" hidden="false" customHeight="false" outlineLevel="0" collapsed="false">
      <c r="A1003" s="178" t="n">
        <v>28501</v>
      </c>
      <c r="B1003" s="178" t="s">
        <v>47574</v>
      </c>
      <c r="C1003" s="178" t="s">
        <v>47575</v>
      </c>
      <c r="D1003" s="178" t="str">
        <f aca="false">IF(LEN(B1003)=2,C1003,"")</f>
        <v/>
      </c>
      <c r="E1003" s="178" t="str">
        <f aca="false">IF(LEN(B1003)=5,C1003,"")</f>
        <v/>
      </c>
      <c r="F1003" s="178" t="str">
        <f aca="false">IF(LEN(B1003)=13,C1003,"")</f>
        <v>Karanganyar</v>
      </c>
      <c r="G1003" s="178" t="s">
        <v>47575</v>
      </c>
      <c r="H1003" s="178" t="s">
        <v>47560</v>
      </c>
    </row>
    <row r="1004" s="178" customFormat="true" ht="15" hidden="false" customHeight="false" outlineLevel="0" collapsed="false">
      <c r="A1004" s="178" t="n">
        <v>28502</v>
      </c>
      <c r="B1004" s="178" t="s">
        <v>47576</v>
      </c>
      <c r="C1004" s="178" t="s">
        <v>47577</v>
      </c>
      <c r="D1004" s="178" t="str">
        <f aca="false">IF(LEN(B1004)=2,C1004,"")</f>
        <v/>
      </c>
      <c r="E1004" s="178" t="str">
        <f aca="false">IF(LEN(B1004)=5,C1004,"")</f>
        <v/>
      </c>
      <c r="F1004" s="178" t="str">
        <f aca="false">IF(LEN(B1004)=13,C1004,"")</f>
        <v>Cikaranggeusan</v>
      </c>
      <c r="G1004" s="178" t="s">
        <v>47577</v>
      </c>
      <c r="H1004" s="178" t="s">
        <v>47560</v>
      </c>
    </row>
    <row r="1005" s="178" customFormat="true" ht="15" hidden="false" customHeight="false" outlineLevel="0" collapsed="false">
      <c r="A1005" s="178" t="n">
        <v>28503</v>
      </c>
      <c r="B1005" s="178" t="s">
        <v>47578</v>
      </c>
      <c r="C1005" s="178" t="s">
        <v>47579</v>
      </c>
      <c r="D1005" s="178" t="str">
        <f aca="false">IF(LEN(B1005)=2,C1005,"")</f>
        <v/>
      </c>
      <c r="E1005" s="178" t="str">
        <f aca="false">IF(LEN(B1005)=5,C1005,"")</f>
        <v/>
      </c>
      <c r="F1005" s="178" t="str">
        <f aca="false">IF(LEN(B1005)=13,C1005,"")</f>
        <v/>
      </c>
      <c r="H1005" s="178" t="s">
        <v>47579</v>
      </c>
    </row>
    <row r="1006" s="178" customFormat="true" ht="15" hidden="false" customHeight="false" outlineLevel="0" collapsed="false">
      <c r="A1006" s="178" t="n">
        <v>28504</v>
      </c>
      <c r="B1006" s="178" t="s">
        <v>47580</v>
      </c>
      <c r="C1006" s="178" t="s">
        <v>47579</v>
      </c>
      <c r="D1006" s="178" t="str">
        <f aca="false">IF(LEN(B1006)=2,C1006,"")</f>
        <v/>
      </c>
      <c r="E1006" s="178" t="str">
        <f aca="false">IF(LEN(B1006)=5,C1006,"")</f>
        <v/>
      </c>
      <c r="F1006" s="178" t="str">
        <f aca="false">IF(LEN(B1006)=13,C1006,"")</f>
        <v>Ciemas</v>
      </c>
      <c r="G1006" s="178" t="s">
        <v>47579</v>
      </c>
      <c r="H1006" s="178" t="s">
        <v>47579</v>
      </c>
    </row>
    <row r="1007" s="178" customFormat="true" ht="15" hidden="false" customHeight="false" outlineLevel="0" collapsed="false">
      <c r="A1007" s="178" t="n">
        <v>28505</v>
      </c>
      <c r="B1007" s="178" t="s">
        <v>47581</v>
      </c>
      <c r="C1007" s="178" t="s">
        <v>47582</v>
      </c>
      <c r="D1007" s="178" t="str">
        <f aca="false">IF(LEN(B1007)=2,C1007,"")</f>
        <v/>
      </c>
      <c r="E1007" s="178" t="str">
        <f aca="false">IF(LEN(B1007)=5,C1007,"")</f>
        <v/>
      </c>
      <c r="F1007" s="178" t="str">
        <f aca="false">IF(LEN(B1007)=13,C1007,"")</f>
        <v>Cibenda</v>
      </c>
      <c r="G1007" s="178" t="s">
        <v>47582</v>
      </c>
      <c r="H1007" s="178" t="s">
        <v>47579</v>
      </c>
    </row>
    <row r="1008" s="178" customFormat="true" ht="15" hidden="false" customHeight="false" outlineLevel="0" collapsed="false">
      <c r="A1008" s="178" t="n">
        <v>28506</v>
      </c>
      <c r="B1008" s="178" t="s">
        <v>47583</v>
      </c>
      <c r="C1008" s="178" t="s">
        <v>47584</v>
      </c>
      <c r="D1008" s="178" t="str">
        <f aca="false">IF(LEN(B1008)=2,C1008,"")</f>
        <v/>
      </c>
      <c r="E1008" s="178" t="str">
        <f aca="false">IF(LEN(B1008)=5,C1008,"")</f>
        <v/>
      </c>
      <c r="F1008" s="178" t="str">
        <f aca="false">IF(LEN(B1008)=13,C1008,"")</f>
        <v>Ciwaru</v>
      </c>
      <c r="G1008" s="178" t="s">
        <v>47584</v>
      </c>
      <c r="H1008" s="178" t="s">
        <v>47579</v>
      </c>
    </row>
    <row r="1009" s="178" customFormat="true" ht="15" hidden="false" customHeight="false" outlineLevel="0" collapsed="false">
      <c r="A1009" s="178" t="n">
        <v>28507</v>
      </c>
      <c r="B1009" s="178" t="s">
        <v>47585</v>
      </c>
      <c r="C1009" s="178" t="s">
        <v>46797</v>
      </c>
      <c r="D1009" s="178" t="str">
        <f aca="false">IF(LEN(B1009)=2,C1009,"")</f>
        <v/>
      </c>
      <c r="E1009" s="178" t="str">
        <f aca="false">IF(LEN(B1009)=5,C1009,"")</f>
        <v/>
      </c>
      <c r="F1009" s="178" t="str">
        <f aca="false">IF(LEN(B1009)=13,C1009,"")</f>
        <v>Mekarjaya</v>
      </c>
      <c r="G1009" s="178" t="s">
        <v>46797</v>
      </c>
      <c r="H1009" s="178" t="s">
        <v>47579</v>
      </c>
    </row>
    <row r="1010" s="178" customFormat="true" ht="15" hidden="false" customHeight="false" outlineLevel="0" collapsed="false">
      <c r="A1010" s="178" t="n">
        <v>28508</v>
      </c>
      <c r="B1010" s="178" t="s">
        <v>47586</v>
      </c>
      <c r="C1010" s="178" t="s">
        <v>47587</v>
      </c>
      <c r="D1010" s="178" t="str">
        <f aca="false">IF(LEN(B1010)=2,C1010,"")</f>
        <v/>
      </c>
      <c r="E1010" s="178" t="str">
        <f aca="false">IF(LEN(B1010)=5,C1010,"")</f>
        <v/>
      </c>
      <c r="F1010" s="178" t="str">
        <f aca="false">IF(LEN(B1010)=13,C1010,"")</f>
        <v>Girimukti</v>
      </c>
      <c r="G1010" s="178" t="s">
        <v>47587</v>
      </c>
      <c r="H1010" s="178" t="s">
        <v>47579</v>
      </c>
    </row>
    <row r="1011" s="178" customFormat="true" ht="15" hidden="false" customHeight="false" outlineLevel="0" collapsed="false">
      <c r="A1011" s="178" t="n">
        <v>28509</v>
      </c>
      <c r="B1011" s="178" t="s">
        <v>47588</v>
      </c>
      <c r="C1011" s="178" t="s">
        <v>47589</v>
      </c>
      <c r="D1011" s="178" t="str">
        <f aca="false">IF(LEN(B1011)=2,C1011,"")</f>
        <v/>
      </c>
      <c r="E1011" s="178" t="str">
        <f aca="false">IF(LEN(B1011)=5,C1011,"")</f>
        <v/>
      </c>
      <c r="F1011" s="178" t="str">
        <f aca="false">IF(LEN(B1011)=13,C1011,"")</f>
        <v>Tamanjaya</v>
      </c>
      <c r="G1011" s="178" t="s">
        <v>47589</v>
      </c>
      <c r="H1011" s="178" t="s">
        <v>47579</v>
      </c>
    </row>
    <row r="1012" s="178" customFormat="true" ht="15" hidden="false" customHeight="false" outlineLevel="0" collapsed="false">
      <c r="A1012" s="178" t="n">
        <v>28510</v>
      </c>
      <c r="B1012" s="178" t="s">
        <v>47590</v>
      </c>
      <c r="C1012" s="178" t="s">
        <v>47591</v>
      </c>
      <c r="D1012" s="178" t="str">
        <f aca="false">IF(LEN(B1012)=2,C1012,"")</f>
        <v/>
      </c>
      <c r="E1012" s="178" t="str">
        <f aca="false">IF(LEN(B1012)=5,C1012,"")</f>
        <v/>
      </c>
      <c r="F1012" s="178" t="str">
        <f aca="false">IF(LEN(B1012)=13,C1012,"")</f>
        <v>Mandrajaya</v>
      </c>
      <c r="G1012" s="178" t="s">
        <v>47591</v>
      </c>
      <c r="H1012" s="178" t="s">
        <v>47579</v>
      </c>
    </row>
    <row r="1013" s="178" customFormat="true" ht="15" hidden="false" customHeight="false" outlineLevel="0" collapsed="false">
      <c r="A1013" s="178" t="n">
        <v>28511</v>
      </c>
      <c r="B1013" s="178" t="s">
        <v>47592</v>
      </c>
      <c r="C1013" s="178" t="s">
        <v>47593</v>
      </c>
      <c r="D1013" s="178" t="str">
        <f aca="false">IF(LEN(B1013)=2,C1013,"")</f>
        <v/>
      </c>
      <c r="E1013" s="178" t="str">
        <f aca="false">IF(LEN(B1013)=5,C1013,"")</f>
        <v/>
      </c>
      <c r="F1013" s="178" t="str">
        <f aca="false">IF(LEN(B1013)=13,C1013,"")</f>
        <v>Sidamulya</v>
      </c>
      <c r="G1013" s="178" t="s">
        <v>47593</v>
      </c>
      <c r="H1013" s="178" t="s">
        <v>47579</v>
      </c>
    </row>
    <row r="1014" s="178" customFormat="true" ht="15" hidden="false" customHeight="false" outlineLevel="0" collapsed="false">
      <c r="A1014" s="178" t="n">
        <v>28512</v>
      </c>
      <c r="B1014" s="178" t="s">
        <v>47594</v>
      </c>
      <c r="C1014" s="178" t="s">
        <v>47595</v>
      </c>
      <c r="D1014" s="178" t="str">
        <f aca="false">IF(LEN(B1014)=2,C1014,"")</f>
        <v/>
      </c>
      <c r="E1014" s="178" t="str">
        <f aca="false">IF(LEN(B1014)=5,C1014,"")</f>
        <v/>
      </c>
      <c r="F1014" s="178" t="str">
        <f aca="false">IF(LEN(B1014)=13,C1014,"")</f>
        <v>Mekarsakti</v>
      </c>
      <c r="G1014" s="178" t="s">
        <v>47595</v>
      </c>
      <c r="H1014" s="178" t="s">
        <v>47579</v>
      </c>
    </row>
    <row r="1015" s="178" customFormat="true" ht="15" hidden="false" customHeight="false" outlineLevel="0" collapsed="false">
      <c r="A1015" s="178" t="n">
        <v>28513</v>
      </c>
      <c r="B1015" s="178" t="s">
        <v>47596</v>
      </c>
      <c r="C1015" s="178" t="s">
        <v>47597</v>
      </c>
      <c r="D1015" s="178" t="str">
        <f aca="false">IF(LEN(B1015)=2,C1015,"")</f>
        <v/>
      </c>
      <c r="E1015" s="178" t="str">
        <f aca="false">IF(LEN(B1015)=5,C1015,"")</f>
        <v/>
      </c>
      <c r="F1015" s="178" t="str">
        <f aca="false">IF(LEN(B1015)=13,C1015,"")</f>
        <v/>
      </c>
      <c r="H1015" s="178" t="s">
        <v>47597</v>
      </c>
    </row>
    <row r="1016" s="178" customFormat="true" ht="15" hidden="false" customHeight="false" outlineLevel="0" collapsed="false">
      <c r="A1016" s="178" t="n">
        <v>28514</v>
      </c>
      <c r="B1016" s="178" t="s">
        <v>47598</v>
      </c>
      <c r="C1016" s="178" t="s">
        <v>47597</v>
      </c>
      <c r="D1016" s="178" t="str">
        <f aca="false">IF(LEN(B1016)=2,C1016,"")</f>
        <v/>
      </c>
      <c r="E1016" s="178" t="str">
        <f aca="false">IF(LEN(B1016)=5,C1016,"")</f>
        <v/>
      </c>
      <c r="F1016" s="178" t="str">
        <f aca="false">IF(LEN(B1016)=13,C1016,"")</f>
        <v>Kalibunder</v>
      </c>
      <c r="G1016" s="178" t="s">
        <v>47597</v>
      </c>
      <c r="H1016" s="178" t="s">
        <v>47597</v>
      </c>
    </row>
    <row r="1017" s="178" customFormat="true" ht="15" hidden="false" customHeight="false" outlineLevel="0" collapsed="false">
      <c r="A1017" s="178" t="n">
        <v>28515</v>
      </c>
      <c r="B1017" s="178" t="s">
        <v>47599</v>
      </c>
      <c r="C1017" s="178" t="s">
        <v>46640</v>
      </c>
      <c r="D1017" s="178" t="str">
        <f aca="false">IF(LEN(B1017)=2,C1017,"")</f>
        <v/>
      </c>
      <c r="E1017" s="178" t="str">
        <f aca="false">IF(LEN(B1017)=5,C1017,"")</f>
        <v/>
      </c>
      <c r="F1017" s="178" t="str">
        <f aca="false">IF(LEN(B1017)=13,C1017,"")</f>
        <v>Bojong</v>
      </c>
      <c r="G1017" s="178" t="s">
        <v>46640</v>
      </c>
      <c r="H1017" s="178" t="s">
        <v>47597</v>
      </c>
    </row>
    <row r="1018" s="178" customFormat="true" ht="15" hidden="false" customHeight="false" outlineLevel="0" collapsed="false">
      <c r="A1018" s="178" t="n">
        <v>28516</v>
      </c>
      <c r="B1018" s="178" t="s">
        <v>47600</v>
      </c>
      <c r="C1018" s="178" t="s">
        <v>47601</v>
      </c>
      <c r="D1018" s="178" t="str">
        <f aca="false">IF(LEN(B1018)=2,C1018,"")</f>
        <v/>
      </c>
      <c r="E1018" s="178" t="str">
        <f aca="false">IF(LEN(B1018)=5,C1018,"")</f>
        <v/>
      </c>
      <c r="F1018" s="178" t="str">
        <f aca="false">IF(LEN(B1018)=13,C1018,"")</f>
        <v>Cimahpar</v>
      </c>
      <c r="G1018" s="178" t="s">
        <v>47601</v>
      </c>
      <c r="H1018" s="178" t="s">
        <v>47597</v>
      </c>
    </row>
    <row r="1019" s="178" customFormat="true" ht="15" hidden="false" customHeight="false" outlineLevel="0" collapsed="false">
      <c r="A1019" s="178" t="n">
        <v>28517</v>
      </c>
      <c r="B1019" s="178" t="s">
        <v>47602</v>
      </c>
      <c r="C1019" s="178" t="s">
        <v>47603</v>
      </c>
      <c r="D1019" s="178" t="str">
        <f aca="false">IF(LEN(B1019)=2,C1019,"")</f>
        <v/>
      </c>
      <c r="E1019" s="178" t="str">
        <f aca="false">IF(LEN(B1019)=5,C1019,"")</f>
        <v/>
      </c>
      <c r="F1019" s="178" t="str">
        <f aca="false">IF(LEN(B1019)=13,C1019,"")</f>
        <v>Sekarsari</v>
      </c>
      <c r="G1019" s="178" t="s">
        <v>47603</v>
      </c>
      <c r="H1019" s="178" t="s">
        <v>47597</v>
      </c>
    </row>
    <row r="1020" s="178" customFormat="true" ht="15" hidden="false" customHeight="false" outlineLevel="0" collapsed="false">
      <c r="A1020" s="178" t="n">
        <v>28518</v>
      </c>
      <c r="B1020" s="178" t="s">
        <v>47604</v>
      </c>
      <c r="C1020" s="178" t="s">
        <v>46870</v>
      </c>
      <c r="D1020" s="178" t="str">
        <f aca="false">IF(LEN(B1020)=2,C1020,"")</f>
        <v/>
      </c>
      <c r="E1020" s="178" t="str">
        <f aca="false">IF(LEN(B1020)=5,C1020,"")</f>
        <v/>
      </c>
      <c r="F1020" s="178" t="str">
        <f aca="false">IF(LEN(B1020)=13,C1020,"")</f>
        <v>Sukaluyu</v>
      </c>
      <c r="G1020" s="178" t="s">
        <v>46870</v>
      </c>
      <c r="H1020" s="178" t="s">
        <v>47597</v>
      </c>
    </row>
    <row r="1021" s="178" customFormat="true" ht="15" hidden="false" customHeight="false" outlineLevel="0" collapsed="false">
      <c r="A1021" s="178" t="n">
        <v>28519</v>
      </c>
      <c r="B1021" s="178" t="s">
        <v>47605</v>
      </c>
      <c r="C1021" s="178" t="s">
        <v>46309</v>
      </c>
      <c r="D1021" s="178" t="str">
        <f aca="false">IF(LEN(B1021)=2,C1021,"")</f>
        <v/>
      </c>
      <c r="E1021" s="178" t="str">
        <f aca="false">IF(LEN(B1021)=5,C1021,"")</f>
        <v/>
      </c>
      <c r="F1021" s="178" t="str">
        <f aca="false">IF(LEN(B1021)=13,C1021,"")</f>
        <v>Balekambang</v>
      </c>
      <c r="G1021" s="178" t="s">
        <v>46309</v>
      </c>
      <c r="H1021" s="178" t="s">
        <v>47597</v>
      </c>
    </row>
    <row r="1022" s="178" customFormat="true" ht="15" hidden="false" customHeight="false" outlineLevel="0" collapsed="false">
      <c r="A1022" s="178" t="n">
        <v>28520</v>
      </c>
      <c r="B1022" s="178" t="s">
        <v>47606</v>
      </c>
      <c r="C1022" s="178" t="s">
        <v>46569</v>
      </c>
      <c r="D1022" s="178" t="str">
        <f aca="false">IF(LEN(B1022)=2,C1022,"")</f>
        <v/>
      </c>
      <c r="E1022" s="178" t="str">
        <f aca="false">IF(LEN(B1022)=5,C1022,"")</f>
        <v/>
      </c>
      <c r="F1022" s="178" t="str">
        <f aca="false">IF(LEN(B1022)=13,C1022,"")</f>
        <v>Mekarwangi</v>
      </c>
      <c r="G1022" s="178" t="s">
        <v>46569</v>
      </c>
      <c r="H1022" s="178" t="s">
        <v>47597</v>
      </c>
    </row>
    <row r="1023" s="178" customFormat="true" ht="15" hidden="false" customHeight="false" outlineLevel="0" collapsed="false">
      <c r="A1023" s="178" t="n">
        <v>28521</v>
      </c>
      <c r="B1023" s="178" t="s">
        <v>47607</v>
      </c>
      <c r="C1023" s="178" t="s">
        <v>47608</v>
      </c>
      <c r="D1023" s="178" t="str">
        <f aca="false">IF(LEN(B1023)=2,C1023,"")</f>
        <v/>
      </c>
      <c r="E1023" s="178" t="str">
        <f aca="false">IF(LEN(B1023)=5,C1023,"")</f>
        <v/>
      </c>
      <c r="F1023" s="178" t="str">
        <f aca="false">IF(LEN(B1023)=13,C1023,"")</f>
        <v/>
      </c>
      <c r="H1023" s="178" t="s">
        <v>47608</v>
      </c>
    </row>
    <row r="1024" s="178" customFormat="true" ht="15" hidden="false" customHeight="false" outlineLevel="0" collapsed="false">
      <c r="A1024" s="178" t="n">
        <v>28522</v>
      </c>
      <c r="B1024" s="178" t="s">
        <v>47609</v>
      </c>
      <c r="C1024" s="178" t="s">
        <v>47608</v>
      </c>
      <c r="D1024" s="178" t="str">
        <f aca="false">IF(LEN(B1024)=2,C1024,"")</f>
        <v/>
      </c>
      <c r="E1024" s="178" t="str">
        <f aca="false">IF(LEN(B1024)=5,C1024,"")</f>
        <v/>
      </c>
      <c r="F1024" s="178" t="str">
        <f aca="false">IF(LEN(B1024)=13,C1024,"")</f>
        <v>Surade</v>
      </c>
      <c r="G1024" s="178" t="s">
        <v>47608</v>
      </c>
      <c r="H1024" s="178" t="s">
        <v>47608</v>
      </c>
    </row>
    <row r="1025" s="178" customFormat="true" ht="15" hidden="false" customHeight="false" outlineLevel="0" collapsed="false">
      <c r="A1025" s="178" t="n">
        <v>28523</v>
      </c>
      <c r="B1025" s="178" t="s">
        <v>47610</v>
      </c>
      <c r="C1025" s="178" t="s">
        <v>47611</v>
      </c>
      <c r="D1025" s="178" t="str">
        <f aca="false">IF(LEN(B1025)=2,C1025,"")</f>
        <v/>
      </c>
      <c r="E1025" s="178" t="str">
        <f aca="false">IF(LEN(B1025)=5,C1025,"")</f>
        <v/>
      </c>
      <c r="F1025" s="178" t="str">
        <f aca="false">IF(LEN(B1025)=13,C1025,"")</f>
        <v>Jagamukti</v>
      </c>
      <c r="G1025" s="178" t="s">
        <v>47611</v>
      </c>
      <c r="H1025" s="178" t="s">
        <v>47608</v>
      </c>
    </row>
    <row r="1026" s="178" customFormat="true" ht="15" hidden="false" customHeight="false" outlineLevel="0" collapsed="false">
      <c r="A1026" s="178" t="n">
        <v>28524</v>
      </c>
      <c r="B1026" s="178" t="s">
        <v>47612</v>
      </c>
      <c r="C1026" s="178" t="s">
        <v>47613</v>
      </c>
      <c r="D1026" s="178" t="str">
        <f aca="false">IF(LEN(B1026)=2,C1026,"")</f>
        <v/>
      </c>
      <c r="E1026" s="178" t="str">
        <f aca="false">IF(LEN(B1026)=5,C1026,"")</f>
        <v/>
      </c>
      <c r="F1026" s="178" t="str">
        <f aca="false">IF(LEN(B1026)=13,C1026,"")</f>
        <v>Citanglar</v>
      </c>
      <c r="G1026" s="178" t="s">
        <v>47613</v>
      </c>
      <c r="H1026" s="178" t="s">
        <v>47608</v>
      </c>
    </row>
    <row r="1027" s="178" customFormat="true" ht="15" hidden="false" customHeight="false" outlineLevel="0" collapsed="false">
      <c r="A1027" s="178" t="n">
        <v>28525</v>
      </c>
      <c r="B1027" s="178" t="s">
        <v>47614</v>
      </c>
      <c r="C1027" s="178" t="s">
        <v>47615</v>
      </c>
      <c r="D1027" s="178" t="str">
        <f aca="false">IF(LEN(B1027)=2,C1027,"")</f>
        <v/>
      </c>
      <c r="E1027" s="178" t="str">
        <f aca="false">IF(LEN(B1027)=5,C1027,"")</f>
        <v/>
      </c>
      <c r="F1027" s="178" t="str">
        <f aca="false">IF(LEN(B1027)=13,C1027,"")</f>
        <v>Wanasari</v>
      </c>
      <c r="G1027" s="178" t="s">
        <v>47615</v>
      </c>
      <c r="H1027" s="178" t="s">
        <v>47608</v>
      </c>
    </row>
    <row r="1028" s="178" customFormat="true" ht="15" hidden="false" customHeight="false" outlineLevel="0" collapsed="false">
      <c r="A1028" s="178" t="n">
        <v>28526</v>
      </c>
      <c r="B1028" s="178" t="s">
        <v>47616</v>
      </c>
      <c r="C1028" s="178" t="s">
        <v>47158</v>
      </c>
      <c r="D1028" s="178" t="str">
        <f aca="false">IF(LEN(B1028)=2,C1028,"")</f>
        <v/>
      </c>
      <c r="E1028" s="178" t="str">
        <f aca="false">IF(LEN(B1028)=5,C1028,"")</f>
        <v/>
      </c>
      <c r="F1028" s="178" t="str">
        <f aca="false">IF(LEN(B1028)=13,C1028,"")</f>
        <v>Sirnasari</v>
      </c>
      <c r="G1028" s="178" t="s">
        <v>47158</v>
      </c>
      <c r="H1028" s="178" t="s">
        <v>47608</v>
      </c>
    </row>
    <row r="1029" s="178" customFormat="true" ht="15" hidden="false" customHeight="false" outlineLevel="0" collapsed="false">
      <c r="A1029" s="178" t="n">
        <v>28527</v>
      </c>
      <c r="B1029" s="178" t="s">
        <v>47617</v>
      </c>
      <c r="C1029" s="178" t="s">
        <v>47618</v>
      </c>
      <c r="D1029" s="178" t="str">
        <f aca="false">IF(LEN(B1029)=2,C1029,"")</f>
        <v/>
      </c>
      <c r="E1029" s="178" t="str">
        <f aca="false">IF(LEN(B1029)=5,C1029,"")</f>
        <v/>
      </c>
      <c r="F1029" s="178" t="str">
        <f aca="false">IF(LEN(B1029)=13,C1029,"")</f>
        <v>Kadaleman</v>
      </c>
      <c r="G1029" s="178" t="s">
        <v>47618</v>
      </c>
      <c r="H1029" s="178" t="s">
        <v>47608</v>
      </c>
    </row>
    <row r="1030" s="178" customFormat="true" ht="15" hidden="false" customHeight="false" outlineLevel="0" collapsed="false">
      <c r="A1030" s="178" t="n">
        <v>28528</v>
      </c>
      <c r="B1030" s="178" t="s">
        <v>47619</v>
      </c>
      <c r="C1030" s="178" t="s">
        <v>47620</v>
      </c>
      <c r="D1030" s="178" t="str">
        <f aca="false">IF(LEN(B1030)=2,C1030,"")</f>
        <v/>
      </c>
      <c r="E1030" s="178" t="str">
        <f aca="false">IF(LEN(B1030)=5,C1030,"")</f>
        <v/>
      </c>
      <c r="F1030" s="178" t="str">
        <f aca="false">IF(LEN(B1030)=13,C1030,"")</f>
        <v>Gunungsungging</v>
      </c>
      <c r="G1030" s="178" t="s">
        <v>47620</v>
      </c>
      <c r="H1030" s="178" t="s">
        <v>47608</v>
      </c>
    </row>
    <row r="1031" s="178" customFormat="true" ht="15" hidden="false" customHeight="false" outlineLevel="0" collapsed="false">
      <c r="A1031" s="178" t="n">
        <v>28529</v>
      </c>
      <c r="B1031" s="178" t="s">
        <v>47621</v>
      </c>
      <c r="C1031" s="178" t="s">
        <v>47622</v>
      </c>
      <c r="D1031" s="178" t="str">
        <f aca="false">IF(LEN(B1031)=2,C1031,"")</f>
        <v/>
      </c>
      <c r="E1031" s="178" t="str">
        <f aca="false">IF(LEN(B1031)=5,C1031,"")</f>
        <v/>
      </c>
      <c r="F1031" s="178" t="str">
        <f aca="false">IF(LEN(B1031)=13,C1031,"")</f>
        <v>Cipeundeuy</v>
      </c>
      <c r="G1031" s="178" t="s">
        <v>47622</v>
      </c>
      <c r="H1031" s="178" t="s">
        <v>47608</v>
      </c>
    </row>
    <row r="1032" s="178" customFormat="true" ht="15" hidden="false" customHeight="false" outlineLevel="0" collapsed="false">
      <c r="A1032" s="178" t="n">
        <v>28530</v>
      </c>
      <c r="B1032" s="178" t="s">
        <v>47623</v>
      </c>
      <c r="C1032" s="178" t="s">
        <v>47624</v>
      </c>
      <c r="D1032" s="178" t="str">
        <f aca="false">IF(LEN(B1032)=2,C1032,"")</f>
        <v/>
      </c>
      <c r="E1032" s="178" t="str">
        <f aca="false">IF(LEN(B1032)=5,C1032,"")</f>
        <v/>
      </c>
      <c r="F1032" s="178" t="str">
        <f aca="false">IF(LEN(B1032)=13,C1032,"")</f>
        <v>Pasiripis</v>
      </c>
      <c r="G1032" s="178" t="s">
        <v>47624</v>
      </c>
      <c r="H1032" s="178" t="s">
        <v>47608</v>
      </c>
    </row>
    <row r="1033" s="178" customFormat="true" ht="15" hidden="false" customHeight="false" outlineLevel="0" collapsed="false">
      <c r="A1033" s="178" t="n">
        <v>28531</v>
      </c>
      <c r="B1033" s="178" t="s">
        <v>47625</v>
      </c>
      <c r="C1033" s="178" t="s">
        <v>47238</v>
      </c>
      <c r="D1033" s="178" t="str">
        <f aca="false">IF(LEN(B1033)=2,C1033,"")</f>
        <v/>
      </c>
      <c r="E1033" s="178" t="str">
        <f aca="false">IF(LEN(B1033)=5,C1033,"")</f>
        <v/>
      </c>
      <c r="F1033" s="178" t="str">
        <f aca="false">IF(LEN(B1033)=13,C1033,"")</f>
        <v>Buniwangi</v>
      </c>
      <c r="G1033" s="178" t="s">
        <v>47238</v>
      </c>
      <c r="H1033" s="178" t="s">
        <v>47608</v>
      </c>
    </row>
    <row r="1034" s="178" customFormat="true" ht="15" hidden="false" customHeight="false" outlineLevel="0" collapsed="false">
      <c r="A1034" s="178" t="n">
        <v>28532</v>
      </c>
      <c r="B1034" s="178" t="s">
        <v>47626</v>
      </c>
      <c r="C1034" s="178" t="s">
        <v>18505</v>
      </c>
      <c r="D1034" s="178" t="str">
        <f aca="false">IF(LEN(B1034)=2,C1034,"")</f>
        <v/>
      </c>
      <c r="E1034" s="178" t="str">
        <f aca="false">IF(LEN(B1034)=5,C1034,"")</f>
        <v/>
      </c>
      <c r="F1034" s="178" t="str">
        <f aca="false">IF(LEN(B1034)=13,C1034,"")</f>
        <v>Sukatani</v>
      </c>
      <c r="G1034" s="178" t="s">
        <v>18505</v>
      </c>
      <c r="H1034" s="178" t="s">
        <v>47608</v>
      </c>
    </row>
    <row r="1035" s="178" customFormat="true" ht="15" hidden="false" customHeight="false" outlineLevel="0" collapsed="false">
      <c r="A1035" s="178" t="n">
        <v>28533</v>
      </c>
      <c r="B1035" s="178" t="s">
        <v>47627</v>
      </c>
      <c r="C1035" s="178" t="s">
        <v>28301</v>
      </c>
      <c r="D1035" s="178" t="str">
        <f aca="false">IF(LEN(B1035)=2,C1035,"")</f>
        <v/>
      </c>
      <c r="E1035" s="178" t="str">
        <f aca="false">IF(LEN(B1035)=5,C1035,"")</f>
        <v/>
      </c>
      <c r="F1035" s="178" t="str">
        <f aca="false">IF(LEN(B1035)=13,C1035,"")</f>
        <v>Kademangan</v>
      </c>
      <c r="G1035" s="178" t="s">
        <v>28301</v>
      </c>
      <c r="H1035" s="178" t="s">
        <v>47608</v>
      </c>
    </row>
    <row r="1036" s="178" customFormat="true" ht="15" hidden="false" customHeight="false" outlineLevel="0" collapsed="false">
      <c r="A1036" s="178" t="n">
        <v>28534</v>
      </c>
      <c r="B1036" s="178" t="s">
        <v>47628</v>
      </c>
      <c r="C1036" s="178" t="s">
        <v>47629</v>
      </c>
      <c r="D1036" s="178" t="str">
        <f aca="false">IF(LEN(B1036)=2,C1036,"")</f>
        <v/>
      </c>
      <c r="E1036" s="178" t="str">
        <f aca="false">IF(LEN(B1036)=5,C1036,"")</f>
        <v/>
      </c>
      <c r="F1036" s="178" t="str">
        <f aca="false">IF(LEN(B1036)=13,C1036,"")</f>
        <v/>
      </c>
      <c r="H1036" s="178" t="s">
        <v>47629</v>
      </c>
    </row>
    <row r="1037" s="178" customFormat="true" ht="15" hidden="false" customHeight="false" outlineLevel="0" collapsed="false">
      <c r="A1037" s="178" t="n">
        <v>28535</v>
      </c>
      <c r="B1037" s="178" t="s">
        <v>47630</v>
      </c>
      <c r="C1037" s="178" t="s">
        <v>47631</v>
      </c>
      <c r="D1037" s="178" t="str">
        <f aca="false">IF(LEN(B1037)=2,C1037,"")</f>
        <v/>
      </c>
      <c r="E1037" s="178" t="str">
        <f aca="false">IF(LEN(B1037)=5,C1037,"")</f>
        <v/>
      </c>
      <c r="F1037" s="178" t="str">
        <f aca="false">IF(LEN(B1037)=13,C1037,"")</f>
        <v>Talagamurni</v>
      </c>
      <c r="G1037" s="178" t="s">
        <v>47631</v>
      </c>
      <c r="H1037" s="178" t="s">
        <v>47629</v>
      </c>
    </row>
    <row r="1038" s="178" customFormat="true" ht="15" hidden="false" customHeight="false" outlineLevel="0" collapsed="false">
      <c r="A1038" s="178" t="n">
        <v>28536</v>
      </c>
      <c r="B1038" s="178" t="s">
        <v>47632</v>
      </c>
      <c r="C1038" s="178" t="s">
        <v>47633</v>
      </c>
      <c r="D1038" s="178" t="str">
        <f aca="false">IF(LEN(B1038)=2,C1038,"")</f>
        <v/>
      </c>
      <c r="E1038" s="178" t="str">
        <f aca="false">IF(LEN(B1038)=5,C1038,"")</f>
        <v/>
      </c>
      <c r="F1038" s="178" t="str">
        <f aca="false">IF(LEN(B1038)=13,C1038,"")</f>
        <v>Banyumurni</v>
      </c>
      <c r="G1038" s="178" t="s">
        <v>47633</v>
      </c>
      <c r="H1038" s="178" t="s">
        <v>47629</v>
      </c>
    </row>
    <row r="1039" s="178" customFormat="true" ht="15" hidden="false" customHeight="false" outlineLevel="0" collapsed="false">
      <c r="A1039" s="178" t="n">
        <v>28537</v>
      </c>
      <c r="B1039" s="178" t="s">
        <v>47634</v>
      </c>
      <c r="C1039" s="178" t="s">
        <v>47629</v>
      </c>
      <c r="D1039" s="178" t="str">
        <f aca="false">IF(LEN(B1039)=2,C1039,"")</f>
        <v/>
      </c>
      <c r="E1039" s="178" t="str">
        <f aca="false">IF(LEN(B1039)=5,C1039,"")</f>
        <v/>
      </c>
      <c r="F1039" s="178" t="str">
        <f aca="false">IF(LEN(B1039)=13,C1039,"")</f>
        <v>Cibitung</v>
      </c>
      <c r="G1039" s="178" t="s">
        <v>47629</v>
      </c>
      <c r="H1039" s="178" t="s">
        <v>47629</v>
      </c>
    </row>
    <row r="1040" s="178" customFormat="true" ht="15" hidden="false" customHeight="false" outlineLevel="0" collapsed="false">
      <c r="A1040" s="178" t="n">
        <v>28538</v>
      </c>
      <c r="B1040" s="178" t="s">
        <v>47635</v>
      </c>
      <c r="C1040" s="178" t="s">
        <v>47506</v>
      </c>
      <c r="D1040" s="178" t="str">
        <f aca="false">IF(LEN(B1040)=2,C1040,"")</f>
        <v/>
      </c>
      <c r="E1040" s="178" t="str">
        <f aca="false">IF(LEN(B1040)=5,C1040,"")</f>
        <v/>
      </c>
      <c r="F1040" s="178" t="str">
        <f aca="false">IF(LEN(B1040)=13,C1040,"")</f>
        <v>Cidahu</v>
      </c>
      <c r="G1040" s="178" t="s">
        <v>47506</v>
      </c>
      <c r="H1040" s="178" t="s">
        <v>47629</v>
      </c>
    </row>
    <row r="1041" s="178" customFormat="true" ht="15" hidden="false" customHeight="false" outlineLevel="0" collapsed="false">
      <c r="A1041" s="178" t="n">
        <v>28539</v>
      </c>
      <c r="B1041" s="178" t="s">
        <v>47636</v>
      </c>
      <c r="C1041" s="178" t="s">
        <v>46521</v>
      </c>
      <c r="D1041" s="178" t="str">
        <f aca="false">IF(LEN(B1041)=2,C1041,"")</f>
        <v/>
      </c>
      <c r="E1041" s="178" t="str">
        <f aca="false">IF(LEN(B1041)=5,C1041,"")</f>
        <v/>
      </c>
      <c r="F1041" s="178" t="str">
        <f aca="false">IF(LEN(B1041)=13,C1041,"")</f>
        <v>Cibodas</v>
      </c>
      <c r="G1041" s="178" t="s">
        <v>46521</v>
      </c>
      <c r="H1041" s="178" t="s">
        <v>47629</v>
      </c>
    </row>
    <row r="1042" s="178" customFormat="true" ht="15" hidden="false" customHeight="false" outlineLevel="0" collapsed="false">
      <c r="A1042" s="178" t="n">
        <v>28540</v>
      </c>
      <c r="B1042" s="178" t="s">
        <v>47637</v>
      </c>
      <c r="C1042" s="178" t="s">
        <v>32083</v>
      </c>
      <c r="D1042" s="178" t="str">
        <f aca="false">IF(LEN(B1042)=2,C1042,"")</f>
        <v/>
      </c>
      <c r="E1042" s="178" t="str">
        <f aca="false">IF(LEN(B1042)=5,C1042,"")</f>
        <v/>
      </c>
      <c r="F1042" s="178" t="str">
        <f aca="false">IF(LEN(B1042)=13,C1042,"")</f>
        <v>Banyuwangi</v>
      </c>
      <c r="G1042" s="178" t="s">
        <v>32083</v>
      </c>
      <c r="H1042" s="178" t="s">
        <v>47629</v>
      </c>
    </row>
    <row r="1043" s="178" customFormat="true" ht="15" hidden="false" customHeight="false" outlineLevel="0" collapsed="false">
      <c r="A1043" s="178" t="n">
        <v>28541</v>
      </c>
      <c r="B1043" s="178" t="s">
        <v>47638</v>
      </c>
      <c r="C1043" s="178" t="s">
        <v>47639</v>
      </c>
      <c r="D1043" s="178" t="str">
        <f aca="false">IF(LEN(B1043)=2,C1043,"")</f>
        <v/>
      </c>
      <c r="E1043" s="178" t="str">
        <f aca="false">IF(LEN(B1043)=5,C1043,"")</f>
        <v/>
      </c>
      <c r="F1043" s="178" t="str">
        <f aca="false">IF(LEN(B1043)=13,C1043,"")</f>
        <v/>
      </c>
      <c r="H1043" s="178" t="s">
        <v>47639</v>
      </c>
    </row>
    <row r="1044" s="178" customFormat="true" ht="15" hidden="false" customHeight="false" outlineLevel="0" collapsed="false">
      <c r="A1044" s="178" t="n">
        <v>28542</v>
      </c>
      <c r="B1044" s="178" t="s">
        <v>47640</v>
      </c>
      <c r="C1044" s="178" t="s">
        <v>47639</v>
      </c>
      <c r="D1044" s="178" t="str">
        <f aca="false">IF(LEN(B1044)=2,C1044,"")</f>
        <v/>
      </c>
      <c r="E1044" s="178" t="str">
        <f aca="false">IF(LEN(B1044)=5,C1044,"")</f>
        <v/>
      </c>
      <c r="F1044" s="178" t="str">
        <f aca="false">IF(LEN(B1044)=13,C1044,"")</f>
        <v>Ciracap</v>
      </c>
      <c r="G1044" s="178" t="s">
        <v>47639</v>
      </c>
      <c r="H1044" s="178" t="s">
        <v>47639</v>
      </c>
    </row>
    <row r="1045" s="178" customFormat="true" ht="15" hidden="false" customHeight="false" outlineLevel="0" collapsed="false">
      <c r="A1045" s="178" t="n">
        <v>28543</v>
      </c>
      <c r="B1045" s="178" t="s">
        <v>47641</v>
      </c>
      <c r="C1045" s="178" t="s">
        <v>47642</v>
      </c>
      <c r="D1045" s="178" t="str">
        <f aca="false">IF(LEN(B1045)=2,C1045,"")</f>
        <v/>
      </c>
      <c r="E1045" s="178" t="str">
        <f aca="false">IF(LEN(B1045)=5,C1045,"")</f>
        <v/>
      </c>
      <c r="F1045" s="178" t="str">
        <f aca="false">IF(LEN(B1045)=13,C1045,"")</f>
        <v>Cikangkung</v>
      </c>
      <c r="G1045" s="178" t="s">
        <v>47642</v>
      </c>
      <c r="H1045" s="178" t="s">
        <v>47639</v>
      </c>
    </row>
    <row r="1046" s="178" customFormat="true" ht="15" hidden="false" customHeight="false" outlineLevel="0" collapsed="false">
      <c r="A1046" s="178" t="n">
        <v>28544</v>
      </c>
      <c r="B1046" s="178" t="s">
        <v>47643</v>
      </c>
      <c r="C1046" s="178" t="s">
        <v>47644</v>
      </c>
      <c r="D1046" s="178" t="str">
        <f aca="false">IF(LEN(B1046)=2,C1046,"")</f>
        <v/>
      </c>
      <c r="E1046" s="178" t="str">
        <f aca="false">IF(LEN(B1046)=5,C1046,"")</f>
        <v/>
      </c>
      <c r="F1046" s="178" t="str">
        <f aca="false">IF(LEN(B1046)=13,C1046,"")</f>
        <v>Gunungbatu</v>
      </c>
      <c r="G1046" s="178" t="s">
        <v>47644</v>
      </c>
      <c r="H1046" s="178" t="s">
        <v>47639</v>
      </c>
    </row>
    <row r="1047" s="178" customFormat="true" ht="15" hidden="false" customHeight="false" outlineLevel="0" collapsed="false">
      <c r="A1047" s="178" t="n">
        <v>28545</v>
      </c>
      <c r="B1047" s="178" t="s">
        <v>47645</v>
      </c>
      <c r="C1047" s="178" t="s">
        <v>47646</v>
      </c>
      <c r="D1047" s="178" t="str">
        <f aca="false">IF(LEN(B1047)=2,C1047,"")</f>
        <v/>
      </c>
      <c r="E1047" s="178" t="str">
        <f aca="false">IF(LEN(B1047)=5,C1047,"")</f>
        <v/>
      </c>
      <c r="F1047" s="178" t="str">
        <f aca="false">IF(LEN(B1047)=13,C1047,"")</f>
        <v>Purwasedar</v>
      </c>
      <c r="G1047" s="178" t="s">
        <v>47646</v>
      </c>
      <c r="H1047" s="178" t="s">
        <v>47639</v>
      </c>
    </row>
    <row r="1048" s="178" customFormat="true" ht="15" hidden="false" customHeight="false" outlineLevel="0" collapsed="false">
      <c r="A1048" s="178" t="n">
        <v>28546</v>
      </c>
      <c r="B1048" s="178" t="s">
        <v>47647</v>
      </c>
      <c r="C1048" s="178" t="s">
        <v>47648</v>
      </c>
      <c r="D1048" s="178" t="str">
        <f aca="false">IF(LEN(B1048)=2,C1048,"")</f>
        <v/>
      </c>
      <c r="E1048" s="178" t="str">
        <f aca="false">IF(LEN(B1048)=5,C1048,"")</f>
        <v/>
      </c>
      <c r="F1048" s="178" t="str">
        <f aca="false">IF(LEN(B1048)=13,C1048,"")</f>
        <v>Pasirpanjang</v>
      </c>
      <c r="G1048" s="178" t="s">
        <v>47648</v>
      </c>
      <c r="H1048" s="178" t="s">
        <v>47639</v>
      </c>
    </row>
    <row r="1049" s="178" customFormat="true" ht="15" hidden="false" customHeight="false" outlineLevel="0" collapsed="false">
      <c r="A1049" s="178" t="n">
        <v>28547</v>
      </c>
      <c r="B1049" s="178" t="s">
        <v>47649</v>
      </c>
      <c r="C1049" s="178" t="s">
        <v>46537</v>
      </c>
      <c r="D1049" s="178" t="str">
        <f aca="false">IF(LEN(B1049)=2,C1049,"")</f>
        <v/>
      </c>
      <c r="E1049" s="178" t="str">
        <f aca="false">IF(LEN(B1049)=5,C1049,"")</f>
        <v/>
      </c>
      <c r="F1049" s="178" t="str">
        <f aca="false">IF(LEN(B1049)=13,C1049,"")</f>
        <v>Mekarsari</v>
      </c>
      <c r="G1049" s="178" t="s">
        <v>46537</v>
      </c>
      <c r="H1049" s="178" t="s">
        <v>47639</v>
      </c>
    </row>
    <row r="1050" s="178" customFormat="true" ht="15" hidden="false" customHeight="false" outlineLevel="0" collapsed="false">
      <c r="A1050" s="178" t="n">
        <v>28548</v>
      </c>
      <c r="B1050" s="178" t="s">
        <v>47650</v>
      </c>
      <c r="C1050" s="178" t="s">
        <v>47651</v>
      </c>
      <c r="D1050" s="178" t="str">
        <f aca="false">IF(LEN(B1050)=2,C1050,"")</f>
        <v/>
      </c>
      <c r="E1050" s="178" t="str">
        <f aca="false">IF(LEN(B1050)=5,C1050,"")</f>
        <v/>
      </c>
      <c r="F1050" s="178" t="str">
        <f aca="false">IF(LEN(B1050)=13,C1050,"")</f>
        <v>Ujung Genteng</v>
      </c>
      <c r="G1050" s="178" t="s">
        <v>47651</v>
      </c>
      <c r="H1050" s="178" t="s">
        <v>47639</v>
      </c>
    </row>
    <row r="1051" s="178" customFormat="true" ht="15" hidden="false" customHeight="false" outlineLevel="0" collapsed="false">
      <c r="A1051" s="178" t="n">
        <v>28549</v>
      </c>
      <c r="B1051" s="178" t="s">
        <v>47652</v>
      </c>
      <c r="C1051" s="178" t="s">
        <v>47653</v>
      </c>
      <c r="D1051" s="178" t="str">
        <f aca="false">IF(LEN(B1051)=2,C1051,"")</f>
        <v/>
      </c>
      <c r="E1051" s="178" t="str">
        <f aca="false">IF(LEN(B1051)=5,C1051,"")</f>
        <v/>
      </c>
      <c r="F1051" s="178" t="str">
        <f aca="false">IF(LEN(B1051)=13,C1051,"")</f>
        <v>Pangumbahan</v>
      </c>
      <c r="G1051" s="178" t="s">
        <v>47653</v>
      </c>
      <c r="H1051" s="178" t="s">
        <v>47639</v>
      </c>
    </row>
    <row r="1052" s="178" customFormat="true" ht="15" hidden="false" customHeight="false" outlineLevel="0" collapsed="false">
      <c r="A1052" s="178" t="n">
        <v>28550</v>
      </c>
      <c r="B1052" s="178" t="s">
        <v>47654</v>
      </c>
      <c r="C1052" s="178" t="s">
        <v>47655</v>
      </c>
      <c r="D1052" s="178" t="str">
        <f aca="false">IF(LEN(B1052)=2,C1052,"")</f>
        <v/>
      </c>
      <c r="E1052" s="178" t="str">
        <f aca="false">IF(LEN(B1052)=5,C1052,"")</f>
        <v/>
      </c>
      <c r="F1052" s="178" t="str">
        <f aca="false">IF(LEN(B1052)=13,C1052,"")</f>
        <v/>
      </c>
      <c r="H1052" s="178" t="s">
        <v>47655</v>
      </c>
    </row>
    <row r="1053" s="178" customFormat="true" ht="15" hidden="false" customHeight="false" outlineLevel="0" collapsed="false">
      <c r="A1053" s="178" t="n">
        <v>28551</v>
      </c>
      <c r="B1053" s="178" t="s">
        <v>47656</v>
      </c>
      <c r="C1053" s="178" t="s">
        <v>47657</v>
      </c>
      <c r="D1053" s="178" t="str">
        <f aca="false">IF(LEN(B1053)=2,C1053,"")</f>
        <v/>
      </c>
      <c r="E1053" s="178" t="str">
        <f aca="false">IF(LEN(B1053)=5,C1053,"")</f>
        <v/>
      </c>
      <c r="F1053" s="178" t="str">
        <f aca="false">IF(LEN(B1053)=13,C1053,"")</f>
        <v>Cikujang</v>
      </c>
      <c r="G1053" s="178" t="s">
        <v>47657</v>
      </c>
      <c r="H1053" s="178" t="s">
        <v>47655</v>
      </c>
    </row>
    <row r="1054" s="178" customFormat="true" ht="15" hidden="false" customHeight="false" outlineLevel="0" collapsed="false">
      <c r="A1054" s="178" t="n">
        <v>28552</v>
      </c>
      <c r="B1054" s="178" t="s">
        <v>47658</v>
      </c>
      <c r="C1054" s="178" t="s">
        <v>47655</v>
      </c>
      <c r="D1054" s="178" t="str">
        <f aca="false">IF(LEN(B1054)=2,C1054,"")</f>
        <v/>
      </c>
      <c r="E1054" s="178" t="str">
        <f aca="false">IF(LEN(B1054)=5,C1054,"")</f>
        <v/>
      </c>
      <c r="F1054" s="178" t="str">
        <f aca="false">IF(LEN(B1054)=13,C1054,"")</f>
        <v>Gunungguruh</v>
      </c>
      <c r="G1054" s="178" t="s">
        <v>47655</v>
      </c>
      <c r="H1054" s="178" t="s">
        <v>47655</v>
      </c>
    </row>
    <row r="1055" s="178" customFormat="true" ht="15" hidden="false" customHeight="false" outlineLevel="0" collapsed="false">
      <c r="A1055" s="178" t="n">
        <v>28553</v>
      </c>
      <c r="B1055" s="178" t="s">
        <v>47659</v>
      </c>
      <c r="C1055" s="178" t="s">
        <v>47096</v>
      </c>
      <c r="D1055" s="178" t="str">
        <f aca="false">IF(LEN(B1055)=2,C1055,"")</f>
        <v/>
      </c>
      <c r="E1055" s="178" t="str">
        <f aca="false">IF(LEN(B1055)=5,C1055,"")</f>
        <v/>
      </c>
      <c r="F1055" s="178" t="str">
        <f aca="false">IF(LEN(B1055)=13,C1055,"")</f>
        <v>Cibentang</v>
      </c>
      <c r="G1055" s="178" t="s">
        <v>47096</v>
      </c>
      <c r="H1055" s="178" t="s">
        <v>47655</v>
      </c>
    </row>
    <row r="1056" s="178" customFormat="true" ht="15" hidden="false" customHeight="false" outlineLevel="0" collapsed="false">
      <c r="A1056" s="178" t="n">
        <v>28554</v>
      </c>
      <c r="B1056" s="178" t="s">
        <v>47660</v>
      </c>
      <c r="C1056" s="178" t="s">
        <v>47310</v>
      </c>
      <c r="D1056" s="178" t="str">
        <f aca="false">IF(LEN(B1056)=2,C1056,"")</f>
        <v/>
      </c>
      <c r="E1056" s="178" t="str">
        <f aca="false">IF(LEN(B1056)=5,C1056,"")</f>
        <v/>
      </c>
      <c r="F1056" s="178" t="str">
        <f aca="false">IF(LEN(B1056)=13,C1056,"")</f>
        <v>Sirnaresmi</v>
      </c>
      <c r="G1056" s="178" t="s">
        <v>47310</v>
      </c>
      <c r="H1056" s="178" t="s">
        <v>47655</v>
      </c>
    </row>
    <row r="1057" s="178" customFormat="true" ht="15" hidden="false" customHeight="false" outlineLevel="0" collapsed="false">
      <c r="A1057" s="178" t="n">
        <v>28555</v>
      </c>
      <c r="B1057" s="178" t="s">
        <v>47661</v>
      </c>
      <c r="C1057" s="178" t="s">
        <v>47662</v>
      </c>
      <c r="D1057" s="178" t="str">
        <f aca="false">IF(LEN(B1057)=2,C1057,"")</f>
        <v/>
      </c>
      <c r="E1057" s="178" t="str">
        <f aca="false">IF(LEN(B1057)=5,C1057,"")</f>
        <v/>
      </c>
      <c r="F1057" s="178" t="str">
        <f aca="false">IF(LEN(B1057)=13,C1057,"")</f>
        <v>Kebonmanggu</v>
      </c>
      <c r="G1057" s="178" t="s">
        <v>47662</v>
      </c>
      <c r="H1057" s="178" t="s">
        <v>47655</v>
      </c>
    </row>
    <row r="1058" s="178" customFormat="true" ht="15" hidden="false" customHeight="false" outlineLevel="0" collapsed="false">
      <c r="A1058" s="178" t="n">
        <v>28556</v>
      </c>
      <c r="B1058" s="178" t="s">
        <v>47663</v>
      </c>
      <c r="C1058" s="178" t="s">
        <v>47664</v>
      </c>
      <c r="D1058" s="178" t="str">
        <f aca="false">IF(LEN(B1058)=2,C1058,"")</f>
        <v/>
      </c>
      <c r="E1058" s="178" t="str">
        <f aca="false">IF(LEN(B1058)=5,C1058,"")</f>
        <v/>
      </c>
      <c r="F1058" s="178" t="str">
        <f aca="false">IF(LEN(B1058)=13,C1058,"")</f>
        <v>Cibolang</v>
      </c>
      <c r="G1058" s="178" t="s">
        <v>47664</v>
      </c>
      <c r="H1058" s="178" t="s">
        <v>47655</v>
      </c>
    </row>
    <row r="1059" s="178" customFormat="true" ht="15" hidden="false" customHeight="false" outlineLevel="0" collapsed="false">
      <c r="A1059" s="178" t="n">
        <v>28557</v>
      </c>
      <c r="B1059" s="178" t="s">
        <v>47665</v>
      </c>
      <c r="C1059" s="178" t="s">
        <v>47666</v>
      </c>
      <c r="D1059" s="178" t="str">
        <f aca="false">IF(LEN(B1059)=2,C1059,"")</f>
        <v/>
      </c>
      <c r="E1059" s="178" t="str">
        <f aca="false">IF(LEN(B1059)=5,C1059,"")</f>
        <v/>
      </c>
      <c r="F1059" s="178" t="str">
        <f aca="false">IF(LEN(B1059)=13,C1059,"")</f>
        <v>Mangkalaya</v>
      </c>
      <c r="G1059" s="178" t="s">
        <v>47666</v>
      </c>
      <c r="H1059" s="178" t="s">
        <v>47655</v>
      </c>
    </row>
    <row r="1060" s="178" customFormat="true" ht="15" hidden="false" customHeight="false" outlineLevel="0" collapsed="false">
      <c r="A1060" s="178" t="n">
        <v>28558</v>
      </c>
      <c r="B1060" s="178" t="s">
        <v>47667</v>
      </c>
      <c r="C1060" s="178" t="s">
        <v>47668</v>
      </c>
      <c r="D1060" s="178" t="str">
        <f aca="false">IF(LEN(B1060)=2,C1060,"")</f>
        <v/>
      </c>
      <c r="E1060" s="178" t="str">
        <f aca="false">IF(LEN(B1060)=5,C1060,"")</f>
        <v/>
      </c>
      <c r="F1060" s="178" t="str">
        <f aca="false">IF(LEN(B1060)=13,C1060,"")</f>
        <v/>
      </c>
      <c r="H1060" s="178" t="s">
        <v>47668</v>
      </c>
    </row>
    <row r="1061" s="178" customFormat="true" ht="15" hidden="false" customHeight="false" outlineLevel="0" collapsed="false">
      <c r="A1061" s="178" t="n">
        <v>28559</v>
      </c>
      <c r="B1061" s="178" t="s">
        <v>47669</v>
      </c>
      <c r="C1061" s="178" t="s">
        <v>47668</v>
      </c>
      <c r="D1061" s="178" t="str">
        <f aca="false">IF(LEN(B1061)=2,C1061,"")</f>
        <v/>
      </c>
      <c r="E1061" s="178" t="str">
        <f aca="false">IF(LEN(B1061)=5,C1061,"")</f>
        <v/>
      </c>
      <c r="F1061" s="178" t="str">
        <f aca="false">IF(LEN(B1061)=13,C1061,"")</f>
        <v>Cicantayan</v>
      </c>
      <c r="G1061" s="178" t="s">
        <v>47668</v>
      </c>
      <c r="H1061" s="178" t="s">
        <v>47668</v>
      </c>
    </row>
    <row r="1062" s="178" customFormat="true" ht="15" hidden="false" customHeight="false" outlineLevel="0" collapsed="false">
      <c r="A1062" s="178" t="n">
        <v>28560</v>
      </c>
      <c r="B1062" s="178" t="s">
        <v>47670</v>
      </c>
      <c r="C1062" s="178" t="s">
        <v>47671</v>
      </c>
      <c r="D1062" s="178" t="str">
        <f aca="false">IF(LEN(B1062)=2,C1062,"")</f>
        <v/>
      </c>
      <c r="E1062" s="178" t="str">
        <f aca="false">IF(LEN(B1062)=5,C1062,"")</f>
        <v/>
      </c>
      <c r="F1062" s="178" t="str">
        <f aca="false">IF(LEN(B1062)=13,C1062,"")</f>
        <v>Lembursawah</v>
      </c>
      <c r="G1062" s="178" t="s">
        <v>47671</v>
      </c>
      <c r="H1062" s="178" t="s">
        <v>47668</v>
      </c>
    </row>
    <row r="1063" s="178" customFormat="true" ht="15" hidden="false" customHeight="false" outlineLevel="0" collapsed="false">
      <c r="A1063" s="178" t="n">
        <v>28561</v>
      </c>
      <c r="B1063" s="178" t="s">
        <v>47672</v>
      </c>
      <c r="C1063" s="178" t="s">
        <v>47673</v>
      </c>
      <c r="D1063" s="178" t="str">
        <f aca="false">IF(LEN(B1063)=2,C1063,"")</f>
        <v/>
      </c>
      <c r="E1063" s="178" t="str">
        <f aca="false">IF(LEN(B1063)=5,C1063,"")</f>
        <v/>
      </c>
      <c r="F1063" s="178" t="str">
        <f aca="false">IF(LEN(B1063)=13,C1063,"")</f>
        <v>Cijalingan</v>
      </c>
      <c r="G1063" s="178" t="s">
        <v>47673</v>
      </c>
      <c r="H1063" s="178" t="s">
        <v>47668</v>
      </c>
    </row>
    <row r="1064" s="178" customFormat="true" ht="15" hidden="false" customHeight="false" outlineLevel="0" collapsed="false">
      <c r="A1064" s="178" t="n">
        <v>28562</v>
      </c>
      <c r="B1064" s="178" t="s">
        <v>47674</v>
      </c>
      <c r="C1064" s="178" t="s">
        <v>47675</v>
      </c>
      <c r="D1064" s="178" t="str">
        <f aca="false">IF(LEN(B1064)=2,C1064,"")</f>
        <v/>
      </c>
      <c r="E1064" s="178" t="str">
        <f aca="false">IF(LEN(B1064)=5,C1064,"")</f>
        <v/>
      </c>
      <c r="F1064" s="178" t="str">
        <f aca="false">IF(LEN(B1064)=13,C1064,"")</f>
        <v>Cisande</v>
      </c>
      <c r="G1064" s="178" t="s">
        <v>47675</v>
      </c>
      <c r="H1064" s="178" t="s">
        <v>47668</v>
      </c>
    </row>
    <row r="1065" s="178" customFormat="true" ht="15" hidden="false" customHeight="false" outlineLevel="0" collapsed="false">
      <c r="A1065" s="178" t="n">
        <v>28563</v>
      </c>
      <c r="B1065" s="178" t="s">
        <v>47676</v>
      </c>
      <c r="C1065" s="178" t="s">
        <v>35994</v>
      </c>
      <c r="D1065" s="178" t="str">
        <f aca="false">IF(LEN(B1065)=2,C1065,"")</f>
        <v/>
      </c>
      <c r="E1065" s="178" t="str">
        <f aca="false">IF(LEN(B1065)=5,C1065,"")</f>
        <v/>
      </c>
      <c r="F1065" s="178" t="str">
        <f aca="false">IF(LEN(B1065)=13,C1065,"")</f>
        <v>Cimahi</v>
      </c>
      <c r="G1065" s="178" t="s">
        <v>35994</v>
      </c>
      <c r="H1065" s="178" t="s">
        <v>47668</v>
      </c>
    </row>
    <row r="1066" s="178" customFormat="true" ht="15" hidden="false" customHeight="false" outlineLevel="0" collapsed="false">
      <c r="A1066" s="178" t="n">
        <v>28564</v>
      </c>
      <c r="B1066" s="178" t="s">
        <v>47677</v>
      </c>
      <c r="C1066" s="178" t="s">
        <v>47380</v>
      </c>
      <c r="D1066" s="178" t="str">
        <f aca="false">IF(LEN(B1066)=2,C1066,"")</f>
        <v/>
      </c>
      <c r="E1066" s="178" t="str">
        <f aca="false">IF(LEN(B1066)=5,C1066,"")</f>
        <v/>
      </c>
      <c r="F1066" s="178" t="str">
        <f aca="false">IF(LEN(B1066)=13,C1066,"")</f>
        <v>Hegarmanah</v>
      </c>
      <c r="G1066" s="178" t="s">
        <v>47380</v>
      </c>
      <c r="H1066" s="178" t="s">
        <v>47668</v>
      </c>
    </row>
    <row r="1067" s="178" customFormat="true" ht="15" hidden="false" customHeight="false" outlineLevel="0" collapsed="false">
      <c r="A1067" s="178" t="n">
        <v>28565</v>
      </c>
      <c r="B1067" s="178" t="s">
        <v>47678</v>
      </c>
      <c r="C1067" s="178" t="s">
        <v>47679</v>
      </c>
      <c r="D1067" s="178" t="str">
        <f aca="false">IF(LEN(B1067)=2,C1067,"")</f>
        <v/>
      </c>
      <c r="E1067" s="178" t="str">
        <f aca="false">IF(LEN(B1067)=5,C1067,"")</f>
        <v/>
      </c>
      <c r="F1067" s="178" t="str">
        <f aca="false">IF(LEN(B1067)=13,C1067,"")</f>
        <v>Sikadamai</v>
      </c>
      <c r="G1067" s="178" t="s">
        <v>47679</v>
      </c>
      <c r="H1067" s="178" t="s">
        <v>47668</v>
      </c>
    </row>
    <row r="1068" s="178" customFormat="true" ht="15" hidden="false" customHeight="false" outlineLevel="0" collapsed="false">
      <c r="A1068" s="178" t="n">
        <v>28566</v>
      </c>
      <c r="B1068" s="178" t="s">
        <v>47680</v>
      </c>
      <c r="C1068" s="178" t="s">
        <v>46658</v>
      </c>
      <c r="D1068" s="178" t="str">
        <f aca="false">IF(LEN(B1068)=2,C1068,"")</f>
        <v/>
      </c>
      <c r="E1068" s="178" t="str">
        <f aca="false">IF(LEN(B1068)=5,C1068,"")</f>
        <v/>
      </c>
      <c r="F1068" s="178" t="str">
        <f aca="false">IF(LEN(B1068)=13,C1068,"")</f>
        <v>Cimanggis</v>
      </c>
      <c r="G1068" s="178" t="s">
        <v>46658</v>
      </c>
      <c r="H1068" s="178" t="s">
        <v>47668</v>
      </c>
    </row>
    <row r="1069" s="178" customFormat="true" ht="15" hidden="false" customHeight="false" outlineLevel="0" collapsed="false">
      <c r="A1069" s="178" t="n">
        <v>28567</v>
      </c>
      <c r="B1069" s="178" t="s">
        <v>47681</v>
      </c>
      <c r="C1069" s="178" t="s">
        <v>47494</v>
      </c>
      <c r="D1069" s="178" t="str">
        <f aca="false">IF(LEN(B1069)=2,C1069,"")</f>
        <v/>
      </c>
      <c r="E1069" s="178" t="str">
        <f aca="false">IF(LEN(B1069)=5,C1069,"")</f>
        <v/>
      </c>
      <c r="F1069" s="178" t="str">
        <f aca="false">IF(LEN(B1069)=13,C1069,"")</f>
        <v/>
      </c>
      <c r="H1069" s="178" t="s">
        <v>47494</v>
      </c>
    </row>
    <row r="1070" s="178" customFormat="true" ht="15" hidden="false" customHeight="false" outlineLevel="0" collapsed="false">
      <c r="A1070" s="178" t="n">
        <v>28568</v>
      </c>
      <c r="B1070" s="178" t="s">
        <v>47682</v>
      </c>
      <c r="C1070" s="178" t="s">
        <v>47683</v>
      </c>
      <c r="D1070" s="178" t="str">
        <f aca="false">IF(LEN(B1070)=2,C1070,"")</f>
        <v/>
      </c>
      <c r="E1070" s="178" t="str">
        <f aca="false">IF(LEN(B1070)=5,C1070,"")</f>
        <v/>
      </c>
      <c r="F1070" s="178" t="str">
        <f aca="false">IF(LEN(B1070)=13,C1070,"")</f>
        <v>Gunungjaya</v>
      </c>
      <c r="G1070" s="178" t="s">
        <v>47683</v>
      </c>
      <c r="H1070" s="178" t="s">
        <v>47494</v>
      </c>
    </row>
    <row r="1071" s="178" customFormat="true" ht="15" hidden="false" customHeight="false" outlineLevel="0" collapsed="false">
      <c r="A1071" s="178" t="n">
        <v>28569</v>
      </c>
      <c r="B1071" s="178" t="s">
        <v>47684</v>
      </c>
      <c r="C1071" s="178" t="s">
        <v>12751</v>
      </c>
      <c r="D1071" s="178" t="str">
        <f aca="false">IF(LEN(B1071)=2,C1071,"")</f>
        <v/>
      </c>
      <c r="E1071" s="178" t="str">
        <f aca="false">IF(LEN(B1071)=5,C1071,"")</f>
        <v/>
      </c>
      <c r="F1071" s="178" t="str">
        <f aca="false">IF(LEN(B1071)=13,C1071,"")</f>
        <v>Sukasari</v>
      </c>
      <c r="G1071" s="178" t="s">
        <v>12751</v>
      </c>
      <c r="H1071" s="178" t="s">
        <v>47494</v>
      </c>
    </row>
    <row r="1072" s="178" customFormat="true" ht="15" hidden="false" customHeight="false" outlineLevel="0" collapsed="false">
      <c r="A1072" s="178" t="n">
        <v>28570</v>
      </c>
      <c r="B1072" s="178" t="s">
        <v>47685</v>
      </c>
      <c r="C1072" s="178" t="s">
        <v>46517</v>
      </c>
      <c r="D1072" s="178" t="str">
        <f aca="false">IF(LEN(B1072)=2,C1072,"")</f>
        <v/>
      </c>
      <c r="E1072" s="178" t="str">
        <f aca="false">IF(LEN(B1072)=5,C1072,"")</f>
        <v/>
      </c>
      <c r="F1072" s="178" t="str">
        <f aca="false">IF(LEN(B1072)=13,C1072,"")</f>
        <v>Sukamanah</v>
      </c>
      <c r="G1072" s="178" t="s">
        <v>46517</v>
      </c>
      <c r="H1072" s="178" t="s">
        <v>47494</v>
      </c>
    </row>
    <row r="1073" s="178" customFormat="true" ht="15" hidden="false" customHeight="false" outlineLevel="0" collapsed="false">
      <c r="A1073" s="178" t="n">
        <v>28571</v>
      </c>
      <c r="B1073" s="178" t="s">
        <v>47686</v>
      </c>
      <c r="C1073" s="178" t="s">
        <v>47494</v>
      </c>
      <c r="D1073" s="178" t="str">
        <f aca="false">IF(LEN(B1073)=2,C1073,"")</f>
        <v/>
      </c>
      <c r="E1073" s="178" t="str">
        <f aca="false">IF(LEN(B1073)=5,C1073,"")</f>
        <v/>
      </c>
      <c r="F1073" s="178" t="str">
        <f aca="false">IF(LEN(B1073)=13,C1073,"")</f>
        <v>Cisaat</v>
      </c>
      <c r="G1073" s="178" t="s">
        <v>47494</v>
      </c>
      <c r="H1073" s="178" t="s">
        <v>47494</v>
      </c>
    </row>
    <row r="1074" s="178" customFormat="true" ht="15" hidden="false" customHeight="false" outlineLevel="0" collapsed="false">
      <c r="A1074" s="178" t="n">
        <v>28572</v>
      </c>
      <c r="B1074" s="178" t="s">
        <v>47687</v>
      </c>
      <c r="C1074" s="178" t="s">
        <v>46430</v>
      </c>
      <c r="D1074" s="178" t="str">
        <f aca="false">IF(LEN(B1074)=2,C1074,"")</f>
        <v/>
      </c>
      <c r="E1074" s="178" t="str">
        <f aca="false">IF(LEN(B1074)=5,C1074,"")</f>
        <v/>
      </c>
      <c r="F1074" s="178" t="str">
        <f aca="false">IF(LEN(B1074)=13,C1074,"")</f>
        <v>Nagrak</v>
      </c>
      <c r="G1074" s="178" t="s">
        <v>46430</v>
      </c>
      <c r="H1074" s="178" t="s">
        <v>47494</v>
      </c>
    </row>
    <row r="1075" s="178" customFormat="true" ht="15" hidden="false" customHeight="false" outlineLevel="0" collapsed="false">
      <c r="A1075" s="178" t="n">
        <v>28573</v>
      </c>
      <c r="B1075" s="178" t="s">
        <v>47688</v>
      </c>
      <c r="C1075" s="178" t="s">
        <v>46907</v>
      </c>
      <c r="D1075" s="178" t="str">
        <f aca="false">IF(LEN(B1075)=2,C1075,"")</f>
        <v/>
      </c>
      <c r="E1075" s="178" t="str">
        <f aca="false">IF(LEN(B1075)=5,C1075,"")</f>
        <v/>
      </c>
      <c r="F1075" s="178" t="str">
        <f aca="false">IF(LEN(B1075)=13,C1075,"")</f>
        <v>Babakan</v>
      </c>
      <c r="G1075" s="178" t="s">
        <v>46907</v>
      </c>
      <c r="H1075" s="178" t="s">
        <v>47494</v>
      </c>
    </row>
    <row r="1076" s="178" customFormat="true" ht="15" hidden="false" customHeight="false" outlineLevel="0" collapsed="false">
      <c r="A1076" s="178" t="n">
        <v>28574</v>
      </c>
      <c r="B1076" s="178" t="s">
        <v>47689</v>
      </c>
      <c r="C1076" s="178" t="s">
        <v>47061</v>
      </c>
      <c r="D1076" s="178" t="str">
        <f aca="false">IF(LEN(B1076)=2,C1076,"")</f>
        <v/>
      </c>
      <c r="E1076" s="178" t="str">
        <f aca="false">IF(LEN(B1076)=5,C1076,"")</f>
        <v/>
      </c>
      <c r="F1076" s="178" t="str">
        <f aca="false">IF(LEN(B1076)=13,C1076,"")</f>
        <v>Sukamantri</v>
      </c>
      <c r="G1076" s="178" t="s">
        <v>47061</v>
      </c>
      <c r="H1076" s="178" t="s">
        <v>47494</v>
      </c>
    </row>
    <row r="1077" s="178" customFormat="true" ht="15" hidden="false" customHeight="false" outlineLevel="0" collapsed="false">
      <c r="A1077" s="178" t="n">
        <v>28575</v>
      </c>
      <c r="B1077" s="178" t="s">
        <v>47690</v>
      </c>
      <c r="C1077" s="178" t="s">
        <v>47403</v>
      </c>
      <c r="D1077" s="178" t="str">
        <f aca="false">IF(LEN(B1077)=2,C1077,"")</f>
        <v/>
      </c>
      <c r="E1077" s="178" t="str">
        <f aca="false">IF(LEN(B1077)=5,C1077,"")</f>
        <v/>
      </c>
      <c r="F1077" s="178" t="str">
        <f aca="false">IF(LEN(B1077)=13,C1077,"")</f>
        <v>Cibatu</v>
      </c>
      <c r="G1077" s="178" t="s">
        <v>47403</v>
      </c>
      <c r="H1077" s="178" t="s">
        <v>47494</v>
      </c>
    </row>
    <row r="1078" s="178" customFormat="true" ht="15" hidden="false" customHeight="false" outlineLevel="0" collapsed="false">
      <c r="A1078" s="178" t="n">
        <v>28576</v>
      </c>
      <c r="B1078" s="178" t="s">
        <v>47691</v>
      </c>
      <c r="C1078" s="178" t="s">
        <v>47692</v>
      </c>
      <c r="D1078" s="178" t="str">
        <f aca="false">IF(LEN(B1078)=2,C1078,"")</f>
        <v/>
      </c>
      <c r="E1078" s="178" t="str">
        <f aca="false">IF(LEN(B1078)=5,C1078,"")</f>
        <v/>
      </c>
      <c r="F1078" s="178" t="str">
        <f aca="false">IF(LEN(B1078)=13,C1078,"")</f>
        <v>Selajambe</v>
      </c>
      <c r="G1078" s="178" t="s">
        <v>47692</v>
      </c>
      <c r="H1078" s="178" t="s">
        <v>47494</v>
      </c>
    </row>
    <row r="1079" s="178" customFormat="true" ht="15" hidden="false" customHeight="false" outlineLevel="0" collapsed="false">
      <c r="A1079" s="178" t="n">
        <v>28577</v>
      </c>
      <c r="B1079" s="178" t="s">
        <v>47693</v>
      </c>
      <c r="C1079" s="178" t="s">
        <v>47694</v>
      </c>
      <c r="D1079" s="178" t="str">
        <f aca="false">IF(LEN(B1079)=2,C1079,"")</f>
        <v/>
      </c>
      <c r="E1079" s="178" t="str">
        <f aca="false">IF(LEN(B1079)=5,C1079,"")</f>
        <v/>
      </c>
      <c r="F1079" s="178" t="str">
        <f aca="false">IF(LEN(B1079)=13,C1079,"")</f>
        <v>Padaasih</v>
      </c>
      <c r="G1079" s="178" t="s">
        <v>47694</v>
      </c>
      <c r="H1079" s="178" t="s">
        <v>47494</v>
      </c>
    </row>
    <row r="1080" s="178" customFormat="true" ht="15" hidden="false" customHeight="false" outlineLevel="0" collapsed="false">
      <c r="A1080" s="178" t="n">
        <v>28578</v>
      </c>
      <c r="B1080" s="178" t="s">
        <v>47695</v>
      </c>
      <c r="C1080" s="178" t="s">
        <v>47696</v>
      </c>
      <c r="D1080" s="178" t="str">
        <f aca="false">IF(LEN(B1080)=2,C1080,"")</f>
        <v/>
      </c>
      <c r="E1080" s="178" t="str">
        <f aca="false">IF(LEN(B1080)=5,C1080,"")</f>
        <v/>
      </c>
      <c r="F1080" s="178" t="str">
        <f aca="false">IF(LEN(B1080)=13,C1080,"")</f>
        <v>Cibolang Kaler</v>
      </c>
      <c r="G1080" s="178" t="s">
        <v>47696</v>
      </c>
      <c r="H1080" s="178" t="s">
        <v>47494</v>
      </c>
    </row>
    <row r="1081" s="178" customFormat="true" ht="15" hidden="false" customHeight="false" outlineLevel="0" collapsed="false">
      <c r="A1081" s="178" t="n">
        <v>28579</v>
      </c>
      <c r="B1081" s="178" t="s">
        <v>47697</v>
      </c>
      <c r="C1081" s="178" t="s">
        <v>47698</v>
      </c>
      <c r="D1081" s="178" t="str">
        <f aca="false">IF(LEN(B1081)=2,C1081,"")</f>
        <v/>
      </c>
      <c r="E1081" s="178" t="str">
        <f aca="false">IF(LEN(B1081)=5,C1081,"")</f>
        <v/>
      </c>
      <c r="F1081" s="178" t="str">
        <f aca="false">IF(LEN(B1081)=13,C1081,"")</f>
        <v>Kutasirna</v>
      </c>
      <c r="G1081" s="178" t="s">
        <v>47698</v>
      </c>
      <c r="H1081" s="178" t="s">
        <v>47494</v>
      </c>
    </row>
    <row r="1082" s="178" customFormat="true" ht="15" hidden="false" customHeight="false" outlineLevel="0" collapsed="false">
      <c r="A1082" s="178" t="n">
        <v>28580</v>
      </c>
      <c r="B1082" s="178" t="s">
        <v>47699</v>
      </c>
      <c r="C1082" s="178" t="s">
        <v>46590</v>
      </c>
      <c r="D1082" s="178" t="str">
        <f aca="false">IF(LEN(B1082)=2,C1082,"")</f>
        <v/>
      </c>
      <c r="E1082" s="178" t="str">
        <f aca="false">IF(LEN(B1082)=5,C1082,"")</f>
        <v/>
      </c>
      <c r="F1082" s="178" t="str">
        <f aca="false">IF(LEN(B1082)=13,C1082,"")</f>
        <v>Sukaresmi</v>
      </c>
      <c r="G1082" s="178" t="s">
        <v>46590</v>
      </c>
      <c r="H1082" s="178" t="s">
        <v>47494</v>
      </c>
    </row>
    <row r="1083" s="178" customFormat="true" ht="15" hidden="false" customHeight="false" outlineLevel="0" collapsed="false">
      <c r="A1083" s="178" t="n">
        <v>28581</v>
      </c>
      <c r="B1083" s="178" t="s">
        <v>47700</v>
      </c>
      <c r="C1083" s="178" t="s">
        <v>47701</v>
      </c>
      <c r="D1083" s="178" t="str">
        <f aca="false">IF(LEN(B1083)=2,C1083,"")</f>
        <v/>
      </c>
      <c r="E1083" s="178" t="str">
        <f aca="false">IF(LEN(B1083)=5,C1083,"")</f>
        <v/>
      </c>
      <c r="F1083" s="178" t="str">
        <f aca="false">IF(LEN(B1083)=13,C1083,"")</f>
        <v/>
      </c>
      <c r="H1083" s="178" t="s">
        <v>47701</v>
      </c>
    </row>
    <row r="1084" s="178" customFormat="true" ht="15" hidden="false" customHeight="false" outlineLevel="0" collapsed="false">
      <c r="A1084" s="178" t="n">
        <v>28582</v>
      </c>
      <c r="B1084" s="178" t="s">
        <v>47702</v>
      </c>
      <c r="C1084" s="178" t="s">
        <v>47701</v>
      </c>
      <c r="D1084" s="178" t="str">
        <f aca="false">IF(LEN(B1084)=2,C1084,"")</f>
        <v/>
      </c>
      <c r="E1084" s="178" t="str">
        <f aca="false">IF(LEN(B1084)=5,C1084,"")</f>
        <v/>
      </c>
      <c r="F1084" s="178" t="str">
        <f aca="false">IF(LEN(B1084)=13,C1084,"")</f>
        <v>Kadudampit</v>
      </c>
      <c r="G1084" s="178" t="s">
        <v>47701</v>
      </c>
      <c r="H1084" s="178" t="s">
        <v>47701</v>
      </c>
    </row>
    <row r="1085" s="178" customFormat="true" ht="15" hidden="false" customHeight="false" outlineLevel="0" collapsed="false">
      <c r="A1085" s="178" t="n">
        <v>28583</v>
      </c>
      <c r="B1085" s="178" t="s">
        <v>47703</v>
      </c>
      <c r="C1085" s="178" t="s">
        <v>47704</v>
      </c>
      <c r="D1085" s="178" t="str">
        <f aca="false">IF(LEN(B1085)=2,C1085,"")</f>
        <v/>
      </c>
      <c r="E1085" s="178" t="str">
        <f aca="false">IF(LEN(B1085)=5,C1085,"")</f>
        <v/>
      </c>
      <c r="F1085" s="178" t="str">
        <f aca="false">IF(LEN(B1085)=13,C1085,"")</f>
        <v>Citamiang</v>
      </c>
      <c r="G1085" s="178" t="s">
        <v>47704</v>
      </c>
      <c r="H1085" s="178" t="s">
        <v>47701</v>
      </c>
    </row>
    <row r="1086" s="178" customFormat="true" ht="15" hidden="false" customHeight="false" outlineLevel="0" collapsed="false">
      <c r="A1086" s="178" t="n">
        <v>28584</v>
      </c>
      <c r="B1086" s="178" t="s">
        <v>47705</v>
      </c>
      <c r="C1086" s="178" t="s">
        <v>47706</v>
      </c>
      <c r="D1086" s="178" t="str">
        <f aca="false">IF(LEN(B1086)=2,C1086,"")</f>
        <v/>
      </c>
      <c r="E1086" s="178" t="str">
        <f aca="false">IF(LEN(B1086)=5,C1086,"")</f>
        <v/>
      </c>
      <c r="F1086" s="178" t="str">
        <f aca="false">IF(LEN(B1086)=13,C1086,"")</f>
        <v>Muaradua</v>
      </c>
      <c r="G1086" s="178" t="s">
        <v>47706</v>
      </c>
      <c r="H1086" s="178" t="s">
        <v>47701</v>
      </c>
    </row>
    <row r="1087" s="178" customFormat="true" ht="15" hidden="false" customHeight="false" outlineLevel="0" collapsed="false">
      <c r="A1087" s="178" t="n">
        <v>28585</v>
      </c>
      <c r="B1087" s="178" t="s">
        <v>47707</v>
      </c>
      <c r="C1087" s="178" t="s">
        <v>47708</v>
      </c>
      <c r="D1087" s="178" t="str">
        <f aca="false">IF(LEN(B1087)=2,C1087,"")</f>
        <v/>
      </c>
      <c r="E1087" s="178" t="str">
        <f aca="false">IF(LEN(B1087)=5,C1087,"")</f>
        <v/>
      </c>
      <c r="F1087" s="178" t="str">
        <f aca="false">IF(LEN(B1087)=13,C1087,"")</f>
        <v>Gedepangrango</v>
      </c>
      <c r="G1087" s="178" t="s">
        <v>47708</v>
      </c>
      <c r="H1087" s="178" t="s">
        <v>47701</v>
      </c>
    </row>
    <row r="1088" s="178" customFormat="true" ht="15" hidden="false" customHeight="false" outlineLevel="0" collapsed="false">
      <c r="A1088" s="178" t="n">
        <v>28586</v>
      </c>
      <c r="B1088" s="178" t="s">
        <v>47709</v>
      </c>
      <c r="C1088" s="178" t="s">
        <v>47710</v>
      </c>
      <c r="D1088" s="178" t="str">
        <f aca="false">IF(LEN(B1088)=2,C1088,"")</f>
        <v/>
      </c>
      <c r="E1088" s="178" t="str">
        <f aca="false">IF(LEN(B1088)=5,C1088,"")</f>
        <v/>
      </c>
      <c r="F1088" s="178" t="str">
        <f aca="false">IF(LEN(B1088)=13,C1088,"")</f>
        <v>Sukamanis</v>
      </c>
      <c r="G1088" s="178" t="s">
        <v>47710</v>
      </c>
      <c r="H1088" s="178" t="s">
        <v>47701</v>
      </c>
    </row>
    <row r="1089" s="178" customFormat="true" ht="15" hidden="false" customHeight="false" outlineLevel="0" collapsed="false">
      <c r="A1089" s="178" t="n">
        <v>28587</v>
      </c>
      <c r="B1089" s="178" t="s">
        <v>47711</v>
      </c>
      <c r="C1089" s="178" t="s">
        <v>47712</v>
      </c>
      <c r="D1089" s="178" t="str">
        <f aca="false">IF(LEN(B1089)=2,C1089,"")</f>
        <v/>
      </c>
      <c r="E1089" s="178" t="str">
        <f aca="false">IF(LEN(B1089)=5,C1089,"")</f>
        <v/>
      </c>
      <c r="F1089" s="178" t="str">
        <f aca="false">IF(LEN(B1089)=13,C1089,"")</f>
        <v>Undrusbinangun</v>
      </c>
      <c r="G1089" s="178" t="s">
        <v>47712</v>
      </c>
      <c r="H1089" s="178" t="s">
        <v>47701</v>
      </c>
    </row>
    <row r="1090" s="178" customFormat="true" ht="15" hidden="false" customHeight="false" outlineLevel="0" collapsed="false">
      <c r="A1090" s="178" t="n">
        <v>28588</v>
      </c>
      <c r="B1090" s="178" t="s">
        <v>47713</v>
      </c>
      <c r="C1090" s="178" t="s">
        <v>47714</v>
      </c>
      <c r="D1090" s="178" t="str">
        <f aca="false">IF(LEN(B1090)=2,C1090,"")</f>
        <v/>
      </c>
      <c r="E1090" s="178" t="str">
        <f aca="false">IF(LEN(B1090)=5,C1090,"")</f>
        <v/>
      </c>
      <c r="F1090" s="178" t="str">
        <f aca="false">IF(LEN(B1090)=13,C1090,"")</f>
        <v>Cipetir</v>
      </c>
      <c r="G1090" s="178" t="s">
        <v>47714</v>
      </c>
      <c r="H1090" s="178" t="s">
        <v>47701</v>
      </c>
    </row>
    <row r="1091" s="178" customFormat="true" ht="15" hidden="false" customHeight="false" outlineLevel="0" collapsed="false">
      <c r="A1091" s="178" t="n">
        <v>28589</v>
      </c>
      <c r="B1091" s="178" t="s">
        <v>47715</v>
      </c>
      <c r="C1091" s="178" t="s">
        <v>46507</v>
      </c>
      <c r="D1091" s="178" t="str">
        <f aca="false">IF(LEN(B1091)=2,C1091,"")</f>
        <v/>
      </c>
      <c r="E1091" s="178" t="str">
        <f aca="false">IF(LEN(B1091)=5,C1091,"")</f>
        <v/>
      </c>
      <c r="F1091" s="178" t="str">
        <f aca="false">IF(LEN(B1091)=13,C1091,"")</f>
        <v>Sukamaju</v>
      </c>
      <c r="G1091" s="178" t="s">
        <v>46507</v>
      </c>
      <c r="H1091" s="178" t="s">
        <v>47701</v>
      </c>
    </row>
    <row r="1092" s="178" customFormat="true" ht="15" hidden="false" customHeight="false" outlineLevel="0" collapsed="false">
      <c r="A1092" s="178" t="n">
        <v>28590</v>
      </c>
      <c r="B1092" s="178" t="s">
        <v>47716</v>
      </c>
      <c r="C1092" s="178" t="s">
        <v>47079</v>
      </c>
      <c r="D1092" s="178" t="str">
        <f aca="false">IF(LEN(B1092)=2,C1092,"")</f>
        <v/>
      </c>
      <c r="E1092" s="178" t="str">
        <f aca="false">IF(LEN(B1092)=5,C1092,"")</f>
        <v/>
      </c>
      <c r="F1092" s="178" t="str">
        <f aca="false">IF(LEN(B1092)=13,C1092,"")</f>
        <v>Cikahuripan</v>
      </c>
      <c r="G1092" s="178" t="s">
        <v>47079</v>
      </c>
      <c r="H1092" s="178" t="s">
        <v>47701</v>
      </c>
    </row>
    <row r="1093" s="178" customFormat="true" ht="15" hidden="false" customHeight="false" outlineLevel="0" collapsed="false">
      <c r="A1093" s="178" t="n">
        <v>28591</v>
      </c>
      <c r="B1093" s="178" t="s">
        <v>47717</v>
      </c>
      <c r="C1093" s="178" t="s">
        <v>46981</v>
      </c>
      <c r="D1093" s="178" t="str">
        <f aca="false">IF(LEN(B1093)=2,C1093,"")</f>
        <v/>
      </c>
      <c r="E1093" s="178" t="str">
        <f aca="false">IF(LEN(B1093)=5,C1093,"")</f>
        <v/>
      </c>
      <c r="F1093" s="178" t="str">
        <f aca="false">IF(LEN(B1093)=13,C1093,"")</f>
        <v/>
      </c>
      <c r="H1093" s="178" t="s">
        <v>46981</v>
      </c>
    </row>
    <row r="1094" s="178" customFormat="true" ht="15" hidden="false" customHeight="false" outlineLevel="0" collapsed="false">
      <c r="A1094" s="178" t="n">
        <v>28592</v>
      </c>
      <c r="B1094" s="178" t="s">
        <v>47718</v>
      </c>
      <c r="C1094" s="178" t="s">
        <v>47719</v>
      </c>
      <c r="D1094" s="178" t="str">
        <f aca="false">IF(LEN(B1094)=2,C1094,"")</f>
        <v/>
      </c>
      <c r="E1094" s="178" t="str">
        <f aca="false">IF(LEN(B1094)=5,C1094,"")</f>
        <v/>
      </c>
      <c r="F1094" s="178" t="str">
        <f aca="false">IF(LEN(B1094)=13,C1094,"")</f>
        <v>Caringin Wetan</v>
      </c>
      <c r="G1094" s="178" t="s">
        <v>47719</v>
      </c>
      <c r="H1094" s="178" t="s">
        <v>46981</v>
      </c>
    </row>
    <row r="1095" s="178" customFormat="true" ht="15" hidden="false" customHeight="false" outlineLevel="0" collapsed="false">
      <c r="A1095" s="178" t="n">
        <v>28593</v>
      </c>
      <c r="B1095" s="178" t="s">
        <v>47720</v>
      </c>
      <c r="C1095" s="178" t="s">
        <v>46592</v>
      </c>
      <c r="D1095" s="178" t="str">
        <f aca="false">IF(LEN(B1095)=2,C1095,"")</f>
        <v/>
      </c>
      <c r="E1095" s="178" t="str">
        <f aca="false">IF(LEN(B1095)=5,C1095,"")</f>
        <v/>
      </c>
      <c r="F1095" s="178" t="str">
        <f aca="false">IF(LEN(B1095)=13,C1095,"")</f>
        <v>Sukamulya</v>
      </c>
      <c r="G1095" s="178" t="s">
        <v>46592</v>
      </c>
      <c r="H1095" s="178" t="s">
        <v>46981</v>
      </c>
    </row>
    <row r="1096" s="178" customFormat="true" ht="15" hidden="false" customHeight="false" outlineLevel="0" collapsed="false">
      <c r="A1096" s="178" t="n">
        <v>28594</v>
      </c>
      <c r="B1096" s="178" t="s">
        <v>47721</v>
      </c>
      <c r="C1096" s="178" t="s">
        <v>47722</v>
      </c>
      <c r="D1096" s="178" t="str">
        <f aca="false">IF(LEN(B1096)=2,C1096,"")</f>
        <v/>
      </c>
      <c r="E1096" s="178" t="str">
        <f aca="false">IF(LEN(B1096)=5,C1096,"")</f>
        <v/>
      </c>
      <c r="F1096" s="178" t="str">
        <f aca="false">IF(LEN(B1096)=13,C1096,"")</f>
        <v>Caringin Kulon</v>
      </c>
      <c r="G1096" s="178" t="s">
        <v>47722</v>
      </c>
      <c r="H1096" s="178" t="s">
        <v>46981</v>
      </c>
    </row>
    <row r="1097" s="178" customFormat="true" ht="15" hidden="false" customHeight="false" outlineLevel="0" collapsed="false">
      <c r="A1097" s="178" t="n">
        <v>28595</v>
      </c>
      <c r="B1097" s="178" t="s">
        <v>47723</v>
      </c>
      <c r="C1097" s="178" t="s">
        <v>47724</v>
      </c>
      <c r="D1097" s="178" t="str">
        <f aca="false">IF(LEN(B1097)=2,C1097,"")</f>
        <v/>
      </c>
      <c r="E1097" s="178" t="str">
        <f aca="false">IF(LEN(B1097)=5,C1097,"")</f>
        <v/>
      </c>
      <c r="F1097" s="178" t="str">
        <f aca="false">IF(LEN(B1097)=13,C1097,"")</f>
        <v>Seuseupan</v>
      </c>
      <c r="G1097" s="178" t="s">
        <v>47724</v>
      </c>
      <c r="H1097" s="178" t="s">
        <v>46981</v>
      </c>
    </row>
    <row r="1098" s="178" customFormat="true" ht="15" hidden="false" customHeight="false" outlineLevel="0" collapsed="false">
      <c r="A1098" s="178" t="n">
        <v>28596</v>
      </c>
      <c r="B1098" s="178" t="s">
        <v>47725</v>
      </c>
      <c r="C1098" s="178" t="s">
        <v>47726</v>
      </c>
      <c r="D1098" s="178" t="str">
        <f aca="false">IF(LEN(B1098)=2,C1098,"")</f>
        <v/>
      </c>
      <c r="E1098" s="178" t="str">
        <f aca="false">IF(LEN(B1098)=5,C1098,"")</f>
        <v/>
      </c>
      <c r="F1098" s="178" t="str">
        <f aca="false">IF(LEN(B1098)=13,C1098,"")</f>
        <v>Cijengkol</v>
      </c>
      <c r="G1098" s="178" t="s">
        <v>47726</v>
      </c>
      <c r="H1098" s="178" t="s">
        <v>46981</v>
      </c>
    </row>
    <row r="1099" s="178" customFormat="true" ht="15" hidden="false" customHeight="false" outlineLevel="0" collapsed="false">
      <c r="A1099" s="178" t="n">
        <v>28597</v>
      </c>
      <c r="B1099" s="178" t="s">
        <v>47727</v>
      </c>
      <c r="C1099" s="178" t="s">
        <v>46797</v>
      </c>
      <c r="D1099" s="178" t="str">
        <f aca="false">IF(LEN(B1099)=2,C1099,"")</f>
        <v/>
      </c>
      <c r="E1099" s="178" t="str">
        <f aca="false">IF(LEN(B1099)=5,C1099,"")</f>
        <v/>
      </c>
      <c r="F1099" s="178" t="str">
        <f aca="false">IF(LEN(B1099)=13,C1099,"")</f>
        <v>Mekarjaya</v>
      </c>
      <c r="G1099" s="178" t="s">
        <v>46797</v>
      </c>
      <c r="H1099" s="178" t="s">
        <v>46981</v>
      </c>
    </row>
    <row r="1100" s="178" customFormat="true" ht="15" hidden="false" customHeight="false" outlineLevel="0" collapsed="false">
      <c r="A1100" s="178" t="n">
        <v>28598</v>
      </c>
      <c r="B1100" s="178" t="s">
        <v>47728</v>
      </c>
      <c r="C1100" s="178" t="s">
        <v>47729</v>
      </c>
      <c r="D1100" s="178" t="str">
        <f aca="false">IF(LEN(B1100)=2,C1100,"")</f>
        <v/>
      </c>
      <c r="E1100" s="178" t="str">
        <f aca="false">IF(LEN(B1100)=5,C1100,"")</f>
        <v/>
      </c>
      <c r="F1100" s="178" t="str">
        <f aca="false">IF(LEN(B1100)=13,C1100,"")</f>
        <v>Talaga</v>
      </c>
      <c r="G1100" s="178" t="s">
        <v>47729</v>
      </c>
      <c r="H1100" s="178" t="s">
        <v>46981</v>
      </c>
    </row>
    <row r="1101" s="178" customFormat="true" ht="15" hidden="false" customHeight="false" outlineLevel="0" collapsed="false">
      <c r="A1101" s="178" t="n">
        <v>28599</v>
      </c>
      <c r="B1101" s="178" t="s">
        <v>47730</v>
      </c>
      <c r="C1101" s="178" t="s">
        <v>47731</v>
      </c>
      <c r="D1101" s="178" t="str">
        <f aca="false">IF(LEN(B1101)=2,C1101,"")</f>
        <v/>
      </c>
      <c r="E1101" s="178" t="str">
        <f aca="false">IF(LEN(B1101)=5,C1101,"")</f>
        <v/>
      </c>
      <c r="F1101" s="178" t="str">
        <f aca="false">IF(LEN(B1101)=13,C1101,"")</f>
        <v>Cikembang</v>
      </c>
      <c r="G1101" s="178" t="s">
        <v>47731</v>
      </c>
      <c r="H1101" s="178" t="s">
        <v>46981</v>
      </c>
    </row>
    <row r="1102" s="178" customFormat="true" ht="15" hidden="false" customHeight="false" outlineLevel="0" collapsed="false">
      <c r="A1102" s="178" t="n">
        <v>28600</v>
      </c>
      <c r="B1102" s="178" t="s">
        <v>47732</v>
      </c>
      <c r="C1102" s="178" t="s">
        <v>47733</v>
      </c>
      <c r="D1102" s="178" t="str">
        <f aca="false">IF(LEN(B1102)=2,C1102,"")</f>
        <v/>
      </c>
      <c r="E1102" s="178" t="str">
        <f aca="false">IF(LEN(B1102)=5,C1102,"")</f>
        <v/>
      </c>
      <c r="F1102" s="178" t="str">
        <f aca="false">IF(LEN(B1102)=13,C1102,"")</f>
        <v>Pasir Datar Indah</v>
      </c>
      <c r="G1102" s="178" t="s">
        <v>47733</v>
      </c>
      <c r="H1102" s="178" t="s">
        <v>46981</v>
      </c>
    </row>
    <row r="1103" s="178" customFormat="true" ht="15" hidden="false" customHeight="false" outlineLevel="0" collapsed="false">
      <c r="A1103" s="178" t="n">
        <v>28601</v>
      </c>
      <c r="B1103" s="178" t="s">
        <v>47734</v>
      </c>
      <c r="C1103" s="178" t="s">
        <v>8417</v>
      </c>
      <c r="D1103" s="178" t="str">
        <f aca="false">IF(LEN(B1103)=2,C1103,"")</f>
        <v/>
      </c>
      <c r="E1103" s="178" t="str">
        <f aca="false">IF(LEN(B1103)=5,C1103,"")</f>
        <v/>
      </c>
      <c r="F1103" s="178" t="str">
        <f aca="false">IF(LEN(B1103)=13,C1103,"")</f>
        <v/>
      </c>
      <c r="H1103" s="178" t="s">
        <v>8417</v>
      </c>
    </row>
    <row r="1104" s="178" customFormat="true" ht="15" hidden="false" customHeight="false" outlineLevel="0" collapsed="false">
      <c r="A1104" s="178" t="n">
        <v>28602</v>
      </c>
      <c r="B1104" s="178" t="s">
        <v>47735</v>
      </c>
      <c r="C1104" s="178" t="s">
        <v>47736</v>
      </c>
      <c r="D1104" s="178" t="str">
        <f aca="false">IF(LEN(B1104)=2,C1104,"")</f>
        <v/>
      </c>
      <c r="E1104" s="178" t="str">
        <f aca="false">IF(LEN(B1104)=5,C1104,"")</f>
        <v/>
      </c>
      <c r="F1104" s="178" t="str">
        <f aca="false">IF(LEN(B1104)=13,C1104,"")</f>
        <v>Parungseah</v>
      </c>
      <c r="G1104" s="178" t="s">
        <v>47736</v>
      </c>
      <c r="H1104" s="178" t="s">
        <v>8417</v>
      </c>
    </row>
    <row r="1105" s="178" customFormat="true" ht="15" hidden="false" customHeight="false" outlineLevel="0" collapsed="false">
      <c r="A1105" s="178" t="n">
        <v>28603</v>
      </c>
      <c r="B1105" s="178" t="s">
        <v>47737</v>
      </c>
      <c r="C1105" s="178" t="s">
        <v>47738</v>
      </c>
      <c r="D1105" s="178" t="str">
        <f aca="false">IF(LEN(B1105)=2,C1105,"")</f>
        <v/>
      </c>
      <c r="E1105" s="178" t="str">
        <f aca="false">IF(LEN(B1105)=5,C1105,"")</f>
        <v/>
      </c>
      <c r="F1105" s="178" t="str">
        <f aca="false">IF(LEN(B1105)=13,C1105,"")</f>
        <v>Sundajayagirang</v>
      </c>
      <c r="G1105" s="178" t="s">
        <v>47738</v>
      </c>
      <c r="H1105" s="178" t="s">
        <v>8417</v>
      </c>
    </row>
    <row r="1106" s="178" customFormat="true" ht="15" hidden="false" customHeight="false" outlineLevel="0" collapsed="false">
      <c r="A1106" s="178" t="n">
        <v>28604</v>
      </c>
      <c r="B1106" s="178" t="s">
        <v>47739</v>
      </c>
      <c r="C1106" s="178" t="s">
        <v>41830</v>
      </c>
      <c r="D1106" s="178" t="str">
        <f aca="false">IF(LEN(B1106)=2,C1106,"")</f>
        <v/>
      </c>
      <c r="E1106" s="178" t="str">
        <f aca="false">IF(LEN(B1106)=5,C1106,"")</f>
        <v/>
      </c>
      <c r="F1106" s="178" t="str">
        <f aca="false">IF(LEN(B1106)=13,C1106,"")</f>
        <v>Karawang</v>
      </c>
      <c r="G1106" s="178" t="s">
        <v>41830</v>
      </c>
      <c r="H1106" s="178" t="s">
        <v>8417</v>
      </c>
    </row>
    <row r="1107" s="178" customFormat="true" ht="15" hidden="false" customHeight="false" outlineLevel="0" collapsed="false">
      <c r="A1107" s="178" t="n">
        <v>28605</v>
      </c>
      <c r="B1107" s="178" t="s">
        <v>47740</v>
      </c>
      <c r="C1107" s="178" t="s">
        <v>47741</v>
      </c>
      <c r="D1107" s="178" t="str">
        <f aca="false">IF(LEN(B1107)=2,C1107,"")</f>
        <v/>
      </c>
      <c r="E1107" s="178" t="str">
        <f aca="false">IF(LEN(B1107)=5,C1107,"")</f>
        <v/>
      </c>
      <c r="F1107" s="178" t="str">
        <f aca="false">IF(LEN(B1107)=13,C1107,"")</f>
        <v>Warnasari</v>
      </c>
      <c r="G1107" s="178" t="s">
        <v>47741</v>
      </c>
      <c r="H1107" s="178" t="s">
        <v>8417</v>
      </c>
    </row>
    <row r="1108" s="178" customFormat="true" ht="15" hidden="false" customHeight="false" outlineLevel="0" collapsed="false">
      <c r="A1108" s="178" t="n">
        <v>28606</v>
      </c>
      <c r="B1108" s="178" t="s">
        <v>47742</v>
      </c>
      <c r="C1108" s="178" t="s">
        <v>46529</v>
      </c>
      <c r="D1108" s="178" t="str">
        <f aca="false">IF(LEN(B1108)=2,C1108,"")</f>
        <v/>
      </c>
      <c r="E1108" s="178" t="str">
        <f aca="false">IF(LEN(B1108)=5,C1108,"")</f>
        <v/>
      </c>
      <c r="F1108" s="178" t="str">
        <f aca="false">IF(LEN(B1108)=13,C1108,"")</f>
        <v>Sukajaya</v>
      </c>
      <c r="G1108" s="178" t="s">
        <v>46529</v>
      </c>
      <c r="H1108" s="178" t="s">
        <v>8417</v>
      </c>
    </row>
    <row r="1109" s="178" customFormat="true" ht="15" hidden="false" customHeight="false" outlineLevel="0" collapsed="false">
      <c r="A1109" s="178" t="n">
        <v>28607</v>
      </c>
      <c r="B1109" s="178" t="s">
        <v>47743</v>
      </c>
      <c r="C1109" s="178" t="s">
        <v>47744</v>
      </c>
      <c r="D1109" s="178" t="str">
        <f aca="false">IF(LEN(B1109)=2,C1109,"")</f>
        <v/>
      </c>
      <c r="E1109" s="178" t="str">
        <f aca="false">IF(LEN(B1109)=5,C1109,"")</f>
        <v/>
      </c>
      <c r="F1109" s="178" t="str">
        <f aca="false">IF(LEN(B1109)=13,C1109,"")</f>
        <v>Perbawati</v>
      </c>
      <c r="G1109" s="178" t="s">
        <v>47744</v>
      </c>
      <c r="H1109" s="178" t="s">
        <v>8417</v>
      </c>
    </row>
    <row r="1110" s="178" customFormat="true" ht="15" hidden="false" customHeight="false" outlineLevel="0" collapsed="false">
      <c r="A1110" s="178" t="n">
        <v>28608</v>
      </c>
      <c r="B1110" s="178" t="s">
        <v>47745</v>
      </c>
      <c r="C1110" s="178" t="s">
        <v>46461</v>
      </c>
      <c r="D1110" s="178" t="str">
        <f aca="false">IF(LEN(B1110)=2,C1110,"")</f>
        <v/>
      </c>
      <c r="E1110" s="178" t="str">
        <f aca="false">IF(LEN(B1110)=5,C1110,"")</f>
        <v/>
      </c>
      <c r="F1110" s="178" t="str">
        <f aca="false">IF(LEN(B1110)=13,C1110,"")</f>
        <v/>
      </c>
      <c r="H1110" s="178" t="s">
        <v>46461</v>
      </c>
    </row>
    <row r="1111" s="178" customFormat="true" ht="15" hidden="false" customHeight="false" outlineLevel="0" collapsed="false">
      <c r="A1111" s="178" t="n">
        <v>28609</v>
      </c>
      <c r="B1111" s="178" t="s">
        <v>47746</v>
      </c>
      <c r="C1111" s="178" t="s">
        <v>47747</v>
      </c>
      <c r="D1111" s="178" t="str">
        <f aca="false">IF(LEN(B1111)=2,C1111,"")</f>
        <v/>
      </c>
      <c r="E1111" s="178" t="str">
        <f aca="false">IF(LEN(B1111)=5,C1111,"")</f>
        <v/>
      </c>
      <c r="F1111" s="178" t="str">
        <f aca="false">IF(LEN(B1111)=13,C1111,"")</f>
        <v>Pasirhalang</v>
      </c>
      <c r="G1111" s="178" t="s">
        <v>47747</v>
      </c>
      <c r="H1111" s="178" t="s">
        <v>46461</v>
      </c>
    </row>
    <row r="1112" s="178" customFormat="true" ht="15" hidden="false" customHeight="false" outlineLevel="0" collapsed="false">
      <c r="A1112" s="178" t="n">
        <v>28610</v>
      </c>
      <c r="B1112" s="178" t="s">
        <v>47748</v>
      </c>
      <c r="C1112" s="178" t="s">
        <v>47749</v>
      </c>
      <c r="D1112" s="178" t="str">
        <f aca="false">IF(LEN(B1112)=2,C1112,"")</f>
        <v/>
      </c>
      <c r="E1112" s="178" t="str">
        <f aca="false">IF(LEN(B1112)=5,C1112,"")</f>
        <v/>
      </c>
      <c r="F1112" s="178" t="str">
        <f aca="false">IF(LEN(B1112)=13,C1112,"")</f>
        <v>Selawi</v>
      </c>
      <c r="G1112" s="178" t="s">
        <v>47749</v>
      </c>
      <c r="H1112" s="178" t="s">
        <v>46461</v>
      </c>
    </row>
    <row r="1113" s="178" customFormat="true" ht="15" hidden="false" customHeight="false" outlineLevel="0" collapsed="false">
      <c r="A1113" s="178" t="n">
        <v>28611</v>
      </c>
      <c r="B1113" s="178" t="s">
        <v>47750</v>
      </c>
      <c r="C1113" s="178" t="s">
        <v>47458</v>
      </c>
      <c r="D1113" s="178" t="str">
        <f aca="false">IF(LEN(B1113)=2,C1113,"")</f>
        <v/>
      </c>
      <c r="E1113" s="178" t="str">
        <f aca="false">IF(LEN(B1113)=5,C1113,"")</f>
        <v/>
      </c>
      <c r="F1113" s="178" t="str">
        <f aca="false">IF(LEN(B1113)=13,C1113,"")</f>
        <v>Langensari</v>
      </c>
      <c r="G1113" s="178" t="s">
        <v>47458</v>
      </c>
      <c r="H1113" s="178" t="s">
        <v>46461</v>
      </c>
    </row>
    <row r="1114" s="178" customFormat="true" ht="15" hidden="false" customHeight="false" outlineLevel="0" collapsed="false">
      <c r="A1114" s="178" t="n">
        <v>28612</v>
      </c>
      <c r="B1114" s="178" t="s">
        <v>47751</v>
      </c>
      <c r="C1114" s="178" t="s">
        <v>46461</v>
      </c>
      <c r="D1114" s="178" t="str">
        <f aca="false">IF(LEN(B1114)=2,C1114,"")</f>
        <v/>
      </c>
      <c r="E1114" s="178" t="str">
        <f aca="false">IF(LEN(B1114)=5,C1114,"")</f>
        <v/>
      </c>
      <c r="F1114" s="178" t="str">
        <f aca="false">IF(LEN(B1114)=13,C1114,"")</f>
        <v>Sukaraja</v>
      </c>
      <c r="G1114" s="178" t="s">
        <v>46461</v>
      </c>
      <c r="H1114" s="178" t="s">
        <v>46461</v>
      </c>
    </row>
    <row r="1115" s="178" customFormat="true" ht="15" hidden="false" customHeight="false" outlineLevel="0" collapsed="false">
      <c r="A1115" s="178" t="n">
        <v>28613</v>
      </c>
      <c r="B1115" s="178" t="s">
        <v>47752</v>
      </c>
      <c r="C1115" s="178" t="s">
        <v>47753</v>
      </c>
      <c r="D1115" s="178" t="str">
        <f aca="false">IF(LEN(B1115)=2,C1115,"")</f>
        <v/>
      </c>
      <c r="E1115" s="178" t="str">
        <f aca="false">IF(LEN(B1115)=5,C1115,"")</f>
        <v/>
      </c>
      <c r="F1115" s="178" t="str">
        <f aca="false">IF(LEN(B1115)=13,C1115,"")</f>
        <v>Limbangan</v>
      </c>
      <c r="G1115" s="178" t="s">
        <v>47753</v>
      </c>
      <c r="H1115" s="178" t="s">
        <v>46461</v>
      </c>
    </row>
    <row r="1116" s="178" customFormat="true" ht="15" hidden="false" customHeight="false" outlineLevel="0" collapsed="false">
      <c r="A1116" s="178" t="n">
        <v>28614</v>
      </c>
      <c r="B1116" s="178" t="s">
        <v>47754</v>
      </c>
      <c r="C1116" s="178" t="s">
        <v>46857</v>
      </c>
      <c r="D1116" s="178" t="str">
        <f aca="false">IF(LEN(B1116)=2,C1116,"")</f>
        <v/>
      </c>
      <c r="E1116" s="178" t="str">
        <f aca="false">IF(LEN(B1116)=5,C1116,"")</f>
        <v/>
      </c>
      <c r="F1116" s="178" t="str">
        <f aca="false">IF(LEN(B1116)=13,C1116,"")</f>
        <v>Cisarua</v>
      </c>
      <c r="G1116" s="178" t="s">
        <v>46857</v>
      </c>
      <c r="H1116" s="178" t="s">
        <v>46461</v>
      </c>
    </row>
    <row r="1117" s="178" customFormat="true" ht="15" hidden="false" customHeight="false" outlineLevel="0" collapsed="false">
      <c r="A1117" s="178" t="n">
        <v>28615</v>
      </c>
      <c r="B1117" s="178" t="s">
        <v>47755</v>
      </c>
      <c r="C1117" s="178" t="s">
        <v>47756</v>
      </c>
      <c r="D1117" s="178" t="str">
        <f aca="false">IF(LEN(B1117)=2,C1117,"")</f>
        <v/>
      </c>
      <c r="E1117" s="178" t="str">
        <f aca="false">IF(LEN(B1117)=5,C1117,"")</f>
        <v/>
      </c>
      <c r="F1117" s="178" t="str">
        <f aca="false">IF(LEN(B1117)=13,C1117,"")</f>
        <v>Sukamekar</v>
      </c>
      <c r="G1117" s="178" t="s">
        <v>47756</v>
      </c>
      <c r="H1117" s="178" t="s">
        <v>46461</v>
      </c>
    </row>
    <row r="1118" s="178" customFormat="true" ht="15" hidden="false" customHeight="false" outlineLevel="0" collapsed="false">
      <c r="A1118" s="178" t="n">
        <v>28616</v>
      </c>
      <c r="B1118" s="178" t="s">
        <v>47757</v>
      </c>
      <c r="C1118" s="178" t="s">
        <v>47147</v>
      </c>
      <c r="D1118" s="178" t="str">
        <f aca="false">IF(LEN(B1118)=2,C1118,"")</f>
        <v/>
      </c>
      <c r="E1118" s="178" t="str">
        <f aca="false">IF(LEN(B1118)=5,C1118,"")</f>
        <v/>
      </c>
      <c r="F1118" s="178" t="str">
        <f aca="false">IF(LEN(B1118)=13,C1118,"")</f>
        <v>Selawangi</v>
      </c>
      <c r="G1118" s="178" t="s">
        <v>47147</v>
      </c>
      <c r="H1118" s="178" t="s">
        <v>46461</v>
      </c>
    </row>
    <row r="1119" s="178" customFormat="true" ht="15" hidden="false" customHeight="false" outlineLevel="0" collapsed="false">
      <c r="A1119" s="178" t="n">
        <v>28617</v>
      </c>
      <c r="B1119" s="178" t="s">
        <v>47758</v>
      </c>
      <c r="C1119" s="178" t="s">
        <v>47759</v>
      </c>
      <c r="D1119" s="178" t="str">
        <f aca="false">IF(LEN(B1119)=2,C1119,"")</f>
        <v/>
      </c>
      <c r="E1119" s="178" t="str">
        <f aca="false">IF(LEN(B1119)=5,C1119,"")</f>
        <v/>
      </c>
      <c r="F1119" s="178" t="str">
        <f aca="false">IF(LEN(B1119)=13,C1119,"")</f>
        <v>Margaluyu</v>
      </c>
      <c r="G1119" s="178" t="s">
        <v>47759</v>
      </c>
      <c r="H1119" s="178" t="s">
        <v>46461</v>
      </c>
    </row>
    <row r="1120" s="178" customFormat="true" ht="15" hidden="false" customHeight="false" outlineLevel="0" collapsed="false">
      <c r="A1120" s="178" t="n">
        <v>28618</v>
      </c>
      <c r="B1120" s="178" t="s">
        <v>47760</v>
      </c>
      <c r="C1120" s="178" t="s">
        <v>47761</v>
      </c>
      <c r="D1120" s="178" t="str">
        <f aca="false">IF(LEN(B1120)=2,C1120,"")</f>
        <v/>
      </c>
      <c r="E1120" s="178" t="str">
        <f aca="false">IF(LEN(B1120)=5,C1120,"")</f>
        <v/>
      </c>
      <c r="F1120" s="178" t="str">
        <f aca="false">IF(LEN(B1120)=13,C1120,"")</f>
        <v/>
      </c>
      <c r="H1120" s="178" t="s">
        <v>47761</v>
      </c>
    </row>
    <row r="1121" s="178" customFormat="true" ht="15" hidden="false" customHeight="false" outlineLevel="0" collapsed="false">
      <c r="A1121" s="178" t="n">
        <v>28619</v>
      </c>
      <c r="B1121" s="178" t="s">
        <v>47762</v>
      </c>
      <c r="C1121" s="178" t="s">
        <v>47761</v>
      </c>
      <c r="D1121" s="178" t="str">
        <f aca="false">IF(LEN(B1121)=2,C1121,"")</f>
        <v/>
      </c>
      <c r="E1121" s="178" t="str">
        <f aca="false">IF(LEN(B1121)=5,C1121,"")</f>
        <v/>
      </c>
      <c r="F1121" s="178" t="str">
        <f aca="false">IF(LEN(B1121)=13,C1121,"")</f>
        <v>Kebonpedes</v>
      </c>
      <c r="G1121" s="178" t="s">
        <v>47761</v>
      </c>
      <c r="H1121" s="178" t="s">
        <v>47761</v>
      </c>
    </row>
    <row r="1122" s="178" customFormat="true" ht="15" hidden="false" customHeight="false" outlineLevel="0" collapsed="false">
      <c r="A1122" s="178" t="n">
        <v>28620</v>
      </c>
      <c r="B1122" s="178" t="s">
        <v>47763</v>
      </c>
      <c r="C1122" s="178" t="s">
        <v>47764</v>
      </c>
      <c r="D1122" s="178" t="str">
        <f aca="false">IF(LEN(B1122)=2,C1122,"")</f>
        <v/>
      </c>
      <c r="E1122" s="178" t="str">
        <f aca="false">IF(LEN(B1122)=5,C1122,"")</f>
        <v/>
      </c>
      <c r="F1122" s="178" t="str">
        <f aca="false">IF(LEN(B1122)=13,C1122,"")</f>
        <v>Cikaret</v>
      </c>
      <c r="G1122" s="178" t="s">
        <v>47764</v>
      </c>
      <c r="H1122" s="178" t="s">
        <v>47761</v>
      </c>
    </row>
    <row r="1123" s="178" customFormat="true" ht="15" hidden="false" customHeight="false" outlineLevel="0" collapsed="false">
      <c r="A1123" s="178" t="n">
        <v>28621</v>
      </c>
      <c r="B1123" s="178" t="s">
        <v>47765</v>
      </c>
      <c r="C1123" s="178" t="s">
        <v>47766</v>
      </c>
      <c r="D1123" s="178" t="str">
        <f aca="false">IF(LEN(B1123)=2,C1123,"")</f>
        <v/>
      </c>
      <c r="E1123" s="178" t="str">
        <f aca="false">IF(LEN(B1123)=5,C1123,"")</f>
        <v/>
      </c>
      <c r="F1123" s="178" t="str">
        <f aca="false">IF(LEN(B1123)=13,C1123,"")</f>
        <v>Bojongsawah</v>
      </c>
      <c r="G1123" s="178" t="s">
        <v>47766</v>
      </c>
      <c r="H1123" s="178" t="s">
        <v>47761</v>
      </c>
    </row>
    <row r="1124" s="178" customFormat="true" ht="15" hidden="false" customHeight="false" outlineLevel="0" collapsed="false">
      <c r="A1124" s="178" t="n">
        <v>28622</v>
      </c>
      <c r="B1124" s="178" t="s">
        <v>47767</v>
      </c>
      <c r="C1124" s="178" t="s">
        <v>47768</v>
      </c>
      <c r="D1124" s="178" t="str">
        <f aca="false">IF(LEN(B1124)=2,C1124,"")</f>
        <v/>
      </c>
      <c r="E1124" s="178" t="str">
        <f aca="false">IF(LEN(B1124)=5,C1124,"")</f>
        <v/>
      </c>
      <c r="F1124" s="178" t="str">
        <f aca="false">IF(LEN(B1124)=13,C1124,"")</f>
        <v>Sasagaran</v>
      </c>
      <c r="G1124" s="178" t="s">
        <v>47768</v>
      </c>
      <c r="H1124" s="178" t="s">
        <v>47761</v>
      </c>
    </row>
    <row r="1125" s="178" customFormat="true" ht="15" hidden="false" customHeight="false" outlineLevel="0" collapsed="false">
      <c r="A1125" s="178" t="n">
        <v>28623</v>
      </c>
      <c r="B1125" s="178" t="s">
        <v>47769</v>
      </c>
      <c r="C1125" s="178" t="s">
        <v>47770</v>
      </c>
      <c r="D1125" s="178" t="str">
        <f aca="false">IF(LEN(B1125)=2,C1125,"")</f>
        <v/>
      </c>
      <c r="E1125" s="178" t="str">
        <f aca="false">IF(LEN(B1125)=5,C1125,"")</f>
        <v/>
      </c>
      <c r="F1125" s="178" t="str">
        <f aca="false">IF(LEN(B1125)=13,C1125,"")</f>
        <v>Jambenenggang</v>
      </c>
      <c r="G1125" s="178" t="s">
        <v>47770</v>
      </c>
      <c r="H1125" s="178" t="s">
        <v>47761</v>
      </c>
    </row>
    <row r="1126" s="178" customFormat="true" ht="15" hidden="false" customHeight="false" outlineLevel="0" collapsed="false">
      <c r="A1126" s="178" t="n">
        <v>28624</v>
      </c>
      <c r="B1126" s="178" t="s">
        <v>47771</v>
      </c>
      <c r="C1126" s="178" t="s">
        <v>47772</v>
      </c>
      <c r="D1126" s="178" t="str">
        <f aca="false">IF(LEN(B1126)=2,C1126,"")</f>
        <v/>
      </c>
      <c r="E1126" s="178" t="str">
        <f aca="false">IF(LEN(B1126)=5,C1126,"")</f>
        <v/>
      </c>
      <c r="F1126" s="178" t="str">
        <f aca="false">IF(LEN(B1126)=13,C1126,"")</f>
        <v/>
      </c>
      <c r="H1126" s="178" t="s">
        <v>47772</v>
      </c>
    </row>
    <row r="1127" s="178" customFormat="true" ht="15" hidden="false" customHeight="false" outlineLevel="0" collapsed="false">
      <c r="A1127" s="178" t="n">
        <v>28625</v>
      </c>
      <c r="B1127" s="178" t="s">
        <v>47773</v>
      </c>
      <c r="C1127" s="178" t="s">
        <v>47772</v>
      </c>
      <c r="D1127" s="178" t="str">
        <f aca="false">IF(LEN(B1127)=2,C1127,"")</f>
        <v/>
      </c>
      <c r="E1127" s="178" t="str">
        <f aca="false">IF(LEN(B1127)=5,C1127,"")</f>
        <v/>
      </c>
      <c r="F1127" s="178" t="str">
        <f aca="false">IF(LEN(B1127)=13,C1127,"")</f>
        <v>Cireunghas</v>
      </c>
      <c r="G1127" s="178" t="s">
        <v>47772</v>
      </c>
      <c r="H1127" s="178" t="s">
        <v>47772</v>
      </c>
    </row>
    <row r="1128" s="178" customFormat="true" ht="15" hidden="false" customHeight="false" outlineLevel="0" collapsed="false">
      <c r="A1128" s="178" t="n">
        <v>28626</v>
      </c>
      <c r="B1128" s="178" t="s">
        <v>47774</v>
      </c>
      <c r="C1128" s="178" t="s">
        <v>47775</v>
      </c>
      <c r="D1128" s="178" t="str">
        <f aca="false">IF(LEN(B1128)=2,C1128,"")</f>
        <v/>
      </c>
      <c r="E1128" s="178" t="str">
        <f aca="false">IF(LEN(B1128)=5,C1128,"")</f>
        <v/>
      </c>
      <c r="F1128" s="178" t="str">
        <f aca="false">IF(LEN(B1128)=13,C1128,"")</f>
        <v>Cipurut</v>
      </c>
      <c r="G1128" s="178" t="s">
        <v>47775</v>
      </c>
      <c r="H1128" s="178" t="s">
        <v>47772</v>
      </c>
    </row>
    <row r="1129" s="178" customFormat="true" ht="15" hidden="false" customHeight="false" outlineLevel="0" collapsed="false">
      <c r="A1129" s="178" t="n">
        <v>28627</v>
      </c>
      <c r="B1129" s="178" t="s">
        <v>47776</v>
      </c>
      <c r="C1129" s="178" t="s">
        <v>47777</v>
      </c>
      <c r="D1129" s="178" t="str">
        <f aca="false">IF(LEN(B1129)=2,C1129,"")</f>
        <v/>
      </c>
      <c r="E1129" s="178" t="str">
        <f aca="false">IF(LEN(B1129)=5,C1129,"")</f>
        <v/>
      </c>
      <c r="F1129" s="178" t="str">
        <f aca="false">IF(LEN(B1129)=13,C1129,"")</f>
        <v>Bencoy</v>
      </c>
      <c r="G1129" s="178" t="s">
        <v>47777</v>
      </c>
      <c r="H1129" s="178" t="s">
        <v>47772</v>
      </c>
    </row>
    <row r="1130" s="178" customFormat="true" ht="15" hidden="false" customHeight="false" outlineLevel="0" collapsed="false">
      <c r="A1130" s="178" t="n">
        <v>28628</v>
      </c>
      <c r="B1130" s="178" t="s">
        <v>47778</v>
      </c>
      <c r="C1130" s="178" t="s">
        <v>47779</v>
      </c>
      <c r="D1130" s="178" t="str">
        <f aca="false">IF(LEN(B1130)=2,C1130,"")</f>
        <v/>
      </c>
      <c r="E1130" s="178" t="str">
        <f aca="false">IF(LEN(B1130)=5,C1130,"")</f>
        <v/>
      </c>
      <c r="F1130" s="178" t="str">
        <f aca="false">IF(LEN(B1130)=13,C1130,"")</f>
        <v>Cikurutug</v>
      </c>
      <c r="G1130" s="178" t="s">
        <v>47779</v>
      </c>
      <c r="H1130" s="178" t="s">
        <v>47772</v>
      </c>
    </row>
    <row r="1131" s="178" customFormat="true" ht="15" hidden="false" customHeight="false" outlineLevel="0" collapsed="false">
      <c r="A1131" s="178" t="n">
        <v>28629</v>
      </c>
      <c r="B1131" s="178" t="s">
        <v>47780</v>
      </c>
      <c r="C1131" s="178" t="s">
        <v>46575</v>
      </c>
      <c r="D1131" s="178" t="str">
        <f aca="false">IF(LEN(B1131)=2,C1131,"")</f>
        <v/>
      </c>
      <c r="E1131" s="178" t="str">
        <f aca="false">IF(LEN(B1131)=5,C1131,"")</f>
        <v/>
      </c>
      <c r="F1131" s="178" t="str">
        <f aca="false">IF(LEN(B1131)=13,C1131,"")</f>
        <v>Tegalpanjang</v>
      </c>
      <c r="G1131" s="178" t="s">
        <v>46575</v>
      </c>
      <c r="H1131" s="178" t="s">
        <v>47772</v>
      </c>
    </row>
    <row r="1132" s="178" customFormat="true" ht="15" hidden="false" customHeight="false" outlineLevel="0" collapsed="false">
      <c r="A1132" s="178" t="n">
        <v>28630</v>
      </c>
      <c r="B1132" s="178" t="s">
        <v>47781</v>
      </c>
      <c r="C1132" s="178" t="s">
        <v>47782</v>
      </c>
      <c r="D1132" s="178" t="str">
        <f aca="false">IF(LEN(B1132)=2,C1132,"")</f>
        <v/>
      </c>
      <c r="E1132" s="178" t="str">
        <f aca="false">IF(LEN(B1132)=5,C1132,"")</f>
        <v/>
      </c>
      <c r="F1132" s="178" t="str">
        <f aca="false">IF(LEN(B1132)=13,C1132,"")</f>
        <v/>
      </c>
      <c r="H1132" s="178" t="s">
        <v>47782</v>
      </c>
    </row>
    <row r="1133" s="178" customFormat="true" ht="15" hidden="false" customHeight="false" outlineLevel="0" collapsed="false">
      <c r="A1133" s="178" t="n">
        <v>28631</v>
      </c>
      <c r="B1133" s="178" t="s">
        <v>47783</v>
      </c>
      <c r="C1133" s="178" t="s">
        <v>47782</v>
      </c>
      <c r="D1133" s="178" t="str">
        <f aca="false">IF(LEN(B1133)=2,C1133,"")</f>
        <v/>
      </c>
      <c r="E1133" s="178" t="str">
        <f aca="false">IF(LEN(B1133)=5,C1133,"")</f>
        <v/>
      </c>
      <c r="F1133" s="178" t="str">
        <f aca="false">IF(LEN(B1133)=13,C1133,"")</f>
        <v>Sukalarang</v>
      </c>
      <c r="G1133" s="178" t="s">
        <v>47782</v>
      </c>
      <c r="H1133" s="178" t="s">
        <v>47782</v>
      </c>
    </row>
    <row r="1134" s="178" customFormat="true" ht="15" hidden="false" customHeight="false" outlineLevel="0" collapsed="false">
      <c r="A1134" s="178" t="n">
        <v>28632</v>
      </c>
      <c r="B1134" s="178" t="s">
        <v>47784</v>
      </c>
      <c r="C1134" s="178" t="s">
        <v>46507</v>
      </c>
      <c r="D1134" s="178" t="str">
        <f aca="false">IF(LEN(B1134)=2,C1134,"")</f>
        <v/>
      </c>
      <c r="E1134" s="178" t="str">
        <f aca="false">IF(LEN(B1134)=5,C1134,"")</f>
        <v/>
      </c>
      <c r="F1134" s="178" t="str">
        <f aca="false">IF(LEN(B1134)=13,C1134,"")</f>
        <v>Sukamaju</v>
      </c>
      <c r="G1134" s="178" t="s">
        <v>46507</v>
      </c>
      <c r="H1134" s="178" t="s">
        <v>47782</v>
      </c>
    </row>
    <row r="1135" s="178" customFormat="true" ht="15" hidden="false" customHeight="false" outlineLevel="0" collapsed="false">
      <c r="A1135" s="178" t="n">
        <v>28633</v>
      </c>
      <c r="B1135" s="178" t="s">
        <v>47785</v>
      </c>
      <c r="C1135" s="178" t="s">
        <v>47786</v>
      </c>
      <c r="D1135" s="178" t="str">
        <f aca="false">IF(LEN(B1135)=2,C1135,"")</f>
        <v/>
      </c>
      <c r="E1135" s="178" t="str">
        <f aca="false">IF(LEN(B1135)=5,C1135,"")</f>
        <v/>
      </c>
      <c r="F1135" s="178" t="str">
        <f aca="false">IF(LEN(B1135)=13,C1135,"")</f>
        <v>Cimangkok</v>
      </c>
      <c r="G1135" s="178" t="s">
        <v>47786</v>
      </c>
      <c r="H1135" s="178" t="s">
        <v>47782</v>
      </c>
    </row>
    <row r="1136" s="178" customFormat="true" ht="15" hidden="false" customHeight="false" outlineLevel="0" collapsed="false">
      <c r="A1136" s="178" t="n">
        <v>28634</v>
      </c>
      <c r="B1136" s="178" t="s">
        <v>47787</v>
      </c>
      <c r="C1136" s="178" t="s">
        <v>47788</v>
      </c>
      <c r="D1136" s="178" t="str">
        <f aca="false">IF(LEN(B1136)=2,C1136,"")</f>
        <v/>
      </c>
      <c r="E1136" s="178" t="str">
        <f aca="false">IF(LEN(B1136)=5,C1136,"")</f>
        <v/>
      </c>
      <c r="F1136" s="178" t="str">
        <f aca="false">IF(LEN(B1136)=13,C1136,"")</f>
        <v>Titisan</v>
      </c>
      <c r="G1136" s="178" t="s">
        <v>47788</v>
      </c>
      <c r="H1136" s="178" t="s">
        <v>47782</v>
      </c>
    </row>
    <row r="1137" s="178" customFormat="true" ht="15" hidden="false" customHeight="false" outlineLevel="0" collapsed="false">
      <c r="A1137" s="178" t="n">
        <v>28635</v>
      </c>
      <c r="B1137" s="178" t="s">
        <v>47789</v>
      </c>
      <c r="C1137" s="178" t="s">
        <v>47790</v>
      </c>
      <c r="D1137" s="178" t="str">
        <f aca="false">IF(LEN(B1137)=2,C1137,"")</f>
        <v/>
      </c>
      <c r="E1137" s="178" t="str">
        <f aca="false">IF(LEN(B1137)=5,C1137,"")</f>
        <v/>
      </c>
      <c r="F1137" s="178" t="str">
        <f aca="false">IF(LEN(B1137)=13,C1137,"")</f>
        <v>Semplak</v>
      </c>
      <c r="G1137" s="178" t="s">
        <v>47790</v>
      </c>
      <c r="H1137" s="178" t="s">
        <v>47782</v>
      </c>
    </row>
    <row r="1138" s="178" customFormat="true" ht="15" hidden="false" customHeight="false" outlineLevel="0" collapsed="false">
      <c r="A1138" s="178" t="n">
        <v>28636</v>
      </c>
      <c r="B1138" s="178" t="s">
        <v>47791</v>
      </c>
      <c r="C1138" s="178" t="s">
        <v>47792</v>
      </c>
      <c r="D1138" s="178" t="str">
        <f aca="false">IF(LEN(B1138)=2,C1138,"")</f>
        <v/>
      </c>
      <c r="E1138" s="178" t="str">
        <f aca="false">IF(LEN(B1138)=5,C1138,"")</f>
        <v/>
      </c>
      <c r="F1138" s="178" t="str">
        <f aca="false">IF(LEN(B1138)=13,C1138,"")</f>
        <v>Prianganjaya</v>
      </c>
      <c r="G1138" s="178" t="s">
        <v>47792</v>
      </c>
      <c r="H1138" s="178" t="s">
        <v>47782</v>
      </c>
    </row>
    <row r="1139" s="178" customFormat="true" ht="15" hidden="false" customHeight="false" outlineLevel="0" collapsed="false">
      <c r="A1139" s="178" t="n">
        <v>28637</v>
      </c>
      <c r="B1139" s="178" t="s">
        <v>47793</v>
      </c>
      <c r="C1139" s="178" t="s">
        <v>19008</v>
      </c>
      <c r="D1139" s="178" t="str">
        <f aca="false">IF(LEN(B1139)=2,C1139,"")</f>
        <v/>
      </c>
      <c r="E1139" s="178" t="str">
        <f aca="false">IF(LEN(B1139)=5,C1139,"")</f>
        <v/>
      </c>
      <c r="F1139" s="178" t="str">
        <f aca="false">IF(LEN(B1139)=13,C1139,"")</f>
        <v/>
      </c>
      <c r="H1139" s="178" t="s">
        <v>19008</v>
      </c>
    </row>
    <row r="1140" s="178" customFormat="true" ht="15" hidden="false" customHeight="false" outlineLevel="0" collapsed="false">
      <c r="A1140" s="178" t="n">
        <v>28638</v>
      </c>
      <c r="B1140" s="178" t="s">
        <v>47794</v>
      </c>
      <c r="C1140" s="178" t="s">
        <v>19008</v>
      </c>
      <c r="D1140" s="178" t="str">
        <f aca="false">IF(LEN(B1140)=2,C1140,"")</f>
        <v/>
      </c>
      <c r="E1140" s="178" t="str">
        <f aca="false">IF(LEN(B1140)=5,C1140,"")</f>
        <v/>
      </c>
      <c r="F1140" s="178" t="str">
        <f aca="false">IF(LEN(B1140)=13,C1140,"")</f>
        <v>Pabuaran</v>
      </c>
      <c r="G1140" s="178" t="s">
        <v>19008</v>
      </c>
      <c r="H1140" s="178" t="s">
        <v>19008</v>
      </c>
    </row>
    <row r="1141" s="178" customFormat="true" ht="15" hidden="false" customHeight="false" outlineLevel="0" collapsed="false">
      <c r="A1141" s="178" t="n">
        <v>28639</v>
      </c>
      <c r="B1141" s="178" t="s">
        <v>47795</v>
      </c>
      <c r="C1141" s="178" t="s">
        <v>47796</v>
      </c>
      <c r="D1141" s="178" t="str">
        <f aca="false">IF(LEN(B1141)=2,C1141,"")</f>
        <v/>
      </c>
      <c r="E1141" s="178" t="str">
        <f aca="false">IF(LEN(B1141)=5,C1141,"")</f>
        <v/>
      </c>
      <c r="F1141" s="178" t="str">
        <f aca="false">IF(LEN(B1141)=13,C1141,"")</f>
        <v>Ciwalat</v>
      </c>
      <c r="G1141" s="178" t="s">
        <v>47796</v>
      </c>
      <c r="H1141" s="178" t="s">
        <v>19008</v>
      </c>
    </row>
    <row r="1142" s="178" customFormat="true" ht="15" hidden="false" customHeight="false" outlineLevel="0" collapsed="false">
      <c r="A1142" s="178" t="n">
        <v>28640</v>
      </c>
      <c r="B1142" s="178" t="s">
        <v>47797</v>
      </c>
      <c r="C1142" s="178" t="s">
        <v>47158</v>
      </c>
      <c r="D1142" s="178" t="str">
        <f aca="false">IF(LEN(B1142)=2,C1142,"")</f>
        <v/>
      </c>
      <c r="E1142" s="178" t="str">
        <f aca="false">IF(LEN(B1142)=5,C1142,"")</f>
        <v/>
      </c>
      <c r="F1142" s="178" t="str">
        <f aca="false">IF(LEN(B1142)=13,C1142,"")</f>
        <v>Sirnasari</v>
      </c>
      <c r="G1142" s="178" t="s">
        <v>47158</v>
      </c>
      <c r="H1142" s="178" t="s">
        <v>19008</v>
      </c>
    </row>
    <row r="1143" s="178" customFormat="true" ht="15" hidden="false" customHeight="false" outlineLevel="0" collapsed="false">
      <c r="A1143" s="178" t="n">
        <v>28641</v>
      </c>
      <c r="B1143" s="178" t="s">
        <v>47798</v>
      </c>
      <c r="C1143" s="178" t="s">
        <v>47113</v>
      </c>
      <c r="D1143" s="178" t="str">
        <f aca="false">IF(LEN(B1143)=2,C1143,"")</f>
        <v/>
      </c>
      <c r="E1143" s="178" t="str">
        <f aca="false">IF(LEN(B1143)=5,C1143,"")</f>
        <v/>
      </c>
      <c r="F1143" s="178" t="str">
        <f aca="false">IF(LEN(B1143)=13,C1143,"")</f>
        <v>Bantarsari</v>
      </c>
      <c r="G1143" s="178" t="s">
        <v>47113</v>
      </c>
      <c r="H1143" s="178" t="s">
        <v>19008</v>
      </c>
    </row>
    <row r="1144" s="178" customFormat="true" ht="15" hidden="false" customHeight="false" outlineLevel="0" collapsed="false">
      <c r="A1144" s="178" t="n">
        <v>28642</v>
      </c>
      <c r="B1144" s="178" t="s">
        <v>47799</v>
      </c>
      <c r="C1144" s="178" t="s">
        <v>46529</v>
      </c>
      <c r="D1144" s="178" t="str">
        <f aca="false">IF(LEN(B1144)=2,C1144,"")</f>
        <v/>
      </c>
      <c r="E1144" s="178" t="str">
        <f aca="false">IF(LEN(B1144)=5,C1144,"")</f>
        <v/>
      </c>
      <c r="F1144" s="178" t="str">
        <f aca="false">IF(LEN(B1144)=13,C1144,"")</f>
        <v>Sukajaya</v>
      </c>
      <c r="G1144" s="178" t="s">
        <v>46529</v>
      </c>
      <c r="H1144" s="178" t="s">
        <v>19008</v>
      </c>
    </row>
    <row r="1145" s="178" customFormat="true" ht="15" hidden="false" customHeight="false" outlineLevel="0" collapsed="false">
      <c r="A1145" s="178" t="n">
        <v>28643</v>
      </c>
      <c r="B1145" s="178" t="s">
        <v>47800</v>
      </c>
      <c r="C1145" s="178" t="s">
        <v>46588</v>
      </c>
      <c r="D1145" s="178" t="str">
        <f aca="false">IF(LEN(B1145)=2,C1145,"")</f>
        <v/>
      </c>
      <c r="E1145" s="178" t="str">
        <f aca="false">IF(LEN(B1145)=5,C1145,"")</f>
        <v/>
      </c>
      <c r="F1145" s="178" t="str">
        <f aca="false">IF(LEN(B1145)=13,C1145,"")</f>
        <v>Cibadak</v>
      </c>
      <c r="G1145" s="178" t="s">
        <v>46588</v>
      </c>
      <c r="H1145" s="178" t="s">
        <v>19008</v>
      </c>
    </row>
    <row r="1146" s="178" customFormat="true" ht="15" hidden="false" customHeight="false" outlineLevel="0" collapsed="false">
      <c r="A1146" s="178" t="n">
        <v>28644</v>
      </c>
      <c r="B1146" s="178" t="s">
        <v>47801</v>
      </c>
      <c r="C1146" s="178" t="s">
        <v>47802</v>
      </c>
      <c r="D1146" s="178" t="str">
        <f aca="false">IF(LEN(B1146)=2,C1146,"")</f>
        <v/>
      </c>
      <c r="E1146" s="178" t="str">
        <f aca="false">IF(LEN(B1146)=5,C1146,"")</f>
        <v/>
      </c>
      <c r="F1146" s="178" t="str">
        <f aca="false">IF(LEN(B1146)=13,C1146,"")</f>
        <v>Lembur Sawah</v>
      </c>
      <c r="G1146" s="178" t="s">
        <v>47802</v>
      </c>
      <c r="H1146" s="178" t="s">
        <v>19008</v>
      </c>
    </row>
    <row r="1147" s="178" customFormat="true" ht="15" hidden="false" customHeight="false" outlineLevel="0" collapsed="false">
      <c r="A1147" s="178" t="n">
        <v>28645</v>
      </c>
      <c r="B1147" s="178" t="s">
        <v>47803</v>
      </c>
      <c r="C1147" s="178" t="s">
        <v>47804</v>
      </c>
      <c r="D1147" s="178" t="str">
        <f aca="false">IF(LEN(B1147)=2,C1147,"")</f>
        <v/>
      </c>
      <c r="E1147" s="178" t="str">
        <f aca="false">IF(LEN(B1147)=5,C1147,"")</f>
        <v/>
      </c>
      <c r="F1147" s="178" t="str">
        <f aca="false">IF(LEN(B1147)=13,C1147,"")</f>
        <v/>
      </c>
      <c r="H1147" s="178" t="s">
        <v>47804</v>
      </c>
    </row>
    <row r="1148" s="178" customFormat="true" ht="15" hidden="false" customHeight="false" outlineLevel="0" collapsed="false">
      <c r="A1148" s="178" t="n">
        <v>28646</v>
      </c>
      <c r="B1148" s="178" t="s">
        <v>47805</v>
      </c>
      <c r="C1148" s="178" t="s">
        <v>47804</v>
      </c>
      <c r="D1148" s="178" t="str">
        <f aca="false">IF(LEN(B1148)=2,C1148,"")</f>
        <v/>
      </c>
      <c r="E1148" s="178" t="str">
        <f aca="false">IF(LEN(B1148)=5,C1148,"")</f>
        <v/>
      </c>
      <c r="F1148" s="178" t="str">
        <f aca="false">IF(LEN(B1148)=13,C1148,"")</f>
        <v>Purabaya</v>
      </c>
      <c r="G1148" s="178" t="s">
        <v>47804</v>
      </c>
      <c r="H1148" s="178" t="s">
        <v>47804</v>
      </c>
    </row>
    <row r="1149" s="178" customFormat="true" ht="15" hidden="false" customHeight="false" outlineLevel="0" collapsed="false">
      <c r="A1149" s="178" t="n">
        <v>28647</v>
      </c>
      <c r="B1149" s="178" t="s">
        <v>47806</v>
      </c>
      <c r="C1149" s="178" t="s">
        <v>46825</v>
      </c>
      <c r="D1149" s="178" t="str">
        <f aca="false">IF(LEN(B1149)=2,C1149,"")</f>
        <v/>
      </c>
      <c r="E1149" s="178" t="str">
        <f aca="false">IF(LEN(B1149)=5,C1149,"")</f>
        <v/>
      </c>
      <c r="F1149" s="178" t="str">
        <f aca="false">IF(LEN(B1149)=13,C1149,"")</f>
        <v>Neglasari</v>
      </c>
      <c r="G1149" s="178" t="s">
        <v>46825</v>
      </c>
      <c r="H1149" s="178" t="s">
        <v>47804</v>
      </c>
    </row>
    <row r="1150" s="178" customFormat="true" ht="15" hidden="false" customHeight="false" outlineLevel="0" collapsed="false">
      <c r="A1150" s="178" t="n">
        <v>28648</v>
      </c>
      <c r="B1150" s="178" t="s">
        <v>47807</v>
      </c>
      <c r="C1150" s="178" t="s">
        <v>47031</v>
      </c>
      <c r="D1150" s="178" t="str">
        <f aca="false">IF(LEN(B1150)=2,C1150,"")</f>
        <v/>
      </c>
      <c r="E1150" s="178" t="str">
        <f aca="false">IF(LEN(B1150)=5,C1150,"")</f>
        <v/>
      </c>
      <c r="F1150" s="178" t="str">
        <f aca="false">IF(LEN(B1150)=13,C1150,"")</f>
        <v>Pagelaran</v>
      </c>
      <c r="G1150" s="178" t="s">
        <v>47031</v>
      </c>
      <c r="H1150" s="178" t="s">
        <v>47804</v>
      </c>
    </row>
    <row r="1151" s="178" customFormat="true" ht="15" hidden="false" customHeight="false" outlineLevel="0" collapsed="false">
      <c r="A1151" s="178" t="n">
        <v>28649</v>
      </c>
      <c r="B1151" s="178" t="s">
        <v>47808</v>
      </c>
      <c r="C1151" s="178" t="s">
        <v>47809</v>
      </c>
      <c r="D1151" s="178" t="str">
        <f aca="false">IF(LEN(B1151)=2,C1151,"")</f>
        <v/>
      </c>
      <c r="E1151" s="178" t="str">
        <f aca="false">IF(LEN(B1151)=5,C1151,"")</f>
        <v/>
      </c>
      <c r="F1151" s="178" t="str">
        <f aca="false">IF(LEN(B1151)=13,C1151,"")</f>
        <v>Cimerang</v>
      </c>
      <c r="G1151" s="178" t="s">
        <v>47809</v>
      </c>
      <c r="H1151" s="178" t="s">
        <v>47804</v>
      </c>
    </row>
    <row r="1152" s="178" customFormat="true" ht="15" hidden="false" customHeight="false" outlineLevel="0" collapsed="false">
      <c r="A1152" s="178" t="n">
        <v>28650</v>
      </c>
      <c r="B1152" s="178" t="s">
        <v>47810</v>
      </c>
      <c r="C1152" s="178" t="s">
        <v>47704</v>
      </c>
      <c r="D1152" s="178" t="str">
        <f aca="false">IF(LEN(B1152)=2,C1152,"")</f>
        <v/>
      </c>
      <c r="E1152" s="178" t="str">
        <f aca="false">IF(LEN(B1152)=5,C1152,"")</f>
        <v/>
      </c>
      <c r="F1152" s="178" t="str">
        <f aca="false">IF(LEN(B1152)=13,C1152,"")</f>
        <v>Citamiang</v>
      </c>
      <c r="G1152" s="178" t="s">
        <v>47704</v>
      </c>
      <c r="H1152" s="178" t="s">
        <v>47804</v>
      </c>
    </row>
    <row r="1153" s="178" customFormat="true" ht="15" hidden="false" customHeight="false" outlineLevel="0" collapsed="false">
      <c r="A1153" s="178" t="n">
        <v>28651</v>
      </c>
      <c r="B1153" s="178" t="s">
        <v>47811</v>
      </c>
      <c r="C1153" s="178" t="s">
        <v>47759</v>
      </c>
      <c r="D1153" s="178" t="str">
        <f aca="false">IF(LEN(B1153)=2,C1153,"")</f>
        <v/>
      </c>
      <c r="E1153" s="178" t="str">
        <f aca="false">IF(LEN(B1153)=5,C1153,"")</f>
        <v/>
      </c>
      <c r="F1153" s="178" t="str">
        <f aca="false">IF(LEN(B1153)=13,C1153,"")</f>
        <v>Margaluyu</v>
      </c>
      <c r="G1153" s="178" t="s">
        <v>47759</v>
      </c>
      <c r="H1153" s="178" t="s">
        <v>47804</v>
      </c>
    </row>
    <row r="1154" s="178" customFormat="true" ht="15" hidden="false" customHeight="false" outlineLevel="0" collapsed="false">
      <c r="A1154" s="178" t="n">
        <v>28652</v>
      </c>
      <c r="B1154" s="178" t="s">
        <v>47812</v>
      </c>
      <c r="C1154" s="178" t="s">
        <v>47813</v>
      </c>
      <c r="D1154" s="178" t="str">
        <f aca="false">IF(LEN(B1154)=2,C1154,"")</f>
        <v/>
      </c>
      <c r="E1154" s="178" t="str">
        <f aca="false">IF(LEN(B1154)=5,C1154,"")</f>
        <v/>
      </c>
      <c r="F1154" s="178" t="str">
        <f aca="false">IF(LEN(B1154)=13,C1154,"")</f>
        <v>Cicukang</v>
      </c>
      <c r="G1154" s="178" t="s">
        <v>47813</v>
      </c>
      <c r="H1154" s="178" t="s">
        <v>47804</v>
      </c>
    </row>
    <row r="1155" s="178" customFormat="true" ht="15" hidden="false" customHeight="false" outlineLevel="0" collapsed="false">
      <c r="A1155" s="178" t="n">
        <v>28653</v>
      </c>
      <c r="B1155" s="178" t="s">
        <v>47814</v>
      </c>
      <c r="C1155" s="178" t="s">
        <v>47815</v>
      </c>
      <c r="D1155" s="178" t="str">
        <f aca="false">IF(LEN(B1155)=2,C1155,"")</f>
        <v/>
      </c>
      <c r="E1155" s="178" t="str">
        <f aca="false">IF(LEN(B1155)=5,C1155,"")</f>
        <v/>
      </c>
      <c r="F1155" s="178" t="str">
        <f aca="false">IF(LEN(B1155)=13,C1155,"")</f>
        <v/>
      </c>
      <c r="H1155" s="178" t="s">
        <v>47815</v>
      </c>
    </row>
    <row r="1156" s="178" customFormat="true" ht="15" hidden="false" customHeight="false" outlineLevel="0" collapsed="false">
      <c r="A1156" s="178" t="n">
        <v>28654</v>
      </c>
      <c r="B1156" s="178" t="s">
        <v>47816</v>
      </c>
      <c r="C1156" s="178" t="s">
        <v>47815</v>
      </c>
      <c r="D1156" s="178" t="str">
        <f aca="false">IF(LEN(B1156)=2,C1156,"")</f>
        <v/>
      </c>
      <c r="E1156" s="178" t="str">
        <f aca="false">IF(LEN(B1156)=5,C1156,"")</f>
        <v/>
      </c>
      <c r="F1156" s="178" t="str">
        <f aca="false">IF(LEN(B1156)=13,C1156,"")</f>
        <v>Nyalindung</v>
      </c>
      <c r="G1156" s="178" t="s">
        <v>47815</v>
      </c>
      <c r="H1156" s="178" t="s">
        <v>47815</v>
      </c>
    </row>
    <row r="1157" s="178" customFormat="true" ht="15" hidden="false" customHeight="false" outlineLevel="0" collapsed="false">
      <c r="A1157" s="178" t="n">
        <v>28655</v>
      </c>
      <c r="B1157" s="178" t="s">
        <v>47817</v>
      </c>
      <c r="C1157" s="178" t="s">
        <v>46825</v>
      </c>
      <c r="D1157" s="178" t="str">
        <f aca="false">IF(LEN(B1157)=2,C1157,"")</f>
        <v/>
      </c>
      <c r="E1157" s="178" t="str">
        <f aca="false">IF(LEN(B1157)=5,C1157,"")</f>
        <v/>
      </c>
      <c r="F1157" s="178" t="str">
        <f aca="false">IF(LEN(B1157)=13,C1157,"")</f>
        <v>Neglasari</v>
      </c>
      <c r="G1157" s="178" t="s">
        <v>46825</v>
      </c>
      <c r="H1157" s="178" t="s">
        <v>47815</v>
      </c>
    </row>
    <row r="1158" s="178" customFormat="true" ht="15" hidden="false" customHeight="false" outlineLevel="0" collapsed="false">
      <c r="A1158" s="178" t="n">
        <v>28656</v>
      </c>
      <c r="B1158" s="178" t="s">
        <v>47818</v>
      </c>
      <c r="C1158" s="178" t="s">
        <v>46507</v>
      </c>
      <c r="D1158" s="178" t="str">
        <f aca="false">IF(LEN(B1158)=2,C1158,"")</f>
        <v/>
      </c>
      <c r="E1158" s="178" t="str">
        <f aca="false">IF(LEN(B1158)=5,C1158,"")</f>
        <v/>
      </c>
      <c r="F1158" s="178" t="str">
        <f aca="false">IF(LEN(B1158)=13,C1158,"")</f>
        <v>Sukamaju</v>
      </c>
      <c r="G1158" s="178" t="s">
        <v>46507</v>
      </c>
      <c r="H1158" s="178" t="s">
        <v>47815</v>
      </c>
    </row>
    <row r="1159" s="178" customFormat="true" ht="15" hidden="false" customHeight="false" outlineLevel="0" collapsed="false">
      <c r="A1159" s="178" t="n">
        <v>28657</v>
      </c>
      <c r="B1159" s="178" t="s">
        <v>47819</v>
      </c>
      <c r="C1159" s="178" t="s">
        <v>47820</v>
      </c>
      <c r="D1159" s="178" t="str">
        <f aca="false">IF(LEN(B1159)=2,C1159,"")</f>
        <v/>
      </c>
      <c r="E1159" s="178" t="str">
        <f aca="false">IF(LEN(B1159)=5,C1159,"")</f>
        <v/>
      </c>
      <c r="F1159" s="178" t="str">
        <f aca="false">IF(LEN(B1159)=13,C1159,"")</f>
        <v>Bojongkalong</v>
      </c>
      <c r="G1159" s="178" t="s">
        <v>47820</v>
      </c>
      <c r="H1159" s="178" t="s">
        <v>47815</v>
      </c>
    </row>
    <row r="1160" s="178" customFormat="true" ht="15" hidden="false" customHeight="false" outlineLevel="0" collapsed="false">
      <c r="A1160" s="178" t="n">
        <v>28658</v>
      </c>
      <c r="B1160" s="178" t="s">
        <v>47821</v>
      </c>
      <c r="C1160" s="178" t="s">
        <v>47822</v>
      </c>
      <c r="D1160" s="178" t="str">
        <f aca="false">IF(LEN(B1160)=2,C1160,"")</f>
        <v/>
      </c>
      <c r="E1160" s="178" t="str">
        <f aca="false">IF(LEN(B1160)=5,C1160,"")</f>
        <v/>
      </c>
      <c r="F1160" s="178" t="str">
        <f aca="false">IF(LEN(B1160)=13,C1160,"")</f>
        <v>Cijangkar</v>
      </c>
      <c r="G1160" s="178" t="s">
        <v>47822</v>
      </c>
      <c r="H1160" s="178" t="s">
        <v>47815</v>
      </c>
    </row>
    <row r="1161" s="178" customFormat="true" ht="15" hidden="false" customHeight="false" outlineLevel="0" collapsed="false">
      <c r="A1161" s="178" t="n">
        <v>28659</v>
      </c>
      <c r="B1161" s="178" t="s">
        <v>47823</v>
      </c>
      <c r="C1161" s="178" t="s">
        <v>46537</v>
      </c>
      <c r="D1161" s="178" t="str">
        <f aca="false">IF(LEN(B1161)=2,C1161,"")</f>
        <v/>
      </c>
      <c r="E1161" s="178" t="str">
        <f aca="false">IF(LEN(B1161)=5,C1161,"")</f>
        <v/>
      </c>
      <c r="F1161" s="178" t="str">
        <f aca="false">IF(LEN(B1161)=13,C1161,"")</f>
        <v>Mekarsari</v>
      </c>
      <c r="G1161" s="178" t="s">
        <v>46537</v>
      </c>
      <c r="H1161" s="178" t="s">
        <v>47815</v>
      </c>
    </row>
    <row r="1162" s="178" customFormat="true" ht="15" hidden="false" customHeight="false" outlineLevel="0" collapsed="false">
      <c r="A1162" s="178" t="n">
        <v>28660</v>
      </c>
      <c r="B1162" s="178" t="s">
        <v>47824</v>
      </c>
      <c r="C1162" s="178" t="s">
        <v>47825</v>
      </c>
      <c r="D1162" s="178" t="str">
        <f aca="false">IF(LEN(B1162)=2,C1162,"")</f>
        <v/>
      </c>
      <c r="E1162" s="178" t="str">
        <f aca="false">IF(LEN(B1162)=5,C1162,"")</f>
        <v/>
      </c>
      <c r="F1162" s="178" t="str">
        <f aca="false">IF(LEN(B1162)=13,C1162,"")</f>
        <v>Wangunreja</v>
      </c>
      <c r="G1162" s="178" t="s">
        <v>47825</v>
      </c>
      <c r="H1162" s="178" t="s">
        <v>47815</v>
      </c>
    </row>
    <row r="1163" s="178" customFormat="true" ht="15" hidden="false" customHeight="false" outlineLevel="0" collapsed="false">
      <c r="A1163" s="178" t="n">
        <v>28661</v>
      </c>
      <c r="B1163" s="178" t="s">
        <v>47826</v>
      </c>
      <c r="C1163" s="178" t="s">
        <v>47827</v>
      </c>
      <c r="D1163" s="178" t="str">
        <f aca="false">IF(LEN(B1163)=2,C1163,"")</f>
        <v/>
      </c>
      <c r="E1163" s="178" t="str">
        <f aca="false">IF(LEN(B1163)=5,C1163,"")</f>
        <v/>
      </c>
      <c r="F1163" s="178" t="str">
        <f aca="false">IF(LEN(B1163)=13,C1163,"")</f>
        <v>Cisitu</v>
      </c>
      <c r="G1163" s="178" t="s">
        <v>47827</v>
      </c>
      <c r="H1163" s="178" t="s">
        <v>47815</v>
      </c>
    </row>
    <row r="1164" s="178" customFormat="true" ht="15" hidden="false" customHeight="false" outlineLevel="0" collapsed="false">
      <c r="A1164" s="178" t="n">
        <v>28662</v>
      </c>
      <c r="B1164" s="178" t="s">
        <v>47828</v>
      </c>
      <c r="C1164" s="178" t="s">
        <v>3003</v>
      </c>
      <c r="D1164" s="178" t="str">
        <f aca="false">IF(LEN(B1164)=2,C1164,"")</f>
        <v/>
      </c>
      <c r="E1164" s="178" t="str">
        <f aca="false">IF(LEN(B1164)=5,C1164,"")</f>
        <v/>
      </c>
      <c r="F1164" s="178" t="str">
        <f aca="false">IF(LEN(B1164)=13,C1164,"")</f>
        <v>Bojongsari</v>
      </c>
      <c r="G1164" s="178" t="s">
        <v>3003</v>
      </c>
      <c r="H1164" s="178" t="s">
        <v>47815</v>
      </c>
    </row>
    <row r="1165" s="178" customFormat="true" ht="15" hidden="false" customHeight="false" outlineLevel="0" collapsed="false">
      <c r="A1165" s="178" t="n">
        <v>28663</v>
      </c>
      <c r="B1165" s="178" t="s">
        <v>47829</v>
      </c>
      <c r="C1165" s="178" t="s">
        <v>47830</v>
      </c>
      <c r="D1165" s="178" t="str">
        <f aca="false">IF(LEN(B1165)=2,C1165,"")</f>
        <v/>
      </c>
      <c r="E1165" s="178" t="str">
        <f aca="false">IF(LEN(B1165)=5,C1165,"")</f>
        <v/>
      </c>
      <c r="F1165" s="178" t="str">
        <f aca="false">IF(LEN(B1165)=13,C1165,"")</f>
        <v>Kertaangsana</v>
      </c>
      <c r="G1165" s="178" t="s">
        <v>47830</v>
      </c>
      <c r="H1165" s="178" t="s">
        <v>47815</v>
      </c>
    </row>
    <row r="1166" s="178" customFormat="true" ht="15" hidden="false" customHeight="false" outlineLevel="0" collapsed="false">
      <c r="A1166" s="178" t="n">
        <v>28664</v>
      </c>
      <c r="B1166" s="178" t="s">
        <v>47831</v>
      </c>
      <c r="C1166" s="178" t="s">
        <v>47832</v>
      </c>
      <c r="D1166" s="178" t="str">
        <f aca="false">IF(LEN(B1166)=2,C1166,"")</f>
        <v/>
      </c>
      <c r="E1166" s="178" t="str">
        <f aca="false">IF(LEN(B1166)=5,C1166,"")</f>
        <v/>
      </c>
      <c r="F1166" s="178" t="str">
        <f aca="false">IF(LEN(B1166)=13,C1166,"")</f>
        <v/>
      </c>
      <c r="H1166" s="178" t="s">
        <v>47832</v>
      </c>
    </row>
    <row r="1167" s="178" customFormat="true" ht="15" hidden="false" customHeight="false" outlineLevel="0" collapsed="false">
      <c r="A1167" s="178" t="n">
        <v>28665</v>
      </c>
      <c r="B1167" s="178" t="s">
        <v>47833</v>
      </c>
      <c r="C1167" s="178" t="s">
        <v>47832</v>
      </c>
      <c r="D1167" s="178" t="str">
        <f aca="false">IF(LEN(B1167)=2,C1167,"")</f>
        <v/>
      </c>
      <c r="E1167" s="178" t="str">
        <f aca="false">IF(LEN(B1167)=5,C1167,"")</f>
        <v/>
      </c>
      <c r="F1167" s="178" t="str">
        <f aca="false">IF(LEN(B1167)=13,C1167,"")</f>
        <v>Gegerbitung</v>
      </c>
      <c r="G1167" s="178" t="s">
        <v>47832</v>
      </c>
      <c r="H1167" s="178" t="s">
        <v>47832</v>
      </c>
    </row>
    <row r="1168" s="178" customFormat="true" ht="15" hidden="false" customHeight="false" outlineLevel="0" collapsed="false">
      <c r="A1168" s="178" t="n">
        <v>28666</v>
      </c>
      <c r="B1168" s="178" t="s">
        <v>47834</v>
      </c>
      <c r="C1168" s="178" t="s">
        <v>47835</v>
      </c>
      <c r="D1168" s="178" t="str">
        <f aca="false">IF(LEN(B1168)=2,C1168,"")</f>
        <v/>
      </c>
      <c r="E1168" s="178" t="str">
        <f aca="false">IF(LEN(B1168)=5,C1168,"")</f>
        <v/>
      </c>
      <c r="F1168" s="178" t="str">
        <f aca="false">IF(LEN(B1168)=13,C1168,"")</f>
        <v>Cijurey</v>
      </c>
      <c r="G1168" s="178" t="s">
        <v>47835</v>
      </c>
      <c r="H1168" s="178" t="s">
        <v>47832</v>
      </c>
    </row>
    <row r="1169" s="178" customFormat="true" ht="15" hidden="false" customHeight="false" outlineLevel="0" collapsed="false">
      <c r="A1169" s="178" t="n">
        <v>28667</v>
      </c>
      <c r="B1169" s="178" t="s">
        <v>47836</v>
      </c>
      <c r="C1169" s="178" t="s">
        <v>47837</v>
      </c>
      <c r="D1169" s="178" t="str">
        <f aca="false">IF(LEN(B1169)=2,C1169,"")</f>
        <v/>
      </c>
      <c r="E1169" s="178" t="str">
        <f aca="false">IF(LEN(B1169)=5,C1169,"")</f>
        <v/>
      </c>
      <c r="F1169" s="178" t="str">
        <f aca="false">IF(LEN(B1169)=13,C1169,"")</f>
        <v>Ciengang</v>
      </c>
      <c r="G1169" s="178" t="s">
        <v>47837</v>
      </c>
      <c r="H1169" s="178" t="s">
        <v>47832</v>
      </c>
    </row>
    <row r="1170" s="178" customFormat="true" ht="15" hidden="false" customHeight="false" outlineLevel="0" collapsed="false">
      <c r="A1170" s="178" t="n">
        <v>28668</v>
      </c>
      <c r="B1170" s="178" t="s">
        <v>47838</v>
      </c>
      <c r="C1170" s="178" t="s">
        <v>47839</v>
      </c>
      <c r="D1170" s="178" t="str">
        <f aca="false">IF(LEN(B1170)=2,C1170,"")</f>
        <v/>
      </c>
      <c r="E1170" s="178" t="str">
        <f aca="false">IF(LEN(B1170)=5,C1170,"")</f>
        <v/>
      </c>
      <c r="F1170" s="178" t="str">
        <f aca="false">IF(LEN(B1170)=13,C1170,"")</f>
        <v>Karangjaya</v>
      </c>
      <c r="G1170" s="178" t="s">
        <v>47839</v>
      </c>
      <c r="H1170" s="178" t="s">
        <v>47832</v>
      </c>
    </row>
    <row r="1171" s="178" customFormat="true" ht="15" hidden="false" customHeight="false" outlineLevel="0" collapsed="false">
      <c r="A1171" s="178" t="n">
        <v>28669</v>
      </c>
      <c r="B1171" s="178" t="s">
        <v>47840</v>
      </c>
      <c r="C1171" s="178" t="s">
        <v>46981</v>
      </c>
      <c r="D1171" s="178" t="str">
        <f aca="false">IF(LEN(B1171)=2,C1171,"")</f>
        <v/>
      </c>
      <c r="E1171" s="178" t="str">
        <f aca="false">IF(LEN(B1171)=5,C1171,"")</f>
        <v/>
      </c>
      <c r="F1171" s="178" t="str">
        <f aca="false">IF(LEN(B1171)=13,C1171,"")</f>
        <v>Caringin</v>
      </c>
      <c r="G1171" s="178" t="s">
        <v>46981</v>
      </c>
      <c r="H1171" s="178" t="s">
        <v>47832</v>
      </c>
    </row>
    <row r="1172" s="178" customFormat="true" ht="15" hidden="false" customHeight="false" outlineLevel="0" collapsed="false">
      <c r="A1172" s="178" t="n">
        <v>28670</v>
      </c>
      <c r="B1172" s="178" t="s">
        <v>47841</v>
      </c>
      <c r="C1172" s="178" t="s">
        <v>46517</v>
      </c>
      <c r="D1172" s="178" t="str">
        <f aca="false">IF(LEN(B1172)=2,C1172,"")</f>
        <v/>
      </c>
      <c r="E1172" s="178" t="str">
        <f aca="false">IF(LEN(B1172)=5,C1172,"")</f>
        <v/>
      </c>
      <c r="F1172" s="178" t="str">
        <f aca="false">IF(LEN(B1172)=13,C1172,"")</f>
        <v>Sukamanah</v>
      </c>
      <c r="G1172" s="178" t="s">
        <v>46517</v>
      </c>
      <c r="H1172" s="178" t="s">
        <v>47832</v>
      </c>
    </row>
    <row r="1173" s="178" customFormat="true" ht="15" hidden="false" customHeight="false" outlineLevel="0" collapsed="false">
      <c r="A1173" s="178" t="n">
        <v>28671</v>
      </c>
      <c r="B1173" s="178" t="s">
        <v>47842</v>
      </c>
      <c r="C1173" s="178" t="s">
        <v>47238</v>
      </c>
      <c r="D1173" s="178" t="str">
        <f aca="false">IF(LEN(B1173)=2,C1173,"")</f>
        <v/>
      </c>
      <c r="E1173" s="178" t="str">
        <f aca="false">IF(LEN(B1173)=5,C1173,"")</f>
        <v/>
      </c>
      <c r="F1173" s="178" t="str">
        <f aca="false">IF(LEN(B1173)=13,C1173,"")</f>
        <v>Buniwangi</v>
      </c>
      <c r="G1173" s="178" t="s">
        <v>47238</v>
      </c>
      <c r="H1173" s="178" t="s">
        <v>47832</v>
      </c>
    </row>
    <row r="1174" s="178" customFormat="true" ht="15" hidden="false" customHeight="false" outlineLevel="0" collapsed="false">
      <c r="A1174" s="178" t="n">
        <v>28672</v>
      </c>
      <c r="B1174" s="178" t="s">
        <v>47843</v>
      </c>
      <c r="C1174" s="178" t="s">
        <v>47844</v>
      </c>
      <c r="D1174" s="178" t="str">
        <f aca="false">IF(LEN(B1174)=2,C1174,"")</f>
        <v/>
      </c>
      <c r="E1174" s="178" t="str">
        <f aca="false">IF(LEN(B1174)=5,C1174,"")</f>
        <v/>
      </c>
      <c r="F1174" s="178" t="str">
        <f aca="false">IF(LEN(B1174)=13,C1174,"")</f>
        <v/>
      </c>
      <c r="H1174" s="178" t="s">
        <v>47844</v>
      </c>
    </row>
    <row r="1175" s="178" customFormat="true" ht="15" hidden="false" customHeight="false" outlineLevel="0" collapsed="false">
      <c r="A1175" s="178" t="n">
        <v>28673</v>
      </c>
      <c r="B1175" s="178" t="s">
        <v>47845</v>
      </c>
      <c r="C1175" s="178" t="s">
        <v>47844</v>
      </c>
      <c r="D1175" s="178" t="str">
        <f aca="false">IF(LEN(B1175)=2,C1175,"")</f>
        <v/>
      </c>
      <c r="E1175" s="178" t="str">
        <f aca="false">IF(LEN(B1175)=5,C1175,"")</f>
        <v/>
      </c>
      <c r="F1175" s="178" t="str">
        <f aca="false">IF(LEN(B1175)=13,C1175,"")</f>
        <v>Sagaranten</v>
      </c>
      <c r="G1175" s="178" t="s">
        <v>47844</v>
      </c>
      <c r="H1175" s="178" t="s">
        <v>47844</v>
      </c>
    </row>
    <row r="1176" s="178" customFormat="true" ht="15" hidden="false" customHeight="false" outlineLevel="0" collapsed="false">
      <c r="A1176" s="178" t="n">
        <v>28674</v>
      </c>
      <c r="B1176" s="178" t="s">
        <v>47846</v>
      </c>
      <c r="C1176" s="178" t="s">
        <v>47847</v>
      </c>
      <c r="D1176" s="178" t="str">
        <f aca="false">IF(LEN(B1176)=2,C1176,"")</f>
        <v/>
      </c>
      <c r="E1176" s="178" t="str">
        <f aca="false">IF(LEN(B1176)=5,C1176,"")</f>
        <v/>
      </c>
      <c r="F1176" s="178" t="str">
        <f aca="false">IF(LEN(B1176)=13,C1176,"")</f>
        <v>Curugluhur</v>
      </c>
      <c r="G1176" s="178" t="s">
        <v>47847</v>
      </c>
      <c r="H1176" s="178" t="s">
        <v>47844</v>
      </c>
    </row>
    <row r="1177" s="178" customFormat="true" ht="15" hidden="false" customHeight="false" outlineLevel="0" collapsed="false">
      <c r="A1177" s="178" t="n">
        <v>28675</v>
      </c>
      <c r="B1177" s="178" t="s">
        <v>47848</v>
      </c>
      <c r="C1177" s="178" t="s">
        <v>47849</v>
      </c>
      <c r="D1177" s="178" t="str">
        <f aca="false">IF(LEN(B1177)=2,C1177,"")</f>
        <v/>
      </c>
      <c r="E1177" s="178" t="str">
        <f aca="false">IF(LEN(B1177)=5,C1177,"")</f>
        <v/>
      </c>
      <c r="F1177" s="178" t="str">
        <f aca="false">IF(LEN(B1177)=13,C1177,"")</f>
        <v>Cibaregbeg</v>
      </c>
      <c r="G1177" s="178" t="s">
        <v>47849</v>
      </c>
      <c r="H1177" s="178" t="s">
        <v>47844</v>
      </c>
    </row>
    <row r="1178" s="178" customFormat="true" ht="15" hidden="false" customHeight="false" outlineLevel="0" collapsed="false">
      <c r="A1178" s="178" t="n">
        <v>28676</v>
      </c>
      <c r="B1178" s="178" t="s">
        <v>47850</v>
      </c>
      <c r="C1178" s="178" t="s">
        <v>47851</v>
      </c>
      <c r="D1178" s="178" t="str">
        <f aca="false">IF(LEN(B1178)=2,C1178,"")</f>
        <v/>
      </c>
      <c r="E1178" s="178" t="str">
        <f aca="false">IF(LEN(B1178)=5,C1178,"")</f>
        <v/>
      </c>
      <c r="F1178" s="178" t="str">
        <f aca="false">IF(LEN(B1178)=13,C1178,"")</f>
        <v>Pasanggrahan</v>
      </c>
      <c r="G1178" s="178" t="s">
        <v>47851</v>
      </c>
      <c r="H1178" s="178" t="s">
        <v>47844</v>
      </c>
    </row>
    <row r="1179" s="178" customFormat="true" ht="15" hidden="false" customHeight="false" outlineLevel="0" collapsed="false">
      <c r="A1179" s="178" t="n">
        <v>28677</v>
      </c>
      <c r="B1179" s="178" t="s">
        <v>47852</v>
      </c>
      <c r="C1179" s="178" t="s">
        <v>47853</v>
      </c>
      <c r="D1179" s="178" t="str">
        <f aca="false">IF(LEN(B1179)=2,C1179,"")</f>
        <v/>
      </c>
      <c r="E1179" s="178" t="str">
        <f aca="false">IF(LEN(B1179)=5,C1179,"")</f>
        <v/>
      </c>
      <c r="F1179" s="178" t="str">
        <f aca="false">IF(LEN(B1179)=13,C1179,"")</f>
        <v>Datarnangka</v>
      </c>
      <c r="G1179" s="178" t="s">
        <v>47853</v>
      </c>
      <c r="H1179" s="178" t="s">
        <v>47844</v>
      </c>
    </row>
    <row r="1180" s="178" customFormat="true" ht="15" hidden="false" customHeight="false" outlineLevel="0" collapsed="false">
      <c r="A1180" s="178" t="n">
        <v>28678</v>
      </c>
      <c r="B1180" s="178" t="s">
        <v>47854</v>
      </c>
      <c r="C1180" s="178" t="s">
        <v>47855</v>
      </c>
      <c r="D1180" s="178" t="str">
        <f aca="false">IF(LEN(B1180)=2,C1180,"")</f>
        <v/>
      </c>
      <c r="E1180" s="178" t="str">
        <f aca="false">IF(LEN(B1180)=5,C1180,"")</f>
        <v/>
      </c>
      <c r="F1180" s="178" t="str">
        <f aca="false">IF(LEN(B1180)=13,C1180,"")</f>
        <v>Puncakmanggis</v>
      </c>
      <c r="G1180" s="178" t="s">
        <v>47855</v>
      </c>
      <c r="H1180" s="178" t="s">
        <v>47844</v>
      </c>
    </row>
    <row r="1181" s="178" customFormat="true" ht="15" hidden="false" customHeight="false" outlineLevel="0" collapsed="false">
      <c r="A1181" s="178" t="n">
        <v>28679</v>
      </c>
      <c r="B1181" s="178" t="s">
        <v>47856</v>
      </c>
      <c r="C1181" s="178" t="s">
        <v>47380</v>
      </c>
      <c r="D1181" s="178" t="str">
        <f aca="false">IF(LEN(B1181)=2,C1181,"")</f>
        <v/>
      </c>
      <c r="E1181" s="178" t="str">
        <f aca="false">IF(LEN(B1181)=5,C1181,"")</f>
        <v/>
      </c>
      <c r="F1181" s="178" t="str">
        <f aca="false">IF(LEN(B1181)=13,C1181,"")</f>
        <v>Hegarmanah</v>
      </c>
      <c r="G1181" s="178" t="s">
        <v>47380</v>
      </c>
      <c r="H1181" s="178" t="s">
        <v>47844</v>
      </c>
    </row>
    <row r="1182" s="178" customFormat="true" ht="15" hidden="false" customHeight="false" outlineLevel="0" collapsed="false">
      <c r="A1182" s="178" t="n">
        <v>28680</v>
      </c>
      <c r="B1182" s="178" t="s">
        <v>47857</v>
      </c>
      <c r="C1182" s="178" t="s">
        <v>47858</v>
      </c>
      <c r="D1182" s="178" t="str">
        <f aca="false">IF(LEN(B1182)=2,C1182,"")</f>
        <v/>
      </c>
      <c r="E1182" s="178" t="str">
        <f aca="false">IF(LEN(B1182)=5,C1182,"")</f>
        <v/>
      </c>
      <c r="F1182" s="178" t="str">
        <f aca="false">IF(LEN(B1182)=13,C1182,"")</f>
        <v>Gunungbentang</v>
      </c>
      <c r="G1182" s="178" t="s">
        <v>47858</v>
      </c>
      <c r="H1182" s="178" t="s">
        <v>47844</v>
      </c>
    </row>
    <row r="1183" s="178" customFormat="true" ht="15" hidden="false" customHeight="false" outlineLevel="0" collapsed="false">
      <c r="A1183" s="178" t="n">
        <v>28681</v>
      </c>
      <c r="B1183" s="178" t="s">
        <v>47859</v>
      </c>
      <c r="C1183" s="178" t="s">
        <v>47860</v>
      </c>
      <c r="D1183" s="178" t="str">
        <f aca="false">IF(LEN(B1183)=2,C1183,"")</f>
        <v/>
      </c>
      <c r="E1183" s="178" t="str">
        <f aca="false">IF(LEN(B1183)=5,C1183,"")</f>
        <v/>
      </c>
      <c r="F1183" s="178" t="str">
        <f aca="false">IF(LEN(B1183)=13,C1183,"")</f>
        <v>Sinarbentang</v>
      </c>
      <c r="G1183" s="178" t="s">
        <v>47860</v>
      </c>
      <c r="H1183" s="178" t="s">
        <v>47844</v>
      </c>
    </row>
    <row r="1184" s="178" customFormat="true" ht="15" hidden="false" customHeight="false" outlineLevel="0" collapsed="false">
      <c r="A1184" s="178" t="n">
        <v>28682</v>
      </c>
      <c r="B1184" s="178" t="s">
        <v>47861</v>
      </c>
      <c r="C1184" s="178" t="s">
        <v>47629</v>
      </c>
      <c r="D1184" s="178" t="str">
        <f aca="false">IF(LEN(B1184)=2,C1184,"")</f>
        <v/>
      </c>
      <c r="E1184" s="178" t="str">
        <f aca="false">IF(LEN(B1184)=5,C1184,"")</f>
        <v/>
      </c>
      <c r="F1184" s="178" t="str">
        <f aca="false">IF(LEN(B1184)=13,C1184,"")</f>
        <v>Cibitung</v>
      </c>
      <c r="G1184" s="178" t="s">
        <v>47629</v>
      </c>
      <c r="H1184" s="178" t="s">
        <v>47844</v>
      </c>
    </row>
    <row r="1185" s="178" customFormat="true" ht="15" hidden="false" customHeight="false" outlineLevel="0" collapsed="false">
      <c r="A1185" s="178" t="n">
        <v>28683</v>
      </c>
      <c r="B1185" s="178" t="s">
        <v>47862</v>
      </c>
      <c r="C1185" s="178" t="s">
        <v>47759</v>
      </c>
      <c r="D1185" s="178" t="str">
        <f aca="false">IF(LEN(B1185)=2,C1185,"")</f>
        <v/>
      </c>
      <c r="E1185" s="178" t="str">
        <f aca="false">IF(LEN(B1185)=5,C1185,"")</f>
        <v/>
      </c>
      <c r="F1185" s="178" t="str">
        <f aca="false">IF(LEN(B1185)=13,C1185,"")</f>
        <v>Margaluyu</v>
      </c>
      <c r="G1185" s="178" t="s">
        <v>47759</v>
      </c>
      <c r="H1185" s="178" t="s">
        <v>47844</v>
      </c>
    </row>
    <row r="1186" s="178" customFormat="true" ht="15" hidden="false" customHeight="false" outlineLevel="0" collapsed="false">
      <c r="A1186" s="178" t="n">
        <v>28684</v>
      </c>
      <c r="B1186" s="178" t="s">
        <v>47863</v>
      </c>
      <c r="C1186" s="178" t="s">
        <v>46537</v>
      </c>
      <c r="D1186" s="178" t="str">
        <f aca="false">IF(LEN(B1186)=2,C1186,"")</f>
        <v/>
      </c>
      <c r="E1186" s="178" t="str">
        <f aca="false">IF(LEN(B1186)=5,C1186,"")</f>
        <v/>
      </c>
      <c r="F1186" s="178" t="str">
        <f aca="false">IF(LEN(B1186)=13,C1186,"")</f>
        <v>Mekarsari</v>
      </c>
      <c r="G1186" s="178" t="s">
        <v>46537</v>
      </c>
      <c r="H1186" s="178" t="s">
        <v>47844</v>
      </c>
    </row>
    <row r="1187" s="178" customFormat="true" ht="15" hidden="false" customHeight="false" outlineLevel="0" collapsed="false">
      <c r="A1187" s="178" t="n">
        <v>28685</v>
      </c>
      <c r="B1187" s="178" t="s">
        <v>47864</v>
      </c>
      <c r="C1187" s="178" t="s">
        <v>47865</v>
      </c>
      <c r="D1187" s="178" t="str">
        <f aca="false">IF(LEN(B1187)=2,C1187,"")</f>
        <v/>
      </c>
      <c r="E1187" s="178" t="str">
        <f aca="false">IF(LEN(B1187)=5,C1187,"")</f>
        <v/>
      </c>
      <c r="F1187" s="178" t="str">
        <f aca="false">IF(LEN(B1187)=13,C1187,"")</f>
        <v/>
      </c>
      <c r="H1187" s="178" t="s">
        <v>47865</v>
      </c>
    </row>
    <row r="1188" s="178" customFormat="true" ht="15" hidden="false" customHeight="false" outlineLevel="0" collapsed="false">
      <c r="A1188" s="178" t="n">
        <v>28686</v>
      </c>
      <c r="B1188" s="178" t="s">
        <v>47866</v>
      </c>
      <c r="C1188" s="178" t="s">
        <v>47865</v>
      </c>
      <c r="D1188" s="178" t="str">
        <f aca="false">IF(LEN(B1188)=2,C1188,"")</f>
        <v/>
      </c>
      <c r="E1188" s="178" t="str">
        <f aca="false">IF(LEN(B1188)=5,C1188,"")</f>
        <v/>
      </c>
      <c r="F1188" s="178" t="str">
        <f aca="false">IF(LEN(B1188)=13,C1188,"")</f>
        <v>Curugkembar</v>
      </c>
      <c r="G1188" s="178" t="s">
        <v>47865</v>
      </c>
      <c r="H1188" s="178" t="s">
        <v>47865</v>
      </c>
    </row>
    <row r="1189" s="178" customFormat="true" ht="15" hidden="false" customHeight="false" outlineLevel="0" collapsed="false">
      <c r="A1189" s="178" t="n">
        <v>28687</v>
      </c>
      <c r="B1189" s="178" t="s">
        <v>47867</v>
      </c>
      <c r="C1189" s="178" t="s">
        <v>47868</v>
      </c>
      <c r="D1189" s="178" t="str">
        <f aca="false">IF(LEN(B1189)=2,C1189,"")</f>
        <v/>
      </c>
      <c r="E1189" s="178" t="str">
        <f aca="false">IF(LEN(B1189)=5,C1189,"")</f>
        <v/>
      </c>
      <c r="F1189" s="178" t="str">
        <f aca="false">IF(LEN(B1189)=13,C1189,"")</f>
        <v>Cimenteng</v>
      </c>
      <c r="G1189" s="178" t="s">
        <v>47868</v>
      </c>
      <c r="H1189" s="178" t="s">
        <v>47865</v>
      </c>
    </row>
    <row r="1190" s="178" customFormat="true" ht="15" hidden="false" customHeight="false" outlineLevel="0" collapsed="false">
      <c r="A1190" s="178" t="n">
        <v>28688</v>
      </c>
      <c r="B1190" s="178" t="s">
        <v>47869</v>
      </c>
      <c r="C1190" s="178" t="s">
        <v>47021</v>
      </c>
      <c r="D1190" s="178" t="str">
        <f aca="false">IF(LEN(B1190)=2,C1190,"")</f>
        <v/>
      </c>
      <c r="E1190" s="178" t="str">
        <f aca="false">IF(LEN(B1190)=5,C1190,"")</f>
        <v/>
      </c>
      <c r="F1190" s="178" t="str">
        <f aca="false">IF(LEN(B1190)=13,C1190,"")</f>
        <v>Tanjungsari</v>
      </c>
      <c r="G1190" s="178" t="s">
        <v>47021</v>
      </c>
      <c r="H1190" s="178" t="s">
        <v>47865</v>
      </c>
    </row>
    <row r="1191" s="178" customFormat="true" ht="15" hidden="false" customHeight="false" outlineLevel="0" collapsed="false">
      <c r="A1191" s="178" t="n">
        <v>28689</v>
      </c>
      <c r="B1191" s="178" t="s">
        <v>47870</v>
      </c>
      <c r="C1191" s="178" t="s">
        <v>47871</v>
      </c>
      <c r="D1191" s="178" t="str">
        <f aca="false">IF(LEN(B1191)=2,C1191,"")</f>
        <v/>
      </c>
      <c r="E1191" s="178" t="str">
        <f aca="false">IF(LEN(B1191)=5,C1191,"")</f>
        <v/>
      </c>
      <c r="F1191" s="178" t="str">
        <f aca="false">IF(LEN(B1191)=13,C1191,"")</f>
        <v>Sindangraja</v>
      </c>
      <c r="G1191" s="178" t="s">
        <v>47871</v>
      </c>
      <c r="H1191" s="178" t="s">
        <v>47865</v>
      </c>
    </row>
    <row r="1192" s="178" customFormat="true" ht="15" hidden="false" customHeight="false" outlineLevel="0" collapsed="false">
      <c r="A1192" s="178" t="n">
        <v>28690</v>
      </c>
      <c r="B1192" s="178" t="s">
        <v>47872</v>
      </c>
      <c r="C1192" s="178" t="s">
        <v>47873</v>
      </c>
      <c r="D1192" s="178" t="str">
        <f aca="false">IF(LEN(B1192)=2,C1192,"")</f>
        <v/>
      </c>
      <c r="E1192" s="178" t="str">
        <f aca="false">IF(LEN(B1192)=5,C1192,"")</f>
        <v/>
      </c>
      <c r="F1192" s="178" t="str">
        <f aca="false">IF(LEN(B1192)=13,C1192,"")</f>
        <v>Mekartanjung</v>
      </c>
      <c r="G1192" s="178" t="s">
        <v>47873</v>
      </c>
      <c r="H1192" s="178" t="s">
        <v>47865</v>
      </c>
    </row>
    <row r="1193" s="178" customFormat="true" ht="15" hidden="false" customHeight="false" outlineLevel="0" collapsed="false">
      <c r="A1193" s="178" t="n">
        <v>28691</v>
      </c>
      <c r="B1193" s="178" t="s">
        <v>47874</v>
      </c>
      <c r="C1193" s="178" t="s">
        <v>47875</v>
      </c>
      <c r="D1193" s="178" t="str">
        <f aca="false">IF(LEN(B1193)=2,C1193,"")</f>
        <v/>
      </c>
      <c r="E1193" s="178" t="str">
        <f aca="false">IF(LEN(B1193)=5,C1193,"")</f>
        <v/>
      </c>
      <c r="F1193" s="178" t="str">
        <f aca="false">IF(LEN(B1193)=13,C1193,"")</f>
        <v>Nagrakjaya</v>
      </c>
      <c r="G1193" s="178" t="s">
        <v>47875</v>
      </c>
      <c r="H1193" s="178" t="s">
        <v>47865</v>
      </c>
    </row>
    <row r="1194" s="178" customFormat="true" ht="15" hidden="false" customHeight="false" outlineLevel="0" collapsed="false">
      <c r="A1194" s="178" t="n">
        <v>28692</v>
      </c>
      <c r="B1194" s="178" t="s">
        <v>47876</v>
      </c>
      <c r="C1194" s="178" t="s">
        <v>47877</v>
      </c>
      <c r="D1194" s="178" t="str">
        <f aca="false">IF(LEN(B1194)=2,C1194,"")</f>
        <v/>
      </c>
      <c r="E1194" s="178" t="str">
        <f aca="false">IF(LEN(B1194)=5,C1194,"")</f>
        <v/>
      </c>
      <c r="F1194" s="178" t="str">
        <f aca="false">IF(LEN(B1194)=13,C1194,"")</f>
        <v>Bojong Tugu</v>
      </c>
      <c r="G1194" s="178" t="s">
        <v>47877</v>
      </c>
      <c r="H1194" s="178" t="s">
        <v>47865</v>
      </c>
    </row>
    <row r="1195" s="178" customFormat="true" ht="15" hidden="false" customHeight="false" outlineLevel="0" collapsed="false">
      <c r="A1195" s="178" t="n">
        <v>28693</v>
      </c>
      <c r="B1195" s="178" t="s">
        <v>47878</v>
      </c>
      <c r="C1195" s="178" t="s">
        <v>47879</v>
      </c>
      <c r="D1195" s="178" t="str">
        <f aca="false">IF(LEN(B1195)=2,C1195,"")</f>
        <v/>
      </c>
      <c r="E1195" s="178" t="str">
        <f aca="false">IF(LEN(B1195)=5,C1195,"")</f>
        <v/>
      </c>
      <c r="F1195" s="178" t="str">
        <f aca="false">IF(LEN(B1195)=13,C1195,"")</f>
        <v/>
      </c>
      <c r="H1195" s="178" t="s">
        <v>47879</v>
      </c>
    </row>
    <row r="1196" s="178" customFormat="true" ht="15" hidden="false" customHeight="false" outlineLevel="0" collapsed="false">
      <c r="A1196" s="178" t="n">
        <v>28694</v>
      </c>
      <c r="B1196" s="178" t="s">
        <v>47880</v>
      </c>
      <c r="C1196" s="178" t="s">
        <v>47879</v>
      </c>
      <c r="D1196" s="178" t="str">
        <f aca="false">IF(LEN(B1196)=2,C1196,"")</f>
        <v/>
      </c>
      <c r="E1196" s="178" t="str">
        <f aca="false">IF(LEN(B1196)=5,C1196,"")</f>
        <v/>
      </c>
      <c r="F1196" s="178" t="str">
        <f aca="false">IF(LEN(B1196)=13,C1196,"")</f>
        <v>Cidolog</v>
      </c>
      <c r="G1196" s="178" t="s">
        <v>47879</v>
      </c>
      <c r="H1196" s="178" t="s">
        <v>47879</v>
      </c>
    </row>
    <row r="1197" s="178" customFormat="true" ht="15" hidden="false" customHeight="false" outlineLevel="0" collapsed="false">
      <c r="A1197" s="178" t="n">
        <v>28695</v>
      </c>
      <c r="B1197" s="178" t="s">
        <v>47881</v>
      </c>
      <c r="C1197" s="178" t="s">
        <v>47882</v>
      </c>
      <c r="D1197" s="178" t="str">
        <f aca="false">IF(LEN(B1197)=2,C1197,"")</f>
        <v/>
      </c>
      <c r="E1197" s="178" t="str">
        <f aca="false">IF(LEN(B1197)=5,C1197,"")</f>
        <v/>
      </c>
      <c r="F1197" s="178" t="str">
        <f aca="false">IF(LEN(B1197)=13,C1197,"")</f>
        <v>Cipamingkis</v>
      </c>
      <c r="G1197" s="178" t="s">
        <v>47882</v>
      </c>
      <c r="H1197" s="178" t="s">
        <v>47879</v>
      </c>
    </row>
    <row r="1198" s="178" customFormat="true" ht="15" hidden="false" customHeight="false" outlineLevel="0" collapsed="false">
      <c r="A1198" s="178" t="n">
        <v>28696</v>
      </c>
      <c r="B1198" s="178" t="s">
        <v>47883</v>
      </c>
      <c r="C1198" s="178" t="s">
        <v>19729</v>
      </c>
      <c r="D1198" s="178" t="str">
        <f aca="false">IF(LEN(B1198)=2,C1198,"")</f>
        <v/>
      </c>
      <c r="E1198" s="178" t="str">
        <f aca="false">IF(LEN(B1198)=5,C1198,"")</f>
        <v/>
      </c>
      <c r="F1198" s="178" t="str">
        <f aca="false">IF(LEN(B1198)=13,C1198,"")</f>
        <v>Cikarang</v>
      </c>
      <c r="G1198" s="178" t="s">
        <v>19729</v>
      </c>
      <c r="H1198" s="178" t="s">
        <v>47879</v>
      </c>
    </row>
    <row r="1199" s="178" customFormat="true" ht="15" hidden="false" customHeight="false" outlineLevel="0" collapsed="false">
      <c r="A1199" s="178" t="n">
        <v>28697</v>
      </c>
      <c r="B1199" s="178" t="s">
        <v>47884</v>
      </c>
      <c r="C1199" s="178" t="s">
        <v>46899</v>
      </c>
      <c r="D1199" s="178" t="str">
        <f aca="false">IF(LEN(B1199)=2,C1199,"")</f>
        <v/>
      </c>
      <c r="E1199" s="178" t="str">
        <f aca="false">IF(LEN(B1199)=5,C1199,"")</f>
        <v/>
      </c>
      <c r="F1199" s="178" t="str">
        <f aca="false">IF(LEN(B1199)=13,C1199,"")</f>
        <v>Tegallega</v>
      </c>
      <c r="G1199" s="178" t="s">
        <v>46899</v>
      </c>
      <c r="H1199" s="178" t="s">
        <v>47879</v>
      </c>
    </row>
    <row r="1200" s="178" customFormat="true" ht="15" hidden="false" customHeight="false" outlineLevel="0" collapsed="false">
      <c r="A1200" s="178" t="n">
        <v>28698</v>
      </c>
      <c r="B1200" s="178" t="s">
        <v>47885</v>
      </c>
      <c r="C1200" s="178" t="s">
        <v>46797</v>
      </c>
      <c r="D1200" s="178" t="str">
        <f aca="false">IF(LEN(B1200)=2,C1200,"")</f>
        <v/>
      </c>
      <c r="E1200" s="178" t="str">
        <f aca="false">IF(LEN(B1200)=5,C1200,"")</f>
        <v/>
      </c>
      <c r="F1200" s="178" t="str">
        <f aca="false">IF(LEN(B1200)=13,C1200,"")</f>
        <v>Mekarjaya</v>
      </c>
      <c r="G1200" s="178" t="s">
        <v>46797</v>
      </c>
      <c r="H1200" s="178" t="s">
        <v>47879</v>
      </c>
    </row>
    <row r="1201" s="178" customFormat="true" ht="15" hidden="false" customHeight="false" outlineLevel="0" collapsed="false">
      <c r="A1201" s="178" t="n">
        <v>28699</v>
      </c>
      <c r="B1201" s="178" t="s">
        <v>47886</v>
      </c>
      <c r="C1201" s="178" t="s">
        <v>47253</v>
      </c>
      <c r="D1201" s="178" t="str">
        <f aca="false">IF(LEN(B1201)=2,C1201,"")</f>
        <v/>
      </c>
      <c r="E1201" s="178" t="str">
        <f aca="false">IF(LEN(B1201)=5,C1201,"")</f>
        <v/>
      </c>
      <c r="F1201" s="178" t="str">
        <f aca="false">IF(LEN(B1201)=13,C1201,"")</f>
        <v/>
      </c>
      <c r="H1201" s="178" t="s">
        <v>47253</v>
      </c>
    </row>
    <row r="1202" s="178" customFormat="true" ht="15" hidden="false" customHeight="false" outlineLevel="0" collapsed="false">
      <c r="A1202" s="178" t="n">
        <v>28700</v>
      </c>
      <c r="B1202" s="178" t="s">
        <v>47887</v>
      </c>
      <c r="C1202" s="178" t="s">
        <v>47888</v>
      </c>
      <c r="D1202" s="178" t="str">
        <f aca="false">IF(LEN(B1202)=2,C1202,"")</f>
        <v/>
      </c>
      <c r="E1202" s="178" t="str">
        <f aca="false">IF(LEN(B1202)=5,C1202,"")</f>
        <v/>
      </c>
      <c r="F1202" s="178" t="str">
        <f aca="false">IF(LEN(B1202)=13,C1202,"")</f>
        <v>Padasenang</v>
      </c>
      <c r="G1202" s="178" t="s">
        <v>47888</v>
      </c>
      <c r="H1202" s="178" t="s">
        <v>47253</v>
      </c>
    </row>
    <row r="1203" s="178" customFormat="true" ht="15" hidden="false" customHeight="false" outlineLevel="0" collapsed="false">
      <c r="A1203" s="178" t="n">
        <v>28701</v>
      </c>
      <c r="B1203" s="178" t="s">
        <v>47889</v>
      </c>
      <c r="C1203" s="178" t="s">
        <v>47253</v>
      </c>
      <c r="D1203" s="178" t="str">
        <f aca="false">IF(LEN(B1203)=2,C1203,"")</f>
        <v/>
      </c>
      <c r="E1203" s="178" t="str">
        <f aca="false">IF(LEN(B1203)=5,C1203,"")</f>
        <v/>
      </c>
      <c r="F1203" s="178" t="str">
        <f aca="false">IF(LEN(B1203)=13,C1203,"")</f>
        <v>Cidadap</v>
      </c>
      <c r="G1203" s="178" t="s">
        <v>47253</v>
      </c>
      <c r="H1203" s="178" t="s">
        <v>47253</v>
      </c>
    </row>
    <row r="1204" s="178" customFormat="true" ht="15" hidden="false" customHeight="false" outlineLevel="0" collapsed="false">
      <c r="A1204" s="178" t="n">
        <v>28702</v>
      </c>
      <c r="B1204" s="178" t="s">
        <v>47890</v>
      </c>
      <c r="C1204" s="178" t="s">
        <v>46926</v>
      </c>
      <c r="D1204" s="178" t="str">
        <f aca="false">IF(LEN(B1204)=2,C1204,"")</f>
        <v/>
      </c>
      <c r="E1204" s="178" t="str">
        <f aca="false">IF(LEN(B1204)=5,C1204,"")</f>
        <v/>
      </c>
      <c r="F1204" s="178" t="str">
        <f aca="false">IF(LEN(B1204)=13,C1204,"")</f>
        <v>Banjarsari</v>
      </c>
      <c r="G1204" s="178" t="s">
        <v>46926</v>
      </c>
      <c r="H1204" s="178" t="s">
        <v>47253</v>
      </c>
    </row>
    <row r="1205" s="178" customFormat="true" ht="15" hidden="false" customHeight="false" outlineLevel="0" collapsed="false">
      <c r="A1205" s="178" t="n">
        <v>28703</v>
      </c>
      <c r="B1205" s="178" t="s">
        <v>47891</v>
      </c>
      <c r="C1205" s="178" t="s">
        <v>47892</v>
      </c>
      <c r="D1205" s="178" t="str">
        <f aca="false">IF(LEN(B1205)=2,C1205,"")</f>
        <v/>
      </c>
      <c r="E1205" s="178" t="str">
        <f aca="false">IF(LEN(B1205)=5,C1205,"")</f>
        <v/>
      </c>
      <c r="F1205" s="178" t="str">
        <f aca="false">IF(LEN(B1205)=13,C1205,"")</f>
        <v>Hegarmulya</v>
      </c>
      <c r="G1205" s="178" t="s">
        <v>47892</v>
      </c>
      <c r="H1205" s="178" t="s">
        <v>47253</v>
      </c>
    </row>
    <row r="1206" s="178" customFormat="true" ht="15" hidden="false" customHeight="false" outlineLevel="0" collapsed="false">
      <c r="A1206" s="178" t="n">
        <v>28704</v>
      </c>
      <c r="B1206" s="178" t="s">
        <v>47893</v>
      </c>
      <c r="C1206" s="178" t="s">
        <v>47894</v>
      </c>
      <c r="D1206" s="178" t="str">
        <f aca="false">IF(LEN(B1206)=2,C1206,"")</f>
        <v/>
      </c>
      <c r="E1206" s="178" t="str">
        <f aca="false">IF(LEN(B1206)=5,C1206,"")</f>
        <v/>
      </c>
      <c r="F1206" s="178" t="str">
        <f aca="false">IF(LEN(B1206)=13,C1206,"")</f>
        <v>Tenjolaut</v>
      </c>
      <c r="G1206" s="178" t="s">
        <v>47894</v>
      </c>
      <c r="H1206" s="178" t="s">
        <v>47253</v>
      </c>
    </row>
    <row r="1207" s="178" customFormat="true" ht="15" hidden="false" customHeight="false" outlineLevel="0" collapsed="false">
      <c r="A1207" s="178" t="n">
        <v>28705</v>
      </c>
      <c r="B1207" s="178" t="s">
        <v>47895</v>
      </c>
      <c r="C1207" s="178" t="s">
        <v>47896</v>
      </c>
      <c r="D1207" s="178" t="str">
        <f aca="false">IF(LEN(B1207)=2,C1207,"")</f>
        <v/>
      </c>
      <c r="E1207" s="178" t="str">
        <f aca="false">IF(LEN(B1207)=5,C1207,"")</f>
        <v/>
      </c>
      <c r="F1207" s="178" t="str">
        <f aca="false">IF(LEN(B1207)=13,C1207,"")</f>
        <v>Mekartani</v>
      </c>
      <c r="G1207" s="178" t="s">
        <v>47896</v>
      </c>
      <c r="H1207" s="178" t="s">
        <v>47253</v>
      </c>
    </row>
    <row r="1208" s="178" customFormat="true" ht="15" hidden="false" customHeight="false" outlineLevel="0" collapsed="false">
      <c r="A1208" s="178" t="n">
        <v>28706</v>
      </c>
      <c r="B1208" s="178" t="s">
        <v>47897</v>
      </c>
      <c r="C1208" s="178" t="s">
        <v>47898</v>
      </c>
      <c r="D1208" s="178" t="str">
        <f aca="false">IF(LEN(B1208)=2,C1208,"")</f>
        <v/>
      </c>
      <c r="E1208" s="178" t="str">
        <f aca="false">IF(LEN(B1208)=5,C1208,"")</f>
        <v/>
      </c>
      <c r="F1208" s="178" t="str">
        <f aca="false">IF(LEN(B1208)=13,C1208,"")</f>
        <v/>
      </c>
      <c r="H1208" s="178" t="s">
        <v>47898</v>
      </c>
    </row>
    <row r="1209" s="178" customFormat="true" ht="15" hidden="false" customHeight="false" outlineLevel="0" collapsed="false">
      <c r="A1209" s="178" t="n">
        <v>28707</v>
      </c>
      <c r="B1209" s="178" t="s">
        <v>47899</v>
      </c>
      <c r="C1209" s="178" t="s">
        <v>47898</v>
      </c>
      <c r="D1209" s="178" t="str">
        <f aca="false">IF(LEN(B1209)=2,C1209,"")</f>
        <v/>
      </c>
      <c r="E1209" s="178" t="str">
        <f aca="false">IF(LEN(B1209)=5,C1209,"")</f>
        <v/>
      </c>
      <c r="F1209" s="178" t="str">
        <f aca="false">IF(LEN(B1209)=13,C1209,"")</f>
        <v>Tegalbuleud</v>
      </c>
      <c r="G1209" s="178" t="s">
        <v>47898</v>
      </c>
      <c r="H1209" s="178" t="s">
        <v>47898</v>
      </c>
    </row>
    <row r="1210" s="178" customFormat="true" ht="15" hidden="false" customHeight="false" outlineLevel="0" collapsed="false">
      <c r="A1210" s="178" t="n">
        <v>28708</v>
      </c>
      <c r="B1210" s="178" t="s">
        <v>47900</v>
      </c>
      <c r="C1210" s="178" t="s">
        <v>47503</v>
      </c>
      <c r="D1210" s="178" t="str">
        <f aca="false">IF(LEN(B1210)=2,C1210,"")</f>
        <v/>
      </c>
      <c r="E1210" s="178" t="str">
        <f aca="false">IF(LEN(B1210)=5,C1210,"")</f>
        <v/>
      </c>
      <c r="F1210" s="178" t="str">
        <f aca="false">IF(LEN(B1210)=13,C1210,"")</f>
        <v>Bangbayang</v>
      </c>
      <c r="G1210" s="178" t="s">
        <v>47503</v>
      </c>
      <c r="H1210" s="178" t="s">
        <v>47898</v>
      </c>
    </row>
    <row r="1211" s="178" customFormat="true" ht="15" hidden="false" customHeight="false" outlineLevel="0" collapsed="false">
      <c r="A1211" s="178" t="n">
        <v>28709</v>
      </c>
      <c r="B1211" s="178" t="s">
        <v>47901</v>
      </c>
      <c r="C1211" s="178" t="s">
        <v>47902</v>
      </c>
      <c r="D1211" s="178" t="str">
        <f aca="false">IF(LEN(B1211)=2,C1211,"")</f>
        <v/>
      </c>
      <c r="E1211" s="178" t="str">
        <f aca="false">IF(LEN(B1211)=5,C1211,"")</f>
        <v/>
      </c>
      <c r="F1211" s="178" t="str">
        <f aca="false">IF(LEN(B1211)=13,C1211,"")</f>
        <v>Sumberjaya</v>
      </c>
      <c r="G1211" s="178" t="s">
        <v>47902</v>
      </c>
      <c r="H1211" s="178" t="s">
        <v>47898</v>
      </c>
    </row>
    <row r="1212" s="178" customFormat="true" ht="15" hidden="false" customHeight="false" outlineLevel="0" collapsed="false">
      <c r="A1212" s="178" t="n">
        <v>28710</v>
      </c>
      <c r="B1212" s="178" t="s">
        <v>47903</v>
      </c>
      <c r="C1212" s="178" t="s">
        <v>47904</v>
      </c>
      <c r="D1212" s="178" t="str">
        <f aca="false">IF(LEN(B1212)=2,C1212,"")</f>
        <v/>
      </c>
      <c r="E1212" s="178" t="str">
        <f aca="false">IF(LEN(B1212)=5,C1212,"")</f>
        <v/>
      </c>
      <c r="F1212" s="178" t="str">
        <f aca="false">IF(LEN(B1212)=13,C1212,"")</f>
        <v>Calingcing</v>
      </c>
      <c r="G1212" s="178" t="s">
        <v>47904</v>
      </c>
      <c r="H1212" s="178" t="s">
        <v>47898</v>
      </c>
    </row>
    <row r="1213" s="178" customFormat="true" ht="15" hidden="false" customHeight="false" outlineLevel="0" collapsed="false">
      <c r="A1213" s="178" t="n">
        <v>28711</v>
      </c>
      <c r="B1213" s="178" t="s">
        <v>47905</v>
      </c>
      <c r="C1213" s="178" t="s">
        <v>47906</v>
      </c>
      <c r="D1213" s="178" t="str">
        <f aca="false">IF(LEN(B1213)=2,C1213,"")</f>
        <v/>
      </c>
      <c r="E1213" s="178" t="str">
        <f aca="false">IF(LEN(B1213)=5,C1213,"")</f>
        <v/>
      </c>
      <c r="F1213" s="178" t="str">
        <f aca="false">IF(LEN(B1213)=13,C1213,"")</f>
        <v>Nangela</v>
      </c>
      <c r="G1213" s="178" t="s">
        <v>47906</v>
      </c>
      <c r="H1213" s="178" t="s">
        <v>47898</v>
      </c>
    </row>
    <row r="1214" s="178" customFormat="true" ht="15" hidden="false" customHeight="false" outlineLevel="0" collapsed="false">
      <c r="A1214" s="178" t="n">
        <v>28712</v>
      </c>
      <c r="B1214" s="178" t="s">
        <v>47907</v>
      </c>
      <c r="C1214" s="178" t="s">
        <v>47908</v>
      </c>
      <c r="D1214" s="178" t="str">
        <f aca="false">IF(LEN(B1214)=2,C1214,"")</f>
        <v/>
      </c>
      <c r="E1214" s="178" t="str">
        <f aca="false">IF(LEN(B1214)=5,C1214,"")</f>
        <v/>
      </c>
      <c r="F1214" s="178" t="str">
        <f aca="false">IF(LEN(B1214)=13,C1214,"")</f>
        <v>Rambay</v>
      </c>
      <c r="G1214" s="178" t="s">
        <v>47908</v>
      </c>
      <c r="H1214" s="178" t="s">
        <v>47898</v>
      </c>
    </row>
    <row r="1215" s="178" customFormat="true" ht="15" hidden="false" customHeight="false" outlineLevel="0" collapsed="false">
      <c r="A1215" s="178" t="n">
        <v>28713</v>
      </c>
      <c r="B1215" s="178" t="s">
        <v>47909</v>
      </c>
      <c r="C1215" s="178" t="s">
        <v>47910</v>
      </c>
      <c r="D1215" s="178" t="str">
        <f aca="false">IF(LEN(B1215)=2,C1215,"")</f>
        <v/>
      </c>
      <c r="E1215" s="178" t="str">
        <f aca="false">IF(LEN(B1215)=5,C1215,"")</f>
        <v/>
      </c>
      <c r="F1215" s="178" t="str">
        <f aca="false">IF(LEN(B1215)=13,C1215,"")</f>
        <v>Buniasih</v>
      </c>
      <c r="G1215" s="178" t="s">
        <v>47910</v>
      </c>
      <c r="H1215" s="178" t="s">
        <v>47898</v>
      </c>
    </row>
    <row r="1216" s="178" customFormat="true" ht="15" hidden="false" customHeight="false" outlineLevel="0" collapsed="false">
      <c r="A1216" s="178" t="n">
        <v>28714</v>
      </c>
      <c r="B1216" s="178" t="s">
        <v>47911</v>
      </c>
      <c r="C1216" s="178" t="s">
        <v>47912</v>
      </c>
      <c r="D1216" s="178" t="str">
        <f aca="false">IF(LEN(B1216)=2,C1216,"")</f>
        <v/>
      </c>
      <c r="E1216" s="178" t="str">
        <f aca="false">IF(LEN(B1216)=5,C1216,"")</f>
        <v/>
      </c>
      <c r="F1216" s="178" t="str">
        <f aca="false">IF(LEN(B1216)=13,C1216,"")</f>
        <v>Sirnamekar</v>
      </c>
      <c r="G1216" s="178" t="s">
        <v>47912</v>
      </c>
      <c r="H1216" s="178" t="s">
        <v>47898</v>
      </c>
    </row>
    <row r="1217" s="178" customFormat="true" ht="15" hidden="false" customHeight="false" outlineLevel="0" collapsed="false">
      <c r="A1217" s="178" t="n">
        <v>28715</v>
      </c>
      <c r="B1217" s="178" t="s">
        <v>47913</v>
      </c>
      <c r="C1217" s="178" t="s">
        <v>47247</v>
      </c>
      <c r="D1217" s="178" t="str">
        <f aca="false">IF(LEN(B1217)=2,C1217,"")</f>
        <v/>
      </c>
      <c r="E1217" s="178" t="str">
        <f aca="false">IF(LEN(B1217)=5,C1217,"")</f>
        <v/>
      </c>
      <c r="F1217" s="178" t="str">
        <f aca="false">IF(LEN(B1217)=13,C1217,"")</f>
        <v/>
      </c>
      <c r="H1217" s="178" t="s">
        <v>47247</v>
      </c>
    </row>
    <row r="1218" s="178" customFormat="true" ht="15" hidden="false" customHeight="false" outlineLevel="0" collapsed="false">
      <c r="A1218" s="178" t="n">
        <v>28716</v>
      </c>
      <c r="B1218" s="178" t="s">
        <v>47914</v>
      </c>
      <c r="C1218" s="178" t="s">
        <v>47247</v>
      </c>
      <c r="D1218" s="178" t="str">
        <f aca="false">IF(LEN(B1218)=2,C1218,"")</f>
        <v/>
      </c>
      <c r="E1218" s="178" t="str">
        <f aca="false">IF(LEN(B1218)=5,C1218,"")</f>
        <v/>
      </c>
      <c r="F1218" s="178" t="str">
        <f aca="false">IF(LEN(B1218)=13,C1218,"")</f>
        <v>Cimanggu</v>
      </c>
      <c r="G1218" s="178" t="s">
        <v>47247</v>
      </c>
      <c r="H1218" s="178" t="s">
        <v>47247</v>
      </c>
    </row>
    <row r="1219" s="178" customFormat="true" ht="15" hidden="false" customHeight="false" outlineLevel="0" collapsed="false">
      <c r="A1219" s="178" t="n">
        <v>28717</v>
      </c>
      <c r="B1219" s="178" t="s">
        <v>47915</v>
      </c>
      <c r="C1219" s="178" t="s">
        <v>46507</v>
      </c>
      <c r="D1219" s="178" t="str">
        <f aca="false">IF(LEN(B1219)=2,C1219,"")</f>
        <v/>
      </c>
      <c r="E1219" s="178" t="str">
        <f aca="false">IF(LEN(B1219)=5,C1219,"")</f>
        <v/>
      </c>
      <c r="F1219" s="178" t="str">
        <f aca="false">IF(LEN(B1219)=13,C1219,"")</f>
        <v>Sukamaju</v>
      </c>
      <c r="G1219" s="178" t="s">
        <v>46507</v>
      </c>
      <c r="H1219" s="178" t="s">
        <v>47247</v>
      </c>
    </row>
    <row r="1220" s="178" customFormat="true" ht="15" hidden="false" customHeight="false" outlineLevel="0" collapsed="false">
      <c r="A1220" s="178" t="n">
        <v>28718</v>
      </c>
      <c r="B1220" s="178" t="s">
        <v>47916</v>
      </c>
      <c r="C1220" s="178" t="s">
        <v>46573</v>
      </c>
      <c r="D1220" s="178" t="str">
        <f aca="false">IF(LEN(B1220)=2,C1220,"")</f>
        <v/>
      </c>
      <c r="E1220" s="178" t="str">
        <f aca="false">IF(LEN(B1220)=5,C1220,"")</f>
        <v/>
      </c>
      <c r="F1220" s="178" t="str">
        <f aca="false">IF(LEN(B1220)=13,C1220,"")</f>
        <v>Sukajadi</v>
      </c>
      <c r="G1220" s="178" t="s">
        <v>46573</v>
      </c>
      <c r="H1220" s="178" t="s">
        <v>47247</v>
      </c>
    </row>
    <row r="1221" s="178" customFormat="true" ht="15" hidden="false" customHeight="false" outlineLevel="0" collapsed="false">
      <c r="A1221" s="178" t="n">
        <v>28719</v>
      </c>
      <c r="B1221" s="178" t="s">
        <v>47917</v>
      </c>
      <c r="C1221" s="178" t="s">
        <v>47918</v>
      </c>
      <c r="D1221" s="178" t="str">
        <f aca="false">IF(LEN(B1221)=2,C1221,"")</f>
        <v/>
      </c>
      <c r="E1221" s="178" t="str">
        <f aca="false">IF(LEN(B1221)=5,C1221,"")</f>
        <v/>
      </c>
      <c r="F1221" s="178" t="str">
        <f aca="false">IF(LEN(B1221)=13,C1221,"")</f>
        <v>Karangmekar</v>
      </c>
      <c r="G1221" s="178" t="s">
        <v>47918</v>
      </c>
      <c r="H1221" s="178" t="s">
        <v>47247</v>
      </c>
    </row>
    <row r="1222" s="178" customFormat="true" ht="15" hidden="false" customHeight="false" outlineLevel="0" collapsed="false">
      <c r="A1222" s="178" t="n">
        <v>28720</v>
      </c>
      <c r="B1222" s="178" t="s">
        <v>47919</v>
      </c>
      <c r="C1222" s="178" t="s">
        <v>47920</v>
      </c>
      <c r="D1222" s="178" t="str">
        <f aca="false">IF(LEN(B1222)=2,C1222,"")</f>
        <v/>
      </c>
      <c r="E1222" s="178" t="str">
        <f aca="false">IF(LEN(B1222)=5,C1222,"")</f>
        <v/>
      </c>
      <c r="F1222" s="178" t="str">
        <f aca="false">IF(LEN(B1222)=13,C1222,"")</f>
        <v>Boregahindah</v>
      </c>
      <c r="G1222" s="178" t="s">
        <v>47920</v>
      </c>
      <c r="H1222" s="178" t="s">
        <v>47247</v>
      </c>
    </row>
    <row r="1223" s="178" customFormat="true" ht="15" hidden="false" customHeight="false" outlineLevel="0" collapsed="false">
      <c r="A1223" s="178" t="n">
        <v>28721</v>
      </c>
      <c r="B1223" s="178" t="s">
        <v>47921</v>
      </c>
      <c r="C1223" s="178" t="s">
        <v>46517</v>
      </c>
      <c r="D1223" s="178" t="str">
        <f aca="false">IF(LEN(B1223)=2,C1223,"")</f>
        <v/>
      </c>
      <c r="E1223" s="178" t="str">
        <f aca="false">IF(LEN(B1223)=5,C1223,"")</f>
        <v/>
      </c>
      <c r="F1223" s="178" t="str">
        <f aca="false">IF(LEN(B1223)=13,C1223,"")</f>
        <v>Sukamanah</v>
      </c>
      <c r="G1223" s="178" t="s">
        <v>46517</v>
      </c>
      <c r="H1223" s="178" t="s">
        <v>47247</v>
      </c>
    </row>
    <row r="1224" s="178" customFormat="true" ht="15" hidden="false" customHeight="false" outlineLevel="0" collapsed="false">
      <c r="A1224" s="178" t="n">
        <v>28722</v>
      </c>
      <c r="B1224" s="178" t="s">
        <v>47922</v>
      </c>
      <c r="C1224" s="178" t="s">
        <v>47923</v>
      </c>
      <c r="D1224" s="178" t="str">
        <f aca="false">IF(LEN(B1224)=2,C1224,"")</f>
        <v/>
      </c>
      <c r="E1224" s="178" t="str">
        <f aca="false">IF(LEN(B1224)=5,C1224,"")</f>
        <v/>
      </c>
      <c r="F1224" s="178" t="str">
        <f aca="false">IF(LEN(B1224)=13,C1224,"")</f>
        <v/>
      </c>
      <c r="H1224" s="178" t="s">
        <v>47923</v>
      </c>
    </row>
    <row r="1225" s="178" customFormat="true" ht="15" hidden="false" customHeight="false" outlineLevel="0" collapsed="false">
      <c r="A1225" s="178" t="n">
        <v>28723</v>
      </c>
      <c r="B1225" s="178" t="s">
        <v>47924</v>
      </c>
      <c r="C1225" s="178" t="s">
        <v>47923</v>
      </c>
      <c r="D1225" s="178" t="str">
        <f aca="false">IF(LEN(B1225)=2,C1225,"")</f>
        <v/>
      </c>
      <c r="E1225" s="178" t="str">
        <f aca="false">IF(LEN(B1225)=5,C1225,"")</f>
        <v/>
      </c>
      <c r="F1225" s="178" t="str">
        <f aca="false">IF(LEN(B1225)=13,C1225,"")</f>
        <v>Ciambar</v>
      </c>
      <c r="G1225" s="178" t="s">
        <v>47923</v>
      </c>
      <c r="H1225" s="178" t="s">
        <v>47923</v>
      </c>
    </row>
    <row r="1226" s="178" customFormat="true" ht="15" hidden="false" customHeight="false" outlineLevel="0" collapsed="false">
      <c r="A1226" s="178" t="n">
        <v>28724</v>
      </c>
      <c r="B1226" s="178" t="s">
        <v>47925</v>
      </c>
      <c r="C1226" s="178" t="s">
        <v>47926</v>
      </c>
      <c r="D1226" s="178" t="str">
        <f aca="false">IF(LEN(B1226)=2,C1226,"")</f>
        <v/>
      </c>
      <c r="E1226" s="178" t="str">
        <f aca="false">IF(LEN(B1226)=5,C1226,"")</f>
        <v/>
      </c>
      <c r="F1226" s="178" t="str">
        <f aca="false">IF(LEN(B1226)=13,C1226,"")</f>
        <v>Ginanjar</v>
      </c>
      <c r="G1226" s="178" t="s">
        <v>47926</v>
      </c>
      <c r="H1226" s="178" t="s">
        <v>47923</v>
      </c>
    </row>
    <row r="1227" s="178" customFormat="true" ht="15" hidden="false" customHeight="false" outlineLevel="0" collapsed="false">
      <c r="A1227" s="178" t="n">
        <v>28725</v>
      </c>
      <c r="B1227" s="178" t="s">
        <v>47927</v>
      </c>
      <c r="C1227" s="178" t="s">
        <v>47204</v>
      </c>
      <c r="D1227" s="178" t="str">
        <f aca="false">IF(LEN(B1227)=2,C1227,"")</f>
        <v/>
      </c>
      <c r="E1227" s="178" t="str">
        <f aca="false">IF(LEN(B1227)=5,C1227,"")</f>
        <v/>
      </c>
      <c r="F1227" s="178" t="str">
        <f aca="false">IF(LEN(B1227)=13,C1227,"")</f>
        <v>Wangunjaya</v>
      </c>
      <c r="G1227" s="178" t="s">
        <v>47204</v>
      </c>
      <c r="H1227" s="178" t="s">
        <v>47923</v>
      </c>
    </row>
    <row r="1228" s="178" customFormat="true" ht="15" hidden="false" customHeight="false" outlineLevel="0" collapsed="false">
      <c r="A1228" s="178" t="n">
        <v>28726</v>
      </c>
      <c r="B1228" s="178" t="s">
        <v>47928</v>
      </c>
      <c r="C1228" s="178" t="s">
        <v>46378</v>
      </c>
      <c r="D1228" s="178" t="str">
        <f aca="false">IF(LEN(B1228)=2,C1228,"")</f>
        <v/>
      </c>
      <c r="E1228" s="178" t="str">
        <f aca="false">IF(LEN(B1228)=5,C1228,"")</f>
        <v/>
      </c>
      <c r="F1228" s="178" t="str">
        <f aca="false">IF(LEN(B1228)=13,C1228,"")</f>
        <v>Munjul</v>
      </c>
      <c r="G1228" s="178" t="s">
        <v>46378</v>
      </c>
      <c r="H1228" s="178" t="s">
        <v>47923</v>
      </c>
    </row>
    <row r="1229" s="178" customFormat="true" ht="15" hidden="false" customHeight="false" outlineLevel="0" collapsed="false">
      <c r="A1229" s="178" t="n">
        <v>28727</v>
      </c>
      <c r="B1229" s="178" t="s">
        <v>47929</v>
      </c>
      <c r="C1229" s="178" t="s">
        <v>47930</v>
      </c>
      <c r="D1229" s="178" t="str">
        <f aca="false">IF(LEN(B1229)=2,C1229,"")</f>
        <v/>
      </c>
      <c r="E1229" s="178" t="str">
        <f aca="false">IF(LEN(B1229)=5,C1229,"")</f>
        <v/>
      </c>
      <c r="F1229" s="178" t="str">
        <f aca="false">IF(LEN(B1229)=13,C1229,"")</f>
        <v>Ambarjaya</v>
      </c>
      <c r="G1229" s="178" t="s">
        <v>47930</v>
      </c>
      <c r="H1229" s="178" t="s">
        <v>47923</v>
      </c>
    </row>
    <row r="1230" s="178" customFormat="true" ht="15" hidden="false" customHeight="false" outlineLevel="0" collapsed="false">
      <c r="A1230" s="178" t="n">
        <v>28728</v>
      </c>
      <c r="B1230" s="178" t="s">
        <v>47931</v>
      </c>
      <c r="C1230" s="178" t="s">
        <v>47932</v>
      </c>
      <c r="D1230" s="178" t="str">
        <f aca="false">IF(LEN(B1230)=2,C1230,"")</f>
        <v/>
      </c>
      <c r="E1230" s="178" t="str">
        <f aca="false">IF(LEN(B1230)=5,C1230,"")</f>
        <v/>
      </c>
      <c r="F1230" s="178" t="str">
        <f aca="false">IF(LEN(B1230)=13,C1230,"")</f>
        <v>Cibunarjaya</v>
      </c>
      <c r="G1230" s="178" t="s">
        <v>47932</v>
      </c>
      <c r="H1230" s="178" t="s">
        <v>47923</v>
      </c>
    </row>
    <row r="1231" s="178" customFormat="true" ht="15" hidden="false" customHeight="false" outlineLevel="0" collapsed="false">
      <c r="A1231" s="178" t="n">
        <v>28729</v>
      </c>
      <c r="B1231" s="178" t="s">
        <v>47933</v>
      </c>
      <c r="C1231" s="178" t="s">
        <v>47934</v>
      </c>
      <c r="D1231" s="178" t="str">
        <f aca="false">IF(LEN(B1231)=2,C1231,"")</f>
        <v/>
      </c>
      <c r="E1231" s="178" t="str">
        <f aca="false">IF(LEN(B1231)=5,C1231,"")</f>
        <v>KAB. CIANJUR</v>
      </c>
      <c r="F1231" s="178" t="str">
        <f aca="false">IF(LEN(B1231)=13,C1231,"")</f>
        <v/>
      </c>
      <c r="H1231" s="178" t="s">
        <v>47923</v>
      </c>
    </row>
    <row r="1232" s="178" customFormat="true" ht="15" hidden="false" customHeight="false" outlineLevel="0" collapsed="false">
      <c r="A1232" s="178" t="n">
        <v>28730</v>
      </c>
      <c r="B1232" s="178" t="s">
        <v>47935</v>
      </c>
      <c r="C1232" s="178" t="s">
        <v>47936</v>
      </c>
      <c r="D1232" s="178" t="str">
        <f aca="false">IF(LEN(B1232)=2,C1232,"")</f>
        <v/>
      </c>
      <c r="E1232" s="178" t="str">
        <f aca="false">IF(LEN(B1232)=5,C1232,"")</f>
        <v/>
      </c>
      <c r="F1232" s="178" t="str">
        <f aca="false">IF(LEN(B1232)=13,C1232,"")</f>
        <v/>
      </c>
      <c r="H1232" s="178" t="s">
        <v>47936</v>
      </c>
    </row>
    <row r="1233" s="178" customFormat="true" ht="15" hidden="false" customHeight="false" outlineLevel="0" collapsed="false">
      <c r="A1233" s="178" t="n">
        <v>28731</v>
      </c>
      <c r="B1233" s="178" t="s">
        <v>47937</v>
      </c>
      <c r="C1233" s="178" t="s">
        <v>28725</v>
      </c>
      <c r="D1233" s="178" t="str">
        <f aca="false">IF(LEN(B1233)=2,C1233,"")</f>
        <v/>
      </c>
      <c r="E1233" s="178" t="str">
        <f aca="false">IF(LEN(B1233)=5,C1233,"")</f>
        <v/>
      </c>
      <c r="F1233" s="178" t="str">
        <f aca="false">IF(LEN(B1233)=13,C1233,"")</f>
        <v>Pamoyanan</v>
      </c>
      <c r="G1233" s="178" t="s">
        <v>28725</v>
      </c>
      <c r="H1233" s="178" t="s">
        <v>47936</v>
      </c>
    </row>
    <row r="1234" s="178" customFormat="true" ht="15" hidden="false" customHeight="false" outlineLevel="0" collapsed="false">
      <c r="A1234" s="178" t="n">
        <v>28732</v>
      </c>
      <c r="B1234" s="178" t="s">
        <v>47938</v>
      </c>
      <c r="C1234" s="178" t="s">
        <v>47939</v>
      </c>
      <c r="D1234" s="178" t="str">
        <f aca="false">IF(LEN(B1234)=2,C1234,"")</f>
        <v/>
      </c>
      <c r="E1234" s="178" t="str">
        <f aca="false">IF(LEN(B1234)=5,C1234,"")</f>
        <v/>
      </c>
      <c r="F1234" s="178" t="str">
        <f aca="false">IF(LEN(B1234)=13,C1234,"")</f>
        <v>Sawahgede</v>
      </c>
      <c r="G1234" s="178" t="s">
        <v>47939</v>
      </c>
      <c r="H1234" s="178" t="s">
        <v>47936</v>
      </c>
    </row>
    <row r="1235" s="178" customFormat="true" ht="15" hidden="false" customHeight="false" outlineLevel="0" collapsed="false">
      <c r="A1235" s="178" t="n">
        <v>28733</v>
      </c>
      <c r="B1235" s="178" t="s">
        <v>47940</v>
      </c>
      <c r="C1235" s="178" t="s">
        <v>47941</v>
      </c>
      <c r="D1235" s="178" t="str">
        <f aca="false">IF(LEN(B1235)=2,C1235,"")</f>
        <v/>
      </c>
      <c r="E1235" s="178" t="str">
        <f aca="false">IF(LEN(B1235)=5,C1235,"")</f>
        <v/>
      </c>
      <c r="F1235" s="178" t="str">
        <f aca="false">IF(LEN(B1235)=13,C1235,"")</f>
        <v>Bojongherang</v>
      </c>
      <c r="G1235" s="178" t="s">
        <v>47941</v>
      </c>
      <c r="H1235" s="178" t="s">
        <v>47936</v>
      </c>
    </row>
    <row r="1236" s="178" customFormat="true" ht="15" hidden="false" customHeight="false" outlineLevel="0" collapsed="false">
      <c r="A1236" s="178" t="n">
        <v>28734</v>
      </c>
      <c r="B1236" s="178" t="s">
        <v>47942</v>
      </c>
      <c r="C1236" s="178" t="s">
        <v>47943</v>
      </c>
      <c r="D1236" s="178" t="str">
        <f aca="false">IF(LEN(B1236)=2,C1236,"")</f>
        <v/>
      </c>
      <c r="E1236" s="178" t="str">
        <f aca="false">IF(LEN(B1236)=5,C1236,"")</f>
        <v/>
      </c>
      <c r="F1236" s="178" t="str">
        <f aca="false">IF(LEN(B1236)=13,C1236,"")</f>
        <v>Sayang</v>
      </c>
      <c r="G1236" s="178" t="s">
        <v>47943</v>
      </c>
      <c r="H1236" s="178" t="s">
        <v>47936</v>
      </c>
    </row>
    <row r="1237" s="178" customFormat="true" ht="15" hidden="false" customHeight="false" outlineLevel="0" collapsed="false">
      <c r="A1237" s="178" t="n">
        <v>28735</v>
      </c>
      <c r="B1237" s="178" t="s">
        <v>47944</v>
      </c>
      <c r="C1237" s="178" t="s">
        <v>47945</v>
      </c>
      <c r="D1237" s="178" t="str">
        <f aca="false">IF(LEN(B1237)=2,C1237,"")</f>
        <v/>
      </c>
      <c r="E1237" s="178" t="str">
        <f aca="false">IF(LEN(B1237)=5,C1237,"")</f>
        <v/>
      </c>
      <c r="F1237" s="178" t="str">
        <f aca="false">IF(LEN(B1237)=13,C1237,"")</f>
        <v>Solokpandan</v>
      </c>
      <c r="G1237" s="178" t="s">
        <v>47945</v>
      </c>
      <c r="H1237" s="178" t="s">
        <v>47936</v>
      </c>
    </row>
    <row r="1238" s="178" customFormat="true" ht="15" hidden="false" customHeight="false" outlineLevel="0" collapsed="false">
      <c r="A1238" s="178" t="n">
        <v>28736</v>
      </c>
      <c r="B1238" s="178" t="s">
        <v>47946</v>
      </c>
      <c r="C1238" s="178" t="s">
        <v>47947</v>
      </c>
      <c r="D1238" s="178" t="str">
        <f aca="false">IF(LEN(B1238)=2,C1238,"")</f>
        <v/>
      </c>
      <c r="E1238" s="178" t="str">
        <f aca="false">IF(LEN(B1238)=5,C1238,"")</f>
        <v/>
      </c>
      <c r="F1238" s="178" t="str">
        <f aca="false">IF(LEN(B1238)=13,C1238,"")</f>
        <v>Muka</v>
      </c>
      <c r="G1238" s="178" t="s">
        <v>47947</v>
      </c>
      <c r="H1238" s="178" t="s">
        <v>47936</v>
      </c>
    </row>
    <row r="1239" s="178" customFormat="true" ht="15" hidden="false" customHeight="false" outlineLevel="0" collapsed="false">
      <c r="A1239" s="178" t="n">
        <v>28737</v>
      </c>
      <c r="B1239" s="178" t="s">
        <v>47948</v>
      </c>
      <c r="C1239" s="178" t="s">
        <v>47949</v>
      </c>
      <c r="D1239" s="178" t="str">
        <f aca="false">IF(LEN(B1239)=2,C1239,"")</f>
        <v/>
      </c>
      <c r="E1239" s="178" t="str">
        <f aca="false">IF(LEN(B1239)=5,C1239,"")</f>
        <v/>
      </c>
      <c r="F1239" s="178" t="str">
        <f aca="false">IF(LEN(B1239)=13,C1239,"")</f>
        <v>Babakan Karet</v>
      </c>
      <c r="G1239" s="178" t="s">
        <v>47949</v>
      </c>
      <c r="H1239" s="178" t="s">
        <v>47936</v>
      </c>
    </row>
    <row r="1240" s="178" customFormat="true" ht="15" hidden="false" customHeight="false" outlineLevel="0" collapsed="false">
      <c r="A1240" s="178" t="n">
        <v>28738</v>
      </c>
      <c r="B1240" s="178" t="s">
        <v>47950</v>
      </c>
      <c r="C1240" s="178" t="s">
        <v>46430</v>
      </c>
      <c r="D1240" s="178" t="str">
        <f aca="false">IF(LEN(B1240)=2,C1240,"")</f>
        <v/>
      </c>
      <c r="E1240" s="178" t="str">
        <f aca="false">IF(LEN(B1240)=5,C1240,"")</f>
        <v/>
      </c>
      <c r="F1240" s="178" t="str">
        <f aca="false">IF(LEN(B1240)=13,C1240,"")</f>
        <v>Nagrak</v>
      </c>
      <c r="G1240" s="178" t="s">
        <v>46430</v>
      </c>
      <c r="H1240" s="178" t="s">
        <v>47936</v>
      </c>
    </row>
    <row r="1241" s="178" customFormat="true" ht="15" hidden="false" customHeight="false" outlineLevel="0" collapsed="false">
      <c r="A1241" s="178" t="n">
        <v>28739</v>
      </c>
      <c r="B1241" s="178" t="s">
        <v>47951</v>
      </c>
      <c r="C1241" s="178" t="s">
        <v>46507</v>
      </c>
      <c r="D1241" s="178" t="str">
        <f aca="false">IF(LEN(B1241)=2,C1241,"")</f>
        <v/>
      </c>
      <c r="E1241" s="178" t="str">
        <f aca="false">IF(LEN(B1241)=5,C1241,"")</f>
        <v/>
      </c>
      <c r="F1241" s="178" t="str">
        <f aca="false">IF(LEN(B1241)=13,C1241,"")</f>
        <v>Sukamaju</v>
      </c>
      <c r="G1241" s="178" t="s">
        <v>46507</v>
      </c>
      <c r="H1241" s="178" t="s">
        <v>47936</v>
      </c>
    </row>
    <row r="1242" s="178" customFormat="true" ht="15" hidden="false" customHeight="false" outlineLevel="0" collapsed="false">
      <c r="A1242" s="178" t="n">
        <v>28740</v>
      </c>
      <c r="B1242" s="178" t="s">
        <v>47952</v>
      </c>
      <c r="C1242" s="178" t="s">
        <v>46537</v>
      </c>
      <c r="D1242" s="178" t="str">
        <f aca="false">IF(LEN(B1242)=2,C1242,"")</f>
        <v/>
      </c>
      <c r="E1242" s="178" t="str">
        <f aca="false">IF(LEN(B1242)=5,C1242,"")</f>
        <v/>
      </c>
      <c r="F1242" s="178" t="str">
        <f aca="false">IF(LEN(B1242)=13,C1242,"")</f>
        <v>Mekarsari</v>
      </c>
      <c r="G1242" s="178" t="s">
        <v>46537</v>
      </c>
      <c r="H1242" s="178" t="s">
        <v>47936</v>
      </c>
    </row>
    <row r="1243" s="178" customFormat="true" ht="15" hidden="false" customHeight="false" outlineLevel="0" collapsed="false">
      <c r="A1243" s="178" t="n">
        <v>28741</v>
      </c>
      <c r="B1243" s="178" t="s">
        <v>47953</v>
      </c>
      <c r="C1243" s="178" t="s">
        <v>47954</v>
      </c>
      <c r="D1243" s="178" t="str">
        <f aca="false">IF(LEN(B1243)=2,C1243,"")</f>
        <v/>
      </c>
      <c r="E1243" s="178" t="str">
        <f aca="false">IF(LEN(B1243)=5,C1243,"")</f>
        <v/>
      </c>
      <c r="F1243" s="178" t="str">
        <f aca="false">IF(LEN(B1243)=13,C1243,"")</f>
        <v>Limbangansari</v>
      </c>
      <c r="G1243" s="178" t="s">
        <v>47954</v>
      </c>
      <c r="H1243" s="178" t="s">
        <v>47936</v>
      </c>
    </row>
    <row r="1244" s="178" customFormat="true" ht="15" hidden="false" customHeight="false" outlineLevel="0" collapsed="false">
      <c r="A1244" s="178" t="n">
        <v>28742</v>
      </c>
      <c r="B1244" s="178" t="s">
        <v>47955</v>
      </c>
      <c r="C1244" s="178" t="s">
        <v>47956</v>
      </c>
      <c r="D1244" s="178" t="str">
        <f aca="false">IF(LEN(B1244)=2,C1244,"")</f>
        <v/>
      </c>
      <c r="E1244" s="178" t="str">
        <f aca="false">IF(LEN(B1244)=5,C1244,"")</f>
        <v/>
      </c>
      <c r="F1244" s="178" t="str">
        <f aca="false">IF(LEN(B1244)=13,C1244,"")</f>
        <v/>
      </c>
      <c r="H1244" s="178" t="s">
        <v>47956</v>
      </c>
    </row>
    <row r="1245" s="178" customFormat="true" ht="15" hidden="false" customHeight="false" outlineLevel="0" collapsed="false">
      <c r="A1245" s="178" t="n">
        <v>28743</v>
      </c>
      <c r="B1245" s="178" t="s">
        <v>47957</v>
      </c>
      <c r="C1245" s="178" t="s">
        <v>47958</v>
      </c>
      <c r="D1245" s="178" t="str">
        <f aca="false">IF(LEN(B1245)=2,C1245,"")</f>
        <v/>
      </c>
      <c r="E1245" s="178" t="str">
        <f aca="false">IF(LEN(B1245)=5,C1245,"")</f>
        <v/>
      </c>
      <c r="F1245" s="178" t="str">
        <f aca="false">IF(LEN(B1245)=13,C1245,"")</f>
        <v>Jambudipa</v>
      </c>
      <c r="G1245" s="178" t="s">
        <v>47958</v>
      </c>
      <c r="H1245" s="178" t="s">
        <v>47956</v>
      </c>
    </row>
    <row r="1246" s="178" customFormat="true" ht="15" hidden="false" customHeight="false" outlineLevel="0" collapsed="false">
      <c r="A1246" s="178" t="n">
        <v>28744</v>
      </c>
      <c r="B1246" s="178" t="s">
        <v>47959</v>
      </c>
      <c r="C1246" s="178" t="s">
        <v>47960</v>
      </c>
      <c r="D1246" s="178" t="str">
        <f aca="false">IF(LEN(B1246)=2,C1246,"")</f>
        <v/>
      </c>
      <c r="E1246" s="178" t="str">
        <f aca="false">IF(LEN(B1246)=5,C1246,"")</f>
        <v/>
      </c>
      <c r="F1246" s="178" t="str">
        <f aca="false">IF(LEN(B1246)=13,C1246,"")</f>
        <v>Cisarandi</v>
      </c>
      <c r="G1246" s="178" t="s">
        <v>47960</v>
      </c>
      <c r="H1246" s="178" t="s">
        <v>47956</v>
      </c>
    </row>
    <row r="1247" s="178" customFormat="true" ht="15" hidden="false" customHeight="false" outlineLevel="0" collapsed="false">
      <c r="A1247" s="178" t="n">
        <v>28745</v>
      </c>
      <c r="B1247" s="178" t="s">
        <v>47961</v>
      </c>
      <c r="C1247" s="178" t="s">
        <v>47962</v>
      </c>
      <c r="D1247" s="178" t="str">
        <f aca="false">IF(LEN(B1247)=2,C1247,"")</f>
        <v/>
      </c>
      <c r="E1247" s="178" t="str">
        <f aca="false">IF(LEN(B1247)=5,C1247,"")</f>
        <v/>
      </c>
      <c r="F1247" s="178" t="str">
        <f aca="false">IF(LEN(B1247)=13,C1247,"")</f>
        <v>Cikaroya</v>
      </c>
      <c r="G1247" s="178" t="s">
        <v>47962</v>
      </c>
      <c r="H1247" s="178" t="s">
        <v>47956</v>
      </c>
    </row>
    <row r="1248" s="178" customFormat="true" ht="15" hidden="false" customHeight="false" outlineLevel="0" collapsed="false">
      <c r="A1248" s="178" t="n">
        <v>28746</v>
      </c>
      <c r="B1248" s="178" t="s">
        <v>47963</v>
      </c>
      <c r="C1248" s="178" t="s">
        <v>47964</v>
      </c>
      <c r="D1248" s="178" t="str">
        <f aca="false">IF(LEN(B1248)=2,C1248,"")</f>
        <v/>
      </c>
      <c r="E1248" s="178" t="str">
        <f aca="false">IF(LEN(B1248)=5,C1248,"")</f>
        <v/>
      </c>
      <c r="F1248" s="178" t="str">
        <f aca="false">IF(LEN(B1248)=13,C1248,"")</f>
        <v>Bunikasih</v>
      </c>
      <c r="G1248" s="178" t="s">
        <v>47964</v>
      </c>
      <c r="H1248" s="178" t="s">
        <v>47956</v>
      </c>
    </row>
    <row r="1249" s="178" customFormat="true" ht="15" hidden="false" customHeight="false" outlineLevel="0" collapsed="false">
      <c r="A1249" s="178" t="n">
        <v>28747</v>
      </c>
      <c r="B1249" s="178" t="s">
        <v>47965</v>
      </c>
      <c r="C1249" s="178" t="s">
        <v>47966</v>
      </c>
      <c r="D1249" s="178" t="str">
        <f aca="false">IF(LEN(B1249)=2,C1249,"")</f>
        <v/>
      </c>
      <c r="E1249" s="178" t="str">
        <f aca="false">IF(LEN(B1249)=5,C1249,"")</f>
        <v/>
      </c>
      <c r="F1249" s="178" t="str">
        <f aca="false">IF(LEN(B1249)=13,C1249,"")</f>
        <v>Ciwalen</v>
      </c>
      <c r="G1249" s="178" t="s">
        <v>47966</v>
      </c>
      <c r="H1249" s="178" t="s">
        <v>47956</v>
      </c>
    </row>
    <row r="1250" s="178" customFormat="true" ht="15" hidden="false" customHeight="false" outlineLevel="0" collapsed="false">
      <c r="A1250" s="178" t="n">
        <v>28748</v>
      </c>
      <c r="B1250" s="178" t="s">
        <v>47967</v>
      </c>
      <c r="C1250" s="178" t="s">
        <v>46899</v>
      </c>
      <c r="D1250" s="178" t="str">
        <f aca="false">IF(LEN(B1250)=2,C1250,"")</f>
        <v/>
      </c>
      <c r="E1250" s="178" t="str">
        <f aca="false">IF(LEN(B1250)=5,C1250,"")</f>
        <v/>
      </c>
      <c r="F1250" s="178" t="str">
        <f aca="false">IF(LEN(B1250)=13,C1250,"")</f>
        <v>Tegallega</v>
      </c>
      <c r="G1250" s="178" t="s">
        <v>46899</v>
      </c>
      <c r="H1250" s="178" t="s">
        <v>47956</v>
      </c>
    </row>
    <row r="1251" s="178" customFormat="true" ht="15" hidden="false" customHeight="false" outlineLevel="0" collapsed="false">
      <c r="A1251" s="178" t="n">
        <v>28749</v>
      </c>
      <c r="B1251" s="178" t="s">
        <v>47968</v>
      </c>
      <c r="C1251" s="178" t="s">
        <v>46586</v>
      </c>
      <c r="D1251" s="178" t="str">
        <f aca="false">IF(LEN(B1251)=2,C1251,"")</f>
        <v/>
      </c>
      <c r="E1251" s="178" t="str">
        <f aca="false">IF(LEN(B1251)=5,C1251,"")</f>
        <v/>
      </c>
      <c r="F1251" s="178" t="str">
        <f aca="false">IF(LEN(B1251)=13,C1251,"")</f>
        <v>Sukawangi</v>
      </c>
      <c r="G1251" s="178" t="s">
        <v>46586</v>
      </c>
      <c r="H1251" s="178" t="s">
        <v>47956</v>
      </c>
    </row>
    <row r="1252" s="178" customFormat="true" ht="15" hidden="false" customHeight="false" outlineLevel="0" collapsed="false">
      <c r="A1252" s="178" t="n">
        <v>28750</v>
      </c>
      <c r="B1252" s="178" t="s">
        <v>47969</v>
      </c>
      <c r="C1252" s="178" t="s">
        <v>47970</v>
      </c>
      <c r="D1252" s="178" t="str">
        <f aca="false">IF(LEN(B1252)=2,C1252,"")</f>
        <v/>
      </c>
      <c r="E1252" s="178" t="str">
        <f aca="false">IF(LEN(B1252)=5,C1252,"")</f>
        <v/>
      </c>
      <c r="F1252" s="178" t="str">
        <f aca="false">IF(LEN(B1252)=13,C1252,"")</f>
        <v>Bunisari</v>
      </c>
      <c r="G1252" s="178" t="s">
        <v>47970</v>
      </c>
      <c r="H1252" s="178" t="s">
        <v>47956</v>
      </c>
    </row>
    <row r="1253" s="178" customFormat="true" ht="15" hidden="false" customHeight="false" outlineLevel="0" collapsed="false">
      <c r="A1253" s="178" t="n">
        <v>28751</v>
      </c>
      <c r="B1253" s="178" t="s">
        <v>47971</v>
      </c>
      <c r="C1253" s="178" t="s">
        <v>46592</v>
      </c>
      <c r="D1253" s="178" t="str">
        <f aca="false">IF(LEN(B1253)=2,C1253,"")</f>
        <v/>
      </c>
      <c r="E1253" s="178" t="str">
        <f aca="false">IF(LEN(B1253)=5,C1253,"")</f>
        <v/>
      </c>
      <c r="F1253" s="178" t="str">
        <f aca="false">IF(LEN(B1253)=13,C1253,"")</f>
        <v>Sukamulya</v>
      </c>
      <c r="G1253" s="178" t="s">
        <v>46592</v>
      </c>
      <c r="H1253" s="178" t="s">
        <v>47956</v>
      </c>
    </row>
    <row r="1254" s="178" customFormat="true" ht="15" hidden="false" customHeight="false" outlineLevel="0" collapsed="false">
      <c r="A1254" s="178" t="n">
        <v>28752</v>
      </c>
      <c r="B1254" s="178" t="s">
        <v>47972</v>
      </c>
      <c r="C1254" s="178" t="s">
        <v>47973</v>
      </c>
      <c r="D1254" s="178" t="str">
        <f aca="false">IF(LEN(B1254)=2,C1254,"")</f>
        <v/>
      </c>
      <c r="E1254" s="178" t="str">
        <f aca="false">IF(LEN(B1254)=5,C1254,"")</f>
        <v/>
      </c>
      <c r="F1254" s="178" t="str">
        <f aca="false">IF(LEN(B1254)=13,C1254,"")</f>
        <v>Cieundeur</v>
      </c>
      <c r="G1254" s="178" t="s">
        <v>47973</v>
      </c>
      <c r="H1254" s="178" t="s">
        <v>47956</v>
      </c>
    </row>
    <row r="1255" s="178" customFormat="true" ht="15" hidden="false" customHeight="false" outlineLevel="0" collapsed="false">
      <c r="A1255" s="178" t="n">
        <v>28753</v>
      </c>
      <c r="B1255" s="178" t="s">
        <v>47974</v>
      </c>
      <c r="C1255" s="178" t="s">
        <v>46569</v>
      </c>
      <c r="D1255" s="178" t="str">
        <f aca="false">IF(LEN(B1255)=2,C1255,"")</f>
        <v/>
      </c>
      <c r="E1255" s="178" t="str">
        <f aca="false">IF(LEN(B1255)=5,C1255,"")</f>
        <v/>
      </c>
      <c r="F1255" s="178" t="str">
        <f aca="false">IF(LEN(B1255)=13,C1255,"")</f>
        <v>Mekarwangi</v>
      </c>
      <c r="G1255" s="178" t="s">
        <v>46569</v>
      </c>
      <c r="H1255" s="178" t="s">
        <v>47956</v>
      </c>
    </row>
    <row r="1256" s="178" customFormat="true" ht="15" hidden="false" customHeight="false" outlineLevel="0" collapsed="false">
      <c r="A1256" s="178" t="n">
        <v>28754</v>
      </c>
      <c r="B1256" s="178" t="s">
        <v>47975</v>
      </c>
      <c r="C1256" s="178" t="s">
        <v>47976</v>
      </c>
      <c r="D1256" s="178" t="str">
        <f aca="false">IF(LEN(B1256)=2,C1256,"")</f>
        <v/>
      </c>
      <c r="E1256" s="178" t="str">
        <f aca="false">IF(LEN(B1256)=5,C1256,"")</f>
        <v/>
      </c>
      <c r="F1256" s="178" t="str">
        <f aca="false">IF(LEN(B1256)=13,C1256,"")</f>
        <v/>
      </c>
      <c r="H1256" s="178" t="s">
        <v>47976</v>
      </c>
    </row>
    <row r="1257" s="178" customFormat="true" ht="15" hidden="false" customHeight="false" outlineLevel="0" collapsed="false">
      <c r="A1257" s="178" t="n">
        <v>28755</v>
      </c>
      <c r="B1257" s="178" t="s">
        <v>47977</v>
      </c>
      <c r="C1257" s="178" t="s">
        <v>47714</v>
      </c>
      <c r="D1257" s="178" t="str">
        <f aca="false">IF(LEN(B1257)=2,C1257,"")</f>
        <v/>
      </c>
      <c r="E1257" s="178" t="str">
        <f aca="false">IF(LEN(B1257)=5,C1257,"")</f>
        <v/>
      </c>
      <c r="F1257" s="178" t="str">
        <f aca="false">IF(LEN(B1257)=13,C1257,"")</f>
        <v>Cipetir</v>
      </c>
      <c r="G1257" s="178" t="s">
        <v>47714</v>
      </c>
      <c r="H1257" s="178" t="s">
        <v>47976</v>
      </c>
    </row>
    <row r="1258" s="178" customFormat="true" ht="15" hidden="false" customHeight="false" outlineLevel="0" collapsed="false">
      <c r="A1258" s="178" t="n">
        <v>28756</v>
      </c>
      <c r="B1258" s="178" t="s">
        <v>47978</v>
      </c>
      <c r="C1258" s="178" t="s">
        <v>47258</v>
      </c>
      <c r="D1258" s="178" t="str">
        <f aca="false">IF(LEN(B1258)=2,C1258,"")</f>
        <v/>
      </c>
      <c r="E1258" s="178" t="str">
        <f aca="false">IF(LEN(B1258)=5,C1258,"")</f>
        <v/>
      </c>
      <c r="F1258" s="178" t="str">
        <f aca="false">IF(LEN(B1258)=13,C1258,"")</f>
        <v>Cihaur</v>
      </c>
      <c r="G1258" s="178" t="s">
        <v>47258</v>
      </c>
      <c r="H1258" s="178" t="s">
        <v>47976</v>
      </c>
    </row>
    <row r="1259" s="178" customFormat="true" ht="15" hidden="false" customHeight="false" outlineLevel="0" collapsed="false">
      <c r="A1259" s="178" t="n">
        <v>28757</v>
      </c>
      <c r="B1259" s="178" t="s">
        <v>47979</v>
      </c>
      <c r="C1259" s="178" t="s">
        <v>47247</v>
      </c>
      <c r="D1259" s="178" t="str">
        <f aca="false">IF(LEN(B1259)=2,C1259,"")</f>
        <v/>
      </c>
      <c r="E1259" s="178" t="str">
        <f aca="false">IF(LEN(B1259)=5,C1259,"")</f>
        <v/>
      </c>
      <c r="F1259" s="178" t="str">
        <f aca="false">IF(LEN(B1259)=13,C1259,"")</f>
        <v>Cimanggu</v>
      </c>
      <c r="G1259" s="178" t="s">
        <v>47247</v>
      </c>
      <c r="H1259" s="178" t="s">
        <v>47976</v>
      </c>
    </row>
    <row r="1260" s="178" customFormat="true" ht="15" hidden="false" customHeight="false" outlineLevel="0" collapsed="false">
      <c r="A1260" s="178" t="n">
        <v>28758</v>
      </c>
      <c r="B1260" s="178" t="s">
        <v>47980</v>
      </c>
      <c r="C1260" s="178" t="s">
        <v>47849</v>
      </c>
      <c r="D1260" s="178" t="str">
        <f aca="false">IF(LEN(B1260)=2,C1260,"")</f>
        <v/>
      </c>
      <c r="E1260" s="178" t="str">
        <f aca="false">IF(LEN(B1260)=5,C1260,"")</f>
        <v/>
      </c>
      <c r="F1260" s="178" t="str">
        <f aca="false">IF(LEN(B1260)=13,C1260,"")</f>
        <v>Cibaregbeg</v>
      </c>
      <c r="G1260" s="178" t="s">
        <v>47849</v>
      </c>
      <c r="H1260" s="178" t="s">
        <v>47976</v>
      </c>
    </row>
    <row r="1261" s="178" customFormat="true" ht="15" hidden="false" customHeight="false" outlineLevel="0" collapsed="false">
      <c r="A1261" s="178" t="n">
        <v>28759</v>
      </c>
      <c r="B1261" s="178" t="s">
        <v>47981</v>
      </c>
      <c r="C1261" s="178" t="s">
        <v>47982</v>
      </c>
      <c r="D1261" s="178" t="str">
        <f aca="false">IF(LEN(B1261)=2,C1261,"")</f>
        <v/>
      </c>
      <c r="E1261" s="178" t="str">
        <f aca="false">IF(LEN(B1261)=5,C1261,"")</f>
        <v/>
      </c>
      <c r="F1261" s="178" t="str">
        <f aca="false">IF(LEN(B1261)=13,C1261,"")</f>
        <v>Sukaraharja</v>
      </c>
      <c r="G1261" s="178" t="s">
        <v>47982</v>
      </c>
      <c r="H1261" s="178" t="s">
        <v>47976</v>
      </c>
    </row>
    <row r="1262" s="178" customFormat="true" ht="15" hidden="false" customHeight="false" outlineLevel="0" collapsed="false">
      <c r="A1262" s="178" t="n">
        <v>28760</v>
      </c>
      <c r="B1262" s="178" t="s">
        <v>47983</v>
      </c>
      <c r="C1262" s="178" t="s">
        <v>47984</v>
      </c>
      <c r="D1262" s="178" t="str">
        <f aca="false">IF(LEN(B1262)=2,C1262,"")</f>
        <v/>
      </c>
      <c r="E1262" s="178" t="str">
        <f aca="false">IF(LEN(B1262)=5,C1262,"")</f>
        <v/>
      </c>
      <c r="F1262" s="178" t="str">
        <f aca="false">IF(LEN(B1262)=13,C1262,"")</f>
        <v>Peuteuycondong</v>
      </c>
      <c r="G1262" s="178" t="s">
        <v>47984</v>
      </c>
      <c r="H1262" s="178" t="s">
        <v>47976</v>
      </c>
    </row>
    <row r="1263" s="178" customFormat="true" ht="15" hidden="false" customHeight="false" outlineLevel="0" collapsed="false">
      <c r="A1263" s="178" t="n">
        <v>28761</v>
      </c>
      <c r="B1263" s="178" t="s">
        <v>47985</v>
      </c>
      <c r="C1263" s="178" t="s">
        <v>47986</v>
      </c>
      <c r="D1263" s="178" t="str">
        <f aca="false">IF(LEN(B1263)=2,C1263,"")</f>
        <v/>
      </c>
      <c r="E1263" s="178" t="str">
        <f aca="false">IF(LEN(B1263)=5,C1263,"")</f>
        <v/>
      </c>
      <c r="F1263" s="178" t="str">
        <f aca="false">IF(LEN(B1263)=13,C1263,"")</f>
        <v>Mayak</v>
      </c>
      <c r="G1263" s="178" t="s">
        <v>47986</v>
      </c>
      <c r="H1263" s="178" t="s">
        <v>47976</v>
      </c>
    </row>
    <row r="1264" s="178" customFormat="true" ht="15" hidden="false" customHeight="false" outlineLevel="0" collapsed="false">
      <c r="A1264" s="178" t="n">
        <v>28762</v>
      </c>
      <c r="B1264" s="178" t="s">
        <v>47987</v>
      </c>
      <c r="C1264" s="178" t="s">
        <v>47988</v>
      </c>
      <c r="D1264" s="178" t="str">
        <f aca="false">IF(LEN(B1264)=2,C1264,"")</f>
        <v/>
      </c>
      <c r="E1264" s="178" t="str">
        <f aca="false">IF(LEN(B1264)=5,C1264,"")</f>
        <v/>
      </c>
      <c r="F1264" s="178" t="str">
        <f aca="false">IF(LEN(B1264)=13,C1264,"")</f>
        <v>Cikondang</v>
      </c>
      <c r="G1264" s="178" t="s">
        <v>47988</v>
      </c>
      <c r="H1264" s="178" t="s">
        <v>47976</v>
      </c>
    </row>
    <row r="1265" s="178" customFormat="true" ht="15" hidden="false" customHeight="false" outlineLevel="0" collapsed="false">
      <c r="A1265" s="178" t="n">
        <v>28763</v>
      </c>
      <c r="B1265" s="178" t="s">
        <v>47989</v>
      </c>
      <c r="C1265" s="178" t="s">
        <v>47990</v>
      </c>
      <c r="D1265" s="178" t="str">
        <f aca="false">IF(LEN(B1265)=2,C1265,"")</f>
        <v/>
      </c>
      <c r="E1265" s="178" t="str">
        <f aca="false">IF(LEN(B1265)=5,C1265,"")</f>
        <v/>
      </c>
      <c r="F1265" s="178" t="str">
        <f aca="false">IF(LEN(B1265)=13,C1265,"")</f>
        <v>Cibokor</v>
      </c>
      <c r="G1265" s="178" t="s">
        <v>47990</v>
      </c>
      <c r="H1265" s="178" t="s">
        <v>47976</v>
      </c>
    </row>
    <row r="1266" s="178" customFormat="true" ht="15" hidden="false" customHeight="false" outlineLevel="0" collapsed="false">
      <c r="A1266" s="178" t="n">
        <v>28764</v>
      </c>
      <c r="B1266" s="178" t="s">
        <v>47991</v>
      </c>
      <c r="C1266" s="178" t="s">
        <v>47992</v>
      </c>
      <c r="D1266" s="178" t="str">
        <f aca="false">IF(LEN(B1266)=2,C1266,"")</f>
        <v/>
      </c>
      <c r="E1266" s="178" t="str">
        <f aca="false">IF(LEN(B1266)=5,C1266,"")</f>
        <v/>
      </c>
      <c r="F1266" s="178" t="str">
        <f aca="false">IF(LEN(B1266)=13,C1266,"")</f>
        <v>Selagedang</v>
      </c>
      <c r="G1266" s="178" t="s">
        <v>47992</v>
      </c>
      <c r="H1266" s="178" t="s">
        <v>47976</v>
      </c>
    </row>
    <row r="1267" s="178" customFormat="true" ht="15" hidden="false" customHeight="false" outlineLevel="0" collapsed="false">
      <c r="A1267" s="178" t="n">
        <v>28765</v>
      </c>
      <c r="B1267" s="178" t="s">
        <v>47993</v>
      </c>
      <c r="C1267" s="178" t="s">
        <v>47994</v>
      </c>
      <c r="D1267" s="178" t="str">
        <f aca="false">IF(LEN(B1267)=2,C1267,"")</f>
        <v/>
      </c>
      <c r="E1267" s="178" t="str">
        <f aca="false">IF(LEN(B1267)=5,C1267,"")</f>
        <v/>
      </c>
      <c r="F1267" s="178" t="str">
        <f aca="false">IF(LEN(B1267)=13,C1267,"")</f>
        <v>Karangnunggal</v>
      </c>
      <c r="G1267" s="178" t="s">
        <v>47994</v>
      </c>
      <c r="H1267" s="178" t="s">
        <v>47976</v>
      </c>
    </row>
    <row r="1268" s="178" customFormat="true" ht="15" hidden="false" customHeight="false" outlineLevel="0" collapsed="false">
      <c r="A1268" s="178" t="n">
        <v>28766</v>
      </c>
      <c r="B1268" s="178" t="s">
        <v>47995</v>
      </c>
      <c r="C1268" s="178" t="s">
        <v>47996</v>
      </c>
      <c r="D1268" s="178" t="str">
        <f aca="false">IF(LEN(B1268)=2,C1268,"")</f>
        <v/>
      </c>
      <c r="E1268" s="178" t="str">
        <f aca="false">IF(LEN(B1268)=5,C1268,"")</f>
        <v/>
      </c>
      <c r="F1268" s="178" t="str">
        <f aca="false">IF(LEN(B1268)=13,C1268,"")</f>
        <v>Kanoman</v>
      </c>
      <c r="G1268" s="178" t="s">
        <v>47996</v>
      </c>
      <c r="H1268" s="178" t="s">
        <v>47976</v>
      </c>
    </row>
    <row r="1269" s="178" customFormat="true" ht="15" hidden="false" customHeight="false" outlineLevel="0" collapsed="false">
      <c r="A1269" s="178" t="n">
        <v>28767</v>
      </c>
      <c r="B1269" s="178" t="s">
        <v>47997</v>
      </c>
      <c r="C1269" s="178" t="s">
        <v>46507</v>
      </c>
      <c r="D1269" s="178" t="str">
        <f aca="false">IF(LEN(B1269)=2,C1269,"")</f>
        <v/>
      </c>
      <c r="E1269" s="178" t="str">
        <f aca="false">IF(LEN(B1269)=5,C1269,"")</f>
        <v/>
      </c>
      <c r="F1269" s="178" t="str">
        <f aca="false">IF(LEN(B1269)=13,C1269,"")</f>
        <v>Sukamaju</v>
      </c>
      <c r="G1269" s="178" t="s">
        <v>46507</v>
      </c>
      <c r="H1269" s="178" t="s">
        <v>47976</v>
      </c>
    </row>
    <row r="1270" s="178" customFormat="true" ht="15" hidden="false" customHeight="false" outlineLevel="0" collapsed="false">
      <c r="A1270" s="178" t="n">
        <v>28768</v>
      </c>
      <c r="B1270" s="178" t="s">
        <v>47998</v>
      </c>
      <c r="C1270" s="178" t="s">
        <v>46744</v>
      </c>
      <c r="D1270" s="178" t="str">
        <f aca="false">IF(LEN(B1270)=2,C1270,"")</f>
        <v/>
      </c>
      <c r="E1270" s="178" t="str">
        <f aca="false">IF(LEN(B1270)=5,C1270,"")</f>
        <v/>
      </c>
      <c r="F1270" s="178" t="str">
        <f aca="false">IF(LEN(B1270)=13,C1270,"")</f>
        <v>Girimulya</v>
      </c>
      <c r="G1270" s="178" t="s">
        <v>46744</v>
      </c>
      <c r="H1270" s="178" t="s">
        <v>47976</v>
      </c>
    </row>
    <row r="1271" s="178" customFormat="true" ht="15" hidden="false" customHeight="false" outlineLevel="0" collapsed="false">
      <c r="A1271" s="178" t="n">
        <v>28769</v>
      </c>
      <c r="B1271" s="178" t="s">
        <v>47999</v>
      </c>
      <c r="C1271" s="178" t="s">
        <v>48000</v>
      </c>
      <c r="D1271" s="178" t="str">
        <f aca="false">IF(LEN(B1271)=2,C1271,"")</f>
        <v/>
      </c>
      <c r="E1271" s="178" t="str">
        <f aca="false">IF(LEN(B1271)=5,C1271,"")</f>
        <v/>
      </c>
      <c r="F1271" s="178" t="str">
        <f aca="false">IF(LEN(B1271)=13,C1271,"")</f>
        <v>Cisalak</v>
      </c>
      <c r="G1271" s="178" t="s">
        <v>48000</v>
      </c>
      <c r="H1271" s="178" t="s">
        <v>47976</v>
      </c>
    </row>
    <row r="1272" s="178" customFormat="true" ht="15" hidden="false" customHeight="false" outlineLevel="0" collapsed="false">
      <c r="A1272" s="178" t="n">
        <v>28770</v>
      </c>
      <c r="B1272" s="178" t="s">
        <v>48001</v>
      </c>
      <c r="C1272" s="178" t="s">
        <v>46588</v>
      </c>
      <c r="D1272" s="178" t="str">
        <f aca="false">IF(LEN(B1272)=2,C1272,"")</f>
        <v/>
      </c>
      <c r="E1272" s="178" t="str">
        <f aca="false">IF(LEN(B1272)=5,C1272,"")</f>
        <v/>
      </c>
      <c r="F1272" s="178" t="str">
        <f aca="false">IF(LEN(B1272)=13,C1272,"")</f>
        <v>Cibadak</v>
      </c>
      <c r="G1272" s="178" t="s">
        <v>46588</v>
      </c>
      <c r="H1272" s="178" t="s">
        <v>47976</v>
      </c>
    </row>
    <row r="1273" s="178" customFormat="true" ht="15" hidden="false" customHeight="false" outlineLevel="0" collapsed="false">
      <c r="A1273" s="178" t="n">
        <v>28771</v>
      </c>
      <c r="B1273" s="178" t="s">
        <v>48002</v>
      </c>
      <c r="C1273" s="178" t="s">
        <v>46517</v>
      </c>
      <c r="D1273" s="178" t="str">
        <f aca="false">IF(LEN(B1273)=2,C1273,"")</f>
        <v/>
      </c>
      <c r="E1273" s="178" t="str">
        <f aca="false">IF(LEN(B1273)=5,C1273,"")</f>
        <v/>
      </c>
      <c r="F1273" s="178" t="str">
        <f aca="false">IF(LEN(B1273)=13,C1273,"")</f>
        <v>Sukamanah</v>
      </c>
      <c r="G1273" s="178" t="s">
        <v>46517</v>
      </c>
      <c r="H1273" s="178" t="s">
        <v>47976</v>
      </c>
    </row>
    <row r="1274" s="178" customFormat="true" ht="15" hidden="false" customHeight="false" outlineLevel="0" collapsed="false">
      <c r="A1274" s="178" t="n">
        <v>28772</v>
      </c>
      <c r="B1274" s="178" t="s">
        <v>48003</v>
      </c>
      <c r="C1274" s="178" t="s">
        <v>48004</v>
      </c>
      <c r="D1274" s="178" t="str">
        <f aca="false">IF(LEN(B1274)=2,C1274,"")</f>
        <v/>
      </c>
      <c r="E1274" s="178" t="str">
        <f aca="false">IF(LEN(B1274)=5,C1274,"")</f>
        <v/>
      </c>
      <c r="F1274" s="178" t="str">
        <f aca="false">IF(LEN(B1274)=13,C1274,"")</f>
        <v>Salamnunggal</v>
      </c>
      <c r="G1274" s="178" t="s">
        <v>48004</v>
      </c>
      <c r="H1274" s="178" t="s">
        <v>47976</v>
      </c>
    </row>
    <row r="1275" s="178" customFormat="true" ht="15" hidden="false" customHeight="false" outlineLevel="0" collapsed="false">
      <c r="A1275" s="178" t="n">
        <v>28773</v>
      </c>
      <c r="B1275" s="178" t="s">
        <v>48005</v>
      </c>
      <c r="C1275" s="178" t="s">
        <v>46910</v>
      </c>
      <c r="D1275" s="178" t="str">
        <f aca="false">IF(LEN(B1275)=2,C1275,"")</f>
        <v/>
      </c>
      <c r="E1275" s="178" t="str">
        <f aca="false">IF(LEN(B1275)=5,C1275,"")</f>
        <v/>
      </c>
      <c r="F1275" s="178" t="str">
        <f aca="false">IF(LEN(B1275)=13,C1275,"")</f>
        <v/>
      </c>
      <c r="H1275" s="178" t="s">
        <v>46910</v>
      </c>
    </row>
    <row r="1276" s="178" customFormat="true" ht="15" hidden="false" customHeight="false" outlineLevel="0" collapsed="false">
      <c r="A1276" s="178" t="n">
        <v>28774</v>
      </c>
      <c r="B1276" s="178" t="s">
        <v>48006</v>
      </c>
      <c r="C1276" s="178" t="s">
        <v>48007</v>
      </c>
      <c r="D1276" s="178" t="str">
        <f aca="false">IF(LEN(B1276)=2,C1276,"")</f>
        <v/>
      </c>
      <c r="E1276" s="178" t="str">
        <f aca="false">IF(LEN(B1276)=5,C1276,"")</f>
        <v/>
      </c>
      <c r="F1276" s="178" t="str">
        <f aca="false">IF(LEN(B1276)=13,C1276,"")</f>
        <v>Rancagoong</v>
      </c>
      <c r="G1276" s="178" t="s">
        <v>48007</v>
      </c>
      <c r="H1276" s="178" t="s">
        <v>46910</v>
      </c>
    </row>
    <row r="1277" s="178" customFormat="true" ht="15" hidden="false" customHeight="false" outlineLevel="0" collapsed="false">
      <c r="A1277" s="178" t="n">
        <v>28775</v>
      </c>
      <c r="B1277" s="178" t="s">
        <v>48008</v>
      </c>
      <c r="C1277" s="178" t="s">
        <v>12751</v>
      </c>
      <c r="D1277" s="178" t="str">
        <f aca="false">IF(LEN(B1277)=2,C1277,"")</f>
        <v/>
      </c>
      <c r="E1277" s="178" t="str">
        <f aca="false">IF(LEN(B1277)=5,C1277,"")</f>
        <v/>
      </c>
      <c r="F1277" s="178" t="str">
        <f aca="false">IF(LEN(B1277)=13,C1277,"")</f>
        <v>Sukasari</v>
      </c>
      <c r="G1277" s="178" t="s">
        <v>12751</v>
      </c>
      <c r="H1277" s="178" t="s">
        <v>46910</v>
      </c>
    </row>
    <row r="1278" s="178" customFormat="true" ht="15" hidden="false" customHeight="false" outlineLevel="0" collapsed="false">
      <c r="A1278" s="178" t="n">
        <v>28776</v>
      </c>
      <c r="B1278" s="178" t="s">
        <v>48009</v>
      </c>
      <c r="C1278" s="178" t="s">
        <v>46509</v>
      </c>
      <c r="D1278" s="178" t="str">
        <f aca="false">IF(LEN(B1278)=2,C1278,"")</f>
        <v/>
      </c>
      <c r="E1278" s="178" t="str">
        <f aca="false">IF(LEN(B1278)=5,C1278,"")</f>
        <v/>
      </c>
      <c r="F1278" s="178" t="str">
        <f aca="false">IF(LEN(B1278)=13,C1278,"")</f>
        <v>Sirnagalih</v>
      </c>
      <c r="G1278" s="178" t="s">
        <v>46509</v>
      </c>
      <c r="H1278" s="178" t="s">
        <v>46910</v>
      </c>
    </row>
    <row r="1279" s="178" customFormat="true" ht="15" hidden="false" customHeight="false" outlineLevel="0" collapsed="false">
      <c r="A1279" s="178" t="n">
        <v>28777</v>
      </c>
      <c r="B1279" s="178" t="s">
        <v>48010</v>
      </c>
      <c r="C1279" s="178" t="s">
        <v>48011</v>
      </c>
      <c r="D1279" s="178" t="str">
        <f aca="false">IF(LEN(B1279)=2,C1279,"")</f>
        <v/>
      </c>
      <c r="E1279" s="178" t="str">
        <f aca="false">IF(LEN(B1279)=5,C1279,"")</f>
        <v/>
      </c>
      <c r="F1279" s="178" t="str">
        <f aca="false">IF(LEN(B1279)=13,C1279,"")</f>
        <v>Sukakerta</v>
      </c>
      <c r="G1279" s="178" t="s">
        <v>48011</v>
      </c>
      <c r="H1279" s="178" t="s">
        <v>46910</v>
      </c>
    </row>
    <row r="1280" s="178" customFormat="true" ht="15" hidden="false" customHeight="false" outlineLevel="0" collapsed="false">
      <c r="A1280" s="178" t="n">
        <v>28778</v>
      </c>
      <c r="B1280" s="178" t="s">
        <v>48012</v>
      </c>
      <c r="C1280" s="178" t="s">
        <v>48013</v>
      </c>
      <c r="D1280" s="178" t="str">
        <f aca="false">IF(LEN(B1280)=2,C1280,"")</f>
        <v/>
      </c>
      <c r="E1280" s="178" t="str">
        <f aca="false">IF(LEN(B1280)=5,C1280,"")</f>
        <v/>
      </c>
      <c r="F1280" s="178" t="str">
        <f aca="false">IF(LEN(B1280)=13,C1280,"")</f>
        <v>Cibinonghilir</v>
      </c>
      <c r="G1280" s="178" t="s">
        <v>48013</v>
      </c>
      <c r="H1280" s="178" t="s">
        <v>46910</v>
      </c>
    </row>
    <row r="1281" s="178" customFormat="true" ht="15" hidden="false" customHeight="false" outlineLevel="0" collapsed="false">
      <c r="A1281" s="178" t="n">
        <v>28779</v>
      </c>
      <c r="B1281" s="178" t="s">
        <v>48014</v>
      </c>
      <c r="C1281" s="178" t="s">
        <v>48015</v>
      </c>
      <c r="D1281" s="178" t="str">
        <f aca="false">IF(LEN(B1281)=2,C1281,"")</f>
        <v/>
      </c>
      <c r="E1281" s="178" t="str">
        <f aca="false">IF(LEN(B1281)=5,C1281,"")</f>
        <v/>
      </c>
      <c r="F1281" s="178" t="str">
        <f aca="false">IF(LEN(B1281)=13,C1281,"")</f>
        <v>Rahong</v>
      </c>
      <c r="G1281" s="178" t="s">
        <v>48015</v>
      </c>
      <c r="H1281" s="178" t="s">
        <v>46910</v>
      </c>
    </row>
    <row r="1282" s="178" customFormat="true" ht="15" hidden="false" customHeight="false" outlineLevel="0" collapsed="false">
      <c r="A1282" s="178" t="n">
        <v>28780</v>
      </c>
      <c r="B1282" s="178" t="s">
        <v>48016</v>
      </c>
      <c r="C1282" s="178" t="s">
        <v>46378</v>
      </c>
      <c r="D1282" s="178" t="str">
        <f aca="false">IF(LEN(B1282)=2,C1282,"")</f>
        <v/>
      </c>
      <c r="E1282" s="178" t="str">
        <f aca="false">IF(LEN(B1282)=5,C1282,"")</f>
        <v/>
      </c>
      <c r="F1282" s="178" t="str">
        <f aca="false">IF(LEN(B1282)=13,C1282,"")</f>
        <v>Munjul</v>
      </c>
      <c r="G1282" s="178" t="s">
        <v>46378</v>
      </c>
      <c r="H1282" s="178" t="s">
        <v>46910</v>
      </c>
    </row>
    <row r="1283" s="178" customFormat="true" ht="15" hidden="false" customHeight="false" outlineLevel="0" collapsed="false">
      <c r="A1283" s="178" t="n">
        <v>28781</v>
      </c>
      <c r="B1283" s="178" t="s">
        <v>48017</v>
      </c>
      <c r="C1283" s="178" t="s">
        <v>48018</v>
      </c>
      <c r="D1283" s="178" t="str">
        <f aca="false">IF(LEN(B1283)=2,C1283,"")</f>
        <v/>
      </c>
      <c r="E1283" s="178" t="str">
        <f aca="false">IF(LEN(B1283)=5,C1283,"")</f>
        <v/>
      </c>
      <c r="F1283" s="178" t="str">
        <f aca="false">IF(LEN(B1283)=13,C1283,"")</f>
        <v>Sindangsari</v>
      </c>
      <c r="G1283" s="178" t="s">
        <v>48018</v>
      </c>
      <c r="H1283" s="178" t="s">
        <v>46910</v>
      </c>
    </row>
    <row r="1284" s="178" customFormat="true" ht="15" hidden="false" customHeight="false" outlineLevel="0" collapsed="false">
      <c r="A1284" s="178" t="n">
        <v>28782</v>
      </c>
      <c r="B1284" s="178" t="s">
        <v>48019</v>
      </c>
      <c r="C1284" s="178" t="s">
        <v>48020</v>
      </c>
      <c r="D1284" s="178" t="str">
        <f aca="false">IF(LEN(B1284)=2,C1284,"")</f>
        <v/>
      </c>
      <c r="E1284" s="178" t="str">
        <f aca="false">IF(LEN(B1284)=5,C1284,"")</f>
        <v/>
      </c>
      <c r="F1284" s="178" t="str">
        <f aca="false">IF(LEN(B1284)=13,C1284,"")</f>
        <v>Ciharashas</v>
      </c>
      <c r="G1284" s="178" t="s">
        <v>48020</v>
      </c>
      <c r="H1284" s="178" t="s">
        <v>46910</v>
      </c>
    </row>
    <row r="1285" s="178" customFormat="true" ht="15" hidden="false" customHeight="false" outlineLevel="0" collapsed="false">
      <c r="A1285" s="178" t="n">
        <v>28783</v>
      </c>
      <c r="B1285" s="178" t="s">
        <v>48021</v>
      </c>
      <c r="C1285" s="178" t="s">
        <v>48022</v>
      </c>
      <c r="D1285" s="178" t="str">
        <f aca="false">IF(LEN(B1285)=2,C1285,"")</f>
        <v/>
      </c>
      <c r="E1285" s="178" t="str">
        <f aca="false">IF(LEN(B1285)=5,C1285,"")</f>
        <v/>
      </c>
      <c r="F1285" s="178" t="str">
        <f aca="false">IF(LEN(B1285)=13,C1285,"")</f>
        <v>Mulyasari</v>
      </c>
      <c r="G1285" s="178" t="s">
        <v>48022</v>
      </c>
      <c r="H1285" s="178" t="s">
        <v>46910</v>
      </c>
    </row>
    <row r="1286" s="178" customFormat="true" ht="15" hidden="false" customHeight="false" outlineLevel="0" collapsed="false">
      <c r="A1286" s="178" t="n">
        <v>28784</v>
      </c>
      <c r="B1286" s="178" t="s">
        <v>48023</v>
      </c>
      <c r="C1286" s="178" t="s">
        <v>48024</v>
      </c>
      <c r="D1286" s="178" t="str">
        <f aca="false">IF(LEN(B1286)=2,C1286,"")</f>
        <v/>
      </c>
      <c r="E1286" s="178" t="str">
        <f aca="false">IF(LEN(B1286)=5,C1286,"")</f>
        <v/>
      </c>
      <c r="F1286" s="178" t="str">
        <f aca="false">IF(LEN(B1286)=13,C1286,"")</f>
        <v/>
      </c>
      <c r="H1286" s="178" t="s">
        <v>48024</v>
      </c>
    </row>
    <row r="1287" s="178" customFormat="true" ht="15" hidden="false" customHeight="false" outlineLevel="0" collapsed="false">
      <c r="A1287" s="178" t="n">
        <v>28785</v>
      </c>
      <c r="B1287" s="178" t="s">
        <v>48025</v>
      </c>
      <c r="C1287" s="178" t="s">
        <v>48024</v>
      </c>
      <c r="D1287" s="178" t="str">
        <f aca="false">IF(LEN(B1287)=2,C1287,"")</f>
        <v/>
      </c>
      <c r="E1287" s="178" t="str">
        <f aca="false">IF(LEN(B1287)=5,C1287,"")</f>
        <v/>
      </c>
      <c r="F1287" s="178" t="str">
        <f aca="false">IF(LEN(B1287)=13,C1287,"")</f>
        <v>Ciranjang</v>
      </c>
      <c r="G1287" s="178" t="s">
        <v>48024</v>
      </c>
      <c r="H1287" s="178" t="s">
        <v>48024</v>
      </c>
    </row>
    <row r="1288" s="178" customFormat="true" ht="15" hidden="false" customHeight="false" outlineLevel="0" collapsed="false">
      <c r="A1288" s="178" t="n">
        <v>28786</v>
      </c>
      <c r="B1288" s="178" t="s">
        <v>48026</v>
      </c>
      <c r="C1288" s="178" t="s">
        <v>48027</v>
      </c>
      <c r="D1288" s="178" t="str">
        <f aca="false">IF(LEN(B1288)=2,C1288,"")</f>
        <v/>
      </c>
      <c r="E1288" s="178" t="str">
        <f aca="false">IF(LEN(B1288)=5,C1288,"")</f>
        <v/>
      </c>
      <c r="F1288" s="178" t="str">
        <f aca="false">IF(LEN(B1288)=13,C1288,"")</f>
        <v>Sindangjaya</v>
      </c>
      <c r="G1288" s="178" t="s">
        <v>48027</v>
      </c>
      <c r="H1288" s="178" t="s">
        <v>48024</v>
      </c>
    </row>
    <row r="1289" s="178" customFormat="true" ht="15" hidden="false" customHeight="false" outlineLevel="0" collapsed="false">
      <c r="A1289" s="178" t="n">
        <v>28787</v>
      </c>
      <c r="B1289" s="178" t="s">
        <v>48028</v>
      </c>
      <c r="C1289" s="178" t="s">
        <v>48029</v>
      </c>
      <c r="D1289" s="178" t="str">
        <f aca="false">IF(LEN(B1289)=2,C1289,"")</f>
        <v/>
      </c>
      <c r="E1289" s="178" t="str">
        <f aca="false">IF(LEN(B1289)=5,C1289,"")</f>
        <v/>
      </c>
      <c r="F1289" s="178" t="str">
        <f aca="false">IF(LEN(B1289)=13,C1289,"")</f>
        <v>Cibiuk</v>
      </c>
      <c r="G1289" s="178" t="s">
        <v>48029</v>
      </c>
      <c r="H1289" s="178" t="s">
        <v>48024</v>
      </c>
    </row>
    <row r="1290" s="178" customFormat="true" ht="15" hidden="false" customHeight="false" outlineLevel="0" collapsed="false">
      <c r="A1290" s="178" t="n">
        <v>28788</v>
      </c>
      <c r="B1290" s="178" t="s">
        <v>48030</v>
      </c>
      <c r="C1290" s="178" t="s">
        <v>46452</v>
      </c>
      <c r="D1290" s="178" t="str">
        <f aca="false">IF(LEN(B1290)=2,C1290,"")</f>
        <v/>
      </c>
      <c r="E1290" s="178" t="str">
        <f aca="false">IF(LEN(B1290)=5,C1290,"")</f>
        <v/>
      </c>
      <c r="F1290" s="178" t="str">
        <f aca="false">IF(LEN(B1290)=13,C1290,"")</f>
        <v>Gunungsari</v>
      </c>
      <c r="G1290" s="178" t="s">
        <v>46452</v>
      </c>
      <c r="H1290" s="178" t="s">
        <v>48024</v>
      </c>
    </row>
    <row r="1291" s="178" customFormat="true" ht="15" hidden="false" customHeight="false" outlineLevel="0" collapsed="false">
      <c r="A1291" s="178" t="n">
        <v>28789</v>
      </c>
      <c r="B1291" s="178" t="s">
        <v>48031</v>
      </c>
      <c r="C1291" s="178" t="s">
        <v>48032</v>
      </c>
      <c r="D1291" s="178" t="str">
        <f aca="false">IF(LEN(B1291)=2,C1291,"")</f>
        <v/>
      </c>
      <c r="E1291" s="178" t="str">
        <f aca="false">IF(LEN(B1291)=5,C1291,"")</f>
        <v/>
      </c>
      <c r="F1291" s="178" t="str">
        <f aca="false">IF(LEN(B1291)=13,C1291,"")</f>
        <v>Karangwangi</v>
      </c>
      <c r="G1291" s="178" t="s">
        <v>48032</v>
      </c>
      <c r="H1291" s="178" t="s">
        <v>48024</v>
      </c>
    </row>
    <row r="1292" s="178" customFormat="true" ht="15" hidden="false" customHeight="false" outlineLevel="0" collapsed="false">
      <c r="A1292" s="178" t="n">
        <v>28790</v>
      </c>
      <c r="B1292" s="178" t="s">
        <v>48033</v>
      </c>
      <c r="C1292" s="178" t="s">
        <v>48034</v>
      </c>
      <c r="D1292" s="178" t="str">
        <f aca="false">IF(LEN(B1292)=2,C1292,"")</f>
        <v/>
      </c>
      <c r="E1292" s="178" t="str">
        <f aca="false">IF(LEN(B1292)=5,C1292,"")</f>
        <v/>
      </c>
      <c r="F1292" s="178" t="str">
        <f aca="false">IF(LEN(B1292)=13,C1292,"")</f>
        <v>Nanggalamekar</v>
      </c>
      <c r="G1292" s="178" t="s">
        <v>48034</v>
      </c>
      <c r="H1292" s="178" t="s">
        <v>48024</v>
      </c>
    </row>
    <row r="1293" s="178" customFormat="true" ht="15" hidden="false" customHeight="false" outlineLevel="0" collapsed="false">
      <c r="A1293" s="178" t="n">
        <v>28791</v>
      </c>
      <c r="B1293" s="178" t="s">
        <v>48035</v>
      </c>
      <c r="C1293" s="178" t="s">
        <v>46793</v>
      </c>
      <c r="D1293" s="178" t="str">
        <f aca="false">IF(LEN(B1293)=2,C1293,"")</f>
        <v/>
      </c>
      <c r="E1293" s="178" t="str">
        <f aca="false">IF(LEN(B1293)=5,C1293,"")</f>
        <v/>
      </c>
      <c r="F1293" s="178" t="str">
        <f aca="false">IF(LEN(B1293)=13,C1293,"")</f>
        <v>Kertajaya</v>
      </c>
      <c r="G1293" s="178" t="s">
        <v>46793</v>
      </c>
      <c r="H1293" s="178" t="s">
        <v>48024</v>
      </c>
    </row>
    <row r="1294" s="178" customFormat="true" ht="15" hidden="false" customHeight="false" outlineLevel="0" collapsed="false">
      <c r="A1294" s="178" t="n">
        <v>28792</v>
      </c>
      <c r="B1294" s="178" t="s">
        <v>48036</v>
      </c>
      <c r="C1294" s="178" t="s">
        <v>48018</v>
      </c>
      <c r="D1294" s="178" t="str">
        <f aca="false">IF(LEN(B1294)=2,C1294,"")</f>
        <v/>
      </c>
      <c r="E1294" s="178" t="str">
        <f aca="false">IF(LEN(B1294)=5,C1294,"")</f>
        <v/>
      </c>
      <c r="F1294" s="178" t="str">
        <f aca="false">IF(LEN(B1294)=13,C1294,"")</f>
        <v>Sindangsari</v>
      </c>
      <c r="G1294" s="178" t="s">
        <v>48018</v>
      </c>
      <c r="H1294" s="178" t="s">
        <v>48024</v>
      </c>
    </row>
    <row r="1295" s="178" customFormat="true" ht="15" hidden="false" customHeight="false" outlineLevel="0" collapsed="false">
      <c r="A1295" s="178" t="n">
        <v>28793</v>
      </c>
      <c r="B1295" s="178" t="s">
        <v>48037</v>
      </c>
      <c r="C1295" s="178" t="s">
        <v>48038</v>
      </c>
      <c r="D1295" s="178" t="str">
        <f aca="false">IF(LEN(B1295)=2,C1295,"")</f>
        <v/>
      </c>
      <c r="E1295" s="178" t="str">
        <f aca="false">IF(LEN(B1295)=5,C1295,"")</f>
        <v/>
      </c>
      <c r="F1295" s="178" t="str">
        <f aca="false">IF(LEN(B1295)=13,C1295,"")</f>
        <v>Mekargalih</v>
      </c>
      <c r="G1295" s="178" t="s">
        <v>48038</v>
      </c>
      <c r="H1295" s="178" t="s">
        <v>48024</v>
      </c>
    </row>
    <row r="1296" s="178" customFormat="true" ht="15" hidden="false" customHeight="false" outlineLevel="0" collapsed="false">
      <c r="A1296" s="178" t="n">
        <v>28794</v>
      </c>
      <c r="B1296" s="178" t="s">
        <v>48039</v>
      </c>
      <c r="C1296" s="178" t="s">
        <v>48040</v>
      </c>
      <c r="D1296" s="178" t="str">
        <f aca="false">IF(LEN(B1296)=2,C1296,"")</f>
        <v/>
      </c>
      <c r="E1296" s="178" t="str">
        <f aca="false">IF(LEN(B1296)=5,C1296,"")</f>
        <v/>
      </c>
      <c r="F1296" s="178" t="str">
        <f aca="false">IF(LEN(B1296)=13,C1296,"")</f>
        <v/>
      </c>
      <c r="H1296" s="178" t="s">
        <v>48040</v>
      </c>
    </row>
    <row r="1297" s="178" customFormat="true" ht="15" hidden="false" customHeight="false" outlineLevel="0" collapsed="false">
      <c r="A1297" s="178" t="n">
        <v>28795</v>
      </c>
      <c r="B1297" s="178" t="s">
        <v>48041</v>
      </c>
      <c r="C1297" s="178" t="s">
        <v>47380</v>
      </c>
      <c r="D1297" s="178" t="str">
        <f aca="false">IF(LEN(B1297)=2,C1297,"")</f>
        <v/>
      </c>
      <c r="E1297" s="178" t="str">
        <f aca="false">IF(LEN(B1297)=5,C1297,"")</f>
        <v/>
      </c>
      <c r="F1297" s="178" t="str">
        <f aca="false">IF(LEN(B1297)=13,C1297,"")</f>
        <v>Hegarmanah</v>
      </c>
      <c r="G1297" s="178" t="s">
        <v>47380</v>
      </c>
      <c r="H1297" s="178" t="s">
        <v>48040</v>
      </c>
    </row>
    <row r="1298" s="178" customFormat="true" ht="15" hidden="false" customHeight="false" outlineLevel="0" collapsed="false">
      <c r="A1298" s="178" t="n">
        <v>28796</v>
      </c>
      <c r="B1298" s="178" t="s">
        <v>48042</v>
      </c>
      <c r="C1298" s="178" t="s">
        <v>48040</v>
      </c>
      <c r="D1298" s="178" t="str">
        <f aca="false">IF(LEN(B1298)=2,C1298,"")</f>
        <v/>
      </c>
      <c r="E1298" s="178" t="str">
        <f aca="false">IF(LEN(B1298)=5,C1298,"")</f>
        <v/>
      </c>
      <c r="F1298" s="178" t="str">
        <f aca="false">IF(LEN(B1298)=13,C1298,"")</f>
        <v>Bojongpicung</v>
      </c>
      <c r="G1298" s="178" t="s">
        <v>48040</v>
      </c>
      <c r="H1298" s="178" t="s">
        <v>48040</v>
      </c>
    </row>
    <row r="1299" s="178" customFormat="true" ht="15" hidden="false" customHeight="false" outlineLevel="0" collapsed="false">
      <c r="A1299" s="178" t="n">
        <v>28797</v>
      </c>
      <c r="B1299" s="178" t="s">
        <v>48043</v>
      </c>
      <c r="C1299" s="178" t="s">
        <v>48044</v>
      </c>
      <c r="D1299" s="178" t="str">
        <f aca="false">IF(LEN(B1299)=2,C1299,"")</f>
        <v/>
      </c>
      <c r="E1299" s="178" t="str">
        <f aca="false">IF(LEN(B1299)=5,C1299,"")</f>
        <v/>
      </c>
      <c r="F1299" s="178" t="str">
        <f aca="false">IF(LEN(B1299)=13,C1299,"")</f>
        <v>Cibarengkok</v>
      </c>
      <c r="G1299" s="178" t="s">
        <v>48044</v>
      </c>
      <c r="H1299" s="178" t="s">
        <v>48040</v>
      </c>
    </row>
    <row r="1300" s="178" customFormat="true" ht="15" hidden="false" customHeight="false" outlineLevel="0" collapsed="false">
      <c r="A1300" s="178" t="n">
        <v>28798</v>
      </c>
      <c r="B1300" s="178" t="s">
        <v>48045</v>
      </c>
      <c r="C1300" s="178" t="s">
        <v>19009</v>
      </c>
      <c r="D1300" s="178" t="str">
        <f aca="false">IF(LEN(B1300)=2,C1300,"")</f>
        <v/>
      </c>
      <c r="E1300" s="178" t="str">
        <f aca="false">IF(LEN(B1300)=5,C1300,"")</f>
        <v/>
      </c>
      <c r="F1300" s="178" t="str">
        <f aca="false">IF(LEN(B1300)=13,C1300,"")</f>
        <v>Kemang</v>
      </c>
      <c r="G1300" s="178" t="s">
        <v>19009</v>
      </c>
      <c r="H1300" s="178" t="s">
        <v>48040</v>
      </c>
    </row>
    <row r="1301" s="178" customFormat="true" ht="15" hidden="false" customHeight="false" outlineLevel="0" collapsed="false">
      <c r="A1301" s="178" t="n">
        <v>28799</v>
      </c>
      <c r="B1301" s="178" t="s">
        <v>48046</v>
      </c>
      <c r="C1301" s="178" t="s">
        <v>46529</v>
      </c>
      <c r="D1301" s="178" t="str">
        <f aca="false">IF(LEN(B1301)=2,C1301,"")</f>
        <v/>
      </c>
      <c r="E1301" s="178" t="str">
        <f aca="false">IF(LEN(B1301)=5,C1301,"")</f>
        <v/>
      </c>
      <c r="F1301" s="178" t="str">
        <f aca="false">IF(LEN(B1301)=13,C1301,"")</f>
        <v>Sukajaya</v>
      </c>
      <c r="G1301" s="178" t="s">
        <v>46529</v>
      </c>
      <c r="H1301" s="178" t="s">
        <v>48040</v>
      </c>
    </row>
    <row r="1302" s="178" customFormat="true" ht="15" hidden="false" customHeight="false" outlineLevel="0" collapsed="false">
      <c r="A1302" s="178" t="n">
        <v>28800</v>
      </c>
      <c r="B1302" s="178" t="s">
        <v>48047</v>
      </c>
      <c r="C1302" s="178" t="s">
        <v>46282</v>
      </c>
      <c r="D1302" s="178" t="str">
        <f aca="false">IF(LEN(B1302)=2,C1302,"")</f>
        <v/>
      </c>
      <c r="E1302" s="178" t="str">
        <f aca="false">IF(LEN(B1302)=5,C1302,"")</f>
        <v/>
      </c>
      <c r="F1302" s="178" t="str">
        <f aca="false">IF(LEN(B1302)=13,C1302,"")</f>
        <v>Jati</v>
      </c>
      <c r="G1302" s="178" t="s">
        <v>46282</v>
      </c>
      <c r="H1302" s="178" t="s">
        <v>48040</v>
      </c>
    </row>
    <row r="1303" s="178" customFormat="true" ht="15" hidden="false" customHeight="false" outlineLevel="0" collapsed="false">
      <c r="A1303" s="178" t="n">
        <v>28801</v>
      </c>
      <c r="B1303" s="178" t="s">
        <v>48048</v>
      </c>
      <c r="C1303" s="178" t="s">
        <v>47988</v>
      </c>
      <c r="D1303" s="178" t="str">
        <f aca="false">IF(LEN(B1303)=2,C1303,"")</f>
        <v/>
      </c>
      <c r="E1303" s="178" t="str">
        <f aca="false">IF(LEN(B1303)=5,C1303,"")</f>
        <v/>
      </c>
      <c r="F1303" s="178" t="str">
        <f aca="false">IF(LEN(B1303)=13,C1303,"")</f>
        <v>Cikondang</v>
      </c>
      <c r="G1303" s="178" t="s">
        <v>47988</v>
      </c>
      <c r="H1303" s="178" t="s">
        <v>48040</v>
      </c>
    </row>
    <row r="1304" s="178" customFormat="true" ht="15" hidden="false" customHeight="false" outlineLevel="0" collapsed="false">
      <c r="A1304" s="178" t="n">
        <v>28802</v>
      </c>
      <c r="B1304" s="178" t="s">
        <v>48049</v>
      </c>
      <c r="C1304" s="178" t="s">
        <v>48050</v>
      </c>
      <c r="D1304" s="178" t="str">
        <f aca="false">IF(LEN(B1304)=2,C1304,"")</f>
        <v/>
      </c>
      <c r="E1304" s="178" t="str">
        <f aca="false">IF(LEN(B1304)=5,C1304,"")</f>
        <v/>
      </c>
      <c r="F1304" s="178" t="str">
        <f aca="false">IF(LEN(B1304)=13,C1304,"")</f>
        <v>Sukarama</v>
      </c>
      <c r="G1304" s="178" t="s">
        <v>48050</v>
      </c>
      <c r="H1304" s="178" t="s">
        <v>48040</v>
      </c>
    </row>
    <row r="1305" s="178" customFormat="true" ht="15" hidden="false" customHeight="false" outlineLevel="0" collapsed="false">
      <c r="A1305" s="178" t="n">
        <v>28803</v>
      </c>
      <c r="B1305" s="178" t="s">
        <v>48051</v>
      </c>
      <c r="C1305" s="178" t="s">
        <v>48052</v>
      </c>
      <c r="D1305" s="178" t="str">
        <f aca="false">IF(LEN(B1305)=2,C1305,"")</f>
        <v/>
      </c>
      <c r="E1305" s="178" t="str">
        <f aca="false">IF(LEN(B1305)=5,C1305,"")</f>
        <v/>
      </c>
      <c r="F1305" s="178" t="str">
        <f aca="false">IF(LEN(B1305)=13,C1305,"")</f>
        <v>Sukaratu</v>
      </c>
      <c r="G1305" s="178" t="s">
        <v>48052</v>
      </c>
      <c r="H1305" s="178" t="s">
        <v>48040</v>
      </c>
    </row>
    <row r="1306" s="178" customFormat="true" ht="15" hidden="false" customHeight="false" outlineLevel="0" collapsed="false">
      <c r="A1306" s="178" t="n">
        <v>28804</v>
      </c>
      <c r="B1306" s="178" t="s">
        <v>48053</v>
      </c>
      <c r="C1306" s="178" t="s">
        <v>46825</v>
      </c>
      <c r="D1306" s="178" t="str">
        <f aca="false">IF(LEN(B1306)=2,C1306,"")</f>
        <v/>
      </c>
      <c r="E1306" s="178" t="str">
        <f aca="false">IF(LEN(B1306)=5,C1306,"")</f>
        <v/>
      </c>
      <c r="F1306" s="178" t="str">
        <f aca="false">IF(LEN(B1306)=13,C1306,"")</f>
        <v>Neglasari</v>
      </c>
      <c r="G1306" s="178" t="s">
        <v>46825</v>
      </c>
      <c r="H1306" s="178" t="s">
        <v>48040</v>
      </c>
    </row>
    <row r="1307" s="178" customFormat="true" ht="15" hidden="false" customHeight="false" outlineLevel="0" collapsed="false">
      <c r="A1307" s="178" t="n">
        <v>28805</v>
      </c>
      <c r="B1307" s="178" t="s">
        <v>48054</v>
      </c>
      <c r="C1307" s="178" t="s">
        <v>46545</v>
      </c>
      <c r="D1307" s="178" t="str">
        <f aca="false">IF(LEN(B1307)=2,C1307,"")</f>
        <v/>
      </c>
      <c r="E1307" s="178" t="str">
        <f aca="false">IF(LEN(B1307)=5,C1307,"")</f>
        <v/>
      </c>
      <c r="F1307" s="178" t="str">
        <f aca="false">IF(LEN(B1307)=13,C1307,"")</f>
        <v>Jatisari</v>
      </c>
      <c r="G1307" s="178" t="s">
        <v>46545</v>
      </c>
      <c r="H1307" s="178" t="s">
        <v>48040</v>
      </c>
    </row>
    <row r="1308" s="178" customFormat="true" ht="15" hidden="false" customHeight="false" outlineLevel="0" collapsed="false">
      <c r="A1308" s="178" t="n">
        <v>28806</v>
      </c>
      <c r="B1308" s="178" t="s">
        <v>48055</v>
      </c>
      <c r="C1308" s="178" t="s">
        <v>46494</v>
      </c>
      <c r="D1308" s="178" t="str">
        <f aca="false">IF(LEN(B1308)=2,C1308,"")</f>
        <v/>
      </c>
      <c r="E1308" s="178" t="str">
        <f aca="false">IF(LEN(B1308)=5,C1308,"")</f>
        <v/>
      </c>
      <c r="F1308" s="178" t="str">
        <f aca="false">IF(LEN(B1308)=13,C1308,"")</f>
        <v/>
      </c>
      <c r="H1308" s="178" t="s">
        <v>46494</v>
      </c>
    </row>
    <row r="1309" s="178" customFormat="true" ht="15" hidden="false" customHeight="false" outlineLevel="0" collapsed="false">
      <c r="A1309" s="178" t="n">
        <v>28807</v>
      </c>
      <c r="B1309" s="178" t="s">
        <v>48056</v>
      </c>
      <c r="C1309" s="178" t="s">
        <v>46517</v>
      </c>
      <c r="D1309" s="178" t="str">
        <f aca="false">IF(LEN(B1309)=2,C1309,"")</f>
        <v/>
      </c>
      <c r="E1309" s="178" t="str">
        <f aca="false">IF(LEN(B1309)=5,C1309,"")</f>
        <v/>
      </c>
      <c r="F1309" s="178" t="str">
        <f aca="false">IF(LEN(B1309)=13,C1309,"")</f>
        <v>Sukamanah</v>
      </c>
      <c r="G1309" s="178" t="s">
        <v>46517</v>
      </c>
      <c r="H1309" s="178" t="s">
        <v>46494</v>
      </c>
    </row>
    <row r="1310" s="178" customFormat="true" ht="15" hidden="false" customHeight="false" outlineLevel="0" collapsed="false">
      <c r="A1310" s="178" t="n">
        <v>28808</v>
      </c>
      <c r="B1310" s="178" t="s">
        <v>48057</v>
      </c>
      <c r="C1310" s="178" t="s">
        <v>46640</v>
      </c>
      <c r="D1310" s="178" t="str">
        <f aca="false">IF(LEN(B1310)=2,C1310,"")</f>
        <v/>
      </c>
      <c r="E1310" s="178" t="str">
        <f aca="false">IF(LEN(B1310)=5,C1310,"")</f>
        <v/>
      </c>
      <c r="F1310" s="178" t="str">
        <f aca="false">IF(LEN(B1310)=13,C1310,"")</f>
        <v>Bojong</v>
      </c>
      <c r="G1310" s="178" t="s">
        <v>46640</v>
      </c>
      <c r="H1310" s="178" t="s">
        <v>46494</v>
      </c>
    </row>
    <row r="1311" s="178" customFormat="true" ht="15" hidden="false" customHeight="false" outlineLevel="0" collapsed="false">
      <c r="A1311" s="178" t="n">
        <v>28809</v>
      </c>
      <c r="B1311" s="178" t="s">
        <v>48058</v>
      </c>
      <c r="C1311" s="178" t="s">
        <v>48059</v>
      </c>
      <c r="D1311" s="178" t="str">
        <f aca="false">IF(LEN(B1311)=2,C1311,"")</f>
        <v/>
      </c>
      <c r="E1311" s="178" t="str">
        <f aca="false">IF(LEN(B1311)=5,C1311,"")</f>
        <v/>
      </c>
      <c r="F1311" s="178" t="str">
        <f aca="false">IF(LEN(B1311)=13,C1311,"")</f>
        <v>Sindanglaka</v>
      </c>
      <c r="G1311" s="178" t="s">
        <v>48059</v>
      </c>
      <c r="H1311" s="178" t="s">
        <v>46494</v>
      </c>
    </row>
    <row r="1312" s="178" customFormat="true" ht="15" hidden="false" customHeight="false" outlineLevel="0" collapsed="false">
      <c r="A1312" s="178" t="n">
        <v>28810</v>
      </c>
      <c r="B1312" s="178" t="s">
        <v>48060</v>
      </c>
      <c r="C1312" s="178" t="s">
        <v>48061</v>
      </c>
      <c r="D1312" s="178" t="str">
        <f aca="false">IF(LEN(B1312)=2,C1312,"")</f>
        <v/>
      </c>
      <c r="E1312" s="178" t="str">
        <f aca="false">IF(LEN(B1312)=5,C1312,"")</f>
        <v/>
      </c>
      <c r="F1312" s="178" t="str">
        <f aca="false">IF(LEN(B1312)=13,C1312,"")</f>
        <v>Maleber</v>
      </c>
      <c r="G1312" s="178" t="s">
        <v>48061</v>
      </c>
      <c r="H1312" s="178" t="s">
        <v>46494</v>
      </c>
    </row>
    <row r="1313" s="178" customFormat="true" ht="15" hidden="false" customHeight="false" outlineLevel="0" collapsed="false">
      <c r="A1313" s="178" t="n">
        <v>28811</v>
      </c>
      <c r="B1313" s="178" t="s">
        <v>48062</v>
      </c>
      <c r="C1313" s="178" t="s">
        <v>47045</v>
      </c>
      <c r="D1313" s="178" t="str">
        <f aca="false">IF(LEN(B1313)=2,C1313,"")</f>
        <v/>
      </c>
      <c r="E1313" s="178" t="str">
        <f aca="false">IF(LEN(B1313)=5,C1313,"")</f>
        <v/>
      </c>
      <c r="F1313" s="178" t="str">
        <f aca="false">IF(LEN(B1313)=13,C1313,"")</f>
        <v>Ciherang</v>
      </c>
      <c r="G1313" s="178" t="s">
        <v>47045</v>
      </c>
      <c r="H1313" s="178" t="s">
        <v>46494</v>
      </c>
    </row>
    <row r="1314" s="178" customFormat="true" ht="15" hidden="false" customHeight="false" outlineLevel="0" collapsed="false">
      <c r="A1314" s="178" t="n">
        <v>28812</v>
      </c>
      <c r="B1314" s="178" t="s">
        <v>48063</v>
      </c>
      <c r="C1314" s="178" t="s">
        <v>47061</v>
      </c>
      <c r="D1314" s="178" t="str">
        <f aca="false">IF(LEN(B1314)=2,C1314,"")</f>
        <v/>
      </c>
      <c r="E1314" s="178" t="str">
        <f aca="false">IF(LEN(B1314)=5,C1314,"")</f>
        <v/>
      </c>
      <c r="F1314" s="178" t="str">
        <f aca="false">IF(LEN(B1314)=13,C1314,"")</f>
        <v>Sukamantri</v>
      </c>
      <c r="G1314" s="178" t="s">
        <v>47061</v>
      </c>
      <c r="H1314" s="178" t="s">
        <v>46494</v>
      </c>
    </row>
    <row r="1315" s="178" customFormat="true" ht="15" hidden="false" customHeight="false" outlineLevel="0" collapsed="false">
      <c r="A1315" s="178" t="n">
        <v>28813</v>
      </c>
      <c r="B1315" s="178" t="s">
        <v>48064</v>
      </c>
      <c r="C1315" s="178" t="s">
        <v>48065</v>
      </c>
      <c r="D1315" s="178" t="str">
        <f aca="false">IF(LEN(B1315)=2,C1315,"")</f>
        <v/>
      </c>
      <c r="E1315" s="178" t="str">
        <f aca="false">IF(LEN(B1315)=5,C1315,"")</f>
        <v/>
      </c>
      <c r="F1315" s="178" t="str">
        <f aca="false">IF(LEN(B1315)=13,C1315,"")</f>
        <v>Sukasarana</v>
      </c>
      <c r="G1315" s="178" t="s">
        <v>48065</v>
      </c>
      <c r="H1315" s="178" t="s">
        <v>46494</v>
      </c>
    </row>
    <row r="1316" s="178" customFormat="true" ht="15" hidden="false" customHeight="false" outlineLevel="0" collapsed="false">
      <c r="A1316" s="178" t="n">
        <v>28814</v>
      </c>
      <c r="B1316" s="178" t="s">
        <v>48066</v>
      </c>
      <c r="C1316" s="178" t="s">
        <v>12751</v>
      </c>
      <c r="D1316" s="178" t="str">
        <f aca="false">IF(LEN(B1316)=2,C1316,"")</f>
        <v/>
      </c>
      <c r="E1316" s="178" t="str">
        <f aca="false">IF(LEN(B1316)=5,C1316,"")</f>
        <v/>
      </c>
      <c r="F1316" s="178" t="str">
        <f aca="false">IF(LEN(B1316)=13,C1316,"")</f>
        <v>Sukasari</v>
      </c>
      <c r="G1316" s="178" t="s">
        <v>12751</v>
      </c>
      <c r="H1316" s="178" t="s">
        <v>46494</v>
      </c>
    </row>
    <row r="1317" s="178" customFormat="true" ht="15" hidden="false" customHeight="false" outlineLevel="0" collapsed="false">
      <c r="A1317" s="178" t="n">
        <v>28815</v>
      </c>
      <c r="B1317" s="178" t="s">
        <v>48067</v>
      </c>
      <c r="C1317" s="178" t="s">
        <v>48068</v>
      </c>
      <c r="D1317" s="178" t="str">
        <f aca="false">IF(LEN(B1317)=2,C1317,"")</f>
        <v/>
      </c>
      <c r="E1317" s="178" t="str">
        <f aca="false">IF(LEN(B1317)=5,C1317,"")</f>
        <v/>
      </c>
      <c r="F1317" s="178" t="str">
        <f aca="false">IF(LEN(B1317)=13,C1317,"")</f>
        <v>Babakancaringin</v>
      </c>
      <c r="G1317" s="178" t="s">
        <v>48068</v>
      </c>
      <c r="H1317" s="178" t="s">
        <v>46494</v>
      </c>
    </row>
    <row r="1318" s="178" customFormat="true" ht="15" hidden="false" customHeight="false" outlineLevel="0" collapsed="false">
      <c r="A1318" s="178" t="n">
        <v>28816</v>
      </c>
      <c r="B1318" s="178" t="s">
        <v>48069</v>
      </c>
      <c r="C1318" s="178" t="s">
        <v>48070</v>
      </c>
      <c r="D1318" s="178" t="str">
        <f aca="false">IF(LEN(B1318)=2,C1318,"")</f>
        <v/>
      </c>
      <c r="E1318" s="178" t="str">
        <f aca="false">IF(LEN(B1318)=5,C1318,"")</f>
        <v/>
      </c>
      <c r="F1318" s="178" t="str">
        <f aca="false">IF(LEN(B1318)=13,C1318,"")</f>
        <v>Sabandar</v>
      </c>
      <c r="G1318" s="178" t="s">
        <v>48070</v>
      </c>
      <c r="H1318" s="178" t="s">
        <v>46494</v>
      </c>
    </row>
    <row r="1319" s="178" customFormat="true" ht="15" hidden="false" customHeight="false" outlineLevel="0" collapsed="false">
      <c r="A1319" s="178" t="n">
        <v>28817</v>
      </c>
      <c r="B1319" s="178" t="s">
        <v>48071</v>
      </c>
      <c r="C1319" s="178" t="s">
        <v>48072</v>
      </c>
      <c r="D1319" s="178" t="str">
        <f aca="false">IF(LEN(B1319)=2,C1319,"")</f>
        <v/>
      </c>
      <c r="E1319" s="178" t="str">
        <f aca="false">IF(LEN(B1319)=5,C1319,"")</f>
        <v/>
      </c>
      <c r="F1319" s="178" t="str">
        <f aca="false">IF(LEN(B1319)=13,C1319,"")</f>
        <v>Sindangasih</v>
      </c>
      <c r="G1319" s="178" t="s">
        <v>48072</v>
      </c>
      <c r="H1319" s="178" t="s">
        <v>46494</v>
      </c>
    </row>
    <row r="1320" s="178" customFormat="true" ht="15" hidden="false" customHeight="false" outlineLevel="0" collapsed="false">
      <c r="A1320" s="178" t="n">
        <v>28818</v>
      </c>
      <c r="B1320" s="178" t="s">
        <v>48073</v>
      </c>
      <c r="C1320" s="178" t="s">
        <v>48074</v>
      </c>
      <c r="D1320" s="178" t="str">
        <f aca="false">IF(LEN(B1320)=2,C1320,"")</f>
        <v/>
      </c>
      <c r="E1320" s="178" t="str">
        <f aca="false">IF(LEN(B1320)=5,C1320,"")</f>
        <v/>
      </c>
      <c r="F1320" s="178" t="str">
        <f aca="false">IF(LEN(B1320)=13,C1320,"")</f>
        <v>Sukataris</v>
      </c>
      <c r="G1320" s="178" t="s">
        <v>48074</v>
      </c>
      <c r="H1320" s="178" t="s">
        <v>46494</v>
      </c>
    </row>
    <row r="1321" s="178" customFormat="true" ht="15" hidden="false" customHeight="false" outlineLevel="0" collapsed="false">
      <c r="A1321" s="178" t="n">
        <v>28819</v>
      </c>
      <c r="B1321" s="178" t="s">
        <v>48075</v>
      </c>
      <c r="C1321" s="178" t="s">
        <v>47458</v>
      </c>
      <c r="D1321" s="178" t="str">
        <f aca="false">IF(LEN(B1321)=2,C1321,"")</f>
        <v/>
      </c>
      <c r="E1321" s="178" t="str">
        <f aca="false">IF(LEN(B1321)=5,C1321,"")</f>
        <v/>
      </c>
      <c r="F1321" s="178" t="str">
        <f aca="false">IF(LEN(B1321)=13,C1321,"")</f>
        <v>Langensari</v>
      </c>
      <c r="G1321" s="178" t="s">
        <v>47458</v>
      </c>
      <c r="H1321" s="178" t="s">
        <v>46494</v>
      </c>
    </row>
    <row r="1322" s="178" customFormat="true" ht="15" hidden="false" customHeight="false" outlineLevel="0" collapsed="false">
      <c r="A1322" s="178" t="n">
        <v>28820</v>
      </c>
      <c r="B1322" s="178" t="s">
        <v>48076</v>
      </c>
      <c r="C1322" s="178" t="s">
        <v>47380</v>
      </c>
      <c r="D1322" s="178" t="str">
        <f aca="false">IF(LEN(B1322)=2,C1322,"")</f>
        <v/>
      </c>
      <c r="E1322" s="178" t="str">
        <f aca="false">IF(LEN(B1322)=5,C1322,"")</f>
        <v/>
      </c>
      <c r="F1322" s="178" t="str">
        <f aca="false">IF(LEN(B1322)=13,C1322,"")</f>
        <v>Hegarmanah</v>
      </c>
      <c r="G1322" s="178" t="s">
        <v>47380</v>
      </c>
      <c r="H1322" s="178" t="s">
        <v>46494</v>
      </c>
    </row>
    <row r="1323" s="178" customFormat="true" ht="15" hidden="false" customHeight="false" outlineLevel="0" collapsed="false">
      <c r="A1323" s="178" t="n">
        <v>28821</v>
      </c>
      <c r="B1323" s="178" t="s">
        <v>48077</v>
      </c>
      <c r="C1323" s="178" t="s">
        <v>46573</v>
      </c>
      <c r="D1323" s="178" t="str">
        <f aca="false">IF(LEN(B1323)=2,C1323,"")</f>
        <v/>
      </c>
      <c r="E1323" s="178" t="str">
        <f aca="false">IF(LEN(B1323)=5,C1323,"")</f>
        <v/>
      </c>
      <c r="F1323" s="178" t="str">
        <f aca="false">IF(LEN(B1323)=13,C1323,"")</f>
        <v>Sukajadi</v>
      </c>
      <c r="G1323" s="178" t="s">
        <v>46573</v>
      </c>
      <c r="H1323" s="178" t="s">
        <v>46494</v>
      </c>
    </row>
    <row r="1324" s="178" customFormat="true" ht="15" hidden="false" customHeight="false" outlineLevel="0" collapsed="false">
      <c r="A1324" s="178" t="n">
        <v>28822</v>
      </c>
      <c r="B1324" s="178" t="s">
        <v>48078</v>
      </c>
      <c r="C1324" s="178" t="s">
        <v>46592</v>
      </c>
      <c r="D1324" s="178" t="str">
        <f aca="false">IF(LEN(B1324)=2,C1324,"")</f>
        <v/>
      </c>
      <c r="E1324" s="178" t="str">
        <f aca="false">IF(LEN(B1324)=5,C1324,"")</f>
        <v/>
      </c>
      <c r="F1324" s="178" t="str">
        <f aca="false">IF(LEN(B1324)=13,C1324,"")</f>
        <v>Sukamulya</v>
      </c>
      <c r="G1324" s="178" t="s">
        <v>46592</v>
      </c>
      <c r="H1324" s="178" t="s">
        <v>46494</v>
      </c>
    </row>
    <row r="1325" s="178" customFormat="true" ht="15" hidden="false" customHeight="false" outlineLevel="0" collapsed="false">
      <c r="A1325" s="178" t="n">
        <v>28823</v>
      </c>
      <c r="B1325" s="178" t="s">
        <v>48079</v>
      </c>
      <c r="C1325" s="178" t="s">
        <v>48080</v>
      </c>
      <c r="D1325" s="178" t="str">
        <f aca="false">IF(LEN(B1325)=2,C1325,"")</f>
        <v/>
      </c>
      <c r="E1325" s="178" t="str">
        <f aca="false">IF(LEN(B1325)=5,C1325,"")</f>
        <v/>
      </c>
      <c r="F1325" s="178" t="str">
        <f aca="false">IF(LEN(B1325)=13,C1325,"")</f>
        <v/>
      </c>
      <c r="H1325" s="178" t="s">
        <v>48080</v>
      </c>
    </row>
    <row r="1326" s="178" customFormat="true" ht="15" hidden="false" customHeight="false" outlineLevel="0" collapsed="false">
      <c r="A1326" s="178" t="n">
        <v>28824</v>
      </c>
      <c r="B1326" s="178" t="s">
        <v>48081</v>
      </c>
      <c r="C1326" s="178" t="s">
        <v>28301</v>
      </c>
      <c r="D1326" s="178" t="str">
        <f aca="false">IF(LEN(B1326)=2,C1326,"")</f>
        <v/>
      </c>
      <c r="E1326" s="178" t="str">
        <f aca="false">IF(LEN(B1326)=5,C1326,"")</f>
        <v/>
      </c>
      <c r="F1326" s="178" t="str">
        <f aca="false">IF(LEN(B1326)=13,C1326,"")</f>
        <v>Kademangan</v>
      </c>
      <c r="G1326" s="178" t="s">
        <v>28301</v>
      </c>
      <c r="H1326" s="178" t="s">
        <v>48080</v>
      </c>
    </row>
    <row r="1327" s="178" customFormat="true" ht="15" hidden="false" customHeight="false" outlineLevel="0" collapsed="false">
      <c r="A1327" s="178" t="n">
        <v>28825</v>
      </c>
      <c r="B1327" s="178" t="s">
        <v>48082</v>
      </c>
      <c r="C1327" s="178" t="s">
        <v>48083</v>
      </c>
      <c r="D1327" s="178" t="str">
        <f aca="false">IF(LEN(B1327)=2,C1327,"")</f>
        <v/>
      </c>
      <c r="E1327" s="178" t="str">
        <f aca="false">IF(LEN(B1327)=5,C1327,"")</f>
        <v/>
      </c>
      <c r="F1327" s="178" t="str">
        <f aca="false">IF(LEN(B1327)=13,C1327,"")</f>
        <v>Bobojong</v>
      </c>
      <c r="G1327" s="178" t="s">
        <v>48083</v>
      </c>
      <c r="H1327" s="178" t="s">
        <v>48080</v>
      </c>
    </row>
    <row r="1328" s="178" customFormat="true" ht="15" hidden="false" customHeight="false" outlineLevel="0" collapsed="false">
      <c r="A1328" s="178" t="n">
        <v>28826</v>
      </c>
      <c r="B1328" s="178" t="s">
        <v>48084</v>
      </c>
      <c r="C1328" s="178" t="s">
        <v>48085</v>
      </c>
      <c r="D1328" s="178" t="str">
        <f aca="false">IF(LEN(B1328)=2,C1328,"")</f>
        <v/>
      </c>
      <c r="E1328" s="178" t="str">
        <f aca="false">IF(LEN(B1328)=5,C1328,"")</f>
        <v/>
      </c>
      <c r="F1328" s="178" t="str">
        <f aca="false">IF(LEN(B1328)=13,C1328,"")</f>
        <v>Jamali</v>
      </c>
      <c r="G1328" s="178" t="s">
        <v>48085</v>
      </c>
      <c r="H1328" s="178" t="s">
        <v>48080</v>
      </c>
    </row>
    <row r="1329" s="178" customFormat="true" ht="15" hidden="false" customHeight="false" outlineLevel="0" collapsed="false">
      <c r="A1329" s="178" t="n">
        <v>28827</v>
      </c>
      <c r="B1329" s="178" t="s">
        <v>48086</v>
      </c>
      <c r="C1329" s="178" t="s">
        <v>48087</v>
      </c>
      <c r="D1329" s="178" t="str">
        <f aca="false">IF(LEN(B1329)=2,C1329,"")</f>
        <v/>
      </c>
      <c r="E1329" s="178" t="str">
        <f aca="false">IF(LEN(B1329)=5,C1329,"")</f>
        <v/>
      </c>
      <c r="F1329" s="178" t="str">
        <f aca="false">IF(LEN(B1329)=13,C1329,"")</f>
        <v>Cikidangbayabang</v>
      </c>
      <c r="G1329" s="178" t="s">
        <v>48087</v>
      </c>
      <c r="H1329" s="178" t="s">
        <v>48080</v>
      </c>
    </row>
    <row r="1330" s="178" customFormat="true" ht="15" hidden="false" customHeight="false" outlineLevel="0" collapsed="false">
      <c r="A1330" s="178" t="n">
        <v>28828</v>
      </c>
      <c r="B1330" s="178" t="s">
        <v>48088</v>
      </c>
      <c r="C1330" s="178" t="s">
        <v>48080</v>
      </c>
      <c r="D1330" s="178" t="str">
        <f aca="false">IF(LEN(B1330)=2,C1330,"")</f>
        <v/>
      </c>
      <c r="E1330" s="178" t="str">
        <f aca="false">IF(LEN(B1330)=5,C1330,"")</f>
        <v/>
      </c>
      <c r="F1330" s="178" t="str">
        <f aca="false">IF(LEN(B1330)=13,C1330,"")</f>
        <v>Mande</v>
      </c>
      <c r="G1330" s="178" t="s">
        <v>48080</v>
      </c>
      <c r="H1330" s="178" t="s">
        <v>48080</v>
      </c>
    </row>
    <row r="1331" s="178" customFormat="true" ht="15" hidden="false" customHeight="false" outlineLevel="0" collapsed="false">
      <c r="A1331" s="178" t="n">
        <v>28829</v>
      </c>
      <c r="B1331" s="178" t="s">
        <v>48089</v>
      </c>
      <c r="C1331" s="178" t="s">
        <v>48022</v>
      </c>
      <c r="D1331" s="178" t="str">
        <f aca="false">IF(LEN(B1331)=2,C1331,"")</f>
        <v/>
      </c>
      <c r="E1331" s="178" t="str">
        <f aca="false">IF(LEN(B1331)=5,C1331,"")</f>
        <v/>
      </c>
      <c r="F1331" s="178" t="str">
        <f aca="false">IF(LEN(B1331)=13,C1331,"")</f>
        <v>Mulyasari</v>
      </c>
      <c r="G1331" s="178" t="s">
        <v>48022</v>
      </c>
      <c r="H1331" s="178" t="s">
        <v>48080</v>
      </c>
    </row>
    <row r="1332" s="178" customFormat="true" ht="15" hidden="false" customHeight="false" outlineLevel="0" collapsed="false">
      <c r="A1332" s="178" t="n">
        <v>28830</v>
      </c>
      <c r="B1332" s="178" t="s">
        <v>48090</v>
      </c>
      <c r="C1332" s="178" t="s">
        <v>48091</v>
      </c>
      <c r="D1332" s="178" t="str">
        <f aca="false">IF(LEN(B1332)=2,C1332,"")</f>
        <v/>
      </c>
      <c r="E1332" s="178" t="str">
        <f aca="false">IF(LEN(B1332)=5,C1332,"")</f>
        <v/>
      </c>
      <c r="F1332" s="178" t="str">
        <f aca="false">IF(LEN(B1332)=13,C1332,"")</f>
        <v>Ciandam</v>
      </c>
      <c r="G1332" s="178" t="s">
        <v>48091</v>
      </c>
      <c r="H1332" s="178" t="s">
        <v>48080</v>
      </c>
    </row>
    <row r="1333" s="178" customFormat="true" ht="15" hidden="false" customHeight="false" outlineLevel="0" collapsed="false">
      <c r="A1333" s="178" t="n">
        <v>28831</v>
      </c>
      <c r="B1333" s="178" t="s">
        <v>48092</v>
      </c>
      <c r="C1333" s="178" t="s">
        <v>46517</v>
      </c>
      <c r="D1333" s="178" t="str">
        <f aca="false">IF(LEN(B1333)=2,C1333,"")</f>
        <v/>
      </c>
      <c r="E1333" s="178" t="str">
        <f aca="false">IF(LEN(B1333)=5,C1333,"")</f>
        <v/>
      </c>
      <c r="F1333" s="178" t="str">
        <f aca="false">IF(LEN(B1333)=13,C1333,"")</f>
        <v>Sukamanah</v>
      </c>
      <c r="G1333" s="178" t="s">
        <v>46517</v>
      </c>
      <c r="H1333" s="178" t="s">
        <v>48080</v>
      </c>
    </row>
    <row r="1334" s="178" customFormat="true" ht="15" hidden="false" customHeight="false" outlineLevel="0" collapsed="false">
      <c r="A1334" s="178" t="n">
        <v>28832</v>
      </c>
      <c r="B1334" s="178" t="s">
        <v>48093</v>
      </c>
      <c r="C1334" s="178" t="s">
        <v>48094</v>
      </c>
      <c r="D1334" s="178" t="str">
        <f aca="false">IF(LEN(B1334)=2,C1334,"")</f>
        <v/>
      </c>
      <c r="E1334" s="178" t="str">
        <f aca="false">IF(LEN(B1334)=5,C1334,"")</f>
        <v/>
      </c>
      <c r="F1334" s="178" t="str">
        <f aca="false">IF(LEN(B1334)=13,C1334,"")</f>
        <v>Leuwikoja</v>
      </c>
      <c r="G1334" s="178" t="s">
        <v>48094</v>
      </c>
      <c r="H1334" s="178" t="s">
        <v>48080</v>
      </c>
    </row>
    <row r="1335" s="178" customFormat="true" ht="15" hidden="false" customHeight="false" outlineLevel="0" collapsed="false">
      <c r="A1335" s="178" t="n">
        <v>28833</v>
      </c>
      <c r="B1335" s="178" t="s">
        <v>48095</v>
      </c>
      <c r="C1335" s="178" t="s">
        <v>46797</v>
      </c>
      <c r="D1335" s="178" t="str">
        <f aca="false">IF(LEN(B1335)=2,C1335,"")</f>
        <v/>
      </c>
      <c r="E1335" s="178" t="str">
        <f aca="false">IF(LEN(B1335)=5,C1335,"")</f>
        <v/>
      </c>
      <c r="F1335" s="178" t="str">
        <f aca="false">IF(LEN(B1335)=13,C1335,"")</f>
        <v>Mekarjaya</v>
      </c>
      <c r="G1335" s="178" t="s">
        <v>46797</v>
      </c>
      <c r="H1335" s="178" t="s">
        <v>48080</v>
      </c>
    </row>
    <row r="1336" s="178" customFormat="true" ht="15" hidden="false" customHeight="false" outlineLevel="0" collapsed="false">
      <c r="A1336" s="178" t="n">
        <v>28834</v>
      </c>
      <c r="B1336" s="178" t="s">
        <v>48096</v>
      </c>
      <c r="C1336" s="178" t="s">
        <v>48097</v>
      </c>
      <c r="D1336" s="178" t="str">
        <f aca="false">IF(LEN(B1336)=2,C1336,"")</f>
        <v/>
      </c>
      <c r="E1336" s="178" t="str">
        <f aca="false">IF(LEN(B1336)=5,C1336,"")</f>
        <v/>
      </c>
      <c r="F1336" s="178" t="str">
        <f aca="false">IF(LEN(B1336)=13,C1336,"")</f>
        <v>Kutawaringin</v>
      </c>
      <c r="G1336" s="178" t="s">
        <v>48097</v>
      </c>
      <c r="H1336" s="178" t="s">
        <v>48080</v>
      </c>
    </row>
    <row r="1337" s="178" customFormat="true" ht="15" hidden="false" customHeight="false" outlineLevel="0" collapsed="false">
      <c r="A1337" s="178" t="n">
        <v>28835</v>
      </c>
      <c r="B1337" s="178" t="s">
        <v>48098</v>
      </c>
      <c r="C1337" s="178" t="s">
        <v>48099</v>
      </c>
      <c r="D1337" s="178" t="str">
        <f aca="false">IF(LEN(B1337)=2,C1337,"")</f>
        <v/>
      </c>
      <c r="E1337" s="178" t="str">
        <f aca="false">IF(LEN(B1337)=5,C1337,"")</f>
        <v/>
      </c>
      <c r="F1337" s="178" t="str">
        <f aca="false">IF(LEN(B1337)=13,C1337,"")</f>
        <v>Murnisari</v>
      </c>
      <c r="G1337" s="178" t="s">
        <v>48099</v>
      </c>
      <c r="H1337" s="178" t="s">
        <v>48080</v>
      </c>
    </row>
    <row r="1338" s="178" customFormat="true" ht="15" hidden="false" customHeight="false" outlineLevel="0" collapsed="false">
      <c r="A1338" s="178" t="n">
        <v>28836</v>
      </c>
      <c r="B1338" s="178" t="s">
        <v>48100</v>
      </c>
      <c r="C1338" s="178" t="s">
        <v>46870</v>
      </c>
      <c r="D1338" s="178" t="str">
        <f aca="false">IF(LEN(B1338)=2,C1338,"")</f>
        <v/>
      </c>
      <c r="E1338" s="178" t="str">
        <f aca="false">IF(LEN(B1338)=5,C1338,"")</f>
        <v/>
      </c>
      <c r="F1338" s="178" t="str">
        <f aca="false">IF(LEN(B1338)=13,C1338,"")</f>
        <v/>
      </c>
      <c r="H1338" s="178" t="s">
        <v>46870</v>
      </c>
    </row>
    <row r="1339" s="178" customFormat="true" ht="15" hidden="false" customHeight="false" outlineLevel="0" collapsed="false">
      <c r="A1339" s="178" t="n">
        <v>28837</v>
      </c>
      <c r="B1339" s="178" t="s">
        <v>48101</v>
      </c>
      <c r="C1339" s="178" t="s">
        <v>47692</v>
      </c>
      <c r="D1339" s="178" t="str">
        <f aca="false">IF(LEN(B1339)=2,C1339,"")</f>
        <v/>
      </c>
      <c r="E1339" s="178" t="str">
        <f aca="false">IF(LEN(B1339)=5,C1339,"")</f>
        <v/>
      </c>
      <c r="F1339" s="178" t="str">
        <f aca="false">IF(LEN(B1339)=13,C1339,"")</f>
        <v>Selajambe</v>
      </c>
      <c r="G1339" s="178" t="s">
        <v>47692</v>
      </c>
      <c r="H1339" s="178" t="s">
        <v>46870</v>
      </c>
    </row>
    <row r="1340" s="178" customFormat="true" ht="15" hidden="false" customHeight="false" outlineLevel="0" collapsed="false">
      <c r="A1340" s="178" t="n">
        <v>28838</v>
      </c>
      <c r="B1340" s="178" t="s">
        <v>48102</v>
      </c>
      <c r="C1340" s="178" t="s">
        <v>46592</v>
      </c>
      <c r="D1340" s="178" t="str">
        <f aca="false">IF(LEN(B1340)=2,C1340,"")</f>
        <v/>
      </c>
      <c r="E1340" s="178" t="str">
        <f aca="false">IF(LEN(B1340)=5,C1340,"")</f>
        <v/>
      </c>
      <c r="F1340" s="178" t="str">
        <f aca="false">IF(LEN(B1340)=13,C1340,"")</f>
        <v>Sukamulya</v>
      </c>
      <c r="G1340" s="178" t="s">
        <v>46592</v>
      </c>
      <c r="H1340" s="178" t="s">
        <v>46870</v>
      </c>
    </row>
    <row r="1341" s="178" customFormat="true" ht="15" hidden="false" customHeight="false" outlineLevel="0" collapsed="false">
      <c r="A1341" s="178" t="n">
        <v>28839</v>
      </c>
      <c r="B1341" s="178" t="s">
        <v>48103</v>
      </c>
      <c r="C1341" s="178" t="s">
        <v>48104</v>
      </c>
      <c r="D1341" s="178" t="str">
        <f aca="false">IF(LEN(B1341)=2,C1341,"")</f>
        <v/>
      </c>
      <c r="E1341" s="178" t="str">
        <f aca="false">IF(LEN(B1341)=5,C1341,"")</f>
        <v/>
      </c>
      <c r="F1341" s="178" t="str">
        <f aca="false">IF(LEN(B1341)=13,C1341,"")</f>
        <v>Panyusuhan</v>
      </c>
      <c r="G1341" s="178" t="s">
        <v>48104</v>
      </c>
      <c r="H1341" s="178" t="s">
        <v>46870</v>
      </c>
    </row>
    <row r="1342" s="178" customFormat="true" ht="15" hidden="false" customHeight="false" outlineLevel="0" collapsed="false">
      <c r="A1342" s="178" t="n">
        <v>28840</v>
      </c>
      <c r="B1342" s="178" t="s">
        <v>48105</v>
      </c>
      <c r="C1342" s="178" t="s">
        <v>47021</v>
      </c>
      <c r="D1342" s="178" t="str">
        <f aca="false">IF(LEN(B1342)=2,C1342,"")</f>
        <v/>
      </c>
      <c r="E1342" s="178" t="str">
        <f aca="false">IF(LEN(B1342)=5,C1342,"")</f>
        <v/>
      </c>
      <c r="F1342" s="178" t="str">
        <f aca="false">IF(LEN(B1342)=13,C1342,"")</f>
        <v>Tanjungsari</v>
      </c>
      <c r="G1342" s="178" t="s">
        <v>47021</v>
      </c>
      <c r="H1342" s="178" t="s">
        <v>46870</v>
      </c>
    </row>
    <row r="1343" s="178" customFormat="true" ht="15" hidden="false" customHeight="false" outlineLevel="0" collapsed="false">
      <c r="A1343" s="178" t="n">
        <v>28841</v>
      </c>
      <c r="B1343" s="178" t="s">
        <v>48106</v>
      </c>
      <c r="C1343" s="178" t="s">
        <v>48107</v>
      </c>
      <c r="D1343" s="178" t="str">
        <f aca="false">IF(LEN(B1343)=2,C1343,"")</f>
        <v/>
      </c>
      <c r="E1343" s="178" t="str">
        <f aca="false">IF(LEN(B1343)=5,C1343,"")</f>
        <v/>
      </c>
      <c r="F1343" s="178" t="str">
        <f aca="false">IF(LEN(B1343)=13,C1343,"")</f>
        <v>Sidangraja</v>
      </c>
      <c r="G1343" s="178" t="s">
        <v>48107</v>
      </c>
      <c r="H1343" s="178" t="s">
        <v>46870</v>
      </c>
    </row>
    <row r="1344" s="178" customFormat="true" ht="15" hidden="false" customHeight="false" outlineLevel="0" collapsed="false">
      <c r="A1344" s="178" t="n">
        <v>28842</v>
      </c>
      <c r="B1344" s="178" t="s">
        <v>48108</v>
      </c>
      <c r="C1344" s="178" t="s">
        <v>46797</v>
      </c>
      <c r="D1344" s="178" t="str">
        <f aca="false">IF(LEN(B1344)=2,C1344,"")</f>
        <v/>
      </c>
      <c r="E1344" s="178" t="str">
        <f aca="false">IF(LEN(B1344)=5,C1344,"")</f>
        <v/>
      </c>
      <c r="F1344" s="178" t="str">
        <f aca="false">IF(LEN(B1344)=13,C1344,"")</f>
        <v>Mekarjaya</v>
      </c>
      <c r="G1344" s="178" t="s">
        <v>46797</v>
      </c>
      <c r="H1344" s="178" t="s">
        <v>46870</v>
      </c>
    </row>
    <row r="1345" s="178" customFormat="true" ht="15" hidden="false" customHeight="false" outlineLevel="0" collapsed="false">
      <c r="A1345" s="178" t="n">
        <v>28843</v>
      </c>
      <c r="B1345" s="178" t="s">
        <v>48109</v>
      </c>
      <c r="C1345" s="178" t="s">
        <v>46513</v>
      </c>
      <c r="D1345" s="178" t="str">
        <f aca="false">IF(LEN(B1345)=2,C1345,"")</f>
        <v/>
      </c>
      <c r="E1345" s="178" t="str">
        <f aca="false">IF(LEN(B1345)=5,C1345,"")</f>
        <v/>
      </c>
      <c r="F1345" s="178" t="str">
        <f aca="false">IF(LEN(B1345)=13,C1345,"")</f>
        <v>Sukasirna</v>
      </c>
      <c r="G1345" s="178" t="s">
        <v>46513</v>
      </c>
      <c r="H1345" s="178" t="s">
        <v>46870</v>
      </c>
    </row>
    <row r="1346" s="178" customFormat="true" ht="15" hidden="false" customHeight="false" outlineLevel="0" collapsed="false">
      <c r="A1346" s="178" t="n">
        <v>28844</v>
      </c>
      <c r="B1346" s="178" t="s">
        <v>48110</v>
      </c>
      <c r="C1346" s="178" t="s">
        <v>46870</v>
      </c>
      <c r="D1346" s="178" t="str">
        <f aca="false">IF(LEN(B1346)=2,C1346,"")</f>
        <v/>
      </c>
      <c r="E1346" s="178" t="str">
        <f aca="false">IF(LEN(B1346)=5,C1346,"")</f>
        <v/>
      </c>
      <c r="F1346" s="178" t="str">
        <f aca="false">IF(LEN(B1346)=13,C1346,"")</f>
        <v>Sukaluyu</v>
      </c>
      <c r="G1346" s="178" t="s">
        <v>46870</v>
      </c>
      <c r="H1346" s="178" t="s">
        <v>46870</v>
      </c>
    </row>
    <row r="1347" s="178" customFormat="true" ht="15" hidden="false" customHeight="false" outlineLevel="0" collapsed="false">
      <c r="A1347" s="178" t="n">
        <v>28845</v>
      </c>
      <c r="B1347" s="178" t="s">
        <v>48111</v>
      </c>
      <c r="C1347" s="178" t="s">
        <v>48112</v>
      </c>
      <c r="D1347" s="178" t="str">
        <f aca="false">IF(LEN(B1347)=2,C1347,"")</f>
        <v/>
      </c>
      <c r="E1347" s="178" t="str">
        <f aca="false">IF(LEN(B1347)=5,C1347,"")</f>
        <v/>
      </c>
      <c r="F1347" s="178" t="str">
        <f aca="false">IF(LEN(B1347)=13,C1347,"")</f>
        <v>Babakansari</v>
      </c>
      <c r="G1347" s="178" t="s">
        <v>48112</v>
      </c>
      <c r="H1347" s="178" t="s">
        <v>46870</v>
      </c>
    </row>
    <row r="1348" s="178" customFormat="true" ht="15" hidden="false" customHeight="false" outlineLevel="0" collapsed="false">
      <c r="A1348" s="178" t="n">
        <v>28846</v>
      </c>
      <c r="B1348" s="178" t="s">
        <v>48113</v>
      </c>
      <c r="C1348" s="178" t="s">
        <v>47380</v>
      </c>
      <c r="D1348" s="178" t="str">
        <f aca="false">IF(LEN(B1348)=2,C1348,"")</f>
        <v/>
      </c>
      <c r="E1348" s="178" t="str">
        <f aca="false">IF(LEN(B1348)=5,C1348,"")</f>
        <v/>
      </c>
      <c r="F1348" s="178" t="str">
        <f aca="false">IF(LEN(B1348)=13,C1348,"")</f>
        <v>Hegarmanah</v>
      </c>
      <c r="G1348" s="178" t="s">
        <v>47380</v>
      </c>
      <c r="H1348" s="178" t="s">
        <v>46870</v>
      </c>
    </row>
    <row r="1349" s="178" customFormat="true" ht="15" hidden="false" customHeight="false" outlineLevel="0" collapsed="false">
      <c r="A1349" s="178" t="n">
        <v>28847</v>
      </c>
      <c r="B1349" s="178" t="s">
        <v>48114</v>
      </c>
      <c r="C1349" s="178" t="s">
        <v>48115</v>
      </c>
      <c r="D1349" s="178" t="str">
        <f aca="false">IF(LEN(B1349)=2,C1349,"")</f>
        <v/>
      </c>
      <c r="E1349" s="178" t="str">
        <f aca="false">IF(LEN(B1349)=5,C1349,"")</f>
        <v/>
      </c>
      <c r="F1349" s="178" t="str">
        <f aca="false">IF(LEN(B1349)=13,C1349,"")</f>
        <v/>
      </c>
      <c r="H1349" s="178" t="s">
        <v>48115</v>
      </c>
    </row>
    <row r="1350" s="178" customFormat="true" ht="15" hidden="false" customHeight="false" outlineLevel="0" collapsed="false">
      <c r="A1350" s="178" t="n">
        <v>28848</v>
      </c>
      <c r="B1350" s="178" t="s">
        <v>48116</v>
      </c>
      <c r="C1350" s="178" t="s">
        <v>47045</v>
      </c>
      <c r="D1350" s="178" t="str">
        <f aca="false">IF(LEN(B1350)=2,C1350,"")</f>
        <v/>
      </c>
      <c r="E1350" s="178" t="str">
        <f aca="false">IF(LEN(B1350)=5,C1350,"")</f>
        <v/>
      </c>
      <c r="F1350" s="178" t="str">
        <f aca="false">IF(LEN(B1350)=13,C1350,"")</f>
        <v>Ciherang</v>
      </c>
      <c r="G1350" s="178" t="s">
        <v>47045</v>
      </c>
      <c r="H1350" s="178" t="s">
        <v>48115</v>
      </c>
    </row>
    <row r="1351" s="178" customFormat="true" ht="15" hidden="false" customHeight="false" outlineLevel="0" collapsed="false">
      <c r="A1351" s="178" t="n">
        <v>28849</v>
      </c>
      <c r="B1351" s="178" t="s">
        <v>48117</v>
      </c>
      <c r="C1351" s="178" t="s">
        <v>46521</v>
      </c>
      <c r="D1351" s="178" t="str">
        <f aca="false">IF(LEN(B1351)=2,C1351,"")</f>
        <v/>
      </c>
      <c r="E1351" s="178" t="str">
        <f aca="false">IF(LEN(B1351)=5,C1351,"")</f>
        <v/>
      </c>
      <c r="F1351" s="178" t="str">
        <f aca="false">IF(LEN(B1351)=13,C1351,"")</f>
        <v>Cibodas</v>
      </c>
      <c r="G1351" s="178" t="s">
        <v>46521</v>
      </c>
      <c r="H1351" s="178" t="s">
        <v>48115</v>
      </c>
    </row>
    <row r="1352" s="178" customFormat="true" ht="15" hidden="false" customHeight="false" outlineLevel="0" collapsed="false">
      <c r="A1352" s="178" t="n">
        <v>28850</v>
      </c>
      <c r="B1352" s="178" t="s">
        <v>48118</v>
      </c>
      <c r="C1352" s="178" t="s">
        <v>48119</v>
      </c>
      <c r="D1352" s="178" t="str">
        <f aca="false">IF(LEN(B1352)=2,C1352,"")</f>
        <v/>
      </c>
      <c r="E1352" s="178" t="str">
        <f aca="false">IF(LEN(B1352)=5,C1352,"")</f>
        <v/>
      </c>
      <c r="F1352" s="178" t="str">
        <f aca="false">IF(LEN(B1352)=13,C1352,"")</f>
        <v>Sukanagalih</v>
      </c>
      <c r="G1352" s="178" t="s">
        <v>48119</v>
      </c>
      <c r="H1352" s="178" t="s">
        <v>48115</v>
      </c>
    </row>
    <row r="1353" s="178" customFormat="true" ht="15" hidden="false" customHeight="false" outlineLevel="0" collapsed="false">
      <c r="A1353" s="178" t="n">
        <v>28851</v>
      </c>
      <c r="B1353" s="178" t="s">
        <v>48120</v>
      </c>
      <c r="C1353" s="178" t="s">
        <v>48121</v>
      </c>
      <c r="D1353" s="178" t="str">
        <f aca="false">IF(LEN(B1353)=2,C1353,"")</f>
        <v/>
      </c>
      <c r="E1353" s="178" t="str">
        <f aca="false">IF(LEN(B1353)=5,C1353,"")</f>
        <v/>
      </c>
      <c r="F1353" s="178" t="str">
        <f aca="false">IF(LEN(B1353)=13,C1353,"")</f>
        <v>Cipendawa</v>
      </c>
      <c r="G1353" s="178" t="s">
        <v>48121</v>
      </c>
      <c r="H1353" s="178" t="s">
        <v>48115</v>
      </c>
    </row>
    <row r="1354" s="178" customFormat="true" ht="15" hidden="false" customHeight="false" outlineLevel="0" collapsed="false">
      <c r="A1354" s="178" t="n">
        <v>28852</v>
      </c>
      <c r="B1354" s="178" t="s">
        <v>48122</v>
      </c>
      <c r="C1354" s="178" t="s">
        <v>48123</v>
      </c>
      <c r="D1354" s="178" t="str">
        <f aca="false">IF(LEN(B1354)=2,C1354,"")</f>
        <v/>
      </c>
      <c r="E1354" s="178" t="str">
        <f aca="false">IF(LEN(B1354)=5,C1354,"")</f>
        <v/>
      </c>
      <c r="F1354" s="178" t="str">
        <f aca="false">IF(LEN(B1354)=13,C1354,"")</f>
        <v>Ciputri</v>
      </c>
      <c r="G1354" s="178" t="s">
        <v>48123</v>
      </c>
      <c r="H1354" s="178" t="s">
        <v>48115</v>
      </c>
    </row>
    <row r="1355" s="178" customFormat="true" ht="15" hidden="false" customHeight="false" outlineLevel="0" collapsed="false">
      <c r="A1355" s="178" t="n">
        <v>28853</v>
      </c>
      <c r="B1355" s="178" t="s">
        <v>48124</v>
      </c>
      <c r="C1355" s="178" t="s">
        <v>46965</v>
      </c>
      <c r="D1355" s="178" t="str">
        <f aca="false">IF(LEN(B1355)=2,C1355,"")</f>
        <v/>
      </c>
      <c r="E1355" s="178" t="str">
        <f aca="false">IF(LEN(B1355)=5,C1355,"")</f>
        <v/>
      </c>
      <c r="F1355" s="178" t="str">
        <f aca="false">IF(LEN(B1355)=13,C1355,"")</f>
        <v>Gadog</v>
      </c>
      <c r="G1355" s="178" t="s">
        <v>46965</v>
      </c>
      <c r="H1355" s="178" t="s">
        <v>48115</v>
      </c>
    </row>
    <row r="1356" s="178" customFormat="true" ht="15" hidden="false" customHeight="false" outlineLevel="0" collapsed="false">
      <c r="A1356" s="178" t="n">
        <v>28854</v>
      </c>
      <c r="B1356" s="178" t="s">
        <v>48125</v>
      </c>
      <c r="C1356" s="178" t="s">
        <v>18505</v>
      </c>
      <c r="D1356" s="178" t="str">
        <f aca="false">IF(LEN(B1356)=2,C1356,"")</f>
        <v/>
      </c>
      <c r="E1356" s="178" t="str">
        <f aca="false">IF(LEN(B1356)=5,C1356,"")</f>
        <v/>
      </c>
      <c r="F1356" s="178" t="str">
        <f aca="false">IF(LEN(B1356)=13,C1356,"")</f>
        <v>Sukatani</v>
      </c>
      <c r="G1356" s="178" t="s">
        <v>18505</v>
      </c>
      <c r="H1356" s="178" t="s">
        <v>48115</v>
      </c>
    </row>
    <row r="1357" s="178" customFormat="true" ht="15" hidden="false" customHeight="false" outlineLevel="0" collapsed="false">
      <c r="A1357" s="178" t="n">
        <v>28855</v>
      </c>
      <c r="B1357" s="178" t="s">
        <v>48126</v>
      </c>
      <c r="C1357" s="178" t="s">
        <v>48127</v>
      </c>
      <c r="D1357" s="178" t="str">
        <f aca="false">IF(LEN(B1357)=2,C1357,"")</f>
        <v/>
      </c>
      <c r="E1357" s="178" t="str">
        <f aca="false">IF(LEN(B1357)=5,C1357,"")</f>
        <v/>
      </c>
      <c r="F1357" s="178" t="str">
        <f aca="false">IF(LEN(B1357)=13,C1357,"")</f>
        <v/>
      </c>
      <c r="H1357" s="178" t="s">
        <v>48127</v>
      </c>
    </row>
    <row r="1358" s="178" customFormat="true" ht="15" hidden="false" customHeight="false" outlineLevel="0" collapsed="false">
      <c r="A1358" s="178" t="n">
        <v>28856</v>
      </c>
      <c r="B1358" s="178" t="s">
        <v>48128</v>
      </c>
      <c r="C1358" s="178" t="s">
        <v>46517</v>
      </c>
      <c r="D1358" s="178" t="str">
        <f aca="false">IF(LEN(B1358)=2,C1358,"")</f>
        <v/>
      </c>
      <c r="E1358" s="178" t="str">
        <f aca="false">IF(LEN(B1358)=5,C1358,"")</f>
        <v/>
      </c>
      <c r="F1358" s="178" t="str">
        <f aca="false">IF(LEN(B1358)=13,C1358,"")</f>
        <v>Sukamanah</v>
      </c>
      <c r="G1358" s="178" t="s">
        <v>46517</v>
      </c>
      <c r="H1358" s="178" t="s">
        <v>48127</v>
      </c>
    </row>
    <row r="1359" s="178" customFormat="true" ht="15" hidden="false" customHeight="false" outlineLevel="0" collapsed="false">
      <c r="A1359" s="178" t="n">
        <v>28857</v>
      </c>
      <c r="B1359" s="178" t="s">
        <v>48129</v>
      </c>
      <c r="C1359" s="178" t="s">
        <v>48130</v>
      </c>
      <c r="D1359" s="178" t="str">
        <f aca="false">IF(LEN(B1359)=2,C1359,"")</f>
        <v/>
      </c>
      <c r="E1359" s="178" t="str">
        <f aca="false">IF(LEN(B1359)=5,C1359,"")</f>
        <v/>
      </c>
      <c r="F1359" s="178" t="str">
        <f aca="false">IF(LEN(B1359)=13,C1359,"")</f>
        <v>Gasol</v>
      </c>
      <c r="G1359" s="178" t="s">
        <v>48130</v>
      </c>
      <c r="H1359" s="178" t="s">
        <v>48127</v>
      </c>
    </row>
    <row r="1360" s="178" customFormat="true" ht="15" hidden="false" customHeight="false" outlineLevel="0" collapsed="false">
      <c r="A1360" s="178" t="n">
        <v>28858</v>
      </c>
      <c r="B1360" s="178" t="s">
        <v>48131</v>
      </c>
      <c r="C1360" s="178" t="s">
        <v>48132</v>
      </c>
      <c r="D1360" s="178" t="str">
        <f aca="false">IF(LEN(B1360)=2,C1360,"")</f>
        <v/>
      </c>
      <c r="E1360" s="178" t="str">
        <f aca="false">IF(LEN(B1360)=5,C1360,"")</f>
        <v/>
      </c>
      <c r="F1360" s="178" t="str">
        <f aca="false">IF(LEN(B1360)=13,C1360,"")</f>
        <v>Cijedil</v>
      </c>
      <c r="G1360" s="178" t="s">
        <v>48132</v>
      </c>
      <c r="H1360" s="178" t="s">
        <v>48127</v>
      </c>
    </row>
    <row r="1361" s="178" customFormat="true" ht="15" hidden="false" customHeight="false" outlineLevel="0" collapsed="false">
      <c r="A1361" s="178" t="n">
        <v>28859</v>
      </c>
      <c r="B1361" s="178" t="s">
        <v>48133</v>
      </c>
      <c r="C1361" s="178" t="s">
        <v>46948</v>
      </c>
      <c r="D1361" s="178" t="str">
        <f aca="false">IF(LEN(B1361)=2,C1361,"")</f>
        <v/>
      </c>
      <c r="E1361" s="178" t="str">
        <f aca="false">IF(LEN(B1361)=5,C1361,"")</f>
        <v/>
      </c>
      <c r="F1361" s="178" t="str">
        <f aca="false">IF(LEN(B1361)=13,C1361,"")</f>
        <v>Cibeureum</v>
      </c>
      <c r="G1361" s="178" t="s">
        <v>46948</v>
      </c>
      <c r="H1361" s="178" t="s">
        <v>48127</v>
      </c>
    </row>
    <row r="1362" s="178" customFormat="true" ht="15" hidden="false" customHeight="false" outlineLevel="0" collapsed="false">
      <c r="A1362" s="178" t="n">
        <v>28860</v>
      </c>
      <c r="B1362" s="178" t="s">
        <v>48134</v>
      </c>
      <c r="C1362" s="178" t="s">
        <v>47815</v>
      </c>
      <c r="D1362" s="178" t="str">
        <f aca="false">IF(LEN(B1362)=2,C1362,"")</f>
        <v/>
      </c>
      <c r="E1362" s="178" t="str">
        <f aca="false">IF(LEN(B1362)=5,C1362,"")</f>
        <v/>
      </c>
      <c r="F1362" s="178" t="str">
        <f aca="false">IF(LEN(B1362)=13,C1362,"")</f>
        <v>Nyalindung</v>
      </c>
      <c r="G1362" s="178" t="s">
        <v>47815</v>
      </c>
      <c r="H1362" s="178" t="s">
        <v>48127</v>
      </c>
    </row>
    <row r="1363" s="178" customFormat="true" ht="15" hidden="false" customHeight="false" outlineLevel="0" collapsed="false">
      <c r="A1363" s="178" t="n">
        <v>28861</v>
      </c>
      <c r="B1363" s="178" t="s">
        <v>48135</v>
      </c>
      <c r="C1363" s="178" t="s">
        <v>48136</v>
      </c>
      <c r="D1363" s="178" t="str">
        <f aca="false">IF(LEN(B1363)=2,C1363,"")</f>
        <v/>
      </c>
      <c r="E1363" s="178" t="str">
        <f aca="false">IF(LEN(B1363)=5,C1363,"")</f>
        <v/>
      </c>
      <c r="F1363" s="178" t="str">
        <f aca="false">IF(LEN(B1363)=13,C1363,"")</f>
        <v>Mangunkerta</v>
      </c>
      <c r="G1363" s="178" t="s">
        <v>48136</v>
      </c>
      <c r="H1363" s="178" t="s">
        <v>48127</v>
      </c>
    </row>
    <row r="1364" s="178" customFormat="true" ht="15" hidden="false" customHeight="false" outlineLevel="0" collapsed="false">
      <c r="A1364" s="178" t="n">
        <v>28862</v>
      </c>
      <c r="B1364" s="178" t="s">
        <v>48137</v>
      </c>
      <c r="C1364" s="178" t="s">
        <v>48138</v>
      </c>
      <c r="D1364" s="178" t="str">
        <f aca="false">IF(LEN(B1364)=2,C1364,"")</f>
        <v/>
      </c>
      <c r="E1364" s="178" t="str">
        <f aca="false">IF(LEN(B1364)=5,C1364,"")</f>
        <v/>
      </c>
      <c r="F1364" s="178" t="str">
        <f aca="false">IF(LEN(B1364)=13,C1364,"")</f>
        <v>Sarampad</v>
      </c>
      <c r="G1364" s="178" t="s">
        <v>48138</v>
      </c>
      <c r="H1364" s="178" t="s">
        <v>48127</v>
      </c>
    </row>
    <row r="1365" s="178" customFormat="true" ht="15" hidden="false" customHeight="false" outlineLevel="0" collapsed="false">
      <c r="A1365" s="178" t="n">
        <v>28863</v>
      </c>
      <c r="B1365" s="178" t="s">
        <v>48139</v>
      </c>
      <c r="C1365" s="178" t="s">
        <v>47729</v>
      </c>
      <c r="D1365" s="178" t="str">
        <f aca="false">IF(LEN(B1365)=2,C1365,"")</f>
        <v/>
      </c>
      <c r="E1365" s="178" t="str">
        <f aca="false">IF(LEN(B1365)=5,C1365,"")</f>
        <v/>
      </c>
      <c r="F1365" s="178" t="str">
        <f aca="false">IF(LEN(B1365)=13,C1365,"")</f>
        <v>Talaga</v>
      </c>
      <c r="G1365" s="178" t="s">
        <v>47729</v>
      </c>
      <c r="H1365" s="178" t="s">
        <v>48127</v>
      </c>
    </row>
    <row r="1366" s="178" customFormat="true" ht="15" hidden="false" customHeight="false" outlineLevel="0" collapsed="false">
      <c r="A1366" s="178" t="n">
        <v>28864</v>
      </c>
      <c r="B1366" s="178" t="s">
        <v>48140</v>
      </c>
      <c r="C1366" s="178" t="s">
        <v>46529</v>
      </c>
      <c r="D1366" s="178" t="str">
        <f aca="false">IF(LEN(B1366)=2,C1366,"")</f>
        <v/>
      </c>
      <c r="E1366" s="178" t="str">
        <f aca="false">IF(LEN(B1366)=5,C1366,"")</f>
        <v/>
      </c>
      <c r="F1366" s="178" t="str">
        <f aca="false">IF(LEN(B1366)=13,C1366,"")</f>
        <v>Sukajaya</v>
      </c>
      <c r="G1366" s="178" t="s">
        <v>46529</v>
      </c>
      <c r="H1366" s="178" t="s">
        <v>48127</v>
      </c>
    </row>
    <row r="1367" s="178" customFormat="true" ht="15" hidden="false" customHeight="false" outlineLevel="0" collapsed="false">
      <c r="A1367" s="178" t="n">
        <v>28865</v>
      </c>
      <c r="B1367" s="178" t="s">
        <v>48141</v>
      </c>
      <c r="C1367" s="178" t="s">
        <v>48142</v>
      </c>
      <c r="D1367" s="178" t="str">
        <f aca="false">IF(LEN(B1367)=2,C1367,"")</f>
        <v/>
      </c>
      <c r="E1367" s="178" t="str">
        <f aca="false">IF(LEN(B1367)=5,C1367,"")</f>
        <v/>
      </c>
      <c r="F1367" s="178" t="str">
        <f aca="false">IF(LEN(B1367)=13,C1367,"")</f>
        <v>Cibulakan</v>
      </c>
      <c r="G1367" s="178" t="s">
        <v>48142</v>
      </c>
      <c r="H1367" s="178" t="s">
        <v>48127</v>
      </c>
    </row>
    <row r="1368" s="178" customFormat="true" ht="15" hidden="false" customHeight="false" outlineLevel="0" collapsed="false">
      <c r="A1368" s="178" t="n">
        <v>28866</v>
      </c>
      <c r="B1368" s="178" t="s">
        <v>48143</v>
      </c>
      <c r="C1368" s="178" t="s">
        <v>48144</v>
      </c>
      <c r="D1368" s="178" t="str">
        <f aca="false">IF(LEN(B1368)=2,C1368,"")</f>
        <v/>
      </c>
      <c r="E1368" s="178" t="str">
        <f aca="false">IF(LEN(B1368)=5,C1368,"")</f>
        <v/>
      </c>
      <c r="F1368" s="178" t="str">
        <f aca="false">IF(LEN(B1368)=13,C1368,"")</f>
        <v>Benjot</v>
      </c>
      <c r="G1368" s="178" t="s">
        <v>48144</v>
      </c>
      <c r="H1368" s="178" t="s">
        <v>48127</v>
      </c>
    </row>
    <row r="1369" s="178" customFormat="true" ht="15" hidden="false" customHeight="false" outlineLevel="0" collapsed="false">
      <c r="A1369" s="178" t="n">
        <v>28867</v>
      </c>
      <c r="B1369" s="178" t="s">
        <v>48145</v>
      </c>
      <c r="C1369" s="178" t="s">
        <v>46592</v>
      </c>
      <c r="D1369" s="178" t="str">
        <f aca="false">IF(LEN(B1369)=2,C1369,"")</f>
        <v/>
      </c>
      <c r="E1369" s="178" t="str">
        <f aca="false">IF(LEN(B1369)=5,C1369,"")</f>
        <v/>
      </c>
      <c r="F1369" s="178" t="str">
        <f aca="false">IF(LEN(B1369)=13,C1369,"")</f>
        <v>Sukamulya</v>
      </c>
      <c r="G1369" s="178" t="s">
        <v>46592</v>
      </c>
      <c r="H1369" s="178" t="s">
        <v>48127</v>
      </c>
    </row>
    <row r="1370" s="178" customFormat="true" ht="15" hidden="false" customHeight="false" outlineLevel="0" collapsed="false">
      <c r="A1370" s="178" t="n">
        <v>28868</v>
      </c>
      <c r="B1370" s="178" t="s">
        <v>48146</v>
      </c>
      <c r="C1370" s="178" t="s">
        <v>47204</v>
      </c>
      <c r="D1370" s="178" t="str">
        <f aca="false">IF(LEN(B1370)=2,C1370,"")</f>
        <v/>
      </c>
      <c r="E1370" s="178" t="str">
        <f aca="false">IF(LEN(B1370)=5,C1370,"")</f>
        <v/>
      </c>
      <c r="F1370" s="178" t="str">
        <f aca="false">IF(LEN(B1370)=13,C1370,"")</f>
        <v>Wangunjaya</v>
      </c>
      <c r="G1370" s="178" t="s">
        <v>47204</v>
      </c>
      <c r="H1370" s="178" t="s">
        <v>48127</v>
      </c>
    </row>
    <row r="1371" s="178" customFormat="true" ht="15" hidden="false" customHeight="false" outlineLevel="0" collapsed="false">
      <c r="A1371" s="178" t="n">
        <v>28869</v>
      </c>
      <c r="B1371" s="178" t="s">
        <v>48147</v>
      </c>
      <c r="C1371" s="178" t="s">
        <v>48148</v>
      </c>
      <c r="D1371" s="178" t="str">
        <f aca="false">IF(LEN(B1371)=2,C1371,"")</f>
        <v/>
      </c>
      <c r="E1371" s="178" t="str">
        <f aca="false">IF(LEN(B1371)=5,C1371,"")</f>
        <v/>
      </c>
      <c r="F1371" s="178" t="str">
        <f aca="false">IF(LEN(B1371)=13,C1371,"")</f>
        <v>Cirumput</v>
      </c>
      <c r="G1371" s="178" t="s">
        <v>48148</v>
      </c>
      <c r="H1371" s="178" t="s">
        <v>48127</v>
      </c>
    </row>
    <row r="1372" s="178" customFormat="true" ht="15" hidden="false" customHeight="false" outlineLevel="0" collapsed="false">
      <c r="A1372" s="178" t="n">
        <v>28870</v>
      </c>
      <c r="B1372" s="178" t="s">
        <v>48149</v>
      </c>
      <c r="C1372" s="178" t="s">
        <v>48150</v>
      </c>
      <c r="D1372" s="178" t="str">
        <f aca="false">IF(LEN(B1372)=2,C1372,"")</f>
        <v/>
      </c>
      <c r="E1372" s="178" t="str">
        <f aca="false">IF(LEN(B1372)=5,C1372,"")</f>
        <v/>
      </c>
      <c r="F1372" s="178" t="str">
        <f aca="false">IF(LEN(B1372)=13,C1372,"")</f>
        <v>Padaluyu</v>
      </c>
      <c r="G1372" s="178" t="s">
        <v>48150</v>
      </c>
      <c r="H1372" s="178" t="s">
        <v>48127</v>
      </c>
    </row>
    <row r="1373" s="178" customFormat="true" ht="15" hidden="false" customHeight="false" outlineLevel="0" collapsed="false">
      <c r="A1373" s="178" t="n">
        <v>28871</v>
      </c>
      <c r="B1373" s="178" t="s">
        <v>48151</v>
      </c>
      <c r="C1373" s="178" t="s">
        <v>48152</v>
      </c>
      <c r="D1373" s="178" t="str">
        <f aca="false">IF(LEN(B1373)=2,C1373,"")</f>
        <v/>
      </c>
      <c r="E1373" s="178" t="str">
        <f aca="false">IF(LEN(B1373)=5,C1373,"")</f>
        <v/>
      </c>
      <c r="F1373" s="178" t="str">
        <f aca="false">IF(LEN(B1373)=13,C1373,"")</f>
        <v>Galudra</v>
      </c>
      <c r="G1373" s="178" t="s">
        <v>48152</v>
      </c>
      <c r="H1373" s="178" t="s">
        <v>48127</v>
      </c>
    </row>
    <row r="1374" s="178" customFormat="true" ht="15" hidden="false" customHeight="false" outlineLevel="0" collapsed="false">
      <c r="A1374" s="178" t="n">
        <v>28872</v>
      </c>
      <c r="B1374" s="178" t="s">
        <v>48153</v>
      </c>
      <c r="C1374" s="178" t="s">
        <v>48154</v>
      </c>
      <c r="D1374" s="178" t="str">
        <f aca="false">IF(LEN(B1374)=2,C1374,"")</f>
        <v/>
      </c>
      <c r="E1374" s="178" t="str">
        <f aca="false">IF(LEN(B1374)=5,C1374,"")</f>
        <v/>
      </c>
      <c r="F1374" s="178" t="str">
        <f aca="false">IF(LEN(B1374)=13,C1374,"")</f>
        <v/>
      </c>
      <c r="H1374" s="178" t="s">
        <v>48154</v>
      </c>
    </row>
    <row r="1375" s="178" customFormat="true" ht="15" hidden="false" customHeight="false" outlineLevel="0" collapsed="false">
      <c r="A1375" s="178" t="n">
        <v>28873</v>
      </c>
      <c r="B1375" s="178" t="s">
        <v>48155</v>
      </c>
      <c r="C1375" s="178" t="s">
        <v>46531</v>
      </c>
      <c r="D1375" s="178" t="str">
        <f aca="false">IF(LEN(B1375)=2,C1375,"")</f>
        <v/>
      </c>
      <c r="E1375" s="178" t="str">
        <f aca="false">IF(LEN(B1375)=5,C1375,"")</f>
        <v/>
      </c>
      <c r="F1375" s="178" t="str">
        <f aca="false">IF(LEN(B1375)=13,C1375,"")</f>
        <v>Sukagalih</v>
      </c>
      <c r="G1375" s="178" t="s">
        <v>46531</v>
      </c>
      <c r="H1375" s="178" t="s">
        <v>48154</v>
      </c>
    </row>
    <row r="1376" s="178" customFormat="true" ht="15" hidden="false" customHeight="false" outlineLevel="0" collapsed="false">
      <c r="A1376" s="178" t="n">
        <v>28874</v>
      </c>
      <c r="B1376" s="178" t="s">
        <v>48156</v>
      </c>
      <c r="C1376" s="178" t="s">
        <v>48157</v>
      </c>
      <c r="D1376" s="178" t="str">
        <f aca="false">IF(LEN(B1376)=2,C1376,"")</f>
        <v/>
      </c>
      <c r="E1376" s="178" t="str">
        <f aca="false">IF(LEN(B1376)=5,C1376,"")</f>
        <v/>
      </c>
      <c r="F1376" s="178" t="str">
        <f aca="false">IF(LEN(B1376)=13,C1376,"")</f>
        <v>Gudang</v>
      </c>
      <c r="G1376" s="178" t="s">
        <v>48157</v>
      </c>
      <c r="H1376" s="178" t="s">
        <v>48154</v>
      </c>
    </row>
    <row r="1377" s="178" customFormat="true" ht="15" hidden="false" customHeight="false" outlineLevel="0" collapsed="false">
      <c r="A1377" s="178" t="n">
        <v>28875</v>
      </c>
      <c r="B1377" s="178" t="s">
        <v>48158</v>
      </c>
      <c r="C1377" s="178" t="s">
        <v>48159</v>
      </c>
      <c r="D1377" s="178" t="str">
        <f aca="false">IF(LEN(B1377)=2,C1377,"")</f>
        <v/>
      </c>
      <c r="E1377" s="178" t="str">
        <f aca="false">IF(LEN(B1377)=5,C1377,"")</f>
        <v/>
      </c>
      <c r="F1377" s="178" t="str">
        <f aca="false">IF(LEN(B1377)=13,C1377,"")</f>
        <v>Cinangsi</v>
      </c>
      <c r="G1377" s="178" t="s">
        <v>48159</v>
      </c>
      <c r="H1377" s="178" t="s">
        <v>48154</v>
      </c>
    </row>
    <row r="1378" s="178" customFormat="true" ht="15" hidden="false" customHeight="false" outlineLevel="0" collapsed="false">
      <c r="A1378" s="178" t="n">
        <v>28876</v>
      </c>
      <c r="B1378" s="178" t="s">
        <v>48160</v>
      </c>
      <c r="C1378" s="178" t="s">
        <v>48161</v>
      </c>
      <c r="D1378" s="178" t="str">
        <f aca="false">IF(LEN(B1378)=2,C1378,"")</f>
        <v/>
      </c>
      <c r="E1378" s="178" t="str">
        <f aca="false">IF(LEN(B1378)=5,C1378,"")</f>
        <v/>
      </c>
      <c r="F1378" s="178" t="str">
        <f aca="false">IF(LEN(B1378)=13,C1378,"")</f>
        <v>Cijagang</v>
      </c>
      <c r="G1378" s="178" t="s">
        <v>48161</v>
      </c>
      <c r="H1378" s="178" t="s">
        <v>48154</v>
      </c>
    </row>
    <row r="1379" s="178" customFormat="true" ht="15" hidden="false" customHeight="false" outlineLevel="0" collapsed="false">
      <c r="A1379" s="178" t="n">
        <v>28877</v>
      </c>
      <c r="B1379" s="178" t="s">
        <v>48162</v>
      </c>
      <c r="C1379" s="178" t="s">
        <v>48163</v>
      </c>
      <c r="D1379" s="178" t="str">
        <f aca="false">IF(LEN(B1379)=2,C1379,"")</f>
        <v/>
      </c>
      <c r="E1379" s="178" t="str">
        <f aca="false">IF(LEN(B1379)=5,C1379,"")</f>
        <v/>
      </c>
      <c r="F1379" s="178" t="str">
        <f aca="false">IF(LEN(B1379)=13,C1379,"")</f>
        <v>Majalaya</v>
      </c>
      <c r="G1379" s="178" t="s">
        <v>48163</v>
      </c>
      <c r="H1379" s="178" t="s">
        <v>48154</v>
      </c>
    </row>
    <row r="1380" s="178" customFormat="true" ht="15" hidden="false" customHeight="false" outlineLevel="0" collapsed="false">
      <c r="A1380" s="178" t="n">
        <v>28878</v>
      </c>
      <c r="B1380" s="178" t="s">
        <v>48164</v>
      </c>
      <c r="C1380" s="178" t="s">
        <v>48165</v>
      </c>
      <c r="D1380" s="178" t="str">
        <f aca="false">IF(LEN(B1380)=2,C1380,"")</f>
        <v/>
      </c>
      <c r="E1380" s="178" t="str">
        <f aca="false">IF(LEN(B1380)=5,C1380,"")</f>
        <v/>
      </c>
      <c r="F1380" s="178" t="str">
        <f aca="false">IF(LEN(B1380)=13,C1380,"")</f>
        <v>Kamurang</v>
      </c>
      <c r="G1380" s="178" t="s">
        <v>48165</v>
      </c>
      <c r="H1380" s="178" t="s">
        <v>48154</v>
      </c>
    </row>
    <row r="1381" s="178" customFormat="true" ht="15" hidden="false" customHeight="false" outlineLevel="0" collapsed="false">
      <c r="A1381" s="178" t="n">
        <v>28879</v>
      </c>
      <c r="B1381" s="178" t="s">
        <v>48166</v>
      </c>
      <c r="C1381" s="178" t="s">
        <v>48167</v>
      </c>
      <c r="D1381" s="178" t="str">
        <f aca="false">IF(LEN(B1381)=2,C1381,"")</f>
        <v/>
      </c>
      <c r="E1381" s="178" t="str">
        <f aca="false">IF(LEN(B1381)=5,C1381,"")</f>
        <v/>
      </c>
      <c r="F1381" s="178" t="str">
        <f aca="false">IF(LEN(B1381)=13,C1381,"")</f>
        <v>Warudoyong</v>
      </c>
      <c r="G1381" s="178" t="s">
        <v>48167</v>
      </c>
      <c r="H1381" s="178" t="s">
        <v>48154</v>
      </c>
    </row>
    <row r="1382" s="178" customFormat="true" ht="15" hidden="false" customHeight="false" outlineLevel="0" collapsed="false">
      <c r="A1382" s="178" t="n">
        <v>28880</v>
      </c>
      <c r="B1382" s="178" t="s">
        <v>48168</v>
      </c>
      <c r="C1382" s="178" t="s">
        <v>48169</v>
      </c>
      <c r="D1382" s="178" t="str">
        <f aca="false">IF(LEN(B1382)=2,C1382,"")</f>
        <v/>
      </c>
      <c r="E1382" s="178" t="str">
        <f aca="false">IF(LEN(B1382)=5,C1382,"")</f>
        <v/>
      </c>
      <c r="F1382" s="178" t="str">
        <f aca="false">IF(LEN(B1382)=13,C1382,"")</f>
        <v>Ciramagirang</v>
      </c>
      <c r="G1382" s="178" t="s">
        <v>48169</v>
      </c>
      <c r="H1382" s="178" t="s">
        <v>48154</v>
      </c>
    </row>
    <row r="1383" s="178" customFormat="true" ht="15" hidden="false" customHeight="false" outlineLevel="0" collapsed="false">
      <c r="A1383" s="178" t="n">
        <v>28881</v>
      </c>
      <c r="B1383" s="178" t="s">
        <v>48170</v>
      </c>
      <c r="C1383" s="178" t="s">
        <v>46797</v>
      </c>
      <c r="D1383" s="178" t="str">
        <f aca="false">IF(LEN(B1383)=2,C1383,"")</f>
        <v/>
      </c>
      <c r="E1383" s="178" t="str">
        <f aca="false">IF(LEN(B1383)=5,C1383,"")</f>
        <v/>
      </c>
      <c r="F1383" s="178" t="str">
        <f aca="false">IF(LEN(B1383)=13,C1383,"")</f>
        <v>Mekarjaya</v>
      </c>
      <c r="G1383" s="178" t="s">
        <v>46797</v>
      </c>
      <c r="H1383" s="178" t="s">
        <v>48154</v>
      </c>
    </row>
    <row r="1384" s="178" customFormat="true" ht="15" hidden="false" customHeight="false" outlineLevel="0" collapsed="false">
      <c r="A1384" s="178" t="n">
        <v>28882</v>
      </c>
      <c r="B1384" s="178" t="s">
        <v>48171</v>
      </c>
      <c r="C1384" s="178" t="s">
        <v>46592</v>
      </c>
      <c r="D1384" s="178" t="str">
        <f aca="false">IF(LEN(B1384)=2,C1384,"")</f>
        <v/>
      </c>
      <c r="E1384" s="178" t="str">
        <f aca="false">IF(LEN(B1384)=5,C1384,"")</f>
        <v/>
      </c>
      <c r="F1384" s="178" t="str">
        <f aca="false">IF(LEN(B1384)=13,C1384,"")</f>
        <v>Sukamulya</v>
      </c>
      <c r="G1384" s="178" t="s">
        <v>46592</v>
      </c>
      <c r="H1384" s="178" t="s">
        <v>48154</v>
      </c>
    </row>
    <row r="1385" s="178" customFormat="true" ht="15" hidden="false" customHeight="false" outlineLevel="0" collapsed="false">
      <c r="A1385" s="178" t="n">
        <v>28883</v>
      </c>
      <c r="B1385" s="178" t="s">
        <v>48172</v>
      </c>
      <c r="C1385" s="178" t="s">
        <v>47573</v>
      </c>
      <c r="D1385" s="178" t="str">
        <f aca="false">IF(LEN(B1385)=2,C1385,"")</f>
        <v/>
      </c>
      <c r="E1385" s="178" t="str">
        <f aca="false">IF(LEN(B1385)=5,C1385,"")</f>
        <v/>
      </c>
      <c r="F1385" s="178" t="str">
        <f aca="false">IF(LEN(B1385)=13,C1385,"")</f>
        <v>Padajaya</v>
      </c>
      <c r="G1385" s="178" t="s">
        <v>47573</v>
      </c>
      <c r="H1385" s="178" t="s">
        <v>48154</v>
      </c>
    </row>
    <row r="1386" s="178" customFormat="true" ht="15" hidden="false" customHeight="false" outlineLevel="0" collapsed="false">
      <c r="A1386" s="178" t="n">
        <v>28884</v>
      </c>
      <c r="B1386" s="178" t="s">
        <v>48173</v>
      </c>
      <c r="C1386" s="178" t="s">
        <v>48174</v>
      </c>
      <c r="D1386" s="178" t="str">
        <f aca="false">IF(LEN(B1386)=2,C1386,"")</f>
        <v/>
      </c>
      <c r="E1386" s="178" t="str">
        <f aca="false">IF(LEN(B1386)=5,C1386,"")</f>
        <v/>
      </c>
      <c r="F1386" s="178" t="str">
        <f aca="false">IF(LEN(B1386)=13,C1386,"")</f>
        <v>Cigunungherang</v>
      </c>
      <c r="G1386" s="178" t="s">
        <v>48174</v>
      </c>
      <c r="H1386" s="178" t="s">
        <v>48154</v>
      </c>
    </row>
    <row r="1387" s="178" customFormat="true" ht="15" hidden="false" customHeight="false" outlineLevel="0" collapsed="false">
      <c r="A1387" s="178" t="n">
        <v>28885</v>
      </c>
      <c r="B1387" s="178" t="s">
        <v>48175</v>
      </c>
      <c r="C1387" s="178" t="s">
        <v>46825</v>
      </c>
      <c r="D1387" s="178" t="str">
        <f aca="false">IF(LEN(B1387)=2,C1387,"")</f>
        <v/>
      </c>
      <c r="E1387" s="178" t="str">
        <f aca="false">IF(LEN(B1387)=5,C1387,"")</f>
        <v/>
      </c>
      <c r="F1387" s="178" t="str">
        <f aca="false">IF(LEN(B1387)=13,C1387,"")</f>
        <v>Neglasari</v>
      </c>
      <c r="G1387" s="178" t="s">
        <v>46825</v>
      </c>
      <c r="H1387" s="178" t="s">
        <v>48154</v>
      </c>
    </row>
    <row r="1388" s="178" customFormat="true" ht="15" hidden="false" customHeight="false" outlineLevel="0" collapsed="false">
      <c r="A1388" s="178" t="n">
        <v>28886</v>
      </c>
      <c r="B1388" s="178" t="s">
        <v>48176</v>
      </c>
      <c r="C1388" s="178" t="s">
        <v>48038</v>
      </c>
      <c r="D1388" s="178" t="str">
        <f aca="false">IF(LEN(B1388)=2,C1388,"")</f>
        <v/>
      </c>
      <c r="E1388" s="178" t="str">
        <f aca="false">IF(LEN(B1388)=5,C1388,"")</f>
        <v/>
      </c>
      <c r="F1388" s="178" t="str">
        <f aca="false">IF(LEN(B1388)=13,C1388,"")</f>
        <v>Mekargalih</v>
      </c>
      <c r="G1388" s="178" t="s">
        <v>48038</v>
      </c>
      <c r="H1388" s="178" t="s">
        <v>48154</v>
      </c>
    </row>
    <row r="1389" s="178" customFormat="true" ht="15" hidden="false" customHeight="false" outlineLevel="0" collapsed="false">
      <c r="A1389" s="178" t="n">
        <v>28887</v>
      </c>
      <c r="B1389" s="178" t="s">
        <v>48177</v>
      </c>
      <c r="C1389" s="178" t="s">
        <v>48178</v>
      </c>
      <c r="D1389" s="178" t="str">
        <f aca="false">IF(LEN(B1389)=2,C1389,"")</f>
        <v/>
      </c>
      <c r="E1389" s="178" t="str">
        <f aca="false">IF(LEN(B1389)=5,C1389,"")</f>
        <v/>
      </c>
      <c r="F1389" s="178" t="str">
        <f aca="false">IF(LEN(B1389)=13,C1389,"")</f>
        <v>Lembahsari</v>
      </c>
      <c r="G1389" s="178" t="s">
        <v>48178</v>
      </c>
      <c r="H1389" s="178" t="s">
        <v>48154</v>
      </c>
    </row>
    <row r="1390" s="178" customFormat="true" ht="15" hidden="false" customHeight="false" outlineLevel="0" collapsed="false">
      <c r="A1390" s="178" t="n">
        <v>28888</v>
      </c>
      <c r="B1390" s="178" t="s">
        <v>48179</v>
      </c>
      <c r="C1390" s="178" t="s">
        <v>48180</v>
      </c>
      <c r="D1390" s="178" t="str">
        <f aca="false">IF(LEN(B1390)=2,C1390,"")</f>
        <v/>
      </c>
      <c r="E1390" s="178" t="str">
        <f aca="false">IF(LEN(B1390)=5,C1390,"")</f>
        <v/>
      </c>
      <c r="F1390" s="178" t="str">
        <f aca="false">IF(LEN(B1390)=13,C1390,"")</f>
        <v>Mentengsari</v>
      </c>
      <c r="G1390" s="178" t="s">
        <v>48180</v>
      </c>
      <c r="H1390" s="178" t="s">
        <v>48154</v>
      </c>
    </row>
    <row r="1391" s="178" customFormat="true" ht="15" hidden="false" customHeight="false" outlineLevel="0" collapsed="false">
      <c r="A1391" s="178" t="n">
        <v>28889</v>
      </c>
      <c r="B1391" s="178" t="s">
        <v>48181</v>
      </c>
      <c r="C1391" s="178" t="s">
        <v>46537</v>
      </c>
      <c r="D1391" s="178" t="str">
        <f aca="false">IF(LEN(B1391)=2,C1391,"")</f>
        <v/>
      </c>
      <c r="E1391" s="178" t="str">
        <f aca="false">IF(LEN(B1391)=5,C1391,"")</f>
        <v/>
      </c>
      <c r="F1391" s="178" t="str">
        <f aca="false">IF(LEN(B1391)=13,C1391,"")</f>
        <v>Mekarsari</v>
      </c>
      <c r="G1391" s="178" t="s">
        <v>46537</v>
      </c>
      <c r="H1391" s="178" t="s">
        <v>48154</v>
      </c>
    </row>
    <row r="1392" s="178" customFormat="true" ht="15" hidden="false" customHeight="false" outlineLevel="0" collapsed="false">
      <c r="A1392" s="178" t="n">
        <v>28890</v>
      </c>
      <c r="B1392" s="178" t="s">
        <v>48182</v>
      </c>
      <c r="C1392" s="178" t="s">
        <v>48183</v>
      </c>
      <c r="D1392" s="178" t="str">
        <f aca="false">IF(LEN(B1392)=2,C1392,"")</f>
        <v/>
      </c>
      <c r="E1392" s="178" t="str">
        <f aca="false">IF(LEN(B1392)=5,C1392,"")</f>
        <v/>
      </c>
      <c r="F1392" s="178" t="str">
        <f aca="false">IF(LEN(B1392)=13,C1392,"")</f>
        <v>Mekarmulya</v>
      </c>
      <c r="G1392" s="178" t="s">
        <v>48183</v>
      </c>
      <c r="H1392" s="178" t="s">
        <v>48154</v>
      </c>
    </row>
    <row r="1393" s="178" customFormat="true" ht="15" hidden="false" customHeight="false" outlineLevel="0" collapsed="false">
      <c r="A1393" s="178" t="n">
        <v>28891</v>
      </c>
      <c r="B1393" s="178" t="s">
        <v>48184</v>
      </c>
      <c r="C1393" s="178" t="s">
        <v>46590</v>
      </c>
      <c r="D1393" s="178" t="str">
        <f aca="false">IF(LEN(B1393)=2,C1393,"")</f>
        <v/>
      </c>
      <c r="E1393" s="178" t="str">
        <f aca="false">IF(LEN(B1393)=5,C1393,"")</f>
        <v/>
      </c>
      <c r="F1393" s="178" t="str">
        <f aca="false">IF(LEN(B1393)=13,C1393,"")</f>
        <v/>
      </c>
      <c r="H1393" s="178" t="s">
        <v>46590</v>
      </c>
    </row>
    <row r="1394" s="178" customFormat="true" ht="15" hidden="false" customHeight="false" outlineLevel="0" collapsed="false">
      <c r="A1394" s="178" t="n">
        <v>28892</v>
      </c>
      <c r="B1394" s="178" t="s">
        <v>48185</v>
      </c>
      <c r="C1394" s="178" t="s">
        <v>48186</v>
      </c>
      <c r="D1394" s="178" t="str">
        <f aca="false">IF(LEN(B1394)=2,C1394,"")</f>
        <v/>
      </c>
      <c r="E1394" s="178" t="str">
        <f aca="false">IF(LEN(B1394)=5,C1394,"")</f>
        <v/>
      </c>
      <c r="F1394" s="178" t="str">
        <f aca="false">IF(LEN(B1394)=13,C1394,"")</f>
        <v>Cikanyere</v>
      </c>
      <c r="G1394" s="178" t="s">
        <v>48186</v>
      </c>
      <c r="H1394" s="178" t="s">
        <v>46590</v>
      </c>
    </row>
    <row r="1395" s="178" customFormat="true" ht="15" hidden="false" customHeight="false" outlineLevel="0" collapsed="false">
      <c r="A1395" s="178" t="n">
        <v>28893</v>
      </c>
      <c r="B1395" s="178" t="s">
        <v>48187</v>
      </c>
      <c r="C1395" s="178" t="s">
        <v>48188</v>
      </c>
      <c r="D1395" s="178" t="str">
        <f aca="false">IF(LEN(B1395)=2,C1395,"")</f>
        <v/>
      </c>
      <c r="E1395" s="178" t="str">
        <f aca="false">IF(LEN(B1395)=5,C1395,"")</f>
        <v/>
      </c>
      <c r="F1395" s="178" t="str">
        <f aca="false">IF(LEN(B1395)=13,C1395,"")</f>
        <v>Cikancana</v>
      </c>
      <c r="G1395" s="178" t="s">
        <v>48188</v>
      </c>
      <c r="H1395" s="178" t="s">
        <v>46590</v>
      </c>
    </row>
    <row r="1396" s="178" customFormat="true" ht="15" hidden="false" customHeight="false" outlineLevel="0" collapsed="false">
      <c r="A1396" s="178" t="n">
        <v>28894</v>
      </c>
      <c r="B1396" s="178" t="s">
        <v>48189</v>
      </c>
      <c r="C1396" s="178" t="s">
        <v>47966</v>
      </c>
      <c r="D1396" s="178" t="str">
        <f aca="false">IF(LEN(B1396)=2,C1396,"")</f>
        <v/>
      </c>
      <c r="E1396" s="178" t="str">
        <f aca="false">IF(LEN(B1396)=5,C1396,"")</f>
        <v/>
      </c>
      <c r="F1396" s="178" t="str">
        <f aca="false">IF(LEN(B1396)=13,C1396,"")</f>
        <v>Ciwalen</v>
      </c>
      <c r="G1396" s="178" t="s">
        <v>47966</v>
      </c>
      <c r="H1396" s="178" t="s">
        <v>46590</v>
      </c>
    </row>
    <row r="1397" s="178" customFormat="true" ht="15" hidden="false" customHeight="false" outlineLevel="0" collapsed="false">
      <c r="A1397" s="178" t="n">
        <v>28895</v>
      </c>
      <c r="B1397" s="178" t="s">
        <v>48190</v>
      </c>
      <c r="C1397" s="178" t="s">
        <v>48191</v>
      </c>
      <c r="D1397" s="178" t="str">
        <f aca="false">IF(LEN(B1397)=2,C1397,"")</f>
        <v/>
      </c>
      <c r="E1397" s="178" t="str">
        <f aca="false">IF(LEN(B1397)=5,C1397,"")</f>
        <v/>
      </c>
      <c r="F1397" s="178" t="str">
        <f aca="false">IF(LEN(B1397)=13,C1397,"")</f>
        <v>Kawungluwuk</v>
      </c>
      <c r="G1397" s="178" t="s">
        <v>48191</v>
      </c>
      <c r="H1397" s="178" t="s">
        <v>46590</v>
      </c>
    </row>
    <row r="1398" s="178" customFormat="true" ht="15" hidden="false" customHeight="false" outlineLevel="0" collapsed="false">
      <c r="A1398" s="178" t="n">
        <v>28896</v>
      </c>
      <c r="B1398" s="178" t="s">
        <v>48192</v>
      </c>
      <c r="C1398" s="178" t="s">
        <v>46588</v>
      </c>
      <c r="D1398" s="178" t="str">
        <f aca="false">IF(LEN(B1398)=2,C1398,"")</f>
        <v/>
      </c>
      <c r="E1398" s="178" t="str">
        <f aca="false">IF(LEN(B1398)=5,C1398,"")</f>
        <v/>
      </c>
      <c r="F1398" s="178" t="str">
        <f aca="false">IF(LEN(B1398)=13,C1398,"")</f>
        <v>Cibadak</v>
      </c>
      <c r="G1398" s="178" t="s">
        <v>46588</v>
      </c>
      <c r="H1398" s="178" t="s">
        <v>46590</v>
      </c>
    </row>
    <row r="1399" s="178" customFormat="true" ht="15" hidden="false" customHeight="false" outlineLevel="0" collapsed="false">
      <c r="A1399" s="178" t="n">
        <v>28897</v>
      </c>
      <c r="B1399" s="178" t="s">
        <v>48193</v>
      </c>
      <c r="C1399" s="178" t="s">
        <v>46976</v>
      </c>
      <c r="D1399" s="178" t="str">
        <f aca="false">IF(LEN(B1399)=2,C1399,"")</f>
        <v/>
      </c>
      <c r="E1399" s="178" t="str">
        <f aca="false">IF(LEN(B1399)=5,C1399,"")</f>
        <v/>
      </c>
      <c r="F1399" s="178" t="str">
        <f aca="false">IF(LEN(B1399)=13,C1399,"")</f>
        <v>Sukamahi</v>
      </c>
      <c r="G1399" s="178" t="s">
        <v>46976</v>
      </c>
      <c r="H1399" s="178" t="s">
        <v>46590</v>
      </c>
    </row>
    <row r="1400" s="178" customFormat="true" ht="15" hidden="false" customHeight="false" outlineLevel="0" collapsed="false">
      <c r="A1400" s="178" t="n">
        <v>28898</v>
      </c>
      <c r="B1400" s="178" t="s">
        <v>48194</v>
      </c>
      <c r="C1400" s="178" t="s">
        <v>46590</v>
      </c>
      <c r="D1400" s="178" t="str">
        <f aca="false">IF(LEN(B1400)=2,C1400,"")</f>
        <v/>
      </c>
      <c r="E1400" s="178" t="str">
        <f aca="false">IF(LEN(B1400)=5,C1400,"")</f>
        <v/>
      </c>
      <c r="F1400" s="178" t="str">
        <f aca="false">IF(LEN(B1400)=13,C1400,"")</f>
        <v>Sukaresmi</v>
      </c>
      <c r="G1400" s="178" t="s">
        <v>46590</v>
      </c>
      <c r="H1400" s="178" t="s">
        <v>46590</v>
      </c>
    </row>
    <row r="1401" s="178" customFormat="true" ht="15" hidden="false" customHeight="false" outlineLevel="0" collapsed="false">
      <c r="A1401" s="178" t="n">
        <v>28899</v>
      </c>
      <c r="B1401" s="178" t="s">
        <v>48195</v>
      </c>
      <c r="C1401" s="178" t="s">
        <v>46711</v>
      </c>
      <c r="D1401" s="178" t="str">
        <f aca="false">IF(LEN(B1401)=2,C1401,"")</f>
        <v/>
      </c>
      <c r="E1401" s="178" t="str">
        <f aca="false">IF(LEN(B1401)=5,C1401,"")</f>
        <v/>
      </c>
      <c r="F1401" s="178" t="str">
        <f aca="false">IF(LEN(B1401)=13,C1401,"")</f>
        <v>Cibanteng</v>
      </c>
      <c r="G1401" s="178" t="s">
        <v>46711</v>
      </c>
      <c r="H1401" s="178" t="s">
        <v>46590</v>
      </c>
    </row>
    <row r="1402" s="178" customFormat="true" ht="15" hidden="false" customHeight="false" outlineLevel="0" collapsed="false">
      <c r="A1402" s="178" t="n">
        <v>28900</v>
      </c>
      <c r="B1402" s="178" t="s">
        <v>48196</v>
      </c>
      <c r="C1402" s="178" t="s">
        <v>48197</v>
      </c>
      <c r="D1402" s="178" t="str">
        <f aca="false">IF(LEN(B1402)=2,C1402,"")</f>
        <v/>
      </c>
      <c r="E1402" s="178" t="str">
        <f aca="false">IF(LEN(B1402)=5,C1402,"")</f>
        <v/>
      </c>
      <c r="F1402" s="178" t="str">
        <f aca="false">IF(LEN(B1402)=13,C1402,"")</f>
        <v>Kubang</v>
      </c>
      <c r="G1402" s="178" t="s">
        <v>48197</v>
      </c>
      <c r="H1402" s="178" t="s">
        <v>46590</v>
      </c>
    </row>
    <row r="1403" s="178" customFormat="true" ht="15" hidden="false" customHeight="false" outlineLevel="0" collapsed="false">
      <c r="A1403" s="178" t="n">
        <v>28901</v>
      </c>
      <c r="B1403" s="178" t="s">
        <v>48198</v>
      </c>
      <c r="C1403" s="178" t="s">
        <v>48199</v>
      </c>
      <c r="D1403" s="178" t="str">
        <f aca="false">IF(LEN(B1403)=2,C1403,"")</f>
        <v/>
      </c>
      <c r="E1403" s="178" t="str">
        <f aca="false">IF(LEN(B1403)=5,C1403,"")</f>
        <v/>
      </c>
      <c r="F1403" s="178" t="str">
        <f aca="false">IF(LEN(B1403)=13,C1403,"")</f>
        <v>Pakuon</v>
      </c>
      <c r="G1403" s="178" t="s">
        <v>48199</v>
      </c>
      <c r="H1403" s="178" t="s">
        <v>46590</v>
      </c>
    </row>
    <row r="1404" s="178" customFormat="true" ht="15" hidden="false" customHeight="false" outlineLevel="0" collapsed="false">
      <c r="A1404" s="178" t="n">
        <v>28902</v>
      </c>
      <c r="B1404" s="178" t="s">
        <v>48200</v>
      </c>
      <c r="C1404" s="178" t="s">
        <v>48201</v>
      </c>
      <c r="D1404" s="178" t="str">
        <f aca="false">IF(LEN(B1404)=2,C1404,"")</f>
        <v/>
      </c>
      <c r="E1404" s="178" t="str">
        <f aca="false">IF(LEN(B1404)=5,C1404,"")</f>
        <v/>
      </c>
      <c r="F1404" s="178" t="str">
        <f aca="false">IF(LEN(B1404)=13,C1404,"")</f>
        <v>Rawabelut</v>
      </c>
      <c r="G1404" s="178" t="s">
        <v>48201</v>
      </c>
      <c r="H1404" s="178" t="s">
        <v>46590</v>
      </c>
    </row>
    <row r="1405" s="178" customFormat="true" ht="15" hidden="false" customHeight="false" outlineLevel="0" collapsed="false">
      <c r="A1405" s="178" t="n">
        <v>28903</v>
      </c>
      <c r="B1405" s="178" t="s">
        <v>48202</v>
      </c>
      <c r="C1405" s="178" t="s">
        <v>48203</v>
      </c>
      <c r="D1405" s="178" t="str">
        <f aca="false">IF(LEN(B1405)=2,C1405,"")</f>
        <v/>
      </c>
      <c r="E1405" s="178" t="str">
        <f aca="false">IF(LEN(B1405)=5,C1405,"")</f>
        <v/>
      </c>
      <c r="F1405" s="178" t="str">
        <f aca="false">IF(LEN(B1405)=13,C1405,"")</f>
        <v/>
      </c>
      <c r="H1405" s="178" t="s">
        <v>48203</v>
      </c>
    </row>
    <row r="1406" s="178" customFormat="true" ht="15" hidden="false" customHeight="false" outlineLevel="0" collapsed="false">
      <c r="A1406" s="178" t="n">
        <v>28904</v>
      </c>
      <c r="B1406" s="178" t="s">
        <v>48204</v>
      </c>
      <c r="C1406" s="178" t="s">
        <v>48203</v>
      </c>
      <c r="D1406" s="178" t="str">
        <f aca="false">IF(LEN(B1406)=2,C1406,"")</f>
        <v/>
      </c>
      <c r="E1406" s="178" t="str">
        <f aca="false">IF(LEN(B1406)=5,C1406,"")</f>
        <v/>
      </c>
      <c r="F1406" s="178" t="str">
        <f aca="false">IF(LEN(B1406)=13,C1406,"")</f>
        <v>Sukanagara</v>
      </c>
      <c r="G1406" s="178" t="s">
        <v>48203</v>
      </c>
      <c r="H1406" s="178" t="s">
        <v>48203</v>
      </c>
    </row>
    <row r="1407" s="178" customFormat="true" ht="15" hidden="false" customHeight="false" outlineLevel="0" collapsed="false">
      <c r="A1407" s="178" t="n">
        <v>28905</v>
      </c>
      <c r="B1407" s="178" t="s">
        <v>48205</v>
      </c>
      <c r="C1407" s="178" t="s">
        <v>48206</v>
      </c>
      <c r="D1407" s="178" t="str">
        <f aca="false">IF(LEN(B1407)=2,C1407,"")</f>
        <v/>
      </c>
      <c r="E1407" s="178" t="str">
        <f aca="false">IF(LEN(B1407)=5,C1407,"")</f>
        <v/>
      </c>
      <c r="F1407" s="178" t="str">
        <f aca="false">IF(LEN(B1407)=13,C1407,"")</f>
        <v>Sukajembar</v>
      </c>
      <c r="G1407" s="178" t="s">
        <v>48206</v>
      </c>
      <c r="H1407" s="178" t="s">
        <v>48203</v>
      </c>
    </row>
    <row r="1408" s="178" customFormat="true" ht="15" hidden="false" customHeight="false" outlineLevel="0" collapsed="false">
      <c r="A1408" s="178" t="n">
        <v>28906</v>
      </c>
      <c r="B1408" s="178" t="s">
        <v>48207</v>
      </c>
      <c r="C1408" s="178" t="s">
        <v>46967</v>
      </c>
      <c r="D1408" s="178" t="str">
        <f aca="false">IF(LEN(B1408)=2,C1408,"")</f>
        <v/>
      </c>
      <c r="E1408" s="178" t="str">
        <f aca="false">IF(LEN(B1408)=5,C1408,"")</f>
        <v/>
      </c>
      <c r="F1408" s="178" t="str">
        <f aca="false">IF(LEN(B1408)=13,C1408,"")</f>
        <v>Sukakarya</v>
      </c>
      <c r="G1408" s="178" t="s">
        <v>46967</v>
      </c>
      <c r="H1408" s="178" t="s">
        <v>48203</v>
      </c>
    </row>
    <row r="1409" s="178" customFormat="true" ht="15" hidden="false" customHeight="false" outlineLevel="0" collapsed="false">
      <c r="A1409" s="178" t="n">
        <v>28907</v>
      </c>
      <c r="B1409" s="178" t="s">
        <v>48208</v>
      </c>
      <c r="C1409" s="178" t="s">
        <v>48209</v>
      </c>
      <c r="D1409" s="178" t="str">
        <f aca="false">IF(LEN(B1409)=2,C1409,"")</f>
        <v/>
      </c>
      <c r="E1409" s="178" t="str">
        <f aca="false">IF(LEN(B1409)=5,C1409,"")</f>
        <v/>
      </c>
      <c r="F1409" s="178" t="str">
        <f aca="false">IF(LEN(B1409)=13,C1409,"")</f>
        <v>Ciguha</v>
      </c>
      <c r="G1409" s="178" t="s">
        <v>48209</v>
      </c>
      <c r="H1409" s="178" t="s">
        <v>48203</v>
      </c>
    </row>
    <row r="1410" s="178" customFormat="true" ht="15" hidden="false" customHeight="false" outlineLevel="0" collapsed="false">
      <c r="A1410" s="178" t="n">
        <v>28908</v>
      </c>
      <c r="B1410" s="178" t="s">
        <v>48210</v>
      </c>
      <c r="C1410" s="178" t="s">
        <v>47756</v>
      </c>
      <c r="D1410" s="178" t="str">
        <f aca="false">IF(LEN(B1410)=2,C1410,"")</f>
        <v/>
      </c>
      <c r="E1410" s="178" t="str">
        <f aca="false">IF(LEN(B1410)=5,C1410,"")</f>
        <v/>
      </c>
      <c r="F1410" s="178" t="str">
        <f aca="false">IF(LEN(B1410)=13,C1410,"")</f>
        <v>Sukamekar</v>
      </c>
      <c r="G1410" s="178" t="s">
        <v>47756</v>
      </c>
      <c r="H1410" s="178" t="s">
        <v>48203</v>
      </c>
    </row>
    <row r="1411" s="178" customFormat="true" ht="15" hidden="false" customHeight="false" outlineLevel="0" collapsed="false">
      <c r="A1411" s="178" t="n">
        <v>28909</v>
      </c>
      <c r="B1411" s="178" t="s">
        <v>48211</v>
      </c>
      <c r="C1411" s="178" t="s">
        <v>46452</v>
      </c>
      <c r="D1411" s="178" t="str">
        <f aca="false">IF(LEN(B1411)=2,C1411,"")</f>
        <v/>
      </c>
      <c r="E1411" s="178" t="str">
        <f aca="false">IF(LEN(B1411)=5,C1411,"")</f>
        <v/>
      </c>
      <c r="F1411" s="178" t="str">
        <f aca="false">IF(LEN(B1411)=13,C1411,"")</f>
        <v>Gunungsari</v>
      </c>
      <c r="G1411" s="178" t="s">
        <v>46452</v>
      </c>
      <c r="H1411" s="178" t="s">
        <v>48203</v>
      </c>
    </row>
    <row r="1412" s="178" customFormat="true" ht="15" hidden="false" customHeight="false" outlineLevel="0" collapsed="false">
      <c r="A1412" s="178" t="n">
        <v>28910</v>
      </c>
      <c r="B1412" s="178" t="s">
        <v>48212</v>
      </c>
      <c r="C1412" s="178" t="s">
        <v>48213</v>
      </c>
      <c r="D1412" s="178" t="str">
        <f aca="false">IF(LEN(B1412)=2,C1412,"")</f>
        <v/>
      </c>
      <c r="E1412" s="178" t="str">
        <f aca="false">IF(LEN(B1412)=5,C1412,"")</f>
        <v/>
      </c>
      <c r="F1412" s="178" t="str">
        <f aca="false">IF(LEN(B1412)=13,C1412,"")</f>
        <v>Sukalaksana</v>
      </c>
      <c r="G1412" s="178" t="s">
        <v>48213</v>
      </c>
      <c r="H1412" s="178" t="s">
        <v>48203</v>
      </c>
    </row>
    <row r="1413" s="178" customFormat="true" ht="15" hidden="false" customHeight="false" outlineLevel="0" collapsed="false">
      <c r="A1413" s="178" t="n">
        <v>28911</v>
      </c>
      <c r="B1413" s="178" t="s">
        <v>48214</v>
      </c>
      <c r="C1413" s="178" t="s">
        <v>47317</v>
      </c>
      <c r="D1413" s="178" t="str">
        <f aca="false">IF(LEN(B1413)=2,C1413,"")</f>
        <v/>
      </c>
      <c r="E1413" s="178" t="str">
        <f aca="false">IF(LEN(B1413)=5,C1413,"")</f>
        <v/>
      </c>
      <c r="F1413" s="178" t="str">
        <f aca="false">IF(LEN(B1413)=13,C1413,"")</f>
        <v>Sukarame</v>
      </c>
      <c r="G1413" s="178" t="s">
        <v>47317</v>
      </c>
      <c r="H1413" s="178" t="s">
        <v>48203</v>
      </c>
    </row>
    <row r="1414" s="178" customFormat="true" ht="15" hidden="false" customHeight="false" outlineLevel="0" collapsed="false">
      <c r="A1414" s="178" t="n">
        <v>28912</v>
      </c>
      <c r="B1414" s="178" t="s">
        <v>48215</v>
      </c>
      <c r="C1414" s="178" t="s">
        <v>48018</v>
      </c>
      <c r="D1414" s="178" t="str">
        <f aca="false">IF(LEN(B1414)=2,C1414,"")</f>
        <v/>
      </c>
      <c r="E1414" s="178" t="str">
        <f aca="false">IF(LEN(B1414)=5,C1414,"")</f>
        <v/>
      </c>
      <c r="F1414" s="178" t="str">
        <f aca="false">IF(LEN(B1414)=13,C1414,"")</f>
        <v>Sindangsari</v>
      </c>
      <c r="G1414" s="178" t="s">
        <v>48018</v>
      </c>
      <c r="H1414" s="178" t="s">
        <v>48203</v>
      </c>
    </row>
    <row r="1415" s="178" customFormat="true" ht="15" hidden="false" customHeight="false" outlineLevel="0" collapsed="false">
      <c r="A1415" s="178" t="n">
        <v>28913</v>
      </c>
      <c r="B1415" s="178" t="s">
        <v>48216</v>
      </c>
      <c r="C1415" s="178" t="s">
        <v>48217</v>
      </c>
      <c r="D1415" s="178" t="str">
        <f aca="false">IF(LEN(B1415)=2,C1415,"")</f>
        <v/>
      </c>
      <c r="E1415" s="178" t="str">
        <f aca="false">IF(LEN(B1415)=5,C1415,"")</f>
        <v/>
      </c>
      <c r="F1415" s="178" t="str">
        <f aca="false">IF(LEN(B1415)=13,C1415,"")</f>
        <v>Jayagiri</v>
      </c>
      <c r="G1415" s="178" t="s">
        <v>48217</v>
      </c>
      <c r="H1415" s="178" t="s">
        <v>48203</v>
      </c>
    </row>
    <row r="1416" s="178" customFormat="true" ht="15" hidden="false" customHeight="false" outlineLevel="0" collapsed="false">
      <c r="A1416" s="178" t="n">
        <v>28914</v>
      </c>
      <c r="B1416" s="178" t="s">
        <v>48218</v>
      </c>
      <c r="C1416" s="178" t="s">
        <v>48219</v>
      </c>
      <c r="D1416" s="178" t="str">
        <f aca="false">IF(LEN(B1416)=2,C1416,"")</f>
        <v/>
      </c>
      <c r="E1416" s="178" t="str">
        <f aca="false">IF(LEN(B1416)=5,C1416,"")</f>
        <v/>
      </c>
      <c r="F1416" s="178" t="str">
        <f aca="false">IF(LEN(B1416)=13,C1416,"")</f>
        <v/>
      </c>
      <c r="H1416" s="178" t="s">
        <v>48219</v>
      </c>
    </row>
    <row r="1417" s="178" customFormat="true" ht="15" hidden="false" customHeight="false" outlineLevel="0" collapsed="false">
      <c r="A1417" s="178" t="n">
        <v>28915</v>
      </c>
      <c r="B1417" s="178" t="s">
        <v>48220</v>
      </c>
      <c r="C1417" s="178" t="s">
        <v>47253</v>
      </c>
      <c r="D1417" s="178" t="str">
        <f aca="false">IF(LEN(B1417)=2,C1417,"")</f>
        <v/>
      </c>
      <c r="E1417" s="178" t="str">
        <f aca="false">IF(LEN(B1417)=5,C1417,"")</f>
        <v/>
      </c>
      <c r="F1417" s="178" t="str">
        <f aca="false">IF(LEN(B1417)=13,C1417,"")</f>
        <v>Cidadap</v>
      </c>
      <c r="G1417" s="178" t="s">
        <v>47253</v>
      </c>
      <c r="H1417" s="178" t="s">
        <v>48219</v>
      </c>
    </row>
    <row r="1418" s="178" customFormat="true" ht="15" hidden="false" customHeight="false" outlineLevel="0" collapsed="false">
      <c r="A1418" s="178" t="n">
        <v>28916</v>
      </c>
      <c r="B1418" s="178" t="s">
        <v>48221</v>
      </c>
      <c r="C1418" s="178" t="s">
        <v>47868</v>
      </c>
      <c r="D1418" s="178" t="str">
        <f aca="false">IF(LEN(B1418)=2,C1418,"")</f>
        <v/>
      </c>
      <c r="E1418" s="178" t="str">
        <f aca="false">IF(LEN(B1418)=5,C1418,"")</f>
        <v/>
      </c>
      <c r="F1418" s="178" t="str">
        <f aca="false">IF(LEN(B1418)=13,C1418,"")</f>
        <v>Cimenteng</v>
      </c>
      <c r="G1418" s="178" t="s">
        <v>47868</v>
      </c>
      <c r="H1418" s="178" t="s">
        <v>48219</v>
      </c>
    </row>
    <row r="1419" s="178" customFormat="true" ht="15" hidden="false" customHeight="false" outlineLevel="0" collapsed="false">
      <c r="A1419" s="178" t="n">
        <v>28917</v>
      </c>
      <c r="B1419" s="178" t="s">
        <v>48222</v>
      </c>
      <c r="C1419" s="178" t="s">
        <v>9363</v>
      </c>
      <c r="D1419" s="178" t="str">
        <f aca="false">IF(LEN(B1419)=2,C1419,"")</f>
        <v/>
      </c>
      <c r="E1419" s="178" t="str">
        <f aca="false">IF(LEN(B1419)=5,C1419,"")</f>
        <v/>
      </c>
      <c r="F1419" s="178" t="str">
        <f aca="false">IF(LEN(B1419)=13,C1419,"")</f>
        <v>Susukan</v>
      </c>
      <c r="G1419" s="178" t="s">
        <v>9363</v>
      </c>
      <c r="H1419" s="178" t="s">
        <v>48219</v>
      </c>
    </row>
    <row r="1420" s="178" customFormat="true" ht="15" hidden="false" customHeight="false" outlineLevel="0" collapsed="false">
      <c r="A1420" s="178" t="n">
        <v>28918</v>
      </c>
      <c r="B1420" s="178" t="s">
        <v>48223</v>
      </c>
      <c r="C1420" s="178" t="s">
        <v>46573</v>
      </c>
      <c r="D1420" s="178" t="str">
        <f aca="false">IF(LEN(B1420)=2,C1420,"")</f>
        <v/>
      </c>
      <c r="E1420" s="178" t="str">
        <f aca="false">IF(LEN(B1420)=5,C1420,"")</f>
        <v/>
      </c>
      <c r="F1420" s="178" t="str">
        <f aca="false">IF(LEN(B1420)=13,C1420,"")</f>
        <v>Sukajadi</v>
      </c>
      <c r="G1420" s="178" t="s">
        <v>46573</v>
      </c>
      <c r="H1420" s="178" t="s">
        <v>48219</v>
      </c>
    </row>
    <row r="1421" s="178" customFormat="true" ht="15" hidden="false" customHeight="false" outlineLevel="0" collapsed="false">
      <c r="A1421" s="178" t="n">
        <v>28919</v>
      </c>
      <c r="B1421" s="178" t="s">
        <v>48224</v>
      </c>
      <c r="C1421" s="178" t="s">
        <v>48225</v>
      </c>
      <c r="D1421" s="178" t="str">
        <f aca="false">IF(LEN(B1421)=2,C1421,"")</f>
        <v/>
      </c>
      <c r="E1421" s="178" t="str">
        <f aca="false">IF(LEN(B1421)=5,C1421,"")</f>
        <v/>
      </c>
      <c r="F1421" s="178" t="str">
        <f aca="false">IF(LEN(B1421)=13,C1421,"")</f>
        <v>Sukadana</v>
      </c>
      <c r="G1421" s="178" t="s">
        <v>48225</v>
      </c>
      <c r="H1421" s="178" t="s">
        <v>48219</v>
      </c>
    </row>
    <row r="1422" s="178" customFormat="true" ht="15" hidden="false" customHeight="false" outlineLevel="0" collapsed="false">
      <c r="A1422" s="178" t="n">
        <v>28920</v>
      </c>
      <c r="B1422" s="178" t="s">
        <v>48226</v>
      </c>
      <c r="C1422" s="178" t="s">
        <v>47759</v>
      </c>
      <c r="D1422" s="178" t="str">
        <f aca="false">IF(LEN(B1422)=2,C1422,"")</f>
        <v/>
      </c>
      <c r="E1422" s="178" t="str">
        <f aca="false">IF(LEN(B1422)=5,C1422,"")</f>
        <v/>
      </c>
      <c r="F1422" s="178" t="str">
        <f aca="false">IF(LEN(B1422)=13,C1422,"")</f>
        <v>Margaluyu</v>
      </c>
      <c r="G1422" s="178" t="s">
        <v>47759</v>
      </c>
      <c r="H1422" s="178" t="s">
        <v>48219</v>
      </c>
    </row>
    <row r="1423" s="178" customFormat="true" ht="15" hidden="false" customHeight="false" outlineLevel="0" collapsed="false">
      <c r="A1423" s="178" t="n">
        <v>28921</v>
      </c>
      <c r="B1423" s="178" t="s">
        <v>48227</v>
      </c>
      <c r="C1423" s="178" t="s">
        <v>48228</v>
      </c>
      <c r="D1423" s="178" t="str">
        <f aca="false">IF(LEN(B1423)=2,C1423,"")</f>
        <v/>
      </c>
      <c r="E1423" s="178" t="str">
        <f aca="false">IF(LEN(B1423)=5,C1423,"")</f>
        <v/>
      </c>
      <c r="F1423" s="178" t="str">
        <f aca="false">IF(LEN(B1423)=13,C1423,"")</f>
        <v>Karyamukti</v>
      </c>
      <c r="G1423" s="178" t="s">
        <v>48228</v>
      </c>
      <c r="H1423" s="178" t="s">
        <v>48219</v>
      </c>
    </row>
    <row r="1424" s="178" customFormat="true" ht="15" hidden="false" customHeight="false" outlineLevel="0" collapsed="false">
      <c r="A1424" s="178" t="n">
        <v>28922</v>
      </c>
      <c r="B1424" s="178" t="s">
        <v>48229</v>
      </c>
      <c r="C1424" s="178" t="s">
        <v>48219</v>
      </c>
      <c r="D1424" s="178" t="str">
        <f aca="false">IF(LEN(B1424)=2,C1424,"")</f>
        <v/>
      </c>
      <c r="E1424" s="178" t="str">
        <f aca="false">IF(LEN(B1424)=5,C1424,"")</f>
        <v/>
      </c>
      <c r="F1424" s="178" t="str">
        <f aca="false">IF(LEN(B1424)=13,C1424,"")</f>
        <v>Campaka</v>
      </c>
      <c r="G1424" s="178" t="s">
        <v>48219</v>
      </c>
      <c r="H1424" s="178" t="s">
        <v>48219</v>
      </c>
    </row>
    <row r="1425" s="178" customFormat="true" ht="15" hidden="false" customHeight="false" outlineLevel="0" collapsed="false">
      <c r="A1425" s="178" t="n">
        <v>28923</v>
      </c>
      <c r="B1425" s="178" t="s">
        <v>48230</v>
      </c>
      <c r="C1425" s="178" t="s">
        <v>47204</v>
      </c>
      <c r="D1425" s="178" t="str">
        <f aca="false">IF(LEN(B1425)=2,C1425,"")</f>
        <v/>
      </c>
      <c r="E1425" s="178" t="str">
        <f aca="false">IF(LEN(B1425)=5,C1425,"")</f>
        <v/>
      </c>
      <c r="F1425" s="178" t="str">
        <f aca="false">IF(LEN(B1425)=13,C1425,"")</f>
        <v>Wangunjaya</v>
      </c>
      <c r="G1425" s="178" t="s">
        <v>47204</v>
      </c>
      <c r="H1425" s="178" t="s">
        <v>48219</v>
      </c>
    </row>
    <row r="1426" s="178" customFormat="true" ht="15" hidden="false" customHeight="false" outlineLevel="0" collapsed="false">
      <c r="A1426" s="178" t="n">
        <v>28924</v>
      </c>
      <c r="B1426" s="178" t="s">
        <v>48231</v>
      </c>
      <c r="C1426" s="178" t="s">
        <v>47587</v>
      </c>
      <c r="D1426" s="178" t="str">
        <f aca="false">IF(LEN(B1426)=2,C1426,"")</f>
        <v/>
      </c>
      <c r="E1426" s="178" t="str">
        <f aca="false">IF(LEN(B1426)=5,C1426,"")</f>
        <v/>
      </c>
      <c r="F1426" s="178" t="str">
        <f aca="false">IF(LEN(B1426)=13,C1426,"")</f>
        <v>Girimukti</v>
      </c>
      <c r="G1426" s="178" t="s">
        <v>47587</v>
      </c>
      <c r="H1426" s="178" t="s">
        <v>48219</v>
      </c>
    </row>
    <row r="1427" s="178" customFormat="true" ht="15" hidden="false" customHeight="false" outlineLevel="0" collapsed="false">
      <c r="A1427" s="178" t="n">
        <v>28925</v>
      </c>
      <c r="B1427" s="178" t="s">
        <v>48232</v>
      </c>
      <c r="C1427" s="178" t="s">
        <v>46797</v>
      </c>
      <c r="D1427" s="178" t="str">
        <f aca="false">IF(LEN(B1427)=2,C1427,"")</f>
        <v/>
      </c>
      <c r="E1427" s="178" t="str">
        <f aca="false">IF(LEN(B1427)=5,C1427,"")</f>
        <v/>
      </c>
      <c r="F1427" s="178" t="str">
        <f aca="false">IF(LEN(B1427)=13,C1427,"")</f>
        <v>Mekarjaya</v>
      </c>
      <c r="G1427" s="178" t="s">
        <v>46797</v>
      </c>
      <c r="H1427" s="178" t="s">
        <v>48219</v>
      </c>
    </row>
    <row r="1428" s="178" customFormat="true" ht="15" hidden="false" customHeight="false" outlineLevel="0" collapsed="false">
      <c r="A1428" s="178" t="n">
        <v>28926</v>
      </c>
      <c r="B1428" s="178" t="s">
        <v>48233</v>
      </c>
      <c r="C1428" s="178" t="s">
        <v>48234</v>
      </c>
      <c r="D1428" s="178" t="str">
        <f aca="false">IF(LEN(B1428)=2,C1428,"")</f>
        <v/>
      </c>
      <c r="E1428" s="178" t="str">
        <f aca="false">IF(LEN(B1428)=5,C1428,"")</f>
        <v/>
      </c>
      <c r="F1428" s="178" t="str">
        <f aca="false">IF(LEN(B1428)=13,C1428,"")</f>
        <v/>
      </c>
      <c r="H1428" s="178" t="s">
        <v>48234</v>
      </c>
    </row>
    <row r="1429" s="178" customFormat="true" ht="15" hidden="false" customHeight="false" outlineLevel="0" collapsed="false">
      <c r="A1429" s="178" t="n">
        <v>28927</v>
      </c>
      <c r="B1429" s="178" t="s">
        <v>48235</v>
      </c>
      <c r="C1429" s="178" t="s">
        <v>47492</v>
      </c>
      <c r="D1429" s="178" t="str">
        <f aca="false">IF(LEN(B1429)=2,C1429,"")</f>
        <v/>
      </c>
      <c r="E1429" s="178" t="str">
        <f aca="false">IF(LEN(B1429)=5,C1429,"")</f>
        <v/>
      </c>
      <c r="F1429" s="178" t="str">
        <f aca="false">IF(LEN(B1429)=13,C1429,"")</f>
        <v>Pasawahan</v>
      </c>
      <c r="G1429" s="178" t="s">
        <v>47492</v>
      </c>
      <c r="H1429" s="178" t="s">
        <v>48234</v>
      </c>
    </row>
    <row r="1430" s="178" customFormat="true" ht="15" hidden="false" customHeight="false" outlineLevel="0" collapsed="false">
      <c r="A1430" s="178" t="n">
        <v>28928</v>
      </c>
      <c r="B1430" s="178" t="s">
        <v>48236</v>
      </c>
      <c r="C1430" s="178" t="s">
        <v>47361</v>
      </c>
      <c r="D1430" s="178" t="str">
        <f aca="false">IF(LEN(B1430)=2,C1430,"")</f>
        <v/>
      </c>
      <c r="E1430" s="178" t="str">
        <f aca="false">IF(LEN(B1430)=5,C1430,"")</f>
        <v/>
      </c>
      <c r="F1430" s="178" t="str">
        <f aca="false">IF(LEN(B1430)=13,C1430,"")</f>
        <v>Sindangresmi</v>
      </c>
      <c r="G1430" s="178" t="s">
        <v>47361</v>
      </c>
      <c r="H1430" s="178" t="s">
        <v>48234</v>
      </c>
    </row>
    <row r="1431" s="178" customFormat="true" ht="15" hidden="false" customHeight="false" outlineLevel="0" collapsed="false">
      <c r="A1431" s="178" t="n">
        <v>28929</v>
      </c>
      <c r="B1431" s="178" t="s">
        <v>48237</v>
      </c>
      <c r="C1431" s="178" t="s">
        <v>48238</v>
      </c>
      <c r="D1431" s="178" t="str">
        <f aca="false">IF(LEN(B1431)=2,C1431,"")</f>
        <v/>
      </c>
      <c r="E1431" s="178" t="str">
        <f aca="false">IF(LEN(B1431)=5,C1431,"")</f>
        <v/>
      </c>
      <c r="F1431" s="178" t="str">
        <f aca="false">IF(LEN(B1431)=13,C1431,"")</f>
        <v>Sindanghayu</v>
      </c>
      <c r="G1431" s="178" t="s">
        <v>48238</v>
      </c>
      <c r="H1431" s="178" t="s">
        <v>48234</v>
      </c>
    </row>
    <row r="1432" s="178" customFormat="true" ht="15" hidden="false" customHeight="false" outlineLevel="0" collapsed="false">
      <c r="A1432" s="178" t="n">
        <v>28930</v>
      </c>
      <c r="B1432" s="178" t="s">
        <v>48239</v>
      </c>
      <c r="C1432" s="178" t="s">
        <v>48240</v>
      </c>
      <c r="D1432" s="178" t="str">
        <f aca="false">IF(LEN(B1432)=2,C1432,"")</f>
        <v/>
      </c>
      <c r="E1432" s="178" t="str">
        <f aca="false">IF(LEN(B1432)=5,C1432,"")</f>
        <v/>
      </c>
      <c r="F1432" s="178" t="str">
        <f aca="false">IF(LEN(B1432)=13,C1432,"")</f>
        <v>Simpang</v>
      </c>
      <c r="G1432" s="178" t="s">
        <v>48240</v>
      </c>
      <c r="H1432" s="178" t="s">
        <v>48234</v>
      </c>
    </row>
    <row r="1433" s="178" customFormat="true" ht="15" hidden="false" customHeight="false" outlineLevel="0" collapsed="false">
      <c r="A1433" s="178" t="n">
        <v>28931</v>
      </c>
      <c r="B1433" s="178" t="s">
        <v>48241</v>
      </c>
      <c r="C1433" s="178" t="s">
        <v>46531</v>
      </c>
      <c r="D1433" s="178" t="str">
        <f aca="false">IF(LEN(B1433)=2,C1433,"")</f>
        <v/>
      </c>
      <c r="E1433" s="178" t="str">
        <f aca="false">IF(LEN(B1433)=5,C1433,"")</f>
        <v/>
      </c>
      <c r="F1433" s="178" t="str">
        <f aca="false">IF(LEN(B1433)=13,C1433,"")</f>
        <v>Sukagalih</v>
      </c>
      <c r="G1433" s="178" t="s">
        <v>46531</v>
      </c>
      <c r="H1433" s="178" t="s">
        <v>48234</v>
      </c>
    </row>
    <row r="1434" s="178" customFormat="true" ht="15" hidden="false" customHeight="false" outlineLevel="0" collapsed="false">
      <c r="A1434" s="178" t="n">
        <v>28932</v>
      </c>
      <c r="B1434" s="178" t="s">
        <v>48242</v>
      </c>
      <c r="C1434" s="178" t="s">
        <v>48243</v>
      </c>
      <c r="D1434" s="178" t="str">
        <f aca="false">IF(LEN(B1434)=2,C1434,"")</f>
        <v/>
      </c>
      <c r="E1434" s="178" t="str">
        <f aca="false">IF(LEN(B1434)=5,C1434,"")</f>
        <v/>
      </c>
      <c r="F1434" s="178" t="str">
        <f aca="false">IF(LEN(B1434)=13,C1434,"")</f>
        <v>Bungbangsari</v>
      </c>
      <c r="G1434" s="178" t="s">
        <v>48243</v>
      </c>
      <c r="H1434" s="178" t="s">
        <v>48234</v>
      </c>
    </row>
    <row r="1435" s="178" customFormat="true" ht="15" hidden="false" customHeight="false" outlineLevel="0" collapsed="false">
      <c r="A1435" s="178" t="n">
        <v>28933</v>
      </c>
      <c r="B1435" s="178" t="s">
        <v>48244</v>
      </c>
      <c r="C1435" s="178" t="s">
        <v>48245</v>
      </c>
      <c r="D1435" s="178" t="str">
        <f aca="false">IF(LEN(B1435)=2,C1435,"")</f>
        <v/>
      </c>
      <c r="E1435" s="178" t="str">
        <f aca="false">IF(LEN(B1435)=5,C1435,"")</f>
        <v/>
      </c>
      <c r="F1435" s="178" t="str">
        <f aca="false">IF(LEN(B1435)=13,C1435,"")</f>
        <v>Cisujen</v>
      </c>
      <c r="G1435" s="178" t="s">
        <v>48245</v>
      </c>
      <c r="H1435" s="178" t="s">
        <v>48234</v>
      </c>
    </row>
    <row r="1436" s="178" customFormat="true" ht="15" hidden="false" customHeight="false" outlineLevel="0" collapsed="false">
      <c r="A1436" s="178" t="n">
        <v>28934</v>
      </c>
      <c r="B1436" s="178" t="s">
        <v>48246</v>
      </c>
      <c r="C1436" s="178" t="s">
        <v>47380</v>
      </c>
      <c r="D1436" s="178" t="str">
        <f aca="false">IF(LEN(B1436)=2,C1436,"")</f>
        <v/>
      </c>
      <c r="E1436" s="178" t="str">
        <f aca="false">IF(LEN(B1436)=5,C1436,"")</f>
        <v/>
      </c>
      <c r="F1436" s="178" t="str">
        <f aca="false">IF(LEN(B1436)=13,C1436,"")</f>
        <v>Hegarmanah</v>
      </c>
      <c r="G1436" s="178" t="s">
        <v>47380</v>
      </c>
      <c r="H1436" s="178" t="s">
        <v>48234</v>
      </c>
    </row>
    <row r="1437" s="178" customFormat="true" ht="15" hidden="false" customHeight="false" outlineLevel="0" collapsed="false">
      <c r="A1437" s="178" t="n">
        <v>28935</v>
      </c>
      <c r="B1437" s="178" t="s">
        <v>48247</v>
      </c>
      <c r="C1437" s="178" t="s">
        <v>48248</v>
      </c>
      <c r="D1437" s="178" t="str">
        <f aca="false">IF(LEN(B1437)=2,C1437,"")</f>
        <v/>
      </c>
      <c r="E1437" s="178" t="str">
        <f aca="false">IF(LEN(B1437)=5,C1437,"")</f>
        <v/>
      </c>
      <c r="F1437" s="178" t="str">
        <f aca="false">IF(LEN(B1437)=13,C1437,"")</f>
        <v>Waringinsari</v>
      </c>
      <c r="G1437" s="178" t="s">
        <v>48248</v>
      </c>
      <c r="H1437" s="178" t="s">
        <v>48234</v>
      </c>
    </row>
    <row r="1438" s="178" customFormat="true" ht="15" hidden="false" customHeight="false" outlineLevel="0" collapsed="false">
      <c r="A1438" s="178" t="n">
        <v>28936</v>
      </c>
      <c r="B1438" s="178" t="s">
        <v>48249</v>
      </c>
      <c r="C1438" s="178" t="s">
        <v>48250</v>
      </c>
      <c r="D1438" s="178" t="str">
        <f aca="false">IF(LEN(B1438)=2,C1438,"")</f>
        <v/>
      </c>
      <c r="E1438" s="178" t="str">
        <f aca="false">IF(LEN(B1438)=5,C1438,"")</f>
        <v/>
      </c>
      <c r="F1438" s="178" t="str">
        <f aca="false">IF(LEN(B1438)=13,C1438,"")</f>
        <v/>
      </c>
      <c r="H1438" s="178" t="s">
        <v>48250</v>
      </c>
    </row>
    <row r="1439" s="178" customFormat="true" ht="15" hidden="false" customHeight="false" outlineLevel="0" collapsed="false">
      <c r="A1439" s="178" t="n">
        <v>28937</v>
      </c>
      <c r="B1439" s="178" t="s">
        <v>48251</v>
      </c>
      <c r="C1439" s="178" t="s">
        <v>12751</v>
      </c>
      <c r="D1439" s="178" t="str">
        <f aca="false">IF(LEN(B1439)=2,C1439,"")</f>
        <v/>
      </c>
      <c r="E1439" s="178" t="str">
        <f aca="false">IF(LEN(B1439)=5,C1439,"")</f>
        <v/>
      </c>
      <c r="F1439" s="178" t="str">
        <f aca="false">IF(LEN(B1439)=13,C1439,"")</f>
        <v>Sukasari</v>
      </c>
      <c r="G1439" s="178" t="s">
        <v>12751</v>
      </c>
      <c r="H1439" s="178" t="s">
        <v>48250</v>
      </c>
    </row>
    <row r="1440" s="178" customFormat="true" ht="15" hidden="false" customHeight="false" outlineLevel="0" collapsed="false">
      <c r="A1440" s="178" t="n">
        <v>28938</v>
      </c>
      <c r="B1440" s="178" t="s">
        <v>48252</v>
      </c>
      <c r="C1440" s="178" t="s">
        <v>48253</v>
      </c>
      <c r="D1440" s="178" t="str">
        <f aca="false">IF(LEN(B1440)=2,C1440,"")</f>
        <v/>
      </c>
      <c r="E1440" s="178" t="str">
        <f aca="false">IF(LEN(B1440)=5,C1440,"")</f>
        <v/>
      </c>
      <c r="F1440" s="178" t="str">
        <f aca="false">IF(LEN(B1440)=13,C1440,"")</f>
        <v>Pasirdalem</v>
      </c>
      <c r="G1440" s="178" t="s">
        <v>48253</v>
      </c>
      <c r="H1440" s="178" t="s">
        <v>48250</v>
      </c>
    </row>
    <row r="1441" s="178" customFormat="true" ht="15" hidden="false" customHeight="false" outlineLevel="0" collapsed="false">
      <c r="A1441" s="178" t="n">
        <v>28939</v>
      </c>
      <c r="B1441" s="178" t="s">
        <v>48254</v>
      </c>
      <c r="C1441" s="178" t="s">
        <v>48255</v>
      </c>
      <c r="D1441" s="178" t="str">
        <f aca="false">IF(LEN(B1441)=2,C1441,"")</f>
        <v/>
      </c>
      <c r="E1441" s="178" t="str">
        <f aca="false">IF(LEN(B1441)=5,C1441,"")</f>
        <v/>
      </c>
      <c r="F1441" s="178" t="str">
        <f aca="false">IF(LEN(B1441)=13,C1441,"")</f>
        <v>Talagasari</v>
      </c>
      <c r="G1441" s="178" t="s">
        <v>48255</v>
      </c>
      <c r="H1441" s="178" t="s">
        <v>48250</v>
      </c>
    </row>
    <row r="1442" s="178" customFormat="true" ht="15" hidden="false" customHeight="false" outlineLevel="0" collapsed="false">
      <c r="A1442" s="178" t="n">
        <v>28940</v>
      </c>
      <c r="B1442" s="178" t="s">
        <v>48256</v>
      </c>
      <c r="C1442" s="178" t="s">
        <v>48257</v>
      </c>
      <c r="D1442" s="178" t="str">
        <f aca="false">IF(LEN(B1442)=2,C1442,"")</f>
        <v/>
      </c>
      <c r="E1442" s="178" t="str">
        <f aca="false">IF(LEN(B1442)=5,C1442,"")</f>
        <v/>
      </c>
      <c r="F1442" s="178" t="str">
        <f aca="false">IF(LEN(B1442)=13,C1442,"")</f>
        <v>Bojongkasih</v>
      </c>
      <c r="G1442" s="178" t="s">
        <v>48257</v>
      </c>
      <c r="H1442" s="178" t="s">
        <v>48250</v>
      </c>
    </row>
    <row r="1443" s="178" customFormat="true" ht="15" hidden="false" customHeight="false" outlineLevel="0" collapsed="false">
      <c r="A1443" s="178" t="n">
        <v>28941</v>
      </c>
      <c r="B1443" s="178" t="s">
        <v>48258</v>
      </c>
      <c r="C1443" s="178" t="s">
        <v>48259</v>
      </c>
      <c r="D1443" s="178" t="str">
        <f aca="false">IF(LEN(B1443)=2,C1443,"")</f>
        <v/>
      </c>
      <c r="E1443" s="178" t="str">
        <f aca="false">IF(LEN(B1443)=5,C1443,"")</f>
        <v/>
      </c>
      <c r="F1443" s="178" t="str">
        <f aca="false">IF(LEN(B1443)=13,C1443,"")</f>
        <v>Wargaasih</v>
      </c>
      <c r="G1443" s="178" t="s">
        <v>48259</v>
      </c>
      <c r="H1443" s="178" t="s">
        <v>48250</v>
      </c>
    </row>
    <row r="1444" s="178" customFormat="true" ht="15" hidden="false" customHeight="false" outlineLevel="0" collapsed="false">
      <c r="A1444" s="178" t="n">
        <v>28942</v>
      </c>
      <c r="B1444" s="178" t="s">
        <v>48260</v>
      </c>
      <c r="C1444" s="178" t="s">
        <v>47982</v>
      </c>
      <c r="D1444" s="178" t="str">
        <f aca="false">IF(LEN(B1444)=2,C1444,"")</f>
        <v/>
      </c>
      <c r="E1444" s="178" t="str">
        <f aca="false">IF(LEN(B1444)=5,C1444,"")</f>
        <v/>
      </c>
      <c r="F1444" s="178" t="str">
        <f aca="false">IF(LEN(B1444)=13,C1444,"")</f>
        <v>Sukaraharja</v>
      </c>
      <c r="G1444" s="178" t="s">
        <v>47982</v>
      </c>
      <c r="H1444" s="178" t="s">
        <v>48250</v>
      </c>
    </row>
    <row r="1445" s="178" customFormat="true" ht="15" hidden="false" customHeight="false" outlineLevel="0" collapsed="false">
      <c r="A1445" s="178" t="n">
        <v>28943</v>
      </c>
      <c r="B1445" s="178" t="s">
        <v>48261</v>
      </c>
      <c r="C1445" s="178" t="s">
        <v>48011</v>
      </c>
      <c r="D1445" s="178" t="str">
        <f aca="false">IF(LEN(B1445)=2,C1445,"")</f>
        <v/>
      </c>
      <c r="E1445" s="178" t="str">
        <f aca="false">IF(LEN(B1445)=5,C1445,"")</f>
        <v/>
      </c>
      <c r="F1445" s="178" t="str">
        <f aca="false">IF(LEN(B1445)=13,C1445,"")</f>
        <v>Sukakerta</v>
      </c>
      <c r="G1445" s="178" t="s">
        <v>48011</v>
      </c>
      <c r="H1445" s="178" t="s">
        <v>48250</v>
      </c>
    </row>
    <row r="1446" s="178" customFormat="true" ht="15" hidden="false" customHeight="false" outlineLevel="0" collapsed="false">
      <c r="A1446" s="178" t="n">
        <v>28944</v>
      </c>
      <c r="B1446" s="178" t="s">
        <v>48262</v>
      </c>
      <c r="C1446" s="178" t="s">
        <v>46825</v>
      </c>
      <c r="D1446" s="178" t="str">
        <f aca="false">IF(LEN(B1446)=2,C1446,"")</f>
        <v/>
      </c>
      <c r="E1446" s="178" t="str">
        <f aca="false">IF(LEN(B1446)=5,C1446,"")</f>
        <v/>
      </c>
      <c r="F1446" s="178" t="str">
        <f aca="false">IF(LEN(B1446)=13,C1446,"")</f>
        <v>Neglasari</v>
      </c>
      <c r="G1446" s="178" t="s">
        <v>46825</v>
      </c>
      <c r="H1446" s="178" t="s">
        <v>48250</v>
      </c>
    </row>
    <row r="1447" s="178" customFormat="true" ht="15" hidden="false" customHeight="false" outlineLevel="0" collapsed="false">
      <c r="A1447" s="178" t="n">
        <v>28945</v>
      </c>
      <c r="B1447" s="178" t="s">
        <v>48263</v>
      </c>
      <c r="C1447" s="178" t="s">
        <v>46590</v>
      </c>
      <c r="D1447" s="178" t="str">
        <f aca="false">IF(LEN(B1447)=2,C1447,"")</f>
        <v/>
      </c>
      <c r="E1447" s="178" t="str">
        <f aca="false">IF(LEN(B1447)=5,C1447,"")</f>
        <v/>
      </c>
      <c r="F1447" s="178" t="str">
        <f aca="false">IF(LEN(B1447)=13,C1447,"")</f>
        <v>Sukaresmi</v>
      </c>
      <c r="G1447" s="178" t="s">
        <v>46590</v>
      </c>
      <c r="H1447" s="178" t="s">
        <v>48250</v>
      </c>
    </row>
    <row r="1448" s="178" customFormat="true" ht="15" hidden="false" customHeight="false" outlineLevel="0" collapsed="false">
      <c r="A1448" s="178" t="n">
        <v>28946</v>
      </c>
      <c r="B1448" s="178" t="s">
        <v>48264</v>
      </c>
      <c r="C1448" s="178" t="s">
        <v>48265</v>
      </c>
      <c r="D1448" s="178" t="str">
        <f aca="false">IF(LEN(B1448)=2,C1448,"")</f>
        <v/>
      </c>
      <c r="E1448" s="178" t="str">
        <f aca="false">IF(LEN(B1448)=5,C1448,"")</f>
        <v/>
      </c>
      <c r="F1448" s="178" t="str">
        <f aca="false">IF(LEN(B1448)=13,C1448,"")</f>
        <v>Wargasari</v>
      </c>
      <c r="G1448" s="178" t="s">
        <v>48265</v>
      </c>
      <c r="H1448" s="178" t="s">
        <v>48250</v>
      </c>
    </row>
    <row r="1449" s="178" customFormat="true" ht="15" hidden="false" customHeight="false" outlineLevel="0" collapsed="false">
      <c r="A1449" s="178" t="n">
        <v>28947</v>
      </c>
      <c r="B1449" s="178" t="s">
        <v>48266</v>
      </c>
      <c r="C1449" s="178" t="s">
        <v>46461</v>
      </c>
      <c r="D1449" s="178" t="str">
        <f aca="false">IF(LEN(B1449)=2,C1449,"")</f>
        <v/>
      </c>
      <c r="E1449" s="178" t="str">
        <f aca="false">IF(LEN(B1449)=5,C1449,"")</f>
        <v/>
      </c>
      <c r="F1449" s="178" t="str">
        <f aca="false">IF(LEN(B1449)=13,C1449,"")</f>
        <v>Sukaraja</v>
      </c>
      <c r="G1449" s="178" t="s">
        <v>46461</v>
      </c>
      <c r="H1449" s="178" t="s">
        <v>48250</v>
      </c>
    </row>
    <row r="1450" s="178" customFormat="true" ht="15" hidden="false" customHeight="false" outlineLevel="0" collapsed="false">
      <c r="A1450" s="178" t="n">
        <v>28948</v>
      </c>
      <c r="B1450" s="178" t="s">
        <v>48267</v>
      </c>
      <c r="C1450" s="178" t="s">
        <v>48250</v>
      </c>
      <c r="D1450" s="178" t="str">
        <f aca="false">IF(LEN(B1450)=2,C1450,"")</f>
        <v/>
      </c>
      <c r="E1450" s="178" t="str">
        <f aca="false">IF(LEN(B1450)=5,C1450,"")</f>
        <v/>
      </c>
      <c r="F1450" s="178" t="str">
        <f aca="false">IF(LEN(B1450)=13,C1450,"")</f>
        <v>Kadupandak</v>
      </c>
      <c r="G1450" s="178" t="s">
        <v>48250</v>
      </c>
      <c r="H1450" s="178" t="s">
        <v>48250</v>
      </c>
    </row>
    <row r="1451" s="178" customFormat="true" ht="15" hidden="false" customHeight="false" outlineLevel="0" collapsed="false">
      <c r="A1451" s="178" t="n">
        <v>28949</v>
      </c>
      <c r="B1451" s="178" t="s">
        <v>48268</v>
      </c>
      <c r="C1451" s="178" t="s">
        <v>48269</v>
      </c>
      <c r="D1451" s="178" t="str">
        <f aca="false">IF(LEN(B1451)=2,C1451,"")</f>
        <v/>
      </c>
      <c r="E1451" s="178" t="str">
        <f aca="false">IF(LEN(B1451)=5,C1451,"")</f>
        <v/>
      </c>
      <c r="F1451" s="178" t="str">
        <f aca="false">IF(LEN(B1451)=13,C1451,"")</f>
        <v>Gandasari</v>
      </c>
      <c r="G1451" s="178" t="s">
        <v>48269</v>
      </c>
      <c r="H1451" s="178" t="s">
        <v>48250</v>
      </c>
    </row>
    <row r="1452" s="178" customFormat="true" ht="15" hidden="false" customHeight="false" outlineLevel="0" collapsed="false">
      <c r="A1452" s="178" t="n">
        <v>28950</v>
      </c>
      <c r="B1452" s="178" t="s">
        <v>48270</v>
      </c>
      <c r="C1452" s="178" t="s">
        <v>48018</v>
      </c>
      <c r="D1452" s="178" t="str">
        <f aca="false">IF(LEN(B1452)=2,C1452,"")</f>
        <v/>
      </c>
      <c r="E1452" s="178" t="str">
        <f aca="false">IF(LEN(B1452)=5,C1452,"")</f>
        <v/>
      </c>
      <c r="F1452" s="178" t="str">
        <f aca="false">IF(LEN(B1452)=13,C1452,"")</f>
        <v>Sindangsari</v>
      </c>
      <c r="G1452" s="178" t="s">
        <v>48018</v>
      </c>
      <c r="H1452" s="178" t="s">
        <v>48250</v>
      </c>
    </row>
    <row r="1453" s="178" customFormat="true" ht="15" hidden="false" customHeight="false" outlineLevel="0" collapsed="false">
      <c r="A1453" s="178" t="n">
        <v>28951</v>
      </c>
      <c r="B1453" s="178" t="s">
        <v>48271</v>
      </c>
      <c r="C1453" s="178" t="s">
        <v>47031</v>
      </c>
      <c r="D1453" s="178" t="str">
        <f aca="false">IF(LEN(B1453)=2,C1453,"")</f>
        <v/>
      </c>
      <c r="E1453" s="178" t="str">
        <f aca="false">IF(LEN(B1453)=5,C1453,"")</f>
        <v/>
      </c>
      <c r="F1453" s="178" t="str">
        <f aca="false">IF(LEN(B1453)=13,C1453,"")</f>
        <v/>
      </c>
      <c r="H1453" s="178" t="s">
        <v>47031</v>
      </c>
    </row>
    <row r="1454" s="178" customFormat="true" ht="15" hidden="false" customHeight="false" outlineLevel="0" collapsed="false">
      <c r="A1454" s="178" t="n">
        <v>28952</v>
      </c>
      <c r="B1454" s="178" t="s">
        <v>48272</v>
      </c>
      <c r="C1454" s="178" t="s">
        <v>47031</v>
      </c>
      <c r="D1454" s="178" t="str">
        <f aca="false">IF(LEN(B1454)=2,C1454,"")</f>
        <v/>
      </c>
      <c r="E1454" s="178" t="str">
        <f aca="false">IF(LEN(B1454)=5,C1454,"")</f>
        <v/>
      </c>
      <c r="F1454" s="178" t="str">
        <f aca="false">IF(LEN(B1454)=13,C1454,"")</f>
        <v>Pagelaran</v>
      </c>
      <c r="G1454" s="178" t="s">
        <v>47031</v>
      </c>
      <c r="H1454" s="178" t="s">
        <v>47031</v>
      </c>
    </row>
    <row r="1455" s="178" customFormat="true" ht="15" hidden="false" customHeight="false" outlineLevel="0" collapsed="false">
      <c r="A1455" s="178" t="n">
        <v>28953</v>
      </c>
      <c r="B1455" s="178" t="s">
        <v>48273</v>
      </c>
      <c r="C1455" s="178" t="s">
        <v>48274</v>
      </c>
      <c r="D1455" s="178" t="str">
        <f aca="false">IF(LEN(B1455)=2,C1455,"")</f>
        <v/>
      </c>
      <c r="E1455" s="178" t="str">
        <f aca="false">IF(LEN(B1455)=5,C1455,"")</f>
        <v/>
      </c>
      <c r="F1455" s="178" t="str">
        <f aca="false">IF(LEN(B1455)=13,C1455,"")</f>
        <v>Pangadegan</v>
      </c>
      <c r="G1455" s="178" t="s">
        <v>48274</v>
      </c>
      <c r="H1455" s="178" t="s">
        <v>47031</v>
      </c>
    </row>
    <row r="1456" s="178" customFormat="true" ht="15" hidden="false" customHeight="false" outlineLevel="0" collapsed="false">
      <c r="A1456" s="178" t="n">
        <v>28954</v>
      </c>
      <c r="B1456" s="178" t="s">
        <v>48275</v>
      </c>
      <c r="C1456" s="178" t="s">
        <v>48276</v>
      </c>
      <c r="D1456" s="178" t="str">
        <f aca="false">IF(LEN(B1456)=2,C1456,"")</f>
        <v/>
      </c>
      <c r="E1456" s="178" t="str">
        <f aca="false">IF(LEN(B1456)=5,C1456,"")</f>
        <v/>
      </c>
      <c r="F1456" s="178" t="str">
        <f aca="false">IF(LEN(B1456)=13,C1456,"")</f>
        <v>Gelaranyar</v>
      </c>
      <c r="G1456" s="178" t="s">
        <v>48276</v>
      </c>
      <c r="H1456" s="178" t="s">
        <v>47031</v>
      </c>
    </row>
    <row r="1457" s="178" customFormat="true" ht="15" hidden="false" customHeight="false" outlineLevel="0" collapsed="false">
      <c r="A1457" s="178" t="n">
        <v>28955</v>
      </c>
      <c r="B1457" s="178" t="s">
        <v>48277</v>
      </c>
      <c r="C1457" s="178" t="s">
        <v>47238</v>
      </c>
      <c r="D1457" s="178" t="str">
        <f aca="false">IF(LEN(B1457)=2,C1457,"")</f>
        <v/>
      </c>
      <c r="E1457" s="178" t="str">
        <f aca="false">IF(LEN(B1457)=5,C1457,"")</f>
        <v/>
      </c>
      <c r="F1457" s="178" t="str">
        <f aca="false">IF(LEN(B1457)=13,C1457,"")</f>
        <v>Buniwangi</v>
      </c>
      <c r="G1457" s="178" t="s">
        <v>47238</v>
      </c>
      <c r="H1457" s="178" t="s">
        <v>47031</v>
      </c>
    </row>
    <row r="1458" s="178" customFormat="true" ht="15" hidden="false" customHeight="false" outlineLevel="0" collapsed="false">
      <c r="A1458" s="178" t="n">
        <v>28956</v>
      </c>
      <c r="B1458" s="178" t="s">
        <v>48278</v>
      </c>
      <c r="C1458" s="178" t="s">
        <v>48279</v>
      </c>
      <c r="D1458" s="178" t="str">
        <f aca="false">IF(LEN(B1458)=2,C1458,"")</f>
        <v/>
      </c>
      <c r="E1458" s="178" t="str">
        <f aca="false">IF(LEN(B1458)=5,C1458,"")</f>
        <v/>
      </c>
      <c r="F1458" s="178" t="str">
        <f aca="false">IF(LEN(B1458)=13,C1458,"")</f>
        <v>Sindangkerta</v>
      </c>
      <c r="G1458" s="178" t="s">
        <v>48279</v>
      </c>
      <c r="H1458" s="178" t="s">
        <v>47031</v>
      </c>
    </row>
    <row r="1459" s="178" customFormat="true" ht="15" hidden="false" customHeight="false" outlineLevel="0" collapsed="false">
      <c r="A1459" s="178" t="n">
        <v>28957</v>
      </c>
      <c r="B1459" s="178" t="s">
        <v>48280</v>
      </c>
      <c r="C1459" s="178" t="s">
        <v>48281</v>
      </c>
      <c r="D1459" s="178" t="str">
        <f aca="false">IF(LEN(B1459)=2,C1459,"")</f>
        <v/>
      </c>
      <c r="E1459" s="178" t="str">
        <f aca="false">IF(LEN(B1459)=5,C1459,"")</f>
        <v/>
      </c>
      <c r="F1459" s="178" t="str">
        <f aca="false">IF(LEN(B1459)=13,C1459,"")</f>
        <v>Pasirbaru</v>
      </c>
      <c r="G1459" s="178" t="s">
        <v>48281</v>
      </c>
      <c r="H1459" s="178" t="s">
        <v>47031</v>
      </c>
    </row>
    <row r="1460" s="178" customFormat="true" ht="15" hidden="false" customHeight="false" outlineLevel="0" collapsed="false">
      <c r="A1460" s="178" t="n">
        <v>28958</v>
      </c>
      <c r="B1460" s="178" t="s">
        <v>48282</v>
      </c>
      <c r="C1460" s="178" t="s">
        <v>48283</v>
      </c>
      <c r="D1460" s="178" t="str">
        <f aca="false">IF(LEN(B1460)=2,C1460,"")</f>
        <v/>
      </c>
      <c r="E1460" s="178" t="str">
        <f aca="false">IF(LEN(B1460)=5,C1460,"")</f>
        <v/>
      </c>
      <c r="F1460" s="178" t="str">
        <f aca="false">IF(LEN(B1460)=13,C1460,"")</f>
        <v>Bunijaya</v>
      </c>
      <c r="G1460" s="178" t="s">
        <v>48283</v>
      </c>
      <c r="H1460" s="178" t="s">
        <v>47031</v>
      </c>
    </row>
    <row r="1461" s="178" customFormat="true" ht="15" hidden="false" customHeight="false" outlineLevel="0" collapsed="false">
      <c r="A1461" s="178" t="n">
        <v>28959</v>
      </c>
      <c r="B1461" s="178" t="s">
        <v>48284</v>
      </c>
      <c r="C1461" s="178" t="s">
        <v>48285</v>
      </c>
      <c r="D1461" s="178" t="str">
        <f aca="false">IF(LEN(B1461)=2,C1461,"")</f>
        <v/>
      </c>
      <c r="E1461" s="178" t="str">
        <f aca="false">IF(LEN(B1461)=5,C1461,"")</f>
        <v/>
      </c>
      <c r="F1461" s="178" t="str">
        <f aca="false">IF(LEN(B1461)=13,C1461,"")</f>
        <v>Situhiang</v>
      </c>
      <c r="G1461" s="178" t="s">
        <v>48285</v>
      </c>
      <c r="H1461" s="178" t="s">
        <v>47031</v>
      </c>
    </row>
    <row r="1462" s="178" customFormat="true" ht="15" hidden="false" customHeight="false" outlineLevel="0" collapsed="false">
      <c r="A1462" s="178" t="n">
        <v>28960</v>
      </c>
      <c r="B1462" s="178" t="s">
        <v>48286</v>
      </c>
      <c r="C1462" s="178" t="s">
        <v>46537</v>
      </c>
      <c r="D1462" s="178" t="str">
        <f aca="false">IF(LEN(B1462)=2,C1462,"")</f>
        <v/>
      </c>
      <c r="E1462" s="178" t="str">
        <f aca="false">IF(LEN(B1462)=5,C1462,"")</f>
        <v/>
      </c>
      <c r="F1462" s="178" t="str">
        <f aca="false">IF(LEN(B1462)=13,C1462,"")</f>
        <v>Mekarsari</v>
      </c>
      <c r="G1462" s="178" t="s">
        <v>46537</v>
      </c>
      <c r="H1462" s="178" t="s">
        <v>47031</v>
      </c>
    </row>
    <row r="1463" s="178" customFormat="true" ht="15" hidden="false" customHeight="false" outlineLevel="0" collapsed="false">
      <c r="A1463" s="178" t="n">
        <v>28961</v>
      </c>
      <c r="B1463" s="178" t="s">
        <v>48287</v>
      </c>
      <c r="C1463" s="178" t="s">
        <v>47405</v>
      </c>
      <c r="D1463" s="178" t="str">
        <f aca="false">IF(LEN(B1463)=2,C1463,"")</f>
        <v/>
      </c>
      <c r="E1463" s="178" t="str">
        <f aca="false">IF(LEN(B1463)=5,C1463,"")</f>
        <v/>
      </c>
      <c r="F1463" s="178" t="str">
        <f aca="false">IF(LEN(B1463)=13,C1463,"")</f>
        <v>Kertaraharja</v>
      </c>
      <c r="G1463" s="178" t="s">
        <v>47405</v>
      </c>
      <c r="H1463" s="178" t="s">
        <v>47031</v>
      </c>
    </row>
    <row r="1464" s="178" customFormat="true" ht="15" hidden="false" customHeight="false" outlineLevel="0" collapsed="false">
      <c r="A1464" s="178" t="n">
        <v>28962</v>
      </c>
      <c r="B1464" s="178" t="s">
        <v>48288</v>
      </c>
      <c r="C1464" s="178" t="s">
        <v>47992</v>
      </c>
      <c r="D1464" s="178" t="str">
        <f aca="false">IF(LEN(B1464)=2,C1464,"")</f>
        <v/>
      </c>
      <c r="E1464" s="178" t="str">
        <f aca="false">IF(LEN(B1464)=5,C1464,"")</f>
        <v/>
      </c>
      <c r="F1464" s="178" t="str">
        <f aca="false">IF(LEN(B1464)=13,C1464,"")</f>
        <v>Selagedang</v>
      </c>
      <c r="G1464" s="178" t="s">
        <v>47992</v>
      </c>
      <c r="H1464" s="178" t="s">
        <v>47031</v>
      </c>
    </row>
    <row r="1465" s="178" customFormat="true" ht="15" hidden="false" customHeight="false" outlineLevel="0" collapsed="false">
      <c r="A1465" s="178" t="n">
        <v>28963</v>
      </c>
      <c r="B1465" s="178" t="s">
        <v>48289</v>
      </c>
      <c r="C1465" s="178" t="s">
        <v>48290</v>
      </c>
      <c r="D1465" s="178" t="str">
        <f aca="false">IF(LEN(B1465)=2,C1465,"")</f>
        <v/>
      </c>
      <c r="E1465" s="178" t="str">
        <f aca="false">IF(LEN(B1465)=5,C1465,"")</f>
        <v/>
      </c>
      <c r="F1465" s="178" t="str">
        <f aca="false">IF(LEN(B1465)=13,C1465,"")</f>
        <v>Padamaju</v>
      </c>
      <c r="G1465" s="178" t="s">
        <v>48290</v>
      </c>
      <c r="H1465" s="178" t="s">
        <v>47031</v>
      </c>
    </row>
    <row r="1466" s="178" customFormat="true" ht="15" hidden="false" customHeight="false" outlineLevel="0" collapsed="false">
      <c r="A1466" s="178" t="n">
        <v>28964</v>
      </c>
      <c r="B1466" s="178" t="s">
        <v>48291</v>
      </c>
      <c r="C1466" s="178" t="s">
        <v>48292</v>
      </c>
      <c r="D1466" s="178" t="str">
        <f aca="false">IF(LEN(B1466)=2,C1466,"")</f>
        <v/>
      </c>
      <c r="E1466" s="178" t="str">
        <f aca="false">IF(LEN(B1466)=5,C1466,"")</f>
        <v/>
      </c>
      <c r="F1466" s="178" t="str">
        <f aca="false">IF(LEN(B1466)=13,C1466,"")</f>
        <v>Karangharja</v>
      </c>
      <c r="G1466" s="178" t="s">
        <v>48292</v>
      </c>
      <c r="H1466" s="178" t="s">
        <v>47031</v>
      </c>
    </row>
    <row r="1467" s="178" customFormat="true" ht="15" hidden="false" customHeight="false" outlineLevel="0" collapsed="false">
      <c r="A1467" s="178" t="n">
        <v>28965</v>
      </c>
      <c r="B1467" s="178" t="s">
        <v>48293</v>
      </c>
      <c r="C1467" s="178" t="s">
        <v>46507</v>
      </c>
      <c r="D1467" s="178" t="str">
        <f aca="false">IF(LEN(B1467)=2,C1467,"")</f>
        <v/>
      </c>
      <c r="E1467" s="178" t="str">
        <f aca="false">IF(LEN(B1467)=5,C1467,"")</f>
        <v/>
      </c>
      <c r="F1467" s="178" t="str">
        <f aca="false">IF(LEN(B1467)=13,C1467,"")</f>
        <v>Sukamaju</v>
      </c>
      <c r="G1467" s="178" t="s">
        <v>46507</v>
      </c>
      <c r="H1467" s="178" t="s">
        <v>47031</v>
      </c>
    </row>
    <row r="1468" s="178" customFormat="true" ht="15" hidden="false" customHeight="false" outlineLevel="0" collapsed="false">
      <c r="A1468" s="178" t="n">
        <v>28966</v>
      </c>
      <c r="B1468" s="178" t="s">
        <v>48294</v>
      </c>
      <c r="C1468" s="178" t="s">
        <v>48295</v>
      </c>
      <c r="D1468" s="178" t="str">
        <f aca="false">IF(LEN(B1468)=2,C1468,"")</f>
        <v/>
      </c>
      <c r="E1468" s="178" t="str">
        <f aca="false">IF(LEN(B1468)=5,C1468,"")</f>
        <v/>
      </c>
      <c r="F1468" s="178" t="str">
        <f aca="false">IF(LEN(B1468)=13,C1468,"")</f>
        <v/>
      </c>
      <c r="H1468" s="178" t="s">
        <v>48295</v>
      </c>
    </row>
    <row r="1469" s="178" customFormat="true" ht="15" hidden="false" customHeight="false" outlineLevel="0" collapsed="false">
      <c r="A1469" s="178" t="n">
        <v>28967</v>
      </c>
      <c r="B1469" s="178" t="s">
        <v>48296</v>
      </c>
      <c r="C1469" s="178" t="s">
        <v>48295</v>
      </c>
      <c r="D1469" s="178" t="str">
        <f aca="false">IF(LEN(B1469)=2,C1469,"")</f>
        <v/>
      </c>
      <c r="E1469" s="178" t="str">
        <f aca="false">IF(LEN(B1469)=5,C1469,"")</f>
        <v/>
      </c>
      <c r="F1469" s="178" t="str">
        <f aca="false">IF(LEN(B1469)=13,C1469,"")</f>
        <v>Tanggeung</v>
      </c>
      <c r="G1469" s="178" t="s">
        <v>48295</v>
      </c>
      <c r="H1469" s="178" t="s">
        <v>48295</v>
      </c>
    </row>
    <row r="1470" s="178" customFormat="true" ht="15" hidden="false" customHeight="false" outlineLevel="0" collapsed="false">
      <c r="A1470" s="178" t="n">
        <v>28968</v>
      </c>
      <c r="B1470" s="178" t="s">
        <v>48297</v>
      </c>
      <c r="C1470" s="178" t="s">
        <v>48298</v>
      </c>
      <c r="D1470" s="178" t="str">
        <f aca="false">IF(LEN(B1470)=2,C1470,"")</f>
        <v/>
      </c>
      <c r="E1470" s="178" t="str">
        <f aca="false">IF(LEN(B1470)=5,C1470,"")</f>
        <v/>
      </c>
      <c r="F1470" s="178" t="str">
        <f aca="false">IF(LEN(B1470)=13,C1470,"")</f>
        <v>Rawagede</v>
      </c>
      <c r="G1470" s="178" t="s">
        <v>48298</v>
      </c>
      <c r="H1470" s="178" t="s">
        <v>48295</v>
      </c>
    </row>
    <row r="1471" s="178" customFormat="true" ht="15" hidden="false" customHeight="false" outlineLevel="0" collapsed="false">
      <c r="A1471" s="178" t="n">
        <v>28969</v>
      </c>
      <c r="B1471" s="178" t="s">
        <v>48299</v>
      </c>
      <c r="C1471" s="178" t="s">
        <v>48300</v>
      </c>
      <c r="D1471" s="178" t="str">
        <f aca="false">IF(LEN(B1471)=2,C1471,"")</f>
        <v/>
      </c>
      <c r="E1471" s="178" t="str">
        <f aca="false">IF(LEN(B1471)=5,C1471,"")</f>
        <v/>
      </c>
      <c r="F1471" s="178" t="str">
        <f aca="false">IF(LEN(B1471)=13,C1471,"")</f>
        <v>Cilongsong</v>
      </c>
      <c r="G1471" s="178" t="s">
        <v>48300</v>
      </c>
      <c r="H1471" s="178" t="s">
        <v>48295</v>
      </c>
    </row>
    <row r="1472" s="178" customFormat="true" ht="15" hidden="false" customHeight="false" outlineLevel="0" collapsed="false">
      <c r="A1472" s="178" t="n">
        <v>28970</v>
      </c>
      <c r="B1472" s="178" t="s">
        <v>48301</v>
      </c>
      <c r="C1472" s="178" t="s">
        <v>47759</v>
      </c>
      <c r="D1472" s="178" t="str">
        <f aca="false">IF(LEN(B1472)=2,C1472,"")</f>
        <v/>
      </c>
      <c r="E1472" s="178" t="str">
        <f aca="false">IF(LEN(B1472)=5,C1472,"")</f>
        <v/>
      </c>
      <c r="F1472" s="178" t="str">
        <f aca="false">IF(LEN(B1472)=13,C1472,"")</f>
        <v>Margaluyu</v>
      </c>
      <c r="G1472" s="178" t="s">
        <v>47759</v>
      </c>
      <c r="H1472" s="178" t="s">
        <v>48295</v>
      </c>
    </row>
    <row r="1473" s="178" customFormat="true" ht="15" hidden="false" customHeight="false" outlineLevel="0" collapsed="false">
      <c r="A1473" s="178" t="n">
        <v>28971</v>
      </c>
      <c r="B1473" s="178" t="s">
        <v>48302</v>
      </c>
      <c r="C1473" s="178" t="s">
        <v>46494</v>
      </c>
      <c r="D1473" s="178" t="str">
        <f aca="false">IF(LEN(B1473)=2,C1473,"")</f>
        <v/>
      </c>
      <c r="E1473" s="178" t="str">
        <f aca="false">IF(LEN(B1473)=5,C1473,"")</f>
        <v/>
      </c>
      <c r="F1473" s="178" t="str">
        <f aca="false">IF(LEN(B1473)=13,C1473,"")</f>
        <v>Karangtengah</v>
      </c>
      <c r="G1473" s="178" t="s">
        <v>46494</v>
      </c>
      <c r="H1473" s="178" t="s">
        <v>48295</v>
      </c>
    </row>
    <row r="1474" s="178" customFormat="true" ht="15" hidden="false" customHeight="false" outlineLevel="0" collapsed="false">
      <c r="A1474" s="178" t="n">
        <v>28972</v>
      </c>
      <c r="B1474" s="178" t="s">
        <v>48303</v>
      </c>
      <c r="C1474" s="178" t="s">
        <v>48304</v>
      </c>
      <c r="D1474" s="178" t="str">
        <f aca="false">IF(LEN(B1474)=2,C1474,"")</f>
        <v/>
      </c>
      <c r="E1474" s="178" t="str">
        <f aca="false">IF(LEN(B1474)=5,C1474,"")</f>
        <v/>
      </c>
      <c r="F1474" s="178" t="str">
        <f aca="false">IF(LEN(B1474)=13,C1474,"")</f>
        <v>Pagermaneuh</v>
      </c>
      <c r="G1474" s="178" t="s">
        <v>48304</v>
      </c>
      <c r="H1474" s="178" t="s">
        <v>48295</v>
      </c>
    </row>
    <row r="1475" s="178" customFormat="true" ht="15" hidden="false" customHeight="false" outlineLevel="0" collapsed="false">
      <c r="A1475" s="178" t="n">
        <v>28973</v>
      </c>
      <c r="B1475" s="178" t="s">
        <v>48305</v>
      </c>
      <c r="C1475" s="178" t="s">
        <v>48306</v>
      </c>
      <c r="D1475" s="178" t="str">
        <f aca="false">IF(LEN(B1475)=2,C1475,"")</f>
        <v/>
      </c>
      <c r="E1475" s="178" t="str">
        <f aca="false">IF(LEN(B1475)=5,C1475,"")</f>
        <v/>
      </c>
      <c r="F1475" s="178" t="str">
        <f aca="false">IF(LEN(B1475)=13,C1475,"")</f>
        <v>Bojongpetir</v>
      </c>
      <c r="G1475" s="178" t="s">
        <v>48306</v>
      </c>
      <c r="H1475" s="178" t="s">
        <v>48295</v>
      </c>
    </row>
    <row r="1476" s="178" customFormat="true" ht="15" hidden="false" customHeight="false" outlineLevel="0" collapsed="false">
      <c r="A1476" s="178" t="n">
        <v>28974</v>
      </c>
      <c r="B1476" s="178" t="s">
        <v>48307</v>
      </c>
      <c r="C1476" s="178" t="s">
        <v>48308</v>
      </c>
      <c r="D1476" s="178" t="str">
        <f aca="false">IF(LEN(B1476)=2,C1476,"")</f>
        <v/>
      </c>
      <c r="E1476" s="178" t="str">
        <f aca="false">IF(LEN(B1476)=5,C1476,"")</f>
        <v/>
      </c>
      <c r="F1476" s="178" t="str">
        <f aca="false">IF(LEN(B1476)=13,C1476,"")</f>
        <v>Pasirjambu</v>
      </c>
      <c r="G1476" s="178" t="s">
        <v>48308</v>
      </c>
      <c r="H1476" s="178" t="s">
        <v>48295</v>
      </c>
    </row>
    <row r="1477" s="178" customFormat="true" ht="15" hidden="false" customHeight="false" outlineLevel="0" collapsed="false">
      <c r="A1477" s="178" t="n">
        <v>28975</v>
      </c>
      <c r="B1477" s="178" t="s">
        <v>48309</v>
      </c>
      <c r="C1477" s="178" t="s">
        <v>46596</v>
      </c>
      <c r="D1477" s="178" t="str">
        <f aca="false">IF(LEN(B1477)=2,C1477,"")</f>
        <v/>
      </c>
      <c r="E1477" s="178" t="str">
        <f aca="false">IF(LEN(B1477)=5,C1477,"")</f>
        <v/>
      </c>
      <c r="F1477" s="178" t="str">
        <f aca="false">IF(LEN(B1477)=13,C1477,"")</f>
        <v>Sirnajaya</v>
      </c>
      <c r="G1477" s="178" t="s">
        <v>46596</v>
      </c>
      <c r="H1477" s="178" t="s">
        <v>48295</v>
      </c>
    </row>
    <row r="1478" s="178" customFormat="true" ht="15" hidden="false" customHeight="false" outlineLevel="0" collapsed="false">
      <c r="A1478" s="178" t="n">
        <v>28976</v>
      </c>
      <c r="B1478" s="178" t="s">
        <v>48310</v>
      </c>
      <c r="C1478" s="178" t="s">
        <v>46793</v>
      </c>
      <c r="D1478" s="178" t="str">
        <f aca="false">IF(LEN(B1478)=2,C1478,"")</f>
        <v/>
      </c>
      <c r="E1478" s="178" t="str">
        <f aca="false">IF(LEN(B1478)=5,C1478,"")</f>
        <v/>
      </c>
      <c r="F1478" s="178" t="str">
        <f aca="false">IF(LEN(B1478)=13,C1478,"")</f>
        <v>Kertajaya</v>
      </c>
      <c r="G1478" s="178" t="s">
        <v>46793</v>
      </c>
      <c r="H1478" s="178" t="s">
        <v>48295</v>
      </c>
    </row>
    <row r="1479" s="178" customFormat="true" ht="15" hidden="false" customHeight="false" outlineLevel="0" collapsed="false">
      <c r="A1479" s="178" t="n">
        <v>28977</v>
      </c>
      <c r="B1479" s="178" t="s">
        <v>48311</v>
      </c>
      <c r="C1479" s="178" t="s">
        <v>46529</v>
      </c>
      <c r="D1479" s="178" t="str">
        <f aca="false">IF(LEN(B1479)=2,C1479,"")</f>
        <v/>
      </c>
      <c r="E1479" s="178" t="str">
        <f aca="false">IF(LEN(B1479)=5,C1479,"")</f>
        <v/>
      </c>
      <c r="F1479" s="178" t="str">
        <f aca="false">IF(LEN(B1479)=13,C1479,"")</f>
        <v>Sukajaya</v>
      </c>
      <c r="G1479" s="178" t="s">
        <v>46529</v>
      </c>
      <c r="H1479" s="178" t="s">
        <v>48295</v>
      </c>
    </row>
    <row r="1480" s="178" customFormat="true" ht="15" hidden="false" customHeight="false" outlineLevel="0" collapsed="false">
      <c r="A1480" s="178" t="n">
        <v>28978</v>
      </c>
      <c r="B1480" s="178" t="s">
        <v>48312</v>
      </c>
      <c r="C1480" s="178" t="s">
        <v>48150</v>
      </c>
      <c r="D1480" s="178" t="str">
        <f aca="false">IF(LEN(B1480)=2,C1480,"")</f>
        <v/>
      </c>
      <c r="E1480" s="178" t="str">
        <f aca="false">IF(LEN(B1480)=5,C1480,"")</f>
        <v/>
      </c>
      <c r="F1480" s="178" t="str">
        <f aca="false">IF(LEN(B1480)=13,C1480,"")</f>
        <v>Padaluyu</v>
      </c>
      <c r="G1480" s="178" t="s">
        <v>48150</v>
      </c>
      <c r="H1480" s="178" t="s">
        <v>48295</v>
      </c>
    </row>
    <row r="1481" s="178" customFormat="true" ht="15" hidden="false" customHeight="false" outlineLevel="0" collapsed="false">
      <c r="A1481" s="178" t="n">
        <v>28979</v>
      </c>
      <c r="B1481" s="178" t="s">
        <v>48313</v>
      </c>
      <c r="C1481" s="178" t="s">
        <v>46389</v>
      </c>
      <c r="D1481" s="178" t="str">
        <f aca="false">IF(LEN(B1481)=2,C1481,"")</f>
        <v/>
      </c>
      <c r="E1481" s="178" t="str">
        <f aca="false">IF(LEN(B1481)=5,C1481,"")</f>
        <v/>
      </c>
      <c r="F1481" s="178" t="str">
        <f aca="false">IF(LEN(B1481)=13,C1481,"")</f>
        <v/>
      </c>
      <c r="H1481" s="178" t="s">
        <v>46389</v>
      </c>
    </row>
    <row r="1482" s="178" customFormat="true" ht="15" hidden="false" customHeight="false" outlineLevel="0" collapsed="false">
      <c r="A1482" s="178" t="n">
        <v>28980</v>
      </c>
      <c r="B1482" s="178" t="s">
        <v>48314</v>
      </c>
      <c r="C1482" s="178" t="s">
        <v>48315</v>
      </c>
      <c r="D1482" s="178" t="str">
        <f aca="false">IF(LEN(B1482)=2,C1482,"")</f>
        <v/>
      </c>
      <c r="E1482" s="178" t="str">
        <f aca="false">IF(LEN(B1482)=5,C1482,"")</f>
        <v/>
      </c>
      <c r="F1482" s="178" t="str">
        <f aca="false">IF(LEN(B1482)=13,C1482,"")</f>
        <v>Pananggapan</v>
      </c>
      <c r="G1482" s="178" t="s">
        <v>48315</v>
      </c>
      <c r="H1482" s="178" t="s">
        <v>46389</v>
      </c>
    </row>
    <row r="1483" s="178" customFormat="true" ht="15" hidden="false" customHeight="false" outlineLevel="0" collapsed="false">
      <c r="A1483" s="178" t="n">
        <v>28981</v>
      </c>
      <c r="B1483" s="178" t="s">
        <v>48316</v>
      </c>
      <c r="C1483" s="178" t="s">
        <v>48317</v>
      </c>
      <c r="D1483" s="178" t="str">
        <f aca="false">IF(LEN(B1483)=2,C1483,"")</f>
        <v/>
      </c>
      <c r="E1483" s="178" t="str">
        <f aca="false">IF(LEN(B1483)=5,C1483,"")</f>
        <v/>
      </c>
      <c r="F1483" s="178" t="str">
        <f aca="false">IF(LEN(B1483)=13,C1483,"")</f>
        <v>Cikangkareng</v>
      </c>
      <c r="G1483" s="178" t="s">
        <v>48317</v>
      </c>
      <c r="H1483" s="178" t="s">
        <v>46389</v>
      </c>
    </row>
    <row r="1484" s="178" customFormat="true" ht="15" hidden="false" customHeight="false" outlineLevel="0" collapsed="false">
      <c r="A1484" s="178" t="n">
        <v>28982</v>
      </c>
      <c r="B1484" s="178" t="s">
        <v>48318</v>
      </c>
      <c r="C1484" s="178" t="s">
        <v>46573</v>
      </c>
      <c r="D1484" s="178" t="str">
        <f aca="false">IF(LEN(B1484)=2,C1484,"")</f>
        <v/>
      </c>
      <c r="E1484" s="178" t="str">
        <f aca="false">IF(LEN(B1484)=5,C1484,"")</f>
        <v/>
      </c>
      <c r="F1484" s="178" t="str">
        <f aca="false">IF(LEN(B1484)=13,C1484,"")</f>
        <v>Sukajadi</v>
      </c>
      <c r="G1484" s="178" t="s">
        <v>46573</v>
      </c>
      <c r="H1484" s="178" t="s">
        <v>46389</v>
      </c>
    </row>
    <row r="1485" s="178" customFormat="true" ht="15" hidden="false" customHeight="false" outlineLevel="0" collapsed="false">
      <c r="A1485" s="178" t="n">
        <v>28983</v>
      </c>
      <c r="B1485" s="178" t="s">
        <v>48319</v>
      </c>
      <c r="C1485" s="178" t="s">
        <v>48320</v>
      </c>
      <c r="D1485" s="178" t="str">
        <f aca="false">IF(LEN(B1485)=2,C1485,"")</f>
        <v/>
      </c>
      <c r="E1485" s="178" t="str">
        <f aca="false">IF(LEN(B1485)=5,C1485,"")</f>
        <v/>
      </c>
      <c r="F1485" s="178" t="str">
        <f aca="false">IF(LEN(B1485)=13,C1485,"")</f>
        <v>Panyindangan</v>
      </c>
      <c r="G1485" s="178" t="s">
        <v>48320</v>
      </c>
      <c r="H1485" s="178" t="s">
        <v>46389</v>
      </c>
    </row>
    <row r="1486" s="178" customFormat="true" ht="15" hidden="false" customHeight="false" outlineLevel="0" collapsed="false">
      <c r="A1486" s="178" t="n">
        <v>28984</v>
      </c>
      <c r="B1486" s="178" t="s">
        <v>48321</v>
      </c>
      <c r="C1486" s="178" t="s">
        <v>47024</v>
      </c>
      <c r="D1486" s="178" t="str">
        <f aca="false">IF(LEN(B1486)=2,C1486,"")</f>
        <v/>
      </c>
      <c r="E1486" s="178" t="str">
        <f aca="false">IF(LEN(B1486)=5,C1486,"")</f>
        <v/>
      </c>
      <c r="F1486" s="178" t="str">
        <f aca="false">IF(LEN(B1486)=13,C1486,"")</f>
        <v>Padasuka</v>
      </c>
      <c r="G1486" s="178" t="s">
        <v>47024</v>
      </c>
      <c r="H1486" s="178" t="s">
        <v>46389</v>
      </c>
    </row>
    <row r="1487" s="178" customFormat="true" ht="15" hidden="false" customHeight="false" outlineLevel="0" collapsed="false">
      <c r="A1487" s="178" t="n">
        <v>28985</v>
      </c>
      <c r="B1487" s="178" t="s">
        <v>48322</v>
      </c>
      <c r="C1487" s="178" t="s">
        <v>48323</v>
      </c>
      <c r="D1487" s="178" t="str">
        <f aca="false">IF(LEN(B1487)=2,C1487,"")</f>
        <v/>
      </c>
      <c r="E1487" s="178" t="str">
        <f aca="false">IF(LEN(B1487)=5,C1487,"")</f>
        <v/>
      </c>
      <c r="F1487" s="178" t="str">
        <f aca="false">IF(LEN(B1487)=13,C1487,"")</f>
        <v>Cimaskara</v>
      </c>
      <c r="G1487" s="178" t="s">
        <v>48323</v>
      </c>
      <c r="H1487" s="178" t="s">
        <v>46389</v>
      </c>
    </row>
    <row r="1488" s="178" customFormat="true" ht="15" hidden="false" customHeight="false" outlineLevel="0" collapsed="false">
      <c r="A1488" s="178" t="n">
        <v>28986</v>
      </c>
      <c r="B1488" s="178" t="s">
        <v>48324</v>
      </c>
      <c r="C1488" s="178" t="s">
        <v>28725</v>
      </c>
      <c r="D1488" s="178" t="str">
        <f aca="false">IF(LEN(B1488)=2,C1488,"")</f>
        <v/>
      </c>
      <c r="E1488" s="178" t="str">
        <f aca="false">IF(LEN(B1488)=5,C1488,"")</f>
        <v/>
      </c>
      <c r="F1488" s="178" t="str">
        <f aca="false">IF(LEN(B1488)=13,C1488,"")</f>
        <v>Pamoyanan</v>
      </c>
      <c r="G1488" s="178" t="s">
        <v>28725</v>
      </c>
      <c r="H1488" s="178" t="s">
        <v>46389</v>
      </c>
    </row>
    <row r="1489" s="178" customFormat="true" ht="15" hidden="false" customHeight="false" outlineLevel="0" collapsed="false">
      <c r="A1489" s="178" t="n">
        <v>28987</v>
      </c>
      <c r="B1489" s="178" t="s">
        <v>48325</v>
      </c>
      <c r="C1489" s="178" t="s">
        <v>48326</v>
      </c>
      <c r="D1489" s="178" t="str">
        <f aca="false">IF(LEN(B1489)=2,C1489,"")</f>
        <v/>
      </c>
      <c r="E1489" s="178" t="str">
        <f aca="false">IF(LEN(B1489)=5,C1489,"")</f>
        <v/>
      </c>
      <c r="F1489" s="178" t="str">
        <f aca="false">IF(LEN(B1489)=13,C1489,"")</f>
        <v>Batulawang</v>
      </c>
      <c r="G1489" s="178" t="s">
        <v>48326</v>
      </c>
      <c r="H1489" s="178" t="s">
        <v>46389</v>
      </c>
    </row>
    <row r="1490" s="178" customFormat="true" ht="15" hidden="false" customHeight="false" outlineLevel="0" collapsed="false">
      <c r="A1490" s="178" t="n">
        <v>28988</v>
      </c>
      <c r="B1490" s="178" t="s">
        <v>48327</v>
      </c>
      <c r="C1490" s="178" t="s">
        <v>47756</v>
      </c>
      <c r="D1490" s="178" t="str">
        <f aca="false">IF(LEN(B1490)=2,C1490,"")</f>
        <v/>
      </c>
      <c r="E1490" s="178" t="str">
        <f aca="false">IF(LEN(B1490)=5,C1490,"")</f>
        <v/>
      </c>
      <c r="F1490" s="178" t="str">
        <f aca="false">IF(LEN(B1490)=13,C1490,"")</f>
        <v>Sukamekar</v>
      </c>
      <c r="G1490" s="178" t="s">
        <v>47756</v>
      </c>
      <c r="H1490" s="178" t="s">
        <v>46389</v>
      </c>
    </row>
    <row r="1491" s="178" customFormat="true" ht="15" hidden="false" customHeight="false" outlineLevel="0" collapsed="false">
      <c r="A1491" s="178" t="n">
        <v>28989</v>
      </c>
      <c r="B1491" s="178" t="s">
        <v>48328</v>
      </c>
      <c r="C1491" s="178" t="s">
        <v>48329</v>
      </c>
      <c r="D1491" s="178" t="str">
        <f aca="false">IF(LEN(B1491)=2,C1491,"")</f>
        <v/>
      </c>
      <c r="E1491" s="178" t="str">
        <f aca="false">IF(LEN(B1491)=5,C1491,"")</f>
        <v/>
      </c>
      <c r="F1491" s="178" t="str">
        <f aca="false">IF(LEN(B1491)=13,C1491,"")</f>
        <v>Hamerang</v>
      </c>
      <c r="G1491" s="178" t="s">
        <v>48329</v>
      </c>
      <c r="H1491" s="178" t="s">
        <v>46389</v>
      </c>
    </row>
    <row r="1492" s="178" customFormat="true" ht="15" hidden="false" customHeight="false" outlineLevel="0" collapsed="false">
      <c r="A1492" s="178" t="n">
        <v>28990</v>
      </c>
      <c r="B1492" s="178" t="s">
        <v>48330</v>
      </c>
      <c r="C1492" s="178" t="s">
        <v>47376</v>
      </c>
      <c r="D1492" s="178" t="str">
        <f aca="false">IF(LEN(B1492)=2,C1492,"")</f>
        <v/>
      </c>
      <c r="E1492" s="178" t="str">
        <f aca="false">IF(LEN(B1492)=5,C1492,"")</f>
        <v/>
      </c>
      <c r="F1492" s="178" t="str">
        <f aca="false">IF(LEN(B1492)=13,C1492,"")</f>
        <v>Girijaya</v>
      </c>
      <c r="G1492" s="178" t="s">
        <v>47376</v>
      </c>
      <c r="H1492" s="178" t="s">
        <v>46389</v>
      </c>
    </row>
    <row r="1493" s="178" customFormat="true" ht="15" hidden="false" customHeight="false" outlineLevel="0" collapsed="false">
      <c r="A1493" s="178" t="n">
        <v>28991</v>
      </c>
      <c r="B1493" s="178" t="s">
        <v>48331</v>
      </c>
      <c r="C1493" s="178" t="s">
        <v>48332</v>
      </c>
      <c r="D1493" s="178" t="str">
        <f aca="false">IF(LEN(B1493)=2,C1493,"")</f>
        <v/>
      </c>
      <c r="E1493" s="178" t="str">
        <f aca="false">IF(LEN(B1493)=5,C1493,"")</f>
        <v/>
      </c>
      <c r="F1493" s="178" t="str">
        <f aca="false">IF(LEN(B1493)=13,C1493,"")</f>
        <v>Wargaluyu</v>
      </c>
      <c r="G1493" s="178" t="s">
        <v>48332</v>
      </c>
      <c r="H1493" s="178" t="s">
        <v>46389</v>
      </c>
    </row>
    <row r="1494" s="178" customFormat="true" ht="15" hidden="false" customHeight="false" outlineLevel="0" collapsed="false">
      <c r="A1494" s="178" t="n">
        <v>28992</v>
      </c>
      <c r="B1494" s="178" t="s">
        <v>48333</v>
      </c>
      <c r="C1494" s="178" t="s">
        <v>47555</v>
      </c>
      <c r="D1494" s="178" t="str">
        <f aca="false">IF(LEN(B1494)=2,C1494,"")</f>
        <v/>
      </c>
      <c r="E1494" s="178" t="str">
        <f aca="false">IF(LEN(B1494)=5,C1494,"")</f>
        <v/>
      </c>
      <c r="F1494" s="178" t="str">
        <f aca="false">IF(LEN(B1494)=13,C1494,"")</f>
        <v>Mekarmukti</v>
      </c>
      <c r="G1494" s="178" t="s">
        <v>47555</v>
      </c>
      <c r="H1494" s="178" t="s">
        <v>46389</v>
      </c>
    </row>
    <row r="1495" s="178" customFormat="true" ht="15" hidden="false" customHeight="false" outlineLevel="0" collapsed="false">
      <c r="A1495" s="178" t="n">
        <v>28993</v>
      </c>
      <c r="B1495" s="178" t="s">
        <v>48334</v>
      </c>
      <c r="C1495" s="178" t="s">
        <v>48335</v>
      </c>
      <c r="D1495" s="178" t="str">
        <f aca="false">IF(LEN(B1495)=2,C1495,"")</f>
        <v/>
      </c>
      <c r="E1495" s="178" t="str">
        <f aca="false">IF(LEN(B1495)=5,C1495,"")</f>
        <v/>
      </c>
      <c r="F1495" s="178" t="str">
        <f aca="false">IF(LEN(B1495)=13,C1495,"")</f>
        <v>Ciburial</v>
      </c>
      <c r="G1495" s="178" t="s">
        <v>48335</v>
      </c>
      <c r="H1495" s="178" t="s">
        <v>46389</v>
      </c>
    </row>
    <row r="1496" s="178" customFormat="true" ht="15" hidden="false" customHeight="false" outlineLevel="0" collapsed="false">
      <c r="A1496" s="178" t="n">
        <v>28994</v>
      </c>
      <c r="B1496" s="178" t="s">
        <v>48336</v>
      </c>
      <c r="C1496" s="178" t="s">
        <v>48337</v>
      </c>
      <c r="D1496" s="178" t="str">
        <f aca="false">IF(LEN(B1496)=2,C1496,"")</f>
        <v/>
      </c>
      <c r="E1496" s="178" t="str">
        <f aca="false">IF(LEN(B1496)=5,C1496,"")</f>
        <v/>
      </c>
      <c r="F1496" s="178" t="str">
        <f aca="false">IF(LEN(B1496)=13,C1496,"")</f>
        <v/>
      </c>
      <c r="H1496" s="178" t="s">
        <v>48337</v>
      </c>
    </row>
    <row r="1497" s="178" customFormat="true" ht="15" hidden="false" customHeight="false" outlineLevel="0" collapsed="false">
      <c r="A1497" s="178" t="n">
        <v>28995</v>
      </c>
      <c r="B1497" s="178" t="s">
        <v>48338</v>
      </c>
      <c r="C1497" s="178" t="s">
        <v>48339</v>
      </c>
      <c r="D1497" s="178" t="str">
        <f aca="false">IF(LEN(B1497)=2,C1497,"")</f>
        <v/>
      </c>
      <c r="E1497" s="178" t="str">
        <f aca="false">IF(LEN(B1497)=5,C1497,"")</f>
        <v/>
      </c>
      <c r="F1497" s="178" t="str">
        <f aca="false">IF(LEN(B1497)=13,C1497,"")</f>
        <v>Saganten</v>
      </c>
      <c r="G1497" s="178" t="s">
        <v>48339</v>
      </c>
      <c r="H1497" s="178" t="s">
        <v>48337</v>
      </c>
    </row>
    <row r="1498" s="178" customFormat="true" ht="15" hidden="false" customHeight="false" outlineLevel="0" collapsed="false">
      <c r="A1498" s="178" t="n">
        <v>28996</v>
      </c>
      <c r="B1498" s="178" t="s">
        <v>48340</v>
      </c>
      <c r="C1498" s="178" t="s">
        <v>48341</v>
      </c>
      <c r="D1498" s="178" t="str">
        <f aca="false">IF(LEN(B1498)=2,C1498,"")</f>
        <v/>
      </c>
      <c r="E1498" s="178" t="str">
        <f aca="false">IF(LEN(B1498)=5,C1498,"")</f>
        <v/>
      </c>
      <c r="F1498" s="178" t="str">
        <f aca="false">IF(LEN(B1498)=13,C1498,"")</f>
        <v>Muaracikadu</v>
      </c>
      <c r="G1498" s="178" t="s">
        <v>48341</v>
      </c>
      <c r="H1498" s="178" t="s">
        <v>48337</v>
      </c>
    </row>
    <row r="1499" s="178" customFormat="true" ht="15" hidden="false" customHeight="false" outlineLevel="0" collapsed="false">
      <c r="A1499" s="178" t="n">
        <v>28997</v>
      </c>
      <c r="B1499" s="178" t="s">
        <v>48342</v>
      </c>
      <c r="C1499" s="178" t="s">
        <v>46545</v>
      </c>
      <c r="D1499" s="178" t="str">
        <f aca="false">IF(LEN(B1499)=2,C1499,"")</f>
        <v/>
      </c>
      <c r="E1499" s="178" t="str">
        <f aca="false">IF(LEN(B1499)=5,C1499,"")</f>
        <v/>
      </c>
      <c r="F1499" s="178" t="str">
        <f aca="false">IF(LEN(B1499)=13,C1499,"")</f>
        <v>Jatisari</v>
      </c>
      <c r="G1499" s="178" t="s">
        <v>46545</v>
      </c>
      <c r="H1499" s="178" t="s">
        <v>48337</v>
      </c>
    </row>
    <row r="1500" s="178" customFormat="true" ht="15" hidden="false" customHeight="false" outlineLevel="0" collapsed="false">
      <c r="A1500" s="178" t="n">
        <v>28998</v>
      </c>
      <c r="B1500" s="178" t="s">
        <v>48343</v>
      </c>
      <c r="C1500" s="178" t="s">
        <v>46509</v>
      </c>
      <c r="D1500" s="178" t="str">
        <f aca="false">IF(LEN(B1500)=2,C1500,"")</f>
        <v/>
      </c>
      <c r="E1500" s="178" t="str">
        <f aca="false">IF(LEN(B1500)=5,C1500,"")</f>
        <v/>
      </c>
      <c r="F1500" s="178" t="str">
        <f aca="false">IF(LEN(B1500)=13,C1500,"")</f>
        <v>Sirnagalih</v>
      </c>
      <c r="G1500" s="178" t="s">
        <v>46509</v>
      </c>
      <c r="H1500" s="178" t="s">
        <v>48337</v>
      </c>
    </row>
    <row r="1501" s="178" customFormat="true" ht="15" hidden="false" customHeight="false" outlineLevel="0" collapsed="false">
      <c r="A1501" s="178" t="n">
        <v>28999</v>
      </c>
      <c r="B1501" s="178" t="s">
        <v>48344</v>
      </c>
      <c r="C1501" s="178" t="s">
        <v>48217</v>
      </c>
      <c r="D1501" s="178" t="str">
        <f aca="false">IF(LEN(B1501)=2,C1501,"")</f>
        <v/>
      </c>
      <c r="E1501" s="178" t="str">
        <f aca="false">IF(LEN(B1501)=5,C1501,"")</f>
        <v/>
      </c>
      <c r="F1501" s="178" t="str">
        <f aca="false">IF(LEN(B1501)=13,C1501,"")</f>
        <v>Jayagiri</v>
      </c>
      <c r="G1501" s="178" t="s">
        <v>48217</v>
      </c>
      <c r="H1501" s="178" t="s">
        <v>48337</v>
      </c>
    </row>
    <row r="1502" s="178" customFormat="true" ht="15" hidden="false" customHeight="false" outlineLevel="0" collapsed="false">
      <c r="A1502" s="178" t="n">
        <v>29000</v>
      </c>
      <c r="B1502" s="178" t="s">
        <v>48345</v>
      </c>
      <c r="C1502" s="178" t="s">
        <v>48346</v>
      </c>
      <c r="D1502" s="178" t="str">
        <f aca="false">IF(LEN(B1502)=2,C1502,"")</f>
        <v/>
      </c>
      <c r="E1502" s="178" t="str">
        <f aca="false">IF(LEN(B1502)=5,C1502,"")</f>
        <v/>
      </c>
      <c r="F1502" s="178" t="str">
        <f aca="false">IF(LEN(B1502)=13,C1502,"")</f>
        <v>Kertasari</v>
      </c>
      <c r="G1502" s="178" t="s">
        <v>48346</v>
      </c>
      <c r="H1502" s="178" t="s">
        <v>48337</v>
      </c>
    </row>
    <row r="1503" s="178" customFormat="true" ht="15" hidden="false" customHeight="false" outlineLevel="0" collapsed="false">
      <c r="A1503" s="178" t="n">
        <v>29001</v>
      </c>
      <c r="B1503" s="178" t="s">
        <v>48347</v>
      </c>
      <c r="C1503" s="178" t="s">
        <v>47587</v>
      </c>
      <c r="D1503" s="178" t="str">
        <f aca="false">IF(LEN(B1503)=2,C1503,"")</f>
        <v/>
      </c>
      <c r="E1503" s="178" t="str">
        <f aca="false">IF(LEN(B1503)=5,C1503,"")</f>
        <v/>
      </c>
      <c r="F1503" s="178" t="str">
        <f aca="false">IF(LEN(B1503)=13,C1503,"")</f>
        <v>Girimukti</v>
      </c>
      <c r="G1503" s="178" t="s">
        <v>47587</v>
      </c>
      <c r="H1503" s="178" t="s">
        <v>48337</v>
      </c>
    </row>
    <row r="1504" s="178" customFormat="true" ht="15" hidden="false" customHeight="false" outlineLevel="0" collapsed="false">
      <c r="A1504" s="178" t="n">
        <v>29002</v>
      </c>
      <c r="B1504" s="178" t="s">
        <v>48348</v>
      </c>
      <c r="C1504" s="178" t="s">
        <v>48255</v>
      </c>
      <c r="D1504" s="178" t="str">
        <f aca="false">IF(LEN(B1504)=2,C1504,"")</f>
        <v/>
      </c>
      <c r="E1504" s="178" t="str">
        <f aca="false">IF(LEN(B1504)=5,C1504,"")</f>
        <v/>
      </c>
      <c r="F1504" s="178" t="str">
        <f aca="false">IF(LEN(B1504)=13,C1504,"")</f>
        <v>Talagasari</v>
      </c>
      <c r="G1504" s="178" t="s">
        <v>48255</v>
      </c>
      <c r="H1504" s="178" t="s">
        <v>48337</v>
      </c>
    </row>
    <row r="1505" s="178" customFormat="true" ht="15" hidden="false" customHeight="false" outlineLevel="0" collapsed="false">
      <c r="A1505" s="178" t="n">
        <v>29003</v>
      </c>
      <c r="B1505" s="178" t="s">
        <v>48349</v>
      </c>
      <c r="C1505" s="178" t="s">
        <v>48350</v>
      </c>
      <c r="D1505" s="178" t="str">
        <f aca="false">IF(LEN(B1505)=2,C1505,"")</f>
        <v/>
      </c>
      <c r="E1505" s="178" t="str">
        <f aca="false">IF(LEN(B1505)=5,C1505,"")</f>
        <v/>
      </c>
      <c r="F1505" s="178" t="str">
        <f aca="false">IF(LEN(B1505)=13,C1505,"")</f>
        <v>Hegarsari</v>
      </c>
      <c r="G1505" s="178" t="s">
        <v>48350</v>
      </c>
      <c r="H1505" s="178" t="s">
        <v>48337</v>
      </c>
    </row>
    <row r="1506" s="178" customFormat="true" ht="15" hidden="false" customHeight="false" outlineLevel="0" collapsed="false">
      <c r="A1506" s="178" t="n">
        <v>29004</v>
      </c>
      <c r="B1506" s="178" t="s">
        <v>48351</v>
      </c>
      <c r="C1506" s="178" t="s">
        <v>48352</v>
      </c>
      <c r="D1506" s="178" t="str">
        <f aca="false">IF(LEN(B1506)=2,C1506,"")</f>
        <v/>
      </c>
      <c r="E1506" s="178" t="str">
        <f aca="false">IF(LEN(B1506)=5,C1506,"")</f>
        <v/>
      </c>
      <c r="F1506" s="178" t="str">
        <f aca="false">IF(LEN(B1506)=13,C1506,"")</f>
        <v>Mekarlaksana</v>
      </c>
      <c r="G1506" s="178" t="s">
        <v>48352</v>
      </c>
      <c r="H1506" s="178" t="s">
        <v>48337</v>
      </c>
    </row>
    <row r="1507" s="178" customFormat="true" ht="15" hidden="false" customHeight="false" outlineLevel="0" collapsed="false">
      <c r="A1507" s="178" t="n">
        <v>29005</v>
      </c>
      <c r="B1507" s="178" t="s">
        <v>48353</v>
      </c>
      <c r="C1507" s="178" t="s">
        <v>47386</v>
      </c>
      <c r="D1507" s="178" t="str">
        <f aca="false">IF(LEN(B1507)=2,C1507,"")</f>
        <v/>
      </c>
      <c r="E1507" s="178" t="str">
        <f aca="false">IF(LEN(B1507)=5,C1507,"")</f>
        <v/>
      </c>
      <c r="F1507" s="178" t="str">
        <f aca="false">IF(LEN(B1507)=13,C1507,"")</f>
        <v>Kertamukti</v>
      </c>
      <c r="G1507" s="178" t="s">
        <v>47386</v>
      </c>
      <c r="H1507" s="178" t="s">
        <v>48337</v>
      </c>
    </row>
    <row r="1508" s="178" customFormat="true" ht="15" hidden="false" customHeight="false" outlineLevel="0" collapsed="false">
      <c r="A1508" s="178" t="n">
        <v>29006</v>
      </c>
      <c r="B1508" s="178" t="s">
        <v>48354</v>
      </c>
      <c r="C1508" s="178" t="s">
        <v>48355</v>
      </c>
      <c r="D1508" s="178" t="str">
        <f aca="false">IF(LEN(B1508)=2,C1508,"")</f>
        <v/>
      </c>
      <c r="E1508" s="178" t="str">
        <f aca="false">IF(LEN(B1508)=5,C1508,"")</f>
        <v/>
      </c>
      <c r="F1508" s="178" t="str">
        <f aca="false">IF(LEN(B1508)=13,C1508,"")</f>
        <v/>
      </c>
      <c r="H1508" s="178" t="s">
        <v>48355</v>
      </c>
    </row>
    <row r="1509" s="178" customFormat="true" ht="15" hidden="false" customHeight="false" outlineLevel="0" collapsed="false">
      <c r="A1509" s="178" t="n">
        <v>29007</v>
      </c>
      <c r="B1509" s="178" t="s">
        <v>48356</v>
      </c>
      <c r="C1509" s="178" t="s">
        <v>46517</v>
      </c>
      <c r="D1509" s="178" t="str">
        <f aca="false">IF(LEN(B1509)=2,C1509,"")</f>
        <v/>
      </c>
      <c r="E1509" s="178" t="str">
        <f aca="false">IF(LEN(B1509)=5,C1509,"")</f>
        <v/>
      </c>
      <c r="F1509" s="178" t="str">
        <f aca="false">IF(LEN(B1509)=13,C1509,"")</f>
        <v>Sukamanah</v>
      </c>
      <c r="G1509" s="178" t="s">
        <v>46517</v>
      </c>
      <c r="H1509" s="178" t="s">
        <v>48355</v>
      </c>
    </row>
    <row r="1510" s="178" customFormat="true" ht="15" hidden="false" customHeight="false" outlineLevel="0" collapsed="false">
      <c r="A1510" s="178" t="n">
        <v>29008</v>
      </c>
      <c r="B1510" s="178" t="s">
        <v>48357</v>
      </c>
      <c r="C1510" s="178" t="s">
        <v>48358</v>
      </c>
      <c r="D1510" s="178" t="str">
        <f aca="false">IF(LEN(B1510)=2,C1510,"")</f>
        <v/>
      </c>
      <c r="E1510" s="178" t="str">
        <f aca="false">IF(LEN(B1510)=5,C1510,"")</f>
        <v/>
      </c>
      <c r="F1510" s="178" t="str">
        <f aca="false">IF(LEN(B1510)=13,C1510,"")</f>
        <v>Bojongkaso</v>
      </c>
      <c r="G1510" s="178" t="s">
        <v>48358</v>
      </c>
      <c r="H1510" s="178" t="s">
        <v>48355</v>
      </c>
    </row>
    <row r="1511" s="178" customFormat="true" ht="15" hidden="false" customHeight="false" outlineLevel="0" collapsed="false">
      <c r="A1511" s="178" t="n">
        <v>29009</v>
      </c>
      <c r="B1511" s="178" t="s">
        <v>48359</v>
      </c>
      <c r="C1511" s="178" t="s">
        <v>47970</v>
      </c>
      <c r="D1511" s="178" t="str">
        <f aca="false">IF(LEN(B1511)=2,C1511,"")</f>
        <v/>
      </c>
      <c r="E1511" s="178" t="str">
        <f aca="false">IF(LEN(B1511)=5,C1511,"")</f>
        <v/>
      </c>
      <c r="F1511" s="178" t="str">
        <f aca="false">IF(LEN(B1511)=13,C1511,"")</f>
        <v>Bunisari</v>
      </c>
      <c r="G1511" s="178" t="s">
        <v>47970</v>
      </c>
      <c r="H1511" s="178" t="s">
        <v>48355</v>
      </c>
    </row>
    <row r="1512" s="178" customFormat="true" ht="15" hidden="false" customHeight="false" outlineLevel="0" collapsed="false">
      <c r="A1512" s="178" t="n">
        <v>29010</v>
      </c>
      <c r="B1512" s="178" t="s">
        <v>48360</v>
      </c>
      <c r="C1512" s="178" t="s">
        <v>47615</v>
      </c>
      <c r="D1512" s="178" t="str">
        <f aca="false">IF(LEN(B1512)=2,C1512,"")</f>
        <v/>
      </c>
      <c r="E1512" s="178" t="str">
        <f aca="false">IF(LEN(B1512)=5,C1512,"")</f>
        <v/>
      </c>
      <c r="F1512" s="178" t="str">
        <f aca="false">IF(LEN(B1512)=13,C1512,"")</f>
        <v>Wanasari</v>
      </c>
      <c r="G1512" s="178" t="s">
        <v>47615</v>
      </c>
      <c r="H1512" s="178" t="s">
        <v>48355</v>
      </c>
    </row>
    <row r="1513" s="178" customFormat="true" ht="15" hidden="false" customHeight="false" outlineLevel="0" collapsed="false">
      <c r="A1513" s="178" t="n">
        <v>29011</v>
      </c>
      <c r="B1513" s="178" t="s">
        <v>48361</v>
      </c>
      <c r="C1513" s="178" t="s">
        <v>48362</v>
      </c>
      <c r="D1513" s="178" t="str">
        <f aca="false">IF(LEN(B1513)=2,C1513,"")</f>
        <v/>
      </c>
      <c r="E1513" s="178" t="str">
        <f aca="false">IF(LEN(B1513)=5,C1513,"")</f>
        <v/>
      </c>
      <c r="F1513" s="178" t="str">
        <f aca="false">IF(LEN(B1513)=13,C1513,"")</f>
        <v>Sinarlaut</v>
      </c>
      <c r="G1513" s="178" t="s">
        <v>48362</v>
      </c>
      <c r="H1513" s="178" t="s">
        <v>48355</v>
      </c>
    </row>
    <row r="1514" s="178" customFormat="true" ht="15" hidden="false" customHeight="false" outlineLevel="0" collapsed="false">
      <c r="A1514" s="178" t="n">
        <v>29012</v>
      </c>
      <c r="B1514" s="178" t="s">
        <v>48363</v>
      </c>
      <c r="C1514" s="178" t="s">
        <v>46825</v>
      </c>
      <c r="D1514" s="178" t="str">
        <f aca="false">IF(LEN(B1514)=2,C1514,"")</f>
        <v/>
      </c>
      <c r="E1514" s="178" t="str">
        <f aca="false">IF(LEN(B1514)=5,C1514,"")</f>
        <v/>
      </c>
      <c r="F1514" s="178" t="str">
        <f aca="false">IF(LEN(B1514)=13,C1514,"")</f>
        <v>Neglasari</v>
      </c>
      <c r="G1514" s="178" t="s">
        <v>46825</v>
      </c>
      <c r="H1514" s="178" t="s">
        <v>48355</v>
      </c>
    </row>
    <row r="1515" s="178" customFormat="true" ht="15" hidden="false" customHeight="false" outlineLevel="0" collapsed="false">
      <c r="A1515" s="178" t="n">
        <v>29013</v>
      </c>
      <c r="B1515" s="178" t="s">
        <v>48364</v>
      </c>
      <c r="C1515" s="178" t="s">
        <v>48365</v>
      </c>
      <c r="D1515" s="178" t="str">
        <f aca="false">IF(LEN(B1515)=2,C1515,"")</f>
        <v/>
      </c>
      <c r="E1515" s="178" t="str">
        <f aca="false">IF(LEN(B1515)=5,C1515,"")</f>
        <v/>
      </c>
      <c r="F1515" s="178" t="str">
        <f aca="false">IF(LEN(B1515)=13,C1515,"")</f>
        <v>Karangsari</v>
      </c>
      <c r="G1515" s="178" t="s">
        <v>48365</v>
      </c>
      <c r="H1515" s="178" t="s">
        <v>48355</v>
      </c>
    </row>
    <row r="1516" s="178" customFormat="true" ht="15" hidden="false" customHeight="false" outlineLevel="0" collapsed="false">
      <c r="A1516" s="178" t="n">
        <v>29014</v>
      </c>
      <c r="B1516" s="178" t="s">
        <v>48366</v>
      </c>
      <c r="C1516" s="178" t="s">
        <v>48022</v>
      </c>
      <c r="D1516" s="178" t="str">
        <f aca="false">IF(LEN(B1516)=2,C1516,"")</f>
        <v/>
      </c>
      <c r="E1516" s="178" t="str">
        <f aca="false">IF(LEN(B1516)=5,C1516,"")</f>
        <v/>
      </c>
      <c r="F1516" s="178" t="str">
        <f aca="false">IF(LEN(B1516)=13,C1516,"")</f>
        <v>Mulyasari</v>
      </c>
      <c r="G1516" s="178" t="s">
        <v>48022</v>
      </c>
      <c r="H1516" s="178" t="s">
        <v>48355</v>
      </c>
    </row>
    <row r="1517" s="178" customFormat="true" ht="15" hidden="false" customHeight="false" outlineLevel="0" collapsed="false">
      <c r="A1517" s="178" t="n">
        <v>29015</v>
      </c>
      <c r="B1517" s="178" t="s">
        <v>48367</v>
      </c>
      <c r="C1517" s="178" t="s">
        <v>48368</v>
      </c>
      <c r="D1517" s="178" t="str">
        <f aca="false">IF(LEN(B1517)=2,C1517,"")</f>
        <v/>
      </c>
      <c r="E1517" s="178" t="str">
        <f aca="false">IF(LEN(B1517)=5,C1517,"")</f>
        <v/>
      </c>
      <c r="F1517" s="178" t="str">
        <f aca="false">IF(LEN(B1517)=13,C1517,"")</f>
        <v>Tanjung Sari</v>
      </c>
      <c r="G1517" s="178" t="s">
        <v>48368</v>
      </c>
      <c r="H1517" s="178" t="s">
        <v>48355</v>
      </c>
    </row>
    <row r="1518" s="178" customFormat="true" ht="15" hidden="false" customHeight="false" outlineLevel="0" collapsed="false">
      <c r="A1518" s="178" t="n">
        <v>29016</v>
      </c>
      <c r="B1518" s="178" t="s">
        <v>48369</v>
      </c>
      <c r="C1518" s="178" t="s">
        <v>46537</v>
      </c>
      <c r="D1518" s="178" t="str">
        <f aca="false">IF(LEN(B1518)=2,C1518,"")</f>
        <v/>
      </c>
      <c r="E1518" s="178" t="str">
        <f aca="false">IF(LEN(B1518)=5,C1518,"")</f>
        <v/>
      </c>
      <c r="F1518" s="178" t="str">
        <f aca="false">IF(LEN(B1518)=13,C1518,"")</f>
        <v>Mekarsari</v>
      </c>
      <c r="G1518" s="178" t="s">
        <v>46537</v>
      </c>
      <c r="H1518" s="178" t="s">
        <v>48355</v>
      </c>
    </row>
    <row r="1519" s="178" customFormat="true" ht="15" hidden="false" customHeight="false" outlineLevel="0" collapsed="false">
      <c r="A1519" s="178" t="n">
        <v>29017</v>
      </c>
      <c r="B1519" s="178" t="s">
        <v>48370</v>
      </c>
      <c r="C1519" s="178" t="s">
        <v>47204</v>
      </c>
      <c r="D1519" s="178" t="str">
        <f aca="false">IF(LEN(B1519)=2,C1519,"")</f>
        <v/>
      </c>
      <c r="E1519" s="178" t="str">
        <f aca="false">IF(LEN(B1519)=5,C1519,"")</f>
        <v/>
      </c>
      <c r="F1519" s="178" t="str">
        <f aca="false">IF(LEN(B1519)=13,C1519,"")</f>
        <v>Wangunjaya</v>
      </c>
      <c r="G1519" s="178" t="s">
        <v>47204</v>
      </c>
      <c r="H1519" s="178" t="s">
        <v>48355</v>
      </c>
    </row>
    <row r="1520" s="178" customFormat="true" ht="15" hidden="false" customHeight="false" outlineLevel="0" collapsed="false">
      <c r="A1520" s="178" t="n">
        <v>29018</v>
      </c>
      <c r="B1520" s="178" t="s">
        <v>48371</v>
      </c>
      <c r="C1520" s="178" t="s">
        <v>48372</v>
      </c>
      <c r="D1520" s="178" t="str">
        <f aca="false">IF(LEN(B1520)=2,C1520,"")</f>
        <v/>
      </c>
      <c r="E1520" s="178" t="str">
        <f aca="false">IF(LEN(B1520)=5,C1520,"")</f>
        <v/>
      </c>
      <c r="F1520" s="178" t="str">
        <f aca="false">IF(LEN(B1520)=13,C1520,"")</f>
        <v/>
      </c>
      <c r="H1520" s="178" t="s">
        <v>48372</v>
      </c>
    </row>
    <row r="1521" s="178" customFormat="true" ht="15" hidden="false" customHeight="false" outlineLevel="0" collapsed="false">
      <c r="A1521" s="178" t="n">
        <v>29019</v>
      </c>
      <c r="B1521" s="178" t="s">
        <v>48373</v>
      </c>
      <c r="C1521" s="178" t="s">
        <v>48374</v>
      </c>
      <c r="D1521" s="178" t="str">
        <f aca="false">IF(LEN(B1521)=2,C1521,"")</f>
        <v/>
      </c>
      <c r="E1521" s="178" t="str">
        <f aca="false">IF(LEN(B1521)=5,C1521,"")</f>
        <v/>
      </c>
      <c r="F1521" s="178" t="str">
        <f aca="false">IF(LEN(B1521)=13,C1521,"")</f>
        <v>Cidamar</v>
      </c>
      <c r="G1521" s="178" t="s">
        <v>48374</v>
      </c>
      <c r="H1521" s="178" t="s">
        <v>48372</v>
      </c>
    </row>
    <row r="1522" s="178" customFormat="true" ht="15" hidden="false" customHeight="false" outlineLevel="0" collapsed="false">
      <c r="A1522" s="178" t="n">
        <v>29020</v>
      </c>
      <c r="B1522" s="178" t="s">
        <v>48375</v>
      </c>
      <c r="C1522" s="178" t="s">
        <v>48376</v>
      </c>
      <c r="D1522" s="178" t="str">
        <f aca="false">IF(LEN(B1522)=2,C1522,"")</f>
        <v/>
      </c>
      <c r="E1522" s="178" t="str">
        <f aca="false">IF(LEN(B1522)=5,C1522,"")</f>
        <v/>
      </c>
      <c r="F1522" s="178" t="str">
        <f aca="false">IF(LEN(B1522)=13,C1522,"")</f>
        <v>Cibuluh</v>
      </c>
      <c r="G1522" s="178" t="s">
        <v>48376</v>
      </c>
      <c r="H1522" s="178" t="s">
        <v>48372</v>
      </c>
    </row>
    <row r="1523" s="178" customFormat="true" ht="15" hidden="false" customHeight="false" outlineLevel="0" collapsed="false">
      <c r="A1523" s="178" t="n">
        <v>29021</v>
      </c>
      <c r="B1523" s="178" t="s">
        <v>48377</v>
      </c>
      <c r="C1523" s="178" t="s">
        <v>48000</v>
      </c>
      <c r="D1523" s="178" t="str">
        <f aca="false">IF(LEN(B1523)=2,C1523,"")</f>
        <v/>
      </c>
      <c r="E1523" s="178" t="str">
        <f aca="false">IF(LEN(B1523)=5,C1523,"")</f>
        <v/>
      </c>
      <c r="F1523" s="178" t="str">
        <f aca="false">IF(LEN(B1523)=13,C1523,"")</f>
        <v>Cisalak</v>
      </c>
      <c r="G1523" s="178" t="s">
        <v>48000</v>
      </c>
      <c r="H1523" s="178" t="s">
        <v>48372</v>
      </c>
    </row>
    <row r="1524" s="178" customFormat="true" ht="15" hidden="false" customHeight="false" outlineLevel="0" collapsed="false">
      <c r="A1524" s="178" t="n">
        <v>29022</v>
      </c>
      <c r="B1524" s="178" t="s">
        <v>48378</v>
      </c>
      <c r="C1524" s="178" t="s">
        <v>48379</v>
      </c>
      <c r="D1524" s="178" t="str">
        <f aca="false">IF(LEN(B1524)=2,C1524,"")</f>
        <v/>
      </c>
      <c r="E1524" s="178" t="str">
        <f aca="false">IF(LEN(B1524)=5,C1524,"")</f>
        <v/>
      </c>
      <c r="F1524" s="178" t="str">
        <f aca="false">IF(LEN(B1524)=13,C1524,"")</f>
        <v>Cimaragang</v>
      </c>
      <c r="G1524" s="178" t="s">
        <v>48379</v>
      </c>
      <c r="H1524" s="178" t="s">
        <v>48372</v>
      </c>
    </row>
    <row r="1525" s="178" customFormat="true" ht="15" hidden="false" customHeight="false" outlineLevel="0" collapsed="false">
      <c r="A1525" s="178" t="n">
        <v>29023</v>
      </c>
      <c r="B1525" s="178" t="s">
        <v>48380</v>
      </c>
      <c r="C1525" s="178" t="s">
        <v>46797</v>
      </c>
      <c r="D1525" s="178" t="str">
        <f aca="false">IF(LEN(B1525)=2,C1525,"")</f>
        <v/>
      </c>
      <c r="E1525" s="178" t="str">
        <f aca="false">IF(LEN(B1525)=5,C1525,"")</f>
        <v/>
      </c>
      <c r="F1525" s="178" t="str">
        <f aca="false">IF(LEN(B1525)=13,C1525,"")</f>
        <v>Mekarjaya</v>
      </c>
      <c r="G1525" s="178" t="s">
        <v>46797</v>
      </c>
      <c r="H1525" s="178" t="s">
        <v>48372</v>
      </c>
    </row>
    <row r="1526" s="178" customFormat="true" ht="15" hidden="false" customHeight="false" outlineLevel="0" collapsed="false">
      <c r="A1526" s="178" t="n">
        <v>29024</v>
      </c>
      <c r="B1526" s="178" t="s">
        <v>48381</v>
      </c>
      <c r="C1526" s="178" t="s">
        <v>48382</v>
      </c>
      <c r="D1526" s="178" t="str">
        <f aca="false">IF(LEN(B1526)=2,C1526,"")</f>
        <v/>
      </c>
      <c r="E1526" s="178" t="str">
        <f aca="false">IF(LEN(B1526)=5,C1526,"")</f>
        <v/>
      </c>
      <c r="F1526" s="178" t="str">
        <f aca="false">IF(LEN(B1526)=13,C1526,"")</f>
        <v>Kertajadi</v>
      </c>
      <c r="G1526" s="178" t="s">
        <v>48382</v>
      </c>
      <c r="H1526" s="178" t="s">
        <v>48372</v>
      </c>
    </row>
    <row r="1527" s="178" customFormat="true" ht="15" hidden="false" customHeight="false" outlineLevel="0" collapsed="false">
      <c r="A1527" s="178" t="n">
        <v>29025</v>
      </c>
      <c r="B1527" s="178" t="s">
        <v>48383</v>
      </c>
      <c r="C1527" s="178" t="s">
        <v>45990</v>
      </c>
      <c r="D1527" s="178" t="str">
        <f aca="false">IF(LEN(B1527)=2,C1527,"")</f>
        <v/>
      </c>
      <c r="E1527" s="178" t="str">
        <f aca="false">IF(LEN(B1527)=5,C1527,"")</f>
        <v/>
      </c>
      <c r="F1527" s="178" t="str">
        <f aca="false">IF(LEN(B1527)=13,C1527,"")</f>
        <v>Sukapura</v>
      </c>
      <c r="G1527" s="178" t="s">
        <v>45990</v>
      </c>
      <c r="H1527" s="178" t="s">
        <v>48372</v>
      </c>
    </row>
    <row r="1528" s="178" customFormat="true" ht="15" hidden="false" customHeight="false" outlineLevel="0" collapsed="false">
      <c r="A1528" s="178" t="n">
        <v>29026</v>
      </c>
      <c r="B1528" s="178" t="s">
        <v>48384</v>
      </c>
      <c r="C1528" s="178" t="s">
        <v>48385</v>
      </c>
      <c r="D1528" s="178" t="str">
        <f aca="false">IF(LEN(B1528)=2,C1528,"")</f>
        <v/>
      </c>
      <c r="E1528" s="178" t="str">
        <f aca="false">IF(LEN(B1528)=5,C1528,"")</f>
        <v/>
      </c>
      <c r="F1528" s="178" t="str">
        <f aca="false">IF(LEN(B1528)=13,C1528,"")</f>
        <v>Gelarpawitan</v>
      </c>
      <c r="G1528" s="178" t="s">
        <v>48385</v>
      </c>
      <c r="H1528" s="178" t="s">
        <v>48372</v>
      </c>
    </row>
    <row r="1529" s="178" customFormat="true" ht="15" hidden="false" customHeight="false" outlineLevel="0" collapsed="false">
      <c r="A1529" s="178" t="n">
        <v>29027</v>
      </c>
      <c r="B1529" s="178" t="s">
        <v>48386</v>
      </c>
      <c r="C1529" s="178" t="s">
        <v>48032</v>
      </c>
      <c r="D1529" s="178" t="str">
        <f aca="false">IF(LEN(B1529)=2,C1529,"")</f>
        <v/>
      </c>
      <c r="E1529" s="178" t="str">
        <f aca="false">IF(LEN(B1529)=5,C1529,"")</f>
        <v/>
      </c>
      <c r="F1529" s="178" t="str">
        <f aca="false">IF(LEN(B1529)=13,C1529,"")</f>
        <v>Karangwangi</v>
      </c>
      <c r="G1529" s="178" t="s">
        <v>48032</v>
      </c>
      <c r="H1529" s="178" t="s">
        <v>48372</v>
      </c>
    </row>
    <row r="1530" s="178" customFormat="true" ht="15" hidden="false" customHeight="false" outlineLevel="0" collapsed="false">
      <c r="A1530" s="178" t="n">
        <v>29028</v>
      </c>
      <c r="B1530" s="178" t="s">
        <v>48387</v>
      </c>
      <c r="C1530" s="178" t="s">
        <v>48388</v>
      </c>
      <c r="D1530" s="178" t="str">
        <f aca="false">IF(LEN(B1530)=2,C1530,"")</f>
        <v/>
      </c>
      <c r="E1530" s="178" t="str">
        <f aca="false">IF(LEN(B1530)=5,C1530,"")</f>
        <v/>
      </c>
      <c r="F1530" s="178" t="str">
        <f aca="false">IF(LEN(B1530)=13,C1530,"")</f>
        <v>Karyabakti</v>
      </c>
      <c r="G1530" s="178" t="s">
        <v>48388</v>
      </c>
      <c r="H1530" s="178" t="s">
        <v>48372</v>
      </c>
    </row>
    <row r="1531" s="178" customFormat="true" ht="15" hidden="false" customHeight="false" outlineLevel="0" collapsed="false">
      <c r="A1531" s="178" t="n">
        <v>29029</v>
      </c>
      <c r="B1531" s="178" t="s">
        <v>48389</v>
      </c>
      <c r="C1531" s="178" t="s">
        <v>48390</v>
      </c>
      <c r="D1531" s="178" t="str">
        <f aca="false">IF(LEN(B1531)=2,C1531,"")</f>
        <v/>
      </c>
      <c r="E1531" s="178" t="str">
        <f aca="false">IF(LEN(B1531)=5,C1531,"")</f>
        <v/>
      </c>
      <c r="F1531" s="178" t="str">
        <f aca="false">IF(LEN(B1531)=13,C1531,"")</f>
        <v>Jayapura</v>
      </c>
      <c r="G1531" s="178" t="s">
        <v>48390</v>
      </c>
      <c r="H1531" s="178" t="s">
        <v>48372</v>
      </c>
    </row>
    <row r="1532" s="178" customFormat="true" ht="15" hidden="false" customHeight="false" outlineLevel="0" collapsed="false">
      <c r="A1532" s="178" t="n">
        <v>29030</v>
      </c>
      <c r="B1532" s="178" t="s">
        <v>48391</v>
      </c>
      <c r="C1532" s="178" t="s">
        <v>46825</v>
      </c>
      <c r="D1532" s="178" t="str">
        <f aca="false">IF(LEN(B1532)=2,C1532,"")</f>
        <v/>
      </c>
      <c r="E1532" s="178" t="str">
        <f aca="false">IF(LEN(B1532)=5,C1532,"")</f>
        <v/>
      </c>
      <c r="F1532" s="178" t="str">
        <f aca="false">IF(LEN(B1532)=13,C1532,"")</f>
        <v>Neglasari</v>
      </c>
      <c r="G1532" s="178" t="s">
        <v>46825</v>
      </c>
      <c r="H1532" s="178" t="s">
        <v>48372</v>
      </c>
    </row>
    <row r="1533" s="178" customFormat="true" ht="15" hidden="false" customHeight="false" outlineLevel="0" collapsed="false">
      <c r="A1533" s="178" t="n">
        <v>29031</v>
      </c>
      <c r="B1533" s="178" t="s">
        <v>48392</v>
      </c>
      <c r="C1533" s="178" t="s">
        <v>48393</v>
      </c>
      <c r="D1533" s="178" t="str">
        <f aca="false">IF(LEN(B1533)=2,C1533,"")</f>
        <v/>
      </c>
      <c r="E1533" s="178" t="str">
        <f aca="false">IF(LEN(B1533)=5,C1533,"")</f>
        <v/>
      </c>
      <c r="F1533" s="178" t="str">
        <f aca="false">IF(LEN(B1533)=13,C1533,"")</f>
        <v>Puncakbaru</v>
      </c>
      <c r="G1533" s="178" t="s">
        <v>48393</v>
      </c>
      <c r="H1533" s="178" t="s">
        <v>48372</v>
      </c>
    </row>
    <row r="1534" s="178" customFormat="true" ht="15" hidden="false" customHeight="false" outlineLevel="0" collapsed="false">
      <c r="A1534" s="178" t="n">
        <v>29032</v>
      </c>
      <c r="B1534" s="178" t="s">
        <v>48394</v>
      </c>
      <c r="C1534" s="178" t="s">
        <v>48395</v>
      </c>
      <c r="D1534" s="178" t="str">
        <f aca="false">IF(LEN(B1534)=2,C1534,"")</f>
        <v/>
      </c>
      <c r="E1534" s="178" t="str">
        <f aca="false">IF(LEN(B1534)=5,C1534,"")</f>
        <v/>
      </c>
      <c r="F1534" s="178" t="str">
        <f aca="false">IF(LEN(B1534)=13,C1534,"")</f>
        <v>Gelarwangi</v>
      </c>
      <c r="G1534" s="178" t="s">
        <v>48395</v>
      </c>
      <c r="H1534" s="178" t="s">
        <v>48372</v>
      </c>
    </row>
    <row r="1535" s="178" customFormat="true" ht="15" hidden="false" customHeight="false" outlineLevel="0" collapsed="false">
      <c r="A1535" s="178" t="n">
        <v>29033</v>
      </c>
      <c r="B1535" s="178" t="s">
        <v>48396</v>
      </c>
      <c r="C1535" s="178" t="s">
        <v>48397</v>
      </c>
      <c r="D1535" s="178" t="str">
        <f aca="false">IF(LEN(B1535)=2,C1535,"")</f>
        <v/>
      </c>
      <c r="E1535" s="178" t="str">
        <f aca="false">IF(LEN(B1535)=5,C1535,"")</f>
        <v/>
      </c>
      <c r="F1535" s="178" t="str">
        <f aca="false">IF(LEN(B1535)=13,C1535,"")</f>
        <v/>
      </c>
      <c r="H1535" s="178" t="s">
        <v>48397</v>
      </c>
    </row>
    <row r="1536" s="178" customFormat="true" ht="15" hidden="false" customHeight="false" outlineLevel="0" collapsed="false">
      <c r="A1536" s="178" t="n">
        <v>29034</v>
      </c>
      <c r="B1536" s="178" t="s">
        <v>48398</v>
      </c>
      <c r="C1536" s="178" t="s">
        <v>48397</v>
      </c>
      <c r="D1536" s="178" t="str">
        <f aca="false">IF(LEN(B1536)=2,C1536,"")</f>
        <v/>
      </c>
      <c r="E1536" s="178" t="str">
        <f aca="false">IF(LEN(B1536)=5,C1536,"")</f>
        <v/>
      </c>
      <c r="F1536" s="178" t="str">
        <f aca="false">IF(LEN(B1536)=13,C1536,"")</f>
        <v>Naringgul</v>
      </c>
      <c r="G1536" s="178" t="s">
        <v>48397</v>
      </c>
      <c r="H1536" s="178" t="s">
        <v>48397</v>
      </c>
    </row>
    <row r="1537" s="178" customFormat="true" ht="15" hidden="false" customHeight="false" outlineLevel="0" collapsed="false">
      <c r="A1537" s="178" t="n">
        <v>29035</v>
      </c>
      <c r="B1537" s="178" t="s">
        <v>48399</v>
      </c>
      <c r="C1537" s="178" t="s">
        <v>48400</v>
      </c>
      <c r="D1537" s="178" t="str">
        <f aca="false">IF(LEN(B1537)=2,C1537,"")</f>
        <v/>
      </c>
      <c r="E1537" s="178" t="str">
        <f aca="false">IF(LEN(B1537)=5,C1537,"")</f>
        <v/>
      </c>
      <c r="F1537" s="178" t="str">
        <f aca="false">IF(LEN(B1537)=13,C1537,"")</f>
        <v>Balegede</v>
      </c>
      <c r="G1537" s="178" t="s">
        <v>48400</v>
      </c>
      <c r="H1537" s="178" t="s">
        <v>48397</v>
      </c>
    </row>
    <row r="1538" s="178" customFormat="true" ht="15" hidden="false" customHeight="false" outlineLevel="0" collapsed="false">
      <c r="A1538" s="178" t="n">
        <v>29036</v>
      </c>
      <c r="B1538" s="178" t="s">
        <v>48401</v>
      </c>
      <c r="C1538" s="178" t="s">
        <v>47204</v>
      </c>
      <c r="D1538" s="178" t="str">
        <f aca="false">IF(LEN(B1538)=2,C1538,"")</f>
        <v/>
      </c>
      <c r="E1538" s="178" t="str">
        <f aca="false">IF(LEN(B1538)=5,C1538,"")</f>
        <v/>
      </c>
      <c r="F1538" s="178" t="str">
        <f aca="false">IF(LEN(B1538)=13,C1538,"")</f>
        <v>Wangunjaya</v>
      </c>
      <c r="G1538" s="178" t="s">
        <v>47204</v>
      </c>
      <c r="H1538" s="178" t="s">
        <v>48397</v>
      </c>
    </row>
    <row r="1539" s="178" customFormat="true" ht="15" hidden="false" customHeight="false" outlineLevel="0" collapsed="false">
      <c r="A1539" s="178" t="n">
        <v>29037</v>
      </c>
      <c r="B1539" s="178" t="s">
        <v>48402</v>
      </c>
      <c r="C1539" s="178" t="s">
        <v>46537</v>
      </c>
      <c r="D1539" s="178" t="str">
        <f aca="false">IF(LEN(B1539)=2,C1539,"")</f>
        <v/>
      </c>
      <c r="E1539" s="178" t="str">
        <f aca="false">IF(LEN(B1539)=5,C1539,"")</f>
        <v/>
      </c>
      <c r="F1539" s="178" t="str">
        <f aca="false">IF(LEN(B1539)=13,C1539,"")</f>
        <v>Mekarsari</v>
      </c>
      <c r="G1539" s="178" t="s">
        <v>46537</v>
      </c>
      <c r="H1539" s="178" t="s">
        <v>48397</v>
      </c>
    </row>
    <row r="1540" s="178" customFormat="true" ht="15" hidden="false" customHeight="false" outlineLevel="0" collapsed="false">
      <c r="A1540" s="178" t="n">
        <v>29038</v>
      </c>
      <c r="B1540" s="178" t="s">
        <v>48403</v>
      </c>
      <c r="C1540" s="178" t="s">
        <v>48404</v>
      </c>
      <c r="D1540" s="178" t="str">
        <f aca="false">IF(LEN(B1540)=2,C1540,"")</f>
        <v/>
      </c>
      <c r="E1540" s="178" t="str">
        <f aca="false">IF(LEN(B1540)=5,C1540,"")</f>
        <v/>
      </c>
      <c r="F1540" s="178" t="str">
        <f aca="false">IF(LEN(B1540)=13,C1540,"")</f>
        <v>Cinerang</v>
      </c>
      <c r="G1540" s="178" t="s">
        <v>48404</v>
      </c>
      <c r="H1540" s="178" t="s">
        <v>48397</v>
      </c>
    </row>
    <row r="1541" s="178" customFormat="true" ht="15" hidden="false" customHeight="false" outlineLevel="0" collapsed="false">
      <c r="A1541" s="178" t="n">
        <v>29039</v>
      </c>
      <c r="B1541" s="178" t="s">
        <v>48405</v>
      </c>
      <c r="C1541" s="178" t="s">
        <v>47615</v>
      </c>
      <c r="D1541" s="178" t="str">
        <f aca="false">IF(LEN(B1541)=2,C1541,"")</f>
        <v/>
      </c>
      <c r="E1541" s="178" t="str">
        <f aca="false">IF(LEN(B1541)=5,C1541,"")</f>
        <v/>
      </c>
      <c r="F1541" s="178" t="str">
        <f aca="false">IF(LEN(B1541)=13,C1541,"")</f>
        <v>Wanasari</v>
      </c>
      <c r="G1541" s="178" t="s">
        <v>47615</v>
      </c>
      <c r="H1541" s="178" t="s">
        <v>48397</v>
      </c>
    </row>
    <row r="1542" s="178" customFormat="true" ht="15" hidden="false" customHeight="false" outlineLevel="0" collapsed="false">
      <c r="A1542" s="178" t="n">
        <v>29040</v>
      </c>
      <c r="B1542" s="178" t="s">
        <v>48406</v>
      </c>
      <c r="C1542" s="178" t="s">
        <v>48407</v>
      </c>
      <c r="D1542" s="178" t="str">
        <f aca="false">IF(LEN(B1542)=2,C1542,"")</f>
        <v/>
      </c>
      <c r="E1542" s="178" t="str">
        <f aca="false">IF(LEN(B1542)=5,C1542,"")</f>
        <v/>
      </c>
      <c r="F1542" s="178" t="str">
        <f aca="false">IF(LEN(B1542)=13,C1542,"")</f>
        <v>Sukabakti</v>
      </c>
      <c r="G1542" s="178" t="s">
        <v>48407</v>
      </c>
      <c r="H1542" s="178" t="s">
        <v>48397</v>
      </c>
    </row>
    <row r="1543" s="178" customFormat="true" ht="15" hidden="false" customHeight="false" outlineLevel="0" collapsed="false">
      <c r="A1543" s="178" t="n">
        <v>29041</v>
      </c>
      <c r="B1543" s="178" t="s">
        <v>48408</v>
      </c>
      <c r="C1543" s="178" t="s">
        <v>48409</v>
      </c>
      <c r="D1543" s="178" t="str">
        <f aca="false">IF(LEN(B1543)=2,C1543,"")</f>
        <v/>
      </c>
      <c r="E1543" s="178" t="str">
        <f aca="false">IF(LEN(B1543)=5,C1543,"")</f>
        <v/>
      </c>
      <c r="F1543" s="178" t="str">
        <f aca="false">IF(LEN(B1543)=13,C1543,"")</f>
        <v>Malati</v>
      </c>
      <c r="G1543" s="178" t="s">
        <v>48409</v>
      </c>
      <c r="H1543" s="178" t="s">
        <v>48397</v>
      </c>
    </row>
    <row r="1544" s="178" customFormat="true" ht="15" hidden="false" customHeight="false" outlineLevel="0" collapsed="false">
      <c r="A1544" s="178" t="n">
        <v>29042</v>
      </c>
      <c r="B1544" s="178" t="s">
        <v>48410</v>
      </c>
      <c r="C1544" s="178" t="s">
        <v>47315</v>
      </c>
      <c r="D1544" s="178" t="str">
        <f aca="false">IF(LEN(B1544)=2,C1544,"")</f>
        <v/>
      </c>
      <c r="E1544" s="178" t="str">
        <f aca="false">IF(LEN(B1544)=5,C1544,"")</f>
        <v/>
      </c>
      <c r="F1544" s="178" t="str">
        <f aca="false">IF(LEN(B1544)=13,C1544,"")</f>
        <v>Wangunsari</v>
      </c>
      <c r="G1544" s="178" t="s">
        <v>47315</v>
      </c>
      <c r="H1544" s="178" t="s">
        <v>48397</v>
      </c>
    </row>
    <row r="1545" s="178" customFormat="true" ht="15" hidden="false" customHeight="false" outlineLevel="0" collapsed="false">
      <c r="A1545" s="178" t="n">
        <v>29043</v>
      </c>
      <c r="B1545" s="178" t="s">
        <v>48411</v>
      </c>
      <c r="C1545" s="178" t="s">
        <v>46592</v>
      </c>
      <c r="D1545" s="178" t="str">
        <f aca="false">IF(LEN(B1545)=2,C1545,"")</f>
        <v/>
      </c>
      <c r="E1545" s="178" t="str">
        <f aca="false">IF(LEN(B1545)=5,C1545,"")</f>
        <v/>
      </c>
      <c r="F1545" s="178" t="str">
        <f aca="false">IF(LEN(B1545)=13,C1545,"")</f>
        <v>Sukamulya</v>
      </c>
      <c r="G1545" s="178" t="s">
        <v>46592</v>
      </c>
      <c r="H1545" s="178" t="s">
        <v>48397</v>
      </c>
    </row>
    <row r="1546" s="178" customFormat="true" ht="15" hidden="false" customHeight="false" outlineLevel="0" collapsed="false">
      <c r="A1546" s="178" t="n">
        <v>29044</v>
      </c>
      <c r="B1546" s="178" t="s">
        <v>48412</v>
      </c>
      <c r="C1546" s="178" t="s">
        <v>48413</v>
      </c>
      <c r="D1546" s="178" t="str">
        <f aca="false">IF(LEN(B1546)=2,C1546,"")</f>
        <v/>
      </c>
      <c r="E1546" s="178" t="str">
        <f aca="false">IF(LEN(B1546)=5,C1546,"")</f>
        <v/>
      </c>
      <c r="F1546" s="178" t="str">
        <f aca="false">IF(LEN(B1546)=13,C1546,"")</f>
        <v>Margasari</v>
      </c>
      <c r="G1546" s="178" t="s">
        <v>48413</v>
      </c>
      <c r="H1546" s="178" t="s">
        <v>48397</v>
      </c>
    </row>
    <row r="1547" s="178" customFormat="true" ht="15" hidden="false" customHeight="false" outlineLevel="0" collapsed="false">
      <c r="A1547" s="178" t="n">
        <v>29045</v>
      </c>
      <c r="B1547" s="178" t="s">
        <v>48414</v>
      </c>
      <c r="C1547" s="178" t="s">
        <v>48415</v>
      </c>
      <c r="D1547" s="178" t="str">
        <f aca="false">IF(LEN(B1547)=2,C1547,"")</f>
        <v/>
      </c>
      <c r="E1547" s="178" t="str">
        <f aca="false">IF(LEN(B1547)=5,C1547,"")</f>
        <v/>
      </c>
      <c r="F1547" s="178" t="str">
        <f aca="false">IF(LEN(B1547)=13,C1547,"")</f>
        <v/>
      </c>
      <c r="H1547" s="178" t="s">
        <v>48415</v>
      </c>
    </row>
    <row r="1548" s="178" customFormat="true" ht="15" hidden="false" customHeight="false" outlineLevel="0" collapsed="false">
      <c r="A1548" s="178" t="n">
        <v>29046</v>
      </c>
      <c r="B1548" s="178" t="s">
        <v>48416</v>
      </c>
      <c r="C1548" s="178" t="s">
        <v>48417</v>
      </c>
      <c r="D1548" s="178" t="str">
        <f aca="false">IF(LEN(B1548)=2,C1548,"")</f>
        <v/>
      </c>
      <c r="E1548" s="178" t="str">
        <f aca="false">IF(LEN(B1548)=5,C1548,"")</f>
        <v/>
      </c>
      <c r="F1548" s="178" t="str">
        <f aca="false">IF(LEN(B1548)=13,C1548,"")</f>
        <v>Cibanggala</v>
      </c>
      <c r="G1548" s="178" t="s">
        <v>48417</v>
      </c>
      <c r="H1548" s="178" t="s">
        <v>48415</v>
      </c>
    </row>
    <row r="1549" s="178" customFormat="true" ht="15" hidden="false" customHeight="false" outlineLevel="0" collapsed="false">
      <c r="A1549" s="178" t="n">
        <v>29047</v>
      </c>
      <c r="B1549" s="178" t="s">
        <v>48418</v>
      </c>
      <c r="C1549" s="178" t="s">
        <v>48419</v>
      </c>
      <c r="D1549" s="178" t="str">
        <f aca="false">IF(LEN(B1549)=2,C1549,"")</f>
        <v/>
      </c>
      <c r="E1549" s="178" t="str">
        <f aca="false">IF(LEN(B1549)=5,C1549,"")</f>
        <v/>
      </c>
      <c r="F1549" s="178" t="str">
        <f aca="false">IF(LEN(B1549)=13,C1549,"")</f>
        <v>Campakawarna</v>
      </c>
      <c r="G1549" s="178" t="s">
        <v>48419</v>
      </c>
      <c r="H1549" s="178" t="s">
        <v>48415</v>
      </c>
    </row>
    <row r="1550" s="178" customFormat="true" ht="15" hidden="false" customHeight="false" outlineLevel="0" collapsed="false">
      <c r="A1550" s="178" t="n">
        <v>29048</v>
      </c>
      <c r="B1550" s="178" t="s">
        <v>48420</v>
      </c>
      <c r="C1550" s="178" t="s">
        <v>46513</v>
      </c>
      <c r="D1550" s="178" t="str">
        <f aca="false">IF(LEN(B1550)=2,C1550,"")</f>
        <v/>
      </c>
      <c r="E1550" s="178" t="str">
        <f aca="false">IF(LEN(B1550)=5,C1550,"")</f>
        <v/>
      </c>
      <c r="F1550" s="178" t="str">
        <f aca="false">IF(LEN(B1550)=13,C1550,"")</f>
        <v>Sukasirna</v>
      </c>
      <c r="G1550" s="178" t="s">
        <v>46513</v>
      </c>
      <c r="H1550" s="178" t="s">
        <v>48415</v>
      </c>
    </row>
    <row r="1551" s="178" customFormat="true" ht="15" hidden="false" customHeight="false" outlineLevel="0" collapsed="false">
      <c r="A1551" s="178" t="n">
        <v>29049</v>
      </c>
      <c r="B1551" s="178" t="s">
        <v>48421</v>
      </c>
      <c r="C1551" s="178" t="s">
        <v>48415</v>
      </c>
      <c r="D1551" s="178" t="str">
        <f aca="false">IF(LEN(B1551)=2,C1551,"")</f>
        <v/>
      </c>
      <c r="E1551" s="178" t="str">
        <f aca="false">IF(LEN(B1551)=5,C1551,"")</f>
        <v/>
      </c>
      <c r="F1551" s="178" t="str">
        <f aca="false">IF(LEN(B1551)=13,C1551,"")</f>
        <v>Campakamulya</v>
      </c>
      <c r="G1551" s="178" t="s">
        <v>48415</v>
      </c>
      <c r="H1551" s="178" t="s">
        <v>48415</v>
      </c>
    </row>
    <row r="1552" s="178" customFormat="true" ht="15" hidden="false" customHeight="false" outlineLevel="0" collapsed="false">
      <c r="A1552" s="178" t="n">
        <v>29050</v>
      </c>
      <c r="B1552" s="178" t="s">
        <v>48422</v>
      </c>
      <c r="C1552" s="178" t="s">
        <v>48423</v>
      </c>
      <c r="D1552" s="178" t="str">
        <f aca="false">IF(LEN(B1552)=2,C1552,"")</f>
        <v/>
      </c>
      <c r="E1552" s="178" t="str">
        <f aca="false">IF(LEN(B1552)=5,C1552,"")</f>
        <v/>
      </c>
      <c r="F1552" s="178" t="str">
        <f aca="false">IF(LEN(B1552)=13,C1552,"")</f>
        <v>Sukabungah</v>
      </c>
      <c r="G1552" s="178" t="s">
        <v>48423</v>
      </c>
      <c r="H1552" s="178" t="s">
        <v>48415</v>
      </c>
    </row>
    <row r="1553" s="178" customFormat="true" ht="15" hidden="false" customHeight="false" outlineLevel="0" collapsed="false">
      <c r="A1553" s="178" t="n">
        <v>29051</v>
      </c>
      <c r="B1553" s="178" t="s">
        <v>48424</v>
      </c>
      <c r="C1553" s="178" t="s">
        <v>47243</v>
      </c>
      <c r="D1553" s="178" t="str">
        <f aca="false">IF(LEN(B1553)=2,C1553,"")</f>
        <v/>
      </c>
      <c r="E1553" s="178" t="str">
        <f aca="false">IF(LEN(B1553)=5,C1553,"")</f>
        <v/>
      </c>
      <c r="F1553" s="178" t="str">
        <f aca="false">IF(LEN(B1553)=13,C1553,"")</f>
        <v/>
      </c>
      <c r="H1553" s="178" t="s">
        <v>47243</v>
      </c>
    </row>
    <row r="1554" s="178" customFormat="true" ht="15" hidden="false" customHeight="false" outlineLevel="0" collapsed="false">
      <c r="A1554" s="178" t="n">
        <v>29052</v>
      </c>
      <c r="B1554" s="178" t="s">
        <v>48425</v>
      </c>
      <c r="C1554" s="178" t="s">
        <v>47521</v>
      </c>
      <c r="D1554" s="178" t="str">
        <f aca="false">IF(LEN(B1554)=2,C1554,"")</f>
        <v/>
      </c>
      <c r="E1554" s="178" t="str">
        <f aca="false">IF(LEN(B1554)=5,C1554,"")</f>
        <v/>
      </c>
      <c r="F1554" s="178" t="str">
        <f aca="false">IF(LEN(B1554)=13,C1554,"")</f>
        <v>Kalapanunggal</v>
      </c>
      <c r="G1554" s="178" t="s">
        <v>47521</v>
      </c>
      <c r="H1554" s="178" t="s">
        <v>47243</v>
      </c>
    </row>
    <row r="1555" s="178" customFormat="true" ht="15" hidden="false" customHeight="false" outlineLevel="0" collapsed="false">
      <c r="A1555" s="178" t="n">
        <v>29053</v>
      </c>
      <c r="B1555" s="178" t="s">
        <v>48426</v>
      </c>
      <c r="C1555" s="178" t="s">
        <v>47243</v>
      </c>
      <c r="D1555" s="178" t="str">
        <f aca="false">IF(LEN(B1555)=2,C1555,"")</f>
        <v/>
      </c>
      <c r="E1555" s="178" t="str">
        <f aca="false">IF(LEN(B1555)=5,C1555,"")</f>
        <v/>
      </c>
      <c r="F1555" s="178" t="str">
        <f aca="false">IF(LEN(B1555)=13,C1555,"")</f>
        <v>Cikadu</v>
      </c>
      <c r="G1555" s="178" t="s">
        <v>47243</v>
      </c>
      <c r="H1555" s="178" t="s">
        <v>47243</v>
      </c>
    </row>
    <row r="1556" s="178" customFormat="true" ht="15" hidden="false" customHeight="false" outlineLevel="0" collapsed="false">
      <c r="A1556" s="178" t="n">
        <v>29054</v>
      </c>
      <c r="B1556" s="178" t="s">
        <v>48427</v>
      </c>
      <c r="C1556" s="178" t="s">
        <v>46569</v>
      </c>
      <c r="D1556" s="178" t="str">
        <f aca="false">IF(LEN(B1556)=2,C1556,"")</f>
        <v/>
      </c>
      <c r="E1556" s="178" t="str">
        <f aca="false">IF(LEN(B1556)=5,C1556,"")</f>
        <v/>
      </c>
      <c r="F1556" s="178" t="str">
        <f aca="false">IF(LEN(B1556)=13,C1556,"")</f>
        <v>Mekarwangi</v>
      </c>
      <c r="G1556" s="178" t="s">
        <v>46569</v>
      </c>
      <c r="H1556" s="178" t="s">
        <v>47243</v>
      </c>
    </row>
    <row r="1557" s="178" customFormat="true" ht="15" hidden="false" customHeight="false" outlineLevel="0" collapsed="false">
      <c r="A1557" s="178" t="n">
        <v>29055</v>
      </c>
      <c r="B1557" s="178" t="s">
        <v>48428</v>
      </c>
      <c r="C1557" s="178" t="s">
        <v>48150</v>
      </c>
      <c r="D1557" s="178" t="str">
        <f aca="false">IF(LEN(B1557)=2,C1557,"")</f>
        <v/>
      </c>
      <c r="E1557" s="178" t="str">
        <f aca="false">IF(LEN(B1557)=5,C1557,"")</f>
        <v/>
      </c>
      <c r="F1557" s="178" t="str">
        <f aca="false">IF(LEN(B1557)=13,C1557,"")</f>
        <v>Padaluyu</v>
      </c>
      <c r="G1557" s="178" t="s">
        <v>48150</v>
      </c>
      <c r="H1557" s="178" t="s">
        <v>47243</v>
      </c>
    </row>
    <row r="1558" s="178" customFormat="true" ht="15" hidden="false" customHeight="false" outlineLevel="0" collapsed="false">
      <c r="A1558" s="178" t="n">
        <v>29056</v>
      </c>
      <c r="B1558" s="178" t="s">
        <v>48429</v>
      </c>
      <c r="C1558" s="178" t="s">
        <v>46592</v>
      </c>
      <c r="D1558" s="178" t="str">
        <f aca="false">IF(LEN(B1558)=2,C1558,"")</f>
        <v/>
      </c>
      <c r="E1558" s="178" t="str">
        <f aca="false">IF(LEN(B1558)=5,C1558,"")</f>
        <v/>
      </c>
      <c r="F1558" s="178" t="str">
        <f aca="false">IF(LEN(B1558)=13,C1558,"")</f>
        <v>Sukamulya</v>
      </c>
      <c r="G1558" s="178" t="s">
        <v>46592</v>
      </c>
      <c r="H1558" s="178" t="s">
        <v>47243</v>
      </c>
    </row>
    <row r="1559" s="178" customFormat="true" ht="15" hidden="false" customHeight="false" outlineLevel="0" collapsed="false">
      <c r="A1559" s="178" t="n">
        <v>29057</v>
      </c>
      <c r="B1559" s="178" t="s">
        <v>48430</v>
      </c>
      <c r="C1559" s="178" t="s">
        <v>48431</v>
      </c>
      <c r="D1559" s="178" t="str">
        <f aca="false">IF(LEN(B1559)=2,C1559,"")</f>
        <v/>
      </c>
      <c r="E1559" s="178" t="str">
        <f aca="false">IF(LEN(B1559)=5,C1559,"")</f>
        <v/>
      </c>
      <c r="F1559" s="178" t="str">
        <f aca="false">IF(LEN(B1559)=13,C1559,"")</f>
        <v>Cisaranten</v>
      </c>
      <c r="G1559" s="178" t="s">
        <v>48431</v>
      </c>
      <c r="H1559" s="178" t="s">
        <v>47243</v>
      </c>
    </row>
    <row r="1560" s="178" customFormat="true" ht="15" hidden="false" customHeight="false" outlineLevel="0" collapsed="false">
      <c r="A1560" s="178" t="n">
        <v>29058</v>
      </c>
      <c r="B1560" s="178" t="s">
        <v>48432</v>
      </c>
      <c r="C1560" s="178" t="s">
        <v>48352</v>
      </c>
      <c r="D1560" s="178" t="str">
        <f aca="false">IF(LEN(B1560)=2,C1560,"")</f>
        <v/>
      </c>
      <c r="E1560" s="178" t="str">
        <f aca="false">IF(LEN(B1560)=5,C1560,"")</f>
        <v/>
      </c>
      <c r="F1560" s="178" t="str">
        <f aca="false">IF(LEN(B1560)=13,C1560,"")</f>
        <v>Mekarlaksana</v>
      </c>
      <c r="G1560" s="178" t="s">
        <v>48352</v>
      </c>
      <c r="H1560" s="178" t="s">
        <v>47243</v>
      </c>
    </row>
    <row r="1561" s="178" customFormat="true" ht="15" hidden="false" customHeight="false" outlineLevel="0" collapsed="false">
      <c r="A1561" s="178" t="n">
        <v>29059</v>
      </c>
      <c r="B1561" s="178" t="s">
        <v>48433</v>
      </c>
      <c r="C1561" s="178" t="s">
        <v>46870</v>
      </c>
      <c r="D1561" s="178" t="str">
        <f aca="false">IF(LEN(B1561)=2,C1561,"")</f>
        <v/>
      </c>
      <c r="E1561" s="178" t="str">
        <f aca="false">IF(LEN(B1561)=5,C1561,"")</f>
        <v/>
      </c>
      <c r="F1561" s="178" t="str">
        <f aca="false">IF(LEN(B1561)=13,C1561,"")</f>
        <v>Sukaluyu</v>
      </c>
      <c r="G1561" s="178" t="s">
        <v>46870</v>
      </c>
      <c r="H1561" s="178" t="s">
        <v>47243</v>
      </c>
    </row>
    <row r="1562" s="178" customFormat="true" ht="15" hidden="false" customHeight="false" outlineLevel="0" collapsed="false">
      <c r="A1562" s="178" t="n">
        <v>29060</v>
      </c>
      <c r="B1562" s="178" t="s">
        <v>48434</v>
      </c>
      <c r="C1562" s="178" t="s">
        <v>46797</v>
      </c>
      <c r="D1562" s="178" t="str">
        <f aca="false">IF(LEN(B1562)=2,C1562,"")</f>
        <v/>
      </c>
      <c r="E1562" s="178" t="str">
        <f aca="false">IF(LEN(B1562)=5,C1562,"")</f>
        <v/>
      </c>
      <c r="F1562" s="178" t="str">
        <f aca="false">IF(LEN(B1562)=13,C1562,"")</f>
        <v>Mekarjaya</v>
      </c>
      <c r="G1562" s="178" t="s">
        <v>46797</v>
      </c>
      <c r="H1562" s="178" t="s">
        <v>47243</v>
      </c>
    </row>
    <row r="1563" s="178" customFormat="true" ht="15" hidden="false" customHeight="false" outlineLevel="0" collapsed="false">
      <c r="A1563" s="178" t="n">
        <v>29061</v>
      </c>
      <c r="B1563" s="178" t="s">
        <v>48435</v>
      </c>
      <c r="C1563" s="178" t="s">
        <v>46517</v>
      </c>
      <c r="D1563" s="178" t="str">
        <f aca="false">IF(LEN(B1563)=2,C1563,"")</f>
        <v/>
      </c>
      <c r="E1563" s="178" t="str">
        <f aca="false">IF(LEN(B1563)=5,C1563,"")</f>
        <v/>
      </c>
      <c r="F1563" s="178" t="str">
        <f aca="false">IF(LEN(B1563)=13,C1563,"")</f>
        <v>Sukamanah</v>
      </c>
      <c r="G1563" s="178" t="s">
        <v>46517</v>
      </c>
      <c r="H1563" s="178" t="s">
        <v>47243</v>
      </c>
    </row>
    <row r="1564" s="178" customFormat="true" ht="15" hidden="false" customHeight="false" outlineLevel="0" collapsed="false">
      <c r="A1564" s="178" t="n">
        <v>29062</v>
      </c>
      <c r="B1564" s="178" t="s">
        <v>48436</v>
      </c>
      <c r="C1564" s="178" t="s">
        <v>48437</v>
      </c>
      <c r="D1564" s="178" t="str">
        <f aca="false">IF(LEN(B1564)=2,C1564,"")</f>
        <v/>
      </c>
      <c r="E1564" s="178" t="str">
        <f aca="false">IF(LEN(B1564)=5,C1564,"")</f>
        <v/>
      </c>
      <c r="F1564" s="178" t="str">
        <f aca="false">IF(LEN(B1564)=13,C1564,"")</f>
        <v/>
      </c>
      <c r="H1564" s="178" t="s">
        <v>48437</v>
      </c>
    </row>
    <row r="1565" s="178" customFormat="true" ht="15" hidden="false" customHeight="false" outlineLevel="0" collapsed="false">
      <c r="A1565" s="178" t="n">
        <v>29063</v>
      </c>
      <c r="B1565" s="178" t="s">
        <v>48438</v>
      </c>
      <c r="C1565" s="178" t="s">
        <v>47503</v>
      </c>
      <c r="D1565" s="178" t="str">
        <f aca="false">IF(LEN(B1565)=2,C1565,"")</f>
        <v/>
      </c>
      <c r="E1565" s="178" t="str">
        <f aca="false">IF(LEN(B1565)=5,C1565,"")</f>
        <v/>
      </c>
      <c r="F1565" s="178" t="str">
        <f aca="false">IF(LEN(B1565)=13,C1565,"")</f>
        <v>Bangbayang</v>
      </c>
      <c r="G1565" s="178" t="s">
        <v>47503</v>
      </c>
      <c r="H1565" s="178" t="s">
        <v>48437</v>
      </c>
    </row>
    <row r="1566" s="178" customFormat="true" ht="15" hidden="false" customHeight="false" outlineLevel="0" collapsed="false">
      <c r="A1566" s="178" t="n">
        <v>29064</v>
      </c>
      <c r="B1566" s="178" t="s">
        <v>48439</v>
      </c>
      <c r="C1566" s="178" t="s">
        <v>48440</v>
      </c>
      <c r="D1566" s="178" t="str">
        <f aca="false">IF(LEN(B1566)=2,C1566,"")</f>
        <v/>
      </c>
      <c r="E1566" s="178" t="str">
        <f aca="false">IF(LEN(B1566)=5,C1566,"")</f>
        <v/>
      </c>
      <c r="F1566" s="178" t="str">
        <f aca="false">IF(LEN(B1566)=13,C1566,"")</f>
        <v>Songgom</v>
      </c>
      <c r="G1566" s="178" t="s">
        <v>48440</v>
      </c>
      <c r="H1566" s="178" t="s">
        <v>48437</v>
      </c>
    </row>
    <row r="1567" s="178" customFormat="true" ht="15" hidden="false" customHeight="false" outlineLevel="0" collapsed="false">
      <c r="A1567" s="178" t="n">
        <v>29065</v>
      </c>
      <c r="B1567" s="178" t="s">
        <v>48441</v>
      </c>
      <c r="C1567" s="178" t="s">
        <v>48052</v>
      </c>
      <c r="D1567" s="178" t="str">
        <f aca="false">IF(LEN(B1567)=2,C1567,"")</f>
        <v/>
      </c>
      <c r="E1567" s="178" t="str">
        <f aca="false">IF(LEN(B1567)=5,C1567,"")</f>
        <v/>
      </c>
      <c r="F1567" s="178" t="str">
        <f aca="false">IF(LEN(B1567)=13,C1567,"")</f>
        <v>Sukaratu</v>
      </c>
      <c r="G1567" s="178" t="s">
        <v>48052</v>
      </c>
      <c r="H1567" s="178" t="s">
        <v>48437</v>
      </c>
    </row>
    <row r="1568" s="178" customFormat="true" ht="15" hidden="false" customHeight="false" outlineLevel="0" collapsed="false">
      <c r="A1568" s="178" t="n">
        <v>29066</v>
      </c>
      <c r="B1568" s="178" t="s">
        <v>48442</v>
      </c>
      <c r="C1568" s="178" t="s">
        <v>48188</v>
      </c>
      <c r="D1568" s="178" t="str">
        <f aca="false">IF(LEN(B1568)=2,C1568,"")</f>
        <v/>
      </c>
      <c r="E1568" s="178" t="str">
        <f aca="false">IF(LEN(B1568)=5,C1568,"")</f>
        <v/>
      </c>
      <c r="F1568" s="178" t="str">
        <f aca="false">IF(LEN(B1568)=13,C1568,"")</f>
        <v>Cikancana</v>
      </c>
      <c r="G1568" s="178" t="s">
        <v>48188</v>
      </c>
      <c r="H1568" s="178" t="s">
        <v>48437</v>
      </c>
    </row>
    <row r="1569" s="178" customFormat="true" ht="15" hidden="false" customHeight="false" outlineLevel="0" collapsed="false">
      <c r="A1569" s="178" t="n">
        <v>29067</v>
      </c>
      <c r="B1569" s="178" t="s">
        <v>48443</v>
      </c>
      <c r="C1569" s="178" t="s">
        <v>48444</v>
      </c>
      <c r="D1569" s="178" t="str">
        <f aca="false">IF(LEN(B1569)=2,C1569,"")</f>
        <v/>
      </c>
      <c r="E1569" s="178" t="str">
        <f aca="false">IF(LEN(B1569)=5,C1569,"")</f>
        <v/>
      </c>
      <c r="F1569" s="178" t="str">
        <f aca="false">IF(LEN(B1569)=13,C1569,"")</f>
        <v>Kebonpeuteuy</v>
      </c>
      <c r="G1569" s="178" t="s">
        <v>48444</v>
      </c>
      <c r="H1569" s="178" t="s">
        <v>48437</v>
      </c>
    </row>
    <row r="1570" s="178" customFormat="true" ht="15" hidden="false" customHeight="false" outlineLevel="0" collapsed="false">
      <c r="A1570" s="178" t="n">
        <v>29068</v>
      </c>
      <c r="B1570" s="178" t="s">
        <v>48445</v>
      </c>
      <c r="C1570" s="178" t="s">
        <v>48437</v>
      </c>
      <c r="D1570" s="178" t="str">
        <f aca="false">IF(LEN(B1570)=2,C1570,"")</f>
        <v/>
      </c>
      <c r="E1570" s="178" t="str">
        <f aca="false">IF(LEN(B1570)=5,C1570,"")</f>
        <v/>
      </c>
      <c r="F1570" s="178" t="str">
        <f aca="false">IF(LEN(B1570)=13,C1570,"")</f>
        <v>Gekbrong</v>
      </c>
      <c r="G1570" s="178" t="s">
        <v>48437</v>
      </c>
      <c r="H1570" s="178" t="s">
        <v>48437</v>
      </c>
    </row>
    <row r="1571" s="178" customFormat="true" ht="15" hidden="false" customHeight="false" outlineLevel="0" collapsed="false">
      <c r="A1571" s="178" t="n">
        <v>29069</v>
      </c>
      <c r="B1571" s="178" t="s">
        <v>48446</v>
      </c>
      <c r="C1571" s="178" t="s">
        <v>47079</v>
      </c>
      <c r="D1571" s="178" t="str">
        <f aca="false">IF(LEN(B1571)=2,C1571,"")</f>
        <v/>
      </c>
      <c r="E1571" s="178" t="str">
        <f aca="false">IF(LEN(B1571)=5,C1571,"")</f>
        <v/>
      </c>
      <c r="F1571" s="178" t="str">
        <f aca="false">IF(LEN(B1571)=13,C1571,"")</f>
        <v>Cikahuripan</v>
      </c>
      <c r="G1571" s="178" t="s">
        <v>47079</v>
      </c>
      <c r="H1571" s="178" t="s">
        <v>48437</v>
      </c>
    </row>
    <row r="1572" s="178" customFormat="true" ht="15" hidden="false" customHeight="false" outlineLevel="0" collapsed="false">
      <c r="A1572" s="178" t="n">
        <v>29070</v>
      </c>
      <c r="B1572" s="178" t="s">
        <v>48447</v>
      </c>
      <c r="C1572" s="178" t="s">
        <v>48448</v>
      </c>
      <c r="D1572" s="178" t="str">
        <f aca="false">IF(LEN(B1572)=2,C1572,"")</f>
        <v/>
      </c>
      <c r="E1572" s="178" t="str">
        <f aca="false">IF(LEN(B1572)=5,C1572,"")</f>
        <v/>
      </c>
      <c r="F1572" s="178" t="str">
        <f aca="false">IF(LEN(B1572)=13,C1572,"")</f>
        <v>Cintaasih</v>
      </c>
      <c r="G1572" s="178" t="s">
        <v>48448</v>
      </c>
      <c r="H1572" s="178" t="s">
        <v>48437</v>
      </c>
    </row>
    <row r="1573" s="178" customFormat="true" ht="15" hidden="false" customHeight="false" outlineLevel="0" collapsed="false">
      <c r="A1573" s="178" t="n">
        <v>29071</v>
      </c>
      <c r="B1573" s="178" t="s">
        <v>48449</v>
      </c>
      <c r="C1573" s="178" t="s">
        <v>48450</v>
      </c>
      <c r="D1573" s="178" t="str">
        <f aca="false">IF(LEN(B1573)=2,C1573,"")</f>
        <v/>
      </c>
      <c r="E1573" s="178" t="str">
        <f aca="false">IF(LEN(B1573)=5,C1573,"")</f>
        <v/>
      </c>
      <c r="F1573" s="178" t="str">
        <f aca="false">IF(LEN(B1573)=13,C1573,"")</f>
        <v/>
      </c>
      <c r="H1573" s="178" t="s">
        <v>48450</v>
      </c>
    </row>
    <row r="1574" s="178" customFormat="true" ht="15" hidden="false" customHeight="false" outlineLevel="0" collapsed="false">
      <c r="A1574" s="178" t="n">
        <v>29072</v>
      </c>
      <c r="B1574" s="178" t="s">
        <v>48451</v>
      </c>
      <c r="C1574" s="178" t="s">
        <v>48450</v>
      </c>
      <c r="D1574" s="178" t="str">
        <f aca="false">IF(LEN(B1574)=2,C1574,"")</f>
        <v/>
      </c>
      <c r="E1574" s="178" t="str">
        <f aca="false">IF(LEN(B1574)=5,C1574,"")</f>
        <v/>
      </c>
      <c r="F1574" s="178" t="str">
        <f aca="false">IF(LEN(B1574)=13,C1574,"")</f>
        <v>Cipanas</v>
      </c>
      <c r="G1574" s="178" t="s">
        <v>48450</v>
      </c>
      <c r="H1574" s="178" t="s">
        <v>48450</v>
      </c>
    </row>
    <row r="1575" s="178" customFormat="true" ht="15" hidden="false" customHeight="false" outlineLevel="0" collapsed="false">
      <c r="A1575" s="178" t="n">
        <v>29073</v>
      </c>
      <c r="B1575" s="178" t="s">
        <v>48452</v>
      </c>
      <c r="C1575" s="178" t="s">
        <v>48453</v>
      </c>
      <c r="D1575" s="178" t="str">
        <f aca="false">IF(LEN(B1575)=2,C1575,"")</f>
        <v/>
      </c>
      <c r="E1575" s="178" t="str">
        <f aca="false">IF(LEN(B1575)=5,C1575,"")</f>
        <v/>
      </c>
      <c r="F1575" s="178" t="str">
        <f aca="false">IF(LEN(B1575)=13,C1575,"")</f>
        <v>Cimacan</v>
      </c>
      <c r="G1575" s="178" t="s">
        <v>48453</v>
      </c>
      <c r="H1575" s="178" t="s">
        <v>48450</v>
      </c>
    </row>
    <row r="1576" s="178" customFormat="true" ht="15" hidden="false" customHeight="false" outlineLevel="0" collapsed="false">
      <c r="A1576" s="178" t="n">
        <v>29074</v>
      </c>
      <c r="B1576" s="178" t="s">
        <v>48454</v>
      </c>
      <c r="C1576" s="178" t="s">
        <v>48455</v>
      </c>
      <c r="D1576" s="178" t="str">
        <f aca="false">IF(LEN(B1576)=2,C1576,"")</f>
        <v/>
      </c>
      <c r="E1576" s="178" t="str">
        <f aca="false">IF(LEN(B1576)=5,C1576,"")</f>
        <v/>
      </c>
      <c r="F1576" s="178" t="str">
        <f aca="false">IF(LEN(B1576)=13,C1576,"")</f>
        <v>Ciloto</v>
      </c>
      <c r="G1576" s="178" t="s">
        <v>48455</v>
      </c>
      <c r="H1576" s="178" t="s">
        <v>48450</v>
      </c>
    </row>
    <row r="1577" s="178" customFormat="true" ht="15" hidden="false" customHeight="false" outlineLevel="0" collapsed="false">
      <c r="A1577" s="178" t="n">
        <v>29075</v>
      </c>
      <c r="B1577" s="178" t="s">
        <v>48456</v>
      </c>
      <c r="C1577" s="178" t="s">
        <v>48457</v>
      </c>
      <c r="D1577" s="178" t="str">
        <f aca="false">IF(LEN(B1577)=2,C1577,"")</f>
        <v/>
      </c>
      <c r="E1577" s="178" t="str">
        <f aca="false">IF(LEN(B1577)=5,C1577,"")</f>
        <v/>
      </c>
      <c r="F1577" s="178" t="str">
        <f aca="false">IF(LEN(B1577)=13,C1577,"")</f>
        <v>Sindanglaya</v>
      </c>
      <c r="G1577" s="178" t="s">
        <v>48457</v>
      </c>
      <c r="H1577" s="178" t="s">
        <v>48450</v>
      </c>
    </row>
    <row r="1578" s="178" customFormat="true" ht="15" hidden="false" customHeight="false" outlineLevel="0" collapsed="false">
      <c r="A1578" s="178" t="n">
        <v>29076</v>
      </c>
      <c r="B1578" s="178" t="s">
        <v>48458</v>
      </c>
      <c r="C1578" s="178" t="s">
        <v>48326</v>
      </c>
      <c r="D1578" s="178" t="str">
        <f aca="false">IF(LEN(B1578)=2,C1578,"")</f>
        <v/>
      </c>
      <c r="E1578" s="178" t="str">
        <f aca="false">IF(LEN(B1578)=5,C1578,"")</f>
        <v/>
      </c>
      <c r="F1578" s="178" t="str">
        <f aca="false">IF(LEN(B1578)=13,C1578,"")</f>
        <v>Batulawang</v>
      </c>
      <c r="G1578" s="178" t="s">
        <v>48326</v>
      </c>
      <c r="H1578" s="178" t="s">
        <v>48450</v>
      </c>
    </row>
    <row r="1579" s="178" customFormat="true" ht="15" hidden="false" customHeight="false" outlineLevel="0" collapsed="false">
      <c r="A1579" s="178" t="n">
        <v>29077</v>
      </c>
      <c r="B1579" s="178" t="s">
        <v>48459</v>
      </c>
      <c r="C1579" s="178" t="s">
        <v>47019</v>
      </c>
      <c r="D1579" s="178" t="str">
        <f aca="false">IF(LEN(B1579)=2,C1579,"")</f>
        <v/>
      </c>
      <c r="E1579" s="178" t="str">
        <f aca="false">IF(LEN(B1579)=5,C1579,"")</f>
        <v/>
      </c>
      <c r="F1579" s="178" t="str">
        <f aca="false">IF(LEN(B1579)=13,C1579,"")</f>
        <v>Palasari</v>
      </c>
      <c r="G1579" s="178" t="s">
        <v>47019</v>
      </c>
      <c r="H1579" s="178" t="s">
        <v>48450</v>
      </c>
    </row>
    <row r="1580" s="178" customFormat="true" ht="15" hidden="false" customHeight="false" outlineLevel="0" collapsed="false">
      <c r="A1580" s="178" t="n">
        <v>29078</v>
      </c>
      <c r="B1580" s="178" t="s">
        <v>48460</v>
      </c>
      <c r="C1580" s="178" t="s">
        <v>48027</v>
      </c>
      <c r="D1580" s="178" t="str">
        <f aca="false">IF(LEN(B1580)=2,C1580,"")</f>
        <v/>
      </c>
      <c r="E1580" s="178" t="str">
        <f aca="false">IF(LEN(B1580)=5,C1580,"")</f>
        <v/>
      </c>
      <c r="F1580" s="178" t="str">
        <f aca="false">IF(LEN(B1580)=13,C1580,"")</f>
        <v>Sindangjaya</v>
      </c>
      <c r="G1580" s="178" t="s">
        <v>48027</v>
      </c>
      <c r="H1580" s="178" t="s">
        <v>48450</v>
      </c>
    </row>
    <row r="1581" s="178" customFormat="true" ht="15" hidden="false" customHeight="false" outlineLevel="0" collapsed="false">
      <c r="A1581" s="178" t="n">
        <v>29079</v>
      </c>
      <c r="B1581" s="178" t="s">
        <v>48461</v>
      </c>
      <c r="C1581" s="178" t="s">
        <v>48462</v>
      </c>
      <c r="D1581" s="178" t="str">
        <f aca="false">IF(LEN(B1581)=2,C1581,"")</f>
        <v/>
      </c>
      <c r="E1581" s="178" t="str">
        <f aca="false">IF(LEN(B1581)=5,C1581,"")</f>
        <v/>
      </c>
      <c r="F1581" s="178" t="str">
        <f aca="false">IF(LEN(B1581)=13,C1581,"")</f>
        <v/>
      </c>
      <c r="H1581" s="178" t="s">
        <v>48462</v>
      </c>
    </row>
    <row r="1582" s="178" customFormat="true" ht="15" hidden="false" customHeight="false" outlineLevel="0" collapsed="false">
      <c r="A1582" s="178" t="n">
        <v>29080</v>
      </c>
      <c r="B1582" s="178" t="s">
        <v>48463</v>
      </c>
      <c r="C1582" s="178" t="s">
        <v>48464</v>
      </c>
      <c r="D1582" s="178" t="str">
        <f aca="false">IF(LEN(B1582)=2,C1582,"")</f>
        <v/>
      </c>
      <c r="E1582" s="178" t="str">
        <f aca="false">IF(LEN(B1582)=5,C1582,"")</f>
        <v/>
      </c>
      <c r="F1582" s="178" t="str">
        <f aca="false">IF(LEN(B1582)=13,C1582,"")</f>
        <v>Parakantugu</v>
      </c>
      <c r="G1582" s="178" t="s">
        <v>48464</v>
      </c>
      <c r="H1582" s="178" t="s">
        <v>48462</v>
      </c>
    </row>
    <row r="1583" s="178" customFormat="true" ht="15" hidden="false" customHeight="false" outlineLevel="0" collapsed="false">
      <c r="A1583" s="178" t="n">
        <v>29081</v>
      </c>
      <c r="B1583" s="178" t="s">
        <v>48465</v>
      </c>
      <c r="C1583" s="178" t="s">
        <v>48462</v>
      </c>
      <c r="D1583" s="178" t="str">
        <f aca="false">IF(LEN(B1583)=2,C1583,"")</f>
        <v/>
      </c>
      <c r="E1583" s="178" t="str">
        <f aca="false">IF(LEN(B1583)=5,C1583,"")</f>
        <v/>
      </c>
      <c r="F1583" s="178" t="str">
        <f aca="false">IF(LEN(B1583)=13,C1583,"")</f>
        <v>Cijati</v>
      </c>
      <c r="G1583" s="178" t="s">
        <v>48462</v>
      </c>
      <c r="H1583" s="178" t="s">
        <v>48462</v>
      </c>
    </row>
    <row r="1584" s="178" customFormat="true" ht="15" hidden="false" customHeight="false" outlineLevel="0" collapsed="false">
      <c r="A1584" s="178" t="n">
        <v>29082</v>
      </c>
      <c r="B1584" s="178" t="s">
        <v>48466</v>
      </c>
      <c r="C1584" s="178" t="s">
        <v>48467</v>
      </c>
      <c r="D1584" s="178" t="str">
        <f aca="false">IF(LEN(B1584)=2,C1584,"")</f>
        <v/>
      </c>
      <c r="E1584" s="178" t="str">
        <f aca="false">IF(LEN(B1584)=5,C1584,"")</f>
        <v/>
      </c>
      <c r="F1584" s="178" t="str">
        <f aca="false">IF(LEN(B1584)=13,C1584,"")</f>
        <v>Bojonglarang</v>
      </c>
      <c r="G1584" s="178" t="s">
        <v>48467</v>
      </c>
      <c r="H1584" s="178" t="s">
        <v>48462</v>
      </c>
    </row>
    <row r="1585" s="178" customFormat="true" ht="15" hidden="false" customHeight="false" outlineLevel="0" collapsed="false">
      <c r="A1585" s="178" t="n">
        <v>29083</v>
      </c>
      <c r="B1585" s="178" t="s">
        <v>48468</v>
      </c>
      <c r="C1585" s="178" t="s">
        <v>47694</v>
      </c>
      <c r="D1585" s="178" t="str">
        <f aca="false">IF(LEN(B1585)=2,C1585,"")</f>
        <v/>
      </c>
      <c r="E1585" s="178" t="str">
        <f aca="false">IF(LEN(B1585)=5,C1585,"")</f>
        <v/>
      </c>
      <c r="F1585" s="178" t="str">
        <f aca="false">IF(LEN(B1585)=13,C1585,"")</f>
        <v>Padaasih</v>
      </c>
      <c r="G1585" s="178" t="s">
        <v>47694</v>
      </c>
      <c r="H1585" s="178" t="s">
        <v>48462</v>
      </c>
    </row>
    <row r="1586" s="178" customFormat="true" ht="15" hidden="false" customHeight="false" outlineLevel="0" collapsed="false">
      <c r="A1586" s="178" t="n">
        <v>29084</v>
      </c>
      <c r="B1586" s="178" t="s">
        <v>48469</v>
      </c>
      <c r="C1586" s="178" t="s">
        <v>46521</v>
      </c>
      <c r="D1586" s="178" t="str">
        <f aca="false">IF(LEN(B1586)=2,C1586,"")</f>
        <v/>
      </c>
      <c r="E1586" s="178" t="str">
        <f aca="false">IF(LEN(B1586)=5,C1586,"")</f>
        <v/>
      </c>
      <c r="F1586" s="178" t="str">
        <f aca="false">IF(LEN(B1586)=13,C1586,"")</f>
        <v>Cibodas</v>
      </c>
      <c r="G1586" s="178" t="s">
        <v>46521</v>
      </c>
      <c r="H1586" s="178" t="s">
        <v>48462</v>
      </c>
    </row>
    <row r="1587" s="178" customFormat="true" ht="15" hidden="false" customHeight="false" outlineLevel="0" collapsed="false">
      <c r="A1587" s="178" t="n">
        <v>29085</v>
      </c>
      <c r="B1587" s="178" t="s">
        <v>48470</v>
      </c>
      <c r="C1587" s="178" t="s">
        <v>46976</v>
      </c>
      <c r="D1587" s="178" t="str">
        <f aca="false">IF(LEN(B1587)=2,C1587,"")</f>
        <v/>
      </c>
      <c r="E1587" s="178" t="str">
        <f aca="false">IF(LEN(B1587)=5,C1587,"")</f>
        <v/>
      </c>
      <c r="F1587" s="178" t="str">
        <f aca="false">IF(LEN(B1587)=13,C1587,"")</f>
        <v>Sukamahi</v>
      </c>
      <c r="G1587" s="178" t="s">
        <v>46976</v>
      </c>
      <c r="H1587" s="178" t="s">
        <v>48462</v>
      </c>
    </row>
    <row r="1588" s="178" customFormat="true" ht="15" hidden="false" customHeight="false" outlineLevel="0" collapsed="false">
      <c r="A1588" s="178" t="n">
        <v>29086</v>
      </c>
      <c r="B1588" s="178" t="s">
        <v>48471</v>
      </c>
      <c r="C1588" s="178" t="s">
        <v>46870</v>
      </c>
      <c r="D1588" s="178" t="str">
        <f aca="false">IF(LEN(B1588)=2,C1588,"")</f>
        <v/>
      </c>
      <c r="E1588" s="178" t="str">
        <f aca="false">IF(LEN(B1588)=5,C1588,"")</f>
        <v/>
      </c>
      <c r="F1588" s="178" t="str">
        <f aca="false">IF(LEN(B1588)=13,C1588,"")</f>
        <v>Sukaluyu</v>
      </c>
      <c r="G1588" s="178" t="s">
        <v>46870</v>
      </c>
      <c r="H1588" s="178" t="s">
        <v>48462</v>
      </c>
    </row>
    <row r="1589" s="178" customFormat="true" ht="15" hidden="false" customHeight="false" outlineLevel="0" collapsed="false">
      <c r="A1589" s="178" t="n">
        <v>29087</v>
      </c>
      <c r="B1589" s="178" t="s">
        <v>48472</v>
      </c>
      <c r="C1589" s="178" t="s">
        <v>46981</v>
      </c>
      <c r="D1589" s="178" t="str">
        <f aca="false">IF(LEN(B1589)=2,C1589,"")</f>
        <v/>
      </c>
      <c r="E1589" s="178" t="str">
        <f aca="false">IF(LEN(B1589)=5,C1589,"")</f>
        <v/>
      </c>
      <c r="F1589" s="178" t="str">
        <f aca="false">IF(LEN(B1589)=13,C1589,"")</f>
        <v>Caringin</v>
      </c>
      <c r="G1589" s="178" t="s">
        <v>46981</v>
      </c>
      <c r="H1589" s="178" t="s">
        <v>48462</v>
      </c>
    </row>
    <row r="1590" s="178" customFormat="true" ht="15" hidden="false" customHeight="false" outlineLevel="0" collapsed="false">
      <c r="A1590" s="178" t="n">
        <v>29088</v>
      </c>
      <c r="B1590" s="178" t="s">
        <v>48473</v>
      </c>
      <c r="C1590" s="178" t="s">
        <v>48474</v>
      </c>
      <c r="D1590" s="178" t="str">
        <f aca="false">IF(LEN(B1590)=2,C1590,"")</f>
        <v/>
      </c>
      <c r="E1590" s="178" t="str">
        <f aca="false">IF(LEN(B1590)=5,C1590,"")</f>
        <v/>
      </c>
      <c r="F1590" s="178" t="str">
        <f aca="false">IF(LEN(B1590)=13,C1590,"")</f>
        <v>Sinarbakti</v>
      </c>
      <c r="G1590" s="178" t="s">
        <v>48474</v>
      </c>
      <c r="H1590" s="178" t="s">
        <v>48462</v>
      </c>
    </row>
    <row r="1591" s="178" customFormat="true" ht="15" hidden="false" customHeight="false" outlineLevel="0" collapsed="false">
      <c r="A1591" s="178" t="n">
        <v>29089</v>
      </c>
      <c r="B1591" s="178" t="s">
        <v>48475</v>
      </c>
      <c r="C1591" s="178" t="s">
        <v>46507</v>
      </c>
      <c r="D1591" s="178" t="str">
        <f aca="false">IF(LEN(B1591)=2,C1591,"")</f>
        <v/>
      </c>
      <c r="E1591" s="178" t="str">
        <f aca="false">IF(LEN(B1591)=5,C1591,"")</f>
        <v/>
      </c>
      <c r="F1591" s="178" t="str">
        <f aca="false">IF(LEN(B1591)=13,C1591,"")</f>
        <v>Sukamaju</v>
      </c>
      <c r="G1591" s="178" t="s">
        <v>46507</v>
      </c>
      <c r="H1591" s="178" t="s">
        <v>48462</v>
      </c>
    </row>
    <row r="1592" s="178" customFormat="true" ht="15" hidden="false" customHeight="false" outlineLevel="0" collapsed="false">
      <c r="A1592" s="178" t="n">
        <v>29090</v>
      </c>
      <c r="B1592" s="178" t="s">
        <v>48476</v>
      </c>
      <c r="C1592" s="178" t="s">
        <v>48477</v>
      </c>
      <c r="D1592" s="178" t="str">
        <f aca="false">IF(LEN(B1592)=2,C1592,"")</f>
        <v/>
      </c>
      <c r="E1592" s="178" t="str">
        <f aca="false">IF(LEN(B1592)=5,C1592,"")</f>
        <v/>
      </c>
      <c r="F1592" s="178" t="str">
        <f aca="false">IF(LEN(B1592)=13,C1592,"")</f>
        <v/>
      </c>
      <c r="H1592" s="178" t="s">
        <v>48477</v>
      </c>
    </row>
    <row r="1593" s="178" customFormat="true" ht="15" hidden="false" customHeight="false" outlineLevel="0" collapsed="false">
      <c r="A1593" s="178" t="n">
        <v>29091</v>
      </c>
      <c r="B1593" s="178" t="s">
        <v>48478</v>
      </c>
      <c r="C1593" s="178" t="s">
        <v>48479</v>
      </c>
      <c r="D1593" s="178" t="str">
        <f aca="false">IF(LEN(B1593)=2,C1593,"")</f>
        <v/>
      </c>
      <c r="E1593" s="178" t="str">
        <f aca="false">IF(LEN(B1593)=5,C1593,"")</f>
        <v/>
      </c>
      <c r="F1593" s="178" t="str">
        <f aca="false">IF(LEN(B1593)=13,C1593,"")</f>
        <v>Pusakasari</v>
      </c>
      <c r="G1593" s="178" t="s">
        <v>48479</v>
      </c>
      <c r="H1593" s="178" t="s">
        <v>48477</v>
      </c>
    </row>
    <row r="1594" s="178" customFormat="true" ht="15" hidden="false" customHeight="false" outlineLevel="0" collapsed="false">
      <c r="A1594" s="178" t="n">
        <v>29092</v>
      </c>
      <c r="B1594" s="178" t="s">
        <v>48480</v>
      </c>
      <c r="C1594" s="178" t="s">
        <v>48481</v>
      </c>
      <c r="D1594" s="178" t="str">
        <f aca="false">IF(LEN(B1594)=2,C1594,"")</f>
        <v/>
      </c>
      <c r="E1594" s="178" t="str">
        <f aca="false">IF(LEN(B1594)=5,C1594,"")</f>
        <v/>
      </c>
      <c r="F1594" s="178" t="str">
        <f aca="false">IF(LEN(B1594)=13,C1594,"")</f>
        <v>Walahir</v>
      </c>
      <c r="G1594" s="178" t="s">
        <v>48481</v>
      </c>
      <c r="H1594" s="178" t="s">
        <v>48477</v>
      </c>
    </row>
    <row r="1595" s="178" customFormat="true" ht="15" hidden="false" customHeight="false" outlineLevel="0" collapsed="false">
      <c r="A1595" s="178" t="n">
        <v>29093</v>
      </c>
      <c r="B1595" s="178" t="s">
        <v>48482</v>
      </c>
      <c r="C1595" s="178" t="s">
        <v>47804</v>
      </c>
      <c r="D1595" s="178" t="str">
        <f aca="false">IF(LEN(B1595)=2,C1595,"")</f>
        <v/>
      </c>
      <c r="E1595" s="178" t="str">
        <f aca="false">IF(LEN(B1595)=5,C1595,"")</f>
        <v/>
      </c>
      <c r="F1595" s="178" t="str">
        <f aca="false">IF(LEN(B1595)=13,C1595,"")</f>
        <v>Purabaya</v>
      </c>
      <c r="G1595" s="178" t="s">
        <v>47804</v>
      </c>
      <c r="H1595" s="178" t="s">
        <v>48477</v>
      </c>
    </row>
    <row r="1596" s="178" customFormat="true" ht="15" hidden="false" customHeight="false" outlineLevel="0" collapsed="false">
      <c r="A1596" s="178" t="n">
        <v>29094</v>
      </c>
      <c r="B1596" s="178" t="s">
        <v>48483</v>
      </c>
      <c r="C1596" s="178" t="s">
        <v>48484</v>
      </c>
      <c r="D1596" s="178" t="str">
        <f aca="false">IF(LEN(B1596)=2,C1596,"")</f>
        <v/>
      </c>
      <c r="E1596" s="178" t="str">
        <f aca="false">IF(LEN(B1596)=5,C1596,"")</f>
        <v/>
      </c>
      <c r="F1596" s="178" t="str">
        <f aca="false">IF(LEN(B1596)=13,C1596,"")</f>
        <v>Puncakwangi</v>
      </c>
      <c r="G1596" s="178" t="s">
        <v>48484</v>
      </c>
      <c r="H1596" s="178" t="s">
        <v>48477</v>
      </c>
    </row>
    <row r="1597" s="178" customFormat="true" ht="15" hidden="false" customHeight="false" outlineLevel="0" collapsed="false">
      <c r="A1597" s="178" t="n">
        <v>29095</v>
      </c>
      <c r="B1597" s="178" t="s">
        <v>48485</v>
      </c>
      <c r="C1597" s="178" t="s">
        <v>46529</v>
      </c>
      <c r="D1597" s="178" t="str">
        <f aca="false">IF(LEN(B1597)=2,C1597,"")</f>
        <v/>
      </c>
      <c r="E1597" s="178" t="str">
        <f aca="false">IF(LEN(B1597)=5,C1597,"")</f>
        <v/>
      </c>
      <c r="F1597" s="178" t="str">
        <f aca="false">IF(LEN(B1597)=13,C1597,"")</f>
        <v>Sukajaya</v>
      </c>
      <c r="G1597" s="178" t="s">
        <v>46529</v>
      </c>
      <c r="H1597" s="178" t="s">
        <v>48477</v>
      </c>
    </row>
    <row r="1598" s="178" customFormat="true" ht="15" hidden="false" customHeight="false" outlineLevel="0" collapsed="false">
      <c r="A1598" s="178" t="n">
        <v>29096</v>
      </c>
      <c r="B1598" s="178" t="s">
        <v>48486</v>
      </c>
      <c r="C1598" s="178" t="s">
        <v>48487</v>
      </c>
      <c r="D1598" s="178" t="str">
        <f aca="false">IF(LEN(B1598)=2,C1598,"")</f>
        <v/>
      </c>
      <c r="E1598" s="178" t="str">
        <f aca="false">IF(LEN(B1598)=5,C1598,"")</f>
        <v/>
      </c>
      <c r="F1598" s="178" t="str">
        <f aca="false">IF(LEN(B1598)=13,C1598,"")</f>
        <v>Nagasari</v>
      </c>
      <c r="G1598" s="178" t="s">
        <v>48487</v>
      </c>
      <c r="H1598" s="178" t="s">
        <v>48477</v>
      </c>
    </row>
    <row r="1599" s="178" customFormat="true" ht="15" hidden="false" customHeight="false" outlineLevel="0" collapsed="false">
      <c r="A1599" s="178" t="n">
        <v>29097</v>
      </c>
      <c r="B1599" s="178" t="s">
        <v>48488</v>
      </c>
      <c r="C1599" s="178" t="s">
        <v>46513</v>
      </c>
      <c r="D1599" s="178" t="str">
        <f aca="false">IF(LEN(B1599)=2,C1599,"")</f>
        <v/>
      </c>
      <c r="E1599" s="178" t="str">
        <f aca="false">IF(LEN(B1599)=5,C1599,"")</f>
        <v/>
      </c>
      <c r="F1599" s="178" t="str">
        <f aca="false">IF(LEN(B1599)=13,C1599,"")</f>
        <v>Sukasirna</v>
      </c>
      <c r="G1599" s="178" t="s">
        <v>46513</v>
      </c>
      <c r="H1599" s="178" t="s">
        <v>48477</v>
      </c>
    </row>
    <row r="1600" s="178" customFormat="true" ht="15" hidden="false" customHeight="false" outlineLevel="0" collapsed="false">
      <c r="A1600" s="178" t="n">
        <v>29098</v>
      </c>
      <c r="B1600" s="178" t="s">
        <v>48489</v>
      </c>
      <c r="C1600" s="178" t="s">
        <v>46592</v>
      </c>
      <c r="D1600" s="178" t="str">
        <f aca="false">IF(LEN(B1600)=2,C1600,"")</f>
        <v/>
      </c>
      <c r="E1600" s="178" t="str">
        <f aca="false">IF(LEN(B1600)=5,C1600,"")</f>
        <v/>
      </c>
      <c r="F1600" s="178" t="str">
        <f aca="false">IF(LEN(B1600)=13,C1600,"")</f>
        <v>Sukamulya</v>
      </c>
      <c r="G1600" s="178" t="s">
        <v>46592</v>
      </c>
      <c r="H1600" s="178" t="s">
        <v>48477</v>
      </c>
    </row>
    <row r="1601" s="178" customFormat="true" ht="15" hidden="false" customHeight="false" outlineLevel="0" collapsed="false">
      <c r="A1601" s="178" t="n">
        <v>29099</v>
      </c>
      <c r="B1601" s="178" t="s">
        <v>48490</v>
      </c>
      <c r="C1601" s="178" t="s">
        <v>47158</v>
      </c>
      <c r="D1601" s="178" t="str">
        <f aca="false">IF(LEN(B1601)=2,C1601,"")</f>
        <v/>
      </c>
      <c r="E1601" s="178" t="str">
        <f aca="false">IF(LEN(B1601)=5,C1601,"")</f>
        <v/>
      </c>
      <c r="F1601" s="178" t="str">
        <f aca="false">IF(LEN(B1601)=13,C1601,"")</f>
        <v>Sirnasari</v>
      </c>
      <c r="G1601" s="178" t="s">
        <v>47158</v>
      </c>
      <c r="H1601" s="178" t="s">
        <v>48477</v>
      </c>
    </row>
    <row r="1602" s="178" customFormat="true" ht="15" hidden="false" customHeight="false" outlineLevel="0" collapsed="false">
      <c r="A1602" s="178" t="n">
        <v>29100</v>
      </c>
      <c r="B1602" s="178" t="s">
        <v>48491</v>
      </c>
      <c r="C1602" s="178" t="s">
        <v>48228</v>
      </c>
      <c r="D1602" s="178" t="str">
        <f aca="false">IF(LEN(B1602)=2,C1602,"")</f>
        <v/>
      </c>
      <c r="E1602" s="178" t="str">
        <f aca="false">IF(LEN(B1602)=5,C1602,"")</f>
        <v/>
      </c>
      <c r="F1602" s="178" t="str">
        <f aca="false">IF(LEN(B1602)=13,C1602,"")</f>
        <v>Karyamukti</v>
      </c>
      <c r="G1602" s="178" t="s">
        <v>48228</v>
      </c>
      <c r="H1602" s="178" t="s">
        <v>48477</v>
      </c>
    </row>
    <row r="1603" s="178" customFormat="true" ht="15" hidden="false" customHeight="false" outlineLevel="0" collapsed="false">
      <c r="A1603" s="178" t="n">
        <v>29101</v>
      </c>
      <c r="B1603" s="178" t="s">
        <v>48492</v>
      </c>
      <c r="C1603" s="178" t="s">
        <v>48493</v>
      </c>
      <c r="D1603" s="178" t="str">
        <f aca="false">IF(LEN(B1603)=2,C1603,"")</f>
        <v/>
      </c>
      <c r="E1603" s="178" t="str">
        <f aca="false">IF(LEN(B1603)=5,C1603,"")</f>
        <v/>
      </c>
      <c r="F1603" s="178" t="str">
        <f aca="false">IF(LEN(B1603)=13,C1603,"")</f>
        <v>Mandalawangi</v>
      </c>
      <c r="G1603" s="178" t="s">
        <v>48493</v>
      </c>
      <c r="H1603" s="178" t="s">
        <v>48477</v>
      </c>
    </row>
    <row r="1604" s="178" customFormat="true" ht="15" hidden="false" customHeight="false" outlineLevel="0" collapsed="false">
      <c r="A1604" s="178" t="n">
        <v>29102</v>
      </c>
      <c r="B1604" s="178" t="s">
        <v>48494</v>
      </c>
      <c r="C1604" s="178" t="s">
        <v>48018</v>
      </c>
      <c r="D1604" s="178" t="str">
        <f aca="false">IF(LEN(B1604)=2,C1604,"")</f>
        <v/>
      </c>
      <c r="E1604" s="178" t="str">
        <f aca="false">IF(LEN(B1604)=5,C1604,"")</f>
        <v/>
      </c>
      <c r="F1604" s="178" t="str">
        <f aca="false">IF(LEN(B1604)=13,C1604,"")</f>
        <v>Sindangsari</v>
      </c>
      <c r="G1604" s="178" t="s">
        <v>48018</v>
      </c>
      <c r="H1604" s="178" t="s">
        <v>48477</v>
      </c>
    </row>
    <row r="1605" s="178" customFormat="true" ht="15" hidden="false" customHeight="false" outlineLevel="0" collapsed="false">
      <c r="A1605" s="178" t="n">
        <v>29103</v>
      </c>
      <c r="B1605" s="178" t="s">
        <v>48495</v>
      </c>
      <c r="C1605" s="178" t="s">
        <v>48496</v>
      </c>
      <c r="D1605" s="178" t="str">
        <f aca="false">IF(LEN(B1605)=2,C1605,"")</f>
        <v/>
      </c>
      <c r="E1605" s="178" t="str">
        <f aca="false">IF(LEN(B1605)=5,C1605,"")</f>
        <v/>
      </c>
      <c r="F1605" s="178" t="str">
        <f aca="false">IF(LEN(B1605)=13,C1605,"")</f>
        <v/>
      </c>
      <c r="H1605" s="178" t="s">
        <v>48496</v>
      </c>
    </row>
    <row r="1606" s="178" customFormat="true" ht="15" hidden="false" customHeight="false" outlineLevel="0" collapsed="false">
      <c r="A1606" s="178" t="n">
        <v>29104</v>
      </c>
      <c r="B1606" s="178" t="s">
        <v>48497</v>
      </c>
      <c r="C1606" s="178" t="s">
        <v>48496</v>
      </c>
      <c r="D1606" s="178" t="str">
        <f aca="false">IF(LEN(B1606)=2,C1606,"")</f>
        <v/>
      </c>
      <c r="E1606" s="178" t="str">
        <f aca="false">IF(LEN(B1606)=5,C1606,"")</f>
        <v/>
      </c>
      <c r="F1606" s="178" t="str">
        <f aca="false">IF(LEN(B1606)=13,C1606,"")</f>
        <v>Haurwangi</v>
      </c>
      <c r="G1606" s="178" t="s">
        <v>48496</v>
      </c>
      <c r="H1606" s="178" t="s">
        <v>48496</v>
      </c>
    </row>
    <row r="1607" s="178" customFormat="true" ht="15" hidden="false" customHeight="false" outlineLevel="0" collapsed="false">
      <c r="A1607" s="178" t="n">
        <v>29105</v>
      </c>
      <c r="B1607" s="178" t="s">
        <v>48498</v>
      </c>
      <c r="C1607" s="178" t="s">
        <v>48499</v>
      </c>
      <c r="D1607" s="178" t="str">
        <f aca="false">IF(LEN(B1607)=2,C1607,"")</f>
        <v/>
      </c>
      <c r="E1607" s="178" t="str">
        <f aca="false">IF(LEN(B1607)=5,C1607,"")</f>
        <v/>
      </c>
      <c r="F1607" s="178" t="str">
        <f aca="false">IF(LEN(B1607)=13,C1607,"")</f>
        <v>Cihea</v>
      </c>
      <c r="G1607" s="178" t="s">
        <v>48499</v>
      </c>
      <c r="H1607" s="178" t="s">
        <v>48496</v>
      </c>
    </row>
    <row r="1608" s="178" customFormat="true" ht="15" hidden="false" customHeight="false" outlineLevel="0" collapsed="false">
      <c r="A1608" s="178" t="n">
        <v>29106</v>
      </c>
      <c r="B1608" s="178" t="s">
        <v>48500</v>
      </c>
      <c r="C1608" s="178" t="s">
        <v>48501</v>
      </c>
      <c r="D1608" s="178" t="str">
        <f aca="false">IF(LEN(B1608)=2,C1608,"")</f>
        <v/>
      </c>
      <c r="E1608" s="178" t="str">
        <f aca="false">IF(LEN(B1608)=5,C1608,"")</f>
        <v/>
      </c>
      <c r="F1608" s="178" t="str">
        <f aca="false">IF(LEN(B1608)=13,C1608,"")</f>
        <v>Ramasari</v>
      </c>
      <c r="G1608" s="178" t="s">
        <v>48501</v>
      </c>
      <c r="H1608" s="178" t="s">
        <v>48496</v>
      </c>
    </row>
    <row r="1609" s="178" customFormat="true" ht="15" hidden="false" customHeight="false" outlineLevel="0" collapsed="false">
      <c r="A1609" s="178" t="n">
        <v>29107</v>
      </c>
      <c r="B1609" s="178" t="s">
        <v>48502</v>
      </c>
      <c r="C1609" s="178" t="s">
        <v>48503</v>
      </c>
      <c r="D1609" s="178" t="str">
        <f aca="false">IF(LEN(B1609)=2,C1609,"")</f>
        <v/>
      </c>
      <c r="E1609" s="178" t="str">
        <f aca="false">IF(LEN(B1609)=5,C1609,"")</f>
        <v/>
      </c>
      <c r="F1609" s="178" t="str">
        <f aca="false">IF(LEN(B1609)=13,C1609,"")</f>
        <v>Mekarwangi/Sukatani</v>
      </c>
      <c r="G1609" s="178" t="s">
        <v>48503</v>
      </c>
      <c r="H1609" s="178" t="s">
        <v>48496</v>
      </c>
    </row>
    <row r="1610" s="178" customFormat="true" ht="15" hidden="false" customHeight="false" outlineLevel="0" collapsed="false">
      <c r="A1610" s="178" t="n">
        <v>29108</v>
      </c>
      <c r="B1610" s="178" t="s">
        <v>48504</v>
      </c>
      <c r="C1610" s="178" t="s">
        <v>46569</v>
      </c>
      <c r="D1610" s="178" t="str">
        <f aca="false">IF(LEN(B1610)=2,C1610,"")</f>
        <v/>
      </c>
      <c r="E1610" s="178" t="str">
        <f aca="false">IF(LEN(B1610)=5,C1610,"")</f>
        <v/>
      </c>
      <c r="F1610" s="178" t="str">
        <f aca="false">IF(LEN(B1610)=13,C1610,"")</f>
        <v>Mekarwangi</v>
      </c>
      <c r="G1610" s="178" t="s">
        <v>46569</v>
      </c>
      <c r="H1610" s="178" t="s">
        <v>48496</v>
      </c>
    </row>
    <row r="1611" s="178" customFormat="true" ht="15" hidden="false" customHeight="false" outlineLevel="0" collapsed="false">
      <c r="A1611" s="178" t="n">
        <v>29109</v>
      </c>
      <c r="B1611" s="178" t="s">
        <v>48505</v>
      </c>
      <c r="C1611" s="178" t="s">
        <v>48346</v>
      </c>
      <c r="D1611" s="178" t="str">
        <f aca="false">IF(LEN(B1611)=2,C1611,"")</f>
        <v/>
      </c>
      <c r="E1611" s="178" t="str">
        <f aca="false">IF(LEN(B1611)=5,C1611,"")</f>
        <v/>
      </c>
      <c r="F1611" s="178" t="str">
        <f aca="false">IF(LEN(B1611)=13,C1611,"")</f>
        <v>Kertasari</v>
      </c>
      <c r="G1611" s="178" t="s">
        <v>48346</v>
      </c>
      <c r="H1611" s="178" t="s">
        <v>48496</v>
      </c>
    </row>
    <row r="1612" s="178" customFormat="true" ht="15" hidden="false" customHeight="false" outlineLevel="0" collapsed="false">
      <c r="A1612" s="178" t="n">
        <v>29110</v>
      </c>
      <c r="B1612" s="178" t="s">
        <v>48506</v>
      </c>
      <c r="C1612" s="178" t="s">
        <v>48507</v>
      </c>
      <c r="D1612" s="178" t="str">
        <f aca="false">IF(LEN(B1612)=2,C1612,"")</f>
        <v/>
      </c>
      <c r="E1612" s="178" t="str">
        <f aca="false">IF(LEN(B1612)=5,C1612,"")</f>
        <v/>
      </c>
      <c r="F1612" s="178" t="str">
        <f aca="false">IF(LEN(B1612)=13,C1612,"")</f>
        <v>Cipeuyeum</v>
      </c>
      <c r="G1612" s="178" t="s">
        <v>48507</v>
      </c>
      <c r="H1612" s="178" t="s">
        <v>48496</v>
      </c>
    </row>
    <row r="1613" s="178" customFormat="true" ht="15" hidden="false" customHeight="false" outlineLevel="0" collapsed="false">
      <c r="A1613" s="178" t="n">
        <v>29111</v>
      </c>
      <c r="B1613" s="178" t="s">
        <v>48508</v>
      </c>
      <c r="C1613" s="178" t="s">
        <v>47386</v>
      </c>
      <c r="D1613" s="178" t="str">
        <f aca="false">IF(LEN(B1613)=2,C1613,"")</f>
        <v/>
      </c>
      <c r="E1613" s="178" t="str">
        <f aca="false">IF(LEN(B1613)=5,C1613,"")</f>
        <v/>
      </c>
      <c r="F1613" s="178" t="str">
        <f aca="false">IF(LEN(B1613)=13,C1613,"")</f>
        <v>Kertamukti</v>
      </c>
      <c r="G1613" s="178" t="s">
        <v>47386</v>
      </c>
      <c r="H1613" s="178" t="s">
        <v>48496</v>
      </c>
    </row>
    <row r="1614" s="178" customFormat="true" ht="15" hidden="false" customHeight="false" outlineLevel="0" collapsed="false">
      <c r="A1614" s="178" t="n">
        <v>29112</v>
      </c>
      <c r="B1614" s="178" t="s">
        <v>48509</v>
      </c>
      <c r="C1614" s="178" t="s">
        <v>48510</v>
      </c>
      <c r="D1614" s="178" t="str">
        <f aca="false">IF(LEN(B1614)=2,C1614,"")</f>
        <v/>
      </c>
      <c r="E1614" s="178" t="str">
        <f aca="false">IF(LEN(B1614)=5,C1614,"")</f>
        <v/>
      </c>
      <c r="F1614" s="178" t="str">
        <f aca="false">IF(LEN(B1614)=13,C1614,"")</f>
        <v/>
      </c>
      <c r="H1614" s="178" t="s">
        <v>48510</v>
      </c>
    </row>
    <row r="1615" s="178" customFormat="true" ht="15" hidden="false" customHeight="false" outlineLevel="0" collapsed="false">
      <c r="A1615" s="178" t="n">
        <v>29113</v>
      </c>
      <c r="B1615" s="178" t="s">
        <v>48511</v>
      </c>
      <c r="C1615" s="178" t="s">
        <v>48240</v>
      </c>
      <c r="D1615" s="178" t="str">
        <f aca="false">IF(LEN(B1615)=2,C1615,"")</f>
        <v/>
      </c>
      <c r="E1615" s="178" t="str">
        <f aca="false">IF(LEN(B1615)=5,C1615,"")</f>
        <v/>
      </c>
      <c r="F1615" s="178" t="str">
        <f aca="false">IF(LEN(B1615)=13,C1615,"")</f>
        <v>Simpang</v>
      </c>
      <c r="G1615" s="178" t="s">
        <v>48240</v>
      </c>
      <c r="H1615" s="178" t="s">
        <v>48510</v>
      </c>
    </row>
    <row r="1616" s="178" customFormat="true" ht="15" hidden="false" customHeight="false" outlineLevel="0" collapsed="false">
      <c r="A1616" s="178" t="n">
        <v>29114</v>
      </c>
      <c r="B1616" s="178" t="s">
        <v>48512</v>
      </c>
      <c r="C1616" s="178" t="s">
        <v>45994</v>
      </c>
      <c r="D1616" s="178" t="str">
        <f aca="false">IF(LEN(B1616)=2,C1616,"")</f>
        <v/>
      </c>
      <c r="E1616" s="178" t="str">
        <f aca="false">IF(LEN(B1616)=5,C1616,"")</f>
        <v/>
      </c>
      <c r="F1616" s="178" t="str">
        <f aca="false">IF(LEN(B1616)=13,C1616,"")</f>
        <v>Kalibaru</v>
      </c>
      <c r="G1616" s="178" t="s">
        <v>45994</v>
      </c>
      <c r="H1616" s="178" t="s">
        <v>48510</v>
      </c>
    </row>
    <row r="1617" s="178" customFormat="true" ht="15" hidden="false" customHeight="false" outlineLevel="0" collapsed="false">
      <c r="A1617" s="178" t="n">
        <v>29115</v>
      </c>
      <c r="B1617" s="178" t="s">
        <v>48513</v>
      </c>
      <c r="C1617" s="178" t="s">
        <v>48514</v>
      </c>
      <c r="D1617" s="178" t="str">
        <f aca="false">IF(LEN(B1617)=2,C1617,"")</f>
        <v/>
      </c>
      <c r="E1617" s="178" t="str">
        <f aca="false">IF(LEN(B1617)=5,C1617,"")</f>
        <v/>
      </c>
      <c r="F1617" s="178" t="str">
        <f aca="false">IF(LEN(B1617)=13,C1617,"")</f>
        <v>Pusakajaya</v>
      </c>
      <c r="G1617" s="178" t="s">
        <v>48514</v>
      </c>
      <c r="H1617" s="178" t="s">
        <v>48510</v>
      </c>
    </row>
    <row r="1618" s="178" customFormat="true" ht="15" hidden="false" customHeight="false" outlineLevel="0" collapsed="false">
      <c r="A1618" s="178" t="n">
        <v>29116</v>
      </c>
      <c r="B1618" s="178" t="s">
        <v>48515</v>
      </c>
      <c r="C1618" s="178" t="s">
        <v>48197</v>
      </c>
      <c r="D1618" s="178" t="str">
        <f aca="false">IF(LEN(B1618)=2,C1618,"")</f>
        <v/>
      </c>
      <c r="E1618" s="178" t="str">
        <f aca="false">IF(LEN(B1618)=5,C1618,"")</f>
        <v/>
      </c>
      <c r="F1618" s="178" t="str">
        <f aca="false">IF(LEN(B1618)=13,C1618,"")</f>
        <v>Kubang</v>
      </c>
      <c r="G1618" s="178" t="s">
        <v>48197</v>
      </c>
      <c r="H1618" s="178" t="s">
        <v>48510</v>
      </c>
    </row>
    <row r="1619" s="178" customFormat="true" ht="15" hidden="false" customHeight="false" outlineLevel="0" collapsed="false">
      <c r="A1619" s="178" t="n">
        <v>29117</v>
      </c>
      <c r="B1619" s="178" t="s">
        <v>48516</v>
      </c>
      <c r="C1619" s="178" t="s">
        <v>47587</v>
      </c>
      <c r="D1619" s="178" t="str">
        <f aca="false">IF(LEN(B1619)=2,C1619,"")</f>
        <v/>
      </c>
      <c r="E1619" s="178" t="str">
        <f aca="false">IF(LEN(B1619)=5,C1619,"")</f>
        <v/>
      </c>
      <c r="F1619" s="178" t="str">
        <f aca="false">IF(LEN(B1619)=13,C1619,"")</f>
        <v>Girimukti</v>
      </c>
      <c r="G1619" s="178" t="s">
        <v>47587</v>
      </c>
      <c r="H1619" s="178" t="s">
        <v>48510</v>
      </c>
    </row>
    <row r="1620" s="178" customFormat="true" ht="15" hidden="false" customHeight="false" outlineLevel="0" collapsed="false">
      <c r="A1620" s="178" t="n">
        <v>29118</v>
      </c>
      <c r="B1620" s="178" t="s">
        <v>48517</v>
      </c>
      <c r="C1620" s="178" t="s">
        <v>47839</v>
      </c>
      <c r="D1620" s="178" t="str">
        <f aca="false">IF(LEN(B1620)=2,C1620,"")</f>
        <v/>
      </c>
      <c r="E1620" s="178" t="str">
        <f aca="false">IF(LEN(B1620)=5,C1620,"")</f>
        <v/>
      </c>
      <c r="F1620" s="178" t="str">
        <f aca="false">IF(LEN(B1620)=13,C1620,"")</f>
        <v>Karangjaya</v>
      </c>
      <c r="G1620" s="178" t="s">
        <v>47839</v>
      </c>
      <c r="H1620" s="178" t="s">
        <v>48510</v>
      </c>
    </row>
    <row r="1621" s="178" customFormat="true" ht="15" hidden="false" customHeight="false" outlineLevel="0" collapsed="false">
      <c r="A1621" s="178" t="n">
        <v>29119</v>
      </c>
      <c r="B1621" s="178" t="s">
        <v>48518</v>
      </c>
      <c r="C1621" s="178" t="s">
        <v>48183</v>
      </c>
      <c r="D1621" s="178" t="str">
        <f aca="false">IF(LEN(B1621)=2,C1621,"")</f>
        <v/>
      </c>
      <c r="E1621" s="178" t="str">
        <f aca="false">IF(LEN(B1621)=5,C1621,"")</f>
        <v/>
      </c>
      <c r="F1621" s="178" t="str">
        <f aca="false">IF(LEN(B1621)=13,C1621,"")</f>
        <v>Mekarmulya</v>
      </c>
      <c r="G1621" s="178" t="s">
        <v>48183</v>
      </c>
      <c r="H1621" s="178" t="s">
        <v>48510</v>
      </c>
    </row>
    <row r="1622" s="178" customFormat="true" ht="15" hidden="false" customHeight="false" outlineLevel="0" collapsed="false">
      <c r="A1622" s="178" t="n">
        <v>29120</v>
      </c>
      <c r="B1622" s="178" t="s">
        <v>48519</v>
      </c>
      <c r="C1622" s="178" t="s">
        <v>47376</v>
      </c>
      <c r="D1622" s="178" t="str">
        <f aca="false">IF(LEN(B1622)=2,C1622,"")</f>
        <v/>
      </c>
      <c r="E1622" s="178" t="str">
        <f aca="false">IF(LEN(B1622)=5,C1622,"")</f>
        <v/>
      </c>
      <c r="F1622" s="178" t="str">
        <f aca="false">IF(LEN(B1622)=13,C1622,"")</f>
        <v>Girijaya</v>
      </c>
      <c r="G1622" s="178" t="s">
        <v>47376</v>
      </c>
      <c r="H1622" s="178" t="s">
        <v>48510</v>
      </c>
    </row>
    <row r="1623" s="178" customFormat="true" ht="15" hidden="false" customHeight="false" outlineLevel="0" collapsed="false">
      <c r="A1623" s="178" t="n">
        <v>29121</v>
      </c>
      <c r="B1623" s="178" t="s">
        <v>48520</v>
      </c>
      <c r="C1623" s="178" t="s">
        <v>48521</v>
      </c>
      <c r="D1623" s="178" t="str">
        <f aca="false">IF(LEN(B1623)=2,C1623,"")</f>
        <v/>
      </c>
      <c r="E1623" s="178" t="str">
        <f aca="false">IF(LEN(B1623)=5,C1623,"")</f>
        <v/>
      </c>
      <c r="F1623" s="178" t="str">
        <f aca="false">IF(LEN(B1623)=13,C1623,"")</f>
        <v>Padamulya</v>
      </c>
      <c r="G1623" s="178" t="s">
        <v>48521</v>
      </c>
      <c r="H1623" s="178" t="s">
        <v>48510</v>
      </c>
    </row>
    <row r="1624" s="178" customFormat="true" ht="15" hidden="false" customHeight="false" outlineLevel="0" collapsed="false">
      <c r="A1624" s="178" t="n">
        <v>29122</v>
      </c>
      <c r="B1624" s="178" t="s">
        <v>48522</v>
      </c>
      <c r="C1624" s="178" t="s">
        <v>48523</v>
      </c>
      <c r="D1624" s="178" t="str">
        <f aca="false">IF(LEN(B1624)=2,C1624,"")</f>
        <v/>
      </c>
      <c r="E1624" s="178" t="str">
        <f aca="false">IF(LEN(B1624)=5,C1624,"")</f>
        <v>KAB. BANDUNG</v>
      </c>
      <c r="F1624" s="178" t="str">
        <f aca="false">IF(LEN(B1624)=13,C1624,"")</f>
        <v/>
      </c>
      <c r="H1624" s="178" t="s">
        <v>48510</v>
      </c>
    </row>
    <row r="1625" s="178" customFormat="true" ht="15" hidden="false" customHeight="false" outlineLevel="0" collapsed="false">
      <c r="A1625" s="178" t="n">
        <v>29123</v>
      </c>
      <c r="B1625" s="178" t="s">
        <v>48524</v>
      </c>
      <c r="C1625" s="178" t="s">
        <v>48525</v>
      </c>
      <c r="D1625" s="178" t="str">
        <f aca="false">IF(LEN(B1625)=2,C1625,"")</f>
        <v/>
      </c>
      <c r="E1625" s="178" t="str">
        <f aca="false">IF(LEN(B1625)=5,C1625,"")</f>
        <v/>
      </c>
      <c r="F1625" s="178" t="str">
        <f aca="false">IF(LEN(B1625)=13,C1625,"")</f>
        <v/>
      </c>
      <c r="H1625" s="178" t="s">
        <v>48525</v>
      </c>
    </row>
    <row r="1626" s="178" customFormat="true" ht="15" hidden="false" customHeight="false" outlineLevel="0" collapsed="false">
      <c r="A1626" s="178" t="n">
        <v>29124</v>
      </c>
      <c r="B1626" s="178" t="s">
        <v>48526</v>
      </c>
      <c r="C1626" s="178" t="s">
        <v>48527</v>
      </c>
      <c r="D1626" s="178" t="str">
        <f aca="false">IF(LEN(B1626)=2,C1626,"")</f>
        <v/>
      </c>
      <c r="E1626" s="178" t="str">
        <f aca="false">IF(LEN(B1626)=5,C1626,"")</f>
        <v/>
      </c>
      <c r="F1626" s="178" t="str">
        <f aca="false">IF(LEN(B1626)=13,C1626,"")</f>
        <v>Cileunyi Kulon</v>
      </c>
      <c r="G1626" s="178" t="s">
        <v>48527</v>
      </c>
      <c r="H1626" s="178" t="s">
        <v>48525</v>
      </c>
    </row>
    <row r="1627" s="178" customFormat="true" ht="15" hidden="false" customHeight="false" outlineLevel="0" collapsed="false">
      <c r="A1627" s="178" t="n">
        <v>29125</v>
      </c>
      <c r="B1627" s="178" t="s">
        <v>48528</v>
      </c>
      <c r="C1627" s="178" t="s">
        <v>48529</v>
      </c>
      <c r="D1627" s="178" t="str">
        <f aca="false">IF(LEN(B1627)=2,C1627,"")</f>
        <v/>
      </c>
      <c r="E1627" s="178" t="str">
        <f aca="false">IF(LEN(B1627)=5,C1627,"")</f>
        <v/>
      </c>
      <c r="F1627" s="178" t="str">
        <f aca="false">IF(LEN(B1627)=13,C1627,"")</f>
        <v>Cileunyi Wetan</v>
      </c>
      <c r="G1627" s="178" t="s">
        <v>48529</v>
      </c>
      <c r="H1627" s="178" t="s">
        <v>48525</v>
      </c>
    </row>
    <row r="1628" s="178" customFormat="true" ht="15" hidden="false" customHeight="false" outlineLevel="0" collapsed="false">
      <c r="A1628" s="178" t="n">
        <v>29126</v>
      </c>
      <c r="B1628" s="178" t="s">
        <v>48530</v>
      </c>
      <c r="C1628" s="178" t="s">
        <v>48531</v>
      </c>
      <c r="D1628" s="178" t="str">
        <f aca="false">IF(LEN(B1628)=2,C1628,"")</f>
        <v/>
      </c>
      <c r="E1628" s="178" t="str">
        <f aca="false">IF(LEN(B1628)=5,C1628,"")</f>
        <v/>
      </c>
      <c r="F1628" s="178" t="str">
        <f aca="false">IF(LEN(B1628)=13,C1628,"")</f>
        <v>Cimekar</v>
      </c>
      <c r="G1628" s="178" t="s">
        <v>48531</v>
      </c>
      <c r="H1628" s="178" t="s">
        <v>48525</v>
      </c>
    </row>
    <row r="1629" s="178" customFormat="true" ht="15" hidden="false" customHeight="false" outlineLevel="0" collapsed="false">
      <c r="A1629" s="178" t="n">
        <v>29127</v>
      </c>
      <c r="B1629" s="178" t="s">
        <v>48532</v>
      </c>
      <c r="C1629" s="178" t="s">
        <v>48533</v>
      </c>
      <c r="D1629" s="178" t="str">
        <f aca="false">IF(LEN(B1629)=2,C1629,"")</f>
        <v/>
      </c>
      <c r="E1629" s="178" t="str">
        <f aca="false">IF(LEN(B1629)=5,C1629,"")</f>
        <v/>
      </c>
      <c r="F1629" s="178" t="str">
        <f aca="false">IF(LEN(B1629)=13,C1629,"")</f>
        <v>Cinunuk</v>
      </c>
      <c r="G1629" s="178" t="s">
        <v>48533</v>
      </c>
      <c r="H1629" s="178" t="s">
        <v>48525</v>
      </c>
    </row>
    <row r="1630" s="178" customFormat="true" ht="15" hidden="false" customHeight="false" outlineLevel="0" collapsed="false">
      <c r="A1630" s="178" t="n">
        <v>29128</v>
      </c>
      <c r="B1630" s="178" t="s">
        <v>48534</v>
      </c>
      <c r="C1630" s="178" t="s">
        <v>48535</v>
      </c>
      <c r="D1630" s="178" t="str">
        <f aca="false">IF(LEN(B1630)=2,C1630,"")</f>
        <v/>
      </c>
      <c r="E1630" s="178" t="str">
        <f aca="false">IF(LEN(B1630)=5,C1630,"")</f>
        <v/>
      </c>
      <c r="F1630" s="178" t="str">
        <f aca="false">IF(LEN(B1630)=13,C1630,"")</f>
        <v>Cibiru Hilir</v>
      </c>
      <c r="G1630" s="178" t="s">
        <v>48535</v>
      </c>
      <c r="H1630" s="178" t="s">
        <v>48525</v>
      </c>
    </row>
    <row r="1631" s="178" customFormat="true" ht="15" hidden="false" customHeight="false" outlineLevel="0" collapsed="false">
      <c r="A1631" s="178" t="n">
        <v>29129</v>
      </c>
      <c r="B1631" s="178" t="s">
        <v>48536</v>
      </c>
      <c r="C1631" s="178" t="s">
        <v>48537</v>
      </c>
      <c r="D1631" s="178" t="str">
        <f aca="false">IF(LEN(B1631)=2,C1631,"")</f>
        <v/>
      </c>
      <c r="E1631" s="178" t="str">
        <f aca="false">IF(LEN(B1631)=5,C1631,"")</f>
        <v/>
      </c>
      <c r="F1631" s="178" t="str">
        <f aca="false">IF(LEN(B1631)=13,C1631,"")</f>
        <v>Cibiru Wetan</v>
      </c>
      <c r="G1631" s="178" t="s">
        <v>48537</v>
      </c>
      <c r="H1631" s="178" t="s">
        <v>48525</v>
      </c>
    </row>
    <row r="1632" s="178" customFormat="true" ht="15" hidden="false" customHeight="false" outlineLevel="0" collapsed="false">
      <c r="A1632" s="178" t="n">
        <v>29130</v>
      </c>
      <c r="B1632" s="178" t="s">
        <v>48538</v>
      </c>
      <c r="C1632" s="178" t="s">
        <v>48539</v>
      </c>
      <c r="D1632" s="178" t="str">
        <f aca="false">IF(LEN(B1632)=2,C1632,"")</f>
        <v/>
      </c>
      <c r="E1632" s="178" t="str">
        <f aca="false">IF(LEN(B1632)=5,C1632,"")</f>
        <v/>
      </c>
      <c r="F1632" s="178" t="str">
        <f aca="false">IF(LEN(B1632)=13,C1632,"")</f>
        <v/>
      </c>
      <c r="H1632" s="178" t="s">
        <v>48539</v>
      </c>
    </row>
    <row r="1633" s="178" customFormat="true" ht="15" hidden="false" customHeight="false" outlineLevel="0" collapsed="false">
      <c r="A1633" s="178" t="n">
        <v>29131</v>
      </c>
      <c r="B1633" s="178" t="s">
        <v>48540</v>
      </c>
      <c r="C1633" s="178" t="s">
        <v>47024</v>
      </c>
      <c r="D1633" s="178" t="str">
        <f aca="false">IF(LEN(B1633)=2,C1633,"")</f>
        <v/>
      </c>
      <c r="E1633" s="178" t="str">
        <f aca="false">IF(LEN(B1633)=5,C1633,"")</f>
        <v/>
      </c>
      <c r="F1633" s="178" t="str">
        <f aca="false">IF(LEN(B1633)=13,C1633,"")</f>
        <v>Padasuka</v>
      </c>
      <c r="G1633" s="178" t="s">
        <v>47024</v>
      </c>
      <c r="H1633" s="178" t="s">
        <v>48539</v>
      </c>
    </row>
    <row r="1634" s="178" customFormat="true" ht="15" hidden="false" customHeight="false" outlineLevel="0" collapsed="false">
      <c r="A1634" s="178" t="n">
        <v>29132</v>
      </c>
      <c r="B1634" s="178" t="s">
        <v>48541</v>
      </c>
      <c r="C1634" s="178" t="s">
        <v>48542</v>
      </c>
      <c r="D1634" s="178" t="str">
        <f aca="false">IF(LEN(B1634)=2,C1634,"")</f>
        <v/>
      </c>
      <c r="E1634" s="178" t="str">
        <f aca="false">IF(LEN(B1634)=5,C1634,"")</f>
        <v/>
      </c>
      <c r="F1634" s="178" t="str">
        <f aca="false">IF(LEN(B1634)=13,C1634,"")</f>
        <v>Cibeunying</v>
      </c>
      <c r="G1634" s="178" t="s">
        <v>48542</v>
      </c>
      <c r="H1634" s="178" t="s">
        <v>48539</v>
      </c>
    </row>
    <row r="1635" s="178" customFormat="true" ht="15" hidden="false" customHeight="false" outlineLevel="0" collapsed="false">
      <c r="A1635" s="178" t="n">
        <v>29133</v>
      </c>
      <c r="B1635" s="178" t="s">
        <v>48543</v>
      </c>
      <c r="C1635" s="178" t="s">
        <v>48539</v>
      </c>
      <c r="D1635" s="178" t="str">
        <f aca="false">IF(LEN(B1635)=2,C1635,"")</f>
        <v/>
      </c>
      <c r="E1635" s="178" t="str">
        <f aca="false">IF(LEN(B1635)=5,C1635,"")</f>
        <v/>
      </c>
      <c r="F1635" s="178" t="str">
        <f aca="false">IF(LEN(B1635)=13,C1635,"")</f>
        <v>Cimenyan</v>
      </c>
      <c r="G1635" s="178" t="s">
        <v>48539</v>
      </c>
      <c r="H1635" s="178" t="s">
        <v>48539</v>
      </c>
    </row>
    <row r="1636" s="178" customFormat="true" ht="15" hidden="false" customHeight="false" outlineLevel="0" collapsed="false">
      <c r="A1636" s="178" t="n">
        <v>29134</v>
      </c>
      <c r="B1636" s="178" t="s">
        <v>48544</v>
      </c>
      <c r="C1636" s="178" t="s">
        <v>48545</v>
      </c>
      <c r="D1636" s="178" t="str">
        <f aca="false">IF(LEN(B1636)=2,C1636,"")</f>
        <v/>
      </c>
      <c r="E1636" s="178" t="str">
        <f aca="false">IF(LEN(B1636)=5,C1636,"")</f>
        <v/>
      </c>
      <c r="F1636" s="178" t="str">
        <f aca="false">IF(LEN(B1636)=13,C1636,"")</f>
        <v>Mandalamekar</v>
      </c>
      <c r="G1636" s="178" t="s">
        <v>48545</v>
      </c>
      <c r="H1636" s="178" t="s">
        <v>48539</v>
      </c>
    </row>
    <row r="1637" s="178" customFormat="true" ht="15" hidden="false" customHeight="false" outlineLevel="0" collapsed="false">
      <c r="A1637" s="178" t="n">
        <v>29135</v>
      </c>
      <c r="B1637" s="178" t="s">
        <v>48546</v>
      </c>
      <c r="C1637" s="178" t="s">
        <v>48547</v>
      </c>
      <c r="D1637" s="178" t="str">
        <f aca="false">IF(LEN(B1637)=2,C1637,"")</f>
        <v/>
      </c>
      <c r="E1637" s="178" t="str">
        <f aca="false">IF(LEN(B1637)=5,C1637,"")</f>
        <v/>
      </c>
      <c r="F1637" s="178" t="str">
        <f aca="false">IF(LEN(B1637)=13,C1637,"")</f>
        <v>Cikadut</v>
      </c>
      <c r="G1637" s="178" t="s">
        <v>48547</v>
      </c>
      <c r="H1637" s="178" t="s">
        <v>48539</v>
      </c>
    </row>
    <row r="1638" s="178" customFormat="true" ht="15" hidden="false" customHeight="false" outlineLevel="0" collapsed="false">
      <c r="A1638" s="178" t="n">
        <v>29136</v>
      </c>
      <c r="B1638" s="178" t="s">
        <v>48548</v>
      </c>
      <c r="C1638" s="178" t="s">
        <v>48335</v>
      </c>
      <c r="D1638" s="178" t="str">
        <f aca="false">IF(LEN(B1638)=2,C1638,"")</f>
        <v/>
      </c>
      <c r="E1638" s="178" t="str">
        <f aca="false">IF(LEN(B1638)=5,C1638,"")</f>
        <v/>
      </c>
      <c r="F1638" s="178" t="str">
        <f aca="false">IF(LEN(B1638)=13,C1638,"")</f>
        <v>Ciburial</v>
      </c>
      <c r="G1638" s="178" t="s">
        <v>48335</v>
      </c>
      <c r="H1638" s="178" t="s">
        <v>48539</v>
      </c>
    </row>
    <row r="1639" s="178" customFormat="true" ht="15" hidden="false" customHeight="false" outlineLevel="0" collapsed="false">
      <c r="A1639" s="178" t="n">
        <v>29137</v>
      </c>
      <c r="B1639" s="178" t="s">
        <v>48549</v>
      </c>
      <c r="C1639" s="178" t="s">
        <v>48457</v>
      </c>
      <c r="D1639" s="178" t="str">
        <f aca="false">IF(LEN(B1639)=2,C1639,"")</f>
        <v/>
      </c>
      <c r="E1639" s="178" t="str">
        <f aca="false">IF(LEN(B1639)=5,C1639,"")</f>
        <v/>
      </c>
      <c r="F1639" s="178" t="str">
        <f aca="false">IF(LEN(B1639)=13,C1639,"")</f>
        <v>Sindanglaya</v>
      </c>
      <c r="G1639" s="178" t="s">
        <v>48457</v>
      </c>
      <c r="H1639" s="178" t="s">
        <v>48539</v>
      </c>
    </row>
    <row r="1640" s="178" customFormat="true" ht="15" hidden="false" customHeight="false" outlineLevel="0" collapsed="false">
      <c r="A1640" s="178" t="n">
        <v>29138</v>
      </c>
      <c r="B1640" s="178" t="s">
        <v>48550</v>
      </c>
      <c r="C1640" s="178" t="s">
        <v>48551</v>
      </c>
      <c r="D1640" s="178" t="str">
        <f aca="false">IF(LEN(B1640)=2,C1640,"")</f>
        <v/>
      </c>
      <c r="E1640" s="178" t="str">
        <f aca="false">IF(LEN(B1640)=5,C1640,"")</f>
        <v/>
      </c>
      <c r="F1640" s="178" t="str">
        <f aca="false">IF(LEN(B1640)=13,C1640,"")</f>
        <v>Mekarsaluyu</v>
      </c>
      <c r="G1640" s="178" t="s">
        <v>48551</v>
      </c>
      <c r="H1640" s="178" t="s">
        <v>48539</v>
      </c>
    </row>
    <row r="1641" s="178" customFormat="true" ht="15" hidden="false" customHeight="false" outlineLevel="0" collapsed="false">
      <c r="A1641" s="178" t="n">
        <v>29139</v>
      </c>
      <c r="B1641" s="178" t="s">
        <v>48552</v>
      </c>
      <c r="C1641" s="178" t="s">
        <v>48553</v>
      </c>
      <c r="D1641" s="178" t="str">
        <f aca="false">IF(LEN(B1641)=2,C1641,"")</f>
        <v/>
      </c>
      <c r="E1641" s="178" t="str">
        <f aca="false">IF(LEN(B1641)=5,C1641,"")</f>
        <v/>
      </c>
      <c r="F1641" s="178" t="str">
        <f aca="false">IF(LEN(B1641)=13,C1641,"")</f>
        <v>Mekarmanik</v>
      </c>
      <c r="G1641" s="178" t="s">
        <v>48553</v>
      </c>
      <c r="H1641" s="178" t="s">
        <v>48539</v>
      </c>
    </row>
    <row r="1642" s="178" customFormat="true" ht="15" hidden="false" customHeight="false" outlineLevel="0" collapsed="false">
      <c r="A1642" s="178" t="n">
        <v>29140</v>
      </c>
      <c r="B1642" s="178" t="s">
        <v>48554</v>
      </c>
      <c r="C1642" s="178" t="s">
        <v>48555</v>
      </c>
      <c r="D1642" s="178" t="str">
        <f aca="false">IF(LEN(B1642)=2,C1642,"")</f>
        <v/>
      </c>
      <c r="E1642" s="178" t="str">
        <f aca="false">IF(LEN(B1642)=5,C1642,"")</f>
        <v/>
      </c>
      <c r="F1642" s="178" t="str">
        <f aca="false">IF(LEN(B1642)=13,C1642,"")</f>
        <v/>
      </c>
      <c r="H1642" s="178" t="s">
        <v>48555</v>
      </c>
    </row>
    <row r="1643" s="178" customFormat="true" ht="15" hidden="false" customHeight="false" outlineLevel="0" collapsed="false">
      <c r="A1643" s="178" t="n">
        <v>29141</v>
      </c>
      <c r="B1643" s="178" t="s">
        <v>48556</v>
      </c>
      <c r="C1643" s="178" t="s">
        <v>48557</v>
      </c>
      <c r="D1643" s="178" t="str">
        <f aca="false">IF(LEN(B1643)=2,C1643,"")</f>
        <v/>
      </c>
      <c r="E1643" s="178" t="str">
        <f aca="false">IF(LEN(B1643)=5,C1643,"")</f>
        <v/>
      </c>
      <c r="F1643" s="178" t="str">
        <f aca="false">IF(LEN(B1643)=13,C1643,"")</f>
        <v>Jatiendah</v>
      </c>
      <c r="G1643" s="178" t="s">
        <v>48557</v>
      </c>
      <c r="H1643" s="178" t="s">
        <v>48555</v>
      </c>
    </row>
    <row r="1644" s="178" customFormat="true" ht="15" hidden="false" customHeight="false" outlineLevel="0" collapsed="false">
      <c r="A1644" s="178" t="n">
        <v>29142</v>
      </c>
      <c r="B1644" s="178" t="s">
        <v>48558</v>
      </c>
      <c r="C1644" s="178" t="s">
        <v>48555</v>
      </c>
      <c r="D1644" s="178" t="str">
        <f aca="false">IF(LEN(B1644)=2,C1644,"")</f>
        <v/>
      </c>
      <c r="E1644" s="178" t="str">
        <f aca="false">IF(LEN(B1644)=5,C1644,"")</f>
        <v/>
      </c>
      <c r="F1644" s="178" t="str">
        <f aca="false">IF(LEN(B1644)=13,C1644,"")</f>
        <v>Cilengkrang</v>
      </c>
      <c r="G1644" s="178" t="s">
        <v>48555</v>
      </c>
      <c r="H1644" s="178" t="s">
        <v>48555</v>
      </c>
    </row>
    <row r="1645" s="178" customFormat="true" ht="15" hidden="false" customHeight="false" outlineLevel="0" collapsed="false">
      <c r="A1645" s="178" t="n">
        <v>29143</v>
      </c>
      <c r="B1645" s="178" t="s">
        <v>48559</v>
      </c>
      <c r="C1645" s="178" t="s">
        <v>48560</v>
      </c>
      <c r="D1645" s="178" t="str">
        <f aca="false">IF(LEN(B1645)=2,C1645,"")</f>
        <v/>
      </c>
      <c r="E1645" s="178" t="str">
        <f aca="false">IF(LEN(B1645)=5,C1645,"")</f>
        <v/>
      </c>
      <c r="F1645" s="178" t="str">
        <f aca="false">IF(LEN(B1645)=13,C1645,"")</f>
        <v>Cipanjalu</v>
      </c>
      <c r="G1645" s="178" t="s">
        <v>48560</v>
      </c>
      <c r="H1645" s="178" t="s">
        <v>48555</v>
      </c>
    </row>
    <row r="1646" s="178" customFormat="true" ht="15" hidden="false" customHeight="false" outlineLevel="0" collapsed="false">
      <c r="A1646" s="178" t="n">
        <v>29144</v>
      </c>
      <c r="B1646" s="178" t="s">
        <v>48561</v>
      </c>
      <c r="C1646" s="178" t="s">
        <v>48562</v>
      </c>
      <c r="D1646" s="178" t="str">
        <f aca="false">IF(LEN(B1646)=2,C1646,"")</f>
        <v/>
      </c>
      <c r="E1646" s="178" t="str">
        <f aca="false">IF(LEN(B1646)=5,C1646,"")</f>
        <v/>
      </c>
      <c r="F1646" s="178" t="str">
        <f aca="false">IF(LEN(B1646)=13,C1646,"")</f>
        <v>Melatiwangi</v>
      </c>
      <c r="G1646" s="178" t="s">
        <v>48562</v>
      </c>
      <c r="H1646" s="178" t="s">
        <v>48555</v>
      </c>
    </row>
    <row r="1647" s="178" customFormat="true" ht="15" hidden="false" customHeight="false" outlineLevel="0" collapsed="false">
      <c r="A1647" s="178" t="n">
        <v>29145</v>
      </c>
      <c r="B1647" s="178" t="s">
        <v>48563</v>
      </c>
      <c r="C1647" s="178" t="s">
        <v>48564</v>
      </c>
      <c r="D1647" s="178" t="str">
        <f aca="false">IF(LEN(B1647)=2,C1647,"")</f>
        <v/>
      </c>
      <c r="E1647" s="178" t="str">
        <f aca="false">IF(LEN(B1647)=5,C1647,"")</f>
        <v/>
      </c>
      <c r="F1647" s="178" t="str">
        <f aca="false">IF(LEN(B1647)=13,C1647,"")</f>
        <v>Ciporeat</v>
      </c>
      <c r="G1647" s="178" t="s">
        <v>48564</v>
      </c>
      <c r="H1647" s="178" t="s">
        <v>48555</v>
      </c>
    </row>
    <row r="1648" s="178" customFormat="true" ht="15" hidden="false" customHeight="false" outlineLevel="0" collapsed="false">
      <c r="A1648" s="178" t="n">
        <v>29146</v>
      </c>
      <c r="B1648" s="178" t="s">
        <v>48565</v>
      </c>
      <c r="C1648" s="178" t="s">
        <v>48566</v>
      </c>
      <c r="D1648" s="178" t="str">
        <f aca="false">IF(LEN(B1648)=2,C1648,"")</f>
        <v/>
      </c>
      <c r="E1648" s="178" t="str">
        <f aca="false">IF(LEN(B1648)=5,C1648,"")</f>
        <v/>
      </c>
      <c r="F1648" s="178" t="str">
        <f aca="false">IF(LEN(B1648)=13,C1648,"")</f>
        <v>Girimekar</v>
      </c>
      <c r="G1648" s="178" t="s">
        <v>48566</v>
      </c>
      <c r="H1648" s="178" t="s">
        <v>48555</v>
      </c>
    </row>
    <row r="1649" s="178" customFormat="true" ht="15" hidden="false" customHeight="false" outlineLevel="0" collapsed="false">
      <c r="A1649" s="178" t="n">
        <v>29147</v>
      </c>
      <c r="B1649" s="178" t="s">
        <v>48567</v>
      </c>
      <c r="C1649" s="178" t="s">
        <v>48568</v>
      </c>
      <c r="D1649" s="178" t="str">
        <f aca="false">IF(LEN(B1649)=2,C1649,"")</f>
        <v/>
      </c>
      <c r="E1649" s="178" t="str">
        <f aca="false">IF(LEN(B1649)=5,C1649,"")</f>
        <v/>
      </c>
      <c r="F1649" s="178" t="str">
        <f aca="false">IF(LEN(B1649)=13,C1649,"")</f>
        <v/>
      </c>
      <c r="H1649" s="178" t="s">
        <v>48568</v>
      </c>
    </row>
    <row r="1650" s="178" customFormat="true" ht="15" hidden="false" customHeight="false" outlineLevel="0" collapsed="false">
      <c r="A1650" s="178" t="n">
        <v>29148</v>
      </c>
      <c r="B1650" s="178" t="s">
        <v>48569</v>
      </c>
      <c r="C1650" s="178" t="s">
        <v>29213</v>
      </c>
      <c r="D1650" s="178" t="str">
        <f aca="false">IF(LEN(B1650)=2,C1650,"")</f>
        <v/>
      </c>
      <c r="E1650" s="178" t="str">
        <f aca="false">IF(LEN(B1650)=5,C1650,"")</f>
        <v/>
      </c>
      <c r="F1650" s="178" t="str">
        <f aca="false">IF(LEN(B1650)=13,C1650,"")</f>
        <v>Lengkong</v>
      </c>
      <c r="G1650" s="178" t="s">
        <v>29213</v>
      </c>
      <c r="H1650" s="178" t="s">
        <v>48568</v>
      </c>
    </row>
    <row r="1651" s="178" customFormat="true" ht="15" hidden="false" customHeight="false" outlineLevel="0" collapsed="false">
      <c r="A1651" s="178" t="n">
        <v>29149</v>
      </c>
      <c r="B1651" s="178" t="s">
        <v>48570</v>
      </c>
      <c r="C1651" s="178" t="s">
        <v>48568</v>
      </c>
      <c r="D1651" s="178" t="str">
        <f aca="false">IF(LEN(B1651)=2,C1651,"")</f>
        <v/>
      </c>
      <c r="E1651" s="178" t="str">
        <f aca="false">IF(LEN(B1651)=5,C1651,"")</f>
        <v/>
      </c>
      <c r="F1651" s="178" t="str">
        <f aca="false">IF(LEN(B1651)=13,C1651,"")</f>
        <v>Bojongsoang</v>
      </c>
      <c r="G1651" s="178" t="s">
        <v>48568</v>
      </c>
      <c r="H1651" s="178" t="s">
        <v>48568</v>
      </c>
    </row>
    <row r="1652" s="178" customFormat="true" ht="15" hidden="false" customHeight="false" outlineLevel="0" collapsed="false">
      <c r="A1652" s="178" t="n">
        <v>29150</v>
      </c>
      <c r="B1652" s="178" t="s">
        <v>48571</v>
      </c>
      <c r="C1652" s="178" t="s">
        <v>48572</v>
      </c>
      <c r="D1652" s="178" t="str">
        <f aca="false">IF(LEN(B1652)=2,C1652,"")</f>
        <v/>
      </c>
      <c r="E1652" s="178" t="str">
        <f aca="false">IF(LEN(B1652)=5,C1652,"")</f>
        <v/>
      </c>
      <c r="F1652" s="178" t="str">
        <f aca="false">IF(LEN(B1652)=13,C1652,"")</f>
        <v>Buahbatu</v>
      </c>
      <c r="G1652" s="178" t="s">
        <v>48572</v>
      </c>
      <c r="H1652" s="178" t="s">
        <v>48568</v>
      </c>
    </row>
    <row r="1653" s="178" customFormat="true" ht="15" hidden="false" customHeight="false" outlineLevel="0" collapsed="false">
      <c r="A1653" s="178" t="n">
        <v>29151</v>
      </c>
      <c r="B1653" s="178" t="s">
        <v>48573</v>
      </c>
      <c r="C1653" s="178" t="s">
        <v>48574</v>
      </c>
      <c r="D1653" s="178" t="str">
        <f aca="false">IF(LEN(B1653)=2,C1653,"")</f>
        <v/>
      </c>
      <c r="E1653" s="178" t="str">
        <f aca="false">IF(LEN(B1653)=5,C1653,"")</f>
        <v/>
      </c>
      <c r="F1653" s="178" t="str">
        <f aca="false">IF(LEN(B1653)=13,C1653,"")</f>
        <v>Cipagalo</v>
      </c>
      <c r="G1653" s="178" t="s">
        <v>48574</v>
      </c>
      <c r="H1653" s="178" t="s">
        <v>48568</v>
      </c>
    </row>
    <row r="1654" s="178" customFormat="true" ht="15" hidden="false" customHeight="false" outlineLevel="0" collapsed="false">
      <c r="A1654" s="178" t="n">
        <v>29152</v>
      </c>
      <c r="B1654" s="178" t="s">
        <v>48575</v>
      </c>
      <c r="C1654" s="178" t="s">
        <v>3003</v>
      </c>
      <c r="D1654" s="178" t="str">
        <f aca="false">IF(LEN(B1654)=2,C1654,"")</f>
        <v/>
      </c>
      <c r="E1654" s="178" t="str">
        <f aca="false">IF(LEN(B1654)=5,C1654,"")</f>
        <v/>
      </c>
      <c r="F1654" s="178" t="str">
        <f aca="false">IF(LEN(B1654)=13,C1654,"")</f>
        <v>Bojongsari</v>
      </c>
      <c r="G1654" s="178" t="s">
        <v>3003</v>
      </c>
      <c r="H1654" s="178" t="s">
        <v>48568</v>
      </c>
    </row>
    <row r="1655" s="178" customFormat="true" ht="15" hidden="false" customHeight="false" outlineLevel="0" collapsed="false">
      <c r="A1655" s="178" t="n">
        <v>29153</v>
      </c>
      <c r="B1655" s="178" t="s">
        <v>48576</v>
      </c>
      <c r="C1655" s="178" t="s">
        <v>48577</v>
      </c>
      <c r="D1655" s="178" t="str">
        <f aca="false">IF(LEN(B1655)=2,C1655,"")</f>
        <v/>
      </c>
      <c r="E1655" s="178" t="str">
        <f aca="false">IF(LEN(B1655)=5,C1655,"")</f>
        <v/>
      </c>
      <c r="F1655" s="178" t="str">
        <f aca="false">IF(LEN(B1655)=13,C1655,"")</f>
        <v>Tegalluar</v>
      </c>
      <c r="G1655" s="178" t="s">
        <v>48577</v>
      </c>
      <c r="H1655" s="178" t="s">
        <v>48568</v>
      </c>
    </row>
    <row r="1656" s="178" customFormat="true" ht="15" hidden="false" customHeight="false" outlineLevel="0" collapsed="false">
      <c r="A1656" s="178" t="n">
        <v>29154</v>
      </c>
      <c r="B1656" s="178" t="s">
        <v>48578</v>
      </c>
      <c r="C1656" s="178" t="s">
        <v>48579</v>
      </c>
      <c r="D1656" s="178" t="str">
        <f aca="false">IF(LEN(B1656)=2,C1656,"")</f>
        <v/>
      </c>
      <c r="E1656" s="178" t="str">
        <f aca="false">IF(LEN(B1656)=5,C1656,"")</f>
        <v/>
      </c>
      <c r="F1656" s="178" t="str">
        <f aca="false">IF(LEN(B1656)=13,C1656,"")</f>
        <v/>
      </c>
      <c r="H1656" s="178" t="s">
        <v>48579</v>
      </c>
    </row>
    <row r="1657" s="178" customFormat="true" ht="15" hidden="false" customHeight="false" outlineLevel="0" collapsed="false">
      <c r="A1657" s="178" t="n">
        <v>29155</v>
      </c>
      <c r="B1657" s="178" t="s">
        <v>48580</v>
      </c>
      <c r="C1657" s="178" t="s">
        <v>48581</v>
      </c>
      <c r="D1657" s="178" t="str">
        <f aca="false">IF(LEN(B1657)=2,C1657,"")</f>
        <v/>
      </c>
      <c r="E1657" s="178" t="str">
        <f aca="false">IF(LEN(B1657)=5,C1657,"")</f>
        <v/>
      </c>
      <c r="F1657" s="178" t="str">
        <f aca="false">IF(LEN(B1657)=13,C1657,"")</f>
        <v>Sulaiman</v>
      </c>
      <c r="G1657" s="178" t="s">
        <v>48581</v>
      </c>
      <c r="H1657" s="178" t="s">
        <v>48579</v>
      </c>
    </row>
    <row r="1658" s="178" customFormat="true" ht="15" hidden="false" customHeight="false" outlineLevel="0" collapsed="false">
      <c r="A1658" s="178" t="n">
        <v>29156</v>
      </c>
      <c r="B1658" s="178" t="s">
        <v>48582</v>
      </c>
      <c r="C1658" s="178" t="s">
        <v>48583</v>
      </c>
      <c r="D1658" s="178" t="str">
        <f aca="false">IF(LEN(B1658)=2,C1658,"")</f>
        <v/>
      </c>
      <c r="E1658" s="178" t="str">
        <f aca="false">IF(LEN(B1658)=5,C1658,"")</f>
        <v/>
      </c>
      <c r="F1658" s="178" t="str">
        <f aca="false">IF(LEN(B1658)=13,C1658,"")</f>
        <v>Margahayu Tengah</v>
      </c>
      <c r="G1658" s="178" t="s">
        <v>48583</v>
      </c>
      <c r="H1658" s="178" t="s">
        <v>48579</v>
      </c>
    </row>
    <row r="1659" s="178" customFormat="true" ht="15" hidden="false" customHeight="false" outlineLevel="0" collapsed="false">
      <c r="A1659" s="178" t="n">
        <v>29157</v>
      </c>
      <c r="B1659" s="178" t="s">
        <v>48584</v>
      </c>
      <c r="C1659" s="178" t="s">
        <v>48585</v>
      </c>
      <c r="D1659" s="178" t="str">
        <f aca="false">IF(LEN(B1659)=2,C1659,"")</f>
        <v/>
      </c>
      <c r="E1659" s="178" t="str">
        <f aca="false">IF(LEN(B1659)=5,C1659,"")</f>
        <v/>
      </c>
      <c r="F1659" s="178" t="str">
        <f aca="false">IF(LEN(B1659)=13,C1659,"")</f>
        <v>Magahayu Selatan</v>
      </c>
      <c r="G1659" s="178" t="s">
        <v>48585</v>
      </c>
      <c r="H1659" s="178" t="s">
        <v>48579</v>
      </c>
    </row>
    <row r="1660" s="178" customFormat="true" ht="15" hidden="false" customHeight="false" outlineLevel="0" collapsed="false">
      <c r="A1660" s="178" t="n">
        <v>29158</v>
      </c>
      <c r="B1660" s="178" t="s">
        <v>48586</v>
      </c>
      <c r="C1660" s="178" t="s">
        <v>48587</v>
      </c>
      <c r="D1660" s="178" t="str">
        <f aca="false">IF(LEN(B1660)=2,C1660,"")</f>
        <v/>
      </c>
      <c r="E1660" s="178" t="str">
        <f aca="false">IF(LEN(B1660)=5,C1660,"")</f>
        <v/>
      </c>
      <c r="F1660" s="178" t="str">
        <f aca="false">IF(LEN(B1660)=13,C1660,"")</f>
        <v>Sukamenak</v>
      </c>
      <c r="G1660" s="178" t="s">
        <v>48587</v>
      </c>
      <c r="H1660" s="178" t="s">
        <v>48579</v>
      </c>
    </row>
    <row r="1661" s="178" customFormat="true" ht="15" hidden="false" customHeight="false" outlineLevel="0" collapsed="false">
      <c r="A1661" s="178" t="n">
        <v>29159</v>
      </c>
      <c r="B1661" s="178" t="s">
        <v>48588</v>
      </c>
      <c r="C1661" s="178" t="s">
        <v>48589</v>
      </c>
      <c r="D1661" s="178" t="str">
        <f aca="false">IF(LEN(B1661)=2,C1661,"")</f>
        <v/>
      </c>
      <c r="E1661" s="178" t="str">
        <f aca="false">IF(LEN(B1661)=5,C1661,"")</f>
        <v/>
      </c>
      <c r="F1661" s="178" t="str">
        <f aca="false">IF(LEN(B1661)=13,C1661,"")</f>
        <v>Sayati</v>
      </c>
      <c r="G1661" s="178" t="s">
        <v>48589</v>
      </c>
      <c r="H1661" s="178" t="s">
        <v>48579</v>
      </c>
    </row>
    <row r="1662" s="178" customFormat="true" ht="15" hidden="false" customHeight="false" outlineLevel="0" collapsed="false">
      <c r="A1662" s="178" t="n">
        <v>29160</v>
      </c>
      <c r="B1662" s="178" t="s">
        <v>48590</v>
      </c>
      <c r="C1662" s="178" t="s">
        <v>48591</v>
      </c>
      <c r="D1662" s="178" t="str">
        <f aca="false">IF(LEN(B1662)=2,C1662,"")</f>
        <v/>
      </c>
      <c r="E1662" s="178" t="str">
        <f aca="false">IF(LEN(B1662)=5,C1662,"")</f>
        <v/>
      </c>
      <c r="F1662" s="178" t="str">
        <f aca="false">IF(LEN(B1662)=13,C1662,"")</f>
        <v/>
      </c>
      <c r="H1662" s="178" t="s">
        <v>48591</v>
      </c>
    </row>
    <row r="1663" s="178" customFormat="true" ht="15" hidden="false" customHeight="false" outlineLevel="0" collapsed="false">
      <c r="A1663" s="178" t="n">
        <v>29161</v>
      </c>
      <c r="B1663" s="178" t="s">
        <v>48592</v>
      </c>
      <c r="C1663" s="178" t="s">
        <v>48591</v>
      </c>
      <c r="D1663" s="178" t="str">
        <f aca="false">IF(LEN(B1663)=2,C1663,"")</f>
        <v/>
      </c>
      <c r="E1663" s="178" t="str">
        <f aca="false">IF(LEN(B1663)=5,C1663,"")</f>
        <v/>
      </c>
      <c r="F1663" s="178" t="str">
        <f aca="false">IF(LEN(B1663)=13,C1663,"")</f>
        <v>Margaasih</v>
      </c>
      <c r="G1663" s="178" t="s">
        <v>48591</v>
      </c>
      <c r="H1663" s="178" t="s">
        <v>48591</v>
      </c>
    </row>
    <row r="1664" s="178" customFormat="true" ht="15" hidden="false" customHeight="false" outlineLevel="0" collapsed="false">
      <c r="A1664" s="178" t="n">
        <v>29162</v>
      </c>
      <c r="B1664" s="178" t="s">
        <v>48593</v>
      </c>
      <c r="C1664" s="178" t="s">
        <v>48594</v>
      </c>
      <c r="D1664" s="178" t="str">
        <f aca="false">IF(LEN(B1664)=2,C1664,"")</f>
        <v/>
      </c>
      <c r="E1664" s="178" t="str">
        <f aca="false">IF(LEN(B1664)=5,C1664,"")</f>
        <v/>
      </c>
      <c r="F1664" s="178" t="str">
        <f aca="false">IF(LEN(B1664)=13,C1664,"")</f>
        <v>Lagadar</v>
      </c>
      <c r="G1664" s="178" t="s">
        <v>48594</v>
      </c>
      <c r="H1664" s="178" t="s">
        <v>48591</v>
      </c>
    </row>
    <row r="1665" s="178" customFormat="true" ht="15" hidden="false" customHeight="false" outlineLevel="0" collapsed="false">
      <c r="A1665" s="178" t="n">
        <v>29163</v>
      </c>
      <c r="B1665" s="178" t="s">
        <v>48595</v>
      </c>
      <c r="C1665" s="178" t="s">
        <v>48596</v>
      </c>
      <c r="D1665" s="178" t="str">
        <f aca="false">IF(LEN(B1665)=2,C1665,"")</f>
        <v/>
      </c>
      <c r="E1665" s="178" t="str">
        <f aca="false">IF(LEN(B1665)=5,C1665,"")</f>
        <v/>
      </c>
      <c r="F1665" s="178" t="str">
        <f aca="false">IF(LEN(B1665)=13,C1665,"")</f>
        <v>Nanjung</v>
      </c>
      <c r="G1665" s="178" t="s">
        <v>48596</v>
      </c>
      <c r="H1665" s="178" t="s">
        <v>48591</v>
      </c>
    </row>
    <row r="1666" s="178" customFormat="true" ht="15" hidden="false" customHeight="false" outlineLevel="0" collapsed="false">
      <c r="A1666" s="178" t="n">
        <v>29164</v>
      </c>
      <c r="B1666" s="178" t="s">
        <v>48597</v>
      </c>
      <c r="C1666" s="178" t="s">
        <v>48598</v>
      </c>
      <c r="D1666" s="178" t="str">
        <f aca="false">IF(LEN(B1666)=2,C1666,"")</f>
        <v/>
      </c>
      <c r="E1666" s="178" t="str">
        <f aca="false">IF(LEN(B1666)=5,C1666,"")</f>
        <v/>
      </c>
      <c r="F1666" s="178" t="str">
        <f aca="false">IF(LEN(B1666)=13,C1666,"")</f>
        <v>Mekarrahayu</v>
      </c>
      <c r="G1666" s="178" t="s">
        <v>48598</v>
      </c>
      <c r="H1666" s="178" t="s">
        <v>48591</v>
      </c>
    </row>
    <row r="1667" s="178" customFormat="true" ht="15" hidden="false" customHeight="false" outlineLevel="0" collapsed="false">
      <c r="A1667" s="178" t="n">
        <v>29165</v>
      </c>
      <c r="B1667" s="178" t="s">
        <v>48599</v>
      </c>
      <c r="C1667" s="178" t="s">
        <v>48600</v>
      </c>
      <c r="D1667" s="178" t="str">
        <f aca="false">IF(LEN(B1667)=2,C1667,"")</f>
        <v/>
      </c>
      <c r="E1667" s="178" t="str">
        <f aca="false">IF(LEN(B1667)=5,C1667,"")</f>
        <v/>
      </c>
      <c r="F1667" s="178" t="str">
        <f aca="false">IF(LEN(B1667)=13,C1667,"")</f>
        <v>Rahayu</v>
      </c>
      <c r="G1667" s="178" t="s">
        <v>48600</v>
      </c>
      <c r="H1667" s="178" t="s">
        <v>48591</v>
      </c>
    </row>
    <row r="1668" s="178" customFormat="true" ht="15" hidden="false" customHeight="false" outlineLevel="0" collapsed="false">
      <c r="A1668" s="178" t="n">
        <v>29166</v>
      </c>
      <c r="B1668" s="178" t="s">
        <v>48601</v>
      </c>
      <c r="C1668" s="178" t="s">
        <v>48602</v>
      </c>
      <c r="D1668" s="178" t="str">
        <f aca="false">IF(LEN(B1668)=2,C1668,"")</f>
        <v/>
      </c>
      <c r="E1668" s="178" t="str">
        <f aca="false">IF(LEN(B1668)=5,C1668,"")</f>
        <v/>
      </c>
      <c r="F1668" s="178" t="str">
        <f aca="false">IF(LEN(B1668)=13,C1668,"")</f>
        <v>Cigondewah Hilir</v>
      </c>
      <c r="G1668" s="178" t="s">
        <v>48602</v>
      </c>
      <c r="H1668" s="178" t="s">
        <v>48591</v>
      </c>
    </row>
    <row r="1669" s="178" customFormat="true" ht="15" hidden="false" customHeight="false" outlineLevel="0" collapsed="false">
      <c r="A1669" s="178" t="n">
        <v>29167</v>
      </c>
      <c r="B1669" s="178" t="s">
        <v>48603</v>
      </c>
      <c r="C1669" s="178" t="s">
        <v>48604</v>
      </c>
      <c r="D1669" s="178" t="str">
        <f aca="false">IF(LEN(B1669)=2,C1669,"")</f>
        <v/>
      </c>
      <c r="E1669" s="178" t="str">
        <f aca="false">IF(LEN(B1669)=5,C1669,"")</f>
        <v/>
      </c>
      <c r="F1669" s="178" t="str">
        <f aca="false">IF(LEN(B1669)=13,C1669,"")</f>
        <v/>
      </c>
      <c r="H1669" s="178" t="s">
        <v>48604</v>
      </c>
    </row>
    <row r="1670" s="178" customFormat="true" ht="15" hidden="false" customHeight="false" outlineLevel="0" collapsed="false">
      <c r="A1670" s="178" t="n">
        <v>29168</v>
      </c>
      <c r="B1670" s="178" t="s">
        <v>48605</v>
      </c>
      <c r="C1670" s="178" t="s">
        <v>48606</v>
      </c>
      <c r="D1670" s="178" t="str">
        <f aca="false">IF(LEN(B1670)=2,C1670,"")</f>
        <v/>
      </c>
      <c r="E1670" s="178" t="str">
        <f aca="false">IF(LEN(B1670)=5,C1670,"")</f>
        <v/>
      </c>
      <c r="F1670" s="178" t="str">
        <f aca="false">IF(LEN(B1670)=13,C1670,"")</f>
        <v>Sangkanhurip</v>
      </c>
      <c r="G1670" s="178" t="s">
        <v>48606</v>
      </c>
      <c r="H1670" s="178" t="s">
        <v>48604</v>
      </c>
    </row>
    <row r="1671" s="178" customFormat="true" ht="15" hidden="false" customHeight="false" outlineLevel="0" collapsed="false">
      <c r="A1671" s="178" t="n">
        <v>29169</v>
      </c>
      <c r="B1671" s="178" t="s">
        <v>48607</v>
      </c>
      <c r="C1671" s="178" t="s">
        <v>48604</v>
      </c>
      <c r="D1671" s="178" t="str">
        <f aca="false">IF(LEN(B1671)=2,C1671,"")</f>
        <v/>
      </c>
      <c r="E1671" s="178" t="str">
        <f aca="false">IF(LEN(B1671)=5,C1671,"")</f>
        <v/>
      </c>
      <c r="F1671" s="178" t="str">
        <f aca="false">IF(LEN(B1671)=13,C1671,"")</f>
        <v>Katapang</v>
      </c>
      <c r="G1671" s="178" t="s">
        <v>48604</v>
      </c>
      <c r="H1671" s="178" t="s">
        <v>48604</v>
      </c>
    </row>
    <row r="1672" s="178" customFormat="true" ht="15" hidden="false" customHeight="false" outlineLevel="0" collapsed="false">
      <c r="A1672" s="178" t="n">
        <v>29170</v>
      </c>
      <c r="B1672" s="178" t="s">
        <v>48608</v>
      </c>
      <c r="C1672" s="178" t="s">
        <v>48269</v>
      </c>
      <c r="D1672" s="178" t="str">
        <f aca="false">IF(LEN(B1672)=2,C1672,"")</f>
        <v/>
      </c>
      <c r="E1672" s="178" t="str">
        <f aca="false">IF(LEN(B1672)=5,C1672,"")</f>
        <v/>
      </c>
      <c r="F1672" s="178" t="str">
        <f aca="false">IF(LEN(B1672)=13,C1672,"")</f>
        <v>Gandasari</v>
      </c>
      <c r="G1672" s="178" t="s">
        <v>48269</v>
      </c>
      <c r="H1672" s="178" t="s">
        <v>48604</v>
      </c>
    </row>
    <row r="1673" s="178" customFormat="true" ht="15" hidden="false" customHeight="false" outlineLevel="0" collapsed="false">
      <c r="A1673" s="178" t="n">
        <v>29171</v>
      </c>
      <c r="B1673" s="178" t="s">
        <v>48609</v>
      </c>
      <c r="C1673" s="178" t="s">
        <v>47551</v>
      </c>
      <c r="D1673" s="178" t="str">
        <f aca="false">IF(LEN(B1673)=2,C1673,"")</f>
        <v/>
      </c>
      <c r="E1673" s="178" t="str">
        <f aca="false">IF(LEN(B1673)=5,C1673,"")</f>
        <v/>
      </c>
      <c r="F1673" s="178" t="str">
        <f aca="false">IF(LEN(B1673)=13,C1673,"")</f>
        <v>Sukamukti</v>
      </c>
      <c r="G1673" s="178" t="s">
        <v>47551</v>
      </c>
      <c r="H1673" s="178" t="s">
        <v>48604</v>
      </c>
    </row>
    <row r="1674" s="178" customFormat="true" ht="15" hidden="false" customHeight="false" outlineLevel="0" collapsed="false">
      <c r="A1674" s="178" t="n">
        <v>29172</v>
      </c>
      <c r="B1674" s="178" t="s">
        <v>48610</v>
      </c>
      <c r="C1674" s="178" t="s">
        <v>48611</v>
      </c>
      <c r="D1674" s="178" t="str">
        <f aca="false">IF(LEN(B1674)=2,C1674,"")</f>
        <v/>
      </c>
      <c r="E1674" s="178" t="str">
        <f aca="false">IF(LEN(B1674)=5,C1674,"")</f>
        <v/>
      </c>
      <c r="F1674" s="178" t="str">
        <f aca="false">IF(LEN(B1674)=13,C1674,"")</f>
        <v>Cilampeni</v>
      </c>
      <c r="G1674" s="178" t="s">
        <v>48611</v>
      </c>
      <c r="H1674" s="178" t="s">
        <v>48604</v>
      </c>
    </row>
    <row r="1675" s="178" customFormat="true" ht="15" hidden="false" customHeight="false" outlineLevel="0" collapsed="false">
      <c r="A1675" s="178" t="n">
        <v>29173</v>
      </c>
      <c r="B1675" s="178" t="s">
        <v>48612</v>
      </c>
      <c r="C1675" s="178" t="s">
        <v>48613</v>
      </c>
      <c r="D1675" s="178" t="str">
        <f aca="false">IF(LEN(B1675)=2,C1675,"")</f>
        <v/>
      </c>
      <c r="E1675" s="178" t="str">
        <f aca="false">IF(LEN(B1675)=5,C1675,"")</f>
        <v/>
      </c>
      <c r="F1675" s="178" t="str">
        <f aca="false">IF(LEN(B1675)=13,C1675,"")</f>
        <v>Pangauban</v>
      </c>
      <c r="G1675" s="178" t="s">
        <v>48613</v>
      </c>
      <c r="H1675" s="178" t="s">
        <v>48604</v>
      </c>
    </row>
    <row r="1676" s="178" customFormat="true" ht="15" hidden="false" customHeight="false" outlineLevel="0" collapsed="false">
      <c r="A1676" s="178" t="n">
        <v>29174</v>
      </c>
      <c r="B1676" s="178" t="s">
        <v>48614</v>
      </c>
      <c r="C1676" s="178" t="s">
        <v>48615</v>
      </c>
      <c r="D1676" s="178" t="str">
        <f aca="false">IF(LEN(B1676)=2,C1676,"")</f>
        <v/>
      </c>
      <c r="E1676" s="178" t="str">
        <f aca="false">IF(LEN(B1676)=5,C1676,"")</f>
        <v/>
      </c>
      <c r="F1676" s="178" t="str">
        <f aca="false">IF(LEN(B1676)=13,C1676,"")</f>
        <v>Banyusari</v>
      </c>
      <c r="G1676" s="178" t="s">
        <v>48615</v>
      </c>
      <c r="H1676" s="178" t="s">
        <v>48604</v>
      </c>
    </row>
    <row r="1677" s="178" customFormat="true" ht="15" hidden="false" customHeight="false" outlineLevel="0" collapsed="false">
      <c r="A1677" s="178" t="n">
        <v>29175</v>
      </c>
      <c r="B1677" s="178" t="s">
        <v>48616</v>
      </c>
      <c r="C1677" s="178" t="s">
        <v>48617</v>
      </c>
      <c r="D1677" s="178" t="str">
        <f aca="false">IF(LEN(B1677)=2,C1677,"")</f>
        <v/>
      </c>
      <c r="E1677" s="178" t="str">
        <f aca="false">IF(LEN(B1677)=5,C1677,"")</f>
        <v/>
      </c>
      <c r="F1677" s="178" t="str">
        <f aca="false">IF(LEN(B1677)=13,C1677,"")</f>
        <v/>
      </c>
      <c r="H1677" s="178" t="s">
        <v>48617</v>
      </c>
    </row>
    <row r="1678" s="178" customFormat="true" ht="15" hidden="false" customHeight="false" outlineLevel="0" collapsed="false">
      <c r="A1678" s="178" t="n">
        <v>29176</v>
      </c>
      <c r="B1678" s="178" t="s">
        <v>48618</v>
      </c>
      <c r="C1678" s="178" t="s">
        <v>47492</v>
      </c>
      <c r="D1678" s="178" t="str">
        <f aca="false">IF(LEN(B1678)=2,C1678,"")</f>
        <v/>
      </c>
      <c r="E1678" s="178" t="str">
        <f aca="false">IF(LEN(B1678)=5,C1678,"")</f>
        <v/>
      </c>
      <c r="F1678" s="178" t="str">
        <f aca="false">IF(LEN(B1678)=13,C1678,"")</f>
        <v>Pasawahan</v>
      </c>
      <c r="G1678" s="178" t="s">
        <v>47492</v>
      </c>
      <c r="H1678" s="178" t="s">
        <v>48617</v>
      </c>
    </row>
    <row r="1679" s="178" customFormat="true" ht="15" hidden="false" customHeight="false" outlineLevel="0" collapsed="false">
      <c r="A1679" s="178" t="n">
        <v>29177</v>
      </c>
      <c r="B1679" s="178" t="s">
        <v>48619</v>
      </c>
      <c r="C1679" s="178" t="s">
        <v>48617</v>
      </c>
      <c r="D1679" s="178" t="str">
        <f aca="false">IF(LEN(B1679)=2,C1679,"")</f>
        <v/>
      </c>
      <c r="E1679" s="178" t="str">
        <f aca="false">IF(LEN(B1679)=5,C1679,"")</f>
        <v/>
      </c>
      <c r="F1679" s="178" t="str">
        <f aca="false">IF(LEN(B1679)=13,C1679,"")</f>
        <v>Dayeuhkolot</v>
      </c>
      <c r="G1679" s="178" t="s">
        <v>48617</v>
      </c>
      <c r="H1679" s="178" t="s">
        <v>48617</v>
      </c>
    </row>
    <row r="1680" s="178" customFormat="true" ht="15" hidden="false" customHeight="false" outlineLevel="0" collapsed="false">
      <c r="A1680" s="178" t="n">
        <v>29178</v>
      </c>
      <c r="B1680" s="178" t="s">
        <v>48620</v>
      </c>
      <c r="C1680" s="178" t="s">
        <v>48621</v>
      </c>
      <c r="D1680" s="178" t="str">
        <f aca="false">IF(LEN(B1680)=2,C1680,"")</f>
        <v/>
      </c>
      <c r="E1680" s="178" t="str">
        <f aca="false">IF(LEN(B1680)=5,C1680,"")</f>
        <v/>
      </c>
      <c r="F1680" s="178" t="str">
        <f aca="false">IF(LEN(B1680)=13,C1680,"")</f>
        <v>Cangkuang Wetan</v>
      </c>
      <c r="G1680" s="178" t="s">
        <v>48621</v>
      </c>
      <c r="H1680" s="178" t="s">
        <v>48617</v>
      </c>
    </row>
    <row r="1681" s="178" customFormat="true" ht="15" hidden="false" customHeight="false" outlineLevel="0" collapsed="false">
      <c r="A1681" s="178" t="n">
        <v>29179</v>
      </c>
      <c r="B1681" s="178" t="s">
        <v>48622</v>
      </c>
      <c r="C1681" s="178" t="s">
        <v>48623</v>
      </c>
      <c r="D1681" s="178" t="str">
        <f aca="false">IF(LEN(B1681)=2,C1681,"")</f>
        <v/>
      </c>
      <c r="E1681" s="178" t="str">
        <f aca="false">IF(LEN(B1681)=5,C1681,"")</f>
        <v/>
      </c>
      <c r="F1681" s="178" t="str">
        <f aca="false">IF(LEN(B1681)=13,C1681,"")</f>
        <v>Cangkuang Kulon</v>
      </c>
      <c r="G1681" s="178" t="s">
        <v>48623</v>
      </c>
      <c r="H1681" s="178" t="s">
        <v>48617</v>
      </c>
    </row>
    <row r="1682" s="178" customFormat="true" ht="15" hidden="false" customHeight="false" outlineLevel="0" collapsed="false">
      <c r="A1682" s="178" t="n">
        <v>29180</v>
      </c>
      <c r="B1682" s="178" t="s">
        <v>48624</v>
      </c>
      <c r="C1682" s="178" t="s">
        <v>45990</v>
      </c>
      <c r="D1682" s="178" t="str">
        <f aca="false">IF(LEN(B1682)=2,C1682,"")</f>
        <v/>
      </c>
      <c r="E1682" s="178" t="str">
        <f aca="false">IF(LEN(B1682)=5,C1682,"")</f>
        <v/>
      </c>
      <c r="F1682" s="178" t="str">
        <f aca="false">IF(LEN(B1682)=13,C1682,"")</f>
        <v>Sukapura</v>
      </c>
      <c r="G1682" s="178" t="s">
        <v>45990</v>
      </c>
      <c r="H1682" s="178" t="s">
        <v>48617</v>
      </c>
    </row>
    <row r="1683" s="178" customFormat="true" ht="15" hidden="false" customHeight="false" outlineLevel="0" collapsed="false">
      <c r="A1683" s="178" t="n">
        <v>29181</v>
      </c>
      <c r="B1683" s="178" t="s">
        <v>48625</v>
      </c>
      <c r="C1683" s="178" t="s">
        <v>46434</v>
      </c>
      <c r="D1683" s="178" t="str">
        <f aca="false">IF(LEN(B1683)=2,C1683,"")</f>
        <v/>
      </c>
      <c r="E1683" s="178" t="str">
        <f aca="false">IF(LEN(B1683)=5,C1683,"")</f>
        <v/>
      </c>
      <c r="F1683" s="178" t="str">
        <f aca="false">IF(LEN(B1683)=13,C1683,"")</f>
        <v>Citeureup</v>
      </c>
      <c r="G1683" s="178" t="s">
        <v>46434</v>
      </c>
      <c r="H1683" s="178" t="s">
        <v>48617</v>
      </c>
    </row>
    <row r="1684" s="178" customFormat="true" ht="15" hidden="false" customHeight="false" outlineLevel="0" collapsed="false">
      <c r="A1684" s="178" t="n">
        <v>29182</v>
      </c>
      <c r="B1684" s="178" t="s">
        <v>48626</v>
      </c>
      <c r="C1684" s="178" t="s">
        <v>48627</v>
      </c>
      <c r="D1684" s="178" t="str">
        <f aca="false">IF(LEN(B1684)=2,C1684,"")</f>
        <v/>
      </c>
      <c r="E1684" s="178" t="str">
        <f aca="false">IF(LEN(B1684)=5,C1684,"")</f>
        <v/>
      </c>
      <c r="F1684" s="178" t="str">
        <f aca="false">IF(LEN(B1684)=13,C1684,"")</f>
        <v/>
      </c>
      <c r="H1684" s="178" t="s">
        <v>48627</v>
      </c>
    </row>
    <row r="1685" s="178" customFormat="true" ht="15" hidden="false" customHeight="false" outlineLevel="0" collapsed="false">
      <c r="A1685" s="178" t="n">
        <v>29183</v>
      </c>
      <c r="B1685" s="178" t="s">
        <v>48628</v>
      </c>
      <c r="C1685" s="178" t="s">
        <v>48629</v>
      </c>
      <c r="D1685" s="178" t="str">
        <f aca="false">IF(LEN(B1685)=2,C1685,"")</f>
        <v/>
      </c>
      <c r="E1685" s="178" t="str">
        <f aca="false">IF(LEN(B1685)=5,C1685,"")</f>
        <v/>
      </c>
      <c r="F1685" s="178" t="str">
        <f aca="false">IF(LEN(B1685)=13,C1685,"")</f>
        <v>Kamasan</v>
      </c>
      <c r="G1685" s="178" t="s">
        <v>48629</v>
      </c>
      <c r="H1685" s="178" t="s">
        <v>48627</v>
      </c>
    </row>
    <row r="1686" s="178" customFormat="true" ht="15" hidden="false" customHeight="false" outlineLevel="0" collapsed="false">
      <c r="A1686" s="178" t="n">
        <v>29184</v>
      </c>
      <c r="B1686" s="178" t="s">
        <v>48630</v>
      </c>
      <c r="C1686" s="178" t="s">
        <v>48631</v>
      </c>
      <c r="D1686" s="178" t="str">
        <f aca="false">IF(LEN(B1686)=2,C1686,"")</f>
        <v/>
      </c>
      <c r="E1686" s="178" t="str">
        <f aca="false">IF(LEN(B1686)=5,C1686,"")</f>
        <v/>
      </c>
      <c r="F1686" s="178" t="str">
        <f aca="false">IF(LEN(B1686)=13,C1686,"")</f>
        <v>Banjaran Wetan</v>
      </c>
      <c r="G1686" s="178" t="s">
        <v>48631</v>
      </c>
      <c r="H1686" s="178" t="s">
        <v>48627</v>
      </c>
    </row>
    <row r="1687" s="178" customFormat="true" ht="15" hidden="false" customHeight="false" outlineLevel="0" collapsed="false">
      <c r="A1687" s="178" t="n">
        <v>29185</v>
      </c>
      <c r="B1687" s="178" t="s">
        <v>48632</v>
      </c>
      <c r="C1687" s="178" t="s">
        <v>48633</v>
      </c>
      <c r="D1687" s="178" t="str">
        <f aca="false">IF(LEN(B1687)=2,C1687,"")</f>
        <v/>
      </c>
      <c r="E1687" s="178" t="str">
        <f aca="false">IF(LEN(B1687)=5,C1687,"")</f>
        <v/>
      </c>
      <c r="F1687" s="178" t="str">
        <f aca="false">IF(LEN(B1687)=13,C1687,"")</f>
        <v>Banjaran Kulon</v>
      </c>
      <c r="G1687" s="178" t="s">
        <v>48633</v>
      </c>
      <c r="H1687" s="178" t="s">
        <v>48627</v>
      </c>
    </row>
    <row r="1688" s="178" customFormat="true" ht="15" hidden="false" customHeight="false" outlineLevel="0" collapsed="false">
      <c r="A1688" s="178" t="n">
        <v>29186</v>
      </c>
      <c r="B1688" s="178" t="s">
        <v>48634</v>
      </c>
      <c r="C1688" s="178" t="s">
        <v>47034</v>
      </c>
      <c r="D1688" s="178" t="str">
        <f aca="false">IF(LEN(B1688)=2,C1688,"")</f>
        <v/>
      </c>
      <c r="E1688" s="178" t="str">
        <f aca="false">IF(LEN(B1688)=5,C1688,"")</f>
        <v/>
      </c>
      <c r="F1688" s="178" t="str">
        <f aca="false">IF(LEN(B1688)=13,C1688,"")</f>
        <v>Ciapus</v>
      </c>
      <c r="G1688" s="178" t="s">
        <v>47034</v>
      </c>
      <c r="H1688" s="178" t="s">
        <v>48627</v>
      </c>
    </row>
    <row r="1689" s="178" customFormat="true" ht="15" hidden="false" customHeight="false" outlineLevel="0" collapsed="false">
      <c r="A1689" s="178" t="n">
        <v>29187</v>
      </c>
      <c r="B1689" s="178" t="s">
        <v>48635</v>
      </c>
      <c r="C1689" s="178" t="s">
        <v>48636</v>
      </c>
      <c r="D1689" s="178" t="str">
        <f aca="false">IF(LEN(B1689)=2,C1689,"")</f>
        <v/>
      </c>
      <c r="E1689" s="178" t="str">
        <f aca="false">IF(LEN(B1689)=5,C1689,"")</f>
        <v/>
      </c>
      <c r="F1689" s="178" t="str">
        <f aca="false">IF(LEN(B1689)=13,C1689,"")</f>
        <v>Sindangpanon</v>
      </c>
      <c r="G1689" s="178" t="s">
        <v>48636</v>
      </c>
      <c r="H1689" s="178" t="s">
        <v>48627</v>
      </c>
    </row>
    <row r="1690" s="178" customFormat="true" ht="15" hidden="false" customHeight="false" outlineLevel="0" collapsed="false">
      <c r="A1690" s="178" t="n">
        <v>29188</v>
      </c>
      <c r="B1690" s="178" t="s">
        <v>48637</v>
      </c>
      <c r="C1690" s="178" t="s">
        <v>48638</v>
      </c>
      <c r="D1690" s="178" t="str">
        <f aca="false">IF(LEN(B1690)=2,C1690,"")</f>
        <v/>
      </c>
      <c r="E1690" s="178" t="str">
        <f aca="false">IF(LEN(B1690)=5,C1690,"")</f>
        <v/>
      </c>
      <c r="F1690" s="178" t="str">
        <f aca="false">IF(LEN(B1690)=13,C1690,"")</f>
        <v>Kiangroke</v>
      </c>
      <c r="G1690" s="178" t="s">
        <v>48638</v>
      </c>
      <c r="H1690" s="178" t="s">
        <v>48627</v>
      </c>
    </row>
    <row r="1691" s="178" customFormat="true" ht="15" hidden="false" customHeight="false" outlineLevel="0" collapsed="false">
      <c r="A1691" s="178" t="n">
        <v>29189</v>
      </c>
      <c r="B1691" s="178" t="s">
        <v>48639</v>
      </c>
      <c r="C1691" s="178" t="s">
        <v>48640</v>
      </c>
      <c r="D1691" s="178" t="str">
        <f aca="false">IF(LEN(B1691)=2,C1691,"")</f>
        <v/>
      </c>
      <c r="E1691" s="178" t="str">
        <f aca="false">IF(LEN(B1691)=5,C1691,"")</f>
        <v/>
      </c>
      <c r="F1691" s="178" t="str">
        <f aca="false">IF(LEN(B1691)=13,C1691,"")</f>
        <v>Tarajusari</v>
      </c>
      <c r="G1691" s="178" t="s">
        <v>48640</v>
      </c>
      <c r="H1691" s="178" t="s">
        <v>48627</v>
      </c>
    </row>
    <row r="1692" s="178" customFormat="true" ht="15" hidden="false" customHeight="false" outlineLevel="0" collapsed="false">
      <c r="A1692" s="178" t="n">
        <v>29190</v>
      </c>
      <c r="B1692" s="178" t="s">
        <v>48641</v>
      </c>
      <c r="C1692" s="178" t="s">
        <v>46797</v>
      </c>
      <c r="D1692" s="178" t="str">
        <f aca="false">IF(LEN(B1692)=2,C1692,"")</f>
        <v/>
      </c>
      <c r="E1692" s="178" t="str">
        <f aca="false">IF(LEN(B1692)=5,C1692,"")</f>
        <v/>
      </c>
      <c r="F1692" s="178" t="str">
        <f aca="false">IF(LEN(B1692)=13,C1692,"")</f>
        <v>Mekarjaya</v>
      </c>
      <c r="G1692" s="178" t="s">
        <v>46797</v>
      </c>
      <c r="H1692" s="178" t="s">
        <v>48627</v>
      </c>
    </row>
    <row r="1693" s="178" customFormat="true" ht="15" hidden="false" customHeight="false" outlineLevel="0" collapsed="false">
      <c r="A1693" s="178" t="n">
        <v>29191</v>
      </c>
      <c r="B1693" s="178" t="s">
        <v>48642</v>
      </c>
      <c r="C1693" s="178" t="s">
        <v>48643</v>
      </c>
      <c r="D1693" s="178" t="str">
        <f aca="false">IF(LEN(B1693)=2,C1693,"")</f>
        <v/>
      </c>
      <c r="E1693" s="178" t="str">
        <f aca="false">IF(LEN(B1693)=5,C1693,"")</f>
        <v/>
      </c>
      <c r="F1693" s="178" t="str">
        <f aca="false">IF(LEN(B1693)=13,C1693,"")</f>
        <v>Margahurip</v>
      </c>
      <c r="G1693" s="178" t="s">
        <v>48643</v>
      </c>
      <c r="H1693" s="178" t="s">
        <v>48627</v>
      </c>
    </row>
    <row r="1694" s="178" customFormat="true" ht="15" hidden="false" customHeight="false" outlineLevel="0" collapsed="false">
      <c r="A1694" s="178" t="n">
        <v>29192</v>
      </c>
      <c r="B1694" s="178" t="s">
        <v>48644</v>
      </c>
      <c r="C1694" s="178" t="s">
        <v>46825</v>
      </c>
      <c r="D1694" s="178" t="str">
        <f aca="false">IF(LEN(B1694)=2,C1694,"")</f>
        <v/>
      </c>
      <c r="E1694" s="178" t="str">
        <f aca="false">IF(LEN(B1694)=5,C1694,"")</f>
        <v/>
      </c>
      <c r="F1694" s="178" t="str">
        <f aca="false">IF(LEN(B1694)=13,C1694,"")</f>
        <v>Neglasari</v>
      </c>
      <c r="G1694" s="178" t="s">
        <v>46825</v>
      </c>
      <c r="H1694" s="178" t="s">
        <v>48627</v>
      </c>
    </row>
    <row r="1695" s="178" customFormat="true" ht="15" hidden="false" customHeight="false" outlineLevel="0" collapsed="false">
      <c r="A1695" s="178" t="n">
        <v>29193</v>
      </c>
      <c r="B1695" s="178" t="s">
        <v>48645</v>
      </c>
      <c r="C1695" s="178" t="s">
        <v>48646</v>
      </c>
      <c r="D1695" s="178" t="str">
        <f aca="false">IF(LEN(B1695)=2,C1695,"")</f>
        <v/>
      </c>
      <c r="E1695" s="178" t="str">
        <f aca="false">IF(LEN(B1695)=5,C1695,"")</f>
        <v/>
      </c>
      <c r="F1695" s="178" t="str">
        <f aca="false">IF(LEN(B1695)=13,C1695,"")</f>
        <v>Pasirmulya</v>
      </c>
      <c r="G1695" s="178" t="s">
        <v>48646</v>
      </c>
      <c r="H1695" s="178" t="s">
        <v>48627</v>
      </c>
    </row>
    <row r="1696" s="178" customFormat="true" ht="15" hidden="false" customHeight="false" outlineLevel="0" collapsed="false">
      <c r="A1696" s="178" t="n">
        <v>29194</v>
      </c>
      <c r="B1696" s="178" t="s">
        <v>48647</v>
      </c>
      <c r="C1696" s="178" t="s">
        <v>48648</v>
      </c>
      <c r="D1696" s="178" t="str">
        <f aca="false">IF(LEN(B1696)=2,C1696,"")</f>
        <v/>
      </c>
      <c r="E1696" s="178" t="str">
        <f aca="false">IF(LEN(B1696)=5,C1696,"")</f>
        <v/>
      </c>
      <c r="F1696" s="178" t="str">
        <f aca="false">IF(LEN(B1696)=13,C1696,"")</f>
        <v/>
      </c>
      <c r="H1696" s="178" t="s">
        <v>48648</v>
      </c>
    </row>
    <row r="1697" s="178" customFormat="true" ht="15" hidden="false" customHeight="false" outlineLevel="0" collapsed="false">
      <c r="A1697" s="178" t="n">
        <v>29195</v>
      </c>
      <c r="B1697" s="178" t="s">
        <v>48649</v>
      </c>
      <c r="C1697" s="178" t="s">
        <v>12751</v>
      </c>
      <c r="D1697" s="178" t="str">
        <f aca="false">IF(LEN(B1697)=2,C1697,"")</f>
        <v/>
      </c>
      <c r="E1697" s="178" t="str">
        <f aca="false">IF(LEN(B1697)=5,C1697,"")</f>
        <v/>
      </c>
      <c r="F1697" s="178" t="str">
        <f aca="false">IF(LEN(B1697)=13,C1697,"")</f>
        <v>Sukasari</v>
      </c>
      <c r="G1697" s="178" t="s">
        <v>12751</v>
      </c>
      <c r="H1697" s="178" t="s">
        <v>48648</v>
      </c>
    </row>
    <row r="1698" s="178" customFormat="true" ht="15" hidden="false" customHeight="false" outlineLevel="0" collapsed="false">
      <c r="A1698" s="178" t="n">
        <v>29196</v>
      </c>
      <c r="B1698" s="178" t="s">
        <v>48650</v>
      </c>
      <c r="C1698" s="178" t="s">
        <v>48651</v>
      </c>
      <c r="D1698" s="178" t="str">
        <f aca="false">IF(LEN(B1698)=2,C1698,"")</f>
        <v/>
      </c>
      <c r="E1698" s="178" t="str">
        <f aca="false">IF(LEN(B1698)=5,C1698,"")</f>
        <v/>
      </c>
      <c r="F1698" s="178" t="str">
        <f aca="false">IF(LEN(B1698)=13,C1698,"")</f>
        <v>Bojongmanggu</v>
      </c>
      <c r="G1698" s="178" t="s">
        <v>48651</v>
      </c>
      <c r="H1698" s="178" t="s">
        <v>48648</v>
      </c>
    </row>
    <row r="1699" s="178" customFormat="true" ht="15" hidden="false" customHeight="false" outlineLevel="0" collapsed="false">
      <c r="A1699" s="178" t="n">
        <v>29197</v>
      </c>
      <c r="B1699" s="178" t="s">
        <v>48652</v>
      </c>
      <c r="C1699" s="178" t="s">
        <v>48653</v>
      </c>
      <c r="D1699" s="178" t="str">
        <f aca="false">IF(LEN(B1699)=2,C1699,"")</f>
        <v/>
      </c>
      <c r="E1699" s="178" t="str">
        <f aca="false">IF(LEN(B1699)=5,C1699,"")</f>
        <v/>
      </c>
      <c r="F1699" s="178" t="str">
        <f aca="false">IF(LEN(B1699)=13,C1699,"")</f>
        <v>Rancatungku</v>
      </c>
      <c r="G1699" s="178" t="s">
        <v>48653</v>
      </c>
      <c r="H1699" s="178" t="s">
        <v>48648</v>
      </c>
    </row>
    <row r="1700" s="178" customFormat="true" ht="15" hidden="false" customHeight="false" outlineLevel="0" collapsed="false">
      <c r="A1700" s="178" t="n">
        <v>29198</v>
      </c>
      <c r="B1700" s="178" t="s">
        <v>48654</v>
      </c>
      <c r="C1700" s="178" t="s">
        <v>48655</v>
      </c>
      <c r="D1700" s="178" t="str">
        <f aca="false">IF(LEN(B1700)=2,C1700,"")</f>
        <v/>
      </c>
      <c r="E1700" s="178" t="str">
        <f aca="false">IF(LEN(B1700)=5,C1700,"")</f>
        <v/>
      </c>
      <c r="F1700" s="178" t="str">
        <f aca="false">IF(LEN(B1700)=13,C1700,"")</f>
        <v>Bojongkunci</v>
      </c>
      <c r="G1700" s="178" t="s">
        <v>48655</v>
      </c>
      <c r="H1700" s="178" t="s">
        <v>48648</v>
      </c>
    </row>
    <row r="1701" s="178" customFormat="true" ht="15" hidden="false" customHeight="false" outlineLevel="0" collapsed="false">
      <c r="A1701" s="178" t="n">
        <v>29199</v>
      </c>
      <c r="B1701" s="178" t="s">
        <v>48656</v>
      </c>
      <c r="C1701" s="178" t="s">
        <v>48657</v>
      </c>
      <c r="D1701" s="178" t="str">
        <f aca="false">IF(LEN(B1701)=2,C1701,"")</f>
        <v/>
      </c>
      <c r="E1701" s="178" t="str">
        <f aca="false">IF(LEN(B1701)=5,C1701,"")</f>
        <v/>
      </c>
      <c r="F1701" s="178" t="str">
        <f aca="false">IF(LEN(B1701)=13,C1701,"")</f>
        <v>Rancamulya</v>
      </c>
      <c r="G1701" s="178" t="s">
        <v>48657</v>
      </c>
      <c r="H1701" s="178" t="s">
        <v>48648</v>
      </c>
    </row>
    <row r="1702" s="178" customFormat="true" ht="15" hidden="false" customHeight="false" outlineLevel="0" collapsed="false">
      <c r="A1702" s="178" t="n">
        <v>29200</v>
      </c>
      <c r="B1702" s="178" t="s">
        <v>48658</v>
      </c>
      <c r="C1702" s="178" t="s">
        <v>48659</v>
      </c>
      <c r="D1702" s="178" t="str">
        <f aca="false">IF(LEN(B1702)=2,C1702,"")</f>
        <v/>
      </c>
      <c r="E1702" s="178" t="str">
        <f aca="false">IF(LEN(B1702)=5,C1702,"")</f>
        <v/>
      </c>
      <c r="F1702" s="178" t="str">
        <f aca="false">IF(LEN(B1702)=13,C1702,"")</f>
        <v>Langonsari</v>
      </c>
      <c r="G1702" s="178" t="s">
        <v>48659</v>
      </c>
      <c r="H1702" s="178" t="s">
        <v>48648</v>
      </c>
    </row>
    <row r="1703" s="178" customFormat="true" ht="15" hidden="false" customHeight="false" outlineLevel="0" collapsed="false">
      <c r="A1703" s="178" t="n">
        <v>29201</v>
      </c>
      <c r="B1703" s="178" t="s">
        <v>48660</v>
      </c>
      <c r="C1703" s="178" t="s">
        <v>48661</v>
      </c>
      <c r="D1703" s="178" t="str">
        <f aca="false">IF(LEN(B1703)=2,C1703,"")</f>
        <v/>
      </c>
      <c r="E1703" s="178" t="str">
        <f aca="false">IF(LEN(B1703)=5,C1703,"")</f>
        <v/>
      </c>
      <c r="F1703" s="178" t="str">
        <f aca="false">IF(LEN(B1703)=13,C1703,"")</f>
        <v/>
      </c>
      <c r="H1703" s="178" t="s">
        <v>48661</v>
      </c>
    </row>
    <row r="1704" s="178" customFormat="true" ht="15" hidden="false" customHeight="false" outlineLevel="0" collapsed="false">
      <c r="A1704" s="178" t="n">
        <v>29202</v>
      </c>
      <c r="B1704" s="178" t="s">
        <v>48662</v>
      </c>
      <c r="C1704" s="178" t="s">
        <v>48661</v>
      </c>
      <c r="D1704" s="178" t="str">
        <f aca="false">IF(LEN(B1704)=2,C1704,"")</f>
        <v/>
      </c>
      <c r="E1704" s="178" t="str">
        <f aca="false">IF(LEN(B1704)=5,C1704,"")</f>
        <v/>
      </c>
      <c r="F1704" s="178" t="str">
        <f aca="false">IF(LEN(B1704)=13,C1704,"")</f>
        <v>Pangalengan</v>
      </c>
      <c r="G1704" s="178" t="s">
        <v>48661</v>
      </c>
      <c r="H1704" s="178" t="s">
        <v>48661</v>
      </c>
    </row>
    <row r="1705" s="178" customFormat="true" ht="15" hidden="false" customHeight="false" outlineLevel="0" collapsed="false">
      <c r="A1705" s="178" t="n">
        <v>29203</v>
      </c>
      <c r="B1705" s="178" t="s">
        <v>48663</v>
      </c>
      <c r="C1705" s="178" t="s">
        <v>47759</v>
      </c>
      <c r="D1705" s="178" t="str">
        <f aca="false">IF(LEN(B1705)=2,C1705,"")</f>
        <v/>
      </c>
      <c r="E1705" s="178" t="str">
        <f aca="false">IF(LEN(B1705)=5,C1705,"")</f>
        <v/>
      </c>
      <c r="F1705" s="178" t="str">
        <f aca="false">IF(LEN(B1705)=13,C1705,"")</f>
        <v>Margaluyu</v>
      </c>
      <c r="G1705" s="178" t="s">
        <v>47759</v>
      </c>
      <c r="H1705" s="178" t="s">
        <v>48661</v>
      </c>
    </row>
    <row r="1706" s="178" customFormat="true" ht="15" hidden="false" customHeight="false" outlineLevel="0" collapsed="false">
      <c r="A1706" s="178" t="n">
        <v>29204</v>
      </c>
      <c r="B1706" s="178" t="s">
        <v>48664</v>
      </c>
      <c r="C1706" s="178" t="s">
        <v>47741</v>
      </c>
      <c r="D1706" s="178" t="str">
        <f aca="false">IF(LEN(B1706)=2,C1706,"")</f>
        <v/>
      </c>
      <c r="E1706" s="178" t="str">
        <f aca="false">IF(LEN(B1706)=5,C1706,"")</f>
        <v/>
      </c>
      <c r="F1706" s="178" t="str">
        <f aca="false">IF(LEN(B1706)=13,C1706,"")</f>
        <v>Warnasari</v>
      </c>
      <c r="G1706" s="178" t="s">
        <v>47741</v>
      </c>
      <c r="H1706" s="178" t="s">
        <v>48661</v>
      </c>
    </row>
    <row r="1707" s="178" customFormat="true" ht="15" hidden="false" customHeight="false" outlineLevel="0" collapsed="false">
      <c r="A1707" s="178" t="n">
        <v>29205</v>
      </c>
      <c r="B1707" s="178" t="s">
        <v>48665</v>
      </c>
      <c r="C1707" s="178" t="s">
        <v>46517</v>
      </c>
      <c r="D1707" s="178" t="str">
        <f aca="false">IF(LEN(B1707)=2,C1707,"")</f>
        <v/>
      </c>
      <c r="E1707" s="178" t="str">
        <f aca="false">IF(LEN(B1707)=5,C1707,"")</f>
        <v/>
      </c>
      <c r="F1707" s="178" t="str">
        <f aca="false">IF(LEN(B1707)=13,C1707,"")</f>
        <v>Sukamanah</v>
      </c>
      <c r="G1707" s="178" t="s">
        <v>46517</v>
      </c>
      <c r="H1707" s="178" t="s">
        <v>48661</v>
      </c>
    </row>
    <row r="1708" s="178" customFormat="true" ht="15" hidden="false" customHeight="false" outlineLevel="0" collapsed="false">
      <c r="A1708" s="178" t="n">
        <v>29206</v>
      </c>
      <c r="B1708" s="178" t="s">
        <v>48666</v>
      </c>
      <c r="C1708" s="178" t="s">
        <v>48667</v>
      </c>
      <c r="D1708" s="178" t="str">
        <f aca="false">IF(LEN(B1708)=2,C1708,"")</f>
        <v/>
      </c>
      <c r="E1708" s="178" t="str">
        <f aca="false">IF(LEN(B1708)=5,C1708,"")</f>
        <v/>
      </c>
      <c r="F1708" s="178" t="str">
        <f aca="false">IF(LEN(B1708)=13,C1708,"")</f>
        <v>Lamajang</v>
      </c>
      <c r="G1708" s="178" t="s">
        <v>48667</v>
      </c>
      <c r="H1708" s="178" t="s">
        <v>48661</v>
      </c>
    </row>
    <row r="1709" s="178" customFormat="true" ht="15" hidden="false" customHeight="false" outlineLevel="0" collapsed="false">
      <c r="A1709" s="178" t="n">
        <v>29207</v>
      </c>
      <c r="B1709" s="178" t="s">
        <v>48668</v>
      </c>
      <c r="C1709" s="178" t="s">
        <v>48669</v>
      </c>
      <c r="D1709" s="178" t="str">
        <f aca="false">IF(LEN(B1709)=2,C1709,"")</f>
        <v/>
      </c>
      <c r="E1709" s="178" t="str">
        <f aca="false">IF(LEN(B1709)=5,C1709,"")</f>
        <v/>
      </c>
      <c r="F1709" s="178" t="str">
        <f aca="false">IF(LEN(B1709)=13,C1709,"")</f>
        <v>Margamukti</v>
      </c>
      <c r="G1709" s="178" t="s">
        <v>48669</v>
      </c>
      <c r="H1709" s="178" t="s">
        <v>48661</v>
      </c>
    </row>
    <row r="1710" s="178" customFormat="true" ht="15" hidden="false" customHeight="false" outlineLevel="0" collapsed="false">
      <c r="A1710" s="178" t="n">
        <v>29208</v>
      </c>
      <c r="B1710" s="178" t="s">
        <v>48670</v>
      </c>
      <c r="C1710" s="178" t="s">
        <v>48671</v>
      </c>
      <c r="D1710" s="178" t="str">
        <f aca="false">IF(LEN(B1710)=2,C1710,"")</f>
        <v/>
      </c>
      <c r="E1710" s="178" t="str">
        <f aca="false">IF(LEN(B1710)=5,C1710,"")</f>
        <v/>
      </c>
      <c r="F1710" s="178" t="str">
        <f aca="false">IF(LEN(B1710)=13,C1710,"")</f>
        <v>Margamulya</v>
      </c>
      <c r="G1710" s="178" t="s">
        <v>48671</v>
      </c>
      <c r="H1710" s="178" t="s">
        <v>48661</v>
      </c>
    </row>
    <row r="1711" s="178" customFormat="true" ht="15" hidden="false" customHeight="false" outlineLevel="0" collapsed="false">
      <c r="A1711" s="178" t="n">
        <v>29209</v>
      </c>
      <c r="B1711" s="178" t="s">
        <v>48672</v>
      </c>
      <c r="C1711" s="178" t="s">
        <v>46926</v>
      </c>
      <c r="D1711" s="178" t="str">
        <f aca="false">IF(LEN(B1711)=2,C1711,"")</f>
        <v/>
      </c>
      <c r="E1711" s="178" t="str">
        <f aca="false">IF(LEN(B1711)=5,C1711,"")</f>
        <v/>
      </c>
      <c r="F1711" s="178" t="str">
        <f aca="false">IF(LEN(B1711)=13,C1711,"")</f>
        <v>Banjarsari</v>
      </c>
      <c r="G1711" s="178" t="s">
        <v>46926</v>
      </c>
      <c r="H1711" s="178" t="s">
        <v>48661</v>
      </c>
    </row>
    <row r="1712" s="178" customFormat="true" ht="15" hidden="false" customHeight="false" outlineLevel="0" collapsed="false">
      <c r="A1712" s="178" t="n">
        <v>29210</v>
      </c>
      <c r="B1712" s="178" t="s">
        <v>48673</v>
      </c>
      <c r="C1712" s="178" t="s">
        <v>46870</v>
      </c>
      <c r="D1712" s="178" t="str">
        <f aca="false">IF(LEN(B1712)=2,C1712,"")</f>
        <v/>
      </c>
      <c r="E1712" s="178" t="str">
        <f aca="false">IF(LEN(B1712)=5,C1712,"")</f>
        <v/>
      </c>
      <c r="F1712" s="178" t="str">
        <f aca="false">IF(LEN(B1712)=13,C1712,"")</f>
        <v>Sukaluyu</v>
      </c>
      <c r="G1712" s="178" t="s">
        <v>46870</v>
      </c>
      <c r="H1712" s="178" t="s">
        <v>48661</v>
      </c>
    </row>
    <row r="1713" s="178" customFormat="true" ht="15" hidden="false" customHeight="false" outlineLevel="0" collapsed="false">
      <c r="A1713" s="178" t="n">
        <v>29211</v>
      </c>
      <c r="B1713" s="178" t="s">
        <v>48674</v>
      </c>
      <c r="C1713" s="178" t="s">
        <v>48675</v>
      </c>
      <c r="D1713" s="178" t="str">
        <f aca="false">IF(LEN(B1713)=2,C1713,"")</f>
        <v/>
      </c>
      <c r="E1713" s="178" t="str">
        <f aca="false">IF(LEN(B1713)=5,C1713,"")</f>
        <v/>
      </c>
      <c r="F1713" s="178" t="str">
        <f aca="false">IF(LEN(B1713)=13,C1713,"")</f>
        <v>Tribaktimulya</v>
      </c>
      <c r="G1713" s="178" t="s">
        <v>48675</v>
      </c>
      <c r="H1713" s="178" t="s">
        <v>48661</v>
      </c>
    </row>
    <row r="1714" s="178" customFormat="true" ht="15" hidden="false" customHeight="false" outlineLevel="0" collapsed="false">
      <c r="A1714" s="178" t="n">
        <v>29212</v>
      </c>
      <c r="B1714" s="178" t="s">
        <v>48676</v>
      </c>
      <c r="C1714" s="178" t="s">
        <v>47526</v>
      </c>
      <c r="D1714" s="178" t="str">
        <f aca="false">IF(LEN(B1714)=2,C1714,"")</f>
        <v/>
      </c>
      <c r="E1714" s="178" t="str">
        <f aca="false">IF(LEN(B1714)=5,C1714,"")</f>
        <v/>
      </c>
      <c r="F1714" s="178" t="str">
        <f aca="false">IF(LEN(B1714)=13,C1714,"")</f>
        <v>Pulosari</v>
      </c>
      <c r="G1714" s="178" t="s">
        <v>47526</v>
      </c>
      <c r="H1714" s="178" t="s">
        <v>48661</v>
      </c>
    </row>
    <row r="1715" s="178" customFormat="true" ht="15" hidden="false" customHeight="false" outlineLevel="0" collapsed="false">
      <c r="A1715" s="178" t="n">
        <v>29213</v>
      </c>
      <c r="B1715" s="178" t="s">
        <v>48677</v>
      </c>
      <c r="C1715" s="178" t="s">
        <v>48678</v>
      </c>
      <c r="D1715" s="178" t="str">
        <f aca="false">IF(LEN(B1715)=2,C1715,"")</f>
        <v/>
      </c>
      <c r="E1715" s="178" t="str">
        <f aca="false">IF(LEN(B1715)=5,C1715,"")</f>
        <v/>
      </c>
      <c r="F1715" s="178" t="str">
        <f aca="false">IF(LEN(B1715)=13,C1715,"")</f>
        <v>Wanasuka</v>
      </c>
      <c r="G1715" s="178" t="s">
        <v>48678</v>
      </c>
      <c r="H1715" s="178" t="s">
        <v>48661</v>
      </c>
    </row>
    <row r="1716" s="178" customFormat="true" ht="15" hidden="false" customHeight="false" outlineLevel="0" collapsed="false">
      <c r="A1716" s="178" t="n">
        <v>29214</v>
      </c>
      <c r="B1716" s="178" t="s">
        <v>48679</v>
      </c>
      <c r="C1716" s="178" t="s">
        <v>48680</v>
      </c>
      <c r="D1716" s="178" t="str">
        <f aca="false">IF(LEN(B1716)=2,C1716,"")</f>
        <v/>
      </c>
      <c r="E1716" s="178" t="str">
        <f aca="false">IF(LEN(B1716)=5,C1716,"")</f>
        <v/>
      </c>
      <c r="F1716" s="178" t="str">
        <f aca="false">IF(LEN(B1716)=13,C1716,"")</f>
        <v>Margamekar</v>
      </c>
      <c r="G1716" s="178" t="s">
        <v>48680</v>
      </c>
      <c r="H1716" s="178" t="s">
        <v>48661</v>
      </c>
    </row>
    <row r="1717" s="178" customFormat="true" ht="15" hidden="false" customHeight="false" outlineLevel="0" collapsed="false">
      <c r="A1717" s="178" t="n">
        <v>29215</v>
      </c>
      <c r="B1717" s="178" t="s">
        <v>48681</v>
      </c>
      <c r="C1717" s="178" t="s">
        <v>48682</v>
      </c>
      <c r="D1717" s="178" t="str">
        <f aca="false">IF(LEN(B1717)=2,C1717,"")</f>
        <v/>
      </c>
      <c r="E1717" s="178" t="str">
        <f aca="false">IF(LEN(B1717)=5,C1717,"")</f>
        <v/>
      </c>
      <c r="F1717" s="178" t="str">
        <f aca="false">IF(LEN(B1717)=13,C1717,"")</f>
        <v/>
      </c>
      <c r="H1717" s="178" t="s">
        <v>48682</v>
      </c>
    </row>
    <row r="1718" s="178" customFormat="true" ht="15" hidden="false" customHeight="false" outlineLevel="0" collapsed="false">
      <c r="A1718" s="178" t="n">
        <v>29216</v>
      </c>
      <c r="B1718" s="178" t="s">
        <v>48683</v>
      </c>
      <c r="C1718" s="178" t="s">
        <v>48682</v>
      </c>
      <c r="D1718" s="178" t="str">
        <f aca="false">IF(LEN(B1718)=2,C1718,"")</f>
        <v/>
      </c>
      <c r="E1718" s="178" t="str">
        <f aca="false">IF(LEN(B1718)=5,C1718,"")</f>
        <v/>
      </c>
      <c r="F1718" s="178" t="str">
        <f aca="false">IF(LEN(B1718)=13,C1718,"")</f>
        <v>Arjasari</v>
      </c>
      <c r="G1718" s="178" t="s">
        <v>48682</v>
      </c>
      <c r="H1718" s="178" t="s">
        <v>48682</v>
      </c>
    </row>
    <row r="1719" s="178" customFormat="true" ht="15" hidden="false" customHeight="false" outlineLevel="0" collapsed="false">
      <c r="A1719" s="178" t="n">
        <v>29217</v>
      </c>
      <c r="B1719" s="178" t="s">
        <v>48684</v>
      </c>
      <c r="C1719" s="178" t="s">
        <v>48685</v>
      </c>
      <c r="D1719" s="178" t="str">
        <f aca="false">IF(LEN(B1719)=2,C1719,"")</f>
        <v/>
      </c>
      <c r="E1719" s="178" t="str">
        <f aca="false">IF(LEN(B1719)=5,C1719,"")</f>
        <v/>
      </c>
      <c r="F1719" s="178" t="str">
        <f aca="false">IF(LEN(B1719)=13,C1719,"")</f>
        <v>Lebakwangi</v>
      </c>
      <c r="G1719" s="178" t="s">
        <v>48685</v>
      </c>
      <c r="H1719" s="178" t="s">
        <v>48682</v>
      </c>
    </row>
    <row r="1720" s="178" customFormat="true" ht="15" hidden="false" customHeight="false" outlineLevel="0" collapsed="false">
      <c r="A1720" s="178" t="n">
        <v>29218</v>
      </c>
      <c r="B1720" s="178" t="s">
        <v>48686</v>
      </c>
      <c r="C1720" s="178" t="s">
        <v>48687</v>
      </c>
      <c r="D1720" s="178" t="str">
        <f aca="false">IF(LEN(B1720)=2,C1720,"")</f>
        <v/>
      </c>
      <c r="E1720" s="178" t="str">
        <f aca="false">IF(LEN(B1720)=5,C1720,"")</f>
        <v/>
      </c>
      <c r="F1720" s="178" t="str">
        <f aca="false">IF(LEN(B1720)=13,C1720,"")</f>
        <v>Batukarut</v>
      </c>
      <c r="G1720" s="178" t="s">
        <v>48687</v>
      </c>
      <c r="H1720" s="178" t="s">
        <v>48682</v>
      </c>
    </row>
    <row r="1721" s="178" customFormat="true" ht="15" hidden="false" customHeight="false" outlineLevel="0" collapsed="false">
      <c r="A1721" s="178" t="n">
        <v>29219</v>
      </c>
      <c r="B1721" s="178" t="s">
        <v>48688</v>
      </c>
      <c r="C1721" s="178" t="s">
        <v>48689</v>
      </c>
      <c r="D1721" s="178" t="str">
        <f aca="false">IF(LEN(B1721)=2,C1721,"")</f>
        <v/>
      </c>
      <c r="E1721" s="178" t="str">
        <f aca="false">IF(LEN(B1721)=5,C1721,"")</f>
        <v/>
      </c>
      <c r="F1721" s="178" t="str">
        <f aca="false">IF(LEN(B1721)=13,C1721,"")</f>
        <v>Ancolmekar</v>
      </c>
      <c r="G1721" s="178" t="s">
        <v>48689</v>
      </c>
      <c r="H1721" s="178" t="s">
        <v>48682</v>
      </c>
    </row>
    <row r="1722" s="178" customFormat="true" ht="15" hidden="false" customHeight="false" outlineLevel="0" collapsed="false">
      <c r="A1722" s="178" t="n">
        <v>29220</v>
      </c>
      <c r="B1722" s="178" t="s">
        <v>48690</v>
      </c>
      <c r="C1722" s="178" t="s">
        <v>48691</v>
      </c>
      <c r="D1722" s="178" t="str">
        <f aca="false">IF(LEN(B1722)=2,C1722,"")</f>
        <v/>
      </c>
      <c r="E1722" s="178" t="str">
        <f aca="false">IF(LEN(B1722)=5,C1722,"")</f>
        <v/>
      </c>
      <c r="F1722" s="178" t="str">
        <f aca="false">IF(LEN(B1722)=13,C1722,"")</f>
        <v>Baros</v>
      </c>
      <c r="G1722" s="178" t="s">
        <v>48691</v>
      </c>
      <c r="H1722" s="178" t="s">
        <v>48682</v>
      </c>
    </row>
    <row r="1723" s="178" customFormat="true" ht="15" hidden="false" customHeight="false" outlineLevel="0" collapsed="false">
      <c r="A1723" s="178" t="n">
        <v>29221</v>
      </c>
      <c r="B1723" s="178" t="s">
        <v>48692</v>
      </c>
      <c r="C1723" s="178" t="s">
        <v>47285</v>
      </c>
      <c r="D1723" s="178" t="str">
        <f aca="false">IF(LEN(B1723)=2,C1723,"")</f>
        <v/>
      </c>
      <c r="E1723" s="178" t="str">
        <f aca="false">IF(LEN(B1723)=5,C1723,"")</f>
        <v/>
      </c>
      <c r="F1723" s="178" t="str">
        <f aca="false">IF(LEN(B1723)=13,C1723,"")</f>
        <v>Mangunjaya</v>
      </c>
      <c r="G1723" s="178" t="s">
        <v>47285</v>
      </c>
      <c r="H1723" s="178" t="s">
        <v>48682</v>
      </c>
    </row>
    <row r="1724" s="178" customFormat="true" ht="15" hidden="false" customHeight="false" outlineLevel="0" collapsed="false">
      <c r="A1724" s="178" t="n">
        <v>29222</v>
      </c>
      <c r="B1724" s="178" t="s">
        <v>48693</v>
      </c>
      <c r="C1724" s="178" t="s">
        <v>46797</v>
      </c>
      <c r="D1724" s="178" t="str">
        <f aca="false">IF(LEN(B1724)=2,C1724,"")</f>
        <v/>
      </c>
      <c r="E1724" s="178" t="str">
        <f aca="false">IF(LEN(B1724)=5,C1724,"")</f>
        <v/>
      </c>
      <c r="F1724" s="178" t="str">
        <f aca="false">IF(LEN(B1724)=13,C1724,"")</f>
        <v>Mekarjaya</v>
      </c>
      <c r="G1724" s="178" t="s">
        <v>46797</v>
      </c>
      <c r="H1724" s="178" t="s">
        <v>48682</v>
      </c>
    </row>
    <row r="1725" s="178" customFormat="true" ht="15" hidden="false" customHeight="false" outlineLevel="0" collapsed="false">
      <c r="A1725" s="178" t="n">
        <v>29223</v>
      </c>
      <c r="B1725" s="178" t="s">
        <v>48694</v>
      </c>
      <c r="C1725" s="178" t="s">
        <v>48695</v>
      </c>
      <c r="D1725" s="178" t="str">
        <f aca="false">IF(LEN(B1725)=2,C1725,"")</f>
        <v/>
      </c>
      <c r="E1725" s="178" t="str">
        <f aca="false">IF(LEN(B1725)=5,C1725,"")</f>
        <v/>
      </c>
      <c r="F1725" s="178" t="str">
        <f aca="false">IF(LEN(B1725)=13,C1725,"")</f>
        <v>Pinggirsari</v>
      </c>
      <c r="G1725" s="178" t="s">
        <v>48695</v>
      </c>
      <c r="H1725" s="178" t="s">
        <v>48682</v>
      </c>
    </row>
    <row r="1726" s="178" customFormat="true" ht="15" hidden="false" customHeight="false" outlineLevel="0" collapsed="false">
      <c r="A1726" s="178" t="n">
        <v>29224</v>
      </c>
      <c r="B1726" s="178" t="s">
        <v>48696</v>
      </c>
      <c r="C1726" s="178" t="s">
        <v>48697</v>
      </c>
      <c r="D1726" s="178" t="str">
        <f aca="false">IF(LEN(B1726)=2,C1726,"")</f>
        <v/>
      </c>
      <c r="E1726" s="178" t="str">
        <f aca="false">IF(LEN(B1726)=5,C1726,"")</f>
        <v/>
      </c>
      <c r="F1726" s="178" t="str">
        <f aca="false">IF(LEN(B1726)=13,C1726,"")</f>
        <v>Patrolsari</v>
      </c>
      <c r="G1726" s="178" t="s">
        <v>48697</v>
      </c>
      <c r="H1726" s="178" t="s">
        <v>48682</v>
      </c>
    </row>
    <row r="1727" s="178" customFormat="true" ht="15" hidden="false" customHeight="false" outlineLevel="0" collapsed="false">
      <c r="A1727" s="178" t="n">
        <v>29225</v>
      </c>
      <c r="B1727" s="178" t="s">
        <v>48698</v>
      </c>
      <c r="C1727" s="178" t="s">
        <v>48699</v>
      </c>
      <c r="D1727" s="178" t="str">
        <f aca="false">IF(LEN(B1727)=2,C1727,"")</f>
        <v/>
      </c>
      <c r="E1727" s="178" t="str">
        <f aca="false">IF(LEN(B1727)=5,C1727,"")</f>
        <v/>
      </c>
      <c r="F1727" s="178" t="str">
        <f aca="false">IF(LEN(B1727)=13,C1727,"")</f>
        <v>Rancakole</v>
      </c>
      <c r="G1727" s="178" t="s">
        <v>48699</v>
      </c>
      <c r="H1727" s="178" t="s">
        <v>48682</v>
      </c>
    </row>
    <row r="1728" s="178" customFormat="true" ht="15" hidden="false" customHeight="false" outlineLevel="0" collapsed="false">
      <c r="A1728" s="178" t="n">
        <v>29226</v>
      </c>
      <c r="B1728" s="178" t="s">
        <v>48700</v>
      </c>
      <c r="C1728" s="178" t="s">
        <v>48332</v>
      </c>
      <c r="D1728" s="178" t="str">
        <f aca="false">IF(LEN(B1728)=2,C1728,"")</f>
        <v/>
      </c>
      <c r="E1728" s="178" t="str">
        <f aca="false">IF(LEN(B1728)=5,C1728,"")</f>
        <v/>
      </c>
      <c r="F1728" s="178" t="str">
        <f aca="false">IF(LEN(B1728)=13,C1728,"")</f>
        <v>Wargaluyu</v>
      </c>
      <c r="G1728" s="178" t="s">
        <v>48332</v>
      </c>
      <c r="H1728" s="178" t="s">
        <v>48682</v>
      </c>
    </row>
    <row r="1729" s="178" customFormat="true" ht="15" hidden="false" customHeight="false" outlineLevel="0" collapsed="false">
      <c r="A1729" s="178" t="n">
        <v>29227</v>
      </c>
      <c r="B1729" s="178" t="s">
        <v>48701</v>
      </c>
      <c r="C1729" s="178" t="s">
        <v>48702</v>
      </c>
      <c r="D1729" s="178" t="str">
        <f aca="false">IF(LEN(B1729)=2,C1729,"")</f>
        <v/>
      </c>
      <c r="E1729" s="178" t="str">
        <f aca="false">IF(LEN(B1729)=5,C1729,"")</f>
        <v/>
      </c>
      <c r="F1729" s="178" t="str">
        <f aca="false">IF(LEN(B1729)=13,C1729,"")</f>
        <v/>
      </c>
      <c r="H1729" s="178" t="s">
        <v>48702</v>
      </c>
    </row>
    <row r="1730" s="178" customFormat="true" ht="15" hidden="false" customHeight="false" outlineLevel="0" collapsed="false">
      <c r="A1730" s="178" t="n">
        <v>29228</v>
      </c>
      <c r="B1730" s="178" t="s">
        <v>48703</v>
      </c>
      <c r="C1730" s="178" t="s">
        <v>48702</v>
      </c>
      <c r="D1730" s="178" t="str">
        <f aca="false">IF(LEN(B1730)=2,C1730,"")</f>
        <v/>
      </c>
      <c r="E1730" s="178" t="str">
        <f aca="false">IF(LEN(B1730)=5,C1730,"")</f>
        <v/>
      </c>
      <c r="F1730" s="178" t="str">
        <f aca="false">IF(LEN(B1730)=13,C1730,"")</f>
        <v>Cimaung</v>
      </c>
      <c r="G1730" s="178" t="s">
        <v>48702</v>
      </c>
      <c r="H1730" s="178" t="s">
        <v>48702</v>
      </c>
    </row>
    <row r="1731" s="178" customFormat="true" ht="15" hidden="false" customHeight="false" outlineLevel="0" collapsed="false">
      <c r="A1731" s="178" t="n">
        <v>29229</v>
      </c>
      <c r="B1731" s="178" t="s">
        <v>48704</v>
      </c>
      <c r="C1731" s="178" t="s">
        <v>46830</v>
      </c>
      <c r="D1731" s="178" t="str">
        <f aca="false">IF(LEN(B1731)=2,C1731,"")</f>
        <v/>
      </c>
      <c r="E1731" s="178" t="str">
        <f aca="false">IF(LEN(B1731)=5,C1731,"")</f>
        <v/>
      </c>
      <c r="F1731" s="178" t="str">
        <f aca="false">IF(LEN(B1731)=13,C1731,"")</f>
        <v>Jagabaya</v>
      </c>
      <c r="G1731" s="178" t="s">
        <v>46830</v>
      </c>
      <c r="H1731" s="178" t="s">
        <v>48702</v>
      </c>
    </row>
    <row r="1732" s="178" customFormat="true" ht="15" hidden="false" customHeight="false" outlineLevel="0" collapsed="false">
      <c r="A1732" s="178" t="n">
        <v>29230</v>
      </c>
      <c r="B1732" s="178" t="s">
        <v>48705</v>
      </c>
      <c r="C1732" s="178" t="s">
        <v>48706</v>
      </c>
      <c r="D1732" s="178" t="str">
        <f aca="false">IF(LEN(B1732)=2,C1732,"")</f>
        <v/>
      </c>
      <c r="E1732" s="178" t="str">
        <f aca="false">IF(LEN(B1732)=5,C1732,"")</f>
        <v/>
      </c>
      <c r="F1732" s="178" t="str">
        <f aca="false">IF(LEN(B1732)=13,C1732,"")</f>
        <v>Pasirhuni</v>
      </c>
      <c r="G1732" s="178" t="s">
        <v>48706</v>
      </c>
      <c r="H1732" s="178" t="s">
        <v>48702</v>
      </c>
    </row>
    <row r="1733" s="178" customFormat="true" ht="15" hidden="false" customHeight="false" outlineLevel="0" collapsed="false">
      <c r="A1733" s="178" t="n">
        <v>29231</v>
      </c>
      <c r="B1733" s="178" t="s">
        <v>48707</v>
      </c>
      <c r="C1733" s="178" t="s">
        <v>48415</v>
      </c>
      <c r="D1733" s="178" t="str">
        <f aca="false">IF(LEN(B1733)=2,C1733,"")</f>
        <v/>
      </c>
      <c r="E1733" s="178" t="str">
        <f aca="false">IF(LEN(B1733)=5,C1733,"")</f>
        <v/>
      </c>
      <c r="F1733" s="178" t="str">
        <f aca="false">IF(LEN(B1733)=13,C1733,"")</f>
        <v>Campakamulya</v>
      </c>
      <c r="G1733" s="178" t="s">
        <v>48415</v>
      </c>
      <c r="H1733" s="178" t="s">
        <v>48702</v>
      </c>
    </row>
    <row r="1734" s="178" customFormat="true" ht="15" hidden="false" customHeight="false" outlineLevel="0" collapsed="false">
      <c r="A1734" s="178" t="n">
        <v>29232</v>
      </c>
      <c r="B1734" s="178" t="s">
        <v>48708</v>
      </c>
      <c r="C1734" s="178" t="s">
        <v>46274</v>
      </c>
      <c r="D1734" s="178" t="str">
        <f aca="false">IF(LEN(B1734)=2,C1734,"")</f>
        <v/>
      </c>
      <c r="E1734" s="178" t="str">
        <f aca="false">IF(LEN(B1734)=5,C1734,"")</f>
        <v/>
      </c>
      <c r="F1734" s="178" t="str">
        <f aca="false">IF(LEN(B1734)=13,C1734,"")</f>
        <v>Cipinang</v>
      </c>
      <c r="G1734" s="178" t="s">
        <v>46274</v>
      </c>
      <c r="H1734" s="178" t="s">
        <v>48702</v>
      </c>
    </row>
    <row r="1735" s="178" customFormat="true" ht="15" hidden="false" customHeight="false" outlineLevel="0" collapsed="false">
      <c r="A1735" s="178" t="n">
        <v>29233</v>
      </c>
      <c r="B1735" s="178" t="s">
        <v>48709</v>
      </c>
      <c r="C1735" s="178" t="s">
        <v>46537</v>
      </c>
      <c r="D1735" s="178" t="str">
        <f aca="false">IF(LEN(B1735)=2,C1735,"")</f>
        <v/>
      </c>
      <c r="E1735" s="178" t="str">
        <f aca="false">IF(LEN(B1735)=5,C1735,"")</f>
        <v/>
      </c>
      <c r="F1735" s="178" t="str">
        <f aca="false">IF(LEN(B1735)=13,C1735,"")</f>
        <v>Mekarsari</v>
      </c>
      <c r="G1735" s="178" t="s">
        <v>46537</v>
      </c>
      <c r="H1735" s="178" t="s">
        <v>48702</v>
      </c>
    </row>
    <row r="1736" s="178" customFormat="true" ht="15" hidden="false" customHeight="false" outlineLevel="0" collapsed="false">
      <c r="A1736" s="178" t="n">
        <v>29234</v>
      </c>
      <c r="B1736" s="178" t="s">
        <v>48710</v>
      </c>
      <c r="C1736" s="178" t="s">
        <v>46507</v>
      </c>
      <c r="D1736" s="178" t="str">
        <f aca="false">IF(LEN(B1736)=2,C1736,"")</f>
        <v/>
      </c>
      <c r="E1736" s="178" t="str">
        <f aca="false">IF(LEN(B1736)=5,C1736,"")</f>
        <v/>
      </c>
      <c r="F1736" s="178" t="str">
        <f aca="false">IF(LEN(B1736)=13,C1736,"")</f>
        <v>Sukamaju</v>
      </c>
      <c r="G1736" s="178" t="s">
        <v>46507</v>
      </c>
      <c r="H1736" s="178" t="s">
        <v>48702</v>
      </c>
    </row>
    <row r="1737" s="178" customFormat="true" ht="15" hidden="false" customHeight="false" outlineLevel="0" collapsed="false">
      <c r="A1737" s="178" t="n">
        <v>29235</v>
      </c>
      <c r="B1737" s="178" t="s">
        <v>48711</v>
      </c>
      <c r="C1737" s="178" t="s">
        <v>48712</v>
      </c>
      <c r="D1737" s="178" t="str">
        <f aca="false">IF(LEN(B1737)=2,C1737,"")</f>
        <v/>
      </c>
      <c r="E1737" s="178" t="str">
        <f aca="false">IF(LEN(B1737)=5,C1737,"")</f>
        <v/>
      </c>
      <c r="F1737" s="178" t="str">
        <f aca="false">IF(LEN(B1737)=13,C1737,"")</f>
        <v>Cikalong</v>
      </c>
      <c r="G1737" s="178" t="s">
        <v>48712</v>
      </c>
      <c r="H1737" s="178" t="s">
        <v>48702</v>
      </c>
    </row>
    <row r="1738" s="178" customFormat="true" ht="15" hidden="false" customHeight="false" outlineLevel="0" collapsed="false">
      <c r="A1738" s="178" t="n">
        <v>29236</v>
      </c>
      <c r="B1738" s="178" t="s">
        <v>48713</v>
      </c>
      <c r="C1738" s="178" t="s">
        <v>46853</v>
      </c>
      <c r="D1738" s="178" t="str">
        <f aca="false">IF(LEN(B1738)=2,C1738,"")</f>
        <v/>
      </c>
      <c r="E1738" s="178" t="str">
        <f aca="false">IF(LEN(B1738)=5,C1738,"")</f>
        <v/>
      </c>
      <c r="F1738" s="178" t="str">
        <f aca="false">IF(LEN(B1738)=13,C1738,"")</f>
        <v>Malasari</v>
      </c>
      <c r="G1738" s="178" t="s">
        <v>46853</v>
      </c>
      <c r="H1738" s="178" t="s">
        <v>48702</v>
      </c>
    </row>
    <row r="1739" s="178" customFormat="true" ht="15" hidden="false" customHeight="false" outlineLevel="0" collapsed="false">
      <c r="A1739" s="178" t="n">
        <v>29237</v>
      </c>
      <c r="B1739" s="178" t="s">
        <v>48714</v>
      </c>
      <c r="C1739" s="178" t="s">
        <v>48715</v>
      </c>
      <c r="D1739" s="178" t="str">
        <f aca="false">IF(LEN(B1739)=2,C1739,"")</f>
        <v/>
      </c>
      <c r="E1739" s="178" t="str">
        <f aca="false">IF(LEN(B1739)=5,C1739,"")</f>
        <v/>
      </c>
      <c r="F1739" s="178" t="str">
        <f aca="false">IF(LEN(B1739)=13,C1739,"")</f>
        <v>Warjabakti</v>
      </c>
      <c r="G1739" s="178" t="s">
        <v>48715</v>
      </c>
      <c r="H1739" s="178" t="s">
        <v>48702</v>
      </c>
    </row>
    <row r="1740" s="178" customFormat="true" ht="15" hidden="false" customHeight="false" outlineLevel="0" collapsed="false">
      <c r="A1740" s="178" t="n">
        <v>29238</v>
      </c>
      <c r="B1740" s="178" t="s">
        <v>48716</v>
      </c>
      <c r="C1740" s="178" t="s">
        <v>48717</v>
      </c>
      <c r="D1740" s="178" t="str">
        <f aca="false">IF(LEN(B1740)=2,C1740,"")</f>
        <v/>
      </c>
      <c r="E1740" s="178" t="str">
        <f aca="false">IF(LEN(B1740)=5,C1740,"")</f>
        <v/>
      </c>
      <c r="F1740" s="178" t="str">
        <f aca="false">IF(LEN(B1740)=13,C1740,"")</f>
        <v/>
      </c>
      <c r="H1740" s="178" t="s">
        <v>48717</v>
      </c>
    </row>
    <row r="1741" s="178" customFormat="true" ht="15" hidden="false" customHeight="false" outlineLevel="0" collapsed="false">
      <c r="A1741" s="178" t="n">
        <v>29239</v>
      </c>
      <c r="B1741" s="178" t="s">
        <v>48718</v>
      </c>
      <c r="C1741" s="178" t="s">
        <v>48719</v>
      </c>
      <c r="D1741" s="178" t="str">
        <f aca="false">IF(LEN(B1741)=2,C1741,"")</f>
        <v/>
      </c>
      <c r="E1741" s="178" t="str">
        <f aca="false">IF(LEN(B1741)=5,C1741,"")</f>
        <v/>
      </c>
      <c r="F1741" s="178" t="str">
        <f aca="false">IF(LEN(B1741)=13,C1741,"")</f>
        <v>Cicalengka Kulon</v>
      </c>
      <c r="G1741" s="178" t="s">
        <v>48719</v>
      </c>
      <c r="H1741" s="178" t="s">
        <v>48717</v>
      </c>
    </row>
    <row r="1742" s="178" customFormat="true" ht="15" hidden="false" customHeight="false" outlineLevel="0" collapsed="false">
      <c r="A1742" s="178" t="n">
        <v>29240</v>
      </c>
      <c r="B1742" s="178" t="s">
        <v>48720</v>
      </c>
      <c r="C1742" s="178" t="s">
        <v>48721</v>
      </c>
      <c r="D1742" s="178" t="str">
        <f aca="false">IF(LEN(B1742)=2,C1742,"")</f>
        <v/>
      </c>
      <c r="E1742" s="178" t="str">
        <f aca="false">IF(LEN(B1742)=5,C1742,"")</f>
        <v/>
      </c>
      <c r="F1742" s="178" t="str">
        <f aca="false">IF(LEN(B1742)=13,C1742,"")</f>
        <v>Cicalengka Wetan</v>
      </c>
      <c r="G1742" s="178" t="s">
        <v>48721</v>
      </c>
      <c r="H1742" s="178" t="s">
        <v>48717</v>
      </c>
    </row>
    <row r="1743" s="178" customFormat="true" ht="15" hidden="false" customHeight="false" outlineLevel="0" collapsed="false">
      <c r="A1743" s="178" t="n">
        <v>29241</v>
      </c>
      <c r="B1743" s="178" t="s">
        <v>48722</v>
      </c>
      <c r="C1743" s="178" t="s">
        <v>48723</v>
      </c>
      <c r="D1743" s="178" t="str">
        <f aca="false">IF(LEN(B1743)=2,C1743,"")</f>
        <v/>
      </c>
      <c r="E1743" s="178" t="str">
        <f aca="false">IF(LEN(B1743)=5,C1743,"")</f>
        <v/>
      </c>
      <c r="F1743" s="178" t="str">
        <f aca="false">IF(LEN(B1743)=13,C1743,"")</f>
        <v>Babakan Peuteuy</v>
      </c>
      <c r="G1743" s="178" t="s">
        <v>48723</v>
      </c>
      <c r="H1743" s="178" t="s">
        <v>48717</v>
      </c>
    </row>
    <row r="1744" s="178" customFormat="true" ht="15" hidden="false" customHeight="false" outlineLevel="0" collapsed="false">
      <c r="A1744" s="178" t="n">
        <v>29242</v>
      </c>
      <c r="B1744" s="178" t="s">
        <v>48724</v>
      </c>
      <c r="C1744" s="178" t="s">
        <v>48725</v>
      </c>
      <c r="D1744" s="178" t="str">
        <f aca="false">IF(LEN(B1744)=2,C1744,"")</f>
        <v/>
      </c>
      <c r="E1744" s="178" t="str">
        <f aca="false">IF(LEN(B1744)=5,C1744,"")</f>
        <v/>
      </c>
      <c r="F1744" s="178" t="str">
        <f aca="false">IF(LEN(B1744)=13,C1744,"")</f>
        <v>Cikuya</v>
      </c>
      <c r="G1744" s="178" t="s">
        <v>48725</v>
      </c>
      <c r="H1744" s="178" t="s">
        <v>48717</v>
      </c>
    </row>
    <row r="1745" s="178" customFormat="true" ht="15" hidden="false" customHeight="false" outlineLevel="0" collapsed="false">
      <c r="A1745" s="178" t="n">
        <v>29243</v>
      </c>
      <c r="B1745" s="178" t="s">
        <v>48726</v>
      </c>
      <c r="C1745" s="178" t="s">
        <v>48727</v>
      </c>
      <c r="D1745" s="178" t="str">
        <f aca="false">IF(LEN(B1745)=2,C1745,"")</f>
        <v/>
      </c>
      <c r="E1745" s="178" t="str">
        <f aca="false">IF(LEN(B1745)=5,C1745,"")</f>
        <v/>
      </c>
      <c r="F1745" s="178" t="str">
        <f aca="false">IF(LEN(B1745)=13,C1745,"")</f>
        <v>Dampit</v>
      </c>
      <c r="G1745" s="178" t="s">
        <v>48727</v>
      </c>
      <c r="H1745" s="178" t="s">
        <v>48717</v>
      </c>
    </row>
    <row r="1746" s="178" customFormat="true" ht="15" hidden="false" customHeight="false" outlineLevel="0" collapsed="false">
      <c r="A1746" s="178" t="n">
        <v>29244</v>
      </c>
      <c r="B1746" s="178" t="s">
        <v>48728</v>
      </c>
      <c r="C1746" s="178" t="s">
        <v>48591</v>
      </c>
      <c r="D1746" s="178" t="str">
        <f aca="false">IF(LEN(B1746)=2,C1746,"")</f>
        <v/>
      </c>
      <c r="E1746" s="178" t="str">
        <f aca="false">IF(LEN(B1746)=5,C1746,"")</f>
        <v/>
      </c>
      <c r="F1746" s="178" t="str">
        <f aca="false">IF(LEN(B1746)=13,C1746,"")</f>
        <v>Margaasih</v>
      </c>
      <c r="G1746" s="178" t="s">
        <v>48591</v>
      </c>
      <c r="H1746" s="178" t="s">
        <v>48717</v>
      </c>
    </row>
    <row r="1747" s="178" customFormat="true" ht="15" hidden="false" customHeight="false" outlineLevel="0" collapsed="false">
      <c r="A1747" s="178" t="n">
        <v>29245</v>
      </c>
      <c r="B1747" s="178" t="s">
        <v>48729</v>
      </c>
      <c r="C1747" s="178" t="s">
        <v>48730</v>
      </c>
      <c r="D1747" s="178" t="str">
        <f aca="false">IF(LEN(B1747)=2,C1747,"")</f>
        <v/>
      </c>
      <c r="E1747" s="178" t="str">
        <f aca="false">IF(LEN(B1747)=5,C1747,"")</f>
        <v/>
      </c>
      <c r="F1747" s="178" t="str">
        <f aca="false">IF(LEN(B1747)=13,C1747,"")</f>
        <v>Narawita</v>
      </c>
      <c r="G1747" s="178" t="s">
        <v>48730</v>
      </c>
      <c r="H1747" s="178" t="s">
        <v>48717</v>
      </c>
    </row>
    <row r="1748" s="178" customFormat="true" ht="15" hidden="false" customHeight="false" outlineLevel="0" collapsed="false">
      <c r="A1748" s="178" t="n">
        <v>29246</v>
      </c>
      <c r="B1748" s="178" t="s">
        <v>48731</v>
      </c>
      <c r="C1748" s="178" t="s">
        <v>48732</v>
      </c>
      <c r="D1748" s="178" t="str">
        <f aca="false">IF(LEN(B1748)=2,C1748,"")</f>
        <v/>
      </c>
      <c r="E1748" s="178" t="str">
        <f aca="false">IF(LEN(B1748)=5,C1748,"")</f>
        <v/>
      </c>
      <c r="F1748" s="178" t="str">
        <f aca="false">IF(LEN(B1748)=13,C1748,"")</f>
        <v>Panenjoan</v>
      </c>
      <c r="G1748" s="178" t="s">
        <v>48732</v>
      </c>
      <c r="H1748" s="178" t="s">
        <v>48717</v>
      </c>
    </row>
    <row r="1749" s="178" customFormat="true" ht="15" hidden="false" customHeight="false" outlineLevel="0" collapsed="false">
      <c r="A1749" s="178" t="n">
        <v>29247</v>
      </c>
      <c r="B1749" s="178" t="s">
        <v>48733</v>
      </c>
      <c r="C1749" s="178" t="s">
        <v>48734</v>
      </c>
      <c r="D1749" s="178" t="str">
        <f aca="false">IF(LEN(B1749)=2,C1749,"")</f>
        <v/>
      </c>
      <c r="E1749" s="178" t="str">
        <f aca="false">IF(LEN(B1749)=5,C1749,"")</f>
        <v/>
      </c>
      <c r="F1749" s="178" t="str">
        <f aca="false">IF(LEN(B1749)=13,C1749,"")</f>
        <v>Tanjungwangi</v>
      </c>
      <c r="G1749" s="178" t="s">
        <v>48734</v>
      </c>
      <c r="H1749" s="178" t="s">
        <v>48717</v>
      </c>
    </row>
    <row r="1750" s="178" customFormat="true" ht="15" hidden="false" customHeight="false" outlineLevel="0" collapsed="false">
      <c r="A1750" s="178" t="n">
        <v>29248</v>
      </c>
      <c r="B1750" s="178" t="s">
        <v>48735</v>
      </c>
      <c r="C1750" s="178" t="s">
        <v>47214</v>
      </c>
      <c r="D1750" s="178" t="str">
        <f aca="false">IF(LEN(B1750)=2,C1750,"")</f>
        <v/>
      </c>
      <c r="E1750" s="178" t="str">
        <f aca="false">IF(LEN(B1750)=5,C1750,"")</f>
        <v/>
      </c>
      <c r="F1750" s="178" t="str">
        <f aca="false">IF(LEN(B1750)=13,C1750,"")</f>
        <v>Tenjolaya</v>
      </c>
      <c r="G1750" s="178" t="s">
        <v>47214</v>
      </c>
      <c r="H1750" s="178" t="s">
        <v>48717</v>
      </c>
    </row>
    <row r="1751" s="178" customFormat="true" ht="15" hidden="false" customHeight="false" outlineLevel="0" collapsed="false">
      <c r="A1751" s="178" t="n">
        <v>29249</v>
      </c>
      <c r="B1751" s="178" t="s">
        <v>48736</v>
      </c>
      <c r="C1751" s="178" t="s">
        <v>48737</v>
      </c>
      <c r="D1751" s="178" t="str">
        <f aca="false">IF(LEN(B1751)=2,C1751,"")</f>
        <v/>
      </c>
      <c r="E1751" s="178" t="str">
        <f aca="false">IF(LEN(B1751)=5,C1751,"")</f>
        <v/>
      </c>
      <c r="F1751" s="178" t="str">
        <f aca="false">IF(LEN(B1751)=13,C1751,"")</f>
        <v>Waluya</v>
      </c>
      <c r="G1751" s="178" t="s">
        <v>48737</v>
      </c>
      <c r="H1751" s="178" t="s">
        <v>48717</v>
      </c>
    </row>
    <row r="1752" s="178" customFormat="true" ht="15" hidden="false" customHeight="false" outlineLevel="0" collapsed="false">
      <c r="A1752" s="178" t="n">
        <v>29250</v>
      </c>
      <c r="B1752" s="178" t="s">
        <v>48738</v>
      </c>
      <c r="C1752" s="178" t="s">
        <v>48739</v>
      </c>
      <c r="D1752" s="178" t="str">
        <f aca="false">IF(LEN(B1752)=2,C1752,"")</f>
        <v/>
      </c>
      <c r="E1752" s="178" t="str">
        <f aca="false">IF(LEN(B1752)=5,C1752,"")</f>
        <v/>
      </c>
      <c r="F1752" s="178" t="str">
        <f aca="false">IF(LEN(B1752)=13,C1752,"")</f>
        <v>Nagrog</v>
      </c>
      <c r="G1752" s="178" t="s">
        <v>48739</v>
      </c>
      <c r="H1752" s="178" t="s">
        <v>48717</v>
      </c>
    </row>
    <row r="1753" s="178" customFormat="true" ht="15" hidden="false" customHeight="false" outlineLevel="0" collapsed="false">
      <c r="A1753" s="178" t="n">
        <v>29251</v>
      </c>
      <c r="B1753" s="178" t="s">
        <v>48740</v>
      </c>
      <c r="C1753" s="178" t="s">
        <v>48741</v>
      </c>
      <c r="D1753" s="178" t="str">
        <f aca="false">IF(LEN(B1753)=2,C1753,"")</f>
        <v/>
      </c>
      <c r="E1753" s="178" t="str">
        <f aca="false">IF(LEN(B1753)=5,C1753,"")</f>
        <v/>
      </c>
      <c r="F1753" s="178" t="str">
        <f aca="false">IF(LEN(B1753)=13,C1753,"")</f>
        <v/>
      </c>
      <c r="H1753" s="178" t="s">
        <v>48741</v>
      </c>
    </row>
    <row r="1754" s="178" customFormat="true" ht="15" hidden="false" customHeight="false" outlineLevel="0" collapsed="false">
      <c r="A1754" s="178" t="n">
        <v>29252</v>
      </c>
      <c r="B1754" s="178" t="s">
        <v>48742</v>
      </c>
      <c r="C1754" s="178" t="s">
        <v>48741</v>
      </c>
      <c r="D1754" s="178" t="str">
        <f aca="false">IF(LEN(B1754)=2,C1754,"")</f>
        <v/>
      </c>
      <c r="E1754" s="178" t="str">
        <f aca="false">IF(LEN(B1754)=5,C1754,"")</f>
        <v/>
      </c>
      <c r="F1754" s="178" t="str">
        <f aca="false">IF(LEN(B1754)=13,C1754,"")</f>
        <v>Nagreg</v>
      </c>
      <c r="G1754" s="178" t="s">
        <v>48741</v>
      </c>
      <c r="H1754" s="178" t="s">
        <v>48741</v>
      </c>
    </row>
    <row r="1755" s="178" customFormat="true" ht="15" hidden="false" customHeight="false" outlineLevel="0" collapsed="false">
      <c r="A1755" s="178" t="n">
        <v>29253</v>
      </c>
      <c r="B1755" s="178" t="s">
        <v>48743</v>
      </c>
      <c r="C1755" s="178" t="s">
        <v>46640</v>
      </c>
      <c r="D1755" s="178" t="str">
        <f aca="false">IF(LEN(B1755)=2,C1755,"")</f>
        <v/>
      </c>
      <c r="E1755" s="178" t="str">
        <f aca="false">IF(LEN(B1755)=5,C1755,"")</f>
        <v/>
      </c>
      <c r="F1755" s="178" t="str">
        <f aca="false">IF(LEN(B1755)=13,C1755,"")</f>
        <v>Bojong</v>
      </c>
      <c r="G1755" s="178" t="s">
        <v>46640</v>
      </c>
      <c r="H1755" s="178" t="s">
        <v>48741</v>
      </c>
    </row>
    <row r="1756" s="178" customFormat="true" ht="15" hidden="false" customHeight="false" outlineLevel="0" collapsed="false">
      <c r="A1756" s="178" t="n">
        <v>29254</v>
      </c>
      <c r="B1756" s="178" t="s">
        <v>48744</v>
      </c>
      <c r="C1756" s="178" t="s">
        <v>48745</v>
      </c>
      <c r="D1756" s="178" t="str">
        <f aca="false">IF(LEN(B1756)=2,C1756,"")</f>
        <v/>
      </c>
      <c r="E1756" s="178" t="str">
        <f aca="false">IF(LEN(B1756)=5,C1756,"")</f>
        <v/>
      </c>
      <c r="F1756" s="178" t="str">
        <f aca="false">IF(LEN(B1756)=13,C1756,"")</f>
        <v>Ciaro</v>
      </c>
      <c r="G1756" s="178" t="s">
        <v>48745</v>
      </c>
      <c r="H1756" s="178" t="s">
        <v>48741</v>
      </c>
    </row>
    <row r="1757" s="178" customFormat="true" ht="15" hidden="false" customHeight="false" outlineLevel="0" collapsed="false">
      <c r="A1757" s="178" t="n">
        <v>29255</v>
      </c>
      <c r="B1757" s="178" t="s">
        <v>48746</v>
      </c>
      <c r="C1757" s="178" t="s">
        <v>47045</v>
      </c>
      <c r="D1757" s="178" t="str">
        <f aca="false">IF(LEN(B1757)=2,C1757,"")</f>
        <v/>
      </c>
      <c r="E1757" s="178" t="str">
        <f aca="false">IF(LEN(B1757)=5,C1757,"")</f>
        <v/>
      </c>
      <c r="F1757" s="178" t="str">
        <f aca="false">IF(LEN(B1757)=13,C1757,"")</f>
        <v>Ciherang</v>
      </c>
      <c r="G1757" s="178" t="s">
        <v>47045</v>
      </c>
      <c r="H1757" s="178" t="s">
        <v>48741</v>
      </c>
    </row>
    <row r="1758" s="178" customFormat="true" ht="15" hidden="false" customHeight="false" outlineLevel="0" collapsed="false">
      <c r="A1758" s="178" t="n">
        <v>29256</v>
      </c>
      <c r="B1758" s="178" t="s">
        <v>48747</v>
      </c>
      <c r="C1758" s="178" t="s">
        <v>48748</v>
      </c>
      <c r="D1758" s="178" t="str">
        <f aca="false">IF(LEN(B1758)=2,C1758,"")</f>
        <v/>
      </c>
      <c r="E1758" s="178" t="str">
        <f aca="false">IF(LEN(B1758)=5,C1758,"")</f>
        <v/>
      </c>
      <c r="F1758" s="178" t="str">
        <f aca="false">IF(LEN(B1758)=13,C1758,"")</f>
        <v>Citaman</v>
      </c>
      <c r="G1758" s="178" t="s">
        <v>48748</v>
      </c>
      <c r="H1758" s="178" t="s">
        <v>48741</v>
      </c>
    </row>
    <row r="1759" s="178" customFormat="true" ht="15" hidden="false" customHeight="false" outlineLevel="0" collapsed="false">
      <c r="A1759" s="178" t="n">
        <v>29257</v>
      </c>
      <c r="B1759" s="178" t="s">
        <v>48749</v>
      </c>
      <c r="C1759" s="178" t="s">
        <v>48493</v>
      </c>
      <c r="D1759" s="178" t="str">
        <f aca="false">IF(LEN(B1759)=2,C1759,"")</f>
        <v/>
      </c>
      <c r="E1759" s="178" t="str">
        <f aca="false">IF(LEN(B1759)=5,C1759,"")</f>
        <v/>
      </c>
      <c r="F1759" s="178" t="str">
        <f aca="false">IF(LEN(B1759)=13,C1759,"")</f>
        <v>Mandalawangi</v>
      </c>
      <c r="G1759" s="178" t="s">
        <v>48493</v>
      </c>
      <c r="H1759" s="178" t="s">
        <v>48741</v>
      </c>
    </row>
    <row r="1760" s="178" customFormat="true" ht="15" hidden="false" customHeight="false" outlineLevel="0" collapsed="false">
      <c r="A1760" s="178" t="n">
        <v>29258</v>
      </c>
      <c r="B1760" s="178" t="s">
        <v>48750</v>
      </c>
      <c r="C1760" s="178" t="s">
        <v>48751</v>
      </c>
      <c r="D1760" s="178" t="str">
        <f aca="false">IF(LEN(B1760)=2,C1760,"")</f>
        <v/>
      </c>
      <c r="E1760" s="178" t="str">
        <f aca="false">IF(LEN(B1760)=5,C1760,"")</f>
        <v/>
      </c>
      <c r="F1760" s="178" t="str">
        <f aca="false">IF(LEN(B1760)=13,C1760,"")</f>
        <v>Nagreg Kendan</v>
      </c>
      <c r="G1760" s="178" t="s">
        <v>48751</v>
      </c>
      <c r="H1760" s="178" t="s">
        <v>48741</v>
      </c>
    </row>
    <row r="1761" s="178" customFormat="true" ht="15" hidden="false" customHeight="false" outlineLevel="0" collapsed="false">
      <c r="A1761" s="178" t="n">
        <v>29259</v>
      </c>
      <c r="B1761" s="178" t="s">
        <v>48752</v>
      </c>
      <c r="C1761" s="178" t="s">
        <v>48753</v>
      </c>
      <c r="D1761" s="178" t="str">
        <f aca="false">IF(LEN(B1761)=2,C1761,"")</f>
        <v/>
      </c>
      <c r="E1761" s="178" t="str">
        <f aca="false">IF(LEN(B1761)=5,C1761,"")</f>
        <v/>
      </c>
      <c r="F1761" s="178" t="str">
        <f aca="false">IF(LEN(B1761)=13,C1761,"")</f>
        <v>Ganjar Sabar</v>
      </c>
      <c r="G1761" s="178" t="s">
        <v>48753</v>
      </c>
      <c r="H1761" s="178" t="s">
        <v>48741</v>
      </c>
    </row>
    <row r="1762" s="178" customFormat="true" ht="15" hidden="false" customHeight="false" outlineLevel="0" collapsed="false">
      <c r="A1762" s="178" t="n">
        <v>29260</v>
      </c>
      <c r="B1762" s="178" t="s">
        <v>48754</v>
      </c>
      <c r="C1762" s="178" t="s">
        <v>48755</v>
      </c>
      <c r="D1762" s="178" t="str">
        <f aca="false">IF(LEN(B1762)=2,C1762,"")</f>
        <v/>
      </c>
      <c r="E1762" s="178" t="str">
        <f aca="false">IF(LEN(B1762)=5,C1762,"")</f>
        <v/>
      </c>
      <c r="F1762" s="178" t="str">
        <f aca="false">IF(LEN(B1762)=13,C1762,"")</f>
        <v/>
      </c>
      <c r="H1762" s="178" t="s">
        <v>48755</v>
      </c>
    </row>
    <row r="1763" s="178" customFormat="true" ht="15" hidden="false" customHeight="false" outlineLevel="0" collapsed="false">
      <c r="A1763" s="178" t="n">
        <v>29261</v>
      </c>
      <c r="B1763" s="178" t="s">
        <v>48756</v>
      </c>
      <c r="C1763" s="178" t="s">
        <v>48757</v>
      </c>
      <c r="D1763" s="178" t="str">
        <f aca="false">IF(LEN(B1763)=2,C1763,"")</f>
        <v/>
      </c>
      <c r="E1763" s="178" t="str">
        <f aca="false">IF(LEN(B1763)=5,C1763,"")</f>
        <v/>
      </c>
      <c r="F1763" s="178" t="str">
        <f aca="false">IF(LEN(B1763)=13,C1763,"")</f>
        <v>Mandalasari</v>
      </c>
      <c r="G1763" s="178" t="s">
        <v>48757</v>
      </c>
      <c r="H1763" s="178" t="s">
        <v>48755</v>
      </c>
    </row>
    <row r="1764" s="178" customFormat="true" ht="15" hidden="false" customHeight="false" outlineLevel="0" collapsed="false">
      <c r="A1764" s="178" t="n">
        <v>29262</v>
      </c>
      <c r="B1764" s="178" t="s">
        <v>48758</v>
      </c>
      <c r="C1764" s="178" t="s">
        <v>48755</v>
      </c>
      <c r="D1764" s="178" t="str">
        <f aca="false">IF(LEN(B1764)=2,C1764,"")</f>
        <v/>
      </c>
      <c r="E1764" s="178" t="str">
        <f aca="false">IF(LEN(B1764)=5,C1764,"")</f>
        <v/>
      </c>
      <c r="F1764" s="178" t="str">
        <f aca="false">IF(LEN(B1764)=13,C1764,"")</f>
        <v>Cikancung</v>
      </c>
      <c r="G1764" s="178" t="s">
        <v>48755</v>
      </c>
      <c r="H1764" s="178" t="s">
        <v>48755</v>
      </c>
    </row>
    <row r="1765" s="178" customFormat="true" ht="15" hidden="false" customHeight="false" outlineLevel="0" collapsed="false">
      <c r="A1765" s="178" t="n">
        <v>29263</v>
      </c>
      <c r="B1765" s="178" t="s">
        <v>48759</v>
      </c>
      <c r="C1765" s="178" t="s">
        <v>48760</v>
      </c>
      <c r="D1765" s="178" t="str">
        <f aca="false">IF(LEN(B1765)=2,C1765,"")</f>
        <v/>
      </c>
      <c r="E1765" s="178" t="str">
        <f aca="false">IF(LEN(B1765)=5,C1765,"")</f>
        <v/>
      </c>
      <c r="F1765" s="178" t="str">
        <f aca="false">IF(LEN(B1765)=13,C1765,"")</f>
        <v>Cikasungka</v>
      </c>
      <c r="G1765" s="178" t="s">
        <v>48760</v>
      </c>
      <c r="H1765" s="178" t="s">
        <v>48755</v>
      </c>
    </row>
    <row r="1766" s="178" customFormat="true" ht="15" hidden="false" customHeight="false" outlineLevel="0" collapsed="false">
      <c r="A1766" s="178" t="n">
        <v>29264</v>
      </c>
      <c r="B1766" s="178" t="s">
        <v>48761</v>
      </c>
      <c r="C1766" s="178" t="s">
        <v>48762</v>
      </c>
      <c r="D1766" s="178" t="str">
        <f aca="false">IF(LEN(B1766)=2,C1766,"")</f>
        <v/>
      </c>
      <c r="E1766" s="178" t="str">
        <f aca="false">IF(LEN(B1766)=5,C1766,"")</f>
        <v/>
      </c>
      <c r="F1766" s="178" t="str">
        <f aca="false">IF(LEN(B1766)=13,C1766,"")</f>
        <v>Cihanyir</v>
      </c>
      <c r="G1766" s="178" t="s">
        <v>48762</v>
      </c>
      <c r="H1766" s="178" t="s">
        <v>48755</v>
      </c>
    </row>
    <row r="1767" s="178" customFormat="true" ht="15" hidden="false" customHeight="false" outlineLevel="0" collapsed="false">
      <c r="A1767" s="178" t="n">
        <v>29265</v>
      </c>
      <c r="B1767" s="178" t="s">
        <v>48763</v>
      </c>
      <c r="C1767" s="178" t="s">
        <v>48764</v>
      </c>
      <c r="D1767" s="178" t="str">
        <f aca="false">IF(LEN(B1767)=2,C1767,"")</f>
        <v/>
      </c>
      <c r="E1767" s="178" t="str">
        <f aca="false">IF(LEN(B1767)=5,C1767,"")</f>
        <v/>
      </c>
      <c r="F1767" s="178" t="str">
        <f aca="false">IF(LEN(B1767)=13,C1767,"")</f>
        <v>Ciluluk</v>
      </c>
      <c r="G1767" s="178" t="s">
        <v>48764</v>
      </c>
      <c r="H1767" s="178" t="s">
        <v>48755</v>
      </c>
    </row>
    <row r="1768" s="178" customFormat="true" ht="15" hidden="false" customHeight="false" outlineLevel="0" collapsed="false">
      <c r="A1768" s="178" t="n">
        <v>29266</v>
      </c>
      <c r="B1768" s="178" t="s">
        <v>48765</v>
      </c>
      <c r="C1768" s="178" t="s">
        <v>47380</v>
      </c>
      <c r="D1768" s="178" t="str">
        <f aca="false">IF(LEN(B1768)=2,C1768,"")</f>
        <v/>
      </c>
      <c r="E1768" s="178" t="str">
        <f aca="false">IF(LEN(B1768)=5,C1768,"")</f>
        <v/>
      </c>
      <c r="F1768" s="178" t="str">
        <f aca="false">IF(LEN(B1768)=13,C1768,"")</f>
        <v>Hegarmanah</v>
      </c>
      <c r="G1768" s="178" t="s">
        <v>47380</v>
      </c>
      <c r="H1768" s="178" t="s">
        <v>48755</v>
      </c>
    </row>
    <row r="1769" s="178" customFormat="true" ht="15" hidden="false" customHeight="false" outlineLevel="0" collapsed="false">
      <c r="A1769" s="178" t="n">
        <v>29267</v>
      </c>
      <c r="B1769" s="178" t="s">
        <v>48766</v>
      </c>
      <c r="C1769" s="178" t="s">
        <v>48352</v>
      </c>
      <c r="D1769" s="178" t="str">
        <f aca="false">IF(LEN(B1769)=2,C1769,"")</f>
        <v/>
      </c>
      <c r="E1769" s="178" t="str">
        <f aca="false">IF(LEN(B1769)=5,C1769,"")</f>
        <v/>
      </c>
      <c r="F1769" s="178" t="str">
        <f aca="false">IF(LEN(B1769)=13,C1769,"")</f>
        <v>Mekarlaksana</v>
      </c>
      <c r="G1769" s="178" t="s">
        <v>48352</v>
      </c>
      <c r="H1769" s="178" t="s">
        <v>48755</v>
      </c>
    </row>
    <row r="1770" s="178" customFormat="true" ht="15" hidden="false" customHeight="false" outlineLevel="0" collapsed="false">
      <c r="A1770" s="178" t="n">
        <v>29268</v>
      </c>
      <c r="B1770" s="178" t="s">
        <v>48767</v>
      </c>
      <c r="C1770" s="178" t="s">
        <v>48768</v>
      </c>
      <c r="D1770" s="178" t="str">
        <f aca="false">IF(LEN(B1770)=2,C1770,"")</f>
        <v/>
      </c>
      <c r="E1770" s="178" t="str">
        <f aca="false">IF(LEN(B1770)=5,C1770,"")</f>
        <v/>
      </c>
      <c r="F1770" s="178" t="str">
        <f aca="false">IF(LEN(B1770)=13,C1770,"")</f>
        <v>Tanjunglaya</v>
      </c>
      <c r="G1770" s="178" t="s">
        <v>48768</v>
      </c>
      <c r="H1770" s="178" t="s">
        <v>48755</v>
      </c>
    </row>
    <row r="1771" s="178" customFormat="true" ht="15" hidden="false" customHeight="false" outlineLevel="0" collapsed="false">
      <c r="A1771" s="178" t="n">
        <v>29269</v>
      </c>
      <c r="B1771" s="178" t="s">
        <v>48769</v>
      </c>
      <c r="C1771" s="178" t="s">
        <v>48770</v>
      </c>
      <c r="D1771" s="178" t="str">
        <f aca="false">IF(LEN(B1771)=2,C1771,"")</f>
        <v/>
      </c>
      <c r="E1771" s="178" t="str">
        <f aca="false">IF(LEN(B1771)=5,C1771,"")</f>
        <v/>
      </c>
      <c r="F1771" s="178" t="str">
        <f aca="false">IF(LEN(B1771)=13,C1771,"")</f>
        <v>Srirahayu</v>
      </c>
      <c r="G1771" s="178" t="s">
        <v>48770</v>
      </c>
      <c r="H1771" s="178" t="s">
        <v>48755</v>
      </c>
    </row>
    <row r="1772" s="178" customFormat="true" ht="15" hidden="false" customHeight="false" outlineLevel="0" collapsed="false">
      <c r="A1772" s="178" t="n">
        <v>29270</v>
      </c>
      <c r="B1772" s="178" t="s">
        <v>48771</v>
      </c>
      <c r="C1772" s="178" t="s">
        <v>48772</v>
      </c>
      <c r="D1772" s="178" t="str">
        <f aca="false">IF(LEN(B1772)=2,C1772,"")</f>
        <v/>
      </c>
      <c r="E1772" s="178" t="str">
        <f aca="false">IF(LEN(B1772)=5,C1772,"")</f>
        <v/>
      </c>
      <c r="F1772" s="178" t="str">
        <f aca="false">IF(LEN(B1772)=13,C1772,"")</f>
        <v/>
      </c>
      <c r="H1772" s="178" t="s">
        <v>48772</v>
      </c>
    </row>
    <row r="1773" s="178" customFormat="true" ht="15" hidden="false" customHeight="false" outlineLevel="0" collapsed="false">
      <c r="A1773" s="178" t="n">
        <v>29271</v>
      </c>
      <c r="B1773" s="178" t="s">
        <v>48773</v>
      </c>
      <c r="C1773" s="178" t="s">
        <v>48774</v>
      </c>
      <c r="D1773" s="178" t="str">
        <f aca="false">IF(LEN(B1773)=2,C1773,"")</f>
        <v/>
      </c>
      <c r="E1773" s="178" t="str">
        <f aca="false">IF(LEN(B1773)=5,C1773,"")</f>
        <v/>
      </c>
      <c r="F1773" s="178" t="str">
        <f aca="false">IF(LEN(B1773)=13,C1773,"")</f>
        <v>Rancaekek Kencana</v>
      </c>
      <c r="G1773" s="178" t="s">
        <v>48774</v>
      </c>
      <c r="H1773" s="178" t="s">
        <v>48772</v>
      </c>
    </row>
    <row r="1774" s="178" customFormat="true" ht="15" hidden="false" customHeight="false" outlineLevel="0" collapsed="false">
      <c r="A1774" s="178" t="n">
        <v>29272</v>
      </c>
      <c r="B1774" s="178" t="s">
        <v>48775</v>
      </c>
      <c r="C1774" s="178" t="s">
        <v>48776</v>
      </c>
      <c r="D1774" s="178" t="str">
        <f aca="false">IF(LEN(B1774)=2,C1774,"")</f>
        <v/>
      </c>
      <c r="E1774" s="178" t="str">
        <f aca="false">IF(LEN(B1774)=5,C1774,"")</f>
        <v/>
      </c>
      <c r="F1774" s="178" t="str">
        <f aca="false">IF(LEN(B1774)=13,C1774,"")</f>
        <v>Rancaekek Wetan</v>
      </c>
      <c r="G1774" s="178" t="s">
        <v>48776</v>
      </c>
      <c r="H1774" s="178" t="s">
        <v>48772</v>
      </c>
    </row>
    <row r="1775" s="178" customFormat="true" ht="15" hidden="false" customHeight="false" outlineLevel="0" collapsed="false">
      <c r="A1775" s="178" t="n">
        <v>29273</v>
      </c>
      <c r="B1775" s="178" t="s">
        <v>48777</v>
      </c>
      <c r="C1775" s="178" t="s">
        <v>48778</v>
      </c>
      <c r="D1775" s="178" t="str">
        <f aca="false">IF(LEN(B1775)=2,C1775,"")</f>
        <v/>
      </c>
      <c r="E1775" s="178" t="str">
        <f aca="false">IF(LEN(B1775)=5,C1775,"")</f>
        <v/>
      </c>
      <c r="F1775" s="178" t="str">
        <f aca="false">IF(LEN(B1775)=13,C1775,"")</f>
        <v>Rancaekek Kulon</v>
      </c>
      <c r="G1775" s="178" t="s">
        <v>48778</v>
      </c>
      <c r="H1775" s="178" t="s">
        <v>48772</v>
      </c>
    </row>
    <row r="1776" s="178" customFormat="true" ht="15" hidden="false" customHeight="false" outlineLevel="0" collapsed="false">
      <c r="A1776" s="178" t="n">
        <v>29274</v>
      </c>
      <c r="B1776" s="178" t="s">
        <v>48779</v>
      </c>
      <c r="C1776" s="178" t="s">
        <v>48780</v>
      </c>
      <c r="D1776" s="178" t="str">
        <f aca="false">IF(LEN(B1776)=2,C1776,"")</f>
        <v/>
      </c>
      <c r="E1776" s="178" t="str">
        <f aca="false">IF(LEN(B1776)=5,C1776,"")</f>
        <v/>
      </c>
      <c r="F1776" s="178" t="str">
        <f aca="false">IF(LEN(B1776)=13,C1776,"")</f>
        <v>Bojongsalam</v>
      </c>
      <c r="G1776" s="178" t="s">
        <v>48780</v>
      </c>
      <c r="H1776" s="178" t="s">
        <v>48772</v>
      </c>
    </row>
    <row r="1777" s="178" customFormat="true" ht="15" hidden="false" customHeight="false" outlineLevel="0" collapsed="false">
      <c r="A1777" s="178" t="n">
        <v>29275</v>
      </c>
      <c r="B1777" s="178" t="s">
        <v>48781</v>
      </c>
      <c r="C1777" s="178" t="s">
        <v>48782</v>
      </c>
      <c r="D1777" s="178" t="str">
        <f aca="false">IF(LEN(B1777)=2,C1777,"")</f>
        <v/>
      </c>
      <c r="E1777" s="178" t="str">
        <f aca="false">IF(LEN(B1777)=5,C1777,"")</f>
        <v/>
      </c>
      <c r="F1777" s="178" t="str">
        <f aca="false">IF(LEN(B1777)=13,C1777,"")</f>
        <v>Bojongloa</v>
      </c>
      <c r="G1777" s="178" t="s">
        <v>48782</v>
      </c>
      <c r="H1777" s="178" t="s">
        <v>48772</v>
      </c>
    </row>
    <row r="1778" s="178" customFormat="true" ht="15" hidden="false" customHeight="false" outlineLevel="0" collapsed="false">
      <c r="A1778" s="178" t="n">
        <v>29276</v>
      </c>
      <c r="B1778" s="178" t="s">
        <v>48783</v>
      </c>
      <c r="C1778" s="178" t="s">
        <v>48784</v>
      </c>
      <c r="D1778" s="178" t="str">
        <f aca="false">IF(LEN(B1778)=2,C1778,"")</f>
        <v/>
      </c>
      <c r="E1778" s="178" t="str">
        <f aca="false">IF(LEN(B1778)=5,C1778,"")</f>
        <v/>
      </c>
      <c r="F1778" s="178" t="str">
        <f aca="false">IF(LEN(B1778)=13,C1778,"")</f>
        <v>Jelegong</v>
      </c>
      <c r="G1778" s="178" t="s">
        <v>48784</v>
      </c>
      <c r="H1778" s="178" t="s">
        <v>48772</v>
      </c>
    </row>
    <row r="1779" s="178" customFormat="true" ht="15" hidden="false" customHeight="false" outlineLevel="0" collapsed="false">
      <c r="A1779" s="178" t="n">
        <v>29277</v>
      </c>
      <c r="B1779" s="178" t="s">
        <v>48785</v>
      </c>
      <c r="C1779" s="178" t="s">
        <v>48786</v>
      </c>
      <c r="D1779" s="178" t="str">
        <f aca="false">IF(LEN(B1779)=2,C1779,"")</f>
        <v/>
      </c>
      <c r="E1779" s="178" t="str">
        <f aca="false">IF(LEN(B1779)=5,C1779,"")</f>
        <v/>
      </c>
      <c r="F1779" s="178" t="str">
        <f aca="false">IF(LEN(B1779)=13,C1779,"")</f>
        <v>Linggar</v>
      </c>
      <c r="G1779" s="178" t="s">
        <v>48786</v>
      </c>
      <c r="H1779" s="178" t="s">
        <v>48772</v>
      </c>
    </row>
    <row r="1780" s="178" customFormat="true" ht="15" hidden="false" customHeight="false" outlineLevel="0" collapsed="false">
      <c r="A1780" s="178" t="n">
        <v>29278</v>
      </c>
      <c r="B1780" s="178" t="s">
        <v>48787</v>
      </c>
      <c r="C1780" s="178" t="s">
        <v>48788</v>
      </c>
      <c r="D1780" s="178" t="str">
        <f aca="false">IF(LEN(B1780)=2,C1780,"")</f>
        <v/>
      </c>
      <c r="E1780" s="178" t="str">
        <f aca="false">IF(LEN(B1780)=5,C1780,"")</f>
        <v/>
      </c>
      <c r="F1780" s="178" t="str">
        <f aca="false">IF(LEN(B1780)=13,C1780,"")</f>
        <v>Cangkuang</v>
      </c>
      <c r="G1780" s="178" t="s">
        <v>48788</v>
      </c>
      <c r="H1780" s="178" t="s">
        <v>48772</v>
      </c>
    </row>
    <row r="1781" s="178" customFormat="true" ht="15" hidden="false" customHeight="false" outlineLevel="0" collapsed="false">
      <c r="A1781" s="178" t="n">
        <v>29279</v>
      </c>
      <c r="B1781" s="178" t="s">
        <v>48789</v>
      </c>
      <c r="C1781" s="178" t="s">
        <v>48790</v>
      </c>
      <c r="D1781" s="178" t="str">
        <f aca="false">IF(LEN(B1781)=2,C1781,"")</f>
        <v/>
      </c>
      <c r="E1781" s="178" t="str">
        <f aca="false">IF(LEN(B1781)=5,C1781,"")</f>
        <v/>
      </c>
      <c r="F1781" s="178" t="str">
        <f aca="false">IF(LEN(B1781)=13,C1781,"")</f>
        <v>Haurpugur</v>
      </c>
      <c r="G1781" s="178" t="s">
        <v>48790</v>
      </c>
      <c r="H1781" s="178" t="s">
        <v>48772</v>
      </c>
    </row>
    <row r="1782" s="178" customFormat="true" ht="15" hidden="false" customHeight="false" outlineLevel="0" collapsed="false">
      <c r="A1782" s="178" t="n">
        <v>29280</v>
      </c>
      <c r="B1782" s="178" t="s">
        <v>48791</v>
      </c>
      <c r="C1782" s="178" t="s">
        <v>46517</v>
      </c>
      <c r="D1782" s="178" t="str">
        <f aca="false">IF(LEN(B1782)=2,C1782,"")</f>
        <v/>
      </c>
      <c r="E1782" s="178" t="str">
        <f aca="false">IF(LEN(B1782)=5,C1782,"")</f>
        <v/>
      </c>
      <c r="F1782" s="178" t="str">
        <f aca="false">IF(LEN(B1782)=13,C1782,"")</f>
        <v>Sukamanah</v>
      </c>
      <c r="G1782" s="178" t="s">
        <v>46517</v>
      </c>
      <c r="H1782" s="178" t="s">
        <v>48772</v>
      </c>
    </row>
    <row r="1783" s="178" customFormat="true" ht="15" hidden="false" customHeight="false" outlineLevel="0" collapsed="false">
      <c r="A1783" s="178" t="n">
        <v>29281</v>
      </c>
      <c r="B1783" s="178" t="s">
        <v>48792</v>
      </c>
      <c r="C1783" s="178" t="s">
        <v>46592</v>
      </c>
      <c r="D1783" s="178" t="str">
        <f aca="false">IF(LEN(B1783)=2,C1783,"")</f>
        <v/>
      </c>
      <c r="E1783" s="178" t="str">
        <f aca="false">IF(LEN(B1783)=5,C1783,"")</f>
        <v/>
      </c>
      <c r="F1783" s="178" t="str">
        <f aca="false">IF(LEN(B1783)=13,C1783,"")</f>
        <v>Sukamulya</v>
      </c>
      <c r="G1783" s="178" t="s">
        <v>46592</v>
      </c>
      <c r="H1783" s="178" t="s">
        <v>48772</v>
      </c>
    </row>
    <row r="1784" s="178" customFormat="true" ht="15" hidden="false" customHeight="false" outlineLevel="0" collapsed="false">
      <c r="A1784" s="178" t="n">
        <v>29282</v>
      </c>
      <c r="B1784" s="178" t="s">
        <v>48793</v>
      </c>
      <c r="C1784" s="178" t="s">
        <v>48794</v>
      </c>
      <c r="D1784" s="178" t="str">
        <f aca="false">IF(LEN(B1784)=2,C1784,"")</f>
        <v/>
      </c>
      <c r="E1784" s="178" t="str">
        <f aca="false">IF(LEN(B1784)=5,C1784,"")</f>
        <v/>
      </c>
      <c r="F1784" s="178" t="str">
        <f aca="false">IF(LEN(B1784)=13,C1784,"")</f>
        <v>Tegal Sumedang</v>
      </c>
      <c r="G1784" s="178" t="s">
        <v>48794</v>
      </c>
      <c r="H1784" s="178" t="s">
        <v>48772</v>
      </c>
    </row>
    <row r="1785" s="178" customFormat="true" ht="15" hidden="false" customHeight="false" outlineLevel="0" collapsed="false">
      <c r="A1785" s="178" t="n">
        <v>29283</v>
      </c>
      <c r="B1785" s="178" t="s">
        <v>48795</v>
      </c>
      <c r="C1785" s="178" t="s">
        <v>48796</v>
      </c>
      <c r="D1785" s="178" t="str">
        <f aca="false">IF(LEN(B1785)=2,C1785,"")</f>
        <v/>
      </c>
      <c r="E1785" s="178" t="str">
        <f aca="false">IF(LEN(B1785)=5,C1785,"")</f>
        <v/>
      </c>
      <c r="F1785" s="178" t="str">
        <f aca="false">IF(LEN(B1785)=13,C1785,"")</f>
        <v>Sangiang</v>
      </c>
      <c r="G1785" s="178" t="s">
        <v>48796</v>
      </c>
      <c r="H1785" s="178" t="s">
        <v>48772</v>
      </c>
    </row>
    <row r="1786" s="178" customFormat="true" ht="15" hidden="false" customHeight="false" outlineLevel="0" collapsed="false">
      <c r="A1786" s="178" t="n">
        <v>29284</v>
      </c>
      <c r="B1786" s="178" t="s">
        <v>48797</v>
      </c>
      <c r="C1786" s="178" t="s">
        <v>48798</v>
      </c>
      <c r="D1786" s="178" t="str">
        <f aca="false">IF(LEN(B1786)=2,C1786,"")</f>
        <v/>
      </c>
      <c r="E1786" s="178" t="str">
        <f aca="false">IF(LEN(B1786)=5,C1786,"")</f>
        <v/>
      </c>
      <c r="F1786" s="178" t="str">
        <f aca="false">IF(LEN(B1786)=13,C1786,"")</f>
        <v>Nanjung Mekar</v>
      </c>
      <c r="G1786" s="178" t="s">
        <v>48798</v>
      </c>
      <c r="H1786" s="178" t="s">
        <v>48772</v>
      </c>
    </row>
    <row r="1787" s="178" customFormat="true" ht="15" hidden="false" customHeight="false" outlineLevel="0" collapsed="false">
      <c r="A1787" s="178" t="n">
        <v>29285</v>
      </c>
      <c r="B1787" s="178" t="s">
        <v>48799</v>
      </c>
      <c r="C1787" s="178" t="s">
        <v>47571</v>
      </c>
      <c r="D1787" s="178" t="str">
        <f aca="false">IF(LEN(B1787)=2,C1787,"")</f>
        <v/>
      </c>
      <c r="E1787" s="178" t="str">
        <f aca="false">IF(LEN(B1787)=5,C1787,"")</f>
        <v/>
      </c>
      <c r="F1787" s="178" t="str">
        <f aca="false">IF(LEN(B1787)=13,C1787,"")</f>
        <v/>
      </c>
      <c r="H1787" s="178" t="s">
        <v>47571</v>
      </c>
    </row>
    <row r="1788" s="178" customFormat="true" ht="15" hidden="false" customHeight="false" outlineLevel="0" collapsed="false">
      <c r="A1788" s="178" t="n">
        <v>29286</v>
      </c>
      <c r="B1788" s="178" t="s">
        <v>48800</v>
      </c>
      <c r="C1788" s="178" t="s">
        <v>47571</v>
      </c>
      <c r="D1788" s="178" t="str">
        <f aca="false">IF(LEN(B1788)=2,C1788,"")</f>
        <v/>
      </c>
      <c r="E1788" s="178" t="str">
        <f aca="false">IF(LEN(B1788)=5,C1788,"")</f>
        <v/>
      </c>
      <c r="F1788" s="178" t="str">
        <f aca="false">IF(LEN(B1788)=13,C1788,"")</f>
        <v>Ciparay</v>
      </c>
      <c r="G1788" s="178" t="s">
        <v>47571</v>
      </c>
      <c r="H1788" s="178" t="s">
        <v>47571</v>
      </c>
    </row>
    <row r="1789" s="178" customFormat="true" ht="15" hidden="false" customHeight="false" outlineLevel="0" collapsed="false">
      <c r="A1789" s="178" t="n">
        <v>29287</v>
      </c>
      <c r="B1789" s="178" t="s">
        <v>48801</v>
      </c>
      <c r="C1789" s="178" t="s">
        <v>48802</v>
      </c>
      <c r="D1789" s="178" t="str">
        <f aca="false">IF(LEN(B1789)=2,C1789,"")</f>
        <v/>
      </c>
      <c r="E1789" s="178" t="str">
        <f aca="false">IF(LEN(B1789)=5,C1789,"")</f>
        <v/>
      </c>
      <c r="F1789" s="178" t="str">
        <f aca="false">IF(LEN(B1789)=13,C1789,"")</f>
        <v>Gunungleutik</v>
      </c>
      <c r="G1789" s="178" t="s">
        <v>48802</v>
      </c>
      <c r="H1789" s="178" t="s">
        <v>47571</v>
      </c>
    </row>
    <row r="1790" s="178" customFormat="true" ht="15" hidden="false" customHeight="false" outlineLevel="0" collapsed="false">
      <c r="A1790" s="178" t="n">
        <v>29288</v>
      </c>
      <c r="B1790" s="178" t="s">
        <v>48803</v>
      </c>
      <c r="C1790" s="178" t="s">
        <v>46537</v>
      </c>
      <c r="D1790" s="178" t="str">
        <f aca="false">IF(LEN(B1790)=2,C1790,"")</f>
        <v/>
      </c>
      <c r="E1790" s="178" t="str">
        <f aca="false">IF(LEN(B1790)=5,C1790,"")</f>
        <v/>
      </c>
      <c r="F1790" s="178" t="str">
        <f aca="false">IF(LEN(B1790)=13,C1790,"")</f>
        <v>Mekarsari</v>
      </c>
      <c r="G1790" s="178" t="s">
        <v>46537</v>
      </c>
      <c r="H1790" s="178" t="s">
        <v>47571</v>
      </c>
    </row>
    <row r="1791" s="178" customFormat="true" ht="15" hidden="false" customHeight="false" outlineLevel="0" collapsed="false">
      <c r="A1791" s="178" t="n">
        <v>29289</v>
      </c>
      <c r="B1791" s="178" t="s">
        <v>48804</v>
      </c>
      <c r="C1791" s="178" t="s">
        <v>48805</v>
      </c>
      <c r="D1791" s="178" t="str">
        <f aca="false">IF(LEN(B1791)=2,C1791,"")</f>
        <v/>
      </c>
      <c r="E1791" s="178" t="str">
        <f aca="false">IF(LEN(B1791)=5,C1791,"")</f>
        <v/>
      </c>
      <c r="F1791" s="178" t="str">
        <f aca="false">IF(LEN(B1791)=13,C1791,"")</f>
        <v>Cikoneng</v>
      </c>
      <c r="G1791" s="178" t="s">
        <v>48805</v>
      </c>
      <c r="H1791" s="178" t="s">
        <v>47571</v>
      </c>
    </row>
    <row r="1792" s="178" customFormat="true" ht="15" hidden="false" customHeight="false" outlineLevel="0" collapsed="false">
      <c r="A1792" s="178" t="n">
        <v>29290</v>
      </c>
      <c r="B1792" s="178" t="s">
        <v>48806</v>
      </c>
      <c r="C1792" s="178" t="s">
        <v>48807</v>
      </c>
      <c r="D1792" s="178" t="str">
        <f aca="false">IF(LEN(B1792)=2,C1792,"")</f>
        <v/>
      </c>
      <c r="E1792" s="178" t="str">
        <f aca="false">IF(LEN(B1792)=5,C1792,"")</f>
        <v/>
      </c>
      <c r="F1792" s="178" t="str">
        <f aca="false">IF(LEN(B1792)=13,C1792,"")</f>
        <v>Ciheulang</v>
      </c>
      <c r="G1792" s="178" t="s">
        <v>48807</v>
      </c>
      <c r="H1792" s="178" t="s">
        <v>47571</v>
      </c>
    </row>
    <row r="1793" s="178" customFormat="true" ht="15" hidden="false" customHeight="false" outlineLevel="0" collapsed="false">
      <c r="A1793" s="178" t="n">
        <v>29291</v>
      </c>
      <c r="B1793" s="178" t="s">
        <v>48808</v>
      </c>
      <c r="C1793" s="178" t="s">
        <v>48809</v>
      </c>
      <c r="D1793" s="178" t="str">
        <f aca="false">IF(LEN(B1793)=2,C1793,"")</f>
        <v/>
      </c>
      <c r="E1793" s="178" t="str">
        <f aca="false">IF(LEN(B1793)=5,C1793,"")</f>
        <v/>
      </c>
      <c r="F1793" s="178" t="str">
        <f aca="false">IF(LEN(B1793)=13,C1793,"")</f>
        <v>Pakutandang</v>
      </c>
      <c r="G1793" s="178" t="s">
        <v>48809</v>
      </c>
      <c r="H1793" s="178" t="s">
        <v>47571</v>
      </c>
    </row>
    <row r="1794" s="178" customFormat="true" ht="15" hidden="false" customHeight="false" outlineLevel="0" collapsed="false">
      <c r="A1794" s="178" t="n">
        <v>29292</v>
      </c>
      <c r="B1794" s="178" t="s">
        <v>48810</v>
      </c>
      <c r="C1794" s="178" t="s">
        <v>48811</v>
      </c>
      <c r="D1794" s="178" t="str">
        <f aca="false">IF(LEN(B1794)=2,C1794,"")</f>
        <v/>
      </c>
      <c r="E1794" s="178" t="str">
        <f aca="false">IF(LEN(B1794)=5,C1794,"")</f>
        <v/>
      </c>
      <c r="F1794" s="178" t="str">
        <f aca="false">IF(LEN(B1794)=13,C1794,"")</f>
        <v>Sumbersari</v>
      </c>
      <c r="G1794" s="178" t="s">
        <v>48811</v>
      </c>
      <c r="H1794" s="178" t="s">
        <v>47571</v>
      </c>
    </row>
    <row r="1795" s="178" customFormat="true" ht="15" hidden="false" customHeight="false" outlineLevel="0" collapsed="false">
      <c r="A1795" s="178" t="n">
        <v>29293</v>
      </c>
      <c r="B1795" s="178" t="s">
        <v>48812</v>
      </c>
      <c r="C1795" s="178" t="s">
        <v>48813</v>
      </c>
      <c r="D1795" s="178" t="str">
        <f aca="false">IF(LEN(B1795)=2,C1795,"")</f>
        <v/>
      </c>
      <c r="E1795" s="178" t="str">
        <f aca="false">IF(LEN(B1795)=5,C1795,"")</f>
        <v/>
      </c>
      <c r="F1795" s="178" t="str">
        <f aca="false">IF(LEN(B1795)=13,C1795,"")</f>
        <v>Mangunharja</v>
      </c>
      <c r="G1795" s="178" t="s">
        <v>48813</v>
      </c>
      <c r="H1795" s="178" t="s">
        <v>47571</v>
      </c>
    </row>
    <row r="1796" s="178" customFormat="true" ht="15" hidden="false" customHeight="false" outlineLevel="0" collapsed="false">
      <c r="A1796" s="178" t="n">
        <v>29294</v>
      </c>
      <c r="B1796" s="178" t="s">
        <v>48814</v>
      </c>
      <c r="C1796" s="178" t="s">
        <v>48815</v>
      </c>
      <c r="D1796" s="178" t="str">
        <f aca="false">IF(LEN(B1796)=2,C1796,"")</f>
        <v/>
      </c>
      <c r="E1796" s="178" t="str">
        <f aca="false">IF(LEN(B1796)=5,C1796,"")</f>
        <v/>
      </c>
      <c r="F1796" s="178" t="str">
        <f aca="false">IF(LEN(B1796)=13,C1796,"")</f>
        <v>Sagaracipta</v>
      </c>
      <c r="G1796" s="178" t="s">
        <v>48815</v>
      </c>
      <c r="H1796" s="178" t="s">
        <v>47571</v>
      </c>
    </row>
    <row r="1797" s="178" customFormat="true" ht="15" hidden="false" customHeight="false" outlineLevel="0" collapsed="false">
      <c r="A1797" s="178" t="n">
        <v>29295</v>
      </c>
      <c r="B1797" s="178" t="s">
        <v>48816</v>
      </c>
      <c r="C1797" s="178" t="s">
        <v>48817</v>
      </c>
      <c r="D1797" s="178" t="str">
        <f aca="false">IF(LEN(B1797)=2,C1797,"")</f>
        <v/>
      </c>
      <c r="E1797" s="178" t="str">
        <f aca="false">IF(LEN(B1797)=5,C1797,"")</f>
        <v/>
      </c>
      <c r="F1797" s="178" t="str">
        <f aca="false">IF(LEN(B1797)=13,C1797,"")</f>
        <v>Sarimahi</v>
      </c>
      <c r="G1797" s="178" t="s">
        <v>48817</v>
      </c>
      <c r="H1797" s="178" t="s">
        <v>47571</v>
      </c>
    </row>
    <row r="1798" s="178" customFormat="true" ht="15" hidden="false" customHeight="false" outlineLevel="0" collapsed="false">
      <c r="A1798" s="178" t="n">
        <v>29296</v>
      </c>
      <c r="B1798" s="178" t="s">
        <v>48818</v>
      </c>
      <c r="C1798" s="178" t="s">
        <v>48819</v>
      </c>
      <c r="D1798" s="178" t="str">
        <f aca="false">IF(LEN(B1798)=2,C1798,"")</f>
        <v/>
      </c>
      <c r="E1798" s="178" t="str">
        <f aca="false">IF(LEN(B1798)=5,C1798,"")</f>
        <v/>
      </c>
      <c r="F1798" s="178" t="str">
        <f aca="false">IF(LEN(B1798)=13,C1798,"")</f>
        <v>Serangmekar</v>
      </c>
      <c r="G1798" s="178" t="s">
        <v>48819</v>
      </c>
      <c r="H1798" s="178" t="s">
        <v>47571</v>
      </c>
    </row>
    <row r="1799" s="178" customFormat="true" ht="15" hidden="false" customHeight="false" outlineLevel="0" collapsed="false">
      <c r="A1799" s="178" t="n">
        <v>29297</v>
      </c>
      <c r="B1799" s="178" t="s">
        <v>48820</v>
      </c>
      <c r="C1799" s="178" t="s">
        <v>46907</v>
      </c>
      <c r="D1799" s="178" t="str">
        <f aca="false">IF(LEN(B1799)=2,C1799,"")</f>
        <v/>
      </c>
      <c r="E1799" s="178" t="str">
        <f aca="false">IF(LEN(B1799)=5,C1799,"")</f>
        <v/>
      </c>
      <c r="F1799" s="178" t="str">
        <f aca="false">IF(LEN(B1799)=13,C1799,"")</f>
        <v>Babakan</v>
      </c>
      <c r="G1799" s="178" t="s">
        <v>46907</v>
      </c>
      <c r="H1799" s="178" t="s">
        <v>47571</v>
      </c>
    </row>
    <row r="1800" s="178" customFormat="true" ht="15" hidden="false" customHeight="false" outlineLevel="0" collapsed="false">
      <c r="A1800" s="178" t="n">
        <v>29298</v>
      </c>
      <c r="B1800" s="178" t="s">
        <v>48821</v>
      </c>
      <c r="C1800" s="178" t="s">
        <v>48822</v>
      </c>
      <c r="D1800" s="178" t="str">
        <f aca="false">IF(LEN(B1800)=2,C1800,"")</f>
        <v/>
      </c>
      <c r="E1800" s="178" t="str">
        <f aca="false">IF(LEN(B1800)=5,C1800,"")</f>
        <v/>
      </c>
      <c r="F1800" s="178" t="str">
        <f aca="false">IF(LEN(B1800)=13,C1800,"")</f>
        <v>Bumiwangi</v>
      </c>
      <c r="G1800" s="178" t="s">
        <v>48822</v>
      </c>
      <c r="H1800" s="178" t="s">
        <v>47571</v>
      </c>
    </row>
    <row r="1801" s="178" customFormat="true" ht="15" hidden="false" customHeight="false" outlineLevel="0" collapsed="false">
      <c r="A1801" s="178" t="n">
        <v>29299</v>
      </c>
      <c r="B1801" s="178" t="s">
        <v>48823</v>
      </c>
      <c r="C1801" s="178" t="s">
        <v>48352</v>
      </c>
      <c r="D1801" s="178" t="str">
        <f aca="false">IF(LEN(B1801)=2,C1801,"")</f>
        <v/>
      </c>
      <c r="E1801" s="178" t="str">
        <f aca="false">IF(LEN(B1801)=5,C1801,"")</f>
        <v/>
      </c>
      <c r="F1801" s="178" t="str">
        <f aca="false">IF(LEN(B1801)=13,C1801,"")</f>
        <v>Mekarlaksana</v>
      </c>
      <c r="G1801" s="178" t="s">
        <v>48352</v>
      </c>
      <c r="H1801" s="178" t="s">
        <v>47571</v>
      </c>
    </row>
    <row r="1802" s="178" customFormat="true" ht="15" hidden="false" customHeight="false" outlineLevel="0" collapsed="false">
      <c r="A1802" s="178" t="n">
        <v>29300</v>
      </c>
      <c r="B1802" s="178" t="s">
        <v>48824</v>
      </c>
      <c r="C1802" s="178" t="s">
        <v>48115</v>
      </c>
      <c r="D1802" s="178" t="str">
        <f aca="false">IF(LEN(B1802)=2,C1802,"")</f>
        <v/>
      </c>
      <c r="E1802" s="178" t="str">
        <f aca="false">IF(LEN(B1802)=5,C1802,"")</f>
        <v/>
      </c>
      <c r="F1802" s="178" t="str">
        <f aca="false">IF(LEN(B1802)=13,C1802,"")</f>
        <v/>
      </c>
      <c r="H1802" s="178" t="s">
        <v>48115</v>
      </c>
    </row>
    <row r="1803" s="178" customFormat="true" ht="15" hidden="false" customHeight="false" outlineLevel="0" collapsed="false">
      <c r="A1803" s="178" t="n">
        <v>29301</v>
      </c>
      <c r="B1803" s="178" t="s">
        <v>48825</v>
      </c>
      <c r="C1803" s="178" t="s">
        <v>48826</v>
      </c>
      <c r="D1803" s="178" t="str">
        <f aca="false">IF(LEN(B1803)=2,C1803,"")</f>
        <v/>
      </c>
      <c r="E1803" s="178" t="str">
        <f aca="false">IF(LEN(B1803)=5,C1803,"")</f>
        <v/>
      </c>
      <c r="F1803" s="178" t="str">
        <f aca="false">IF(LEN(B1803)=13,C1803,"")</f>
        <v>Cipeujeuh</v>
      </c>
      <c r="G1803" s="178" t="s">
        <v>48826</v>
      </c>
      <c r="H1803" s="178" t="s">
        <v>48115</v>
      </c>
    </row>
    <row r="1804" s="178" customFormat="true" ht="15" hidden="false" customHeight="false" outlineLevel="0" collapsed="false">
      <c r="A1804" s="178" t="n">
        <v>29302</v>
      </c>
      <c r="B1804" s="178" t="s">
        <v>48827</v>
      </c>
      <c r="C1804" s="178" t="s">
        <v>48828</v>
      </c>
      <c r="D1804" s="178" t="str">
        <f aca="false">IF(LEN(B1804)=2,C1804,"")</f>
        <v/>
      </c>
      <c r="E1804" s="178" t="str">
        <f aca="false">IF(LEN(B1804)=5,C1804,"")</f>
        <v/>
      </c>
      <c r="F1804" s="178" t="str">
        <f aca="false">IF(LEN(B1804)=13,C1804,"")</f>
        <v>Cikitu</v>
      </c>
      <c r="G1804" s="178" t="s">
        <v>48828</v>
      </c>
      <c r="H1804" s="178" t="s">
        <v>48115</v>
      </c>
    </row>
    <row r="1805" s="178" customFormat="true" ht="15" hidden="false" customHeight="false" outlineLevel="0" collapsed="false">
      <c r="A1805" s="178" t="n">
        <v>29303</v>
      </c>
      <c r="B1805" s="178" t="s">
        <v>48829</v>
      </c>
      <c r="C1805" s="178" t="s">
        <v>48830</v>
      </c>
      <c r="D1805" s="178" t="str">
        <f aca="false">IF(LEN(B1805)=2,C1805,"")</f>
        <v/>
      </c>
      <c r="E1805" s="178" t="str">
        <f aca="false">IF(LEN(B1805)=5,C1805,"")</f>
        <v/>
      </c>
      <c r="F1805" s="178" t="str">
        <f aca="false">IF(LEN(B1805)=13,C1805,"")</f>
        <v>Cananggela</v>
      </c>
      <c r="G1805" s="178" t="s">
        <v>48830</v>
      </c>
      <c r="H1805" s="178" t="s">
        <v>48115</v>
      </c>
    </row>
    <row r="1806" s="178" customFormat="true" ht="15" hidden="false" customHeight="false" outlineLevel="0" collapsed="false">
      <c r="A1806" s="178" t="n">
        <v>29304</v>
      </c>
      <c r="B1806" s="178" t="s">
        <v>48831</v>
      </c>
      <c r="C1806" s="178" t="s">
        <v>48832</v>
      </c>
      <c r="D1806" s="178" t="str">
        <f aca="false">IF(LEN(B1806)=2,C1806,"")</f>
        <v/>
      </c>
      <c r="E1806" s="178" t="str">
        <f aca="false">IF(LEN(B1806)=5,C1806,"")</f>
        <v/>
      </c>
      <c r="F1806" s="178" t="str">
        <f aca="false">IF(LEN(B1806)=13,C1806,"")</f>
        <v>Maruyung</v>
      </c>
      <c r="G1806" s="178" t="s">
        <v>48832</v>
      </c>
      <c r="H1806" s="178" t="s">
        <v>48115</v>
      </c>
    </row>
    <row r="1807" s="178" customFormat="true" ht="15" hidden="false" customHeight="false" outlineLevel="0" collapsed="false">
      <c r="A1807" s="178" t="n">
        <v>29305</v>
      </c>
      <c r="B1807" s="178" t="s">
        <v>48833</v>
      </c>
      <c r="C1807" s="178" t="s">
        <v>47317</v>
      </c>
      <c r="D1807" s="178" t="str">
        <f aca="false">IF(LEN(B1807)=2,C1807,"")</f>
        <v/>
      </c>
      <c r="E1807" s="178" t="str">
        <f aca="false">IF(LEN(B1807)=5,C1807,"")</f>
        <v/>
      </c>
      <c r="F1807" s="178" t="str">
        <f aca="false">IF(LEN(B1807)=13,C1807,"")</f>
        <v>Sukarame</v>
      </c>
      <c r="G1807" s="178" t="s">
        <v>47317</v>
      </c>
      <c r="H1807" s="178" t="s">
        <v>48115</v>
      </c>
    </row>
    <row r="1808" s="178" customFormat="true" ht="15" hidden="false" customHeight="false" outlineLevel="0" collapsed="false">
      <c r="A1808" s="178" t="n">
        <v>29306</v>
      </c>
      <c r="B1808" s="178" t="s">
        <v>48834</v>
      </c>
      <c r="C1808" s="178" t="s">
        <v>46430</v>
      </c>
      <c r="D1808" s="178" t="str">
        <f aca="false">IF(LEN(B1808)=2,C1808,"")</f>
        <v/>
      </c>
      <c r="E1808" s="178" t="str">
        <f aca="false">IF(LEN(B1808)=5,C1808,"")</f>
        <v/>
      </c>
      <c r="F1808" s="178" t="str">
        <f aca="false">IF(LEN(B1808)=13,C1808,"")</f>
        <v>Nagrak</v>
      </c>
      <c r="G1808" s="178" t="s">
        <v>46430</v>
      </c>
      <c r="H1808" s="178" t="s">
        <v>48115</v>
      </c>
    </row>
    <row r="1809" s="178" customFormat="true" ht="15" hidden="false" customHeight="false" outlineLevel="0" collapsed="false">
      <c r="A1809" s="178" t="n">
        <v>29307</v>
      </c>
      <c r="B1809" s="178" t="s">
        <v>48835</v>
      </c>
      <c r="C1809" s="178" t="s">
        <v>48836</v>
      </c>
      <c r="D1809" s="178" t="str">
        <f aca="false">IF(LEN(B1809)=2,C1809,"")</f>
        <v/>
      </c>
      <c r="E1809" s="178" t="str">
        <f aca="false">IF(LEN(B1809)=5,C1809,"")</f>
        <v/>
      </c>
      <c r="F1809" s="178" t="str">
        <f aca="false">IF(LEN(B1809)=13,C1809,"")</f>
        <v>Cikawao</v>
      </c>
      <c r="G1809" s="178" t="s">
        <v>48836</v>
      </c>
      <c r="H1809" s="178" t="s">
        <v>48115</v>
      </c>
    </row>
    <row r="1810" s="178" customFormat="true" ht="15" hidden="false" customHeight="false" outlineLevel="0" collapsed="false">
      <c r="A1810" s="178" t="n">
        <v>29308</v>
      </c>
      <c r="B1810" s="178" t="s">
        <v>48837</v>
      </c>
      <c r="C1810" s="178" t="s">
        <v>46797</v>
      </c>
      <c r="D1810" s="178" t="str">
        <f aca="false">IF(LEN(B1810)=2,C1810,"")</f>
        <v/>
      </c>
      <c r="E1810" s="178" t="str">
        <f aca="false">IF(LEN(B1810)=5,C1810,"")</f>
        <v/>
      </c>
      <c r="F1810" s="178" t="str">
        <f aca="false">IF(LEN(B1810)=13,C1810,"")</f>
        <v>Mekarjaya</v>
      </c>
      <c r="G1810" s="178" t="s">
        <v>46797</v>
      </c>
      <c r="H1810" s="178" t="s">
        <v>48115</v>
      </c>
    </row>
    <row r="1811" s="178" customFormat="true" ht="15" hidden="false" customHeight="false" outlineLevel="0" collapsed="false">
      <c r="A1811" s="178" t="n">
        <v>29309</v>
      </c>
      <c r="B1811" s="178" t="s">
        <v>48838</v>
      </c>
      <c r="C1811" s="178" t="s">
        <v>48613</v>
      </c>
      <c r="D1811" s="178" t="str">
        <f aca="false">IF(LEN(B1811)=2,C1811,"")</f>
        <v/>
      </c>
      <c r="E1811" s="178" t="str">
        <f aca="false">IF(LEN(B1811)=5,C1811,"")</f>
        <v/>
      </c>
      <c r="F1811" s="178" t="str">
        <f aca="false">IF(LEN(B1811)=13,C1811,"")</f>
        <v>Pangauban</v>
      </c>
      <c r="G1811" s="178" t="s">
        <v>48613</v>
      </c>
      <c r="H1811" s="178" t="s">
        <v>48115</v>
      </c>
    </row>
    <row r="1812" s="178" customFormat="true" ht="15" hidden="false" customHeight="false" outlineLevel="0" collapsed="false">
      <c r="A1812" s="178" t="n">
        <v>29310</v>
      </c>
      <c r="B1812" s="178" t="s">
        <v>48839</v>
      </c>
      <c r="C1812" s="178" t="s">
        <v>48840</v>
      </c>
      <c r="D1812" s="178" t="str">
        <f aca="false">IF(LEN(B1812)=2,C1812,"")</f>
        <v/>
      </c>
      <c r="E1812" s="178" t="str">
        <f aca="false">IF(LEN(B1812)=5,C1812,"")</f>
        <v/>
      </c>
      <c r="F1812" s="178" t="str">
        <f aca="false">IF(LEN(B1812)=13,C1812,"")</f>
        <v>Mandalahaji</v>
      </c>
      <c r="G1812" s="178" t="s">
        <v>48840</v>
      </c>
      <c r="H1812" s="178" t="s">
        <v>48115</v>
      </c>
    </row>
    <row r="1813" s="178" customFormat="true" ht="15" hidden="false" customHeight="false" outlineLevel="0" collapsed="false">
      <c r="A1813" s="178" t="n">
        <v>29311</v>
      </c>
      <c r="B1813" s="178" t="s">
        <v>48841</v>
      </c>
      <c r="C1813" s="178" t="s">
        <v>46744</v>
      </c>
      <c r="D1813" s="178" t="str">
        <f aca="false">IF(LEN(B1813)=2,C1813,"")</f>
        <v/>
      </c>
      <c r="E1813" s="178" t="str">
        <f aca="false">IF(LEN(B1813)=5,C1813,"")</f>
        <v/>
      </c>
      <c r="F1813" s="178" t="str">
        <f aca="false">IF(LEN(B1813)=13,C1813,"")</f>
        <v>Girimulya</v>
      </c>
      <c r="G1813" s="178" t="s">
        <v>46744</v>
      </c>
      <c r="H1813" s="178" t="s">
        <v>48115</v>
      </c>
    </row>
    <row r="1814" s="178" customFormat="true" ht="15" hidden="false" customHeight="false" outlineLevel="0" collapsed="false">
      <c r="A1814" s="178" t="n">
        <v>29312</v>
      </c>
      <c r="B1814" s="178" t="s">
        <v>48842</v>
      </c>
      <c r="C1814" s="178" t="s">
        <v>48734</v>
      </c>
      <c r="D1814" s="178" t="str">
        <f aca="false">IF(LEN(B1814)=2,C1814,"")</f>
        <v/>
      </c>
      <c r="E1814" s="178" t="str">
        <f aca="false">IF(LEN(B1814)=5,C1814,"")</f>
        <v/>
      </c>
      <c r="F1814" s="178" t="str">
        <f aca="false">IF(LEN(B1814)=13,C1814,"")</f>
        <v>Tanjungwangi</v>
      </c>
      <c r="G1814" s="178" t="s">
        <v>48734</v>
      </c>
      <c r="H1814" s="178" t="s">
        <v>48115</v>
      </c>
    </row>
    <row r="1815" s="178" customFormat="true" ht="15" hidden="false" customHeight="false" outlineLevel="0" collapsed="false">
      <c r="A1815" s="178" t="n">
        <v>29313</v>
      </c>
      <c r="B1815" s="178" t="s">
        <v>48843</v>
      </c>
      <c r="C1815" s="178" t="s">
        <v>46537</v>
      </c>
      <c r="D1815" s="178" t="str">
        <f aca="false">IF(LEN(B1815)=2,C1815,"")</f>
        <v/>
      </c>
      <c r="E1815" s="178" t="str">
        <f aca="false">IF(LEN(B1815)=5,C1815,"")</f>
        <v/>
      </c>
      <c r="F1815" s="178" t="str">
        <f aca="false">IF(LEN(B1815)=13,C1815,"")</f>
        <v>Mekarsari</v>
      </c>
      <c r="G1815" s="178" t="s">
        <v>46537</v>
      </c>
      <c r="H1815" s="178" t="s">
        <v>48115</v>
      </c>
    </row>
    <row r="1816" s="178" customFormat="true" ht="15" hidden="false" customHeight="false" outlineLevel="0" collapsed="false">
      <c r="A1816" s="178" t="n">
        <v>29314</v>
      </c>
      <c r="B1816" s="178" t="s">
        <v>48844</v>
      </c>
      <c r="C1816" s="178" t="s">
        <v>48346</v>
      </c>
      <c r="D1816" s="178" t="str">
        <f aca="false">IF(LEN(B1816)=2,C1816,"")</f>
        <v/>
      </c>
      <c r="E1816" s="178" t="str">
        <f aca="false">IF(LEN(B1816)=5,C1816,"")</f>
        <v/>
      </c>
      <c r="F1816" s="178" t="str">
        <f aca="false">IF(LEN(B1816)=13,C1816,"")</f>
        <v/>
      </c>
      <c r="H1816" s="178" t="s">
        <v>48346</v>
      </c>
    </row>
    <row r="1817" s="178" customFormat="true" ht="15" hidden="false" customHeight="false" outlineLevel="0" collapsed="false">
      <c r="A1817" s="178" t="n">
        <v>29315</v>
      </c>
      <c r="B1817" s="178" t="s">
        <v>48845</v>
      </c>
      <c r="C1817" s="178" t="s">
        <v>45990</v>
      </c>
      <c r="D1817" s="178" t="str">
        <f aca="false">IF(LEN(B1817)=2,C1817,"")</f>
        <v/>
      </c>
      <c r="E1817" s="178" t="str">
        <f aca="false">IF(LEN(B1817)=5,C1817,"")</f>
        <v/>
      </c>
      <c r="F1817" s="178" t="str">
        <f aca="false">IF(LEN(B1817)=13,C1817,"")</f>
        <v>Sukapura</v>
      </c>
      <c r="G1817" s="178" t="s">
        <v>45990</v>
      </c>
      <c r="H1817" s="178" t="s">
        <v>48346</v>
      </c>
    </row>
    <row r="1818" s="178" customFormat="true" ht="15" hidden="false" customHeight="false" outlineLevel="0" collapsed="false">
      <c r="A1818" s="178" t="n">
        <v>29316</v>
      </c>
      <c r="B1818" s="178" t="s">
        <v>48846</v>
      </c>
      <c r="C1818" s="178" t="s">
        <v>46948</v>
      </c>
      <c r="D1818" s="178" t="str">
        <f aca="false">IF(LEN(B1818)=2,C1818,"")</f>
        <v/>
      </c>
      <c r="E1818" s="178" t="str">
        <f aca="false">IF(LEN(B1818)=5,C1818,"")</f>
        <v/>
      </c>
      <c r="F1818" s="178" t="str">
        <f aca="false">IF(LEN(B1818)=13,C1818,"")</f>
        <v>Cibeureum</v>
      </c>
      <c r="G1818" s="178" t="s">
        <v>46948</v>
      </c>
      <c r="H1818" s="178" t="s">
        <v>48346</v>
      </c>
    </row>
    <row r="1819" s="178" customFormat="true" ht="15" hidden="false" customHeight="false" outlineLevel="0" collapsed="false">
      <c r="A1819" s="178" t="n">
        <v>29317</v>
      </c>
      <c r="B1819" s="178" t="s">
        <v>48847</v>
      </c>
      <c r="C1819" s="178" t="s">
        <v>48848</v>
      </c>
      <c r="D1819" s="178" t="str">
        <f aca="false">IF(LEN(B1819)=2,C1819,"")</f>
        <v/>
      </c>
      <c r="E1819" s="178" t="str">
        <f aca="false">IF(LEN(B1819)=5,C1819,"")</f>
        <v/>
      </c>
      <c r="F1819" s="178" t="str">
        <f aca="false">IF(LEN(B1819)=13,C1819,"")</f>
        <v>Santosa</v>
      </c>
      <c r="G1819" s="178" t="s">
        <v>48848</v>
      </c>
      <c r="H1819" s="178" t="s">
        <v>48346</v>
      </c>
    </row>
    <row r="1820" s="178" customFormat="true" ht="15" hidden="false" customHeight="false" outlineLevel="0" collapsed="false">
      <c r="A1820" s="178" t="n">
        <v>29318</v>
      </c>
      <c r="B1820" s="178" t="s">
        <v>48849</v>
      </c>
      <c r="C1820" s="178" t="s">
        <v>48850</v>
      </c>
      <c r="D1820" s="178" t="str">
        <f aca="false">IF(LEN(B1820)=2,C1820,"")</f>
        <v/>
      </c>
      <c r="E1820" s="178" t="str">
        <f aca="false">IF(LEN(B1820)=5,C1820,"")</f>
        <v/>
      </c>
      <c r="F1820" s="178" t="str">
        <f aca="false">IF(LEN(B1820)=13,C1820,"")</f>
        <v>Tarumajaya</v>
      </c>
      <c r="G1820" s="178" t="s">
        <v>48850</v>
      </c>
      <c r="H1820" s="178" t="s">
        <v>48346</v>
      </c>
    </row>
    <row r="1821" s="178" customFormat="true" ht="15" hidden="false" customHeight="false" outlineLevel="0" collapsed="false">
      <c r="A1821" s="178" t="n">
        <v>29319</v>
      </c>
      <c r="B1821" s="178" t="s">
        <v>48851</v>
      </c>
      <c r="C1821" s="178" t="s">
        <v>48852</v>
      </c>
      <c r="D1821" s="178" t="str">
        <f aca="false">IF(LEN(B1821)=2,C1821,"")</f>
        <v/>
      </c>
      <c r="E1821" s="178" t="str">
        <f aca="false">IF(LEN(B1821)=5,C1821,"")</f>
        <v/>
      </c>
      <c r="F1821" s="178" t="str">
        <f aca="false">IF(LEN(B1821)=13,C1821,"")</f>
        <v>Neglawangi</v>
      </c>
      <c r="G1821" s="178" t="s">
        <v>48852</v>
      </c>
      <c r="H1821" s="178" t="s">
        <v>48346</v>
      </c>
    </row>
    <row r="1822" s="178" customFormat="true" ht="15" hidden="false" customHeight="false" outlineLevel="0" collapsed="false">
      <c r="A1822" s="178" t="n">
        <v>29320</v>
      </c>
      <c r="B1822" s="178" t="s">
        <v>48853</v>
      </c>
      <c r="C1822" s="178" t="s">
        <v>48854</v>
      </c>
      <c r="D1822" s="178" t="str">
        <f aca="false">IF(LEN(B1822)=2,C1822,"")</f>
        <v/>
      </c>
      <c r="E1822" s="178" t="str">
        <f aca="false">IF(LEN(B1822)=5,C1822,"")</f>
        <v/>
      </c>
      <c r="F1822" s="178" t="str">
        <f aca="false">IF(LEN(B1822)=13,C1822,"")</f>
        <v>Cihawuk</v>
      </c>
      <c r="G1822" s="178" t="s">
        <v>48854</v>
      </c>
      <c r="H1822" s="178" t="s">
        <v>48346</v>
      </c>
    </row>
    <row r="1823" s="178" customFormat="true" ht="15" hidden="false" customHeight="false" outlineLevel="0" collapsed="false">
      <c r="A1823" s="178" t="n">
        <v>29321</v>
      </c>
      <c r="B1823" s="178" t="s">
        <v>48855</v>
      </c>
      <c r="C1823" s="178" t="s">
        <v>47731</v>
      </c>
      <c r="D1823" s="178" t="str">
        <f aca="false">IF(LEN(B1823)=2,C1823,"")</f>
        <v/>
      </c>
      <c r="E1823" s="178" t="str">
        <f aca="false">IF(LEN(B1823)=5,C1823,"")</f>
        <v/>
      </c>
      <c r="F1823" s="178" t="str">
        <f aca="false">IF(LEN(B1823)=13,C1823,"")</f>
        <v>Cikembang</v>
      </c>
      <c r="G1823" s="178" t="s">
        <v>47731</v>
      </c>
      <c r="H1823" s="178" t="s">
        <v>48346</v>
      </c>
    </row>
    <row r="1824" s="178" customFormat="true" ht="15" hidden="false" customHeight="false" outlineLevel="0" collapsed="false">
      <c r="A1824" s="178" t="n">
        <v>29322</v>
      </c>
      <c r="B1824" s="178" t="s">
        <v>48856</v>
      </c>
      <c r="C1824" s="178" t="s">
        <v>48857</v>
      </c>
      <c r="D1824" s="178" t="str">
        <f aca="false">IF(LEN(B1824)=2,C1824,"")</f>
        <v/>
      </c>
      <c r="E1824" s="178" t="str">
        <f aca="false">IF(LEN(B1824)=5,C1824,"")</f>
        <v/>
      </c>
      <c r="F1824" s="178" t="str">
        <f aca="false">IF(LEN(B1824)=13,C1824,"")</f>
        <v>Resmi Tingal</v>
      </c>
      <c r="G1824" s="178" t="s">
        <v>48857</v>
      </c>
      <c r="H1824" s="178" t="s">
        <v>48346</v>
      </c>
    </row>
    <row r="1825" s="178" customFormat="true" ht="15" hidden="false" customHeight="false" outlineLevel="0" collapsed="false">
      <c r="A1825" s="178" t="n">
        <v>29323</v>
      </c>
      <c r="B1825" s="178" t="s">
        <v>48858</v>
      </c>
      <c r="C1825" s="178" t="s">
        <v>48859</v>
      </c>
      <c r="D1825" s="178" t="str">
        <f aca="false">IF(LEN(B1825)=2,C1825,"")</f>
        <v/>
      </c>
      <c r="E1825" s="178" t="str">
        <f aca="false">IF(LEN(B1825)=5,C1825,"")</f>
        <v/>
      </c>
      <c r="F1825" s="178" t="str">
        <f aca="false">IF(LEN(B1825)=13,C1825,"")</f>
        <v/>
      </c>
      <c r="H1825" s="178" t="s">
        <v>48859</v>
      </c>
    </row>
    <row r="1826" s="178" customFormat="true" ht="15" hidden="false" customHeight="false" outlineLevel="0" collapsed="false">
      <c r="A1826" s="178" t="n">
        <v>29324</v>
      </c>
      <c r="B1826" s="178" t="s">
        <v>48860</v>
      </c>
      <c r="C1826" s="178" t="s">
        <v>48859</v>
      </c>
      <c r="D1826" s="178" t="str">
        <f aca="false">IF(LEN(B1826)=2,C1826,"")</f>
        <v/>
      </c>
      <c r="E1826" s="178" t="str">
        <f aca="false">IF(LEN(B1826)=5,C1826,"")</f>
        <v/>
      </c>
      <c r="F1826" s="178" t="str">
        <f aca="false">IF(LEN(B1826)=13,C1826,"")</f>
        <v>Baleendah</v>
      </c>
      <c r="G1826" s="178" t="s">
        <v>48859</v>
      </c>
      <c r="H1826" s="178" t="s">
        <v>48859</v>
      </c>
    </row>
    <row r="1827" s="178" customFormat="true" ht="15" hidden="false" customHeight="false" outlineLevel="0" collapsed="false">
      <c r="A1827" s="178" t="n">
        <v>29325</v>
      </c>
      <c r="B1827" s="178" t="s">
        <v>48861</v>
      </c>
      <c r="C1827" s="178" t="s">
        <v>48862</v>
      </c>
      <c r="D1827" s="178" t="str">
        <f aca="false">IF(LEN(B1827)=2,C1827,"")</f>
        <v/>
      </c>
      <c r="E1827" s="178" t="str">
        <f aca="false">IF(LEN(B1827)=5,C1827,"")</f>
        <v/>
      </c>
      <c r="F1827" s="178" t="str">
        <f aca="false">IF(LEN(B1827)=13,C1827,"")</f>
        <v>Andir</v>
      </c>
      <c r="G1827" s="178" t="s">
        <v>48862</v>
      </c>
      <c r="H1827" s="178" t="s">
        <v>48859</v>
      </c>
    </row>
    <row r="1828" s="178" customFormat="true" ht="15" hidden="false" customHeight="false" outlineLevel="0" collapsed="false">
      <c r="A1828" s="178" t="n">
        <v>29326</v>
      </c>
      <c r="B1828" s="178" t="s">
        <v>48863</v>
      </c>
      <c r="C1828" s="178" t="s">
        <v>48864</v>
      </c>
      <c r="D1828" s="178" t="str">
        <f aca="false">IF(LEN(B1828)=2,C1828,"")</f>
        <v/>
      </c>
      <c r="E1828" s="178" t="str">
        <f aca="false">IF(LEN(B1828)=5,C1828,"")</f>
        <v/>
      </c>
      <c r="F1828" s="178" t="str">
        <f aca="false">IF(LEN(B1828)=13,C1828,"")</f>
        <v>Manggahang</v>
      </c>
      <c r="G1828" s="178" t="s">
        <v>48864</v>
      </c>
      <c r="H1828" s="178" t="s">
        <v>48859</v>
      </c>
    </row>
    <row r="1829" s="178" customFormat="true" ht="15" hidden="false" customHeight="false" outlineLevel="0" collapsed="false">
      <c r="A1829" s="178" t="n">
        <v>29327</v>
      </c>
      <c r="B1829" s="178" t="s">
        <v>48865</v>
      </c>
      <c r="C1829" s="178" t="s">
        <v>48866</v>
      </c>
      <c r="D1829" s="178" t="str">
        <f aca="false">IF(LEN(B1829)=2,C1829,"")</f>
        <v/>
      </c>
      <c r="E1829" s="178" t="str">
        <f aca="false">IF(LEN(B1829)=5,C1829,"")</f>
        <v/>
      </c>
      <c r="F1829" s="178" t="str">
        <f aca="false">IF(LEN(B1829)=13,C1829,"")</f>
        <v>Jelekong</v>
      </c>
      <c r="G1829" s="178" t="s">
        <v>48866</v>
      </c>
      <c r="H1829" s="178" t="s">
        <v>48859</v>
      </c>
    </row>
    <row r="1830" s="178" customFormat="true" ht="15" hidden="false" customHeight="false" outlineLevel="0" collapsed="false">
      <c r="A1830" s="178" t="n">
        <v>29328</v>
      </c>
      <c r="B1830" s="178" t="s">
        <v>48867</v>
      </c>
      <c r="C1830" s="178" t="s">
        <v>48868</v>
      </c>
      <c r="D1830" s="178" t="str">
        <f aca="false">IF(LEN(B1830)=2,C1830,"")</f>
        <v/>
      </c>
      <c r="E1830" s="178" t="str">
        <f aca="false">IF(LEN(B1830)=5,C1830,"")</f>
        <v/>
      </c>
      <c r="F1830" s="178" t="str">
        <f aca="false">IF(LEN(B1830)=13,C1830,"")</f>
        <v>Wargamekar</v>
      </c>
      <c r="G1830" s="178" t="s">
        <v>48868</v>
      </c>
      <c r="H1830" s="178" t="s">
        <v>48859</v>
      </c>
    </row>
    <row r="1831" s="178" customFormat="true" ht="15" hidden="false" customHeight="false" outlineLevel="0" collapsed="false">
      <c r="A1831" s="178" t="n">
        <v>29329</v>
      </c>
      <c r="B1831" s="178" t="s">
        <v>48869</v>
      </c>
      <c r="C1831" s="178" t="s">
        <v>48870</v>
      </c>
      <c r="D1831" s="178" t="str">
        <f aca="false">IF(LEN(B1831)=2,C1831,"")</f>
        <v/>
      </c>
      <c r="E1831" s="178" t="str">
        <f aca="false">IF(LEN(B1831)=5,C1831,"")</f>
        <v/>
      </c>
      <c r="F1831" s="178" t="str">
        <f aca="false">IF(LEN(B1831)=13,C1831,"")</f>
        <v>Bojongmalaka</v>
      </c>
      <c r="G1831" s="178" t="s">
        <v>48870</v>
      </c>
      <c r="H1831" s="178" t="s">
        <v>48859</v>
      </c>
    </row>
    <row r="1832" s="178" customFormat="true" ht="15" hidden="false" customHeight="false" outlineLevel="0" collapsed="false">
      <c r="A1832" s="178" t="n">
        <v>29330</v>
      </c>
      <c r="B1832" s="178" t="s">
        <v>48871</v>
      </c>
      <c r="C1832" s="178" t="s">
        <v>48872</v>
      </c>
      <c r="D1832" s="178" t="str">
        <f aca="false">IF(LEN(B1832)=2,C1832,"")</f>
        <v/>
      </c>
      <c r="E1832" s="178" t="str">
        <f aca="false">IF(LEN(B1832)=5,C1832,"")</f>
        <v/>
      </c>
      <c r="F1832" s="178" t="str">
        <f aca="false">IF(LEN(B1832)=13,C1832,"")</f>
        <v>Rancamanyar</v>
      </c>
      <c r="G1832" s="178" t="s">
        <v>48872</v>
      </c>
      <c r="H1832" s="178" t="s">
        <v>48859</v>
      </c>
    </row>
    <row r="1833" s="178" customFormat="true" ht="15" hidden="false" customHeight="false" outlineLevel="0" collapsed="false">
      <c r="A1833" s="178" t="n">
        <v>29331</v>
      </c>
      <c r="B1833" s="178" t="s">
        <v>48873</v>
      </c>
      <c r="C1833" s="178" t="s">
        <v>48874</v>
      </c>
      <c r="D1833" s="178" t="str">
        <f aca="false">IF(LEN(B1833)=2,C1833,"")</f>
        <v/>
      </c>
      <c r="E1833" s="178" t="str">
        <f aca="false">IF(LEN(B1833)=5,C1833,"")</f>
        <v/>
      </c>
      <c r="F1833" s="178" t="str">
        <f aca="false">IF(LEN(B1833)=13,C1833,"")</f>
        <v>Malakasari</v>
      </c>
      <c r="G1833" s="178" t="s">
        <v>48874</v>
      </c>
      <c r="H1833" s="178" t="s">
        <v>48859</v>
      </c>
    </row>
    <row r="1834" s="178" customFormat="true" ht="15" hidden="false" customHeight="false" outlineLevel="0" collapsed="false">
      <c r="A1834" s="178" t="n">
        <v>29332</v>
      </c>
      <c r="B1834" s="178" t="s">
        <v>48875</v>
      </c>
      <c r="C1834" s="178" t="s">
        <v>48163</v>
      </c>
      <c r="D1834" s="178" t="str">
        <f aca="false">IF(LEN(B1834)=2,C1834,"")</f>
        <v/>
      </c>
      <c r="E1834" s="178" t="str">
        <f aca="false">IF(LEN(B1834)=5,C1834,"")</f>
        <v/>
      </c>
      <c r="F1834" s="178" t="str">
        <f aca="false">IF(LEN(B1834)=13,C1834,"")</f>
        <v/>
      </c>
      <c r="H1834" s="178" t="s">
        <v>48163</v>
      </c>
    </row>
    <row r="1835" s="178" customFormat="true" ht="15" hidden="false" customHeight="false" outlineLevel="0" collapsed="false">
      <c r="A1835" s="178" t="n">
        <v>29333</v>
      </c>
      <c r="B1835" s="178" t="s">
        <v>48876</v>
      </c>
      <c r="C1835" s="178" t="s">
        <v>48163</v>
      </c>
      <c r="D1835" s="178" t="str">
        <f aca="false">IF(LEN(B1835)=2,C1835,"")</f>
        <v/>
      </c>
      <c r="E1835" s="178" t="str">
        <f aca="false">IF(LEN(B1835)=5,C1835,"")</f>
        <v/>
      </c>
      <c r="F1835" s="178" t="str">
        <f aca="false">IF(LEN(B1835)=13,C1835,"")</f>
        <v>Majalaya</v>
      </c>
      <c r="G1835" s="178" t="s">
        <v>48163</v>
      </c>
      <c r="H1835" s="178" t="s">
        <v>48163</v>
      </c>
    </row>
    <row r="1836" s="178" customFormat="true" ht="15" hidden="false" customHeight="false" outlineLevel="0" collapsed="false">
      <c r="A1836" s="178" t="n">
        <v>29334</v>
      </c>
      <c r="B1836" s="178" t="s">
        <v>48877</v>
      </c>
      <c r="C1836" s="178" t="s">
        <v>48878</v>
      </c>
      <c r="D1836" s="178" t="str">
        <f aca="false">IF(LEN(B1836)=2,C1836,"")</f>
        <v/>
      </c>
      <c r="E1836" s="178" t="str">
        <f aca="false">IF(LEN(B1836)=5,C1836,"")</f>
        <v/>
      </c>
      <c r="F1836" s="178" t="str">
        <f aca="false">IF(LEN(B1836)=13,C1836,"")</f>
        <v>Wangisagara</v>
      </c>
      <c r="G1836" s="178" t="s">
        <v>48878</v>
      </c>
      <c r="H1836" s="178" t="s">
        <v>48163</v>
      </c>
    </row>
    <row r="1837" s="178" customFormat="true" ht="15" hidden="false" customHeight="false" outlineLevel="0" collapsed="false">
      <c r="A1837" s="178" t="n">
        <v>29335</v>
      </c>
      <c r="B1837" s="178" t="s">
        <v>48879</v>
      </c>
      <c r="C1837" s="178" t="s">
        <v>48880</v>
      </c>
      <c r="D1837" s="178" t="str">
        <f aca="false">IF(LEN(B1837)=2,C1837,"")</f>
        <v/>
      </c>
      <c r="E1837" s="178" t="str">
        <f aca="false">IF(LEN(B1837)=5,C1837,"")</f>
        <v/>
      </c>
      <c r="F1837" s="178" t="str">
        <f aca="false">IF(LEN(B1837)=13,C1837,"")</f>
        <v>Biru</v>
      </c>
      <c r="G1837" s="178" t="s">
        <v>48880</v>
      </c>
      <c r="H1837" s="178" t="s">
        <v>48163</v>
      </c>
    </row>
    <row r="1838" s="178" customFormat="true" ht="15" hidden="false" customHeight="false" outlineLevel="0" collapsed="false">
      <c r="A1838" s="178" t="n">
        <v>29336</v>
      </c>
      <c r="B1838" s="178" t="s">
        <v>48881</v>
      </c>
      <c r="C1838" s="178" t="s">
        <v>48521</v>
      </c>
      <c r="D1838" s="178" t="str">
        <f aca="false">IF(LEN(B1838)=2,C1838,"")</f>
        <v/>
      </c>
      <c r="E1838" s="178" t="str">
        <f aca="false">IF(LEN(B1838)=5,C1838,"")</f>
        <v/>
      </c>
      <c r="F1838" s="178" t="str">
        <f aca="false">IF(LEN(B1838)=13,C1838,"")</f>
        <v>Padamulya</v>
      </c>
      <c r="G1838" s="178" t="s">
        <v>48521</v>
      </c>
      <c r="H1838" s="178" t="s">
        <v>48163</v>
      </c>
    </row>
    <row r="1839" s="178" customFormat="true" ht="15" hidden="false" customHeight="false" outlineLevel="0" collapsed="false">
      <c r="A1839" s="178" t="n">
        <v>29337</v>
      </c>
      <c r="B1839" s="178" t="s">
        <v>48882</v>
      </c>
      <c r="C1839" s="178" t="s">
        <v>46640</v>
      </c>
      <c r="D1839" s="178" t="str">
        <f aca="false">IF(LEN(B1839)=2,C1839,"")</f>
        <v/>
      </c>
      <c r="E1839" s="178" t="str">
        <f aca="false">IF(LEN(B1839)=5,C1839,"")</f>
        <v/>
      </c>
      <c r="F1839" s="178" t="str">
        <f aca="false">IF(LEN(B1839)=13,C1839,"")</f>
        <v>Bojong</v>
      </c>
      <c r="G1839" s="178" t="s">
        <v>46640</v>
      </c>
      <c r="H1839" s="178" t="s">
        <v>48163</v>
      </c>
    </row>
    <row r="1840" s="178" customFormat="true" ht="15" hidden="false" customHeight="false" outlineLevel="0" collapsed="false">
      <c r="A1840" s="178" t="n">
        <v>29338</v>
      </c>
      <c r="B1840" s="178" t="s">
        <v>48883</v>
      </c>
      <c r="C1840" s="178" t="s">
        <v>48884</v>
      </c>
      <c r="D1840" s="178" t="str">
        <f aca="false">IF(LEN(B1840)=2,C1840,"")</f>
        <v/>
      </c>
      <c r="E1840" s="178" t="str">
        <f aca="false">IF(LEN(B1840)=5,C1840,"")</f>
        <v/>
      </c>
      <c r="F1840" s="178" t="str">
        <f aca="false">IF(LEN(B1840)=13,C1840,"")</f>
        <v>Majasetra</v>
      </c>
      <c r="G1840" s="178" t="s">
        <v>48884</v>
      </c>
      <c r="H1840" s="178" t="s">
        <v>48163</v>
      </c>
    </row>
    <row r="1841" s="178" customFormat="true" ht="15" hidden="false" customHeight="false" outlineLevel="0" collapsed="false">
      <c r="A1841" s="178" t="n">
        <v>29339</v>
      </c>
      <c r="B1841" s="178" t="s">
        <v>48885</v>
      </c>
      <c r="C1841" s="178" t="s">
        <v>48886</v>
      </c>
      <c r="D1841" s="178" t="str">
        <f aca="false">IF(LEN(B1841)=2,C1841,"")</f>
        <v/>
      </c>
      <c r="E1841" s="178" t="str">
        <f aca="false">IF(LEN(B1841)=5,C1841,"")</f>
        <v/>
      </c>
      <c r="F1841" s="178" t="str">
        <f aca="false">IF(LEN(B1841)=13,C1841,"")</f>
        <v>Majakerta</v>
      </c>
      <c r="G1841" s="178" t="s">
        <v>48886</v>
      </c>
      <c r="H1841" s="178" t="s">
        <v>48163</v>
      </c>
    </row>
    <row r="1842" s="178" customFormat="true" ht="15" hidden="false" customHeight="false" outlineLevel="0" collapsed="false">
      <c r="A1842" s="178" t="n">
        <v>29340</v>
      </c>
      <c r="B1842" s="178" t="s">
        <v>48887</v>
      </c>
      <c r="C1842" s="178" t="s">
        <v>46507</v>
      </c>
      <c r="D1842" s="178" t="str">
        <f aca="false">IF(LEN(B1842)=2,C1842,"")</f>
        <v/>
      </c>
      <c r="E1842" s="178" t="str">
        <f aca="false">IF(LEN(B1842)=5,C1842,"")</f>
        <v/>
      </c>
      <c r="F1842" s="178" t="str">
        <f aca="false">IF(LEN(B1842)=13,C1842,"")</f>
        <v>Sukamaju</v>
      </c>
      <c r="G1842" s="178" t="s">
        <v>46507</v>
      </c>
      <c r="H1842" s="178" t="s">
        <v>48163</v>
      </c>
    </row>
    <row r="1843" s="178" customFormat="true" ht="15" hidden="false" customHeight="false" outlineLevel="0" collapsed="false">
      <c r="A1843" s="178" t="n">
        <v>29341</v>
      </c>
      <c r="B1843" s="178" t="s">
        <v>48888</v>
      </c>
      <c r="C1843" s="178" t="s">
        <v>48889</v>
      </c>
      <c r="D1843" s="178" t="str">
        <f aca="false">IF(LEN(B1843)=2,C1843,"")</f>
        <v/>
      </c>
      <c r="E1843" s="178" t="str">
        <f aca="false">IF(LEN(B1843)=5,C1843,"")</f>
        <v/>
      </c>
      <c r="F1843" s="178" t="str">
        <f aca="false">IF(LEN(B1843)=13,C1843,"")</f>
        <v>Padaulun</v>
      </c>
      <c r="G1843" s="178" t="s">
        <v>48889</v>
      </c>
      <c r="H1843" s="178" t="s">
        <v>48163</v>
      </c>
    </row>
    <row r="1844" s="178" customFormat="true" ht="15" hidden="false" customHeight="false" outlineLevel="0" collapsed="false">
      <c r="A1844" s="178" t="n">
        <v>29342</v>
      </c>
      <c r="B1844" s="178" t="s">
        <v>48890</v>
      </c>
      <c r="C1844" s="178" t="s">
        <v>46825</v>
      </c>
      <c r="D1844" s="178" t="str">
        <f aca="false">IF(LEN(B1844)=2,C1844,"")</f>
        <v/>
      </c>
      <c r="E1844" s="178" t="str">
        <f aca="false">IF(LEN(B1844)=5,C1844,"")</f>
        <v/>
      </c>
      <c r="F1844" s="178" t="str">
        <f aca="false">IF(LEN(B1844)=13,C1844,"")</f>
        <v>Neglasari</v>
      </c>
      <c r="G1844" s="178" t="s">
        <v>46825</v>
      </c>
      <c r="H1844" s="178" t="s">
        <v>48163</v>
      </c>
    </row>
    <row r="1845" s="178" customFormat="true" ht="15" hidden="false" customHeight="false" outlineLevel="0" collapsed="false">
      <c r="A1845" s="178" t="n">
        <v>29343</v>
      </c>
      <c r="B1845" s="178" t="s">
        <v>48891</v>
      </c>
      <c r="C1845" s="178" t="s">
        <v>47551</v>
      </c>
      <c r="D1845" s="178" t="str">
        <f aca="false">IF(LEN(B1845)=2,C1845,"")</f>
        <v/>
      </c>
      <c r="E1845" s="178" t="str">
        <f aca="false">IF(LEN(B1845)=5,C1845,"")</f>
        <v/>
      </c>
      <c r="F1845" s="178" t="str">
        <f aca="false">IF(LEN(B1845)=13,C1845,"")</f>
        <v>Sukamukti</v>
      </c>
      <c r="G1845" s="178" t="s">
        <v>47551</v>
      </c>
      <c r="H1845" s="178" t="s">
        <v>48163</v>
      </c>
    </row>
    <row r="1846" s="178" customFormat="true" ht="15" hidden="false" customHeight="false" outlineLevel="0" collapsed="false">
      <c r="A1846" s="178" t="n">
        <v>29344</v>
      </c>
      <c r="B1846" s="178" t="s">
        <v>48892</v>
      </c>
      <c r="C1846" s="178" t="s">
        <v>48893</v>
      </c>
      <c r="D1846" s="178" t="str">
        <f aca="false">IF(LEN(B1846)=2,C1846,"")</f>
        <v/>
      </c>
      <c r="E1846" s="178" t="str">
        <f aca="false">IF(LEN(B1846)=5,C1846,"")</f>
        <v/>
      </c>
      <c r="F1846" s="178" t="str">
        <f aca="false">IF(LEN(B1846)=13,C1846,"")</f>
        <v/>
      </c>
      <c r="H1846" s="178" t="s">
        <v>48893</v>
      </c>
    </row>
    <row r="1847" s="178" customFormat="true" ht="15" hidden="false" customHeight="false" outlineLevel="0" collapsed="false">
      <c r="A1847" s="178" t="n">
        <v>29345</v>
      </c>
      <c r="B1847" s="178" t="s">
        <v>48894</v>
      </c>
      <c r="C1847" s="178" t="s">
        <v>48895</v>
      </c>
      <c r="D1847" s="178" t="str">
        <f aca="false">IF(LEN(B1847)=2,C1847,"")</f>
        <v/>
      </c>
      <c r="E1847" s="178" t="str">
        <f aca="false">IF(LEN(B1847)=5,C1847,"")</f>
        <v/>
      </c>
      <c r="F1847" s="178" t="str">
        <f aca="false">IF(LEN(B1847)=13,C1847,"")</f>
        <v>Rancakasumba</v>
      </c>
      <c r="G1847" s="178" t="s">
        <v>48895</v>
      </c>
      <c r="H1847" s="178" t="s">
        <v>48893</v>
      </c>
    </row>
    <row r="1848" s="178" customFormat="true" ht="15" hidden="false" customHeight="false" outlineLevel="0" collapsed="false">
      <c r="A1848" s="178" t="n">
        <v>29346</v>
      </c>
      <c r="B1848" s="178" t="s">
        <v>48896</v>
      </c>
      <c r="C1848" s="178" t="s">
        <v>48893</v>
      </c>
      <c r="D1848" s="178" t="str">
        <f aca="false">IF(LEN(B1848)=2,C1848,"")</f>
        <v/>
      </c>
      <c r="E1848" s="178" t="str">
        <f aca="false">IF(LEN(B1848)=5,C1848,"")</f>
        <v/>
      </c>
      <c r="F1848" s="178" t="str">
        <f aca="false">IF(LEN(B1848)=13,C1848,"")</f>
        <v>Solokanjeruk</v>
      </c>
      <c r="G1848" s="178" t="s">
        <v>48893</v>
      </c>
      <c r="H1848" s="178" t="s">
        <v>48893</v>
      </c>
    </row>
    <row r="1849" s="178" customFormat="true" ht="15" hidden="false" customHeight="false" outlineLevel="0" collapsed="false">
      <c r="A1849" s="178" t="n">
        <v>29347</v>
      </c>
      <c r="B1849" s="178" t="s">
        <v>48897</v>
      </c>
      <c r="C1849" s="178" t="s">
        <v>46521</v>
      </c>
      <c r="D1849" s="178" t="str">
        <f aca="false">IF(LEN(B1849)=2,C1849,"")</f>
        <v/>
      </c>
      <c r="E1849" s="178" t="str">
        <f aca="false">IF(LEN(B1849)=5,C1849,"")</f>
        <v/>
      </c>
      <c r="F1849" s="178" t="str">
        <f aca="false">IF(LEN(B1849)=13,C1849,"")</f>
        <v>Cibodas</v>
      </c>
      <c r="G1849" s="178" t="s">
        <v>46521</v>
      </c>
      <c r="H1849" s="178" t="s">
        <v>48893</v>
      </c>
    </row>
    <row r="1850" s="178" customFormat="true" ht="15" hidden="false" customHeight="false" outlineLevel="0" collapsed="false">
      <c r="A1850" s="178" t="n">
        <v>29348</v>
      </c>
      <c r="B1850" s="178" t="s">
        <v>48898</v>
      </c>
      <c r="C1850" s="178" t="s">
        <v>48899</v>
      </c>
      <c r="D1850" s="178" t="str">
        <f aca="false">IF(LEN(B1850)=2,C1850,"")</f>
        <v/>
      </c>
      <c r="E1850" s="178" t="str">
        <f aca="false">IF(LEN(B1850)=5,C1850,"")</f>
        <v/>
      </c>
      <c r="F1850" s="178" t="str">
        <f aca="false">IF(LEN(B1850)=13,C1850,"")</f>
        <v>Panyadap</v>
      </c>
      <c r="G1850" s="178" t="s">
        <v>48899</v>
      </c>
      <c r="H1850" s="178" t="s">
        <v>48893</v>
      </c>
    </row>
    <row r="1851" s="178" customFormat="true" ht="15" hidden="false" customHeight="false" outlineLevel="0" collapsed="false">
      <c r="A1851" s="178" t="n">
        <v>29349</v>
      </c>
      <c r="B1851" s="178" t="s">
        <v>48900</v>
      </c>
      <c r="C1851" s="178" t="s">
        <v>48901</v>
      </c>
      <c r="D1851" s="178" t="str">
        <f aca="false">IF(LEN(B1851)=2,C1851,"")</f>
        <v/>
      </c>
      <c r="E1851" s="178" t="str">
        <f aca="false">IF(LEN(B1851)=5,C1851,"")</f>
        <v/>
      </c>
      <c r="F1851" s="178" t="str">
        <f aca="false">IF(LEN(B1851)=13,C1851,"")</f>
        <v>Bojongemas</v>
      </c>
      <c r="G1851" s="178" t="s">
        <v>48901</v>
      </c>
      <c r="H1851" s="178" t="s">
        <v>48893</v>
      </c>
    </row>
    <row r="1852" s="178" customFormat="true" ht="15" hidden="false" customHeight="false" outlineLevel="0" collapsed="false">
      <c r="A1852" s="178" t="n">
        <v>29350</v>
      </c>
      <c r="B1852" s="178" t="s">
        <v>48902</v>
      </c>
      <c r="C1852" s="178" t="s">
        <v>48903</v>
      </c>
      <c r="D1852" s="178" t="str">
        <f aca="false">IF(LEN(B1852)=2,C1852,"")</f>
        <v/>
      </c>
      <c r="E1852" s="178" t="str">
        <f aca="false">IF(LEN(B1852)=5,C1852,"")</f>
        <v/>
      </c>
      <c r="F1852" s="178" t="str">
        <f aca="false">IF(LEN(B1852)=13,C1852,"")</f>
        <v>Padamukti</v>
      </c>
      <c r="G1852" s="178" t="s">
        <v>48903</v>
      </c>
      <c r="H1852" s="178" t="s">
        <v>48893</v>
      </c>
    </row>
    <row r="1853" s="178" customFormat="true" ht="15" hidden="false" customHeight="false" outlineLevel="0" collapsed="false">
      <c r="A1853" s="178" t="n">
        <v>29351</v>
      </c>
      <c r="B1853" s="178" t="s">
        <v>48904</v>
      </c>
      <c r="C1853" s="178" t="s">
        <v>47458</v>
      </c>
      <c r="D1853" s="178" t="str">
        <f aca="false">IF(LEN(B1853)=2,C1853,"")</f>
        <v/>
      </c>
      <c r="E1853" s="178" t="str">
        <f aca="false">IF(LEN(B1853)=5,C1853,"")</f>
        <v/>
      </c>
      <c r="F1853" s="178" t="str">
        <f aca="false">IF(LEN(B1853)=13,C1853,"")</f>
        <v>Langensari</v>
      </c>
      <c r="G1853" s="178" t="s">
        <v>47458</v>
      </c>
      <c r="H1853" s="178" t="s">
        <v>48893</v>
      </c>
    </row>
    <row r="1854" s="178" customFormat="true" ht="15" hidden="false" customHeight="false" outlineLevel="0" collapsed="false">
      <c r="A1854" s="178" t="n">
        <v>29352</v>
      </c>
      <c r="B1854" s="178" t="s">
        <v>48905</v>
      </c>
      <c r="C1854" s="178" t="s">
        <v>48906</v>
      </c>
      <c r="D1854" s="178" t="str">
        <f aca="false">IF(LEN(B1854)=2,C1854,"")</f>
        <v/>
      </c>
      <c r="E1854" s="178" t="str">
        <f aca="false">IF(LEN(B1854)=5,C1854,"")</f>
        <v/>
      </c>
      <c r="F1854" s="178" t="str">
        <f aca="false">IF(LEN(B1854)=13,C1854,"")</f>
        <v/>
      </c>
      <c r="H1854" s="178" t="s">
        <v>48906</v>
      </c>
    </row>
    <row r="1855" s="178" customFormat="true" ht="15" hidden="false" customHeight="false" outlineLevel="0" collapsed="false">
      <c r="A1855" s="178" t="n">
        <v>29353</v>
      </c>
      <c r="B1855" s="178" t="s">
        <v>48907</v>
      </c>
      <c r="C1855" s="178" t="s">
        <v>48908</v>
      </c>
      <c r="D1855" s="178" t="str">
        <f aca="false">IF(LEN(B1855)=2,C1855,"")</f>
        <v/>
      </c>
      <c r="E1855" s="178" t="str">
        <f aca="false">IF(LEN(B1855)=5,C1855,"")</f>
        <v/>
      </c>
      <c r="F1855" s="178" t="str">
        <f aca="false">IF(LEN(B1855)=13,C1855,"")</f>
        <v>Cigentur</v>
      </c>
      <c r="G1855" s="178" t="s">
        <v>48908</v>
      </c>
      <c r="H1855" s="178" t="s">
        <v>48906</v>
      </c>
    </row>
    <row r="1856" s="178" customFormat="true" ht="15" hidden="false" customHeight="false" outlineLevel="0" collapsed="false">
      <c r="A1856" s="178" t="n">
        <v>29354</v>
      </c>
      <c r="B1856" s="178" t="s">
        <v>48909</v>
      </c>
      <c r="C1856" s="178" t="s">
        <v>48910</v>
      </c>
      <c r="D1856" s="178" t="str">
        <f aca="false">IF(LEN(B1856)=2,C1856,"")</f>
        <v/>
      </c>
      <c r="E1856" s="178" t="str">
        <f aca="false">IF(LEN(B1856)=5,C1856,"")</f>
        <v/>
      </c>
      <c r="F1856" s="178" t="str">
        <f aca="false">IF(LEN(B1856)=13,C1856,"")</f>
        <v>Cipedes</v>
      </c>
      <c r="G1856" s="178" t="s">
        <v>48910</v>
      </c>
      <c r="H1856" s="178" t="s">
        <v>48906</v>
      </c>
    </row>
    <row r="1857" s="178" customFormat="true" ht="15" hidden="false" customHeight="false" outlineLevel="0" collapsed="false">
      <c r="A1857" s="178" t="n">
        <v>29355</v>
      </c>
      <c r="B1857" s="178" t="s">
        <v>48911</v>
      </c>
      <c r="C1857" s="178" t="s">
        <v>48912</v>
      </c>
      <c r="D1857" s="178" t="str">
        <f aca="false">IF(LEN(B1857)=2,C1857,"")</f>
        <v/>
      </c>
      <c r="E1857" s="178" t="str">
        <f aca="false">IF(LEN(B1857)=5,C1857,"")</f>
        <v/>
      </c>
      <c r="F1857" s="178" t="str">
        <f aca="false">IF(LEN(B1857)=13,C1857,"")</f>
        <v>Loa</v>
      </c>
      <c r="G1857" s="178" t="s">
        <v>48912</v>
      </c>
      <c r="H1857" s="178" t="s">
        <v>48906</v>
      </c>
    </row>
    <row r="1858" s="178" customFormat="true" ht="15" hidden="false" customHeight="false" outlineLevel="0" collapsed="false">
      <c r="A1858" s="178" t="n">
        <v>29356</v>
      </c>
      <c r="B1858" s="178" t="s">
        <v>48913</v>
      </c>
      <c r="C1858" s="178" t="s">
        <v>48914</v>
      </c>
      <c r="D1858" s="178" t="str">
        <f aca="false">IF(LEN(B1858)=2,C1858,"")</f>
        <v/>
      </c>
      <c r="E1858" s="178" t="str">
        <f aca="false">IF(LEN(B1858)=5,C1858,"")</f>
        <v/>
      </c>
      <c r="F1858" s="178" t="str">
        <f aca="false">IF(LEN(B1858)=13,C1858,"")</f>
        <v>Cijagra</v>
      </c>
      <c r="G1858" s="178" t="s">
        <v>48914</v>
      </c>
      <c r="H1858" s="178" t="s">
        <v>48906</v>
      </c>
    </row>
    <row r="1859" s="178" customFormat="true" ht="15" hidden="false" customHeight="false" outlineLevel="0" collapsed="false">
      <c r="A1859" s="178" t="n">
        <v>29357</v>
      </c>
      <c r="B1859" s="178" t="s">
        <v>48915</v>
      </c>
      <c r="C1859" s="178" t="s">
        <v>48916</v>
      </c>
      <c r="D1859" s="178" t="str">
        <f aca="false">IF(LEN(B1859)=2,C1859,"")</f>
        <v/>
      </c>
      <c r="E1859" s="178" t="str">
        <f aca="false">IF(LEN(B1859)=5,C1859,"")</f>
        <v/>
      </c>
      <c r="F1859" s="178" t="str">
        <f aca="false">IF(LEN(B1859)=13,C1859,"")</f>
        <v>Cipaku</v>
      </c>
      <c r="G1859" s="178" t="s">
        <v>48916</v>
      </c>
      <c r="H1859" s="178" t="s">
        <v>48906</v>
      </c>
    </row>
    <row r="1860" s="178" customFormat="true" ht="15" hidden="false" customHeight="false" outlineLevel="0" collapsed="false">
      <c r="A1860" s="178" t="n">
        <v>29358</v>
      </c>
      <c r="B1860" s="178" t="s">
        <v>48917</v>
      </c>
      <c r="C1860" s="178" t="s">
        <v>48018</v>
      </c>
      <c r="D1860" s="178" t="str">
        <f aca="false">IF(LEN(B1860)=2,C1860,"")</f>
        <v/>
      </c>
      <c r="E1860" s="178" t="str">
        <f aca="false">IF(LEN(B1860)=5,C1860,"")</f>
        <v/>
      </c>
      <c r="F1860" s="178" t="str">
        <f aca="false">IF(LEN(B1860)=13,C1860,"")</f>
        <v>Sindangsari</v>
      </c>
      <c r="G1860" s="178" t="s">
        <v>48018</v>
      </c>
      <c r="H1860" s="178" t="s">
        <v>48906</v>
      </c>
    </row>
    <row r="1861" s="178" customFormat="true" ht="15" hidden="false" customHeight="false" outlineLevel="0" collapsed="false">
      <c r="A1861" s="178" t="n">
        <v>29359</v>
      </c>
      <c r="B1861" s="178" t="s">
        <v>48918</v>
      </c>
      <c r="C1861" s="178" t="s">
        <v>48919</v>
      </c>
      <c r="D1861" s="178" t="str">
        <f aca="false">IF(LEN(B1861)=2,C1861,"")</f>
        <v/>
      </c>
      <c r="E1861" s="178" t="str">
        <f aca="false">IF(LEN(B1861)=5,C1861,"")</f>
        <v/>
      </c>
      <c r="F1861" s="178" t="str">
        <f aca="false">IF(LEN(B1861)=13,C1861,"")</f>
        <v>Drawati</v>
      </c>
      <c r="G1861" s="178" t="s">
        <v>48919</v>
      </c>
      <c r="H1861" s="178" t="s">
        <v>48906</v>
      </c>
    </row>
    <row r="1862" s="178" customFormat="true" ht="15" hidden="false" customHeight="false" outlineLevel="0" collapsed="false">
      <c r="A1862" s="178" t="n">
        <v>29360</v>
      </c>
      <c r="B1862" s="178" t="s">
        <v>48920</v>
      </c>
      <c r="C1862" s="178" t="s">
        <v>46517</v>
      </c>
      <c r="D1862" s="178" t="str">
        <f aca="false">IF(LEN(B1862)=2,C1862,"")</f>
        <v/>
      </c>
      <c r="E1862" s="178" t="str">
        <f aca="false">IF(LEN(B1862)=5,C1862,"")</f>
        <v/>
      </c>
      <c r="F1862" s="178" t="str">
        <f aca="false">IF(LEN(B1862)=13,C1862,"")</f>
        <v>Sukamanah</v>
      </c>
      <c r="G1862" s="178" t="s">
        <v>46517</v>
      </c>
      <c r="H1862" s="178" t="s">
        <v>48906</v>
      </c>
    </row>
    <row r="1863" s="178" customFormat="true" ht="15" hidden="false" customHeight="false" outlineLevel="0" collapsed="false">
      <c r="A1863" s="178" t="n">
        <v>29361</v>
      </c>
      <c r="B1863" s="178" t="s">
        <v>48921</v>
      </c>
      <c r="C1863" s="178" t="s">
        <v>47061</v>
      </c>
      <c r="D1863" s="178" t="str">
        <f aca="false">IF(LEN(B1863)=2,C1863,"")</f>
        <v/>
      </c>
      <c r="E1863" s="178" t="str">
        <f aca="false">IF(LEN(B1863)=5,C1863,"")</f>
        <v/>
      </c>
      <c r="F1863" s="178" t="str">
        <f aca="false">IF(LEN(B1863)=13,C1863,"")</f>
        <v>Sukamantri</v>
      </c>
      <c r="G1863" s="178" t="s">
        <v>47061</v>
      </c>
      <c r="H1863" s="178" t="s">
        <v>48906</v>
      </c>
    </row>
    <row r="1864" s="178" customFormat="true" ht="15" hidden="false" customHeight="false" outlineLevel="0" collapsed="false">
      <c r="A1864" s="178" t="n">
        <v>29362</v>
      </c>
      <c r="B1864" s="178" t="s">
        <v>48922</v>
      </c>
      <c r="C1864" s="178" t="s">
        <v>48923</v>
      </c>
      <c r="D1864" s="178" t="str">
        <f aca="false">IF(LEN(B1864)=2,C1864,"")</f>
        <v/>
      </c>
      <c r="E1864" s="178" t="str">
        <f aca="false">IF(LEN(B1864)=5,C1864,"")</f>
        <v/>
      </c>
      <c r="F1864" s="178" t="str">
        <f aca="false">IF(LEN(B1864)=13,C1864,"")</f>
        <v>Karangtunggal</v>
      </c>
      <c r="G1864" s="178" t="s">
        <v>48923</v>
      </c>
      <c r="H1864" s="178" t="s">
        <v>48906</v>
      </c>
    </row>
    <row r="1865" s="178" customFormat="true" ht="15" hidden="false" customHeight="false" outlineLevel="0" collapsed="false">
      <c r="A1865" s="178" t="n">
        <v>29363</v>
      </c>
      <c r="B1865" s="178" t="s">
        <v>48924</v>
      </c>
      <c r="C1865" s="178" t="s">
        <v>48925</v>
      </c>
      <c r="D1865" s="178" t="str">
        <f aca="false">IF(LEN(B1865)=2,C1865,"")</f>
        <v/>
      </c>
      <c r="E1865" s="178" t="str">
        <f aca="false">IF(LEN(B1865)=5,C1865,"")</f>
        <v/>
      </c>
      <c r="F1865" s="178" t="str">
        <f aca="false">IF(LEN(B1865)=13,C1865,"")</f>
        <v>Mekarpawitan</v>
      </c>
      <c r="G1865" s="178" t="s">
        <v>48925</v>
      </c>
      <c r="H1865" s="178" t="s">
        <v>48906</v>
      </c>
    </row>
    <row r="1866" s="178" customFormat="true" ht="15" hidden="false" customHeight="false" outlineLevel="0" collapsed="false">
      <c r="A1866" s="178" t="n">
        <v>29364</v>
      </c>
      <c r="B1866" s="178" t="s">
        <v>48926</v>
      </c>
      <c r="C1866" s="178" t="s">
        <v>48927</v>
      </c>
      <c r="D1866" s="178" t="str">
        <f aca="false">IF(LEN(B1866)=2,C1866,"")</f>
        <v/>
      </c>
      <c r="E1866" s="178" t="str">
        <f aca="false">IF(LEN(B1866)=5,C1866,"")</f>
        <v/>
      </c>
      <c r="F1866" s="178" t="str">
        <f aca="false">IF(LEN(B1866)=13,C1866,"")</f>
        <v>Tangsimekar</v>
      </c>
      <c r="G1866" s="178" t="s">
        <v>48927</v>
      </c>
      <c r="H1866" s="178" t="s">
        <v>48906</v>
      </c>
    </row>
    <row r="1867" s="178" customFormat="true" ht="15" hidden="false" customHeight="false" outlineLevel="0" collapsed="false">
      <c r="A1867" s="178" t="n">
        <v>29365</v>
      </c>
      <c r="B1867" s="178" t="s">
        <v>48928</v>
      </c>
      <c r="C1867" s="178" t="s">
        <v>48929</v>
      </c>
      <c r="D1867" s="178" t="str">
        <f aca="false">IF(LEN(B1867)=2,C1867,"")</f>
        <v/>
      </c>
      <c r="E1867" s="178" t="str">
        <f aca="false">IF(LEN(B1867)=5,C1867,"")</f>
        <v/>
      </c>
      <c r="F1867" s="178" t="str">
        <f aca="false">IF(LEN(B1867)=13,C1867,"")</f>
        <v/>
      </c>
      <c r="H1867" s="178" t="s">
        <v>48929</v>
      </c>
    </row>
    <row r="1868" s="178" customFormat="true" ht="15" hidden="false" customHeight="false" outlineLevel="0" collapsed="false">
      <c r="A1868" s="178" t="n">
        <v>29366</v>
      </c>
      <c r="B1868" s="178" t="s">
        <v>48930</v>
      </c>
      <c r="C1868" s="178" t="s">
        <v>48929</v>
      </c>
      <c r="D1868" s="178" t="str">
        <f aca="false">IF(LEN(B1868)=2,C1868,"")</f>
        <v/>
      </c>
      <c r="E1868" s="178" t="str">
        <f aca="false">IF(LEN(B1868)=5,C1868,"")</f>
        <v/>
      </c>
      <c r="F1868" s="178" t="str">
        <f aca="false">IF(LEN(B1868)=13,C1868,"")</f>
        <v>Ibun</v>
      </c>
      <c r="G1868" s="178" t="s">
        <v>48929</v>
      </c>
      <c r="H1868" s="178" t="s">
        <v>48929</v>
      </c>
    </row>
    <row r="1869" s="178" customFormat="true" ht="15" hidden="false" customHeight="false" outlineLevel="0" collapsed="false">
      <c r="A1869" s="178" t="n">
        <v>29367</v>
      </c>
      <c r="B1869" s="178" t="s">
        <v>48931</v>
      </c>
      <c r="C1869" s="178" t="s">
        <v>48932</v>
      </c>
      <c r="D1869" s="178" t="str">
        <f aca="false">IF(LEN(B1869)=2,C1869,"")</f>
        <v/>
      </c>
      <c r="E1869" s="178" t="str">
        <f aca="false">IF(LEN(B1869)=5,C1869,"")</f>
        <v/>
      </c>
      <c r="F1869" s="178" t="str">
        <f aca="false">IF(LEN(B1869)=13,C1869,"")</f>
        <v>Laksana</v>
      </c>
      <c r="G1869" s="178" t="s">
        <v>48932</v>
      </c>
      <c r="H1869" s="178" t="s">
        <v>48929</v>
      </c>
    </row>
    <row r="1870" s="178" customFormat="true" ht="15" hidden="false" customHeight="false" outlineLevel="0" collapsed="false">
      <c r="A1870" s="178" t="n">
        <v>29368</v>
      </c>
      <c r="B1870" s="178" t="s">
        <v>48933</v>
      </c>
      <c r="C1870" s="178" t="s">
        <v>46306</v>
      </c>
      <c r="D1870" s="178" t="str">
        <f aca="false">IF(LEN(B1870)=2,C1870,"")</f>
        <v/>
      </c>
      <c r="E1870" s="178" t="str">
        <f aca="false">IF(LEN(B1870)=5,C1870,"")</f>
        <v/>
      </c>
      <c r="F1870" s="178" t="str">
        <f aca="false">IF(LEN(B1870)=13,C1870,"")</f>
        <v>Dukuh</v>
      </c>
      <c r="G1870" s="178" t="s">
        <v>46306</v>
      </c>
      <c r="H1870" s="178" t="s">
        <v>48929</v>
      </c>
    </row>
    <row r="1871" s="178" customFormat="true" ht="15" hidden="false" customHeight="false" outlineLevel="0" collapsed="false">
      <c r="A1871" s="178" t="n">
        <v>29369</v>
      </c>
      <c r="B1871" s="178" t="s">
        <v>48934</v>
      </c>
      <c r="C1871" s="178" t="s">
        <v>48935</v>
      </c>
      <c r="D1871" s="178" t="str">
        <f aca="false">IF(LEN(B1871)=2,C1871,"")</f>
        <v/>
      </c>
      <c r="E1871" s="178" t="str">
        <f aca="false">IF(LEN(B1871)=5,C1871,"")</f>
        <v/>
      </c>
      <c r="F1871" s="178" t="str">
        <f aca="false">IF(LEN(B1871)=13,C1871,"")</f>
        <v>Talun</v>
      </c>
      <c r="G1871" s="178" t="s">
        <v>48935</v>
      </c>
      <c r="H1871" s="178" t="s">
        <v>48929</v>
      </c>
    </row>
    <row r="1872" s="178" customFormat="true" ht="15" hidden="false" customHeight="false" outlineLevel="0" collapsed="false">
      <c r="A1872" s="178" t="n">
        <v>29370</v>
      </c>
      <c r="B1872" s="178" t="s">
        <v>48936</v>
      </c>
      <c r="C1872" s="178" t="s">
        <v>48937</v>
      </c>
      <c r="D1872" s="178" t="str">
        <f aca="false">IF(LEN(B1872)=2,C1872,"")</f>
        <v/>
      </c>
      <c r="E1872" s="178" t="str">
        <f aca="false">IF(LEN(B1872)=5,C1872,"")</f>
        <v/>
      </c>
      <c r="F1872" s="178" t="str">
        <f aca="false">IF(LEN(B1872)=13,C1872,"")</f>
        <v>Pangguh</v>
      </c>
      <c r="G1872" s="178" t="s">
        <v>48937</v>
      </c>
      <c r="H1872" s="178" t="s">
        <v>48929</v>
      </c>
    </row>
    <row r="1873" s="178" customFormat="true" ht="15" hidden="false" customHeight="false" outlineLevel="0" collapsed="false">
      <c r="A1873" s="178" t="n">
        <v>29371</v>
      </c>
      <c r="B1873" s="178" t="s">
        <v>48938</v>
      </c>
      <c r="C1873" s="178" t="s">
        <v>48939</v>
      </c>
      <c r="D1873" s="178" t="str">
        <f aca="false">IF(LEN(B1873)=2,C1873,"")</f>
        <v/>
      </c>
      <c r="E1873" s="178" t="str">
        <f aca="false">IF(LEN(B1873)=5,C1873,"")</f>
        <v/>
      </c>
      <c r="F1873" s="178" t="str">
        <f aca="false">IF(LEN(B1873)=13,C1873,"")</f>
        <v>Lampegan</v>
      </c>
      <c r="G1873" s="178" t="s">
        <v>48939</v>
      </c>
      <c r="H1873" s="178" t="s">
        <v>48929</v>
      </c>
    </row>
    <row r="1874" s="178" customFormat="true" ht="15" hidden="false" customHeight="false" outlineLevel="0" collapsed="false">
      <c r="A1874" s="178" t="n">
        <v>29372</v>
      </c>
      <c r="B1874" s="178" t="s">
        <v>48940</v>
      </c>
      <c r="C1874" s="178" t="s">
        <v>46825</v>
      </c>
      <c r="D1874" s="178" t="str">
        <f aca="false">IF(LEN(B1874)=2,C1874,"")</f>
        <v/>
      </c>
      <c r="E1874" s="178" t="str">
        <f aca="false">IF(LEN(B1874)=5,C1874,"")</f>
        <v/>
      </c>
      <c r="F1874" s="178" t="str">
        <f aca="false">IF(LEN(B1874)=13,C1874,"")</f>
        <v>Neglasari</v>
      </c>
      <c r="G1874" s="178" t="s">
        <v>46825</v>
      </c>
      <c r="H1874" s="178" t="s">
        <v>48929</v>
      </c>
    </row>
    <row r="1875" s="178" customFormat="true" ht="15" hidden="false" customHeight="false" outlineLevel="0" collapsed="false">
      <c r="A1875" s="178" t="n">
        <v>29373</v>
      </c>
      <c r="B1875" s="178" t="s">
        <v>48941</v>
      </c>
      <c r="C1875" s="178" t="s">
        <v>46569</v>
      </c>
      <c r="D1875" s="178" t="str">
        <f aca="false">IF(LEN(B1875)=2,C1875,"")</f>
        <v/>
      </c>
      <c r="E1875" s="178" t="str">
        <f aca="false">IF(LEN(B1875)=5,C1875,"")</f>
        <v/>
      </c>
      <c r="F1875" s="178" t="str">
        <f aca="false">IF(LEN(B1875)=13,C1875,"")</f>
        <v>Mekarwangi</v>
      </c>
      <c r="G1875" s="178" t="s">
        <v>46569</v>
      </c>
      <c r="H1875" s="178" t="s">
        <v>48929</v>
      </c>
    </row>
    <row r="1876" s="178" customFormat="true" ht="15" hidden="false" customHeight="false" outlineLevel="0" collapsed="false">
      <c r="A1876" s="178" t="n">
        <v>29374</v>
      </c>
      <c r="B1876" s="178" t="s">
        <v>48942</v>
      </c>
      <c r="C1876" s="178" t="s">
        <v>48943</v>
      </c>
      <c r="D1876" s="178" t="str">
        <f aca="false">IF(LEN(B1876)=2,C1876,"")</f>
        <v/>
      </c>
      <c r="E1876" s="178" t="str">
        <f aca="false">IF(LEN(B1876)=5,C1876,"")</f>
        <v/>
      </c>
      <c r="F1876" s="178" t="str">
        <f aca="false">IF(LEN(B1876)=13,C1876,"")</f>
        <v>Sudi</v>
      </c>
      <c r="G1876" s="178" t="s">
        <v>48943</v>
      </c>
      <c r="H1876" s="178" t="s">
        <v>48929</v>
      </c>
    </row>
    <row r="1877" s="178" customFormat="true" ht="15" hidden="false" customHeight="false" outlineLevel="0" collapsed="false">
      <c r="A1877" s="178" t="n">
        <v>29375</v>
      </c>
      <c r="B1877" s="178" t="s">
        <v>48944</v>
      </c>
      <c r="C1877" s="178" t="s">
        <v>48945</v>
      </c>
      <c r="D1877" s="178" t="str">
        <f aca="false">IF(LEN(B1877)=2,C1877,"")</f>
        <v/>
      </c>
      <c r="E1877" s="178" t="str">
        <f aca="false">IF(LEN(B1877)=5,C1877,"")</f>
        <v/>
      </c>
      <c r="F1877" s="178" t="str">
        <f aca="false">IF(LEN(B1877)=13,C1877,"")</f>
        <v>Tangulun</v>
      </c>
      <c r="G1877" s="178" t="s">
        <v>48945</v>
      </c>
      <c r="H1877" s="178" t="s">
        <v>48929</v>
      </c>
    </row>
    <row r="1878" s="178" customFormat="true" ht="15" hidden="false" customHeight="false" outlineLevel="0" collapsed="false">
      <c r="A1878" s="178" t="n">
        <v>29376</v>
      </c>
      <c r="B1878" s="178" t="s">
        <v>48946</v>
      </c>
      <c r="C1878" s="178" t="s">
        <v>48947</v>
      </c>
      <c r="D1878" s="178" t="str">
        <f aca="false">IF(LEN(B1878)=2,C1878,"")</f>
        <v/>
      </c>
      <c r="E1878" s="178" t="str">
        <f aca="false">IF(LEN(B1878)=5,C1878,"")</f>
        <v/>
      </c>
      <c r="F1878" s="178" t="str">
        <f aca="false">IF(LEN(B1878)=13,C1878,"")</f>
        <v>Cibeet</v>
      </c>
      <c r="G1878" s="178" t="s">
        <v>48947</v>
      </c>
      <c r="H1878" s="178" t="s">
        <v>48929</v>
      </c>
    </row>
    <row r="1879" s="178" customFormat="true" ht="15" hidden="false" customHeight="false" outlineLevel="0" collapsed="false">
      <c r="A1879" s="178" t="n">
        <v>29377</v>
      </c>
      <c r="B1879" s="178" t="s">
        <v>48948</v>
      </c>
      <c r="C1879" s="178" t="s">
        <v>48949</v>
      </c>
      <c r="D1879" s="178" t="str">
        <f aca="false">IF(LEN(B1879)=2,C1879,"")</f>
        <v/>
      </c>
      <c r="E1879" s="178" t="str">
        <f aca="false">IF(LEN(B1879)=5,C1879,"")</f>
        <v/>
      </c>
      <c r="F1879" s="178" t="str">
        <f aca="false">IF(LEN(B1879)=13,C1879,"")</f>
        <v>Karyalaksana</v>
      </c>
      <c r="G1879" s="178" t="s">
        <v>48949</v>
      </c>
      <c r="H1879" s="178" t="s">
        <v>48929</v>
      </c>
    </row>
    <row r="1880" s="178" customFormat="true" ht="15" hidden="false" customHeight="false" outlineLevel="0" collapsed="false">
      <c r="A1880" s="178" t="n">
        <v>29378</v>
      </c>
      <c r="B1880" s="178" t="s">
        <v>48950</v>
      </c>
      <c r="C1880" s="178" t="s">
        <v>48951</v>
      </c>
      <c r="D1880" s="178" t="str">
        <f aca="false">IF(LEN(B1880)=2,C1880,"")</f>
        <v/>
      </c>
      <c r="E1880" s="178" t="str">
        <f aca="false">IF(LEN(B1880)=5,C1880,"")</f>
        <v/>
      </c>
      <c r="F1880" s="178" t="str">
        <f aca="false">IF(LEN(B1880)=13,C1880,"")</f>
        <v/>
      </c>
      <c r="H1880" s="178" t="s">
        <v>48951</v>
      </c>
    </row>
    <row r="1881" s="178" customFormat="true" ht="15" hidden="false" customHeight="false" outlineLevel="0" collapsed="false">
      <c r="A1881" s="178" t="n">
        <v>29379</v>
      </c>
      <c r="B1881" s="178" t="s">
        <v>48952</v>
      </c>
      <c r="C1881" s="178" t="s">
        <v>48951</v>
      </c>
      <c r="D1881" s="178" t="str">
        <f aca="false">IF(LEN(B1881)=2,C1881,"")</f>
        <v/>
      </c>
      <c r="E1881" s="178" t="str">
        <f aca="false">IF(LEN(B1881)=5,C1881,"")</f>
        <v/>
      </c>
      <c r="F1881" s="178" t="str">
        <f aca="false">IF(LEN(B1881)=13,C1881,"")</f>
        <v>Soreang</v>
      </c>
      <c r="G1881" s="178" t="s">
        <v>48951</v>
      </c>
      <c r="H1881" s="178" t="s">
        <v>48951</v>
      </c>
    </row>
    <row r="1882" s="178" customFormat="true" ht="15" hidden="false" customHeight="false" outlineLevel="0" collapsed="false">
      <c r="A1882" s="178" t="n">
        <v>29380</v>
      </c>
      <c r="B1882" s="178" t="s">
        <v>48953</v>
      </c>
      <c r="C1882" s="178" t="s">
        <v>48954</v>
      </c>
      <c r="D1882" s="178" t="str">
        <f aca="false">IF(LEN(B1882)=2,C1882,"")</f>
        <v/>
      </c>
      <c r="E1882" s="178" t="str">
        <f aca="false">IF(LEN(B1882)=5,C1882,"")</f>
        <v/>
      </c>
      <c r="F1882" s="178" t="str">
        <f aca="false">IF(LEN(B1882)=13,C1882,"")</f>
        <v>Sadu</v>
      </c>
      <c r="G1882" s="178" t="s">
        <v>48954</v>
      </c>
      <c r="H1882" s="178" t="s">
        <v>48951</v>
      </c>
    </row>
    <row r="1883" s="178" customFormat="true" ht="15" hidden="false" customHeight="false" outlineLevel="0" collapsed="false">
      <c r="A1883" s="178" t="n">
        <v>29381</v>
      </c>
      <c r="B1883" s="178" t="s">
        <v>48955</v>
      </c>
      <c r="C1883" s="178" t="s">
        <v>48956</v>
      </c>
      <c r="D1883" s="178" t="str">
        <f aca="false">IF(LEN(B1883)=2,C1883,"")</f>
        <v/>
      </c>
      <c r="E1883" s="178" t="str">
        <f aca="false">IF(LEN(B1883)=5,C1883,"")</f>
        <v/>
      </c>
      <c r="F1883" s="178" t="str">
        <f aca="false">IF(LEN(B1883)=13,C1883,"")</f>
        <v>Panyirapan</v>
      </c>
      <c r="G1883" s="178" t="s">
        <v>48956</v>
      </c>
      <c r="H1883" s="178" t="s">
        <v>48951</v>
      </c>
    </row>
    <row r="1884" s="178" customFormat="true" ht="15" hidden="false" customHeight="false" outlineLevel="0" collapsed="false">
      <c r="A1884" s="178" t="n">
        <v>29382</v>
      </c>
      <c r="B1884" s="178" t="s">
        <v>48957</v>
      </c>
      <c r="C1884" s="178" t="s">
        <v>46573</v>
      </c>
      <c r="D1884" s="178" t="str">
        <f aca="false">IF(LEN(B1884)=2,C1884,"")</f>
        <v/>
      </c>
      <c r="E1884" s="178" t="str">
        <f aca="false">IF(LEN(B1884)=5,C1884,"")</f>
        <v/>
      </c>
      <c r="F1884" s="178" t="str">
        <f aca="false">IF(LEN(B1884)=13,C1884,"")</f>
        <v>Sukajadi</v>
      </c>
      <c r="G1884" s="178" t="s">
        <v>46573</v>
      </c>
      <c r="H1884" s="178" t="s">
        <v>48951</v>
      </c>
    </row>
    <row r="1885" s="178" customFormat="true" ht="15" hidden="false" customHeight="false" outlineLevel="0" collapsed="false">
      <c r="A1885" s="178" t="n">
        <v>29383</v>
      </c>
      <c r="B1885" s="178" t="s">
        <v>48958</v>
      </c>
      <c r="C1885" s="178" t="s">
        <v>48959</v>
      </c>
      <c r="D1885" s="178" t="str">
        <f aca="false">IF(LEN(B1885)=2,C1885,"")</f>
        <v/>
      </c>
      <c r="E1885" s="178" t="str">
        <f aca="false">IF(LEN(B1885)=5,C1885,"")</f>
        <v/>
      </c>
      <c r="F1885" s="178" t="str">
        <f aca="false">IF(LEN(B1885)=13,C1885,"")</f>
        <v>Pamekaran</v>
      </c>
      <c r="G1885" s="178" t="s">
        <v>48959</v>
      </c>
      <c r="H1885" s="178" t="s">
        <v>48951</v>
      </c>
    </row>
    <row r="1886" s="178" customFormat="true" ht="15" hidden="false" customHeight="false" outlineLevel="0" collapsed="false">
      <c r="A1886" s="178" t="n">
        <v>29384</v>
      </c>
      <c r="B1886" s="178" t="s">
        <v>48960</v>
      </c>
      <c r="C1886" s="178" t="s">
        <v>48961</v>
      </c>
      <c r="D1886" s="178" t="str">
        <f aca="false">IF(LEN(B1886)=2,C1886,"")</f>
        <v/>
      </c>
      <c r="E1886" s="178" t="str">
        <f aca="false">IF(LEN(B1886)=5,C1886,"")</f>
        <v/>
      </c>
      <c r="F1886" s="178" t="str">
        <f aca="false">IF(LEN(B1886)=13,C1886,"")</f>
        <v>Karamatmulya</v>
      </c>
      <c r="G1886" s="178" t="s">
        <v>48961</v>
      </c>
      <c r="H1886" s="178" t="s">
        <v>48951</v>
      </c>
    </row>
    <row r="1887" s="178" customFormat="true" ht="15" hidden="false" customHeight="false" outlineLevel="0" collapsed="false">
      <c r="A1887" s="178" t="n">
        <v>29385</v>
      </c>
      <c r="B1887" s="178" t="s">
        <v>48962</v>
      </c>
      <c r="C1887" s="178" t="s">
        <v>48203</v>
      </c>
      <c r="D1887" s="178" t="str">
        <f aca="false">IF(LEN(B1887)=2,C1887,"")</f>
        <v/>
      </c>
      <c r="E1887" s="178" t="str">
        <f aca="false">IF(LEN(B1887)=5,C1887,"")</f>
        <v/>
      </c>
      <c r="F1887" s="178" t="str">
        <f aca="false">IF(LEN(B1887)=13,C1887,"")</f>
        <v>Sukanagara</v>
      </c>
      <c r="G1887" s="178" t="s">
        <v>48203</v>
      </c>
      <c r="H1887" s="178" t="s">
        <v>48951</v>
      </c>
    </row>
    <row r="1888" s="178" customFormat="true" ht="15" hidden="false" customHeight="false" outlineLevel="0" collapsed="false">
      <c r="A1888" s="178" t="n">
        <v>29386</v>
      </c>
      <c r="B1888" s="178" t="s">
        <v>48963</v>
      </c>
      <c r="C1888" s="178" t="s">
        <v>48964</v>
      </c>
      <c r="D1888" s="178" t="str">
        <f aca="false">IF(LEN(B1888)=2,C1888,"")</f>
        <v/>
      </c>
      <c r="E1888" s="178" t="str">
        <f aca="false">IF(LEN(B1888)=5,C1888,"")</f>
        <v/>
      </c>
      <c r="F1888" s="178" t="str">
        <f aca="false">IF(LEN(B1888)=13,C1888,"")</f>
        <v>Cingcin</v>
      </c>
      <c r="G1888" s="178" t="s">
        <v>48964</v>
      </c>
      <c r="H1888" s="178" t="s">
        <v>48951</v>
      </c>
    </row>
    <row r="1889" s="178" customFormat="true" ht="15" hidden="false" customHeight="false" outlineLevel="0" collapsed="false">
      <c r="A1889" s="178" t="n">
        <v>29387</v>
      </c>
      <c r="B1889" s="178" t="s">
        <v>48965</v>
      </c>
      <c r="C1889" s="178" t="s">
        <v>48966</v>
      </c>
      <c r="D1889" s="178" t="str">
        <f aca="false">IF(LEN(B1889)=2,C1889,"")</f>
        <v/>
      </c>
      <c r="E1889" s="178" t="str">
        <f aca="false">IF(LEN(B1889)=5,C1889,"")</f>
        <v/>
      </c>
      <c r="F1889" s="178" t="str">
        <f aca="false">IF(LEN(B1889)=13,C1889,"")</f>
        <v>Parungserab</v>
      </c>
      <c r="G1889" s="178" t="s">
        <v>48966</v>
      </c>
      <c r="H1889" s="178" t="s">
        <v>48951</v>
      </c>
    </row>
    <row r="1890" s="178" customFormat="true" ht="15" hidden="false" customHeight="false" outlineLevel="0" collapsed="false">
      <c r="A1890" s="178" t="n">
        <v>29388</v>
      </c>
      <c r="B1890" s="178" t="s">
        <v>48967</v>
      </c>
      <c r="C1890" s="178" t="s">
        <v>47412</v>
      </c>
      <c r="D1890" s="178" t="str">
        <f aca="false">IF(LEN(B1890)=2,C1890,"")</f>
        <v/>
      </c>
      <c r="E1890" s="178" t="str">
        <f aca="false">IF(LEN(B1890)=5,C1890,"")</f>
        <v/>
      </c>
      <c r="F1890" s="178" t="str">
        <f aca="false">IF(LEN(B1890)=13,C1890,"")</f>
        <v>Sekarwangi</v>
      </c>
      <c r="G1890" s="178" t="s">
        <v>47412</v>
      </c>
      <c r="H1890" s="178" t="s">
        <v>48951</v>
      </c>
    </row>
    <row r="1891" s="178" customFormat="true" ht="15" hidden="false" customHeight="false" outlineLevel="0" collapsed="false">
      <c r="A1891" s="178" t="n">
        <v>29389</v>
      </c>
      <c r="B1891" s="178" t="s">
        <v>48968</v>
      </c>
      <c r="C1891" s="178" t="s">
        <v>48308</v>
      </c>
      <c r="D1891" s="178" t="str">
        <f aca="false">IF(LEN(B1891)=2,C1891,"")</f>
        <v/>
      </c>
      <c r="E1891" s="178" t="str">
        <f aca="false">IF(LEN(B1891)=5,C1891,"")</f>
        <v/>
      </c>
      <c r="F1891" s="178" t="str">
        <f aca="false">IF(LEN(B1891)=13,C1891,"")</f>
        <v/>
      </c>
      <c r="H1891" s="178" t="s">
        <v>48308</v>
      </c>
    </row>
    <row r="1892" s="178" customFormat="true" ht="15" hidden="false" customHeight="false" outlineLevel="0" collapsed="false">
      <c r="A1892" s="178" t="n">
        <v>29390</v>
      </c>
      <c r="B1892" s="178" t="s">
        <v>48969</v>
      </c>
      <c r="C1892" s="178" t="s">
        <v>48308</v>
      </c>
      <c r="D1892" s="178" t="str">
        <f aca="false">IF(LEN(B1892)=2,C1892,"")</f>
        <v/>
      </c>
      <c r="E1892" s="178" t="str">
        <f aca="false">IF(LEN(B1892)=5,C1892,"")</f>
        <v/>
      </c>
      <c r="F1892" s="178" t="str">
        <f aca="false">IF(LEN(B1892)=13,C1892,"")</f>
        <v>Pasirjambu</v>
      </c>
      <c r="G1892" s="178" t="s">
        <v>48308</v>
      </c>
      <c r="H1892" s="178" t="s">
        <v>48308</v>
      </c>
    </row>
    <row r="1893" s="178" customFormat="true" ht="15" hidden="false" customHeight="false" outlineLevel="0" collapsed="false">
      <c r="A1893" s="178" t="n">
        <v>29391</v>
      </c>
      <c r="B1893" s="178" t="s">
        <v>48970</v>
      </c>
      <c r="C1893" s="178" t="s">
        <v>46521</v>
      </c>
      <c r="D1893" s="178" t="str">
        <f aca="false">IF(LEN(B1893)=2,C1893,"")</f>
        <v/>
      </c>
      <c r="E1893" s="178" t="str">
        <f aca="false">IF(LEN(B1893)=5,C1893,"")</f>
        <v/>
      </c>
      <c r="F1893" s="178" t="str">
        <f aca="false">IF(LEN(B1893)=13,C1893,"")</f>
        <v>Cibodas</v>
      </c>
      <c r="G1893" s="178" t="s">
        <v>46521</v>
      </c>
      <c r="H1893" s="178" t="s">
        <v>48308</v>
      </c>
    </row>
    <row r="1894" s="178" customFormat="true" ht="15" hidden="false" customHeight="false" outlineLevel="0" collapsed="false">
      <c r="A1894" s="178" t="n">
        <v>29392</v>
      </c>
      <c r="B1894" s="178" t="s">
        <v>48971</v>
      </c>
      <c r="C1894" s="178" t="s">
        <v>48805</v>
      </c>
      <c r="D1894" s="178" t="str">
        <f aca="false">IF(LEN(B1894)=2,C1894,"")</f>
        <v/>
      </c>
      <c r="E1894" s="178" t="str">
        <f aca="false">IF(LEN(B1894)=5,C1894,"")</f>
        <v/>
      </c>
      <c r="F1894" s="178" t="str">
        <f aca="false">IF(LEN(B1894)=13,C1894,"")</f>
        <v>Cikoneng</v>
      </c>
      <c r="G1894" s="178" t="s">
        <v>48805</v>
      </c>
      <c r="H1894" s="178" t="s">
        <v>48308</v>
      </c>
    </row>
    <row r="1895" s="178" customFormat="true" ht="15" hidden="false" customHeight="false" outlineLevel="0" collapsed="false">
      <c r="A1895" s="178" t="n">
        <v>29393</v>
      </c>
      <c r="B1895" s="178" t="s">
        <v>48972</v>
      </c>
      <c r="C1895" s="178" t="s">
        <v>48973</v>
      </c>
      <c r="D1895" s="178" t="str">
        <f aca="false">IF(LEN(B1895)=2,C1895,"")</f>
        <v/>
      </c>
      <c r="E1895" s="178" t="str">
        <f aca="false">IF(LEN(B1895)=5,C1895,"")</f>
        <v/>
      </c>
      <c r="F1895" s="178" t="str">
        <f aca="false">IF(LEN(B1895)=13,C1895,"")</f>
        <v>Cukanggenteng</v>
      </c>
      <c r="G1895" s="178" t="s">
        <v>48973</v>
      </c>
      <c r="H1895" s="178" t="s">
        <v>48308</v>
      </c>
    </row>
    <row r="1896" s="178" customFormat="true" ht="15" hidden="false" customHeight="false" outlineLevel="0" collapsed="false">
      <c r="A1896" s="178" t="n">
        <v>29394</v>
      </c>
      <c r="B1896" s="178" t="s">
        <v>48974</v>
      </c>
      <c r="C1896" s="178" t="s">
        <v>48975</v>
      </c>
      <c r="D1896" s="178" t="str">
        <f aca="false">IF(LEN(B1896)=2,C1896,"")</f>
        <v/>
      </c>
      <c r="E1896" s="178" t="str">
        <f aca="false">IF(LEN(B1896)=5,C1896,"")</f>
        <v/>
      </c>
      <c r="F1896" s="178" t="str">
        <f aca="false">IF(LEN(B1896)=13,C1896,"")</f>
        <v>Cisondari</v>
      </c>
      <c r="G1896" s="178" t="s">
        <v>48975</v>
      </c>
      <c r="H1896" s="178" t="s">
        <v>48308</v>
      </c>
    </row>
    <row r="1897" s="178" customFormat="true" ht="15" hidden="false" customHeight="false" outlineLevel="0" collapsed="false">
      <c r="A1897" s="178" t="n">
        <v>29395</v>
      </c>
      <c r="B1897" s="178" t="s">
        <v>48976</v>
      </c>
      <c r="C1897" s="178" t="s">
        <v>48671</v>
      </c>
      <c r="D1897" s="178" t="str">
        <f aca="false">IF(LEN(B1897)=2,C1897,"")</f>
        <v/>
      </c>
      <c r="E1897" s="178" t="str">
        <f aca="false">IF(LEN(B1897)=5,C1897,"")</f>
        <v/>
      </c>
      <c r="F1897" s="178" t="str">
        <f aca="false">IF(LEN(B1897)=13,C1897,"")</f>
        <v>Margamulya</v>
      </c>
      <c r="G1897" s="178" t="s">
        <v>48671</v>
      </c>
      <c r="H1897" s="178" t="s">
        <v>48308</v>
      </c>
    </row>
    <row r="1898" s="178" customFormat="true" ht="15" hidden="false" customHeight="false" outlineLevel="0" collapsed="false">
      <c r="A1898" s="178" t="n">
        <v>29396</v>
      </c>
      <c r="B1898" s="178" t="s">
        <v>48977</v>
      </c>
      <c r="C1898" s="178" t="s">
        <v>46537</v>
      </c>
      <c r="D1898" s="178" t="str">
        <f aca="false">IF(LEN(B1898)=2,C1898,"")</f>
        <v/>
      </c>
      <c r="E1898" s="178" t="str">
        <f aca="false">IF(LEN(B1898)=5,C1898,"")</f>
        <v/>
      </c>
      <c r="F1898" s="178" t="str">
        <f aca="false">IF(LEN(B1898)=13,C1898,"")</f>
        <v>Mekarsari</v>
      </c>
      <c r="G1898" s="178" t="s">
        <v>46537</v>
      </c>
      <c r="H1898" s="178" t="s">
        <v>48308</v>
      </c>
    </row>
    <row r="1899" s="178" customFormat="true" ht="15" hidden="false" customHeight="false" outlineLevel="0" collapsed="false">
      <c r="A1899" s="178" t="n">
        <v>29397</v>
      </c>
      <c r="B1899" s="178" t="s">
        <v>48978</v>
      </c>
      <c r="C1899" s="178" t="s">
        <v>48979</v>
      </c>
      <c r="D1899" s="178" t="str">
        <f aca="false">IF(LEN(B1899)=2,C1899,"")</f>
        <v/>
      </c>
      <c r="E1899" s="178" t="str">
        <f aca="false">IF(LEN(B1899)=5,C1899,"")</f>
        <v/>
      </c>
      <c r="F1899" s="178" t="str">
        <f aca="false">IF(LEN(B1899)=13,C1899,"")</f>
        <v>Mekarmaju</v>
      </c>
      <c r="G1899" s="178" t="s">
        <v>48979</v>
      </c>
      <c r="H1899" s="178" t="s">
        <v>48308</v>
      </c>
    </row>
    <row r="1900" s="178" customFormat="true" ht="15" hidden="false" customHeight="false" outlineLevel="0" collapsed="false">
      <c r="A1900" s="178" t="n">
        <v>29398</v>
      </c>
      <c r="B1900" s="178" t="s">
        <v>48980</v>
      </c>
      <c r="C1900" s="178" t="s">
        <v>48981</v>
      </c>
      <c r="D1900" s="178" t="str">
        <f aca="false">IF(LEN(B1900)=2,C1900,"")</f>
        <v/>
      </c>
      <c r="E1900" s="178" t="str">
        <f aca="false">IF(LEN(B1900)=5,C1900,"")</f>
        <v/>
      </c>
      <c r="F1900" s="178" t="str">
        <f aca="false">IF(LEN(B1900)=13,C1900,"")</f>
        <v>Sugihmukti</v>
      </c>
      <c r="G1900" s="178" t="s">
        <v>48981</v>
      </c>
      <c r="H1900" s="178" t="s">
        <v>48308</v>
      </c>
    </row>
    <row r="1901" s="178" customFormat="true" ht="15" hidden="false" customHeight="false" outlineLevel="0" collapsed="false">
      <c r="A1901" s="178" t="n">
        <v>29399</v>
      </c>
      <c r="B1901" s="178" t="s">
        <v>48982</v>
      </c>
      <c r="C1901" s="178" t="s">
        <v>47214</v>
      </c>
      <c r="D1901" s="178" t="str">
        <f aca="false">IF(LEN(B1901)=2,C1901,"")</f>
        <v/>
      </c>
      <c r="E1901" s="178" t="str">
        <f aca="false">IF(LEN(B1901)=5,C1901,"")</f>
        <v/>
      </c>
      <c r="F1901" s="178" t="str">
        <f aca="false">IF(LEN(B1901)=13,C1901,"")</f>
        <v>Tenjolaya</v>
      </c>
      <c r="G1901" s="178" t="s">
        <v>47214</v>
      </c>
      <c r="H1901" s="178" t="s">
        <v>48308</v>
      </c>
    </row>
    <row r="1902" s="178" customFormat="true" ht="15" hidden="false" customHeight="false" outlineLevel="0" collapsed="false">
      <c r="A1902" s="178" t="n">
        <v>29400</v>
      </c>
      <c r="B1902" s="178" t="s">
        <v>48983</v>
      </c>
      <c r="C1902" s="178" t="s">
        <v>48984</v>
      </c>
      <c r="D1902" s="178" t="str">
        <f aca="false">IF(LEN(B1902)=2,C1902,"")</f>
        <v/>
      </c>
      <c r="E1902" s="178" t="str">
        <f aca="false">IF(LEN(B1902)=5,C1902,"")</f>
        <v/>
      </c>
      <c r="F1902" s="178" t="str">
        <f aca="false">IF(LEN(B1902)=13,C1902,"")</f>
        <v/>
      </c>
      <c r="H1902" s="178" t="s">
        <v>48984</v>
      </c>
    </row>
    <row r="1903" s="178" customFormat="true" ht="15" hidden="false" customHeight="false" outlineLevel="0" collapsed="false">
      <c r="A1903" s="178" t="n">
        <v>29401</v>
      </c>
      <c r="B1903" s="178" t="s">
        <v>48985</v>
      </c>
      <c r="C1903" s="178" t="s">
        <v>48986</v>
      </c>
      <c r="D1903" s="178" t="str">
        <f aca="false">IF(LEN(B1903)=2,C1903,"")</f>
        <v/>
      </c>
      <c r="E1903" s="178" t="str">
        <f aca="false">IF(LEN(B1903)=5,C1903,"")</f>
        <v/>
      </c>
      <c r="F1903" s="178" t="str">
        <f aca="false">IF(LEN(B1903)=13,C1903,"")</f>
        <v>Lebakmuncang</v>
      </c>
      <c r="G1903" s="178" t="s">
        <v>48986</v>
      </c>
      <c r="H1903" s="178" t="s">
        <v>48984</v>
      </c>
    </row>
    <row r="1904" s="178" customFormat="true" ht="15" hidden="false" customHeight="false" outlineLevel="0" collapsed="false">
      <c r="A1904" s="178" t="n">
        <v>29402</v>
      </c>
      <c r="B1904" s="178" t="s">
        <v>48987</v>
      </c>
      <c r="C1904" s="178" t="s">
        <v>48984</v>
      </c>
      <c r="D1904" s="178" t="str">
        <f aca="false">IF(LEN(B1904)=2,C1904,"")</f>
        <v/>
      </c>
      <c r="E1904" s="178" t="str">
        <f aca="false">IF(LEN(B1904)=5,C1904,"")</f>
        <v/>
      </c>
      <c r="F1904" s="178" t="str">
        <f aca="false">IF(LEN(B1904)=13,C1904,"")</f>
        <v>Ciwidey</v>
      </c>
      <c r="G1904" s="178" t="s">
        <v>48984</v>
      </c>
      <c r="H1904" s="178" t="s">
        <v>48984</v>
      </c>
    </row>
    <row r="1905" s="178" customFormat="true" ht="15" hidden="false" customHeight="false" outlineLevel="0" collapsed="false">
      <c r="A1905" s="178" t="n">
        <v>29403</v>
      </c>
      <c r="B1905" s="178" t="s">
        <v>48988</v>
      </c>
      <c r="C1905" s="178" t="s">
        <v>48989</v>
      </c>
      <c r="D1905" s="178" t="str">
        <f aca="false">IF(LEN(B1905)=2,C1905,"")</f>
        <v/>
      </c>
      <c r="E1905" s="178" t="str">
        <f aca="false">IF(LEN(B1905)=5,C1905,"")</f>
        <v/>
      </c>
      <c r="F1905" s="178" t="str">
        <f aca="false">IF(LEN(B1905)=13,C1905,"")</f>
        <v>Nengkelan</v>
      </c>
      <c r="G1905" s="178" t="s">
        <v>48989</v>
      </c>
      <c r="H1905" s="178" t="s">
        <v>48984</v>
      </c>
    </row>
    <row r="1906" s="178" customFormat="true" ht="15" hidden="false" customHeight="false" outlineLevel="0" collapsed="false">
      <c r="A1906" s="178" t="n">
        <v>29404</v>
      </c>
      <c r="B1906" s="178" t="s">
        <v>48990</v>
      </c>
      <c r="C1906" s="178" t="s">
        <v>48991</v>
      </c>
      <c r="D1906" s="178" t="str">
        <f aca="false">IF(LEN(B1906)=2,C1906,"")</f>
        <v/>
      </c>
      <c r="E1906" s="178" t="str">
        <f aca="false">IF(LEN(B1906)=5,C1906,"")</f>
        <v/>
      </c>
      <c r="F1906" s="178" t="str">
        <f aca="false">IF(LEN(B1906)=13,C1906,"")</f>
        <v>Panundaan</v>
      </c>
      <c r="G1906" s="178" t="s">
        <v>48991</v>
      </c>
      <c r="H1906" s="178" t="s">
        <v>48984</v>
      </c>
    </row>
    <row r="1907" s="178" customFormat="true" ht="15" hidden="false" customHeight="false" outlineLevel="0" collapsed="false">
      <c r="A1907" s="178" t="n">
        <v>29405</v>
      </c>
      <c r="B1907" s="178" t="s">
        <v>48992</v>
      </c>
      <c r="C1907" s="178" t="s">
        <v>48993</v>
      </c>
      <c r="D1907" s="178" t="str">
        <f aca="false">IF(LEN(B1907)=2,C1907,"")</f>
        <v/>
      </c>
      <c r="E1907" s="178" t="str">
        <f aca="false">IF(LEN(B1907)=5,C1907,"")</f>
        <v/>
      </c>
      <c r="F1907" s="178" t="str">
        <f aca="false">IF(LEN(B1907)=13,C1907,"")</f>
        <v>Panyocokan</v>
      </c>
      <c r="G1907" s="178" t="s">
        <v>48993</v>
      </c>
      <c r="H1907" s="178" t="s">
        <v>48984</v>
      </c>
    </row>
    <row r="1908" s="178" customFormat="true" ht="15" hidden="false" customHeight="false" outlineLevel="0" collapsed="false">
      <c r="A1908" s="178" t="n">
        <v>29406</v>
      </c>
      <c r="B1908" s="178" t="s">
        <v>48994</v>
      </c>
      <c r="C1908" s="178" t="s">
        <v>48995</v>
      </c>
      <c r="D1908" s="178" t="str">
        <f aca="false">IF(LEN(B1908)=2,C1908,"")</f>
        <v/>
      </c>
      <c r="E1908" s="178" t="str">
        <f aca="false">IF(LEN(B1908)=5,C1908,"")</f>
        <v/>
      </c>
      <c r="F1908" s="178" t="str">
        <f aca="false">IF(LEN(B1908)=13,C1908,"")</f>
        <v>Rawabogo</v>
      </c>
      <c r="G1908" s="178" t="s">
        <v>48995</v>
      </c>
      <c r="H1908" s="178" t="s">
        <v>48984</v>
      </c>
    </row>
    <row r="1909" s="178" customFormat="true" ht="15" hidden="false" customHeight="false" outlineLevel="0" collapsed="false">
      <c r="A1909" s="178" t="n">
        <v>29407</v>
      </c>
      <c r="B1909" s="178" t="s">
        <v>48996</v>
      </c>
      <c r="C1909" s="178" t="s">
        <v>47049</v>
      </c>
      <c r="D1909" s="178" t="str">
        <f aca="false">IF(LEN(B1909)=2,C1909,"")</f>
        <v/>
      </c>
      <c r="E1909" s="178" t="str">
        <f aca="false">IF(LEN(B1909)=5,C1909,"")</f>
        <v/>
      </c>
      <c r="F1909" s="178" t="str">
        <f aca="false">IF(LEN(B1909)=13,C1909,"")</f>
        <v>Sukawening</v>
      </c>
      <c r="G1909" s="178" t="s">
        <v>47049</v>
      </c>
      <c r="H1909" s="178" t="s">
        <v>48984</v>
      </c>
    </row>
    <row r="1910" s="178" customFormat="true" ht="15" hidden="false" customHeight="false" outlineLevel="0" collapsed="false">
      <c r="A1910" s="178" t="n">
        <v>29408</v>
      </c>
      <c r="B1910" s="178" t="s">
        <v>48997</v>
      </c>
      <c r="C1910" s="178" t="s">
        <v>48998</v>
      </c>
      <c r="D1910" s="178" t="str">
        <f aca="false">IF(LEN(B1910)=2,C1910,"")</f>
        <v/>
      </c>
      <c r="E1910" s="178" t="str">
        <f aca="false">IF(LEN(B1910)=5,C1910,"")</f>
        <v/>
      </c>
      <c r="F1910" s="178" t="str">
        <f aca="false">IF(LEN(B1910)=13,C1910,"")</f>
        <v/>
      </c>
      <c r="H1910" s="178" t="s">
        <v>48998</v>
      </c>
    </row>
    <row r="1911" s="178" customFormat="true" ht="15" hidden="false" customHeight="false" outlineLevel="0" collapsed="false">
      <c r="A1911" s="178" t="n">
        <v>29409</v>
      </c>
      <c r="B1911" s="178" t="s">
        <v>48999</v>
      </c>
      <c r="C1911" s="178" t="s">
        <v>49000</v>
      </c>
      <c r="D1911" s="178" t="str">
        <f aca="false">IF(LEN(B1911)=2,C1911,"")</f>
        <v/>
      </c>
      <c r="E1911" s="178" t="str">
        <f aca="false">IF(LEN(B1911)=5,C1911,"")</f>
        <v/>
      </c>
      <c r="F1911" s="178" t="str">
        <f aca="false">IF(LEN(B1911)=13,C1911,"")</f>
        <v>Patengan</v>
      </c>
      <c r="G1911" s="178" t="s">
        <v>49000</v>
      </c>
      <c r="H1911" s="178" t="s">
        <v>48998</v>
      </c>
    </row>
    <row r="1912" s="178" customFormat="true" ht="15" hidden="false" customHeight="false" outlineLevel="0" collapsed="false">
      <c r="A1912" s="178" t="n">
        <v>29410</v>
      </c>
      <c r="B1912" s="178" t="s">
        <v>49001</v>
      </c>
      <c r="C1912" s="178" t="s">
        <v>46590</v>
      </c>
      <c r="D1912" s="178" t="str">
        <f aca="false">IF(LEN(B1912)=2,C1912,"")</f>
        <v/>
      </c>
      <c r="E1912" s="178" t="str">
        <f aca="false">IF(LEN(B1912)=5,C1912,"")</f>
        <v/>
      </c>
      <c r="F1912" s="178" t="str">
        <f aca="false">IF(LEN(B1912)=13,C1912,"")</f>
        <v>Sukaresmi</v>
      </c>
      <c r="G1912" s="178" t="s">
        <v>46590</v>
      </c>
      <c r="H1912" s="178" t="s">
        <v>48998</v>
      </c>
    </row>
    <row r="1913" s="178" customFormat="true" ht="15" hidden="false" customHeight="false" outlineLevel="0" collapsed="false">
      <c r="A1913" s="178" t="n">
        <v>29411</v>
      </c>
      <c r="B1913" s="178" t="s">
        <v>49002</v>
      </c>
      <c r="C1913" s="178" t="s">
        <v>49003</v>
      </c>
      <c r="D1913" s="178" t="str">
        <f aca="false">IF(LEN(B1913)=2,C1913,"")</f>
        <v/>
      </c>
      <c r="E1913" s="178" t="str">
        <f aca="false">IF(LEN(B1913)=5,C1913,"")</f>
        <v/>
      </c>
      <c r="F1913" s="178" t="str">
        <f aca="false">IF(LEN(B1913)=13,C1913,"")</f>
        <v>Indragiri</v>
      </c>
      <c r="G1913" s="178" t="s">
        <v>49003</v>
      </c>
      <c r="H1913" s="178" t="s">
        <v>48998</v>
      </c>
    </row>
    <row r="1914" s="178" customFormat="true" ht="15" hidden="false" customHeight="false" outlineLevel="0" collapsed="false">
      <c r="A1914" s="178" t="n">
        <v>29412</v>
      </c>
      <c r="B1914" s="178" t="s">
        <v>49004</v>
      </c>
      <c r="C1914" s="178" t="s">
        <v>49005</v>
      </c>
      <c r="D1914" s="178" t="str">
        <f aca="false">IF(LEN(B1914)=2,C1914,"")</f>
        <v/>
      </c>
      <c r="E1914" s="178" t="str">
        <f aca="false">IF(LEN(B1914)=5,C1914,"")</f>
        <v/>
      </c>
      <c r="F1914" s="178" t="str">
        <f aca="false">IF(LEN(B1914)=13,C1914,"")</f>
        <v>Cipelah</v>
      </c>
      <c r="G1914" s="178" t="s">
        <v>49005</v>
      </c>
      <c r="H1914" s="178" t="s">
        <v>48998</v>
      </c>
    </row>
    <row r="1915" s="178" customFormat="true" ht="15" hidden="false" customHeight="false" outlineLevel="0" collapsed="false">
      <c r="A1915" s="178" t="n">
        <v>29413</v>
      </c>
      <c r="B1915" s="178" t="s">
        <v>49006</v>
      </c>
      <c r="C1915" s="178" t="s">
        <v>49007</v>
      </c>
      <c r="D1915" s="178" t="str">
        <f aca="false">IF(LEN(B1915)=2,C1915,"")</f>
        <v/>
      </c>
      <c r="E1915" s="178" t="str">
        <f aca="false">IF(LEN(B1915)=5,C1915,"")</f>
        <v/>
      </c>
      <c r="F1915" s="178" t="str">
        <f aca="false">IF(LEN(B1915)=13,C1915,"")</f>
        <v>Alamendah</v>
      </c>
      <c r="G1915" s="178" t="s">
        <v>49007</v>
      </c>
      <c r="H1915" s="178" t="s">
        <v>48998</v>
      </c>
    </row>
    <row r="1916" s="178" customFormat="true" ht="15" hidden="false" customHeight="false" outlineLevel="0" collapsed="false">
      <c r="A1916" s="178" t="n">
        <v>29414</v>
      </c>
      <c r="B1916" s="178" t="s">
        <v>49008</v>
      </c>
      <c r="C1916" s="178" t="s">
        <v>48788</v>
      </c>
      <c r="D1916" s="178" t="str">
        <f aca="false">IF(LEN(B1916)=2,C1916,"")</f>
        <v/>
      </c>
      <c r="E1916" s="178" t="str">
        <f aca="false">IF(LEN(B1916)=5,C1916,"")</f>
        <v/>
      </c>
      <c r="F1916" s="178" t="str">
        <f aca="false">IF(LEN(B1916)=13,C1916,"")</f>
        <v/>
      </c>
      <c r="H1916" s="178" t="s">
        <v>48788</v>
      </c>
    </row>
    <row r="1917" s="178" customFormat="true" ht="15" hidden="false" customHeight="false" outlineLevel="0" collapsed="false">
      <c r="A1917" s="178" t="n">
        <v>29415</v>
      </c>
      <c r="B1917" s="178" t="s">
        <v>49009</v>
      </c>
      <c r="C1917" s="178" t="s">
        <v>48788</v>
      </c>
      <c r="D1917" s="178" t="str">
        <f aca="false">IF(LEN(B1917)=2,C1917,"")</f>
        <v/>
      </c>
      <c r="E1917" s="178" t="str">
        <f aca="false">IF(LEN(B1917)=5,C1917,"")</f>
        <v/>
      </c>
      <c r="F1917" s="178" t="str">
        <f aca="false">IF(LEN(B1917)=13,C1917,"")</f>
        <v>Cangkuang</v>
      </c>
      <c r="G1917" s="178" t="s">
        <v>48788</v>
      </c>
      <c r="H1917" s="178" t="s">
        <v>48788</v>
      </c>
    </row>
    <row r="1918" s="178" customFormat="true" ht="15" hidden="false" customHeight="false" outlineLevel="0" collapsed="false">
      <c r="A1918" s="178" t="n">
        <v>29416</v>
      </c>
      <c r="B1918" s="178" t="s">
        <v>49010</v>
      </c>
      <c r="C1918" s="178" t="s">
        <v>49011</v>
      </c>
      <c r="D1918" s="178" t="str">
        <f aca="false">IF(LEN(B1918)=2,C1918,"")</f>
        <v/>
      </c>
      <c r="E1918" s="178" t="str">
        <f aca="false">IF(LEN(B1918)=5,C1918,"")</f>
        <v/>
      </c>
      <c r="F1918" s="178" t="str">
        <f aca="false">IF(LEN(B1918)=13,C1918,"")</f>
        <v>Ciluncat</v>
      </c>
      <c r="G1918" s="178" t="s">
        <v>49011</v>
      </c>
      <c r="H1918" s="178" t="s">
        <v>48788</v>
      </c>
    </row>
    <row r="1919" s="178" customFormat="true" ht="15" hidden="false" customHeight="false" outlineLevel="0" collapsed="false">
      <c r="A1919" s="178" t="n">
        <v>29417</v>
      </c>
      <c r="B1919" s="178" t="s">
        <v>49012</v>
      </c>
      <c r="C1919" s="178" t="s">
        <v>46430</v>
      </c>
      <c r="D1919" s="178" t="str">
        <f aca="false">IF(LEN(B1919)=2,C1919,"")</f>
        <v/>
      </c>
      <c r="E1919" s="178" t="str">
        <f aca="false">IF(LEN(B1919)=5,C1919,"")</f>
        <v/>
      </c>
      <c r="F1919" s="178" t="str">
        <f aca="false">IF(LEN(B1919)=13,C1919,"")</f>
        <v>Nagrak</v>
      </c>
      <c r="G1919" s="178" t="s">
        <v>46430</v>
      </c>
      <c r="H1919" s="178" t="s">
        <v>48788</v>
      </c>
    </row>
    <row r="1920" s="178" customFormat="true" ht="15" hidden="false" customHeight="false" outlineLevel="0" collapsed="false">
      <c r="A1920" s="178" t="n">
        <v>29418</v>
      </c>
      <c r="B1920" s="178" t="s">
        <v>49013</v>
      </c>
      <c r="C1920" s="178" t="s">
        <v>49014</v>
      </c>
      <c r="D1920" s="178" t="str">
        <f aca="false">IF(LEN(B1920)=2,C1920,"")</f>
        <v/>
      </c>
      <c r="E1920" s="178" t="str">
        <f aca="false">IF(LEN(B1920)=5,C1920,"")</f>
        <v/>
      </c>
      <c r="F1920" s="178" t="str">
        <f aca="false">IF(LEN(B1920)=13,C1920,"")</f>
        <v>Bandasari</v>
      </c>
      <c r="G1920" s="178" t="s">
        <v>49014</v>
      </c>
      <c r="H1920" s="178" t="s">
        <v>48788</v>
      </c>
    </row>
    <row r="1921" s="178" customFormat="true" ht="15" hidden="false" customHeight="false" outlineLevel="0" collapsed="false">
      <c r="A1921" s="178" t="n">
        <v>29419</v>
      </c>
      <c r="B1921" s="178" t="s">
        <v>49015</v>
      </c>
      <c r="C1921" s="178" t="s">
        <v>49016</v>
      </c>
      <c r="D1921" s="178" t="str">
        <f aca="false">IF(LEN(B1921)=2,C1921,"")</f>
        <v/>
      </c>
      <c r="E1921" s="178" t="str">
        <f aca="false">IF(LEN(B1921)=5,C1921,"")</f>
        <v/>
      </c>
      <c r="F1921" s="178" t="str">
        <f aca="false">IF(LEN(B1921)=13,C1921,"")</f>
        <v>Pananjung</v>
      </c>
      <c r="G1921" s="178" t="s">
        <v>49016</v>
      </c>
      <c r="H1921" s="178" t="s">
        <v>48788</v>
      </c>
    </row>
    <row r="1922" s="178" customFormat="true" ht="15" hidden="false" customHeight="false" outlineLevel="0" collapsed="false">
      <c r="A1922" s="178" t="n">
        <v>29420</v>
      </c>
      <c r="B1922" s="178" t="s">
        <v>49017</v>
      </c>
      <c r="C1922" s="178" t="s">
        <v>46545</v>
      </c>
      <c r="D1922" s="178" t="str">
        <f aca="false">IF(LEN(B1922)=2,C1922,"")</f>
        <v/>
      </c>
      <c r="E1922" s="178" t="str">
        <f aca="false">IF(LEN(B1922)=5,C1922,"")</f>
        <v/>
      </c>
      <c r="F1922" s="178" t="str">
        <f aca="false">IF(LEN(B1922)=13,C1922,"")</f>
        <v>Jatisari</v>
      </c>
      <c r="G1922" s="178" t="s">
        <v>46545</v>
      </c>
      <c r="H1922" s="178" t="s">
        <v>48788</v>
      </c>
    </row>
    <row r="1923" s="178" customFormat="true" ht="15" hidden="false" customHeight="false" outlineLevel="0" collapsed="false">
      <c r="A1923" s="178" t="n">
        <v>29421</v>
      </c>
      <c r="B1923" s="178" t="s">
        <v>49018</v>
      </c>
      <c r="C1923" s="178" t="s">
        <v>47021</v>
      </c>
      <c r="D1923" s="178" t="str">
        <f aca="false">IF(LEN(B1923)=2,C1923,"")</f>
        <v/>
      </c>
      <c r="E1923" s="178" t="str">
        <f aca="false">IF(LEN(B1923)=5,C1923,"")</f>
        <v/>
      </c>
      <c r="F1923" s="178" t="str">
        <f aca="false">IF(LEN(B1923)=13,C1923,"")</f>
        <v>Tanjungsari</v>
      </c>
      <c r="G1923" s="178" t="s">
        <v>47021</v>
      </c>
      <c r="H1923" s="178" t="s">
        <v>48788</v>
      </c>
    </row>
    <row r="1924" s="178" customFormat="true" ht="15" hidden="false" customHeight="false" outlineLevel="0" collapsed="false">
      <c r="A1924" s="178" t="n">
        <v>29422</v>
      </c>
      <c r="B1924" s="178" t="s">
        <v>49019</v>
      </c>
      <c r="C1924" s="178" t="s">
        <v>48097</v>
      </c>
      <c r="D1924" s="178" t="str">
        <f aca="false">IF(LEN(B1924)=2,C1924,"")</f>
        <v/>
      </c>
      <c r="E1924" s="178" t="str">
        <f aca="false">IF(LEN(B1924)=5,C1924,"")</f>
        <v/>
      </c>
      <c r="F1924" s="178" t="str">
        <f aca="false">IF(LEN(B1924)=13,C1924,"")</f>
        <v/>
      </c>
      <c r="H1924" s="178" t="s">
        <v>48097</v>
      </c>
    </row>
    <row r="1925" s="178" customFormat="true" ht="15" hidden="false" customHeight="false" outlineLevel="0" collapsed="false">
      <c r="A1925" s="178" t="n">
        <v>29423</v>
      </c>
      <c r="B1925" s="178" t="s">
        <v>49020</v>
      </c>
      <c r="C1925" s="178" t="s">
        <v>48784</v>
      </c>
      <c r="D1925" s="178" t="str">
        <f aca="false">IF(LEN(B1925)=2,C1925,"")</f>
        <v/>
      </c>
      <c r="E1925" s="178" t="str">
        <f aca="false">IF(LEN(B1925)=5,C1925,"")</f>
        <v/>
      </c>
      <c r="F1925" s="178" t="str">
        <f aca="false">IF(LEN(B1925)=13,C1925,"")</f>
        <v>Jelegong</v>
      </c>
      <c r="G1925" s="178" t="s">
        <v>48784</v>
      </c>
      <c r="H1925" s="178" t="s">
        <v>48097</v>
      </c>
    </row>
    <row r="1926" s="178" customFormat="true" ht="15" hidden="false" customHeight="false" outlineLevel="0" collapsed="false">
      <c r="A1926" s="178" t="n">
        <v>29424</v>
      </c>
      <c r="B1926" s="178" t="s">
        <v>49021</v>
      </c>
      <c r="C1926" s="178" t="s">
        <v>46545</v>
      </c>
      <c r="D1926" s="178" t="str">
        <f aca="false">IF(LEN(B1926)=2,C1926,"")</f>
        <v/>
      </c>
      <c r="E1926" s="178" t="str">
        <f aca="false">IF(LEN(B1926)=5,C1926,"")</f>
        <v/>
      </c>
      <c r="F1926" s="178" t="str">
        <f aca="false">IF(LEN(B1926)=13,C1926,"")</f>
        <v>Jatisari</v>
      </c>
      <c r="G1926" s="178" t="s">
        <v>46545</v>
      </c>
      <c r="H1926" s="178" t="s">
        <v>48097</v>
      </c>
    </row>
    <row r="1927" s="178" customFormat="true" ht="15" hidden="false" customHeight="false" outlineLevel="0" collapsed="false">
      <c r="A1927" s="178" t="n">
        <v>29425</v>
      </c>
      <c r="B1927" s="178" t="s">
        <v>49022</v>
      </c>
      <c r="C1927" s="178" t="s">
        <v>49023</v>
      </c>
      <c r="D1927" s="178" t="str">
        <f aca="false">IF(LEN(B1927)=2,C1927,"")</f>
        <v/>
      </c>
      <c r="E1927" s="178" t="str">
        <f aca="false">IF(LEN(B1927)=5,C1927,"")</f>
        <v/>
      </c>
      <c r="F1927" s="178" t="str">
        <f aca="false">IF(LEN(B1927)=13,C1927,"")</f>
        <v>Pameuntasan</v>
      </c>
      <c r="G1927" s="178" t="s">
        <v>49023</v>
      </c>
      <c r="H1927" s="178" t="s">
        <v>48097</v>
      </c>
    </row>
    <row r="1928" s="178" customFormat="true" ht="15" hidden="false" customHeight="false" outlineLevel="0" collapsed="false">
      <c r="A1928" s="178" t="n">
        <v>29426</v>
      </c>
      <c r="B1928" s="178" t="s">
        <v>49024</v>
      </c>
      <c r="C1928" s="178" t="s">
        <v>46957</v>
      </c>
      <c r="D1928" s="178" t="str">
        <f aca="false">IF(LEN(B1928)=2,C1928,"")</f>
        <v/>
      </c>
      <c r="E1928" s="178" t="str">
        <f aca="false">IF(LEN(B1928)=5,C1928,"")</f>
        <v/>
      </c>
      <c r="F1928" s="178" t="str">
        <f aca="false">IF(LEN(B1928)=13,C1928,"")</f>
        <v>Kopo</v>
      </c>
      <c r="G1928" s="178" t="s">
        <v>46957</v>
      </c>
      <c r="H1928" s="178" t="s">
        <v>48097</v>
      </c>
    </row>
    <row r="1929" s="178" customFormat="true" ht="15" hidden="false" customHeight="false" outlineLevel="0" collapsed="false">
      <c r="A1929" s="178" t="n">
        <v>29427</v>
      </c>
      <c r="B1929" s="178" t="s">
        <v>49025</v>
      </c>
      <c r="C1929" s="178" t="s">
        <v>46521</v>
      </c>
      <c r="D1929" s="178" t="str">
        <f aca="false">IF(LEN(B1929)=2,C1929,"")</f>
        <v/>
      </c>
      <c r="E1929" s="178" t="str">
        <f aca="false">IF(LEN(B1929)=5,C1929,"")</f>
        <v/>
      </c>
      <c r="F1929" s="178" t="str">
        <f aca="false">IF(LEN(B1929)=13,C1929,"")</f>
        <v>Cibodas</v>
      </c>
      <c r="G1929" s="178" t="s">
        <v>46521</v>
      </c>
      <c r="H1929" s="178" t="s">
        <v>48097</v>
      </c>
    </row>
    <row r="1930" s="178" customFormat="true" ht="15" hidden="false" customHeight="false" outlineLevel="0" collapsed="false">
      <c r="A1930" s="178" t="n">
        <v>29428</v>
      </c>
      <c r="B1930" s="178" t="s">
        <v>49026</v>
      </c>
      <c r="C1930" s="178" t="s">
        <v>48097</v>
      </c>
      <c r="D1930" s="178" t="str">
        <f aca="false">IF(LEN(B1930)=2,C1930,"")</f>
        <v/>
      </c>
      <c r="E1930" s="178" t="str">
        <f aca="false">IF(LEN(B1930)=5,C1930,"")</f>
        <v/>
      </c>
      <c r="F1930" s="178" t="str">
        <f aca="false">IF(LEN(B1930)=13,C1930,"")</f>
        <v>Kutawaringin</v>
      </c>
      <c r="G1930" s="178" t="s">
        <v>48097</v>
      </c>
      <c r="H1930" s="178" t="s">
        <v>48097</v>
      </c>
    </row>
    <row r="1931" s="178" customFormat="true" ht="15" hidden="false" customHeight="false" outlineLevel="0" collapsed="false">
      <c r="A1931" s="178" t="n">
        <v>29429</v>
      </c>
      <c r="B1931" s="178" t="s">
        <v>49027</v>
      </c>
      <c r="C1931" s="178" t="s">
        <v>46592</v>
      </c>
      <c r="D1931" s="178" t="str">
        <f aca="false">IF(LEN(B1931)=2,C1931,"")</f>
        <v/>
      </c>
      <c r="E1931" s="178" t="str">
        <f aca="false">IF(LEN(B1931)=5,C1931,"")</f>
        <v/>
      </c>
      <c r="F1931" s="178" t="str">
        <f aca="false">IF(LEN(B1931)=13,C1931,"")</f>
        <v>Sukamulya</v>
      </c>
      <c r="G1931" s="178" t="s">
        <v>46592</v>
      </c>
      <c r="H1931" s="178" t="s">
        <v>48097</v>
      </c>
    </row>
    <row r="1932" s="178" customFormat="true" ht="15" hidden="false" customHeight="false" outlineLevel="0" collapsed="false">
      <c r="A1932" s="178" t="n">
        <v>29430</v>
      </c>
      <c r="B1932" s="178" t="s">
        <v>49028</v>
      </c>
      <c r="C1932" s="178" t="s">
        <v>47024</v>
      </c>
      <c r="D1932" s="178" t="str">
        <f aca="false">IF(LEN(B1932)=2,C1932,"")</f>
        <v/>
      </c>
      <c r="E1932" s="178" t="str">
        <f aca="false">IF(LEN(B1932)=5,C1932,"")</f>
        <v/>
      </c>
      <c r="F1932" s="178" t="str">
        <f aca="false">IF(LEN(B1932)=13,C1932,"")</f>
        <v>Padasuka</v>
      </c>
      <c r="G1932" s="178" t="s">
        <v>47024</v>
      </c>
      <c r="H1932" s="178" t="s">
        <v>48097</v>
      </c>
    </row>
    <row r="1933" s="178" customFormat="true" ht="15" hidden="false" customHeight="false" outlineLevel="0" collapsed="false">
      <c r="A1933" s="178" t="n">
        <v>29431</v>
      </c>
      <c r="B1933" s="178" t="s">
        <v>49029</v>
      </c>
      <c r="C1933" s="178" t="s">
        <v>49030</v>
      </c>
      <c r="D1933" s="178" t="str">
        <f aca="false">IF(LEN(B1933)=2,C1933,"")</f>
        <v/>
      </c>
      <c r="E1933" s="178" t="str">
        <f aca="false">IF(LEN(B1933)=5,C1933,"")</f>
        <v/>
      </c>
      <c r="F1933" s="178" t="str">
        <f aca="false">IF(LEN(B1933)=13,C1933,"")</f>
        <v>Buninagara</v>
      </c>
      <c r="G1933" s="178" t="s">
        <v>49030</v>
      </c>
      <c r="H1933" s="178" t="s">
        <v>48097</v>
      </c>
    </row>
    <row r="1934" s="178" customFormat="true" ht="15" hidden="false" customHeight="false" outlineLevel="0" collapsed="false">
      <c r="A1934" s="178" t="n">
        <v>29432</v>
      </c>
      <c r="B1934" s="178" t="s">
        <v>49031</v>
      </c>
      <c r="C1934" s="178" t="s">
        <v>49032</v>
      </c>
      <c r="D1934" s="178" t="str">
        <f aca="false">IF(LEN(B1934)=2,C1934,"")</f>
        <v/>
      </c>
      <c r="E1934" s="178" t="str">
        <f aca="false">IF(LEN(B1934)=5,C1934,"")</f>
        <v/>
      </c>
      <c r="F1934" s="178" t="str">
        <f aca="false">IF(LEN(B1934)=13,C1934,"")</f>
        <v>Gajah Mekar</v>
      </c>
      <c r="G1934" s="178" t="s">
        <v>49032</v>
      </c>
      <c r="H1934" s="178" t="s">
        <v>48097</v>
      </c>
    </row>
    <row r="1935" s="178" customFormat="true" ht="15" hidden="false" customHeight="false" outlineLevel="0" collapsed="false">
      <c r="A1935" s="178" t="n">
        <v>29433</v>
      </c>
      <c r="B1935" s="178" t="s">
        <v>49033</v>
      </c>
      <c r="C1935" s="178" t="s">
        <v>49034</v>
      </c>
      <c r="D1935" s="178" t="str">
        <f aca="false">IF(LEN(B1935)=2,C1935,"")</f>
        <v/>
      </c>
      <c r="E1935" s="178" t="str">
        <f aca="false">IF(LEN(B1935)=5,C1935,"")</f>
        <v/>
      </c>
      <c r="F1935" s="178" t="str">
        <f aca="false">IF(LEN(B1935)=13,C1935,"")</f>
        <v>Cilame</v>
      </c>
      <c r="G1935" s="178" t="s">
        <v>49034</v>
      </c>
      <c r="H1935" s="178" t="s">
        <v>48097</v>
      </c>
    </row>
    <row r="1936" s="178" customFormat="true" ht="15" hidden="false" customHeight="false" outlineLevel="0" collapsed="false">
      <c r="A1936" s="178" t="n">
        <v>29434</v>
      </c>
      <c r="B1936" s="178" t="s">
        <v>49035</v>
      </c>
      <c r="C1936" s="178" t="s">
        <v>49036</v>
      </c>
      <c r="D1936" s="178" t="str">
        <f aca="false">IF(LEN(B1936)=2,C1936,"")</f>
        <v/>
      </c>
      <c r="E1936" s="178" t="str">
        <f aca="false">IF(LEN(B1936)=5,C1936,"")</f>
        <v>KAB. GARUT</v>
      </c>
      <c r="F1936" s="178" t="str">
        <f aca="false">IF(LEN(B1936)=13,C1936,"")</f>
        <v/>
      </c>
      <c r="H1936" s="178" t="s">
        <v>48097</v>
      </c>
    </row>
    <row r="1937" s="178" customFormat="true" ht="15" hidden="false" customHeight="false" outlineLevel="0" collapsed="false">
      <c r="A1937" s="178" t="n">
        <v>29435</v>
      </c>
      <c r="B1937" s="178" t="s">
        <v>49037</v>
      </c>
      <c r="C1937" s="178" t="s">
        <v>49038</v>
      </c>
      <c r="D1937" s="178" t="str">
        <f aca="false">IF(LEN(B1937)=2,C1937,"")</f>
        <v/>
      </c>
      <c r="E1937" s="178" t="str">
        <f aca="false">IF(LEN(B1937)=5,C1937,"")</f>
        <v/>
      </c>
      <c r="F1937" s="178" t="str">
        <f aca="false">IF(LEN(B1937)=13,C1937,"")</f>
        <v/>
      </c>
      <c r="H1937" s="178" t="s">
        <v>49038</v>
      </c>
    </row>
    <row r="1938" s="178" customFormat="true" ht="15" hidden="false" customHeight="false" outlineLevel="0" collapsed="false">
      <c r="A1938" s="178" t="n">
        <v>29436</v>
      </c>
      <c r="B1938" s="178" t="s">
        <v>49039</v>
      </c>
      <c r="C1938" s="178" t="s">
        <v>49040</v>
      </c>
      <c r="D1938" s="178" t="str">
        <f aca="false">IF(LEN(B1938)=2,C1938,"")</f>
        <v/>
      </c>
      <c r="E1938" s="178" t="str">
        <f aca="false">IF(LEN(B1938)=5,C1938,"")</f>
        <v/>
      </c>
      <c r="F1938" s="178" t="str">
        <f aca="false">IF(LEN(B1938)=13,C1938,"")</f>
        <v>Kota Kulon</v>
      </c>
      <c r="G1938" s="178" t="s">
        <v>49040</v>
      </c>
      <c r="H1938" s="178" t="s">
        <v>49038</v>
      </c>
    </row>
    <row r="1939" s="178" customFormat="true" ht="15" hidden="false" customHeight="false" outlineLevel="0" collapsed="false">
      <c r="A1939" s="178" t="n">
        <v>29437</v>
      </c>
      <c r="B1939" s="178" t="s">
        <v>49041</v>
      </c>
      <c r="C1939" s="178" t="s">
        <v>49042</v>
      </c>
      <c r="D1939" s="178" t="str">
        <f aca="false">IF(LEN(B1939)=2,C1939,"")</f>
        <v/>
      </c>
      <c r="E1939" s="178" t="str">
        <f aca="false">IF(LEN(B1939)=5,C1939,"")</f>
        <v/>
      </c>
      <c r="F1939" s="178" t="str">
        <f aca="false">IF(LEN(B1939)=13,C1939,"")</f>
        <v>Kota Wetan</v>
      </c>
      <c r="G1939" s="178" t="s">
        <v>49042</v>
      </c>
      <c r="H1939" s="178" t="s">
        <v>49038</v>
      </c>
    </row>
    <row r="1940" s="178" customFormat="true" ht="15" hidden="false" customHeight="false" outlineLevel="0" collapsed="false">
      <c r="A1940" s="178" t="n">
        <v>29438</v>
      </c>
      <c r="B1940" s="178" t="s">
        <v>49043</v>
      </c>
      <c r="C1940" s="178" t="s">
        <v>49044</v>
      </c>
      <c r="D1940" s="178" t="str">
        <f aca="false">IF(LEN(B1940)=2,C1940,"")</f>
        <v/>
      </c>
      <c r="E1940" s="178" t="str">
        <f aca="false">IF(LEN(B1940)=5,C1940,"")</f>
        <v/>
      </c>
      <c r="F1940" s="178" t="str">
        <f aca="false">IF(LEN(B1940)=13,C1940,"")</f>
        <v>Margawati</v>
      </c>
      <c r="G1940" s="178" t="s">
        <v>49044</v>
      </c>
      <c r="H1940" s="178" t="s">
        <v>49038</v>
      </c>
    </row>
    <row r="1941" s="178" customFormat="true" ht="15" hidden="false" customHeight="false" outlineLevel="0" collapsed="false">
      <c r="A1941" s="178" t="n">
        <v>29439</v>
      </c>
      <c r="B1941" s="178" t="s">
        <v>49045</v>
      </c>
      <c r="C1941" s="178" t="s">
        <v>49046</v>
      </c>
      <c r="D1941" s="178" t="str">
        <f aca="false">IF(LEN(B1941)=2,C1941,"")</f>
        <v/>
      </c>
      <c r="E1941" s="178" t="str">
        <f aca="false">IF(LEN(B1941)=5,C1941,"")</f>
        <v/>
      </c>
      <c r="F1941" s="178" t="str">
        <f aca="false">IF(LEN(B1941)=13,C1941,"")</f>
        <v>Pakuwon</v>
      </c>
      <c r="G1941" s="178" t="s">
        <v>49046</v>
      </c>
      <c r="H1941" s="178" t="s">
        <v>49038</v>
      </c>
    </row>
    <row r="1942" s="178" customFormat="true" ht="15" hidden="false" customHeight="false" outlineLevel="0" collapsed="false">
      <c r="A1942" s="178" t="n">
        <v>29440</v>
      </c>
      <c r="B1942" s="178" t="s">
        <v>49047</v>
      </c>
      <c r="C1942" s="178" t="s">
        <v>49048</v>
      </c>
      <c r="D1942" s="178" t="str">
        <f aca="false">IF(LEN(B1942)=2,C1942,"")</f>
        <v/>
      </c>
      <c r="E1942" s="178" t="str">
        <f aca="false">IF(LEN(B1942)=5,C1942,"")</f>
        <v/>
      </c>
      <c r="F1942" s="178" t="str">
        <f aca="false">IF(LEN(B1942)=13,C1942,"")</f>
        <v>Muara Sanding</v>
      </c>
      <c r="G1942" s="178" t="s">
        <v>49048</v>
      </c>
      <c r="H1942" s="178" t="s">
        <v>49038</v>
      </c>
    </row>
    <row r="1943" s="178" customFormat="true" ht="15" hidden="false" customHeight="false" outlineLevel="0" collapsed="false">
      <c r="A1943" s="178" t="n">
        <v>29441</v>
      </c>
      <c r="B1943" s="178" t="s">
        <v>49049</v>
      </c>
      <c r="C1943" s="178" t="s">
        <v>49050</v>
      </c>
      <c r="D1943" s="178" t="str">
        <f aca="false">IF(LEN(B1943)=2,C1943,"")</f>
        <v/>
      </c>
      <c r="E1943" s="178" t="str">
        <f aca="false">IF(LEN(B1943)=5,C1943,"")</f>
        <v/>
      </c>
      <c r="F1943" s="178" t="str">
        <f aca="false">IF(LEN(B1943)=13,C1943,"")</f>
        <v>Sukamentri</v>
      </c>
      <c r="G1943" s="178" t="s">
        <v>49050</v>
      </c>
      <c r="H1943" s="178" t="s">
        <v>49038</v>
      </c>
    </row>
    <row r="1944" s="178" customFormat="true" ht="15" hidden="false" customHeight="false" outlineLevel="0" collapsed="false">
      <c r="A1944" s="178" t="n">
        <v>29442</v>
      </c>
      <c r="B1944" s="178" t="s">
        <v>49051</v>
      </c>
      <c r="C1944" s="178" t="s">
        <v>47966</v>
      </c>
      <c r="D1944" s="178" t="str">
        <f aca="false">IF(LEN(B1944)=2,C1944,"")</f>
        <v/>
      </c>
      <c r="E1944" s="178" t="str">
        <f aca="false">IF(LEN(B1944)=5,C1944,"")</f>
        <v/>
      </c>
      <c r="F1944" s="178" t="str">
        <f aca="false">IF(LEN(B1944)=13,C1944,"")</f>
        <v>Ciwalen</v>
      </c>
      <c r="G1944" s="178" t="s">
        <v>47966</v>
      </c>
      <c r="H1944" s="178" t="s">
        <v>49038</v>
      </c>
    </row>
    <row r="1945" s="178" customFormat="true" ht="15" hidden="false" customHeight="false" outlineLevel="0" collapsed="false">
      <c r="A1945" s="178" t="n">
        <v>29443</v>
      </c>
      <c r="B1945" s="178" t="s">
        <v>49052</v>
      </c>
      <c r="C1945" s="178" t="s">
        <v>49053</v>
      </c>
      <c r="D1945" s="178" t="str">
        <f aca="false">IF(LEN(B1945)=2,C1945,"")</f>
        <v/>
      </c>
      <c r="E1945" s="178" t="str">
        <f aca="false">IF(LEN(B1945)=5,C1945,"")</f>
        <v/>
      </c>
      <c r="F1945" s="178" t="str">
        <f aca="false">IF(LEN(B1945)=13,C1945,"")</f>
        <v>Paminggir</v>
      </c>
      <c r="G1945" s="178" t="s">
        <v>49053</v>
      </c>
      <c r="H1945" s="178" t="s">
        <v>49038</v>
      </c>
    </row>
    <row r="1946" s="178" customFormat="true" ht="15" hidden="false" customHeight="false" outlineLevel="0" collapsed="false">
      <c r="A1946" s="178" t="n">
        <v>29444</v>
      </c>
      <c r="B1946" s="178" t="s">
        <v>49054</v>
      </c>
      <c r="C1946" s="178" t="s">
        <v>49055</v>
      </c>
      <c r="D1946" s="178" t="str">
        <f aca="false">IF(LEN(B1946)=2,C1946,"")</f>
        <v/>
      </c>
      <c r="E1946" s="178" t="str">
        <f aca="false">IF(LEN(B1946)=5,C1946,"")</f>
        <v/>
      </c>
      <c r="F1946" s="178" t="str">
        <f aca="false">IF(LEN(B1946)=13,C1946,"")</f>
        <v>Regol</v>
      </c>
      <c r="G1946" s="178" t="s">
        <v>49055</v>
      </c>
      <c r="H1946" s="178" t="s">
        <v>49038</v>
      </c>
    </row>
    <row r="1947" s="178" customFormat="true" ht="15" hidden="false" customHeight="false" outlineLevel="0" collapsed="false">
      <c r="A1947" s="178" t="n">
        <v>29445</v>
      </c>
      <c r="B1947" s="178" t="s">
        <v>49056</v>
      </c>
      <c r="C1947" s="178" t="s">
        <v>49057</v>
      </c>
      <c r="D1947" s="178" t="str">
        <f aca="false">IF(LEN(B1947)=2,C1947,"")</f>
        <v/>
      </c>
      <c r="E1947" s="178" t="str">
        <f aca="false">IF(LEN(B1947)=5,C1947,"")</f>
        <v/>
      </c>
      <c r="F1947" s="178" t="str">
        <f aca="false">IF(LEN(B1947)=13,C1947,"")</f>
        <v>Sukanegla</v>
      </c>
      <c r="G1947" s="178" t="s">
        <v>49057</v>
      </c>
      <c r="H1947" s="178" t="s">
        <v>49038</v>
      </c>
    </row>
    <row r="1948" s="178" customFormat="true" ht="15" hidden="false" customHeight="false" outlineLevel="0" collapsed="false">
      <c r="A1948" s="178" t="n">
        <v>29446</v>
      </c>
      <c r="B1948" s="178" t="s">
        <v>49058</v>
      </c>
      <c r="C1948" s="178" t="s">
        <v>49059</v>
      </c>
      <c r="D1948" s="178" t="str">
        <f aca="false">IF(LEN(B1948)=2,C1948,"")</f>
        <v/>
      </c>
      <c r="E1948" s="178" t="str">
        <f aca="false">IF(LEN(B1948)=5,C1948,"")</f>
        <v/>
      </c>
      <c r="F1948" s="178" t="str">
        <f aca="false">IF(LEN(B1948)=13,C1948,"")</f>
        <v>Cimuncang</v>
      </c>
      <c r="G1948" s="178" t="s">
        <v>49059</v>
      </c>
      <c r="H1948" s="178" t="s">
        <v>49038</v>
      </c>
    </row>
    <row r="1949" s="178" customFormat="true" ht="15" hidden="false" customHeight="false" outlineLevel="0" collapsed="false">
      <c r="A1949" s="178" t="n">
        <v>29447</v>
      </c>
      <c r="B1949" s="178" t="s">
        <v>49060</v>
      </c>
      <c r="C1949" s="178" t="s">
        <v>49061</v>
      </c>
      <c r="D1949" s="178" t="str">
        <f aca="false">IF(LEN(B1949)=2,C1949,"")</f>
        <v/>
      </c>
      <c r="E1949" s="178" t="str">
        <f aca="false">IF(LEN(B1949)=5,C1949,"")</f>
        <v/>
      </c>
      <c r="F1949" s="178" t="str">
        <f aca="false">IF(LEN(B1949)=13,C1949,"")</f>
        <v/>
      </c>
      <c r="H1949" s="178" t="s">
        <v>49061</v>
      </c>
    </row>
    <row r="1950" s="178" customFormat="true" ht="15" hidden="false" customHeight="false" outlineLevel="0" collapsed="false">
      <c r="A1950" s="178" t="n">
        <v>29448</v>
      </c>
      <c r="B1950" s="178" t="s">
        <v>49062</v>
      </c>
      <c r="C1950" s="178" t="s">
        <v>49063</v>
      </c>
      <c r="D1950" s="178" t="str">
        <f aca="false">IF(LEN(B1950)=2,C1950,"")</f>
        <v/>
      </c>
      <c r="E1950" s="178" t="str">
        <f aca="false">IF(LEN(B1950)=5,C1950,"")</f>
        <v/>
      </c>
      <c r="F1950" s="178" t="str">
        <f aca="false">IF(LEN(B1950)=13,C1950,"")</f>
        <v>Suci Kaler</v>
      </c>
      <c r="G1950" s="178" t="s">
        <v>49063</v>
      </c>
      <c r="H1950" s="178" t="s">
        <v>49061</v>
      </c>
    </row>
    <row r="1951" s="178" customFormat="true" ht="15" hidden="false" customHeight="false" outlineLevel="0" collapsed="false">
      <c r="A1951" s="178" t="n">
        <v>29449</v>
      </c>
      <c r="B1951" s="178" t="s">
        <v>49064</v>
      </c>
      <c r="C1951" s="178" t="s">
        <v>49065</v>
      </c>
      <c r="D1951" s="178" t="str">
        <f aca="false">IF(LEN(B1951)=2,C1951,"")</f>
        <v/>
      </c>
      <c r="E1951" s="178" t="str">
        <f aca="false">IF(LEN(B1951)=5,C1951,"")</f>
        <v/>
      </c>
      <c r="F1951" s="178" t="str">
        <f aca="false">IF(LEN(B1951)=13,C1951,"")</f>
        <v>Lebakjaya</v>
      </c>
      <c r="G1951" s="178" t="s">
        <v>49065</v>
      </c>
      <c r="H1951" s="178" t="s">
        <v>49061</v>
      </c>
    </row>
    <row r="1952" s="178" customFormat="true" ht="15" hidden="false" customHeight="false" outlineLevel="0" collapsed="false">
      <c r="A1952" s="178" t="n">
        <v>29450</v>
      </c>
      <c r="B1952" s="178" t="s">
        <v>49066</v>
      </c>
      <c r="C1952" s="178" t="s">
        <v>49067</v>
      </c>
      <c r="D1952" s="178" t="str">
        <f aca="false">IF(LEN(B1952)=2,C1952,"")</f>
        <v/>
      </c>
      <c r="E1952" s="178" t="str">
        <f aca="false">IF(LEN(B1952)=5,C1952,"")</f>
        <v/>
      </c>
      <c r="F1952" s="178" t="str">
        <f aca="false">IF(LEN(B1952)=13,C1952,"")</f>
        <v>Karangmulya</v>
      </c>
      <c r="G1952" s="178" t="s">
        <v>49067</v>
      </c>
      <c r="H1952" s="178" t="s">
        <v>49061</v>
      </c>
    </row>
    <row r="1953" s="178" customFormat="true" ht="15" hidden="false" customHeight="false" outlineLevel="0" collapsed="false">
      <c r="A1953" s="178" t="n">
        <v>29451</v>
      </c>
      <c r="B1953" s="178" t="s">
        <v>49068</v>
      </c>
      <c r="C1953" s="178" t="s">
        <v>49069</v>
      </c>
      <c r="D1953" s="178" t="str">
        <f aca="false">IF(LEN(B1953)=2,C1953,"")</f>
        <v/>
      </c>
      <c r="E1953" s="178" t="str">
        <f aca="false">IF(LEN(B1953)=5,C1953,"")</f>
        <v/>
      </c>
      <c r="F1953" s="178" t="str">
        <f aca="false">IF(LEN(B1953)=13,C1953,"")</f>
        <v>Lengkongjaya</v>
      </c>
      <c r="G1953" s="178" t="s">
        <v>49069</v>
      </c>
      <c r="H1953" s="178" t="s">
        <v>49061</v>
      </c>
    </row>
    <row r="1954" s="178" customFormat="true" ht="15" hidden="false" customHeight="false" outlineLevel="0" collapsed="false">
      <c r="A1954" s="178" t="n">
        <v>29452</v>
      </c>
      <c r="B1954" s="178" t="s">
        <v>49070</v>
      </c>
      <c r="C1954" s="178" t="s">
        <v>49061</v>
      </c>
      <c r="D1954" s="178" t="str">
        <f aca="false">IF(LEN(B1954)=2,C1954,"")</f>
        <v/>
      </c>
      <c r="E1954" s="178" t="str">
        <f aca="false">IF(LEN(B1954)=5,C1954,"")</f>
        <v/>
      </c>
      <c r="F1954" s="178" t="str">
        <f aca="false">IF(LEN(B1954)=13,C1954,"")</f>
        <v>Karangpawitan</v>
      </c>
      <c r="G1954" s="178" t="s">
        <v>49061</v>
      </c>
      <c r="H1954" s="178" t="s">
        <v>49061</v>
      </c>
    </row>
    <row r="1955" s="178" customFormat="true" ht="15" hidden="false" customHeight="false" outlineLevel="0" collapsed="false">
      <c r="A1955" s="178" t="n">
        <v>29453</v>
      </c>
      <c r="B1955" s="178" t="s">
        <v>49071</v>
      </c>
      <c r="C1955" s="178" t="s">
        <v>49072</v>
      </c>
      <c r="D1955" s="178" t="str">
        <f aca="false">IF(LEN(B1955)=2,C1955,"")</f>
        <v/>
      </c>
      <c r="E1955" s="178" t="str">
        <f aca="false">IF(LEN(B1955)=5,C1955,"")</f>
        <v/>
      </c>
      <c r="F1955" s="178" t="str">
        <f aca="false">IF(LEN(B1955)=13,C1955,"")</f>
        <v>Situgede</v>
      </c>
      <c r="G1955" s="178" t="s">
        <v>49072</v>
      </c>
      <c r="H1955" s="178" t="s">
        <v>49061</v>
      </c>
    </row>
    <row r="1956" s="178" customFormat="true" ht="15" hidden="false" customHeight="false" outlineLevel="0" collapsed="false">
      <c r="A1956" s="178" t="n">
        <v>29454</v>
      </c>
      <c r="B1956" s="178" t="s">
        <v>49073</v>
      </c>
      <c r="C1956" s="178" t="s">
        <v>49074</v>
      </c>
      <c r="D1956" s="178" t="str">
        <f aca="false">IF(LEN(B1956)=2,C1956,"")</f>
        <v/>
      </c>
      <c r="E1956" s="178" t="str">
        <f aca="false">IF(LEN(B1956)=5,C1956,"")</f>
        <v/>
      </c>
      <c r="F1956" s="178" t="str">
        <f aca="false">IF(LEN(B1956)=13,C1956,"")</f>
        <v>Cimurah</v>
      </c>
      <c r="G1956" s="178" t="s">
        <v>49074</v>
      </c>
      <c r="H1956" s="178" t="s">
        <v>49061</v>
      </c>
    </row>
    <row r="1957" s="178" customFormat="true" ht="15" hidden="false" customHeight="false" outlineLevel="0" collapsed="false">
      <c r="A1957" s="178" t="n">
        <v>29455</v>
      </c>
      <c r="B1957" s="178" t="s">
        <v>49075</v>
      </c>
      <c r="C1957" s="178" t="s">
        <v>49076</v>
      </c>
      <c r="D1957" s="178" t="str">
        <f aca="false">IF(LEN(B1957)=2,C1957,"")</f>
        <v/>
      </c>
      <c r="E1957" s="178" t="str">
        <f aca="false">IF(LEN(B1957)=5,C1957,"")</f>
        <v/>
      </c>
      <c r="F1957" s="178" t="str">
        <f aca="false">IF(LEN(B1957)=13,C1957,"")</f>
        <v>Suci</v>
      </c>
      <c r="G1957" s="178" t="s">
        <v>49076</v>
      </c>
      <c r="H1957" s="178" t="s">
        <v>49061</v>
      </c>
    </row>
    <row r="1958" s="178" customFormat="true" ht="15" hidden="false" customHeight="false" outlineLevel="0" collapsed="false">
      <c r="A1958" s="178" t="n">
        <v>29456</v>
      </c>
      <c r="B1958" s="178" t="s">
        <v>49077</v>
      </c>
      <c r="C1958" s="178" t="s">
        <v>46545</v>
      </c>
      <c r="D1958" s="178" t="str">
        <f aca="false">IF(LEN(B1958)=2,C1958,"")</f>
        <v/>
      </c>
      <c r="E1958" s="178" t="str">
        <f aca="false">IF(LEN(B1958)=5,C1958,"")</f>
        <v/>
      </c>
      <c r="F1958" s="178" t="str">
        <f aca="false">IF(LEN(B1958)=13,C1958,"")</f>
        <v>Jatisari</v>
      </c>
      <c r="G1958" s="178" t="s">
        <v>46545</v>
      </c>
      <c r="H1958" s="178" t="s">
        <v>49061</v>
      </c>
    </row>
    <row r="1959" s="178" customFormat="true" ht="15" hidden="false" customHeight="false" outlineLevel="0" collapsed="false">
      <c r="A1959" s="178" t="n">
        <v>29457</v>
      </c>
      <c r="B1959" s="178" t="s">
        <v>49078</v>
      </c>
      <c r="C1959" s="178" t="s">
        <v>49079</v>
      </c>
      <c r="D1959" s="178" t="str">
        <f aca="false">IF(LEN(B1959)=2,C1959,"")</f>
        <v/>
      </c>
      <c r="E1959" s="178" t="str">
        <f aca="false">IF(LEN(B1959)=5,C1959,"")</f>
        <v/>
      </c>
      <c r="F1959" s="178" t="str">
        <f aca="false">IF(LEN(B1959)=13,C1959,"")</f>
        <v>Godog</v>
      </c>
      <c r="G1959" s="178" t="s">
        <v>49079</v>
      </c>
      <c r="H1959" s="178" t="s">
        <v>49061</v>
      </c>
    </row>
    <row r="1960" s="178" customFormat="true" ht="15" hidden="false" customHeight="false" outlineLevel="0" collapsed="false">
      <c r="A1960" s="178" t="n">
        <v>29458</v>
      </c>
      <c r="B1960" s="178" t="s">
        <v>49080</v>
      </c>
      <c r="C1960" s="178" t="s">
        <v>46551</v>
      </c>
      <c r="D1960" s="178" t="str">
        <f aca="false">IF(LEN(B1960)=2,C1960,"")</f>
        <v/>
      </c>
      <c r="E1960" s="178" t="str">
        <f aca="false">IF(LEN(B1960)=5,C1960,"")</f>
        <v/>
      </c>
      <c r="F1960" s="178" t="str">
        <f aca="false">IF(LEN(B1960)=13,C1960,"")</f>
        <v>Situsari</v>
      </c>
      <c r="G1960" s="178" t="s">
        <v>46551</v>
      </c>
      <c r="H1960" s="178" t="s">
        <v>49061</v>
      </c>
    </row>
    <row r="1961" s="178" customFormat="true" ht="15" hidden="false" customHeight="false" outlineLevel="0" collapsed="false">
      <c r="A1961" s="178" t="n">
        <v>29459</v>
      </c>
      <c r="B1961" s="178" t="s">
        <v>49081</v>
      </c>
      <c r="C1961" s="178" t="s">
        <v>48365</v>
      </c>
      <c r="D1961" s="178" t="str">
        <f aca="false">IF(LEN(B1961)=2,C1961,"")</f>
        <v/>
      </c>
      <c r="E1961" s="178" t="str">
        <f aca="false">IF(LEN(B1961)=5,C1961,"")</f>
        <v/>
      </c>
      <c r="F1961" s="178" t="str">
        <f aca="false">IF(LEN(B1961)=13,C1961,"")</f>
        <v>Karangsari</v>
      </c>
      <c r="G1961" s="178" t="s">
        <v>48365</v>
      </c>
      <c r="H1961" s="178" t="s">
        <v>49061</v>
      </c>
    </row>
    <row r="1962" s="178" customFormat="true" ht="15" hidden="false" customHeight="false" outlineLevel="0" collapsed="false">
      <c r="A1962" s="178" t="n">
        <v>29460</v>
      </c>
      <c r="B1962" s="178" t="s">
        <v>49082</v>
      </c>
      <c r="C1962" s="178" t="s">
        <v>49083</v>
      </c>
      <c r="D1962" s="178" t="str">
        <f aca="false">IF(LEN(B1962)=2,C1962,"")</f>
        <v/>
      </c>
      <c r="E1962" s="178" t="str">
        <f aca="false">IF(LEN(B1962)=5,C1962,"")</f>
        <v/>
      </c>
      <c r="F1962" s="178" t="str">
        <f aca="false">IF(LEN(B1962)=13,C1962,"")</f>
        <v>Sindangpalay</v>
      </c>
      <c r="G1962" s="178" t="s">
        <v>49083</v>
      </c>
      <c r="H1962" s="178" t="s">
        <v>49061</v>
      </c>
    </row>
    <row r="1963" s="178" customFormat="true" ht="15" hidden="false" customHeight="false" outlineLevel="0" collapsed="false">
      <c r="A1963" s="178" t="n">
        <v>29461</v>
      </c>
      <c r="B1963" s="178" t="s">
        <v>49084</v>
      </c>
      <c r="C1963" s="178" t="s">
        <v>49085</v>
      </c>
      <c r="D1963" s="178" t="str">
        <f aca="false">IF(LEN(B1963)=2,C1963,"")</f>
        <v/>
      </c>
      <c r="E1963" s="178" t="str">
        <f aca="false">IF(LEN(B1963)=5,C1963,"")</f>
        <v/>
      </c>
      <c r="F1963" s="178" t="str">
        <f aca="false">IF(LEN(B1963)=13,C1963,"")</f>
        <v>Lebakagung</v>
      </c>
      <c r="G1963" s="178" t="s">
        <v>49085</v>
      </c>
      <c r="H1963" s="178" t="s">
        <v>49061</v>
      </c>
    </row>
    <row r="1964" s="178" customFormat="true" ht="15" hidden="false" customHeight="false" outlineLevel="0" collapsed="false">
      <c r="A1964" s="178" t="n">
        <v>29462</v>
      </c>
      <c r="B1964" s="178" t="s">
        <v>49086</v>
      </c>
      <c r="C1964" s="178" t="s">
        <v>49087</v>
      </c>
      <c r="D1964" s="178" t="str">
        <f aca="false">IF(LEN(B1964)=2,C1964,"")</f>
        <v/>
      </c>
      <c r="E1964" s="178" t="str">
        <f aca="false">IF(LEN(B1964)=5,C1964,"")</f>
        <v/>
      </c>
      <c r="F1964" s="178" t="str">
        <f aca="false">IF(LEN(B1964)=13,C1964,"")</f>
        <v>Sindanggalih</v>
      </c>
      <c r="G1964" s="178" t="s">
        <v>49087</v>
      </c>
      <c r="H1964" s="178" t="s">
        <v>49061</v>
      </c>
    </row>
    <row r="1965" s="178" customFormat="true" ht="15" hidden="false" customHeight="false" outlineLevel="0" collapsed="false">
      <c r="A1965" s="178" t="n">
        <v>29463</v>
      </c>
      <c r="B1965" s="178" t="s">
        <v>49088</v>
      </c>
      <c r="C1965" s="178" t="s">
        <v>46537</v>
      </c>
      <c r="D1965" s="178" t="str">
        <f aca="false">IF(LEN(B1965)=2,C1965,"")</f>
        <v/>
      </c>
      <c r="E1965" s="178" t="str">
        <f aca="false">IF(LEN(B1965)=5,C1965,"")</f>
        <v/>
      </c>
      <c r="F1965" s="178" t="str">
        <f aca="false">IF(LEN(B1965)=13,C1965,"")</f>
        <v>Mekarsari</v>
      </c>
      <c r="G1965" s="178" t="s">
        <v>46537</v>
      </c>
      <c r="H1965" s="178" t="s">
        <v>49061</v>
      </c>
    </row>
    <row r="1966" s="178" customFormat="true" ht="15" hidden="false" customHeight="false" outlineLevel="0" collapsed="false">
      <c r="A1966" s="178" t="n">
        <v>29464</v>
      </c>
      <c r="B1966" s="178" t="s">
        <v>49089</v>
      </c>
      <c r="C1966" s="178" t="s">
        <v>48457</v>
      </c>
      <c r="D1966" s="178" t="str">
        <f aca="false">IF(LEN(B1966)=2,C1966,"")</f>
        <v/>
      </c>
      <c r="E1966" s="178" t="str">
        <f aca="false">IF(LEN(B1966)=5,C1966,"")</f>
        <v/>
      </c>
      <c r="F1966" s="178" t="str">
        <f aca="false">IF(LEN(B1966)=13,C1966,"")</f>
        <v>Sindanglaya</v>
      </c>
      <c r="G1966" s="178" t="s">
        <v>48457</v>
      </c>
      <c r="H1966" s="178" t="s">
        <v>49061</v>
      </c>
    </row>
    <row r="1967" s="178" customFormat="true" ht="15" hidden="false" customHeight="false" outlineLevel="0" collapsed="false">
      <c r="A1967" s="178" t="n">
        <v>29465</v>
      </c>
      <c r="B1967" s="178" t="s">
        <v>49090</v>
      </c>
      <c r="C1967" s="178" t="s">
        <v>47021</v>
      </c>
      <c r="D1967" s="178" t="str">
        <f aca="false">IF(LEN(B1967)=2,C1967,"")</f>
        <v/>
      </c>
      <c r="E1967" s="178" t="str">
        <f aca="false">IF(LEN(B1967)=5,C1967,"")</f>
        <v/>
      </c>
      <c r="F1967" s="178" t="str">
        <f aca="false">IF(LEN(B1967)=13,C1967,"")</f>
        <v>Tanjungsari</v>
      </c>
      <c r="G1967" s="178" t="s">
        <v>47021</v>
      </c>
      <c r="H1967" s="178" t="s">
        <v>49061</v>
      </c>
    </row>
    <row r="1968" s="178" customFormat="true" ht="15" hidden="false" customHeight="false" outlineLevel="0" collapsed="false">
      <c r="A1968" s="178" t="n">
        <v>29466</v>
      </c>
      <c r="B1968" s="178" t="s">
        <v>49091</v>
      </c>
      <c r="C1968" s="178" t="s">
        <v>49092</v>
      </c>
      <c r="D1968" s="178" t="str">
        <f aca="false">IF(LEN(B1968)=2,C1968,"")</f>
        <v/>
      </c>
      <c r="E1968" s="178" t="str">
        <f aca="false">IF(LEN(B1968)=5,C1968,"")</f>
        <v/>
      </c>
      <c r="F1968" s="178" t="str">
        <f aca="false">IF(LEN(B1968)=13,C1968,"")</f>
        <v>Situsaeur</v>
      </c>
      <c r="G1968" s="178" t="s">
        <v>49092</v>
      </c>
      <c r="H1968" s="178" t="s">
        <v>49061</v>
      </c>
    </row>
    <row r="1969" s="178" customFormat="true" ht="15" hidden="false" customHeight="false" outlineLevel="0" collapsed="false">
      <c r="A1969" s="178" t="n">
        <v>29467</v>
      </c>
      <c r="B1969" s="178" t="s">
        <v>49093</v>
      </c>
      <c r="C1969" s="178" t="s">
        <v>49094</v>
      </c>
      <c r="D1969" s="178" t="str">
        <f aca="false">IF(LEN(B1969)=2,C1969,"")</f>
        <v/>
      </c>
      <c r="E1969" s="178" t="str">
        <f aca="false">IF(LEN(B1969)=5,C1969,"")</f>
        <v/>
      </c>
      <c r="F1969" s="178" t="str">
        <f aca="false">IF(LEN(B1969)=13,C1969,"")</f>
        <v>Situjaya</v>
      </c>
      <c r="G1969" s="178" t="s">
        <v>49094</v>
      </c>
      <c r="H1969" s="178" t="s">
        <v>49061</v>
      </c>
    </row>
    <row r="1970" s="178" customFormat="true" ht="15" hidden="false" customHeight="false" outlineLevel="0" collapsed="false">
      <c r="A1970" s="178" t="n">
        <v>29468</v>
      </c>
      <c r="B1970" s="178" t="s">
        <v>49095</v>
      </c>
      <c r="C1970" s="178" t="s">
        <v>49096</v>
      </c>
      <c r="D1970" s="178" t="str">
        <f aca="false">IF(LEN(B1970)=2,C1970,"")</f>
        <v/>
      </c>
      <c r="E1970" s="178" t="str">
        <f aca="false">IF(LEN(B1970)=5,C1970,"")</f>
        <v/>
      </c>
      <c r="F1970" s="178" t="str">
        <f aca="false">IF(LEN(B1970)=13,C1970,"")</f>
        <v/>
      </c>
      <c r="H1970" s="178" t="s">
        <v>49096</v>
      </c>
    </row>
    <row r="1971" s="178" customFormat="true" ht="15" hidden="false" customHeight="false" outlineLevel="0" collapsed="false">
      <c r="A1971" s="178" t="n">
        <v>29469</v>
      </c>
      <c r="B1971" s="178" t="s">
        <v>49097</v>
      </c>
      <c r="C1971" s="178" t="s">
        <v>49096</v>
      </c>
      <c r="D1971" s="178" t="str">
        <f aca="false">IF(LEN(B1971)=2,C1971,"")</f>
        <v/>
      </c>
      <c r="E1971" s="178" t="str">
        <f aca="false">IF(LEN(B1971)=5,C1971,"")</f>
        <v/>
      </c>
      <c r="F1971" s="178" t="str">
        <f aca="false">IF(LEN(B1971)=13,C1971,"")</f>
        <v>Wanaraja</v>
      </c>
      <c r="G1971" s="178" t="s">
        <v>49096</v>
      </c>
      <c r="H1971" s="178" t="s">
        <v>49096</v>
      </c>
    </row>
    <row r="1972" s="178" customFormat="true" ht="15" hidden="false" customHeight="false" outlineLevel="0" collapsed="false">
      <c r="A1972" s="178" t="n">
        <v>29470</v>
      </c>
      <c r="B1972" s="178" t="s">
        <v>49098</v>
      </c>
      <c r="C1972" s="178" t="s">
        <v>49099</v>
      </c>
      <c r="D1972" s="178" t="str">
        <f aca="false">IF(LEN(B1972)=2,C1972,"")</f>
        <v/>
      </c>
      <c r="E1972" s="178" t="str">
        <f aca="false">IF(LEN(B1972)=5,C1972,"")</f>
        <v/>
      </c>
      <c r="F1972" s="178" t="str">
        <f aca="false">IF(LEN(B1972)=13,C1972,"")</f>
        <v>Wanamekar</v>
      </c>
      <c r="G1972" s="178" t="s">
        <v>49099</v>
      </c>
      <c r="H1972" s="178" t="s">
        <v>49096</v>
      </c>
    </row>
    <row r="1973" s="178" customFormat="true" ht="15" hidden="false" customHeight="false" outlineLevel="0" collapsed="false">
      <c r="A1973" s="178" t="n">
        <v>29471</v>
      </c>
      <c r="B1973" s="178" t="s">
        <v>49100</v>
      </c>
      <c r="C1973" s="178" t="s">
        <v>48533</v>
      </c>
      <c r="D1973" s="178" t="str">
        <f aca="false">IF(LEN(B1973)=2,C1973,"")</f>
        <v/>
      </c>
      <c r="E1973" s="178" t="str">
        <f aca="false">IF(LEN(B1973)=5,C1973,"")</f>
        <v/>
      </c>
      <c r="F1973" s="178" t="str">
        <f aca="false">IF(LEN(B1973)=13,C1973,"")</f>
        <v>Cinunuk</v>
      </c>
      <c r="G1973" s="178" t="s">
        <v>48533</v>
      </c>
      <c r="H1973" s="178" t="s">
        <v>49096</v>
      </c>
    </row>
    <row r="1974" s="178" customFormat="true" ht="15" hidden="false" customHeight="false" outlineLevel="0" collapsed="false">
      <c r="A1974" s="178" t="n">
        <v>29472</v>
      </c>
      <c r="B1974" s="178" t="s">
        <v>49101</v>
      </c>
      <c r="C1974" s="178" t="s">
        <v>48587</v>
      </c>
      <c r="D1974" s="178" t="str">
        <f aca="false">IF(LEN(B1974)=2,C1974,"")</f>
        <v/>
      </c>
      <c r="E1974" s="178" t="str">
        <f aca="false">IF(LEN(B1974)=5,C1974,"")</f>
        <v/>
      </c>
      <c r="F1974" s="178" t="str">
        <f aca="false">IF(LEN(B1974)=13,C1974,"")</f>
        <v>Sukamenak</v>
      </c>
      <c r="G1974" s="178" t="s">
        <v>48587</v>
      </c>
      <c r="H1974" s="178" t="s">
        <v>49096</v>
      </c>
    </row>
    <row r="1975" s="178" customFormat="true" ht="15" hidden="false" customHeight="false" outlineLevel="0" collapsed="false">
      <c r="A1975" s="178" t="n">
        <v>29473</v>
      </c>
      <c r="B1975" s="178" t="s">
        <v>49102</v>
      </c>
      <c r="C1975" s="178" t="s">
        <v>49103</v>
      </c>
      <c r="D1975" s="178" t="str">
        <f aca="false">IF(LEN(B1975)=2,C1975,"")</f>
        <v/>
      </c>
      <c r="E1975" s="178" t="str">
        <f aca="false">IF(LEN(B1975)=5,C1975,"")</f>
        <v/>
      </c>
      <c r="F1975" s="178" t="str">
        <f aca="false">IF(LEN(B1975)=13,C1975,"")</f>
        <v>Sindangratu</v>
      </c>
      <c r="G1975" s="178" t="s">
        <v>49103</v>
      </c>
      <c r="H1975" s="178" t="s">
        <v>49096</v>
      </c>
    </row>
    <row r="1976" s="178" customFormat="true" ht="15" hidden="false" customHeight="false" outlineLevel="0" collapsed="false">
      <c r="A1976" s="178" t="n">
        <v>29474</v>
      </c>
      <c r="B1976" s="178" t="s">
        <v>49104</v>
      </c>
      <c r="C1976" s="178" t="s">
        <v>47313</v>
      </c>
      <c r="D1976" s="178" t="str">
        <f aca="false">IF(LEN(B1976)=2,C1976,"")</f>
        <v/>
      </c>
      <c r="E1976" s="178" t="str">
        <f aca="false">IF(LEN(B1976)=5,C1976,"")</f>
        <v/>
      </c>
      <c r="F1976" s="178" t="str">
        <f aca="false">IF(LEN(B1976)=13,C1976,"")</f>
        <v>Wanajaya</v>
      </c>
      <c r="G1976" s="178" t="s">
        <v>47313</v>
      </c>
      <c r="H1976" s="178" t="s">
        <v>49096</v>
      </c>
    </row>
    <row r="1977" s="178" customFormat="true" ht="15" hidden="false" customHeight="false" outlineLevel="0" collapsed="false">
      <c r="A1977" s="178" t="n">
        <v>29475</v>
      </c>
      <c r="B1977" s="178" t="s">
        <v>49105</v>
      </c>
      <c r="C1977" s="178" t="s">
        <v>49106</v>
      </c>
      <c r="D1977" s="178" t="str">
        <f aca="false">IF(LEN(B1977)=2,C1977,"")</f>
        <v/>
      </c>
      <c r="E1977" s="178" t="str">
        <f aca="false">IF(LEN(B1977)=5,C1977,"")</f>
        <v/>
      </c>
      <c r="F1977" s="178" t="str">
        <f aca="false">IF(LEN(B1977)=13,C1977,"")</f>
        <v>Sindangmekar</v>
      </c>
      <c r="G1977" s="178" t="s">
        <v>49106</v>
      </c>
      <c r="H1977" s="178" t="s">
        <v>49096</v>
      </c>
    </row>
    <row r="1978" s="178" customFormat="true" ht="15" hidden="false" customHeight="false" outlineLevel="0" collapsed="false">
      <c r="A1978" s="178" t="n">
        <v>29476</v>
      </c>
      <c r="B1978" s="178" t="s">
        <v>49107</v>
      </c>
      <c r="C1978" s="178" t="s">
        <v>47615</v>
      </c>
      <c r="D1978" s="178" t="str">
        <f aca="false">IF(LEN(B1978)=2,C1978,"")</f>
        <v/>
      </c>
      <c r="E1978" s="178" t="str">
        <f aca="false">IF(LEN(B1978)=5,C1978,"")</f>
        <v/>
      </c>
      <c r="F1978" s="178" t="str">
        <f aca="false">IF(LEN(B1978)=13,C1978,"")</f>
        <v>Wanasari</v>
      </c>
      <c r="G1978" s="178" t="s">
        <v>47615</v>
      </c>
      <c r="H1978" s="178" t="s">
        <v>49096</v>
      </c>
    </row>
    <row r="1979" s="178" customFormat="true" ht="15" hidden="false" customHeight="false" outlineLevel="0" collapsed="false">
      <c r="A1979" s="178" t="n">
        <v>29477</v>
      </c>
      <c r="B1979" s="178" t="s">
        <v>49108</v>
      </c>
      <c r="C1979" s="178" t="s">
        <v>49109</v>
      </c>
      <c r="D1979" s="178" t="str">
        <f aca="false">IF(LEN(B1979)=2,C1979,"")</f>
        <v/>
      </c>
      <c r="E1979" s="178" t="str">
        <f aca="false">IF(LEN(B1979)=5,C1979,"")</f>
        <v/>
      </c>
      <c r="F1979" s="178" t="str">
        <f aca="false">IF(LEN(B1979)=13,C1979,"")</f>
        <v>Sindangprabu</v>
      </c>
      <c r="G1979" s="178" t="s">
        <v>49109</v>
      </c>
      <c r="H1979" s="178" t="s">
        <v>49096</v>
      </c>
    </row>
    <row r="1980" s="178" customFormat="true" ht="15" hidden="false" customHeight="false" outlineLevel="0" collapsed="false">
      <c r="A1980" s="178" t="n">
        <v>29478</v>
      </c>
      <c r="B1980" s="178" t="s">
        <v>49110</v>
      </c>
      <c r="C1980" s="178" t="s">
        <v>49111</v>
      </c>
      <c r="D1980" s="178" t="str">
        <f aca="false">IF(LEN(B1980)=2,C1980,"")</f>
        <v/>
      </c>
      <c r="E1980" s="178" t="str">
        <f aca="false">IF(LEN(B1980)=5,C1980,"")</f>
        <v/>
      </c>
      <c r="F1980" s="178" t="str">
        <f aca="false">IF(LEN(B1980)=13,C1980,"")</f>
        <v/>
      </c>
      <c r="H1980" s="178" t="s">
        <v>49111</v>
      </c>
    </row>
    <row r="1981" s="178" customFormat="true" ht="15" hidden="false" customHeight="false" outlineLevel="0" collapsed="false">
      <c r="A1981" s="178" t="n">
        <v>29479</v>
      </c>
      <c r="B1981" s="178" t="s">
        <v>49112</v>
      </c>
      <c r="C1981" s="178" t="s">
        <v>49016</v>
      </c>
      <c r="D1981" s="178" t="str">
        <f aca="false">IF(LEN(B1981)=2,C1981,"")</f>
        <v/>
      </c>
      <c r="E1981" s="178" t="str">
        <f aca="false">IF(LEN(B1981)=5,C1981,"")</f>
        <v/>
      </c>
      <c r="F1981" s="178" t="str">
        <f aca="false">IF(LEN(B1981)=13,C1981,"")</f>
        <v>Pananjung</v>
      </c>
      <c r="G1981" s="178" t="s">
        <v>49016</v>
      </c>
      <c r="H1981" s="178" t="s">
        <v>49111</v>
      </c>
    </row>
    <row r="1982" s="178" customFormat="true" ht="15" hidden="false" customHeight="false" outlineLevel="0" collapsed="false">
      <c r="A1982" s="178" t="n">
        <v>29480</v>
      </c>
      <c r="B1982" s="178" t="s">
        <v>49113</v>
      </c>
      <c r="C1982" s="178" t="s">
        <v>46573</v>
      </c>
      <c r="D1982" s="178" t="str">
        <f aca="false">IF(LEN(B1982)=2,C1982,"")</f>
        <v/>
      </c>
      <c r="E1982" s="178" t="str">
        <f aca="false">IF(LEN(B1982)=5,C1982,"")</f>
        <v/>
      </c>
      <c r="F1982" s="178" t="str">
        <f aca="false">IF(LEN(B1982)=13,C1982,"")</f>
        <v>Sukajadi</v>
      </c>
      <c r="G1982" s="178" t="s">
        <v>46573</v>
      </c>
      <c r="H1982" s="178" t="s">
        <v>49111</v>
      </c>
    </row>
    <row r="1983" s="178" customFormat="true" ht="15" hidden="false" customHeight="false" outlineLevel="0" collapsed="false">
      <c r="A1983" s="178" t="n">
        <v>29481</v>
      </c>
      <c r="B1983" s="178" t="s">
        <v>49114</v>
      </c>
      <c r="C1983" s="178" t="s">
        <v>49115</v>
      </c>
      <c r="D1983" s="178" t="str">
        <f aca="false">IF(LEN(B1983)=2,C1983,"")</f>
        <v/>
      </c>
      <c r="E1983" s="178" t="str">
        <f aca="false">IF(LEN(B1983)=5,C1983,"")</f>
        <v/>
      </c>
      <c r="F1983" s="178" t="str">
        <f aca="false">IF(LEN(B1983)=13,C1983,"")</f>
        <v>Cimanganten</v>
      </c>
      <c r="G1983" s="178" t="s">
        <v>49115</v>
      </c>
      <c r="H1983" s="178" t="s">
        <v>49111</v>
      </c>
    </row>
    <row r="1984" s="178" customFormat="true" ht="15" hidden="false" customHeight="false" outlineLevel="0" collapsed="false">
      <c r="A1984" s="178" t="n">
        <v>29482</v>
      </c>
      <c r="B1984" s="178" t="s">
        <v>49116</v>
      </c>
      <c r="C1984" s="178" t="s">
        <v>46282</v>
      </c>
      <c r="D1984" s="178" t="str">
        <f aca="false">IF(LEN(B1984)=2,C1984,"")</f>
        <v/>
      </c>
      <c r="E1984" s="178" t="str">
        <f aca="false">IF(LEN(B1984)=5,C1984,"")</f>
        <v/>
      </c>
      <c r="F1984" s="178" t="str">
        <f aca="false">IF(LEN(B1984)=13,C1984,"")</f>
        <v>Jati</v>
      </c>
      <c r="G1984" s="178" t="s">
        <v>46282</v>
      </c>
      <c r="H1984" s="178" t="s">
        <v>49111</v>
      </c>
    </row>
    <row r="1985" s="178" customFormat="true" ht="15" hidden="false" customHeight="false" outlineLevel="0" collapsed="false">
      <c r="A1985" s="178" t="n">
        <v>29483</v>
      </c>
      <c r="B1985" s="178" t="s">
        <v>49117</v>
      </c>
      <c r="C1985" s="178" t="s">
        <v>49118</v>
      </c>
      <c r="D1985" s="178" t="str">
        <f aca="false">IF(LEN(B1985)=2,C1985,"")</f>
        <v/>
      </c>
      <c r="E1985" s="178" t="str">
        <f aca="false">IF(LEN(B1985)=5,C1985,"")</f>
        <v/>
      </c>
      <c r="F1985" s="178" t="str">
        <f aca="false">IF(LEN(B1985)=13,C1985,"")</f>
        <v>Rancabango</v>
      </c>
      <c r="G1985" s="178" t="s">
        <v>49118</v>
      </c>
      <c r="H1985" s="178" t="s">
        <v>49111</v>
      </c>
    </row>
    <row r="1986" s="178" customFormat="true" ht="15" hidden="false" customHeight="false" outlineLevel="0" collapsed="false">
      <c r="A1986" s="178" t="n">
        <v>29484</v>
      </c>
      <c r="B1986" s="178" t="s">
        <v>49119</v>
      </c>
      <c r="C1986" s="178" t="s">
        <v>46586</v>
      </c>
      <c r="D1986" s="178" t="str">
        <f aca="false">IF(LEN(B1986)=2,C1986,"")</f>
        <v/>
      </c>
      <c r="E1986" s="178" t="str">
        <f aca="false">IF(LEN(B1986)=5,C1986,"")</f>
        <v/>
      </c>
      <c r="F1986" s="178" t="str">
        <f aca="false">IF(LEN(B1986)=13,C1986,"")</f>
        <v>Sukawangi</v>
      </c>
      <c r="G1986" s="178" t="s">
        <v>46586</v>
      </c>
      <c r="H1986" s="178" t="s">
        <v>49111</v>
      </c>
    </row>
    <row r="1987" s="178" customFormat="true" ht="15" hidden="false" customHeight="false" outlineLevel="0" collapsed="false">
      <c r="A1987" s="178" t="n">
        <v>29485</v>
      </c>
      <c r="B1987" s="178" t="s">
        <v>49120</v>
      </c>
      <c r="C1987" s="178" t="s">
        <v>46596</v>
      </c>
      <c r="D1987" s="178" t="str">
        <f aca="false">IF(LEN(B1987)=2,C1987,"")</f>
        <v/>
      </c>
      <c r="E1987" s="178" t="str">
        <f aca="false">IF(LEN(B1987)=5,C1987,"")</f>
        <v/>
      </c>
      <c r="F1987" s="178" t="str">
        <f aca="false">IF(LEN(B1987)=13,C1987,"")</f>
        <v>Sirnajaya</v>
      </c>
      <c r="G1987" s="178" t="s">
        <v>46596</v>
      </c>
      <c r="H1987" s="178" t="s">
        <v>49111</v>
      </c>
    </row>
    <row r="1988" s="178" customFormat="true" ht="15" hidden="false" customHeight="false" outlineLevel="0" collapsed="false">
      <c r="A1988" s="178" t="n">
        <v>29486</v>
      </c>
      <c r="B1988" s="178" t="s">
        <v>49121</v>
      </c>
      <c r="C1988" s="178" t="s">
        <v>49122</v>
      </c>
      <c r="D1988" s="178" t="str">
        <f aca="false">IF(LEN(B1988)=2,C1988,"")</f>
        <v/>
      </c>
      <c r="E1988" s="178" t="str">
        <f aca="false">IF(LEN(B1988)=5,C1988,"")</f>
        <v/>
      </c>
      <c r="F1988" s="178" t="str">
        <f aca="false">IF(LEN(B1988)=13,C1988,"")</f>
        <v>Tanjung Kamuning</v>
      </c>
      <c r="G1988" s="178" t="s">
        <v>49122</v>
      </c>
      <c r="H1988" s="178" t="s">
        <v>49111</v>
      </c>
    </row>
    <row r="1989" s="178" customFormat="true" ht="15" hidden="false" customHeight="false" outlineLevel="0" collapsed="false">
      <c r="A1989" s="178" t="n">
        <v>29487</v>
      </c>
      <c r="B1989" s="178" t="s">
        <v>49123</v>
      </c>
      <c r="C1989" s="178" t="s">
        <v>46797</v>
      </c>
      <c r="D1989" s="178" t="str">
        <f aca="false">IF(LEN(B1989)=2,C1989,"")</f>
        <v/>
      </c>
      <c r="E1989" s="178" t="str">
        <f aca="false">IF(LEN(B1989)=5,C1989,"")</f>
        <v/>
      </c>
      <c r="F1989" s="178" t="str">
        <f aca="false">IF(LEN(B1989)=13,C1989,"")</f>
        <v>Mekarjaya</v>
      </c>
      <c r="G1989" s="178" t="s">
        <v>46797</v>
      </c>
      <c r="H1989" s="178" t="s">
        <v>49111</v>
      </c>
    </row>
    <row r="1990" s="178" customFormat="true" ht="15" hidden="false" customHeight="false" outlineLevel="0" collapsed="false">
      <c r="A1990" s="178" t="n">
        <v>29488</v>
      </c>
      <c r="B1990" s="178" t="s">
        <v>49124</v>
      </c>
      <c r="C1990" s="178" t="s">
        <v>47458</v>
      </c>
      <c r="D1990" s="178" t="str">
        <f aca="false">IF(LEN(B1990)=2,C1990,"")</f>
        <v/>
      </c>
      <c r="E1990" s="178" t="str">
        <f aca="false">IF(LEN(B1990)=5,C1990,"")</f>
        <v/>
      </c>
      <c r="F1990" s="178" t="str">
        <f aca="false">IF(LEN(B1990)=13,C1990,"")</f>
        <v>Langensari</v>
      </c>
      <c r="G1990" s="178" t="s">
        <v>47458</v>
      </c>
      <c r="H1990" s="178" t="s">
        <v>49111</v>
      </c>
    </row>
    <row r="1991" s="178" customFormat="true" ht="15" hidden="false" customHeight="false" outlineLevel="0" collapsed="false">
      <c r="A1991" s="178" t="n">
        <v>29489</v>
      </c>
      <c r="B1991" s="178" t="s">
        <v>49125</v>
      </c>
      <c r="C1991" s="178" t="s">
        <v>46569</v>
      </c>
      <c r="D1991" s="178" t="str">
        <f aca="false">IF(LEN(B1991)=2,C1991,"")</f>
        <v/>
      </c>
      <c r="E1991" s="178" t="str">
        <f aca="false">IF(LEN(B1991)=5,C1991,"")</f>
        <v/>
      </c>
      <c r="F1991" s="178" t="str">
        <f aca="false">IF(LEN(B1991)=13,C1991,"")</f>
        <v>Mekarwangi</v>
      </c>
      <c r="G1991" s="178" t="s">
        <v>46569</v>
      </c>
      <c r="H1991" s="178" t="s">
        <v>49111</v>
      </c>
    </row>
    <row r="1992" s="178" customFormat="true" ht="15" hidden="false" customHeight="false" outlineLevel="0" collapsed="false">
      <c r="A1992" s="178" t="n">
        <v>29490</v>
      </c>
      <c r="B1992" s="178" t="s">
        <v>49126</v>
      </c>
      <c r="C1992" s="178" t="s">
        <v>47492</v>
      </c>
      <c r="D1992" s="178" t="str">
        <f aca="false">IF(LEN(B1992)=2,C1992,"")</f>
        <v/>
      </c>
      <c r="E1992" s="178" t="str">
        <f aca="false">IF(LEN(B1992)=5,C1992,"")</f>
        <v/>
      </c>
      <c r="F1992" s="178" t="str">
        <f aca="false">IF(LEN(B1992)=13,C1992,"")</f>
        <v>Pasawahan</v>
      </c>
      <c r="G1992" s="178" t="s">
        <v>47492</v>
      </c>
      <c r="H1992" s="178" t="s">
        <v>49111</v>
      </c>
    </row>
    <row r="1993" s="178" customFormat="true" ht="15" hidden="false" customHeight="false" outlineLevel="0" collapsed="false">
      <c r="A1993" s="178" t="n">
        <v>29491</v>
      </c>
      <c r="B1993" s="178" t="s">
        <v>49127</v>
      </c>
      <c r="C1993" s="178" t="s">
        <v>49128</v>
      </c>
      <c r="D1993" s="178" t="str">
        <f aca="false">IF(LEN(B1993)=2,C1993,"")</f>
        <v/>
      </c>
      <c r="E1993" s="178" t="str">
        <f aca="false">IF(LEN(B1993)=5,C1993,"")</f>
        <v/>
      </c>
      <c r="F1993" s="178" t="str">
        <f aca="false">IF(LEN(B1993)=13,C1993,"")</f>
        <v>Panjiwangi</v>
      </c>
      <c r="G1993" s="178" t="s">
        <v>49128</v>
      </c>
      <c r="H1993" s="178" t="s">
        <v>49111</v>
      </c>
    </row>
    <row r="1994" s="178" customFormat="true" ht="15" hidden="false" customHeight="false" outlineLevel="0" collapsed="false">
      <c r="A1994" s="178" t="n">
        <v>29492</v>
      </c>
      <c r="B1994" s="178" t="s">
        <v>49129</v>
      </c>
      <c r="C1994" s="178" t="s">
        <v>49130</v>
      </c>
      <c r="D1994" s="178" t="str">
        <f aca="false">IF(LEN(B1994)=2,C1994,"")</f>
        <v/>
      </c>
      <c r="E1994" s="178" t="str">
        <f aca="false">IF(LEN(B1994)=5,C1994,"")</f>
        <v/>
      </c>
      <c r="F1994" s="178" t="str">
        <f aca="false">IF(LEN(B1994)=13,C1994,"")</f>
        <v/>
      </c>
      <c r="H1994" s="178" t="s">
        <v>49130</v>
      </c>
    </row>
    <row r="1995" s="178" customFormat="true" ht="15" hidden="false" customHeight="false" outlineLevel="0" collapsed="false">
      <c r="A1995" s="178" t="n">
        <v>29493</v>
      </c>
      <c r="B1995" s="178" t="s">
        <v>49131</v>
      </c>
      <c r="C1995" s="178" t="s">
        <v>49132</v>
      </c>
      <c r="D1995" s="178" t="str">
        <f aca="false">IF(LEN(B1995)=2,C1995,"")</f>
        <v/>
      </c>
      <c r="E1995" s="178" t="str">
        <f aca="false">IF(LEN(B1995)=5,C1995,"")</f>
        <v/>
      </c>
      <c r="F1995" s="178" t="str">
        <f aca="false">IF(LEN(B1995)=13,C1995,"")</f>
        <v>Pataruman</v>
      </c>
      <c r="G1995" s="178" t="s">
        <v>49132</v>
      </c>
      <c r="H1995" s="178" t="s">
        <v>49130</v>
      </c>
    </row>
    <row r="1996" s="178" customFormat="true" ht="15" hidden="false" customHeight="false" outlineLevel="0" collapsed="false">
      <c r="A1996" s="178" t="n">
        <v>29494</v>
      </c>
      <c r="B1996" s="178" t="s">
        <v>49133</v>
      </c>
      <c r="C1996" s="178" t="s">
        <v>46531</v>
      </c>
      <c r="D1996" s="178" t="str">
        <f aca="false">IF(LEN(B1996)=2,C1996,"")</f>
        <v/>
      </c>
      <c r="E1996" s="178" t="str">
        <f aca="false">IF(LEN(B1996)=5,C1996,"")</f>
        <v/>
      </c>
      <c r="F1996" s="178" t="str">
        <f aca="false">IF(LEN(B1996)=13,C1996,"")</f>
        <v>Sukagalih</v>
      </c>
      <c r="G1996" s="178" t="s">
        <v>46531</v>
      </c>
      <c r="H1996" s="178" t="s">
        <v>49130</v>
      </c>
    </row>
    <row r="1997" s="178" customFormat="true" ht="15" hidden="false" customHeight="false" outlineLevel="0" collapsed="false">
      <c r="A1997" s="178" t="n">
        <v>29495</v>
      </c>
      <c r="B1997" s="178" t="s">
        <v>49134</v>
      </c>
      <c r="C1997" s="178" t="s">
        <v>49135</v>
      </c>
      <c r="D1997" s="178" t="str">
        <f aca="false">IF(LEN(B1997)=2,C1997,"")</f>
        <v/>
      </c>
      <c r="E1997" s="178" t="str">
        <f aca="false">IF(LEN(B1997)=5,C1997,"")</f>
        <v/>
      </c>
      <c r="F1997" s="178" t="str">
        <f aca="false">IF(LEN(B1997)=13,C1997,"")</f>
        <v>Jayawaras</v>
      </c>
      <c r="G1997" s="178" t="s">
        <v>49135</v>
      </c>
      <c r="H1997" s="178" t="s">
        <v>49130</v>
      </c>
    </row>
    <row r="1998" s="178" customFormat="true" ht="15" hidden="false" customHeight="false" outlineLevel="0" collapsed="false">
      <c r="A1998" s="178" t="n">
        <v>29496</v>
      </c>
      <c r="B1998" s="178" t="s">
        <v>49136</v>
      </c>
      <c r="C1998" s="178" t="s">
        <v>46967</v>
      </c>
      <c r="D1998" s="178" t="str">
        <f aca="false">IF(LEN(B1998)=2,C1998,"")</f>
        <v/>
      </c>
      <c r="E1998" s="178" t="str">
        <f aca="false">IF(LEN(B1998)=5,C1998,"")</f>
        <v/>
      </c>
      <c r="F1998" s="178" t="str">
        <f aca="false">IF(LEN(B1998)=13,C1998,"")</f>
        <v>Sukakarya</v>
      </c>
      <c r="G1998" s="178" t="s">
        <v>46967</v>
      </c>
      <c r="H1998" s="178" t="s">
        <v>49130</v>
      </c>
    </row>
    <row r="1999" s="178" customFormat="true" ht="15" hidden="false" customHeight="false" outlineLevel="0" collapsed="false">
      <c r="A1999" s="178" t="n">
        <v>29497</v>
      </c>
      <c r="B1999" s="178" t="s">
        <v>49137</v>
      </c>
      <c r="C1999" s="178" t="s">
        <v>46529</v>
      </c>
      <c r="D1999" s="178" t="str">
        <f aca="false">IF(LEN(B1999)=2,C1999,"")</f>
        <v/>
      </c>
      <c r="E1999" s="178" t="str">
        <f aca="false">IF(LEN(B1999)=5,C1999,"")</f>
        <v/>
      </c>
      <c r="F1999" s="178" t="str">
        <f aca="false">IF(LEN(B1999)=13,C1999,"")</f>
        <v>Sukajaya</v>
      </c>
      <c r="G1999" s="178" t="s">
        <v>46529</v>
      </c>
      <c r="H1999" s="178" t="s">
        <v>49130</v>
      </c>
    </row>
    <row r="2000" s="178" customFormat="true" ht="15" hidden="false" customHeight="false" outlineLevel="0" collapsed="false">
      <c r="A2000" s="178" t="n">
        <v>29498</v>
      </c>
      <c r="B2000" s="178" t="s">
        <v>49138</v>
      </c>
      <c r="C2000" s="178" t="s">
        <v>49139</v>
      </c>
      <c r="D2000" s="178" t="str">
        <f aca="false">IF(LEN(B2000)=2,C2000,"")</f>
        <v/>
      </c>
      <c r="E2000" s="178" t="str">
        <f aca="false">IF(LEN(B2000)=5,C2000,"")</f>
        <v/>
      </c>
      <c r="F2000" s="178" t="str">
        <f aca="false">IF(LEN(B2000)=13,C2000,"")</f>
        <v>Jayaraga</v>
      </c>
      <c r="G2000" s="178" t="s">
        <v>49139</v>
      </c>
      <c r="H2000" s="178" t="s">
        <v>49130</v>
      </c>
    </row>
    <row r="2001" s="178" customFormat="true" ht="15" hidden="false" customHeight="false" outlineLevel="0" collapsed="false">
      <c r="A2001" s="178" t="n">
        <v>29499</v>
      </c>
      <c r="B2001" s="178" t="s">
        <v>49140</v>
      </c>
      <c r="C2001" s="178" t="s">
        <v>49141</v>
      </c>
      <c r="D2001" s="178" t="str">
        <f aca="false">IF(LEN(B2001)=2,C2001,"")</f>
        <v/>
      </c>
      <c r="E2001" s="178" t="str">
        <f aca="false">IF(LEN(B2001)=5,C2001,"")</f>
        <v/>
      </c>
      <c r="F2001" s="178" t="str">
        <f aca="false">IF(LEN(B2001)=13,C2001,"")</f>
        <v>Haurpanggung</v>
      </c>
      <c r="G2001" s="178" t="s">
        <v>49141</v>
      </c>
      <c r="H2001" s="178" t="s">
        <v>49130</v>
      </c>
    </row>
    <row r="2002" s="178" customFormat="true" ht="15" hidden="false" customHeight="false" outlineLevel="0" collapsed="false">
      <c r="A2002" s="178" t="n">
        <v>29500</v>
      </c>
      <c r="B2002" s="178" t="s">
        <v>49142</v>
      </c>
      <c r="C2002" s="178" t="s">
        <v>46843</v>
      </c>
      <c r="D2002" s="178" t="str">
        <f aca="false">IF(LEN(B2002)=2,C2002,"")</f>
        <v/>
      </c>
      <c r="E2002" s="178" t="str">
        <f aca="false">IF(LEN(B2002)=5,C2002,"")</f>
        <v/>
      </c>
      <c r="F2002" s="178" t="str">
        <f aca="false">IF(LEN(B2002)=13,C2002,"")</f>
        <v>Cibunar</v>
      </c>
      <c r="G2002" s="178" t="s">
        <v>46843</v>
      </c>
      <c r="H2002" s="178" t="s">
        <v>49130</v>
      </c>
    </row>
    <row r="2003" s="178" customFormat="true" ht="15" hidden="false" customHeight="false" outlineLevel="0" collapsed="false">
      <c r="A2003" s="178" t="n">
        <v>29501</v>
      </c>
      <c r="B2003" s="178" t="s">
        <v>49143</v>
      </c>
      <c r="C2003" s="178" t="s">
        <v>48407</v>
      </c>
      <c r="D2003" s="178" t="str">
        <f aca="false">IF(LEN(B2003)=2,C2003,"")</f>
        <v/>
      </c>
      <c r="E2003" s="178" t="str">
        <f aca="false">IF(LEN(B2003)=5,C2003,"")</f>
        <v/>
      </c>
      <c r="F2003" s="178" t="str">
        <f aca="false">IF(LEN(B2003)=13,C2003,"")</f>
        <v>Sukabakti</v>
      </c>
      <c r="G2003" s="178" t="s">
        <v>48407</v>
      </c>
      <c r="H2003" s="178" t="s">
        <v>49130</v>
      </c>
    </row>
    <row r="2004" s="178" customFormat="true" ht="15" hidden="false" customHeight="false" outlineLevel="0" collapsed="false">
      <c r="A2004" s="178" t="n">
        <v>29502</v>
      </c>
      <c r="B2004" s="178" t="s">
        <v>49144</v>
      </c>
      <c r="C2004" s="178" t="s">
        <v>49145</v>
      </c>
      <c r="D2004" s="178" t="str">
        <f aca="false">IF(LEN(B2004)=2,C2004,"")</f>
        <v/>
      </c>
      <c r="E2004" s="178" t="str">
        <f aca="false">IF(LEN(B2004)=5,C2004,"")</f>
        <v/>
      </c>
      <c r="F2004" s="178" t="str">
        <f aca="false">IF(LEN(B2004)=13,C2004,"")</f>
        <v>Tarogong</v>
      </c>
      <c r="G2004" s="178" t="s">
        <v>49145</v>
      </c>
      <c r="H2004" s="178" t="s">
        <v>49130</v>
      </c>
    </row>
    <row r="2005" s="178" customFormat="true" ht="15" hidden="false" customHeight="false" outlineLevel="0" collapsed="false">
      <c r="A2005" s="178" t="n">
        <v>29503</v>
      </c>
      <c r="B2005" s="178" t="s">
        <v>49146</v>
      </c>
      <c r="C2005" s="178" t="s">
        <v>48038</v>
      </c>
      <c r="D2005" s="178" t="str">
        <f aca="false">IF(LEN(B2005)=2,C2005,"")</f>
        <v/>
      </c>
      <c r="E2005" s="178" t="str">
        <f aca="false">IF(LEN(B2005)=5,C2005,"")</f>
        <v/>
      </c>
      <c r="F2005" s="178" t="str">
        <f aca="false">IF(LEN(B2005)=13,C2005,"")</f>
        <v>Mekargalih</v>
      </c>
      <c r="G2005" s="178" t="s">
        <v>48038</v>
      </c>
      <c r="H2005" s="178" t="s">
        <v>49130</v>
      </c>
    </row>
    <row r="2006" s="178" customFormat="true" ht="15" hidden="false" customHeight="false" outlineLevel="0" collapsed="false">
      <c r="A2006" s="178" t="n">
        <v>29504</v>
      </c>
      <c r="B2006" s="178" t="s">
        <v>49147</v>
      </c>
      <c r="C2006" s="178" t="s">
        <v>49148</v>
      </c>
      <c r="D2006" s="178" t="str">
        <f aca="false">IF(LEN(B2006)=2,C2006,"")</f>
        <v/>
      </c>
      <c r="E2006" s="178" t="str">
        <f aca="false">IF(LEN(B2006)=5,C2006,"")</f>
        <v/>
      </c>
      <c r="F2006" s="178" t="str">
        <f aca="false">IF(LEN(B2006)=13,C2006,"")</f>
        <v>Kersamenak</v>
      </c>
      <c r="G2006" s="178" t="s">
        <v>49148</v>
      </c>
      <c r="H2006" s="178" t="s">
        <v>49130</v>
      </c>
    </row>
    <row r="2007" s="178" customFormat="true" ht="15" hidden="false" customHeight="false" outlineLevel="0" collapsed="false">
      <c r="A2007" s="178" t="n">
        <v>29505</v>
      </c>
      <c r="B2007" s="178" t="s">
        <v>49149</v>
      </c>
      <c r="C2007" s="178" t="s">
        <v>46880</v>
      </c>
      <c r="D2007" s="178" t="str">
        <f aca="false">IF(LEN(B2007)=2,C2007,"")</f>
        <v/>
      </c>
      <c r="E2007" s="178" t="str">
        <f aca="false">IF(LEN(B2007)=5,C2007,"")</f>
        <v/>
      </c>
      <c r="F2007" s="178" t="str">
        <f aca="false">IF(LEN(B2007)=13,C2007,"")</f>
        <v/>
      </c>
      <c r="H2007" s="178" t="s">
        <v>46880</v>
      </c>
    </row>
    <row r="2008" s="178" customFormat="true" ht="15" hidden="false" customHeight="false" outlineLevel="0" collapsed="false">
      <c r="A2008" s="178" t="n">
        <v>29506</v>
      </c>
      <c r="B2008" s="178" t="s">
        <v>49150</v>
      </c>
      <c r="C2008" s="178" t="s">
        <v>46880</v>
      </c>
      <c r="D2008" s="178" t="str">
        <f aca="false">IF(LEN(B2008)=2,C2008,"")</f>
        <v/>
      </c>
      <c r="E2008" s="178" t="str">
        <f aca="false">IF(LEN(B2008)=5,C2008,"")</f>
        <v/>
      </c>
      <c r="F2008" s="178" t="str">
        <f aca="false">IF(LEN(B2008)=13,C2008,"")</f>
        <v>Banyuresmi</v>
      </c>
      <c r="G2008" s="178" t="s">
        <v>46880</v>
      </c>
      <c r="H2008" s="178" t="s">
        <v>46880</v>
      </c>
    </row>
    <row r="2009" s="178" customFormat="true" ht="15" hidden="false" customHeight="false" outlineLevel="0" collapsed="false">
      <c r="A2009" s="178" t="n">
        <v>29507</v>
      </c>
      <c r="B2009" s="178" t="s">
        <v>49151</v>
      </c>
      <c r="C2009" s="178" t="s">
        <v>49152</v>
      </c>
      <c r="D2009" s="178" t="str">
        <f aca="false">IF(LEN(B2009)=2,C2009,"")</f>
        <v/>
      </c>
      <c r="E2009" s="178" t="str">
        <f aca="false">IF(LEN(B2009)=5,C2009,"")</f>
        <v/>
      </c>
      <c r="F2009" s="178" t="str">
        <f aca="false">IF(LEN(B2009)=13,C2009,"")</f>
        <v>Cimareme</v>
      </c>
      <c r="G2009" s="178" t="s">
        <v>49152</v>
      </c>
      <c r="H2009" s="178" t="s">
        <v>46880</v>
      </c>
    </row>
    <row r="2010" s="178" customFormat="true" ht="15" hidden="false" customHeight="false" outlineLevel="0" collapsed="false">
      <c r="A2010" s="178" t="n">
        <v>29508</v>
      </c>
      <c r="B2010" s="178" t="s">
        <v>49153</v>
      </c>
      <c r="C2010" s="178" t="s">
        <v>48052</v>
      </c>
      <c r="D2010" s="178" t="str">
        <f aca="false">IF(LEN(B2010)=2,C2010,"")</f>
        <v/>
      </c>
      <c r="E2010" s="178" t="str">
        <f aca="false">IF(LEN(B2010)=5,C2010,"")</f>
        <v/>
      </c>
      <c r="F2010" s="178" t="str">
        <f aca="false">IF(LEN(B2010)=13,C2010,"")</f>
        <v>Sukaratu</v>
      </c>
      <c r="G2010" s="178" t="s">
        <v>48052</v>
      </c>
      <c r="H2010" s="178" t="s">
        <v>46880</v>
      </c>
    </row>
    <row r="2011" s="178" customFormat="true" ht="15" hidden="false" customHeight="false" outlineLevel="0" collapsed="false">
      <c r="A2011" s="178" t="n">
        <v>29509</v>
      </c>
      <c r="B2011" s="178" t="s">
        <v>49154</v>
      </c>
      <c r="C2011" s="178" t="s">
        <v>49155</v>
      </c>
      <c r="D2011" s="178" t="str">
        <f aca="false">IF(LEN(B2011)=2,C2011,"")</f>
        <v/>
      </c>
      <c r="E2011" s="178" t="str">
        <f aca="false">IF(LEN(B2011)=5,C2011,"")</f>
        <v/>
      </c>
      <c r="F2011" s="178" t="str">
        <f aca="false">IF(LEN(B2011)=13,C2011,"")</f>
        <v>Sukasenang</v>
      </c>
      <c r="G2011" s="178" t="s">
        <v>49155</v>
      </c>
      <c r="H2011" s="178" t="s">
        <v>46880</v>
      </c>
    </row>
    <row r="2012" s="178" customFormat="true" ht="15" hidden="false" customHeight="false" outlineLevel="0" collapsed="false">
      <c r="A2012" s="178" t="n">
        <v>29510</v>
      </c>
      <c r="B2012" s="178" t="s">
        <v>49156</v>
      </c>
      <c r="C2012" s="178" t="s">
        <v>46461</v>
      </c>
      <c r="D2012" s="178" t="str">
        <f aca="false">IF(LEN(B2012)=2,C2012,"")</f>
        <v/>
      </c>
      <c r="E2012" s="178" t="str">
        <f aca="false">IF(LEN(B2012)=5,C2012,"")</f>
        <v/>
      </c>
      <c r="F2012" s="178" t="str">
        <f aca="false">IF(LEN(B2012)=13,C2012,"")</f>
        <v>Sukaraja</v>
      </c>
      <c r="G2012" s="178" t="s">
        <v>46461</v>
      </c>
      <c r="H2012" s="178" t="s">
        <v>46880</v>
      </c>
    </row>
    <row r="2013" s="178" customFormat="true" ht="15" hidden="false" customHeight="false" outlineLevel="0" collapsed="false">
      <c r="A2013" s="178" t="n">
        <v>29511</v>
      </c>
      <c r="B2013" s="178" t="s">
        <v>49157</v>
      </c>
      <c r="C2013" s="178" t="s">
        <v>47014</v>
      </c>
      <c r="D2013" s="178" t="str">
        <f aca="false">IF(LEN(B2013)=2,C2013,"")</f>
        <v/>
      </c>
      <c r="E2013" s="178" t="str">
        <f aca="false">IF(LEN(B2013)=5,C2013,"")</f>
        <v/>
      </c>
      <c r="F2013" s="178" t="str">
        <f aca="false">IF(LEN(B2013)=13,C2013,"")</f>
        <v>Cipicung</v>
      </c>
      <c r="G2013" s="178" t="s">
        <v>47014</v>
      </c>
      <c r="H2013" s="178" t="s">
        <v>46880</v>
      </c>
    </row>
    <row r="2014" s="178" customFormat="true" ht="15" hidden="false" customHeight="false" outlineLevel="0" collapsed="false">
      <c r="A2014" s="178" t="n">
        <v>29512</v>
      </c>
      <c r="B2014" s="178" t="s">
        <v>49158</v>
      </c>
      <c r="C2014" s="178" t="s">
        <v>49159</v>
      </c>
      <c r="D2014" s="178" t="str">
        <f aca="false">IF(LEN(B2014)=2,C2014,"")</f>
        <v/>
      </c>
      <c r="E2014" s="178" t="str">
        <f aca="false">IF(LEN(B2014)=5,C2014,"")</f>
        <v/>
      </c>
      <c r="F2014" s="178" t="str">
        <f aca="false">IF(LEN(B2014)=13,C2014,"")</f>
        <v>Dangdeur</v>
      </c>
      <c r="G2014" s="178" t="s">
        <v>49159</v>
      </c>
      <c r="H2014" s="178" t="s">
        <v>46880</v>
      </c>
    </row>
    <row r="2015" s="178" customFormat="true" ht="15" hidden="false" customHeight="false" outlineLevel="0" collapsed="false">
      <c r="A2015" s="178" t="n">
        <v>29513</v>
      </c>
      <c r="B2015" s="178" t="s">
        <v>49160</v>
      </c>
      <c r="C2015" s="178" t="s">
        <v>46967</v>
      </c>
      <c r="D2015" s="178" t="str">
        <f aca="false">IF(LEN(B2015)=2,C2015,"")</f>
        <v/>
      </c>
      <c r="E2015" s="178" t="str">
        <f aca="false">IF(LEN(B2015)=5,C2015,"")</f>
        <v/>
      </c>
      <c r="F2015" s="178" t="str">
        <f aca="false">IF(LEN(B2015)=13,C2015,"")</f>
        <v>Sukakarya</v>
      </c>
      <c r="G2015" s="178" t="s">
        <v>46967</v>
      </c>
      <c r="H2015" s="178" t="s">
        <v>46880</v>
      </c>
    </row>
    <row r="2016" s="178" customFormat="true" ht="15" hidden="false" customHeight="false" outlineLevel="0" collapsed="false">
      <c r="A2016" s="178" t="n">
        <v>29514</v>
      </c>
      <c r="B2016" s="178" t="s">
        <v>49161</v>
      </c>
      <c r="C2016" s="178" t="s">
        <v>49162</v>
      </c>
      <c r="D2016" s="178" t="str">
        <f aca="false">IF(LEN(B2016)=2,C2016,"")</f>
        <v/>
      </c>
      <c r="E2016" s="178" t="str">
        <f aca="false">IF(LEN(B2016)=5,C2016,"")</f>
        <v/>
      </c>
      <c r="F2016" s="178" t="str">
        <f aca="false">IF(LEN(B2016)=13,C2016,"")</f>
        <v>Pamekarsari</v>
      </c>
      <c r="G2016" s="178" t="s">
        <v>49162</v>
      </c>
      <c r="H2016" s="178" t="s">
        <v>46880</v>
      </c>
    </row>
    <row r="2017" s="178" customFormat="true" ht="15" hidden="false" customHeight="false" outlineLevel="0" collapsed="false">
      <c r="A2017" s="178" t="n">
        <v>29515</v>
      </c>
      <c r="B2017" s="178" t="s">
        <v>49163</v>
      </c>
      <c r="C2017" s="178" t="s">
        <v>49164</v>
      </c>
      <c r="D2017" s="178" t="str">
        <f aca="false">IF(LEN(B2017)=2,C2017,"")</f>
        <v/>
      </c>
      <c r="E2017" s="178" t="str">
        <f aca="false">IF(LEN(B2017)=5,C2017,"")</f>
        <v/>
      </c>
      <c r="F2017" s="178" t="str">
        <f aca="false">IF(LEN(B2017)=13,C2017,"")</f>
        <v>Binakarya</v>
      </c>
      <c r="G2017" s="178" t="s">
        <v>49164</v>
      </c>
      <c r="H2017" s="178" t="s">
        <v>46880</v>
      </c>
    </row>
    <row r="2018" s="178" customFormat="true" ht="15" hidden="false" customHeight="false" outlineLevel="0" collapsed="false">
      <c r="A2018" s="178" t="n">
        <v>29516</v>
      </c>
      <c r="B2018" s="178" t="s">
        <v>49165</v>
      </c>
      <c r="C2018" s="178" t="s">
        <v>49166</v>
      </c>
      <c r="D2018" s="178" t="str">
        <f aca="false">IF(LEN(B2018)=2,C2018,"")</f>
        <v/>
      </c>
      <c r="E2018" s="178" t="str">
        <f aca="false">IF(LEN(B2018)=5,C2018,"")</f>
        <v/>
      </c>
      <c r="F2018" s="178" t="str">
        <f aca="false">IF(LEN(B2018)=13,C2018,"")</f>
        <v>Bagendit</v>
      </c>
      <c r="G2018" s="178" t="s">
        <v>49166</v>
      </c>
      <c r="H2018" s="178" t="s">
        <v>46880</v>
      </c>
    </row>
    <row r="2019" s="178" customFormat="true" ht="15" hidden="false" customHeight="false" outlineLevel="0" collapsed="false">
      <c r="A2019" s="178" t="n">
        <v>29517</v>
      </c>
      <c r="B2019" s="178" t="s">
        <v>49167</v>
      </c>
      <c r="C2019" s="178" t="s">
        <v>48228</v>
      </c>
      <c r="D2019" s="178" t="str">
        <f aca="false">IF(LEN(B2019)=2,C2019,"")</f>
        <v/>
      </c>
      <c r="E2019" s="178" t="str">
        <f aca="false">IF(LEN(B2019)=5,C2019,"")</f>
        <v/>
      </c>
      <c r="F2019" s="178" t="str">
        <f aca="false">IF(LEN(B2019)=13,C2019,"")</f>
        <v>Karyamukti</v>
      </c>
      <c r="G2019" s="178" t="s">
        <v>48228</v>
      </c>
      <c r="H2019" s="178" t="s">
        <v>46880</v>
      </c>
    </row>
    <row r="2020" s="178" customFormat="true" ht="15" hidden="false" customHeight="false" outlineLevel="0" collapsed="false">
      <c r="A2020" s="178" t="n">
        <v>29518</v>
      </c>
      <c r="B2020" s="178" t="s">
        <v>49168</v>
      </c>
      <c r="C2020" s="178" t="s">
        <v>46674</v>
      </c>
      <c r="D2020" s="178" t="str">
        <f aca="false">IF(LEN(B2020)=2,C2020,"")</f>
        <v/>
      </c>
      <c r="E2020" s="178" t="str">
        <f aca="false">IF(LEN(B2020)=5,C2020,"")</f>
        <v/>
      </c>
      <c r="F2020" s="178" t="str">
        <f aca="false">IF(LEN(B2020)=13,C2020,"")</f>
        <v>Karyasari</v>
      </c>
      <c r="G2020" s="178" t="s">
        <v>46674</v>
      </c>
      <c r="H2020" s="178" t="s">
        <v>46880</v>
      </c>
    </row>
    <row r="2021" s="178" customFormat="true" ht="15" hidden="false" customHeight="false" outlineLevel="0" collapsed="false">
      <c r="A2021" s="178" t="n">
        <v>29519</v>
      </c>
      <c r="B2021" s="178" t="s">
        <v>49169</v>
      </c>
      <c r="C2021" s="178" t="s">
        <v>47551</v>
      </c>
      <c r="D2021" s="178" t="str">
        <f aca="false">IF(LEN(B2021)=2,C2021,"")</f>
        <v/>
      </c>
      <c r="E2021" s="178" t="str">
        <f aca="false">IF(LEN(B2021)=5,C2021,"")</f>
        <v/>
      </c>
      <c r="F2021" s="178" t="str">
        <f aca="false">IF(LEN(B2021)=13,C2021,"")</f>
        <v>Sukamukti</v>
      </c>
      <c r="G2021" s="178" t="s">
        <v>47551</v>
      </c>
      <c r="H2021" s="178" t="s">
        <v>46880</v>
      </c>
    </row>
    <row r="2022" s="178" customFormat="true" ht="15" hidden="false" customHeight="false" outlineLevel="0" collapsed="false">
      <c r="A2022" s="178" t="n">
        <v>29520</v>
      </c>
      <c r="B2022" s="178" t="s">
        <v>49170</v>
      </c>
      <c r="C2022" s="178" t="s">
        <v>48213</v>
      </c>
      <c r="D2022" s="178" t="str">
        <f aca="false">IF(LEN(B2022)=2,C2022,"")</f>
        <v/>
      </c>
      <c r="E2022" s="178" t="str">
        <f aca="false">IF(LEN(B2022)=5,C2022,"")</f>
        <v/>
      </c>
      <c r="F2022" s="178" t="str">
        <f aca="false">IF(LEN(B2022)=13,C2022,"")</f>
        <v>Sukalaksana</v>
      </c>
      <c r="G2022" s="178" t="s">
        <v>48213</v>
      </c>
      <c r="H2022" s="178" t="s">
        <v>46880</v>
      </c>
    </row>
    <row r="2023" s="178" customFormat="true" ht="15" hidden="false" customHeight="false" outlineLevel="0" collapsed="false">
      <c r="A2023" s="178" t="n">
        <v>29521</v>
      </c>
      <c r="B2023" s="178" t="s">
        <v>49171</v>
      </c>
      <c r="C2023" s="178" t="s">
        <v>49172</v>
      </c>
      <c r="D2023" s="178" t="str">
        <f aca="false">IF(LEN(B2023)=2,C2023,"")</f>
        <v/>
      </c>
      <c r="E2023" s="178" t="str">
        <f aca="false">IF(LEN(B2023)=5,C2023,"")</f>
        <v/>
      </c>
      <c r="F2023" s="178" t="str">
        <f aca="false">IF(LEN(B2023)=13,C2023,"")</f>
        <v/>
      </c>
      <c r="H2023" s="178" t="s">
        <v>49172</v>
      </c>
    </row>
    <row r="2024" s="178" customFormat="true" ht="15" hidden="false" customHeight="false" outlineLevel="0" collapsed="false">
      <c r="A2024" s="178" t="n">
        <v>29522</v>
      </c>
      <c r="B2024" s="178" t="s">
        <v>49173</v>
      </c>
      <c r="C2024" s="178" t="s">
        <v>49172</v>
      </c>
      <c r="D2024" s="178" t="str">
        <f aca="false">IF(LEN(B2024)=2,C2024,"")</f>
        <v/>
      </c>
      <c r="E2024" s="178" t="str">
        <f aca="false">IF(LEN(B2024)=5,C2024,"")</f>
        <v/>
      </c>
      <c r="F2024" s="178" t="str">
        <f aca="false">IF(LEN(B2024)=13,C2024,"")</f>
        <v>Samarang</v>
      </c>
      <c r="G2024" s="178" t="s">
        <v>49172</v>
      </c>
      <c r="H2024" s="178" t="s">
        <v>49172</v>
      </c>
    </row>
    <row r="2025" s="178" customFormat="true" ht="15" hidden="false" customHeight="false" outlineLevel="0" collapsed="false">
      <c r="A2025" s="178" t="n">
        <v>29523</v>
      </c>
      <c r="B2025" s="178" t="s">
        <v>49174</v>
      </c>
      <c r="C2025" s="178" t="s">
        <v>49175</v>
      </c>
      <c r="D2025" s="178" t="str">
        <f aca="false">IF(LEN(B2025)=2,C2025,"")</f>
        <v/>
      </c>
      <c r="E2025" s="178" t="str">
        <f aca="false">IF(LEN(B2025)=5,C2025,"")</f>
        <v/>
      </c>
      <c r="F2025" s="178" t="str">
        <f aca="false">IF(LEN(B2025)=13,C2025,"")</f>
        <v>Cintarakyat</v>
      </c>
      <c r="G2025" s="178" t="s">
        <v>49175</v>
      </c>
      <c r="H2025" s="178" t="s">
        <v>49172</v>
      </c>
    </row>
    <row r="2026" s="178" customFormat="true" ht="15" hidden="false" customHeight="false" outlineLevel="0" collapsed="false">
      <c r="A2026" s="178" t="n">
        <v>29524</v>
      </c>
      <c r="B2026" s="178" t="s">
        <v>49176</v>
      </c>
      <c r="C2026" s="178" t="s">
        <v>47156</v>
      </c>
      <c r="D2026" s="178" t="str">
        <f aca="false">IF(LEN(B2026)=2,C2026,"")</f>
        <v/>
      </c>
      <c r="E2026" s="178" t="str">
        <f aca="false">IF(LEN(B2026)=5,C2026,"")</f>
        <v/>
      </c>
      <c r="F2026" s="178" t="str">
        <f aca="false">IF(LEN(B2026)=13,C2026,"")</f>
        <v>Sukarasa</v>
      </c>
      <c r="G2026" s="178" t="s">
        <v>47156</v>
      </c>
      <c r="H2026" s="178" t="s">
        <v>49172</v>
      </c>
    </row>
    <row r="2027" s="178" customFormat="true" ht="15" hidden="false" customHeight="false" outlineLevel="0" collapsed="false">
      <c r="A2027" s="178" t="n">
        <v>29525</v>
      </c>
      <c r="B2027" s="178" t="s">
        <v>49177</v>
      </c>
      <c r="C2027" s="178" t="s">
        <v>47028</v>
      </c>
      <c r="D2027" s="178" t="str">
        <f aca="false">IF(LEN(B2027)=2,C2027,"")</f>
        <v/>
      </c>
      <c r="E2027" s="178" t="str">
        <f aca="false">IF(LEN(B2027)=5,C2027,"")</f>
        <v/>
      </c>
      <c r="F2027" s="178" t="str">
        <f aca="false">IF(LEN(B2027)=13,C2027,"")</f>
        <v>Parakan</v>
      </c>
      <c r="G2027" s="178" t="s">
        <v>47028</v>
      </c>
      <c r="H2027" s="178" t="s">
        <v>49172</v>
      </c>
    </row>
    <row r="2028" s="178" customFormat="true" ht="15" hidden="false" customHeight="false" outlineLevel="0" collapsed="false">
      <c r="A2028" s="178" t="n">
        <v>29526</v>
      </c>
      <c r="B2028" s="178" t="s">
        <v>49178</v>
      </c>
      <c r="C2028" s="178" t="s">
        <v>46967</v>
      </c>
      <c r="D2028" s="178" t="str">
        <f aca="false">IF(LEN(B2028)=2,C2028,"")</f>
        <v/>
      </c>
      <c r="E2028" s="178" t="str">
        <f aca="false">IF(LEN(B2028)=5,C2028,"")</f>
        <v/>
      </c>
      <c r="F2028" s="178" t="str">
        <f aca="false">IF(LEN(B2028)=13,C2028,"")</f>
        <v>Sukakarya</v>
      </c>
      <c r="G2028" s="178" t="s">
        <v>46967</v>
      </c>
      <c r="H2028" s="178" t="s">
        <v>49172</v>
      </c>
    </row>
    <row r="2029" s="178" customFormat="true" ht="15" hidden="false" customHeight="false" outlineLevel="0" collapsed="false">
      <c r="A2029" s="178" t="n">
        <v>29527</v>
      </c>
      <c r="B2029" s="178" t="s">
        <v>49179</v>
      </c>
      <c r="C2029" s="178" t="s">
        <v>49180</v>
      </c>
      <c r="D2029" s="178" t="str">
        <f aca="false">IF(LEN(B2029)=2,C2029,"")</f>
        <v/>
      </c>
      <c r="E2029" s="178" t="str">
        <f aca="false">IF(LEN(B2029)=5,C2029,"")</f>
        <v/>
      </c>
      <c r="F2029" s="178" t="str">
        <f aca="false">IF(LEN(B2029)=13,C2029,"")</f>
        <v>Cintakarya</v>
      </c>
      <c r="G2029" s="178" t="s">
        <v>49180</v>
      </c>
      <c r="H2029" s="178" t="s">
        <v>49172</v>
      </c>
    </row>
    <row r="2030" s="178" customFormat="true" ht="15" hidden="false" customHeight="false" outlineLevel="0" collapsed="false">
      <c r="A2030" s="178" t="n">
        <v>29528</v>
      </c>
      <c r="B2030" s="178" t="s">
        <v>49181</v>
      </c>
      <c r="C2030" s="178" t="s">
        <v>49182</v>
      </c>
      <c r="D2030" s="178" t="str">
        <f aca="false">IF(LEN(B2030)=2,C2030,"")</f>
        <v/>
      </c>
      <c r="E2030" s="178" t="str">
        <f aca="false">IF(LEN(B2030)=5,C2030,"")</f>
        <v/>
      </c>
      <c r="F2030" s="178" t="str">
        <f aca="false">IF(LEN(B2030)=13,C2030,"")</f>
        <v>Tanjung Karya</v>
      </c>
      <c r="G2030" s="178" t="s">
        <v>49182</v>
      </c>
      <c r="H2030" s="178" t="s">
        <v>49172</v>
      </c>
    </row>
    <row r="2031" s="178" customFormat="true" ht="15" hidden="false" customHeight="false" outlineLevel="0" collapsed="false">
      <c r="A2031" s="178" t="n">
        <v>29529</v>
      </c>
      <c r="B2031" s="178" t="s">
        <v>49183</v>
      </c>
      <c r="C2031" s="178" t="s">
        <v>46857</v>
      </c>
      <c r="D2031" s="178" t="str">
        <f aca="false">IF(LEN(B2031)=2,C2031,"")</f>
        <v/>
      </c>
      <c r="E2031" s="178" t="str">
        <f aca="false">IF(LEN(B2031)=5,C2031,"")</f>
        <v/>
      </c>
      <c r="F2031" s="178" t="str">
        <f aca="false">IF(LEN(B2031)=13,C2031,"")</f>
        <v>Cisarua</v>
      </c>
      <c r="G2031" s="178" t="s">
        <v>46857</v>
      </c>
      <c r="H2031" s="178" t="s">
        <v>49172</v>
      </c>
    </row>
    <row r="2032" s="178" customFormat="true" ht="15" hidden="false" customHeight="false" outlineLevel="0" collapsed="false">
      <c r="A2032" s="178" t="n">
        <v>29530</v>
      </c>
      <c r="B2032" s="178" t="s">
        <v>49184</v>
      </c>
      <c r="C2032" s="178" t="s">
        <v>49185</v>
      </c>
      <c r="D2032" s="178" t="str">
        <f aca="false">IF(LEN(B2032)=2,C2032,"")</f>
        <v/>
      </c>
      <c r="E2032" s="178" t="str">
        <f aca="false">IF(LEN(B2032)=5,C2032,"")</f>
        <v/>
      </c>
      <c r="F2032" s="178" t="str">
        <f aca="false">IF(LEN(B2032)=13,C2032,"")</f>
        <v>Cintarasa</v>
      </c>
      <c r="G2032" s="178" t="s">
        <v>49185</v>
      </c>
      <c r="H2032" s="178" t="s">
        <v>49172</v>
      </c>
    </row>
    <row r="2033" s="178" customFormat="true" ht="15" hidden="false" customHeight="false" outlineLevel="0" collapsed="false">
      <c r="A2033" s="178" t="n">
        <v>29531</v>
      </c>
      <c r="B2033" s="178" t="s">
        <v>49186</v>
      </c>
      <c r="C2033" s="178" t="s">
        <v>48448</v>
      </c>
      <c r="D2033" s="178" t="str">
        <f aca="false">IF(LEN(B2033)=2,C2033,"")</f>
        <v/>
      </c>
      <c r="E2033" s="178" t="str">
        <f aca="false">IF(LEN(B2033)=5,C2033,"")</f>
        <v/>
      </c>
      <c r="F2033" s="178" t="str">
        <f aca="false">IF(LEN(B2033)=13,C2033,"")</f>
        <v>Cintaasih</v>
      </c>
      <c r="G2033" s="178" t="s">
        <v>48448</v>
      </c>
      <c r="H2033" s="178" t="s">
        <v>49172</v>
      </c>
    </row>
    <row r="2034" s="178" customFormat="true" ht="15" hidden="false" customHeight="false" outlineLevel="0" collapsed="false">
      <c r="A2034" s="178" t="n">
        <v>29532</v>
      </c>
      <c r="B2034" s="178" t="s">
        <v>49187</v>
      </c>
      <c r="C2034" s="178" t="s">
        <v>47158</v>
      </c>
      <c r="D2034" s="178" t="str">
        <f aca="false">IF(LEN(B2034)=2,C2034,"")</f>
        <v/>
      </c>
      <c r="E2034" s="178" t="str">
        <f aca="false">IF(LEN(B2034)=5,C2034,"")</f>
        <v/>
      </c>
      <c r="F2034" s="178" t="str">
        <f aca="false">IF(LEN(B2034)=13,C2034,"")</f>
        <v>Sirnasari</v>
      </c>
      <c r="G2034" s="178" t="s">
        <v>47158</v>
      </c>
      <c r="H2034" s="178" t="s">
        <v>49172</v>
      </c>
    </row>
    <row r="2035" s="178" customFormat="true" ht="15" hidden="false" customHeight="false" outlineLevel="0" collapsed="false">
      <c r="A2035" s="178" t="n">
        <v>29533</v>
      </c>
      <c r="B2035" s="178" t="s">
        <v>49188</v>
      </c>
      <c r="C2035" s="178" t="s">
        <v>48213</v>
      </c>
      <c r="D2035" s="178" t="str">
        <f aca="false">IF(LEN(B2035)=2,C2035,"")</f>
        <v/>
      </c>
      <c r="E2035" s="178" t="str">
        <f aca="false">IF(LEN(B2035)=5,C2035,"")</f>
        <v/>
      </c>
      <c r="F2035" s="178" t="str">
        <f aca="false">IF(LEN(B2035)=13,C2035,"")</f>
        <v>Sukalaksana</v>
      </c>
      <c r="G2035" s="178" t="s">
        <v>48213</v>
      </c>
      <c r="H2035" s="178" t="s">
        <v>49172</v>
      </c>
    </row>
    <row r="2036" s="178" customFormat="true" ht="15" hidden="false" customHeight="false" outlineLevel="0" collapsed="false">
      <c r="A2036" s="178" t="n">
        <v>29534</v>
      </c>
      <c r="B2036" s="178" t="s">
        <v>49189</v>
      </c>
      <c r="C2036" s="178" t="s">
        <v>49190</v>
      </c>
      <c r="D2036" s="178" t="str">
        <f aca="false">IF(LEN(B2036)=2,C2036,"")</f>
        <v/>
      </c>
      <c r="E2036" s="178" t="str">
        <f aca="false">IF(LEN(B2036)=5,C2036,"")</f>
        <v/>
      </c>
      <c r="F2036" s="178" t="str">
        <f aca="false">IF(LEN(B2036)=13,C2036,"")</f>
        <v>Tanjunganom</v>
      </c>
      <c r="G2036" s="178" t="s">
        <v>49190</v>
      </c>
      <c r="H2036" s="178" t="s">
        <v>49172</v>
      </c>
    </row>
    <row r="2037" s="178" customFormat="true" ht="15" hidden="false" customHeight="false" outlineLevel="0" collapsed="false">
      <c r="A2037" s="178" t="n">
        <v>29535</v>
      </c>
      <c r="B2037" s="178" t="s">
        <v>49191</v>
      </c>
      <c r="C2037" s="178" t="s">
        <v>49192</v>
      </c>
      <c r="D2037" s="178" t="str">
        <f aca="false">IF(LEN(B2037)=2,C2037,"")</f>
        <v/>
      </c>
      <c r="E2037" s="178" t="str">
        <f aca="false">IF(LEN(B2037)=5,C2037,"")</f>
        <v/>
      </c>
      <c r="F2037" s="178" t="str">
        <f aca="false">IF(LEN(B2037)=13,C2037,"")</f>
        <v/>
      </c>
      <c r="H2037" s="178" t="s">
        <v>49192</v>
      </c>
    </row>
    <row r="2038" s="178" customFormat="true" ht="15" hidden="false" customHeight="false" outlineLevel="0" collapsed="false">
      <c r="A2038" s="178" t="n">
        <v>29536</v>
      </c>
      <c r="B2038" s="178" t="s">
        <v>49193</v>
      </c>
      <c r="C2038" s="178" t="s">
        <v>49192</v>
      </c>
      <c r="D2038" s="178" t="str">
        <f aca="false">IF(LEN(B2038)=2,C2038,"")</f>
        <v/>
      </c>
      <c r="E2038" s="178" t="str">
        <f aca="false">IF(LEN(B2038)=5,C2038,"")</f>
        <v/>
      </c>
      <c r="F2038" s="178" t="str">
        <f aca="false">IF(LEN(B2038)=13,C2038,"")</f>
        <v>Pasirwangi</v>
      </c>
      <c r="G2038" s="178" t="s">
        <v>49192</v>
      </c>
      <c r="H2038" s="178" t="s">
        <v>49192</v>
      </c>
    </row>
    <row r="2039" s="178" customFormat="true" ht="15" hidden="false" customHeight="false" outlineLevel="0" collapsed="false">
      <c r="A2039" s="178" t="n">
        <v>29537</v>
      </c>
      <c r="B2039" s="178" t="s">
        <v>49194</v>
      </c>
      <c r="C2039" s="178" t="s">
        <v>49195</v>
      </c>
      <c r="D2039" s="178" t="str">
        <f aca="false">IF(LEN(B2039)=2,C2039,"")</f>
        <v/>
      </c>
      <c r="E2039" s="178" t="str">
        <f aca="false">IF(LEN(B2039)=5,C2039,"")</f>
        <v/>
      </c>
      <c r="F2039" s="178" t="str">
        <f aca="false">IF(LEN(B2039)=13,C2039,"")</f>
        <v>Pasirkiamis</v>
      </c>
      <c r="G2039" s="178" t="s">
        <v>49195</v>
      </c>
      <c r="H2039" s="178" t="s">
        <v>49192</v>
      </c>
    </row>
    <row r="2040" s="178" customFormat="true" ht="15" hidden="false" customHeight="false" outlineLevel="0" collapsed="false">
      <c r="A2040" s="178" t="n">
        <v>29538</v>
      </c>
      <c r="B2040" s="178" t="s">
        <v>49196</v>
      </c>
      <c r="C2040" s="178" t="s">
        <v>47024</v>
      </c>
      <c r="D2040" s="178" t="str">
        <f aca="false">IF(LEN(B2040)=2,C2040,"")</f>
        <v/>
      </c>
      <c r="E2040" s="178" t="str">
        <f aca="false">IF(LEN(B2040)=5,C2040,"")</f>
        <v/>
      </c>
      <c r="F2040" s="178" t="str">
        <f aca="false">IF(LEN(B2040)=13,C2040,"")</f>
        <v>Padasuka</v>
      </c>
      <c r="G2040" s="178" t="s">
        <v>47024</v>
      </c>
      <c r="H2040" s="178" t="s">
        <v>49192</v>
      </c>
    </row>
    <row r="2041" s="178" customFormat="true" ht="15" hidden="false" customHeight="false" outlineLevel="0" collapsed="false">
      <c r="A2041" s="178" t="n">
        <v>29539</v>
      </c>
      <c r="B2041" s="178" t="s">
        <v>49197</v>
      </c>
      <c r="C2041" s="178" t="s">
        <v>46560</v>
      </c>
      <c r="D2041" s="178" t="str">
        <f aca="false">IF(LEN(B2041)=2,C2041,"")</f>
        <v/>
      </c>
      <c r="E2041" s="178" t="str">
        <f aca="false">IF(LEN(B2041)=5,C2041,"")</f>
        <v/>
      </c>
      <c r="F2041" s="178" t="str">
        <f aca="false">IF(LEN(B2041)=13,C2041,"")</f>
        <v>Karyamekar</v>
      </c>
      <c r="G2041" s="178" t="s">
        <v>46560</v>
      </c>
      <c r="H2041" s="178" t="s">
        <v>49192</v>
      </c>
    </row>
    <row r="2042" s="178" customFormat="true" ht="15" hidden="false" customHeight="false" outlineLevel="0" collapsed="false">
      <c r="A2042" s="178" t="n">
        <v>29540</v>
      </c>
      <c r="B2042" s="178" t="s">
        <v>49198</v>
      </c>
      <c r="C2042" s="178" t="s">
        <v>49199</v>
      </c>
      <c r="D2042" s="178" t="str">
        <f aca="false">IF(LEN(B2042)=2,C2042,"")</f>
        <v/>
      </c>
      <c r="E2042" s="178" t="str">
        <f aca="false">IF(LEN(B2042)=5,C2042,"")</f>
        <v/>
      </c>
      <c r="F2042" s="178" t="str">
        <f aca="false">IF(LEN(B2042)=13,C2042,"")</f>
        <v>Padawaas</v>
      </c>
      <c r="G2042" s="178" t="s">
        <v>49199</v>
      </c>
      <c r="H2042" s="178" t="s">
        <v>49192</v>
      </c>
    </row>
    <row r="2043" s="178" customFormat="true" ht="15" hidden="false" customHeight="false" outlineLevel="0" collapsed="false">
      <c r="A2043" s="178" t="n">
        <v>29541</v>
      </c>
      <c r="B2043" s="178" t="s">
        <v>49200</v>
      </c>
      <c r="C2043" s="178" t="s">
        <v>47694</v>
      </c>
      <c r="D2043" s="178" t="str">
        <f aca="false">IF(LEN(B2043)=2,C2043,"")</f>
        <v/>
      </c>
      <c r="E2043" s="178" t="str">
        <f aca="false">IF(LEN(B2043)=5,C2043,"")</f>
        <v/>
      </c>
      <c r="F2043" s="178" t="str">
        <f aca="false">IF(LEN(B2043)=13,C2043,"")</f>
        <v>Padaasih</v>
      </c>
      <c r="G2043" s="178" t="s">
        <v>47694</v>
      </c>
      <c r="H2043" s="178" t="s">
        <v>49192</v>
      </c>
    </row>
    <row r="2044" s="178" customFormat="true" ht="15" hidden="false" customHeight="false" outlineLevel="0" collapsed="false">
      <c r="A2044" s="178" t="n">
        <v>29542</v>
      </c>
      <c r="B2044" s="178" t="s">
        <v>49201</v>
      </c>
      <c r="C2044" s="178" t="s">
        <v>49202</v>
      </c>
      <c r="D2044" s="178" t="str">
        <f aca="false">IF(LEN(B2044)=2,C2044,"")</f>
        <v/>
      </c>
      <c r="E2044" s="178" t="str">
        <f aca="false">IF(LEN(B2044)=5,C2044,"")</f>
        <v/>
      </c>
      <c r="F2044" s="178" t="str">
        <f aca="false">IF(LEN(B2044)=13,C2044,"")</f>
        <v>Barusari</v>
      </c>
      <c r="G2044" s="178" t="s">
        <v>49202</v>
      </c>
      <c r="H2044" s="178" t="s">
        <v>49192</v>
      </c>
    </row>
    <row r="2045" s="178" customFormat="true" ht="15" hidden="false" customHeight="false" outlineLevel="0" collapsed="false">
      <c r="A2045" s="178" t="n">
        <v>29543</v>
      </c>
      <c r="B2045" s="178" t="s">
        <v>49203</v>
      </c>
      <c r="C2045" s="178" t="s">
        <v>47729</v>
      </c>
      <c r="D2045" s="178" t="str">
        <f aca="false">IF(LEN(B2045)=2,C2045,"")</f>
        <v/>
      </c>
      <c r="E2045" s="178" t="str">
        <f aca="false">IF(LEN(B2045)=5,C2045,"")</f>
        <v/>
      </c>
      <c r="F2045" s="178" t="str">
        <f aca="false">IF(LEN(B2045)=13,C2045,"")</f>
        <v>Talaga</v>
      </c>
      <c r="G2045" s="178" t="s">
        <v>47729</v>
      </c>
      <c r="H2045" s="178" t="s">
        <v>49192</v>
      </c>
    </row>
    <row r="2046" s="178" customFormat="true" ht="15" hidden="false" customHeight="false" outlineLevel="0" collapsed="false">
      <c r="A2046" s="178" t="n">
        <v>29544</v>
      </c>
      <c r="B2046" s="178" t="s">
        <v>49204</v>
      </c>
      <c r="C2046" s="178" t="s">
        <v>48903</v>
      </c>
      <c r="D2046" s="178" t="str">
        <f aca="false">IF(LEN(B2046)=2,C2046,"")</f>
        <v/>
      </c>
      <c r="E2046" s="178" t="str">
        <f aca="false">IF(LEN(B2046)=5,C2046,"")</f>
        <v/>
      </c>
      <c r="F2046" s="178" t="str">
        <f aca="false">IF(LEN(B2046)=13,C2046,"")</f>
        <v>Padamukti</v>
      </c>
      <c r="G2046" s="178" t="s">
        <v>48903</v>
      </c>
      <c r="H2046" s="178" t="s">
        <v>49192</v>
      </c>
    </row>
    <row r="2047" s="178" customFormat="true" ht="15" hidden="false" customHeight="false" outlineLevel="0" collapsed="false">
      <c r="A2047" s="178" t="n">
        <v>29545</v>
      </c>
      <c r="B2047" s="178" t="s">
        <v>49205</v>
      </c>
      <c r="C2047" s="178" t="s">
        <v>49206</v>
      </c>
      <c r="D2047" s="178" t="str">
        <f aca="false">IF(LEN(B2047)=2,C2047,"")</f>
        <v/>
      </c>
      <c r="E2047" s="178" t="str">
        <f aca="false">IF(LEN(B2047)=5,C2047,"")</f>
        <v/>
      </c>
      <c r="F2047" s="178" t="str">
        <f aca="false">IF(LEN(B2047)=13,C2047,"")</f>
        <v>Sinarjaya</v>
      </c>
      <c r="G2047" s="178" t="s">
        <v>49206</v>
      </c>
      <c r="H2047" s="178" t="s">
        <v>49192</v>
      </c>
    </row>
    <row r="2048" s="178" customFormat="true" ht="15" hidden="false" customHeight="false" outlineLevel="0" collapsed="false">
      <c r="A2048" s="178" t="n">
        <v>29546</v>
      </c>
      <c r="B2048" s="178" t="s">
        <v>49207</v>
      </c>
      <c r="C2048" s="178" t="s">
        <v>49208</v>
      </c>
      <c r="D2048" s="178" t="str">
        <f aca="false">IF(LEN(B2048)=2,C2048,"")</f>
        <v/>
      </c>
      <c r="E2048" s="178" t="str">
        <f aca="false">IF(LEN(B2048)=5,C2048,"")</f>
        <v/>
      </c>
      <c r="F2048" s="178" t="str">
        <f aca="false">IF(LEN(B2048)=13,C2048,"")</f>
        <v>Sarimukti</v>
      </c>
      <c r="G2048" s="178" t="s">
        <v>49208</v>
      </c>
      <c r="H2048" s="178" t="s">
        <v>49192</v>
      </c>
    </row>
    <row r="2049" s="178" customFormat="true" ht="15" hidden="false" customHeight="false" outlineLevel="0" collapsed="false">
      <c r="A2049" s="178" t="n">
        <v>29547</v>
      </c>
      <c r="B2049" s="178" t="s">
        <v>49209</v>
      </c>
      <c r="C2049" s="178" t="s">
        <v>48521</v>
      </c>
      <c r="D2049" s="178" t="str">
        <f aca="false">IF(LEN(B2049)=2,C2049,"")</f>
        <v/>
      </c>
      <c r="E2049" s="178" t="str">
        <f aca="false">IF(LEN(B2049)=5,C2049,"")</f>
        <v/>
      </c>
      <c r="F2049" s="178" t="str">
        <f aca="false">IF(LEN(B2049)=13,C2049,"")</f>
        <v>Padamulya</v>
      </c>
      <c r="G2049" s="178" t="s">
        <v>48521</v>
      </c>
      <c r="H2049" s="178" t="s">
        <v>49192</v>
      </c>
    </row>
    <row r="2050" s="178" customFormat="true" ht="15" hidden="false" customHeight="false" outlineLevel="0" collapsed="false">
      <c r="A2050" s="178" t="n">
        <v>29548</v>
      </c>
      <c r="B2050" s="178" t="s">
        <v>49210</v>
      </c>
      <c r="C2050" s="178" t="s">
        <v>48477</v>
      </c>
      <c r="D2050" s="178" t="str">
        <f aca="false">IF(LEN(B2050)=2,C2050,"")</f>
        <v/>
      </c>
      <c r="E2050" s="178" t="str">
        <f aca="false">IF(LEN(B2050)=5,C2050,"")</f>
        <v/>
      </c>
      <c r="F2050" s="178" t="str">
        <f aca="false">IF(LEN(B2050)=13,C2050,"")</f>
        <v/>
      </c>
      <c r="H2050" s="178" t="s">
        <v>48477</v>
      </c>
    </row>
    <row r="2051" s="178" customFormat="true" ht="15" hidden="false" customHeight="false" outlineLevel="0" collapsed="false">
      <c r="A2051" s="178" t="n">
        <v>29549</v>
      </c>
      <c r="B2051" s="178" t="s">
        <v>49211</v>
      </c>
      <c r="C2051" s="178" t="s">
        <v>48477</v>
      </c>
      <c r="D2051" s="178" t="str">
        <f aca="false">IF(LEN(B2051)=2,C2051,"")</f>
        <v/>
      </c>
      <c r="E2051" s="178" t="str">
        <f aca="false">IF(LEN(B2051)=5,C2051,"")</f>
        <v/>
      </c>
      <c r="F2051" s="178" t="str">
        <f aca="false">IF(LEN(B2051)=13,C2051,"")</f>
        <v>Leles</v>
      </c>
      <c r="G2051" s="178" t="s">
        <v>48477</v>
      </c>
      <c r="H2051" s="178" t="s">
        <v>48477</v>
      </c>
    </row>
    <row r="2052" s="178" customFormat="true" ht="15" hidden="false" customHeight="false" outlineLevel="0" collapsed="false">
      <c r="A2052" s="178" t="n">
        <v>29550</v>
      </c>
      <c r="B2052" s="178" t="s">
        <v>49212</v>
      </c>
      <c r="C2052" s="178" t="s">
        <v>48335</v>
      </c>
      <c r="D2052" s="178" t="str">
        <f aca="false">IF(LEN(B2052)=2,C2052,"")</f>
        <v/>
      </c>
      <c r="E2052" s="178" t="str">
        <f aca="false">IF(LEN(B2052)=5,C2052,"")</f>
        <v/>
      </c>
      <c r="F2052" s="178" t="str">
        <f aca="false">IF(LEN(B2052)=13,C2052,"")</f>
        <v>Ciburial</v>
      </c>
      <c r="G2052" s="178" t="s">
        <v>48335</v>
      </c>
      <c r="H2052" s="178" t="s">
        <v>48477</v>
      </c>
    </row>
    <row r="2053" s="178" customFormat="true" ht="15" hidden="false" customHeight="false" outlineLevel="0" collapsed="false">
      <c r="A2053" s="178" t="n">
        <v>29551</v>
      </c>
      <c r="B2053" s="178" t="s">
        <v>49213</v>
      </c>
      <c r="C2053" s="178" t="s">
        <v>49214</v>
      </c>
      <c r="D2053" s="178" t="str">
        <f aca="false">IF(LEN(B2053)=2,C2053,"")</f>
        <v/>
      </c>
      <c r="E2053" s="178" t="str">
        <f aca="false">IF(LEN(B2053)=5,C2053,"")</f>
        <v/>
      </c>
      <c r="F2053" s="178" t="str">
        <f aca="false">IF(LEN(B2053)=13,C2053,"")</f>
        <v>Jangkurang</v>
      </c>
      <c r="G2053" s="178" t="s">
        <v>49214</v>
      </c>
      <c r="H2053" s="178" t="s">
        <v>48477</v>
      </c>
    </row>
    <row r="2054" s="178" customFormat="true" ht="15" hidden="false" customHeight="false" outlineLevel="0" collapsed="false">
      <c r="A2054" s="178" t="n">
        <v>29552</v>
      </c>
      <c r="B2054" s="178" t="s">
        <v>49215</v>
      </c>
      <c r="C2054" s="178" t="s">
        <v>47317</v>
      </c>
      <c r="D2054" s="178" t="str">
        <f aca="false">IF(LEN(B2054)=2,C2054,"")</f>
        <v/>
      </c>
      <c r="E2054" s="178" t="str">
        <f aca="false">IF(LEN(B2054)=5,C2054,"")</f>
        <v/>
      </c>
      <c r="F2054" s="178" t="str">
        <f aca="false">IF(LEN(B2054)=13,C2054,"")</f>
        <v>Sukarame</v>
      </c>
      <c r="G2054" s="178" t="s">
        <v>47317</v>
      </c>
      <c r="H2054" s="178" t="s">
        <v>48477</v>
      </c>
    </row>
    <row r="2055" s="178" customFormat="true" ht="15" hidden="false" customHeight="false" outlineLevel="0" collapsed="false">
      <c r="A2055" s="178" t="n">
        <v>29553</v>
      </c>
      <c r="B2055" s="178" t="s">
        <v>49216</v>
      </c>
      <c r="C2055" s="178" t="s">
        <v>49217</v>
      </c>
      <c r="D2055" s="178" t="str">
        <f aca="false">IF(LEN(B2055)=2,C2055,"")</f>
        <v/>
      </c>
      <c r="E2055" s="178" t="str">
        <f aca="false">IF(LEN(B2055)=5,C2055,"")</f>
        <v/>
      </c>
      <c r="F2055" s="178" t="str">
        <f aca="false">IF(LEN(B2055)=13,C2055,"")</f>
        <v>Lembang</v>
      </c>
      <c r="G2055" s="178" t="s">
        <v>49217</v>
      </c>
      <c r="H2055" s="178" t="s">
        <v>48477</v>
      </c>
    </row>
    <row r="2056" s="178" customFormat="true" ht="15" hidden="false" customHeight="false" outlineLevel="0" collapsed="false">
      <c r="A2056" s="178" t="n">
        <v>29554</v>
      </c>
      <c r="B2056" s="178" t="s">
        <v>49218</v>
      </c>
      <c r="C2056" s="178" t="s">
        <v>48788</v>
      </c>
      <c r="D2056" s="178" t="str">
        <f aca="false">IF(LEN(B2056)=2,C2056,"")</f>
        <v/>
      </c>
      <c r="E2056" s="178" t="str">
        <f aca="false">IF(LEN(B2056)=5,C2056,"")</f>
        <v/>
      </c>
      <c r="F2056" s="178" t="str">
        <f aca="false">IF(LEN(B2056)=13,C2056,"")</f>
        <v>Cangkuang</v>
      </c>
      <c r="G2056" s="178" t="s">
        <v>48788</v>
      </c>
      <c r="H2056" s="178" t="s">
        <v>48477</v>
      </c>
    </row>
    <row r="2057" s="178" customFormat="true" ht="15" hidden="false" customHeight="false" outlineLevel="0" collapsed="false">
      <c r="A2057" s="178" t="n">
        <v>29555</v>
      </c>
      <c r="B2057" s="178" t="s">
        <v>49219</v>
      </c>
      <c r="C2057" s="178" t="s">
        <v>48004</v>
      </c>
      <c r="D2057" s="178" t="str">
        <f aca="false">IF(LEN(B2057)=2,C2057,"")</f>
        <v/>
      </c>
      <c r="E2057" s="178" t="str">
        <f aca="false">IF(LEN(B2057)=5,C2057,"")</f>
        <v/>
      </c>
      <c r="F2057" s="178" t="str">
        <f aca="false">IF(LEN(B2057)=13,C2057,"")</f>
        <v>Salamnunggal</v>
      </c>
      <c r="G2057" s="178" t="s">
        <v>48004</v>
      </c>
      <c r="H2057" s="178" t="s">
        <v>48477</v>
      </c>
    </row>
    <row r="2058" s="178" customFormat="true" ht="15" hidden="false" customHeight="false" outlineLevel="0" collapsed="false">
      <c r="A2058" s="178" t="n">
        <v>29556</v>
      </c>
      <c r="B2058" s="178" t="s">
        <v>49220</v>
      </c>
      <c r="C2058" s="178" t="s">
        <v>49221</v>
      </c>
      <c r="D2058" s="178" t="str">
        <f aca="false">IF(LEN(B2058)=2,C2058,"")</f>
        <v/>
      </c>
      <c r="E2058" s="178" t="str">
        <f aca="false">IF(LEN(B2058)=5,C2058,"")</f>
        <v/>
      </c>
      <c r="F2058" s="178" t="str">
        <f aca="false">IF(LEN(B2058)=13,C2058,"")</f>
        <v>Kandangmukti</v>
      </c>
      <c r="G2058" s="178" t="s">
        <v>49221</v>
      </c>
      <c r="H2058" s="178" t="s">
        <v>48477</v>
      </c>
    </row>
    <row r="2059" s="178" customFormat="true" ht="15" hidden="false" customHeight="false" outlineLevel="0" collapsed="false">
      <c r="A2059" s="178" t="n">
        <v>29557</v>
      </c>
      <c r="B2059" s="178" t="s">
        <v>49222</v>
      </c>
      <c r="C2059" s="178" t="s">
        <v>47759</v>
      </c>
      <c r="D2059" s="178" t="str">
        <f aca="false">IF(LEN(B2059)=2,C2059,"")</f>
        <v/>
      </c>
      <c r="E2059" s="178" t="str">
        <f aca="false">IF(LEN(B2059)=5,C2059,"")</f>
        <v/>
      </c>
      <c r="F2059" s="178" t="str">
        <f aca="false">IF(LEN(B2059)=13,C2059,"")</f>
        <v>Margaluyu</v>
      </c>
      <c r="G2059" s="178" t="s">
        <v>47759</v>
      </c>
      <c r="H2059" s="178" t="s">
        <v>48477</v>
      </c>
    </row>
    <row r="2060" s="178" customFormat="true" ht="15" hidden="false" customHeight="false" outlineLevel="0" collapsed="false">
      <c r="A2060" s="178" t="n">
        <v>29558</v>
      </c>
      <c r="B2060" s="178" t="s">
        <v>49223</v>
      </c>
      <c r="C2060" s="178" t="s">
        <v>49224</v>
      </c>
      <c r="D2060" s="178" t="str">
        <f aca="false">IF(LEN(B2060)=2,C2060,"")</f>
        <v/>
      </c>
      <c r="E2060" s="178" t="str">
        <f aca="false">IF(LEN(B2060)=5,C2060,"")</f>
        <v/>
      </c>
      <c r="F2060" s="178" t="str">
        <f aca="false">IF(LEN(B2060)=13,C2060,"")</f>
        <v>Cipancar</v>
      </c>
      <c r="G2060" s="178" t="s">
        <v>49224</v>
      </c>
      <c r="H2060" s="178" t="s">
        <v>48477</v>
      </c>
    </row>
    <row r="2061" s="178" customFormat="true" ht="15" hidden="false" customHeight="false" outlineLevel="0" collapsed="false">
      <c r="A2061" s="178" t="n">
        <v>29559</v>
      </c>
      <c r="B2061" s="178" t="s">
        <v>49225</v>
      </c>
      <c r="C2061" s="178" t="s">
        <v>49226</v>
      </c>
      <c r="D2061" s="178" t="str">
        <f aca="false">IF(LEN(B2061)=2,C2061,"")</f>
        <v/>
      </c>
      <c r="E2061" s="178" t="str">
        <f aca="false">IF(LEN(B2061)=5,C2061,"")</f>
        <v/>
      </c>
      <c r="F2061" s="178" t="str">
        <f aca="false">IF(LEN(B2061)=13,C2061,"")</f>
        <v>Haruman</v>
      </c>
      <c r="G2061" s="178" t="s">
        <v>49226</v>
      </c>
      <c r="H2061" s="178" t="s">
        <v>48477</v>
      </c>
    </row>
    <row r="2062" s="178" customFormat="true" ht="15" hidden="false" customHeight="false" outlineLevel="0" collapsed="false">
      <c r="A2062" s="178" t="n">
        <v>29560</v>
      </c>
      <c r="B2062" s="178" t="s">
        <v>49227</v>
      </c>
      <c r="C2062" s="178" t="s">
        <v>49228</v>
      </c>
      <c r="D2062" s="178" t="str">
        <f aca="false">IF(LEN(B2062)=2,C2062,"")</f>
        <v/>
      </c>
      <c r="E2062" s="178" t="str">
        <f aca="false">IF(LEN(B2062)=5,C2062,"")</f>
        <v/>
      </c>
      <c r="F2062" s="178" t="str">
        <f aca="false">IF(LEN(B2062)=13,C2062,"")</f>
        <v>Dano</v>
      </c>
      <c r="G2062" s="178" t="s">
        <v>49228</v>
      </c>
      <c r="H2062" s="178" t="s">
        <v>48477</v>
      </c>
    </row>
    <row r="2063" s="178" customFormat="true" ht="15" hidden="false" customHeight="false" outlineLevel="0" collapsed="false">
      <c r="A2063" s="178" t="n">
        <v>29561</v>
      </c>
      <c r="B2063" s="178" t="s">
        <v>49229</v>
      </c>
      <c r="C2063" s="178" t="s">
        <v>49230</v>
      </c>
      <c r="D2063" s="178" t="str">
        <f aca="false">IF(LEN(B2063)=2,C2063,"")</f>
        <v/>
      </c>
      <c r="E2063" s="178" t="str">
        <f aca="false">IF(LEN(B2063)=5,C2063,"")</f>
        <v/>
      </c>
      <c r="F2063" s="178" t="str">
        <f aca="false">IF(LEN(B2063)=13,C2063,"")</f>
        <v/>
      </c>
      <c r="H2063" s="178" t="s">
        <v>49230</v>
      </c>
    </row>
    <row r="2064" s="178" customFormat="true" ht="15" hidden="false" customHeight="false" outlineLevel="0" collapsed="false">
      <c r="A2064" s="178" t="n">
        <v>29562</v>
      </c>
      <c r="B2064" s="178" t="s">
        <v>49231</v>
      </c>
      <c r="C2064" s="178" t="s">
        <v>49230</v>
      </c>
      <c r="D2064" s="178" t="str">
        <f aca="false">IF(LEN(B2064)=2,C2064,"")</f>
        <v/>
      </c>
      <c r="E2064" s="178" t="str">
        <f aca="false">IF(LEN(B2064)=5,C2064,"")</f>
        <v/>
      </c>
      <c r="F2064" s="178" t="str">
        <f aca="false">IF(LEN(B2064)=13,C2064,"")</f>
        <v>Kadungora</v>
      </c>
      <c r="G2064" s="178" t="s">
        <v>49230</v>
      </c>
      <c r="H2064" s="178" t="s">
        <v>49230</v>
      </c>
    </row>
    <row r="2065" s="178" customFormat="true" ht="15" hidden="false" customHeight="false" outlineLevel="0" collapsed="false">
      <c r="A2065" s="178" t="n">
        <v>29563</v>
      </c>
      <c r="B2065" s="178" t="s">
        <v>49232</v>
      </c>
      <c r="C2065" s="178" t="s">
        <v>49233</v>
      </c>
      <c r="D2065" s="178" t="str">
        <f aca="false">IF(LEN(B2065)=2,C2065,"")</f>
        <v/>
      </c>
      <c r="E2065" s="178" t="str">
        <f aca="false">IF(LEN(B2065)=5,C2065,"")</f>
        <v/>
      </c>
      <c r="F2065" s="178" t="str">
        <f aca="false">IF(LEN(B2065)=13,C2065,"")</f>
        <v>Gandamekar</v>
      </c>
      <c r="G2065" s="178" t="s">
        <v>49233</v>
      </c>
      <c r="H2065" s="178" t="s">
        <v>49230</v>
      </c>
    </row>
    <row r="2066" s="178" customFormat="true" ht="15" hidden="false" customHeight="false" outlineLevel="0" collapsed="false">
      <c r="A2066" s="178" t="n">
        <v>29564</v>
      </c>
      <c r="B2066" s="178" t="s">
        <v>49234</v>
      </c>
      <c r="C2066" s="178" t="s">
        <v>49235</v>
      </c>
      <c r="D2066" s="178" t="str">
        <f aca="false">IF(LEN(B2066)=2,C2066,"")</f>
        <v/>
      </c>
      <c r="E2066" s="178" t="str">
        <f aca="false">IF(LEN(B2066)=5,C2066,"")</f>
        <v/>
      </c>
      <c r="F2066" s="178" t="str">
        <f aca="false">IF(LEN(B2066)=13,C2066,"")</f>
        <v>Cikembulan</v>
      </c>
      <c r="G2066" s="178" t="s">
        <v>49235</v>
      </c>
      <c r="H2066" s="178" t="s">
        <v>49230</v>
      </c>
    </row>
    <row r="2067" s="178" customFormat="true" ht="15" hidden="false" customHeight="false" outlineLevel="0" collapsed="false">
      <c r="A2067" s="178" t="n">
        <v>29565</v>
      </c>
      <c r="B2067" s="178" t="s">
        <v>49236</v>
      </c>
      <c r="C2067" s="178" t="s">
        <v>47494</v>
      </c>
      <c r="D2067" s="178" t="str">
        <f aca="false">IF(LEN(B2067)=2,C2067,"")</f>
        <v/>
      </c>
      <c r="E2067" s="178" t="str">
        <f aca="false">IF(LEN(B2067)=5,C2067,"")</f>
        <v/>
      </c>
      <c r="F2067" s="178" t="str">
        <f aca="false">IF(LEN(B2067)=13,C2067,"")</f>
        <v>Cisaat</v>
      </c>
      <c r="G2067" s="178" t="s">
        <v>47494</v>
      </c>
      <c r="H2067" s="178" t="s">
        <v>49230</v>
      </c>
    </row>
    <row r="2068" s="178" customFormat="true" ht="15" hidden="false" customHeight="false" outlineLevel="0" collapsed="false">
      <c r="A2068" s="178" t="n">
        <v>29566</v>
      </c>
      <c r="B2068" s="178" t="s">
        <v>49237</v>
      </c>
      <c r="C2068" s="178" t="s">
        <v>48757</v>
      </c>
      <c r="D2068" s="178" t="str">
        <f aca="false">IF(LEN(B2068)=2,C2068,"")</f>
        <v/>
      </c>
      <c r="E2068" s="178" t="str">
        <f aca="false">IF(LEN(B2068)=5,C2068,"")</f>
        <v/>
      </c>
      <c r="F2068" s="178" t="str">
        <f aca="false">IF(LEN(B2068)=13,C2068,"")</f>
        <v>Mandalasari</v>
      </c>
      <c r="G2068" s="178" t="s">
        <v>48757</v>
      </c>
      <c r="H2068" s="178" t="s">
        <v>49230</v>
      </c>
    </row>
    <row r="2069" s="178" customFormat="true" ht="15" hidden="false" customHeight="false" outlineLevel="0" collapsed="false">
      <c r="A2069" s="178" t="n">
        <v>29567</v>
      </c>
      <c r="B2069" s="178" t="s">
        <v>49238</v>
      </c>
      <c r="C2069" s="178" t="s">
        <v>49239</v>
      </c>
      <c r="D2069" s="178" t="str">
        <f aca="false">IF(LEN(B2069)=2,C2069,"")</f>
        <v/>
      </c>
      <c r="E2069" s="178" t="str">
        <f aca="false">IF(LEN(B2069)=5,C2069,"")</f>
        <v/>
      </c>
      <c r="F2069" s="178" t="str">
        <f aca="false">IF(LEN(B2069)=13,C2069,"")</f>
        <v>Tanggulun</v>
      </c>
      <c r="G2069" s="178" t="s">
        <v>49239</v>
      </c>
      <c r="H2069" s="178" t="s">
        <v>49230</v>
      </c>
    </row>
    <row r="2070" s="178" customFormat="true" ht="15" hidden="false" customHeight="false" outlineLevel="0" collapsed="false">
      <c r="A2070" s="178" t="n">
        <v>29568</v>
      </c>
      <c r="B2070" s="178" t="s">
        <v>49240</v>
      </c>
      <c r="C2070" s="178" t="s">
        <v>49241</v>
      </c>
      <c r="D2070" s="178" t="str">
        <f aca="false">IF(LEN(B2070)=2,C2070,"")</f>
        <v/>
      </c>
      <c r="E2070" s="178" t="str">
        <f aca="false">IF(LEN(B2070)=5,C2070,"")</f>
        <v/>
      </c>
      <c r="F2070" s="178" t="str">
        <f aca="false">IF(LEN(B2070)=13,C2070,"")</f>
        <v>Mekarbakti</v>
      </c>
      <c r="G2070" s="178" t="s">
        <v>49241</v>
      </c>
      <c r="H2070" s="178" t="s">
        <v>49230</v>
      </c>
    </row>
    <row r="2071" s="178" customFormat="true" ht="15" hidden="false" customHeight="false" outlineLevel="0" collapsed="false">
      <c r="A2071" s="178" t="n">
        <v>29569</v>
      </c>
      <c r="B2071" s="178" t="s">
        <v>49242</v>
      </c>
      <c r="C2071" s="178" t="s">
        <v>49067</v>
      </c>
      <c r="D2071" s="178" t="str">
        <f aca="false">IF(LEN(B2071)=2,C2071,"")</f>
        <v/>
      </c>
      <c r="E2071" s="178" t="str">
        <f aca="false">IF(LEN(B2071)=5,C2071,"")</f>
        <v/>
      </c>
      <c r="F2071" s="178" t="str">
        <f aca="false">IF(LEN(B2071)=13,C2071,"")</f>
        <v>Karangmulya</v>
      </c>
      <c r="G2071" s="178" t="s">
        <v>49067</v>
      </c>
      <c r="H2071" s="178" t="s">
        <v>49230</v>
      </c>
    </row>
    <row r="2072" s="178" customFormat="true" ht="15" hidden="false" customHeight="false" outlineLevel="0" collapsed="false">
      <c r="A2072" s="178" t="n">
        <v>29570</v>
      </c>
      <c r="B2072" s="178" t="s">
        <v>49243</v>
      </c>
      <c r="C2072" s="178" t="s">
        <v>49244</v>
      </c>
      <c r="D2072" s="178" t="str">
        <f aca="false">IF(LEN(B2072)=2,C2072,"")</f>
        <v/>
      </c>
      <c r="E2072" s="178" t="str">
        <f aca="false">IF(LEN(B2072)=5,C2072,"")</f>
        <v/>
      </c>
      <c r="F2072" s="178" t="str">
        <f aca="false">IF(LEN(B2072)=13,C2072,"")</f>
        <v>Harumansari</v>
      </c>
      <c r="G2072" s="178" t="s">
        <v>49244</v>
      </c>
      <c r="H2072" s="178" t="s">
        <v>49230</v>
      </c>
    </row>
    <row r="2073" s="178" customFormat="true" ht="15" hidden="false" customHeight="false" outlineLevel="0" collapsed="false">
      <c r="A2073" s="178" t="n">
        <v>29571</v>
      </c>
      <c r="B2073" s="178" t="s">
        <v>49245</v>
      </c>
      <c r="C2073" s="178" t="s">
        <v>48255</v>
      </c>
      <c r="D2073" s="178" t="str">
        <f aca="false">IF(LEN(B2073)=2,C2073,"")</f>
        <v/>
      </c>
      <c r="E2073" s="178" t="str">
        <f aca="false">IF(LEN(B2073)=5,C2073,"")</f>
        <v/>
      </c>
      <c r="F2073" s="178" t="str">
        <f aca="false">IF(LEN(B2073)=13,C2073,"")</f>
        <v>Talagasari</v>
      </c>
      <c r="G2073" s="178" t="s">
        <v>48255</v>
      </c>
      <c r="H2073" s="178" t="s">
        <v>49230</v>
      </c>
    </row>
    <row r="2074" s="178" customFormat="true" ht="15" hidden="false" customHeight="false" outlineLevel="0" collapsed="false">
      <c r="A2074" s="178" t="n">
        <v>29572</v>
      </c>
      <c r="B2074" s="178" t="s">
        <v>49246</v>
      </c>
      <c r="C2074" s="178" t="s">
        <v>48350</v>
      </c>
      <c r="D2074" s="178" t="str">
        <f aca="false">IF(LEN(B2074)=2,C2074,"")</f>
        <v/>
      </c>
      <c r="E2074" s="178" t="str">
        <f aca="false">IF(LEN(B2074)=5,C2074,"")</f>
        <v/>
      </c>
      <c r="F2074" s="178" t="str">
        <f aca="false">IF(LEN(B2074)=13,C2074,"")</f>
        <v>Hegarsari</v>
      </c>
      <c r="G2074" s="178" t="s">
        <v>48350</v>
      </c>
      <c r="H2074" s="178" t="s">
        <v>49230</v>
      </c>
    </row>
    <row r="2075" s="178" customFormat="true" ht="15" hidden="false" customHeight="false" outlineLevel="0" collapsed="false">
      <c r="A2075" s="178" t="n">
        <v>29573</v>
      </c>
      <c r="B2075" s="178" t="s">
        <v>49247</v>
      </c>
      <c r="C2075" s="178" t="s">
        <v>46825</v>
      </c>
      <c r="D2075" s="178" t="str">
        <f aca="false">IF(LEN(B2075)=2,C2075,"")</f>
        <v/>
      </c>
      <c r="E2075" s="178" t="str">
        <f aca="false">IF(LEN(B2075)=5,C2075,"")</f>
        <v/>
      </c>
      <c r="F2075" s="178" t="str">
        <f aca="false">IF(LEN(B2075)=13,C2075,"")</f>
        <v>Neglasari</v>
      </c>
      <c r="G2075" s="178" t="s">
        <v>46825</v>
      </c>
      <c r="H2075" s="178" t="s">
        <v>49230</v>
      </c>
    </row>
    <row r="2076" s="178" customFormat="true" ht="15" hidden="false" customHeight="false" outlineLevel="0" collapsed="false">
      <c r="A2076" s="178" t="n">
        <v>29574</v>
      </c>
      <c r="B2076" s="178" t="s">
        <v>49248</v>
      </c>
      <c r="C2076" s="178" t="s">
        <v>46494</v>
      </c>
      <c r="D2076" s="178" t="str">
        <f aca="false">IF(LEN(B2076)=2,C2076,"")</f>
        <v/>
      </c>
      <c r="E2076" s="178" t="str">
        <f aca="false">IF(LEN(B2076)=5,C2076,"")</f>
        <v/>
      </c>
      <c r="F2076" s="178" t="str">
        <f aca="false">IF(LEN(B2076)=13,C2076,"")</f>
        <v>Karangtengah</v>
      </c>
      <c r="G2076" s="178" t="s">
        <v>46494</v>
      </c>
      <c r="H2076" s="178" t="s">
        <v>49230</v>
      </c>
    </row>
    <row r="2077" s="178" customFormat="true" ht="15" hidden="false" customHeight="false" outlineLevel="0" collapsed="false">
      <c r="A2077" s="178" t="n">
        <v>29575</v>
      </c>
      <c r="B2077" s="178" t="s">
        <v>49249</v>
      </c>
      <c r="C2077" s="178" t="s">
        <v>49250</v>
      </c>
      <c r="D2077" s="178" t="str">
        <f aca="false">IF(LEN(B2077)=2,C2077,"")</f>
        <v/>
      </c>
      <c r="E2077" s="178" t="str">
        <f aca="false">IF(LEN(B2077)=5,C2077,"")</f>
        <v/>
      </c>
      <c r="F2077" s="178" t="str">
        <f aca="false">IF(LEN(B2077)=13,C2077,"")</f>
        <v>Rancasalak</v>
      </c>
      <c r="G2077" s="178" t="s">
        <v>49250</v>
      </c>
      <c r="H2077" s="178" t="s">
        <v>49230</v>
      </c>
    </row>
    <row r="2078" s="178" customFormat="true" ht="15" hidden="false" customHeight="false" outlineLevel="0" collapsed="false">
      <c r="A2078" s="178" t="n">
        <v>29576</v>
      </c>
      <c r="B2078" s="178" t="s">
        <v>49251</v>
      </c>
      <c r="C2078" s="178" t="s">
        <v>49252</v>
      </c>
      <c r="D2078" s="178" t="str">
        <f aca="false">IF(LEN(B2078)=2,C2078,"")</f>
        <v/>
      </c>
      <c r="E2078" s="178" t="str">
        <f aca="false">IF(LEN(B2078)=5,C2078,"")</f>
        <v/>
      </c>
      <c r="F2078" s="178" t="str">
        <f aca="false">IF(LEN(B2078)=13,C2078,"")</f>
        <v/>
      </c>
      <c r="H2078" s="178" t="s">
        <v>49252</v>
      </c>
    </row>
    <row r="2079" s="178" customFormat="true" ht="15" hidden="false" customHeight="false" outlineLevel="0" collapsed="false">
      <c r="A2079" s="178" t="n">
        <v>29577</v>
      </c>
      <c r="B2079" s="178" t="s">
        <v>49253</v>
      </c>
      <c r="C2079" s="178" t="s">
        <v>49252</v>
      </c>
      <c r="D2079" s="178" t="str">
        <f aca="false">IF(LEN(B2079)=2,C2079,"")</f>
        <v/>
      </c>
      <c r="E2079" s="178" t="str">
        <f aca="false">IF(LEN(B2079)=5,C2079,"")</f>
        <v/>
      </c>
      <c r="F2079" s="178" t="str">
        <f aca="false">IF(LEN(B2079)=13,C2079,"")</f>
        <v>Leuwigoong</v>
      </c>
      <c r="G2079" s="178" t="s">
        <v>49252</v>
      </c>
      <c r="H2079" s="178" t="s">
        <v>49252</v>
      </c>
    </row>
    <row r="2080" s="178" customFormat="true" ht="15" hidden="false" customHeight="false" outlineLevel="0" collapsed="false">
      <c r="A2080" s="178" t="n">
        <v>29578</v>
      </c>
      <c r="B2080" s="178" t="s">
        <v>49254</v>
      </c>
      <c r="C2080" s="178" t="s">
        <v>47575</v>
      </c>
      <c r="D2080" s="178" t="str">
        <f aca="false">IF(LEN(B2080)=2,C2080,"")</f>
        <v/>
      </c>
      <c r="E2080" s="178" t="str">
        <f aca="false">IF(LEN(B2080)=5,C2080,"")</f>
        <v/>
      </c>
      <c r="F2080" s="178" t="str">
        <f aca="false">IF(LEN(B2080)=13,C2080,"")</f>
        <v>Karanganyar</v>
      </c>
      <c r="G2080" s="178" t="s">
        <v>47575</v>
      </c>
      <c r="H2080" s="178" t="s">
        <v>49252</v>
      </c>
    </row>
    <row r="2081" s="178" customFormat="true" ht="15" hidden="false" customHeight="false" outlineLevel="0" collapsed="false">
      <c r="A2081" s="178" t="n">
        <v>29579</v>
      </c>
      <c r="B2081" s="178" t="s">
        <v>49255</v>
      </c>
      <c r="C2081" s="178" t="s">
        <v>49256</v>
      </c>
      <c r="D2081" s="178" t="str">
        <f aca="false">IF(LEN(B2081)=2,C2081,"")</f>
        <v/>
      </c>
      <c r="E2081" s="178" t="str">
        <f aca="false">IF(LEN(B2081)=5,C2081,"")</f>
        <v/>
      </c>
      <c r="F2081" s="178" t="str">
        <f aca="false">IF(LEN(B2081)=13,C2081,"")</f>
        <v>Margacinta</v>
      </c>
      <c r="G2081" s="178" t="s">
        <v>49256</v>
      </c>
      <c r="H2081" s="178" t="s">
        <v>49252</v>
      </c>
    </row>
    <row r="2082" s="178" customFormat="true" ht="15" hidden="false" customHeight="false" outlineLevel="0" collapsed="false">
      <c r="A2082" s="178" t="n">
        <v>29580</v>
      </c>
      <c r="B2082" s="178" t="s">
        <v>49257</v>
      </c>
      <c r="C2082" s="178" t="s">
        <v>48579</v>
      </c>
      <c r="D2082" s="178" t="str">
        <f aca="false">IF(LEN(B2082)=2,C2082,"")</f>
        <v/>
      </c>
      <c r="E2082" s="178" t="str">
        <f aca="false">IF(LEN(B2082)=5,C2082,"")</f>
        <v/>
      </c>
      <c r="F2082" s="178" t="str">
        <f aca="false">IF(LEN(B2082)=13,C2082,"")</f>
        <v>Margahayu</v>
      </c>
      <c r="G2082" s="178" t="s">
        <v>48579</v>
      </c>
      <c r="H2082" s="178" t="s">
        <v>49252</v>
      </c>
    </row>
    <row r="2083" s="178" customFormat="true" ht="15" hidden="false" customHeight="false" outlineLevel="0" collapsed="false">
      <c r="A2083" s="178" t="n">
        <v>29581</v>
      </c>
      <c r="B2083" s="178" t="s">
        <v>49258</v>
      </c>
      <c r="C2083" s="178" t="s">
        <v>49259</v>
      </c>
      <c r="D2083" s="178" t="str">
        <f aca="false">IF(LEN(B2083)=2,C2083,"")</f>
        <v/>
      </c>
      <c r="E2083" s="178" t="str">
        <f aca="false">IF(LEN(B2083)=5,C2083,"")</f>
        <v/>
      </c>
      <c r="F2083" s="178" t="str">
        <f aca="false">IF(LEN(B2083)=13,C2083,"")</f>
        <v>Dungusiku</v>
      </c>
      <c r="G2083" s="178" t="s">
        <v>49259</v>
      </c>
      <c r="H2083" s="178" t="s">
        <v>49252</v>
      </c>
    </row>
    <row r="2084" s="178" customFormat="true" ht="15" hidden="false" customHeight="false" outlineLevel="0" collapsed="false">
      <c r="A2084" s="178" t="n">
        <v>29582</v>
      </c>
      <c r="B2084" s="178" t="s">
        <v>49260</v>
      </c>
      <c r="C2084" s="178" t="s">
        <v>49261</v>
      </c>
      <c r="D2084" s="178" t="str">
        <f aca="false">IF(LEN(B2084)=2,C2084,"")</f>
        <v/>
      </c>
      <c r="E2084" s="178" t="str">
        <f aca="false">IF(LEN(B2084)=5,C2084,"")</f>
        <v/>
      </c>
      <c r="F2084" s="178" t="str">
        <f aca="false">IF(LEN(B2084)=13,C2084,"")</f>
        <v>Tambak Sari</v>
      </c>
      <c r="G2084" s="178" t="s">
        <v>49261</v>
      </c>
      <c r="H2084" s="178" t="s">
        <v>49252</v>
      </c>
    </row>
    <row r="2085" s="178" customFormat="true" ht="15" hidden="false" customHeight="false" outlineLevel="0" collapsed="false">
      <c r="A2085" s="178" t="n">
        <v>29583</v>
      </c>
      <c r="B2085" s="178" t="s">
        <v>49262</v>
      </c>
      <c r="C2085" s="178" t="s">
        <v>48018</v>
      </c>
      <c r="D2085" s="178" t="str">
        <f aca="false">IF(LEN(B2085)=2,C2085,"")</f>
        <v/>
      </c>
      <c r="E2085" s="178" t="str">
        <f aca="false">IF(LEN(B2085)=5,C2085,"")</f>
        <v/>
      </c>
      <c r="F2085" s="178" t="str">
        <f aca="false">IF(LEN(B2085)=13,C2085,"")</f>
        <v>Sindangsari</v>
      </c>
      <c r="G2085" s="178" t="s">
        <v>48018</v>
      </c>
      <c r="H2085" s="178" t="s">
        <v>49252</v>
      </c>
    </row>
    <row r="2086" s="178" customFormat="true" ht="15" hidden="false" customHeight="false" outlineLevel="0" collapsed="false">
      <c r="A2086" s="178" t="n">
        <v>29584</v>
      </c>
      <c r="B2086" s="178" t="s">
        <v>49263</v>
      </c>
      <c r="C2086" s="178" t="s">
        <v>48365</v>
      </c>
      <c r="D2086" s="178" t="str">
        <f aca="false">IF(LEN(B2086)=2,C2086,"")</f>
        <v/>
      </c>
      <c r="E2086" s="178" t="str">
        <f aca="false">IF(LEN(B2086)=5,C2086,"")</f>
        <v/>
      </c>
      <c r="F2086" s="178" t="str">
        <f aca="false">IF(LEN(B2086)=13,C2086,"")</f>
        <v>Karangsari</v>
      </c>
      <c r="G2086" s="178" t="s">
        <v>48365</v>
      </c>
      <c r="H2086" s="178" t="s">
        <v>49252</v>
      </c>
    </row>
    <row r="2087" s="178" customFormat="true" ht="15" hidden="false" customHeight="false" outlineLevel="0" collapsed="false">
      <c r="A2087" s="178" t="n">
        <v>29585</v>
      </c>
      <c r="B2087" s="178" t="s">
        <v>49264</v>
      </c>
      <c r="C2087" s="178" t="s">
        <v>47403</v>
      </c>
      <c r="D2087" s="178" t="str">
        <f aca="false">IF(LEN(B2087)=2,C2087,"")</f>
        <v/>
      </c>
      <c r="E2087" s="178" t="str">
        <f aca="false">IF(LEN(B2087)=5,C2087,"")</f>
        <v/>
      </c>
      <c r="F2087" s="178" t="str">
        <f aca="false">IF(LEN(B2087)=13,C2087,"")</f>
        <v/>
      </c>
      <c r="H2087" s="178" t="s">
        <v>47403</v>
      </c>
    </row>
    <row r="2088" s="178" customFormat="true" ht="15" hidden="false" customHeight="false" outlineLevel="0" collapsed="false">
      <c r="A2088" s="178" t="n">
        <v>29586</v>
      </c>
      <c r="B2088" s="178" t="s">
        <v>49265</v>
      </c>
      <c r="C2088" s="178" t="s">
        <v>47403</v>
      </c>
      <c r="D2088" s="178" t="str">
        <f aca="false">IF(LEN(B2088)=2,C2088,"")</f>
        <v/>
      </c>
      <c r="E2088" s="178" t="str">
        <f aca="false">IF(LEN(B2088)=5,C2088,"")</f>
        <v/>
      </c>
      <c r="F2088" s="178" t="str">
        <f aca="false">IF(LEN(B2088)=13,C2088,"")</f>
        <v>Cibatu</v>
      </c>
      <c r="G2088" s="178" t="s">
        <v>47403</v>
      </c>
      <c r="H2088" s="178" t="s">
        <v>47403</v>
      </c>
    </row>
    <row r="2089" s="178" customFormat="true" ht="15" hidden="false" customHeight="false" outlineLevel="0" collapsed="false">
      <c r="A2089" s="178" t="n">
        <v>29587</v>
      </c>
      <c r="B2089" s="178" t="s">
        <v>49266</v>
      </c>
      <c r="C2089" s="178" t="s">
        <v>46537</v>
      </c>
      <c r="D2089" s="178" t="str">
        <f aca="false">IF(LEN(B2089)=2,C2089,"")</f>
        <v/>
      </c>
      <c r="E2089" s="178" t="str">
        <f aca="false">IF(LEN(B2089)=5,C2089,"")</f>
        <v/>
      </c>
      <c r="F2089" s="178" t="str">
        <f aca="false">IF(LEN(B2089)=13,C2089,"")</f>
        <v>Mekarsari</v>
      </c>
      <c r="G2089" s="178" t="s">
        <v>46537</v>
      </c>
      <c r="H2089" s="178" t="s">
        <v>47403</v>
      </c>
    </row>
    <row r="2090" s="178" customFormat="true" ht="15" hidden="false" customHeight="false" outlineLevel="0" collapsed="false">
      <c r="A2090" s="178" t="n">
        <v>29588</v>
      </c>
      <c r="B2090" s="178" t="s">
        <v>49267</v>
      </c>
      <c r="C2090" s="178" t="s">
        <v>46843</v>
      </c>
      <c r="D2090" s="178" t="str">
        <f aca="false">IF(LEN(B2090)=2,C2090,"")</f>
        <v/>
      </c>
      <c r="E2090" s="178" t="str">
        <f aca="false">IF(LEN(B2090)=5,C2090,"")</f>
        <v/>
      </c>
      <c r="F2090" s="178" t="str">
        <f aca="false">IF(LEN(B2090)=13,C2090,"")</f>
        <v>Cibunar</v>
      </c>
      <c r="G2090" s="178" t="s">
        <v>46843</v>
      </c>
      <c r="H2090" s="178" t="s">
        <v>47403</v>
      </c>
    </row>
    <row r="2091" s="178" customFormat="true" ht="15" hidden="false" customHeight="false" outlineLevel="0" collapsed="false">
      <c r="A2091" s="178" t="n">
        <v>29589</v>
      </c>
      <c r="B2091" s="178" t="s">
        <v>49268</v>
      </c>
      <c r="C2091" s="178" t="s">
        <v>49269</v>
      </c>
      <c r="D2091" s="178" t="str">
        <f aca="false">IF(LEN(B2091)=2,C2091,"")</f>
        <v/>
      </c>
      <c r="E2091" s="178" t="str">
        <f aca="false">IF(LEN(B2091)=5,C2091,"")</f>
        <v/>
      </c>
      <c r="F2091" s="178" t="str">
        <f aca="false">IF(LEN(B2091)=13,C2091,"")</f>
        <v>Sindangsuka</v>
      </c>
      <c r="G2091" s="178" t="s">
        <v>49269</v>
      </c>
      <c r="H2091" s="178" t="s">
        <v>47403</v>
      </c>
    </row>
    <row r="2092" s="178" customFormat="true" ht="15" hidden="false" customHeight="false" outlineLevel="0" collapsed="false">
      <c r="A2092" s="178" t="n">
        <v>29590</v>
      </c>
      <c r="B2092" s="178" t="s">
        <v>49270</v>
      </c>
      <c r="C2092" s="178" t="s">
        <v>46793</v>
      </c>
      <c r="D2092" s="178" t="str">
        <f aca="false">IF(LEN(B2092)=2,C2092,"")</f>
        <v/>
      </c>
      <c r="E2092" s="178" t="str">
        <f aca="false">IF(LEN(B2092)=5,C2092,"")</f>
        <v/>
      </c>
      <c r="F2092" s="178" t="str">
        <f aca="false">IF(LEN(B2092)=13,C2092,"")</f>
        <v>Kertajaya</v>
      </c>
      <c r="G2092" s="178" t="s">
        <v>46793</v>
      </c>
      <c r="H2092" s="178" t="s">
        <v>47403</v>
      </c>
    </row>
    <row r="2093" s="178" customFormat="true" ht="15" hidden="false" customHeight="false" outlineLevel="0" collapsed="false">
      <c r="A2093" s="178" t="n">
        <v>29591</v>
      </c>
      <c r="B2093" s="178" t="s">
        <v>49271</v>
      </c>
      <c r="C2093" s="178" t="s">
        <v>49272</v>
      </c>
      <c r="D2093" s="178" t="str">
        <f aca="false">IF(LEN(B2093)=2,C2093,"")</f>
        <v/>
      </c>
      <c r="E2093" s="178" t="str">
        <f aca="false">IF(LEN(B2093)=5,C2093,"")</f>
        <v/>
      </c>
      <c r="F2093" s="178" t="str">
        <f aca="false">IF(LEN(B2093)=13,C2093,"")</f>
        <v>Sukalilah</v>
      </c>
      <c r="G2093" s="178" t="s">
        <v>49272</v>
      </c>
      <c r="H2093" s="178" t="s">
        <v>47403</v>
      </c>
    </row>
    <row r="2094" s="178" customFormat="true" ht="15" hidden="false" customHeight="false" outlineLevel="0" collapsed="false">
      <c r="A2094" s="178" t="n">
        <v>29592</v>
      </c>
      <c r="B2094" s="178" t="s">
        <v>49273</v>
      </c>
      <c r="C2094" s="178" t="s">
        <v>47024</v>
      </c>
      <c r="D2094" s="178" t="str">
        <f aca="false">IF(LEN(B2094)=2,C2094,"")</f>
        <v/>
      </c>
      <c r="E2094" s="178" t="str">
        <f aca="false">IF(LEN(B2094)=5,C2094,"")</f>
        <v/>
      </c>
      <c r="F2094" s="178" t="str">
        <f aca="false">IF(LEN(B2094)=13,C2094,"")</f>
        <v>Padasuka</v>
      </c>
      <c r="G2094" s="178" t="s">
        <v>47024</v>
      </c>
      <c r="H2094" s="178" t="s">
        <v>47403</v>
      </c>
    </row>
    <row r="2095" s="178" customFormat="true" ht="15" hidden="false" customHeight="false" outlineLevel="0" collapsed="false">
      <c r="A2095" s="178" t="n">
        <v>29593</v>
      </c>
      <c r="B2095" s="178" t="s">
        <v>49274</v>
      </c>
      <c r="C2095" s="178" t="s">
        <v>48228</v>
      </c>
      <c r="D2095" s="178" t="str">
        <f aca="false">IF(LEN(B2095)=2,C2095,"")</f>
        <v/>
      </c>
      <c r="E2095" s="178" t="str">
        <f aca="false">IF(LEN(B2095)=5,C2095,"")</f>
        <v/>
      </c>
      <c r="F2095" s="178" t="str">
        <f aca="false">IF(LEN(B2095)=13,C2095,"")</f>
        <v>Karyamukti</v>
      </c>
      <c r="G2095" s="178" t="s">
        <v>48228</v>
      </c>
      <c r="H2095" s="178" t="s">
        <v>47403</v>
      </c>
    </row>
    <row r="2096" s="178" customFormat="true" ht="15" hidden="false" customHeight="false" outlineLevel="0" collapsed="false">
      <c r="A2096" s="178" t="n">
        <v>29594</v>
      </c>
      <c r="B2096" s="178" t="s">
        <v>49275</v>
      </c>
      <c r="C2096" s="178" t="s">
        <v>47587</v>
      </c>
      <c r="D2096" s="178" t="str">
        <f aca="false">IF(LEN(B2096)=2,C2096,"")</f>
        <v/>
      </c>
      <c r="E2096" s="178" t="str">
        <f aca="false">IF(LEN(B2096)=5,C2096,"")</f>
        <v/>
      </c>
      <c r="F2096" s="178" t="str">
        <f aca="false">IF(LEN(B2096)=13,C2096,"")</f>
        <v>Girimukti</v>
      </c>
      <c r="G2096" s="178" t="s">
        <v>47587</v>
      </c>
      <c r="H2096" s="178" t="s">
        <v>47403</v>
      </c>
    </row>
    <row r="2097" s="178" customFormat="true" ht="15" hidden="false" customHeight="false" outlineLevel="0" collapsed="false">
      <c r="A2097" s="178" t="n">
        <v>29595</v>
      </c>
      <c r="B2097" s="178" t="s">
        <v>49276</v>
      </c>
      <c r="C2097" s="178" t="s">
        <v>49277</v>
      </c>
      <c r="D2097" s="178" t="str">
        <f aca="false">IF(LEN(B2097)=2,C2097,"")</f>
        <v/>
      </c>
      <c r="E2097" s="178" t="str">
        <f aca="false">IF(LEN(B2097)=5,C2097,"")</f>
        <v/>
      </c>
      <c r="F2097" s="178" t="str">
        <f aca="false">IF(LEN(B2097)=13,C2097,"")</f>
        <v>Keresek</v>
      </c>
      <c r="G2097" s="178" t="s">
        <v>49277</v>
      </c>
      <c r="H2097" s="178" t="s">
        <v>47403</v>
      </c>
    </row>
    <row r="2098" s="178" customFormat="true" ht="15" hidden="false" customHeight="false" outlineLevel="0" collapsed="false">
      <c r="A2098" s="178" t="n">
        <v>29596</v>
      </c>
      <c r="B2098" s="178" t="s">
        <v>49278</v>
      </c>
      <c r="C2098" s="178" t="s">
        <v>49279</v>
      </c>
      <c r="D2098" s="178" t="str">
        <f aca="false">IF(LEN(B2098)=2,C2098,"")</f>
        <v/>
      </c>
      <c r="E2098" s="178" t="str">
        <f aca="false">IF(LEN(B2098)=5,C2098,"")</f>
        <v/>
      </c>
      <c r="F2098" s="178" t="str">
        <f aca="false">IF(LEN(B2098)=13,C2098,"")</f>
        <v>Wanakerta</v>
      </c>
      <c r="G2098" s="178" t="s">
        <v>49279</v>
      </c>
      <c r="H2098" s="178" t="s">
        <v>47403</v>
      </c>
    </row>
    <row r="2099" s="178" customFormat="true" ht="15" hidden="false" customHeight="false" outlineLevel="0" collapsed="false">
      <c r="A2099" s="178" t="n">
        <v>29597</v>
      </c>
      <c r="B2099" s="178" t="s">
        <v>49280</v>
      </c>
      <c r="C2099" s="178" t="s">
        <v>49281</v>
      </c>
      <c r="D2099" s="178" t="str">
        <f aca="false">IF(LEN(B2099)=2,C2099,"")</f>
        <v/>
      </c>
      <c r="E2099" s="178" t="str">
        <f aca="false">IF(LEN(B2099)=5,C2099,"")</f>
        <v/>
      </c>
      <c r="F2099" s="178" t="str">
        <f aca="false">IF(LEN(B2099)=13,C2099,"")</f>
        <v/>
      </c>
      <c r="H2099" s="178" t="s">
        <v>49281</v>
      </c>
    </row>
    <row r="2100" s="178" customFormat="true" ht="15" hidden="false" customHeight="false" outlineLevel="0" collapsed="false">
      <c r="A2100" s="178" t="n">
        <v>29598</v>
      </c>
      <c r="B2100" s="178" t="s">
        <v>49282</v>
      </c>
      <c r="C2100" s="178" t="s">
        <v>49281</v>
      </c>
      <c r="D2100" s="178" t="str">
        <f aca="false">IF(LEN(B2100)=2,C2100,"")</f>
        <v/>
      </c>
      <c r="E2100" s="178" t="str">
        <f aca="false">IF(LEN(B2100)=5,C2100,"")</f>
        <v/>
      </c>
      <c r="F2100" s="178" t="str">
        <f aca="false">IF(LEN(B2100)=13,C2100,"")</f>
        <v>Kersamanah</v>
      </c>
      <c r="G2100" s="178" t="s">
        <v>49281</v>
      </c>
      <c r="H2100" s="178" t="s">
        <v>49281</v>
      </c>
    </row>
    <row r="2101" s="178" customFormat="true" ht="15" hidden="false" customHeight="false" outlineLevel="0" collapsed="false">
      <c r="A2101" s="178" t="n">
        <v>29599</v>
      </c>
      <c r="B2101" s="178" t="s">
        <v>49283</v>
      </c>
      <c r="C2101" s="178" t="s">
        <v>49284</v>
      </c>
      <c r="D2101" s="178" t="str">
        <f aca="false">IF(LEN(B2101)=2,C2101,"")</f>
        <v/>
      </c>
      <c r="E2101" s="178" t="str">
        <f aca="false">IF(LEN(B2101)=5,C2101,"")</f>
        <v/>
      </c>
      <c r="F2101" s="178" t="str">
        <f aca="false">IF(LEN(B2101)=13,C2101,"")</f>
        <v>Nanjungjaya</v>
      </c>
      <c r="G2101" s="178" t="s">
        <v>49284</v>
      </c>
      <c r="H2101" s="178" t="s">
        <v>49281</v>
      </c>
    </row>
    <row r="2102" s="178" customFormat="true" ht="15" hidden="false" customHeight="false" outlineLevel="0" collapsed="false">
      <c r="A2102" s="178" t="n">
        <v>29600</v>
      </c>
      <c r="B2102" s="178" t="s">
        <v>49285</v>
      </c>
      <c r="C2102" s="178" t="s">
        <v>49286</v>
      </c>
      <c r="D2102" s="178" t="str">
        <f aca="false">IF(LEN(B2102)=2,C2102,"")</f>
        <v/>
      </c>
      <c r="E2102" s="178" t="str">
        <f aca="false">IF(LEN(B2102)=5,C2102,"")</f>
        <v/>
      </c>
      <c r="F2102" s="178" t="str">
        <f aca="false">IF(LEN(B2102)=13,C2102,"")</f>
        <v>Sukamerang</v>
      </c>
      <c r="G2102" s="178" t="s">
        <v>49286</v>
      </c>
      <c r="H2102" s="178" t="s">
        <v>49281</v>
      </c>
    </row>
    <row r="2103" s="178" customFormat="true" ht="15" hidden="false" customHeight="false" outlineLevel="0" collapsed="false">
      <c r="A2103" s="178" t="n">
        <v>29601</v>
      </c>
      <c r="B2103" s="178" t="s">
        <v>49287</v>
      </c>
      <c r="C2103" s="178" t="s">
        <v>47376</v>
      </c>
      <c r="D2103" s="178" t="str">
        <f aca="false">IF(LEN(B2103)=2,C2103,"")</f>
        <v/>
      </c>
      <c r="E2103" s="178" t="str">
        <f aca="false">IF(LEN(B2103)=5,C2103,"")</f>
        <v/>
      </c>
      <c r="F2103" s="178" t="str">
        <f aca="false">IF(LEN(B2103)=13,C2103,"")</f>
        <v>Girijaya</v>
      </c>
      <c r="G2103" s="178" t="s">
        <v>47376</v>
      </c>
      <c r="H2103" s="178" t="s">
        <v>49281</v>
      </c>
    </row>
    <row r="2104" s="178" customFormat="true" ht="15" hidden="false" customHeight="false" outlineLevel="0" collapsed="false">
      <c r="A2104" s="178" t="n">
        <v>29602</v>
      </c>
      <c r="B2104" s="178" t="s">
        <v>49288</v>
      </c>
      <c r="C2104" s="178" t="s">
        <v>46507</v>
      </c>
      <c r="D2104" s="178" t="str">
        <f aca="false">IF(LEN(B2104)=2,C2104,"")</f>
        <v/>
      </c>
      <c r="E2104" s="178" t="str">
        <f aca="false">IF(LEN(B2104)=5,C2104,"")</f>
        <v/>
      </c>
      <c r="F2104" s="178" t="str">
        <f aca="false">IF(LEN(B2104)=13,C2104,"")</f>
        <v>Sukamaju</v>
      </c>
      <c r="G2104" s="178" t="s">
        <v>46507</v>
      </c>
      <c r="H2104" s="178" t="s">
        <v>49281</v>
      </c>
    </row>
    <row r="2105" s="178" customFormat="true" ht="15" hidden="false" customHeight="false" outlineLevel="0" collapsed="false">
      <c r="A2105" s="178" t="n">
        <v>29603</v>
      </c>
      <c r="B2105" s="178" t="s">
        <v>49289</v>
      </c>
      <c r="C2105" s="178" t="s">
        <v>49290</v>
      </c>
      <c r="D2105" s="178" t="str">
        <f aca="false">IF(LEN(B2105)=2,C2105,"")</f>
        <v/>
      </c>
      <c r="E2105" s="178" t="str">
        <f aca="false">IF(LEN(B2105)=5,C2105,"")</f>
        <v/>
      </c>
      <c r="F2105" s="178" t="str">
        <f aca="false">IF(LEN(B2105)=13,C2105,"")</f>
        <v>Mekarraya</v>
      </c>
      <c r="G2105" s="178" t="s">
        <v>49290</v>
      </c>
      <c r="H2105" s="178" t="s">
        <v>49281</v>
      </c>
    </row>
    <row r="2106" s="178" customFormat="true" ht="15" hidden="false" customHeight="false" outlineLevel="0" collapsed="false">
      <c r="A2106" s="178" t="n">
        <v>29604</v>
      </c>
      <c r="B2106" s="178" t="s">
        <v>49291</v>
      </c>
      <c r="C2106" s="178" t="s">
        <v>49292</v>
      </c>
      <c r="D2106" s="178" t="str">
        <f aca="false">IF(LEN(B2106)=2,C2106,"")</f>
        <v/>
      </c>
      <c r="E2106" s="178" t="str">
        <f aca="false">IF(LEN(B2106)=5,C2106,"")</f>
        <v/>
      </c>
      <c r="F2106" s="178" t="str">
        <f aca="false">IF(LEN(B2106)=13,C2106,"")</f>
        <v/>
      </c>
      <c r="H2106" s="178" t="s">
        <v>49292</v>
      </c>
    </row>
    <row r="2107" s="178" customFormat="true" ht="15" hidden="false" customHeight="false" outlineLevel="0" collapsed="false">
      <c r="A2107" s="178" t="n">
        <v>29605</v>
      </c>
      <c r="B2107" s="178" t="s">
        <v>49293</v>
      </c>
      <c r="C2107" s="178" t="s">
        <v>49292</v>
      </c>
      <c r="D2107" s="178" t="str">
        <f aca="false">IF(LEN(B2107)=2,C2107,"")</f>
        <v/>
      </c>
      <c r="E2107" s="178" t="str">
        <f aca="false">IF(LEN(B2107)=5,C2107,"")</f>
        <v/>
      </c>
      <c r="F2107" s="178" t="str">
        <f aca="false">IF(LEN(B2107)=13,C2107,"")</f>
        <v>Malangbong</v>
      </c>
      <c r="G2107" s="178" t="s">
        <v>49292</v>
      </c>
      <c r="H2107" s="178" t="s">
        <v>49292</v>
      </c>
    </row>
    <row r="2108" s="178" customFormat="true" ht="15" hidden="false" customHeight="false" outlineLevel="0" collapsed="false">
      <c r="A2108" s="178" t="n">
        <v>29606</v>
      </c>
      <c r="B2108" s="178" t="s">
        <v>49294</v>
      </c>
      <c r="C2108" s="178" t="s">
        <v>49067</v>
      </c>
      <c r="D2108" s="178" t="str">
        <f aca="false">IF(LEN(B2108)=2,C2108,"")</f>
        <v/>
      </c>
      <c r="E2108" s="178" t="str">
        <f aca="false">IF(LEN(B2108)=5,C2108,"")</f>
        <v/>
      </c>
      <c r="F2108" s="178" t="str">
        <f aca="false">IF(LEN(B2108)=13,C2108,"")</f>
        <v>Karangmulya</v>
      </c>
      <c r="G2108" s="178" t="s">
        <v>49067</v>
      </c>
      <c r="H2108" s="178" t="s">
        <v>49292</v>
      </c>
    </row>
    <row r="2109" s="178" customFormat="true" ht="15" hidden="false" customHeight="false" outlineLevel="0" collapsed="false">
      <c r="A2109" s="178" t="n">
        <v>29607</v>
      </c>
      <c r="B2109" s="178" t="s">
        <v>49295</v>
      </c>
      <c r="C2109" s="178" t="s">
        <v>46843</v>
      </c>
      <c r="D2109" s="178" t="str">
        <f aca="false">IF(LEN(B2109)=2,C2109,"")</f>
        <v/>
      </c>
      <c r="E2109" s="178" t="str">
        <f aca="false">IF(LEN(B2109)=5,C2109,"")</f>
        <v/>
      </c>
      <c r="F2109" s="178" t="str">
        <f aca="false">IF(LEN(B2109)=13,C2109,"")</f>
        <v>Cibunar</v>
      </c>
      <c r="G2109" s="178" t="s">
        <v>46843</v>
      </c>
      <c r="H2109" s="178" t="s">
        <v>49292</v>
      </c>
    </row>
    <row r="2110" s="178" customFormat="true" ht="15" hidden="false" customHeight="false" outlineLevel="0" collapsed="false">
      <c r="A2110" s="178" t="n">
        <v>29608</v>
      </c>
      <c r="B2110" s="178" t="s">
        <v>49296</v>
      </c>
      <c r="C2110" s="178" t="s">
        <v>19729</v>
      </c>
      <c r="D2110" s="178" t="str">
        <f aca="false">IF(LEN(B2110)=2,C2110,"")</f>
        <v/>
      </c>
      <c r="E2110" s="178" t="str">
        <f aca="false">IF(LEN(B2110)=5,C2110,"")</f>
        <v/>
      </c>
      <c r="F2110" s="178" t="str">
        <f aca="false">IF(LEN(B2110)=13,C2110,"")</f>
        <v>Cikarang</v>
      </c>
      <c r="G2110" s="178" t="s">
        <v>19729</v>
      </c>
      <c r="H2110" s="178" t="s">
        <v>49292</v>
      </c>
    </row>
    <row r="2111" s="178" customFormat="true" ht="15" hidden="false" customHeight="false" outlineLevel="0" collapsed="false">
      <c r="A2111" s="178" t="n">
        <v>29609</v>
      </c>
      <c r="B2111" s="178" t="s">
        <v>49297</v>
      </c>
      <c r="C2111" s="178" t="s">
        <v>49298</v>
      </c>
      <c r="D2111" s="178" t="str">
        <f aca="false">IF(LEN(B2111)=2,C2111,"")</f>
        <v/>
      </c>
      <c r="E2111" s="178" t="str">
        <f aca="false">IF(LEN(B2111)=5,C2111,"")</f>
        <v/>
      </c>
      <c r="F2111" s="178" t="str">
        <f aca="false">IF(LEN(B2111)=13,C2111,"")</f>
        <v>Sakawayang</v>
      </c>
      <c r="G2111" s="178" t="s">
        <v>49298</v>
      </c>
      <c r="H2111" s="178" t="s">
        <v>49292</v>
      </c>
    </row>
    <row r="2112" s="178" customFormat="true" ht="15" hidden="false" customHeight="false" outlineLevel="0" collapsed="false">
      <c r="A2112" s="178" t="n">
        <v>29610</v>
      </c>
      <c r="B2112" s="178" t="s">
        <v>49299</v>
      </c>
      <c r="C2112" s="178" t="s">
        <v>47261</v>
      </c>
      <c r="D2112" s="178" t="str">
        <f aca="false">IF(LEN(B2112)=2,C2112,"")</f>
        <v/>
      </c>
      <c r="E2112" s="178" t="str">
        <f aca="false">IF(LEN(B2112)=5,C2112,"")</f>
        <v/>
      </c>
      <c r="F2112" s="178" t="str">
        <f aca="false">IF(LEN(B2112)=13,C2112,"")</f>
        <v>Mekarasih</v>
      </c>
      <c r="G2112" s="178" t="s">
        <v>47261</v>
      </c>
      <c r="H2112" s="178" t="s">
        <v>49292</v>
      </c>
    </row>
    <row r="2113" s="178" customFormat="true" ht="15" hidden="false" customHeight="false" outlineLevel="0" collapsed="false">
      <c r="A2113" s="178" t="n">
        <v>29611</v>
      </c>
      <c r="B2113" s="178" t="s">
        <v>49300</v>
      </c>
      <c r="C2113" s="178" t="s">
        <v>47827</v>
      </c>
      <c r="D2113" s="178" t="str">
        <f aca="false">IF(LEN(B2113)=2,C2113,"")</f>
        <v/>
      </c>
      <c r="E2113" s="178" t="str">
        <f aca="false">IF(LEN(B2113)=5,C2113,"")</f>
        <v/>
      </c>
      <c r="F2113" s="178" t="str">
        <f aca="false">IF(LEN(B2113)=13,C2113,"")</f>
        <v>Cisitu</v>
      </c>
      <c r="G2113" s="178" t="s">
        <v>47827</v>
      </c>
      <c r="H2113" s="178" t="s">
        <v>49292</v>
      </c>
    </row>
    <row r="2114" s="178" customFormat="true" ht="15" hidden="false" customHeight="false" outlineLevel="0" collapsed="false">
      <c r="A2114" s="178" t="n">
        <v>29612</v>
      </c>
      <c r="B2114" s="178" t="s">
        <v>49301</v>
      </c>
      <c r="C2114" s="178" t="s">
        <v>48219</v>
      </c>
      <c r="D2114" s="178" t="str">
        <f aca="false">IF(LEN(B2114)=2,C2114,"")</f>
        <v/>
      </c>
      <c r="E2114" s="178" t="str">
        <f aca="false">IF(LEN(B2114)=5,C2114,"")</f>
        <v/>
      </c>
      <c r="F2114" s="178" t="str">
        <f aca="false">IF(LEN(B2114)=13,C2114,"")</f>
        <v>Campaka</v>
      </c>
      <c r="G2114" s="178" t="s">
        <v>48219</v>
      </c>
      <c r="H2114" s="178" t="s">
        <v>49292</v>
      </c>
    </row>
    <row r="2115" s="178" customFormat="true" ht="15" hidden="false" customHeight="false" outlineLevel="0" collapsed="false">
      <c r="A2115" s="178" t="n">
        <v>29613</v>
      </c>
      <c r="B2115" s="178" t="s">
        <v>49302</v>
      </c>
      <c r="C2115" s="178" t="s">
        <v>49303</v>
      </c>
      <c r="D2115" s="178" t="str">
        <f aca="false">IF(LEN(B2115)=2,C2115,"")</f>
        <v/>
      </c>
      <c r="E2115" s="178" t="str">
        <f aca="false">IF(LEN(B2115)=5,C2115,"")</f>
        <v/>
      </c>
      <c r="F2115" s="178" t="str">
        <f aca="false">IF(LEN(B2115)=13,C2115,"")</f>
        <v>Lewobaru</v>
      </c>
      <c r="G2115" s="178" t="s">
        <v>49303</v>
      </c>
      <c r="H2115" s="178" t="s">
        <v>49292</v>
      </c>
    </row>
    <row r="2116" s="178" customFormat="true" ht="15" hidden="false" customHeight="false" outlineLevel="0" collapsed="false">
      <c r="A2116" s="178" t="n">
        <v>29614</v>
      </c>
      <c r="B2116" s="178" t="s">
        <v>49304</v>
      </c>
      <c r="C2116" s="178" t="s">
        <v>46517</v>
      </c>
      <c r="D2116" s="178" t="str">
        <f aca="false">IF(LEN(B2116)=2,C2116,"")</f>
        <v/>
      </c>
      <c r="E2116" s="178" t="str">
        <f aca="false">IF(LEN(B2116)=5,C2116,"")</f>
        <v/>
      </c>
      <c r="F2116" s="178" t="str">
        <f aca="false">IF(LEN(B2116)=13,C2116,"")</f>
        <v>Sukamanah</v>
      </c>
      <c r="G2116" s="178" t="s">
        <v>46517</v>
      </c>
      <c r="H2116" s="178" t="s">
        <v>49292</v>
      </c>
    </row>
    <row r="2117" s="178" customFormat="true" ht="15" hidden="false" customHeight="false" outlineLevel="0" collapsed="false">
      <c r="A2117" s="178" t="n">
        <v>29615</v>
      </c>
      <c r="B2117" s="178" t="s">
        <v>49305</v>
      </c>
      <c r="C2117" s="178" t="s">
        <v>49306</v>
      </c>
      <c r="D2117" s="178" t="str">
        <f aca="false">IF(LEN(B2117)=2,C2117,"")</f>
        <v/>
      </c>
      <c r="E2117" s="178" t="str">
        <f aca="false">IF(LEN(B2117)=5,C2117,"")</f>
        <v/>
      </c>
      <c r="F2117" s="178" t="str">
        <f aca="false">IF(LEN(B2117)=13,C2117,"")</f>
        <v>Cilampuyang</v>
      </c>
      <c r="G2117" s="178" t="s">
        <v>49306</v>
      </c>
      <c r="H2117" s="178" t="s">
        <v>49292</v>
      </c>
    </row>
    <row r="2118" s="178" customFormat="true" ht="15" hidden="false" customHeight="false" outlineLevel="0" collapsed="false">
      <c r="A2118" s="178" t="n">
        <v>29616</v>
      </c>
      <c r="B2118" s="178" t="s">
        <v>49307</v>
      </c>
      <c r="C2118" s="178" t="s">
        <v>46992</v>
      </c>
      <c r="D2118" s="178" t="str">
        <f aca="false">IF(LEN(B2118)=2,C2118,"")</f>
        <v/>
      </c>
      <c r="E2118" s="178" t="str">
        <f aca="false">IF(LEN(B2118)=5,C2118,"")</f>
        <v/>
      </c>
      <c r="F2118" s="178" t="str">
        <f aca="false">IF(LEN(B2118)=13,C2118,"")</f>
        <v>Cinagara</v>
      </c>
      <c r="G2118" s="178" t="s">
        <v>46992</v>
      </c>
      <c r="H2118" s="178" t="s">
        <v>49292</v>
      </c>
    </row>
    <row r="2119" s="178" customFormat="true" ht="15" hidden="false" customHeight="false" outlineLevel="0" collapsed="false">
      <c r="A2119" s="178" t="n">
        <v>29617</v>
      </c>
      <c r="B2119" s="178" t="s">
        <v>49308</v>
      </c>
      <c r="C2119" s="178" t="s">
        <v>48052</v>
      </c>
      <c r="D2119" s="178" t="str">
        <f aca="false">IF(LEN(B2119)=2,C2119,"")</f>
        <v/>
      </c>
      <c r="E2119" s="178" t="str">
        <f aca="false">IF(LEN(B2119)=5,C2119,"")</f>
        <v/>
      </c>
      <c r="F2119" s="178" t="str">
        <f aca="false">IF(LEN(B2119)=13,C2119,"")</f>
        <v>Sukaratu</v>
      </c>
      <c r="G2119" s="178" t="s">
        <v>48052</v>
      </c>
      <c r="H2119" s="178" t="s">
        <v>49292</v>
      </c>
    </row>
    <row r="2120" s="178" customFormat="true" ht="15" hidden="false" customHeight="false" outlineLevel="0" collapsed="false">
      <c r="A2120" s="178" t="n">
        <v>29618</v>
      </c>
      <c r="B2120" s="178" t="s">
        <v>49309</v>
      </c>
      <c r="C2120" s="178" t="s">
        <v>49310</v>
      </c>
      <c r="D2120" s="178" t="str">
        <f aca="false">IF(LEN(B2120)=2,C2120,"")</f>
        <v/>
      </c>
      <c r="E2120" s="178" t="str">
        <f aca="false">IF(LEN(B2120)=5,C2120,"")</f>
        <v/>
      </c>
      <c r="F2120" s="178" t="str">
        <f aca="false">IF(LEN(B2120)=13,C2120,"")</f>
        <v>Citeras</v>
      </c>
      <c r="G2120" s="178" t="s">
        <v>49310</v>
      </c>
      <c r="H2120" s="178" t="s">
        <v>49292</v>
      </c>
    </row>
    <row r="2121" s="178" customFormat="true" ht="15" hidden="false" customHeight="false" outlineLevel="0" collapsed="false">
      <c r="A2121" s="178" t="n">
        <v>29619</v>
      </c>
      <c r="B2121" s="178" t="s">
        <v>49311</v>
      </c>
      <c r="C2121" s="178" t="s">
        <v>47156</v>
      </c>
      <c r="D2121" s="178" t="str">
        <f aca="false">IF(LEN(B2121)=2,C2121,"")</f>
        <v/>
      </c>
      <c r="E2121" s="178" t="str">
        <f aca="false">IF(LEN(B2121)=5,C2121,"")</f>
        <v/>
      </c>
      <c r="F2121" s="178" t="str">
        <f aca="false">IF(LEN(B2121)=13,C2121,"")</f>
        <v>Sukarasa</v>
      </c>
      <c r="G2121" s="178" t="s">
        <v>47156</v>
      </c>
      <c r="H2121" s="178" t="s">
        <v>49292</v>
      </c>
    </row>
    <row r="2122" s="178" customFormat="true" ht="15" hidden="false" customHeight="false" outlineLevel="0" collapsed="false">
      <c r="A2122" s="178" t="n">
        <v>29620</v>
      </c>
      <c r="B2122" s="178" t="s">
        <v>49312</v>
      </c>
      <c r="C2122" s="178" t="s">
        <v>47412</v>
      </c>
      <c r="D2122" s="178" t="str">
        <f aca="false">IF(LEN(B2122)=2,C2122,"")</f>
        <v/>
      </c>
      <c r="E2122" s="178" t="str">
        <f aca="false">IF(LEN(B2122)=5,C2122,"")</f>
        <v/>
      </c>
      <c r="F2122" s="178" t="str">
        <f aca="false">IF(LEN(B2122)=13,C2122,"")</f>
        <v>Sekarwangi</v>
      </c>
      <c r="G2122" s="178" t="s">
        <v>47412</v>
      </c>
      <c r="H2122" s="178" t="s">
        <v>49292</v>
      </c>
    </row>
    <row r="2123" s="178" customFormat="true" ht="15" hidden="false" customHeight="false" outlineLevel="0" collapsed="false">
      <c r="A2123" s="178" t="n">
        <v>29621</v>
      </c>
      <c r="B2123" s="178" t="s">
        <v>49313</v>
      </c>
      <c r="C2123" s="178" t="s">
        <v>49314</v>
      </c>
      <c r="D2123" s="178" t="str">
        <f aca="false">IF(LEN(B2123)=2,C2123,"")</f>
        <v/>
      </c>
      <c r="E2123" s="178" t="str">
        <f aca="false">IF(LEN(B2123)=5,C2123,"")</f>
        <v/>
      </c>
      <c r="F2123" s="178" t="str">
        <f aca="false">IF(LEN(B2123)=13,C2123,"")</f>
        <v>Kutanagara</v>
      </c>
      <c r="G2123" s="178" t="s">
        <v>49314</v>
      </c>
      <c r="H2123" s="178" t="s">
        <v>49292</v>
      </c>
    </row>
    <row r="2124" s="178" customFormat="true" ht="15" hidden="false" customHeight="false" outlineLevel="0" collapsed="false">
      <c r="A2124" s="178" t="n">
        <v>29622</v>
      </c>
      <c r="B2124" s="178" t="s">
        <v>49315</v>
      </c>
      <c r="C2124" s="178" t="s">
        <v>49316</v>
      </c>
      <c r="D2124" s="178" t="str">
        <f aca="false">IF(LEN(B2124)=2,C2124,"")</f>
        <v/>
      </c>
      <c r="E2124" s="178" t="str">
        <f aca="false">IF(LEN(B2124)=5,C2124,"")</f>
        <v/>
      </c>
      <c r="F2124" s="178" t="str">
        <f aca="false">IF(LEN(B2124)=13,C2124,"")</f>
        <v>Sanding</v>
      </c>
      <c r="G2124" s="178" t="s">
        <v>49316</v>
      </c>
      <c r="H2124" s="178" t="s">
        <v>49292</v>
      </c>
    </row>
    <row r="2125" s="178" customFormat="true" ht="15" hidden="false" customHeight="false" outlineLevel="0" collapsed="false">
      <c r="A2125" s="178" t="n">
        <v>29623</v>
      </c>
      <c r="B2125" s="178" t="s">
        <v>49317</v>
      </c>
      <c r="C2125" s="178" t="s">
        <v>49318</v>
      </c>
      <c r="D2125" s="178" t="str">
        <f aca="false">IF(LEN(B2125)=2,C2125,"")</f>
        <v/>
      </c>
      <c r="E2125" s="178" t="str">
        <f aca="false">IF(LEN(B2125)=5,C2125,"")</f>
        <v/>
      </c>
      <c r="F2125" s="178" t="str">
        <f aca="false">IF(LEN(B2125)=13,C2125,"")</f>
        <v>Cihaurkuning</v>
      </c>
      <c r="G2125" s="178" t="s">
        <v>49318</v>
      </c>
      <c r="H2125" s="178" t="s">
        <v>49292</v>
      </c>
    </row>
    <row r="2126" s="178" customFormat="true" ht="15" hidden="false" customHeight="false" outlineLevel="0" collapsed="false">
      <c r="A2126" s="178" t="n">
        <v>29624</v>
      </c>
      <c r="B2126" s="178" t="s">
        <v>49319</v>
      </c>
      <c r="C2126" s="178" t="s">
        <v>49320</v>
      </c>
      <c r="D2126" s="178" t="str">
        <f aca="false">IF(LEN(B2126)=2,C2126,"")</f>
        <v/>
      </c>
      <c r="E2126" s="178" t="str">
        <f aca="false">IF(LEN(B2126)=5,C2126,"")</f>
        <v/>
      </c>
      <c r="F2126" s="178" t="str">
        <f aca="false">IF(LEN(B2126)=13,C2126,"")</f>
        <v>Baru Dua</v>
      </c>
      <c r="G2126" s="178" t="s">
        <v>49320</v>
      </c>
      <c r="H2126" s="178" t="s">
        <v>49292</v>
      </c>
    </row>
    <row r="2127" s="178" customFormat="true" ht="15" hidden="false" customHeight="false" outlineLevel="0" collapsed="false">
      <c r="A2127" s="178" t="n">
        <v>29625</v>
      </c>
      <c r="B2127" s="178" t="s">
        <v>49321</v>
      </c>
      <c r="C2127" s="178" t="s">
        <v>46529</v>
      </c>
      <c r="D2127" s="178" t="str">
        <f aca="false">IF(LEN(B2127)=2,C2127,"")</f>
        <v/>
      </c>
      <c r="E2127" s="178" t="str">
        <f aca="false">IF(LEN(B2127)=5,C2127,"")</f>
        <v/>
      </c>
      <c r="F2127" s="178" t="str">
        <f aca="false">IF(LEN(B2127)=13,C2127,"")</f>
        <v>Sukajaya</v>
      </c>
      <c r="G2127" s="178" t="s">
        <v>46529</v>
      </c>
      <c r="H2127" s="178" t="s">
        <v>49292</v>
      </c>
    </row>
    <row r="2128" s="178" customFormat="true" ht="15" hidden="false" customHeight="false" outlineLevel="0" collapsed="false">
      <c r="A2128" s="178" t="n">
        <v>29626</v>
      </c>
      <c r="B2128" s="178" t="s">
        <v>49322</v>
      </c>
      <c r="C2128" s="178" t="s">
        <v>47970</v>
      </c>
      <c r="D2128" s="178" t="str">
        <f aca="false">IF(LEN(B2128)=2,C2128,"")</f>
        <v/>
      </c>
      <c r="E2128" s="178" t="str">
        <f aca="false">IF(LEN(B2128)=5,C2128,"")</f>
        <v/>
      </c>
      <c r="F2128" s="178" t="str">
        <f aca="false">IF(LEN(B2128)=13,C2128,"")</f>
        <v>Bunisari</v>
      </c>
      <c r="G2128" s="178" t="s">
        <v>47970</v>
      </c>
      <c r="H2128" s="178" t="s">
        <v>49292</v>
      </c>
    </row>
    <row r="2129" s="178" customFormat="true" ht="15" hidden="false" customHeight="false" outlineLevel="0" collapsed="false">
      <c r="A2129" s="178" t="n">
        <v>29627</v>
      </c>
      <c r="B2129" s="178" t="s">
        <v>49323</v>
      </c>
      <c r="C2129" s="178" t="s">
        <v>48183</v>
      </c>
      <c r="D2129" s="178" t="str">
        <f aca="false">IF(LEN(B2129)=2,C2129,"")</f>
        <v/>
      </c>
      <c r="E2129" s="178" t="str">
        <f aca="false">IF(LEN(B2129)=5,C2129,"")</f>
        <v/>
      </c>
      <c r="F2129" s="178" t="str">
        <f aca="false">IF(LEN(B2129)=13,C2129,"")</f>
        <v>Mekarmulya</v>
      </c>
      <c r="G2129" s="178" t="s">
        <v>48183</v>
      </c>
      <c r="H2129" s="178" t="s">
        <v>49292</v>
      </c>
    </row>
    <row r="2130" s="178" customFormat="true" ht="15" hidden="false" customHeight="false" outlineLevel="0" collapsed="false">
      <c r="A2130" s="178" t="n">
        <v>29628</v>
      </c>
      <c r="B2130" s="178" t="s">
        <v>49324</v>
      </c>
      <c r="C2130" s="178" t="s">
        <v>49325</v>
      </c>
      <c r="D2130" s="178" t="str">
        <f aca="false">IF(LEN(B2130)=2,C2130,"")</f>
        <v/>
      </c>
      <c r="E2130" s="178" t="str">
        <f aca="false">IF(LEN(B2130)=5,C2130,"")</f>
        <v/>
      </c>
      <c r="F2130" s="178" t="str">
        <f aca="false">IF(LEN(B2130)=13,C2130,"")</f>
        <v>Girimakmur</v>
      </c>
      <c r="G2130" s="178" t="s">
        <v>49325</v>
      </c>
      <c r="H2130" s="178" t="s">
        <v>49292</v>
      </c>
    </row>
    <row r="2131" s="178" customFormat="true" ht="15" hidden="false" customHeight="false" outlineLevel="0" collapsed="false">
      <c r="A2131" s="178" t="n">
        <v>29629</v>
      </c>
      <c r="B2131" s="178" t="s">
        <v>49326</v>
      </c>
      <c r="C2131" s="178" t="s">
        <v>47049</v>
      </c>
      <c r="D2131" s="178" t="str">
        <f aca="false">IF(LEN(B2131)=2,C2131,"")</f>
        <v/>
      </c>
      <c r="E2131" s="178" t="str">
        <f aca="false">IF(LEN(B2131)=5,C2131,"")</f>
        <v/>
      </c>
      <c r="F2131" s="178" t="str">
        <f aca="false">IF(LEN(B2131)=13,C2131,"")</f>
        <v/>
      </c>
      <c r="H2131" s="178" t="s">
        <v>47049</v>
      </c>
    </row>
    <row r="2132" s="178" customFormat="true" ht="15" hidden="false" customHeight="false" outlineLevel="0" collapsed="false">
      <c r="A2132" s="178" t="n">
        <v>29630</v>
      </c>
      <c r="B2132" s="178" t="s">
        <v>49327</v>
      </c>
      <c r="C2132" s="178" t="s">
        <v>47049</v>
      </c>
      <c r="D2132" s="178" t="str">
        <f aca="false">IF(LEN(B2132)=2,C2132,"")</f>
        <v/>
      </c>
      <c r="E2132" s="178" t="str">
        <f aca="false">IF(LEN(B2132)=5,C2132,"")</f>
        <v/>
      </c>
      <c r="F2132" s="178" t="str">
        <f aca="false">IF(LEN(B2132)=13,C2132,"")</f>
        <v>Sukawening</v>
      </c>
      <c r="G2132" s="178" t="s">
        <v>47049</v>
      </c>
      <c r="H2132" s="178" t="s">
        <v>47049</v>
      </c>
    </row>
    <row r="2133" s="178" customFormat="true" ht="15" hidden="false" customHeight="false" outlineLevel="0" collapsed="false">
      <c r="A2133" s="178" t="n">
        <v>29631</v>
      </c>
      <c r="B2133" s="178" t="s">
        <v>49328</v>
      </c>
      <c r="C2133" s="178" t="s">
        <v>47551</v>
      </c>
      <c r="D2133" s="178" t="str">
        <f aca="false">IF(LEN(B2133)=2,C2133,"")</f>
        <v/>
      </c>
      <c r="E2133" s="178" t="str">
        <f aca="false">IF(LEN(B2133)=5,C2133,"")</f>
        <v/>
      </c>
      <c r="F2133" s="178" t="str">
        <f aca="false">IF(LEN(B2133)=13,C2133,"")</f>
        <v>Sukamukti</v>
      </c>
      <c r="G2133" s="178" t="s">
        <v>47551</v>
      </c>
      <c r="H2133" s="178" t="s">
        <v>47049</v>
      </c>
    </row>
    <row r="2134" s="178" customFormat="true" ht="15" hidden="false" customHeight="false" outlineLevel="0" collapsed="false">
      <c r="A2134" s="178" t="n">
        <v>29632</v>
      </c>
      <c r="B2134" s="178" t="s">
        <v>49329</v>
      </c>
      <c r="C2134" s="178" t="s">
        <v>49330</v>
      </c>
      <c r="D2134" s="178" t="str">
        <f aca="false">IF(LEN(B2134)=2,C2134,"")</f>
        <v/>
      </c>
      <c r="E2134" s="178" t="str">
        <f aca="false">IF(LEN(B2134)=5,C2134,"")</f>
        <v/>
      </c>
      <c r="F2134" s="178" t="str">
        <f aca="false">IF(LEN(B2134)=13,C2134,"")</f>
        <v>Mekarluyu</v>
      </c>
      <c r="G2134" s="178" t="s">
        <v>49330</v>
      </c>
      <c r="H2134" s="178" t="s">
        <v>47049</v>
      </c>
    </row>
    <row r="2135" s="178" customFormat="true" ht="15" hidden="false" customHeight="false" outlineLevel="0" collapsed="false">
      <c r="A2135" s="178" t="n">
        <v>29633</v>
      </c>
      <c r="B2135" s="178" t="s">
        <v>49331</v>
      </c>
      <c r="C2135" s="178" t="s">
        <v>46870</v>
      </c>
      <c r="D2135" s="178" t="str">
        <f aca="false">IF(LEN(B2135)=2,C2135,"")</f>
        <v/>
      </c>
      <c r="E2135" s="178" t="str">
        <f aca="false">IF(LEN(B2135)=5,C2135,"")</f>
        <v/>
      </c>
      <c r="F2135" s="178" t="str">
        <f aca="false">IF(LEN(B2135)=13,C2135,"")</f>
        <v>Sukaluyu</v>
      </c>
      <c r="G2135" s="178" t="s">
        <v>46870</v>
      </c>
      <c r="H2135" s="178" t="s">
        <v>47049</v>
      </c>
    </row>
    <row r="2136" s="178" customFormat="true" ht="15" hidden="false" customHeight="false" outlineLevel="0" collapsed="false">
      <c r="A2136" s="178" t="n">
        <v>29634</v>
      </c>
      <c r="B2136" s="178" t="s">
        <v>49332</v>
      </c>
      <c r="C2136" s="178" t="s">
        <v>49333</v>
      </c>
      <c r="D2136" s="178" t="str">
        <f aca="false">IF(LEN(B2136)=2,C2136,"")</f>
        <v/>
      </c>
      <c r="E2136" s="178" t="str">
        <f aca="false">IF(LEN(B2136)=5,C2136,"")</f>
        <v/>
      </c>
      <c r="F2136" s="178" t="str">
        <f aca="false">IF(LEN(B2136)=13,C2136,"")</f>
        <v>Sudalarang</v>
      </c>
      <c r="G2136" s="178" t="s">
        <v>49333</v>
      </c>
      <c r="H2136" s="178" t="s">
        <v>47049</v>
      </c>
    </row>
    <row r="2137" s="178" customFormat="true" ht="15" hidden="false" customHeight="false" outlineLevel="0" collapsed="false">
      <c r="A2137" s="178" t="n">
        <v>29635</v>
      </c>
      <c r="B2137" s="178" t="s">
        <v>49334</v>
      </c>
      <c r="C2137" s="178" t="s">
        <v>49335</v>
      </c>
      <c r="D2137" s="178" t="str">
        <f aca="false">IF(LEN(B2137)=2,C2137,"")</f>
        <v/>
      </c>
      <c r="E2137" s="178" t="str">
        <f aca="false">IF(LEN(B2137)=5,C2137,"")</f>
        <v/>
      </c>
      <c r="F2137" s="178" t="str">
        <f aca="false">IF(LEN(B2137)=13,C2137,"")</f>
        <v>Sukasono</v>
      </c>
      <c r="G2137" s="178" t="s">
        <v>49335</v>
      </c>
      <c r="H2137" s="178" t="s">
        <v>47049</v>
      </c>
    </row>
    <row r="2138" s="178" customFormat="true" ht="15" hidden="false" customHeight="false" outlineLevel="0" collapsed="false">
      <c r="A2138" s="178" t="n">
        <v>29636</v>
      </c>
      <c r="B2138" s="178" t="s">
        <v>49336</v>
      </c>
      <c r="C2138" s="178" t="s">
        <v>49337</v>
      </c>
      <c r="D2138" s="178" t="str">
        <f aca="false">IF(LEN(B2138)=2,C2138,"")</f>
        <v/>
      </c>
      <c r="E2138" s="178" t="str">
        <f aca="false">IF(LEN(B2138)=5,C2138,"")</f>
        <v/>
      </c>
      <c r="F2138" s="178" t="str">
        <f aca="false">IF(LEN(B2138)=13,C2138,"")</f>
        <v>Sukahaji</v>
      </c>
      <c r="G2138" s="178" t="s">
        <v>49337</v>
      </c>
      <c r="H2138" s="178" t="s">
        <v>47049</v>
      </c>
    </row>
    <row r="2139" s="178" customFormat="true" ht="15" hidden="false" customHeight="false" outlineLevel="0" collapsed="false">
      <c r="A2139" s="178" t="n">
        <v>29637</v>
      </c>
      <c r="B2139" s="178" t="s">
        <v>49338</v>
      </c>
      <c r="C2139" s="178" t="s">
        <v>47851</v>
      </c>
      <c r="D2139" s="178" t="str">
        <f aca="false">IF(LEN(B2139)=2,C2139,"")</f>
        <v/>
      </c>
      <c r="E2139" s="178" t="str">
        <f aca="false">IF(LEN(B2139)=5,C2139,"")</f>
        <v/>
      </c>
      <c r="F2139" s="178" t="str">
        <f aca="false">IF(LEN(B2139)=13,C2139,"")</f>
        <v>Pasanggrahan</v>
      </c>
      <c r="G2139" s="178" t="s">
        <v>47851</v>
      </c>
      <c r="H2139" s="178" t="s">
        <v>47049</v>
      </c>
    </row>
    <row r="2140" s="178" customFormat="true" ht="15" hidden="false" customHeight="false" outlineLevel="0" collapsed="false">
      <c r="A2140" s="178" t="n">
        <v>29638</v>
      </c>
      <c r="B2140" s="178" t="s">
        <v>49339</v>
      </c>
      <c r="C2140" s="178" t="s">
        <v>49340</v>
      </c>
      <c r="D2140" s="178" t="str">
        <f aca="false">IF(LEN(B2140)=2,C2140,"")</f>
        <v/>
      </c>
      <c r="E2140" s="178" t="str">
        <f aca="false">IF(LEN(B2140)=5,C2140,"")</f>
        <v/>
      </c>
      <c r="F2140" s="178" t="str">
        <f aca="false">IF(LEN(B2140)=13,C2140,"")</f>
        <v>Maripari</v>
      </c>
      <c r="G2140" s="178" t="s">
        <v>49340</v>
      </c>
      <c r="H2140" s="178" t="s">
        <v>47049</v>
      </c>
    </row>
    <row r="2141" s="178" customFormat="true" ht="15" hidden="false" customHeight="false" outlineLevel="0" collapsed="false">
      <c r="A2141" s="178" t="n">
        <v>29639</v>
      </c>
      <c r="B2141" s="178" t="s">
        <v>49341</v>
      </c>
      <c r="C2141" s="178" t="s">
        <v>46569</v>
      </c>
      <c r="D2141" s="178" t="str">
        <f aca="false">IF(LEN(B2141)=2,C2141,"")</f>
        <v/>
      </c>
      <c r="E2141" s="178" t="str">
        <f aca="false">IF(LEN(B2141)=5,C2141,"")</f>
        <v/>
      </c>
      <c r="F2141" s="178" t="str">
        <f aca="false">IF(LEN(B2141)=13,C2141,"")</f>
        <v>Mekarwangi</v>
      </c>
      <c r="G2141" s="178" t="s">
        <v>46569</v>
      </c>
      <c r="H2141" s="178" t="s">
        <v>47049</v>
      </c>
    </row>
    <row r="2142" s="178" customFormat="true" ht="15" hidden="false" customHeight="false" outlineLevel="0" collapsed="false">
      <c r="A2142" s="178" t="n">
        <v>29640</v>
      </c>
      <c r="B2142" s="178" t="s">
        <v>49342</v>
      </c>
      <c r="C2142" s="178" t="s">
        <v>49343</v>
      </c>
      <c r="D2142" s="178" t="str">
        <f aca="false">IF(LEN(B2142)=2,C2142,"")</f>
        <v/>
      </c>
      <c r="E2142" s="178" t="str">
        <f aca="false">IF(LEN(B2142)=5,C2142,"")</f>
        <v/>
      </c>
      <c r="F2142" s="178" t="str">
        <f aca="false">IF(LEN(B2142)=13,C2142,"")</f>
        <v>Mekar Hurip</v>
      </c>
      <c r="G2142" s="178" t="s">
        <v>49343</v>
      </c>
      <c r="H2142" s="178" t="s">
        <v>47049</v>
      </c>
    </row>
    <row r="2143" s="178" customFormat="true" ht="15" hidden="false" customHeight="false" outlineLevel="0" collapsed="false">
      <c r="A2143" s="178" t="n">
        <v>29641</v>
      </c>
      <c r="B2143" s="178" t="s">
        <v>49344</v>
      </c>
      <c r="C2143" s="178" t="s">
        <v>46494</v>
      </c>
      <c r="D2143" s="178" t="str">
        <f aca="false">IF(LEN(B2143)=2,C2143,"")</f>
        <v/>
      </c>
      <c r="E2143" s="178" t="str">
        <f aca="false">IF(LEN(B2143)=5,C2143,"")</f>
        <v/>
      </c>
      <c r="F2143" s="178" t="str">
        <f aca="false">IF(LEN(B2143)=13,C2143,"")</f>
        <v/>
      </c>
      <c r="H2143" s="178" t="s">
        <v>46494</v>
      </c>
    </row>
    <row r="2144" s="178" customFormat="true" ht="15" hidden="false" customHeight="false" outlineLevel="0" collapsed="false">
      <c r="A2144" s="178" t="n">
        <v>29642</v>
      </c>
      <c r="B2144" s="178" t="s">
        <v>49345</v>
      </c>
      <c r="C2144" s="178" t="s">
        <v>46981</v>
      </c>
      <c r="D2144" s="178" t="str">
        <f aca="false">IF(LEN(B2144)=2,C2144,"")</f>
        <v/>
      </c>
      <c r="E2144" s="178" t="str">
        <f aca="false">IF(LEN(B2144)=5,C2144,"")</f>
        <v/>
      </c>
      <c r="F2144" s="178" t="str">
        <f aca="false">IF(LEN(B2144)=13,C2144,"")</f>
        <v>Caringin</v>
      </c>
      <c r="G2144" s="178" t="s">
        <v>46981</v>
      </c>
      <c r="H2144" s="178" t="s">
        <v>46494</v>
      </c>
    </row>
    <row r="2145" s="178" customFormat="true" ht="15" hidden="false" customHeight="false" outlineLevel="0" collapsed="false">
      <c r="A2145" s="178" t="n">
        <v>29643</v>
      </c>
      <c r="B2145" s="178" t="s">
        <v>49346</v>
      </c>
      <c r="C2145" s="178" t="s">
        <v>46882</v>
      </c>
      <c r="D2145" s="178" t="str">
        <f aca="false">IF(LEN(B2145)=2,C2145,"")</f>
        <v/>
      </c>
      <c r="E2145" s="178" t="str">
        <f aca="false">IF(LEN(B2145)=5,C2145,"")</f>
        <v/>
      </c>
      <c r="F2145" s="178" t="str">
        <f aca="false">IF(LEN(B2145)=13,C2145,"")</f>
        <v>Cintamanik</v>
      </c>
      <c r="G2145" s="178" t="s">
        <v>46882</v>
      </c>
      <c r="H2145" s="178" t="s">
        <v>46494</v>
      </c>
    </row>
    <row r="2146" s="178" customFormat="true" ht="15" hidden="false" customHeight="false" outlineLevel="0" collapsed="false">
      <c r="A2146" s="178" t="n">
        <v>29644</v>
      </c>
      <c r="B2146" s="178" t="s">
        <v>49347</v>
      </c>
      <c r="C2146" s="178" t="s">
        <v>45628</v>
      </c>
      <c r="D2146" s="178" t="str">
        <f aca="false">IF(LEN(B2146)=2,C2146,"")</f>
        <v/>
      </c>
      <c r="E2146" s="178" t="str">
        <f aca="false">IF(LEN(B2146)=5,C2146,"")</f>
        <v/>
      </c>
      <c r="F2146" s="178" t="str">
        <f aca="false">IF(LEN(B2146)=13,C2146,"")</f>
        <v>Cinta</v>
      </c>
      <c r="G2146" s="178" t="s">
        <v>45628</v>
      </c>
      <c r="H2146" s="178" t="s">
        <v>46494</v>
      </c>
    </row>
    <row r="2147" s="178" customFormat="true" ht="15" hidden="false" customHeight="false" outlineLevel="0" collapsed="false">
      <c r="A2147" s="178" t="n">
        <v>29645</v>
      </c>
      <c r="B2147" s="178" t="s">
        <v>49348</v>
      </c>
      <c r="C2147" s="178" t="s">
        <v>49087</v>
      </c>
      <c r="D2147" s="178" t="str">
        <f aca="false">IF(LEN(B2147)=2,C2147,"")</f>
        <v/>
      </c>
      <c r="E2147" s="178" t="str">
        <f aca="false">IF(LEN(B2147)=5,C2147,"")</f>
        <v/>
      </c>
      <c r="F2147" s="178" t="str">
        <f aca="false">IF(LEN(B2147)=13,C2147,"")</f>
        <v>Sindanggalih</v>
      </c>
      <c r="G2147" s="178" t="s">
        <v>49087</v>
      </c>
      <c r="H2147" s="178" t="s">
        <v>46494</v>
      </c>
    </row>
    <row r="2148" s="178" customFormat="true" ht="15" hidden="false" customHeight="false" outlineLevel="0" collapsed="false">
      <c r="A2148" s="178" t="n">
        <v>29646</v>
      </c>
      <c r="B2148" s="178" t="s">
        <v>49349</v>
      </c>
      <c r="C2148" s="178" t="s">
        <v>49350</v>
      </c>
      <c r="D2148" s="178" t="str">
        <f aca="false">IF(LEN(B2148)=2,C2148,"")</f>
        <v/>
      </c>
      <c r="E2148" s="178" t="str">
        <f aca="false">IF(LEN(B2148)=5,C2148,"")</f>
        <v/>
      </c>
      <c r="F2148" s="178" t="str">
        <f aca="false">IF(LEN(B2148)=13,C2148,"")</f>
        <v/>
      </c>
      <c r="H2148" s="178" t="s">
        <v>49350</v>
      </c>
    </row>
    <row r="2149" s="178" customFormat="true" ht="15" hidden="false" customHeight="false" outlineLevel="0" collapsed="false">
      <c r="A2149" s="178" t="n">
        <v>29647</v>
      </c>
      <c r="B2149" s="178" t="s">
        <v>49351</v>
      </c>
      <c r="C2149" s="178" t="s">
        <v>49350</v>
      </c>
      <c r="D2149" s="178" t="str">
        <f aca="false">IF(LEN(B2149)=2,C2149,"")</f>
        <v/>
      </c>
      <c r="E2149" s="178" t="str">
        <f aca="false">IF(LEN(B2149)=5,C2149,"")</f>
        <v/>
      </c>
      <c r="F2149" s="178" t="str">
        <f aca="false">IF(LEN(B2149)=13,C2149,"")</f>
        <v>Bayongbong</v>
      </c>
      <c r="G2149" s="178" t="s">
        <v>49350</v>
      </c>
      <c r="H2149" s="178" t="s">
        <v>49350</v>
      </c>
    </row>
    <row r="2150" s="178" customFormat="true" ht="15" hidden="false" customHeight="false" outlineLevel="0" collapsed="false">
      <c r="A2150" s="178" t="n">
        <v>29648</v>
      </c>
      <c r="B2150" s="178" t="s">
        <v>49352</v>
      </c>
      <c r="C2150" s="178" t="s">
        <v>49353</v>
      </c>
      <c r="D2150" s="178" t="str">
        <f aca="false">IF(LEN(B2150)=2,C2150,"")</f>
        <v/>
      </c>
      <c r="E2150" s="178" t="str">
        <f aca="false">IF(LEN(B2150)=5,C2150,"")</f>
        <v/>
      </c>
      <c r="F2150" s="178" t="str">
        <f aca="false">IF(LEN(B2150)=13,C2150,"")</f>
        <v>Panembong</v>
      </c>
      <c r="G2150" s="178" t="s">
        <v>49353</v>
      </c>
      <c r="H2150" s="178" t="s">
        <v>49350</v>
      </c>
    </row>
    <row r="2151" s="178" customFormat="true" ht="15" hidden="false" customHeight="false" outlineLevel="0" collapsed="false">
      <c r="A2151" s="178" t="n">
        <v>29649</v>
      </c>
      <c r="B2151" s="178" t="s">
        <v>49354</v>
      </c>
      <c r="C2151" s="178" t="s">
        <v>47380</v>
      </c>
      <c r="D2151" s="178" t="str">
        <f aca="false">IF(LEN(B2151)=2,C2151,"")</f>
        <v/>
      </c>
      <c r="E2151" s="178" t="str">
        <f aca="false">IF(LEN(B2151)=5,C2151,"")</f>
        <v/>
      </c>
      <c r="F2151" s="178" t="str">
        <f aca="false">IF(LEN(B2151)=13,C2151,"")</f>
        <v>Hegarmanah</v>
      </c>
      <c r="G2151" s="178" t="s">
        <v>47380</v>
      </c>
      <c r="H2151" s="178" t="s">
        <v>49350</v>
      </c>
    </row>
    <row r="2152" s="178" customFormat="true" ht="15" hidden="false" customHeight="false" outlineLevel="0" collapsed="false">
      <c r="A2152" s="178" t="n">
        <v>29650</v>
      </c>
      <c r="B2152" s="178" t="s">
        <v>49355</v>
      </c>
      <c r="C2152" s="178" t="s">
        <v>49356</v>
      </c>
      <c r="D2152" s="178" t="str">
        <f aca="false">IF(LEN(B2152)=2,C2152,"")</f>
        <v/>
      </c>
      <c r="E2152" s="178" t="str">
        <f aca="false">IF(LEN(B2152)=5,C2152,"")</f>
        <v/>
      </c>
      <c r="F2152" s="178" t="str">
        <f aca="false">IF(LEN(B2152)=13,C2152,"")</f>
        <v>Selakuray</v>
      </c>
      <c r="G2152" s="178" t="s">
        <v>49356</v>
      </c>
      <c r="H2152" s="178" t="s">
        <v>49350</v>
      </c>
    </row>
    <row r="2153" s="178" customFormat="true" ht="15" hidden="false" customHeight="false" outlineLevel="0" collapsed="false">
      <c r="A2153" s="178" t="n">
        <v>29651</v>
      </c>
      <c r="B2153" s="178" t="s">
        <v>49357</v>
      </c>
      <c r="C2153" s="178" t="s">
        <v>49358</v>
      </c>
      <c r="D2153" s="178" t="str">
        <f aca="false">IF(LEN(B2153)=2,C2153,"")</f>
        <v/>
      </c>
      <c r="E2153" s="178" t="str">
        <f aca="false">IF(LEN(B2153)=5,C2153,"")</f>
        <v/>
      </c>
      <c r="F2153" s="178" t="str">
        <f aca="false">IF(LEN(B2153)=13,C2153,"")</f>
        <v>Karyajaya</v>
      </c>
      <c r="G2153" s="178" t="s">
        <v>49358</v>
      </c>
      <c r="H2153" s="178" t="s">
        <v>49350</v>
      </c>
    </row>
    <row r="2154" s="178" customFormat="true" ht="15" hidden="false" customHeight="false" outlineLevel="0" collapsed="false">
      <c r="A2154" s="178" t="n">
        <v>29652</v>
      </c>
      <c r="B2154" s="178" t="s">
        <v>49359</v>
      </c>
      <c r="C2154" s="178" t="s">
        <v>48022</v>
      </c>
      <c r="D2154" s="178" t="str">
        <f aca="false">IF(LEN(B2154)=2,C2154,"")</f>
        <v/>
      </c>
      <c r="E2154" s="178" t="str">
        <f aca="false">IF(LEN(B2154)=5,C2154,"")</f>
        <v/>
      </c>
      <c r="F2154" s="178" t="str">
        <f aca="false">IF(LEN(B2154)=13,C2154,"")</f>
        <v>Mulyasari</v>
      </c>
      <c r="G2154" s="178" t="s">
        <v>48022</v>
      </c>
      <c r="H2154" s="178" t="s">
        <v>49350</v>
      </c>
    </row>
    <row r="2155" s="178" customFormat="true" ht="15" hidden="false" customHeight="false" outlineLevel="0" collapsed="false">
      <c r="A2155" s="178" t="n">
        <v>29653</v>
      </c>
      <c r="B2155" s="178" t="s">
        <v>49360</v>
      </c>
      <c r="C2155" s="178" t="s">
        <v>49361</v>
      </c>
      <c r="D2155" s="178" t="str">
        <f aca="false">IF(LEN(B2155)=2,C2155,"")</f>
        <v/>
      </c>
      <c r="E2155" s="178" t="str">
        <f aca="false">IF(LEN(B2155)=5,C2155,"")</f>
        <v/>
      </c>
      <c r="F2155" s="178" t="str">
        <f aca="false">IF(LEN(B2155)=13,C2155,"")</f>
        <v>Pamalayan</v>
      </c>
      <c r="G2155" s="178" t="s">
        <v>49361</v>
      </c>
      <c r="H2155" s="178" t="s">
        <v>49350</v>
      </c>
    </row>
    <row r="2156" s="178" customFormat="true" ht="15" hidden="false" customHeight="false" outlineLevel="0" collapsed="false">
      <c r="A2156" s="178" t="n">
        <v>29654</v>
      </c>
      <c r="B2156" s="178" t="s">
        <v>49362</v>
      </c>
      <c r="C2156" s="178" t="s">
        <v>46537</v>
      </c>
      <c r="D2156" s="178" t="str">
        <f aca="false">IF(LEN(B2156)=2,C2156,"")</f>
        <v/>
      </c>
      <c r="E2156" s="178" t="str">
        <f aca="false">IF(LEN(B2156)=5,C2156,"")</f>
        <v/>
      </c>
      <c r="F2156" s="178" t="str">
        <f aca="false">IF(LEN(B2156)=13,C2156,"")</f>
        <v>Mekarsari</v>
      </c>
      <c r="G2156" s="178" t="s">
        <v>46537</v>
      </c>
      <c r="H2156" s="178" t="s">
        <v>49350</v>
      </c>
    </row>
    <row r="2157" s="178" customFormat="true" ht="15" hidden="false" customHeight="false" outlineLevel="0" collapsed="false">
      <c r="A2157" s="178" t="n">
        <v>29655</v>
      </c>
      <c r="B2157" s="178" t="s">
        <v>49363</v>
      </c>
      <c r="C2157" s="178" t="s">
        <v>47183</v>
      </c>
      <c r="D2157" s="178" t="str">
        <f aca="false">IF(LEN(B2157)=2,C2157,"")</f>
        <v/>
      </c>
      <c r="E2157" s="178" t="str">
        <f aca="false">IF(LEN(B2157)=5,C2157,"")</f>
        <v/>
      </c>
      <c r="F2157" s="178" t="str">
        <f aca="false">IF(LEN(B2157)=13,C2157,"")</f>
        <v>Ciburuy</v>
      </c>
      <c r="G2157" s="178" t="s">
        <v>47183</v>
      </c>
      <c r="H2157" s="178" t="s">
        <v>49350</v>
      </c>
    </row>
    <row r="2158" s="178" customFormat="true" ht="15" hidden="false" customHeight="false" outlineLevel="0" collapsed="false">
      <c r="A2158" s="178" t="n">
        <v>29656</v>
      </c>
      <c r="B2158" s="178" t="s">
        <v>49364</v>
      </c>
      <c r="C2158" s="178" t="s">
        <v>49365</v>
      </c>
      <c r="D2158" s="178" t="str">
        <f aca="false">IF(LEN(B2158)=2,C2158,"")</f>
        <v/>
      </c>
      <c r="E2158" s="178" t="str">
        <f aca="false">IF(LEN(B2158)=5,C2158,"")</f>
        <v/>
      </c>
      <c r="F2158" s="178" t="str">
        <f aca="false">IF(LEN(B2158)=13,C2158,"")</f>
        <v>Ciela</v>
      </c>
      <c r="G2158" s="178" t="s">
        <v>49365</v>
      </c>
      <c r="H2158" s="178" t="s">
        <v>49350</v>
      </c>
    </row>
    <row r="2159" s="178" customFormat="true" ht="15" hidden="false" customHeight="false" outlineLevel="0" collapsed="false">
      <c r="A2159" s="178" t="n">
        <v>29657</v>
      </c>
      <c r="B2159" s="178" t="s">
        <v>49366</v>
      </c>
      <c r="C2159" s="178" t="s">
        <v>49367</v>
      </c>
      <c r="D2159" s="178" t="str">
        <f aca="false">IF(LEN(B2159)=2,C2159,"")</f>
        <v/>
      </c>
      <c r="E2159" s="178" t="str">
        <f aca="false">IF(LEN(B2159)=5,C2159,"")</f>
        <v/>
      </c>
      <c r="F2159" s="178" t="str">
        <f aca="false">IF(LEN(B2159)=13,C2159,"")</f>
        <v>Cikedokan</v>
      </c>
      <c r="G2159" s="178" t="s">
        <v>49367</v>
      </c>
      <c r="H2159" s="178" t="s">
        <v>49350</v>
      </c>
    </row>
    <row r="2160" s="178" customFormat="true" ht="15" hidden="false" customHeight="false" outlineLevel="0" collapsed="false">
      <c r="A2160" s="178" t="n">
        <v>29658</v>
      </c>
      <c r="B2160" s="178" t="s">
        <v>49368</v>
      </c>
      <c r="C2160" s="178" t="s">
        <v>46926</v>
      </c>
      <c r="D2160" s="178" t="str">
        <f aca="false">IF(LEN(B2160)=2,C2160,"")</f>
        <v/>
      </c>
      <c r="E2160" s="178" t="str">
        <f aca="false">IF(LEN(B2160)=5,C2160,"")</f>
        <v/>
      </c>
      <c r="F2160" s="178" t="str">
        <f aca="false">IF(LEN(B2160)=13,C2160,"")</f>
        <v>Banjarsari</v>
      </c>
      <c r="G2160" s="178" t="s">
        <v>46926</v>
      </c>
      <c r="H2160" s="178" t="s">
        <v>49350</v>
      </c>
    </row>
    <row r="2161" s="178" customFormat="true" ht="15" hidden="false" customHeight="false" outlineLevel="0" collapsed="false">
      <c r="A2161" s="178" t="n">
        <v>29659</v>
      </c>
      <c r="B2161" s="178" t="s">
        <v>49369</v>
      </c>
      <c r="C2161" s="178" t="s">
        <v>49155</v>
      </c>
      <c r="D2161" s="178" t="str">
        <f aca="false">IF(LEN(B2161)=2,C2161,"")</f>
        <v/>
      </c>
      <c r="E2161" s="178" t="str">
        <f aca="false">IF(LEN(B2161)=5,C2161,"")</f>
        <v/>
      </c>
      <c r="F2161" s="178" t="str">
        <f aca="false">IF(LEN(B2161)=13,C2161,"")</f>
        <v>Sukasenang</v>
      </c>
      <c r="G2161" s="178" t="s">
        <v>49155</v>
      </c>
      <c r="H2161" s="178" t="s">
        <v>49350</v>
      </c>
    </row>
    <row r="2162" s="178" customFormat="true" ht="15" hidden="false" customHeight="false" outlineLevel="0" collapsed="false">
      <c r="A2162" s="178" t="n">
        <v>29660</v>
      </c>
      <c r="B2162" s="178" t="s">
        <v>49370</v>
      </c>
      <c r="C2162" s="178" t="s">
        <v>46797</v>
      </c>
      <c r="D2162" s="178" t="str">
        <f aca="false">IF(LEN(B2162)=2,C2162,"")</f>
        <v/>
      </c>
      <c r="E2162" s="178" t="str">
        <f aca="false">IF(LEN(B2162)=5,C2162,"")</f>
        <v/>
      </c>
      <c r="F2162" s="178" t="str">
        <f aca="false">IF(LEN(B2162)=13,C2162,"")</f>
        <v>Mekarjaya</v>
      </c>
      <c r="G2162" s="178" t="s">
        <v>46797</v>
      </c>
      <c r="H2162" s="178" t="s">
        <v>49350</v>
      </c>
    </row>
    <row r="2163" s="178" customFormat="true" ht="15" hidden="false" customHeight="false" outlineLevel="0" collapsed="false">
      <c r="A2163" s="178" t="n">
        <v>29661</v>
      </c>
      <c r="B2163" s="178" t="s">
        <v>49371</v>
      </c>
      <c r="C2163" s="178" t="s">
        <v>46509</v>
      </c>
      <c r="D2163" s="178" t="str">
        <f aca="false">IF(LEN(B2163)=2,C2163,"")</f>
        <v/>
      </c>
      <c r="E2163" s="178" t="str">
        <f aca="false">IF(LEN(B2163)=5,C2163,"")</f>
        <v/>
      </c>
      <c r="F2163" s="178" t="str">
        <f aca="false">IF(LEN(B2163)=13,C2163,"")</f>
        <v>Sirnagalih</v>
      </c>
      <c r="G2163" s="178" t="s">
        <v>46509</v>
      </c>
      <c r="H2163" s="178" t="s">
        <v>49350</v>
      </c>
    </row>
    <row r="2164" s="178" customFormat="true" ht="15" hidden="false" customHeight="false" outlineLevel="0" collapsed="false">
      <c r="A2164" s="178" t="n">
        <v>29662</v>
      </c>
      <c r="B2164" s="178" t="s">
        <v>49372</v>
      </c>
      <c r="C2164" s="178" t="s">
        <v>47317</v>
      </c>
      <c r="D2164" s="178" t="str">
        <f aca="false">IF(LEN(B2164)=2,C2164,"")</f>
        <v/>
      </c>
      <c r="E2164" s="178" t="str">
        <f aca="false">IF(LEN(B2164)=5,C2164,"")</f>
        <v/>
      </c>
      <c r="F2164" s="178" t="str">
        <f aca="false">IF(LEN(B2164)=13,C2164,"")</f>
        <v>Sukarame</v>
      </c>
      <c r="G2164" s="178" t="s">
        <v>47317</v>
      </c>
      <c r="H2164" s="178" t="s">
        <v>49350</v>
      </c>
    </row>
    <row r="2165" s="178" customFormat="true" ht="15" hidden="false" customHeight="false" outlineLevel="0" collapsed="false">
      <c r="A2165" s="178" t="n">
        <v>29663</v>
      </c>
      <c r="B2165" s="178" t="s">
        <v>49373</v>
      </c>
      <c r="C2165" s="178" t="s">
        <v>49374</v>
      </c>
      <c r="D2165" s="178" t="str">
        <f aca="false">IF(LEN(B2165)=2,C2165,"")</f>
        <v/>
      </c>
      <c r="E2165" s="178" t="str">
        <f aca="false">IF(LEN(B2165)=5,C2165,"")</f>
        <v/>
      </c>
      <c r="F2165" s="178" t="str">
        <f aca="false">IF(LEN(B2165)=13,C2165,"")</f>
        <v>Cinisti</v>
      </c>
      <c r="G2165" s="178" t="s">
        <v>49374</v>
      </c>
      <c r="H2165" s="178" t="s">
        <v>49350</v>
      </c>
    </row>
    <row r="2166" s="178" customFormat="true" ht="15" hidden="false" customHeight="false" outlineLevel="0" collapsed="false">
      <c r="A2166" s="178" t="n">
        <v>29664</v>
      </c>
      <c r="B2166" s="178" t="s">
        <v>49375</v>
      </c>
      <c r="C2166" s="178" t="s">
        <v>46517</v>
      </c>
      <c r="D2166" s="178" t="str">
        <f aca="false">IF(LEN(B2166)=2,C2166,"")</f>
        <v/>
      </c>
      <c r="E2166" s="178" t="str">
        <f aca="false">IF(LEN(B2166)=5,C2166,"")</f>
        <v/>
      </c>
      <c r="F2166" s="178" t="str">
        <f aca="false">IF(LEN(B2166)=13,C2166,"")</f>
        <v>Sukamanah</v>
      </c>
      <c r="G2166" s="178" t="s">
        <v>46517</v>
      </c>
      <c r="H2166" s="178" t="s">
        <v>49350</v>
      </c>
    </row>
    <row r="2167" s="178" customFormat="true" ht="15" hidden="false" customHeight="false" outlineLevel="0" collapsed="false">
      <c r="A2167" s="178" t="n">
        <v>29665</v>
      </c>
      <c r="B2167" s="178" t="s">
        <v>49376</v>
      </c>
      <c r="C2167" s="178" t="s">
        <v>49377</v>
      </c>
      <c r="D2167" s="178" t="str">
        <f aca="false">IF(LEN(B2167)=2,C2167,"")</f>
        <v/>
      </c>
      <c r="E2167" s="178" t="str">
        <f aca="false">IF(LEN(B2167)=5,C2167,"")</f>
        <v/>
      </c>
      <c r="F2167" s="178" t="str">
        <f aca="false">IF(LEN(B2167)=13,C2167,"")</f>
        <v/>
      </c>
      <c r="H2167" s="178" t="s">
        <v>49377</v>
      </c>
    </row>
    <row r="2168" s="178" customFormat="true" ht="15" hidden="false" customHeight="false" outlineLevel="0" collapsed="false">
      <c r="A2168" s="178" t="n">
        <v>29666</v>
      </c>
      <c r="B2168" s="178" t="s">
        <v>49378</v>
      </c>
      <c r="C2168" s="178" t="s">
        <v>49377</v>
      </c>
      <c r="D2168" s="178" t="str">
        <f aca="false">IF(LEN(B2168)=2,C2168,"")</f>
        <v/>
      </c>
      <c r="E2168" s="178" t="str">
        <f aca="false">IF(LEN(B2168)=5,C2168,"")</f>
        <v/>
      </c>
      <c r="F2168" s="178" t="str">
        <f aca="false">IF(LEN(B2168)=13,C2168,"")</f>
        <v>Cigedug</v>
      </c>
      <c r="G2168" s="178" t="s">
        <v>49377</v>
      </c>
      <c r="H2168" s="178" t="s">
        <v>49377</v>
      </c>
    </row>
    <row r="2169" s="178" customFormat="true" ht="15" hidden="false" customHeight="false" outlineLevel="0" collapsed="false">
      <c r="A2169" s="178" t="n">
        <v>29667</v>
      </c>
      <c r="B2169" s="178" t="s">
        <v>49379</v>
      </c>
      <c r="C2169" s="178" t="s">
        <v>49380</v>
      </c>
      <c r="D2169" s="178" t="str">
        <f aca="false">IF(LEN(B2169)=2,C2169,"")</f>
        <v/>
      </c>
      <c r="E2169" s="178" t="str">
        <f aca="false">IF(LEN(B2169)=5,C2169,"")</f>
        <v/>
      </c>
      <c r="F2169" s="178" t="str">
        <f aca="false">IF(LEN(B2169)=13,C2169,"")</f>
        <v>Barusuda</v>
      </c>
      <c r="G2169" s="178" t="s">
        <v>49380</v>
      </c>
      <c r="H2169" s="178" t="s">
        <v>49377</v>
      </c>
    </row>
    <row r="2170" s="178" customFormat="true" ht="15" hidden="false" customHeight="false" outlineLevel="0" collapsed="false">
      <c r="A2170" s="178" t="n">
        <v>29668</v>
      </c>
      <c r="B2170" s="178" t="s">
        <v>49381</v>
      </c>
      <c r="C2170" s="178" t="s">
        <v>49382</v>
      </c>
      <c r="D2170" s="178" t="str">
        <f aca="false">IF(LEN(B2170)=2,C2170,"")</f>
        <v/>
      </c>
      <c r="E2170" s="178" t="str">
        <f aca="false">IF(LEN(B2170)=5,C2170,"")</f>
        <v/>
      </c>
      <c r="F2170" s="178" t="str">
        <f aca="false">IF(LEN(B2170)=13,C2170,"")</f>
        <v>Sukahurip</v>
      </c>
      <c r="G2170" s="178" t="s">
        <v>49382</v>
      </c>
      <c r="H2170" s="178" t="s">
        <v>49377</v>
      </c>
    </row>
    <row r="2171" s="178" customFormat="true" ht="15" hidden="false" customHeight="false" outlineLevel="0" collapsed="false">
      <c r="A2171" s="178" t="n">
        <v>29669</v>
      </c>
      <c r="B2171" s="178" t="s">
        <v>49383</v>
      </c>
      <c r="C2171" s="178" t="s">
        <v>48018</v>
      </c>
      <c r="D2171" s="178" t="str">
        <f aca="false">IF(LEN(B2171)=2,C2171,"")</f>
        <v/>
      </c>
      <c r="E2171" s="178" t="str">
        <f aca="false">IF(LEN(B2171)=5,C2171,"")</f>
        <v/>
      </c>
      <c r="F2171" s="178" t="str">
        <f aca="false">IF(LEN(B2171)=13,C2171,"")</f>
        <v>Sindangsari</v>
      </c>
      <c r="G2171" s="178" t="s">
        <v>48018</v>
      </c>
      <c r="H2171" s="178" t="s">
        <v>49377</v>
      </c>
    </row>
    <row r="2172" s="178" customFormat="true" ht="15" hidden="false" customHeight="false" outlineLevel="0" collapsed="false">
      <c r="A2172" s="178" t="n">
        <v>29670</v>
      </c>
      <c r="B2172" s="178" t="s">
        <v>49384</v>
      </c>
      <c r="C2172" s="178" t="s">
        <v>49385</v>
      </c>
      <c r="D2172" s="178" t="str">
        <f aca="false">IF(LEN(B2172)=2,C2172,"")</f>
        <v/>
      </c>
      <c r="E2172" s="178" t="str">
        <f aca="false">IF(LEN(B2172)=5,C2172,"")</f>
        <v/>
      </c>
      <c r="F2172" s="178" t="str">
        <f aca="false">IF(LEN(B2172)=13,C2172,"")</f>
        <v>Cintanagara</v>
      </c>
      <c r="G2172" s="178" t="s">
        <v>49385</v>
      </c>
      <c r="H2172" s="178" t="s">
        <v>49377</v>
      </c>
    </row>
    <row r="2173" s="178" customFormat="true" ht="15" hidden="false" customHeight="false" outlineLevel="0" collapsed="false">
      <c r="A2173" s="178" t="n">
        <v>29671</v>
      </c>
      <c r="B2173" s="178" t="s">
        <v>49386</v>
      </c>
      <c r="C2173" s="178" t="s">
        <v>49387</v>
      </c>
      <c r="D2173" s="178" t="str">
        <f aca="false">IF(LEN(B2173)=2,C2173,"")</f>
        <v/>
      </c>
      <c r="E2173" s="178" t="str">
        <f aca="false">IF(LEN(B2173)=5,C2173,"")</f>
        <v/>
      </c>
      <c r="F2173" s="178" t="str">
        <f aca="false">IF(LEN(B2173)=13,C2173,"")</f>
        <v/>
      </c>
      <c r="H2173" s="178" t="s">
        <v>49387</v>
      </c>
    </row>
    <row r="2174" s="178" customFormat="true" ht="15" hidden="false" customHeight="false" outlineLevel="0" collapsed="false">
      <c r="A2174" s="178" t="n">
        <v>29672</v>
      </c>
      <c r="B2174" s="178" t="s">
        <v>49388</v>
      </c>
      <c r="C2174" s="178" t="s">
        <v>49387</v>
      </c>
      <c r="D2174" s="178" t="str">
        <f aca="false">IF(LEN(B2174)=2,C2174,"")</f>
        <v/>
      </c>
      <c r="E2174" s="178" t="str">
        <f aca="false">IF(LEN(B2174)=5,C2174,"")</f>
        <v/>
      </c>
      <c r="F2174" s="178" t="str">
        <f aca="false">IF(LEN(B2174)=13,C2174,"")</f>
        <v>Cilawu</v>
      </c>
      <c r="G2174" s="178" t="s">
        <v>49387</v>
      </c>
      <c r="H2174" s="178" t="s">
        <v>49387</v>
      </c>
    </row>
    <row r="2175" s="178" customFormat="true" ht="15" hidden="false" customHeight="false" outlineLevel="0" collapsed="false">
      <c r="A2175" s="178" t="n">
        <v>29673</v>
      </c>
      <c r="B2175" s="178" t="s">
        <v>49389</v>
      </c>
      <c r="C2175" s="178" t="s">
        <v>47551</v>
      </c>
      <c r="D2175" s="178" t="str">
        <f aca="false">IF(LEN(B2175)=2,C2175,"")</f>
        <v/>
      </c>
      <c r="E2175" s="178" t="str">
        <f aca="false">IF(LEN(B2175)=5,C2175,"")</f>
        <v/>
      </c>
      <c r="F2175" s="178" t="str">
        <f aca="false">IF(LEN(B2175)=13,C2175,"")</f>
        <v>Sukamukti</v>
      </c>
      <c r="G2175" s="178" t="s">
        <v>47551</v>
      </c>
      <c r="H2175" s="178" t="s">
        <v>49387</v>
      </c>
    </row>
    <row r="2176" s="178" customFormat="true" ht="15" hidden="false" customHeight="false" outlineLevel="0" collapsed="false">
      <c r="A2176" s="178" t="n">
        <v>29674</v>
      </c>
      <c r="B2176" s="178" t="s">
        <v>49390</v>
      </c>
      <c r="C2176" s="178" t="s">
        <v>46560</v>
      </c>
      <c r="D2176" s="178" t="str">
        <f aca="false">IF(LEN(B2176)=2,C2176,"")</f>
        <v/>
      </c>
      <c r="E2176" s="178" t="str">
        <f aca="false">IF(LEN(B2176)=5,C2176,"")</f>
        <v/>
      </c>
      <c r="F2176" s="178" t="str">
        <f aca="false">IF(LEN(B2176)=13,C2176,"")</f>
        <v>Karyamekar</v>
      </c>
      <c r="G2176" s="178" t="s">
        <v>46560</v>
      </c>
      <c r="H2176" s="178" t="s">
        <v>49387</v>
      </c>
    </row>
    <row r="2177" s="178" customFormat="true" ht="15" hidden="false" customHeight="false" outlineLevel="0" collapsed="false">
      <c r="A2177" s="178" t="n">
        <v>29675</v>
      </c>
      <c r="B2177" s="178" t="s">
        <v>49391</v>
      </c>
      <c r="C2177" s="178" t="s">
        <v>49392</v>
      </c>
      <c r="D2177" s="178" t="str">
        <f aca="false">IF(LEN(B2177)=2,C2177,"")</f>
        <v/>
      </c>
      <c r="E2177" s="178" t="str">
        <f aca="false">IF(LEN(B2177)=5,C2177,"")</f>
        <v/>
      </c>
      <c r="F2177" s="178" t="str">
        <f aca="false">IF(LEN(B2177)=13,C2177,"")</f>
        <v>Dawungsari</v>
      </c>
      <c r="G2177" s="178" t="s">
        <v>49392</v>
      </c>
      <c r="H2177" s="178" t="s">
        <v>49387</v>
      </c>
    </row>
    <row r="2178" s="178" customFormat="true" ht="15" hidden="false" customHeight="false" outlineLevel="0" collapsed="false">
      <c r="A2178" s="178" t="n">
        <v>29676</v>
      </c>
      <c r="B2178" s="178" t="s">
        <v>49393</v>
      </c>
      <c r="C2178" s="178" t="s">
        <v>47851</v>
      </c>
      <c r="D2178" s="178" t="str">
        <f aca="false">IF(LEN(B2178)=2,C2178,"")</f>
        <v/>
      </c>
      <c r="E2178" s="178" t="str">
        <f aca="false">IF(LEN(B2178)=5,C2178,"")</f>
        <v/>
      </c>
      <c r="F2178" s="178" t="str">
        <f aca="false">IF(LEN(B2178)=13,C2178,"")</f>
        <v>Pasanggrahan</v>
      </c>
      <c r="G2178" s="178" t="s">
        <v>47851</v>
      </c>
      <c r="H2178" s="178" t="s">
        <v>49387</v>
      </c>
    </row>
    <row r="2179" s="178" customFormat="true" ht="15" hidden="false" customHeight="false" outlineLevel="0" collapsed="false">
      <c r="A2179" s="178" t="n">
        <v>29677</v>
      </c>
      <c r="B2179" s="178" t="s">
        <v>49394</v>
      </c>
      <c r="C2179" s="178" t="s">
        <v>46405</v>
      </c>
      <c r="D2179" s="178" t="str">
        <f aca="false">IF(LEN(B2179)=2,C2179,"")</f>
        <v/>
      </c>
      <c r="E2179" s="178" t="str">
        <f aca="false">IF(LEN(B2179)=5,C2179,"")</f>
        <v/>
      </c>
      <c r="F2179" s="178" t="str">
        <f aca="false">IF(LEN(B2179)=13,C2179,"")</f>
        <v>Sukahati</v>
      </c>
      <c r="G2179" s="178" t="s">
        <v>46405</v>
      </c>
      <c r="H2179" s="178" t="s">
        <v>49387</v>
      </c>
    </row>
    <row r="2180" s="178" customFormat="true" ht="15" hidden="false" customHeight="false" outlineLevel="0" collapsed="false">
      <c r="A2180" s="178" t="n">
        <v>29678</v>
      </c>
      <c r="B2180" s="178" t="s">
        <v>49395</v>
      </c>
      <c r="C2180" s="178" t="s">
        <v>46537</v>
      </c>
      <c r="D2180" s="178" t="str">
        <f aca="false">IF(LEN(B2180)=2,C2180,"")</f>
        <v/>
      </c>
      <c r="E2180" s="178" t="str">
        <f aca="false">IF(LEN(B2180)=5,C2180,"")</f>
        <v/>
      </c>
      <c r="F2180" s="178" t="str">
        <f aca="false">IF(LEN(B2180)=13,C2180,"")</f>
        <v>Mekarsari</v>
      </c>
      <c r="G2180" s="178" t="s">
        <v>46537</v>
      </c>
      <c r="H2180" s="178" t="s">
        <v>49387</v>
      </c>
    </row>
    <row r="2181" s="178" customFormat="true" ht="15" hidden="false" customHeight="false" outlineLevel="0" collapsed="false">
      <c r="A2181" s="178" t="n">
        <v>29679</v>
      </c>
      <c r="B2181" s="178" t="s">
        <v>49396</v>
      </c>
      <c r="C2181" s="178" t="s">
        <v>47555</v>
      </c>
      <c r="D2181" s="178" t="str">
        <f aca="false">IF(LEN(B2181)=2,C2181,"")</f>
        <v/>
      </c>
      <c r="E2181" s="178" t="str">
        <f aca="false">IF(LEN(B2181)=5,C2181,"")</f>
        <v/>
      </c>
      <c r="F2181" s="178" t="str">
        <f aca="false">IF(LEN(B2181)=13,C2181,"")</f>
        <v>Mekarmukti</v>
      </c>
      <c r="G2181" s="178" t="s">
        <v>47555</v>
      </c>
      <c r="H2181" s="178" t="s">
        <v>49387</v>
      </c>
    </row>
    <row r="2182" s="178" customFormat="true" ht="15" hidden="false" customHeight="false" outlineLevel="0" collapsed="false">
      <c r="A2182" s="178" t="n">
        <v>29680</v>
      </c>
      <c r="B2182" s="178" t="s">
        <v>49397</v>
      </c>
      <c r="C2182" s="178" t="s">
        <v>49398</v>
      </c>
      <c r="D2182" s="178" t="str">
        <f aca="false">IF(LEN(B2182)=2,C2182,"")</f>
        <v/>
      </c>
      <c r="E2182" s="178" t="str">
        <f aca="false">IF(LEN(B2182)=5,C2182,"")</f>
        <v/>
      </c>
      <c r="F2182" s="178" t="str">
        <f aca="false">IF(LEN(B2182)=13,C2182,"")</f>
        <v>Desakolot</v>
      </c>
      <c r="G2182" s="178" t="s">
        <v>49398</v>
      </c>
      <c r="H2182" s="178" t="s">
        <v>49387</v>
      </c>
    </row>
    <row r="2183" s="178" customFormat="true" ht="15" hidden="false" customHeight="false" outlineLevel="0" collapsed="false">
      <c r="A2183" s="178" t="n">
        <v>29681</v>
      </c>
      <c r="B2183" s="178" t="s">
        <v>49399</v>
      </c>
      <c r="C2183" s="178" t="s">
        <v>49400</v>
      </c>
      <c r="D2183" s="178" t="str">
        <f aca="false">IF(LEN(B2183)=2,C2183,"")</f>
        <v/>
      </c>
      <c r="E2183" s="178" t="str">
        <f aca="false">IF(LEN(B2183)=5,C2183,"")</f>
        <v/>
      </c>
      <c r="F2183" s="178" t="str">
        <f aca="false">IF(LEN(B2183)=13,C2183,"")</f>
        <v>Ngamplangsari</v>
      </c>
      <c r="G2183" s="178" t="s">
        <v>49400</v>
      </c>
      <c r="H2183" s="178" t="s">
        <v>49387</v>
      </c>
    </row>
    <row r="2184" s="178" customFormat="true" ht="15" hidden="false" customHeight="false" outlineLevel="0" collapsed="false">
      <c r="A2184" s="178" t="n">
        <v>29682</v>
      </c>
      <c r="B2184" s="178" t="s">
        <v>49401</v>
      </c>
      <c r="C2184" s="178" t="s">
        <v>47275</v>
      </c>
      <c r="D2184" s="178" t="str">
        <f aca="false">IF(LEN(B2184)=2,C2184,"")</f>
        <v/>
      </c>
      <c r="E2184" s="178" t="str">
        <f aca="false">IF(LEN(B2184)=5,C2184,"")</f>
        <v/>
      </c>
      <c r="F2184" s="178" t="str">
        <f aca="false">IF(LEN(B2184)=13,C2184,"")</f>
        <v>Margalaksana</v>
      </c>
      <c r="G2184" s="178" t="s">
        <v>47275</v>
      </c>
      <c r="H2184" s="178" t="s">
        <v>49387</v>
      </c>
    </row>
    <row r="2185" s="178" customFormat="true" ht="15" hidden="false" customHeight="false" outlineLevel="0" collapsed="false">
      <c r="A2185" s="178" t="n">
        <v>29683</v>
      </c>
      <c r="B2185" s="178" t="s">
        <v>49402</v>
      </c>
      <c r="C2185" s="178" t="s">
        <v>49403</v>
      </c>
      <c r="D2185" s="178" t="str">
        <f aca="false">IF(LEN(B2185)=2,C2185,"")</f>
        <v/>
      </c>
      <c r="E2185" s="178" t="str">
        <f aca="false">IF(LEN(B2185)=5,C2185,"")</f>
        <v/>
      </c>
      <c r="F2185" s="178" t="str">
        <f aca="false">IF(LEN(B2185)=13,C2185,"")</f>
        <v>Dangiang</v>
      </c>
      <c r="G2185" s="178" t="s">
        <v>49403</v>
      </c>
      <c r="H2185" s="178" t="s">
        <v>49387</v>
      </c>
    </row>
    <row r="2186" s="178" customFormat="true" ht="15" hidden="false" customHeight="false" outlineLevel="0" collapsed="false">
      <c r="A2186" s="178" t="n">
        <v>29684</v>
      </c>
      <c r="B2186" s="178" t="s">
        <v>49404</v>
      </c>
      <c r="C2186" s="178" t="s">
        <v>49405</v>
      </c>
      <c r="D2186" s="178" t="str">
        <f aca="false">IF(LEN(B2186)=2,C2186,"")</f>
        <v/>
      </c>
      <c r="E2186" s="178" t="str">
        <f aca="false">IF(LEN(B2186)=5,C2186,"")</f>
        <v/>
      </c>
      <c r="F2186" s="178" t="str">
        <f aca="false">IF(LEN(B2186)=13,C2186,"")</f>
        <v>Dayeuhmanggung</v>
      </c>
      <c r="G2186" s="178" t="s">
        <v>49405</v>
      </c>
      <c r="H2186" s="178" t="s">
        <v>49387</v>
      </c>
    </row>
    <row r="2187" s="178" customFormat="true" ht="15" hidden="false" customHeight="false" outlineLevel="0" collapsed="false">
      <c r="A2187" s="178" t="n">
        <v>29685</v>
      </c>
      <c r="B2187" s="178" t="s">
        <v>49406</v>
      </c>
      <c r="C2187" s="178" t="s">
        <v>46507</v>
      </c>
      <c r="D2187" s="178" t="str">
        <f aca="false">IF(LEN(B2187)=2,C2187,"")</f>
        <v/>
      </c>
      <c r="E2187" s="178" t="str">
        <f aca="false">IF(LEN(B2187)=5,C2187,"")</f>
        <v/>
      </c>
      <c r="F2187" s="178" t="str">
        <f aca="false">IF(LEN(B2187)=13,C2187,"")</f>
        <v>Sukamaju</v>
      </c>
      <c r="G2187" s="178" t="s">
        <v>46507</v>
      </c>
      <c r="H2187" s="178" t="s">
        <v>49387</v>
      </c>
    </row>
    <row r="2188" s="178" customFormat="true" ht="15" hidden="false" customHeight="false" outlineLevel="0" collapsed="false">
      <c r="A2188" s="178" t="n">
        <v>29686</v>
      </c>
      <c r="B2188" s="178" t="s">
        <v>49407</v>
      </c>
      <c r="C2188" s="178" t="s">
        <v>49408</v>
      </c>
      <c r="D2188" s="178" t="str">
        <f aca="false">IF(LEN(B2188)=2,C2188,"")</f>
        <v/>
      </c>
      <c r="E2188" s="178" t="str">
        <f aca="false">IF(LEN(B2188)=5,C2188,"")</f>
        <v/>
      </c>
      <c r="F2188" s="178" t="str">
        <f aca="false">IF(LEN(B2188)=13,C2188,"")</f>
        <v>Mangurakyat</v>
      </c>
      <c r="G2188" s="178" t="s">
        <v>49408</v>
      </c>
      <c r="H2188" s="178" t="s">
        <v>49387</v>
      </c>
    </row>
    <row r="2189" s="178" customFormat="true" ht="15" hidden="false" customHeight="false" outlineLevel="0" collapsed="false">
      <c r="A2189" s="178" t="n">
        <v>29687</v>
      </c>
      <c r="B2189" s="178" t="s">
        <v>49409</v>
      </c>
      <c r="C2189" s="178" t="s">
        <v>49410</v>
      </c>
      <c r="D2189" s="178" t="str">
        <f aca="false">IF(LEN(B2189)=2,C2189,"")</f>
        <v/>
      </c>
      <c r="E2189" s="178" t="str">
        <f aca="false">IF(LEN(B2189)=5,C2189,"")</f>
        <v/>
      </c>
      <c r="F2189" s="178" t="str">
        <f aca="false">IF(LEN(B2189)=13,C2189,"")</f>
        <v>Ngamplang</v>
      </c>
      <c r="G2189" s="178" t="s">
        <v>49410</v>
      </c>
      <c r="H2189" s="178" t="s">
        <v>49387</v>
      </c>
    </row>
    <row r="2190" s="178" customFormat="true" ht="15" hidden="false" customHeight="false" outlineLevel="0" collapsed="false">
      <c r="A2190" s="178" t="n">
        <v>29688</v>
      </c>
      <c r="B2190" s="178" t="s">
        <v>49411</v>
      </c>
      <c r="C2190" s="178" t="s">
        <v>18505</v>
      </c>
      <c r="D2190" s="178" t="str">
        <f aca="false">IF(LEN(B2190)=2,C2190,"")</f>
        <v/>
      </c>
      <c r="E2190" s="178" t="str">
        <f aca="false">IF(LEN(B2190)=5,C2190,"")</f>
        <v/>
      </c>
      <c r="F2190" s="178" t="str">
        <f aca="false">IF(LEN(B2190)=13,C2190,"")</f>
        <v>Sukatani</v>
      </c>
      <c r="G2190" s="178" t="s">
        <v>18505</v>
      </c>
      <c r="H2190" s="178" t="s">
        <v>49387</v>
      </c>
    </row>
    <row r="2191" s="178" customFormat="true" ht="15" hidden="false" customHeight="false" outlineLevel="0" collapsed="false">
      <c r="A2191" s="178" t="n">
        <v>29689</v>
      </c>
      <c r="B2191" s="178" t="s">
        <v>49412</v>
      </c>
      <c r="C2191" s="178" t="s">
        <v>49413</v>
      </c>
      <c r="D2191" s="178" t="str">
        <f aca="false">IF(LEN(B2191)=2,C2191,"")</f>
        <v/>
      </c>
      <c r="E2191" s="178" t="str">
        <f aca="false">IF(LEN(B2191)=5,C2191,"")</f>
        <v/>
      </c>
      <c r="F2191" s="178" t="str">
        <f aca="false">IF(LEN(B2191)=13,C2191,"")</f>
        <v>Sukamurni</v>
      </c>
      <c r="G2191" s="178" t="s">
        <v>49413</v>
      </c>
      <c r="H2191" s="178" t="s">
        <v>49387</v>
      </c>
    </row>
    <row r="2192" s="178" customFormat="true" ht="15" hidden="false" customHeight="false" outlineLevel="0" collapsed="false">
      <c r="A2192" s="178" t="n">
        <v>29690</v>
      </c>
      <c r="B2192" s="178" t="s">
        <v>49414</v>
      </c>
      <c r="C2192" s="178" t="s">
        <v>49415</v>
      </c>
      <c r="D2192" s="178" t="str">
        <f aca="false">IF(LEN(B2192)=2,C2192,"")</f>
        <v/>
      </c>
      <c r="E2192" s="178" t="str">
        <f aca="false">IF(LEN(B2192)=5,C2192,"")</f>
        <v/>
      </c>
      <c r="F2192" s="178" t="str">
        <f aca="false">IF(LEN(B2192)=13,C2192,"")</f>
        <v/>
      </c>
      <c r="H2192" s="178" t="s">
        <v>49415</v>
      </c>
    </row>
    <row r="2193" s="178" customFormat="true" ht="15" hidden="false" customHeight="false" outlineLevel="0" collapsed="false">
      <c r="A2193" s="178" t="n">
        <v>29691</v>
      </c>
      <c r="B2193" s="178" t="s">
        <v>49416</v>
      </c>
      <c r="C2193" s="178" t="s">
        <v>49415</v>
      </c>
      <c r="D2193" s="178" t="str">
        <f aca="false">IF(LEN(B2193)=2,C2193,"")</f>
        <v/>
      </c>
      <c r="E2193" s="178" t="str">
        <f aca="false">IF(LEN(B2193)=5,C2193,"")</f>
        <v/>
      </c>
      <c r="F2193" s="178" t="str">
        <f aca="false">IF(LEN(B2193)=13,C2193,"")</f>
        <v>Cisurupan</v>
      </c>
      <c r="G2193" s="178" t="s">
        <v>49415</v>
      </c>
      <c r="H2193" s="178" t="s">
        <v>49415</v>
      </c>
    </row>
    <row r="2194" s="178" customFormat="true" ht="15" hidden="false" customHeight="false" outlineLevel="0" collapsed="false">
      <c r="A2194" s="178" t="n">
        <v>29692</v>
      </c>
      <c r="B2194" s="178" t="s">
        <v>49417</v>
      </c>
      <c r="C2194" s="178" t="s">
        <v>49418</v>
      </c>
      <c r="D2194" s="178" t="str">
        <f aca="false">IF(LEN(B2194)=2,C2194,"")</f>
        <v/>
      </c>
      <c r="E2194" s="178" t="str">
        <f aca="false">IF(LEN(B2194)=5,C2194,"")</f>
        <v/>
      </c>
      <c r="F2194" s="178" t="str">
        <f aca="false">IF(LEN(B2194)=13,C2194,"")</f>
        <v>Cidatar</v>
      </c>
      <c r="G2194" s="178" t="s">
        <v>49418</v>
      </c>
      <c r="H2194" s="178" t="s">
        <v>49415</v>
      </c>
    </row>
    <row r="2195" s="178" customFormat="true" ht="15" hidden="false" customHeight="false" outlineLevel="0" collapsed="false">
      <c r="A2195" s="178" t="n">
        <v>29693</v>
      </c>
      <c r="B2195" s="178" t="s">
        <v>49419</v>
      </c>
      <c r="C2195" s="178" t="s">
        <v>46586</v>
      </c>
      <c r="D2195" s="178" t="str">
        <f aca="false">IF(LEN(B2195)=2,C2195,"")</f>
        <v/>
      </c>
      <c r="E2195" s="178" t="str">
        <f aca="false">IF(LEN(B2195)=5,C2195,"")</f>
        <v/>
      </c>
      <c r="F2195" s="178" t="str">
        <f aca="false">IF(LEN(B2195)=13,C2195,"")</f>
        <v>Sukawangi</v>
      </c>
      <c r="G2195" s="178" t="s">
        <v>46586</v>
      </c>
      <c r="H2195" s="178" t="s">
        <v>49415</v>
      </c>
    </row>
    <row r="2196" s="178" customFormat="true" ht="15" hidden="false" customHeight="false" outlineLevel="0" collapsed="false">
      <c r="A2196" s="178" t="n">
        <v>29694</v>
      </c>
      <c r="B2196" s="178" t="s">
        <v>49420</v>
      </c>
      <c r="C2196" s="178" t="s">
        <v>18505</v>
      </c>
      <c r="D2196" s="178" t="str">
        <f aca="false">IF(LEN(B2196)=2,C2196,"")</f>
        <v/>
      </c>
      <c r="E2196" s="178" t="str">
        <f aca="false">IF(LEN(B2196)=5,C2196,"")</f>
        <v/>
      </c>
      <c r="F2196" s="178" t="str">
        <f aca="false">IF(LEN(B2196)=13,C2196,"")</f>
        <v>Sukatani</v>
      </c>
      <c r="G2196" s="178" t="s">
        <v>18505</v>
      </c>
      <c r="H2196" s="178" t="s">
        <v>49415</v>
      </c>
    </row>
    <row r="2197" s="178" customFormat="true" ht="15" hidden="false" customHeight="false" outlineLevel="0" collapsed="false">
      <c r="A2197" s="178" t="n">
        <v>29695</v>
      </c>
      <c r="B2197" s="178" t="s">
        <v>49421</v>
      </c>
      <c r="C2197" s="178" t="s">
        <v>46551</v>
      </c>
      <c r="D2197" s="178" t="str">
        <f aca="false">IF(LEN(B2197)=2,C2197,"")</f>
        <v/>
      </c>
      <c r="E2197" s="178" t="str">
        <f aca="false">IF(LEN(B2197)=5,C2197,"")</f>
        <v/>
      </c>
      <c r="F2197" s="178" t="str">
        <f aca="false">IF(LEN(B2197)=13,C2197,"")</f>
        <v>Situsari</v>
      </c>
      <c r="G2197" s="178" t="s">
        <v>46551</v>
      </c>
      <c r="H2197" s="178" t="s">
        <v>49415</v>
      </c>
    </row>
    <row r="2198" s="178" customFormat="true" ht="15" hidden="false" customHeight="false" outlineLevel="0" collapsed="false">
      <c r="A2198" s="178" t="n">
        <v>29696</v>
      </c>
      <c r="B2198" s="178" t="s">
        <v>49422</v>
      </c>
      <c r="C2198" s="178" t="s">
        <v>49046</v>
      </c>
      <c r="D2198" s="178" t="str">
        <f aca="false">IF(LEN(B2198)=2,C2198,"")</f>
        <v/>
      </c>
      <c r="E2198" s="178" t="str">
        <f aca="false">IF(LEN(B2198)=5,C2198,"")</f>
        <v/>
      </c>
      <c r="F2198" s="178" t="str">
        <f aca="false">IF(LEN(B2198)=13,C2198,"")</f>
        <v>Pakuwon</v>
      </c>
      <c r="G2198" s="178" t="s">
        <v>49046</v>
      </c>
      <c r="H2198" s="178" t="s">
        <v>49415</v>
      </c>
    </row>
    <row r="2199" s="178" customFormat="true" ht="15" hidden="false" customHeight="false" outlineLevel="0" collapsed="false">
      <c r="A2199" s="178" t="n">
        <v>29697</v>
      </c>
      <c r="B2199" s="178" t="s">
        <v>49423</v>
      </c>
      <c r="C2199" s="178" t="s">
        <v>49424</v>
      </c>
      <c r="D2199" s="178" t="str">
        <f aca="false">IF(LEN(B2199)=2,C2199,"")</f>
        <v/>
      </c>
      <c r="E2199" s="178" t="str">
        <f aca="false">IF(LEN(B2199)=5,C2199,"")</f>
        <v/>
      </c>
      <c r="F2199" s="178" t="str">
        <f aca="false">IF(LEN(B2199)=13,C2199,"")</f>
        <v>Balewangi</v>
      </c>
      <c r="G2199" s="178" t="s">
        <v>49424</v>
      </c>
      <c r="H2199" s="178" t="s">
        <v>49415</v>
      </c>
    </row>
    <row r="2200" s="178" customFormat="true" ht="15" hidden="false" customHeight="false" outlineLevel="0" collapsed="false">
      <c r="A2200" s="178" t="n">
        <v>29698</v>
      </c>
      <c r="B2200" s="178" t="s">
        <v>49425</v>
      </c>
      <c r="C2200" s="178" t="s">
        <v>46596</v>
      </c>
      <c r="D2200" s="178" t="str">
        <f aca="false">IF(LEN(B2200)=2,C2200,"")</f>
        <v/>
      </c>
      <c r="E2200" s="178" t="str">
        <f aca="false">IF(LEN(B2200)=5,C2200,"")</f>
        <v/>
      </c>
      <c r="F2200" s="178" t="str">
        <f aca="false">IF(LEN(B2200)=13,C2200,"")</f>
        <v>Sirnajaya</v>
      </c>
      <c r="G2200" s="178" t="s">
        <v>46596</v>
      </c>
      <c r="H2200" s="178" t="s">
        <v>49415</v>
      </c>
    </row>
    <row r="2201" s="178" customFormat="true" ht="15" hidden="false" customHeight="false" outlineLevel="0" collapsed="false">
      <c r="A2201" s="178" t="n">
        <v>29699</v>
      </c>
      <c r="B2201" s="178" t="s">
        <v>49426</v>
      </c>
      <c r="C2201" s="178" t="s">
        <v>49427</v>
      </c>
      <c r="D2201" s="178" t="str">
        <f aca="false">IF(LEN(B2201)=2,C2201,"")</f>
        <v/>
      </c>
      <c r="E2201" s="178" t="str">
        <f aca="false">IF(LEN(B2201)=5,C2201,"")</f>
        <v/>
      </c>
      <c r="F2201" s="178" t="str">
        <f aca="false">IF(LEN(B2201)=13,C2201,"")</f>
        <v>Cisero</v>
      </c>
      <c r="G2201" s="178" t="s">
        <v>49427</v>
      </c>
      <c r="H2201" s="178" t="s">
        <v>49415</v>
      </c>
    </row>
    <row r="2202" s="178" customFormat="true" ht="15" hidden="false" customHeight="false" outlineLevel="0" collapsed="false">
      <c r="A2202" s="178" t="n">
        <v>29700</v>
      </c>
      <c r="B2202" s="178" t="s">
        <v>49428</v>
      </c>
      <c r="C2202" s="178" t="s">
        <v>49429</v>
      </c>
      <c r="D2202" s="178" t="str">
        <f aca="false">IF(LEN(B2202)=2,C2202,"")</f>
        <v/>
      </c>
      <c r="E2202" s="178" t="str">
        <f aca="false">IF(LEN(B2202)=5,C2202,"")</f>
        <v/>
      </c>
      <c r="F2202" s="178" t="str">
        <f aca="false">IF(LEN(B2202)=13,C2202,"")</f>
        <v>Kramatwangi</v>
      </c>
      <c r="G2202" s="178" t="s">
        <v>49429</v>
      </c>
      <c r="H2202" s="178" t="s">
        <v>49415</v>
      </c>
    </row>
    <row r="2203" s="178" customFormat="true" ht="15" hidden="false" customHeight="false" outlineLevel="0" collapsed="false">
      <c r="A2203" s="178" t="n">
        <v>29701</v>
      </c>
      <c r="B2203" s="178" t="s">
        <v>49430</v>
      </c>
      <c r="C2203" s="178" t="s">
        <v>49431</v>
      </c>
      <c r="D2203" s="178" t="str">
        <f aca="false">IF(LEN(B2203)=2,C2203,"")</f>
        <v/>
      </c>
      <c r="E2203" s="178" t="str">
        <f aca="false">IF(LEN(B2203)=5,C2203,"")</f>
        <v/>
      </c>
      <c r="F2203" s="178" t="str">
        <f aca="false">IF(LEN(B2203)=13,C2203,"")</f>
        <v>Cipaganti</v>
      </c>
      <c r="G2203" s="178" t="s">
        <v>49431</v>
      </c>
      <c r="H2203" s="178" t="s">
        <v>49415</v>
      </c>
    </row>
    <row r="2204" s="178" customFormat="true" ht="15" hidden="false" customHeight="false" outlineLevel="0" collapsed="false">
      <c r="A2204" s="178" t="n">
        <v>29702</v>
      </c>
      <c r="B2204" s="178" t="s">
        <v>49432</v>
      </c>
      <c r="C2204" s="178" t="s">
        <v>49433</v>
      </c>
      <c r="D2204" s="178" t="str">
        <f aca="false">IF(LEN(B2204)=2,C2204,"")</f>
        <v/>
      </c>
      <c r="E2204" s="178" t="str">
        <f aca="false">IF(LEN(B2204)=5,C2204,"")</f>
        <v/>
      </c>
      <c r="F2204" s="178" t="str">
        <f aca="false">IF(LEN(B2204)=13,C2204,"")</f>
        <v>Pamulihan</v>
      </c>
      <c r="G2204" s="178" t="s">
        <v>49433</v>
      </c>
      <c r="H2204" s="178" t="s">
        <v>49415</v>
      </c>
    </row>
    <row r="2205" s="178" customFormat="true" ht="15" hidden="false" customHeight="false" outlineLevel="0" collapsed="false">
      <c r="A2205" s="178" t="n">
        <v>29703</v>
      </c>
      <c r="B2205" s="178" t="s">
        <v>49434</v>
      </c>
      <c r="C2205" s="178" t="s">
        <v>49435</v>
      </c>
      <c r="D2205" s="178" t="str">
        <f aca="false">IF(LEN(B2205)=2,C2205,"")</f>
        <v/>
      </c>
      <c r="E2205" s="178" t="str">
        <f aca="false">IF(LEN(B2205)=5,C2205,"")</f>
        <v/>
      </c>
      <c r="F2205" s="178" t="str">
        <f aca="false">IF(LEN(B2205)=13,C2205,"")</f>
        <v>Tambakbaya</v>
      </c>
      <c r="G2205" s="178" t="s">
        <v>49435</v>
      </c>
      <c r="H2205" s="178" t="s">
        <v>49415</v>
      </c>
    </row>
    <row r="2206" s="178" customFormat="true" ht="15" hidden="false" customHeight="false" outlineLevel="0" collapsed="false">
      <c r="A2206" s="178" t="n">
        <v>29704</v>
      </c>
      <c r="B2206" s="178" t="s">
        <v>49436</v>
      </c>
      <c r="C2206" s="178" t="s">
        <v>46509</v>
      </c>
      <c r="D2206" s="178" t="str">
        <f aca="false">IF(LEN(B2206)=2,C2206,"")</f>
        <v/>
      </c>
      <c r="E2206" s="178" t="str">
        <f aca="false">IF(LEN(B2206)=5,C2206,"")</f>
        <v/>
      </c>
      <c r="F2206" s="178" t="str">
        <f aca="false">IF(LEN(B2206)=13,C2206,"")</f>
        <v>Sirnagalih</v>
      </c>
      <c r="G2206" s="178" t="s">
        <v>46509</v>
      </c>
      <c r="H2206" s="178" t="s">
        <v>49415</v>
      </c>
    </row>
    <row r="2207" s="178" customFormat="true" ht="15" hidden="false" customHeight="false" outlineLevel="0" collapsed="false">
      <c r="A2207" s="178" t="n">
        <v>29705</v>
      </c>
      <c r="B2207" s="178" t="s">
        <v>49437</v>
      </c>
      <c r="C2207" s="178" t="s">
        <v>48613</v>
      </c>
      <c r="D2207" s="178" t="str">
        <f aca="false">IF(LEN(B2207)=2,C2207,"")</f>
        <v/>
      </c>
      <c r="E2207" s="178" t="str">
        <f aca="false">IF(LEN(B2207)=5,C2207,"")</f>
        <v/>
      </c>
      <c r="F2207" s="178" t="str">
        <f aca="false">IF(LEN(B2207)=13,C2207,"")</f>
        <v>Pangauban</v>
      </c>
      <c r="G2207" s="178" t="s">
        <v>48613</v>
      </c>
      <c r="H2207" s="178" t="s">
        <v>49415</v>
      </c>
    </row>
    <row r="2208" s="178" customFormat="true" ht="15" hidden="false" customHeight="false" outlineLevel="0" collapsed="false">
      <c r="A2208" s="178" t="n">
        <v>29706</v>
      </c>
      <c r="B2208" s="178" t="s">
        <v>49438</v>
      </c>
      <c r="C2208" s="178" t="s">
        <v>49439</v>
      </c>
      <c r="D2208" s="178" t="str">
        <f aca="false">IF(LEN(B2208)=2,C2208,"")</f>
        <v/>
      </c>
      <c r="E2208" s="178" t="str">
        <f aca="false">IF(LEN(B2208)=5,C2208,"")</f>
        <v/>
      </c>
      <c r="F2208" s="178" t="str">
        <f aca="false">IF(LEN(B2208)=13,C2208,"")</f>
        <v>Simpangsari</v>
      </c>
      <c r="G2208" s="178" t="s">
        <v>49439</v>
      </c>
      <c r="H2208" s="178" t="s">
        <v>49415</v>
      </c>
    </row>
    <row r="2209" s="178" customFormat="true" ht="15" hidden="false" customHeight="false" outlineLevel="0" collapsed="false">
      <c r="A2209" s="178" t="n">
        <v>29707</v>
      </c>
      <c r="B2209" s="178" t="s">
        <v>49440</v>
      </c>
      <c r="C2209" s="178" t="s">
        <v>48448</v>
      </c>
      <c r="D2209" s="178" t="str">
        <f aca="false">IF(LEN(B2209)=2,C2209,"")</f>
        <v/>
      </c>
      <c r="E2209" s="178" t="str">
        <f aca="false">IF(LEN(B2209)=5,C2209,"")</f>
        <v/>
      </c>
      <c r="F2209" s="178" t="str">
        <f aca="false">IF(LEN(B2209)=13,C2209,"")</f>
        <v>Cintaasih</v>
      </c>
      <c r="G2209" s="178" t="s">
        <v>48448</v>
      </c>
      <c r="H2209" s="178" t="s">
        <v>49415</v>
      </c>
    </row>
    <row r="2210" s="178" customFormat="true" ht="15" hidden="false" customHeight="false" outlineLevel="0" collapsed="false">
      <c r="A2210" s="178" t="n">
        <v>29708</v>
      </c>
      <c r="B2210" s="178" t="s">
        <v>49441</v>
      </c>
      <c r="C2210" s="178" t="s">
        <v>46590</v>
      </c>
      <c r="D2210" s="178" t="str">
        <f aca="false">IF(LEN(B2210)=2,C2210,"")</f>
        <v/>
      </c>
      <c r="E2210" s="178" t="str">
        <f aca="false">IF(LEN(B2210)=5,C2210,"")</f>
        <v/>
      </c>
      <c r="F2210" s="178" t="str">
        <f aca="false">IF(LEN(B2210)=13,C2210,"")</f>
        <v/>
      </c>
      <c r="H2210" s="178" t="s">
        <v>46590</v>
      </c>
    </row>
    <row r="2211" s="178" customFormat="true" ht="15" hidden="false" customHeight="false" outlineLevel="0" collapsed="false">
      <c r="A2211" s="178" t="n">
        <v>29709</v>
      </c>
      <c r="B2211" s="178" t="s">
        <v>49442</v>
      </c>
      <c r="C2211" s="178" t="s">
        <v>46590</v>
      </c>
      <c r="D2211" s="178" t="str">
        <f aca="false">IF(LEN(B2211)=2,C2211,"")</f>
        <v/>
      </c>
      <c r="E2211" s="178" t="str">
        <f aca="false">IF(LEN(B2211)=5,C2211,"")</f>
        <v/>
      </c>
      <c r="F2211" s="178" t="str">
        <f aca="false">IF(LEN(B2211)=13,C2211,"")</f>
        <v>Sukaresmi</v>
      </c>
      <c r="G2211" s="178" t="s">
        <v>46590</v>
      </c>
      <c r="H2211" s="178" t="s">
        <v>46590</v>
      </c>
    </row>
    <row r="2212" s="178" customFormat="true" ht="15" hidden="false" customHeight="false" outlineLevel="0" collapsed="false">
      <c r="A2212" s="178" t="n">
        <v>29710</v>
      </c>
      <c r="B2212" s="178" t="s">
        <v>49443</v>
      </c>
      <c r="C2212" s="178" t="s">
        <v>49444</v>
      </c>
      <c r="D2212" s="178" t="str">
        <f aca="false">IF(LEN(B2212)=2,C2212,"")</f>
        <v/>
      </c>
      <c r="E2212" s="178" t="str">
        <f aca="false">IF(LEN(B2212)=5,C2212,"")</f>
        <v/>
      </c>
      <c r="F2212" s="178" t="str">
        <f aca="false">IF(LEN(B2212)=13,C2212,"")</f>
        <v>Cintadamai</v>
      </c>
      <c r="G2212" s="178" t="s">
        <v>49444</v>
      </c>
      <c r="H2212" s="178" t="s">
        <v>46590</v>
      </c>
    </row>
    <row r="2213" s="178" customFormat="true" ht="15" hidden="false" customHeight="false" outlineLevel="0" collapsed="false">
      <c r="A2213" s="178" t="n">
        <v>29711</v>
      </c>
      <c r="B2213" s="178" t="s">
        <v>49445</v>
      </c>
      <c r="C2213" s="178" t="s">
        <v>46797</v>
      </c>
      <c r="D2213" s="178" t="str">
        <f aca="false">IF(LEN(B2213)=2,C2213,"")</f>
        <v/>
      </c>
      <c r="E2213" s="178" t="str">
        <f aca="false">IF(LEN(B2213)=5,C2213,"")</f>
        <v/>
      </c>
      <c r="F2213" s="178" t="str">
        <f aca="false">IF(LEN(B2213)=13,C2213,"")</f>
        <v>Mekarjaya</v>
      </c>
      <c r="G2213" s="178" t="s">
        <v>46797</v>
      </c>
      <c r="H2213" s="178" t="s">
        <v>46590</v>
      </c>
    </row>
    <row r="2214" s="178" customFormat="true" ht="15" hidden="false" customHeight="false" outlineLevel="0" collapsed="false">
      <c r="A2214" s="178" t="n">
        <v>29712</v>
      </c>
      <c r="B2214" s="178" t="s">
        <v>49446</v>
      </c>
      <c r="C2214" s="178" t="s">
        <v>46529</v>
      </c>
      <c r="D2214" s="178" t="str">
        <f aca="false">IF(LEN(B2214)=2,C2214,"")</f>
        <v/>
      </c>
      <c r="E2214" s="178" t="str">
        <f aca="false">IF(LEN(B2214)=5,C2214,"")</f>
        <v/>
      </c>
      <c r="F2214" s="178" t="str">
        <f aca="false">IF(LEN(B2214)=13,C2214,"")</f>
        <v>Sukajaya</v>
      </c>
      <c r="G2214" s="178" t="s">
        <v>46529</v>
      </c>
      <c r="H2214" s="178" t="s">
        <v>46590</v>
      </c>
    </row>
    <row r="2215" s="178" customFormat="true" ht="15" hidden="false" customHeight="false" outlineLevel="0" collapsed="false">
      <c r="A2215" s="178" t="n">
        <v>29713</v>
      </c>
      <c r="B2215" s="178" t="s">
        <v>49447</v>
      </c>
      <c r="C2215" s="178" t="s">
        <v>46592</v>
      </c>
      <c r="D2215" s="178" t="str">
        <f aca="false">IF(LEN(B2215)=2,C2215,"")</f>
        <v/>
      </c>
      <c r="E2215" s="178" t="str">
        <f aca="false">IF(LEN(B2215)=5,C2215,"")</f>
        <v/>
      </c>
      <c r="F2215" s="178" t="str">
        <f aca="false">IF(LEN(B2215)=13,C2215,"")</f>
        <v>Sukamulya</v>
      </c>
      <c r="G2215" s="178" t="s">
        <v>46592</v>
      </c>
      <c r="H2215" s="178" t="s">
        <v>46590</v>
      </c>
    </row>
    <row r="2216" s="178" customFormat="true" ht="15" hidden="false" customHeight="false" outlineLevel="0" collapsed="false">
      <c r="A2216" s="178" t="n">
        <v>29714</v>
      </c>
      <c r="B2216" s="178" t="s">
        <v>49448</v>
      </c>
      <c r="C2216" s="178" t="s">
        <v>48903</v>
      </c>
      <c r="D2216" s="178" t="str">
        <f aca="false">IF(LEN(B2216)=2,C2216,"")</f>
        <v/>
      </c>
      <c r="E2216" s="178" t="str">
        <f aca="false">IF(LEN(B2216)=5,C2216,"")</f>
        <v/>
      </c>
      <c r="F2216" s="178" t="str">
        <f aca="false">IF(LEN(B2216)=13,C2216,"")</f>
        <v>Padamukti</v>
      </c>
      <c r="G2216" s="178" t="s">
        <v>48903</v>
      </c>
      <c r="H2216" s="178" t="s">
        <v>46590</v>
      </c>
    </row>
    <row r="2217" s="178" customFormat="true" ht="15" hidden="false" customHeight="false" outlineLevel="0" collapsed="false">
      <c r="A2217" s="178" t="n">
        <v>29715</v>
      </c>
      <c r="B2217" s="178" t="s">
        <v>49449</v>
      </c>
      <c r="C2217" s="178" t="s">
        <v>49272</v>
      </c>
      <c r="D2217" s="178" t="str">
        <f aca="false">IF(LEN(B2217)=2,C2217,"")</f>
        <v/>
      </c>
      <c r="E2217" s="178" t="str">
        <f aca="false">IF(LEN(B2217)=5,C2217,"")</f>
        <v/>
      </c>
      <c r="F2217" s="178" t="str">
        <f aca="false">IF(LEN(B2217)=13,C2217,"")</f>
        <v>Sukalilah</v>
      </c>
      <c r="G2217" s="178" t="s">
        <v>49272</v>
      </c>
      <c r="H2217" s="178" t="s">
        <v>46590</v>
      </c>
    </row>
    <row r="2218" s="178" customFormat="true" ht="15" hidden="false" customHeight="false" outlineLevel="0" collapsed="false">
      <c r="A2218" s="178" t="n">
        <v>29716</v>
      </c>
      <c r="B2218" s="178" t="s">
        <v>49450</v>
      </c>
      <c r="C2218" s="178" t="s">
        <v>49451</v>
      </c>
      <c r="D2218" s="178" t="str">
        <f aca="false">IF(LEN(B2218)=2,C2218,"")</f>
        <v/>
      </c>
      <c r="E2218" s="178" t="str">
        <f aca="false">IF(LEN(B2218)=5,C2218,"")</f>
        <v/>
      </c>
      <c r="F2218" s="178" t="str">
        <f aca="false">IF(LEN(B2218)=13,C2218,"")</f>
        <v/>
      </c>
      <c r="H2218" s="178" t="s">
        <v>49451</v>
      </c>
    </row>
    <row r="2219" s="178" customFormat="true" ht="15" hidden="false" customHeight="false" outlineLevel="0" collapsed="false">
      <c r="A2219" s="178" t="n">
        <v>29717</v>
      </c>
      <c r="B2219" s="178" t="s">
        <v>49452</v>
      </c>
      <c r="C2219" s="178" t="s">
        <v>49451</v>
      </c>
      <c r="D2219" s="178" t="str">
        <f aca="false">IF(LEN(B2219)=2,C2219,"")</f>
        <v/>
      </c>
      <c r="E2219" s="178" t="str">
        <f aca="false">IF(LEN(B2219)=5,C2219,"")</f>
        <v/>
      </c>
      <c r="F2219" s="178" t="str">
        <f aca="false">IF(LEN(B2219)=13,C2219,"")</f>
        <v>Cikajang</v>
      </c>
      <c r="G2219" s="178" t="s">
        <v>49451</v>
      </c>
      <c r="H2219" s="178" t="s">
        <v>49451</v>
      </c>
    </row>
    <row r="2220" s="178" customFormat="true" ht="15" hidden="false" customHeight="false" outlineLevel="0" collapsed="false">
      <c r="A2220" s="178" t="n">
        <v>29718</v>
      </c>
      <c r="B2220" s="178" t="s">
        <v>49453</v>
      </c>
      <c r="C2220" s="178" t="s">
        <v>48240</v>
      </c>
      <c r="D2220" s="178" t="str">
        <f aca="false">IF(LEN(B2220)=2,C2220,"")</f>
        <v/>
      </c>
      <c r="E2220" s="178" t="str">
        <f aca="false">IF(LEN(B2220)=5,C2220,"")</f>
        <v/>
      </c>
      <c r="F2220" s="178" t="str">
        <f aca="false">IF(LEN(B2220)=13,C2220,"")</f>
        <v>Simpang</v>
      </c>
      <c r="G2220" s="178" t="s">
        <v>48240</v>
      </c>
      <c r="H2220" s="178" t="s">
        <v>49451</v>
      </c>
    </row>
    <row r="2221" s="178" customFormat="true" ht="15" hidden="false" customHeight="false" outlineLevel="0" collapsed="false">
      <c r="A2221" s="178" t="n">
        <v>29719</v>
      </c>
      <c r="B2221" s="178" t="s">
        <v>49454</v>
      </c>
      <c r="C2221" s="178" t="s">
        <v>46537</v>
      </c>
      <c r="D2221" s="178" t="str">
        <f aca="false">IF(LEN(B2221)=2,C2221,"")</f>
        <v/>
      </c>
      <c r="E2221" s="178" t="str">
        <f aca="false">IF(LEN(B2221)=5,C2221,"")</f>
        <v/>
      </c>
      <c r="F2221" s="178" t="str">
        <f aca="false">IF(LEN(B2221)=13,C2221,"")</f>
        <v>Mekarsari</v>
      </c>
      <c r="G2221" s="178" t="s">
        <v>46537</v>
      </c>
      <c r="H2221" s="178" t="s">
        <v>49451</v>
      </c>
    </row>
    <row r="2222" s="178" customFormat="true" ht="15" hidden="false" customHeight="false" outlineLevel="0" collapsed="false">
      <c r="A2222" s="178" t="n">
        <v>29720</v>
      </c>
      <c r="B2222" s="178" t="s">
        <v>49455</v>
      </c>
      <c r="C2222" s="178" t="s">
        <v>47376</v>
      </c>
      <c r="D2222" s="178" t="str">
        <f aca="false">IF(LEN(B2222)=2,C2222,"")</f>
        <v/>
      </c>
      <c r="E2222" s="178" t="str">
        <f aca="false">IF(LEN(B2222)=5,C2222,"")</f>
        <v/>
      </c>
      <c r="F2222" s="178" t="str">
        <f aca="false">IF(LEN(B2222)=13,C2222,"")</f>
        <v>Girijaya</v>
      </c>
      <c r="G2222" s="178" t="s">
        <v>47376</v>
      </c>
      <c r="H2222" s="178" t="s">
        <v>49451</v>
      </c>
    </row>
    <row r="2223" s="178" customFormat="true" ht="15" hidden="false" customHeight="false" outlineLevel="0" collapsed="false">
      <c r="A2223" s="178" t="n">
        <v>29721</v>
      </c>
      <c r="B2223" s="178" t="s">
        <v>49456</v>
      </c>
      <c r="C2223" s="178" t="s">
        <v>49457</v>
      </c>
      <c r="D2223" s="178" t="str">
        <f aca="false">IF(LEN(B2223)=2,C2223,"")</f>
        <v/>
      </c>
      <c r="E2223" s="178" t="str">
        <f aca="false">IF(LEN(B2223)=5,C2223,"")</f>
        <v/>
      </c>
      <c r="F2223" s="178" t="str">
        <f aca="false">IF(LEN(B2223)=13,C2223,"")</f>
        <v>Giriawas</v>
      </c>
      <c r="G2223" s="178" t="s">
        <v>49457</v>
      </c>
      <c r="H2223" s="178" t="s">
        <v>49451</v>
      </c>
    </row>
    <row r="2224" s="178" customFormat="true" ht="15" hidden="false" customHeight="false" outlineLevel="0" collapsed="false">
      <c r="A2224" s="178" t="n">
        <v>29722</v>
      </c>
      <c r="B2224" s="178" t="s">
        <v>49458</v>
      </c>
      <c r="C2224" s="178" t="s">
        <v>46521</v>
      </c>
      <c r="D2224" s="178" t="str">
        <f aca="false">IF(LEN(B2224)=2,C2224,"")</f>
        <v/>
      </c>
      <c r="E2224" s="178" t="str">
        <f aca="false">IF(LEN(B2224)=5,C2224,"")</f>
        <v/>
      </c>
      <c r="F2224" s="178" t="str">
        <f aca="false">IF(LEN(B2224)=13,C2224,"")</f>
        <v>Cibodas</v>
      </c>
      <c r="G2224" s="178" t="s">
        <v>46521</v>
      </c>
      <c r="H2224" s="178" t="s">
        <v>49451</v>
      </c>
    </row>
    <row r="2225" s="178" customFormat="true" ht="15" hidden="false" customHeight="false" outlineLevel="0" collapsed="false">
      <c r="A2225" s="178" t="n">
        <v>29723</v>
      </c>
      <c r="B2225" s="178" t="s">
        <v>49459</v>
      </c>
      <c r="C2225" s="178" t="s">
        <v>46797</v>
      </c>
      <c r="D2225" s="178" t="str">
        <f aca="false">IF(LEN(B2225)=2,C2225,"")</f>
        <v/>
      </c>
      <c r="E2225" s="178" t="str">
        <f aca="false">IF(LEN(B2225)=5,C2225,"")</f>
        <v/>
      </c>
      <c r="F2225" s="178" t="str">
        <f aca="false">IF(LEN(B2225)=13,C2225,"")</f>
        <v>Mekarjaya</v>
      </c>
      <c r="G2225" s="178" t="s">
        <v>46797</v>
      </c>
      <c r="H2225" s="178" t="s">
        <v>49451</v>
      </c>
    </row>
    <row r="2226" s="178" customFormat="true" ht="15" hidden="false" customHeight="false" outlineLevel="0" collapsed="false">
      <c r="A2226" s="178" t="n">
        <v>29724</v>
      </c>
      <c r="B2226" s="178" t="s">
        <v>49460</v>
      </c>
      <c r="C2226" s="178" t="s">
        <v>49461</v>
      </c>
      <c r="D2226" s="178" t="str">
        <f aca="false">IF(LEN(B2226)=2,C2226,"")</f>
        <v/>
      </c>
      <c r="E2226" s="178" t="str">
        <f aca="false">IF(LEN(B2226)=5,C2226,"")</f>
        <v/>
      </c>
      <c r="F2226" s="178" t="str">
        <f aca="false">IF(LEN(B2226)=13,C2226,"")</f>
        <v>Cikandang</v>
      </c>
      <c r="G2226" s="178" t="s">
        <v>49461</v>
      </c>
      <c r="H2226" s="178" t="s">
        <v>49451</v>
      </c>
    </row>
    <row r="2227" s="178" customFormat="true" ht="15" hidden="false" customHeight="false" outlineLevel="0" collapsed="false">
      <c r="A2227" s="178" t="n">
        <v>29725</v>
      </c>
      <c r="B2227" s="178" t="s">
        <v>49462</v>
      </c>
      <c r="C2227" s="178" t="s">
        <v>47024</v>
      </c>
      <c r="D2227" s="178" t="str">
        <f aca="false">IF(LEN(B2227)=2,C2227,"")</f>
        <v/>
      </c>
      <c r="E2227" s="178" t="str">
        <f aca="false">IF(LEN(B2227)=5,C2227,"")</f>
        <v/>
      </c>
      <c r="F2227" s="178" t="str">
        <f aca="false">IF(LEN(B2227)=13,C2227,"")</f>
        <v>Padasuka</v>
      </c>
      <c r="G2227" s="178" t="s">
        <v>47024</v>
      </c>
      <c r="H2227" s="178" t="s">
        <v>49451</v>
      </c>
    </row>
    <row r="2228" s="178" customFormat="true" ht="15" hidden="false" customHeight="false" outlineLevel="0" collapsed="false">
      <c r="A2228" s="178" t="n">
        <v>29726</v>
      </c>
      <c r="B2228" s="178" t="s">
        <v>49463</v>
      </c>
      <c r="C2228" s="178" t="s">
        <v>48671</v>
      </c>
      <c r="D2228" s="178" t="str">
        <f aca="false">IF(LEN(B2228)=2,C2228,"")</f>
        <v/>
      </c>
      <c r="E2228" s="178" t="str">
        <f aca="false">IF(LEN(B2228)=5,C2228,"")</f>
        <v/>
      </c>
      <c r="F2228" s="178" t="str">
        <f aca="false">IF(LEN(B2228)=13,C2228,"")</f>
        <v>Margamulya</v>
      </c>
      <c r="G2228" s="178" t="s">
        <v>48671</v>
      </c>
      <c r="H2228" s="178" t="s">
        <v>49451</v>
      </c>
    </row>
    <row r="2229" s="178" customFormat="true" ht="15" hidden="false" customHeight="false" outlineLevel="0" collapsed="false">
      <c r="A2229" s="178" t="n">
        <v>29727</v>
      </c>
      <c r="B2229" s="178" t="s">
        <v>49464</v>
      </c>
      <c r="C2229" s="178" t="s">
        <v>49465</v>
      </c>
      <c r="D2229" s="178" t="str">
        <f aca="false">IF(LEN(B2229)=2,C2229,"")</f>
        <v/>
      </c>
      <c r="E2229" s="178" t="str">
        <f aca="false">IF(LEN(B2229)=5,C2229,"")</f>
        <v/>
      </c>
      <c r="F2229" s="178" t="str">
        <f aca="false">IF(LEN(B2229)=13,C2229,"")</f>
        <v>Cipangramatan</v>
      </c>
      <c r="G2229" s="178" t="s">
        <v>49465</v>
      </c>
      <c r="H2229" s="178" t="s">
        <v>49451</v>
      </c>
    </row>
    <row r="2230" s="178" customFormat="true" ht="15" hidden="false" customHeight="false" outlineLevel="0" collapsed="false">
      <c r="A2230" s="178" t="n">
        <v>29728</v>
      </c>
      <c r="B2230" s="178" t="s">
        <v>49466</v>
      </c>
      <c r="C2230" s="178" t="s">
        <v>49429</v>
      </c>
      <c r="D2230" s="178" t="str">
        <f aca="false">IF(LEN(B2230)=2,C2230,"")</f>
        <v/>
      </c>
      <c r="E2230" s="178" t="str">
        <f aca="false">IF(LEN(B2230)=5,C2230,"")</f>
        <v/>
      </c>
      <c r="F2230" s="178" t="str">
        <f aca="false">IF(LEN(B2230)=13,C2230,"")</f>
        <v>Kramatwangi</v>
      </c>
      <c r="G2230" s="178" t="s">
        <v>49429</v>
      </c>
      <c r="H2230" s="178" t="s">
        <v>49451</v>
      </c>
    </row>
    <row r="2231" s="178" customFormat="true" ht="15" hidden="false" customHeight="false" outlineLevel="0" collapsed="false">
      <c r="A2231" s="178" t="n">
        <v>29729</v>
      </c>
      <c r="B2231" s="178" t="s">
        <v>49467</v>
      </c>
      <c r="C2231" s="178" t="s">
        <v>49468</v>
      </c>
      <c r="D2231" s="178" t="str">
        <f aca="false">IF(LEN(B2231)=2,C2231,"")</f>
        <v/>
      </c>
      <c r="E2231" s="178" t="str">
        <f aca="false">IF(LEN(B2231)=5,C2231,"")</f>
        <v/>
      </c>
      <c r="F2231" s="178" t="str">
        <f aca="false">IF(LEN(B2231)=13,C2231,"")</f>
        <v/>
      </c>
      <c r="H2231" s="178" t="s">
        <v>49468</v>
      </c>
    </row>
    <row r="2232" s="178" customFormat="true" ht="15" hidden="false" customHeight="false" outlineLevel="0" collapsed="false">
      <c r="A2232" s="178" t="n">
        <v>29730</v>
      </c>
      <c r="B2232" s="178" t="s">
        <v>49469</v>
      </c>
      <c r="C2232" s="178" t="s">
        <v>49468</v>
      </c>
      <c r="D2232" s="178" t="str">
        <f aca="false">IF(LEN(B2232)=2,C2232,"")</f>
        <v/>
      </c>
      <c r="E2232" s="178" t="str">
        <f aca="false">IF(LEN(B2232)=5,C2232,"")</f>
        <v/>
      </c>
      <c r="F2232" s="178" t="str">
        <f aca="false">IF(LEN(B2232)=13,C2232,"")</f>
        <v>Banjarwangi</v>
      </c>
      <c r="G2232" s="178" t="s">
        <v>49468</v>
      </c>
      <c r="H2232" s="178" t="s">
        <v>49468</v>
      </c>
    </row>
    <row r="2233" s="178" customFormat="true" ht="15" hidden="false" customHeight="false" outlineLevel="0" collapsed="false">
      <c r="A2233" s="178" t="n">
        <v>29731</v>
      </c>
      <c r="B2233" s="178" t="s">
        <v>49470</v>
      </c>
      <c r="C2233" s="178" t="s">
        <v>49471</v>
      </c>
      <c r="D2233" s="178" t="str">
        <f aca="false">IF(LEN(B2233)=2,C2233,"")</f>
        <v/>
      </c>
      <c r="E2233" s="178" t="str">
        <f aca="false">IF(LEN(B2233)=5,C2233,"")</f>
        <v/>
      </c>
      <c r="F2233" s="178" t="str">
        <f aca="false">IF(LEN(B2233)=13,C2233,"")</f>
        <v>Talagajaya</v>
      </c>
      <c r="G2233" s="178" t="s">
        <v>49471</v>
      </c>
      <c r="H2233" s="178" t="s">
        <v>49468</v>
      </c>
    </row>
    <row r="2234" s="178" customFormat="true" ht="15" hidden="false" customHeight="false" outlineLevel="0" collapsed="false">
      <c r="A2234" s="178" t="n">
        <v>29732</v>
      </c>
      <c r="B2234" s="178" t="s">
        <v>49472</v>
      </c>
      <c r="C2234" s="178" t="s">
        <v>49473</v>
      </c>
      <c r="D2234" s="178" t="str">
        <f aca="false">IF(LEN(B2234)=2,C2234,"")</f>
        <v/>
      </c>
      <c r="E2234" s="178" t="str">
        <f aca="false">IF(LEN(B2234)=5,C2234,"")</f>
        <v/>
      </c>
      <c r="F2234" s="178" t="str">
        <f aca="false">IF(LEN(B2234)=13,C2234,"")</f>
        <v>Padahurip</v>
      </c>
      <c r="G2234" s="178" t="s">
        <v>49473</v>
      </c>
      <c r="H2234" s="178" t="s">
        <v>49468</v>
      </c>
    </row>
    <row r="2235" s="178" customFormat="true" ht="15" hidden="false" customHeight="false" outlineLevel="0" collapsed="false">
      <c r="A2235" s="178" t="n">
        <v>29733</v>
      </c>
      <c r="B2235" s="178" t="s">
        <v>49474</v>
      </c>
      <c r="C2235" s="178" t="s">
        <v>49475</v>
      </c>
      <c r="D2235" s="178" t="str">
        <f aca="false">IF(LEN(B2235)=2,C2235,"")</f>
        <v/>
      </c>
      <c r="E2235" s="178" t="str">
        <f aca="false">IF(LEN(B2235)=5,C2235,"")</f>
        <v/>
      </c>
      <c r="F2235" s="178" t="str">
        <f aca="false">IF(LEN(B2235)=13,C2235,"")</f>
        <v>Kadongdong</v>
      </c>
      <c r="G2235" s="178" t="s">
        <v>49475</v>
      </c>
      <c r="H2235" s="178" t="s">
        <v>49468</v>
      </c>
    </row>
    <row r="2236" s="178" customFormat="true" ht="15" hidden="false" customHeight="false" outlineLevel="0" collapsed="false">
      <c r="A2236" s="178" t="n">
        <v>29734</v>
      </c>
      <c r="B2236" s="178" t="s">
        <v>49476</v>
      </c>
      <c r="C2236" s="178" t="s">
        <v>48255</v>
      </c>
      <c r="D2236" s="178" t="str">
        <f aca="false">IF(LEN(B2236)=2,C2236,"")</f>
        <v/>
      </c>
      <c r="E2236" s="178" t="str">
        <f aca="false">IF(LEN(B2236)=5,C2236,"")</f>
        <v/>
      </c>
      <c r="F2236" s="178" t="str">
        <f aca="false">IF(LEN(B2236)=13,C2236,"")</f>
        <v>Talagasari</v>
      </c>
      <c r="G2236" s="178" t="s">
        <v>48255</v>
      </c>
      <c r="H2236" s="178" t="s">
        <v>49468</v>
      </c>
    </row>
    <row r="2237" s="178" customFormat="true" ht="15" hidden="false" customHeight="false" outlineLevel="0" collapsed="false">
      <c r="A2237" s="178" t="n">
        <v>29735</v>
      </c>
      <c r="B2237" s="178" t="s">
        <v>49477</v>
      </c>
      <c r="C2237" s="178" t="s">
        <v>47516</v>
      </c>
      <c r="D2237" s="178" t="str">
        <f aca="false">IF(LEN(B2237)=2,C2237,"")</f>
        <v/>
      </c>
      <c r="E2237" s="178" t="str">
        <f aca="false">IF(LEN(B2237)=5,C2237,"")</f>
        <v/>
      </c>
      <c r="F2237" s="178" t="str">
        <f aca="false">IF(LEN(B2237)=13,C2237,"")</f>
        <v>Jayabakti</v>
      </c>
      <c r="G2237" s="178" t="s">
        <v>47516</v>
      </c>
      <c r="H2237" s="178" t="s">
        <v>49468</v>
      </c>
    </row>
    <row r="2238" s="178" customFormat="true" ht="15" hidden="false" customHeight="false" outlineLevel="0" collapsed="false">
      <c r="A2238" s="178" t="n">
        <v>29736</v>
      </c>
      <c r="B2238" s="178" t="s">
        <v>49478</v>
      </c>
      <c r="C2238" s="178" t="s">
        <v>49479</v>
      </c>
      <c r="D2238" s="178" t="str">
        <f aca="false">IF(LEN(B2238)=2,C2238,"")</f>
        <v/>
      </c>
      <c r="E2238" s="178" t="str">
        <f aca="false">IF(LEN(B2238)=5,C2238,"")</f>
        <v/>
      </c>
      <c r="F2238" s="178" t="str">
        <f aca="false">IF(LEN(B2238)=13,C2238,"")</f>
        <v>Mulyajaya</v>
      </c>
      <c r="G2238" s="178" t="s">
        <v>49479</v>
      </c>
      <c r="H2238" s="178" t="s">
        <v>49468</v>
      </c>
    </row>
    <row r="2239" s="178" customFormat="true" ht="15" hidden="false" customHeight="false" outlineLevel="0" collapsed="false">
      <c r="A2239" s="178" t="n">
        <v>29737</v>
      </c>
      <c r="B2239" s="178" t="s">
        <v>49480</v>
      </c>
      <c r="C2239" s="178" t="s">
        <v>49403</v>
      </c>
      <c r="D2239" s="178" t="str">
        <f aca="false">IF(LEN(B2239)=2,C2239,"")</f>
        <v/>
      </c>
      <c r="E2239" s="178" t="str">
        <f aca="false">IF(LEN(B2239)=5,C2239,"")</f>
        <v/>
      </c>
      <c r="F2239" s="178" t="str">
        <f aca="false">IF(LEN(B2239)=13,C2239,"")</f>
        <v>Dangiang</v>
      </c>
      <c r="G2239" s="178" t="s">
        <v>49403</v>
      </c>
      <c r="H2239" s="178" t="s">
        <v>49468</v>
      </c>
    </row>
    <row r="2240" s="178" customFormat="true" ht="15" hidden="false" customHeight="false" outlineLevel="0" collapsed="false">
      <c r="A2240" s="178" t="n">
        <v>29738</v>
      </c>
      <c r="B2240" s="178" t="s">
        <v>49481</v>
      </c>
      <c r="C2240" s="178" t="s">
        <v>49482</v>
      </c>
      <c r="D2240" s="178" t="str">
        <f aca="false">IF(LEN(B2240)=2,C2240,"")</f>
        <v/>
      </c>
      <c r="E2240" s="178" t="str">
        <f aca="false">IF(LEN(B2240)=5,C2240,"")</f>
        <v/>
      </c>
      <c r="F2240" s="178" t="str">
        <f aca="false">IF(LEN(B2240)=13,C2240,"")</f>
        <v>Tanjungjaya</v>
      </c>
      <c r="G2240" s="178" t="s">
        <v>49482</v>
      </c>
      <c r="H2240" s="178" t="s">
        <v>49468</v>
      </c>
    </row>
    <row r="2241" s="178" customFormat="true" ht="15" hidden="false" customHeight="false" outlineLevel="0" collapsed="false">
      <c r="A2241" s="178" t="n">
        <v>29739</v>
      </c>
      <c r="B2241" s="178" t="s">
        <v>49483</v>
      </c>
      <c r="C2241" s="178" t="s">
        <v>46640</v>
      </c>
      <c r="D2241" s="178" t="str">
        <f aca="false">IF(LEN(B2241)=2,C2241,"")</f>
        <v/>
      </c>
      <c r="E2241" s="178" t="str">
        <f aca="false">IF(LEN(B2241)=5,C2241,"")</f>
        <v/>
      </c>
      <c r="F2241" s="178" t="str">
        <f aca="false">IF(LEN(B2241)=13,C2241,"")</f>
        <v>Bojong</v>
      </c>
      <c r="G2241" s="178" t="s">
        <v>46640</v>
      </c>
      <c r="H2241" s="178" t="s">
        <v>49468</v>
      </c>
    </row>
    <row r="2242" s="178" customFormat="true" ht="15" hidden="false" customHeight="false" outlineLevel="0" collapsed="false">
      <c r="A2242" s="178" t="n">
        <v>29740</v>
      </c>
      <c r="B2242" s="178" t="s">
        <v>49484</v>
      </c>
      <c r="C2242" s="178" t="s">
        <v>47204</v>
      </c>
      <c r="D2242" s="178" t="str">
        <f aca="false">IF(LEN(B2242)=2,C2242,"")</f>
        <v/>
      </c>
      <c r="E2242" s="178" t="str">
        <f aca="false">IF(LEN(B2242)=5,C2242,"")</f>
        <v/>
      </c>
      <c r="F2242" s="178" t="str">
        <f aca="false">IF(LEN(B2242)=13,C2242,"")</f>
        <v>Wangunjaya</v>
      </c>
      <c r="G2242" s="178" t="s">
        <v>47204</v>
      </c>
      <c r="H2242" s="178" t="s">
        <v>49468</v>
      </c>
    </row>
    <row r="2243" s="178" customFormat="true" ht="15" hidden="false" customHeight="false" outlineLevel="0" collapsed="false">
      <c r="A2243" s="178" t="n">
        <v>29741</v>
      </c>
      <c r="B2243" s="178" t="s">
        <v>49485</v>
      </c>
      <c r="C2243" s="178" t="s">
        <v>46511</v>
      </c>
      <c r="D2243" s="178" t="str">
        <f aca="false">IF(LEN(B2243)=2,C2243,"")</f>
        <v/>
      </c>
      <c r="E2243" s="178" t="str">
        <f aca="false">IF(LEN(B2243)=5,C2243,"")</f>
        <v/>
      </c>
      <c r="F2243" s="178" t="str">
        <f aca="false">IF(LEN(B2243)=13,C2243,"")</f>
        <v/>
      </c>
      <c r="H2243" s="178" t="s">
        <v>46511</v>
      </c>
    </row>
    <row r="2244" s="178" customFormat="true" ht="15" hidden="false" customHeight="false" outlineLevel="0" collapsed="false">
      <c r="A2244" s="178" t="n">
        <v>29742</v>
      </c>
      <c r="B2244" s="178" t="s">
        <v>49486</v>
      </c>
      <c r="C2244" s="178" t="s">
        <v>46511</v>
      </c>
      <c r="D2244" s="178" t="str">
        <f aca="false">IF(LEN(B2244)=2,C2244,"")</f>
        <v/>
      </c>
      <c r="E2244" s="178" t="str">
        <f aca="false">IF(LEN(B2244)=5,C2244,"")</f>
        <v/>
      </c>
      <c r="F2244" s="178" t="str">
        <f aca="false">IF(LEN(B2244)=13,C2244,"")</f>
        <v>Singajaya</v>
      </c>
      <c r="G2244" s="178" t="s">
        <v>46511</v>
      </c>
      <c r="H2244" s="178" t="s">
        <v>46511</v>
      </c>
    </row>
    <row r="2245" s="178" customFormat="true" ht="15" hidden="false" customHeight="false" outlineLevel="0" collapsed="false">
      <c r="A2245" s="178" t="n">
        <v>29743</v>
      </c>
      <c r="B2245" s="178" t="s">
        <v>49487</v>
      </c>
      <c r="C2245" s="178" t="s">
        <v>49488</v>
      </c>
      <c r="D2245" s="178" t="str">
        <f aca="false">IF(LEN(B2245)=2,C2245,"")</f>
        <v/>
      </c>
      <c r="E2245" s="178" t="str">
        <f aca="false">IF(LEN(B2245)=5,C2245,"")</f>
        <v/>
      </c>
      <c r="F2245" s="178" t="str">
        <f aca="false">IF(LEN(B2245)=13,C2245,"")</f>
        <v>Ciudian</v>
      </c>
      <c r="G2245" s="178" t="s">
        <v>49488</v>
      </c>
      <c r="H2245" s="178" t="s">
        <v>46511</v>
      </c>
    </row>
    <row r="2246" s="178" customFormat="true" ht="15" hidden="false" customHeight="false" outlineLevel="0" collapsed="false">
      <c r="A2246" s="178" t="n">
        <v>29744</v>
      </c>
      <c r="B2246" s="178" t="s">
        <v>49489</v>
      </c>
      <c r="C2246" s="178" t="s">
        <v>47896</v>
      </c>
      <c r="D2246" s="178" t="str">
        <f aca="false">IF(LEN(B2246)=2,C2246,"")</f>
        <v/>
      </c>
      <c r="E2246" s="178" t="str">
        <f aca="false">IF(LEN(B2246)=5,C2246,"")</f>
        <v/>
      </c>
      <c r="F2246" s="178" t="str">
        <f aca="false">IF(LEN(B2246)=13,C2246,"")</f>
        <v>Mekartani</v>
      </c>
      <c r="G2246" s="178" t="s">
        <v>47896</v>
      </c>
      <c r="H2246" s="178" t="s">
        <v>46511</v>
      </c>
    </row>
    <row r="2247" s="178" customFormat="true" ht="15" hidden="false" customHeight="false" outlineLevel="0" collapsed="false">
      <c r="A2247" s="178" t="n">
        <v>29745</v>
      </c>
      <c r="B2247" s="178" t="s">
        <v>49490</v>
      </c>
      <c r="C2247" s="178" t="s">
        <v>46592</v>
      </c>
      <c r="D2247" s="178" t="str">
        <f aca="false">IF(LEN(B2247)=2,C2247,"")</f>
        <v/>
      </c>
      <c r="E2247" s="178" t="str">
        <f aca="false">IF(LEN(B2247)=5,C2247,"")</f>
        <v/>
      </c>
      <c r="F2247" s="178" t="str">
        <f aca="false">IF(LEN(B2247)=13,C2247,"")</f>
        <v>Sukamulya</v>
      </c>
      <c r="G2247" s="178" t="s">
        <v>46592</v>
      </c>
      <c r="H2247" s="178" t="s">
        <v>46511</v>
      </c>
    </row>
    <row r="2248" s="178" customFormat="true" ht="15" hidden="false" customHeight="false" outlineLevel="0" collapsed="false">
      <c r="A2248" s="178" t="n">
        <v>29746</v>
      </c>
      <c r="B2248" s="178" t="s">
        <v>49491</v>
      </c>
      <c r="C2248" s="178" t="s">
        <v>46586</v>
      </c>
      <c r="D2248" s="178" t="str">
        <f aca="false">IF(LEN(B2248)=2,C2248,"")</f>
        <v/>
      </c>
      <c r="E2248" s="178" t="str">
        <f aca="false">IF(LEN(B2248)=5,C2248,"")</f>
        <v/>
      </c>
      <c r="F2248" s="178" t="str">
        <f aca="false">IF(LEN(B2248)=13,C2248,"")</f>
        <v>Sukawangi</v>
      </c>
      <c r="G2248" s="178" t="s">
        <v>46586</v>
      </c>
      <c r="H2248" s="178" t="s">
        <v>46511</v>
      </c>
    </row>
    <row r="2249" s="178" customFormat="true" ht="15" hidden="false" customHeight="false" outlineLevel="0" collapsed="false">
      <c r="A2249" s="178" t="n">
        <v>29747</v>
      </c>
      <c r="B2249" s="178" t="s">
        <v>49492</v>
      </c>
      <c r="C2249" s="178" t="s">
        <v>49493</v>
      </c>
      <c r="D2249" s="178" t="str">
        <f aca="false">IF(LEN(B2249)=2,C2249,"")</f>
        <v/>
      </c>
      <c r="E2249" s="178" t="str">
        <f aca="false">IF(LEN(B2249)=5,C2249,"")</f>
        <v/>
      </c>
      <c r="F2249" s="178" t="str">
        <f aca="false">IF(LEN(B2249)=13,C2249,"")</f>
        <v>Pancasura</v>
      </c>
      <c r="G2249" s="178" t="s">
        <v>49493</v>
      </c>
      <c r="H2249" s="178" t="s">
        <v>46511</v>
      </c>
    </row>
    <row r="2250" s="178" customFormat="true" ht="15" hidden="false" customHeight="false" outlineLevel="0" collapsed="false">
      <c r="A2250" s="178" t="n">
        <v>29748</v>
      </c>
      <c r="B2250" s="178" t="s">
        <v>49494</v>
      </c>
      <c r="C2250" s="178" t="s">
        <v>49495</v>
      </c>
      <c r="D2250" s="178" t="str">
        <f aca="false">IF(LEN(B2250)=2,C2250,"")</f>
        <v/>
      </c>
      <c r="E2250" s="178" t="str">
        <f aca="false">IF(LEN(B2250)=5,C2250,"")</f>
        <v/>
      </c>
      <c r="F2250" s="178" t="str">
        <f aca="false">IF(LEN(B2250)=13,C2250,"")</f>
        <v>Karangagung</v>
      </c>
      <c r="G2250" s="178" t="s">
        <v>49495</v>
      </c>
      <c r="H2250" s="178" t="s">
        <v>46511</v>
      </c>
    </row>
    <row r="2251" s="178" customFormat="true" ht="15" hidden="false" customHeight="false" outlineLevel="0" collapsed="false">
      <c r="A2251" s="178" t="n">
        <v>29749</v>
      </c>
      <c r="B2251" s="178" t="s">
        <v>49496</v>
      </c>
      <c r="C2251" s="178" t="s">
        <v>49497</v>
      </c>
      <c r="D2251" s="178" t="str">
        <f aca="false">IF(LEN(B2251)=2,C2251,"")</f>
        <v/>
      </c>
      <c r="E2251" s="178" t="str">
        <f aca="false">IF(LEN(B2251)=5,C2251,"")</f>
        <v/>
      </c>
      <c r="F2251" s="178" t="str">
        <f aca="false">IF(LEN(B2251)=13,C2251,"")</f>
        <v>Cigintung</v>
      </c>
      <c r="G2251" s="178" t="s">
        <v>49497</v>
      </c>
      <c r="H2251" s="178" t="s">
        <v>46511</v>
      </c>
    </row>
    <row r="2252" s="178" customFormat="true" ht="15" hidden="false" customHeight="false" outlineLevel="0" collapsed="false">
      <c r="A2252" s="178" t="n">
        <v>29750</v>
      </c>
      <c r="B2252" s="178" t="s">
        <v>49498</v>
      </c>
      <c r="C2252" s="178" t="s">
        <v>47587</v>
      </c>
      <c r="D2252" s="178" t="str">
        <f aca="false">IF(LEN(B2252)=2,C2252,"")</f>
        <v/>
      </c>
      <c r="E2252" s="178" t="str">
        <f aca="false">IF(LEN(B2252)=5,C2252,"")</f>
        <v/>
      </c>
      <c r="F2252" s="178" t="str">
        <f aca="false">IF(LEN(B2252)=13,C2252,"")</f>
        <v>Girimukti</v>
      </c>
      <c r="G2252" s="178" t="s">
        <v>47587</v>
      </c>
      <c r="H2252" s="178" t="s">
        <v>46511</v>
      </c>
    </row>
    <row r="2253" s="178" customFormat="true" ht="15" hidden="false" customHeight="false" outlineLevel="0" collapsed="false">
      <c r="A2253" s="178" t="n">
        <v>29751</v>
      </c>
      <c r="B2253" s="178" t="s">
        <v>49499</v>
      </c>
      <c r="C2253" s="178" t="s">
        <v>49500</v>
      </c>
      <c r="D2253" s="178" t="str">
        <f aca="false">IF(LEN(B2253)=2,C2253,"")</f>
        <v/>
      </c>
      <c r="E2253" s="178" t="str">
        <f aca="false">IF(LEN(B2253)=5,C2253,"")</f>
        <v/>
      </c>
      <c r="F2253" s="178" t="str">
        <f aca="false">IF(LEN(B2253)=13,C2253,"")</f>
        <v/>
      </c>
      <c r="H2253" s="178" t="s">
        <v>49500</v>
      </c>
    </row>
    <row r="2254" s="178" customFormat="true" ht="15" hidden="false" customHeight="false" outlineLevel="0" collapsed="false">
      <c r="A2254" s="178" t="n">
        <v>29752</v>
      </c>
      <c r="B2254" s="178" t="s">
        <v>49501</v>
      </c>
      <c r="C2254" s="178" t="s">
        <v>49500</v>
      </c>
      <c r="D2254" s="178" t="str">
        <f aca="false">IF(LEN(B2254)=2,C2254,"")</f>
        <v/>
      </c>
      <c r="E2254" s="178" t="str">
        <f aca="false">IF(LEN(B2254)=5,C2254,"")</f>
        <v/>
      </c>
      <c r="F2254" s="178" t="str">
        <f aca="false">IF(LEN(B2254)=13,C2254,"")</f>
        <v>Cihurip</v>
      </c>
      <c r="G2254" s="178" t="s">
        <v>49500</v>
      </c>
      <c r="H2254" s="178" t="s">
        <v>49500</v>
      </c>
    </row>
    <row r="2255" s="178" customFormat="true" ht="15" hidden="false" customHeight="false" outlineLevel="0" collapsed="false">
      <c r="A2255" s="178" t="n">
        <v>29753</v>
      </c>
      <c r="B2255" s="178" t="s">
        <v>49502</v>
      </c>
      <c r="C2255" s="178" t="s">
        <v>49503</v>
      </c>
      <c r="D2255" s="178" t="str">
        <f aca="false">IF(LEN(B2255)=2,C2255,"")</f>
        <v/>
      </c>
      <c r="E2255" s="178" t="str">
        <f aca="false">IF(LEN(B2255)=5,C2255,"")</f>
        <v/>
      </c>
      <c r="F2255" s="178" t="str">
        <f aca="false">IF(LEN(B2255)=13,C2255,"")</f>
        <v>Cisangkal</v>
      </c>
      <c r="G2255" s="178" t="s">
        <v>49503</v>
      </c>
      <c r="H2255" s="178" t="s">
        <v>49500</v>
      </c>
    </row>
    <row r="2256" s="178" customFormat="true" ht="15" hidden="false" customHeight="false" outlineLevel="0" collapsed="false">
      <c r="A2256" s="178" t="n">
        <v>29754</v>
      </c>
      <c r="B2256" s="178" t="s">
        <v>49504</v>
      </c>
      <c r="C2256" s="178" t="s">
        <v>46569</v>
      </c>
      <c r="D2256" s="178" t="str">
        <f aca="false">IF(LEN(B2256)=2,C2256,"")</f>
        <v/>
      </c>
      <c r="E2256" s="178" t="str">
        <f aca="false">IF(LEN(B2256)=5,C2256,"")</f>
        <v/>
      </c>
      <c r="F2256" s="178" t="str">
        <f aca="false">IF(LEN(B2256)=13,C2256,"")</f>
        <v>Mekarwangi</v>
      </c>
      <c r="G2256" s="178" t="s">
        <v>46569</v>
      </c>
      <c r="H2256" s="178" t="s">
        <v>49500</v>
      </c>
    </row>
    <row r="2257" s="178" customFormat="true" ht="15" hidden="false" customHeight="false" outlineLevel="0" collapsed="false">
      <c r="A2257" s="178" t="n">
        <v>29755</v>
      </c>
      <c r="B2257" s="178" t="s">
        <v>49505</v>
      </c>
      <c r="C2257" s="178" t="s">
        <v>49506</v>
      </c>
      <c r="D2257" s="178" t="str">
        <f aca="false">IF(LEN(B2257)=2,C2257,"")</f>
        <v/>
      </c>
      <c r="E2257" s="178" t="str">
        <f aca="false">IF(LEN(B2257)=5,C2257,"")</f>
        <v/>
      </c>
      <c r="F2257" s="178" t="str">
        <f aca="false">IF(LEN(B2257)=13,C2257,"")</f>
        <v>Jayamukti</v>
      </c>
      <c r="G2257" s="178" t="s">
        <v>49506</v>
      </c>
      <c r="H2257" s="178" t="s">
        <v>49500</v>
      </c>
    </row>
    <row r="2258" s="178" customFormat="true" ht="15" hidden="false" customHeight="false" outlineLevel="0" collapsed="false">
      <c r="A2258" s="178" t="n">
        <v>29756</v>
      </c>
      <c r="B2258" s="178" t="s">
        <v>49507</v>
      </c>
      <c r="C2258" s="178" t="s">
        <v>49508</v>
      </c>
      <c r="D2258" s="178" t="str">
        <f aca="false">IF(LEN(B2258)=2,C2258,"")</f>
        <v/>
      </c>
      <c r="E2258" s="178" t="str">
        <f aca="false">IF(LEN(B2258)=5,C2258,"")</f>
        <v/>
      </c>
      <c r="F2258" s="178" t="str">
        <f aca="false">IF(LEN(B2258)=13,C2258,"")</f>
        <v/>
      </c>
      <c r="H2258" s="178" t="s">
        <v>49508</v>
      </c>
    </row>
    <row r="2259" s="178" customFormat="true" ht="15" hidden="false" customHeight="false" outlineLevel="0" collapsed="false">
      <c r="A2259" s="178" t="n">
        <v>29757</v>
      </c>
      <c r="B2259" s="178" t="s">
        <v>49509</v>
      </c>
      <c r="C2259" s="178" t="s">
        <v>49508</v>
      </c>
      <c r="D2259" s="178" t="str">
        <f aca="false">IF(LEN(B2259)=2,C2259,"")</f>
        <v/>
      </c>
      <c r="E2259" s="178" t="str">
        <f aca="false">IF(LEN(B2259)=5,C2259,"")</f>
        <v/>
      </c>
      <c r="F2259" s="178" t="str">
        <f aca="false">IF(LEN(B2259)=13,C2259,"")</f>
        <v>Peundeuy</v>
      </c>
      <c r="G2259" s="178" t="s">
        <v>49508</v>
      </c>
      <c r="H2259" s="178" t="s">
        <v>49508</v>
      </c>
    </row>
    <row r="2260" s="178" customFormat="true" ht="15" hidden="false" customHeight="false" outlineLevel="0" collapsed="false">
      <c r="A2260" s="178" t="n">
        <v>29758</v>
      </c>
      <c r="B2260" s="178" t="s">
        <v>49510</v>
      </c>
      <c r="C2260" s="178" t="s">
        <v>49511</v>
      </c>
      <c r="D2260" s="178" t="str">
        <f aca="false">IF(LEN(B2260)=2,C2260,"")</f>
        <v/>
      </c>
      <c r="E2260" s="178" t="str">
        <f aca="false">IF(LEN(B2260)=5,C2260,"")</f>
        <v/>
      </c>
      <c r="F2260" s="178" t="str">
        <f aca="false">IF(LEN(B2260)=13,C2260,"")</f>
        <v>Toblong</v>
      </c>
      <c r="G2260" s="178" t="s">
        <v>49511</v>
      </c>
      <c r="H2260" s="178" t="s">
        <v>49508</v>
      </c>
    </row>
    <row r="2261" s="178" customFormat="true" ht="15" hidden="false" customHeight="false" outlineLevel="0" collapsed="false">
      <c r="A2261" s="178" t="n">
        <v>29759</v>
      </c>
      <c r="B2261" s="178" t="s">
        <v>49512</v>
      </c>
      <c r="C2261" s="178" t="s">
        <v>49513</v>
      </c>
      <c r="D2261" s="178" t="str">
        <f aca="false">IF(LEN(B2261)=2,C2261,"")</f>
        <v/>
      </c>
      <c r="E2261" s="178" t="str">
        <f aca="false">IF(LEN(B2261)=5,C2261,"")</f>
        <v/>
      </c>
      <c r="F2261" s="178" t="str">
        <f aca="false">IF(LEN(B2261)=13,C2261,"")</f>
        <v>Saribakti</v>
      </c>
      <c r="G2261" s="178" t="s">
        <v>49513</v>
      </c>
      <c r="H2261" s="178" t="s">
        <v>49508</v>
      </c>
    </row>
    <row r="2262" s="178" customFormat="true" ht="15" hidden="false" customHeight="false" outlineLevel="0" collapsed="false">
      <c r="A2262" s="178" t="n">
        <v>29760</v>
      </c>
      <c r="B2262" s="178" t="s">
        <v>49514</v>
      </c>
      <c r="C2262" s="178" t="s">
        <v>49515</v>
      </c>
      <c r="D2262" s="178" t="str">
        <f aca="false">IF(LEN(B2262)=2,C2262,"")</f>
        <v/>
      </c>
      <c r="E2262" s="178" t="str">
        <f aca="false">IF(LEN(B2262)=5,C2262,"")</f>
        <v/>
      </c>
      <c r="F2262" s="178" t="str">
        <f aca="false">IF(LEN(B2262)=13,C2262,"")</f>
        <v>Pangrumasan</v>
      </c>
      <c r="G2262" s="178" t="s">
        <v>49515</v>
      </c>
      <c r="H2262" s="178" t="s">
        <v>49508</v>
      </c>
    </row>
    <row r="2263" s="178" customFormat="true" ht="15" hidden="false" customHeight="false" outlineLevel="0" collapsed="false">
      <c r="A2263" s="178" t="n">
        <v>29761</v>
      </c>
      <c r="B2263" s="178" t="s">
        <v>49516</v>
      </c>
      <c r="C2263" s="178" t="s">
        <v>48203</v>
      </c>
      <c r="D2263" s="178" t="str">
        <f aca="false">IF(LEN(B2263)=2,C2263,"")</f>
        <v/>
      </c>
      <c r="E2263" s="178" t="str">
        <f aca="false">IF(LEN(B2263)=5,C2263,"")</f>
        <v/>
      </c>
      <c r="F2263" s="178" t="str">
        <f aca="false">IF(LEN(B2263)=13,C2263,"")</f>
        <v>Sukanagara</v>
      </c>
      <c r="G2263" s="178" t="s">
        <v>48203</v>
      </c>
      <c r="H2263" s="178" t="s">
        <v>49508</v>
      </c>
    </row>
    <row r="2264" s="178" customFormat="true" ht="15" hidden="false" customHeight="false" outlineLevel="0" collapsed="false">
      <c r="A2264" s="178" t="n">
        <v>29762</v>
      </c>
      <c r="B2264" s="178" t="s">
        <v>49517</v>
      </c>
      <c r="C2264" s="178" t="s">
        <v>49518</v>
      </c>
      <c r="D2264" s="178" t="str">
        <f aca="false">IF(LEN(B2264)=2,C2264,"")</f>
        <v/>
      </c>
      <c r="E2264" s="178" t="str">
        <f aca="false">IF(LEN(B2264)=5,C2264,"")</f>
        <v/>
      </c>
      <c r="F2264" s="178" t="str">
        <f aca="false">IF(LEN(B2264)=13,C2264,"")</f>
        <v>Purwajaya</v>
      </c>
      <c r="G2264" s="178" t="s">
        <v>49518</v>
      </c>
      <c r="H2264" s="178" t="s">
        <v>49508</v>
      </c>
    </row>
    <row r="2265" s="178" customFormat="true" ht="15" hidden="false" customHeight="false" outlineLevel="0" collapsed="false">
      <c r="A2265" s="178" t="n">
        <v>29763</v>
      </c>
      <c r="B2265" s="178" t="s">
        <v>49519</v>
      </c>
      <c r="C2265" s="178" t="s">
        <v>48648</v>
      </c>
      <c r="D2265" s="178" t="str">
        <f aca="false">IF(LEN(B2265)=2,C2265,"")</f>
        <v/>
      </c>
      <c r="E2265" s="178" t="str">
        <f aca="false">IF(LEN(B2265)=5,C2265,"")</f>
        <v/>
      </c>
      <c r="F2265" s="178" t="str">
        <f aca="false">IF(LEN(B2265)=13,C2265,"")</f>
        <v/>
      </c>
      <c r="H2265" s="178" t="s">
        <v>48648</v>
      </c>
    </row>
    <row r="2266" s="178" customFormat="true" ht="15" hidden="false" customHeight="false" outlineLevel="0" collapsed="false">
      <c r="A2266" s="178" t="n">
        <v>29764</v>
      </c>
      <c r="B2266" s="178" t="s">
        <v>49520</v>
      </c>
      <c r="C2266" s="178" t="s">
        <v>48648</v>
      </c>
      <c r="D2266" s="178" t="str">
        <f aca="false">IF(LEN(B2266)=2,C2266,"")</f>
        <v/>
      </c>
      <c r="E2266" s="178" t="str">
        <f aca="false">IF(LEN(B2266)=5,C2266,"")</f>
        <v/>
      </c>
      <c r="F2266" s="178" t="str">
        <f aca="false">IF(LEN(B2266)=13,C2266,"")</f>
        <v>Pameungpeuk</v>
      </c>
      <c r="G2266" s="178" t="s">
        <v>48648</v>
      </c>
      <c r="H2266" s="178" t="s">
        <v>48648</v>
      </c>
    </row>
    <row r="2267" s="178" customFormat="true" ht="15" hidden="false" customHeight="false" outlineLevel="0" collapsed="false">
      <c r="A2267" s="178" t="n">
        <v>29765</v>
      </c>
      <c r="B2267" s="178" t="s">
        <v>49521</v>
      </c>
      <c r="C2267" s="178" t="s">
        <v>49522</v>
      </c>
      <c r="D2267" s="178" t="str">
        <f aca="false">IF(LEN(B2267)=2,C2267,"")</f>
        <v/>
      </c>
      <c r="E2267" s="178" t="str">
        <f aca="false">IF(LEN(B2267)=5,C2267,"")</f>
        <v/>
      </c>
      <c r="F2267" s="178" t="str">
        <f aca="false">IF(LEN(B2267)=13,C2267,"")</f>
        <v>Mancagahar</v>
      </c>
      <c r="G2267" s="178" t="s">
        <v>49522</v>
      </c>
      <c r="H2267" s="178" t="s">
        <v>48648</v>
      </c>
    </row>
    <row r="2268" s="178" customFormat="true" ht="15" hidden="false" customHeight="false" outlineLevel="0" collapsed="false">
      <c r="A2268" s="178" t="n">
        <v>29766</v>
      </c>
      <c r="B2268" s="178" t="s">
        <v>49523</v>
      </c>
      <c r="C2268" s="178" t="s">
        <v>49524</v>
      </c>
      <c r="D2268" s="178" t="str">
        <f aca="false">IF(LEN(B2268)=2,C2268,"")</f>
        <v/>
      </c>
      <c r="E2268" s="178" t="str">
        <f aca="false">IF(LEN(B2268)=5,C2268,"")</f>
        <v/>
      </c>
      <c r="F2268" s="178" t="str">
        <f aca="false">IF(LEN(B2268)=13,C2268,"")</f>
        <v>Paas</v>
      </c>
      <c r="G2268" s="178" t="s">
        <v>49524</v>
      </c>
      <c r="H2268" s="178" t="s">
        <v>48648</v>
      </c>
    </row>
    <row r="2269" s="178" customFormat="true" ht="15" hidden="false" customHeight="false" outlineLevel="0" collapsed="false">
      <c r="A2269" s="178" t="n">
        <v>29767</v>
      </c>
      <c r="B2269" s="178" t="s">
        <v>49525</v>
      </c>
      <c r="C2269" s="178" t="s">
        <v>49526</v>
      </c>
      <c r="D2269" s="178" t="str">
        <f aca="false">IF(LEN(B2269)=2,C2269,"")</f>
        <v/>
      </c>
      <c r="E2269" s="178" t="str">
        <f aca="false">IF(LEN(B2269)=5,C2269,"")</f>
        <v/>
      </c>
      <c r="F2269" s="178" t="str">
        <f aca="false">IF(LEN(B2269)=13,C2269,"")</f>
        <v>Mandalakasih</v>
      </c>
      <c r="G2269" s="178" t="s">
        <v>49526</v>
      </c>
      <c r="H2269" s="178" t="s">
        <v>48648</v>
      </c>
    </row>
    <row r="2270" s="178" customFormat="true" ht="15" hidden="false" customHeight="false" outlineLevel="0" collapsed="false">
      <c r="A2270" s="178" t="n">
        <v>29768</v>
      </c>
      <c r="B2270" s="178" t="s">
        <v>49527</v>
      </c>
      <c r="C2270" s="178" t="s">
        <v>49528</v>
      </c>
      <c r="D2270" s="178" t="str">
        <f aca="false">IF(LEN(B2270)=2,C2270,"")</f>
        <v/>
      </c>
      <c r="E2270" s="178" t="str">
        <f aca="false">IF(LEN(B2270)=5,C2270,"")</f>
        <v/>
      </c>
      <c r="F2270" s="178" t="str">
        <f aca="false">IF(LEN(B2270)=13,C2270,"")</f>
        <v>Jatimulya</v>
      </c>
      <c r="G2270" s="178" t="s">
        <v>49528</v>
      </c>
      <c r="H2270" s="178" t="s">
        <v>48648</v>
      </c>
    </row>
    <row r="2271" s="178" customFormat="true" ht="15" hidden="false" customHeight="false" outlineLevel="0" collapsed="false">
      <c r="A2271" s="178" t="n">
        <v>29769</v>
      </c>
      <c r="B2271" s="178" t="s">
        <v>49529</v>
      </c>
      <c r="C2271" s="178" t="s">
        <v>46640</v>
      </c>
      <c r="D2271" s="178" t="str">
        <f aca="false">IF(LEN(B2271)=2,C2271,"")</f>
        <v/>
      </c>
      <c r="E2271" s="178" t="str">
        <f aca="false">IF(LEN(B2271)=5,C2271,"")</f>
        <v/>
      </c>
      <c r="F2271" s="178" t="str">
        <f aca="false">IF(LEN(B2271)=13,C2271,"")</f>
        <v>Bojong</v>
      </c>
      <c r="G2271" s="178" t="s">
        <v>46640</v>
      </c>
      <c r="H2271" s="178" t="s">
        <v>48648</v>
      </c>
    </row>
    <row r="2272" s="178" customFormat="true" ht="15" hidden="false" customHeight="false" outlineLevel="0" collapsed="false">
      <c r="A2272" s="178" t="n">
        <v>29770</v>
      </c>
      <c r="B2272" s="178" t="s">
        <v>49530</v>
      </c>
      <c r="C2272" s="178" t="s">
        <v>49531</v>
      </c>
      <c r="D2272" s="178" t="str">
        <f aca="false">IF(LEN(B2272)=2,C2272,"")</f>
        <v/>
      </c>
      <c r="E2272" s="178" t="str">
        <f aca="false">IF(LEN(B2272)=5,C2272,"")</f>
        <v/>
      </c>
      <c r="F2272" s="178" t="str">
        <f aca="false">IF(LEN(B2272)=13,C2272,"")</f>
        <v>Sirnabakti</v>
      </c>
      <c r="G2272" s="178" t="s">
        <v>49531</v>
      </c>
      <c r="H2272" s="178" t="s">
        <v>48648</v>
      </c>
    </row>
    <row r="2273" s="178" customFormat="true" ht="15" hidden="false" customHeight="false" outlineLevel="0" collapsed="false">
      <c r="A2273" s="178" t="n">
        <v>29771</v>
      </c>
      <c r="B2273" s="178" t="s">
        <v>49532</v>
      </c>
      <c r="C2273" s="178" t="s">
        <v>49533</v>
      </c>
      <c r="D2273" s="178" t="str">
        <f aca="false">IF(LEN(B2273)=2,C2273,"")</f>
        <v/>
      </c>
      <c r="E2273" s="178" t="str">
        <f aca="false">IF(LEN(B2273)=5,C2273,"")</f>
        <v/>
      </c>
      <c r="F2273" s="178" t="str">
        <f aca="false">IF(LEN(B2273)=13,C2273,"")</f>
        <v>Bojong Kidul</v>
      </c>
      <c r="G2273" s="178" t="s">
        <v>49533</v>
      </c>
      <c r="H2273" s="178" t="s">
        <v>48648</v>
      </c>
    </row>
    <row r="2274" s="178" customFormat="true" ht="15" hidden="false" customHeight="false" outlineLevel="0" collapsed="false">
      <c r="A2274" s="178" t="n">
        <v>29772</v>
      </c>
      <c r="B2274" s="178" t="s">
        <v>49534</v>
      </c>
      <c r="C2274" s="178" t="s">
        <v>49535</v>
      </c>
      <c r="D2274" s="178" t="str">
        <f aca="false">IF(LEN(B2274)=2,C2274,"")</f>
        <v/>
      </c>
      <c r="E2274" s="178" t="str">
        <f aca="false">IF(LEN(B2274)=5,C2274,"")</f>
        <v/>
      </c>
      <c r="F2274" s="178" t="str">
        <f aca="false">IF(LEN(B2274)=13,C2274,"")</f>
        <v/>
      </c>
      <c r="H2274" s="178" t="s">
        <v>49535</v>
      </c>
    </row>
    <row r="2275" s="178" customFormat="true" ht="15" hidden="false" customHeight="false" outlineLevel="0" collapsed="false">
      <c r="A2275" s="178" t="n">
        <v>29773</v>
      </c>
      <c r="B2275" s="178" t="s">
        <v>49536</v>
      </c>
      <c r="C2275" s="178" t="s">
        <v>49535</v>
      </c>
      <c r="D2275" s="178" t="str">
        <f aca="false">IF(LEN(B2275)=2,C2275,"")</f>
        <v/>
      </c>
      <c r="E2275" s="178" t="str">
        <f aca="false">IF(LEN(B2275)=5,C2275,"")</f>
        <v/>
      </c>
      <c r="F2275" s="178" t="str">
        <f aca="false">IF(LEN(B2275)=13,C2275,"")</f>
        <v>Cisompet</v>
      </c>
      <c r="G2275" s="178" t="s">
        <v>49535</v>
      </c>
      <c r="H2275" s="178" t="s">
        <v>49535</v>
      </c>
    </row>
    <row r="2276" s="178" customFormat="true" ht="15" hidden="false" customHeight="false" outlineLevel="0" collapsed="false">
      <c r="A2276" s="178" t="n">
        <v>29774</v>
      </c>
      <c r="B2276" s="178" t="s">
        <v>49537</v>
      </c>
      <c r="C2276" s="178" t="s">
        <v>49318</v>
      </c>
      <c r="D2276" s="178" t="str">
        <f aca="false">IF(LEN(B2276)=2,C2276,"")</f>
        <v/>
      </c>
      <c r="E2276" s="178" t="str">
        <f aca="false">IF(LEN(B2276)=5,C2276,"")</f>
        <v/>
      </c>
      <c r="F2276" s="178" t="str">
        <f aca="false">IF(LEN(B2276)=13,C2276,"")</f>
        <v>Cihaurkuning</v>
      </c>
      <c r="G2276" s="178" t="s">
        <v>49318</v>
      </c>
      <c r="H2276" s="178" t="s">
        <v>49535</v>
      </c>
    </row>
    <row r="2277" s="178" customFormat="true" ht="15" hidden="false" customHeight="false" outlineLevel="0" collapsed="false">
      <c r="A2277" s="178" t="n">
        <v>29775</v>
      </c>
      <c r="B2277" s="178" t="s">
        <v>49538</v>
      </c>
      <c r="C2277" s="178" t="s">
        <v>48671</v>
      </c>
      <c r="D2277" s="178" t="str">
        <f aca="false">IF(LEN(B2277)=2,C2277,"")</f>
        <v/>
      </c>
      <c r="E2277" s="178" t="str">
        <f aca="false">IF(LEN(B2277)=5,C2277,"")</f>
        <v/>
      </c>
      <c r="F2277" s="178" t="str">
        <f aca="false">IF(LEN(B2277)=13,C2277,"")</f>
        <v>Margamulya</v>
      </c>
      <c r="G2277" s="178" t="s">
        <v>48671</v>
      </c>
      <c r="H2277" s="178" t="s">
        <v>49535</v>
      </c>
    </row>
    <row r="2278" s="178" customFormat="true" ht="15" hidden="false" customHeight="false" outlineLevel="0" collapsed="false">
      <c r="A2278" s="178" t="n">
        <v>29776</v>
      </c>
      <c r="B2278" s="178" t="s">
        <v>49539</v>
      </c>
      <c r="C2278" s="178" t="s">
        <v>47551</v>
      </c>
      <c r="D2278" s="178" t="str">
        <f aca="false">IF(LEN(B2278)=2,C2278,"")</f>
        <v/>
      </c>
      <c r="E2278" s="178" t="str">
        <f aca="false">IF(LEN(B2278)=5,C2278,"")</f>
        <v/>
      </c>
      <c r="F2278" s="178" t="str">
        <f aca="false">IF(LEN(B2278)=13,C2278,"")</f>
        <v>Sukamukti</v>
      </c>
      <c r="G2278" s="178" t="s">
        <v>47551</v>
      </c>
      <c r="H2278" s="178" t="s">
        <v>49535</v>
      </c>
    </row>
    <row r="2279" s="178" customFormat="true" ht="15" hidden="false" customHeight="false" outlineLevel="0" collapsed="false">
      <c r="A2279" s="178" t="n">
        <v>29777</v>
      </c>
      <c r="B2279" s="178" t="s">
        <v>49540</v>
      </c>
      <c r="C2279" s="178" t="s">
        <v>48203</v>
      </c>
      <c r="D2279" s="178" t="str">
        <f aca="false">IF(LEN(B2279)=2,C2279,"")</f>
        <v/>
      </c>
      <c r="E2279" s="178" t="str">
        <f aca="false">IF(LEN(B2279)=5,C2279,"")</f>
        <v/>
      </c>
      <c r="F2279" s="178" t="str">
        <f aca="false">IF(LEN(B2279)=13,C2279,"")</f>
        <v>Sukanagara</v>
      </c>
      <c r="G2279" s="178" t="s">
        <v>48203</v>
      </c>
      <c r="H2279" s="178" t="s">
        <v>49535</v>
      </c>
    </row>
    <row r="2280" s="178" customFormat="true" ht="15" hidden="false" customHeight="false" outlineLevel="0" collapsed="false">
      <c r="A2280" s="178" t="n">
        <v>29778</v>
      </c>
      <c r="B2280" s="178" t="s">
        <v>49541</v>
      </c>
      <c r="C2280" s="178" t="s">
        <v>47988</v>
      </c>
      <c r="D2280" s="178" t="str">
        <f aca="false">IF(LEN(B2280)=2,C2280,"")</f>
        <v/>
      </c>
      <c r="E2280" s="178" t="str">
        <f aca="false">IF(LEN(B2280)=5,C2280,"")</f>
        <v/>
      </c>
      <c r="F2280" s="178" t="str">
        <f aca="false">IF(LEN(B2280)=13,C2280,"")</f>
        <v>Cikondang</v>
      </c>
      <c r="G2280" s="178" t="s">
        <v>47988</v>
      </c>
      <c r="H2280" s="178" t="s">
        <v>49535</v>
      </c>
    </row>
    <row r="2281" s="178" customFormat="true" ht="15" hidden="false" customHeight="false" outlineLevel="0" collapsed="false">
      <c r="A2281" s="178" t="n">
        <v>29779</v>
      </c>
      <c r="B2281" s="178" t="s">
        <v>49542</v>
      </c>
      <c r="C2281" s="178" t="s">
        <v>1926</v>
      </c>
      <c r="D2281" s="178" t="str">
        <f aca="false">IF(LEN(B2281)=2,C2281,"")</f>
        <v/>
      </c>
      <c r="E2281" s="178" t="str">
        <f aca="false">IF(LEN(B2281)=5,C2281,"")</f>
        <v/>
      </c>
      <c r="F2281" s="178" t="str">
        <f aca="false">IF(LEN(B2281)=13,C2281,"")</f>
        <v>Depok</v>
      </c>
      <c r="G2281" s="178" t="s">
        <v>1926</v>
      </c>
      <c r="H2281" s="178" t="s">
        <v>49535</v>
      </c>
    </row>
    <row r="2282" s="178" customFormat="true" ht="15" hidden="false" customHeight="false" outlineLevel="0" collapsed="false">
      <c r="A2282" s="178" t="n">
        <v>29780</v>
      </c>
      <c r="B2282" s="178" t="s">
        <v>49543</v>
      </c>
      <c r="C2282" s="178" t="s">
        <v>48320</v>
      </c>
      <c r="D2282" s="178" t="str">
        <f aca="false">IF(LEN(B2282)=2,C2282,"")</f>
        <v/>
      </c>
      <c r="E2282" s="178" t="str">
        <f aca="false">IF(LEN(B2282)=5,C2282,"")</f>
        <v/>
      </c>
      <c r="F2282" s="178" t="str">
        <f aca="false">IF(LEN(B2282)=13,C2282,"")</f>
        <v>Panyindangan</v>
      </c>
      <c r="G2282" s="178" t="s">
        <v>48320</v>
      </c>
      <c r="H2282" s="178" t="s">
        <v>49535</v>
      </c>
    </row>
    <row r="2283" s="178" customFormat="true" ht="15" hidden="false" customHeight="false" outlineLevel="0" collapsed="false">
      <c r="A2283" s="178" t="n">
        <v>29781</v>
      </c>
      <c r="B2283" s="178" t="s">
        <v>49544</v>
      </c>
      <c r="C2283" s="178" t="s">
        <v>46545</v>
      </c>
      <c r="D2283" s="178" t="str">
        <f aca="false">IF(LEN(B2283)=2,C2283,"")</f>
        <v/>
      </c>
      <c r="E2283" s="178" t="str">
        <f aca="false">IF(LEN(B2283)=5,C2283,"")</f>
        <v/>
      </c>
      <c r="F2283" s="178" t="str">
        <f aca="false">IF(LEN(B2283)=13,C2283,"")</f>
        <v>Jatisari</v>
      </c>
      <c r="G2283" s="178" t="s">
        <v>46545</v>
      </c>
      <c r="H2283" s="178" t="s">
        <v>49535</v>
      </c>
    </row>
    <row r="2284" s="178" customFormat="true" ht="15" hidden="false" customHeight="false" outlineLevel="0" collapsed="false">
      <c r="A2284" s="178" t="n">
        <v>29782</v>
      </c>
      <c r="B2284" s="178" t="s">
        <v>49545</v>
      </c>
      <c r="C2284" s="178" t="s">
        <v>46825</v>
      </c>
      <c r="D2284" s="178" t="str">
        <f aca="false">IF(LEN(B2284)=2,C2284,"")</f>
        <v/>
      </c>
      <c r="E2284" s="178" t="str">
        <f aca="false">IF(LEN(B2284)=5,C2284,"")</f>
        <v/>
      </c>
      <c r="F2284" s="178" t="str">
        <f aca="false">IF(LEN(B2284)=13,C2284,"")</f>
        <v>Neglasari</v>
      </c>
      <c r="G2284" s="178" t="s">
        <v>46825</v>
      </c>
      <c r="H2284" s="178" t="s">
        <v>49535</v>
      </c>
    </row>
    <row r="2285" s="178" customFormat="true" ht="15" hidden="false" customHeight="false" outlineLevel="0" collapsed="false">
      <c r="A2285" s="178" t="n">
        <v>29783</v>
      </c>
      <c r="B2285" s="178" t="s">
        <v>49546</v>
      </c>
      <c r="C2285" s="178" t="s">
        <v>48018</v>
      </c>
      <c r="D2285" s="178" t="str">
        <f aca="false">IF(LEN(B2285)=2,C2285,"")</f>
        <v/>
      </c>
      <c r="E2285" s="178" t="str">
        <f aca="false">IF(LEN(B2285)=5,C2285,"")</f>
        <v/>
      </c>
      <c r="F2285" s="178" t="str">
        <f aca="false">IF(LEN(B2285)=13,C2285,"")</f>
        <v>Sindangsari</v>
      </c>
      <c r="G2285" s="178" t="s">
        <v>48018</v>
      </c>
      <c r="H2285" s="178" t="s">
        <v>49535</v>
      </c>
    </row>
    <row r="2286" s="178" customFormat="true" ht="15" hidden="false" customHeight="false" outlineLevel="0" collapsed="false">
      <c r="A2286" s="178" t="n">
        <v>29784</v>
      </c>
      <c r="B2286" s="178" t="s">
        <v>49547</v>
      </c>
      <c r="C2286" s="178" t="s">
        <v>49548</v>
      </c>
      <c r="D2286" s="178" t="str">
        <f aca="false">IF(LEN(B2286)=2,C2286,"")</f>
        <v/>
      </c>
      <c r="E2286" s="178" t="str">
        <f aca="false">IF(LEN(B2286)=5,C2286,"")</f>
        <v/>
      </c>
      <c r="F2286" s="178" t="str">
        <f aca="false">IF(LEN(B2286)=13,C2286,"")</f>
        <v/>
      </c>
      <c r="H2286" s="178" t="s">
        <v>49548</v>
      </c>
    </row>
    <row r="2287" s="178" customFormat="true" ht="15" hidden="false" customHeight="false" outlineLevel="0" collapsed="false">
      <c r="A2287" s="178" t="n">
        <v>29785</v>
      </c>
      <c r="B2287" s="178" t="s">
        <v>49549</v>
      </c>
      <c r="C2287" s="178" t="s">
        <v>46674</v>
      </c>
      <c r="D2287" s="178" t="str">
        <f aca="false">IF(LEN(B2287)=2,C2287,"")</f>
        <v/>
      </c>
      <c r="E2287" s="178" t="str">
        <f aca="false">IF(LEN(B2287)=5,C2287,"")</f>
        <v/>
      </c>
      <c r="F2287" s="178" t="str">
        <f aca="false">IF(LEN(B2287)=13,C2287,"")</f>
        <v>Karyasari</v>
      </c>
      <c r="G2287" s="178" t="s">
        <v>46674</v>
      </c>
      <c r="H2287" s="178" t="s">
        <v>49548</v>
      </c>
    </row>
    <row r="2288" s="178" customFormat="true" ht="15" hidden="false" customHeight="false" outlineLevel="0" collapsed="false">
      <c r="A2288" s="178" t="n">
        <v>29786</v>
      </c>
      <c r="B2288" s="178" t="s">
        <v>49550</v>
      </c>
      <c r="C2288" s="178" t="s">
        <v>49551</v>
      </c>
      <c r="D2288" s="178" t="str">
        <f aca="false">IF(LEN(B2288)=2,C2288,"")</f>
        <v/>
      </c>
      <c r="E2288" s="178" t="str">
        <f aca="false">IF(LEN(B2288)=5,C2288,"")</f>
        <v/>
      </c>
      <c r="F2288" s="178" t="str">
        <f aca="false">IF(LEN(B2288)=13,C2288,"")</f>
        <v>Maroko</v>
      </c>
      <c r="G2288" s="178" t="s">
        <v>49551</v>
      </c>
      <c r="H2288" s="178" t="s">
        <v>49548</v>
      </c>
    </row>
    <row r="2289" s="178" customFormat="true" ht="15" hidden="false" customHeight="false" outlineLevel="0" collapsed="false">
      <c r="A2289" s="178" t="n">
        <v>29787</v>
      </c>
      <c r="B2289" s="178" t="s">
        <v>49552</v>
      </c>
      <c r="C2289" s="178" t="s">
        <v>49553</v>
      </c>
      <c r="D2289" s="178" t="str">
        <f aca="false">IF(LEN(B2289)=2,C2289,"")</f>
        <v/>
      </c>
      <c r="E2289" s="178" t="str">
        <f aca="false">IF(LEN(B2289)=5,C2289,"")</f>
        <v/>
      </c>
      <c r="F2289" s="178" t="str">
        <f aca="false">IF(LEN(B2289)=13,C2289,"")</f>
        <v>Sancang</v>
      </c>
      <c r="G2289" s="178" t="s">
        <v>49553</v>
      </c>
      <c r="H2289" s="178" t="s">
        <v>49548</v>
      </c>
    </row>
    <row r="2290" s="178" customFormat="true" ht="15" hidden="false" customHeight="false" outlineLevel="0" collapsed="false">
      <c r="A2290" s="178" t="n">
        <v>29788</v>
      </c>
      <c r="B2290" s="178" t="s">
        <v>49554</v>
      </c>
      <c r="C2290" s="178" t="s">
        <v>48228</v>
      </c>
      <c r="D2290" s="178" t="str">
        <f aca="false">IF(LEN(B2290)=2,C2290,"")</f>
        <v/>
      </c>
      <c r="E2290" s="178" t="str">
        <f aca="false">IF(LEN(B2290)=5,C2290,"")</f>
        <v/>
      </c>
      <c r="F2290" s="178" t="str">
        <f aca="false">IF(LEN(B2290)=13,C2290,"")</f>
        <v>Karyamukti</v>
      </c>
      <c r="G2290" s="178" t="s">
        <v>48228</v>
      </c>
      <c r="H2290" s="178" t="s">
        <v>49548</v>
      </c>
    </row>
    <row r="2291" s="178" customFormat="true" ht="15" hidden="false" customHeight="false" outlineLevel="0" collapsed="false">
      <c r="A2291" s="178" t="n">
        <v>29789</v>
      </c>
      <c r="B2291" s="178" t="s">
        <v>49555</v>
      </c>
      <c r="C2291" s="178" t="s">
        <v>49556</v>
      </c>
      <c r="D2291" s="178" t="str">
        <f aca="false">IF(LEN(B2291)=2,C2291,"")</f>
        <v/>
      </c>
      <c r="E2291" s="178" t="str">
        <f aca="false">IF(LEN(B2291)=5,C2291,"")</f>
        <v/>
      </c>
      <c r="F2291" s="178" t="str">
        <f aca="false">IF(LEN(B2291)=13,C2291,"")</f>
        <v>Sagara</v>
      </c>
      <c r="G2291" s="178" t="s">
        <v>49556</v>
      </c>
      <c r="H2291" s="178" t="s">
        <v>49548</v>
      </c>
    </row>
    <row r="2292" s="178" customFormat="true" ht="15" hidden="false" customHeight="false" outlineLevel="0" collapsed="false">
      <c r="A2292" s="178" t="n">
        <v>29790</v>
      </c>
      <c r="B2292" s="178" t="s">
        <v>49557</v>
      </c>
      <c r="C2292" s="178" t="s">
        <v>46537</v>
      </c>
      <c r="D2292" s="178" t="str">
        <f aca="false">IF(LEN(B2292)=2,C2292,"")</f>
        <v/>
      </c>
      <c r="E2292" s="178" t="str">
        <f aca="false">IF(LEN(B2292)=5,C2292,"")</f>
        <v/>
      </c>
      <c r="F2292" s="178" t="str">
        <f aca="false">IF(LEN(B2292)=13,C2292,"")</f>
        <v>Mekarsari</v>
      </c>
      <c r="G2292" s="178" t="s">
        <v>46537</v>
      </c>
      <c r="H2292" s="178" t="s">
        <v>49548</v>
      </c>
    </row>
    <row r="2293" s="178" customFormat="true" ht="15" hidden="false" customHeight="false" outlineLevel="0" collapsed="false">
      <c r="A2293" s="178" t="n">
        <v>29791</v>
      </c>
      <c r="B2293" s="178" t="s">
        <v>49558</v>
      </c>
      <c r="C2293" s="178" t="s">
        <v>48240</v>
      </c>
      <c r="D2293" s="178" t="str">
        <f aca="false">IF(LEN(B2293)=2,C2293,"")</f>
        <v/>
      </c>
      <c r="E2293" s="178" t="str">
        <f aca="false">IF(LEN(B2293)=5,C2293,"")</f>
        <v/>
      </c>
      <c r="F2293" s="178" t="str">
        <f aca="false">IF(LEN(B2293)=13,C2293,"")</f>
        <v>Simpang</v>
      </c>
      <c r="G2293" s="178" t="s">
        <v>48240</v>
      </c>
      <c r="H2293" s="178" t="s">
        <v>49548</v>
      </c>
    </row>
    <row r="2294" s="178" customFormat="true" ht="15" hidden="false" customHeight="false" outlineLevel="0" collapsed="false">
      <c r="A2294" s="178" t="n">
        <v>29792</v>
      </c>
      <c r="B2294" s="178" t="s">
        <v>49559</v>
      </c>
      <c r="C2294" s="178" t="s">
        <v>49560</v>
      </c>
      <c r="D2294" s="178" t="str">
        <f aca="false">IF(LEN(B2294)=2,C2294,"")</f>
        <v/>
      </c>
      <c r="E2294" s="178" t="str">
        <f aca="false">IF(LEN(B2294)=5,C2294,"")</f>
        <v/>
      </c>
      <c r="F2294" s="178" t="str">
        <f aca="false">IF(LEN(B2294)=13,C2294,"")</f>
        <v>Mekar Mukti</v>
      </c>
      <c r="G2294" s="178" t="s">
        <v>49560</v>
      </c>
      <c r="H2294" s="178" t="s">
        <v>49548</v>
      </c>
    </row>
    <row r="2295" s="178" customFormat="true" ht="15" hidden="false" customHeight="false" outlineLevel="0" collapsed="false">
      <c r="A2295" s="178" t="n">
        <v>29793</v>
      </c>
      <c r="B2295" s="178" t="s">
        <v>49561</v>
      </c>
      <c r="C2295" s="178" t="s">
        <v>49562</v>
      </c>
      <c r="D2295" s="178" t="str">
        <f aca="false">IF(LEN(B2295)=2,C2295,"")</f>
        <v/>
      </c>
      <c r="E2295" s="178" t="str">
        <f aca="false">IF(LEN(B2295)=5,C2295,"")</f>
        <v/>
      </c>
      <c r="F2295" s="178" t="str">
        <f aca="false">IF(LEN(B2295)=13,C2295,"")</f>
        <v>Cigaronggong</v>
      </c>
      <c r="G2295" s="178" t="s">
        <v>49562</v>
      </c>
      <c r="H2295" s="178" t="s">
        <v>49548</v>
      </c>
    </row>
    <row r="2296" s="178" customFormat="true" ht="15" hidden="false" customHeight="false" outlineLevel="0" collapsed="false">
      <c r="A2296" s="178" t="n">
        <v>29794</v>
      </c>
      <c r="B2296" s="178" t="s">
        <v>49563</v>
      </c>
      <c r="C2296" s="178" t="s">
        <v>46569</v>
      </c>
      <c r="D2296" s="178" t="str">
        <f aca="false">IF(LEN(B2296)=2,C2296,"")</f>
        <v/>
      </c>
      <c r="E2296" s="178" t="str">
        <f aca="false">IF(LEN(B2296)=5,C2296,"")</f>
        <v/>
      </c>
      <c r="F2296" s="178" t="str">
        <f aca="false">IF(LEN(B2296)=13,C2296,"")</f>
        <v>Mekarwangi</v>
      </c>
      <c r="G2296" s="178" t="s">
        <v>46569</v>
      </c>
      <c r="H2296" s="178" t="s">
        <v>49548</v>
      </c>
    </row>
    <row r="2297" s="178" customFormat="true" ht="15" hidden="false" customHeight="false" outlineLevel="0" collapsed="false">
      <c r="A2297" s="178" t="n">
        <v>29795</v>
      </c>
      <c r="B2297" s="178" t="s">
        <v>49564</v>
      </c>
      <c r="C2297" s="178" t="s">
        <v>49565</v>
      </c>
      <c r="D2297" s="178" t="str">
        <f aca="false">IF(LEN(B2297)=2,C2297,"")</f>
        <v/>
      </c>
      <c r="E2297" s="178" t="str">
        <f aca="false">IF(LEN(B2297)=5,C2297,"")</f>
        <v/>
      </c>
      <c r="F2297" s="178" t="str">
        <f aca="false">IF(LEN(B2297)=13,C2297,"")</f>
        <v>Najaten</v>
      </c>
      <c r="G2297" s="178" t="s">
        <v>49565</v>
      </c>
      <c r="H2297" s="178" t="s">
        <v>49548</v>
      </c>
    </row>
    <row r="2298" s="178" customFormat="true" ht="15" hidden="false" customHeight="false" outlineLevel="0" collapsed="false">
      <c r="A2298" s="178" t="n">
        <v>29796</v>
      </c>
      <c r="B2298" s="178" t="s">
        <v>49566</v>
      </c>
      <c r="C2298" s="178" t="s">
        <v>49567</v>
      </c>
      <c r="D2298" s="178" t="str">
        <f aca="false">IF(LEN(B2298)=2,C2298,"")</f>
        <v/>
      </c>
      <c r="E2298" s="178" t="str">
        <f aca="false">IF(LEN(B2298)=5,C2298,"")</f>
        <v/>
      </c>
      <c r="F2298" s="178" t="str">
        <f aca="false">IF(LEN(B2298)=13,C2298,"")</f>
        <v/>
      </c>
      <c r="H2298" s="178" t="s">
        <v>49567</v>
      </c>
    </row>
    <row r="2299" s="178" customFormat="true" ht="15" hidden="false" customHeight="false" outlineLevel="0" collapsed="false">
      <c r="A2299" s="178" t="n">
        <v>29797</v>
      </c>
      <c r="B2299" s="178" t="s">
        <v>49568</v>
      </c>
      <c r="C2299" s="178" t="s">
        <v>49567</v>
      </c>
      <c r="D2299" s="178" t="str">
        <f aca="false">IF(LEN(B2299)=2,C2299,"")</f>
        <v/>
      </c>
      <c r="E2299" s="178" t="str">
        <f aca="false">IF(LEN(B2299)=5,C2299,"")</f>
        <v/>
      </c>
      <c r="F2299" s="178" t="str">
        <f aca="false">IF(LEN(B2299)=13,C2299,"")</f>
        <v>Cikelet</v>
      </c>
      <c r="G2299" s="178" t="s">
        <v>49567</v>
      </c>
      <c r="H2299" s="178" t="s">
        <v>49567</v>
      </c>
    </row>
    <row r="2300" s="178" customFormat="true" ht="15" hidden="false" customHeight="false" outlineLevel="0" collapsed="false">
      <c r="A2300" s="178" t="n">
        <v>29798</v>
      </c>
      <c r="B2300" s="178" t="s">
        <v>49569</v>
      </c>
      <c r="C2300" s="178" t="s">
        <v>49570</v>
      </c>
      <c r="D2300" s="178" t="str">
        <f aca="false">IF(LEN(B2300)=2,C2300,"")</f>
        <v/>
      </c>
      <c r="E2300" s="178" t="str">
        <f aca="false">IF(LEN(B2300)=5,C2300,"")</f>
        <v/>
      </c>
      <c r="F2300" s="178" t="str">
        <f aca="false">IF(LEN(B2300)=13,C2300,"")</f>
        <v>Linggamanik</v>
      </c>
      <c r="G2300" s="178" t="s">
        <v>49570</v>
      </c>
      <c r="H2300" s="178" t="s">
        <v>49567</v>
      </c>
    </row>
    <row r="2301" s="178" customFormat="true" ht="15" hidden="false" customHeight="false" outlineLevel="0" collapsed="false">
      <c r="A2301" s="178" t="n">
        <v>29799</v>
      </c>
      <c r="B2301" s="178" t="s">
        <v>49571</v>
      </c>
      <c r="C2301" s="178" t="s">
        <v>47386</v>
      </c>
      <c r="D2301" s="178" t="str">
        <f aca="false">IF(LEN(B2301)=2,C2301,"")</f>
        <v/>
      </c>
      <c r="E2301" s="178" t="str">
        <f aca="false">IF(LEN(B2301)=5,C2301,"")</f>
        <v/>
      </c>
      <c r="F2301" s="178" t="str">
        <f aca="false">IF(LEN(B2301)=13,C2301,"")</f>
        <v>Kertamukti</v>
      </c>
      <c r="G2301" s="178" t="s">
        <v>47386</v>
      </c>
      <c r="H2301" s="178" t="s">
        <v>49567</v>
      </c>
    </row>
    <row r="2302" s="178" customFormat="true" ht="15" hidden="false" customHeight="false" outlineLevel="0" collapsed="false">
      <c r="A2302" s="178" t="n">
        <v>29800</v>
      </c>
      <c r="B2302" s="178" t="s">
        <v>49572</v>
      </c>
      <c r="C2302" s="178" t="s">
        <v>49573</v>
      </c>
      <c r="D2302" s="178" t="str">
        <f aca="false">IF(LEN(B2302)=2,C2302,"")</f>
        <v/>
      </c>
      <c r="E2302" s="178" t="str">
        <f aca="false">IF(LEN(B2302)=5,C2302,"")</f>
        <v/>
      </c>
      <c r="F2302" s="178" t="str">
        <f aca="false">IF(LEN(B2302)=13,C2302,"")</f>
        <v>Cogadog</v>
      </c>
      <c r="G2302" s="178" t="s">
        <v>49573</v>
      </c>
      <c r="H2302" s="178" t="s">
        <v>49567</v>
      </c>
    </row>
    <row r="2303" s="178" customFormat="true" ht="15" hidden="false" customHeight="false" outlineLevel="0" collapsed="false">
      <c r="A2303" s="178" t="n">
        <v>29801</v>
      </c>
      <c r="B2303" s="178" t="s">
        <v>49574</v>
      </c>
      <c r="C2303" s="178" t="s">
        <v>49361</v>
      </c>
      <c r="D2303" s="178" t="str">
        <f aca="false">IF(LEN(B2303)=2,C2303,"")</f>
        <v/>
      </c>
      <c r="E2303" s="178" t="str">
        <f aca="false">IF(LEN(B2303)=5,C2303,"")</f>
        <v/>
      </c>
      <c r="F2303" s="178" t="str">
        <f aca="false">IF(LEN(B2303)=13,C2303,"")</f>
        <v>Pamalayan</v>
      </c>
      <c r="G2303" s="178" t="s">
        <v>49361</v>
      </c>
      <c r="H2303" s="178" t="s">
        <v>49567</v>
      </c>
    </row>
    <row r="2304" s="178" customFormat="true" ht="15" hidden="false" customHeight="false" outlineLevel="0" collapsed="false">
      <c r="A2304" s="178" t="n">
        <v>29802</v>
      </c>
      <c r="B2304" s="178" t="s">
        <v>49575</v>
      </c>
      <c r="C2304" s="178" t="s">
        <v>48365</v>
      </c>
      <c r="D2304" s="178" t="str">
        <f aca="false">IF(LEN(B2304)=2,C2304,"")</f>
        <v/>
      </c>
      <c r="E2304" s="178" t="str">
        <f aca="false">IF(LEN(B2304)=5,C2304,"")</f>
        <v/>
      </c>
      <c r="F2304" s="178" t="str">
        <f aca="false">IF(LEN(B2304)=13,C2304,"")</f>
        <v>Karangsari</v>
      </c>
      <c r="G2304" s="178" t="s">
        <v>48365</v>
      </c>
      <c r="H2304" s="178" t="s">
        <v>49567</v>
      </c>
    </row>
    <row r="2305" s="178" customFormat="true" ht="15" hidden="false" customHeight="false" outlineLevel="0" collapsed="false">
      <c r="A2305" s="178" t="n">
        <v>29803</v>
      </c>
      <c r="B2305" s="178" t="s">
        <v>49576</v>
      </c>
      <c r="C2305" s="178" t="s">
        <v>47339</v>
      </c>
      <c r="D2305" s="178" t="str">
        <f aca="false">IF(LEN(B2305)=2,C2305,"")</f>
        <v/>
      </c>
      <c r="E2305" s="178" t="str">
        <f aca="false">IF(LEN(B2305)=5,C2305,"")</f>
        <v/>
      </c>
      <c r="F2305" s="178" t="str">
        <f aca="false">IF(LEN(B2305)=13,C2305,"")</f>
        <v>Cijambe</v>
      </c>
      <c r="G2305" s="178" t="s">
        <v>47339</v>
      </c>
      <c r="H2305" s="178" t="s">
        <v>49567</v>
      </c>
    </row>
    <row r="2306" s="178" customFormat="true" ht="15" hidden="false" customHeight="false" outlineLevel="0" collapsed="false">
      <c r="A2306" s="178" t="n">
        <v>29804</v>
      </c>
      <c r="B2306" s="178" t="s">
        <v>49577</v>
      </c>
      <c r="C2306" s="178" t="s">
        <v>47587</v>
      </c>
      <c r="D2306" s="178" t="str">
        <f aca="false">IF(LEN(B2306)=2,C2306,"")</f>
        <v/>
      </c>
      <c r="E2306" s="178" t="str">
        <f aca="false">IF(LEN(B2306)=5,C2306,"")</f>
        <v/>
      </c>
      <c r="F2306" s="178" t="str">
        <f aca="false">IF(LEN(B2306)=13,C2306,"")</f>
        <v>Girimukti</v>
      </c>
      <c r="G2306" s="178" t="s">
        <v>47587</v>
      </c>
      <c r="H2306" s="178" t="s">
        <v>49567</v>
      </c>
    </row>
    <row r="2307" s="178" customFormat="true" ht="15" hidden="false" customHeight="false" outlineLevel="0" collapsed="false">
      <c r="A2307" s="178" t="n">
        <v>29805</v>
      </c>
      <c r="B2307" s="178" t="s">
        <v>49578</v>
      </c>
      <c r="C2307" s="178" t="s">
        <v>49579</v>
      </c>
      <c r="D2307" s="178" t="str">
        <f aca="false">IF(LEN(B2307)=2,C2307,"")</f>
        <v/>
      </c>
      <c r="E2307" s="178" t="str">
        <f aca="false">IF(LEN(B2307)=5,C2307,"")</f>
        <v/>
      </c>
      <c r="F2307" s="178" t="str">
        <f aca="false">IF(LEN(B2307)=13,C2307,"")</f>
        <v>Ciroyom</v>
      </c>
      <c r="G2307" s="178" t="s">
        <v>49579</v>
      </c>
      <c r="H2307" s="178" t="s">
        <v>49567</v>
      </c>
    </row>
    <row r="2308" s="178" customFormat="true" ht="15" hidden="false" customHeight="false" outlineLevel="0" collapsed="false">
      <c r="A2308" s="178" t="n">
        <v>29806</v>
      </c>
      <c r="B2308" s="178" t="s">
        <v>49580</v>
      </c>
      <c r="C2308" s="178" t="s">
        <v>49581</v>
      </c>
      <c r="D2308" s="178" t="str">
        <f aca="false">IF(LEN(B2308)=2,C2308,"")</f>
        <v/>
      </c>
      <c r="E2308" s="178" t="str">
        <f aca="false">IF(LEN(B2308)=5,C2308,"")</f>
        <v/>
      </c>
      <c r="F2308" s="178" t="str">
        <f aca="false">IF(LEN(B2308)=13,C2308,"")</f>
        <v>Awassagara</v>
      </c>
      <c r="G2308" s="178" t="s">
        <v>49581</v>
      </c>
      <c r="H2308" s="178" t="s">
        <v>49567</v>
      </c>
    </row>
    <row r="2309" s="178" customFormat="true" ht="15" hidden="false" customHeight="false" outlineLevel="0" collapsed="false">
      <c r="A2309" s="178" t="n">
        <v>29807</v>
      </c>
      <c r="B2309" s="178" t="s">
        <v>49582</v>
      </c>
      <c r="C2309" s="178" t="s">
        <v>49583</v>
      </c>
      <c r="D2309" s="178" t="str">
        <f aca="false">IF(LEN(B2309)=2,C2309,"")</f>
        <v/>
      </c>
      <c r="E2309" s="178" t="str">
        <f aca="false">IF(LEN(B2309)=5,C2309,"")</f>
        <v/>
      </c>
      <c r="F2309" s="178" t="str">
        <f aca="false">IF(LEN(B2309)=13,C2309,"")</f>
        <v>Tipar</v>
      </c>
      <c r="G2309" s="178" t="s">
        <v>49583</v>
      </c>
      <c r="H2309" s="178" t="s">
        <v>49567</v>
      </c>
    </row>
    <row r="2310" s="178" customFormat="true" ht="15" hidden="false" customHeight="false" outlineLevel="0" collapsed="false">
      <c r="A2310" s="178" t="n">
        <v>29808</v>
      </c>
      <c r="B2310" s="178" t="s">
        <v>49584</v>
      </c>
      <c r="C2310" s="178" t="s">
        <v>49585</v>
      </c>
      <c r="D2310" s="178" t="str">
        <f aca="false">IF(LEN(B2310)=2,C2310,"")</f>
        <v/>
      </c>
      <c r="E2310" s="178" t="str">
        <f aca="false">IF(LEN(B2310)=5,C2310,"")</f>
        <v/>
      </c>
      <c r="F2310" s="178" t="str">
        <f aca="false">IF(LEN(B2310)=13,C2310,"")</f>
        <v/>
      </c>
      <c r="H2310" s="178" t="s">
        <v>49585</v>
      </c>
    </row>
    <row r="2311" s="178" customFormat="true" ht="15" hidden="false" customHeight="false" outlineLevel="0" collapsed="false">
      <c r="A2311" s="178" t="n">
        <v>29809</v>
      </c>
      <c r="B2311" s="178" t="s">
        <v>49586</v>
      </c>
      <c r="C2311" s="178" t="s">
        <v>49585</v>
      </c>
      <c r="D2311" s="178" t="str">
        <f aca="false">IF(LEN(B2311)=2,C2311,"")</f>
        <v/>
      </c>
      <c r="E2311" s="178" t="str">
        <f aca="false">IF(LEN(B2311)=5,C2311,"")</f>
        <v/>
      </c>
      <c r="F2311" s="178" t="str">
        <f aca="false">IF(LEN(B2311)=13,C2311,"")</f>
        <v>Bungbulang</v>
      </c>
      <c r="G2311" s="178" t="s">
        <v>49585</v>
      </c>
      <c r="H2311" s="178" t="s">
        <v>49585</v>
      </c>
    </row>
    <row r="2312" s="178" customFormat="true" ht="15" hidden="false" customHeight="false" outlineLevel="0" collapsed="false">
      <c r="A2312" s="178" t="n">
        <v>29810</v>
      </c>
      <c r="B2312" s="178" t="s">
        <v>49587</v>
      </c>
      <c r="C2312" s="178" t="s">
        <v>49588</v>
      </c>
      <c r="D2312" s="178" t="str">
        <f aca="false">IF(LEN(B2312)=2,C2312,"")</f>
        <v/>
      </c>
      <c r="E2312" s="178" t="str">
        <f aca="false">IF(LEN(B2312)=5,C2312,"")</f>
        <v/>
      </c>
      <c r="F2312" s="178" t="str">
        <f aca="false">IF(LEN(B2312)=13,C2312,"")</f>
        <v>Hanjuang</v>
      </c>
      <c r="G2312" s="178" t="s">
        <v>49588</v>
      </c>
      <c r="H2312" s="178" t="s">
        <v>49585</v>
      </c>
    </row>
    <row r="2313" s="178" customFormat="true" ht="15" hidden="false" customHeight="false" outlineLevel="0" collapsed="false">
      <c r="A2313" s="178" t="n">
        <v>29811</v>
      </c>
      <c r="B2313" s="178" t="s">
        <v>49589</v>
      </c>
      <c r="C2313" s="178" t="s">
        <v>49590</v>
      </c>
      <c r="D2313" s="178" t="str">
        <f aca="false">IF(LEN(B2313)=2,C2313,"")</f>
        <v/>
      </c>
      <c r="E2313" s="178" t="str">
        <f aca="false">IF(LEN(B2313)=5,C2313,"")</f>
        <v/>
      </c>
      <c r="F2313" s="178" t="str">
        <f aca="false">IF(LEN(B2313)=13,C2313,"")</f>
        <v>Gunamekar</v>
      </c>
      <c r="G2313" s="178" t="s">
        <v>49590</v>
      </c>
      <c r="H2313" s="178" t="s">
        <v>49585</v>
      </c>
    </row>
    <row r="2314" s="178" customFormat="true" ht="15" hidden="false" customHeight="false" outlineLevel="0" collapsed="false">
      <c r="A2314" s="178" t="n">
        <v>29812</v>
      </c>
      <c r="B2314" s="178" t="s">
        <v>49591</v>
      </c>
      <c r="C2314" s="178" t="s">
        <v>46899</v>
      </c>
      <c r="D2314" s="178" t="str">
        <f aca="false">IF(LEN(B2314)=2,C2314,"")</f>
        <v/>
      </c>
      <c r="E2314" s="178" t="str">
        <f aca="false">IF(LEN(B2314)=5,C2314,"")</f>
        <v/>
      </c>
      <c r="F2314" s="178" t="str">
        <f aca="false">IF(LEN(B2314)=13,C2314,"")</f>
        <v>Tegallega</v>
      </c>
      <c r="G2314" s="178" t="s">
        <v>46899</v>
      </c>
      <c r="H2314" s="178" t="s">
        <v>49585</v>
      </c>
    </row>
    <row r="2315" s="178" customFormat="true" ht="15" hidden="false" customHeight="false" outlineLevel="0" collapsed="false">
      <c r="A2315" s="178" t="n">
        <v>29813</v>
      </c>
      <c r="B2315" s="178" t="s">
        <v>49592</v>
      </c>
      <c r="C2315" s="178" t="s">
        <v>49241</v>
      </c>
      <c r="D2315" s="178" t="str">
        <f aca="false">IF(LEN(B2315)=2,C2315,"")</f>
        <v/>
      </c>
      <c r="E2315" s="178" t="str">
        <f aca="false">IF(LEN(B2315)=5,C2315,"")</f>
        <v/>
      </c>
      <c r="F2315" s="178" t="str">
        <f aca="false">IF(LEN(B2315)=13,C2315,"")</f>
        <v>Mekarbakti</v>
      </c>
      <c r="G2315" s="178" t="s">
        <v>49241</v>
      </c>
      <c r="H2315" s="178" t="s">
        <v>49585</v>
      </c>
    </row>
    <row r="2316" s="178" customFormat="true" ht="15" hidden="false" customHeight="false" outlineLevel="0" collapsed="false">
      <c r="A2316" s="178" t="n">
        <v>29814</v>
      </c>
      <c r="B2316" s="178" t="s">
        <v>49593</v>
      </c>
      <c r="C2316" s="178" t="s">
        <v>47275</v>
      </c>
      <c r="D2316" s="178" t="str">
        <f aca="false">IF(LEN(B2316)=2,C2316,"")</f>
        <v/>
      </c>
      <c r="E2316" s="178" t="str">
        <f aca="false">IF(LEN(B2316)=5,C2316,"")</f>
        <v/>
      </c>
      <c r="F2316" s="178" t="str">
        <f aca="false">IF(LEN(B2316)=13,C2316,"")</f>
        <v>Margalaksana</v>
      </c>
      <c r="G2316" s="178" t="s">
        <v>47275</v>
      </c>
      <c r="H2316" s="178" t="s">
        <v>49585</v>
      </c>
    </row>
    <row r="2317" s="178" customFormat="true" ht="15" hidden="false" customHeight="false" outlineLevel="0" collapsed="false">
      <c r="A2317" s="178" t="n">
        <v>29815</v>
      </c>
      <c r="B2317" s="178" t="s">
        <v>49594</v>
      </c>
      <c r="C2317" s="178" t="s">
        <v>46640</v>
      </c>
      <c r="D2317" s="178" t="str">
        <f aca="false">IF(LEN(B2317)=2,C2317,"")</f>
        <v/>
      </c>
      <c r="E2317" s="178" t="str">
        <f aca="false">IF(LEN(B2317)=5,C2317,"")</f>
        <v/>
      </c>
      <c r="F2317" s="178" t="str">
        <f aca="false">IF(LEN(B2317)=13,C2317,"")</f>
        <v>Bojong</v>
      </c>
      <c r="G2317" s="178" t="s">
        <v>46640</v>
      </c>
      <c r="H2317" s="178" t="s">
        <v>49585</v>
      </c>
    </row>
    <row r="2318" s="178" customFormat="true" ht="15" hidden="false" customHeight="false" outlineLevel="0" collapsed="false">
      <c r="A2318" s="178" t="n">
        <v>29816</v>
      </c>
      <c r="B2318" s="178" t="s">
        <v>49595</v>
      </c>
      <c r="C2318" s="178" t="s">
        <v>49206</v>
      </c>
      <c r="D2318" s="178" t="str">
        <f aca="false">IF(LEN(B2318)=2,C2318,"")</f>
        <v/>
      </c>
      <c r="E2318" s="178" t="str">
        <f aca="false">IF(LEN(B2318)=5,C2318,"")</f>
        <v/>
      </c>
      <c r="F2318" s="178" t="str">
        <f aca="false">IF(LEN(B2318)=13,C2318,"")</f>
        <v>Sinarjaya</v>
      </c>
      <c r="G2318" s="178" t="s">
        <v>49206</v>
      </c>
      <c r="H2318" s="178" t="s">
        <v>49585</v>
      </c>
    </row>
    <row r="2319" s="178" customFormat="true" ht="15" hidden="false" customHeight="false" outlineLevel="0" collapsed="false">
      <c r="A2319" s="178" t="n">
        <v>29817</v>
      </c>
      <c r="B2319" s="178" t="s">
        <v>49596</v>
      </c>
      <c r="C2319" s="178" t="s">
        <v>46797</v>
      </c>
      <c r="D2319" s="178" t="str">
        <f aca="false">IF(LEN(B2319)=2,C2319,"")</f>
        <v/>
      </c>
      <c r="E2319" s="178" t="str">
        <f aca="false">IF(LEN(B2319)=5,C2319,"")</f>
        <v/>
      </c>
      <c r="F2319" s="178" t="str">
        <f aca="false">IF(LEN(B2319)=13,C2319,"")</f>
        <v>Mekarjaya</v>
      </c>
      <c r="G2319" s="178" t="s">
        <v>46797</v>
      </c>
      <c r="H2319" s="178" t="s">
        <v>49585</v>
      </c>
    </row>
    <row r="2320" s="178" customFormat="true" ht="15" hidden="false" customHeight="false" outlineLevel="0" collapsed="false">
      <c r="A2320" s="178" t="n">
        <v>29818</v>
      </c>
      <c r="B2320" s="178" t="s">
        <v>49597</v>
      </c>
      <c r="C2320" s="178" t="s">
        <v>49598</v>
      </c>
      <c r="D2320" s="178" t="str">
        <f aca="false">IF(LEN(B2320)=2,C2320,"")</f>
        <v/>
      </c>
      <c r="E2320" s="178" t="str">
        <f aca="false">IF(LEN(B2320)=5,C2320,"")</f>
        <v/>
      </c>
      <c r="F2320" s="178" t="str">
        <f aca="false">IF(LEN(B2320)=13,C2320,"")</f>
        <v>Cihikeu</v>
      </c>
      <c r="G2320" s="178" t="s">
        <v>49598</v>
      </c>
      <c r="H2320" s="178" t="s">
        <v>49585</v>
      </c>
    </row>
    <row r="2321" s="178" customFormat="true" ht="15" hidden="false" customHeight="false" outlineLevel="0" collapsed="false">
      <c r="A2321" s="178" t="n">
        <v>29819</v>
      </c>
      <c r="B2321" s="178" t="s">
        <v>49599</v>
      </c>
      <c r="C2321" s="178" t="s">
        <v>47204</v>
      </c>
      <c r="D2321" s="178" t="str">
        <f aca="false">IF(LEN(B2321)=2,C2321,"")</f>
        <v/>
      </c>
      <c r="E2321" s="178" t="str">
        <f aca="false">IF(LEN(B2321)=5,C2321,"")</f>
        <v/>
      </c>
      <c r="F2321" s="178" t="str">
        <f aca="false">IF(LEN(B2321)=13,C2321,"")</f>
        <v>Wangunjaya</v>
      </c>
      <c r="G2321" s="178" t="s">
        <v>47204</v>
      </c>
      <c r="H2321" s="178" t="s">
        <v>49585</v>
      </c>
    </row>
    <row r="2322" s="178" customFormat="true" ht="15" hidden="false" customHeight="false" outlineLevel="0" collapsed="false">
      <c r="A2322" s="178" t="n">
        <v>29820</v>
      </c>
      <c r="B2322" s="178" t="s">
        <v>49600</v>
      </c>
      <c r="C2322" s="178" t="s">
        <v>49601</v>
      </c>
      <c r="D2322" s="178" t="str">
        <f aca="false">IF(LEN(B2322)=2,C2322,"")</f>
        <v/>
      </c>
      <c r="E2322" s="178" t="str">
        <f aca="false">IF(LEN(B2322)=5,C2322,"")</f>
        <v/>
      </c>
      <c r="F2322" s="178" t="str">
        <f aca="false">IF(LEN(B2322)=13,C2322,"")</f>
        <v>Gunung Jampang</v>
      </c>
      <c r="G2322" s="178" t="s">
        <v>49601</v>
      </c>
      <c r="H2322" s="178" t="s">
        <v>49585</v>
      </c>
    </row>
    <row r="2323" s="178" customFormat="true" ht="15" hidden="false" customHeight="false" outlineLevel="0" collapsed="false">
      <c r="A2323" s="178" t="n">
        <v>29821</v>
      </c>
      <c r="B2323" s="178" t="s">
        <v>49602</v>
      </c>
      <c r="C2323" s="178" t="s">
        <v>47380</v>
      </c>
      <c r="D2323" s="178" t="str">
        <f aca="false">IF(LEN(B2323)=2,C2323,"")</f>
        <v/>
      </c>
      <c r="E2323" s="178" t="str">
        <f aca="false">IF(LEN(B2323)=5,C2323,"")</f>
        <v/>
      </c>
      <c r="F2323" s="178" t="str">
        <f aca="false">IF(LEN(B2323)=13,C2323,"")</f>
        <v>Hegarmanah</v>
      </c>
      <c r="G2323" s="178" t="s">
        <v>47380</v>
      </c>
      <c r="H2323" s="178" t="s">
        <v>49585</v>
      </c>
    </row>
    <row r="2324" s="178" customFormat="true" ht="15" hidden="false" customHeight="false" outlineLevel="0" collapsed="false">
      <c r="A2324" s="178" t="n">
        <v>29822</v>
      </c>
      <c r="B2324" s="178" t="s">
        <v>49603</v>
      </c>
      <c r="C2324" s="178" t="s">
        <v>47555</v>
      </c>
      <c r="D2324" s="178" t="str">
        <f aca="false">IF(LEN(B2324)=2,C2324,"")</f>
        <v/>
      </c>
      <c r="E2324" s="178" t="str">
        <f aca="false">IF(LEN(B2324)=5,C2324,"")</f>
        <v/>
      </c>
      <c r="F2324" s="178" t="str">
        <f aca="false">IF(LEN(B2324)=13,C2324,"")</f>
        <v/>
      </c>
      <c r="H2324" s="178" t="s">
        <v>47555</v>
      </c>
    </row>
    <row r="2325" s="178" customFormat="true" ht="15" hidden="false" customHeight="false" outlineLevel="0" collapsed="false">
      <c r="A2325" s="178" t="n">
        <v>29823</v>
      </c>
      <c r="B2325" s="178" t="s">
        <v>49604</v>
      </c>
      <c r="C2325" s="178" t="s">
        <v>47555</v>
      </c>
      <c r="D2325" s="178" t="str">
        <f aca="false">IF(LEN(B2325)=2,C2325,"")</f>
        <v/>
      </c>
      <c r="E2325" s="178" t="str">
        <f aca="false">IF(LEN(B2325)=5,C2325,"")</f>
        <v/>
      </c>
      <c r="F2325" s="178" t="str">
        <f aca="false">IF(LEN(B2325)=13,C2325,"")</f>
        <v>Mekarmukti</v>
      </c>
      <c r="G2325" s="178" t="s">
        <v>47555</v>
      </c>
      <c r="H2325" s="178" t="s">
        <v>47555</v>
      </c>
    </row>
    <row r="2326" s="178" customFormat="true" ht="15" hidden="false" customHeight="false" outlineLevel="0" collapsed="false">
      <c r="A2326" s="178" t="n">
        <v>29824</v>
      </c>
      <c r="B2326" s="178" t="s">
        <v>49605</v>
      </c>
      <c r="C2326" s="178" t="s">
        <v>48032</v>
      </c>
      <c r="D2326" s="178" t="str">
        <f aca="false">IF(LEN(B2326)=2,C2326,"")</f>
        <v/>
      </c>
      <c r="E2326" s="178" t="str">
        <f aca="false">IF(LEN(B2326)=5,C2326,"")</f>
        <v/>
      </c>
      <c r="F2326" s="178" t="str">
        <f aca="false">IF(LEN(B2326)=13,C2326,"")</f>
        <v>Karangwangi</v>
      </c>
      <c r="G2326" s="178" t="s">
        <v>48032</v>
      </c>
      <c r="H2326" s="178" t="s">
        <v>47555</v>
      </c>
    </row>
    <row r="2327" s="178" customFormat="true" ht="15" hidden="false" customHeight="false" outlineLevel="0" collapsed="false">
      <c r="A2327" s="178" t="n">
        <v>29825</v>
      </c>
      <c r="B2327" s="178" t="s">
        <v>49606</v>
      </c>
      <c r="C2327" s="178" t="s">
        <v>49607</v>
      </c>
      <c r="D2327" s="178" t="str">
        <f aca="false">IF(LEN(B2327)=2,C2327,"")</f>
        <v/>
      </c>
      <c r="E2327" s="178" t="str">
        <f aca="false">IF(LEN(B2327)=5,C2327,"")</f>
        <v/>
      </c>
      <c r="F2327" s="178" t="str">
        <f aca="false">IF(LEN(B2327)=13,C2327,"")</f>
        <v>Jayabaya</v>
      </c>
      <c r="G2327" s="178" t="s">
        <v>49607</v>
      </c>
      <c r="H2327" s="178" t="s">
        <v>47555</v>
      </c>
    </row>
    <row r="2328" s="178" customFormat="true" ht="15" hidden="false" customHeight="false" outlineLevel="0" collapsed="false">
      <c r="A2328" s="178" t="n">
        <v>29826</v>
      </c>
      <c r="B2328" s="178" t="s">
        <v>49608</v>
      </c>
      <c r="C2328" s="178" t="s">
        <v>49609</v>
      </c>
      <c r="D2328" s="178" t="str">
        <f aca="false">IF(LEN(B2328)=2,C2328,"")</f>
        <v/>
      </c>
      <c r="E2328" s="178" t="str">
        <f aca="false">IF(LEN(B2328)=5,C2328,"")</f>
        <v/>
      </c>
      <c r="F2328" s="178" t="str">
        <f aca="false">IF(LEN(B2328)=13,C2328,"")</f>
        <v>Cijayana</v>
      </c>
      <c r="G2328" s="178" t="s">
        <v>49609</v>
      </c>
      <c r="H2328" s="178" t="s">
        <v>47555</v>
      </c>
    </row>
    <row r="2329" s="178" customFormat="true" ht="15" hidden="false" customHeight="false" outlineLevel="0" collapsed="false">
      <c r="A2329" s="178" t="n">
        <v>29827</v>
      </c>
      <c r="B2329" s="178" t="s">
        <v>49610</v>
      </c>
      <c r="C2329" s="178" t="s">
        <v>46537</v>
      </c>
      <c r="D2329" s="178" t="str">
        <f aca="false">IF(LEN(B2329)=2,C2329,"")</f>
        <v/>
      </c>
      <c r="E2329" s="178" t="str">
        <f aca="false">IF(LEN(B2329)=5,C2329,"")</f>
        <v/>
      </c>
      <c r="F2329" s="178" t="str">
        <f aca="false">IF(LEN(B2329)=13,C2329,"")</f>
        <v>Mekarsari</v>
      </c>
      <c r="G2329" s="178" t="s">
        <v>46537</v>
      </c>
      <c r="H2329" s="178" t="s">
        <v>47555</v>
      </c>
    </row>
    <row r="2330" s="178" customFormat="true" ht="15" hidden="false" customHeight="false" outlineLevel="0" collapsed="false">
      <c r="A2330" s="178" t="n">
        <v>29828</v>
      </c>
      <c r="B2330" s="178" t="s">
        <v>49611</v>
      </c>
      <c r="C2330" s="178" t="s">
        <v>49612</v>
      </c>
      <c r="D2330" s="178" t="str">
        <f aca="false">IF(LEN(B2330)=2,C2330,"")</f>
        <v/>
      </c>
      <c r="E2330" s="178" t="str">
        <f aca="false">IF(LEN(B2330)=5,C2330,"")</f>
        <v/>
      </c>
      <c r="F2330" s="178" t="str">
        <f aca="false">IF(LEN(B2330)=13,C2330,"")</f>
        <v/>
      </c>
      <c r="H2330" s="178" t="s">
        <v>49612</v>
      </c>
    </row>
    <row r="2331" s="178" customFormat="true" ht="15" hidden="false" customHeight="false" outlineLevel="0" collapsed="false">
      <c r="A2331" s="178" t="n">
        <v>29829</v>
      </c>
      <c r="B2331" s="178" t="s">
        <v>49613</v>
      </c>
      <c r="C2331" s="178" t="s">
        <v>46825</v>
      </c>
      <c r="D2331" s="178" t="str">
        <f aca="false">IF(LEN(B2331)=2,C2331,"")</f>
        <v/>
      </c>
      <c r="E2331" s="178" t="str">
        <f aca="false">IF(LEN(B2331)=5,C2331,"")</f>
        <v/>
      </c>
      <c r="F2331" s="178" t="str">
        <f aca="false">IF(LEN(B2331)=13,C2331,"")</f>
        <v>Neglasari</v>
      </c>
      <c r="G2331" s="178" t="s">
        <v>46825</v>
      </c>
      <c r="H2331" s="178" t="s">
        <v>49612</v>
      </c>
    </row>
    <row r="2332" s="178" customFormat="true" ht="15" hidden="false" customHeight="false" outlineLevel="0" collapsed="false">
      <c r="A2332" s="178" t="n">
        <v>29830</v>
      </c>
      <c r="B2332" s="178" t="s">
        <v>49614</v>
      </c>
      <c r="C2332" s="178" t="s">
        <v>49482</v>
      </c>
      <c r="D2332" s="178" t="str">
        <f aca="false">IF(LEN(B2332)=2,C2332,"")</f>
        <v/>
      </c>
      <c r="E2332" s="178" t="str">
        <f aca="false">IF(LEN(B2332)=5,C2332,"")</f>
        <v/>
      </c>
      <c r="F2332" s="178" t="str">
        <f aca="false">IF(LEN(B2332)=13,C2332,"")</f>
        <v>Tanjungjaya</v>
      </c>
      <c r="G2332" s="178" t="s">
        <v>49482</v>
      </c>
      <c r="H2332" s="178" t="s">
        <v>49612</v>
      </c>
    </row>
    <row r="2333" s="178" customFormat="true" ht="15" hidden="false" customHeight="false" outlineLevel="0" collapsed="false">
      <c r="A2333" s="178" t="n">
        <v>29831</v>
      </c>
      <c r="B2333" s="178" t="s">
        <v>49615</v>
      </c>
      <c r="C2333" s="178" t="s">
        <v>49616</v>
      </c>
      <c r="D2333" s="178" t="str">
        <f aca="false">IF(LEN(B2333)=2,C2333,"")</f>
        <v/>
      </c>
      <c r="E2333" s="178" t="str">
        <f aca="false">IF(LEN(B2333)=5,C2333,"")</f>
        <v/>
      </c>
      <c r="F2333" s="178" t="str">
        <f aca="false">IF(LEN(B2333)=13,C2333,"")</f>
        <v>Tanjungmulya</v>
      </c>
      <c r="G2333" s="178" t="s">
        <v>49616</v>
      </c>
      <c r="H2333" s="178" t="s">
        <v>49612</v>
      </c>
    </row>
    <row r="2334" s="178" customFormat="true" ht="15" hidden="false" customHeight="false" outlineLevel="0" collapsed="false">
      <c r="A2334" s="178" t="n">
        <v>29832</v>
      </c>
      <c r="B2334" s="178" t="s">
        <v>49617</v>
      </c>
      <c r="C2334" s="178" t="s">
        <v>47204</v>
      </c>
      <c r="D2334" s="178" t="str">
        <f aca="false">IF(LEN(B2334)=2,C2334,"")</f>
        <v/>
      </c>
      <c r="E2334" s="178" t="str">
        <f aca="false">IF(LEN(B2334)=5,C2334,"")</f>
        <v/>
      </c>
      <c r="F2334" s="178" t="str">
        <f aca="false">IF(LEN(B2334)=13,C2334,"")</f>
        <v>Wangunjaya</v>
      </c>
      <c r="G2334" s="178" t="s">
        <v>47204</v>
      </c>
      <c r="H2334" s="178" t="s">
        <v>49612</v>
      </c>
    </row>
    <row r="2335" s="178" customFormat="true" ht="15" hidden="false" customHeight="false" outlineLevel="0" collapsed="false">
      <c r="A2335" s="178" t="n">
        <v>29833</v>
      </c>
      <c r="B2335" s="178" t="s">
        <v>49618</v>
      </c>
      <c r="C2335" s="178" t="s">
        <v>46592</v>
      </c>
      <c r="D2335" s="178" t="str">
        <f aca="false">IF(LEN(B2335)=2,C2335,"")</f>
        <v/>
      </c>
      <c r="E2335" s="178" t="str">
        <f aca="false">IF(LEN(B2335)=5,C2335,"")</f>
        <v/>
      </c>
      <c r="F2335" s="178" t="str">
        <f aca="false">IF(LEN(B2335)=13,C2335,"")</f>
        <v>Sukamulya</v>
      </c>
      <c r="G2335" s="178" t="s">
        <v>46592</v>
      </c>
      <c r="H2335" s="178" t="s">
        <v>49612</v>
      </c>
    </row>
    <row r="2336" s="178" customFormat="true" ht="15" hidden="false" customHeight="false" outlineLevel="0" collapsed="false">
      <c r="A2336" s="178" t="n">
        <v>29834</v>
      </c>
      <c r="B2336" s="178" t="s">
        <v>49619</v>
      </c>
      <c r="C2336" s="178" t="s">
        <v>49620</v>
      </c>
      <c r="D2336" s="178" t="str">
        <f aca="false">IF(LEN(B2336)=2,C2336,"")</f>
        <v/>
      </c>
      <c r="E2336" s="178" t="str">
        <f aca="false">IF(LEN(B2336)=5,C2336,"")</f>
        <v/>
      </c>
      <c r="F2336" s="178" t="str">
        <f aca="false">IF(LEN(B2336)=13,C2336,"")</f>
        <v>Pasirlangu</v>
      </c>
      <c r="G2336" s="178" t="s">
        <v>49620</v>
      </c>
      <c r="H2336" s="178" t="s">
        <v>49612</v>
      </c>
    </row>
    <row r="2337" s="178" customFormat="true" ht="15" hidden="false" customHeight="false" outlineLevel="0" collapsed="false">
      <c r="A2337" s="178" t="n">
        <v>29835</v>
      </c>
      <c r="B2337" s="178" t="s">
        <v>49621</v>
      </c>
      <c r="C2337" s="178" t="s">
        <v>49622</v>
      </c>
      <c r="D2337" s="178" t="str">
        <f aca="false">IF(LEN(B2337)=2,C2337,"")</f>
        <v/>
      </c>
      <c r="E2337" s="178" t="str">
        <f aca="false">IF(LEN(B2337)=5,C2337,"")</f>
        <v/>
      </c>
      <c r="F2337" s="178" t="str">
        <f aca="false">IF(LEN(B2337)=13,C2337,"")</f>
        <v>Talagawangi</v>
      </c>
      <c r="G2337" s="178" t="s">
        <v>49622</v>
      </c>
      <c r="H2337" s="178" t="s">
        <v>49612</v>
      </c>
    </row>
    <row r="2338" s="178" customFormat="true" ht="15" hidden="false" customHeight="false" outlineLevel="0" collapsed="false">
      <c r="A2338" s="178" t="n">
        <v>29836</v>
      </c>
      <c r="B2338" s="178" t="s">
        <v>49623</v>
      </c>
      <c r="C2338" s="178" t="s">
        <v>49624</v>
      </c>
      <c r="D2338" s="178" t="str">
        <f aca="false">IF(LEN(B2338)=2,C2338,"")</f>
        <v/>
      </c>
      <c r="E2338" s="178" t="str">
        <f aca="false">IF(LEN(B2338)=5,C2338,"")</f>
        <v/>
      </c>
      <c r="F2338" s="178" t="str">
        <f aca="false">IF(LEN(B2338)=13,C2338,"")</f>
        <v>Jatiwangi</v>
      </c>
      <c r="G2338" s="178" t="s">
        <v>49624</v>
      </c>
      <c r="H2338" s="178" t="s">
        <v>49612</v>
      </c>
    </row>
    <row r="2339" s="178" customFormat="true" ht="15" hidden="false" customHeight="false" outlineLevel="0" collapsed="false">
      <c r="A2339" s="178" t="n">
        <v>29837</v>
      </c>
      <c r="B2339" s="178" t="s">
        <v>49625</v>
      </c>
      <c r="C2339" s="178" t="s">
        <v>48320</v>
      </c>
      <c r="D2339" s="178" t="str">
        <f aca="false">IF(LEN(B2339)=2,C2339,"")</f>
        <v/>
      </c>
      <c r="E2339" s="178" t="str">
        <f aca="false">IF(LEN(B2339)=5,C2339,"")</f>
        <v/>
      </c>
      <c r="F2339" s="178" t="str">
        <f aca="false">IF(LEN(B2339)=13,C2339,"")</f>
        <v>Panyindangan</v>
      </c>
      <c r="G2339" s="178" t="s">
        <v>48320</v>
      </c>
      <c r="H2339" s="178" t="s">
        <v>49612</v>
      </c>
    </row>
    <row r="2340" s="178" customFormat="true" ht="15" hidden="false" customHeight="false" outlineLevel="0" collapsed="false">
      <c r="A2340" s="178" t="n">
        <v>29838</v>
      </c>
      <c r="B2340" s="178" t="s">
        <v>49626</v>
      </c>
      <c r="C2340" s="178" t="s">
        <v>49627</v>
      </c>
      <c r="D2340" s="178" t="str">
        <f aca="false">IF(LEN(B2340)=2,C2340,"")</f>
        <v/>
      </c>
      <c r="E2340" s="178" t="str">
        <f aca="false">IF(LEN(B2340)=5,C2340,"")</f>
        <v/>
      </c>
      <c r="F2340" s="178" t="str">
        <f aca="false">IF(LEN(B2340)=13,C2340,"")</f>
        <v>Tegalgede</v>
      </c>
      <c r="G2340" s="178" t="s">
        <v>49627</v>
      </c>
      <c r="H2340" s="178" t="s">
        <v>49612</v>
      </c>
    </row>
    <row r="2341" s="178" customFormat="true" ht="15" hidden="false" customHeight="false" outlineLevel="0" collapsed="false">
      <c r="A2341" s="178" t="n">
        <v>29839</v>
      </c>
      <c r="B2341" s="178" t="s">
        <v>49628</v>
      </c>
      <c r="C2341" s="178" t="s">
        <v>1926</v>
      </c>
      <c r="D2341" s="178" t="str">
        <f aca="false">IF(LEN(B2341)=2,C2341,"")</f>
        <v/>
      </c>
      <c r="E2341" s="178" t="str">
        <f aca="false">IF(LEN(B2341)=5,C2341,"")</f>
        <v/>
      </c>
      <c r="F2341" s="178" t="str">
        <f aca="false">IF(LEN(B2341)=13,C2341,"")</f>
        <v>Depok</v>
      </c>
      <c r="G2341" s="178" t="s">
        <v>1926</v>
      </c>
      <c r="H2341" s="178" t="s">
        <v>49612</v>
      </c>
    </row>
    <row r="2342" s="178" customFormat="true" ht="15" hidden="false" customHeight="false" outlineLevel="0" collapsed="false">
      <c r="A2342" s="178" t="n">
        <v>29840</v>
      </c>
      <c r="B2342" s="178" t="s">
        <v>49629</v>
      </c>
      <c r="C2342" s="178" t="s">
        <v>48365</v>
      </c>
      <c r="D2342" s="178" t="str">
        <f aca="false">IF(LEN(B2342)=2,C2342,"")</f>
        <v/>
      </c>
      <c r="E2342" s="178" t="str">
        <f aca="false">IF(LEN(B2342)=5,C2342,"")</f>
        <v/>
      </c>
      <c r="F2342" s="178" t="str">
        <f aca="false">IF(LEN(B2342)=13,C2342,"")</f>
        <v>Karangsari</v>
      </c>
      <c r="G2342" s="178" t="s">
        <v>48365</v>
      </c>
      <c r="H2342" s="178" t="s">
        <v>49612</v>
      </c>
    </row>
    <row r="2343" s="178" customFormat="true" ht="15" hidden="false" customHeight="false" outlineLevel="0" collapsed="false">
      <c r="A2343" s="178" t="n">
        <v>29841</v>
      </c>
      <c r="B2343" s="178" t="s">
        <v>49630</v>
      </c>
      <c r="C2343" s="178" t="s">
        <v>49631</v>
      </c>
      <c r="D2343" s="178" t="str">
        <f aca="false">IF(LEN(B2343)=2,C2343,"")</f>
        <v/>
      </c>
      <c r="E2343" s="178" t="str">
        <f aca="false">IF(LEN(B2343)=5,C2343,"")</f>
        <v/>
      </c>
      <c r="F2343" s="178" t="str">
        <f aca="false">IF(LEN(B2343)=13,C2343,"")</f>
        <v>Jayamekar</v>
      </c>
      <c r="G2343" s="178" t="s">
        <v>49631</v>
      </c>
      <c r="H2343" s="178" t="s">
        <v>49612</v>
      </c>
    </row>
    <row r="2344" s="178" customFormat="true" ht="15" hidden="false" customHeight="false" outlineLevel="0" collapsed="false">
      <c r="A2344" s="178" t="n">
        <v>29842</v>
      </c>
      <c r="B2344" s="178" t="s">
        <v>49632</v>
      </c>
      <c r="C2344" s="178" t="s">
        <v>49433</v>
      </c>
      <c r="D2344" s="178" t="str">
        <f aca="false">IF(LEN(B2344)=2,C2344,"")</f>
        <v/>
      </c>
      <c r="E2344" s="178" t="str">
        <f aca="false">IF(LEN(B2344)=5,C2344,"")</f>
        <v/>
      </c>
      <c r="F2344" s="178" t="str">
        <f aca="false">IF(LEN(B2344)=13,C2344,"")</f>
        <v/>
      </c>
      <c r="H2344" s="178" t="s">
        <v>49433</v>
      </c>
    </row>
    <row r="2345" s="178" customFormat="true" ht="15" hidden="false" customHeight="false" outlineLevel="0" collapsed="false">
      <c r="A2345" s="178" t="n">
        <v>29843</v>
      </c>
      <c r="B2345" s="178" t="s">
        <v>49633</v>
      </c>
      <c r="C2345" s="178" t="s">
        <v>49612</v>
      </c>
      <c r="D2345" s="178" t="str">
        <f aca="false">IF(LEN(B2345)=2,C2345,"")</f>
        <v/>
      </c>
      <c r="E2345" s="178" t="str">
        <f aca="false">IF(LEN(B2345)=5,C2345,"")</f>
        <v/>
      </c>
      <c r="F2345" s="178" t="str">
        <f aca="false">IF(LEN(B2345)=13,C2345,"")</f>
        <v>Pakenjeng</v>
      </c>
      <c r="G2345" s="178" t="s">
        <v>49612</v>
      </c>
      <c r="H2345" s="178" t="s">
        <v>49433</v>
      </c>
    </row>
    <row r="2346" s="178" customFormat="true" ht="15" hidden="false" customHeight="false" outlineLevel="0" collapsed="false">
      <c r="A2346" s="178" t="n">
        <v>29844</v>
      </c>
      <c r="B2346" s="178" t="s">
        <v>49634</v>
      </c>
      <c r="C2346" s="178" t="s">
        <v>49635</v>
      </c>
      <c r="D2346" s="178" t="str">
        <f aca="false">IF(LEN(B2346)=2,C2346,"")</f>
        <v/>
      </c>
      <c r="E2346" s="178" t="str">
        <f aca="false">IF(LEN(B2346)=5,C2346,"")</f>
        <v/>
      </c>
      <c r="F2346" s="178" t="str">
        <f aca="false">IF(LEN(B2346)=13,C2346,"")</f>
        <v>Garumukti</v>
      </c>
      <c r="G2346" s="178" t="s">
        <v>49635</v>
      </c>
      <c r="H2346" s="178" t="s">
        <v>49433</v>
      </c>
    </row>
    <row r="2347" s="178" customFormat="true" ht="15" hidden="false" customHeight="false" outlineLevel="0" collapsed="false">
      <c r="A2347" s="178" t="n">
        <v>29845</v>
      </c>
      <c r="B2347" s="178" t="s">
        <v>49636</v>
      </c>
      <c r="C2347" s="178" t="s">
        <v>49637</v>
      </c>
      <c r="D2347" s="178" t="str">
        <f aca="false">IF(LEN(B2347)=2,C2347,"")</f>
        <v/>
      </c>
      <c r="E2347" s="178" t="str">
        <f aca="false">IF(LEN(B2347)=5,C2347,"")</f>
        <v/>
      </c>
      <c r="F2347" s="178" t="str">
        <f aca="false">IF(LEN(B2347)=13,C2347,"")</f>
        <v>Panawa</v>
      </c>
      <c r="G2347" s="178" t="s">
        <v>49637</v>
      </c>
      <c r="H2347" s="178" t="s">
        <v>49433</v>
      </c>
    </row>
    <row r="2348" s="178" customFormat="true" ht="15" hidden="false" customHeight="false" outlineLevel="0" collapsed="false">
      <c r="A2348" s="178" t="n">
        <v>29846</v>
      </c>
      <c r="B2348" s="178" t="s">
        <v>49638</v>
      </c>
      <c r="C2348" s="178" t="s">
        <v>49016</v>
      </c>
      <c r="D2348" s="178" t="str">
        <f aca="false">IF(LEN(B2348)=2,C2348,"")</f>
        <v/>
      </c>
      <c r="E2348" s="178" t="str">
        <f aca="false">IF(LEN(B2348)=5,C2348,"")</f>
        <v/>
      </c>
      <c r="F2348" s="178" t="str">
        <f aca="false">IF(LEN(B2348)=13,C2348,"")</f>
        <v>Pananjung</v>
      </c>
      <c r="G2348" s="178" t="s">
        <v>49016</v>
      </c>
      <c r="H2348" s="178" t="s">
        <v>49433</v>
      </c>
    </row>
    <row r="2349" s="178" customFormat="true" ht="15" hidden="false" customHeight="false" outlineLevel="0" collapsed="false">
      <c r="A2349" s="178" t="n">
        <v>29847</v>
      </c>
      <c r="B2349" s="178" t="s">
        <v>49639</v>
      </c>
      <c r="C2349" s="178" t="s">
        <v>49640</v>
      </c>
      <c r="D2349" s="178" t="str">
        <f aca="false">IF(LEN(B2349)=2,C2349,"")</f>
        <v/>
      </c>
      <c r="E2349" s="178" t="str">
        <f aca="false">IF(LEN(B2349)=5,C2349,"")</f>
        <v/>
      </c>
      <c r="F2349" s="178" t="str">
        <f aca="false">IF(LEN(B2349)=13,C2349,"")</f>
        <v>Linggarjati</v>
      </c>
      <c r="G2349" s="178" t="s">
        <v>49640</v>
      </c>
      <c r="H2349" s="178" t="s">
        <v>49433</v>
      </c>
    </row>
    <row r="2350" s="178" customFormat="true" ht="15" hidden="false" customHeight="false" outlineLevel="0" collapsed="false">
      <c r="A2350" s="178" t="n">
        <v>29848</v>
      </c>
      <c r="B2350" s="178" t="s">
        <v>49641</v>
      </c>
      <c r="C2350" s="178" t="s">
        <v>49642</v>
      </c>
      <c r="D2350" s="178" t="str">
        <f aca="false">IF(LEN(B2350)=2,C2350,"")</f>
        <v/>
      </c>
      <c r="E2350" s="178" t="str">
        <f aca="false">IF(LEN(B2350)=5,C2350,"")</f>
        <v/>
      </c>
      <c r="F2350" s="178" t="str">
        <f aca="false">IF(LEN(B2350)=13,C2350,"")</f>
        <v/>
      </c>
      <c r="H2350" s="178" t="s">
        <v>49642</v>
      </c>
    </row>
    <row r="2351" s="178" customFormat="true" ht="15" hidden="false" customHeight="false" outlineLevel="0" collapsed="false">
      <c r="A2351" s="178" t="n">
        <v>29849</v>
      </c>
      <c r="B2351" s="178" t="s">
        <v>49643</v>
      </c>
      <c r="C2351" s="178" t="s">
        <v>49642</v>
      </c>
      <c r="D2351" s="178" t="str">
        <f aca="false">IF(LEN(B2351)=2,C2351,"")</f>
        <v/>
      </c>
      <c r="E2351" s="178" t="str">
        <f aca="false">IF(LEN(B2351)=5,C2351,"")</f>
        <v/>
      </c>
      <c r="F2351" s="178" t="str">
        <f aca="false">IF(LEN(B2351)=13,C2351,"")</f>
        <v>Cisewu</v>
      </c>
      <c r="G2351" s="178" t="s">
        <v>49642</v>
      </c>
      <c r="H2351" s="178" t="s">
        <v>49642</v>
      </c>
    </row>
    <row r="2352" s="178" customFormat="true" ht="15" hidden="false" customHeight="false" outlineLevel="0" collapsed="false">
      <c r="A2352" s="178" t="n">
        <v>29850</v>
      </c>
      <c r="B2352" s="178" t="s">
        <v>49644</v>
      </c>
      <c r="C2352" s="178" t="s">
        <v>47587</v>
      </c>
      <c r="D2352" s="178" t="str">
        <f aca="false">IF(LEN(B2352)=2,C2352,"")</f>
        <v/>
      </c>
      <c r="E2352" s="178" t="str">
        <f aca="false">IF(LEN(B2352)=5,C2352,"")</f>
        <v/>
      </c>
      <c r="F2352" s="178" t="str">
        <f aca="false">IF(LEN(B2352)=13,C2352,"")</f>
        <v>Girimukti</v>
      </c>
      <c r="G2352" s="178" t="s">
        <v>47587</v>
      </c>
      <c r="H2352" s="178" t="s">
        <v>49642</v>
      </c>
    </row>
    <row r="2353" s="178" customFormat="true" ht="15" hidden="false" customHeight="false" outlineLevel="0" collapsed="false">
      <c r="A2353" s="178" t="n">
        <v>29851</v>
      </c>
      <c r="B2353" s="178" t="s">
        <v>49645</v>
      </c>
      <c r="C2353" s="178" t="s">
        <v>49361</v>
      </c>
      <c r="D2353" s="178" t="str">
        <f aca="false">IF(LEN(B2353)=2,C2353,"")</f>
        <v/>
      </c>
      <c r="E2353" s="178" t="str">
        <f aca="false">IF(LEN(B2353)=5,C2353,"")</f>
        <v/>
      </c>
      <c r="F2353" s="178" t="str">
        <f aca="false">IF(LEN(B2353)=13,C2353,"")</f>
        <v>Pamalayan</v>
      </c>
      <c r="G2353" s="178" t="s">
        <v>49361</v>
      </c>
      <c r="H2353" s="178" t="s">
        <v>49642</v>
      </c>
    </row>
    <row r="2354" s="178" customFormat="true" ht="15" hidden="false" customHeight="false" outlineLevel="0" collapsed="false">
      <c r="A2354" s="178" t="n">
        <v>29852</v>
      </c>
      <c r="B2354" s="178" t="s">
        <v>49646</v>
      </c>
      <c r="C2354" s="178" t="s">
        <v>19729</v>
      </c>
      <c r="D2354" s="178" t="str">
        <f aca="false">IF(LEN(B2354)=2,C2354,"")</f>
        <v/>
      </c>
      <c r="E2354" s="178" t="str">
        <f aca="false">IF(LEN(B2354)=5,C2354,"")</f>
        <v/>
      </c>
      <c r="F2354" s="178" t="str">
        <f aca="false">IF(LEN(B2354)=13,C2354,"")</f>
        <v>Cikarang</v>
      </c>
      <c r="G2354" s="178" t="s">
        <v>19729</v>
      </c>
      <c r="H2354" s="178" t="s">
        <v>49642</v>
      </c>
    </row>
    <row r="2355" s="178" customFormat="true" ht="15" hidden="false" customHeight="false" outlineLevel="0" collapsed="false">
      <c r="A2355" s="178" t="n">
        <v>29853</v>
      </c>
      <c r="B2355" s="178" t="s">
        <v>49647</v>
      </c>
      <c r="C2355" s="178" t="s">
        <v>46529</v>
      </c>
      <c r="D2355" s="178" t="str">
        <f aca="false">IF(LEN(B2355)=2,C2355,"")</f>
        <v/>
      </c>
      <c r="E2355" s="178" t="str">
        <f aca="false">IF(LEN(B2355)=5,C2355,"")</f>
        <v/>
      </c>
      <c r="F2355" s="178" t="str">
        <f aca="false">IF(LEN(B2355)=13,C2355,"")</f>
        <v>Sukajaya</v>
      </c>
      <c r="G2355" s="178" t="s">
        <v>46529</v>
      </c>
      <c r="H2355" s="178" t="s">
        <v>49642</v>
      </c>
    </row>
    <row r="2356" s="178" customFormat="true" ht="15" hidden="false" customHeight="false" outlineLevel="0" collapsed="false">
      <c r="A2356" s="178" t="n">
        <v>29854</v>
      </c>
      <c r="B2356" s="178" t="s">
        <v>49648</v>
      </c>
      <c r="C2356" s="178" t="s">
        <v>47815</v>
      </c>
      <c r="D2356" s="178" t="str">
        <f aca="false">IF(LEN(B2356)=2,C2356,"")</f>
        <v/>
      </c>
      <c r="E2356" s="178" t="str">
        <f aca="false">IF(LEN(B2356)=5,C2356,"")</f>
        <v/>
      </c>
      <c r="F2356" s="178" t="str">
        <f aca="false">IF(LEN(B2356)=13,C2356,"")</f>
        <v>Nyalindung</v>
      </c>
      <c r="G2356" s="178" t="s">
        <v>47815</v>
      </c>
      <c r="H2356" s="178" t="s">
        <v>49642</v>
      </c>
    </row>
    <row r="2357" s="178" customFormat="true" ht="15" hidden="false" customHeight="false" outlineLevel="0" collapsed="false">
      <c r="A2357" s="178" t="n">
        <v>29855</v>
      </c>
      <c r="B2357" s="178" t="s">
        <v>49649</v>
      </c>
      <c r="C2357" s="178" t="s">
        <v>49650</v>
      </c>
      <c r="D2357" s="178" t="str">
        <f aca="false">IF(LEN(B2357)=2,C2357,"")</f>
        <v/>
      </c>
      <c r="E2357" s="178" t="str">
        <f aca="false">IF(LEN(B2357)=5,C2357,"")</f>
        <v/>
      </c>
      <c r="F2357" s="178" t="str">
        <f aca="false">IF(LEN(B2357)=13,C2357,"")</f>
        <v>Karangsewu</v>
      </c>
      <c r="G2357" s="178" t="s">
        <v>49650</v>
      </c>
      <c r="H2357" s="178" t="s">
        <v>49642</v>
      </c>
    </row>
    <row r="2358" s="178" customFormat="true" ht="15" hidden="false" customHeight="false" outlineLevel="0" collapsed="false">
      <c r="A2358" s="178" t="n">
        <v>29856</v>
      </c>
      <c r="B2358" s="178" t="s">
        <v>49651</v>
      </c>
      <c r="C2358" s="178" t="s">
        <v>49652</v>
      </c>
      <c r="D2358" s="178" t="str">
        <f aca="false">IF(LEN(B2358)=2,C2358,"")</f>
        <v/>
      </c>
      <c r="E2358" s="178" t="str">
        <f aca="false">IF(LEN(B2358)=5,C2358,"")</f>
        <v/>
      </c>
      <c r="F2358" s="178" t="str">
        <f aca="false">IF(LEN(B2358)=13,C2358,"")</f>
        <v>Mekarsewu</v>
      </c>
      <c r="G2358" s="178" t="s">
        <v>49652</v>
      </c>
      <c r="H2358" s="178" t="s">
        <v>49642</v>
      </c>
    </row>
    <row r="2359" s="178" customFormat="true" ht="15" hidden="false" customHeight="false" outlineLevel="0" collapsed="false">
      <c r="A2359" s="178" t="n">
        <v>29857</v>
      </c>
      <c r="B2359" s="178" t="s">
        <v>49653</v>
      </c>
      <c r="C2359" s="178" t="s">
        <v>49654</v>
      </c>
      <c r="D2359" s="178" t="str">
        <f aca="false">IF(LEN(B2359)=2,C2359,"")</f>
        <v/>
      </c>
      <c r="E2359" s="178" t="str">
        <f aca="false">IF(LEN(B2359)=5,C2359,"")</f>
        <v/>
      </c>
      <c r="F2359" s="178" t="str">
        <f aca="false">IF(LEN(B2359)=13,C2359,"")</f>
        <v>Panggalih</v>
      </c>
      <c r="G2359" s="178" t="s">
        <v>49654</v>
      </c>
      <c r="H2359" s="178" t="s">
        <v>49642</v>
      </c>
    </row>
    <row r="2360" s="178" customFormat="true" ht="15" hidden="false" customHeight="false" outlineLevel="0" collapsed="false">
      <c r="A2360" s="178" t="n">
        <v>29858</v>
      </c>
      <c r="B2360" s="178" t="s">
        <v>49655</v>
      </c>
      <c r="C2360" s="178" t="s">
        <v>46981</v>
      </c>
      <c r="D2360" s="178" t="str">
        <f aca="false">IF(LEN(B2360)=2,C2360,"")</f>
        <v/>
      </c>
      <c r="E2360" s="178" t="str">
        <f aca="false">IF(LEN(B2360)=5,C2360,"")</f>
        <v/>
      </c>
      <c r="F2360" s="178" t="str">
        <f aca="false">IF(LEN(B2360)=13,C2360,"")</f>
        <v/>
      </c>
      <c r="H2360" s="178" t="s">
        <v>46981</v>
      </c>
    </row>
    <row r="2361" s="178" customFormat="true" ht="15" hidden="false" customHeight="false" outlineLevel="0" collapsed="false">
      <c r="A2361" s="178" t="n">
        <v>29859</v>
      </c>
      <c r="B2361" s="178" t="s">
        <v>49656</v>
      </c>
      <c r="C2361" s="178" t="s">
        <v>46981</v>
      </c>
      <c r="D2361" s="178" t="str">
        <f aca="false">IF(LEN(B2361)=2,C2361,"")</f>
        <v/>
      </c>
      <c r="E2361" s="178" t="str">
        <f aca="false">IF(LEN(B2361)=5,C2361,"")</f>
        <v/>
      </c>
      <c r="F2361" s="178" t="str">
        <f aca="false">IF(LEN(B2361)=13,C2361,"")</f>
        <v>Caringin</v>
      </c>
      <c r="G2361" s="178" t="s">
        <v>46981</v>
      </c>
      <c r="H2361" s="178" t="s">
        <v>46981</v>
      </c>
    </row>
    <row r="2362" s="178" customFormat="true" ht="15" hidden="false" customHeight="false" outlineLevel="0" collapsed="false">
      <c r="A2362" s="178" t="n">
        <v>29860</v>
      </c>
      <c r="B2362" s="178" t="s">
        <v>49657</v>
      </c>
      <c r="C2362" s="178" t="s">
        <v>49658</v>
      </c>
      <c r="D2362" s="178" t="str">
        <f aca="false">IF(LEN(B2362)=2,C2362,"")</f>
        <v/>
      </c>
      <c r="E2362" s="178" t="str">
        <f aca="false">IF(LEN(B2362)=5,C2362,"")</f>
        <v/>
      </c>
      <c r="F2362" s="178" t="str">
        <f aca="false">IF(LEN(B2362)=13,C2362,"")</f>
        <v>Indralayang</v>
      </c>
      <c r="G2362" s="178" t="s">
        <v>49658</v>
      </c>
      <c r="H2362" s="178" t="s">
        <v>46981</v>
      </c>
    </row>
    <row r="2363" s="178" customFormat="true" ht="15" hidden="false" customHeight="false" outlineLevel="0" collapsed="false">
      <c r="A2363" s="178" t="n">
        <v>29861</v>
      </c>
      <c r="B2363" s="178" t="s">
        <v>49659</v>
      </c>
      <c r="C2363" s="178" t="s">
        <v>35994</v>
      </c>
      <c r="D2363" s="178" t="str">
        <f aca="false">IF(LEN(B2363)=2,C2363,"")</f>
        <v/>
      </c>
      <c r="E2363" s="178" t="str">
        <f aca="false">IF(LEN(B2363)=5,C2363,"")</f>
        <v/>
      </c>
      <c r="F2363" s="178" t="str">
        <f aca="false">IF(LEN(B2363)=13,C2363,"")</f>
        <v>Cimahi</v>
      </c>
      <c r="G2363" s="178" t="s">
        <v>35994</v>
      </c>
      <c r="H2363" s="178" t="s">
        <v>46981</v>
      </c>
    </row>
    <row r="2364" s="178" customFormat="true" ht="15" hidden="false" customHeight="false" outlineLevel="0" collapsed="false">
      <c r="A2364" s="178" t="n">
        <v>29862</v>
      </c>
      <c r="B2364" s="178" t="s">
        <v>49660</v>
      </c>
      <c r="C2364" s="178" t="s">
        <v>47317</v>
      </c>
      <c r="D2364" s="178" t="str">
        <f aca="false">IF(LEN(B2364)=2,C2364,"")</f>
        <v/>
      </c>
      <c r="E2364" s="178" t="str">
        <f aca="false">IF(LEN(B2364)=5,C2364,"")</f>
        <v/>
      </c>
      <c r="F2364" s="178" t="str">
        <f aca="false">IF(LEN(B2364)=13,C2364,"")</f>
        <v>Sukarame</v>
      </c>
      <c r="G2364" s="178" t="s">
        <v>47317</v>
      </c>
      <c r="H2364" s="178" t="s">
        <v>46981</v>
      </c>
    </row>
    <row r="2365" s="178" customFormat="true" ht="15" hidden="false" customHeight="false" outlineLevel="0" collapsed="false">
      <c r="A2365" s="178" t="n">
        <v>29863</v>
      </c>
      <c r="B2365" s="178" t="s">
        <v>49661</v>
      </c>
      <c r="C2365" s="178" t="s">
        <v>49662</v>
      </c>
      <c r="D2365" s="178" t="str">
        <f aca="false">IF(LEN(B2365)=2,C2365,"")</f>
        <v/>
      </c>
      <c r="E2365" s="178" t="str">
        <f aca="false">IF(LEN(B2365)=5,C2365,"")</f>
        <v/>
      </c>
      <c r="F2365" s="178" t="str">
        <f aca="false">IF(LEN(B2365)=13,C2365,"")</f>
        <v>Purbayani</v>
      </c>
      <c r="G2365" s="178" t="s">
        <v>49662</v>
      </c>
      <c r="H2365" s="178" t="s">
        <v>46981</v>
      </c>
    </row>
    <row r="2366" s="178" customFormat="true" ht="15" hidden="false" customHeight="false" outlineLevel="0" collapsed="false">
      <c r="A2366" s="178" t="n">
        <v>29864</v>
      </c>
      <c r="B2366" s="178" t="s">
        <v>49663</v>
      </c>
      <c r="C2366" s="178" t="s">
        <v>49664</v>
      </c>
      <c r="D2366" s="178" t="str">
        <f aca="false">IF(LEN(B2366)=2,C2366,"")</f>
        <v/>
      </c>
      <c r="E2366" s="178" t="str">
        <f aca="false">IF(LEN(B2366)=5,C2366,"")</f>
        <v/>
      </c>
      <c r="F2366" s="178" t="str">
        <f aca="false">IF(LEN(B2366)=13,C2366,"")</f>
        <v>Samuderajaya</v>
      </c>
      <c r="G2366" s="178" t="s">
        <v>49664</v>
      </c>
      <c r="H2366" s="178" t="s">
        <v>46981</v>
      </c>
    </row>
    <row r="2367" s="178" customFormat="true" ht="15" hidden="false" customHeight="false" outlineLevel="0" collapsed="false">
      <c r="A2367" s="178" t="n">
        <v>29865</v>
      </c>
      <c r="B2367" s="178" t="s">
        <v>49665</v>
      </c>
      <c r="C2367" s="178" t="s">
        <v>49666</v>
      </c>
      <c r="D2367" s="178" t="str">
        <f aca="false">IF(LEN(B2367)=2,C2367,"")</f>
        <v/>
      </c>
      <c r="E2367" s="178" t="str">
        <f aca="false">IF(LEN(B2367)=5,C2367,"")</f>
        <v/>
      </c>
      <c r="F2367" s="178" t="str">
        <f aca="false">IF(LEN(B2367)=13,C2367,"")</f>
        <v/>
      </c>
      <c r="H2367" s="178" t="s">
        <v>49666</v>
      </c>
    </row>
    <row r="2368" s="178" customFormat="true" ht="15" hidden="false" customHeight="false" outlineLevel="0" collapsed="false">
      <c r="A2368" s="178" t="n">
        <v>29866</v>
      </c>
      <c r="B2368" s="178" t="s">
        <v>49667</v>
      </c>
      <c r="C2368" s="178" t="s">
        <v>46507</v>
      </c>
      <c r="D2368" s="178" t="str">
        <f aca="false">IF(LEN(B2368)=2,C2368,"")</f>
        <v/>
      </c>
      <c r="E2368" s="178" t="str">
        <f aca="false">IF(LEN(B2368)=5,C2368,"")</f>
        <v/>
      </c>
      <c r="F2368" s="178" t="str">
        <f aca="false">IF(LEN(B2368)=13,C2368,"")</f>
        <v>Sukamaju</v>
      </c>
      <c r="G2368" s="178" t="s">
        <v>46507</v>
      </c>
      <c r="H2368" s="178" t="s">
        <v>49666</v>
      </c>
    </row>
    <row r="2369" s="178" customFormat="true" ht="15" hidden="false" customHeight="false" outlineLevel="0" collapsed="false">
      <c r="A2369" s="178" t="n">
        <v>29867</v>
      </c>
      <c r="B2369" s="178" t="s">
        <v>49668</v>
      </c>
      <c r="C2369" s="178" t="s">
        <v>46592</v>
      </c>
      <c r="D2369" s="178" t="str">
        <f aca="false">IF(LEN(B2369)=2,C2369,"")</f>
        <v/>
      </c>
      <c r="E2369" s="178" t="str">
        <f aca="false">IF(LEN(B2369)=5,C2369,"")</f>
        <v/>
      </c>
      <c r="F2369" s="178" t="str">
        <f aca="false">IF(LEN(B2369)=13,C2369,"")</f>
        <v>Sukamulya</v>
      </c>
      <c r="G2369" s="178" t="s">
        <v>46592</v>
      </c>
      <c r="H2369" s="178" t="s">
        <v>49666</v>
      </c>
    </row>
    <row r="2370" s="178" customFormat="true" ht="15" hidden="false" customHeight="false" outlineLevel="0" collapsed="false">
      <c r="A2370" s="178" t="n">
        <v>29868</v>
      </c>
      <c r="B2370" s="178" t="s">
        <v>49669</v>
      </c>
      <c r="C2370" s="178" t="s">
        <v>47555</v>
      </c>
      <c r="D2370" s="178" t="str">
        <f aca="false">IF(LEN(B2370)=2,C2370,"")</f>
        <v/>
      </c>
      <c r="E2370" s="178" t="str">
        <f aca="false">IF(LEN(B2370)=5,C2370,"")</f>
        <v/>
      </c>
      <c r="F2370" s="178" t="str">
        <f aca="false">IF(LEN(B2370)=13,C2370,"")</f>
        <v>Mekarmukti</v>
      </c>
      <c r="G2370" s="178" t="s">
        <v>47555</v>
      </c>
      <c r="H2370" s="178" t="s">
        <v>49666</v>
      </c>
    </row>
    <row r="2371" s="178" customFormat="true" ht="15" hidden="false" customHeight="false" outlineLevel="0" collapsed="false">
      <c r="A2371" s="178" t="n">
        <v>29869</v>
      </c>
      <c r="B2371" s="178" t="s">
        <v>49670</v>
      </c>
      <c r="C2371" s="178" t="s">
        <v>48183</v>
      </c>
      <c r="D2371" s="178" t="str">
        <f aca="false">IF(LEN(B2371)=2,C2371,"")</f>
        <v/>
      </c>
      <c r="E2371" s="178" t="str">
        <f aca="false">IF(LEN(B2371)=5,C2371,"")</f>
        <v/>
      </c>
      <c r="F2371" s="178" t="str">
        <f aca="false">IF(LEN(B2371)=13,C2371,"")</f>
        <v>Mekarmulya</v>
      </c>
      <c r="G2371" s="178" t="s">
        <v>48183</v>
      </c>
      <c r="H2371" s="178" t="s">
        <v>49666</v>
      </c>
    </row>
    <row r="2372" s="178" customFormat="true" ht="15" hidden="false" customHeight="false" outlineLevel="0" collapsed="false">
      <c r="A2372" s="178" t="n">
        <v>29870</v>
      </c>
      <c r="B2372" s="178" t="s">
        <v>49671</v>
      </c>
      <c r="C2372" s="178" t="s">
        <v>48213</v>
      </c>
      <c r="D2372" s="178" t="str">
        <f aca="false">IF(LEN(B2372)=2,C2372,"")</f>
        <v/>
      </c>
      <c r="E2372" s="178" t="str">
        <f aca="false">IF(LEN(B2372)=5,C2372,"")</f>
        <v/>
      </c>
      <c r="F2372" s="178" t="str">
        <f aca="false">IF(LEN(B2372)=13,C2372,"")</f>
        <v>Sukalaksana</v>
      </c>
      <c r="G2372" s="178" t="s">
        <v>48213</v>
      </c>
      <c r="H2372" s="178" t="s">
        <v>49666</v>
      </c>
    </row>
    <row r="2373" s="178" customFormat="true" ht="15" hidden="false" customHeight="false" outlineLevel="0" collapsed="false">
      <c r="A2373" s="178" t="n">
        <v>29871</v>
      </c>
      <c r="B2373" s="178" t="s">
        <v>49672</v>
      </c>
      <c r="C2373" s="178" t="s">
        <v>49673</v>
      </c>
      <c r="D2373" s="178" t="str">
        <f aca="false">IF(LEN(B2373)=2,C2373,"")</f>
        <v/>
      </c>
      <c r="E2373" s="178" t="str">
        <f aca="false">IF(LEN(B2373)=5,C2373,"")</f>
        <v/>
      </c>
      <c r="F2373" s="178" t="str">
        <f aca="false">IF(LEN(B2373)=13,C2373,"")</f>
        <v>Selaawi</v>
      </c>
      <c r="G2373" s="178" t="s">
        <v>49673</v>
      </c>
      <c r="H2373" s="178" t="s">
        <v>49666</v>
      </c>
    </row>
    <row r="2374" s="178" customFormat="true" ht="15" hidden="false" customHeight="false" outlineLevel="0" collapsed="false">
      <c r="A2374" s="178" t="n">
        <v>29872</v>
      </c>
      <c r="B2374" s="178" t="s">
        <v>49674</v>
      </c>
      <c r="C2374" s="178" t="s">
        <v>46569</v>
      </c>
      <c r="D2374" s="178" t="str">
        <f aca="false">IF(LEN(B2374)=2,C2374,"")</f>
        <v/>
      </c>
      <c r="E2374" s="178" t="str">
        <f aca="false">IF(LEN(B2374)=5,C2374,"")</f>
        <v/>
      </c>
      <c r="F2374" s="178" t="str">
        <f aca="false">IF(LEN(B2374)=13,C2374,"")</f>
        <v>Mekarwangi</v>
      </c>
      <c r="G2374" s="178" t="s">
        <v>46569</v>
      </c>
      <c r="H2374" s="178" t="s">
        <v>49666</v>
      </c>
    </row>
    <row r="2375" s="178" customFormat="true" ht="15" hidden="false" customHeight="false" outlineLevel="0" collapsed="false">
      <c r="A2375" s="178" t="n">
        <v>29873</v>
      </c>
      <c r="B2375" s="178" t="s">
        <v>49675</v>
      </c>
      <c r="C2375" s="178" t="s">
        <v>49676</v>
      </c>
      <c r="D2375" s="178" t="str">
        <f aca="false">IF(LEN(B2375)=2,C2375,"")</f>
        <v/>
      </c>
      <c r="E2375" s="178" t="str">
        <f aca="false">IF(LEN(B2375)=5,C2375,"")</f>
        <v/>
      </c>
      <c r="F2375" s="178" t="str">
        <f aca="false">IF(LEN(B2375)=13,C2375,"")</f>
        <v/>
      </c>
      <c r="H2375" s="178" t="s">
        <v>49676</v>
      </c>
    </row>
    <row r="2376" s="178" customFormat="true" ht="15" hidden="false" customHeight="false" outlineLevel="0" collapsed="false">
      <c r="A2376" s="178" t="n">
        <v>29874</v>
      </c>
      <c r="B2376" s="178" t="s">
        <v>49677</v>
      </c>
      <c r="C2376" s="178" t="s">
        <v>49678</v>
      </c>
      <c r="D2376" s="178" t="str">
        <f aca="false">IF(LEN(B2376)=2,C2376,"")</f>
        <v/>
      </c>
      <c r="E2376" s="178" t="str">
        <f aca="false">IF(LEN(B2376)=5,C2376,"")</f>
        <v/>
      </c>
      <c r="F2376" s="178" t="str">
        <f aca="false">IF(LEN(B2376)=13,C2376,"")</f>
        <v>Limbangan Tengah</v>
      </c>
      <c r="G2376" s="178" t="s">
        <v>49678</v>
      </c>
      <c r="H2376" s="178" t="s">
        <v>49676</v>
      </c>
    </row>
    <row r="2377" s="178" customFormat="true" ht="15" hidden="false" customHeight="false" outlineLevel="0" collapsed="false">
      <c r="A2377" s="178" t="n">
        <v>29875</v>
      </c>
      <c r="B2377" s="178" t="s">
        <v>49679</v>
      </c>
      <c r="C2377" s="178" t="s">
        <v>49680</v>
      </c>
      <c r="D2377" s="178" t="str">
        <f aca="false">IF(LEN(B2377)=2,C2377,"")</f>
        <v/>
      </c>
      <c r="E2377" s="178" t="str">
        <f aca="false">IF(LEN(B2377)=5,C2377,"")</f>
        <v/>
      </c>
      <c r="F2377" s="178" t="str">
        <f aca="false">IF(LEN(B2377)=13,C2377,"")</f>
        <v>Limbangan Barat</v>
      </c>
      <c r="G2377" s="178" t="s">
        <v>49680</v>
      </c>
      <c r="H2377" s="178" t="s">
        <v>49676</v>
      </c>
    </row>
    <row r="2378" s="178" customFormat="true" ht="15" hidden="false" customHeight="false" outlineLevel="0" collapsed="false">
      <c r="A2378" s="178" t="n">
        <v>29876</v>
      </c>
      <c r="B2378" s="178" t="s">
        <v>49681</v>
      </c>
      <c r="C2378" s="178" t="s">
        <v>49682</v>
      </c>
      <c r="D2378" s="178" t="str">
        <f aca="false">IF(LEN(B2378)=2,C2378,"")</f>
        <v/>
      </c>
      <c r="E2378" s="178" t="str">
        <f aca="false">IF(LEN(B2378)=5,C2378,"")</f>
        <v/>
      </c>
      <c r="F2378" s="178" t="str">
        <f aca="false">IF(LEN(B2378)=13,C2378,"")</f>
        <v>Galihpakuwon</v>
      </c>
      <c r="G2378" s="178" t="s">
        <v>49682</v>
      </c>
      <c r="H2378" s="178" t="s">
        <v>49676</v>
      </c>
    </row>
    <row r="2379" s="178" customFormat="true" ht="15" hidden="false" customHeight="false" outlineLevel="0" collapsed="false">
      <c r="A2379" s="178" t="n">
        <v>29877</v>
      </c>
      <c r="B2379" s="178" t="s">
        <v>49683</v>
      </c>
      <c r="C2379" s="178" t="s">
        <v>3729</v>
      </c>
      <c r="D2379" s="178" t="str">
        <f aca="false">IF(LEN(B2379)=2,C2379,"")</f>
        <v/>
      </c>
      <c r="E2379" s="178" t="str">
        <f aca="false">IF(LEN(B2379)=5,C2379,"")</f>
        <v/>
      </c>
      <c r="F2379" s="178" t="str">
        <f aca="false">IF(LEN(B2379)=13,C2379,"")</f>
        <v>Surabaya</v>
      </c>
      <c r="G2379" s="178" t="s">
        <v>3729</v>
      </c>
      <c r="H2379" s="178" t="s">
        <v>49676</v>
      </c>
    </row>
    <row r="2380" s="178" customFormat="true" ht="15" hidden="false" customHeight="false" outlineLevel="0" collapsed="false">
      <c r="A2380" s="178" t="n">
        <v>29878</v>
      </c>
      <c r="B2380" s="178" t="s">
        <v>49684</v>
      </c>
      <c r="C2380" s="178" t="s">
        <v>49685</v>
      </c>
      <c r="D2380" s="178" t="str">
        <f aca="false">IF(LEN(B2380)=2,C2380,"")</f>
        <v/>
      </c>
      <c r="E2380" s="178" t="str">
        <f aca="false">IF(LEN(B2380)=5,C2380,"")</f>
        <v/>
      </c>
      <c r="F2380" s="178" t="str">
        <f aca="false">IF(LEN(B2380)=13,C2380,"")</f>
        <v>Cijolang</v>
      </c>
      <c r="G2380" s="178" t="s">
        <v>49685</v>
      </c>
      <c r="H2380" s="178" t="s">
        <v>49676</v>
      </c>
    </row>
    <row r="2381" s="178" customFormat="true" ht="15" hidden="false" customHeight="false" outlineLevel="0" collapsed="false">
      <c r="A2381" s="178" t="n">
        <v>29879</v>
      </c>
      <c r="B2381" s="178" t="s">
        <v>49686</v>
      </c>
      <c r="C2381" s="178" t="s">
        <v>46825</v>
      </c>
      <c r="D2381" s="178" t="str">
        <f aca="false">IF(LEN(B2381)=2,C2381,"")</f>
        <v/>
      </c>
      <c r="E2381" s="178" t="str">
        <f aca="false">IF(LEN(B2381)=5,C2381,"")</f>
        <v/>
      </c>
      <c r="F2381" s="178" t="str">
        <f aca="false">IF(LEN(B2381)=13,C2381,"")</f>
        <v>Neglasari</v>
      </c>
      <c r="G2381" s="178" t="s">
        <v>46825</v>
      </c>
      <c r="H2381" s="178" t="s">
        <v>49676</v>
      </c>
    </row>
    <row r="2382" s="178" customFormat="true" ht="15" hidden="false" customHeight="false" outlineLevel="0" collapsed="false">
      <c r="A2382" s="178" t="n">
        <v>29880</v>
      </c>
      <c r="B2382" s="178" t="s">
        <v>49687</v>
      </c>
      <c r="C2382" s="178" t="s">
        <v>49688</v>
      </c>
      <c r="D2382" s="178" t="str">
        <f aca="false">IF(LEN(B2382)=2,C2382,"")</f>
        <v/>
      </c>
      <c r="E2382" s="178" t="str">
        <f aca="false">IF(LEN(B2382)=5,C2382,"")</f>
        <v/>
      </c>
      <c r="F2382" s="178" t="str">
        <f aca="false">IF(LEN(B2382)=13,C2382,"")</f>
        <v>Simpen Kaler</v>
      </c>
      <c r="G2382" s="178" t="s">
        <v>49688</v>
      </c>
      <c r="H2382" s="178" t="s">
        <v>49676</v>
      </c>
    </row>
    <row r="2383" s="178" customFormat="true" ht="15" hidden="false" customHeight="false" outlineLevel="0" collapsed="false">
      <c r="A2383" s="178" t="n">
        <v>29881</v>
      </c>
      <c r="B2383" s="178" t="s">
        <v>49689</v>
      </c>
      <c r="C2383" s="178" t="s">
        <v>49690</v>
      </c>
      <c r="D2383" s="178" t="str">
        <f aca="false">IF(LEN(B2383)=2,C2383,"")</f>
        <v/>
      </c>
      <c r="E2383" s="178" t="str">
        <f aca="false">IF(LEN(B2383)=5,C2383,"")</f>
        <v/>
      </c>
      <c r="F2383" s="178" t="str">
        <f aca="false">IF(LEN(B2383)=13,C2383,"")</f>
        <v>Pasirwaru</v>
      </c>
      <c r="G2383" s="178" t="s">
        <v>49690</v>
      </c>
      <c r="H2383" s="178" t="s">
        <v>49676</v>
      </c>
    </row>
    <row r="2384" s="178" customFormat="true" ht="15" hidden="false" customHeight="false" outlineLevel="0" collapsed="false">
      <c r="A2384" s="178" t="n">
        <v>29882</v>
      </c>
      <c r="B2384" s="178" t="s">
        <v>49691</v>
      </c>
      <c r="C2384" s="178" t="s">
        <v>49692</v>
      </c>
      <c r="D2384" s="178" t="str">
        <f aca="false">IF(LEN(B2384)=2,C2384,"")</f>
        <v/>
      </c>
      <c r="E2384" s="178" t="str">
        <f aca="false">IF(LEN(B2384)=5,C2384,"")</f>
        <v/>
      </c>
      <c r="F2384" s="178" t="str">
        <f aca="false">IF(LEN(B2384)=13,C2384,"")</f>
        <v>Simpen Kidul</v>
      </c>
      <c r="G2384" s="178" t="s">
        <v>49692</v>
      </c>
      <c r="H2384" s="178" t="s">
        <v>49676</v>
      </c>
    </row>
    <row r="2385" s="178" customFormat="true" ht="15" hidden="false" customHeight="false" outlineLevel="0" collapsed="false">
      <c r="A2385" s="178" t="n">
        <v>29883</v>
      </c>
      <c r="B2385" s="178" t="s">
        <v>49693</v>
      </c>
      <c r="C2385" s="178" t="s">
        <v>49694</v>
      </c>
      <c r="D2385" s="178" t="str">
        <f aca="false">IF(LEN(B2385)=2,C2385,"")</f>
        <v/>
      </c>
      <c r="E2385" s="178" t="str">
        <f aca="false">IF(LEN(B2385)=5,C2385,"")</f>
        <v/>
      </c>
      <c r="F2385" s="178" t="str">
        <f aca="false">IF(LEN(B2385)=13,C2385,"")</f>
        <v>Ciwangi</v>
      </c>
      <c r="G2385" s="178" t="s">
        <v>49694</v>
      </c>
      <c r="H2385" s="178" t="s">
        <v>49676</v>
      </c>
    </row>
    <row r="2386" s="178" customFormat="true" ht="15" hidden="false" customHeight="false" outlineLevel="0" collapsed="false">
      <c r="A2386" s="178" t="n">
        <v>29884</v>
      </c>
      <c r="B2386" s="178" t="s">
        <v>49695</v>
      </c>
      <c r="C2386" s="178" t="s">
        <v>49696</v>
      </c>
      <c r="D2386" s="178" t="str">
        <f aca="false">IF(LEN(B2386)=2,C2386,"")</f>
        <v/>
      </c>
      <c r="E2386" s="178" t="str">
        <f aca="false">IF(LEN(B2386)=5,C2386,"")</f>
        <v/>
      </c>
      <c r="F2386" s="178" t="str">
        <f aca="false">IF(LEN(B2386)=13,C2386,"")</f>
        <v>Cigagade</v>
      </c>
      <c r="G2386" s="178" t="s">
        <v>49696</v>
      </c>
      <c r="H2386" s="178" t="s">
        <v>49676</v>
      </c>
    </row>
    <row r="2387" s="178" customFormat="true" ht="15" hidden="false" customHeight="false" outlineLevel="0" collapsed="false">
      <c r="A2387" s="178" t="n">
        <v>29885</v>
      </c>
      <c r="B2387" s="178" t="s">
        <v>49697</v>
      </c>
      <c r="C2387" s="178" t="s">
        <v>49698</v>
      </c>
      <c r="D2387" s="178" t="str">
        <f aca="false">IF(LEN(B2387)=2,C2387,"")</f>
        <v/>
      </c>
      <c r="E2387" s="178" t="str">
        <f aca="false">IF(LEN(B2387)=5,C2387,"")</f>
        <v/>
      </c>
      <c r="F2387" s="178" t="str">
        <f aca="false">IF(LEN(B2387)=13,C2387,"")</f>
        <v>Limbangan Timur</v>
      </c>
      <c r="G2387" s="178" t="s">
        <v>49698</v>
      </c>
      <c r="H2387" s="178" t="s">
        <v>49676</v>
      </c>
    </row>
    <row r="2388" s="178" customFormat="true" ht="15" hidden="false" customHeight="false" outlineLevel="0" collapsed="false">
      <c r="A2388" s="178" t="n">
        <v>29886</v>
      </c>
      <c r="B2388" s="178" t="s">
        <v>49699</v>
      </c>
      <c r="C2388" s="178" t="s">
        <v>49700</v>
      </c>
      <c r="D2388" s="178" t="str">
        <f aca="false">IF(LEN(B2388)=2,C2388,"")</f>
        <v/>
      </c>
      <c r="E2388" s="178" t="str">
        <f aca="false">IF(LEN(B2388)=5,C2388,"")</f>
        <v/>
      </c>
      <c r="F2388" s="178" t="str">
        <f aca="false">IF(LEN(B2388)=13,C2388,"")</f>
        <v>Dunguswiru</v>
      </c>
      <c r="G2388" s="178" t="s">
        <v>49700</v>
      </c>
      <c r="H2388" s="178" t="s">
        <v>49676</v>
      </c>
    </row>
    <row r="2389" s="178" customFormat="true" ht="15" hidden="false" customHeight="false" outlineLevel="0" collapsed="false">
      <c r="A2389" s="178" t="n">
        <v>29887</v>
      </c>
      <c r="B2389" s="178" t="s">
        <v>49701</v>
      </c>
      <c r="C2389" s="178" t="s">
        <v>49702</v>
      </c>
      <c r="D2389" s="178" t="str">
        <f aca="false">IF(LEN(B2389)=2,C2389,"")</f>
        <v/>
      </c>
      <c r="E2389" s="178" t="str">
        <f aca="false">IF(LEN(B2389)=5,C2389,"")</f>
        <v/>
      </c>
      <c r="F2389" s="178" t="str">
        <f aca="false">IF(LEN(B2389)=13,C2389,"")</f>
        <v>Pangeureunan</v>
      </c>
      <c r="G2389" s="178" t="s">
        <v>49702</v>
      </c>
      <c r="H2389" s="178" t="s">
        <v>49676</v>
      </c>
    </row>
    <row r="2390" s="178" customFormat="true" ht="15" hidden="false" customHeight="false" outlineLevel="0" collapsed="false">
      <c r="A2390" s="178" t="n">
        <v>29888</v>
      </c>
      <c r="B2390" s="178" t="s">
        <v>49703</v>
      </c>
      <c r="C2390" s="178" t="s">
        <v>49673</v>
      </c>
      <c r="D2390" s="178" t="str">
        <f aca="false">IF(LEN(B2390)=2,C2390,"")</f>
        <v/>
      </c>
      <c r="E2390" s="178" t="str">
        <f aca="false">IF(LEN(B2390)=5,C2390,"")</f>
        <v/>
      </c>
      <c r="F2390" s="178" t="str">
        <f aca="false">IF(LEN(B2390)=13,C2390,"")</f>
        <v/>
      </c>
      <c r="H2390" s="178" t="s">
        <v>49673</v>
      </c>
    </row>
    <row r="2391" s="178" customFormat="true" ht="15" hidden="false" customHeight="false" outlineLevel="0" collapsed="false">
      <c r="A2391" s="178" t="n">
        <v>29889</v>
      </c>
      <c r="B2391" s="178" t="s">
        <v>49704</v>
      </c>
      <c r="C2391" s="178" t="s">
        <v>49673</v>
      </c>
      <c r="D2391" s="178" t="str">
        <f aca="false">IF(LEN(B2391)=2,C2391,"")</f>
        <v/>
      </c>
      <c r="E2391" s="178" t="str">
        <f aca="false">IF(LEN(B2391)=5,C2391,"")</f>
        <v/>
      </c>
      <c r="F2391" s="178" t="str">
        <f aca="false">IF(LEN(B2391)=13,C2391,"")</f>
        <v>Selaawi</v>
      </c>
      <c r="G2391" s="178" t="s">
        <v>49673</v>
      </c>
      <c r="H2391" s="178" t="s">
        <v>49673</v>
      </c>
    </row>
    <row r="2392" s="178" customFormat="true" ht="15" hidden="false" customHeight="false" outlineLevel="0" collapsed="false">
      <c r="A2392" s="178" t="n">
        <v>29890</v>
      </c>
      <c r="B2392" s="178" t="s">
        <v>49705</v>
      </c>
      <c r="C2392" s="178" t="s">
        <v>49706</v>
      </c>
      <c r="D2392" s="178" t="str">
        <f aca="false">IF(LEN(B2392)=2,C2392,"")</f>
        <v/>
      </c>
      <c r="E2392" s="178" t="str">
        <f aca="false">IF(LEN(B2392)=5,C2392,"")</f>
        <v/>
      </c>
      <c r="F2392" s="178" t="str">
        <f aca="false">IF(LEN(B2392)=13,C2392,"")</f>
        <v>Putrajawa</v>
      </c>
      <c r="G2392" s="178" t="s">
        <v>49706</v>
      </c>
      <c r="H2392" s="178" t="s">
        <v>49673</v>
      </c>
    </row>
    <row r="2393" s="178" customFormat="true" ht="15" hidden="false" customHeight="false" outlineLevel="0" collapsed="false">
      <c r="A2393" s="178" t="n">
        <v>29891</v>
      </c>
      <c r="B2393" s="178" t="s">
        <v>49707</v>
      </c>
      <c r="C2393" s="178" t="s">
        <v>49708</v>
      </c>
      <c r="D2393" s="178" t="str">
        <f aca="false">IF(LEN(B2393)=2,C2393,"")</f>
        <v/>
      </c>
      <c r="E2393" s="178" t="str">
        <f aca="false">IF(LEN(B2393)=5,C2393,"")</f>
        <v/>
      </c>
      <c r="F2393" s="178" t="str">
        <f aca="false">IF(LEN(B2393)=13,C2393,"")</f>
        <v>Cigawir</v>
      </c>
      <c r="G2393" s="178" t="s">
        <v>49708</v>
      </c>
      <c r="H2393" s="178" t="s">
        <v>49673</v>
      </c>
    </row>
    <row r="2394" s="178" customFormat="true" ht="15" hidden="false" customHeight="false" outlineLevel="0" collapsed="false">
      <c r="A2394" s="178" t="n">
        <v>29892</v>
      </c>
      <c r="B2394" s="178" t="s">
        <v>49709</v>
      </c>
      <c r="C2394" s="178" t="s">
        <v>49710</v>
      </c>
      <c r="D2394" s="178" t="str">
        <f aca="false">IF(LEN(B2394)=2,C2394,"")</f>
        <v/>
      </c>
      <c r="E2394" s="178" t="str">
        <f aca="false">IF(LEN(B2394)=5,C2394,"")</f>
        <v/>
      </c>
      <c r="F2394" s="178" t="str">
        <f aca="false">IF(LEN(B2394)=13,C2394,"")</f>
        <v>Pelitaasih</v>
      </c>
      <c r="G2394" s="178" t="s">
        <v>49710</v>
      </c>
      <c r="H2394" s="178" t="s">
        <v>49673</v>
      </c>
    </row>
    <row r="2395" s="178" customFormat="true" ht="15" hidden="false" customHeight="false" outlineLevel="0" collapsed="false">
      <c r="A2395" s="178" t="n">
        <v>29893</v>
      </c>
      <c r="B2395" s="178" t="s">
        <v>49711</v>
      </c>
      <c r="C2395" s="178" t="s">
        <v>49712</v>
      </c>
      <c r="D2395" s="178" t="str">
        <f aca="false">IF(LEN(B2395)=2,C2395,"")</f>
        <v/>
      </c>
      <c r="E2395" s="178" t="str">
        <f aca="false">IF(LEN(B2395)=5,C2395,"")</f>
        <v/>
      </c>
      <c r="F2395" s="178" t="str">
        <f aca="false">IF(LEN(B2395)=13,C2395,"")</f>
        <v>Cirapuhan</v>
      </c>
      <c r="G2395" s="178" t="s">
        <v>49712</v>
      </c>
      <c r="H2395" s="178" t="s">
        <v>49673</v>
      </c>
    </row>
    <row r="2396" s="178" customFormat="true" ht="15" hidden="false" customHeight="false" outlineLevel="0" collapsed="false">
      <c r="A2396" s="178" t="n">
        <v>29894</v>
      </c>
      <c r="B2396" s="178" t="s">
        <v>49713</v>
      </c>
      <c r="C2396" s="178" t="s">
        <v>46537</v>
      </c>
      <c r="D2396" s="178" t="str">
        <f aca="false">IF(LEN(B2396)=2,C2396,"")</f>
        <v/>
      </c>
      <c r="E2396" s="178" t="str">
        <f aca="false">IF(LEN(B2396)=5,C2396,"")</f>
        <v/>
      </c>
      <c r="F2396" s="178" t="str">
        <f aca="false">IF(LEN(B2396)=13,C2396,"")</f>
        <v>Mekarsari</v>
      </c>
      <c r="G2396" s="178" t="s">
        <v>46537</v>
      </c>
      <c r="H2396" s="178" t="s">
        <v>49673</v>
      </c>
    </row>
    <row r="2397" s="178" customFormat="true" ht="15" hidden="false" customHeight="false" outlineLevel="0" collapsed="false">
      <c r="A2397" s="178" t="n">
        <v>29895</v>
      </c>
      <c r="B2397" s="178" t="s">
        <v>49714</v>
      </c>
      <c r="C2397" s="178" t="s">
        <v>49715</v>
      </c>
      <c r="D2397" s="178" t="str">
        <f aca="false">IF(LEN(B2397)=2,C2397,"")</f>
        <v/>
      </c>
      <c r="E2397" s="178" t="str">
        <f aca="false">IF(LEN(B2397)=5,C2397,"")</f>
        <v/>
      </c>
      <c r="F2397" s="178" t="str">
        <f aca="false">IF(LEN(B2397)=13,C2397,"")</f>
        <v>Samida</v>
      </c>
      <c r="G2397" s="178" t="s">
        <v>49715</v>
      </c>
      <c r="H2397" s="178" t="s">
        <v>49673</v>
      </c>
    </row>
    <row r="2398" s="178" customFormat="true" ht="15" hidden="false" customHeight="false" outlineLevel="0" collapsed="false">
      <c r="A2398" s="178" t="n">
        <v>29896</v>
      </c>
      <c r="B2398" s="178" t="s">
        <v>49716</v>
      </c>
      <c r="C2398" s="178" t="s">
        <v>48029</v>
      </c>
      <c r="D2398" s="178" t="str">
        <f aca="false">IF(LEN(B2398)=2,C2398,"")</f>
        <v/>
      </c>
      <c r="E2398" s="178" t="str">
        <f aca="false">IF(LEN(B2398)=5,C2398,"")</f>
        <v/>
      </c>
      <c r="F2398" s="178" t="str">
        <f aca="false">IF(LEN(B2398)=13,C2398,"")</f>
        <v/>
      </c>
      <c r="H2398" s="178" t="s">
        <v>48029</v>
      </c>
    </row>
    <row r="2399" s="178" customFormat="true" ht="15" hidden="false" customHeight="false" outlineLevel="0" collapsed="false">
      <c r="A2399" s="178" t="n">
        <v>29897</v>
      </c>
      <c r="B2399" s="178" t="s">
        <v>49717</v>
      </c>
      <c r="C2399" s="178" t="s">
        <v>49718</v>
      </c>
      <c r="D2399" s="178" t="str">
        <f aca="false">IF(LEN(B2399)=2,C2399,"")</f>
        <v/>
      </c>
      <c r="E2399" s="178" t="str">
        <f aca="false">IF(LEN(B2399)=5,C2399,"")</f>
        <v/>
      </c>
      <c r="F2399" s="178" t="str">
        <f aca="false">IF(LEN(B2399)=13,C2399,"")</f>
        <v>Cipareuan</v>
      </c>
      <c r="G2399" s="178" t="s">
        <v>49718</v>
      </c>
      <c r="H2399" s="178" t="s">
        <v>48029</v>
      </c>
    </row>
    <row r="2400" s="178" customFormat="true" ht="15" hidden="false" customHeight="false" outlineLevel="0" collapsed="false">
      <c r="A2400" s="178" t="n">
        <v>29898</v>
      </c>
      <c r="B2400" s="178" t="s">
        <v>49719</v>
      </c>
      <c r="C2400" s="178" t="s">
        <v>49720</v>
      </c>
      <c r="D2400" s="178" t="str">
        <f aca="false">IF(LEN(B2400)=2,C2400,"")</f>
        <v/>
      </c>
      <c r="E2400" s="178" t="str">
        <f aca="false">IF(LEN(B2400)=5,C2400,"")</f>
        <v/>
      </c>
      <c r="F2400" s="178" t="str">
        <f aca="false">IF(LEN(B2400)=13,C2400,"")</f>
        <v>Cibiuk Kaler</v>
      </c>
      <c r="G2400" s="178" t="s">
        <v>49720</v>
      </c>
      <c r="H2400" s="178" t="s">
        <v>48029</v>
      </c>
    </row>
    <row r="2401" s="178" customFormat="true" ht="15" hidden="false" customHeight="false" outlineLevel="0" collapsed="false">
      <c r="A2401" s="178" t="n">
        <v>29899</v>
      </c>
      <c r="B2401" s="178" t="s">
        <v>49721</v>
      </c>
      <c r="C2401" s="178" t="s">
        <v>49722</v>
      </c>
      <c r="D2401" s="178" t="str">
        <f aca="false">IF(LEN(B2401)=2,C2401,"")</f>
        <v/>
      </c>
      <c r="E2401" s="178" t="str">
        <f aca="false">IF(LEN(B2401)=5,C2401,"")</f>
        <v/>
      </c>
      <c r="F2401" s="178" t="str">
        <f aca="false">IF(LEN(B2401)=13,C2401,"")</f>
        <v>Cibiuk Kidul</v>
      </c>
      <c r="G2401" s="178" t="s">
        <v>49722</v>
      </c>
      <c r="H2401" s="178" t="s">
        <v>48029</v>
      </c>
    </row>
    <row r="2402" s="178" customFormat="true" ht="15" hidden="false" customHeight="false" outlineLevel="0" collapsed="false">
      <c r="A2402" s="178" t="n">
        <v>29900</v>
      </c>
      <c r="B2402" s="178" t="s">
        <v>49723</v>
      </c>
      <c r="C2402" s="178" t="s">
        <v>49724</v>
      </c>
      <c r="D2402" s="178" t="str">
        <f aca="false">IF(LEN(B2402)=2,C2402,"")</f>
        <v/>
      </c>
      <c r="E2402" s="178" t="str">
        <f aca="false">IF(LEN(B2402)=5,C2402,"")</f>
        <v/>
      </c>
      <c r="F2402" s="178" t="str">
        <f aca="false">IF(LEN(B2402)=13,C2402,"")</f>
        <v>Majasari</v>
      </c>
      <c r="G2402" s="178" t="s">
        <v>49724</v>
      </c>
      <c r="H2402" s="178" t="s">
        <v>48029</v>
      </c>
    </row>
    <row r="2403" s="178" customFormat="true" ht="15" hidden="false" customHeight="false" outlineLevel="0" collapsed="false">
      <c r="A2403" s="178" t="n">
        <v>29901</v>
      </c>
      <c r="B2403" s="178" t="s">
        <v>49725</v>
      </c>
      <c r="C2403" s="178" t="s">
        <v>49726</v>
      </c>
      <c r="D2403" s="178" t="str">
        <f aca="false">IF(LEN(B2403)=2,C2403,"")</f>
        <v/>
      </c>
      <c r="E2403" s="178" t="str">
        <f aca="false">IF(LEN(B2403)=5,C2403,"")</f>
        <v/>
      </c>
      <c r="F2403" s="178" t="str">
        <f aca="false">IF(LEN(B2403)=13,C2403,"")</f>
        <v>Lingkungpasir</v>
      </c>
      <c r="G2403" s="178" t="s">
        <v>49726</v>
      </c>
      <c r="H2403" s="178" t="s">
        <v>48029</v>
      </c>
    </row>
    <row r="2404" s="178" customFormat="true" ht="15" hidden="false" customHeight="false" outlineLevel="0" collapsed="false">
      <c r="A2404" s="178" t="n">
        <v>29902</v>
      </c>
      <c r="B2404" s="178" t="s">
        <v>49727</v>
      </c>
      <c r="C2404" s="178" t="s">
        <v>49728</v>
      </c>
      <c r="D2404" s="178" t="str">
        <f aca="false">IF(LEN(B2404)=2,C2404,"")</f>
        <v/>
      </c>
      <c r="E2404" s="178" t="str">
        <f aca="false">IF(LEN(B2404)=5,C2404,"")</f>
        <v/>
      </c>
      <c r="F2404" s="178" t="str">
        <f aca="false">IF(LEN(B2404)=13,C2404,"")</f>
        <v/>
      </c>
      <c r="H2404" s="178" t="s">
        <v>49728</v>
      </c>
    </row>
    <row r="2405" s="178" customFormat="true" ht="15" hidden="false" customHeight="false" outlineLevel="0" collapsed="false">
      <c r="A2405" s="178" t="n">
        <v>29903</v>
      </c>
      <c r="B2405" s="178" t="s">
        <v>49729</v>
      </c>
      <c r="C2405" s="178" t="s">
        <v>49730</v>
      </c>
      <c r="D2405" s="178" t="str">
        <f aca="false">IF(LEN(B2405)=2,C2405,"")</f>
        <v/>
      </c>
      <c r="E2405" s="178" t="str">
        <f aca="false">IF(LEN(B2405)=5,C2405,"")</f>
        <v/>
      </c>
      <c r="F2405" s="178" t="str">
        <f aca="false">IF(LEN(B2405)=13,C2405,"")</f>
        <v>Citangtu</v>
      </c>
      <c r="G2405" s="178" t="s">
        <v>49730</v>
      </c>
      <c r="H2405" s="178" t="s">
        <v>49728</v>
      </c>
    </row>
    <row r="2406" s="178" customFormat="true" ht="15" hidden="false" customHeight="false" outlineLevel="0" collapsed="false">
      <c r="A2406" s="178" t="n">
        <v>29904</v>
      </c>
      <c r="B2406" s="178" t="s">
        <v>49731</v>
      </c>
      <c r="C2406" s="178" t="s">
        <v>49732</v>
      </c>
      <c r="D2406" s="178" t="str">
        <f aca="false">IF(LEN(B2406)=2,C2406,"")</f>
        <v/>
      </c>
      <c r="E2406" s="178" t="str">
        <f aca="false">IF(LEN(B2406)=5,C2406,"")</f>
        <v/>
      </c>
      <c r="F2406" s="178" t="str">
        <f aca="false">IF(LEN(B2406)=13,C2406,"")</f>
        <v>Cimarabas</v>
      </c>
      <c r="G2406" s="178" t="s">
        <v>49732</v>
      </c>
      <c r="H2406" s="178" t="s">
        <v>49728</v>
      </c>
    </row>
    <row r="2407" s="178" customFormat="true" ht="15" hidden="false" customHeight="false" outlineLevel="0" collapsed="false">
      <c r="A2407" s="178" t="n">
        <v>29905</v>
      </c>
      <c r="B2407" s="178" t="s">
        <v>49733</v>
      </c>
      <c r="C2407" s="178" t="s">
        <v>49734</v>
      </c>
      <c r="D2407" s="178" t="str">
        <f aca="false">IF(LEN(B2407)=2,C2407,"")</f>
        <v/>
      </c>
      <c r="E2407" s="178" t="str">
        <f aca="false">IF(LEN(B2407)=5,C2407,"")</f>
        <v/>
      </c>
      <c r="F2407" s="178" t="str">
        <f aca="false">IF(LEN(B2407)=13,C2407,"")</f>
        <v>Babakan Loa</v>
      </c>
      <c r="G2407" s="178" t="s">
        <v>49734</v>
      </c>
      <c r="H2407" s="178" t="s">
        <v>49728</v>
      </c>
    </row>
    <row r="2408" s="178" customFormat="true" ht="15" hidden="false" customHeight="false" outlineLevel="0" collapsed="false">
      <c r="A2408" s="178" t="n">
        <v>29906</v>
      </c>
      <c r="B2408" s="178" t="s">
        <v>49735</v>
      </c>
      <c r="C2408" s="178" t="s">
        <v>49382</v>
      </c>
      <c r="D2408" s="178" t="str">
        <f aca="false">IF(LEN(B2408)=2,C2408,"")</f>
        <v/>
      </c>
      <c r="E2408" s="178" t="str">
        <f aca="false">IF(LEN(B2408)=5,C2408,"")</f>
        <v/>
      </c>
      <c r="F2408" s="178" t="str">
        <f aca="false">IF(LEN(B2408)=13,C2408,"")</f>
        <v>Sukahurip</v>
      </c>
      <c r="G2408" s="178" t="s">
        <v>49382</v>
      </c>
      <c r="H2408" s="178" t="s">
        <v>49728</v>
      </c>
    </row>
    <row r="2409" s="178" customFormat="true" ht="15" hidden="false" customHeight="false" outlineLevel="0" collapsed="false">
      <c r="A2409" s="178" t="n">
        <v>29907</v>
      </c>
      <c r="B2409" s="178" t="s">
        <v>49736</v>
      </c>
      <c r="C2409" s="178" t="s">
        <v>46592</v>
      </c>
      <c r="D2409" s="178" t="str">
        <f aca="false">IF(LEN(B2409)=2,C2409,"")</f>
        <v/>
      </c>
      <c r="E2409" s="178" t="str">
        <f aca="false">IF(LEN(B2409)=5,C2409,"")</f>
        <v/>
      </c>
      <c r="F2409" s="178" t="str">
        <f aca="false">IF(LEN(B2409)=13,C2409,"")</f>
        <v>Sukamulya</v>
      </c>
      <c r="G2409" s="178" t="s">
        <v>46592</v>
      </c>
      <c r="H2409" s="178" t="s">
        <v>49728</v>
      </c>
    </row>
    <row r="2410" s="178" customFormat="true" ht="15" hidden="false" customHeight="false" outlineLevel="0" collapsed="false">
      <c r="A2410" s="178" t="n">
        <v>29908</v>
      </c>
      <c r="B2410" s="178" t="s">
        <v>49737</v>
      </c>
      <c r="C2410" s="178" t="s">
        <v>49738</v>
      </c>
      <c r="D2410" s="178" t="str">
        <f aca="false">IF(LEN(B2410)=2,C2410,"")</f>
        <v/>
      </c>
      <c r="E2410" s="178" t="str">
        <f aca="false">IF(LEN(B2410)=5,C2410,"")</f>
        <v/>
      </c>
      <c r="F2410" s="178" t="str">
        <f aca="false">IF(LEN(B2410)=13,C2410,"")</f>
        <v>Cihuni</v>
      </c>
      <c r="G2410" s="178" t="s">
        <v>49738</v>
      </c>
      <c r="H2410" s="178" t="s">
        <v>49728</v>
      </c>
    </row>
    <row r="2411" s="178" customFormat="true" ht="15" hidden="false" customHeight="false" outlineLevel="0" collapsed="false">
      <c r="A2411" s="178" t="n">
        <v>29909</v>
      </c>
      <c r="B2411" s="178" t="s">
        <v>49739</v>
      </c>
      <c r="C2411" s="178" t="s">
        <v>47156</v>
      </c>
      <c r="D2411" s="178" t="str">
        <f aca="false">IF(LEN(B2411)=2,C2411,"")</f>
        <v/>
      </c>
      <c r="E2411" s="178" t="str">
        <f aca="false">IF(LEN(B2411)=5,C2411,"")</f>
        <v/>
      </c>
      <c r="F2411" s="178" t="str">
        <f aca="false">IF(LEN(B2411)=13,C2411,"")</f>
        <v>Sukarasa</v>
      </c>
      <c r="G2411" s="178" t="s">
        <v>47156</v>
      </c>
      <c r="H2411" s="178" t="s">
        <v>49728</v>
      </c>
    </row>
    <row r="2412" s="178" customFormat="true" ht="15" hidden="false" customHeight="false" outlineLevel="0" collapsed="false">
      <c r="A2412" s="178" t="n">
        <v>29910</v>
      </c>
      <c r="B2412" s="178" t="s">
        <v>49740</v>
      </c>
      <c r="C2412" s="178" t="s">
        <v>48365</v>
      </c>
      <c r="D2412" s="178" t="str">
        <f aca="false">IF(LEN(B2412)=2,C2412,"")</f>
        <v/>
      </c>
      <c r="E2412" s="178" t="str">
        <f aca="false">IF(LEN(B2412)=5,C2412,"")</f>
        <v/>
      </c>
      <c r="F2412" s="178" t="str">
        <f aca="false">IF(LEN(B2412)=13,C2412,"")</f>
        <v>Karangsari</v>
      </c>
      <c r="G2412" s="178" t="s">
        <v>48365</v>
      </c>
      <c r="H2412" s="178" t="s">
        <v>49728</v>
      </c>
    </row>
    <row r="2413" s="178" customFormat="true" ht="15" hidden="false" customHeight="false" outlineLevel="0" collapsed="false">
      <c r="A2413" s="178" t="n">
        <v>29911</v>
      </c>
      <c r="B2413" s="178" t="s">
        <v>49741</v>
      </c>
      <c r="C2413" s="178" t="s">
        <v>49742</v>
      </c>
      <c r="D2413" s="178" t="str">
        <f aca="false">IF(LEN(B2413)=2,C2413,"")</f>
        <v/>
      </c>
      <c r="E2413" s="178" t="str">
        <f aca="false">IF(LEN(B2413)=5,C2413,"")</f>
        <v/>
      </c>
      <c r="F2413" s="178" t="str">
        <f aca="false">IF(LEN(B2413)=13,C2413,"")</f>
        <v/>
      </c>
      <c r="H2413" s="178" t="s">
        <v>49742</v>
      </c>
    </row>
    <row r="2414" s="178" customFormat="true" ht="15" hidden="false" customHeight="false" outlineLevel="0" collapsed="false">
      <c r="A2414" s="178" t="n">
        <v>29912</v>
      </c>
      <c r="B2414" s="178" t="s">
        <v>49743</v>
      </c>
      <c r="C2414" s="178" t="s">
        <v>49744</v>
      </c>
      <c r="D2414" s="178" t="str">
        <f aca="false">IF(LEN(B2414)=2,C2414,"")</f>
        <v/>
      </c>
      <c r="E2414" s="178" t="str">
        <f aca="false">IF(LEN(B2414)=5,C2414,"")</f>
        <v/>
      </c>
      <c r="F2414" s="178" t="str">
        <f aca="false">IF(LEN(B2414)=13,C2414,"")</f>
        <v>Sadang</v>
      </c>
      <c r="G2414" s="178" t="s">
        <v>49744</v>
      </c>
      <c r="H2414" s="178" t="s">
        <v>49742</v>
      </c>
    </row>
    <row r="2415" s="178" customFormat="true" ht="15" hidden="false" customHeight="false" outlineLevel="0" collapsed="false">
      <c r="A2415" s="178" t="n">
        <v>29913</v>
      </c>
      <c r="B2415" s="178" t="s">
        <v>49745</v>
      </c>
      <c r="C2415" s="178" t="s">
        <v>48052</v>
      </c>
      <c r="D2415" s="178" t="str">
        <f aca="false">IF(LEN(B2415)=2,C2415,"")</f>
        <v/>
      </c>
      <c r="E2415" s="178" t="str">
        <f aca="false">IF(LEN(B2415)=5,C2415,"")</f>
        <v/>
      </c>
      <c r="F2415" s="178" t="str">
        <f aca="false">IF(LEN(B2415)=13,C2415,"")</f>
        <v>Sukaratu</v>
      </c>
      <c r="G2415" s="178" t="s">
        <v>48052</v>
      </c>
      <c r="H2415" s="178" t="s">
        <v>49742</v>
      </c>
    </row>
    <row r="2416" s="178" customFormat="true" ht="15" hidden="false" customHeight="false" outlineLevel="0" collapsed="false">
      <c r="A2416" s="178" t="n">
        <v>29914</v>
      </c>
      <c r="B2416" s="178" t="s">
        <v>49746</v>
      </c>
      <c r="C2416" s="178" t="s">
        <v>49747</v>
      </c>
      <c r="D2416" s="178" t="str">
        <f aca="false">IF(LEN(B2416)=2,C2416,"")</f>
        <v/>
      </c>
      <c r="E2416" s="178" t="str">
        <f aca="false">IF(LEN(B2416)=5,C2416,"")</f>
        <v/>
      </c>
      <c r="F2416" s="178" t="str">
        <f aca="false">IF(LEN(B2416)=13,C2416,"")</f>
        <v>Tenjonagara</v>
      </c>
      <c r="G2416" s="178" t="s">
        <v>49747</v>
      </c>
      <c r="H2416" s="178" t="s">
        <v>49742</v>
      </c>
    </row>
    <row r="2417" s="178" customFormat="true" ht="15" hidden="false" customHeight="false" outlineLevel="0" collapsed="false">
      <c r="A2417" s="178" t="n">
        <v>29915</v>
      </c>
      <c r="B2417" s="178" t="s">
        <v>49748</v>
      </c>
      <c r="C2417" s="178" t="s">
        <v>46575</v>
      </c>
      <c r="D2417" s="178" t="str">
        <f aca="false">IF(LEN(B2417)=2,C2417,"")</f>
        <v/>
      </c>
      <c r="E2417" s="178" t="str">
        <f aca="false">IF(LEN(B2417)=5,C2417,"")</f>
        <v/>
      </c>
      <c r="F2417" s="178" t="str">
        <f aca="false">IF(LEN(B2417)=13,C2417,"")</f>
        <v>Tegalpanjang</v>
      </c>
      <c r="G2417" s="178" t="s">
        <v>46575</v>
      </c>
      <c r="H2417" s="178" t="s">
        <v>49742</v>
      </c>
    </row>
    <row r="2418" s="178" customFormat="true" ht="15" hidden="false" customHeight="false" outlineLevel="0" collapsed="false">
      <c r="A2418" s="178" t="n">
        <v>29916</v>
      </c>
      <c r="B2418" s="178" t="s">
        <v>49749</v>
      </c>
      <c r="C2418" s="178" t="s">
        <v>49750</v>
      </c>
      <c r="D2418" s="178" t="str">
        <f aca="false">IF(LEN(B2418)=2,C2418,"")</f>
        <v/>
      </c>
      <c r="E2418" s="178" t="str">
        <f aca="false">IF(LEN(B2418)=5,C2418,"")</f>
        <v/>
      </c>
      <c r="F2418" s="178" t="str">
        <f aca="false">IF(LEN(B2418)=13,C2418,"")</f>
        <v>Cigadog</v>
      </c>
      <c r="G2418" s="178" t="s">
        <v>49750</v>
      </c>
      <c r="H2418" s="178" t="s">
        <v>49742</v>
      </c>
    </row>
    <row r="2419" s="178" customFormat="true" ht="15" hidden="false" customHeight="false" outlineLevel="0" collapsed="false">
      <c r="A2419" s="178" t="n">
        <v>29917</v>
      </c>
      <c r="B2419" s="178" t="s">
        <v>49751</v>
      </c>
      <c r="C2419" s="178" t="s">
        <v>49752</v>
      </c>
      <c r="D2419" s="178" t="str">
        <f aca="false">IF(LEN(B2419)=2,C2419,"")</f>
        <v/>
      </c>
      <c r="E2419" s="178" t="str">
        <f aca="false">IF(LEN(B2419)=5,C2419,"")</f>
        <v/>
      </c>
      <c r="F2419" s="178" t="str">
        <f aca="false">IF(LEN(B2419)=13,C2419,"")</f>
        <v>Linggamukti</v>
      </c>
      <c r="G2419" s="178" t="s">
        <v>49752</v>
      </c>
      <c r="H2419" s="178" t="s">
        <v>49742</v>
      </c>
    </row>
    <row r="2420" s="178" customFormat="true" ht="15" hidden="false" customHeight="false" outlineLevel="0" collapsed="false">
      <c r="A2420" s="178" t="n">
        <v>29918</v>
      </c>
      <c r="B2420" s="178" t="s">
        <v>49753</v>
      </c>
      <c r="C2420" s="178" t="s">
        <v>48213</v>
      </c>
      <c r="D2420" s="178" t="str">
        <f aca="false">IF(LEN(B2420)=2,C2420,"")</f>
        <v/>
      </c>
      <c r="E2420" s="178" t="str">
        <f aca="false">IF(LEN(B2420)=5,C2420,"")</f>
        <v/>
      </c>
      <c r="F2420" s="178" t="str">
        <f aca="false">IF(LEN(B2420)=13,C2420,"")</f>
        <v>Sukalaksana</v>
      </c>
      <c r="G2420" s="178" t="s">
        <v>48213</v>
      </c>
      <c r="H2420" s="178" t="s">
        <v>49742</v>
      </c>
    </row>
    <row r="2421" s="178" customFormat="true" ht="15" hidden="false" customHeight="false" outlineLevel="0" collapsed="false">
      <c r="A2421" s="178" t="n">
        <v>29919</v>
      </c>
      <c r="B2421" s="178" t="s">
        <v>49754</v>
      </c>
      <c r="C2421" s="178" t="s">
        <v>49755</v>
      </c>
      <c r="D2421" s="178" t="str">
        <f aca="false">IF(LEN(B2421)=2,C2421,"")</f>
        <v/>
      </c>
      <c r="E2421" s="178" t="str">
        <f aca="false">IF(LEN(B2421)=5,C2421,"")</f>
        <v>KAB. TASIKMALAYA</v>
      </c>
      <c r="F2421" s="178" t="str">
        <f aca="false">IF(LEN(B2421)=13,C2421,"")</f>
        <v/>
      </c>
    </row>
    <row r="2422" s="178" customFormat="true" ht="15" hidden="false" customHeight="false" outlineLevel="0" collapsed="false">
      <c r="A2422" s="178" t="n">
        <v>29920</v>
      </c>
      <c r="B2422" s="178" t="s">
        <v>49756</v>
      </c>
      <c r="C2422" s="178" t="s">
        <v>49757</v>
      </c>
      <c r="D2422" s="178" t="str">
        <f aca="false">IF(LEN(B2422)=2,C2422,"")</f>
        <v/>
      </c>
      <c r="E2422" s="178" t="str">
        <f aca="false">IF(LEN(B2422)=5,C2422,"")</f>
        <v/>
      </c>
      <c r="F2422" s="178" t="str">
        <f aca="false">IF(LEN(B2422)=13,C2422,"")</f>
        <v/>
      </c>
      <c r="H2422" s="178" t="s">
        <v>49757</v>
      </c>
    </row>
    <row r="2423" s="178" customFormat="true" ht="15" hidden="false" customHeight="false" outlineLevel="0" collapsed="false">
      <c r="A2423" s="178" t="n">
        <v>29921</v>
      </c>
      <c r="B2423" s="178" t="s">
        <v>49758</v>
      </c>
      <c r="C2423" s="178" t="s">
        <v>49759</v>
      </c>
      <c r="D2423" s="178" t="str">
        <f aca="false">IF(LEN(B2423)=2,C2423,"")</f>
        <v/>
      </c>
      <c r="E2423" s="178" t="str">
        <f aca="false">IF(LEN(B2423)=5,C2423,"")</f>
        <v/>
      </c>
      <c r="F2423" s="178" t="str">
        <f aca="false">IF(LEN(B2423)=13,C2423,"")</f>
        <v>Ciheras</v>
      </c>
      <c r="G2423" s="178" t="s">
        <v>49759</v>
      </c>
      <c r="H2423" s="178" t="s">
        <v>49757</v>
      </c>
    </row>
    <row r="2424" s="178" customFormat="true" ht="15" hidden="false" customHeight="false" outlineLevel="0" collapsed="false">
      <c r="A2424" s="178" t="n">
        <v>29922</v>
      </c>
      <c r="B2424" s="178" t="s">
        <v>49760</v>
      </c>
      <c r="C2424" s="178" t="s">
        <v>49757</v>
      </c>
      <c r="D2424" s="178" t="str">
        <f aca="false">IF(LEN(B2424)=2,C2424,"")</f>
        <v/>
      </c>
      <c r="E2424" s="178" t="str">
        <f aca="false">IF(LEN(B2424)=5,C2424,"")</f>
        <v/>
      </c>
      <c r="F2424" s="178" t="str">
        <f aca="false">IF(LEN(B2424)=13,C2424,"")</f>
        <v>Cipatujah</v>
      </c>
      <c r="G2424" s="178" t="s">
        <v>49757</v>
      </c>
      <c r="H2424" s="178" t="s">
        <v>49757</v>
      </c>
    </row>
    <row r="2425" s="178" customFormat="true" ht="15" hidden="false" customHeight="false" outlineLevel="0" collapsed="false">
      <c r="A2425" s="178" t="n">
        <v>29923</v>
      </c>
      <c r="B2425" s="178" t="s">
        <v>49761</v>
      </c>
      <c r="C2425" s="178" t="s">
        <v>48279</v>
      </c>
      <c r="D2425" s="178" t="str">
        <f aca="false">IF(LEN(B2425)=2,C2425,"")</f>
        <v/>
      </c>
      <c r="E2425" s="178" t="str">
        <f aca="false">IF(LEN(B2425)=5,C2425,"")</f>
        <v/>
      </c>
      <c r="F2425" s="178" t="str">
        <f aca="false">IF(LEN(B2425)=13,C2425,"")</f>
        <v>Sindangkerta</v>
      </c>
      <c r="G2425" s="178" t="s">
        <v>48279</v>
      </c>
      <c r="H2425" s="178" t="s">
        <v>49757</v>
      </c>
    </row>
    <row r="2426" s="178" customFormat="true" ht="15" hidden="false" customHeight="false" outlineLevel="0" collapsed="false">
      <c r="A2426" s="178" t="n">
        <v>29924</v>
      </c>
      <c r="B2426" s="178" t="s">
        <v>49762</v>
      </c>
      <c r="C2426" s="178" t="s">
        <v>49763</v>
      </c>
      <c r="D2426" s="178" t="str">
        <f aca="false">IF(LEN(B2426)=2,C2426,"")</f>
        <v/>
      </c>
      <c r="E2426" s="178" t="str">
        <f aca="false">IF(LEN(B2426)=5,C2426,"")</f>
        <v/>
      </c>
      <c r="F2426" s="178" t="str">
        <f aca="false">IF(LEN(B2426)=13,C2426,"")</f>
        <v>Cikawunggading</v>
      </c>
      <c r="G2426" s="178" t="s">
        <v>49763</v>
      </c>
      <c r="H2426" s="178" t="s">
        <v>49757</v>
      </c>
    </row>
    <row r="2427" s="178" customFormat="true" ht="15" hidden="false" customHeight="false" outlineLevel="0" collapsed="false">
      <c r="A2427" s="178" t="n">
        <v>29925</v>
      </c>
      <c r="B2427" s="178" t="s">
        <v>49764</v>
      </c>
      <c r="C2427" s="178" t="s">
        <v>47378</v>
      </c>
      <c r="D2427" s="178" t="str">
        <f aca="false">IF(LEN(B2427)=2,C2427,"")</f>
        <v/>
      </c>
      <c r="E2427" s="178" t="str">
        <f aca="false">IF(LEN(B2427)=5,C2427,"")</f>
        <v/>
      </c>
      <c r="F2427" s="178" t="str">
        <f aca="false">IF(LEN(B2427)=13,C2427,"")</f>
        <v>Bantarkalong</v>
      </c>
      <c r="G2427" s="178" t="s">
        <v>47378</v>
      </c>
      <c r="H2427" s="178" t="s">
        <v>49757</v>
      </c>
    </row>
    <row r="2428" s="178" customFormat="true" ht="15" hidden="false" customHeight="false" outlineLevel="0" collapsed="false">
      <c r="A2428" s="178" t="n">
        <v>29926</v>
      </c>
      <c r="B2428" s="178" t="s">
        <v>49765</v>
      </c>
      <c r="C2428" s="178" t="s">
        <v>49766</v>
      </c>
      <c r="D2428" s="178" t="str">
        <f aca="false">IF(LEN(B2428)=2,C2428,"")</f>
        <v/>
      </c>
      <c r="E2428" s="178" t="str">
        <f aca="false">IF(LEN(B2428)=5,C2428,"")</f>
        <v/>
      </c>
      <c r="F2428" s="178" t="str">
        <f aca="false">IF(LEN(B2428)=13,C2428,"")</f>
        <v>Darawati</v>
      </c>
      <c r="G2428" s="178" t="s">
        <v>49766</v>
      </c>
      <c r="H2428" s="178" t="s">
        <v>49757</v>
      </c>
    </row>
    <row r="2429" s="178" customFormat="true" ht="15" hidden="false" customHeight="false" outlineLevel="0" collapsed="false">
      <c r="A2429" s="178" t="n">
        <v>29927</v>
      </c>
      <c r="B2429" s="178" t="s">
        <v>49767</v>
      </c>
      <c r="C2429" s="178" t="s">
        <v>48739</v>
      </c>
      <c r="D2429" s="178" t="str">
        <f aca="false">IF(LEN(B2429)=2,C2429,"")</f>
        <v/>
      </c>
      <c r="E2429" s="178" t="str">
        <f aca="false">IF(LEN(B2429)=5,C2429,"")</f>
        <v/>
      </c>
      <c r="F2429" s="178" t="str">
        <f aca="false">IF(LEN(B2429)=13,C2429,"")</f>
        <v>Nagrog</v>
      </c>
      <c r="G2429" s="178" t="s">
        <v>48739</v>
      </c>
      <c r="H2429" s="178" t="s">
        <v>49757</v>
      </c>
    </row>
    <row r="2430" s="178" customFormat="true" ht="15" hidden="false" customHeight="false" outlineLevel="0" collapsed="false">
      <c r="A2430" s="178" t="n">
        <v>29928</v>
      </c>
      <c r="B2430" s="178" t="s">
        <v>49768</v>
      </c>
      <c r="C2430" s="178" t="s">
        <v>49769</v>
      </c>
      <c r="D2430" s="178" t="str">
        <f aca="false">IF(LEN(B2430)=2,C2430,"")</f>
        <v/>
      </c>
      <c r="E2430" s="178" t="str">
        <f aca="false">IF(LEN(B2430)=5,C2430,"")</f>
        <v/>
      </c>
      <c r="F2430" s="178" t="str">
        <f aca="false">IF(LEN(B2430)=13,C2430,"")</f>
        <v>Pameutingan</v>
      </c>
      <c r="G2430" s="178" t="s">
        <v>49769</v>
      </c>
      <c r="H2430" s="178" t="s">
        <v>49757</v>
      </c>
    </row>
    <row r="2431" s="178" customFormat="true" ht="15" hidden="false" customHeight="false" outlineLevel="0" collapsed="false">
      <c r="A2431" s="178" t="n">
        <v>29929</v>
      </c>
      <c r="B2431" s="178" t="s">
        <v>49770</v>
      </c>
      <c r="C2431" s="178" t="s">
        <v>49771</v>
      </c>
      <c r="D2431" s="178" t="str">
        <f aca="false">IF(LEN(B2431)=2,C2431,"")</f>
        <v/>
      </c>
      <c r="E2431" s="178" t="str">
        <f aca="false">IF(LEN(B2431)=5,C2431,"")</f>
        <v/>
      </c>
      <c r="F2431" s="178" t="str">
        <f aca="false">IF(LEN(B2431)=13,C2431,"")</f>
        <v>Tobongjaya</v>
      </c>
      <c r="G2431" s="178" t="s">
        <v>49771</v>
      </c>
      <c r="H2431" s="178" t="s">
        <v>49757</v>
      </c>
    </row>
    <row r="2432" s="178" customFormat="true" ht="15" hidden="false" customHeight="false" outlineLevel="0" collapsed="false">
      <c r="A2432" s="178" t="n">
        <v>29930</v>
      </c>
      <c r="B2432" s="178" t="s">
        <v>49772</v>
      </c>
      <c r="C2432" s="178" t="s">
        <v>48450</v>
      </c>
      <c r="D2432" s="178" t="str">
        <f aca="false">IF(LEN(B2432)=2,C2432,"")</f>
        <v/>
      </c>
      <c r="E2432" s="178" t="str">
        <f aca="false">IF(LEN(B2432)=5,C2432,"")</f>
        <v/>
      </c>
      <c r="F2432" s="178" t="str">
        <f aca="false">IF(LEN(B2432)=13,C2432,"")</f>
        <v>Cipanas</v>
      </c>
      <c r="G2432" s="178" t="s">
        <v>48450</v>
      </c>
      <c r="H2432" s="178" t="s">
        <v>49757</v>
      </c>
    </row>
    <row r="2433" s="178" customFormat="true" ht="15" hidden="false" customHeight="false" outlineLevel="0" collapsed="false">
      <c r="A2433" s="178" t="n">
        <v>29931</v>
      </c>
      <c r="B2433" s="178" t="s">
        <v>49773</v>
      </c>
      <c r="C2433" s="178" t="s">
        <v>48346</v>
      </c>
      <c r="D2433" s="178" t="str">
        <f aca="false">IF(LEN(B2433)=2,C2433,"")</f>
        <v/>
      </c>
      <c r="E2433" s="178" t="str">
        <f aca="false">IF(LEN(B2433)=5,C2433,"")</f>
        <v/>
      </c>
      <c r="F2433" s="178" t="str">
        <f aca="false">IF(LEN(B2433)=13,C2433,"")</f>
        <v>Kertasari</v>
      </c>
      <c r="G2433" s="178" t="s">
        <v>48346</v>
      </c>
      <c r="H2433" s="178" t="s">
        <v>49757</v>
      </c>
    </row>
    <row r="2434" s="178" customFormat="true" ht="15" hidden="false" customHeight="false" outlineLevel="0" collapsed="false">
      <c r="A2434" s="178" t="n">
        <v>29932</v>
      </c>
      <c r="B2434" s="178" t="s">
        <v>49774</v>
      </c>
      <c r="C2434" s="178" t="s">
        <v>49775</v>
      </c>
      <c r="D2434" s="178" t="str">
        <f aca="false">IF(LEN(B2434)=2,C2434,"")</f>
        <v/>
      </c>
      <c r="E2434" s="178" t="str">
        <f aca="false">IF(LEN(B2434)=5,C2434,"")</f>
        <v/>
      </c>
      <c r="F2434" s="178" t="str">
        <f aca="false">IF(LEN(B2434)=13,C2434,"")</f>
        <v>Ciandum</v>
      </c>
      <c r="G2434" s="178" t="s">
        <v>49775</v>
      </c>
      <c r="H2434" s="178" t="s">
        <v>49757</v>
      </c>
    </row>
    <row r="2435" s="178" customFormat="true" ht="15" hidden="false" customHeight="false" outlineLevel="0" collapsed="false">
      <c r="A2435" s="178" t="n">
        <v>29933</v>
      </c>
      <c r="B2435" s="178" t="s">
        <v>49776</v>
      </c>
      <c r="C2435" s="178" t="s">
        <v>49777</v>
      </c>
      <c r="D2435" s="178" t="str">
        <f aca="false">IF(LEN(B2435)=2,C2435,"")</f>
        <v/>
      </c>
      <c r="E2435" s="178" t="str">
        <f aca="false">IF(LEN(B2435)=5,C2435,"")</f>
        <v/>
      </c>
      <c r="F2435" s="178" t="str">
        <f aca="false">IF(LEN(B2435)=13,C2435,"")</f>
        <v>Nangelasari</v>
      </c>
      <c r="G2435" s="178" t="s">
        <v>49777</v>
      </c>
      <c r="H2435" s="178" t="s">
        <v>49757</v>
      </c>
    </row>
    <row r="2436" s="178" customFormat="true" ht="15" hidden="false" customHeight="false" outlineLevel="0" collapsed="false">
      <c r="A2436" s="178" t="n">
        <v>29934</v>
      </c>
      <c r="B2436" s="178" t="s">
        <v>49778</v>
      </c>
      <c r="C2436" s="178" t="s">
        <v>49779</v>
      </c>
      <c r="D2436" s="178" t="str">
        <f aca="false">IF(LEN(B2436)=2,C2436,"")</f>
        <v/>
      </c>
      <c r="E2436" s="178" t="str">
        <f aca="false">IF(LEN(B2436)=5,C2436,"")</f>
        <v/>
      </c>
      <c r="F2436" s="178" t="str">
        <f aca="false">IF(LEN(B2436)=13,C2436,"")</f>
        <v>Padawaras</v>
      </c>
      <c r="G2436" s="178" t="s">
        <v>49779</v>
      </c>
      <c r="H2436" s="178" t="s">
        <v>49757</v>
      </c>
    </row>
    <row r="2437" s="178" customFormat="true" ht="15" hidden="false" customHeight="false" outlineLevel="0" collapsed="false">
      <c r="A2437" s="178" t="n">
        <v>29935</v>
      </c>
      <c r="B2437" s="178" t="s">
        <v>49780</v>
      </c>
      <c r="C2437" s="178" t="s">
        <v>49382</v>
      </c>
      <c r="D2437" s="178" t="str">
        <f aca="false">IF(LEN(B2437)=2,C2437,"")</f>
        <v/>
      </c>
      <c r="E2437" s="178" t="str">
        <f aca="false">IF(LEN(B2437)=5,C2437,"")</f>
        <v/>
      </c>
      <c r="F2437" s="178" t="str">
        <f aca="false">IF(LEN(B2437)=13,C2437,"")</f>
        <v>Sukahurip</v>
      </c>
      <c r="G2437" s="178" t="s">
        <v>49382</v>
      </c>
      <c r="H2437" s="178" t="s">
        <v>49757</v>
      </c>
    </row>
    <row r="2438" s="178" customFormat="true" ht="15" hidden="false" customHeight="false" outlineLevel="0" collapsed="false">
      <c r="A2438" s="178" t="n">
        <v>29936</v>
      </c>
      <c r="B2438" s="178" t="s">
        <v>49781</v>
      </c>
      <c r="C2438" s="178" t="s">
        <v>47994</v>
      </c>
      <c r="D2438" s="178" t="str">
        <f aca="false">IF(LEN(B2438)=2,C2438,"")</f>
        <v/>
      </c>
      <c r="E2438" s="178" t="str">
        <f aca="false">IF(LEN(B2438)=5,C2438,"")</f>
        <v/>
      </c>
      <c r="F2438" s="178" t="str">
        <f aca="false">IF(LEN(B2438)=13,C2438,"")</f>
        <v/>
      </c>
      <c r="H2438" s="178" t="s">
        <v>47994</v>
      </c>
    </row>
    <row r="2439" s="178" customFormat="true" ht="15" hidden="false" customHeight="false" outlineLevel="0" collapsed="false">
      <c r="A2439" s="178" t="n">
        <v>29937</v>
      </c>
      <c r="B2439" s="178" t="s">
        <v>49782</v>
      </c>
      <c r="C2439" s="178" t="s">
        <v>47253</v>
      </c>
      <c r="D2439" s="178" t="str">
        <f aca="false">IF(LEN(B2439)=2,C2439,"")</f>
        <v/>
      </c>
      <c r="E2439" s="178" t="str">
        <f aca="false">IF(LEN(B2439)=5,C2439,"")</f>
        <v/>
      </c>
      <c r="F2439" s="178" t="str">
        <f aca="false">IF(LEN(B2439)=13,C2439,"")</f>
        <v>Cidadap</v>
      </c>
      <c r="G2439" s="178" t="s">
        <v>47253</v>
      </c>
      <c r="H2439" s="178" t="s">
        <v>47994</v>
      </c>
    </row>
    <row r="2440" s="178" customFormat="true" ht="15" hidden="false" customHeight="false" outlineLevel="0" collapsed="false">
      <c r="A2440" s="178" t="n">
        <v>29938</v>
      </c>
      <c r="B2440" s="178" t="s">
        <v>49783</v>
      </c>
      <c r="C2440" s="178" t="s">
        <v>46917</v>
      </c>
      <c r="D2440" s="178" t="str">
        <f aca="false">IF(LEN(B2440)=2,C2440,"")</f>
        <v/>
      </c>
      <c r="E2440" s="178" t="str">
        <f aca="false">IF(LEN(B2440)=5,C2440,"")</f>
        <v/>
      </c>
      <c r="F2440" s="178" t="str">
        <f aca="false">IF(LEN(B2440)=13,C2440,"")</f>
        <v>Ciawi</v>
      </c>
      <c r="G2440" s="178" t="s">
        <v>46917</v>
      </c>
      <c r="H2440" s="178" t="s">
        <v>47994</v>
      </c>
    </row>
    <row r="2441" s="178" customFormat="true" ht="15" hidden="false" customHeight="false" outlineLevel="0" collapsed="false">
      <c r="A2441" s="178" t="n">
        <v>29939</v>
      </c>
      <c r="B2441" s="178" t="s">
        <v>49784</v>
      </c>
      <c r="C2441" s="178" t="s">
        <v>49785</v>
      </c>
      <c r="D2441" s="178" t="str">
        <f aca="false">IF(LEN(B2441)=2,C2441,"")</f>
        <v/>
      </c>
      <c r="E2441" s="178" t="str">
        <f aca="false">IF(LEN(B2441)=5,C2441,"")</f>
        <v/>
      </c>
      <c r="F2441" s="178" t="str">
        <f aca="false">IF(LEN(B2441)=13,C2441,"")</f>
        <v>Cikupa</v>
      </c>
      <c r="G2441" s="178" t="s">
        <v>49785</v>
      </c>
      <c r="H2441" s="178" t="s">
        <v>47994</v>
      </c>
    </row>
    <row r="2442" s="178" customFormat="true" ht="15" hidden="false" customHeight="false" outlineLevel="0" collapsed="false">
      <c r="A2442" s="178" t="n">
        <v>29940</v>
      </c>
      <c r="B2442" s="178" t="s">
        <v>49786</v>
      </c>
      <c r="C2442" s="178" t="s">
        <v>47994</v>
      </c>
      <c r="D2442" s="178" t="str">
        <f aca="false">IF(LEN(B2442)=2,C2442,"")</f>
        <v/>
      </c>
      <c r="E2442" s="178" t="str">
        <f aca="false">IF(LEN(B2442)=5,C2442,"")</f>
        <v/>
      </c>
      <c r="F2442" s="178" t="str">
        <f aca="false">IF(LEN(B2442)=13,C2442,"")</f>
        <v>Karangnunggal</v>
      </c>
      <c r="G2442" s="178" t="s">
        <v>47994</v>
      </c>
      <c r="H2442" s="178" t="s">
        <v>47994</v>
      </c>
    </row>
    <row r="2443" s="178" customFormat="true" ht="15" hidden="false" customHeight="false" outlineLevel="0" collapsed="false">
      <c r="A2443" s="178" t="n">
        <v>29941</v>
      </c>
      <c r="B2443" s="178" t="s">
        <v>49787</v>
      </c>
      <c r="C2443" s="178" t="s">
        <v>47918</v>
      </c>
      <c r="D2443" s="178" t="str">
        <f aca="false">IF(LEN(B2443)=2,C2443,"")</f>
        <v/>
      </c>
      <c r="E2443" s="178" t="str">
        <f aca="false">IF(LEN(B2443)=5,C2443,"")</f>
        <v/>
      </c>
      <c r="F2443" s="178" t="str">
        <f aca="false">IF(LEN(B2443)=13,C2443,"")</f>
        <v>Karangmekar</v>
      </c>
      <c r="G2443" s="178" t="s">
        <v>47918</v>
      </c>
      <c r="H2443" s="178" t="s">
        <v>47994</v>
      </c>
    </row>
    <row r="2444" s="178" customFormat="true" ht="15" hidden="false" customHeight="false" outlineLevel="0" collapsed="false">
      <c r="A2444" s="178" t="n">
        <v>29942</v>
      </c>
      <c r="B2444" s="178" t="s">
        <v>49788</v>
      </c>
      <c r="C2444" s="178" t="s">
        <v>49789</v>
      </c>
      <c r="D2444" s="178" t="str">
        <f aca="false">IF(LEN(B2444)=2,C2444,"")</f>
        <v/>
      </c>
      <c r="E2444" s="178" t="str">
        <f aca="false">IF(LEN(B2444)=5,C2444,"")</f>
        <v/>
      </c>
      <c r="F2444" s="178" t="str">
        <f aca="false">IF(LEN(B2444)=13,C2444,"")</f>
        <v>Cikukulu</v>
      </c>
      <c r="G2444" s="178" t="s">
        <v>49789</v>
      </c>
      <c r="H2444" s="178" t="s">
        <v>47994</v>
      </c>
    </row>
    <row r="2445" s="178" customFormat="true" ht="15" hidden="false" customHeight="false" outlineLevel="0" collapsed="false">
      <c r="A2445" s="178" t="n">
        <v>29943</v>
      </c>
      <c r="B2445" s="178" t="s">
        <v>49790</v>
      </c>
      <c r="C2445" s="178" t="s">
        <v>49791</v>
      </c>
      <c r="D2445" s="178" t="str">
        <f aca="false">IF(LEN(B2445)=2,C2445,"")</f>
        <v/>
      </c>
      <c r="E2445" s="178" t="str">
        <f aca="false">IF(LEN(B2445)=5,C2445,"")</f>
        <v/>
      </c>
      <c r="F2445" s="178" t="str">
        <f aca="false">IF(LEN(B2445)=13,C2445,"")</f>
        <v>Cibatuireng</v>
      </c>
      <c r="G2445" s="178" t="s">
        <v>49791</v>
      </c>
      <c r="H2445" s="178" t="s">
        <v>47994</v>
      </c>
    </row>
    <row r="2446" s="178" customFormat="true" ht="15" hidden="false" customHeight="false" outlineLevel="0" collapsed="false">
      <c r="A2446" s="178" t="n">
        <v>29944</v>
      </c>
      <c r="B2446" s="178" t="s">
        <v>49792</v>
      </c>
      <c r="C2446" s="178" t="s">
        <v>47403</v>
      </c>
      <c r="D2446" s="178" t="str">
        <f aca="false">IF(LEN(B2446)=2,C2446,"")</f>
        <v/>
      </c>
      <c r="E2446" s="178" t="str">
        <f aca="false">IF(LEN(B2446)=5,C2446,"")</f>
        <v/>
      </c>
      <c r="F2446" s="178" t="str">
        <f aca="false">IF(LEN(B2446)=13,C2446,"")</f>
        <v>Cibatu</v>
      </c>
      <c r="G2446" s="178" t="s">
        <v>47403</v>
      </c>
      <c r="H2446" s="178" t="s">
        <v>47994</v>
      </c>
    </row>
    <row r="2447" s="178" customFormat="true" ht="15" hidden="false" customHeight="false" outlineLevel="0" collapsed="false">
      <c r="A2447" s="178" t="n">
        <v>29945</v>
      </c>
      <c r="B2447" s="178" t="s">
        <v>49793</v>
      </c>
      <c r="C2447" s="178" t="s">
        <v>49794</v>
      </c>
      <c r="D2447" s="178" t="str">
        <f aca="false">IF(LEN(B2447)=2,C2447,"")</f>
        <v/>
      </c>
      <c r="E2447" s="178" t="str">
        <f aca="false">IF(LEN(B2447)=5,C2447,"")</f>
        <v/>
      </c>
      <c r="F2447" s="178" t="str">
        <f aca="false">IF(LEN(B2447)=13,C2447,"")</f>
        <v>Sarimanggu</v>
      </c>
      <c r="G2447" s="178" t="s">
        <v>49794</v>
      </c>
      <c r="H2447" s="178" t="s">
        <v>47994</v>
      </c>
    </row>
    <row r="2448" s="178" customFormat="true" ht="15" hidden="false" customHeight="false" outlineLevel="0" collapsed="false">
      <c r="A2448" s="178" t="n">
        <v>29946</v>
      </c>
      <c r="B2448" s="178" t="s">
        <v>49795</v>
      </c>
      <c r="C2448" s="178" t="s">
        <v>49796</v>
      </c>
      <c r="D2448" s="178" t="str">
        <f aca="false">IF(LEN(B2448)=2,C2448,"")</f>
        <v/>
      </c>
      <c r="E2448" s="178" t="str">
        <f aca="false">IF(LEN(B2448)=5,C2448,"")</f>
        <v/>
      </c>
      <c r="F2448" s="178" t="str">
        <f aca="false">IF(LEN(B2448)=13,C2448,"")</f>
        <v>Sukawangun</v>
      </c>
      <c r="G2448" s="178" t="s">
        <v>49796</v>
      </c>
      <c r="H2448" s="178" t="s">
        <v>47994</v>
      </c>
    </row>
    <row r="2449" s="178" customFormat="true" ht="15" hidden="false" customHeight="false" outlineLevel="0" collapsed="false">
      <c r="A2449" s="178" t="n">
        <v>29947</v>
      </c>
      <c r="B2449" s="178" t="s">
        <v>49797</v>
      </c>
      <c r="C2449" s="178" t="s">
        <v>49798</v>
      </c>
      <c r="D2449" s="178" t="str">
        <f aca="false">IF(LEN(B2449)=2,C2449,"")</f>
        <v/>
      </c>
      <c r="E2449" s="178" t="str">
        <f aca="false">IF(LEN(B2449)=5,C2449,"")</f>
        <v/>
      </c>
      <c r="F2449" s="178" t="str">
        <f aca="false">IF(LEN(B2449)=13,C2449,"")</f>
        <v>Cintawangi</v>
      </c>
      <c r="G2449" s="178" t="s">
        <v>49798</v>
      </c>
      <c r="H2449" s="178" t="s">
        <v>47994</v>
      </c>
    </row>
    <row r="2450" s="178" customFormat="true" ht="15" hidden="false" customHeight="false" outlineLevel="0" collapsed="false">
      <c r="A2450" s="178" t="n">
        <v>29948</v>
      </c>
      <c r="B2450" s="178" t="s">
        <v>49799</v>
      </c>
      <c r="C2450" s="178" t="s">
        <v>49800</v>
      </c>
      <c r="D2450" s="178" t="str">
        <f aca="false">IF(LEN(B2450)=2,C2450,"")</f>
        <v/>
      </c>
      <c r="E2450" s="178" t="str">
        <f aca="false">IF(LEN(B2450)=5,C2450,"")</f>
        <v/>
      </c>
      <c r="F2450" s="178" t="str">
        <f aca="false">IF(LEN(B2450)=13,C2450,"")</f>
        <v>Cikapinis</v>
      </c>
      <c r="G2450" s="178" t="s">
        <v>49800</v>
      </c>
      <c r="H2450" s="178" t="s">
        <v>47994</v>
      </c>
    </row>
    <row r="2451" s="178" customFormat="true" ht="15" hidden="false" customHeight="false" outlineLevel="0" collapsed="false">
      <c r="A2451" s="178" t="n">
        <v>29949</v>
      </c>
      <c r="B2451" s="178" t="s">
        <v>49801</v>
      </c>
      <c r="C2451" s="178" t="s">
        <v>49208</v>
      </c>
      <c r="D2451" s="178" t="str">
        <f aca="false">IF(LEN(B2451)=2,C2451,"")</f>
        <v/>
      </c>
      <c r="E2451" s="178" t="str">
        <f aca="false">IF(LEN(B2451)=5,C2451,"")</f>
        <v/>
      </c>
      <c r="F2451" s="178" t="str">
        <f aca="false">IF(LEN(B2451)=13,C2451,"")</f>
        <v>Sarimukti</v>
      </c>
      <c r="G2451" s="178" t="s">
        <v>49208</v>
      </c>
      <c r="H2451" s="178" t="s">
        <v>47994</v>
      </c>
    </row>
    <row r="2452" s="178" customFormat="true" ht="15" hidden="false" customHeight="false" outlineLevel="0" collapsed="false">
      <c r="A2452" s="178" t="n">
        <v>29950</v>
      </c>
      <c r="B2452" s="178" t="s">
        <v>49802</v>
      </c>
      <c r="C2452" s="178" t="s">
        <v>49803</v>
      </c>
      <c r="D2452" s="178" t="str">
        <f aca="false">IF(LEN(B2452)=2,C2452,"")</f>
        <v/>
      </c>
      <c r="E2452" s="178" t="str">
        <f aca="false">IF(LEN(B2452)=5,C2452,"")</f>
        <v/>
      </c>
      <c r="F2452" s="178" t="str">
        <f aca="false">IF(LEN(B2452)=13,C2452,"")</f>
        <v>Kujang</v>
      </c>
      <c r="G2452" s="178" t="s">
        <v>49803</v>
      </c>
      <c r="H2452" s="178" t="s">
        <v>47994</v>
      </c>
    </row>
    <row r="2453" s="178" customFormat="true" ht="15" hidden="false" customHeight="false" outlineLevel="0" collapsed="false">
      <c r="A2453" s="178" t="n">
        <v>29951</v>
      </c>
      <c r="B2453" s="178" t="s">
        <v>49804</v>
      </c>
      <c r="C2453" s="178" t="s">
        <v>48712</v>
      </c>
      <c r="D2453" s="178" t="str">
        <f aca="false">IF(LEN(B2453)=2,C2453,"")</f>
        <v/>
      </c>
      <c r="E2453" s="178" t="str">
        <f aca="false">IF(LEN(B2453)=5,C2453,"")</f>
        <v/>
      </c>
      <c r="F2453" s="178" t="str">
        <f aca="false">IF(LEN(B2453)=13,C2453,"")</f>
        <v/>
      </c>
      <c r="H2453" s="178" t="s">
        <v>48712</v>
      </c>
    </row>
    <row r="2454" s="178" customFormat="true" ht="15" hidden="false" customHeight="false" outlineLevel="0" collapsed="false">
      <c r="A2454" s="178" t="n">
        <v>29952</v>
      </c>
      <c r="B2454" s="178" t="s">
        <v>49805</v>
      </c>
      <c r="C2454" s="178" t="s">
        <v>48712</v>
      </c>
      <c r="D2454" s="178" t="str">
        <f aca="false">IF(LEN(B2454)=2,C2454,"")</f>
        <v/>
      </c>
      <c r="E2454" s="178" t="str">
        <f aca="false">IF(LEN(B2454)=5,C2454,"")</f>
        <v/>
      </c>
      <c r="F2454" s="178" t="str">
        <f aca="false">IF(LEN(B2454)=13,C2454,"")</f>
        <v>Cikalong</v>
      </c>
      <c r="G2454" s="178" t="s">
        <v>48712</v>
      </c>
      <c r="H2454" s="178" t="s">
        <v>48712</v>
      </c>
    </row>
    <row r="2455" s="178" customFormat="true" ht="15" hidden="false" customHeight="false" outlineLevel="0" collapsed="false">
      <c r="A2455" s="178" t="n">
        <v>29953</v>
      </c>
      <c r="B2455" s="178" t="s">
        <v>49806</v>
      </c>
      <c r="C2455" s="178" t="s">
        <v>49807</v>
      </c>
      <c r="D2455" s="178" t="str">
        <f aca="false">IF(LEN(B2455)=2,C2455,"")</f>
        <v/>
      </c>
      <c r="E2455" s="178" t="str">
        <f aca="false">IF(LEN(B2455)=5,C2455,"")</f>
        <v/>
      </c>
      <c r="F2455" s="178" t="str">
        <f aca="false">IF(LEN(B2455)=13,C2455,"")</f>
        <v>Kalapagenep</v>
      </c>
      <c r="G2455" s="178" t="s">
        <v>49807</v>
      </c>
      <c r="H2455" s="178" t="s">
        <v>48712</v>
      </c>
    </row>
    <row r="2456" s="178" customFormat="true" ht="15" hidden="false" customHeight="false" outlineLevel="0" collapsed="false">
      <c r="A2456" s="178" t="n">
        <v>29954</v>
      </c>
      <c r="B2456" s="178" t="s">
        <v>49808</v>
      </c>
      <c r="C2456" s="178" t="s">
        <v>49809</v>
      </c>
      <c r="D2456" s="178" t="str">
        <f aca="false">IF(LEN(B2456)=2,C2456,"")</f>
        <v/>
      </c>
      <c r="E2456" s="178" t="str">
        <f aca="false">IF(LEN(B2456)=5,C2456,"")</f>
        <v/>
      </c>
      <c r="F2456" s="178" t="str">
        <f aca="false">IF(LEN(B2456)=13,C2456,"")</f>
        <v>Cikancra</v>
      </c>
      <c r="G2456" s="178" t="s">
        <v>49809</v>
      </c>
      <c r="H2456" s="178" t="s">
        <v>48712</v>
      </c>
    </row>
    <row r="2457" s="178" customFormat="true" ht="15" hidden="false" customHeight="false" outlineLevel="0" collapsed="false">
      <c r="A2457" s="178" t="n">
        <v>29955</v>
      </c>
      <c r="B2457" s="178" t="s">
        <v>49810</v>
      </c>
      <c r="C2457" s="178" t="s">
        <v>49811</v>
      </c>
      <c r="D2457" s="178" t="str">
        <f aca="false">IF(LEN(B2457)=2,C2457,"")</f>
        <v/>
      </c>
      <c r="E2457" s="178" t="str">
        <f aca="false">IF(LEN(B2457)=5,C2457,"")</f>
        <v/>
      </c>
      <c r="F2457" s="178" t="str">
        <f aca="false">IF(LEN(B2457)=13,C2457,"")</f>
        <v>Singkir</v>
      </c>
      <c r="G2457" s="178" t="s">
        <v>49811</v>
      </c>
      <c r="H2457" s="178" t="s">
        <v>48712</v>
      </c>
    </row>
    <row r="2458" s="178" customFormat="true" ht="15" hidden="false" customHeight="false" outlineLevel="0" collapsed="false">
      <c r="A2458" s="178" t="n">
        <v>29956</v>
      </c>
      <c r="B2458" s="178" t="s">
        <v>49812</v>
      </c>
      <c r="C2458" s="178" t="s">
        <v>49813</v>
      </c>
      <c r="D2458" s="178" t="str">
        <f aca="false">IF(LEN(B2458)=2,C2458,"")</f>
        <v/>
      </c>
      <c r="E2458" s="178" t="str">
        <f aca="false">IF(LEN(B2458)=5,C2458,"")</f>
        <v/>
      </c>
      <c r="F2458" s="178" t="str">
        <f aca="false">IF(LEN(B2458)=13,C2458,"")</f>
        <v>Panyiaran</v>
      </c>
      <c r="G2458" s="178" t="s">
        <v>49813</v>
      </c>
      <c r="H2458" s="178" t="s">
        <v>48712</v>
      </c>
    </row>
    <row r="2459" s="178" customFormat="true" ht="15" hidden="false" customHeight="false" outlineLevel="0" collapsed="false">
      <c r="A2459" s="178" t="n">
        <v>29957</v>
      </c>
      <c r="B2459" s="178" t="s">
        <v>49814</v>
      </c>
      <c r="C2459" s="178" t="s">
        <v>47976</v>
      </c>
      <c r="D2459" s="178" t="str">
        <f aca="false">IF(LEN(B2459)=2,C2459,"")</f>
        <v/>
      </c>
      <c r="E2459" s="178" t="str">
        <f aca="false">IF(LEN(B2459)=5,C2459,"")</f>
        <v/>
      </c>
      <c r="F2459" s="178" t="str">
        <f aca="false">IF(LEN(B2459)=13,C2459,"")</f>
        <v>Cibeber</v>
      </c>
      <c r="G2459" s="178" t="s">
        <v>47976</v>
      </c>
      <c r="H2459" s="178" t="s">
        <v>48712</v>
      </c>
    </row>
    <row r="2460" s="178" customFormat="true" ht="15" hidden="false" customHeight="false" outlineLevel="0" collapsed="false">
      <c r="A2460" s="178" t="n">
        <v>29958</v>
      </c>
      <c r="B2460" s="178" t="s">
        <v>49815</v>
      </c>
      <c r="C2460" s="178" t="s">
        <v>47243</v>
      </c>
      <c r="D2460" s="178" t="str">
        <f aca="false">IF(LEN(B2460)=2,C2460,"")</f>
        <v/>
      </c>
      <c r="E2460" s="178" t="str">
        <f aca="false">IF(LEN(B2460)=5,C2460,"")</f>
        <v/>
      </c>
      <c r="F2460" s="178" t="str">
        <f aca="false">IF(LEN(B2460)=13,C2460,"")</f>
        <v>Cikadu</v>
      </c>
      <c r="G2460" s="178" t="s">
        <v>47243</v>
      </c>
      <c r="H2460" s="178" t="s">
        <v>48712</v>
      </c>
    </row>
    <row r="2461" s="178" customFormat="true" ht="15" hidden="false" customHeight="false" outlineLevel="0" collapsed="false">
      <c r="A2461" s="178" t="n">
        <v>29959</v>
      </c>
      <c r="B2461" s="178" t="s">
        <v>49816</v>
      </c>
      <c r="C2461" s="178" t="s">
        <v>49817</v>
      </c>
      <c r="D2461" s="178" t="str">
        <f aca="false">IF(LEN(B2461)=2,C2461,"")</f>
        <v/>
      </c>
      <c r="E2461" s="178" t="str">
        <f aca="false">IF(LEN(B2461)=5,C2461,"")</f>
        <v/>
      </c>
      <c r="F2461" s="178" t="str">
        <f aca="false">IF(LEN(B2461)=13,C2461,"")</f>
        <v>Mandalajaya</v>
      </c>
      <c r="G2461" s="178" t="s">
        <v>49817</v>
      </c>
      <c r="H2461" s="178" t="s">
        <v>48712</v>
      </c>
    </row>
    <row r="2462" s="178" customFormat="true" ht="15" hidden="false" customHeight="false" outlineLevel="0" collapsed="false">
      <c r="A2462" s="178" t="n">
        <v>29960</v>
      </c>
      <c r="B2462" s="178" t="s">
        <v>49818</v>
      </c>
      <c r="C2462" s="178" t="s">
        <v>49819</v>
      </c>
      <c r="D2462" s="178" t="str">
        <f aca="false">IF(LEN(B2462)=2,C2462,"")</f>
        <v/>
      </c>
      <c r="E2462" s="178" t="str">
        <f aca="false">IF(LEN(B2462)=5,C2462,"")</f>
        <v/>
      </c>
      <c r="F2462" s="178" t="str">
        <f aca="false">IF(LEN(B2462)=13,C2462,"")</f>
        <v>Cidadali</v>
      </c>
      <c r="G2462" s="178" t="s">
        <v>49819</v>
      </c>
      <c r="H2462" s="178" t="s">
        <v>48712</v>
      </c>
    </row>
    <row r="2463" s="178" customFormat="true" ht="15" hidden="false" customHeight="false" outlineLevel="0" collapsed="false">
      <c r="A2463" s="178" t="n">
        <v>29961</v>
      </c>
      <c r="B2463" s="178" t="s">
        <v>49820</v>
      </c>
      <c r="C2463" s="178" t="s">
        <v>49821</v>
      </c>
      <c r="D2463" s="178" t="str">
        <f aca="false">IF(LEN(B2463)=2,C2463,"")</f>
        <v/>
      </c>
      <c r="E2463" s="178" t="str">
        <f aca="false">IF(LEN(B2463)=5,C2463,"")</f>
        <v/>
      </c>
      <c r="F2463" s="178" t="str">
        <f aca="false">IF(LEN(B2463)=13,C2463,"")</f>
        <v>Cimanuk</v>
      </c>
      <c r="G2463" s="178" t="s">
        <v>49821</v>
      </c>
      <c r="H2463" s="178" t="s">
        <v>48712</v>
      </c>
    </row>
    <row r="2464" s="178" customFormat="true" ht="15" hidden="false" customHeight="false" outlineLevel="0" collapsed="false">
      <c r="A2464" s="178" t="n">
        <v>29962</v>
      </c>
      <c r="B2464" s="178" t="s">
        <v>49822</v>
      </c>
      <c r="C2464" s="178" t="s">
        <v>48027</v>
      </c>
      <c r="D2464" s="178" t="str">
        <f aca="false">IF(LEN(B2464)=2,C2464,"")</f>
        <v/>
      </c>
      <c r="E2464" s="178" t="str">
        <f aca="false">IF(LEN(B2464)=5,C2464,"")</f>
        <v/>
      </c>
      <c r="F2464" s="178" t="str">
        <f aca="false">IF(LEN(B2464)=13,C2464,"")</f>
        <v>Sindangjaya</v>
      </c>
      <c r="G2464" s="178" t="s">
        <v>48027</v>
      </c>
      <c r="H2464" s="178" t="s">
        <v>48712</v>
      </c>
    </row>
    <row r="2465" s="178" customFormat="true" ht="15" hidden="false" customHeight="false" outlineLevel="0" collapsed="false">
      <c r="A2465" s="178" t="n">
        <v>29963</v>
      </c>
      <c r="B2465" s="178" t="s">
        <v>49823</v>
      </c>
      <c r="C2465" s="178" t="s">
        <v>49824</v>
      </c>
      <c r="D2465" s="178" t="str">
        <f aca="false">IF(LEN(B2465)=2,C2465,"")</f>
        <v/>
      </c>
      <c r="E2465" s="178" t="str">
        <f aca="false">IF(LEN(B2465)=5,C2465,"")</f>
        <v/>
      </c>
      <c r="F2465" s="178" t="str">
        <f aca="false">IF(LEN(B2465)=13,C2465,"")</f>
        <v>Kubangsari</v>
      </c>
      <c r="G2465" s="178" t="s">
        <v>49824</v>
      </c>
      <c r="H2465" s="178" t="s">
        <v>48712</v>
      </c>
    </row>
    <row r="2466" s="178" customFormat="true" ht="15" hidden="false" customHeight="false" outlineLevel="0" collapsed="false">
      <c r="A2466" s="178" t="n">
        <v>29964</v>
      </c>
      <c r="B2466" s="178" t="s">
        <v>49825</v>
      </c>
      <c r="C2466" s="178" t="s">
        <v>49826</v>
      </c>
      <c r="D2466" s="178" t="str">
        <f aca="false">IF(LEN(B2466)=2,C2466,"")</f>
        <v/>
      </c>
      <c r="E2466" s="178" t="str">
        <f aca="false">IF(LEN(B2466)=5,C2466,"")</f>
        <v/>
      </c>
      <c r="F2466" s="178" t="str">
        <f aca="false">IF(LEN(B2466)=13,C2466,"")</f>
        <v>Tonjongsari</v>
      </c>
      <c r="G2466" s="178" t="s">
        <v>49826</v>
      </c>
      <c r="H2466" s="178" t="s">
        <v>48712</v>
      </c>
    </row>
    <row r="2467" s="178" customFormat="true" ht="15" hidden="false" customHeight="false" outlineLevel="0" collapsed="false">
      <c r="A2467" s="178" t="n">
        <v>29965</v>
      </c>
      <c r="B2467" s="178" t="s">
        <v>49827</v>
      </c>
      <c r="C2467" s="178" t="s">
        <v>49828</v>
      </c>
      <c r="D2467" s="178" t="str">
        <f aca="false">IF(LEN(B2467)=2,C2467,"")</f>
        <v/>
      </c>
      <c r="E2467" s="178" t="str">
        <f aca="false">IF(LEN(B2467)=5,C2467,"")</f>
        <v/>
      </c>
      <c r="F2467" s="178" t="str">
        <f aca="false">IF(LEN(B2467)=13,C2467,"")</f>
        <v/>
      </c>
      <c r="H2467" s="178" t="s">
        <v>49828</v>
      </c>
    </row>
    <row r="2468" s="178" customFormat="true" ht="15" hidden="false" customHeight="false" outlineLevel="0" collapsed="false">
      <c r="A2468" s="178" t="n">
        <v>29966</v>
      </c>
      <c r="B2468" s="178" t="s">
        <v>49829</v>
      </c>
      <c r="C2468" s="178" t="s">
        <v>49830</v>
      </c>
      <c r="D2468" s="178" t="str">
        <f aca="false">IF(LEN(B2468)=2,C2468,"")</f>
        <v/>
      </c>
      <c r="E2468" s="178" t="str">
        <f aca="false">IF(LEN(B2468)=5,C2468,"")</f>
        <v/>
      </c>
      <c r="F2468" s="178" t="str">
        <f aca="false">IF(LEN(B2468)=13,C2468,"")</f>
        <v>Cibuniasih</v>
      </c>
      <c r="G2468" s="178" t="s">
        <v>49830</v>
      </c>
      <c r="H2468" s="178" t="s">
        <v>49828</v>
      </c>
    </row>
    <row r="2469" s="178" customFormat="true" ht="15" hidden="false" customHeight="false" outlineLevel="0" collapsed="false">
      <c r="A2469" s="178" t="n">
        <v>29967</v>
      </c>
      <c r="B2469" s="178" t="s">
        <v>49831</v>
      </c>
      <c r="C2469" s="178" t="s">
        <v>49832</v>
      </c>
      <c r="D2469" s="178" t="str">
        <f aca="false">IF(LEN(B2469)=2,C2469,"")</f>
        <v/>
      </c>
      <c r="E2469" s="178" t="str">
        <f aca="false">IF(LEN(B2469)=5,C2469,"")</f>
        <v/>
      </c>
      <c r="F2469" s="178" t="str">
        <f aca="false">IF(LEN(B2469)=13,C2469,"")</f>
        <v>Pangliaran</v>
      </c>
      <c r="G2469" s="178" t="s">
        <v>49832</v>
      </c>
      <c r="H2469" s="178" t="s">
        <v>49828</v>
      </c>
    </row>
    <row r="2470" s="178" customFormat="true" ht="15" hidden="false" customHeight="false" outlineLevel="0" collapsed="false">
      <c r="A2470" s="178" t="n">
        <v>29968</v>
      </c>
      <c r="B2470" s="178" t="s">
        <v>49833</v>
      </c>
      <c r="C2470" s="178" t="s">
        <v>47174</v>
      </c>
      <c r="D2470" s="178" t="str">
        <f aca="false">IF(LEN(B2470)=2,C2470,"")</f>
        <v/>
      </c>
      <c r="E2470" s="178" t="str">
        <f aca="false">IF(LEN(B2470)=5,C2470,"")</f>
        <v/>
      </c>
      <c r="F2470" s="178" t="str">
        <f aca="false">IF(LEN(B2470)=13,C2470,"")</f>
        <v>Tonjong</v>
      </c>
      <c r="G2470" s="178" t="s">
        <v>47174</v>
      </c>
      <c r="H2470" s="178" t="s">
        <v>49828</v>
      </c>
    </row>
    <row r="2471" s="178" customFormat="true" ht="15" hidden="false" customHeight="false" outlineLevel="0" collapsed="false">
      <c r="A2471" s="178" t="n">
        <v>29969</v>
      </c>
      <c r="B2471" s="178" t="s">
        <v>49834</v>
      </c>
      <c r="C2471" s="178" t="s">
        <v>49835</v>
      </c>
      <c r="D2471" s="178" t="str">
        <f aca="false">IF(LEN(B2471)=2,C2471,"")</f>
        <v/>
      </c>
      <c r="E2471" s="178" t="str">
        <f aca="false">IF(LEN(B2471)=5,C2471,"")</f>
        <v/>
      </c>
      <c r="F2471" s="178" t="str">
        <f aca="false">IF(LEN(B2471)=13,C2471,"")</f>
        <v>Cibongas</v>
      </c>
      <c r="G2471" s="178" t="s">
        <v>49835</v>
      </c>
      <c r="H2471" s="178" t="s">
        <v>49828</v>
      </c>
    </row>
    <row r="2472" s="178" customFormat="true" ht="15" hidden="false" customHeight="false" outlineLevel="0" collapsed="false">
      <c r="A2472" s="178" t="n">
        <v>29970</v>
      </c>
      <c r="B2472" s="178" t="s">
        <v>49836</v>
      </c>
      <c r="C2472" s="178" t="s">
        <v>49837</v>
      </c>
      <c r="D2472" s="178" t="str">
        <f aca="false">IF(LEN(B2472)=2,C2472,"")</f>
        <v/>
      </c>
      <c r="E2472" s="178" t="str">
        <f aca="false">IF(LEN(B2472)=5,C2472,"")</f>
        <v/>
      </c>
      <c r="F2472" s="178" t="str">
        <f aca="false">IF(LEN(B2472)=13,C2472,"")</f>
        <v>Tawang</v>
      </c>
      <c r="G2472" s="178" t="s">
        <v>49837</v>
      </c>
      <c r="H2472" s="178" t="s">
        <v>49828</v>
      </c>
    </row>
    <row r="2473" s="178" customFormat="true" ht="15" hidden="false" customHeight="false" outlineLevel="0" collapsed="false">
      <c r="A2473" s="178" t="n">
        <v>29971</v>
      </c>
      <c r="B2473" s="178" t="s">
        <v>49838</v>
      </c>
      <c r="C2473" s="178" t="s">
        <v>46825</v>
      </c>
      <c r="D2473" s="178" t="str">
        <f aca="false">IF(LEN(B2473)=2,C2473,"")</f>
        <v/>
      </c>
      <c r="E2473" s="178" t="str">
        <f aca="false">IF(LEN(B2473)=5,C2473,"")</f>
        <v/>
      </c>
      <c r="F2473" s="178" t="str">
        <f aca="false">IF(LEN(B2473)=13,C2473,"")</f>
        <v>Neglasari</v>
      </c>
      <c r="G2473" s="178" t="s">
        <v>46825</v>
      </c>
      <c r="H2473" s="178" t="s">
        <v>49828</v>
      </c>
    </row>
    <row r="2474" s="178" customFormat="true" ht="15" hidden="false" customHeight="false" outlineLevel="0" collapsed="false">
      <c r="A2474" s="178" t="n">
        <v>29972</v>
      </c>
      <c r="B2474" s="178" t="s">
        <v>49839</v>
      </c>
      <c r="C2474" s="178" t="s">
        <v>49840</v>
      </c>
      <c r="D2474" s="178" t="str">
        <f aca="false">IF(LEN(B2474)=2,C2474,"")</f>
        <v/>
      </c>
      <c r="E2474" s="178" t="str">
        <f aca="false">IF(LEN(B2474)=5,C2474,"")</f>
        <v/>
      </c>
      <c r="F2474" s="178" t="str">
        <f aca="false">IF(LEN(B2474)=13,C2474,"")</f>
        <v>Cikawung</v>
      </c>
      <c r="G2474" s="178" t="s">
        <v>49840</v>
      </c>
      <c r="H2474" s="178" t="s">
        <v>49828</v>
      </c>
    </row>
    <row r="2475" s="178" customFormat="true" ht="15" hidden="false" customHeight="false" outlineLevel="0" collapsed="false">
      <c r="A2475" s="178" t="n">
        <v>29973</v>
      </c>
      <c r="B2475" s="178" t="s">
        <v>49841</v>
      </c>
      <c r="C2475" s="178" t="s">
        <v>49506</v>
      </c>
      <c r="D2475" s="178" t="str">
        <f aca="false">IF(LEN(B2475)=2,C2475,"")</f>
        <v/>
      </c>
      <c r="E2475" s="178" t="str">
        <f aca="false">IF(LEN(B2475)=5,C2475,"")</f>
        <v/>
      </c>
      <c r="F2475" s="178" t="str">
        <f aca="false">IF(LEN(B2475)=13,C2475,"")</f>
        <v>Jayamukti</v>
      </c>
      <c r="G2475" s="178" t="s">
        <v>49506</v>
      </c>
      <c r="H2475" s="178" t="s">
        <v>49828</v>
      </c>
    </row>
    <row r="2476" s="178" customFormat="true" ht="15" hidden="false" customHeight="false" outlineLevel="0" collapsed="false">
      <c r="A2476" s="178" t="n">
        <v>29974</v>
      </c>
      <c r="B2476" s="178" t="s">
        <v>49842</v>
      </c>
      <c r="C2476" s="178" t="s">
        <v>47759</v>
      </c>
      <c r="D2476" s="178" t="str">
        <f aca="false">IF(LEN(B2476)=2,C2476,"")</f>
        <v/>
      </c>
      <c r="E2476" s="178" t="str">
        <f aca="false">IF(LEN(B2476)=5,C2476,"")</f>
        <v/>
      </c>
      <c r="F2476" s="178" t="str">
        <f aca="false">IF(LEN(B2476)=13,C2476,"")</f>
        <v>Margaluyu</v>
      </c>
      <c r="G2476" s="178" t="s">
        <v>47759</v>
      </c>
      <c r="H2476" s="178" t="s">
        <v>49828</v>
      </c>
    </row>
    <row r="2477" s="178" customFormat="true" ht="15" hidden="false" customHeight="false" outlineLevel="0" collapsed="false">
      <c r="A2477" s="178" t="n">
        <v>29975</v>
      </c>
      <c r="B2477" s="178" t="s">
        <v>49843</v>
      </c>
      <c r="C2477" s="178" t="s">
        <v>46537</v>
      </c>
      <c r="D2477" s="178" t="str">
        <f aca="false">IF(LEN(B2477)=2,C2477,"")</f>
        <v/>
      </c>
      <c r="E2477" s="178" t="str">
        <f aca="false">IF(LEN(B2477)=5,C2477,"")</f>
        <v/>
      </c>
      <c r="F2477" s="178" t="str">
        <f aca="false">IF(LEN(B2477)=13,C2477,"")</f>
        <v>Mekarsari</v>
      </c>
      <c r="G2477" s="178" t="s">
        <v>46537</v>
      </c>
      <c r="H2477" s="178" t="s">
        <v>49828</v>
      </c>
    </row>
    <row r="2478" s="178" customFormat="true" ht="15" hidden="false" customHeight="false" outlineLevel="0" collapsed="false">
      <c r="A2478" s="178" t="n">
        <v>29976</v>
      </c>
      <c r="B2478" s="178" t="s">
        <v>49844</v>
      </c>
      <c r="C2478" s="178" t="s">
        <v>49845</v>
      </c>
      <c r="D2478" s="178" t="str">
        <f aca="false">IF(LEN(B2478)=2,C2478,"")</f>
        <v/>
      </c>
      <c r="E2478" s="178" t="str">
        <f aca="false">IF(LEN(B2478)=5,C2478,"")</f>
        <v/>
      </c>
      <c r="F2478" s="178" t="str">
        <f aca="false">IF(LEN(B2478)=13,C2478,"")</f>
        <v>Pancawangi</v>
      </c>
      <c r="G2478" s="178" t="s">
        <v>49845</v>
      </c>
      <c r="H2478" s="178" t="s">
        <v>49828</v>
      </c>
    </row>
    <row r="2479" s="178" customFormat="true" ht="15" hidden="false" customHeight="false" outlineLevel="0" collapsed="false">
      <c r="A2479" s="178" t="n">
        <v>29977</v>
      </c>
      <c r="B2479" s="178" t="s">
        <v>49846</v>
      </c>
      <c r="C2479" s="178" t="s">
        <v>49847</v>
      </c>
      <c r="D2479" s="178" t="str">
        <f aca="false">IF(LEN(B2479)=2,C2479,"")</f>
        <v/>
      </c>
      <c r="E2479" s="178" t="str">
        <f aca="false">IF(LEN(B2479)=5,C2479,"")</f>
        <v/>
      </c>
      <c r="F2479" s="178" t="str">
        <f aca="false">IF(LEN(B2479)=13,C2479,"")</f>
        <v/>
      </c>
      <c r="H2479" s="178" t="s">
        <v>49847</v>
      </c>
    </row>
    <row r="2480" s="178" customFormat="true" ht="15" hidden="false" customHeight="false" outlineLevel="0" collapsed="false">
      <c r="A2480" s="178" t="n">
        <v>29978</v>
      </c>
      <c r="B2480" s="178" t="s">
        <v>49848</v>
      </c>
      <c r="C2480" s="178" t="s">
        <v>46452</v>
      </c>
      <c r="D2480" s="178" t="str">
        <f aca="false">IF(LEN(B2480)=2,C2480,"")</f>
        <v/>
      </c>
      <c r="E2480" s="178" t="str">
        <f aca="false">IF(LEN(B2480)=5,C2480,"")</f>
        <v/>
      </c>
      <c r="F2480" s="178" t="str">
        <f aca="false">IF(LEN(B2480)=13,C2480,"")</f>
        <v>Gunungsari</v>
      </c>
      <c r="G2480" s="178" t="s">
        <v>46452</v>
      </c>
      <c r="H2480" s="178" t="s">
        <v>49847</v>
      </c>
    </row>
    <row r="2481" s="178" customFormat="true" ht="15" hidden="false" customHeight="false" outlineLevel="0" collapsed="false">
      <c r="A2481" s="178" t="n">
        <v>29979</v>
      </c>
      <c r="B2481" s="178" t="s">
        <v>49849</v>
      </c>
      <c r="C2481" s="178" t="s">
        <v>49850</v>
      </c>
      <c r="D2481" s="178" t="str">
        <f aca="false">IF(LEN(B2481)=2,C2481,"")</f>
        <v/>
      </c>
      <c r="E2481" s="178" t="str">
        <f aca="false">IF(LEN(B2481)=5,C2481,"")</f>
        <v/>
      </c>
      <c r="F2481" s="178" t="str">
        <f aca="false">IF(LEN(B2481)=13,C2481,"")</f>
        <v>Cilumba</v>
      </c>
      <c r="G2481" s="178" t="s">
        <v>49850</v>
      </c>
      <c r="H2481" s="178" t="s">
        <v>49847</v>
      </c>
    </row>
    <row r="2482" s="178" customFormat="true" ht="15" hidden="false" customHeight="false" outlineLevel="0" collapsed="false">
      <c r="A2482" s="178" t="n">
        <v>29980</v>
      </c>
      <c r="B2482" s="178" t="s">
        <v>49851</v>
      </c>
      <c r="C2482" s="178" t="s">
        <v>49852</v>
      </c>
      <c r="D2482" s="178" t="str">
        <f aca="false">IF(LEN(B2482)=2,C2482,"")</f>
        <v/>
      </c>
      <c r="E2482" s="178" t="str">
        <f aca="false">IF(LEN(B2482)=5,C2482,"")</f>
        <v/>
      </c>
      <c r="F2482" s="178" t="str">
        <f aca="false">IF(LEN(B2482)=13,C2482,"")</f>
        <v>Pakemitan</v>
      </c>
      <c r="G2482" s="178" t="s">
        <v>49852</v>
      </c>
      <c r="H2482" s="178" t="s">
        <v>49847</v>
      </c>
    </row>
    <row r="2483" s="178" customFormat="true" ht="15" hidden="false" customHeight="false" outlineLevel="0" collapsed="false">
      <c r="A2483" s="178" t="n">
        <v>29981</v>
      </c>
      <c r="B2483" s="178" t="s">
        <v>49853</v>
      </c>
      <c r="C2483" s="178" t="s">
        <v>46608</v>
      </c>
      <c r="D2483" s="178" t="str">
        <f aca="false">IF(LEN(B2483)=2,C2483,"")</f>
        <v/>
      </c>
      <c r="E2483" s="178" t="str">
        <f aca="false">IF(LEN(B2483)=5,C2483,"")</f>
        <v/>
      </c>
      <c r="F2483" s="178" t="str">
        <f aca="false">IF(LEN(B2483)=13,C2483,"")</f>
        <v>Cogreg</v>
      </c>
      <c r="G2483" s="178" t="s">
        <v>46608</v>
      </c>
      <c r="H2483" s="178" t="s">
        <v>49847</v>
      </c>
    </row>
    <row r="2484" s="178" customFormat="true" ht="15" hidden="false" customHeight="false" outlineLevel="0" collapsed="false">
      <c r="A2484" s="178" t="n">
        <v>29982</v>
      </c>
      <c r="B2484" s="178" t="s">
        <v>49854</v>
      </c>
      <c r="C2484" s="178" t="s">
        <v>49855</v>
      </c>
      <c r="D2484" s="178" t="str">
        <f aca="false">IF(LEN(B2484)=2,C2484,"")</f>
        <v/>
      </c>
      <c r="E2484" s="178" t="str">
        <f aca="false">IF(LEN(B2484)=5,C2484,"")</f>
        <v/>
      </c>
      <c r="F2484" s="178" t="str">
        <f aca="false">IF(LEN(B2484)=13,C2484,"")</f>
        <v>Cayur</v>
      </c>
      <c r="G2484" s="178" t="s">
        <v>49855</v>
      </c>
      <c r="H2484" s="178" t="s">
        <v>49847</v>
      </c>
    </row>
    <row r="2485" s="178" customFormat="true" ht="15" hidden="false" customHeight="false" outlineLevel="0" collapsed="false">
      <c r="A2485" s="178" t="n">
        <v>29983</v>
      </c>
      <c r="B2485" s="178" t="s">
        <v>49856</v>
      </c>
      <c r="C2485" s="178" t="s">
        <v>49857</v>
      </c>
      <c r="D2485" s="178" t="str">
        <f aca="false">IF(LEN(B2485)=2,C2485,"")</f>
        <v/>
      </c>
      <c r="E2485" s="178" t="str">
        <f aca="false">IF(LEN(B2485)=5,C2485,"")</f>
        <v/>
      </c>
      <c r="F2485" s="178" t="str">
        <f aca="false">IF(LEN(B2485)=13,C2485,"")</f>
        <v>Lengkongbarang</v>
      </c>
      <c r="G2485" s="178" t="s">
        <v>49857</v>
      </c>
      <c r="H2485" s="178" t="s">
        <v>49847</v>
      </c>
    </row>
    <row r="2486" s="178" customFormat="true" ht="15" hidden="false" customHeight="false" outlineLevel="0" collapsed="false">
      <c r="A2486" s="178" t="n">
        <v>29984</v>
      </c>
      <c r="B2486" s="178" t="s">
        <v>49858</v>
      </c>
      <c r="C2486" s="178" t="s">
        <v>48072</v>
      </c>
      <c r="D2486" s="178" t="str">
        <f aca="false">IF(LEN(B2486)=2,C2486,"")</f>
        <v/>
      </c>
      <c r="E2486" s="178" t="str">
        <f aca="false">IF(LEN(B2486)=5,C2486,"")</f>
        <v/>
      </c>
      <c r="F2486" s="178" t="str">
        <f aca="false">IF(LEN(B2486)=13,C2486,"")</f>
        <v>Sindangasih</v>
      </c>
      <c r="G2486" s="178" t="s">
        <v>48072</v>
      </c>
      <c r="H2486" s="178" t="s">
        <v>49847</v>
      </c>
    </row>
    <row r="2487" s="178" customFormat="true" ht="15" hidden="false" customHeight="false" outlineLevel="0" collapsed="false">
      <c r="A2487" s="178" t="n">
        <v>29985</v>
      </c>
      <c r="B2487" s="178" t="s">
        <v>49859</v>
      </c>
      <c r="C2487" s="178" t="s">
        <v>49860</v>
      </c>
      <c r="D2487" s="178" t="str">
        <f aca="false">IF(LEN(B2487)=2,C2487,"")</f>
        <v/>
      </c>
      <c r="E2487" s="178" t="str">
        <f aca="false">IF(LEN(B2487)=5,C2487,"")</f>
        <v/>
      </c>
      <c r="F2487" s="178" t="str">
        <f aca="false">IF(LEN(B2487)=13,C2487,"")</f>
        <v>Tanjungbarang</v>
      </c>
      <c r="G2487" s="178" t="s">
        <v>49860</v>
      </c>
      <c r="H2487" s="178" t="s">
        <v>49847</v>
      </c>
    </row>
    <row r="2488" s="178" customFormat="true" ht="15" hidden="false" customHeight="false" outlineLevel="0" collapsed="false">
      <c r="A2488" s="178" t="n">
        <v>29986</v>
      </c>
      <c r="B2488" s="178" t="s">
        <v>49861</v>
      </c>
      <c r="C2488" s="178" t="s">
        <v>49862</v>
      </c>
      <c r="D2488" s="178" t="str">
        <f aca="false">IF(LEN(B2488)=2,C2488,"")</f>
        <v/>
      </c>
      <c r="E2488" s="178" t="str">
        <f aca="false">IF(LEN(B2488)=5,C2488,"")</f>
        <v/>
      </c>
      <c r="F2488" s="178" t="str">
        <f aca="false">IF(LEN(B2488)=13,C2488,"")</f>
        <v>Linggalaksana</v>
      </c>
      <c r="G2488" s="178" t="s">
        <v>49862</v>
      </c>
      <c r="H2488" s="178" t="s">
        <v>49847</v>
      </c>
    </row>
    <row r="2489" s="178" customFormat="true" ht="15" hidden="false" customHeight="false" outlineLevel="0" collapsed="false">
      <c r="A2489" s="178" t="n">
        <v>29987</v>
      </c>
      <c r="B2489" s="178" t="s">
        <v>49863</v>
      </c>
      <c r="C2489" s="178" t="s">
        <v>49548</v>
      </c>
      <c r="D2489" s="178" t="str">
        <f aca="false">IF(LEN(B2489)=2,C2489,"")</f>
        <v/>
      </c>
      <c r="E2489" s="178" t="str">
        <f aca="false">IF(LEN(B2489)=5,C2489,"")</f>
        <v/>
      </c>
      <c r="F2489" s="178" t="str">
        <f aca="false">IF(LEN(B2489)=13,C2489,"")</f>
        <v/>
      </c>
      <c r="H2489" s="178" t="s">
        <v>49548</v>
      </c>
    </row>
    <row r="2490" s="178" customFormat="true" ht="15" hidden="false" customHeight="false" outlineLevel="0" collapsed="false">
      <c r="A2490" s="178" t="n">
        <v>29988</v>
      </c>
      <c r="B2490" s="178" t="s">
        <v>49864</v>
      </c>
      <c r="C2490" s="178" t="s">
        <v>49865</v>
      </c>
      <c r="D2490" s="178" t="str">
        <f aca="false">IF(LEN(B2490)=2,C2490,"")</f>
        <v/>
      </c>
      <c r="E2490" s="178" t="str">
        <f aca="false">IF(LEN(B2490)=5,C2490,"")</f>
        <v/>
      </c>
      <c r="F2490" s="178" t="str">
        <f aca="false">IF(LEN(B2490)=13,C2490,"")</f>
        <v>Cisempur</v>
      </c>
      <c r="G2490" s="178" t="s">
        <v>49865</v>
      </c>
      <c r="H2490" s="178" t="s">
        <v>49548</v>
      </c>
    </row>
    <row r="2491" s="178" customFormat="true" ht="15" hidden="false" customHeight="false" outlineLevel="0" collapsed="false">
      <c r="A2491" s="178" t="n">
        <v>29989</v>
      </c>
      <c r="B2491" s="178" t="s">
        <v>49866</v>
      </c>
      <c r="C2491" s="178" t="s">
        <v>49867</v>
      </c>
      <c r="D2491" s="178" t="str">
        <f aca="false">IF(LEN(B2491)=2,C2491,"")</f>
        <v/>
      </c>
      <c r="E2491" s="178" t="str">
        <f aca="false">IF(LEN(B2491)=5,C2491,"")</f>
        <v/>
      </c>
      <c r="F2491" s="178" t="str">
        <f aca="false">IF(LEN(B2491)=13,C2491,"")</f>
        <v>Setiawaras</v>
      </c>
      <c r="G2491" s="178" t="s">
        <v>49867</v>
      </c>
      <c r="H2491" s="178" t="s">
        <v>49548</v>
      </c>
    </row>
    <row r="2492" s="178" customFormat="true" ht="15" hidden="false" customHeight="false" outlineLevel="0" collapsed="false">
      <c r="A2492" s="178" t="n">
        <v>29990</v>
      </c>
      <c r="B2492" s="178" t="s">
        <v>49868</v>
      </c>
      <c r="C2492" s="178" t="s">
        <v>49869</v>
      </c>
      <c r="D2492" s="178" t="str">
        <f aca="false">IF(LEN(B2492)=2,C2492,"")</f>
        <v/>
      </c>
      <c r="E2492" s="178" t="str">
        <f aca="false">IF(LEN(B2492)=5,C2492,"")</f>
        <v/>
      </c>
      <c r="F2492" s="178" t="str">
        <f aca="false">IF(LEN(B2492)=13,C2492,"")</f>
        <v>Eureunpalay</v>
      </c>
      <c r="G2492" s="178" t="s">
        <v>49869</v>
      </c>
      <c r="H2492" s="178" t="s">
        <v>49548</v>
      </c>
    </row>
    <row r="2493" s="178" customFormat="true" ht="15" hidden="false" customHeight="false" outlineLevel="0" collapsed="false">
      <c r="A2493" s="178" t="n">
        <v>29991</v>
      </c>
      <c r="B2493" s="178" t="s">
        <v>49870</v>
      </c>
      <c r="C2493" s="178" t="s">
        <v>49548</v>
      </c>
      <c r="D2493" s="178" t="str">
        <f aca="false">IF(LEN(B2493)=2,C2493,"")</f>
        <v/>
      </c>
      <c r="E2493" s="178" t="str">
        <f aca="false">IF(LEN(B2493)=5,C2493,"")</f>
        <v/>
      </c>
      <c r="F2493" s="178" t="str">
        <f aca="false">IF(LEN(B2493)=13,C2493,"")</f>
        <v>Cibalong</v>
      </c>
      <c r="G2493" s="178" t="s">
        <v>49548</v>
      </c>
      <c r="H2493" s="178" t="s">
        <v>49548</v>
      </c>
    </row>
    <row r="2494" s="178" customFormat="true" ht="15" hidden="false" customHeight="false" outlineLevel="0" collapsed="false">
      <c r="A2494" s="178" t="n">
        <v>29992</v>
      </c>
      <c r="B2494" s="178" t="s">
        <v>49871</v>
      </c>
      <c r="C2494" s="178" t="s">
        <v>46511</v>
      </c>
      <c r="D2494" s="178" t="str">
        <f aca="false">IF(LEN(B2494)=2,C2494,"")</f>
        <v/>
      </c>
      <c r="E2494" s="178" t="str">
        <f aca="false">IF(LEN(B2494)=5,C2494,"")</f>
        <v/>
      </c>
      <c r="F2494" s="178" t="str">
        <f aca="false">IF(LEN(B2494)=13,C2494,"")</f>
        <v>Singajaya</v>
      </c>
      <c r="G2494" s="178" t="s">
        <v>46511</v>
      </c>
      <c r="H2494" s="178" t="s">
        <v>49548</v>
      </c>
    </row>
    <row r="2495" s="178" customFormat="true" ht="15" hidden="false" customHeight="false" outlineLevel="0" collapsed="false">
      <c r="A2495" s="178" t="n">
        <v>29993</v>
      </c>
      <c r="B2495" s="178" t="s">
        <v>49872</v>
      </c>
      <c r="C2495" s="178" t="s">
        <v>46599</v>
      </c>
      <c r="D2495" s="178" t="str">
        <f aca="false">IF(LEN(B2495)=2,C2495,"")</f>
        <v/>
      </c>
      <c r="E2495" s="178" t="str">
        <f aca="false">IF(LEN(B2495)=5,C2495,"")</f>
        <v/>
      </c>
      <c r="F2495" s="178" t="str">
        <f aca="false">IF(LEN(B2495)=13,C2495,"")</f>
        <v>Parung</v>
      </c>
      <c r="G2495" s="178" t="s">
        <v>46599</v>
      </c>
      <c r="H2495" s="178" t="s">
        <v>49548</v>
      </c>
    </row>
    <row r="2496" s="178" customFormat="true" ht="15" hidden="false" customHeight="false" outlineLevel="0" collapsed="false">
      <c r="A2496" s="178" t="n">
        <v>29994</v>
      </c>
      <c r="B2496" s="178" t="s">
        <v>49873</v>
      </c>
      <c r="C2496" s="178" t="s">
        <v>49874</v>
      </c>
      <c r="D2496" s="178" t="str">
        <f aca="false">IF(LEN(B2496)=2,C2496,"")</f>
        <v/>
      </c>
      <c r="E2496" s="178" t="str">
        <f aca="false">IF(LEN(B2496)=5,C2496,"")</f>
        <v/>
      </c>
      <c r="F2496" s="178" t="str">
        <f aca="false">IF(LEN(B2496)=13,C2496,"")</f>
        <v/>
      </c>
      <c r="H2496" s="178" t="s">
        <v>49874</v>
      </c>
    </row>
    <row r="2497" s="178" customFormat="true" ht="15" hidden="false" customHeight="false" outlineLevel="0" collapsed="false">
      <c r="A2497" s="178" t="n">
        <v>29995</v>
      </c>
      <c r="B2497" s="178" t="s">
        <v>49875</v>
      </c>
      <c r="C2497" s="178" t="s">
        <v>49874</v>
      </c>
      <c r="D2497" s="178" t="str">
        <f aca="false">IF(LEN(B2497)=2,C2497,"")</f>
        <v/>
      </c>
      <c r="E2497" s="178" t="str">
        <f aca="false">IF(LEN(B2497)=5,C2497,"")</f>
        <v/>
      </c>
      <c r="F2497" s="178" t="str">
        <f aca="false">IF(LEN(B2497)=13,C2497,"")</f>
        <v>Parungponteng</v>
      </c>
      <c r="G2497" s="178" t="s">
        <v>49874</v>
      </c>
      <c r="H2497" s="178" t="s">
        <v>49874</v>
      </c>
    </row>
    <row r="2498" s="178" customFormat="true" ht="15" hidden="false" customHeight="false" outlineLevel="0" collapsed="false">
      <c r="A2498" s="178" t="n">
        <v>29996</v>
      </c>
      <c r="B2498" s="178" t="s">
        <v>49876</v>
      </c>
      <c r="C2498" s="178" t="s">
        <v>49877</v>
      </c>
      <c r="D2498" s="178" t="str">
        <f aca="false">IF(LEN(B2498)=2,C2498,"")</f>
        <v/>
      </c>
      <c r="E2498" s="178" t="str">
        <f aca="false">IF(LEN(B2498)=5,C2498,"")</f>
        <v/>
      </c>
      <c r="F2498" s="178" t="str">
        <f aca="false">IF(LEN(B2498)=13,C2498,"")</f>
        <v>Cigunung</v>
      </c>
      <c r="G2498" s="178" t="s">
        <v>49877</v>
      </c>
      <c r="H2498" s="178" t="s">
        <v>49874</v>
      </c>
    </row>
    <row r="2499" s="178" customFormat="true" ht="15" hidden="false" customHeight="false" outlineLevel="0" collapsed="false">
      <c r="A2499" s="178" t="n">
        <v>29997</v>
      </c>
      <c r="B2499" s="178" t="s">
        <v>49878</v>
      </c>
      <c r="C2499" s="178" t="s">
        <v>46711</v>
      </c>
      <c r="D2499" s="178" t="str">
        <f aca="false">IF(LEN(B2499)=2,C2499,"")</f>
        <v/>
      </c>
      <c r="E2499" s="178" t="str">
        <f aca="false">IF(LEN(B2499)=5,C2499,"")</f>
        <v/>
      </c>
      <c r="F2499" s="178" t="str">
        <f aca="false">IF(LEN(B2499)=13,C2499,"")</f>
        <v>Cibanteng</v>
      </c>
      <c r="G2499" s="178" t="s">
        <v>46711</v>
      </c>
      <c r="H2499" s="178" t="s">
        <v>49874</v>
      </c>
    </row>
    <row r="2500" s="178" customFormat="true" ht="15" hidden="false" customHeight="false" outlineLevel="0" collapsed="false">
      <c r="A2500" s="178" t="n">
        <v>29998</v>
      </c>
      <c r="B2500" s="178" t="s">
        <v>49879</v>
      </c>
      <c r="C2500" s="178" t="s">
        <v>49880</v>
      </c>
      <c r="D2500" s="178" t="str">
        <f aca="false">IF(LEN(B2500)=2,C2500,"")</f>
        <v/>
      </c>
      <c r="E2500" s="178" t="str">
        <f aca="false">IF(LEN(B2500)=5,C2500,"")</f>
        <v/>
      </c>
      <c r="F2500" s="178" t="str">
        <f aca="false">IF(LEN(B2500)=13,C2500,"")</f>
        <v>Barumekar</v>
      </c>
      <c r="G2500" s="178" t="s">
        <v>49880</v>
      </c>
      <c r="H2500" s="178" t="s">
        <v>49874</v>
      </c>
    </row>
    <row r="2501" s="178" customFormat="true" ht="15" hidden="false" customHeight="false" outlineLevel="0" collapsed="false">
      <c r="A2501" s="178" t="n">
        <v>29999</v>
      </c>
      <c r="B2501" s="178" t="s">
        <v>49881</v>
      </c>
      <c r="C2501" s="178" t="s">
        <v>49882</v>
      </c>
      <c r="D2501" s="178" t="str">
        <f aca="false">IF(LEN(B2501)=2,C2501,"")</f>
        <v/>
      </c>
      <c r="E2501" s="178" t="str">
        <f aca="false">IF(LEN(B2501)=5,C2501,"")</f>
        <v/>
      </c>
      <c r="F2501" s="178" t="str">
        <f aca="false">IF(LEN(B2501)=13,C2501,"")</f>
        <v>Cibungur</v>
      </c>
      <c r="G2501" s="178" t="s">
        <v>49882</v>
      </c>
      <c r="H2501" s="178" t="s">
        <v>49874</v>
      </c>
    </row>
    <row r="2502" s="178" customFormat="true" ht="15" hidden="false" customHeight="false" outlineLevel="0" collapsed="false">
      <c r="A2502" s="178" t="n">
        <v>30000</v>
      </c>
      <c r="B2502" s="178" t="s">
        <v>49883</v>
      </c>
      <c r="C2502" s="178" t="s">
        <v>49884</v>
      </c>
      <c r="D2502" s="178" t="str">
        <f aca="false">IF(LEN(B2502)=2,C2502,"")</f>
        <v/>
      </c>
      <c r="E2502" s="178" t="str">
        <f aca="false">IF(LEN(B2502)=5,C2502,"")</f>
        <v/>
      </c>
      <c r="F2502" s="178" t="str">
        <f aca="false">IF(LEN(B2502)=13,C2502,"")</f>
        <v>Burujuljaya</v>
      </c>
      <c r="G2502" s="178" t="s">
        <v>49884</v>
      </c>
      <c r="H2502" s="178" t="s">
        <v>49874</v>
      </c>
    </row>
    <row r="2503" s="178" customFormat="true" ht="15" hidden="false" customHeight="false" outlineLevel="0" collapsed="false">
      <c r="A2503" s="178" t="n">
        <v>30001</v>
      </c>
      <c r="B2503" s="178" t="s">
        <v>49885</v>
      </c>
      <c r="C2503" s="178" t="s">
        <v>49886</v>
      </c>
      <c r="D2503" s="178" t="str">
        <f aca="false">IF(LEN(B2503)=2,C2503,"")</f>
        <v/>
      </c>
      <c r="E2503" s="178" t="str">
        <f aca="false">IF(LEN(B2503)=5,C2503,"")</f>
        <v/>
      </c>
      <c r="F2503" s="178" t="str">
        <f aca="false">IF(LEN(B2503)=13,C2503,"")</f>
        <v>Girikencana</v>
      </c>
      <c r="G2503" s="178" t="s">
        <v>49886</v>
      </c>
      <c r="H2503" s="178" t="s">
        <v>49874</v>
      </c>
    </row>
    <row r="2504" s="178" customFormat="true" ht="15" hidden="false" customHeight="false" outlineLevel="0" collapsed="false">
      <c r="A2504" s="178" t="n">
        <v>30002</v>
      </c>
      <c r="B2504" s="178" t="s">
        <v>49887</v>
      </c>
      <c r="C2504" s="178" t="s">
        <v>48388</v>
      </c>
      <c r="D2504" s="178" t="str">
        <f aca="false">IF(LEN(B2504)=2,C2504,"")</f>
        <v/>
      </c>
      <c r="E2504" s="178" t="str">
        <f aca="false">IF(LEN(B2504)=5,C2504,"")</f>
        <v/>
      </c>
      <c r="F2504" s="178" t="str">
        <f aca="false">IF(LEN(B2504)=13,C2504,"")</f>
        <v>Karyabakti</v>
      </c>
      <c r="G2504" s="178" t="s">
        <v>48388</v>
      </c>
      <c r="H2504" s="178" t="s">
        <v>49874</v>
      </c>
    </row>
    <row r="2505" s="178" customFormat="true" ht="15" hidden="false" customHeight="false" outlineLevel="0" collapsed="false">
      <c r="A2505" s="178" t="n">
        <v>30003</v>
      </c>
      <c r="B2505" s="178" t="s">
        <v>49888</v>
      </c>
      <c r="C2505" s="178" t="s">
        <v>47378</v>
      </c>
      <c r="D2505" s="178" t="str">
        <f aca="false">IF(LEN(B2505)=2,C2505,"")</f>
        <v/>
      </c>
      <c r="E2505" s="178" t="str">
        <f aca="false">IF(LEN(B2505)=5,C2505,"")</f>
        <v/>
      </c>
      <c r="F2505" s="178" t="str">
        <f aca="false">IF(LEN(B2505)=13,C2505,"")</f>
        <v/>
      </c>
      <c r="H2505" s="178" t="s">
        <v>47378</v>
      </c>
    </row>
    <row r="2506" s="178" customFormat="true" ht="15" hidden="false" customHeight="false" outlineLevel="0" collapsed="false">
      <c r="A2506" s="178" t="n">
        <v>30004</v>
      </c>
      <c r="B2506" s="178" t="s">
        <v>49889</v>
      </c>
      <c r="C2506" s="178" t="s">
        <v>48240</v>
      </c>
      <c r="D2506" s="178" t="str">
        <f aca="false">IF(LEN(B2506)=2,C2506,"")</f>
        <v/>
      </c>
      <c r="E2506" s="178" t="str">
        <f aca="false">IF(LEN(B2506)=5,C2506,"")</f>
        <v/>
      </c>
      <c r="F2506" s="178" t="str">
        <f aca="false">IF(LEN(B2506)=13,C2506,"")</f>
        <v>Simpang</v>
      </c>
      <c r="G2506" s="178" t="s">
        <v>48240</v>
      </c>
      <c r="H2506" s="178" t="s">
        <v>47378</v>
      </c>
    </row>
    <row r="2507" s="178" customFormat="true" ht="15" hidden="false" customHeight="false" outlineLevel="0" collapsed="false">
      <c r="A2507" s="178" t="n">
        <v>30005</v>
      </c>
      <c r="B2507" s="178" t="s">
        <v>49890</v>
      </c>
      <c r="C2507" s="178" t="s">
        <v>49891</v>
      </c>
      <c r="D2507" s="178" t="str">
        <f aca="false">IF(LEN(B2507)=2,C2507,"")</f>
        <v/>
      </c>
      <c r="E2507" s="178" t="str">
        <f aca="false">IF(LEN(B2507)=5,C2507,"")</f>
        <v/>
      </c>
      <c r="F2507" s="178" t="str">
        <f aca="false">IF(LEN(B2507)=13,C2507,"")</f>
        <v>Parakanhonje</v>
      </c>
      <c r="G2507" s="178" t="s">
        <v>49891</v>
      </c>
      <c r="H2507" s="178" t="s">
        <v>47378</v>
      </c>
    </row>
    <row r="2508" s="178" customFormat="true" ht="15" hidden="false" customHeight="false" outlineLevel="0" collapsed="false">
      <c r="A2508" s="178" t="n">
        <v>30006</v>
      </c>
      <c r="B2508" s="178" t="s">
        <v>49892</v>
      </c>
      <c r="C2508" s="178" t="s">
        <v>46746</v>
      </c>
      <c r="D2508" s="178" t="str">
        <f aca="false">IF(LEN(B2508)=2,C2508,"")</f>
        <v/>
      </c>
      <c r="E2508" s="178" t="str">
        <f aca="false">IF(LEN(B2508)=5,C2508,"")</f>
        <v/>
      </c>
      <c r="F2508" s="178" t="str">
        <f aca="false">IF(LEN(B2508)=13,C2508,"")</f>
        <v>Pamijahan</v>
      </c>
      <c r="G2508" s="178" t="s">
        <v>46746</v>
      </c>
      <c r="H2508" s="178" t="s">
        <v>47378</v>
      </c>
    </row>
    <row r="2509" s="178" customFormat="true" ht="15" hidden="false" customHeight="false" outlineLevel="0" collapsed="false">
      <c r="A2509" s="178" t="n">
        <v>30007</v>
      </c>
      <c r="B2509" s="178" t="s">
        <v>49893</v>
      </c>
      <c r="C2509" s="178" t="s">
        <v>46507</v>
      </c>
      <c r="D2509" s="178" t="str">
        <f aca="false">IF(LEN(B2509)=2,C2509,"")</f>
        <v/>
      </c>
      <c r="E2509" s="178" t="str">
        <f aca="false">IF(LEN(B2509)=5,C2509,"")</f>
        <v/>
      </c>
      <c r="F2509" s="178" t="str">
        <f aca="false">IF(LEN(B2509)=13,C2509,"")</f>
        <v>Sukamaju</v>
      </c>
      <c r="G2509" s="178" t="s">
        <v>46507</v>
      </c>
      <c r="H2509" s="178" t="s">
        <v>47378</v>
      </c>
    </row>
    <row r="2510" s="178" customFormat="true" ht="15" hidden="false" customHeight="false" outlineLevel="0" collapsed="false">
      <c r="A2510" s="178" t="n">
        <v>30008</v>
      </c>
      <c r="B2510" s="178" t="s">
        <v>49894</v>
      </c>
      <c r="C2510" s="178" t="s">
        <v>47315</v>
      </c>
      <c r="D2510" s="178" t="str">
        <f aca="false">IF(LEN(B2510)=2,C2510,"")</f>
        <v/>
      </c>
      <c r="E2510" s="178" t="str">
        <f aca="false">IF(LEN(B2510)=5,C2510,"")</f>
        <v/>
      </c>
      <c r="F2510" s="178" t="str">
        <f aca="false">IF(LEN(B2510)=13,C2510,"")</f>
        <v>Wangunsari</v>
      </c>
      <c r="G2510" s="178" t="s">
        <v>47315</v>
      </c>
      <c r="H2510" s="178" t="s">
        <v>47378</v>
      </c>
    </row>
    <row r="2511" s="178" customFormat="true" ht="15" hidden="false" customHeight="false" outlineLevel="0" collapsed="false">
      <c r="A2511" s="178" t="n">
        <v>30009</v>
      </c>
      <c r="B2511" s="178" t="s">
        <v>49895</v>
      </c>
      <c r="C2511" s="178" t="s">
        <v>49896</v>
      </c>
      <c r="D2511" s="178" t="str">
        <f aca="false">IF(LEN(B2511)=2,C2511,"")</f>
        <v/>
      </c>
      <c r="E2511" s="178" t="str">
        <f aca="false">IF(LEN(B2511)=5,C2511,"")</f>
        <v/>
      </c>
      <c r="F2511" s="178" t="str">
        <f aca="false">IF(LEN(B2511)=13,C2511,"")</f>
        <v>Hegarwangi</v>
      </c>
      <c r="G2511" s="178" t="s">
        <v>49896</v>
      </c>
      <c r="H2511" s="178" t="s">
        <v>47378</v>
      </c>
    </row>
    <row r="2512" s="178" customFormat="true" ht="15" hidden="false" customHeight="false" outlineLevel="0" collapsed="false">
      <c r="A2512" s="178" t="n">
        <v>30010</v>
      </c>
      <c r="B2512" s="178" t="s">
        <v>49897</v>
      </c>
      <c r="C2512" s="178" t="s">
        <v>49898</v>
      </c>
      <c r="D2512" s="178" t="str">
        <f aca="false">IF(LEN(B2512)=2,C2512,"")</f>
        <v/>
      </c>
      <c r="E2512" s="178" t="str">
        <f aca="false">IF(LEN(B2512)=5,C2512,"")</f>
        <v/>
      </c>
      <c r="F2512" s="178" t="str">
        <f aca="false">IF(LEN(B2512)=13,C2512,"")</f>
        <v>Wakap</v>
      </c>
      <c r="G2512" s="178" t="s">
        <v>49898</v>
      </c>
      <c r="H2512" s="178" t="s">
        <v>47378</v>
      </c>
    </row>
    <row r="2513" s="178" customFormat="true" ht="15" hidden="false" customHeight="false" outlineLevel="0" collapsed="false">
      <c r="A2513" s="178" t="n">
        <v>30011</v>
      </c>
      <c r="B2513" s="178" t="s">
        <v>49899</v>
      </c>
      <c r="C2513" s="178" t="s">
        <v>46509</v>
      </c>
      <c r="D2513" s="178" t="str">
        <f aca="false">IF(LEN(B2513)=2,C2513,"")</f>
        <v/>
      </c>
      <c r="E2513" s="178" t="str">
        <f aca="false">IF(LEN(B2513)=5,C2513,"")</f>
        <v/>
      </c>
      <c r="F2513" s="178" t="str">
        <f aca="false">IF(LEN(B2513)=13,C2513,"")</f>
        <v>Sirnagalih</v>
      </c>
      <c r="G2513" s="178" t="s">
        <v>46509</v>
      </c>
      <c r="H2513" s="178" t="s">
        <v>47378</v>
      </c>
    </row>
    <row r="2514" s="178" customFormat="true" ht="15" hidden="false" customHeight="false" outlineLevel="0" collapsed="false">
      <c r="A2514" s="178" t="n">
        <v>30012</v>
      </c>
      <c r="B2514" s="178" t="s">
        <v>49900</v>
      </c>
      <c r="C2514" s="178" t="s">
        <v>47480</v>
      </c>
      <c r="D2514" s="178" t="str">
        <f aca="false">IF(LEN(B2514)=2,C2514,"")</f>
        <v/>
      </c>
      <c r="E2514" s="178" t="str">
        <f aca="false">IF(LEN(B2514)=5,C2514,"")</f>
        <v/>
      </c>
      <c r="F2514" s="178" t="str">
        <f aca="false">IF(LEN(B2514)=13,C2514,"")</f>
        <v/>
      </c>
      <c r="H2514" s="178" t="s">
        <v>47480</v>
      </c>
    </row>
    <row r="2515" s="178" customFormat="true" ht="15" hidden="false" customHeight="false" outlineLevel="0" collapsed="false">
      <c r="A2515" s="178" t="n">
        <v>30013</v>
      </c>
      <c r="B2515" s="178" t="s">
        <v>49901</v>
      </c>
      <c r="C2515" s="178" t="s">
        <v>49902</v>
      </c>
      <c r="D2515" s="178" t="str">
        <f aca="false">IF(LEN(B2515)=2,C2515,"")</f>
        <v/>
      </c>
      <c r="E2515" s="178" t="str">
        <f aca="false">IF(LEN(B2515)=5,C2515,"")</f>
        <v/>
      </c>
      <c r="F2515" s="178" t="str">
        <f aca="false">IF(LEN(B2515)=13,C2515,"")</f>
        <v>Mertajaya</v>
      </c>
      <c r="G2515" s="178" t="s">
        <v>49902</v>
      </c>
      <c r="H2515" s="178" t="s">
        <v>47480</v>
      </c>
    </row>
    <row r="2516" s="178" customFormat="true" ht="15" hidden="false" customHeight="false" outlineLevel="0" collapsed="false">
      <c r="A2516" s="178" t="n">
        <v>30014</v>
      </c>
      <c r="B2516" s="178" t="s">
        <v>49903</v>
      </c>
      <c r="C2516" s="178" t="s">
        <v>49904</v>
      </c>
      <c r="D2516" s="178" t="str">
        <f aca="false">IF(LEN(B2516)=2,C2516,"")</f>
        <v/>
      </c>
      <c r="E2516" s="178" t="str">
        <f aca="false">IF(LEN(B2516)=5,C2516,"")</f>
        <v/>
      </c>
      <c r="F2516" s="178" t="str">
        <f aca="false">IF(LEN(B2516)=13,C2516,"")</f>
        <v>Cikadongdong</v>
      </c>
      <c r="G2516" s="178" t="s">
        <v>49904</v>
      </c>
      <c r="H2516" s="178" t="s">
        <v>47480</v>
      </c>
    </row>
    <row r="2517" s="178" customFormat="true" ht="15" hidden="false" customHeight="false" outlineLevel="0" collapsed="false">
      <c r="A2517" s="178" t="n">
        <v>30015</v>
      </c>
      <c r="B2517" s="178" t="s">
        <v>49905</v>
      </c>
      <c r="C2517" s="178" t="s">
        <v>47480</v>
      </c>
      <c r="D2517" s="178" t="str">
        <f aca="false">IF(LEN(B2517)=2,C2517,"")</f>
        <v/>
      </c>
      <c r="E2517" s="178" t="str">
        <f aca="false">IF(LEN(B2517)=5,C2517,"")</f>
        <v/>
      </c>
      <c r="F2517" s="178" t="str">
        <f aca="false">IF(LEN(B2517)=13,C2517,"")</f>
        <v>Bojongasih</v>
      </c>
      <c r="G2517" s="178" t="s">
        <v>47480</v>
      </c>
      <c r="H2517" s="178" t="s">
        <v>47480</v>
      </c>
    </row>
    <row r="2518" s="178" customFormat="true" ht="15" hidden="false" customHeight="false" outlineLevel="0" collapsed="false">
      <c r="A2518" s="178" t="n">
        <v>30016</v>
      </c>
      <c r="B2518" s="178" t="s">
        <v>49906</v>
      </c>
      <c r="C2518" s="178" t="s">
        <v>48018</v>
      </c>
      <c r="D2518" s="178" t="str">
        <f aca="false">IF(LEN(B2518)=2,C2518,"")</f>
        <v/>
      </c>
      <c r="E2518" s="178" t="str">
        <f aca="false">IF(LEN(B2518)=5,C2518,"")</f>
        <v/>
      </c>
      <c r="F2518" s="178" t="str">
        <f aca="false">IF(LEN(B2518)=13,C2518,"")</f>
        <v>Sindangsari</v>
      </c>
      <c r="G2518" s="178" t="s">
        <v>48018</v>
      </c>
      <c r="H2518" s="178" t="s">
        <v>47480</v>
      </c>
    </row>
    <row r="2519" s="178" customFormat="true" ht="15" hidden="false" customHeight="false" outlineLevel="0" collapsed="false">
      <c r="A2519" s="178" t="n">
        <v>30017</v>
      </c>
      <c r="B2519" s="178" t="s">
        <v>49907</v>
      </c>
      <c r="C2519" s="178" t="s">
        <v>47376</v>
      </c>
      <c r="D2519" s="178" t="str">
        <f aca="false">IF(LEN(B2519)=2,C2519,"")</f>
        <v/>
      </c>
      <c r="E2519" s="178" t="str">
        <f aca="false">IF(LEN(B2519)=5,C2519,"")</f>
        <v/>
      </c>
      <c r="F2519" s="178" t="str">
        <f aca="false">IF(LEN(B2519)=13,C2519,"")</f>
        <v>Girijaya</v>
      </c>
      <c r="G2519" s="178" t="s">
        <v>47376</v>
      </c>
      <c r="H2519" s="178" t="s">
        <v>47480</v>
      </c>
    </row>
    <row r="2520" s="178" customFormat="true" ht="15" hidden="false" customHeight="false" outlineLevel="0" collapsed="false">
      <c r="A2520" s="178" t="n">
        <v>30018</v>
      </c>
      <c r="B2520" s="178" t="s">
        <v>49908</v>
      </c>
      <c r="C2520" s="178" t="s">
        <v>49909</v>
      </c>
      <c r="D2520" s="178" t="str">
        <f aca="false">IF(LEN(B2520)=2,C2520,"")</f>
        <v/>
      </c>
      <c r="E2520" s="178" t="str">
        <f aca="false">IF(LEN(B2520)=5,C2520,"")</f>
        <v/>
      </c>
      <c r="F2520" s="178" t="str">
        <f aca="false">IF(LEN(B2520)=13,C2520,"")</f>
        <v>Toblongan</v>
      </c>
      <c r="G2520" s="178" t="s">
        <v>49909</v>
      </c>
      <c r="H2520" s="178" t="s">
        <v>47480</v>
      </c>
    </row>
    <row r="2521" s="178" customFormat="true" ht="15" hidden="false" customHeight="false" outlineLevel="0" collapsed="false">
      <c r="A2521" s="178" t="n">
        <v>30019</v>
      </c>
      <c r="B2521" s="178" t="s">
        <v>49910</v>
      </c>
      <c r="C2521" s="178" t="s">
        <v>49911</v>
      </c>
      <c r="D2521" s="178" t="str">
        <f aca="false">IF(LEN(B2521)=2,C2521,"")</f>
        <v/>
      </c>
      <c r="E2521" s="178" t="str">
        <f aca="false">IF(LEN(B2521)=5,C2521,"")</f>
        <v/>
      </c>
      <c r="F2521" s="178" t="str">
        <f aca="false">IF(LEN(B2521)=13,C2521,"")</f>
        <v/>
      </c>
      <c r="H2521" s="178" t="s">
        <v>49911</v>
      </c>
    </row>
    <row r="2522" s="178" customFormat="true" ht="15" hidden="false" customHeight="false" outlineLevel="0" collapsed="false">
      <c r="A2522" s="178" t="n">
        <v>30020</v>
      </c>
      <c r="B2522" s="178" t="s">
        <v>49912</v>
      </c>
      <c r="C2522" s="178" t="s">
        <v>48725</v>
      </c>
      <c r="D2522" s="178" t="str">
        <f aca="false">IF(LEN(B2522)=2,C2522,"")</f>
        <v/>
      </c>
      <c r="E2522" s="178" t="str">
        <f aca="false">IF(LEN(B2522)=5,C2522,"")</f>
        <v/>
      </c>
      <c r="F2522" s="178" t="str">
        <f aca="false">IF(LEN(B2522)=13,C2522,"")</f>
        <v>Cikuya</v>
      </c>
      <c r="G2522" s="178" t="s">
        <v>48725</v>
      </c>
      <c r="H2522" s="178" t="s">
        <v>49911</v>
      </c>
    </row>
    <row r="2523" s="178" customFormat="true" ht="15" hidden="false" customHeight="false" outlineLevel="0" collapsed="false">
      <c r="A2523" s="178" t="n">
        <v>30021</v>
      </c>
      <c r="B2523" s="178" t="s">
        <v>49913</v>
      </c>
      <c r="C2523" s="178" t="s">
        <v>49914</v>
      </c>
      <c r="D2523" s="178" t="str">
        <f aca="false">IF(LEN(B2523)=2,C2523,"")</f>
        <v/>
      </c>
      <c r="E2523" s="178" t="str">
        <f aca="false">IF(LEN(B2523)=5,C2523,"")</f>
        <v/>
      </c>
      <c r="F2523" s="178" t="str">
        <f aca="false">IF(LEN(B2523)=13,C2523,"")</f>
        <v>Cintabodas</v>
      </c>
      <c r="G2523" s="178" t="s">
        <v>49914</v>
      </c>
      <c r="H2523" s="178" t="s">
        <v>49911</v>
      </c>
    </row>
    <row r="2524" s="178" customFormat="true" ht="15" hidden="false" customHeight="false" outlineLevel="0" collapsed="false">
      <c r="A2524" s="178" t="n">
        <v>30022</v>
      </c>
      <c r="B2524" s="178" t="s">
        <v>49915</v>
      </c>
      <c r="C2524" s="178" t="s">
        <v>47014</v>
      </c>
      <c r="D2524" s="178" t="str">
        <f aca="false">IF(LEN(B2524)=2,C2524,"")</f>
        <v/>
      </c>
      <c r="E2524" s="178" t="str">
        <f aca="false">IF(LEN(B2524)=5,C2524,"")</f>
        <v/>
      </c>
      <c r="F2524" s="178" t="str">
        <f aca="false">IF(LEN(B2524)=13,C2524,"")</f>
        <v>Cipicung</v>
      </c>
      <c r="G2524" s="178" t="s">
        <v>47014</v>
      </c>
      <c r="H2524" s="178" t="s">
        <v>49911</v>
      </c>
    </row>
    <row r="2525" s="178" customFormat="true" ht="15" hidden="false" customHeight="false" outlineLevel="0" collapsed="false">
      <c r="A2525" s="178" t="n">
        <v>30023</v>
      </c>
      <c r="B2525" s="178" t="s">
        <v>49916</v>
      </c>
      <c r="C2525" s="178" t="s">
        <v>3003</v>
      </c>
      <c r="D2525" s="178" t="str">
        <f aca="false">IF(LEN(B2525)=2,C2525,"")</f>
        <v/>
      </c>
      <c r="E2525" s="178" t="str">
        <f aca="false">IF(LEN(B2525)=5,C2525,"")</f>
        <v/>
      </c>
      <c r="F2525" s="178" t="str">
        <f aca="false">IF(LEN(B2525)=13,C2525,"")</f>
        <v>Bojongsari</v>
      </c>
      <c r="G2525" s="178" t="s">
        <v>3003</v>
      </c>
      <c r="H2525" s="178" t="s">
        <v>49911</v>
      </c>
    </row>
    <row r="2526" s="178" customFormat="true" ht="15" hidden="false" customHeight="false" outlineLevel="0" collapsed="false">
      <c r="A2526" s="178" t="n">
        <v>30024</v>
      </c>
      <c r="B2526" s="178" t="s">
        <v>49917</v>
      </c>
      <c r="C2526" s="178" t="s">
        <v>48352</v>
      </c>
      <c r="D2526" s="178" t="str">
        <f aca="false">IF(LEN(B2526)=2,C2526,"")</f>
        <v/>
      </c>
      <c r="E2526" s="178" t="str">
        <f aca="false">IF(LEN(B2526)=5,C2526,"")</f>
        <v/>
      </c>
      <c r="F2526" s="178" t="str">
        <f aca="false">IF(LEN(B2526)=13,C2526,"")</f>
        <v>Mekarlaksana</v>
      </c>
      <c r="G2526" s="178" t="s">
        <v>48352</v>
      </c>
      <c r="H2526" s="178" t="s">
        <v>49911</v>
      </c>
    </row>
    <row r="2527" s="178" customFormat="true" ht="15" hidden="false" customHeight="false" outlineLevel="0" collapsed="false">
      <c r="A2527" s="178" t="n">
        <v>30025</v>
      </c>
      <c r="B2527" s="178" t="s">
        <v>49918</v>
      </c>
      <c r="C2527" s="178" t="s">
        <v>49919</v>
      </c>
      <c r="D2527" s="178" t="str">
        <f aca="false">IF(LEN(B2527)=2,C2527,"")</f>
        <v/>
      </c>
      <c r="E2527" s="178" t="str">
        <f aca="false">IF(LEN(B2527)=5,C2527,"")</f>
        <v/>
      </c>
      <c r="F2527" s="178" t="str">
        <f aca="false">IF(LEN(B2527)=13,C2527,"")</f>
        <v/>
      </c>
      <c r="H2527" s="178" t="s">
        <v>49919</v>
      </c>
    </row>
    <row r="2528" s="178" customFormat="true" ht="15" hidden="false" customHeight="false" outlineLevel="0" collapsed="false">
      <c r="A2528" s="178" t="n">
        <v>30026</v>
      </c>
      <c r="B2528" s="178" t="s">
        <v>49920</v>
      </c>
      <c r="C2528" s="178" t="s">
        <v>49921</v>
      </c>
      <c r="D2528" s="178" t="str">
        <f aca="false">IF(LEN(B2528)=2,C2528,"")</f>
        <v/>
      </c>
      <c r="E2528" s="178" t="str">
        <f aca="false">IF(LEN(B2528)=5,C2528,"")</f>
        <v/>
      </c>
      <c r="F2528" s="178" t="str">
        <f aca="false">IF(LEN(B2528)=13,C2528,"")</f>
        <v>Bojongkapol</v>
      </c>
      <c r="G2528" s="178" t="s">
        <v>49921</v>
      </c>
      <c r="H2528" s="178" t="s">
        <v>49919</v>
      </c>
    </row>
    <row r="2529" s="178" customFormat="true" ht="15" hidden="false" customHeight="false" outlineLevel="0" collapsed="false">
      <c r="A2529" s="178" t="n">
        <v>30027</v>
      </c>
      <c r="B2529" s="178" t="s">
        <v>49922</v>
      </c>
      <c r="C2529" s="178" t="s">
        <v>49923</v>
      </c>
      <c r="D2529" s="178" t="str">
        <f aca="false">IF(LEN(B2529)=2,C2529,"")</f>
        <v/>
      </c>
      <c r="E2529" s="178" t="str">
        <f aca="false">IF(LEN(B2529)=5,C2529,"")</f>
        <v/>
      </c>
      <c r="F2529" s="178" t="str">
        <f aca="false">IF(LEN(B2529)=13,C2529,"")</f>
        <v>Pedangkamulyan</v>
      </c>
      <c r="G2529" s="178" t="s">
        <v>49923</v>
      </c>
      <c r="H2529" s="178" t="s">
        <v>49919</v>
      </c>
    </row>
    <row r="2530" s="178" customFormat="true" ht="15" hidden="false" customHeight="false" outlineLevel="0" collapsed="false">
      <c r="A2530" s="178" t="n">
        <v>30028</v>
      </c>
      <c r="B2530" s="178" t="s">
        <v>49924</v>
      </c>
      <c r="C2530" s="178" t="s">
        <v>49919</v>
      </c>
      <c r="D2530" s="178" t="str">
        <f aca="false">IF(LEN(B2530)=2,C2530,"")</f>
        <v/>
      </c>
      <c r="E2530" s="178" t="str">
        <f aca="false">IF(LEN(B2530)=5,C2530,"")</f>
        <v/>
      </c>
      <c r="F2530" s="178" t="str">
        <f aca="false">IF(LEN(B2530)=13,C2530,"")</f>
        <v>Bojonggambir</v>
      </c>
      <c r="G2530" s="178" t="s">
        <v>49919</v>
      </c>
      <c r="H2530" s="178" t="s">
        <v>49919</v>
      </c>
    </row>
    <row r="2531" s="178" customFormat="true" ht="15" hidden="false" customHeight="false" outlineLevel="0" collapsed="false">
      <c r="A2531" s="178" t="n">
        <v>30029</v>
      </c>
      <c r="B2531" s="178" t="s">
        <v>49925</v>
      </c>
      <c r="C2531" s="178" t="s">
        <v>49579</v>
      </c>
      <c r="D2531" s="178" t="str">
        <f aca="false">IF(LEN(B2531)=2,C2531,"")</f>
        <v/>
      </c>
      <c r="E2531" s="178" t="str">
        <f aca="false">IF(LEN(B2531)=5,C2531,"")</f>
        <v/>
      </c>
      <c r="F2531" s="178" t="str">
        <f aca="false">IF(LEN(B2531)=13,C2531,"")</f>
        <v>Ciroyom</v>
      </c>
      <c r="G2531" s="178" t="s">
        <v>49579</v>
      </c>
      <c r="H2531" s="178" t="s">
        <v>49919</v>
      </c>
    </row>
    <row r="2532" s="178" customFormat="true" ht="15" hidden="false" customHeight="false" outlineLevel="0" collapsed="false">
      <c r="A2532" s="178" t="n">
        <v>30030</v>
      </c>
      <c r="B2532" s="178" t="s">
        <v>49926</v>
      </c>
      <c r="C2532" s="178" t="s">
        <v>49927</v>
      </c>
      <c r="D2532" s="178" t="str">
        <f aca="false">IF(LEN(B2532)=2,C2532,"")</f>
        <v/>
      </c>
      <c r="E2532" s="178" t="str">
        <f aca="false">IF(LEN(B2532)=5,C2532,"")</f>
        <v/>
      </c>
      <c r="F2532" s="178" t="str">
        <f aca="false">IF(LEN(B2532)=13,C2532,"")</f>
        <v>Wandasari</v>
      </c>
      <c r="G2532" s="178" t="s">
        <v>49927</v>
      </c>
      <c r="H2532" s="178" t="s">
        <v>49919</v>
      </c>
    </row>
    <row r="2533" s="178" customFormat="true" ht="15" hidden="false" customHeight="false" outlineLevel="0" collapsed="false">
      <c r="A2533" s="178" t="n">
        <v>30031</v>
      </c>
      <c r="B2533" s="178" t="s">
        <v>49928</v>
      </c>
      <c r="C2533" s="178" t="s">
        <v>49929</v>
      </c>
      <c r="D2533" s="178" t="str">
        <f aca="false">IF(LEN(B2533)=2,C2533,"")</f>
        <v/>
      </c>
      <c r="E2533" s="178" t="str">
        <f aca="false">IF(LEN(B2533)=5,C2533,"")</f>
        <v/>
      </c>
      <c r="F2533" s="178" t="str">
        <f aca="false">IF(LEN(B2533)=13,C2533,"")</f>
        <v>Campakasari</v>
      </c>
      <c r="G2533" s="178" t="s">
        <v>49929</v>
      </c>
      <c r="H2533" s="178" t="s">
        <v>49919</v>
      </c>
    </row>
    <row r="2534" s="178" customFormat="true" ht="15" hidden="false" customHeight="false" outlineLevel="0" collapsed="false">
      <c r="A2534" s="178" t="n">
        <v>30032</v>
      </c>
      <c r="B2534" s="178" t="s">
        <v>49930</v>
      </c>
      <c r="C2534" s="178" t="s">
        <v>49931</v>
      </c>
      <c r="D2534" s="178" t="str">
        <f aca="false">IF(LEN(B2534)=2,C2534,"")</f>
        <v/>
      </c>
      <c r="E2534" s="178" t="str">
        <f aca="false">IF(LEN(B2534)=5,C2534,"")</f>
        <v/>
      </c>
      <c r="F2534" s="178" t="str">
        <f aca="false">IF(LEN(B2534)=13,C2534,"")</f>
        <v>Mangkonjaya</v>
      </c>
      <c r="G2534" s="178" t="s">
        <v>49931</v>
      </c>
      <c r="H2534" s="178" t="s">
        <v>49919</v>
      </c>
    </row>
    <row r="2535" s="178" customFormat="true" ht="15" hidden="false" customHeight="false" outlineLevel="0" collapsed="false">
      <c r="A2535" s="178" t="n">
        <v>30033</v>
      </c>
      <c r="B2535" s="178" t="s">
        <v>49932</v>
      </c>
      <c r="C2535" s="178" t="s">
        <v>49933</v>
      </c>
      <c r="D2535" s="178" t="str">
        <f aca="false">IF(LEN(B2535)=2,C2535,"")</f>
        <v/>
      </c>
      <c r="E2535" s="178" t="str">
        <f aca="false">IF(LEN(B2535)=5,C2535,"")</f>
        <v/>
      </c>
      <c r="F2535" s="178" t="str">
        <f aca="false">IF(LEN(B2535)=13,C2535,"")</f>
        <v>Kertanegla</v>
      </c>
      <c r="G2535" s="178" t="s">
        <v>49933</v>
      </c>
      <c r="H2535" s="178" t="s">
        <v>49919</v>
      </c>
    </row>
    <row r="2536" s="178" customFormat="true" ht="15" hidden="false" customHeight="false" outlineLevel="0" collapsed="false">
      <c r="A2536" s="178" t="n">
        <v>30034</v>
      </c>
      <c r="B2536" s="178" t="s">
        <v>49934</v>
      </c>
      <c r="C2536" s="178" t="s">
        <v>49935</v>
      </c>
      <c r="D2536" s="178" t="str">
        <f aca="false">IF(LEN(B2536)=2,C2536,"")</f>
        <v/>
      </c>
      <c r="E2536" s="178" t="str">
        <f aca="false">IF(LEN(B2536)=5,C2536,"")</f>
        <v/>
      </c>
      <c r="F2536" s="178" t="str">
        <f aca="false">IF(LEN(B2536)=13,C2536,"")</f>
        <v>Purwaraharja</v>
      </c>
      <c r="G2536" s="178" t="s">
        <v>49935</v>
      </c>
      <c r="H2536" s="178" t="s">
        <v>49919</v>
      </c>
    </row>
    <row r="2537" s="178" customFormat="true" ht="15" hidden="false" customHeight="false" outlineLevel="0" collapsed="false">
      <c r="A2537" s="178" t="n">
        <v>30035</v>
      </c>
      <c r="B2537" s="178" t="s">
        <v>49936</v>
      </c>
      <c r="C2537" s="178" t="s">
        <v>47587</v>
      </c>
      <c r="D2537" s="178" t="str">
        <f aca="false">IF(LEN(B2537)=2,C2537,"")</f>
        <v/>
      </c>
      <c r="E2537" s="178" t="str">
        <f aca="false">IF(LEN(B2537)=5,C2537,"")</f>
        <v/>
      </c>
      <c r="F2537" s="178" t="str">
        <f aca="false">IF(LEN(B2537)=13,C2537,"")</f>
        <v>Girimukti</v>
      </c>
      <c r="G2537" s="178" t="s">
        <v>47587</v>
      </c>
      <c r="H2537" s="178" t="s">
        <v>49919</v>
      </c>
    </row>
    <row r="2538" s="178" customFormat="true" ht="15" hidden="false" customHeight="false" outlineLevel="0" collapsed="false">
      <c r="A2538" s="178" t="n">
        <v>30036</v>
      </c>
      <c r="B2538" s="178" t="s">
        <v>49937</v>
      </c>
      <c r="C2538" s="178" t="s">
        <v>49938</v>
      </c>
      <c r="D2538" s="178" t="str">
        <f aca="false">IF(LEN(B2538)=2,C2538,"")</f>
        <v/>
      </c>
      <c r="E2538" s="178" t="str">
        <f aca="false">IF(LEN(B2538)=5,C2538,"")</f>
        <v/>
      </c>
      <c r="F2538" s="178" t="str">
        <f aca="false">IF(LEN(B2538)=13,C2538,"")</f>
        <v/>
      </c>
      <c r="H2538" s="178" t="s">
        <v>49938</v>
      </c>
    </row>
    <row r="2539" s="178" customFormat="true" ht="15" hidden="false" customHeight="false" outlineLevel="0" collapsed="false">
      <c r="A2539" s="178" t="n">
        <v>30037</v>
      </c>
      <c r="B2539" s="178" t="s">
        <v>49939</v>
      </c>
      <c r="C2539" s="178" t="s">
        <v>49940</v>
      </c>
      <c r="D2539" s="178" t="str">
        <f aca="false">IF(LEN(B2539)=2,C2539,"")</f>
        <v/>
      </c>
      <c r="E2539" s="178" t="str">
        <f aca="false">IF(LEN(B2539)=5,C2539,"")</f>
        <v/>
      </c>
      <c r="F2539" s="178" t="str">
        <f aca="false">IF(LEN(B2539)=13,C2539,"")</f>
        <v>Parumasan</v>
      </c>
      <c r="G2539" s="178" t="s">
        <v>49940</v>
      </c>
      <c r="H2539" s="178" t="s">
        <v>49938</v>
      </c>
    </row>
    <row r="2540" s="178" customFormat="true" ht="15" hidden="false" customHeight="false" outlineLevel="0" collapsed="false">
      <c r="A2540" s="178" t="n">
        <v>30038</v>
      </c>
      <c r="B2540" s="178" t="s">
        <v>49941</v>
      </c>
      <c r="C2540" s="178" t="s">
        <v>49942</v>
      </c>
      <c r="D2540" s="178" t="str">
        <f aca="false">IF(LEN(B2540)=2,C2540,"")</f>
        <v/>
      </c>
      <c r="E2540" s="178" t="str">
        <f aca="false">IF(LEN(B2540)=5,C2540,"")</f>
        <v/>
      </c>
      <c r="F2540" s="178" t="str">
        <f aca="false">IF(LEN(B2540)=13,C2540,"")</f>
        <v>Cukangkawung</v>
      </c>
      <c r="G2540" s="178" t="s">
        <v>49942</v>
      </c>
      <c r="H2540" s="178" t="s">
        <v>49938</v>
      </c>
    </row>
    <row r="2541" s="178" customFormat="true" ht="15" hidden="false" customHeight="false" outlineLevel="0" collapsed="false">
      <c r="A2541" s="178" t="n">
        <v>30039</v>
      </c>
      <c r="B2541" s="178" t="s">
        <v>49943</v>
      </c>
      <c r="C2541" s="178" t="s">
        <v>49938</v>
      </c>
      <c r="D2541" s="178" t="str">
        <f aca="false">IF(LEN(B2541)=2,C2541,"")</f>
        <v/>
      </c>
      <c r="E2541" s="178" t="str">
        <f aca="false">IF(LEN(B2541)=5,C2541,"")</f>
        <v/>
      </c>
      <c r="F2541" s="178" t="str">
        <f aca="false">IF(LEN(B2541)=13,C2541,"")</f>
        <v>Sodonghilir</v>
      </c>
      <c r="G2541" s="178" t="s">
        <v>49938</v>
      </c>
      <c r="H2541" s="178" t="s">
        <v>49938</v>
      </c>
    </row>
    <row r="2542" s="178" customFormat="true" ht="15" hidden="false" customHeight="false" outlineLevel="0" collapsed="false">
      <c r="A2542" s="178" t="n">
        <v>30040</v>
      </c>
      <c r="B2542" s="178" t="s">
        <v>49944</v>
      </c>
      <c r="C2542" s="178" t="s">
        <v>48712</v>
      </c>
      <c r="D2542" s="178" t="str">
        <f aca="false">IF(LEN(B2542)=2,C2542,"")</f>
        <v/>
      </c>
      <c r="E2542" s="178" t="str">
        <f aca="false">IF(LEN(B2542)=5,C2542,"")</f>
        <v/>
      </c>
      <c r="F2542" s="178" t="str">
        <f aca="false">IF(LEN(B2542)=13,C2542,"")</f>
        <v>Cikalong</v>
      </c>
      <c r="G2542" s="178" t="s">
        <v>48712</v>
      </c>
      <c r="H2542" s="178" t="s">
        <v>49938</v>
      </c>
    </row>
    <row r="2543" s="178" customFormat="true" ht="15" hidden="false" customHeight="false" outlineLevel="0" collapsed="false">
      <c r="A2543" s="178" t="n">
        <v>30041</v>
      </c>
      <c r="B2543" s="178" t="s">
        <v>49945</v>
      </c>
      <c r="C2543" s="178" t="s">
        <v>49946</v>
      </c>
      <c r="D2543" s="178" t="str">
        <f aca="false">IF(LEN(B2543)=2,C2543,"")</f>
        <v/>
      </c>
      <c r="E2543" s="178" t="str">
        <f aca="false">IF(LEN(B2543)=5,C2543,"")</f>
        <v/>
      </c>
      <c r="F2543" s="178" t="str">
        <f aca="false">IF(LEN(B2543)=13,C2543,"")</f>
        <v>Cipaingeun</v>
      </c>
      <c r="G2543" s="178" t="s">
        <v>49946</v>
      </c>
      <c r="H2543" s="178" t="s">
        <v>49938</v>
      </c>
    </row>
    <row r="2544" s="178" customFormat="true" ht="15" hidden="false" customHeight="false" outlineLevel="0" collapsed="false">
      <c r="A2544" s="178" t="n">
        <v>30042</v>
      </c>
      <c r="B2544" s="178" t="s">
        <v>49947</v>
      </c>
      <c r="C2544" s="178" t="s">
        <v>49948</v>
      </c>
      <c r="D2544" s="178" t="str">
        <f aca="false">IF(LEN(B2544)=2,C2544,"")</f>
        <v/>
      </c>
      <c r="E2544" s="178" t="str">
        <f aca="false">IF(LEN(B2544)=5,C2544,"")</f>
        <v/>
      </c>
      <c r="F2544" s="178" t="str">
        <f aca="false">IF(LEN(B2544)=13,C2544,"")</f>
        <v>Leuwidulang</v>
      </c>
      <c r="G2544" s="178" t="s">
        <v>49948</v>
      </c>
      <c r="H2544" s="178" t="s">
        <v>49938</v>
      </c>
    </row>
    <row r="2545" s="178" customFormat="true" ht="15" hidden="false" customHeight="false" outlineLevel="0" collapsed="false">
      <c r="A2545" s="178" t="n">
        <v>30043</v>
      </c>
      <c r="B2545" s="178" t="s">
        <v>49949</v>
      </c>
      <c r="C2545" s="178" t="s">
        <v>49950</v>
      </c>
      <c r="D2545" s="178" t="str">
        <f aca="false">IF(LEN(B2545)=2,C2545,"")</f>
        <v/>
      </c>
      <c r="E2545" s="178" t="str">
        <f aca="false">IF(LEN(B2545)=5,C2545,"")</f>
        <v/>
      </c>
      <c r="F2545" s="178" t="str">
        <f aca="false">IF(LEN(B2545)=13,C2545,"")</f>
        <v>Muncang</v>
      </c>
      <c r="G2545" s="178" t="s">
        <v>49950</v>
      </c>
      <c r="H2545" s="178" t="s">
        <v>49938</v>
      </c>
    </row>
    <row r="2546" s="178" customFormat="true" ht="15" hidden="false" customHeight="false" outlineLevel="0" collapsed="false">
      <c r="A2546" s="178" t="n">
        <v>30044</v>
      </c>
      <c r="B2546" s="178" t="s">
        <v>49951</v>
      </c>
      <c r="C2546" s="178" t="s">
        <v>49952</v>
      </c>
      <c r="D2546" s="178" t="str">
        <f aca="false">IF(LEN(B2546)=2,C2546,"")</f>
        <v/>
      </c>
      <c r="E2546" s="178" t="str">
        <f aca="false">IF(LEN(B2546)=5,C2546,"")</f>
        <v/>
      </c>
      <c r="F2546" s="178" t="str">
        <f aca="false">IF(LEN(B2546)=13,C2546,"")</f>
        <v>Sepatnunggal</v>
      </c>
      <c r="G2546" s="178" t="s">
        <v>49952</v>
      </c>
      <c r="H2546" s="178" t="s">
        <v>49938</v>
      </c>
    </row>
    <row r="2547" s="178" customFormat="true" ht="15" hidden="false" customHeight="false" outlineLevel="0" collapsed="false">
      <c r="A2547" s="178" t="n">
        <v>30045</v>
      </c>
      <c r="B2547" s="178" t="s">
        <v>49953</v>
      </c>
      <c r="C2547" s="178" t="s">
        <v>49954</v>
      </c>
      <c r="D2547" s="178" t="str">
        <f aca="false">IF(LEN(B2547)=2,C2547,"")</f>
        <v/>
      </c>
      <c r="E2547" s="178" t="str">
        <f aca="false">IF(LEN(B2547)=5,C2547,"")</f>
        <v/>
      </c>
      <c r="F2547" s="178" t="str">
        <f aca="false">IF(LEN(B2547)=13,C2547,"")</f>
        <v>Cukangjayaguna</v>
      </c>
      <c r="G2547" s="178" t="s">
        <v>49954</v>
      </c>
      <c r="H2547" s="178" t="s">
        <v>49938</v>
      </c>
    </row>
    <row r="2548" s="178" customFormat="true" ht="15" hidden="false" customHeight="false" outlineLevel="0" collapsed="false">
      <c r="A2548" s="178" t="n">
        <v>30046</v>
      </c>
      <c r="B2548" s="178" t="s">
        <v>49955</v>
      </c>
      <c r="C2548" s="178" t="s">
        <v>49956</v>
      </c>
      <c r="D2548" s="178" t="str">
        <f aca="false">IF(LEN(B2548)=2,C2548,"")</f>
        <v/>
      </c>
      <c r="E2548" s="178" t="str">
        <f aca="false">IF(LEN(B2548)=5,C2548,"")</f>
        <v/>
      </c>
      <c r="F2548" s="178" t="str">
        <f aca="false">IF(LEN(B2548)=13,C2548,"")</f>
        <v>Raksajaya</v>
      </c>
      <c r="G2548" s="178" t="s">
        <v>49956</v>
      </c>
      <c r="H2548" s="178" t="s">
        <v>49938</v>
      </c>
    </row>
    <row r="2549" s="178" customFormat="true" ht="15" hidden="false" customHeight="false" outlineLevel="0" collapsed="false">
      <c r="A2549" s="178" t="n">
        <v>30047</v>
      </c>
      <c r="B2549" s="178" t="s">
        <v>49957</v>
      </c>
      <c r="C2549" s="178" t="s">
        <v>49958</v>
      </c>
      <c r="D2549" s="178" t="str">
        <f aca="false">IF(LEN(B2549)=2,C2549,"")</f>
        <v/>
      </c>
      <c r="E2549" s="178" t="str">
        <f aca="false">IF(LEN(B2549)=5,C2549,"")</f>
        <v/>
      </c>
      <c r="F2549" s="178" t="str">
        <f aca="false">IF(LEN(B2549)=13,C2549,"")</f>
        <v>Pakalongan</v>
      </c>
      <c r="G2549" s="178" t="s">
        <v>49958</v>
      </c>
      <c r="H2549" s="178" t="s">
        <v>49938</v>
      </c>
    </row>
    <row r="2550" s="178" customFormat="true" ht="15" hidden="false" customHeight="false" outlineLevel="0" collapsed="false">
      <c r="A2550" s="178" t="n">
        <v>30048</v>
      </c>
      <c r="B2550" s="178" t="s">
        <v>49959</v>
      </c>
      <c r="C2550" s="178" t="s">
        <v>48407</v>
      </c>
      <c r="D2550" s="178" t="str">
        <f aca="false">IF(LEN(B2550)=2,C2550,"")</f>
        <v/>
      </c>
      <c r="E2550" s="178" t="str">
        <f aca="false">IF(LEN(B2550)=5,C2550,"")</f>
        <v/>
      </c>
      <c r="F2550" s="178" t="str">
        <f aca="false">IF(LEN(B2550)=13,C2550,"")</f>
        <v>Sukabakti</v>
      </c>
      <c r="G2550" s="178" t="s">
        <v>48407</v>
      </c>
      <c r="H2550" s="178" t="s">
        <v>49938</v>
      </c>
    </row>
    <row r="2551" s="178" customFormat="true" ht="15" hidden="false" customHeight="false" outlineLevel="0" collapsed="false">
      <c r="A2551" s="178" t="n">
        <v>30049</v>
      </c>
      <c r="B2551" s="178" t="s">
        <v>49960</v>
      </c>
      <c r="C2551" s="178" t="s">
        <v>49961</v>
      </c>
      <c r="D2551" s="178" t="str">
        <f aca="false">IF(LEN(B2551)=2,C2551,"")</f>
        <v/>
      </c>
      <c r="E2551" s="178" t="str">
        <f aca="false">IF(LEN(B2551)=5,C2551,"")</f>
        <v/>
      </c>
      <c r="F2551" s="178" t="str">
        <f aca="false">IF(LEN(B2551)=13,C2551,"")</f>
        <v/>
      </c>
      <c r="H2551" s="178" t="s">
        <v>49961</v>
      </c>
    </row>
    <row r="2552" s="178" customFormat="true" ht="15" hidden="false" customHeight="false" outlineLevel="0" collapsed="false">
      <c r="A2552" s="178" t="n">
        <v>30050</v>
      </c>
      <c r="B2552" s="178" t="s">
        <v>49962</v>
      </c>
      <c r="C2552" s="178" t="s">
        <v>49961</v>
      </c>
      <c r="D2552" s="178" t="str">
        <f aca="false">IF(LEN(B2552)=2,C2552,"")</f>
        <v/>
      </c>
      <c r="E2552" s="178" t="str">
        <f aca="false">IF(LEN(B2552)=5,C2552,"")</f>
        <v/>
      </c>
      <c r="F2552" s="178" t="str">
        <f aca="false">IF(LEN(B2552)=13,C2552,"")</f>
        <v>Taraju</v>
      </c>
      <c r="G2552" s="178" t="s">
        <v>49961</v>
      </c>
      <c r="H2552" s="178" t="s">
        <v>49961</v>
      </c>
    </row>
    <row r="2553" s="178" customFormat="true" ht="15" hidden="false" customHeight="false" outlineLevel="0" collapsed="false">
      <c r="A2553" s="178" t="n">
        <v>30051</v>
      </c>
      <c r="B2553" s="178" t="s">
        <v>49963</v>
      </c>
      <c r="C2553" s="178" t="s">
        <v>49964</v>
      </c>
      <c r="D2553" s="178" t="str">
        <f aca="false">IF(LEN(B2553)=2,C2553,"")</f>
        <v/>
      </c>
      <c r="E2553" s="178" t="str">
        <f aca="false">IF(LEN(B2553)=5,C2553,"")</f>
        <v/>
      </c>
      <c r="F2553" s="178" t="str">
        <f aca="false">IF(LEN(B2553)=13,C2553,"")</f>
        <v>Cikubang</v>
      </c>
      <c r="G2553" s="178" t="s">
        <v>49964</v>
      </c>
      <c r="H2553" s="178" t="s">
        <v>49961</v>
      </c>
    </row>
    <row r="2554" s="178" customFormat="true" ht="15" hidden="false" customHeight="false" outlineLevel="0" collapsed="false">
      <c r="A2554" s="178" t="n">
        <v>30052</v>
      </c>
      <c r="B2554" s="178" t="s">
        <v>49965</v>
      </c>
      <c r="C2554" s="178" t="s">
        <v>49966</v>
      </c>
      <c r="D2554" s="178" t="str">
        <f aca="false">IF(LEN(B2554)=2,C2554,"")</f>
        <v/>
      </c>
      <c r="E2554" s="178" t="str">
        <f aca="false">IF(LEN(B2554)=5,C2554,"")</f>
        <v/>
      </c>
      <c r="F2554" s="178" t="str">
        <f aca="false">IF(LEN(B2554)=13,C2554,"")</f>
        <v>Deudeul</v>
      </c>
      <c r="G2554" s="178" t="s">
        <v>49966</v>
      </c>
      <c r="H2554" s="178" t="s">
        <v>49961</v>
      </c>
    </row>
    <row r="2555" s="178" customFormat="true" ht="15" hidden="false" customHeight="false" outlineLevel="0" collapsed="false">
      <c r="A2555" s="178" t="n">
        <v>30053</v>
      </c>
      <c r="B2555" s="178" t="s">
        <v>49967</v>
      </c>
      <c r="C2555" s="178" t="s">
        <v>49968</v>
      </c>
      <c r="D2555" s="178" t="str">
        <f aca="false">IF(LEN(B2555)=2,C2555,"")</f>
        <v/>
      </c>
      <c r="E2555" s="178" t="str">
        <f aca="false">IF(LEN(B2555)=5,C2555,"")</f>
        <v/>
      </c>
      <c r="F2555" s="178" t="str">
        <f aca="false">IF(LEN(B2555)=13,C2555,"")</f>
        <v>Purwarahayu</v>
      </c>
      <c r="G2555" s="178" t="s">
        <v>49968</v>
      </c>
      <c r="H2555" s="178" t="s">
        <v>49961</v>
      </c>
    </row>
    <row r="2556" s="178" customFormat="true" ht="15" hidden="false" customHeight="false" outlineLevel="0" collapsed="false">
      <c r="A2556" s="178" t="n">
        <v>30054</v>
      </c>
      <c r="B2556" s="178" t="s">
        <v>49969</v>
      </c>
      <c r="C2556" s="178" t="s">
        <v>46526</v>
      </c>
      <c r="D2556" s="178" t="str">
        <f aca="false">IF(LEN(B2556)=2,C2556,"")</f>
        <v/>
      </c>
      <c r="E2556" s="178" t="str">
        <f aca="false">IF(LEN(B2556)=5,C2556,"")</f>
        <v/>
      </c>
      <c r="F2556" s="178" t="str">
        <f aca="false">IF(LEN(B2556)=13,C2556,"")</f>
        <v>Singasari</v>
      </c>
      <c r="G2556" s="178" t="s">
        <v>46526</v>
      </c>
      <c r="H2556" s="178" t="s">
        <v>49961</v>
      </c>
    </row>
    <row r="2557" s="178" customFormat="true" ht="15" hidden="false" customHeight="false" outlineLevel="0" collapsed="false">
      <c r="A2557" s="178" t="n">
        <v>30055</v>
      </c>
      <c r="B2557" s="178" t="s">
        <v>49970</v>
      </c>
      <c r="C2557" s="178" t="s">
        <v>46896</v>
      </c>
      <c r="D2557" s="178" t="str">
        <f aca="false">IF(LEN(B2557)=2,C2557,"")</f>
        <v/>
      </c>
      <c r="E2557" s="178" t="str">
        <f aca="false">IF(LEN(B2557)=5,C2557,"")</f>
        <v/>
      </c>
      <c r="F2557" s="178" t="str">
        <f aca="false">IF(LEN(B2557)=13,C2557,"")</f>
        <v>Banyuasih</v>
      </c>
      <c r="G2557" s="178" t="s">
        <v>46896</v>
      </c>
      <c r="H2557" s="178" t="s">
        <v>49961</v>
      </c>
    </row>
    <row r="2558" s="178" customFormat="true" ht="15" hidden="false" customHeight="false" outlineLevel="0" collapsed="false">
      <c r="A2558" s="178" t="n">
        <v>30056</v>
      </c>
      <c r="B2558" s="178" t="s">
        <v>49971</v>
      </c>
      <c r="C2558" s="178" t="s">
        <v>49972</v>
      </c>
      <c r="D2558" s="178" t="str">
        <f aca="false">IF(LEN(B2558)=2,C2558,"")</f>
        <v/>
      </c>
      <c r="E2558" s="178" t="str">
        <f aca="false">IF(LEN(B2558)=5,C2558,"")</f>
        <v/>
      </c>
      <c r="F2558" s="178" t="str">
        <f aca="false">IF(LEN(B2558)=13,C2558,"")</f>
        <v>Raksasari</v>
      </c>
      <c r="G2558" s="178" t="s">
        <v>49972</v>
      </c>
      <c r="H2558" s="178" t="s">
        <v>49961</v>
      </c>
    </row>
    <row r="2559" s="178" customFormat="true" ht="15" hidden="false" customHeight="false" outlineLevel="0" collapsed="false">
      <c r="A2559" s="178" t="n">
        <v>30057</v>
      </c>
      <c r="B2559" s="178" t="s">
        <v>49973</v>
      </c>
      <c r="C2559" s="178" t="s">
        <v>47405</v>
      </c>
      <c r="D2559" s="178" t="str">
        <f aca="false">IF(LEN(B2559)=2,C2559,"")</f>
        <v/>
      </c>
      <c r="E2559" s="178" t="str">
        <f aca="false">IF(LEN(B2559)=5,C2559,"")</f>
        <v/>
      </c>
      <c r="F2559" s="178" t="str">
        <f aca="false">IF(LEN(B2559)=13,C2559,"")</f>
        <v>Kertaraharja</v>
      </c>
      <c r="G2559" s="178" t="s">
        <v>47405</v>
      </c>
      <c r="H2559" s="178" t="s">
        <v>49961</v>
      </c>
    </row>
    <row r="2560" s="178" customFormat="true" ht="15" hidden="false" customHeight="false" outlineLevel="0" collapsed="false">
      <c r="A2560" s="178" t="n">
        <v>30058</v>
      </c>
      <c r="B2560" s="178" t="s">
        <v>49974</v>
      </c>
      <c r="C2560" s="178" t="s">
        <v>49975</v>
      </c>
      <c r="D2560" s="178" t="str">
        <f aca="false">IF(LEN(B2560)=2,C2560,"")</f>
        <v/>
      </c>
      <c r="E2560" s="178" t="str">
        <f aca="false">IF(LEN(B2560)=5,C2560,"")</f>
        <v/>
      </c>
      <c r="F2560" s="178" t="str">
        <f aca="false">IF(LEN(B2560)=13,C2560,"")</f>
        <v>Pageralam</v>
      </c>
      <c r="G2560" s="178" t="s">
        <v>49975</v>
      </c>
      <c r="H2560" s="178" t="s">
        <v>49961</v>
      </c>
    </row>
    <row r="2561" s="178" customFormat="true" ht="15" hidden="false" customHeight="false" outlineLevel="0" collapsed="false">
      <c r="A2561" s="178" t="n">
        <v>30059</v>
      </c>
      <c r="B2561" s="178" t="s">
        <v>49976</v>
      </c>
      <c r="C2561" s="178" t="s">
        <v>49977</v>
      </c>
      <c r="D2561" s="178" t="str">
        <f aca="false">IF(LEN(B2561)=2,C2561,"")</f>
        <v/>
      </c>
      <c r="E2561" s="178" t="str">
        <f aca="false">IF(LEN(B2561)=5,C2561,"")</f>
        <v/>
      </c>
      <c r="F2561" s="178" t="str">
        <f aca="false">IF(LEN(B2561)=13,C2561,"")</f>
        <v/>
      </c>
      <c r="H2561" s="178" t="s">
        <v>49977</v>
      </c>
    </row>
    <row r="2562" s="178" customFormat="true" ht="15" hidden="false" customHeight="false" outlineLevel="0" collapsed="false">
      <c r="A2562" s="178" t="n">
        <v>30060</v>
      </c>
      <c r="B2562" s="178" t="s">
        <v>49978</v>
      </c>
      <c r="C2562" s="178" t="s">
        <v>49979</v>
      </c>
      <c r="D2562" s="178" t="str">
        <f aca="false">IF(LEN(B2562)=2,C2562,"")</f>
        <v/>
      </c>
      <c r="E2562" s="178" t="str">
        <f aca="false">IF(LEN(B2562)=5,C2562,"")</f>
        <v/>
      </c>
      <c r="F2562" s="178" t="str">
        <f aca="false">IF(LEN(B2562)=13,C2562,"")</f>
        <v>Jahiang</v>
      </c>
      <c r="G2562" s="178" t="s">
        <v>49979</v>
      </c>
      <c r="H2562" s="178" t="s">
        <v>49977</v>
      </c>
    </row>
    <row r="2563" s="178" customFormat="true" ht="15" hidden="false" customHeight="false" outlineLevel="0" collapsed="false">
      <c r="A2563" s="178" t="n">
        <v>30061</v>
      </c>
      <c r="B2563" s="178" t="s">
        <v>49980</v>
      </c>
      <c r="C2563" s="178" t="s">
        <v>18706</v>
      </c>
      <c r="D2563" s="178" t="str">
        <f aca="false">IF(LEN(B2563)=2,C2563,"")</f>
        <v/>
      </c>
      <c r="E2563" s="178" t="str">
        <f aca="false">IF(LEN(B2563)=5,C2563,"")</f>
        <v/>
      </c>
      <c r="F2563" s="178" t="str">
        <f aca="false">IF(LEN(B2563)=13,C2563,"")</f>
        <v>Serang</v>
      </c>
      <c r="G2563" s="178" t="s">
        <v>18706</v>
      </c>
      <c r="H2563" s="178" t="s">
        <v>49977</v>
      </c>
    </row>
    <row r="2564" s="178" customFormat="true" ht="15" hidden="false" customHeight="false" outlineLevel="0" collapsed="false">
      <c r="A2564" s="178" t="n">
        <v>30062</v>
      </c>
      <c r="B2564" s="178" t="s">
        <v>49981</v>
      </c>
      <c r="C2564" s="178" t="s">
        <v>49977</v>
      </c>
      <c r="D2564" s="178" t="str">
        <f aca="false">IF(LEN(B2564)=2,C2564,"")</f>
        <v/>
      </c>
      <c r="E2564" s="178" t="str">
        <f aca="false">IF(LEN(B2564)=5,C2564,"")</f>
        <v/>
      </c>
      <c r="F2564" s="178" t="str">
        <f aca="false">IF(LEN(B2564)=13,C2564,"")</f>
        <v>Salawu</v>
      </c>
      <c r="G2564" s="178" t="s">
        <v>49977</v>
      </c>
      <c r="H2564" s="178" t="s">
        <v>49977</v>
      </c>
    </row>
    <row r="2565" s="178" customFormat="true" ht="15" hidden="false" customHeight="false" outlineLevel="0" collapsed="false">
      <c r="A2565" s="178" t="n">
        <v>30063</v>
      </c>
      <c r="B2565" s="178" t="s">
        <v>49982</v>
      </c>
      <c r="C2565" s="178" t="s">
        <v>46825</v>
      </c>
      <c r="D2565" s="178" t="str">
        <f aca="false">IF(LEN(B2565)=2,C2565,"")</f>
        <v/>
      </c>
      <c r="E2565" s="178" t="str">
        <f aca="false">IF(LEN(B2565)=5,C2565,"")</f>
        <v/>
      </c>
      <c r="F2565" s="178" t="str">
        <f aca="false">IF(LEN(B2565)=13,C2565,"")</f>
        <v>Neglasari</v>
      </c>
      <c r="G2565" s="178" t="s">
        <v>46825</v>
      </c>
      <c r="H2565" s="178" t="s">
        <v>49977</v>
      </c>
    </row>
    <row r="2566" s="178" customFormat="true" ht="15" hidden="false" customHeight="false" outlineLevel="0" collapsed="false">
      <c r="A2566" s="178" t="n">
        <v>30064</v>
      </c>
      <c r="B2566" s="178" t="s">
        <v>49983</v>
      </c>
      <c r="C2566" s="178" t="s">
        <v>47021</v>
      </c>
      <c r="D2566" s="178" t="str">
        <f aca="false">IF(LEN(B2566)=2,C2566,"")</f>
        <v/>
      </c>
      <c r="E2566" s="178" t="str">
        <f aca="false">IF(LEN(B2566)=5,C2566,"")</f>
        <v/>
      </c>
      <c r="F2566" s="178" t="str">
        <f aca="false">IF(LEN(B2566)=13,C2566,"")</f>
        <v>Tanjungsari</v>
      </c>
      <c r="G2566" s="178" t="s">
        <v>47021</v>
      </c>
      <c r="H2566" s="178" t="s">
        <v>49977</v>
      </c>
    </row>
    <row r="2567" s="178" customFormat="true" ht="15" hidden="false" customHeight="false" outlineLevel="0" collapsed="false">
      <c r="A2567" s="178" t="n">
        <v>30065</v>
      </c>
      <c r="B2567" s="178" t="s">
        <v>49984</v>
      </c>
      <c r="C2567" s="178" t="s">
        <v>49985</v>
      </c>
      <c r="D2567" s="178" t="str">
        <f aca="false">IF(LEN(B2567)=2,C2567,"")</f>
        <v/>
      </c>
      <c r="E2567" s="178" t="str">
        <f aca="false">IF(LEN(B2567)=5,C2567,"")</f>
        <v/>
      </c>
      <c r="F2567" s="178" t="str">
        <f aca="false">IF(LEN(B2567)=13,C2567,"")</f>
        <v>Tenjowaringin</v>
      </c>
      <c r="G2567" s="178" t="s">
        <v>49985</v>
      </c>
      <c r="H2567" s="178" t="s">
        <v>49977</v>
      </c>
    </row>
    <row r="2568" s="178" customFormat="true" ht="15" hidden="false" customHeight="false" outlineLevel="0" collapsed="false">
      <c r="A2568" s="178" t="n">
        <v>30066</v>
      </c>
      <c r="B2568" s="178" t="s">
        <v>49986</v>
      </c>
      <c r="C2568" s="178" t="s">
        <v>47454</v>
      </c>
      <c r="D2568" s="178" t="str">
        <f aca="false">IF(LEN(B2568)=2,C2568,"")</f>
        <v/>
      </c>
      <c r="E2568" s="178" t="str">
        <f aca="false">IF(LEN(B2568)=5,C2568,"")</f>
        <v/>
      </c>
      <c r="F2568" s="178" t="str">
        <f aca="false">IF(LEN(B2568)=13,C2568,"")</f>
        <v>Sundawenang</v>
      </c>
      <c r="G2568" s="178" t="s">
        <v>47454</v>
      </c>
      <c r="H2568" s="178" t="s">
        <v>49977</v>
      </c>
    </row>
    <row r="2569" s="178" customFormat="true" ht="15" hidden="false" customHeight="false" outlineLevel="0" collapsed="false">
      <c r="A2569" s="178" t="n">
        <v>30067</v>
      </c>
      <c r="B2569" s="178" t="s">
        <v>49987</v>
      </c>
      <c r="C2569" s="178" t="s">
        <v>49988</v>
      </c>
      <c r="D2569" s="178" t="str">
        <f aca="false">IF(LEN(B2569)=2,C2569,"")</f>
        <v/>
      </c>
      <c r="E2569" s="178" t="str">
        <f aca="false">IF(LEN(B2569)=5,C2569,"")</f>
        <v/>
      </c>
      <c r="F2569" s="178" t="str">
        <f aca="false">IF(LEN(B2569)=13,C2569,"")</f>
        <v>Kawungsari</v>
      </c>
      <c r="G2569" s="178" t="s">
        <v>49988</v>
      </c>
      <c r="H2569" s="178" t="s">
        <v>49977</v>
      </c>
    </row>
    <row r="2570" s="178" customFormat="true" ht="15" hidden="false" customHeight="false" outlineLevel="0" collapsed="false">
      <c r="A2570" s="178" t="n">
        <v>30068</v>
      </c>
      <c r="B2570" s="178" t="s">
        <v>49989</v>
      </c>
      <c r="C2570" s="178" t="s">
        <v>47156</v>
      </c>
      <c r="D2570" s="178" t="str">
        <f aca="false">IF(LEN(B2570)=2,C2570,"")</f>
        <v/>
      </c>
      <c r="E2570" s="178" t="str">
        <f aca="false">IF(LEN(B2570)=5,C2570,"")</f>
        <v/>
      </c>
      <c r="F2570" s="178" t="str">
        <f aca="false">IF(LEN(B2570)=13,C2570,"")</f>
        <v>Sukarasa</v>
      </c>
      <c r="G2570" s="178" t="s">
        <v>47156</v>
      </c>
      <c r="H2570" s="178" t="s">
        <v>49977</v>
      </c>
    </row>
    <row r="2571" s="178" customFormat="true" ht="15" hidden="false" customHeight="false" outlineLevel="0" collapsed="false">
      <c r="A2571" s="178" t="n">
        <v>30069</v>
      </c>
      <c r="B2571" s="178" t="s">
        <v>49990</v>
      </c>
      <c r="C2571" s="178" t="s">
        <v>48097</v>
      </c>
      <c r="D2571" s="178" t="str">
        <f aca="false">IF(LEN(B2571)=2,C2571,"")</f>
        <v/>
      </c>
      <c r="E2571" s="178" t="str">
        <f aca="false">IF(LEN(B2571)=5,C2571,"")</f>
        <v/>
      </c>
      <c r="F2571" s="178" t="str">
        <f aca="false">IF(LEN(B2571)=13,C2571,"")</f>
        <v>Kutawaringin</v>
      </c>
      <c r="G2571" s="178" t="s">
        <v>48097</v>
      </c>
      <c r="H2571" s="178" t="s">
        <v>49977</v>
      </c>
    </row>
    <row r="2572" s="178" customFormat="true" ht="15" hidden="false" customHeight="false" outlineLevel="0" collapsed="false">
      <c r="A2572" s="178" t="n">
        <v>30070</v>
      </c>
      <c r="B2572" s="178" t="s">
        <v>49991</v>
      </c>
      <c r="C2572" s="178" t="s">
        <v>49992</v>
      </c>
      <c r="D2572" s="178" t="str">
        <f aca="false">IF(LEN(B2572)=2,C2572,"")</f>
        <v/>
      </c>
      <c r="E2572" s="178" t="str">
        <f aca="false">IF(LEN(B2572)=5,C2572,"")</f>
        <v/>
      </c>
      <c r="F2572" s="178" t="str">
        <f aca="false">IF(LEN(B2572)=13,C2572,"")</f>
        <v>Karangmukti</v>
      </c>
      <c r="G2572" s="178" t="s">
        <v>49992</v>
      </c>
      <c r="H2572" s="178" t="s">
        <v>49977</v>
      </c>
    </row>
    <row r="2573" s="178" customFormat="true" ht="15" hidden="false" customHeight="false" outlineLevel="0" collapsed="false">
      <c r="A2573" s="178" t="n">
        <v>30071</v>
      </c>
      <c r="B2573" s="178" t="s">
        <v>49993</v>
      </c>
      <c r="C2573" s="178" t="s">
        <v>47275</v>
      </c>
      <c r="D2573" s="178" t="str">
        <f aca="false">IF(LEN(B2573)=2,C2573,"")</f>
        <v/>
      </c>
      <c r="E2573" s="178" t="str">
        <f aca="false">IF(LEN(B2573)=5,C2573,"")</f>
        <v/>
      </c>
      <c r="F2573" s="178" t="str">
        <f aca="false">IF(LEN(B2573)=13,C2573,"")</f>
        <v>Margalaksana</v>
      </c>
      <c r="G2573" s="178" t="s">
        <v>47275</v>
      </c>
      <c r="H2573" s="178" t="s">
        <v>49977</v>
      </c>
    </row>
    <row r="2574" s="178" customFormat="true" ht="15" hidden="false" customHeight="false" outlineLevel="0" collapsed="false">
      <c r="A2574" s="178" t="n">
        <v>30072</v>
      </c>
      <c r="B2574" s="178" t="s">
        <v>49994</v>
      </c>
      <c r="C2574" s="178" t="s">
        <v>49995</v>
      </c>
      <c r="D2574" s="178" t="str">
        <f aca="false">IF(LEN(B2574)=2,C2574,"")</f>
        <v/>
      </c>
      <c r="E2574" s="178" t="str">
        <f aca="false">IF(LEN(B2574)=5,C2574,"")</f>
        <v/>
      </c>
      <c r="F2574" s="178" t="str">
        <f aca="false">IF(LEN(B2574)=13,C2574,"")</f>
        <v/>
      </c>
      <c r="H2574" s="178" t="s">
        <v>49995</v>
      </c>
    </row>
    <row r="2575" s="178" customFormat="true" ht="15" hidden="false" customHeight="false" outlineLevel="0" collapsed="false">
      <c r="A2575" s="178" t="n">
        <v>30073</v>
      </c>
      <c r="B2575" s="178" t="s">
        <v>49996</v>
      </c>
      <c r="C2575" s="178" t="s">
        <v>48757</v>
      </c>
      <c r="D2575" s="178" t="str">
        <f aca="false">IF(LEN(B2575)=2,C2575,"")</f>
        <v/>
      </c>
      <c r="E2575" s="178" t="str">
        <f aca="false">IF(LEN(B2575)=5,C2575,"")</f>
        <v/>
      </c>
      <c r="F2575" s="178" t="str">
        <f aca="false">IF(LEN(B2575)=13,C2575,"")</f>
        <v>Mandalasari</v>
      </c>
      <c r="G2575" s="178" t="s">
        <v>48757</v>
      </c>
      <c r="H2575" s="178" t="s">
        <v>49995</v>
      </c>
    </row>
    <row r="2576" s="178" customFormat="true" ht="15" hidden="false" customHeight="false" outlineLevel="0" collapsed="false">
      <c r="A2576" s="178" t="n">
        <v>30074</v>
      </c>
      <c r="B2576" s="178" t="s">
        <v>49997</v>
      </c>
      <c r="C2576" s="178" t="s">
        <v>12751</v>
      </c>
      <c r="D2576" s="178" t="str">
        <f aca="false">IF(LEN(B2576)=2,C2576,"")</f>
        <v/>
      </c>
      <c r="E2576" s="178" t="str">
        <f aca="false">IF(LEN(B2576)=5,C2576,"")</f>
        <v/>
      </c>
      <c r="F2576" s="178" t="str">
        <f aca="false">IF(LEN(B2576)=13,C2576,"")</f>
        <v>Sukasari</v>
      </c>
      <c r="G2576" s="178" t="s">
        <v>12751</v>
      </c>
      <c r="H2576" s="178" t="s">
        <v>49995</v>
      </c>
    </row>
    <row r="2577" s="178" customFormat="true" ht="15" hidden="false" customHeight="false" outlineLevel="0" collapsed="false">
      <c r="A2577" s="178" t="n">
        <v>30075</v>
      </c>
      <c r="B2577" s="178" t="s">
        <v>49998</v>
      </c>
      <c r="C2577" s="178" t="s">
        <v>46440</v>
      </c>
      <c r="D2577" s="178" t="str">
        <f aca="false">IF(LEN(B2577)=2,C2577,"")</f>
        <v/>
      </c>
      <c r="E2577" s="178" t="str">
        <f aca="false">IF(LEN(B2577)=5,C2577,"")</f>
        <v/>
      </c>
      <c r="F2577" s="178" t="str">
        <f aca="false">IF(LEN(B2577)=13,C2577,"")</f>
        <v>Puspasari</v>
      </c>
      <c r="G2577" s="178" t="s">
        <v>46440</v>
      </c>
      <c r="H2577" s="178" t="s">
        <v>49995</v>
      </c>
    </row>
    <row r="2578" s="178" customFormat="true" ht="15" hidden="false" customHeight="false" outlineLevel="0" collapsed="false">
      <c r="A2578" s="178" t="n">
        <v>30076</v>
      </c>
      <c r="B2578" s="178" t="s">
        <v>49999</v>
      </c>
      <c r="C2578" s="178" t="s">
        <v>49995</v>
      </c>
      <c r="D2578" s="178" t="str">
        <f aca="false">IF(LEN(B2578)=2,C2578,"")</f>
        <v/>
      </c>
      <c r="E2578" s="178" t="str">
        <f aca="false">IF(LEN(B2578)=5,C2578,"")</f>
        <v/>
      </c>
      <c r="F2578" s="178" t="str">
        <f aca="false">IF(LEN(B2578)=13,C2578,"")</f>
        <v>Puspahiang</v>
      </c>
      <c r="G2578" s="178" t="s">
        <v>49995</v>
      </c>
      <c r="H2578" s="178" t="s">
        <v>49995</v>
      </c>
    </row>
    <row r="2579" s="178" customFormat="true" ht="15" hidden="false" customHeight="false" outlineLevel="0" collapsed="false">
      <c r="A2579" s="178" t="n">
        <v>30077</v>
      </c>
      <c r="B2579" s="178" t="s">
        <v>50000</v>
      </c>
      <c r="C2579" s="178" t="s">
        <v>50001</v>
      </c>
      <c r="D2579" s="178" t="str">
        <f aca="false">IF(LEN(B2579)=2,C2579,"")</f>
        <v/>
      </c>
      <c r="E2579" s="178" t="str">
        <f aca="false">IF(LEN(B2579)=5,C2579,"")</f>
        <v/>
      </c>
      <c r="F2579" s="178" t="str">
        <f aca="false">IF(LEN(B2579)=13,C2579,"")</f>
        <v>Luyubakti</v>
      </c>
      <c r="G2579" s="178" t="s">
        <v>50001</v>
      </c>
      <c r="H2579" s="178" t="s">
        <v>49995</v>
      </c>
    </row>
    <row r="2580" s="178" customFormat="true" ht="15" hidden="false" customHeight="false" outlineLevel="0" collapsed="false">
      <c r="A2580" s="178" t="n">
        <v>30078</v>
      </c>
      <c r="B2580" s="178" t="s">
        <v>50002</v>
      </c>
      <c r="C2580" s="178" t="s">
        <v>50003</v>
      </c>
      <c r="D2580" s="178" t="str">
        <f aca="false">IF(LEN(B2580)=2,C2580,"")</f>
        <v/>
      </c>
      <c r="E2580" s="178" t="str">
        <f aca="false">IF(LEN(B2580)=5,C2580,"")</f>
        <v/>
      </c>
      <c r="F2580" s="178" t="str">
        <f aca="false">IF(LEN(B2580)=13,C2580,"")</f>
        <v>Pusparahayu</v>
      </c>
      <c r="G2580" s="178" t="s">
        <v>50003</v>
      </c>
      <c r="H2580" s="178" t="s">
        <v>49995</v>
      </c>
    </row>
    <row r="2581" s="178" customFormat="true" ht="15" hidden="false" customHeight="false" outlineLevel="0" collapsed="false">
      <c r="A2581" s="178" t="n">
        <v>30079</v>
      </c>
      <c r="B2581" s="178" t="s">
        <v>50004</v>
      </c>
      <c r="C2581" s="178" t="s">
        <v>47247</v>
      </c>
      <c r="D2581" s="178" t="str">
        <f aca="false">IF(LEN(B2581)=2,C2581,"")</f>
        <v/>
      </c>
      <c r="E2581" s="178" t="str">
        <f aca="false">IF(LEN(B2581)=5,C2581,"")</f>
        <v/>
      </c>
      <c r="F2581" s="178" t="str">
        <f aca="false">IF(LEN(B2581)=13,C2581,"")</f>
        <v>Cimanggu</v>
      </c>
      <c r="G2581" s="178" t="s">
        <v>47247</v>
      </c>
      <c r="H2581" s="178" t="s">
        <v>49995</v>
      </c>
    </row>
    <row r="2582" s="178" customFormat="true" ht="15" hidden="false" customHeight="false" outlineLevel="0" collapsed="false">
      <c r="A2582" s="178" t="n">
        <v>30080</v>
      </c>
      <c r="B2582" s="178" t="s">
        <v>50005</v>
      </c>
      <c r="C2582" s="178" t="s">
        <v>50006</v>
      </c>
      <c r="D2582" s="178" t="str">
        <f aca="false">IF(LEN(B2582)=2,C2582,"")</f>
        <v/>
      </c>
      <c r="E2582" s="178" t="str">
        <f aca="false">IF(LEN(B2582)=5,C2582,"")</f>
        <v/>
      </c>
      <c r="F2582" s="178" t="str">
        <f aca="false">IF(LEN(B2582)=13,C2582,"")</f>
        <v>Puspajaya</v>
      </c>
      <c r="G2582" s="178" t="s">
        <v>50006</v>
      </c>
      <c r="H2582" s="178" t="s">
        <v>49995</v>
      </c>
    </row>
    <row r="2583" s="178" customFormat="true" ht="15" hidden="false" customHeight="false" outlineLevel="0" collapsed="false">
      <c r="A2583" s="178" t="n">
        <v>30081</v>
      </c>
      <c r="B2583" s="178" t="s">
        <v>50007</v>
      </c>
      <c r="C2583" s="178" t="s">
        <v>49482</v>
      </c>
      <c r="D2583" s="178" t="str">
        <f aca="false">IF(LEN(B2583)=2,C2583,"")</f>
        <v/>
      </c>
      <c r="E2583" s="178" t="str">
        <f aca="false">IF(LEN(B2583)=5,C2583,"")</f>
        <v/>
      </c>
      <c r="F2583" s="178" t="str">
        <f aca="false">IF(LEN(B2583)=13,C2583,"")</f>
        <v/>
      </c>
      <c r="H2583" s="178" t="s">
        <v>49482</v>
      </c>
    </row>
    <row r="2584" s="178" customFormat="true" ht="15" hidden="false" customHeight="false" outlineLevel="0" collapsed="false">
      <c r="A2584" s="178" t="n">
        <v>30082</v>
      </c>
      <c r="B2584" s="178" t="s">
        <v>50008</v>
      </c>
      <c r="C2584" s="178" t="s">
        <v>50009</v>
      </c>
      <c r="D2584" s="178" t="str">
        <f aca="false">IF(LEN(B2584)=2,C2584,"")</f>
        <v/>
      </c>
      <c r="E2584" s="178" t="str">
        <f aca="false">IF(LEN(B2584)=5,C2584,"")</f>
        <v/>
      </c>
      <c r="F2584" s="178" t="str">
        <f aca="false">IF(LEN(B2584)=13,C2584,"")</f>
        <v>Cikeusal</v>
      </c>
      <c r="G2584" s="178" t="s">
        <v>50009</v>
      </c>
      <c r="H2584" s="178" t="s">
        <v>49482</v>
      </c>
    </row>
    <row r="2585" s="178" customFormat="true" ht="15" hidden="false" customHeight="false" outlineLevel="0" collapsed="false">
      <c r="A2585" s="178" t="n">
        <v>30083</v>
      </c>
      <c r="B2585" s="178" t="s">
        <v>50010</v>
      </c>
      <c r="C2585" s="178" t="s">
        <v>50011</v>
      </c>
      <c r="D2585" s="178" t="str">
        <f aca="false">IF(LEN(B2585)=2,C2585,"")</f>
        <v/>
      </c>
      <c r="E2585" s="178" t="str">
        <f aca="false">IF(LEN(B2585)=5,C2585,"")</f>
        <v/>
      </c>
      <c r="F2585" s="178" t="str">
        <f aca="false">IF(LEN(B2585)=13,C2585,"")</f>
        <v>Cibalanarik</v>
      </c>
      <c r="G2585" s="178" t="s">
        <v>50011</v>
      </c>
      <c r="H2585" s="178" t="s">
        <v>49482</v>
      </c>
    </row>
    <row r="2586" s="178" customFormat="true" ht="15" hidden="false" customHeight="false" outlineLevel="0" collapsed="false">
      <c r="A2586" s="178" t="n">
        <v>30084</v>
      </c>
      <c r="B2586" s="178" t="s">
        <v>50012</v>
      </c>
      <c r="C2586" s="178" t="s">
        <v>48203</v>
      </c>
      <c r="D2586" s="178" t="str">
        <f aca="false">IF(LEN(B2586)=2,C2586,"")</f>
        <v/>
      </c>
      <c r="E2586" s="178" t="str">
        <f aca="false">IF(LEN(B2586)=5,C2586,"")</f>
        <v/>
      </c>
      <c r="F2586" s="178" t="str">
        <f aca="false">IF(LEN(B2586)=13,C2586,"")</f>
        <v>Sukanagara</v>
      </c>
      <c r="G2586" s="178" t="s">
        <v>48203</v>
      </c>
      <c r="H2586" s="178" t="s">
        <v>49482</v>
      </c>
    </row>
    <row r="2587" s="178" customFormat="true" ht="15" hidden="false" customHeight="false" outlineLevel="0" collapsed="false">
      <c r="A2587" s="178" t="n">
        <v>30085</v>
      </c>
      <c r="B2587" s="178" t="s">
        <v>50013</v>
      </c>
      <c r="C2587" s="178" t="s">
        <v>49482</v>
      </c>
      <c r="D2587" s="178" t="str">
        <f aca="false">IF(LEN(B2587)=2,C2587,"")</f>
        <v/>
      </c>
      <c r="E2587" s="178" t="str">
        <f aca="false">IF(LEN(B2587)=5,C2587,"")</f>
        <v/>
      </c>
      <c r="F2587" s="178" t="str">
        <f aca="false">IF(LEN(B2587)=13,C2587,"")</f>
        <v>Tanjungjaya</v>
      </c>
      <c r="G2587" s="178" t="s">
        <v>49482</v>
      </c>
      <c r="H2587" s="178" t="s">
        <v>49482</v>
      </c>
    </row>
    <row r="2588" s="178" customFormat="true" ht="15" hidden="false" customHeight="false" outlineLevel="0" collapsed="false">
      <c r="A2588" s="178" t="n">
        <v>30086</v>
      </c>
      <c r="B2588" s="178" t="s">
        <v>50014</v>
      </c>
      <c r="C2588" s="178" t="s">
        <v>50015</v>
      </c>
      <c r="D2588" s="178" t="str">
        <f aca="false">IF(LEN(B2588)=2,C2588,"")</f>
        <v/>
      </c>
      <c r="E2588" s="178" t="str">
        <f aca="false">IF(LEN(B2588)=5,C2588,"")</f>
        <v/>
      </c>
      <c r="F2588" s="178" t="str">
        <f aca="false">IF(LEN(B2588)=13,C2588,"")</f>
        <v>Cilolohan</v>
      </c>
      <c r="G2588" s="178" t="s">
        <v>50015</v>
      </c>
      <c r="H2588" s="178" t="s">
        <v>49482</v>
      </c>
    </row>
    <row r="2589" s="178" customFormat="true" ht="15" hidden="false" customHeight="false" outlineLevel="0" collapsed="false">
      <c r="A2589" s="178" t="n">
        <v>30087</v>
      </c>
      <c r="B2589" s="178" t="s">
        <v>50016</v>
      </c>
      <c r="C2589" s="178" t="s">
        <v>50017</v>
      </c>
      <c r="D2589" s="178" t="str">
        <f aca="false">IF(LEN(B2589)=2,C2589,"")</f>
        <v/>
      </c>
      <c r="E2589" s="178" t="str">
        <f aca="false">IF(LEN(B2589)=5,C2589,"")</f>
        <v/>
      </c>
      <c r="F2589" s="178" t="str">
        <f aca="false">IF(LEN(B2589)=13,C2589,"")</f>
        <v>Cintajaya</v>
      </c>
      <c r="G2589" s="178" t="s">
        <v>50017</v>
      </c>
      <c r="H2589" s="178" t="s">
        <v>49482</v>
      </c>
    </row>
    <row r="2590" s="178" customFormat="true" ht="15" hidden="false" customHeight="false" outlineLevel="0" collapsed="false">
      <c r="A2590" s="178" t="n">
        <v>30088</v>
      </c>
      <c r="B2590" s="178" t="s">
        <v>50018</v>
      </c>
      <c r="C2590" s="178" t="s">
        <v>49155</v>
      </c>
      <c r="D2590" s="178" t="str">
        <f aca="false">IF(LEN(B2590)=2,C2590,"")</f>
        <v/>
      </c>
      <c r="E2590" s="178" t="str">
        <f aca="false">IF(LEN(B2590)=5,C2590,"")</f>
        <v/>
      </c>
      <c r="F2590" s="178" t="str">
        <f aca="false">IF(LEN(B2590)=13,C2590,"")</f>
        <v>Sukasenang</v>
      </c>
      <c r="G2590" s="178" t="s">
        <v>49155</v>
      </c>
      <c r="H2590" s="178" t="s">
        <v>49482</v>
      </c>
    </row>
    <row r="2591" s="178" customFormat="true" ht="15" hidden="false" customHeight="false" outlineLevel="0" collapsed="false">
      <c r="A2591" s="178" t="n">
        <v>30089</v>
      </c>
      <c r="B2591" s="178" t="s">
        <v>50019</v>
      </c>
      <c r="C2591" s="178" t="s">
        <v>46461</v>
      </c>
      <c r="D2591" s="178" t="str">
        <f aca="false">IF(LEN(B2591)=2,C2591,"")</f>
        <v/>
      </c>
      <c r="E2591" s="178" t="str">
        <f aca="false">IF(LEN(B2591)=5,C2591,"")</f>
        <v/>
      </c>
      <c r="F2591" s="178" t="str">
        <f aca="false">IF(LEN(B2591)=13,C2591,"")</f>
        <v/>
      </c>
      <c r="H2591" s="178" t="s">
        <v>46461</v>
      </c>
    </row>
    <row r="2592" s="178" customFormat="true" ht="15" hidden="false" customHeight="false" outlineLevel="0" collapsed="false">
      <c r="A2592" s="178" t="n">
        <v>30090</v>
      </c>
      <c r="B2592" s="178" t="s">
        <v>50020</v>
      </c>
      <c r="C2592" s="178" t="s">
        <v>45990</v>
      </c>
      <c r="D2592" s="178" t="str">
        <f aca="false">IF(LEN(B2592)=2,C2592,"")</f>
        <v/>
      </c>
      <c r="E2592" s="178" t="str">
        <f aca="false">IF(LEN(B2592)=5,C2592,"")</f>
        <v/>
      </c>
      <c r="F2592" s="178" t="str">
        <f aca="false">IF(LEN(B2592)=13,C2592,"")</f>
        <v>Sukapura</v>
      </c>
      <c r="G2592" s="178" t="s">
        <v>45990</v>
      </c>
      <c r="H2592" s="178" t="s">
        <v>46461</v>
      </c>
    </row>
    <row r="2593" s="178" customFormat="true" ht="15" hidden="false" customHeight="false" outlineLevel="0" collapsed="false">
      <c r="A2593" s="178" t="n">
        <v>30091</v>
      </c>
      <c r="B2593" s="178" t="s">
        <v>50021</v>
      </c>
      <c r="C2593" s="178" t="s">
        <v>50022</v>
      </c>
      <c r="D2593" s="178" t="str">
        <f aca="false">IF(LEN(B2593)=2,C2593,"")</f>
        <v/>
      </c>
      <c r="E2593" s="178" t="str">
        <f aca="false">IF(LEN(B2593)=5,C2593,"")</f>
        <v/>
      </c>
      <c r="F2593" s="178" t="str">
        <f aca="false">IF(LEN(B2593)=13,C2593,"")</f>
        <v>Leuwibudah</v>
      </c>
      <c r="G2593" s="178" t="s">
        <v>50022</v>
      </c>
      <c r="H2593" s="178" t="s">
        <v>46461</v>
      </c>
    </row>
    <row r="2594" s="178" customFormat="true" ht="15" hidden="false" customHeight="false" outlineLevel="0" collapsed="false">
      <c r="A2594" s="178" t="n">
        <v>30092</v>
      </c>
      <c r="B2594" s="178" t="s">
        <v>50023</v>
      </c>
      <c r="C2594" s="178" t="s">
        <v>46596</v>
      </c>
      <c r="D2594" s="178" t="str">
        <f aca="false">IF(LEN(B2594)=2,C2594,"")</f>
        <v/>
      </c>
      <c r="E2594" s="178" t="str">
        <f aca="false">IF(LEN(B2594)=5,C2594,"")</f>
        <v/>
      </c>
      <c r="F2594" s="178" t="str">
        <f aca="false">IF(LEN(B2594)=13,C2594,"")</f>
        <v>Sirnajaya</v>
      </c>
      <c r="G2594" s="178" t="s">
        <v>46596</v>
      </c>
      <c r="H2594" s="178" t="s">
        <v>46461</v>
      </c>
    </row>
    <row r="2595" s="178" customFormat="true" ht="15" hidden="false" customHeight="false" outlineLevel="0" collapsed="false">
      <c r="A2595" s="178" t="n">
        <v>30093</v>
      </c>
      <c r="B2595" s="178" t="s">
        <v>50024</v>
      </c>
      <c r="C2595" s="178" t="s">
        <v>46797</v>
      </c>
      <c r="D2595" s="178" t="str">
        <f aca="false">IF(LEN(B2595)=2,C2595,"")</f>
        <v/>
      </c>
      <c r="E2595" s="178" t="str">
        <f aca="false">IF(LEN(B2595)=5,C2595,"")</f>
        <v/>
      </c>
      <c r="F2595" s="178" t="str">
        <f aca="false">IF(LEN(B2595)=13,C2595,"")</f>
        <v>Mekarjaya</v>
      </c>
      <c r="G2595" s="178" t="s">
        <v>46797</v>
      </c>
      <c r="H2595" s="178" t="s">
        <v>46461</v>
      </c>
    </row>
    <row r="2596" s="178" customFormat="true" ht="15" hidden="false" customHeight="false" outlineLevel="0" collapsed="false">
      <c r="A2596" s="178" t="n">
        <v>30094</v>
      </c>
      <c r="B2596" s="178" t="s">
        <v>50025</v>
      </c>
      <c r="C2596" s="178" t="s">
        <v>50026</v>
      </c>
      <c r="D2596" s="178" t="str">
        <f aca="false">IF(LEN(B2596)=2,C2596,"")</f>
        <v/>
      </c>
      <c r="E2596" s="178" t="str">
        <f aca="false">IF(LEN(B2596)=5,C2596,"")</f>
        <v/>
      </c>
      <c r="F2596" s="178" t="str">
        <f aca="false">IF(LEN(B2596)=13,C2596,"")</f>
        <v>Linggaraja</v>
      </c>
      <c r="G2596" s="178" t="s">
        <v>50026</v>
      </c>
      <c r="H2596" s="178" t="s">
        <v>46461</v>
      </c>
    </row>
    <row r="2597" s="178" customFormat="true" ht="15" hidden="false" customHeight="false" outlineLevel="0" collapsed="false">
      <c r="A2597" s="178" t="n">
        <v>30095</v>
      </c>
      <c r="B2597" s="178" t="s">
        <v>50027</v>
      </c>
      <c r="C2597" s="178" t="s">
        <v>50028</v>
      </c>
      <c r="D2597" s="178" t="str">
        <f aca="false">IF(LEN(B2597)=2,C2597,"")</f>
        <v/>
      </c>
      <c r="E2597" s="178" t="str">
        <f aca="false">IF(LEN(B2597)=5,C2597,"")</f>
        <v/>
      </c>
      <c r="F2597" s="178" t="str">
        <f aca="false">IF(LEN(B2597)=13,C2597,"")</f>
        <v>Janggala</v>
      </c>
      <c r="G2597" s="178" t="s">
        <v>50028</v>
      </c>
      <c r="H2597" s="178" t="s">
        <v>46461</v>
      </c>
    </row>
    <row r="2598" s="178" customFormat="true" ht="15" hidden="false" customHeight="false" outlineLevel="0" collapsed="false">
      <c r="A2598" s="178" t="n">
        <v>30096</v>
      </c>
      <c r="B2598" s="178" t="s">
        <v>50029</v>
      </c>
      <c r="C2598" s="178" t="s">
        <v>47275</v>
      </c>
      <c r="D2598" s="178" t="str">
        <f aca="false">IF(LEN(B2598)=2,C2598,"")</f>
        <v/>
      </c>
      <c r="E2598" s="178" t="str">
        <f aca="false">IF(LEN(B2598)=5,C2598,"")</f>
        <v/>
      </c>
      <c r="F2598" s="178" t="str">
        <f aca="false">IF(LEN(B2598)=13,C2598,"")</f>
        <v>Margalaksana</v>
      </c>
      <c r="G2598" s="178" t="s">
        <v>47275</v>
      </c>
      <c r="H2598" s="178" t="s">
        <v>46461</v>
      </c>
    </row>
    <row r="2599" s="178" customFormat="true" ht="15" hidden="false" customHeight="false" outlineLevel="0" collapsed="false">
      <c r="A2599" s="178" t="n">
        <v>30097</v>
      </c>
      <c r="B2599" s="178" t="s">
        <v>50030</v>
      </c>
      <c r="C2599" s="178" t="s">
        <v>50031</v>
      </c>
      <c r="D2599" s="178" t="str">
        <f aca="false">IF(LEN(B2599)=2,C2599,"")</f>
        <v/>
      </c>
      <c r="E2599" s="178" t="str">
        <f aca="false">IF(LEN(B2599)=5,C2599,"")</f>
        <v/>
      </c>
      <c r="F2599" s="178" t="str">
        <f aca="false">IF(LEN(B2599)=13,C2599,"")</f>
        <v>Tarunajaya</v>
      </c>
      <c r="G2599" s="178" t="s">
        <v>50031</v>
      </c>
      <c r="H2599" s="178" t="s">
        <v>46461</v>
      </c>
    </row>
    <row r="2600" s="178" customFormat="true" ht="15" hidden="false" customHeight="false" outlineLevel="0" collapsed="false">
      <c r="A2600" s="178" t="n">
        <v>30098</v>
      </c>
      <c r="B2600" s="178" t="s">
        <v>50032</v>
      </c>
      <c r="C2600" s="178" t="s">
        <v>50033</v>
      </c>
      <c r="D2600" s="178" t="str">
        <f aca="false">IF(LEN(B2600)=2,C2600,"")</f>
        <v/>
      </c>
      <c r="E2600" s="178" t="str">
        <f aca="false">IF(LEN(B2600)=5,C2600,"")</f>
        <v/>
      </c>
      <c r="F2600" s="178" t="str">
        <f aca="false">IF(LEN(B2600)=13,C2600,"")</f>
        <v/>
      </c>
      <c r="H2600" s="178" t="s">
        <v>50033</v>
      </c>
    </row>
    <row r="2601" s="178" customFormat="true" ht="15" hidden="false" customHeight="false" outlineLevel="0" collapsed="false">
      <c r="A2601" s="178" t="n">
        <v>30099</v>
      </c>
      <c r="B2601" s="178" t="s">
        <v>50034</v>
      </c>
      <c r="C2601" s="178" t="s">
        <v>50035</v>
      </c>
      <c r="D2601" s="178" t="str">
        <f aca="false">IF(LEN(B2601)=2,C2601,"")</f>
        <v/>
      </c>
      <c r="E2601" s="178" t="str">
        <f aca="false">IF(LEN(B2601)=5,C2601,"")</f>
        <v/>
      </c>
      <c r="F2601" s="178" t="str">
        <f aca="false">IF(LEN(B2601)=13,C2601,"")</f>
        <v>Mandalahayu</v>
      </c>
      <c r="G2601" s="178" t="s">
        <v>50035</v>
      </c>
      <c r="H2601" s="178" t="s">
        <v>50033</v>
      </c>
    </row>
    <row r="2602" s="178" customFormat="true" ht="15" hidden="false" customHeight="false" outlineLevel="0" collapsed="false">
      <c r="A2602" s="178" t="n">
        <v>30100</v>
      </c>
      <c r="B2602" s="178" t="s">
        <v>50036</v>
      </c>
      <c r="C2602" s="178" t="s">
        <v>48022</v>
      </c>
      <c r="D2602" s="178" t="str">
        <f aca="false">IF(LEN(B2602)=2,C2602,"")</f>
        <v/>
      </c>
      <c r="E2602" s="178" t="str">
        <f aca="false">IF(LEN(B2602)=5,C2602,"")</f>
        <v/>
      </c>
      <c r="F2602" s="178" t="str">
        <f aca="false">IF(LEN(B2602)=13,C2602,"")</f>
        <v>Mulyasari</v>
      </c>
      <c r="G2602" s="178" t="s">
        <v>48022</v>
      </c>
      <c r="H2602" s="178" t="s">
        <v>50033</v>
      </c>
    </row>
    <row r="2603" s="178" customFormat="true" ht="15" hidden="false" customHeight="false" outlineLevel="0" collapsed="false">
      <c r="A2603" s="178" t="n">
        <v>30101</v>
      </c>
      <c r="B2603" s="178" t="s">
        <v>50037</v>
      </c>
      <c r="C2603" s="178" t="s">
        <v>50038</v>
      </c>
      <c r="D2603" s="178" t="str">
        <f aca="false">IF(LEN(B2603)=2,C2603,"")</f>
        <v/>
      </c>
      <c r="E2603" s="178" t="str">
        <f aca="false">IF(LEN(B2603)=5,C2603,"")</f>
        <v/>
      </c>
      <c r="F2603" s="178" t="str">
        <f aca="false">IF(LEN(B2603)=13,C2603,"")</f>
        <v>Kawitan</v>
      </c>
      <c r="G2603" s="178" t="s">
        <v>50038</v>
      </c>
      <c r="H2603" s="178" t="s">
        <v>50033</v>
      </c>
    </row>
    <row r="2604" s="178" customFormat="true" ht="15" hidden="false" customHeight="false" outlineLevel="0" collapsed="false">
      <c r="A2604" s="178" t="n">
        <v>30102</v>
      </c>
      <c r="B2604" s="178" t="s">
        <v>50039</v>
      </c>
      <c r="C2604" s="178" t="s">
        <v>48493</v>
      </c>
      <c r="D2604" s="178" t="str">
        <f aca="false">IF(LEN(B2604)=2,C2604,"")</f>
        <v/>
      </c>
      <c r="E2604" s="178" t="str">
        <f aca="false">IF(LEN(B2604)=5,C2604,"")</f>
        <v/>
      </c>
      <c r="F2604" s="178" t="str">
        <f aca="false">IF(LEN(B2604)=13,C2604,"")</f>
        <v>Mandalawangi</v>
      </c>
      <c r="G2604" s="178" t="s">
        <v>48493</v>
      </c>
      <c r="H2604" s="178" t="s">
        <v>50033</v>
      </c>
    </row>
    <row r="2605" s="178" customFormat="true" ht="15" hidden="false" customHeight="false" outlineLevel="0" collapsed="false">
      <c r="A2605" s="178" t="n">
        <v>30103</v>
      </c>
      <c r="B2605" s="178" t="s">
        <v>50040</v>
      </c>
      <c r="C2605" s="178" t="s">
        <v>50041</v>
      </c>
      <c r="D2605" s="178" t="str">
        <f aca="false">IF(LEN(B2605)=2,C2605,"")</f>
        <v/>
      </c>
      <c r="E2605" s="178" t="str">
        <f aca="false">IF(LEN(B2605)=5,C2605,"")</f>
        <v/>
      </c>
      <c r="F2605" s="178" t="str">
        <f aca="false">IF(LEN(B2605)=13,C2605,"")</f>
        <v>Karyawangi</v>
      </c>
      <c r="G2605" s="178" t="s">
        <v>50041</v>
      </c>
      <c r="H2605" s="178" t="s">
        <v>50033</v>
      </c>
    </row>
    <row r="2606" s="178" customFormat="true" ht="15" hidden="false" customHeight="false" outlineLevel="0" collapsed="false">
      <c r="A2606" s="178" t="n">
        <v>30104</v>
      </c>
      <c r="B2606" s="178" t="s">
        <v>50042</v>
      </c>
      <c r="C2606" s="178" t="s">
        <v>47021</v>
      </c>
      <c r="D2606" s="178" t="str">
        <f aca="false">IF(LEN(B2606)=2,C2606,"")</f>
        <v/>
      </c>
      <c r="E2606" s="178" t="str">
        <f aca="false">IF(LEN(B2606)=5,C2606,"")</f>
        <v/>
      </c>
      <c r="F2606" s="178" t="str">
        <f aca="false">IF(LEN(B2606)=13,C2606,"")</f>
        <v>Tanjungsari</v>
      </c>
      <c r="G2606" s="178" t="s">
        <v>47021</v>
      </c>
      <c r="H2606" s="178" t="s">
        <v>50033</v>
      </c>
    </row>
    <row r="2607" s="178" customFormat="true" ht="15" hidden="false" customHeight="false" outlineLevel="0" collapsed="false">
      <c r="A2607" s="178" t="n">
        <v>30105</v>
      </c>
      <c r="B2607" s="178" t="s">
        <v>50043</v>
      </c>
      <c r="C2607" s="178" t="s">
        <v>50044</v>
      </c>
      <c r="D2607" s="178" t="str">
        <f aca="false">IF(LEN(B2607)=2,C2607,"")</f>
        <v/>
      </c>
      <c r="E2607" s="178" t="str">
        <f aca="false">IF(LEN(B2607)=5,C2607,"")</f>
        <v/>
      </c>
      <c r="F2607" s="178" t="str">
        <f aca="false">IF(LEN(B2607)=13,C2607,"")</f>
        <v>Mandalaguna</v>
      </c>
      <c r="G2607" s="178" t="s">
        <v>50044</v>
      </c>
      <c r="H2607" s="178" t="s">
        <v>50033</v>
      </c>
    </row>
    <row r="2608" s="178" customFormat="true" ht="15" hidden="false" customHeight="false" outlineLevel="0" collapsed="false">
      <c r="A2608" s="178" t="n">
        <v>30106</v>
      </c>
      <c r="B2608" s="178" t="s">
        <v>50045</v>
      </c>
      <c r="C2608" s="178" t="s">
        <v>50046</v>
      </c>
      <c r="D2608" s="178" t="str">
        <f aca="false">IF(LEN(B2608)=2,C2608,"")</f>
        <v/>
      </c>
      <c r="E2608" s="178" t="str">
        <f aca="false">IF(LEN(B2608)=5,C2608,"")</f>
        <v/>
      </c>
      <c r="F2608" s="178" t="str">
        <f aca="false">IF(LEN(B2608)=13,C2608,"")</f>
        <v>Karyamandala</v>
      </c>
      <c r="G2608" s="178" t="s">
        <v>50046</v>
      </c>
      <c r="H2608" s="178" t="s">
        <v>50033</v>
      </c>
    </row>
    <row r="2609" s="178" customFormat="true" ht="15" hidden="false" customHeight="false" outlineLevel="0" collapsed="false">
      <c r="A2609" s="178" t="n">
        <v>30107</v>
      </c>
      <c r="B2609" s="178" t="s">
        <v>50047</v>
      </c>
      <c r="C2609" s="178" t="s">
        <v>50048</v>
      </c>
      <c r="D2609" s="178" t="str">
        <f aca="false">IF(LEN(B2609)=2,C2609,"")</f>
        <v/>
      </c>
      <c r="E2609" s="178" t="str">
        <f aca="false">IF(LEN(B2609)=5,C2609,"")</f>
        <v/>
      </c>
      <c r="F2609" s="178" t="str">
        <f aca="false">IF(LEN(B2609)=13,C2609,"")</f>
        <v>Banjarwaringin</v>
      </c>
      <c r="G2609" s="178" t="s">
        <v>50048</v>
      </c>
      <c r="H2609" s="178" t="s">
        <v>50033</v>
      </c>
    </row>
    <row r="2610" s="178" customFormat="true" ht="15" hidden="false" customHeight="false" outlineLevel="0" collapsed="false">
      <c r="A2610" s="178" t="n">
        <v>30108</v>
      </c>
      <c r="B2610" s="178" t="s">
        <v>50049</v>
      </c>
      <c r="C2610" s="178" t="s">
        <v>50050</v>
      </c>
      <c r="D2610" s="178" t="str">
        <f aca="false">IF(LEN(B2610)=2,C2610,"")</f>
        <v/>
      </c>
      <c r="E2610" s="178" t="str">
        <f aca="false">IF(LEN(B2610)=5,C2610,"")</f>
        <v/>
      </c>
      <c r="F2610" s="178" t="str">
        <f aca="false">IF(LEN(B2610)=13,C2610,"")</f>
        <v/>
      </c>
      <c r="H2610" s="178" t="s">
        <v>50050</v>
      </c>
    </row>
    <row r="2611" s="178" customFormat="true" ht="15" hidden="false" customHeight="false" outlineLevel="0" collapsed="false">
      <c r="A2611" s="178" t="n">
        <v>30109</v>
      </c>
      <c r="B2611" s="178" t="s">
        <v>50051</v>
      </c>
      <c r="C2611" s="178" t="s">
        <v>50052</v>
      </c>
      <c r="D2611" s="178" t="str">
        <f aca="false">IF(LEN(B2611)=2,C2611,"")</f>
        <v/>
      </c>
      <c r="E2611" s="178" t="str">
        <f aca="false">IF(LEN(B2611)=5,C2611,"")</f>
        <v/>
      </c>
      <c r="F2611" s="178" t="str">
        <f aca="false">IF(LEN(B2611)=13,C2611,"")</f>
        <v>Kaputihan</v>
      </c>
      <c r="G2611" s="178" t="s">
        <v>50052</v>
      </c>
      <c r="H2611" s="178" t="s">
        <v>50050</v>
      </c>
    </row>
    <row r="2612" s="178" customFormat="true" ht="15" hidden="false" customHeight="false" outlineLevel="0" collapsed="false">
      <c r="A2612" s="178" t="n">
        <v>30110</v>
      </c>
      <c r="B2612" s="178" t="s">
        <v>50053</v>
      </c>
      <c r="C2612" s="178" t="s">
        <v>50054</v>
      </c>
      <c r="D2612" s="178" t="str">
        <f aca="false">IF(LEN(B2612)=2,C2612,"")</f>
        <v/>
      </c>
      <c r="E2612" s="178" t="str">
        <f aca="false">IF(LEN(B2612)=5,C2612,"")</f>
        <v/>
      </c>
      <c r="F2612" s="178" t="str">
        <f aca="false">IF(LEN(B2612)=13,C2612,"")</f>
        <v>Setiawangi</v>
      </c>
      <c r="G2612" s="178" t="s">
        <v>50054</v>
      </c>
      <c r="H2612" s="178" t="s">
        <v>50050</v>
      </c>
    </row>
    <row r="2613" s="178" customFormat="true" ht="15" hidden="false" customHeight="false" outlineLevel="0" collapsed="false">
      <c r="A2613" s="178" t="n">
        <v>30111</v>
      </c>
      <c r="B2613" s="178" t="s">
        <v>50055</v>
      </c>
      <c r="C2613" s="178" t="s">
        <v>48011</v>
      </c>
      <c r="D2613" s="178" t="str">
        <f aca="false">IF(LEN(B2613)=2,C2613,"")</f>
        <v/>
      </c>
      <c r="E2613" s="178" t="str">
        <f aca="false">IF(LEN(B2613)=5,C2613,"")</f>
        <v/>
      </c>
      <c r="F2613" s="178" t="str">
        <f aca="false">IF(LEN(B2613)=13,C2613,"")</f>
        <v>Sukakerta</v>
      </c>
      <c r="G2613" s="178" t="s">
        <v>48011</v>
      </c>
      <c r="H2613" s="178" t="s">
        <v>50050</v>
      </c>
    </row>
    <row r="2614" s="178" customFormat="true" ht="15" hidden="false" customHeight="false" outlineLevel="0" collapsed="false">
      <c r="A2614" s="178" t="n">
        <v>30112</v>
      </c>
      <c r="B2614" s="178" t="s">
        <v>50056</v>
      </c>
      <c r="C2614" s="178" t="s">
        <v>46825</v>
      </c>
      <c r="D2614" s="178" t="str">
        <f aca="false">IF(LEN(B2614)=2,C2614,"")</f>
        <v/>
      </c>
      <c r="E2614" s="178" t="str">
        <f aca="false">IF(LEN(B2614)=5,C2614,"")</f>
        <v/>
      </c>
      <c r="F2614" s="178" t="str">
        <f aca="false">IF(LEN(B2614)=13,C2614,"")</f>
        <v>Neglasari</v>
      </c>
      <c r="G2614" s="178" t="s">
        <v>46825</v>
      </c>
      <c r="H2614" s="178" t="s">
        <v>50050</v>
      </c>
    </row>
    <row r="2615" s="178" customFormat="true" ht="15" hidden="false" customHeight="false" outlineLevel="0" collapsed="false">
      <c r="A2615" s="178" t="n">
        <v>30113</v>
      </c>
      <c r="B2615" s="178" t="s">
        <v>50057</v>
      </c>
      <c r="C2615" s="178" t="s">
        <v>50050</v>
      </c>
      <c r="D2615" s="178" t="str">
        <f aca="false">IF(LEN(B2615)=2,C2615,"")</f>
        <v/>
      </c>
      <c r="E2615" s="178" t="str">
        <f aca="false">IF(LEN(B2615)=5,C2615,"")</f>
        <v/>
      </c>
      <c r="F2615" s="178" t="str">
        <f aca="false">IF(LEN(B2615)=13,C2615,"")</f>
        <v>Jatiwaras</v>
      </c>
      <c r="G2615" s="178" t="s">
        <v>50050</v>
      </c>
      <c r="H2615" s="178" t="s">
        <v>50050</v>
      </c>
    </row>
    <row r="2616" s="178" customFormat="true" ht="15" hidden="false" customHeight="false" outlineLevel="0" collapsed="false">
      <c r="A2616" s="178" t="n">
        <v>30114</v>
      </c>
      <c r="B2616" s="178" t="s">
        <v>50058</v>
      </c>
      <c r="C2616" s="178" t="s">
        <v>50059</v>
      </c>
      <c r="D2616" s="178" t="str">
        <f aca="false">IF(LEN(B2616)=2,C2616,"")</f>
        <v/>
      </c>
      <c r="E2616" s="178" t="str">
        <f aca="false">IF(LEN(B2616)=5,C2616,"")</f>
        <v/>
      </c>
      <c r="F2616" s="178" t="str">
        <f aca="false">IF(LEN(B2616)=13,C2616,"")</f>
        <v>Papayan</v>
      </c>
      <c r="G2616" s="178" t="s">
        <v>50059</v>
      </c>
      <c r="H2616" s="178" t="s">
        <v>50050</v>
      </c>
    </row>
    <row r="2617" s="178" customFormat="true" ht="15" hidden="false" customHeight="false" outlineLevel="0" collapsed="false">
      <c r="A2617" s="178" t="n">
        <v>30115</v>
      </c>
      <c r="B2617" s="178" t="s">
        <v>50060</v>
      </c>
      <c r="C2617" s="178" t="s">
        <v>50061</v>
      </c>
      <c r="D2617" s="178" t="str">
        <f aca="false">IF(LEN(B2617)=2,C2617,"")</f>
        <v/>
      </c>
      <c r="E2617" s="178" t="str">
        <f aca="false">IF(LEN(B2617)=5,C2617,"")</f>
        <v/>
      </c>
      <c r="F2617" s="178" t="str">
        <f aca="false">IF(LEN(B2617)=13,C2617,"")</f>
        <v>Ciwarak</v>
      </c>
      <c r="G2617" s="178" t="s">
        <v>50061</v>
      </c>
      <c r="H2617" s="178" t="s">
        <v>50050</v>
      </c>
    </row>
    <row r="2618" s="178" customFormat="true" ht="15" hidden="false" customHeight="false" outlineLevel="0" collapsed="false">
      <c r="A2618" s="178" t="n">
        <v>30116</v>
      </c>
      <c r="B2618" s="178" t="s">
        <v>50062</v>
      </c>
      <c r="C2618" s="178" t="s">
        <v>50063</v>
      </c>
      <c r="D2618" s="178" t="str">
        <f aca="false">IF(LEN(B2618)=2,C2618,"")</f>
        <v/>
      </c>
      <c r="E2618" s="178" t="str">
        <f aca="false">IF(LEN(B2618)=5,C2618,"")</f>
        <v/>
      </c>
      <c r="F2618" s="178" t="str">
        <f aca="false">IF(LEN(B2618)=13,C2618,"")</f>
        <v>Kersagalih</v>
      </c>
      <c r="G2618" s="178" t="s">
        <v>50063</v>
      </c>
      <c r="H2618" s="178" t="s">
        <v>50050</v>
      </c>
    </row>
    <row r="2619" s="178" customFormat="true" ht="15" hidden="false" customHeight="false" outlineLevel="0" collapsed="false">
      <c r="A2619" s="178" t="n">
        <v>30117</v>
      </c>
      <c r="B2619" s="178" t="s">
        <v>50064</v>
      </c>
      <c r="C2619" s="178" t="s">
        <v>48545</v>
      </c>
      <c r="D2619" s="178" t="str">
        <f aca="false">IF(LEN(B2619)=2,C2619,"")</f>
        <v/>
      </c>
      <c r="E2619" s="178" t="str">
        <f aca="false">IF(LEN(B2619)=5,C2619,"")</f>
        <v/>
      </c>
      <c r="F2619" s="178" t="str">
        <f aca="false">IF(LEN(B2619)=13,C2619,"")</f>
        <v>Mandalamekar</v>
      </c>
      <c r="G2619" s="178" t="s">
        <v>48545</v>
      </c>
      <c r="H2619" s="178" t="s">
        <v>50050</v>
      </c>
    </row>
    <row r="2620" s="178" customFormat="true" ht="15" hidden="false" customHeight="false" outlineLevel="0" collapsed="false">
      <c r="A2620" s="178" t="n">
        <v>30118</v>
      </c>
      <c r="B2620" s="178" t="s">
        <v>50065</v>
      </c>
      <c r="C2620" s="178" t="s">
        <v>50066</v>
      </c>
      <c r="D2620" s="178" t="str">
        <f aca="false">IF(LEN(B2620)=2,C2620,"")</f>
        <v/>
      </c>
      <c r="E2620" s="178" t="str">
        <f aca="false">IF(LEN(B2620)=5,C2620,"")</f>
        <v/>
      </c>
      <c r="F2620" s="178" t="str">
        <f aca="false">IF(LEN(B2620)=13,C2620,"")</f>
        <v>Kertarahayu</v>
      </c>
      <c r="G2620" s="178" t="s">
        <v>50066</v>
      </c>
      <c r="H2620" s="178" t="s">
        <v>50050</v>
      </c>
    </row>
    <row r="2621" s="178" customFormat="true" ht="15" hidden="false" customHeight="false" outlineLevel="0" collapsed="false">
      <c r="A2621" s="178" t="n">
        <v>30119</v>
      </c>
      <c r="B2621" s="178" t="s">
        <v>50067</v>
      </c>
      <c r="C2621" s="178" t="s">
        <v>50068</v>
      </c>
      <c r="D2621" s="178" t="str">
        <f aca="false">IF(LEN(B2621)=2,C2621,"")</f>
        <v/>
      </c>
      <c r="E2621" s="178" t="str">
        <f aca="false">IF(LEN(B2621)=5,C2621,"")</f>
        <v/>
      </c>
      <c r="F2621" s="178" t="str">
        <f aca="false">IF(LEN(B2621)=13,C2621,"")</f>
        <v>Mandalahurip</v>
      </c>
      <c r="G2621" s="178" t="s">
        <v>50068</v>
      </c>
      <c r="H2621" s="178" t="s">
        <v>50050</v>
      </c>
    </row>
    <row r="2622" s="178" customFormat="true" ht="15" hidden="false" customHeight="false" outlineLevel="0" collapsed="false">
      <c r="A2622" s="178" t="n">
        <v>30120</v>
      </c>
      <c r="B2622" s="178" t="s">
        <v>50069</v>
      </c>
      <c r="C2622" s="178" t="s">
        <v>50070</v>
      </c>
      <c r="D2622" s="178" t="str">
        <f aca="false">IF(LEN(B2622)=2,C2622,"")</f>
        <v/>
      </c>
      <c r="E2622" s="178" t="str">
        <f aca="false">IF(LEN(B2622)=5,C2622,"")</f>
        <v/>
      </c>
      <c r="F2622" s="178" t="str">
        <f aca="false">IF(LEN(B2622)=13,C2622,"")</f>
        <v/>
      </c>
      <c r="H2622" s="178" t="s">
        <v>50070</v>
      </c>
    </row>
    <row r="2623" s="178" customFormat="true" ht="15" hidden="false" customHeight="false" outlineLevel="0" collapsed="false">
      <c r="A2623" s="178" t="n">
        <v>30121</v>
      </c>
      <c r="B2623" s="178" t="s">
        <v>50071</v>
      </c>
      <c r="C2623" s="178" t="s">
        <v>46857</v>
      </c>
      <c r="D2623" s="178" t="str">
        <f aca="false">IF(LEN(B2623)=2,C2623,"")</f>
        <v/>
      </c>
      <c r="E2623" s="178" t="str">
        <f aca="false">IF(LEN(B2623)=5,C2623,"")</f>
        <v/>
      </c>
      <c r="F2623" s="178" t="str">
        <f aca="false">IF(LEN(B2623)=13,C2623,"")</f>
        <v>Cisarua</v>
      </c>
      <c r="G2623" s="178" t="s">
        <v>46857</v>
      </c>
      <c r="H2623" s="178" t="s">
        <v>50070</v>
      </c>
    </row>
    <row r="2624" s="178" customFormat="true" ht="15" hidden="false" customHeight="false" outlineLevel="0" collapsed="false">
      <c r="A2624" s="178" t="n">
        <v>30122</v>
      </c>
      <c r="B2624" s="178" t="s">
        <v>50072</v>
      </c>
      <c r="C2624" s="178" t="s">
        <v>47988</v>
      </c>
      <c r="D2624" s="178" t="str">
        <f aca="false">IF(LEN(B2624)=2,C2624,"")</f>
        <v/>
      </c>
      <c r="E2624" s="178" t="str">
        <f aca="false">IF(LEN(B2624)=5,C2624,"")</f>
        <v/>
      </c>
      <c r="F2624" s="178" t="str">
        <f aca="false">IF(LEN(B2624)=13,C2624,"")</f>
        <v>Cikondang</v>
      </c>
      <c r="G2624" s="178" t="s">
        <v>47988</v>
      </c>
      <c r="H2624" s="178" t="s">
        <v>50070</v>
      </c>
    </row>
    <row r="2625" s="178" customFormat="true" ht="15" hidden="false" customHeight="false" outlineLevel="0" collapsed="false">
      <c r="A2625" s="178" t="n">
        <v>30123</v>
      </c>
      <c r="B2625" s="178" t="s">
        <v>50073</v>
      </c>
      <c r="C2625" s="178" t="s">
        <v>47365</v>
      </c>
      <c r="D2625" s="178" t="str">
        <f aca="false">IF(LEN(B2625)=2,C2625,"")</f>
        <v/>
      </c>
      <c r="E2625" s="178" t="str">
        <f aca="false">IF(LEN(B2625)=5,C2625,"")</f>
        <v/>
      </c>
      <c r="F2625" s="178" t="str">
        <f aca="false">IF(LEN(B2625)=13,C2625,"")</f>
        <v>Cijulang</v>
      </c>
      <c r="G2625" s="178" t="s">
        <v>47365</v>
      </c>
      <c r="H2625" s="178" t="s">
        <v>50070</v>
      </c>
    </row>
    <row r="2626" s="178" customFormat="true" ht="15" hidden="false" customHeight="false" outlineLevel="0" collapsed="false">
      <c r="A2626" s="178" t="n">
        <v>30124</v>
      </c>
      <c r="B2626" s="178" t="s">
        <v>50074</v>
      </c>
      <c r="C2626" s="178" t="s">
        <v>50075</v>
      </c>
      <c r="D2626" s="178" t="str">
        <f aca="false">IF(LEN(B2626)=2,C2626,"")</f>
        <v/>
      </c>
      <c r="E2626" s="178" t="str">
        <f aca="false">IF(LEN(B2626)=5,C2626,"")</f>
        <v/>
      </c>
      <c r="F2626" s="178" t="str">
        <f aca="false">IF(LEN(B2626)=13,C2626,"")</f>
        <v>Ciampanan</v>
      </c>
      <c r="G2626" s="178" t="s">
        <v>50075</v>
      </c>
      <c r="H2626" s="178" t="s">
        <v>50070</v>
      </c>
    </row>
    <row r="2627" s="178" customFormat="true" ht="15" hidden="false" customHeight="false" outlineLevel="0" collapsed="false">
      <c r="A2627" s="178" t="n">
        <v>30125</v>
      </c>
      <c r="B2627" s="178" t="s">
        <v>50076</v>
      </c>
      <c r="C2627" s="178" t="s">
        <v>50070</v>
      </c>
      <c r="D2627" s="178" t="str">
        <f aca="false">IF(LEN(B2627)=2,C2627,"")</f>
        <v/>
      </c>
      <c r="E2627" s="178" t="str">
        <f aca="false">IF(LEN(B2627)=5,C2627,"")</f>
        <v/>
      </c>
      <c r="F2627" s="178" t="str">
        <f aca="false">IF(LEN(B2627)=13,C2627,"")</f>
        <v>Cineam</v>
      </c>
      <c r="G2627" s="178" t="s">
        <v>50070</v>
      </c>
      <c r="H2627" s="178" t="s">
        <v>50070</v>
      </c>
    </row>
    <row r="2628" s="178" customFormat="true" ht="15" hidden="false" customHeight="false" outlineLevel="0" collapsed="false">
      <c r="A2628" s="178" t="n">
        <v>30126</v>
      </c>
      <c r="B2628" s="178" t="s">
        <v>50077</v>
      </c>
      <c r="C2628" s="178" t="s">
        <v>50078</v>
      </c>
      <c r="D2628" s="178" t="str">
        <f aca="false">IF(LEN(B2628)=2,C2628,"")</f>
        <v/>
      </c>
      <c r="E2628" s="178" t="str">
        <f aca="false">IF(LEN(B2628)=5,C2628,"")</f>
        <v/>
      </c>
      <c r="F2628" s="178" t="str">
        <f aca="false">IF(LEN(B2628)=13,C2628,"")</f>
        <v>Rajadatu</v>
      </c>
      <c r="G2628" s="178" t="s">
        <v>50078</v>
      </c>
      <c r="H2628" s="178" t="s">
        <v>50070</v>
      </c>
    </row>
    <row r="2629" s="178" customFormat="true" ht="15" hidden="false" customHeight="false" outlineLevel="0" collapsed="false">
      <c r="A2629" s="178" t="n">
        <v>30127</v>
      </c>
      <c r="B2629" s="178" t="s">
        <v>50079</v>
      </c>
      <c r="C2629" s="178" t="s">
        <v>46008</v>
      </c>
      <c r="D2629" s="178" t="str">
        <f aca="false">IF(LEN(B2629)=2,C2629,"")</f>
        <v/>
      </c>
      <c r="E2629" s="178" t="str">
        <f aca="false">IF(LEN(B2629)=5,C2629,"")</f>
        <v/>
      </c>
      <c r="F2629" s="178" t="str">
        <f aca="false">IF(LEN(B2629)=13,C2629,"")</f>
        <v>Ancol</v>
      </c>
      <c r="G2629" s="178" t="s">
        <v>46008</v>
      </c>
      <c r="H2629" s="178" t="s">
        <v>50070</v>
      </c>
    </row>
    <row r="2630" s="178" customFormat="true" ht="15" hidden="false" customHeight="false" outlineLevel="0" collapsed="false">
      <c r="A2630" s="178" t="n">
        <v>30128</v>
      </c>
      <c r="B2630" s="178" t="s">
        <v>50080</v>
      </c>
      <c r="C2630" s="178" t="s">
        <v>50081</v>
      </c>
      <c r="D2630" s="178" t="str">
        <f aca="false">IF(LEN(B2630)=2,C2630,"")</f>
        <v/>
      </c>
      <c r="E2630" s="178" t="str">
        <f aca="false">IF(LEN(B2630)=5,C2630,"")</f>
        <v/>
      </c>
      <c r="F2630" s="178" t="str">
        <f aca="false">IF(LEN(B2630)=13,C2630,"")</f>
        <v>Nagaratengah</v>
      </c>
      <c r="G2630" s="178" t="s">
        <v>50081</v>
      </c>
      <c r="H2630" s="178" t="s">
        <v>50070</v>
      </c>
    </row>
    <row r="2631" s="178" customFormat="true" ht="15" hidden="false" customHeight="false" outlineLevel="0" collapsed="false">
      <c r="A2631" s="178" t="n">
        <v>30129</v>
      </c>
      <c r="B2631" s="178" t="s">
        <v>50082</v>
      </c>
      <c r="C2631" s="178" t="s">
        <v>46459</v>
      </c>
      <c r="D2631" s="178" t="str">
        <f aca="false">IF(LEN(B2631)=2,C2631,"")</f>
        <v/>
      </c>
      <c r="E2631" s="178" t="str">
        <f aca="false">IF(LEN(B2631)=5,C2631,"")</f>
        <v/>
      </c>
      <c r="F2631" s="178" t="str">
        <f aca="false">IF(LEN(B2631)=13,C2631,"")</f>
        <v>Pasirmukti</v>
      </c>
      <c r="G2631" s="178" t="s">
        <v>46459</v>
      </c>
      <c r="H2631" s="178" t="s">
        <v>50070</v>
      </c>
    </row>
    <row r="2632" s="178" customFormat="true" ht="15" hidden="false" customHeight="false" outlineLevel="0" collapsed="false">
      <c r="A2632" s="178" t="n">
        <v>30130</v>
      </c>
      <c r="B2632" s="178" t="s">
        <v>50083</v>
      </c>
      <c r="C2632" s="178" t="s">
        <v>50084</v>
      </c>
      <c r="D2632" s="178" t="str">
        <f aca="false">IF(LEN(B2632)=2,C2632,"")</f>
        <v/>
      </c>
      <c r="E2632" s="178" t="str">
        <f aca="false">IF(LEN(B2632)=5,C2632,"")</f>
        <v/>
      </c>
      <c r="F2632" s="178" t="str">
        <f aca="false">IF(LEN(B2632)=13,C2632,"")</f>
        <v>Madiasari</v>
      </c>
      <c r="G2632" s="178" t="s">
        <v>50084</v>
      </c>
      <c r="H2632" s="178" t="s">
        <v>50070</v>
      </c>
    </row>
    <row r="2633" s="178" customFormat="true" ht="15" hidden="false" customHeight="false" outlineLevel="0" collapsed="false">
      <c r="A2633" s="178" t="n">
        <v>30131</v>
      </c>
      <c r="B2633" s="178" t="s">
        <v>50085</v>
      </c>
      <c r="C2633" s="178" t="s">
        <v>50086</v>
      </c>
      <c r="D2633" s="178" t="str">
        <f aca="false">IF(LEN(B2633)=2,C2633,"")</f>
        <v/>
      </c>
      <c r="E2633" s="178" t="str">
        <f aca="false">IF(LEN(B2633)=5,C2633,"")</f>
        <v/>
      </c>
      <c r="F2633" s="178" t="str">
        <f aca="false">IF(LEN(B2633)=13,C2633,"")</f>
        <v/>
      </c>
      <c r="H2633" s="178" t="s">
        <v>50086</v>
      </c>
    </row>
    <row r="2634" s="178" customFormat="true" ht="15" hidden="false" customHeight="false" outlineLevel="0" collapsed="false">
      <c r="A2634" s="178" t="n">
        <v>30132</v>
      </c>
      <c r="B2634" s="178" t="s">
        <v>50087</v>
      </c>
      <c r="C2634" s="178" t="s">
        <v>46596</v>
      </c>
      <c r="D2634" s="178" t="str">
        <f aca="false">IF(LEN(B2634)=2,C2634,"")</f>
        <v/>
      </c>
      <c r="E2634" s="178" t="str">
        <f aca="false">IF(LEN(B2634)=5,C2634,"")</f>
        <v/>
      </c>
      <c r="F2634" s="178" t="str">
        <f aca="false">IF(LEN(B2634)=13,C2634,"")</f>
        <v>Sirnajaya</v>
      </c>
      <c r="G2634" s="178" t="s">
        <v>46596</v>
      </c>
      <c r="H2634" s="178" t="s">
        <v>50086</v>
      </c>
    </row>
    <row r="2635" s="178" customFormat="true" ht="15" hidden="false" customHeight="false" outlineLevel="0" collapsed="false">
      <c r="A2635" s="178" t="n">
        <v>30133</v>
      </c>
      <c r="B2635" s="178" t="s">
        <v>50088</v>
      </c>
      <c r="C2635" s="178" t="s">
        <v>50086</v>
      </c>
      <c r="D2635" s="178" t="str">
        <f aca="false">IF(LEN(B2635)=2,C2635,"")</f>
        <v/>
      </c>
      <c r="E2635" s="178" t="str">
        <f aca="false">IF(LEN(B2635)=5,C2635,"")</f>
        <v/>
      </c>
      <c r="F2635" s="178" t="str">
        <f aca="false">IF(LEN(B2635)=13,C2635,"")</f>
        <v>Karang Jaya</v>
      </c>
      <c r="G2635" s="178" t="s">
        <v>50086</v>
      </c>
      <c r="H2635" s="178" t="s">
        <v>50086</v>
      </c>
    </row>
    <row r="2636" s="178" customFormat="true" ht="15" hidden="false" customHeight="false" outlineLevel="0" collapsed="false">
      <c r="A2636" s="178" t="n">
        <v>30134</v>
      </c>
      <c r="B2636" s="178" t="s">
        <v>50089</v>
      </c>
      <c r="C2636" s="178" t="s">
        <v>50090</v>
      </c>
      <c r="D2636" s="178" t="str">
        <f aca="false">IF(LEN(B2636)=2,C2636,"")</f>
        <v/>
      </c>
      <c r="E2636" s="178" t="str">
        <f aca="false">IF(LEN(B2636)=5,C2636,"")</f>
        <v/>
      </c>
      <c r="F2636" s="178" t="str">
        <f aca="false">IF(LEN(B2636)=13,C2636,"")</f>
        <v>Karanglayung</v>
      </c>
      <c r="G2636" s="178" t="s">
        <v>50090</v>
      </c>
      <c r="H2636" s="178" t="s">
        <v>50086</v>
      </c>
    </row>
    <row r="2637" s="178" customFormat="true" ht="15" hidden="false" customHeight="false" outlineLevel="0" collapsed="false">
      <c r="A2637" s="178" t="n">
        <v>30135</v>
      </c>
      <c r="B2637" s="178" t="s">
        <v>50091</v>
      </c>
      <c r="C2637" s="178" t="s">
        <v>50092</v>
      </c>
      <c r="D2637" s="178" t="str">
        <f aca="false">IF(LEN(B2637)=2,C2637,"")</f>
        <v/>
      </c>
      <c r="E2637" s="178" t="str">
        <f aca="false">IF(LEN(B2637)=5,C2637,"")</f>
        <v/>
      </c>
      <c r="F2637" s="178" t="str">
        <f aca="false">IF(LEN(B2637)=13,C2637,"")</f>
        <v>Citalahab</v>
      </c>
      <c r="G2637" s="178" t="s">
        <v>50092</v>
      </c>
      <c r="H2637" s="178" t="s">
        <v>50086</v>
      </c>
    </row>
    <row r="2638" s="178" customFormat="true" ht="15" hidden="false" customHeight="false" outlineLevel="0" collapsed="false">
      <c r="A2638" s="178" t="n">
        <v>30136</v>
      </c>
      <c r="B2638" s="178" t="s">
        <v>50093</v>
      </c>
      <c r="C2638" s="178" t="s">
        <v>50094</v>
      </c>
      <c r="D2638" s="178" t="str">
        <f aca="false">IF(LEN(B2638)=2,C2638,"")</f>
        <v/>
      </c>
      <c r="E2638" s="178" t="str">
        <f aca="false">IF(LEN(B2638)=5,C2638,"")</f>
        <v/>
      </c>
      <c r="F2638" s="178" t="str">
        <f aca="false">IF(LEN(B2638)=13,C2638,"")</f>
        <v/>
      </c>
      <c r="H2638" s="178" t="s">
        <v>50094</v>
      </c>
    </row>
    <row r="2639" s="178" customFormat="true" ht="15" hidden="false" customHeight="false" outlineLevel="0" collapsed="false">
      <c r="A2639" s="178" t="n">
        <v>30137</v>
      </c>
      <c r="B2639" s="178" t="s">
        <v>50095</v>
      </c>
      <c r="C2639" s="178" t="s">
        <v>47258</v>
      </c>
      <c r="D2639" s="178" t="str">
        <f aca="false">IF(LEN(B2639)=2,C2639,"")</f>
        <v/>
      </c>
      <c r="E2639" s="178" t="str">
        <f aca="false">IF(LEN(B2639)=5,C2639,"")</f>
        <v/>
      </c>
      <c r="F2639" s="178" t="str">
        <f aca="false">IF(LEN(B2639)=13,C2639,"")</f>
        <v>Cihaur</v>
      </c>
      <c r="G2639" s="178" t="s">
        <v>47258</v>
      </c>
      <c r="H2639" s="178" t="s">
        <v>50094</v>
      </c>
    </row>
    <row r="2640" s="178" customFormat="true" ht="15" hidden="false" customHeight="false" outlineLevel="0" collapsed="false">
      <c r="A2640" s="178" t="n">
        <v>30138</v>
      </c>
      <c r="B2640" s="178" t="s">
        <v>50096</v>
      </c>
      <c r="C2640" s="178" t="s">
        <v>46374</v>
      </c>
      <c r="D2640" s="178" t="str">
        <f aca="false">IF(LEN(B2640)=2,C2640,"")</f>
        <v/>
      </c>
      <c r="E2640" s="178" t="str">
        <f aca="false">IF(LEN(B2640)=5,C2640,"")</f>
        <v/>
      </c>
      <c r="F2640" s="178" t="str">
        <f aca="false">IF(LEN(B2640)=13,C2640,"")</f>
        <v>Cilangkap</v>
      </c>
      <c r="G2640" s="178" t="s">
        <v>46374</v>
      </c>
      <c r="H2640" s="178" t="s">
        <v>50094</v>
      </c>
    </row>
    <row r="2641" s="178" customFormat="true" ht="15" hidden="false" customHeight="false" outlineLevel="0" collapsed="false">
      <c r="A2641" s="178" t="n">
        <v>30139</v>
      </c>
      <c r="B2641" s="178" t="s">
        <v>50097</v>
      </c>
      <c r="C2641" s="178" t="s">
        <v>47648</v>
      </c>
      <c r="D2641" s="178" t="str">
        <f aca="false">IF(LEN(B2641)=2,C2641,"")</f>
        <v/>
      </c>
      <c r="E2641" s="178" t="str">
        <f aca="false">IF(LEN(B2641)=5,C2641,"")</f>
        <v/>
      </c>
      <c r="F2641" s="178" t="str">
        <f aca="false">IF(LEN(B2641)=13,C2641,"")</f>
        <v>Pasirpanjang</v>
      </c>
      <c r="G2641" s="178" t="s">
        <v>47648</v>
      </c>
      <c r="H2641" s="178" t="s">
        <v>50094</v>
      </c>
    </row>
    <row r="2642" s="178" customFormat="true" ht="15" hidden="false" customHeight="false" outlineLevel="0" collapsed="false">
      <c r="A2642" s="178" t="n">
        <v>30140</v>
      </c>
      <c r="B2642" s="178" t="s">
        <v>50098</v>
      </c>
      <c r="C2642" s="178" t="s">
        <v>47976</v>
      </c>
      <c r="D2642" s="178" t="str">
        <f aca="false">IF(LEN(B2642)=2,C2642,"")</f>
        <v/>
      </c>
      <c r="E2642" s="178" t="str">
        <f aca="false">IF(LEN(B2642)=5,C2642,"")</f>
        <v/>
      </c>
      <c r="F2642" s="178" t="str">
        <f aca="false">IF(LEN(B2642)=13,C2642,"")</f>
        <v>Cibeber</v>
      </c>
      <c r="G2642" s="178" t="s">
        <v>47976</v>
      </c>
      <c r="H2642" s="178" t="s">
        <v>50094</v>
      </c>
    </row>
    <row r="2643" s="178" customFormat="true" ht="15" hidden="false" customHeight="false" outlineLevel="0" collapsed="false">
      <c r="A2643" s="178" t="n">
        <v>30141</v>
      </c>
      <c r="B2643" s="178" t="s">
        <v>50099</v>
      </c>
      <c r="C2643" s="178" t="s">
        <v>50100</v>
      </c>
      <c r="D2643" s="178" t="str">
        <f aca="false">IF(LEN(B2643)=2,C2643,"")</f>
        <v/>
      </c>
      <c r="E2643" s="178" t="str">
        <f aca="false">IF(LEN(B2643)=5,C2643,"")</f>
        <v/>
      </c>
      <c r="F2643" s="178" t="str">
        <f aca="false">IF(LEN(B2643)=13,C2643,"")</f>
        <v>Kamulyan</v>
      </c>
      <c r="G2643" s="178" t="s">
        <v>50100</v>
      </c>
      <c r="H2643" s="178" t="s">
        <v>50094</v>
      </c>
    </row>
    <row r="2644" s="178" customFormat="true" ht="15" hidden="false" customHeight="false" outlineLevel="0" collapsed="false">
      <c r="A2644" s="178" t="n">
        <v>30142</v>
      </c>
      <c r="B2644" s="178" t="s">
        <v>50101</v>
      </c>
      <c r="C2644" s="178" t="s">
        <v>50094</v>
      </c>
      <c r="D2644" s="178" t="str">
        <f aca="false">IF(LEN(B2644)=2,C2644,"")</f>
        <v/>
      </c>
      <c r="E2644" s="178" t="str">
        <f aca="false">IF(LEN(B2644)=5,C2644,"")</f>
        <v/>
      </c>
      <c r="F2644" s="178" t="str">
        <f aca="false">IF(LEN(B2644)=13,C2644,"")</f>
        <v>Manonjaya</v>
      </c>
      <c r="G2644" s="178" t="s">
        <v>50094</v>
      </c>
      <c r="H2644" s="178" t="s">
        <v>50094</v>
      </c>
    </row>
    <row r="2645" s="178" customFormat="true" ht="15" hidden="false" customHeight="false" outlineLevel="0" collapsed="false">
      <c r="A2645" s="178" t="n">
        <v>30143</v>
      </c>
      <c r="B2645" s="178" t="s">
        <v>50102</v>
      </c>
      <c r="C2645" s="178" t="s">
        <v>47759</v>
      </c>
      <c r="D2645" s="178" t="str">
        <f aca="false">IF(LEN(B2645)=2,C2645,"")</f>
        <v/>
      </c>
      <c r="E2645" s="178" t="str">
        <f aca="false">IF(LEN(B2645)=5,C2645,"")</f>
        <v/>
      </c>
      <c r="F2645" s="178" t="str">
        <f aca="false">IF(LEN(B2645)=13,C2645,"")</f>
        <v>Margaluyu</v>
      </c>
      <c r="G2645" s="178" t="s">
        <v>47759</v>
      </c>
      <c r="H2645" s="178" t="s">
        <v>50094</v>
      </c>
    </row>
    <row r="2646" s="178" customFormat="true" ht="15" hidden="false" customHeight="false" outlineLevel="0" collapsed="false">
      <c r="A2646" s="178" t="n">
        <v>30144</v>
      </c>
      <c r="B2646" s="178" t="s">
        <v>50103</v>
      </c>
      <c r="C2646" s="178" t="s">
        <v>50104</v>
      </c>
      <c r="D2646" s="178" t="str">
        <f aca="false">IF(LEN(B2646)=2,C2646,"")</f>
        <v/>
      </c>
      <c r="E2646" s="178" t="str">
        <f aca="false">IF(LEN(B2646)=5,C2646,"")</f>
        <v/>
      </c>
      <c r="F2646" s="178" t="str">
        <f aca="false">IF(LEN(B2646)=13,C2646,"")</f>
        <v>Pasirbatang</v>
      </c>
      <c r="G2646" s="178" t="s">
        <v>50104</v>
      </c>
      <c r="H2646" s="178" t="s">
        <v>50094</v>
      </c>
    </row>
    <row r="2647" s="178" customFormat="true" ht="15" hidden="false" customHeight="false" outlineLevel="0" collapsed="false">
      <c r="A2647" s="178" t="n">
        <v>30145</v>
      </c>
      <c r="B2647" s="178" t="s">
        <v>50105</v>
      </c>
      <c r="C2647" s="178" t="s">
        <v>50106</v>
      </c>
      <c r="D2647" s="178" t="str">
        <f aca="false">IF(LEN(B2647)=2,C2647,"")</f>
        <v/>
      </c>
      <c r="E2647" s="178" t="str">
        <f aca="false">IF(LEN(B2647)=5,C2647,"")</f>
        <v/>
      </c>
      <c r="F2647" s="178" t="str">
        <f aca="false">IF(LEN(B2647)=13,C2647,"")</f>
        <v>Kalimanggis</v>
      </c>
      <c r="G2647" s="178" t="s">
        <v>50106</v>
      </c>
      <c r="H2647" s="178" t="s">
        <v>50094</v>
      </c>
    </row>
    <row r="2648" s="178" customFormat="true" ht="15" hidden="false" customHeight="false" outlineLevel="0" collapsed="false">
      <c r="A2648" s="178" t="n">
        <v>30146</v>
      </c>
      <c r="B2648" s="178" t="s">
        <v>50107</v>
      </c>
      <c r="C2648" s="178" t="s">
        <v>48579</v>
      </c>
      <c r="D2648" s="178" t="str">
        <f aca="false">IF(LEN(B2648)=2,C2648,"")</f>
        <v/>
      </c>
      <c r="E2648" s="178" t="str">
        <f aca="false">IF(LEN(B2648)=5,C2648,"")</f>
        <v/>
      </c>
      <c r="F2648" s="178" t="str">
        <f aca="false">IF(LEN(B2648)=13,C2648,"")</f>
        <v>Margahayu</v>
      </c>
      <c r="G2648" s="178" t="s">
        <v>48579</v>
      </c>
      <c r="H2648" s="178" t="s">
        <v>50094</v>
      </c>
    </row>
    <row r="2649" s="178" customFormat="true" ht="15" hidden="false" customHeight="false" outlineLevel="0" collapsed="false">
      <c r="A2649" s="178" t="n">
        <v>30147</v>
      </c>
      <c r="B2649" s="178" t="s">
        <v>50108</v>
      </c>
      <c r="C2649" s="178" t="s">
        <v>50109</v>
      </c>
      <c r="D2649" s="178" t="str">
        <f aca="false">IF(LEN(B2649)=2,C2649,"")</f>
        <v/>
      </c>
      <c r="E2649" s="178" t="str">
        <f aca="false">IF(LEN(B2649)=5,C2649,"")</f>
        <v/>
      </c>
      <c r="F2649" s="178" t="str">
        <f aca="false">IF(LEN(B2649)=13,C2649,"")</f>
        <v>Batusumur</v>
      </c>
      <c r="G2649" s="178" t="s">
        <v>50109</v>
      </c>
      <c r="H2649" s="178" t="s">
        <v>50094</v>
      </c>
    </row>
    <row r="2650" s="178" customFormat="true" ht="15" hidden="false" customHeight="false" outlineLevel="0" collapsed="false">
      <c r="A2650" s="178" t="n">
        <v>30148</v>
      </c>
      <c r="B2650" s="178" t="s">
        <v>50110</v>
      </c>
      <c r="C2650" s="178" t="s">
        <v>50111</v>
      </c>
      <c r="D2650" s="178" t="str">
        <f aca="false">IF(LEN(B2650)=2,C2650,"")</f>
        <v/>
      </c>
      <c r="E2650" s="178" t="str">
        <f aca="false">IF(LEN(B2650)=5,C2650,"")</f>
        <v/>
      </c>
      <c r="F2650" s="178" t="str">
        <f aca="false">IF(LEN(B2650)=13,C2650,"")</f>
        <v>Gunajaya</v>
      </c>
      <c r="G2650" s="178" t="s">
        <v>50111</v>
      </c>
      <c r="H2650" s="178" t="s">
        <v>50094</v>
      </c>
    </row>
    <row r="2651" s="178" customFormat="true" ht="15" hidden="false" customHeight="false" outlineLevel="0" collapsed="false">
      <c r="A2651" s="178" t="n">
        <v>30149</v>
      </c>
      <c r="B2651" s="178" t="s">
        <v>50112</v>
      </c>
      <c r="C2651" s="178" t="s">
        <v>50113</v>
      </c>
      <c r="D2651" s="178" t="str">
        <f aca="false">IF(LEN(B2651)=2,C2651,"")</f>
        <v/>
      </c>
      <c r="E2651" s="178" t="str">
        <f aca="false">IF(LEN(B2651)=5,C2651,"")</f>
        <v/>
      </c>
      <c r="F2651" s="178" t="str">
        <f aca="false">IF(LEN(B2651)=13,C2651,"")</f>
        <v/>
      </c>
      <c r="H2651" s="178" t="s">
        <v>50113</v>
      </c>
    </row>
    <row r="2652" s="178" customFormat="true" ht="15" hidden="false" customHeight="false" outlineLevel="0" collapsed="false">
      <c r="A2652" s="178" t="n">
        <v>30150</v>
      </c>
      <c r="B2652" s="178" t="s">
        <v>50114</v>
      </c>
      <c r="C2652" s="178" t="s">
        <v>50115</v>
      </c>
      <c r="D2652" s="178" t="str">
        <f aca="false">IF(LEN(B2652)=2,C2652,"")</f>
        <v/>
      </c>
      <c r="E2652" s="178" t="str">
        <f aca="false">IF(LEN(B2652)=5,C2652,"")</f>
        <v/>
      </c>
      <c r="F2652" s="178" t="str">
        <f aca="false">IF(LEN(B2652)=13,C2652,"")</f>
        <v>Cinunjang</v>
      </c>
      <c r="G2652" s="178" t="s">
        <v>50115</v>
      </c>
      <c r="H2652" s="178" t="s">
        <v>50113</v>
      </c>
    </row>
    <row r="2653" s="178" customFormat="true" ht="15" hidden="false" customHeight="false" outlineLevel="0" collapsed="false">
      <c r="A2653" s="178" t="n">
        <v>30151</v>
      </c>
      <c r="B2653" s="178" t="s">
        <v>50116</v>
      </c>
      <c r="C2653" s="178" t="s">
        <v>47306</v>
      </c>
      <c r="D2653" s="178" t="str">
        <f aca="false">IF(LEN(B2653)=2,C2653,"")</f>
        <v/>
      </c>
      <c r="E2653" s="178" t="str">
        <f aca="false">IF(LEN(B2653)=5,C2653,"")</f>
        <v/>
      </c>
      <c r="F2653" s="178" t="str">
        <f aca="false">IF(LEN(B2653)=13,C2653,"")</f>
        <v>Gunungtanjung</v>
      </c>
      <c r="G2653" s="178" t="s">
        <v>47306</v>
      </c>
      <c r="H2653" s="178" t="s">
        <v>50113</v>
      </c>
    </row>
    <row r="2654" s="178" customFormat="true" ht="15" hidden="false" customHeight="false" outlineLevel="0" collapsed="false">
      <c r="A2654" s="178" t="n">
        <v>30152</v>
      </c>
      <c r="B2654" s="178" t="s">
        <v>50117</v>
      </c>
      <c r="C2654" s="178" t="s">
        <v>3003</v>
      </c>
      <c r="D2654" s="178" t="str">
        <f aca="false">IF(LEN(B2654)=2,C2654,"")</f>
        <v/>
      </c>
      <c r="E2654" s="178" t="str">
        <f aca="false">IF(LEN(B2654)=5,C2654,"")</f>
        <v/>
      </c>
      <c r="F2654" s="178" t="str">
        <f aca="false">IF(LEN(B2654)=13,C2654,"")</f>
        <v>Bojongsari</v>
      </c>
      <c r="G2654" s="178" t="s">
        <v>3003</v>
      </c>
      <c r="H2654" s="178" t="s">
        <v>50113</v>
      </c>
    </row>
    <row r="2655" s="178" customFormat="true" ht="15" hidden="false" customHeight="false" outlineLevel="0" collapsed="false">
      <c r="A2655" s="178" t="n">
        <v>30153</v>
      </c>
      <c r="B2655" s="178" t="s">
        <v>50118</v>
      </c>
      <c r="C2655" s="178" t="s">
        <v>50119</v>
      </c>
      <c r="D2655" s="178" t="str">
        <f aca="false">IF(LEN(B2655)=2,C2655,"")</f>
        <v/>
      </c>
      <c r="E2655" s="178" t="str">
        <f aca="false">IF(LEN(B2655)=5,C2655,"")</f>
        <v/>
      </c>
      <c r="F2655" s="178" t="str">
        <f aca="false">IF(LEN(B2655)=13,C2655,"")</f>
        <v>Jatijaya</v>
      </c>
      <c r="G2655" s="178" t="s">
        <v>50119</v>
      </c>
      <c r="H2655" s="178" t="s">
        <v>50113</v>
      </c>
    </row>
    <row r="2656" s="178" customFormat="true" ht="15" hidden="false" customHeight="false" outlineLevel="0" collapsed="false">
      <c r="A2656" s="178" t="n">
        <v>30154</v>
      </c>
      <c r="B2656" s="178" t="s">
        <v>50120</v>
      </c>
      <c r="C2656" s="178" t="s">
        <v>47021</v>
      </c>
      <c r="D2656" s="178" t="str">
        <f aca="false">IF(LEN(B2656)=2,C2656,"")</f>
        <v/>
      </c>
      <c r="E2656" s="178" t="str">
        <f aca="false">IF(LEN(B2656)=5,C2656,"")</f>
        <v/>
      </c>
      <c r="F2656" s="178" t="str">
        <f aca="false">IF(LEN(B2656)=13,C2656,"")</f>
        <v>Tanjungsari</v>
      </c>
      <c r="G2656" s="178" t="s">
        <v>47021</v>
      </c>
      <c r="H2656" s="178" t="s">
        <v>50113</v>
      </c>
    </row>
    <row r="2657" s="178" customFormat="true" ht="15" hidden="false" customHeight="false" outlineLevel="0" collapsed="false">
      <c r="A2657" s="178" t="n">
        <v>30155</v>
      </c>
      <c r="B2657" s="178" t="s">
        <v>50121</v>
      </c>
      <c r="C2657" s="178" t="s">
        <v>50122</v>
      </c>
      <c r="D2657" s="178" t="str">
        <f aca="false">IF(LEN(B2657)=2,C2657,"")</f>
        <v/>
      </c>
      <c r="E2657" s="178" t="str">
        <f aca="false">IF(LEN(B2657)=5,C2657,"")</f>
        <v/>
      </c>
      <c r="F2657" s="178" t="str">
        <f aca="false">IF(LEN(B2657)=13,C2657,"")</f>
        <v>Giriwangi</v>
      </c>
      <c r="G2657" s="178" t="s">
        <v>50122</v>
      </c>
      <c r="H2657" s="178" t="s">
        <v>50113</v>
      </c>
    </row>
    <row r="2658" s="178" customFormat="true" ht="15" hidden="false" customHeight="false" outlineLevel="0" collapsed="false">
      <c r="A2658" s="178" t="n">
        <v>30156</v>
      </c>
      <c r="B2658" s="178" t="s">
        <v>50123</v>
      </c>
      <c r="C2658" s="178" t="s">
        <v>50124</v>
      </c>
      <c r="D2658" s="178" t="str">
        <f aca="false">IF(LEN(B2658)=2,C2658,"")</f>
        <v/>
      </c>
      <c r="E2658" s="178" t="str">
        <f aca="false">IF(LEN(B2658)=5,C2658,"")</f>
        <v/>
      </c>
      <c r="F2658" s="178" t="str">
        <f aca="false">IF(LEN(B2658)=13,C2658,"")</f>
        <v>Malatisuka</v>
      </c>
      <c r="G2658" s="178" t="s">
        <v>50124</v>
      </c>
      <c r="H2658" s="178" t="s">
        <v>50113</v>
      </c>
    </row>
    <row r="2659" s="178" customFormat="true" ht="15" hidden="false" customHeight="false" outlineLevel="0" collapsed="false">
      <c r="A2659" s="178" t="n">
        <v>30157</v>
      </c>
      <c r="B2659" s="178" t="s">
        <v>50125</v>
      </c>
      <c r="C2659" s="178" t="s">
        <v>50126</v>
      </c>
      <c r="D2659" s="178" t="str">
        <f aca="false">IF(LEN(B2659)=2,C2659,"")</f>
        <v/>
      </c>
      <c r="E2659" s="178" t="str">
        <f aca="false">IF(LEN(B2659)=5,C2659,"")</f>
        <v/>
      </c>
      <c r="F2659" s="178" t="str">
        <f aca="false">IF(LEN(B2659)=13,C2659,"")</f>
        <v/>
      </c>
      <c r="H2659" s="178" t="s">
        <v>50126</v>
      </c>
    </row>
    <row r="2660" s="178" customFormat="true" ht="15" hidden="false" customHeight="false" outlineLevel="0" collapsed="false">
      <c r="A2660" s="178" t="n">
        <v>30158</v>
      </c>
      <c r="B2660" s="178" t="s">
        <v>50127</v>
      </c>
      <c r="C2660" s="178" t="s">
        <v>50128</v>
      </c>
      <c r="D2660" s="178" t="str">
        <f aca="false">IF(LEN(B2660)=2,C2660,"")</f>
        <v/>
      </c>
      <c r="E2660" s="178" t="str">
        <f aca="false">IF(LEN(B2660)=5,C2660,"")</f>
        <v/>
      </c>
      <c r="F2660" s="178" t="str">
        <f aca="false">IF(LEN(B2660)=13,C2660,"")</f>
        <v>Cikunten</v>
      </c>
      <c r="G2660" s="178" t="s">
        <v>50128</v>
      </c>
      <c r="H2660" s="178" t="s">
        <v>50126</v>
      </c>
    </row>
    <row r="2661" s="178" customFormat="true" ht="15" hidden="false" customHeight="false" outlineLevel="0" collapsed="false">
      <c r="A2661" s="178" t="n">
        <v>30159</v>
      </c>
      <c r="B2661" s="178" t="s">
        <v>50129</v>
      </c>
      <c r="C2661" s="178" t="s">
        <v>50126</v>
      </c>
      <c r="D2661" s="178" t="str">
        <f aca="false">IF(LEN(B2661)=2,C2661,"")</f>
        <v/>
      </c>
      <c r="E2661" s="178" t="str">
        <f aca="false">IF(LEN(B2661)=5,C2661,"")</f>
        <v/>
      </c>
      <c r="F2661" s="178" t="str">
        <f aca="false">IF(LEN(B2661)=13,C2661,"")</f>
        <v>Singaparna</v>
      </c>
      <c r="G2661" s="178" t="s">
        <v>50126</v>
      </c>
      <c r="H2661" s="178" t="s">
        <v>50126</v>
      </c>
    </row>
    <row r="2662" s="178" customFormat="true" ht="15" hidden="false" customHeight="false" outlineLevel="0" collapsed="false">
      <c r="A2662" s="178" t="n">
        <v>30160</v>
      </c>
      <c r="B2662" s="178" t="s">
        <v>50130</v>
      </c>
      <c r="C2662" s="178" t="s">
        <v>50131</v>
      </c>
      <c r="D2662" s="178" t="str">
        <f aca="false">IF(LEN(B2662)=2,C2662,"")</f>
        <v/>
      </c>
      <c r="E2662" s="178" t="str">
        <f aca="false">IF(LEN(B2662)=5,C2662,"")</f>
        <v/>
      </c>
      <c r="F2662" s="178" t="str">
        <f aca="false">IF(LEN(B2662)=13,C2662,"")</f>
        <v>Cipakat</v>
      </c>
      <c r="G2662" s="178" t="s">
        <v>50131</v>
      </c>
      <c r="H2662" s="178" t="s">
        <v>50126</v>
      </c>
    </row>
    <row r="2663" s="178" customFormat="true" ht="15" hidden="false" customHeight="false" outlineLevel="0" collapsed="false">
      <c r="A2663" s="178" t="n">
        <v>30161</v>
      </c>
      <c r="B2663" s="178" t="s">
        <v>50132</v>
      </c>
      <c r="C2663" s="178" t="s">
        <v>50133</v>
      </c>
      <c r="D2663" s="178" t="str">
        <f aca="false">IF(LEN(B2663)=2,C2663,"")</f>
        <v/>
      </c>
      <c r="E2663" s="178" t="str">
        <f aca="false">IF(LEN(B2663)=5,C2663,"")</f>
        <v/>
      </c>
      <c r="F2663" s="178" t="str">
        <f aca="false">IF(LEN(B2663)=13,C2663,"")</f>
        <v>Cintaraja</v>
      </c>
      <c r="G2663" s="178" t="s">
        <v>50133</v>
      </c>
      <c r="H2663" s="178" t="s">
        <v>50126</v>
      </c>
    </row>
    <row r="2664" s="178" customFormat="true" ht="15" hidden="false" customHeight="false" outlineLevel="0" collapsed="false">
      <c r="A2664" s="178" t="n">
        <v>30162</v>
      </c>
      <c r="B2664" s="178" t="s">
        <v>50134</v>
      </c>
      <c r="C2664" s="178" t="s">
        <v>50135</v>
      </c>
      <c r="D2664" s="178" t="str">
        <f aca="false">IF(LEN(B2664)=2,C2664,"")</f>
        <v/>
      </c>
      <c r="E2664" s="178" t="str">
        <f aca="false">IF(LEN(B2664)=5,C2664,"")</f>
        <v/>
      </c>
      <c r="F2664" s="178" t="str">
        <f aca="false">IF(LEN(B2664)=13,C2664,"")</f>
        <v>Cikunir</v>
      </c>
      <c r="G2664" s="178" t="s">
        <v>50135</v>
      </c>
      <c r="H2664" s="178" t="s">
        <v>50126</v>
      </c>
    </row>
    <row r="2665" s="178" customFormat="true" ht="15" hidden="false" customHeight="false" outlineLevel="0" collapsed="false">
      <c r="A2665" s="178" t="n">
        <v>30163</v>
      </c>
      <c r="B2665" s="178" t="s">
        <v>50136</v>
      </c>
      <c r="C2665" s="178" t="s">
        <v>50137</v>
      </c>
      <c r="D2665" s="178" t="str">
        <f aca="false">IF(LEN(B2665)=2,C2665,"")</f>
        <v/>
      </c>
      <c r="E2665" s="178" t="str">
        <f aca="false">IF(LEN(B2665)=5,C2665,"")</f>
        <v/>
      </c>
      <c r="F2665" s="178" t="str">
        <f aca="false">IF(LEN(B2665)=13,C2665,"")</f>
        <v>Cokadongdong</v>
      </c>
      <c r="G2665" s="178" t="s">
        <v>50137</v>
      </c>
      <c r="H2665" s="178" t="s">
        <v>50126</v>
      </c>
    </row>
    <row r="2666" s="178" customFormat="true" ht="15" hidden="false" customHeight="false" outlineLevel="0" collapsed="false">
      <c r="A2666" s="178" t="n">
        <v>30164</v>
      </c>
      <c r="B2666" s="178" t="s">
        <v>50138</v>
      </c>
      <c r="C2666" s="178" t="s">
        <v>50139</v>
      </c>
      <c r="D2666" s="178" t="str">
        <f aca="false">IF(LEN(B2666)=2,C2666,"")</f>
        <v/>
      </c>
      <c r="E2666" s="178" t="str">
        <f aca="false">IF(LEN(B2666)=5,C2666,"")</f>
        <v/>
      </c>
      <c r="F2666" s="178" t="str">
        <f aca="false">IF(LEN(B2666)=13,C2666,"")</f>
        <v>Sukaasih</v>
      </c>
      <c r="G2666" s="178" t="s">
        <v>50139</v>
      </c>
      <c r="H2666" s="178" t="s">
        <v>50126</v>
      </c>
    </row>
    <row r="2667" s="178" customFormat="true" ht="15" hidden="false" customHeight="false" outlineLevel="0" collapsed="false">
      <c r="A2667" s="178" t="n">
        <v>30165</v>
      </c>
      <c r="B2667" s="178" t="s">
        <v>50140</v>
      </c>
      <c r="C2667" s="178" t="s">
        <v>46592</v>
      </c>
      <c r="D2667" s="178" t="str">
        <f aca="false">IF(LEN(B2667)=2,C2667,"")</f>
        <v/>
      </c>
      <c r="E2667" s="178" t="str">
        <f aca="false">IF(LEN(B2667)=5,C2667,"")</f>
        <v/>
      </c>
      <c r="F2667" s="178" t="str">
        <f aca="false">IF(LEN(B2667)=13,C2667,"")</f>
        <v>Sukamulya</v>
      </c>
      <c r="G2667" s="178" t="s">
        <v>46592</v>
      </c>
      <c r="H2667" s="178" t="s">
        <v>50126</v>
      </c>
    </row>
    <row r="2668" s="178" customFormat="true" ht="15" hidden="false" customHeight="false" outlineLevel="0" collapsed="false">
      <c r="A2668" s="178" t="n">
        <v>30166</v>
      </c>
      <c r="B2668" s="178" t="s">
        <v>50141</v>
      </c>
      <c r="C2668" s="178" t="s">
        <v>46526</v>
      </c>
      <c r="D2668" s="178" t="str">
        <f aca="false">IF(LEN(B2668)=2,C2668,"")</f>
        <v/>
      </c>
      <c r="E2668" s="178" t="str">
        <f aca="false">IF(LEN(B2668)=5,C2668,"")</f>
        <v/>
      </c>
      <c r="F2668" s="178" t="str">
        <f aca="false">IF(LEN(B2668)=13,C2668,"")</f>
        <v>Singasari</v>
      </c>
      <c r="G2668" s="178" t="s">
        <v>46526</v>
      </c>
      <c r="H2668" s="178" t="s">
        <v>50126</v>
      </c>
    </row>
    <row r="2669" s="178" customFormat="true" ht="15" hidden="false" customHeight="false" outlineLevel="0" collapsed="false">
      <c r="A2669" s="178" t="n">
        <v>30167</v>
      </c>
      <c r="B2669" s="178" t="s">
        <v>50142</v>
      </c>
      <c r="C2669" s="178" t="s">
        <v>50143</v>
      </c>
      <c r="D2669" s="178" t="str">
        <f aca="false">IF(LEN(B2669)=2,C2669,"")</f>
        <v/>
      </c>
      <c r="E2669" s="178" t="str">
        <f aca="false">IF(LEN(B2669)=5,C2669,"")</f>
        <v/>
      </c>
      <c r="F2669" s="178" t="str">
        <f aca="false">IF(LEN(B2669)=13,C2669,"")</f>
        <v>Sukaherang</v>
      </c>
      <c r="G2669" s="178" t="s">
        <v>50143</v>
      </c>
      <c r="H2669" s="178" t="s">
        <v>50126</v>
      </c>
    </row>
    <row r="2670" s="178" customFormat="true" ht="15" hidden="false" customHeight="false" outlineLevel="0" collapsed="false">
      <c r="A2670" s="178" t="n">
        <v>30168</v>
      </c>
      <c r="B2670" s="178" t="s">
        <v>50144</v>
      </c>
      <c r="C2670" s="178" t="s">
        <v>50145</v>
      </c>
      <c r="D2670" s="178" t="str">
        <f aca="false">IF(LEN(B2670)=2,C2670,"")</f>
        <v/>
      </c>
      <c r="E2670" s="178" t="str">
        <f aca="false">IF(LEN(B2670)=5,C2670,"")</f>
        <v/>
      </c>
      <c r="F2670" s="178" t="str">
        <f aca="false">IF(LEN(B2670)=13,C2670,"")</f>
        <v/>
      </c>
      <c r="H2670" s="178" t="s">
        <v>50145</v>
      </c>
    </row>
    <row r="2671" s="178" customFormat="true" ht="15" hidden="false" customHeight="false" outlineLevel="0" collapsed="false">
      <c r="A2671" s="178" t="n">
        <v>30169</v>
      </c>
      <c r="B2671" s="178" t="s">
        <v>50146</v>
      </c>
      <c r="C2671" s="178" t="s">
        <v>50147</v>
      </c>
      <c r="D2671" s="178" t="str">
        <f aca="false">IF(LEN(B2671)=2,C2671,"")</f>
        <v/>
      </c>
      <c r="E2671" s="178" t="str">
        <f aca="false">IF(LEN(B2671)=5,C2671,"")</f>
        <v/>
      </c>
      <c r="F2671" s="178" t="str">
        <f aca="false">IF(LEN(B2671)=13,C2671,"")</f>
        <v>Sukasukur</v>
      </c>
      <c r="G2671" s="178" t="s">
        <v>50147</v>
      </c>
      <c r="H2671" s="178" t="s">
        <v>50145</v>
      </c>
    </row>
    <row r="2672" s="178" customFormat="true" ht="15" hidden="false" customHeight="false" outlineLevel="0" collapsed="false">
      <c r="A2672" s="178" t="n">
        <v>30170</v>
      </c>
      <c r="B2672" s="178" t="s">
        <v>50148</v>
      </c>
      <c r="C2672" s="178" t="s">
        <v>50149</v>
      </c>
      <c r="D2672" s="178" t="str">
        <f aca="false">IF(LEN(B2672)=2,C2672,"")</f>
        <v/>
      </c>
      <c r="E2672" s="178" t="str">
        <f aca="false">IF(LEN(B2672)=5,C2672,"")</f>
        <v/>
      </c>
      <c r="F2672" s="178" t="str">
        <f aca="false">IF(LEN(B2672)=13,C2672,"")</f>
        <v>Salebu</v>
      </c>
      <c r="G2672" s="178" t="s">
        <v>50149</v>
      </c>
      <c r="H2672" s="178" t="s">
        <v>50145</v>
      </c>
    </row>
    <row r="2673" s="178" customFormat="true" ht="15" hidden="false" customHeight="false" outlineLevel="0" collapsed="false">
      <c r="A2673" s="178" t="n">
        <v>30171</v>
      </c>
      <c r="B2673" s="178" t="s">
        <v>50150</v>
      </c>
      <c r="C2673" s="178" t="s">
        <v>50145</v>
      </c>
      <c r="D2673" s="178" t="str">
        <f aca="false">IF(LEN(B2673)=2,C2673,"")</f>
        <v/>
      </c>
      <c r="E2673" s="178" t="str">
        <f aca="false">IF(LEN(B2673)=5,C2673,"")</f>
        <v/>
      </c>
      <c r="F2673" s="178" t="str">
        <f aca="false">IF(LEN(B2673)=13,C2673,"")</f>
        <v>Mangunreja</v>
      </c>
      <c r="G2673" s="178" t="s">
        <v>50145</v>
      </c>
      <c r="H2673" s="178" t="s">
        <v>50145</v>
      </c>
    </row>
    <row r="2674" s="178" customFormat="true" ht="15" hidden="false" customHeight="false" outlineLevel="0" collapsed="false">
      <c r="A2674" s="178" t="n">
        <v>30172</v>
      </c>
      <c r="B2674" s="178" t="s">
        <v>50151</v>
      </c>
      <c r="C2674" s="178" t="s">
        <v>50152</v>
      </c>
      <c r="D2674" s="178" t="str">
        <f aca="false">IF(LEN(B2674)=2,C2674,"")</f>
        <v/>
      </c>
      <c r="E2674" s="178" t="str">
        <f aca="false">IF(LEN(B2674)=5,C2674,"")</f>
        <v/>
      </c>
      <c r="F2674" s="178" t="str">
        <f aca="false">IF(LEN(B2674)=13,C2674,"")</f>
        <v>Margajaya</v>
      </c>
      <c r="G2674" s="178" t="s">
        <v>50152</v>
      </c>
      <c r="H2674" s="178" t="s">
        <v>50145</v>
      </c>
    </row>
    <row r="2675" s="178" customFormat="true" ht="15" hidden="false" customHeight="false" outlineLevel="0" collapsed="false">
      <c r="A2675" s="178" t="n">
        <v>30173</v>
      </c>
      <c r="B2675" s="178" t="s">
        <v>50153</v>
      </c>
      <c r="C2675" s="178" t="s">
        <v>50154</v>
      </c>
      <c r="D2675" s="178" t="str">
        <f aca="false">IF(LEN(B2675)=2,C2675,"")</f>
        <v/>
      </c>
      <c r="E2675" s="178" t="str">
        <f aca="false">IF(LEN(B2675)=5,C2675,"")</f>
        <v/>
      </c>
      <c r="F2675" s="178" t="str">
        <f aca="false">IF(LEN(B2675)=13,C2675,"")</f>
        <v>Pasirsalam</v>
      </c>
      <c r="G2675" s="178" t="s">
        <v>50154</v>
      </c>
      <c r="H2675" s="178" t="s">
        <v>50145</v>
      </c>
    </row>
    <row r="2676" s="178" customFormat="true" ht="15" hidden="false" customHeight="false" outlineLevel="0" collapsed="false">
      <c r="A2676" s="178" t="n">
        <v>30174</v>
      </c>
      <c r="B2676" s="178" t="s">
        <v>50155</v>
      </c>
      <c r="C2676" s="178" t="s">
        <v>46870</v>
      </c>
      <c r="D2676" s="178" t="str">
        <f aca="false">IF(LEN(B2676)=2,C2676,"")</f>
        <v/>
      </c>
      <c r="E2676" s="178" t="str">
        <f aca="false">IF(LEN(B2676)=5,C2676,"")</f>
        <v/>
      </c>
      <c r="F2676" s="178" t="str">
        <f aca="false">IF(LEN(B2676)=13,C2676,"")</f>
        <v>Sukaluyu</v>
      </c>
      <c r="G2676" s="178" t="s">
        <v>46870</v>
      </c>
      <c r="H2676" s="178" t="s">
        <v>50145</v>
      </c>
    </row>
    <row r="2677" s="178" customFormat="true" ht="15" hidden="false" customHeight="false" outlineLevel="0" collapsed="false">
      <c r="A2677" s="178" t="n">
        <v>30175</v>
      </c>
      <c r="B2677" s="178" t="s">
        <v>50156</v>
      </c>
      <c r="C2677" s="178" t="s">
        <v>47317</v>
      </c>
      <c r="D2677" s="178" t="str">
        <f aca="false">IF(LEN(B2677)=2,C2677,"")</f>
        <v/>
      </c>
      <c r="E2677" s="178" t="str">
        <f aca="false">IF(LEN(B2677)=5,C2677,"")</f>
        <v/>
      </c>
      <c r="F2677" s="178" t="str">
        <f aca="false">IF(LEN(B2677)=13,C2677,"")</f>
        <v/>
      </c>
      <c r="H2677" s="178" t="s">
        <v>47317</v>
      </c>
    </row>
    <row r="2678" s="178" customFormat="true" ht="15" hidden="false" customHeight="false" outlineLevel="0" collapsed="false">
      <c r="A2678" s="178" t="n">
        <v>30176</v>
      </c>
      <c r="B2678" s="178" t="s">
        <v>50157</v>
      </c>
      <c r="C2678" s="178" t="s">
        <v>47317</v>
      </c>
      <c r="D2678" s="178" t="str">
        <f aca="false">IF(LEN(B2678)=2,C2678,"")</f>
        <v/>
      </c>
      <c r="E2678" s="178" t="str">
        <f aca="false">IF(LEN(B2678)=5,C2678,"")</f>
        <v/>
      </c>
      <c r="F2678" s="178" t="str">
        <f aca="false">IF(LEN(B2678)=13,C2678,"")</f>
        <v>Sukarame</v>
      </c>
      <c r="G2678" s="178" t="s">
        <v>47317</v>
      </c>
      <c r="H2678" s="178" t="s">
        <v>47317</v>
      </c>
    </row>
    <row r="2679" s="178" customFormat="true" ht="15" hidden="false" customHeight="false" outlineLevel="0" collapsed="false">
      <c r="A2679" s="178" t="n">
        <v>30177</v>
      </c>
      <c r="B2679" s="178" t="s">
        <v>50158</v>
      </c>
      <c r="C2679" s="178" t="s">
        <v>48587</v>
      </c>
      <c r="D2679" s="178" t="str">
        <f aca="false">IF(LEN(B2679)=2,C2679,"")</f>
        <v/>
      </c>
      <c r="E2679" s="178" t="str">
        <f aca="false">IF(LEN(B2679)=5,C2679,"")</f>
        <v/>
      </c>
      <c r="F2679" s="178" t="str">
        <f aca="false">IF(LEN(B2679)=13,C2679,"")</f>
        <v>Sukamenak</v>
      </c>
      <c r="G2679" s="178" t="s">
        <v>48587</v>
      </c>
      <c r="H2679" s="178" t="s">
        <v>47317</v>
      </c>
    </row>
    <row r="2680" s="178" customFormat="true" ht="15" hidden="false" customHeight="false" outlineLevel="0" collapsed="false">
      <c r="A2680" s="178" t="n">
        <v>30178</v>
      </c>
      <c r="B2680" s="178" t="s">
        <v>50159</v>
      </c>
      <c r="C2680" s="178" t="s">
        <v>50160</v>
      </c>
      <c r="D2680" s="178" t="str">
        <f aca="false">IF(LEN(B2680)=2,C2680,"")</f>
        <v/>
      </c>
      <c r="E2680" s="178" t="str">
        <f aca="false">IF(LEN(B2680)=5,C2680,"")</f>
        <v/>
      </c>
      <c r="F2680" s="178" t="str">
        <f aca="false">IF(LEN(B2680)=13,C2680,"")</f>
        <v>Sukakarsa</v>
      </c>
      <c r="G2680" s="178" t="s">
        <v>50160</v>
      </c>
      <c r="H2680" s="178" t="s">
        <v>47317</v>
      </c>
    </row>
    <row r="2681" s="178" customFormat="true" ht="15" hidden="false" customHeight="false" outlineLevel="0" collapsed="false">
      <c r="A2681" s="178" t="n">
        <v>30179</v>
      </c>
      <c r="B2681" s="178" t="s">
        <v>50161</v>
      </c>
      <c r="C2681" s="178" t="s">
        <v>47024</v>
      </c>
      <c r="D2681" s="178" t="str">
        <f aca="false">IF(LEN(B2681)=2,C2681,"")</f>
        <v/>
      </c>
      <c r="E2681" s="178" t="str">
        <f aca="false">IF(LEN(B2681)=5,C2681,"")</f>
        <v/>
      </c>
      <c r="F2681" s="178" t="str">
        <f aca="false">IF(LEN(B2681)=13,C2681,"")</f>
        <v>Padasuka</v>
      </c>
      <c r="G2681" s="178" t="s">
        <v>47024</v>
      </c>
      <c r="H2681" s="178" t="s">
        <v>47317</v>
      </c>
    </row>
    <row r="2682" s="178" customFormat="true" ht="15" hidden="false" customHeight="false" outlineLevel="0" collapsed="false">
      <c r="A2682" s="178" t="n">
        <v>30180</v>
      </c>
      <c r="B2682" s="178" t="s">
        <v>50162</v>
      </c>
      <c r="C2682" s="178" t="s">
        <v>50163</v>
      </c>
      <c r="D2682" s="178" t="str">
        <f aca="false">IF(LEN(B2682)=2,C2682,"")</f>
        <v/>
      </c>
      <c r="E2682" s="178" t="str">
        <f aca="false">IF(LEN(B2682)=5,C2682,"")</f>
        <v/>
      </c>
      <c r="F2682" s="178" t="str">
        <f aca="false">IF(LEN(B2682)=13,C2682,"")</f>
        <v>Sukarapih</v>
      </c>
      <c r="G2682" s="178" t="s">
        <v>50163</v>
      </c>
      <c r="H2682" s="178" t="s">
        <v>47317</v>
      </c>
    </row>
    <row r="2683" s="178" customFormat="true" ht="15" hidden="false" customHeight="false" outlineLevel="0" collapsed="false">
      <c r="A2683" s="178" t="n">
        <v>30181</v>
      </c>
      <c r="B2683" s="178" t="s">
        <v>50164</v>
      </c>
      <c r="C2683" s="178" t="s">
        <v>50165</v>
      </c>
      <c r="D2683" s="178" t="str">
        <f aca="false">IF(LEN(B2683)=2,C2683,"")</f>
        <v/>
      </c>
      <c r="E2683" s="178" t="str">
        <f aca="false">IF(LEN(B2683)=5,C2683,"")</f>
        <v/>
      </c>
      <c r="F2683" s="178" t="str">
        <f aca="false">IF(LEN(B2683)=13,C2683,"")</f>
        <v>Wargakerta</v>
      </c>
      <c r="G2683" s="178" t="s">
        <v>50165</v>
      </c>
      <c r="H2683" s="178" t="s">
        <v>47317</v>
      </c>
    </row>
    <row r="2684" s="178" customFormat="true" ht="15" hidden="false" customHeight="false" outlineLevel="0" collapsed="false">
      <c r="A2684" s="178" t="n">
        <v>30182</v>
      </c>
      <c r="B2684" s="178" t="s">
        <v>50166</v>
      </c>
      <c r="C2684" s="178" t="s">
        <v>50167</v>
      </c>
      <c r="D2684" s="178" t="str">
        <f aca="false">IF(LEN(B2684)=2,C2684,"")</f>
        <v/>
      </c>
      <c r="E2684" s="178" t="str">
        <f aca="false">IF(LEN(B2684)=5,C2684,"")</f>
        <v/>
      </c>
      <c r="F2684" s="178" t="str">
        <f aca="false">IF(LEN(B2684)=13,C2684,"")</f>
        <v/>
      </c>
      <c r="H2684" s="178" t="s">
        <v>50167</v>
      </c>
    </row>
    <row r="2685" s="178" customFormat="true" ht="15" hidden="false" customHeight="false" outlineLevel="0" collapsed="false">
      <c r="A2685" s="178" t="n">
        <v>30183</v>
      </c>
      <c r="B2685" s="178" t="s">
        <v>50168</v>
      </c>
      <c r="C2685" s="178" t="s">
        <v>50169</v>
      </c>
      <c r="D2685" s="178" t="str">
        <f aca="false">IF(LEN(B2685)=2,C2685,"")</f>
        <v/>
      </c>
      <c r="E2685" s="178" t="str">
        <f aca="false">IF(LEN(B2685)=5,C2685,"")</f>
        <v/>
      </c>
      <c r="F2685" s="178" t="str">
        <f aca="false">IF(LEN(B2685)=13,C2685,"")</f>
        <v>Kersamaju</v>
      </c>
      <c r="G2685" s="178" t="s">
        <v>50169</v>
      </c>
      <c r="H2685" s="178" t="s">
        <v>50167</v>
      </c>
    </row>
    <row r="2686" s="178" customFormat="true" ht="15" hidden="false" customHeight="false" outlineLevel="0" collapsed="false">
      <c r="A2686" s="178" t="n">
        <v>30184</v>
      </c>
      <c r="B2686" s="178" t="s">
        <v>50170</v>
      </c>
      <c r="C2686" s="178" t="s">
        <v>50171</v>
      </c>
      <c r="D2686" s="178" t="str">
        <f aca="false">IF(LEN(B2686)=2,C2686,"")</f>
        <v/>
      </c>
      <c r="E2686" s="178" t="str">
        <f aca="false">IF(LEN(B2686)=5,C2686,"")</f>
        <v/>
      </c>
      <c r="F2686" s="178" t="str">
        <f aca="false">IF(LEN(B2686)=13,C2686,"")</f>
        <v>Nangtang</v>
      </c>
      <c r="G2686" s="178" t="s">
        <v>50171</v>
      </c>
      <c r="H2686" s="178" t="s">
        <v>50167</v>
      </c>
    </row>
    <row r="2687" s="178" customFormat="true" ht="15" hidden="false" customHeight="false" outlineLevel="0" collapsed="false">
      <c r="A2687" s="178" t="n">
        <v>30185</v>
      </c>
      <c r="B2687" s="178" t="s">
        <v>50172</v>
      </c>
      <c r="C2687" s="178" t="s">
        <v>50173</v>
      </c>
      <c r="D2687" s="178" t="str">
        <f aca="false">IF(LEN(B2687)=2,C2687,"")</f>
        <v/>
      </c>
      <c r="E2687" s="178" t="str">
        <f aca="false">IF(LEN(B2687)=5,C2687,"")</f>
        <v/>
      </c>
      <c r="F2687" s="178" t="str">
        <f aca="false">IF(LEN(B2687)=13,C2687,"")</f>
        <v>Pusparaja</v>
      </c>
      <c r="G2687" s="178" t="s">
        <v>50173</v>
      </c>
      <c r="H2687" s="178" t="s">
        <v>50167</v>
      </c>
    </row>
    <row r="2688" s="178" customFormat="true" ht="15" hidden="false" customHeight="false" outlineLevel="0" collapsed="false">
      <c r="A2688" s="178" t="n">
        <v>30186</v>
      </c>
      <c r="B2688" s="178" t="s">
        <v>50174</v>
      </c>
      <c r="C2688" s="178" t="s">
        <v>48390</v>
      </c>
      <c r="D2688" s="178" t="str">
        <f aca="false">IF(LEN(B2688)=2,C2688,"")</f>
        <v/>
      </c>
      <c r="E2688" s="178" t="str">
        <f aca="false">IF(LEN(B2688)=5,C2688,"")</f>
        <v/>
      </c>
      <c r="F2688" s="178" t="str">
        <f aca="false">IF(LEN(B2688)=13,C2688,"")</f>
        <v>Jayapura</v>
      </c>
      <c r="G2688" s="178" t="s">
        <v>48390</v>
      </c>
      <c r="H2688" s="178" t="s">
        <v>50167</v>
      </c>
    </row>
    <row r="2689" s="178" customFormat="true" ht="15" hidden="false" customHeight="false" outlineLevel="0" collapsed="false">
      <c r="A2689" s="178" t="n">
        <v>30187</v>
      </c>
      <c r="B2689" s="178" t="s">
        <v>50175</v>
      </c>
      <c r="C2689" s="178" t="s">
        <v>49069</v>
      </c>
      <c r="D2689" s="178" t="str">
        <f aca="false">IF(LEN(B2689)=2,C2689,"")</f>
        <v/>
      </c>
      <c r="E2689" s="178" t="str">
        <f aca="false">IF(LEN(B2689)=5,C2689,"")</f>
        <v/>
      </c>
      <c r="F2689" s="178" t="str">
        <f aca="false">IF(LEN(B2689)=13,C2689,"")</f>
        <v>Lengkongjaya</v>
      </c>
      <c r="G2689" s="178" t="s">
        <v>49069</v>
      </c>
      <c r="H2689" s="178" t="s">
        <v>50167</v>
      </c>
    </row>
    <row r="2690" s="178" customFormat="true" ht="15" hidden="false" customHeight="false" outlineLevel="0" collapsed="false">
      <c r="A2690" s="178" t="n">
        <v>30188</v>
      </c>
      <c r="B2690" s="178" t="s">
        <v>50176</v>
      </c>
      <c r="C2690" s="178" t="s">
        <v>47358</v>
      </c>
      <c r="D2690" s="178" t="str">
        <f aca="false">IF(LEN(B2690)=2,C2690,"")</f>
        <v/>
      </c>
      <c r="E2690" s="178" t="str">
        <f aca="false">IF(LEN(B2690)=5,C2690,"")</f>
        <v/>
      </c>
      <c r="F2690" s="178" t="str">
        <f aca="false">IF(LEN(B2690)=13,C2690,"")</f>
        <v>Nangerang</v>
      </c>
      <c r="G2690" s="178" t="s">
        <v>47358</v>
      </c>
      <c r="H2690" s="178" t="s">
        <v>50167</v>
      </c>
    </row>
    <row r="2691" s="178" customFormat="true" ht="15" hidden="false" customHeight="false" outlineLevel="0" collapsed="false">
      <c r="A2691" s="178" t="n">
        <v>30189</v>
      </c>
      <c r="B2691" s="178" t="s">
        <v>50177</v>
      </c>
      <c r="C2691" s="178" t="s">
        <v>46517</v>
      </c>
      <c r="D2691" s="178" t="str">
        <f aca="false">IF(LEN(B2691)=2,C2691,"")</f>
        <v/>
      </c>
      <c r="E2691" s="178" t="str">
        <f aca="false">IF(LEN(B2691)=5,C2691,"")</f>
        <v/>
      </c>
      <c r="F2691" s="178" t="str">
        <f aca="false">IF(LEN(B2691)=13,C2691,"")</f>
        <v>Sukamanah</v>
      </c>
      <c r="G2691" s="178" t="s">
        <v>46517</v>
      </c>
      <c r="H2691" s="178" t="s">
        <v>50167</v>
      </c>
    </row>
    <row r="2692" s="178" customFormat="true" ht="15" hidden="false" customHeight="false" outlineLevel="0" collapsed="false">
      <c r="A2692" s="178" t="n">
        <v>30190</v>
      </c>
      <c r="B2692" s="178" t="s">
        <v>50178</v>
      </c>
      <c r="C2692" s="178" t="s">
        <v>50179</v>
      </c>
      <c r="D2692" s="178" t="str">
        <f aca="false">IF(LEN(B2692)=2,C2692,"")</f>
        <v/>
      </c>
      <c r="E2692" s="178" t="str">
        <f aca="false">IF(LEN(B2692)=5,C2692,"")</f>
        <v/>
      </c>
      <c r="F2692" s="178" t="str">
        <f aca="false">IF(LEN(B2692)=13,C2692,"")</f>
        <v>Sirnaraja</v>
      </c>
      <c r="G2692" s="178" t="s">
        <v>50179</v>
      </c>
      <c r="H2692" s="178" t="s">
        <v>50167</v>
      </c>
    </row>
    <row r="2693" s="178" customFormat="true" ht="15" hidden="false" customHeight="false" outlineLevel="0" collapsed="false">
      <c r="A2693" s="178" t="n">
        <v>30191</v>
      </c>
      <c r="B2693" s="178" t="s">
        <v>50180</v>
      </c>
      <c r="C2693" s="178" t="s">
        <v>50181</v>
      </c>
      <c r="D2693" s="178" t="str">
        <f aca="false">IF(LEN(B2693)=2,C2693,"")</f>
        <v/>
      </c>
      <c r="E2693" s="178" t="str">
        <f aca="false">IF(LEN(B2693)=5,C2693,"")</f>
        <v/>
      </c>
      <c r="F2693" s="178" t="str">
        <f aca="false">IF(LEN(B2693)=13,C2693,"")</f>
        <v>Cidugaleun</v>
      </c>
      <c r="G2693" s="178" t="s">
        <v>50181</v>
      </c>
      <c r="H2693" s="178" t="s">
        <v>50167</v>
      </c>
    </row>
    <row r="2694" s="178" customFormat="true" ht="15" hidden="false" customHeight="false" outlineLevel="0" collapsed="false">
      <c r="A2694" s="178" t="n">
        <v>30192</v>
      </c>
      <c r="B2694" s="178" t="s">
        <v>50182</v>
      </c>
      <c r="C2694" s="178" t="s">
        <v>50183</v>
      </c>
      <c r="D2694" s="178" t="str">
        <f aca="false">IF(LEN(B2694)=2,C2694,"")</f>
        <v/>
      </c>
      <c r="E2694" s="178" t="str">
        <f aca="false">IF(LEN(B2694)=5,C2694,"")</f>
        <v/>
      </c>
      <c r="F2694" s="178" t="str">
        <f aca="false">IF(LEN(B2694)=13,C2694,"")</f>
        <v>Parentas</v>
      </c>
      <c r="G2694" s="178" t="s">
        <v>50183</v>
      </c>
      <c r="H2694" s="178" t="s">
        <v>50167</v>
      </c>
    </row>
    <row r="2695" s="178" customFormat="true" ht="15" hidden="false" customHeight="false" outlineLevel="0" collapsed="false">
      <c r="A2695" s="178" t="n">
        <v>30193</v>
      </c>
      <c r="B2695" s="178" t="s">
        <v>50184</v>
      </c>
      <c r="C2695" s="178" t="s">
        <v>50185</v>
      </c>
      <c r="D2695" s="178" t="str">
        <f aca="false">IF(LEN(B2695)=2,C2695,"")</f>
        <v/>
      </c>
      <c r="E2695" s="178" t="str">
        <f aca="false">IF(LEN(B2695)=5,C2695,"")</f>
        <v/>
      </c>
      <c r="F2695" s="178" t="str">
        <f aca="false">IF(LEN(B2695)=13,C2695,"")</f>
        <v>Puspamukti</v>
      </c>
      <c r="G2695" s="178" t="s">
        <v>50185</v>
      </c>
      <c r="H2695" s="178" t="s">
        <v>50167</v>
      </c>
    </row>
    <row r="2696" s="178" customFormat="true" ht="15" hidden="false" customHeight="false" outlineLevel="0" collapsed="false">
      <c r="A2696" s="178" t="n">
        <v>30194</v>
      </c>
      <c r="B2696" s="178" t="s">
        <v>50186</v>
      </c>
      <c r="C2696" s="178" t="s">
        <v>49747</v>
      </c>
      <c r="D2696" s="178" t="str">
        <f aca="false">IF(LEN(B2696)=2,C2696,"")</f>
        <v/>
      </c>
      <c r="E2696" s="178" t="str">
        <f aca="false">IF(LEN(B2696)=5,C2696,"")</f>
        <v/>
      </c>
      <c r="F2696" s="178" t="str">
        <f aca="false">IF(LEN(B2696)=13,C2696,"")</f>
        <v>Tenjonagara</v>
      </c>
      <c r="G2696" s="178" t="s">
        <v>49747</v>
      </c>
      <c r="H2696" s="178" t="s">
        <v>50167</v>
      </c>
    </row>
    <row r="2697" s="178" customFormat="true" ht="15" hidden="false" customHeight="false" outlineLevel="0" collapsed="false">
      <c r="A2697" s="178" t="n">
        <v>30195</v>
      </c>
      <c r="B2697" s="178" t="s">
        <v>50187</v>
      </c>
      <c r="C2697" s="178" t="s">
        <v>50167</v>
      </c>
      <c r="D2697" s="178" t="str">
        <f aca="false">IF(LEN(B2697)=2,C2697,"")</f>
        <v/>
      </c>
      <c r="E2697" s="178" t="str">
        <f aca="false">IF(LEN(B2697)=5,C2697,"")</f>
        <v/>
      </c>
      <c r="F2697" s="178" t="str">
        <f aca="false">IF(LEN(B2697)=13,C2697,"")</f>
        <v>Cigalontang</v>
      </c>
      <c r="G2697" s="178" t="s">
        <v>50167</v>
      </c>
      <c r="H2697" s="178" t="s">
        <v>50167</v>
      </c>
    </row>
    <row r="2698" s="178" customFormat="true" ht="15" hidden="false" customHeight="false" outlineLevel="0" collapsed="false">
      <c r="A2698" s="178" t="n">
        <v>30196</v>
      </c>
      <c r="B2698" s="178" t="s">
        <v>50188</v>
      </c>
      <c r="C2698" s="178" t="s">
        <v>46509</v>
      </c>
      <c r="D2698" s="178" t="str">
        <f aca="false">IF(LEN(B2698)=2,C2698,"")</f>
        <v/>
      </c>
      <c r="E2698" s="178" t="str">
        <f aca="false">IF(LEN(B2698)=5,C2698,"")</f>
        <v/>
      </c>
      <c r="F2698" s="178" t="str">
        <f aca="false">IF(LEN(B2698)=13,C2698,"")</f>
        <v>Sirnagalih</v>
      </c>
      <c r="G2698" s="178" t="s">
        <v>46509</v>
      </c>
      <c r="H2698" s="178" t="s">
        <v>50167</v>
      </c>
    </row>
    <row r="2699" s="178" customFormat="true" ht="15" hidden="false" customHeight="false" outlineLevel="0" collapsed="false">
      <c r="A2699" s="178" t="n">
        <v>30197</v>
      </c>
      <c r="B2699" s="178" t="s">
        <v>50189</v>
      </c>
      <c r="C2699" s="178" t="s">
        <v>11708</v>
      </c>
      <c r="D2699" s="178" t="str">
        <f aca="false">IF(LEN(B2699)=2,C2699,"")</f>
        <v/>
      </c>
      <c r="E2699" s="178" t="str">
        <f aca="false">IF(LEN(B2699)=5,C2699,"")</f>
        <v/>
      </c>
      <c r="F2699" s="178" t="str">
        <f aca="false">IF(LEN(B2699)=13,C2699,"")</f>
        <v>Tanjungkarang</v>
      </c>
      <c r="G2699" s="178" t="s">
        <v>11708</v>
      </c>
      <c r="H2699" s="178" t="s">
        <v>50167</v>
      </c>
    </row>
    <row r="2700" s="178" customFormat="true" ht="15" hidden="false" customHeight="false" outlineLevel="0" collapsed="false">
      <c r="A2700" s="178" t="n">
        <v>30198</v>
      </c>
      <c r="B2700" s="178" t="s">
        <v>50190</v>
      </c>
      <c r="C2700" s="178" t="s">
        <v>50191</v>
      </c>
      <c r="D2700" s="178" t="str">
        <f aca="false">IF(LEN(B2700)=2,C2700,"")</f>
        <v/>
      </c>
      <c r="E2700" s="178" t="str">
        <f aca="false">IF(LEN(B2700)=5,C2700,"")</f>
        <v/>
      </c>
      <c r="F2700" s="178" t="str">
        <f aca="false">IF(LEN(B2700)=13,C2700,"")</f>
        <v>Sirnaputra</v>
      </c>
      <c r="G2700" s="178" t="s">
        <v>50191</v>
      </c>
      <c r="H2700" s="178" t="s">
        <v>50167</v>
      </c>
    </row>
    <row r="2701" s="178" customFormat="true" ht="15" hidden="false" customHeight="false" outlineLevel="0" collapsed="false">
      <c r="A2701" s="178" t="n">
        <v>30199</v>
      </c>
      <c r="B2701" s="178" t="s">
        <v>50192</v>
      </c>
      <c r="C2701" s="178" t="s">
        <v>50193</v>
      </c>
      <c r="D2701" s="178" t="str">
        <f aca="false">IF(LEN(B2701)=2,C2701,"")</f>
        <v/>
      </c>
      <c r="E2701" s="178" t="str">
        <f aca="false">IF(LEN(B2701)=5,C2701,"")</f>
        <v/>
      </c>
      <c r="F2701" s="178" t="str">
        <f aca="false">IF(LEN(B2701)=13,C2701,"")</f>
        <v/>
      </c>
      <c r="H2701" s="178" t="s">
        <v>50193</v>
      </c>
    </row>
    <row r="2702" s="178" customFormat="true" ht="15" hidden="false" customHeight="false" outlineLevel="0" collapsed="false">
      <c r="A2702" s="178" t="n">
        <v>30200</v>
      </c>
      <c r="B2702" s="178" t="s">
        <v>50194</v>
      </c>
      <c r="C2702" s="178" t="s">
        <v>48682</v>
      </c>
      <c r="D2702" s="178" t="str">
        <f aca="false">IF(LEN(B2702)=2,C2702,"")</f>
        <v/>
      </c>
      <c r="E2702" s="178" t="str">
        <f aca="false">IF(LEN(B2702)=5,C2702,"")</f>
        <v/>
      </c>
      <c r="F2702" s="178" t="str">
        <f aca="false">IF(LEN(B2702)=13,C2702,"")</f>
        <v>Arjasari</v>
      </c>
      <c r="G2702" s="178" t="s">
        <v>48682</v>
      </c>
      <c r="H2702" s="178" t="s">
        <v>50193</v>
      </c>
    </row>
    <row r="2703" s="178" customFormat="true" ht="15" hidden="false" customHeight="false" outlineLevel="0" collapsed="false">
      <c r="A2703" s="178" t="n">
        <v>30201</v>
      </c>
      <c r="B2703" s="178" t="s">
        <v>50195</v>
      </c>
      <c r="C2703" s="178" t="s">
        <v>50196</v>
      </c>
      <c r="D2703" s="178" t="str">
        <f aca="false">IF(LEN(B2703)=2,C2703,"")</f>
        <v/>
      </c>
      <c r="E2703" s="178" t="str">
        <f aca="false">IF(LEN(B2703)=5,C2703,"")</f>
        <v/>
      </c>
      <c r="F2703" s="178" t="str">
        <f aca="false">IF(LEN(B2703)=13,C2703,"")</f>
        <v>Ciawang</v>
      </c>
      <c r="G2703" s="178" t="s">
        <v>50196</v>
      </c>
      <c r="H2703" s="178" t="s">
        <v>50193</v>
      </c>
    </row>
    <row r="2704" s="178" customFormat="true" ht="15" hidden="false" customHeight="false" outlineLevel="0" collapsed="false">
      <c r="A2704" s="178" t="n">
        <v>30202</v>
      </c>
      <c r="B2704" s="178" t="s">
        <v>50197</v>
      </c>
      <c r="C2704" s="178" t="s">
        <v>49750</v>
      </c>
      <c r="D2704" s="178" t="str">
        <f aca="false">IF(LEN(B2704)=2,C2704,"")</f>
        <v/>
      </c>
      <c r="E2704" s="178" t="str">
        <f aca="false">IF(LEN(B2704)=5,C2704,"")</f>
        <v/>
      </c>
      <c r="F2704" s="178" t="str">
        <f aca="false">IF(LEN(B2704)=13,C2704,"")</f>
        <v>Cigadog</v>
      </c>
      <c r="G2704" s="178" t="s">
        <v>49750</v>
      </c>
      <c r="H2704" s="178" t="s">
        <v>50193</v>
      </c>
    </row>
    <row r="2705" s="178" customFormat="true" ht="15" hidden="false" customHeight="false" outlineLevel="0" collapsed="false">
      <c r="A2705" s="178" t="n">
        <v>30203</v>
      </c>
      <c r="B2705" s="178" t="s">
        <v>50198</v>
      </c>
      <c r="C2705" s="178" t="s">
        <v>50199</v>
      </c>
      <c r="D2705" s="178" t="str">
        <f aca="false">IF(LEN(B2705)=2,C2705,"")</f>
        <v/>
      </c>
      <c r="E2705" s="178" t="str">
        <f aca="false">IF(LEN(B2705)=5,C2705,"")</f>
        <v/>
      </c>
      <c r="F2705" s="178" t="str">
        <f aca="false">IF(LEN(B2705)=13,C2705,"")</f>
        <v>Linggawangi</v>
      </c>
      <c r="G2705" s="178" t="s">
        <v>50199</v>
      </c>
      <c r="H2705" s="178" t="s">
        <v>50193</v>
      </c>
    </row>
    <row r="2706" s="178" customFormat="true" ht="15" hidden="false" customHeight="false" outlineLevel="0" collapsed="false">
      <c r="A2706" s="178" t="n">
        <v>30204</v>
      </c>
      <c r="B2706" s="178" t="s">
        <v>50200</v>
      </c>
      <c r="C2706" s="178" t="s">
        <v>49506</v>
      </c>
      <c r="D2706" s="178" t="str">
        <f aca="false">IF(LEN(B2706)=2,C2706,"")</f>
        <v/>
      </c>
      <c r="E2706" s="178" t="str">
        <f aca="false">IF(LEN(B2706)=5,C2706,"")</f>
        <v/>
      </c>
      <c r="F2706" s="178" t="str">
        <f aca="false">IF(LEN(B2706)=13,C2706,"")</f>
        <v>Jayamukti</v>
      </c>
      <c r="G2706" s="178" t="s">
        <v>49506</v>
      </c>
      <c r="H2706" s="178" t="s">
        <v>50193</v>
      </c>
    </row>
    <row r="2707" s="178" customFormat="true" ht="15" hidden="false" customHeight="false" outlineLevel="0" collapsed="false">
      <c r="A2707" s="178" t="n">
        <v>30205</v>
      </c>
      <c r="B2707" s="178" t="s">
        <v>50201</v>
      </c>
      <c r="C2707" s="178" t="s">
        <v>50202</v>
      </c>
      <c r="D2707" s="178" t="str">
        <f aca="false">IF(LEN(B2707)=2,C2707,"")</f>
        <v/>
      </c>
      <c r="E2707" s="178" t="str">
        <f aca="false">IF(LEN(B2707)=5,C2707,"")</f>
        <v/>
      </c>
      <c r="F2707" s="178" t="str">
        <f aca="false">IF(LEN(B2707)=13,C2707,"")</f>
        <v>Mandalagiri</v>
      </c>
      <c r="G2707" s="178" t="s">
        <v>50202</v>
      </c>
      <c r="H2707" s="178" t="s">
        <v>50193</v>
      </c>
    </row>
    <row r="2708" s="178" customFormat="true" ht="15" hidden="false" customHeight="false" outlineLevel="0" collapsed="false">
      <c r="A2708" s="178" t="n">
        <v>30206</v>
      </c>
      <c r="B2708" s="178" t="s">
        <v>50203</v>
      </c>
      <c r="C2708" s="178" t="s">
        <v>50204</v>
      </c>
      <c r="D2708" s="178" t="str">
        <f aca="false">IF(LEN(B2708)=2,C2708,"")</f>
        <v/>
      </c>
      <c r="E2708" s="178" t="str">
        <f aca="false">IF(LEN(B2708)=5,C2708,"")</f>
        <v/>
      </c>
      <c r="F2708" s="178" t="str">
        <f aca="false">IF(LEN(B2708)=13,C2708,"")</f>
        <v>Linggamulya</v>
      </c>
      <c r="G2708" s="178" t="s">
        <v>50204</v>
      </c>
      <c r="H2708" s="178" t="s">
        <v>50193</v>
      </c>
    </row>
    <row r="2709" s="178" customFormat="true" ht="15" hidden="false" customHeight="false" outlineLevel="0" collapsed="false">
      <c r="A2709" s="178" t="n">
        <v>30207</v>
      </c>
      <c r="B2709" s="178" t="s">
        <v>50205</v>
      </c>
      <c r="C2709" s="178" t="s">
        <v>50206</v>
      </c>
      <c r="D2709" s="178" t="str">
        <f aca="false">IF(LEN(B2709)=2,C2709,"")</f>
        <v/>
      </c>
      <c r="E2709" s="178" t="str">
        <f aca="false">IF(LEN(B2709)=5,C2709,"")</f>
        <v/>
      </c>
      <c r="F2709" s="178" t="str">
        <f aca="false">IF(LEN(B2709)=13,C2709,"")</f>
        <v/>
      </c>
      <c r="H2709" s="178" t="s">
        <v>50206</v>
      </c>
    </row>
    <row r="2710" s="178" customFormat="true" ht="15" hidden="false" customHeight="false" outlineLevel="0" collapsed="false">
      <c r="A2710" s="178" t="n">
        <v>30208</v>
      </c>
      <c r="B2710" s="178" t="s">
        <v>50207</v>
      </c>
      <c r="C2710" s="178" t="s">
        <v>50208</v>
      </c>
      <c r="D2710" s="178" t="str">
        <f aca="false">IF(LEN(B2710)=2,C2710,"")</f>
        <v/>
      </c>
      <c r="E2710" s="178" t="str">
        <f aca="false">IF(LEN(B2710)=5,C2710,"")</f>
        <v/>
      </c>
      <c r="F2710" s="178" t="str">
        <f aca="false">IF(LEN(B2710)=13,C2710,"")</f>
        <v>Cilampunghilir</v>
      </c>
      <c r="G2710" s="178" t="s">
        <v>50208</v>
      </c>
      <c r="H2710" s="178" t="s">
        <v>50206</v>
      </c>
    </row>
    <row r="2711" s="178" customFormat="true" ht="15" hidden="false" customHeight="false" outlineLevel="0" collapsed="false">
      <c r="A2711" s="178" t="n">
        <v>30209</v>
      </c>
      <c r="B2711" s="178" t="s">
        <v>50209</v>
      </c>
      <c r="C2711" s="178" t="s">
        <v>50210</v>
      </c>
      <c r="D2711" s="178" t="str">
        <f aca="false">IF(LEN(B2711)=2,C2711,"")</f>
        <v/>
      </c>
      <c r="E2711" s="178" t="str">
        <f aca="false">IF(LEN(B2711)=5,C2711,"")</f>
        <v/>
      </c>
      <c r="F2711" s="178" t="str">
        <f aca="false">IF(LEN(B2711)=13,C2711,"")</f>
        <v>Rancapaku</v>
      </c>
      <c r="G2711" s="178" t="s">
        <v>50210</v>
      </c>
      <c r="H2711" s="178" t="s">
        <v>50206</v>
      </c>
    </row>
    <row r="2712" s="178" customFormat="true" ht="15" hidden="false" customHeight="false" outlineLevel="0" collapsed="false">
      <c r="A2712" s="178" t="n">
        <v>30210</v>
      </c>
      <c r="B2712" s="178" t="s">
        <v>50211</v>
      </c>
      <c r="C2712" s="178" t="s">
        <v>46797</v>
      </c>
      <c r="D2712" s="178" t="str">
        <f aca="false">IF(LEN(B2712)=2,C2712,"")</f>
        <v/>
      </c>
      <c r="E2712" s="178" t="str">
        <f aca="false">IF(LEN(B2712)=5,C2712,"")</f>
        <v/>
      </c>
      <c r="F2712" s="178" t="str">
        <f aca="false">IF(LEN(B2712)=13,C2712,"")</f>
        <v>Mekarjaya</v>
      </c>
      <c r="G2712" s="178" t="s">
        <v>46797</v>
      </c>
      <c r="H2712" s="178" t="s">
        <v>50206</v>
      </c>
    </row>
    <row r="2713" s="178" customFormat="true" ht="15" hidden="false" customHeight="false" outlineLevel="0" collapsed="false">
      <c r="A2713" s="178" t="n">
        <v>30211</v>
      </c>
      <c r="B2713" s="178" t="s">
        <v>50212</v>
      </c>
      <c r="C2713" s="178" t="s">
        <v>50213</v>
      </c>
      <c r="D2713" s="178" t="str">
        <f aca="false">IF(LEN(B2713)=2,C2713,"")</f>
        <v/>
      </c>
      <c r="E2713" s="178" t="str">
        <f aca="false">IF(LEN(B2713)=5,C2713,"")</f>
        <v/>
      </c>
      <c r="F2713" s="178" t="str">
        <f aca="false">IF(LEN(B2713)=13,C2713,"")</f>
        <v>Cisaruni</v>
      </c>
      <c r="G2713" s="178" t="s">
        <v>50213</v>
      </c>
      <c r="H2713" s="178" t="s">
        <v>50206</v>
      </c>
    </row>
    <row r="2714" s="178" customFormat="true" ht="15" hidden="false" customHeight="false" outlineLevel="0" collapsed="false">
      <c r="A2714" s="178" t="n">
        <v>30212</v>
      </c>
      <c r="B2714" s="178" t="s">
        <v>50214</v>
      </c>
      <c r="C2714" s="178" t="s">
        <v>50206</v>
      </c>
      <c r="D2714" s="178" t="str">
        <f aca="false">IF(LEN(B2714)=2,C2714,"")</f>
        <v/>
      </c>
      <c r="E2714" s="178" t="str">
        <f aca="false">IF(LEN(B2714)=5,C2714,"")</f>
        <v/>
      </c>
      <c r="F2714" s="178" t="str">
        <f aca="false">IF(LEN(B2714)=13,C2714,"")</f>
        <v>Padakembang</v>
      </c>
      <c r="G2714" s="178" t="s">
        <v>50206</v>
      </c>
      <c r="H2714" s="178" t="s">
        <v>50206</v>
      </c>
    </row>
    <row r="2715" s="178" customFormat="true" ht="15" hidden="false" customHeight="false" outlineLevel="0" collapsed="false">
      <c r="A2715" s="178" t="n">
        <v>30213</v>
      </c>
      <c r="B2715" s="178" t="s">
        <v>50215</v>
      </c>
      <c r="C2715" s="178" t="s">
        <v>50216</v>
      </c>
      <c r="D2715" s="178" t="str">
        <f aca="false">IF(LEN(B2715)=2,C2715,"")</f>
        <v/>
      </c>
      <c r="E2715" s="178" t="str">
        <f aca="false">IF(LEN(B2715)=5,C2715,"")</f>
        <v/>
      </c>
      <c r="F2715" s="178" t="str">
        <f aca="false">IF(LEN(B2715)=13,C2715,"")</f>
        <v/>
      </c>
      <c r="H2715" s="178" t="s">
        <v>50216</v>
      </c>
    </row>
    <row r="2716" s="178" customFormat="true" ht="15" hidden="false" customHeight="false" outlineLevel="0" collapsed="false">
      <c r="A2716" s="178" t="n">
        <v>30214</v>
      </c>
      <c r="B2716" s="178" t="s">
        <v>50217</v>
      </c>
      <c r="C2716" s="178" t="s">
        <v>50216</v>
      </c>
      <c r="D2716" s="178" t="str">
        <f aca="false">IF(LEN(B2716)=2,C2716,"")</f>
        <v/>
      </c>
      <c r="E2716" s="178" t="str">
        <f aca="false">IF(LEN(B2716)=5,C2716,"")</f>
        <v/>
      </c>
      <c r="F2716" s="178" t="str">
        <f aca="false">IF(LEN(B2716)=13,C2716,"")</f>
        <v>Sariwangi</v>
      </c>
      <c r="G2716" s="178" t="s">
        <v>50216</v>
      </c>
      <c r="H2716" s="178" t="s">
        <v>50216</v>
      </c>
    </row>
    <row r="2717" s="178" customFormat="true" ht="15" hidden="false" customHeight="false" outlineLevel="0" collapsed="false">
      <c r="A2717" s="178" t="n">
        <v>30215</v>
      </c>
      <c r="B2717" s="178" t="s">
        <v>50218</v>
      </c>
      <c r="C2717" s="178" t="s">
        <v>46594</v>
      </c>
      <c r="D2717" s="178" t="str">
        <f aca="false">IF(LEN(B2717)=2,C2717,"")</f>
        <v/>
      </c>
      <c r="E2717" s="178" t="str">
        <f aca="false">IF(LEN(B2717)=5,C2717,"")</f>
        <v/>
      </c>
      <c r="F2717" s="178" t="str">
        <f aca="false">IF(LEN(B2717)=13,C2717,"")</f>
        <v>Sukaharja</v>
      </c>
      <c r="G2717" s="178" t="s">
        <v>46594</v>
      </c>
      <c r="H2717" s="178" t="s">
        <v>50216</v>
      </c>
    </row>
    <row r="2718" s="178" customFormat="true" ht="15" hidden="false" customHeight="false" outlineLevel="0" collapsed="false">
      <c r="A2718" s="178" t="n">
        <v>30216</v>
      </c>
      <c r="B2718" s="178" t="s">
        <v>50219</v>
      </c>
      <c r="C2718" s="178" t="s">
        <v>50220</v>
      </c>
      <c r="D2718" s="178" t="str">
        <f aca="false">IF(LEN(B2718)=2,C2718,"")</f>
        <v/>
      </c>
      <c r="E2718" s="178" t="str">
        <f aca="false">IF(LEN(B2718)=5,C2718,"")</f>
        <v/>
      </c>
      <c r="F2718" s="178" t="str">
        <f aca="false">IF(LEN(B2718)=13,C2718,"")</f>
        <v>Jayaratu</v>
      </c>
      <c r="G2718" s="178" t="s">
        <v>50220</v>
      </c>
      <c r="H2718" s="178" t="s">
        <v>50216</v>
      </c>
    </row>
    <row r="2719" s="178" customFormat="true" ht="15" hidden="false" customHeight="false" outlineLevel="0" collapsed="false">
      <c r="A2719" s="178" t="n">
        <v>30217</v>
      </c>
      <c r="B2719" s="178" t="s">
        <v>50221</v>
      </c>
      <c r="C2719" s="178" t="s">
        <v>50222</v>
      </c>
      <c r="D2719" s="178" t="str">
        <f aca="false">IF(LEN(B2719)=2,C2719,"")</f>
        <v/>
      </c>
      <c r="E2719" s="178" t="str">
        <f aca="false">IF(LEN(B2719)=5,C2719,"")</f>
        <v/>
      </c>
      <c r="F2719" s="178" t="str">
        <f aca="false">IF(LEN(B2719)=13,C2719,"")</f>
        <v>Linggasirna</v>
      </c>
      <c r="G2719" s="178" t="s">
        <v>50222</v>
      </c>
      <c r="H2719" s="178" t="s">
        <v>50216</v>
      </c>
    </row>
    <row r="2720" s="178" customFormat="true" ht="15" hidden="false" customHeight="false" outlineLevel="0" collapsed="false">
      <c r="A2720" s="178" t="n">
        <v>30218</v>
      </c>
      <c r="B2720" s="178" t="s">
        <v>50223</v>
      </c>
      <c r="C2720" s="178" t="s">
        <v>47158</v>
      </c>
      <c r="D2720" s="178" t="str">
        <f aca="false">IF(LEN(B2720)=2,C2720,"")</f>
        <v/>
      </c>
      <c r="E2720" s="178" t="str">
        <f aca="false">IF(LEN(B2720)=5,C2720,"")</f>
        <v/>
      </c>
      <c r="F2720" s="178" t="str">
        <f aca="false">IF(LEN(B2720)=13,C2720,"")</f>
        <v>Sirnasari</v>
      </c>
      <c r="G2720" s="178" t="s">
        <v>47158</v>
      </c>
      <c r="H2720" s="178" t="s">
        <v>50216</v>
      </c>
    </row>
    <row r="2721" s="178" customFormat="true" ht="15" hidden="false" customHeight="false" outlineLevel="0" collapsed="false">
      <c r="A2721" s="178" t="n">
        <v>30219</v>
      </c>
      <c r="B2721" s="178" t="s">
        <v>50224</v>
      </c>
      <c r="C2721" s="178" t="s">
        <v>47137</v>
      </c>
      <c r="D2721" s="178" t="str">
        <f aca="false">IF(LEN(B2721)=2,C2721,"")</f>
        <v/>
      </c>
      <c r="E2721" s="178" t="str">
        <f aca="false">IF(LEN(B2721)=5,C2721,"")</f>
        <v/>
      </c>
      <c r="F2721" s="178" t="str">
        <f aca="false">IF(LEN(B2721)=13,C2721,"")</f>
        <v>Sukamulih</v>
      </c>
      <c r="G2721" s="178" t="s">
        <v>47137</v>
      </c>
      <c r="H2721" s="178" t="s">
        <v>50216</v>
      </c>
    </row>
    <row r="2722" s="178" customFormat="true" ht="15" hidden="false" customHeight="false" outlineLevel="0" collapsed="false">
      <c r="A2722" s="178" t="n">
        <v>30220</v>
      </c>
      <c r="B2722" s="178" t="s">
        <v>50225</v>
      </c>
      <c r="C2722" s="178" t="s">
        <v>47147</v>
      </c>
      <c r="D2722" s="178" t="str">
        <f aca="false">IF(LEN(B2722)=2,C2722,"")</f>
        <v/>
      </c>
      <c r="E2722" s="178" t="str">
        <f aca="false">IF(LEN(B2722)=5,C2722,"")</f>
        <v/>
      </c>
      <c r="F2722" s="178" t="str">
        <f aca="false">IF(LEN(B2722)=13,C2722,"")</f>
        <v>Selawangi</v>
      </c>
      <c r="G2722" s="178" t="s">
        <v>47147</v>
      </c>
      <c r="H2722" s="178" t="s">
        <v>50216</v>
      </c>
    </row>
    <row r="2723" s="178" customFormat="true" ht="15" hidden="false" customHeight="false" outlineLevel="0" collapsed="false">
      <c r="A2723" s="178" t="n">
        <v>30221</v>
      </c>
      <c r="B2723" s="178" t="s">
        <v>50226</v>
      </c>
      <c r="C2723" s="178" t="s">
        <v>50227</v>
      </c>
      <c r="D2723" s="178" t="str">
        <f aca="false">IF(LEN(B2723)=2,C2723,"")</f>
        <v/>
      </c>
      <c r="E2723" s="178" t="str">
        <f aca="false">IF(LEN(B2723)=5,C2723,"")</f>
        <v/>
      </c>
      <c r="F2723" s="178" t="str">
        <f aca="false">IF(LEN(B2723)=13,C2723,"")</f>
        <v>Jayaputra</v>
      </c>
      <c r="G2723" s="178" t="s">
        <v>50227</v>
      </c>
      <c r="H2723" s="178" t="s">
        <v>50216</v>
      </c>
    </row>
    <row r="2724" s="178" customFormat="true" ht="15" hidden="false" customHeight="false" outlineLevel="0" collapsed="false">
      <c r="A2724" s="178" t="n">
        <v>30222</v>
      </c>
      <c r="B2724" s="178" t="s">
        <v>50228</v>
      </c>
      <c r="C2724" s="178" t="s">
        <v>48052</v>
      </c>
      <c r="D2724" s="178" t="str">
        <f aca="false">IF(LEN(B2724)=2,C2724,"")</f>
        <v/>
      </c>
      <c r="E2724" s="178" t="str">
        <f aca="false">IF(LEN(B2724)=5,C2724,"")</f>
        <v/>
      </c>
      <c r="F2724" s="178" t="str">
        <f aca="false">IF(LEN(B2724)=13,C2724,"")</f>
        <v/>
      </c>
      <c r="H2724" s="178" t="s">
        <v>48052</v>
      </c>
    </row>
    <row r="2725" s="178" customFormat="true" ht="15" hidden="false" customHeight="false" outlineLevel="0" collapsed="false">
      <c r="A2725" s="178" t="n">
        <v>30223</v>
      </c>
      <c r="B2725" s="178" t="s">
        <v>50229</v>
      </c>
      <c r="C2725" s="178" t="s">
        <v>50230</v>
      </c>
      <c r="D2725" s="178" t="str">
        <f aca="false">IF(LEN(B2725)=2,C2725,"")</f>
        <v/>
      </c>
      <c r="E2725" s="178" t="str">
        <f aca="false">IF(LEN(B2725)=5,C2725,"")</f>
        <v/>
      </c>
      <c r="F2725" s="178" t="str">
        <f aca="false">IF(LEN(B2725)=13,C2725,"")</f>
        <v>Linggajati</v>
      </c>
      <c r="G2725" s="178" t="s">
        <v>50230</v>
      </c>
      <c r="H2725" s="178" t="s">
        <v>48052</v>
      </c>
    </row>
    <row r="2726" s="178" customFormat="true" ht="15" hidden="false" customHeight="false" outlineLevel="0" collapsed="false">
      <c r="A2726" s="178" t="n">
        <v>30224</v>
      </c>
      <c r="B2726" s="178" t="s">
        <v>50231</v>
      </c>
      <c r="C2726" s="178" t="s">
        <v>50232</v>
      </c>
      <c r="D2726" s="178" t="str">
        <f aca="false">IF(LEN(B2726)=2,C2726,"")</f>
        <v/>
      </c>
      <c r="E2726" s="178" t="str">
        <f aca="false">IF(LEN(B2726)=5,C2726,"")</f>
        <v/>
      </c>
      <c r="F2726" s="178" t="str">
        <f aca="false">IF(LEN(B2726)=13,C2726,"")</f>
        <v>Tawangbanteng</v>
      </c>
      <c r="G2726" s="178" t="s">
        <v>50232</v>
      </c>
      <c r="H2726" s="178" t="s">
        <v>48052</v>
      </c>
    </row>
    <row r="2727" s="178" customFormat="true" ht="15" hidden="false" customHeight="false" outlineLevel="0" collapsed="false">
      <c r="A2727" s="178" t="n">
        <v>30225</v>
      </c>
      <c r="B2727" s="178" t="s">
        <v>50233</v>
      </c>
      <c r="C2727" s="178" t="s">
        <v>50234</v>
      </c>
      <c r="D2727" s="178" t="str">
        <f aca="false">IF(LEN(B2727)=2,C2727,"")</f>
        <v/>
      </c>
      <c r="E2727" s="178" t="str">
        <f aca="false">IF(LEN(B2727)=5,C2727,"")</f>
        <v/>
      </c>
      <c r="F2727" s="178" t="str">
        <f aca="false">IF(LEN(B2727)=13,C2727,"")</f>
        <v>Sinagar</v>
      </c>
      <c r="G2727" s="178" t="s">
        <v>50234</v>
      </c>
      <c r="H2727" s="178" t="s">
        <v>48052</v>
      </c>
    </row>
    <row r="2728" s="178" customFormat="true" ht="15" hidden="false" customHeight="false" outlineLevel="0" collapsed="false">
      <c r="A2728" s="178" t="n">
        <v>30226</v>
      </c>
      <c r="B2728" s="178" t="s">
        <v>50235</v>
      </c>
      <c r="C2728" s="178" t="s">
        <v>46452</v>
      </c>
      <c r="D2728" s="178" t="str">
        <f aca="false">IF(LEN(B2728)=2,C2728,"")</f>
        <v/>
      </c>
      <c r="E2728" s="178" t="str">
        <f aca="false">IF(LEN(B2728)=5,C2728,"")</f>
        <v/>
      </c>
      <c r="F2728" s="178" t="str">
        <f aca="false">IF(LEN(B2728)=13,C2728,"")</f>
        <v>Gunungsari</v>
      </c>
      <c r="G2728" s="178" t="s">
        <v>46452</v>
      </c>
      <c r="H2728" s="178" t="s">
        <v>48052</v>
      </c>
    </row>
    <row r="2729" s="178" customFormat="true" ht="15" hidden="false" customHeight="false" outlineLevel="0" collapsed="false">
      <c r="A2729" s="178" t="n">
        <v>30227</v>
      </c>
      <c r="B2729" s="178" t="s">
        <v>50236</v>
      </c>
      <c r="C2729" s="178" t="s">
        <v>46976</v>
      </c>
      <c r="D2729" s="178" t="str">
        <f aca="false">IF(LEN(B2729)=2,C2729,"")</f>
        <v/>
      </c>
      <c r="E2729" s="178" t="str">
        <f aca="false">IF(LEN(B2729)=5,C2729,"")</f>
        <v/>
      </c>
      <c r="F2729" s="178" t="str">
        <f aca="false">IF(LEN(B2729)=13,C2729,"")</f>
        <v>Sukamahi</v>
      </c>
      <c r="G2729" s="178" t="s">
        <v>46976</v>
      </c>
      <c r="H2729" s="178" t="s">
        <v>48052</v>
      </c>
    </row>
    <row r="2730" s="178" customFormat="true" ht="15" hidden="false" customHeight="false" outlineLevel="0" collapsed="false">
      <c r="A2730" s="178" t="n">
        <v>30228</v>
      </c>
      <c r="B2730" s="178" t="s">
        <v>50237</v>
      </c>
      <c r="C2730" s="178" t="s">
        <v>46531</v>
      </c>
      <c r="D2730" s="178" t="str">
        <f aca="false">IF(LEN(B2730)=2,C2730,"")</f>
        <v/>
      </c>
      <c r="E2730" s="178" t="str">
        <f aca="false">IF(LEN(B2730)=5,C2730,"")</f>
        <v/>
      </c>
      <c r="F2730" s="178" t="str">
        <f aca="false">IF(LEN(B2730)=13,C2730,"")</f>
        <v>Sukagalih</v>
      </c>
      <c r="G2730" s="178" t="s">
        <v>46531</v>
      </c>
      <c r="H2730" s="178" t="s">
        <v>48052</v>
      </c>
    </row>
    <row r="2731" s="178" customFormat="true" ht="15" hidden="false" customHeight="false" outlineLevel="0" collapsed="false">
      <c r="A2731" s="178" t="n">
        <v>30229</v>
      </c>
      <c r="B2731" s="178" t="s">
        <v>50238</v>
      </c>
      <c r="C2731" s="178" t="s">
        <v>48052</v>
      </c>
      <c r="D2731" s="178" t="str">
        <f aca="false">IF(LEN(B2731)=2,C2731,"")</f>
        <v/>
      </c>
      <c r="E2731" s="178" t="str">
        <f aca="false">IF(LEN(B2731)=5,C2731,"")</f>
        <v/>
      </c>
      <c r="F2731" s="178" t="str">
        <f aca="false">IF(LEN(B2731)=13,C2731,"")</f>
        <v>Sukaratu</v>
      </c>
      <c r="G2731" s="178" t="s">
        <v>48052</v>
      </c>
      <c r="H2731" s="178" t="s">
        <v>48052</v>
      </c>
    </row>
    <row r="2732" s="178" customFormat="true" ht="15" hidden="false" customHeight="false" outlineLevel="0" collapsed="false">
      <c r="A2732" s="178" t="n">
        <v>30230</v>
      </c>
      <c r="B2732" s="178" t="s">
        <v>50239</v>
      </c>
      <c r="C2732" s="178" t="s">
        <v>50240</v>
      </c>
      <c r="D2732" s="178" t="str">
        <f aca="false">IF(LEN(B2732)=2,C2732,"")</f>
        <v/>
      </c>
      <c r="E2732" s="178" t="str">
        <f aca="false">IF(LEN(B2732)=5,C2732,"")</f>
        <v/>
      </c>
      <c r="F2732" s="178" t="str">
        <f aca="false">IF(LEN(B2732)=13,C2732,"")</f>
        <v>Indrajaya</v>
      </c>
      <c r="G2732" s="178" t="s">
        <v>50240</v>
      </c>
      <c r="H2732" s="178" t="s">
        <v>48052</v>
      </c>
    </row>
    <row r="2733" s="178" customFormat="true" ht="15" hidden="false" customHeight="false" outlineLevel="0" collapsed="false">
      <c r="A2733" s="178" t="n">
        <v>30231</v>
      </c>
      <c r="B2733" s="178" t="s">
        <v>50241</v>
      </c>
      <c r="C2733" s="178" t="s">
        <v>50242</v>
      </c>
      <c r="D2733" s="178" t="str">
        <f aca="false">IF(LEN(B2733)=2,C2733,"")</f>
        <v/>
      </c>
      <c r="E2733" s="178" t="str">
        <f aca="false">IF(LEN(B2733)=5,C2733,"")</f>
        <v/>
      </c>
      <c r="F2733" s="178" t="str">
        <f aca="false">IF(LEN(B2733)=13,C2733,"")</f>
        <v/>
      </c>
      <c r="H2733" s="178" t="s">
        <v>50242</v>
      </c>
    </row>
    <row r="2734" s="178" customFormat="true" ht="15" hidden="false" customHeight="false" outlineLevel="0" collapsed="false">
      <c r="A2734" s="178" t="n">
        <v>30232</v>
      </c>
      <c r="B2734" s="178" t="s">
        <v>50243</v>
      </c>
      <c r="C2734" s="178" t="s">
        <v>50242</v>
      </c>
      <c r="D2734" s="178" t="str">
        <f aca="false">IF(LEN(B2734)=2,C2734,"")</f>
        <v/>
      </c>
      <c r="E2734" s="178" t="str">
        <f aca="false">IF(LEN(B2734)=5,C2734,"")</f>
        <v/>
      </c>
      <c r="F2734" s="178" t="str">
        <f aca="false">IF(LEN(B2734)=13,C2734,"")</f>
        <v>Cisayong</v>
      </c>
      <c r="G2734" s="178" t="s">
        <v>50242</v>
      </c>
      <c r="H2734" s="178" t="s">
        <v>50242</v>
      </c>
    </row>
    <row r="2735" s="178" customFormat="true" ht="15" hidden="false" customHeight="false" outlineLevel="0" collapsed="false">
      <c r="A2735" s="178" t="n">
        <v>30233</v>
      </c>
      <c r="B2735" s="178" t="s">
        <v>50244</v>
      </c>
      <c r="C2735" s="178" t="s">
        <v>46573</v>
      </c>
      <c r="D2735" s="178" t="str">
        <f aca="false">IF(LEN(B2735)=2,C2735,"")</f>
        <v/>
      </c>
      <c r="E2735" s="178" t="str">
        <f aca="false">IF(LEN(B2735)=5,C2735,"")</f>
        <v/>
      </c>
      <c r="F2735" s="178" t="str">
        <f aca="false">IF(LEN(B2735)=13,C2735,"")</f>
        <v>Sukajadi</v>
      </c>
      <c r="G2735" s="178" t="s">
        <v>46573</v>
      </c>
      <c r="H2735" s="178" t="s">
        <v>50242</v>
      </c>
    </row>
    <row r="2736" s="178" customFormat="true" ht="15" hidden="false" customHeight="false" outlineLevel="0" collapsed="false">
      <c r="A2736" s="178" t="n">
        <v>30234</v>
      </c>
      <c r="B2736" s="178" t="s">
        <v>50245</v>
      </c>
      <c r="C2736" s="178" t="s">
        <v>50147</v>
      </c>
      <c r="D2736" s="178" t="str">
        <f aca="false">IF(LEN(B2736)=2,C2736,"")</f>
        <v/>
      </c>
      <c r="E2736" s="178" t="str">
        <f aca="false">IF(LEN(B2736)=5,C2736,"")</f>
        <v/>
      </c>
      <c r="F2736" s="178" t="str">
        <f aca="false">IF(LEN(B2736)=13,C2736,"")</f>
        <v>Sukasukur</v>
      </c>
      <c r="G2736" s="178" t="s">
        <v>50147</v>
      </c>
      <c r="H2736" s="178" t="s">
        <v>50242</v>
      </c>
    </row>
    <row r="2737" s="178" customFormat="true" ht="15" hidden="false" customHeight="false" outlineLevel="0" collapsed="false">
      <c r="A2737" s="178" t="n">
        <v>30235</v>
      </c>
      <c r="B2737" s="178" t="s">
        <v>50246</v>
      </c>
      <c r="C2737" s="178" t="s">
        <v>47551</v>
      </c>
      <c r="D2737" s="178" t="str">
        <f aca="false">IF(LEN(B2737)=2,C2737,"")</f>
        <v/>
      </c>
      <c r="E2737" s="178" t="str">
        <f aca="false">IF(LEN(B2737)=5,C2737,"")</f>
        <v/>
      </c>
      <c r="F2737" s="178" t="str">
        <f aca="false">IF(LEN(B2737)=13,C2737,"")</f>
        <v>Sukamukti</v>
      </c>
      <c r="G2737" s="178" t="s">
        <v>47551</v>
      </c>
      <c r="H2737" s="178" t="s">
        <v>50242</v>
      </c>
    </row>
    <row r="2738" s="178" customFormat="true" ht="15" hidden="false" customHeight="false" outlineLevel="0" collapsed="false">
      <c r="A2738" s="178" t="n">
        <v>30236</v>
      </c>
      <c r="B2738" s="178" t="s">
        <v>50247</v>
      </c>
      <c r="C2738" s="178" t="s">
        <v>50248</v>
      </c>
      <c r="D2738" s="178" t="str">
        <f aca="false">IF(LEN(B2738)=2,C2738,"")</f>
        <v/>
      </c>
      <c r="E2738" s="178" t="str">
        <f aca="false">IF(LEN(B2738)=5,C2738,"")</f>
        <v/>
      </c>
      <c r="F2738" s="178" t="str">
        <f aca="false">IF(LEN(B2738)=13,C2738,"")</f>
        <v>Nusawangi</v>
      </c>
      <c r="G2738" s="178" t="s">
        <v>50248</v>
      </c>
      <c r="H2738" s="178" t="s">
        <v>50242</v>
      </c>
    </row>
    <row r="2739" s="178" customFormat="true" ht="15" hidden="false" customHeight="false" outlineLevel="0" collapsed="false">
      <c r="A2739" s="178" t="n">
        <v>30237</v>
      </c>
      <c r="B2739" s="178" t="s">
        <v>50249</v>
      </c>
      <c r="C2739" s="178" t="s">
        <v>47243</v>
      </c>
      <c r="D2739" s="178" t="str">
        <f aca="false">IF(LEN(B2739)=2,C2739,"")</f>
        <v/>
      </c>
      <c r="E2739" s="178" t="str">
        <f aca="false">IF(LEN(B2739)=5,C2739,"")</f>
        <v/>
      </c>
      <c r="F2739" s="178" t="str">
        <f aca="false">IF(LEN(B2739)=13,C2739,"")</f>
        <v>Cikadu</v>
      </c>
      <c r="G2739" s="178" t="s">
        <v>47243</v>
      </c>
      <c r="H2739" s="178" t="s">
        <v>50242</v>
      </c>
    </row>
    <row r="2740" s="178" customFormat="true" ht="15" hidden="false" customHeight="false" outlineLevel="0" collapsed="false">
      <c r="A2740" s="178" t="n">
        <v>30238</v>
      </c>
      <c r="B2740" s="178" t="s">
        <v>50250</v>
      </c>
      <c r="C2740" s="178" t="s">
        <v>50251</v>
      </c>
      <c r="D2740" s="178" t="str">
        <f aca="false">IF(LEN(B2740)=2,C2740,"")</f>
        <v/>
      </c>
      <c r="E2740" s="178" t="str">
        <f aca="false">IF(LEN(B2740)=5,C2740,"")</f>
        <v/>
      </c>
      <c r="F2740" s="178" t="str">
        <f aca="false">IF(LEN(B2740)=13,C2740,"")</f>
        <v>Cileuleus</v>
      </c>
      <c r="G2740" s="178" t="s">
        <v>50251</v>
      </c>
      <c r="H2740" s="178" t="s">
        <v>50242</v>
      </c>
    </row>
    <row r="2741" s="178" customFormat="true" ht="15" hidden="false" customHeight="false" outlineLevel="0" collapsed="false">
      <c r="A2741" s="178" t="n">
        <v>30239</v>
      </c>
      <c r="B2741" s="178" t="s">
        <v>50252</v>
      </c>
      <c r="C2741" s="178" t="s">
        <v>50253</v>
      </c>
      <c r="D2741" s="178" t="str">
        <f aca="false">IF(LEN(B2741)=2,C2741,"")</f>
        <v/>
      </c>
      <c r="E2741" s="178" t="str">
        <f aca="false">IF(LEN(B2741)=5,C2741,"")</f>
        <v/>
      </c>
      <c r="F2741" s="178" t="str">
        <f aca="false">IF(LEN(B2741)=13,C2741,"")</f>
        <v>Jatihurip</v>
      </c>
      <c r="G2741" s="178" t="s">
        <v>50253</v>
      </c>
      <c r="H2741" s="178" t="s">
        <v>50242</v>
      </c>
    </row>
    <row r="2742" s="178" customFormat="true" ht="15" hidden="false" customHeight="false" outlineLevel="0" collapsed="false">
      <c r="A2742" s="178" t="n">
        <v>30240</v>
      </c>
      <c r="B2742" s="178" t="s">
        <v>50254</v>
      </c>
      <c r="C2742" s="178" t="s">
        <v>50255</v>
      </c>
      <c r="D2742" s="178" t="str">
        <f aca="false">IF(LEN(B2742)=2,C2742,"")</f>
        <v/>
      </c>
      <c r="E2742" s="178" t="str">
        <f aca="false">IF(LEN(B2742)=5,C2742,"")</f>
        <v/>
      </c>
      <c r="F2742" s="178" t="str">
        <f aca="false">IF(LEN(B2742)=13,C2742,"")</f>
        <v>Sukasetia</v>
      </c>
      <c r="G2742" s="178" t="s">
        <v>50255</v>
      </c>
      <c r="H2742" s="178" t="s">
        <v>50242</v>
      </c>
    </row>
    <row r="2743" s="178" customFormat="true" ht="15" hidden="false" customHeight="false" outlineLevel="0" collapsed="false">
      <c r="A2743" s="178" t="n">
        <v>30241</v>
      </c>
      <c r="B2743" s="178" t="s">
        <v>50256</v>
      </c>
      <c r="C2743" s="178" t="s">
        <v>47053</v>
      </c>
      <c r="D2743" s="178" t="str">
        <f aca="false">IF(LEN(B2743)=2,C2743,"")</f>
        <v/>
      </c>
      <c r="E2743" s="178" t="str">
        <f aca="false">IF(LEN(B2743)=5,C2743,"")</f>
        <v/>
      </c>
      <c r="F2743" s="178" t="str">
        <f aca="false">IF(LEN(B2743)=13,C2743,"")</f>
        <v>Purwasari</v>
      </c>
      <c r="G2743" s="178" t="s">
        <v>47053</v>
      </c>
      <c r="H2743" s="178" t="s">
        <v>50242</v>
      </c>
    </row>
    <row r="2744" s="178" customFormat="true" ht="15" hidden="false" customHeight="false" outlineLevel="0" collapsed="false">
      <c r="A2744" s="178" t="n">
        <v>30242</v>
      </c>
      <c r="B2744" s="178" t="s">
        <v>50257</v>
      </c>
      <c r="C2744" s="178" t="s">
        <v>47982</v>
      </c>
      <c r="D2744" s="178" t="str">
        <f aca="false">IF(LEN(B2744)=2,C2744,"")</f>
        <v/>
      </c>
      <c r="E2744" s="178" t="str">
        <f aca="false">IF(LEN(B2744)=5,C2744,"")</f>
        <v/>
      </c>
      <c r="F2744" s="178" t="str">
        <f aca="false">IF(LEN(B2744)=13,C2744,"")</f>
        <v>Sukaraharja</v>
      </c>
      <c r="G2744" s="178" t="s">
        <v>47982</v>
      </c>
      <c r="H2744" s="178" t="s">
        <v>50242</v>
      </c>
    </row>
    <row r="2745" s="178" customFormat="true" ht="15" hidden="false" customHeight="false" outlineLevel="0" collapsed="false">
      <c r="A2745" s="178" t="n">
        <v>30243</v>
      </c>
      <c r="B2745" s="178" t="s">
        <v>50258</v>
      </c>
      <c r="C2745" s="178" t="s">
        <v>46569</v>
      </c>
      <c r="D2745" s="178" t="str">
        <f aca="false">IF(LEN(B2745)=2,C2745,"")</f>
        <v/>
      </c>
      <c r="E2745" s="178" t="str">
        <f aca="false">IF(LEN(B2745)=5,C2745,"")</f>
        <v/>
      </c>
      <c r="F2745" s="178" t="str">
        <f aca="false">IF(LEN(B2745)=13,C2745,"")</f>
        <v>Mekarwangi</v>
      </c>
      <c r="G2745" s="178" t="s">
        <v>46569</v>
      </c>
      <c r="H2745" s="178" t="s">
        <v>50242</v>
      </c>
    </row>
    <row r="2746" s="178" customFormat="true" ht="15" hidden="false" customHeight="false" outlineLevel="0" collapsed="false">
      <c r="A2746" s="178" t="n">
        <v>30244</v>
      </c>
      <c r="B2746" s="178" t="s">
        <v>50259</v>
      </c>
      <c r="C2746" s="178" t="s">
        <v>50260</v>
      </c>
      <c r="D2746" s="178" t="str">
        <f aca="false">IF(LEN(B2746)=2,C2746,"")</f>
        <v/>
      </c>
      <c r="E2746" s="178" t="str">
        <f aca="false">IF(LEN(B2746)=5,C2746,"")</f>
        <v/>
      </c>
      <c r="F2746" s="178" t="str">
        <f aca="false">IF(LEN(B2746)=13,C2746,"")</f>
        <v>Santanamekar</v>
      </c>
      <c r="G2746" s="178" t="s">
        <v>50260</v>
      </c>
      <c r="H2746" s="178" t="s">
        <v>50242</v>
      </c>
    </row>
    <row r="2747" s="178" customFormat="true" ht="15" hidden="false" customHeight="false" outlineLevel="0" collapsed="false">
      <c r="A2747" s="178" t="n">
        <v>30245</v>
      </c>
      <c r="B2747" s="178" t="s">
        <v>50261</v>
      </c>
      <c r="C2747" s="178" t="s">
        <v>50262</v>
      </c>
      <c r="D2747" s="178" t="str">
        <f aca="false">IF(LEN(B2747)=2,C2747,"")</f>
        <v/>
      </c>
      <c r="E2747" s="178" t="str">
        <f aca="false">IF(LEN(B2747)=5,C2747,"")</f>
        <v/>
      </c>
      <c r="F2747" s="178" t="str">
        <f aca="false">IF(LEN(B2747)=13,C2747,"")</f>
        <v/>
      </c>
      <c r="H2747" s="178" t="s">
        <v>50262</v>
      </c>
    </row>
    <row r="2748" s="178" customFormat="true" ht="15" hidden="false" customHeight="false" outlineLevel="0" collapsed="false">
      <c r="A2748" s="178" t="n">
        <v>30246</v>
      </c>
      <c r="B2748" s="178" t="s">
        <v>50263</v>
      </c>
      <c r="C2748" s="178" t="s">
        <v>50264</v>
      </c>
      <c r="D2748" s="178" t="str">
        <f aca="false">IF(LEN(B2748)=2,C2748,"")</f>
        <v/>
      </c>
      <c r="E2748" s="178" t="str">
        <f aca="false">IF(LEN(B2748)=5,C2748,"")</f>
        <v/>
      </c>
      <c r="F2748" s="178" t="str">
        <f aca="false">IF(LEN(B2748)=13,C2748,"")</f>
        <v>Banyurasa</v>
      </c>
      <c r="G2748" s="178" t="s">
        <v>50264</v>
      </c>
      <c r="H2748" s="178" t="s">
        <v>50262</v>
      </c>
    </row>
    <row r="2749" s="178" customFormat="true" ht="15" hidden="false" customHeight="false" outlineLevel="0" collapsed="false">
      <c r="A2749" s="178" t="n">
        <v>30247</v>
      </c>
      <c r="B2749" s="178" t="s">
        <v>50265</v>
      </c>
      <c r="C2749" s="178" t="s">
        <v>50266</v>
      </c>
      <c r="D2749" s="178" t="str">
        <f aca="false">IF(LEN(B2749)=2,C2749,"")</f>
        <v/>
      </c>
      <c r="E2749" s="178" t="str">
        <f aca="false">IF(LEN(B2749)=5,C2749,"")</f>
        <v/>
      </c>
      <c r="F2749" s="178" t="str">
        <f aca="false">IF(LEN(B2749)=13,C2749,"")</f>
        <v>Calincing</v>
      </c>
      <c r="G2749" s="178" t="s">
        <v>50266</v>
      </c>
      <c r="H2749" s="178" t="s">
        <v>50262</v>
      </c>
    </row>
    <row r="2750" s="178" customFormat="true" ht="15" hidden="false" customHeight="false" outlineLevel="0" collapsed="false">
      <c r="A2750" s="178" t="n">
        <v>30248</v>
      </c>
      <c r="B2750" s="178" t="s">
        <v>50267</v>
      </c>
      <c r="C2750" s="178" t="s">
        <v>50262</v>
      </c>
      <c r="D2750" s="178" t="str">
        <f aca="false">IF(LEN(B2750)=2,C2750,"")</f>
        <v/>
      </c>
      <c r="E2750" s="178" t="str">
        <f aca="false">IF(LEN(B2750)=5,C2750,"")</f>
        <v/>
      </c>
      <c r="F2750" s="178" t="str">
        <f aca="false">IF(LEN(B2750)=13,C2750,"")</f>
        <v>Sukahening</v>
      </c>
      <c r="G2750" s="178" t="s">
        <v>50262</v>
      </c>
      <c r="H2750" s="178" t="s">
        <v>50262</v>
      </c>
    </row>
    <row r="2751" s="178" customFormat="true" ht="15" hidden="false" customHeight="false" outlineLevel="0" collapsed="false">
      <c r="A2751" s="178" t="n">
        <v>30249</v>
      </c>
      <c r="B2751" s="178" t="s">
        <v>50268</v>
      </c>
      <c r="C2751" s="178" t="s">
        <v>50269</v>
      </c>
      <c r="D2751" s="178" t="str">
        <f aca="false">IF(LEN(B2751)=2,C2751,"")</f>
        <v/>
      </c>
      <c r="E2751" s="178" t="str">
        <f aca="false">IF(LEN(B2751)=5,C2751,"")</f>
        <v/>
      </c>
      <c r="F2751" s="178" t="str">
        <f aca="false">IF(LEN(B2751)=13,C2751,"")</f>
        <v>Kiarajangkung</v>
      </c>
      <c r="G2751" s="178" t="s">
        <v>50269</v>
      </c>
      <c r="H2751" s="178" t="s">
        <v>50262</v>
      </c>
    </row>
    <row r="2752" s="178" customFormat="true" ht="15" hidden="false" customHeight="false" outlineLevel="0" collapsed="false">
      <c r="A2752" s="178" t="n">
        <v>30250</v>
      </c>
      <c r="B2752" s="178" t="s">
        <v>50270</v>
      </c>
      <c r="C2752" s="178" t="s">
        <v>50271</v>
      </c>
      <c r="D2752" s="178" t="str">
        <f aca="false">IF(LEN(B2752)=2,C2752,"")</f>
        <v/>
      </c>
      <c r="E2752" s="178" t="str">
        <f aca="false">IF(LEN(B2752)=5,C2752,"")</f>
        <v/>
      </c>
      <c r="F2752" s="178" t="str">
        <f aca="false">IF(LEN(B2752)=13,C2752,"")</f>
        <v>Kudadepa</v>
      </c>
      <c r="G2752" s="178" t="s">
        <v>50271</v>
      </c>
      <c r="H2752" s="178" t="s">
        <v>50262</v>
      </c>
    </row>
    <row r="2753" s="178" customFormat="true" ht="15" hidden="false" customHeight="false" outlineLevel="0" collapsed="false">
      <c r="A2753" s="178" t="n">
        <v>30251</v>
      </c>
      <c r="B2753" s="178" t="s">
        <v>50272</v>
      </c>
      <c r="C2753" s="178" t="s">
        <v>46880</v>
      </c>
      <c r="D2753" s="178" t="str">
        <f aca="false">IF(LEN(B2753)=2,C2753,"")</f>
        <v/>
      </c>
      <c r="E2753" s="178" t="str">
        <f aca="false">IF(LEN(B2753)=5,C2753,"")</f>
        <v/>
      </c>
      <c r="F2753" s="178" t="str">
        <f aca="false">IF(LEN(B2753)=13,C2753,"")</f>
        <v>Banyuresmi</v>
      </c>
      <c r="G2753" s="178" t="s">
        <v>46880</v>
      </c>
      <c r="H2753" s="178" t="s">
        <v>50262</v>
      </c>
    </row>
    <row r="2754" s="178" customFormat="true" ht="15" hidden="false" customHeight="false" outlineLevel="0" collapsed="false">
      <c r="A2754" s="178" t="n">
        <v>30252</v>
      </c>
      <c r="B2754" s="178" t="s">
        <v>50273</v>
      </c>
      <c r="C2754" s="178" t="s">
        <v>50274</v>
      </c>
      <c r="D2754" s="178" t="str">
        <f aca="false">IF(LEN(B2754)=2,C2754,"")</f>
        <v/>
      </c>
      <c r="E2754" s="178" t="str">
        <f aca="false">IF(LEN(B2754)=5,C2754,"")</f>
        <v/>
      </c>
      <c r="F2754" s="178" t="str">
        <f aca="false">IF(LEN(B2754)=13,C2754,"")</f>
        <v>Sundakerta</v>
      </c>
      <c r="G2754" s="178" t="s">
        <v>50274</v>
      </c>
      <c r="H2754" s="178" t="s">
        <v>50262</v>
      </c>
    </row>
    <row r="2755" s="178" customFormat="true" ht="15" hidden="false" customHeight="false" outlineLevel="0" collapsed="false">
      <c r="A2755" s="178" t="n">
        <v>30253</v>
      </c>
      <c r="B2755" s="178" t="s">
        <v>50275</v>
      </c>
      <c r="C2755" s="178" t="s">
        <v>50276</v>
      </c>
      <c r="D2755" s="178" t="str">
        <f aca="false">IF(LEN(B2755)=2,C2755,"")</f>
        <v/>
      </c>
      <c r="E2755" s="178" t="str">
        <f aca="false">IF(LEN(B2755)=5,C2755,"")</f>
        <v/>
      </c>
      <c r="F2755" s="178" t="str">
        <f aca="false">IF(LEN(B2755)=13,C2755,"")</f>
        <v/>
      </c>
      <c r="H2755" s="178" t="s">
        <v>50276</v>
      </c>
    </row>
    <row r="2756" s="178" customFormat="true" ht="15" hidden="false" customHeight="false" outlineLevel="0" collapsed="false">
      <c r="A2756" s="178" t="n">
        <v>30254</v>
      </c>
      <c r="B2756" s="178" t="s">
        <v>50277</v>
      </c>
      <c r="C2756" s="178" t="s">
        <v>50278</v>
      </c>
      <c r="D2756" s="178" t="str">
        <f aca="false">IF(LEN(B2756)=2,C2756,"")</f>
        <v/>
      </c>
      <c r="E2756" s="178" t="str">
        <f aca="false">IF(LEN(B2756)=5,C2756,"")</f>
        <v/>
      </c>
      <c r="F2756" s="178" t="str">
        <f aca="false">IF(LEN(B2756)=13,C2756,"")</f>
        <v>Dawagung</v>
      </c>
      <c r="G2756" s="178" t="s">
        <v>50278</v>
      </c>
      <c r="H2756" s="178" t="s">
        <v>50276</v>
      </c>
    </row>
    <row r="2757" s="178" customFormat="true" ht="15" hidden="false" customHeight="false" outlineLevel="0" collapsed="false">
      <c r="A2757" s="178" t="n">
        <v>30255</v>
      </c>
      <c r="B2757" s="178" t="s">
        <v>50279</v>
      </c>
      <c r="C2757" s="178" t="s">
        <v>50276</v>
      </c>
      <c r="D2757" s="178" t="str">
        <f aca="false">IF(LEN(B2757)=2,C2757,"")</f>
        <v/>
      </c>
      <c r="E2757" s="178" t="str">
        <f aca="false">IF(LEN(B2757)=5,C2757,"")</f>
        <v/>
      </c>
      <c r="F2757" s="178" t="str">
        <f aca="false">IF(LEN(B2757)=13,C2757,"")</f>
        <v>Rajapolah</v>
      </c>
      <c r="G2757" s="178" t="s">
        <v>50276</v>
      </c>
      <c r="H2757" s="178" t="s">
        <v>50276</v>
      </c>
    </row>
    <row r="2758" s="178" customFormat="true" ht="15" hidden="false" customHeight="false" outlineLevel="0" collapsed="false">
      <c r="A2758" s="178" t="n">
        <v>30256</v>
      </c>
      <c r="B2758" s="178" t="s">
        <v>50280</v>
      </c>
      <c r="C2758" s="178" t="s">
        <v>50281</v>
      </c>
      <c r="D2758" s="178" t="str">
        <f aca="false">IF(LEN(B2758)=2,C2758,"")</f>
        <v/>
      </c>
      <c r="E2758" s="178" t="str">
        <f aca="false">IF(LEN(B2758)=5,C2758,"")</f>
        <v/>
      </c>
      <c r="F2758" s="178" t="str">
        <f aca="false">IF(LEN(B2758)=13,C2758,"")</f>
        <v>Manggungjaya</v>
      </c>
      <c r="G2758" s="178" t="s">
        <v>50281</v>
      </c>
      <c r="H2758" s="178" t="s">
        <v>50276</v>
      </c>
    </row>
    <row r="2759" s="178" customFormat="true" ht="15" hidden="false" customHeight="false" outlineLevel="0" collapsed="false">
      <c r="A2759" s="178" t="n">
        <v>30257</v>
      </c>
      <c r="B2759" s="178" t="s">
        <v>50282</v>
      </c>
      <c r="C2759" s="178" t="s">
        <v>50283</v>
      </c>
      <c r="D2759" s="178" t="str">
        <f aca="false">IF(LEN(B2759)=2,C2759,"")</f>
        <v/>
      </c>
      <c r="E2759" s="178" t="str">
        <f aca="false">IF(LEN(B2759)=5,C2759,"")</f>
        <v/>
      </c>
      <c r="F2759" s="178" t="str">
        <f aca="false">IF(LEN(B2759)=13,C2759,"")</f>
        <v>Manggungsari</v>
      </c>
      <c r="G2759" s="178" t="s">
        <v>50283</v>
      </c>
      <c r="H2759" s="178" t="s">
        <v>50276</v>
      </c>
    </row>
    <row r="2760" s="178" customFormat="true" ht="15" hidden="false" customHeight="false" outlineLevel="0" collapsed="false">
      <c r="A2760" s="178" t="n">
        <v>30258</v>
      </c>
      <c r="B2760" s="178" t="s">
        <v>50284</v>
      </c>
      <c r="C2760" s="178" t="s">
        <v>46461</v>
      </c>
      <c r="D2760" s="178" t="str">
        <f aca="false">IF(LEN(B2760)=2,C2760,"")</f>
        <v/>
      </c>
      <c r="E2760" s="178" t="str">
        <f aca="false">IF(LEN(B2760)=5,C2760,"")</f>
        <v/>
      </c>
      <c r="F2760" s="178" t="str">
        <f aca="false">IF(LEN(B2760)=13,C2760,"")</f>
        <v>Sukaraja</v>
      </c>
      <c r="G2760" s="178" t="s">
        <v>46461</v>
      </c>
      <c r="H2760" s="178" t="s">
        <v>50276</v>
      </c>
    </row>
    <row r="2761" s="178" customFormat="true" ht="15" hidden="false" customHeight="false" outlineLevel="0" collapsed="false">
      <c r="A2761" s="178" t="n">
        <v>30259</v>
      </c>
      <c r="B2761" s="178" t="s">
        <v>50285</v>
      </c>
      <c r="C2761" s="178" t="s">
        <v>50286</v>
      </c>
      <c r="D2761" s="178" t="str">
        <f aca="false">IF(LEN(B2761)=2,C2761,"")</f>
        <v/>
      </c>
      <c r="E2761" s="178" t="str">
        <f aca="false">IF(LEN(B2761)=5,C2761,"")</f>
        <v/>
      </c>
      <c r="F2761" s="178" t="str">
        <f aca="false">IF(LEN(B2761)=13,C2761,"")</f>
        <v>Rajamandala</v>
      </c>
      <c r="G2761" s="178" t="s">
        <v>50286</v>
      </c>
      <c r="H2761" s="178" t="s">
        <v>50276</v>
      </c>
    </row>
    <row r="2762" s="178" customFormat="true" ht="15" hidden="false" customHeight="false" outlineLevel="0" collapsed="false">
      <c r="A2762" s="178" t="n">
        <v>30260</v>
      </c>
      <c r="B2762" s="178" t="s">
        <v>50287</v>
      </c>
      <c r="C2762" s="178" t="s">
        <v>48119</v>
      </c>
      <c r="D2762" s="178" t="str">
        <f aca="false">IF(LEN(B2762)=2,C2762,"")</f>
        <v/>
      </c>
      <c r="E2762" s="178" t="str">
        <f aca="false">IF(LEN(B2762)=5,C2762,"")</f>
        <v/>
      </c>
      <c r="F2762" s="178" t="str">
        <f aca="false">IF(LEN(B2762)=13,C2762,"")</f>
        <v>Sukanagalih</v>
      </c>
      <c r="G2762" s="178" t="s">
        <v>48119</v>
      </c>
      <c r="H2762" s="178" t="s">
        <v>50276</v>
      </c>
    </row>
    <row r="2763" s="178" customFormat="true" ht="15" hidden="false" customHeight="false" outlineLevel="0" collapsed="false">
      <c r="A2763" s="178" t="n">
        <v>30261</v>
      </c>
      <c r="B2763" s="178" t="s">
        <v>50288</v>
      </c>
      <c r="C2763" s="178" t="s">
        <v>50289</v>
      </c>
      <c r="D2763" s="178" t="str">
        <f aca="false">IF(LEN(B2763)=2,C2763,"")</f>
        <v/>
      </c>
      <c r="E2763" s="178" t="str">
        <f aca="false">IF(LEN(B2763)=5,C2763,"")</f>
        <v/>
      </c>
      <c r="F2763" s="178" t="str">
        <f aca="false">IF(LEN(B2763)=13,C2763,"")</f>
        <v>Tanjungpura</v>
      </c>
      <c r="G2763" s="178" t="s">
        <v>50289</v>
      </c>
      <c r="H2763" s="178" t="s">
        <v>50276</v>
      </c>
    </row>
    <row r="2764" s="178" customFormat="true" ht="15" hidden="false" customHeight="false" outlineLevel="0" collapsed="false">
      <c r="A2764" s="178" t="n">
        <v>30262</v>
      </c>
      <c r="B2764" s="178" t="s">
        <v>50290</v>
      </c>
      <c r="C2764" s="178" t="s">
        <v>50291</v>
      </c>
      <c r="D2764" s="178" t="str">
        <f aca="false">IF(LEN(B2764)=2,C2764,"")</f>
        <v/>
      </c>
      <c r="E2764" s="178" t="str">
        <f aca="false">IF(LEN(B2764)=5,C2764,"")</f>
        <v/>
      </c>
      <c r="F2764" s="178" t="str">
        <f aca="false">IF(LEN(B2764)=13,C2764,"")</f>
        <v/>
      </c>
      <c r="H2764" s="178" t="s">
        <v>50291</v>
      </c>
    </row>
    <row r="2765" s="178" customFormat="true" ht="15" hidden="false" customHeight="false" outlineLevel="0" collapsed="false">
      <c r="A2765" s="178" t="n">
        <v>30263</v>
      </c>
      <c r="B2765" s="178" t="s">
        <v>50292</v>
      </c>
      <c r="C2765" s="178" t="s">
        <v>50293</v>
      </c>
      <c r="D2765" s="178" t="str">
        <f aca="false">IF(LEN(B2765)=2,C2765,"")</f>
        <v/>
      </c>
      <c r="E2765" s="178" t="str">
        <f aca="false">IF(LEN(B2765)=5,C2765,"")</f>
        <v/>
      </c>
      <c r="F2765" s="178" t="str">
        <f aca="false">IF(LEN(B2765)=13,C2765,"")</f>
        <v>Condong</v>
      </c>
      <c r="G2765" s="178" t="s">
        <v>50293</v>
      </c>
      <c r="H2765" s="178" t="s">
        <v>50291</v>
      </c>
    </row>
    <row r="2766" s="178" customFormat="true" ht="15" hidden="false" customHeight="false" outlineLevel="0" collapsed="false">
      <c r="A2766" s="178" t="n">
        <v>30264</v>
      </c>
      <c r="B2766" s="178" t="s">
        <v>50294</v>
      </c>
      <c r="C2766" s="178" t="s">
        <v>50295</v>
      </c>
      <c r="D2766" s="178" t="str">
        <f aca="false">IF(LEN(B2766)=2,C2766,"")</f>
        <v/>
      </c>
      <c r="E2766" s="178" t="str">
        <f aca="false">IF(LEN(B2766)=5,C2766,"")</f>
        <v/>
      </c>
      <c r="F2766" s="178" t="str">
        <f aca="false">IF(LEN(B2766)=13,C2766,"")</f>
        <v>Bojonggaok</v>
      </c>
      <c r="G2766" s="178" t="s">
        <v>50295</v>
      </c>
      <c r="H2766" s="178" t="s">
        <v>50291</v>
      </c>
    </row>
    <row r="2767" s="178" customFormat="true" ht="15" hidden="false" customHeight="false" outlineLevel="0" collapsed="false">
      <c r="A2767" s="178" t="n">
        <v>30265</v>
      </c>
      <c r="B2767" s="178" t="s">
        <v>50296</v>
      </c>
      <c r="C2767" s="178" t="s">
        <v>47871</v>
      </c>
      <c r="D2767" s="178" t="str">
        <f aca="false">IF(LEN(B2767)=2,C2767,"")</f>
        <v/>
      </c>
      <c r="E2767" s="178" t="str">
        <f aca="false">IF(LEN(B2767)=5,C2767,"")</f>
        <v/>
      </c>
      <c r="F2767" s="178" t="str">
        <f aca="false">IF(LEN(B2767)=13,C2767,"")</f>
        <v>Sindangraja</v>
      </c>
      <c r="G2767" s="178" t="s">
        <v>47871</v>
      </c>
      <c r="H2767" s="178" t="s">
        <v>50291</v>
      </c>
    </row>
    <row r="2768" s="178" customFormat="true" ht="15" hidden="false" customHeight="false" outlineLevel="0" collapsed="false">
      <c r="A2768" s="178" t="n">
        <v>30266</v>
      </c>
      <c r="B2768" s="178" t="s">
        <v>50297</v>
      </c>
      <c r="C2768" s="178" t="s">
        <v>49067</v>
      </c>
      <c r="D2768" s="178" t="str">
        <f aca="false">IF(LEN(B2768)=2,C2768,"")</f>
        <v/>
      </c>
      <c r="E2768" s="178" t="str">
        <f aca="false">IF(LEN(B2768)=5,C2768,"")</f>
        <v/>
      </c>
      <c r="F2768" s="178" t="str">
        <f aca="false">IF(LEN(B2768)=13,C2768,"")</f>
        <v>Karangmulya</v>
      </c>
      <c r="G2768" s="178" t="s">
        <v>49067</v>
      </c>
      <c r="H2768" s="178" t="s">
        <v>50291</v>
      </c>
    </row>
    <row r="2769" s="178" customFormat="true" ht="15" hidden="false" customHeight="false" outlineLevel="0" collapsed="false">
      <c r="A2769" s="178" t="n">
        <v>30267</v>
      </c>
      <c r="B2769" s="178" t="s">
        <v>50298</v>
      </c>
      <c r="C2769" s="178" t="s">
        <v>50299</v>
      </c>
      <c r="D2769" s="178" t="str">
        <f aca="false">IF(LEN(B2769)=2,C2769,"")</f>
        <v/>
      </c>
      <c r="E2769" s="178" t="str">
        <f aca="false">IF(LEN(B2769)=5,C2769,"")</f>
        <v/>
      </c>
      <c r="F2769" s="178" t="str">
        <f aca="false">IF(LEN(B2769)=13,C2769,"")</f>
        <v>Geresik</v>
      </c>
      <c r="G2769" s="178" t="s">
        <v>50299</v>
      </c>
      <c r="H2769" s="178" t="s">
        <v>50291</v>
      </c>
    </row>
    <row r="2770" s="178" customFormat="true" ht="15" hidden="false" customHeight="false" outlineLevel="0" collapsed="false">
      <c r="A2770" s="178" t="n">
        <v>30268</v>
      </c>
      <c r="B2770" s="178" t="s">
        <v>50300</v>
      </c>
      <c r="C2770" s="178" t="s">
        <v>50301</v>
      </c>
      <c r="D2770" s="178" t="str">
        <f aca="false">IF(LEN(B2770)=2,C2770,"")</f>
        <v/>
      </c>
      <c r="E2770" s="178" t="str">
        <f aca="false">IF(LEN(B2770)=5,C2770,"")</f>
        <v/>
      </c>
      <c r="F2770" s="178" t="str">
        <f aca="false">IF(LEN(B2770)=13,C2770,"")</f>
        <v>Karangsembung</v>
      </c>
      <c r="G2770" s="178" t="s">
        <v>50301</v>
      </c>
      <c r="H2770" s="178" t="s">
        <v>50291</v>
      </c>
    </row>
    <row r="2771" s="178" customFormat="true" ht="15" hidden="false" customHeight="false" outlineLevel="0" collapsed="false">
      <c r="A2771" s="178" t="n">
        <v>30269</v>
      </c>
      <c r="B2771" s="178" t="s">
        <v>50302</v>
      </c>
      <c r="C2771" s="178" t="s">
        <v>50303</v>
      </c>
      <c r="D2771" s="178" t="str">
        <f aca="false">IF(LEN(B2771)=2,C2771,"")</f>
        <v/>
      </c>
      <c r="E2771" s="178" t="str">
        <f aca="false">IF(LEN(B2771)=5,C2771,"")</f>
        <v/>
      </c>
      <c r="F2771" s="178" t="str">
        <f aca="false">IF(LEN(B2771)=13,C2771,"")</f>
        <v>Tanjungmekar</v>
      </c>
      <c r="G2771" s="178" t="s">
        <v>50303</v>
      </c>
      <c r="H2771" s="178" t="s">
        <v>50291</v>
      </c>
    </row>
    <row r="2772" s="178" customFormat="true" ht="15" hidden="false" customHeight="false" outlineLevel="0" collapsed="false">
      <c r="A2772" s="178" t="n">
        <v>30270</v>
      </c>
      <c r="B2772" s="178" t="s">
        <v>50304</v>
      </c>
      <c r="C2772" s="178" t="s">
        <v>50305</v>
      </c>
      <c r="D2772" s="178" t="str">
        <f aca="false">IF(LEN(B2772)=2,C2772,"")</f>
        <v/>
      </c>
      <c r="E2772" s="178" t="str">
        <f aca="false">IF(LEN(B2772)=5,C2772,"")</f>
        <v/>
      </c>
      <c r="F2772" s="178" t="str">
        <f aca="false">IF(LEN(B2772)=13,C2772,"")</f>
        <v>Karangresik</v>
      </c>
      <c r="G2772" s="178" t="s">
        <v>50305</v>
      </c>
      <c r="H2772" s="178" t="s">
        <v>50291</v>
      </c>
    </row>
    <row r="2773" s="178" customFormat="true" ht="15" hidden="false" customHeight="false" outlineLevel="0" collapsed="false">
      <c r="A2773" s="178" t="n">
        <v>30271</v>
      </c>
      <c r="B2773" s="178" t="s">
        <v>50306</v>
      </c>
      <c r="C2773" s="178" t="s">
        <v>46917</v>
      </c>
      <c r="D2773" s="178" t="str">
        <f aca="false">IF(LEN(B2773)=2,C2773,"")</f>
        <v/>
      </c>
      <c r="E2773" s="178" t="str">
        <f aca="false">IF(LEN(B2773)=5,C2773,"")</f>
        <v/>
      </c>
      <c r="F2773" s="178" t="str">
        <f aca="false">IF(LEN(B2773)=13,C2773,"")</f>
        <v/>
      </c>
      <c r="H2773" s="178" t="s">
        <v>46917</v>
      </c>
    </row>
    <row r="2774" s="178" customFormat="true" ht="15" hidden="false" customHeight="false" outlineLevel="0" collapsed="false">
      <c r="A2774" s="178" t="n">
        <v>30272</v>
      </c>
      <c r="B2774" s="178" t="s">
        <v>50307</v>
      </c>
      <c r="C2774" s="178" t="s">
        <v>50308</v>
      </c>
      <c r="D2774" s="178" t="str">
        <f aca="false">IF(LEN(B2774)=2,C2774,"")</f>
        <v/>
      </c>
      <c r="E2774" s="178" t="str">
        <f aca="false">IF(LEN(B2774)=5,C2774,"")</f>
        <v/>
      </c>
      <c r="F2774" s="178" t="str">
        <f aca="false">IF(LEN(B2774)=13,C2774,"")</f>
        <v>Gombong</v>
      </c>
      <c r="G2774" s="178" t="s">
        <v>50308</v>
      </c>
      <c r="H2774" s="178" t="s">
        <v>46917</v>
      </c>
    </row>
    <row r="2775" s="178" customFormat="true" ht="15" hidden="false" customHeight="false" outlineLevel="0" collapsed="false">
      <c r="A2775" s="178" t="n">
        <v>30273</v>
      </c>
      <c r="B2775" s="178" t="s">
        <v>50309</v>
      </c>
      <c r="C2775" s="178" t="s">
        <v>50310</v>
      </c>
      <c r="D2775" s="178" t="str">
        <f aca="false">IF(LEN(B2775)=2,C2775,"")</f>
        <v/>
      </c>
      <c r="E2775" s="178" t="str">
        <f aca="false">IF(LEN(B2775)=5,C2775,"")</f>
        <v/>
      </c>
      <c r="F2775" s="178" t="str">
        <f aca="false">IF(LEN(B2775)=13,C2775,"")</f>
        <v>Bugel</v>
      </c>
      <c r="G2775" s="178" t="s">
        <v>50310</v>
      </c>
      <c r="H2775" s="178" t="s">
        <v>46917</v>
      </c>
    </row>
    <row r="2776" s="178" customFormat="true" ht="15" hidden="false" customHeight="false" outlineLevel="0" collapsed="false">
      <c r="A2776" s="178" t="n">
        <v>30274</v>
      </c>
      <c r="B2776" s="178" t="s">
        <v>50311</v>
      </c>
      <c r="C2776" s="178" t="s">
        <v>48413</v>
      </c>
      <c r="D2776" s="178" t="str">
        <f aca="false">IF(LEN(B2776)=2,C2776,"")</f>
        <v/>
      </c>
      <c r="E2776" s="178" t="str">
        <f aca="false">IF(LEN(B2776)=5,C2776,"")</f>
        <v/>
      </c>
      <c r="F2776" s="178" t="str">
        <f aca="false">IF(LEN(B2776)=13,C2776,"")</f>
        <v>Margasari</v>
      </c>
      <c r="G2776" s="178" t="s">
        <v>48413</v>
      </c>
      <c r="H2776" s="178" t="s">
        <v>46917</v>
      </c>
    </row>
    <row r="2777" s="178" customFormat="true" ht="15" hidden="false" customHeight="false" outlineLevel="0" collapsed="false">
      <c r="A2777" s="178" t="n">
        <v>30275</v>
      </c>
      <c r="B2777" s="178" t="s">
        <v>50312</v>
      </c>
      <c r="C2777" s="178" t="s">
        <v>49852</v>
      </c>
      <c r="D2777" s="178" t="str">
        <f aca="false">IF(LEN(B2777)=2,C2777,"")</f>
        <v/>
      </c>
      <c r="E2777" s="178" t="str">
        <f aca="false">IF(LEN(B2777)=5,C2777,"")</f>
        <v/>
      </c>
      <c r="F2777" s="178" t="str">
        <f aca="false">IF(LEN(B2777)=13,C2777,"")</f>
        <v>Pakemitan</v>
      </c>
      <c r="G2777" s="178" t="s">
        <v>49852</v>
      </c>
      <c r="H2777" s="178" t="s">
        <v>46917</v>
      </c>
    </row>
    <row r="2778" s="178" customFormat="true" ht="15" hidden="false" customHeight="false" outlineLevel="0" collapsed="false">
      <c r="A2778" s="178" t="n">
        <v>30276</v>
      </c>
      <c r="B2778" s="178" t="s">
        <v>50313</v>
      </c>
      <c r="C2778" s="178" t="s">
        <v>46917</v>
      </c>
      <c r="D2778" s="178" t="str">
        <f aca="false">IF(LEN(B2778)=2,C2778,"")</f>
        <v/>
      </c>
      <c r="E2778" s="178" t="str">
        <f aca="false">IF(LEN(B2778)=5,C2778,"")</f>
        <v/>
      </c>
      <c r="F2778" s="178" t="str">
        <f aca="false">IF(LEN(B2778)=13,C2778,"")</f>
        <v>Ciawi</v>
      </c>
      <c r="G2778" s="178" t="s">
        <v>46917</v>
      </c>
      <c r="H2778" s="178" t="s">
        <v>46917</v>
      </c>
    </row>
    <row r="2779" s="178" customFormat="true" ht="15" hidden="false" customHeight="false" outlineLevel="0" collapsed="false">
      <c r="A2779" s="178" t="n">
        <v>30277</v>
      </c>
      <c r="B2779" s="178" t="s">
        <v>50314</v>
      </c>
      <c r="C2779" s="178" t="s">
        <v>47061</v>
      </c>
      <c r="D2779" s="178" t="str">
        <f aca="false">IF(LEN(B2779)=2,C2779,"")</f>
        <v/>
      </c>
      <c r="E2779" s="178" t="str">
        <f aca="false">IF(LEN(B2779)=5,C2779,"")</f>
        <v/>
      </c>
      <c r="F2779" s="178" t="str">
        <f aca="false">IF(LEN(B2779)=13,C2779,"")</f>
        <v>Sukamantri</v>
      </c>
      <c r="G2779" s="178" t="s">
        <v>47061</v>
      </c>
      <c r="H2779" s="178" t="s">
        <v>46917</v>
      </c>
    </row>
    <row r="2780" s="178" customFormat="true" ht="15" hidden="false" customHeight="false" outlineLevel="0" collapsed="false">
      <c r="A2780" s="178" t="n">
        <v>30278</v>
      </c>
      <c r="B2780" s="178" t="s">
        <v>50315</v>
      </c>
      <c r="C2780" s="178" t="s">
        <v>48706</v>
      </c>
      <c r="D2780" s="178" t="str">
        <f aca="false">IF(LEN(B2780)=2,C2780,"")</f>
        <v/>
      </c>
      <c r="E2780" s="178" t="str">
        <f aca="false">IF(LEN(B2780)=5,C2780,"")</f>
        <v/>
      </c>
      <c r="F2780" s="178" t="str">
        <f aca="false">IF(LEN(B2780)=13,C2780,"")</f>
        <v>Pasirhuni</v>
      </c>
      <c r="G2780" s="178" t="s">
        <v>48706</v>
      </c>
      <c r="H2780" s="178" t="s">
        <v>46917</v>
      </c>
    </row>
    <row r="2781" s="178" customFormat="true" ht="15" hidden="false" customHeight="false" outlineLevel="0" collapsed="false">
      <c r="A2781" s="178" t="n">
        <v>30279</v>
      </c>
      <c r="B2781" s="178" t="s">
        <v>50316</v>
      </c>
      <c r="C2781" s="178" t="s">
        <v>50317</v>
      </c>
      <c r="D2781" s="178" t="str">
        <f aca="false">IF(LEN(B2781)=2,C2781,"")</f>
        <v/>
      </c>
      <c r="E2781" s="178" t="str">
        <f aca="false">IF(LEN(B2781)=5,C2781,"")</f>
        <v/>
      </c>
      <c r="F2781" s="178" t="str">
        <f aca="false">IF(LEN(B2781)=13,C2781,"")</f>
        <v>Citamba</v>
      </c>
      <c r="G2781" s="178" t="s">
        <v>50317</v>
      </c>
      <c r="H2781" s="178" t="s">
        <v>46917</v>
      </c>
    </row>
    <row r="2782" s="178" customFormat="true" ht="15" hidden="false" customHeight="false" outlineLevel="0" collapsed="false">
      <c r="A2782" s="178" t="n">
        <v>30280</v>
      </c>
      <c r="B2782" s="178" t="s">
        <v>50318</v>
      </c>
      <c r="C2782" s="178" t="s">
        <v>47386</v>
      </c>
      <c r="D2782" s="178" t="str">
        <f aca="false">IF(LEN(B2782)=2,C2782,"")</f>
        <v/>
      </c>
      <c r="E2782" s="178" t="str">
        <f aca="false">IF(LEN(B2782)=5,C2782,"")</f>
        <v/>
      </c>
      <c r="F2782" s="178" t="str">
        <f aca="false">IF(LEN(B2782)=13,C2782,"")</f>
        <v>Kertamukti</v>
      </c>
      <c r="G2782" s="178" t="s">
        <v>47386</v>
      </c>
      <c r="H2782" s="178" t="s">
        <v>46917</v>
      </c>
    </row>
    <row r="2783" s="178" customFormat="true" ht="15" hidden="false" customHeight="false" outlineLevel="0" collapsed="false">
      <c r="A2783" s="178" t="n">
        <v>30281</v>
      </c>
      <c r="B2783" s="178" t="s">
        <v>50319</v>
      </c>
      <c r="C2783" s="178" t="s">
        <v>50320</v>
      </c>
      <c r="D2783" s="178" t="str">
        <f aca="false">IF(LEN(B2783)=2,C2783,"")</f>
        <v/>
      </c>
      <c r="E2783" s="178" t="str">
        <f aca="false">IF(LEN(B2783)=5,C2783,"")</f>
        <v/>
      </c>
      <c r="F2783" s="178" t="str">
        <f aca="false">IF(LEN(B2783)=13,C2783,"")</f>
        <v>Kurniabakti</v>
      </c>
      <c r="G2783" s="178" t="s">
        <v>50320</v>
      </c>
      <c r="H2783" s="178" t="s">
        <v>46917</v>
      </c>
    </row>
    <row r="2784" s="178" customFormat="true" ht="15" hidden="false" customHeight="false" outlineLevel="0" collapsed="false">
      <c r="A2784" s="178" t="n">
        <v>30282</v>
      </c>
      <c r="B2784" s="178" t="s">
        <v>50321</v>
      </c>
      <c r="C2784" s="178" t="s">
        <v>50322</v>
      </c>
      <c r="D2784" s="178" t="str">
        <f aca="false">IF(LEN(B2784)=2,C2784,"")</f>
        <v/>
      </c>
      <c r="E2784" s="178" t="str">
        <f aca="false">IF(LEN(B2784)=5,C2784,"")</f>
        <v/>
      </c>
      <c r="F2784" s="178" t="str">
        <f aca="false">IF(LEN(B2784)=13,C2784,"")</f>
        <v>Pakamitankidul</v>
      </c>
      <c r="G2784" s="178" t="s">
        <v>50322</v>
      </c>
      <c r="H2784" s="178" t="s">
        <v>46917</v>
      </c>
    </row>
    <row r="2785" s="178" customFormat="true" ht="15" hidden="false" customHeight="false" outlineLevel="0" collapsed="false">
      <c r="A2785" s="178" t="n">
        <v>30283</v>
      </c>
      <c r="B2785" s="178" t="s">
        <v>50323</v>
      </c>
      <c r="C2785" s="178" t="s">
        <v>50324</v>
      </c>
      <c r="D2785" s="178" t="str">
        <f aca="false">IF(LEN(B2785)=2,C2785,"")</f>
        <v/>
      </c>
      <c r="E2785" s="178" t="str">
        <f aca="false">IF(LEN(B2785)=5,C2785,"")</f>
        <v/>
      </c>
      <c r="F2785" s="178" t="str">
        <f aca="false">IF(LEN(B2785)=13,C2785,"")</f>
        <v/>
      </c>
      <c r="H2785" s="178" t="s">
        <v>50324</v>
      </c>
    </row>
    <row r="2786" s="178" customFormat="true" ht="15" hidden="false" customHeight="false" outlineLevel="0" collapsed="false">
      <c r="A2786" s="178" t="n">
        <v>30284</v>
      </c>
      <c r="B2786" s="178" t="s">
        <v>50325</v>
      </c>
      <c r="C2786" s="178" t="s">
        <v>50324</v>
      </c>
      <c r="D2786" s="178" t="str">
        <f aca="false">IF(LEN(B2786)=2,C2786,"")</f>
        <v/>
      </c>
      <c r="E2786" s="178" t="str">
        <f aca="false">IF(LEN(B2786)=5,C2786,"")</f>
        <v/>
      </c>
      <c r="F2786" s="178" t="str">
        <f aca="false">IF(LEN(B2786)=13,C2786,"")</f>
        <v>Kadipaten</v>
      </c>
      <c r="G2786" s="178" t="s">
        <v>50324</v>
      </c>
      <c r="H2786" s="178" t="s">
        <v>50324</v>
      </c>
    </row>
    <row r="2787" s="178" customFormat="true" ht="15" hidden="false" customHeight="false" outlineLevel="0" collapsed="false">
      <c r="A2787" s="178" t="n">
        <v>30285</v>
      </c>
      <c r="B2787" s="178" t="s">
        <v>50326</v>
      </c>
      <c r="C2787" s="178" t="s">
        <v>50327</v>
      </c>
      <c r="D2787" s="178" t="str">
        <f aca="false">IF(LEN(B2787)=2,C2787,"")</f>
        <v/>
      </c>
      <c r="E2787" s="178" t="str">
        <f aca="false">IF(LEN(B2787)=5,C2787,"")</f>
        <v/>
      </c>
      <c r="F2787" s="178" t="str">
        <f aca="false">IF(LEN(B2787)=13,C2787,"")</f>
        <v>Dirgahayu</v>
      </c>
      <c r="G2787" s="178" t="s">
        <v>50327</v>
      </c>
      <c r="H2787" s="178" t="s">
        <v>50324</v>
      </c>
    </row>
    <row r="2788" s="178" customFormat="true" ht="15" hidden="false" customHeight="false" outlineLevel="0" collapsed="false">
      <c r="A2788" s="178" t="n">
        <v>30286</v>
      </c>
      <c r="B2788" s="178" t="s">
        <v>50328</v>
      </c>
      <c r="C2788" s="178" t="s">
        <v>50329</v>
      </c>
      <c r="D2788" s="178" t="str">
        <f aca="false">IF(LEN(B2788)=2,C2788,"")</f>
        <v/>
      </c>
      <c r="E2788" s="178" t="str">
        <f aca="false">IF(LEN(B2788)=5,C2788,"")</f>
        <v/>
      </c>
      <c r="F2788" s="178" t="str">
        <f aca="false">IF(LEN(B2788)=13,C2788,"")</f>
        <v>Cibahayu</v>
      </c>
      <c r="G2788" s="178" t="s">
        <v>50329</v>
      </c>
      <c r="H2788" s="178" t="s">
        <v>50324</v>
      </c>
    </row>
    <row r="2789" s="178" customFormat="true" ht="15" hidden="false" customHeight="false" outlineLevel="0" collapsed="false">
      <c r="A2789" s="178" t="n">
        <v>30287</v>
      </c>
      <c r="B2789" s="178" t="s">
        <v>50330</v>
      </c>
      <c r="C2789" s="178" t="s">
        <v>46537</v>
      </c>
      <c r="D2789" s="178" t="str">
        <f aca="false">IF(LEN(B2789)=2,C2789,"")</f>
        <v/>
      </c>
      <c r="E2789" s="178" t="str">
        <f aca="false">IF(LEN(B2789)=5,C2789,"")</f>
        <v/>
      </c>
      <c r="F2789" s="178" t="str">
        <f aca="false">IF(LEN(B2789)=13,C2789,"")</f>
        <v>Mekarsari</v>
      </c>
      <c r="G2789" s="178" t="s">
        <v>46537</v>
      </c>
      <c r="H2789" s="178" t="s">
        <v>50324</v>
      </c>
    </row>
    <row r="2790" s="178" customFormat="true" ht="15" hidden="false" customHeight="false" outlineLevel="0" collapsed="false">
      <c r="A2790" s="178" t="n">
        <v>30288</v>
      </c>
      <c r="B2790" s="178" t="s">
        <v>50331</v>
      </c>
      <c r="C2790" s="178" t="s">
        <v>47910</v>
      </c>
      <c r="D2790" s="178" t="str">
        <f aca="false">IF(LEN(B2790)=2,C2790,"")</f>
        <v/>
      </c>
      <c r="E2790" s="178" t="str">
        <f aca="false">IF(LEN(B2790)=5,C2790,"")</f>
        <v/>
      </c>
      <c r="F2790" s="178" t="str">
        <f aca="false">IF(LEN(B2790)=13,C2790,"")</f>
        <v>Buniasih</v>
      </c>
      <c r="G2790" s="178" t="s">
        <v>47910</v>
      </c>
      <c r="H2790" s="178" t="s">
        <v>50324</v>
      </c>
    </row>
    <row r="2791" s="178" customFormat="true" ht="15" hidden="false" customHeight="false" outlineLevel="0" collapsed="false">
      <c r="A2791" s="178" t="n">
        <v>30289</v>
      </c>
      <c r="B2791" s="178" t="s">
        <v>50332</v>
      </c>
      <c r="C2791" s="178" t="s">
        <v>28725</v>
      </c>
      <c r="D2791" s="178" t="str">
        <f aca="false">IF(LEN(B2791)=2,C2791,"")</f>
        <v/>
      </c>
      <c r="E2791" s="178" t="str">
        <f aca="false">IF(LEN(B2791)=5,C2791,"")</f>
        <v/>
      </c>
      <c r="F2791" s="178" t="str">
        <f aca="false">IF(LEN(B2791)=13,C2791,"")</f>
        <v>Pamoyanan</v>
      </c>
      <c r="G2791" s="178" t="s">
        <v>28725</v>
      </c>
      <c r="H2791" s="178" t="s">
        <v>50324</v>
      </c>
    </row>
    <row r="2792" s="178" customFormat="true" ht="15" hidden="false" customHeight="false" outlineLevel="0" collapsed="false">
      <c r="A2792" s="178" t="n">
        <v>30290</v>
      </c>
      <c r="B2792" s="178" t="s">
        <v>50333</v>
      </c>
      <c r="C2792" s="178" t="s">
        <v>50334</v>
      </c>
      <c r="D2792" s="178" t="str">
        <f aca="false">IF(LEN(B2792)=2,C2792,"")</f>
        <v/>
      </c>
      <c r="E2792" s="178" t="str">
        <f aca="false">IF(LEN(B2792)=5,C2792,"")</f>
        <v/>
      </c>
      <c r="F2792" s="178" t="str">
        <f aca="false">IF(LEN(B2792)=13,C2792,"")</f>
        <v/>
      </c>
      <c r="H2792" s="178" t="s">
        <v>50334</v>
      </c>
    </row>
    <row r="2793" s="178" customFormat="true" ht="15" hidden="false" customHeight="false" outlineLevel="0" collapsed="false">
      <c r="A2793" s="178" t="n">
        <v>30291</v>
      </c>
      <c r="B2793" s="178" t="s">
        <v>50335</v>
      </c>
      <c r="C2793" s="178" t="s">
        <v>50336</v>
      </c>
      <c r="D2793" s="178" t="str">
        <f aca="false">IF(LEN(B2793)=2,C2793,"")</f>
        <v/>
      </c>
      <c r="E2793" s="178" t="str">
        <f aca="false">IF(LEN(B2793)=5,C2793,"")</f>
        <v/>
      </c>
      <c r="F2793" s="178" t="str">
        <f aca="false">IF(LEN(B2793)=13,C2793,"")</f>
        <v>Cipacing</v>
      </c>
      <c r="G2793" s="178" t="s">
        <v>50336</v>
      </c>
      <c r="H2793" s="178" t="s">
        <v>50334</v>
      </c>
    </row>
    <row r="2794" s="178" customFormat="true" ht="15" hidden="false" customHeight="false" outlineLevel="0" collapsed="false">
      <c r="A2794" s="178" t="n">
        <v>30292</v>
      </c>
      <c r="B2794" s="178" t="s">
        <v>50337</v>
      </c>
      <c r="C2794" s="178" t="s">
        <v>50334</v>
      </c>
      <c r="D2794" s="178" t="str">
        <f aca="false">IF(LEN(B2794)=2,C2794,"")</f>
        <v/>
      </c>
      <c r="E2794" s="178" t="str">
        <f aca="false">IF(LEN(B2794)=5,C2794,"")</f>
        <v/>
      </c>
      <c r="F2794" s="178" t="str">
        <f aca="false">IF(LEN(B2794)=13,C2794,"")</f>
        <v>Pagerageung</v>
      </c>
      <c r="G2794" s="178" t="s">
        <v>50334</v>
      </c>
      <c r="H2794" s="178" t="s">
        <v>50334</v>
      </c>
    </row>
    <row r="2795" s="178" customFormat="true" ht="15" hidden="false" customHeight="false" outlineLevel="0" collapsed="false">
      <c r="A2795" s="178" t="n">
        <v>30293</v>
      </c>
      <c r="B2795" s="178" t="s">
        <v>50338</v>
      </c>
      <c r="C2795" s="178" t="s">
        <v>46507</v>
      </c>
      <c r="D2795" s="178" t="str">
        <f aca="false">IF(LEN(B2795)=2,C2795,"")</f>
        <v/>
      </c>
      <c r="E2795" s="178" t="str">
        <f aca="false">IF(LEN(B2795)=5,C2795,"")</f>
        <v/>
      </c>
      <c r="F2795" s="178" t="str">
        <f aca="false">IF(LEN(B2795)=13,C2795,"")</f>
        <v>Sukamaju</v>
      </c>
      <c r="G2795" s="178" t="s">
        <v>46507</v>
      </c>
      <c r="H2795" s="178" t="s">
        <v>50334</v>
      </c>
    </row>
    <row r="2796" s="178" customFormat="true" ht="15" hidden="false" customHeight="false" outlineLevel="0" collapsed="false">
      <c r="A2796" s="178" t="n">
        <v>30294</v>
      </c>
      <c r="B2796" s="178" t="s">
        <v>50339</v>
      </c>
      <c r="C2796" s="178" t="s">
        <v>50340</v>
      </c>
      <c r="D2796" s="178" t="str">
        <f aca="false">IF(LEN(B2796)=2,C2796,"")</f>
        <v/>
      </c>
      <c r="E2796" s="178" t="str">
        <f aca="false">IF(LEN(B2796)=5,C2796,"")</f>
        <v/>
      </c>
      <c r="F2796" s="178" t="str">
        <f aca="false">IF(LEN(B2796)=13,C2796,"")</f>
        <v>Tanjungkerta</v>
      </c>
      <c r="G2796" s="178" t="s">
        <v>50340</v>
      </c>
      <c r="H2796" s="178" t="s">
        <v>50334</v>
      </c>
    </row>
    <row r="2797" s="178" customFormat="true" ht="15" hidden="false" customHeight="false" outlineLevel="0" collapsed="false">
      <c r="A2797" s="178" t="n">
        <v>30295</v>
      </c>
      <c r="B2797" s="178" t="s">
        <v>50341</v>
      </c>
      <c r="C2797" s="178" t="s">
        <v>50342</v>
      </c>
      <c r="D2797" s="178" t="str">
        <f aca="false">IF(LEN(B2797)=2,C2797,"")</f>
        <v/>
      </c>
      <c r="E2797" s="178" t="str">
        <f aca="false">IF(LEN(B2797)=5,C2797,"")</f>
        <v/>
      </c>
      <c r="F2797" s="178" t="str">
        <f aca="false">IF(LEN(B2797)=13,C2797,"")</f>
        <v>Puteran</v>
      </c>
      <c r="G2797" s="178" t="s">
        <v>50342</v>
      </c>
      <c r="H2797" s="178" t="s">
        <v>50334</v>
      </c>
    </row>
    <row r="2798" s="178" customFormat="true" ht="15" hidden="false" customHeight="false" outlineLevel="0" collapsed="false">
      <c r="A2798" s="178" t="n">
        <v>30296</v>
      </c>
      <c r="B2798" s="178" t="s">
        <v>50343</v>
      </c>
      <c r="C2798" s="178" t="s">
        <v>50344</v>
      </c>
      <c r="D2798" s="178" t="str">
        <f aca="false">IF(LEN(B2798)=2,C2798,"")</f>
        <v/>
      </c>
      <c r="E2798" s="178" t="str">
        <f aca="false">IF(LEN(B2798)=5,C2798,"")</f>
        <v/>
      </c>
      <c r="F2798" s="178" t="str">
        <f aca="false">IF(LEN(B2798)=13,C2798,"")</f>
        <v>Guranteng</v>
      </c>
      <c r="G2798" s="178" t="s">
        <v>50344</v>
      </c>
      <c r="H2798" s="178" t="s">
        <v>50334</v>
      </c>
    </row>
    <row r="2799" s="178" customFormat="true" ht="15" hidden="false" customHeight="false" outlineLevel="0" collapsed="false">
      <c r="A2799" s="178" t="n">
        <v>30297</v>
      </c>
      <c r="B2799" s="178" t="s">
        <v>50345</v>
      </c>
      <c r="C2799" s="178" t="s">
        <v>46397</v>
      </c>
      <c r="D2799" s="178" t="str">
        <f aca="false">IF(LEN(B2799)=2,C2799,"")</f>
        <v/>
      </c>
      <c r="E2799" s="178" t="str">
        <f aca="false">IF(LEN(B2799)=5,C2799,"")</f>
        <v/>
      </c>
      <c r="F2799" s="178" t="str">
        <f aca="false">IF(LEN(B2799)=13,C2799,"")</f>
        <v>Nanggewer</v>
      </c>
      <c r="G2799" s="178" t="s">
        <v>46397</v>
      </c>
      <c r="H2799" s="178" t="s">
        <v>50334</v>
      </c>
    </row>
    <row r="2800" s="178" customFormat="true" ht="15" hidden="false" customHeight="false" outlineLevel="0" collapsed="false">
      <c r="A2800" s="178" t="n">
        <v>30298</v>
      </c>
      <c r="B2800" s="178" t="s">
        <v>50346</v>
      </c>
      <c r="C2800" s="178" t="s">
        <v>50347</v>
      </c>
      <c r="D2800" s="178" t="str">
        <f aca="false">IF(LEN(B2800)=2,C2800,"")</f>
        <v/>
      </c>
      <c r="E2800" s="178" t="str">
        <f aca="false">IF(LEN(B2800)=5,C2800,"")</f>
        <v/>
      </c>
      <c r="F2800" s="178" t="str">
        <f aca="false">IF(LEN(B2800)=13,C2800,"")</f>
        <v>Sukapada</v>
      </c>
      <c r="G2800" s="178" t="s">
        <v>50347</v>
      </c>
      <c r="H2800" s="178" t="s">
        <v>50334</v>
      </c>
    </row>
    <row r="2801" s="178" customFormat="true" ht="15" hidden="false" customHeight="false" outlineLevel="0" collapsed="false">
      <c r="A2801" s="178" t="n">
        <v>30299</v>
      </c>
      <c r="B2801" s="178" t="s">
        <v>50348</v>
      </c>
      <c r="C2801" s="178" t="s">
        <v>50349</v>
      </c>
      <c r="D2801" s="178" t="str">
        <f aca="false">IF(LEN(B2801)=2,C2801,"")</f>
        <v/>
      </c>
      <c r="E2801" s="178" t="str">
        <f aca="false">IF(LEN(B2801)=5,C2801,"")</f>
        <v/>
      </c>
      <c r="F2801" s="178" t="str">
        <f aca="false">IF(LEN(B2801)=13,C2801,"")</f>
        <v>Pagersari</v>
      </c>
      <c r="G2801" s="178" t="s">
        <v>50349</v>
      </c>
      <c r="H2801" s="178" t="s">
        <v>50334</v>
      </c>
    </row>
    <row r="2802" s="178" customFormat="true" ht="15" hidden="false" customHeight="false" outlineLevel="0" collapsed="false">
      <c r="A2802" s="178" t="n">
        <v>30300</v>
      </c>
      <c r="B2802" s="178" t="s">
        <v>50350</v>
      </c>
      <c r="C2802" s="178" t="s">
        <v>48225</v>
      </c>
      <c r="D2802" s="178" t="str">
        <f aca="false">IF(LEN(B2802)=2,C2802,"")</f>
        <v/>
      </c>
      <c r="E2802" s="178" t="str">
        <f aca="false">IF(LEN(B2802)=5,C2802,"")</f>
        <v/>
      </c>
      <c r="F2802" s="178" t="str">
        <f aca="false">IF(LEN(B2802)=13,C2802,"")</f>
        <v>Sukadana</v>
      </c>
      <c r="G2802" s="178" t="s">
        <v>48225</v>
      </c>
      <c r="H2802" s="178" t="s">
        <v>50334</v>
      </c>
    </row>
    <row r="2803" s="178" customFormat="true" ht="15" hidden="false" customHeight="false" outlineLevel="0" collapsed="false">
      <c r="A2803" s="178" t="n">
        <v>30301</v>
      </c>
      <c r="B2803" s="178" t="s">
        <v>50351</v>
      </c>
      <c r="C2803" s="178" t="s">
        <v>50352</v>
      </c>
      <c r="D2803" s="178" t="str">
        <f aca="false">IF(LEN(B2803)=2,C2803,"")</f>
        <v/>
      </c>
      <c r="E2803" s="178" t="str">
        <f aca="false">IF(LEN(B2803)=5,C2803,"")</f>
        <v/>
      </c>
      <c r="F2803" s="178" t="str">
        <f aca="false">IF(LEN(B2803)=13,C2803,"")</f>
        <v/>
      </c>
      <c r="H2803" s="178" t="s">
        <v>50352</v>
      </c>
    </row>
    <row r="2804" s="178" customFormat="true" ht="15" hidden="false" customHeight="false" outlineLevel="0" collapsed="false">
      <c r="A2804" s="178" t="n">
        <v>30302</v>
      </c>
      <c r="B2804" s="178" t="s">
        <v>50353</v>
      </c>
      <c r="C2804" s="178" t="s">
        <v>50354</v>
      </c>
      <c r="D2804" s="178" t="str">
        <f aca="false">IF(LEN(B2804)=2,C2804,"")</f>
        <v/>
      </c>
      <c r="E2804" s="178" t="str">
        <f aca="false">IF(LEN(B2804)=5,C2804,"")</f>
        <v/>
      </c>
      <c r="F2804" s="178" t="str">
        <f aca="false">IF(LEN(B2804)=13,C2804,"")</f>
        <v>Cipondok</v>
      </c>
      <c r="G2804" s="178" t="s">
        <v>50354</v>
      </c>
      <c r="H2804" s="178" t="s">
        <v>50352</v>
      </c>
    </row>
    <row r="2805" s="178" customFormat="true" ht="15" hidden="false" customHeight="false" outlineLevel="0" collapsed="false">
      <c r="A2805" s="178" t="n">
        <v>30303</v>
      </c>
      <c r="B2805" s="178" t="s">
        <v>50355</v>
      </c>
      <c r="C2805" s="178" t="s">
        <v>48587</v>
      </c>
      <c r="D2805" s="178" t="str">
        <f aca="false">IF(LEN(B2805)=2,C2805,"")</f>
        <v/>
      </c>
      <c r="E2805" s="178" t="str">
        <f aca="false">IF(LEN(B2805)=5,C2805,"")</f>
        <v/>
      </c>
      <c r="F2805" s="178" t="str">
        <f aca="false">IF(LEN(B2805)=13,C2805,"")</f>
        <v>Sukamenak</v>
      </c>
      <c r="G2805" s="178" t="s">
        <v>48587</v>
      </c>
      <c r="H2805" s="178" t="s">
        <v>50352</v>
      </c>
    </row>
    <row r="2806" s="178" customFormat="true" ht="15" hidden="false" customHeight="false" outlineLevel="0" collapsed="false">
      <c r="A2806" s="178" t="n">
        <v>30304</v>
      </c>
      <c r="B2806" s="178" t="s">
        <v>50356</v>
      </c>
      <c r="C2806" s="178" t="s">
        <v>48052</v>
      </c>
      <c r="D2806" s="178" t="str">
        <f aca="false">IF(LEN(B2806)=2,C2806,"")</f>
        <v/>
      </c>
      <c r="E2806" s="178" t="str">
        <f aca="false">IF(LEN(B2806)=5,C2806,"")</f>
        <v/>
      </c>
      <c r="F2806" s="178" t="str">
        <f aca="false">IF(LEN(B2806)=13,C2806,"")</f>
        <v>Sukaratu</v>
      </c>
      <c r="G2806" s="178" t="s">
        <v>48052</v>
      </c>
      <c r="H2806" s="178" t="s">
        <v>50352</v>
      </c>
    </row>
    <row r="2807" s="178" customFormat="true" ht="15" hidden="false" customHeight="false" outlineLevel="0" collapsed="false">
      <c r="A2807" s="178" t="n">
        <v>30305</v>
      </c>
      <c r="B2807" s="178" t="s">
        <v>50357</v>
      </c>
      <c r="C2807" s="178" t="s">
        <v>46926</v>
      </c>
      <c r="D2807" s="178" t="str">
        <f aca="false">IF(LEN(B2807)=2,C2807,"")</f>
        <v/>
      </c>
      <c r="E2807" s="178" t="str">
        <f aca="false">IF(LEN(B2807)=5,C2807,"")</f>
        <v/>
      </c>
      <c r="F2807" s="178" t="str">
        <f aca="false">IF(LEN(B2807)=13,C2807,"")</f>
        <v>Banjarsari</v>
      </c>
      <c r="G2807" s="178" t="s">
        <v>46926</v>
      </c>
      <c r="H2807" s="178" t="s">
        <v>50352</v>
      </c>
    </row>
    <row r="2808" s="178" customFormat="true" ht="15" hidden="false" customHeight="false" outlineLevel="0" collapsed="false">
      <c r="A2808" s="178" t="n">
        <v>30306</v>
      </c>
      <c r="B2808" s="178" t="s">
        <v>50358</v>
      </c>
      <c r="C2808" s="178" t="s">
        <v>47021</v>
      </c>
      <c r="D2808" s="178" t="str">
        <f aca="false">IF(LEN(B2808)=2,C2808,"")</f>
        <v/>
      </c>
      <c r="E2808" s="178" t="str">
        <f aca="false">IF(LEN(B2808)=5,C2808,"")</f>
        <v/>
      </c>
      <c r="F2808" s="178" t="str">
        <f aca="false">IF(LEN(B2808)=13,C2808,"")</f>
        <v>Tanjungsari</v>
      </c>
      <c r="G2808" s="178" t="s">
        <v>47021</v>
      </c>
      <c r="H2808" s="178" t="s">
        <v>50352</v>
      </c>
    </row>
    <row r="2809" s="178" customFormat="true" ht="15" hidden="false" customHeight="false" outlineLevel="0" collapsed="false">
      <c r="A2809" s="178" t="n">
        <v>30307</v>
      </c>
      <c r="B2809" s="178" t="s">
        <v>50359</v>
      </c>
      <c r="C2809" s="178" t="s">
        <v>50360</v>
      </c>
      <c r="D2809" s="178" t="str">
        <f aca="false">IF(LEN(B2809)=2,C2809,"")</f>
        <v/>
      </c>
      <c r="E2809" s="178" t="str">
        <f aca="false">IF(LEN(B2809)=5,C2809,"")</f>
        <v/>
      </c>
      <c r="F2809" s="178" t="str">
        <f aca="false">IF(LEN(B2809)=13,C2809,"")</f>
        <v>Sukapancar</v>
      </c>
      <c r="G2809" s="178" t="s">
        <v>50360</v>
      </c>
      <c r="H2809" s="178" t="s">
        <v>50352</v>
      </c>
    </row>
    <row r="2810" s="178" customFormat="true" ht="15" hidden="false" customHeight="false" outlineLevel="0" collapsed="false">
      <c r="A2810" s="178" t="n">
        <v>30308</v>
      </c>
      <c r="B2810" s="178" t="s">
        <v>50361</v>
      </c>
      <c r="C2810" s="178" t="s">
        <v>50352</v>
      </c>
      <c r="D2810" s="178" t="str">
        <f aca="false">IF(LEN(B2810)=2,C2810,"")</f>
        <v/>
      </c>
      <c r="E2810" s="178" t="str">
        <f aca="false">IF(LEN(B2810)=5,C2810,"")</f>
        <v/>
      </c>
      <c r="F2810" s="178" t="str">
        <f aca="false">IF(LEN(B2810)=13,C2810,"")</f>
        <v>Sukaresik</v>
      </c>
      <c r="G2810" s="178" t="s">
        <v>50352</v>
      </c>
      <c r="H2810" s="178" t="s">
        <v>50352</v>
      </c>
    </row>
    <row r="2811" s="178" customFormat="true" ht="15" hidden="false" customHeight="false" outlineLevel="0" collapsed="false">
      <c r="A2811" s="178" t="n">
        <v>30309</v>
      </c>
      <c r="B2811" s="178" t="s">
        <v>50362</v>
      </c>
      <c r="C2811" s="178" t="s">
        <v>48671</v>
      </c>
      <c r="D2811" s="178" t="str">
        <f aca="false">IF(LEN(B2811)=2,C2811,"")</f>
        <v/>
      </c>
      <c r="E2811" s="178" t="str">
        <f aca="false">IF(LEN(B2811)=5,C2811,"")</f>
        <v/>
      </c>
      <c r="F2811" s="178" t="str">
        <f aca="false">IF(LEN(B2811)=13,C2811,"")</f>
        <v>Margamulya</v>
      </c>
      <c r="G2811" s="178" t="s">
        <v>48671</v>
      </c>
      <c r="H2811" s="178" t="s">
        <v>50352</v>
      </c>
    </row>
    <row r="2812" s="178" customFormat="true" ht="15" hidden="false" customHeight="false" outlineLevel="0" collapsed="false">
      <c r="A2812" s="178" t="n">
        <v>30310</v>
      </c>
      <c r="B2812" s="178" t="s">
        <v>50363</v>
      </c>
      <c r="C2812" s="178" t="s">
        <v>50364</v>
      </c>
      <c r="D2812" s="178" t="str">
        <f aca="false">IF(LEN(B2812)=2,C2812,"")</f>
        <v/>
      </c>
      <c r="E2812" s="178" t="str">
        <f aca="false">IF(LEN(B2812)=5,C2812,"")</f>
        <v>KAB. CIAMIS</v>
      </c>
      <c r="F2812" s="178" t="str">
        <f aca="false">IF(LEN(B2812)=13,C2812,"")</f>
        <v/>
      </c>
      <c r="H2812" s="178" t="s">
        <v>50352</v>
      </c>
    </row>
    <row r="2813" s="178" customFormat="true" ht="15" hidden="false" customHeight="false" outlineLevel="0" collapsed="false">
      <c r="A2813" s="178" t="n">
        <v>30311</v>
      </c>
      <c r="B2813" s="178" t="s">
        <v>50365</v>
      </c>
      <c r="C2813" s="178" t="s">
        <v>32545</v>
      </c>
      <c r="D2813" s="178" t="str">
        <f aca="false">IF(LEN(B2813)=2,C2813,"")</f>
        <v/>
      </c>
      <c r="E2813" s="178" t="str">
        <f aca="false">IF(LEN(B2813)=5,C2813,"")</f>
        <v/>
      </c>
      <c r="F2813" s="178" t="str">
        <f aca="false">IF(LEN(B2813)=13,C2813,"")</f>
        <v/>
      </c>
      <c r="H2813" s="178" t="s">
        <v>32545</v>
      </c>
    </row>
    <row r="2814" s="178" customFormat="true" ht="15" hidden="false" customHeight="false" outlineLevel="0" collapsed="false">
      <c r="A2814" s="178" t="n">
        <v>30312</v>
      </c>
      <c r="B2814" s="178" t="s">
        <v>50366</v>
      </c>
      <c r="C2814" s="178" t="s">
        <v>32545</v>
      </c>
      <c r="D2814" s="178" t="str">
        <f aca="false">IF(LEN(B2814)=2,C2814,"")</f>
        <v/>
      </c>
      <c r="E2814" s="178" t="str">
        <f aca="false">IF(LEN(B2814)=5,C2814,"")</f>
        <v/>
      </c>
      <c r="F2814" s="178" t="str">
        <f aca="false">IF(LEN(B2814)=13,C2814,"")</f>
        <v>Ciamis</v>
      </c>
      <c r="G2814" s="178" t="s">
        <v>32545</v>
      </c>
      <c r="H2814" s="178" t="s">
        <v>32545</v>
      </c>
    </row>
    <row r="2815" s="178" customFormat="true" ht="15" hidden="false" customHeight="false" outlineLevel="0" collapsed="false">
      <c r="A2815" s="178" t="n">
        <v>30313</v>
      </c>
      <c r="B2815" s="178" t="s">
        <v>50367</v>
      </c>
      <c r="C2815" s="178" t="s">
        <v>48346</v>
      </c>
      <c r="D2815" s="178" t="str">
        <f aca="false">IF(LEN(B2815)=2,C2815,"")</f>
        <v/>
      </c>
      <c r="E2815" s="178" t="str">
        <f aca="false">IF(LEN(B2815)=5,C2815,"")</f>
        <v/>
      </c>
      <c r="F2815" s="178" t="str">
        <f aca="false">IF(LEN(B2815)=13,C2815,"")</f>
        <v>Kertasari</v>
      </c>
      <c r="G2815" s="178" t="s">
        <v>48346</v>
      </c>
      <c r="H2815" s="178" t="s">
        <v>32545</v>
      </c>
    </row>
    <row r="2816" s="178" customFormat="true" ht="15" hidden="false" customHeight="false" outlineLevel="0" collapsed="false">
      <c r="A2816" s="178" t="n">
        <v>30314</v>
      </c>
      <c r="B2816" s="178" t="s">
        <v>50368</v>
      </c>
      <c r="C2816" s="178" t="s">
        <v>48061</v>
      </c>
      <c r="D2816" s="178" t="str">
        <f aca="false">IF(LEN(B2816)=2,C2816,"")</f>
        <v/>
      </c>
      <c r="E2816" s="178" t="str">
        <f aca="false">IF(LEN(B2816)=5,C2816,"")</f>
        <v/>
      </c>
      <c r="F2816" s="178" t="str">
        <f aca="false">IF(LEN(B2816)=13,C2816,"")</f>
        <v>Maleber</v>
      </c>
      <c r="G2816" s="178" t="s">
        <v>48061</v>
      </c>
      <c r="H2816" s="178" t="s">
        <v>32545</v>
      </c>
    </row>
    <row r="2817" s="178" customFormat="true" ht="15" hidden="false" customHeight="false" outlineLevel="0" collapsed="false">
      <c r="A2817" s="178" t="n">
        <v>30315</v>
      </c>
      <c r="B2817" s="178" t="s">
        <v>50369</v>
      </c>
      <c r="C2817" s="178" t="s">
        <v>50370</v>
      </c>
      <c r="D2817" s="178" t="str">
        <f aca="false">IF(LEN(B2817)=2,C2817,"")</f>
        <v/>
      </c>
      <c r="E2817" s="178" t="str">
        <f aca="false">IF(LEN(B2817)=5,C2817,"")</f>
        <v/>
      </c>
      <c r="F2817" s="178" t="str">
        <f aca="false">IF(LEN(B2817)=13,C2817,"")</f>
        <v>Cigembor</v>
      </c>
      <c r="G2817" s="178" t="s">
        <v>50370</v>
      </c>
      <c r="H2817" s="178" t="s">
        <v>32545</v>
      </c>
    </row>
    <row r="2818" s="178" customFormat="true" ht="15" hidden="false" customHeight="false" outlineLevel="0" collapsed="false">
      <c r="A2818" s="178" t="n">
        <v>30316</v>
      </c>
      <c r="B2818" s="178" t="s">
        <v>50371</v>
      </c>
      <c r="C2818" s="178" t="s">
        <v>46713</v>
      </c>
      <c r="D2818" s="178" t="str">
        <f aca="false">IF(LEN(B2818)=2,C2818,"")</f>
        <v/>
      </c>
      <c r="E2818" s="178" t="str">
        <f aca="false">IF(LEN(B2818)=5,C2818,"")</f>
        <v/>
      </c>
      <c r="F2818" s="178" t="str">
        <f aca="false">IF(LEN(B2818)=13,C2818,"")</f>
        <v>Benteng</v>
      </c>
      <c r="G2818" s="178" t="s">
        <v>46713</v>
      </c>
      <c r="H2818" s="178" t="s">
        <v>32545</v>
      </c>
    </row>
    <row r="2819" s="178" customFormat="true" ht="15" hidden="false" customHeight="false" outlineLevel="0" collapsed="false">
      <c r="A2819" s="178" t="n">
        <v>30317</v>
      </c>
      <c r="B2819" s="178" t="s">
        <v>50372</v>
      </c>
      <c r="C2819" s="178" t="s">
        <v>50373</v>
      </c>
      <c r="D2819" s="178" t="str">
        <f aca="false">IF(LEN(B2819)=2,C2819,"")</f>
        <v/>
      </c>
      <c r="E2819" s="178" t="str">
        <f aca="false">IF(LEN(B2819)=5,C2819,"")</f>
        <v/>
      </c>
      <c r="F2819" s="178" t="str">
        <f aca="false">IF(LEN(B2819)=13,C2819,"")</f>
        <v>Linggasari</v>
      </c>
      <c r="G2819" s="178" t="s">
        <v>50373</v>
      </c>
      <c r="H2819" s="178" t="s">
        <v>32545</v>
      </c>
    </row>
    <row r="2820" s="178" customFormat="true" ht="15" hidden="false" customHeight="false" outlineLevel="0" collapsed="false">
      <c r="A2820" s="178" t="n">
        <v>30318</v>
      </c>
      <c r="B2820" s="178" t="s">
        <v>50374</v>
      </c>
      <c r="C2820" s="178" t="s">
        <v>50375</v>
      </c>
      <c r="D2820" s="178" t="str">
        <f aca="false">IF(LEN(B2820)=2,C2820,"")</f>
        <v/>
      </c>
      <c r="E2820" s="178" t="str">
        <f aca="false">IF(LEN(B2820)=5,C2820,"")</f>
        <v/>
      </c>
      <c r="F2820" s="178" t="str">
        <f aca="false">IF(LEN(B2820)=13,C2820,"")</f>
        <v>Sindangrasa</v>
      </c>
      <c r="G2820" s="178" t="s">
        <v>50375</v>
      </c>
      <c r="H2820" s="178" t="s">
        <v>32545</v>
      </c>
    </row>
    <row r="2821" s="178" customFormat="true" ht="15" hidden="false" customHeight="false" outlineLevel="0" collapsed="false">
      <c r="A2821" s="178" t="n">
        <v>30319</v>
      </c>
      <c r="B2821" s="178" t="s">
        <v>50376</v>
      </c>
      <c r="C2821" s="178" t="s">
        <v>50377</v>
      </c>
      <c r="D2821" s="178" t="str">
        <f aca="false">IF(LEN(B2821)=2,C2821,"")</f>
        <v/>
      </c>
      <c r="E2821" s="178" t="str">
        <f aca="false">IF(LEN(B2821)=5,C2821,"")</f>
        <v/>
      </c>
      <c r="F2821" s="178" t="str">
        <f aca="false">IF(LEN(B2821)=13,C2821,"")</f>
        <v>Pawindan</v>
      </c>
      <c r="G2821" s="178" t="s">
        <v>50377</v>
      </c>
      <c r="H2821" s="178" t="s">
        <v>32545</v>
      </c>
    </row>
    <row r="2822" s="178" customFormat="true" ht="15" hidden="false" customHeight="false" outlineLevel="0" collapsed="false">
      <c r="A2822" s="178" t="n">
        <v>30320</v>
      </c>
      <c r="B2822" s="178" t="s">
        <v>50378</v>
      </c>
      <c r="C2822" s="178" t="s">
        <v>50379</v>
      </c>
      <c r="D2822" s="178" t="str">
        <f aca="false">IF(LEN(B2822)=2,C2822,"")</f>
        <v/>
      </c>
      <c r="E2822" s="178" t="str">
        <f aca="false">IF(LEN(B2822)=5,C2822,"")</f>
        <v/>
      </c>
      <c r="F2822" s="178" t="str">
        <f aca="false">IF(LEN(B2822)=13,C2822,"")</f>
        <v>Cisadap</v>
      </c>
      <c r="G2822" s="178" t="s">
        <v>50379</v>
      </c>
      <c r="H2822" s="178" t="s">
        <v>32545</v>
      </c>
    </row>
    <row r="2823" s="178" customFormat="true" ht="15" hidden="false" customHeight="false" outlineLevel="0" collapsed="false">
      <c r="A2823" s="178" t="n">
        <v>30321</v>
      </c>
      <c r="B2823" s="178" t="s">
        <v>50380</v>
      </c>
      <c r="C2823" s="178" t="s">
        <v>50381</v>
      </c>
      <c r="D2823" s="178" t="str">
        <f aca="false">IF(LEN(B2823)=2,C2823,"")</f>
        <v/>
      </c>
      <c r="E2823" s="178" t="str">
        <f aca="false">IF(LEN(B2823)=5,C2823,"")</f>
        <v/>
      </c>
      <c r="F2823" s="178" t="str">
        <f aca="false">IF(LEN(B2823)=13,C2823,"")</f>
        <v>Imbanagara</v>
      </c>
      <c r="G2823" s="178" t="s">
        <v>50381</v>
      </c>
      <c r="H2823" s="178" t="s">
        <v>32545</v>
      </c>
    </row>
    <row r="2824" s="178" customFormat="true" ht="15" hidden="false" customHeight="false" outlineLevel="0" collapsed="false">
      <c r="A2824" s="178" t="n">
        <v>30322</v>
      </c>
      <c r="B2824" s="178" t="s">
        <v>50382</v>
      </c>
      <c r="C2824" s="178" t="s">
        <v>50383</v>
      </c>
      <c r="D2824" s="178" t="str">
        <f aca="false">IF(LEN(B2824)=2,C2824,"")</f>
        <v/>
      </c>
      <c r="E2824" s="178" t="str">
        <f aca="false">IF(LEN(B2824)=5,C2824,"")</f>
        <v/>
      </c>
      <c r="F2824" s="178" t="str">
        <f aca="false">IF(LEN(B2824)=13,C2824,"")</f>
        <v>Imbanagara Raya</v>
      </c>
      <c r="G2824" s="178" t="s">
        <v>50383</v>
      </c>
      <c r="H2824" s="178" t="s">
        <v>32545</v>
      </c>
    </row>
    <row r="2825" s="178" customFormat="true" ht="15" hidden="false" customHeight="false" outlineLevel="0" collapsed="false">
      <c r="A2825" s="178" t="n">
        <v>30323</v>
      </c>
      <c r="B2825" s="178" t="s">
        <v>50384</v>
      </c>
      <c r="C2825" s="178" t="s">
        <v>50385</v>
      </c>
      <c r="D2825" s="178" t="str">
        <f aca="false">IF(LEN(B2825)=2,C2825,"")</f>
        <v/>
      </c>
      <c r="E2825" s="178" t="str">
        <f aca="false">IF(LEN(B2825)=5,C2825,"")</f>
        <v/>
      </c>
      <c r="F2825" s="178" t="str">
        <f aca="false">IF(LEN(B2825)=13,C2825,"")</f>
        <v>Panyingkiran</v>
      </c>
      <c r="G2825" s="178" t="s">
        <v>50385</v>
      </c>
      <c r="H2825" s="178" t="s">
        <v>32545</v>
      </c>
    </row>
    <row r="2826" s="178" customFormat="true" ht="15" hidden="false" customHeight="false" outlineLevel="0" collapsed="false">
      <c r="A2826" s="178" t="n">
        <v>30324</v>
      </c>
      <c r="B2826" s="178" t="s">
        <v>50386</v>
      </c>
      <c r="C2826" s="178" t="s">
        <v>48805</v>
      </c>
      <c r="D2826" s="178" t="str">
        <f aca="false">IF(LEN(B2826)=2,C2826,"")</f>
        <v/>
      </c>
      <c r="E2826" s="178" t="str">
        <f aca="false">IF(LEN(B2826)=5,C2826,"")</f>
        <v/>
      </c>
      <c r="F2826" s="178" t="str">
        <f aca="false">IF(LEN(B2826)=13,C2826,"")</f>
        <v/>
      </c>
      <c r="H2826" s="178" t="s">
        <v>48805</v>
      </c>
    </row>
    <row r="2827" s="178" customFormat="true" ht="15" hidden="false" customHeight="false" outlineLevel="0" collapsed="false">
      <c r="A2827" s="178" t="n">
        <v>30325</v>
      </c>
      <c r="B2827" s="178" t="s">
        <v>50387</v>
      </c>
      <c r="C2827" s="178" t="s">
        <v>48805</v>
      </c>
      <c r="D2827" s="178" t="str">
        <f aca="false">IF(LEN(B2827)=2,C2827,"")</f>
        <v/>
      </c>
      <c r="E2827" s="178" t="str">
        <f aca="false">IF(LEN(B2827)=5,C2827,"")</f>
        <v/>
      </c>
      <c r="F2827" s="178" t="str">
        <f aca="false">IF(LEN(B2827)=13,C2827,"")</f>
        <v>Cikoneng</v>
      </c>
      <c r="G2827" s="178" t="s">
        <v>48805</v>
      </c>
      <c r="H2827" s="178" t="s">
        <v>48805</v>
      </c>
    </row>
    <row r="2828" s="178" customFormat="true" ht="15" hidden="false" customHeight="false" outlineLevel="0" collapsed="false">
      <c r="A2828" s="178" t="n">
        <v>30326</v>
      </c>
      <c r="B2828" s="178" t="s">
        <v>50388</v>
      </c>
      <c r="C2828" s="178" t="s">
        <v>47759</v>
      </c>
      <c r="D2828" s="178" t="str">
        <f aca="false">IF(LEN(B2828)=2,C2828,"")</f>
        <v/>
      </c>
      <c r="E2828" s="178" t="str">
        <f aca="false">IF(LEN(B2828)=5,C2828,"")</f>
        <v/>
      </c>
      <c r="F2828" s="178" t="str">
        <f aca="false">IF(LEN(B2828)=13,C2828,"")</f>
        <v>Margaluyu</v>
      </c>
      <c r="G2828" s="178" t="s">
        <v>47759</v>
      </c>
      <c r="H2828" s="178" t="s">
        <v>48805</v>
      </c>
    </row>
    <row r="2829" s="178" customFormat="true" ht="15" hidden="false" customHeight="false" outlineLevel="0" collapsed="false">
      <c r="A2829" s="178" t="n">
        <v>30327</v>
      </c>
      <c r="B2829" s="178" t="s">
        <v>50389</v>
      </c>
      <c r="C2829" s="178" t="s">
        <v>48018</v>
      </c>
      <c r="D2829" s="178" t="str">
        <f aca="false">IF(LEN(B2829)=2,C2829,"")</f>
        <v/>
      </c>
      <c r="E2829" s="178" t="str">
        <f aca="false">IF(LEN(B2829)=5,C2829,"")</f>
        <v/>
      </c>
      <c r="F2829" s="178" t="str">
        <f aca="false">IF(LEN(B2829)=13,C2829,"")</f>
        <v>Sindangsari</v>
      </c>
      <c r="G2829" s="178" t="s">
        <v>48018</v>
      </c>
      <c r="H2829" s="178" t="s">
        <v>48805</v>
      </c>
    </row>
    <row r="2830" s="178" customFormat="true" ht="15" hidden="false" customHeight="false" outlineLevel="0" collapsed="false">
      <c r="A2830" s="178" t="n">
        <v>30328</v>
      </c>
      <c r="B2830" s="178" t="s">
        <v>50390</v>
      </c>
      <c r="C2830" s="178" t="s">
        <v>50391</v>
      </c>
      <c r="D2830" s="178" t="str">
        <f aca="false">IF(LEN(B2830)=2,C2830,"")</f>
        <v/>
      </c>
      <c r="E2830" s="178" t="str">
        <f aca="false">IF(LEN(B2830)=5,C2830,"")</f>
        <v/>
      </c>
      <c r="F2830" s="178" t="str">
        <f aca="false">IF(LEN(B2830)=13,C2830,"")</f>
        <v>Panaragan</v>
      </c>
      <c r="G2830" s="178" t="s">
        <v>50391</v>
      </c>
      <c r="H2830" s="178" t="s">
        <v>48805</v>
      </c>
    </row>
    <row r="2831" s="178" customFormat="true" ht="15" hidden="false" customHeight="false" outlineLevel="0" collapsed="false">
      <c r="A2831" s="178" t="n">
        <v>30329</v>
      </c>
      <c r="B2831" s="178" t="s">
        <v>50392</v>
      </c>
      <c r="C2831" s="178" t="s">
        <v>50393</v>
      </c>
      <c r="D2831" s="178" t="str">
        <f aca="false">IF(LEN(B2831)=2,C2831,"")</f>
        <v/>
      </c>
      <c r="E2831" s="178" t="str">
        <f aca="false">IF(LEN(B2831)=5,C2831,"")</f>
        <v/>
      </c>
      <c r="F2831" s="178" t="str">
        <f aca="false">IF(LEN(B2831)=13,C2831,"")</f>
        <v>Darmacaang</v>
      </c>
      <c r="G2831" s="178" t="s">
        <v>50393</v>
      </c>
      <c r="H2831" s="178" t="s">
        <v>48805</v>
      </c>
    </row>
    <row r="2832" s="178" customFormat="true" ht="15" hidden="false" customHeight="false" outlineLevel="0" collapsed="false">
      <c r="A2832" s="178" t="n">
        <v>30330</v>
      </c>
      <c r="B2832" s="178" t="s">
        <v>50394</v>
      </c>
      <c r="C2832" s="178" t="s">
        <v>49803</v>
      </c>
      <c r="D2832" s="178" t="str">
        <f aca="false">IF(LEN(B2832)=2,C2832,"")</f>
        <v/>
      </c>
      <c r="E2832" s="178" t="str">
        <f aca="false">IF(LEN(B2832)=5,C2832,"")</f>
        <v/>
      </c>
      <c r="F2832" s="178" t="str">
        <f aca="false">IF(LEN(B2832)=13,C2832,"")</f>
        <v>Kujang</v>
      </c>
      <c r="G2832" s="178" t="s">
        <v>49803</v>
      </c>
      <c r="H2832" s="178" t="s">
        <v>48805</v>
      </c>
    </row>
    <row r="2833" s="178" customFormat="true" ht="15" hidden="false" customHeight="false" outlineLevel="0" collapsed="false">
      <c r="A2833" s="178" t="n">
        <v>30331</v>
      </c>
      <c r="B2833" s="178" t="s">
        <v>50395</v>
      </c>
      <c r="C2833" s="178" t="s">
        <v>50396</v>
      </c>
      <c r="D2833" s="178" t="str">
        <f aca="false">IF(LEN(B2833)=2,C2833,"")</f>
        <v/>
      </c>
      <c r="E2833" s="178" t="str">
        <f aca="false">IF(LEN(B2833)=5,C2833,"")</f>
        <v/>
      </c>
      <c r="F2833" s="178" t="str">
        <f aca="false">IF(LEN(B2833)=13,C2833,"")</f>
        <v>Nasol</v>
      </c>
      <c r="G2833" s="178" t="s">
        <v>50396</v>
      </c>
      <c r="H2833" s="178" t="s">
        <v>48805</v>
      </c>
    </row>
    <row r="2834" s="178" customFormat="true" ht="15" hidden="false" customHeight="false" outlineLevel="0" collapsed="false">
      <c r="A2834" s="178" t="n">
        <v>30332</v>
      </c>
      <c r="B2834" s="178" t="s">
        <v>50397</v>
      </c>
      <c r="C2834" s="178" t="s">
        <v>50398</v>
      </c>
      <c r="D2834" s="178" t="str">
        <f aca="false">IF(LEN(B2834)=2,C2834,"")</f>
        <v/>
      </c>
      <c r="E2834" s="178" t="str">
        <f aca="false">IF(LEN(B2834)=5,C2834,"")</f>
        <v/>
      </c>
      <c r="F2834" s="178" t="str">
        <f aca="false">IF(LEN(B2834)=13,C2834,"")</f>
        <v>Cimari</v>
      </c>
      <c r="G2834" s="178" t="s">
        <v>50398</v>
      </c>
      <c r="H2834" s="178" t="s">
        <v>48805</v>
      </c>
    </row>
    <row r="2835" s="178" customFormat="true" ht="15" hidden="false" customHeight="false" outlineLevel="0" collapsed="false">
      <c r="A2835" s="178" t="n">
        <v>30333</v>
      </c>
      <c r="B2835" s="178" t="s">
        <v>50399</v>
      </c>
      <c r="C2835" s="178" t="s">
        <v>50400</v>
      </c>
      <c r="D2835" s="178" t="str">
        <f aca="false">IF(LEN(B2835)=2,C2835,"")</f>
        <v/>
      </c>
      <c r="E2835" s="178" t="str">
        <f aca="false">IF(LEN(B2835)=5,C2835,"")</f>
        <v/>
      </c>
      <c r="F2835" s="178" t="str">
        <f aca="false">IF(LEN(B2835)=13,C2835,"")</f>
        <v>Gegempalan</v>
      </c>
      <c r="G2835" s="178" t="s">
        <v>50400</v>
      </c>
      <c r="H2835" s="178" t="s">
        <v>48805</v>
      </c>
    </row>
    <row r="2836" s="178" customFormat="true" ht="15" hidden="false" customHeight="false" outlineLevel="0" collapsed="false">
      <c r="A2836" s="178" t="n">
        <v>30334</v>
      </c>
      <c r="B2836" s="178" t="s">
        <v>50401</v>
      </c>
      <c r="C2836" s="178" t="s">
        <v>50402</v>
      </c>
      <c r="D2836" s="178" t="str">
        <f aca="false">IF(LEN(B2836)=2,C2836,"")</f>
        <v/>
      </c>
      <c r="E2836" s="178" t="str">
        <f aca="false">IF(LEN(B2836)=5,C2836,"")</f>
        <v/>
      </c>
      <c r="F2836" s="178" t="str">
        <f aca="false">IF(LEN(B2836)=13,C2836,"")</f>
        <v/>
      </c>
      <c r="H2836" s="178" t="s">
        <v>50402</v>
      </c>
    </row>
    <row r="2837" s="178" customFormat="true" ht="15" hidden="false" customHeight="false" outlineLevel="0" collapsed="false">
      <c r="A2837" s="178" t="n">
        <v>30335</v>
      </c>
      <c r="B2837" s="178" t="s">
        <v>50403</v>
      </c>
      <c r="C2837" s="178" t="s">
        <v>50404</v>
      </c>
      <c r="D2837" s="178" t="str">
        <f aca="false">IF(LEN(B2837)=2,C2837,"")</f>
        <v/>
      </c>
      <c r="E2837" s="178" t="str">
        <f aca="false">IF(LEN(B2837)=5,C2837,"")</f>
        <v/>
      </c>
      <c r="F2837" s="178" t="str">
        <f aca="false">IF(LEN(B2837)=13,C2837,"")</f>
        <v>Handapherang</v>
      </c>
      <c r="G2837" s="178" t="s">
        <v>50404</v>
      </c>
      <c r="H2837" s="178" t="s">
        <v>50402</v>
      </c>
    </row>
    <row r="2838" s="178" customFormat="true" ht="15" hidden="false" customHeight="false" outlineLevel="0" collapsed="false">
      <c r="A2838" s="178" t="n">
        <v>30336</v>
      </c>
      <c r="B2838" s="178" t="s">
        <v>50405</v>
      </c>
      <c r="C2838" s="178" t="s">
        <v>50406</v>
      </c>
      <c r="D2838" s="178" t="str">
        <f aca="false">IF(LEN(B2838)=2,C2838,"")</f>
        <v/>
      </c>
      <c r="E2838" s="178" t="str">
        <f aca="false">IF(LEN(B2838)=5,C2838,"")</f>
        <v/>
      </c>
      <c r="F2838" s="178" t="str">
        <f aca="false">IF(LEN(B2838)=13,C2838,"")</f>
        <v>Ciharalang</v>
      </c>
      <c r="G2838" s="178" t="s">
        <v>50406</v>
      </c>
      <c r="H2838" s="178" t="s">
        <v>50402</v>
      </c>
    </row>
    <row r="2839" s="178" customFormat="true" ht="15" hidden="false" customHeight="false" outlineLevel="0" collapsed="false">
      <c r="A2839" s="178" t="n">
        <v>30337</v>
      </c>
      <c r="B2839" s="178" t="s">
        <v>50407</v>
      </c>
      <c r="C2839" s="178" t="s">
        <v>50408</v>
      </c>
      <c r="D2839" s="178" t="str">
        <f aca="false">IF(LEN(B2839)=2,C2839,"")</f>
        <v/>
      </c>
      <c r="E2839" s="178" t="str">
        <f aca="false">IF(LEN(B2839)=5,C2839,"")</f>
        <v/>
      </c>
      <c r="F2839" s="178" t="str">
        <f aca="false">IF(LEN(B2839)=13,C2839,"")</f>
        <v>Bojongmengger</v>
      </c>
      <c r="G2839" s="178" t="s">
        <v>50408</v>
      </c>
      <c r="H2839" s="178" t="s">
        <v>50402</v>
      </c>
    </row>
    <row r="2840" s="178" customFormat="true" ht="15" hidden="false" customHeight="false" outlineLevel="0" collapsed="false">
      <c r="A2840" s="178" t="n">
        <v>30338</v>
      </c>
      <c r="B2840" s="178" t="s">
        <v>50409</v>
      </c>
      <c r="C2840" s="178" t="s">
        <v>50410</v>
      </c>
      <c r="D2840" s="178" t="str">
        <f aca="false">IF(LEN(B2840)=2,C2840,"")</f>
        <v/>
      </c>
      <c r="E2840" s="178" t="str">
        <f aca="false">IF(LEN(B2840)=5,C2840,"")</f>
        <v/>
      </c>
      <c r="F2840" s="178" t="str">
        <f aca="false">IF(LEN(B2840)=13,C2840,"")</f>
        <v>Karangkamulyan</v>
      </c>
      <c r="G2840" s="178" t="s">
        <v>50410</v>
      </c>
      <c r="H2840" s="178" t="s">
        <v>50402</v>
      </c>
    </row>
    <row r="2841" s="178" customFormat="true" ht="15" hidden="false" customHeight="false" outlineLevel="0" collapsed="false">
      <c r="A2841" s="178" t="n">
        <v>30339</v>
      </c>
      <c r="B2841" s="178" t="s">
        <v>50411</v>
      </c>
      <c r="C2841" s="178" t="s">
        <v>50412</v>
      </c>
      <c r="D2841" s="178" t="str">
        <f aca="false">IF(LEN(B2841)=2,C2841,"")</f>
        <v/>
      </c>
      <c r="E2841" s="178" t="str">
        <f aca="false">IF(LEN(B2841)=5,C2841,"")</f>
        <v/>
      </c>
      <c r="F2841" s="178" t="str">
        <f aca="false">IF(LEN(B2841)=13,C2841,"")</f>
        <v>Kertabumi</v>
      </c>
      <c r="G2841" s="178" t="s">
        <v>50412</v>
      </c>
      <c r="H2841" s="178" t="s">
        <v>50402</v>
      </c>
    </row>
    <row r="2842" s="178" customFormat="true" ht="15" hidden="false" customHeight="false" outlineLevel="0" collapsed="false">
      <c r="A2842" s="178" t="n">
        <v>30340</v>
      </c>
      <c r="B2842" s="178" t="s">
        <v>50413</v>
      </c>
      <c r="C2842" s="178" t="s">
        <v>50402</v>
      </c>
      <c r="D2842" s="178" t="str">
        <f aca="false">IF(LEN(B2842)=2,C2842,"")</f>
        <v/>
      </c>
      <c r="E2842" s="178" t="str">
        <f aca="false">IF(LEN(B2842)=5,C2842,"")</f>
        <v/>
      </c>
      <c r="F2842" s="178" t="str">
        <f aca="false">IF(LEN(B2842)=13,C2842,"")</f>
        <v>Cijeungjing</v>
      </c>
      <c r="G2842" s="178" t="s">
        <v>50402</v>
      </c>
      <c r="H2842" s="178" t="s">
        <v>50402</v>
      </c>
    </row>
    <row r="2843" s="178" customFormat="true" ht="15" hidden="false" customHeight="false" outlineLevel="0" collapsed="false">
      <c r="A2843" s="178" t="n">
        <v>30341</v>
      </c>
      <c r="B2843" s="178" t="s">
        <v>50414</v>
      </c>
      <c r="C2843" s="178" t="s">
        <v>49361</v>
      </c>
      <c r="D2843" s="178" t="str">
        <f aca="false">IF(LEN(B2843)=2,C2843,"")</f>
        <v/>
      </c>
      <c r="E2843" s="178" t="str">
        <f aca="false">IF(LEN(B2843)=5,C2843,"")</f>
        <v/>
      </c>
      <c r="F2843" s="178" t="str">
        <f aca="false">IF(LEN(B2843)=13,C2843,"")</f>
        <v>Pamalayan</v>
      </c>
      <c r="G2843" s="178" t="s">
        <v>49361</v>
      </c>
      <c r="H2843" s="178" t="s">
        <v>50402</v>
      </c>
    </row>
    <row r="2844" s="178" customFormat="true" ht="15" hidden="false" customHeight="false" outlineLevel="0" collapsed="false">
      <c r="A2844" s="178" t="n">
        <v>30342</v>
      </c>
      <c r="B2844" s="178" t="s">
        <v>50415</v>
      </c>
      <c r="C2844" s="178" t="s">
        <v>50416</v>
      </c>
      <c r="D2844" s="178" t="str">
        <f aca="false">IF(LEN(B2844)=2,C2844,"")</f>
        <v/>
      </c>
      <c r="E2844" s="178" t="str">
        <f aca="false">IF(LEN(B2844)=5,C2844,"")</f>
        <v/>
      </c>
      <c r="F2844" s="178" t="str">
        <f aca="false">IF(LEN(B2844)=13,C2844,"")</f>
        <v>Dewasari</v>
      </c>
      <c r="G2844" s="178" t="s">
        <v>50416</v>
      </c>
      <c r="H2844" s="178" t="s">
        <v>50402</v>
      </c>
    </row>
    <row r="2845" s="178" customFormat="true" ht="15" hidden="false" customHeight="false" outlineLevel="0" collapsed="false">
      <c r="A2845" s="178" t="n">
        <v>30343</v>
      </c>
      <c r="B2845" s="178" t="s">
        <v>50417</v>
      </c>
      <c r="C2845" s="178" t="s">
        <v>50418</v>
      </c>
      <c r="D2845" s="178" t="str">
        <f aca="false">IF(LEN(B2845)=2,C2845,"")</f>
        <v/>
      </c>
      <c r="E2845" s="178" t="str">
        <f aca="false">IF(LEN(B2845)=5,C2845,"")</f>
        <v/>
      </c>
      <c r="F2845" s="178" t="str">
        <f aca="false">IF(LEN(B2845)=13,C2845,"")</f>
        <v>Utama</v>
      </c>
      <c r="G2845" s="178" t="s">
        <v>50418</v>
      </c>
      <c r="H2845" s="178" t="s">
        <v>50402</v>
      </c>
    </row>
    <row r="2846" s="178" customFormat="true" ht="15" hidden="false" customHeight="false" outlineLevel="0" collapsed="false">
      <c r="A2846" s="178" t="n">
        <v>30344</v>
      </c>
      <c r="B2846" s="178" t="s">
        <v>50419</v>
      </c>
      <c r="C2846" s="178" t="s">
        <v>50420</v>
      </c>
      <c r="D2846" s="178" t="str">
        <f aca="false">IF(LEN(B2846)=2,C2846,"")</f>
        <v/>
      </c>
      <c r="E2846" s="178" t="str">
        <f aca="false">IF(LEN(B2846)=5,C2846,"")</f>
        <v/>
      </c>
      <c r="F2846" s="178" t="str">
        <f aca="false">IF(LEN(B2846)=13,C2846,"")</f>
        <v>Kertaharja</v>
      </c>
      <c r="G2846" s="178" t="s">
        <v>50420</v>
      </c>
      <c r="H2846" s="178" t="s">
        <v>50402</v>
      </c>
    </row>
    <row r="2847" s="178" customFormat="true" ht="15" hidden="false" customHeight="false" outlineLevel="0" collapsed="false">
      <c r="A2847" s="178" t="n">
        <v>30345</v>
      </c>
      <c r="B2847" s="178" t="s">
        <v>50421</v>
      </c>
      <c r="C2847" s="178" t="s">
        <v>47575</v>
      </c>
      <c r="D2847" s="178" t="str">
        <f aca="false">IF(LEN(B2847)=2,C2847,"")</f>
        <v/>
      </c>
      <c r="E2847" s="178" t="str">
        <f aca="false">IF(LEN(B2847)=5,C2847,"")</f>
        <v/>
      </c>
      <c r="F2847" s="178" t="str">
        <f aca="false">IF(LEN(B2847)=13,C2847,"")</f>
        <v>Karanganyar</v>
      </c>
      <c r="G2847" s="178" t="s">
        <v>47575</v>
      </c>
      <c r="H2847" s="178" t="s">
        <v>50402</v>
      </c>
    </row>
    <row r="2848" s="178" customFormat="true" ht="15" hidden="false" customHeight="false" outlineLevel="0" collapsed="false">
      <c r="A2848" s="178" t="n">
        <v>30346</v>
      </c>
      <c r="B2848" s="178" t="s">
        <v>50422</v>
      </c>
      <c r="C2848" s="178" t="s">
        <v>50423</v>
      </c>
      <c r="D2848" s="178" t="str">
        <f aca="false">IF(LEN(B2848)=2,C2848,"")</f>
        <v/>
      </c>
      <c r="E2848" s="178" t="str">
        <f aca="false">IF(LEN(B2848)=5,C2848,"")</f>
        <v/>
      </c>
      <c r="F2848" s="178" t="str">
        <f aca="false">IF(LEN(B2848)=13,C2848,"")</f>
        <v/>
      </c>
      <c r="H2848" s="178" t="s">
        <v>50423</v>
      </c>
    </row>
    <row r="2849" s="178" customFormat="true" ht="15" hidden="false" customHeight="false" outlineLevel="0" collapsed="false">
      <c r="A2849" s="178" t="n">
        <v>30347</v>
      </c>
      <c r="B2849" s="178" t="s">
        <v>50424</v>
      </c>
      <c r="C2849" s="178" t="s">
        <v>46452</v>
      </c>
      <c r="D2849" s="178" t="str">
        <f aca="false">IF(LEN(B2849)=2,C2849,"")</f>
        <v/>
      </c>
      <c r="E2849" s="178" t="str">
        <f aca="false">IF(LEN(B2849)=5,C2849,"")</f>
        <v/>
      </c>
      <c r="F2849" s="178" t="str">
        <f aca="false">IF(LEN(B2849)=13,C2849,"")</f>
        <v>Gunungsari</v>
      </c>
      <c r="G2849" s="178" t="s">
        <v>46452</v>
      </c>
      <c r="H2849" s="178" t="s">
        <v>50423</v>
      </c>
    </row>
    <row r="2850" s="178" customFormat="true" ht="15" hidden="false" customHeight="false" outlineLevel="0" collapsed="false">
      <c r="A2850" s="178" t="n">
        <v>30348</v>
      </c>
      <c r="B2850" s="178" t="s">
        <v>50425</v>
      </c>
      <c r="C2850" s="178" t="s">
        <v>50423</v>
      </c>
      <c r="D2850" s="178" t="str">
        <f aca="false">IF(LEN(B2850)=2,C2850,"")</f>
        <v/>
      </c>
      <c r="E2850" s="178" t="str">
        <f aca="false">IF(LEN(B2850)=5,C2850,"")</f>
        <v/>
      </c>
      <c r="F2850" s="178" t="str">
        <f aca="false">IF(LEN(B2850)=13,C2850,"")</f>
        <v>Sadananya</v>
      </c>
      <c r="G2850" s="178" t="s">
        <v>50423</v>
      </c>
      <c r="H2850" s="178" t="s">
        <v>50423</v>
      </c>
    </row>
    <row r="2851" s="178" customFormat="true" ht="15" hidden="false" customHeight="false" outlineLevel="0" collapsed="false">
      <c r="A2851" s="178" t="n">
        <v>30349</v>
      </c>
      <c r="B2851" s="178" t="s">
        <v>50426</v>
      </c>
      <c r="C2851" s="178" t="s">
        <v>50427</v>
      </c>
      <c r="D2851" s="178" t="str">
        <f aca="false">IF(LEN(B2851)=2,C2851,"")</f>
        <v/>
      </c>
      <c r="E2851" s="178" t="str">
        <f aca="false">IF(LEN(B2851)=5,C2851,"")</f>
        <v/>
      </c>
      <c r="F2851" s="178" t="str">
        <f aca="false">IF(LEN(B2851)=13,C2851,"")</f>
        <v>Werasari</v>
      </c>
      <c r="G2851" s="178" t="s">
        <v>50427</v>
      </c>
      <c r="H2851" s="178" t="s">
        <v>50423</v>
      </c>
    </row>
    <row r="2852" s="178" customFormat="true" ht="15" hidden="false" customHeight="false" outlineLevel="0" collapsed="false">
      <c r="A2852" s="178" t="n">
        <v>30350</v>
      </c>
      <c r="B2852" s="178" t="s">
        <v>50428</v>
      </c>
      <c r="C2852" s="178" t="s">
        <v>50429</v>
      </c>
      <c r="D2852" s="178" t="str">
        <f aca="false">IF(LEN(B2852)=2,C2852,"")</f>
        <v/>
      </c>
      <c r="E2852" s="178" t="str">
        <f aca="false">IF(LEN(B2852)=5,C2852,"")</f>
        <v/>
      </c>
      <c r="F2852" s="178" t="str">
        <f aca="false">IF(LEN(B2852)=13,C2852,"")</f>
        <v>Mangkubumi</v>
      </c>
      <c r="G2852" s="178" t="s">
        <v>50429</v>
      </c>
      <c r="H2852" s="178" t="s">
        <v>50423</v>
      </c>
    </row>
    <row r="2853" s="178" customFormat="true" ht="15" hidden="false" customHeight="false" outlineLevel="0" collapsed="false">
      <c r="A2853" s="178" t="n">
        <v>30351</v>
      </c>
      <c r="B2853" s="178" t="s">
        <v>50430</v>
      </c>
      <c r="C2853" s="178" t="s">
        <v>47021</v>
      </c>
      <c r="D2853" s="178" t="str">
        <f aca="false">IF(LEN(B2853)=2,C2853,"")</f>
        <v/>
      </c>
      <c r="E2853" s="178" t="str">
        <f aca="false">IF(LEN(B2853)=5,C2853,"")</f>
        <v/>
      </c>
      <c r="F2853" s="178" t="str">
        <f aca="false">IF(LEN(B2853)=13,C2853,"")</f>
        <v>Tanjungsari</v>
      </c>
      <c r="G2853" s="178" t="s">
        <v>47021</v>
      </c>
      <c r="H2853" s="178" t="s">
        <v>50423</v>
      </c>
    </row>
    <row r="2854" s="178" customFormat="true" ht="15" hidden="false" customHeight="false" outlineLevel="0" collapsed="false">
      <c r="A2854" s="178" t="n">
        <v>30352</v>
      </c>
      <c r="B2854" s="178" t="s">
        <v>50431</v>
      </c>
      <c r="C2854" s="178" t="s">
        <v>50432</v>
      </c>
      <c r="D2854" s="178" t="str">
        <f aca="false">IF(LEN(B2854)=2,C2854,"")</f>
        <v/>
      </c>
      <c r="E2854" s="178" t="str">
        <f aca="false">IF(LEN(B2854)=5,C2854,"")</f>
        <v/>
      </c>
      <c r="F2854" s="178" t="str">
        <f aca="false">IF(LEN(B2854)=13,C2854,"")</f>
        <v>Bendasari</v>
      </c>
      <c r="G2854" s="178" t="s">
        <v>50432</v>
      </c>
      <c r="H2854" s="178" t="s">
        <v>50423</v>
      </c>
    </row>
    <row r="2855" s="178" customFormat="true" ht="15" hidden="false" customHeight="false" outlineLevel="0" collapsed="false">
      <c r="A2855" s="178" t="n">
        <v>30353</v>
      </c>
      <c r="B2855" s="178" t="s">
        <v>50433</v>
      </c>
      <c r="C2855" s="178" t="s">
        <v>46573</v>
      </c>
      <c r="D2855" s="178" t="str">
        <f aca="false">IF(LEN(B2855)=2,C2855,"")</f>
        <v/>
      </c>
      <c r="E2855" s="178" t="str">
        <f aca="false">IF(LEN(B2855)=5,C2855,"")</f>
        <v/>
      </c>
      <c r="F2855" s="178" t="str">
        <f aca="false">IF(LEN(B2855)=13,C2855,"")</f>
        <v>Sukajadi</v>
      </c>
      <c r="G2855" s="178" t="s">
        <v>46573</v>
      </c>
      <c r="H2855" s="178" t="s">
        <v>50423</v>
      </c>
    </row>
    <row r="2856" s="178" customFormat="true" ht="15" hidden="false" customHeight="false" outlineLevel="0" collapsed="false">
      <c r="A2856" s="178" t="n">
        <v>30354</v>
      </c>
      <c r="B2856" s="178" t="s">
        <v>50434</v>
      </c>
      <c r="C2856" s="178" t="s">
        <v>50435</v>
      </c>
      <c r="D2856" s="178" t="str">
        <f aca="false">IF(LEN(B2856)=2,C2856,"")</f>
        <v/>
      </c>
      <c r="E2856" s="178" t="str">
        <f aca="false">IF(LEN(B2856)=5,C2856,"")</f>
        <v/>
      </c>
      <c r="F2856" s="178" t="str">
        <f aca="false">IF(LEN(B2856)=13,C2856,"")</f>
        <v>Mekarjadi</v>
      </c>
      <c r="G2856" s="178" t="s">
        <v>50435</v>
      </c>
      <c r="H2856" s="178" t="s">
        <v>50423</v>
      </c>
    </row>
    <row r="2857" s="178" customFormat="true" ht="15" hidden="false" customHeight="false" outlineLevel="0" collapsed="false">
      <c r="A2857" s="178" t="n">
        <v>30355</v>
      </c>
      <c r="B2857" s="178" t="s">
        <v>50436</v>
      </c>
      <c r="C2857" s="178" t="s">
        <v>47879</v>
      </c>
      <c r="D2857" s="178" t="str">
        <f aca="false">IF(LEN(B2857)=2,C2857,"")</f>
        <v/>
      </c>
      <c r="E2857" s="178" t="str">
        <f aca="false">IF(LEN(B2857)=5,C2857,"")</f>
        <v/>
      </c>
      <c r="F2857" s="178" t="str">
        <f aca="false">IF(LEN(B2857)=13,C2857,"")</f>
        <v/>
      </c>
      <c r="H2857" s="178" t="s">
        <v>47879</v>
      </c>
    </row>
    <row r="2858" s="178" customFormat="true" ht="15" hidden="false" customHeight="false" outlineLevel="0" collapsed="false">
      <c r="A2858" s="178" t="n">
        <v>30356</v>
      </c>
      <c r="B2858" s="178" t="s">
        <v>50437</v>
      </c>
      <c r="C2858" s="178" t="s">
        <v>47879</v>
      </c>
      <c r="D2858" s="178" t="str">
        <f aca="false">IF(LEN(B2858)=2,C2858,"")</f>
        <v/>
      </c>
      <c r="E2858" s="178" t="str">
        <f aca="false">IF(LEN(B2858)=5,C2858,"")</f>
        <v/>
      </c>
      <c r="F2858" s="178" t="str">
        <f aca="false">IF(LEN(B2858)=13,C2858,"")</f>
        <v>Cidolog</v>
      </c>
      <c r="G2858" s="178" t="s">
        <v>47879</v>
      </c>
      <c r="H2858" s="178" t="s">
        <v>47879</v>
      </c>
    </row>
    <row r="2859" s="178" customFormat="true" ht="15" hidden="false" customHeight="false" outlineLevel="0" collapsed="false">
      <c r="A2859" s="178" t="n">
        <v>30357</v>
      </c>
      <c r="B2859" s="178" t="s">
        <v>50438</v>
      </c>
      <c r="C2859" s="178" t="s">
        <v>50028</v>
      </c>
      <c r="D2859" s="178" t="str">
        <f aca="false">IF(LEN(B2859)=2,C2859,"")</f>
        <v/>
      </c>
      <c r="E2859" s="178" t="str">
        <f aca="false">IF(LEN(B2859)=5,C2859,"")</f>
        <v/>
      </c>
      <c r="F2859" s="178" t="str">
        <f aca="false">IF(LEN(B2859)=13,C2859,"")</f>
        <v>Janggala</v>
      </c>
      <c r="G2859" s="178" t="s">
        <v>50028</v>
      </c>
      <c r="H2859" s="178" t="s">
        <v>47879</v>
      </c>
    </row>
    <row r="2860" s="178" customFormat="true" ht="15" hidden="false" customHeight="false" outlineLevel="0" collapsed="false">
      <c r="A2860" s="178" t="n">
        <v>30358</v>
      </c>
      <c r="B2860" s="178" t="s">
        <v>50439</v>
      </c>
      <c r="C2860" s="178" t="s">
        <v>47380</v>
      </c>
      <c r="D2860" s="178" t="str">
        <f aca="false">IF(LEN(B2860)=2,C2860,"")</f>
        <v/>
      </c>
      <c r="E2860" s="178" t="str">
        <f aca="false">IF(LEN(B2860)=5,C2860,"")</f>
        <v/>
      </c>
      <c r="F2860" s="178" t="str">
        <f aca="false">IF(LEN(B2860)=13,C2860,"")</f>
        <v>Hegarmanah</v>
      </c>
      <c r="G2860" s="178" t="s">
        <v>47380</v>
      </c>
      <c r="H2860" s="178" t="s">
        <v>47879</v>
      </c>
    </row>
    <row r="2861" s="178" customFormat="true" ht="15" hidden="false" customHeight="false" outlineLevel="0" collapsed="false">
      <c r="A2861" s="178" t="n">
        <v>30359</v>
      </c>
      <c r="B2861" s="178" t="s">
        <v>50440</v>
      </c>
      <c r="C2861" s="178" t="s">
        <v>48784</v>
      </c>
      <c r="D2861" s="178" t="str">
        <f aca="false">IF(LEN(B2861)=2,C2861,"")</f>
        <v/>
      </c>
      <c r="E2861" s="178" t="str">
        <f aca="false">IF(LEN(B2861)=5,C2861,"")</f>
        <v/>
      </c>
      <c r="F2861" s="178" t="str">
        <f aca="false">IF(LEN(B2861)=13,C2861,"")</f>
        <v>Jelegong</v>
      </c>
      <c r="G2861" s="178" t="s">
        <v>48784</v>
      </c>
      <c r="H2861" s="178" t="s">
        <v>47879</v>
      </c>
    </row>
    <row r="2862" s="178" customFormat="true" ht="15" hidden="false" customHeight="false" outlineLevel="0" collapsed="false">
      <c r="A2862" s="178" t="n">
        <v>30360</v>
      </c>
      <c r="B2862" s="178" t="s">
        <v>50441</v>
      </c>
      <c r="C2862" s="178" t="s">
        <v>47571</v>
      </c>
      <c r="D2862" s="178" t="str">
        <f aca="false">IF(LEN(B2862)=2,C2862,"")</f>
        <v/>
      </c>
      <c r="E2862" s="178" t="str">
        <f aca="false">IF(LEN(B2862)=5,C2862,"")</f>
        <v/>
      </c>
      <c r="F2862" s="178" t="str">
        <f aca="false">IF(LEN(B2862)=13,C2862,"")</f>
        <v>Ciparay</v>
      </c>
      <c r="G2862" s="178" t="s">
        <v>47571</v>
      </c>
      <c r="H2862" s="178" t="s">
        <v>47879</v>
      </c>
    </row>
    <row r="2863" s="178" customFormat="true" ht="15" hidden="false" customHeight="false" outlineLevel="0" collapsed="false">
      <c r="A2863" s="178" t="n">
        <v>30361</v>
      </c>
      <c r="B2863" s="178" t="s">
        <v>50442</v>
      </c>
      <c r="C2863" s="178" t="s">
        <v>12751</v>
      </c>
      <c r="D2863" s="178" t="str">
        <f aca="false">IF(LEN(B2863)=2,C2863,"")</f>
        <v/>
      </c>
      <c r="E2863" s="178" t="str">
        <f aca="false">IF(LEN(B2863)=5,C2863,"")</f>
        <v/>
      </c>
      <c r="F2863" s="178" t="str">
        <f aca="false">IF(LEN(B2863)=13,C2863,"")</f>
        <v>Sukasari</v>
      </c>
      <c r="G2863" s="178" t="s">
        <v>12751</v>
      </c>
      <c r="H2863" s="178" t="s">
        <v>47879</v>
      </c>
    </row>
    <row r="2864" s="178" customFormat="true" ht="15" hidden="false" customHeight="false" outlineLevel="0" collapsed="false">
      <c r="A2864" s="178" t="n">
        <v>30362</v>
      </c>
      <c r="B2864" s="178" t="s">
        <v>50443</v>
      </c>
      <c r="C2864" s="178" t="s">
        <v>50444</v>
      </c>
      <c r="D2864" s="178" t="str">
        <f aca="false">IF(LEN(B2864)=2,C2864,"")</f>
        <v/>
      </c>
      <c r="E2864" s="178" t="str">
        <f aca="false">IF(LEN(B2864)=5,C2864,"")</f>
        <v/>
      </c>
      <c r="F2864" s="178" t="str">
        <f aca="false">IF(LEN(B2864)=13,C2864,"")</f>
        <v/>
      </c>
      <c r="H2864" s="178" t="s">
        <v>50444</v>
      </c>
    </row>
    <row r="2865" s="178" customFormat="true" ht="15" hidden="false" customHeight="false" outlineLevel="0" collapsed="false">
      <c r="A2865" s="178" t="n">
        <v>30363</v>
      </c>
      <c r="B2865" s="178" t="s">
        <v>50445</v>
      </c>
      <c r="C2865" s="178" t="s">
        <v>46592</v>
      </c>
      <c r="D2865" s="178" t="str">
        <f aca="false">IF(LEN(B2865)=2,C2865,"")</f>
        <v/>
      </c>
      <c r="E2865" s="178" t="str">
        <f aca="false">IF(LEN(B2865)=5,C2865,"")</f>
        <v/>
      </c>
      <c r="F2865" s="178" t="str">
        <f aca="false">IF(LEN(B2865)=13,C2865,"")</f>
        <v>Sukamulya</v>
      </c>
      <c r="G2865" s="178" t="s">
        <v>46592</v>
      </c>
      <c r="H2865" s="178" t="s">
        <v>50444</v>
      </c>
    </row>
    <row r="2866" s="178" customFormat="true" ht="15" hidden="false" customHeight="false" outlineLevel="0" collapsed="false">
      <c r="A2866" s="178" t="n">
        <v>30364</v>
      </c>
      <c r="B2866" s="178" t="s">
        <v>50446</v>
      </c>
      <c r="C2866" s="178" t="s">
        <v>49382</v>
      </c>
      <c r="D2866" s="178" t="str">
        <f aca="false">IF(LEN(B2866)=2,C2866,"")</f>
        <v/>
      </c>
      <c r="E2866" s="178" t="str">
        <f aca="false">IF(LEN(B2866)=5,C2866,"")</f>
        <v/>
      </c>
      <c r="F2866" s="178" t="str">
        <f aca="false">IF(LEN(B2866)=13,C2866,"")</f>
        <v>Sukahurip</v>
      </c>
      <c r="G2866" s="178" t="s">
        <v>49382</v>
      </c>
      <c r="H2866" s="178" t="s">
        <v>50444</v>
      </c>
    </row>
    <row r="2867" s="178" customFormat="true" ht="15" hidden="false" customHeight="false" outlineLevel="0" collapsed="false">
      <c r="A2867" s="178" t="n">
        <v>30365</v>
      </c>
      <c r="B2867" s="178" t="s">
        <v>50447</v>
      </c>
      <c r="C2867" s="178" t="s">
        <v>47365</v>
      </c>
      <c r="D2867" s="178" t="str">
        <f aca="false">IF(LEN(B2867)=2,C2867,"")</f>
        <v/>
      </c>
      <c r="E2867" s="178" t="str">
        <f aca="false">IF(LEN(B2867)=5,C2867,"")</f>
        <v/>
      </c>
      <c r="F2867" s="178" t="str">
        <f aca="false">IF(LEN(B2867)=13,C2867,"")</f>
        <v>Cijulang</v>
      </c>
      <c r="G2867" s="178" t="s">
        <v>47365</v>
      </c>
      <c r="H2867" s="178" t="s">
        <v>50444</v>
      </c>
    </row>
    <row r="2868" s="178" customFormat="true" ht="15" hidden="false" customHeight="false" outlineLevel="0" collapsed="false">
      <c r="A2868" s="178" t="n">
        <v>30366</v>
      </c>
      <c r="B2868" s="178" t="s">
        <v>50448</v>
      </c>
      <c r="C2868" s="178" t="s">
        <v>46507</v>
      </c>
      <c r="D2868" s="178" t="str">
        <f aca="false">IF(LEN(B2868)=2,C2868,"")</f>
        <v/>
      </c>
      <c r="E2868" s="178" t="str">
        <f aca="false">IF(LEN(B2868)=5,C2868,"")</f>
        <v/>
      </c>
      <c r="F2868" s="178" t="str">
        <f aca="false">IF(LEN(B2868)=13,C2868,"")</f>
        <v>Sukamaju</v>
      </c>
      <c r="G2868" s="178" t="s">
        <v>46507</v>
      </c>
      <c r="H2868" s="178" t="s">
        <v>50444</v>
      </c>
    </row>
    <row r="2869" s="178" customFormat="true" ht="15" hidden="false" customHeight="false" outlineLevel="0" collapsed="false">
      <c r="A2869" s="178" t="n">
        <v>30367</v>
      </c>
      <c r="B2869" s="178" t="s">
        <v>50449</v>
      </c>
      <c r="C2869" s="178" t="s">
        <v>50255</v>
      </c>
      <c r="D2869" s="178" t="str">
        <f aca="false">IF(LEN(B2869)=2,C2869,"")</f>
        <v/>
      </c>
      <c r="E2869" s="178" t="str">
        <f aca="false">IF(LEN(B2869)=5,C2869,"")</f>
        <v/>
      </c>
      <c r="F2869" s="178" t="str">
        <f aca="false">IF(LEN(B2869)=13,C2869,"")</f>
        <v>Sukasetia</v>
      </c>
      <c r="G2869" s="178" t="s">
        <v>50255</v>
      </c>
      <c r="H2869" s="178" t="s">
        <v>50444</v>
      </c>
    </row>
    <row r="2870" s="178" customFormat="true" ht="15" hidden="false" customHeight="false" outlineLevel="0" collapsed="false">
      <c r="A2870" s="178" t="n">
        <v>30368</v>
      </c>
      <c r="B2870" s="178" t="s">
        <v>50450</v>
      </c>
      <c r="C2870" s="178" t="s">
        <v>47902</v>
      </c>
      <c r="D2870" s="178" t="str">
        <f aca="false">IF(LEN(B2870)=2,C2870,"")</f>
        <v/>
      </c>
      <c r="E2870" s="178" t="str">
        <f aca="false">IF(LEN(B2870)=5,C2870,"")</f>
        <v/>
      </c>
      <c r="F2870" s="178" t="str">
        <f aca="false">IF(LEN(B2870)=13,C2870,"")</f>
        <v>Sumberjaya</v>
      </c>
      <c r="G2870" s="178" t="s">
        <v>47902</v>
      </c>
      <c r="H2870" s="178" t="s">
        <v>50444</v>
      </c>
    </row>
    <row r="2871" s="178" customFormat="true" ht="15" hidden="false" customHeight="false" outlineLevel="0" collapsed="false">
      <c r="A2871" s="178" t="n">
        <v>30369</v>
      </c>
      <c r="B2871" s="178" t="s">
        <v>50451</v>
      </c>
      <c r="C2871" s="178" t="s">
        <v>50444</v>
      </c>
      <c r="D2871" s="178" t="str">
        <f aca="false">IF(LEN(B2871)=2,C2871,"")</f>
        <v/>
      </c>
      <c r="E2871" s="178" t="str">
        <f aca="false">IF(LEN(B2871)=5,C2871,"")</f>
        <v/>
      </c>
      <c r="F2871" s="178" t="str">
        <f aca="false">IF(LEN(B2871)=13,C2871,"")</f>
        <v>Cihaurbeuti</v>
      </c>
      <c r="G2871" s="178" t="s">
        <v>50444</v>
      </c>
      <c r="H2871" s="178" t="s">
        <v>50444</v>
      </c>
    </row>
    <row r="2872" s="178" customFormat="true" ht="15" hidden="false" customHeight="false" outlineLevel="0" collapsed="false">
      <c r="A2872" s="178" t="n">
        <v>30370</v>
      </c>
      <c r="B2872" s="178" t="s">
        <v>50452</v>
      </c>
      <c r="C2872" s="178" t="s">
        <v>50453</v>
      </c>
      <c r="D2872" s="178" t="str">
        <f aca="false">IF(LEN(B2872)=2,C2872,"")</f>
        <v/>
      </c>
      <c r="E2872" s="178" t="str">
        <f aca="false">IF(LEN(B2872)=5,C2872,"")</f>
        <v/>
      </c>
      <c r="F2872" s="178" t="str">
        <f aca="false">IF(LEN(B2872)=13,C2872,"")</f>
        <v>Pasirtamiang</v>
      </c>
      <c r="G2872" s="178" t="s">
        <v>50453</v>
      </c>
      <c r="H2872" s="178" t="s">
        <v>50444</v>
      </c>
    </row>
    <row r="2873" s="178" customFormat="true" ht="15" hidden="false" customHeight="false" outlineLevel="0" collapsed="false">
      <c r="A2873" s="178" t="n">
        <v>30371</v>
      </c>
      <c r="B2873" s="178" t="s">
        <v>50454</v>
      </c>
      <c r="C2873" s="178" t="s">
        <v>48521</v>
      </c>
      <c r="D2873" s="178" t="str">
        <f aca="false">IF(LEN(B2873)=2,C2873,"")</f>
        <v/>
      </c>
      <c r="E2873" s="178" t="str">
        <f aca="false">IF(LEN(B2873)=5,C2873,"")</f>
        <v/>
      </c>
      <c r="F2873" s="178" t="str">
        <f aca="false">IF(LEN(B2873)=13,C2873,"")</f>
        <v>Padamulya</v>
      </c>
      <c r="G2873" s="178" t="s">
        <v>48521</v>
      </c>
      <c r="H2873" s="178" t="s">
        <v>50444</v>
      </c>
    </row>
    <row r="2874" s="178" customFormat="true" ht="15" hidden="false" customHeight="false" outlineLevel="0" collapsed="false">
      <c r="A2874" s="178" t="n">
        <v>30372</v>
      </c>
      <c r="B2874" s="178" t="s">
        <v>50455</v>
      </c>
      <c r="C2874" s="178" t="s">
        <v>50456</v>
      </c>
      <c r="D2874" s="178" t="str">
        <f aca="false">IF(LEN(B2874)=2,C2874,"")</f>
        <v/>
      </c>
      <c r="E2874" s="178" t="str">
        <f aca="false">IF(LEN(B2874)=5,C2874,"")</f>
        <v/>
      </c>
      <c r="F2874" s="178" t="str">
        <f aca="false">IF(LEN(B2874)=13,C2874,"")</f>
        <v>Pamokolan</v>
      </c>
      <c r="G2874" s="178" t="s">
        <v>50456</v>
      </c>
      <c r="H2874" s="178" t="s">
        <v>50444</v>
      </c>
    </row>
    <row r="2875" s="178" customFormat="true" ht="15" hidden="false" customHeight="false" outlineLevel="0" collapsed="false">
      <c r="A2875" s="178" t="n">
        <v>30373</v>
      </c>
      <c r="B2875" s="178" t="s">
        <v>50457</v>
      </c>
      <c r="C2875" s="178" t="s">
        <v>49337</v>
      </c>
      <c r="D2875" s="178" t="str">
        <f aca="false">IF(LEN(B2875)=2,C2875,"")</f>
        <v/>
      </c>
      <c r="E2875" s="178" t="str">
        <f aca="false">IF(LEN(B2875)=5,C2875,"")</f>
        <v/>
      </c>
      <c r="F2875" s="178" t="str">
        <f aca="false">IF(LEN(B2875)=13,C2875,"")</f>
        <v>Sukahaji</v>
      </c>
      <c r="G2875" s="178" t="s">
        <v>49337</v>
      </c>
      <c r="H2875" s="178" t="s">
        <v>50444</v>
      </c>
    </row>
    <row r="2876" s="178" customFormat="true" ht="15" hidden="false" customHeight="false" outlineLevel="0" collapsed="false">
      <c r="A2876" s="178" t="n">
        <v>30374</v>
      </c>
      <c r="B2876" s="178" t="s">
        <v>50458</v>
      </c>
      <c r="C2876" s="178" t="s">
        <v>47363</v>
      </c>
      <c r="D2876" s="178" t="str">
        <f aca="false">IF(LEN(B2876)=2,C2876,"")</f>
        <v/>
      </c>
      <c r="E2876" s="178" t="str">
        <f aca="false">IF(LEN(B2876)=5,C2876,"")</f>
        <v/>
      </c>
      <c r="F2876" s="178" t="str">
        <f aca="false">IF(LEN(B2876)=13,C2876,"")</f>
        <v/>
      </c>
      <c r="H2876" s="178" t="s">
        <v>47363</v>
      </c>
    </row>
    <row r="2877" s="178" customFormat="true" ht="15" hidden="false" customHeight="false" outlineLevel="0" collapsed="false">
      <c r="A2877" s="178" t="n">
        <v>30375</v>
      </c>
      <c r="B2877" s="178" t="s">
        <v>50459</v>
      </c>
      <c r="C2877" s="178" t="s">
        <v>50460</v>
      </c>
      <c r="D2877" s="178" t="str">
        <f aca="false">IF(LEN(B2877)=2,C2877,"")</f>
        <v/>
      </c>
      <c r="E2877" s="178" t="str">
        <f aca="false">IF(LEN(B2877)=5,C2877,"")</f>
        <v/>
      </c>
      <c r="F2877" s="178" t="str">
        <f aca="false">IF(LEN(B2877)=13,C2877,"")</f>
        <v>Medanglayang</v>
      </c>
      <c r="G2877" s="178" t="s">
        <v>50460</v>
      </c>
      <c r="H2877" s="178" t="s">
        <v>47363</v>
      </c>
    </row>
    <row r="2878" s="178" customFormat="true" ht="15" hidden="false" customHeight="false" outlineLevel="0" collapsed="false">
      <c r="A2878" s="178" t="n">
        <v>30376</v>
      </c>
      <c r="B2878" s="178" t="s">
        <v>50461</v>
      </c>
      <c r="C2878" s="178" t="s">
        <v>47363</v>
      </c>
      <c r="D2878" s="178" t="str">
        <f aca="false">IF(LEN(B2878)=2,C2878,"")</f>
        <v/>
      </c>
      <c r="E2878" s="178" t="str">
        <f aca="false">IF(LEN(B2878)=5,C2878,"")</f>
        <v/>
      </c>
      <c r="F2878" s="178" t="str">
        <f aca="false">IF(LEN(B2878)=13,C2878,"")</f>
        <v>Panumbangan</v>
      </c>
      <c r="G2878" s="178" t="s">
        <v>47363</v>
      </c>
      <c r="H2878" s="178" t="s">
        <v>47363</v>
      </c>
    </row>
    <row r="2879" s="178" customFormat="true" ht="15" hidden="false" customHeight="false" outlineLevel="0" collapsed="false">
      <c r="A2879" s="178" t="n">
        <v>30377</v>
      </c>
      <c r="B2879" s="178" t="s">
        <v>50462</v>
      </c>
      <c r="C2879" s="178" t="s">
        <v>48011</v>
      </c>
      <c r="D2879" s="178" t="str">
        <f aca="false">IF(LEN(B2879)=2,C2879,"")</f>
        <v/>
      </c>
      <c r="E2879" s="178" t="str">
        <f aca="false">IF(LEN(B2879)=5,C2879,"")</f>
        <v/>
      </c>
      <c r="F2879" s="178" t="str">
        <f aca="false">IF(LEN(B2879)=13,C2879,"")</f>
        <v>Sukakerta</v>
      </c>
      <c r="G2879" s="178" t="s">
        <v>48011</v>
      </c>
      <c r="H2879" s="178" t="s">
        <v>47363</v>
      </c>
    </row>
    <row r="2880" s="178" customFormat="true" ht="15" hidden="false" customHeight="false" outlineLevel="0" collapsed="false">
      <c r="A2880" s="178" t="n">
        <v>30378</v>
      </c>
      <c r="B2880" s="178" t="s">
        <v>50463</v>
      </c>
      <c r="C2880" s="178" t="s">
        <v>50464</v>
      </c>
      <c r="D2880" s="178" t="str">
        <f aca="false">IF(LEN(B2880)=2,C2880,"")</f>
        <v/>
      </c>
      <c r="E2880" s="178" t="str">
        <f aca="false">IF(LEN(B2880)=5,C2880,"")</f>
        <v/>
      </c>
      <c r="F2880" s="178" t="str">
        <f aca="false">IF(LEN(B2880)=13,C2880,"")</f>
        <v>Golat</v>
      </c>
      <c r="G2880" s="178" t="s">
        <v>50464</v>
      </c>
      <c r="H2880" s="178" t="s">
        <v>47363</v>
      </c>
    </row>
    <row r="2881" s="178" customFormat="true" ht="15" hidden="false" customHeight="false" outlineLevel="0" collapsed="false">
      <c r="A2881" s="178" t="n">
        <v>30379</v>
      </c>
      <c r="B2881" s="178" t="s">
        <v>50465</v>
      </c>
      <c r="C2881" s="178" t="s">
        <v>50466</v>
      </c>
      <c r="D2881" s="178" t="str">
        <f aca="false">IF(LEN(B2881)=2,C2881,"")</f>
        <v/>
      </c>
      <c r="E2881" s="178" t="str">
        <f aca="false">IF(LEN(B2881)=5,C2881,"")</f>
        <v/>
      </c>
      <c r="F2881" s="178" t="str">
        <f aca="false">IF(LEN(B2881)=13,C2881,"")</f>
        <v>Sindangherang</v>
      </c>
      <c r="G2881" s="178" t="s">
        <v>50466</v>
      </c>
      <c r="H2881" s="178" t="s">
        <v>47363</v>
      </c>
    </row>
    <row r="2882" s="178" customFormat="true" ht="15" hidden="false" customHeight="false" outlineLevel="0" collapsed="false">
      <c r="A2882" s="178" t="n">
        <v>30380</v>
      </c>
      <c r="B2882" s="178" t="s">
        <v>50467</v>
      </c>
      <c r="C2882" s="178" t="s">
        <v>50468</v>
      </c>
      <c r="D2882" s="178" t="str">
        <f aca="false">IF(LEN(B2882)=2,C2882,"")</f>
        <v/>
      </c>
      <c r="E2882" s="178" t="str">
        <f aca="false">IF(LEN(B2882)=5,C2882,"")</f>
        <v/>
      </c>
      <c r="F2882" s="178" t="str">
        <f aca="false">IF(LEN(B2882)=13,C2882,"")</f>
        <v>Banjarangsana</v>
      </c>
      <c r="G2882" s="178" t="s">
        <v>50468</v>
      </c>
      <c r="H2882" s="178" t="s">
        <v>47363</v>
      </c>
    </row>
    <row r="2883" s="178" customFormat="true" ht="15" hidden="false" customHeight="false" outlineLevel="0" collapsed="false">
      <c r="A2883" s="178" t="n">
        <v>30381</v>
      </c>
      <c r="B2883" s="178" t="s">
        <v>50469</v>
      </c>
      <c r="C2883" s="178" t="s">
        <v>50470</v>
      </c>
      <c r="D2883" s="178" t="str">
        <f aca="false">IF(LEN(B2883)=2,C2883,"")</f>
        <v/>
      </c>
      <c r="E2883" s="178" t="str">
        <f aca="false">IF(LEN(B2883)=5,C2883,"")</f>
        <v/>
      </c>
      <c r="F2883" s="178" t="str">
        <f aca="false">IF(LEN(B2883)=13,C2883,"")</f>
        <v>Payungagung</v>
      </c>
      <c r="G2883" s="178" t="s">
        <v>50470</v>
      </c>
      <c r="H2883" s="178" t="s">
        <v>47363</v>
      </c>
    </row>
    <row r="2884" s="178" customFormat="true" ht="15" hidden="false" customHeight="false" outlineLevel="0" collapsed="false">
      <c r="A2884" s="178" t="n">
        <v>30382</v>
      </c>
      <c r="B2884" s="178" t="s">
        <v>50471</v>
      </c>
      <c r="C2884" s="178" t="s">
        <v>49616</v>
      </c>
      <c r="D2884" s="178" t="str">
        <f aca="false">IF(LEN(B2884)=2,C2884,"")</f>
        <v/>
      </c>
      <c r="E2884" s="178" t="str">
        <f aca="false">IF(LEN(B2884)=5,C2884,"")</f>
        <v/>
      </c>
      <c r="F2884" s="178" t="str">
        <f aca="false">IF(LEN(B2884)=13,C2884,"")</f>
        <v>Tanjungmulya</v>
      </c>
      <c r="G2884" s="178" t="s">
        <v>49616</v>
      </c>
      <c r="H2884" s="178" t="s">
        <v>47363</v>
      </c>
    </row>
    <row r="2885" s="178" customFormat="true" ht="15" hidden="false" customHeight="false" outlineLevel="0" collapsed="false">
      <c r="A2885" s="178" t="n">
        <v>30383</v>
      </c>
      <c r="B2885" s="178" t="s">
        <v>50472</v>
      </c>
      <c r="C2885" s="178" t="s">
        <v>50473</v>
      </c>
      <c r="D2885" s="178" t="str">
        <f aca="false">IF(LEN(B2885)=2,C2885,"")</f>
        <v/>
      </c>
      <c r="E2885" s="178" t="str">
        <f aca="false">IF(LEN(B2885)=5,C2885,"")</f>
        <v/>
      </c>
      <c r="F2885" s="178" t="str">
        <f aca="false">IF(LEN(B2885)=13,C2885,"")</f>
        <v>Payungsari</v>
      </c>
      <c r="G2885" s="178" t="s">
        <v>50473</v>
      </c>
      <c r="H2885" s="178" t="s">
        <v>47363</v>
      </c>
    </row>
    <row r="2886" s="178" customFormat="true" ht="15" hidden="false" customHeight="false" outlineLevel="0" collapsed="false">
      <c r="A2886" s="178" t="n">
        <v>30384</v>
      </c>
      <c r="B2886" s="178" t="s">
        <v>50474</v>
      </c>
      <c r="C2886" s="178" t="s">
        <v>48217</v>
      </c>
      <c r="D2886" s="178" t="str">
        <f aca="false">IF(LEN(B2886)=2,C2886,"")</f>
        <v/>
      </c>
      <c r="E2886" s="178" t="str">
        <f aca="false">IF(LEN(B2886)=5,C2886,"")</f>
        <v/>
      </c>
      <c r="F2886" s="178" t="str">
        <f aca="false">IF(LEN(B2886)=13,C2886,"")</f>
        <v>Jayagiri</v>
      </c>
      <c r="G2886" s="178" t="s">
        <v>48217</v>
      </c>
      <c r="H2886" s="178" t="s">
        <v>47363</v>
      </c>
    </row>
    <row r="2887" s="178" customFormat="true" ht="15" hidden="false" customHeight="false" outlineLevel="0" collapsed="false">
      <c r="A2887" s="178" t="n">
        <v>30385</v>
      </c>
      <c r="B2887" s="178" t="s">
        <v>50475</v>
      </c>
      <c r="C2887" s="178" t="s">
        <v>47405</v>
      </c>
      <c r="D2887" s="178" t="str">
        <f aca="false">IF(LEN(B2887)=2,C2887,"")</f>
        <v/>
      </c>
      <c r="E2887" s="178" t="str">
        <f aca="false">IF(LEN(B2887)=5,C2887,"")</f>
        <v/>
      </c>
      <c r="F2887" s="178" t="str">
        <f aca="false">IF(LEN(B2887)=13,C2887,"")</f>
        <v>Kertaraharja</v>
      </c>
      <c r="G2887" s="178" t="s">
        <v>47405</v>
      </c>
      <c r="H2887" s="178" t="s">
        <v>47363</v>
      </c>
    </row>
    <row r="2888" s="178" customFormat="true" ht="15" hidden="false" customHeight="false" outlineLevel="0" collapsed="false">
      <c r="A2888" s="178" t="n">
        <v>30386</v>
      </c>
      <c r="B2888" s="178" t="s">
        <v>50476</v>
      </c>
      <c r="C2888" s="178" t="s">
        <v>50477</v>
      </c>
      <c r="D2888" s="178" t="str">
        <f aca="false">IF(LEN(B2888)=2,C2888,"")</f>
        <v/>
      </c>
      <c r="E2888" s="178" t="str">
        <f aca="false">IF(LEN(B2888)=5,C2888,"")</f>
        <v/>
      </c>
      <c r="F2888" s="178" t="str">
        <f aca="false">IF(LEN(B2888)=13,C2888,"")</f>
        <v>Sindangmukti</v>
      </c>
      <c r="G2888" s="178" t="s">
        <v>50477</v>
      </c>
      <c r="H2888" s="178" t="s">
        <v>47363</v>
      </c>
    </row>
    <row r="2889" s="178" customFormat="true" ht="15" hidden="false" customHeight="false" outlineLevel="0" collapsed="false">
      <c r="A2889" s="178" t="n">
        <v>30387</v>
      </c>
      <c r="B2889" s="178" t="s">
        <v>50478</v>
      </c>
      <c r="C2889" s="178" t="s">
        <v>48337</v>
      </c>
      <c r="D2889" s="178" t="str">
        <f aca="false">IF(LEN(B2889)=2,C2889,"")</f>
        <v/>
      </c>
      <c r="E2889" s="178" t="str">
        <f aca="false">IF(LEN(B2889)=5,C2889,"")</f>
        <v/>
      </c>
      <c r="F2889" s="178" t="str">
        <f aca="false">IF(LEN(B2889)=13,C2889,"")</f>
        <v>Sindangbarang</v>
      </c>
      <c r="G2889" s="178" t="s">
        <v>48337</v>
      </c>
      <c r="H2889" s="178" t="s">
        <v>47363</v>
      </c>
    </row>
    <row r="2890" s="178" customFormat="true" ht="15" hidden="false" customHeight="false" outlineLevel="0" collapsed="false">
      <c r="A2890" s="178" t="n">
        <v>30388</v>
      </c>
      <c r="B2890" s="178" t="s">
        <v>50479</v>
      </c>
      <c r="C2890" s="178" t="s">
        <v>50480</v>
      </c>
      <c r="D2890" s="178" t="str">
        <f aca="false">IF(LEN(B2890)=2,C2890,"")</f>
        <v/>
      </c>
      <c r="E2890" s="178" t="str">
        <f aca="false">IF(LEN(B2890)=5,C2890,"")</f>
        <v/>
      </c>
      <c r="F2890" s="178" t="str">
        <f aca="false">IF(LEN(B2890)=13,C2890,"")</f>
        <v>Buanamekar</v>
      </c>
      <c r="G2890" s="178" t="s">
        <v>50480</v>
      </c>
      <c r="H2890" s="178" t="s">
        <v>47363</v>
      </c>
    </row>
    <row r="2891" s="178" customFormat="true" ht="15" hidden="false" customHeight="false" outlineLevel="0" collapsed="false">
      <c r="A2891" s="178" t="n">
        <v>30389</v>
      </c>
      <c r="B2891" s="178" t="s">
        <v>50481</v>
      </c>
      <c r="C2891" s="178" t="s">
        <v>50482</v>
      </c>
      <c r="D2891" s="178" t="str">
        <f aca="false">IF(LEN(B2891)=2,C2891,"")</f>
        <v/>
      </c>
      <c r="E2891" s="178" t="str">
        <f aca="false">IF(LEN(B2891)=5,C2891,"")</f>
        <v/>
      </c>
      <c r="F2891" s="178" t="str">
        <f aca="false">IF(LEN(B2891)=13,C2891,"")</f>
        <v/>
      </c>
      <c r="H2891" s="178" t="s">
        <v>50482</v>
      </c>
    </row>
    <row r="2892" s="178" customFormat="true" ht="15" hidden="false" customHeight="false" outlineLevel="0" collapsed="false">
      <c r="A2892" s="178" t="n">
        <v>30390</v>
      </c>
      <c r="B2892" s="178" t="s">
        <v>50483</v>
      </c>
      <c r="C2892" s="178" t="s">
        <v>50482</v>
      </c>
      <c r="D2892" s="178" t="str">
        <f aca="false">IF(LEN(B2892)=2,C2892,"")</f>
        <v/>
      </c>
      <c r="E2892" s="178" t="str">
        <f aca="false">IF(LEN(B2892)=5,C2892,"")</f>
        <v/>
      </c>
      <c r="F2892" s="178" t="str">
        <f aca="false">IF(LEN(B2892)=13,C2892,"")</f>
        <v>Panjalu</v>
      </c>
      <c r="G2892" s="178" t="s">
        <v>50482</v>
      </c>
      <c r="H2892" s="178" t="s">
        <v>50482</v>
      </c>
    </row>
    <row r="2893" s="178" customFormat="true" ht="15" hidden="false" customHeight="false" outlineLevel="0" collapsed="false">
      <c r="A2893" s="178" t="n">
        <v>30391</v>
      </c>
      <c r="B2893" s="178" t="s">
        <v>50484</v>
      </c>
      <c r="C2893" s="178" t="s">
        <v>50485</v>
      </c>
      <c r="D2893" s="178" t="str">
        <f aca="false">IF(LEN(B2893)=2,C2893,"")</f>
        <v/>
      </c>
      <c r="E2893" s="178" t="str">
        <f aca="false">IF(LEN(B2893)=5,C2893,"")</f>
        <v/>
      </c>
      <c r="F2893" s="178" t="str">
        <f aca="false">IF(LEN(B2893)=13,C2893,"")</f>
        <v>Kertamandala</v>
      </c>
      <c r="G2893" s="178" t="s">
        <v>50485</v>
      </c>
      <c r="H2893" s="178" t="s">
        <v>50482</v>
      </c>
    </row>
    <row r="2894" s="178" customFormat="true" ht="15" hidden="false" customHeight="false" outlineLevel="0" collapsed="false">
      <c r="A2894" s="178" t="n">
        <v>30392</v>
      </c>
      <c r="B2894" s="178" t="s">
        <v>50486</v>
      </c>
      <c r="C2894" s="178" t="s">
        <v>19286</v>
      </c>
      <c r="D2894" s="178" t="str">
        <f aca="false">IF(LEN(B2894)=2,C2894,"")</f>
        <v/>
      </c>
      <c r="E2894" s="178" t="str">
        <f aca="false">IF(LEN(B2894)=5,C2894,"")</f>
        <v/>
      </c>
      <c r="F2894" s="178" t="str">
        <f aca="false">IF(LEN(B2894)=13,C2894,"")</f>
        <v>Ciomas</v>
      </c>
      <c r="G2894" s="178" t="s">
        <v>19286</v>
      </c>
      <c r="H2894" s="178" t="s">
        <v>50482</v>
      </c>
    </row>
    <row r="2895" s="178" customFormat="true" ht="15" hidden="false" customHeight="false" outlineLevel="0" collapsed="false">
      <c r="A2895" s="178" t="n">
        <v>30393</v>
      </c>
      <c r="B2895" s="178" t="s">
        <v>50487</v>
      </c>
      <c r="C2895" s="178" t="s">
        <v>50488</v>
      </c>
      <c r="D2895" s="178" t="str">
        <f aca="false">IF(LEN(B2895)=2,C2895,"")</f>
        <v/>
      </c>
      <c r="E2895" s="178" t="str">
        <f aca="false">IF(LEN(B2895)=5,C2895,"")</f>
        <v/>
      </c>
      <c r="F2895" s="178" t="str">
        <f aca="false">IF(LEN(B2895)=13,C2895,"")</f>
        <v>Sandingtaman</v>
      </c>
      <c r="G2895" s="178" t="s">
        <v>50488</v>
      </c>
      <c r="H2895" s="178" t="s">
        <v>50482</v>
      </c>
    </row>
    <row r="2896" s="178" customFormat="true" ht="15" hidden="false" customHeight="false" outlineLevel="0" collapsed="false">
      <c r="A2896" s="178" t="n">
        <v>30394</v>
      </c>
      <c r="B2896" s="178" t="s">
        <v>50489</v>
      </c>
      <c r="C2896" s="178" t="s">
        <v>50490</v>
      </c>
      <c r="D2896" s="178" t="str">
        <f aca="false">IF(LEN(B2896)=2,C2896,"")</f>
        <v/>
      </c>
      <c r="E2896" s="178" t="str">
        <f aca="false">IF(LEN(B2896)=5,C2896,"")</f>
        <v/>
      </c>
      <c r="F2896" s="178" t="str">
        <f aca="false">IF(LEN(B2896)=13,C2896,"")</f>
        <v>Maparah</v>
      </c>
      <c r="G2896" s="178" t="s">
        <v>50490</v>
      </c>
      <c r="H2896" s="178" t="s">
        <v>50482</v>
      </c>
    </row>
    <row r="2897" s="178" customFormat="true" ht="15" hidden="false" customHeight="false" outlineLevel="0" collapsed="false">
      <c r="A2897" s="178" t="n">
        <v>30395</v>
      </c>
      <c r="B2897" s="178" t="s">
        <v>50491</v>
      </c>
      <c r="C2897" s="178" t="s">
        <v>50492</v>
      </c>
      <c r="D2897" s="178" t="str">
        <f aca="false">IF(LEN(B2897)=2,C2897,"")</f>
        <v/>
      </c>
      <c r="E2897" s="178" t="str">
        <f aca="false">IF(LEN(B2897)=5,C2897,"")</f>
        <v/>
      </c>
      <c r="F2897" s="178" t="str">
        <f aca="false">IF(LEN(B2897)=13,C2897,"")</f>
        <v>Bahara</v>
      </c>
      <c r="G2897" s="178" t="s">
        <v>50492</v>
      </c>
      <c r="H2897" s="178" t="s">
        <v>50482</v>
      </c>
    </row>
    <row r="2898" s="178" customFormat="true" ht="15" hidden="false" customHeight="false" outlineLevel="0" collapsed="false">
      <c r="A2898" s="178" t="n">
        <v>30396</v>
      </c>
      <c r="B2898" s="178" t="s">
        <v>50493</v>
      </c>
      <c r="C2898" s="178" t="s">
        <v>50494</v>
      </c>
      <c r="D2898" s="178" t="str">
        <f aca="false">IF(LEN(B2898)=2,C2898,"")</f>
        <v/>
      </c>
      <c r="E2898" s="178" t="str">
        <f aca="false">IF(LEN(B2898)=5,C2898,"")</f>
        <v/>
      </c>
      <c r="F2898" s="178" t="str">
        <f aca="false">IF(LEN(B2898)=13,C2898,"")</f>
        <v>Hujungtiwu</v>
      </c>
      <c r="G2898" s="178" t="s">
        <v>50494</v>
      </c>
      <c r="H2898" s="178" t="s">
        <v>50482</v>
      </c>
    </row>
    <row r="2899" s="178" customFormat="true" ht="15" hidden="false" customHeight="false" outlineLevel="0" collapsed="false">
      <c r="A2899" s="178" t="n">
        <v>30397</v>
      </c>
      <c r="B2899" s="178" t="s">
        <v>50495</v>
      </c>
      <c r="C2899" s="178" t="s">
        <v>50496</v>
      </c>
      <c r="D2899" s="178" t="str">
        <f aca="false">IF(LEN(B2899)=2,C2899,"")</f>
        <v/>
      </c>
      <c r="E2899" s="178" t="str">
        <f aca="false">IF(LEN(B2899)=5,C2899,"")</f>
        <v/>
      </c>
      <c r="F2899" s="178" t="str">
        <f aca="false">IF(LEN(B2899)=13,C2899,"")</f>
        <v>Mandalare</v>
      </c>
      <c r="G2899" s="178" t="s">
        <v>50496</v>
      </c>
      <c r="H2899" s="178" t="s">
        <v>50482</v>
      </c>
    </row>
    <row r="2900" s="178" customFormat="true" ht="15" hidden="false" customHeight="false" outlineLevel="0" collapsed="false">
      <c r="A2900" s="178" t="n">
        <v>30398</v>
      </c>
      <c r="B2900" s="178" t="s">
        <v>50497</v>
      </c>
      <c r="C2900" s="178" t="s">
        <v>50498</v>
      </c>
      <c r="D2900" s="178" t="str">
        <f aca="false">IF(LEN(B2900)=2,C2900,"")</f>
        <v/>
      </c>
      <c r="E2900" s="178" t="str">
        <f aca="false">IF(LEN(B2900)=5,C2900,"")</f>
        <v/>
      </c>
      <c r="F2900" s="178" t="str">
        <f aca="false">IF(LEN(B2900)=13,C2900,"")</f>
        <v/>
      </c>
      <c r="H2900" s="178" t="s">
        <v>50498</v>
      </c>
    </row>
    <row r="2901" s="178" customFormat="true" ht="15" hidden="false" customHeight="false" outlineLevel="0" collapsed="false">
      <c r="A2901" s="178" t="n">
        <v>30399</v>
      </c>
      <c r="B2901" s="178" t="s">
        <v>50499</v>
      </c>
      <c r="C2901" s="178" t="s">
        <v>50498</v>
      </c>
      <c r="D2901" s="178" t="str">
        <f aca="false">IF(LEN(B2901)=2,C2901,"")</f>
        <v/>
      </c>
      <c r="E2901" s="178" t="str">
        <f aca="false">IF(LEN(B2901)=5,C2901,"")</f>
        <v/>
      </c>
      <c r="F2901" s="178" t="str">
        <f aca="false">IF(LEN(B2901)=13,C2901,"")</f>
        <v>Kawali</v>
      </c>
      <c r="G2901" s="178" t="s">
        <v>50498</v>
      </c>
      <c r="H2901" s="178" t="s">
        <v>50498</v>
      </c>
    </row>
    <row r="2902" s="178" customFormat="true" ht="15" hidden="false" customHeight="false" outlineLevel="0" collapsed="false">
      <c r="A2902" s="178" t="n">
        <v>30400</v>
      </c>
      <c r="B2902" s="178" t="s">
        <v>50500</v>
      </c>
      <c r="C2902" s="178" t="s">
        <v>48255</v>
      </c>
      <c r="D2902" s="178" t="str">
        <f aca="false">IF(LEN(B2902)=2,C2902,"")</f>
        <v/>
      </c>
      <c r="E2902" s="178" t="str">
        <f aca="false">IF(LEN(B2902)=5,C2902,"")</f>
        <v/>
      </c>
      <c r="F2902" s="178" t="str">
        <f aca="false">IF(LEN(B2902)=13,C2902,"")</f>
        <v>Talagasari</v>
      </c>
      <c r="G2902" s="178" t="s">
        <v>48255</v>
      </c>
      <c r="H2902" s="178" t="s">
        <v>50498</v>
      </c>
    </row>
    <row r="2903" s="178" customFormat="true" ht="15" hidden="false" customHeight="false" outlineLevel="0" collapsed="false">
      <c r="A2903" s="178" t="n">
        <v>30401</v>
      </c>
      <c r="B2903" s="178" t="s">
        <v>50501</v>
      </c>
      <c r="C2903" s="178" t="s">
        <v>49061</v>
      </c>
      <c r="D2903" s="178" t="str">
        <f aca="false">IF(LEN(B2903)=2,C2903,"")</f>
        <v/>
      </c>
      <c r="E2903" s="178" t="str">
        <f aca="false">IF(LEN(B2903)=5,C2903,"")</f>
        <v/>
      </c>
      <c r="F2903" s="178" t="str">
        <f aca="false">IF(LEN(B2903)=13,C2903,"")</f>
        <v>Karangpawitan</v>
      </c>
      <c r="G2903" s="178" t="s">
        <v>49061</v>
      </c>
      <c r="H2903" s="178" t="s">
        <v>50498</v>
      </c>
    </row>
    <row r="2904" s="178" customFormat="true" ht="15" hidden="false" customHeight="false" outlineLevel="0" collapsed="false">
      <c r="A2904" s="178" t="n">
        <v>30402</v>
      </c>
      <c r="B2904" s="178" t="s">
        <v>50502</v>
      </c>
      <c r="C2904" s="178" t="s">
        <v>50503</v>
      </c>
      <c r="D2904" s="178" t="str">
        <f aca="false">IF(LEN(B2904)=2,C2904,"")</f>
        <v/>
      </c>
      <c r="E2904" s="178" t="str">
        <f aca="false">IF(LEN(B2904)=5,C2904,"")</f>
        <v/>
      </c>
      <c r="F2904" s="178" t="str">
        <f aca="false">IF(LEN(B2904)=13,C2904,"")</f>
        <v>Winduraja</v>
      </c>
      <c r="G2904" s="178" t="s">
        <v>50503</v>
      </c>
      <c r="H2904" s="178" t="s">
        <v>50498</v>
      </c>
    </row>
    <row r="2905" s="178" customFormat="true" ht="15" hidden="false" customHeight="false" outlineLevel="0" collapsed="false">
      <c r="A2905" s="178" t="n">
        <v>30403</v>
      </c>
      <c r="B2905" s="178" t="s">
        <v>50504</v>
      </c>
      <c r="C2905" s="178" t="s">
        <v>48671</v>
      </c>
      <c r="D2905" s="178" t="str">
        <f aca="false">IF(LEN(B2905)=2,C2905,"")</f>
        <v/>
      </c>
      <c r="E2905" s="178" t="str">
        <f aca="false">IF(LEN(B2905)=5,C2905,"")</f>
        <v/>
      </c>
      <c r="F2905" s="178" t="str">
        <f aca="false">IF(LEN(B2905)=13,C2905,"")</f>
        <v>Margamulya</v>
      </c>
      <c r="G2905" s="178" t="s">
        <v>48671</v>
      </c>
      <c r="H2905" s="178" t="s">
        <v>50498</v>
      </c>
    </row>
    <row r="2906" s="178" customFormat="true" ht="15" hidden="false" customHeight="false" outlineLevel="0" collapsed="false">
      <c r="A2906" s="178" t="n">
        <v>30404</v>
      </c>
      <c r="B2906" s="178" t="s">
        <v>50505</v>
      </c>
      <c r="C2906" s="178" t="s">
        <v>46434</v>
      </c>
      <c r="D2906" s="178" t="str">
        <f aca="false">IF(LEN(B2906)=2,C2906,"")</f>
        <v/>
      </c>
      <c r="E2906" s="178" t="str">
        <f aca="false">IF(LEN(B2906)=5,C2906,"")</f>
        <v/>
      </c>
      <c r="F2906" s="178" t="str">
        <f aca="false">IF(LEN(B2906)=13,C2906,"")</f>
        <v>Citeureup</v>
      </c>
      <c r="G2906" s="178" t="s">
        <v>46434</v>
      </c>
      <c r="H2906" s="178" t="s">
        <v>50498</v>
      </c>
    </row>
    <row r="2907" s="178" customFormat="true" ht="15" hidden="false" customHeight="false" outlineLevel="0" collapsed="false">
      <c r="A2907" s="178" t="n">
        <v>30405</v>
      </c>
      <c r="B2907" s="178" t="s">
        <v>50506</v>
      </c>
      <c r="C2907" s="178" t="s">
        <v>47053</v>
      </c>
      <c r="D2907" s="178" t="str">
        <f aca="false">IF(LEN(B2907)=2,C2907,"")</f>
        <v/>
      </c>
      <c r="E2907" s="178" t="str">
        <f aca="false">IF(LEN(B2907)=5,C2907,"")</f>
        <v/>
      </c>
      <c r="F2907" s="178" t="str">
        <f aca="false">IF(LEN(B2907)=13,C2907,"")</f>
        <v>Purwasari</v>
      </c>
      <c r="G2907" s="178" t="s">
        <v>47053</v>
      </c>
      <c r="H2907" s="178" t="s">
        <v>50498</v>
      </c>
    </row>
    <row r="2908" s="178" customFormat="true" ht="15" hidden="false" customHeight="false" outlineLevel="0" collapsed="false">
      <c r="A2908" s="178" t="n">
        <v>30406</v>
      </c>
      <c r="B2908" s="178" t="s">
        <v>50507</v>
      </c>
      <c r="C2908" s="178" t="s">
        <v>48018</v>
      </c>
      <c r="D2908" s="178" t="str">
        <f aca="false">IF(LEN(B2908)=2,C2908,"")</f>
        <v/>
      </c>
      <c r="E2908" s="178" t="str">
        <f aca="false">IF(LEN(B2908)=5,C2908,"")</f>
        <v/>
      </c>
      <c r="F2908" s="178" t="str">
        <f aca="false">IF(LEN(B2908)=13,C2908,"")</f>
        <v>Sindangsari</v>
      </c>
      <c r="G2908" s="178" t="s">
        <v>48018</v>
      </c>
      <c r="H2908" s="178" t="s">
        <v>50498</v>
      </c>
    </row>
    <row r="2909" s="178" customFormat="true" ht="15" hidden="false" customHeight="false" outlineLevel="0" collapsed="false">
      <c r="A2909" s="178" t="n">
        <v>30407</v>
      </c>
      <c r="B2909" s="178" t="s">
        <v>50508</v>
      </c>
      <c r="C2909" s="178" t="s">
        <v>50509</v>
      </c>
      <c r="D2909" s="178" t="str">
        <f aca="false">IF(LEN(B2909)=2,C2909,"")</f>
        <v/>
      </c>
      <c r="E2909" s="178" t="str">
        <f aca="false">IF(LEN(B2909)=5,C2909,"")</f>
        <v/>
      </c>
      <c r="F2909" s="178" t="str">
        <f aca="false">IF(LEN(B2909)=13,C2909,"")</f>
        <v>Kawalimukti</v>
      </c>
      <c r="G2909" s="178" t="s">
        <v>50509</v>
      </c>
      <c r="H2909" s="178" t="s">
        <v>50498</v>
      </c>
    </row>
    <row r="2910" s="178" customFormat="true" ht="15" hidden="false" customHeight="false" outlineLevel="0" collapsed="false">
      <c r="A2910" s="178" t="n">
        <v>30408</v>
      </c>
      <c r="B2910" s="178" t="s">
        <v>50510</v>
      </c>
      <c r="C2910" s="178" t="s">
        <v>50511</v>
      </c>
      <c r="D2910" s="178" t="str">
        <f aca="false">IF(LEN(B2910)=2,C2910,"")</f>
        <v/>
      </c>
      <c r="E2910" s="178" t="str">
        <f aca="false">IF(LEN(B2910)=5,C2910,"")</f>
        <v/>
      </c>
      <c r="F2910" s="178" t="str">
        <f aca="false">IF(LEN(B2910)=13,C2910,"")</f>
        <v>Selasari</v>
      </c>
      <c r="G2910" s="178" t="s">
        <v>50511</v>
      </c>
      <c r="H2910" s="178" t="s">
        <v>50498</v>
      </c>
    </row>
    <row r="2911" s="178" customFormat="true" ht="15" hidden="false" customHeight="false" outlineLevel="0" collapsed="false">
      <c r="A2911" s="178" t="n">
        <v>30409</v>
      </c>
      <c r="B2911" s="178" t="s">
        <v>50512</v>
      </c>
      <c r="C2911" s="178" t="s">
        <v>50513</v>
      </c>
      <c r="D2911" s="178" t="str">
        <f aca="false">IF(LEN(B2911)=2,C2911,"")</f>
        <v/>
      </c>
      <c r="E2911" s="178" t="str">
        <f aca="false">IF(LEN(B2911)=5,C2911,"")</f>
        <v/>
      </c>
      <c r="F2911" s="178" t="str">
        <f aca="false">IF(LEN(B2911)=13,C2911,"")</f>
        <v>Linggapura</v>
      </c>
      <c r="G2911" s="178" t="s">
        <v>50513</v>
      </c>
      <c r="H2911" s="178" t="s">
        <v>50498</v>
      </c>
    </row>
    <row r="2912" s="178" customFormat="true" ht="15" hidden="false" customHeight="false" outlineLevel="0" collapsed="false">
      <c r="A2912" s="178" t="n">
        <v>30410</v>
      </c>
      <c r="B2912" s="178" t="s">
        <v>50514</v>
      </c>
      <c r="C2912" s="178" t="s">
        <v>50515</v>
      </c>
      <c r="D2912" s="178" t="str">
        <f aca="false">IF(LEN(B2912)=2,C2912,"")</f>
        <v/>
      </c>
      <c r="E2912" s="178" t="str">
        <f aca="false">IF(LEN(B2912)=5,C2912,"")</f>
        <v/>
      </c>
      <c r="F2912" s="178" t="str">
        <f aca="false">IF(LEN(B2912)=13,C2912,"")</f>
        <v/>
      </c>
      <c r="H2912" s="178" t="s">
        <v>50515</v>
      </c>
    </row>
    <row r="2913" s="178" customFormat="true" ht="15" hidden="false" customHeight="false" outlineLevel="0" collapsed="false">
      <c r="A2913" s="178" t="n">
        <v>30411</v>
      </c>
      <c r="B2913" s="178" t="s">
        <v>50516</v>
      </c>
      <c r="C2913" s="178" t="s">
        <v>50515</v>
      </c>
      <c r="D2913" s="178" t="str">
        <f aca="false">IF(LEN(B2913)=2,C2913,"")</f>
        <v/>
      </c>
      <c r="E2913" s="178" t="str">
        <f aca="false">IF(LEN(B2913)=5,C2913,"")</f>
        <v/>
      </c>
      <c r="F2913" s="178" t="str">
        <f aca="false">IF(LEN(B2913)=13,C2913,"")</f>
        <v>Panawangan</v>
      </c>
      <c r="G2913" s="178" t="s">
        <v>50515</v>
      </c>
      <c r="H2913" s="178" t="s">
        <v>50515</v>
      </c>
    </row>
    <row r="2914" s="178" customFormat="true" ht="15" hidden="false" customHeight="false" outlineLevel="0" collapsed="false">
      <c r="A2914" s="178" t="n">
        <v>30412</v>
      </c>
      <c r="B2914" s="178" t="s">
        <v>50517</v>
      </c>
      <c r="C2914" s="178" t="s">
        <v>50518</v>
      </c>
      <c r="D2914" s="178" t="str">
        <f aca="false">IF(LEN(B2914)=2,C2914,"")</f>
        <v/>
      </c>
      <c r="E2914" s="178" t="str">
        <f aca="false">IF(LEN(B2914)=5,C2914,"")</f>
        <v/>
      </c>
      <c r="F2914" s="178" t="str">
        <f aca="false">IF(LEN(B2914)=13,C2914,"")</f>
        <v>Sagalaherang</v>
      </c>
      <c r="G2914" s="178" t="s">
        <v>50518</v>
      </c>
      <c r="H2914" s="178" t="s">
        <v>50515</v>
      </c>
    </row>
    <row r="2915" s="178" customFormat="true" ht="15" hidden="false" customHeight="false" outlineLevel="0" collapsed="false">
      <c r="A2915" s="178" t="n">
        <v>30413</v>
      </c>
      <c r="B2915" s="178" t="s">
        <v>50519</v>
      </c>
      <c r="C2915" s="178" t="s">
        <v>50520</v>
      </c>
      <c r="D2915" s="178" t="str">
        <f aca="false">IF(LEN(B2915)=2,C2915,"")</f>
        <v/>
      </c>
      <c r="E2915" s="178" t="str">
        <f aca="false">IF(LEN(B2915)=5,C2915,"")</f>
        <v/>
      </c>
      <c r="F2915" s="178" t="str">
        <f aca="false">IF(LEN(B2915)=13,C2915,"")</f>
        <v>Nagarapageuh</v>
      </c>
      <c r="G2915" s="178" t="s">
        <v>50520</v>
      </c>
      <c r="H2915" s="178" t="s">
        <v>50515</v>
      </c>
    </row>
    <row r="2916" s="178" customFormat="true" ht="15" hidden="false" customHeight="false" outlineLevel="0" collapsed="false">
      <c r="A2916" s="178" t="n">
        <v>30414</v>
      </c>
      <c r="B2916" s="178" t="s">
        <v>50521</v>
      </c>
      <c r="C2916" s="178" t="s">
        <v>50522</v>
      </c>
      <c r="D2916" s="178" t="str">
        <f aca="false">IF(LEN(B2916)=2,C2916,"")</f>
        <v/>
      </c>
      <c r="E2916" s="178" t="str">
        <f aca="false">IF(LEN(B2916)=5,C2916,"")</f>
        <v/>
      </c>
      <c r="F2916" s="178" t="str">
        <f aca="false">IF(LEN(B2916)=13,C2916,"")</f>
        <v>Nagarajati</v>
      </c>
      <c r="G2916" s="178" t="s">
        <v>50522</v>
      </c>
      <c r="H2916" s="178" t="s">
        <v>50515</v>
      </c>
    </row>
    <row r="2917" s="178" customFormat="true" ht="15" hidden="false" customHeight="false" outlineLevel="0" collapsed="false">
      <c r="A2917" s="178" t="n">
        <v>30415</v>
      </c>
      <c r="B2917" s="178" t="s">
        <v>50523</v>
      </c>
      <c r="C2917" s="178" t="s">
        <v>50524</v>
      </c>
      <c r="D2917" s="178" t="str">
        <f aca="false">IF(LEN(B2917)=2,C2917,"")</f>
        <v/>
      </c>
      <c r="E2917" s="178" t="str">
        <f aca="false">IF(LEN(B2917)=5,C2917,"")</f>
        <v/>
      </c>
      <c r="F2917" s="178" t="str">
        <f aca="false">IF(LEN(B2917)=13,C2917,"")</f>
        <v>Nagarajaya</v>
      </c>
      <c r="G2917" s="178" t="s">
        <v>50524</v>
      </c>
      <c r="H2917" s="178" t="s">
        <v>50515</v>
      </c>
    </row>
    <row r="2918" s="178" customFormat="true" ht="15" hidden="false" customHeight="false" outlineLevel="0" collapsed="false">
      <c r="A2918" s="178" t="n">
        <v>30416</v>
      </c>
      <c r="B2918" s="178" t="s">
        <v>50525</v>
      </c>
      <c r="C2918" s="178" t="s">
        <v>50526</v>
      </c>
      <c r="D2918" s="178" t="str">
        <f aca="false">IF(LEN(B2918)=2,C2918,"")</f>
        <v/>
      </c>
      <c r="E2918" s="178" t="str">
        <f aca="false">IF(LEN(B2918)=5,C2918,"")</f>
        <v/>
      </c>
      <c r="F2918" s="178" t="str">
        <f aca="false">IF(LEN(B2918)=13,C2918,"")</f>
        <v>Kertayasa</v>
      </c>
      <c r="G2918" s="178" t="s">
        <v>50526</v>
      </c>
      <c r="H2918" s="178" t="s">
        <v>50515</v>
      </c>
    </row>
    <row r="2919" s="178" customFormat="true" ht="15" hidden="false" customHeight="false" outlineLevel="0" collapsed="false">
      <c r="A2919" s="178" t="n">
        <v>30417</v>
      </c>
      <c r="B2919" s="178" t="s">
        <v>50527</v>
      </c>
      <c r="C2919" s="178" t="s">
        <v>49003</v>
      </c>
      <c r="D2919" s="178" t="str">
        <f aca="false">IF(LEN(B2919)=2,C2919,"")</f>
        <v/>
      </c>
      <c r="E2919" s="178" t="str">
        <f aca="false">IF(LEN(B2919)=5,C2919,"")</f>
        <v/>
      </c>
      <c r="F2919" s="178" t="str">
        <f aca="false">IF(LEN(B2919)=13,C2919,"")</f>
        <v>Indragiri</v>
      </c>
      <c r="G2919" s="178" t="s">
        <v>49003</v>
      </c>
      <c r="H2919" s="178" t="s">
        <v>50515</v>
      </c>
    </row>
    <row r="2920" s="178" customFormat="true" ht="15" hidden="false" customHeight="false" outlineLevel="0" collapsed="false">
      <c r="A2920" s="178" t="n">
        <v>30418</v>
      </c>
      <c r="B2920" s="178" t="s">
        <v>50528</v>
      </c>
      <c r="C2920" s="178" t="s">
        <v>50529</v>
      </c>
      <c r="D2920" s="178" t="str">
        <f aca="false">IF(LEN(B2920)=2,C2920,"")</f>
        <v/>
      </c>
      <c r="E2920" s="178" t="str">
        <f aca="false">IF(LEN(B2920)=5,C2920,"")</f>
        <v/>
      </c>
      <c r="F2920" s="178" t="str">
        <f aca="false">IF(LEN(B2920)=13,C2920,"")</f>
        <v>Cinyasag</v>
      </c>
      <c r="G2920" s="178" t="s">
        <v>50529</v>
      </c>
      <c r="H2920" s="178" t="s">
        <v>50515</v>
      </c>
    </row>
    <row r="2921" s="178" customFormat="true" ht="15" hidden="false" customHeight="false" outlineLevel="0" collapsed="false">
      <c r="A2921" s="178" t="n">
        <v>30419</v>
      </c>
      <c r="B2921" s="178" t="s">
        <v>50530</v>
      </c>
      <c r="C2921" s="178" t="s">
        <v>50531</v>
      </c>
      <c r="D2921" s="178" t="str">
        <f aca="false">IF(LEN(B2921)=2,C2921,"")</f>
        <v/>
      </c>
      <c r="E2921" s="178" t="str">
        <f aca="false">IF(LEN(B2921)=5,C2921,"")</f>
        <v/>
      </c>
      <c r="F2921" s="178" t="str">
        <f aca="false">IF(LEN(B2921)=13,C2921,"")</f>
        <v>Sadapaingan</v>
      </c>
      <c r="G2921" s="178" t="s">
        <v>50531</v>
      </c>
      <c r="H2921" s="178" t="s">
        <v>50515</v>
      </c>
    </row>
    <row r="2922" s="178" customFormat="true" ht="15" hidden="false" customHeight="false" outlineLevel="0" collapsed="false">
      <c r="A2922" s="178" t="n">
        <v>30420</v>
      </c>
      <c r="B2922" s="178" t="s">
        <v>50532</v>
      </c>
      <c r="C2922" s="178" t="s">
        <v>46830</v>
      </c>
      <c r="D2922" s="178" t="str">
        <f aca="false">IF(LEN(B2922)=2,C2922,"")</f>
        <v/>
      </c>
      <c r="E2922" s="178" t="str">
        <f aca="false">IF(LEN(B2922)=5,C2922,"")</f>
        <v/>
      </c>
      <c r="F2922" s="178" t="str">
        <f aca="false">IF(LEN(B2922)=13,C2922,"")</f>
        <v>Jagabaya</v>
      </c>
      <c r="G2922" s="178" t="s">
        <v>46830</v>
      </c>
      <c r="H2922" s="178" t="s">
        <v>50515</v>
      </c>
    </row>
    <row r="2923" s="178" customFormat="true" ht="15" hidden="false" customHeight="false" outlineLevel="0" collapsed="false">
      <c r="A2923" s="178" t="n">
        <v>30421</v>
      </c>
      <c r="B2923" s="178" t="s">
        <v>50533</v>
      </c>
      <c r="C2923" s="178" t="s">
        <v>50534</v>
      </c>
      <c r="D2923" s="178" t="str">
        <f aca="false">IF(LEN(B2923)=2,C2923,"")</f>
        <v/>
      </c>
      <c r="E2923" s="178" t="str">
        <f aca="false">IF(LEN(B2923)=5,C2923,"")</f>
        <v/>
      </c>
      <c r="F2923" s="178" t="str">
        <f aca="false">IF(LEN(B2923)=13,C2923,"")</f>
        <v>Gardujaya</v>
      </c>
      <c r="G2923" s="178" t="s">
        <v>50534</v>
      </c>
      <c r="H2923" s="178" t="s">
        <v>50515</v>
      </c>
    </row>
    <row r="2924" s="178" customFormat="true" ht="15" hidden="false" customHeight="false" outlineLevel="0" collapsed="false">
      <c r="A2924" s="178" t="n">
        <v>30422</v>
      </c>
      <c r="B2924" s="178" t="s">
        <v>50535</v>
      </c>
      <c r="C2924" s="178" t="s">
        <v>50536</v>
      </c>
      <c r="D2924" s="178" t="str">
        <f aca="false">IF(LEN(B2924)=2,C2924,"")</f>
        <v/>
      </c>
      <c r="E2924" s="178" t="str">
        <f aca="false">IF(LEN(B2924)=5,C2924,"")</f>
        <v/>
      </c>
      <c r="F2924" s="178" t="str">
        <f aca="false">IF(LEN(B2924)=13,C2924,"")</f>
        <v>Karangpaningal</v>
      </c>
      <c r="G2924" s="178" t="s">
        <v>50536</v>
      </c>
      <c r="H2924" s="178" t="s">
        <v>50515</v>
      </c>
    </row>
    <row r="2925" s="178" customFormat="true" ht="15" hidden="false" customHeight="false" outlineLevel="0" collapsed="false">
      <c r="A2925" s="178" t="n">
        <v>30423</v>
      </c>
      <c r="B2925" s="178" t="s">
        <v>50537</v>
      </c>
      <c r="C2925" s="178" t="s">
        <v>46886</v>
      </c>
      <c r="D2925" s="178" t="str">
        <f aca="false">IF(LEN(B2925)=2,C2925,"")</f>
        <v/>
      </c>
      <c r="E2925" s="178" t="str">
        <f aca="false">IF(LEN(B2925)=5,C2925,"")</f>
        <v/>
      </c>
      <c r="F2925" s="178" t="str">
        <f aca="false">IF(LEN(B2925)=13,C2925,"")</f>
        <v>Bangunjaya</v>
      </c>
      <c r="G2925" s="178" t="s">
        <v>46886</v>
      </c>
      <c r="H2925" s="178" t="s">
        <v>50515</v>
      </c>
    </row>
    <row r="2926" s="178" customFormat="true" ht="15" hidden="false" customHeight="false" outlineLevel="0" collapsed="false">
      <c r="A2926" s="178" t="n">
        <v>30424</v>
      </c>
      <c r="B2926" s="178" t="s">
        <v>50538</v>
      </c>
      <c r="C2926" s="178" t="s">
        <v>50539</v>
      </c>
      <c r="D2926" s="178" t="str">
        <f aca="false">IF(LEN(B2926)=2,C2926,"")</f>
        <v/>
      </c>
      <c r="E2926" s="178" t="str">
        <f aca="false">IF(LEN(B2926)=5,C2926,"")</f>
        <v/>
      </c>
      <c r="F2926" s="178" t="str">
        <f aca="false">IF(LEN(B2926)=13,C2926,"")</f>
        <v>Girilaya</v>
      </c>
      <c r="G2926" s="178" t="s">
        <v>50539</v>
      </c>
      <c r="H2926" s="178" t="s">
        <v>50515</v>
      </c>
    </row>
    <row r="2927" s="178" customFormat="true" ht="15" hidden="false" customHeight="false" outlineLevel="0" collapsed="false">
      <c r="A2927" s="178" t="n">
        <v>30425</v>
      </c>
      <c r="B2927" s="178" t="s">
        <v>50540</v>
      </c>
      <c r="C2927" s="178" t="s">
        <v>46793</v>
      </c>
      <c r="D2927" s="178" t="str">
        <f aca="false">IF(LEN(B2927)=2,C2927,"")</f>
        <v/>
      </c>
      <c r="E2927" s="178" t="str">
        <f aca="false">IF(LEN(B2927)=5,C2927,"")</f>
        <v/>
      </c>
      <c r="F2927" s="178" t="str">
        <f aca="false">IF(LEN(B2927)=13,C2927,"")</f>
        <v>Kertajaya</v>
      </c>
      <c r="G2927" s="178" t="s">
        <v>46793</v>
      </c>
      <c r="H2927" s="178" t="s">
        <v>50515</v>
      </c>
    </row>
    <row r="2928" s="178" customFormat="true" ht="15" hidden="false" customHeight="false" outlineLevel="0" collapsed="false">
      <c r="A2928" s="178" t="n">
        <v>30426</v>
      </c>
      <c r="B2928" s="178" t="s">
        <v>50541</v>
      </c>
      <c r="C2928" s="178" t="s">
        <v>50542</v>
      </c>
      <c r="D2928" s="178" t="str">
        <f aca="false">IF(LEN(B2928)=2,C2928,"")</f>
        <v/>
      </c>
      <c r="E2928" s="178" t="str">
        <f aca="false">IF(LEN(B2928)=5,C2928,"")</f>
        <v/>
      </c>
      <c r="F2928" s="178" t="str">
        <f aca="false">IF(LEN(B2928)=13,C2928,"")</f>
        <v>Nagarawangi</v>
      </c>
      <c r="G2928" s="178" t="s">
        <v>50542</v>
      </c>
      <c r="H2928" s="178" t="s">
        <v>50515</v>
      </c>
    </row>
    <row r="2929" s="178" customFormat="true" ht="15" hidden="false" customHeight="false" outlineLevel="0" collapsed="false">
      <c r="A2929" s="178" t="n">
        <v>30427</v>
      </c>
      <c r="B2929" s="178" t="s">
        <v>50543</v>
      </c>
      <c r="C2929" s="178" t="s">
        <v>50544</v>
      </c>
      <c r="D2929" s="178" t="str">
        <f aca="false">IF(LEN(B2929)=2,C2929,"")</f>
        <v/>
      </c>
      <c r="E2929" s="178" t="str">
        <f aca="false">IF(LEN(B2929)=5,C2929,"")</f>
        <v/>
      </c>
      <c r="F2929" s="178" t="str">
        <f aca="false">IF(LEN(B2929)=13,C2929,"")</f>
        <v>Mekarbuana</v>
      </c>
      <c r="G2929" s="178" t="s">
        <v>50544</v>
      </c>
      <c r="H2929" s="178" t="s">
        <v>50515</v>
      </c>
    </row>
    <row r="2930" s="178" customFormat="true" ht="15" hidden="false" customHeight="false" outlineLevel="0" collapsed="false">
      <c r="A2930" s="178" t="n">
        <v>30428</v>
      </c>
      <c r="B2930" s="178" t="s">
        <v>50545</v>
      </c>
      <c r="C2930" s="178" t="s">
        <v>50546</v>
      </c>
      <c r="D2930" s="178" t="str">
        <f aca="false">IF(LEN(B2930)=2,C2930,"")</f>
        <v/>
      </c>
      <c r="E2930" s="178" t="str">
        <f aca="false">IF(LEN(B2930)=5,C2930,"")</f>
        <v/>
      </c>
      <c r="F2930" s="178" t="str">
        <f aca="false">IF(LEN(B2930)=13,C2930,"")</f>
        <v>Natanegara</v>
      </c>
      <c r="G2930" s="178" t="s">
        <v>50546</v>
      </c>
      <c r="H2930" s="178" t="s">
        <v>50515</v>
      </c>
    </row>
    <row r="2931" s="178" customFormat="true" ht="15" hidden="false" customHeight="false" outlineLevel="0" collapsed="false">
      <c r="A2931" s="178" t="n">
        <v>30429</v>
      </c>
      <c r="B2931" s="178" t="s">
        <v>50547</v>
      </c>
      <c r="C2931" s="178" t="s">
        <v>48916</v>
      </c>
      <c r="D2931" s="178" t="str">
        <f aca="false">IF(LEN(B2931)=2,C2931,"")</f>
        <v/>
      </c>
      <c r="E2931" s="178" t="str">
        <f aca="false">IF(LEN(B2931)=5,C2931,"")</f>
        <v/>
      </c>
      <c r="F2931" s="178" t="str">
        <f aca="false">IF(LEN(B2931)=13,C2931,"")</f>
        <v/>
      </c>
      <c r="H2931" s="178" t="s">
        <v>48916</v>
      </c>
    </row>
    <row r="2932" s="178" customFormat="true" ht="15" hidden="false" customHeight="false" outlineLevel="0" collapsed="false">
      <c r="A2932" s="178" t="n">
        <v>30430</v>
      </c>
      <c r="B2932" s="178" t="s">
        <v>50548</v>
      </c>
      <c r="C2932" s="178" t="s">
        <v>50549</v>
      </c>
      <c r="D2932" s="178" t="str">
        <f aca="false">IF(LEN(B2932)=2,C2932,"")</f>
        <v/>
      </c>
      <c r="E2932" s="178" t="str">
        <f aca="false">IF(LEN(B2932)=5,C2932,"")</f>
        <v/>
      </c>
      <c r="F2932" s="178" t="str">
        <f aca="false">IF(LEN(B2932)=13,C2932,"")</f>
        <v>Buniseuri</v>
      </c>
      <c r="G2932" s="178" t="s">
        <v>50549</v>
      </c>
      <c r="H2932" s="178" t="s">
        <v>48916</v>
      </c>
    </row>
    <row r="2933" s="178" customFormat="true" ht="15" hidden="false" customHeight="false" outlineLevel="0" collapsed="false">
      <c r="A2933" s="178" t="n">
        <v>30431</v>
      </c>
      <c r="B2933" s="178" t="s">
        <v>50550</v>
      </c>
      <c r="C2933" s="178" t="s">
        <v>50551</v>
      </c>
      <c r="D2933" s="178" t="str">
        <f aca="false">IF(LEN(B2933)=2,C2933,"")</f>
        <v/>
      </c>
      <c r="E2933" s="178" t="str">
        <f aca="false">IF(LEN(B2933)=5,C2933,"")</f>
        <v/>
      </c>
      <c r="F2933" s="178" t="str">
        <f aca="false">IF(LEN(B2933)=13,C2933,"")</f>
        <v>Selacai</v>
      </c>
      <c r="G2933" s="178" t="s">
        <v>50551</v>
      </c>
      <c r="H2933" s="178" t="s">
        <v>48916</v>
      </c>
    </row>
    <row r="2934" s="178" customFormat="true" ht="15" hidden="false" customHeight="false" outlineLevel="0" collapsed="false">
      <c r="A2934" s="178" t="n">
        <v>30432</v>
      </c>
      <c r="B2934" s="178" t="s">
        <v>50552</v>
      </c>
      <c r="C2934" s="178" t="s">
        <v>50553</v>
      </c>
      <c r="D2934" s="178" t="str">
        <f aca="false">IF(LEN(B2934)=2,C2934,"")</f>
        <v/>
      </c>
      <c r="E2934" s="178" t="str">
        <f aca="false">IF(LEN(B2934)=5,C2934,"")</f>
        <v/>
      </c>
      <c r="F2934" s="178" t="str">
        <f aca="false">IF(LEN(B2934)=13,C2934,"")</f>
        <v>Jalatrang</v>
      </c>
      <c r="G2934" s="178" t="s">
        <v>50553</v>
      </c>
      <c r="H2934" s="178" t="s">
        <v>48916</v>
      </c>
    </row>
    <row r="2935" s="178" customFormat="true" ht="15" hidden="false" customHeight="false" outlineLevel="0" collapsed="false">
      <c r="A2935" s="178" t="n">
        <v>30433</v>
      </c>
      <c r="B2935" s="178" t="s">
        <v>50554</v>
      </c>
      <c r="C2935" s="178" t="s">
        <v>48916</v>
      </c>
      <c r="D2935" s="178" t="str">
        <f aca="false">IF(LEN(B2935)=2,C2935,"")</f>
        <v/>
      </c>
      <c r="E2935" s="178" t="str">
        <f aca="false">IF(LEN(B2935)=5,C2935,"")</f>
        <v/>
      </c>
      <c r="F2935" s="178" t="str">
        <f aca="false">IF(LEN(B2935)=13,C2935,"")</f>
        <v>Cipaku</v>
      </c>
      <c r="G2935" s="178" t="s">
        <v>48916</v>
      </c>
      <c r="H2935" s="178" t="s">
        <v>48916</v>
      </c>
    </row>
    <row r="2936" s="178" customFormat="true" ht="15" hidden="false" customHeight="false" outlineLevel="0" collapsed="false">
      <c r="A2936" s="178" t="n">
        <v>30434</v>
      </c>
      <c r="B2936" s="178" t="s">
        <v>50555</v>
      </c>
      <c r="C2936" s="178" t="s">
        <v>50556</v>
      </c>
      <c r="D2936" s="178" t="str">
        <f aca="false">IF(LEN(B2936)=2,C2936,"")</f>
        <v/>
      </c>
      <c r="E2936" s="178" t="str">
        <f aca="false">IF(LEN(B2936)=5,C2936,"")</f>
        <v/>
      </c>
      <c r="F2936" s="178" t="str">
        <f aca="false">IF(LEN(B2936)=13,C2936,"")</f>
        <v>Cieurih</v>
      </c>
      <c r="G2936" s="178" t="s">
        <v>50556</v>
      </c>
      <c r="H2936" s="178" t="s">
        <v>48916</v>
      </c>
    </row>
    <row r="2937" s="178" customFormat="true" ht="15" hidden="false" customHeight="false" outlineLevel="0" collapsed="false">
      <c r="A2937" s="178" t="n">
        <v>30435</v>
      </c>
      <c r="B2937" s="178" t="s">
        <v>50557</v>
      </c>
      <c r="C2937" s="178" t="s">
        <v>50558</v>
      </c>
      <c r="D2937" s="178" t="str">
        <f aca="false">IF(LEN(B2937)=2,C2937,"")</f>
        <v/>
      </c>
      <c r="E2937" s="178" t="str">
        <f aca="false">IF(LEN(B2937)=5,C2937,"")</f>
        <v/>
      </c>
      <c r="F2937" s="178" t="str">
        <f aca="false">IF(LEN(B2937)=13,C2937,"")</f>
        <v>Gereba</v>
      </c>
      <c r="G2937" s="178" t="s">
        <v>50558</v>
      </c>
      <c r="H2937" s="178" t="s">
        <v>48916</v>
      </c>
    </row>
    <row r="2938" s="178" customFormat="true" ht="15" hidden="false" customHeight="false" outlineLevel="0" collapsed="false">
      <c r="A2938" s="178" t="n">
        <v>30436</v>
      </c>
      <c r="B2938" s="178" t="s">
        <v>50559</v>
      </c>
      <c r="C2938" s="178" t="s">
        <v>50560</v>
      </c>
      <c r="D2938" s="178" t="str">
        <f aca="false">IF(LEN(B2938)=2,C2938,"")</f>
        <v/>
      </c>
      <c r="E2938" s="178" t="str">
        <f aca="false">IF(LEN(B2938)=5,C2938,"")</f>
        <v/>
      </c>
      <c r="F2938" s="178" t="str">
        <f aca="false">IF(LEN(B2938)=13,C2938,"")</f>
        <v>Muktisari</v>
      </c>
      <c r="G2938" s="178" t="s">
        <v>50560</v>
      </c>
      <c r="H2938" s="178" t="s">
        <v>48916</v>
      </c>
    </row>
    <row r="2939" s="178" customFormat="true" ht="15" hidden="false" customHeight="false" outlineLevel="0" collapsed="false">
      <c r="A2939" s="178" t="n">
        <v>30437</v>
      </c>
      <c r="B2939" s="178" t="s">
        <v>50561</v>
      </c>
      <c r="C2939" s="178" t="s">
        <v>46537</v>
      </c>
      <c r="D2939" s="178" t="str">
        <f aca="false">IF(LEN(B2939)=2,C2939,"")</f>
        <v/>
      </c>
      <c r="E2939" s="178" t="str">
        <f aca="false">IF(LEN(B2939)=5,C2939,"")</f>
        <v/>
      </c>
      <c r="F2939" s="178" t="str">
        <f aca="false">IF(LEN(B2939)=13,C2939,"")</f>
        <v>Mekarsari</v>
      </c>
      <c r="G2939" s="178" t="s">
        <v>46537</v>
      </c>
      <c r="H2939" s="178" t="s">
        <v>48916</v>
      </c>
    </row>
    <row r="2940" s="178" customFormat="true" ht="15" hidden="false" customHeight="false" outlineLevel="0" collapsed="false">
      <c r="A2940" s="178" t="n">
        <v>30438</v>
      </c>
      <c r="B2940" s="178" t="s">
        <v>50562</v>
      </c>
      <c r="C2940" s="178" t="s">
        <v>48479</v>
      </c>
      <c r="D2940" s="178" t="str">
        <f aca="false">IF(LEN(B2940)=2,C2940,"")</f>
        <v/>
      </c>
      <c r="E2940" s="178" t="str">
        <f aca="false">IF(LEN(B2940)=5,C2940,"")</f>
        <v/>
      </c>
      <c r="F2940" s="178" t="str">
        <f aca="false">IF(LEN(B2940)=13,C2940,"")</f>
        <v>Pusakasari</v>
      </c>
      <c r="G2940" s="178" t="s">
        <v>48479</v>
      </c>
      <c r="H2940" s="178" t="s">
        <v>48916</v>
      </c>
    </row>
    <row r="2941" s="178" customFormat="true" ht="15" hidden="false" customHeight="false" outlineLevel="0" collapsed="false">
      <c r="A2941" s="178" t="n">
        <v>30439</v>
      </c>
      <c r="B2941" s="178" t="s">
        <v>50563</v>
      </c>
      <c r="C2941" s="178" t="s">
        <v>47503</v>
      </c>
      <c r="D2941" s="178" t="str">
        <f aca="false">IF(LEN(B2941)=2,C2941,"")</f>
        <v/>
      </c>
      <c r="E2941" s="178" t="str">
        <f aca="false">IF(LEN(B2941)=5,C2941,"")</f>
        <v/>
      </c>
      <c r="F2941" s="178" t="str">
        <f aca="false">IF(LEN(B2941)=13,C2941,"")</f>
        <v>Bangbayang</v>
      </c>
      <c r="G2941" s="178" t="s">
        <v>47503</v>
      </c>
      <c r="H2941" s="178" t="s">
        <v>48916</v>
      </c>
    </row>
    <row r="2942" s="178" customFormat="true" ht="15" hidden="false" customHeight="false" outlineLevel="0" collapsed="false">
      <c r="A2942" s="178" t="n">
        <v>30440</v>
      </c>
      <c r="B2942" s="178" t="s">
        <v>50564</v>
      </c>
      <c r="C2942" s="178" t="s">
        <v>50565</v>
      </c>
      <c r="D2942" s="178" t="str">
        <f aca="false">IF(LEN(B2942)=2,C2942,"")</f>
        <v/>
      </c>
      <c r="E2942" s="178" t="str">
        <f aca="false">IF(LEN(B2942)=5,C2942,"")</f>
        <v/>
      </c>
      <c r="F2942" s="178" t="str">
        <f aca="false">IF(LEN(B2942)=13,C2942,"")</f>
        <v>Selamanik</v>
      </c>
      <c r="G2942" s="178" t="s">
        <v>50565</v>
      </c>
      <c r="H2942" s="178" t="s">
        <v>48916</v>
      </c>
    </row>
    <row r="2943" s="178" customFormat="true" ht="15" hidden="false" customHeight="false" outlineLevel="0" collapsed="false">
      <c r="A2943" s="178" t="n">
        <v>30441</v>
      </c>
      <c r="B2943" s="178" t="s">
        <v>50566</v>
      </c>
      <c r="C2943" s="178" t="s">
        <v>50567</v>
      </c>
      <c r="D2943" s="178" t="str">
        <f aca="false">IF(LEN(B2943)=2,C2943,"")</f>
        <v/>
      </c>
      <c r="E2943" s="178" t="str">
        <f aca="false">IF(LEN(B2943)=5,C2943,"")</f>
        <v/>
      </c>
      <c r="F2943" s="178" t="str">
        <f aca="false">IF(LEN(B2943)=13,C2943,"")</f>
        <v>Ciakar</v>
      </c>
      <c r="G2943" s="178" t="s">
        <v>50567</v>
      </c>
      <c r="H2943" s="178" t="s">
        <v>48916</v>
      </c>
    </row>
    <row r="2944" s="178" customFormat="true" ht="15" hidden="false" customHeight="false" outlineLevel="0" collapsed="false">
      <c r="A2944" s="178" t="n">
        <v>30442</v>
      </c>
      <c r="B2944" s="178" t="s">
        <v>50568</v>
      </c>
      <c r="C2944" s="178" t="s">
        <v>47049</v>
      </c>
      <c r="D2944" s="178" t="str">
        <f aca="false">IF(LEN(B2944)=2,C2944,"")</f>
        <v/>
      </c>
      <c r="E2944" s="178" t="str">
        <f aca="false">IF(LEN(B2944)=5,C2944,"")</f>
        <v/>
      </c>
      <c r="F2944" s="178" t="str">
        <f aca="false">IF(LEN(B2944)=13,C2944,"")</f>
        <v>Sukawening</v>
      </c>
      <c r="G2944" s="178" t="s">
        <v>47049</v>
      </c>
      <c r="H2944" s="178" t="s">
        <v>48916</v>
      </c>
    </row>
    <row r="2945" s="178" customFormat="true" ht="15" hidden="false" customHeight="false" outlineLevel="0" collapsed="false">
      <c r="A2945" s="178" t="n">
        <v>30443</v>
      </c>
      <c r="B2945" s="178" t="s">
        <v>50569</v>
      </c>
      <c r="C2945" s="178" t="s">
        <v>50570</v>
      </c>
      <c r="D2945" s="178" t="str">
        <f aca="false">IF(LEN(B2945)=2,C2945,"")</f>
        <v/>
      </c>
      <c r="E2945" s="178" t="str">
        <f aca="false">IF(LEN(B2945)=5,C2945,"")</f>
        <v/>
      </c>
      <c r="F2945" s="178" t="str">
        <f aca="false">IF(LEN(B2945)=13,C2945,"")</f>
        <v/>
      </c>
      <c r="H2945" s="178" t="s">
        <v>50570</v>
      </c>
    </row>
    <row r="2946" s="178" customFormat="true" ht="15" hidden="false" customHeight="false" outlineLevel="0" collapsed="false">
      <c r="A2946" s="178" t="n">
        <v>30444</v>
      </c>
      <c r="B2946" s="178" t="s">
        <v>50571</v>
      </c>
      <c r="C2946" s="178" t="s">
        <v>50570</v>
      </c>
      <c r="D2946" s="178" t="str">
        <f aca="false">IF(LEN(B2946)=2,C2946,"")</f>
        <v/>
      </c>
      <c r="E2946" s="178" t="str">
        <f aca="false">IF(LEN(B2946)=5,C2946,"")</f>
        <v/>
      </c>
      <c r="F2946" s="178" t="str">
        <f aca="false">IF(LEN(B2946)=13,C2946,"")</f>
        <v>Jatinagara</v>
      </c>
      <c r="G2946" s="178" t="s">
        <v>50570</v>
      </c>
      <c r="H2946" s="178" t="s">
        <v>50570</v>
      </c>
    </row>
    <row r="2947" s="178" customFormat="true" ht="15" hidden="false" customHeight="false" outlineLevel="0" collapsed="false">
      <c r="A2947" s="178" t="n">
        <v>30445</v>
      </c>
      <c r="B2947" s="178" t="s">
        <v>50572</v>
      </c>
      <c r="C2947" s="178" t="s">
        <v>48203</v>
      </c>
      <c r="D2947" s="178" t="str">
        <f aca="false">IF(LEN(B2947)=2,C2947,"")</f>
        <v/>
      </c>
      <c r="E2947" s="178" t="str">
        <f aca="false">IF(LEN(B2947)=5,C2947,"")</f>
        <v/>
      </c>
      <c r="F2947" s="178" t="str">
        <f aca="false">IF(LEN(B2947)=13,C2947,"")</f>
        <v>Sukanagara</v>
      </c>
      <c r="G2947" s="178" t="s">
        <v>48203</v>
      </c>
      <c r="H2947" s="178" t="s">
        <v>50570</v>
      </c>
    </row>
    <row r="2948" s="178" customFormat="true" ht="15" hidden="false" customHeight="false" outlineLevel="0" collapsed="false">
      <c r="A2948" s="178" t="n">
        <v>30446</v>
      </c>
      <c r="B2948" s="178" t="s">
        <v>50573</v>
      </c>
      <c r="C2948" s="178" t="s">
        <v>49385</v>
      </c>
      <c r="D2948" s="178" t="str">
        <f aca="false">IF(LEN(B2948)=2,C2948,"")</f>
        <v/>
      </c>
      <c r="E2948" s="178" t="str">
        <f aca="false">IF(LEN(B2948)=5,C2948,"")</f>
        <v/>
      </c>
      <c r="F2948" s="178" t="str">
        <f aca="false">IF(LEN(B2948)=13,C2948,"")</f>
        <v>Cintanagara</v>
      </c>
      <c r="G2948" s="178" t="s">
        <v>49385</v>
      </c>
      <c r="H2948" s="178" t="s">
        <v>50570</v>
      </c>
    </row>
    <row r="2949" s="178" customFormat="true" ht="15" hidden="false" customHeight="false" outlineLevel="0" collapsed="false">
      <c r="A2949" s="178" t="n">
        <v>30447</v>
      </c>
      <c r="B2949" s="178" t="s">
        <v>50574</v>
      </c>
      <c r="C2949" s="178" t="s">
        <v>50575</v>
      </c>
      <c r="D2949" s="178" t="str">
        <f aca="false">IF(LEN(B2949)=2,C2949,"")</f>
        <v/>
      </c>
      <c r="E2949" s="178" t="str">
        <f aca="false">IF(LEN(B2949)=5,C2949,"")</f>
        <v/>
      </c>
      <c r="F2949" s="178" t="str">
        <f aca="false">IF(LEN(B2949)=13,C2949,"")</f>
        <v>Dayeuhluhur</v>
      </c>
      <c r="G2949" s="178" t="s">
        <v>50575</v>
      </c>
      <c r="H2949" s="178" t="s">
        <v>50570</v>
      </c>
    </row>
    <row r="2950" s="178" customFormat="true" ht="15" hidden="false" customHeight="false" outlineLevel="0" collapsed="false">
      <c r="A2950" s="178" t="n">
        <v>30448</v>
      </c>
      <c r="B2950" s="178" t="s">
        <v>50576</v>
      </c>
      <c r="C2950" s="178" t="s">
        <v>48022</v>
      </c>
      <c r="D2950" s="178" t="str">
        <f aca="false">IF(LEN(B2950)=2,C2950,"")</f>
        <v/>
      </c>
      <c r="E2950" s="178" t="str">
        <f aca="false">IF(LEN(B2950)=5,C2950,"")</f>
        <v/>
      </c>
      <c r="F2950" s="178" t="str">
        <f aca="false">IF(LEN(B2950)=13,C2950,"")</f>
        <v>Mulyasari</v>
      </c>
      <c r="G2950" s="178" t="s">
        <v>48022</v>
      </c>
      <c r="H2950" s="178" t="s">
        <v>50570</v>
      </c>
    </row>
    <row r="2951" s="178" customFormat="true" ht="15" hidden="false" customHeight="false" outlineLevel="0" collapsed="false">
      <c r="A2951" s="178" t="n">
        <v>30449</v>
      </c>
      <c r="B2951" s="178" t="s">
        <v>50577</v>
      </c>
      <c r="C2951" s="178" t="s">
        <v>50578</v>
      </c>
      <c r="D2951" s="178" t="str">
        <f aca="false">IF(LEN(B2951)=2,C2951,"")</f>
        <v/>
      </c>
      <c r="E2951" s="178" t="str">
        <f aca="false">IF(LEN(B2951)=5,C2951,"")</f>
        <v/>
      </c>
      <c r="F2951" s="178" t="str">
        <f aca="false">IF(LEN(B2951)=13,C2951,"")</f>
        <v>Bayasari</v>
      </c>
      <c r="G2951" s="178" t="s">
        <v>50578</v>
      </c>
      <c r="H2951" s="178" t="s">
        <v>50570</v>
      </c>
    </row>
    <row r="2952" s="178" customFormat="true" ht="15" hidden="false" customHeight="false" outlineLevel="0" collapsed="false">
      <c r="A2952" s="178" t="n">
        <v>30450</v>
      </c>
      <c r="B2952" s="178" t="s">
        <v>50579</v>
      </c>
      <c r="C2952" s="178" t="s">
        <v>50580</v>
      </c>
      <c r="D2952" s="178" t="str">
        <f aca="false">IF(LEN(B2952)=2,C2952,"")</f>
        <v/>
      </c>
      <c r="E2952" s="178" t="str">
        <f aca="false">IF(LEN(B2952)=5,C2952,"")</f>
        <v/>
      </c>
      <c r="F2952" s="178" t="str">
        <f aca="false">IF(LEN(B2952)=13,C2952,"")</f>
        <v/>
      </c>
      <c r="H2952" s="178" t="s">
        <v>50580</v>
      </c>
    </row>
    <row r="2953" s="178" customFormat="true" ht="15" hidden="false" customHeight="false" outlineLevel="0" collapsed="false">
      <c r="A2953" s="178" t="n">
        <v>30451</v>
      </c>
      <c r="B2953" s="178" t="s">
        <v>50581</v>
      </c>
      <c r="C2953" s="178" t="s">
        <v>50580</v>
      </c>
      <c r="D2953" s="178" t="str">
        <f aca="false">IF(LEN(B2953)=2,C2953,"")</f>
        <v/>
      </c>
      <c r="E2953" s="178" t="str">
        <f aca="false">IF(LEN(B2953)=5,C2953,"")</f>
        <v/>
      </c>
      <c r="F2953" s="178" t="str">
        <f aca="false">IF(LEN(B2953)=13,C2953,"")</f>
        <v>Rajadesa</v>
      </c>
      <c r="G2953" s="178" t="s">
        <v>50580</v>
      </c>
      <c r="H2953" s="178" t="s">
        <v>50580</v>
      </c>
    </row>
    <row r="2954" s="178" customFormat="true" ht="15" hidden="false" customHeight="false" outlineLevel="0" collapsed="false">
      <c r="A2954" s="178" t="n">
        <v>30452</v>
      </c>
      <c r="B2954" s="178" t="s">
        <v>50582</v>
      </c>
      <c r="C2954" s="178" t="s">
        <v>50583</v>
      </c>
      <c r="D2954" s="178" t="str">
        <f aca="false">IF(LEN(B2954)=2,C2954,"")</f>
        <v/>
      </c>
      <c r="E2954" s="178" t="str">
        <f aca="false">IF(LEN(B2954)=5,C2954,"")</f>
        <v/>
      </c>
      <c r="F2954" s="178" t="str">
        <f aca="false">IF(LEN(B2954)=13,C2954,"")</f>
        <v>Tanjungsukur</v>
      </c>
      <c r="G2954" s="178" t="s">
        <v>50583</v>
      </c>
      <c r="H2954" s="178" t="s">
        <v>50580</v>
      </c>
    </row>
    <row r="2955" s="178" customFormat="true" ht="15" hidden="false" customHeight="false" outlineLevel="0" collapsed="false">
      <c r="A2955" s="178" t="n">
        <v>30453</v>
      </c>
      <c r="B2955" s="178" t="s">
        <v>50584</v>
      </c>
      <c r="C2955" s="178" t="s">
        <v>47021</v>
      </c>
      <c r="D2955" s="178" t="str">
        <f aca="false">IF(LEN(B2955)=2,C2955,"")</f>
        <v/>
      </c>
      <c r="E2955" s="178" t="str">
        <f aca="false">IF(LEN(B2955)=5,C2955,"")</f>
        <v/>
      </c>
      <c r="F2955" s="178" t="str">
        <f aca="false">IF(LEN(B2955)=13,C2955,"")</f>
        <v>Tanjungsari</v>
      </c>
      <c r="G2955" s="178" t="s">
        <v>47021</v>
      </c>
      <c r="H2955" s="178" t="s">
        <v>50580</v>
      </c>
    </row>
    <row r="2956" s="178" customFormat="true" ht="15" hidden="false" customHeight="false" outlineLevel="0" collapsed="false">
      <c r="A2956" s="178" t="n">
        <v>30454</v>
      </c>
      <c r="B2956" s="178" t="s">
        <v>50585</v>
      </c>
      <c r="C2956" s="178" t="s">
        <v>49482</v>
      </c>
      <c r="D2956" s="178" t="str">
        <f aca="false">IF(LEN(B2956)=2,C2956,"")</f>
        <v/>
      </c>
      <c r="E2956" s="178" t="str">
        <f aca="false">IF(LEN(B2956)=5,C2956,"")</f>
        <v/>
      </c>
      <c r="F2956" s="178" t="str">
        <f aca="false">IF(LEN(B2956)=13,C2956,"")</f>
        <v>Tanjungjaya</v>
      </c>
      <c r="G2956" s="178" t="s">
        <v>49482</v>
      </c>
      <c r="H2956" s="178" t="s">
        <v>50580</v>
      </c>
    </row>
    <row r="2957" s="178" customFormat="true" ht="15" hidden="false" customHeight="false" outlineLevel="0" collapsed="false">
      <c r="A2957" s="178" t="n">
        <v>30455</v>
      </c>
      <c r="B2957" s="178" t="s">
        <v>50586</v>
      </c>
      <c r="C2957" s="178" t="s">
        <v>50587</v>
      </c>
      <c r="D2957" s="178" t="str">
        <f aca="false">IF(LEN(B2957)=2,C2957,"")</f>
        <v/>
      </c>
      <c r="E2957" s="178" t="str">
        <f aca="false">IF(LEN(B2957)=5,C2957,"")</f>
        <v/>
      </c>
      <c r="F2957" s="178" t="str">
        <f aca="false">IF(LEN(B2957)=13,C2957,"")</f>
        <v>Andapraja</v>
      </c>
      <c r="G2957" s="178" t="s">
        <v>50587</v>
      </c>
      <c r="H2957" s="178" t="s">
        <v>50580</v>
      </c>
    </row>
    <row r="2958" s="178" customFormat="true" ht="15" hidden="false" customHeight="false" outlineLevel="0" collapsed="false">
      <c r="A2958" s="178" t="n">
        <v>30456</v>
      </c>
      <c r="B2958" s="178" t="s">
        <v>50588</v>
      </c>
      <c r="C2958" s="178" t="s">
        <v>46594</v>
      </c>
      <c r="D2958" s="178" t="str">
        <f aca="false">IF(LEN(B2958)=2,C2958,"")</f>
        <v/>
      </c>
      <c r="E2958" s="178" t="str">
        <f aca="false">IF(LEN(B2958)=5,C2958,"")</f>
        <v/>
      </c>
      <c r="F2958" s="178" t="str">
        <f aca="false">IF(LEN(B2958)=13,C2958,"")</f>
        <v>Sukaharja</v>
      </c>
      <c r="G2958" s="178" t="s">
        <v>46594</v>
      </c>
      <c r="H2958" s="178" t="s">
        <v>50580</v>
      </c>
    </row>
    <row r="2959" s="178" customFormat="true" ht="15" hidden="false" customHeight="false" outlineLevel="0" collapsed="false">
      <c r="A2959" s="178" t="n">
        <v>30457</v>
      </c>
      <c r="B2959" s="178" t="s">
        <v>50589</v>
      </c>
      <c r="C2959" s="178" t="s">
        <v>46529</v>
      </c>
      <c r="D2959" s="178" t="str">
        <f aca="false">IF(LEN(B2959)=2,C2959,"")</f>
        <v/>
      </c>
      <c r="E2959" s="178" t="str">
        <f aca="false">IF(LEN(B2959)=5,C2959,"")</f>
        <v/>
      </c>
      <c r="F2959" s="178" t="str">
        <f aca="false">IF(LEN(B2959)=13,C2959,"")</f>
        <v>Sukajaya</v>
      </c>
      <c r="G2959" s="178" t="s">
        <v>46529</v>
      </c>
      <c r="H2959" s="178" t="s">
        <v>50580</v>
      </c>
    </row>
    <row r="2960" s="178" customFormat="true" ht="15" hidden="false" customHeight="false" outlineLevel="0" collapsed="false">
      <c r="A2960" s="178" t="n">
        <v>30458</v>
      </c>
      <c r="B2960" s="178" t="s">
        <v>50590</v>
      </c>
      <c r="C2960" s="178" t="s">
        <v>50591</v>
      </c>
      <c r="D2960" s="178" t="str">
        <f aca="false">IF(LEN(B2960)=2,C2960,"")</f>
        <v/>
      </c>
      <c r="E2960" s="178" t="str">
        <f aca="false">IF(LEN(B2960)=5,C2960,"")</f>
        <v/>
      </c>
      <c r="F2960" s="178" t="str">
        <f aca="false">IF(LEN(B2960)=13,C2960,"")</f>
        <v>Tigaherang</v>
      </c>
      <c r="G2960" s="178" t="s">
        <v>50591</v>
      </c>
      <c r="H2960" s="178" t="s">
        <v>50580</v>
      </c>
    </row>
    <row r="2961" s="178" customFormat="true" ht="15" hidden="false" customHeight="false" outlineLevel="0" collapsed="false">
      <c r="A2961" s="178" t="n">
        <v>30459</v>
      </c>
      <c r="B2961" s="178" t="s">
        <v>50592</v>
      </c>
      <c r="C2961" s="178" t="s">
        <v>50593</v>
      </c>
      <c r="D2961" s="178" t="str">
        <f aca="false">IF(LEN(B2961)=2,C2961,"")</f>
        <v/>
      </c>
      <c r="E2961" s="178" t="str">
        <f aca="false">IF(LEN(B2961)=5,C2961,"")</f>
        <v/>
      </c>
      <c r="F2961" s="178" t="str">
        <f aca="false">IF(LEN(B2961)=13,C2961,"")</f>
        <v>Sirnabaya</v>
      </c>
      <c r="G2961" s="178" t="s">
        <v>50593</v>
      </c>
      <c r="H2961" s="178" t="s">
        <v>50580</v>
      </c>
    </row>
    <row r="2962" s="178" customFormat="true" ht="15" hidden="false" customHeight="false" outlineLevel="0" collapsed="false">
      <c r="A2962" s="178" t="n">
        <v>30460</v>
      </c>
      <c r="B2962" s="178" t="s">
        <v>50594</v>
      </c>
      <c r="C2962" s="178" t="s">
        <v>46596</v>
      </c>
      <c r="D2962" s="178" t="str">
        <f aca="false">IF(LEN(B2962)=2,C2962,"")</f>
        <v/>
      </c>
      <c r="E2962" s="178" t="str">
        <f aca="false">IF(LEN(B2962)=5,C2962,"")</f>
        <v/>
      </c>
      <c r="F2962" s="178" t="str">
        <f aca="false">IF(LEN(B2962)=13,C2962,"")</f>
        <v>Sirnajaya</v>
      </c>
      <c r="G2962" s="178" t="s">
        <v>46596</v>
      </c>
      <c r="H2962" s="178" t="s">
        <v>50580</v>
      </c>
    </row>
    <row r="2963" s="178" customFormat="true" ht="15" hidden="false" customHeight="false" outlineLevel="0" collapsed="false">
      <c r="A2963" s="178" t="n">
        <v>30461</v>
      </c>
      <c r="B2963" s="178" t="s">
        <v>50595</v>
      </c>
      <c r="C2963" s="178" t="s">
        <v>50596</v>
      </c>
      <c r="D2963" s="178" t="str">
        <f aca="false">IF(LEN(B2963)=2,C2963,"")</f>
        <v/>
      </c>
      <c r="E2963" s="178" t="str">
        <f aca="false">IF(LEN(B2963)=5,C2963,"")</f>
        <v/>
      </c>
      <c r="F2963" s="178" t="str">
        <f aca="false">IF(LEN(B2963)=13,C2963,"")</f>
        <v>Purwaraja</v>
      </c>
      <c r="G2963" s="178" t="s">
        <v>50596</v>
      </c>
      <c r="H2963" s="178" t="s">
        <v>50580</v>
      </c>
    </row>
    <row r="2964" s="178" customFormat="true" ht="15" hidden="false" customHeight="false" outlineLevel="0" collapsed="false">
      <c r="A2964" s="178" t="n">
        <v>30462</v>
      </c>
      <c r="B2964" s="178" t="s">
        <v>50597</v>
      </c>
      <c r="C2964" s="178" t="s">
        <v>48225</v>
      </c>
      <c r="D2964" s="178" t="str">
        <f aca="false">IF(LEN(B2964)=2,C2964,"")</f>
        <v/>
      </c>
      <c r="E2964" s="178" t="str">
        <f aca="false">IF(LEN(B2964)=5,C2964,"")</f>
        <v/>
      </c>
      <c r="F2964" s="178" t="str">
        <f aca="false">IF(LEN(B2964)=13,C2964,"")</f>
        <v/>
      </c>
      <c r="H2964" s="178" t="s">
        <v>48225</v>
      </c>
    </row>
    <row r="2965" s="178" customFormat="true" ht="15" hidden="false" customHeight="false" outlineLevel="0" collapsed="false">
      <c r="A2965" s="178" t="n">
        <v>30463</v>
      </c>
      <c r="B2965" s="178" t="s">
        <v>50598</v>
      </c>
      <c r="C2965" s="178" t="s">
        <v>48225</v>
      </c>
      <c r="D2965" s="178" t="str">
        <f aca="false">IF(LEN(B2965)=2,C2965,"")</f>
        <v/>
      </c>
      <c r="E2965" s="178" t="str">
        <f aca="false">IF(LEN(B2965)=5,C2965,"")</f>
        <v/>
      </c>
      <c r="F2965" s="178" t="str">
        <f aca="false">IF(LEN(B2965)=13,C2965,"")</f>
        <v>Sukadana</v>
      </c>
      <c r="G2965" s="178" t="s">
        <v>48225</v>
      </c>
      <c r="H2965" s="178" t="s">
        <v>48225</v>
      </c>
    </row>
    <row r="2966" s="178" customFormat="true" ht="15" hidden="false" customHeight="false" outlineLevel="0" collapsed="false">
      <c r="A2966" s="178" t="n">
        <v>30464</v>
      </c>
      <c r="B2966" s="178" t="s">
        <v>50599</v>
      </c>
      <c r="C2966" s="178" t="s">
        <v>50600</v>
      </c>
      <c r="D2966" s="178" t="str">
        <f aca="false">IF(LEN(B2966)=2,C2966,"")</f>
        <v/>
      </c>
      <c r="E2966" s="178" t="str">
        <f aca="false">IF(LEN(B2966)=5,C2966,"")</f>
        <v/>
      </c>
      <c r="F2966" s="178" t="str">
        <f aca="false">IF(LEN(B2966)=13,C2966,"")</f>
        <v>Salakaria</v>
      </c>
      <c r="G2966" s="178" t="s">
        <v>50600</v>
      </c>
      <c r="H2966" s="178" t="s">
        <v>48225</v>
      </c>
    </row>
    <row r="2967" s="178" customFormat="true" ht="15" hidden="false" customHeight="false" outlineLevel="0" collapsed="false">
      <c r="A2967" s="178" t="n">
        <v>30465</v>
      </c>
      <c r="B2967" s="178" t="s">
        <v>50601</v>
      </c>
      <c r="C2967" s="178" t="s">
        <v>50602</v>
      </c>
      <c r="D2967" s="178" t="str">
        <f aca="false">IF(LEN(B2967)=2,C2967,"")</f>
        <v/>
      </c>
      <c r="E2967" s="178" t="str">
        <f aca="false">IF(LEN(B2967)=5,C2967,"")</f>
        <v/>
      </c>
      <c r="F2967" s="178" t="str">
        <f aca="false">IF(LEN(B2967)=13,C2967,"")</f>
        <v>Margaharja</v>
      </c>
      <c r="G2967" s="178" t="s">
        <v>50602</v>
      </c>
      <c r="H2967" s="178" t="s">
        <v>48225</v>
      </c>
    </row>
    <row r="2968" s="178" customFormat="true" ht="15" hidden="false" customHeight="false" outlineLevel="0" collapsed="false">
      <c r="A2968" s="178" t="n">
        <v>30466</v>
      </c>
      <c r="B2968" s="178" t="s">
        <v>50603</v>
      </c>
      <c r="C2968" s="178" t="s">
        <v>50152</v>
      </c>
      <c r="D2968" s="178" t="str">
        <f aca="false">IF(LEN(B2968)=2,C2968,"")</f>
        <v/>
      </c>
      <c r="E2968" s="178" t="str">
        <f aca="false">IF(LEN(B2968)=5,C2968,"")</f>
        <v/>
      </c>
      <c r="F2968" s="178" t="str">
        <f aca="false">IF(LEN(B2968)=13,C2968,"")</f>
        <v>Margajaya</v>
      </c>
      <c r="G2968" s="178" t="s">
        <v>50152</v>
      </c>
      <c r="H2968" s="178" t="s">
        <v>48225</v>
      </c>
    </row>
    <row r="2969" s="178" customFormat="true" ht="15" hidden="false" customHeight="false" outlineLevel="0" collapsed="false">
      <c r="A2969" s="178" t="n">
        <v>30467</v>
      </c>
      <c r="B2969" s="178" t="s">
        <v>50604</v>
      </c>
      <c r="C2969" s="178" t="s">
        <v>50605</v>
      </c>
      <c r="D2969" s="178" t="str">
        <f aca="false">IF(LEN(B2969)=2,C2969,"")</f>
        <v/>
      </c>
      <c r="E2969" s="178" t="str">
        <f aca="false">IF(LEN(B2969)=5,C2969,"")</f>
        <v/>
      </c>
      <c r="F2969" s="178" t="str">
        <f aca="false">IF(LEN(B2969)=13,C2969,"")</f>
        <v>Bunter</v>
      </c>
      <c r="G2969" s="178" t="s">
        <v>50605</v>
      </c>
      <c r="H2969" s="178" t="s">
        <v>48225</v>
      </c>
    </row>
    <row r="2970" s="178" customFormat="true" ht="15" hidden="false" customHeight="false" outlineLevel="0" collapsed="false">
      <c r="A2970" s="178" t="n">
        <v>30468</v>
      </c>
      <c r="B2970" s="178" t="s">
        <v>50606</v>
      </c>
      <c r="C2970" s="178" t="s">
        <v>50607</v>
      </c>
      <c r="D2970" s="178" t="str">
        <f aca="false">IF(LEN(B2970)=2,C2970,"")</f>
        <v/>
      </c>
      <c r="E2970" s="178" t="str">
        <f aca="false">IF(LEN(B2970)=5,C2970,"")</f>
        <v/>
      </c>
      <c r="F2970" s="178" t="str">
        <f aca="false">IF(LEN(B2970)=13,C2970,"")</f>
        <v>Ciparigi</v>
      </c>
      <c r="G2970" s="178" t="s">
        <v>50607</v>
      </c>
      <c r="H2970" s="178" t="s">
        <v>48225</v>
      </c>
    </row>
    <row r="2971" s="178" customFormat="true" ht="15" hidden="false" customHeight="false" outlineLevel="0" collapsed="false">
      <c r="A2971" s="178" t="n">
        <v>30469</v>
      </c>
      <c r="B2971" s="178" t="s">
        <v>50608</v>
      </c>
      <c r="C2971" s="178" t="s">
        <v>50609</v>
      </c>
      <c r="D2971" s="178" t="str">
        <f aca="false">IF(LEN(B2971)=2,C2971,"")</f>
        <v/>
      </c>
      <c r="E2971" s="178" t="str">
        <f aca="false">IF(LEN(B2971)=5,C2971,"")</f>
        <v/>
      </c>
      <c r="F2971" s="178" t="str">
        <f aca="false">IF(LEN(B2971)=13,C2971,"")</f>
        <v/>
      </c>
      <c r="H2971" s="178" t="s">
        <v>50609</v>
      </c>
    </row>
    <row r="2972" s="178" customFormat="true" ht="15" hidden="false" customHeight="false" outlineLevel="0" collapsed="false">
      <c r="A2972" s="178" t="n">
        <v>30470</v>
      </c>
      <c r="B2972" s="178" t="s">
        <v>50610</v>
      </c>
      <c r="C2972" s="178" t="s">
        <v>50609</v>
      </c>
      <c r="D2972" s="178" t="str">
        <f aca="false">IF(LEN(B2972)=2,C2972,"")</f>
        <v/>
      </c>
      <c r="E2972" s="178" t="str">
        <f aca="false">IF(LEN(B2972)=5,C2972,"")</f>
        <v/>
      </c>
      <c r="F2972" s="178" t="str">
        <f aca="false">IF(LEN(B2972)=13,C2972,"")</f>
        <v>Rancah</v>
      </c>
      <c r="G2972" s="178" t="s">
        <v>50609</v>
      </c>
      <c r="H2972" s="178" t="s">
        <v>50609</v>
      </c>
    </row>
    <row r="2973" s="178" customFormat="true" ht="15" hidden="false" customHeight="false" outlineLevel="0" collapsed="false">
      <c r="A2973" s="178" t="n">
        <v>30471</v>
      </c>
      <c r="B2973" s="178" t="s">
        <v>50611</v>
      </c>
      <c r="C2973" s="178" t="s">
        <v>50612</v>
      </c>
      <c r="D2973" s="178" t="str">
        <f aca="false">IF(LEN(B2973)=2,C2973,"")</f>
        <v/>
      </c>
      <c r="E2973" s="178" t="str">
        <f aca="false">IF(LEN(B2973)=5,C2973,"")</f>
        <v/>
      </c>
      <c r="F2973" s="178" t="str">
        <f aca="false">IF(LEN(B2973)=13,C2973,"")</f>
        <v>Kiarapayung</v>
      </c>
      <c r="G2973" s="178" t="s">
        <v>50612</v>
      </c>
      <c r="H2973" s="178" t="s">
        <v>50609</v>
      </c>
    </row>
    <row r="2974" s="178" customFormat="true" ht="15" hidden="false" customHeight="false" outlineLevel="0" collapsed="false">
      <c r="A2974" s="178" t="n">
        <v>30472</v>
      </c>
      <c r="B2974" s="178" t="s">
        <v>50613</v>
      </c>
      <c r="C2974" s="178" t="s">
        <v>50614</v>
      </c>
      <c r="D2974" s="178" t="str">
        <f aca="false">IF(LEN(B2974)=2,C2974,"")</f>
        <v/>
      </c>
      <c r="E2974" s="178" t="str">
        <f aca="false">IF(LEN(B2974)=5,C2974,"")</f>
        <v/>
      </c>
      <c r="F2974" s="178" t="str">
        <f aca="false">IF(LEN(B2974)=13,C2974,"")</f>
        <v>Cileungsir</v>
      </c>
      <c r="G2974" s="178" t="s">
        <v>50614</v>
      </c>
      <c r="H2974" s="178" t="s">
        <v>50609</v>
      </c>
    </row>
    <row r="2975" s="178" customFormat="true" ht="15" hidden="false" customHeight="false" outlineLevel="0" collapsed="false">
      <c r="A2975" s="178" t="n">
        <v>30473</v>
      </c>
      <c r="B2975" s="178" t="s">
        <v>50615</v>
      </c>
      <c r="C2975" s="178" t="s">
        <v>50616</v>
      </c>
      <c r="D2975" s="178" t="str">
        <f aca="false">IF(LEN(B2975)=2,C2975,"")</f>
        <v/>
      </c>
      <c r="E2975" s="178" t="str">
        <f aca="false">IF(LEN(B2975)=5,C2975,"")</f>
        <v/>
      </c>
      <c r="F2975" s="178" t="str">
        <f aca="false">IF(LEN(B2975)=13,C2975,"")</f>
        <v>Cisontrol</v>
      </c>
      <c r="G2975" s="178" t="s">
        <v>50616</v>
      </c>
      <c r="H2975" s="178" t="s">
        <v>50609</v>
      </c>
    </row>
    <row r="2976" s="178" customFormat="true" ht="15" hidden="false" customHeight="false" outlineLevel="0" collapsed="false">
      <c r="A2976" s="178" t="n">
        <v>30474</v>
      </c>
      <c r="B2976" s="178" t="s">
        <v>50617</v>
      </c>
      <c r="C2976" s="178" t="s">
        <v>50618</v>
      </c>
      <c r="D2976" s="178" t="str">
        <f aca="false">IF(LEN(B2976)=2,C2976,"")</f>
        <v/>
      </c>
      <c r="E2976" s="178" t="str">
        <f aca="false">IF(LEN(B2976)=5,C2976,"")</f>
        <v/>
      </c>
      <c r="F2976" s="178" t="str">
        <f aca="false">IF(LEN(B2976)=13,C2976,"")</f>
        <v>Situmandala</v>
      </c>
      <c r="G2976" s="178" t="s">
        <v>50618</v>
      </c>
      <c r="H2976" s="178" t="s">
        <v>50609</v>
      </c>
    </row>
    <row r="2977" s="178" customFormat="true" ht="15" hidden="false" customHeight="false" outlineLevel="0" collapsed="false">
      <c r="A2977" s="178" t="n">
        <v>30475</v>
      </c>
      <c r="B2977" s="178" t="s">
        <v>50619</v>
      </c>
      <c r="C2977" s="178" t="s">
        <v>50620</v>
      </c>
      <c r="D2977" s="178" t="str">
        <f aca="false">IF(LEN(B2977)=2,C2977,"")</f>
        <v/>
      </c>
      <c r="E2977" s="178" t="str">
        <f aca="false">IF(LEN(B2977)=5,C2977,"")</f>
        <v/>
      </c>
      <c r="F2977" s="178" t="str">
        <f aca="false">IF(LEN(B2977)=13,C2977,"")</f>
        <v>Kawunglarang</v>
      </c>
      <c r="G2977" s="178" t="s">
        <v>50620</v>
      </c>
      <c r="H2977" s="178" t="s">
        <v>50609</v>
      </c>
    </row>
    <row r="2978" s="178" customFormat="true" ht="15" hidden="false" customHeight="false" outlineLevel="0" collapsed="false">
      <c r="A2978" s="178" t="n">
        <v>30476</v>
      </c>
      <c r="B2978" s="178" t="s">
        <v>50621</v>
      </c>
      <c r="C2978" s="178" t="s">
        <v>50622</v>
      </c>
      <c r="D2978" s="178" t="str">
        <f aca="false">IF(LEN(B2978)=2,C2978,"")</f>
        <v/>
      </c>
      <c r="E2978" s="178" t="str">
        <f aca="false">IF(LEN(B2978)=5,C2978,"")</f>
        <v/>
      </c>
      <c r="F2978" s="178" t="str">
        <f aca="false">IF(LEN(B2978)=13,C2978,"")</f>
        <v>Patakaharja</v>
      </c>
      <c r="G2978" s="178" t="s">
        <v>50622</v>
      </c>
      <c r="H2978" s="178" t="s">
        <v>50609</v>
      </c>
    </row>
    <row r="2979" s="178" customFormat="true" ht="15" hidden="false" customHeight="false" outlineLevel="0" collapsed="false">
      <c r="A2979" s="178" t="n">
        <v>30477</v>
      </c>
      <c r="B2979" s="178" t="s">
        <v>50623</v>
      </c>
      <c r="C2979" s="178" t="s">
        <v>50624</v>
      </c>
      <c r="D2979" s="178" t="str">
        <f aca="false">IF(LEN(B2979)=2,C2979,"")</f>
        <v/>
      </c>
      <c r="E2979" s="178" t="str">
        <f aca="false">IF(LEN(B2979)=5,C2979,"")</f>
        <v/>
      </c>
      <c r="F2979" s="178" t="str">
        <f aca="false">IF(LEN(B2979)=13,C2979,"")</f>
        <v>Bojonggedang</v>
      </c>
      <c r="G2979" s="178" t="s">
        <v>50624</v>
      </c>
      <c r="H2979" s="178" t="s">
        <v>50609</v>
      </c>
    </row>
    <row r="2980" s="178" customFormat="true" ht="15" hidden="false" customHeight="false" outlineLevel="0" collapsed="false">
      <c r="A2980" s="178" t="n">
        <v>30478</v>
      </c>
      <c r="B2980" s="178" t="s">
        <v>50625</v>
      </c>
      <c r="C2980" s="178" t="s">
        <v>50626</v>
      </c>
      <c r="D2980" s="178" t="str">
        <f aca="false">IF(LEN(B2980)=2,C2980,"")</f>
        <v/>
      </c>
      <c r="E2980" s="178" t="str">
        <f aca="false">IF(LEN(B2980)=5,C2980,"")</f>
        <v/>
      </c>
      <c r="F2980" s="178" t="str">
        <f aca="false">IF(LEN(B2980)=13,C2980,"")</f>
        <v>Karangpari</v>
      </c>
      <c r="G2980" s="178" t="s">
        <v>50626</v>
      </c>
      <c r="H2980" s="178" t="s">
        <v>50609</v>
      </c>
    </row>
    <row r="2981" s="178" customFormat="true" ht="15" hidden="false" customHeight="false" outlineLevel="0" collapsed="false">
      <c r="A2981" s="178" t="n">
        <v>30479</v>
      </c>
      <c r="B2981" s="178" t="s">
        <v>50627</v>
      </c>
      <c r="C2981" s="178" t="s">
        <v>50628</v>
      </c>
      <c r="D2981" s="178" t="str">
        <f aca="false">IF(LEN(B2981)=2,C2981,"")</f>
        <v/>
      </c>
      <c r="E2981" s="178" t="str">
        <f aca="false">IF(LEN(B2981)=5,C2981,"")</f>
        <v/>
      </c>
      <c r="F2981" s="178" t="str">
        <f aca="false">IF(LEN(B2981)=13,C2981,"")</f>
        <v>Dadiharja</v>
      </c>
      <c r="G2981" s="178" t="s">
        <v>50628</v>
      </c>
      <c r="H2981" s="178" t="s">
        <v>50609</v>
      </c>
    </row>
    <row r="2982" s="178" customFormat="true" ht="15" hidden="false" customHeight="false" outlineLevel="0" collapsed="false">
      <c r="A2982" s="178" t="n">
        <v>30480</v>
      </c>
      <c r="B2982" s="178" t="s">
        <v>50629</v>
      </c>
      <c r="C2982" s="178" t="s">
        <v>50630</v>
      </c>
      <c r="D2982" s="178" t="str">
        <f aca="false">IF(LEN(B2982)=2,C2982,"")</f>
        <v/>
      </c>
      <c r="E2982" s="178" t="str">
        <f aca="false">IF(LEN(B2982)=5,C2982,"")</f>
        <v/>
      </c>
      <c r="F2982" s="178" t="str">
        <f aca="false">IF(LEN(B2982)=13,C2982,"")</f>
        <v>Jangalaharja</v>
      </c>
      <c r="G2982" s="178" t="s">
        <v>50630</v>
      </c>
      <c r="H2982" s="178" t="s">
        <v>50609</v>
      </c>
    </row>
    <row r="2983" s="178" customFormat="true" ht="15" hidden="false" customHeight="false" outlineLevel="0" collapsed="false">
      <c r="A2983" s="178" t="n">
        <v>30481</v>
      </c>
      <c r="B2983" s="178" t="s">
        <v>50631</v>
      </c>
      <c r="C2983" s="178" t="s">
        <v>50632</v>
      </c>
      <c r="D2983" s="178" t="str">
        <f aca="false">IF(LEN(B2983)=2,C2983,"")</f>
        <v/>
      </c>
      <c r="E2983" s="178" t="str">
        <f aca="false">IF(LEN(B2983)=5,C2983,"")</f>
        <v/>
      </c>
      <c r="F2983" s="178" t="str">
        <f aca="false">IF(LEN(B2983)=13,C2983,"")</f>
        <v>Giriharja</v>
      </c>
      <c r="G2983" s="178" t="s">
        <v>50632</v>
      </c>
      <c r="H2983" s="178" t="s">
        <v>50609</v>
      </c>
    </row>
    <row r="2984" s="178" customFormat="true" ht="15" hidden="false" customHeight="false" outlineLevel="0" collapsed="false">
      <c r="A2984" s="178" t="n">
        <v>30482</v>
      </c>
      <c r="B2984" s="178" t="s">
        <v>50633</v>
      </c>
      <c r="C2984" s="178" t="s">
        <v>47315</v>
      </c>
      <c r="D2984" s="178" t="str">
        <f aca="false">IF(LEN(B2984)=2,C2984,"")</f>
        <v/>
      </c>
      <c r="E2984" s="178" t="str">
        <f aca="false">IF(LEN(B2984)=5,C2984,"")</f>
        <v/>
      </c>
      <c r="F2984" s="178" t="str">
        <f aca="false">IF(LEN(B2984)=13,C2984,"")</f>
        <v>Wangunsari</v>
      </c>
      <c r="G2984" s="178" t="s">
        <v>47315</v>
      </c>
      <c r="H2984" s="178" t="s">
        <v>50609</v>
      </c>
    </row>
    <row r="2985" s="178" customFormat="true" ht="15" hidden="false" customHeight="false" outlineLevel="0" collapsed="false">
      <c r="A2985" s="178" t="n">
        <v>30483</v>
      </c>
      <c r="B2985" s="178" t="s">
        <v>50634</v>
      </c>
      <c r="C2985" s="178" t="s">
        <v>20481</v>
      </c>
      <c r="D2985" s="178" t="str">
        <f aca="false">IF(LEN(B2985)=2,C2985,"")</f>
        <v/>
      </c>
      <c r="E2985" s="178" t="str">
        <f aca="false">IF(LEN(B2985)=5,C2985,"")</f>
        <v/>
      </c>
      <c r="F2985" s="178" t="str">
        <f aca="false">IF(LEN(B2985)=13,C2985,"")</f>
        <v/>
      </c>
      <c r="H2985" s="178" t="s">
        <v>20481</v>
      </c>
    </row>
    <row r="2986" s="178" customFormat="true" ht="15" hidden="false" customHeight="false" outlineLevel="0" collapsed="false">
      <c r="A2986" s="178" t="n">
        <v>30484</v>
      </c>
      <c r="B2986" s="178" t="s">
        <v>50635</v>
      </c>
      <c r="C2986" s="178" t="s">
        <v>20481</v>
      </c>
      <c r="D2986" s="178" t="str">
        <f aca="false">IF(LEN(B2986)=2,C2986,"")</f>
        <v/>
      </c>
      <c r="E2986" s="178" t="str">
        <f aca="false">IF(LEN(B2986)=5,C2986,"")</f>
        <v/>
      </c>
      <c r="F2986" s="178" t="str">
        <f aca="false">IF(LEN(B2986)=13,C2986,"")</f>
        <v>Tambaksari</v>
      </c>
      <c r="G2986" s="178" t="s">
        <v>20481</v>
      </c>
      <c r="H2986" s="178" t="s">
        <v>20481</v>
      </c>
    </row>
    <row r="2987" s="178" customFormat="true" ht="15" hidden="false" customHeight="false" outlineLevel="0" collapsed="false">
      <c r="A2987" s="178" t="n">
        <v>30485</v>
      </c>
      <c r="B2987" s="178" t="s">
        <v>50636</v>
      </c>
      <c r="C2987" s="178" t="s">
        <v>46537</v>
      </c>
      <c r="D2987" s="178" t="str">
        <f aca="false">IF(LEN(B2987)=2,C2987,"")</f>
        <v/>
      </c>
      <c r="E2987" s="178" t="str">
        <f aca="false">IF(LEN(B2987)=5,C2987,"")</f>
        <v/>
      </c>
      <c r="F2987" s="178" t="str">
        <f aca="false">IF(LEN(B2987)=13,C2987,"")</f>
        <v>Mekarsari</v>
      </c>
      <c r="G2987" s="178" t="s">
        <v>46537</v>
      </c>
      <c r="H2987" s="178" t="s">
        <v>20481</v>
      </c>
    </row>
    <row r="2988" s="178" customFormat="true" ht="15" hidden="false" customHeight="false" outlineLevel="0" collapsed="false">
      <c r="A2988" s="178" t="n">
        <v>30486</v>
      </c>
      <c r="B2988" s="178" t="s">
        <v>50637</v>
      </c>
      <c r="C2988" s="178" t="s">
        <v>50638</v>
      </c>
      <c r="D2988" s="178" t="str">
        <f aca="false">IF(LEN(B2988)=2,C2988,"")</f>
        <v/>
      </c>
      <c r="E2988" s="178" t="str">
        <f aca="false">IF(LEN(B2988)=5,C2988,"")</f>
        <v/>
      </c>
      <c r="F2988" s="178" t="str">
        <f aca="false">IF(LEN(B2988)=13,C2988,"")</f>
        <v>Kaso</v>
      </c>
      <c r="G2988" s="178" t="s">
        <v>50638</v>
      </c>
      <c r="H2988" s="178" t="s">
        <v>20481</v>
      </c>
    </row>
    <row r="2989" s="178" customFormat="true" ht="15" hidden="false" customHeight="false" outlineLevel="0" collapsed="false">
      <c r="A2989" s="178" t="n">
        <v>30487</v>
      </c>
      <c r="B2989" s="178" t="s">
        <v>50639</v>
      </c>
      <c r="C2989" s="178" t="s">
        <v>48250</v>
      </c>
      <c r="D2989" s="178" t="str">
        <f aca="false">IF(LEN(B2989)=2,C2989,"")</f>
        <v/>
      </c>
      <c r="E2989" s="178" t="str">
        <f aca="false">IF(LEN(B2989)=5,C2989,"")</f>
        <v/>
      </c>
      <c r="F2989" s="178" t="str">
        <f aca="false">IF(LEN(B2989)=13,C2989,"")</f>
        <v>Kadupandak</v>
      </c>
      <c r="G2989" s="178" t="s">
        <v>48250</v>
      </c>
      <c r="H2989" s="178" t="s">
        <v>20481</v>
      </c>
    </row>
    <row r="2990" s="178" customFormat="true" ht="15" hidden="false" customHeight="false" outlineLevel="0" collapsed="false">
      <c r="A2990" s="178" t="n">
        <v>30488</v>
      </c>
      <c r="B2990" s="178" t="s">
        <v>50640</v>
      </c>
      <c r="C2990" s="178" t="s">
        <v>12751</v>
      </c>
      <c r="D2990" s="178" t="str">
        <f aca="false">IF(LEN(B2990)=2,C2990,"")</f>
        <v/>
      </c>
      <c r="E2990" s="178" t="str">
        <f aca="false">IF(LEN(B2990)=5,C2990,"")</f>
        <v/>
      </c>
      <c r="F2990" s="178" t="str">
        <f aca="false">IF(LEN(B2990)=13,C2990,"")</f>
        <v>Sukasari</v>
      </c>
      <c r="G2990" s="178" t="s">
        <v>12751</v>
      </c>
      <c r="H2990" s="178" t="s">
        <v>20481</v>
      </c>
    </row>
    <row r="2991" s="178" customFormat="true" ht="15" hidden="false" customHeight="false" outlineLevel="0" collapsed="false">
      <c r="A2991" s="178" t="n">
        <v>30489</v>
      </c>
      <c r="B2991" s="178" t="s">
        <v>50641</v>
      </c>
      <c r="C2991" s="178" t="s">
        <v>50536</v>
      </c>
      <c r="D2991" s="178" t="str">
        <f aca="false">IF(LEN(B2991)=2,C2991,"")</f>
        <v/>
      </c>
      <c r="E2991" s="178" t="str">
        <f aca="false">IF(LEN(B2991)=5,C2991,"")</f>
        <v/>
      </c>
      <c r="F2991" s="178" t="str">
        <f aca="false">IF(LEN(B2991)=13,C2991,"")</f>
        <v>Karangpaningal</v>
      </c>
      <c r="G2991" s="178" t="s">
        <v>50536</v>
      </c>
      <c r="H2991" s="178" t="s">
        <v>20481</v>
      </c>
    </row>
    <row r="2992" s="178" customFormat="true" ht="15" hidden="false" customHeight="false" outlineLevel="0" collapsed="false">
      <c r="A2992" s="178" t="n">
        <v>30490</v>
      </c>
      <c r="B2992" s="178" t="s">
        <v>50642</v>
      </c>
      <c r="C2992" s="178" t="s">
        <v>50643</v>
      </c>
      <c r="D2992" s="178" t="str">
        <f aca="false">IF(LEN(B2992)=2,C2992,"")</f>
        <v/>
      </c>
      <c r="E2992" s="178" t="str">
        <f aca="false">IF(LEN(B2992)=5,C2992,"")</f>
        <v/>
      </c>
      <c r="F2992" s="178" t="str">
        <f aca="false">IF(LEN(B2992)=13,C2992,"")</f>
        <v/>
      </c>
      <c r="H2992" s="178" t="s">
        <v>50643</v>
      </c>
    </row>
    <row r="2993" s="178" customFormat="true" ht="15" hidden="false" customHeight="false" outlineLevel="0" collapsed="false">
      <c r="A2993" s="178" t="n">
        <v>30491</v>
      </c>
      <c r="B2993" s="178" t="s">
        <v>50644</v>
      </c>
      <c r="C2993" s="178" t="s">
        <v>50645</v>
      </c>
      <c r="D2993" s="178" t="str">
        <f aca="false">IF(LEN(B2993)=2,C2993,"")</f>
        <v/>
      </c>
      <c r="E2993" s="178" t="str">
        <f aca="false">IF(LEN(B2993)=5,C2993,"")</f>
        <v/>
      </c>
      <c r="F2993" s="178" t="str">
        <f aca="false">IF(LEN(B2993)=13,C2993,"")</f>
        <v>Sidaharja</v>
      </c>
      <c r="G2993" s="178" t="s">
        <v>50645</v>
      </c>
      <c r="H2993" s="178" t="s">
        <v>50643</v>
      </c>
    </row>
    <row r="2994" s="178" customFormat="true" ht="15" hidden="false" customHeight="false" outlineLevel="0" collapsed="false">
      <c r="A2994" s="178" t="n">
        <v>30492</v>
      </c>
      <c r="B2994" s="178" t="s">
        <v>50646</v>
      </c>
      <c r="C2994" s="178" t="s">
        <v>46793</v>
      </c>
      <c r="D2994" s="178" t="str">
        <f aca="false">IF(LEN(B2994)=2,C2994,"")</f>
        <v/>
      </c>
      <c r="E2994" s="178" t="str">
        <f aca="false">IF(LEN(B2994)=5,C2994,"")</f>
        <v/>
      </c>
      <c r="F2994" s="178" t="str">
        <f aca="false">IF(LEN(B2994)=13,C2994,"")</f>
        <v>Kertajaya</v>
      </c>
      <c r="G2994" s="178" t="s">
        <v>46793</v>
      </c>
      <c r="H2994" s="178" t="s">
        <v>50643</v>
      </c>
    </row>
    <row r="2995" s="178" customFormat="true" ht="15" hidden="false" customHeight="false" outlineLevel="0" collapsed="false">
      <c r="A2995" s="178" t="n">
        <v>30493</v>
      </c>
      <c r="B2995" s="178" t="s">
        <v>50647</v>
      </c>
      <c r="C2995" s="178" t="s">
        <v>48203</v>
      </c>
      <c r="D2995" s="178" t="str">
        <f aca="false">IF(LEN(B2995)=2,C2995,"")</f>
        <v/>
      </c>
      <c r="E2995" s="178" t="str">
        <f aca="false">IF(LEN(B2995)=5,C2995,"")</f>
        <v/>
      </c>
      <c r="F2995" s="178" t="str">
        <f aca="false">IF(LEN(B2995)=13,C2995,"")</f>
        <v>Sukanagara</v>
      </c>
      <c r="G2995" s="178" t="s">
        <v>48203</v>
      </c>
      <c r="H2995" s="178" t="s">
        <v>50643</v>
      </c>
    </row>
    <row r="2996" s="178" customFormat="true" ht="15" hidden="false" customHeight="false" outlineLevel="0" collapsed="false">
      <c r="A2996" s="178" t="n">
        <v>30494</v>
      </c>
      <c r="B2996" s="178" t="s">
        <v>50648</v>
      </c>
      <c r="C2996" s="178" t="s">
        <v>50017</v>
      </c>
      <c r="D2996" s="178" t="str">
        <f aca="false">IF(LEN(B2996)=2,C2996,"")</f>
        <v/>
      </c>
      <c r="E2996" s="178" t="str">
        <f aca="false">IF(LEN(B2996)=5,C2996,"")</f>
        <v/>
      </c>
      <c r="F2996" s="178" t="str">
        <f aca="false">IF(LEN(B2996)=13,C2996,"")</f>
        <v>Cintajaya</v>
      </c>
      <c r="G2996" s="178" t="s">
        <v>50017</v>
      </c>
      <c r="H2996" s="178" t="s">
        <v>50643</v>
      </c>
    </row>
    <row r="2997" s="178" customFormat="true" ht="15" hidden="false" customHeight="false" outlineLevel="0" collapsed="false">
      <c r="A2997" s="178" t="n">
        <v>30495</v>
      </c>
      <c r="B2997" s="178" t="s">
        <v>50649</v>
      </c>
      <c r="C2997" s="178" t="s">
        <v>50650</v>
      </c>
      <c r="D2997" s="178" t="str">
        <f aca="false">IF(LEN(B2997)=2,C2997,"")</f>
        <v/>
      </c>
      <c r="E2997" s="178" t="str">
        <f aca="false">IF(LEN(B2997)=5,C2997,"")</f>
        <v/>
      </c>
      <c r="F2997" s="178" t="str">
        <f aca="false">IF(LEN(B2997)=13,C2997,"")</f>
        <v>Cintaratu</v>
      </c>
      <c r="G2997" s="178" t="s">
        <v>50650</v>
      </c>
      <c r="H2997" s="178" t="s">
        <v>50643</v>
      </c>
    </row>
    <row r="2998" s="178" customFormat="true" ht="15" hidden="false" customHeight="false" outlineLevel="0" collapsed="false">
      <c r="A2998" s="178" t="n">
        <v>30496</v>
      </c>
      <c r="B2998" s="178" t="s">
        <v>50651</v>
      </c>
      <c r="C2998" s="178" t="s">
        <v>50652</v>
      </c>
      <c r="D2998" s="178" t="str">
        <f aca="false">IF(LEN(B2998)=2,C2998,"")</f>
        <v/>
      </c>
      <c r="E2998" s="178" t="str">
        <f aca="false">IF(LEN(B2998)=5,C2998,"")</f>
        <v/>
      </c>
      <c r="F2998" s="178" t="str">
        <f aca="false">IF(LEN(B2998)=13,C2998,"")</f>
        <v>Sindangangin</v>
      </c>
      <c r="G2998" s="178" t="s">
        <v>50652</v>
      </c>
      <c r="H2998" s="178" t="s">
        <v>50643</v>
      </c>
    </row>
    <row r="2999" s="178" customFormat="true" ht="15" hidden="false" customHeight="false" outlineLevel="0" collapsed="false">
      <c r="A2999" s="178" t="n">
        <v>30497</v>
      </c>
      <c r="B2999" s="178" t="s">
        <v>50653</v>
      </c>
      <c r="C2999" s="178" t="s">
        <v>50654</v>
      </c>
      <c r="D2999" s="178" t="str">
        <f aca="false">IF(LEN(B2999)=2,C2999,"")</f>
        <v/>
      </c>
      <c r="E2999" s="178" t="str">
        <f aca="false">IF(LEN(B2999)=5,C2999,"")</f>
        <v/>
      </c>
      <c r="F2999" s="178" t="str">
        <f aca="false">IF(LEN(B2999)=13,C2999,"")</f>
        <v>Tambakreja</v>
      </c>
      <c r="G2999" s="178" t="s">
        <v>50654</v>
      </c>
      <c r="H2999" s="178" t="s">
        <v>50643</v>
      </c>
    </row>
    <row r="3000" s="178" customFormat="true" ht="15" hidden="false" customHeight="false" outlineLevel="0" collapsed="false">
      <c r="A3000" s="178" t="n">
        <v>30498</v>
      </c>
      <c r="B3000" s="178" t="s">
        <v>50655</v>
      </c>
      <c r="C3000" s="178" t="s">
        <v>50656</v>
      </c>
      <c r="D3000" s="178" t="str">
        <f aca="false">IF(LEN(B3000)=2,C3000,"")</f>
        <v/>
      </c>
      <c r="E3000" s="178" t="str">
        <f aca="false">IF(LEN(B3000)=5,C3000,"")</f>
        <v/>
      </c>
      <c r="F3000" s="178" t="str">
        <f aca="false">IF(LEN(B3000)=13,C3000,"")</f>
        <v>Baregbeg</v>
      </c>
      <c r="G3000" s="178" t="s">
        <v>50656</v>
      </c>
      <c r="H3000" s="178" t="s">
        <v>50643</v>
      </c>
    </row>
    <row r="3001" s="178" customFormat="true" ht="15" hidden="false" customHeight="false" outlineLevel="0" collapsed="false">
      <c r="A3001" s="178" t="n">
        <v>30499</v>
      </c>
      <c r="B3001" s="178" t="s">
        <v>50657</v>
      </c>
      <c r="C3001" s="178" t="s">
        <v>50658</v>
      </c>
      <c r="D3001" s="178" t="str">
        <f aca="false">IF(LEN(B3001)=2,C3001,"")</f>
        <v/>
      </c>
      <c r="E3001" s="178" t="str">
        <f aca="false">IF(LEN(B3001)=5,C3001,"")</f>
        <v/>
      </c>
      <c r="F3001" s="178" t="str">
        <f aca="false">IF(LEN(B3001)=13,C3001,"")</f>
        <v>Kalapasawit</v>
      </c>
      <c r="G3001" s="178" t="s">
        <v>50658</v>
      </c>
      <c r="H3001" s="178" t="s">
        <v>50643</v>
      </c>
    </row>
    <row r="3002" s="178" customFormat="true" ht="15" hidden="false" customHeight="false" outlineLevel="0" collapsed="false">
      <c r="A3002" s="178" t="n">
        <v>30500</v>
      </c>
      <c r="B3002" s="178" t="s">
        <v>50659</v>
      </c>
      <c r="C3002" s="178" t="s">
        <v>50660</v>
      </c>
      <c r="D3002" s="178" t="str">
        <f aca="false">IF(LEN(B3002)=2,C3002,"")</f>
        <v/>
      </c>
      <c r="E3002" s="178" t="str">
        <f aca="false">IF(LEN(B3002)=5,C3002,"")</f>
        <v/>
      </c>
      <c r="F3002" s="178" t="str">
        <f aca="false">IF(LEN(B3002)=13,C3002,"")</f>
        <v>Puloerang</v>
      </c>
      <c r="G3002" s="178" t="s">
        <v>50660</v>
      </c>
      <c r="H3002" s="178" t="s">
        <v>50643</v>
      </c>
    </row>
    <row r="3003" s="178" customFormat="true" ht="15" hidden="false" customHeight="false" outlineLevel="0" collapsed="false">
      <c r="A3003" s="178" t="n">
        <v>30501</v>
      </c>
      <c r="B3003" s="178" t="s">
        <v>50661</v>
      </c>
      <c r="C3003" s="178" t="s">
        <v>46926</v>
      </c>
      <c r="D3003" s="178" t="str">
        <f aca="false">IF(LEN(B3003)=2,C3003,"")</f>
        <v/>
      </c>
      <c r="E3003" s="178" t="str">
        <f aca="false">IF(LEN(B3003)=5,C3003,"")</f>
        <v/>
      </c>
      <c r="F3003" s="178" t="str">
        <f aca="false">IF(LEN(B3003)=13,C3003,"")</f>
        <v/>
      </c>
      <c r="H3003" s="178" t="s">
        <v>46926</v>
      </c>
    </row>
    <row r="3004" s="178" customFormat="true" ht="15" hidden="false" customHeight="false" outlineLevel="0" collapsed="false">
      <c r="A3004" s="178" t="n">
        <v>30502</v>
      </c>
      <c r="B3004" s="178" t="s">
        <v>50662</v>
      </c>
      <c r="C3004" s="178" t="s">
        <v>50663</v>
      </c>
      <c r="D3004" s="178" t="str">
        <f aca="false">IF(LEN(B3004)=2,C3004,"")</f>
        <v/>
      </c>
      <c r="E3004" s="178" t="str">
        <f aca="false">IF(LEN(B3004)=5,C3004,"")</f>
        <v/>
      </c>
      <c r="F3004" s="178" t="str">
        <f aca="false">IF(LEN(B3004)=13,C3004,"")</f>
        <v>Kawasen</v>
      </c>
      <c r="G3004" s="178" t="s">
        <v>50663</v>
      </c>
      <c r="H3004" s="178" t="s">
        <v>46926</v>
      </c>
    </row>
    <row r="3005" s="178" customFormat="true" ht="15" hidden="false" customHeight="false" outlineLevel="0" collapsed="false">
      <c r="A3005" s="178" t="n">
        <v>30503</v>
      </c>
      <c r="B3005" s="178" t="s">
        <v>50664</v>
      </c>
      <c r="C3005" s="178" t="s">
        <v>50665</v>
      </c>
      <c r="D3005" s="178" t="str">
        <f aca="false">IF(LEN(B3005)=2,C3005,"")</f>
        <v/>
      </c>
      <c r="E3005" s="178" t="str">
        <f aca="false">IF(LEN(B3005)=5,C3005,"")</f>
        <v/>
      </c>
      <c r="F3005" s="178" t="str">
        <f aca="false">IF(LEN(B3005)=13,C3005,"")</f>
        <v>Cicapar</v>
      </c>
      <c r="G3005" s="178" t="s">
        <v>50665</v>
      </c>
      <c r="H3005" s="178" t="s">
        <v>46926</v>
      </c>
    </row>
    <row r="3006" s="178" customFormat="true" ht="15" hidden="false" customHeight="false" outlineLevel="0" collapsed="false">
      <c r="A3006" s="178" t="n">
        <v>30504</v>
      </c>
      <c r="B3006" s="178" t="s">
        <v>50666</v>
      </c>
      <c r="C3006" s="178" t="s">
        <v>46588</v>
      </c>
      <c r="D3006" s="178" t="str">
        <f aca="false">IF(LEN(B3006)=2,C3006,"")</f>
        <v/>
      </c>
      <c r="E3006" s="178" t="str">
        <f aca="false">IF(LEN(B3006)=5,C3006,"")</f>
        <v/>
      </c>
      <c r="F3006" s="178" t="str">
        <f aca="false">IF(LEN(B3006)=13,C3006,"")</f>
        <v>Cibadak</v>
      </c>
      <c r="G3006" s="178" t="s">
        <v>46588</v>
      </c>
      <c r="H3006" s="178" t="s">
        <v>46926</v>
      </c>
    </row>
    <row r="3007" s="178" customFormat="true" ht="15" hidden="false" customHeight="false" outlineLevel="0" collapsed="false">
      <c r="A3007" s="178" t="n">
        <v>30505</v>
      </c>
      <c r="B3007" s="178" t="s">
        <v>50667</v>
      </c>
      <c r="C3007" s="178" t="s">
        <v>46926</v>
      </c>
      <c r="D3007" s="178" t="str">
        <f aca="false">IF(LEN(B3007)=2,C3007,"")</f>
        <v/>
      </c>
      <c r="E3007" s="178" t="str">
        <f aca="false">IF(LEN(B3007)=5,C3007,"")</f>
        <v/>
      </c>
      <c r="F3007" s="178" t="str">
        <f aca="false">IF(LEN(B3007)=13,C3007,"")</f>
        <v>Banjarsari</v>
      </c>
      <c r="G3007" s="178" t="s">
        <v>46926</v>
      </c>
      <c r="H3007" s="178" t="s">
        <v>46926</v>
      </c>
    </row>
    <row r="3008" s="178" customFormat="true" ht="15" hidden="false" customHeight="false" outlineLevel="0" collapsed="false">
      <c r="A3008" s="178" t="n">
        <v>30506</v>
      </c>
      <c r="B3008" s="178" t="s">
        <v>50668</v>
      </c>
      <c r="C3008" s="178" t="s">
        <v>48238</v>
      </c>
      <c r="D3008" s="178" t="str">
        <f aca="false">IF(LEN(B3008)=2,C3008,"")</f>
        <v/>
      </c>
      <c r="E3008" s="178" t="str">
        <f aca="false">IF(LEN(B3008)=5,C3008,"")</f>
        <v/>
      </c>
      <c r="F3008" s="178" t="str">
        <f aca="false">IF(LEN(B3008)=13,C3008,"")</f>
        <v>Sindanghayu</v>
      </c>
      <c r="G3008" s="178" t="s">
        <v>48238</v>
      </c>
      <c r="H3008" s="178" t="s">
        <v>46926</v>
      </c>
    </row>
    <row r="3009" s="178" customFormat="true" ht="15" hidden="false" customHeight="false" outlineLevel="0" collapsed="false">
      <c r="A3009" s="178" t="n">
        <v>30507</v>
      </c>
      <c r="B3009" s="178" t="s">
        <v>50669</v>
      </c>
      <c r="C3009" s="178" t="s">
        <v>48072</v>
      </c>
      <c r="D3009" s="178" t="str">
        <f aca="false">IF(LEN(B3009)=2,C3009,"")</f>
        <v/>
      </c>
      <c r="E3009" s="178" t="str">
        <f aca="false">IF(LEN(B3009)=5,C3009,"")</f>
        <v/>
      </c>
      <c r="F3009" s="178" t="str">
        <f aca="false">IF(LEN(B3009)=13,C3009,"")</f>
        <v>Sindangasih</v>
      </c>
      <c r="G3009" s="178" t="s">
        <v>48072</v>
      </c>
      <c r="H3009" s="178" t="s">
        <v>46926</v>
      </c>
    </row>
    <row r="3010" s="178" customFormat="true" ht="15" hidden="false" customHeight="false" outlineLevel="0" collapsed="false">
      <c r="A3010" s="178" t="n">
        <v>30508</v>
      </c>
      <c r="B3010" s="178" t="s">
        <v>50670</v>
      </c>
      <c r="C3010" s="178" t="s">
        <v>48018</v>
      </c>
      <c r="D3010" s="178" t="str">
        <f aca="false">IF(LEN(B3010)=2,C3010,"")</f>
        <v/>
      </c>
      <c r="E3010" s="178" t="str">
        <f aca="false">IF(LEN(B3010)=5,C3010,"")</f>
        <v/>
      </c>
      <c r="F3010" s="178" t="str">
        <f aca="false">IF(LEN(B3010)=13,C3010,"")</f>
        <v>Sindangsari</v>
      </c>
      <c r="G3010" s="178" t="s">
        <v>48018</v>
      </c>
      <c r="H3010" s="178" t="s">
        <v>46926</v>
      </c>
    </row>
    <row r="3011" s="178" customFormat="true" ht="15" hidden="false" customHeight="false" outlineLevel="0" collapsed="false">
      <c r="A3011" s="178" t="n">
        <v>30509</v>
      </c>
      <c r="B3011" s="178" t="s">
        <v>50671</v>
      </c>
      <c r="C3011" s="178" t="s">
        <v>47045</v>
      </c>
      <c r="D3011" s="178" t="str">
        <f aca="false">IF(LEN(B3011)=2,C3011,"")</f>
        <v/>
      </c>
      <c r="E3011" s="178" t="str">
        <f aca="false">IF(LEN(B3011)=5,C3011,"")</f>
        <v/>
      </c>
      <c r="F3011" s="178" t="str">
        <f aca="false">IF(LEN(B3011)=13,C3011,"")</f>
        <v>Ciherang</v>
      </c>
      <c r="G3011" s="178" t="s">
        <v>47045</v>
      </c>
      <c r="H3011" s="178" t="s">
        <v>46926</v>
      </c>
    </row>
    <row r="3012" s="178" customFormat="true" ht="15" hidden="false" customHeight="false" outlineLevel="0" collapsed="false">
      <c r="A3012" s="178" t="n">
        <v>30510</v>
      </c>
      <c r="B3012" s="178" t="s">
        <v>50672</v>
      </c>
      <c r="C3012" s="178" t="s">
        <v>47053</v>
      </c>
      <c r="D3012" s="178" t="str">
        <f aca="false">IF(LEN(B3012)=2,C3012,"")</f>
        <v/>
      </c>
      <c r="E3012" s="178" t="str">
        <f aca="false">IF(LEN(B3012)=5,C3012,"")</f>
        <v/>
      </c>
      <c r="F3012" s="178" t="str">
        <f aca="false">IF(LEN(B3012)=13,C3012,"")</f>
        <v>Purwasari</v>
      </c>
      <c r="G3012" s="178" t="s">
        <v>47053</v>
      </c>
      <c r="H3012" s="178" t="s">
        <v>46926</v>
      </c>
    </row>
    <row r="3013" s="178" customFormat="true" ht="15" hidden="false" customHeight="false" outlineLevel="0" collapsed="false">
      <c r="A3013" s="178" t="n">
        <v>30511</v>
      </c>
      <c r="B3013" s="178" t="s">
        <v>50673</v>
      </c>
      <c r="C3013" s="178" t="s">
        <v>50674</v>
      </c>
      <c r="D3013" s="178" t="str">
        <f aca="false">IF(LEN(B3013)=2,C3013,"")</f>
        <v/>
      </c>
      <c r="E3013" s="178" t="str">
        <f aca="false">IF(LEN(B3013)=5,C3013,"")</f>
        <v/>
      </c>
      <c r="F3013" s="178" t="str">
        <f aca="false">IF(LEN(B3013)=13,C3013,"")</f>
        <v>Ratawangi</v>
      </c>
      <c r="G3013" s="178" t="s">
        <v>50674</v>
      </c>
      <c r="H3013" s="178" t="s">
        <v>46926</v>
      </c>
    </row>
    <row r="3014" s="178" customFormat="true" ht="15" hidden="false" customHeight="false" outlineLevel="0" collapsed="false">
      <c r="A3014" s="178" t="n">
        <v>30512</v>
      </c>
      <c r="B3014" s="178" t="s">
        <v>50675</v>
      </c>
      <c r="C3014" s="178" t="s">
        <v>50676</v>
      </c>
      <c r="D3014" s="178" t="str">
        <f aca="false">IF(LEN(B3014)=2,C3014,"")</f>
        <v/>
      </c>
      <c r="E3014" s="178" t="str">
        <f aca="false">IF(LEN(B3014)=5,C3014,"")</f>
        <v/>
      </c>
      <c r="F3014" s="178" t="str">
        <f aca="false">IF(LEN(B3014)=13,C3014,"")</f>
        <v>Ciulu</v>
      </c>
      <c r="G3014" s="178" t="s">
        <v>50676</v>
      </c>
      <c r="H3014" s="178" t="s">
        <v>46926</v>
      </c>
    </row>
    <row r="3015" s="178" customFormat="true" ht="15" hidden="false" customHeight="false" outlineLevel="0" collapsed="false">
      <c r="A3015" s="178" t="n">
        <v>30513</v>
      </c>
      <c r="B3015" s="178" t="s">
        <v>50677</v>
      </c>
      <c r="C3015" s="178" t="s">
        <v>12751</v>
      </c>
      <c r="D3015" s="178" t="str">
        <f aca="false">IF(LEN(B3015)=2,C3015,"")</f>
        <v/>
      </c>
      <c r="E3015" s="178" t="str">
        <f aca="false">IF(LEN(B3015)=5,C3015,"")</f>
        <v/>
      </c>
      <c r="F3015" s="178" t="str">
        <f aca="false">IF(LEN(B3015)=13,C3015,"")</f>
        <v>Sukasari</v>
      </c>
      <c r="G3015" s="178" t="s">
        <v>12751</v>
      </c>
      <c r="H3015" s="178" t="s">
        <v>46926</v>
      </c>
    </row>
    <row r="3016" s="178" customFormat="true" ht="15" hidden="false" customHeight="false" outlineLevel="0" collapsed="false">
      <c r="A3016" s="178" t="n">
        <v>30514</v>
      </c>
      <c r="B3016" s="178" t="s">
        <v>50678</v>
      </c>
      <c r="C3016" s="178" t="s">
        <v>50679</v>
      </c>
      <c r="D3016" s="178" t="str">
        <f aca="false">IF(LEN(B3016)=2,C3016,"")</f>
        <v/>
      </c>
      <c r="E3016" s="178" t="str">
        <f aca="false">IF(LEN(B3016)=5,C3016,"")</f>
        <v/>
      </c>
      <c r="F3016" s="178" t="str">
        <f aca="false">IF(LEN(B3016)=13,C3016,"")</f>
        <v/>
      </c>
      <c r="H3016" s="178" t="s">
        <v>50679</v>
      </c>
    </row>
    <row r="3017" s="178" customFormat="true" ht="15" hidden="false" customHeight="false" outlineLevel="0" collapsed="false">
      <c r="A3017" s="178" t="n">
        <v>30515</v>
      </c>
      <c r="B3017" s="178" t="s">
        <v>50680</v>
      </c>
      <c r="C3017" s="178" t="s">
        <v>50679</v>
      </c>
      <c r="D3017" s="178" t="str">
        <f aca="false">IF(LEN(B3017)=2,C3017,"")</f>
        <v/>
      </c>
      <c r="E3017" s="178" t="str">
        <f aca="false">IF(LEN(B3017)=5,C3017,"")</f>
        <v/>
      </c>
      <c r="F3017" s="178" t="str">
        <f aca="false">IF(LEN(B3017)=13,C3017,"")</f>
        <v>Pamarican</v>
      </c>
      <c r="G3017" s="178" t="s">
        <v>50679</v>
      </c>
      <c r="H3017" s="178" t="s">
        <v>50679</v>
      </c>
    </row>
    <row r="3018" s="178" customFormat="true" ht="15" hidden="false" customHeight="false" outlineLevel="0" collapsed="false">
      <c r="A3018" s="178" t="n">
        <v>30516</v>
      </c>
      <c r="B3018" s="178" t="s">
        <v>50681</v>
      </c>
      <c r="C3018" s="178" t="s">
        <v>50682</v>
      </c>
      <c r="D3018" s="178" t="str">
        <f aca="false">IF(LEN(B3018)=2,C3018,"")</f>
        <v/>
      </c>
      <c r="E3018" s="178" t="str">
        <f aca="false">IF(LEN(B3018)=5,C3018,"")</f>
        <v/>
      </c>
      <c r="F3018" s="178" t="str">
        <f aca="false">IF(LEN(B3018)=13,C3018,"")</f>
        <v>Sidamulih</v>
      </c>
      <c r="G3018" s="178" t="s">
        <v>50682</v>
      </c>
      <c r="H3018" s="178" t="s">
        <v>50679</v>
      </c>
    </row>
    <row r="3019" s="178" customFormat="true" ht="15" hidden="false" customHeight="false" outlineLevel="0" collapsed="false">
      <c r="A3019" s="178" t="n">
        <v>30517</v>
      </c>
      <c r="B3019" s="178" t="s">
        <v>50683</v>
      </c>
      <c r="C3019" s="178" t="s">
        <v>50684</v>
      </c>
      <c r="D3019" s="178" t="str">
        <f aca="false">IF(LEN(B3019)=2,C3019,"")</f>
        <v/>
      </c>
      <c r="E3019" s="178" t="str">
        <f aca="false">IF(LEN(B3019)=5,C3019,"")</f>
        <v/>
      </c>
      <c r="F3019" s="178" t="str">
        <f aca="false">IF(LEN(B3019)=13,C3019,"")</f>
        <v>Kertahayu</v>
      </c>
      <c r="G3019" s="178" t="s">
        <v>50684</v>
      </c>
      <c r="H3019" s="178" t="s">
        <v>50679</v>
      </c>
    </row>
    <row r="3020" s="178" customFormat="true" ht="15" hidden="false" customHeight="false" outlineLevel="0" collapsed="false">
      <c r="A3020" s="178" t="n">
        <v>30518</v>
      </c>
      <c r="B3020" s="178" t="s">
        <v>50685</v>
      </c>
      <c r="C3020" s="178" t="s">
        <v>47551</v>
      </c>
      <c r="D3020" s="178" t="str">
        <f aca="false">IF(LEN(B3020)=2,C3020,"")</f>
        <v/>
      </c>
      <c r="E3020" s="178" t="str">
        <f aca="false">IF(LEN(B3020)=5,C3020,"")</f>
        <v/>
      </c>
      <c r="F3020" s="178" t="str">
        <f aca="false">IF(LEN(B3020)=13,C3020,"")</f>
        <v>Sukamukti</v>
      </c>
      <c r="G3020" s="178" t="s">
        <v>47551</v>
      </c>
      <c r="H3020" s="178" t="s">
        <v>50679</v>
      </c>
    </row>
    <row r="3021" s="178" customFormat="true" ht="15" hidden="false" customHeight="false" outlineLevel="0" collapsed="false">
      <c r="A3021" s="178" t="n">
        <v>30519</v>
      </c>
      <c r="B3021" s="178" t="s">
        <v>50686</v>
      </c>
      <c r="C3021" s="178" t="s">
        <v>50687</v>
      </c>
      <c r="D3021" s="178" t="str">
        <f aca="false">IF(LEN(B3021)=2,C3021,"")</f>
        <v/>
      </c>
      <c r="E3021" s="178" t="str">
        <f aca="false">IF(LEN(B3021)=5,C3021,"")</f>
        <v/>
      </c>
      <c r="F3021" s="178" t="str">
        <f aca="false">IF(LEN(B3021)=13,C3021,"")</f>
        <v>Bangunsari</v>
      </c>
      <c r="G3021" s="178" t="s">
        <v>50687</v>
      </c>
      <c r="H3021" s="178" t="s">
        <v>50679</v>
      </c>
    </row>
    <row r="3022" s="178" customFormat="true" ht="15" hidden="false" customHeight="false" outlineLevel="0" collapsed="false">
      <c r="A3022" s="178" t="n">
        <v>30520</v>
      </c>
      <c r="B3022" s="178" t="s">
        <v>50688</v>
      </c>
      <c r="C3022" s="178" t="s">
        <v>46825</v>
      </c>
      <c r="D3022" s="178" t="str">
        <f aca="false">IF(LEN(B3022)=2,C3022,"")</f>
        <v/>
      </c>
      <c r="E3022" s="178" t="str">
        <f aca="false">IF(LEN(B3022)=5,C3022,"")</f>
        <v/>
      </c>
      <c r="F3022" s="178" t="str">
        <f aca="false">IF(LEN(B3022)=13,C3022,"")</f>
        <v>Neglasari</v>
      </c>
      <c r="G3022" s="178" t="s">
        <v>46825</v>
      </c>
      <c r="H3022" s="178" t="s">
        <v>50679</v>
      </c>
    </row>
    <row r="3023" s="178" customFormat="true" ht="15" hidden="false" customHeight="false" outlineLevel="0" collapsed="false">
      <c r="A3023" s="178" t="n">
        <v>30521</v>
      </c>
      <c r="B3023" s="178" t="s">
        <v>50689</v>
      </c>
      <c r="C3023" s="178" t="s">
        <v>47113</v>
      </c>
      <c r="D3023" s="178" t="str">
        <f aca="false">IF(LEN(B3023)=2,C3023,"")</f>
        <v/>
      </c>
      <c r="E3023" s="178" t="str">
        <f aca="false">IF(LEN(B3023)=5,C3023,"")</f>
        <v/>
      </c>
      <c r="F3023" s="178" t="str">
        <f aca="false">IF(LEN(B3023)=13,C3023,"")</f>
        <v>Bantarsari</v>
      </c>
      <c r="G3023" s="178" t="s">
        <v>47113</v>
      </c>
      <c r="H3023" s="178" t="s">
        <v>50679</v>
      </c>
    </row>
    <row r="3024" s="178" customFormat="true" ht="15" hidden="false" customHeight="false" outlineLevel="0" collapsed="false">
      <c r="A3024" s="178" t="n">
        <v>30522</v>
      </c>
      <c r="B3024" s="178" t="s">
        <v>50690</v>
      </c>
      <c r="C3024" s="178" t="s">
        <v>50152</v>
      </c>
      <c r="D3024" s="178" t="str">
        <f aca="false">IF(LEN(B3024)=2,C3024,"")</f>
        <v/>
      </c>
      <c r="E3024" s="178" t="str">
        <f aca="false">IF(LEN(B3024)=5,C3024,"")</f>
        <v/>
      </c>
      <c r="F3024" s="178" t="str">
        <f aca="false">IF(LEN(B3024)=13,C3024,"")</f>
        <v>Margajaya</v>
      </c>
      <c r="G3024" s="178" t="s">
        <v>50152</v>
      </c>
      <c r="H3024" s="178" t="s">
        <v>50679</v>
      </c>
    </row>
    <row r="3025" s="178" customFormat="true" ht="15" hidden="false" customHeight="false" outlineLevel="0" collapsed="false">
      <c r="A3025" s="178" t="n">
        <v>30523</v>
      </c>
      <c r="B3025" s="178" t="s">
        <v>50691</v>
      </c>
      <c r="C3025" s="178" t="s">
        <v>46529</v>
      </c>
      <c r="D3025" s="178" t="str">
        <f aca="false">IF(LEN(B3025)=2,C3025,"")</f>
        <v/>
      </c>
      <c r="E3025" s="178" t="str">
        <f aca="false">IF(LEN(B3025)=5,C3025,"")</f>
        <v/>
      </c>
      <c r="F3025" s="178" t="str">
        <f aca="false">IF(LEN(B3025)=13,C3025,"")</f>
        <v>Sukajaya</v>
      </c>
      <c r="G3025" s="178" t="s">
        <v>46529</v>
      </c>
      <c r="H3025" s="178" t="s">
        <v>50679</v>
      </c>
    </row>
    <row r="3026" s="178" customFormat="true" ht="15" hidden="false" customHeight="false" outlineLevel="0" collapsed="false">
      <c r="A3026" s="178" t="n">
        <v>30524</v>
      </c>
      <c r="B3026" s="178" t="s">
        <v>50692</v>
      </c>
      <c r="C3026" s="178" t="s">
        <v>49382</v>
      </c>
      <c r="D3026" s="178" t="str">
        <f aca="false">IF(LEN(B3026)=2,C3026,"")</f>
        <v/>
      </c>
      <c r="E3026" s="178" t="str">
        <f aca="false">IF(LEN(B3026)=5,C3026,"")</f>
        <v/>
      </c>
      <c r="F3026" s="178" t="str">
        <f aca="false">IF(LEN(B3026)=13,C3026,"")</f>
        <v>Sukahurip</v>
      </c>
      <c r="G3026" s="178" t="s">
        <v>49382</v>
      </c>
      <c r="H3026" s="178" t="s">
        <v>50679</v>
      </c>
    </row>
    <row r="3027" s="178" customFormat="true" ht="15" hidden="false" customHeight="false" outlineLevel="0" collapsed="false">
      <c r="A3027" s="178" t="n">
        <v>30525</v>
      </c>
      <c r="B3027" s="178" t="s">
        <v>50693</v>
      </c>
      <c r="C3027" s="178" t="s">
        <v>46573</v>
      </c>
      <c r="D3027" s="178" t="str">
        <f aca="false">IF(LEN(B3027)=2,C3027,"")</f>
        <v/>
      </c>
      <c r="E3027" s="178" t="str">
        <f aca="false">IF(LEN(B3027)=5,C3027,"")</f>
        <v/>
      </c>
      <c r="F3027" s="178" t="str">
        <f aca="false">IF(LEN(B3027)=13,C3027,"")</f>
        <v>Sukajadi</v>
      </c>
      <c r="G3027" s="178" t="s">
        <v>46573</v>
      </c>
      <c r="H3027" s="178" t="s">
        <v>50679</v>
      </c>
    </row>
    <row r="3028" s="178" customFormat="true" ht="15" hidden="false" customHeight="false" outlineLevel="0" collapsed="false">
      <c r="A3028" s="178" t="n">
        <v>30526</v>
      </c>
      <c r="B3028" s="178" t="s">
        <v>50694</v>
      </c>
      <c r="C3028" s="178" t="s">
        <v>50645</v>
      </c>
      <c r="D3028" s="178" t="str">
        <f aca="false">IF(LEN(B3028)=2,C3028,"")</f>
        <v/>
      </c>
      <c r="E3028" s="178" t="str">
        <f aca="false">IF(LEN(B3028)=5,C3028,"")</f>
        <v/>
      </c>
      <c r="F3028" s="178" t="str">
        <f aca="false">IF(LEN(B3028)=13,C3028,"")</f>
        <v>Sidaharja</v>
      </c>
      <c r="G3028" s="178" t="s">
        <v>50645</v>
      </c>
      <c r="H3028" s="178" t="s">
        <v>50679</v>
      </c>
    </row>
    <row r="3029" s="178" customFormat="true" ht="15" hidden="false" customHeight="false" outlineLevel="0" collapsed="false">
      <c r="A3029" s="178" t="n">
        <v>30527</v>
      </c>
      <c r="B3029" s="178" t="s">
        <v>50695</v>
      </c>
      <c r="C3029" s="178" t="s">
        <v>50696</v>
      </c>
      <c r="D3029" s="178" t="str">
        <f aca="false">IF(LEN(B3029)=2,C3029,"")</f>
        <v/>
      </c>
      <c r="E3029" s="178" t="str">
        <f aca="false">IF(LEN(B3029)=5,C3029,"")</f>
        <v/>
      </c>
      <c r="F3029" s="178" t="str">
        <f aca="false">IF(LEN(B3029)=13,C3029,"")</f>
        <v>Pasirnagara</v>
      </c>
      <c r="G3029" s="178" t="s">
        <v>50696</v>
      </c>
      <c r="H3029" s="178" t="s">
        <v>50679</v>
      </c>
    </row>
    <row r="3030" s="178" customFormat="true" ht="15" hidden="false" customHeight="false" outlineLevel="0" collapsed="false">
      <c r="A3030" s="178" t="n">
        <v>30528</v>
      </c>
      <c r="B3030" s="178" t="s">
        <v>50697</v>
      </c>
      <c r="C3030" s="178" t="s">
        <v>48183</v>
      </c>
      <c r="D3030" s="178" t="str">
        <f aca="false">IF(LEN(B3030)=2,C3030,"")</f>
        <v/>
      </c>
      <c r="E3030" s="178" t="str">
        <f aca="false">IF(LEN(B3030)=5,C3030,"")</f>
        <v/>
      </c>
      <c r="F3030" s="178" t="str">
        <f aca="false">IF(LEN(B3030)=13,C3030,"")</f>
        <v>Mekarmulya</v>
      </c>
      <c r="G3030" s="178" t="s">
        <v>48183</v>
      </c>
      <c r="H3030" s="178" t="s">
        <v>50679</v>
      </c>
    </row>
    <row r="3031" s="178" customFormat="true" ht="15" hidden="false" customHeight="false" outlineLevel="0" collapsed="false">
      <c r="A3031" s="178" t="n">
        <v>30529</v>
      </c>
      <c r="B3031" s="178" t="s">
        <v>50698</v>
      </c>
      <c r="C3031" s="178" t="s">
        <v>50699</v>
      </c>
      <c r="D3031" s="178" t="str">
        <f aca="false">IF(LEN(B3031)=2,C3031,"")</f>
        <v/>
      </c>
      <c r="E3031" s="178" t="str">
        <f aca="false">IF(LEN(B3031)=5,C3031,"")</f>
        <v/>
      </c>
      <c r="F3031" s="178" t="str">
        <f aca="false">IF(LEN(B3031)=13,C3031,"")</f>
        <v/>
      </c>
      <c r="H3031" s="178" t="s">
        <v>50699</v>
      </c>
    </row>
    <row r="3032" s="178" customFormat="true" ht="15" hidden="false" customHeight="false" outlineLevel="0" collapsed="false">
      <c r="A3032" s="178" t="n">
        <v>30530</v>
      </c>
      <c r="B3032" s="178" t="s">
        <v>50700</v>
      </c>
      <c r="C3032" s="178" t="s">
        <v>50699</v>
      </c>
      <c r="D3032" s="178" t="str">
        <f aca="false">IF(LEN(B3032)=2,C3032,"")</f>
        <v/>
      </c>
      <c r="E3032" s="178" t="str">
        <f aca="false">IF(LEN(B3032)=5,C3032,"")</f>
        <v/>
      </c>
      <c r="F3032" s="178" t="str">
        <f aca="false">IF(LEN(B3032)=13,C3032,"")</f>
        <v>Cimaragas</v>
      </c>
      <c r="G3032" s="178" t="s">
        <v>50699</v>
      </c>
      <c r="H3032" s="178" t="s">
        <v>50699</v>
      </c>
    </row>
    <row r="3033" s="178" customFormat="true" ht="15" hidden="false" customHeight="false" outlineLevel="0" collapsed="false">
      <c r="A3033" s="178" t="n">
        <v>30531</v>
      </c>
      <c r="B3033" s="178" t="s">
        <v>50701</v>
      </c>
      <c r="C3033" s="178" t="s">
        <v>50702</v>
      </c>
      <c r="D3033" s="178" t="str">
        <f aca="false">IF(LEN(B3033)=2,C3033,"")</f>
        <v/>
      </c>
      <c r="E3033" s="178" t="str">
        <f aca="false">IF(LEN(B3033)=5,C3033,"")</f>
        <v/>
      </c>
      <c r="F3033" s="178" t="str">
        <f aca="false">IF(LEN(B3033)=13,C3033,"")</f>
        <v>Beber</v>
      </c>
      <c r="G3033" s="178" t="s">
        <v>50702</v>
      </c>
      <c r="H3033" s="178" t="s">
        <v>50699</v>
      </c>
    </row>
    <row r="3034" s="178" customFormat="true" ht="15" hidden="false" customHeight="false" outlineLevel="0" collapsed="false">
      <c r="A3034" s="178" t="n">
        <v>30532</v>
      </c>
      <c r="B3034" s="178" t="s">
        <v>50703</v>
      </c>
      <c r="C3034" s="178" t="s">
        <v>50704</v>
      </c>
      <c r="D3034" s="178" t="str">
        <f aca="false">IF(LEN(B3034)=2,C3034,"")</f>
        <v/>
      </c>
      <c r="E3034" s="178" t="str">
        <f aca="false">IF(LEN(B3034)=5,C3034,"")</f>
        <v/>
      </c>
      <c r="F3034" s="178" t="str">
        <f aca="false">IF(LEN(B3034)=13,C3034,"")</f>
        <v>Raksabaya</v>
      </c>
      <c r="G3034" s="178" t="s">
        <v>50704</v>
      </c>
      <c r="H3034" s="178" t="s">
        <v>50699</v>
      </c>
    </row>
    <row r="3035" s="178" customFormat="true" ht="15" hidden="false" customHeight="false" outlineLevel="0" collapsed="false">
      <c r="A3035" s="178" t="n">
        <v>30533</v>
      </c>
      <c r="B3035" s="178" t="s">
        <v>50705</v>
      </c>
      <c r="C3035" s="178" t="s">
        <v>50706</v>
      </c>
      <c r="D3035" s="178" t="str">
        <f aca="false">IF(LEN(B3035)=2,C3035,"")</f>
        <v/>
      </c>
      <c r="E3035" s="178" t="str">
        <f aca="false">IF(LEN(B3035)=5,C3035,"")</f>
        <v/>
      </c>
      <c r="F3035" s="178" t="str">
        <f aca="false">IF(LEN(B3035)=13,C3035,"")</f>
        <v>Bojongmalang</v>
      </c>
      <c r="G3035" s="178" t="s">
        <v>50706</v>
      </c>
      <c r="H3035" s="178" t="s">
        <v>50699</v>
      </c>
    </row>
    <row r="3036" s="178" customFormat="true" ht="15" hidden="false" customHeight="false" outlineLevel="0" collapsed="false">
      <c r="A3036" s="178" t="n">
        <v>30534</v>
      </c>
      <c r="B3036" s="178" t="s">
        <v>50707</v>
      </c>
      <c r="C3036" s="178" t="s">
        <v>50708</v>
      </c>
      <c r="D3036" s="178" t="str">
        <f aca="false">IF(LEN(B3036)=2,C3036,"")</f>
        <v/>
      </c>
      <c r="E3036" s="178" t="str">
        <f aca="false">IF(LEN(B3036)=5,C3036,"")</f>
        <v/>
      </c>
      <c r="F3036" s="178" t="str">
        <f aca="false">IF(LEN(B3036)=13,C3036,"")</f>
        <v>Jayaraksa</v>
      </c>
      <c r="G3036" s="178" t="s">
        <v>50708</v>
      </c>
      <c r="H3036" s="178" t="s">
        <v>50699</v>
      </c>
    </row>
    <row r="3037" s="178" customFormat="true" ht="15" hidden="false" customHeight="false" outlineLevel="0" collapsed="false">
      <c r="A3037" s="178" t="n">
        <v>30535</v>
      </c>
      <c r="B3037" s="178" t="s">
        <v>50709</v>
      </c>
      <c r="C3037" s="178" t="s">
        <v>50710</v>
      </c>
      <c r="D3037" s="178" t="str">
        <f aca="false">IF(LEN(B3037)=2,C3037,"")</f>
        <v/>
      </c>
      <c r="E3037" s="178" t="str">
        <f aca="false">IF(LEN(B3037)=5,C3037,"")</f>
        <v/>
      </c>
      <c r="F3037" s="178" t="str">
        <f aca="false">IF(LEN(B3037)=13,C3037,"")</f>
        <v/>
      </c>
      <c r="H3037" s="178" t="s">
        <v>50710</v>
      </c>
    </row>
    <row r="3038" s="178" customFormat="true" ht="15" hidden="false" customHeight="false" outlineLevel="0" collapsed="false">
      <c r="A3038" s="178" t="n">
        <v>30536</v>
      </c>
      <c r="B3038" s="178" t="s">
        <v>50711</v>
      </c>
      <c r="C3038" s="178" t="s">
        <v>50710</v>
      </c>
      <c r="D3038" s="178" t="str">
        <f aca="false">IF(LEN(B3038)=2,C3038,"")</f>
        <v/>
      </c>
      <c r="E3038" s="178" t="str">
        <f aca="false">IF(LEN(B3038)=5,C3038,"")</f>
        <v/>
      </c>
      <c r="F3038" s="178" t="str">
        <f aca="false">IF(LEN(B3038)=13,C3038,"")</f>
        <v>Cisaga</v>
      </c>
      <c r="G3038" s="178" t="s">
        <v>50710</v>
      </c>
      <c r="H3038" s="178" t="s">
        <v>50710</v>
      </c>
    </row>
    <row r="3039" s="178" customFormat="true" ht="15" hidden="false" customHeight="false" outlineLevel="0" collapsed="false">
      <c r="A3039" s="178" t="n">
        <v>30537</v>
      </c>
      <c r="B3039" s="178" t="s">
        <v>50712</v>
      </c>
      <c r="C3039" s="178" t="s">
        <v>47593</v>
      </c>
      <c r="D3039" s="178" t="str">
        <f aca="false">IF(LEN(B3039)=2,C3039,"")</f>
        <v/>
      </c>
      <c r="E3039" s="178" t="str">
        <f aca="false">IF(LEN(B3039)=5,C3039,"")</f>
        <v/>
      </c>
      <c r="F3039" s="178" t="str">
        <f aca="false">IF(LEN(B3039)=13,C3039,"")</f>
        <v>Sidamulya</v>
      </c>
      <c r="G3039" s="178" t="s">
        <v>47593</v>
      </c>
      <c r="H3039" s="178" t="s">
        <v>50710</v>
      </c>
    </row>
    <row r="3040" s="178" customFormat="true" ht="15" hidden="false" customHeight="false" outlineLevel="0" collapsed="false">
      <c r="A3040" s="178" t="n">
        <v>30538</v>
      </c>
      <c r="B3040" s="178" t="s">
        <v>50713</v>
      </c>
      <c r="C3040" s="178" t="s">
        <v>50714</v>
      </c>
      <c r="D3040" s="178" t="str">
        <f aca="false">IF(LEN(B3040)=2,C3040,"")</f>
        <v/>
      </c>
      <c r="E3040" s="178" t="str">
        <f aca="false">IF(LEN(B3040)=5,C3040,"")</f>
        <v/>
      </c>
      <c r="F3040" s="178" t="str">
        <f aca="false">IF(LEN(B3040)=13,C3040,"")</f>
        <v>Kepel</v>
      </c>
      <c r="G3040" s="178" t="s">
        <v>50714</v>
      </c>
      <c r="H3040" s="178" t="s">
        <v>50710</v>
      </c>
    </row>
    <row r="3041" s="178" customFormat="true" ht="15" hidden="false" customHeight="false" outlineLevel="0" collapsed="false">
      <c r="A3041" s="178" t="n">
        <v>30539</v>
      </c>
      <c r="B3041" s="178" t="s">
        <v>50715</v>
      </c>
      <c r="C3041" s="178" t="s">
        <v>47204</v>
      </c>
      <c r="D3041" s="178" t="str">
        <f aca="false">IF(LEN(B3041)=2,C3041,"")</f>
        <v/>
      </c>
      <c r="E3041" s="178" t="str">
        <f aca="false">IF(LEN(B3041)=5,C3041,"")</f>
        <v/>
      </c>
      <c r="F3041" s="178" t="str">
        <f aca="false">IF(LEN(B3041)=13,C3041,"")</f>
        <v>Wangunjaya</v>
      </c>
      <c r="G3041" s="178" t="s">
        <v>47204</v>
      </c>
      <c r="H3041" s="178" t="s">
        <v>50710</v>
      </c>
    </row>
    <row r="3042" s="178" customFormat="true" ht="15" hidden="false" customHeight="false" outlineLevel="0" collapsed="false">
      <c r="A3042" s="178" t="n">
        <v>30540</v>
      </c>
      <c r="B3042" s="178" t="s">
        <v>50716</v>
      </c>
      <c r="C3042" s="178" t="s">
        <v>49382</v>
      </c>
      <c r="D3042" s="178" t="str">
        <f aca="false">IF(LEN(B3042)=2,C3042,"")</f>
        <v/>
      </c>
      <c r="E3042" s="178" t="str">
        <f aca="false">IF(LEN(B3042)=5,C3042,"")</f>
        <v/>
      </c>
      <c r="F3042" s="178" t="str">
        <f aca="false">IF(LEN(B3042)=13,C3042,"")</f>
        <v>Sukahurip</v>
      </c>
      <c r="G3042" s="178" t="s">
        <v>49382</v>
      </c>
      <c r="H3042" s="178" t="s">
        <v>50710</v>
      </c>
    </row>
    <row r="3043" s="178" customFormat="true" ht="15" hidden="false" customHeight="false" outlineLevel="0" collapsed="false">
      <c r="A3043" s="178" t="n">
        <v>30541</v>
      </c>
      <c r="B3043" s="178" t="s">
        <v>50717</v>
      </c>
      <c r="C3043" s="178" t="s">
        <v>50718</v>
      </c>
      <c r="D3043" s="178" t="str">
        <f aca="false">IF(LEN(B3043)=2,C3043,"")</f>
        <v/>
      </c>
      <c r="E3043" s="178" t="str">
        <f aca="false">IF(LEN(B3043)=5,C3043,"")</f>
        <v/>
      </c>
      <c r="F3043" s="178" t="str">
        <f aca="false">IF(LEN(B3043)=13,C3043,"")</f>
        <v>Bangunharja</v>
      </c>
      <c r="G3043" s="178" t="s">
        <v>50718</v>
      </c>
      <c r="H3043" s="178" t="s">
        <v>50710</v>
      </c>
    </row>
    <row r="3044" s="178" customFormat="true" ht="15" hidden="false" customHeight="false" outlineLevel="0" collapsed="false">
      <c r="A3044" s="178" t="n">
        <v>30542</v>
      </c>
      <c r="B3044" s="178" t="s">
        <v>50719</v>
      </c>
      <c r="C3044" s="178" t="s">
        <v>49482</v>
      </c>
      <c r="D3044" s="178" t="str">
        <f aca="false">IF(LEN(B3044)=2,C3044,"")</f>
        <v/>
      </c>
      <c r="E3044" s="178" t="str">
        <f aca="false">IF(LEN(B3044)=5,C3044,"")</f>
        <v/>
      </c>
      <c r="F3044" s="178" t="str">
        <f aca="false">IF(LEN(B3044)=13,C3044,"")</f>
        <v>Tanjungjaya</v>
      </c>
      <c r="G3044" s="178" t="s">
        <v>49482</v>
      </c>
      <c r="H3044" s="178" t="s">
        <v>50710</v>
      </c>
    </row>
    <row r="3045" s="178" customFormat="true" ht="15" hidden="false" customHeight="false" outlineLevel="0" collapsed="false">
      <c r="A3045" s="178" t="n">
        <v>30543</v>
      </c>
      <c r="B3045" s="178" t="s">
        <v>50720</v>
      </c>
      <c r="C3045" s="178" t="s">
        <v>47555</v>
      </c>
      <c r="D3045" s="178" t="str">
        <f aca="false">IF(LEN(B3045)=2,C3045,"")</f>
        <v/>
      </c>
      <c r="E3045" s="178" t="str">
        <f aca="false">IF(LEN(B3045)=5,C3045,"")</f>
        <v/>
      </c>
      <c r="F3045" s="178" t="str">
        <f aca="false">IF(LEN(B3045)=13,C3045,"")</f>
        <v>Mekarmukti</v>
      </c>
      <c r="G3045" s="178" t="s">
        <v>47555</v>
      </c>
      <c r="H3045" s="178" t="s">
        <v>50710</v>
      </c>
    </row>
    <row r="3046" s="178" customFormat="true" ht="15" hidden="false" customHeight="false" outlineLevel="0" collapsed="false">
      <c r="A3046" s="178" t="n">
        <v>30544</v>
      </c>
      <c r="B3046" s="178" t="s">
        <v>50721</v>
      </c>
      <c r="C3046" s="178" t="s">
        <v>50722</v>
      </c>
      <c r="D3046" s="178" t="str">
        <f aca="false">IF(LEN(B3046)=2,C3046,"")</f>
        <v/>
      </c>
      <c r="E3046" s="178" t="str">
        <f aca="false">IF(LEN(B3046)=5,C3046,"")</f>
        <v/>
      </c>
      <c r="F3046" s="178" t="str">
        <f aca="false">IF(LEN(B3046)=13,C3046,"")</f>
        <v>Danasari</v>
      </c>
      <c r="G3046" s="178" t="s">
        <v>50722</v>
      </c>
      <c r="H3046" s="178" t="s">
        <v>50710</v>
      </c>
    </row>
    <row r="3047" s="178" customFormat="true" ht="15" hidden="false" customHeight="false" outlineLevel="0" collapsed="false">
      <c r="A3047" s="178" t="n">
        <v>30545</v>
      </c>
      <c r="B3047" s="178" t="s">
        <v>50723</v>
      </c>
      <c r="C3047" s="178" t="s">
        <v>47587</v>
      </c>
      <c r="D3047" s="178" t="str">
        <f aca="false">IF(LEN(B3047)=2,C3047,"")</f>
        <v/>
      </c>
      <c r="E3047" s="178" t="str">
        <f aca="false">IF(LEN(B3047)=5,C3047,"")</f>
        <v/>
      </c>
      <c r="F3047" s="178" t="str">
        <f aca="false">IF(LEN(B3047)=13,C3047,"")</f>
        <v>Girimukti</v>
      </c>
      <c r="G3047" s="178" t="s">
        <v>47587</v>
      </c>
      <c r="H3047" s="178" t="s">
        <v>50710</v>
      </c>
    </row>
    <row r="3048" s="178" customFormat="true" ht="15" hidden="false" customHeight="false" outlineLevel="0" collapsed="false">
      <c r="A3048" s="178" t="n">
        <v>30546</v>
      </c>
      <c r="B3048" s="178" t="s">
        <v>50724</v>
      </c>
      <c r="C3048" s="178" t="s">
        <v>50725</v>
      </c>
      <c r="D3048" s="178" t="str">
        <f aca="false">IF(LEN(B3048)=2,C3048,"")</f>
        <v/>
      </c>
      <c r="E3048" s="178" t="str">
        <f aca="false">IF(LEN(B3048)=5,C3048,"")</f>
        <v/>
      </c>
      <c r="F3048" s="178" t="str">
        <f aca="false">IF(LEN(B3048)=13,C3048,"")</f>
        <v>Karyamulya</v>
      </c>
      <c r="G3048" s="178" t="s">
        <v>50725</v>
      </c>
      <c r="H3048" s="178" t="s">
        <v>50710</v>
      </c>
    </row>
    <row r="3049" s="178" customFormat="true" ht="15" hidden="false" customHeight="false" outlineLevel="0" collapsed="false">
      <c r="A3049" s="178" t="n">
        <v>30547</v>
      </c>
      <c r="B3049" s="178" t="s">
        <v>50726</v>
      </c>
      <c r="C3049" s="178" t="s">
        <v>50727</v>
      </c>
      <c r="D3049" s="178" t="str">
        <f aca="false">IF(LEN(B3049)=2,C3049,"")</f>
        <v/>
      </c>
      <c r="E3049" s="178" t="str">
        <f aca="false">IF(LEN(B3049)=5,C3049,"")</f>
        <v/>
      </c>
      <c r="F3049" s="178" t="str">
        <f aca="false">IF(LEN(B3049)=13,C3049,"")</f>
        <v/>
      </c>
      <c r="H3049" s="178" t="s">
        <v>50727</v>
      </c>
    </row>
    <row r="3050" s="178" customFormat="true" ht="15" hidden="false" customHeight="false" outlineLevel="0" collapsed="false">
      <c r="A3050" s="178" t="n">
        <v>30548</v>
      </c>
      <c r="B3050" s="178" t="s">
        <v>50728</v>
      </c>
      <c r="C3050" s="178" t="s">
        <v>50727</v>
      </c>
      <c r="D3050" s="178" t="str">
        <f aca="false">IF(LEN(B3050)=2,C3050,"")</f>
        <v/>
      </c>
      <c r="E3050" s="178" t="str">
        <f aca="false">IF(LEN(B3050)=5,C3050,"")</f>
        <v/>
      </c>
      <c r="F3050" s="178" t="str">
        <f aca="false">IF(LEN(B3050)=13,C3050,"")</f>
        <v>Sindangkasih</v>
      </c>
      <c r="G3050" s="178" t="s">
        <v>50727</v>
      </c>
      <c r="H3050" s="178" t="s">
        <v>50727</v>
      </c>
    </row>
    <row r="3051" s="178" customFormat="true" ht="15" hidden="false" customHeight="false" outlineLevel="0" collapsed="false">
      <c r="A3051" s="178" t="n">
        <v>30549</v>
      </c>
      <c r="B3051" s="178" t="s">
        <v>50729</v>
      </c>
      <c r="C3051" s="178" t="s">
        <v>50730</v>
      </c>
      <c r="D3051" s="178" t="str">
        <f aca="false">IF(LEN(B3051)=2,C3051,"")</f>
        <v/>
      </c>
      <c r="E3051" s="178" t="str">
        <f aca="false">IF(LEN(B3051)=5,C3051,"")</f>
        <v/>
      </c>
      <c r="F3051" s="178" t="str">
        <f aca="false">IF(LEN(B3051)=13,C3051,"")</f>
        <v>Gunungcupu</v>
      </c>
      <c r="G3051" s="178" t="s">
        <v>50730</v>
      </c>
      <c r="H3051" s="178" t="s">
        <v>50727</v>
      </c>
    </row>
    <row r="3052" s="178" customFormat="true" ht="15" hidden="false" customHeight="false" outlineLevel="0" collapsed="false">
      <c r="A3052" s="178" t="n">
        <v>30550</v>
      </c>
      <c r="B3052" s="178" t="s">
        <v>50731</v>
      </c>
      <c r="C3052" s="178" t="s">
        <v>50732</v>
      </c>
      <c r="D3052" s="178" t="str">
        <f aca="false">IF(LEN(B3052)=2,C3052,"")</f>
        <v/>
      </c>
      <c r="E3052" s="178" t="str">
        <f aca="false">IF(LEN(B3052)=5,C3052,"")</f>
        <v/>
      </c>
      <c r="F3052" s="178" t="str">
        <f aca="false">IF(LEN(B3052)=13,C3052,"")</f>
        <v>Budiasih</v>
      </c>
      <c r="G3052" s="178" t="s">
        <v>50732</v>
      </c>
      <c r="H3052" s="178" t="s">
        <v>50727</v>
      </c>
    </row>
    <row r="3053" s="178" customFormat="true" ht="15" hidden="false" customHeight="false" outlineLevel="0" collapsed="false">
      <c r="A3053" s="178" t="n">
        <v>30551</v>
      </c>
      <c r="B3053" s="178" t="s">
        <v>50733</v>
      </c>
      <c r="C3053" s="178" t="s">
        <v>50734</v>
      </c>
      <c r="D3053" s="178" t="str">
        <f aca="false">IF(LEN(B3053)=2,C3053,"")</f>
        <v/>
      </c>
      <c r="E3053" s="178" t="str">
        <f aca="false">IF(LEN(B3053)=5,C3053,"")</f>
        <v/>
      </c>
      <c r="F3053" s="178" t="str">
        <f aca="false">IF(LEN(B3053)=13,C3053,"")</f>
        <v>Budiharja</v>
      </c>
      <c r="G3053" s="178" t="s">
        <v>50734</v>
      </c>
      <c r="H3053" s="178" t="s">
        <v>50727</v>
      </c>
    </row>
    <row r="3054" s="178" customFormat="true" ht="15" hidden="false" customHeight="false" outlineLevel="0" collapsed="false">
      <c r="A3054" s="178" t="n">
        <v>30552</v>
      </c>
      <c r="B3054" s="178" t="s">
        <v>50735</v>
      </c>
      <c r="C3054" s="178" t="s">
        <v>46461</v>
      </c>
      <c r="D3054" s="178" t="str">
        <f aca="false">IF(LEN(B3054)=2,C3054,"")</f>
        <v/>
      </c>
      <c r="E3054" s="178" t="str">
        <f aca="false">IF(LEN(B3054)=5,C3054,"")</f>
        <v/>
      </c>
      <c r="F3054" s="178" t="str">
        <f aca="false">IF(LEN(B3054)=13,C3054,"")</f>
        <v>Sukaraja</v>
      </c>
      <c r="G3054" s="178" t="s">
        <v>46461</v>
      </c>
      <c r="H3054" s="178" t="s">
        <v>50727</v>
      </c>
    </row>
    <row r="3055" s="178" customFormat="true" ht="15" hidden="false" customHeight="false" outlineLevel="0" collapsed="false">
      <c r="A3055" s="178" t="n">
        <v>30553</v>
      </c>
      <c r="B3055" s="178" t="s">
        <v>50736</v>
      </c>
      <c r="C3055" s="178" t="s">
        <v>46517</v>
      </c>
      <c r="D3055" s="178" t="str">
        <f aca="false">IF(LEN(B3055)=2,C3055,"")</f>
        <v/>
      </c>
      <c r="E3055" s="178" t="str">
        <f aca="false">IF(LEN(B3055)=5,C3055,"")</f>
        <v/>
      </c>
      <c r="F3055" s="178" t="str">
        <f aca="false">IF(LEN(B3055)=13,C3055,"")</f>
        <v>Sukamanah</v>
      </c>
      <c r="G3055" s="178" t="s">
        <v>46517</v>
      </c>
      <c r="H3055" s="178" t="s">
        <v>50727</v>
      </c>
    </row>
    <row r="3056" s="178" customFormat="true" ht="15" hidden="false" customHeight="false" outlineLevel="0" collapsed="false">
      <c r="A3056" s="178" t="n">
        <v>30554</v>
      </c>
      <c r="B3056" s="178" t="s">
        <v>50737</v>
      </c>
      <c r="C3056" s="178" t="s">
        <v>49155</v>
      </c>
      <c r="D3056" s="178" t="str">
        <f aca="false">IF(LEN(B3056)=2,C3056,"")</f>
        <v/>
      </c>
      <c r="E3056" s="178" t="str">
        <f aca="false">IF(LEN(B3056)=5,C3056,"")</f>
        <v/>
      </c>
      <c r="F3056" s="178" t="str">
        <f aca="false">IF(LEN(B3056)=13,C3056,"")</f>
        <v>Sukasenang</v>
      </c>
      <c r="G3056" s="178" t="s">
        <v>49155</v>
      </c>
      <c r="H3056" s="178" t="s">
        <v>50727</v>
      </c>
    </row>
    <row r="3057" s="178" customFormat="true" ht="15" hidden="false" customHeight="false" outlineLevel="0" collapsed="false">
      <c r="A3057" s="178" t="n">
        <v>30555</v>
      </c>
      <c r="B3057" s="178" t="s">
        <v>50738</v>
      </c>
      <c r="C3057" s="178" t="s">
        <v>50352</v>
      </c>
      <c r="D3057" s="178" t="str">
        <f aca="false">IF(LEN(B3057)=2,C3057,"")</f>
        <v/>
      </c>
      <c r="E3057" s="178" t="str">
        <f aca="false">IF(LEN(B3057)=5,C3057,"")</f>
        <v/>
      </c>
      <c r="F3057" s="178" t="str">
        <f aca="false">IF(LEN(B3057)=13,C3057,"")</f>
        <v>Sukaresik</v>
      </c>
      <c r="G3057" s="178" t="s">
        <v>50352</v>
      </c>
      <c r="H3057" s="178" t="s">
        <v>50727</v>
      </c>
    </row>
    <row r="3058" s="178" customFormat="true" ht="15" hidden="false" customHeight="false" outlineLevel="0" collapsed="false">
      <c r="A3058" s="178" t="n">
        <v>30556</v>
      </c>
      <c r="B3058" s="178" t="s">
        <v>50739</v>
      </c>
      <c r="C3058" s="178" t="s">
        <v>50740</v>
      </c>
      <c r="D3058" s="178" t="str">
        <f aca="false">IF(LEN(B3058)=2,C3058,"")</f>
        <v/>
      </c>
      <c r="E3058" s="178" t="str">
        <f aca="false">IF(LEN(B3058)=5,C3058,"")</f>
        <v/>
      </c>
      <c r="F3058" s="178" t="str">
        <f aca="false">IF(LEN(B3058)=13,C3058,"")</f>
        <v>Wanasigra</v>
      </c>
      <c r="G3058" s="178" t="s">
        <v>50740</v>
      </c>
      <c r="H3058" s="178" t="s">
        <v>50727</v>
      </c>
    </row>
    <row r="3059" s="178" customFormat="true" ht="15" hidden="false" customHeight="false" outlineLevel="0" collapsed="false">
      <c r="A3059" s="178" t="n">
        <v>30557</v>
      </c>
      <c r="B3059" s="178" t="s">
        <v>50741</v>
      </c>
      <c r="C3059" s="178" t="s">
        <v>50656</v>
      </c>
      <c r="D3059" s="178" t="str">
        <f aca="false">IF(LEN(B3059)=2,C3059,"")</f>
        <v/>
      </c>
      <c r="E3059" s="178" t="str">
        <f aca="false">IF(LEN(B3059)=5,C3059,"")</f>
        <v/>
      </c>
      <c r="F3059" s="178" t="str">
        <f aca="false">IF(LEN(B3059)=13,C3059,"")</f>
        <v/>
      </c>
      <c r="H3059" s="178" t="s">
        <v>50656</v>
      </c>
    </row>
    <row r="3060" s="178" customFormat="true" ht="15" hidden="false" customHeight="false" outlineLevel="0" collapsed="false">
      <c r="A3060" s="178" t="n">
        <v>30558</v>
      </c>
      <c r="B3060" s="178" t="s">
        <v>50742</v>
      </c>
      <c r="C3060" s="178" t="s">
        <v>50656</v>
      </c>
      <c r="D3060" s="178" t="str">
        <f aca="false">IF(LEN(B3060)=2,C3060,"")</f>
        <v/>
      </c>
      <c r="E3060" s="178" t="str">
        <f aca="false">IF(LEN(B3060)=5,C3060,"")</f>
        <v/>
      </c>
      <c r="F3060" s="178" t="str">
        <f aca="false">IF(LEN(B3060)=13,C3060,"")</f>
        <v>Baregbeg</v>
      </c>
      <c r="G3060" s="178" t="s">
        <v>50656</v>
      </c>
      <c r="H3060" s="178" t="s">
        <v>50656</v>
      </c>
    </row>
    <row r="3061" s="178" customFormat="true" ht="15" hidden="false" customHeight="false" outlineLevel="0" collapsed="false">
      <c r="A3061" s="178" t="n">
        <v>30559</v>
      </c>
      <c r="B3061" s="178" t="s">
        <v>50743</v>
      </c>
      <c r="C3061" s="178" t="s">
        <v>46507</v>
      </c>
      <c r="D3061" s="178" t="str">
        <f aca="false">IF(LEN(B3061)=2,C3061,"")</f>
        <v/>
      </c>
      <c r="E3061" s="178" t="str">
        <f aca="false">IF(LEN(B3061)=5,C3061,"")</f>
        <v/>
      </c>
      <c r="F3061" s="178" t="str">
        <f aca="false">IF(LEN(B3061)=13,C3061,"")</f>
        <v>Sukamaju</v>
      </c>
      <c r="G3061" s="178" t="s">
        <v>46507</v>
      </c>
      <c r="H3061" s="178" t="s">
        <v>50656</v>
      </c>
    </row>
    <row r="3062" s="178" customFormat="true" ht="15" hidden="false" customHeight="false" outlineLevel="0" collapsed="false">
      <c r="A3062" s="178" t="n">
        <v>30560</v>
      </c>
      <c r="B3062" s="178" t="s">
        <v>50744</v>
      </c>
      <c r="C3062" s="178" t="s">
        <v>46797</v>
      </c>
      <c r="D3062" s="178" t="str">
        <f aca="false">IF(LEN(B3062)=2,C3062,"")</f>
        <v/>
      </c>
      <c r="E3062" s="178" t="str">
        <f aca="false">IF(LEN(B3062)=5,C3062,"")</f>
        <v/>
      </c>
      <c r="F3062" s="178" t="str">
        <f aca="false">IF(LEN(B3062)=13,C3062,"")</f>
        <v>Mekarjaya</v>
      </c>
      <c r="G3062" s="178" t="s">
        <v>46797</v>
      </c>
      <c r="H3062" s="178" t="s">
        <v>50656</v>
      </c>
    </row>
    <row r="3063" s="178" customFormat="true" ht="15" hidden="false" customHeight="false" outlineLevel="0" collapsed="false">
      <c r="A3063" s="178" t="n">
        <v>30561</v>
      </c>
      <c r="B3063" s="178" t="s">
        <v>50745</v>
      </c>
      <c r="C3063" s="178" t="s">
        <v>50746</v>
      </c>
      <c r="D3063" s="178" t="str">
        <f aca="false">IF(LEN(B3063)=2,C3063,"")</f>
        <v/>
      </c>
      <c r="E3063" s="178" t="str">
        <f aca="false">IF(LEN(B3063)=5,C3063,"")</f>
        <v/>
      </c>
      <c r="F3063" s="178" t="str">
        <f aca="false">IF(LEN(B3063)=13,C3063,"")</f>
        <v>Saguling</v>
      </c>
      <c r="G3063" s="178" t="s">
        <v>50746</v>
      </c>
      <c r="H3063" s="178" t="s">
        <v>50656</v>
      </c>
    </row>
    <row r="3064" s="178" customFormat="true" ht="15" hidden="false" customHeight="false" outlineLevel="0" collapsed="false">
      <c r="A3064" s="178" t="n">
        <v>30562</v>
      </c>
      <c r="B3064" s="178" t="s">
        <v>50747</v>
      </c>
      <c r="C3064" s="178" t="s">
        <v>50748</v>
      </c>
      <c r="D3064" s="178" t="str">
        <f aca="false">IF(LEN(B3064)=2,C3064,"")</f>
        <v/>
      </c>
      <c r="E3064" s="178" t="str">
        <f aca="false">IF(LEN(B3064)=5,C3064,"")</f>
        <v/>
      </c>
      <c r="F3064" s="178" t="str">
        <f aca="false">IF(LEN(B3064)=13,C3064,"")</f>
        <v>Petirhilir</v>
      </c>
      <c r="G3064" s="178" t="s">
        <v>50748</v>
      </c>
      <c r="H3064" s="178" t="s">
        <v>50656</v>
      </c>
    </row>
    <row r="3065" s="178" customFormat="true" ht="15" hidden="false" customHeight="false" outlineLevel="0" collapsed="false">
      <c r="A3065" s="178" t="n">
        <v>30563</v>
      </c>
      <c r="B3065" s="178" t="s">
        <v>50749</v>
      </c>
      <c r="C3065" s="178" t="s">
        <v>50750</v>
      </c>
      <c r="D3065" s="178" t="str">
        <f aca="false">IF(LEN(B3065)=2,C3065,"")</f>
        <v/>
      </c>
      <c r="E3065" s="178" t="str">
        <f aca="false">IF(LEN(B3065)=5,C3065,"")</f>
        <v/>
      </c>
      <c r="F3065" s="178" t="str">
        <f aca="false">IF(LEN(B3065)=13,C3065,"")</f>
        <v>Pusakanagara</v>
      </c>
      <c r="G3065" s="178" t="s">
        <v>50750</v>
      </c>
      <c r="H3065" s="178" t="s">
        <v>50656</v>
      </c>
    </row>
    <row r="3066" s="178" customFormat="true" ht="15" hidden="false" customHeight="false" outlineLevel="0" collapsed="false">
      <c r="A3066" s="178" t="n">
        <v>30564</v>
      </c>
      <c r="B3066" s="178" t="s">
        <v>50751</v>
      </c>
      <c r="C3066" s="178" t="s">
        <v>50752</v>
      </c>
      <c r="D3066" s="178" t="str">
        <f aca="false">IF(LEN(B3066)=2,C3066,"")</f>
        <v/>
      </c>
      <c r="E3066" s="178" t="str">
        <f aca="false">IF(LEN(B3066)=5,C3066,"")</f>
        <v/>
      </c>
      <c r="F3066" s="178" t="str">
        <f aca="false">IF(LEN(B3066)=13,C3066,"")</f>
        <v>Jelat</v>
      </c>
      <c r="G3066" s="178" t="s">
        <v>50752</v>
      </c>
      <c r="H3066" s="178" t="s">
        <v>50656</v>
      </c>
    </row>
    <row r="3067" s="178" customFormat="true" ht="15" hidden="false" customHeight="false" outlineLevel="0" collapsed="false">
      <c r="A3067" s="178" t="n">
        <v>30565</v>
      </c>
      <c r="B3067" s="178" t="s">
        <v>50753</v>
      </c>
      <c r="C3067" s="178" t="s">
        <v>50754</v>
      </c>
      <c r="D3067" s="178" t="str">
        <f aca="false">IF(LEN(B3067)=2,C3067,"")</f>
        <v/>
      </c>
      <c r="E3067" s="178" t="str">
        <f aca="false">IF(LEN(B3067)=5,C3067,"")</f>
        <v/>
      </c>
      <c r="F3067" s="178" t="str">
        <f aca="false">IF(LEN(B3067)=13,C3067,"")</f>
        <v>Karangampel</v>
      </c>
      <c r="G3067" s="178" t="s">
        <v>50754</v>
      </c>
      <c r="H3067" s="178" t="s">
        <v>50656</v>
      </c>
    </row>
    <row r="3068" s="178" customFormat="true" ht="15" hidden="false" customHeight="false" outlineLevel="0" collapsed="false">
      <c r="A3068" s="178" t="n">
        <v>30566</v>
      </c>
      <c r="B3068" s="178" t="s">
        <v>50755</v>
      </c>
      <c r="C3068" s="178" t="s">
        <v>46592</v>
      </c>
      <c r="D3068" s="178" t="str">
        <f aca="false">IF(LEN(B3068)=2,C3068,"")</f>
        <v/>
      </c>
      <c r="E3068" s="178" t="str">
        <f aca="false">IF(LEN(B3068)=5,C3068,"")</f>
        <v/>
      </c>
      <c r="F3068" s="178" t="str">
        <f aca="false">IF(LEN(B3068)=13,C3068,"")</f>
        <v>Sukamulya</v>
      </c>
      <c r="G3068" s="178" t="s">
        <v>46592</v>
      </c>
      <c r="H3068" s="178" t="s">
        <v>50656</v>
      </c>
    </row>
    <row r="3069" s="178" customFormat="true" ht="15" hidden="false" customHeight="false" outlineLevel="0" collapsed="false">
      <c r="A3069" s="178" t="n">
        <v>30567</v>
      </c>
      <c r="B3069" s="178" t="s">
        <v>50756</v>
      </c>
      <c r="C3069" s="178" t="s">
        <v>47061</v>
      </c>
      <c r="D3069" s="178" t="str">
        <f aca="false">IF(LEN(B3069)=2,C3069,"")</f>
        <v/>
      </c>
      <c r="E3069" s="178" t="str">
        <f aca="false">IF(LEN(B3069)=5,C3069,"")</f>
        <v/>
      </c>
      <c r="F3069" s="178" t="str">
        <f aca="false">IF(LEN(B3069)=13,C3069,"")</f>
        <v/>
      </c>
      <c r="H3069" s="178" t="s">
        <v>47061</v>
      </c>
    </row>
    <row r="3070" s="178" customFormat="true" ht="15" hidden="false" customHeight="false" outlineLevel="0" collapsed="false">
      <c r="A3070" s="178" t="n">
        <v>30568</v>
      </c>
      <c r="B3070" s="178" t="s">
        <v>50757</v>
      </c>
      <c r="C3070" s="178" t="s">
        <v>47061</v>
      </c>
      <c r="D3070" s="178" t="str">
        <f aca="false">IF(LEN(B3070)=2,C3070,"")</f>
        <v/>
      </c>
      <c r="E3070" s="178" t="str">
        <f aca="false">IF(LEN(B3070)=5,C3070,"")</f>
        <v/>
      </c>
      <c r="F3070" s="178" t="str">
        <f aca="false">IF(LEN(B3070)=13,C3070,"")</f>
        <v>Sukamantri</v>
      </c>
      <c r="G3070" s="178" t="s">
        <v>47061</v>
      </c>
      <c r="H3070" s="178" t="s">
        <v>47061</v>
      </c>
    </row>
    <row r="3071" s="178" customFormat="true" ht="15" hidden="false" customHeight="false" outlineLevel="0" collapsed="false">
      <c r="A3071" s="178" t="n">
        <v>30569</v>
      </c>
      <c r="B3071" s="178" t="s">
        <v>50758</v>
      </c>
      <c r="C3071" s="178" t="s">
        <v>50759</v>
      </c>
      <c r="D3071" s="178" t="str">
        <f aca="false">IF(LEN(B3071)=2,C3071,"")</f>
        <v/>
      </c>
      <c r="E3071" s="178" t="str">
        <f aca="false">IF(LEN(B3071)=5,C3071,"")</f>
        <v/>
      </c>
      <c r="F3071" s="178" t="str">
        <f aca="false">IF(LEN(B3071)=13,C3071,"")</f>
        <v>Tenggerraharja</v>
      </c>
      <c r="G3071" s="178" t="s">
        <v>50759</v>
      </c>
      <c r="H3071" s="178" t="s">
        <v>47061</v>
      </c>
    </row>
    <row r="3072" s="178" customFormat="true" ht="15" hidden="false" customHeight="false" outlineLevel="0" collapsed="false">
      <c r="A3072" s="178" t="n">
        <v>30570</v>
      </c>
      <c r="B3072" s="178" t="s">
        <v>50760</v>
      </c>
      <c r="C3072" s="178" t="s">
        <v>46948</v>
      </c>
      <c r="D3072" s="178" t="str">
        <f aca="false">IF(LEN(B3072)=2,C3072,"")</f>
        <v/>
      </c>
      <c r="E3072" s="178" t="str">
        <f aca="false">IF(LEN(B3072)=5,C3072,"")</f>
        <v/>
      </c>
      <c r="F3072" s="178" t="str">
        <f aca="false">IF(LEN(B3072)=13,C3072,"")</f>
        <v>Cibeureum</v>
      </c>
      <c r="G3072" s="178" t="s">
        <v>46948</v>
      </c>
      <c r="H3072" s="178" t="s">
        <v>47061</v>
      </c>
    </row>
    <row r="3073" s="178" customFormat="true" ht="15" hidden="false" customHeight="false" outlineLevel="0" collapsed="false">
      <c r="A3073" s="178" t="n">
        <v>30571</v>
      </c>
      <c r="B3073" s="178" t="s">
        <v>50761</v>
      </c>
      <c r="C3073" s="178" t="s">
        <v>48457</v>
      </c>
      <c r="D3073" s="178" t="str">
        <f aca="false">IF(LEN(B3073)=2,C3073,"")</f>
        <v/>
      </c>
      <c r="E3073" s="178" t="str">
        <f aca="false">IF(LEN(B3073)=5,C3073,"")</f>
        <v/>
      </c>
      <c r="F3073" s="178" t="str">
        <f aca="false">IF(LEN(B3073)=13,C3073,"")</f>
        <v>Sindanglaya</v>
      </c>
      <c r="G3073" s="178" t="s">
        <v>48457</v>
      </c>
      <c r="H3073" s="178" t="s">
        <v>47061</v>
      </c>
    </row>
    <row r="3074" s="178" customFormat="true" ht="15" hidden="false" customHeight="false" outlineLevel="0" collapsed="false">
      <c r="A3074" s="178" t="n">
        <v>30572</v>
      </c>
      <c r="B3074" s="178" t="s">
        <v>50762</v>
      </c>
      <c r="C3074" s="178" t="s">
        <v>46569</v>
      </c>
      <c r="D3074" s="178" t="str">
        <f aca="false">IF(LEN(B3074)=2,C3074,"")</f>
        <v/>
      </c>
      <c r="E3074" s="178" t="str">
        <f aca="false">IF(LEN(B3074)=5,C3074,"")</f>
        <v/>
      </c>
      <c r="F3074" s="178" t="str">
        <f aca="false">IF(LEN(B3074)=13,C3074,"")</f>
        <v>Mekarwangi</v>
      </c>
      <c r="G3074" s="178" t="s">
        <v>46569</v>
      </c>
      <c r="H3074" s="178" t="s">
        <v>47061</v>
      </c>
    </row>
    <row r="3075" s="178" customFormat="true" ht="15" hidden="false" customHeight="false" outlineLevel="0" collapsed="false">
      <c r="A3075" s="178" t="n">
        <v>30573</v>
      </c>
      <c r="B3075" s="178" t="s">
        <v>50763</v>
      </c>
      <c r="C3075" s="178" t="s">
        <v>50764</v>
      </c>
      <c r="D3075" s="178" t="str">
        <f aca="false">IF(LEN(B3075)=2,C3075,"")</f>
        <v/>
      </c>
      <c r="E3075" s="178" t="str">
        <f aca="false">IF(LEN(B3075)=5,C3075,"")</f>
        <v/>
      </c>
      <c r="F3075" s="178" t="str">
        <f aca="false">IF(LEN(B3075)=13,C3075,"")</f>
        <v/>
      </c>
      <c r="H3075" s="178" t="s">
        <v>50764</v>
      </c>
    </row>
    <row r="3076" s="178" customFormat="true" ht="15" hidden="false" customHeight="false" outlineLevel="0" collapsed="false">
      <c r="A3076" s="178" t="n">
        <v>30574</v>
      </c>
      <c r="B3076" s="178" t="s">
        <v>50765</v>
      </c>
      <c r="C3076" s="178" t="s">
        <v>49785</v>
      </c>
      <c r="D3076" s="178" t="str">
        <f aca="false">IF(LEN(B3076)=2,C3076,"")</f>
        <v/>
      </c>
      <c r="E3076" s="178" t="str">
        <f aca="false">IF(LEN(B3076)=5,C3076,"")</f>
        <v/>
      </c>
      <c r="F3076" s="178" t="str">
        <f aca="false">IF(LEN(B3076)=13,C3076,"")</f>
        <v>Cikupa</v>
      </c>
      <c r="G3076" s="178" t="s">
        <v>49785</v>
      </c>
      <c r="H3076" s="178" t="s">
        <v>50764</v>
      </c>
    </row>
    <row r="3077" s="178" customFormat="true" ht="15" hidden="false" customHeight="false" outlineLevel="0" collapsed="false">
      <c r="A3077" s="178" t="n">
        <v>30575</v>
      </c>
      <c r="B3077" s="178" t="s">
        <v>50766</v>
      </c>
      <c r="C3077" s="178" t="s">
        <v>47982</v>
      </c>
      <c r="D3077" s="178" t="str">
        <f aca="false">IF(LEN(B3077)=2,C3077,"")</f>
        <v/>
      </c>
      <c r="E3077" s="178" t="str">
        <f aca="false">IF(LEN(B3077)=5,C3077,"")</f>
        <v/>
      </c>
      <c r="F3077" s="178" t="str">
        <f aca="false">IF(LEN(B3077)=13,C3077,"")</f>
        <v>Sukaraharja</v>
      </c>
      <c r="G3077" s="178" t="s">
        <v>47982</v>
      </c>
      <c r="H3077" s="178" t="s">
        <v>50764</v>
      </c>
    </row>
    <row r="3078" s="178" customFormat="true" ht="15" hidden="false" customHeight="false" outlineLevel="0" collapsed="false">
      <c r="A3078" s="178" t="n">
        <v>30576</v>
      </c>
      <c r="B3078" s="178" t="s">
        <v>50767</v>
      </c>
      <c r="C3078" s="178" t="s">
        <v>50764</v>
      </c>
      <c r="D3078" s="178" t="str">
        <f aca="false">IF(LEN(B3078)=2,C3078,"")</f>
        <v/>
      </c>
      <c r="E3078" s="178" t="str">
        <f aca="false">IF(LEN(B3078)=5,C3078,"")</f>
        <v/>
      </c>
      <c r="F3078" s="178" t="str">
        <f aca="false">IF(LEN(B3078)=13,C3078,"")</f>
        <v>Lumbung</v>
      </c>
      <c r="G3078" s="178" t="s">
        <v>50764</v>
      </c>
      <c r="H3078" s="178" t="s">
        <v>50764</v>
      </c>
    </row>
    <row r="3079" s="178" customFormat="true" ht="15" hidden="false" customHeight="false" outlineLevel="0" collapsed="false">
      <c r="A3079" s="178" t="n">
        <v>30577</v>
      </c>
      <c r="B3079" s="178" t="s">
        <v>50768</v>
      </c>
      <c r="C3079" s="178" t="s">
        <v>50769</v>
      </c>
      <c r="D3079" s="178" t="str">
        <f aca="false">IF(LEN(B3079)=2,C3079,"")</f>
        <v/>
      </c>
      <c r="E3079" s="178" t="str">
        <f aca="false">IF(LEN(B3079)=5,C3079,"")</f>
        <v/>
      </c>
      <c r="F3079" s="178" t="str">
        <f aca="false">IF(LEN(B3079)=13,C3079,"")</f>
        <v>Lumbungsari</v>
      </c>
      <c r="G3079" s="178" t="s">
        <v>50769</v>
      </c>
      <c r="H3079" s="178" t="s">
        <v>50764</v>
      </c>
    </row>
    <row r="3080" s="178" customFormat="true" ht="15" hidden="false" customHeight="false" outlineLevel="0" collapsed="false">
      <c r="A3080" s="178" t="n">
        <v>30578</v>
      </c>
      <c r="B3080" s="178" t="s">
        <v>50770</v>
      </c>
      <c r="C3080" s="178" t="s">
        <v>50771</v>
      </c>
      <c r="D3080" s="178" t="str">
        <f aca="false">IF(LEN(B3080)=2,C3080,"")</f>
        <v/>
      </c>
      <c r="E3080" s="178" t="str">
        <f aca="false">IF(LEN(B3080)=5,C3080,"")</f>
        <v/>
      </c>
      <c r="F3080" s="178" t="str">
        <f aca="false">IF(LEN(B3080)=13,C3080,"")</f>
        <v>Awiluar</v>
      </c>
      <c r="G3080" s="178" t="s">
        <v>50771</v>
      </c>
      <c r="H3080" s="178" t="s">
        <v>50764</v>
      </c>
    </row>
    <row r="3081" s="178" customFormat="true" ht="15" hidden="false" customHeight="false" outlineLevel="0" collapsed="false">
      <c r="A3081" s="178" t="n">
        <v>30579</v>
      </c>
      <c r="B3081" s="178" t="s">
        <v>50772</v>
      </c>
      <c r="C3081" s="178" t="s">
        <v>50773</v>
      </c>
      <c r="D3081" s="178" t="str">
        <f aca="false">IF(LEN(B3081)=2,C3081,"")</f>
        <v/>
      </c>
      <c r="E3081" s="178" t="str">
        <f aca="false">IF(LEN(B3081)=5,C3081,"")</f>
        <v/>
      </c>
      <c r="F3081" s="178" t="str">
        <f aca="false">IF(LEN(B3081)=13,C3081,"")</f>
        <v>Darmaraja</v>
      </c>
      <c r="G3081" s="178" t="s">
        <v>50773</v>
      </c>
      <c r="H3081" s="178" t="s">
        <v>50764</v>
      </c>
    </row>
    <row r="3082" s="178" customFormat="true" ht="15" hidden="false" customHeight="false" outlineLevel="0" collapsed="false">
      <c r="A3082" s="178" t="n">
        <v>30580</v>
      </c>
      <c r="B3082" s="178" t="s">
        <v>50774</v>
      </c>
      <c r="C3082" s="178" t="s">
        <v>50775</v>
      </c>
      <c r="D3082" s="178" t="str">
        <f aca="false">IF(LEN(B3082)=2,C3082,"")</f>
        <v/>
      </c>
      <c r="E3082" s="178" t="str">
        <f aca="false">IF(LEN(B3082)=5,C3082,"")</f>
        <v/>
      </c>
      <c r="F3082" s="178" t="str">
        <f aca="false">IF(LEN(B3082)=13,C3082,"")</f>
        <v>Rawa</v>
      </c>
      <c r="G3082" s="178" t="s">
        <v>50775</v>
      </c>
      <c r="H3082" s="178" t="s">
        <v>50764</v>
      </c>
    </row>
    <row r="3083" s="178" customFormat="true" ht="15" hidden="false" customHeight="false" outlineLevel="0" collapsed="false">
      <c r="A3083" s="178" t="n">
        <v>30581</v>
      </c>
      <c r="B3083" s="178" t="s">
        <v>50776</v>
      </c>
      <c r="C3083" s="178" t="s">
        <v>50777</v>
      </c>
      <c r="D3083" s="178" t="str">
        <f aca="false">IF(LEN(B3083)=2,C3083,"")</f>
        <v/>
      </c>
      <c r="E3083" s="178" t="str">
        <f aca="false">IF(LEN(B3083)=5,C3083,"")</f>
        <v/>
      </c>
      <c r="F3083" s="178" t="str">
        <f aca="false">IF(LEN(B3083)=13,C3083,"")</f>
        <v>Sadewata</v>
      </c>
      <c r="G3083" s="178" t="s">
        <v>50777</v>
      </c>
      <c r="H3083" s="178" t="s">
        <v>50764</v>
      </c>
    </row>
    <row r="3084" s="178" customFormat="true" ht="15" hidden="false" customHeight="false" outlineLevel="0" collapsed="false">
      <c r="A3084" s="178" t="n">
        <v>30582</v>
      </c>
      <c r="B3084" s="178" t="s">
        <v>50778</v>
      </c>
      <c r="C3084" s="178" t="s">
        <v>50779</v>
      </c>
      <c r="D3084" s="178" t="str">
        <f aca="false">IF(LEN(B3084)=2,C3084,"")</f>
        <v/>
      </c>
      <c r="E3084" s="178" t="str">
        <f aca="false">IF(LEN(B3084)=5,C3084,"")</f>
        <v/>
      </c>
      <c r="F3084" s="178" t="str">
        <f aca="false">IF(LEN(B3084)=13,C3084,"")</f>
        <v/>
      </c>
      <c r="H3084" s="178" t="s">
        <v>50779</v>
      </c>
    </row>
    <row r="3085" s="178" customFormat="true" ht="15" hidden="false" customHeight="false" outlineLevel="0" collapsed="false">
      <c r="A3085" s="178" t="n">
        <v>30583</v>
      </c>
      <c r="B3085" s="178" t="s">
        <v>50780</v>
      </c>
      <c r="C3085" s="178" t="s">
        <v>50781</v>
      </c>
      <c r="D3085" s="178" t="str">
        <f aca="false">IF(LEN(B3085)=2,C3085,"")</f>
        <v/>
      </c>
      <c r="E3085" s="178" t="str">
        <f aca="false">IF(LEN(B3085)=5,C3085,"")</f>
        <v/>
      </c>
      <c r="F3085" s="178" t="str">
        <f aca="false">IF(LEN(B3085)=13,C3085,"")</f>
        <v>Bantardawa</v>
      </c>
      <c r="G3085" s="178" t="s">
        <v>50781</v>
      </c>
      <c r="H3085" s="178" t="s">
        <v>50779</v>
      </c>
    </row>
    <row r="3086" s="178" customFormat="true" ht="15" hidden="false" customHeight="false" outlineLevel="0" collapsed="false">
      <c r="A3086" s="178" t="n">
        <v>30584</v>
      </c>
      <c r="B3086" s="178" t="s">
        <v>50782</v>
      </c>
      <c r="C3086" s="178" t="s">
        <v>50779</v>
      </c>
      <c r="D3086" s="178" t="str">
        <f aca="false">IF(LEN(B3086)=2,C3086,"")</f>
        <v/>
      </c>
      <c r="E3086" s="178" t="str">
        <f aca="false">IF(LEN(B3086)=5,C3086,"")</f>
        <v/>
      </c>
      <c r="F3086" s="178" t="str">
        <f aca="false">IF(LEN(B3086)=13,C3086,"")</f>
        <v>Purwadadi</v>
      </c>
      <c r="G3086" s="178" t="s">
        <v>50779</v>
      </c>
      <c r="H3086" s="178" t="s">
        <v>50779</v>
      </c>
    </row>
    <row r="3087" s="178" customFormat="true" ht="15" hidden="false" customHeight="false" outlineLevel="0" collapsed="false">
      <c r="A3087" s="178" t="n">
        <v>30585</v>
      </c>
      <c r="B3087" s="178" t="s">
        <v>50783</v>
      </c>
      <c r="C3087" s="178" t="s">
        <v>49518</v>
      </c>
      <c r="D3087" s="178" t="str">
        <f aca="false">IF(LEN(B3087)=2,C3087,"")</f>
        <v/>
      </c>
      <c r="E3087" s="178" t="str">
        <f aca="false">IF(LEN(B3087)=5,C3087,"")</f>
        <v/>
      </c>
      <c r="F3087" s="178" t="str">
        <f aca="false">IF(LEN(B3087)=13,C3087,"")</f>
        <v>Purwajaya</v>
      </c>
      <c r="G3087" s="178" t="s">
        <v>49518</v>
      </c>
      <c r="H3087" s="178" t="s">
        <v>50779</v>
      </c>
    </row>
    <row r="3088" s="178" customFormat="true" ht="15" hidden="false" customHeight="false" outlineLevel="0" collapsed="false">
      <c r="A3088" s="178" t="n">
        <v>30586</v>
      </c>
      <c r="B3088" s="178" t="s">
        <v>50784</v>
      </c>
      <c r="C3088" s="178" t="s">
        <v>50536</v>
      </c>
      <c r="D3088" s="178" t="str">
        <f aca="false">IF(LEN(B3088)=2,C3088,"")</f>
        <v/>
      </c>
      <c r="E3088" s="178" t="str">
        <f aca="false">IF(LEN(B3088)=5,C3088,"")</f>
        <v/>
      </c>
      <c r="F3088" s="178" t="str">
        <f aca="false">IF(LEN(B3088)=13,C3088,"")</f>
        <v>Karangpaningal</v>
      </c>
      <c r="G3088" s="178" t="s">
        <v>50536</v>
      </c>
      <c r="H3088" s="178" t="s">
        <v>50779</v>
      </c>
    </row>
    <row r="3089" s="178" customFormat="true" ht="15" hidden="false" customHeight="false" outlineLevel="0" collapsed="false">
      <c r="A3089" s="178" t="n">
        <v>30587</v>
      </c>
      <c r="B3089" s="178" t="s">
        <v>50785</v>
      </c>
      <c r="C3089" s="178" t="s">
        <v>50786</v>
      </c>
      <c r="D3089" s="178" t="str">
        <f aca="false">IF(LEN(B3089)=2,C3089,"")</f>
        <v/>
      </c>
      <c r="E3089" s="178" t="str">
        <f aca="false">IF(LEN(B3089)=5,C3089,"")</f>
        <v/>
      </c>
      <c r="F3089" s="178" t="str">
        <f aca="false">IF(LEN(B3089)=13,C3089,"")</f>
        <v>Sidarahayu</v>
      </c>
      <c r="G3089" s="178" t="s">
        <v>50786</v>
      </c>
      <c r="H3089" s="178" t="s">
        <v>50779</v>
      </c>
    </row>
    <row r="3090" s="178" customFormat="true" ht="15" hidden="false" customHeight="false" outlineLevel="0" collapsed="false">
      <c r="A3090" s="178" t="n">
        <v>30588</v>
      </c>
      <c r="B3090" s="178" t="s">
        <v>50787</v>
      </c>
      <c r="C3090" s="178" t="s">
        <v>50788</v>
      </c>
      <c r="D3090" s="178" t="str">
        <f aca="false">IF(LEN(B3090)=2,C3090,"")</f>
        <v/>
      </c>
      <c r="E3090" s="178" t="str">
        <f aca="false">IF(LEN(B3090)=5,C3090,"")</f>
        <v/>
      </c>
      <c r="F3090" s="178" t="str">
        <f aca="false">IF(LEN(B3090)=13,C3090,"")</f>
        <v>Padaringan</v>
      </c>
      <c r="G3090" s="178" t="s">
        <v>50788</v>
      </c>
      <c r="H3090" s="178" t="s">
        <v>50779</v>
      </c>
    </row>
    <row r="3091" s="178" customFormat="true" ht="15" hidden="false" customHeight="false" outlineLevel="0" collapsed="false">
      <c r="A3091" s="178" t="n">
        <v>30589</v>
      </c>
      <c r="B3091" s="178" t="s">
        <v>50789</v>
      </c>
      <c r="C3091" s="178" t="s">
        <v>50790</v>
      </c>
      <c r="D3091" s="178" t="str">
        <f aca="false">IF(LEN(B3091)=2,C3091,"")</f>
        <v/>
      </c>
      <c r="E3091" s="178" t="str">
        <f aca="false">IF(LEN(B3091)=5,C3091,"")</f>
        <v/>
      </c>
      <c r="F3091" s="178" t="str">
        <f aca="false">IF(LEN(B3091)=13,C3091,"")</f>
        <v>Pasirlawang</v>
      </c>
      <c r="G3091" s="178" t="s">
        <v>50790</v>
      </c>
      <c r="H3091" s="178" t="s">
        <v>50779</v>
      </c>
    </row>
    <row r="3092" s="178" customFormat="true" ht="15" hidden="false" customHeight="false" outlineLevel="0" collapsed="false">
      <c r="A3092" s="178" t="n">
        <v>30590</v>
      </c>
      <c r="B3092" s="178" t="s">
        <v>50791</v>
      </c>
      <c r="C3092" s="178" t="s">
        <v>48097</v>
      </c>
      <c r="D3092" s="178" t="str">
        <f aca="false">IF(LEN(B3092)=2,C3092,"")</f>
        <v/>
      </c>
      <c r="E3092" s="178" t="str">
        <f aca="false">IF(LEN(B3092)=5,C3092,"")</f>
        <v/>
      </c>
      <c r="F3092" s="178" t="str">
        <f aca="false">IF(LEN(B3092)=13,C3092,"")</f>
        <v>Kutawaringin</v>
      </c>
      <c r="G3092" s="178" t="s">
        <v>48097</v>
      </c>
      <c r="H3092" s="178" t="s">
        <v>50779</v>
      </c>
    </row>
    <row r="3093" s="178" customFormat="true" ht="15" hidden="false" customHeight="false" outlineLevel="0" collapsed="false">
      <c r="A3093" s="178" t="n">
        <v>30591</v>
      </c>
      <c r="B3093" s="178" t="s">
        <v>50792</v>
      </c>
      <c r="C3093" s="178" t="s">
        <v>46592</v>
      </c>
      <c r="D3093" s="178" t="str">
        <f aca="false">IF(LEN(B3093)=2,C3093,"")</f>
        <v/>
      </c>
      <c r="E3093" s="178" t="str">
        <f aca="false">IF(LEN(B3093)=5,C3093,"")</f>
        <v/>
      </c>
      <c r="F3093" s="178" t="str">
        <f aca="false">IF(LEN(B3093)=13,C3093,"")</f>
        <v>Sukamulya</v>
      </c>
      <c r="G3093" s="178" t="s">
        <v>46592</v>
      </c>
      <c r="H3093" s="178" t="s">
        <v>50779</v>
      </c>
    </row>
    <row r="3094" s="178" customFormat="true" ht="15" hidden="false" customHeight="false" outlineLevel="0" collapsed="false">
      <c r="A3094" s="178" t="n">
        <v>30592</v>
      </c>
      <c r="B3094" s="178" t="s">
        <v>50793</v>
      </c>
      <c r="C3094" s="178" t="s">
        <v>50794</v>
      </c>
      <c r="D3094" s="178" t="str">
        <f aca="false">IF(LEN(B3094)=2,C3094,"")</f>
        <v/>
      </c>
      <c r="E3094" s="178" t="str">
        <f aca="false">IF(LEN(B3094)=5,C3094,"")</f>
        <v/>
      </c>
      <c r="F3094" s="178" t="str">
        <f aca="false">IF(LEN(B3094)=13,C3094,"")</f>
        <v/>
      </c>
      <c r="H3094" s="178" t="s">
        <v>50794</v>
      </c>
    </row>
    <row r="3095" s="178" customFormat="true" ht="15" hidden="false" customHeight="false" outlineLevel="0" collapsed="false">
      <c r="A3095" s="178" t="n">
        <v>30593</v>
      </c>
      <c r="B3095" s="178" t="s">
        <v>50795</v>
      </c>
      <c r="C3095" s="178" t="s">
        <v>47492</v>
      </c>
      <c r="D3095" s="178" t="str">
        <f aca="false">IF(LEN(B3095)=2,C3095,"")</f>
        <v/>
      </c>
      <c r="E3095" s="178" t="str">
        <f aca="false">IF(LEN(B3095)=5,C3095,"")</f>
        <v/>
      </c>
      <c r="F3095" s="178" t="str">
        <f aca="false">IF(LEN(B3095)=13,C3095,"")</f>
        <v>Pasawahan</v>
      </c>
      <c r="G3095" s="178" t="s">
        <v>47492</v>
      </c>
      <c r="H3095" s="178" t="s">
        <v>50794</v>
      </c>
    </row>
    <row r="3096" s="178" customFormat="true" ht="15" hidden="false" customHeight="false" outlineLevel="0" collapsed="false">
      <c r="A3096" s="178" t="n">
        <v>30594</v>
      </c>
      <c r="B3096" s="178" t="s">
        <v>50796</v>
      </c>
      <c r="C3096" s="178" t="s">
        <v>50794</v>
      </c>
      <c r="D3096" s="178" t="str">
        <f aca="false">IF(LEN(B3096)=2,C3096,"")</f>
        <v/>
      </c>
      <c r="E3096" s="178" t="str">
        <f aca="false">IF(LEN(B3096)=5,C3096,"")</f>
        <v/>
      </c>
      <c r="F3096" s="178" t="str">
        <f aca="false">IF(LEN(B3096)=13,C3096,"")</f>
        <v>Banjaranyar</v>
      </c>
      <c r="G3096" s="178" t="s">
        <v>50794</v>
      </c>
      <c r="H3096" s="178" t="s">
        <v>50794</v>
      </c>
    </row>
    <row r="3097" s="178" customFormat="true" ht="15" hidden="false" customHeight="false" outlineLevel="0" collapsed="false">
      <c r="A3097" s="178" t="n">
        <v>30595</v>
      </c>
      <c r="B3097" s="178" t="s">
        <v>50797</v>
      </c>
      <c r="C3097" s="178" t="s">
        <v>50798</v>
      </c>
      <c r="D3097" s="178" t="str">
        <f aca="false">IF(LEN(B3097)=2,C3097,"")</f>
        <v/>
      </c>
      <c r="E3097" s="178" t="str">
        <f aca="false">IF(LEN(B3097)=5,C3097,"")</f>
        <v/>
      </c>
      <c r="F3097" s="178" t="str">
        <f aca="false">IF(LEN(B3097)=13,C3097,"")</f>
        <v>Cigayam</v>
      </c>
      <c r="G3097" s="178" t="s">
        <v>50798</v>
      </c>
      <c r="H3097" s="178" t="s">
        <v>50794</v>
      </c>
    </row>
    <row r="3098" s="178" customFormat="true" ht="15" hidden="false" customHeight="false" outlineLevel="0" collapsed="false">
      <c r="A3098" s="178" t="n">
        <v>30596</v>
      </c>
      <c r="B3098" s="178" t="s">
        <v>50799</v>
      </c>
      <c r="C3098" s="178" t="s">
        <v>50800</v>
      </c>
      <c r="D3098" s="178" t="str">
        <f aca="false">IF(LEN(B3098)=2,C3098,"")</f>
        <v/>
      </c>
      <c r="E3098" s="178" t="str">
        <f aca="false">IF(LEN(B3098)=5,C3098,"")</f>
        <v/>
      </c>
      <c r="F3098" s="178" t="str">
        <f aca="false">IF(LEN(B3098)=13,C3098,"")</f>
        <v>Langkapsari</v>
      </c>
      <c r="G3098" s="178" t="s">
        <v>50800</v>
      </c>
      <c r="H3098" s="178" t="s">
        <v>50794</v>
      </c>
    </row>
    <row r="3099" s="178" customFormat="true" ht="15" hidden="false" customHeight="false" outlineLevel="0" collapsed="false">
      <c r="A3099" s="178" t="n">
        <v>30597</v>
      </c>
      <c r="B3099" s="178" t="s">
        <v>50801</v>
      </c>
      <c r="C3099" s="178" t="s">
        <v>50802</v>
      </c>
      <c r="D3099" s="178" t="str">
        <f aca="false">IF(LEN(B3099)=2,C3099,"")</f>
        <v/>
      </c>
      <c r="E3099" s="178" t="str">
        <f aca="false">IF(LEN(B3099)=5,C3099,"")</f>
        <v/>
      </c>
      <c r="F3099" s="178" t="str">
        <f aca="false">IF(LEN(B3099)=13,C3099,"")</f>
        <v>Kalijaya</v>
      </c>
      <c r="G3099" s="178" t="s">
        <v>50802</v>
      </c>
      <c r="H3099" s="178" t="s">
        <v>50794</v>
      </c>
    </row>
    <row r="3100" s="178" customFormat="true" ht="15" hidden="false" customHeight="false" outlineLevel="0" collapsed="false">
      <c r="A3100" s="178" t="n">
        <v>30598</v>
      </c>
      <c r="B3100" s="178" t="s">
        <v>50803</v>
      </c>
      <c r="C3100" s="178" t="s">
        <v>50375</v>
      </c>
      <c r="D3100" s="178" t="str">
        <f aca="false">IF(LEN(B3100)=2,C3100,"")</f>
        <v/>
      </c>
      <c r="E3100" s="178" t="str">
        <f aca="false">IF(LEN(B3100)=5,C3100,"")</f>
        <v/>
      </c>
      <c r="F3100" s="178" t="str">
        <f aca="false">IF(LEN(B3100)=13,C3100,"")</f>
        <v>Sindangrasa</v>
      </c>
      <c r="G3100" s="178" t="s">
        <v>50375</v>
      </c>
      <c r="H3100" s="178" t="s">
        <v>50794</v>
      </c>
    </row>
    <row r="3101" s="178" customFormat="true" ht="15" hidden="false" customHeight="false" outlineLevel="0" collapsed="false">
      <c r="A3101" s="178" t="n">
        <v>30599</v>
      </c>
      <c r="B3101" s="178" t="s">
        <v>50804</v>
      </c>
      <c r="C3101" s="178" t="s">
        <v>50805</v>
      </c>
      <c r="D3101" s="178" t="str">
        <f aca="false">IF(LEN(B3101)=2,C3101,"")</f>
        <v/>
      </c>
      <c r="E3101" s="178" t="str">
        <f aca="false">IF(LEN(B3101)=5,C3101,"")</f>
        <v/>
      </c>
      <c r="F3101" s="178" t="str">
        <f aca="false">IF(LEN(B3101)=13,C3101,"")</f>
        <v>Cikaso</v>
      </c>
      <c r="G3101" s="178" t="s">
        <v>50805</v>
      </c>
      <c r="H3101" s="178" t="s">
        <v>50794</v>
      </c>
    </row>
    <row r="3102" s="178" customFormat="true" ht="15" hidden="false" customHeight="false" outlineLevel="0" collapsed="false">
      <c r="A3102" s="178" t="n">
        <v>30600</v>
      </c>
      <c r="B3102" s="178" t="s">
        <v>50806</v>
      </c>
      <c r="C3102" s="178" t="s">
        <v>49785</v>
      </c>
      <c r="D3102" s="178" t="str">
        <f aca="false">IF(LEN(B3102)=2,C3102,"")</f>
        <v/>
      </c>
      <c r="E3102" s="178" t="str">
        <f aca="false">IF(LEN(B3102)=5,C3102,"")</f>
        <v/>
      </c>
      <c r="F3102" s="178" t="str">
        <f aca="false">IF(LEN(B3102)=13,C3102,"")</f>
        <v>Cikupa</v>
      </c>
      <c r="G3102" s="178" t="s">
        <v>49785</v>
      </c>
      <c r="H3102" s="178" t="s">
        <v>50794</v>
      </c>
    </row>
    <row r="3103" s="178" customFormat="true" ht="15" hidden="false" customHeight="false" outlineLevel="0" collapsed="false">
      <c r="A3103" s="178" t="n">
        <v>30601</v>
      </c>
      <c r="B3103" s="178" t="s">
        <v>50807</v>
      </c>
      <c r="C3103" s="178" t="s">
        <v>48228</v>
      </c>
      <c r="D3103" s="178" t="str">
        <f aca="false">IF(LEN(B3103)=2,C3103,"")</f>
        <v/>
      </c>
      <c r="E3103" s="178" t="str">
        <f aca="false">IF(LEN(B3103)=5,C3103,"")</f>
        <v/>
      </c>
      <c r="F3103" s="178" t="str">
        <f aca="false">IF(LEN(B3103)=13,C3103,"")</f>
        <v>Karyamukti</v>
      </c>
      <c r="G3103" s="178" t="s">
        <v>48228</v>
      </c>
      <c r="H3103" s="178" t="s">
        <v>50794</v>
      </c>
    </row>
    <row r="3104" s="178" customFormat="true" ht="15" hidden="false" customHeight="false" outlineLevel="0" collapsed="false">
      <c r="A3104" s="178" t="n">
        <v>30602</v>
      </c>
      <c r="B3104" s="178" t="s">
        <v>50808</v>
      </c>
      <c r="C3104" s="178" t="s">
        <v>47021</v>
      </c>
      <c r="D3104" s="178" t="str">
        <f aca="false">IF(LEN(B3104)=2,C3104,"")</f>
        <v/>
      </c>
      <c r="E3104" s="178" t="str">
        <f aca="false">IF(LEN(B3104)=5,C3104,"")</f>
        <v/>
      </c>
      <c r="F3104" s="178" t="str">
        <f aca="false">IF(LEN(B3104)=13,C3104,"")</f>
        <v>Tanjungsari</v>
      </c>
      <c r="G3104" s="178" t="s">
        <v>47021</v>
      </c>
      <c r="H3104" s="178" t="s">
        <v>50794</v>
      </c>
    </row>
    <row r="3105" s="178" customFormat="true" ht="15" hidden="false" customHeight="false" outlineLevel="0" collapsed="false">
      <c r="A3105" s="178" t="n">
        <v>30603</v>
      </c>
      <c r="B3105" s="178" t="s">
        <v>50809</v>
      </c>
      <c r="C3105" s="178" t="s">
        <v>50810</v>
      </c>
      <c r="D3105" s="178" t="str">
        <f aca="false">IF(LEN(B3105)=2,C3105,"")</f>
        <v/>
      </c>
      <c r="E3105" s="178" t="str">
        <f aca="false">IF(LEN(B3105)=5,C3105,"")</f>
        <v>KAB. KUNINGAN</v>
      </c>
      <c r="F3105" s="178" t="str">
        <f aca="false">IF(LEN(B3105)=13,C3105,"")</f>
        <v/>
      </c>
      <c r="H3105" s="178" t="s">
        <v>50794</v>
      </c>
    </row>
    <row r="3106" s="178" customFormat="true" ht="15" hidden="false" customHeight="false" outlineLevel="0" collapsed="false">
      <c r="A3106" s="178" t="n">
        <v>30604</v>
      </c>
      <c r="B3106" s="178" t="s">
        <v>50811</v>
      </c>
      <c r="C3106" s="178" t="s">
        <v>50812</v>
      </c>
      <c r="D3106" s="178" t="str">
        <f aca="false">IF(LEN(B3106)=2,C3106,"")</f>
        <v/>
      </c>
      <c r="E3106" s="178" t="str">
        <f aca="false">IF(LEN(B3106)=5,C3106,"")</f>
        <v/>
      </c>
      <c r="F3106" s="178" t="str">
        <f aca="false">IF(LEN(B3106)=13,C3106,"")</f>
        <v/>
      </c>
      <c r="H3106" s="178" t="s">
        <v>50812</v>
      </c>
    </row>
    <row r="3107" s="178" customFormat="true" ht="15" hidden="false" customHeight="false" outlineLevel="0" collapsed="false">
      <c r="A3107" s="178" t="n">
        <v>30605</v>
      </c>
      <c r="B3107" s="178" t="s">
        <v>50813</v>
      </c>
      <c r="C3107" s="178" t="s">
        <v>50814</v>
      </c>
      <c r="D3107" s="178" t="str">
        <f aca="false">IF(LEN(B3107)=2,C3107,"")</f>
        <v/>
      </c>
      <c r="E3107" s="178" t="str">
        <f aca="false">IF(LEN(B3107)=5,C3107,"")</f>
        <v/>
      </c>
      <c r="F3107" s="178" t="str">
        <f aca="false">IF(LEN(B3107)=13,C3107,"")</f>
        <v>Sindangjawa</v>
      </c>
      <c r="G3107" s="178" t="s">
        <v>50814</v>
      </c>
      <c r="H3107" s="178" t="s">
        <v>50812</v>
      </c>
    </row>
    <row r="3108" s="178" customFormat="true" ht="15" hidden="false" customHeight="false" outlineLevel="0" collapsed="false">
      <c r="A3108" s="178" t="n">
        <v>30606</v>
      </c>
      <c r="B3108" s="178" t="s">
        <v>50815</v>
      </c>
      <c r="C3108" s="178" t="s">
        <v>50816</v>
      </c>
      <c r="D3108" s="178" t="str">
        <f aca="false">IF(LEN(B3108)=2,C3108,"")</f>
        <v/>
      </c>
      <c r="E3108" s="178" t="str">
        <f aca="false">IF(LEN(B3108)=5,C3108,"")</f>
        <v/>
      </c>
      <c r="F3108" s="178" t="str">
        <f aca="false">IF(LEN(B3108)=13,C3108,"")</f>
        <v>Ciketak</v>
      </c>
      <c r="G3108" s="178" t="s">
        <v>50816</v>
      </c>
      <c r="H3108" s="178" t="s">
        <v>50812</v>
      </c>
    </row>
    <row r="3109" s="178" customFormat="true" ht="15" hidden="false" customHeight="false" outlineLevel="0" collapsed="false">
      <c r="A3109" s="178" t="n">
        <v>30607</v>
      </c>
      <c r="B3109" s="178" t="s">
        <v>50817</v>
      </c>
      <c r="C3109" s="178" t="s">
        <v>50818</v>
      </c>
      <c r="D3109" s="178" t="str">
        <f aca="false">IF(LEN(B3109)=2,C3109,"")</f>
        <v/>
      </c>
      <c r="E3109" s="178" t="str">
        <f aca="false">IF(LEN(B3109)=5,C3109,"")</f>
        <v/>
      </c>
      <c r="F3109" s="178" t="str">
        <f aca="false">IF(LEN(B3109)=13,C3109,"")</f>
        <v>Nangka</v>
      </c>
      <c r="G3109" s="178" t="s">
        <v>50818</v>
      </c>
      <c r="H3109" s="178" t="s">
        <v>50812</v>
      </c>
    </row>
    <row r="3110" s="178" customFormat="true" ht="15" hidden="false" customHeight="false" outlineLevel="0" collapsed="false">
      <c r="A3110" s="178" t="n">
        <v>30608</v>
      </c>
      <c r="B3110" s="178" t="s">
        <v>50819</v>
      </c>
      <c r="C3110" s="178" t="s">
        <v>50820</v>
      </c>
      <c r="D3110" s="178" t="str">
        <f aca="false">IF(LEN(B3110)=2,C3110,"")</f>
        <v/>
      </c>
      <c r="E3110" s="178" t="str">
        <f aca="false">IF(LEN(B3110)=5,C3110,"")</f>
        <v/>
      </c>
      <c r="F3110" s="178" t="str">
        <f aca="false">IF(LEN(B3110)=13,C3110,"")</f>
        <v>Windujanten</v>
      </c>
      <c r="G3110" s="178" t="s">
        <v>50820</v>
      </c>
      <c r="H3110" s="178" t="s">
        <v>50812</v>
      </c>
    </row>
    <row r="3111" s="178" customFormat="true" ht="15" hidden="false" customHeight="false" outlineLevel="0" collapsed="false">
      <c r="A3111" s="178" t="n">
        <v>30609</v>
      </c>
      <c r="B3111" s="178" t="s">
        <v>50821</v>
      </c>
      <c r="C3111" s="178" t="s">
        <v>50812</v>
      </c>
      <c r="D3111" s="178" t="str">
        <f aca="false">IF(LEN(B3111)=2,C3111,"")</f>
        <v/>
      </c>
      <c r="E3111" s="178" t="str">
        <f aca="false">IF(LEN(B3111)=5,C3111,"")</f>
        <v/>
      </c>
      <c r="F3111" s="178" t="str">
        <f aca="false">IF(LEN(B3111)=13,C3111,"")</f>
        <v>Kadugede</v>
      </c>
      <c r="G3111" s="178" t="s">
        <v>50812</v>
      </c>
      <c r="H3111" s="178" t="s">
        <v>50812</v>
      </c>
    </row>
    <row r="3112" s="178" customFormat="true" ht="15" hidden="false" customHeight="false" outlineLevel="0" collapsed="false">
      <c r="A3112" s="178" t="n">
        <v>30610</v>
      </c>
      <c r="B3112" s="178" t="s">
        <v>50822</v>
      </c>
      <c r="C3112" s="178" t="s">
        <v>50823</v>
      </c>
      <c r="D3112" s="178" t="str">
        <f aca="false">IF(LEN(B3112)=2,C3112,"")</f>
        <v/>
      </c>
      <c r="E3112" s="178" t="str">
        <f aca="false">IF(LEN(B3112)=5,C3112,"")</f>
        <v/>
      </c>
      <c r="F3112" s="178" t="str">
        <f aca="false">IF(LEN(B3112)=13,C3112,"")</f>
        <v>Babatan</v>
      </c>
      <c r="G3112" s="178" t="s">
        <v>50823</v>
      </c>
      <c r="H3112" s="178" t="s">
        <v>50812</v>
      </c>
    </row>
    <row r="3113" s="178" customFormat="true" ht="15" hidden="false" customHeight="false" outlineLevel="0" collapsed="false">
      <c r="A3113" s="178" t="n">
        <v>30611</v>
      </c>
      <c r="B3113" s="178" t="s">
        <v>50824</v>
      </c>
      <c r="C3113" s="178" t="s">
        <v>50354</v>
      </c>
      <c r="D3113" s="178" t="str">
        <f aca="false">IF(LEN(B3113)=2,C3113,"")</f>
        <v/>
      </c>
      <c r="E3113" s="178" t="str">
        <f aca="false">IF(LEN(B3113)=5,C3113,"")</f>
        <v/>
      </c>
      <c r="F3113" s="178" t="str">
        <f aca="false">IF(LEN(B3113)=13,C3113,"")</f>
        <v>Cipondok</v>
      </c>
      <c r="G3113" s="178" t="s">
        <v>50354</v>
      </c>
      <c r="H3113" s="178" t="s">
        <v>50812</v>
      </c>
    </row>
    <row r="3114" s="178" customFormat="true" ht="15" hidden="false" customHeight="false" outlineLevel="0" collapsed="false">
      <c r="A3114" s="178" t="n">
        <v>30612</v>
      </c>
      <c r="B3114" s="178" t="s">
        <v>50825</v>
      </c>
      <c r="C3114" s="178" t="s">
        <v>50826</v>
      </c>
      <c r="D3114" s="178" t="str">
        <f aca="false">IF(LEN(B3114)=2,C3114,"")</f>
        <v/>
      </c>
      <c r="E3114" s="178" t="str">
        <f aca="false">IF(LEN(B3114)=5,C3114,"")</f>
        <v/>
      </c>
      <c r="F3114" s="178" t="str">
        <f aca="false">IF(LEN(B3114)=13,C3114,"")</f>
        <v>Bayuning</v>
      </c>
      <c r="G3114" s="178" t="s">
        <v>50826</v>
      </c>
      <c r="H3114" s="178" t="s">
        <v>50812</v>
      </c>
    </row>
    <row r="3115" s="178" customFormat="true" ht="15" hidden="false" customHeight="false" outlineLevel="0" collapsed="false">
      <c r="A3115" s="178" t="n">
        <v>30613</v>
      </c>
      <c r="B3115" s="178" t="s">
        <v>50827</v>
      </c>
      <c r="C3115" s="178" t="s">
        <v>50828</v>
      </c>
      <c r="D3115" s="178" t="str">
        <f aca="false">IF(LEN(B3115)=2,C3115,"")</f>
        <v/>
      </c>
      <c r="E3115" s="178" t="str">
        <f aca="false">IF(LEN(B3115)=5,C3115,"")</f>
        <v/>
      </c>
      <c r="F3115" s="178" t="str">
        <f aca="false">IF(LEN(B3115)=13,C3115,"")</f>
        <v>Tinggar</v>
      </c>
      <c r="G3115" s="178" t="s">
        <v>50828</v>
      </c>
      <c r="H3115" s="178" t="s">
        <v>50812</v>
      </c>
    </row>
    <row r="3116" s="178" customFormat="true" ht="15" hidden="false" customHeight="false" outlineLevel="0" collapsed="false">
      <c r="A3116" s="178" t="n">
        <v>30614</v>
      </c>
      <c r="B3116" s="178" t="s">
        <v>50829</v>
      </c>
      <c r="C3116" s="178" t="s">
        <v>47045</v>
      </c>
      <c r="D3116" s="178" t="str">
        <f aca="false">IF(LEN(B3116)=2,C3116,"")</f>
        <v/>
      </c>
      <c r="E3116" s="178" t="str">
        <f aca="false">IF(LEN(B3116)=5,C3116,"")</f>
        <v/>
      </c>
      <c r="F3116" s="178" t="str">
        <f aca="false">IF(LEN(B3116)=13,C3116,"")</f>
        <v>Ciherang</v>
      </c>
      <c r="G3116" s="178" t="s">
        <v>47045</v>
      </c>
      <c r="H3116" s="178" t="s">
        <v>50812</v>
      </c>
    </row>
    <row r="3117" s="178" customFormat="true" ht="15" hidden="false" customHeight="false" outlineLevel="0" collapsed="false">
      <c r="A3117" s="178" t="n">
        <v>30615</v>
      </c>
      <c r="B3117" s="178" t="s">
        <v>50830</v>
      </c>
      <c r="C3117" s="178" t="s">
        <v>50831</v>
      </c>
      <c r="D3117" s="178" t="str">
        <f aca="false">IF(LEN(B3117)=2,C3117,"")</f>
        <v/>
      </c>
      <c r="E3117" s="178" t="str">
        <f aca="false">IF(LEN(B3117)=5,C3117,"")</f>
        <v/>
      </c>
      <c r="F3117" s="178" t="str">
        <f aca="false">IF(LEN(B3117)=13,C3117,"")</f>
        <v>Cisukadana</v>
      </c>
      <c r="G3117" s="178" t="s">
        <v>50831</v>
      </c>
      <c r="H3117" s="178" t="s">
        <v>50812</v>
      </c>
    </row>
    <row r="3118" s="178" customFormat="true" ht="15" hidden="false" customHeight="false" outlineLevel="0" collapsed="false">
      <c r="A3118" s="178" t="n">
        <v>30616</v>
      </c>
      <c r="B3118" s="178" t="s">
        <v>50832</v>
      </c>
      <c r="C3118" s="178" t="s">
        <v>50833</v>
      </c>
      <c r="D3118" s="178" t="str">
        <f aca="false">IF(LEN(B3118)=2,C3118,"")</f>
        <v/>
      </c>
      <c r="E3118" s="178" t="str">
        <f aca="false">IF(LEN(B3118)=5,C3118,"")</f>
        <v/>
      </c>
      <c r="F3118" s="178" t="str">
        <f aca="false">IF(LEN(B3118)=13,C3118,"")</f>
        <v>Margabakti</v>
      </c>
      <c r="G3118" s="178" t="s">
        <v>50833</v>
      </c>
      <c r="H3118" s="178" t="s">
        <v>50812</v>
      </c>
    </row>
    <row r="3119" s="178" customFormat="true" ht="15" hidden="false" customHeight="false" outlineLevel="0" collapsed="false">
      <c r="A3119" s="178" t="n">
        <v>30617</v>
      </c>
      <c r="B3119" s="178" t="s">
        <v>50834</v>
      </c>
      <c r="C3119" s="178" t="s">
        <v>50835</v>
      </c>
      <c r="D3119" s="178" t="str">
        <f aca="false">IF(LEN(B3119)=2,C3119,"")</f>
        <v/>
      </c>
      <c r="E3119" s="178" t="str">
        <f aca="false">IF(LEN(B3119)=5,C3119,"")</f>
        <v/>
      </c>
      <c r="F3119" s="178" t="str">
        <f aca="false">IF(LEN(B3119)=13,C3119,"")</f>
        <v/>
      </c>
      <c r="H3119" s="178" t="s">
        <v>50835</v>
      </c>
    </row>
    <row r="3120" s="178" customFormat="true" ht="15" hidden="false" customHeight="false" outlineLevel="0" collapsed="false">
      <c r="A3120" s="178" t="n">
        <v>30618</v>
      </c>
      <c r="B3120" s="178" t="s">
        <v>50836</v>
      </c>
      <c r="C3120" s="178" t="s">
        <v>50837</v>
      </c>
      <c r="D3120" s="178" t="str">
        <f aca="false">IF(LEN(B3120)=2,C3120,"")</f>
        <v/>
      </c>
      <c r="E3120" s="178" t="str">
        <f aca="false">IF(LEN(B3120)=5,C3120,"")</f>
        <v/>
      </c>
      <c r="F3120" s="178" t="str">
        <f aca="false">IF(LEN(B3120)=13,C3120,"")</f>
        <v>Pinara</v>
      </c>
      <c r="G3120" s="178" t="s">
        <v>50837</v>
      </c>
      <c r="H3120" s="178" t="s">
        <v>50835</v>
      </c>
    </row>
    <row r="3121" s="178" customFormat="true" ht="15" hidden="false" customHeight="false" outlineLevel="0" collapsed="false">
      <c r="A3121" s="178" t="n">
        <v>30619</v>
      </c>
      <c r="B3121" s="178" t="s">
        <v>50838</v>
      </c>
      <c r="C3121" s="178" t="s">
        <v>50839</v>
      </c>
      <c r="D3121" s="178" t="str">
        <f aca="false">IF(LEN(B3121)=2,C3121,"")</f>
        <v/>
      </c>
      <c r="E3121" s="178" t="str">
        <f aca="false">IF(LEN(B3121)=5,C3121,"")</f>
        <v/>
      </c>
      <c r="F3121" s="178" t="str">
        <f aca="false">IF(LEN(B3121)=13,C3121,"")</f>
        <v>Cijeumit</v>
      </c>
      <c r="G3121" s="178" t="s">
        <v>50839</v>
      </c>
      <c r="H3121" s="178" t="s">
        <v>50835</v>
      </c>
    </row>
    <row r="3122" s="178" customFormat="true" ht="15" hidden="false" customHeight="false" outlineLevel="0" collapsed="false">
      <c r="A3122" s="178" t="n">
        <v>30620</v>
      </c>
      <c r="B3122" s="178" t="s">
        <v>50840</v>
      </c>
      <c r="C3122" s="178" t="s">
        <v>48910</v>
      </c>
      <c r="D3122" s="178" t="str">
        <f aca="false">IF(LEN(B3122)=2,C3122,"")</f>
        <v/>
      </c>
      <c r="E3122" s="178" t="str">
        <f aca="false">IF(LEN(B3122)=5,C3122,"")</f>
        <v/>
      </c>
      <c r="F3122" s="178" t="str">
        <f aca="false">IF(LEN(B3122)=13,C3122,"")</f>
        <v>Cipedes</v>
      </c>
      <c r="G3122" s="178" t="s">
        <v>48910</v>
      </c>
      <c r="H3122" s="178" t="s">
        <v>50835</v>
      </c>
    </row>
    <row r="3123" s="178" customFormat="true" ht="15" hidden="false" customHeight="false" outlineLevel="0" collapsed="false">
      <c r="A3123" s="178" t="n">
        <v>30621</v>
      </c>
      <c r="B3123" s="178" t="s">
        <v>50841</v>
      </c>
      <c r="C3123" s="178" t="s">
        <v>50835</v>
      </c>
      <c r="D3123" s="178" t="str">
        <f aca="false">IF(LEN(B3123)=2,C3123,"")</f>
        <v/>
      </c>
      <c r="E3123" s="178" t="str">
        <f aca="false">IF(LEN(B3123)=5,C3123,"")</f>
        <v/>
      </c>
      <c r="F3123" s="178" t="str">
        <f aca="false">IF(LEN(B3123)=13,C3123,"")</f>
        <v>Ciniru</v>
      </c>
      <c r="G3123" s="178" t="s">
        <v>50835</v>
      </c>
      <c r="H3123" s="178" t="s">
        <v>50835</v>
      </c>
    </row>
    <row r="3124" s="178" customFormat="true" ht="15" hidden="false" customHeight="false" outlineLevel="0" collapsed="false">
      <c r="A3124" s="178" t="n">
        <v>30622</v>
      </c>
      <c r="B3124" s="178" t="s">
        <v>50842</v>
      </c>
      <c r="C3124" s="178" t="s">
        <v>50843</v>
      </c>
      <c r="D3124" s="178" t="str">
        <f aca="false">IF(LEN(B3124)=2,C3124,"")</f>
        <v/>
      </c>
      <c r="E3124" s="178" t="str">
        <f aca="false">IF(LEN(B3124)=5,C3124,"")</f>
        <v/>
      </c>
      <c r="F3124" s="178" t="str">
        <f aca="false">IF(LEN(B3124)=13,C3124,"")</f>
        <v>Rambatan</v>
      </c>
      <c r="G3124" s="178" t="s">
        <v>50843</v>
      </c>
      <c r="H3124" s="178" t="s">
        <v>50835</v>
      </c>
    </row>
    <row r="3125" s="178" customFormat="true" ht="15" hidden="false" customHeight="false" outlineLevel="0" collapsed="false">
      <c r="A3125" s="178" t="n">
        <v>30623</v>
      </c>
      <c r="B3125" s="178" t="s">
        <v>50844</v>
      </c>
      <c r="C3125" s="178" t="s">
        <v>50845</v>
      </c>
      <c r="D3125" s="178" t="str">
        <f aca="false">IF(LEN(B3125)=2,C3125,"")</f>
        <v/>
      </c>
      <c r="E3125" s="178" t="str">
        <f aca="false">IF(LEN(B3125)=5,C3125,"")</f>
        <v/>
      </c>
      <c r="F3125" s="178" t="str">
        <f aca="false">IF(LEN(B3125)=13,C3125,"")</f>
        <v>Longkewang</v>
      </c>
      <c r="G3125" s="178" t="s">
        <v>50845</v>
      </c>
      <c r="H3125" s="178" t="s">
        <v>50835</v>
      </c>
    </row>
    <row r="3126" s="178" customFormat="true" ht="15" hidden="false" customHeight="false" outlineLevel="0" collapsed="false">
      <c r="A3126" s="178" t="n">
        <v>30624</v>
      </c>
      <c r="B3126" s="178" t="s">
        <v>50846</v>
      </c>
      <c r="C3126" s="178" t="s">
        <v>50847</v>
      </c>
      <c r="D3126" s="178" t="str">
        <f aca="false">IF(LEN(B3126)=2,C3126,"")</f>
        <v/>
      </c>
      <c r="E3126" s="178" t="str">
        <f aca="false">IF(LEN(B3126)=5,C3126,"")</f>
        <v/>
      </c>
      <c r="F3126" s="178" t="str">
        <f aca="false">IF(LEN(B3126)=13,C3126,"")</f>
        <v>Mungkaldatar</v>
      </c>
      <c r="G3126" s="178" t="s">
        <v>50847</v>
      </c>
      <c r="H3126" s="178" t="s">
        <v>50835</v>
      </c>
    </row>
    <row r="3127" s="178" customFormat="true" ht="15" hidden="false" customHeight="false" outlineLevel="0" collapsed="false">
      <c r="A3127" s="178" t="n">
        <v>30625</v>
      </c>
      <c r="B3127" s="178" t="s">
        <v>50848</v>
      </c>
      <c r="C3127" s="178" t="s">
        <v>50849</v>
      </c>
      <c r="D3127" s="178" t="str">
        <f aca="false">IF(LEN(B3127)=2,C3127,"")</f>
        <v/>
      </c>
      <c r="E3127" s="178" t="str">
        <f aca="false">IF(LEN(B3127)=5,C3127,"")</f>
        <v/>
      </c>
      <c r="F3127" s="178" t="str">
        <f aca="false">IF(LEN(B3127)=13,C3127,"")</f>
        <v>Gunungmanik</v>
      </c>
      <c r="G3127" s="178" t="s">
        <v>50849</v>
      </c>
      <c r="H3127" s="178" t="s">
        <v>50835</v>
      </c>
    </row>
    <row r="3128" s="178" customFormat="true" ht="15" hidden="false" customHeight="false" outlineLevel="0" collapsed="false">
      <c r="A3128" s="178" t="n">
        <v>30626</v>
      </c>
      <c r="B3128" s="178" t="s">
        <v>50850</v>
      </c>
      <c r="C3128" s="178" t="s">
        <v>50851</v>
      </c>
      <c r="D3128" s="178" t="str">
        <f aca="false">IF(LEN(B3128)=2,C3128,"")</f>
        <v/>
      </c>
      <c r="E3128" s="178" t="str">
        <f aca="false">IF(LEN(B3128)=5,C3128,"")</f>
        <v/>
      </c>
      <c r="F3128" s="178" t="str">
        <f aca="false">IF(LEN(B3128)=13,C3128,"")</f>
        <v>Pamupukan</v>
      </c>
      <c r="G3128" s="178" t="s">
        <v>50851</v>
      </c>
      <c r="H3128" s="178" t="s">
        <v>50835</v>
      </c>
    </row>
    <row r="3129" s="178" customFormat="true" ht="15" hidden="false" customHeight="false" outlineLevel="0" collapsed="false">
      <c r="A3129" s="178" t="n">
        <v>30627</v>
      </c>
      <c r="B3129" s="178" t="s">
        <v>50852</v>
      </c>
      <c r="C3129" s="178" t="s">
        <v>9712</v>
      </c>
      <c r="D3129" s="178" t="str">
        <f aca="false">IF(LEN(B3129)=2,C3129,"")</f>
        <v/>
      </c>
      <c r="E3129" s="178" t="str">
        <f aca="false">IF(LEN(B3129)=5,C3129,"")</f>
        <v/>
      </c>
      <c r="F3129" s="178" t="str">
        <f aca="false">IF(LEN(B3129)=13,C3129,"")</f>
        <v/>
      </c>
      <c r="H3129" s="178" t="s">
        <v>9712</v>
      </c>
    </row>
    <row r="3130" s="178" customFormat="true" ht="15" hidden="false" customHeight="false" outlineLevel="0" collapsed="false">
      <c r="A3130" s="178" t="n">
        <v>30628</v>
      </c>
      <c r="B3130" s="178" t="s">
        <v>50853</v>
      </c>
      <c r="C3130" s="178" t="s">
        <v>50854</v>
      </c>
      <c r="D3130" s="178" t="str">
        <f aca="false">IF(LEN(B3130)=2,C3130,"")</f>
        <v/>
      </c>
      <c r="E3130" s="178" t="str">
        <f aca="false">IF(LEN(B3130)=5,C3130,"")</f>
        <v/>
      </c>
      <c r="F3130" s="178" t="str">
        <f aca="false">IF(LEN(B3130)=13,C3130,"")</f>
        <v>Tangkolo</v>
      </c>
      <c r="G3130" s="178" t="s">
        <v>50854</v>
      </c>
      <c r="H3130" s="178" t="s">
        <v>9712</v>
      </c>
    </row>
    <row r="3131" s="178" customFormat="true" ht="15" hidden="false" customHeight="false" outlineLevel="0" collapsed="false">
      <c r="A3131" s="178" t="n">
        <v>30629</v>
      </c>
      <c r="B3131" s="178" t="s">
        <v>50855</v>
      </c>
      <c r="C3131" s="178" t="s">
        <v>49433</v>
      </c>
      <c r="D3131" s="178" t="str">
        <f aca="false">IF(LEN(B3131)=2,C3131,"")</f>
        <v/>
      </c>
      <c r="E3131" s="178" t="str">
        <f aca="false">IF(LEN(B3131)=5,C3131,"")</f>
        <v/>
      </c>
      <c r="F3131" s="178" t="str">
        <f aca="false">IF(LEN(B3131)=13,C3131,"")</f>
        <v>Pamulihan</v>
      </c>
      <c r="G3131" s="178" t="s">
        <v>49433</v>
      </c>
      <c r="H3131" s="178" t="s">
        <v>9712</v>
      </c>
    </row>
    <row r="3132" s="178" customFormat="true" ht="15" hidden="false" customHeight="false" outlineLevel="0" collapsed="false">
      <c r="A3132" s="178" t="n">
        <v>30630</v>
      </c>
      <c r="B3132" s="178" t="s">
        <v>50856</v>
      </c>
      <c r="C3132" s="178" t="s">
        <v>9712</v>
      </c>
      <c r="D3132" s="178" t="str">
        <f aca="false">IF(LEN(B3132)=2,C3132,"")</f>
        <v/>
      </c>
      <c r="E3132" s="178" t="str">
        <f aca="false">IF(LEN(B3132)=5,C3132,"")</f>
        <v/>
      </c>
      <c r="F3132" s="178" t="str">
        <f aca="false">IF(LEN(B3132)=13,C3132,"")</f>
        <v>Subang</v>
      </c>
      <c r="G3132" s="178" t="s">
        <v>9712</v>
      </c>
      <c r="H3132" s="178" t="s">
        <v>9712</v>
      </c>
    </row>
    <row r="3133" s="178" customFormat="true" ht="15" hidden="false" customHeight="false" outlineLevel="0" collapsed="false">
      <c r="A3133" s="178" t="n">
        <v>30631</v>
      </c>
      <c r="B3133" s="178" t="s">
        <v>50857</v>
      </c>
      <c r="C3133" s="178" t="s">
        <v>50858</v>
      </c>
      <c r="D3133" s="178" t="str">
        <f aca="false">IF(LEN(B3133)=2,C3133,"")</f>
        <v/>
      </c>
      <c r="E3133" s="178" t="str">
        <f aca="false">IF(LEN(B3133)=5,C3133,"")</f>
        <v/>
      </c>
      <c r="F3133" s="178" t="str">
        <f aca="false">IF(LEN(B3133)=13,C3133,"")</f>
        <v>Gunungaci</v>
      </c>
      <c r="G3133" s="178" t="s">
        <v>50858</v>
      </c>
      <c r="H3133" s="178" t="s">
        <v>9712</v>
      </c>
    </row>
    <row r="3134" s="178" customFormat="true" ht="15" hidden="false" customHeight="false" outlineLevel="0" collapsed="false">
      <c r="A3134" s="178" t="n">
        <v>30632</v>
      </c>
      <c r="B3134" s="178" t="s">
        <v>50859</v>
      </c>
      <c r="C3134" s="178" t="s">
        <v>49072</v>
      </c>
      <c r="D3134" s="178" t="str">
        <f aca="false">IF(LEN(B3134)=2,C3134,"")</f>
        <v/>
      </c>
      <c r="E3134" s="178" t="str">
        <f aca="false">IF(LEN(B3134)=5,C3134,"")</f>
        <v/>
      </c>
      <c r="F3134" s="178" t="str">
        <f aca="false">IF(LEN(B3134)=13,C3134,"")</f>
        <v>Situgede</v>
      </c>
      <c r="G3134" s="178" t="s">
        <v>49072</v>
      </c>
      <c r="H3134" s="178" t="s">
        <v>9712</v>
      </c>
    </row>
    <row r="3135" s="178" customFormat="true" ht="15" hidden="false" customHeight="false" outlineLevel="0" collapsed="false">
      <c r="A3135" s="178" t="n">
        <v>30633</v>
      </c>
      <c r="B3135" s="178" t="s">
        <v>50860</v>
      </c>
      <c r="C3135" s="178" t="s">
        <v>46886</v>
      </c>
      <c r="D3135" s="178" t="str">
        <f aca="false">IF(LEN(B3135)=2,C3135,"")</f>
        <v/>
      </c>
      <c r="E3135" s="178" t="str">
        <f aca="false">IF(LEN(B3135)=5,C3135,"")</f>
        <v/>
      </c>
      <c r="F3135" s="178" t="str">
        <f aca="false">IF(LEN(B3135)=13,C3135,"")</f>
        <v>Bangunjaya</v>
      </c>
      <c r="G3135" s="178" t="s">
        <v>46886</v>
      </c>
      <c r="H3135" s="178" t="s">
        <v>9712</v>
      </c>
    </row>
    <row r="3136" s="178" customFormat="true" ht="15" hidden="false" customHeight="false" outlineLevel="0" collapsed="false">
      <c r="A3136" s="178" t="n">
        <v>30634</v>
      </c>
      <c r="B3136" s="178" t="s">
        <v>50861</v>
      </c>
      <c r="C3136" s="178" t="s">
        <v>46545</v>
      </c>
      <c r="D3136" s="178" t="str">
        <f aca="false">IF(LEN(B3136)=2,C3136,"")</f>
        <v/>
      </c>
      <c r="E3136" s="178" t="str">
        <f aca="false">IF(LEN(B3136)=5,C3136,"")</f>
        <v/>
      </c>
      <c r="F3136" s="178" t="str">
        <f aca="false">IF(LEN(B3136)=13,C3136,"")</f>
        <v>Jatisari</v>
      </c>
      <c r="G3136" s="178" t="s">
        <v>46545</v>
      </c>
      <c r="H3136" s="178" t="s">
        <v>9712</v>
      </c>
    </row>
    <row r="3137" s="178" customFormat="true" ht="15" hidden="false" customHeight="false" outlineLevel="0" collapsed="false">
      <c r="A3137" s="178" t="n">
        <v>30635</v>
      </c>
      <c r="B3137" s="178" t="s">
        <v>50862</v>
      </c>
      <c r="C3137" s="178" t="s">
        <v>47584</v>
      </c>
      <c r="D3137" s="178" t="str">
        <f aca="false">IF(LEN(B3137)=2,C3137,"")</f>
        <v/>
      </c>
      <c r="E3137" s="178" t="str">
        <f aca="false">IF(LEN(B3137)=5,C3137,"")</f>
        <v/>
      </c>
      <c r="F3137" s="178" t="str">
        <f aca="false">IF(LEN(B3137)=13,C3137,"")</f>
        <v/>
      </c>
      <c r="H3137" s="178" t="s">
        <v>47584</v>
      </c>
    </row>
    <row r="3138" s="178" customFormat="true" ht="15" hidden="false" customHeight="false" outlineLevel="0" collapsed="false">
      <c r="A3138" s="178" t="n">
        <v>30636</v>
      </c>
      <c r="B3138" s="178" t="s">
        <v>50863</v>
      </c>
      <c r="C3138" s="178" t="s">
        <v>47902</v>
      </c>
      <c r="D3138" s="178" t="str">
        <f aca="false">IF(LEN(B3138)=2,C3138,"")</f>
        <v/>
      </c>
      <c r="E3138" s="178" t="str">
        <f aca="false">IF(LEN(B3138)=5,C3138,"")</f>
        <v/>
      </c>
      <c r="F3138" s="178" t="str">
        <f aca="false">IF(LEN(B3138)=13,C3138,"")</f>
        <v>Sumberjaya</v>
      </c>
      <c r="G3138" s="178" t="s">
        <v>47902</v>
      </c>
      <c r="H3138" s="178" t="s">
        <v>47584</v>
      </c>
    </row>
    <row r="3139" s="178" customFormat="true" ht="15" hidden="false" customHeight="false" outlineLevel="0" collapsed="false">
      <c r="A3139" s="178" t="n">
        <v>30637</v>
      </c>
      <c r="B3139" s="178" t="s">
        <v>50864</v>
      </c>
      <c r="C3139" s="178" t="s">
        <v>50865</v>
      </c>
      <c r="D3139" s="178" t="str">
        <f aca="false">IF(LEN(B3139)=2,C3139,"")</f>
        <v/>
      </c>
      <c r="E3139" s="178" t="str">
        <f aca="false">IF(LEN(B3139)=5,C3139,"")</f>
        <v/>
      </c>
      <c r="F3139" s="178" t="str">
        <f aca="false">IF(LEN(B3139)=13,C3139,"")</f>
        <v>Cilayung</v>
      </c>
      <c r="G3139" s="178" t="s">
        <v>50865</v>
      </c>
      <c r="H3139" s="178" t="s">
        <v>47584</v>
      </c>
    </row>
    <row r="3140" s="178" customFormat="true" ht="15" hidden="false" customHeight="false" outlineLevel="0" collapsed="false">
      <c r="A3140" s="178" t="n">
        <v>30638</v>
      </c>
      <c r="B3140" s="178" t="s">
        <v>50866</v>
      </c>
      <c r="C3140" s="178" t="s">
        <v>47584</v>
      </c>
      <c r="D3140" s="178" t="str">
        <f aca="false">IF(LEN(B3140)=2,C3140,"")</f>
        <v/>
      </c>
      <c r="E3140" s="178" t="str">
        <f aca="false">IF(LEN(B3140)=5,C3140,"")</f>
        <v/>
      </c>
      <c r="F3140" s="178" t="str">
        <f aca="false">IF(LEN(B3140)=13,C3140,"")</f>
        <v>Ciwaru</v>
      </c>
      <c r="G3140" s="178" t="s">
        <v>47584</v>
      </c>
      <c r="H3140" s="178" t="s">
        <v>47584</v>
      </c>
    </row>
    <row r="3141" s="178" customFormat="true" ht="15" hidden="false" customHeight="false" outlineLevel="0" collapsed="false">
      <c r="A3141" s="178" t="n">
        <v>30639</v>
      </c>
      <c r="B3141" s="178" t="s">
        <v>50867</v>
      </c>
      <c r="C3141" s="178" t="s">
        <v>50868</v>
      </c>
      <c r="D3141" s="178" t="str">
        <f aca="false">IF(LEN(B3141)=2,C3141,"")</f>
        <v/>
      </c>
      <c r="E3141" s="178" t="str">
        <f aca="false">IF(LEN(B3141)=5,C3141,"")</f>
        <v/>
      </c>
      <c r="F3141" s="178" t="str">
        <f aca="false">IF(LEN(B3141)=13,C3141,"")</f>
        <v>Garajati</v>
      </c>
      <c r="G3141" s="178" t="s">
        <v>50868</v>
      </c>
      <c r="H3141" s="178" t="s">
        <v>47584</v>
      </c>
    </row>
    <row r="3142" s="178" customFormat="true" ht="15" hidden="false" customHeight="false" outlineLevel="0" collapsed="false">
      <c r="A3142" s="178" t="n">
        <v>30640</v>
      </c>
      <c r="B3142" s="178" t="s">
        <v>50869</v>
      </c>
      <c r="C3142" s="178" t="s">
        <v>50870</v>
      </c>
      <c r="D3142" s="178" t="str">
        <f aca="false">IF(LEN(B3142)=2,C3142,"")</f>
        <v/>
      </c>
      <c r="E3142" s="178" t="str">
        <f aca="false">IF(LEN(B3142)=5,C3142,"")</f>
        <v/>
      </c>
      <c r="F3142" s="178" t="str">
        <f aca="false">IF(LEN(B3142)=13,C3142,"")</f>
        <v>Baok</v>
      </c>
      <c r="G3142" s="178" t="s">
        <v>50870</v>
      </c>
      <c r="H3142" s="178" t="s">
        <v>47584</v>
      </c>
    </row>
    <row r="3143" s="178" customFormat="true" ht="15" hidden="false" customHeight="false" outlineLevel="0" collapsed="false">
      <c r="A3143" s="178" t="n">
        <v>30641</v>
      </c>
      <c r="B3143" s="178" t="s">
        <v>50871</v>
      </c>
      <c r="C3143" s="178" t="s">
        <v>50872</v>
      </c>
      <c r="D3143" s="178" t="str">
        <f aca="false">IF(LEN(B3143)=2,C3143,"")</f>
        <v/>
      </c>
      <c r="E3143" s="178" t="str">
        <f aca="false">IF(LEN(B3143)=5,C3143,"")</f>
        <v/>
      </c>
      <c r="F3143" s="178" t="str">
        <f aca="false">IF(LEN(B3143)=13,C3143,"")</f>
        <v>Andamui</v>
      </c>
      <c r="G3143" s="178" t="s">
        <v>50872</v>
      </c>
      <c r="H3143" s="178" t="s">
        <v>47584</v>
      </c>
    </row>
    <row r="3144" s="178" customFormat="true" ht="15" hidden="false" customHeight="false" outlineLevel="0" collapsed="false">
      <c r="A3144" s="178" t="n">
        <v>30642</v>
      </c>
      <c r="B3144" s="178" t="s">
        <v>50873</v>
      </c>
      <c r="C3144" s="178" t="s">
        <v>47844</v>
      </c>
      <c r="D3144" s="178" t="str">
        <f aca="false">IF(LEN(B3144)=2,C3144,"")</f>
        <v/>
      </c>
      <c r="E3144" s="178" t="str">
        <f aca="false">IF(LEN(B3144)=5,C3144,"")</f>
        <v/>
      </c>
      <c r="F3144" s="178" t="str">
        <f aca="false">IF(LEN(B3144)=13,C3144,"")</f>
        <v>Sagaranten</v>
      </c>
      <c r="G3144" s="178" t="s">
        <v>47844</v>
      </c>
      <c r="H3144" s="178" t="s">
        <v>47584</v>
      </c>
    </row>
    <row r="3145" s="178" customFormat="true" ht="15" hidden="false" customHeight="false" outlineLevel="0" collapsed="false">
      <c r="A3145" s="178" t="n">
        <v>30643</v>
      </c>
      <c r="B3145" s="178" t="s">
        <v>50874</v>
      </c>
      <c r="C3145" s="178" t="s">
        <v>50875</v>
      </c>
      <c r="D3145" s="178" t="str">
        <f aca="false">IF(LEN(B3145)=2,C3145,"")</f>
        <v/>
      </c>
      <c r="E3145" s="178" t="str">
        <f aca="false">IF(LEN(B3145)=5,C3145,"")</f>
        <v/>
      </c>
      <c r="F3145" s="178" t="str">
        <f aca="false">IF(LEN(B3145)=13,C3145,"")</f>
        <v>Citundun</v>
      </c>
      <c r="G3145" s="178" t="s">
        <v>50875</v>
      </c>
      <c r="H3145" s="178" t="s">
        <v>47584</v>
      </c>
    </row>
    <row r="3146" s="178" customFormat="true" ht="15" hidden="false" customHeight="false" outlineLevel="0" collapsed="false">
      <c r="A3146" s="178" t="n">
        <v>30644</v>
      </c>
      <c r="B3146" s="178" t="s">
        <v>50876</v>
      </c>
      <c r="C3146" s="178" t="s">
        <v>50877</v>
      </c>
      <c r="D3146" s="178" t="str">
        <f aca="false">IF(LEN(B3146)=2,C3146,"")</f>
        <v/>
      </c>
      <c r="E3146" s="178" t="str">
        <f aca="false">IF(LEN(B3146)=5,C3146,"")</f>
        <v/>
      </c>
      <c r="F3146" s="178" t="str">
        <f aca="false">IF(LEN(B3146)=13,C3146,"")</f>
        <v>Lebakherang</v>
      </c>
      <c r="G3146" s="178" t="s">
        <v>50877</v>
      </c>
      <c r="H3146" s="178" t="s">
        <v>47584</v>
      </c>
    </row>
    <row r="3147" s="178" customFormat="true" ht="15" hidden="false" customHeight="false" outlineLevel="0" collapsed="false">
      <c r="A3147" s="178" t="n">
        <v>30645</v>
      </c>
      <c r="B3147" s="178" t="s">
        <v>50878</v>
      </c>
      <c r="C3147" s="178" t="s">
        <v>50879</v>
      </c>
      <c r="D3147" s="178" t="str">
        <f aca="false">IF(LEN(B3147)=2,C3147,"")</f>
        <v/>
      </c>
      <c r="E3147" s="178" t="str">
        <f aca="false">IF(LEN(B3147)=5,C3147,"")</f>
        <v/>
      </c>
      <c r="F3147" s="178" t="str">
        <f aca="false">IF(LEN(B3147)=13,C3147,"")</f>
        <v>Karangbaru</v>
      </c>
      <c r="G3147" s="178" t="s">
        <v>50879</v>
      </c>
      <c r="H3147" s="178" t="s">
        <v>47584</v>
      </c>
    </row>
    <row r="3148" s="178" customFormat="true" ht="15" hidden="false" customHeight="false" outlineLevel="0" collapsed="false">
      <c r="A3148" s="178" t="n">
        <v>30646</v>
      </c>
      <c r="B3148" s="178" t="s">
        <v>50880</v>
      </c>
      <c r="C3148" s="178" t="s">
        <v>50881</v>
      </c>
      <c r="D3148" s="178" t="str">
        <f aca="false">IF(LEN(B3148)=2,C3148,"")</f>
        <v/>
      </c>
      <c r="E3148" s="178" t="str">
        <f aca="false">IF(LEN(B3148)=5,C3148,"")</f>
        <v/>
      </c>
      <c r="F3148" s="178" t="str">
        <f aca="false">IF(LEN(B3148)=13,C3148,"")</f>
        <v>Linggajaya</v>
      </c>
      <c r="G3148" s="178" t="s">
        <v>50881</v>
      </c>
      <c r="H3148" s="178" t="s">
        <v>47584</v>
      </c>
    </row>
    <row r="3149" s="178" customFormat="true" ht="15" hidden="false" customHeight="false" outlineLevel="0" collapsed="false">
      <c r="A3149" s="178" t="n">
        <v>30647</v>
      </c>
      <c r="B3149" s="178" t="s">
        <v>50882</v>
      </c>
      <c r="C3149" s="178" t="s">
        <v>50883</v>
      </c>
      <c r="D3149" s="178" t="str">
        <f aca="false">IF(LEN(B3149)=2,C3149,"")</f>
        <v/>
      </c>
      <c r="E3149" s="178" t="str">
        <f aca="false">IF(LEN(B3149)=5,C3149,"")</f>
        <v/>
      </c>
      <c r="F3149" s="178" t="str">
        <f aca="false">IF(LEN(B3149)=13,C3149,"")</f>
        <v>Citikur</v>
      </c>
      <c r="G3149" s="178" t="s">
        <v>50883</v>
      </c>
      <c r="H3149" s="178" t="s">
        <v>47584</v>
      </c>
    </row>
    <row r="3150" s="178" customFormat="true" ht="15" hidden="false" customHeight="false" outlineLevel="0" collapsed="false">
      <c r="A3150" s="178" t="n">
        <v>30648</v>
      </c>
      <c r="B3150" s="178" t="s">
        <v>50884</v>
      </c>
      <c r="C3150" s="178" t="s">
        <v>50885</v>
      </c>
      <c r="D3150" s="178" t="str">
        <f aca="false">IF(LEN(B3150)=2,C3150,"")</f>
        <v/>
      </c>
      <c r="E3150" s="178" t="str">
        <f aca="false">IF(LEN(B3150)=5,C3150,"")</f>
        <v/>
      </c>
      <c r="F3150" s="178" t="str">
        <f aca="false">IF(LEN(B3150)=13,C3150,"")</f>
        <v/>
      </c>
      <c r="H3150" s="178" t="s">
        <v>50885</v>
      </c>
    </row>
    <row r="3151" s="178" customFormat="true" ht="15" hidden="false" customHeight="false" outlineLevel="0" collapsed="false">
      <c r="A3151" s="178" t="n">
        <v>30649</v>
      </c>
      <c r="B3151" s="178" t="s">
        <v>50886</v>
      </c>
      <c r="C3151" s="178" t="s">
        <v>12472</v>
      </c>
      <c r="D3151" s="178" t="str">
        <f aca="false">IF(LEN(B3151)=2,C3151,"")</f>
        <v/>
      </c>
      <c r="E3151" s="178" t="str">
        <f aca="false">IF(LEN(B3151)=5,C3151,"")</f>
        <v/>
      </c>
      <c r="F3151" s="178" t="str">
        <f aca="false">IF(LEN(B3151)=13,C3151,"")</f>
        <v>Cipondoh</v>
      </c>
      <c r="G3151" s="178" t="s">
        <v>12472</v>
      </c>
      <c r="H3151" s="178" t="s">
        <v>50885</v>
      </c>
    </row>
    <row r="3152" s="178" customFormat="true" ht="15" hidden="false" customHeight="false" outlineLevel="0" collapsed="false">
      <c r="A3152" s="178" t="n">
        <v>30650</v>
      </c>
      <c r="B3152" s="178" t="s">
        <v>50887</v>
      </c>
      <c r="C3152" s="178" t="s">
        <v>50814</v>
      </c>
      <c r="D3152" s="178" t="str">
        <f aca="false">IF(LEN(B3152)=2,C3152,"")</f>
        <v/>
      </c>
      <c r="E3152" s="178" t="str">
        <f aca="false">IF(LEN(B3152)=5,C3152,"")</f>
        <v/>
      </c>
      <c r="F3152" s="178" t="str">
        <f aca="false">IF(LEN(B3152)=13,C3152,"")</f>
        <v>Sindangjawa</v>
      </c>
      <c r="G3152" s="178" t="s">
        <v>50814</v>
      </c>
      <c r="H3152" s="178" t="s">
        <v>50885</v>
      </c>
    </row>
    <row r="3153" s="178" customFormat="true" ht="15" hidden="false" customHeight="false" outlineLevel="0" collapsed="false">
      <c r="A3153" s="178" t="n">
        <v>30651</v>
      </c>
      <c r="B3153" s="178" t="s">
        <v>50888</v>
      </c>
      <c r="C3153" s="178" t="s">
        <v>50889</v>
      </c>
      <c r="D3153" s="178" t="str">
        <f aca="false">IF(LEN(B3153)=2,C3153,"")</f>
        <v/>
      </c>
      <c r="E3153" s="178" t="str">
        <f aca="false">IF(LEN(B3153)=5,C3153,"")</f>
        <v/>
      </c>
      <c r="F3153" s="178" t="str">
        <f aca="false">IF(LEN(B3153)=13,C3153,"")</f>
        <v>Ciangir</v>
      </c>
      <c r="G3153" s="178" t="s">
        <v>50889</v>
      </c>
      <c r="H3153" s="178" t="s">
        <v>50885</v>
      </c>
    </row>
    <row r="3154" s="178" customFormat="true" ht="15" hidden="false" customHeight="false" outlineLevel="0" collapsed="false">
      <c r="A3154" s="178" t="n">
        <v>30652</v>
      </c>
      <c r="B3154" s="178" t="s">
        <v>50890</v>
      </c>
      <c r="C3154" s="178" t="s">
        <v>50885</v>
      </c>
      <c r="D3154" s="178" t="str">
        <f aca="false">IF(LEN(B3154)=2,C3154,"")</f>
        <v/>
      </c>
      <c r="E3154" s="178" t="str">
        <f aca="false">IF(LEN(B3154)=5,C3154,"")</f>
        <v/>
      </c>
      <c r="F3154" s="178" t="str">
        <f aca="false">IF(LEN(B3154)=13,C3154,"")</f>
        <v>Cibingbin</v>
      </c>
      <c r="G3154" s="178" t="s">
        <v>50885</v>
      </c>
      <c r="H3154" s="178" t="s">
        <v>50885</v>
      </c>
    </row>
    <row r="3155" s="178" customFormat="true" ht="15" hidden="false" customHeight="false" outlineLevel="0" collapsed="false">
      <c r="A3155" s="178" t="n">
        <v>30653</v>
      </c>
      <c r="B3155" s="178" t="s">
        <v>50891</v>
      </c>
      <c r="C3155" s="178" t="s">
        <v>50892</v>
      </c>
      <c r="D3155" s="178" t="str">
        <f aca="false">IF(LEN(B3155)=2,C3155,"")</f>
        <v/>
      </c>
      <c r="E3155" s="178" t="str">
        <f aca="false">IF(LEN(B3155)=5,C3155,"")</f>
        <v/>
      </c>
      <c r="F3155" s="178" t="str">
        <f aca="false">IF(LEN(B3155)=13,C3155,"")</f>
        <v>Citenjo</v>
      </c>
      <c r="G3155" s="178" t="s">
        <v>50892</v>
      </c>
      <c r="H3155" s="178" t="s">
        <v>50885</v>
      </c>
    </row>
    <row r="3156" s="178" customFormat="true" ht="15" hidden="false" customHeight="false" outlineLevel="0" collapsed="false">
      <c r="A3156" s="178" t="n">
        <v>30654</v>
      </c>
      <c r="B3156" s="178" t="s">
        <v>50893</v>
      </c>
      <c r="C3156" s="178" t="s">
        <v>50894</v>
      </c>
      <c r="D3156" s="178" t="str">
        <f aca="false">IF(LEN(B3156)=2,C3156,"")</f>
        <v/>
      </c>
      <c r="E3156" s="178" t="str">
        <f aca="false">IF(LEN(B3156)=5,C3156,"")</f>
        <v/>
      </c>
      <c r="F3156" s="178" t="str">
        <f aca="false">IF(LEN(B3156)=13,C3156,"")</f>
        <v>Dukuhbadag</v>
      </c>
      <c r="G3156" s="178" t="s">
        <v>50894</v>
      </c>
      <c r="H3156" s="178" t="s">
        <v>50885</v>
      </c>
    </row>
    <row r="3157" s="178" customFormat="true" ht="15" hidden="false" customHeight="false" outlineLevel="0" collapsed="false">
      <c r="A3157" s="178" t="n">
        <v>30655</v>
      </c>
      <c r="B3157" s="178" t="s">
        <v>50895</v>
      </c>
      <c r="C3157" s="178" t="s">
        <v>47355</v>
      </c>
      <c r="D3157" s="178" t="str">
        <f aca="false">IF(LEN(B3157)=2,C3157,"")</f>
        <v/>
      </c>
      <c r="E3157" s="178" t="str">
        <f aca="false">IF(LEN(B3157)=5,C3157,"")</f>
        <v/>
      </c>
      <c r="F3157" s="178" t="str">
        <f aca="false">IF(LEN(B3157)=13,C3157,"")</f>
        <v>Bantarpanjang</v>
      </c>
      <c r="G3157" s="178" t="s">
        <v>47355</v>
      </c>
      <c r="H3157" s="178" t="s">
        <v>50885</v>
      </c>
    </row>
    <row r="3158" s="178" customFormat="true" ht="15" hidden="false" customHeight="false" outlineLevel="0" collapsed="false">
      <c r="A3158" s="178" t="n">
        <v>30656</v>
      </c>
      <c r="B3158" s="178" t="s">
        <v>50896</v>
      </c>
      <c r="C3158" s="178" t="s">
        <v>46507</v>
      </c>
      <c r="D3158" s="178" t="str">
        <f aca="false">IF(LEN(B3158)=2,C3158,"")</f>
        <v/>
      </c>
      <c r="E3158" s="178" t="str">
        <f aca="false">IF(LEN(B3158)=5,C3158,"")</f>
        <v/>
      </c>
      <c r="F3158" s="178" t="str">
        <f aca="false">IF(LEN(B3158)=13,C3158,"")</f>
        <v>Sukamaju</v>
      </c>
      <c r="G3158" s="178" t="s">
        <v>46507</v>
      </c>
      <c r="H3158" s="178" t="s">
        <v>50885</v>
      </c>
    </row>
    <row r="3159" s="178" customFormat="true" ht="15" hidden="false" customHeight="false" outlineLevel="0" collapsed="false">
      <c r="A3159" s="178" t="n">
        <v>30657</v>
      </c>
      <c r="B3159" s="178" t="s">
        <v>50897</v>
      </c>
      <c r="C3159" s="178" t="s">
        <v>46594</v>
      </c>
      <c r="D3159" s="178" t="str">
        <f aca="false">IF(LEN(B3159)=2,C3159,"")</f>
        <v/>
      </c>
      <c r="E3159" s="178" t="str">
        <f aca="false">IF(LEN(B3159)=5,C3159,"")</f>
        <v/>
      </c>
      <c r="F3159" s="178" t="str">
        <f aca="false">IF(LEN(B3159)=13,C3159,"")</f>
        <v>Sukaharja</v>
      </c>
      <c r="G3159" s="178" t="s">
        <v>46594</v>
      </c>
      <c r="H3159" s="178" t="s">
        <v>50885</v>
      </c>
    </row>
    <row r="3160" s="178" customFormat="true" ht="15" hidden="false" customHeight="false" outlineLevel="0" collapsed="false">
      <c r="A3160" s="178" t="n">
        <v>30658</v>
      </c>
      <c r="B3160" s="178" t="s">
        <v>50898</v>
      </c>
      <c r="C3160" s="178" t="s">
        <v>47494</v>
      </c>
      <c r="D3160" s="178" t="str">
        <f aca="false">IF(LEN(B3160)=2,C3160,"")</f>
        <v/>
      </c>
      <c r="E3160" s="178" t="str">
        <f aca="false">IF(LEN(B3160)=5,C3160,"")</f>
        <v/>
      </c>
      <c r="F3160" s="178" t="str">
        <f aca="false">IF(LEN(B3160)=13,C3160,"")</f>
        <v>Cisaat</v>
      </c>
      <c r="G3160" s="178" t="s">
        <v>47494</v>
      </c>
      <c r="H3160" s="178" t="s">
        <v>50885</v>
      </c>
    </row>
    <row r="3161" s="178" customFormat="true" ht="15" hidden="false" customHeight="false" outlineLevel="0" collapsed="false">
      <c r="A3161" s="178" t="n">
        <v>30659</v>
      </c>
      <c r="B3161" s="178" t="s">
        <v>50899</v>
      </c>
      <c r="C3161" s="178" t="s">
        <v>50900</v>
      </c>
      <c r="D3161" s="178" t="str">
        <f aca="false">IF(LEN(B3161)=2,C3161,"")</f>
        <v/>
      </c>
      <c r="E3161" s="178" t="str">
        <f aca="false">IF(LEN(B3161)=5,C3161,"")</f>
        <v/>
      </c>
      <c r="F3161" s="178" t="str">
        <f aca="false">IF(LEN(B3161)=13,C3161,"")</f>
        <v/>
      </c>
      <c r="H3161" s="178" t="s">
        <v>50900</v>
      </c>
    </row>
    <row r="3162" s="178" customFormat="true" ht="15" hidden="false" customHeight="false" outlineLevel="0" collapsed="false">
      <c r="A3162" s="178" t="n">
        <v>30660</v>
      </c>
      <c r="B3162" s="178" t="s">
        <v>50901</v>
      </c>
      <c r="C3162" s="178" t="s">
        <v>50902</v>
      </c>
      <c r="D3162" s="178" t="str">
        <f aca="false">IF(LEN(B3162)=2,C3162,"")</f>
        <v/>
      </c>
      <c r="E3162" s="178" t="str">
        <f aca="false">IF(LEN(B3162)=5,C3162,"")</f>
        <v/>
      </c>
      <c r="F3162" s="178" t="str">
        <f aca="false">IF(LEN(B3162)=13,C3162,"")</f>
        <v>Dukuhpicung</v>
      </c>
      <c r="G3162" s="178" t="s">
        <v>50902</v>
      </c>
      <c r="H3162" s="178" t="s">
        <v>50900</v>
      </c>
    </row>
    <row r="3163" s="178" customFormat="true" ht="15" hidden="false" customHeight="false" outlineLevel="0" collapsed="false">
      <c r="A3163" s="178" t="n">
        <v>30661</v>
      </c>
      <c r="B3163" s="178" t="s">
        <v>50903</v>
      </c>
      <c r="C3163" s="178" t="s">
        <v>50904</v>
      </c>
      <c r="D3163" s="178" t="str">
        <f aca="false">IF(LEN(B3163)=2,C3163,"")</f>
        <v/>
      </c>
      <c r="E3163" s="178" t="str">
        <f aca="false">IF(LEN(B3163)=5,C3163,"")</f>
        <v/>
      </c>
      <c r="F3163" s="178" t="str">
        <f aca="false">IF(LEN(B3163)=13,C3163,"")</f>
        <v>Walaharcageur</v>
      </c>
      <c r="G3163" s="178" t="s">
        <v>50904</v>
      </c>
      <c r="H3163" s="178" t="s">
        <v>50900</v>
      </c>
    </row>
    <row r="3164" s="178" customFormat="true" ht="15" hidden="false" customHeight="false" outlineLevel="0" collapsed="false">
      <c r="A3164" s="178" t="n">
        <v>30662</v>
      </c>
      <c r="B3164" s="178" t="s">
        <v>50905</v>
      </c>
      <c r="C3164" s="178" t="s">
        <v>50906</v>
      </c>
      <c r="D3164" s="178" t="str">
        <f aca="false">IF(LEN(B3164)=2,C3164,"")</f>
        <v/>
      </c>
      <c r="E3164" s="178" t="str">
        <f aca="false">IF(LEN(B3164)=5,C3164,"")</f>
        <v/>
      </c>
      <c r="F3164" s="178" t="str">
        <f aca="false">IF(LEN(B3164)=13,C3164,"")</f>
        <v>Wilanagara</v>
      </c>
      <c r="G3164" s="178" t="s">
        <v>50906</v>
      </c>
      <c r="H3164" s="178" t="s">
        <v>50900</v>
      </c>
    </row>
    <row r="3165" s="178" customFormat="true" ht="15" hidden="false" customHeight="false" outlineLevel="0" collapsed="false">
      <c r="A3165" s="178" t="n">
        <v>30663</v>
      </c>
      <c r="B3165" s="178" t="s">
        <v>50907</v>
      </c>
      <c r="C3165" s="178" t="s">
        <v>50908</v>
      </c>
      <c r="D3165" s="178" t="str">
        <f aca="false">IF(LEN(B3165)=2,C3165,"")</f>
        <v/>
      </c>
      <c r="E3165" s="178" t="str">
        <f aca="false">IF(LEN(B3165)=5,C3165,"")</f>
        <v/>
      </c>
      <c r="F3165" s="178" t="str">
        <f aca="false">IF(LEN(B3165)=13,C3165,"")</f>
        <v>Cigedang</v>
      </c>
      <c r="G3165" s="178" t="s">
        <v>50908</v>
      </c>
      <c r="H3165" s="178" t="s">
        <v>50900</v>
      </c>
    </row>
    <row r="3166" s="178" customFormat="true" ht="15" hidden="false" customHeight="false" outlineLevel="0" collapsed="false">
      <c r="A3166" s="178" t="n">
        <v>30664</v>
      </c>
      <c r="B3166" s="178" t="s">
        <v>50909</v>
      </c>
      <c r="C3166" s="178" t="s">
        <v>50910</v>
      </c>
      <c r="D3166" s="178" t="str">
        <f aca="false">IF(LEN(B3166)=2,C3166,"")</f>
        <v/>
      </c>
      <c r="E3166" s="178" t="str">
        <f aca="false">IF(LEN(B3166)=5,C3166,"")</f>
        <v/>
      </c>
      <c r="F3166" s="178" t="str">
        <f aca="false">IF(LEN(B3166)=13,C3166,"")</f>
        <v>Luragung Tonggoh</v>
      </c>
      <c r="G3166" s="178" t="s">
        <v>50910</v>
      </c>
      <c r="H3166" s="178" t="s">
        <v>50900</v>
      </c>
    </row>
    <row r="3167" s="178" customFormat="true" ht="15" hidden="false" customHeight="false" outlineLevel="0" collapsed="false">
      <c r="A3167" s="178" t="n">
        <v>30665</v>
      </c>
      <c r="B3167" s="178" t="s">
        <v>50911</v>
      </c>
      <c r="C3167" s="178" t="s">
        <v>48018</v>
      </c>
      <c r="D3167" s="178" t="str">
        <f aca="false">IF(LEN(B3167)=2,C3167,"")</f>
        <v/>
      </c>
      <c r="E3167" s="178" t="str">
        <f aca="false">IF(LEN(B3167)=5,C3167,"")</f>
        <v/>
      </c>
      <c r="F3167" s="178" t="str">
        <f aca="false">IF(LEN(B3167)=13,C3167,"")</f>
        <v>Sindangsari</v>
      </c>
      <c r="G3167" s="178" t="s">
        <v>48018</v>
      </c>
      <c r="H3167" s="178" t="s">
        <v>50900</v>
      </c>
    </row>
    <row r="3168" s="178" customFormat="true" ht="15" hidden="false" customHeight="false" outlineLevel="0" collapsed="false">
      <c r="A3168" s="178" t="n">
        <v>30666</v>
      </c>
      <c r="B3168" s="178" t="s">
        <v>50912</v>
      </c>
      <c r="C3168" s="178" t="s">
        <v>50913</v>
      </c>
      <c r="D3168" s="178" t="str">
        <f aca="false">IF(LEN(B3168)=2,C3168,"")</f>
        <v/>
      </c>
      <c r="E3168" s="178" t="str">
        <f aca="false">IF(LEN(B3168)=5,C3168,"")</f>
        <v/>
      </c>
      <c r="F3168" s="178" t="str">
        <f aca="false">IF(LEN(B3168)=13,C3168,"")</f>
        <v>Cirahayu</v>
      </c>
      <c r="G3168" s="178" t="s">
        <v>50913</v>
      </c>
      <c r="H3168" s="178" t="s">
        <v>50900</v>
      </c>
    </row>
    <row r="3169" s="178" customFormat="true" ht="15" hidden="false" customHeight="false" outlineLevel="0" collapsed="false">
      <c r="A3169" s="178" t="n">
        <v>30667</v>
      </c>
      <c r="B3169" s="178" t="s">
        <v>50914</v>
      </c>
      <c r="C3169" s="178" t="s">
        <v>48413</v>
      </c>
      <c r="D3169" s="178" t="str">
        <f aca="false">IF(LEN(B3169)=2,C3169,"")</f>
        <v/>
      </c>
      <c r="E3169" s="178" t="str">
        <f aca="false">IF(LEN(B3169)=5,C3169,"")</f>
        <v/>
      </c>
      <c r="F3169" s="178" t="str">
        <f aca="false">IF(LEN(B3169)=13,C3169,"")</f>
        <v>Margasari</v>
      </c>
      <c r="G3169" s="178" t="s">
        <v>48413</v>
      </c>
      <c r="H3169" s="178" t="s">
        <v>50900</v>
      </c>
    </row>
    <row r="3170" s="178" customFormat="true" ht="15" hidden="false" customHeight="false" outlineLevel="0" collapsed="false">
      <c r="A3170" s="178" t="n">
        <v>30668</v>
      </c>
      <c r="B3170" s="178" t="s">
        <v>50915</v>
      </c>
      <c r="C3170" s="178" t="s">
        <v>49269</v>
      </c>
      <c r="D3170" s="178" t="str">
        <f aca="false">IF(LEN(B3170)=2,C3170,"")</f>
        <v/>
      </c>
      <c r="E3170" s="178" t="str">
        <f aca="false">IF(LEN(B3170)=5,C3170,"")</f>
        <v/>
      </c>
      <c r="F3170" s="178" t="str">
        <f aca="false">IF(LEN(B3170)=13,C3170,"")</f>
        <v>Sindangsuka</v>
      </c>
      <c r="G3170" s="178" t="s">
        <v>49269</v>
      </c>
      <c r="H3170" s="178" t="s">
        <v>50900</v>
      </c>
    </row>
    <row r="3171" s="178" customFormat="true" ht="15" hidden="false" customHeight="false" outlineLevel="0" collapsed="false">
      <c r="A3171" s="178" t="n">
        <v>30669</v>
      </c>
      <c r="B3171" s="178" t="s">
        <v>50916</v>
      </c>
      <c r="C3171" s="178" t="s">
        <v>49461</v>
      </c>
      <c r="D3171" s="178" t="str">
        <f aca="false">IF(LEN(B3171)=2,C3171,"")</f>
        <v/>
      </c>
      <c r="E3171" s="178" t="str">
        <f aca="false">IF(LEN(B3171)=5,C3171,"")</f>
        <v/>
      </c>
      <c r="F3171" s="178" t="str">
        <f aca="false">IF(LEN(B3171)=13,C3171,"")</f>
        <v>Cikandang</v>
      </c>
      <c r="G3171" s="178" t="s">
        <v>49461</v>
      </c>
      <c r="H3171" s="178" t="s">
        <v>50900</v>
      </c>
    </row>
    <row r="3172" s="178" customFormat="true" ht="15" hidden="false" customHeight="false" outlineLevel="0" collapsed="false">
      <c r="A3172" s="178" t="n">
        <v>30670</v>
      </c>
      <c r="B3172" s="178" t="s">
        <v>50917</v>
      </c>
      <c r="C3172" s="178" t="s">
        <v>50918</v>
      </c>
      <c r="D3172" s="178" t="str">
        <f aca="false">IF(LEN(B3172)=2,C3172,"")</f>
        <v/>
      </c>
      <c r="E3172" s="178" t="str">
        <f aca="false">IF(LEN(B3172)=5,C3172,"")</f>
        <v/>
      </c>
      <c r="F3172" s="178" t="str">
        <f aca="false">IF(LEN(B3172)=13,C3172,"")</f>
        <v>Panyosogan</v>
      </c>
      <c r="G3172" s="178" t="s">
        <v>50918</v>
      </c>
      <c r="H3172" s="178" t="s">
        <v>50900</v>
      </c>
    </row>
    <row r="3173" s="178" customFormat="true" ht="15" hidden="false" customHeight="false" outlineLevel="0" collapsed="false">
      <c r="A3173" s="178" t="n">
        <v>30671</v>
      </c>
      <c r="B3173" s="178" t="s">
        <v>50919</v>
      </c>
      <c r="C3173" s="178" t="s">
        <v>50920</v>
      </c>
      <c r="D3173" s="178" t="str">
        <f aca="false">IF(LEN(B3173)=2,C3173,"")</f>
        <v/>
      </c>
      <c r="E3173" s="178" t="str">
        <f aca="false">IF(LEN(B3173)=5,C3173,"")</f>
        <v/>
      </c>
      <c r="F3173" s="178" t="str">
        <f aca="false">IF(LEN(B3173)=13,C3173,"")</f>
        <v>Gunungkarung</v>
      </c>
      <c r="G3173" s="178" t="s">
        <v>50920</v>
      </c>
      <c r="H3173" s="178" t="s">
        <v>50900</v>
      </c>
    </row>
    <row r="3174" s="178" customFormat="true" ht="15" hidden="false" customHeight="false" outlineLevel="0" collapsed="false">
      <c r="A3174" s="178" t="n">
        <v>30672</v>
      </c>
      <c r="B3174" s="178" t="s">
        <v>50921</v>
      </c>
      <c r="C3174" s="178" t="s">
        <v>50922</v>
      </c>
      <c r="D3174" s="178" t="str">
        <f aca="false">IF(LEN(B3174)=2,C3174,"")</f>
        <v/>
      </c>
      <c r="E3174" s="178" t="str">
        <f aca="false">IF(LEN(B3174)=5,C3174,"")</f>
        <v/>
      </c>
      <c r="F3174" s="178" t="str">
        <f aca="false">IF(LEN(B3174)=13,C3174,"")</f>
        <v>Luragung Landeuh</v>
      </c>
      <c r="G3174" s="178" t="s">
        <v>50922</v>
      </c>
      <c r="H3174" s="178" t="s">
        <v>50900</v>
      </c>
    </row>
    <row r="3175" s="178" customFormat="true" ht="15" hidden="false" customHeight="false" outlineLevel="0" collapsed="false">
      <c r="A3175" s="178" t="n">
        <v>30673</v>
      </c>
      <c r="B3175" s="178" t="s">
        <v>50923</v>
      </c>
      <c r="C3175" s="178" t="s">
        <v>50924</v>
      </c>
      <c r="D3175" s="178" t="str">
        <f aca="false">IF(LEN(B3175)=2,C3175,"")</f>
        <v/>
      </c>
      <c r="E3175" s="178" t="str">
        <f aca="false">IF(LEN(B3175)=5,C3175,"")</f>
        <v/>
      </c>
      <c r="F3175" s="178" t="str">
        <f aca="false">IF(LEN(B3175)=13,C3175,"")</f>
        <v>Dukuhmaja</v>
      </c>
      <c r="G3175" s="178" t="s">
        <v>50924</v>
      </c>
      <c r="H3175" s="178" t="s">
        <v>50900</v>
      </c>
    </row>
    <row r="3176" s="178" customFormat="true" ht="15" hidden="false" customHeight="false" outlineLevel="0" collapsed="false">
      <c r="A3176" s="178" t="n">
        <v>30674</v>
      </c>
      <c r="B3176" s="178" t="s">
        <v>50925</v>
      </c>
      <c r="C3176" s="178" t="s">
        <v>47490</v>
      </c>
      <c r="D3176" s="178" t="str">
        <f aca="false">IF(LEN(B3176)=2,C3176,"")</f>
        <v/>
      </c>
      <c r="E3176" s="178" t="str">
        <f aca="false">IF(LEN(B3176)=5,C3176,"")</f>
        <v/>
      </c>
      <c r="F3176" s="178" t="str">
        <f aca="false">IF(LEN(B3176)=13,C3176,"")</f>
        <v>Benda</v>
      </c>
      <c r="G3176" s="178" t="s">
        <v>47490</v>
      </c>
      <c r="H3176" s="178" t="s">
        <v>50900</v>
      </c>
    </row>
    <row r="3177" s="178" customFormat="true" ht="15" hidden="false" customHeight="false" outlineLevel="0" collapsed="false">
      <c r="A3177" s="178" t="n">
        <v>30675</v>
      </c>
      <c r="B3177" s="178" t="s">
        <v>50926</v>
      </c>
      <c r="C3177" s="178" t="s">
        <v>50927</v>
      </c>
      <c r="D3177" s="178" t="str">
        <f aca="false">IF(LEN(B3177)=2,C3177,"")</f>
        <v/>
      </c>
      <c r="E3177" s="178" t="str">
        <f aca="false">IF(LEN(B3177)=5,C3177,"")</f>
        <v/>
      </c>
      <c r="F3177" s="178" t="str">
        <f aca="false">IF(LEN(B3177)=13,C3177,"")</f>
        <v>Cikaduwetan</v>
      </c>
      <c r="G3177" s="178" t="s">
        <v>50927</v>
      </c>
      <c r="H3177" s="178" t="s">
        <v>50900</v>
      </c>
    </row>
    <row r="3178" s="178" customFormat="true" ht="15" hidden="false" customHeight="false" outlineLevel="0" collapsed="false">
      <c r="A3178" s="178" t="n">
        <v>30676</v>
      </c>
      <c r="B3178" s="178" t="s">
        <v>50928</v>
      </c>
      <c r="C3178" s="178" t="s">
        <v>48685</v>
      </c>
      <c r="D3178" s="178" t="str">
        <f aca="false">IF(LEN(B3178)=2,C3178,"")</f>
        <v/>
      </c>
      <c r="E3178" s="178" t="str">
        <f aca="false">IF(LEN(B3178)=5,C3178,"")</f>
        <v/>
      </c>
      <c r="F3178" s="178" t="str">
        <f aca="false">IF(LEN(B3178)=13,C3178,"")</f>
        <v/>
      </c>
      <c r="H3178" s="178" t="s">
        <v>48685</v>
      </c>
    </row>
    <row r="3179" s="178" customFormat="true" ht="15" hidden="false" customHeight="false" outlineLevel="0" collapsed="false">
      <c r="A3179" s="178" t="n">
        <v>30677</v>
      </c>
      <c r="B3179" s="178" t="s">
        <v>50929</v>
      </c>
      <c r="C3179" s="178" t="s">
        <v>50930</v>
      </c>
      <c r="D3179" s="178" t="str">
        <f aca="false">IF(LEN(B3179)=2,C3179,"")</f>
        <v/>
      </c>
      <c r="E3179" s="178" t="str">
        <f aca="false">IF(LEN(B3179)=5,C3179,"")</f>
        <v/>
      </c>
      <c r="F3179" s="178" t="str">
        <f aca="false">IF(LEN(B3179)=13,C3179,"")</f>
        <v>Langseb</v>
      </c>
      <c r="G3179" s="178" t="s">
        <v>50930</v>
      </c>
      <c r="H3179" s="178" t="s">
        <v>48685</v>
      </c>
    </row>
    <row r="3180" s="178" customFormat="true" ht="15" hidden="false" customHeight="false" outlineLevel="0" collapsed="false">
      <c r="A3180" s="178" t="n">
        <v>30678</v>
      </c>
      <c r="B3180" s="178" t="s">
        <v>50931</v>
      </c>
      <c r="C3180" s="178" t="s">
        <v>46992</v>
      </c>
      <c r="D3180" s="178" t="str">
        <f aca="false">IF(LEN(B3180)=2,C3180,"")</f>
        <v/>
      </c>
      <c r="E3180" s="178" t="str">
        <f aca="false">IF(LEN(B3180)=5,C3180,"")</f>
        <v/>
      </c>
      <c r="F3180" s="178" t="str">
        <f aca="false">IF(LEN(B3180)=13,C3180,"")</f>
        <v>Cinagara</v>
      </c>
      <c r="G3180" s="178" t="s">
        <v>46992</v>
      </c>
      <c r="H3180" s="178" t="s">
        <v>48685</v>
      </c>
    </row>
    <row r="3181" s="178" customFormat="true" ht="15" hidden="false" customHeight="false" outlineLevel="0" collapsed="false">
      <c r="A3181" s="178" t="n">
        <v>30679</v>
      </c>
      <c r="B3181" s="178" t="s">
        <v>50932</v>
      </c>
      <c r="C3181" s="178" t="s">
        <v>50933</v>
      </c>
      <c r="D3181" s="178" t="str">
        <f aca="false">IF(LEN(B3181)=2,C3181,"")</f>
        <v/>
      </c>
      <c r="E3181" s="178" t="str">
        <f aca="false">IF(LEN(B3181)=5,C3181,"")</f>
        <v/>
      </c>
      <c r="F3181" s="178" t="str">
        <f aca="false">IF(LEN(B3181)=13,C3181,"")</f>
        <v>Cineumbeuy</v>
      </c>
      <c r="G3181" s="178" t="s">
        <v>50933</v>
      </c>
      <c r="H3181" s="178" t="s">
        <v>48685</v>
      </c>
    </row>
    <row r="3182" s="178" customFormat="true" ht="15" hidden="false" customHeight="false" outlineLevel="0" collapsed="false">
      <c r="A3182" s="178" t="n">
        <v>30680</v>
      </c>
      <c r="B3182" s="178" t="s">
        <v>50934</v>
      </c>
      <c r="C3182" s="178" t="s">
        <v>50935</v>
      </c>
      <c r="D3182" s="178" t="str">
        <f aca="false">IF(LEN(B3182)=2,C3182,"")</f>
        <v/>
      </c>
      <c r="E3182" s="178" t="str">
        <f aca="false">IF(LEN(B3182)=5,C3182,"")</f>
        <v/>
      </c>
      <c r="F3182" s="178" t="str">
        <f aca="false">IF(LEN(B3182)=13,C3182,"")</f>
        <v>Cipeutir</v>
      </c>
      <c r="G3182" s="178" t="s">
        <v>50935</v>
      </c>
      <c r="H3182" s="178" t="s">
        <v>48685</v>
      </c>
    </row>
    <row r="3183" s="178" customFormat="true" ht="15" hidden="false" customHeight="false" outlineLevel="0" collapsed="false">
      <c r="A3183" s="178" t="n">
        <v>30681</v>
      </c>
      <c r="B3183" s="178" t="s">
        <v>50936</v>
      </c>
      <c r="C3183" s="178" t="s">
        <v>48685</v>
      </c>
      <c r="D3183" s="178" t="str">
        <f aca="false">IF(LEN(B3183)=2,C3183,"")</f>
        <v/>
      </c>
      <c r="E3183" s="178" t="str">
        <f aca="false">IF(LEN(B3183)=5,C3183,"")</f>
        <v/>
      </c>
      <c r="F3183" s="178" t="str">
        <f aca="false">IF(LEN(B3183)=13,C3183,"")</f>
        <v>Lebakwangi</v>
      </c>
      <c r="G3183" s="178" t="s">
        <v>48685</v>
      </c>
      <c r="H3183" s="178" t="s">
        <v>48685</v>
      </c>
    </row>
    <row r="3184" s="178" customFormat="true" ht="15" hidden="false" customHeight="false" outlineLevel="0" collapsed="false">
      <c r="A3184" s="178" t="n">
        <v>30682</v>
      </c>
      <c r="B3184" s="178" t="s">
        <v>50937</v>
      </c>
      <c r="C3184" s="178" t="s">
        <v>50938</v>
      </c>
      <c r="D3184" s="178" t="str">
        <f aca="false">IF(LEN(B3184)=2,C3184,"")</f>
        <v/>
      </c>
      <c r="E3184" s="178" t="str">
        <f aca="false">IF(LEN(B3184)=5,C3184,"")</f>
        <v/>
      </c>
      <c r="F3184" s="178" t="str">
        <f aca="false">IF(LEN(B3184)=13,C3184,"")</f>
        <v>Mancagar</v>
      </c>
      <c r="G3184" s="178" t="s">
        <v>50938</v>
      </c>
      <c r="H3184" s="178" t="s">
        <v>48685</v>
      </c>
    </row>
    <row r="3185" s="178" customFormat="true" ht="15" hidden="false" customHeight="false" outlineLevel="0" collapsed="false">
      <c r="A3185" s="178" t="n">
        <v>30683</v>
      </c>
      <c r="B3185" s="178" t="s">
        <v>50939</v>
      </c>
      <c r="C3185" s="178" t="s">
        <v>46524</v>
      </c>
      <c r="D3185" s="178" t="str">
        <f aca="false">IF(LEN(B3185)=2,C3185,"")</f>
        <v/>
      </c>
      <c r="E3185" s="178" t="str">
        <f aca="false">IF(LEN(B3185)=5,C3185,"")</f>
        <v/>
      </c>
      <c r="F3185" s="178" t="str">
        <f aca="false">IF(LEN(B3185)=13,C3185,"")</f>
        <v>Bendungan</v>
      </c>
      <c r="G3185" s="178" t="s">
        <v>46524</v>
      </c>
      <c r="H3185" s="178" t="s">
        <v>48685</v>
      </c>
    </row>
    <row r="3186" s="178" customFormat="true" ht="15" hidden="false" customHeight="false" outlineLevel="0" collapsed="false">
      <c r="A3186" s="178" t="n">
        <v>30684</v>
      </c>
      <c r="B3186" s="178" t="s">
        <v>50940</v>
      </c>
      <c r="C3186" s="178" t="s">
        <v>50941</v>
      </c>
      <c r="D3186" s="178" t="str">
        <f aca="false">IF(LEN(B3186)=2,C3186,"")</f>
        <v/>
      </c>
      <c r="E3186" s="178" t="str">
        <f aca="false">IF(LEN(B3186)=5,C3186,"")</f>
        <v/>
      </c>
      <c r="F3186" s="178" t="str">
        <f aca="false">IF(LEN(B3186)=13,C3186,"")</f>
        <v>Sindang</v>
      </c>
      <c r="G3186" s="178" t="s">
        <v>50941</v>
      </c>
      <c r="H3186" s="178" t="s">
        <v>48685</v>
      </c>
    </row>
    <row r="3187" s="178" customFormat="true" ht="15" hidden="false" customHeight="false" outlineLevel="0" collapsed="false">
      <c r="A3187" s="178" t="n">
        <v>30685</v>
      </c>
      <c r="B3187" s="178" t="s">
        <v>50942</v>
      </c>
      <c r="C3187" s="178" t="s">
        <v>50943</v>
      </c>
      <c r="D3187" s="178" t="str">
        <f aca="false">IF(LEN(B3187)=2,C3187,"")</f>
        <v/>
      </c>
      <c r="E3187" s="178" t="str">
        <f aca="false">IF(LEN(B3187)=5,C3187,"")</f>
        <v/>
      </c>
      <c r="F3187" s="178" t="str">
        <f aca="false">IF(LEN(B3187)=13,C3187,"")</f>
        <v>Pasayangan</v>
      </c>
      <c r="G3187" s="178" t="s">
        <v>50943</v>
      </c>
      <c r="H3187" s="178" t="s">
        <v>48685</v>
      </c>
    </row>
    <row r="3188" s="178" customFormat="true" ht="15" hidden="false" customHeight="false" outlineLevel="0" collapsed="false">
      <c r="A3188" s="178" t="n">
        <v>30686</v>
      </c>
      <c r="B3188" s="178" t="s">
        <v>50944</v>
      </c>
      <c r="C3188" s="178" t="s">
        <v>50945</v>
      </c>
      <c r="D3188" s="178" t="str">
        <f aca="false">IF(LEN(B3188)=2,C3188,"")</f>
        <v/>
      </c>
      <c r="E3188" s="178" t="str">
        <f aca="false">IF(LEN(B3188)=5,C3188,"")</f>
        <v/>
      </c>
      <c r="F3188" s="178" t="str">
        <f aca="false">IF(LEN(B3188)=13,C3188,"")</f>
        <v>Pajawankidul</v>
      </c>
      <c r="G3188" s="178" t="s">
        <v>50945</v>
      </c>
      <c r="H3188" s="178" t="s">
        <v>48685</v>
      </c>
    </row>
    <row r="3189" s="178" customFormat="true" ht="15" hidden="false" customHeight="false" outlineLevel="0" collapsed="false">
      <c r="A3189" s="178" t="n">
        <v>30687</v>
      </c>
      <c r="B3189" s="178" t="s">
        <v>50946</v>
      </c>
      <c r="C3189" s="178" t="s">
        <v>50947</v>
      </c>
      <c r="D3189" s="178" t="str">
        <f aca="false">IF(LEN(B3189)=2,C3189,"")</f>
        <v/>
      </c>
      <c r="E3189" s="178" t="str">
        <f aca="false">IF(LEN(B3189)=5,C3189,"")</f>
        <v/>
      </c>
      <c r="F3189" s="178" t="str">
        <f aca="false">IF(LEN(B3189)=13,C3189,"")</f>
        <v>Pagundan</v>
      </c>
      <c r="G3189" s="178" t="s">
        <v>50947</v>
      </c>
      <c r="H3189" s="178" t="s">
        <v>48685</v>
      </c>
    </row>
    <row r="3190" s="178" customFormat="true" ht="15" hidden="false" customHeight="false" outlineLevel="0" collapsed="false">
      <c r="A3190" s="178" t="n">
        <v>30688</v>
      </c>
      <c r="B3190" s="178" t="s">
        <v>50948</v>
      </c>
      <c r="C3190" s="178" t="s">
        <v>46569</v>
      </c>
      <c r="D3190" s="178" t="str">
        <f aca="false">IF(LEN(B3190)=2,C3190,"")</f>
        <v/>
      </c>
      <c r="E3190" s="178" t="str">
        <f aca="false">IF(LEN(B3190)=5,C3190,"")</f>
        <v/>
      </c>
      <c r="F3190" s="178" t="str">
        <f aca="false">IF(LEN(B3190)=13,C3190,"")</f>
        <v>Mekarwangi</v>
      </c>
      <c r="G3190" s="178" t="s">
        <v>46569</v>
      </c>
      <c r="H3190" s="178" t="s">
        <v>48685</v>
      </c>
    </row>
    <row r="3191" s="178" customFormat="true" ht="15" hidden="false" customHeight="false" outlineLevel="0" collapsed="false">
      <c r="A3191" s="178" t="n">
        <v>30689</v>
      </c>
      <c r="B3191" s="178" t="s">
        <v>50949</v>
      </c>
      <c r="C3191" s="178" t="s">
        <v>50950</v>
      </c>
      <c r="D3191" s="178" t="str">
        <f aca="false">IF(LEN(B3191)=2,C3191,"")</f>
        <v/>
      </c>
      <c r="E3191" s="178" t="str">
        <f aca="false">IF(LEN(B3191)=5,C3191,"")</f>
        <v/>
      </c>
      <c r="F3191" s="178" t="str">
        <f aca="false">IF(LEN(B3191)=13,C3191,"")</f>
        <v>Manggari</v>
      </c>
      <c r="G3191" s="178" t="s">
        <v>50950</v>
      </c>
      <c r="H3191" s="178" t="s">
        <v>48685</v>
      </c>
    </row>
    <row r="3192" s="178" customFormat="true" ht="15" hidden="false" customHeight="false" outlineLevel="0" collapsed="false">
      <c r="A3192" s="178" t="n">
        <v>30690</v>
      </c>
      <c r="B3192" s="178" t="s">
        <v>50951</v>
      </c>
      <c r="C3192" s="178" t="s">
        <v>50952</v>
      </c>
      <c r="D3192" s="178" t="str">
        <f aca="false">IF(LEN(B3192)=2,C3192,"")</f>
        <v/>
      </c>
      <c r="E3192" s="178" t="str">
        <f aca="false">IF(LEN(B3192)=5,C3192,"")</f>
        <v/>
      </c>
      <c r="F3192" s="178" t="str">
        <f aca="false">IF(LEN(B3192)=13,C3192,"")</f>
        <v/>
      </c>
      <c r="H3192" s="178" t="s">
        <v>50952</v>
      </c>
    </row>
    <row r="3193" s="178" customFormat="true" ht="15" hidden="false" customHeight="false" outlineLevel="0" collapsed="false">
      <c r="A3193" s="178" t="n">
        <v>30691</v>
      </c>
      <c r="B3193" s="178" t="s">
        <v>50953</v>
      </c>
      <c r="C3193" s="178" t="s">
        <v>50954</v>
      </c>
      <c r="D3193" s="178" t="str">
        <f aca="false">IF(LEN(B3193)=2,C3193,"")</f>
        <v/>
      </c>
      <c r="E3193" s="178" t="str">
        <f aca="false">IF(LEN(B3193)=5,C3193,"")</f>
        <v/>
      </c>
      <c r="F3193" s="178" t="str">
        <f aca="false">IF(LEN(B3193)=13,C3193,"")</f>
        <v>Gewok</v>
      </c>
      <c r="G3193" s="178" t="s">
        <v>50954</v>
      </c>
      <c r="H3193" s="178" t="s">
        <v>50952</v>
      </c>
    </row>
    <row r="3194" s="178" customFormat="true" ht="15" hidden="false" customHeight="false" outlineLevel="0" collapsed="false">
      <c r="A3194" s="178" t="n">
        <v>30692</v>
      </c>
      <c r="B3194" s="178" t="s">
        <v>50955</v>
      </c>
      <c r="C3194" s="178" t="s">
        <v>50956</v>
      </c>
      <c r="D3194" s="178" t="str">
        <f aca="false">IF(LEN(B3194)=2,C3194,"")</f>
        <v/>
      </c>
      <c r="E3194" s="178" t="str">
        <f aca="false">IF(LEN(B3194)=5,C3194,"")</f>
        <v/>
      </c>
      <c r="F3194" s="178" t="str">
        <f aca="false">IF(LEN(B3194)=13,C3194,"")</f>
        <v>Cirukem</v>
      </c>
      <c r="G3194" s="178" t="s">
        <v>50956</v>
      </c>
      <c r="H3194" s="178" t="s">
        <v>50952</v>
      </c>
    </row>
    <row r="3195" s="178" customFormat="true" ht="15" hidden="false" customHeight="false" outlineLevel="0" collapsed="false">
      <c r="A3195" s="178" t="n">
        <v>30693</v>
      </c>
      <c r="B3195" s="178" t="s">
        <v>50957</v>
      </c>
      <c r="C3195" s="178" t="s">
        <v>50958</v>
      </c>
      <c r="D3195" s="178" t="str">
        <f aca="false">IF(LEN(B3195)=2,C3195,"")</f>
        <v/>
      </c>
      <c r="E3195" s="178" t="str">
        <f aca="false">IF(LEN(B3195)=5,C3195,"")</f>
        <v/>
      </c>
      <c r="F3195" s="178" t="str">
        <f aca="false">IF(LEN(B3195)=13,C3195,"")</f>
        <v>Pakembangan</v>
      </c>
      <c r="G3195" s="178" t="s">
        <v>50958</v>
      </c>
      <c r="H3195" s="178" t="s">
        <v>50952</v>
      </c>
    </row>
    <row r="3196" s="178" customFormat="true" ht="15" hidden="false" customHeight="false" outlineLevel="0" collapsed="false">
      <c r="A3196" s="178" t="n">
        <v>30694</v>
      </c>
      <c r="B3196" s="178" t="s">
        <v>50959</v>
      </c>
      <c r="C3196" s="178" t="s">
        <v>50960</v>
      </c>
      <c r="D3196" s="178" t="str">
        <f aca="false">IF(LEN(B3196)=2,C3196,"")</f>
        <v/>
      </c>
      <c r="E3196" s="178" t="str">
        <f aca="false">IF(LEN(B3196)=5,C3196,"")</f>
        <v/>
      </c>
      <c r="F3196" s="178" t="str">
        <f aca="false">IF(LEN(B3196)=13,C3196,"")</f>
        <v>Sukaimut</v>
      </c>
      <c r="G3196" s="178" t="s">
        <v>50960</v>
      </c>
      <c r="H3196" s="178" t="s">
        <v>50952</v>
      </c>
    </row>
    <row r="3197" s="178" customFormat="true" ht="15" hidden="false" customHeight="false" outlineLevel="0" collapsed="false">
      <c r="A3197" s="178" t="n">
        <v>30695</v>
      </c>
      <c r="B3197" s="178" t="s">
        <v>50961</v>
      </c>
      <c r="C3197" s="178" t="s">
        <v>50962</v>
      </c>
      <c r="D3197" s="178" t="str">
        <f aca="false">IF(LEN(B3197)=2,C3197,"")</f>
        <v/>
      </c>
      <c r="E3197" s="178" t="str">
        <f aca="false">IF(LEN(B3197)=5,C3197,"")</f>
        <v/>
      </c>
      <c r="F3197" s="178" t="str">
        <f aca="false">IF(LEN(B3197)=13,C3197,"")</f>
        <v>Cikananga</v>
      </c>
      <c r="G3197" s="178" t="s">
        <v>50962</v>
      </c>
      <c r="H3197" s="178" t="s">
        <v>50952</v>
      </c>
    </row>
    <row r="3198" s="178" customFormat="true" ht="15" hidden="false" customHeight="false" outlineLevel="0" collapsed="false">
      <c r="A3198" s="178" t="n">
        <v>30696</v>
      </c>
      <c r="B3198" s="178" t="s">
        <v>50963</v>
      </c>
      <c r="C3198" s="178" t="s">
        <v>49435</v>
      </c>
      <c r="D3198" s="178" t="str">
        <f aca="false">IF(LEN(B3198)=2,C3198,"")</f>
        <v/>
      </c>
      <c r="E3198" s="178" t="str">
        <f aca="false">IF(LEN(B3198)=5,C3198,"")</f>
        <v/>
      </c>
      <c r="F3198" s="178" t="str">
        <f aca="false">IF(LEN(B3198)=13,C3198,"")</f>
        <v>Tambakbaya</v>
      </c>
      <c r="G3198" s="178" t="s">
        <v>49435</v>
      </c>
      <c r="H3198" s="178" t="s">
        <v>50952</v>
      </c>
    </row>
    <row r="3199" s="178" customFormat="true" ht="15" hidden="false" customHeight="false" outlineLevel="0" collapsed="false">
      <c r="A3199" s="178" t="n">
        <v>30697</v>
      </c>
      <c r="B3199" s="178" t="s">
        <v>50964</v>
      </c>
      <c r="C3199" s="178" t="s">
        <v>50952</v>
      </c>
      <c r="D3199" s="178" t="str">
        <f aca="false">IF(LEN(B3199)=2,C3199,"")</f>
        <v/>
      </c>
      <c r="E3199" s="178" t="str">
        <f aca="false">IF(LEN(B3199)=5,C3199,"")</f>
        <v/>
      </c>
      <c r="F3199" s="178" t="str">
        <f aca="false">IF(LEN(B3199)=13,C3199,"")</f>
        <v>Garawangi</v>
      </c>
      <c r="G3199" s="178" t="s">
        <v>50952</v>
      </c>
      <c r="H3199" s="178" t="s">
        <v>50952</v>
      </c>
    </row>
    <row r="3200" s="178" customFormat="true" ht="15" hidden="false" customHeight="false" outlineLevel="0" collapsed="false">
      <c r="A3200" s="178" t="n">
        <v>30698</v>
      </c>
      <c r="B3200" s="178" t="s">
        <v>50965</v>
      </c>
      <c r="C3200" s="178" t="s">
        <v>46592</v>
      </c>
      <c r="D3200" s="178" t="str">
        <f aca="false">IF(LEN(B3200)=2,C3200,"")</f>
        <v/>
      </c>
      <c r="E3200" s="178" t="str">
        <f aca="false">IF(LEN(B3200)=5,C3200,"")</f>
        <v/>
      </c>
      <c r="F3200" s="178" t="str">
        <f aca="false">IF(LEN(B3200)=13,C3200,"")</f>
        <v>Sukamulya</v>
      </c>
      <c r="G3200" s="178" t="s">
        <v>46592</v>
      </c>
      <c r="H3200" s="178" t="s">
        <v>50952</v>
      </c>
    </row>
    <row r="3201" s="178" customFormat="true" ht="15" hidden="false" customHeight="false" outlineLevel="0" collapsed="false">
      <c r="A3201" s="178" t="n">
        <v>30699</v>
      </c>
      <c r="B3201" s="178" t="s">
        <v>50966</v>
      </c>
      <c r="C3201" s="178" t="s">
        <v>50938</v>
      </c>
      <c r="D3201" s="178" t="str">
        <f aca="false">IF(LEN(B3201)=2,C3201,"")</f>
        <v/>
      </c>
      <c r="E3201" s="178" t="str">
        <f aca="false">IF(LEN(B3201)=5,C3201,"")</f>
        <v/>
      </c>
      <c r="F3201" s="178" t="str">
        <f aca="false">IF(LEN(B3201)=13,C3201,"")</f>
        <v>Mancagar</v>
      </c>
      <c r="G3201" s="178" t="s">
        <v>50938</v>
      </c>
      <c r="H3201" s="178" t="s">
        <v>50952</v>
      </c>
    </row>
    <row r="3202" s="178" customFormat="true" ht="15" hidden="false" customHeight="false" outlineLevel="0" collapsed="false">
      <c r="A3202" s="178" t="n">
        <v>30700</v>
      </c>
      <c r="B3202" s="178" t="s">
        <v>50967</v>
      </c>
      <c r="C3202" s="178" t="s">
        <v>47053</v>
      </c>
      <c r="D3202" s="178" t="str">
        <f aca="false">IF(LEN(B3202)=2,C3202,"")</f>
        <v/>
      </c>
      <c r="E3202" s="178" t="str">
        <f aca="false">IF(LEN(B3202)=5,C3202,"")</f>
        <v/>
      </c>
      <c r="F3202" s="178" t="str">
        <f aca="false">IF(LEN(B3202)=13,C3202,"")</f>
        <v>Purwasari</v>
      </c>
      <c r="G3202" s="178" t="s">
        <v>47053</v>
      </c>
      <c r="H3202" s="178" t="s">
        <v>50952</v>
      </c>
    </row>
    <row r="3203" s="178" customFormat="true" ht="15" hidden="false" customHeight="false" outlineLevel="0" collapsed="false">
      <c r="A3203" s="178" t="n">
        <v>30701</v>
      </c>
      <c r="B3203" s="178" t="s">
        <v>50968</v>
      </c>
      <c r="C3203" s="178" t="s">
        <v>29213</v>
      </c>
      <c r="D3203" s="178" t="str">
        <f aca="false">IF(LEN(B3203)=2,C3203,"")</f>
        <v/>
      </c>
      <c r="E3203" s="178" t="str">
        <f aca="false">IF(LEN(B3203)=5,C3203,"")</f>
        <v/>
      </c>
      <c r="F3203" s="178" t="str">
        <f aca="false">IF(LEN(B3203)=13,C3203,"")</f>
        <v>Lengkong</v>
      </c>
      <c r="G3203" s="178" t="s">
        <v>29213</v>
      </c>
      <c r="H3203" s="178" t="s">
        <v>50952</v>
      </c>
    </row>
    <row r="3204" s="178" customFormat="true" ht="15" hidden="false" customHeight="false" outlineLevel="0" collapsed="false">
      <c r="A3204" s="178" t="n">
        <v>30702</v>
      </c>
      <c r="B3204" s="178" t="s">
        <v>50969</v>
      </c>
      <c r="C3204" s="178" t="s">
        <v>50970</v>
      </c>
      <c r="D3204" s="178" t="str">
        <f aca="false">IF(LEN(B3204)=2,C3204,"")</f>
        <v/>
      </c>
      <c r="E3204" s="178" t="str">
        <f aca="false">IF(LEN(B3204)=5,C3204,"")</f>
        <v/>
      </c>
      <c r="F3204" s="178" t="str">
        <f aca="false">IF(LEN(B3204)=13,C3204,"")</f>
        <v>Karamatwangi</v>
      </c>
      <c r="G3204" s="178" t="s">
        <v>50970</v>
      </c>
      <c r="H3204" s="178" t="s">
        <v>50952</v>
      </c>
    </row>
    <row r="3205" s="178" customFormat="true" ht="15" hidden="false" customHeight="false" outlineLevel="0" collapsed="false">
      <c r="A3205" s="178" t="n">
        <v>30703</v>
      </c>
      <c r="B3205" s="178" t="s">
        <v>50971</v>
      </c>
      <c r="C3205" s="178" t="s">
        <v>50972</v>
      </c>
      <c r="D3205" s="178" t="str">
        <f aca="false">IF(LEN(B3205)=2,C3205,"")</f>
        <v/>
      </c>
      <c r="E3205" s="178" t="str">
        <f aca="false">IF(LEN(B3205)=5,C3205,"")</f>
        <v/>
      </c>
      <c r="F3205" s="178" t="str">
        <f aca="false">IF(LEN(B3205)=13,C3205,"")</f>
        <v>Citiusari</v>
      </c>
      <c r="G3205" s="178" t="s">
        <v>50972</v>
      </c>
      <c r="H3205" s="178" t="s">
        <v>50952</v>
      </c>
    </row>
    <row r="3206" s="178" customFormat="true" ht="15" hidden="false" customHeight="false" outlineLevel="0" collapsed="false">
      <c r="A3206" s="178" t="n">
        <v>30704</v>
      </c>
      <c r="B3206" s="178" t="s">
        <v>50973</v>
      </c>
      <c r="C3206" s="178" t="s">
        <v>48183</v>
      </c>
      <c r="D3206" s="178" t="str">
        <f aca="false">IF(LEN(B3206)=2,C3206,"")</f>
        <v/>
      </c>
      <c r="E3206" s="178" t="str">
        <f aca="false">IF(LEN(B3206)=5,C3206,"")</f>
        <v/>
      </c>
      <c r="F3206" s="178" t="str">
        <f aca="false">IF(LEN(B3206)=13,C3206,"")</f>
        <v>Mekarmulya</v>
      </c>
      <c r="G3206" s="178" t="s">
        <v>48183</v>
      </c>
      <c r="H3206" s="178" t="s">
        <v>50952</v>
      </c>
    </row>
    <row r="3207" s="178" customFormat="true" ht="15" hidden="false" customHeight="false" outlineLevel="0" collapsed="false">
      <c r="A3207" s="178" t="n">
        <v>30705</v>
      </c>
      <c r="B3207" s="178" t="s">
        <v>50974</v>
      </c>
      <c r="C3207" s="178" t="s">
        <v>50975</v>
      </c>
      <c r="D3207" s="178" t="str">
        <f aca="false">IF(LEN(B3207)=2,C3207,"")</f>
        <v/>
      </c>
      <c r="E3207" s="178" t="str">
        <f aca="false">IF(LEN(B3207)=5,C3207,"")</f>
        <v/>
      </c>
      <c r="F3207" s="178" t="str">
        <f aca="false">IF(LEN(B3207)=13,C3207,"")</f>
        <v>Tembong</v>
      </c>
      <c r="G3207" s="178" t="s">
        <v>50975</v>
      </c>
      <c r="H3207" s="178" t="s">
        <v>50952</v>
      </c>
    </row>
    <row r="3208" s="178" customFormat="true" ht="15" hidden="false" customHeight="false" outlineLevel="0" collapsed="false">
      <c r="A3208" s="178" t="n">
        <v>30706</v>
      </c>
      <c r="B3208" s="178" t="s">
        <v>50976</v>
      </c>
      <c r="C3208" s="178" t="s">
        <v>50977</v>
      </c>
      <c r="D3208" s="178" t="str">
        <f aca="false">IF(LEN(B3208)=2,C3208,"")</f>
        <v/>
      </c>
      <c r="E3208" s="178" t="str">
        <f aca="false">IF(LEN(B3208)=5,C3208,"")</f>
        <v/>
      </c>
      <c r="F3208" s="178" t="str">
        <f aca="false">IF(LEN(B3208)=13,C3208,"")</f>
        <v>Kutakembaran</v>
      </c>
      <c r="G3208" s="178" t="s">
        <v>50977</v>
      </c>
      <c r="H3208" s="178" t="s">
        <v>50952</v>
      </c>
    </row>
    <row r="3209" s="178" customFormat="true" ht="15" hidden="false" customHeight="false" outlineLevel="0" collapsed="false">
      <c r="A3209" s="178" t="n">
        <v>30707</v>
      </c>
      <c r="B3209" s="178" t="s">
        <v>50978</v>
      </c>
      <c r="C3209" s="178" t="s">
        <v>50979</v>
      </c>
      <c r="D3209" s="178" t="str">
        <f aca="false">IF(LEN(B3209)=2,C3209,"")</f>
        <v/>
      </c>
      <c r="E3209" s="178" t="str">
        <f aca="false">IF(LEN(B3209)=5,C3209,"")</f>
        <v/>
      </c>
      <c r="F3209" s="178" t="str">
        <f aca="false">IF(LEN(B3209)=13,C3209,"")</f>
        <v>Kadatuan</v>
      </c>
      <c r="G3209" s="178" t="s">
        <v>50979</v>
      </c>
      <c r="H3209" s="178" t="s">
        <v>50952</v>
      </c>
    </row>
    <row r="3210" s="178" customFormat="true" ht="15" hidden="false" customHeight="false" outlineLevel="0" collapsed="false">
      <c r="A3210" s="178" t="n">
        <v>30708</v>
      </c>
      <c r="B3210" s="178" t="s">
        <v>50980</v>
      </c>
      <c r="C3210" s="178" t="s">
        <v>38699</v>
      </c>
      <c r="D3210" s="178" t="str">
        <f aca="false">IF(LEN(B3210)=2,C3210,"")</f>
        <v/>
      </c>
      <c r="E3210" s="178" t="str">
        <f aca="false">IF(LEN(B3210)=5,C3210,"")</f>
        <v/>
      </c>
      <c r="F3210" s="178" t="str">
        <f aca="false">IF(LEN(B3210)=13,C3210,"")</f>
        <v/>
      </c>
      <c r="H3210" s="178" t="s">
        <v>38699</v>
      </c>
    </row>
    <row r="3211" s="178" customFormat="true" ht="15" hidden="false" customHeight="false" outlineLevel="0" collapsed="false">
      <c r="A3211" s="178" t="n">
        <v>30709</v>
      </c>
      <c r="B3211" s="178" t="s">
        <v>50981</v>
      </c>
      <c r="C3211" s="178" t="s">
        <v>49730</v>
      </c>
      <c r="D3211" s="178" t="str">
        <f aca="false">IF(LEN(B3211)=2,C3211,"")</f>
        <v/>
      </c>
      <c r="E3211" s="178" t="str">
        <f aca="false">IF(LEN(B3211)=5,C3211,"")</f>
        <v/>
      </c>
      <c r="F3211" s="178" t="str">
        <f aca="false">IF(LEN(B3211)=13,C3211,"")</f>
        <v>Citangtu</v>
      </c>
      <c r="G3211" s="178" t="s">
        <v>49730</v>
      </c>
      <c r="H3211" s="178" t="s">
        <v>38699</v>
      </c>
    </row>
    <row r="3212" s="178" customFormat="true" ht="15" hidden="false" customHeight="false" outlineLevel="0" collapsed="false">
      <c r="A3212" s="178" t="n">
        <v>30710</v>
      </c>
      <c r="B3212" s="178" t="s">
        <v>50982</v>
      </c>
      <c r="C3212" s="178" t="s">
        <v>38699</v>
      </c>
      <c r="D3212" s="178" t="str">
        <f aca="false">IF(LEN(B3212)=2,C3212,"")</f>
        <v/>
      </c>
      <c r="E3212" s="178" t="str">
        <f aca="false">IF(LEN(B3212)=5,C3212,"")</f>
        <v/>
      </c>
      <c r="F3212" s="178" t="str">
        <f aca="false">IF(LEN(B3212)=13,C3212,"")</f>
        <v>Kuningan</v>
      </c>
      <c r="G3212" s="178" t="s">
        <v>38699</v>
      </c>
      <c r="H3212" s="178" t="s">
        <v>38699</v>
      </c>
    </row>
    <row r="3213" s="178" customFormat="true" ht="15" hidden="false" customHeight="false" outlineLevel="0" collapsed="false">
      <c r="A3213" s="178" t="n">
        <v>30711</v>
      </c>
      <c r="B3213" s="178" t="s">
        <v>50983</v>
      </c>
      <c r="C3213" s="178" t="s">
        <v>50984</v>
      </c>
      <c r="D3213" s="178" t="str">
        <f aca="false">IF(LEN(B3213)=2,C3213,"")</f>
        <v/>
      </c>
      <c r="E3213" s="178" t="str">
        <f aca="false">IF(LEN(B3213)=5,C3213,"")</f>
        <v/>
      </c>
      <c r="F3213" s="178" t="str">
        <f aca="false">IF(LEN(B3213)=13,C3213,"")</f>
        <v>Winduhaji</v>
      </c>
      <c r="G3213" s="178" t="s">
        <v>50984</v>
      </c>
      <c r="H3213" s="178" t="s">
        <v>38699</v>
      </c>
    </row>
    <row r="3214" s="178" customFormat="true" ht="15" hidden="false" customHeight="false" outlineLevel="0" collapsed="false">
      <c r="A3214" s="178" t="n">
        <v>30712</v>
      </c>
      <c r="B3214" s="178" t="s">
        <v>50985</v>
      </c>
      <c r="C3214" s="178" t="s">
        <v>50986</v>
      </c>
      <c r="D3214" s="178" t="str">
        <f aca="false">IF(LEN(B3214)=2,C3214,"")</f>
        <v/>
      </c>
      <c r="E3214" s="178" t="str">
        <f aca="false">IF(LEN(B3214)=5,C3214,"")</f>
        <v/>
      </c>
      <c r="F3214" s="178" t="str">
        <f aca="false">IF(LEN(B3214)=13,C3214,"")</f>
        <v>Windusengkahan</v>
      </c>
      <c r="G3214" s="178" t="s">
        <v>50986</v>
      </c>
      <c r="H3214" s="178" t="s">
        <v>38699</v>
      </c>
    </row>
    <row r="3215" s="178" customFormat="true" ht="15" hidden="false" customHeight="false" outlineLevel="0" collapsed="false">
      <c r="A3215" s="178" t="n">
        <v>30713</v>
      </c>
      <c r="B3215" s="178" t="s">
        <v>50987</v>
      </c>
      <c r="C3215" s="178" t="s">
        <v>50988</v>
      </c>
      <c r="D3215" s="178" t="str">
        <f aca="false">IF(LEN(B3215)=2,C3215,"")</f>
        <v/>
      </c>
      <c r="E3215" s="178" t="str">
        <f aca="false">IF(LEN(B3215)=5,C3215,"")</f>
        <v/>
      </c>
      <c r="F3215" s="178" t="str">
        <f aca="false">IF(LEN(B3215)=13,C3215,"")</f>
        <v>Cijoho</v>
      </c>
      <c r="G3215" s="178" t="s">
        <v>50988</v>
      </c>
      <c r="H3215" s="178" t="s">
        <v>38699</v>
      </c>
    </row>
    <row r="3216" s="178" customFormat="true" ht="15" hidden="false" customHeight="false" outlineLevel="0" collapsed="false">
      <c r="A3216" s="178" t="n">
        <v>30714</v>
      </c>
      <c r="B3216" s="178" t="s">
        <v>50989</v>
      </c>
      <c r="C3216" s="178" t="s">
        <v>50990</v>
      </c>
      <c r="D3216" s="178" t="str">
        <f aca="false">IF(LEN(B3216)=2,C3216,"")</f>
        <v/>
      </c>
      <c r="E3216" s="178" t="str">
        <f aca="false">IF(LEN(B3216)=5,C3216,"")</f>
        <v/>
      </c>
      <c r="F3216" s="178" t="str">
        <f aca="false">IF(LEN(B3216)=13,C3216,"")</f>
        <v>Purwawinangun</v>
      </c>
      <c r="G3216" s="178" t="s">
        <v>50990</v>
      </c>
      <c r="H3216" s="178" t="s">
        <v>38699</v>
      </c>
    </row>
    <row r="3217" s="178" customFormat="true" ht="15" hidden="false" customHeight="false" outlineLevel="0" collapsed="false">
      <c r="A3217" s="178" t="n">
        <v>30715</v>
      </c>
      <c r="B3217" s="178" t="s">
        <v>50991</v>
      </c>
      <c r="C3217" s="178" t="s">
        <v>49497</v>
      </c>
      <c r="D3217" s="178" t="str">
        <f aca="false">IF(LEN(B3217)=2,C3217,"")</f>
        <v/>
      </c>
      <c r="E3217" s="178" t="str">
        <f aca="false">IF(LEN(B3217)=5,C3217,"")</f>
        <v/>
      </c>
      <c r="F3217" s="178" t="str">
        <f aca="false">IF(LEN(B3217)=13,C3217,"")</f>
        <v>Cigintung</v>
      </c>
      <c r="G3217" s="178" t="s">
        <v>49497</v>
      </c>
      <c r="H3217" s="178" t="s">
        <v>38699</v>
      </c>
    </row>
    <row r="3218" s="178" customFormat="true" ht="15" hidden="false" customHeight="false" outlineLevel="0" collapsed="false">
      <c r="A3218" s="178" t="n">
        <v>30716</v>
      </c>
      <c r="B3218" s="178" t="s">
        <v>50992</v>
      </c>
      <c r="C3218" s="178" t="s">
        <v>47280</v>
      </c>
      <c r="D3218" s="178" t="str">
        <f aca="false">IF(LEN(B3218)=2,C3218,"")</f>
        <v/>
      </c>
      <c r="E3218" s="178" t="str">
        <f aca="false">IF(LEN(B3218)=5,C3218,"")</f>
        <v/>
      </c>
      <c r="F3218" s="178" t="str">
        <f aca="false">IF(LEN(B3218)=13,C3218,"")</f>
        <v>Cirendang</v>
      </c>
      <c r="G3218" s="178" t="s">
        <v>47280</v>
      </c>
      <c r="H3218" s="178" t="s">
        <v>38699</v>
      </c>
    </row>
    <row r="3219" s="178" customFormat="true" ht="15" hidden="false" customHeight="false" outlineLevel="0" collapsed="false">
      <c r="A3219" s="178" t="n">
        <v>30717</v>
      </c>
      <c r="B3219" s="178" t="s">
        <v>50993</v>
      </c>
      <c r="C3219" s="178" t="s">
        <v>50994</v>
      </c>
      <c r="D3219" s="178" t="str">
        <f aca="false">IF(LEN(B3219)=2,C3219,"")</f>
        <v/>
      </c>
      <c r="E3219" s="178" t="str">
        <f aca="false">IF(LEN(B3219)=5,C3219,"")</f>
        <v/>
      </c>
      <c r="F3219" s="178" t="str">
        <f aca="false">IF(LEN(B3219)=13,C3219,"")</f>
        <v>Ciporang</v>
      </c>
      <c r="G3219" s="178" t="s">
        <v>50994</v>
      </c>
      <c r="H3219" s="178" t="s">
        <v>38699</v>
      </c>
    </row>
    <row r="3220" s="178" customFormat="true" ht="15" hidden="false" customHeight="false" outlineLevel="0" collapsed="false">
      <c r="A3220" s="178" t="n">
        <v>30718</v>
      </c>
      <c r="B3220" s="178" t="s">
        <v>50995</v>
      </c>
      <c r="C3220" s="178" t="s">
        <v>50996</v>
      </c>
      <c r="D3220" s="178" t="str">
        <f aca="false">IF(LEN(B3220)=2,C3220,"")</f>
        <v/>
      </c>
      <c r="E3220" s="178" t="str">
        <f aca="false">IF(LEN(B3220)=5,C3220,"")</f>
        <v/>
      </c>
      <c r="F3220" s="178" t="str">
        <f aca="false">IF(LEN(B3220)=13,C3220,"")</f>
        <v>Awirarangan</v>
      </c>
      <c r="G3220" s="178" t="s">
        <v>50996</v>
      </c>
      <c r="H3220" s="178" t="s">
        <v>38699</v>
      </c>
    </row>
    <row r="3221" s="178" customFormat="true" ht="15" hidden="false" customHeight="false" outlineLevel="0" collapsed="false">
      <c r="A3221" s="178" t="n">
        <v>30719</v>
      </c>
      <c r="B3221" s="178" t="s">
        <v>50997</v>
      </c>
      <c r="C3221" s="178" t="s">
        <v>50998</v>
      </c>
      <c r="D3221" s="178" t="str">
        <f aca="false">IF(LEN(B3221)=2,C3221,"")</f>
        <v/>
      </c>
      <c r="E3221" s="178" t="str">
        <f aca="false">IF(LEN(B3221)=5,C3221,"")</f>
        <v/>
      </c>
      <c r="F3221" s="178" t="str">
        <f aca="false">IF(LEN(B3221)=13,C3221,"")</f>
        <v>Cibinuang</v>
      </c>
      <c r="G3221" s="178" t="s">
        <v>50998</v>
      </c>
      <c r="H3221" s="178" t="s">
        <v>38699</v>
      </c>
    </row>
    <row r="3222" s="178" customFormat="true" ht="15" hidden="false" customHeight="false" outlineLevel="0" collapsed="false">
      <c r="A3222" s="178" t="n">
        <v>30720</v>
      </c>
      <c r="B3222" s="178" t="s">
        <v>50999</v>
      </c>
      <c r="C3222" s="178" t="s">
        <v>51000</v>
      </c>
      <c r="D3222" s="178" t="str">
        <f aca="false">IF(LEN(B3222)=2,C3222,"")</f>
        <v/>
      </c>
      <c r="E3222" s="178" t="str">
        <f aca="false">IF(LEN(B3222)=5,C3222,"")</f>
        <v/>
      </c>
      <c r="F3222" s="178" t="str">
        <f aca="false">IF(LEN(B3222)=13,C3222,"")</f>
        <v>Karangtawang</v>
      </c>
      <c r="G3222" s="178" t="s">
        <v>51000</v>
      </c>
      <c r="H3222" s="178" t="s">
        <v>38699</v>
      </c>
    </row>
    <row r="3223" s="178" customFormat="true" ht="15" hidden="false" customHeight="false" outlineLevel="0" collapsed="false">
      <c r="A3223" s="178" t="n">
        <v>30721</v>
      </c>
      <c r="B3223" s="178" t="s">
        <v>51001</v>
      </c>
      <c r="C3223" s="178" t="s">
        <v>51002</v>
      </c>
      <c r="D3223" s="178" t="str">
        <f aca="false">IF(LEN(B3223)=2,C3223,"")</f>
        <v/>
      </c>
      <c r="E3223" s="178" t="str">
        <f aca="false">IF(LEN(B3223)=5,C3223,"")</f>
        <v/>
      </c>
      <c r="F3223" s="178" t="str">
        <f aca="false">IF(LEN(B3223)=13,C3223,"")</f>
        <v>Kedungarum</v>
      </c>
      <c r="G3223" s="178" t="s">
        <v>51002</v>
      </c>
      <c r="H3223" s="178" t="s">
        <v>38699</v>
      </c>
    </row>
    <row r="3224" s="178" customFormat="true" ht="15" hidden="false" customHeight="false" outlineLevel="0" collapsed="false">
      <c r="A3224" s="178" t="n">
        <v>30722</v>
      </c>
      <c r="B3224" s="178" t="s">
        <v>51003</v>
      </c>
      <c r="C3224" s="178" t="s">
        <v>51004</v>
      </c>
      <c r="D3224" s="178" t="str">
        <f aca="false">IF(LEN(B3224)=2,C3224,"")</f>
        <v/>
      </c>
      <c r="E3224" s="178" t="str">
        <f aca="false">IF(LEN(B3224)=5,C3224,"")</f>
        <v/>
      </c>
      <c r="F3224" s="178" t="str">
        <f aca="false">IF(LEN(B3224)=13,C3224,"")</f>
        <v>Ancaran</v>
      </c>
      <c r="G3224" s="178" t="s">
        <v>51004</v>
      </c>
      <c r="H3224" s="178" t="s">
        <v>38699</v>
      </c>
    </row>
    <row r="3225" s="178" customFormat="true" ht="15" hidden="false" customHeight="false" outlineLevel="0" collapsed="false">
      <c r="A3225" s="178" t="n">
        <v>30723</v>
      </c>
      <c r="B3225" s="178" t="s">
        <v>51005</v>
      </c>
      <c r="C3225" s="178" t="s">
        <v>51006</v>
      </c>
      <c r="D3225" s="178" t="str">
        <f aca="false">IF(LEN(B3225)=2,C3225,"")</f>
        <v/>
      </c>
      <c r="E3225" s="178" t="str">
        <f aca="false">IF(LEN(B3225)=5,C3225,"")</f>
        <v/>
      </c>
      <c r="F3225" s="178" t="str">
        <f aca="false">IF(LEN(B3225)=13,C3225,"")</f>
        <v>Kasturi</v>
      </c>
      <c r="G3225" s="178" t="s">
        <v>51006</v>
      </c>
      <c r="H3225" s="178" t="s">
        <v>38699</v>
      </c>
    </row>
    <row r="3226" s="178" customFormat="true" ht="15" hidden="false" customHeight="false" outlineLevel="0" collapsed="false">
      <c r="A3226" s="178" t="n">
        <v>30724</v>
      </c>
      <c r="B3226" s="178" t="s">
        <v>51007</v>
      </c>
      <c r="C3226" s="178" t="s">
        <v>51008</v>
      </c>
      <c r="D3226" s="178" t="str">
        <f aca="false">IF(LEN(B3226)=2,C3226,"")</f>
        <v/>
      </c>
      <c r="E3226" s="178" t="str">
        <f aca="false">IF(LEN(B3226)=5,C3226,"")</f>
        <v/>
      </c>
      <c r="F3226" s="178" t="str">
        <f aca="false">IF(LEN(B3226)=13,C3226,"")</f>
        <v>Padarek</v>
      </c>
      <c r="G3226" s="178" t="s">
        <v>51008</v>
      </c>
      <c r="H3226" s="178" t="s">
        <v>38699</v>
      </c>
    </row>
    <row r="3227" s="178" customFormat="true" ht="15" hidden="false" customHeight="false" outlineLevel="0" collapsed="false">
      <c r="A3227" s="178" t="n">
        <v>30725</v>
      </c>
      <c r="B3227" s="178" t="s">
        <v>51009</v>
      </c>
      <c r="C3227" s="178" t="s">
        <v>51010</v>
      </c>
      <c r="D3227" s="178" t="str">
        <f aca="false">IF(LEN(B3227)=2,C3227,"")</f>
        <v/>
      </c>
      <c r="E3227" s="178" t="str">
        <f aca="false">IF(LEN(B3227)=5,C3227,"")</f>
        <v/>
      </c>
      <c r="F3227" s="178" t="str">
        <f aca="false">IF(LEN(B3227)=13,C3227,"")</f>
        <v/>
      </c>
      <c r="H3227" s="178" t="s">
        <v>51010</v>
      </c>
    </row>
    <row r="3228" s="178" customFormat="true" ht="15" hidden="false" customHeight="false" outlineLevel="0" collapsed="false">
      <c r="A3228" s="178" t="n">
        <v>30726</v>
      </c>
      <c r="B3228" s="178" t="s">
        <v>51011</v>
      </c>
      <c r="C3228" s="178" t="s">
        <v>50299</v>
      </c>
      <c r="D3228" s="178" t="str">
        <f aca="false">IF(LEN(B3228)=2,C3228,"")</f>
        <v/>
      </c>
      <c r="E3228" s="178" t="str">
        <f aca="false">IF(LEN(B3228)=5,C3228,"")</f>
        <v/>
      </c>
      <c r="F3228" s="178" t="str">
        <f aca="false">IF(LEN(B3228)=13,C3228,"")</f>
        <v>Geresik</v>
      </c>
      <c r="G3228" s="178" t="s">
        <v>50299</v>
      </c>
      <c r="H3228" s="178" t="s">
        <v>51010</v>
      </c>
    </row>
    <row r="3229" s="178" customFormat="true" ht="15" hidden="false" customHeight="false" outlineLevel="0" collapsed="false">
      <c r="A3229" s="178" t="n">
        <v>30727</v>
      </c>
      <c r="B3229" s="178" t="s">
        <v>51012</v>
      </c>
      <c r="C3229" s="178" t="s">
        <v>51013</v>
      </c>
      <c r="D3229" s="178" t="str">
        <f aca="false">IF(LEN(B3229)=2,C3229,"")</f>
        <v/>
      </c>
      <c r="E3229" s="178" t="str">
        <f aca="false">IF(LEN(B3229)=5,C3229,"")</f>
        <v/>
      </c>
      <c r="F3229" s="178" t="str">
        <f aca="false">IF(LEN(B3229)=13,C3229,"")</f>
        <v>Kadurama</v>
      </c>
      <c r="G3229" s="178" t="s">
        <v>51013</v>
      </c>
      <c r="H3229" s="178" t="s">
        <v>51010</v>
      </c>
    </row>
    <row r="3230" s="178" customFormat="true" ht="15" hidden="false" customHeight="false" outlineLevel="0" collapsed="false">
      <c r="A3230" s="178" t="n">
        <v>30728</v>
      </c>
      <c r="B3230" s="178" t="s">
        <v>51014</v>
      </c>
      <c r="C3230" s="178" t="s">
        <v>51010</v>
      </c>
      <c r="D3230" s="178" t="str">
        <f aca="false">IF(LEN(B3230)=2,C3230,"")</f>
        <v/>
      </c>
      <c r="E3230" s="178" t="str">
        <f aca="false">IF(LEN(B3230)=5,C3230,"")</f>
        <v/>
      </c>
      <c r="F3230" s="178" t="str">
        <f aca="false">IF(LEN(B3230)=13,C3230,"")</f>
        <v>Ciawigebang</v>
      </c>
      <c r="G3230" s="178" t="s">
        <v>51010</v>
      </c>
      <c r="H3230" s="178" t="s">
        <v>51010</v>
      </c>
    </row>
    <row r="3231" s="178" customFormat="true" ht="15" hidden="false" customHeight="false" outlineLevel="0" collapsed="false">
      <c r="A3231" s="178" t="n">
        <v>30729</v>
      </c>
      <c r="B3231" s="178" t="s">
        <v>51015</v>
      </c>
      <c r="C3231" s="178" t="s">
        <v>51016</v>
      </c>
      <c r="D3231" s="178" t="str">
        <f aca="false">IF(LEN(B3231)=2,C3231,"")</f>
        <v/>
      </c>
      <c r="E3231" s="178" t="str">
        <f aca="false">IF(LEN(B3231)=5,C3231,"")</f>
        <v/>
      </c>
      <c r="F3231" s="178" t="str">
        <f aca="false">IF(LEN(B3231)=13,C3231,"")</f>
        <v>Lebaksiuh</v>
      </c>
      <c r="G3231" s="178" t="s">
        <v>51016</v>
      </c>
      <c r="H3231" s="178" t="s">
        <v>51010</v>
      </c>
    </row>
    <row r="3232" s="178" customFormat="true" ht="15" hidden="false" customHeight="false" outlineLevel="0" collapsed="false">
      <c r="A3232" s="178" t="n">
        <v>30730</v>
      </c>
      <c r="B3232" s="178" t="s">
        <v>51017</v>
      </c>
      <c r="C3232" s="178" t="s">
        <v>60</v>
      </c>
      <c r="D3232" s="178" t="str">
        <f aca="false">IF(LEN(B3232)=2,C3232,"")</f>
        <v/>
      </c>
      <c r="E3232" s="178" t="str">
        <f aca="false">IF(LEN(B3232)=5,C3232,"")</f>
        <v/>
      </c>
      <c r="F3232" s="178" t="str">
        <f aca="false">IF(LEN(B3232)=13,C3232,"")</f>
        <v>Ciputat</v>
      </c>
      <c r="G3232" s="178" t="s">
        <v>60</v>
      </c>
      <c r="H3232" s="178" t="s">
        <v>51010</v>
      </c>
    </row>
    <row r="3233" s="178" customFormat="true" ht="15" hidden="false" customHeight="false" outlineLevel="0" collapsed="false">
      <c r="A3233" s="178" t="n">
        <v>30731</v>
      </c>
      <c r="B3233" s="178" t="s">
        <v>51018</v>
      </c>
      <c r="C3233" s="178" t="s">
        <v>51019</v>
      </c>
      <c r="D3233" s="178" t="str">
        <f aca="false">IF(LEN(B3233)=2,C3233,"")</f>
        <v/>
      </c>
      <c r="E3233" s="178" t="str">
        <f aca="false">IF(LEN(B3233)=5,C3233,"")</f>
        <v/>
      </c>
      <c r="F3233" s="178" t="str">
        <f aca="false">IF(LEN(B3233)=13,C3233,"")</f>
        <v>Pajawan Lor</v>
      </c>
      <c r="G3233" s="178" t="s">
        <v>51019</v>
      </c>
      <c r="H3233" s="178" t="s">
        <v>51010</v>
      </c>
    </row>
    <row r="3234" s="178" customFormat="true" ht="15" hidden="false" customHeight="false" outlineLevel="0" collapsed="false">
      <c r="A3234" s="178" t="n">
        <v>30732</v>
      </c>
      <c r="B3234" s="178" t="s">
        <v>51020</v>
      </c>
      <c r="C3234" s="178" t="s">
        <v>51021</v>
      </c>
      <c r="D3234" s="178" t="str">
        <f aca="false">IF(LEN(B3234)=2,C3234,"")</f>
        <v/>
      </c>
      <c r="E3234" s="178" t="str">
        <f aca="false">IF(LEN(B3234)=5,C3234,"")</f>
        <v/>
      </c>
      <c r="F3234" s="178" t="str">
        <f aca="false">IF(LEN(B3234)=13,C3234,"")</f>
        <v>Sidaraja</v>
      </c>
      <c r="G3234" s="178" t="s">
        <v>51021</v>
      </c>
      <c r="H3234" s="178" t="s">
        <v>51010</v>
      </c>
    </row>
    <row r="3235" s="178" customFormat="true" ht="15" hidden="false" customHeight="false" outlineLevel="0" collapsed="false">
      <c r="A3235" s="178" t="n">
        <v>30733</v>
      </c>
      <c r="B3235" s="178" t="s">
        <v>51022</v>
      </c>
      <c r="C3235" s="178" t="s">
        <v>51023</v>
      </c>
      <c r="D3235" s="178" t="str">
        <f aca="false">IF(LEN(B3235)=2,C3235,"")</f>
        <v/>
      </c>
      <c r="E3235" s="178" t="str">
        <f aca="false">IF(LEN(B3235)=5,C3235,"")</f>
        <v/>
      </c>
      <c r="F3235" s="178" t="str">
        <f aca="false">IF(LEN(B3235)=13,C3235,"")</f>
        <v>Kapandayan</v>
      </c>
      <c r="G3235" s="178" t="s">
        <v>51023</v>
      </c>
      <c r="H3235" s="178" t="s">
        <v>51010</v>
      </c>
    </row>
    <row r="3236" s="178" customFormat="true" ht="15" hidden="false" customHeight="false" outlineLevel="0" collapsed="false">
      <c r="A3236" s="178" t="n">
        <v>30734</v>
      </c>
      <c r="B3236" s="178" t="s">
        <v>51024</v>
      </c>
      <c r="C3236" s="178" t="s">
        <v>47326</v>
      </c>
      <c r="D3236" s="178" t="str">
        <f aca="false">IF(LEN(B3236)=2,C3236,"")</f>
        <v/>
      </c>
      <c r="E3236" s="178" t="str">
        <f aca="false">IF(LEN(B3236)=5,C3236,"")</f>
        <v/>
      </c>
      <c r="F3236" s="178" t="str">
        <f aca="false">IF(LEN(B3236)=13,C3236,"")</f>
        <v>Pangkalan</v>
      </c>
      <c r="G3236" s="178" t="s">
        <v>47326</v>
      </c>
      <c r="H3236" s="178" t="s">
        <v>51010</v>
      </c>
    </row>
    <row r="3237" s="178" customFormat="true" ht="15" hidden="false" customHeight="false" outlineLevel="0" collapsed="false">
      <c r="A3237" s="178" t="n">
        <v>30735</v>
      </c>
      <c r="B3237" s="178" t="s">
        <v>51025</v>
      </c>
      <c r="C3237" s="178" t="s">
        <v>19286</v>
      </c>
      <c r="D3237" s="178" t="str">
        <f aca="false">IF(LEN(B3237)=2,C3237,"")</f>
        <v/>
      </c>
      <c r="E3237" s="178" t="str">
        <f aca="false">IF(LEN(B3237)=5,C3237,"")</f>
        <v/>
      </c>
      <c r="F3237" s="178" t="str">
        <f aca="false">IF(LEN(B3237)=13,C3237,"")</f>
        <v>Ciomas</v>
      </c>
      <c r="G3237" s="178" t="s">
        <v>19286</v>
      </c>
      <c r="H3237" s="178" t="s">
        <v>51010</v>
      </c>
    </row>
    <row r="3238" s="178" customFormat="true" ht="15" hidden="false" customHeight="false" outlineLevel="0" collapsed="false">
      <c r="A3238" s="178" t="n">
        <v>30736</v>
      </c>
      <c r="B3238" s="178" t="s">
        <v>51026</v>
      </c>
      <c r="C3238" s="178" t="s">
        <v>46461</v>
      </c>
      <c r="D3238" s="178" t="str">
        <f aca="false">IF(LEN(B3238)=2,C3238,"")</f>
        <v/>
      </c>
      <c r="E3238" s="178" t="str">
        <f aca="false">IF(LEN(B3238)=5,C3238,"")</f>
        <v/>
      </c>
      <c r="F3238" s="178" t="str">
        <f aca="false">IF(LEN(B3238)=13,C3238,"")</f>
        <v>Sukaraja</v>
      </c>
      <c r="G3238" s="178" t="s">
        <v>46461</v>
      </c>
      <c r="H3238" s="178" t="s">
        <v>51010</v>
      </c>
    </row>
    <row r="3239" s="178" customFormat="true" ht="15" hidden="false" customHeight="false" outlineLevel="0" collapsed="false">
      <c r="A3239" s="178" t="n">
        <v>30737</v>
      </c>
      <c r="B3239" s="178" t="s">
        <v>51027</v>
      </c>
      <c r="C3239" s="178" t="s">
        <v>47258</v>
      </c>
      <c r="D3239" s="178" t="str">
        <f aca="false">IF(LEN(B3239)=2,C3239,"")</f>
        <v/>
      </c>
      <c r="E3239" s="178" t="str">
        <f aca="false">IF(LEN(B3239)=5,C3239,"")</f>
        <v/>
      </c>
      <c r="F3239" s="178" t="str">
        <f aca="false">IF(LEN(B3239)=13,C3239,"")</f>
        <v>Cihaur</v>
      </c>
      <c r="G3239" s="178" t="s">
        <v>47258</v>
      </c>
      <c r="H3239" s="178" t="s">
        <v>51010</v>
      </c>
    </row>
    <row r="3240" s="178" customFormat="true" ht="15" hidden="false" customHeight="false" outlineLevel="0" collapsed="false">
      <c r="A3240" s="178" t="n">
        <v>30738</v>
      </c>
      <c r="B3240" s="178" t="s">
        <v>51028</v>
      </c>
      <c r="C3240" s="178" t="s">
        <v>51029</v>
      </c>
      <c r="D3240" s="178" t="str">
        <f aca="false">IF(LEN(B3240)=2,C3240,"")</f>
        <v/>
      </c>
      <c r="E3240" s="178" t="str">
        <f aca="false">IF(LEN(B3240)=5,C3240,"")</f>
        <v/>
      </c>
      <c r="F3240" s="178" t="str">
        <f aca="false">IF(LEN(B3240)=13,C3240,"")</f>
        <v>Ciawi Lor</v>
      </c>
      <c r="G3240" s="178" t="s">
        <v>51029</v>
      </c>
      <c r="H3240" s="178" t="s">
        <v>51010</v>
      </c>
    </row>
    <row r="3241" s="178" customFormat="true" ht="15" hidden="false" customHeight="false" outlineLevel="0" collapsed="false">
      <c r="A3241" s="178" t="n">
        <v>30739</v>
      </c>
      <c r="B3241" s="178" t="s">
        <v>51030</v>
      </c>
      <c r="C3241" s="178" t="s">
        <v>51031</v>
      </c>
      <c r="D3241" s="178" t="str">
        <f aca="false">IF(LEN(B3241)=2,C3241,"")</f>
        <v/>
      </c>
      <c r="E3241" s="178" t="str">
        <f aca="false">IF(LEN(B3241)=5,C3241,"")</f>
        <v/>
      </c>
      <c r="F3241" s="178" t="str">
        <f aca="false">IF(LEN(B3241)=13,C3241,"")</f>
        <v>Cigarukgak</v>
      </c>
      <c r="G3241" s="178" t="s">
        <v>51031</v>
      </c>
      <c r="H3241" s="178" t="s">
        <v>51010</v>
      </c>
    </row>
    <row r="3242" s="178" customFormat="true" ht="15" hidden="false" customHeight="false" outlineLevel="0" collapsed="false">
      <c r="A3242" s="178" t="n">
        <v>30740</v>
      </c>
      <c r="B3242" s="178" t="s">
        <v>51032</v>
      </c>
      <c r="C3242" s="178" t="s">
        <v>48225</v>
      </c>
      <c r="D3242" s="178" t="str">
        <f aca="false">IF(LEN(B3242)=2,C3242,"")</f>
        <v/>
      </c>
      <c r="E3242" s="178" t="str">
        <f aca="false">IF(LEN(B3242)=5,C3242,"")</f>
        <v/>
      </c>
      <c r="F3242" s="178" t="str">
        <f aca="false">IF(LEN(B3242)=13,C3242,"")</f>
        <v>Sukadana</v>
      </c>
      <c r="G3242" s="178" t="s">
        <v>48225</v>
      </c>
      <c r="H3242" s="178" t="s">
        <v>51010</v>
      </c>
    </row>
    <row r="3243" s="178" customFormat="true" ht="15" hidden="false" customHeight="false" outlineLevel="0" collapsed="false">
      <c r="A3243" s="178" t="n">
        <v>30741</v>
      </c>
      <c r="B3243" s="178" t="s">
        <v>51033</v>
      </c>
      <c r="C3243" s="178" t="s">
        <v>51034</v>
      </c>
      <c r="D3243" s="178" t="str">
        <f aca="false">IF(LEN(B3243)=2,C3243,"")</f>
        <v/>
      </c>
      <c r="E3243" s="178" t="str">
        <f aca="false">IF(LEN(B3243)=5,C3243,"")</f>
        <v/>
      </c>
      <c r="F3243" s="178" t="str">
        <f aca="false">IF(LEN(B3243)=13,C3243,"")</f>
        <v>Cihirup</v>
      </c>
      <c r="G3243" s="178" t="s">
        <v>51034</v>
      </c>
      <c r="H3243" s="178" t="s">
        <v>51010</v>
      </c>
    </row>
    <row r="3244" s="178" customFormat="true" ht="15" hidden="false" customHeight="false" outlineLevel="0" collapsed="false">
      <c r="A3244" s="178" t="n">
        <v>30742</v>
      </c>
      <c r="B3244" s="178" t="s">
        <v>51035</v>
      </c>
      <c r="C3244" s="178" t="s">
        <v>48961</v>
      </c>
      <c r="D3244" s="178" t="str">
        <f aca="false">IF(LEN(B3244)=2,C3244,"")</f>
        <v/>
      </c>
      <c r="E3244" s="178" t="str">
        <f aca="false">IF(LEN(B3244)=5,C3244,"")</f>
        <v/>
      </c>
      <c r="F3244" s="178" t="str">
        <f aca="false">IF(LEN(B3244)=13,C3244,"")</f>
        <v>Karamatmulya</v>
      </c>
      <c r="G3244" s="178" t="s">
        <v>48961</v>
      </c>
      <c r="H3244" s="178" t="s">
        <v>51010</v>
      </c>
    </row>
    <row r="3245" s="178" customFormat="true" ht="15" hidden="false" customHeight="false" outlineLevel="0" collapsed="false">
      <c r="A3245" s="178" t="n">
        <v>30743</v>
      </c>
      <c r="B3245" s="178" t="s">
        <v>51036</v>
      </c>
      <c r="C3245" s="178" t="s">
        <v>46746</v>
      </c>
      <c r="D3245" s="178" t="str">
        <f aca="false">IF(LEN(B3245)=2,C3245,"")</f>
        <v/>
      </c>
      <c r="E3245" s="178" t="str">
        <f aca="false">IF(LEN(B3245)=5,C3245,"")</f>
        <v/>
      </c>
      <c r="F3245" s="178" t="str">
        <f aca="false">IF(LEN(B3245)=13,C3245,"")</f>
        <v>Pamijahan</v>
      </c>
      <c r="G3245" s="178" t="s">
        <v>46746</v>
      </c>
      <c r="H3245" s="178" t="s">
        <v>51010</v>
      </c>
    </row>
    <row r="3246" s="178" customFormat="true" ht="15" hidden="false" customHeight="false" outlineLevel="0" collapsed="false">
      <c r="A3246" s="178" t="n">
        <v>30744</v>
      </c>
      <c r="B3246" s="178" t="s">
        <v>51037</v>
      </c>
      <c r="C3246" s="178" t="s">
        <v>50410</v>
      </c>
      <c r="D3246" s="178" t="str">
        <f aca="false">IF(LEN(B3246)=2,C3246,"")</f>
        <v/>
      </c>
      <c r="E3246" s="178" t="str">
        <f aca="false">IF(LEN(B3246)=5,C3246,"")</f>
        <v/>
      </c>
      <c r="F3246" s="178" t="str">
        <f aca="false">IF(LEN(B3246)=13,C3246,"")</f>
        <v>Karangkamulyan</v>
      </c>
      <c r="G3246" s="178" t="s">
        <v>50410</v>
      </c>
      <c r="H3246" s="178" t="s">
        <v>51010</v>
      </c>
    </row>
    <row r="3247" s="178" customFormat="true" ht="15" hidden="false" customHeight="false" outlineLevel="0" collapsed="false">
      <c r="A3247" s="178" t="n">
        <v>30745</v>
      </c>
      <c r="B3247" s="178" t="s">
        <v>51038</v>
      </c>
      <c r="C3247" s="178" t="s">
        <v>51039</v>
      </c>
      <c r="D3247" s="178" t="str">
        <f aca="false">IF(LEN(B3247)=2,C3247,"")</f>
        <v/>
      </c>
      <c r="E3247" s="178" t="str">
        <f aca="false">IF(LEN(B3247)=5,C3247,"")</f>
        <v/>
      </c>
      <c r="F3247" s="178" t="str">
        <f aca="false">IF(LEN(B3247)=13,C3247,"")</f>
        <v>Padarama</v>
      </c>
      <c r="G3247" s="178" t="s">
        <v>51039</v>
      </c>
      <c r="H3247" s="178" t="s">
        <v>51010</v>
      </c>
    </row>
    <row r="3248" s="178" customFormat="true" ht="15" hidden="false" customHeight="false" outlineLevel="0" collapsed="false">
      <c r="A3248" s="178" t="n">
        <v>30746</v>
      </c>
      <c r="B3248" s="178" t="s">
        <v>51040</v>
      </c>
      <c r="C3248" s="178" t="s">
        <v>51041</v>
      </c>
      <c r="D3248" s="178" t="str">
        <f aca="false">IF(LEN(B3248)=2,C3248,"")</f>
        <v/>
      </c>
      <c r="E3248" s="178" t="str">
        <f aca="false">IF(LEN(B3248)=5,C3248,"")</f>
        <v/>
      </c>
      <c r="F3248" s="178" t="str">
        <f aca="false">IF(LEN(B3248)=13,C3248,"")</f>
        <v>Cikubangmulya</v>
      </c>
      <c r="G3248" s="178" t="s">
        <v>51041</v>
      </c>
      <c r="H3248" s="178" t="s">
        <v>51010</v>
      </c>
    </row>
    <row r="3249" s="178" customFormat="true" ht="15" hidden="false" customHeight="false" outlineLevel="0" collapsed="false">
      <c r="A3249" s="178" t="n">
        <v>30747</v>
      </c>
      <c r="B3249" s="178" t="s">
        <v>51042</v>
      </c>
      <c r="C3249" s="178" t="s">
        <v>51043</v>
      </c>
      <c r="D3249" s="178" t="str">
        <f aca="false">IF(LEN(B3249)=2,C3249,"")</f>
        <v/>
      </c>
      <c r="E3249" s="178" t="str">
        <f aca="false">IF(LEN(B3249)=5,C3249,"")</f>
        <v/>
      </c>
      <c r="F3249" s="178" t="str">
        <f aca="false">IF(LEN(B3249)=13,C3249,"")</f>
        <v>Dukuhdalem</v>
      </c>
      <c r="G3249" s="178" t="s">
        <v>51043</v>
      </c>
      <c r="H3249" s="178" t="s">
        <v>51010</v>
      </c>
    </row>
    <row r="3250" s="178" customFormat="true" ht="15" hidden="false" customHeight="false" outlineLevel="0" collapsed="false">
      <c r="A3250" s="178" t="n">
        <v>30748</v>
      </c>
      <c r="B3250" s="178" t="s">
        <v>51044</v>
      </c>
      <c r="C3250" s="178" t="s">
        <v>46797</v>
      </c>
      <c r="D3250" s="178" t="str">
        <f aca="false">IF(LEN(B3250)=2,C3250,"")</f>
        <v/>
      </c>
      <c r="E3250" s="178" t="str">
        <f aca="false">IF(LEN(B3250)=5,C3250,"")</f>
        <v/>
      </c>
      <c r="F3250" s="178" t="str">
        <f aca="false">IF(LEN(B3250)=13,C3250,"")</f>
        <v>Mekarjaya</v>
      </c>
      <c r="G3250" s="178" t="s">
        <v>46797</v>
      </c>
      <c r="H3250" s="178" t="s">
        <v>51010</v>
      </c>
    </row>
    <row r="3251" s="178" customFormat="true" ht="15" hidden="false" customHeight="false" outlineLevel="0" collapsed="false">
      <c r="A3251" s="178" t="n">
        <v>30749</v>
      </c>
      <c r="B3251" s="178" t="s">
        <v>51045</v>
      </c>
      <c r="C3251" s="178" t="s">
        <v>51046</v>
      </c>
      <c r="D3251" s="178" t="str">
        <f aca="false">IF(LEN(B3251)=2,C3251,"")</f>
        <v/>
      </c>
      <c r="E3251" s="178" t="str">
        <f aca="false">IF(LEN(B3251)=5,C3251,"")</f>
        <v/>
      </c>
      <c r="F3251" s="178" t="str">
        <f aca="false">IF(LEN(B3251)=13,C3251,"")</f>
        <v>Cijagamulya</v>
      </c>
      <c r="G3251" s="178" t="s">
        <v>51046</v>
      </c>
      <c r="H3251" s="178" t="s">
        <v>51010</v>
      </c>
    </row>
    <row r="3252" s="178" customFormat="true" ht="15" hidden="false" customHeight="false" outlineLevel="0" collapsed="false">
      <c r="A3252" s="178" t="n">
        <v>30750</v>
      </c>
      <c r="B3252" s="178" t="s">
        <v>51047</v>
      </c>
      <c r="C3252" s="178" t="s">
        <v>47506</v>
      </c>
      <c r="D3252" s="178" t="str">
        <f aca="false">IF(LEN(B3252)=2,C3252,"")</f>
        <v/>
      </c>
      <c r="E3252" s="178" t="str">
        <f aca="false">IF(LEN(B3252)=5,C3252,"")</f>
        <v/>
      </c>
      <c r="F3252" s="178" t="str">
        <f aca="false">IF(LEN(B3252)=13,C3252,"")</f>
        <v/>
      </c>
      <c r="H3252" s="178" t="s">
        <v>47506</v>
      </c>
    </row>
    <row r="3253" s="178" customFormat="true" ht="15" hidden="false" customHeight="false" outlineLevel="0" collapsed="false">
      <c r="A3253" s="178" t="n">
        <v>30751</v>
      </c>
      <c r="B3253" s="178" t="s">
        <v>51048</v>
      </c>
      <c r="C3253" s="178" t="s">
        <v>51049</v>
      </c>
      <c r="D3253" s="178" t="str">
        <f aca="false">IF(LEN(B3253)=2,C3253,"")</f>
        <v/>
      </c>
      <c r="E3253" s="178" t="str">
        <f aca="false">IF(LEN(B3253)=5,C3253,"")</f>
        <v/>
      </c>
      <c r="F3253" s="178" t="str">
        <f aca="false">IF(LEN(B3253)=13,C3253,"")</f>
        <v>Cihideung Girang</v>
      </c>
      <c r="G3253" s="178" t="s">
        <v>51049</v>
      </c>
      <c r="H3253" s="178" t="s">
        <v>47506</v>
      </c>
    </row>
    <row r="3254" s="178" customFormat="true" ht="15" hidden="false" customHeight="false" outlineLevel="0" collapsed="false">
      <c r="A3254" s="178" t="n">
        <v>30752</v>
      </c>
      <c r="B3254" s="178" t="s">
        <v>51050</v>
      </c>
      <c r="C3254" s="178" t="s">
        <v>51051</v>
      </c>
      <c r="D3254" s="178" t="str">
        <f aca="false">IF(LEN(B3254)=2,C3254,"")</f>
        <v/>
      </c>
      <c r="E3254" s="178" t="str">
        <f aca="false">IF(LEN(B3254)=5,C3254,"")</f>
        <v/>
      </c>
      <c r="F3254" s="178" t="str">
        <f aca="false">IF(LEN(B3254)=13,C3254,"")</f>
        <v>Cihideung Hilir</v>
      </c>
      <c r="G3254" s="178" t="s">
        <v>51051</v>
      </c>
      <c r="H3254" s="178" t="s">
        <v>47506</v>
      </c>
    </row>
    <row r="3255" s="178" customFormat="true" ht="15" hidden="false" customHeight="false" outlineLevel="0" collapsed="false">
      <c r="A3255" s="178" t="n">
        <v>30753</v>
      </c>
      <c r="B3255" s="178" t="s">
        <v>51052</v>
      </c>
      <c r="C3255" s="178" t="s">
        <v>47506</v>
      </c>
      <c r="D3255" s="178" t="str">
        <f aca="false">IF(LEN(B3255)=2,C3255,"")</f>
        <v/>
      </c>
      <c r="E3255" s="178" t="str">
        <f aca="false">IF(LEN(B3255)=5,C3255,"")</f>
        <v/>
      </c>
      <c r="F3255" s="178" t="str">
        <f aca="false">IF(LEN(B3255)=13,C3255,"")</f>
        <v>Cidahu</v>
      </c>
      <c r="G3255" s="178" t="s">
        <v>47506</v>
      </c>
      <c r="H3255" s="178" t="s">
        <v>47506</v>
      </c>
    </row>
    <row r="3256" s="178" customFormat="true" ht="15" hidden="false" customHeight="false" outlineLevel="0" collapsed="false">
      <c r="A3256" s="178" t="n">
        <v>30754</v>
      </c>
      <c r="B3256" s="178" t="s">
        <v>51053</v>
      </c>
      <c r="C3256" s="178" t="s">
        <v>51054</v>
      </c>
      <c r="D3256" s="178" t="str">
        <f aca="false">IF(LEN(B3256)=2,C3256,"")</f>
        <v/>
      </c>
      <c r="E3256" s="178" t="str">
        <f aca="false">IF(LEN(B3256)=5,C3256,"")</f>
        <v/>
      </c>
      <c r="F3256" s="178" t="str">
        <f aca="false">IF(LEN(B3256)=13,C3256,"")</f>
        <v>Kertawinangun</v>
      </c>
      <c r="G3256" s="178" t="s">
        <v>51054</v>
      </c>
      <c r="H3256" s="178" t="s">
        <v>47506</v>
      </c>
    </row>
    <row r="3257" s="178" customFormat="true" ht="15" hidden="false" customHeight="false" outlineLevel="0" collapsed="false">
      <c r="A3257" s="178" t="n">
        <v>30755</v>
      </c>
      <c r="B3257" s="178" t="s">
        <v>51055</v>
      </c>
      <c r="C3257" s="178" t="s">
        <v>51056</v>
      </c>
      <c r="D3257" s="178" t="str">
        <f aca="false">IF(LEN(B3257)=2,C3257,"")</f>
        <v/>
      </c>
      <c r="E3257" s="178" t="str">
        <f aca="false">IF(LEN(B3257)=5,C3257,"")</f>
        <v/>
      </c>
      <c r="F3257" s="178" t="str">
        <f aca="false">IF(LEN(B3257)=13,C3257,"")</f>
        <v>Datar</v>
      </c>
      <c r="G3257" s="178" t="s">
        <v>51056</v>
      </c>
      <c r="H3257" s="178" t="s">
        <v>47506</v>
      </c>
    </row>
    <row r="3258" s="178" customFormat="true" ht="15" hidden="false" customHeight="false" outlineLevel="0" collapsed="false">
      <c r="A3258" s="178" t="n">
        <v>30756</v>
      </c>
      <c r="B3258" s="178" t="s">
        <v>51057</v>
      </c>
      <c r="C3258" s="178" t="s">
        <v>51058</v>
      </c>
      <c r="D3258" s="178" t="str">
        <f aca="false">IF(LEN(B3258)=2,C3258,"")</f>
        <v/>
      </c>
      <c r="E3258" s="178" t="str">
        <f aca="false">IF(LEN(B3258)=5,C3258,"")</f>
        <v/>
      </c>
      <c r="F3258" s="178" t="str">
        <f aca="false">IF(LEN(B3258)=13,C3258,"")</f>
        <v>Legok</v>
      </c>
      <c r="G3258" s="178" t="s">
        <v>51058</v>
      </c>
      <c r="H3258" s="178" t="s">
        <v>47506</v>
      </c>
    </row>
    <row r="3259" s="178" customFormat="true" ht="15" hidden="false" customHeight="false" outlineLevel="0" collapsed="false">
      <c r="A3259" s="178" t="n">
        <v>30757</v>
      </c>
      <c r="B3259" s="178" t="s">
        <v>51059</v>
      </c>
      <c r="C3259" s="178" t="s">
        <v>51060</v>
      </c>
      <c r="D3259" s="178" t="str">
        <f aca="false">IF(LEN(B3259)=2,C3259,"")</f>
        <v/>
      </c>
      <c r="E3259" s="178" t="str">
        <f aca="false">IF(LEN(B3259)=5,C3259,"")</f>
        <v/>
      </c>
      <c r="F3259" s="178" t="str">
        <f aca="false">IF(LEN(B3259)=13,C3259,"")</f>
        <v>Cikeusik</v>
      </c>
      <c r="G3259" s="178" t="s">
        <v>51060</v>
      </c>
      <c r="H3259" s="178" t="s">
        <v>47506</v>
      </c>
    </row>
    <row r="3260" s="178" customFormat="true" ht="15" hidden="false" customHeight="false" outlineLevel="0" collapsed="false">
      <c r="A3260" s="178" t="n">
        <v>30758</v>
      </c>
      <c r="B3260" s="178" t="s">
        <v>51061</v>
      </c>
      <c r="C3260" s="178" t="s">
        <v>50556</v>
      </c>
      <c r="D3260" s="178" t="str">
        <f aca="false">IF(LEN(B3260)=2,C3260,"")</f>
        <v/>
      </c>
      <c r="E3260" s="178" t="str">
        <f aca="false">IF(LEN(B3260)=5,C3260,"")</f>
        <v/>
      </c>
      <c r="F3260" s="178" t="str">
        <f aca="false">IF(LEN(B3260)=13,C3260,"")</f>
        <v>Cieurih</v>
      </c>
      <c r="G3260" s="178" t="s">
        <v>50556</v>
      </c>
      <c r="H3260" s="178" t="s">
        <v>47506</v>
      </c>
    </row>
    <row r="3261" s="178" customFormat="true" ht="15" hidden="false" customHeight="false" outlineLevel="0" collapsed="false">
      <c r="A3261" s="178" t="n">
        <v>30759</v>
      </c>
      <c r="B3261" s="178" t="s">
        <v>51062</v>
      </c>
      <c r="C3261" s="178" t="s">
        <v>51063</v>
      </c>
      <c r="D3261" s="178" t="str">
        <f aca="false">IF(LEN(B3261)=2,C3261,"")</f>
        <v/>
      </c>
      <c r="E3261" s="178" t="str">
        <f aca="false">IF(LEN(B3261)=5,C3261,"")</f>
        <v/>
      </c>
      <c r="F3261" s="178" t="str">
        <f aca="false">IF(LEN(B3261)=13,C3261,"")</f>
        <v>Cibulan</v>
      </c>
      <c r="G3261" s="178" t="s">
        <v>51063</v>
      </c>
      <c r="H3261" s="178" t="s">
        <v>47506</v>
      </c>
    </row>
    <row r="3262" s="178" customFormat="true" ht="15" hidden="false" customHeight="false" outlineLevel="0" collapsed="false">
      <c r="A3262" s="178" t="n">
        <v>30760</v>
      </c>
      <c r="B3262" s="178" t="s">
        <v>51064</v>
      </c>
      <c r="C3262" s="178" t="s">
        <v>51065</v>
      </c>
      <c r="D3262" s="178" t="str">
        <f aca="false">IF(LEN(B3262)=2,C3262,"")</f>
        <v/>
      </c>
      <c r="E3262" s="178" t="str">
        <f aca="false">IF(LEN(B3262)=5,C3262,"")</f>
        <v/>
      </c>
      <c r="F3262" s="178" t="str">
        <f aca="false">IF(LEN(B3262)=13,C3262,"")</f>
        <v>Nanggela</v>
      </c>
      <c r="G3262" s="178" t="s">
        <v>51065</v>
      </c>
      <c r="H3262" s="178" t="s">
        <v>47506</v>
      </c>
    </row>
    <row r="3263" s="178" customFormat="true" ht="15" hidden="false" customHeight="false" outlineLevel="0" collapsed="false">
      <c r="A3263" s="178" t="n">
        <v>30761</v>
      </c>
      <c r="B3263" s="178" t="s">
        <v>51066</v>
      </c>
      <c r="C3263" s="178" t="s">
        <v>49528</v>
      </c>
      <c r="D3263" s="178" t="str">
        <f aca="false">IF(LEN(B3263)=2,C3263,"")</f>
        <v/>
      </c>
      <c r="E3263" s="178" t="str">
        <f aca="false">IF(LEN(B3263)=5,C3263,"")</f>
        <v/>
      </c>
      <c r="F3263" s="178" t="str">
        <f aca="false">IF(LEN(B3263)=13,C3263,"")</f>
        <v>Jatimulya</v>
      </c>
      <c r="G3263" s="178" t="s">
        <v>49528</v>
      </c>
      <c r="H3263" s="178" t="s">
        <v>47506</v>
      </c>
    </row>
    <row r="3264" s="178" customFormat="true" ht="15" hidden="false" customHeight="false" outlineLevel="0" collapsed="false">
      <c r="A3264" s="178" t="n">
        <v>30762</v>
      </c>
      <c r="B3264" s="178" t="s">
        <v>51067</v>
      </c>
      <c r="C3264" s="178" t="s">
        <v>51068</v>
      </c>
      <c r="D3264" s="178" t="str">
        <f aca="false">IF(LEN(B3264)=2,C3264,"")</f>
        <v/>
      </c>
      <c r="E3264" s="178" t="str">
        <f aca="false">IF(LEN(B3264)=5,C3264,"")</f>
        <v/>
      </c>
      <c r="F3264" s="178" t="str">
        <f aca="false">IF(LEN(B3264)=13,C3264,"")</f>
        <v>Bunder</v>
      </c>
      <c r="G3264" s="178" t="s">
        <v>51068</v>
      </c>
      <c r="H3264" s="178" t="s">
        <v>47506</v>
      </c>
    </row>
    <row r="3265" s="178" customFormat="true" ht="15" hidden="false" customHeight="false" outlineLevel="0" collapsed="false">
      <c r="A3265" s="178" t="n">
        <v>30763</v>
      </c>
      <c r="B3265" s="178" t="s">
        <v>51069</v>
      </c>
      <c r="C3265" s="178" t="s">
        <v>51070</v>
      </c>
      <c r="D3265" s="178" t="str">
        <f aca="false">IF(LEN(B3265)=2,C3265,"")</f>
        <v/>
      </c>
      <c r="E3265" s="178" t="str">
        <f aca="false">IF(LEN(B3265)=5,C3265,"")</f>
        <v/>
      </c>
      <c r="F3265" s="178" t="str">
        <f aca="false">IF(LEN(B3265)=13,C3265,"")</f>
        <v/>
      </c>
      <c r="H3265" s="178" t="s">
        <v>51070</v>
      </c>
    </row>
    <row r="3266" s="178" customFormat="true" ht="15" hidden="false" customHeight="false" outlineLevel="0" collapsed="false">
      <c r="A3266" s="178" t="n">
        <v>30764</v>
      </c>
      <c r="B3266" s="178" t="s">
        <v>51071</v>
      </c>
      <c r="C3266" s="178" t="s">
        <v>47551</v>
      </c>
      <c r="D3266" s="178" t="str">
        <f aca="false">IF(LEN(B3266)=2,C3266,"")</f>
        <v/>
      </c>
      <c r="E3266" s="178" t="str">
        <f aca="false">IF(LEN(B3266)=5,C3266,"")</f>
        <v/>
      </c>
      <c r="F3266" s="178" t="str">
        <f aca="false">IF(LEN(B3266)=13,C3266,"")</f>
        <v>Sukamukti</v>
      </c>
      <c r="G3266" s="178" t="s">
        <v>47551</v>
      </c>
      <c r="H3266" s="178" t="s">
        <v>51070</v>
      </c>
    </row>
    <row r="3267" s="178" customFormat="true" ht="15" hidden="false" customHeight="false" outlineLevel="0" collapsed="false">
      <c r="A3267" s="178" t="n">
        <v>30765</v>
      </c>
      <c r="B3267" s="178" t="s">
        <v>51072</v>
      </c>
      <c r="C3267" s="178" t="s">
        <v>47593</v>
      </c>
      <c r="D3267" s="178" t="str">
        <f aca="false">IF(LEN(B3267)=2,C3267,"")</f>
        <v/>
      </c>
      <c r="E3267" s="178" t="str">
        <f aca="false">IF(LEN(B3267)=5,C3267,"")</f>
        <v/>
      </c>
      <c r="F3267" s="178" t="str">
        <f aca="false">IF(LEN(B3267)=13,C3267,"")</f>
        <v>Sidamulya</v>
      </c>
      <c r="G3267" s="178" t="s">
        <v>47593</v>
      </c>
      <c r="H3267" s="178" t="s">
        <v>51070</v>
      </c>
    </row>
    <row r="3268" s="178" customFormat="true" ht="15" hidden="false" customHeight="false" outlineLevel="0" collapsed="false">
      <c r="A3268" s="178" t="n">
        <v>30766</v>
      </c>
      <c r="B3268" s="178" t="s">
        <v>51073</v>
      </c>
      <c r="C3268" s="178" t="s">
        <v>51070</v>
      </c>
      <c r="D3268" s="178" t="str">
        <f aca="false">IF(LEN(B3268)=2,C3268,"")</f>
        <v/>
      </c>
      <c r="E3268" s="178" t="str">
        <f aca="false">IF(LEN(B3268)=5,C3268,"")</f>
        <v/>
      </c>
      <c r="F3268" s="178" t="str">
        <f aca="false">IF(LEN(B3268)=13,C3268,"")</f>
        <v>Jalaksana</v>
      </c>
      <c r="G3268" s="178" t="s">
        <v>51070</v>
      </c>
      <c r="H3268" s="178" t="s">
        <v>51070</v>
      </c>
    </row>
    <row r="3269" s="178" customFormat="true" ht="15" hidden="false" customHeight="false" outlineLevel="0" collapsed="false">
      <c r="A3269" s="178" t="n">
        <v>30767</v>
      </c>
      <c r="B3269" s="178" t="s">
        <v>51074</v>
      </c>
      <c r="C3269" s="178" t="s">
        <v>51075</v>
      </c>
      <c r="D3269" s="178" t="str">
        <f aca="false">IF(LEN(B3269)=2,C3269,"")</f>
        <v/>
      </c>
      <c r="E3269" s="178" t="str">
        <f aca="false">IF(LEN(B3269)=5,C3269,"")</f>
        <v/>
      </c>
      <c r="F3269" s="178" t="str">
        <f aca="false">IF(LEN(B3269)=13,C3269,"")</f>
        <v>Sangkanerang</v>
      </c>
      <c r="G3269" s="178" t="s">
        <v>51075</v>
      </c>
      <c r="H3269" s="178" t="s">
        <v>51070</v>
      </c>
    </row>
    <row r="3270" s="178" customFormat="true" ht="15" hidden="false" customHeight="false" outlineLevel="0" collapsed="false">
      <c r="A3270" s="178" t="n">
        <v>30768</v>
      </c>
      <c r="B3270" s="178" t="s">
        <v>51076</v>
      </c>
      <c r="C3270" s="178" t="s">
        <v>51077</v>
      </c>
      <c r="D3270" s="178" t="str">
        <f aca="false">IF(LEN(B3270)=2,C3270,"")</f>
        <v/>
      </c>
      <c r="E3270" s="178" t="str">
        <f aca="false">IF(LEN(B3270)=5,C3270,"")</f>
        <v/>
      </c>
      <c r="F3270" s="178" t="str">
        <f aca="false">IF(LEN(B3270)=13,C3270,"")</f>
        <v>Sayana</v>
      </c>
      <c r="G3270" s="178" t="s">
        <v>51077</v>
      </c>
      <c r="H3270" s="178" t="s">
        <v>51070</v>
      </c>
    </row>
    <row r="3271" s="178" customFormat="true" ht="15" hidden="false" customHeight="false" outlineLevel="0" collapsed="false">
      <c r="A3271" s="178" t="n">
        <v>30769</v>
      </c>
      <c r="B3271" s="178" t="s">
        <v>51078</v>
      </c>
      <c r="C3271" s="178" t="s">
        <v>51079</v>
      </c>
      <c r="D3271" s="178" t="str">
        <f aca="false">IF(LEN(B3271)=2,C3271,"")</f>
        <v/>
      </c>
      <c r="E3271" s="178" t="str">
        <f aca="false">IF(LEN(B3271)=5,C3271,"")</f>
        <v/>
      </c>
      <c r="F3271" s="178" t="str">
        <f aca="false">IF(LEN(B3271)=13,C3271,"")</f>
        <v>Peusing</v>
      </c>
      <c r="G3271" s="178" t="s">
        <v>51079</v>
      </c>
      <c r="H3271" s="178" t="s">
        <v>51070</v>
      </c>
    </row>
    <row r="3272" s="178" customFormat="true" ht="15" hidden="false" customHeight="false" outlineLevel="0" collapsed="false">
      <c r="A3272" s="178" t="n">
        <v>30770</v>
      </c>
      <c r="B3272" s="178" t="s">
        <v>51080</v>
      </c>
      <c r="C3272" s="178" t="s">
        <v>51081</v>
      </c>
      <c r="D3272" s="178" t="str">
        <f aca="false">IF(LEN(B3272)=2,C3272,"")</f>
        <v/>
      </c>
      <c r="E3272" s="178" t="str">
        <f aca="false">IF(LEN(B3272)=5,C3272,"")</f>
        <v/>
      </c>
      <c r="F3272" s="178" t="str">
        <f aca="false">IF(LEN(B3272)=13,C3272,"")</f>
        <v>Sembawa</v>
      </c>
      <c r="G3272" s="178" t="s">
        <v>51081</v>
      </c>
      <c r="H3272" s="178" t="s">
        <v>51070</v>
      </c>
    </row>
    <row r="3273" s="178" customFormat="true" ht="15" hidden="false" customHeight="false" outlineLevel="0" collapsed="false">
      <c r="A3273" s="178" t="n">
        <v>30771</v>
      </c>
      <c r="B3273" s="178" t="s">
        <v>51082</v>
      </c>
      <c r="C3273" s="178" t="s">
        <v>51083</v>
      </c>
      <c r="D3273" s="178" t="str">
        <f aca="false">IF(LEN(B3273)=2,C3273,"")</f>
        <v/>
      </c>
      <c r="E3273" s="178" t="str">
        <f aca="false">IF(LEN(B3273)=5,C3273,"")</f>
        <v/>
      </c>
      <c r="F3273" s="178" t="str">
        <f aca="false">IF(LEN(B3273)=13,C3273,"")</f>
        <v>Sadamantra</v>
      </c>
      <c r="G3273" s="178" t="s">
        <v>51083</v>
      </c>
      <c r="H3273" s="178" t="s">
        <v>51070</v>
      </c>
    </row>
    <row r="3274" s="178" customFormat="true" ht="15" hidden="false" customHeight="false" outlineLevel="0" collapsed="false">
      <c r="A3274" s="178" t="n">
        <v>30772</v>
      </c>
      <c r="B3274" s="178" t="s">
        <v>51084</v>
      </c>
      <c r="C3274" s="178" t="s">
        <v>51085</v>
      </c>
      <c r="D3274" s="178" t="str">
        <f aca="false">IF(LEN(B3274)=2,C3274,"")</f>
        <v/>
      </c>
      <c r="E3274" s="178" t="str">
        <f aca="false">IF(LEN(B3274)=5,C3274,"")</f>
        <v/>
      </c>
      <c r="F3274" s="178" t="str">
        <f aca="false">IF(LEN(B3274)=13,C3274,"")</f>
        <v>Manis Kidul</v>
      </c>
      <c r="G3274" s="178" t="s">
        <v>51085</v>
      </c>
      <c r="H3274" s="178" t="s">
        <v>51070</v>
      </c>
    </row>
    <row r="3275" s="178" customFormat="true" ht="15" hidden="false" customHeight="false" outlineLevel="0" collapsed="false">
      <c r="A3275" s="178" t="n">
        <v>30773</v>
      </c>
      <c r="B3275" s="178" t="s">
        <v>51086</v>
      </c>
      <c r="C3275" s="178" t="s">
        <v>51087</v>
      </c>
      <c r="D3275" s="178" t="str">
        <f aca="false">IF(LEN(B3275)=2,C3275,"")</f>
        <v/>
      </c>
      <c r="E3275" s="178" t="str">
        <f aca="false">IF(LEN(B3275)=5,C3275,"")</f>
        <v/>
      </c>
      <c r="F3275" s="178" t="str">
        <f aca="false">IF(LEN(B3275)=13,C3275,"")</f>
        <v>Manis Lor</v>
      </c>
      <c r="G3275" s="178" t="s">
        <v>51087</v>
      </c>
      <c r="H3275" s="178" t="s">
        <v>51070</v>
      </c>
    </row>
    <row r="3276" s="178" customFormat="true" ht="15" hidden="false" customHeight="false" outlineLevel="0" collapsed="false">
      <c r="A3276" s="178" t="n">
        <v>30774</v>
      </c>
      <c r="B3276" s="178" t="s">
        <v>51088</v>
      </c>
      <c r="C3276" s="178" t="s">
        <v>50835</v>
      </c>
      <c r="D3276" s="178" t="str">
        <f aca="false">IF(LEN(B3276)=2,C3276,"")</f>
        <v/>
      </c>
      <c r="E3276" s="178" t="str">
        <f aca="false">IF(LEN(B3276)=5,C3276,"")</f>
        <v/>
      </c>
      <c r="F3276" s="178" t="str">
        <f aca="false">IF(LEN(B3276)=13,C3276,"")</f>
        <v>Ciniru</v>
      </c>
      <c r="G3276" s="178" t="s">
        <v>50835</v>
      </c>
      <c r="H3276" s="178" t="s">
        <v>51070</v>
      </c>
    </row>
    <row r="3277" s="178" customFormat="true" ht="15" hidden="false" customHeight="false" outlineLevel="0" collapsed="false">
      <c r="A3277" s="178" t="n">
        <v>30775</v>
      </c>
      <c r="B3277" s="178" t="s">
        <v>51089</v>
      </c>
      <c r="C3277" s="178" t="s">
        <v>51090</v>
      </c>
      <c r="D3277" s="178" t="str">
        <f aca="false">IF(LEN(B3277)=2,C3277,"")</f>
        <v/>
      </c>
      <c r="E3277" s="178" t="str">
        <f aca="false">IF(LEN(B3277)=5,C3277,"")</f>
        <v/>
      </c>
      <c r="F3277" s="178" t="str">
        <f aca="false">IF(LEN(B3277)=13,C3277,"")</f>
        <v>Padamenak</v>
      </c>
      <c r="G3277" s="178" t="s">
        <v>51090</v>
      </c>
      <c r="H3277" s="178" t="s">
        <v>51070</v>
      </c>
    </row>
    <row r="3278" s="178" customFormat="true" ht="15" hidden="false" customHeight="false" outlineLevel="0" collapsed="false">
      <c r="A3278" s="178" t="n">
        <v>30776</v>
      </c>
      <c r="B3278" s="178" t="s">
        <v>51091</v>
      </c>
      <c r="C3278" s="178" t="s">
        <v>51092</v>
      </c>
      <c r="D3278" s="178" t="str">
        <f aca="false">IF(LEN(B3278)=2,C3278,"")</f>
        <v/>
      </c>
      <c r="E3278" s="178" t="str">
        <f aca="false">IF(LEN(B3278)=5,C3278,"")</f>
        <v/>
      </c>
      <c r="F3278" s="178" t="str">
        <f aca="false">IF(LEN(B3278)=13,C3278,"")</f>
        <v>Babakanmulya</v>
      </c>
      <c r="G3278" s="178" t="s">
        <v>51092</v>
      </c>
      <c r="H3278" s="178" t="s">
        <v>51070</v>
      </c>
    </row>
    <row r="3279" s="178" customFormat="true" ht="15" hidden="false" customHeight="false" outlineLevel="0" collapsed="false">
      <c r="A3279" s="178" t="n">
        <v>30777</v>
      </c>
      <c r="B3279" s="178" t="s">
        <v>51093</v>
      </c>
      <c r="C3279" s="178" t="s">
        <v>48337</v>
      </c>
      <c r="D3279" s="178" t="str">
        <f aca="false">IF(LEN(B3279)=2,C3279,"")</f>
        <v/>
      </c>
      <c r="E3279" s="178" t="str">
        <f aca="false">IF(LEN(B3279)=5,C3279,"")</f>
        <v/>
      </c>
      <c r="F3279" s="178" t="str">
        <f aca="false">IF(LEN(B3279)=13,C3279,"")</f>
        <v>Sindangbarang</v>
      </c>
      <c r="G3279" s="178" t="s">
        <v>48337</v>
      </c>
      <c r="H3279" s="178" t="s">
        <v>51070</v>
      </c>
    </row>
    <row r="3280" s="178" customFormat="true" ht="15" hidden="false" customHeight="false" outlineLevel="0" collapsed="false">
      <c r="A3280" s="178" t="n">
        <v>30778</v>
      </c>
      <c r="B3280" s="178" t="s">
        <v>51094</v>
      </c>
      <c r="C3280" s="178" t="s">
        <v>47171</v>
      </c>
      <c r="D3280" s="178" t="str">
        <f aca="false">IF(LEN(B3280)=2,C3280,"")</f>
        <v/>
      </c>
      <c r="E3280" s="178" t="str">
        <f aca="false">IF(LEN(B3280)=5,C3280,"")</f>
        <v/>
      </c>
      <c r="F3280" s="178" t="str">
        <f aca="false">IF(LEN(B3280)=13,C3280,"")</f>
        <v>Nanggerang</v>
      </c>
      <c r="G3280" s="178" t="s">
        <v>47171</v>
      </c>
      <c r="H3280" s="178" t="s">
        <v>51070</v>
      </c>
    </row>
    <row r="3281" s="178" customFormat="true" ht="15" hidden="false" customHeight="false" outlineLevel="0" collapsed="false">
      <c r="A3281" s="178" t="n">
        <v>30779</v>
      </c>
      <c r="B3281" s="178" t="s">
        <v>51095</v>
      </c>
      <c r="C3281" s="178" t="s">
        <v>51096</v>
      </c>
      <c r="D3281" s="178" t="str">
        <f aca="false">IF(LEN(B3281)=2,C3281,"")</f>
        <v/>
      </c>
      <c r="E3281" s="178" t="str">
        <f aca="false">IF(LEN(B3281)=5,C3281,"")</f>
        <v/>
      </c>
      <c r="F3281" s="178" t="str">
        <f aca="false">IF(LEN(B3281)=13,C3281,"")</f>
        <v/>
      </c>
      <c r="H3281" s="178" t="s">
        <v>51096</v>
      </c>
    </row>
    <row r="3282" s="178" customFormat="true" ht="15" hidden="false" customHeight="false" outlineLevel="0" collapsed="false">
      <c r="A3282" s="178" t="n">
        <v>30780</v>
      </c>
      <c r="B3282" s="178" t="s">
        <v>51097</v>
      </c>
      <c r="C3282" s="178" t="s">
        <v>51098</v>
      </c>
      <c r="D3282" s="178" t="str">
        <f aca="false">IF(LEN(B3282)=2,C3282,"")</f>
        <v/>
      </c>
      <c r="E3282" s="178" t="str">
        <f aca="false">IF(LEN(B3282)=5,C3282,"")</f>
        <v/>
      </c>
      <c r="F3282" s="178" t="str">
        <f aca="false">IF(LEN(B3282)=13,C3282,"")</f>
        <v>Bandorasa Wetan</v>
      </c>
      <c r="G3282" s="178" t="s">
        <v>51098</v>
      </c>
      <c r="H3282" s="178" t="s">
        <v>51096</v>
      </c>
    </row>
    <row r="3283" s="178" customFormat="true" ht="15" hidden="false" customHeight="false" outlineLevel="0" collapsed="false">
      <c r="A3283" s="178" t="n">
        <v>30781</v>
      </c>
      <c r="B3283" s="178" t="s">
        <v>51099</v>
      </c>
      <c r="C3283" s="178" t="s">
        <v>51100</v>
      </c>
      <c r="D3283" s="178" t="str">
        <f aca="false">IF(LEN(B3283)=2,C3283,"")</f>
        <v/>
      </c>
      <c r="E3283" s="178" t="str">
        <f aca="false">IF(LEN(B3283)=5,C3283,"")</f>
        <v/>
      </c>
      <c r="F3283" s="178" t="str">
        <f aca="false">IF(LEN(B3283)=13,C3283,"")</f>
        <v>Bandorasa Kulon</v>
      </c>
      <c r="G3283" s="178" t="s">
        <v>51100</v>
      </c>
      <c r="H3283" s="178" t="s">
        <v>51096</v>
      </c>
    </row>
    <row r="3284" s="178" customFormat="true" ht="15" hidden="false" customHeight="false" outlineLevel="0" collapsed="false">
      <c r="A3284" s="178" t="n">
        <v>30782</v>
      </c>
      <c r="B3284" s="178" t="s">
        <v>51101</v>
      </c>
      <c r="C3284" s="178" t="s">
        <v>51102</v>
      </c>
      <c r="D3284" s="178" t="str">
        <f aca="false">IF(LEN(B3284)=2,C3284,"")</f>
        <v/>
      </c>
      <c r="E3284" s="178" t="str">
        <f aca="false">IF(LEN(B3284)=5,C3284,"")</f>
        <v/>
      </c>
      <c r="F3284" s="178" t="str">
        <f aca="false">IF(LEN(B3284)=13,C3284,"")</f>
        <v>Linggasana</v>
      </c>
      <c r="G3284" s="178" t="s">
        <v>51102</v>
      </c>
      <c r="H3284" s="178" t="s">
        <v>51096</v>
      </c>
    </row>
    <row r="3285" s="178" customFormat="true" ht="15" hidden="false" customHeight="false" outlineLevel="0" collapsed="false">
      <c r="A3285" s="178" t="n">
        <v>30783</v>
      </c>
      <c r="B3285" s="178" t="s">
        <v>51103</v>
      </c>
      <c r="C3285" s="178" t="s">
        <v>49640</v>
      </c>
      <c r="D3285" s="178" t="str">
        <f aca="false">IF(LEN(B3285)=2,C3285,"")</f>
        <v/>
      </c>
      <c r="E3285" s="178" t="str">
        <f aca="false">IF(LEN(B3285)=5,C3285,"")</f>
        <v/>
      </c>
      <c r="F3285" s="178" t="str">
        <f aca="false">IF(LEN(B3285)=13,C3285,"")</f>
        <v>Linggarjati</v>
      </c>
      <c r="G3285" s="178" t="s">
        <v>49640</v>
      </c>
      <c r="H3285" s="178" t="s">
        <v>51096</v>
      </c>
    </row>
    <row r="3286" s="178" customFormat="true" ht="15" hidden="false" customHeight="false" outlineLevel="0" collapsed="false">
      <c r="A3286" s="178" t="n">
        <v>30784</v>
      </c>
      <c r="B3286" s="178" t="s">
        <v>51104</v>
      </c>
      <c r="C3286" s="178" t="s">
        <v>46640</v>
      </c>
      <c r="D3286" s="178" t="str">
        <f aca="false">IF(LEN(B3286)=2,C3286,"")</f>
        <v/>
      </c>
      <c r="E3286" s="178" t="str">
        <f aca="false">IF(LEN(B3286)=5,C3286,"")</f>
        <v/>
      </c>
      <c r="F3286" s="178" t="str">
        <f aca="false">IF(LEN(B3286)=13,C3286,"")</f>
        <v>Bojong</v>
      </c>
      <c r="G3286" s="178" t="s">
        <v>46640</v>
      </c>
      <c r="H3286" s="178" t="s">
        <v>51096</v>
      </c>
    </row>
    <row r="3287" s="178" customFormat="true" ht="15" hidden="false" customHeight="false" outlineLevel="0" collapsed="false">
      <c r="A3287" s="178" t="n">
        <v>30785</v>
      </c>
      <c r="B3287" s="178" t="s">
        <v>51105</v>
      </c>
      <c r="C3287" s="178" t="s">
        <v>51096</v>
      </c>
      <c r="D3287" s="178" t="str">
        <f aca="false">IF(LEN(B3287)=2,C3287,"")</f>
        <v/>
      </c>
      <c r="E3287" s="178" t="str">
        <f aca="false">IF(LEN(B3287)=5,C3287,"")</f>
        <v/>
      </c>
      <c r="F3287" s="178" t="str">
        <f aca="false">IF(LEN(B3287)=13,C3287,"")</f>
        <v>Cilimus</v>
      </c>
      <c r="G3287" s="178" t="s">
        <v>51096</v>
      </c>
      <c r="H3287" s="178" t="s">
        <v>51096</v>
      </c>
    </row>
    <row r="3288" s="178" customFormat="true" ht="15" hidden="false" customHeight="false" outlineLevel="0" collapsed="false">
      <c r="A3288" s="178" t="n">
        <v>30786</v>
      </c>
      <c r="B3288" s="178" t="s">
        <v>51106</v>
      </c>
      <c r="C3288" s="178" t="s">
        <v>51107</v>
      </c>
      <c r="D3288" s="178" t="str">
        <f aca="false">IF(LEN(B3288)=2,C3288,"")</f>
        <v/>
      </c>
      <c r="E3288" s="178" t="str">
        <f aca="false">IF(LEN(B3288)=5,C3288,"")</f>
        <v/>
      </c>
      <c r="F3288" s="178" t="str">
        <f aca="false">IF(LEN(B3288)=13,C3288,"")</f>
        <v>Setianegara</v>
      </c>
      <c r="G3288" s="178" t="s">
        <v>51107</v>
      </c>
      <c r="H3288" s="178" t="s">
        <v>51096</v>
      </c>
    </row>
    <row r="3289" s="178" customFormat="true" ht="15" hidden="false" customHeight="false" outlineLevel="0" collapsed="false">
      <c r="A3289" s="178" t="n">
        <v>30787</v>
      </c>
      <c r="B3289" s="178" t="s">
        <v>51108</v>
      </c>
      <c r="C3289" s="178" t="s">
        <v>46948</v>
      </c>
      <c r="D3289" s="178" t="str">
        <f aca="false">IF(LEN(B3289)=2,C3289,"")</f>
        <v/>
      </c>
      <c r="E3289" s="178" t="str">
        <f aca="false">IF(LEN(B3289)=5,C3289,"")</f>
        <v/>
      </c>
      <c r="F3289" s="178" t="str">
        <f aca="false">IF(LEN(B3289)=13,C3289,"")</f>
        <v>Cibeureum</v>
      </c>
      <c r="G3289" s="178" t="s">
        <v>46948</v>
      </c>
      <c r="H3289" s="178" t="s">
        <v>51096</v>
      </c>
    </row>
    <row r="3290" s="178" customFormat="true" ht="15" hidden="false" customHeight="false" outlineLevel="0" collapsed="false">
      <c r="A3290" s="178" t="n">
        <v>30788</v>
      </c>
      <c r="B3290" s="178" t="s">
        <v>51109</v>
      </c>
      <c r="C3290" s="178" t="s">
        <v>51110</v>
      </c>
      <c r="D3290" s="178" t="str">
        <f aca="false">IF(LEN(B3290)=2,C3290,"")</f>
        <v/>
      </c>
      <c r="E3290" s="178" t="str">
        <f aca="false">IF(LEN(B3290)=5,C3290,"")</f>
        <v/>
      </c>
      <c r="F3290" s="178" t="str">
        <f aca="false">IF(LEN(B3290)=13,C3290,"")</f>
        <v>Kaliaren</v>
      </c>
      <c r="G3290" s="178" t="s">
        <v>51110</v>
      </c>
      <c r="H3290" s="178" t="s">
        <v>51096</v>
      </c>
    </row>
    <row r="3291" s="178" customFormat="true" ht="15" hidden="false" customHeight="false" outlineLevel="0" collapsed="false">
      <c r="A3291" s="178" t="n">
        <v>30789</v>
      </c>
      <c r="B3291" s="178" t="s">
        <v>51111</v>
      </c>
      <c r="C3291" s="178" t="s">
        <v>47333</v>
      </c>
      <c r="D3291" s="178" t="str">
        <f aca="false">IF(LEN(B3291)=2,C3291,"")</f>
        <v/>
      </c>
      <c r="E3291" s="178" t="str">
        <f aca="false">IF(LEN(B3291)=5,C3291,"")</f>
        <v/>
      </c>
      <c r="F3291" s="178" t="str">
        <f aca="false">IF(LEN(B3291)=13,C3291,"")</f>
        <v>Sampora</v>
      </c>
      <c r="G3291" s="178" t="s">
        <v>47333</v>
      </c>
      <c r="H3291" s="178" t="s">
        <v>51096</v>
      </c>
    </row>
    <row r="3292" s="178" customFormat="true" ht="15" hidden="false" customHeight="false" outlineLevel="0" collapsed="false">
      <c r="A3292" s="178" t="n">
        <v>30790</v>
      </c>
      <c r="B3292" s="178" t="s">
        <v>51112</v>
      </c>
      <c r="C3292" s="178" t="s">
        <v>51113</v>
      </c>
      <c r="D3292" s="178" t="str">
        <f aca="false">IF(LEN(B3292)=2,C3292,"")</f>
        <v/>
      </c>
      <c r="E3292" s="178" t="str">
        <f aca="false">IF(LEN(B3292)=5,C3292,"")</f>
        <v/>
      </c>
      <c r="F3292" s="178" t="str">
        <f aca="false">IF(LEN(B3292)=13,C3292,"")</f>
        <v>Caracas</v>
      </c>
      <c r="G3292" s="178" t="s">
        <v>51113</v>
      </c>
      <c r="H3292" s="178" t="s">
        <v>51096</v>
      </c>
    </row>
    <row r="3293" s="178" customFormat="true" ht="15" hidden="false" customHeight="false" outlineLevel="0" collapsed="false">
      <c r="A3293" s="178" t="n">
        <v>30791</v>
      </c>
      <c r="B3293" s="178" t="s">
        <v>51114</v>
      </c>
      <c r="C3293" s="178" t="s">
        <v>51115</v>
      </c>
      <c r="D3293" s="178" t="str">
        <f aca="false">IF(LEN(B3293)=2,C3293,"")</f>
        <v/>
      </c>
      <c r="E3293" s="178" t="str">
        <f aca="false">IF(LEN(B3293)=5,C3293,"")</f>
        <v/>
      </c>
      <c r="F3293" s="178" t="str">
        <f aca="false">IF(LEN(B3293)=13,C3293,"")</f>
        <v>Linggamekar</v>
      </c>
      <c r="G3293" s="178" t="s">
        <v>51115</v>
      </c>
      <c r="H3293" s="178" t="s">
        <v>51096</v>
      </c>
    </row>
    <row r="3294" s="178" customFormat="true" ht="15" hidden="false" customHeight="false" outlineLevel="0" collapsed="false">
      <c r="A3294" s="178" t="n">
        <v>30792</v>
      </c>
      <c r="B3294" s="178" t="s">
        <v>51116</v>
      </c>
      <c r="C3294" s="178" t="s">
        <v>51117</v>
      </c>
      <c r="D3294" s="178" t="str">
        <f aca="false">IF(LEN(B3294)=2,C3294,"")</f>
        <v/>
      </c>
      <c r="E3294" s="178" t="str">
        <f aca="false">IF(LEN(B3294)=5,C3294,"")</f>
        <v/>
      </c>
      <c r="F3294" s="178" t="str">
        <f aca="false">IF(LEN(B3294)=13,C3294,"")</f>
        <v>Linggaindah</v>
      </c>
      <c r="G3294" s="178" t="s">
        <v>51117</v>
      </c>
      <c r="H3294" s="178" t="s">
        <v>51096</v>
      </c>
    </row>
    <row r="3295" s="178" customFormat="true" ht="15" hidden="false" customHeight="false" outlineLevel="0" collapsed="false">
      <c r="A3295" s="178" t="n">
        <v>30793</v>
      </c>
      <c r="B3295" s="178" t="s">
        <v>51118</v>
      </c>
      <c r="C3295" s="178" t="s">
        <v>51119</v>
      </c>
      <c r="D3295" s="178" t="str">
        <f aca="false">IF(LEN(B3295)=2,C3295,"")</f>
        <v/>
      </c>
      <c r="E3295" s="178" t="str">
        <f aca="false">IF(LEN(B3295)=5,C3295,"")</f>
        <v/>
      </c>
      <c r="F3295" s="178" t="str">
        <f aca="false">IF(LEN(B3295)=13,C3295,"")</f>
        <v/>
      </c>
      <c r="H3295" s="178" t="s">
        <v>51119</v>
      </c>
    </row>
    <row r="3296" s="178" customFormat="true" ht="15" hidden="false" customHeight="false" outlineLevel="0" collapsed="false">
      <c r="A3296" s="178" t="n">
        <v>30794</v>
      </c>
      <c r="B3296" s="178" t="s">
        <v>51120</v>
      </c>
      <c r="C3296" s="178" t="s">
        <v>51121</v>
      </c>
      <c r="D3296" s="178" t="str">
        <f aca="false">IF(LEN(B3296)=2,C3296,"")</f>
        <v/>
      </c>
      <c r="E3296" s="178" t="str">
        <f aca="false">IF(LEN(B3296)=5,C3296,"")</f>
        <v/>
      </c>
      <c r="F3296" s="178" t="str">
        <f aca="false">IF(LEN(B3296)=13,C3296,"")</f>
        <v>Cirea</v>
      </c>
      <c r="G3296" s="178" t="s">
        <v>51121</v>
      </c>
      <c r="H3296" s="178" t="s">
        <v>51119</v>
      </c>
    </row>
    <row r="3297" s="178" customFormat="true" ht="15" hidden="false" customHeight="false" outlineLevel="0" collapsed="false">
      <c r="A3297" s="178" t="n">
        <v>30795</v>
      </c>
      <c r="B3297" s="178" t="s">
        <v>51122</v>
      </c>
      <c r="C3297" s="178" t="s">
        <v>12751</v>
      </c>
      <c r="D3297" s="178" t="str">
        <f aca="false">IF(LEN(B3297)=2,C3297,"")</f>
        <v/>
      </c>
      <c r="E3297" s="178" t="str">
        <f aca="false">IF(LEN(B3297)=5,C3297,"")</f>
        <v/>
      </c>
      <c r="F3297" s="178" t="str">
        <f aca="false">IF(LEN(B3297)=13,C3297,"")</f>
        <v>Sukasari</v>
      </c>
      <c r="G3297" s="178" t="s">
        <v>12751</v>
      </c>
      <c r="H3297" s="178" t="s">
        <v>51119</v>
      </c>
    </row>
    <row r="3298" s="178" customFormat="true" ht="15" hidden="false" customHeight="false" outlineLevel="0" collapsed="false">
      <c r="A3298" s="178" t="n">
        <v>30796</v>
      </c>
      <c r="B3298" s="178" t="s">
        <v>51123</v>
      </c>
      <c r="C3298" s="178" t="s">
        <v>51124</v>
      </c>
      <c r="D3298" s="178" t="str">
        <f aca="false">IF(LEN(B3298)=2,C3298,"")</f>
        <v/>
      </c>
      <c r="E3298" s="178" t="str">
        <f aca="false">IF(LEN(B3298)=5,C3298,"")</f>
        <v/>
      </c>
      <c r="F3298" s="178" t="str">
        <f aca="false">IF(LEN(B3298)=13,C3298,"")</f>
        <v>Seda</v>
      </c>
      <c r="G3298" s="178" t="s">
        <v>51124</v>
      </c>
      <c r="H3298" s="178" t="s">
        <v>51119</v>
      </c>
    </row>
    <row r="3299" s="178" customFormat="true" ht="15" hidden="false" customHeight="false" outlineLevel="0" collapsed="false">
      <c r="A3299" s="178" t="n">
        <v>30797</v>
      </c>
      <c r="B3299" s="178" t="s">
        <v>51125</v>
      </c>
      <c r="C3299" s="178" t="s">
        <v>51126</v>
      </c>
      <c r="D3299" s="178" t="str">
        <f aca="false">IF(LEN(B3299)=2,C3299,"")</f>
        <v/>
      </c>
      <c r="E3299" s="178" t="str">
        <f aca="false">IF(LEN(B3299)=5,C3299,"")</f>
        <v/>
      </c>
      <c r="F3299" s="178" t="str">
        <f aca="false">IF(LEN(B3299)=13,C3299,"")</f>
        <v>Trijaya</v>
      </c>
      <c r="G3299" s="178" t="s">
        <v>51126</v>
      </c>
      <c r="H3299" s="178" t="s">
        <v>51119</v>
      </c>
    </row>
    <row r="3300" s="178" customFormat="true" ht="15" hidden="false" customHeight="false" outlineLevel="0" collapsed="false">
      <c r="A3300" s="178" t="n">
        <v>30798</v>
      </c>
      <c r="B3300" s="178" t="s">
        <v>51127</v>
      </c>
      <c r="C3300" s="178" t="s">
        <v>51128</v>
      </c>
      <c r="D3300" s="178" t="str">
        <f aca="false">IF(LEN(B3300)=2,C3300,"")</f>
        <v/>
      </c>
      <c r="E3300" s="178" t="str">
        <f aca="false">IF(LEN(B3300)=5,C3300,"")</f>
        <v/>
      </c>
      <c r="F3300" s="178" t="str">
        <f aca="false">IF(LEN(B3300)=13,C3300,"")</f>
        <v>Randobawa Girang</v>
      </c>
      <c r="G3300" s="178" t="s">
        <v>51128</v>
      </c>
      <c r="H3300" s="178" t="s">
        <v>51119</v>
      </c>
    </row>
    <row r="3301" s="178" customFormat="true" ht="15" hidden="false" customHeight="false" outlineLevel="0" collapsed="false">
      <c r="A3301" s="178" t="n">
        <v>30799</v>
      </c>
      <c r="B3301" s="178" t="s">
        <v>51129</v>
      </c>
      <c r="C3301" s="178" t="s">
        <v>50958</v>
      </c>
      <c r="D3301" s="178" t="str">
        <f aca="false">IF(LEN(B3301)=2,C3301,"")</f>
        <v/>
      </c>
      <c r="E3301" s="178" t="str">
        <f aca="false">IF(LEN(B3301)=5,C3301,"")</f>
        <v/>
      </c>
      <c r="F3301" s="178" t="str">
        <f aca="false">IF(LEN(B3301)=13,C3301,"")</f>
        <v>Pakembangan</v>
      </c>
      <c r="G3301" s="178" t="s">
        <v>50958</v>
      </c>
      <c r="H3301" s="178" t="s">
        <v>51119</v>
      </c>
    </row>
    <row r="3302" s="178" customFormat="true" ht="15" hidden="false" customHeight="false" outlineLevel="0" collapsed="false">
      <c r="A3302" s="178" t="n">
        <v>30800</v>
      </c>
      <c r="B3302" s="178" t="s">
        <v>51130</v>
      </c>
      <c r="C3302" s="178" t="s">
        <v>51131</v>
      </c>
      <c r="D3302" s="178" t="str">
        <f aca="false">IF(LEN(B3302)=2,C3302,"")</f>
        <v/>
      </c>
      <c r="E3302" s="178" t="str">
        <f aca="false">IF(LEN(B3302)=5,C3302,"")</f>
        <v/>
      </c>
      <c r="F3302" s="178" t="str">
        <f aca="false">IF(LEN(B3302)=13,C3302,"")</f>
        <v>Randobawa Ilir</v>
      </c>
      <c r="G3302" s="178" t="s">
        <v>51131</v>
      </c>
      <c r="H3302" s="178" t="s">
        <v>51119</v>
      </c>
    </row>
    <row r="3303" s="178" customFormat="true" ht="15" hidden="false" customHeight="false" outlineLevel="0" collapsed="false">
      <c r="A3303" s="178" t="n">
        <v>30801</v>
      </c>
      <c r="B3303" s="178" t="s">
        <v>51132</v>
      </c>
      <c r="C3303" s="178" t="s">
        <v>51054</v>
      </c>
      <c r="D3303" s="178" t="str">
        <f aca="false">IF(LEN(B3303)=2,C3303,"")</f>
        <v/>
      </c>
      <c r="E3303" s="178" t="str">
        <f aca="false">IF(LEN(B3303)=5,C3303,"")</f>
        <v/>
      </c>
      <c r="F3303" s="178" t="str">
        <f aca="false">IF(LEN(B3303)=13,C3303,"")</f>
        <v>Kertawinangun</v>
      </c>
      <c r="G3303" s="178" t="s">
        <v>51054</v>
      </c>
      <c r="H3303" s="178" t="s">
        <v>51119</v>
      </c>
    </row>
    <row r="3304" s="178" customFormat="true" ht="15" hidden="false" customHeight="false" outlineLevel="0" collapsed="false">
      <c r="A3304" s="178" t="n">
        <v>30802</v>
      </c>
      <c r="B3304" s="178" t="s">
        <v>51133</v>
      </c>
      <c r="C3304" s="178" t="s">
        <v>51119</v>
      </c>
      <c r="D3304" s="178" t="str">
        <f aca="false">IF(LEN(B3304)=2,C3304,"")</f>
        <v/>
      </c>
      <c r="E3304" s="178" t="str">
        <f aca="false">IF(LEN(B3304)=5,C3304,"")</f>
        <v/>
      </c>
      <c r="F3304" s="178" t="str">
        <f aca="false">IF(LEN(B3304)=13,C3304,"")</f>
        <v>Mandirancan</v>
      </c>
      <c r="G3304" s="178" t="s">
        <v>51119</v>
      </c>
      <c r="H3304" s="178" t="s">
        <v>51119</v>
      </c>
    </row>
    <row r="3305" s="178" customFormat="true" ht="15" hidden="false" customHeight="false" outlineLevel="0" collapsed="false">
      <c r="A3305" s="178" t="n">
        <v>30803</v>
      </c>
      <c r="B3305" s="178" t="s">
        <v>51134</v>
      </c>
      <c r="C3305" s="178" t="s">
        <v>51135</v>
      </c>
      <c r="D3305" s="178" t="str">
        <f aca="false">IF(LEN(B3305)=2,C3305,"")</f>
        <v/>
      </c>
      <c r="E3305" s="178" t="str">
        <f aca="false">IF(LEN(B3305)=5,C3305,"")</f>
        <v/>
      </c>
      <c r="F3305" s="178" t="str">
        <f aca="false">IF(LEN(B3305)=13,C3305,"")</f>
        <v>Naggela</v>
      </c>
      <c r="G3305" s="178" t="s">
        <v>51135</v>
      </c>
      <c r="H3305" s="178" t="s">
        <v>51119</v>
      </c>
    </row>
    <row r="3306" s="178" customFormat="true" ht="15" hidden="false" customHeight="false" outlineLevel="0" collapsed="false">
      <c r="A3306" s="178" t="n">
        <v>30804</v>
      </c>
      <c r="B3306" s="178" t="s">
        <v>51136</v>
      </c>
      <c r="C3306" s="178" t="s">
        <v>51137</v>
      </c>
      <c r="D3306" s="178" t="str">
        <f aca="false">IF(LEN(B3306)=2,C3306,"")</f>
        <v/>
      </c>
      <c r="E3306" s="178" t="str">
        <f aca="false">IF(LEN(B3306)=5,C3306,"")</f>
        <v/>
      </c>
      <c r="F3306" s="178" t="str">
        <f aca="false">IF(LEN(B3306)=13,C3306,"")</f>
        <v>Nanggerangjaya</v>
      </c>
      <c r="G3306" s="178" t="s">
        <v>51137</v>
      </c>
      <c r="H3306" s="178" t="s">
        <v>51119</v>
      </c>
    </row>
    <row r="3307" s="178" customFormat="true" ht="15" hidden="false" customHeight="false" outlineLevel="0" collapsed="false">
      <c r="A3307" s="178" t="n">
        <v>30805</v>
      </c>
      <c r="B3307" s="178" t="s">
        <v>51138</v>
      </c>
      <c r="C3307" s="178" t="s">
        <v>51139</v>
      </c>
      <c r="D3307" s="178" t="str">
        <f aca="false">IF(LEN(B3307)=2,C3307,"")</f>
        <v/>
      </c>
      <c r="E3307" s="178" t="str">
        <f aca="false">IF(LEN(B3307)=5,C3307,"")</f>
        <v/>
      </c>
      <c r="F3307" s="178" t="str">
        <f aca="false">IF(LEN(B3307)=13,C3307,"")</f>
        <v>Salakadomas</v>
      </c>
      <c r="G3307" s="178" t="s">
        <v>51139</v>
      </c>
      <c r="H3307" s="178" t="s">
        <v>51119</v>
      </c>
    </row>
    <row r="3308" s="178" customFormat="true" ht="15" hidden="false" customHeight="false" outlineLevel="0" collapsed="false">
      <c r="A3308" s="178" t="n">
        <v>30806</v>
      </c>
      <c r="B3308" s="178" t="s">
        <v>51140</v>
      </c>
      <c r="C3308" s="178" t="s">
        <v>47692</v>
      </c>
      <c r="D3308" s="178" t="str">
        <f aca="false">IF(LEN(B3308)=2,C3308,"")</f>
        <v/>
      </c>
      <c r="E3308" s="178" t="str">
        <f aca="false">IF(LEN(B3308)=5,C3308,"")</f>
        <v/>
      </c>
      <c r="F3308" s="178" t="str">
        <f aca="false">IF(LEN(B3308)=13,C3308,"")</f>
        <v/>
      </c>
      <c r="H3308" s="178" t="s">
        <v>47692</v>
      </c>
    </row>
    <row r="3309" s="178" customFormat="true" ht="15" hidden="false" customHeight="false" outlineLevel="0" collapsed="false">
      <c r="A3309" s="178" t="n">
        <v>30807</v>
      </c>
      <c r="B3309" s="178" t="s">
        <v>51141</v>
      </c>
      <c r="C3309" s="178" t="s">
        <v>47692</v>
      </c>
      <c r="D3309" s="178" t="str">
        <f aca="false">IF(LEN(B3309)=2,C3309,"")</f>
        <v/>
      </c>
      <c r="E3309" s="178" t="str">
        <f aca="false">IF(LEN(B3309)=5,C3309,"")</f>
        <v/>
      </c>
      <c r="F3309" s="178" t="str">
        <f aca="false">IF(LEN(B3309)=13,C3309,"")</f>
        <v>Selajambe</v>
      </c>
      <c r="G3309" s="178" t="s">
        <v>47692</v>
      </c>
      <c r="H3309" s="178" t="s">
        <v>47692</v>
      </c>
    </row>
    <row r="3310" s="178" customFormat="true" ht="15" hidden="false" customHeight="false" outlineLevel="0" collapsed="false">
      <c r="A3310" s="178" t="n">
        <v>30808</v>
      </c>
      <c r="B3310" s="178" t="s">
        <v>51142</v>
      </c>
      <c r="C3310" s="178" t="s">
        <v>51143</v>
      </c>
      <c r="D3310" s="178" t="str">
        <f aca="false">IF(LEN(B3310)=2,C3310,"")</f>
        <v/>
      </c>
      <c r="E3310" s="178" t="str">
        <f aca="false">IF(LEN(B3310)=5,C3310,"")</f>
        <v/>
      </c>
      <c r="F3310" s="178" t="str">
        <f aca="false">IF(LEN(B3310)=13,C3310,"")</f>
        <v>Cantilan</v>
      </c>
      <c r="G3310" s="178" t="s">
        <v>51143</v>
      </c>
      <c r="H3310" s="178" t="s">
        <v>47692</v>
      </c>
    </row>
    <row r="3311" s="178" customFormat="true" ht="15" hidden="false" customHeight="false" outlineLevel="0" collapsed="false">
      <c r="A3311" s="178" t="n">
        <v>30809</v>
      </c>
      <c r="B3311" s="178" t="s">
        <v>51144</v>
      </c>
      <c r="C3311" s="178" t="s">
        <v>51145</v>
      </c>
      <c r="D3311" s="178" t="str">
        <f aca="false">IF(LEN(B3311)=2,C3311,"")</f>
        <v/>
      </c>
      <c r="E3311" s="178" t="str">
        <f aca="false">IF(LEN(B3311)=5,C3311,"")</f>
        <v/>
      </c>
      <c r="F3311" s="178" t="str">
        <f aca="false">IF(LEN(B3311)=13,C3311,"")</f>
        <v>Ciberung</v>
      </c>
      <c r="G3311" s="178" t="s">
        <v>51145</v>
      </c>
      <c r="H3311" s="178" t="s">
        <v>47692</v>
      </c>
    </row>
    <row r="3312" s="178" customFormat="true" ht="15" hidden="false" customHeight="false" outlineLevel="0" collapsed="false">
      <c r="A3312" s="178" t="n">
        <v>30810</v>
      </c>
      <c r="B3312" s="178" t="s">
        <v>51146</v>
      </c>
      <c r="C3312" s="178" t="s">
        <v>48097</v>
      </c>
      <c r="D3312" s="178" t="str">
        <f aca="false">IF(LEN(B3312)=2,C3312,"")</f>
        <v/>
      </c>
      <c r="E3312" s="178" t="str">
        <f aca="false">IF(LEN(B3312)=5,C3312,"")</f>
        <v/>
      </c>
      <c r="F3312" s="178" t="str">
        <f aca="false">IF(LEN(B3312)=13,C3312,"")</f>
        <v>Kutawaringin</v>
      </c>
      <c r="G3312" s="178" t="s">
        <v>48097</v>
      </c>
      <c r="H3312" s="178" t="s">
        <v>47692</v>
      </c>
    </row>
    <row r="3313" s="178" customFormat="true" ht="15" hidden="false" customHeight="false" outlineLevel="0" collapsed="false">
      <c r="A3313" s="178" t="n">
        <v>30811</v>
      </c>
      <c r="B3313" s="178" t="s">
        <v>51147</v>
      </c>
      <c r="C3313" s="178" t="s">
        <v>51148</v>
      </c>
      <c r="D3313" s="178" t="str">
        <f aca="false">IF(LEN(B3313)=2,C3313,"")</f>
        <v/>
      </c>
      <c r="E3313" s="178" t="str">
        <f aca="false">IF(LEN(B3313)=5,C3313,"")</f>
        <v/>
      </c>
      <c r="F3313" s="178" t="str">
        <f aca="false">IF(LEN(B3313)=13,C3313,"")</f>
        <v>Jamberama</v>
      </c>
      <c r="G3313" s="178" t="s">
        <v>51148</v>
      </c>
      <c r="H3313" s="178" t="s">
        <v>47692</v>
      </c>
    </row>
    <row r="3314" s="178" customFormat="true" ht="15" hidden="false" customHeight="false" outlineLevel="0" collapsed="false">
      <c r="A3314" s="178" t="n">
        <v>30812</v>
      </c>
      <c r="B3314" s="178" t="s">
        <v>51149</v>
      </c>
      <c r="C3314" s="178" t="s">
        <v>51150</v>
      </c>
      <c r="D3314" s="178" t="str">
        <f aca="false">IF(LEN(B3314)=2,C3314,"")</f>
        <v/>
      </c>
      <c r="E3314" s="178" t="str">
        <f aca="false">IF(LEN(B3314)=5,C3314,"")</f>
        <v/>
      </c>
      <c r="F3314" s="178" t="str">
        <f aca="false">IF(LEN(B3314)=13,C3314,"")</f>
        <v>Bagawat</v>
      </c>
      <c r="G3314" s="178" t="s">
        <v>51150</v>
      </c>
      <c r="H3314" s="178" t="s">
        <v>47692</v>
      </c>
    </row>
    <row r="3315" s="178" customFormat="true" ht="15" hidden="false" customHeight="false" outlineLevel="0" collapsed="false">
      <c r="A3315" s="178" t="n">
        <v>30813</v>
      </c>
      <c r="B3315" s="178" t="s">
        <v>51151</v>
      </c>
      <c r="C3315" s="178" t="s">
        <v>49473</v>
      </c>
      <c r="D3315" s="178" t="str">
        <f aca="false">IF(LEN(B3315)=2,C3315,"")</f>
        <v/>
      </c>
      <c r="E3315" s="178" t="str">
        <f aca="false">IF(LEN(B3315)=5,C3315,"")</f>
        <v/>
      </c>
      <c r="F3315" s="178" t="str">
        <f aca="false">IF(LEN(B3315)=13,C3315,"")</f>
        <v>Padahurip</v>
      </c>
      <c r="G3315" s="178" t="s">
        <v>49473</v>
      </c>
      <c r="H3315" s="178" t="s">
        <v>47692</v>
      </c>
    </row>
    <row r="3316" s="178" customFormat="true" ht="15" hidden="false" customHeight="false" outlineLevel="0" collapsed="false">
      <c r="A3316" s="178" t="n">
        <v>30814</v>
      </c>
      <c r="B3316" s="178" t="s">
        <v>51152</v>
      </c>
      <c r="C3316" s="178" t="s">
        <v>51153</v>
      </c>
      <c r="D3316" s="178" t="str">
        <f aca="false">IF(LEN(B3316)=2,C3316,"")</f>
        <v/>
      </c>
      <c r="E3316" s="178" t="str">
        <f aca="false">IF(LEN(B3316)=5,C3316,"")</f>
        <v/>
      </c>
      <c r="F3316" s="178" t="str">
        <f aca="false">IF(LEN(B3316)=13,C3316,"")</f>
        <v/>
      </c>
      <c r="H3316" s="178" t="s">
        <v>51153</v>
      </c>
    </row>
    <row r="3317" s="178" customFormat="true" ht="15" hidden="false" customHeight="false" outlineLevel="0" collapsed="false">
      <c r="A3317" s="178" t="n">
        <v>30815</v>
      </c>
      <c r="B3317" s="178" t="s">
        <v>51154</v>
      </c>
      <c r="C3317" s="178" t="s">
        <v>50558</v>
      </c>
      <c r="D3317" s="178" t="str">
        <f aca="false">IF(LEN(B3317)=2,C3317,"")</f>
        <v/>
      </c>
      <c r="E3317" s="178" t="str">
        <f aca="false">IF(LEN(B3317)=5,C3317,"")</f>
        <v/>
      </c>
      <c r="F3317" s="178" t="str">
        <f aca="false">IF(LEN(B3317)=13,C3317,"")</f>
        <v>Gereba</v>
      </c>
      <c r="G3317" s="178" t="s">
        <v>50558</v>
      </c>
      <c r="H3317" s="178" t="s">
        <v>51153</v>
      </c>
    </row>
    <row r="3318" s="178" customFormat="true" ht="15" hidden="false" customHeight="false" outlineLevel="0" collapsed="false">
      <c r="A3318" s="178" t="n">
        <v>30816</v>
      </c>
      <c r="B3318" s="178" t="s">
        <v>51155</v>
      </c>
      <c r="C3318" s="178" t="s">
        <v>51156</v>
      </c>
      <c r="D3318" s="178" t="str">
        <f aca="false">IF(LEN(B3318)=2,C3318,"")</f>
        <v/>
      </c>
      <c r="E3318" s="178" t="str">
        <f aca="false">IF(LEN(B3318)=5,C3318,"")</f>
        <v/>
      </c>
      <c r="F3318" s="178" t="str">
        <f aca="false">IF(LEN(B3318)=13,C3318,"")</f>
        <v>Cilaja</v>
      </c>
      <c r="G3318" s="178" t="s">
        <v>51156</v>
      </c>
      <c r="H3318" s="178" t="s">
        <v>51153</v>
      </c>
    </row>
    <row r="3319" s="178" customFormat="true" ht="15" hidden="false" customHeight="false" outlineLevel="0" collapsed="false">
      <c r="A3319" s="178" t="n">
        <v>30817</v>
      </c>
      <c r="B3319" s="178" t="s">
        <v>51157</v>
      </c>
      <c r="C3319" s="178" t="s">
        <v>51158</v>
      </c>
      <c r="D3319" s="178" t="str">
        <f aca="false">IF(LEN(B3319)=2,C3319,"")</f>
        <v/>
      </c>
      <c r="E3319" s="178" t="str">
        <f aca="false">IF(LEN(B3319)=5,C3319,"")</f>
        <v/>
      </c>
      <c r="F3319" s="178" t="str">
        <f aca="false">IF(LEN(B3319)=13,C3319,"")</f>
        <v>Cikubangsari</v>
      </c>
      <c r="G3319" s="178" t="s">
        <v>51158</v>
      </c>
      <c r="H3319" s="178" t="s">
        <v>51153</v>
      </c>
    </row>
    <row r="3320" s="178" customFormat="true" ht="15" hidden="false" customHeight="false" outlineLevel="0" collapsed="false">
      <c r="A3320" s="178" t="n">
        <v>30818</v>
      </c>
      <c r="B3320" s="178" t="s">
        <v>51159</v>
      </c>
      <c r="C3320" s="178" t="s">
        <v>46640</v>
      </c>
      <c r="D3320" s="178" t="str">
        <f aca="false">IF(LEN(B3320)=2,C3320,"")</f>
        <v/>
      </c>
      <c r="E3320" s="178" t="str">
        <f aca="false">IF(LEN(B3320)=5,C3320,"")</f>
        <v/>
      </c>
      <c r="F3320" s="178" t="str">
        <f aca="false">IF(LEN(B3320)=13,C3320,"")</f>
        <v>Bojong</v>
      </c>
      <c r="G3320" s="178" t="s">
        <v>46640</v>
      </c>
      <c r="H3320" s="178" t="s">
        <v>51153</v>
      </c>
    </row>
    <row r="3321" s="178" customFormat="true" ht="15" hidden="false" customHeight="false" outlineLevel="0" collapsed="false">
      <c r="A3321" s="178" t="n">
        <v>30819</v>
      </c>
      <c r="B3321" s="178" t="s">
        <v>51160</v>
      </c>
      <c r="C3321" s="178" t="s">
        <v>51161</v>
      </c>
      <c r="D3321" s="178" t="str">
        <f aca="false">IF(LEN(B3321)=2,C3321,"")</f>
        <v/>
      </c>
      <c r="E3321" s="178" t="str">
        <f aca="false">IF(LEN(B3321)=5,C3321,"")</f>
        <v/>
      </c>
      <c r="F3321" s="178" t="str">
        <f aca="false">IF(LEN(B3321)=13,C3321,"")</f>
        <v>Cilowa</v>
      </c>
      <c r="G3321" s="178" t="s">
        <v>51161</v>
      </c>
      <c r="H3321" s="178" t="s">
        <v>51153</v>
      </c>
    </row>
    <row r="3322" s="178" customFormat="true" ht="15" hidden="false" customHeight="false" outlineLevel="0" collapsed="false">
      <c r="A3322" s="178" t="n">
        <v>30820</v>
      </c>
      <c r="B3322" s="178" t="s">
        <v>51162</v>
      </c>
      <c r="C3322" s="178" t="s">
        <v>47096</v>
      </c>
      <c r="D3322" s="178" t="str">
        <f aca="false">IF(LEN(B3322)=2,C3322,"")</f>
        <v/>
      </c>
      <c r="E3322" s="178" t="str">
        <f aca="false">IF(LEN(B3322)=5,C3322,"")</f>
        <v/>
      </c>
      <c r="F3322" s="178" t="str">
        <f aca="false">IF(LEN(B3322)=13,C3322,"")</f>
        <v>Cibentang</v>
      </c>
      <c r="G3322" s="178" t="s">
        <v>47096</v>
      </c>
      <c r="H3322" s="178" t="s">
        <v>51153</v>
      </c>
    </row>
    <row r="3323" s="178" customFormat="true" ht="15" hidden="false" customHeight="false" outlineLevel="0" collapsed="false">
      <c r="A3323" s="178" t="n">
        <v>30821</v>
      </c>
      <c r="B3323" s="178" t="s">
        <v>51163</v>
      </c>
      <c r="C3323" s="178" t="s">
        <v>51164</v>
      </c>
      <c r="D3323" s="178" t="str">
        <f aca="false">IF(LEN(B3323)=2,C3323,"")</f>
        <v/>
      </c>
      <c r="E3323" s="178" t="str">
        <f aca="false">IF(LEN(B3323)=5,C3323,"")</f>
        <v/>
      </c>
      <c r="F3323" s="178" t="str">
        <f aca="false">IF(LEN(B3323)=13,C3323,"")</f>
        <v>Ragawacana</v>
      </c>
      <c r="G3323" s="178" t="s">
        <v>51164</v>
      </c>
      <c r="H3323" s="178" t="s">
        <v>51153</v>
      </c>
    </row>
    <row r="3324" s="178" customFormat="true" ht="15" hidden="false" customHeight="false" outlineLevel="0" collapsed="false">
      <c r="A3324" s="178" t="n">
        <v>30822</v>
      </c>
      <c r="B3324" s="178" t="s">
        <v>51165</v>
      </c>
      <c r="C3324" s="178" t="s">
        <v>51166</v>
      </c>
      <c r="D3324" s="178" t="str">
        <f aca="false">IF(LEN(B3324)=2,C3324,"")</f>
        <v/>
      </c>
      <c r="E3324" s="178" t="str">
        <f aca="false">IF(LEN(B3324)=5,C3324,"")</f>
        <v/>
      </c>
      <c r="F3324" s="178" t="str">
        <f aca="false">IF(LEN(B3324)=13,C3324,"")</f>
        <v>Pajambon</v>
      </c>
      <c r="G3324" s="178" t="s">
        <v>51166</v>
      </c>
      <c r="H3324" s="178" t="s">
        <v>51153</v>
      </c>
    </row>
    <row r="3325" s="178" customFormat="true" ht="15" hidden="false" customHeight="false" outlineLevel="0" collapsed="false">
      <c r="A3325" s="178" t="n">
        <v>30823</v>
      </c>
      <c r="B3325" s="178" t="s">
        <v>51167</v>
      </c>
      <c r="C3325" s="178" t="s">
        <v>47278</v>
      </c>
      <c r="D3325" s="178" t="str">
        <f aca="false">IF(LEN(B3325)=2,C3325,"")</f>
        <v/>
      </c>
      <c r="E3325" s="178" t="str">
        <f aca="false">IF(LEN(B3325)=5,C3325,"")</f>
        <v/>
      </c>
      <c r="F3325" s="178" t="str">
        <f aca="false">IF(LEN(B3325)=13,C3325,"")</f>
        <v>Gandasoli</v>
      </c>
      <c r="G3325" s="178" t="s">
        <v>47278</v>
      </c>
      <c r="H3325" s="178" t="s">
        <v>51153</v>
      </c>
    </row>
    <row r="3326" s="178" customFormat="true" ht="15" hidden="false" customHeight="false" outlineLevel="0" collapsed="false">
      <c r="A3326" s="178" t="n">
        <v>30824</v>
      </c>
      <c r="B3326" s="178" t="s">
        <v>51168</v>
      </c>
      <c r="C3326" s="178" t="s">
        <v>51169</v>
      </c>
      <c r="D3326" s="178" t="str">
        <f aca="false">IF(LEN(B3326)=2,C3326,"")</f>
        <v/>
      </c>
      <c r="E3326" s="178" t="str">
        <f aca="false">IF(LEN(B3326)=5,C3326,"")</f>
        <v/>
      </c>
      <c r="F3326" s="178" t="str">
        <f aca="false">IF(LEN(B3326)=13,C3326,"")</f>
        <v>Kalapagunung</v>
      </c>
      <c r="G3326" s="178" t="s">
        <v>51169</v>
      </c>
      <c r="H3326" s="178" t="s">
        <v>51153</v>
      </c>
    </row>
    <row r="3327" s="178" customFormat="true" ht="15" hidden="false" customHeight="false" outlineLevel="0" collapsed="false">
      <c r="A3327" s="178" t="n">
        <v>30825</v>
      </c>
      <c r="B3327" s="178" t="s">
        <v>51170</v>
      </c>
      <c r="C3327" s="178" t="s">
        <v>51153</v>
      </c>
      <c r="D3327" s="178" t="str">
        <f aca="false">IF(LEN(B3327)=2,C3327,"")</f>
        <v/>
      </c>
      <c r="E3327" s="178" t="str">
        <f aca="false">IF(LEN(B3327)=5,C3327,"")</f>
        <v/>
      </c>
      <c r="F3327" s="178" t="str">
        <f aca="false">IF(LEN(B3327)=13,C3327,"")</f>
        <v>Kramatmulya</v>
      </c>
      <c r="G3327" s="178" t="s">
        <v>51153</v>
      </c>
      <c r="H3327" s="178" t="s">
        <v>51153</v>
      </c>
    </row>
    <row r="3328" s="178" customFormat="true" ht="15" hidden="false" customHeight="false" outlineLevel="0" collapsed="false">
      <c r="A3328" s="178" t="n">
        <v>30826</v>
      </c>
      <c r="B3328" s="178" t="s">
        <v>51171</v>
      </c>
      <c r="C3328" s="178" t="s">
        <v>50805</v>
      </c>
      <c r="D3328" s="178" t="str">
        <f aca="false">IF(LEN(B3328)=2,C3328,"")</f>
        <v/>
      </c>
      <c r="E3328" s="178" t="str">
        <f aca="false">IF(LEN(B3328)=5,C3328,"")</f>
        <v/>
      </c>
      <c r="F3328" s="178" t="str">
        <f aca="false">IF(LEN(B3328)=13,C3328,"")</f>
        <v>Cikaso</v>
      </c>
      <c r="G3328" s="178" t="s">
        <v>50805</v>
      </c>
      <c r="H3328" s="178" t="s">
        <v>51153</v>
      </c>
    </row>
    <row r="3329" s="178" customFormat="true" ht="15" hidden="false" customHeight="false" outlineLevel="0" collapsed="false">
      <c r="A3329" s="178" t="n">
        <v>30827</v>
      </c>
      <c r="B3329" s="178" t="s">
        <v>51172</v>
      </c>
      <c r="C3329" s="178" t="s">
        <v>51173</v>
      </c>
      <c r="D3329" s="178" t="str">
        <f aca="false">IF(LEN(B3329)=2,C3329,"")</f>
        <v/>
      </c>
      <c r="E3329" s="178" t="str">
        <f aca="false">IF(LEN(B3329)=5,C3329,"")</f>
        <v/>
      </c>
      <c r="F3329" s="178" t="str">
        <f aca="false">IF(LEN(B3329)=13,C3329,"")</f>
        <v>Karangmangu</v>
      </c>
      <c r="G3329" s="178" t="s">
        <v>51173</v>
      </c>
      <c r="H3329" s="178" t="s">
        <v>51153</v>
      </c>
    </row>
    <row r="3330" s="178" customFormat="true" ht="15" hidden="false" customHeight="false" outlineLevel="0" collapsed="false">
      <c r="A3330" s="178" t="n">
        <v>30828</v>
      </c>
      <c r="B3330" s="178" t="s">
        <v>51174</v>
      </c>
      <c r="C3330" s="178" t="s">
        <v>51175</v>
      </c>
      <c r="D3330" s="178" t="str">
        <f aca="false">IF(LEN(B3330)=2,C3330,"")</f>
        <v/>
      </c>
      <c r="E3330" s="178" t="str">
        <f aca="false">IF(LEN(B3330)=5,C3330,"")</f>
        <v/>
      </c>
      <c r="F3330" s="178" t="str">
        <f aca="false">IF(LEN(B3330)=13,C3330,"")</f>
        <v>Widarasari</v>
      </c>
      <c r="G3330" s="178" t="s">
        <v>51175</v>
      </c>
      <c r="H3330" s="178" t="s">
        <v>51153</v>
      </c>
    </row>
    <row r="3331" s="178" customFormat="true" ht="15" hidden="false" customHeight="false" outlineLevel="0" collapsed="false">
      <c r="A3331" s="178" t="n">
        <v>30829</v>
      </c>
      <c r="B3331" s="178" t="s">
        <v>51176</v>
      </c>
      <c r="C3331" s="178" t="s">
        <v>51177</v>
      </c>
      <c r="D3331" s="178" t="str">
        <f aca="false">IF(LEN(B3331)=2,C3331,"")</f>
        <v/>
      </c>
      <c r="E3331" s="178" t="str">
        <f aca="false">IF(LEN(B3331)=5,C3331,"")</f>
        <v/>
      </c>
      <c r="F3331" s="178" t="str">
        <f aca="false">IF(LEN(B3331)=13,C3331,"")</f>
        <v/>
      </c>
      <c r="H3331" s="178" t="s">
        <v>51177</v>
      </c>
    </row>
    <row r="3332" s="178" customFormat="true" ht="15" hidden="false" customHeight="false" outlineLevel="0" collapsed="false">
      <c r="A3332" s="178" t="n">
        <v>30830</v>
      </c>
      <c r="B3332" s="178" t="s">
        <v>51178</v>
      </c>
      <c r="C3332" s="178" t="s">
        <v>51179</v>
      </c>
      <c r="D3332" s="178" t="str">
        <f aca="false">IF(LEN(B3332)=2,C3332,"")</f>
        <v/>
      </c>
      <c r="E3332" s="178" t="str">
        <f aca="false">IF(LEN(B3332)=5,C3332,"")</f>
        <v/>
      </c>
      <c r="F3332" s="178" t="str">
        <f aca="false">IF(LEN(B3332)=13,C3332,"")</f>
        <v>Cimenga</v>
      </c>
      <c r="G3332" s="178" t="s">
        <v>51179</v>
      </c>
      <c r="H3332" s="178" t="s">
        <v>51177</v>
      </c>
    </row>
    <row r="3333" s="178" customFormat="true" ht="15" hidden="false" customHeight="false" outlineLevel="0" collapsed="false">
      <c r="A3333" s="178" t="n">
        <v>30831</v>
      </c>
      <c r="B3333" s="178" t="s">
        <v>51180</v>
      </c>
      <c r="C3333" s="178" t="s">
        <v>51181</v>
      </c>
      <c r="D3333" s="178" t="str">
        <f aca="false">IF(LEN(B3333)=2,C3333,"")</f>
        <v/>
      </c>
      <c r="E3333" s="178" t="str">
        <f aca="false">IF(LEN(B3333)=5,C3333,"")</f>
        <v/>
      </c>
      <c r="F3333" s="178" t="str">
        <f aca="false">IF(LEN(B3333)=13,C3333,"")</f>
        <v>Cageur</v>
      </c>
      <c r="G3333" s="178" t="s">
        <v>51181</v>
      </c>
      <c r="H3333" s="178" t="s">
        <v>51177</v>
      </c>
    </row>
    <row r="3334" s="178" customFormat="true" ht="15" hidden="false" customHeight="false" outlineLevel="0" collapsed="false">
      <c r="A3334" s="178" t="n">
        <v>30832</v>
      </c>
      <c r="B3334" s="178" t="s">
        <v>51182</v>
      </c>
      <c r="C3334" s="178" t="s">
        <v>51183</v>
      </c>
      <c r="D3334" s="178" t="str">
        <f aca="false">IF(LEN(B3334)=2,C3334,"")</f>
        <v/>
      </c>
      <c r="E3334" s="178" t="str">
        <f aca="false">IF(LEN(B3334)=5,C3334,"")</f>
        <v/>
      </c>
      <c r="F3334" s="178" t="str">
        <f aca="false">IF(LEN(B3334)=13,C3334,"")</f>
        <v>Sakerta Barat</v>
      </c>
      <c r="G3334" s="178" t="s">
        <v>51183</v>
      </c>
      <c r="H3334" s="178" t="s">
        <v>51177</v>
      </c>
    </row>
    <row r="3335" s="178" customFormat="true" ht="15" hidden="false" customHeight="false" outlineLevel="0" collapsed="false">
      <c r="A3335" s="178" t="n">
        <v>30833</v>
      </c>
      <c r="B3335" s="178" t="s">
        <v>51184</v>
      </c>
      <c r="C3335" s="178" t="s">
        <v>47156</v>
      </c>
      <c r="D3335" s="178" t="str">
        <f aca="false">IF(LEN(B3335)=2,C3335,"")</f>
        <v/>
      </c>
      <c r="E3335" s="178" t="str">
        <f aca="false">IF(LEN(B3335)=5,C3335,"")</f>
        <v/>
      </c>
      <c r="F3335" s="178" t="str">
        <f aca="false">IF(LEN(B3335)=13,C3335,"")</f>
        <v>Sukarasa</v>
      </c>
      <c r="G3335" s="178" t="s">
        <v>47156</v>
      </c>
      <c r="H3335" s="178" t="s">
        <v>51177</v>
      </c>
    </row>
    <row r="3336" s="178" customFormat="true" ht="15" hidden="false" customHeight="false" outlineLevel="0" collapsed="false">
      <c r="A3336" s="178" t="n">
        <v>30834</v>
      </c>
      <c r="B3336" s="178" t="s">
        <v>51185</v>
      </c>
      <c r="C3336" s="178" t="s">
        <v>51186</v>
      </c>
      <c r="D3336" s="178" t="str">
        <f aca="false">IF(LEN(B3336)=2,C3336,"")</f>
        <v/>
      </c>
      <c r="E3336" s="178" t="str">
        <f aca="false">IF(LEN(B3336)=5,C3336,"")</f>
        <v/>
      </c>
      <c r="F3336" s="178" t="str">
        <f aca="false">IF(LEN(B3336)=13,C3336,"")</f>
        <v>Paninggaran</v>
      </c>
      <c r="G3336" s="178" t="s">
        <v>51186</v>
      </c>
      <c r="H3336" s="178" t="s">
        <v>51177</v>
      </c>
    </row>
    <row r="3337" s="178" customFormat="true" ht="15" hidden="false" customHeight="false" outlineLevel="0" collapsed="false">
      <c r="A3337" s="178" t="n">
        <v>30835</v>
      </c>
      <c r="B3337" s="178" t="s">
        <v>51187</v>
      </c>
      <c r="C3337" s="178" t="s">
        <v>51188</v>
      </c>
      <c r="D3337" s="178" t="str">
        <f aca="false">IF(LEN(B3337)=2,C3337,"")</f>
        <v/>
      </c>
      <c r="E3337" s="178" t="str">
        <f aca="false">IF(LEN(B3337)=5,C3337,"")</f>
        <v/>
      </c>
      <c r="F3337" s="178" t="str">
        <f aca="false">IF(LEN(B3337)=13,C3337,"")</f>
        <v>Cipasung</v>
      </c>
      <c r="G3337" s="178" t="s">
        <v>51188</v>
      </c>
      <c r="H3337" s="178" t="s">
        <v>51177</v>
      </c>
    </row>
    <row r="3338" s="178" customFormat="true" ht="15" hidden="false" customHeight="false" outlineLevel="0" collapsed="false">
      <c r="A3338" s="178" t="n">
        <v>30836</v>
      </c>
      <c r="B3338" s="178" t="s">
        <v>51189</v>
      </c>
      <c r="C3338" s="178" t="s">
        <v>51190</v>
      </c>
      <c r="D3338" s="178" t="str">
        <f aca="false">IF(LEN(B3338)=2,C3338,"")</f>
        <v/>
      </c>
      <c r="E3338" s="178" t="str">
        <f aca="false">IF(LEN(B3338)=5,C3338,"")</f>
        <v/>
      </c>
      <c r="F3338" s="178" t="str">
        <f aca="false">IF(LEN(B3338)=13,C3338,"")</f>
        <v>Kawah Manuk</v>
      </c>
      <c r="G3338" s="178" t="s">
        <v>51190</v>
      </c>
      <c r="H3338" s="178" t="s">
        <v>51177</v>
      </c>
    </row>
    <row r="3339" s="178" customFormat="true" ht="15" hidden="false" customHeight="false" outlineLevel="0" collapsed="false">
      <c r="A3339" s="178" t="n">
        <v>30837</v>
      </c>
      <c r="B3339" s="178" t="s">
        <v>51191</v>
      </c>
      <c r="C3339" s="178" t="s">
        <v>49785</v>
      </c>
      <c r="D3339" s="178" t="str">
        <f aca="false">IF(LEN(B3339)=2,C3339,"")</f>
        <v/>
      </c>
      <c r="E3339" s="178" t="str">
        <f aca="false">IF(LEN(B3339)=5,C3339,"")</f>
        <v/>
      </c>
      <c r="F3339" s="178" t="str">
        <f aca="false">IF(LEN(B3339)=13,C3339,"")</f>
        <v>Cikupa</v>
      </c>
      <c r="G3339" s="178" t="s">
        <v>49785</v>
      </c>
      <c r="H3339" s="178" t="s">
        <v>51177</v>
      </c>
    </row>
    <row r="3340" s="178" customFormat="true" ht="15" hidden="false" customHeight="false" outlineLevel="0" collapsed="false">
      <c r="A3340" s="178" t="n">
        <v>30838</v>
      </c>
      <c r="B3340" s="178" t="s">
        <v>51192</v>
      </c>
      <c r="C3340" s="178" t="s">
        <v>46599</v>
      </c>
      <c r="D3340" s="178" t="str">
        <f aca="false">IF(LEN(B3340)=2,C3340,"")</f>
        <v/>
      </c>
      <c r="E3340" s="178" t="str">
        <f aca="false">IF(LEN(B3340)=5,C3340,"")</f>
        <v/>
      </c>
      <c r="F3340" s="178" t="str">
        <f aca="false">IF(LEN(B3340)=13,C3340,"")</f>
        <v>Parung</v>
      </c>
      <c r="G3340" s="178" t="s">
        <v>46599</v>
      </c>
      <c r="H3340" s="178" t="s">
        <v>51177</v>
      </c>
    </row>
    <row r="3341" s="178" customFormat="true" ht="15" hidden="false" customHeight="false" outlineLevel="0" collapsed="false">
      <c r="A3341" s="178" t="n">
        <v>30839</v>
      </c>
      <c r="B3341" s="178" t="s">
        <v>51193</v>
      </c>
      <c r="C3341" s="178" t="s">
        <v>51177</v>
      </c>
      <c r="D3341" s="178" t="str">
        <f aca="false">IF(LEN(B3341)=2,C3341,"")</f>
        <v/>
      </c>
      <c r="E3341" s="178" t="str">
        <f aca="false">IF(LEN(B3341)=5,C3341,"")</f>
        <v/>
      </c>
      <c r="F3341" s="178" t="str">
        <f aca="false">IF(LEN(B3341)=13,C3341,"")</f>
        <v>Darma</v>
      </c>
      <c r="G3341" s="178" t="s">
        <v>51177</v>
      </c>
      <c r="H3341" s="178" t="s">
        <v>51177</v>
      </c>
    </row>
    <row r="3342" s="178" customFormat="true" ht="15" hidden="false" customHeight="false" outlineLevel="0" collapsed="false">
      <c r="A3342" s="178" t="n">
        <v>30840</v>
      </c>
      <c r="B3342" s="178" t="s">
        <v>51194</v>
      </c>
      <c r="C3342" s="178" t="s">
        <v>51195</v>
      </c>
      <c r="D3342" s="178" t="str">
        <f aca="false">IF(LEN(B3342)=2,C3342,"")</f>
        <v/>
      </c>
      <c r="E3342" s="178" t="str">
        <f aca="false">IF(LEN(B3342)=5,C3342,"")</f>
        <v/>
      </c>
      <c r="F3342" s="178" t="str">
        <f aca="false">IF(LEN(B3342)=13,C3342,"")</f>
        <v>Jagara</v>
      </c>
      <c r="G3342" s="178" t="s">
        <v>51195</v>
      </c>
      <c r="H3342" s="178" t="s">
        <v>51177</v>
      </c>
    </row>
    <row r="3343" s="178" customFormat="true" ht="15" hidden="false" customHeight="false" outlineLevel="0" collapsed="false">
      <c r="A3343" s="178" t="n">
        <v>30841</v>
      </c>
      <c r="B3343" s="178" t="s">
        <v>51196</v>
      </c>
      <c r="C3343" s="178" t="s">
        <v>51197</v>
      </c>
      <c r="D3343" s="178" t="str">
        <f aca="false">IF(LEN(B3343)=2,C3343,"")</f>
        <v/>
      </c>
      <c r="E3343" s="178" t="str">
        <f aca="false">IF(LEN(B3343)=5,C3343,"")</f>
        <v/>
      </c>
      <c r="F3343" s="178" t="str">
        <f aca="false">IF(LEN(B3343)=13,C3343,"")</f>
        <v>Bakom</v>
      </c>
      <c r="G3343" s="178" t="s">
        <v>51197</v>
      </c>
      <c r="H3343" s="178" t="s">
        <v>51177</v>
      </c>
    </row>
    <row r="3344" s="178" customFormat="true" ht="15" hidden="false" customHeight="false" outlineLevel="0" collapsed="false">
      <c r="A3344" s="178" t="n">
        <v>30842</v>
      </c>
      <c r="B3344" s="178" t="s">
        <v>51198</v>
      </c>
      <c r="C3344" s="178" t="s">
        <v>47575</v>
      </c>
      <c r="D3344" s="178" t="str">
        <f aca="false">IF(LEN(B3344)=2,C3344,"")</f>
        <v/>
      </c>
      <c r="E3344" s="178" t="str">
        <f aca="false">IF(LEN(B3344)=5,C3344,"")</f>
        <v/>
      </c>
      <c r="F3344" s="178" t="str">
        <f aca="false">IF(LEN(B3344)=13,C3344,"")</f>
        <v>Karanganyar</v>
      </c>
      <c r="G3344" s="178" t="s">
        <v>47575</v>
      </c>
      <c r="H3344" s="178" t="s">
        <v>51177</v>
      </c>
    </row>
    <row r="3345" s="178" customFormat="true" ht="15" hidden="false" customHeight="false" outlineLevel="0" collapsed="false">
      <c r="A3345" s="178" t="n">
        <v>30843</v>
      </c>
      <c r="B3345" s="178" t="s">
        <v>51199</v>
      </c>
      <c r="C3345" s="178" t="s">
        <v>48365</v>
      </c>
      <c r="D3345" s="178" t="str">
        <f aca="false">IF(LEN(B3345)=2,C3345,"")</f>
        <v/>
      </c>
      <c r="E3345" s="178" t="str">
        <f aca="false">IF(LEN(B3345)=5,C3345,"")</f>
        <v/>
      </c>
      <c r="F3345" s="178" t="str">
        <f aca="false">IF(LEN(B3345)=13,C3345,"")</f>
        <v>Karangsari</v>
      </c>
      <c r="G3345" s="178" t="s">
        <v>48365</v>
      </c>
      <c r="H3345" s="178" t="s">
        <v>51177</v>
      </c>
    </row>
    <row r="3346" s="178" customFormat="true" ht="15" hidden="false" customHeight="false" outlineLevel="0" collapsed="false">
      <c r="A3346" s="178" t="n">
        <v>30844</v>
      </c>
      <c r="B3346" s="178" t="s">
        <v>51200</v>
      </c>
      <c r="C3346" s="178" t="s">
        <v>51201</v>
      </c>
      <c r="D3346" s="178" t="str">
        <f aca="false">IF(LEN(B3346)=2,C3346,"")</f>
        <v/>
      </c>
      <c r="E3346" s="178" t="str">
        <f aca="false">IF(LEN(B3346)=5,C3346,"")</f>
        <v/>
      </c>
      <c r="F3346" s="178" t="str">
        <f aca="false">IF(LEN(B3346)=13,C3346,"")</f>
        <v>Sagarahiyang</v>
      </c>
      <c r="G3346" s="178" t="s">
        <v>51201</v>
      </c>
      <c r="H3346" s="178" t="s">
        <v>51177</v>
      </c>
    </row>
    <row r="3347" s="178" customFormat="true" ht="15" hidden="false" customHeight="false" outlineLevel="0" collapsed="false">
      <c r="A3347" s="178" t="n">
        <v>30845</v>
      </c>
      <c r="B3347" s="178" t="s">
        <v>51202</v>
      </c>
      <c r="C3347" s="178" t="s">
        <v>51203</v>
      </c>
      <c r="D3347" s="178" t="str">
        <f aca="false">IF(LEN(B3347)=2,C3347,"")</f>
        <v/>
      </c>
      <c r="E3347" s="178" t="str">
        <f aca="false">IF(LEN(B3347)=5,C3347,"")</f>
        <v/>
      </c>
      <c r="F3347" s="178" t="str">
        <f aca="false">IF(LEN(B3347)=13,C3347,"")</f>
        <v>Gunungsirah</v>
      </c>
      <c r="G3347" s="178" t="s">
        <v>51203</v>
      </c>
      <c r="H3347" s="178" t="s">
        <v>51177</v>
      </c>
    </row>
    <row r="3348" s="178" customFormat="true" ht="15" hidden="false" customHeight="false" outlineLevel="0" collapsed="false">
      <c r="A3348" s="178" t="n">
        <v>30846</v>
      </c>
      <c r="B3348" s="178" t="s">
        <v>51204</v>
      </c>
      <c r="C3348" s="178" t="s">
        <v>51205</v>
      </c>
      <c r="D3348" s="178" t="str">
        <f aca="false">IF(LEN(B3348)=2,C3348,"")</f>
        <v/>
      </c>
      <c r="E3348" s="178" t="str">
        <f aca="false">IF(LEN(B3348)=5,C3348,"")</f>
        <v/>
      </c>
      <c r="F3348" s="178" t="str">
        <f aca="false">IF(LEN(B3348)=13,C3348,"")</f>
        <v>Sakerta Timur</v>
      </c>
      <c r="G3348" s="178" t="s">
        <v>51205</v>
      </c>
      <c r="H3348" s="178" t="s">
        <v>51177</v>
      </c>
    </row>
    <row r="3349" s="178" customFormat="true" ht="15" hidden="false" customHeight="false" outlineLevel="0" collapsed="false">
      <c r="A3349" s="178" t="n">
        <v>30847</v>
      </c>
      <c r="B3349" s="178" t="s">
        <v>51206</v>
      </c>
      <c r="C3349" s="178" t="s">
        <v>51207</v>
      </c>
      <c r="D3349" s="178" t="str">
        <f aca="false">IF(LEN(B3349)=2,C3349,"")</f>
        <v/>
      </c>
      <c r="E3349" s="178" t="str">
        <f aca="false">IF(LEN(B3349)=5,C3349,"")</f>
        <v/>
      </c>
      <c r="F3349" s="178" t="str">
        <f aca="false">IF(LEN(B3349)=13,C3349,"")</f>
        <v>Tugumulya</v>
      </c>
      <c r="G3349" s="178" t="s">
        <v>51207</v>
      </c>
      <c r="H3349" s="178" t="s">
        <v>51177</v>
      </c>
    </row>
    <row r="3350" s="178" customFormat="true" ht="15" hidden="false" customHeight="false" outlineLevel="0" collapsed="false">
      <c r="A3350" s="178" t="n">
        <v>30848</v>
      </c>
      <c r="B3350" s="178" t="s">
        <v>51208</v>
      </c>
      <c r="C3350" s="178" t="s">
        <v>46551</v>
      </c>
      <c r="D3350" s="178" t="str">
        <f aca="false">IF(LEN(B3350)=2,C3350,"")</f>
        <v/>
      </c>
      <c r="E3350" s="178" t="str">
        <f aca="false">IF(LEN(B3350)=5,C3350,"")</f>
        <v/>
      </c>
      <c r="F3350" s="178" t="str">
        <f aca="false">IF(LEN(B3350)=13,C3350,"")</f>
        <v>Situsari</v>
      </c>
      <c r="G3350" s="178" t="s">
        <v>46551</v>
      </c>
      <c r="H3350" s="178" t="s">
        <v>51177</v>
      </c>
    </row>
    <row r="3351" s="178" customFormat="true" ht="15" hidden="false" customHeight="false" outlineLevel="0" collapsed="false">
      <c r="A3351" s="178" t="n">
        <v>30849</v>
      </c>
      <c r="B3351" s="178" t="s">
        <v>51209</v>
      </c>
      <c r="C3351" s="178" t="s">
        <v>51210</v>
      </c>
      <c r="D3351" s="178" t="str">
        <f aca="false">IF(LEN(B3351)=2,C3351,"")</f>
        <v/>
      </c>
      <c r="E3351" s="178" t="str">
        <f aca="false">IF(LEN(B3351)=5,C3351,"")</f>
        <v/>
      </c>
      <c r="F3351" s="178" t="str">
        <f aca="false">IF(LEN(B3351)=13,C3351,"")</f>
        <v/>
      </c>
      <c r="H3351" s="178" t="s">
        <v>51210</v>
      </c>
    </row>
    <row r="3352" s="178" customFormat="true" ht="15" hidden="false" customHeight="false" outlineLevel="0" collapsed="false">
      <c r="A3352" s="178" t="n">
        <v>30850</v>
      </c>
      <c r="B3352" s="178" t="s">
        <v>51211</v>
      </c>
      <c r="C3352" s="178" t="s">
        <v>51210</v>
      </c>
      <c r="D3352" s="178" t="str">
        <f aca="false">IF(LEN(B3352)=2,C3352,"")</f>
        <v/>
      </c>
      <c r="E3352" s="178" t="str">
        <f aca="false">IF(LEN(B3352)=5,C3352,"")</f>
        <v/>
      </c>
      <c r="F3352" s="178" t="str">
        <f aca="false">IF(LEN(B3352)=13,C3352,"")</f>
        <v>Cigugur</v>
      </c>
      <c r="G3352" s="178" t="s">
        <v>51210</v>
      </c>
      <c r="H3352" s="178" t="s">
        <v>51210</v>
      </c>
    </row>
    <row r="3353" s="178" customFormat="true" ht="15" hidden="false" customHeight="false" outlineLevel="0" collapsed="false">
      <c r="A3353" s="178" t="n">
        <v>30851</v>
      </c>
      <c r="B3353" s="178" t="s">
        <v>51212</v>
      </c>
      <c r="C3353" s="178" t="s">
        <v>51213</v>
      </c>
      <c r="D3353" s="178" t="str">
        <f aca="false">IF(LEN(B3353)=2,C3353,"")</f>
        <v/>
      </c>
      <c r="E3353" s="178" t="str">
        <f aca="false">IF(LEN(B3353)=5,C3353,"")</f>
        <v/>
      </c>
      <c r="F3353" s="178" t="str">
        <f aca="false">IF(LEN(B3353)=13,C3353,"")</f>
        <v>Cigadung</v>
      </c>
      <c r="G3353" s="178" t="s">
        <v>51213</v>
      </c>
      <c r="H3353" s="178" t="s">
        <v>51210</v>
      </c>
    </row>
    <row r="3354" s="178" customFormat="true" ht="15" hidden="false" customHeight="false" outlineLevel="0" collapsed="false">
      <c r="A3354" s="178" t="n">
        <v>30852</v>
      </c>
      <c r="B3354" s="178" t="s">
        <v>51214</v>
      </c>
      <c r="C3354" s="178" t="s">
        <v>51215</v>
      </c>
      <c r="D3354" s="178" t="str">
        <f aca="false">IF(LEN(B3354)=2,C3354,"")</f>
        <v/>
      </c>
      <c r="E3354" s="178" t="str">
        <f aca="false">IF(LEN(B3354)=5,C3354,"")</f>
        <v/>
      </c>
      <c r="F3354" s="178" t="str">
        <f aca="false">IF(LEN(B3354)=13,C3354,"")</f>
        <v>Winduherang</v>
      </c>
      <c r="G3354" s="178" t="s">
        <v>51215</v>
      </c>
      <c r="H3354" s="178" t="s">
        <v>51210</v>
      </c>
    </row>
    <row r="3355" s="178" customFormat="true" ht="15" hidden="false" customHeight="false" outlineLevel="0" collapsed="false">
      <c r="A3355" s="178" t="n">
        <v>30853</v>
      </c>
      <c r="B3355" s="178" t="s">
        <v>51216</v>
      </c>
      <c r="C3355" s="178" t="s">
        <v>46592</v>
      </c>
      <c r="D3355" s="178" t="str">
        <f aca="false">IF(LEN(B3355)=2,C3355,"")</f>
        <v/>
      </c>
      <c r="E3355" s="178" t="str">
        <f aca="false">IF(LEN(B3355)=5,C3355,"")</f>
        <v/>
      </c>
      <c r="F3355" s="178" t="str">
        <f aca="false">IF(LEN(B3355)=13,C3355,"")</f>
        <v>Sukamulya</v>
      </c>
      <c r="G3355" s="178" t="s">
        <v>46592</v>
      </c>
      <c r="H3355" s="178" t="s">
        <v>51210</v>
      </c>
    </row>
    <row r="3356" s="178" customFormat="true" ht="15" hidden="false" customHeight="false" outlineLevel="0" collapsed="false">
      <c r="A3356" s="178" t="n">
        <v>30854</v>
      </c>
      <c r="B3356" s="178" t="s">
        <v>51217</v>
      </c>
      <c r="C3356" s="178" t="s">
        <v>51218</v>
      </c>
      <c r="D3356" s="178" t="str">
        <f aca="false">IF(LEN(B3356)=2,C3356,"")</f>
        <v/>
      </c>
      <c r="E3356" s="178" t="str">
        <f aca="false">IF(LEN(B3356)=5,C3356,"")</f>
        <v/>
      </c>
      <c r="F3356" s="178" t="str">
        <f aca="false">IF(LEN(B3356)=13,C3356,"")</f>
        <v>Cipari</v>
      </c>
      <c r="G3356" s="178" t="s">
        <v>51218</v>
      </c>
      <c r="H3356" s="178" t="s">
        <v>51210</v>
      </c>
    </row>
    <row r="3357" s="178" customFormat="true" ht="15" hidden="false" customHeight="false" outlineLevel="0" collapsed="false">
      <c r="A3357" s="178" t="n">
        <v>30855</v>
      </c>
      <c r="B3357" s="178" t="s">
        <v>51219</v>
      </c>
      <c r="C3357" s="178" t="s">
        <v>51220</v>
      </c>
      <c r="D3357" s="178" t="str">
        <f aca="false">IF(LEN(B3357)=2,C3357,"")</f>
        <v/>
      </c>
      <c r="E3357" s="178" t="str">
        <f aca="false">IF(LEN(B3357)=5,C3357,"")</f>
        <v/>
      </c>
      <c r="F3357" s="178" t="str">
        <f aca="false">IF(LEN(B3357)=13,C3357,"")</f>
        <v>Cileuleuy</v>
      </c>
      <c r="G3357" s="178" t="s">
        <v>51220</v>
      </c>
      <c r="H3357" s="178" t="s">
        <v>51210</v>
      </c>
    </row>
    <row r="3358" s="178" customFormat="true" ht="15" hidden="false" customHeight="false" outlineLevel="0" collapsed="false">
      <c r="A3358" s="178" t="n">
        <v>30856</v>
      </c>
      <c r="B3358" s="178" t="s">
        <v>51221</v>
      </c>
      <c r="C3358" s="178" t="s">
        <v>51222</v>
      </c>
      <c r="D3358" s="178" t="str">
        <f aca="false">IF(LEN(B3358)=2,C3358,"")</f>
        <v/>
      </c>
      <c r="E3358" s="178" t="str">
        <f aca="false">IF(LEN(B3358)=5,C3358,"")</f>
        <v/>
      </c>
      <c r="F3358" s="178" t="str">
        <f aca="false">IF(LEN(B3358)=13,C3358,"")</f>
        <v>Puncak</v>
      </c>
      <c r="G3358" s="178" t="s">
        <v>51222</v>
      </c>
      <c r="H3358" s="178" t="s">
        <v>51210</v>
      </c>
    </row>
    <row r="3359" s="178" customFormat="true" ht="15" hidden="false" customHeight="false" outlineLevel="0" collapsed="false">
      <c r="A3359" s="178" t="n">
        <v>30857</v>
      </c>
      <c r="B3359" s="178" t="s">
        <v>51223</v>
      </c>
      <c r="C3359" s="178" t="s">
        <v>51224</v>
      </c>
      <c r="D3359" s="178" t="str">
        <f aca="false">IF(LEN(B3359)=2,C3359,"")</f>
        <v/>
      </c>
      <c r="E3359" s="178" t="str">
        <f aca="false">IF(LEN(B3359)=5,C3359,"")</f>
        <v/>
      </c>
      <c r="F3359" s="178" t="str">
        <f aca="false">IF(LEN(B3359)=13,C3359,"")</f>
        <v>Gunungkeling</v>
      </c>
      <c r="G3359" s="178" t="s">
        <v>51224</v>
      </c>
      <c r="H3359" s="178" t="s">
        <v>51210</v>
      </c>
    </row>
    <row r="3360" s="178" customFormat="true" ht="15" hidden="false" customHeight="false" outlineLevel="0" collapsed="false">
      <c r="A3360" s="178" t="n">
        <v>30858</v>
      </c>
      <c r="B3360" s="178" t="s">
        <v>51225</v>
      </c>
      <c r="C3360" s="178" t="s">
        <v>51226</v>
      </c>
      <c r="D3360" s="178" t="str">
        <f aca="false">IF(LEN(B3360)=2,C3360,"")</f>
        <v/>
      </c>
      <c r="E3360" s="178" t="str">
        <f aca="false">IF(LEN(B3360)=5,C3360,"")</f>
        <v/>
      </c>
      <c r="F3360" s="178" t="str">
        <f aca="false">IF(LEN(B3360)=13,C3360,"")</f>
        <v>Cisantana</v>
      </c>
      <c r="G3360" s="178" t="s">
        <v>51226</v>
      </c>
      <c r="H3360" s="178" t="s">
        <v>51210</v>
      </c>
    </row>
    <row r="3361" s="178" customFormat="true" ht="15" hidden="false" customHeight="false" outlineLevel="0" collapsed="false">
      <c r="A3361" s="178" t="n">
        <v>30859</v>
      </c>
      <c r="B3361" s="178" t="s">
        <v>51227</v>
      </c>
      <c r="C3361" s="178" t="s">
        <v>51092</v>
      </c>
      <c r="D3361" s="178" t="str">
        <f aca="false">IF(LEN(B3361)=2,C3361,"")</f>
        <v/>
      </c>
      <c r="E3361" s="178" t="str">
        <f aca="false">IF(LEN(B3361)=5,C3361,"")</f>
        <v/>
      </c>
      <c r="F3361" s="178" t="str">
        <f aca="false">IF(LEN(B3361)=13,C3361,"")</f>
        <v>Babakanmulya</v>
      </c>
      <c r="G3361" s="178" t="s">
        <v>51092</v>
      </c>
      <c r="H3361" s="178" t="s">
        <v>51210</v>
      </c>
    </row>
    <row r="3362" s="178" customFormat="true" ht="15" hidden="false" customHeight="false" outlineLevel="0" collapsed="false">
      <c r="A3362" s="178" t="n">
        <v>30860</v>
      </c>
      <c r="B3362" s="178" t="s">
        <v>51228</v>
      </c>
      <c r="C3362" s="178" t="s">
        <v>47492</v>
      </c>
      <c r="D3362" s="178" t="str">
        <f aca="false">IF(LEN(B3362)=2,C3362,"")</f>
        <v/>
      </c>
      <c r="E3362" s="178" t="str">
        <f aca="false">IF(LEN(B3362)=5,C3362,"")</f>
        <v/>
      </c>
      <c r="F3362" s="178" t="str">
        <f aca="false">IF(LEN(B3362)=13,C3362,"")</f>
        <v/>
      </c>
      <c r="H3362" s="178" t="s">
        <v>47492</v>
      </c>
    </row>
    <row r="3363" s="178" customFormat="true" ht="15" hidden="false" customHeight="false" outlineLevel="0" collapsed="false">
      <c r="A3363" s="178" t="n">
        <v>30861</v>
      </c>
      <c r="B3363" s="178" t="s">
        <v>51229</v>
      </c>
      <c r="C3363" s="178" t="s">
        <v>47353</v>
      </c>
      <c r="D3363" s="178" t="str">
        <f aca="false">IF(LEN(B3363)=2,C3363,"")</f>
        <v/>
      </c>
      <c r="E3363" s="178" t="str">
        <f aca="false">IF(LEN(B3363)=5,C3363,"")</f>
        <v/>
      </c>
      <c r="F3363" s="178" t="str">
        <f aca="false">IF(LEN(B3363)=13,C3363,"")</f>
        <v>Padabeunghar</v>
      </c>
      <c r="G3363" s="178" t="s">
        <v>47353</v>
      </c>
      <c r="H3363" s="178" t="s">
        <v>47492</v>
      </c>
    </row>
    <row r="3364" s="178" customFormat="true" ht="15" hidden="false" customHeight="false" outlineLevel="0" collapsed="false">
      <c r="A3364" s="178" t="n">
        <v>30862</v>
      </c>
      <c r="B3364" s="178" t="s">
        <v>51230</v>
      </c>
      <c r="C3364" s="178" t="s">
        <v>51231</v>
      </c>
      <c r="D3364" s="178" t="str">
        <f aca="false">IF(LEN(B3364)=2,C3364,"")</f>
        <v/>
      </c>
      <c r="E3364" s="178" t="str">
        <f aca="false">IF(LEN(B3364)=5,C3364,"")</f>
        <v/>
      </c>
      <c r="F3364" s="178" t="str">
        <f aca="false">IF(LEN(B3364)=13,C3364,"")</f>
        <v>Kaduela</v>
      </c>
      <c r="G3364" s="178" t="s">
        <v>51231</v>
      </c>
      <c r="H3364" s="178" t="s">
        <v>47492</v>
      </c>
    </row>
    <row r="3365" s="178" customFormat="true" ht="15" hidden="false" customHeight="false" outlineLevel="0" collapsed="false">
      <c r="A3365" s="178" t="n">
        <v>30863</v>
      </c>
      <c r="B3365" s="178" t="s">
        <v>51232</v>
      </c>
      <c r="C3365" s="178" t="s">
        <v>47492</v>
      </c>
      <c r="D3365" s="178" t="str">
        <f aca="false">IF(LEN(B3365)=2,C3365,"")</f>
        <v/>
      </c>
      <c r="E3365" s="178" t="str">
        <f aca="false">IF(LEN(B3365)=5,C3365,"")</f>
        <v/>
      </c>
      <c r="F3365" s="178" t="str">
        <f aca="false">IF(LEN(B3365)=13,C3365,"")</f>
        <v>Pasawahan</v>
      </c>
      <c r="G3365" s="178" t="s">
        <v>47492</v>
      </c>
      <c r="H3365" s="178" t="s">
        <v>47492</v>
      </c>
    </row>
    <row r="3366" s="178" customFormat="true" ht="15" hidden="false" customHeight="false" outlineLevel="0" collapsed="false">
      <c r="A3366" s="178" t="n">
        <v>30864</v>
      </c>
      <c r="B3366" s="178" t="s">
        <v>51233</v>
      </c>
      <c r="C3366" s="178" t="s">
        <v>51234</v>
      </c>
      <c r="D3366" s="178" t="str">
        <f aca="false">IF(LEN(B3366)=2,C3366,"")</f>
        <v/>
      </c>
      <c r="E3366" s="178" t="str">
        <f aca="false">IF(LEN(B3366)=5,C3366,"")</f>
        <v/>
      </c>
      <c r="F3366" s="178" t="str">
        <f aca="false">IF(LEN(B3366)=13,C3366,"")</f>
        <v>Ciwiru</v>
      </c>
      <c r="G3366" s="178" t="s">
        <v>51234</v>
      </c>
      <c r="H3366" s="178" t="s">
        <v>47492</v>
      </c>
    </row>
    <row r="3367" s="178" customFormat="true" ht="15" hidden="false" customHeight="false" outlineLevel="0" collapsed="false">
      <c r="A3367" s="178" t="n">
        <v>30865</v>
      </c>
      <c r="B3367" s="178" t="s">
        <v>51235</v>
      </c>
      <c r="C3367" s="178" t="s">
        <v>47506</v>
      </c>
      <c r="D3367" s="178" t="str">
        <f aca="false">IF(LEN(B3367)=2,C3367,"")</f>
        <v/>
      </c>
      <c r="E3367" s="178" t="str">
        <f aca="false">IF(LEN(B3367)=5,C3367,"")</f>
        <v/>
      </c>
      <c r="F3367" s="178" t="str">
        <f aca="false">IF(LEN(B3367)=13,C3367,"")</f>
        <v>Cidahu</v>
      </c>
      <c r="G3367" s="178" t="s">
        <v>47506</v>
      </c>
      <c r="H3367" s="178" t="s">
        <v>47492</v>
      </c>
    </row>
    <row r="3368" s="178" customFormat="true" ht="15" hidden="false" customHeight="false" outlineLevel="0" collapsed="false">
      <c r="A3368" s="178" t="n">
        <v>30866</v>
      </c>
      <c r="B3368" s="178" t="s">
        <v>51236</v>
      </c>
      <c r="C3368" s="178" t="s">
        <v>51237</v>
      </c>
      <c r="D3368" s="178" t="str">
        <f aca="false">IF(LEN(B3368)=2,C3368,"")</f>
        <v/>
      </c>
      <c r="E3368" s="178" t="str">
        <f aca="false">IF(LEN(B3368)=5,C3368,"")</f>
        <v/>
      </c>
      <c r="F3368" s="178" t="str">
        <f aca="false">IF(LEN(B3368)=13,C3368,"")</f>
        <v>Cimara</v>
      </c>
      <c r="G3368" s="178" t="s">
        <v>51237</v>
      </c>
      <c r="H3368" s="178" t="s">
        <v>47492</v>
      </c>
    </row>
    <row r="3369" s="178" customFormat="true" ht="15" hidden="false" customHeight="false" outlineLevel="0" collapsed="false">
      <c r="A3369" s="178" t="n">
        <v>30867</v>
      </c>
      <c r="B3369" s="178" t="s">
        <v>51238</v>
      </c>
      <c r="C3369" s="178" t="s">
        <v>51239</v>
      </c>
      <c r="D3369" s="178" t="str">
        <f aca="false">IF(LEN(B3369)=2,C3369,"")</f>
        <v/>
      </c>
      <c r="E3369" s="178" t="str">
        <f aca="false">IF(LEN(B3369)=5,C3369,"")</f>
        <v/>
      </c>
      <c r="F3369" s="178" t="str">
        <f aca="false">IF(LEN(B3369)=13,C3369,"")</f>
        <v>Paniis</v>
      </c>
      <c r="G3369" s="178" t="s">
        <v>51239</v>
      </c>
      <c r="H3369" s="178" t="s">
        <v>47492</v>
      </c>
    </row>
    <row r="3370" s="178" customFormat="true" ht="15" hidden="false" customHeight="false" outlineLevel="0" collapsed="false">
      <c r="A3370" s="178" t="n">
        <v>30868</v>
      </c>
      <c r="B3370" s="178" t="s">
        <v>51240</v>
      </c>
      <c r="C3370" s="178" t="s">
        <v>46703</v>
      </c>
      <c r="D3370" s="178" t="str">
        <f aca="false">IF(LEN(B3370)=2,C3370,"")</f>
        <v/>
      </c>
      <c r="E3370" s="178" t="str">
        <f aca="false">IF(LEN(B3370)=5,C3370,"")</f>
        <v/>
      </c>
      <c r="F3370" s="178" t="str">
        <f aca="false">IF(LEN(B3370)=13,C3370,"")</f>
        <v>Cibuntu</v>
      </c>
      <c r="G3370" s="178" t="s">
        <v>46703</v>
      </c>
      <c r="H3370" s="178" t="s">
        <v>47492</v>
      </c>
    </row>
    <row r="3371" s="178" customFormat="true" ht="15" hidden="false" customHeight="false" outlineLevel="0" collapsed="false">
      <c r="A3371" s="178" t="n">
        <v>30869</v>
      </c>
      <c r="B3371" s="178" t="s">
        <v>51241</v>
      </c>
      <c r="C3371" s="178" t="s">
        <v>51242</v>
      </c>
      <c r="D3371" s="178" t="str">
        <f aca="false">IF(LEN(B3371)=2,C3371,"")</f>
        <v/>
      </c>
      <c r="E3371" s="178" t="str">
        <f aca="false">IF(LEN(B3371)=5,C3371,"")</f>
        <v/>
      </c>
      <c r="F3371" s="178" t="str">
        <f aca="false">IF(LEN(B3371)=13,C3371,"")</f>
        <v>Singkup</v>
      </c>
      <c r="G3371" s="178" t="s">
        <v>51242</v>
      </c>
      <c r="H3371" s="178" t="s">
        <v>47492</v>
      </c>
    </row>
    <row r="3372" s="178" customFormat="true" ht="15" hidden="false" customHeight="false" outlineLevel="0" collapsed="false">
      <c r="A3372" s="178" t="n">
        <v>30870</v>
      </c>
      <c r="B3372" s="178" t="s">
        <v>51243</v>
      </c>
      <c r="C3372" s="178" t="s">
        <v>51244</v>
      </c>
      <c r="D3372" s="178" t="str">
        <f aca="false">IF(LEN(B3372)=2,C3372,"")</f>
        <v/>
      </c>
      <c r="E3372" s="178" t="str">
        <f aca="false">IF(LEN(B3372)=5,C3372,"")</f>
        <v/>
      </c>
      <c r="F3372" s="178" t="str">
        <f aca="false">IF(LEN(B3372)=13,C3372,"")</f>
        <v>Padamatang</v>
      </c>
      <c r="G3372" s="178" t="s">
        <v>51244</v>
      </c>
      <c r="H3372" s="178" t="s">
        <v>47492</v>
      </c>
    </row>
    <row r="3373" s="178" customFormat="true" ht="15" hidden="false" customHeight="false" outlineLevel="0" collapsed="false">
      <c r="A3373" s="178" t="n">
        <v>30871</v>
      </c>
      <c r="B3373" s="178" t="s">
        <v>51245</v>
      </c>
      <c r="C3373" s="178" t="s">
        <v>51246</v>
      </c>
      <c r="D3373" s="178" t="str">
        <f aca="false">IF(LEN(B3373)=2,C3373,"")</f>
        <v/>
      </c>
      <c r="E3373" s="178" t="str">
        <f aca="false">IF(LEN(B3373)=5,C3373,"")</f>
        <v/>
      </c>
      <c r="F3373" s="178" t="str">
        <f aca="false">IF(LEN(B3373)=13,C3373,"")</f>
        <v/>
      </c>
      <c r="H3373" s="178" t="s">
        <v>51246</v>
      </c>
    </row>
    <row r="3374" s="178" customFormat="true" ht="15" hidden="false" customHeight="false" outlineLevel="0" collapsed="false">
      <c r="A3374" s="178" t="n">
        <v>30872</v>
      </c>
      <c r="B3374" s="178" t="s">
        <v>51247</v>
      </c>
      <c r="C3374" s="178" t="s">
        <v>51248</v>
      </c>
      <c r="D3374" s="178" t="str">
        <f aca="false">IF(LEN(B3374)=2,C3374,"")</f>
        <v/>
      </c>
      <c r="E3374" s="178" t="str">
        <f aca="false">IF(LEN(B3374)=5,C3374,"")</f>
        <v/>
      </c>
      <c r="F3374" s="178" t="str">
        <f aca="false">IF(LEN(B3374)=13,C3374,"")</f>
        <v>Haurkuning</v>
      </c>
      <c r="G3374" s="178" t="s">
        <v>51248</v>
      </c>
      <c r="H3374" s="178" t="s">
        <v>51246</v>
      </c>
    </row>
    <row r="3375" s="178" customFormat="true" ht="15" hidden="false" customHeight="false" outlineLevel="0" collapsed="false">
      <c r="A3375" s="178" t="n">
        <v>30873</v>
      </c>
      <c r="B3375" s="178" t="s">
        <v>51249</v>
      </c>
      <c r="C3375" s="178" t="s">
        <v>51250</v>
      </c>
      <c r="D3375" s="178" t="str">
        <f aca="false">IF(LEN(B3375)=2,C3375,"")</f>
        <v/>
      </c>
      <c r="E3375" s="178" t="str">
        <f aca="false">IF(LEN(B3375)=5,C3375,"")</f>
        <v/>
      </c>
      <c r="F3375" s="178" t="str">
        <f aca="false">IF(LEN(B3375)=13,C3375,"")</f>
        <v>Kertayuga</v>
      </c>
      <c r="G3375" s="178" t="s">
        <v>51250</v>
      </c>
      <c r="H3375" s="178" t="s">
        <v>51246</v>
      </c>
    </row>
    <row r="3376" s="178" customFormat="true" ht="15" hidden="false" customHeight="false" outlineLevel="0" collapsed="false">
      <c r="A3376" s="178" t="n">
        <v>30874</v>
      </c>
      <c r="B3376" s="178" t="s">
        <v>51251</v>
      </c>
      <c r="C3376" s="178" t="s">
        <v>51252</v>
      </c>
      <c r="D3376" s="178" t="str">
        <f aca="false">IF(LEN(B3376)=2,C3376,"")</f>
        <v/>
      </c>
      <c r="E3376" s="178" t="str">
        <f aca="false">IF(LEN(B3376)=5,C3376,"")</f>
        <v/>
      </c>
      <c r="F3376" s="178" t="str">
        <f aca="false">IF(LEN(B3376)=13,C3376,"")</f>
        <v>Windusari</v>
      </c>
      <c r="G3376" s="178" t="s">
        <v>51252</v>
      </c>
      <c r="H3376" s="178" t="s">
        <v>51246</v>
      </c>
    </row>
    <row r="3377" s="178" customFormat="true" ht="15" hidden="false" customHeight="false" outlineLevel="0" collapsed="false">
      <c r="A3377" s="178" t="n">
        <v>30875</v>
      </c>
      <c r="B3377" s="178" t="s">
        <v>51253</v>
      </c>
      <c r="C3377" s="178" t="s">
        <v>51246</v>
      </c>
      <c r="D3377" s="178" t="str">
        <f aca="false">IF(LEN(B3377)=2,C3377,"")</f>
        <v/>
      </c>
      <c r="E3377" s="178" t="str">
        <f aca="false">IF(LEN(B3377)=5,C3377,"")</f>
        <v/>
      </c>
      <c r="F3377" s="178" t="str">
        <f aca="false">IF(LEN(B3377)=13,C3377,"")</f>
        <v>Nusaherang</v>
      </c>
      <c r="G3377" s="178" t="s">
        <v>51246</v>
      </c>
      <c r="H3377" s="178" t="s">
        <v>51246</v>
      </c>
    </row>
    <row r="3378" s="178" customFormat="true" ht="15" hidden="false" customHeight="false" outlineLevel="0" collapsed="false">
      <c r="A3378" s="178" t="n">
        <v>30876</v>
      </c>
      <c r="B3378" s="178" t="s">
        <v>51254</v>
      </c>
      <c r="C3378" s="178" t="s">
        <v>51255</v>
      </c>
      <c r="D3378" s="178" t="str">
        <f aca="false">IF(LEN(B3378)=2,C3378,"")</f>
        <v/>
      </c>
      <c r="E3378" s="178" t="str">
        <f aca="false">IF(LEN(B3378)=5,C3378,"")</f>
        <v/>
      </c>
      <c r="F3378" s="178" t="str">
        <f aca="false">IF(LEN(B3378)=13,C3378,"")</f>
        <v>Jambar</v>
      </c>
      <c r="G3378" s="178" t="s">
        <v>51255</v>
      </c>
      <c r="H3378" s="178" t="s">
        <v>51246</v>
      </c>
    </row>
    <row r="3379" s="178" customFormat="true" ht="15" hidden="false" customHeight="false" outlineLevel="0" collapsed="false">
      <c r="A3379" s="178" t="n">
        <v>30877</v>
      </c>
      <c r="B3379" s="178" t="s">
        <v>51256</v>
      </c>
      <c r="C3379" s="178" t="s">
        <v>47243</v>
      </c>
      <c r="D3379" s="178" t="str">
        <f aca="false">IF(LEN(B3379)=2,C3379,"")</f>
        <v/>
      </c>
      <c r="E3379" s="178" t="str">
        <f aca="false">IF(LEN(B3379)=5,C3379,"")</f>
        <v/>
      </c>
      <c r="F3379" s="178" t="str">
        <f aca="false">IF(LEN(B3379)=13,C3379,"")</f>
        <v>Cikadu</v>
      </c>
      <c r="G3379" s="178" t="s">
        <v>47243</v>
      </c>
      <c r="H3379" s="178" t="s">
        <v>51246</v>
      </c>
    </row>
    <row r="3380" s="178" customFormat="true" ht="15" hidden="false" customHeight="false" outlineLevel="0" collapsed="false">
      <c r="A3380" s="178" t="n">
        <v>30878</v>
      </c>
      <c r="B3380" s="178" t="s">
        <v>51257</v>
      </c>
      <c r="C3380" s="178" t="s">
        <v>51258</v>
      </c>
      <c r="D3380" s="178" t="str">
        <f aca="false">IF(LEN(B3380)=2,C3380,"")</f>
        <v/>
      </c>
      <c r="E3380" s="178" t="str">
        <f aca="false">IF(LEN(B3380)=5,C3380,"")</f>
        <v/>
      </c>
      <c r="F3380" s="178" t="str">
        <f aca="false">IF(LEN(B3380)=13,C3380,"")</f>
        <v>Kertawirama</v>
      </c>
      <c r="G3380" s="178" t="s">
        <v>51258</v>
      </c>
      <c r="H3380" s="178" t="s">
        <v>51246</v>
      </c>
    </row>
    <row r="3381" s="178" customFormat="true" ht="15" hidden="false" customHeight="false" outlineLevel="0" collapsed="false">
      <c r="A3381" s="178" t="n">
        <v>30879</v>
      </c>
      <c r="B3381" s="178" t="s">
        <v>51259</v>
      </c>
      <c r="C3381" s="178" t="s">
        <v>51260</v>
      </c>
      <c r="D3381" s="178" t="str">
        <f aca="false">IF(LEN(B3381)=2,C3381,"")</f>
        <v/>
      </c>
      <c r="E3381" s="178" t="str">
        <f aca="false">IF(LEN(B3381)=5,C3381,"")</f>
        <v/>
      </c>
      <c r="F3381" s="178" t="str">
        <f aca="false">IF(LEN(B3381)=13,C3381,"")</f>
        <v>Ciasih</v>
      </c>
      <c r="G3381" s="178" t="s">
        <v>51260</v>
      </c>
      <c r="H3381" s="178" t="s">
        <v>51246</v>
      </c>
    </row>
    <row r="3382" s="178" customFormat="true" ht="15" hidden="false" customHeight="false" outlineLevel="0" collapsed="false">
      <c r="A3382" s="178" t="n">
        <v>30880</v>
      </c>
      <c r="B3382" s="178" t="s">
        <v>51261</v>
      </c>
      <c r="C3382" s="178" t="s">
        <v>47014</v>
      </c>
      <c r="D3382" s="178" t="str">
        <f aca="false">IF(LEN(B3382)=2,C3382,"")</f>
        <v/>
      </c>
      <c r="E3382" s="178" t="str">
        <f aca="false">IF(LEN(B3382)=5,C3382,"")</f>
        <v/>
      </c>
      <c r="F3382" s="178" t="str">
        <f aca="false">IF(LEN(B3382)=13,C3382,"")</f>
        <v/>
      </c>
      <c r="H3382" s="178" t="s">
        <v>47014</v>
      </c>
    </row>
    <row r="3383" s="178" customFormat="true" ht="15" hidden="false" customHeight="false" outlineLevel="0" collapsed="false">
      <c r="A3383" s="178" t="n">
        <v>30881</v>
      </c>
      <c r="B3383" s="178" t="s">
        <v>51262</v>
      </c>
      <c r="C3383" s="178" t="s">
        <v>51263</v>
      </c>
      <c r="D3383" s="178" t="str">
        <f aca="false">IF(LEN(B3383)=2,C3383,"")</f>
        <v/>
      </c>
      <c r="E3383" s="178" t="str">
        <f aca="false">IF(LEN(B3383)=5,C3383,"")</f>
        <v/>
      </c>
      <c r="F3383" s="178" t="str">
        <f aca="false">IF(LEN(B3383)=13,C3383,"")</f>
        <v>Muncangela</v>
      </c>
      <c r="G3383" s="178" t="s">
        <v>51263</v>
      </c>
      <c r="H3383" s="178" t="s">
        <v>47014</v>
      </c>
    </row>
    <row r="3384" s="178" customFormat="true" ht="15" hidden="false" customHeight="false" outlineLevel="0" collapsed="false">
      <c r="A3384" s="178" t="n">
        <v>30882</v>
      </c>
      <c r="B3384" s="178" t="s">
        <v>51264</v>
      </c>
      <c r="C3384" s="178" t="s">
        <v>51265</v>
      </c>
      <c r="D3384" s="178" t="str">
        <f aca="false">IF(LEN(B3384)=2,C3384,"")</f>
        <v/>
      </c>
      <c r="E3384" s="178" t="str">
        <f aca="false">IF(LEN(B3384)=5,C3384,"")</f>
        <v/>
      </c>
      <c r="F3384" s="178" t="str">
        <f aca="false">IF(LEN(B3384)=13,C3384,"")</f>
        <v>Karoya</v>
      </c>
      <c r="G3384" s="178" t="s">
        <v>51265</v>
      </c>
      <c r="H3384" s="178" t="s">
        <v>47014</v>
      </c>
    </row>
    <row r="3385" s="178" customFormat="true" ht="15" hidden="false" customHeight="false" outlineLevel="0" collapsed="false">
      <c r="A3385" s="178" t="n">
        <v>30883</v>
      </c>
      <c r="B3385" s="178" t="s">
        <v>51266</v>
      </c>
      <c r="C3385" s="178" t="s">
        <v>9363</v>
      </c>
      <c r="D3385" s="178" t="str">
        <f aca="false">IF(LEN(B3385)=2,C3385,"")</f>
        <v/>
      </c>
      <c r="E3385" s="178" t="str">
        <f aca="false">IF(LEN(B3385)=5,C3385,"")</f>
        <v/>
      </c>
      <c r="F3385" s="178" t="str">
        <f aca="false">IF(LEN(B3385)=13,C3385,"")</f>
        <v>Susukan</v>
      </c>
      <c r="G3385" s="178" t="s">
        <v>9363</v>
      </c>
      <c r="H3385" s="178" t="s">
        <v>47014</v>
      </c>
    </row>
    <row r="3386" s="178" customFormat="true" ht="15" hidden="false" customHeight="false" outlineLevel="0" collapsed="false">
      <c r="A3386" s="178" t="n">
        <v>30884</v>
      </c>
      <c r="B3386" s="178" t="s">
        <v>51267</v>
      </c>
      <c r="C3386" s="178" t="s">
        <v>51268</v>
      </c>
      <c r="D3386" s="178" t="str">
        <f aca="false">IF(LEN(B3386)=2,C3386,"")</f>
        <v/>
      </c>
      <c r="E3386" s="178" t="str">
        <f aca="false">IF(LEN(B3386)=5,C3386,"")</f>
        <v/>
      </c>
      <c r="F3386" s="178" t="str">
        <f aca="false">IF(LEN(B3386)=13,C3386,"")</f>
        <v>Cimaranten</v>
      </c>
      <c r="G3386" s="178" t="s">
        <v>51268</v>
      </c>
      <c r="H3386" s="178" t="s">
        <v>47014</v>
      </c>
    </row>
    <row r="3387" s="178" customFormat="true" ht="15" hidden="false" customHeight="false" outlineLevel="0" collapsed="false">
      <c r="A3387" s="178" t="n">
        <v>30885</v>
      </c>
      <c r="B3387" s="178" t="s">
        <v>51269</v>
      </c>
      <c r="C3387" s="178" t="s">
        <v>47014</v>
      </c>
      <c r="D3387" s="178" t="str">
        <f aca="false">IF(LEN(B3387)=2,C3387,"")</f>
        <v/>
      </c>
      <c r="E3387" s="178" t="str">
        <f aca="false">IF(LEN(B3387)=5,C3387,"")</f>
        <v/>
      </c>
      <c r="F3387" s="178" t="str">
        <f aca="false">IF(LEN(B3387)=13,C3387,"")</f>
        <v>Cipicung</v>
      </c>
      <c r="G3387" s="178" t="s">
        <v>47014</v>
      </c>
      <c r="H3387" s="178" t="s">
        <v>47014</v>
      </c>
    </row>
    <row r="3388" s="178" customFormat="true" ht="15" hidden="false" customHeight="false" outlineLevel="0" collapsed="false">
      <c r="A3388" s="178" t="n">
        <v>30886</v>
      </c>
      <c r="B3388" s="178" t="s">
        <v>51270</v>
      </c>
      <c r="C3388" s="178" t="s">
        <v>49433</v>
      </c>
      <c r="D3388" s="178" t="str">
        <f aca="false">IF(LEN(B3388)=2,C3388,"")</f>
        <v/>
      </c>
      <c r="E3388" s="178" t="str">
        <f aca="false">IF(LEN(B3388)=5,C3388,"")</f>
        <v/>
      </c>
      <c r="F3388" s="178" t="str">
        <f aca="false">IF(LEN(B3388)=13,C3388,"")</f>
        <v>Pamulihan</v>
      </c>
      <c r="G3388" s="178" t="s">
        <v>49433</v>
      </c>
      <c r="H3388" s="178" t="s">
        <v>47014</v>
      </c>
    </row>
    <row r="3389" s="178" customFormat="true" ht="15" hidden="false" customHeight="false" outlineLevel="0" collapsed="false">
      <c r="A3389" s="178" t="n">
        <v>30887</v>
      </c>
      <c r="B3389" s="178" t="s">
        <v>51271</v>
      </c>
      <c r="C3389" s="178" t="s">
        <v>51272</v>
      </c>
      <c r="D3389" s="178" t="str">
        <f aca="false">IF(LEN(B3389)=2,C3389,"")</f>
        <v/>
      </c>
      <c r="E3389" s="178" t="str">
        <f aca="false">IF(LEN(B3389)=5,C3389,"")</f>
        <v/>
      </c>
      <c r="F3389" s="178" t="str">
        <f aca="false">IF(LEN(B3389)=13,C3389,"")</f>
        <v>Salareuma</v>
      </c>
      <c r="G3389" s="178" t="s">
        <v>51272</v>
      </c>
      <c r="H3389" s="178" t="s">
        <v>47014</v>
      </c>
    </row>
    <row r="3390" s="178" customFormat="true" ht="15" hidden="false" customHeight="false" outlineLevel="0" collapsed="false">
      <c r="A3390" s="178" t="n">
        <v>30888</v>
      </c>
      <c r="B3390" s="178" t="s">
        <v>51273</v>
      </c>
      <c r="C3390" s="178" t="s">
        <v>51274</v>
      </c>
      <c r="D3390" s="178" t="str">
        <f aca="false">IF(LEN(B3390)=2,C3390,"")</f>
        <v/>
      </c>
      <c r="E3390" s="178" t="str">
        <f aca="false">IF(LEN(B3390)=5,C3390,"")</f>
        <v/>
      </c>
      <c r="F3390" s="178" t="str">
        <f aca="false">IF(LEN(B3390)=13,C3390,"")</f>
        <v>Suganangan</v>
      </c>
      <c r="G3390" s="178" t="s">
        <v>51274</v>
      </c>
      <c r="H3390" s="178" t="s">
        <v>47014</v>
      </c>
    </row>
    <row r="3391" s="178" customFormat="true" ht="15" hidden="false" customHeight="false" outlineLevel="0" collapsed="false">
      <c r="A3391" s="178" t="n">
        <v>30889</v>
      </c>
      <c r="B3391" s="178" t="s">
        <v>51275</v>
      </c>
      <c r="C3391" s="178" t="s">
        <v>47551</v>
      </c>
      <c r="D3391" s="178" t="str">
        <f aca="false">IF(LEN(B3391)=2,C3391,"")</f>
        <v/>
      </c>
      <c r="E3391" s="178" t="str">
        <f aca="false">IF(LEN(B3391)=5,C3391,"")</f>
        <v/>
      </c>
      <c r="F3391" s="178" t="str">
        <f aca="false">IF(LEN(B3391)=13,C3391,"")</f>
        <v>Sukamukti</v>
      </c>
      <c r="G3391" s="178" t="s">
        <v>47551</v>
      </c>
      <c r="H3391" s="178" t="s">
        <v>47014</v>
      </c>
    </row>
    <row r="3392" s="178" customFormat="true" ht="15" hidden="false" customHeight="false" outlineLevel="0" collapsed="false">
      <c r="A3392" s="178" t="n">
        <v>30890</v>
      </c>
      <c r="B3392" s="178" t="s">
        <v>51276</v>
      </c>
      <c r="C3392" s="178" t="s">
        <v>46537</v>
      </c>
      <c r="D3392" s="178" t="str">
        <f aca="false">IF(LEN(B3392)=2,C3392,"")</f>
        <v/>
      </c>
      <c r="E3392" s="178" t="str">
        <f aca="false">IF(LEN(B3392)=5,C3392,"")</f>
        <v/>
      </c>
      <c r="F3392" s="178" t="str">
        <f aca="false">IF(LEN(B3392)=13,C3392,"")</f>
        <v>Mekarsari</v>
      </c>
      <c r="G3392" s="178" t="s">
        <v>46537</v>
      </c>
      <c r="H3392" s="178" t="s">
        <v>47014</v>
      </c>
    </row>
    <row r="3393" s="178" customFormat="true" ht="15" hidden="false" customHeight="false" outlineLevel="0" collapsed="false">
      <c r="A3393" s="178" t="n">
        <v>30891</v>
      </c>
      <c r="B3393" s="178" t="s">
        <v>51277</v>
      </c>
      <c r="C3393" s="178" t="s">
        <v>51278</v>
      </c>
      <c r="D3393" s="178" t="str">
        <f aca="false">IF(LEN(B3393)=2,C3393,"")</f>
        <v/>
      </c>
      <c r="E3393" s="178" t="str">
        <f aca="false">IF(LEN(B3393)=5,C3393,"")</f>
        <v/>
      </c>
      <c r="F3393" s="178" t="str">
        <f aca="false">IF(LEN(B3393)=13,C3393,"")</f>
        <v/>
      </c>
      <c r="H3393" s="178" t="s">
        <v>51278</v>
      </c>
    </row>
    <row r="3394" s="178" customFormat="true" ht="15" hidden="false" customHeight="false" outlineLevel="0" collapsed="false">
      <c r="A3394" s="178" t="n">
        <v>30892</v>
      </c>
      <c r="B3394" s="178" t="s">
        <v>51279</v>
      </c>
      <c r="C3394" s="178" t="s">
        <v>51280</v>
      </c>
      <c r="D3394" s="178" t="str">
        <f aca="false">IF(LEN(B3394)=2,C3394,"")</f>
        <v/>
      </c>
      <c r="E3394" s="178" t="str">
        <f aca="false">IF(LEN(B3394)=5,C3394,"")</f>
        <v/>
      </c>
      <c r="F3394" s="178" t="str">
        <f aca="false">IF(LEN(B3394)=13,C3394,"")</f>
        <v>Silebu</v>
      </c>
      <c r="G3394" s="178" t="s">
        <v>51280</v>
      </c>
      <c r="H3394" s="178" t="s">
        <v>51278</v>
      </c>
    </row>
    <row r="3395" s="178" customFormat="true" ht="15" hidden="false" customHeight="false" outlineLevel="0" collapsed="false">
      <c r="A3395" s="178" t="n">
        <v>30893</v>
      </c>
      <c r="B3395" s="178" t="s">
        <v>51281</v>
      </c>
      <c r="C3395" s="178" t="s">
        <v>51282</v>
      </c>
      <c r="D3395" s="178" t="str">
        <f aca="false">IF(LEN(B3395)=2,C3395,"")</f>
        <v/>
      </c>
      <c r="E3395" s="178" t="str">
        <f aca="false">IF(LEN(B3395)=5,C3395,"")</f>
        <v/>
      </c>
      <c r="F3395" s="178" t="str">
        <f aca="false">IF(LEN(B3395)=13,C3395,"")</f>
        <v>Patalagan</v>
      </c>
      <c r="G3395" s="178" t="s">
        <v>51282</v>
      </c>
      <c r="H3395" s="178" t="s">
        <v>51278</v>
      </c>
    </row>
    <row r="3396" s="178" customFormat="true" ht="15" hidden="false" customHeight="false" outlineLevel="0" collapsed="false">
      <c r="A3396" s="178" t="n">
        <v>30894</v>
      </c>
      <c r="B3396" s="178" t="s">
        <v>51283</v>
      </c>
      <c r="C3396" s="178" t="s">
        <v>51284</v>
      </c>
      <c r="D3396" s="178" t="str">
        <f aca="false">IF(LEN(B3396)=2,C3396,"")</f>
        <v/>
      </c>
      <c r="E3396" s="178" t="str">
        <f aca="false">IF(LEN(B3396)=5,C3396,"")</f>
        <v/>
      </c>
      <c r="F3396" s="178" t="str">
        <f aca="false">IF(LEN(B3396)=13,C3396,"")</f>
        <v>Kahiyangan</v>
      </c>
      <c r="G3396" s="178" t="s">
        <v>51284</v>
      </c>
      <c r="H3396" s="178" t="s">
        <v>51278</v>
      </c>
    </row>
    <row r="3397" s="178" customFormat="true" ht="15" hidden="false" customHeight="false" outlineLevel="0" collapsed="false">
      <c r="A3397" s="178" t="n">
        <v>30895</v>
      </c>
      <c r="B3397" s="178" t="s">
        <v>51285</v>
      </c>
      <c r="C3397" s="178" t="s">
        <v>51286</v>
      </c>
      <c r="D3397" s="178" t="str">
        <f aca="false">IF(LEN(B3397)=2,C3397,"")</f>
        <v/>
      </c>
      <c r="E3397" s="178" t="str">
        <f aca="false">IF(LEN(B3397)=5,C3397,"")</f>
        <v/>
      </c>
      <c r="F3397" s="178" t="str">
        <f aca="false">IF(LEN(B3397)=13,C3397,"")</f>
        <v>Tajurbuntu</v>
      </c>
      <c r="G3397" s="178" t="s">
        <v>51286</v>
      </c>
      <c r="H3397" s="178" t="s">
        <v>51278</v>
      </c>
    </row>
    <row r="3398" s="178" customFormat="true" ht="15" hidden="false" customHeight="false" outlineLevel="0" collapsed="false">
      <c r="A3398" s="178" t="n">
        <v>30896</v>
      </c>
      <c r="B3398" s="178" t="s">
        <v>51287</v>
      </c>
      <c r="C3398" s="178" t="s">
        <v>51278</v>
      </c>
      <c r="D3398" s="178" t="str">
        <f aca="false">IF(LEN(B3398)=2,C3398,"")</f>
        <v/>
      </c>
      <c r="E3398" s="178" t="str">
        <f aca="false">IF(LEN(B3398)=5,C3398,"")</f>
        <v/>
      </c>
      <c r="F3398" s="178" t="str">
        <f aca="false">IF(LEN(B3398)=13,C3398,"")</f>
        <v>Pancalang</v>
      </c>
      <c r="G3398" s="178" t="s">
        <v>51278</v>
      </c>
      <c r="H3398" s="178" t="s">
        <v>51278</v>
      </c>
    </row>
    <row r="3399" s="178" customFormat="true" ht="15" hidden="false" customHeight="false" outlineLevel="0" collapsed="false">
      <c r="A3399" s="178" t="n">
        <v>30897</v>
      </c>
      <c r="B3399" s="178" t="s">
        <v>51288</v>
      </c>
      <c r="C3399" s="178" t="s">
        <v>51289</v>
      </c>
      <c r="D3399" s="178" t="str">
        <f aca="false">IF(LEN(B3399)=2,C3399,"")</f>
        <v/>
      </c>
      <c r="E3399" s="178" t="str">
        <f aca="false">IF(LEN(B3399)=5,C3399,"")</f>
        <v/>
      </c>
      <c r="F3399" s="178" t="str">
        <f aca="false">IF(LEN(B3399)=13,C3399,"")</f>
        <v>Sumbakeling</v>
      </c>
      <c r="G3399" s="178" t="s">
        <v>51289</v>
      </c>
      <c r="H3399" s="178" t="s">
        <v>51278</v>
      </c>
    </row>
    <row r="3400" s="178" customFormat="true" ht="15" hidden="false" customHeight="false" outlineLevel="0" collapsed="false">
      <c r="A3400" s="178" t="n">
        <v>30898</v>
      </c>
      <c r="B3400" s="178" t="s">
        <v>51290</v>
      </c>
      <c r="C3400" s="178" t="s">
        <v>51291</v>
      </c>
      <c r="D3400" s="178" t="str">
        <f aca="false">IF(LEN(B3400)=2,C3400,"")</f>
        <v/>
      </c>
      <c r="E3400" s="178" t="str">
        <f aca="false">IF(LEN(B3400)=5,C3400,"")</f>
        <v/>
      </c>
      <c r="F3400" s="178" t="str">
        <f aca="false">IF(LEN(B3400)=13,C3400,"")</f>
        <v>Sarewu</v>
      </c>
      <c r="G3400" s="178" t="s">
        <v>51291</v>
      </c>
      <c r="H3400" s="178" t="s">
        <v>51278</v>
      </c>
    </row>
    <row r="3401" s="178" customFormat="true" ht="15" hidden="false" customHeight="false" outlineLevel="0" collapsed="false">
      <c r="A3401" s="178" t="n">
        <v>30899</v>
      </c>
      <c r="B3401" s="178" t="s">
        <v>51292</v>
      </c>
      <c r="C3401" s="178" t="s">
        <v>51293</v>
      </c>
      <c r="D3401" s="178" t="str">
        <f aca="false">IF(LEN(B3401)=2,C3401,"")</f>
        <v/>
      </c>
      <c r="E3401" s="178" t="str">
        <f aca="false">IF(LEN(B3401)=5,C3401,"")</f>
        <v/>
      </c>
      <c r="F3401" s="178" t="str">
        <f aca="false">IF(LEN(B3401)=13,C3401,"")</f>
        <v>Sindangkempeng</v>
      </c>
      <c r="G3401" s="178" t="s">
        <v>51293</v>
      </c>
      <c r="H3401" s="178" t="s">
        <v>51278</v>
      </c>
    </row>
    <row r="3402" s="178" customFormat="true" ht="15" hidden="false" customHeight="false" outlineLevel="0" collapsed="false">
      <c r="A3402" s="178" t="n">
        <v>30900</v>
      </c>
      <c r="B3402" s="178" t="s">
        <v>51294</v>
      </c>
      <c r="C3402" s="178" t="s">
        <v>51295</v>
      </c>
      <c r="D3402" s="178" t="str">
        <f aca="false">IF(LEN(B3402)=2,C3402,"")</f>
        <v/>
      </c>
      <c r="E3402" s="178" t="str">
        <f aca="false">IF(LEN(B3402)=5,C3402,"")</f>
        <v/>
      </c>
      <c r="F3402" s="178" t="str">
        <f aca="false">IF(LEN(B3402)=13,C3402,"")</f>
        <v>Rajawetan</v>
      </c>
      <c r="G3402" s="178" t="s">
        <v>51295</v>
      </c>
      <c r="H3402" s="178" t="s">
        <v>51278</v>
      </c>
    </row>
    <row r="3403" s="178" customFormat="true" ht="15" hidden="false" customHeight="false" outlineLevel="0" collapsed="false">
      <c r="A3403" s="178" t="n">
        <v>30901</v>
      </c>
      <c r="B3403" s="178" t="s">
        <v>51296</v>
      </c>
      <c r="C3403" s="178" t="s">
        <v>51297</v>
      </c>
      <c r="D3403" s="178" t="str">
        <f aca="false">IF(LEN(B3403)=2,C3403,"")</f>
        <v/>
      </c>
      <c r="E3403" s="178" t="str">
        <f aca="false">IF(LEN(B3403)=5,C3403,"")</f>
        <v/>
      </c>
      <c r="F3403" s="178" t="str">
        <f aca="false">IF(LEN(B3403)=13,C3403,"")</f>
        <v>Tenjolayar</v>
      </c>
      <c r="G3403" s="178" t="s">
        <v>51297</v>
      </c>
      <c r="H3403" s="178" t="s">
        <v>51278</v>
      </c>
    </row>
    <row r="3404" s="178" customFormat="true" ht="15" hidden="false" customHeight="false" outlineLevel="0" collapsed="false">
      <c r="A3404" s="178" t="n">
        <v>30902</v>
      </c>
      <c r="B3404" s="178" t="s">
        <v>51298</v>
      </c>
      <c r="C3404" s="178" t="s">
        <v>46797</v>
      </c>
      <c r="D3404" s="178" t="str">
        <f aca="false">IF(LEN(B3404)=2,C3404,"")</f>
        <v/>
      </c>
      <c r="E3404" s="178" t="str">
        <f aca="false">IF(LEN(B3404)=5,C3404,"")</f>
        <v/>
      </c>
      <c r="F3404" s="178" t="str">
        <f aca="false">IF(LEN(B3404)=13,C3404,"")</f>
        <v>Mekarjaya</v>
      </c>
      <c r="G3404" s="178" t="s">
        <v>46797</v>
      </c>
      <c r="H3404" s="178" t="s">
        <v>51278</v>
      </c>
    </row>
    <row r="3405" s="178" customFormat="true" ht="15" hidden="false" customHeight="false" outlineLevel="0" collapsed="false">
      <c r="A3405" s="178" t="n">
        <v>30903</v>
      </c>
      <c r="B3405" s="178" t="s">
        <v>51299</v>
      </c>
      <c r="C3405" s="178" t="s">
        <v>46450</v>
      </c>
      <c r="D3405" s="178" t="str">
        <f aca="false">IF(LEN(B3405)=2,C3405,"")</f>
        <v/>
      </c>
      <c r="E3405" s="178" t="str">
        <f aca="false">IF(LEN(B3405)=5,C3405,"")</f>
        <v/>
      </c>
      <c r="F3405" s="178" t="str">
        <f aca="false">IF(LEN(B3405)=13,C3405,"")</f>
        <v>Tarikolot</v>
      </c>
      <c r="G3405" s="178" t="s">
        <v>46450</v>
      </c>
      <c r="H3405" s="178" t="s">
        <v>51278</v>
      </c>
    </row>
    <row r="3406" s="178" customFormat="true" ht="15" hidden="false" customHeight="false" outlineLevel="0" collapsed="false">
      <c r="A3406" s="178" t="n">
        <v>30904</v>
      </c>
      <c r="B3406" s="178" t="s">
        <v>51300</v>
      </c>
      <c r="C3406" s="178" t="s">
        <v>51301</v>
      </c>
      <c r="D3406" s="178" t="str">
        <f aca="false">IF(LEN(B3406)=2,C3406,"")</f>
        <v/>
      </c>
      <c r="E3406" s="178" t="str">
        <f aca="false">IF(LEN(B3406)=5,C3406,"")</f>
        <v/>
      </c>
      <c r="F3406" s="178" t="str">
        <f aca="false">IF(LEN(B3406)=13,C3406,"")</f>
        <v>Danalampah</v>
      </c>
      <c r="G3406" s="178" t="s">
        <v>51301</v>
      </c>
      <c r="H3406" s="178" t="s">
        <v>51278</v>
      </c>
    </row>
    <row r="3407" s="178" customFormat="true" ht="15" hidden="false" customHeight="false" outlineLevel="0" collapsed="false">
      <c r="A3407" s="178" t="n">
        <v>30905</v>
      </c>
      <c r="B3407" s="178" t="s">
        <v>51302</v>
      </c>
      <c r="C3407" s="178" t="s">
        <v>51303</v>
      </c>
      <c r="D3407" s="178" t="str">
        <f aca="false">IF(LEN(B3407)=2,C3407,"")</f>
        <v/>
      </c>
      <c r="E3407" s="178" t="str">
        <f aca="false">IF(LEN(B3407)=5,C3407,"")</f>
        <v/>
      </c>
      <c r="F3407" s="178" t="str">
        <f aca="false">IF(LEN(B3407)=13,C3407,"")</f>
        <v/>
      </c>
      <c r="H3407" s="178" t="s">
        <v>51303</v>
      </c>
    </row>
    <row r="3408" s="178" customFormat="true" ht="15" hidden="false" customHeight="false" outlineLevel="0" collapsed="false">
      <c r="A3408" s="178" t="n">
        <v>30906</v>
      </c>
      <c r="B3408" s="178" t="s">
        <v>51304</v>
      </c>
      <c r="C3408" s="178" t="s">
        <v>51305</v>
      </c>
      <c r="D3408" s="178" t="str">
        <f aca="false">IF(LEN(B3408)=2,C3408,"")</f>
        <v/>
      </c>
      <c r="E3408" s="178" t="str">
        <f aca="false">IF(LEN(B3408)=5,C3408,"")</f>
        <v/>
      </c>
      <c r="F3408" s="178" t="str">
        <f aca="false">IF(LEN(B3408)=13,C3408,"")</f>
        <v>Garatengah</v>
      </c>
      <c r="G3408" s="178" t="s">
        <v>51305</v>
      </c>
      <c r="H3408" s="178" t="s">
        <v>51303</v>
      </c>
    </row>
    <row r="3409" s="178" customFormat="true" ht="15" hidden="false" customHeight="false" outlineLevel="0" collapsed="false">
      <c r="A3409" s="178" t="n">
        <v>30907</v>
      </c>
      <c r="B3409" s="178" t="s">
        <v>51306</v>
      </c>
      <c r="C3409" s="178" t="s">
        <v>51307</v>
      </c>
      <c r="D3409" s="178" t="str">
        <f aca="false">IF(LEN(B3409)=2,C3409,"")</f>
        <v/>
      </c>
      <c r="E3409" s="178" t="str">
        <f aca="false">IF(LEN(B3409)=5,C3409,"")</f>
        <v/>
      </c>
      <c r="F3409" s="178" t="str">
        <f aca="false">IF(LEN(B3409)=13,C3409,"")</f>
        <v>Rajadanu</v>
      </c>
      <c r="G3409" s="178" t="s">
        <v>51307</v>
      </c>
      <c r="H3409" s="178" t="s">
        <v>51303</v>
      </c>
    </row>
    <row r="3410" s="178" customFormat="true" ht="15" hidden="false" customHeight="false" outlineLevel="0" collapsed="false">
      <c r="A3410" s="178" t="n">
        <v>30908</v>
      </c>
      <c r="B3410" s="178" t="s">
        <v>51308</v>
      </c>
      <c r="C3410" s="178" t="s">
        <v>51242</v>
      </c>
      <c r="D3410" s="178" t="str">
        <f aca="false">IF(LEN(B3410)=2,C3410,"")</f>
        <v/>
      </c>
      <c r="E3410" s="178" t="str">
        <f aca="false">IF(LEN(B3410)=5,C3410,"")</f>
        <v/>
      </c>
      <c r="F3410" s="178" t="str">
        <f aca="false">IF(LEN(B3410)=13,C3410,"")</f>
        <v>Singkup</v>
      </c>
      <c r="G3410" s="178" t="s">
        <v>51242</v>
      </c>
      <c r="H3410" s="178" t="s">
        <v>51303</v>
      </c>
    </row>
    <row r="3411" s="178" customFormat="true" ht="15" hidden="false" customHeight="false" outlineLevel="0" collapsed="false">
      <c r="A3411" s="178" t="n">
        <v>30909</v>
      </c>
      <c r="B3411" s="178" t="s">
        <v>51309</v>
      </c>
      <c r="C3411" s="178" t="s">
        <v>51303</v>
      </c>
      <c r="D3411" s="178" t="str">
        <f aca="false">IF(LEN(B3411)=2,C3411,"")</f>
        <v/>
      </c>
      <c r="E3411" s="178" t="str">
        <f aca="false">IF(LEN(B3411)=5,C3411,"")</f>
        <v/>
      </c>
      <c r="F3411" s="178" t="str">
        <f aca="false">IF(LEN(B3411)=13,C3411,"")</f>
        <v>Japara</v>
      </c>
      <c r="G3411" s="178" t="s">
        <v>51303</v>
      </c>
      <c r="H3411" s="178" t="s">
        <v>51303</v>
      </c>
    </row>
    <row r="3412" s="178" customFormat="true" ht="15" hidden="false" customHeight="false" outlineLevel="0" collapsed="false">
      <c r="A3412" s="178" t="n">
        <v>30910</v>
      </c>
      <c r="B3412" s="178" t="s">
        <v>51310</v>
      </c>
      <c r="C3412" s="178" t="s">
        <v>51311</v>
      </c>
      <c r="D3412" s="178" t="str">
        <f aca="false">IF(LEN(B3412)=2,C3412,"")</f>
        <v/>
      </c>
      <c r="E3412" s="178" t="str">
        <f aca="false">IF(LEN(B3412)=5,C3412,"")</f>
        <v/>
      </c>
      <c r="F3412" s="178" t="str">
        <f aca="false">IF(LEN(B3412)=13,C3412,"")</f>
        <v>Wano</v>
      </c>
      <c r="G3412" s="178" t="s">
        <v>51311</v>
      </c>
      <c r="H3412" s="178" t="s">
        <v>51303</v>
      </c>
    </row>
    <row r="3413" s="178" customFormat="true" ht="15" hidden="false" customHeight="false" outlineLevel="0" collapsed="false">
      <c r="A3413" s="178" t="n">
        <v>30911</v>
      </c>
      <c r="B3413" s="178" t="s">
        <v>51312</v>
      </c>
      <c r="C3413" s="178" t="s">
        <v>46920</v>
      </c>
      <c r="D3413" s="178" t="str">
        <f aca="false">IF(LEN(B3413)=2,C3413,"")</f>
        <v/>
      </c>
      <c r="E3413" s="178" t="str">
        <f aca="false">IF(LEN(B3413)=5,C3413,"")</f>
        <v/>
      </c>
      <c r="F3413" s="178" t="str">
        <f aca="false">IF(LEN(B3413)=13,C3413,"")</f>
        <v>Citapen</v>
      </c>
      <c r="G3413" s="178" t="s">
        <v>46920</v>
      </c>
      <c r="H3413" s="178" t="s">
        <v>51303</v>
      </c>
    </row>
    <row r="3414" s="178" customFormat="true" ht="15" hidden="false" customHeight="false" outlineLevel="0" collapsed="false">
      <c r="A3414" s="178" t="n">
        <v>30912</v>
      </c>
      <c r="B3414" s="178" t="s">
        <v>51313</v>
      </c>
      <c r="C3414" s="178" t="s">
        <v>51314</v>
      </c>
      <c r="D3414" s="178" t="str">
        <f aca="false">IF(LEN(B3414)=2,C3414,"")</f>
        <v/>
      </c>
      <c r="E3414" s="178" t="str">
        <f aca="false">IF(LEN(B3414)=5,C3414,"")</f>
        <v/>
      </c>
      <c r="F3414" s="178" t="str">
        <f aca="false">IF(LEN(B3414)=13,C3414,"")</f>
        <v>Cengal</v>
      </c>
      <c r="G3414" s="178" t="s">
        <v>51314</v>
      </c>
      <c r="H3414" s="178" t="s">
        <v>51303</v>
      </c>
    </row>
    <row r="3415" s="178" customFormat="true" ht="15" hidden="false" customHeight="false" outlineLevel="0" collapsed="false">
      <c r="A3415" s="178" t="n">
        <v>30913</v>
      </c>
      <c r="B3415" s="178" t="s">
        <v>51315</v>
      </c>
      <c r="C3415" s="178" t="s">
        <v>51316</v>
      </c>
      <c r="D3415" s="178" t="str">
        <f aca="false">IF(LEN(B3415)=2,C3415,"")</f>
        <v/>
      </c>
      <c r="E3415" s="178" t="str">
        <f aca="false">IF(LEN(B3415)=5,C3415,"")</f>
        <v/>
      </c>
      <c r="F3415" s="178" t="str">
        <f aca="false">IF(LEN(B3415)=13,C3415,"")</f>
        <v>Cikeleng</v>
      </c>
      <c r="G3415" s="178" t="s">
        <v>51316</v>
      </c>
      <c r="H3415" s="178" t="s">
        <v>51303</v>
      </c>
    </row>
    <row r="3416" s="178" customFormat="true" ht="15" hidden="false" customHeight="false" outlineLevel="0" collapsed="false">
      <c r="A3416" s="178" t="n">
        <v>30914</v>
      </c>
      <c r="B3416" s="178" t="s">
        <v>51317</v>
      </c>
      <c r="C3416" s="178" t="s">
        <v>51318</v>
      </c>
      <c r="D3416" s="178" t="str">
        <f aca="false">IF(LEN(B3416)=2,C3416,"")</f>
        <v/>
      </c>
      <c r="E3416" s="178" t="str">
        <f aca="false">IF(LEN(B3416)=5,C3416,"")</f>
        <v/>
      </c>
      <c r="F3416" s="178" t="str">
        <f aca="false">IF(LEN(B3416)=13,C3416,"")</f>
        <v>Kalimati</v>
      </c>
      <c r="G3416" s="178" t="s">
        <v>51318</v>
      </c>
      <c r="H3416" s="178" t="s">
        <v>51303</v>
      </c>
    </row>
    <row r="3417" s="178" customFormat="true" ht="15" hidden="false" customHeight="false" outlineLevel="0" collapsed="false">
      <c r="A3417" s="178" t="n">
        <v>30915</v>
      </c>
      <c r="B3417" s="178" t="s">
        <v>51319</v>
      </c>
      <c r="C3417" s="178" t="s">
        <v>51043</v>
      </c>
      <c r="D3417" s="178" t="str">
        <f aca="false">IF(LEN(B3417)=2,C3417,"")</f>
        <v/>
      </c>
      <c r="E3417" s="178" t="str">
        <f aca="false">IF(LEN(B3417)=5,C3417,"")</f>
        <v/>
      </c>
      <c r="F3417" s="178" t="str">
        <f aca="false">IF(LEN(B3417)=13,C3417,"")</f>
        <v>Dukuhdalem</v>
      </c>
      <c r="G3417" s="178" t="s">
        <v>51043</v>
      </c>
      <c r="H3417" s="178" t="s">
        <v>51303</v>
      </c>
    </row>
    <row r="3418" s="178" customFormat="true" ht="15" hidden="false" customHeight="false" outlineLevel="0" collapsed="false">
      <c r="A3418" s="178" t="n">
        <v>30916</v>
      </c>
      <c r="B3418" s="178" t="s">
        <v>51320</v>
      </c>
      <c r="C3418" s="178" t="s">
        <v>35994</v>
      </c>
      <c r="D3418" s="178" t="str">
        <f aca="false">IF(LEN(B3418)=2,C3418,"")</f>
        <v/>
      </c>
      <c r="E3418" s="178" t="str">
        <f aca="false">IF(LEN(B3418)=5,C3418,"")</f>
        <v/>
      </c>
      <c r="F3418" s="178" t="str">
        <f aca="false">IF(LEN(B3418)=13,C3418,"")</f>
        <v/>
      </c>
      <c r="H3418" s="178" t="s">
        <v>35994</v>
      </c>
    </row>
    <row r="3419" s="178" customFormat="true" ht="15" hidden="false" customHeight="false" outlineLevel="0" collapsed="false">
      <c r="A3419" s="178" t="n">
        <v>30917</v>
      </c>
      <c r="B3419" s="178" t="s">
        <v>51321</v>
      </c>
      <c r="C3419" s="178" t="s">
        <v>51322</v>
      </c>
      <c r="D3419" s="178" t="str">
        <f aca="false">IF(LEN(B3419)=2,C3419,"")</f>
        <v/>
      </c>
      <c r="E3419" s="178" t="str">
        <f aca="false">IF(LEN(B3419)=5,C3419,"")</f>
        <v/>
      </c>
      <c r="F3419" s="178" t="str">
        <f aca="false">IF(LEN(B3419)=13,C3419,"")</f>
        <v>Cileuya</v>
      </c>
      <c r="G3419" s="178" t="s">
        <v>51322</v>
      </c>
      <c r="H3419" s="178" t="s">
        <v>35994</v>
      </c>
    </row>
    <row r="3420" s="178" customFormat="true" ht="15" hidden="false" customHeight="false" outlineLevel="0" collapsed="false">
      <c r="A3420" s="178" t="n">
        <v>30918</v>
      </c>
      <c r="B3420" s="178" t="s">
        <v>51323</v>
      </c>
      <c r="C3420" s="178" t="s">
        <v>48669</v>
      </c>
      <c r="D3420" s="178" t="str">
        <f aca="false">IF(LEN(B3420)=2,C3420,"")</f>
        <v/>
      </c>
      <c r="E3420" s="178" t="str">
        <f aca="false">IF(LEN(B3420)=5,C3420,"")</f>
        <v/>
      </c>
      <c r="F3420" s="178" t="str">
        <f aca="false">IF(LEN(B3420)=13,C3420,"")</f>
        <v>Margamukti</v>
      </c>
      <c r="G3420" s="178" t="s">
        <v>48669</v>
      </c>
      <c r="H3420" s="178" t="s">
        <v>35994</v>
      </c>
    </row>
    <row r="3421" s="178" customFormat="true" ht="15" hidden="false" customHeight="false" outlineLevel="0" collapsed="false">
      <c r="A3421" s="178" t="n">
        <v>30919</v>
      </c>
      <c r="B3421" s="178" t="s">
        <v>51324</v>
      </c>
      <c r="C3421" s="178" t="s">
        <v>46452</v>
      </c>
      <c r="D3421" s="178" t="str">
        <f aca="false">IF(LEN(B3421)=2,C3421,"")</f>
        <v/>
      </c>
      <c r="E3421" s="178" t="str">
        <f aca="false">IF(LEN(B3421)=5,C3421,"")</f>
        <v/>
      </c>
      <c r="F3421" s="178" t="str">
        <f aca="false">IF(LEN(B3421)=13,C3421,"")</f>
        <v>Gunungsari</v>
      </c>
      <c r="G3421" s="178" t="s">
        <v>46452</v>
      </c>
      <c r="H3421" s="178" t="s">
        <v>35994</v>
      </c>
    </row>
    <row r="3422" s="178" customFormat="true" ht="15" hidden="false" customHeight="false" outlineLevel="0" collapsed="false">
      <c r="A3422" s="178" t="n">
        <v>30920</v>
      </c>
      <c r="B3422" s="178" t="s">
        <v>51325</v>
      </c>
      <c r="C3422" s="178" t="s">
        <v>35994</v>
      </c>
      <c r="D3422" s="178" t="str">
        <f aca="false">IF(LEN(B3422)=2,C3422,"")</f>
        <v/>
      </c>
      <c r="E3422" s="178" t="str">
        <f aca="false">IF(LEN(B3422)=5,C3422,"")</f>
        <v/>
      </c>
      <c r="F3422" s="178" t="str">
        <f aca="false">IF(LEN(B3422)=13,C3422,"")</f>
        <v>Cimahi</v>
      </c>
      <c r="G3422" s="178" t="s">
        <v>35994</v>
      </c>
      <c r="H3422" s="178" t="s">
        <v>35994</v>
      </c>
    </row>
    <row r="3423" s="178" customFormat="true" ht="15" hidden="false" customHeight="false" outlineLevel="0" collapsed="false">
      <c r="A3423" s="178" t="n">
        <v>30921</v>
      </c>
      <c r="B3423" s="178" t="s">
        <v>51326</v>
      </c>
      <c r="C3423" s="178" t="s">
        <v>51327</v>
      </c>
      <c r="D3423" s="178" t="str">
        <f aca="false">IF(LEN(B3423)=2,C3423,"")</f>
        <v/>
      </c>
      <c r="E3423" s="178" t="str">
        <f aca="false">IF(LEN(B3423)=5,C3423,"")</f>
        <v/>
      </c>
      <c r="F3423" s="178" t="str">
        <f aca="false">IF(LEN(B3423)=13,C3423,"")</f>
        <v>Kananga</v>
      </c>
      <c r="G3423" s="178" t="s">
        <v>51327</v>
      </c>
      <c r="H3423" s="178" t="s">
        <v>35994</v>
      </c>
    </row>
    <row r="3424" s="178" customFormat="true" ht="15" hidden="false" customHeight="false" outlineLevel="0" collapsed="false">
      <c r="A3424" s="178" t="n">
        <v>30922</v>
      </c>
      <c r="B3424" s="178" t="s">
        <v>51328</v>
      </c>
      <c r="C3424" s="178" t="s">
        <v>50009</v>
      </c>
      <c r="D3424" s="178" t="str">
        <f aca="false">IF(LEN(B3424)=2,C3424,"")</f>
        <v/>
      </c>
      <c r="E3424" s="178" t="str">
        <f aca="false">IF(LEN(B3424)=5,C3424,"")</f>
        <v/>
      </c>
      <c r="F3424" s="178" t="str">
        <f aca="false">IF(LEN(B3424)=13,C3424,"")</f>
        <v>Cikeusal</v>
      </c>
      <c r="G3424" s="178" t="s">
        <v>50009</v>
      </c>
      <c r="H3424" s="178" t="s">
        <v>35994</v>
      </c>
    </row>
    <row r="3425" s="178" customFormat="true" ht="15" hidden="false" customHeight="false" outlineLevel="0" collapsed="false">
      <c r="A3425" s="178" t="n">
        <v>30923</v>
      </c>
      <c r="B3425" s="178" t="s">
        <v>51329</v>
      </c>
      <c r="C3425" s="178" t="s">
        <v>46797</v>
      </c>
      <c r="D3425" s="178" t="str">
        <f aca="false">IF(LEN(B3425)=2,C3425,"")</f>
        <v/>
      </c>
      <c r="E3425" s="178" t="str">
        <f aca="false">IF(LEN(B3425)=5,C3425,"")</f>
        <v/>
      </c>
      <c r="F3425" s="178" t="str">
        <f aca="false">IF(LEN(B3425)=13,C3425,"")</f>
        <v>Mekarjaya</v>
      </c>
      <c r="G3425" s="178" t="s">
        <v>46797</v>
      </c>
      <c r="H3425" s="178" t="s">
        <v>35994</v>
      </c>
    </row>
    <row r="3426" s="178" customFormat="true" ht="15" hidden="false" customHeight="false" outlineLevel="0" collapsed="false">
      <c r="A3426" s="178" t="n">
        <v>30924</v>
      </c>
      <c r="B3426" s="178" t="s">
        <v>51330</v>
      </c>
      <c r="C3426" s="178" t="s">
        <v>46529</v>
      </c>
      <c r="D3426" s="178" t="str">
        <f aca="false">IF(LEN(B3426)=2,C3426,"")</f>
        <v/>
      </c>
      <c r="E3426" s="178" t="str">
        <f aca="false">IF(LEN(B3426)=5,C3426,"")</f>
        <v/>
      </c>
      <c r="F3426" s="178" t="str">
        <f aca="false">IF(LEN(B3426)=13,C3426,"")</f>
        <v>Sukajaya</v>
      </c>
      <c r="G3426" s="178" t="s">
        <v>46529</v>
      </c>
      <c r="H3426" s="178" t="s">
        <v>35994</v>
      </c>
    </row>
    <row r="3427" s="178" customFormat="true" ht="15" hidden="false" customHeight="false" outlineLevel="0" collapsed="false">
      <c r="A3427" s="178" t="n">
        <v>30925</v>
      </c>
      <c r="B3427" s="178" t="s">
        <v>51331</v>
      </c>
      <c r="C3427" s="178" t="s">
        <v>49479</v>
      </c>
      <c r="D3427" s="178" t="str">
        <f aca="false">IF(LEN(B3427)=2,C3427,"")</f>
        <v/>
      </c>
      <c r="E3427" s="178" t="str">
        <f aca="false">IF(LEN(B3427)=5,C3427,"")</f>
        <v/>
      </c>
      <c r="F3427" s="178" t="str">
        <f aca="false">IF(LEN(B3427)=13,C3427,"")</f>
        <v>Mulyajaya</v>
      </c>
      <c r="G3427" s="178" t="s">
        <v>49479</v>
      </c>
      <c r="H3427" s="178" t="s">
        <v>35994</v>
      </c>
    </row>
    <row r="3428" s="178" customFormat="true" ht="15" hidden="false" customHeight="false" outlineLevel="0" collapsed="false">
      <c r="A3428" s="178" t="n">
        <v>30926</v>
      </c>
      <c r="B3428" s="178" t="s">
        <v>51332</v>
      </c>
      <c r="C3428" s="178" t="s">
        <v>51333</v>
      </c>
      <c r="D3428" s="178" t="str">
        <f aca="false">IF(LEN(B3428)=2,C3428,"")</f>
        <v/>
      </c>
      <c r="E3428" s="178" t="str">
        <f aca="false">IF(LEN(B3428)=5,C3428,"")</f>
        <v/>
      </c>
      <c r="F3428" s="178" t="str">
        <f aca="false">IF(LEN(B3428)=13,C3428,"")</f>
        <v>Cimulya</v>
      </c>
      <c r="G3428" s="178" t="s">
        <v>51333</v>
      </c>
      <c r="H3428" s="178" t="s">
        <v>35994</v>
      </c>
    </row>
    <row r="3429" s="178" customFormat="true" ht="15" hidden="false" customHeight="false" outlineLevel="0" collapsed="false">
      <c r="A3429" s="178" t="n">
        <v>30927</v>
      </c>
      <c r="B3429" s="178" t="s">
        <v>51334</v>
      </c>
      <c r="C3429" s="178" t="s">
        <v>51335</v>
      </c>
      <c r="D3429" s="178" t="str">
        <f aca="false">IF(LEN(B3429)=2,C3429,"")</f>
        <v/>
      </c>
      <c r="E3429" s="178" t="str">
        <f aca="false">IF(LEN(B3429)=5,C3429,"")</f>
        <v/>
      </c>
      <c r="F3429" s="178" t="str">
        <f aca="false">IF(LEN(B3429)=13,C3429,"")</f>
        <v/>
      </c>
      <c r="H3429" s="178" t="s">
        <v>51335</v>
      </c>
    </row>
    <row r="3430" s="178" customFormat="true" ht="15" hidden="false" customHeight="false" outlineLevel="0" collapsed="false">
      <c r="A3430" s="178" t="n">
        <v>30928</v>
      </c>
      <c r="B3430" s="178" t="s">
        <v>51336</v>
      </c>
      <c r="C3430" s="178" t="s">
        <v>51337</v>
      </c>
      <c r="D3430" s="178" t="str">
        <f aca="false">IF(LEN(B3430)=2,C3430,"")</f>
        <v/>
      </c>
      <c r="E3430" s="178" t="str">
        <f aca="false">IF(LEN(B3430)=5,C3430,"")</f>
        <v/>
      </c>
      <c r="F3430" s="178" t="str">
        <f aca="false">IF(LEN(B3430)=13,C3430,"")</f>
        <v>Legokherang</v>
      </c>
      <c r="G3430" s="178" t="s">
        <v>51337</v>
      </c>
      <c r="H3430" s="178" t="s">
        <v>51335</v>
      </c>
    </row>
    <row r="3431" s="178" customFormat="true" ht="15" hidden="false" customHeight="false" outlineLevel="0" collapsed="false">
      <c r="A3431" s="178" t="n">
        <v>30929</v>
      </c>
      <c r="B3431" s="178" t="s">
        <v>51338</v>
      </c>
      <c r="C3431" s="178" t="s">
        <v>51339</v>
      </c>
      <c r="D3431" s="178" t="str">
        <f aca="false">IF(LEN(B3431)=2,C3431,"")</f>
        <v/>
      </c>
      <c r="E3431" s="178" t="str">
        <f aca="false">IF(LEN(B3431)=5,C3431,"")</f>
        <v/>
      </c>
      <c r="F3431" s="178" t="str">
        <f aca="false">IF(LEN(B3431)=13,C3431,"")</f>
        <v>Bungurberes</v>
      </c>
      <c r="G3431" s="178" t="s">
        <v>51339</v>
      </c>
      <c r="H3431" s="178" t="s">
        <v>51335</v>
      </c>
    </row>
    <row r="3432" s="178" customFormat="true" ht="15" hidden="false" customHeight="false" outlineLevel="0" collapsed="false">
      <c r="A3432" s="178" t="n">
        <v>30930</v>
      </c>
      <c r="B3432" s="178" t="s">
        <v>51340</v>
      </c>
      <c r="C3432" s="178" t="s">
        <v>51335</v>
      </c>
      <c r="D3432" s="178" t="str">
        <f aca="false">IF(LEN(B3432)=2,C3432,"")</f>
        <v/>
      </c>
      <c r="E3432" s="178" t="str">
        <f aca="false">IF(LEN(B3432)=5,C3432,"")</f>
        <v/>
      </c>
      <c r="F3432" s="178" t="str">
        <f aca="false">IF(LEN(B3432)=13,C3432,"")</f>
        <v>Cilebak</v>
      </c>
      <c r="G3432" s="178" t="s">
        <v>51335</v>
      </c>
      <c r="H3432" s="178" t="s">
        <v>51335</v>
      </c>
    </row>
    <row r="3433" s="178" customFormat="true" ht="15" hidden="false" customHeight="false" outlineLevel="0" collapsed="false">
      <c r="A3433" s="178" t="n">
        <v>30931</v>
      </c>
      <c r="B3433" s="178" t="s">
        <v>51341</v>
      </c>
      <c r="C3433" s="178" t="s">
        <v>50553</v>
      </c>
      <c r="D3433" s="178" t="str">
        <f aca="false">IF(LEN(B3433)=2,C3433,"")</f>
        <v/>
      </c>
      <c r="E3433" s="178" t="str">
        <f aca="false">IF(LEN(B3433)=5,C3433,"")</f>
        <v/>
      </c>
      <c r="F3433" s="178" t="str">
        <f aca="false">IF(LEN(B3433)=13,C3433,"")</f>
        <v>Jalatrang</v>
      </c>
      <c r="G3433" s="178" t="s">
        <v>50553</v>
      </c>
      <c r="H3433" s="178" t="s">
        <v>51335</v>
      </c>
    </row>
    <row r="3434" s="178" customFormat="true" ht="15" hidden="false" customHeight="false" outlineLevel="0" collapsed="false">
      <c r="A3434" s="178" t="n">
        <v>30932</v>
      </c>
      <c r="B3434" s="178" t="s">
        <v>51342</v>
      </c>
      <c r="C3434" s="178" t="s">
        <v>51343</v>
      </c>
      <c r="D3434" s="178" t="str">
        <f aca="false">IF(LEN(B3434)=2,C3434,"")</f>
        <v/>
      </c>
      <c r="E3434" s="178" t="str">
        <f aca="false">IF(LEN(B3434)=5,C3434,"")</f>
        <v/>
      </c>
      <c r="F3434" s="178" t="str">
        <f aca="false">IF(LEN(B3434)=13,C3434,"")</f>
        <v>Patala</v>
      </c>
      <c r="G3434" s="178" t="s">
        <v>51343</v>
      </c>
      <c r="H3434" s="178" t="s">
        <v>51335</v>
      </c>
    </row>
    <row r="3435" s="178" customFormat="true" ht="15" hidden="false" customHeight="false" outlineLevel="0" collapsed="false">
      <c r="A3435" s="178" t="n">
        <v>30933</v>
      </c>
      <c r="B3435" s="178" t="s">
        <v>51344</v>
      </c>
      <c r="C3435" s="178" t="s">
        <v>51345</v>
      </c>
      <c r="D3435" s="178" t="str">
        <f aca="false">IF(LEN(B3435)=2,C3435,"")</f>
        <v/>
      </c>
      <c r="E3435" s="178" t="str">
        <f aca="false">IF(LEN(B3435)=5,C3435,"")</f>
        <v/>
      </c>
      <c r="F3435" s="178" t="str">
        <f aca="false">IF(LEN(B3435)=13,C3435,"")</f>
        <v>Madapajaya</v>
      </c>
      <c r="G3435" s="178" t="s">
        <v>51345</v>
      </c>
      <c r="H3435" s="178" t="s">
        <v>51335</v>
      </c>
    </row>
    <row r="3436" s="178" customFormat="true" ht="15" hidden="false" customHeight="false" outlineLevel="0" collapsed="false">
      <c r="A3436" s="178" t="n">
        <v>30934</v>
      </c>
      <c r="B3436" s="178" t="s">
        <v>51346</v>
      </c>
      <c r="C3436" s="178" t="s">
        <v>51347</v>
      </c>
      <c r="D3436" s="178" t="str">
        <f aca="false">IF(LEN(B3436)=2,C3436,"")</f>
        <v/>
      </c>
      <c r="E3436" s="178" t="str">
        <f aca="false">IF(LEN(B3436)=5,C3436,"")</f>
        <v/>
      </c>
      <c r="F3436" s="178" t="str">
        <f aca="false">IF(LEN(B3436)=13,C3436,"")</f>
        <v>Cilimusari</v>
      </c>
      <c r="G3436" s="178" t="s">
        <v>51347</v>
      </c>
      <c r="H3436" s="178" t="s">
        <v>51335</v>
      </c>
    </row>
    <row r="3437" s="178" customFormat="true" ht="15" hidden="false" customHeight="false" outlineLevel="0" collapsed="false">
      <c r="A3437" s="178" t="n">
        <v>30935</v>
      </c>
      <c r="B3437" s="178" t="s">
        <v>51348</v>
      </c>
      <c r="C3437" s="178" t="s">
        <v>51349</v>
      </c>
      <c r="D3437" s="178" t="str">
        <f aca="false">IF(LEN(B3437)=2,C3437,"")</f>
        <v/>
      </c>
      <c r="E3437" s="178" t="str">
        <f aca="false">IF(LEN(B3437)=5,C3437,"")</f>
        <v/>
      </c>
      <c r="F3437" s="178" t="str">
        <f aca="false">IF(LEN(B3437)=13,C3437,"")</f>
        <v/>
      </c>
      <c r="H3437" s="178" t="s">
        <v>51349</v>
      </c>
    </row>
    <row r="3438" s="178" customFormat="true" ht="15" hidden="false" customHeight="false" outlineLevel="0" collapsed="false">
      <c r="A3438" s="178" t="n">
        <v>30936</v>
      </c>
      <c r="B3438" s="178" t="s">
        <v>51350</v>
      </c>
      <c r="C3438" s="178" t="s">
        <v>46920</v>
      </c>
      <c r="D3438" s="178" t="str">
        <f aca="false">IF(LEN(B3438)=2,C3438,"")</f>
        <v/>
      </c>
      <c r="E3438" s="178" t="str">
        <f aca="false">IF(LEN(B3438)=5,C3438,"")</f>
        <v/>
      </c>
      <c r="F3438" s="178" t="str">
        <f aca="false">IF(LEN(B3438)=13,C3438,"")</f>
        <v>Citapen</v>
      </c>
      <c r="G3438" s="178" t="s">
        <v>46920</v>
      </c>
      <c r="H3438" s="178" t="s">
        <v>51349</v>
      </c>
    </row>
    <row r="3439" s="178" customFormat="true" ht="15" hidden="false" customHeight="false" outlineLevel="0" collapsed="false">
      <c r="A3439" s="178" t="n">
        <v>30937</v>
      </c>
      <c r="B3439" s="178" t="s">
        <v>51351</v>
      </c>
      <c r="C3439" s="178" t="s">
        <v>51352</v>
      </c>
      <c r="D3439" s="178" t="str">
        <f aca="false">IF(LEN(B3439)=2,C3439,"")</f>
        <v/>
      </c>
      <c r="E3439" s="178" t="str">
        <f aca="false">IF(LEN(B3439)=5,C3439,"")</f>
        <v/>
      </c>
      <c r="F3439" s="178" t="str">
        <f aca="false">IF(LEN(B3439)=13,C3439,"")</f>
        <v>Pasiragung</v>
      </c>
      <c r="G3439" s="178" t="s">
        <v>51352</v>
      </c>
      <c r="H3439" s="178" t="s">
        <v>51349</v>
      </c>
    </row>
    <row r="3440" s="178" customFormat="true" ht="15" hidden="false" customHeight="false" outlineLevel="0" collapsed="false">
      <c r="A3440" s="178" t="n">
        <v>30938</v>
      </c>
      <c r="B3440" s="178" t="s">
        <v>51353</v>
      </c>
      <c r="C3440" s="178" t="s">
        <v>51354</v>
      </c>
      <c r="D3440" s="178" t="str">
        <f aca="false">IF(LEN(B3440)=2,C3440,"")</f>
        <v/>
      </c>
      <c r="E3440" s="178" t="str">
        <f aca="false">IF(LEN(B3440)=5,C3440,"")</f>
        <v/>
      </c>
      <c r="F3440" s="178" t="str">
        <f aca="false">IF(LEN(B3440)=13,C3440,"")</f>
        <v>Tundagan</v>
      </c>
      <c r="G3440" s="178" t="s">
        <v>51354</v>
      </c>
      <c r="H3440" s="178" t="s">
        <v>51349</v>
      </c>
    </row>
    <row r="3441" s="178" customFormat="true" ht="15" hidden="false" customHeight="false" outlineLevel="0" collapsed="false">
      <c r="A3441" s="178" t="n">
        <v>30939</v>
      </c>
      <c r="B3441" s="178" t="s">
        <v>51355</v>
      </c>
      <c r="C3441" s="178" t="s">
        <v>51356</v>
      </c>
      <c r="D3441" s="178" t="str">
        <f aca="false">IF(LEN(B3441)=2,C3441,"")</f>
        <v/>
      </c>
      <c r="E3441" s="178" t="str">
        <f aca="false">IF(LEN(B3441)=5,C3441,"")</f>
        <v/>
      </c>
      <c r="F3441" s="178" t="str">
        <f aca="false">IF(LEN(B3441)=13,C3441,"")</f>
        <v>Bunigeulis</v>
      </c>
      <c r="G3441" s="178" t="s">
        <v>51356</v>
      </c>
      <c r="H3441" s="178" t="s">
        <v>51349</v>
      </c>
    </row>
    <row r="3442" s="178" customFormat="true" ht="15" hidden="false" customHeight="false" outlineLevel="0" collapsed="false">
      <c r="A3442" s="178" t="n">
        <v>30940</v>
      </c>
      <c r="B3442" s="178" t="s">
        <v>51357</v>
      </c>
      <c r="C3442" s="178" t="s">
        <v>51349</v>
      </c>
      <c r="D3442" s="178" t="str">
        <f aca="false">IF(LEN(B3442)=2,C3442,"")</f>
        <v/>
      </c>
      <c r="E3442" s="178" t="str">
        <f aca="false">IF(LEN(B3442)=5,C3442,"")</f>
        <v/>
      </c>
      <c r="F3442" s="178" t="str">
        <f aca="false">IF(LEN(B3442)=13,C3442,"")</f>
        <v>Hantara</v>
      </c>
      <c r="G3442" s="178" t="s">
        <v>51349</v>
      </c>
      <c r="H3442" s="178" t="s">
        <v>51349</v>
      </c>
    </row>
    <row r="3443" s="178" customFormat="true" ht="15" hidden="false" customHeight="false" outlineLevel="0" collapsed="false">
      <c r="A3443" s="178" t="n">
        <v>30941</v>
      </c>
      <c r="B3443" s="178" t="s">
        <v>51358</v>
      </c>
      <c r="C3443" s="178" t="s">
        <v>51359</v>
      </c>
      <c r="D3443" s="178" t="str">
        <f aca="false">IF(LEN(B3443)=2,C3443,"")</f>
        <v/>
      </c>
      <c r="E3443" s="178" t="str">
        <f aca="false">IF(LEN(B3443)=5,C3443,"")</f>
        <v/>
      </c>
      <c r="F3443" s="178" t="str">
        <f aca="false">IF(LEN(B3443)=13,C3443,"")</f>
        <v>Pakapasan Girang</v>
      </c>
      <c r="G3443" s="178" t="s">
        <v>51359</v>
      </c>
      <c r="H3443" s="178" t="s">
        <v>51349</v>
      </c>
    </row>
    <row r="3444" s="178" customFormat="true" ht="15" hidden="false" customHeight="false" outlineLevel="0" collapsed="false">
      <c r="A3444" s="178" t="n">
        <v>30942</v>
      </c>
      <c r="B3444" s="178" t="s">
        <v>51360</v>
      </c>
      <c r="C3444" s="178" t="s">
        <v>47988</v>
      </c>
      <c r="D3444" s="178" t="str">
        <f aca="false">IF(LEN(B3444)=2,C3444,"")</f>
        <v/>
      </c>
      <c r="E3444" s="178" t="str">
        <f aca="false">IF(LEN(B3444)=5,C3444,"")</f>
        <v/>
      </c>
      <c r="F3444" s="178" t="str">
        <f aca="false">IF(LEN(B3444)=13,C3444,"")</f>
        <v>Cikondang</v>
      </c>
      <c r="G3444" s="178" t="s">
        <v>47988</v>
      </c>
      <c r="H3444" s="178" t="s">
        <v>51349</v>
      </c>
    </row>
    <row r="3445" s="178" customFormat="true" ht="15" hidden="false" customHeight="false" outlineLevel="0" collapsed="false">
      <c r="A3445" s="178" t="n">
        <v>30943</v>
      </c>
      <c r="B3445" s="178" t="s">
        <v>51361</v>
      </c>
      <c r="C3445" s="178" t="s">
        <v>51362</v>
      </c>
      <c r="D3445" s="178" t="str">
        <f aca="false">IF(LEN(B3445)=2,C3445,"")</f>
        <v/>
      </c>
      <c r="E3445" s="178" t="str">
        <f aca="false">IF(LEN(B3445)=5,C3445,"")</f>
        <v/>
      </c>
      <c r="F3445" s="178" t="str">
        <f aca="false">IF(LEN(B3445)=13,C3445,"")</f>
        <v>Pakapasan Hilir</v>
      </c>
      <c r="G3445" s="178" t="s">
        <v>51362</v>
      </c>
      <c r="H3445" s="178" t="s">
        <v>51349</v>
      </c>
    </row>
    <row r="3446" s="178" customFormat="true" ht="15" hidden="false" customHeight="false" outlineLevel="0" collapsed="false">
      <c r="A3446" s="178" t="n">
        <v>30944</v>
      </c>
      <c r="B3446" s="178" t="s">
        <v>51363</v>
      </c>
      <c r="C3446" s="178" t="s">
        <v>50106</v>
      </c>
      <c r="D3446" s="178" t="str">
        <f aca="false">IF(LEN(B3446)=2,C3446,"")</f>
        <v/>
      </c>
      <c r="E3446" s="178" t="str">
        <f aca="false">IF(LEN(B3446)=5,C3446,"")</f>
        <v/>
      </c>
      <c r="F3446" s="178" t="str">
        <f aca="false">IF(LEN(B3446)=13,C3446,"")</f>
        <v/>
      </c>
      <c r="H3446" s="178" t="s">
        <v>50106</v>
      </c>
    </row>
    <row r="3447" s="178" customFormat="true" ht="15" hidden="false" customHeight="false" outlineLevel="0" collapsed="false">
      <c r="A3447" s="178" t="n">
        <v>30945</v>
      </c>
      <c r="B3447" s="178" t="s">
        <v>51364</v>
      </c>
      <c r="C3447" s="178" t="s">
        <v>51365</v>
      </c>
      <c r="D3447" s="178" t="str">
        <f aca="false">IF(LEN(B3447)=2,C3447,"")</f>
        <v/>
      </c>
      <c r="E3447" s="178" t="str">
        <f aca="false">IF(LEN(B3447)=5,C3447,"")</f>
        <v/>
      </c>
      <c r="F3447" s="178" t="str">
        <f aca="false">IF(LEN(B3447)=13,C3447,"")</f>
        <v>Kalimanggis Kulon</v>
      </c>
      <c r="G3447" s="178" t="s">
        <v>51365</v>
      </c>
      <c r="H3447" s="178" t="s">
        <v>50106</v>
      </c>
    </row>
    <row r="3448" s="178" customFormat="true" ht="15" hidden="false" customHeight="false" outlineLevel="0" collapsed="false">
      <c r="A3448" s="178" t="n">
        <v>30946</v>
      </c>
      <c r="B3448" s="178" t="s">
        <v>51366</v>
      </c>
      <c r="C3448" s="178" t="s">
        <v>51054</v>
      </c>
      <c r="D3448" s="178" t="str">
        <f aca="false">IF(LEN(B3448)=2,C3448,"")</f>
        <v/>
      </c>
      <c r="E3448" s="178" t="str">
        <f aca="false">IF(LEN(B3448)=5,C3448,"")</f>
        <v/>
      </c>
      <c r="F3448" s="178" t="str">
        <f aca="false">IF(LEN(B3448)=13,C3448,"")</f>
        <v>Kertawinangun</v>
      </c>
      <c r="G3448" s="178" t="s">
        <v>51054</v>
      </c>
      <c r="H3448" s="178" t="s">
        <v>50106</v>
      </c>
    </row>
    <row r="3449" s="178" customFormat="true" ht="15" hidden="false" customHeight="false" outlineLevel="0" collapsed="false">
      <c r="A3449" s="178" t="n">
        <v>30947</v>
      </c>
      <c r="B3449" s="178" t="s">
        <v>51367</v>
      </c>
      <c r="C3449" s="178" t="s">
        <v>51368</v>
      </c>
      <c r="D3449" s="178" t="str">
        <f aca="false">IF(LEN(B3449)=2,C3449,"")</f>
        <v/>
      </c>
      <c r="E3449" s="178" t="str">
        <f aca="false">IF(LEN(B3449)=5,C3449,"")</f>
        <v/>
      </c>
      <c r="F3449" s="178" t="str">
        <f aca="false">IF(LEN(B3449)=13,C3449,"")</f>
        <v>Cipancur</v>
      </c>
      <c r="G3449" s="178" t="s">
        <v>51368</v>
      </c>
      <c r="H3449" s="178" t="s">
        <v>50106</v>
      </c>
    </row>
    <row r="3450" s="178" customFormat="true" ht="15" hidden="false" customHeight="false" outlineLevel="0" collapsed="false">
      <c r="A3450" s="178" t="n">
        <v>30948</v>
      </c>
      <c r="B3450" s="178" t="s">
        <v>51369</v>
      </c>
      <c r="C3450" s="178" t="s">
        <v>51370</v>
      </c>
      <c r="D3450" s="178" t="str">
        <f aca="false">IF(LEN(B3450)=2,C3450,"")</f>
        <v/>
      </c>
      <c r="E3450" s="178" t="str">
        <f aca="false">IF(LEN(B3450)=5,C3450,"")</f>
        <v/>
      </c>
      <c r="F3450" s="178" t="str">
        <f aca="false">IF(LEN(B3450)=13,C3450,"")</f>
        <v>Kertawana</v>
      </c>
      <c r="G3450" s="178" t="s">
        <v>51370</v>
      </c>
      <c r="H3450" s="178" t="s">
        <v>50106</v>
      </c>
    </row>
    <row r="3451" s="178" customFormat="true" ht="15" hidden="false" customHeight="false" outlineLevel="0" collapsed="false">
      <c r="A3451" s="178" t="n">
        <v>30949</v>
      </c>
      <c r="B3451" s="178" t="s">
        <v>51371</v>
      </c>
      <c r="C3451" s="178" t="s">
        <v>51372</v>
      </c>
      <c r="D3451" s="178" t="str">
        <f aca="false">IF(LEN(B3451)=2,C3451,"")</f>
        <v/>
      </c>
      <c r="E3451" s="178" t="str">
        <f aca="false">IF(LEN(B3451)=5,C3451,"")</f>
        <v/>
      </c>
      <c r="F3451" s="178" t="str">
        <f aca="false">IF(LEN(B3451)=13,C3451,"")</f>
        <v>Wanasaraya</v>
      </c>
      <c r="G3451" s="178" t="s">
        <v>51372</v>
      </c>
      <c r="H3451" s="178" t="s">
        <v>50106</v>
      </c>
    </row>
    <row r="3452" s="178" customFormat="true" ht="15" hidden="false" customHeight="false" outlineLevel="0" collapsed="false">
      <c r="A3452" s="178" t="n">
        <v>30950</v>
      </c>
      <c r="B3452" s="178" t="s">
        <v>51373</v>
      </c>
      <c r="C3452" s="178" t="s">
        <v>51374</v>
      </c>
      <c r="D3452" s="178" t="str">
        <f aca="false">IF(LEN(B3452)=2,C3452,"")</f>
        <v/>
      </c>
      <c r="E3452" s="178" t="str">
        <f aca="false">IF(LEN(B3452)=5,C3452,"")</f>
        <v/>
      </c>
      <c r="F3452" s="178" t="str">
        <f aca="false">IF(LEN(B3452)=13,C3452,"")</f>
        <v>Kalimanggis Wetan</v>
      </c>
      <c r="G3452" s="178" t="s">
        <v>51374</v>
      </c>
      <c r="H3452" s="178" t="s">
        <v>50106</v>
      </c>
    </row>
    <row r="3453" s="178" customFormat="true" ht="15" hidden="false" customHeight="false" outlineLevel="0" collapsed="false">
      <c r="A3453" s="178" t="n">
        <v>30951</v>
      </c>
      <c r="B3453" s="178" t="s">
        <v>51375</v>
      </c>
      <c r="C3453" s="178" t="s">
        <v>46948</v>
      </c>
      <c r="D3453" s="178" t="str">
        <f aca="false">IF(LEN(B3453)=2,C3453,"")</f>
        <v/>
      </c>
      <c r="E3453" s="178" t="str">
        <f aca="false">IF(LEN(B3453)=5,C3453,"")</f>
        <v/>
      </c>
      <c r="F3453" s="178" t="str">
        <f aca="false">IF(LEN(B3453)=13,C3453,"")</f>
        <v/>
      </c>
      <c r="H3453" s="178" t="s">
        <v>46948</v>
      </c>
    </row>
    <row r="3454" s="178" customFormat="true" ht="15" hidden="false" customHeight="false" outlineLevel="0" collapsed="false">
      <c r="A3454" s="178" t="n">
        <v>30952</v>
      </c>
      <c r="B3454" s="178" t="s">
        <v>51376</v>
      </c>
      <c r="C3454" s="178" t="s">
        <v>51237</v>
      </c>
      <c r="D3454" s="178" t="str">
        <f aca="false">IF(LEN(B3454)=2,C3454,"")</f>
        <v/>
      </c>
      <c r="E3454" s="178" t="str">
        <f aca="false">IF(LEN(B3454)=5,C3454,"")</f>
        <v/>
      </c>
      <c r="F3454" s="178" t="str">
        <f aca="false">IF(LEN(B3454)=13,C3454,"")</f>
        <v>Cimara</v>
      </c>
      <c r="G3454" s="178" t="s">
        <v>51237</v>
      </c>
      <c r="H3454" s="178" t="s">
        <v>46948</v>
      </c>
    </row>
    <row r="3455" s="178" customFormat="true" ht="15" hidden="false" customHeight="false" outlineLevel="0" collapsed="false">
      <c r="A3455" s="178" t="n">
        <v>30953</v>
      </c>
      <c r="B3455" s="178" t="s">
        <v>51377</v>
      </c>
      <c r="C3455" s="178" t="s">
        <v>51378</v>
      </c>
      <c r="D3455" s="178" t="str">
        <f aca="false">IF(LEN(B3455)=2,C3455,"")</f>
        <v/>
      </c>
      <c r="E3455" s="178" t="str">
        <f aca="false">IF(LEN(B3455)=5,C3455,"")</f>
        <v/>
      </c>
      <c r="F3455" s="178" t="str">
        <f aca="false">IF(LEN(B3455)=13,C3455,"")</f>
        <v>Sumurwiru</v>
      </c>
      <c r="G3455" s="178" t="s">
        <v>51378</v>
      </c>
      <c r="H3455" s="178" t="s">
        <v>46948</v>
      </c>
    </row>
    <row r="3456" s="178" customFormat="true" ht="15" hidden="false" customHeight="false" outlineLevel="0" collapsed="false">
      <c r="A3456" s="178" t="n">
        <v>30954</v>
      </c>
      <c r="B3456" s="178" t="s">
        <v>51379</v>
      </c>
      <c r="C3456" s="178" t="s">
        <v>46948</v>
      </c>
      <c r="D3456" s="178" t="str">
        <f aca="false">IF(LEN(B3456)=2,C3456,"")</f>
        <v/>
      </c>
      <c r="E3456" s="178" t="str">
        <f aca="false">IF(LEN(B3456)=5,C3456,"")</f>
        <v/>
      </c>
      <c r="F3456" s="178" t="str">
        <f aca="false">IF(LEN(B3456)=13,C3456,"")</f>
        <v>Cibeureum</v>
      </c>
      <c r="G3456" s="178" t="s">
        <v>46948</v>
      </c>
      <c r="H3456" s="178" t="s">
        <v>46948</v>
      </c>
    </row>
    <row r="3457" s="178" customFormat="true" ht="15" hidden="false" customHeight="false" outlineLevel="0" collapsed="false">
      <c r="A3457" s="178" t="n">
        <v>30955</v>
      </c>
      <c r="B3457" s="178" t="s">
        <v>51380</v>
      </c>
      <c r="C3457" s="178" t="s">
        <v>46450</v>
      </c>
      <c r="D3457" s="178" t="str">
        <f aca="false">IF(LEN(B3457)=2,C3457,"")</f>
        <v/>
      </c>
      <c r="E3457" s="178" t="str">
        <f aca="false">IF(LEN(B3457)=5,C3457,"")</f>
        <v/>
      </c>
      <c r="F3457" s="178" t="str">
        <f aca="false">IF(LEN(B3457)=13,C3457,"")</f>
        <v>Tarikolot</v>
      </c>
      <c r="G3457" s="178" t="s">
        <v>46450</v>
      </c>
      <c r="H3457" s="178" t="s">
        <v>46948</v>
      </c>
    </row>
    <row r="3458" s="178" customFormat="true" ht="15" hidden="false" customHeight="false" outlineLevel="0" collapsed="false">
      <c r="A3458" s="178" t="n">
        <v>30956</v>
      </c>
      <c r="B3458" s="178" t="s">
        <v>51381</v>
      </c>
      <c r="C3458" s="178" t="s">
        <v>51382</v>
      </c>
      <c r="D3458" s="178" t="str">
        <f aca="false">IF(LEN(B3458)=2,C3458,"")</f>
        <v/>
      </c>
      <c r="E3458" s="178" t="str">
        <f aca="false">IF(LEN(B3458)=5,C3458,"")</f>
        <v/>
      </c>
      <c r="F3458" s="178" t="str">
        <f aca="false">IF(LEN(B3458)=13,C3458,"")</f>
        <v>Randusari</v>
      </c>
      <c r="G3458" s="178" t="s">
        <v>51382</v>
      </c>
      <c r="H3458" s="178" t="s">
        <v>46948</v>
      </c>
    </row>
    <row r="3459" s="178" customFormat="true" ht="15" hidden="false" customHeight="false" outlineLevel="0" collapsed="false">
      <c r="A3459" s="178" t="n">
        <v>30957</v>
      </c>
      <c r="B3459" s="178" t="s">
        <v>51383</v>
      </c>
      <c r="C3459" s="178" t="s">
        <v>48225</v>
      </c>
      <c r="D3459" s="178" t="str">
        <f aca="false">IF(LEN(B3459)=2,C3459,"")</f>
        <v/>
      </c>
      <c r="E3459" s="178" t="str">
        <f aca="false">IF(LEN(B3459)=5,C3459,"")</f>
        <v/>
      </c>
      <c r="F3459" s="178" t="str">
        <f aca="false">IF(LEN(B3459)=13,C3459,"")</f>
        <v>Sukadana</v>
      </c>
      <c r="G3459" s="178" t="s">
        <v>48225</v>
      </c>
      <c r="H3459" s="178" t="s">
        <v>46948</v>
      </c>
    </row>
    <row r="3460" s="178" customFormat="true" ht="15" hidden="false" customHeight="false" outlineLevel="0" collapsed="false">
      <c r="A3460" s="178" t="n">
        <v>30958</v>
      </c>
      <c r="B3460" s="178" t="s">
        <v>51384</v>
      </c>
      <c r="C3460" s="178" t="s">
        <v>49988</v>
      </c>
      <c r="D3460" s="178" t="str">
        <f aca="false">IF(LEN(B3460)=2,C3460,"")</f>
        <v/>
      </c>
      <c r="E3460" s="178" t="str">
        <f aca="false">IF(LEN(B3460)=5,C3460,"")</f>
        <v/>
      </c>
      <c r="F3460" s="178" t="str">
        <f aca="false">IF(LEN(B3460)=13,C3460,"")</f>
        <v>Kawungsari</v>
      </c>
      <c r="G3460" s="178" t="s">
        <v>49988</v>
      </c>
      <c r="H3460" s="178" t="s">
        <v>46948</v>
      </c>
    </row>
    <row r="3461" s="178" customFormat="true" ht="15" hidden="false" customHeight="false" outlineLevel="0" collapsed="false">
      <c r="A3461" s="178" t="n">
        <v>30959</v>
      </c>
      <c r="B3461" s="178" t="s">
        <v>51385</v>
      </c>
      <c r="C3461" s="178" t="s">
        <v>50163</v>
      </c>
      <c r="D3461" s="178" t="str">
        <f aca="false">IF(LEN(B3461)=2,C3461,"")</f>
        <v/>
      </c>
      <c r="E3461" s="178" t="str">
        <f aca="false">IF(LEN(B3461)=5,C3461,"")</f>
        <v/>
      </c>
      <c r="F3461" s="178" t="str">
        <f aca="false">IF(LEN(B3461)=13,C3461,"")</f>
        <v>Sukarapih</v>
      </c>
      <c r="G3461" s="178" t="s">
        <v>50163</v>
      </c>
      <c r="H3461" s="178" t="s">
        <v>46948</v>
      </c>
    </row>
    <row r="3462" s="178" customFormat="true" ht="15" hidden="false" customHeight="false" outlineLevel="0" collapsed="false">
      <c r="A3462" s="178" t="n">
        <v>30960</v>
      </c>
      <c r="B3462" s="178" t="s">
        <v>51386</v>
      </c>
      <c r="C3462" s="178" t="s">
        <v>51387</v>
      </c>
      <c r="D3462" s="178" t="str">
        <f aca="false">IF(LEN(B3462)=2,C3462,"")</f>
        <v/>
      </c>
      <c r="E3462" s="178" t="str">
        <f aca="false">IF(LEN(B3462)=5,C3462,"")</f>
        <v/>
      </c>
      <c r="F3462" s="178" t="str">
        <f aca="false">IF(LEN(B3462)=13,C3462,"")</f>
        <v/>
      </c>
      <c r="H3462" s="178" t="s">
        <v>51387</v>
      </c>
    </row>
    <row r="3463" s="178" customFormat="true" ht="15" hidden="false" customHeight="false" outlineLevel="0" collapsed="false">
      <c r="A3463" s="178" t="n">
        <v>30961</v>
      </c>
      <c r="B3463" s="178" t="s">
        <v>51388</v>
      </c>
      <c r="C3463" s="178" t="s">
        <v>51389</v>
      </c>
      <c r="D3463" s="178" t="str">
        <f aca="false">IF(LEN(B3463)=2,C3463,"")</f>
        <v/>
      </c>
      <c r="E3463" s="178" t="str">
        <f aca="false">IF(LEN(B3463)=5,C3463,"")</f>
        <v/>
      </c>
      <c r="F3463" s="178" t="str">
        <f aca="false">IF(LEN(B3463)=13,C3463,"")</f>
        <v>Karangkancana</v>
      </c>
      <c r="G3463" s="178" t="s">
        <v>51389</v>
      </c>
      <c r="H3463" s="178" t="s">
        <v>51387</v>
      </c>
    </row>
    <row r="3464" s="178" customFormat="true" ht="15" hidden="false" customHeight="false" outlineLevel="0" collapsed="false">
      <c r="A3464" s="178" t="n">
        <v>30962</v>
      </c>
      <c r="B3464" s="178" t="s">
        <v>51390</v>
      </c>
      <c r="C3464" s="178" t="s">
        <v>51391</v>
      </c>
      <c r="D3464" s="178" t="str">
        <f aca="false">IF(LEN(B3464)=2,C3464,"")</f>
        <v/>
      </c>
      <c r="E3464" s="178" t="str">
        <f aca="false">IF(LEN(B3464)=5,C3464,"")</f>
        <v/>
      </c>
      <c r="F3464" s="178" t="str">
        <f aca="false">IF(LEN(B3464)=13,C3464,"")</f>
        <v>Kaduagung</v>
      </c>
      <c r="G3464" s="178" t="s">
        <v>51391</v>
      </c>
      <c r="H3464" s="178" t="s">
        <v>51387</v>
      </c>
    </row>
    <row r="3465" s="178" customFormat="true" ht="15" hidden="false" customHeight="false" outlineLevel="0" collapsed="false">
      <c r="A3465" s="178" t="n">
        <v>30963</v>
      </c>
      <c r="B3465" s="178" t="s">
        <v>51392</v>
      </c>
      <c r="C3465" s="178" t="s">
        <v>51393</v>
      </c>
      <c r="D3465" s="178" t="str">
        <f aca="false">IF(LEN(B3465)=2,C3465,"")</f>
        <v/>
      </c>
      <c r="E3465" s="178" t="str">
        <f aca="false">IF(LEN(B3465)=5,C3465,"")</f>
        <v/>
      </c>
      <c r="F3465" s="178" t="str">
        <f aca="false">IF(LEN(B3465)=13,C3465,"")</f>
        <v>Segong</v>
      </c>
      <c r="G3465" s="178" t="s">
        <v>51393</v>
      </c>
      <c r="H3465" s="178" t="s">
        <v>51387</v>
      </c>
    </row>
    <row r="3466" s="178" customFormat="true" ht="15" hidden="false" customHeight="false" outlineLevel="0" collapsed="false">
      <c r="A3466" s="178" t="n">
        <v>30964</v>
      </c>
      <c r="B3466" s="178" t="s">
        <v>51394</v>
      </c>
      <c r="C3466" s="178" t="s">
        <v>50340</v>
      </c>
      <c r="D3466" s="178" t="str">
        <f aca="false">IF(LEN(B3466)=2,C3466,"")</f>
        <v/>
      </c>
      <c r="E3466" s="178" t="str">
        <f aca="false">IF(LEN(B3466)=5,C3466,"")</f>
        <v/>
      </c>
      <c r="F3466" s="178" t="str">
        <f aca="false">IF(LEN(B3466)=13,C3466,"")</f>
        <v>Tanjungkerta</v>
      </c>
      <c r="G3466" s="178" t="s">
        <v>50340</v>
      </c>
      <c r="H3466" s="178" t="s">
        <v>51387</v>
      </c>
    </row>
    <row r="3467" s="178" customFormat="true" ht="15" hidden="false" customHeight="false" outlineLevel="0" collapsed="false">
      <c r="A3467" s="178" t="n">
        <v>30965</v>
      </c>
      <c r="B3467" s="178" t="s">
        <v>51395</v>
      </c>
      <c r="C3467" s="178" t="s">
        <v>12751</v>
      </c>
      <c r="D3467" s="178" t="str">
        <f aca="false">IF(LEN(B3467)=2,C3467,"")</f>
        <v/>
      </c>
      <c r="E3467" s="178" t="str">
        <f aca="false">IF(LEN(B3467)=5,C3467,"")</f>
        <v/>
      </c>
      <c r="F3467" s="178" t="str">
        <f aca="false">IF(LEN(B3467)=13,C3467,"")</f>
        <v>Sukasari</v>
      </c>
      <c r="G3467" s="178" t="s">
        <v>12751</v>
      </c>
      <c r="H3467" s="178" t="s">
        <v>51387</v>
      </c>
    </row>
    <row r="3468" s="178" customFormat="true" ht="15" hidden="false" customHeight="false" outlineLevel="0" collapsed="false">
      <c r="A3468" s="178" t="n">
        <v>30966</v>
      </c>
      <c r="B3468" s="178" t="s">
        <v>51396</v>
      </c>
      <c r="C3468" s="178" t="s">
        <v>51397</v>
      </c>
      <c r="D3468" s="178" t="str">
        <f aca="false">IF(LEN(B3468)=2,C3468,"")</f>
        <v/>
      </c>
      <c r="E3468" s="178" t="str">
        <f aca="false">IF(LEN(B3468)=5,C3468,"")</f>
        <v/>
      </c>
      <c r="F3468" s="178" t="str">
        <f aca="false">IF(LEN(B3468)=13,C3468,"")</f>
        <v>Margacina</v>
      </c>
      <c r="G3468" s="178" t="s">
        <v>51397</v>
      </c>
      <c r="H3468" s="178" t="s">
        <v>51387</v>
      </c>
    </row>
    <row r="3469" s="178" customFormat="true" ht="15" hidden="false" customHeight="false" outlineLevel="0" collapsed="false">
      <c r="A3469" s="178" t="n">
        <v>30967</v>
      </c>
      <c r="B3469" s="178" t="s">
        <v>51398</v>
      </c>
      <c r="C3469" s="178" t="s">
        <v>51399</v>
      </c>
      <c r="D3469" s="178" t="str">
        <f aca="false">IF(LEN(B3469)=2,C3469,"")</f>
        <v/>
      </c>
      <c r="E3469" s="178" t="str">
        <f aca="false">IF(LEN(B3469)=5,C3469,"")</f>
        <v/>
      </c>
      <c r="F3469" s="178" t="str">
        <f aca="false">IF(LEN(B3469)=13,C3469,"")</f>
        <v>Jabranti</v>
      </c>
      <c r="G3469" s="178" t="s">
        <v>51399</v>
      </c>
      <c r="H3469" s="178" t="s">
        <v>51387</v>
      </c>
    </row>
    <row r="3470" s="178" customFormat="true" ht="15" hidden="false" customHeight="false" outlineLevel="0" collapsed="false">
      <c r="A3470" s="178" t="n">
        <v>30968</v>
      </c>
      <c r="B3470" s="178" t="s">
        <v>51400</v>
      </c>
      <c r="C3470" s="178" t="s">
        <v>51401</v>
      </c>
      <c r="D3470" s="178" t="str">
        <f aca="false">IF(LEN(B3470)=2,C3470,"")</f>
        <v/>
      </c>
      <c r="E3470" s="178" t="str">
        <f aca="false">IF(LEN(B3470)=5,C3470,"")</f>
        <v/>
      </c>
      <c r="F3470" s="178" t="str">
        <f aca="false">IF(LEN(B3470)=13,C3470,"")</f>
        <v>Simpayjaya</v>
      </c>
      <c r="G3470" s="178" t="s">
        <v>51401</v>
      </c>
      <c r="H3470" s="178" t="s">
        <v>51387</v>
      </c>
    </row>
    <row r="3471" s="178" customFormat="true" ht="15" hidden="false" customHeight="false" outlineLevel="0" collapsed="false">
      <c r="A3471" s="178" t="n">
        <v>30969</v>
      </c>
      <c r="B3471" s="178" t="s">
        <v>51402</v>
      </c>
      <c r="C3471" s="178" t="s">
        <v>51403</v>
      </c>
      <c r="D3471" s="178" t="str">
        <f aca="false">IF(LEN(B3471)=2,C3471,"")</f>
        <v/>
      </c>
      <c r="E3471" s="178" t="str">
        <f aca="false">IF(LEN(B3471)=5,C3471,"")</f>
        <v/>
      </c>
      <c r="F3471" s="178" t="str">
        <f aca="false">IF(LEN(B3471)=13,C3471,"")</f>
        <v>Cihanjaro</v>
      </c>
      <c r="G3471" s="178" t="s">
        <v>51403</v>
      </c>
      <c r="H3471" s="178" t="s">
        <v>51387</v>
      </c>
    </row>
    <row r="3472" s="178" customFormat="true" ht="15" hidden="false" customHeight="false" outlineLevel="0" collapsed="false">
      <c r="A3472" s="178" t="n">
        <v>30970</v>
      </c>
      <c r="B3472" s="178" t="s">
        <v>51404</v>
      </c>
      <c r="C3472" s="178" t="s">
        <v>48061</v>
      </c>
      <c r="D3472" s="178" t="str">
        <f aca="false">IF(LEN(B3472)=2,C3472,"")</f>
        <v/>
      </c>
      <c r="E3472" s="178" t="str">
        <f aca="false">IF(LEN(B3472)=5,C3472,"")</f>
        <v/>
      </c>
      <c r="F3472" s="178" t="str">
        <f aca="false">IF(LEN(B3472)=13,C3472,"")</f>
        <v/>
      </c>
      <c r="H3472" s="178" t="s">
        <v>48061</v>
      </c>
    </row>
    <row r="3473" s="178" customFormat="true" ht="15" hidden="false" customHeight="false" outlineLevel="0" collapsed="false">
      <c r="A3473" s="178" t="n">
        <v>30971</v>
      </c>
      <c r="B3473" s="178" t="s">
        <v>51405</v>
      </c>
      <c r="C3473" s="178" t="s">
        <v>51406</v>
      </c>
      <c r="D3473" s="178" t="str">
        <f aca="false">IF(LEN(B3473)=2,C3473,"")</f>
        <v/>
      </c>
      <c r="E3473" s="178" t="str">
        <f aca="false">IF(LEN(B3473)=5,C3473,"")</f>
        <v/>
      </c>
      <c r="F3473" s="178" t="str">
        <f aca="false">IF(LEN(B3473)=13,C3473,"")</f>
        <v>Garahaji</v>
      </c>
      <c r="G3473" s="178" t="s">
        <v>51406</v>
      </c>
      <c r="H3473" s="178" t="s">
        <v>48061</v>
      </c>
    </row>
    <row r="3474" s="178" customFormat="true" ht="15" hidden="false" customHeight="false" outlineLevel="0" collapsed="false">
      <c r="A3474" s="178" t="n">
        <v>30972</v>
      </c>
      <c r="B3474" s="178" t="s">
        <v>51407</v>
      </c>
      <c r="C3474" s="178" t="s">
        <v>51408</v>
      </c>
      <c r="D3474" s="178" t="str">
        <f aca="false">IF(LEN(B3474)=2,C3474,"")</f>
        <v/>
      </c>
      <c r="E3474" s="178" t="str">
        <f aca="false">IF(LEN(B3474)=5,C3474,"")</f>
        <v/>
      </c>
      <c r="F3474" s="178" t="str">
        <f aca="false">IF(LEN(B3474)=13,C3474,"")</f>
        <v>Galaherang</v>
      </c>
      <c r="G3474" s="178" t="s">
        <v>51408</v>
      </c>
      <c r="H3474" s="178" t="s">
        <v>48061</v>
      </c>
    </row>
    <row r="3475" s="178" customFormat="true" ht="15" hidden="false" customHeight="false" outlineLevel="0" collapsed="false">
      <c r="A3475" s="178" t="n">
        <v>30973</v>
      </c>
      <c r="B3475" s="178" t="s">
        <v>51409</v>
      </c>
      <c r="C3475" s="178" t="s">
        <v>51410</v>
      </c>
      <c r="D3475" s="178" t="str">
        <f aca="false">IF(LEN(B3475)=2,C3475,"")</f>
        <v/>
      </c>
      <c r="E3475" s="178" t="str">
        <f aca="false">IF(LEN(B3475)=5,C3475,"")</f>
        <v/>
      </c>
      <c r="F3475" s="178" t="str">
        <f aca="false">IF(LEN(B3475)=13,C3475,"")</f>
        <v>Cipakem</v>
      </c>
      <c r="G3475" s="178" t="s">
        <v>51410</v>
      </c>
      <c r="H3475" s="178" t="s">
        <v>48061</v>
      </c>
    </row>
    <row r="3476" s="178" customFormat="true" ht="15" hidden="false" customHeight="false" outlineLevel="0" collapsed="false">
      <c r="A3476" s="178" t="n">
        <v>30974</v>
      </c>
      <c r="B3476" s="178" t="s">
        <v>51411</v>
      </c>
      <c r="C3476" s="178" t="s">
        <v>48061</v>
      </c>
      <c r="D3476" s="178" t="str">
        <f aca="false">IF(LEN(B3476)=2,C3476,"")</f>
        <v/>
      </c>
      <c r="E3476" s="178" t="str">
        <f aca="false">IF(LEN(B3476)=5,C3476,"")</f>
        <v/>
      </c>
      <c r="F3476" s="178" t="str">
        <f aca="false">IF(LEN(B3476)=13,C3476,"")</f>
        <v>Maleber</v>
      </c>
      <c r="G3476" s="178" t="s">
        <v>48061</v>
      </c>
      <c r="H3476" s="178" t="s">
        <v>48061</v>
      </c>
    </row>
    <row r="3477" s="178" customFormat="true" ht="15" hidden="false" customHeight="false" outlineLevel="0" collapsed="false">
      <c r="A3477" s="178" t="n">
        <v>30975</v>
      </c>
      <c r="B3477" s="178" t="s">
        <v>51412</v>
      </c>
      <c r="C3477" s="178" t="s">
        <v>47028</v>
      </c>
      <c r="D3477" s="178" t="str">
        <f aca="false">IF(LEN(B3477)=2,C3477,"")</f>
        <v/>
      </c>
      <c r="E3477" s="178" t="str">
        <f aca="false">IF(LEN(B3477)=5,C3477,"")</f>
        <v/>
      </c>
      <c r="F3477" s="178" t="str">
        <f aca="false">IF(LEN(B3477)=13,C3477,"")</f>
        <v>Parakan</v>
      </c>
      <c r="G3477" s="178" t="s">
        <v>47028</v>
      </c>
      <c r="H3477" s="178" t="s">
        <v>48061</v>
      </c>
    </row>
    <row r="3478" s="178" customFormat="true" ht="15" hidden="false" customHeight="false" outlineLevel="0" collapsed="false">
      <c r="A3478" s="178" t="n">
        <v>30976</v>
      </c>
      <c r="B3478" s="178" t="s">
        <v>51413</v>
      </c>
      <c r="C3478" s="178" t="s">
        <v>51414</v>
      </c>
      <c r="D3478" s="178" t="str">
        <f aca="false">IF(LEN(B3478)=2,C3478,"")</f>
        <v/>
      </c>
      <c r="E3478" s="178" t="str">
        <f aca="false">IF(LEN(B3478)=5,C3478,"")</f>
        <v/>
      </c>
      <c r="F3478" s="178" t="str">
        <f aca="false">IF(LEN(B3478)=13,C3478,"")</f>
        <v>Kutaraja</v>
      </c>
      <c r="G3478" s="178" t="s">
        <v>51414</v>
      </c>
      <c r="H3478" s="178" t="s">
        <v>48061</v>
      </c>
    </row>
    <row r="3479" s="178" customFormat="true" ht="15" hidden="false" customHeight="false" outlineLevel="0" collapsed="false">
      <c r="A3479" s="178" t="n">
        <v>30977</v>
      </c>
      <c r="B3479" s="178" t="s">
        <v>51415</v>
      </c>
      <c r="C3479" s="178" t="s">
        <v>50994</v>
      </c>
      <c r="D3479" s="178" t="str">
        <f aca="false">IF(LEN(B3479)=2,C3479,"")</f>
        <v/>
      </c>
      <c r="E3479" s="178" t="str">
        <f aca="false">IF(LEN(B3479)=5,C3479,"")</f>
        <v/>
      </c>
      <c r="F3479" s="178" t="str">
        <f aca="false">IF(LEN(B3479)=13,C3479,"")</f>
        <v>Ciporang</v>
      </c>
      <c r="G3479" s="178" t="s">
        <v>50994</v>
      </c>
      <c r="H3479" s="178" t="s">
        <v>48061</v>
      </c>
    </row>
    <row r="3480" s="178" customFormat="true" ht="15" hidden="false" customHeight="false" outlineLevel="0" collapsed="false">
      <c r="A3480" s="178" t="n">
        <v>30978</v>
      </c>
      <c r="B3480" s="178" t="s">
        <v>51416</v>
      </c>
      <c r="C3480" s="178" t="s">
        <v>51417</v>
      </c>
      <c r="D3480" s="178" t="str">
        <f aca="false">IF(LEN(B3480)=2,C3480,"")</f>
        <v/>
      </c>
      <c r="E3480" s="178" t="str">
        <f aca="false">IF(LEN(B3480)=5,C3480,"")</f>
        <v/>
      </c>
      <c r="F3480" s="178" t="str">
        <f aca="false">IF(LEN(B3480)=13,C3480,"")</f>
        <v>Dukuhtengah</v>
      </c>
      <c r="G3480" s="178" t="s">
        <v>51417</v>
      </c>
      <c r="H3480" s="178" t="s">
        <v>48061</v>
      </c>
    </row>
    <row r="3481" s="178" customFormat="true" ht="15" hidden="false" customHeight="false" outlineLevel="0" collapsed="false">
      <c r="A3481" s="178" t="n">
        <v>30979</v>
      </c>
      <c r="B3481" s="178" t="s">
        <v>51418</v>
      </c>
      <c r="C3481" s="178" t="s">
        <v>46494</v>
      </c>
      <c r="D3481" s="178" t="str">
        <f aca="false">IF(LEN(B3481)=2,C3481,"")</f>
        <v/>
      </c>
      <c r="E3481" s="178" t="str">
        <f aca="false">IF(LEN(B3481)=5,C3481,"")</f>
        <v/>
      </c>
      <c r="F3481" s="178" t="str">
        <f aca="false">IF(LEN(B3481)=13,C3481,"")</f>
        <v>Karangtengah</v>
      </c>
      <c r="G3481" s="178" t="s">
        <v>46494</v>
      </c>
      <c r="H3481" s="178" t="s">
        <v>48061</v>
      </c>
    </row>
    <row r="3482" s="178" customFormat="true" ht="15" hidden="false" customHeight="false" outlineLevel="0" collapsed="false">
      <c r="A3482" s="178" t="n">
        <v>30980</v>
      </c>
      <c r="B3482" s="178" t="s">
        <v>51419</v>
      </c>
      <c r="C3482" s="178" t="s">
        <v>46537</v>
      </c>
      <c r="D3482" s="178" t="str">
        <f aca="false">IF(LEN(B3482)=2,C3482,"")</f>
        <v/>
      </c>
      <c r="E3482" s="178" t="str">
        <f aca="false">IF(LEN(B3482)=5,C3482,"")</f>
        <v/>
      </c>
      <c r="F3482" s="178" t="str">
        <f aca="false">IF(LEN(B3482)=13,C3482,"")</f>
        <v>Mekarsari</v>
      </c>
      <c r="G3482" s="178" t="s">
        <v>46537</v>
      </c>
      <c r="H3482" s="178" t="s">
        <v>48061</v>
      </c>
    </row>
    <row r="3483" s="178" customFormat="true" ht="15" hidden="false" customHeight="false" outlineLevel="0" collapsed="false">
      <c r="A3483" s="178" t="n">
        <v>30981</v>
      </c>
      <c r="B3483" s="178" t="s">
        <v>51420</v>
      </c>
      <c r="C3483" s="178" t="s">
        <v>48521</v>
      </c>
      <c r="D3483" s="178" t="str">
        <f aca="false">IF(LEN(B3483)=2,C3483,"")</f>
        <v/>
      </c>
      <c r="E3483" s="178" t="str">
        <f aca="false">IF(LEN(B3483)=5,C3483,"")</f>
        <v/>
      </c>
      <c r="F3483" s="178" t="str">
        <f aca="false">IF(LEN(B3483)=13,C3483,"")</f>
        <v>Padamulya</v>
      </c>
      <c r="G3483" s="178" t="s">
        <v>48521</v>
      </c>
      <c r="H3483" s="178" t="s">
        <v>48061</v>
      </c>
    </row>
    <row r="3484" s="178" customFormat="true" ht="15" hidden="false" customHeight="false" outlineLevel="0" collapsed="false">
      <c r="A3484" s="178" t="n">
        <v>30982</v>
      </c>
      <c r="B3484" s="178" t="s">
        <v>51421</v>
      </c>
      <c r="C3484" s="178" t="s">
        <v>47079</v>
      </c>
      <c r="D3484" s="178" t="str">
        <f aca="false">IF(LEN(B3484)=2,C3484,"")</f>
        <v/>
      </c>
      <c r="E3484" s="178" t="str">
        <f aca="false">IF(LEN(B3484)=5,C3484,"")</f>
        <v/>
      </c>
      <c r="F3484" s="178" t="str">
        <f aca="false">IF(LEN(B3484)=13,C3484,"")</f>
        <v>Cikahuripan</v>
      </c>
      <c r="G3484" s="178" t="s">
        <v>47079</v>
      </c>
      <c r="H3484" s="178" t="s">
        <v>48061</v>
      </c>
    </row>
    <row r="3485" s="178" customFormat="true" ht="15" hidden="false" customHeight="false" outlineLevel="0" collapsed="false">
      <c r="A3485" s="178" t="n">
        <v>30983</v>
      </c>
      <c r="B3485" s="178" t="s">
        <v>51422</v>
      </c>
      <c r="C3485" s="178" t="s">
        <v>51423</v>
      </c>
      <c r="D3485" s="178" t="str">
        <f aca="false">IF(LEN(B3485)=2,C3485,"")</f>
        <v/>
      </c>
      <c r="E3485" s="178" t="str">
        <f aca="false">IF(LEN(B3485)=5,C3485,"")</f>
        <v/>
      </c>
      <c r="F3485" s="178" t="str">
        <f aca="false">IF(LEN(B3485)=13,C3485,"")</f>
        <v>Kutamandarakan</v>
      </c>
      <c r="G3485" s="178" t="s">
        <v>51423</v>
      </c>
      <c r="H3485" s="178" t="s">
        <v>48061</v>
      </c>
    </row>
    <row r="3486" s="178" customFormat="true" ht="15" hidden="false" customHeight="false" outlineLevel="0" collapsed="false">
      <c r="A3486" s="178" t="n">
        <v>30984</v>
      </c>
      <c r="B3486" s="178" t="s">
        <v>51424</v>
      </c>
      <c r="C3486" s="178" t="s">
        <v>49817</v>
      </c>
      <c r="D3486" s="178" t="str">
        <f aca="false">IF(LEN(B3486)=2,C3486,"")</f>
        <v/>
      </c>
      <c r="E3486" s="178" t="str">
        <f aca="false">IF(LEN(B3486)=5,C3486,"")</f>
        <v/>
      </c>
      <c r="F3486" s="178" t="str">
        <f aca="false">IF(LEN(B3486)=13,C3486,"")</f>
        <v>Mandalajaya</v>
      </c>
      <c r="G3486" s="178" t="s">
        <v>49817</v>
      </c>
      <c r="H3486" s="178" t="s">
        <v>48061</v>
      </c>
    </row>
    <row r="3487" s="178" customFormat="true" ht="15" hidden="false" customHeight="false" outlineLevel="0" collapsed="false">
      <c r="A3487" s="178" t="n">
        <v>30985</v>
      </c>
      <c r="B3487" s="178" t="s">
        <v>51425</v>
      </c>
      <c r="C3487" s="178" t="s">
        <v>51426</v>
      </c>
      <c r="D3487" s="178" t="str">
        <f aca="false">IF(LEN(B3487)=2,C3487,"")</f>
        <v/>
      </c>
      <c r="E3487" s="178" t="str">
        <f aca="false">IF(LEN(B3487)=5,C3487,"")</f>
        <v/>
      </c>
      <c r="F3487" s="178" t="str">
        <f aca="false">IF(LEN(B3487)=13,C3487,"")</f>
        <v>Giriwaringin</v>
      </c>
      <c r="G3487" s="178" t="s">
        <v>51426</v>
      </c>
      <c r="H3487" s="178" t="s">
        <v>48061</v>
      </c>
    </row>
    <row r="3488" s="178" customFormat="true" ht="15" hidden="false" customHeight="false" outlineLevel="0" collapsed="false">
      <c r="A3488" s="178" t="n">
        <v>30986</v>
      </c>
      <c r="B3488" s="178" t="s">
        <v>51427</v>
      </c>
      <c r="C3488" s="178" t="s">
        <v>47910</v>
      </c>
      <c r="D3488" s="178" t="str">
        <f aca="false">IF(LEN(B3488)=2,C3488,"")</f>
        <v/>
      </c>
      <c r="E3488" s="178" t="str">
        <f aca="false">IF(LEN(B3488)=5,C3488,"")</f>
        <v/>
      </c>
      <c r="F3488" s="178" t="str">
        <f aca="false">IF(LEN(B3488)=13,C3488,"")</f>
        <v>Buniasih</v>
      </c>
      <c r="G3488" s="178" t="s">
        <v>47910</v>
      </c>
      <c r="H3488" s="178" t="s">
        <v>48061</v>
      </c>
    </row>
    <row r="3489" s="178" customFormat="true" ht="15" hidden="false" customHeight="false" outlineLevel="0" collapsed="false">
      <c r="A3489" s="178" t="n">
        <v>30987</v>
      </c>
      <c r="B3489" s="178" t="s">
        <v>51428</v>
      </c>
      <c r="C3489" s="178" t="s">
        <v>51429</v>
      </c>
      <c r="D3489" s="178" t="str">
        <f aca="false">IF(LEN(B3489)=2,C3489,"")</f>
        <v/>
      </c>
      <c r="E3489" s="178" t="str">
        <f aca="false">IF(LEN(B3489)=5,C3489,"")</f>
        <v/>
      </c>
      <c r="F3489" s="178" t="str">
        <f aca="false">IF(LEN(B3489)=13,C3489,"")</f>
        <v/>
      </c>
      <c r="H3489" s="178" t="s">
        <v>51429</v>
      </c>
    </row>
    <row r="3490" s="178" customFormat="true" ht="15" hidden="false" customHeight="false" outlineLevel="0" collapsed="false">
      <c r="A3490" s="178" t="n">
        <v>30988</v>
      </c>
      <c r="B3490" s="178" t="s">
        <v>51430</v>
      </c>
      <c r="C3490" s="178" t="s">
        <v>48018</v>
      </c>
      <c r="D3490" s="178" t="str">
        <f aca="false">IF(LEN(B3490)=2,C3490,"")</f>
        <v/>
      </c>
      <c r="E3490" s="178" t="str">
        <f aca="false">IF(LEN(B3490)=5,C3490,"")</f>
        <v/>
      </c>
      <c r="F3490" s="178" t="str">
        <f aca="false">IF(LEN(B3490)=13,C3490,"")</f>
        <v>Sindangsari</v>
      </c>
      <c r="G3490" s="178" t="s">
        <v>48018</v>
      </c>
      <c r="H3490" s="178" t="s">
        <v>51429</v>
      </c>
    </row>
    <row r="3491" s="178" customFormat="true" ht="15" hidden="false" customHeight="false" outlineLevel="0" collapsed="false">
      <c r="A3491" s="178" t="n">
        <v>30989</v>
      </c>
      <c r="B3491" s="178" t="s">
        <v>51431</v>
      </c>
      <c r="C3491" s="178" t="s">
        <v>51391</v>
      </c>
      <c r="D3491" s="178" t="str">
        <f aca="false">IF(LEN(B3491)=2,C3491,"")</f>
        <v/>
      </c>
      <c r="E3491" s="178" t="str">
        <f aca="false">IF(LEN(B3491)=5,C3491,"")</f>
        <v/>
      </c>
      <c r="F3491" s="178" t="str">
        <f aca="false">IF(LEN(B3491)=13,C3491,"")</f>
        <v>Kaduagung</v>
      </c>
      <c r="G3491" s="178" t="s">
        <v>51391</v>
      </c>
      <c r="H3491" s="178" t="s">
        <v>51429</v>
      </c>
    </row>
    <row r="3492" s="178" customFormat="true" ht="15" hidden="false" customHeight="false" outlineLevel="0" collapsed="false">
      <c r="A3492" s="178" t="n">
        <v>30990</v>
      </c>
      <c r="B3492" s="178" t="s">
        <v>51432</v>
      </c>
      <c r="C3492" s="178" t="s">
        <v>51433</v>
      </c>
      <c r="D3492" s="178" t="str">
        <f aca="false">IF(LEN(B3492)=2,C3492,"")</f>
        <v/>
      </c>
      <c r="E3492" s="178" t="str">
        <f aca="false">IF(LEN(B3492)=5,C3492,"")</f>
        <v/>
      </c>
      <c r="F3492" s="178" t="str">
        <f aca="false">IF(LEN(B3492)=13,C3492,"")</f>
        <v>Kertaungaran</v>
      </c>
      <c r="G3492" s="178" t="s">
        <v>51433</v>
      </c>
      <c r="H3492" s="178" t="s">
        <v>51429</v>
      </c>
    </row>
    <row r="3493" s="178" customFormat="true" ht="15" hidden="false" customHeight="false" outlineLevel="0" collapsed="false">
      <c r="A3493" s="178" t="n">
        <v>30991</v>
      </c>
      <c r="B3493" s="178" t="s">
        <v>51434</v>
      </c>
      <c r="C3493" s="178" t="s">
        <v>51435</v>
      </c>
      <c r="D3493" s="178" t="str">
        <f aca="false">IF(LEN(B3493)=2,C3493,"")</f>
        <v/>
      </c>
      <c r="E3493" s="178" t="str">
        <f aca="false">IF(LEN(B3493)=5,C3493,"")</f>
        <v/>
      </c>
      <c r="F3493" s="178" t="str">
        <f aca="false">IF(LEN(B3493)=13,C3493,"")</f>
        <v>Sindangagung</v>
      </c>
      <c r="G3493" s="178" t="s">
        <v>51435</v>
      </c>
      <c r="H3493" s="178" t="s">
        <v>51429</v>
      </c>
    </row>
    <row r="3494" s="178" customFormat="true" ht="15" hidden="false" customHeight="false" outlineLevel="0" collapsed="false">
      <c r="A3494" s="178" t="n">
        <v>30992</v>
      </c>
      <c r="B3494" s="178" t="s">
        <v>51436</v>
      </c>
      <c r="C3494" s="178" t="s">
        <v>51437</v>
      </c>
      <c r="D3494" s="178" t="str">
        <f aca="false">IF(LEN(B3494)=2,C3494,"")</f>
        <v/>
      </c>
      <c r="E3494" s="178" t="str">
        <f aca="false">IF(LEN(B3494)=5,C3494,"")</f>
        <v/>
      </c>
      <c r="F3494" s="178" t="str">
        <f aca="false">IF(LEN(B3494)=13,C3494,"")</f>
        <v>Balong</v>
      </c>
      <c r="G3494" s="178" t="s">
        <v>51437</v>
      </c>
      <c r="H3494" s="178" t="s">
        <v>51429</v>
      </c>
    </row>
    <row r="3495" s="178" customFormat="true" ht="15" hidden="false" customHeight="false" outlineLevel="0" collapsed="false">
      <c r="A3495" s="178" t="n">
        <v>30993</v>
      </c>
      <c r="B3495" s="178" t="s">
        <v>51438</v>
      </c>
      <c r="C3495" s="178" t="s">
        <v>50526</v>
      </c>
      <c r="D3495" s="178" t="str">
        <f aca="false">IF(LEN(B3495)=2,C3495,"")</f>
        <v/>
      </c>
      <c r="E3495" s="178" t="str">
        <f aca="false">IF(LEN(B3495)=5,C3495,"")</f>
        <v/>
      </c>
      <c r="F3495" s="178" t="str">
        <f aca="false">IF(LEN(B3495)=13,C3495,"")</f>
        <v>Kertayasa</v>
      </c>
      <c r="G3495" s="178" t="s">
        <v>50526</v>
      </c>
      <c r="H3495" s="178" t="s">
        <v>51429</v>
      </c>
    </row>
    <row r="3496" s="178" customFormat="true" ht="15" hidden="false" customHeight="false" outlineLevel="0" collapsed="false">
      <c r="A3496" s="178" t="n">
        <v>30994</v>
      </c>
      <c r="B3496" s="178" t="s">
        <v>51439</v>
      </c>
      <c r="C3496" s="178" t="s">
        <v>51440</v>
      </c>
      <c r="D3496" s="178" t="str">
        <f aca="false">IF(LEN(B3496)=2,C3496,"")</f>
        <v/>
      </c>
      <c r="E3496" s="178" t="str">
        <f aca="false">IF(LEN(B3496)=5,C3496,"")</f>
        <v/>
      </c>
      <c r="F3496" s="178" t="str">
        <f aca="false">IF(LEN(B3496)=13,C3496,"")</f>
        <v>Kertawangunan</v>
      </c>
      <c r="G3496" s="178" t="s">
        <v>51440</v>
      </c>
      <c r="H3496" s="178" t="s">
        <v>51429</v>
      </c>
    </row>
    <row r="3497" s="178" customFormat="true" ht="15" hidden="false" customHeight="false" outlineLevel="0" collapsed="false">
      <c r="A3497" s="178" t="n">
        <v>30995</v>
      </c>
      <c r="B3497" s="178" t="s">
        <v>51441</v>
      </c>
      <c r="C3497" s="178" t="s">
        <v>51442</v>
      </c>
      <c r="D3497" s="178" t="str">
        <f aca="false">IF(LEN(B3497)=2,C3497,"")</f>
        <v/>
      </c>
      <c r="E3497" s="178" t="str">
        <f aca="false">IF(LEN(B3497)=5,C3497,"")</f>
        <v/>
      </c>
      <c r="F3497" s="178" t="str">
        <f aca="false">IF(LEN(B3497)=13,C3497,"")</f>
        <v>Babakanreuma</v>
      </c>
      <c r="G3497" s="178" t="s">
        <v>51442</v>
      </c>
      <c r="H3497" s="178" t="s">
        <v>51429</v>
      </c>
    </row>
    <row r="3498" s="178" customFormat="true" ht="15" hidden="false" customHeight="false" outlineLevel="0" collapsed="false">
      <c r="A3498" s="178" t="n">
        <v>30996</v>
      </c>
      <c r="B3498" s="178" t="s">
        <v>51443</v>
      </c>
      <c r="C3498" s="178" t="s">
        <v>51444</v>
      </c>
      <c r="D3498" s="178" t="str">
        <f aca="false">IF(LEN(B3498)=2,C3498,"")</f>
        <v/>
      </c>
      <c r="E3498" s="178" t="str">
        <f aca="false">IF(LEN(B3498)=5,C3498,"")</f>
        <v/>
      </c>
      <c r="F3498" s="178" t="str">
        <f aca="false">IF(LEN(B3498)=13,C3498,"")</f>
        <v>Tirtawangunan</v>
      </c>
      <c r="G3498" s="178" t="s">
        <v>51444</v>
      </c>
      <c r="H3498" s="178" t="s">
        <v>51429</v>
      </c>
    </row>
    <row r="3499" s="178" customFormat="true" ht="15" hidden="false" customHeight="false" outlineLevel="0" collapsed="false">
      <c r="A3499" s="178" t="n">
        <v>30997</v>
      </c>
      <c r="B3499" s="178" t="s">
        <v>51445</v>
      </c>
      <c r="C3499" s="178" t="s">
        <v>51446</v>
      </c>
      <c r="D3499" s="178" t="str">
        <f aca="false">IF(LEN(B3499)=2,C3499,"")</f>
        <v/>
      </c>
      <c r="E3499" s="178" t="str">
        <f aca="false">IF(LEN(B3499)=5,C3499,"")</f>
        <v/>
      </c>
      <c r="F3499" s="178" t="str">
        <f aca="false">IF(LEN(B3499)=13,C3499,"")</f>
        <v>Dukuh Lor</v>
      </c>
      <c r="G3499" s="178" t="s">
        <v>51446</v>
      </c>
      <c r="H3499" s="178" t="s">
        <v>51429</v>
      </c>
    </row>
    <row r="3500" s="178" customFormat="true" ht="15" hidden="false" customHeight="false" outlineLevel="0" collapsed="false">
      <c r="A3500" s="178" t="n">
        <v>30998</v>
      </c>
      <c r="B3500" s="178" t="s">
        <v>51447</v>
      </c>
      <c r="C3500" s="178" t="s">
        <v>49961</v>
      </c>
      <c r="D3500" s="178" t="str">
        <f aca="false">IF(LEN(B3500)=2,C3500,"")</f>
        <v/>
      </c>
      <c r="E3500" s="178" t="str">
        <f aca="false">IF(LEN(B3500)=5,C3500,"")</f>
        <v/>
      </c>
      <c r="F3500" s="178" t="str">
        <f aca="false">IF(LEN(B3500)=13,C3500,"")</f>
        <v>Taraju</v>
      </c>
      <c r="G3500" s="178" t="s">
        <v>49961</v>
      </c>
      <c r="H3500" s="178" t="s">
        <v>51429</v>
      </c>
    </row>
    <row r="3501" s="178" customFormat="true" ht="15" hidden="false" customHeight="false" outlineLevel="0" collapsed="false">
      <c r="A3501" s="178" t="n">
        <v>30999</v>
      </c>
      <c r="B3501" s="178" t="s">
        <v>51448</v>
      </c>
      <c r="C3501" s="178" t="s">
        <v>47555</v>
      </c>
      <c r="D3501" s="178" t="str">
        <f aca="false">IF(LEN(B3501)=2,C3501,"")</f>
        <v/>
      </c>
      <c r="E3501" s="178" t="str">
        <f aca="false">IF(LEN(B3501)=5,C3501,"")</f>
        <v/>
      </c>
      <c r="F3501" s="178" t="str">
        <f aca="false">IF(LEN(B3501)=13,C3501,"")</f>
        <v>Mekarmukti</v>
      </c>
      <c r="G3501" s="178" t="s">
        <v>47555</v>
      </c>
      <c r="H3501" s="178" t="s">
        <v>51429</v>
      </c>
    </row>
    <row r="3502" s="178" customFormat="true" ht="15" hidden="false" customHeight="false" outlineLevel="0" collapsed="false">
      <c r="A3502" s="178" t="n">
        <v>31000</v>
      </c>
      <c r="B3502" s="178" t="s">
        <v>51449</v>
      </c>
      <c r="C3502" s="178" t="s">
        <v>51450</v>
      </c>
      <c r="D3502" s="178" t="str">
        <f aca="false">IF(LEN(B3502)=2,C3502,"")</f>
        <v/>
      </c>
      <c r="E3502" s="178" t="str">
        <f aca="false">IF(LEN(B3502)=5,C3502,"")</f>
        <v/>
      </c>
      <c r="F3502" s="178" t="str">
        <f aca="false">IF(LEN(B3502)=13,C3502,"")</f>
        <v/>
      </c>
      <c r="H3502" s="178" t="s">
        <v>51450</v>
      </c>
    </row>
    <row r="3503" s="178" customFormat="true" ht="15" hidden="false" customHeight="false" outlineLevel="0" collapsed="false">
      <c r="A3503" s="178" t="n">
        <v>31001</v>
      </c>
      <c r="B3503" s="178" t="s">
        <v>51451</v>
      </c>
      <c r="C3503" s="178" t="s">
        <v>51356</v>
      </c>
      <c r="D3503" s="178" t="str">
        <f aca="false">IF(LEN(B3503)=2,C3503,"")</f>
        <v/>
      </c>
      <c r="E3503" s="178" t="str">
        <f aca="false">IF(LEN(B3503)=5,C3503,"")</f>
        <v/>
      </c>
      <c r="F3503" s="178" t="str">
        <f aca="false">IF(LEN(B3503)=13,C3503,"")</f>
        <v>Bunigeulis</v>
      </c>
      <c r="G3503" s="178" t="s">
        <v>51356</v>
      </c>
      <c r="H3503" s="178" t="s">
        <v>51450</v>
      </c>
    </row>
    <row r="3504" s="178" customFormat="true" ht="15" hidden="false" customHeight="false" outlineLevel="0" collapsed="false">
      <c r="A3504" s="178" t="n">
        <v>31002</v>
      </c>
      <c r="B3504" s="178" t="s">
        <v>51452</v>
      </c>
      <c r="C3504" s="178" t="s">
        <v>51453</v>
      </c>
      <c r="D3504" s="178" t="str">
        <f aca="false">IF(LEN(B3504)=2,C3504,"")</f>
        <v/>
      </c>
      <c r="E3504" s="178" t="str">
        <f aca="false">IF(LEN(B3504)=5,C3504,"")</f>
        <v/>
      </c>
      <c r="F3504" s="178" t="str">
        <f aca="false">IF(LEN(B3504)=13,C3504,"")</f>
        <v>Jambugeulis</v>
      </c>
      <c r="G3504" s="178" t="s">
        <v>51453</v>
      </c>
      <c r="H3504" s="178" t="s">
        <v>51450</v>
      </c>
    </row>
    <row r="3505" s="178" customFormat="true" ht="15" hidden="false" customHeight="false" outlineLevel="0" collapsed="false">
      <c r="A3505" s="178" t="n">
        <v>31003</v>
      </c>
      <c r="B3505" s="178" t="s">
        <v>51454</v>
      </c>
      <c r="C3505" s="178" t="s">
        <v>51455</v>
      </c>
      <c r="D3505" s="178" t="str">
        <f aca="false">IF(LEN(B3505)=2,C3505,"")</f>
        <v/>
      </c>
      <c r="E3505" s="178" t="str">
        <f aca="false">IF(LEN(B3505)=5,C3505,"")</f>
        <v/>
      </c>
      <c r="F3505" s="178" t="str">
        <f aca="false">IF(LEN(B3505)=13,C3505,"")</f>
        <v>Koreak</v>
      </c>
      <c r="G3505" s="178" t="s">
        <v>51455</v>
      </c>
      <c r="H3505" s="178" t="s">
        <v>51450</v>
      </c>
    </row>
    <row r="3506" s="178" customFormat="true" ht="15" hidden="false" customHeight="false" outlineLevel="0" collapsed="false">
      <c r="A3506" s="178" t="n">
        <v>31004</v>
      </c>
      <c r="B3506" s="178" t="s">
        <v>51456</v>
      </c>
      <c r="C3506" s="178" t="s">
        <v>51457</v>
      </c>
      <c r="D3506" s="178" t="str">
        <f aca="false">IF(LEN(B3506)=2,C3506,"")</f>
        <v/>
      </c>
      <c r="E3506" s="178" t="str">
        <f aca="false">IF(LEN(B3506)=5,C3506,"")</f>
        <v/>
      </c>
      <c r="F3506" s="178" t="str">
        <f aca="false">IF(LEN(B3506)=13,C3506,"")</f>
        <v>Karangmuncang</v>
      </c>
      <c r="G3506" s="178" t="s">
        <v>51457</v>
      </c>
      <c r="H3506" s="178" t="s">
        <v>51450</v>
      </c>
    </row>
    <row r="3507" s="178" customFormat="true" ht="15" hidden="false" customHeight="false" outlineLevel="0" collapsed="false">
      <c r="A3507" s="178" t="n">
        <v>31005</v>
      </c>
      <c r="B3507" s="178" t="s">
        <v>51458</v>
      </c>
      <c r="C3507" s="178" t="s">
        <v>48606</v>
      </c>
      <c r="D3507" s="178" t="str">
        <f aca="false">IF(LEN(B3507)=2,C3507,"")</f>
        <v/>
      </c>
      <c r="E3507" s="178" t="str">
        <f aca="false">IF(LEN(B3507)=5,C3507,"")</f>
        <v/>
      </c>
      <c r="F3507" s="178" t="str">
        <f aca="false">IF(LEN(B3507)=13,C3507,"")</f>
        <v>Sangkanhurip</v>
      </c>
      <c r="G3507" s="178" t="s">
        <v>48606</v>
      </c>
      <c r="H3507" s="178" t="s">
        <v>51450</v>
      </c>
    </row>
    <row r="3508" s="178" customFormat="true" ht="15" hidden="false" customHeight="false" outlineLevel="0" collapsed="false">
      <c r="A3508" s="178" t="n">
        <v>31006</v>
      </c>
      <c r="B3508" s="178" t="s">
        <v>51459</v>
      </c>
      <c r="C3508" s="178" t="s">
        <v>51460</v>
      </c>
      <c r="D3508" s="178" t="str">
        <f aca="false">IF(LEN(B3508)=2,C3508,"")</f>
        <v/>
      </c>
      <c r="E3508" s="178" t="str">
        <f aca="false">IF(LEN(B3508)=5,C3508,"")</f>
        <v/>
      </c>
      <c r="F3508" s="178" t="str">
        <f aca="false">IF(LEN(B3508)=13,C3508,"")</f>
        <v>Panawuan</v>
      </c>
      <c r="G3508" s="178" t="s">
        <v>51460</v>
      </c>
      <c r="H3508" s="178" t="s">
        <v>51450</v>
      </c>
    </row>
    <row r="3509" s="178" customFormat="true" ht="15" hidden="false" customHeight="false" outlineLevel="0" collapsed="false">
      <c r="A3509" s="178" t="n">
        <v>31007</v>
      </c>
      <c r="B3509" s="178" t="s">
        <v>51461</v>
      </c>
      <c r="C3509" s="178" t="s">
        <v>51462</v>
      </c>
      <c r="D3509" s="178" t="str">
        <f aca="false">IF(LEN(B3509)=2,C3509,"")</f>
        <v/>
      </c>
      <c r="E3509" s="178" t="str">
        <f aca="false">IF(LEN(B3509)=5,C3509,"")</f>
        <v/>
      </c>
      <c r="F3509" s="178" t="str">
        <f aca="false">IF(LEN(B3509)=13,C3509,"")</f>
        <v>Timbang</v>
      </c>
      <c r="G3509" s="178" t="s">
        <v>51462</v>
      </c>
      <c r="H3509" s="178" t="s">
        <v>51450</v>
      </c>
    </row>
    <row r="3510" s="178" customFormat="true" ht="15" hidden="false" customHeight="false" outlineLevel="0" collapsed="false">
      <c r="A3510" s="178" t="n">
        <v>31008</v>
      </c>
      <c r="B3510" s="178" t="s">
        <v>51463</v>
      </c>
      <c r="C3510" s="178" t="s">
        <v>51464</v>
      </c>
      <c r="D3510" s="178" t="str">
        <f aca="false">IF(LEN(B3510)=2,C3510,"")</f>
        <v/>
      </c>
      <c r="E3510" s="178" t="str">
        <f aca="false">IF(LEN(B3510)=5,C3510,"")</f>
        <v/>
      </c>
      <c r="F3510" s="178" t="str">
        <f aca="false">IF(LEN(B3510)=13,C3510,"")</f>
        <v>Babakanjati</v>
      </c>
      <c r="G3510" s="178" t="s">
        <v>51464</v>
      </c>
      <c r="H3510" s="178" t="s">
        <v>51450</v>
      </c>
    </row>
    <row r="3511" s="178" customFormat="true" ht="15" hidden="false" customHeight="false" outlineLevel="0" collapsed="false">
      <c r="A3511" s="178" t="n">
        <v>31009</v>
      </c>
      <c r="B3511" s="178" t="s">
        <v>51465</v>
      </c>
      <c r="C3511" s="178" t="s">
        <v>51466</v>
      </c>
      <c r="D3511" s="178" t="str">
        <f aca="false">IF(LEN(B3511)=2,C3511,"")</f>
        <v/>
      </c>
      <c r="E3511" s="178" t="str">
        <f aca="false">IF(LEN(B3511)=5,C3511,"")</f>
        <v/>
      </c>
      <c r="F3511" s="178" t="str">
        <f aca="false">IF(LEN(B3511)=13,C3511,"")</f>
        <v>Indapatra</v>
      </c>
      <c r="G3511" s="178" t="s">
        <v>51466</v>
      </c>
      <c r="H3511" s="178" t="s">
        <v>51450</v>
      </c>
    </row>
    <row r="3512" s="178" customFormat="true" ht="15" hidden="false" customHeight="false" outlineLevel="0" collapsed="false">
      <c r="A3512" s="178" t="n">
        <v>31010</v>
      </c>
      <c r="B3512" s="178" t="s">
        <v>51467</v>
      </c>
      <c r="C3512" s="178" t="s">
        <v>46703</v>
      </c>
      <c r="D3512" s="178" t="str">
        <f aca="false">IF(LEN(B3512)=2,C3512,"")</f>
        <v/>
      </c>
      <c r="E3512" s="178" t="str">
        <f aca="false">IF(LEN(B3512)=5,C3512,"")</f>
        <v/>
      </c>
      <c r="F3512" s="178" t="str">
        <f aca="false">IF(LEN(B3512)=13,C3512,"")</f>
        <v>Cibuntu</v>
      </c>
      <c r="G3512" s="178" t="s">
        <v>46703</v>
      </c>
      <c r="H3512" s="178" t="s">
        <v>51450</v>
      </c>
    </row>
    <row r="3513" s="178" customFormat="true" ht="15" hidden="false" customHeight="false" outlineLevel="0" collapsed="false">
      <c r="A3513" s="178" t="n">
        <v>31011</v>
      </c>
      <c r="B3513" s="178" t="s">
        <v>51468</v>
      </c>
      <c r="C3513" s="178" t="s">
        <v>51469</v>
      </c>
      <c r="D3513" s="178" t="str">
        <f aca="false">IF(LEN(B3513)=2,C3513,"")</f>
        <v/>
      </c>
      <c r="E3513" s="178" t="str">
        <f aca="false">IF(LEN(B3513)=5,C3513,"")</f>
        <v/>
      </c>
      <c r="F3513" s="178" t="str">
        <f aca="false">IF(LEN(B3513)=13,C3513,"")</f>
        <v>Sangkanmulya</v>
      </c>
      <c r="G3513" s="178" t="s">
        <v>51469</v>
      </c>
      <c r="H3513" s="178" t="s">
        <v>51450</v>
      </c>
    </row>
    <row r="3514" s="178" customFormat="true" ht="15" hidden="false" customHeight="false" outlineLevel="0" collapsed="false">
      <c r="A3514" s="178" t="n">
        <v>31012</v>
      </c>
      <c r="B3514" s="178" t="s">
        <v>51470</v>
      </c>
      <c r="C3514" s="178" t="s">
        <v>51471</v>
      </c>
      <c r="D3514" s="178" t="str">
        <f aca="false">IF(LEN(B3514)=2,C3514,"")</f>
        <v/>
      </c>
      <c r="E3514" s="178" t="str">
        <f aca="false">IF(LEN(B3514)=5,C3514,"")</f>
        <v>KAB. CIREBON</v>
      </c>
      <c r="F3514" s="178" t="str">
        <f aca="false">IF(LEN(B3514)=13,C3514,"")</f>
        <v/>
      </c>
      <c r="H3514" s="178" t="s">
        <v>51450</v>
      </c>
    </row>
    <row r="3515" s="178" customFormat="true" ht="15" hidden="false" customHeight="false" outlineLevel="0" collapsed="false">
      <c r="A3515" s="178" t="n">
        <v>31013</v>
      </c>
      <c r="B3515" s="178" t="s">
        <v>51472</v>
      </c>
      <c r="C3515" s="178" t="s">
        <v>51473</v>
      </c>
      <c r="D3515" s="178" t="str">
        <f aca="false">IF(LEN(B3515)=2,C3515,"")</f>
        <v/>
      </c>
      <c r="E3515" s="178" t="str">
        <f aca="false">IF(LEN(B3515)=5,C3515,"")</f>
        <v/>
      </c>
      <c r="F3515" s="178" t="str">
        <f aca="false">IF(LEN(B3515)=13,C3515,"")</f>
        <v/>
      </c>
      <c r="H3515" s="178" t="s">
        <v>51473</v>
      </c>
    </row>
    <row r="3516" s="178" customFormat="true" ht="15" hidden="false" customHeight="false" outlineLevel="0" collapsed="false">
      <c r="A3516" s="178" t="n">
        <v>31014</v>
      </c>
      <c r="B3516" s="178" t="s">
        <v>51474</v>
      </c>
      <c r="C3516" s="178" t="s">
        <v>51475</v>
      </c>
      <c r="D3516" s="178" t="str">
        <f aca="false">IF(LEN(B3516)=2,C3516,"")</f>
        <v/>
      </c>
      <c r="E3516" s="178" t="str">
        <f aca="false">IF(LEN(B3516)=5,C3516,"")</f>
        <v/>
      </c>
      <c r="F3516" s="178" t="str">
        <f aca="false">IF(LEN(B3516)=13,C3516,"")</f>
        <v>Waled Desa</v>
      </c>
      <c r="G3516" s="178" t="s">
        <v>51475</v>
      </c>
      <c r="H3516" s="178" t="s">
        <v>51473</v>
      </c>
    </row>
    <row r="3517" s="178" customFormat="true" ht="15" hidden="false" customHeight="false" outlineLevel="0" collapsed="false">
      <c r="A3517" s="178" t="n">
        <v>31015</v>
      </c>
      <c r="B3517" s="178" t="s">
        <v>51476</v>
      </c>
      <c r="C3517" s="178" t="s">
        <v>51477</v>
      </c>
      <c r="D3517" s="178" t="str">
        <f aca="false">IF(LEN(B3517)=2,C3517,"")</f>
        <v/>
      </c>
      <c r="E3517" s="178" t="str">
        <f aca="false">IF(LEN(B3517)=5,C3517,"")</f>
        <v/>
      </c>
      <c r="F3517" s="178" t="str">
        <f aca="false">IF(LEN(B3517)=13,C3517,"")</f>
        <v>Waled Kota</v>
      </c>
      <c r="G3517" s="178" t="s">
        <v>51477</v>
      </c>
      <c r="H3517" s="178" t="s">
        <v>51473</v>
      </c>
    </row>
    <row r="3518" s="178" customFormat="true" ht="15" hidden="false" customHeight="false" outlineLevel="0" collapsed="false">
      <c r="A3518" s="178" t="n">
        <v>31016</v>
      </c>
      <c r="B3518" s="178" t="s">
        <v>51478</v>
      </c>
      <c r="C3518" s="178" t="s">
        <v>46537</v>
      </c>
      <c r="D3518" s="178" t="str">
        <f aca="false">IF(LEN(B3518)=2,C3518,"")</f>
        <v/>
      </c>
      <c r="E3518" s="178" t="str">
        <f aca="false">IF(LEN(B3518)=5,C3518,"")</f>
        <v/>
      </c>
      <c r="F3518" s="178" t="str">
        <f aca="false">IF(LEN(B3518)=13,C3518,"")</f>
        <v>Mekarsari</v>
      </c>
      <c r="G3518" s="178" t="s">
        <v>46537</v>
      </c>
      <c r="H3518" s="178" t="s">
        <v>51473</v>
      </c>
    </row>
    <row r="3519" s="178" customFormat="true" ht="15" hidden="false" customHeight="false" outlineLevel="0" collapsed="false">
      <c r="A3519" s="178" t="n">
        <v>31017</v>
      </c>
      <c r="B3519" s="178" t="s">
        <v>51479</v>
      </c>
      <c r="C3519" s="178" t="s">
        <v>51480</v>
      </c>
      <c r="D3519" s="178" t="str">
        <f aca="false">IF(LEN(B3519)=2,C3519,"")</f>
        <v/>
      </c>
      <c r="E3519" s="178" t="str">
        <f aca="false">IF(LEN(B3519)=5,C3519,"")</f>
        <v/>
      </c>
      <c r="F3519" s="178" t="str">
        <f aca="false">IF(LEN(B3519)=13,C3519,"")</f>
        <v>Waled Asem</v>
      </c>
      <c r="G3519" s="178" t="s">
        <v>51480</v>
      </c>
      <c r="H3519" s="178" t="s">
        <v>51473</v>
      </c>
    </row>
    <row r="3520" s="178" customFormat="true" ht="15" hidden="false" customHeight="false" outlineLevel="0" collapsed="false">
      <c r="A3520" s="178" t="n">
        <v>31018</v>
      </c>
      <c r="B3520" s="178" t="s">
        <v>51481</v>
      </c>
      <c r="C3520" s="178" t="s">
        <v>51482</v>
      </c>
      <c r="D3520" s="178" t="str">
        <f aca="false">IF(LEN(B3520)=2,C3520,"")</f>
        <v/>
      </c>
      <c r="E3520" s="178" t="str">
        <f aca="false">IF(LEN(B3520)=5,C3520,"")</f>
        <v/>
      </c>
      <c r="F3520" s="178" t="str">
        <f aca="false">IF(LEN(B3520)=13,C3520,"")</f>
        <v>Ambit</v>
      </c>
      <c r="G3520" s="178" t="s">
        <v>51482</v>
      </c>
      <c r="H3520" s="178" t="s">
        <v>51473</v>
      </c>
    </row>
    <row r="3521" s="178" customFormat="true" ht="15" hidden="false" customHeight="false" outlineLevel="0" collapsed="false">
      <c r="A3521" s="178" t="n">
        <v>31019</v>
      </c>
      <c r="B3521" s="178" t="s">
        <v>51483</v>
      </c>
      <c r="C3521" s="178" t="s">
        <v>51484</v>
      </c>
      <c r="D3521" s="178" t="str">
        <f aca="false">IF(LEN(B3521)=2,C3521,"")</f>
        <v/>
      </c>
      <c r="E3521" s="178" t="str">
        <f aca="false">IF(LEN(B3521)=5,C3521,"")</f>
        <v/>
      </c>
      <c r="F3521" s="178" t="str">
        <f aca="false">IF(LEN(B3521)=13,C3521,"")</f>
        <v>Ciuyah</v>
      </c>
      <c r="G3521" s="178" t="s">
        <v>51484</v>
      </c>
      <c r="H3521" s="178" t="s">
        <v>51473</v>
      </c>
    </row>
    <row r="3522" s="178" customFormat="true" ht="15" hidden="false" customHeight="false" outlineLevel="0" collapsed="false">
      <c r="A3522" s="178" t="n">
        <v>31020</v>
      </c>
      <c r="B3522" s="178" t="s">
        <v>51485</v>
      </c>
      <c r="C3522" s="178" t="s">
        <v>46452</v>
      </c>
      <c r="D3522" s="178" t="str">
        <f aca="false">IF(LEN(B3522)=2,C3522,"")</f>
        <v/>
      </c>
      <c r="E3522" s="178" t="str">
        <f aca="false">IF(LEN(B3522)=5,C3522,"")</f>
        <v/>
      </c>
      <c r="F3522" s="178" t="str">
        <f aca="false">IF(LEN(B3522)=13,C3522,"")</f>
        <v>Gunungsari</v>
      </c>
      <c r="G3522" s="178" t="s">
        <v>46452</v>
      </c>
      <c r="H3522" s="178" t="s">
        <v>51473</v>
      </c>
    </row>
    <row r="3523" s="178" customFormat="true" ht="15" hidden="false" customHeight="false" outlineLevel="0" collapsed="false">
      <c r="A3523" s="178" t="n">
        <v>31021</v>
      </c>
      <c r="B3523" s="178" t="s">
        <v>51486</v>
      </c>
      <c r="C3523" s="178" t="s">
        <v>48365</v>
      </c>
      <c r="D3523" s="178" t="str">
        <f aca="false">IF(LEN(B3523)=2,C3523,"")</f>
        <v/>
      </c>
      <c r="E3523" s="178" t="str">
        <f aca="false">IF(LEN(B3523)=5,C3523,"")</f>
        <v/>
      </c>
      <c r="F3523" s="178" t="str">
        <f aca="false">IF(LEN(B3523)=13,C3523,"")</f>
        <v>Karangsari</v>
      </c>
      <c r="G3523" s="178" t="s">
        <v>48365</v>
      </c>
      <c r="H3523" s="178" t="s">
        <v>51473</v>
      </c>
    </row>
    <row r="3524" s="178" customFormat="true" ht="15" hidden="false" customHeight="false" outlineLevel="0" collapsed="false">
      <c r="A3524" s="178" t="n">
        <v>31022</v>
      </c>
      <c r="B3524" s="178" t="s">
        <v>51487</v>
      </c>
      <c r="C3524" s="178" t="s">
        <v>51488</v>
      </c>
      <c r="D3524" s="178" t="str">
        <f aca="false">IF(LEN(B3524)=2,C3524,"")</f>
        <v/>
      </c>
      <c r="E3524" s="178" t="str">
        <f aca="false">IF(LEN(B3524)=5,C3524,"")</f>
        <v/>
      </c>
      <c r="F3524" s="178" t="str">
        <f aca="false">IF(LEN(B3524)=13,C3524,"")</f>
        <v>Cikulak Kidul</v>
      </c>
      <c r="G3524" s="178" t="s">
        <v>51488</v>
      </c>
      <c r="H3524" s="178" t="s">
        <v>51473</v>
      </c>
    </row>
    <row r="3525" s="178" customFormat="true" ht="15" hidden="false" customHeight="false" outlineLevel="0" collapsed="false">
      <c r="A3525" s="178" t="n">
        <v>31023</v>
      </c>
      <c r="B3525" s="178" t="s">
        <v>51489</v>
      </c>
      <c r="C3525" s="178" t="s">
        <v>51490</v>
      </c>
      <c r="D3525" s="178" t="str">
        <f aca="false">IF(LEN(B3525)=2,C3525,"")</f>
        <v/>
      </c>
      <c r="E3525" s="178" t="str">
        <f aca="false">IF(LEN(B3525)=5,C3525,"")</f>
        <v/>
      </c>
      <c r="F3525" s="178" t="str">
        <f aca="false">IF(LEN(B3525)=13,C3525,"")</f>
        <v>Cikulak</v>
      </c>
      <c r="G3525" s="178" t="s">
        <v>51490</v>
      </c>
      <c r="H3525" s="178" t="s">
        <v>51473</v>
      </c>
    </row>
    <row r="3526" s="178" customFormat="true" ht="15" hidden="false" customHeight="false" outlineLevel="0" collapsed="false">
      <c r="A3526" s="178" t="n">
        <v>31024</v>
      </c>
      <c r="B3526" s="178" t="s">
        <v>51491</v>
      </c>
      <c r="C3526" s="178" t="s">
        <v>51492</v>
      </c>
      <c r="D3526" s="178" t="str">
        <f aca="false">IF(LEN(B3526)=2,C3526,"")</f>
        <v/>
      </c>
      <c r="E3526" s="178" t="str">
        <f aca="false">IF(LEN(B3526)=5,C3526,"")</f>
        <v/>
      </c>
      <c r="F3526" s="178" t="str">
        <f aca="false">IF(LEN(B3526)=13,C3526,"")</f>
        <v>Cibogo</v>
      </c>
      <c r="G3526" s="178" t="s">
        <v>51492</v>
      </c>
      <c r="H3526" s="178" t="s">
        <v>51473</v>
      </c>
    </row>
    <row r="3527" s="178" customFormat="true" ht="15" hidden="false" customHeight="false" outlineLevel="0" collapsed="false">
      <c r="A3527" s="178" t="n">
        <v>31025</v>
      </c>
      <c r="B3527" s="178" t="s">
        <v>51493</v>
      </c>
      <c r="C3527" s="178" t="s">
        <v>47494</v>
      </c>
      <c r="D3527" s="178" t="str">
        <f aca="false">IF(LEN(B3527)=2,C3527,"")</f>
        <v/>
      </c>
      <c r="E3527" s="178" t="str">
        <f aca="false">IF(LEN(B3527)=5,C3527,"")</f>
        <v/>
      </c>
      <c r="F3527" s="178" t="str">
        <f aca="false">IF(LEN(B3527)=13,C3527,"")</f>
        <v>Cisaat</v>
      </c>
      <c r="G3527" s="178" t="s">
        <v>47494</v>
      </c>
      <c r="H3527" s="178" t="s">
        <v>51473</v>
      </c>
    </row>
    <row r="3528" s="178" customFormat="true" ht="15" hidden="false" customHeight="false" outlineLevel="0" collapsed="false">
      <c r="A3528" s="178" t="n">
        <v>31026</v>
      </c>
      <c r="B3528" s="178" t="s">
        <v>51494</v>
      </c>
      <c r="C3528" s="178" t="s">
        <v>193</v>
      </c>
      <c r="D3528" s="178" t="str">
        <f aca="false">IF(LEN(B3528)=2,C3528,"")</f>
        <v/>
      </c>
      <c r="E3528" s="178" t="str">
        <f aca="false">IF(LEN(B3528)=5,C3528,"")</f>
        <v/>
      </c>
      <c r="F3528" s="178" t="str">
        <f aca="false">IF(LEN(B3528)=13,C3528,"")</f>
        <v/>
      </c>
      <c r="H3528" s="178" t="s">
        <v>193</v>
      </c>
    </row>
    <row r="3529" s="178" customFormat="true" ht="15" hidden="false" customHeight="false" outlineLevel="0" collapsed="false">
      <c r="A3529" s="178" t="n">
        <v>31027</v>
      </c>
      <c r="B3529" s="178" t="s">
        <v>51495</v>
      </c>
      <c r="C3529" s="178" t="s">
        <v>51496</v>
      </c>
      <c r="D3529" s="178" t="str">
        <f aca="false">IF(LEN(B3529)=2,C3529,"")</f>
        <v/>
      </c>
      <c r="E3529" s="178" t="str">
        <f aca="false">IF(LEN(B3529)=5,C3529,"")</f>
        <v/>
      </c>
      <c r="F3529" s="178" t="str">
        <f aca="false">IF(LEN(B3529)=13,C3529,"")</f>
        <v>Leuweunggajah</v>
      </c>
      <c r="G3529" s="178" t="s">
        <v>51496</v>
      </c>
      <c r="H3529" s="178" t="s">
        <v>193</v>
      </c>
    </row>
    <row r="3530" s="178" customFormat="true" ht="15" hidden="false" customHeight="false" outlineLevel="0" collapsed="false">
      <c r="A3530" s="178" t="n">
        <v>31028</v>
      </c>
      <c r="B3530" s="178" t="s">
        <v>51497</v>
      </c>
      <c r="C3530" s="178" t="s">
        <v>51498</v>
      </c>
      <c r="D3530" s="178" t="str">
        <f aca="false">IF(LEN(B3530)=2,C3530,"")</f>
        <v/>
      </c>
      <c r="E3530" s="178" t="str">
        <f aca="false">IF(LEN(B3530)=5,C3530,"")</f>
        <v/>
      </c>
      <c r="F3530" s="178" t="str">
        <f aca="false">IF(LEN(B3530)=13,C3530,"")</f>
        <v>Tenjomaya</v>
      </c>
      <c r="G3530" s="178" t="s">
        <v>51498</v>
      </c>
      <c r="H3530" s="178" t="s">
        <v>193</v>
      </c>
    </row>
    <row r="3531" s="178" customFormat="true" ht="15" hidden="false" customHeight="false" outlineLevel="0" collapsed="false">
      <c r="A3531" s="178" t="n">
        <v>31029</v>
      </c>
      <c r="B3531" s="178" t="s">
        <v>51499</v>
      </c>
      <c r="C3531" s="178" t="s">
        <v>51500</v>
      </c>
      <c r="D3531" s="178" t="str">
        <f aca="false">IF(LEN(B3531)=2,C3531,"")</f>
        <v/>
      </c>
      <c r="E3531" s="178" t="str">
        <f aca="false">IF(LEN(B3531)=5,C3531,"")</f>
        <v/>
      </c>
      <c r="F3531" s="178" t="str">
        <f aca="false">IF(LEN(B3531)=13,C3531,"")</f>
        <v>Damarguna</v>
      </c>
      <c r="G3531" s="178" t="s">
        <v>51500</v>
      </c>
      <c r="H3531" s="178" t="s">
        <v>193</v>
      </c>
    </row>
    <row r="3532" s="178" customFormat="true" ht="15" hidden="false" customHeight="false" outlineLevel="0" collapsed="false">
      <c r="A3532" s="178" t="n">
        <v>31030</v>
      </c>
      <c r="B3532" s="178" t="s">
        <v>51501</v>
      </c>
      <c r="C3532" s="178" t="s">
        <v>51502</v>
      </c>
      <c r="D3532" s="178" t="str">
        <f aca="false">IF(LEN(B3532)=2,C3532,"")</f>
        <v/>
      </c>
      <c r="E3532" s="178" t="str">
        <f aca="false">IF(LEN(B3532)=5,C3532,"")</f>
        <v/>
      </c>
      <c r="F3532" s="178" t="str">
        <f aca="false">IF(LEN(B3532)=13,C3532,"")</f>
        <v>Jatiseeng</v>
      </c>
      <c r="G3532" s="178" t="s">
        <v>51502</v>
      </c>
      <c r="H3532" s="178" t="s">
        <v>193</v>
      </c>
    </row>
    <row r="3533" s="178" customFormat="true" ht="15" hidden="false" customHeight="false" outlineLevel="0" collapsed="false">
      <c r="A3533" s="178" t="n">
        <v>31031</v>
      </c>
      <c r="B3533" s="178" t="s">
        <v>51503</v>
      </c>
      <c r="C3533" s="178" t="s">
        <v>51504</v>
      </c>
      <c r="D3533" s="178" t="str">
        <f aca="false">IF(LEN(B3533)=2,C3533,"")</f>
        <v/>
      </c>
      <c r="E3533" s="178" t="str">
        <f aca="false">IF(LEN(B3533)=5,C3533,"")</f>
        <v/>
      </c>
      <c r="F3533" s="178" t="str">
        <f aca="false">IF(LEN(B3533)=13,C3533,"")</f>
        <v>Jatiseeng Kidul</v>
      </c>
      <c r="G3533" s="178" t="s">
        <v>51504</v>
      </c>
      <c r="H3533" s="178" t="s">
        <v>193</v>
      </c>
    </row>
    <row r="3534" s="178" customFormat="true" ht="15" hidden="false" customHeight="false" outlineLevel="0" collapsed="false">
      <c r="A3534" s="178" t="n">
        <v>31032</v>
      </c>
      <c r="B3534" s="178" t="s">
        <v>51505</v>
      </c>
      <c r="C3534" s="178" t="s">
        <v>51506</v>
      </c>
      <c r="D3534" s="178" t="str">
        <f aca="false">IF(LEN(B3534)=2,C3534,"")</f>
        <v/>
      </c>
      <c r="E3534" s="178" t="str">
        <f aca="false">IF(LEN(B3534)=5,C3534,"")</f>
        <v/>
      </c>
      <c r="F3534" s="178" t="str">
        <f aca="false">IF(LEN(B3534)=13,C3534,"")</f>
        <v>Ciledug Kulon</v>
      </c>
      <c r="G3534" s="178" t="s">
        <v>51506</v>
      </c>
      <c r="H3534" s="178" t="s">
        <v>193</v>
      </c>
    </row>
    <row r="3535" s="178" customFormat="true" ht="15" hidden="false" customHeight="false" outlineLevel="0" collapsed="false">
      <c r="A3535" s="178" t="n">
        <v>31033</v>
      </c>
      <c r="B3535" s="178" t="s">
        <v>51507</v>
      </c>
      <c r="C3535" s="178" t="s">
        <v>51508</v>
      </c>
      <c r="D3535" s="178" t="str">
        <f aca="false">IF(LEN(B3535)=2,C3535,"")</f>
        <v/>
      </c>
      <c r="E3535" s="178" t="str">
        <f aca="false">IF(LEN(B3535)=5,C3535,"")</f>
        <v/>
      </c>
      <c r="F3535" s="178" t="str">
        <f aca="false">IF(LEN(B3535)=13,C3535,"")</f>
        <v>Ciledug Wetan</v>
      </c>
      <c r="G3535" s="178" t="s">
        <v>51508</v>
      </c>
      <c r="H3535" s="178" t="s">
        <v>193</v>
      </c>
    </row>
    <row r="3536" s="178" customFormat="true" ht="15" hidden="false" customHeight="false" outlineLevel="0" collapsed="false">
      <c r="A3536" s="178" t="n">
        <v>31034</v>
      </c>
      <c r="B3536" s="178" t="s">
        <v>51509</v>
      </c>
      <c r="C3536" s="178" t="s">
        <v>51510</v>
      </c>
      <c r="D3536" s="178" t="str">
        <f aca="false">IF(LEN(B3536)=2,C3536,"")</f>
        <v/>
      </c>
      <c r="E3536" s="178" t="str">
        <f aca="false">IF(LEN(B3536)=5,C3536,"")</f>
        <v/>
      </c>
      <c r="F3536" s="178" t="str">
        <f aca="false">IF(LEN(B3536)=13,C3536,"")</f>
        <v>Ciledug Lor</v>
      </c>
      <c r="G3536" s="178" t="s">
        <v>51510</v>
      </c>
      <c r="H3536" s="178" t="s">
        <v>193</v>
      </c>
    </row>
    <row r="3537" s="178" customFormat="true" ht="15" hidden="false" customHeight="false" outlineLevel="0" collapsed="false">
      <c r="A3537" s="178" t="n">
        <v>31035</v>
      </c>
      <c r="B3537" s="178" t="s">
        <v>51511</v>
      </c>
      <c r="C3537" s="178" t="s">
        <v>51512</v>
      </c>
      <c r="D3537" s="178" t="str">
        <f aca="false">IF(LEN(B3537)=2,C3537,"")</f>
        <v/>
      </c>
      <c r="E3537" s="178" t="str">
        <f aca="false">IF(LEN(B3537)=5,C3537,"")</f>
        <v/>
      </c>
      <c r="F3537" s="178" t="str">
        <f aca="false">IF(LEN(B3537)=13,C3537,"")</f>
        <v>Ciledug Tengah</v>
      </c>
      <c r="G3537" s="178" t="s">
        <v>51512</v>
      </c>
      <c r="H3537" s="178" t="s">
        <v>193</v>
      </c>
    </row>
    <row r="3538" s="178" customFormat="true" ht="15" hidden="false" customHeight="false" outlineLevel="0" collapsed="false">
      <c r="A3538" s="178" t="n">
        <v>31036</v>
      </c>
      <c r="B3538" s="178" t="s">
        <v>51513</v>
      </c>
      <c r="C3538" s="178" t="s">
        <v>51514</v>
      </c>
      <c r="D3538" s="178" t="str">
        <f aca="false">IF(LEN(B3538)=2,C3538,"")</f>
        <v/>
      </c>
      <c r="E3538" s="178" t="str">
        <f aca="false">IF(LEN(B3538)=5,C3538,"")</f>
        <v/>
      </c>
      <c r="F3538" s="178" t="str">
        <f aca="false">IF(LEN(B3538)=13,C3538,"")</f>
        <v>Bojongnegara</v>
      </c>
      <c r="G3538" s="178" t="s">
        <v>51514</v>
      </c>
      <c r="H3538" s="178" t="s">
        <v>193</v>
      </c>
    </row>
    <row r="3539" s="178" customFormat="true" ht="15" hidden="false" customHeight="false" outlineLevel="0" collapsed="false">
      <c r="A3539" s="178" t="n">
        <v>31037</v>
      </c>
      <c r="B3539" s="178" t="s">
        <v>51515</v>
      </c>
      <c r="C3539" s="178" t="s">
        <v>51516</v>
      </c>
      <c r="D3539" s="178" t="str">
        <f aca="false">IF(LEN(B3539)=2,C3539,"")</f>
        <v/>
      </c>
      <c r="E3539" s="178" t="str">
        <f aca="false">IF(LEN(B3539)=5,C3539,"")</f>
        <v/>
      </c>
      <c r="F3539" s="178" t="str">
        <f aca="false">IF(LEN(B3539)=13,C3539,"")</f>
        <v/>
      </c>
      <c r="H3539" s="178" t="s">
        <v>51516</v>
      </c>
    </row>
    <row r="3540" s="178" customFormat="true" ht="15" hidden="false" customHeight="false" outlineLevel="0" collapsed="false">
      <c r="A3540" s="178" t="n">
        <v>31038</v>
      </c>
      <c r="B3540" s="178" t="s">
        <v>51517</v>
      </c>
      <c r="C3540" s="178" t="s">
        <v>51518</v>
      </c>
      <c r="D3540" s="178" t="str">
        <f aca="false">IF(LEN(B3540)=2,C3540,"")</f>
        <v/>
      </c>
      <c r="E3540" s="178" t="str">
        <f aca="false">IF(LEN(B3540)=5,C3540,"")</f>
        <v/>
      </c>
      <c r="F3540" s="178" t="str">
        <f aca="false">IF(LEN(B3540)=13,C3540,"")</f>
        <v>Astanalanggar</v>
      </c>
      <c r="G3540" s="178" t="s">
        <v>51518</v>
      </c>
      <c r="H3540" s="178" t="s">
        <v>51516</v>
      </c>
    </row>
    <row r="3541" s="178" customFormat="true" ht="15" hidden="false" customHeight="false" outlineLevel="0" collapsed="false">
      <c r="A3541" s="178" t="n">
        <v>31039</v>
      </c>
      <c r="B3541" s="178" t="s">
        <v>51519</v>
      </c>
      <c r="C3541" s="178" t="s">
        <v>51520</v>
      </c>
      <c r="D3541" s="178" t="str">
        <f aca="false">IF(LEN(B3541)=2,C3541,"")</f>
        <v/>
      </c>
      <c r="E3541" s="178" t="str">
        <f aca="false">IF(LEN(B3541)=5,C3541,"")</f>
        <v/>
      </c>
      <c r="F3541" s="178" t="str">
        <f aca="false">IF(LEN(B3541)=13,C3541,"")</f>
        <v>Barisan</v>
      </c>
      <c r="G3541" s="178" t="s">
        <v>51520</v>
      </c>
      <c r="H3541" s="178" t="s">
        <v>51516</v>
      </c>
    </row>
    <row r="3542" s="178" customFormat="true" ht="15" hidden="false" customHeight="false" outlineLevel="0" collapsed="false">
      <c r="A3542" s="178" t="n">
        <v>31040</v>
      </c>
      <c r="B3542" s="178" t="s">
        <v>51521</v>
      </c>
      <c r="C3542" s="178" t="s">
        <v>51522</v>
      </c>
      <c r="D3542" s="178" t="str">
        <f aca="false">IF(LEN(B3542)=2,C3542,"")</f>
        <v/>
      </c>
      <c r="E3542" s="178" t="str">
        <f aca="false">IF(LEN(B3542)=5,C3542,"")</f>
        <v/>
      </c>
      <c r="F3542" s="178" t="str">
        <f aca="false">IF(LEN(B3542)=13,C3542,"")</f>
        <v>Losari Kidul</v>
      </c>
      <c r="G3542" s="178" t="s">
        <v>51522</v>
      </c>
      <c r="H3542" s="178" t="s">
        <v>51516</v>
      </c>
    </row>
    <row r="3543" s="178" customFormat="true" ht="15" hidden="false" customHeight="false" outlineLevel="0" collapsed="false">
      <c r="A3543" s="178" t="n">
        <v>31041</v>
      </c>
      <c r="B3543" s="178" t="s">
        <v>51523</v>
      </c>
      <c r="C3543" s="178" t="s">
        <v>51524</v>
      </c>
      <c r="D3543" s="178" t="str">
        <f aca="false">IF(LEN(B3543)=2,C3543,"")</f>
        <v/>
      </c>
      <c r="E3543" s="178" t="str">
        <f aca="false">IF(LEN(B3543)=5,C3543,"")</f>
        <v/>
      </c>
      <c r="F3543" s="178" t="str">
        <f aca="false">IF(LEN(B3543)=13,C3543,"")</f>
        <v>Panggangsari</v>
      </c>
      <c r="G3543" s="178" t="s">
        <v>51524</v>
      </c>
      <c r="H3543" s="178" t="s">
        <v>51516</v>
      </c>
    </row>
    <row r="3544" s="178" customFormat="true" ht="15" hidden="false" customHeight="false" outlineLevel="0" collapsed="false">
      <c r="A3544" s="178" t="n">
        <v>31042</v>
      </c>
      <c r="B3544" s="178" t="s">
        <v>51525</v>
      </c>
      <c r="C3544" s="178" t="s">
        <v>51526</v>
      </c>
      <c r="D3544" s="178" t="str">
        <f aca="false">IF(LEN(B3544)=2,C3544,"")</f>
        <v/>
      </c>
      <c r="E3544" s="178" t="str">
        <f aca="false">IF(LEN(B3544)=5,C3544,"")</f>
        <v/>
      </c>
      <c r="F3544" s="178" t="str">
        <f aca="false">IF(LEN(B3544)=13,C3544,"")</f>
        <v>Losari Lor</v>
      </c>
      <c r="G3544" s="178" t="s">
        <v>51526</v>
      </c>
      <c r="H3544" s="178" t="s">
        <v>51516</v>
      </c>
    </row>
    <row r="3545" s="178" customFormat="true" ht="15" hidden="false" customHeight="false" outlineLevel="0" collapsed="false">
      <c r="A3545" s="178" t="n">
        <v>31043</v>
      </c>
      <c r="B3545" s="178" t="s">
        <v>51527</v>
      </c>
      <c r="C3545" s="178" t="s">
        <v>48022</v>
      </c>
      <c r="D3545" s="178" t="str">
        <f aca="false">IF(LEN(B3545)=2,C3545,"")</f>
        <v/>
      </c>
      <c r="E3545" s="178" t="str">
        <f aca="false">IF(LEN(B3545)=5,C3545,"")</f>
        <v/>
      </c>
      <c r="F3545" s="178" t="str">
        <f aca="false">IF(LEN(B3545)=13,C3545,"")</f>
        <v>Mulyasari</v>
      </c>
      <c r="G3545" s="178" t="s">
        <v>48022</v>
      </c>
      <c r="H3545" s="178" t="s">
        <v>51516</v>
      </c>
    </row>
    <row r="3546" s="178" customFormat="true" ht="15" hidden="false" customHeight="false" outlineLevel="0" collapsed="false">
      <c r="A3546" s="178" t="n">
        <v>31044</v>
      </c>
      <c r="B3546" s="178" t="s">
        <v>51528</v>
      </c>
      <c r="C3546" s="178" t="s">
        <v>51529</v>
      </c>
      <c r="D3546" s="178" t="str">
        <f aca="false">IF(LEN(B3546)=2,C3546,"")</f>
        <v/>
      </c>
      <c r="E3546" s="178" t="str">
        <f aca="false">IF(LEN(B3546)=5,C3546,"")</f>
        <v/>
      </c>
      <c r="F3546" s="178" t="str">
        <f aca="false">IF(LEN(B3546)=13,C3546,"")</f>
        <v>Kalirahayu</v>
      </c>
      <c r="G3546" s="178" t="s">
        <v>51529</v>
      </c>
      <c r="H3546" s="178" t="s">
        <v>51516</v>
      </c>
    </row>
    <row r="3547" s="178" customFormat="true" ht="15" hidden="false" customHeight="false" outlineLevel="0" collapsed="false">
      <c r="A3547" s="178" t="n">
        <v>31045</v>
      </c>
      <c r="B3547" s="178" t="s">
        <v>51530</v>
      </c>
      <c r="C3547" s="178" t="s">
        <v>46323</v>
      </c>
      <c r="D3547" s="178" t="str">
        <f aca="false">IF(LEN(B3547)=2,C3547,"")</f>
        <v/>
      </c>
      <c r="E3547" s="178" t="str">
        <f aca="false">IF(LEN(B3547)=5,C3547,"")</f>
        <v/>
      </c>
      <c r="F3547" s="178" t="str">
        <f aca="false">IF(LEN(B3547)=13,C3547,"")</f>
        <v>Kalisari</v>
      </c>
      <c r="G3547" s="178" t="s">
        <v>46323</v>
      </c>
      <c r="H3547" s="178" t="s">
        <v>51516</v>
      </c>
    </row>
    <row r="3548" s="178" customFormat="true" ht="15" hidden="false" customHeight="false" outlineLevel="0" collapsed="false">
      <c r="A3548" s="178" t="n">
        <v>31046</v>
      </c>
      <c r="B3548" s="178" t="s">
        <v>51531</v>
      </c>
      <c r="C3548" s="178" t="s">
        <v>51532</v>
      </c>
      <c r="D3548" s="178" t="str">
        <f aca="false">IF(LEN(B3548)=2,C3548,"")</f>
        <v/>
      </c>
      <c r="E3548" s="178" t="str">
        <f aca="false">IF(LEN(B3548)=5,C3548,"")</f>
        <v/>
      </c>
      <c r="F3548" s="178" t="str">
        <f aca="false">IF(LEN(B3548)=13,C3548,"")</f>
        <v>Ambulu</v>
      </c>
      <c r="G3548" s="178" t="s">
        <v>51532</v>
      </c>
      <c r="H3548" s="178" t="s">
        <v>51516</v>
      </c>
    </row>
    <row r="3549" s="178" customFormat="true" ht="15" hidden="false" customHeight="false" outlineLevel="0" collapsed="false">
      <c r="A3549" s="178" t="n">
        <v>31047</v>
      </c>
      <c r="B3549" s="178" t="s">
        <v>51533</v>
      </c>
      <c r="C3549" s="178" t="s">
        <v>51534</v>
      </c>
      <c r="D3549" s="178" t="str">
        <f aca="false">IF(LEN(B3549)=2,C3549,"")</f>
        <v/>
      </c>
      <c r="E3549" s="178" t="str">
        <f aca="false">IF(LEN(B3549)=5,C3549,"")</f>
        <v/>
      </c>
      <c r="F3549" s="178" t="str">
        <f aca="false">IF(LEN(B3549)=13,C3549,"")</f>
        <v>Tawangsari</v>
      </c>
      <c r="G3549" s="178" t="s">
        <v>51534</v>
      </c>
      <c r="H3549" s="178" t="s">
        <v>51516</v>
      </c>
    </row>
    <row r="3550" s="178" customFormat="true" ht="15" hidden="false" customHeight="false" outlineLevel="0" collapsed="false">
      <c r="A3550" s="178" t="n">
        <v>31048</v>
      </c>
      <c r="B3550" s="178" t="s">
        <v>51535</v>
      </c>
      <c r="C3550" s="178" t="s">
        <v>51536</v>
      </c>
      <c r="D3550" s="178" t="str">
        <f aca="false">IF(LEN(B3550)=2,C3550,"")</f>
        <v/>
      </c>
      <c r="E3550" s="178" t="str">
        <f aca="false">IF(LEN(B3550)=5,C3550,"")</f>
        <v/>
      </c>
      <c r="F3550" s="178" t="str">
        <f aca="false">IF(LEN(B3550)=13,C3550,"")</f>
        <v/>
      </c>
      <c r="H3550" s="178" t="s">
        <v>51536</v>
      </c>
    </row>
    <row r="3551" s="178" customFormat="true" ht="15" hidden="false" customHeight="false" outlineLevel="0" collapsed="false">
      <c r="A3551" s="178" t="n">
        <v>31049</v>
      </c>
      <c r="B3551" s="178" t="s">
        <v>51537</v>
      </c>
      <c r="C3551" s="178" t="s">
        <v>51538</v>
      </c>
      <c r="D3551" s="178" t="str">
        <f aca="false">IF(LEN(B3551)=2,C3551,"")</f>
        <v/>
      </c>
      <c r="E3551" s="178" t="str">
        <f aca="false">IF(LEN(B3551)=5,C3551,"")</f>
        <v/>
      </c>
      <c r="F3551" s="178" t="str">
        <f aca="false">IF(LEN(B3551)=13,C3551,"")</f>
        <v>Pabedilan Kidul</v>
      </c>
      <c r="G3551" s="178" t="s">
        <v>51538</v>
      </c>
      <c r="H3551" s="178" t="s">
        <v>51536</v>
      </c>
    </row>
    <row r="3552" s="178" customFormat="true" ht="15" hidden="false" customHeight="false" outlineLevel="0" collapsed="false">
      <c r="A3552" s="178" t="n">
        <v>31050</v>
      </c>
      <c r="B3552" s="178" t="s">
        <v>51539</v>
      </c>
      <c r="C3552" s="178" t="s">
        <v>51540</v>
      </c>
      <c r="D3552" s="178" t="str">
        <f aca="false">IF(LEN(B3552)=2,C3552,"")</f>
        <v/>
      </c>
      <c r="E3552" s="178" t="str">
        <f aca="false">IF(LEN(B3552)=5,C3552,"")</f>
        <v/>
      </c>
      <c r="F3552" s="178" t="str">
        <f aca="false">IF(LEN(B3552)=13,C3552,"")</f>
        <v>Pabedilan Wetan</v>
      </c>
      <c r="G3552" s="178" t="s">
        <v>51540</v>
      </c>
      <c r="H3552" s="178" t="s">
        <v>51536</v>
      </c>
    </row>
    <row r="3553" s="178" customFormat="true" ht="15" hidden="false" customHeight="false" outlineLevel="0" collapsed="false">
      <c r="A3553" s="178" t="n">
        <v>31051</v>
      </c>
      <c r="B3553" s="178" t="s">
        <v>51541</v>
      </c>
      <c r="C3553" s="178" t="s">
        <v>51542</v>
      </c>
      <c r="D3553" s="178" t="str">
        <f aca="false">IF(LEN(B3553)=2,C3553,"")</f>
        <v/>
      </c>
      <c r="E3553" s="178" t="str">
        <f aca="false">IF(LEN(B3553)=5,C3553,"")</f>
        <v/>
      </c>
      <c r="F3553" s="178" t="str">
        <f aca="false">IF(LEN(B3553)=13,C3553,"")</f>
        <v>Pabedilan Kulon</v>
      </c>
      <c r="G3553" s="178" t="s">
        <v>51542</v>
      </c>
      <c r="H3553" s="178" t="s">
        <v>51536</v>
      </c>
    </row>
    <row r="3554" s="178" customFormat="true" ht="15" hidden="false" customHeight="false" outlineLevel="0" collapsed="false">
      <c r="A3554" s="178" t="n">
        <v>31052</v>
      </c>
      <c r="B3554" s="178" t="s">
        <v>51543</v>
      </c>
      <c r="C3554" s="178" t="s">
        <v>51544</v>
      </c>
      <c r="D3554" s="178" t="str">
        <f aca="false">IF(LEN(B3554)=2,C3554,"")</f>
        <v/>
      </c>
      <c r="E3554" s="178" t="str">
        <f aca="false">IF(LEN(B3554)=5,C3554,"")</f>
        <v/>
      </c>
      <c r="F3554" s="178" t="str">
        <f aca="false">IF(LEN(B3554)=13,C3554,"")</f>
        <v>Pabedilan Kaler</v>
      </c>
      <c r="G3554" s="178" t="s">
        <v>51544</v>
      </c>
      <c r="H3554" s="178" t="s">
        <v>51536</v>
      </c>
    </row>
    <row r="3555" s="178" customFormat="true" ht="15" hidden="false" customHeight="false" outlineLevel="0" collapsed="false">
      <c r="A3555" s="178" t="n">
        <v>31053</v>
      </c>
      <c r="B3555" s="178" t="s">
        <v>51545</v>
      </c>
      <c r="C3555" s="178" t="s">
        <v>51546</v>
      </c>
      <c r="D3555" s="178" t="str">
        <f aca="false">IF(LEN(B3555)=2,C3555,"")</f>
        <v/>
      </c>
      <c r="E3555" s="178" t="str">
        <f aca="false">IF(LEN(B3555)=5,C3555,"")</f>
        <v/>
      </c>
      <c r="F3555" s="178" t="str">
        <f aca="false">IF(LEN(B3555)=13,C3555,"")</f>
        <v>Silih Asih</v>
      </c>
      <c r="G3555" s="178" t="s">
        <v>51546</v>
      </c>
      <c r="H3555" s="178" t="s">
        <v>51536</v>
      </c>
    </row>
    <row r="3556" s="178" customFormat="true" ht="15" hidden="false" customHeight="false" outlineLevel="0" collapsed="false">
      <c r="A3556" s="178" t="n">
        <v>31054</v>
      </c>
      <c r="B3556" s="178" t="s">
        <v>51547</v>
      </c>
      <c r="C3556" s="178" t="s">
        <v>51548</v>
      </c>
      <c r="D3556" s="178" t="str">
        <f aca="false">IF(LEN(B3556)=2,C3556,"")</f>
        <v/>
      </c>
      <c r="E3556" s="178" t="str">
        <f aca="false">IF(LEN(B3556)=5,C3556,"")</f>
        <v/>
      </c>
      <c r="F3556" s="178" t="str">
        <f aca="false">IF(LEN(B3556)=13,C3556,"")</f>
        <v>Tersana</v>
      </c>
      <c r="G3556" s="178" t="s">
        <v>51548</v>
      </c>
      <c r="H3556" s="178" t="s">
        <v>51536</v>
      </c>
    </row>
    <row r="3557" s="178" customFormat="true" ht="15" hidden="false" customHeight="false" outlineLevel="0" collapsed="false">
      <c r="A3557" s="178" t="n">
        <v>31055</v>
      </c>
      <c r="B3557" s="178" t="s">
        <v>51549</v>
      </c>
      <c r="C3557" s="178" t="s">
        <v>43107</v>
      </c>
      <c r="D3557" s="178" t="str">
        <f aca="false">IF(LEN(B3557)=2,C3557,"")</f>
        <v/>
      </c>
      <c r="E3557" s="178" t="str">
        <f aca="false">IF(LEN(B3557)=5,C3557,"")</f>
        <v/>
      </c>
      <c r="F3557" s="178" t="str">
        <f aca="false">IF(LEN(B3557)=13,C3557,"")</f>
        <v>Pasuruan</v>
      </c>
      <c r="G3557" s="178" t="s">
        <v>43107</v>
      </c>
      <c r="H3557" s="178" t="s">
        <v>51536</v>
      </c>
    </row>
    <row r="3558" s="178" customFormat="true" ht="15" hidden="false" customHeight="false" outlineLevel="0" collapsed="false">
      <c r="A3558" s="178" t="n">
        <v>31056</v>
      </c>
      <c r="B3558" s="178" t="s">
        <v>51550</v>
      </c>
      <c r="C3558" s="178" t="s">
        <v>51551</v>
      </c>
      <c r="D3558" s="178" t="str">
        <f aca="false">IF(LEN(B3558)=2,C3558,"")</f>
        <v/>
      </c>
      <c r="E3558" s="178" t="str">
        <f aca="false">IF(LEN(B3558)=5,C3558,"")</f>
        <v/>
      </c>
      <c r="F3558" s="178" t="str">
        <f aca="false">IF(LEN(B3558)=13,C3558,"")</f>
        <v>Dukuhwidara</v>
      </c>
      <c r="G3558" s="178" t="s">
        <v>51551</v>
      </c>
      <c r="H3558" s="178" t="s">
        <v>51536</v>
      </c>
    </row>
    <row r="3559" s="178" customFormat="true" ht="15" hidden="false" customHeight="false" outlineLevel="0" collapsed="false">
      <c r="A3559" s="178" t="n">
        <v>31057</v>
      </c>
      <c r="B3559" s="178" t="s">
        <v>51552</v>
      </c>
      <c r="C3559" s="178" t="s">
        <v>51553</v>
      </c>
      <c r="D3559" s="178" t="str">
        <f aca="false">IF(LEN(B3559)=2,C3559,"")</f>
        <v/>
      </c>
      <c r="E3559" s="178" t="str">
        <f aca="false">IF(LEN(B3559)=5,C3559,"")</f>
        <v/>
      </c>
      <c r="F3559" s="178" t="str">
        <f aca="false">IF(LEN(B3559)=13,C3559,"")</f>
        <v>Kalibuntu</v>
      </c>
      <c r="G3559" s="178" t="s">
        <v>51553</v>
      </c>
      <c r="H3559" s="178" t="s">
        <v>51536</v>
      </c>
    </row>
    <row r="3560" s="178" customFormat="true" ht="15" hidden="false" customHeight="false" outlineLevel="0" collapsed="false">
      <c r="A3560" s="178" t="n">
        <v>31058</v>
      </c>
      <c r="B3560" s="178" t="s">
        <v>51554</v>
      </c>
      <c r="C3560" s="178" t="s">
        <v>51555</v>
      </c>
      <c r="D3560" s="178" t="str">
        <f aca="false">IF(LEN(B3560)=2,C3560,"")</f>
        <v/>
      </c>
      <c r="E3560" s="178" t="str">
        <f aca="false">IF(LEN(B3560)=5,C3560,"")</f>
        <v/>
      </c>
      <c r="F3560" s="178" t="str">
        <f aca="false">IF(LEN(B3560)=13,C3560,"")</f>
        <v>Kalimukti</v>
      </c>
      <c r="G3560" s="178" t="s">
        <v>51555</v>
      </c>
      <c r="H3560" s="178" t="s">
        <v>51536</v>
      </c>
    </row>
    <row r="3561" s="178" customFormat="true" ht="15" hidden="false" customHeight="false" outlineLevel="0" collapsed="false">
      <c r="A3561" s="178" t="n">
        <v>31059</v>
      </c>
      <c r="B3561" s="178" t="s">
        <v>51556</v>
      </c>
      <c r="C3561" s="178" t="s">
        <v>51557</v>
      </c>
      <c r="D3561" s="178" t="str">
        <f aca="false">IF(LEN(B3561)=2,C3561,"")</f>
        <v/>
      </c>
      <c r="E3561" s="178" t="str">
        <f aca="false">IF(LEN(B3561)=5,C3561,"")</f>
        <v/>
      </c>
      <c r="F3561" s="178" t="str">
        <f aca="false">IF(LEN(B3561)=13,C3561,"")</f>
        <v>Sidaresmi</v>
      </c>
      <c r="G3561" s="178" t="s">
        <v>51557</v>
      </c>
      <c r="H3561" s="178" t="s">
        <v>51536</v>
      </c>
    </row>
    <row r="3562" s="178" customFormat="true" ht="15" hidden="false" customHeight="false" outlineLevel="0" collapsed="false">
      <c r="A3562" s="178" t="n">
        <v>31060</v>
      </c>
      <c r="B3562" s="178" t="s">
        <v>51558</v>
      </c>
      <c r="C3562" s="178" t="s">
        <v>51559</v>
      </c>
      <c r="D3562" s="178" t="str">
        <f aca="false">IF(LEN(B3562)=2,C3562,"")</f>
        <v/>
      </c>
      <c r="E3562" s="178" t="str">
        <f aca="false">IF(LEN(B3562)=5,C3562,"")</f>
        <v/>
      </c>
      <c r="F3562" s="178" t="str">
        <f aca="false">IF(LEN(B3562)=13,C3562,"")</f>
        <v>Babakan Losari</v>
      </c>
      <c r="G3562" s="178" t="s">
        <v>51559</v>
      </c>
      <c r="H3562" s="178" t="s">
        <v>51536</v>
      </c>
    </row>
    <row r="3563" s="178" customFormat="true" ht="15" hidden="false" customHeight="false" outlineLevel="0" collapsed="false">
      <c r="A3563" s="178" t="n">
        <v>31061</v>
      </c>
      <c r="B3563" s="178" t="s">
        <v>51560</v>
      </c>
      <c r="C3563" s="178" t="s">
        <v>51561</v>
      </c>
      <c r="D3563" s="178" t="str">
        <f aca="false">IF(LEN(B3563)=2,C3563,"")</f>
        <v/>
      </c>
      <c r="E3563" s="178" t="str">
        <f aca="false">IF(LEN(B3563)=5,C3563,"")</f>
        <v/>
      </c>
      <c r="F3563" s="178" t="str">
        <f aca="false">IF(LEN(B3563)=13,C3563,"")</f>
        <v>Babakan Losari Lor</v>
      </c>
      <c r="G3563" s="178" t="s">
        <v>51561</v>
      </c>
      <c r="H3563" s="178" t="s">
        <v>51536</v>
      </c>
    </row>
    <row r="3564" s="178" customFormat="true" ht="15" hidden="false" customHeight="false" outlineLevel="0" collapsed="false">
      <c r="A3564" s="178" t="n">
        <v>31062</v>
      </c>
      <c r="B3564" s="178" t="s">
        <v>51562</v>
      </c>
      <c r="C3564" s="178" t="s">
        <v>46907</v>
      </c>
      <c r="D3564" s="178" t="str">
        <f aca="false">IF(LEN(B3564)=2,C3564,"")</f>
        <v/>
      </c>
      <c r="E3564" s="178" t="str">
        <f aca="false">IF(LEN(B3564)=5,C3564,"")</f>
        <v/>
      </c>
      <c r="F3564" s="178" t="str">
        <f aca="false">IF(LEN(B3564)=13,C3564,"")</f>
        <v/>
      </c>
      <c r="H3564" s="178" t="s">
        <v>46907</v>
      </c>
    </row>
    <row r="3565" s="178" customFormat="true" ht="15" hidden="false" customHeight="false" outlineLevel="0" collapsed="false">
      <c r="A3565" s="178" t="n">
        <v>31063</v>
      </c>
      <c r="B3565" s="178" t="s">
        <v>51563</v>
      </c>
      <c r="C3565" s="178" t="s">
        <v>48788</v>
      </c>
      <c r="D3565" s="178" t="str">
        <f aca="false">IF(LEN(B3565)=2,C3565,"")</f>
        <v/>
      </c>
      <c r="E3565" s="178" t="str">
        <f aca="false">IF(LEN(B3565)=5,C3565,"")</f>
        <v/>
      </c>
      <c r="F3565" s="178" t="str">
        <f aca="false">IF(LEN(B3565)=13,C3565,"")</f>
        <v>Cangkuang</v>
      </c>
      <c r="G3565" s="178" t="s">
        <v>48788</v>
      </c>
      <c r="H3565" s="178" t="s">
        <v>46907</v>
      </c>
    </row>
    <row r="3566" s="178" customFormat="true" ht="15" hidden="false" customHeight="false" outlineLevel="0" collapsed="false">
      <c r="A3566" s="178" t="n">
        <v>31064</v>
      </c>
      <c r="B3566" s="178" t="s">
        <v>51564</v>
      </c>
      <c r="C3566" s="178" t="s">
        <v>51565</v>
      </c>
      <c r="D3566" s="178" t="str">
        <f aca="false">IF(LEN(B3566)=2,C3566,"")</f>
        <v/>
      </c>
      <c r="E3566" s="178" t="str">
        <f aca="false">IF(LEN(B3566)=5,C3566,"")</f>
        <v/>
      </c>
      <c r="F3566" s="178" t="str">
        <f aca="false">IF(LEN(B3566)=13,C3566,"")</f>
        <v>Serang Wetan</v>
      </c>
      <c r="G3566" s="178" t="s">
        <v>51565</v>
      </c>
      <c r="H3566" s="178" t="s">
        <v>46907</v>
      </c>
    </row>
    <row r="3567" s="178" customFormat="true" ht="15" hidden="false" customHeight="false" outlineLevel="0" collapsed="false">
      <c r="A3567" s="178" t="n">
        <v>31065</v>
      </c>
      <c r="B3567" s="178" t="s">
        <v>51566</v>
      </c>
      <c r="C3567" s="178" t="s">
        <v>51567</v>
      </c>
      <c r="D3567" s="178" t="str">
        <f aca="false">IF(LEN(B3567)=2,C3567,"")</f>
        <v/>
      </c>
      <c r="E3567" s="178" t="str">
        <f aca="false">IF(LEN(B3567)=5,C3567,"")</f>
        <v/>
      </c>
      <c r="F3567" s="178" t="str">
        <f aca="false">IF(LEN(B3567)=13,C3567,"")</f>
        <v>Serang Kulon</v>
      </c>
      <c r="G3567" s="178" t="s">
        <v>51567</v>
      </c>
      <c r="H3567" s="178" t="s">
        <v>46907</v>
      </c>
    </row>
    <row r="3568" s="178" customFormat="true" ht="15" hidden="false" customHeight="false" outlineLevel="0" collapsed="false">
      <c r="A3568" s="178" t="n">
        <v>31066</v>
      </c>
      <c r="B3568" s="178" t="s">
        <v>51568</v>
      </c>
      <c r="C3568" s="178" t="s">
        <v>51569</v>
      </c>
      <c r="D3568" s="178" t="str">
        <f aca="false">IF(LEN(B3568)=2,C3568,"")</f>
        <v/>
      </c>
      <c r="E3568" s="178" t="str">
        <f aca="false">IF(LEN(B3568)=5,C3568,"")</f>
        <v/>
      </c>
      <c r="F3568" s="178" t="str">
        <f aca="false">IF(LEN(B3568)=13,C3568,"")</f>
        <v>Gembongan Mekar</v>
      </c>
      <c r="G3568" s="178" t="s">
        <v>51569</v>
      </c>
      <c r="H3568" s="178" t="s">
        <v>46907</v>
      </c>
    </row>
    <row r="3569" s="178" customFormat="true" ht="15" hidden="false" customHeight="false" outlineLevel="0" collapsed="false">
      <c r="A3569" s="178" t="n">
        <v>31067</v>
      </c>
      <c r="B3569" s="178" t="s">
        <v>51570</v>
      </c>
      <c r="C3569" s="178" t="s">
        <v>51571</v>
      </c>
      <c r="D3569" s="178" t="str">
        <f aca="false">IF(LEN(B3569)=2,C3569,"")</f>
        <v/>
      </c>
      <c r="E3569" s="178" t="str">
        <f aca="false">IF(LEN(B3569)=5,C3569,"")</f>
        <v/>
      </c>
      <c r="F3569" s="178" t="str">
        <f aca="false">IF(LEN(B3569)=13,C3569,"")</f>
        <v>Gembongan</v>
      </c>
      <c r="G3569" s="178" t="s">
        <v>51571</v>
      </c>
      <c r="H3569" s="178" t="s">
        <v>46907</v>
      </c>
    </row>
    <row r="3570" s="178" customFormat="true" ht="15" hidden="false" customHeight="false" outlineLevel="0" collapsed="false">
      <c r="A3570" s="178" t="n">
        <v>31068</v>
      </c>
      <c r="B3570" s="178" t="s">
        <v>51572</v>
      </c>
      <c r="C3570" s="178" t="s">
        <v>51573</v>
      </c>
      <c r="D3570" s="178" t="str">
        <f aca="false">IF(LEN(B3570)=2,C3570,"")</f>
        <v/>
      </c>
      <c r="E3570" s="178" t="str">
        <f aca="false">IF(LEN(B3570)=5,C3570,"")</f>
        <v/>
      </c>
      <c r="F3570" s="178" t="str">
        <f aca="false">IF(LEN(B3570)=13,C3570,"")</f>
        <v>Babakan Gebang</v>
      </c>
      <c r="G3570" s="178" t="s">
        <v>51573</v>
      </c>
      <c r="H3570" s="178" t="s">
        <v>46907</v>
      </c>
    </row>
    <row r="3571" s="178" customFormat="true" ht="15" hidden="false" customHeight="false" outlineLevel="0" collapsed="false">
      <c r="A3571" s="178" t="n">
        <v>31069</v>
      </c>
      <c r="B3571" s="178" t="s">
        <v>51574</v>
      </c>
      <c r="C3571" s="178" t="s">
        <v>46907</v>
      </c>
      <c r="D3571" s="178" t="str">
        <f aca="false">IF(LEN(B3571)=2,C3571,"")</f>
        <v/>
      </c>
      <c r="E3571" s="178" t="str">
        <f aca="false">IF(LEN(B3571)=5,C3571,"")</f>
        <v/>
      </c>
      <c r="F3571" s="178" t="str">
        <f aca="false">IF(LEN(B3571)=13,C3571,"")</f>
        <v>Babakan</v>
      </c>
      <c r="G3571" s="178" t="s">
        <v>46907</v>
      </c>
      <c r="H3571" s="178" t="s">
        <v>46907</v>
      </c>
    </row>
    <row r="3572" s="178" customFormat="true" ht="15" hidden="false" customHeight="false" outlineLevel="0" collapsed="false">
      <c r="A3572" s="178" t="n">
        <v>31070</v>
      </c>
      <c r="B3572" s="178" t="s">
        <v>51575</v>
      </c>
      <c r="C3572" s="178" t="s">
        <v>51576</v>
      </c>
      <c r="D3572" s="178" t="str">
        <f aca="false">IF(LEN(B3572)=2,C3572,"")</f>
        <v/>
      </c>
      <c r="E3572" s="178" t="str">
        <f aca="false">IF(LEN(B3572)=5,C3572,"")</f>
        <v/>
      </c>
      <c r="F3572" s="178" t="str">
        <f aca="false">IF(LEN(B3572)=13,C3572,"")</f>
        <v>Bojonggebang</v>
      </c>
      <c r="G3572" s="178" t="s">
        <v>51576</v>
      </c>
      <c r="H3572" s="178" t="s">
        <v>46907</v>
      </c>
    </row>
    <row r="3573" s="178" customFormat="true" ht="15" hidden="false" customHeight="false" outlineLevel="0" collapsed="false">
      <c r="A3573" s="178" t="n">
        <v>31071</v>
      </c>
      <c r="B3573" s="178" t="s">
        <v>51577</v>
      </c>
      <c r="C3573" s="178" t="s">
        <v>51578</v>
      </c>
      <c r="D3573" s="178" t="str">
        <f aca="false">IF(LEN(B3573)=2,C3573,"")</f>
        <v/>
      </c>
      <c r="E3573" s="178" t="str">
        <f aca="false">IF(LEN(B3573)=5,C3573,"")</f>
        <v/>
      </c>
      <c r="F3573" s="178" t="str">
        <f aca="false">IF(LEN(B3573)=13,C3573,"")</f>
        <v>Sumber Kidul</v>
      </c>
      <c r="G3573" s="178" t="s">
        <v>51578</v>
      </c>
      <c r="H3573" s="178" t="s">
        <v>46907</v>
      </c>
    </row>
    <row r="3574" s="178" customFormat="true" ht="15" hidden="false" customHeight="false" outlineLevel="0" collapsed="false">
      <c r="A3574" s="178" t="n">
        <v>31072</v>
      </c>
      <c r="B3574" s="178" t="s">
        <v>51579</v>
      </c>
      <c r="C3574" s="178" t="s">
        <v>51580</v>
      </c>
      <c r="D3574" s="178" t="str">
        <f aca="false">IF(LEN(B3574)=2,C3574,"")</f>
        <v/>
      </c>
      <c r="E3574" s="178" t="str">
        <f aca="false">IF(LEN(B3574)=5,C3574,"")</f>
        <v/>
      </c>
      <c r="F3574" s="178" t="str">
        <f aca="false">IF(LEN(B3574)=13,C3574,"")</f>
        <v>Sumber Lor</v>
      </c>
      <c r="G3574" s="178" t="s">
        <v>51580</v>
      </c>
      <c r="H3574" s="178" t="s">
        <v>46907</v>
      </c>
    </row>
    <row r="3575" s="178" customFormat="true" ht="15" hidden="false" customHeight="false" outlineLevel="0" collapsed="false">
      <c r="A3575" s="178" t="n">
        <v>31073</v>
      </c>
      <c r="B3575" s="178" t="s">
        <v>51581</v>
      </c>
      <c r="C3575" s="178" t="s">
        <v>51582</v>
      </c>
      <c r="D3575" s="178" t="str">
        <f aca="false">IF(LEN(B3575)=2,C3575,"")</f>
        <v/>
      </c>
      <c r="E3575" s="178" t="str">
        <f aca="false">IF(LEN(B3575)=5,C3575,"")</f>
        <v/>
      </c>
      <c r="F3575" s="178" t="str">
        <f aca="false">IF(LEN(B3575)=13,C3575,"")</f>
        <v>Kudumulya</v>
      </c>
      <c r="G3575" s="178" t="s">
        <v>51582</v>
      </c>
      <c r="H3575" s="178" t="s">
        <v>46907</v>
      </c>
    </row>
    <row r="3576" s="178" customFormat="true" ht="15" hidden="false" customHeight="false" outlineLevel="0" collapsed="false">
      <c r="A3576" s="178" t="n">
        <v>31074</v>
      </c>
      <c r="B3576" s="178" t="s">
        <v>51583</v>
      </c>
      <c r="C3576" s="178" t="s">
        <v>51584</v>
      </c>
      <c r="D3576" s="178" t="str">
        <f aca="false">IF(LEN(B3576)=2,C3576,"")</f>
        <v/>
      </c>
      <c r="E3576" s="178" t="str">
        <f aca="false">IF(LEN(B3576)=5,C3576,"")</f>
        <v/>
      </c>
      <c r="F3576" s="178" t="str">
        <f aca="false">IF(LEN(B3576)=13,C3576,"")</f>
        <v>Kudukeras</v>
      </c>
      <c r="G3576" s="178" t="s">
        <v>51584</v>
      </c>
      <c r="H3576" s="178" t="s">
        <v>46907</v>
      </c>
    </row>
    <row r="3577" s="178" customFormat="true" ht="15" hidden="false" customHeight="false" outlineLevel="0" collapsed="false">
      <c r="A3577" s="178" t="n">
        <v>31075</v>
      </c>
      <c r="B3577" s="178" t="s">
        <v>51585</v>
      </c>
      <c r="C3577" s="178" t="s">
        <v>51586</v>
      </c>
      <c r="D3577" s="178" t="str">
        <f aca="false">IF(LEN(B3577)=2,C3577,"")</f>
        <v/>
      </c>
      <c r="E3577" s="178" t="str">
        <f aca="false">IF(LEN(B3577)=5,C3577,"")</f>
        <v/>
      </c>
      <c r="F3577" s="178" t="str">
        <f aca="false">IF(LEN(B3577)=13,C3577,"")</f>
        <v>Pakusamben</v>
      </c>
      <c r="G3577" s="178" t="s">
        <v>51586</v>
      </c>
      <c r="H3577" s="178" t="s">
        <v>46907</v>
      </c>
    </row>
    <row r="3578" s="178" customFormat="true" ht="15" hidden="false" customHeight="false" outlineLevel="0" collapsed="false">
      <c r="A3578" s="178" t="n">
        <v>31076</v>
      </c>
      <c r="B3578" s="178" t="s">
        <v>51587</v>
      </c>
      <c r="C3578" s="178" t="s">
        <v>51588</v>
      </c>
      <c r="D3578" s="178" t="str">
        <f aca="false">IF(LEN(B3578)=2,C3578,"")</f>
        <v/>
      </c>
      <c r="E3578" s="178" t="str">
        <f aca="false">IF(LEN(B3578)=5,C3578,"")</f>
        <v/>
      </c>
      <c r="F3578" s="178" t="str">
        <f aca="false">IF(LEN(B3578)=13,C3578,"")</f>
        <v>Karangwangun</v>
      </c>
      <c r="G3578" s="178" t="s">
        <v>51588</v>
      </c>
      <c r="H3578" s="178" t="s">
        <v>46907</v>
      </c>
    </row>
    <row r="3579" s="178" customFormat="true" ht="15" hidden="false" customHeight="false" outlineLevel="0" collapsed="false">
      <c r="A3579" s="178" t="n">
        <v>31077</v>
      </c>
      <c r="B3579" s="178" t="s">
        <v>51589</v>
      </c>
      <c r="C3579" s="178" t="s">
        <v>50301</v>
      </c>
      <c r="D3579" s="178" t="str">
        <f aca="false">IF(LEN(B3579)=2,C3579,"")</f>
        <v/>
      </c>
      <c r="E3579" s="178" t="str">
        <f aca="false">IF(LEN(B3579)=5,C3579,"")</f>
        <v/>
      </c>
      <c r="F3579" s="178" t="str">
        <f aca="false">IF(LEN(B3579)=13,C3579,"")</f>
        <v/>
      </c>
      <c r="H3579" s="178" t="s">
        <v>50301</v>
      </c>
    </row>
    <row r="3580" s="178" customFormat="true" ht="15" hidden="false" customHeight="false" outlineLevel="0" collapsed="false">
      <c r="A3580" s="178" t="n">
        <v>31078</v>
      </c>
      <c r="B3580" s="178" t="s">
        <v>51590</v>
      </c>
      <c r="C3580" s="178" t="s">
        <v>51591</v>
      </c>
      <c r="D3580" s="178" t="str">
        <f aca="false">IF(LEN(B3580)=2,C3580,"")</f>
        <v/>
      </c>
      <c r="E3580" s="178" t="str">
        <f aca="false">IF(LEN(B3580)=5,C3580,"")</f>
        <v/>
      </c>
      <c r="F3580" s="178" t="str">
        <f aca="false">IF(LEN(B3580)=13,C3580,"")</f>
        <v>Tambelang</v>
      </c>
      <c r="G3580" s="178" t="s">
        <v>51591</v>
      </c>
      <c r="H3580" s="178" t="s">
        <v>50301</v>
      </c>
    </row>
    <row r="3581" s="178" customFormat="true" ht="15" hidden="false" customHeight="false" outlineLevel="0" collapsed="false">
      <c r="A3581" s="178" t="n">
        <v>31079</v>
      </c>
      <c r="B3581" s="178" t="s">
        <v>51592</v>
      </c>
      <c r="C3581" s="178" t="s">
        <v>51593</v>
      </c>
      <c r="D3581" s="178" t="str">
        <f aca="false">IF(LEN(B3581)=2,C3581,"")</f>
        <v/>
      </c>
      <c r="E3581" s="178" t="str">
        <f aca="false">IF(LEN(B3581)=5,C3581,"")</f>
        <v/>
      </c>
      <c r="F3581" s="178" t="str">
        <f aca="false">IF(LEN(B3581)=13,C3581,"")</f>
        <v>Karangsuwung</v>
      </c>
      <c r="G3581" s="178" t="s">
        <v>51593</v>
      </c>
      <c r="H3581" s="178" t="s">
        <v>50301</v>
      </c>
    </row>
    <row r="3582" s="178" customFormat="true" ht="15" hidden="false" customHeight="false" outlineLevel="0" collapsed="false">
      <c r="A3582" s="178" t="n">
        <v>31080</v>
      </c>
      <c r="B3582" s="178" t="s">
        <v>51594</v>
      </c>
      <c r="C3582" s="178" t="s">
        <v>46494</v>
      </c>
      <c r="D3582" s="178" t="str">
        <f aca="false">IF(LEN(B3582)=2,C3582,"")</f>
        <v/>
      </c>
      <c r="E3582" s="178" t="str">
        <f aca="false">IF(LEN(B3582)=5,C3582,"")</f>
        <v/>
      </c>
      <c r="F3582" s="178" t="str">
        <f aca="false">IF(LEN(B3582)=13,C3582,"")</f>
        <v>Karangtengah</v>
      </c>
      <c r="G3582" s="178" t="s">
        <v>46494</v>
      </c>
      <c r="H3582" s="178" t="s">
        <v>50301</v>
      </c>
    </row>
    <row r="3583" s="178" customFormat="true" ht="15" hidden="false" customHeight="false" outlineLevel="0" collapsed="false">
      <c r="A3583" s="178" t="n">
        <v>31081</v>
      </c>
      <c r="B3583" s="178" t="s">
        <v>51595</v>
      </c>
      <c r="C3583" s="178" t="s">
        <v>51596</v>
      </c>
      <c r="D3583" s="178" t="str">
        <f aca="false">IF(LEN(B3583)=2,C3583,"")</f>
        <v/>
      </c>
      <c r="E3583" s="178" t="str">
        <f aca="false">IF(LEN(B3583)=5,C3583,"")</f>
        <v/>
      </c>
      <c r="F3583" s="178" t="str">
        <f aca="false">IF(LEN(B3583)=13,C3583,"")</f>
        <v>Kalimeang</v>
      </c>
      <c r="G3583" s="178" t="s">
        <v>51596</v>
      </c>
      <c r="H3583" s="178" t="s">
        <v>50301</v>
      </c>
    </row>
    <row r="3584" s="178" customFormat="true" ht="15" hidden="false" customHeight="false" outlineLevel="0" collapsed="false">
      <c r="A3584" s="178" t="n">
        <v>31082</v>
      </c>
      <c r="B3584" s="178" t="s">
        <v>51597</v>
      </c>
      <c r="C3584" s="178" t="s">
        <v>51598</v>
      </c>
      <c r="D3584" s="178" t="str">
        <f aca="false">IF(LEN(B3584)=2,C3584,"")</f>
        <v/>
      </c>
      <c r="E3584" s="178" t="str">
        <f aca="false">IF(LEN(B3584)=5,C3584,"")</f>
        <v/>
      </c>
      <c r="F3584" s="178" t="str">
        <f aca="false">IF(LEN(B3584)=13,C3584,"")</f>
        <v>Karangmalang</v>
      </c>
      <c r="G3584" s="178" t="s">
        <v>51598</v>
      </c>
      <c r="H3584" s="178" t="s">
        <v>50301</v>
      </c>
    </row>
    <row r="3585" s="178" customFormat="true" ht="15" hidden="false" customHeight="false" outlineLevel="0" collapsed="false">
      <c r="A3585" s="178" t="n">
        <v>31083</v>
      </c>
      <c r="B3585" s="178" t="s">
        <v>51599</v>
      </c>
      <c r="C3585" s="178" t="s">
        <v>47918</v>
      </c>
      <c r="D3585" s="178" t="str">
        <f aca="false">IF(LEN(B3585)=2,C3585,"")</f>
        <v/>
      </c>
      <c r="E3585" s="178" t="str">
        <f aca="false">IF(LEN(B3585)=5,C3585,"")</f>
        <v/>
      </c>
      <c r="F3585" s="178" t="str">
        <f aca="false">IF(LEN(B3585)=13,C3585,"")</f>
        <v>Karangmekar</v>
      </c>
      <c r="G3585" s="178" t="s">
        <v>47918</v>
      </c>
      <c r="H3585" s="178" t="s">
        <v>50301</v>
      </c>
    </row>
    <row r="3586" s="178" customFormat="true" ht="15" hidden="false" customHeight="false" outlineLevel="0" collapsed="false">
      <c r="A3586" s="178" t="n">
        <v>31084</v>
      </c>
      <c r="B3586" s="178" t="s">
        <v>51600</v>
      </c>
      <c r="C3586" s="178" t="s">
        <v>51601</v>
      </c>
      <c r="D3586" s="178" t="str">
        <f aca="false">IF(LEN(B3586)=2,C3586,"")</f>
        <v/>
      </c>
      <c r="E3586" s="178" t="str">
        <f aca="false">IF(LEN(B3586)=5,C3586,"")</f>
        <v/>
      </c>
      <c r="F3586" s="178" t="str">
        <f aca="false">IF(LEN(B3586)=13,C3586,"")</f>
        <v>Kubangkarang</v>
      </c>
      <c r="G3586" s="178" t="s">
        <v>51601</v>
      </c>
      <c r="H3586" s="178" t="s">
        <v>50301</v>
      </c>
    </row>
    <row r="3587" s="178" customFormat="true" ht="15" hidden="false" customHeight="false" outlineLevel="0" collapsed="false">
      <c r="A3587" s="178" t="n">
        <v>31085</v>
      </c>
      <c r="B3587" s="178" t="s">
        <v>51602</v>
      </c>
      <c r="C3587" s="178" t="s">
        <v>50301</v>
      </c>
      <c r="D3587" s="178" t="str">
        <f aca="false">IF(LEN(B3587)=2,C3587,"")</f>
        <v/>
      </c>
      <c r="E3587" s="178" t="str">
        <f aca="false">IF(LEN(B3587)=5,C3587,"")</f>
        <v/>
      </c>
      <c r="F3587" s="178" t="str">
        <f aca="false">IF(LEN(B3587)=13,C3587,"")</f>
        <v>Karangsembung</v>
      </c>
      <c r="G3587" s="178" t="s">
        <v>50301</v>
      </c>
      <c r="H3587" s="178" t="s">
        <v>50301</v>
      </c>
    </row>
    <row r="3588" s="178" customFormat="true" ht="15" hidden="false" customHeight="false" outlineLevel="0" collapsed="false">
      <c r="A3588" s="178" t="n">
        <v>31086</v>
      </c>
      <c r="B3588" s="178" t="s">
        <v>51603</v>
      </c>
      <c r="C3588" s="178" t="s">
        <v>51604</v>
      </c>
      <c r="D3588" s="178" t="str">
        <f aca="false">IF(LEN(B3588)=2,C3588,"")</f>
        <v/>
      </c>
      <c r="E3588" s="178" t="str">
        <f aca="false">IF(LEN(B3588)=5,C3588,"")</f>
        <v/>
      </c>
      <c r="F3588" s="178" t="str">
        <f aca="false">IF(LEN(B3588)=13,C3588,"")</f>
        <v/>
      </c>
      <c r="H3588" s="178" t="s">
        <v>51604</v>
      </c>
    </row>
    <row r="3589" s="178" customFormat="true" ht="15" hidden="false" customHeight="false" outlineLevel="0" collapsed="false">
      <c r="A3589" s="178" t="n">
        <v>31087</v>
      </c>
      <c r="B3589" s="178" t="s">
        <v>51605</v>
      </c>
      <c r="C3589" s="178" t="s">
        <v>51606</v>
      </c>
      <c r="D3589" s="178" t="str">
        <f aca="false">IF(LEN(B3589)=2,C3589,"")</f>
        <v/>
      </c>
      <c r="E3589" s="178" t="str">
        <f aca="false">IF(LEN(B3589)=5,C3589,"")</f>
        <v/>
      </c>
      <c r="F3589" s="178" t="str">
        <f aca="false">IF(LEN(B3589)=13,C3589,"")</f>
        <v>Leuwidingding</v>
      </c>
      <c r="G3589" s="178" t="s">
        <v>51606</v>
      </c>
      <c r="H3589" s="178" t="s">
        <v>51604</v>
      </c>
    </row>
    <row r="3590" s="178" customFormat="true" ht="15" hidden="false" customHeight="false" outlineLevel="0" collapsed="false">
      <c r="A3590" s="178" t="n">
        <v>31088</v>
      </c>
      <c r="B3590" s="178" t="s">
        <v>51607</v>
      </c>
      <c r="C3590" s="178" t="s">
        <v>51608</v>
      </c>
      <c r="D3590" s="178" t="str">
        <f aca="false">IF(LEN(B3590)=2,C3590,"")</f>
        <v/>
      </c>
      <c r="E3590" s="178" t="str">
        <f aca="false">IF(LEN(B3590)=5,C3590,"")</f>
        <v/>
      </c>
      <c r="F3590" s="178" t="str">
        <f aca="false">IF(LEN(B3590)=13,C3590,"")</f>
        <v>Asem</v>
      </c>
      <c r="G3590" s="178" t="s">
        <v>51608</v>
      </c>
      <c r="H3590" s="178" t="s">
        <v>51604</v>
      </c>
    </row>
    <row r="3591" s="178" customFormat="true" ht="15" hidden="false" customHeight="false" outlineLevel="0" collapsed="false">
      <c r="A3591" s="178" t="n">
        <v>31089</v>
      </c>
      <c r="B3591" s="178" t="s">
        <v>51609</v>
      </c>
      <c r="C3591" s="178" t="s">
        <v>51610</v>
      </c>
      <c r="D3591" s="178" t="str">
        <f aca="false">IF(LEN(B3591)=2,C3591,"")</f>
        <v/>
      </c>
      <c r="E3591" s="178" t="str">
        <f aca="false">IF(LEN(B3591)=5,C3591,"")</f>
        <v/>
      </c>
      <c r="F3591" s="178" t="str">
        <f aca="false">IF(LEN(B3591)=13,C3591,"")</f>
        <v>Cipeujeuh Kulon</v>
      </c>
      <c r="G3591" s="178" t="s">
        <v>51610</v>
      </c>
      <c r="H3591" s="178" t="s">
        <v>51604</v>
      </c>
    </row>
    <row r="3592" s="178" customFormat="true" ht="15" hidden="false" customHeight="false" outlineLevel="0" collapsed="false">
      <c r="A3592" s="178" t="n">
        <v>31090</v>
      </c>
      <c r="B3592" s="178" t="s">
        <v>51611</v>
      </c>
      <c r="C3592" s="178" t="s">
        <v>51612</v>
      </c>
      <c r="D3592" s="178" t="str">
        <f aca="false">IF(LEN(B3592)=2,C3592,"")</f>
        <v/>
      </c>
      <c r="E3592" s="178" t="str">
        <f aca="false">IF(LEN(B3592)=5,C3592,"")</f>
        <v/>
      </c>
      <c r="F3592" s="178" t="str">
        <f aca="false">IF(LEN(B3592)=13,C3592,"")</f>
        <v>Cipeujeuh Wetan</v>
      </c>
      <c r="G3592" s="178" t="s">
        <v>51612</v>
      </c>
      <c r="H3592" s="178" t="s">
        <v>51604</v>
      </c>
    </row>
    <row r="3593" s="178" customFormat="true" ht="15" hidden="false" customHeight="false" outlineLevel="0" collapsed="false">
      <c r="A3593" s="178" t="n">
        <v>31091</v>
      </c>
      <c r="B3593" s="178" t="s">
        <v>51613</v>
      </c>
      <c r="C3593" s="178" t="s">
        <v>51614</v>
      </c>
      <c r="D3593" s="178" t="str">
        <f aca="false">IF(LEN(B3593)=2,C3593,"")</f>
        <v/>
      </c>
      <c r="E3593" s="178" t="str">
        <f aca="false">IF(LEN(B3593)=5,C3593,"")</f>
        <v/>
      </c>
      <c r="F3593" s="178" t="str">
        <f aca="false">IF(LEN(B3593)=13,C3593,"")</f>
        <v>Sindanglaut</v>
      </c>
      <c r="G3593" s="178" t="s">
        <v>51614</v>
      </c>
      <c r="H3593" s="178" t="s">
        <v>51604</v>
      </c>
    </row>
    <row r="3594" s="178" customFormat="true" ht="15" hidden="false" customHeight="false" outlineLevel="0" collapsed="false">
      <c r="A3594" s="178" t="n">
        <v>31092</v>
      </c>
      <c r="B3594" s="178" t="s">
        <v>51615</v>
      </c>
      <c r="C3594" s="178" t="s">
        <v>51616</v>
      </c>
      <c r="D3594" s="178" t="str">
        <f aca="false">IF(LEN(B3594)=2,C3594,"")</f>
        <v/>
      </c>
      <c r="E3594" s="178" t="str">
        <f aca="false">IF(LEN(B3594)=5,C3594,"")</f>
        <v/>
      </c>
      <c r="F3594" s="178" t="str">
        <f aca="false">IF(LEN(B3594)=13,C3594,"")</f>
        <v>Lemahabang Kulon</v>
      </c>
      <c r="G3594" s="178" t="s">
        <v>51616</v>
      </c>
      <c r="H3594" s="178" t="s">
        <v>51604</v>
      </c>
    </row>
    <row r="3595" s="178" customFormat="true" ht="15" hidden="false" customHeight="false" outlineLevel="0" collapsed="false">
      <c r="A3595" s="178" t="n">
        <v>31093</v>
      </c>
      <c r="B3595" s="178" t="s">
        <v>51617</v>
      </c>
      <c r="C3595" s="178" t="s">
        <v>51604</v>
      </c>
      <c r="D3595" s="178" t="str">
        <f aca="false">IF(LEN(B3595)=2,C3595,"")</f>
        <v/>
      </c>
      <c r="E3595" s="178" t="str">
        <f aca="false">IF(LEN(B3595)=5,C3595,"")</f>
        <v/>
      </c>
      <c r="F3595" s="178" t="str">
        <f aca="false">IF(LEN(B3595)=13,C3595,"")</f>
        <v>Lemahabang</v>
      </c>
      <c r="G3595" s="178" t="s">
        <v>51604</v>
      </c>
      <c r="H3595" s="178" t="s">
        <v>51604</v>
      </c>
    </row>
    <row r="3596" s="178" customFormat="true" ht="15" hidden="false" customHeight="false" outlineLevel="0" collapsed="false">
      <c r="A3596" s="178" t="n">
        <v>31094</v>
      </c>
      <c r="B3596" s="178" t="s">
        <v>51618</v>
      </c>
      <c r="C3596" s="178" t="s">
        <v>51619</v>
      </c>
      <c r="D3596" s="178" t="str">
        <f aca="false">IF(LEN(B3596)=2,C3596,"")</f>
        <v/>
      </c>
      <c r="E3596" s="178" t="str">
        <f aca="false">IF(LEN(B3596)=5,C3596,"")</f>
        <v/>
      </c>
      <c r="F3596" s="178" t="str">
        <f aca="false">IF(LEN(B3596)=13,C3596,"")</f>
        <v>Sigong</v>
      </c>
      <c r="G3596" s="178" t="s">
        <v>51619</v>
      </c>
      <c r="H3596" s="178" t="s">
        <v>51604</v>
      </c>
    </row>
    <row r="3597" s="178" customFormat="true" ht="15" hidden="false" customHeight="false" outlineLevel="0" collapsed="false">
      <c r="A3597" s="178" t="n">
        <v>31095</v>
      </c>
      <c r="B3597" s="178" t="s">
        <v>51620</v>
      </c>
      <c r="C3597" s="178" t="s">
        <v>51621</v>
      </c>
      <c r="D3597" s="178" t="str">
        <f aca="false">IF(LEN(B3597)=2,C3597,"")</f>
        <v/>
      </c>
      <c r="E3597" s="178" t="str">
        <f aca="false">IF(LEN(B3597)=5,C3597,"")</f>
        <v/>
      </c>
      <c r="F3597" s="178" t="str">
        <f aca="false">IF(LEN(B3597)=13,C3597,"")</f>
        <v>Sarajaya</v>
      </c>
      <c r="G3597" s="178" t="s">
        <v>51621</v>
      </c>
      <c r="H3597" s="178" t="s">
        <v>51604</v>
      </c>
    </row>
    <row r="3598" s="178" customFormat="true" ht="15" hidden="false" customHeight="false" outlineLevel="0" collapsed="false">
      <c r="A3598" s="178" t="n">
        <v>31096</v>
      </c>
      <c r="B3598" s="178" t="s">
        <v>51622</v>
      </c>
      <c r="C3598" s="178" t="s">
        <v>51623</v>
      </c>
      <c r="D3598" s="178" t="str">
        <f aca="false">IF(LEN(B3598)=2,C3598,"")</f>
        <v/>
      </c>
      <c r="E3598" s="178" t="str">
        <f aca="false">IF(LEN(B3598)=5,C3598,"")</f>
        <v/>
      </c>
      <c r="F3598" s="178" t="str">
        <f aca="false">IF(LEN(B3598)=13,C3598,"")</f>
        <v>Picungpugur</v>
      </c>
      <c r="G3598" s="178" t="s">
        <v>51623</v>
      </c>
      <c r="H3598" s="178" t="s">
        <v>51604</v>
      </c>
    </row>
    <row r="3599" s="178" customFormat="true" ht="15" hidden="false" customHeight="false" outlineLevel="0" collapsed="false">
      <c r="A3599" s="178" t="n">
        <v>31097</v>
      </c>
      <c r="B3599" s="178" t="s">
        <v>51624</v>
      </c>
      <c r="C3599" s="178" t="s">
        <v>51625</v>
      </c>
      <c r="D3599" s="178" t="str">
        <f aca="false">IF(LEN(B3599)=2,C3599,"")</f>
        <v/>
      </c>
      <c r="E3599" s="178" t="str">
        <f aca="false">IF(LEN(B3599)=5,C3599,"")</f>
        <v/>
      </c>
      <c r="F3599" s="178" t="str">
        <f aca="false">IF(LEN(B3599)=13,C3599,"")</f>
        <v>Tuk Karangsuwung</v>
      </c>
      <c r="G3599" s="178" t="s">
        <v>51625</v>
      </c>
      <c r="H3599" s="178" t="s">
        <v>51604</v>
      </c>
    </row>
    <row r="3600" s="178" customFormat="true" ht="15" hidden="false" customHeight="false" outlineLevel="0" collapsed="false">
      <c r="A3600" s="178" t="n">
        <v>31098</v>
      </c>
      <c r="B3600" s="178" t="s">
        <v>51626</v>
      </c>
      <c r="C3600" s="178" t="s">
        <v>51627</v>
      </c>
      <c r="D3600" s="178" t="str">
        <f aca="false">IF(LEN(B3600)=2,C3600,"")</f>
        <v/>
      </c>
      <c r="E3600" s="178" t="str">
        <f aca="false">IF(LEN(B3600)=5,C3600,"")</f>
        <v/>
      </c>
      <c r="F3600" s="178" t="str">
        <f aca="false">IF(LEN(B3600)=13,C3600,"")</f>
        <v>Belawa</v>
      </c>
      <c r="G3600" s="178" t="s">
        <v>51627</v>
      </c>
      <c r="H3600" s="178" t="s">
        <v>51604</v>
      </c>
    </row>
    <row r="3601" s="178" customFormat="true" ht="15" hidden="false" customHeight="false" outlineLevel="0" collapsed="false">
      <c r="A3601" s="178" t="n">
        <v>31099</v>
      </c>
      <c r="B3601" s="178" t="s">
        <v>51628</v>
      </c>
      <c r="C3601" s="178" t="s">
        <v>51629</v>
      </c>
      <c r="D3601" s="178" t="str">
        <f aca="false">IF(LEN(B3601)=2,C3601,"")</f>
        <v/>
      </c>
      <c r="E3601" s="178" t="str">
        <f aca="false">IF(LEN(B3601)=5,C3601,"")</f>
        <v/>
      </c>
      <c r="F3601" s="178" t="str">
        <f aca="false">IF(LEN(B3601)=13,C3601,"")</f>
        <v>Wangkelang</v>
      </c>
      <c r="G3601" s="178" t="s">
        <v>51629</v>
      </c>
      <c r="H3601" s="178" t="s">
        <v>51604</v>
      </c>
    </row>
    <row r="3602" s="178" customFormat="true" ht="15" hidden="false" customHeight="false" outlineLevel="0" collapsed="false">
      <c r="A3602" s="178" t="n">
        <v>31100</v>
      </c>
      <c r="B3602" s="178" t="s">
        <v>51630</v>
      </c>
      <c r="C3602" s="178" t="s">
        <v>51631</v>
      </c>
      <c r="D3602" s="178" t="str">
        <f aca="false">IF(LEN(B3602)=2,C3602,"")</f>
        <v/>
      </c>
      <c r="E3602" s="178" t="str">
        <f aca="false">IF(LEN(B3602)=5,C3602,"")</f>
        <v/>
      </c>
      <c r="F3602" s="178" t="str">
        <f aca="false">IF(LEN(B3602)=13,C3602,"")</f>
        <v/>
      </c>
      <c r="H3602" s="178" t="s">
        <v>51631</v>
      </c>
    </row>
    <row r="3603" s="178" customFormat="true" ht="15" hidden="false" customHeight="false" outlineLevel="0" collapsed="false">
      <c r="A3603" s="178" t="n">
        <v>31101</v>
      </c>
      <c r="B3603" s="178" t="s">
        <v>51632</v>
      </c>
      <c r="C3603" s="178" t="s">
        <v>51633</v>
      </c>
      <c r="D3603" s="178" t="str">
        <f aca="false">IF(LEN(B3603)=2,C3603,"")</f>
        <v/>
      </c>
      <c r="E3603" s="178" t="str">
        <f aca="false">IF(LEN(B3603)=5,C3603,"")</f>
        <v/>
      </c>
      <c r="F3603" s="178" t="str">
        <f aca="false">IF(LEN(B3603)=13,C3603,"")</f>
        <v>Karangamangu</v>
      </c>
      <c r="G3603" s="178" t="s">
        <v>51633</v>
      </c>
      <c r="H3603" s="178" t="s">
        <v>51631</v>
      </c>
    </row>
    <row r="3604" s="178" customFormat="true" ht="15" hidden="false" customHeight="false" outlineLevel="0" collapsed="false">
      <c r="A3604" s="178" t="n">
        <v>31102</v>
      </c>
      <c r="B3604" s="178" t="s">
        <v>51634</v>
      </c>
      <c r="C3604" s="178" t="s">
        <v>51631</v>
      </c>
      <c r="D3604" s="178" t="str">
        <f aca="false">IF(LEN(B3604)=2,C3604,"")</f>
        <v/>
      </c>
      <c r="E3604" s="178" t="str">
        <f aca="false">IF(LEN(B3604)=5,C3604,"")</f>
        <v/>
      </c>
      <c r="F3604" s="178" t="str">
        <f aca="false">IF(LEN(B3604)=13,C3604,"")</f>
        <v>Susukan Lebak</v>
      </c>
      <c r="G3604" s="178" t="s">
        <v>51631</v>
      </c>
      <c r="H3604" s="178" t="s">
        <v>51631</v>
      </c>
    </row>
    <row r="3605" s="178" customFormat="true" ht="15" hidden="false" customHeight="false" outlineLevel="0" collapsed="false">
      <c r="A3605" s="178" t="n">
        <v>31103</v>
      </c>
      <c r="B3605" s="178" t="s">
        <v>51635</v>
      </c>
      <c r="C3605" s="178" t="s">
        <v>51636</v>
      </c>
      <c r="D3605" s="178" t="str">
        <f aca="false">IF(LEN(B3605)=2,C3605,"")</f>
        <v/>
      </c>
      <c r="E3605" s="178" t="str">
        <f aca="false">IF(LEN(B3605)=5,C3605,"")</f>
        <v/>
      </c>
      <c r="F3605" s="178" t="str">
        <f aca="false">IF(LEN(B3605)=13,C3605,"")</f>
        <v>Susukan Agung</v>
      </c>
      <c r="G3605" s="178" t="s">
        <v>51636</v>
      </c>
      <c r="H3605" s="178" t="s">
        <v>51631</v>
      </c>
    </row>
    <row r="3606" s="178" customFormat="true" ht="15" hidden="false" customHeight="false" outlineLevel="0" collapsed="false">
      <c r="A3606" s="178" t="n">
        <v>31104</v>
      </c>
      <c r="B3606" s="178" t="s">
        <v>51637</v>
      </c>
      <c r="C3606" s="178" t="s">
        <v>51638</v>
      </c>
      <c r="D3606" s="178" t="str">
        <f aca="false">IF(LEN(B3606)=2,C3606,"")</f>
        <v/>
      </c>
      <c r="E3606" s="178" t="str">
        <f aca="false">IF(LEN(B3606)=5,C3606,"")</f>
        <v/>
      </c>
      <c r="F3606" s="178" t="str">
        <f aca="false">IF(LEN(B3606)=13,C3606,"")</f>
        <v>Susukan Tonggoh</v>
      </c>
      <c r="G3606" s="178" t="s">
        <v>51638</v>
      </c>
      <c r="H3606" s="178" t="s">
        <v>51631</v>
      </c>
    </row>
    <row r="3607" s="178" customFormat="true" ht="15" hidden="false" customHeight="false" outlineLevel="0" collapsed="false">
      <c r="A3607" s="178" t="n">
        <v>31105</v>
      </c>
      <c r="B3607" s="178" t="s">
        <v>51639</v>
      </c>
      <c r="C3607" s="178" t="s">
        <v>51640</v>
      </c>
      <c r="D3607" s="178" t="str">
        <f aca="false">IF(LEN(B3607)=2,C3607,"")</f>
        <v/>
      </c>
      <c r="E3607" s="178" t="str">
        <f aca="false">IF(LEN(B3607)=5,C3607,"")</f>
        <v/>
      </c>
      <c r="F3607" s="178" t="str">
        <f aca="false">IF(LEN(B3607)=13,C3607,"")</f>
        <v>Wilulang</v>
      </c>
      <c r="G3607" s="178" t="s">
        <v>51640</v>
      </c>
      <c r="H3607" s="178" t="s">
        <v>51631</v>
      </c>
    </row>
    <row r="3608" s="178" customFormat="true" ht="15" hidden="false" customHeight="false" outlineLevel="0" collapsed="false">
      <c r="A3608" s="178" t="n">
        <v>31106</v>
      </c>
      <c r="B3608" s="178" t="s">
        <v>51641</v>
      </c>
      <c r="C3608" s="178" t="s">
        <v>51642</v>
      </c>
      <c r="D3608" s="178" t="str">
        <f aca="false">IF(LEN(B3608)=2,C3608,"")</f>
        <v/>
      </c>
      <c r="E3608" s="178" t="str">
        <f aca="false">IF(LEN(B3608)=5,C3608,"")</f>
        <v/>
      </c>
      <c r="F3608" s="178" t="str">
        <f aca="false">IF(LEN(B3608)=13,C3608,"")</f>
        <v>Sampih</v>
      </c>
      <c r="G3608" s="178" t="s">
        <v>51642</v>
      </c>
      <c r="H3608" s="178" t="s">
        <v>51631</v>
      </c>
    </row>
    <row r="3609" s="178" customFormat="true" ht="15" hidden="false" customHeight="false" outlineLevel="0" collapsed="false">
      <c r="A3609" s="178" t="n">
        <v>31107</v>
      </c>
      <c r="B3609" s="178" t="s">
        <v>51643</v>
      </c>
      <c r="C3609" s="178" t="s">
        <v>47492</v>
      </c>
      <c r="D3609" s="178" t="str">
        <f aca="false">IF(LEN(B3609)=2,C3609,"")</f>
        <v/>
      </c>
      <c r="E3609" s="178" t="str">
        <f aca="false">IF(LEN(B3609)=5,C3609,"")</f>
        <v/>
      </c>
      <c r="F3609" s="178" t="str">
        <f aca="false">IF(LEN(B3609)=13,C3609,"")</f>
        <v>Pasawahan</v>
      </c>
      <c r="G3609" s="178" t="s">
        <v>47492</v>
      </c>
      <c r="H3609" s="178" t="s">
        <v>51631</v>
      </c>
    </row>
    <row r="3610" s="178" customFormat="true" ht="15" hidden="false" customHeight="false" outlineLevel="0" collapsed="false">
      <c r="A3610" s="178" t="n">
        <v>31108</v>
      </c>
      <c r="B3610" s="178" t="s">
        <v>51644</v>
      </c>
      <c r="C3610" s="178" t="s">
        <v>51645</v>
      </c>
      <c r="D3610" s="178" t="str">
        <f aca="false">IF(LEN(B3610)=2,C3610,"")</f>
        <v/>
      </c>
      <c r="E3610" s="178" t="str">
        <f aca="false">IF(LEN(B3610)=5,C3610,"")</f>
        <v/>
      </c>
      <c r="F3610" s="178" t="str">
        <f aca="false">IF(LEN(B3610)=13,C3610,"")</f>
        <v>Ciawiasih</v>
      </c>
      <c r="G3610" s="178" t="s">
        <v>51645</v>
      </c>
      <c r="H3610" s="178" t="s">
        <v>51631</v>
      </c>
    </row>
    <row r="3611" s="178" customFormat="true" ht="15" hidden="false" customHeight="false" outlineLevel="0" collapsed="false">
      <c r="A3611" s="178" t="n">
        <v>31109</v>
      </c>
      <c r="B3611" s="178" t="s">
        <v>51646</v>
      </c>
      <c r="C3611" s="178" t="s">
        <v>51647</v>
      </c>
      <c r="D3611" s="178" t="str">
        <f aca="false">IF(LEN(B3611)=2,C3611,"")</f>
        <v/>
      </c>
      <c r="E3611" s="178" t="str">
        <f aca="false">IF(LEN(B3611)=5,C3611,"")</f>
        <v/>
      </c>
      <c r="F3611" s="178" t="str">
        <f aca="false">IF(LEN(B3611)=13,C3611,"")</f>
        <v>Ciawijapura</v>
      </c>
      <c r="G3611" s="178" t="s">
        <v>51647</v>
      </c>
      <c r="H3611" s="178" t="s">
        <v>51631</v>
      </c>
    </row>
    <row r="3612" s="178" customFormat="true" ht="15" hidden="false" customHeight="false" outlineLevel="0" collapsed="false">
      <c r="A3612" s="178" t="n">
        <v>31110</v>
      </c>
      <c r="B3612" s="178" t="s">
        <v>51648</v>
      </c>
      <c r="C3612" s="178" t="s">
        <v>46625</v>
      </c>
      <c r="D3612" s="178" t="str">
        <f aca="false">IF(LEN(B3612)=2,C3612,"")</f>
        <v/>
      </c>
      <c r="E3612" s="178" t="str">
        <f aca="false">IF(LEN(B3612)=5,C3612,"")</f>
        <v/>
      </c>
      <c r="F3612" s="178" t="str">
        <f aca="false">IF(LEN(B3612)=13,C3612,"")</f>
        <v>Curug</v>
      </c>
      <c r="G3612" s="178" t="s">
        <v>46625</v>
      </c>
      <c r="H3612" s="178" t="s">
        <v>51631</v>
      </c>
    </row>
    <row r="3613" s="178" customFormat="true" ht="15" hidden="false" customHeight="false" outlineLevel="0" collapsed="false">
      <c r="A3613" s="178" t="n">
        <v>31111</v>
      </c>
      <c r="B3613" s="178" t="s">
        <v>51649</v>
      </c>
      <c r="C3613" s="178" t="s">
        <v>51650</v>
      </c>
      <c r="D3613" s="178" t="str">
        <f aca="false">IF(LEN(B3613)=2,C3613,"")</f>
        <v/>
      </c>
      <c r="E3613" s="178" t="str">
        <f aca="false">IF(LEN(B3613)=5,C3613,"")</f>
        <v/>
      </c>
      <c r="F3613" s="178" t="str">
        <f aca="false">IF(LEN(B3613)=13,C3613,"")</f>
        <v>Curug Wetan</v>
      </c>
      <c r="G3613" s="178" t="s">
        <v>51650</v>
      </c>
      <c r="H3613" s="178" t="s">
        <v>51631</v>
      </c>
    </row>
    <row r="3614" s="178" customFormat="true" ht="15" hidden="false" customHeight="false" outlineLevel="0" collapsed="false">
      <c r="A3614" s="178" t="n">
        <v>31112</v>
      </c>
      <c r="B3614" s="178" t="s">
        <v>51651</v>
      </c>
      <c r="C3614" s="178" t="s">
        <v>51652</v>
      </c>
      <c r="D3614" s="178" t="str">
        <f aca="false">IF(LEN(B3614)=2,C3614,"")</f>
        <v/>
      </c>
      <c r="E3614" s="178" t="str">
        <f aca="false">IF(LEN(B3614)=5,C3614,"")</f>
        <v/>
      </c>
      <c r="F3614" s="178" t="str">
        <f aca="false">IF(LEN(B3614)=13,C3614,"")</f>
        <v>Kaligawe Wetan</v>
      </c>
      <c r="G3614" s="178" t="s">
        <v>51652</v>
      </c>
      <c r="H3614" s="178" t="s">
        <v>51631</v>
      </c>
    </row>
    <row r="3615" s="178" customFormat="true" ht="15" hidden="false" customHeight="false" outlineLevel="0" collapsed="false">
      <c r="A3615" s="178" t="n">
        <v>31113</v>
      </c>
      <c r="B3615" s="178" t="s">
        <v>51653</v>
      </c>
      <c r="C3615" s="178" t="s">
        <v>51654</v>
      </c>
      <c r="D3615" s="178" t="str">
        <f aca="false">IF(LEN(B3615)=2,C3615,"")</f>
        <v/>
      </c>
      <c r="E3615" s="178" t="str">
        <f aca="false">IF(LEN(B3615)=5,C3615,"")</f>
        <v/>
      </c>
      <c r="F3615" s="178" t="str">
        <f aca="false">IF(LEN(B3615)=13,C3615,"")</f>
        <v>Kaligawe</v>
      </c>
      <c r="G3615" s="178" t="s">
        <v>51654</v>
      </c>
      <c r="H3615" s="178" t="s">
        <v>51631</v>
      </c>
    </row>
    <row r="3616" s="178" customFormat="true" ht="15" hidden="false" customHeight="false" outlineLevel="0" collapsed="false">
      <c r="A3616" s="178" t="n">
        <v>31114</v>
      </c>
      <c r="B3616" s="178" t="s">
        <v>51655</v>
      </c>
      <c r="C3616" s="178" t="s">
        <v>51656</v>
      </c>
      <c r="D3616" s="178" t="str">
        <f aca="false">IF(LEN(B3616)=2,C3616,"")</f>
        <v/>
      </c>
      <c r="E3616" s="178" t="str">
        <f aca="false">IF(LEN(B3616)=5,C3616,"")</f>
        <v/>
      </c>
      <c r="F3616" s="178" t="str">
        <f aca="false">IF(LEN(B3616)=13,C3616,"")</f>
        <v/>
      </c>
      <c r="H3616" s="178" t="s">
        <v>51656</v>
      </c>
    </row>
    <row r="3617" s="178" customFormat="true" ht="15" hidden="false" customHeight="false" outlineLevel="0" collapsed="false">
      <c r="A3617" s="178" t="n">
        <v>31115</v>
      </c>
      <c r="B3617" s="178" t="s">
        <v>51657</v>
      </c>
      <c r="C3617" s="178" t="s">
        <v>51658</v>
      </c>
      <c r="D3617" s="178" t="str">
        <f aca="false">IF(LEN(B3617)=2,C3617,"")</f>
        <v/>
      </c>
      <c r="E3617" s="178" t="str">
        <f aca="false">IF(LEN(B3617)=5,C3617,"")</f>
        <v/>
      </c>
      <c r="F3617" s="178" t="str">
        <f aca="false">IF(LEN(B3617)=13,C3617,"")</f>
        <v>Karangwuni</v>
      </c>
      <c r="G3617" s="178" t="s">
        <v>51658</v>
      </c>
      <c r="H3617" s="178" t="s">
        <v>51656</v>
      </c>
    </row>
    <row r="3618" s="178" customFormat="true" ht="15" hidden="false" customHeight="false" outlineLevel="0" collapsed="false">
      <c r="A3618" s="178" t="n">
        <v>31116</v>
      </c>
      <c r="B3618" s="178" t="s">
        <v>51659</v>
      </c>
      <c r="C3618" s="178" t="s">
        <v>51660</v>
      </c>
      <c r="D3618" s="178" t="str">
        <f aca="false">IF(LEN(B3618)=2,C3618,"")</f>
        <v/>
      </c>
      <c r="E3618" s="178" t="str">
        <f aca="false">IF(LEN(B3618)=5,C3618,"")</f>
        <v/>
      </c>
      <c r="F3618" s="178" t="str">
        <f aca="false">IF(LEN(B3618)=13,C3618,"")</f>
        <v>Sedong Kidul</v>
      </c>
      <c r="G3618" s="178" t="s">
        <v>51660</v>
      </c>
      <c r="H3618" s="178" t="s">
        <v>51656</v>
      </c>
    </row>
    <row r="3619" s="178" customFormat="true" ht="15" hidden="false" customHeight="false" outlineLevel="0" collapsed="false">
      <c r="A3619" s="178" t="n">
        <v>31117</v>
      </c>
      <c r="B3619" s="178" t="s">
        <v>51661</v>
      </c>
      <c r="C3619" s="178" t="s">
        <v>51662</v>
      </c>
      <c r="D3619" s="178" t="str">
        <f aca="false">IF(LEN(B3619)=2,C3619,"")</f>
        <v/>
      </c>
      <c r="E3619" s="178" t="str">
        <f aca="false">IF(LEN(B3619)=5,C3619,"")</f>
        <v/>
      </c>
      <c r="F3619" s="178" t="str">
        <f aca="false">IF(LEN(B3619)=13,C3619,"")</f>
        <v>Sedong Lor</v>
      </c>
      <c r="G3619" s="178" t="s">
        <v>51662</v>
      </c>
      <c r="H3619" s="178" t="s">
        <v>51656</v>
      </c>
    </row>
    <row r="3620" s="178" customFormat="true" ht="15" hidden="false" customHeight="false" outlineLevel="0" collapsed="false">
      <c r="A3620" s="178" t="n">
        <v>31118</v>
      </c>
      <c r="B3620" s="178" t="s">
        <v>51663</v>
      </c>
      <c r="C3620" s="178" t="s">
        <v>51664</v>
      </c>
      <c r="D3620" s="178" t="str">
        <f aca="false">IF(LEN(B3620)=2,C3620,"")</f>
        <v/>
      </c>
      <c r="E3620" s="178" t="str">
        <f aca="false">IF(LEN(B3620)=5,C3620,"")</f>
        <v/>
      </c>
      <c r="F3620" s="178" t="str">
        <f aca="false">IF(LEN(B3620)=13,C3620,"")</f>
        <v>Windujaya</v>
      </c>
      <c r="G3620" s="178" t="s">
        <v>51664</v>
      </c>
      <c r="H3620" s="178" t="s">
        <v>51656</v>
      </c>
    </row>
    <row r="3621" s="178" customFormat="true" ht="15" hidden="false" customHeight="false" outlineLevel="0" collapsed="false">
      <c r="A3621" s="178" t="n">
        <v>31119</v>
      </c>
      <c r="B3621" s="178" t="s">
        <v>51665</v>
      </c>
      <c r="C3621" s="178" t="s">
        <v>50984</v>
      </c>
      <c r="D3621" s="178" t="str">
        <f aca="false">IF(LEN(B3621)=2,C3621,"")</f>
        <v/>
      </c>
      <c r="E3621" s="178" t="str">
        <f aca="false">IF(LEN(B3621)=5,C3621,"")</f>
        <v/>
      </c>
      <c r="F3621" s="178" t="str">
        <f aca="false">IF(LEN(B3621)=13,C3621,"")</f>
        <v>Winduhaji</v>
      </c>
      <c r="G3621" s="178" t="s">
        <v>50984</v>
      </c>
      <c r="H3621" s="178" t="s">
        <v>51656</v>
      </c>
    </row>
    <row r="3622" s="178" customFormat="true" ht="15" hidden="false" customHeight="false" outlineLevel="0" collapsed="false">
      <c r="A3622" s="178" t="n">
        <v>31120</v>
      </c>
      <c r="B3622" s="178" t="s">
        <v>51666</v>
      </c>
      <c r="C3622" s="178" t="s">
        <v>51667</v>
      </c>
      <c r="D3622" s="178" t="str">
        <f aca="false">IF(LEN(B3622)=2,C3622,"")</f>
        <v/>
      </c>
      <c r="E3622" s="178" t="str">
        <f aca="false">IF(LEN(B3622)=5,C3622,"")</f>
        <v/>
      </c>
      <c r="F3622" s="178" t="str">
        <f aca="false">IF(LEN(B3622)=13,C3622,"")</f>
        <v>Kertawangun</v>
      </c>
      <c r="G3622" s="178" t="s">
        <v>51667</v>
      </c>
      <c r="H3622" s="178" t="s">
        <v>51656</v>
      </c>
    </row>
    <row r="3623" s="178" customFormat="true" ht="15" hidden="false" customHeight="false" outlineLevel="0" collapsed="false">
      <c r="A3623" s="178" t="n">
        <v>31121</v>
      </c>
      <c r="B3623" s="178" t="s">
        <v>51668</v>
      </c>
      <c r="C3623" s="178" t="s">
        <v>51669</v>
      </c>
      <c r="D3623" s="178" t="str">
        <f aca="false">IF(LEN(B3623)=2,C3623,"")</f>
        <v/>
      </c>
      <c r="E3623" s="178" t="str">
        <f aca="false">IF(LEN(B3623)=5,C3623,"")</f>
        <v/>
      </c>
      <c r="F3623" s="178" t="str">
        <f aca="false">IF(LEN(B3623)=13,C3623,"")</f>
        <v>Penambangan</v>
      </c>
      <c r="G3623" s="178" t="s">
        <v>51669</v>
      </c>
      <c r="H3623" s="178" t="s">
        <v>51656</v>
      </c>
    </row>
    <row r="3624" s="178" customFormat="true" ht="15" hidden="false" customHeight="false" outlineLevel="0" collapsed="false">
      <c r="A3624" s="178" t="n">
        <v>31122</v>
      </c>
      <c r="B3624" s="178" t="s">
        <v>51670</v>
      </c>
      <c r="C3624" s="178" t="s">
        <v>51671</v>
      </c>
      <c r="D3624" s="178" t="str">
        <f aca="false">IF(LEN(B3624)=2,C3624,"")</f>
        <v/>
      </c>
      <c r="E3624" s="178" t="str">
        <f aca="false">IF(LEN(B3624)=5,C3624,"")</f>
        <v/>
      </c>
      <c r="F3624" s="178" t="str">
        <f aca="false">IF(LEN(B3624)=13,C3624,"")</f>
        <v>Putat</v>
      </c>
      <c r="G3624" s="178" t="s">
        <v>51671</v>
      </c>
      <c r="H3624" s="178" t="s">
        <v>51656</v>
      </c>
    </row>
    <row r="3625" s="178" customFormat="true" ht="15" hidden="false" customHeight="false" outlineLevel="0" collapsed="false">
      <c r="A3625" s="178" t="n">
        <v>31123</v>
      </c>
      <c r="B3625" s="178" t="s">
        <v>51672</v>
      </c>
      <c r="C3625" s="178" t="s">
        <v>51673</v>
      </c>
      <c r="D3625" s="178" t="str">
        <f aca="false">IF(LEN(B3625)=2,C3625,"")</f>
        <v/>
      </c>
      <c r="E3625" s="178" t="str">
        <f aca="false">IF(LEN(B3625)=5,C3625,"")</f>
        <v/>
      </c>
      <c r="F3625" s="178" t="str">
        <f aca="false">IF(LEN(B3625)=13,C3625,"")</f>
        <v>Panongan</v>
      </c>
      <c r="G3625" s="178" t="s">
        <v>51673</v>
      </c>
      <c r="H3625" s="178" t="s">
        <v>51656</v>
      </c>
    </row>
    <row r="3626" s="178" customFormat="true" ht="15" hidden="false" customHeight="false" outlineLevel="0" collapsed="false">
      <c r="A3626" s="178" t="n">
        <v>31124</v>
      </c>
      <c r="B3626" s="178" t="s">
        <v>51674</v>
      </c>
      <c r="C3626" s="178" t="s">
        <v>51675</v>
      </c>
      <c r="D3626" s="178" t="str">
        <f aca="false">IF(LEN(B3626)=2,C3626,"")</f>
        <v/>
      </c>
      <c r="E3626" s="178" t="str">
        <f aca="false">IF(LEN(B3626)=5,C3626,"")</f>
        <v/>
      </c>
      <c r="F3626" s="178" t="str">
        <f aca="false">IF(LEN(B3626)=13,C3626,"")</f>
        <v>Panongan Lor</v>
      </c>
      <c r="G3626" s="178" t="s">
        <v>51675</v>
      </c>
      <c r="H3626" s="178" t="s">
        <v>51656</v>
      </c>
    </row>
    <row r="3627" s="178" customFormat="true" ht="15" hidden="false" customHeight="false" outlineLevel="0" collapsed="false">
      <c r="A3627" s="178" t="n">
        <v>31125</v>
      </c>
      <c r="B3627" s="178" t="s">
        <v>51676</v>
      </c>
      <c r="C3627" s="178" t="s">
        <v>51677</v>
      </c>
      <c r="D3627" s="178" t="str">
        <f aca="false">IF(LEN(B3627)=2,C3627,"")</f>
        <v/>
      </c>
      <c r="E3627" s="178" t="str">
        <f aca="false">IF(LEN(B3627)=5,C3627,"")</f>
        <v/>
      </c>
      <c r="F3627" s="178" t="str">
        <f aca="false">IF(LEN(B3627)=13,C3627,"")</f>
        <v/>
      </c>
      <c r="H3627" s="178" t="s">
        <v>51677</v>
      </c>
    </row>
    <row r="3628" s="178" customFormat="true" ht="15" hidden="false" customHeight="false" outlineLevel="0" collapsed="false">
      <c r="A3628" s="178" t="n">
        <v>31126</v>
      </c>
      <c r="B3628" s="178" t="s">
        <v>51678</v>
      </c>
      <c r="C3628" s="178" t="s">
        <v>46378</v>
      </c>
      <c r="D3628" s="178" t="str">
        <f aca="false">IF(LEN(B3628)=2,C3628,"")</f>
        <v/>
      </c>
      <c r="E3628" s="178" t="str">
        <f aca="false">IF(LEN(B3628)=5,C3628,"")</f>
        <v/>
      </c>
      <c r="F3628" s="178" t="str">
        <f aca="false">IF(LEN(B3628)=13,C3628,"")</f>
        <v>Munjul</v>
      </c>
      <c r="G3628" s="178" t="s">
        <v>46378</v>
      </c>
      <c r="H3628" s="178" t="s">
        <v>51677</v>
      </c>
    </row>
    <row r="3629" s="178" customFormat="true" ht="15" hidden="false" customHeight="false" outlineLevel="0" collapsed="false">
      <c r="A3629" s="178" t="n">
        <v>31127</v>
      </c>
      <c r="B3629" s="178" t="s">
        <v>51679</v>
      </c>
      <c r="C3629" s="178" t="s">
        <v>47593</v>
      </c>
      <c r="D3629" s="178" t="str">
        <f aca="false">IF(LEN(B3629)=2,C3629,"")</f>
        <v/>
      </c>
      <c r="E3629" s="178" t="str">
        <f aca="false">IF(LEN(B3629)=5,C3629,"")</f>
        <v/>
      </c>
      <c r="F3629" s="178" t="str">
        <f aca="false">IF(LEN(B3629)=13,C3629,"")</f>
        <v>Sidamulya</v>
      </c>
      <c r="G3629" s="178" t="s">
        <v>47593</v>
      </c>
      <c r="H3629" s="178" t="s">
        <v>51677</v>
      </c>
    </row>
    <row r="3630" s="178" customFormat="true" ht="15" hidden="false" customHeight="false" outlineLevel="0" collapsed="false">
      <c r="A3630" s="178" t="n">
        <v>31128</v>
      </c>
      <c r="B3630" s="178" t="s">
        <v>51680</v>
      </c>
      <c r="C3630" s="178" t="s">
        <v>51681</v>
      </c>
      <c r="D3630" s="178" t="str">
        <f aca="false">IF(LEN(B3630)=2,C3630,"")</f>
        <v/>
      </c>
      <c r="E3630" s="178" t="str">
        <f aca="false">IF(LEN(B3630)=5,C3630,"")</f>
        <v/>
      </c>
      <c r="F3630" s="178" t="str">
        <f aca="false">IF(LEN(B3630)=13,C3630,"")</f>
        <v>Mertapada Kulon</v>
      </c>
      <c r="G3630" s="178" t="s">
        <v>51681</v>
      </c>
      <c r="H3630" s="178" t="s">
        <v>51677</v>
      </c>
    </row>
    <row r="3631" s="178" customFormat="true" ht="15" hidden="false" customHeight="false" outlineLevel="0" collapsed="false">
      <c r="A3631" s="178" t="n">
        <v>31129</v>
      </c>
      <c r="B3631" s="178" t="s">
        <v>51682</v>
      </c>
      <c r="C3631" s="178" t="s">
        <v>51683</v>
      </c>
      <c r="D3631" s="178" t="str">
        <f aca="false">IF(LEN(B3631)=2,C3631,"")</f>
        <v/>
      </c>
      <c r="E3631" s="178" t="str">
        <f aca="false">IF(LEN(B3631)=5,C3631,"")</f>
        <v/>
      </c>
      <c r="F3631" s="178" t="str">
        <f aca="false">IF(LEN(B3631)=13,C3631,"")</f>
        <v>Mertapada Wetan</v>
      </c>
      <c r="G3631" s="178" t="s">
        <v>51683</v>
      </c>
      <c r="H3631" s="178" t="s">
        <v>51677</v>
      </c>
    </row>
    <row r="3632" s="178" customFormat="true" ht="15" hidden="false" customHeight="false" outlineLevel="0" collapsed="false">
      <c r="A3632" s="178" t="n">
        <v>31130</v>
      </c>
      <c r="B3632" s="178" t="s">
        <v>51684</v>
      </c>
      <c r="C3632" s="178" t="s">
        <v>51685</v>
      </c>
      <c r="D3632" s="178" t="str">
        <f aca="false">IF(LEN(B3632)=2,C3632,"")</f>
        <v/>
      </c>
      <c r="E3632" s="178" t="str">
        <f aca="false">IF(LEN(B3632)=5,C3632,"")</f>
        <v/>
      </c>
      <c r="F3632" s="178" t="str">
        <f aca="false">IF(LEN(B3632)=13,C3632,"")</f>
        <v>Buntet</v>
      </c>
      <c r="G3632" s="178" t="s">
        <v>51685</v>
      </c>
      <c r="H3632" s="178" t="s">
        <v>51677</v>
      </c>
    </row>
    <row r="3633" s="178" customFormat="true" ht="15" hidden="false" customHeight="false" outlineLevel="0" collapsed="false">
      <c r="A3633" s="178" t="n">
        <v>31131</v>
      </c>
      <c r="B3633" s="178" t="s">
        <v>51686</v>
      </c>
      <c r="C3633" s="178" t="s">
        <v>51687</v>
      </c>
      <c r="D3633" s="178" t="str">
        <f aca="false">IF(LEN(B3633)=2,C3633,"")</f>
        <v/>
      </c>
      <c r="E3633" s="178" t="str">
        <f aca="false">IF(LEN(B3633)=5,C3633,"")</f>
        <v/>
      </c>
      <c r="F3633" s="178" t="str">
        <f aca="false">IF(LEN(B3633)=13,C3633,"")</f>
        <v>Kanci Kulon</v>
      </c>
      <c r="G3633" s="178" t="s">
        <v>51687</v>
      </c>
      <c r="H3633" s="178" t="s">
        <v>51677</v>
      </c>
    </row>
    <row r="3634" s="178" customFormat="true" ht="15" hidden="false" customHeight="false" outlineLevel="0" collapsed="false">
      <c r="A3634" s="178" t="n">
        <v>31132</v>
      </c>
      <c r="B3634" s="178" t="s">
        <v>51688</v>
      </c>
      <c r="C3634" s="178" t="s">
        <v>51689</v>
      </c>
      <c r="D3634" s="178" t="str">
        <f aca="false">IF(LEN(B3634)=2,C3634,"")</f>
        <v/>
      </c>
      <c r="E3634" s="178" t="str">
        <f aca="false">IF(LEN(B3634)=5,C3634,"")</f>
        <v/>
      </c>
      <c r="F3634" s="178" t="str">
        <f aca="false">IF(LEN(B3634)=13,C3634,"")</f>
        <v>Kanci</v>
      </c>
      <c r="G3634" s="178" t="s">
        <v>51689</v>
      </c>
      <c r="H3634" s="178" t="s">
        <v>51677</v>
      </c>
    </row>
    <row r="3635" s="178" customFormat="true" ht="15" hidden="false" customHeight="false" outlineLevel="0" collapsed="false">
      <c r="A3635" s="178" t="n">
        <v>31133</v>
      </c>
      <c r="B3635" s="178" t="s">
        <v>51690</v>
      </c>
      <c r="C3635" s="178" t="s">
        <v>51677</v>
      </c>
      <c r="D3635" s="178" t="str">
        <f aca="false">IF(LEN(B3635)=2,C3635,"")</f>
        <v/>
      </c>
      <c r="E3635" s="178" t="str">
        <f aca="false">IF(LEN(B3635)=5,C3635,"")</f>
        <v/>
      </c>
      <c r="F3635" s="178" t="str">
        <f aca="false">IF(LEN(B3635)=13,C3635,"")</f>
        <v>Astanajapura</v>
      </c>
      <c r="G3635" s="178" t="s">
        <v>51677</v>
      </c>
      <c r="H3635" s="178" t="s">
        <v>51677</v>
      </c>
    </row>
    <row r="3636" s="178" customFormat="true" ht="15" hidden="false" customHeight="false" outlineLevel="0" collapsed="false">
      <c r="A3636" s="178" t="n">
        <v>31134</v>
      </c>
      <c r="B3636" s="178" t="s">
        <v>51691</v>
      </c>
      <c r="C3636" s="178" t="s">
        <v>51692</v>
      </c>
      <c r="D3636" s="178" t="str">
        <f aca="false">IF(LEN(B3636)=2,C3636,"")</f>
        <v/>
      </c>
      <c r="E3636" s="178" t="str">
        <f aca="false">IF(LEN(B3636)=5,C3636,"")</f>
        <v/>
      </c>
      <c r="F3636" s="178" t="str">
        <f aca="false">IF(LEN(B3636)=13,C3636,"")</f>
        <v>Kendal</v>
      </c>
      <c r="G3636" s="178" t="s">
        <v>51692</v>
      </c>
      <c r="H3636" s="178" t="s">
        <v>51677</v>
      </c>
    </row>
    <row r="3637" s="178" customFormat="true" ht="15" hidden="false" customHeight="false" outlineLevel="0" collapsed="false">
      <c r="A3637" s="178" t="n">
        <v>31135</v>
      </c>
      <c r="B3637" s="178" t="s">
        <v>51693</v>
      </c>
      <c r="C3637" s="178" t="s">
        <v>51694</v>
      </c>
      <c r="D3637" s="178" t="str">
        <f aca="false">IF(LEN(B3637)=2,C3637,"")</f>
        <v/>
      </c>
      <c r="E3637" s="178" t="str">
        <f aca="false">IF(LEN(B3637)=5,C3637,"")</f>
        <v/>
      </c>
      <c r="F3637" s="178" t="str">
        <f aca="false">IF(LEN(B3637)=13,C3637,"")</f>
        <v>Japura Kidul</v>
      </c>
      <c r="G3637" s="178" t="s">
        <v>51694</v>
      </c>
      <c r="H3637" s="178" t="s">
        <v>51677</v>
      </c>
    </row>
    <row r="3638" s="178" customFormat="true" ht="15" hidden="false" customHeight="false" outlineLevel="0" collapsed="false">
      <c r="A3638" s="178" t="n">
        <v>31136</v>
      </c>
      <c r="B3638" s="178" t="s">
        <v>51695</v>
      </c>
      <c r="C3638" s="178" t="s">
        <v>51696</v>
      </c>
      <c r="D3638" s="178" t="str">
        <f aca="false">IF(LEN(B3638)=2,C3638,"")</f>
        <v/>
      </c>
      <c r="E3638" s="178" t="str">
        <f aca="false">IF(LEN(B3638)=5,C3638,"")</f>
        <v/>
      </c>
      <c r="F3638" s="178" t="str">
        <f aca="false">IF(LEN(B3638)=13,C3638,"")</f>
        <v>Japura Bakti</v>
      </c>
      <c r="G3638" s="178" t="s">
        <v>51696</v>
      </c>
      <c r="H3638" s="178" t="s">
        <v>51677</v>
      </c>
    </row>
    <row r="3639" s="178" customFormat="true" ht="15" hidden="false" customHeight="false" outlineLevel="0" collapsed="false">
      <c r="A3639" s="178" t="n">
        <v>31137</v>
      </c>
      <c r="B3639" s="178" t="s">
        <v>51697</v>
      </c>
      <c r="C3639" s="178" t="s">
        <v>51698</v>
      </c>
      <c r="D3639" s="178" t="str">
        <f aca="false">IF(LEN(B3639)=2,C3639,"")</f>
        <v/>
      </c>
      <c r="E3639" s="178" t="str">
        <f aca="false">IF(LEN(B3639)=5,C3639,"")</f>
        <v/>
      </c>
      <c r="F3639" s="178" t="str">
        <f aca="false">IF(LEN(B3639)=13,C3639,"")</f>
        <v/>
      </c>
      <c r="H3639" s="178" t="s">
        <v>51698</v>
      </c>
    </row>
    <row r="3640" s="178" customFormat="true" ht="15" hidden="false" customHeight="false" outlineLevel="0" collapsed="false">
      <c r="A3640" s="178" t="n">
        <v>31138</v>
      </c>
      <c r="B3640" s="178" t="s">
        <v>51699</v>
      </c>
      <c r="C3640" s="178" t="s">
        <v>51700</v>
      </c>
      <c r="D3640" s="178" t="str">
        <f aca="false">IF(LEN(B3640)=2,C3640,"")</f>
        <v/>
      </c>
      <c r="E3640" s="178" t="str">
        <f aca="false">IF(LEN(B3640)=5,C3640,"")</f>
        <v/>
      </c>
      <c r="F3640" s="178" t="str">
        <f aca="false">IF(LEN(B3640)=13,C3640,"")</f>
        <v>Getrakmoyan</v>
      </c>
      <c r="G3640" s="178" t="s">
        <v>51700</v>
      </c>
      <c r="H3640" s="178" t="s">
        <v>51698</v>
      </c>
    </row>
    <row r="3641" s="178" customFormat="true" ht="15" hidden="false" customHeight="false" outlineLevel="0" collapsed="false">
      <c r="A3641" s="178" t="n">
        <v>31139</v>
      </c>
      <c r="B3641" s="178" t="s">
        <v>51701</v>
      </c>
      <c r="C3641" s="178" t="s">
        <v>51702</v>
      </c>
      <c r="D3641" s="178" t="str">
        <f aca="false">IF(LEN(B3641)=2,C3641,"")</f>
        <v/>
      </c>
      <c r="E3641" s="178" t="str">
        <f aca="false">IF(LEN(B3641)=5,C3641,"")</f>
        <v/>
      </c>
      <c r="F3641" s="178" t="str">
        <f aca="false">IF(LEN(B3641)=13,C3641,"")</f>
        <v>Ender</v>
      </c>
      <c r="G3641" s="178" t="s">
        <v>51702</v>
      </c>
      <c r="H3641" s="178" t="s">
        <v>51698</v>
      </c>
    </row>
    <row r="3642" s="178" customFormat="true" ht="15" hidden="false" customHeight="false" outlineLevel="0" collapsed="false">
      <c r="A3642" s="178" t="n">
        <v>31140</v>
      </c>
      <c r="B3642" s="178" t="s">
        <v>51703</v>
      </c>
      <c r="C3642" s="178" t="s">
        <v>51698</v>
      </c>
      <c r="D3642" s="178" t="str">
        <f aca="false">IF(LEN(B3642)=2,C3642,"")</f>
        <v/>
      </c>
      <c r="E3642" s="178" t="str">
        <f aca="false">IF(LEN(B3642)=5,C3642,"")</f>
        <v/>
      </c>
      <c r="F3642" s="178" t="str">
        <f aca="false">IF(LEN(B3642)=13,C3642,"")</f>
        <v>Pangenan</v>
      </c>
      <c r="G3642" s="178" t="s">
        <v>51698</v>
      </c>
      <c r="H3642" s="178" t="s">
        <v>51698</v>
      </c>
    </row>
    <row r="3643" s="178" customFormat="true" ht="15" hidden="false" customHeight="false" outlineLevel="0" collapsed="false">
      <c r="A3643" s="178" t="n">
        <v>31141</v>
      </c>
      <c r="B3643" s="178" t="s">
        <v>51704</v>
      </c>
      <c r="C3643" s="178" t="s">
        <v>46524</v>
      </c>
      <c r="D3643" s="178" t="str">
        <f aca="false">IF(LEN(B3643)=2,C3643,"")</f>
        <v/>
      </c>
      <c r="E3643" s="178" t="str">
        <f aca="false">IF(LEN(B3643)=5,C3643,"")</f>
        <v/>
      </c>
      <c r="F3643" s="178" t="str">
        <f aca="false">IF(LEN(B3643)=13,C3643,"")</f>
        <v>Bendungan</v>
      </c>
      <c r="G3643" s="178" t="s">
        <v>46524</v>
      </c>
      <c r="H3643" s="178" t="s">
        <v>51698</v>
      </c>
    </row>
    <row r="3644" s="178" customFormat="true" ht="15" hidden="false" customHeight="false" outlineLevel="0" collapsed="false">
      <c r="A3644" s="178" t="n">
        <v>31142</v>
      </c>
      <c r="B3644" s="178" t="s">
        <v>51705</v>
      </c>
      <c r="C3644" s="178" t="s">
        <v>51706</v>
      </c>
      <c r="D3644" s="178" t="str">
        <f aca="false">IF(LEN(B3644)=2,C3644,"")</f>
        <v/>
      </c>
      <c r="E3644" s="178" t="str">
        <f aca="false">IF(LEN(B3644)=5,C3644,"")</f>
        <v/>
      </c>
      <c r="F3644" s="178" t="str">
        <f aca="false">IF(LEN(B3644)=13,C3644,"")</f>
        <v>Rawaurip</v>
      </c>
      <c r="G3644" s="178" t="s">
        <v>51706</v>
      </c>
      <c r="H3644" s="178" t="s">
        <v>51698</v>
      </c>
    </row>
    <row r="3645" s="178" customFormat="true" ht="15" hidden="false" customHeight="false" outlineLevel="0" collapsed="false">
      <c r="A3645" s="178" t="n">
        <v>31143</v>
      </c>
      <c r="B3645" s="178" t="s">
        <v>51707</v>
      </c>
      <c r="C3645" s="178" t="s">
        <v>51708</v>
      </c>
      <c r="D3645" s="178" t="str">
        <f aca="false">IF(LEN(B3645)=2,C3645,"")</f>
        <v/>
      </c>
      <c r="E3645" s="178" t="str">
        <f aca="false">IF(LEN(B3645)=5,C3645,"")</f>
        <v/>
      </c>
      <c r="F3645" s="178" t="str">
        <f aca="false">IF(LEN(B3645)=13,C3645,"")</f>
        <v>Beringin</v>
      </c>
      <c r="G3645" s="178" t="s">
        <v>51708</v>
      </c>
      <c r="H3645" s="178" t="s">
        <v>51698</v>
      </c>
    </row>
    <row r="3646" s="178" customFormat="true" ht="15" hidden="false" customHeight="false" outlineLevel="0" collapsed="false">
      <c r="A3646" s="178" t="n">
        <v>31144</v>
      </c>
      <c r="B3646" s="178" t="s">
        <v>51709</v>
      </c>
      <c r="C3646" s="178" t="s">
        <v>51710</v>
      </c>
      <c r="D3646" s="178" t="str">
        <f aca="false">IF(LEN(B3646)=2,C3646,"")</f>
        <v/>
      </c>
      <c r="E3646" s="178" t="str">
        <f aca="false">IF(LEN(B3646)=5,C3646,"")</f>
        <v/>
      </c>
      <c r="F3646" s="178" t="str">
        <f aca="false">IF(LEN(B3646)=13,C3646,"")</f>
        <v>Japura Lor</v>
      </c>
      <c r="G3646" s="178" t="s">
        <v>51710</v>
      </c>
      <c r="H3646" s="178" t="s">
        <v>51698</v>
      </c>
    </row>
    <row r="3647" s="178" customFormat="true" ht="15" hidden="false" customHeight="false" outlineLevel="0" collapsed="false">
      <c r="A3647" s="178" t="n">
        <v>31145</v>
      </c>
      <c r="B3647" s="178" t="s">
        <v>51711</v>
      </c>
      <c r="C3647" s="178" t="s">
        <v>51712</v>
      </c>
      <c r="D3647" s="178" t="str">
        <f aca="false">IF(LEN(B3647)=2,C3647,"")</f>
        <v/>
      </c>
      <c r="E3647" s="178" t="str">
        <f aca="false">IF(LEN(B3647)=5,C3647,"")</f>
        <v/>
      </c>
      <c r="F3647" s="178" t="str">
        <f aca="false">IF(LEN(B3647)=13,C3647,"")</f>
        <v>Pengarengan</v>
      </c>
      <c r="G3647" s="178" t="s">
        <v>51712</v>
      </c>
      <c r="H3647" s="178" t="s">
        <v>51698</v>
      </c>
    </row>
    <row r="3648" s="178" customFormat="true" ht="15" hidden="false" customHeight="false" outlineLevel="0" collapsed="false">
      <c r="A3648" s="178" t="n">
        <v>31146</v>
      </c>
      <c r="B3648" s="178" t="s">
        <v>51713</v>
      </c>
      <c r="C3648" s="178" t="s">
        <v>51714</v>
      </c>
      <c r="D3648" s="178" t="str">
        <f aca="false">IF(LEN(B3648)=2,C3648,"")</f>
        <v/>
      </c>
      <c r="E3648" s="178" t="str">
        <f aca="false">IF(LEN(B3648)=5,C3648,"")</f>
        <v/>
      </c>
      <c r="F3648" s="178" t="str">
        <f aca="false">IF(LEN(B3648)=13,C3648,"")</f>
        <v>Astana Mukti</v>
      </c>
      <c r="G3648" s="178" t="s">
        <v>51714</v>
      </c>
      <c r="H3648" s="178" t="s">
        <v>51698</v>
      </c>
    </row>
    <row r="3649" s="178" customFormat="true" ht="15" hidden="false" customHeight="false" outlineLevel="0" collapsed="false">
      <c r="A3649" s="178" t="n">
        <v>31147</v>
      </c>
      <c r="B3649" s="178" t="s">
        <v>51715</v>
      </c>
      <c r="C3649" s="178" t="s">
        <v>51716</v>
      </c>
      <c r="D3649" s="178" t="str">
        <f aca="false">IF(LEN(B3649)=2,C3649,"")</f>
        <v/>
      </c>
      <c r="E3649" s="178" t="str">
        <f aca="false">IF(LEN(B3649)=5,C3649,"")</f>
        <v/>
      </c>
      <c r="F3649" s="178" t="str">
        <f aca="false">IF(LEN(B3649)=13,C3649,"")</f>
        <v/>
      </c>
      <c r="H3649" s="178" t="s">
        <v>51716</v>
      </c>
    </row>
    <row r="3650" s="178" customFormat="true" ht="15" hidden="false" customHeight="false" outlineLevel="0" collapsed="false">
      <c r="A3650" s="178" t="n">
        <v>31148</v>
      </c>
      <c r="B3650" s="178" t="s">
        <v>51717</v>
      </c>
      <c r="C3650" s="178" t="s">
        <v>51718</v>
      </c>
      <c r="D3650" s="178" t="str">
        <f aca="false">IF(LEN(B3650)=2,C3650,"")</f>
        <v/>
      </c>
      <c r="E3650" s="178" t="str">
        <f aca="false">IF(LEN(B3650)=5,C3650,"")</f>
        <v/>
      </c>
      <c r="F3650" s="178" t="str">
        <f aca="false">IF(LEN(B3650)=13,C3650,"")</f>
        <v>Setupatok</v>
      </c>
      <c r="G3650" s="178" t="s">
        <v>51718</v>
      </c>
      <c r="H3650" s="178" t="s">
        <v>51716</v>
      </c>
    </row>
    <row r="3651" s="178" customFormat="true" ht="15" hidden="false" customHeight="false" outlineLevel="0" collapsed="false">
      <c r="A3651" s="178" t="n">
        <v>31149</v>
      </c>
      <c r="B3651" s="178" t="s">
        <v>51719</v>
      </c>
      <c r="C3651" s="178" t="s">
        <v>51720</v>
      </c>
      <c r="D3651" s="178" t="str">
        <f aca="false">IF(LEN(B3651)=2,C3651,"")</f>
        <v/>
      </c>
      <c r="E3651" s="178" t="str">
        <f aca="false">IF(LEN(B3651)=5,C3651,"")</f>
        <v/>
      </c>
      <c r="F3651" s="178" t="str">
        <f aca="false">IF(LEN(B3651)=13,C3651,"")</f>
        <v>Penpen</v>
      </c>
      <c r="G3651" s="178" t="s">
        <v>51720</v>
      </c>
      <c r="H3651" s="178" t="s">
        <v>51716</v>
      </c>
    </row>
    <row r="3652" s="178" customFormat="true" ht="15" hidden="false" customHeight="false" outlineLevel="0" collapsed="false">
      <c r="A3652" s="178" t="n">
        <v>31150</v>
      </c>
      <c r="B3652" s="178" t="s">
        <v>51721</v>
      </c>
      <c r="C3652" s="178" t="s">
        <v>51722</v>
      </c>
      <c r="D3652" s="178" t="str">
        <f aca="false">IF(LEN(B3652)=2,C3652,"")</f>
        <v/>
      </c>
      <c r="E3652" s="178" t="str">
        <f aca="false">IF(LEN(B3652)=5,C3652,"")</f>
        <v/>
      </c>
      <c r="F3652" s="178" t="str">
        <f aca="false">IF(LEN(B3652)=13,C3652,"")</f>
        <v>Mundumesigit</v>
      </c>
      <c r="G3652" s="178" t="s">
        <v>51722</v>
      </c>
      <c r="H3652" s="178" t="s">
        <v>51716</v>
      </c>
    </row>
    <row r="3653" s="178" customFormat="true" ht="15" hidden="false" customHeight="false" outlineLevel="0" collapsed="false">
      <c r="A3653" s="178" t="n">
        <v>31151</v>
      </c>
      <c r="B3653" s="178" t="s">
        <v>51723</v>
      </c>
      <c r="C3653" s="178" t="s">
        <v>51724</v>
      </c>
      <c r="D3653" s="178" t="str">
        <f aca="false">IF(LEN(B3653)=2,C3653,"")</f>
        <v/>
      </c>
      <c r="E3653" s="178" t="str">
        <f aca="false">IF(LEN(B3653)=5,C3653,"")</f>
        <v/>
      </c>
      <c r="F3653" s="178" t="str">
        <f aca="false">IF(LEN(B3653)=13,C3653,"")</f>
        <v>Luwung</v>
      </c>
      <c r="G3653" s="178" t="s">
        <v>51724</v>
      </c>
      <c r="H3653" s="178" t="s">
        <v>51716</v>
      </c>
    </row>
    <row r="3654" s="178" customFormat="true" ht="15" hidden="false" customHeight="false" outlineLevel="0" collapsed="false">
      <c r="A3654" s="178" t="n">
        <v>31152</v>
      </c>
      <c r="B3654" s="178" t="s">
        <v>51725</v>
      </c>
      <c r="C3654" s="178" t="s">
        <v>51726</v>
      </c>
      <c r="D3654" s="178" t="str">
        <f aca="false">IF(LEN(B3654)=2,C3654,"")</f>
        <v/>
      </c>
      <c r="E3654" s="178" t="str">
        <f aca="false">IF(LEN(B3654)=5,C3654,"")</f>
        <v/>
      </c>
      <c r="F3654" s="178" t="str">
        <f aca="false">IF(LEN(B3654)=13,C3654,"")</f>
        <v>Waruduwur</v>
      </c>
      <c r="G3654" s="178" t="s">
        <v>51726</v>
      </c>
      <c r="H3654" s="178" t="s">
        <v>51716</v>
      </c>
    </row>
    <row r="3655" s="178" customFormat="true" ht="15" hidden="false" customHeight="false" outlineLevel="0" collapsed="false">
      <c r="A3655" s="178" t="n">
        <v>31153</v>
      </c>
      <c r="B3655" s="178" t="s">
        <v>51727</v>
      </c>
      <c r="C3655" s="178" t="s">
        <v>51728</v>
      </c>
      <c r="D3655" s="178" t="str">
        <f aca="false">IF(LEN(B3655)=2,C3655,"")</f>
        <v/>
      </c>
      <c r="E3655" s="178" t="str">
        <f aca="false">IF(LEN(B3655)=5,C3655,"")</f>
        <v/>
      </c>
      <c r="F3655" s="178" t="str">
        <f aca="false">IF(LEN(B3655)=13,C3655,"")</f>
        <v>Citemu</v>
      </c>
      <c r="G3655" s="178" t="s">
        <v>51728</v>
      </c>
      <c r="H3655" s="178" t="s">
        <v>51716</v>
      </c>
    </row>
    <row r="3656" s="178" customFormat="true" ht="15" hidden="false" customHeight="false" outlineLevel="0" collapsed="false">
      <c r="A3656" s="178" t="n">
        <v>31154</v>
      </c>
      <c r="B3656" s="178" t="s">
        <v>51729</v>
      </c>
      <c r="C3656" s="178" t="s">
        <v>51730</v>
      </c>
      <c r="D3656" s="178" t="str">
        <f aca="false">IF(LEN(B3656)=2,C3656,"")</f>
        <v/>
      </c>
      <c r="E3656" s="178" t="str">
        <f aca="false">IF(LEN(B3656)=5,C3656,"")</f>
        <v/>
      </c>
      <c r="F3656" s="178" t="str">
        <f aca="false">IF(LEN(B3656)=13,C3656,"")</f>
        <v>Bandengan</v>
      </c>
      <c r="G3656" s="178" t="s">
        <v>51730</v>
      </c>
      <c r="H3656" s="178" t="s">
        <v>51716</v>
      </c>
    </row>
    <row r="3657" s="178" customFormat="true" ht="15" hidden="false" customHeight="false" outlineLevel="0" collapsed="false">
      <c r="A3657" s="178" t="n">
        <v>31155</v>
      </c>
      <c r="B3657" s="178" t="s">
        <v>51731</v>
      </c>
      <c r="C3657" s="178" t="s">
        <v>51732</v>
      </c>
      <c r="D3657" s="178" t="str">
        <f aca="false">IF(LEN(B3657)=2,C3657,"")</f>
        <v/>
      </c>
      <c r="E3657" s="178" t="str">
        <f aca="false">IF(LEN(B3657)=5,C3657,"")</f>
        <v/>
      </c>
      <c r="F3657" s="178" t="str">
        <f aca="false">IF(LEN(B3657)=13,C3657,"")</f>
        <v>Mundupesisir</v>
      </c>
      <c r="G3657" s="178" t="s">
        <v>51732</v>
      </c>
      <c r="H3657" s="178" t="s">
        <v>51716</v>
      </c>
    </row>
    <row r="3658" s="178" customFormat="true" ht="15" hidden="false" customHeight="false" outlineLevel="0" collapsed="false">
      <c r="A3658" s="178" t="n">
        <v>31156</v>
      </c>
      <c r="B3658" s="178" t="s">
        <v>51733</v>
      </c>
      <c r="C3658" s="178" t="s">
        <v>49076</v>
      </c>
      <c r="D3658" s="178" t="str">
        <f aca="false">IF(LEN(B3658)=2,C3658,"")</f>
        <v/>
      </c>
      <c r="E3658" s="178" t="str">
        <f aca="false">IF(LEN(B3658)=5,C3658,"")</f>
        <v/>
      </c>
      <c r="F3658" s="178" t="str">
        <f aca="false">IF(LEN(B3658)=13,C3658,"")</f>
        <v>Suci</v>
      </c>
      <c r="G3658" s="178" t="s">
        <v>49076</v>
      </c>
      <c r="H3658" s="178" t="s">
        <v>51716</v>
      </c>
    </row>
    <row r="3659" s="178" customFormat="true" ht="15" hidden="false" customHeight="false" outlineLevel="0" collapsed="false">
      <c r="A3659" s="178" t="n">
        <v>31157</v>
      </c>
      <c r="B3659" s="178" t="s">
        <v>51734</v>
      </c>
      <c r="C3659" s="178" t="s">
        <v>51735</v>
      </c>
      <c r="D3659" s="178" t="str">
        <f aca="false">IF(LEN(B3659)=2,C3659,"")</f>
        <v/>
      </c>
      <c r="E3659" s="178" t="str">
        <f aca="false">IF(LEN(B3659)=5,C3659,"")</f>
        <v/>
      </c>
      <c r="F3659" s="178" t="str">
        <f aca="false">IF(LEN(B3659)=13,C3659,"")</f>
        <v>Banjarwangunan</v>
      </c>
      <c r="G3659" s="178" t="s">
        <v>51735</v>
      </c>
      <c r="H3659" s="178" t="s">
        <v>51716</v>
      </c>
    </row>
    <row r="3660" s="178" customFormat="true" ht="15" hidden="false" customHeight="false" outlineLevel="0" collapsed="false">
      <c r="A3660" s="178" t="n">
        <v>31158</v>
      </c>
      <c r="B3660" s="178" t="s">
        <v>51736</v>
      </c>
      <c r="C3660" s="178" t="s">
        <v>51737</v>
      </c>
      <c r="D3660" s="178" t="str">
        <f aca="false">IF(LEN(B3660)=2,C3660,"")</f>
        <v/>
      </c>
      <c r="E3660" s="178" t="str">
        <f aca="false">IF(LEN(B3660)=5,C3660,"")</f>
        <v/>
      </c>
      <c r="F3660" s="178" t="str">
        <f aca="false">IF(LEN(B3660)=13,C3660,"")</f>
        <v>Pamengkang</v>
      </c>
      <c r="G3660" s="178" t="s">
        <v>51737</v>
      </c>
      <c r="H3660" s="178" t="s">
        <v>51716</v>
      </c>
    </row>
    <row r="3661" s="178" customFormat="true" ht="15" hidden="false" customHeight="false" outlineLevel="0" collapsed="false">
      <c r="A3661" s="178" t="n">
        <v>31159</v>
      </c>
      <c r="B3661" s="178" t="s">
        <v>51738</v>
      </c>
      <c r="C3661" s="178" t="s">
        <v>51739</v>
      </c>
      <c r="D3661" s="178" t="str">
        <f aca="false">IF(LEN(B3661)=2,C3661,"")</f>
        <v/>
      </c>
      <c r="E3661" s="178" t="str">
        <f aca="false">IF(LEN(B3661)=5,C3661,"")</f>
        <v/>
      </c>
      <c r="F3661" s="178" t="str">
        <f aca="false">IF(LEN(B3661)=13,C3661,"")</f>
        <v>Sinar Rancang</v>
      </c>
      <c r="G3661" s="178" t="s">
        <v>51739</v>
      </c>
      <c r="H3661" s="178" t="s">
        <v>51716</v>
      </c>
    </row>
    <row r="3662" s="178" customFormat="true" ht="15" hidden="false" customHeight="false" outlineLevel="0" collapsed="false">
      <c r="A3662" s="178" t="n">
        <v>31160</v>
      </c>
      <c r="B3662" s="178" t="s">
        <v>51740</v>
      </c>
      <c r="C3662" s="178" t="s">
        <v>50702</v>
      </c>
      <c r="D3662" s="178" t="str">
        <f aca="false">IF(LEN(B3662)=2,C3662,"")</f>
        <v/>
      </c>
      <c r="E3662" s="178" t="str">
        <f aca="false">IF(LEN(B3662)=5,C3662,"")</f>
        <v/>
      </c>
      <c r="F3662" s="178" t="str">
        <f aca="false">IF(LEN(B3662)=13,C3662,"")</f>
        <v/>
      </c>
      <c r="H3662" s="178" t="s">
        <v>50702</v>
      </c>
    </row>
    <row r="3663" s="178" customFormat="true" ht="15" hidden="false" customHeight="false" outlineLevel="0" collapsed="false">
      <c r="A3663" s="178" t="n">
        <v>31161</v>
      </c>
      <c r="B3663" s="178" t="s">
        <v>51741</v>
      </c>
      <c r="C3663" s="178" t="s">
        <v>51742</v>
      </c>
      <c r="D3663" s="178" t="str">
        <f aca="false">IF(LEN(B3663)=2,C3663,"")</f>
        <v/>
      </c>
      <c r="E3663" s="178" t="str">
        <f aca="false">IF(LEN(B3663)=5,C3663,"")</f>
        <v/>
      </c>
      <c r="F3663" s="178" t="str">
        <f aca="false">IF(LEN(B3663)=13,C3663,"")</f>
        <v>Wanayasa</v>
      </c>
      <c r="G3663" s="178" t="s">
        <v>51742</v>
      </c>
      <c r="H3663" s="178" t="s">
        <v>50702</v>
      </c>
    </row>
    <row r="3664" s="178" customFormat="true" ht="15" hidden="false" customHeight="false" outlineLevel="0" collapsed="false">
      <c r="A3664" s="178" t="n">
        <v>31162</v>
      </c>
      <c r="B3664" s="178" t="s">
        <v>51743</v>
      </c>
      <c r="C3664" s="178" t="s">
        <v>50727</v>
      </c>
      <c r="D3664" s="178" t="str">
        <f aca="false">IF(LEN(B3664)=2,C3664,"")</f>
        <v/>
      </c>
      <c r="E3664" s="178" t="str">
        <f aca="false">IF(LEN(B3664)=5,C3664,"")</f>
        <v/>
      </c>
      <c r="F3664" s="178" t="str">
        <f aca="false">IF(LEN(B3664)=13,C3664,"")</f>
        <v>Sindangkasih</v>
      </c>
      <c r="G3664" s="178" t="s">
        <v>50727</v>
      </c>
      <c r="H3664" s="178" t="s">
        <v>50702</v>
      </c>
    </row>
    <row r="3665" s="178" customFormat="true" ht="15" hidden="false" customHeight="false" outlineLevel="0" collapsed="false">
      <c r="A3665" s="178" t="n">
        <v>31163</v>
      </c>
      <c r="B3665" s="178" t="s">
        <v>51744</v>
      </c>
      <c r="C3665" s="178" t="s">
        <v>48238</v>
      </c>
      <c r="D3665" s="178" t="str">
        <f aca="false">IF(LEN(B3665)=2,C3665,"")</f>
        <v/>
      </c>
      <c r="E3665" s="178" t="str">
        <f aca="false">IF(LEN(B3665)=5,C3665,"")</f>
        <v/>
      </c>
      <c r="F3665" s="178" t="str">
        <f aca="false">IF(LEN(B3665)=13,C3665,"")</f>
        <v>Sindanghayu</v>
      </c>
      <c r="G3665" s="178" t="s">
        <v>48238</v>
      </c>
      <c r="H3665" s="178" t="s">
        <v>50702</v>
      </c>
    </row>
    <row r="3666" s="178" customFormat="true" ht="15" hidden="false" customHeight="false" outlineLevel="0" collapsed="false">
      <c r="A3666" s="178" t="n">
        <v>31164</v>
      </c>
      <c r="B3666" s="178" t="s">
        <v>51745</v>
      </c>
      <c r="C3666" s="178" t="s">
        <v>51746</v>
      </c>
      <c r="D3666" s="178" t="str">
        <f aca="false">IF(LEN(B3666)=2,C3666,"")</f>
        <v/>
      </c>
      <c r="E3666" s="178" t="str">
        <f aca="false">IF(LEN(B3666)=5,C3666,"")</f>
        <v/>
      </c>
      <c r="F3666" s="178" t="str">
        <f aca="false">IF(LEN(B3666)=13,C3666,"")</f>
        <v>Ciawigajah</v>
      </c>
      <c r="G3666" s="178" t="s">
        <v>51746</v>
      </c>
      <c r="H3666" s="178" t="s">
        <v>50702</v>
      </c>
    </row>
    <row r="3667" s="178" customFormat="true" ht="15" hidden="false" customHeight="false" outlineLevel="0" collapsed="false">
      <c r="A3667" s="178" t="n">
        <v>31165</v>
      </c>
      <c r="B3667" s="178" t="s">
        <v>51747</v>
      </c>
      <c r="C3667" s="178" t="s">
        <v>51748</v>
      </c>
      <c r="D3667" s="178" t="str">
        <f aca="false">IF(LEN(B3667)=2,C3667,"")</f>
        <v/>
      </c>
      <c r="E3667" s="178" t="str">
        <f aca="false">IF(LEN(B3667)=5,C3667,"")</f>
        <v/>
      </c>
      <c r="F3667" s="178" t="str">
        <f aca="false">IF(LEN(B3667)=13,C3667,"")</f>
        <v>Cikancas</v>
      </c>
      <c r="G3667" s="178" t="s">
        <v>51748</v>
      </c>
      <c r="H3667" s="178" t="s">
        <v>50702</v>
      </c>
    </row>
    <row r="3668" s="178" customFormat="true" ht="15" hidden="false" customHeight="false" outlineLevel="0" collapsed="false">
      <c r="A3668" s="178" t="n">
        <v>31166</v>
      </c>
      <c r="B3668" s="178" t="s">
        <v>51749</v>
      </c>
      <c r="C3668" s="178" t="s">
        <v>51750</v>
      </c>
      <c r="D3668" s="178" t="str">
        <f aca="false">IF(LEN(B3668)=2,C3668,"")</f>
        <v/>
      </c>
      <c r="E3668" s="178" t="str">
        <f aca="false">IF(LEN(B3668)=5,C3668,"")</f>
        <v/>
      </c>
      <c r="F3668" s="178" t="str">
        <f aca="false">IF(LEN(B3668)=13,C3668,"")</f>
        <v>Halimpu</v>
      </c>
      <c r="G3668" s="178" t="s">
        <v>51750</v>
      </c>
      <c r="H3668" s="178" t="s">
        <v>50702</v>
      </c>
    </row>
    <row r="3669" s="178" customFormat="true" ht="15" hidden="false" customHeight="false" outlineLevel="0" collapsed="false">
      <c r="A3669" s="178" t="n">
        <v>31167</v>
      </c>
      <c r="B3669" s="178" t="s">
        <v>51751</v>
      </c>
      <c r="C3669" s="178" t="s">
        <v>46274</v>
      </c>
      <c r="D3669" s="178" t="str">
        <f aca="false">IF(LEN(B3669)=2,C3669,"")</f>
        <v/>
      </c>
      <c r="E3669" s="178" t="str">
        <f aca="false">IF(LEN(B3669)=5,C3669,"")</f>
        <v/>
      </c>
      <c r="F3669" s="178" t="str">
        <f aca="false">IF(LEN(B3669)=13,C3669,"")</f>
        <v>Cipinang</v>
      </c>
      <c r="G3669" s="178" t="s">
        <v>46274</v>
      </c>
      <c r="H3669" s="178" t="s">
        <v>50702</v>
      </c>
    </row>
    <row r="3670" s="178" customFormat="true" ht="15" hidden="false" customHeight="false" outlineLevel="0" collapsed="false">
      <c r="A3670" s="178" t="n">
        <v>31168</v>
      </c>
      <c r="B3670" s="178" t="s">
        <v>51752</v>
      </c>
      <c r="C3670" s="178" t="s">
        <v>50702</v>
      </c>
      <c r="D3670" s="178" t="str">
        <f aca="false">IF(LEN(B3670)=2,C3670,"")</f>
        <v/>
      </c>
      <c r="E3670" s="178" t="str">
        <f aca="false">IF(LEN(B3670)=5,C3670,"")</f>
        <v/>
      </c>
      <c r="F3670" s="178" t="str">
        <f aca="false">IF(LEN(B3670)=13,C3670,"")</f>
        <v>Beber</v>
      </c>
      <c r="G3670" s="178" t="s">
        <v>50702</v>
      </c>
      <c r="H3670" s="178" t="s">
        <v>50702</v>
      </c>
    </row>
    <row r="3671" s="178" customFormat="true" ht="15" hidden="false" customHeight="false" outlineLevel="0" collapsed="false">
      <c r="A3671" s="178" t="n">
        <v>31169</v>
      </c>
      <c r="B3671" s="178" t="s">
        <v>51753</v>
      </c>
      <c r="C3671" s="178" t="s">
        <v>51754</v>
      </c>
      <c r="D3671" s="178" t="str">
        <f aca="false">IF(LEN(B3671)=2,C3671,"")</f>
        <v/>
      </c>
      <c r="E3671" s="178" t="str">
        <f aca="false">IF(LEN(B3671)=5,C3671,"")</f>
        <v/>
      </c>
      <c r="F3671" s="178" t="str">
        <f aca="false">IF(LEN(B3671)=13,C3671,"")</f>
        <v>Patapan</v>
      </c>
      <c r="G3671" s="178" t="s">
        <v>51754</v>
      </c>
      <c r="H3671" s="178" t="s">
        <v>50702</v>
      </c>
    </row>
    <row r="3672" s="178" customFormat="true" ht="15" hidden="false" customHeight="false" outlineLevel="0" collapsed="false">
      <c r="A3672" s="178" t="n">
        <v>31170</v>
      </c>
      <c r="B3672" s="178" t="s">
        <v>51755</v>
      </c>
      <c r="C3672" s="178" t="s">
        <v>51756</v>
      </c>
      <c r="D3672" s="178" t="str">
        <f aca="false">IF(LEN(B3672)=2,C3672,"")</f>
        <v/>
      </c>
      <c r="E3672" s="178" t="str">
        <f aca="false">IF(LEN(B3672)=5,C3672,"")</f>
        <v/>
      </c>
      <c r="F3672" s="178" t="str">
        <f aca="false">IF(LEN(B3672)=13,C3672,"")</f>
        <v>Kondangsari</v>
      </c>
      <c r="G3672" s="178" t="s">
        <v>51756</v>
      </c>
      <c r="H3672" s="178" t="s">
        <v>50702</v>
      </c>
    </row>
    <row r="3673" s="178" customFormat="true" ht="15" hidden="false" customHeight="false" outlineLevel="0" collapsed="false">
      <c r="A3673" s="178" t="n">
        <v>31171</v>
      </c>
      <c r="B3673" s="178" t="s">
        <v>51757</v>
      </c>
      <c r="C3673" s="178" t="s">
        <v>48935</v>
      </c>
      <c r="D3673" s="178" t="str">
        <f aca="false">IF(LEN(B3673)=2,C3673,"")</f>
        <v/>
      </c>
      <c r="E3673" s="178" t="str">
        <f aca="false">IF(LEN(B3673)=5,C3673,"")</f>
        <v/>
      </c>
      <c r="F3673" s="178" t="str">
        <f aca="false">IF(LEN(B3673)=13,C3673,"")</f>
        <v/>
      </c>
      <c r="H3673" s="178" t="s">
        <v>48935</v>
      </c>
    </row>
    <row r="3674" s="178" customFormat="true" ht="15" hidden="false" customHeight="false" outlineLevel="0" collapsed="false">
      <c r="A3674" s="178" t="n">
        <v>31172</v>
      </c>
      <c r="B3674" s="178" t="s">
        <v>51758</v>
      </c>
      <c r="C3674" s="178" t="s">
        <v>51759</v>
      </c>
      <c r="D3674" s="178" t="str">
        <f aca="false">IF(LEN(B3674)=2,C3674,"")</f>
        <v/>
      </c>
      <c r="E3674" s="178" t="str">
        <f aca="false">IF(LEN(B3674)=5,C3674,"")</f>
        <v/>
      </c>
      <c r="F3674" s="178" t="str">
        <f aca="false">IF(LEN(B3674)=13,C3674,"")</f>
        <v>Sampiran</v>
      </c>
      <c r="G3674" s="178" t="s">
        <v>51759</v>
      </c>
      <c r="H3674" s="178" t="s">
        <v>48935</v>
      </c>
    </row>
    <row r="3675" s="178" customFormat="true" ht="15" hidden="false" customHeight="false" outlineLevel="0" collapsed="false">
      <c r="A3675" s="178" t="n">
        <v>31173</v>
      </c>
      <c r="B3675" s="178" t="s">
        <v>51760</v>
      </c>
      <c r="C3675" s="178" t="s">
        <v>51761</v>
      </c>
      <c r="D3675" s="178" t="str">
        <f aca="false">IF(LEN(B3675)=2,C3675,"")</f>
        <v/>
      </c>
      <c r="E3675" s="178" t="str">
        <f aca="false">IF(LEN(B3675)=5,C3675,"")</f>
        <v/>
      </c>
      <c r="F3675" s="178" t="str">
        <f aca="false">IF(LEN(B3675)=13,C3675,"")</f>
        <v>Ciperna</v>
      </c>
      <c r="G3675" s="178" t="s">
        <v>51761</v>
      </c>
      <c r="H3675" s="178" t="s">
        <v>48935</v>
      </c>
    </row>
    <row r="3676" s="178" customFormat="true" ht="15" hidden="false" customHeight="false" outlineLevel="0" collapsed="false">
      <c r="A3676" s="178" t="n">
        <v>31174</v>
      </c>
      <c r="B3676" s="178" t="s">
        <v>51762</v>
      </c>
      <c r="C3676" s="178" t="s">
        <v>51763</v>
      </c>
      <c r="D3676" s="178" t="str">
        <f aca="false">IF(LEN(B3676)=2,C3676,"")</f>
        <v/>
      </c>
      <c r="E3676" s="178" t="str">
        <f aca="false">IF(LEN(B3676)=5,C3676,"")</f>
        <v/>
      </c>
      <c r="F3676" s="178" t="str">
        <f aca="false">IF(LEN(B3676)=13,C3676,"")</f>
        <v>Kecomberan</v>
      </c>
      <c r="G3676" s="178" t="s">
        <v>51763</v>
      </c>
      <c r="H3676" s="178" t="s">
        <v>48935</v>
      </c>
    </row>
    <row r="3677" s="178" customFormat="true" ht="15" hidden="false" customHeight="false" outlineLevel="0" collapsed="false">
      <c r="A3677" s="178" t="n">
        <v>31175</v>
      </c>
      <c r="B3677" s="178" t="s">
        <v>51764</v>
      </c>
      <c r="C3677" s="178" t="s">
        <v>51765</v>
      </c>
      <c r="D3677" s="178" t="str">
        <f aca="false">IF(LEN(B3677)=2,C3677,"")</f>
        <v/>
      </c>
      <c r="E3677" s="178" t="str">
        <f aca="false">IF(LEN(B3677)=5,C3677,"")</f>
        <v/>
      </c>
      <c r="F3677" s="178" t="str">
        <f aca="false">IF(LEN(B3677)=13,C3677,"")</f>
        <v>Cirebon Girang</v>
      </c>
      <c r="G3677" s="178" t="s">
        <v>51765</v>
      </c>
      <c r="H3677" s="178" t="s">
        <v>48935</v>
      </c>
    </row>
    <row r="3678" s="178" customFormat="true" ht="15" hidden="false" customHeight="false" outlineLevel="0" collapsed="false">
      <c r="A3678" s="178" t="n">
        <v>31176</v>
      </c>
      <c r="B3678" s="178" t="s">
        <v>51766</v>
      </c>
      <c r="C3678" s="178" t="s">
        <v>51767</v>
      </c>
      <c r="D3678" s="178" t="str">
        <f aca="false">IF(LEN(B3678)=2,C3678,"")</f>
        <v/>
      </c>
      <c r="E3678" s="178" t="str">
        <f aca="false">IF(LEN(B3678)=5,C3678,"")</f>
        <v/>
      </c>
      <c r="F3678" s="178" t="str">
        <f aca="false">IF(LEN(B3678)=13,C3678,"")</f>
        <v>Kerandon</v>
      </c>
      <c r="G3678" s="178" t="s">
        <v>51767</v>
      </c>
      <c r="H3678" s="178" t="s">
        <v>48935</v>
      </c>
    </row>
    <row r="3679" s="178" customFormat="true" ht="15" hidden="false" customHeight="false" outlineLevel="0" collapsed="false">
      <c r="A3679" s="178" t="n">
        <v>31177</v>
      </c>
      <c r="B3679" s="178" t="s">
        <v>51768</v>
      </c>
      <c r="C3679" s="178" t="s">
        <v>51769</v>
      </c>
      <c r="D3679" s="178" t="str">
        <f aca="false">IF(LEN(B3679)=2,C3679,"")</f>
        <v/>
      </c>
      <c r="E3679" s="178" t="str">
        <f aca="false">IF(LEN(B3679)=5,C3679,"")</f>
        <v/>
      </c>
      <c r="F3679" s="178" t="str">
        <f aca="false">IF(LEN(B3679)=13,C3679,"")</f>
        <v>Wanasaba Kidul</v>
      </c>
      <c r="G3679" s="178" t="s">
        <v>51769</v>
      </c>
      <c r="H3679" s="178" t="s">
        <v>48935</v>
      </c>
    </row>
    <row r="3680" s="178" customFormat="true" ht="15" hidden="false" customHeight="false" outlineLevel="0" collapsed="false">
      <c r="A3680" s="178" t="n">
        <v>31178</v>
      </c>
      <c r="B3680" s="178" t="s">
        <v>51770</v>
      </c>
      <c r="C3680" s="178" t="s">
        <v>51771</v>
      </c>
      <c r="D3680" s="178" t="str">
        <f aca="false">IF(LEN(B3680)=2,C3680,"")</f>
        <v/>
      </c>
      <c r="E3680" s="178" t="str">
        <f aca="false">IF(LEN(B3680)=5,C3680,"")</f>
        <v/>
      </c>
      <c r="F3680" s="178" t="str">
        <f aca="false">IF(LEN(B3680)=13,C3680,"")</f>
        <v>Wanasaba Lor</v>
      </c>
      <c r="G3680" s="178" t="s">
        <v>51771</v>
      </c>
      <c r="H3680" s="178" t="s">
        <v>48935</v>
      </c>
    </row>
    <row r="3681" s="178" customFormat="true" ht="15" hidden="false" customHeight="false" outlineLevel="0" collapsed="false">
      <c r="A3681" s="178" t="n">
        <v>31179</v>
      </c>
      <c r="B3681" s="178" t="s">
        <v>51772</v>
      </c>
      <c r="C3681" s="178" t="s">
        <v>51773</v>
      </c>
      <c r="D3681" s="178" t="str">
        <f aca="false">IF(LEN(B3681)=2,C3681,"")</f>
        <v/>
      </c>
      <c r="E3681" s="178" t="str">
        <f aca="false">IF(LEN(B3681)=5,C3681,"")</f>
        <v/>
      </c>
      <c r="F3681" s="178" t="str">
        <f aca="false">IF(LEN(B3681)=13,C3681,"")</f>
        <v>Cempaka</v>
      </c>
      <c r="G3681" s="178" t="s">
        <v>51773</v>
      </c>
      <c r="H3681" s="178" t="s">
        <v>48935</v>
      </c>
    </row>
    <row r="3682" s="178" customFormat="true" ht="15" hidden="false" customHeight="false" outlineLevel="0" collapsed="false">
      <c r="A3682" s="178" t="n">
        <v>31180</v>
      </c>
      <c r="B3682" s="178" t="s">
        <v>51774</v>
      </c>
      <c r="C3682" s="178" t="s">
        <v>51775</v>
      </c>
      <c r="D3682" s="178" t="str">
        <f aca="false">IF(LEN(B3682)=2,C3682,"")</f>
        <v/>
      </c>
      <c r="E3682" s="178" t="str">
        <f aca="false">IF(LEN(B3682)=5,C3682,"")</f>
        <v/>
      </c>
      <c r="F3682" s="178" t="str">
        <f aca="false">IF(LEN(B3682)=13,C3682,"")</f>
        <v>Kepongpongan</v>
      </c>
      <c r="G3682" s="178" t="s">
        <v>51775</v>
      </c>
      <c r="H3682" s="178" t="s">
        <v>48935</v>
      </c>
    </row>
    <row r="3683" s="178" customFormat="true" ht="15" hidden="false" customHeight="false" outlineLevel="0" collapsed="false">
      <c r="A3683" s="178" t="n">
        <v>31181</v>
      </c>
      <c r="B3683" s="178" t="s">
        <v>51776</v>
      </c>
      <c r="C3683" s="178" t="s">
        <v>51777</v>
      </c>
      <c r="D3683" s="178" t="str">
        <f aca="false">IF(LEN(B3683)=2,C3683,"")</f>
        <v/>
      </c>
      <c r="E3683" s="178" t="str">
        <f aca="false">IF(LEN(B3683)=5,C3683,"")</f>
        <v/>
      </c>
      <c r="F3683" s="178" t="str">
        <f aca="false">IF(LEN(B3683)=13,C3683,"")</f>
        <v>Sarwadadi</v>
      </c>
      <c r="G3683" s="178" t="s">
        <v>51777</v>
      </c>
      <c r="H3683" s="178" t="s">
        <v>48935</v>
      </c>
    </row>
    <row r="3684" s="178" customFormat="true" ht="15" hidden="false" customHeight="false" outlineLevel="0" collapsed="false">
      <c r="A3684" s="178" t="n">
        <v>31182</v>
      </c>
      <c r="B3684" s="178" t="s">
        <v>51778</v>
      </c>
      <c r="C3684" s="178" t="s">
        <v>48197</v>
      </c>
      <c r="D3684" s="178" t="str">
        <f aca="false">IF(LEN(B3684)=2,C3684,"")</f>
        <v/>
      </c>
      <c r="E3684" s="178" t="str">
        <f aca="false">IF(LEN(B3684)=5,C3684,"")</f>
        <v/>
      </c>
      <c r="F3684" s="178" t="str">
        <f aca="false">IF(LEN(B3684)=13,C3684,"")</f>
        <v>Kubang</v>
      </c>
      <c r="G3684" s="178" t="s">
        <v>48197</v>
      </c>
      <c r="H3684" s="178" t="s">
        <v>48935</v>
      </c>
    </row>
    <row r="3685" s="178" customFormat="true" ht="15" hidden="false" customHeight="false" outlineLevel="0" collapsed="false">
      <c r="A3685" s="178" t="n">
        <v>31183</v>
      </c>
      <c r="B3685" s="178" t="s">
        <v>51779</v>
      </c>
      <c r="C3685" s="178" t="s">
        <v>51780</v>
      </c>
      <c r="D3685" s="178" t="str">
        <f aca="false">IF(LEN(B3685)=2,C3685,"")</f>
        <v/>
      </c>
      <c r="E3685" s="178" t="str">
        <f aca="false">IF(LEN(B3685)=5,C3685,"")</f>
        <v/>
      </c>
      <c r="F3685" s="178" t="str">
        <f aca="false">IF(LEN(B3685)=13,C3685,"")</f>
        <v/>
      </c>
      <c r="H3685" s="178" t="s">
        <v>51780</v>
      </c>
    </row>
    <row r="3686" s="178" customFormat="true" ht="15" hidden="false" customHeight="false" outlineLevel="0" collapsed="false">
      <c r="A3686" s="178" t="n">
        <v>31184</v>
      </c>
      <c r="B3686" s="178" t="s">
        <v>51781</v>
      </c>
      <c r="C3686" s="178" t="s">
        <v>46907</v>
      </c>
      <c r="D3686" s="178" t="str">
        <f aca="false">IF(LEN(B3686)=2,C3686,"")</f>
        <v/>
      </c>
      <c r="E3686" s="178" t="str">
        <f aca="false">IF(LEN(B3686)=5,C3686,"")</f>
        <v/>
      </c>
      <c r="F3686" s="178" t="str">
        <f aca="false">IF(LEN(B3686)=13,C3686,"")</f>
        <v>Babakan</v>
      </c>
      <c r="G3686" s="178" t="s">
        <v>46907</v>
      </c>
      <c r="H3686" s="178" t="s">
        <v>51780</v>
      </c>
    </row>
    <row r="3687" s="178" customFormat="true" ht="15" hidden="false" customHeight="false" outlineLevel="0" collapsed="false">
      <c r="A3687" s="178" t="n">
        <v>31185</v>
      </c>
      <c r="B3687" s="178" t="s">
        <v>51782</v>
      </c>
      <c r="C3687" s="178" t="s">
        <v>51780</v>
      </c>
      <c r="D3687" s="178" t="str">
        <f aca="false">IF(LEN(B3687)=2,C3687,"")</f>
        <v/>
      </c>
      <c r="E3687" s="178" t="str">
        <f aca="false">IF(LEN(B3687)=5,C3687,"")</f>
        <v/>
      </c>
      <c r="F3687" s="178" t="str">
        <f aca="false">IF(LEN(B3687)=13,C3687,"")</f>
        <v>Sumber</v>
      </c>
      <c r="G3687" s="178" t="s">
        <v>51780</v>
      </c>
      <c r="H3687" s="178" t="s">
        <v>51780</v>
      </c>
    </row>
    <row r="3688" s="178" customFormat="true" ht="15" hidden="false" customHeight="false" outlineLevel="0" collapsed="false">
      <c r="A3688" s="178" t="n">
        <v>31186</v>
      </c>
      <c r="B3688" s="178" t="s">
        <v>51783</v>
      </c>
      <c r="C3688" s="178" t="s">
        <v>51784</v>
      </c>
      <c r="D3688" s="178" t="str">
        <f aca="false">IF(LEN(B3688)=2,C3688,"")</f>
        <v/>
      </c>
      <c r="E3688" s="178" t="str">
        <f aca="false">IF(LEN(B3688)=5,C3688,"")</f>
        <v/>
      </c>
      <c r="F3688" s="178" t="str">
        <f aca="false">IF(LEN(B3688)=13,C3688,"")</f>
        <v>Perbutulan</v>
      </c>
      <c r="G3688" s="178" t="s">
        <v>51784</v>
      </c>
      <c r="H3688" s="178" t="s">
        <v>51780</v>
      </c>
    </row>
    <row r="3689" s="178" customFormat="true" ht="15" hidden="false" customHeight="false" outlineLevel="0" collapsed="false">
      <c r="A3689" s="178" t="n">
        <v>31187</v>
      </c>
      <c r="B3689" s="178" t="s">
        <v>51785</v>
      </c>
      <c r="C3689" s="178" t="s">
        <v>51786</v>
      </c>
      <c r="D3689" s="178" t="str">
        <f aca="false">IF(LEN(B3689)=2,C3689,"")</f>
        <v/>
      </c>
      <c r="E3689" s="178" t="str">
        <f aca="false">IF(LEN(B3689)=5,C3689,"")</f>
        <v/>
      </c>
      <c r="F3689" s="178" t="str">
        <f aca="false">IF(LEN(B3689)=13,C3689,"")</f>
        <v>Kaliwadas</v>
      </c>
      <c r="G3689" s="178" t="s">
        <v>51786</v>
      </c>
      <c r="H3689" s="178" t="s">
        <v>51780</v>
      </c>
    </row>
    <row r="3690" s="178" customFormat="true" ht="15" hidden="false" customHeight="false" outlineLevel="0" collapsed="false">
      <c r="A3690" s="178" t="n">
        <v>31188</v>
      </c>
      <c r="B3690" s="178" t="s">
        <v>51787</v>
      </c>
      <c r="C3690" s="178" t="s">
        <v>51788</v>
      </c>
      <c r="D3690" s="178" t="str">
        <f aca="false">IF(LEN(B3690)=2,C3690,"")</f>
        <v/>
      </c>
      <c r="E3690" s="178" t="str">
        <f aca="false">IF(LEN(B3690)=5,C3690,"")</f>
        <v/>
      </c>
      <c r="F3690" s="178" t="str">
        <f aca="false">IF(LEN(B3690)=13,C3690,"")</f>
        <v>Pasalakan</v>
      </c>
      <c r="G3690" s="178" t="s">
        <v>51788</v>
      </c>
      <c r="H3690" s="178" t="s">
        <v>51780</v>
      </c>
    </row>
    <row r="3691" s="178" customFormat="true" ht="15" hidden="false" customHeight="false" outlineLevel="0" collapsed="false">
      <c r="A3691" s="178" t="n">
        <v>31189</v>
      </c>
      <c r="B3691" s="178" t="s">
        <v>51789</v>
      </c>
      <c r="C3691" s="178" t="s">
        <v>51790</v>
      </c>
      <c r="D3691" s="178" t="str">
        <f aca="false">IF(LEN(B3691)=2,C3691,"")</f>
        <v/>
      </c>
      <c r="E3691" s="178" t="str">
        <f aca="false">IF(LEN(B3691)=5,C3691,"")</f>
        <v/>
      </c>
      <c r="F3691" s="178" t="str">
        <f aca="false">IF(LEN(B3691)=13,C3691,"")</f>
        <v>Watubelah</v>
      </c>
      <c r="G3691" s="178" t="s">
        <v>51790</v>
      </c>
      <c r="H3691" s="178" t="s">
        <v>51780</v>
      </c>
    </row>
    <row r="3692" s="178" customFormat="true" ht="15" hidden="false" customHeight="false" outlineLevel="0" collapsed="false">
      <c r="A3692" s="178" t="n">
        <v>31190</v>
      </c>
      <c r="B3692" s="178" t="s">
        <v>51791</v>
      </c>
      <c r="C3692" s="178" t="s">
        <v>51792</v>
      </c>
      <c r="D3692" s="178" t="str">
        <f aca="false">IF(LEN(B3692)=2,C3692,"")</f>
        <v/>
      </c>
      <c r="E3692" s="178" t="str">
        <f aca="false">IF(LEN(B3692)=5,C3692,"")</f>
        <v/>
      </c>
      <c r="F3692" s="178" t="str">
        <f aca="false">IF(LEN(B3692)=13,C3692,"")</f>
        <v>Pejambon</v>
      </c>
      <c r="G3692" s="178" t="s">
        <v>51792</v>
      </c>
      <c r="H3692" s="178" t="s">
        <v>51780</v>
      </c>
    </row>
    <row r="3693" s="178" customFormat="true" ht="15" hidden="false" customHeight="false" outlineLevel="0" collapsed="false">
      <c r="A3693" s="178" t="n">
        <v>31191</v>
      </c>
      <c r="B3693" s="178" t="s">
        <v>51793</v>
      </c>
      <c r="C3693" s="178" t="s">
        <v>51794</v>
      </c>
      <c r="D3693" s="178" t="str">
        <f aca="false">IF(LEN(B3693)=2,C3693,"")</f>
        <v/>
      </c>
      <c r="E3693" s="178" t="str">
        <f aca="false">IF(LEN(B3693)=5,C3693,"")</f>
        <v/>
      </c>
      <c r="F3693" s="178" t="str">
        <f aca="false">IF(LEN(B3693)=13,C3693,"")</f>
        <v>Gegunung</v>
      </c>
      <c r="G3693" s="178" t="s">
        <v>51794</v>
      </c>
      <c r="H3693" s="178" t="s">
        <v>51780</v>
      </c>
    </row>
    <row r="3694" s="178" customFormat="true" ht="15" hidden="false" customHeight="false" outlineLevel="0" collapsed="false">
      <c r="A3694" s="178" t="n">
        <v>31192</v>
      </c>
      <c r="B3694" s="178" t="s">
        <v>51795</v>
      </c>
      <c r="C3694" s="178" t="s">
        <v>51796</v>
      </c>
      <c r="D3694" s="178" t="str">
        <f aca="false">IF(LEN(B3694)=2,C3694,"")</f>
        <v/>
      </c>
      <c r="E3694" s="178" t="str">
        <f aca="false">IF(LEN(B3694)=5,C3694,"")</f>
        <v/>
      </c>
      <c r="F3694" s="178" t="str">
        <f aca="false">IF(LEN(B3694)=13,C3694,"")</f>
        <v>Kemantren</v>
      </c>
      <c r="G3694" s="178" t="s">
        <v>51796</v>
      </c>
      <c r="H3694" s="178" t="s">
        <v>51780</v>
      </c>
    </row>
    <row r="3695" s="178" customFormat="true" ht="15" hidden="false" customHeight="false" outlineLevel="0" collapsed="false">
      <c r="A3695" s="178" t="n">
        <v>31193</v>
      </c>
      <c r="B3695" s="178" t="s">
        <v>51797</v>
      </c>
      <c r="C3695" s="178" t="s">
        <v>51798</v>
      </c>
      <c r="D3695" s="178" t="str">
        <f aca="false">IF(LEN(B3695)=2,C3695,"")</f>
        <v/>
      </c>
      <c r="E3695" s="178" t="str">
        <f aca="false">IF(LEN(B3695)=5,C3695,"")</f>
        <v/>
      </c>
      <c r="F3695" s="178" t="str">
        <f aca="false">IF(LEN(B3695)=13,C3695,"")</f>
        <v>Sendang</v>
      </c>
      <c r="G3695" s="178" t="s">
        <v>51798</v>
      </c>
      <c r="H3695" s="178" t="s">
        <v>51780</v>
      </c>
    </row>
    <row r="3696" s="178" customFormat="true" ht="15" hidden="false" customHeight="false" outlineLevel="0" collapsed="false">
      <c r="A3696" s="178" t="n">
        <v>31194</v>
      </c>
      <c r="B3696" s="178" t="s">
        <v>51799</v>
      </c>
      <c r="C3696" s="178" t="s">
        <v>51800</v>
      </c>
      <c r="D3696" s="178" t="str">
        <f aca="false">IF(LEN(B3696)=2,C3696,"")</f>
        <v/>
      </c>
      <c r="E3696" s="178" t="str">
        <f aca="false">IF(LEN(B3696)=5,C3696,"")</f>
        <v/>
      </c>
      <c r="F3696" s="178" t="str">
        <f aca="false">IF(LEN(B3696)=13,C3696,"")</f>
        <v>Tukmudal</v>
      </c>
      <c r="G3696" s="178" t="s">
        <v>51800</v>
      </c>
      <c r="H3696" s="178" t="s">
        <v>51780</v>
      </c>
    </row>
    <row r="3697" s="178" customFormat="true" ht="15" hidden="false" customHeight="false" outlineLevel="0" collapsed="false">
      <c r="A3697" s="178" t="n">
        <v>31195</v>
      </c>
      <c r="B3697" s="178" t="s">
        <v>51801</v>
      </c>
      <c r="C3697" s="178" t="s">
        <v>51802</v>
      </c>
      <c r="D3697" s="178" t="str">
        <f aca="false">IF(LEN(B3697)=2,C3697,"")</f>
        <v/>
      </c>
      <c r="E3697" s="178" t="str">
        <f aca="false">IF(LEN(B3697)=5,C3697,"")</f>
        <v/>
      </c>
      <c r="F3697" s="178" t="str">
        <f aca="false">IF(LEN(B3697)=13,C3697,"")</f>
        <v>Kenanga</v>
      </c>
      <c r="G3697" s="178" t="s">
        <v>51802</v>
      </c>
      <c r="H3697" s="178" t="s">
        <v>51780</v>
      </c>
    </row>
    <row r="3698" s="178" customFormat="true" ht="15" hidden="false" customHeight="false" outlineLevel="0" collapsed="false">
      <c r="A3698" s="178" t="n">
        <v>31196</v>
      </c>
      <c r="B3698" s="178" t="s">
        <v>51803</v>
      </c>
      <c r="C3698" s="178" t="s">
        <v>51804</v>
      </c>
      <c r="D3698" s="178" t="str">
        <f aca="false">IF(LEN(B3698)=2,C3698,"")</f>
        <v/>
      </c>
      <c r="E3698" s="178" t="str">
        <f aca="false">IF(LEN(B3698)=5,C3698,"")</f>
        <v/>
      </c>
      <c r="F3698" s="178" t="str">
        <f aca="false">IF(LEN(B3698)=13,C3698,"")</f>
        <v>Matangaji</v>
      </c>
      <c r="G3698" s="178" t="s">
        <v>51804</v>
      </c>
      <c r="H3698" s="178" t="s">
        <v>51780</v>
      </c>
    </row>
    <row r="3699" s="178" customFormat="true" ht="15" hidden="false" customHeight="false" outlineLevel="0" collapsed="false">
      <c r="A3699" s="178" t="n">
        <v>31197</v>
      </c>
      <c r="B3699" s="178" t="s">
        <v>51805</v>
      </c>
      <c r="C3699" s="178" t="s">
        <v>51806</v>
      </c>
      <c r="D3699" s="178" t="str">
        <f aca="false">IF(LEN(B3699)=2,C3699,"")</f>
        <v/>
      </c>
      <c r="E3699" s="178" t="str">
        <f aca="false">IF(LEN(B3699)=5,C3699,"")</f>
        <v/>
      </c>
      <c r="F3699" s="178" t="str">
        <f aca="false">IF(LEN(B3699)=13,C3699,"")</f>
        <v>Sidawangi</v>
      </c>
      <c r="G3699" s="178" t="s">
        <v>51806</v>
      </c>
      <c r="H3699" s="178" t="s">
        <v>51780</v>
      </c>
    </row>
    <row r="3700" s="178" customFormat="true" ht="15" hidden="false" customHeight="false" outlineLevel="0" collapsed="false">
      <c r="A3700" s="178" t="n">
        <v>31198</v>
      </c>
      <c r="B3700" s="178" t="s">
        <v>51807</v>
      </c>
      <c r="C3700" s="178" t="s">
        <v>51808</v>
      </c>
      <c r="D3700" s="178" t="str">
        <f aca="false">IF(LEN(B3700)=2,C3700,"")</f>
        <v/>
      </c>
      <c r="E3700" s="178" t="str">
        <f aca="false">IF(LEN(B3700)=5,C3700,"")</f>
        <v/>
      </c>
      <c r="F3700" s="178" t="str">
        <f aca="false">IF(LEN(B3700)=13,C3700,"")</f>
        <v/>
      </c>
      <c r="H3700" s="178" t="s">
        <v>51808</v>
      </c>
    </row>
    <row r="3701" s="178" customFormat="true" ht="15" hidden="false" customHeight="false" outlineLevel="0" collapsed="false">
      <c r="A3701" s="178" t="n">
        <v>31199</v>
      </c>
      <c r="B3701" s="178" t="s">
        <v>51809</v>
      </c>
      <c r="C3701" s="178" t="s">
        <v>51810</v>
      </c>
      <c r="D3701" s="178" t="str">
        <f aca="false">IF(LEN(B3701)=2,C3701,"")</f>
        <v/>
      </c>
      <c r="E3701" s="178" t="str">
        <f aca="false">IF(LEN(B3701)=5,C3701,"")</f>
        <v/>
      </c>
      <c r="F3701" s="178" t="str">
        <f aca="false">IF(LEN(B3701)=13,C3701,"")</f>
        <v>Bobos</v>
      </c>
      <c r="G3701" s="178" t="s">
        <v>51810</v>
      </c>
      <c r="H3701" s="178" t="s">
        <v>51808</v>
      </c>
    </row>
    <row r="3702" s="178" customFormat="true" ht="15" hidden="false" customHeight="false" outlineLevel="0" collapsed="false">
      <c r="A3702" s="178" t="n">
        <v>31200</v>
      </c>
      <c r="B3702" s="178" t="s">
        <v>51811</v>
      </c>
      <c r="C3702" s="178" t="s">
        <v>51812</v>
      </c>
      <c r="D3702" s="178" t="str">
        <f aca="false">IF(LEN(B3702)=2,C3702,"")</f>
        <v/>
      </c>
      <c r="E3702" s="178" t="str">
        <f aca="false">IF(LEN(B3702)=5,C3702,"")</f>
        <v/>
      </c>
      <c r="F3702" s="178" t="str">
        <f aca="false">IF(LEN(B3702)=13,C3702,"")</f>
        <v>Cikalahang</v>
      </c>
      <c r="G3702" s="178" t="s">
        <v>51812</v>
      </c>
      <c r="H3702" s="178" t="s">
        <v>51808</v>
      </c>
    </row>
    <row r="3703" s="178" customFormat="true" ht="15" hidden="false" customHeight="false" outlineLevel="0" collapsed="false">
      <c r="A3703" s="178" t="n">
        <v>31201</v>
      </c>
      <c r="B3703" s="178" t="s">
        <v>51813</v>
      </c>
      <c r="C3703" s="178" t="s">
        <v>51814</v>
      </c>
      <c r="D3703" s="178" t="str">
        <f aca="false">IF(LEN(B3703)=2,C3703,"")</f>
        <v/>
      </c>
      <c r="E3703" s="178" t="str">
        <f aca="false">IF(LEN(B3703)=5,C3703,"")</f>
        <v/>
      </c>
      <c r="F3703" s="178" t="str">
        <f aca="false">IF(LEN(B3703)=13,C3703,"")</f>
        <v>Mandala</v>
      </c>
      <c r="G3703" s="178" t="s">
        <v>51814</v>
      </c>
      <c r="H3703" s="178" t="s">
        <v>51808</v>
      </c>
    </row>
    <row r="3704" s="178" customFormat="true" ht="15" hidden="false" customHeight="false" outlineLevel="0" collapsed="false">
      <c r="A3704" s="178" t="n">
        <v>31202</v>
      </c>
      <c r="B3704" s="178" t="s">
        <v>51815</v>
      </c>
      <c r="C3704" s="178" t="s">
        <v>51808</v>
      </c>
      <c r="D3704" s="178" t="str">
        <f aca="false">IF(LEN(B3704)=2,C3704,"")</f>
        <v/>
      </c>
      <c r="E3704" s="178" t="str">
        <f aca="false">IF(LEN(B3704)=5,C3704,"")</f>
        <v/>
      </c>
      <c r="F3704" s="178" t="str">
        <f aca="false">IF(LEN(B3704)=13,C3704,"")</f>
        <v>Dukupuntang</v>
      </c>
      <c r="G3704" s="178" t="s">
        <v>51808</v>
      </c>
      <c r="H3704" s="178" t="s">
        <v>51808</v>
      </c>
    </row>
    <row r="3705" s="178" customFormat="true" ht="15" hidden="false" customHeight="false" outlineLevel="0" collapsed="false">
      <c r="A3705" s="178" t="n">
        <v>31203</v>
      </c>
      <c r="B3705" s="178" t="s">
        <v>51816</v>
      </c>
      <c r="C3705" s="178" t="s">
        <v>51817</v>
      </c>
      <c r="D3705" s="178" t="str">
        <f aca="false">IF(LEN(B3705)=2,C3705,"")</f>
        <v/>
      </c>
      <c r="E3705" s="178" t="str">
        <f aca="false">IF(LEN(B3705)=5,C3705,"")</f>
        <v/>
      </c>
      <c r="F3705" s="178" t="str">
        <f aca="false">IF(LEN(B3705)=13,C3705,"")</f>
        <v>Balad</v>
      </c>
      <c r="G3705" s="178" t="s">
        <v>51817</v>
      </c>
      <c r="H3705" s="178" t="s">
        <v>51808</v>
      </c>
    </row>
    <row r="3706" s="178" customFormat="true" ht="15" hidden="false" customHeight="false" outlineLevel="0" collapsed="false">
      <c r="A3706" s="178" t="n">
        <v>31204</v>
      </c>
      <c r="B3706" s="178" t="s">
        <v>51818</v>
      </c>
      <c r="C3706" s="178" t="s">
        <v>51819</v>
      </c>
      <c r="D3706" s="178" t="str">
        <f aca="false">IF(LEN(B3706)=2,C3706,"")</f>
        <v/>
      </c>
      <c r="E3706" s="178" t="str">
        <f aca="false">IF(LEN(B3706)=5,C3706,"")</f>
        <v/>
      </c>
      <c r="F3706" s="178" t="str">
        <f aca="false">IF(LEN(B3706)=13,C3706,"")</f>
        <v>Cangkoak</v>
      </c>
      <c r="G3706" s="178" t="s">
        <v>51819</v>
      </c>
      <c r="H3706" s="178" t="s">
        <v>51808</v>
      </c>
    </row>
    <row r="3707" s="178" customFormat="true" ht="15" hidden="false" customHeight="false" outlineLevel="0" collapsed="false">
      <c r="A3707" s="178" t="n">
        <v>31205</v>
      </c>
      <c r="B3707" s="178" t="s">
        <v>51820</v>
      </c>
      <c r="C3707" s="178" t="s">
        <v>47494</v>
      </c>
      <c r="D3707" s="178" t="str">
        <f aca="false">IF(LEN(B3707)=2,C3707,"")</f>
        <v/>
      </c>
      <c r="E3707" s="178" t="str">
        <f aca="false">IF(LEN(B3707)=5,C3707,"")</f>
        <v/>
      </c>
      <c r="F3707" s="178" t="str">
        <f aca="false">IF(LEN(B3707)=13,C3707,"")</f>
        <v>Cisaat</v>
      </c>
      <c r="G3707" s="178" t="s">
        <v>47494</v>
      </c>
      <c r="H3707" s="178" t="s">
        <v>51808</v>
      </c>
    </row>
    <row r="3708" s="178" customFormat="true" ht="15" hidden="false" customHeight="false" outlineLevel="0" collapsed="false">
      <c r="A3708" s="178" t="n">
        <v>31206</v>
      </c>
      <c r="B3708" s="178" t="s">
        <v>51821</v>
      </c>
      <c r="C3708" s="178" t="s">
        <v>49106</v>
      </c>
      <c r="D3708" s="178" t="str">
        <f aca="false">IF(LEN(B3708)=2,C3708,"")</f>
        <v/>
      </c>
      <c r="E3708" s="178" t="str">
        <f aca="false">IF(LEN(B3708)=5,C3708,"")</f>
        <v/>
      </c>
      <c r="F3708" s="178" t="str">
        <f aca="false">IF(LEN(B3708)=13,C3708,"")</f>
        <v>Sindangmekar</v>
      </c>
      <c r="G3708" s="178" t="s">
        <v>49106</v>
      </c>
      <c r="H3708" s="178" t="s">
        <v>51808</v>
      </c>
    </row>
    <row r="3709" s="178" customFormat="true" ht="15" hidden="false" customHeight="false" outlineLevel="0" collapsed="false">
      <c r="A3709" s="178" t="n">
        <v>31207</v>
      </c>
      <c r="B3709" s="178" t="s">
        <v>51822</v>
      </c>
      <c r="C3709" s="178" t="s">
        <v>50814</v>
      </c>
      <c r="D3709" s="178" t="str">
        <f aca="false">IF(LEN(B3709)=2,C3709,"")</f>
        <v/>
      </c>
      <c r="E3709" s="178" t="str">
        <f aca="false">IF(LEN(B3709)=5,C3709,"")</f>
        <v/>
      </c>
      <c r="F3709" s="178" t="str">
        <f aca="false">IF(LEN(B3709)=13,C3709,"")</f>
        <v>Sindangjawa</v>
      </c>
      <c r="G3709" s="178" t="s">
        <v>50814</v>
      </c>
      <c r="H3709" s="178" t="s">
        <v>51808</v>
      </c>
    </row>
    <row r="3710" s="178" customFormat="true" ht="15" hidden="false" customHeight="false" outlineLevel="0" collapsed="false">
      <c r="A3710" s="178" t="n">
        <v>31208</v>
      </c>
      <c r="B3710" s="178" t="s">
        <v>51823</v>
      </c>
      <c r="C3710" s="178" t="s">
        <v>51824</v>
      </c>
      <c r="D3710" s="178" t="str">
        <f aca="false">IF(LEN(B3710)=2,C3710,"")</f>
        <v/>
      </c>
      <c r="E3710" s="178" t="str">
        <f aca="false">IF(LEN(B3710)=5,C3710,"")</f>
        <v/>
      </c>
      <c r="F3710" s="178" t="str">
        <f aca="false">IF(LEN(B3710)=13,C3710,"")</f>
        <v>Kepunduan</v>
      </c>
      <c r="G3710" s="178" t="s">
        <v>51824</v>
      </c>
      <c r="H3710" s="178" t="s">
        <v>51808</v>
      </c>
    </row>
    <row r="3711" s="178" customFormat="true" ht="15" hidden="false" customHeight="false" outlineLevel="0" collapsed="false">
      <c r="A3711" s="178" t="n">
        <v>31209</v>
      </c>
      <c r="B3711" s="178" t="s">
        <v>51825</v>
      </c>
      <c r="C3711" s="178" t="s">
        <v>51826</v>
      </c>
      <c r="D3711" s="178" t="str">
        <f aca="false">IF(LEN(B3711)=2,C3711,"")</f>
        <v/>
      </c>
      <c r="E3711" s="178" t="str">
        <f aca="false">IF(LEN(B3711)=5,C3711,"")</f>
        <v/>
      </c>
      <c r="F3711" s="178" t="str">
        <f aca="false">IF(LEN(B3711)=13,C3711,"")</f>
        <v>Girinata</v>
      </c>
      <c r="G3711" s="178" t="s">
        <v>51826</v>
      </c>
      <c r="H3711" s="178" t="s">
        <v>51808</v>
      </c>
    </row>
    <row r="3712" s="178" customFormat="true" ht="15" hidden="false" customHeight="false" outlineLevel="0" collapsed="false">
      <c r="A3712" s="178" t="n">
        <v>31210</v>
      </c>
      <c r="B3712" s="178" t="s">
        <v>51827</v>
      </c>
      <c r="C3712" s="178" t="s">
        <v>48450</v>
      </c>
      <c r="D3712" s="178" t="str">
        <f aca="false">IF(LEN(B3712)=2,C3712,"")</f>
        <v/>
      </c>
      <c r="E3712" s="178" t="str">
        <f aca="false">IF(LEN(B3712)=5,C3712,"")</f>
        <v/>
      </c>
      <c r="F3712" s="178" t="str">
        <f aca="false">IF(LEN(B3712)=13,C3712,"")</f>
        <v>Cipanas</v>
      </c>
      <c r="G3712" s="178" t="s">
        <v>48450</v>
      </c>
      <c r="H3712" s="178" t="s">
        <v>51808</v>
      </c>
    </row>
    <row r="3713" s="178" customFormat="true" ht="15" hidden="false" customHeight="false" outlineLevel="0" collapsed="false">
      <c r="A3713" s="178" t="n">
        <v>31211</v>
      </c>
      <c r="B3713" s="178" t="s">
        <v>51828</v>
      </c>
      <c r="C3713" s="178" t="s">
        <v>51829</v>
      </c>
      <c r="D3713" s="178" t="str">
        <f aca="false">IF(LEN(B3713)=2,C3713,"")</f>
        <v/>
      </c>
      <c r="E3713" s="178" t="str">
        <f aca="false">IF(LEN(B3713)=5,C3713,"")</f>
        <v/>
      </c>
      <c r="F3713" s="178" t="str">
        <f aca="false">IF(LEN(B3713)=13,C3713,"")</f>
        <v>Kedongdong Kidul</v>
      </c>
      <c r="G3713" s="178" t="s">
        <v>51829</v>
      </c>
      <c r="H3713" s="178" t="s">
        <v>51808</v>
      </c>
    </row>
    <row r="3714" s="178" customFormat="true" ht="15" hidden="false" customHeight="false" outlineLevel="0" collapsed="false">
      <c r="A3714" s="178" t="n">
        <v>31212</v>
      </c>
      <c r="B3714" s="178" t="s">
        <v>51830</v>
      </c>
      <c r="C3714" s="178" t="s">
        <v>51831</v>
      </c>
      <c r="D3714" s="178" t="str">
        <f aca="false">IF(LEN(B3714)=2,C3714,"")</f>
        <v/>
      </c>
      <c r="E3714" s="178" t="str">
        <f aca="false">IF(LEN(B3714)=5,C3714,"")</f>
        <v/>
      </c>
      <c r="F3714" s="178" t="str">
        <f aca="false">IF(LEN(B3714)=13,C3714,"")</f>
        <v/>
      </c>
      <c r="H3714" s="178" t="s">
        <v>51831</v>
      </c>
    </row>
    <row r="3715" s="178" customFormat="true" ht="15" hidden="false" customHeight="false" outlineLevel="0" collapsed="false">
      <c r="A3715" s="178" t="n">
        <v>31213</v>
      </c>
      <c r="B3715" s="178" t="s">
        <v>51832</v>
      </c>
      <c r="C3715" s="178" t="s">
        <v>51833</v>
      </c>
      <c r="D3715" s="178" t="str">
        <f aca="false">IF(LEN(B3715)=2,C3715,"")</f>
        <v/>
      </c>
      <c r="E3715" s="178" t="str">
        <f aca="false">IF(LEN(B3715)=5,C3715,"")</f>
        <v/>
      </c>
      <c r="F3715" s="178" t="str">
        <f aca="false">IF(LEN(B3715)=13,C3715,"")</f>
        <v>Cilukrak</v>
      </c>
      <c r="G3715" s="178" t="s">
        <v>51833</v>
      </c>
      <c r="H3715" s="178" t="s">
        <v>51831</v>
      </c>
    </row>
    <row r="3716" s="178" customFormat="true" ht="15" hidden="false" customHeight="false" outlineLevel="0" collapsed="false">
      <c r="A3716" s="178" t="n">
        <v>31214</v>
      </c>
      <c r="B3716" s="178" t="s">
        <v>51834</v>
      </c>
      <c r="C3716" s="178" t="s">
        <v>51835</v>
      </c>
      <c r="D3716" s="178" t="str">
        <f aca="false">IF(LEN(B3716)=2,C3716,"")</f>
        <v/>
      </c>
      <c r="E3716" s="178" t="str">
        <f aca="false">IF(LEN(B3716)=5,C3716,"")</f>
        <v/>
      </c>
      <c r="F3716" s="178" t="str">
        <f aca="false">IF(LEN(B3716)=13,C3716,"")</f>
        <v>Kepuh</v>
      </c>
      <c r="G3716" s="178" t="s">
        <v>51835</v>
      </c>
      <c r="H3716" s="178" t="s">
        <v>51831</v>
      </c>
    </row>
    <row r="3717" s="178" customFormat="true" ht="15" hidden="false" customHeight="false" outlineLevel="0" collapsed="false">
      <c r="A3717" s="178" t="n">
        <v>31215</v>
      </c>
      <c r="B3717" s="178" t="s">
        <v>51836</v>
      </c>
      <c r="C3717" s="178" t="s">
        <v>51837</v>
      </c>
      <c r="D3717" s="178" t="str">
        <f aca="false">IF(LEN(B3717)=2,C3717,"")</f>
        <v/>
      </c>
      <c r="E3717" s="178" t="str">
        <f aca="false">IF(LEN(B3717)=5,C3717,"")</f>
        <v/>
      </c>
      <c r="F3717" s="178" t="str">
        <f aca="false">IF(LEN(B3717)=13,C3717,"")</f>
        <v>Balerante</v>
      </c>
      <c r="G3717" s="178" t="s">
        <v>51837</v>
      </c>
      <c r="H3717" s="178" t="s">
        <v>51831</v>
      </c>
    </row>
    <row r="3718" s="178" customFormat="true" ht="15" hidden="false" customHeight="false" outlineLevel="0" collapsed="false">
      <c r="A3718" s="178" t="n">
        <v>31216</v>
      </c>
      <c r="B3718" s="178" t="s">
        <v>51838</v>
      </c>
      <c r="C3718" s="178" t="s">
        <v>51673</v>
      </c>
      <c r="D3718" s="178" t="str">
        <f aca="false">IF(LEN(B3718)=2,C3718,"")</f>
        <v/>
      </c>
      <c r="E3718" s="178" t="str">
        <f aca="false">IF(LEN(B3718)=5,C3718,"")</f>
        <v/>
      </c>
      <c r="F3718" s="178" t="str">
        <f aca="false">IF(LEN(B3718)=13,C3718,"")</f>
        <v>Panongan</v>
      </c>
      <c r="G3718" s="178" t="s">
        <v>51673</v>
      </c>
      <c r="H3718" s="178" t="s">
        <v>51831</v>
      </c>
    </row>
    <row r="3719" s="178" customFormat="true" ht="15" hidden="false" customHeight="false" outlineLevel="0" collapsed="false">
      <c r="A3719" s="178" t="n">
        <v>31217</v>
      </c>
      <c r="B3719" s="178" t="s">
        <v>51839</v>
      </c>
      <c r="C3719" s="178" t="s">
        <v>51840</v>
      </c>
      <c r="D3719" s="178" t="str">
        <f aca="false">IF(LEN(B3719)=2,C3719,"")</f>
        <v/>
      </c>
      <c r="E3719" s="178" t="str">
        <f aca="false">IF(LEN(B3719)=5,C3719,"")</f>
        <v/>
      </c>
      <c r="F3719" s="178" t="str">
        <f aca="false">IF(LEN(B3719)=13,C3719,"")</f>
        <v>Beberan</v>
      </c>
      <c r="G3719" s="178" t="s">
        <v>51840</v>
      </c>
      <c r="H3719" s="178" t="s">
        <v>51831</v>
      </c>
    </row>
    <row r="3720" s="178" customFormat="true" ht="15" hidden="false" customHeight="false" outlineLevel="0" collapsed="false">
      <c r="A3720" s="178" t="n">
        <v>31218</v>
      </c>
      <c r="B3720" s="178" t="s">
        <v>51841</v>
      </c>
      <c r="C3720" s="178" t="s">
        <v>51842</v>
      </c>
      <c r="D3720" s="178" t="str">
        <f aca="false">IF(LEN(B3720)=2,C3720,"")</f>
        <v/>
      </c>
      <c r="E3720" s="178" t="str">
        <f aca="false">IF(LEN(B3720)=5,C3720,"")</f>
        <v/>
      </c>
      <c r="F3720" s="178" t="str">
        <f aca="false">IF(LEN(B3720)=13,C3720,"")</f>
        <v>Semplo</v>
      </c>
      <c r="G3720" s="178" t="s">
        <v>51842</v>
      </c>
      <c r="H3720" s="178" t="s">
        <v>51831</v>
      </c>
    </row>
    <row r="3721" s="178" customFormat="true" ht="15" hidden="false" customHeight="false" outlineLevel="0" collapsed="false">
      <c r="A3721" s="178" t="n">
        <v>31219</v>
      </c>
      <c r="B3721" s="178" t="s">
        <v>51843</v>
      </c>
      <c r="C3721" s="178" t="s">
        <v>51844</v>
      </c>
      <c r="D3721" s="178" t="str">
        <f aca="false">IF(LEN(B3721)=2,C3721,"")</f>
        <v/>
      </c>
      <c r="E3721" s="178" t="str">
        <f aca="false">IF(LEN(B3721)=5,C3721,"")</f>
        <v/>
      </c>
      <c r="F3721" s="178" t="str">
        <f aca="false">IF(LEN(B3721)=13,C3721,"")</f>
        <v>Palimanan Timur</v>
      </c>
      <c r="G3721" s="178" t="s">
        <v>51844</v>
      </c>
      <c r="H3721" s="178" t="s">
        <v>51831</v>
      </c>
    </row>
    <row r="3722" s="178" customFormat="true" ht="15" hidden="false" customHeight="false" outlineLevel="0" collapsed="false">
      <c r="A3722" s="178" t="n">
        <v>31220</v>
      </c>
      <c r="B3722" s="178" t="s">
        <v>51845</v>
      </c>
      <c r="C3722" s="178" t="s">
        <v>51846</v>
      </c>
      <c r="D3722" s="178" t="str">
        <f aca="false">IF(LEN(B3722)=2,C3722,"")</f>
        <v/>
      </c>
      <c r="E3722" s="178" t="str">
        <f aca="false">IF(LEN(B3722)=5,C3722,"")</f>
        <v/>
      </c>
      <c r="F3722" s="178" t="str">
        <f aca="false">IF(LEN(B3722)=13,C3722,"")</f>
        <v>Pegagan</v>
      </c>
      <c r="G3722" s="178" t="s">
        <v>51846</v>
      </c>
      <c r="H3722" s="178" t="s">
        <v>51831</v>
      </c>
    </row>
    <row r="3723" s="178" customFormat="true" ht="15" hidden="false" customHeight="false" outlineLevel="0" collapsed="false">
      <c r="A3723" s="178" t="n">
        <v>31221</v>
      </c>
      <c r="B3723" s="178" t="s">
        <v>51847</v>
      </c>
      <c r="C3723" s="178" t="s">
        <v>51848</v>
      </c>
      <c r="D3723" s="178" t="str">
        <f aca="false">IF(LEN(B3723)=2,C3723,"")</f>
        <v/>
      </c>
      <c r="E3723" s="178" t="str">
        <f aca="false">IF(LEN(B3723)=5,C3723,"")</f>
        <v/>
      </c>
      <c r="F3723" s="178" t="str">
        <f aca="false">IF(LEN(B3723)=13,C3723,"")</f>
        <v>Lungbenda</v>
      </c>
      <c r="G3723" s="178" t="s">
        <v>51848</v>
      </c>
      <c r="H3723" s="178" t="s">
        <v>51831</v>
      </c>
    </row>
    <row r="3724" s="178" customFormat="true" ht="15" hidden="false" customHeight="false" outlineLevel="0" collapsed="false">
      <c r="A3724" s="178" t="n">
        <v>31222</v>
      </c>
      <c r="B3724" s="178" t="s">
        <v>51849</v>
      </c>
      <c r="C3724" s="178" t="s">
        <v>46917</v>
      </c>
      <c r="D3724" s="178" t="str">
        <f aca="false">IF(LEN(B3724)=2,C3724,"")</f>
        <v/>
      </c>
      <c r="E3724" s="178" t="str">
        <f aca="false">IF(LEN(B3724)=5,C3724,"")</f>
        <v/>
      </c>
      <c r="F3724" s="178" t="str">
        <f aca="false">IF(LEN(B3724)=13,C3724,"")</f>
        <v>Ciawi</v>
      </c>
      <c r="G3724" s="178" t="s">
        <v>46917</v>
      </c>
      <c r="H3724" s="178" t="s">
        <v>51831</v>
      </c>
    </row>
    <row r="3725" s="178" customFormat="true" ht="15" hidden="false" customHeight="false" outlineLevel="0" collapsed="false">
      <c r="A3725" s="178" t="n">
        <v>31223</v>
      </c>
      <c r="B3725" s="178" t="s">
        <v>51850</v>
      </c>
      <c r="C3725" s="178" t="s">
        <v>51851</v>
      </c>
      <c r="D3725" s="178" t="str">
        <f aca="false">IF(LEN(B3725)=2,C3725,"")</f>
        <v/>
      </c>
      <c r="E3725" s="178" t="str">
        <f aca="false">IF(LEN(B3725)=5,C3725,"")</f>
        <v/>
      </c>
      <c r="F3725" s="178" t="str">
        <f aca="false">IF(LEN(B3725)=13,C3725,"")</f>
        <v>Tegalkarang</v>
      </c>
      <c r="G3725" s="178" t="s">
        <v>51851</v>
      </c>
      <c r="H3725" s="178" t="s">
        <v>51831</v>
      </c>
    </row>
    <row r="3726" s="178" customFormat="true" ht="15" hidden="false" customHeight="false" outlineLevel="0" collapsed="false">
      <c r="A3726" s="178" t="n">
        <v>31224</v>
      </c>
      <c r="B3726" s="178" t="s">
        <v>51852</v>
      </c>
      <c r="C3726" s="178" t="s">
        <v>51853</v>
      </c>
      <c r="D3726" s="178" t="str">
        <f aca="false">IF(LEN(B3726)=2,C3726,"")</f>
        <v/>
      </c>
      <c r="E3726" s="178" t="str">
        <f aca="false">IF(LEN(B3726)=5,C3726,"")</f>
        <v/>
      </c>
      <c r="F3726" s="178" t="str">
        <f aca="false">IF(LEN(B3726)=13,C3726,"")</f>
        <v>Cengkuang</v>
      </c>
      <c r="G3726" s="178" t="s">
        <v>51853</v>
      </c>
      <c r="H3726" s="178" t="s">
        <v>51831</v>
      </c>
    </row>
    <row r="3727" s="178" customFormat="true" ht="15" hidden="false" customHeight="false" outlineLevel="0" collapsed="false">
      <c r="A3727" s="178" t="n">
        <v>31225</v>
      </c>
      <c r="B3727" s="178" t="s">
        <v>51854</v>
      </c>
      <c r="C3727" s="178" t="s">
        <v>51855</v>
      </c>
      <c r="D3727" s="178" t="str">
        <f aca="false">IF(LEN(B3727)=2,C3727,"")</f>
        <v/>
      </c>
      <c r="E3727" s="178" t="str">
        <f aca="false">IF(LEN(B3727)=5,C3727,"")</f>
        <v/>
      </c>
      <c r="F3727" s="178" t="str">
        <f aca="false">IF(LEN(B3727)=13,C3727,"")</f>
        <v/>
      </c>
      <c r="H3727" s="178" t="s">
        <v>51855</v>
      </c>
    </row>
    <row r="3728" s="178" customFormat="true" ht="15" hidden="false" customHeight="false" outlineLevel="0" collapsed="false">
      <c r="A3728" s="178" t="n">
        <v>31226</v>
      </c>
      <c r="B3728" s="178" t="s">
        <v>51856</v>
      </c>
      <c r="C3728" s="178" t="s">
        <v>51773</v>
      </c>
      <c r="D3728" s="178" t="str">
        <f aca="false">IF(LEN(B3728)=2,C3728,"")</f>
        <v/>
      </c>
      <c r="E3728" s="178" t="str">
        <f aca="false">IF(LEN(B3728)=5,C3728,"")</f>
        <v/>
      </c>
      <c r="F3728" s="178" t="str">
        <f aca="false">IF(LEN(B3728)=13,C3728,"")</f>
        <v>Cempaka</v>
      </c>
      <c r="G3728" s="178" t="s">
        <v>51773</v>
      </c>
      <c r="H3728" s="178" t="s">
        <v>51855</v>
      </c>
    </row>
    <row r="3729" s="178" customFormat="true" ht="15" hidden="false" customHeight="false" outlineLevel="0" collapsed="false">
      <c r="A3729" s="178" t="n">
        <v>31227</v>
      </c>
      <c r="B3729" s="178" t="s">
        <v>51857</v>
      </c>
      <c r="C3729" s="178" t="s">
        <v>46746</v>
      </c>
      <c r="D3729" s="178" t="str">
        <f aca="false">IF(LEN(B3729)=2,C3729,"")</f>
        <v/>
      </c>
      <c r="E3729" s="178" t="str">
        <f aca="false">IF(LEN(B3729)=5,C3729,"")</f>
        <v/>
      </c>
      <c r="F3729" s="178" t="str">
        <f aca="false">IF(LEN(B3729)=13,C3729,"")</f>
        <v>Pamijahan</v>
      </c>
      <c r="G3729" s="178" t="s">
        <v>46746</v>
      </c>
      <c r="H3729" s="178" t="s">
        <v>51855</v>
      </c>
    </row>
    <row r="3730" s="178" customFormat="true" ht="15" hidden="false" customHeight="false" outlineLevel="0" collapsed="false">
      <c r="A3730" s="178" t="n">
        <v>31228</v>
      </c>
      <c r="B3730" s="178" t="s">
        <v>51858</v>
      </c>
      <c r="C3730" s="178" t="s">
        <v>37220</v>
      </c>
      <c r="D3730" s="178" t="str">
        <f aca="false">IF(LEN(B3730)=2,C3730,"")</f>
        <v/>
      </c>
      <c r="E3730" s="178" t="str">
        <f aca="false">IF(LEN(B3730)=5,C3730,"")</f>
        <v/>
      </c>
      <c r="F3730" s="178" t="str">
        <f aca="false">IF(LEN(B3730)=13,C3730,"")</f>
        <v>Lurah</v>
      </c>
      <c r="G3730" s="178" t="s">
        <v>37220</v>
      </c>
      <c r="H3730" s="178" t="s">
        <v>51855</v>
      </c>
    </row>
    <row r="3731" s="178" customFormat="true" ht="15" hidden="false" customHeight="false" outlineLevel="0" collapsed="false">
      <c r="A3731" s="178" t="n">
        <v>31229</v>
      </c>
      <c r="B3731" s="178" t="s">
        <v>51859</v>
      </c>
      <c r="C3731" s="178" t="s">
        <v>51860</v>
      </c>
      <c r="D3731" s="178" t="str">
        <f aca="false">IF(LEN(B3731)=2,C3731,"")</f>
        <v/>
      </c>
      <c r="E3731" s="178" t="str">
        <f aca="false">IF(LEN(B3731)=5,C3731,"")</f>
        <v/>
      </c>
      <c r="F3731" s="178" t="str">
        <f aca="false">IF(LEN(B3731)=13,C3731,"")</f>
        <v>Marikangen</v>
      </c>
      <c r="G3731" s="178" t="s">
        <v>51860</v>
      </c>
      <c r="H3731" s="178" t="s">
        <v>51855</v>
      </c>
    </row>
    <row r="3732" s="178" customFormat="true" ht="15" hidden="false" customHeight="false" outlineLevel="0" collapsed="false">
      <c r="A3732" s="178" t="n">
        <v>31230</v>
      </c>
      <c r="B3732" s="178" t="s">
        <v>51861</v>
      </c>
      <c r="C3732" s="178" t="s">
        <v>51862</v>
      </c>
      <c r="D3732" s="178" t="str">
        <f aca="false">IF(LEN(B3732)=2,C3732,"")</f>
        <v/>
      </c>
      <c r="E3732" s="178" t="str">
        <f aca="false">IF(LEN(B3732)=5,C3732,"")</f>
        <v/>
      </c>
      <c r="F3732" s="178" t="str">
        <f aca="false">IF(LEN(B3732)=13,C3732,"")</f>
        <v>Bode Lor</v>
      </c>
      <c r="G3732" s="178" t="s">
        <v>51862</v>
      </c>
      <c r="H3732" s="178" t="s">
        <v>51855</v>
      </c>
    </row>
    <row r="3733" s="178" customFormat="true" ht="15" hidden="false" customHeight="false" outlineLevel="0" collapsed="false">
      <c r="A3733" s="178" t="n">
        <v>31231</v>
      </c>
      <c r="B3733" s="178" t="s">
        <v>51863</v>
      </c>
      <c r="C3733" s="178" t="s">
        <v>51864</v>
      </c>
      <c r="D3733" s="178" t="str">
        <f aca="false">IF(LEN(B3733)=2,C3733,"")</f>
        <v/>
      </c>
      <c r="E3733" s="178" t="str">
        <f aca="false">IF(LEN(B3733)=5,C3733,"")</f>
        <v/>
      </c>
      <c r="F3733" s="178" t="str">
        <f aca="false">IF(LEN(B3733)=13,C3733,"")</f>
        <v>Bodesari</v>
      </c>
      <c r="G3733" s="178" t="s">
        <v>51864</v>
      </c>
      <c r="H3733" s="178" t="s">
        <v>51855</v>
      </c>
    </row>
    <row r="3734" s="178" customFormat="true" ht="15" hidden="false" customHeight="false" outlineLevel="0" collapsed="false">
      <c r="A3734" s="178" t="n">
        <v>31232</v>
      </c>
      <c r="B3734" s="178" t="s">
        <v>51865</v>
      </c>
      <c r="C3734" s="178" t="s">
        <v>51866</v>
      </c>
      <c r="D3734" s="178" t="str">
        <f aca="false">IF(LEN(B3734)=2,C3734,"")</f>
        <v/>
      </c>
      <c r="E3734" s="178" t="str">
        <f aca="false">IF(LEN(B3734)=5,C3734,"")</f>
        <v/>
      </c>
      <c r="F3734" s="178" t="str">
        <f aca="false">IF(LEN(B3734)=13,C3734,"")</f>
        <v>Gombang</v>
      </c>
      <c r="G3734" s="178" t="s">
        <v>51866</v>
      </c>
      <c r="H3734" s="178" t="s">
        <v>51855</v>
      </c>
    </row>
    <row r="3735" s="178" customFormat="true" ht="15" hidden="false" customHeight="false" outlineLevel="0" collapsed="false">
      <c r="A3735" s="178" t="n">
        <v>31233</v>
      </c>
      <c r="B3735" s="178" t="s">
        <v>51867</v>
      </c>
      <c r="C3735" s="178" t="s">
        <v>49067</v>
      </c>
      <c r="D3735" s="178" t="str">
        <f aca="false">IF(LEN(B3735)=2,C3735,"")</f>
        <v/>
      </c>
      <c r="E3735" s="178" t="str">
        <f aca="false">IF(LEN(B3735)=5,C3735,"")</f>
        <v/>
      </c>
      <c r="F3735" s="178" t="str">
        <f aca="false">IF(LEN(B3735)=13,C3735,"")</f>
        <v>Karangmulya</v>
      </c>
      <c r="G3735" s="178" t="s">
        <v>49067</v>
      </c>
      <c r="H3735" s="178" t="s">
        <v>51855</v>
      </c>
    </row>
    <row r="3736" s="178" customFormat="true" ht="15" hidden="false" customHeight="false" outlineLevel="0" collapsed="false">
      <c r="A3736" s="178" t="n">
        <v>31234</v>
      </c>
      <c r="B3736" s="178" t="s">
        <v>51868</v>
      </c>
      <c r="C3736" s="178" t="s">
        <v>51869</v>
      </c>
      <c r="D3736" s="178" t="str">
        <f aca="false">IF(LEN(B3736)=2,C3736,"")</f>
        <v/>
      </c>
      <c r="E3736" s="178" t="str">
        <f aca="false">IF(LEN(B3736)=5,C3736,"")</f>
        <v/>
      </c>
      <c r="F3736" s="178" t="str">
        <f aca="false">IF(LEN(B3736)=13,C3736,"")</f>
        <v>Karangasem</v>
      </c>
      <c r="G3736" s="178" t="s">
        <v>51869</v>
      </c>
      <c r="H3736" s="178" t="s">
        <v>51855</v>
      </c>
    </row>
    <row r="3737" s="178" customFormat="true" ht="15" hidden="false" customHeight="false" outlineLevel="0" collapsed="false">
      <c r="A3737" s="178" t="n">
        <v>31235</v>
      </c>
      <c r="B3737" s="178" t="s">
        <v>51870</v>
      </c>
      <c r="C3737" s="178" t="s">
        <v>51855</v>
      </c>
      <c r="D3737" s="178" t="str">
        <f aca="false">IF(LEN(B3737)=2,C3737,"")</f>
        <v/>
      </c>
      <c r="E3737" s="178" t="str">
        <f aca="false">IF(LEN(B3737)=5,C3737,"")</f>
        <v/>
      </c>
      <c r="F3737" s="178" t="str">
        <f aca="false">IF(LEN(B3737)=13,C3737,"")</f>
        <v>Plumbon</v>
      </c>
      <c r="G3737" s="178" t="s">
        <v>51855</v>
      </c>
      <c r="H3737" s="178" t="s">
        <v>51855</v>
      </c>
    </row>
    <row r="3738" s="178" customFormat="true" ht="15" hidden="false" customHeight="false" outlineLevel="0" collapsed="false">
      <c r="A3738" s="178" t="n">
        <v>31236</v>
      </c>
      <c r="B3738" s="178" t="s">
        <v>51871</v>
      </c>
      <c r="C3738" s="178" t="s">
        <v>51872</v>
      </c>
      <c r="D3738" s="178" t="str">
        <f aca="false">IF(LEN(B3738)=2,C3738,"")</f>
        <v/>
      </c>
      <c r="E3738" s="178" t="str">
        <f aca="false">IF(LEN(B3738)=5,C3738,"")</f>
        <v/>
      </c>
      <c r="F3738" s="178" t="str">
        <f aca="false">IF(LEN(B3738)=13,C3738,"")</f>
        <v>Purbawinangun</v>
      </c>
      <c r="G3738" s="178" t="s">
        <v>51872</v>
      </c>
      <c r="H3738" s="178" t="s">
        <v>51855</v>
      </c>
    </row>
    <row r="3739" s="178" customFormat="true" ht="15" hidden="false" customHeight="false" outlineLevel="0" collapsed="false">
      <c r="A3739" s="178" t="n">
        <v>31237</v>
      </c>
      <c r="B3739" s="178" t="s">
        <v>51873</v>
      </c>
      <c r="C3739" s="178" t="s">
        <v>51874</v>
      </c>
      <c r="D3739" s="178" t="str">
        <f aca="false">IF(LEN(B3739)=2,C3739,"")</f>
        <v/>
      </c>
      <c r="E3739" s="178" t="str">
        <f aca="false">IF(LEN(B3739)=5,C3739,"")</f>
        <v/>
      </c>
      <c r="F3739" s="178" t="str">
        <f aca="false">IF(LEN(B3739)=13,C3739,"")</f>
        <v>Kebarepan</v>
      </c>
      <c r="G3739" s="178" t="s">
        <v>51874</v>
      </c>
      <c r="H3739" s="178" t="s">
        <v>51855</v>
      </c>
    </row>
    <row r="3740" s="178" customFormat="true" ht="15" hidden="false" customHeight="false" outlineLevel="0" collapsed="false">
      <c r="A3740" s="178" t="n">
        <v>31238</v>
      </c>
      <c r="B3740" s="178" t="s">
        <v>51875</v>
      </c>
      <c r="C3740" s="178" t="s">
        <v>47851</v>
      </c>
      <c r="D3740" s="178" t="str">
        <f aca="false">IF(LEN(B3740)=2,C3740,"")</f>
        <v/>
      </c>
      <c r="E3740" s="178" t="str">
        <f aca="false">IF(LEN(B3740)=5,C3740,"")</f>
        <v/>
      </c>
      <c r="F3740" s="178" t="str">
        <f aca="false">IF(LEN(B3740)=13,C3740,"")</f>
        <v>Pasanggrahan</v>
      </c>
      <c r="G3740" s="178" t="s">
        <v>47851</v>
      </c>
      <c r="H3740" s="178" t="s">
        <v>51855</v>
      </c>
    </row>
    <row r="3741" s="178" customFormat="true" ht="15" hidden="false" customHeight="false" outlineLevel="0" collapsed="false">
      <c r="A3741" s="178" t="n">
        <v>31239</v>
      </c>
      <c r="B3741" s="178" t="s">
        <v>51876</v>
      </c>
      <c r="C3741" s="178" t="s">
        <v>51877</v>
      </c>
      <c r="D3741" s="178" t="str">
        <f aca="false">IF(LEN(B3741)=2,C3741,"")</f>
        <v/>
      </c>
      <c r="E3741" s="178" t="str">
        <f aca="false">IF(LEN(B3741)=5,C3741,"")</f>
        <v/>
      </c>
      <c r="F3741" s="178" t="str">
        <f aca="false">IF(LEN(B3741)=13,C3741,"")</f>
        <v>Kedungsana</v>
      </c>
      <c r="G3741" s="178" t="s">
        <v>51877</v>
      </c>
      <c r="H3741" s="178" t="s">
        <v>51855</v>
      </c>
    </row>
    <row r="3742" s="178" customFormat="true" ht="15" hidden="false" customHeight="false" outlineLevel="0" collapsed="false">
      <c r="A3742" s="178" t="n">
        <v>31240</v>
      </c>
      <c r="B3742" s="178" t="s">
        <v>51878</v>
      </c>
      <c r="C3742" s="178" t="s">
        <v>51879</v>
      </c>
      <c r="D3742" s="178" t="str">
        <f aca="false">IF(LEN(B3742)=2,C3742,"")</f>
        <v/>
      </c>
      <c r="E3742" s="178" t="str">
        <f aca="false">IF(LEN(B3742)=5,C3742,"")</f>
        <v/>
      </c>
      <c r="F3742" s="178" t="str">
        <f aca="false">IF(LEN(B3742)=13,C3742,"")</f>
        <v>Danamulya</v>
      </c>
      <c r="G3742" s="178" t="s">
        <v>51879</v>
      </c>
      <c r="H3742" s="178" t="s">
        <v>51855</v>
      </c>
    </row>
    <row r="3743" s="178" customFormat="true" ht="15" hidden="false" customHeight="false" outlineLevel="0" collapsed="false">
      <c r="A3743" s="178" t="n">
        <v>31241</v>
      </c>
      <c r="B3743" s="178" t="s">
        <v>51880</v>
      </c>
      <c r="C3743" s="178" t="s">
        <v>51881</v>
      </c>
      <c r="D3743" s="178" t="str">
        <f aca="false">IF(LEN(B3743)=2,C3743,"")</f>
        <v/>
      </c>
      <c r="E3743" s="178" t="str">
        <f aca="false">IF(LEN(B3743)=5,C3743,"")</f>
        <v/>
      </c>
      <c r="F3743" s="178" t="str">
        <f aca="false">IF(LEN(B3743)=13,C3743,"")</f>
        <v/>
      </c>
      <c r="H3743" s="178" t="s">
        <v>51881</v>
      </c>
    </row>
    <row r="3744" s="178" customFormat="true" ht="15" hidden="false" customHeight="false" outlineLevel="0" collapsed="false">
      <c r="A3744" s="178" t="n">
        <v>31242</v>
      </c>
      <c r="B3744" s="178" t="s">
        <v>51882</v>
      </c>
      <c r="C3744" s="178" t="s">
        <v>48365</v>
      </c>
      <c r="D3744" s="178" t="str">
        <f aca="false">IF(LEN(B3744)=2,C3744,"")</f>
        <v/>
      </c>
      <c r="E3744" s="178" t="str">
        <f aca="false">IF(LEN(B3744)=5,C3744,"")</f>
        <v/>
      </c>
      <c r="F3744" s="178" t="str">
        <f aca="false">IF(LEN(B3744)=13,C3744,"")</f>
        <v>Karangsari</v>
      </c>
      <c r="G3744" s="178" t="s">
        <v>48365</v>
      </c>
      <c r="H3744" s="178" t="s">
        <v>51881</v>
      </c>
    </row>
    <row r="3745" s="178" customFormat="true" ht="15" hidden="false" customHeight="false" outlineLevel="0" collapsed="false">
      <c r="A3745" s="178" t="n">
        <v>31243</v>
      </c>
      <c r="B3745" s="178" t="s">
        <v>51883</v>
      </c>
      <c r="C3745" s="178" t="s">
        <v>48346</v>
      </c>
      <c r="D3745" s="178" t="str">
        <f aca="false">IF(LEN(B3745)=2,C3745,"")</f>
        <v/>
      </c>
      <c r="E3745" s="178" t="str">
        <f aca="false">IF(LEN(B3745)=5,C3745,"")</f>
        <v/>
      </c>
      <c r="F3745" s="178" t="str">
        <f aca="false">IF(LEN(B3745)=13,C3745,"")</f>
        <v>Kertasari</v>
      </c>
      <c r="G3745" s="178" t="s">
        <v>48346</v>
      </c>
      <c r="H3745" s="178" t="s">
        <v>51881</v>
      </c>
    </row>
    <row r="3746" s="178" customFormat="true" ht="15" hidden="false" customHeight="false" outlineLevel="0" collapsed="false">
      <c r="A3746" s="178" t="n">
        <v>31244</v>
      </c>
      <c r="B3746" s="178" t="s">
        <v>51884</v>
      </c>
      <c r="C3746" s="178" t="s">
        <v>51885</v>
      </c>
      <c r="D3746" s="178" t="str">
        <f aca="false">IF(LEN(B3746)=2,C3746,"")</f>
        <v/>
      </c>
      <c r="E3746" s="178" t="str">
        <f aca="false">IF(LEN(B3746)=5,C3746,"")</f>
        <v/>
      </c>
      <c r="F3746" s="178" t="str">
        <f aca="false">IF(LEN(B3746)=13,C3746,"")</f>
        <v>Megugede</v>
      </c>
      <c r="G3746" s="178" t="s">
        <v>51885</v>
      </c>
      <c r="H3746" s="178" t="s">
        <v>51881</v>
      </c>
    </row>
    <row r="3747" s="178" customFormat="true" ht="15" hidden="false" customHeight="false" outlineLevel="0" collapsed="false">
      <c r="A3747" s="178" t="n">
        <v>31245</v>
      </c>
      <c r="B3747" s="178" t="s">
        <v>51886</v>
      </c>
      <c r="C3747" s="178" t="s">
        <v>51887</v>
      </c>
      <c r="D3747" s="178" t="str">
        <f aca="false">IF(LEN(B3747)=2,C3747,"")</f>
        <v/>
      </c>
      <c r="E3747" s="178" t="str">
        <f aca="false">IF(LEN(B3747)=5,C3747,"")</f>
        <v/>
      </c>
      <c r="F3747" s="178" t="str">
        <f aca="false">IF(LEN(B3747)=13,C3747,"")</f>
        <v>Megucilik</v>
      </c>
      <c r="G3747" s="178" t="s">
        <v>51887</v>
      </c>
      <c r="H3747" s="178" t="s">
        <v>51881</v>
      </c>
    </row>
    <row r="3748" s="178" customFormat="true" ht="15" hidden="false" customHeight="false" outlineLevel="0" collapsed="false">
      <c r="A3748" s="178" t="n">
        <v>31246</v>
      </c>
      <c r="B3748" s="178" t="s">
        <v>51888</v>
      </c>
      <c r="C3748" s="178" t="s">
        <v>51889</v>
      </c>
      <c r="D3748" s="178" t="str">
        <f aca="false">IF(LEN(B3748)=2,C3748,"")</f>
        <v/>
      </c>
      <c r="E3748" s="178" t="str">
        <f aca="false">IF(LEN(B3748)=5,C3748,"")</f>
        <v/>
      </c>
      <c r="F3748" s="178" t="str">
        <f aca="false">IF(LEN(B3748)=13,C3748,"")</f>
        <v>Setu Wetan</v>
      </c>
      <c r="G3748" s="178" t="s">
        <v>51889</v>
      </c>
      <c r="H3748" s="178" t="s">
        <v>51881</v>
      </c>
    </row>
    <row r="3749" s="178" customFormat="true" ht="15" hidden="false" customHeight="false" outlineLevel="0" collapsed="false">
      <c r="A3749" s="178" t="n">
        <v>31247</v>
      </c>
      <c r="B3749" s="178" t="s">
        <v>51890</v>
      </c>
      <c r="C3749" s="178" t="s">
        <v>51891</v>
      </c>
      <c r="D3749" s="178" t="str">
        <f aca="false">IF(LEN(B3749)=2,C3749,"")</f>
        <v/>
      </c>
      <c r="E3749" s="178" t="str">
        <f aca="false">IF(LEN(B3749)=5,C3749,"")</f>
        <v/>
      </c>
      <c r="F3749" s="178" t="str">
        <f aca="false">IF(LEN(B3749)=13,C3749,"")</f>
        <v>Setu Kulon</v>
      </c>
      <c r="G3749" s="178" t="s">
        <v>51891</v>
      </c>
      <c r="H3749" s="178" t="s">
        <v>51881</v>
      </c>
    </row>
    <row r="3750" s="178" customFormat="true" ht="15" hidden="false" customHeight="false" outlineLevel="0" collapsed="false">
      <c r="A3750" s="178" t="n">
        <v>31248</v>
      </c>
      <c r="B3750" s="178" t="s">
        <v>51892</v>
      </c>
      <c r="C3750" s="178" t="s">
        <v>51893</v>
      </c>
      <c r="D3750" s="178" t="str">
        <f aca="false">IF(LEN(B3750)=2,C3750,"")</f>
        <v/>
      </c>
      <c r="E3750" s="178" t="str">
        <f aca="false">IF(LEN(B3750)=5,C3750,"")</f>
        <v/>
      </c>
      <c r="F3750" s="178" t="str">
        <f aca="false">IF(LEN(B3750)=13,C3750,"")</f>
        <v>Weru Kidul</v>
      </c>
      <c r="G3750" s="178" t="s">
        <v>51893</v>
      </c>
      <c r="H3750" s="178" t="s">
        <v>51881</v>
      </c>
    </row>
    <row r="3751" s="178" customFormat="true" ht="15" hidden="false" customHeight="false" outlineLevel="0" collapsed="false">
      <c r="A3751" s="178" t="n">
        <v>31249</v>
      </c>
      <c r="B3751" s="178" t="s">
        <v>51894</v>
      </c>
      <c r="C3751" s="178" t="s">
        <v>51895</v>
      </c>
      <c r="D3751" s="178" t="str">
        <f aca="false">IF(LEN(B3751)=2,C3751,"")</f>
        <v/>
      </c>
      <c r="E3751" s="178" t="str">
        <f aca="false">IF(LEN(B3751)=5,C3751,"")</f>
        <v/>
      </c>
      <c r="F3751" s="178" t="str">
        <f aca="false">IF(LEN(B3751)=13,C3751,"")</f>
        <v>Weru Lor</v>
      </c>
      <c r="G3751" s="178" t="s">
        <v>51895</v>
      </c>
      <c r="H3751" s="178" t="s">
        <v>51881</v>
      </c>
    </row>
    <row r="3752" s="178" customFormat="true" ht="15" hidden="false" customHeight="false" outlineLevel="0" collapsed="false">
      <c r="A3752" s="178" t="n">
        <v>31250</v>
      </c>
      <c r="B3752" s="178" t="s">
        <v>51896</v>
      </c>
      <c r="C3752" s="178" t="s">
        <v>46823</v>
      </c>
      <c r="D3752" s="178" t="str">
        <f aca="false">IF(LEN(B3752)=2,C3752,"")</f>
        <v/>
      </c>
      <c r="E3752" s="178" t="str">
        <f aca="false">IF(LEN(B3752)=5,C3752,"")</f>
        <v/>
      </c>
      <c r="F3752" s="178" t="str">
        <f aca="false">IF(LEN(B3752)=13,C3752,"")</f>
        <v>Tegalwangi</v>
      </c>
      <c r="G3752" s="178" t="s">
        <v>46823</v>
      </c>
      <c r="H3752" s="178" t="s">
        <v>51881</v>
      </c>
    </row>
    <row r="3753" s="178" customFormat="true" ht="15" hidden="false" customHeight="false" outlineLevel="0" collapsed="false">
      <c r="A3753" s="178" t="n">
        <v>31251</v>
      </c>
      <c r="B3753" s="178" t="s">
        <v>51897</v>
      </c>
      <c r="C3753" s="178" t="s">
        <v>51898</v>
      </c>
      <c r="D3753" s="178" t="str">
        <f aca="false">IF(LEN(B3753)=2,C3753,"")</f>
        <v/>
      </c>
      <c r="E3753" s="178" t="str">
        <f aca="false">IF(LEN(B3753)=5,C3753,"")</f>
        <v/>
      </c>
      <c r="F3753" s="178" t="str">
        <f aca="false">IF(LEN(B3753)=13,C3753,"")</f>
        <v/>
      </c>
      <c r="H3753" s="178" t="s">
        <v>51898</v>
      </c>
    </row>
    <row r="3754" s="178" customFormat="true" ht="15" hidden="false" customHeight="false" outlineLevel="0" collapsed="false">
      <c r="A3754" s="178" t="n">
        <v>31252</v>
      </c>
      <c r="B3754" s="178" t="s">
        <v>51899</v>
      </c>
      <c r="C3754" s="178" t="s">
        <v>51900</v>
      </c>
      <c r="D3754" s="178" t="str">
        <f aca="false">IF(LEN(B3754)=2,C3754,"")</f>
        <v/>
      </c>
      <c r="E3754" s="178" t="str">
        <f aca="false">IF(LEN(B3754)=5,C3754,"")</f>
        <v/>
      </c>
      <c r="F3754" s="178" t="str">
        <f aca="false">IF(LEN(B3754)=13,C3754,"")</f>
        <v>Kedungdawa</v>
      </c>
      <c r="G3754" s="178" t="s">
        <v>51900</v>
      </c>
      <c r="H3754" s="178" t="s">
        <v>51898</v>
      </c>
    </row>
    <row r="3755" s="178" customFormat="true" ht="15" hidden="false" customHeight="false" outlineLevel="0" collapsed="false">
      <c r="A3755" s="178" t="n">
        <v>31253</v>
      </c>
      <c r="B3755" s="178" t="s">
        <v>51901</v>
      </c>
      <c r="C3755" s="178" t="s">
        <v>51902</v>
      </c>
      <c r="D3755" s="178" t="str">
        <f aca="false">IF(LEN(B3755)=2,C3755,"")</f>
        <v/>
      </c>
      <c r="E3755" s="178" t="str">
        <f aca="false">IF(LEN(B3755)=5,C3755,"")</f>
        <v/>
      </c>
      <c r="F3755" s="178" t="str">
        <f aca="false">IF(LEN(B3755)=13,C3755,"")</f>
        <v>Kalikoa</v>
      </c>
      <c r="G3755" s="178" t="s">
        <v>51902</v>
      </c>
      <c r="H3755" s="178" t="s">
        <v>51898</v>
      </c>
    </row>
    <row r="3756" s="178" customFormat="true" ht="15" hidden="false" customHeight="false" outlineLevel="0" collapsed="false">
      <c r="A3756" s="178" t="n">
        <v>31254</v>
      </c>
      <c r="B3756" s="178" t="s">
        <v>51903</v>
      </c>
      <c r="C3756" s="178" t="s">
        <v>51904</v>
      </c>
      <c r="D3756" s="178" t="str">
        <f aca="false">IF(LEN(B3756)=2,C3756,"")</f>
        <v/>
      </c>
      <c r="E3756" s="178" t="str">
        <f aca="false">IF(LEN(B3756)=5,C3756,"")</f>
        <v/>
      </c>
      <c r="F3756" s="178" t="str">
        <f aca="false">IF(LEN(B3756)=13,C3756,"")</f>
        <v>Tuk</v>
      </c>
      <c r="G3756" s="178" t="s">
        <v>51904</v>
      </c>
      <c r="H3756" s="178" t="s">
        <v>51898</v>
      </c>
    </row>
    <row r="3757" s="178" customFormat="true" ht="15" hidden="false" customHeight="false" outlineLevel="0" collapsed="false">
      <c r="A3757" s="178" t="n">
        <v>31255</v>
      </c>
      <c r="B3757" s="178" t="s">
        <v>51905</v>
      </c>
      <c r="C3757" s="178" t="s">
        <v>51906</v>
      </c>
      <c r="D3757" s="178" t="str">
        <f aca="false">IF(LEN(B3757)=2,C3757,"")</f>
        <v/>
      </c>
      <c r="E3757" s="178" t="str">
        <f aca="false">IF(LEN(B3757)=5,C3757,"")</f>
        <v/>
      </c>
      <c r="F3757" s="178" t="str">
        <f aca="false">IF(LEN(B3757)=13,C3757,"")</f>
        <v>Kedungjaya</v>
      </c>
      <c r="G3757" s="178" t="s">
        <v>51906</v>
      </c>
      <c r="H3757" s="178" t="s">
        <v>51898</v>
      </c>
    </row>
    <row r="3758" s="178" customFormat="true" ht="15" hidden="false" customHeight="false" outlineLevel="0" collapsed="false">
      <c r="A3758" s="178" t="n">
        <v>31256</v>
      </c>
      <c r="B3758" s="178" t="s">
        <v>51907</v>
      </c>
      <c r="C3758" s="178" t="s">
        <v>51898</v>
      </c>
      <c r="D3758" s="178" t="str">
        <f aca="false">IF(LEN(B3758)=2,C3758,"")</f>
        <v/>
      </c>
      <c r="E3758" s="178" t="str">
        <f aca="false">IF(LEN(B3758)=5,C3758,"")</f>
        <v/>
      </c>
      <c r="F3758" s="178" t="str">
        <f aca="false">IF(LEN(B3758)=13,C3758,"")</f>
        <v>Kedawung</v>
      </c>
      <c r="G3758" s="178" t="s">
        <v>51898</v>
      </c>
      <c r="H3758" s="178" t="s">
        <v>51898</v>
      </c>
    </row>
    <row r="3759" s="178" customFormat="true" ht="15" hidden="false" customHeight="false" outlineLevel="0" collapsed="false">
      <c r="A3759" s="178" t="n">
        <v>31257</v>
      </c>
      <c r="B3759" s="178" t="s">
        <v>51908</v>
      </c>
      <c r="C3759" s="178" t="s">
        <v>51054</v>
      </c>
      <c r="D3759" s="178" t="str">
        <f aca="false">IF(LEN(B3759)=2,C3759,"")</f>
        <v/>
      </c>
      <c r="E3759" s="178" t="str">
        <f aca="false">IF(LEN(B3759)=5,C3759,"")</f>
        <v/>
      </c>
      <c r="F3759" s="178" t="str">
        <f aca="false">IF(LEN(B3759)=13,C3759,"")</f>
        <v>Kertawinangun</v>
      </c>
      <c r="G3759" s="178" t="s">
        <v>51054</v>
      </c>
      <c r="H3759" s="178" t="s">
        <v>51898</v>
      </c>
    </row>
    <row r="3760" s="178" customFormat="true" ht="15" hidden="false" customHeight="false" outlineLevel="0" collapsed="false">
      <c r="A3760" s="178" t="n">
        <v>31258</v>
      </c>
      <c r="B3760" s="178" t="s">
        <v>51909</v>
      </c>
      <c r="C3760" s="178" t="s">
        <v>51910</v>
      </c>
      <c r="D3760" s="178" t="str">
        <f aca="false">IF(LEN(B3760)=2,C3760,"")</f>
        <v/>
      </c>
      <c r="E3760" s="178" t="str">
        <f aca="false">IF(LEN(B3760)=5,C3760,"")</f>
        <v/>
      </c>
      <c r="F3760" s="178" t="str">
        <f aca="false">IF(LEN(B3760)=13,C3760,"")</f>
        <v>Sutawinangun</v>
      </c>
      <c r="G3760" s="178" t="s">
        <v>51910</v>
      </c>
      <c r="H3760" s="178" t="s">
        <v>51898</v>
      </c>
    </row>
    <row r="3761" s="178" customFormat="true" ht="15" hidden="false" customHeight="false" outlineLevel="0" collapsed="false">
      <c r="A3761" s="178" t="n">
        <v>31259</v>
      </c>
      <c r="B3761" s="178" t="s">
        <v>51911</v>
      </c>
      <c r="C3761" s="178" t="s">
        <v>51912</v>
      </c>
      <c r="D3761" s="178" t="str">
        <f aca="false">IF(LEN(B3761)=2,C3761,"")</f>
        <v/>
      </c>
      <c r="E3761" s="178" t="str">
        <f aca="false">IF(LEN(B3761)=5,C3761,"")</f>
        <v/>
      </c>
      <c r="F3761" s="178" t="str">
        <f aca="false">IF(LEN(B3761)=13,C3761,"")</f>
        <v>Pilangsari</v>
      </c>
      <c r="G3761" s="178" t="s">
        <v>51912</v>
      </c>
      <c r="H3761" s="178" t="s">
        <v>51898</v>
      </c>
    </row>
    <row r="3762" s="178" customFormat="true" ht="15" hidden="false" customHeight="false" outlineLevel="0" collapsed="false">
      <c r="A3762" s="178" t="n">
        <v>31260</v>
      </c>
      <c r="B3762" s="178" t="s">
        <v>51913</v>
      </c>
      <c r="C3762" s="178" t="s">
        <v>51914</v>
      </c>
      <c r="D3762" s="178" t="str">
        <f aca="false">IF(LEN(B3762)=2,C3762,"")</f>
        <v/>
      </c>
      <c r="E3762" s="178" t="str">
        <f aca="false">IF(LEN(B3762)=5,C3762,"")</f>
        <v/>
      </c>
      <c r="F3762" s="178" t="str">
        <f aca="false">IF(LEN(B3762)=13,C3762,"")</f>
        <v/>
      </c>
      <c r="H3762" s="178" t="s">
        <v>51914</v>
      </c>
    </row>
    <row r="3763" s="178" customFormat="true" ht="15" hidden="false" customHeight="false" outlineLevel="0" collapsed="false">
      <c r="A3763" s="178" t="n">
        <v>31261</v>
      </c>
      <c r="B3763" s="178" t="s">
        <v>51915</v>
      </c>
      <c r="C3763" s="178" t="s">
        <v>19900</v>
      </c>
      <c r="D3763" s="178" t="str">
        <f aca="false">IF(LEN(B3763)=2,C3763,"")</f>
        <v/>
      </c>
      <c r="E3763" s="178" t="str">
        <f aca="false">IF(LEN(B3763)=5,C3763,"")</f>
        <v/>
      </c>
      <c r="F3763" s="178" t="str">
        <f aca="false">IF(LEN(B3763)=13,C3763,"")</f>
        <v>Adidharma</v>
      </c>
      <c r="G3763" s="178" t="s">
        <v>19900</v>
      </c>
      <c r="H3763" s="178" t="s">
        <v>51914</v>
      </c>
    </row>
    <row r="3764" s="178" customFormat="true" ht="15" hidden="false" customHeight="false" outlineLevel="0" collapsed="false">
      <c r="A3764" s="178" t="n">
        <v>31262</v>
      </c>
      <c r="B3764" s="178" t="s">
        <v>51916</v>
      </c>
      <c r="C3764" s="178" t="s">
        <v>51917</v>
      </c>
      <c r="D3764" s="178" t="str">
        <f aca="false">IF(LEN(B3764)=2,C3764,"")</f>
        <v/>
      </c>
      <c r="E3764" s="178" t="str">
        <f aca="false">IF(LEN(B3764)=5,C3764,"")</f>
        <v/>
      </c>
      <c r="F3764" s="178" t="str">
        <f aca="false">IF(LEN(B3764)=13,C3764,"")</f>
        <v>Pasindangan</v>
      </c>
      <c r="G3764" s="178" t="s">
        <v>51917</v>
      </c>
      <c r="H3764" s="178" t="s">
        <v>51914</v>
      </c>
    </row>
    <row r="3765" s="178" customFormat="true" ht="15" hidden="false" customHeight="false" outlineLevel="0" collapsed="false">
      <c r="A3765" s="178" t="n">
        <v>31263</v>
      </c>
      <c r="B3765" s="178" t="s">
        <v>51918</v>
      </c>
      <c r="C3765" s="178" t="s">
        <v>51919</v>
      </c>
      <c r="D3765" s="178" t="str">
        <f aca="false">IF(LEN(B3765)=2,C3765,"")</f>
        <v/>
      </c>
      <c r="E3765" s="178" t="str">
        <f aca="false">IF(LEN(B3765)=5,C3765,"")</f>
        <v/>
      </c>
      <c r="F3765" s="178" t="str">
        <f aca="false">IF(LEN(B3765)=13,C3765,"")</f>
        <v>Jadimulya</v>
      </c>
      <c r="G3765" s="178" t="s">
        <v>51919</v>
      </c>
      <c r="H3765" s="178" t="s">
        <v>51914</v>
      </c>
    </row>
    <row r="3766" s="178" customFormat="true" ht="15" hidden="false" customHeight="false" outlineLevel="0" collapsed="false">
      <c r="A3766" s="178" t="n">
        <v>31264</v>
      </c>
      <c r="B3766" s="178" t="s">
        <v>51920</v>
      </c>
      <c r="C3766" s="178" t="s">
        <v>51921</v>
      </c>
      <c r="D3766" s="178" t="str">
        <f aca="false">IF(LEN(B3766)=2,C3766,"")</f>
        <v/>
      </c>
      <c r="E3766" s="178" t="str">
        <f aca="false">IF(LEN(B3766)=5,C3766,"")</f>
        <v/>
      </c>
      <c r="F3766" s="178" t="str">
        <f aca="false">IF(LEN(B3766)=13,C3766,"")</f>
        <v>Klayan</v>
      </c>
      <c r="G3766" s="178" t="s">
        <v>51921</v>
      </c>
      <c r="H3766" s="178" t="s">
        <v>51914</v>
      </c>
    </row>
    <row r="3767" s="178" customFormat="true" ht="15" hidden="false" customHeight="false" outlineLevel="0" collapsed="false">
      <c r="A3767" s="178" t="n">
        <v>31265</v>
      </c>
      <c r="B3767" s="178" t="s">
        <v>51922</v>
      </c>
      <c r="C3767" s="178" t="s">
        <v>51923</v>
      </c>
      <c r="D3767" s="178" t="str">
        <f aca="false">IF(LEN(B3767)=2,C3767,"")</f>
        <v/>
      </c>
      <c r="E3767" s="178" t="str">
        <f aca="false">IF(LEN(B3767)=5,C3767,"")</f>
        <v/>
      </c>
      <c r="F3767" s="178" t="str">
        <f aca="false">IF(LEN(B3767)=13,C3767,"")</f>
        <v>Jatimerta</v>
      </c>
      <c r="G3767" s="178" t="s">
        <v>51923</v>
      </c>
      <c r="H3767" s="178" t="s">
        <v>51914</v>
      </c>
    </row>
    <row r="3768" s="178" customFormat="true" ht="15" hidden="false" customHeight="false" outlineLevel="0" collapsed="false">
      <c r="A3768" s="178" t="n">
        <v>31266</v>
      </c>
      <c r="B3768" s="178" t="s">
        <v>51924</v>
      </c>
      <c r="C3768" s="178" t="s">
        <v>51925</v>
      </c>
      <c r="D3768" s="178" t="str">
        <f aca="false">IF(LEN(B3768)=2,C3768,"")</f>
        <v/>
      </c>
      <c r="E3768" s="178" t="str">
        <f aca="false">IF(LEN(B3768)=5,C3768,"")</f>
        <v/>
      </c>
      <c r="F3768" s="178" t="str">
        <f aca="false">IF(LEN(B3768)=13,C3768,"")</f>
        <v>Astana</v>
      </c>
      <c r="G3768" s="178" t="s">
        <v>51925</v>
      </c>
      <c r="H3768" s="178" t="s">
        <v>51914</v>
      </c>
    </row>
    <row r="3769" s="178" customFormat="true" ht="15" hidden="false" customHeight="false" outlineLevel="0" collapsed="false">
      <c r="A3769" s="178" t="n">
        <v>31267</v>
      </c>
      <c r="B3769" s="178" t="s">
        <v>51926</v>
      </c>
      <c r="C3769" s="178" t="s">
        <v>51927</v>
      </c>
      <c r="D3769" s="178" t="str">
        <f aca="false">IF(LEN(B3769)=2,C3769,"")</f>
        <v/>
      </c>
      <c r="E3769" s="178" t="str">
        <f aca="false">IF(LEN(B3769)=5,C3769,"")</f>
        <v/>
      </c>
      <c r="F3769" s="178" t="str">
        <f aca="false">IF(LEN(B3769)=13,C3769,"")</f>
        <v>Kalisapu</v>
      </c>
      <c r="G3769" s="178" t="s">
        <v>51927</v>
      </c>
      <c r="H3769" s="178" t="s">
        <v>51914</v>
      </c>
    </row>
    <row r="3770" s="178" customFormat="true" ht="15" hidden="false" customHeight="false" outlineLevel="0" collapsed="false">
      <c r="A3770" s="178" t="n">
        <v>31268</v>
      </c>
      <c r="B3770" s="178" t="s">
        <v>51928</v>
      </c>
      <c r="C3770" s="178" t="s">
        <v>51929</v>
      </c>
      <c r="D3770" s="178" t="str">
        <f aca="false">IF(LEN(B3770)=2,C3770,"")</f>
        <v/>
      </c>
      <c r="E3770" s="178" t="str">
        <f aca="false">IF(LEN(B3770)=5,C3770,"")</f>
        <v/>
      </c>
      <c r="F3770" s="178" t="str">
        <f aca="false">IF(LEN(B3770)=13,C3770,"")</f>
        <v>Wanakaya</v>
      </c>
      <c r="G3770" s="178" t="s">
        <v>51929</v>
      </c>
      <c r="H3770" s="178" t="s">
        <v>51914</v>
      </c>
    </row>
    <row r="3771" s="178" customFormat="true" ht="15" hidden="false" customHeight="false" outlineLevel="0" collapsed="false">
      <c r="A3771" s="178" t="n">
        <v>31269</v>
      </c>
      <c r="B3771" s="178" t="s">
        <v>51930</v>
      </c>
      <c r="C3771" s="178" t="s">
        <v>46035</v>
      </c>
      <c r="D3771" s="178" t="str">
        <f aca="false">IF(LEN(B3771)=2,C3771,"")</f>
        <v/>
      </c>
      <c r="E3771" s="178" t="str">
        <f aca="false">IF(LEN(B3771)=5,C3771,"")</f>
        <v/>
      </c>
      <c r="F3771" s="178" t="str">
        <f aca="false">IF(LEN(B3771)=13,C3771,"")</f>
        <v>Grogol</v>
      </c>
      <c r="G3771" s="178" t="s">
        <v>46035</v>
      </c>
      <c r="H3771" s="178" t="s">
        <v>51914</v>
      </c>
    </row>
    <row r="3772" s="178" customFormat="true" ht="15" hidden="false" customHeight="false" outlineLevel="0" collapsed="false">
      <c r="A3772" s="178" t="n">
        <v>31270</v>
      </c>
      <c r="B3772" s="178" t="s">
        <v>51931</v>
      </c>
      <c r="C3772" s="178" t="s">
        <v>51932</v>
      </c>
      <c r="D3772" s="178" t="str">
        <f aca="false">IF(LEN(B3772)=2,C3772,"")</f>
        <v/>
      </c>
      <c r="E3772" s="178" t="str">
        <f aca="false">IF(LEN(B3772)=5,C3772,"")</f>
        <v/>
      </c>
      <c r="F3772" s="178" t="str">
        <f aca="false">IF(LEN(B3772)=13,C3772,"")</f>
        <v>Babadan</v>
      </c>
      <c r="G3772" s="178" t="s">
        <v>51932</v>
      </c>
      <c r="H3772" s="178" t="s">
        <v>51914</v>
      </c>
    </row>
    <row r="3773" s="178" customFormat="true" ht="15" hidden="false" customHeight="false" outlineLevel="0" collapsed="false">
      <c r="A3773" s="178" t="n">
        <v>31271</v>
      </c>
      <c r="B3773" s="178" t="s">
        <v>51933</v>
      </c>
      <c r="C3773" s="178" t="s">
        <v>51934</v>
      </c>
      <c r="D3773" s="178" t="str">
        <f aca="false">IF(LEN(B3773)=2,C3773,"")</f>
        <v/>
      </c>
      <c r="E3773" s="178" t="str">
        <f aca="false">IF(LEN(B3773)=5,C3773,"")</f>
        <v/>
      </c>
      <c r="F3773" s="178" t="str">
        <f aca="false">IF(LEN(B3773)=13,C3773,"")</f>
        <v>Buyut</v>
      </c>
      <c r="G3773" s="178" t="s">
        <v>51934</v>
      </c>
      <c r="H3773" s="178" t="s">
        <v>51914</v>
      </c>
    </row>
    <row r="3774" s="178" customFormat="true" ht="15" hidden="false" customHeight="false" outlineLevel="0" collapsed="false">
      <c r="A3774" s="178" t="n">
        <v>31272</v>
      </c>
      <c r="B3774" s="178" t="s">
        <v>51935</v>
      </c>
      <c r="C3774" s="178" t="s">
        <v>51936</v>
      </c>
      <c r="D3774" s="178" t="str">
        <f aca="false">IF(LEN(B3774)=2,C3774,"")</f>
        <v/>
      </c>
      <c r="E3774" s="178" t="str">
        <f aca="false">IF(LEN(B3774)=5,C3774,"")</f>
        <v/>
      </c>
      <c r="F3774" s="178" t="str">
        <f aca="false">IF(LEN(B3774)=13,C3774,"")</f>
        <v>Mayung</v>
      </c>
      <c r="G3774" s="178" t="s">
        <v>51936</v>
      </c>
      <c r="H3774" s="178" t="s">
        <v>51914</v>
      </c>
    </row>
    <row r="3775" s="178" customFormat="true" ht="15" hidden="false" customHeight="false" outlineLevel="0" collapsed="false">
      <c r="A3775" s="178" t="n">
        <v>31273</v>
      </c>
      <c r="B3775" s="178" t="s">
        <v>51937</v>
      </c>
      <c r="C3775" s="178" t="s">
        <v>51938</v>
      </c>
      <c r="D3775" s="178" t="str">
        <f aca="false">IF(LEN(B3775)=2,C3775,"")</f>
        <v/>
      </c>
      <c r="E3775" s="178" t="str">
        <f aca="false">IF(LEN(B3775)=5,C3775,"")</f>
        <v/>
      </c>
      <c r="F3775" s="178" t="str">
        <f aca="false">IF(LEN(B3775)=13,C3775,"")</f>
        <v>Mertasinga</v>
      </c>
      <c r="G3775" s="178" t="s">
        <v>51938</v>
      </c>
      <c r="H3775" s="178" t="s">
        <v>51914</v>
      </c>
    </row>
    <row r="3776" s="178" customFormat="true" ht="15" hidden="false" customHeight="false" outlineLevel="0" collapsed="false">
      <c r="A3776" s="178" t="n">
        <v>31274</v>
      </c>
      <c r="B3776" s="178" t="s">
        <v>51939</v>
      </c>
      <c r="C3776" s="178" t="s">
        <v>51940</v>
      </c>
      <c r="D3776" s="178" t="str">
        <f aca="false">IF(LEN(B3776)=2,C3776,"")</f>
        <v/>
      </c>
      <c r="E3776" s="178" t="str">
        <f aca="false">IF(LEN(B3776)=5,C3776,"")</f>
        <v/>
      </c>
      <c r="F3776" s="178" t="str">
        <f aca="false">IF(LEN(B3776)=13,C3776,"")</f>
        <v/>
      </c>
      <c r="H3776" s="178" t="s">
        <v>51940</v>
      </c>
    </row>
    <row r="3777" s="178" customFormat="true" ht="15" hidden="false" customHeight="false" outlineLevel="0" collapsed="false">
      <c r="A3777" s="178" t="n">
        <v>31275</v>
      </c>
      <c r="B3777" s="178" t="s">
        <v>51941</v>
      </c>
      <c r="C3777" s="178" t="s">
        <v>51942</v>
      </c>
      <c r="D3777" s="178" t="str">
        <f aca="false">IF(LEN(B3777)=2,C3777,"")</f>
        <v/>
      </c>
      <c r="E3777" s="178" t="str">
        <f aca="false">IF(LEN(B3777)=5,C3777,"")</f>
        <v/>
      </c>
      <c r="F3777" s="178" t="str">
        <f aca="false">IF(LEN(B3777)=13,C3777,"")</f>
        <v>Kertasura</v>
      </c>
      <c r="G3777" s="178" t="s">
        <v>51942</v>
      </c>
      <c r="H3777" s="178" t="s">
        <v>51940</v>
      </c>
    </row>
    <row r="3778" s="178" customFormat="true" ht="15" hidden="false" customHeight="false" outlineLevel="0" collapsed="false">
      <c r="A3778" s="178" t="n">
        <v>31276</v>
      </c>
      <c r="B3778" s="178" t="s">
        <v>51943</v>
      </c>
      <c r="C3778" s="178" t="s">
        <v>51944</v>
      </c>
      <c r="D3778" s="178" t="str">
        <f aca="false">IF(LEN(B3778)=2,C3778,"")</f>
        <v/>
      </c>
      <c r="E3778" s="178" t="str">
        <f aca="false">IF(LEN(B3778)=5,C3778,"")</f>
        <v/>
      </c>
      <c r="F3778" s="178" t="str">
        <f aca="false">IF(LEN(B3778)=13,C3778,"")</f>
        <v>Pegagan Kidul</v>
      </c>
      <c r="G3778" s="178" t="s">
        <v>51944</v>
      </c>
      <c r="H3778" s="178" t="s">
        <v>51940</v>
      </c>
    </row>
    <row r="3779" s="178" customFormat="true" ht="15" hidden="false" customHeight="false" outlineLevel="0" collapsed="false">
      <c r="A3779" s="178" t="n">
        <v>31277</v>
      </c>
      <c r="B3779" s="178" t="s">
        <v>51945</v>
      </c>
      <c r="C3779" s="178" t="s">
        <v>51946</v>
      </c>
      <c r="D3779" s="178" t="str">
        <f aca="false">IF(LEN(B3779)=2,C3779,"")</f>
        <v/>
      </c>
      <c r="E3779" s="178" t="str">
        <f aca="false">IF(LEN(B3779)=5,C3779,"")</f>
        <v/>
      </c>
      <c r="F3779" s="178" t="str">
        <f aca="false">IF(LEN(B3779)=13,C3779,"")</f>
        <v>Pegaan Lor</v>
      </c>
      <c r="G3779" s="178" t="s">
        <v>51946</v>
      </c>
      <c r="H3779" s="178" t="s">
        <v>51940</v>
      </c>
    </row>
    <row r="3780" s="178" customFormat="true" ht="15" hidden="false" customHeight="false" outlineLevel="0" collapsed="false">
      <c r="A3780" s="178" t="n">
        <v>31278</v>
      </c>
      <c r="B3780" s="178" t="s">
        <v>51947</v>
      </c>
      <c r="C3780" s="178" t="s">
        <v>46306</v>
      </c>
      <c r="D3780" s="178" t="str">
        <f aca="false">IF(LEN(B3780)=2,C3780,"")</f>
        <v/>
      </c>
      <c r="E3780" s="178" t="str">
        <f aca="false">IF(LEN(B3780)=5,C3780,"")</f>
        <v/>
      </c>
      <c r="F3780" s="178" t="str">
        <f aca="false">IF(LEN(B3780)=13,C3780,"")</f>
        <v>Dukuh</v>
      </c>
      <c r="G3780" s="178" t="s">
        <v>46306</v>
      </c>
      <c r="H3780" s="178" t="s">
        <v>51940</v>
      </c>
    </row>
    <row r="3781" s="178" customFormat="true" ht="15" hidden="false" customHeight="false" outlineLevel="0" collapsed="false">
      <c r="A3781" s="178" t="n">
        <v>31279</v>
      </c>
      <c r="B3781" s="178" t="s">
        <v>51948</v>
      </c>
      <c r="C3781" s="178" t="s">
        <v>51949</v>
      </c>
      <c r="D3781" s="178" t="str">
        <f aca="false">IF(LEN(B3781)=2,C3781,"")</f>
        <v/>
      </c>
      <c r="E3781" s="178" t="str">
        <f aca="false">IF(LEN(B3781)=5,C3781,"")</f>
        <v/>
      </c>
      <c r="F3781" s="178" t="str">
        <f aca="false">IF(LEN(B3781)=13,C3781,"")</f>
        <v>Karangkendal</v>
      </c>
      <c r="G3781" s="178" t="s">
        <v>51949</v>
      </c>
      <c r="H3781" s="178" t="s">
        <v>51940</v>
      </c>
    </row>
    <row r="3782" s="178" customFormat="true" ht="15" hidden="false" customHeight="false" outlineLevel="0" collapsed="false">
      <c r="A3782" s="178" t="n">
        <v>31280</v>
      </c>
      <c r="B3782" s="178" t="s">
        <v>51950</v>
      </c>
      <c r="C3782" s="178" t="s">
        <v>46035</v>
      </c>
      <c r="D3782" s="178" t="str">
        <f aca="false">IF(LEN(B3782)=2,C3782,"")</f>
        <v/>
      </c>
      <c r="E3782" s="178" t="str">
        <f aca="false">IF(LEN(B3782)=5,C3782,"")</f>
        <v/>
      </c>
      <c r="F3782" s="178" t="str">
        <f aca="false">IF(LEN(B3782)=13,C3782,"")</f>
        <v>Grogol</v>
      </c>
      <c r="G3782" s="178" t="s">
        <v>46035</v>
      </c>
      <c r="H3782" s="178" t="s">
        <v>51940</v>
      </c>
    </row>
    <row r="3783" s="178" customFormat="true" ht="15" hidden="false" customHeight="false" outlineLevel="0" collapsed="false">
      <c r="A3783" s="178" t="n">
        <v>31281</v>
      </c>
      <c r="B3783" s="178" t="s">
        <v>51951</v>
      </c>
      <c r="C3783" s="178" t="s">
        <v>51940</v>
      </c>
      <c r="D3783" s="178" t="str">
        <f aca="false">IF(LEN(B3783)=2,C3783,"")</f>
        <v/>
      </c>
      <c r="E3783" s="178" t="str">
        <f aca="false">IF(LEN(B3783)=5,C3783,"")</f>
        <v/>
      </c>
      <c r="F3783" s="178" t="str">
        <f aca="false">IF(LEN(B3783)=13,C3783,"")</f>
        <v>Kapetakan</v>
      </c>
      <c r="G3783" s="178" t="s">
        <v>51940</v>
      </c>
      <c r="H3783" s="178" t="s">
        <v>51940</v>
      </c>
    </row>
    <row r="3784" s="178" customFormat="true" ht="15" hidden="false" customHeight="false" outlineLevel="0" collapsed="false">
      <c r="A3784" s="178" t="n">
        <v>31282</v>
      </c>
      <c r="B3784" s="178" t="s">
        <v>51952</v>
      </c>
      <c r="C3784" s="178" t="s">
        <v>51953</v>
      </c>
      <c r="D3784" s="178" t="str">
        <f aca="false">IF(LEN(B3784)=2,C3784,"")</f>
        <v/>
      </c>
      <c r="E3784" s="178" t="str">
        <f aca="false">IF(LEN(B3784)=5,C3784,"")</f>
        <v/>
      </c>
      <c r="F3784" s="178" t="str">
        <f aca="false">IF(LEN(B3784)=13,C3784,"")</f>
        <v>Bungko</v>
      </c>
      <c r="G3784" s="178" t="s">
        <v>51953</v>
      </c>
      <c r="H3784" s="178" t="s">
        <v>51940</v>
      </c>
    </row>
    <row r="3785" s="178" customFormat="true" ht="15" hidden="false" customHeight="false" outlineLevel="0" collapsed="false">
      <c r="A3785" s="178" t="n">
        <v>31283</v>
      </c>
      <c r="B3785" s="178" t="s">
        <v>51954</v>
      </c>
      <c r="C3785" s="178" t="s">
        <v>51955</v>
      </c>
      <c r="D3785" s="178" t="str">
        <f aca="false">IF(LEN(B3785)=2,C3785,"")</f>
        <v/>
      </c>
      <c r="E3785" s="178" t="str">
        <f aca="false">IF(LEN(B3785)=5,C3785,"")</f>
        <v/>
      </c>
      <c r="F3785" s="178" t="str">
        <f aca="false">IF(LEN(B3785)=13,C3785,"")</f>
        <v>Bungko Lor</v>
      </c>
      <c r="G3785" s="178" t="s">
        <v>51955</v>
      </c>
      <c r="H3785" s="178" t="s">
        <v>51940</v>
      </c>
    </row>
    <row r="3786" s="178" customFormat="true" ht="15" hidden="false" customHeight="false" outlineLevel="0" collapsed="false">
      <c r="A3786" s="178" t="n">
        <v>31284</v>
      </c>
      <c r="B3786" s="178" t="s">
        <v>51956</v>
      </c>
      <c r="C3786" s="178" t="s">
        <v>51957</v>
      </c>
      <c r="D3786" s="178" t="str">
        <f aca="false">IF(LEN(B3786)=2,C3786,"")</f>
        <v/>
      </c>
      <c r="E3786" s="178" t="str">
        <f aca="false">IF(LEN(B3786)=5,C3786,"")</f>
        <v/>
      </c>
      <c r="F3786" s="178" t="str">
        <f aca="false">IF(LEN(B3786)=13,C3786,"")</f>
        <v/>
      </c>
      <c r="H3786" s="178" t="s">
        <v>51957</v>
      </c>
    </row>
    <row r="3787" s="178" customFormat="true" ht="15" hidden="false" customHeight="false" outlineLevel="0" collapsed="false">
      <c r="A3787" s="178" t="n">
        <v>31285</v>
      </c>
      <c r="B3787" s="178" t="s">
        <v>51958</v>
      </c>
      <c r="C3787" s="178" t="s">
        <v>18706</v>
      </c>
      <c r="D3787" s="178" t="str">
        <f aca="false">IF(LEN(B3787)=2,C3787,"")</f>
        <v/>
      </c>
      <c r="E3787" s="178" t="str">
        <f aca="false">IF(LEN(B3787)=5,C3787,"")</f>
        <v/>
      </c>
      <c r="F3787" s="178" t="str">
        <f aca="false">IF(LEN(B3787)=13,C3787,"")</f>
        <v>Serang</v>
      </c>
      <c r="G3787" s="178" t="s">
        <v>18706</v>
      </c>
      <c r="H3787" s="178" t="s">
        <v>51957</v>
      </c>
    </row>
    <row r="3788" s="178" customFormat="true" ht="15" hidden="false" customHeight="false" outlineLevel="0" collapsed="false">
      <c r="A3788" s="178" t="n">
        <v>31286</v>
      </c>
      <c r="B3788" s="178" t="s">
        <v>51959</v>
      </c>
      <c r="C3788" s="178" t="s">
        <v>51957</v>
      </c>
      <c r="D3788" s="178" t="str">
        <f aca="false">IF(LEN(B3788)=2,C3788,"")</f>
        <v/>
      </c>
      <c r="E3788" s="178" t="str">
        <f aca="false">IF(LEN(B3788)=5,C3788,"")</f>
        <v/>
      </c>
      <c r="F3788" s="178" t="str">
        <f aca="false">IF(LEN(B3788)=13,C3788,"")</f>
        <v>Klangenan</v>
      </c>
      <c r="G3788" s="178" t="s">
        <v>51957</v>
      </c>
      <c r="H3788" s="178" t="s">
        <v>51957</v>
      </c>
    </row>
    <row r="3789" s="178" customFormat="true" ht="15" hidden="false" customHeight="false" outlineLevel="0" collapsed="false">
      <c r="A3789" s="178" t="n">
        <v>31287</v>
      </c>
      <c r="B3789" s="178" t="s">
        <v>51960</v>
      </c>
      <c r="C3789" s="178" t="s">
        <v>51961</v>
      </c>
      <c r="D3789" s="178" t="str">
        <f aca="false">IF(LEN(B3789)=2,C3789,"")</f>
        <v/>
      </c>
      <c r="E3789" s="178" t="str">
        <f aca="false">IF(LEN(B3789)=5,C3789,"")</f>
        <v/>
      </c>
      <c r="F3789" s="178" t="str">
        <f aca="false">IF(LEN(B3789)=13,C3789,"")</f>
        <v>Danawinangun</v>
      </c>
      <c r="G3789" s="178" t="s">
        <v>51961</v>
      </c>
      <c r="H3789" s="178" t="s">
        <v>51957</v>
      </c>
    </row>
    <row r="3790" s="178" customFormat="true" ht="15" hidden="false" customHeight="false" outlineLevel="0" collapsed="false">
      <c r="A3790" s="178" t="n">
        <v>31288</v>
      </c>
      <c r="B3790" s="178" t="s">
        <v>51962</v>
      </c>
      <c r="C3790" s="178" t="s">
        <v>51963</v>
      </c>
      <c r="D3790" s="178" t="str">
        <f aca="false">IF(LEN(B3790)=2,C3790,"")</f>
        <v/>
      </c>
      <c r="E3790" s="178" t="str">
        <f aca="false">IF(LEN(B3790)=5,C3790,"")</f>
        <v/>
      </c>
      <c r="F3790" s="178" t="str">
        <f aca="false">IF(LEN(B3790)=13,C3790,"")</f>
        <v>Pakantingan</v>
      </c>
      <c r="G3790" s="178" t="s">
        <v>51963</v>
      </c>
      <c r="H3790" s="178" t="s">
        <v>51957</v>
      </c>
    </row>
    <row r="3791" s="178" customFormat="true" ht="15" hidden="false" customHeight="false" outlineLevel="0" collapsed="false">
      <c r="A3791" s="178" t="n">
        <v>31289</v>
      </c>
      <c r="B3791" s="178" t="s">
        <v>51964</v>
      </c>
      <c r="C3791" s="178" t="s">
        <v>51965</v>
      </c>
      <c r="D3791" s="178" t="str">
        <f aca="false">IF(LEN(B3791)=2,C3791,"")</f>
        <v/>
      </c>
      <c r="E3791" s="178" t="str">
        <f aca="false">IF(LEN(B3791)=5,C3791,"")</f>
        <v/>
      </c>
      <c r="F3791" s="178" t="str">
        <f aca="false">IF(LEN(B3791)=13,C3791,"")</f>
        <v>Jemaras Kidul</v>
      </c>
      <c r="G3791" s="178" t="s">
        <v>51965</v>
      </c>
      <c r="H3791" s="178" t="s">
        <v>51957</v>
      </c>
    </row>
    <row r="3792" s="178" customFormat="true" ht="15" hidden="false" customHeight="false" outlineLevel="0" collapsed="false">
      <c r="A3792" s="178" t="n">
        <v>31290</v>
      </c>
      <c r="B3792" s="178" t="s">
        <v>51966</v>
      </c>
      <c r="C3792" s="178" t="s">
        <v>51967</v>
      </c>
      <c r="D3792" s="178" t="str">
        <f aca="false">IF(LEN(B3792)=2,C3792,"")</f>
        <v/>
      </c>
      <c r="E3792" s="178" t="str">
        <f aca="false">IF(LEN(B3792)=5,C3792,"")</f>
        <v/>
      </c>
      <c r="F3792" s="178" t="str">
        <f aca="false">IF(LEN(B3792)=13,C3792,"")</f>
        <v>Jemaras Lor</v>
      </c>
      <c r="G3792" s="178" t="s">
        <v>51967</v>
      </c>
      <c r="H3792" s="178" t="s">
        <v>51957</v>
      </c>
    </row>
    <row r="3793" s="178" customFormat="true" ht="15" hidden="false" customHeight="false" outlineLevel="0" collapsed="false">
      <c r="A3793" s="178" t="n">
        <v>31291</v>
      </c>
      <c r="B3793" s="178" t="s">
        <v>51968</v>
      </c>
      <c r="C3793" s="178" t="s">
        <v>51969</v>
      </c>
      <c r="D3793" s="178" t="str">
        <f aca="false">IF(LEN(B3793)=2,C3793,"")</f>
        <v/>
      </c>
      <c r="E3793" s="178" t="str">
        <f aca="false">IF(LEN(B3793)=5,C3793,"")</f>
        <v/>
      </c>
      <c r="F3793" s="178" t="str">
        <f aca="false">IF(LEN(B3793)=13,C3793,"")</f>
        <v>Slangit</v>
      </c>
      <c r="G3793" s="178" t="s">
        <v>51969</v>
      </c>
      <c r="H3793" s="178" t="s">
        <v>51957</v>
      </c>
    </row>
    <row r="3794" s="178" customFormat="true" ht="15" hidden="false" customHeight="false" outlineLevel="0" collapsed="false">
      <c r="A3794" s="178" t="n">
        <v>31292</v>
      </c>
      <c r="B3794" s="178" t="s">
        <v>51970</v>
      </c>
      <c r="C3794" s="178" t="s">
        <v>51971</v>
      </c>
      <c r="D3794" s="178" t="str">
        <f aca="false">IF(LEN(B3794)=2,C3794,"")</f>
        <v/>
      </c>
      <c r="E3794" s="178" t="str">
        <f aca="false">IF(LEN(B3794)=5,C3794,"")</f>
        <v/>
      </c>
      <c r="F3794" s="178" t="str">
        <f aca="false">IF(LEN(B3794)=13,C3794,"")</f>
        <v>Kreyo</v>
      </c>
      <c r="G3794" s="178" t="s">
        <v>51971</v>
      </c>
      <c r="H3794" s="178" t="s">
        <v>51957</v>
      </c>
    </row>
    <row r="3795" s="178" customFormat="true" ht="15" hidden="false" customHeight="false" outlineLevel="0" collapsed="false">
      <c r="A3795" s="178" t="n">
        <v>31293</v>
      </c>
      <c r="B3795" s="178" t="s">
        <v>51972</v>
      </c>
      <c r="C3795" s="178" t="s">
        <v>51973</v>
      </c>
      <c r="D3795" s="178" t="str">
        <f aca="false">IF(LEN(B3795)=2,C3795,"")</f>
        <v/>
      </c>
      <c r="E3795" s="178" t="str">
        <f aca="false">IF(LEN(B3795)=5,C3795,"")</f>
        <v/>
      </c>
      <c r="F3795" s="178" t="str">
        <f aca="false">IF(LEN(B3795)=13,C3795,"")</f>
        <v>Bangodua</v>
      </c>
      <c r="G3795" s="178" t="s">
        <v>51973</v>
      </c>
      <c r="H3795" s="178" t="s">
        <v>51957</v>
      </c>
    </row>
    <row r="3796" s="178" customFormat="true" ht="15" hidden="false" customHeight="false" outlineLevel="0" collapsed="false">
      <c r="A3796" s="178" t="n">
        <v>31294</v>
      </c>
      <c r="B3796" s="178" t="s">
        <v>51974</v>
      </c>
      <c r="C3796" s="178" t="s">
        <v>51975</v>
      </c>
      <c r="D3796" s="178" t="str">
        <f aca="false">IF(LEN(B3796)=2,C3796,"")</f>
        <v/>
      </c>
      <c r="E3796" s="178" t="str">
        <f aca="false">IF(LEN(B3796)=5,C3796,"")</f>
        <v/>
      </c>
      <c r="F3796" s="178" t="str">
        <f aca="false">IF(LEN(B3796)=13,C3796,"")</f>
        <v/>
      </c>
      <c r="H3796" s="178" t="s">
        <v>51975</v>
      </c>
    </row>
    <row r="3797" s="178" customFormat="true" ht="15" hidden="false" customHeight="false" outlineLevel="0" collapsed="false">
      <c r="A3797" s="178" t="n">
        <v>31295</v>
      </c>
      <c r="B3797" s="178" t="s">
        <v>51976</v>
      </c>
      <c r="C3797" s="178" t="s">
        <v>51977</v>
      </c>
      <c r="D3797" s="178" t="str">
        <f aca="false">IF(LEN(B3797)=2,C3797,"")</f>
        <v/>
      </c>
      <c r="E3797" s="178" t="str">
        <f aca="false">IF(LEN(B3797)=5,C3797,"")</f>
        <v/>
      </c>
      <c r="F3797" s="178" t="str">
        <f aca="false">IF(LEN(B3797)=13,C3797,"")</f>
        <v>Sende</v>
      </c>
      <c r="G3797" s="178" t="s">
        <v>51977</v>
      </c>
      <c r="H3797" s="178" t="s">
        <v>51975</v>
      </c>
    </row>
    <row r="3798" s="178" customFormat="true" ht="15" hidden="false" customHeight="false" outlineLevel="0" collapsed="false">
      <c r="A3798" s="178" t="n">
        <v>31296</v>
      </c>
      <c r="B3798" s="178" t="s">
        <v>51978</v>
      </c>
      <c r="C3798" s="178" t="s">
        <v>51979</v>
      </c>
      <c r="D3798" s="178" t="str">
        <f aca="false">IF(LEN(B3798)=2,C3798,"")</f>
        <v/>
      </c>
      <c r="E3798" s="178" t="str">
        <f aca="false">IF(LEN(B3798)=5,C3798,"")</f>
        <v/>
      </c>
      <c r="F3798" s="178" t="str">
        <f aca="false">IF(LEN(B3798)=13,C3798,"")</f>
        <v>Jungjang Wetan</v>
      </c>
      <c r="G3798" s="178" t="s">
        <v>51979</v>
      </c>
      <c r="H3798" s="178" t="s">
        <v>51975</v>
      </c>
    </row>
    <row r="3799" s="178" customFormat="true" ht="15" hidden="false" customHeight="false" outlineLevel="0" collapsed="false">
      <c r="A3799" s="178" t="n">
        <v>31297</v>
      </c>
      <c r="B3799" s="178" t="s">
        <v>51980</v>
      </c>
      <c r="C3799" s="178" t="s">
        <v>51981</v>
      </c>
      <c r="D3799" s="178" t="str">
        <f aca="false">IF(LEN(B3799)=2,C3799,"")</f>
        <v/>
      </c>
      <c r="E3799" s="178" t="str">
        <f aca="false">IF(LEN(B3799)=5,C3799,"")</f>
        <v/>
      </c>
      <c r="F3799" s="178" t="str">
        <f aca="false">IF(LEN(B3799)=13,C3799,"")</f>
        <v>Jungjang</v>
      </c>
      <c r="G3799" s="178" t="s">
        <v>51981</v>
      </c>
      <c r="H3799" s="178" t="s">
        <v>51975</v>
      </c>
    </row>
    <row r="3800" s="178" customFormat="true" ht="15" hidden="false" customHeight="false" outlineLevel="0" collapsed="false">
      <c r="A3800" s="178" t="n">
        <v>31298</v>
      </c>
      <c r="B3800" s="178" t="s">
        <v>51982</v>
      </c>
      <c r="C3800" s="178" t="s">
        <v>51975</v>
      </c>
      <c r="D3800" s="178" t="str">
        <f aca="false">IF(LEN(B3800)=2,C3800,"")</f>
        <v/>
      </c>
      <c r="E3800" s="178" t="str">
        <f aca="false">IF(LEN(B3800)=5,C3800,"")</f>
        <v/>
      </c>
      <c r="F3800" s="178" t="str">
        <f aca="false">IF(LEN(B3800)=13,C3800,"")</f>
        <v>Arjawinangun</v>
      </c>
      <c r="G3800" s="178" t="s">
        <v>51975</v>
      </c>
      <c r="H3800" s="178" t="s">
        <v>51975</v>
      </c>
    </row>
    <row r="3801" s="178" customFormat="true" ht="15" hidden="false" customHeight="false" outlineLevel="0" collapsed="false">
      <c r="A3801" s="178" t="n">
        <v>31299</v>
      </c>
      <c r="B3801" s="178" t="s">
        <v>51983</v>
      </c>
      <c r="C3801" s="178" t="s">
        <v>51984</v>
      </c>
      <c r="D3801" s="178" t="str">
        <f aca="false">IF(LEN(B3801)=2,C3801,"")</f>
        <v/>
      </c>
      <c r="E3801" s="178" t="str">
        <f aca="false">IF(LEN(B3801)=5,C3801,"")</f>
        <v/>
      </c>
      <c r="F3801" s="178" t="str">
        <f aca="false">IF(LEN(B3801)=13,C3801,"")</f>
        <v>Tegalgubug</v>
      </c>
      <c r="G3801" s="178" t="s">
        <v>51984</v>
      </c>
      <c r="H3801" s="178" t="s">
        <v>51975</v>
      </c>
    </row>
    <row r="3802" s="178" customFormat="true" ht="15" hidden="false" customHeight="false" outlineLevel="0" collapsed="false">
      <c r="A3802" s="178" t="n">
        <v>31300</v>
      </c>
      <c r="B3802" s="178" t="s">
        <v>51985</v>
      </c>
      <c r="C3802" s="178" t="s">
        <v>51986</v>
      </c>
      <c r="D3802" s="178" t="str">
        <f aca="false">IF(LEN(B3802)=2,C3802,"")</f>
        <v/>
      </c>
      <c r="E3802" s="178" t="str">
        <f aca="false">IF(LEN(B3802)=5,C3802,"")</f>
        <v/>
      </c>
      <c r="F3802" s="178" t="str">
        <f aca="false">IF(LEN(B3802)=13,C3802,"")</f>
        <v>Tegal Gubug Lor</v>
      </c>
      <c r="G3802" s="178" t="s">
        <v>51986</v>
      </c>
      <c r="H3802" s="178" t="s">
        <v>51975</v>
      </c>
    </row>
    <row r="3803" s="178" customFormat="true" ht="15" hidden="false" customHeight="false" outlineLevel="0" collapsed="false">
      <c r="A3803" s="178" t="n">
        <v>31301</v>
      </c>
      <c r="B3803" s="178" t="s">
        <v>51987</v>
      </c>
      <c r="C3803" s="178" t="s">
        <v>51988</v>
      </c>
      <c r="D3803" s="178" t="str">
        <f aca="false">IF(LEN(B3803)=2,C3803,"")</f>
        <v/>
      </c>
      <c r="E3803" s="178" t="str">
        <f aca="false">IF(LEN(B3803)=5,C3803,"")</f>
        <v/>
      </c>
      <c r="F3803" s="178" t="str">
        <f aca="false">IF(LEN(B3803)=13,C3803,"")</f>
        <v>Rawagatel</v>
      </c>
      <c r="G3803" s="178" t="s">
        <v>51988</v>
      </c>
      <c r="H3803" s="178" t="s">
        <v>51975</v>
      </c>
    </row>
    <row r="3804" s="178" customFormat="true" ht="15" hidden="false" customHeight="false" outlineLevel="0" collapsed="false">
      <c r="A3804" s="178" t="n">
        <v>31302</v>
      </c>
      <c r="B3804" s="178" t="s">
        <v>51989</v>
      </c>
      <c r="C3804" s="178" t="s">
        <v>51990</v>
      </c>
      <c r="D3804" s="178" t="str">
        <f aca="false">IF(LEN(B3804)=2,C3804,"")</f>
        <v/>
      </c>
      <c r="E3804" s="178" t="str">
        <f aca="false">IF(LEN(B3804)=5,C3804,"")</f>
        <v/>
      </c>
      <c r="F3804" s="178" t="str">
        <f aca="false">IF(LEN(B3804)=13,C3804,"")</f>
        <v>Karangsambung</v>
      </c>
      <c r="G3804" s="178" t="s">
        <v>51990</v>
      </c>
      <c r="H3804" s="178" t="s">
        <v>51975</v>
      </c>
    </row>
    <row r="3805" s="178" customFormat="true" ht="15" hidden="false" customHeight="false" outlineLevel="0" collapsed="false">
      <c r="A3805" s="178" t="n">
        <v>31303</v>
      </c>
      <c r="B3805" s="178" t="s">
        <v>51991</v>
      </c>
      <c r="C3805" s="178" t="s">
        <v>51992</v>
      </c>
      <c r="D3805" s="178" t="str">
        <f aca="false">IF(LEN(B3805)=2,C3805,"")</f>
        <v/>
      </c>
      <c r="E3805" s="178" t="str">
        <f aca="false">IF(LEN(B3805)=5,C3805,"")</f>
        <v/>
      </c>
      <c r="F3805" s="178" t="str">
        <f aca="false">IF(LEN(B3805)=13,C3805,"")</f>
        <v>Bulak</v>
      </c>
      <c r="G3805" s="178" t="s">
        <v>51992</v>
      </c>
      <c r="H3805" s="178" t="s">
        <v>51975</v>
      </c>
    </row>
    <row r="3806" s="178" customFormat="true" ht="15" hidden="false" customHeight="false" outlineLevel="0" collapsed="false">
      <c r="A3806" s="178" t="n">
        <v>31304</v>
      </c>
      <c r="B3806" s="178" t="s">
        <v>51993</v>
      </c>
      <c r="C3806" s="178" t="s">
        <v>51994</v>
      </c>
      <c r="D3806" s="178" t="str">
        <f aca="false">IF(LEN(B3806)=2,C3806,"")</f>
        <v/>
      </c>
      <c r="E3806" s="178" t="str">
        <f aca="false">IF(LEN(B3806)=5,C3806,"")</f>
        <v/>
      </c>
      <c r="F3806" s="178" t="str">
        <f aca="false">IF(LEN(B3806)=13,C3806,"")</f>
        <v>Geyongan</v>
      </c>
      <c r="G3806" s="178" t="s">
        <v>51994</v>
      </c>
      <c r="H3806" s="178" t="s">
        <v>51975</v>
      </c>
    </row>
    <row r="3807" s="178" customFormat="true" ht="15" hidden="false" customHeight="false" outlineLevel="0" collapsed="false">
      <c r="A3807" s="178" t="n">
        <v>31305</v>
      </c>
      <c r="B3807" s="178" t="s">
        <v>51995</v>
      </c>
      <c r="C3807" s="178" t="s">
        <v>51996</v>
      </c>
      <c r="D3807" s="178" t="str">
        <f aca="false">IF(LEN(B3807)=2,C3807,"")</f>
        <v/>
      </c>
      <c r="E3807" s="178" t="str">
        <f aca="false">IF(LEN(B3807)=5,C3807,"")</f>
        <v/>
      </c>
      <c r="F3807" s="178" t="str">
        <f aca="false">IF(LEN(B3807)=13,C3807,"")</f>
        <v>Kebonturi</v>
      </c>
      <c r="G3807" s="178" t="s">
        <v>51996</v>
      </c>
      <c r="H3807" s="178" t="s">
        <v>51975</v>
      </c>
    </row>
    <row r="3808" s="178" customFormat="true" ht="15" hidden="false" customHeight="false" outlineLevel="0" collapsed="false">
      <c r="A3808" s="178" t="n">
        <v>31306</v>
      </c>
      <c r="B3808" s="178" t="s">
        <v>51997</v>
      </c>
      <c r="C3808" s="178" t="s">
        <v>51998</v>
      </c>
      <c r="D3808" s="178" t="str">
        <f aca="false">IF(LEN(B3808)=2,C3808,"")</f>
        <v/>
      </c>
      <c r="E3808" s="178" t="str">
        <f aca="false">IF(LEN(B3808)=5,C3808,"")</f>
        <v/>
      </c>
      <c r="F3808" s="178" t="str">
        <f aca="false">IF(LEN(B3808)=13,C3808,"")</f>
        <v/>
      </c>
      <c r="H3808" s="178" t="s">
        <v>51998</v>
      </c>
    </row>
    <row r="3809" s="178" customFormat="true" ht="15" hidden="false" customHeight="false" outlineLevel="0" collapsed="false">
      <c r="A3809" s="178" t="n">
        <v>31307</v>
      </c>
      <c r="B3809" s="178" t="s">
        <v>51999</v>
      </c>
      <c r="C3809" s="178" t="s">
        <v>52000</v>
      </c>
      <c r="D3809" s="178" t="str">
        <f aca="false">IF(LEN(B3809)=2,C3809,"")</f>
        <v/>
      </c>
      <c r="E3809" s="178" t="str">
        <f aca="false">IF(LEN(B3809)=5,C3809,"")</f>
        <v/>
      </c>
      <c r="F3809" s="178" t="str">
        <f aca="false">IF(LEN(B3809)=13,C3809,"")</f>
        <v>Kalianyar</v>
      </c>
      <c r="G3809" s="178" t="s">
        <v>52000</v>
      </c>
      <c r="H3809" s="178" t="s">
        <v>51998</v>
      </c>
    </row>
    <row r="3810" s="178" customFormat="true" ht="15" hidden="false" customHeight="false" outlineLevel="0" collapsed="false">
      <c r="A3810" s="178" t="n">
        <v>31308</v>
      </c>
      <c r="B3810" s="178" t="s">
        <v>52001</v>
      </c>
      <c r="C3810" s="178" t="s">
        <v>52002</v>
      </c>
      <c r="D3810" s="178" t="str">
        <f aca="false">IF(LEN(B3810)=2,C3810,"")</f>
        <v/>
      </c>
      <c r="E3810" s="178" t="str">
        <f aca="false">IF(LEN(B3810)=5,C3810,"")</f>
        <v/>
      </c>
      <c r="F3810" s="178" t="str">
        <f aca="false">IF(LEN(B3810)=13,C3810,"")</f>
        <v>Pangurangan Kulon</v>
      </c>
      <c r="G3810" s="178" t="s">
        <v>52002</v>
      </c>
      <c r="H3810" s="178" t="s">
        <v>51998</v>
      </c>
    </row>
    <row r="3811" s="178" customFormat="true" ht="15" hidden="false" customHeight="false" outlineLevel="0" collapsed="false">
      <c r="A3811" s="178" t="n">
        <v>31309</v>
      </c>
      <c r="B3811" s="178" t="s">
        <v>52003</v>
      </c>
      <c r="C3811" s="178" t="s">
        <v>52004</v>
      </c>
      <c r="D3811" s="178" t="str">
        <f aca="false">IF(LEN(B3811)=2,C3811,"")</f>
        <v/>
      </c>
      <c r="E3811" s="178" t="str">
        <f aca="false">IF(LEN(B3811)=5,C3811,"")</f>
        <v/>
      </c>
      <c r="F3811" s="178" t="str">
        <f aca="false">IF(LEN(B3811)=13,C3811,"")</f>
        <v>Pangurangan Wetan</v>
      </c>
      <c r="G3811" s="178" t="s">
        <v>52004</v>
      </c>
      <c r="H3811" s="178" t="s">
        <v>51998</v>
      </c>
    </row>
    <row r="3812" s="178" customFormat="true" ht="15" hidden="false" customHeight="false" outlineLevel="0" collapsed="false">
      <c r="A3812" s="178" t="n">
        <v>31310</v>
      </c>
      <c r="B3812" s="178" t="s">
        <v>52005</v>
      </c>
      <c r="C3812" s="178" t="s">
        <v>52006</v>
      </c>
      <c r="D3812" s="178" t="str">
        <f aca="false">IF(LEN(B3812)=2,C3812,"")</f>
        <v/>
      </c>
      <c r="E3812" s="178" t="str">
        <f aca="false">IF(LEN(B3812)=5,C3812,"")</f>
        <v/>
      </c>
      <c r="F3812" s="178" t="str">
        <f aca="false">IF(LEN(B3812)=13,C3812,"")</f>
        <v>Pangurangan Lor</v>
      </c>
      <c r="G3812" s="178" t="s">
        <v>52006</v>
      </c>
      <c r="H3812" s="178" t="s">
        <v>51998</v>
      </c>
    </row>
    <row r="3813" s="178" customFormat="true" ht="15" hidden="false" customHeight="false" outlineLevel="0" collapsed="false">
      <c r="A3813" s="178" t="n">
        <v>31311</v>
      </c>
      <c r="B3813" s="178" t="s">
        <v>52007</v>
      </c>
      <c r="C3813" s="178" t="s">
        <v>52008</v>
      </c>
      <c r="D3813" s="178" t="str">
        <f aca="false">IF(LEN(B3813)=2,C3813,"")</f>
        <v/>
      </c>
      <c r="E3813" s="178" t="str">
        <f aca="false">IF(LEN(B3813)=5,C3813,"")</f>
        <v/>
      </c>
      <c r="F3813" s="178" t="str">
        <f aca="false">IF(LEN(B3813)=13,C3813,"")</f>
        <v>Pangurangan</v>
      </c>
      <c r="G3813" s="178" t="s">
        <v>52008</v>
      </c>
      <c r="H3813" s="178" t="s">
        <v>51998</v>
      </c>
    </row>
    <row r="3814" s="178" customFormat="true" ht="15" hidden="false" customHeight="false" outlineLevel="0" collapsed="false">
      <c r="A3814" s="178" t="n">
        <v>31312</v>
      </c>
      <c r="B3814" s="178" t="s">
        <v>52009</v>
      </c>
      <c r="C3814" s="178" t="s">
        <v>52010</v>
      </c>
      <c r="D3814" s="178" t="str">
        <f aca="false">IF(LEN(B3814)=2,C3814,"")</f>
        <v/>
      </c>
      <c r="E3814" s="178" t="str">
        <f aca="false">IF(LEN(B3814)=5,C3814,"")</f>
        <v/>
      </c>
      <c r="F3814" s="178" t="str">
        <f aca="false">IF(LEN(B3814)=13,C3814,"")</f>
        <v>Gujeg</v>
      </c>
      <c r="G3814" s="178" t="s">
        <v>52010</v>
      </c>
      <c r="H3814" s="178" t="s">
        <v>51998</v>
      </c>
    </row>
    <row r="3815" s="178" customFormat="true" ht="15" hidden="false" customHeight="false" outlineLevel="0" collapsed="false">
      <c r="A3815" s="178" t="n">
        <v>31313</v>
      </c>
      <c r="B3815" s="178" t="s">
        <v>52011</v>
      </c>
      <c r="C3815" s="178" t="s">
        <v>52012</v>
      </c>
      <c r="D3815" s="178" t="str">
        <f aca="false">IF(LEN(B3815)=2,C3815,"")</f>
        <v/>
      </c>
      <c r="E3815" s="178" t="str">
        <f aca="false">IF(LEN(B3815)=5,C3815,"")</f>
        <v/>
      </c>
      <c r="F3815" s="178" t="str">
        <f aca="false">IF(LEN(B3815)=13,C3815,"")</f>
        <v>Lemahtamba</v>
      </c>
      <c r="G3815" s="178" t="s">
        <v>52012</v>
      </c>
      <c r="H3815" s="178" t="s">
        <v>51998</v>
      </c>
    </row>
    <row r="3816" s="178" customFormat="true" ht="15" hidden="false" customHeight="false" outlineLevel="0" collapsed="false">
      <c r="A3816" s="178" t="n">
        <v>31314</v>
      </c>
      <c r="B3816" s="178" t="s">
        <v>52013</v>
      </c>
      <c r="C3816" s="178" t="s">
        <v>47575</v>
      </c>
      <c r="D3816" s="178" t="str">
        <f aca="false">IF(LEN(B3816)=2,C3816,"")</f>
        <v/>
      </c>
      <c r="E3816" s="178" t="str">
        <f aca="false">IF(LEN(B3816)=5,C3816,"")</f>
        <v/>
      </c>
      <c r="F3816" s="178" t="str">
        <f aca="false">IF(LEN(B3816)=13,C3816,"")</f>
        <v>Karanganyar</v>
      </c>
      <c r="G3816" s="178" t="s">
        <v>47575</v>
      </c>
      <c r="H3816" s="178" t="s">
        <v>51998</v>
      </c>
    </row>
    <row r="3817" s="178" customFormat="true" ht="15" hidden="false" customHeight="false" outlineLevel="0" collapsed="false">
      <c r="A3817" s="178" t="n">
        <v>31315</v>
      </c>
      <c r="B3817" s="178" t="s">
        <v>52014</v>
      </c>
      <c r="C3817" s="178" t="s">
        <v>52015</v>
      </c>
      <c r="D3817" s="178" t="str">
        <f aca="false">IF(LEN(B3817)=2,C3817,"")</f>
        <v/>
      </c>
      <c r="E3817" s="178" t="str">
        <f aca="false">IF(LEN(B3817)=5,C3817,"")</f>
        <v/>
      </c>
      <c r="F3817" s="178" t="str">
        <f aca="false">IF(LEN(B3817)=13,C3817,"")</f>
        <v>Kroya</v>
      </c>
      <c r="G3817" s="178" t="s">
        <v>52015</v>
      </c>
      <c r="H3817" s="178" t="s">
        <v>51998</v>
      </c>
    </row>
    <row r="3818" s="178" customFormat="true" ht="15" hidden="false" customHeight="false" outlineLevel="0" collapsed="false">
      <c r="A3818" s="178" t="n">
        <v>31316</v>
      </c>
      <c r="B3818" s="178" t="s">
        <v>52016</v>
      </c>
      <c r="C3818" s="178" t="s">
        <v>52017</v>
      </c>
      <c r="D3818" s="178" t="str">
        <f aca="false">IF(LEN(B3818)=2,C3818,"")</f>
        <v/>
      </c>
      <c r="E3818" s="178" t="str">
        <f aca="false">IF(LEN(B3818)=5,C3818,"")</f>
        <v/>
      </c>
      <c r="F3818" s="178" t="str">
        <f aca="false">IF(LEN(B3818)=13,C3818,"")</f>
        <v/>
      </c>
      <c r="H3818" s="178" t="s">
        <v>52017</v>
      </c>
    </row>
    <row r="3819" s="178" customFormat="true" ht="15" hidden="false" customHeight="false" outlineLevel="0" collapsed="false">
      <c r="A3819" s="178" t="n">
        <v>31317</v>
      </c>
      <c r="B3819" s="178" t="s">
        <v>52018</v>
      </c>
      <c r="C3819" s="178" t="s">
        <v>52019</v>
      </c>
      <c r="D3819" s="178" t="str">
        <f aca="false">IF(LEN(B3819)=2,C3819,"")</f>
        <v/>
      </c>
      <c r="E3819" s="178" t="str">
        <f aca="false">IF(LEN(B3819)=5,C3819,"")</f>
        <v/>
      </c>
      <c r="F3819" s="178" t="str">
        <f aca="false">IF(LEN(B3819)=13,C3819,"")</f>
        <v>Budur</v>
      </c>
      <c r="G3819" s="178" t="s">
        <v>52019</v>
      </c>
      <c r="H3819" s="178" t="s">
        <v>52017</v>
      </c>
    </row>
    <row r="3820" s="178" customFormat="true" ht="15" hidden="false" customHeight="false" outlineLevel="0" collapsed="false">
      <c r="A3820" s="178" t="n">
        <v>31318</v>
      </c>
      <c r="B3820" s="178" t="s">
        <v>52020</v>
      </c>
      <c r="C3820" s="178" t="s">
        <v>46907</v>
      </c>
      <c r="D3820" s="178" t="str">
        <f aca="false">IF(LEN(B3820)=2,C3820,"")</f>
        <v/>
      </c>
      <c r="E3820" s="178" t="str">
        <f aca="false">IF(LEN(B3820)=5,C3820,"")</f>
        <v/>
      </c>
      <c r="F3820" s="178" t="str">
        <f aca="false">IF(LEN(B3820)=13,C3820,"")</f>
        <v>Babakan</v>
      </c>
      <c r="G3820" s="178" t="s">
        <v>46907</v>
      </c>
      <c r="H3820" s="178" t="s">
        <v>52017</v>
      </c>
    </row>
    <row r="3821" s="178" customFormat="true" ht="15" hidden="false" customHeight="false" outlineLevel="0" collapsed="false">
      <c r="A3821" s="178" t="n">
        <v>31319</v>
      </c>
      <c r="B3821" s="178" t="s">
        <v>52021</v>
      </c>
      <c r="C3821" s="178" t="s">
        <v>52017</v>
      </c>
      <c r="D3821" s="178" t="str">
        <f aca="false">IF(LEN(B3821)=2,C3821,"")</f>
        <v/>
      </c>
      <c r="E3821" s="178" t="str">
        <f aca="false">IF(LEN(B3821)=5,C3821,"")</f>
        <v/>
      </c>
      <c r="F3821" s="178" t="str">
        <f aca="false">IF(LEN(B3821)=13,C3821,"")</f>
        <v>Ciwaringin</v>
      </c>
      <c r="G3821" s="178" t="s">
        <v>52017</v>
      </c>
      <c r="H3821" s="178" t="s">
        <v>52017</v>
      </c>
    </row>
    <row r="3822" s="178" customFormat="true" ht="15" hidden="false" customHeight="false" outlineLevel="0" collapsed="false">
      <c r="A3822" s="178" t="n">
        <v>31320</v>
      </c>
      <c r="B3822" s="178" t="s">
        <v>52022</v>
      </c>
      <c r="C3822" s="178" t="s">
        <v>52023</v>
      </c>
      <c r="D3822" s="178" t="str">
        <f aca="false">IF(LEN(B3822)=2,C3822,"")</f>
        <v/>
      </c>
      <c r="E3822" s="178" t="str">
        <f aca="false">IF(LEN(B3822)=5,C3822,"")</f>
        <v/>
      </c>
      <c r="F3822" s="178" t="str">
        <f aca="false">IF(LEN(B3822)=13,C3822,"")</f>
        <v>Gintungranjeng</v>
      </c>
      <c r="G3822" s="178" t="s">
        <v>52023</v>
      </c>
      <c r="H3822" s="178" t="s">
        <v>52017</v>
      </c>
    </row>
    <row r="3823" s="178" customFormat="true" ht="15" hidden="false" customHeight="false" outlineLevel="0" collapsed="false">
      <c r="A3823" s="178" t="n">
        <v>31321</v>
      </c>
      <c r="B3823" s="178" t="s">
        <v>52024</v>
      </c>
      <c r="C3823" s="178" t="s">
        <v>52025</v>
      </c>
      <c r="D3823" s="178" t="str">
        <f aca="false">IF(LEN(B3823)=2,C3823,"")</f>
        <v/>
      </c>
      <c r="E3823" s="178" t="str">
        <f aca="false">IF(LEN(B3823)=5,C3823,"")</f>
        <v/>
      </c>
      <c r="F3823" s="178" t="str">
        <f aca="false">IF(LEN(B3823)=13,C3823,"")</f>
        <v>Gintung Kidul</v>
      </c>
      <c r="G3823" s="178" t="s">
        <v>52025</v>
      </c>
      <c r="H3823" s="178" t="s">
        <v>52017</v>
      </c>
    </row>
    <row r="3824" s="178" customFormat="true" ht="15" hidden="false" customHeight="false" outlineLevel="0" collapsed="false">
      <c r="A3824" s="178" t="n">
        <v>31322</v>
      </c>
      <c r="B3824" s="178" t="s">
        <v>52026</v>
      </c>
      <c r="C3824" s="178" t="s">
        <v>52027</v>
      </c>
      <c r="D3824" s="178" t="str">
        <f aca="false">IF(LEN(B3824)=2,C3824,"")</f>
        <v/>
      </c>
      <c r="E3824" s="178" t="str">
        <f aca="false">IF(LEN(B3824)=5,C3824,"")</f>
        <v/>
      </c>
      <c r="F3824" s="178" t="str">
        <f aca="false">IF(LEN(B3824)=13,C3824,"")</f>
        <v>Gintung Tengah</v>
      </c>
      <c r="G3824" s="178" t="s">
        <v>52027</v>
      </c>
      <c r="H3824" s="178" t="s">
        <v>52017</v>
      </c>
    </row>
    <row r="3825" s="178" customFormat="true" ht="15" hidden="false" customHeight="false" outlineLevel="0" collapsed="false">
      <c r="A3825" s="178" t="n">
        <v>31323</v>
      </c>
      <c r="B3825" s="178" t="s">
        <v>52028</v>
      </c>
      <c r="C3825" s="178" t="s">
        <v>52029</v>
      </c>
      <c r="D3825" s="178" t="str">
        <f aca="false">IF(LEN(B3825)=2,C3825,"")</f>
        <v/>
      </c>
      <c r="E3825" s="178" t="str">
        <f aca="false">IF(LEN(B3825)=5,C3825,"")</f>
        <v/>
      </c>
      <c r="F3825" s="178" t="str">
        <f aca="false">IF(LEN(B3825)=13,C3825,"")</f>
        <v>Bringin</v>
      </c>
      <c r="G3825" s="178" t="s">
        <v>52029</v>
      </c>
      <c r="H3825" s="178" t="s">
        <v>52017</v>
      </c>
    </row>
    <row r="3826" s="178" customFormat="true" ht="15" hidden="false" customHeight="false" outlineLevel="0" collapsed="false">
      <c r="A3826" s="178" t="n">
        <v>31324</v>
      </c>
      <c r="B3826" s="178" t="s">
        <v>52030</v>
      </c>
      <c r="C3826" s="178" t="s">
        <v>52031</v>
      </c>
      <c r="D3826" s="178" t="str">
        <f aca="false">IF(LEN(B3826)=2,C3826,"")</f>
        <v/>
      </c>
      <c r="E3826" s="178" t="str">
        <f aca="false">IF(LEN(B3826)=5,C3826,"")</f>
        <v/>
      </c>
      <c r="F3826" s="178" t="str">
        <f aca="false">IF(LEN(B3826)=13,C3826,"")</f>
        <v>Galagamba</v>
      </c>
      <c r="G3826" s="178" t="s">
        <v>52031</v>
      </c>
      <c r="H3826" s="178" t="s">
        <v>52017</v>
      </c>
    </row>
    <row r="3827" s="178" customFormat="true" ht="15" hidden="false" customHeight="false" outlineLevel="0" collapsed="false">
      <c r="A3827" s="178" t="n">
        <v>31325</v>
      </c>
      <c r="B3827" s="178" t="s">
        <v>52032</v>
      </c>
      <c r="C3827" s="178" t="s">
        <v>9363</v>
      </c>
      <c r="D3827" s="178" t="str">
        <f aca="false">IF(LEN(B3827)=2,C3827,"")</f>
        <v/>
      </c>
      <c r="E3827" s="178" t="str">
        <f aca="false">IF(LEN(B3827)=5,C3827,"")</f>
        <v/>
      </c>
      <c r="F3827" s="178" t="str">
        <f aca="false">IF(LEN(B3827)=13,C3827,"")</f>
        <v/>
      </c>
      <c r="H3827" s="178" t="s">
        <v>9363</v>
      </c>
    </row>
    <row r="3828" s="178" customFormat="true" ht="15" hidden="false" customHeight="false" outlineLevel="0" collapsed="false">
      <c r="A3828" s="178" t="n">
        <v>31326</v>
      </c>
      <c r="B3828" s="178" t="s">
        <v>52033</v>
      </c>
      <c r="C3828" s="178" t="s">
        <v>46454</v>
      </c>
      <c r="D3828" s="178" t="str">
        <f aca="false">IF(LEN(B3828)=2,C3828,"")</f>
        <v/>
      </c>
      <c r="E3828" s="178" t="str">
        <f aca="false">IF(LEN(B3828)=5,C3828,"")</f>
        <v/>
      </c>
      <c r="F3828" s="178" t="str">
        <f aca="false">IF(LEN(B3828)=13,C3828,"")</f>
        <v>Tangkil</v>
      </c>
      <c r="G3828" s="178" t="s">
        <v>46454</v>
      </c>
      <c r="H3828" s="178" t="s">
        <v>9363</v>
      </c>
    </row>
    <row r="3829" s="178" customFormat="true" ht="15" hidden="false" customHeight="false" outlineLevel="0" collapsed="false">
      <c r="A3829" s="178" t="n">
        <v>31327</v>
      </c>
      <c r="B3829" s="178" t="s">
        <v>52034</v>
      </c>
      <c r="C3829" s="178" t="s">
        <v>52035</v>
      </c>
      <c r="D3829" s="178" t="str">
        <f aca="false">IF(LEN(B3829)=2,C3829,"")</f>
        <v/>
      </c>
      <c r="E3829" s="178" t="str">
        <f aca="false">IF(LEN(B3829)=5,C3829,"")</f>
        <v/>
      </c>
      <c r="F3829" s="178" t="str">
        <f aca="false">IF(LEN(B3829)=13,C3829,"")</f>
        <v>Wiyong</v>
      </c>
      <c r="G3829" s="178" t="s">
        <v>52035</v>
      </c>
      <c r="H3829" s="178" t="s">
        <v>9363</v>
      </c>
    </row>
    <row r="3830" s="178" customFormat="true" ht="15" hidden="false" customHeight="false" outlineLevel="0" collapsed="false">
      <c r="A3830" s="178" t="n">
        <v>31328</v>
      </c>
      <c r="B3830" s="178" t="s">
        <v>52036</v>
      </c>
      <c r="C3830" s="178" t="s">
        <v>52037</v>
      </c>
      <c r="D3830" s="178" t="str">
        <f aca="false">IF(LEN(B3830)=2,C3830,"")</f>
        <v/>
      </c>
      <c r="E3830" s="178" t="str">
        <f aca="false">IF(LEN(B3830)=5,C3830,"")</f>
        <v/>
      </c>
      <c r="F3830" s="178" t="str">
        <f aca="false">IF(LEN(B3830)=13,C3830,"")</f>
        <v>Kedongdong</v>
      </c>
      <c r="G3830" s="178" t="s">
        <v>52037</v>
      </c>
      <c r="H3830" s="178" t="s">
        <v>9363</v>
      </c>
    </row>
    <row r="3831" s="178" customFormat="true" ht="15" hidden="false" customHeight="false" outlineLevel="0" collapsed="false">
      <c r="A3831" s="178" t="n">
        <v>31329</v>
      </c>
      <c r="B3831" s="178" t="s">
        <v>52038</v>
      </c>
      <c r="C3831" s="178" t="s">
        <v>52039</v>
      </c>
      <c r="D3831" s="178" t="str">
        <f aca="false">IF(LEN(B3831)=2,C3831,"")</f>
        <v/>
      </c>
      <c r="E3831" s="178" t="str">
        <f aca="false">IF(LEN(B3831)=5,C3831,"")</f>
        <v/>
      </c>
      <c r="F3831" s="178" t="str">
        <f aca="false">IF(LEN(B3831)=13,C3831,"")</f>
        <v>Gintung Lor</v>
      </c>
      <c r="G3831" s="178" t="s">
        <v>52039</v>
      </c>
      <c r="H3831" s="178" t="s">
        <v>9363</v>
      </c>
    </row>
    <row r="3832" s="178" customFormat="true" ht="15" hidden="false" customHeight="false" outlineLevel="0" collapsed="false">
      <c r="A3832" s="178" t="n">
        <v>31330</v>
      </c>
      <c r="B3832" s="178" t="s">
        <v>52040</v>
      </c>
      <c r="C3832" s="178" t="s">
        <v>52041</v>
      </c>
      <c r="D3832" s="178" t="str">
        <f aca="false">IF(LEN(B3832)=2,C3832,"")</f>
        <v/>
      </c>
      <c r="E3832" s="178" t="str">
        <f aca="false">IF(LEN(B3832)=5,C3832,"")</f>
        <v/>
      </c>
      <c r="F3832" s="178" t="str">
        <f aca="false">IF(LEN(B3832)=13,C3832,"")</f>
        <v>Bojong Kulon</v>
      </c>
      <c r="G3832" s="178" t="s">
        <v>52041</v>
      </c>
      <c r="H3832" s="178" t="s">
        <v>9363</v>
      </c>
    </row>
    <row r="3833" s="178" customFormat="true" ht="15" hidden="false" customHeight="false" outlineLevel="0" collapsed="false">
      <c r="A3833" s="178" t="n">
        <v>31331</v>
      </c>
      <c r="B3833" s="178" t="s">
        <v>52042</v>
      </c>
      <c r="C3833" s="178" t="s">
        <v>52043</v>
      </c>
      <c r="D3833" s="178" t="str">
        <f aca="false">IF(LEN(B3833)=2,C3833,"")</f>
        <v/>
      </c>
      <c r="E3833" s="178" t="str">
        <f aca="false">IF(LEN(B3833)=5,C3833,"")</f>
        <v/>
      </c>
      <c r="F3833" s="178" t="str">
        <f aca="false">IF(LEN(B3833)=13,C3833,"")</f>
        <v>Kejiwan</v>
      </c>
      <c r="G3833" s="178" t="s">
        <v>52043</v>
      </c>
      <c r="H3833" s="178" t="s">
        <v>9363</v>
      </c>
    </row>
    <row r="3834" s="178" customFormat="true" ht="15" hidden="false" customHeight="false" outlineLevel="0" collapsed="false">
      <c r="A3834" s="178" t="n">
        <v>31332</v>
      </c>
      <c r="B3834" s="178" t="s">
        <v>52044</v>
      </c>
      <c r="C3834" s="178" t="s">
        <v>9363</v>
      </c>
      <c r="D3834" s="178" t="str">
        <f aca="false">IF(LEN(B3834)=2,C3834,"")</f>
        <v/>
      </c>
      <c r="E3834" s="178" t="str">
        <f aca="false">IF(LEN(B3834)=5,C3834,"")</f>
        <v/>
      </c>
      <c r="F3834" s="178" t="str">
        <f aca="false">IF(LEN(B3834)=13,C3834,"")</f>
        <v>Susukan</v>
      </c>
      <c r="G3834" s="178" t="s">
        <v>9363</v>
      </c>
      <c r="H3834" s="178" t="s">
        <v>9363</v>
      </c>
    </row>
    <row r="3835" s="178" customFormat="true" ht="15" hidden="false" customHeight="false" outlineLevel="0" collapsed="false">
      <c r="A3835" s="178" t="n">
        <v>31333</v>
      </c>
      <c r="B3835" s="178" t="s">
        <v>52045</v>
      </c>
      <c r="C3835" s="178" t="s">
        <v>52046</v>
      </c>
      <c r="D3835" s="178" t="str">
        <f aca="false">IF(LEN(B3835)=2,C3835,"")</f>
        <v/>
      </c>
      <c r="E3835" s="178" t="str">
        <f aca="false">IF(LEN(B3835)=5,C3835,"")</f>
        <v/>
      </c>
      <c r="F3835" s="178" t="str">
        <f aca="false">IF(LEN(B3835)=13,C3835,"")</f>
        <v>Luwung Kencana</v>
      </c>
      <c r="G3835" s="178" t="s">
        <v>52046</v>
      </c>
      <c r="H3835" s="178" t="s">
        <v>9363</v>
      </c>
    </row>
    <row r="3836" s="178" customFormat="true" ht="15" hidden="false" customHeight="false" outlineLevel="0" collapsed="false">
      <c r="A3836" s="178" t="n">
        <v>31334</v>
      </c>
      <c r="B3836" s="178" t="s">
        <v>52047</v>
      </c>
      <c r="C3836" s="178" t="s">
        <v>51068</v>
      </c>
      <c r="D3836" s="178" t="str">
        <f aca="false">IF(LEN(B3836)=2,C3836,"")</f>
        <v/>
      </c>
      <c r="E3836" s="178" t="str">
        <f aca="false">IF(LEN(B3836)=5,C3836,"")</f>
        <v/>
      </c>
      <c r="F3836" s="178" t="str">
        <f aca="false">IF(LEN(B3836)=13,C3836,"")</f>
        <v>Bunder</v>
      </c>
      <c r="G3836" s="178" t="s">
        <v>51068</v>
      </c>
      <c r="H3836" s="178" t="s">
        <v>9363</v>
      </c>
    </row>
    <row r="3837" s="178" customFormat="true" ht="15" hidden="false" customHeight="false" outlineLevel="0" collapsed="false">
      <c r="A3837" s="178" t="n">
        <v>31335</v>
      </c>
      <c r="B3837" s="178" t="s">
        <v>52048</v>
      </c>
      <c r="C3837" s="178" t="s">
        <v>52049</v>
      </c>
      <c r="D3837" s="178" t="str">
        <f aca="false">IF(LEN(B3837)=2,C3837,"")</f>
        <v/>
      </c>
      <c r="E3837" s="178" t="str">
        <f aca="false">IF(LEN(B3837)=5,C3837,"")</f>
        <v/>
      </c>
      <c r="F3837" s="178" t="str">
        <f aca="false">IF(LEN(B3837)=13,C3837,"")</f>
        <v>Jatipura</v>
      </c>
      <c r="G3837" s="178" t="s">
        <v>52049</v>
      </c>
      <c r="H3837" s="178" t="s">
        <v>9363</v>
      </c>
    </row>
    <row r="3838" s="178" customFormat="true" ht="15" hidden="false" customHeight="false" outlineLevel="0" collapsed="false">
      <c r="A3838" s="178" t="n">
        <v>31336</v>
      </c>
      <c r="B3838" s="178" t="s">
        <v>52050</v>
      </c>
      <c r="C3838" s="178" t="s">
        <v>52051</v>
      </c>
      <c r="D3838" s="178" t="str">
        <f aca="false">IF(LEN(B3838)=2,C3838,"")</f>
        <v/>
      </c>
      <c r="E3838" s="178" t="str">
        <f aca="false">IF(LEN(B3838)=5,C3838,"")</f>
        <v/>
      </c>
      <c r="F3838" s="178" t="str">
        <f aca="false">IF(LEN(B3838)=13,C3838,"")</f>
        <v>Ujunggebang</v>
      </c>
      <c r="G3838" s="178" t="s">
        <v>52051</v>
      </c>
      <c r="H3838" s="178" t="s">
        <v>9363</v>
      </c>
    </row>
    <row r="3839" s="178" customFormat="true" ht="15" hidden="false" customHeight="false" outlineLevel="0" collapsed="false">
      <c r="A3839" s="178" t="n">
        <v>31337</v>
      </c>
      <c r="B3839" s="178" t="s">
        <v>52052</v>
      </c>
      <c r="C3839" s="178" t="s">
        <v>52053</v>
      </c>
      <c r="D3839" s="178" t="str">
        <f aca="false">IF(LEN(B3839)=2,C3839,"")</f>
        <v/>
      </c>
      <c r="E3839" s="178" t="str">
        <f aca="false">IF(LEN(B3839)=5,C3839,"")</f>
        <v/>
      </c>
      <c r="F3839" s="178" t="str">
        <f aca="false">IF(LEN(B3839)=13,C3839,"")</f>
        <v>Jatianom</v>
      </c>
      <c r="G3839" s="178" t="s">
        <v>52053</v>
      </c>
      <c r="H3839" s="178" t="s">
        <v>9363</v>
      </c>
    </row>
    <row r="3840" s="178" customFormat="true" ht="15" hidden="false" customHeight="false" outlineLevel="0" collapsed="false">
      <c r="A3840" s="178" t="n">
        <v>31338</v>
      </c>
      <c r="B3840" s="178" t="s">
        <v>52054</v>
      </c>
      <c r="C3840" s="178" t="s">
        <v>52055</v>
      </c>
      <c r="D3840" s="178" t="str">
        <f aca="false">IF(LEN(B3840)=2,C3840,"")</f>
        <v/>
      </c>
      <c r="E3840" s="178" t="str">
        <f aca="false">IF(LEN(B3840)=5,C3840,"")</f>
        <v/>
      </c>
      <c r="F3840" s="178" t="str">
        <f aca="false">IF(LEN(B3840)=13,C3840,"")</f>
        <v/>
      </c>
      <c r="H3840" s="178" t="s">
        <v>52055</v>
      </c>
    </row>
    <row r="3841" s="178" customFormat="true" ht="15" hidden="false" customHeight="false" outlineLevel="0" collapsed="false">
      <c r="A3841" s="178" t="n">
        <v>31339</v>
      </c>
      <c r="B3841" s="178" t="s">
        <v>52056</v>
      </c>
      <c r="C3841" s="178" t="s">
        <v>52057</v>
      </c>
      <c r="D3841" s="178" t="str">
        <f aca="false">IF(LEN(B3841)=2,C3841,"")</f>
        <v/>
      </c>
      <c r="E3841" s="178" t="str">
        <f aca="false">IF(LEN(B3841)=5,C3841,"")</f>
        <v/>
      </c>
      <c r="F3841" s="178" t="str">
        <f aca="false">IF(LEN(B3841)=13,C3841,"")</f>
        <v>Kedungdalem</v>
      </c>
      <c r="G3841" s="178" t="s">
        <v>52057</v>
      </c>
      <c r="H3841" s="178" t="s">
        <v>52055</v>
      </c>
    </row>
    <row r="3842" s="178" customFormat="true" ht="15" hidden="false" customHeight="false" outlineLevel="0" collapsed="false">
      <c r="A3842" s="178" t="n">
        <v>31340</v>
      </c>
      <c r="B3842" s="178" t="s">
        <v>52058</v>
      </c>
      <c r="C3842" s="178" t="s">
        <v>52059</v>
      </c>
      <c r="D3842" s="178" t="str">
        <f aca="false">IF(LEN(B3842)=2,C3842,"")</f>
        <v/>
      </c>
      <c r="E3842" s="178" t="str">
        <f aca="false">IF(LEN(B3842)=5,C3842,"")</f>
        <v/>
      </c>
      <c r="F3842" s="178" t="str">
        <f aca="false">IF(LEN(B3842)=13,C3842,"")</f>
        <v>Panunggul</v>
      </c>
      <c r="G3842" s="178" t="s">
        <v>52059</v>
      </c>
      <c r="H3842" s="178" t="s">
        <v>52055</v>
      </c>
    </row>
    <row r="3843" s="178" customFormat="true" ht="15" hidden="false" customHeight="false" outlineLevel="0" collapsed="false">
      <c r="A3843" s="178" t="n">
        <v>31341</v>
      </c>
      <c r="B3843" s="178" t="s">
        <v>52060</v>
      </c>
      <c r="C3843" s="178" t="s">
        <v>52061</v>
      </c>
      <c r="D3843" s="178" t="str">
        <f aca="false">IF(LEN(B3843)=2,C3843,"")</f>
        <v/>
      </c>
      <c r="E3843" s="178" t="str">
        <f aca="false">IF(LEN(B3843)=5,C3843,"")</f>
        <v/>
      </c>
      <c r="F3843" s="178" t="str">
        <f aca="false">IF(LEN(B3843)=13,C3843,"")</f>
        <v>Gegesik Wetan</v>
      </c>
      <c r="G3843" s="178" t="s">
        <v>52061</v>
      </c>
      <c r="H3843" s="178" t="s">
        <v>52055</v>
      </c>
    </row>
    <row r="3844" s="178" customFormat="true" ht="15" hidden="false" customHeight="false" outlineLevel="0" collapsed="false">
      <c r="A3844" s="178" t="n">
        <v>31342</v>
      </c>
      <c r="B3844" s="178" t="s">
        <v>52062</v>
      </c>
      <c r="C3844" s="178" t="s">
        <v>52063</v>
      </c>
      <c r="D3844" s="178" t="str">
        <f aca="false">IF(LEN(B3844)=2,C3844,"")</f>
        <v/>
      </c>
      <c r="E3844" s="178" t="str">
        <f aca="false">IF(LEN(B3844)=5,C3844,"")</f>
        <v/>
      </c>
      <c r="F3844" s="178" t="str">
        <f aca="false">IF(LEN(B3844)=13,C3844,"")</f>
        <v>Gegesik Kidul</v>
      </c>
      <c r="G3844" s="178" t="s">
        <v>52063</v>
      </c>
      <c r="H3844" s="178" t="s">
        <v>52055</v>
      </c>
    </row>
    <row r="3845" s="178" customFormat="true" ht="15" hidden="false" customHeight="false" outlineLevel="0" collapsed="false">
      <c r="A3845" s="178" t="n">
        <v>31343</v>
      </c>
      <c r="B3845" s="178" t="s">
        <v>52064</v>
      </c>
      <c r="C3845" s="178" t="s">
        <v>52065</v>
      </c>
      <c r="D3845" s="178" t="str">
        <f aca="false">IF(LEN(B3845)=2,C3845,"")</f>
        <v/>
      </c>
      <c r="E3845" s="178" t="str">
        <f aca="false">IF(LEN(B3845)=5,C3845,"")</f>
        <v/>
      </c>
      <c r="F3845" s="178" t="str">
        <f aca="false">IF(LEN(B3845)=13,C3845,"")</f>
        <v>Gegesik Lor</v>
      </c>
      <c r="G3845" s="178" t="s">
        <v>52065</v>
      </c>
      <c r="H3845" s="178" t="s">
        <v>52055</v>
      </c>
    </row>
    <row r="3846" s="178" customFormat="true" ht="15" hidden="false" customHeight="false" outlineLevel="0" collapsed="false">
      <c r="A3846" s="178" t="n">
        <v>31344</v>
      </c>
      <c r="B3846" s="178" t="s">
        <v>52066</v>
      </c>
      <c r="C3846" s="178" t="s">
        <v>52067</v>
      </c>
      <c r="D3846" s="178" t="str">
        <f aca="false">IF(LEN(B3846)=2,C3846,"")</f>
        <v/>
      </c>
      <c r="E3846" s="178" t="str">
        <f aca="false">IF(LEN(B3846)=5,C3846,"")</f>
        <v/>
      </c>
      <c r="F3846" s="178" t="str">
        <f aca="false">IF(LEN(B3846)=13,C3846,"")</f>
        <v>Gegesik Kulon</v>
      </c>
      <c r="G3846" s="178" t="s">
        <v>52067</v>
      </c>
      <c r="H3846" s="178" t="s">
        <v>52055</v>
      </c>
    </row>
    <row r="3847" s="178" customFormat="true" ht="15" hidden="false" customHeight="false" outlineLevel="0" collapsed="false">
      <c r="A3847" s="178" t="n">
        <v>31345</v>
      </c>
      <c r="B3847" s="178" t="s">
        <v>52068</v>
      </c>
      <c r="C3847" s="178" t="s">
        <v>52069</v>
      </c>
      <c r="D3847" s="178" t="str">
        <f aca="false">IF(LEN(B3847)=2,C3847,"")</f>
        <v/>
      </c>
      <c r="E3847" s="178" t="str">
        <f aca="false">IF(LEN(B3847)=5,C3847,"")</f>
        <v/>
      </c>
      <c r="F3847" s="178" t="str">
        <f aca="false">IF(LEN(B3847)=13,C3847,"")</f>
        <v>Slendra</v>
      </c>
      <c r="G3847" s="178" t="s">
        <v>52069</v>
      </c>
      <c r="H3847" s="178" t="s">
        <v>52055</v>
      </c>
    </row>
    <row r="3848" s="178" customFormat="true" ht="15" hidden="false" customHeight="false" outlineLevel="0" collapsed="false">
      <c r="A3848" s="178" t="n">
        <v>31346</v>
      </c>
      <c r="B3848" s="178" t="s">
        <v>52070</v>
      </c>
      <c r="C3848" s="178" t="s">
        <v>52071</v>
      </c>
      <c r="D3848" s="178" t="str">
        <f aca="false">IF(LEN(B3848)=2,C3848,"")</f>
        <v/>
      </c>
      <c r="E3848" s="178" t="str">
        <f aca="false">IF(LEN(B3848)=5,C3848,"")</f>
        <v/>
      </c>
      <c r="F3848" s="178" t="str">
        <f aca="false">IF(LEN(B3848)=13,C3848,"")</f>
        <v>Jagapura Kidul</v>
      </c>
      <c r="G3848" s="178" t="s">
        <v>52071</v>
      </c>
      <c r="H3848" s="178" t="s">
        <v>52055</v>
      </c>
    </row>
    <row r="3849" s="178" customFormat="true" ht="15" hidden="false" customHeight="false" outlineLevel="0" collapsed="false">
      <c r="A3849" s="178" t="n">
        <v>31347</v>
      </c>
      <c r="B3849" s="178" t="s">
        <v>52072</v>
      </c>
      <c r="C3849" s="178" t="s">
        <v>52073</v>
      </c>
      <c r="D3849" s="178" t="str">
        <f aca="false">IF(LEN(B3849)=2,C3849,"")</f>
        <v/>
      </c>
      <c r="E3849" s="178" t="str">
        <f aca="false">IF(LEN(B3849)=5,C3849,"")</f>
        <v/>
      </c>
      <c r="F3849" s="178" t="str">
        <f aca="false">IF(LEN(B3849)=13,C3849,"")</f>
        <v>Jagapura Wetan</v>
      </c>
      <c r="G3849" s="178" t="s">
        <v>52073</v>
      </c>
      <c r="H3849" s="178" t="s">
        <v>52055</v>
      </c>
    </row>
    <row r="3850" s="178" customFormat="true" ht="15" hidden="false" customHeight="false" outlineLevel="0" collapsed="false">
      <c r="A3850" s="178" t="n">
        <v>31348</v>
      </c>
      <c r="B3850" s="178" t="s">
        <v>52074</v>
      </c>
      <c r="C3850" s="178" t="s">
        <v>52075</v>
      </c>
      <c r="D3850" s="178" t="str">
        <f aca="false">IF(LEN(B3850)=2,C3850,"")</f>
        <v/>
      </c>
      <c r="E3850" s="178" t="str">
        <f aca="false">IF(LEN(B3850)=5,C3850,"")</f>
        <v/>
      </c>
      <c r="F3850" s="178" t="str">
        <f aca="false">IF(LEN(B3850)=13,C3850,"")</f>
        <v>Jagapura Kulon</v>
      </c>
      <c r="G3850" s="178" t="s">
        <v>52075</v>
      </c>
      <c r="H3850" s="178" t="s">
        <v>52055</v>
      </c>
    </row>
    <row r="3851" s="178" customFormat="true" ht="15" hidden="false" customHeight="false" outlineLevel="0" collapsed="false">
      <c r="A3851" s="178" t="n">
        <v>31349</v>
      </c>
      <c r="B3851" s="178" t="s">
        <v>52076</v>
      </c>
      <c r="C3851" s="178" t="s">
        <v>52077</v>
      </c>
      <c r="D3851" s="178" t="str">
        <f aca="false">IF(LEN(B3851)=2,C3851,"")</f>
        <v/>
      </c>
      <c r="E3851" s="178" t="str">
        <f aca="false">IF(LEN(B3851)=5,C3851,"")</f>
        <v/>
      </c>
      <c r="F3851" s="178" t="str">
        <f aca="false">IF(LEN(B3851)=13,C3851,"")</f>
        <v>Jagapura Lor</v>
      </c>
      <c r="G3851" s="178" t="s">
        <v>52077</v>
      </c>
      <c r="H3851" s="178" t="s">
        <v>52055</v>
      </c>
    </row>
    <row r="3852" s="178" customFormat="true" ht="15" hidden="false" customHeight="false" outlineLevel="0" collapsed="false">
      <c r="A3852" s="178" t="n">
        <v>31350</v>
      </c>
      <c r="B3852" s="178" t="s">
        <v>52078</v>
      </c>
      <c r="C3852" s="178" t="s">
        <v>52079</v>
      </c>
      <c r="D3852" s="178" t="str">
        <f aca="false">IF(LEN(B3852)=2,C3852,"")</f>
        <v/>
      </c>
      <c r="E3852" s="178" t="str">
        <f aca="false">IF(LEN(B3852)=5,C3852,"")</f>
        <v/>
      </c>
      <c r="F3852" s="178" t="str">
        <f aca="false">IF(LEN(B3852)=13,C3852,"")</f>
        <v>Sibubut</v>
      </c>
      <c r="G3852" s="178" t="s">
        <v>52079</v>
      </c>
      <c r="H3852" s="178" t="s">
        <v>52055</v>
      </c>
    </row>
    <row r="3853" s="178" customFormat="true" ht="15" hidden="false" customHeight="false" outlineLevel="0" collapsed="false">
      <c r="A3853" s="178" t="n">
        <v>31351</v>
      </c>
      <c r="B3853" s="178" t="s">
        <v>52080</v>
      </c>
      <c r="C3853" s="178" t="s">
        <v>52081</v>
      </c>
      <c r="D3853" s="178" t="str">
        <f aca="false">IF(LEN(B3853)=2,C3853,"")</f>
        <v/>
      </c>
      <c r="E3853" s="178" t="str">
        <f aca="false">IF(LEN(B3853)=5,C3853,"")</f>
        <v/>
      </c>
      <c r="F3853" s="178" t="str">
        <f aca="false">IF(LEN(B3853)=13,C3853,"")</f>
        <v>Bayalangu Lor</v>
      </c>
      <c r="G3853" s="178" t="s">
        <v>52081</v>
      </c>
      <c r="H3853" s="178" t="s">
        <v>52055</v>
      </c>
    </row>
    <row r="3854" s="178" customFormat="true" ht="15" hidden="false" customHeight="false" outlineLevel="0" collapsed="false">
      <c r="A3854" s="178" t="n">
        <v>31352</v>
      </c>
      <c r="B3854" s="178" t="s">
        <v>52082</v>
      </c>
      <c r="C3854" s="178" t="s">
        <v>52083</v>
      </c>
      <c r="D3854" s="178" t="str">
        <f aca="false">IF(LEN(B3854)=2,C3854,"")</f>
        <v/>
      </c>
      <c r="E3854" s="178" t="str">
        <f aca="false">IF(LEN(B3854)=5,C3854,"")</f>
        <v/>
      </c>
      <c r="F3854" s="178" t="str">
        <f aca="false">IF(LEN(B3854)=13,C3854,"")</f>
        <v>Bayalangu Kidul</v>
      </c>
      <c r="G3854" s="178" t="s">
        <v>52083</v>
      </c>
      <c r="H3854" s="178" t="s">
        <v>52055</v>
      </c>
    </row>
    <row r="3855" s="178" customFormat="true" ht="15" hidden="false" customHeight="false" outlineLevel="0" collapsed="false">
      <c r="A3855" s="178" t="n">
        <v>31353</v>
      </c>
      <c r="B3855" s="178" t="s">
        <v>52084</v>
      </c>
      <c r="C3855" s="178" t="s">
        <v>52085</v>
      </c>
      <c r="D3855" s="178" t="str">
        <f aca="false">IF(LEN(B3855)=2,C3855,"")</f>
        <v/>
      </c>
      <c r="E3855" s="178" t="str">
        <f aca="false">IF(LEN(B3855)=5,C3855,"")</f>
        <v/>
      </c>
      <c r="F3855" s="178" t="str">
        <f aca="false">IF(LEN(B3855)=13,C3855,"")</f>
        <v/>
      </c>
      <c r="H3855" s="178" t="s">
        <v>52085</v>
      </c>
    </row>
    <row r="3856" s="178" customFormat="true" ht="15" hidden="false" customHeight="false" outlineLevel="0" collapsed="false">
      <c r="A3856" s="178" t="n">
        <v>31354</v>
      </c>
      <c r="B3856" s="178" t="s">
        <v>52086</v>
      </c>
      <c r="C3856" s="178" t="s">
        <v>46102</v>
      </c>
      <c r="D3856" s="178" t="str">
        <f aca="false">IF(LEN(B3856)=2,C3856,"")</f>
        <v/>
      </c>
      <c r="E3856" s="178" t="str">
        <f aca="false">IF(LEN(B3856)=5,C3856,"")</f>
        <v/>
      </c>
      <c r="F3856" s="178" t="str">
        <f aca="false">IF(LEN(B3856)=13,C3856,"")</f>
        <v>Kalideres</v>
      </c>
      <c r="G3856" s="178" t="s">
        <v>46102</v>
      </c>
      <c r="H3856" s="178" t="s">
        <v>52085</v>
      </c>
    </row>
    <row r="3857" s="178" customFormat="true" ht="15" hidden="false" customHeight="false" outlineLevel="0" collapsed="false">
      <c r="A3857" s="178" t="n">
        <v>31355</v>
      </c>
      <c r="B3857" s="178" t="s">
        <v>52087</v>
      </c>
      <c r="C3857" s="178" t="s">
        <v>52088</v>
      </c>
      <c r="D3857" s="178" t="str">
        <f aca="false">IF(LEN(B3857)=2,C3857,"")</f>
        <v/>
      </c>
      <c r="E3857" s="178" t="str">
        <f aca="false">IF(LEN(B3857)=5,C3857,"")</f>
        <v/>
      </c>
      <c r="F3857" s="178" t="str">
        <f aca="false">IF(LEN(B3857)=13,C3857,"")</f>
        <v>Prajawinangun Kulon</v>
      </c>
      <c r="G3857" s="178" t="s">
        <v>52088</v>
      </c>
      <c r="H3857" s="178" t="s">
        <v>52085</v>
      </c>
    </row>
    <row r="3858" s="178" customFormat="true" ht="15" hidden="false" customHeight="false" outlineLevel="0" collapsed="false">
      <c r="A3858" s="178" t="n">
        <v>31356</v>
      </c>
      <c r="B3858" s="178" t="s">
        <v>52089</v>
      </c>
      <c r="C3858" s="178" t="s">
        <v>52090</v>
      </c>
      <c r="D3858" s="178" t="str">
        <f aca="false">IF(LEN(B3858)=2,C3858,"")</f>
        <v/>
      </c>
      <c r="E3858" s="178" t="str">
        <f aca="false">IF(LEN(B3858)=5,C3858,"")</f>
        <v/>
      </c>
      <c r="F3858" s="178" t="str">
        <f aca="false">IF(LEN(B3858)=13,C3858,"")</f>
        <v>Prajawinangun Wetan</v>
      </c>
      <c r="G3858" s="178" t="s">
        <v>52090</v>
      </c>
      <c r="H3858" s="178" t="s">
        <v>52085</v>
      </c>
    </row>
    <row r="3859" s="178" customFormat="true" ht="15" hidden="false" customHeight="false" outlineLevel="0" collapsed="false">
      <c r="A3859" s="178" t="n">
        <v>31357</v>
      </c>
      <c r="B3859" s="178" t="s">
        <v>52091</v>
      </c>
      <c r="C3859" s="178" t="s">
        <v>52092</v>
      </c>
      <c r="D3859" s="178" t="str">
        <f aca="false">IF(LEN(B3859)=2,C3859,"")</f>
        <v/>
      </c>
      <c r="E3859" s="178" t="str">
        <f aca="false">IF(LEN(B3859)=5,C3859,"")</f>
        <v/>
      </c>
      <c r="F3859" s="178" t="str">
        <f aca="false">IF(LEN(B3859)=13,C3859,"")</f>
        <v>Ujungsemi</v>
      </c>
      <c r="G3859" s="178" t="s">
        <v>52092</v>
      </c>
      <c r="H3859" s="178" t="s">
        <v>52085</v>
      </c>
    </row>
    <row r="3860" s="178" customFormat="true" ht="15" hidden="false" customHeight="false" outlineLevel="0" collapsed="false">
      <c r="A3860" s="178" t="n">
        <v>31358</v>
      </c>
      <c r="B3860" s="178" t="s">
        <v>52093</v>
      </c>
      <c r="C3860" s="178" t="s">
        <v>52094</v>
      </c>
      <c r="D3860" s="178" t="str">
        <f aca="false">IF(LEN(B3860)=2,C3860,"")</f>
        <v/>
      </c>
      <c r="E3860" s="178" t="str">
        <f aca="false">IF(LEN(B3860)=5,C3860,"")</f>
        <v/>
      </c>
      <c r="F3860" s="178" t="str">
        <f aca="false">IF(LEN(B3860)=13,C3860,"")</f>
        <v>Wargabinangun</v>
      </c>
      <c r="G3860" s="178" t="s">
        <v>52094</v>
      </c>
      <c r="H3860" s="178" t="s">
        <v>52085</v>
      </c>
    </row>
    <row r="3861" s="178" customFormat="true" ht="15" hidden="false" customHeight="false" outlineLevel="0" collapsed="false">
      <c r="A3861" s="178" t="n">
        <v>31359</v>
      </c>
      <c r="B3861" s="178" t="s">
        <v>52095</v>
      </c>
      <c r="C3861" s="178" t="s">
        <v>52096</v>
      </c>
      <c r="D3861" s="178" t="str">
        <f aca="false">IF(LEN(B3861)=2,C3861,"")</f>
        <v/>
      </c>
      <c r="E3861" s="178" t="str">
        <f aca="false">IF(LEN(B3861)=5,C3861,"")</f>
        <v/>
      </c>
      <c r="F3861" s="178" t="str">
        <f aca="false">IF(LEN(B3861)=13,C3861,"")</f>
        <v>Kaliwedi Lor</v>
      </c>
      <c r="G3861" s="178" t="s">
        <v>52096</v>
      </c>
      <c r="H3861" s="178" t="s">
        <v>52085</v>
      </c>
    </row>
    <row r="3862" s="178" customFormat="true" ht="15" hidden="false" customHeight="false" outlineLevel="0" collapsed="false">
      <c r="A3862" s="178" t="n">
        <v>31360</v>
      </c>
      <c r="B3862" s="178" t="s">
        <v>52097</v>
      </c>
      <c r="C3862" s="178" t="s">
        <v>52098</v>
      </c>
      <c r="D3862" s="178" t="str">
        <f aca="false">IF(LEN(B3862)=2,C3862,"")</f>
        <v/>
      </c>
      <c r="E3862" s="178" t="str">
        <f aca="false">IF(LEN(B3862)=5,C3862,"")</f>
        <v/>
      </c>
      <c r="F3862" s="178" t="str">
        <f aca="false">IF(LEN(B3862)=13,C3862,"")</f>
        <v>Kaliwedi Kidul</v>
      </c>
      <c r="G3862" s="178" t="s">
        <v>52098</v>
      </c>
      <c r="H3862" s="178" t="s">
        <v>52085</v>
      </c>
    </row>
    <row r="3863" s="178" customFormat="true" ht="15" hidden="false" customHeight="false" outlineLevel="0" collapsed="false">
      <c r="A3863" s="178" t="n">
        <v>31361</v>
      </c>
      <c r="B3863" s="178" t="s">
        <v>52099</v>
      </c>
      <c r="C3863" s="178" t="s">
        <v>52100</v>
      </c>
      <c r="D3863" s="178" t="str">
        <f aca="false">IF(LEN(B3863)=2,C3863,"")</f>
        <v/>
      </c>
      <c r="E3863" s="178" t="str">
        <f aca="false">IF(LEN(B3863)=5,C3863,"")</f>
        <v/>
      </c>
      <c r="F3863" s="178" t="str">
        <f aca="false">IF(LEN(B3863)=13,C3863,"")</f>
        <v>Guwa Kidul</v>
      </c>
      <c r="G3863" s="178" t="s">
        <v>52100</v>
      </c>
      <c r="H3863" s="178" t="s">
        <v>52085</v>
      </c>
    </row>
    <row r="3864" s="178" customFormat="true" ht="15" hidden="false" customHeight="false" outlineLevel="0" collapsed="false">
      <c r="A3864" s="178" t="n">
        <v>31362</v>
      </c>
      <c r="B3864" s="178" t="s">
        <v>52101</v>
      </c>
      <c r="C3864" s="178" t="s">
        <v>52102</v>
      </c>
      <c r="D3864" s="178" t="str">
        <f aca="false">IF(LEN(B3864)=2,C3864,"")</f>
        <v/>
      </c>
      <c r="E3864" s="178" t="str">
        <f aca="false">IF(LEN(B3864)=5,C3864,"")</f>
        <v/>
      </c>
      <c r="F3864" s="178" t="str">
        <f aca="false">IF(LEN(B3864)=13,C3864,"")</f>
        <v>Guwa Lor</v>
      </c>
      <c r="G3864" s="178" t="s">
        <v>52102</v>
      </c>
      <c r="H3864" s="178" t="s">
        <v>52085</v>
      </c>
    </row>
    <row r="3865" s="178" customFormat="true" ht="15" hidden="false" customHeight="false" outlineLevel="0" collapsed="false">
      <c r="A3865" s="178" t="n">
        <v>31363</v>
      </c>
      <c r="B3865" s="178" t="s">
        <v>52103</v>
      </c>
      <c r="C3865" s="178" t="s">
        <v>52104</v>
      </c>
      <c r="D3865" s="178" t="str">
        <f aca="false">IF(LEN(B3865)=2,C3865,"")</f>
        <v/>
      </c>
      <c r="E3865" s="178" t="str">
        <f aca="false">IF(LEN(B3865)=5,C3865,"")</f>
        <v/>
      </c>
      <c r="F3865" s="178" t="str">
        <f aca="false">IF(LEN(B3865)=13,C3865,"")</f>
        <v/>
      </c>
      <c r="H3865" s="178" t="s">
        <v>52104</v>
      </c>
    </row>
    <row r="3866" s="178" customFormat="true" ht="15" hidden="false" customHeight="false" outlineLevel="0" collapsed="false">
      <c r="A3866" s="178" t="n">
        <v>31364</v>
      </c>
      <c r="B3866" s="178" t="s">
        <v>52105</v>
      </c>
      <c r="C3866" s="178" t="s">
        <v>52106</v>
      </c>
      <c r="D3866" s="178" t="str">
        <f aca="false">IF(LEN(B3866)=2,C3866,"")</f>
        <v/>
      </c>
      <c r="E3866" s="178" t="str">
        <f aca="false">IF(LEN(B3866)=5,C3866,"")</f>
        <v/>
      </c>
      <c r="F3866" s="178" t="str">
        <f aca="false">IF(LEN(B3866)=13,C3866,"")</f>
        <v>Dompyong Kulon</v>
      </c>
      <c r="G3866" s="178" t="s">
        <v>52106</v>
      </c>
      <c r="H3866" s="178" t="s">
        <v>52104</v>
      </c>
    </row>
    <row r="3867" s="178" customFormat="true" ht="15" hidden="false" customHeight="false" outlineLevel="0" collapsed="false">
      <c r="A3867" s="178" t="n">
        <v>31365</v>
      </c>
      <c r="B3867" s="178" t="s">
        <v>52107</v>
      </c>
      <c r="C3867" s="178" t="s">
        <v>52108</v>
      </c>
      <c r="D3867" s="178" t="str">
        <f aca="false">IF(LEN(B3867)=2,C3867,"")</f>
        <v/>
      </c>
      <c r="E3867" s="178" t="str">
        <f aca="false">IF(LEN(B3867)=5,C3867,"")</f>
        <v/>
      </c>
      <c r="F3867" s="178" t="str">
        <f aca="false">IF(LEN(B3867)=13,C3867,"")</f>
        <v>Dompyong Wetan</v>
      </c>
      <c r="G3867" s="178" t="s">
        <v>52108</v>
      </c>
      <c r="H3867" s="178" t="s">
        <v>52104</v>
      </c>
    </row>
    <row r="3868" s="178" customFormat="true" ht="15" hidden="false" customHeight="false" outlineLevel="0" collapsed="false">
      <c r="A3868" s="178" t="n">
        <v>31366</v>
      </c>
      <c r="B3868" s="178" t="s">
        <v>52109</v>
      </c>
      <c r="C3868" s="178" t="s">
        <v>52110</v>
      </c>
      <c r="D3868" s="178" t="str">
        <f aca="false">IF(LEN(B3868)=2,C3868,"")</f>
        <v/>
      </c>
      <c r="E3868" s="178" t="str">
        <f aca="false">IF(LEN(B3868)=5,C3868,"")</f>
        <v/>
      </c>
      <c r="F3868" s="178" t="str">
        <f aca="false">IF(LEN(B3868)=13,C3868,"")</f>
        <v>Kalimekar</v>
      </c>
      <c r="G3868" s="178" t="s">
        <v>52110</v>
      </c>
      <c r="H3868" s="178" t="s">
        <v>52104</v>
      </c>
    </row>
    <row r="3869" s="178" customFormat="true" ht="15" hidden="false" customHeight="false" outlineLevel="0" collapsed="false">
      <c r="A3869" s="178" t="n">
        <v>31367</v>
      </c>
      <c r="B3869" s="178" t="s">
        <v>52111</v>
      </c>
      <c r="C3869" s="178" t="s">
        <v>52112</v>
      </c>
      <c r="D3869" s="178" t="str">
        <f aca="false">IF(LEN(B3869)=2,C3869,"")</f>
        <v/>
      </c>
      <c r="E3869" s="178" t="str">
        <f aca="false">IF(LEN(B3869)=5,C3869,"")</f>
        <v/>
      </c>
      <c r="F3869" s="178" t="str">
        <f aca="false">IF(LEN(B3869)=13,C3869,"")</f>
        <v>Kalimoro</v>
      </c>
      <c r="G3869" s="178" t="s">
        <v>52112</v>
      </c>
      <c r="H3869" s="178" t="s">
        <v>52104</v>
      </c>
    </row>
    <row r="3870" s="178" customFormat="true" ht="15" hidden="false" customHeight="false" outlineLevel="0" collapsed="false">
      <c r="A3870" s="178" t="n">
        <v>31368</v>
      </c>
      <c r="B3870" s="178" t="s">
        <v>52113</v>
      </c>
      <c r="C3870" s="178" t="s">
        <v>52114</v>
      </c>
      <c r="D3870" s="178" t="str">
        <f aca="false">IF(LEN(B3870)=2,C3870,"")</f>
        <v/>
      </c>
      <c r="E3870" s="178" t="str">
        <f aca="false">IF(LEN(B3870)=5,C3870,"")</f>
        <v/>
      </c>
      <c r="F3870" s="178" t="str">
        <f aca="false">IF(LEN(B3870)=13,C3870,"")</f>
        <v>Gagasari</v>
      </c>
      <c r="G3870" s="178" t="s">
        <v>52114</v>
      </c>
      <c r="H3870" s="178" t="s">
        <v>52104</v>
      </c>
    </row>
    <row r="3871" s="178" customFormat="true" ht="15" hidden="false" customHeight="false" outlineLevel="0" collapsed="false">
      <c r="A3871" s="178" t="n">
        <v>31369</v>
      </c>
      <c r="B3871" s="178" t="s">
        <v>52115</v>
      </c>
      <c r="C3871" s="178" t="s">
        <v>52116</v>
      </c>
      <c r="D3871" s="178" t="str">
        <f aca="false">IF(LEN(B3871)=2,C3871,"")</f>
        <v/>
      </c>
      <c r="E3871" s="178" t="str">
        <f aca="false">IF(LEN(B3871)=5,C3871,"")</f>
        <v/>
      </c>
      <c r="F3871" s="178" t="str">
        <f aca="false">IF(LEN(B3871)=13,C3871,"")</f>
        <v>Kalipasung</v>
      </c>
      <c r="G3871" s="178" t="s">
        <v>52116</v>
      </c>
      <c r="H3871" s="178" t="s">
        <v>52104</v>
      </c>
    </row>
    <row r="3872" s="178" customFormat="true" ht="15" hidden="false" customHeight="false" outlineLevel="0" collapsed="false">
      <c r="A3872" s="178" t="n">
        <v>31370</v>
      </c>
      <c r="B3872" s="178" t="s">
        <v>52117</v>
      </c>
      <c r="C3872" s="178" t="s">
        <v>52118</v>
      </c>
      <c r="D3872" s="178" t="str">
        <f aca="false">IF(LEN(B3872)=2,C3872,"")</f>
        <v/>
      </c>
      <c r="E3872" s="178" t="str">
        <f aca="false">IF(LEN(B3872)=5,C3872,"")</f>
        <v/>
      </c>
      <c r="F3872" s="178" t="str">
        <f aca="false">IF(LEN(B3872)=13,C3872,"")</f>
        <v>Gebang Kulon</v>
      </c>
      <c r="G3872" s="178" t="s">
        <v>52118</v>
      </c>
      <c r="H3872" s="178" t="s">
        <v>52104</v>
      </c>
    </row>
    <row r="3873" s="178" customFormat="true" ht="15" hidden="false" customHeight="false" outlineLevel="0" collapsed="false">
      <c r="A3873" s="178" t="n">
        <v>31371</v>
      </c>
      <c r="B3873" s="178" t="s">
        <v>52119</v>
      </c>
      <c r="C3873" s="178" t="s">
        <v>52104</v>
      </c>
      <c r="D3873" s="178" t="str">
        <f aca="false">IF(LEN(B3873)=2,C3873,"")</f>
        <v/>
      </c>
      <c r="E3873" s="178" t="str">
        <f aca="false">IF(LEN(B3873)=5,C3873,"")</f>
        <v/>
      </c>
      <c r="F3873" s="178" t="str">
        <f aca="false">IF(LEN(B3873)=13,C3873,"")</f>
        <v>Gebang</v>
      </c>
      <c r="G3873" s="178" t="s">
        <v>52104</v>
      </c>
      <c r="H3873" s="178" t="s">
        <v>52104</v>
      </c>
    </row>
    <row r="3874" s="178" customFormat="true" ht="15" hidden="false" customHeight="false" outlineLevel="0" collapsed="false">
      <c r="A3874" s="178" t="n">
        <v>31372</v>
      </c>
      <c r="B3874" s="178" t="s">
        <v>52120</v>
      </c>
      <c r="C3874" s="178" t="s">
        <v>52121</v>
      </c>
      <c r="D3874" s="178" t="str">
        <f aca="false">IF(LEN(B3874)=2,C3874,"")</f>
        <v/>
      </c>
      <c r="E3874" s="178" t="str">
        <f aca="false">IF(LEN(B3874)=5,C3874,"")</f>
        <v/>
      </c>
      <c r="F3874" s="178" t="str">
        <f aca="false">IF(LEN(B3874)=13,C3874,"")</f>
        <v>Gebang Ilir</v>
      </c>
      <c r="G3874" s="178" t="s">
        <v>52121</v>
      </c>
      <c r="H3874" s="178" t="s">
        <v>52104</v>
      </c>
    </row>
    <row r="3875" s="178" customFormat="true" ht="15" hidden="false" customHeight="false" outlineLevel="0" collapsed="false">
      <c r="A3875" s="178" t="n">
        <v>31373</v>
      </c>
      <c r="B3875" s="178" t="s">
        <v>52122</v>
      </c>
      <c r="C3875" s="178" t="s">
        <v>52123</v>
      </c>
      <c r="D3875" s="178" t="str">
        <f aca="false">IF(LEN(B3875)=2,C3875,"")</f>
        <v/>
      </c>
      <c r="E3875" s="178" t="str">
        <f aca="false">IF(LEN(B3875)=5,C3875,"")</f>
        <v/>
      </c>
      <c r="F3875" s="178" t="str">
        <f aca="false">IF(LEN(B3875)=13,C3875,"")</f>
        <v>Gebang Udik</v>
      </c>
      <c r="G3875" s="178" t="s">
        <v>52123</v>
      </c>
      <c r="H3875" s="178" t="s">
        <v>52104</v>
      </c>
    </row>
    <row r="3876" s="178" customFormat="true" ht="15" hidden="false" customHeight="false" outlineLevel="0" collapsed="false">
      <c r="A3876" s="178" t="n">
        <v>31374</v>
      </c>
      <c r="B3876" s="178" t="s">
        <v>52124</v>
      </c>
      <c r="C3876" s="178" t="s">
        <v>52125</v>
      </c>
      <c r="D3876" s="178" t="str">
        <f aca="false">IF(LEN(B3876)=2,C3876,"")</f>
        <v/>
      </c>
      <c r="E3876" s="178" t="str">
        <f aca="false">IF(LEN(B3876)=5,C3876,"")</f>
        <v/>
      </c>
      <c r="F3876" s="178" t="str">
        <f aca="false">IF(LEN(B3876)=13,C3876,"")</f>
        <v>Gebang Mekar</v>
      </c>
      <c r="G3876" s="178" t="s">
        <v>52125</v>
      </c>
      <c r="H3876" s="178" t="s">
        <v>52104</v>
      </c>
    </row>
    <row r="3877" s="178" customFormat="true" ht="15" hidden="false" customHeight="false" outlineLevel="0" collapsed="false">
      <c r="A3877" s="178" t="n">
        <v>31375</v>
      </c>
      <c r="B3877" s="178" t="s">
        <v>52126</v>
      </c>
      <c r="C3877" s="178" t="s">
        <v>52127</v>
      </c>
      <c r="D3877" s="178" t="str">
        <f aca="false">IF(LEN(B3877)=2,C3877,"")</f>
        <v/>
      </c>
      <c r="E3877" s="178" t="str">
        <f aca="false">IF(LEN(B3877)=5,C3877,"")</f>
        <v/>
      </c>
      <c r="F3877" s="178" t="str">
        <f aca="false">IF(LEN(B3877)=13,C3877,"")</f>
        <v>Pelayangan</v>
      </c>
      <c r="G3877" s="178" t="s">
        <v>52127</v>
      </c>
      <c r="H3877" s="178" t="s">
        <v>52104</v>
      </c>
    </row>
    <row r="3878" s="178" customFormat="true" ht="15" hidden="false" customHeight="false" outlineLevel="0" collapsed="false">
      <c r="A3878" s="178" t="n">
        <v>31376</v>
      </c>
      <c r="B3878" s="178" t="s">
        <v>52128</v>
      </c>
      <c r="C3878" s="178" t="s">
        <v>52129</v>
      </c>
      <c r="D3878" s="178" t="str">
        <f aca="false">IF(LEN(B3878)=2,C3878,"")</f>
        <v/>
      </c>
      <c r="E3878" s="178" t="str">
        <f aca="false">IF(LEN(B3878)=5,C3878,"")</f>
        <v/>
      </c>
      <c r="F3878" s="178" t="str">
        <f aca="false">IF(LEN(B3878)=13,C3878,"")</f>
        <v>Melakasari</v>
      </c>
      <c r="G3878" s="178" t="s">
        <v>52129</v>
      </c>
      <c r="H3878" s="178" t="s">
        <v>52104</v>
      </c>
    </row>
    <row r="3879" s="178" customFormat="true" ht="15" hidden="false" customHeight="false" outlineLevel="0" collapsed="false">
      <c r="A3879" s="178" t="n">
        <v>31377</v>
      </c>
      <c r="B3879" s="178" t="s">
        <v>52130</v>
      </c>
      <c r="C3879" s="178" t="s">
        <v>1926</v>
      </c>
      <c r="D3879" s="178" t="str">
        <f aca="false">IF(LEN(B3879)=2,C3879,"")</f>
        <v/>
      </c>
      <c r="E3879" s="178" t="str">
        <f aca="false">IF(LEN(B3879)=5,C3879,"")</f>
        <v/>
      </c>
      <c r="F3879" s="178" t="str">
        <f aca="false">IF(LEN(B3879)=13,C3879,"")</f>
        <v/>
      </c>
      <c r="H3879" s="178" t="s">
        <v>1926</v>
      </c>
    </row>
    <row r="3880" s="178" customFormat="true" ht="15" hidden="false" customHeight="false" outlineLevel="0" collapsed="false">
      <c r="A3880" s="178" t="n">
        <v>31378</v>
      </c>
      <c r="B3880" s="178" t="s">
        <v>52131</v>
      </c>
      <c r="C3880" s="178" t="s">
        <v>52132</v>
      </c>
      <c r="D3880" s="178" t="str">
        <f aca="false">IF(LEN(B3880)=2,C3880,"")</f>
        <v/>
      </c>
      <c r="E3880" s="178" t="str">
        <f aca="false">IF(LEN(B3880)=5,C3880,"")</f>
        <v/>
      </c>
      <c r="F3880" s="178" t="str">
        <f aca="false">IF(LEN(B3880)=13,C3880,"")</f>
        <v>Cikeduk</v>
      </c>
      <c r="G3880" s="178" t="s">
        <v>52132</v>
      </c>
      <c r="H3880" s="178" t="s">
        <v>1926</v>
      </c>
    </row>
    <row r="3881" s="178" customFormat="true" ht="15" hidden="false" customHeight="false" outlineLevel="0" collapsed="false">
      <c r="A3881" s="178" t="n">
        <v>31379</v>
      </c>
      <c r="B3881" s="178" t="s">
        <v>52133</v>
      </c>
      <c r="C3881" s="178" t="s">
        <v>46612</v>
      </c>
      <c r="D3881" s="178" t="str">
        <f aca="false">IF(LEN(B3881)=2,C3881,"")</f>
        <v/>
      </c>
      <c r="E3881" s="178" t="str">
        <f aca="false">IF(LEN(B3881)=5,C3881,"")</f>
        <v/>
      </c>
      <c r="F3881" s="178" t="str">
        <f aca="false">IF(LEN(B3881)=13,C3881,"")</f>
        <v>Warujaya</v>
      </c>
      <c r="G3881" s="178" t="s">
        <v>46612</v>
      </c>
      <c r="H3881" s="178" t="s">
        <v>1926</v>
      </c>
    </row>
    <row r="3882" s="178" customFormat="true" ht="15" hidden="false" customHeight="false" outlineLevel="0" collapsed="false">
      <c r="A3882" s="178" t="n">
        <v>31380</v>
      </c>
      <c r="B3882" s="178" t="s">
        <v>52134</v>
      </c>
      <c r="C3882" s="178" t="s">
        <v>52135</v>
      </c>
      <c r="D3882" s="178" t="str">
        <f aca="false">IF(LEN(B3882)=2,C3882,"")</f>
        <v/>
      </c>
      <c r="E3882" s="178" t="str">
        <f aca="false">IF(LEN(B3882)=5,C3882,"")</f>
        <v/>
      </c>
      <c r="F3882" s="178" t="str">
        <f aca="false">IF(LEN(B3882)=13,C3882,"")</f>
        <v>Warukawung</v>
      </c>
      <c r="G3882" s="178" t="s">
        <v>52135</v>
      </c>
      <c r="H3882" s="178" t="s">
        <v>1926</v>
      </c>
    </row>
    <row r="3883" s="178" customFormat="true" ht="15" hidden="false" customHeight="false" outlineLevel="0" collapsed="false">
      <c r="A3883" s="178" t="n">
        <v>31381</v>
      </c>
      <c r="B3883" s="178" t="s">
        <v>52136</v>
      </c>
      <c r="C3883" s="178" t="s">
        <v>52137</v>
      </c>
      <c r="D3883" s="178" t="str">
        <f aca="false">IF(LEN(B3883)=2,C3883,"")</f>
        <v/>
      </c>
      <c r="E3883" s="178" t="str">
        <f aca="false">IF(LEN(B3883)=5,C3883,"")</f>
        <v/>
      </c>
      <c r="F3883" s="178" t="str">
        <f aca="false">IF(LEN(B3883)=13,C3883,"")</f>
        <v>Warugede</v>
      </c>
      <c r="G3883" s="178" t="s">
        <v>52137</v>
      </c>
      <c r="H3883" s="178" t="s">
        <v>1926</v>
      </c>
    </row>
    <row r="3884" s="178" customFormat="true" ht="15" hidden="false" customHeight="false" outlineLevel="0" collapsed="false">
      <c r="A3884" s="178" t="n">
        <v>31382</v>
      </c>
      <c r="B3884" s="178" t="s">
        <v>52138</v>
      </c>
      <c r="C3884" s="178" t="s">
        <v>52139</v>
      </c>
      <c r="D3884" s="178" t="str">
        <f aca="false">IF(LEN(B3884)=2,C3884,"")</f>
        <v/>
      </c>
      <c r="E3884" s="178" t="str">
        <f aca="false">IF(LEN(B3884)=5,C3884,"")</f>
        <v/>
      </c>
      <c r="F3884" s="178" t="str">
        <f aca="false">IF(LEN(B3884)=13,C3884,"")</f>
        <v>Waruroyom</v>
      </c>
      <c r="G3884" s="178" t="s">
        <v>52139</v>
      </c>
      <c r="H3884" s="178" t="s">
        <v>1926</v>
      </c>
    </row>
    <row r="3885" s="178" customFormat="true" ht="15" hidden="false" customHeight="false" outlineLevel="0" collapsed="false">
      <c r="A3885" s="178" t="n">
        <v>31383</v>
      </c>
      <c r="B3885" s="178" t="s">
        <v>52140</v>
      </c>
      <c r="C3885" s="178" t="s">
        <v>1926</v>
      </c>
      <c r="D3885" s="178" t="str">
        <f aca="false">IF(LEN(B3885)=2,C3885,"")</f>
        <v/>
      </c>
      <c r="E3885" s="178" t="str">
        <f aca="false">IF(LEN(B3885)=5,C3885,"")</f>
        <v/>
      </c>
      <c r="F3885" s="178" t="str">
        <f aca="false">IF(LEN(B3885)=13,C3885,"")</f>
        <v>Depok</v>
      </c>
      <c r="G3885" s="178" t="s">
        <v>1926</v>
      </c>
      <c r="H3885" s="178" t="s">
        <v>1926</v>
      </c>
    </row>
    <row r="3886" s="178" customFormat="true" ht="15" hidden="false" customHeight="false" outlineLevel="0" collapsed="false">
      <c r="A3886" s="178" t="n">
        <v>31384</v>
      </c>
      <c r="B3886" s="178" t="s">
        <v>52141</v>
      </c>
      <c r="C3886" s="178" t="s">
        <v>52142</v>
      </c>
      <c r="D3886" s="178" t="str">
        <f aca="false">IF(LEN(B3886)=2,C3886,"")</f>
        <v/>
      </c>
      <c r="E3886" s="178" t="str">
        <f aca="false">IF(LEN(B3886)=5,C3886,"")</f>
        <v/>
      </c>
      <c r="F3886" s="178" t="str">
        <f aca="false">IF(LEN(B3886)=13,C3886,"")</f>
        <v>Kasugengan Kidul</v>
      </c>
      <c r="G3886" s="178" t="s">
        <v>52142</v>
      </c>
      <c r="H3886" s="178" t="s">
        <v>1926</v>
      </c>
    </row>
    <row r="3887" s="178" customFormat="true" ht="15" hidden="false" customHeight="false" outlineLevel="0" collapsed="false">
      <c r="A3887" s="178" t="n">
        <v>31385</v>
      </c>
      <c r="B3887" s="178" t="s">
        <v>52143</v>
      </c>
      <c r="C3887" s="178" t="s">
        <v>52144</v>
      </c>
      <c r="D3887" s="178" t="str">
        <f aca="false">IF(LEN(B3887)=2,C3887,"")</f>
        <v/>
      </c>
      <c r="E3887" s="178" t="str">
        <f aca="false">IF(LEN(B3887)=5,C3887,"")</f>
        <v/>
      </c>
      <c r="F3887" s="178" t="str">
        <f aca="false">IF(LEN(B3887)=13,C3887,"")</f>
        <v>Kasugengan Lor</v>
      </c>
      <c r="G3887" s="178" t="s">
        <v>52144</v>
      </c>
      <c r="H3887" s="178" t="s">
        <v>1926</v>
      </c>
    </row>
    <row r="3888" s="178" customFormat="true" ht="15" hidden="false" customHeight="false" outlineLevel="0" collapsed="false">
      <c r="A3888" s="178" t="n">
        <v>31386</v>
      </c>
      <c r="B3888" s="178" t="s">
        <v>52145</v>
      </c>
      <c r="C3888" s="178" t="s">
        <v>52146</v>
      </c>
      <c r="D3888" s="178" t="str">
        <f aca="false">IF(LEN(B3888)=2,C3888,"")</f>
        <v/>
      </c>
      <c r="E3888" s="178" t="str">
        <f aca="false">IF(LEN(B3888)=5,C3888,"")</f>
        <v/>
      </c>
      <c r="F3888" s="178" t="str">
        <f aca="false">IF(LEN(B3888)=13,C3888,"")</f>
        <v>Keduanan</v>
      </c>
      <c r="G3888" s="178" t="s">
        <v>52146</v>
      </c>
      <c r="H3888" s="178" t="s">
        <v>1926</v>
      </c>
    </row>
    <row r="3889" s="178" customFormat="true" ht="15" hidden="false" customHeight="false" outlineLevel="0" collapsed="false">
      <c r="A3889" s="178" t="n">
        <v>31387</v>
      </c>
      <c r="B3889" s="178" t="s">
        <v>52147</v>
      </c>
      <c r="C3889" s="178" t="s">
        <v>52148</v>
      </c>
      <c r="D3889" s="178" t="str">
        <f aca="false">IF(LEN(B3889)=2,C3889,"")</f>
        <v/>
      </c>
      <c r="E3889" s="178" t="str">
        <f aca="false">IF(LEN(B3889)=5,C3889,"")</f>
        <v/>
      </c>
      <c r="F3889" s="178" t="str">
        <f aca="false">IF(LEN(B3889)=13,C3889,"")</f>
        <v>Kejuden</v>
      </c>
      <c r="G3889" s="178" t="s">
        <v>52148</v>
      </c>
      <c r="H3889" s="178" t="s">
        <v>1926</v>
      </c>
    </row>
    <row r="3890" s="178" customFormat="true" ht="15" hidden="false" customHeight="false" outlineLevel="0" collapsed="false">
      <c r="A3890" s="178" t="n">
        <v>31388</v>
      </c>
      <c r="B3890" s="178" t="s">
        <v>52149</v>
      </c>
      <c r="C3890" s="178" t="s">
        <v>52150</v>
      </c>
      <c r="D3890" s="178" t="str">
        <f aca="false">IF(LEN(B3890)=2,C3890,"")</f>
        <v/>
      </c>
      <c r="E3890" s="178" t="str">
        <f aca="false">IF(LEN(B3890)=5,C3890,"")</f>
        <v/>
      </c>
      <c r="F3890" s="178" t="str">
        <f aca="false">IF(LEN(B3890)=13,C3890,"")</f>
        <v>Getasan</v>
      </c>
      <c r="G3890" s="178" t="s">
        <v>52150</v>
      </c>
      <c r="H3890" s="178" t="s">
        <v>1926</v>
      </c>
    </row>
    <row r="3891" s="178" customFormat="true" ht="15" hidden="false" customHeight="false" outlineLevel="0" collapsed="false">
      <c r="A3891" s="178" t="n">
        <v>31389</v>
      </c>
      <c r="B3891" s="178" t="s">
        <v>52151</v>
      </c>
      <c r="C3891" s="178" t="s">
        <v>48032</v>
      </c>
      <c r="D3891" s="178" t="str">
        <f aca="false">IF(LEN(B3891)=2,C3891,"")</f>
        <v/>
      </c>
      <c r="E3891" s="178" t="str">
        <f aca="false">IF(LEN(B3891)=5,C3891,"")</f>
        <v/>
      </c>
      <c r="F3891" s="178" t="str">
        <f aca="false">IF(LEN(B3891)=13,C3891,"")</f>
        <v>Karangwangi</v>
      </c>
      <c r="G3891" s="178" t="s">
        <v>48032</v>
      </c>
      <c r="H3891" s="178" t="s">
        <v>1926</v>
      </c>
    </row>
    <row r="3892" s="178" customFormat="true" ht="15" hidden="false" customHeight="false" outlineLevel="0" collapsed="false">
      <c r="A3892" s="178" t="n">
        <v>31390</v>
      </c>
      <c r="B3892" s="178" t="s">
        <v>52152</v>
      </c>
      <c r="C3892" s="178" t="s">
        <v>52153</v>
      </c>
      <c r="D3892" s="178" t="str">
        <f aca="false">IF(LEN(B3892)=2,C3892,"")</f>
        <v/>
      </c>
      <c r="E3892" s="178" t="str">
        <f aca="false">IF(LEN(B3892)=5,C3892,"")</f>
        <v/>
      </c>
      <c r="F3892" s="178" t="str">
        <f aca="false">IF(LEN(B3892)=13,C3892,"")</f>
        <v/>
      </c>
      <c r="H3892" s="178" t="s">
        <v>52153</v>
      </c>
    </row>
    <row r="3893" s="178" customFormat="true" ht="15" hidden="false" customHeight="false" outlineLevel="0" collapsed="false">
      <c r="A3893" s="178" t="n">
        <v>31391</v>
      </c>
      <c r="B3893" s="178" t="s">
        <v>52154</v>
      </c>
      <c r="C3893" s="178" t="s">
        <v>47174</v>
      </c>
      <c r="D3893" s="178" t="str">
        <f aca="false">IF(LEN(B3893)=2,C3893,"")</f>
        <v/>
      </c>
      <c r="E3893" s="178" t="str">
        <f aca="false">IF(LEN(B3893)=5,C3893,"")</f>
        <v/>
      </c>
      <c r="F3893" s="178" t="str">
        <f aca="false">IF(LEN(B3893)=13,C3893,"")</f>
        <v>Tonjong</v>
      </c>
      <c r="G3893" s="178" t="s">
        <v>47174</v>
      </c>
      <c r="H3893" s="178" t="s">
        <v>52153</v>
      </c>
    </row>
    <row r="3894" s="178" customFormat="true" ht="15" hidden="false" customHeight="false" outlineLevel="0" collapsed="false">
      <c r="A3894" s="178" t="n">
        <v>31392</v>
      </c>
      <c r="B3894" s="178" t="s">
        <v>52155</v>
      </c>
      <c r="C3894" s="178" t="s">
        <v>49190</v>
      </c>
      <c r="D3894" s="178" t="str">
        <f aca="false">IF(LEN(B3894)=2,C3894,"")</f>
        <v/>
      </c>
      <c r="E3894" s="178" t="str">
        <f aca="false">IF(LEN(B3894)=5,C3894,"")</f>
        <v/>
      </c>
      <c r="F3894" s="178" t="str">
        <f aca="false">IF(LEN(B3894)=13,C3894,"")</f>
        <v>Tanjunganom</v>
      </c>
      <c r="G3894" s="178" t="s">
        <v>49190</v>
      </c>
      <c r="H3894" s="178" t="s">
        <v>52153</v>
      </c>
    </row>
    <row r="3895" s="178" customFormat="true" ht="15" hidden="false" customHeight="false" outlineLevel="0" collapsed="false">
      <c r="A3895" s="178" t="n">
        <v>31393</v>
      </c>
      <c r="B3895" s="178" t="s">
        <v>52156</v>
      </c>
      <c r="C3895" s="178" t="s">
        <v>52157</v>
      </c>
      <c r="D3895" s="178" t="str">
        <f aca="false">IF(LEN(B3895)=2,C3895,"")</f>
        <v/>
      </c>
      <c r="E3895" s="178" t="str">
        <f aca="false">IF(LEN(B3895)=5,C3895,"")</f>
        <v/>
      </c>
      <c r="F3895" s="178" t="str">
        <f aca="false">IF(LEN(B3895)=13,C3895,"")</f>
        <v>Cilengkrang Girang</v>
      </c>
      <c r="G3895" s="178" t="s">
        <v>52157</v>
      </c>
      <c r="H3895" s="178" t="s">
        <v>52153</v>
      </c>
    </row>
    <row r="3896" s="178" customFormat="true" ht="15" hidden="false" customHeight="false" outlineLevel="0" collapsed="false">
      <c r="A3896" s="178" t="n">
        <v>31394</v>
      </c>
      <c r="B3896" s="178" t="s">
        <v>52158</v>
      </c>
      <c r="C3896" s="178" t="s">
        <v>48555</v>
      </c>
      <c r="D3896" s="178" t="str">
        <f aca="false">IF(LEN(B3896)=2,C3896,"")</f>
        <v/>
      </c>
      <c r="E3896" s="178" t="str">
        <f aca="false">IF(LEN(B3896)=5,C3896,"")</f>
        <v/>
      </c>
      <c r="F3896" s="178" t="str">
        <f aca="false">IF(LEN(B3896)=13,C3896,"")</f>
        <v>Cilengkrang</v>
      </c>
      <c r="G3896" s="178" t="s">
        <v>48555</v>
      </c>
      <c r="H3896" s="178" t="s">
        <v>52153</v>
      </c>
    </row>
    <row r="3897" s="178" customFormat="true" ht="15" hidden="false" customHeight="false" outlineLevel="0" collapsed="false">
      <c r="A3897" s="178" t="n">
        <v>31395</v>
      </c>
      <c r="B3897" s="178" t="s">
        <v>52159</v>
      </c>
      <c r="C3897" s="178" t="s">
        <v>52153</v>
      </c>
      <c r="D3897" s="178" t="str">
        <f aca="false">IF(LEN(B3897)=2,C3897,"")</f>
        <v/>
      </c>
      <c r="E3897" s="178" t="str">
        <f aca="false">IF(LEN(B3897)=5,C3897,"")</f>
        <v/>
      </c>
      <c r="F3897" s="178" t="str">
        <f aca="false">IF(LEN(B3897)=13,C3897,"")</f>
        <v>Pasaleman</v>
      </c>
      <c r="G3897" s="178" t="s">
        <v>52153</v>
      </c>
      <c r="H3897" s="178" t="s">
        <v>52153</v>
      </c>
    </row>
    <row r="3898" s="178" customFormat="true" ht="15" hidden="false" customHeight="false" outlineLevel="0" collapsed="false">
      <c r="A3898" s="178" t="n">
        <v>31396</v>
      </c>
      <c r="B3898" s="178" t="s">
        <v>52160</v>
      </c>
      <c r="C3898" s="178" t="s">
        <v>52161</v>
      </c>
      <c r="D3898" s="178" t="str">
        <f aca="false">IF(LEN(B3898)=2,C3898,"")</f>
        <v/>
      </c>
      <c r="E3898" s="178" t="str">
        <f aca="false">IF(LEN(B3898)=5,C3898,"")</f>
        <v/>
      </c>
      <c r="F3898" s="178" t="str">
        <f aca="false">IF(LEN(B3898)=13,C3898,"")</f>
        <v>Cigobang Wangi</v>
      </c>
      <c r="G3898" s="178" t="s">
        <v>52161</v>
      </c>
      <c r="H3898" s="178" t="s">
        <v>52153</v>
      </c>
    </row>
    <row r="3899" s="178" customFormat="true" ht="15" hidden="false" customHeight="false" outlineLevel="0" collapsed="false">
      <c r="A3899" s="178" t="n">
        <v>31397</v>
      </c>
      <c r="B3899" s="178" t="s">
        <v>52162</v>
      </c>
      <c r="C3899" s="178" t="s">
        <v>52163</v>
      </c>
      <c r="D3899" s="178" t="str">
        <f aca="false">IF(LEN(B3899)=2,C3899,"")</f>
        <v/>
      </c>
      <c r="E3899" s="178" t="str">
        <f aca="false">IF(LEN(B3899)=5,C3899,"")</f>
        <v/>
      </c>
      <c r="F3899" s="178" t="str">
        <f aca="false">IF(LEN(B3899)=13,C3899,"")</f>
        <v>Cigobang</v>
      </c>
      <c r="G3899" s="178" t="s">
        <v>52163</v>
      </c>
      <c r="H3899" s="178" t="s">
        <v>52153</v>
      </c>
    </row>
    <row r="3900" s="178" customFormat="true" ht="15" hidden="false" customHeight="false" outlineLevel="0" collapsed="false">
      <c r="A3900" s="178" t="n">
        <v>31398</v>
      </c>
      <c r="B3900" s="178" t="s">
        <v>52164</v>
      </c>
      <c r="C3900" s="178" t="s">
        <v>19008</v>
      </c>
      <c r="D3900" s="178" t="str">
        <f aca="false">IF(LEN(B3900)=2,C3900,"")</f>
        <v/>
      </c>
      <c r="E3900" s="178" t="str">
        <f aca="false">IF(LEN(B3900)=5,C3900,"")</f>
        <v/>
      </c>
      <c r="F3900" s="178" t="str">
        <f aca="false">IF(LEN(B3900)=13,C3900,"")</f>
        <v/>
      </c>
      <c r="H3900" s="178" t="s">
        <v>19008</v>
      </c>
    </row>
    <row r="3901" s="178" customFormat="true" ht="15" hidden="false" customHeight="false" outlineLevel="0" collapsed="false">
      <c r="A3901" s="178" t="n">
        <v>31399</v>
      </c>
      <c r="B3901" s="178" t="s">
        <v>52165</v>
      </c>
      <c r="C3901" s="178" t="s">
        <v>48225</v>
      </c>
      <c r="D3901" s="178" t="str">
        <f aca="false">IF(LEN(B3901)=2,C3901,"")</f>
        <v/>
      </c>
      <c r="E3901" s="178" t="str">
        <f aca="false">IF(LEN(B3901)=5,C3901,"")</f>
        <v/>
      </c>
      <c r="F3901" s="178" t="str">
        <f aca="false">IF(LEN(B3901)=13,C3901,"")</f>
        <v>Sukadana</v>
      </c>
      <c r="G3901" s="178" t="s">
        <v>48225</v>
      </c>
      <c r="H3901" s="178" t="s">
        <v>19008</v>
      </c>
    </row>
    <row r="3902" s="178" customFormat="true" ht="15" hidden="false" customHeight="false" outlineLevel="0" collapsed="false">
      <c r="A3902" s="178" t="n">
        <v>31400</v>
      </c>
      <c r="B3902" s="178" t="s">
        <v>52166</v>
      </c>
      <c r="C3902" s="178" t="s">
        <v>52167</v>
      </c>
      <c r="D3902" s="178" t="str">
        <f aca="false">IF(LEN(B3902)=2,C3902,"")</f>
        <v/>
      </c>
      <c r="E3902" s="178" t="str">
        <f aca="false">IF(LEN(B3902)=5,C3902,"")</f>
        <v/>
      </c>
      <c r="F3902" s="178" t="str">
        <f aca="false">IF(LEN(B3902)=13,C3902,"")</f>
        <v>Pabuaran Kidul</v>
      </c>
      <c r="G3902" s="178" t="s">
        <v>52167</v>
      </c>
      <c r="H3902" s="178" t="s">
        <v>19008</v>
      </c>
    </row>
    <row r="3903" s="178" customFormat="true" ht="15" hidden="false" customHeight="false" outlineLevel="0" collapsed="false">
      <c r="A3903" s="178" t="n">
        <v>31401</v>
      </c>
      <c r="B3903" s="178" t="s">
        <v>52168</v>
      </c>
      <c r="C3903" s="178" t="s">
        <v>52169</v>
      </c>
      <c r="D3903" s="178" t="str">
        <f aca="false">IF(LEN(B3903)=2,C3903,"")</f>
        <v/>
      </c>
      <c r="E3903" s="178" t="str">
        <f aca="false">IF(LEN(B3903)=5,C3903,"")</f>
        <v/>
      </c>
      <c r="F3903" s="178" t="str">
        <f aca="false">IF(LEN(B3903)=13,C3903,"")</f>
        <v>Pabuaran Wetan</v>
      </c>
      <c r="G3903" s="178" t="s">
        <v>52169</v>
      </c>
      <c r="H3903" s="178" t="s">
        <v>19008</v>
      </c>
    </row>
    <row r="3904" s="178" customFormat="true" ht="15" hidden="false" customHeight="false" outlineLevel="0" collapsed="false">
      <c r="A3904" s="178" t="n">
        <v>31402</v>
      </c>
      <c r="B3904" s="178" t="s">
        <v>52170</v>
      </c>
      <c r="C3904" s="178" t="s">
        <v>52171</v>
      </c>
      <c r="D3904" s="178" t="str">
        <f aca="false">IF(LEN(B3904)=2,C3904,"")</f>
        <v/>
      </c>
      <c r="E3904" s="178" t="str">
        <f aca="false">IF(LEN(B3904)=5,C3904,"")</f>
        <v/>
      </c>
      <c r="F3904" s="178" t="str">
        <f aca="false">IF(LEN(B3904)=13,C3904,"")</f>
        <v>Pabuaran Lor</v>
      </c>
      <c r="G3904" s="178" t="s">
        <v>52171</v>
      </c>
      <c r="H3904" s="178" t="s">
        <v>19008</v>
      </c>
    </row>
    <row r="3905" s="178" customFormat="true" ht="15" hidden="false" customHeight="false" outlineLevel="0" collapsed="false">
      <c r="A3905" s="178" t="n">
        <v>31403</v>
      </c>
      <c r="B3905" s="178" t="s">
        <v>52172</v>
      </c>
      <c r="C3905" s="178" t="s">
        <v>52173</v>
      </c>
      <c r="D3905" s="178" t="str">
        <f aca="false">IF(LEN(B3905)=2,C3905,"")</f>
        <v/>
      </c>
      <c r="E3905" s="178" t="str">
        <f aca="false">IF(LEN(B3905)=5,C3905,"")</f>
        <v/>
      </c>
      <c r="F3905" s="178" t="str">
        <f aca="false">IF(LEN(B3905)=13,C3905,"")</f>
        <v>Jatirenggang</v>
      </c>
      <c r="G3905" s="178" t="s">
        <v>52173</v>
      </c>
      <c r="H3905" s="178" t="s">
        <v>19008</v>
      </c>
    </row>
    <row r="3906" s="178" customFormat="true" ht="15" hidden="false" customHeight="false" outlineLevel="0" collapsed="false">
      <c r="A3906" s="178" t="n">
        <v>31404</v>
      </c>
      <c r="B3906" s="178" t="s">
        <v>52174</v>
      </c>
      <c r="C3906" s="178" t="s">
        <v>52175</v>
      </c>
      <c r="D3906" s="178" t="str">
        <f aca="false">IF(LEN(B3906)=2,C3906,"")</f>
        <v/>
      </c>
      <c r="E3906" s="178" t="str">
        <f aca="false">IF(LEN(B3906)=5,C3906,"")</f>
        <v/>
      </c>
      <c r="F3906" s="178" t="str">
        <f aca="false">IF(LEN(B3906)=13,C3906,"")</f>
        <v>Hulubanteng</v>
      </c>
      <c r="G3906" s="178" t="s">
        <v>52175</v>
      </c>
      <c r="H3906" s="178" t="s">
        <v>19008</v>
      </c>
    </row>
    <row r="3907" s="178" customFormat="true" ht="15" hidden="false" customHeight="false" outlineLevel="0" collapsed="false">
      <c r="A3907" s="178" t="n">
        <v>31405</v>
      </c>
      <c r="B3907" s="178" t="s">
        <v>52176</v>
      </c>
      <c r="C3907" s="178" t="s">
        <v>52177</v>
      </c>
      <c r="D3907" s="178" t="str">
        <f aca="false">IF(LEN(B3907)=2,C3907,"")</f>
        <v/>
      </c>
      <c r="E3907" s="178" t="str">
        <f aca="false">IF(LEN(B3907)=5,C3907,"")</f>
        <v/>
      </c>
      <c r="F3907" s="178" t="str">
        <f aca="false">IF(LEN(B3907)=13,C3907,"")</f>
        <v>Hulubanteng Lor</v>
      </c>
      <c r="G3907" s="178" t="s">
        <v>52177</v>
      </c>
      <c r="H3907" s="178" t="s">
        <v>19008</v>
      </c>
    </row>
    <row r="3908" s="178" customFormat="true" ht="15" hidden="false" customHeight="false" outlineLevel="0" collapsed="false">
      <c r="A3908" s="178" t="n">
        <v>31406</v>
      </c>
      <c r="B3908" s="178" t="s">
        <v>52178</v>
      </c>
      <c r="C3908" s="178" t="s">
        <v>52179</v>
      </c>
      <c r="D3908" s="178" t="str">
        <f aca="false">IF(LEN(B3908)=2,C3908,"")</f>
        <v/>
      </c>
      <c r="E3908" s="178" t="str">
        <f aca="false">IF(LEN(B3908)=5,C3908,"")</f>
        <v/>
      </c>
      <c r="F3908" s="178" t="str">
        <f aca="false">IF(LEN(B3908)=13,C3908,"")</f>
        <v/>
      </c>
      <c r="H3908" s="178" t="s">
        <v>52179</v>
      </c>
    </row>
    <row r="3909" s="178" customFormat="true" ht="15" hidden="false" customHeight="false" outlineLevel="0" collapsed="false">
      <c r="A3909" s="178" t="n">
        <v>31407</v>
      </c>
      <c r="B3909" s="178" t="s">
        <v>52180</v>
      </c>
      <c r="C3909" s="178" t="s">
        <v>47724</v>
      </c>
      <c r="D3909" s="178" t="str">
        <f aca="false">IF(LEN(B3909)=2,C3909,"")</f>
        <v/>
      </c>
      <c r="E3909" s="178" t="str">
        <f aca="false">IF(LEN(B3909)=5,C3909,"")</f>
        <v/>
      </c>
      <c r="F3909" s="178" t="str">
        <f aca="false">IF(LEN(B3909)=13,C3909,"")</f>
        <v>Seuseupan</v>
      </c>
      <c r="G3909" s="178" t="s">
        <v>47724</v>
      </c>
      <c r="H3909" s="178" t="s">
        <v>52179</v>
      </c>
    </row>
    <row r="3910" s="178" customFormat="true" ht="15" hidden="false" customHeight="false" outlineLevel="0" collapsed="false">
      <c r="A3910" s="178" t="n">
        <v>31408</v>
      </c>
      <c r="B3910" s="178" t="s">
        <v>52181</v>
      </c>
      <c r="C3910" s="178" t="s">
        <v>52182</v>
      </c>
      <c r="D3910" s="178" t="str">
        <f aca="false">IF(LEN(B3910)=2,C3910,"")</f>
        <v/>
      </c>
      <c r="E3910" s="178" t="str">
        <f aca="false">IF(LEN(B3910)=5,C3910,"")</f>
        <v/>
      </c>
      <c r="F3910" s="178" t="str">
        <f aca="false">IF(LEN(B3910)=13,C3910,"")</f>
        <v>Blender</v>
      </c>
      <c r="G3910" s="178" t="s">
        <v>52182</v>
      </c>
      <c r="H3910" s="178" t="s">
        <v>52179</v>
      </c>
    </row>
    <row r="3911" s="178" customFormat="true" ht="15" hidden="false" customHeight="false" outlineLevel="0" collapsed="false">
      <c r="A3911" s="178" t="n">
        <v>31409</v>
      </c>
      <c r="B3911" s="178" t="s">
        <v>52183</v>
      </c>
      <c r="C3911" s="178" t="s">
        <v>52184</v>
      </c>
      <c r="D3911" s="178" t="str">
        <f aca="false">IF(LEN(B3911)=2,C3911,"")</f>
        <v/>
      </c>
      <c r="E3911" s="178" t="str">
        <f aca="false">IF(LEN(B3911)=5,C3911,"")</f>
        <v/>
      </c>
      <c r="F3911" s="178" t="str">
        <f aca="false">IF(LEN(B3911)=13,C3911,"")</f>
        <v>Sumurkondang</v>
      </c>
      <c r="G3911" s="178" t="s">
        <v>52184</v>
      </c>
      <c r="H3911" s="178" t="s">
        <v>52179</v>
      </c>
    </row>
    <row r="3912" s="178" customFormat="true" ht="15" hidden="false" customHeight="false" outlineLevel="0" collapsed="false">
      <c r="A3912" s="178" t="n">
        <v>31410</v>
      </c>
      <c r="B3912" s="178" t="s">
        <v>52185</v>
      </c>
      <c r="C3912" s="178" t="s">
        <v>52186</v>
      </c>
      <c r="D3912" s="178" t="str">
        <f aca="false">IF(LEN(B3912)=2,C3912,"")</f>
        <v/>
      </c>
      <c r="E3912" s="178" t="str">
        <f aca="false">IF(LEN(B3912)=5,C3912,"")</f>
        <v/>
      </c>
      <c r="F3912" s="178" t="str">
        <f aca="false">IF(LEN(B3912)=13,C3912,"")</f>
        <v>Kubangdeleg</v>
      </c>
      <c r="G3912" s="178" t="s">
        <v>52186</v>
      </c>
      <c r="H3912" s="178" t="s">
        <v>52179</v>
      </c>
    </row>
    <row r="3913" s="178" customFormat="true" ht="15" hidden="false" customHeight="false" outlineLevel="0" collapsed="false">
      <c r="A3913" s="178" t="n">
        <v>31411</v>
      </c>
      <c r="B3913" s="178" t="s">
        <v>52187</v>
      </c>
      <c r="C3913" s="178" t="s">
        <v>52188</v>
      </c>
      <c r="D3913" s="178" t="str">
        <f aca="false">IF(LEN(B3913)=2,C3913,"")</f>
        <v/>
      </c>
      <c r="E3913" s="178" t="str">
        <f aca="false">IF(LEN(B3913)=5,C3913,"")</f>
        <v/>
      </c>
      <c r="F3913" s="178" t="str">
        <f aca="false">IF(LEN(B3913)=13,C3913,"")</f>
        <v>Jatipiring</v>
      </c>
      <c r="G3913" s="178" t="s">
        <v>52188</v>
      </c>
      <c r="H3913" s="178" t="s">
        <v>52179</v>
      </c>
    </row>
    <row r="3914" s="178" customFormat="true" ht="15" hidden="false" customHeight="false" outlineLevel="0" collapsed="false">
      <c r="A3914" s="178" t="n">
        <v>31412</v>
      </c>
      <c r="B3914" s="178" t="s">
        <v>52189</v>
      </c>
      <c r="C3914" s="178" t="s">
        <v>47575</v>
      </c>
      <c r="D3914" s="178" t="str">
        <f aca="false">IF(LEN(B3914)=2,C3914,"")</f>
        <v/>
      </c>
      <c r="E3914" s="178" t="str">
        <f aca="false">IF(LEN(B3914)=5,C3914,"")</f>
        <v/>
      </c>
      <c r="F3914" s="178" t="str">
        <f aca="false">IF(LEN(B3914)=13,C3914,"")</f>
        <v>Karanganyar</v>
      </c>
      <c r="G3914" s="178" t="s">
        <v>47575</v>
      </c>
      <c r="H3914" s="178" t="s">
        <v>52179</v>
      </c>
    </row>
    <row r="3915" s="178" customFormat="true" ht="15" hidden="false" customHeight="false" outlineLevel="0" collapsed="false">
      <c r="A3915" s="178" t="n">
        <v>31413</v>
      </c>
      <c r="B3915" s="178" t="s">
        <v>52190</v>
      </c>
      <c r="C3915" s="178" t="s">
        <v>48032</v>
      </c>
      <c r="D3915" s="178" t="str">
        <f aca="false">IF(LEN(B3915)=2,C3915,"")</f>
        <v/>
      </c>
      <c r="E3915" s="178" t="str">
        <f aca="false">IF(LEN(B3915)=5,C3915,"")</f>
        <v/>
      </c>
      <c r="F3915" s="178" t="str">
        <f aca="false">IF(LEN(B3915)=13,C3915,"")</f>
        <v>Karangwangi</v>
      </c>
      <c r="G3915" s="178" t="s">
        <v>48032</v>
      </c>
      <c r="H3915" s="178" t="s">
        <v>52179</v>
      </c>
    </row>
    <row r="3916" s="178" customFormat="true" ht="15" hidden="false" customHeight="false" outlineLevel="0" collapsed="false">
      <c r="A3916" s="178" t="n">
        <v>31414</v>
      </c>
      <c r="B3916" s="178" t="s">
        <v>52191</v>
      </c>
      <c r="C3916" s="178" t="s">
        <v>52179</v>
      </c>
      <c r="D3916" s="178" t="str">
        <f aca="false">IF(LEN(B3916)=2,C3916,"")</f>
        <v/>
      </c>
      <c r="E3916" s="178" t="str">
        <f aca="false">IF(LEN(B3916)=5,C3916,"")</f>
        <v/>
      </c>
      <c r="F3916" s="178" t="str">
        <f aca="false">IF(LEN(B3916)=13,C3916,"")</f>
        <v>Karangwareng</v>
      </c>
      <c r="G3916" s="178" t="s">
        <v>52179</v>
      </c>
      <c r="H3916" s="178" t="s">
        <v>52179</v>
      </c>
    </row>
    <row r="3917" s="178" customFormat="true" ht="15" hidden="false" customHeight="false" outlineLevel="0" collapsed="false">
      <c r="A3917" s="178" t="n">
        <v>31415</v>
      </c>
      <c r="B3917" s="178" t="s">
        <v>52192</v>
      </c>
      <c r="C3917" s="178" t="s">
        <v>51869</v>
      </c>
      <c r="D3917" s="178" t="str">
        <f aca="false">IF(LEN(B3917)=2,C3917,"")</f>
        <v/>
      </c>
      <c r="E3917" s="178" t="str">
        <f aca="false">IF(LEN(B3917)=5,C3917,"")</f>
        <v/>
      </c>
      <c r="F3917" s="178" t="str">
        <f aca="false">IF(LEN(B3917)=13,C3917,"")</f>
        <v>Karangasem</v>
      </c>
      <c r="G3917" s="178" t="s">
        <v>51869</v>
      </c>
      <c r="H3917" s="178" t="s">
        <v>52179</v>
      </c>
    </row>
    <row r="3918" s="178" customFormat="true" ht="15" hidden="false" customHeight="false" outlineLevel="0" collapsed="false">
      <c r="A3918" s="178" t="n">
        <v>31416</v>
      </c>
      <c r="B3918" s="178" t="s">
        <v>52193</v>
      </c>
      <c r="C3918" s="178" t="s">
        <v>52194</v>
      </c>
      <c r="D3918" s="178" t="str">
        <f aca="false">IF(LEN(B3918)=2,C3918,"")</f>
        <v/>
      </c>
      <c r="E3918" s="178" t="str">
        <f aca="false">IF(LEN(B3918)=5,C3918,"")</f>
        <v/>
      </c>
      <c r="F3918" s="178" t="str">
        <f aca="false">IF(LEN(B3918)=13,C3918,"")</f>
        <v/>
      </c>
      <c r="H3918" s="178" t="s">
        <v>52194</v>
      </c>
    </row>
    <row r="3919" s="178" customFormat="true" ht="15" hidden="false" customHeight="false" outlineLevel="0" collapsed="false">
      <c r="A3919" s="178" t="n">
        <v>31417</v>
      </c>
      <c r="B3919" s="178" t="s">
        <v>52195</v>
      </c>
      <c r="C3919" s="178" t="s">
        <v>52196</v>
      </c>
      <c r="D3919" s="178" t="str">
        <f aca="false">IF(LEN(B3919)=2,C3919,"")</f>
        <v/>
      </c>
      <c r="E3919" s="178" t="str">
        <f aca="false">IF(LEN(B3919)=5,C3919,"")</f>
        <v/>
      </c>
      <c r="F3919" s="178" t="str">
        <f aca="false">IF(LEN(B3919)=13,C3919,"")</f>
        <v>Palir</v>
      </c>
      <c r="G3919" s="178" t="s">
        <v>52196</v>
      </c>
      <c r="H3919" s="178" t="s">
        <v>52194</v>
      </c>
    </row>
    <row r="3920" s="178" customFormat="true" ht="15" hidden="false" customHeight="false" outlineLevel="0" collapsed="false">
      <c r="A3920" s="178" t="n">
        <v>31418</v>
      </c>
      <c r="B3920" s="178" t="s">
        <v>52197</v>
      </c>
      <c r="C3920" s="178" t="s">
        <v>52198</v>
      </c>
      <c r="D3920" s="178" t="str">
        <f aca="false">IF(LEN(B3920)=2,C3920,"")</f>
        <v/>
      </c>
      <c r="E3920" s="178" t="str">
        <f aca="false">IF(LEN(B3920)=5,C3920,"")</f>
        <v/>
      </c>
      <c r="F3920" s="178" t="str">
        <f aca="false">IF(LEN(B3920)=13,C3920,"")</f>
        <v>Astapada</v>
      </c>
      <c r="G3920" s="178" t="s">
        <v>52198</v>
      </c>
      <c r="H3920" s="178" t="s">
        <v>52194</v>
      </c>
    </row>
    <row r="3921" s="178" customFormat="true" ht="15" hidden="false" customHeight="false" outlineLevel="0" collapsed="false">
      <c r="A3921" s="178" t="n">
        <v>31419</v>
      </c>
      <c r="B3921" s="178" t="s">
        <v>52199</v>
      </c>
      <c r="C3921" s="178" t="s">
        <v>52200</v>
      </c>
      <c r="D3921" s="178" t="str">
        <f aca="false">IF(LEN(B3921)=2,C3921,"")</f>
        <v/>
      </c>
      <c r="E3921" s="178" t="str">
        <f aca="false">IF(LEN(B3921)=5,C3921,"")</f>
        <v/>
      </c>
      <c r="F3921" s="178" t="str">
        <f aca="false">IF(LEN(B3921)=13,C3921,"")</f>
        <v>Gesik</v>
      </c>
      <c r="G3921" s="178" t="s">
        <v>52200</v>
      </c>
      <c r="H3921" s="178" t="s">
        <v>52194</v>
      </c>
    </row>
    <row r="3922" s="178" customFormat="true" ht="15" hidden="false" customHeight="false" outlineLevel="0" collapsed="false">
      <c r="A3922" s="178" t="n">
        <v>31420</v>
      </c>
      <c r="B3922" s="178" t="s">
        <v>52201</v>
      </c>
      <c r="C3922" s="178" t="s">
        <v>52202</v>
      </c>
      <c r="D3922" s="178" t="str">
        <f aca="false">IF(LEN(B3922)=2,C3922,"")</f>
        <v/>
      </c>
      <c r="E3922" s="178" t="str">
        <f aca="false">IF(LEN(B3922)=5,C3922,"")</f>
        <v/>
      </c>
      <c r="F3922" s="178" t="str">
        <f aca="false">IF(LEN(B3922)=13,C3922,"")</f>
        <v>Kemlakagede</v>
      </c>
      <c r="G3922" s="178" t="s">
        <v>52202</v>
      </c>
      <c r="H3922" s="178" t="s">
        <v>52194</v>
      </c>
    </row>
    <row r="3923" s="178" customFormat="true" ht="15" hidden="false" customHeight="false" outlineLevel="0" collapsed="false">
      <c r="A3923" s="178" t="n">
        <v>31421</v>
      </c>
      <c r="B3923" s="178" t="s">
        <v>52203</v>
      </c>
      <c r="C3923" s="178" t="s">
        <v>52204</v>
      </c>
      <c r="D3923" s="178" t="str">
        <f aca="false">IF(LEN(B3923)=2,C3923,"")</f>
        <v/>
      </c>
      <c r="E3923" s="178" t="str">
        <f aca="false">IF(LEN(B3923)=5,C3923,"")</f>
        <v/>
      </c>
      <c r="F3923" s="178" t="str">
        <f aca="false">IF(LEN(B3923)=13,C3923,"")</f>
        <v>Dawuan</v>
      </c>
      <c r="G3923" s="178" t="s">
        <v>52204</v>
      </c>
      <c r="H3923" s="178" t="s">
        <v>52194</v>
      </c>
    </row>
    <row r="3924" s="178" customFormat="true" ht="15" hidden="false" customHeight="false" outlineLevel="0" collapsed="false">
      <c r="A3924" s="178" t="n">
        <v>31422</v>
      </c>
      <c r="B3924" s="178" t="s">
        <v>52205</v>
      </c>
      <c r="C3924" s="178" t="s">
        <v>52206</v>
      </c>
      <c r="D3924" s="178" t="str">
        <f aca="false">IF(LEN(B3924)=2,C3924,"")</f>
        <v/>
      </c>
      <c r="E3924" s="178" t="str">
        <f aca="false">IF(LEN(B3924)=5,C3924,"")</f>
        <v/>
      </c>
      <c r="F3924" s="178" t="str">
        <f aca="false">IF(LEN(B3924)=13,C3924,"")</f>
        <v>Battembat</v>
      </c>
      <c r="G3924" s="178" t="s">
        <v>52206</v>
      </c>
      <c r="H3924" s="178" t="s">
        <v>52194</v>
      </c>
    </row>
    <row r="3925" s="178" customFormat="true" ht="15" hidden="false" customHeight="false" outlineLevel="0" collapsed="false">
      <c r="A3925" s="178" t="n">
        <v>31423</v>
      </c>
      <c r="B3925" s="178" t="s">
        <v>52207</v>
      </c>
      <c r="C3925" s="178" t="s">
        <v>45994</v>
      </c>
      <c r="D3925" s="178" t="str">
        <f aca="false">IF(LEN(B3925)=2,C3925,"")</f>
        <v/>
      </c>
      <c r="E3925" s="178" t="str">
        <f aca="false">IF(LEN(B3925)=5,C3925,"")</f>
        <v/>
      </c>
      <c r="F3925" s="178" t="str">
        <f aca="false">IF(LEN(B3925)=13,C3925,"")</f>
        <v>Kalibaru</v>
      </c>
      <c r="G3925" s="178" t="s">
        <v>45994</v>
      </c>
      <c r="H3925" s="178" t="s">
        <v>52194</v>
      </c>
    </row>
    <row r="3926" s="178" customFormat="true" ht="15" hidden="false" customHeight="false" outlineLevel="0" collapsed="false">
      <c r="A3926" s="178" t="n">
        <v>31424</v>
      </c>
      <c r="B3926" s="178" t="s">
        <v>52208</v>
      </c>
      <c r="C3926" s="178" t="s">
        <v>52209</v>
      </c>
      <c r="D3926" s="178" t="str">
        <f aca="false">IF(LEN(B3926)=2,C3926,"")</f>
        <v/>
      </c>
      <c r="E3926" s="178" t="str">
        <f aca="false">IF(LEN(B3926)=5,C3926,"")</f>
        <v/>
      </c>
      <c r="F3926" s="178" t="str">
        <f aca="false">IF(LEN(B3926)=13,C3926,"")</f>
        <v>Kalitengah</v>
      </c>
      <c r="G3926" s="178" t="s">
        <v>52209</v>
      </c>
      <c r="H3926" s="178" t="s">
        <v>52194</v>
      </c>
    </row>
    <row r="3927" s="178" customFormat="true" ht="15" hidden="false" customHeight="false" outlineLevel="0" collapsed="false">
      <c r="A3927" s="178" t="n">
        <v>31425</v>
      </c>
      <c r="B3927" s="178" t="s">
        <v>52210</v>
      </c>
      <c r="C3927" s="178" t="s">
        <v>52211</v>
      </c>
      <c r="D3927" s="178" t="str">
        <f aca="false">IF(LEN(B3927)=2,C3927,"")</f>
        <v/>
      </c>
      <c r="E3927" s="178" t="str">
        <f aca="false">IF(LEN(B3927)=5,C3927,"")</f>
        <v/>
      </c>
      <c r="F3927" s="178" t="str">
        <f aca="false">IF(LEN(B3927)=13,C3927,"")</f>
        <v/>
      </c>
      <c r="H3927" s="178" t="s">
        <v>52211</v>
      </c>
    </row>
    <row r="3928" s="178" customFormat="true" ht="15" hidden="false" customHeight="false" outlineLevel="0" collapsed="false">
      <c r="A3928" s="178" t="n">
        <v>31426</v>
      </c>
      <c r="B3928" s="178" t="s">
        <v>52212</v>
      </c>
      <c r="C3928" s="178" t="s">
        <v>52213</v>
      </c>
      <c r="D3928" s="178" t="str">
        <f aca="false">IF(LEN(B3928)=2,C3928,"")</f>
        <v/>
      </c>
      <c r="E3928" s="178" t="str">
        <f aca="false">IF(LEN(B3928)=5,C3928,"")</f>
        <v/>
      </c>
      <c r="F3928" s="178" t="str">
        <f aca="false">IF(LEN(B3928)=13,C3928,"")</f>
        <v>Tegalsari</v>
      </c>
      <c r="G3928" s="178" t="s">
        <v>52213</v>
      </c>
      <c r="H3928" s="178" t="s">
        <v>52211</v>
      </c>
    </row>
    <row r="3929" s="178" customFormat="true" ht="15" hidden="false" customHeight="false" outlineLevel="0" collapsed="false">
      <c r="A3929" s="178" t="n">
        <v>31427</v>
      </c>
      <c r="B3929" s="178" t="s">
        <v>52214</v>
      </c>
      <c r="C3929" s="178" t="s">
        <v>52215</v>
      </c>
      <c r="D3929" s="178" t="str">
        <f aca="false">IF(LEN(B3929)=2,C3929,"")</f>
        <v/>
      </c>
      <c r="E3929" s="178" t="str">
        <f aca="false">IF(LEN(B3929)=5,C3929,"")</f>
        <v/>
      </c>
      <c r="F3929" s="178" t="str">
        <f aca="false">IF(LEN(B3929)=13,C3929,"")</f>
        <v>Kaliwulu</v>
      </c>
      <c r="G3929" s="178" t="s">
        <v>52215</v>
      </c>
      <c r="H3929" s="178" t="s">
        <v>52211</v>
      </c>
    </row>
    <row r="3930" s="178" customFormat="true" ht="15" hidden="false" customHeight="false" outlineLevel="0" collapsed="false">
      <c r="A3930" s="178" t="n">
        <v>31428</v>
      </c>
      <c r="B3930" s="178" t="s">
        <v>52216</v>
      </c>
      <c r="C3930" s="178" t="s">
        <v>52217</v>
      </c>
      <c r="D3930" s="178" t="str">
        <f aca="false">IF(LEN(B3930)=2,C3930,"")</f>
        <v/>
      </c>
      <c r="E3930" s="178" t="str">
        <f aca="false">IF(LEN(B3930)=5,C3930,"")</f>
        <v/>
      </c>
      <c r="F3930" s="178" t="str">
        <f aca="false">IF(LEN(B3930)=13,C3930,"")</f>
        <v>Panembahan</v>
      </c>
      <c r="G3930" s="178" t="s">
        <v>52217</v>
      </c>
      <c r="H3930" s="178" t="s">
        <v>52211</v>
      </c>
    </row>
    <row r="3931" s="178" customFormat="true" ht="15" hidden="false" customHeight="false" outlineLevel="0" collapsed="false">
      <c r="A3931" s="178" t="n">
        <v>31429</v>
      </c>
      <c r="B3931" s="178" t="s">
        <v>52218</v>
      </c>
      <c r="C3931" s="178" t="s">
        <v>52219</v>
      </c>
      <c r="D3931" s="178" t="str">
        <f aca="false">IF(LEN(B3931)=2,C3931,"")</f>
        <v/>
      </c>
      <c r="E3931" s="178" t="str">
        <f aca="false">IF(LEN(B3931)=5,C3931,"")</f>
        <v/>
      </c>
      <c r="F3931" s="178" t="str">
        <f aca="false">IF(LEN(B3931)=13,C3931,"")</f>
        <v>Trusmi Wetan</v>
      </c>
      <c r="G3931" s="178" t="s">
        <v>52219</v>
      </c>
      <c r="H3931" s="178" t="s">
        <v>52211</v>
      </c>
    </row>
    <row r="3932" s="178" customFormat="true" ht="15" hidden="false" customHeight="false" outlineLevel="0" collapsed="false">
      <c r="A3932" s="178" t="n">
        <v>31430</v>
      </c>
      <c r="B3932" s="178" t="s">
        <v>52220</v>
      </c>
      <c r="C3932" s="178" t="s">
        <v>52221</v>
      </c>
      <c r="D3932" s="178" t="str">
        <f aca="false">IF(LEN(B3932)=2,C3932,"")</f>
        <v/>
      </c>
      <c r="E3932" s="178" t="str">
        <f aca="false">IF(LEN(B3932)=5,C3932,"")</f>
        <v/>
      </c>
      <c r="F3932" s="178" t="str">
        <f aca="false">IF(LEN(B3932)=13,C3932,"")</f>
        <v>Trusmi Kulon</v>
      </c>
      <c r="G3932" s="178" t="s">
        <v>52221</v>
      </c>
      <c r="H3932" s="178" t="s">
        <v>52211</v>
      </c>
    </row>
    <row r="3933" s="178" customFormat="true" ht="15" hidden="false" customHeight="false" outlineLevel="0" collapsed="false">
      <c r="A3933" s="178" t="n">
        <v>31431</v>
      </c>
      <c r="B3933" s="178" t="s">
        <v>52222</v>
      </c>
      <c r="C3933" s="178" t="s">
        <v>52223</v>
      </c>
      <c r="D3933" s="178" t="str">
        <f aca="false">IF(LEN(B3933)=2,C3933,"")</f>
        <v/>
      </c>
      <c r="E3933" s="178" t="str">
        <f aca="false">IF(LEN(B3933)=5,C3933,"")</f>
        <v/>
      </c>
      <c r="F3933" s="178" t="str">
        <f aca="false">IF(LEN(B3933)=13,C3933,"")</f>
        <v>Wotgali</v>
      </c>
      <c r="G3933" s="178" t="s">
        <v>52223</v>
      </c>
      <c r="H3933" s="178" t="s">
        <v>52211</v>
      </c>
    </row>
    <row r="3934" s="178" customFormat="true" ht="15" hidden="false" customHeight="false" outlineLevel="0" collapsed="false">
      <c r="A3934" s="178" t="n">
        <v>31432</v>
      </c>
      <c r="B3934" s="178" t="s">
        <v>52224</v>
      </c>
      <c r="C3934" s="178" t="s">
        <v>52225</v>
      </c>
      <c r="D3934" s="178" t="str">
        <f aca="false">IF(LEN(B3934)=2,C3934,"")</f>
        <v/>
      </c>
      <c r="E3934" s="178" t="str">
        <f aca="false">IF(LEN(B3934)=5,C3934,"")</f>
        <v/>
      </c>
      <c r="F3934" s="178" t="str">
        <f aca="false">IF(LEN(B3934)=13,C3934,"")</f>
        <v>Gamel</v>
      </c>
      <c r="G3934" s="178" t="s">
        <v>52225</v>
      </c>
      <c r="H3934" s="178" t="s">
        <v>52211</v>
      </c>
    </row>
    <row r="3935" s="178" customFormat="true" ht="15" hidden="false" customHeight="false" outlineLevel="0" collapsed="false">
      <c r="A3935" s="178" t="n">
        <v>31433</v>
      </c>
      <c r="B3935" s="178" t="s">
        <v>52226</v>
      </c>
      <c r="C3935" s="178" t="s">
        <v>52227</v>
      </c>
      <c r="D3935" s="178" t="str">
        <f aca="false">IF(LEN(B3935)=2,C3935,"")</f>
        <v/>
      </c>
      <c r="E3935" s="178" t="str">
        <f aca="false">IF(LEN(B3935)=5,C3935,"")</f>
        <v/>
      </c>
      <c r="F3935" s="178" t="str">
        <f aca="false">IF(LEN(B3935)=13,C3935,"")</f>
        <v>Sarabau</v>
      </c>
      <c r="G3935" s="178" t="s">
        <v>52227</v>
      </c>
      <c r="H3935" s="178" t="s">
        <v>52211</v>
      </c>
    </row>
    <row r="3936" s="178" customFormat="true" ht="15" hidden="false" customHeight="false" outlineLevel="0" collapsed="false">
      <c r="A3936" s="178" t="n">
        <v>31434</v>
      </c>
      <c r="B3936" s="178" t="s">
        <v>52228</v>
      </c>
      <c r="C3936" s="178" t="s">
        <v>52229</v>
      </c>
      <c r="D3936" s="178" t="str">
        <f aca="false">IF(LEN(B3936)=2,C3936,"")</f>
        <v/>
      </c>
      <c r="E3936" s="178" t="str">
        <f aca="false">IF(LEN(B3936)=5,C3936,"")</f>
        <v/>
      </c>
      <c r="F3936" s="178" t="str">
        <f aca="false">IF(LEN(B3936)=13,C3936,"")</f>
        <v>Cankring</v>
      </c>
      <c r="G3936" s="178" t="s">
        <v>52229</v>
      </c>
      <c r="H3936" s="178" t="s">
        <v>52211</v>
      </c>
    </row>
    <row r="3937" s="178" customFormat="true" ht="15" hidden="false" customHeight="false" outlineLevel="0" collapsed="false">
      <c r="A3937" s="178" t="n">
        <v>31435</v>
      </c>
      <c r="B3937" s="178" t="s">
        <v>52230</v>
      </c>
      <c r="C3937" s="178" t="s">
        <v>47326</v>
      </c>
      <c r="D3937" s="178" t="str">
        <f aca="false">IF(LEN(B3937)=2,C3937,"")</f>
        <v/>
      </c>
      <c r="E3937" s="178" t="str">
        <f aca="false">IF(LEN(B3937)=5,C3937,"")</f>
        <v/>
      </c>
      <c r="F3937" s="178" t="str">
        <f aca="false">IF(LEN(B3937)=13,C3937,"")</f>
        <v>Pangkalan</v>
      </c>
      <c r="G3937" s="178" t="s">
        <v>47326</v>
      </c>
      <c r="H3937" s="178" t="s">
        <v>52211</v>
      </c>
    </row>
    <row r="3938" s="178" customFormat="true" ht="15" hidden="false" customHeight="false" outlineLevel="0" collapsed="false">
      <c r="A3938" s="178" t="n">
        <v>31436</v>
      </c>
      <c r="B3938" s="178" t="s">
        <v>52231</v>
      </c>
      <c r="C3938" s="178" t="s">
        <v>52232</v>
      </c>
      <c r="D3938" s="178" t="str">
        <f aca="false">IF(LEN(B3938)=2,C3938,"")</f>
        <v/>
      </c>
      <c r="E3938" s="178" t="str">
        <f aca="false">IF(LEN(B3938)=5,C3938,"")</f>
        <v/>
      </c>
      <c r="F3938" s="178" t="str">
        <f aca="false">IF(LEN(B3938)=13,C3938,"")</f>
        <v/>
      </c>
      <c r="H3938" s="178" t="s">
        <v>52232</v>
      </c>
    </row>
    <row r="3939" s="178" customFormat="true" ht="15" hidden="false" customHeight="false" outlineLevel="0" collapsed="false">
      <c r="A3939" s="178" t="n">
        <v>31437</v>
      </c>
      <c r="B3939" s="178" t="s">
        <v>52233</v>
      </c>
      <c r="C3939" s="178" t="s">
        <v>50009</v>
      </c>
      <c r="D3939" s="178" t="str">
        <f aca="false">IF(LEN(B3939)=2,C3939,"")</f>
        <v/>
      </c>
      <c r="E3939" s="178" t="str">
        <f aca="false">IF(LEN(B3939)=5,C3939,"")</f>
        <v/>
      </c>
      <c r="F3939" s="178" t="str">
        <f aca="false">IF(LEN(B3939)=13,C3939,"")</f>
        <v>Cikeusal</v>
      </c>
      <c r="G3939" s="178" t="s">
        <v>50009</v>
      </c>
      <c r="H3939" s="178" t="s">
        <v>52232</v>
      </c>
    </row>
    <row r="3940" s="178" customFormat="true" ht="15" hidden="false" customHeight="false" outlineLevel="0" collapsed="false">
      <c r="A3940" s="178" t="n">
        <v>31438</v>
      </c>
      <c r="B3940" s="178" t="s">
        <v>52234</v>
      </c>
      <c r="C3940" s="178" t="s">
        <v>52235</v>
      </c>
      <c r="D3940" s="178" t="str">
        <f aca="false">IF(LEN(B3940)=2,C3940,"")</f>
        <v/>
      </c>
      <c r="E3940" s="178" t="str">
        <f aca="false">IF(LEN(B3940)=5,C3940,"")</f>
        <v/>
      </c>
      <c r="F3940" s="178" t="str">
        <f aca="false">IF(LEN(B3940)=13,C3940,"")</f>
        <v>Palimanan Barat</v>
      </c>
      <c r="G3940" s="178" t="s">
        <v>52235</v>
      </c>
      <c r="H3940" s="178" t="s">
        <v>52232</v>
      </c>
    </row>
    <row r="3941" s="178" customFormat="true" ht="15" hidden="false" customHeight="false" outlineLevel="0" collapsed="false">
      <c r="A3941" s="178" t="n">
        <v>31439</v>
      </c>
      <c r="B3941" s="178" t="s">
        <v>52236</v>
      </c>
      <c r="C3941" s="178" t="s">
        <v>52237</v>
      </c>
      <c r="D3941" s="178" t="str">
        <f aca="false">IF(LEN(B3941)=2,C3941,"")</f>
        <v/>
      </c>
      <c r="E3941" s="178" t="str">
        <f aca="false">IF(LEN(B3941)=5,C3941,"")</f>
        <v/>
      </c>
      <c r="F3941" s="178" t="str">
        <f aca="false">IF(LEN(B3941)=13,C3941,"")</f>
        <v>Kedungbunder</v>
      </c>
      <c r="G3941" s="178" t="s">
        <v>52237</v>
      </c>
      <c r="H3941" s="178" t="s">
        <v>52232</v>
      </c>
    </row>
    <row r="3942" s="178" customFormat="true" ht="15" hidden="false" customHeight="false" outlineLevel="0" collapsed="false">
      <c r="A3942" s="178" t="n">
        <v>31440</v>
      </c>
      <c r="B3942" s="178" t="s">
        <v>52238</v>
      </c>
      <c r="C3942" s="178" t="s">
        <v>52239</v>
      </c>
      <c r="D3942" s="178" t="str">
        <f aca="false">IF(LEN(B3942)=2,C3942,"")</f>
        <v/>
      </c>
      <c r="E3942" s="178" t="str">
        <f aca="false">IF(LEN(B3942)=5,C3942,"")</f>
        <v/>
      </c>
      <c r="F3942" s="178" t="str">
        <f aca="false">IF(LEN(B3942)=13,C3942,"")</f>
        <v>Cupang</v>
      </c>
      <c r="G3942" s="178" t="s">
        <v>52239</v>
      </c>
      <c r="H3942" s="178" t="s">
        <v>52232</v>
      </c>
    </row>
    <row r="3943" s="178" customFormat="true" ht="15" hidden="false" customHeight="false" outlineLevel="0" collapsed="false">
      <c r="A3943" s="178" t="n">
        <v>31441</v>
      </c>
      <c r="B3943" s="178" t="s">
        <v>52240</v>
      </c>
      <c r="C3943" s="178" t="s">
        <v>52232</v>
      </c>
      <c r="D3943" s="178" t="str">
        <f aca="false">IF(LEN(B3943)=2,C3943,"")</f>
        <v/>
      </c>
      <c r="E3943" s="178" t="str">
        <f aca="false">IF(LEN(B3943)=5,C3943,"")</f>
        <v/>
      </c>
      <c r="F3943" s="178" t="str">
        <f aca="false">IF(LEN(B3943)=13,C3943,"")</f>
        <v>Gempol</v>
      </c>
      <c r="G3943" s="178" t="s">
        <v>52232</v>
      </c>
      <c r="H3943" s="178" t="s">
        <v>52232</v>
      </c>
    </row>
    <row r="3944" s="178" customFormat="true" ht="15" hidden="false" customHeight="false" outlineLevel="0" collapsed="false">
      <c r="A3944" s="178" t="n">
        <v>31442</v>
      </c>
      <c r="B3944" s="178" t="s">
        <v>52241</v>
      </c>
      <c r="C3944" s="178" t="s">
        <v>52242</v>
      </c>
      <c r="D3944" s="178" t="str">
        <f aca="false">IF(LEN(B3944)=2,C3944,"")</f>
        <v/>
      </c>
      <c r="E3944" s="178" t="str">
        <f aca="false">IF(LEN(B3944)=5,C3944,"")</f>
        <v/>
      </c>
      <c r="F3944" s="178" t="str">
        <f aca="false">IF(LEN(B3944)=13,C3944,"")</f>
        <v>Walahar</v>
      </c>
      <c r="G3944" s="178" t="s">
        <v>52242</v>
      </c>
      <c r="H3944" s="178" t="s">
        <v>52232</v>
      </c>
    </row>
    <row r="3945" s="178" customFormat="true" ht="15" hidden="false" customHeight="false" outlineLevel="0" collapsed="false">
      <c r="A3945" s="178" t="n">
        <v>31443</v>
      </c>
      <c r="B3945" s="178" t="s">
        <v>52243</v>
      </c>
      <c r="C3945" s="178" t="s">
        <v>52244</v>
      </c>
      <c r="D3945" s="178" t="str">
        <f aca="false">IF(LEN(B3945)=2,C3945,"")</f>
        <v/>
      </c>
      <c r="E3945" s="178" t="str">
        <f aca="false">IF(LEN(B3945)=5,C3945,"")</f>
        <v/>
      </c>
      <c r="F3945" s="178" t="str">
        <f aca="false">IF(LEN(B3945)=13,C3945,"")</f>
        <v>Kempek</v>
      </c>
      <c r="G3945" s="178" t="s">
        <v>52244</v>
      </c>
      <c r="H3945" s="178" t="s">
        <v>52232</v>
      </c>
    </row>
    <row r="3946" s="178" customFormat="true" ht="15" hidden="false" customHeight="false" outlineLevel="0" collapsed="false">
      <c r="A3946" s="178" t="n">
        <v>31444</v>
      </c>
      <c r="B3946" s="178" t="s">
        <v>52245</v>
      </c>
      <c r="C3946" s="178" t="s">
        <v>52246</v>
      </c>
      <c r="D3946" s="178" t="str">
        <f aca="false">IF(LEN(B3946)=2,C3946,"")</f>
        <v/>
      </c>
      <c r="E3946" s="178" t="str">
        <f aca="false">IF(LEN(B3946)=5,C3946,"")</f>
        <v/>
      </c>
      <c r="F3946" s="178" t="str">
        <f aca="false">IF(LEN(B3946)=13,C3946,"")</f>
        <v>Winong</v>
      </c>
      <c r="G3946" s="178" t="s">
        <v>52246</v>
      </c>
      <c r="H3946" s="178" t="s">
        <v>52232</v>
      </c>
    </row>
    <row r="3947" s="178" customFormat="true" ht="15" hidden="false" customHeight="false" outlineLevel="0" collapsed="false">
      <c r="A3947" s="178" t="n">
        <v>31445</v>
      </c>
      <c r="B3947" s="178" t="s">
        <v>52247</v>
      </c>
      <c r="C3947" s="178" t="s">
        <v>52248</v>
      </c>
      <c r="D3947" s="178" t="str">
        <f aca="false">IF(LEN(B3947)=2,C3947,"")</f>
        <v/>
      </c>
      <c r="E3947" s="178" t="str">
        <f aca="false">IF(LEN(B3947)=5,C3947,"")</f>
        <v/>
      </c>
      <c r="F3947" s="178" t="str">
        <f aca="false">IF(LEN(B3947)=13,C3947,"")</f>
        <v/>
      </c>
      <c r="H3947" s="178" t="s">
        <v>52248</v>
      </c>
    </row>
    <row r="3948" s="178" customFormat="true" ht="15" hidden="false" customHeight="false" outlineLevel="0" collapsed="false">
      <c r="A3948" s="178" t="n">
        <v>31446</v>
      </c>
      <c r="B3948" s="178" t="s">
        <v>52249</v>
      </c>
      <c r="C3948" s="178" t="s">
        <v>52250</v>
      </c>
      <c r="D3948" s="178" t="str">
        <f aca="false">IF(LEN(B3948)=2,C3948,"")</f>
        <v/>
      </c>
      <c r="E3948" s="178" t="str">
        <f aca="false">IF(LEN(B3948)=5,C3948,"")</f>
        <v/>
      </c>
      <c r="F3948" s="178" t="str">
        <f aca="false">IF(LEN(B3948)=13,C3948,"")</f>
        <v>Gumulung Lebak</v>
      </c>
      <c r="G3948" s="178" t="s">
        <v>52250</v>
      </c>
      <c r="H3948" s="178" t="s">
        <v>52248</v>
      </c>
    </row>
    <row r="3949" s="178" customFormat="true" ht="15" hidden="false" customHeight="false" outlineLevel="0" collapsed="false">
      <c r="A3949" s="178" t="n">
        <v>31447</v>
      </c>
      <c r="B3949" s="178" t="s">
        <v>52251</v>
      </c>
      <c r="C3949" s="178" t="s">
        <v>52252</v>
      </c>
      <c r="D3949" s="178" t="str">
        <f aca="false">IF(LEN(B3949)=2,C3949,"")</f>
        <v/>
      </c>
      <c r="E3949" s="178" t="str">
        <f aca="false">IF(LEN(B3949)=5,C3949,"")</f>
        <v/>
      </c>
      <c r="F3949" s="178" t="str">
        <f aca="false">IF(LEN(B3949)=13,C3949,"")</f>
        <v>Lebakmekar</v>
      </c>
      <c r="G3949" s="178" t="s">
        <v>52252</v>
      </c>
      <c r="H3949" s="178" t="s">
        <v>52248</v>
      </c>
    </row>
    <row r="3950" s="178" customFormat="true" ht="15" hidden="false" customHeight="false" outlineLevel="0" collapsed="false">
      <c r="A3950" s="178" t="n">
        <v>31448</v>
      </c>
      <c r="B3950" s="178" t="s">
        <v>52253</v>
      </c>
      <c r="C3950" s="178" t="s">
        <v>52254</v>
      </c>
      <c r="D3950" s="178" t="str">
        <f aca="false">IF(LEN(B3950)=2,C3950,"")</f>
        <v/>
      </c>
      <c r="E3950" s="178" t="str">
        <f aca="false">IF(LEN(B3950)=5,C3950,"")</f>
        <v/>
      </c>
      <c r="F3950" s="178" t="str">
        <f aca="false">IF(LEN(B3950)=13,C3950,"")</f>
        <v>Gumulung Tonggoh</v>
      </c>
      <c r="G3950" s="178" t="s">
        <v>52254</v>
      </c>
      <c r="H3950" s="178" t="s">
        <v>52248</v>
      </c>
    </row>
    <row r="3951" s="178" customFormat="true" ht="15" hidden="false" customHeight="false" outlineLevel="0" collapsed="false">
      <c r="A3951" s="178" t="n">
        <v>31449</v>
      </c>
      <c r="B3951" s="178" t="s">
        <v>52255</v>
      </c>
      <c r="C3951" s="178" t="s">
        <v>52256</v>
      </c>
      <c r="D3951" s="178" t="str">
        <f aca="false">IF(LEN(B3951)=2,C3951,"")</f>
        <v/>
      </c>
      <c r="E3951" s="178" t="str">
        <f aca="false">IF(LEN(B3951)=5,C3951,"")</f>
        <v/>
      </c>
      <c r="F3951" s="178" t="str">
        <f aca="false">IF(LEN(B3951)=13,C3951,"")</f>
        <v>Kamarang</v>
      </c>
      <c r="G3951" s="178" t="s">
        <v>52256</v>
      </c>
      <c r="H3951" s="178" t="s">
        <v>52248</v>
      </c>
    </row>
    <row r="3952" s="178" customFormat="true" ht="15" hidden="false" customHeight="false" outlineLevel="0" collapsed="false">
      <c r="A3952" s="178" t="n">
        <v>31450</v>
      </c>
      <c r="B3952" s="178" t="s">
        <v>52257</v>
      </c>
      <c r="C3952" s="178" t="s">
        <v>52248</v>
      </c>
      <c r="D3952" s="178" t="str">
        <f aca="false">IF(LEN(B3952)=2,C3952,"")</f>
        <v/>
      </c>
      <c r="E3952" s="178" t="str">
        <f aca="false">IF(LEN(B3952)=5,C3952,"")</f>
        <v/>
      </c>
      <c r="F3952" s="178" t="str">
        <f aca="false">IF(LEN(B3952)=13,C3952,"")</f>
        <v>Greged</v>
      </c>
      <c r="G3952" s="178" t="s">
        <v>52248</v>
      </c>
      <c r="H3952" s="178" t="s">
        <v>52248</v>
      </c>
    </row>
    <row r="3953" s="178" customFormat="true" ht="15" hidden="false" customHeight="false" outlineLevel="0" collapsed="false">
      <c r="A3953" s="178" t="n">
        <v>31451</v>
      </c>
      <c r="B3953" s="178" t="s">
        <v>52258</v>
      </c>
      <c r="C3953" s="178" t="s">
        <v>52259</v>
      </c>
      <c r="D3953" s="178" t="str">
        <f aca="false">IF(LEN(B3953)=2,C3953,"")</f>
        <v/>
      </c>
      <c r="E3953" s="178" t="str">
        <f aca="false">IF(LEN(B3953)=5,C3953,"")</f>
        <v/>
      </c>
      <c r="F3953" s="178" t="str">
        <f aca="false">IF(LEN(B3953)=13,C3953,"")</f>
        <v>Kamarang Lebak</v>
      </c>
      <c r="G3953" s="178" t="s">
        <v>52259</v>
      </c>
      <c r="H3953" s="178" t="s">
        <v>52248</v>
      </c>
    </row>
    <row r="3954" s="178" customFormat="true" ht="15" hidden="false" customHeight="false" outlineLevel="0" collapsed="false">
      <c r="A3954" s="178" t="n">
        <v>31452</v>
      </c>
      <c r="B3954" s="178" t="s">
        <v>52260</v>
      </c>
      <c r="C3954" s="178" t="s">
        <v>52261</v>
      </c>
      <c r="D3954" s="178" t="str">
        <f aca="false">IF(LEN(B3954)=2,C3954,"")</f>
        <v/>
      </c>
      <c r="E3954" s="178" t="str">
        <f aca="false">IF(LEN(B3954)=5,C3954,"")</f>
        <v/>
      </c>
      <c r="F3954" s="178" t="str">
        <f aca="false">IF(LEN(B3954)=13,C3954,"")</f>
        <v>Durajaya</v>
      </c>
      <c r="G3954" s="178" t="s">
        <v>52261</v>
      </c>
      <c r="H3954" s="178" t="s">
        <v>52248</v>
      </c>
    </row>
    <row r="3955" s="178" customFormat="true" ht="15" hidden="false" customHeight="false" outlineLevel="0" collapsed="false">
      <c r="A3955" s="178" t="n">
        <v>31453</v>
      </c>
      <c r="B3955" s="178" t="s">
        <v>52262</v>
      </c>
      <c r="C3955" s="178" t="s">
        <v>52263</v>
      </c>
      <c r="D3955" s="178" t="str">
        <f aca="false">IF(LEN(B3955)=2,C3955,"")</f>
        <v/>
      </c>
      <c r="E3955" s="178" t="str">
        <f aca="false">IF(LEN(B3955)=5,C3955,"")</f>
        <v/>
      </c>
      <c r="F3955" s="178" t="str">
        <f aca="false">IF(LEN(B3955)=13,C3955,"")</f>
        <v>Jatipancur</v>
      </c>
      <c r="G3955" s="178" t="s">
        <v>52263</v>
      </c>
      <c r="H3955" s="178" t="s">
        <v>52248</v>
      </c>
    </row>
    <row r="3956" s="178" customFormat="true" ht="15" hidden="false" customHeight="false" outlineLevel="0" collapsed="false">
      <c r="A3956" s="178" t="n">
        <v>31454</v>
      </c>
      <c r="B3956" s="178" t="s">
        <v>52264</v>
      </c>
      <c r="C3956" s="178" t="s">
        <v>52265</v>
      </c>
      <c r="D3956" s="178" t="str">
        <f aca="false">IF(LEN(B3956)=2,C3956,"")</f>
        <v/>
      </c>
      <c r="E3956" s="178" t="str">
        <f aca="false">IF(LEN(B3956)=5,C3956,"")</f>
        <v/>
      </c>
      <c r="F3956" s="178" t="str">
        <f aca="false">IF(LEN(B3956)=13,C3956,"")</f>
        <v>Sindang Kempeng</v>
      </c>
      <c r="G3956" s="178" t="s">
        <v>52265</v>
      </c>
      <c r="H3956" s="178" t="s">
        <v>52248</v>
      </c>
    </row>
    <row r="3957" s="178" customFormat="true" ht="15" hidden="false" customHeight="false" outlineLevel="0" collapsed="false">
      <c r="A3957" s="178" t="n">
        <v>31455</v>
      </c>
      <c r="B3957" s="178" t="s">
        <v>52266</v>
      </c>
      <c r="C3957" s="178" t="s">
        <v>51065</v>
      </c>
      <c r="D3957" s="178" t="str">
        <f aca="false">IF(LEN(B3957)=2,C3957,"")</f>
        <v/>
      </c>
      <c r="E3957" s="178" t="str">
        <f aca="false">IF(LEN(B3957)=5,C3957,"")</f>
        <v/>
      </c>
      <c r="F3957" s="178" t="str">
        <f aca="false">IF(LEN(B3957)=13,C3957,"")</f>
        <v>Nanggela</v>
      </c>
      <c r="G3957" s="178" t="s">
        <v>51065</v>
      </c>
      <c r="H3957" s="178" t="s">
        <v>52248</v>
      </c>
    </row>
    <row r="3958" s="178" customFormat="true" ht="15" hidden="false" customHeight="false" outlineLevel="0" collapsed="false">
      <c r="A3958" s="178" t="n">
        <v>31456</v>
      </c>
      <c r="B3958" s="178" t="s">
        <v>52267</v>
      </c>
      <c r="C3958" s="178" t="s">
        <v>52268</v>
      </c>
      <c r="D3958" s="178" t="str">
        <f aca="false">IF(LEN(B3958)=2,C3958,"")</f>
        <v/>
      </c>
      <c r="E3958" s="178" t="str">
        <f aca="false">IF(LEN(B3958)=5,C3958,"")</f>
        <v/>
      </c>
      <c r="F3958" s="178" t="str">
        <f aca="false">IF(LEN(B3958)=13,C3958,"")</f>
        <v/>
      </c>
      <c r="H3958" s="178" t="s">
        <v>52268</v>
      </c>
    </row>
    <row r="3959" s="178" customFormat="true" ht="15" hidden="false" customHeight="false" outlineLevel="0" collapsed="false">
      <c r="A3959" s="178" t="n">
        <v>31457</v>
      </c>
      <c r="B3959" s="178" t="s">
        <v>52269</v>
      </c>
      <c r="C3959" s="178" t="s">
        <v>52270</v>
      </c>
      <c r="D3959" s="178" t="str">
        <f aca="false">IF(LEN(B3959)=2,C3959,"")</f>
        <v/>
      </c>
      <c r="E3959" s="178" t="str">
        <f aca="false">IF(LEN(B3959)=5,C3959,"")</f>
        <v/>
      </c>
      <c r="F3959" s="178" t="str">
        <f aca="false">IF(LEN(B3959)=13,C3959,"")</f>
        <v>Sambeng</v>
      </c>
      <c r="G3959" s="178" t="s">
        <v>52270</v>
      </c>
      <c r="H3959" s="178" t="s">
        <v>52268</v>
      </c>
    </row>
    <row r="3960" s="178" customFormat="true" ht="15" hidden="false" customHeight="false" outlineLevel="0" collapsed="false">
      <c r="A3960" s="178" t="n">
        <v>31458</v>
      </c>
      <c r="B3960" s="178" t="s">
        <v>52271</v>
      </c>
      <c r="C3960" s="178" t="s">
        <v>50593</v>
      </c>
      <c r="D3960" s="178" t="str">
        <f aca="false">IF(LEN(B3960)=2,C3960,"")</f>
        <v/>
      </c>
      <c r="E3960" s="178" t="str">
        <f aca="false">IF(LEN(B3960)=5,C3960,"")</f>
        <v/>
      </c>
      <c r="F3960" s="178" t="str">
        <f aca="false">IF(LEN(B3960)=13,C3960,"")</f>
        <v>Sirnabaya</v>
      </c>
      <c r="G3960" s="178" t="s">
        <v>50593</v>
      </c>
      <c r="H3960" s="178" t="s">
        <v>52268</v>
      </c>
    </row>
    <row r="3961" s="178" customFormat="true" ht="15" hidden="false" customHeight="false" outlineLevel="0" collapsed="false">
      <c r="A3961" s="178" t="n">
        <v>31459</v>
      </c>
      <c r="B3961" s="178" t="s">
        <v>52272</v>
      </c>
      <c r="C3961" s="178" t="s">
        <v>52273</v>
      </c>
      <c r="D3961" s="178" t="str">
        <f aca="false">IF(LEN(B3961)=2,C3961,"")</f>
        <v/>
      </c>
      <c r="E3961" s="178" t="str">
        <f aca="false">IF(LEN(B3961)=5,C3961,"")</f>
        <v/>
      </c>
      <c r="F3961" s="178" t="str">
        <f aca="false">IF(LEN(B3961)=13,C3961,"")</f>
        <v>Muara</v>
      </c>
      <c r="G3961" s="178" t="s">
        <v>52273</v>
      </c>
      <c r="H3961" s="178" t="s">
        <v>52268</v>
      </c>
    </row>
    <row r="3962" s="178" customFormat="true" ht="15" hidden="false" customHeight="false" outlineLevel="0" collapsed="false">
      <c r="A3962" s="178" t="n">
        <v>31460</v>
      </c>
      <c r="B3962" s="178" t="s">
        <v>52274</v>
      </c>
      <c r="C3962" s="178" t="s">
        <v>50990</v>
      </c>
      <c r="D3962" s="178" t="str">
        <f aca="false">IF(LEN(B3962)=2,C3962,"")</f>
        <v/>
      </c>
      <c r="E3962" s="178" t="str">
        <f aca="false">IF(LEN(B3962)=5,C3962,"")</f>
        <v/>
      </c>
      <c r="F3962" s="178" t="str">
        <f aca="false">IF(LEN(B3962)=13,C3962,"")</f>
        <v>Purwawinangun</v>
      </c>
      <c r="G3962" s="178" t="s">
        <v>50990</v>
      </c>
      <c r="H3962" s="178" t="s">
        <v>52268</v>
      </c>
    </row>
    <row r="3963" s="178" customFormat="true" ht="15" hidden="false" customHeight="false" outlineLevel="0" collapsed="false">
      <c r="A3963" s="178" t="n">
        <v>31461</v>
      </c>
      <c r="B3963" s="178" t="s">
        <v>52275</v>
      </c>
      <c r="C3963" s="178" t="s">
        <v>52276</v>
      </c>
      <c r="D3963" s="178" t="str">
        <f aca="false">IF(LEN(B3963)=2,C3963,"")</f>
        <v/>
      </c>
      <c r="E3963" s="178" t="str">
        <f aca="false">IF(LEN(B3963)=5,C3963,"")</f>
        <v/>
      </c>
      <c r="F3963" s="178" t="str">
        <f aca="false">IF(LEN(B3963)=13,C3963,"")</f>
        <v>Keraton</v>
      </c>
      <c r="G3963" s="178" t="s">
        <v>52276</v>
      </c>
      <c r="H3963" s="178" t="s">
        <v>52268</v>
      </c>
    </row>
    <row r="3964" s="178" customFormat="true" ht="15" hidden="false" customHeight="false" outlineLevel="0" collapsed="false">
      <c r="A3964" s="178" t="n">
        <v>31462</v>
      </c>
      <c r="B3964" s="178" t="s">
        <v>52277</v>
      </c>
      <c r="C3964" s="178" t="s">
        <v>8194</v>
      </c>
      <c r="D3964" s="178" t="str">
        <f aca="false">IF(LEN(B3964)=2,C3964,"")</f>
        <v/>
      </c>
      <c r="E3964" s="178" t="str">
        <f aca="false">IF(LEN(B3964)=5,C3964,"")</f>
        <v/>
      </c>
      <c r="F3964" s="178" t="str">
        <f aca="false">IF(LEN(B3964)=13,C3964,"")</f>
        <v>Surakarta</v>
      </c>
      <c r="G3964" s="178" t="s">
        <v>8194</v>
      </c>
      <c r="H3964" s="178" t="s">
        <v>52268</v>
      </c>
    </row>
    <row r="3965" s="178" customFormat="true" ht="15" hidden="false" customHeight="false" outlineLevel="0" collapsed="false">
      <c r="A3965" s="178" t="n">
        <v>31463</v>
      </c>
      <c r="B3965" s="178" t="s">
        <v>52278</v>
      </c>
      <c r="C3965" s="178" t="s">
        <v>52279</v>
      </c>
      <c r="D3965" s="178" t="str">
        <f aca="false">IF(LEN(B3965)=2,C3965,"")</f>
        <v/>
      </c>
      <c r="E3965" s="178" t="str">
        <f aca="false">IF(LEN(B3965)=5,C3965,"")</f>
        <v/>
      </c>
      <c r="F3965" s="178" t="str">
        <f aca="false">IF(LEN(B3965)=13,C3965,"")</f>
        <v>Karangreja</v>
      </c>
      <c r="G3965" s="178" t="s">
        <v>52279</v>
      </c>
      <c r="H3965" s="178" t="s">
        <v>52268</v>
      </c>
    </row>
    <row r="3966" s="178" customFormat="true" ht="15" hidden="false" customHeight="false" outlineLevel="0" collapsed="false">
      <c r="A3966" s="178" t="n">
        <v>31464</v>
      </c>
      <c r="B3966" s="178" t="s">
        <v>52280</v>
      </c>
      <c r="C3966" s="178" t="s">
        <v>52281</v>
      </c>
      <c r="D3966" s="178" t="str">
        <f aca="false">IF(LEN(B3966)=2,C3966,"")</f>
        <v/>
      </c>
      <c r="E3966" s="178" t="str">
        <f aca="false">IF(LEN(B3966)=5,C3966,"")</f>
        <v/>
      </c>
      <c r="F3966" s="178" t="str">
        <f aca="false">IF(LEN(B3966)=13,C3966,"")</f>
        <v>Suranenggala Kidul</v>
      </c>
      <c r="G3966" s="178" t="s">
        <v>52281</v>
      </c>
      <c r="H3966" s="178" t="s">
        <v>52268</v>
      </c>
    </row>
    <row r="3967" s="178" customFormat="true" ht="15" hidden="false" customHeight="false" outlineLevel="0" collapsed="false">
      <c r="A3967" s="178" t="n">
        <v>31465</v>
      </c>
      <c r="B3967" s="178" t="s">
        <v>52282</v>
      </c>
      <c r="C3967" s="178" t="s">
        <v>52283</v>
      </c>
      <c r="D3967" s="178" t="str">
        <f aca="false">IF(LEN(B3967)=2,C3967,"")</f>
        <v/>
      </c>
      <c r="E3967" s="178" t="str">
        <f aca="false">IF(LEN(B3967)=5,C3967,"")</f>
        <v/>
      </c>
      <c r="F3967" s="178" t="str">
        <f aca="false">IF(LEN(B3967)=13,C3967,"")</f>
        <v>Suranenggala Kulon</v>
      </c>
      <c r="G3967" s="178" t="s">
        <v>52283</v>
      </c>
      <c r="H3967" s="178" t="s">
        <v>52268</v>
      </c>
    </row>
    <row r="3968" s="178" customFormat="true" ht="15" hidden="false" customHeight="false" outlineLevel="0" collapsed="false">
      <c r="A3968" s="178" t="n">
        <v>31466</v>
      </c>
      <c r="B3968" s="178" t="s">
        <v>52284</v>
      </c>
      <c r="C3968" s="178" t="s">
        <v>52285</v>
      </c>
      <c r="D3968" s="178" t="str">
        <f aca="false">IF(LEN(B3968)=2,C3968,"")</f>
        <v/>
      </c>
      <c r="E3968" s="178" t="str">
        <f aca="false">IF(LEN(B3968)=5,C3968,"")</f>
        <v/>
      </c>
      <c r="F3968" s="178" t="str">
        <f aca="false">IF(LEN(B3968)=13,C3968,"")</f>
        <v>Suranenggala Lor</v>
      </c>
      <c r="G3968" s="178" t="s">
        <v>52285</v>
      </c>
      <c r="H3968" s="178" t="s">
        <v>52268</v>
      </c>
    </row>
    <row r="3969" s="178" customFormat="true" ht="15" hidden="false" customHeight="false" outlineLevel="0" collapsed="false">
      <c r="A3969" s="178" t="n">
        <v>31467</v>
      </c>
      <c r="B3969" s="178" t="s">
        <v>52286</v>
      </c>
      <c r="C3969" s="178" t="s">
        <v>52268</v>
      </c>
      <c r="D3969" s="178" t="str">
        <f aca="false">IF(LEN(B3969)=2,C3969,"")</f>
        <v/>
      </c>
      <c r="E3969" s="178" t="str">
        <f aca="false">IF(LEN(B3969)=5,C3969,"")</f>
        <v/>
      </c>
      <c r="F3969" s="178" t="str">
        <f aca="false">IF(LEN(B3969)=13,C3969,"")</f>
        <v>Suranenggala</v>
      </c>
      <c r="G3969" s="178" t="s">
        <v>52268</v>
      </c>
      <c r="H3969" s="178" t="s">
        <v>52268</v>
      </c>
    </row>
    <row r="3970" s="178" customFormat="true" ht="15" hidden="false" customHeight="false" outlineLevel="0" collapsed="false">
      <c r="A3970" s="178" t="n">
        <v>31468</v>
      </c>
      <c r="B3970" s="178" t="s">
        <v>52287</v>
      </c>
      <c r="C3970" s="178" t="s">
        <v>52288</v>
      </c>
      <c r="D3970" s="178" t="str">
        <f aca="false">IF(LEN(B3970)=2,C3970,"")</f>
        <v/>
      </c>
      <c r="E3970" s="178" t="str">
        <f aca="false">IF(LEN(B3970)=5,C3970,"")</f>
        <v/>
      </c>
      <c r="F3970" s="178" t="str">
        <f aca="false">IF(LEN(B3970)=13,C3970,"")</f>
        <v/>
      </c>
      <c r="H3970" s="178" t="s">
        <v>52288</v>
      </c>
    </row>
    <row r="3971" s="178" customFormat="true" ht="15" hidden="false" customHeight="false" outlineLevel="0" collapsed="false">
      <c r="A3971" s="178" t="n">
        <v>31469</v>
      </c>
      <c r="B3971" s="178" t="s">
        <v>52289</v>
      </c>
      <c r="C3971" s="178" t="s">
        <v>52288</v>
      </c>
      <c r="D3971" s="178" t="str">
        <f aca="false">IF(LEN(B3971)=2,C3971,"")</f>
        <v/>
      </c>
      <c r="E3971" s="178" t="str">
        <f aca="false">IF(LEN(B3971)=5,C3971,"")</f>
        <v/>
      </c>
      <c r="F3971" s="178" t="str">
        <f aca="false">IF(LEN(B3971)=13,C3971,"")</f>
        <v>Jamblang</v>
      </c>
      <c r="G3971" s="178" t="s">
        <v>52288</v>
      </c>
      <c r="H3971" s="178" t="s">
        <v>52288</v>
      </c>
    </row>
    <row r="3972" s="178" customFormat="true" ht="15" hidden="false" customHeight="false" outlineLevel="0" collapsed="false">
      <c r="A3972" s="178" t="n">
        <v>31470</v>
      </c>
      <c r="B3972" s="178" t="s">
        <v>52290</v>
      </c>
      <c r="C3972" s="178" t="s">
        <v>52291</v>
      </c>
      <c r="D3972" s="178" t="str">
        <f aca="false">IF(LEN(B3972)=2,C3972,"")</f>
        <v/>
      </c>
      <c r="E3972" s="178" t="str">
        <f aca="false">IF(LEN(B3972)=5,C3972,"")</f>
        <v/>
      </c>
      <c r="F3972" s="178" t="str">
        <f aca="false">IF(LEN(B3972)=13,C3972,"")</f>
        <v>Sitiwinangun</v>
      </c>
      <c r="G3972" s="178" t="s">
        <v>52291</v>
      </c>
      <c r="H3972" s="178" t="s">
        <v>52288</v>
      </c>
    </row>
    <row r="3973" s="178" customFormat="true" ht="15" hidden="false" customHeight="false" outlineLevel="0" collapsed="false">
      <c r="A3973" s="178" t="n">
        <v>31471</v>
      </c>
      <c r="B3973" s="178" t="s">
        <v>52292</v>
      </c>
      <c r="C3973" s="178" t="s">
        <v>52293</v>
      </c>
      <c r="D3973" s="178" t="str">
        <f aca="false">IF(LEN(B3973)=2,C3973,"")</f>
        <v/>
      </c>
      <c r="E3973" s="178" t="str">
        <f aca="false">IF(LEN(B3973)=5,C3973,"")</f>
        <v/>
      </c>
      <c r="F3973" s="178" t="str">
        <f aca="false">IF(LEN(B3973)=13,C3973,"")</f>
        <v>Wangunharja</v>
      </c>
      <c r="G3973" s="178" t="s">
        <v>52293</v>
      </c>
      <c r="H3973" s="178" t="s">
        <v>52288</v>
      </c>
    </row>
    <row r="3974" s="178" customFormat="true" ht="15" hidden="false" customHeight="false" outlineLevel="0" collapsed="false">
      <c r="A3974" s="178" t="n">
        <v>31472</v>
      </c>
      <c r="B3974" s="178" t="s">
        <v>52294</v>
      </c>
      <c r="C3974" s="178" t="s">
        <v>52295</v>
      </c>
      <c r="D3974" s="178" t="str">
        <f aca="false">IF(LEN(B3974)=2,C3974,"")</f>
        <v/>
      </c>
      <c r="E3974" s="178" t="str">
        <f aca="false">IF(LEN(B3974)=5,C3974,"")</f>
        <v/>
      </c>
      <c r="F3974" s="178" t="str">
        <f aca="false">IF(LEN(B3974)=13,C3974,"")</f>
        <v>Bojong Wetan</v>
      </c>
      <c r="G3974" s="178" t="s">
        <v>52295</v>
      </c>
      <c r="H3974" s="178" t="s">
        <v>52288</v>
      </c>
    </row>
    <row r="3975" s="178" customFormat="true" ht="15" hidden="false" customHeight="false" outlineLevel="0" collapsed="false">
      <c r="A3975" s="178" t="n">
        <v>31473</v>
      </c>
      <c r="B3975" s="178" t="s">
        <v>52296</v>
      </c>
      <c r="C3975" s="178" t="s">
        <v>52297</v>
      </c>
      <c r="D3975" s="178" t="str">
        <f aca="false">IF(LEN(B3975)=2,C3975,"")</f>
        <v/>
      </c>
      <c r="E3975" s="178" t="str">
        <f aca="false">IF(LEN(B3975)=5,C3975,"")</f>
        <v/>
      </c>
      <c r="F3975" s="178" t="str">
        <f aca="false">IF(LEN(B3975)=13,C3975,"")</f>
        <v>Bojong Lor</v>
      </c>
      <c r="G3975" s="178" t="s">
        <v>52297</v>
      </c>
      <c r="H3975" s="178" t="s">
        <v>52288</v>
      </c>
    </row>
    <row r="3976" s="178" customFormat="true" ht="15" hidden="false" customHeight="false" outlineLevel="0" collapsed="false">
      <c r="A3976" s="178" t="n">
        <v>31474</v>
      </c>
      <c r="B3976" s="178" t="s">
        <v>52298</v>
      </c>
      <c r="C3976" s="178" t="s">
        <v>52299</v>
      </c>
      <c r="D3976" s="178" t="str">
        <f aca="false">IF(LEN(B3976)=2,C3976,"")</f>
        <v/>
      </c>
      <c r="E3976" s="178" t="str">
        <f aca="false">IF(LEN(B3976)=5,C3976,"")</f>
        <v/>
      </c>
      <c r="F3976" s="178" t="str">
        <f aca="false">IF(LEN(B3976)=13,C3976,"")</f>
        <v>Orimalang</v>
      </c>
      <c r="G3976" s="178" t="s">
        <v>52299</v>
      </c>
      <c r="H3976" s="178" t="s">
        <v>52288</v>
      </c>
    </row>
    <row r="3977" s="178" customFormat="true" ht="15" hidden="false" customHeight="false" outlineLevel="0" collapsed="false">
      <c r="A3977" s="178" t="n">
        <v>31475</v>
      </c>
      <c r="B3977" s="178" t="s">
        <v>52300</v>
      </c>
      <c r="C3977" s="178" t="s">
        <v>52301</v>
      </c>
      <c r="D3977" s="178" t="str">
        <f aca="false">IF(LEN(B3977)=2,C3977,"")</f>
        <v/>
      </c>
      <c r="E3977" s="178" t="str">
        <f aca="false">IF(LEN(B3977)=5,C3977,"")</f>
        <v/>
      </c>
      <c r="F3977" s="178" t="str">
        <f aca="false">IF(LEN(B3977)=13,C3977,"")</f>
        <v>Bakung Kidul</v>
      </c>
      <c r="G3977" s="178" t="s">
        <v>52301</v>
      </c>
      <c r="H3977" s="178" t="s">
        <v>52288</v>
      </c>
    </row>
    <row r="3978" s="178" customFormat="true" ht="15" hidden="false" customHeight="false" outlineLevel="0" collapsed="false">
      <c r="A3978" s="178" t="n">
        <v>31476</v>
      </c>
      <c r="B3978" s="178" t="s">
        <v>52302</v>
      </c>
      <c r="C3978" s="178" t="s">
        <v>52303</v>
      </c>
      <c r="D3978" s="178" t="str">
        <f aca="false">IF(LEN(B3978)=2,C3978,"")</f>
        <v/>
      </c>
      <c r="E3978" s="178" t="str">
        <f aca="false">IF(LEN(B3978)=5,C3978,"")</f>
        <v/>
      </c>
      <c r="F3978" s="178" t="str">
        <f aca="false">IF(LEN(B3978)=13,C3978,"")</f>
        <v>Bakung Lor</v>
      </c>
      <c r="G3978" s="178" t="s">
        <v>52303</v>
      </c>
      <c r="H3978" s="178" t="s">
        <v>52288</v>
      </c>
    </row>
    <row r="3979" s="178" customFormat="true" ht="15" hidden="false" customHeight="false" outlineLevel="0" collapsed="false">
      <c r="A3979" s="178" t="n">
        <v>31477</v>
      </c>
      <c r="B3979" s="178" t="s">
        <v>52304</v>
      </c>
      <c r="C3979" s="178" t="s">
        <v>52305</v>
      </c>
      <c r="D3979" s="178" t="str">
        <f aca="false">IF(LEN(B3979)=2,C3979,"")</f>
        <v/>
      </c>
      <c r="E3979" s="178" t="str">
        <f aca="false">IF(LEN(B3979)=5,C3979,"")</f>
        <v>KAB. MAJALENGKA</v>
      </c>
      <c r="F3979" s="178" t="str">
        <f aca="false">IF(LEN(B3979)=13,C3979,"")</f>
        <v/>
      </c>
      <c r="H3979" s="178" t="s">
        <v>52288</v>
      </c>
    </row>
    <row r="3980" s="178" customFormat="true" ht="15" hidden="false" customHeight="false" outlineLevel="0" collapsed="false">
      <c r="A3980" s="178" t="n">
        <v>31478</v>
      </c>
      <c r="B3980" s="178" t="s">
        <v>52306</v>
      </c>
      <c r="C3980" s="178" t="s">
        <v>52307</v>
      </c>
      <c r="D3980" s="178" t="str">
        <f aca="false">IF(LEN(B3980)=2,C3980,"")</f>
        <v/>
      </c>
      <c r="E3980" s="178" t="str">
        <f aca="false">IF(LEN(B3980)=5,C3980,"")</f>
        <v/>
      </c>
      <c r="F3980" s="178" t="str">
        <f aca="false">IF(LEN(B3980)=13,C3980,"")</f>
        <v/>
      </c>
      <c r="H3980" s="178" t="s">
        <v>52307</v>
      </c>
    </row>
    <row r="3981" s="178" customFormat="true" ht="15" hidden="false" customHeight="false" outlineLevel="0" collapsed="false">
      <c r="A3981" s="178" t="n">
        <v>31479</v>
      </c>
      <c r="B3981" s="178" t="s">
        <v>52308</v>
      </c>
      <c r="C3981" s="178" t="s">
        <v>51188</v>
      </c>
      <c r="D3981" s="178" t="str">
        <f aca="false">IF(LEN(B3981)=2,C3981,"")</f>
        <v/>
      </c>
      <c r="E3981" s="178" t="str">
        <f aca="false">IF(LEN(B3981)=5,C3981,"")</f>
        <v/>
      </c>
      <c r="F3981" s="178" t="str">
        <f aca="false">IF(LEN(B3981)=13,C3981,"")</f>
        <v>Cipasung</v>
      </c>
      <c r="G3981" s="178" t="s">
        <v>51188</v>
      </c>
      <c r="H3981" s="178" t="s">
        <v>52307</v>
      </c>
    </row>
    <row r="3982" s="178" customFormat="true" ht="15" hidden="false" customHeight="false" outlineLevel="0" collapsed="false">
      <c r="A3982" s="178" t="n">
        <v>31480</v>
      </c>
      <c r="B3982" s="178" t="s">
        <v>52309</v>
      </c>
      <c r="C3982" s="178" t="s">
        <v>47503</v>
      </c>
      <c r="D3982" s="178" t="str">
        <f aca="false">IF(LEN(B3982)=2,C3982,"")</f>
        <v/>
      </c>
      <c r="E3982" s="178" t="str">
        <f aca="false">IF(LEN(B3982)=5,C3982,"")</f>
        <v/>
      </c>
      <c r="F3982" s="178" t="str">
        <f aca="false">IF(LEN(B3982)=13,C3982,"")</f>
        <v>Bangbayang</v>
      </c>
      <c r="G3982" s="178" t="s">
        <v>47503</v>
      </c>
      <c r="H3982" s="178" t="s">
        <v>52307</v>
      </c>
    </row>
    <row r="3983" s="178" customFormat="true" ht="15" hidden="false" customHeight="false" outlineLevel="0" collapsed="false">
      <c r="A3983" s="178" t="n">
        <v>31481</v>
      </c>
      <c r="B3983" s="178" t="s">
        <v>52310</v>
      </c>
      <c r="C3983" s="178" t="s">
        <v>52311</v>
      </c>
      <c r="D3983" s="178" t="str">
        <f aca="false">IF(LEN(B3983)=2,C3983,"")</f>
        <v/>
      </c>
      <c r="E3983" s="178" t="str">
        <f aca="false">IF(LEN(B3983)=5,C3983,"")</f>
        <v/>
      </c>
      <c r="F3983" s="178" t="str">
        <f aca="false">IF(LEN(B3983)=13,C3983,"")</f>
        <v>Borogojol</v>
      </c>
      <c r="G3983" s="178" t="s">
        <v>52311</v>
      </c>
      <c r="H3983" s="178" t="s">
        <v>52307</v>
      </c>
    </row>
    <row r="3984" s="178" customFormat="true" ht="15" hidden="false" customHeight="false" outlineLevel="0" collapsed="false">
      <c r="A3984" s="178" t="n">
        <v>31482</v>
      </c>
      <c r="B3984" s="178" t="s">
        <v>52312</v>
      </c>
      <c r="C3984" s="178" t="s">
        <v>51063</v>
      </c>
      <c r="D3984" s="178" t="str">
        <f aca="false">IF(LEN(B3984)=2,C3984,"")</f>
        <v/>
      </c>
      <c r="E3984" s="178" t="str">
        <f aca="false">IF(LEN(B3984)=5,C3984,"")</f>
        <v/>
      </c>
      <c r="F3984" s="178" t="str">
        <f aca="false">IF(LEN(B3984)=13,C3984,"")</f>
        <v>Cibulan</v>
      </c>
      <c r="G3984" s="178" t="s">
        <v>51063</v>
      </c>
      <c r="H3984" s="178" t="s">
        <v>52307</v>
      </c>
    </row>
    <row r="3985" s="178" customFormat="true" ht="15" hidden="false" customHeight="false" outlineLevel="0" collapsed="false">
      <c r="A3985" s="178" t="n">
        <v>31483</v>
      </c>
      <c r="B3985" s="178" t="s">
        <v>52313</v>
      </c>
      <c r="C3985" s="178" t="s">
        <v>52314</v>
      </c>
      <c r="D3985" s="178" t="str">
        <f aca="false">IF(LEN(B3985)=2,C3985,"")</f>
        <v/>
      </c>
      <c r="E3985" s="178" t="str">
        <f aca="false">IF(LEN(B3985)=5,C3985,"")</f>
        <v/>
      </c>
      <c r="F3985" s="178" t="str">
        <f aca="false">IF(LEN(B3985)=13,C3985,"")</f>
        <v>Lemahputih</v>
      </c>
      <c r="G3985" s="178" t="s">
        <v>52314</v>
      </c>
      <c r="H3985" s="178" t="s">
        <v>52307</v>
      </c>
    </row>
    <row r="3986" s="178" customFormat="true" ht="15" hidden="false" customHeight="false" outlineLevel="0" collapsed="false">
      <c r="A3986" s="178" t="n">
        <v>31484</v>
      </c>
      <c r="B3986" s="178" t="s">
        <v>52315</v>
      </c>
      <c r="C3986" s="178" t="s">
        <v>52316</v>
      </c>
      <c r="D3986" s="178" t="str">
        <f aca="false">IF(LEN(B3986)=2,C3986,"")</f>
        <v/>
      </c>
      <c r="E3986" s="178" t="str">
        <f aca="false">IF(LEN(B3986)=5,C3986,"")</f>
        <v/>
      </c>
      <c r="F3986" s="178" t="str">
        <f aca="false">IF(LEN(B3986)=13,C3986,"")</f>
        <v>Sadawangi</v>
      </c>
      <c r="G3986" s="178" t="s">
        <v>52316</v>
      </c>
      <c r="H3986" s="178" t="s">
        <v>52307</v>
      </c>
    </row>
    <row r="3987" s="178" customFormat="true" ht="15" hidden="false" customHeight="false" outlineLevel="0" collapsed="false">
      <c r="A3987" s="178" t="n">
        <v>31485</v>
      </c>
      <c r="B3987" s="178" t="s">
        <v>52317</v>
      </c>
      <c r="C3987" s="178" t="s">
        <v>51835</v>
      </c>
      <c r="D3987" s="178" t="str">
        <f aca="false">IF(LEN(B3987)=2,C3987,"")</f>
        <v/>
      </c>
      <c r="E3987" s="178" t="str">
        <f aca="false">IF(LEN(B3987)=5,C3987,"")</f>
        <v/>
      </c>
      <c r="F3987" s="178" t="str">
        <f aca="false">IF(LEN(B3987)=13,C3987,"")</f>
        <v>Kepuh</v>
      </c>
      <c r="G3987" s="178" t="s">
        <v>51835</v>
      </c>
      <c r="H3987" s="178" t="s">
        <v>52307</v>
      </c>
    </row>
    <row r="3988" s="178" customFormat="true" ht="15" hidden="false" customHeight="false" outlineLevel="0" collapsed="false">
      <c r="A3988" s="178" t="n">
        <v>31486</v>
      </c>
      <c r="B3988" s="178" t="s">
        <v>52318</v>
      </c>
      <c r="C3988" s="178" t="s">
        <v>51008</v>
      </c>
      <c r="D3988" s="178" t="str">
        <f aca="false">IF(LEN(B3988)=2,C3988,"")</f>
        <v/>
      </c>
      <c r="E3988" s="178" t="str">
        <f aca="false">IF(LEN(B3988)=5,C3988,"")</f>
        <v/>
      </c>
      <c r="F3988" s="178" t="str">
        <f aca="false">IF(LEN(B3988)=13,C3988,"")</f>
        <v>Padarek</v>
      </c>
      <c r="G3988" s="178" t="s">
        <v>51008</v>
      </c>
      <c r="H3988" s="178" t="s">
        <v>52307</v>
      </c>
    </row>
    <row r="3989" s="178" customFormat="true" ht="15" hidden="false" customHeight="false" outlineLevel="0" collapsed="false">
      <c r="A3989" s="178" t="n">
        <v>31487</v>
      </c>
      <c r="B3989" s="178" t="s">
        <v>52319</v>
      </c>
      <c r="C3989" s="178" t="s">
        <v>52320</v>
      </c>
      <c r="D3989" s="178" t="str">
        <f aca="false">IF(LEN(B3989)=2,C3989,"")</f>
        <v/>
      </c>
      <c r="E3989" s="178" t="str">
        <f aca="false">IF(LEN(B3989)=5,C3989,"")</f>
        <v/>
      </c>
      <c r="F3989" s="178" t="str">
        <f aca="false">IF(LEN(B3989)=13,C3989,"")</f>
        <v>Kalapadua</v>
      </c>
      <c r="G3989" s="178" t="s">
        <v>52320</v>
      </c>
      <c r="H3989" s="178" t="s">
        <v>52307</v>
      </c>
    </row>
    <row r="3990" s="178" customFormat="true" ht="15" hidden="false" customHeight="false" outlineLevel="0" collapsed="false">
      <c r="A3990" s="178" t="n">
        <v>31488</v>
      </c>
      <c r="B3990" s="178" t="s">
        <v>52321</v>
      </c>
      <c r="C3990" s="178" t="s">
        <v>52322</v>
      </c>
      <c r="D3990" s="178" t="str">
        <f aca="false">IF(LEN(B3990)=2,C3990,"")</f>
        <v/>
      </c>
      <c r="E3990" s="178" t="str">
        <f aca="false">IF(LEN(B3990)=5,C3990,"")</f>
        <v/>
      </c>
      <c r="F3990" s="178" t="str">
        <f aca="false">IF(LEN(B3990)=13,C3990,"")</f>
        <v>Cigaleuh</v>
      </c>
      <c r="G3990" s="178" t="s">
        <v>52322</v>
      </c>
      <c r="H3990" s="178" t="s">
        <v>52307</v>
      </c>
    </row>
    <row r="3991" s="178" customFormat="true" ht="15" hidden="false" customHeight="false" outlineLevel="0" collapsed="false">
      <c r="A3991" s="178" t="n">
        <v>31489</v>
      </c>
      <c r="B3991" s="178" t="s">
        <v>52323</v>
      </c>
      <c r="C3991" s="178" t="s">
        <v>50152</v>
      </c>
      <c r="D3991" s="178" t="str">
        <f aca="false">IF(LEN(B3991)=2,C3991,"")</f>
        <v/>
      </c>
      <c r="E3991" s="178" t="str">
        <f aca="false">IF(LEN(B3991)=5,C3991,"")</f>
        <v/>
      </c>
      <c r="F3991" s="178" t="str">
        <f aca="false">IF(LEN(B3991)=13,C3991,"")</f>
        <v>Margajaya</v>
      </c>
      <c r="G3991" s="178" t="s">
        <v>50152</v>
      </c>
      <c r="H3991" s="178" t="s">
        <v>52307</v>
      </c>
    </row>
    <row r="3992" s="178" customFormat="true" ht="15" hidden="false" customHeight="false" outlineLevel="0" collapsed="false">
      <c r="A3992" s="178" t="n">
        <v>31490</v>
      </c>
      <c r="B3992" s="178" t="s">
        <v>52324</v>
      </c>
      <c r="C3992" s="178" t="s">
        <v>46573</v>
      </c>
      <c r="D3992" s="178" t="str">
        <f aca="false">IF(LEN(B3992)=2,C3992,"")</f>
        <v/>
      </c>
      <c r="E3992" s="178" t="str">
        <f aca="false">IF(LEN(B3992)=5,C3992,"")</f>
        <v/>
      </c>
      <c r="F3992" s="178" t="str">
        <f aca="false">IF(LEN(B3992)=13,C3992,"")</f>
        <v>Sukajadi</v>
      </c>
      <c r="G3992" s="178" t="s">
        <v>46573</v>
      </c>
      <c r="H3992" s="178" t="s">
        <v>52307</v>
      </c>
    </row>
    <row r="3993" s="178" customFormat="true" ht="15" hidden="false" customHeight="false" outlineLevel="0" collapsed="false">
      <c r="A3993" s="178" t="n">
        <v>31491</v>
      </c>
      <c r="B3993" s="178" t="s">
        <v>52325</v>
      </c>
      <c r="C3993" s="178" t="s">
        <v>46569</v>
      </c>
      <c r="D3993" s="178" t="str">
        <f aca="false">IF(LEN(B3993)=2,C3993,"")</f>
        <v/>
      </c>
      <c r="E3993" s="178" t="str">
        <f aca="false">IF(LEN(B3993)=5,C3993,"")</f>
        <v/>
      </c>
      <c r="F3993" s="178" t="str">
        <f aca="false">IF(LEN(B3993)=13,C3993,"")</f>
        <v>Mekarwangi</v>
      </c>
      <c r="G3993" s="178" t="s">
        <v>46569</v>
      </c>
      <c r="H3993" s="178" t="s">
        <v>52307</v>
      </c>
    </row>
    <row r="3994" s="178" customFormat="true" ht="15" hidden="false" customHeight="false" outlineLevel="0" collapsed="false">
      <c r="A3994" s="178" t="n">
        <v>31492</v>
      </c>
      <c r="B3994" s="178" t="s">
        <v>52326</v>
      </c>
      <c r="C3994" s="178" t="s">
        <v>52327</v>
      </c>
      <c r="D3994" s="178" t="str">
        <f aca="false">IF(LEN(B3994)=2,C3994,"")</f>
        <v/>
      </c>
      <c r="E3994" s="178" t="str">
        <f aca="false">IF(LEN(B3994)=5,C3994,"")</f>
        <v/>
      </c>
      <c r="F3994" s="178" t="str">
        <f aca="false">IF(LEN(B3994)=13,C3994,"")</f>
        <v>Sinargalih</v>
      </c>
      <c r="G3994" s="178" t="s">
        <v>52327</v>
      </c>
      <c r="H3994" s="178" t="s">
        <v>52307</v>
      </c>
    </row>
    <row r="3995" s="178" customFormat="true" ht="15" hidden="false" customHeight="false" outlineLevel="0" collapsed="false">
      <c r="A3995" s="178" t="n">
        <v>31493</v>
      </c>
      <c r="B3995" s="178" t="s">
        <v>52328</v>
      </c>
      <c r="C3995" s="178" t="s">
        <v>48183</v>
      </c>
      <c r="D3995" s="178" t="str">
        <f aca="false">IF(LEN(B3995)=2,C3995,"")</f>
        <v/>
      </c>
      <c r="E3995" s="178" t="str">
        <f aca="false">IF(LEN(B3995)=5,C3995,"")</f>
        <v/>
      </c>
      <c r="F3995" s="178" t="str">
        <f aca="false">IF(LEN(B3995)=13,C3995,"")</f>
        <v>Mekarmulya</v>
      </c>
      <c r="G3995" s="178" t="s">
        <v>48183</v>
      </c>
      <c r="H3995" s="178" t="s">
        <v>52307</v>
      </c>
    </row>
    <row r="3996" s="178" customFormat="true" ht="15" hidden="false" customHeight="false" outlineLevel="0" collapsed="false">
      <c r="A3996" s="178" t="n">
        <v>31494</v>
      </c>
      <c r="B3996" s="178" t="s">
        <v>52329</v>
      </c>
      <c r="C3996" s="178" t="s">
        <v>46507</v>
      </c>
      <c r="D3996" s="178" t="str">
        <f aca="false">IF(LEN(B3996)=2,C3996,"")</f>
        <v/>
      </c>
      <c r="E3996" s="178" t="str">
        <f aca="false">IF(LEN(B3996)=5,C3996,"")</f>
        <v/>
      </c>
      <c r="F3996" s="178" t="str">
        <f aca="false">IF(LEN(B3996)=13,C3996,"")</f>
        <v>Sukamaju</v>
      </c>
      <c r="G3996" s="178" t="s">
        <v>46507</v>
      </c>
      <c r="H3996" s="178" t="s">
        <v>52307</v>
      </c>
    </row>
    <row r="3997" s="178" customFormat="true" ht="15" hidden="false" customHeight="false" outlineLevel="0" collapsed="false">
      <c r="A3997" s="178" t="n">
        <v>31495</v>
      </c>
      <c r="B3997" s="178" t="s">
        <v>52330</v>
      </c>
      <c r="C3997" s="178" t="s">
        <v>48000</v>
      </c>
      <c r="D3997" s="178" t="str">
        <f aca="false">IF(LEN(B3997)=2,C3997,"")</f>
        <v/>
      </c>
      <c r="E3997" s="178" t="str">
        <f aca="false">IF(LEN(B3997)=5,C3997,"")</f>
        <v/>
      </c>
      <c r="F3997" s="178" t="str">
        <f aca="false">IF(LEN(B3997)=13,C3997,"")</f>
        <v>Cisalak</v>
      </c>
      <c r="G3997" s="178" t="s">
        <v>48000</v>
      </c>
      <c r="H3997" s="178" t="s">
        <v>52307</v>
      </c>
    </row>
    <row r="3998" s="178" customFormat="true" ht="15" hidden="false" customHeight="false" outlineLevel="0" collapsed="false">
      <c r="A3998" s="178" t="n">
        <v>31496</v>
      </c>
      <c r="B3998" s="178" t="s">
        <v>52331</v>
      </c>
      <c r="C3998" s="178" t="s">
        <v>52332</v>
      </c>
      <c r="D3998" s="178" t="str">
        <f aca="false">IF(LEN(B3998)=2,C3998,"")</f>
        <v/>
      </c>
      <c r="E3998" s="178" t="str">
        <f aca="false">IF(LEN(B3998)=5,C3998,"")</f>
        <v/>
      </c>
      <c r="F3998" s="178" t="str">
        <f aca="false">IF(LEN(B3998)=13,C3998,"")</f>
        <v>Dayeuhwangi</v>
      </c>
      <c r="G3998" s="178" t="s">
        <v>52332</v>
      </c>
      <c r="H3998" s="178" t="s">
        <v>52307</v>
      </c>
    </row>
    <row r="3999" s="178" customFormat="true" ht="15" hidden="false" customHeight="false" outlineLevel="0" collapsed="false">
      <c r="A3999" s="178" t="n">
        <v>31497</v>
      </c>
      <c r="B3999" s="178" t="s">
        <v>52333</v>
      </c>
      <c r="C3999" s="178" t="s">
        <v>52307</v>
      </c>
      <c r="D3999" s="178" t="str">
        <f aca="false">IF(LEN(B3999)=2,C3999,"")</f>
        <v/>
      </c>
      <c r="E3999" s="178" t="str">
        <f aca="false">IF(LEN(B3999)=5,C3999,"")</f>
        <v/>
      </c>
      <c r="F3999" s="178" t="str">
        <f aca="false">IF(LEN(B3999)=13,C3999,"")</f>
        <v>Lemahsugih</v>
      </c>
      <c r="G3999" s="178" t="s">
        <v>52307</v>
      </c>
      <c r="H3999" s="178" t="s">
        <v>52307</v>
      </c>
    </row>
    <row r="4000" s="178" customFormat="true" ht="15" hidden="false" customHeight="false" outlineLevel="0" collapsed="false">
      <c r="A4000" s="178" t="n">
        <v>31498</v>
      </c>
      <c r="B4000" s="178" t="s">
        <v>52334</v>
      </c>
      <c r="C4000" s="178" t="s">
        <v>52335</v>
      </c>
      <c r="D4000" s="178" t="str">
        <f aca="false">IF(LEN(B4000)=2,C4000,"")</f>
        <v/>
      </c>
      <c r="E4000" s="178" t="str">
        <f aca="false">IF(LEN(B4000)=5,C4000,"")</f>
        <v/>
      </c>
      <c r="F4000" s="178" t="str">
        <f aca="false">IF(LEN(B4000)=13,C4000,"")</f>
        <v/>
      </c>
      <c r="H4000" s="178" t="s">
        <v>52335</v>
      </c>
    </row>
    <row r="4001" s="178" customFormat="true" ht="15" hidden="false" customHeight="false" outlineLevel="0" collapsed="false">
      <c r="A4001" s="178" t="n">
        <v>31499</v>
      </c>
      <c r="B4001" s="178" t="s">
        <v>52336</v>
      </c>
      <c r="C4001" s="178" t="s">
        <v>47622</v>
      </c>
      <c r="D4001" s="178" t="str">
        <f aca="false">IF(LEN(B4001)=2,C4001,"")</f>
        <v/>
      </c>
      <c r="E4001" s="178" t="str">
        <f aca="false">IF(LEN(B4001)=5,C4001,"")</f>
        <v/>
      </c>
      <c r="F4001" s="178" t="str">
        <f aca="false">IF(LEN(B4001)=13,C4001,"")</f>
        <v>Cipeundeuy</v>
      </c>
      <c r="G4001" s="178" t="s">
        <v>47622</v>
      </c>
      <c r="H4001" s="178" t="s">
        <v>52335</v>
      </c>
    </row>
    <row r="4002" s="178" customFormat="true" ht="15" hidden="false" customHeight="false" outlineLevel="0" collapsed="false">
      <c r="A4002" s="178" t="n">
        <v>31500</v>
      </c>
      <c r="B4002" s="178" t="s">
        <v>52337</v>
      </c>
      <c r="C4002" s="178" t="s">
        <v>52338</v>
      </c>
      <c r="D4002" s="178" t="str">
        <f aca="false">IF(LEN(B4002)=2,C4002,"")</f>
        <v/>
      </c>
      <c r="E4002" s="178" t="str">
        <f aca="false">IF(LEN(B4002)=5,C4002,"")</f>
        <v/>
      </c>
      <c r="F4002" s="178" t="str">
        <f aca="false">IF(LEN(B4002)=13,C4002,"")</f>
        <v>Cimangguhilir</v>
      </c>
      <c r="G4002" s="178" t="s">
        <v>52338</v>
      </c>
      <c r="H4002" s="178" t="s">
        <v>52335</v>
      </c>
    </row>
    <row r="4003" s="178" customFormat="true" ht="15" hidden="false" customHeight="false" outlineLevel="0" collapsed="false">
      <c r="A4003" s="178" t="n">
        <v>31501</v>
      </c>
      <c r="B4003" s="178" t="s">
        <v>52339</v>
      </c>
      <c r="C4003" s="178" t="s">
        <v>52340</v>
      </c>
      <c r="D4003" s="178" t="str">
        <f aca="false">IF(LEN(B4003)=2,C4003,"")</f>
        <v/>
      </c>
      <c r="E4003" s="178" t="str">
        <f aca="false">IF(LEN(B4003)=5,C4003,"")</f>
        <v/>
      </c>
      <c r="F4003" s="178" t="str">
        <f aca="false">IF(LEN(B4003)=13,C4003,"")</f>
        <v>Salawangi</v>
      </c>
      <c r="G4003" s="178" t="s">
        <v>52340</v>
      </c>
      <c r="H4003" s="178" t="s">
        <v>52335</v>
      </c>
    </row>
    <row r="4004" s="178" customFormat="true" ht="15" hidden="false" customHeight="false" outlineLevel="0" collapsed="false">
      <c r="A4004" s="178" t="n">
        <v>31502</v>
      </c>
      <c r="B4004" s="178" t="s">
        <v>52341</v>
      </c>
      <c r="C4004" s="178" t="s">
        <v>52335</v>
      </c>
      <c r="D4004" s="178" t="str">
        <f aca="false">IF(LEN(B4004)=2,C4004,"")</f>
        <v/>
      </c>
      <c r="E4004" s="178" t="str">
        <f aca="false">IF(LEN(B4004)=5,C4004,"")</f>
        <v/>
      </c>
      <c r="F4004" s="178" t="str">
        <f aca="false">IF(LEN(B4004)=13,C4004,"")</f>
        <v>Bantarujeg</v>
      </c>
      <c r="G4004" s="178" t="s">
        <v>52335</v>
      </c>
      <c r="H4004" s="178" t="s">
        <v>52335</v>
      </c>
    </row>
    <row r="4005" s="178" customFormat="true" ht="15" hidden="false" customHeight="false" outlineLevel="0" collapsed="false">
      <c r="A4005" s="178" t="n">
        <v>31503</v>
      </c>
      <c r="B4005" s="178" t="s">
        <v>52342</v>
      </c>
      <c r="C4005" s="178" t="s">
        <v>52343</v>
      </c>
      <c r="D4005" s="178" t="str">
        <f aca="false">IF(LEN(B4005)=2,C4005,"")</f>
        <v/>
      </c>
      <c r="E4005" s="178" t="str">
        <f aca="false">IF(LEN(B4005)=5,C4005,"")</f>
        <v/>
      </c>
      <c r="F4005" s="178" t="str">
        <f aca="false">IF(LEN(B4005)=13,C4005,"")</f>
        <v>Gununglarang</v>
      </c>
      <c r="G4005" s="178" t="s">
        <v>52343</v>
      </c>
      <c r="H4005" s="178" t="s">
        <v>52335</v>
      </c>
    </row>
    <row r="4006" s="178" customFormat="true" ht="15" hidden="false" customHeight="false" outlineLevel="0" collapsed="false">
      <c r="A4006" s="178" t="n">
        <v>31504</v>
      </c>
      <c r="B4006" s="178" t="s">
        <v>52344</v>
      </c>
      <c r="C4006" s="178" t="s">
        <v>47319</v>
      </c>
      <c r="D4006" s="178" t="str">
        <f aca="false">IF(LEN(B4006)=2,C4006,"")</f>
        <v/>
      </c>
      <c r="E4006" s="178" t="str">
        <f aca="false">IF(LEN(B4006)=5,C4006,"")</f>
        <v/>
      </c>
      <c r="F4006" s="178" t="str">
        <f aca="false">IF(LEN(B4006)=13,C4006,"")</f>
        <v>Cikidang</v>
      </c>
      <c r="G4006" s="178" t="s">
        <v>47319</v>
      </c>
      <c r="H4006" s="178" t="s">
        <v>52335</v>
      </c>
    </row>
    <row r="4007" s="178" customFormat="true" ht="15" hidden="false" customHeight="false" outlineLevel="0" collapsed="false">
      <c r="A4007" s="178" t="n">
        <v>31505</v>
      </c>
      <c r="B4007" s="178" t="s">
        <v>52345</v>
      </c>
      <c r="C4007" s="178" t="s">
        <v>52346</v>
      </c>
      <c r="D4007" s="178" t="str">
        <f aca="false">IF(LEN(B4007)=2,C4007,"")</f>
        <v/>
      </c>
      <c r="E4007" s="178" t="str">
        <f aca="false">IF(LEN(B4007)=5,C4007,"")</f>
        <v/>
      </c>
      <c r="F4007" s="178" t="str">
        <f aca="false">IF(LEN(B4007)=13,C4007,"")</f>
        <v>Cinambo</v>
      </c>
      <c r="G4007" s="178" t="s">
        <v>52346</v>
      </c>
      <c r="H4007" s="178" t="s">
        <v>52335</v>
      </c>
    </row>
    <row r="4008" s="178" customFormat="true" ht="15" hidden="false" customHeight="false" outlineLevel="0" collapsed="false">
      <c r="A4008" s="178" t="n">
        <v>31506</v>
      </c>
      <c r="B4008" s="178" t="s">
        <v>52347</v>
      </c>
      <c r="C4008" s="178" t="s">
        <v>52348</v>
      </c>
      <c r="D4008" s="178" t="str">
        <f aca="false">IF(LEN(B4008)=2,C4008,"")</f>
        <v/>
      </c>
      <c r="E4008" s="178" t="str">
        <f aca="false">IF(LEN(B4008)=5,C4008,"")</f>
        <v/>
      </c>
      <c r="F4008" s="178" t="str">
        <f aca="false">IF(LEN(B4008)=13,C4008,"")</f>
        <v>Haurgeulis</v>
      </c>
      <c r="G4008" s="178" t="s">
        <v>52348</v>
      </c>
      <c r="H4008" s="178" t="s">
        <v>52335</v>
      </c>
    </row>
    <row r="4009" s="178" customFormat="true" ht="15" hidden="false" customHeight="false" outlineLevel="0" collapsed="false">
      <c r="A4009" s="178" t="n">
        <v>31507</v>
      </c>
      <c r="B4009" s="178" t="s">
        <v>52349</v>
      </c>
      <c r="C4009" s="178" t="s">
        <v>48587</v>
      </c>
      <c r="D4009" s="178" t="str">
        <f aca="false">IF(LEN(B4009)=2,C4009,"")</f>
        <v/>
      </c>
      <c r="E4009" s="178" t="str">
        <f aca="false">IF(LEN(B4009)=5,C4009,"")</f>
        <v/>
      </c>
      <c r="F4009" s="178" t="str">
        <f aca="false">IF(LEN(B4009)=13,C4009,"")</f>
        <v>Sukamenak</v>
      </c>
      <c r="G4009" s="178" t="s">
        <v>48587</v>
      </c>
      <c r="H4009" s="178" t="s">
        <v>52335</v>
      </c>
    </row>
    <row r="4010" s="178" customFormat="true" ht="15" hidden="false" customHeight="false" outlineLevel="0" collapsed="false">
      <c r="A4010" s="178" t="n">
        <v>31508</v>
      </c>
      <c r="B4010" s="178" t="s">
        <v>52350</v>
      </c>
      <c r="C4010" s="178" t="s">
        <v>52351</v>
      </c>
      <c r="D4010" s="178" t="str">
        <f aca="false">IF(LEN(B4010)=2,C4010,"")</f>
        <v/>
      </c>
      <c r="E4010" s="178" t="str">
        <f aca="false">IF(LEN(B4010)=5,C4010,"")</f>
        <v/>
      </c>
      <c r="F4010" s="178" t="str">
        <f aca="false">IF(LEN(B4010)=13,C4010,"")</f>
        <v>Wadowetan</v>
      </c>
      <c r="G4010" s="178" t="s">
        <v>52351</v>
      </c>
      <c r="H4010" s="178" t="s">
        <v>52335</v>
      </c>
    </row>
    <row r="4011" s="178" customFormat="true" ht="15" hidden="false" customHeight="false" outlineLevel="0" collapsed="false">
      <c r="A4011" s="178" t="n">
        <v>31509</v>
      </c>
      <c r="B4011" s="178" t="s">
        <v>52352</v>
      </c>
      <c r="C4011" s="178" t="s">
        <v>48112</v>
      </c>
      <c r="D4011" s="178" t="str">
        <f aca="false">IF(LEN(B4011)=2,C4011,"")</f>
        <v/>
      </c>
      <c r="E4011" s="178" t="str">
        <f aca="false">IF(LEN(B4011)=5,C4011,"")</f>
        <v/>
      </c>
      <c r="F4011" s="178" t="str">
        <f aca="false">IF(LEN(B4011)=13,C4011,"")</f>
        <v>Babakansari</v>
      </c>
      <c r="G4011" s="178" t="s">
        <v>48112</v>
      </c>
      <c r="H4011" s="178" t="s">
        <v>52335</v>
      </c>
    </row>
    <row r="4012" s="178" customFormat="true" ht="15" hidden="false" customHeight="false" outlineLevel="0" collapsed="false">
      <c r="A4012" s="178" t="n">
        <v>31510</v>
      </c>
      <c r="B4012" s="178" t="s">
        <v>52353</v>
      </c>
      <c r="C4012" s="178" t="s">
        <v>52354</v>
      </c>
      <c r="D4012" s="178" t="str">
        <f aca="false">IF(LEN(B4012)=2,C4012,"")</f>
        <v/>
      </c>
      <c r="E4012" s="178" t="str">
        <f aca="false">IF(LEN(B4012)=5,C4012,"")</f>
        <v/>
      </c>
      <c r="F4012" s="178" t="str">
        <f aca="false">IF(LEN(B4012)=13,C4012,"")</f>
        <v>Silihwangi</v>
      </c>
      <c r="G4012" s="178" t="s">
        <v>52354</v>
      </c>
      <c r="H4012" s="178" t="s">
        <v>52335</v>
      </c>
    </row>
    <row r="4013" s="178" customFormat="true" ht="15" hidden="false" customHeight="false" outlineLevel="0" collapsed="false">
      <c r="A4013" s="178" t="n">
        <v>31511</v>
      </c>
      <c r="B4013" s="178" t="s">
        <v>52355</v>
      </c>
      <c r="C4013" s="178" t="s">
        <v>52356</v>
      </c>
      <c r="D4013" s="178" t="str">
        <f aca="false">IF(LEN(B4013)=2,C4013,"")</f>
        <v/>
      </c>
      <c r="E4013" s="178" t="str">
        <f aca="false">IF(LEN(B4013)=5,C4013,"")</f>
        <v/>
      </c>
      <c r="F4013" s="178" t="str">
        <f aca="false">IF(LEN(B4013)=13,C4013,"")</f>
        <v>Sindanghurip</v>
      </c>
      <c r="G4013" s="178" t="s">
        <v>52356</v>
      </c>
      <c r="H4013" s="178" t="s">
        <v>52335</v>
      </c>
    </row>
    <row r="4014" s="178" customFormat="true" ht="15" hidden="false" customHeight="false" outlineLevel="0" collapsed="false">
      <c r="A4014" s="178" t="n">
        <v>31512</v>
      </c>
      <c r="B4014" s="178" t="s">
        <v>52357</v>
      </c>
      <c r="C4014" s="178" t="s">
        <v>52358</v>
      </c>
      <c r="D4014" s="178" t="str">
        <f aca="false">IF(LEN(B4014)=2,C4014,"")</f>
        <v/>
      </c>
      <c r="E4014" s="178" t="str">
        <f aca="false">IF(LEN(B4014)=5,C4014,"")</f>
        <v/>
      </c>
      <c r="F4014" s="178" t="str">
        <f aca="false">IF(LEN(B4014)=13,C4014,"")</f>
        <v/>
      </c>
      <c r="H4014" s="178" t="s">
        <v>52358</v>
      </c>
    </row>
    <row r="4015" s="178" customFormat="true" ht="15" hidden="false" customHeight="false" outlineLevel="0" collapsed="false">
      <c r="A4015" s="178" t="n">
        <v>31513</v>
      </c>
      <c r="B4015" s="178" t="s">
        <v>52359</v>
      </c>
      <c r="C4015" s="178" t="s">
        <v>12751</v>
      </c>
      <c r="D4015" s="178" t="str">
        <f aca="false">IF(LEN(B4015)=2,C4015,"")</f>
        <v/>
      </c>
      <c r="E4015" s="178" t="str">
        <f aca="false">IF(LEN(B4015)=5,C4015,"")</f>
        <v/>
      </c>
      <c r="F4015" s="178" t="str">
        <f aca="false">IF(LEN(B4015)=13,C4015,"")</f>
        <v>Sukasari</v>
      </c>
      <c r="G4015" s="178" t="s">
        <v>12751</v>
      </c>
      <c r="H4015" s="178" t="s">
        <v>52358</v>
      </c>
    </row>
    <row r="4016" s="178" customFormat="true" ht="15" hidden="false" customHeight="false" outlineLevel="0" collapsed="false">
      <c r="A4016" s="178" t="n">
        <v>31514</v>
      </c>
      <c r="B4016" s="178" t="s">
        <v>52360</v>
      </c>
      <c r="C4016" s="178" t="s">
        <v>52361</v>
      </c>
      <c r="D4016" s="178" t="str">
        <f aca="false">IF(LEN(B4016)=2,C4016,"")</f>
        <v/>
      </c>
      <c r="E4016" s="178" t="str">
        <f aca="false">IF(LEN(B4016)=5,C4016,"")</f>
        <v/>
      </c>
      <c r="F4016" s="178" t="str">
        <f aca="false">IF(LEN(B4016)=13,C4016,"")</f>
        <v>Cisoka</v>
      </c>
      <c r="G4016" s="178" t="s">
        <v>52361</v>
      </c>
      <c r="H4016" s="178" t="s">
        <v>52358</v>
      </c>
    </row>
    <row r="4017" s="178" customFormat="true" ht="15" hidden="false" customHeight="false" outlineLevel="0" collapsed="false">
      <c r="A4017" s="178" t="n">
        <v>31515</v>
      </c>
      <c r="B4017" s="178" t="s">
        <v>52362</v>
      </c>
      <c r="C4017" s="178" t="s">
        <v>52363</v>
      </c>
      <c r="D4017" s="178" t="str">
        <f aca="false">IF(LEN(B4017)=2,C4017,"")</f>
        <v/>
      </c>
      <c r="E4017" s="178" t="str">
        <f aca="false">IF(LEN(B4017)=5,C4017,"")</f>
        <v/>
      </c>
      <c r="F4017" s="178" t="str">
        <f aca="false">IF(LEN(B4017)=13,C4017,"")</f>
        <v>Sindangpanji</v>
      </c>
      <c r="G4017" s="178" t="s">
        <v>52363</v>
      </c>
      <c r="H4017" s="178" t="s">
        <v>52358</v>
      </c>
    </row>
    <row r="4018" s="178" customFormat="true" ht="15" hidden="false" customHeight="false" outlineLevel="0" collapsed="false">
      <c r="A4018" s="178" t="n">
        <v>31516</v>
      </c>
      <c r="B4018" s="178" t="s">
        <v>52364</v>
      </c>
      <c r="C4018" s="178" t="s">
        <v>52358</v>
      </c>
      <c r="D4018" s="178" t="str">
        <f aca="false">IF(LEN(B4018)=2,C4018,"")</f>
        <v/>
      </c>
      <c r="E4018" s="178" t="str">
        <f aca="false">IF(LEN(B4018)=5,C4018,"")</f>
        <v/>
      </c>
      <c r="F4018" s="178" t="str">
        <f aca="false">IF(LEN(B4018)=13,C4018,"")</f>
        <v>Cikijing</v>
      </c>
      <c r="G4018" s="178" t="s">
        <v>52358</v>
      </c>
      <c r="H4018" s="178" t="s">
        <v>52358</v>
      </c>
    </row>
    <row r="4019" s="178" customFormat="true" ht="15" hidden="false" customHeight="false" outlineLevel="0" collapsed="false">
      <c r="A4019" s="178" t="n">
        <v>31517</v>
      </c>
      <c r="B4019" s="178" t="s">
        <v>52365</v>
      </c>
      <c r="C4019" s="178" t="s">
        <v>50941</v>
      </c>
      <c r="D4019" s="178" t="str">
        <f aca="false">IF(LEN(B4019)=2,C4019,"")</f>
        <v/>
      </c>
      <c r="E4019" s="178" t="str">
        <f aca="false">IF(LEN(B4019)=5,C4019,"")</f>
        <v/>
      </c>
      <c r="F4019" s="178" t="str">
        <f aca="false">IF(LEN(B4019)=13,C4019,"")</f>
        <v>Sindang</v>
      </c>
      <c r="G4019" s="178" t="s">
        <v>50941</v>
      </c>
      <c r="H4019" s="178" t="s">
        <v>52358</v>
      </c>
    </row>
    <row r="4020" s="178" customFormat="true" ht="15" hidden="false" customHeight="false" outlineLevel="0" collapsed="false">
      <c r="A4020" s="178" t="n">
        <v>31518</v>
      </c>
      <c r="B4020" s="178" t="s">
        <v>52366</v>
      </c>
      <c r="C4020" s="178" t="s">
        <v>52367</v>
      </c>
      <c r="D4020" s="178" t="str">
        <f aca="false">IF(LEN(B4020)=2,C4020,"")</f>
        <v/>
      </c>
      <c r="E4020" s="178" t="str">
        <f aca="false">IF(LEN(B4020)=5,C4020,"")</f>
        <v/>
      </c>
      <c r="F4020" s="178" t="str">
        <f aca="false">IF(LEN(B4020)=13,C4020,"")</f>
        <v>Banjaransari</v>
      </c>
      <c r="G4020" s="178" t="s">
        <v>52367</v>
      </c>
      <c r="H4020" s="178" t="s">
        <v>52358</v>
      </c>
    </row>
    <row r="4021" s="178" customFormat="true" ht="15" hidden="false" customHeight="false" outlineLevel="0" collapsed="false">
      <c r="A4021" s="178" t="n">
        <v>31519</v>
      </c>
      <c r="B4021" s="178" t="s">
        <v>52368</v>
      </c>
      <c r="C4021" s="178" t="s">
        <v>51006</v>
      </c>
      <c r="D4021" s="178" t="str">
        <f aca="false">IF(LEN(B4021)=2,C4021,"")</f>
        <v/>
      </c>
      <c r="E4021" s="178" t="str">
        <f aca="false">IF(LEN(B4021)=5,C4021,"")</f>
        <v/>
      </c>
      <c r="F4021" s="178" t="str">
        <f aca="false">IF(LEN(B4021)=13,C4021,"")</f>
        <v>Kasturi</v>
      </c>
      <c r="G4021" s="178" t="s">
        <v>51006</v>
      </c>
      <c r="H4021" s="178" t="s">
        <v>52358</v>
      </c>
    </row>
    <row r="4022" s="178" customFormat="true" ht="15" hidden="false" customHeight="false" outlineLevel="0" collapsed="false">
      <c r="A4022" s="178" t="n">
        <v>31520</v>
      </c>
      <c r="B4022" s="178" t="s">
        <v>52369</v>
      </c>
      <c r="C4022" s="178" t="s">
        <v>52370</v>
      </c>
      <c r="D4022" s="178" t="str">
        <f aca="false">IF(LEN(B4022)=2,C4022,"")</f>
        <v/>
      </c>
      <c r="E4022" s="178" t="str">
        <f aca="false">IF(LEN(B4022)=5,C4022,"")</f>
        <v/>
      </c>
      <c r="F4022" s="178" t="str">
        <f aca="false">IF(LEN(B4022)=13,C4022,"")</f>
        <v>Cidulang</v>
      </c>
      <c r="G4022" s="178" t="s">
        <v>52370</v>
      </c>
      <c r="H4022" s="178" t="s">
        <v>52358</v>
      </c>
    </row>
    <row r="4023" s="178" customFormat="true" ht="15" hidden="false" customHeight="false" outlineLevel="0" collapsed="false">
      <c r="A4023" s="178" t="n">
        <v>31521</v>
      </c>
      <c r="B4023" s="178" t="s">
        <v>52371</v>
      </c>
      <c r="C4023" s="178" t="s">
        <v>52372</v>
      </c>
      <c r="D4023" s="178" t="str">
        <f aca="false">IF(LEN(B4023)=2,C4023,"")</f>
        <v/>
      </c>
      <c r="E4023" s="178" t="str">
        <f aca="false">IF(LEN(B4023)=5,C4023,"")</f>
        <v/>
      </c>
      <c r="F4023" s="178" t="str">
        <f aca="false">IF(LEN(B4023)=13,C4023,"")</f>
        <v>Jagasari</v>
      </c>
      <c r="G4023" s="178" t="s">
        <v>52372</v>
      </c>
      <c r="H4023" s="178" t="s">
        <v>52358</v>
      </c>
    </row>
    <row r="4024" s="178" customFormat="true" ht="15" hidden="false" customHeight="false" outlineLevel="0" collapsed="false">
      <c r="A4024" s="178" t="n">
        <v>31522</v>
      </c>
      <c r="B4024" s="178" t="s">
        <v>52373</v>
      </c>
      <c r="C4024" s="178" t="s">
        <v>52374</v>
      </c>
      <c r="D4024" s="178" t="str">
        <f aca="false">IF(LEN(B4024)=2,C4024,"")</f>
        <v/>
      </c>
      <c r="E4024" s="178" t="str">
        <f aca="false">IF(LEN(B4024)=5,C4024,"")</f>
        <v/>
      </c>
      <c r="F4024" s="178" t="str">
        <f aca="false">IF(LEN(B4024)=13,C4024,"")</f>
        <v>Bagjasari</v>
      </c>
      <c r="G4024" s="178" t="s">
        <v>52374</v>
      </c>
      <c r="H4024" s="178" t="s">
        <v>52358</v>
      </c>
    </row>
    <row r="4025" s="178" customFormat="true" ht="15" hidden="false" customHeight="false" outlineLevel="0" collapsed="false">
      <c r="A4025" s="178" t="n">
        <v>31523</v>
      </c>
      <c r="B4025" s="178" t="s">
        <v>52375</v>
      </c>
      <c r="C4025" s="178" t="s">
        <v>52376</v>
      </c>
      <c r="D4025" s="178" t="str">
        <f aca="false">IF(LEN(B4025)=2,C4025,"")</f>
        <v/>
      </c>
      <c r="E4025" s="178" t="str">
        <f aca="false">IF(LEN(B4025)=5,C4025,"")</f>
        <v/>
      </c>
      <c r="F4025" s="178" t="str">
        <f aca="false">IF(LEN(B4025)=13,C4025,"")</f>
        <v>Sunalari</v>
      </c>
      <c r="G4025" s="178" t="s">
        <v>52376</v>
      </c>
      <c r="H4025" s="178" t="s">
        <v>52358</v>
      </c>
    </row>
    <row r="4026" s="178" customFormat="true" ht="15" hidden="false" customHeight="false" outlineLevel="0" collapsed="false">
      <c r="A4026" s="178" t="n">
        <v>31524</v>
      </c>
      <c r="B4026" s="178" t="s">
        <v>52377</v>
      </c>
      <c r="C4026" s="178" t="s">
        <v>52378</v>
      </c>
      <c r="D4026" s="178" t="str">
        <f aca="false">IF(LEN(B4026)=2,C4026,"")</f>
        <v/>
      </c>
      <c r="E4026" s="178" t="str">
        <f aca="false">IF(LEN(B4026)=5,C4026,"")</f>
        <v/>
      </c>
      <c r="F4026" s="178" t="str">
        <f aca="false">IF(LEN(B4026)=13,C4026,"")</f>
        <v>Cipulus</v>
      </c>
      <c r="G4026" s="178" t="s">
        <v>52378</v>
      </c>
      <c r="H4026" s="178" t="s">
        <v>52358</v>
      </c>
    </row>
    <row r="4027" s="178" customFormat="true" ht="15" hidden="false" customHeight="false" outlineLevel="0" collapsed="false">
      <c r="A4027" s="178" t="n">
        <v>31525</v>
      </c>
      <c r="B4027" s="178" t="s">
        <v>52379</v>
      </c>
      <c r="C4027" s="178" t="s">
        <v>52380</v>
      </c>
      <c r="D4027" s="178" t="str">
        <f aca="false">IF(LEN(B4027)=2,C4027,"")</f>
        <v/>
      </c>
      <c r="E4027" s="178" t="str">
        <f aca="false">IF(LEN(B4027)=5,C4027,"")</f>
        <v/>
      </c>
      <c r="F4027" s="178" t="str">
        <f aca="false">IF(LEN(B4027)=13,C4027,"")</f>
        <v>Kancana</v>
      </c>
      <c r="G4027" s="178" t="s">
        <v>52380</v>
      </c>
      <c r="H4027" s="178" t="s">
        <v>52358</v>
      </c>
    </row>
    <row r="4028" s="178" customFormat="true" ht="15" hidden="false" customHeight="false" outlineLevel="0" collapsed="false">
      <c r="A4028" s="178" t="n">
        <v>31526</v>
      </c>
      <c r="B4028" s="178" t="s">
        <v>52381</v>
      </c>
      <c r="C4028" s="178" t="s">
        <v>47551</v>
      </c>
      <c r="D4028" s="178" t="str">
        <f aca="false">IF(LEN(B4028)=2,C4028,"")</f>
        <v/>
      </c>
      <c r="E4028" s="178" t="str">
        <f aca="false">IF(LEN(B4028)=5,C4028,"")</f>
        <v/>
      </c>
      <c r="F4028" s="178" t="str">
        <f aca="false">IF(LEN(B4028)=13,C4028,"")</f>
        <v>Sukamukti</v>
      </c>
      <c r="G4028" s="178" t="s">
        <v>47551</v>
      </c>
      <c r="H4028" s="178" t="s">
        <v>52358</v>
      </c>
    </row>
    <row r="4029" s="178" customFormat="true" ht="15" hidden="false" customHeight="false" outlineLevel="0" collapsed="false">
      <c r="A4029" s="178" t="n">
        <v>31527</v>
      </c>
      <c r="B4029" s="178" t="s">
        <v>52382</v>
      </c>
      <c r="C4029" s="178" t="s">
        <v>52383</v>
      </c>
      <c r="D4029" s="178" t="str">
        <f aca="false">IF(LEN(B4029)=2,C4029,"")</f>
        <v/>
      </c>
      <c r="E4029" s="178" t="str">
        <f aca="false">IF(LEN(B4029)=5,C4029,"")</f>
        <v/>
      </c>
      <c r="F4029" s="178" t="str">
        <f aca="false">IF(LEN(B4029)=13,C4029,"")</f>
        <v>Cilancang</v>
      </c>
      <c r="G4029" s="178" t="s">
        <v>52383</v>
      </c>
      <c r="H4029" s="178" t="s">
        <v>52358</v>
      </c>
    </row>
    <row r="4030" s="178" customFormat="true" ht="15" hidden="false" customHeight="false" outlineLevel="0" collapsed="false">
      <c r="A4030" s="178" t="n">
        <v>31528</v>
      </c>
      <c r="B4030" s="178" t="s">
        <v>52384</v>
      </c>
      <c r="C4030" s="178" t="s">
        <v>47729</v>
      </c>
      <c r="D4030" s="178" t="str">
        <f aca="false">IF(LEN(B4030)=2,C4030,"")</f>
        <v/>
      </c>
      <c r="E4030" s="178" t="str">
        <f aca="false">IF(LEN(B4030)=5,C4030,"")</f>
        <v/>
      </c>
      <c r="F4030" s="178" t="str">
        <f aca="false">IF(LEN(B4030)=13,C4030,"")</f>
        <v/>
      </c>
      <c r="H4030" s="178" t="s">
        <v>47729</v>
      </c>
    </row>
    <row r="4031" s="178" customFormat="true" ht="15" hidden="false" customHeight="false" outlineLevel="0" collapsed="false">
      <c r="A4031" s="178" t="n">
        <v>31529</v>
      </c>
      <c r="B4031" s="178" t="s">
        <v>52385</v>
      </c>
      <c r="C4031" s="178" t="s">
        <v>52386</v>
      </c>
      <c r="D4031" s="178" t="str">
        <f aca="false">IF(LEN(B4031)=2,C4031,"")</f>
        <v/>
      </c>
      <c r="E4031" s="178" t="str">
        <f aca="false">IF(LEN(B4031)=5,C4031,"")</f>
        <v/>
      </c>
      <c r="F4031" s="178" t="str">
        <f aca="false">IF(LEN(B4031)=13,C4031,"")</f>
        <v>Lampuyang</v>
      </c>
      <c r="G4031" s="178" t="s">
        <v>52386</v>
      </c>
      <c r="H4031" s="178" t="s">
        <v>47729</v>
      </c>
    </row>
    <row r="4032" s="178" customFormat="true" ht="15" hidden="false" customHeight="false" outlineLevel="0" collapsed="false">
      <c r="A4032" s="178" t="n">
        <v>31530</v>
      </c>
      <c r="B4032" s="178" t="s">
        <v>52387</v>
      </c>
      <c r="C4032" s="178" t="s">
        <v>46948</v>
      </c>
      <c r="D4032" s="178" t="str">
        <f aca="false">IF(LEN(B4032)=2,C4032,"")</f>
        <v/>
      </c>
      <c r="E4032" s="178" t="str">
        <f aca="false">IF(LEN(B4032)=5,C4032,"")</f>
        <v/>
      </c>
      <c r="F4032" s="178" t="str">
        <f aca="false">IF(LEN(B4032)=13,C4032,"")</f>
        <v>Cibeureum</v>
      </c>
      <c r="G4032" s="178" t="s">
        <v>46948</v>
      </c>
      <c r="H4032" s="178" t="s">
        <v>47729</v>
      </c>
    </row>
    <row r="4033" s="178" customFormat="true" ht="15" hidden="false" customHeight="false" outlineLevel="0" collapsed="false">
      <c r="A4033" s="178" t="n">
        <v>31531</v>
      </c>
      <c r="B4033" s="178" t="s">
        <v>52388</v>
      </c>
      <c r="C4033" s="178" t="s">
        <v>50009</v>
      </c>
      <c r="D4033" s="178" t="str">
        <f aca="false">IF(LEN(B4033)=2,C4033,"")</f>
        <v/>
      </c>
      <c r="E4033" s="178" t="str">
        <f aca="false">IF(LEN(B4033)=5,C4033,"")</f>
        <v/>
      </c>
      <c r="F4033" s="178" t="str">
        <f aca="false">IF(LEN(B4033)=13,C4033,"")</f>
        <v>Cikeusal</v>
      </c>
      <c r="G4033" s="178" t="s">
        <v>50009</v>
      </c>
      <c r="H4033" s="178" t="s">
        <v>47729</v>
      </c>
    </row>
    <row r="4034" s="178" customFormat="true" ht="15" hidden="false" customHeight="false" outlineLevel="0" collapsed="false">
      <c r="A4034" s="178" t="n">
        <v>31532</v>
      </c>
      <c r="B4034" s="178" t="s">
        <v>52389</v>
      </c>
      <c r="C4034" s="178" t="s">
        <v>52390</v>
      </c>
      <c r="D4034" s="178" t="str">
        <f aca="false">IF(LEN(B4034)=2,C4034,"")</f>
        <v/>
      </c>
      <c r="E4034" s="178" t="str">
        <f aca="false">IF(LEN(B4034)=5,C4034,"")</f>
        <v/>
      </c>
      <c r="F4034" s="178" t="str">
        <f aca="false">IF(LEN(B4034)=13,C4034,"")</f>
        <v>Jatipamor</v>
      </c>
      <c r="G4034" s="178" t="s">
        <v>52390</v>
      </c>
      <c r="H4034" s="178" t="s">
        <v>47729</v>
      </c>
    </row>
    <row r="4035" s="178" customFormat="true" ht="15" hidden="false" customHeight="false" outlineLevel="0" collapsed="false">
      <c r="A4035" s="178" t="n">
        <v>31533</v>
      </c>
      <c r="B4035" s="178" t="s">
        <v>52391</v>
      </c>
      <c r="C4035" s="178" t="s">
        <v>52392</v>
      </c>
      <c r="D4035" s="178" t="str">
        <f aca="false">IF(LEN(B4035)=2,C4035,"")</f>
        <v/>
      </c>
      <c r="E4035" s="178" t="str">
        <f aca="false">IF(LEN(B4035)=5,C4035,"")</f>
        <v/>
      </c>
      <c r="F4035" s="178" t="str">
        <f aca="false">IF(LEN(B4035)=13,C4035,"")</f>
        <v>Argasari</v>
      </c>
      <c r="G4035" s="178" t="s">
        <v>52392</v>
      </c>
      <c r="H4035" s="178" t="s">
        <v>47729</v>
      </c>
    </row>
    <row r="4036" s="178" customFormat="true" ht="15" hidden="false" customHeight="false" outlineLevel="0" collapsed="false">
      <c r="A4036" s="178" t="n">
        <v>31534</v>
      </c>
      <c r="B4036" s="178" t="s">
        <v>52393</v>
      </c>
      <c r="C4036" s="178" t="s">
        <v>52394</v>
      </c>
      <c r="D4036" s="178" t="str">
        <f aca="false">IF(LEN(B4036)=2,C4036,"")</f>
        <v/>
      </c>
      <c r="E4036" s="178" t="str">
        <f aca="false">IF(LEN(B4036)=5,C4036,"")</f>
        <v/>
      </c>
      <c r="F4036" s="178" t="str">
        <f aca="false">IF(LEN(B4036)=13,C4036,"")</f>
        <v>Cicanir</v>
      </c>
      <c r="G4036" s="178" t="s">
        <v>52394</v>
      </c>
      <c r="H4036" s="178" t="s">
        <v>47729</v>
      </c>
    </row>
    <row r="4037" s="178" customFormat="true" ht="15" hidden="false" customHeight="false" outlineLevel="0" collapsed="false">
      <c r="A4037" s="178" t="n">
        <v>31535</v>
      </c>
      <c r="B4037" s="178" t="s">
        <v>52395</v>
      </c>
      <c r="C4037" s="178" t="s">
        <v>52396</v>
      </c>
      <c r="D4037" s="178" t="str">
        <f aca="false">IF(LEN(B4037)=2,C4037,"")</f>
        <v/>
      </c>
      <c r="E4037" s="178" t="str">
        <f aca="false">IF(LEN(B4037)=5,C4037,"")</f>
        <v/>
      </c>
      <c r="F4037" s="178" t="str">
        <f aca="false">IF(LEN(B4037)=13,C4037,"")</f>
        <v>Campaga</v>
      </c>
      <c r="G4037" s="178" t="s">
        <v>52396</v>
      </c>
      <c r="H4037" s="178" t="s">
        <v>47729</v>
      </c>
    </row>
    <row r="4038" s="178" customFormat="true" ht="15" hidden="false" customHeight="false" outlineLevel="0" collapsed="false">
      <c r="A4038" s="178" t="n">
        <v>31536</v>
      </c>
      <c r="B4038" s="178" t="s">
        <v>52397</v>
      </c>
      <c r="C4038" s="178" t="s">
        <v>52398</v>
      </c>
      <c r="D4038" s="178" t="str">
        <f aca="false">IF(LEN(B4038)=2,C4038,"")</f>
        <v/>
      </c>
      <c r="E4038" s="178" t="str">
        <f aca="false">IF(LEN(B4038)=5,C4038,"")</f>
        <v/>
      </c>
      <c r="F4038" s="178" t="str">
        <f aca="false">IF(LEN(B4038)=13,C4038,"")</f>
        <v>Sukaperna</v>
      </c>
      <c r="G4038" s="178" t="s">
        <v>52398</v>
      </c>
      <c r="H4038" s="178" t="s">
        <v>47729</v>
      </c>
    </row>
    <row r="4039" s="178" customFormat="true" ht="15" hidden="false" customHeight="false" outlineLevel="0" collapsed="false">
      <c r="A4039" s="178" t="n">
        <v>31537</v>
      </c>
      <c r="B4039" s="178" t="s">
        <v>52399</v>
      </c>
      <c r="C4039" s="178" t="s">
        <v>52400</v>
      </c>
      <c r="D4039" s="178" t="str">
        <f aca="false">IF(LEN(B4039)=2,C4039,"")</f>
        <v/>
      </c>
      <c r="E4039" s="178" t="str">
        <f aca="false">IF(LEN(B4039)=5,C4039,"")</f>
        <v/>
      </c>
      <c r="F4039" s="178" t="str">
        <f aca="false">IF(LEN(B4039)=13,C4039,"")</f>
        <v>Talaga Kulon</v>
      </c>
      <c r="G4039" s="178" t="s">
        <v>52400</v>
      </c>
      <c r="H4039" s="178" t="s">
        <v>47729</v>
      </c>
    </row>
    <row r="4040" s="178" customFormat="true" ht="15" hidden="false" customHeight="false" outlineLevel="0" collapsed="false">
      <c r="A4040" s="178" t="n">
        <v>31538</v>
      </c>
      <c r="B4040" s="178" t="s">
        <v>52401</v>
      </c>
      <c r="C4040" s="178" t="s">
        <v>52402</v>
      </c>
      <c r="D4040" s="178" t="str">
        <f aca="false">IF(LEN(B4040)=2,C4040,"")</f>
        <v/>
      </c>
      <c r="E4040" s="178" t="str">
        <f aca="false">IF(LEN(B4040)=5,C4040,"")</f>
        <v/>
      </c>
      <c r="F4040" s="178" t="str">
        <f aca="false">IF(LEN(B4040)=13,C4040,"")</f>
        <v>Talaga Wetan</v>
      </c>
      <c r="G4040" s="178" t="s">
        <v>52402</v>
      </c>
      <c r="H4040" s="178" t="s">
        <v>47729</v>
      </c>
    </row>
    <row r="4041" s="178" customFormat="true" ht="15" hidden="false" customHeight="false" outlineLevel="0" collapsed="false">
      <c r="A4041" s="178" t="n">
        <v>31539</v>
      </c>
      <c r="B4041" s="178" t="s">
        <v>52403</v>
      </c>
      <c r="C4041" s="178" t="s">
        <v>52404</v>
      </c>
      <c r="D4041" s="178" t="str">
        <f aca="false">IF(LEN(B4041)=2,C4041,"")</f>
        <v/>
      </c>
      <c r="E4041" s="178" t="str">
        <f aca="false">IF(LEN(B4041)=5,C4041,"")</f>
        <v/>
      </c>
      <c r="F4041" s="178" t="str">
        <f aca="false">IF(LEN(B4041)=13,C4041,"")</f>
        <v>Ganeas</v>
      </c>
      <c r="G4041" s="178" t="s">
        <v>52404</v>
      </c>
      <c r="H4041" s="178" t="s">
        <v>47729</v>
      </c>
    </row>
    <row r="4042" s="178" customFormat="true" ht="15" hidden="false" customHeight="false" outlineLevel="0" collapsed="false">
      <c r="A4042" s="178" t="n">
        <v>31540</v>
      </c>
      <c r="B4042" s="178" t="s">
        <v>52405</v>
      </c>
      <c r="C4042" s="178" t="s">
        <v>52406</v>
      </c>
      <c r="D4042" s="178" t="str">
        <f aca="false">IF(LEN(B4042)=2,C4042,"")</f>
        <v/>
      </c>
      <c r="E4042" s="178" t="str">
        <f aca="false">IF(LEN(B4042)=5,C4042,"")</f>
        <v/>
      </c>
      <c r="F4042" s="178" t="str">
        <f aca="false">IF(LEN(B4042)=13,C4042,"")</f>
        <v>Salado</v>
      </c>
      <c r="G4042" s="178" t="s">
        <v>52406</v>
      </c>
      <c r="H4042" s="178" t="s">
        <v>47729</v>
      </c>
    </row>
    <row r="4043" s="178" customFormat="true" ht="15" hidden="false" customHeight="false" outlineLevel="0" collapsed="false">
      <c r="A4043" s="178" t="n">
        <v>31541</v>
      </c>
      <c r="B4043" s="178" t="s">
        <v>52407</v>
      </c>
      <c r="C4043" s="178" t="s">
        <v>50849</v>
      </c>
      <c r="D4043" s="178" t="str">
        <f aca="false">IF(LEN(B4043)=2,C4043,"")</f>
        <v/>
      </c>
      <c r="E4043" s="178" t="str">
        <f aca="false">IF(LEN(B4043)=5,C4043,"")</f>
        <v/>
      </c>
      <c r="F4043" s="178" t="str">
        <f aca="false">IF(LEN(B4043)=13,C4043,"")</f>
        <v>Gunungmanik</v>
      </c>
      <c r="G4043" s="178" t="s">
        <v>50849</v>
      </c>
      <c r="H4043" s="178" t="s">
        <v>47729</v>
      </c>
    </row>
    <row r="4044" s="178" customFormat="true" ht="15" hidden="false" customHeight="false" outlineLevel="0" collapsed="false">
      <c r="A4044" s="178" t="n">
        <v>31542</v>
      </c>
      <c r="B4044" s="178" t="s">
        <v>52408</v>
      </c>
      <c r="C4044" s="178" t="s">
        <v>50684</v>
      </c>
      <c r="D4044" s="178" t="str">
        <f aca="false">IF(LEN(B4044)=2,C4044,"")</f>
        <v/>
      </c>
      <c r="E4044" s="178" t="str">
        <f aca="false">IF(LEN(B4044)=5,C4044,"")</f>
        <v/>
      </c>
      <c r="F4044" s="178" t="str">
        <f aca="false">IF(LEN(B4044)=13,C4044,"")</f>
        <v>Kertahayu</v>
      </c>
      <c r="G4044" s="178" t="s">
        <v>50684</v>
      </c>
      <c r="H4044" s="178" t="s">
        <v>47729</v>
      </c>
    </row>
    <row r="4045" s="178" customFormat="true" ht="15" hidden="false" customHeight="false" outlineLevel="0" collapsed="false">
      <c r="A4045" s="178" t="n">
        <v>31543</v>
      </c>
      <c r="B4045" s="178" t="s">
        <v>52409</v>
      </c>
      <c r="C4045" s="178" t="s">
        <v>52410</v>
      </c>
      <c r="D4045" s="178" t="str">
        <f aca="false">IF(LEN(B4045)=2,C4045,"")</f>
        <v/>
      </c>
      <c r="E4045" s="178" t="str">
        <f aca="false">IF(LEN(B4045)=5,C4045,"")</f>
        <v/>
      </c>
      <c r="F4045" s="178" t="str">
        <f aca="false">IF(LEN(B4045)=13,C4045,"")</f>
        <v>Mekarraharja</v>
      </c>
      <c r="G4045" s="178" t="s">
        <v>52410</v>
      </c>
      <c r="H4045" s="178" t="s">
        <v>47729</v>
      </c>
    </row>
    <row r="4046" s="178" customFormat="true" ht="15" hidden="false" customHeight="false" outlineLevel="0" collapsed="false">
      <c r="A4046" s="178" t="n">
        <v>31544</v>
      </c>
      <c r="B4046" s="178" t="s">
        <v>52411</v>
      </c>
      <c r="C4046" s="178" t="s">
        <v>48669</v>
      </c>
      <c r="D4046" s="178" t="str">
        <f aca="false">IF(LEN(B4046)=2,C4046,"")</f>
        <v/>
      </c>
      <c r="E4046" s="178" t="str">
        <f aca="false">IF(LEN(B4046)=5,C4046,"")</f>
        <v/>
      </c>
      <c r="F4046" s="178" t="str">
        <f aca="false">IF(LEN(B4046)=13,C4046,"")</f>
        <v>Margamukti</v>
      </c>
      <c r="G4046" s="178" t="s">
        <v>48669</v>
      </c>
      <c r="H4046" s="178" t="s">
        <v>47729</v>
      </c>
    </row>
    <row r="4047" s="178" customFormat="true" ht="15" hidden="false" customHeight="false" outlineLevel="0" collapsed="false">
      <c r="A4047" s="178" t="n">
        <v>31545</v>
      </c>
      <c r="B4047" s="178" t="s">
        <v>52412</v>
      </c>
      <c r="C4047" s="178" t="s">
        <v>52413</v>
      </c>
      <c r="D4047" s="178" t="str">
        <f aca="false">IF(LEN(B4047)=2,C4047,"")</f>
        <v/>
      </c>
      <c r="E4047" s="178" t="str">
        <f aca="false">IF(LEN(B4047)=5,C4047,"")</f>
        <v/>
      </c>
      <c r="F4047" s="178" t="str">
        <f aca="false">IF(LEN(B4047)=13,C4047,"")</f>
        <v>Mekarhurip</v>
      </c>
      <c r="G4047" s="178" t="s">
        <v>52413</v>
      </c>
      <c r="H4047" s="178" t="s">
        <v>47729</v>
      </c>
    </row>
    <row r="4048" s="178" customFormat="true" ht="15" hidden="false" customHeight="false" outlineLevel="0" collapsed="false">
      <c r="A4048" s="178" t="n">
        <v>31546</v>
      </c>
      <c r="B4048" s="178" t="s">
        <v>52414</v>
      </c>
      <c r="C4048" s="178" t="s">
        <v>46884</v>
      </c>
      <c r="D4048" s="178" t="str">
        <f aca="false">IF(LEN(B4048)=2,C4048,"")</f>
        <v/>
      </c>
      <c r="E4048" s="178" t="str">
        <f aca="false">IF(LEN(B4048)=5,C4048,"")</f>
        <v/>
      </c>
      <c r="F4048" s="178" t="str">
        <f aca="false">IF(LEN(B4048)=13,C4048,"")</f>
        <v/>
      </c>
      <c r="H4048" s="178" t="s">
        <v>46884</v>
      </c>
    </row>
    <row r="4049" s="178" customFormat="true" ht="15" hidden="false" customHeight="false" outlineLevel="0" collapsed="false">
      <c r="A4049" s="178" t="n">
        <v>31547</v>
      </c>
      <c r="B4049" s="178" t="s">
        <v>52415</v>
      </c>
      <c r="C4049" s="178" t="s">
        <v>49556</v>
      </c>
      <c r="D4049" s="178" t="str">
        <f aca="false">IF(LEN(B4049)=2,C4049,"")</f>
        <v/>
      </c>
      <c r="E4049" s="178" t="str">
        <f aca="false">IF(LEN(B4049)=5,C4049,"")</f>
        <v/>
      </c>
      <c r="F4049" s="178" t="str">
        <f aca="false">IF(LEN(B4049)=13,C4049,"")</f>
        <v>Sagara</v>
      </c>
      <c r="G4049" s="178" t="s">
        <v>49556</v>
      </c>
      <c r="H4049" s="178" t="s">
        <v>46884</v>
      </c>
    </row>
    <row r="4050" s="178" customFormat="true" ht="15" hidden="false" customHeight="false" outlineLevel="0" collapsed="false">
      <c r="A4050" s="178" t="n">
        <v>31548</v>
      </c>
      <c r="B4050" s="178" t="s">
        <v>52416</v>
      </c>
      <c r="C4050" s="178" t="s">
        <v>52417</v>
      </c>
      <c r="D4050" s="178" t="str">
        <f aca="false">IF(LEN(B4050)=2,C4050,"")</f>
        <v/>
      </c>
      <c r="E4050" s="178" t="str">
        <f aca="false">IF(LEN(B4050)=5,C4050,"")</f>
        <v/>
      </c>
      <c r="F4050" s="178" t="str">
        <f aca="false">IF(LEN(B4050)=13,C4050,"")</f>
        <v>Cibunut</v>
      </c>
      <c r="G4050" s="178" t="s">
        <v>52417</v>
      </c>
      <c r="H4050" s="178" t="s">
        <v>46884</v>
      </c>
    </row>
    <row r="4051" s="178" customFormat="true" ht="15" hidden="false" customHeight="false" outlineLevel="0" collapsed="false">
      <c r="A4051" s="178" t="n">
        <v>31549</v>
      </c>
      <c r="B4051" s="178" t="s">
        <v>52418</v>
      </c>
      <c r="C4051" s="178" t="s">
        <v>52419</v>
      </c>
      <c r="D4051" s="178" t="str">
        <f aca="false">IF(LEN(B4051)=2,C4051,"")</f>
        <v/>
      </c>
      <c r="E4051" s="178" t="str">
        <f aca="false">IF(LEN(B4051)=5,C4051,"")</f>
        <v/>
      </c>
      <c r="F4051" s="178" t="str">
        <f aca="false">IF(LEN(B4051)=13,C4051,"")</f>
        <v>Tejamulya</v>
      </c>
      <c r="G4051" s="178" t="s">
        <v>52419</v>
      </c>
      <c r="H4051" s="178" t="s">
        <v>46884</v>
      </c>
    </row>
    <row r="4052" s="178" customFormat="true" ht="15" hidden="false" customHeight="false" outlineLevel="0" collapsed="false">
      <c r="A4052" s="178" t="n">
        <v>31550</v>
      </c>
      <c r="B4052" s="178" t="s">
        <v>52420</v>
      </c>
      <c r="C4052" s="178" t="s">
        <v>52421</v>
      </c>
      <c r="D4052" s="178" t="str">
        <f aca="false">IF(LEN(B4052)=2,C4052,"")</f>
        <v/>
      </c>
      <c r="E4052" s="178" t="str">
        <f aca="false">IF(LEN(B4052)=5,C4052,"")</f>
        <v/>
      </c>
      <c r="F4052" s="178" t="str">
        <f aca="false">IF(LEN(B4052)=13,C4052,"")</f>
        <v>Sukasari Kaler</v>
      </c>
      <c r="G4052" s="178" t="s">
        <v>52421</v>
      </c>
      <c r="H4052" s="178" t="s">
        <v>46884</v>
      </c>
    </row>
    <row r="4053" s="178" customFormat="true" ht="15" hidden="false" customHeight="false" outlineLevel="0" collapsed="false">
      <c r="A4053" s="178" t="n">
        <v>31551</v>
      </c>
      <c r="B4053" s="178" t="s">
        <v>52422</v>
      </c>
      <c r="C4053" s="178" t="s">
        <v>52423</v>
      </c>
      <c r="D4053" s="178" t="str">
        <f aca="false">IF(LEN(B4053)=2,C4053,"")</f>
        <v/>
      </c>
      <c r="E4053" s="178" t="str">
        <f aca="false">IF(LEN(B4053)=5,C4053,"")</f>
        <v/>
      </c>
      <c r="F4053" s="178" t="str">
        <f aca="false">IF(LEN(B4053)=13,C4053,"")</f>
        <v>Argamukti</v>
      </c>
      <c r="G4053" s="178" t="s">
        <v>52423</v>
      </c>
      <c r="H4053" s="178" t="s">
        <v>46884</v>
      </c>
    </row>
    <row r="4054" s="178" customFormat="true" ht="15" hidden="false" customHeight="false" outlineLevel="0" collapsed="false">
      <c r="A4054" s="178" t="n">
        <v>31552</v>
      </c>
      <c r="B4054" s="178" t="s">
        <v>52424</v>
      </c>
      <c r="C4054" s="178" t="s">
        <v>48225</v>
      </c>
      <c r="D4054" s="178" t="str">
        <f aca="false">IF(LEN(B4054)=2,C4054,"")</f>
        <v/>
      </c>
      <c r="E4054" s="178" t="str">
        <f aca="false">IF(LEN(B4054)=5,C4054,"")</f>
        <v/>
      </c>
      <c r="F4054" s="178" t="str">
        <f aca="false">IF(LEN(B4054)=13,C4054,"")</f>
        <v>Sukadana</v>
      </c>
      <c r="G4054" s="178" t="s">
        <v>48225</v>
      </c>
      <c r="H4054" s="178" t="s">
        <v>46884</v>
      </c>
    </row>
    <row r="4055" s="178" customFormat="true" ht="15" hidden="false" customHeight="false" outlineLevel="0" collapsed="false">
      <c r="A4055" s="178" t="n">
        <v>31553</v>
      </c>
      <c r="B4055" s="178" t="s">
        <v>52425</v>
      </c>
      <c r="C4055" s="178" t="s">
        <v>52426</v>
      </c>
      <c r="D4055" s="178" t="str">
        <f aca="false">IF(LEN(B4055)=2,C4055,"")</f>
        <v/>
      </c>
      <c r="E4055" s="178" t="str">
        <f aca="false">IF(LEN(B4055)=5,C4055,"")</f>
        <v/>
      </c>
      <c r="F4055" s="178" t="str">
        <f aca="false">IF(LEN(B4055)=13,C4055,"")</f>
        <v>Sadasari</v>
      </c>
      <c r="G4055" s="178" t="s">
        <v>52426</v>
      </c>
      <c r="H4055" s="178" t="s">
        <v>46884</v>
      </c>
    </row>
    <row r="4056" s="178" customFormat="true" ht="15" hidden="false" customHeight="false" outlineLevel="0" collapsed="false">
      <c r="A4056" s="178" t="n">
        <v>31554</v>
      </c>
      <c r="B4056" s="178" t="s">
        <v>52427</v>
      </c>
      <c r="C4056" s="178" t="s">
        <v>52428</v>
      </c>
      <c r="D4056" s="178" t="str">
        <f aca="false">IF(LEN(B4056)=2,C4056,"")</f>
        <v/>
      </c>
      <c r="E4056" s="178" t="str">
        <f aca="false">IF(LEN(B4056)=5,C4056,"")</f>
        <v/>
      </c>
      <c r="F4056" s="178" t="str">
        <f aca="false">IF(LEN(B4056)=13,C4056,"")</f>
        <v>Haurseah</v>
      </c>
      <c r="G4056" s="178" t="s">
        <v>52428</v>
      </c>
      <c r="H4056" s="178" t="s">
        <v>46884</v>
      </c>
    </row>
    <row r="4057" s="178" customFormat="true" ht="15" hidden="false" customHeight="false" outlineLevel="0" collapsed="false">
      <c r="A4057" s="178" t="n">
        <v>31555</v>
      </c>
      <c r="B4057" s="178" t="s">
        <v>52429</v>
      </c>
      <c r="C4057" s="178" t="s">
        <v>46569</v>
      </c>
      <c r="D4057" s="178" t="str">
        <f aca="false">IF(LEN(B4057)=2,C4057,"")</f>
        <v/>
      </c>
      <c r="E4057" s="178" t="str">
        <f aca="false">IF(LEN(B4057)=5,C4057,"")</f>
        <v/>
      </c>
      <c r="F4057" s="178" t="str">
        <f aca="false">IF(LEN(B4057)=13,C4057,"")</f>
        <v>Mekarwangi</v>
      </c>
      <c r="G4057" s="178" t="s">
        <v>46569</v>
      </c>
      <c r="H4057" s="178" t="s">
        <v>46884</v>
      </c>
    </row>
    <row r="4058" s="178" customFormat="true" ht="15" hidden="false" customHeight="false" outlineLevel="0" collapsed="false">
      <c r="A4058" s="178" t="n">
        <v>31556</v>
      </c>
      <c r="B4058" s="178" t="s">
        <v>52430</v>
      </c>
      <c r="C4058" s="178" t="s">
        <v>52431</v>
      </c>
      <c r="D4058" s="178" t="str">
        <f aca="false">IF(LEN(B4058)=2,C4058,"")</f>
        <v/>
      </c>
      <c r="E4058" s="178" t="str">
        <f aca="false">IF(LEN(B4058)=5,C4058,"")</f>
        <v/>
      </c>
      <c r="F4058" s="178" t="str">
        <f aca="false">IF(LEN(B4058)=13,C4058,"")</f>
        <v>Cikaracak</v>
      </c>
      <c r="G4058" s="178" t="s">
        <v>52431</v>
      </c>
      <c r="H4058" s="178" t="s">
        <v>46884</v>
      </c>
    </row>
    <row r="4059" s="178" customFormat="true" ht="15" hidden="false" customHeight="false" outlineLevel="0" collapsed="false">
      <c r="A4059" s="178" t="n">
        <v>31557</v>
      </c>
      <c r="B4059" s="178" t="s">
        <v>52432</v>
      </c>
      <c r="C4059" s="178" t="s">
        <v>52433</v>
      </c>
      <c r="D4059" s="178" t="str">
        <f aca="false">IF(LEN(B4059)=2,C4059,"")</f>
        <v/>
      </c>
      <c r="E4059" s="178" t="str">
        <f aca="false">IF(LEN(B4059)=5,C4059,"")</f>
        <v/>
      </c>
      <c r="F4059" s="178" t="str">
        <f aca="false">IF(LEN(B4059)=13,C4059,"")</f>
        <v>Heubeulisuk</v>
      </c>
      <c r="G4059" s="178" t="s">
        <v>52433</v>
      </c>
      <c r="H4059" s="178" t="s">
        <v>46884</v>
      </c>
    </row>
    <row r="4060" s="178" customFormat="true" ht="15" hidden="false" customHeight="false" outlineLevel="0" collapsed="false">
      <c r="A4060" s="178" t="n">
        <v>31558</v>
      </c>
      <c r="B4060" s="178" t="s">
        <v>52434</v>
      </c>
      <c r="C4060" s="178" t="s">
        <v>52435</v>
      </c>
      <c r="D4060" s="178" t="str">
        <f aca="false">IF(LEN(B4060)=2,C4060,"")</f>
        <v/>
      </c>
      <c r="E4060" s="178" t="str">
        <f aca="false">IF(LEN(B4060)=5,C4060,"")</f>
        <v/>
      </c>
      <c r="F4060" s="178" t="str">
        <f aca="false">IF(LEN(B4060)=13,C4060,"")</f>
        <v>Sukasari Kidul</v>
      </c>
      <c r="G4060" s="178" t="s">
        <v>52435</v>
      </c>
      <c r="H4060" s="178" t="s">
        <v>46884</v>
      </c>
    </row>
    <row r="4061" s="178" customFormat="true" ht="15" hidden="false" customHeight="false" outlineLevel="0" collapsed="false">
      <c r="A4061" s="178" t="n">
        <v>31559</v>
      </c>
      <c r="B4061" s="178" t="s">
        <v>52436</v>
      </c>
      <c r="C4061" s="178" t="s">
        <v>52437</v>
      </c>
      <c r="D4061" s="178" t="str">
        <f aca="false">IF(LEN(B4061)=2,C4061,"")</f>
        <v/>
      </c>
      <c r="E4061" s="178" t="str">
        <f aca="false">IF(LEN(B4061)=5,C4061,"")</f>
        <v/>
      </c>
      <c r="F4061" s="178" t="str">
        <f aca="false">IF(LEN(B4061)=13,C4061,"")</f>
        <v>Gunungwangi</v>
      </c>
      <c r="G4061" s="178" t="s">
        <v>52437</v>
      </c>
      <c r="H4061" s="178" t="s">
        <v>46884</v>
      </c>
    </row>
    <row r="4062" s="178" customFormat="true" ht="15" hidden="false" customHeight="false" outlineLevel="0" collapsed="false">
      <c r="A4062" s="178" t="n">
        <v>31560</v>
      </c>
      <c r="B4062" s="178" t="s">
        <v>52438</v>
      </c>
      <c r="C4062" s="178" t="s">
        <v>52439</v>
      </c>
      <c r="D4062" s="178" t="str">
        <f aca="false">IF(LEN(B4062)=2,C4062,"")</f>
        <v/>
      </c>
      <c r="E4062" s="178" t="str">
        <f aca="false">IF(LEN(B4062)=5,C4062,"")</f>
        <v/>
      </c>
      <c r="F4062" s="178" t="str">
        <f aca="false">IF(LEN(B4062)=13,C4062,"")</f>
        <v>Argalingga</v>
      </c>
      <c r="G4062" s="178" t="s">
        <v>52439</v>
      </c>
      <c r="H4062" s="178" t="s">
        <v>46884</v>
      </c>
    </row>
    <row r="4063" s="178" customFormat="true" ht="15" hidden="false" customHeight="false" outlineLevel="0" collapsed="false">
      <c r="A4063" s="178" t="n">
        <v>31561</v>
      </c>
      <c r="B4063" s="178" t="s">
        <v>52440</v>
      </c>
      <c r="C4063" s="178" t="s">
        <v>52441</v>
      </c>
      <c r="D4063" s="178" t="str">
        <f aca="false">IF(LEN(B4063)=2,C4063,"")</f>
        <v/>
      </c>
      <c r="E4063" s="178" t="str">
        <f aca="false">IF(LEN(B4063)=5,C4063,"")</f>
        <v/>
      </c>
      <c r="F4063" s="178" t="str">
        <f aca="false">IF(LEN(B4063)=13,C4063,"")</f>
        <v/>
      </c>
      <c r="H4063" s="178" t="s">
        <v>52441</v>
      </c>
    </row>
    <row r="4064" s="178" customFormat="true" ht="15" hidden="false" customHeight="false" outlineLevel="0" collapsed="false">
      <c r="A4064" s="178" t="n">
        <v>31562</v>
      </c>
      <c r="B4064" s="178" t="s">
        <v>52442</v>
      </c>
      <c r="C4064" s="178" t="s">
        <v>47258</v>
      </c>
      <c r="D4064" s="178" t="str">
        <f aca="false">IF(LEN(B4064)=2,C4064,"")</f>
        <v/>
      </c>
      <c r="E4064" s="178" t="str">
        <f aca="false">IF(LEN(B4064)=5,C4064,"")</f>
        <v/>
      </c>
      <c r="F4064" s="178" t="str">
        <f aca="false">IF(LEN(B4064)=13,C4064,"")</f>
        <v>Cihaur</v>
      </c>
      <c r="G4064" s="178" t="s">
        <v>47258</v>
      </c>
      <c r="H4064" s="178" t="s">
        <v>52441</v>
      </c>
    </row>
    <row r="4065" s="178" customFormat="true" ht="15" hidden="false" customHeight="false" outlineLevel="0" collapsed="false">
      <c r="A4065" s="178" t="n">
        <v>31563</v>
      </c>
      <c r="B4065" s="178" t="s">
        <v>52443</v>
      </c>
      <c r="C4065" s="178" t="s">
        <v>52444</v>
      </c>
      <c r="D4065" s="178" t="str">
        <f aca="false">IF(LEN(B4065)=2,C4065,"")</f>
        <v/>
      </c>
      <c r="E4065" s="178" t="str">
        <f aca="false">IF(LEN(B4065)=5,C4065,"")</f>
        <v/>
      </c>
      <c r="F4065" s="178" t="str">
        <f aca="false">IF(LEN(B4065)=13,C4065,"")</f>
        <v>Wanahayu</v>
      </c>
      <c r="G4065" s="178" t="s">
        <v>52444</v>
      </c>
      <c r="H4065" s="178" t="s">
        <v>52441</v>
      </c>
    </row>
    <row r="4066" s="178" customFormat="true" ht="15" hidden="false" customHeight="false" outlineLevel="0" collapsed="false">
      <c r="A4066" s="178" t="n">
        <v>31564</v>
      </c>
      <c r="B4066" s="178" t="s">
        <v>52445</v>
      </c>
      <c r="C4066" s="178" t="s">
        <v>51314</v>
      </c>
      <c r="D4066" s="178" t="str">
        <f aca="false">IF(LEN(B4066)=2,C4066,"")</f>
        <v/>
      </c>
      <c r="E4066" s="178" t="str">
        <f aca="false">IF(LEN(B4066)=5,C4066,"")</f>
        <v/>
      </c>
      <c r="F4066" s="178" t="str">
        <f aca="false">IF(LEN(B4066)=13,C4066,"")</f>
        <v>Cengal</v>
      </c>
      <c r="G4066" s="178" t="s">
        <v>51314</v>
      </c>
      <c r="H4066" s="178" t="s">
        <v>52441</v>
      </c>
    </row>
    <row r="4067" s="178" customFormat="true" ht="15" hidden="false" customHeight="false" outlineLevel="0" collapsed="false">
      <c r="A4067" s="178" t="n">
        <v>31565</v>
      </c>
      <c r="B4067" s="178" t="s">
        <v>52446</v>
      </c>
      <c r="C4067" s="178" t="s">
        <v>52447</v>
      </c>
      <c r="D4067" s="178" t="str">
        <f aca="false">IF(LEN(B4067)=2,C4067,"")</f>
        <v/>
      </c>
      <c r="E4067" s="178" t="str">
        <f aca="false">IF(LEN(B4067)=5,C4067,"")</f>
        <v/>
      </c>
      <c r="F4067" s="178" t="str">
        <f aca="false">IF(LEN(B4067)=13,C4067,"")</f>
        <v>Anggrawati</v>
      </c>
      <c r="G4067" s="178" t="s">
        <v>52447</v>
      </c>
      <c r="H4067" s="178" t="s">
        <v>52441</v>
      </c>
    </row>
    <row r="4068" s="178" customFormat="true" ht="15" hidden="false" customHeight="false" outlineLevel="0" collapsed="false">
      <c r="A4068" s="178" t="n">
        <v>31566</v>
      </c>
      <c r="B4068" s="178" t="s">
        <v>52448</v>
      </c>
      <c r="C4068" s="178" t="s">
        <v>47014</v>
      </c>
      <c r="D4068" s="178" t="str">
        <f aca="false">IF(LEN(B4068)=2,C4068,"")</f>
        <v/>
      </c>
      <c r="E4068" s="178" t="str">
        <f aca="false">IF(LEN(B4068)=5,C4068,"")</f>
        <v/>
      </c>
      <c r="F4068" s="178" t="str">
        <f aca="false">IF(LEN(B4068)=13,C4068,"")</f>
        <v>Cipicung</v>
      </c>
      <c r="G4068" s="178" t="s">
        <v>47014</v>
      </c>
      <c r="H4068" s="178" t="s">
        <v>52441</v>
      </c>
    </row>
    <row r="4069" s="178" customFormat="true" ht="15" hidden="false" customHeight="false" outlineLevel="0" collapsed="false">
      <c r="A4069" s="178" t="n">
        <v>31567</v>
      </c>
      <c r="B4069" s="178" t="s">
        <v>52449</v>
      </c>
      <c r="C4069" s="178" t="s">
        <v>52450</v>
      </c>
      <c r="D4069" s="178" t="str">
        <f aca="false">IF(LEN(B4069)=2,C4069,"")</f>
        <v/>
      </c>
      <c r="E4069" s="178" t="str">
        <f aca="false">IF(LEN(B4069)=5,C4069,"")</f>
        <v/>
      </c>
      <c r="F4069" s="178" t="str">
        <f aca="false">IF(LEN(B4069)=13,C4069,"")</f>
        <v>Malongpong</v>
      </c>
      <c r="G4069" s="178" t="s">
        <v>52450</v>
      </c>
      <c r="H4069" s="178" t="s">
        <v>52441</v>
      </c>
    </row>
    <row r="4070" s="178" customFormat="true" ht="15" hidden="false" customHeight="false" outlineLevel="0" collapsed="false">
      <c r="A4070" s="178" t="n">
        <v>31568</v>
      </c>
      <c r="B4070" s="178" t="s">
        <v>52451</v>
      </c>
      <c r="C4070" s="178" t="s">
        <v>52213</v>
      </c>
      <c r="D4070" s="178" t="str">
        <f aca="false">IF(LEN(B4070)=2,C4070,"")</f>
        <v/>
      </c>
      <c r="E4070" s="178" t="str">
        <f aca="false">IF(LEN(B4070)=5,C4070,"")</f>
        <v/>
      </c>
      <c r="F4070" s="178" t="str">
        <f aca="false">IF(LEN(B4070)=13,C4070,"")</f>
        <v>Tegalsari</v>
      </c>
      <c r="G4070" s="178" t="s">
        <v>52213</v>
      </c>
      <c r="H4070" s="178" t="s">
        <v>52441</v>
      </c>
    </row>
    <row r="4071" s="178" customFormat="true" ht="15" hidden="false" customHeight="false" outlineLevel="0" collapsed="false">
      <c r="A4071" s="178" t="n">
        <v>31569</v>
      </c>
      <c r="B4071" s="178" t="s">
        <v>52452</v>
      </c>
      <c r="C4071" s="178" t="s">
        <v>52453</v>
      </c>
      <c r="D4071" s="178" t="str">
        <f aca="false">IF(LEN(B4071)=2,C4071,"")</f>
        <v/>
      </c>
      <c r="E4071" s="178" t="str">
        <f aca="false">IF(LEN(B4071)=5,C4071,"")</f>
        <v/>
      </c>
      <c r="F4071" s="178" t="str">
        <f aca="false">IF(LEN(B4071)=13,C4071,"")</f>
        <v>Maja Utara</v>
      </c>
      <c r="G4071" s="178" t="s">
        <v>52453</v>
      </c>
      <c r="H4071" s="178" t="s">
        <v>52441</v>
      </c>
    </row>
    <row r="4072" s="178" customFormat="true" ht="15" hidden="false" customHeight="false" outlineLevel="0" collapsed="false">
      <c r="A4072" s="178" t="n">
        <v>31570</v>
      </c>
      <c r="B4072" s="178" t="s">
        <v>52454</v>
      </c>
      <c r="C4072" s="178" t="s">
        <v>47851</v>
      </c>
      <c r="D4072" s="178" t="str">
        <f aca="false">IF(LEN(B4072)=2,C4072,"")</f>
        <v/>
      </c>
      <c r="E4072" s="178" t="str">
        <f aca="false">IF(LEN(B4072)=5,C4072,"")</f>
        <v/>
      </c>
      <c r="F4072" s="178" t="str">
        <f aca="false">IF(LEN(B4072)=13,C4072,"")</f>
        <v>Pasanggrahan</v>
      </c>
      <c r="G4072" s="178" t="s">
        <v>47851</v>
      </c>
      <c r="H4072" s="178" t="s">
        <v>52441</v>
      </c>
    </row>
    <row r="4073" s="178" customFormat="true" ht="15" hidden="false" customHeight="false" outlineLevel="0" collapsed="false">
      <c r="A4073" s="178" t="n">
        <v>31571</v>
      </c>
      <c r="B4073" s="178" t="s">
        <v>52455</v>
      </c>
      <c r="C4073" s="178" t="s">
        <v>50556</v>
      </c>
      <c r="D4073" s="178" t="str">
        <f aca="false">IF(LEN(B4073)=2,C4073,"")</f>
        <v/>
      </c>
      <c r="E4073" s="178" t="str">
        <f aca="false">IF(LEN(B4073)=5,C4073,"")</f>
        <v/>
      </c>
      <c r="F4073" s="178" t="str">
        <f aca="false">IF(LEN(B4073)=13,C4073,"")</f>
        <v>Cieurih</v>
      </c>
      <c r="G4073" s="178" t="s">
        <v>50556</v>
      </c>
      <c r="H4073" s="178" t="s">
        <v>52441</v>
      </c>
    </row>
    <row r="4074" s="178" customFormat="true" ht="15" hidden="false" customHeight="false" outlineLevel="0" collapsed="false">
      <c r="A4074" s="178" t="n">
        <v>31572</v>
      </c>
      <c r="B4074" s="178" t="s">
        <v>52456</v>
      </c>
      <c r="C4074" s="178" t="s">
        <v>52457</v>
      </c>
      <c r="D4074" s="178" t="str">
        <f aca="false">IF(LEN(B4074)=2,C4074,"")</f>
        <v/>
      </c>
      <c r="E4074" s="178" t="str">
        <f aca="false">IF(LEN(B4074)=5,C4074,"")</f>
        <v/>
      </c>
      <c r="F4074" s="178" t="str">
        <f aca="false">IF(LEN(B4074)=13,C4074,"")</f>
        <v>Kartabasuki</v>
      </c>
      <c r="G4074" s="178" t="s">
        <v>52457</v>
      </c>
      <c r="H4074" s="178" t="s">
        <v>52441</v>
      </c>
    </row>
    <row r="4075" s="178" customFormat="true" ht="15" hidden="false" customHeight="false" outlineLevel="0" collapsed="false">
      <c r="A4075" s="178" t="n">
        <v>31573</v>
      </c>
      <c r="B4075" s="178" t="s">
        <v>52458</v>
      </c>
      <c r="C4075" s="178" t="s">
        <v>48279</v>
      </c>
      <c r="D4075" s="178" t="str">
        <f aca="false">IF(LEN(B4075)=2,C4075,"")</f>
        <v/>
      </c>
      <c r="E4075" s="178" t="str">
        <f aca="false">IF(LEN(B4075)=5,C4075,"")</f>
        <v/>
      </c>
      <c r="F4075" s="178" t="str">
        <f aca="false">IF(LEN(B4075)=13,C4075,"")</f>
        <v>Sindangkerta</v>
      </c>
      <c r="G4075" s="178" t="s">
        <v>48279</v>
      </c>
      <c r="H4075" s="178" t="s">
        <v>52441</v>
      </c>
    </row>
    <row r="4076" s="178" customFormat="true" ht="15" hidden="false" customHeight="false" outlineLevel="0" collapsed="false">
      <c r="A4076" s="178" t="n">
        <v>31574</v>
      </c>
      <c r="B4076" s="178" t="s">
        <v>52459</v>
      </c>
      <c r="C4076" s="178" t="s">
        <v>48627</v>
      </c>
      <c r="D4076" s="178" t="str">
        <f aca="false">IF(LEN(B4076)=2,C4076,"")</f>
        <v/>
      </c>
      <c r="E4076" s="178" t="str">
        <f aca="false">IF(LEN(B4076)=5,C4076,"")</f>
        <v/>
      </c>
      <c r="F4076" s="178" t="str">
        <f aca="false">IF(LEN(B4076)=13,C4076,"")</f>
        <v>Banjaran</v>
      </c>
      <c r="G4076" s="178" t="s">
        <v>48627</v>
      </c>
      <c r="H4076" s="178" t="s">
        <v>52441</v>
      </c>
    </row>
    <row r="4077" s="178" customFormat="true" ht="15" hidden="false" customHeight="false" outlineLevel="0" collapsed="false">
      <c r="A4077" s="178" t="n">
        <v>31575</v>
      </c>
      <c r="B4077" s="178" t="s">
        <v>52460</v>
      </c>
      <c r="C4077" s="178" t="s">
        <v>51239</v>
      </c>
      <c r="D4077" s="178" t="str">
        <f aca="false">IF(LEN(B4077)=2,C4077,"")</f>
        <v/>
      </c>
      <c r="E4077" s="178" t="str">
        <f aca="false">IF(LEN(B4077)=5,C4077,"")</f>
        <v/>
      </c>
      <c r="F4077" s="178" t="str">
        <f aca="false">IF(LEN(B4077)=13,C4077,"")</f>
        <v>Paniis</v>
      </c>
      <c r="G4077" s="178" t="s">
        <v>51239</v>
      </c>
      <c r="H4077" s="178" t="s">
        <v>52441</v>
      </c>
    </row>
    <row r="4078" s="178" customFormat="true" ht="15" hidden="false" customHeight="false" outlineLevel="0" collapsed="false">
      <c r="A4078" s="178" t="n">
        <v>31576</v>
      </c>
      <c r="B4078" s="178" t="s">
        <v>52461</v>
      </c>
      <c r="C4078" s="178" t="s">
        <v>52462</v>
      </c>
      <c r="D4078" s="178" t="str">
        <f aca="false">IF(LEN(B4078)=2,C4078,"")</f>
        <v/>
      </c>
      <c r="E4078" s="178" t="str">
        <f aca="false">IF(LEN(B4078)=5,C4078,"")</f>
        <v/>
      </c>
      <c r="F4078" s="178" t="str">
        <f aca="false">IF(LEN(B4078)=13,C4078,"")</f>
        <v>Cicalung</v>
      </c>
      <c r="G4078" s="178" t="s">
        <v>52462</v>
      </c>
      <c r="H4078" s="178" t="s">
        <v>52441</v>
      </c>
    </row>
    <row r="4079" s="178" customFormat="true" ht="15" hidden="false" customHeight="false" outlineLevel="0" collapsed="false">
      <c r="A4079" s="178" t="n">
        <v>31577</v>
      </c>
      <c r="B4079" s="178" t="s">
        <v>52463</v>
      </c>
      <c r="C4079" s="178" t="s">
        <v>52464</v>
      </c>
      <c r="D4079" s="178" t="str">
        <f aca="false">IF(LEN(B4079)=2,C4079,"")</f>
        <v/>
      </c>
      <c r="E4079" s="178" t="str">
        <f aca="false">IF(LEN(B4079)=5,C4079,"")</f>
        <v/>
      </c>
      <c r="F4079" s="178" t="str">
        <f aca="false">IF(LEN(B4079)=13,C4079,"")</f>
        <v>Pageraji</v>
      </c>
      <c r="G4079" s="178" t="s">
        <v>52464</v>
      </c>
      <c r="H4079" s="178" t="s">
        <v>52441</v>
      </c>
    </row>
    <row r="4080" s="178" customFormat="true" ht="15" hidden="false" customHeight="false" outlineLevel="0" collapsed="false">
      <c r="A4080" s="178" t="n">
        <v>31578</v>
      </c>
      <c r="B4080" s="178" t="s">
        <v>52465</v>
      </c>
      <c r="C4080" s="178" t="s">
        <v>52466</v>
      </c>
      <c r="D4080" s="178" t="str">
        <f aca="false">IF(LEN(B4080)=2,C4080,"")</f>
        <v/>
      </c>
      <c r="E4080" s="178" t="str">
        <f aca="false">IF(LEN(B4080)=5,C4080,"")</f>
        <v/>
      </c>
      <c r="F4080" s="178" t="str">
        <f aca="false">IF(LEN(B4080)=13,C4080,"")</f>
        <v>Maja Selatan</v>
      </c>
      <c r="G4080" s="178" t="s">
        <v>52466</v>
      </c>
      <c r="H4080" s="178" t="s">
        <v>52441</v>
      </c>
    </row>
    <row r="4081" s="178" customFormat="true" ht="15" hidden="false" customHeight="false" outlineLevel="0" collapsed="false">
      <c r="A4081" s="178" t="n">
        <v>31579</v>
      </c>
      <c r="B4081" s="178" t="s">
        <v>52467</v>
      </c>
      <c r="C4081" s="178" t="s">
        <v>52468</v>
      </c>
      <c r="D4081" s="178" t="str">
        <f aca="false">IF(LEN(B4081)=2,C4081,"")</f>
        <v/>
      </c>
      <c r="E4081" s="178" t="str">
        <f aca="false">IF(LEN(B4081)=5,C4081,"")</f>
        <v/>
      </c>
      <c r="F4081" s="178" t="str">
        <f aca="false">IF(LEN(B4081)=13,C4081,"")</f>
        <v>Nunuk Baru</v>
      </c>
      <c r="G4081" s="178" t="s">
        <v>52468</v>
      </c>
      <c r="H4081" s="178" t="s">
        <v>52441</v>
      </c>
    </row>
    <row r="4082" s="178" customFormat="true" ht="15" hidden="false" customHeight="false" outlineLevel="0" collapsed="false">
      <c r="A4082" s="178" t="n">
        <v>31580</v>
      </c>
      <c r="B4082" s="178" t="s">
        <v>52469</v>
      </c>
      <c r="C4082" s="178" t="s">
        <v>52470</v>
      </c>
      <c r="D4082" s="178" t="str">
        <f aca="false">IF(LEN(B4082)=2,C4082,"")</f>
        <v/>
      </c>
      <c r="E4082" s="178" t="str">
        <f aca="false">IF(LEN(B4082)=5,C4082,"")</f>
        <v/>
      </c>
      <c r="F4082" s="178" t="str">
        <f aca="false">IF(LEN(B4082)=13,C4082,"")</f>
        <v/>
      </c>
      <c r="H4082" s="178" t="s">
        <v>52470</v>
      </c>
    </row>
    <row r="4083" s="178" customFormat="true" ht="15" hidden="false" customHeight="false" outlineLevel="0" collapsed="false">
      <c r="A4083" s="178" t="n">
        <v>31581</v>
      </c>
      <c r="B4083" s="178" t="s">
        <v>52471</v>
      </c>
      <c r="C4083" s="178" t="s">
        <v>46378</v>
      </c>
      <c r="D4083" s="178" t="str">
        <f aca="false">IF(LEN(B4083)=2,C4083,"")</f>
        <v/>
      </c>
      <c r="E4083" s="178" t="str">
        <f aca="false">IF(LEN(B4083)=5,C4083,"")</f>
        <v/>
      </c>
      <c r="F4083" s="178" t="str">
        <f aca="false">IF(LEN(B4083)=13,C4083,"")</f>
        <v>Munjul</v>
      </c>
      <c r="G4083" s="178" t="s">
        <v>46378</v>
      </c>
      <c r="H4083" s="178" t="s">
        <v>52470</v>
      </c>
    </row>
    <row r="4084" s="178" customFormat="true" ht="15" hidden="false" customHeight="false" outlineLevel="0" collapsed="false">
      <c r="A4084" s="178" t="n">
        <v>31582</v>
      </c>
      <c r="B4084" s="178" t="s">
        <v>52472</v>
      </c>
      <c r="C4084" s="178" t="s">
        <v>52473</v>
      </c>
      <c r="D4084" s="178" t="str">
        <f aca="false">IF(LEN(B4084)=2,C4084,"")</f>
        <v/>
      </c>
      <c r="E4084" s="178" t="str">
        <f aca="false">IF(LEN(B4084)=5,C4084,"")</f>
        <v/>
      </c>
      <c r="F4084" s="178" t="str">
        <f aca="false">IF(LEN(B4084)=13,C4084,"")</f>
        <v>Babakan Jawa</v>
      </c>
      <c r="G4084" s="178" t="s">
        <v>52473</v>
      </c>
      <c r="H4084" s="178" t="s">
        <v>52470</v>
      </c>
    </row>
    <row r="4085" s="178" customFormat="true" ht="15" hidden="false" customHeight="false" outlineLevel="0" collapsed="false">
      <c r="A4085" s="178" t="n">
        <v>31583</v>
      </c>
      <c r="B4085" s="178" t="s">
        <v>52474</v>
      </c>
      <c r="C4085" s="178" t="s">
        <v>47484</v>
      </c>
      <c r="D4085" s="178" t="str">
        <f aca="false">IF(LEN(B4085)=2,C4085,"")</f>
        <v/>
      </c>
      <c r="E4085" s="178" t="str">
        <f aca="false">IF(LEN(B4085)=5,C4085,"")</f>
        <v/>
      </c>
      <c r="F4085" s="178" t="str">
        <f aca="false">IF(LEN(B4085)=13,C4085,"")</f>
        <v>Cicurug</v>
      </c>
      <c r="G4085" s="178" t="s">
        <v>47484</v>
      </c>
      <c r="H4085" s="178" t="s">
        <v>52470</v>
      </c>
    </row>
    <row r="4086" s="178" customFormat="true" ht="15" hidden="false" customHeight="false" outlineLevel="0" collapsed="false">
      <c r="A4086" s="178" t="n">
        <v>31584</v>
      </c>
      <c r="B4086" s="178" t="s">
        <v>52475</v>
      </c>
      <c r="C4086" s="178" t="s">
        <v>50727</v>
      </c>
      <c r="D4086" s="178" t="str">
        <f aca="false">IF(LEN(B4086)=2,C4086,"")</f>
        <v/>
      </c>
      <c r="E4086" s="178" t="str">
        <f aca="false">IF(LEN(B4086)=5,C4086,"")</f>
        <v/>
      </c>
      <c r="F4086" s="178" t="str">
        <f aca="false">IF(LEN(B4086)=13,C4086,"")</f>
        <v>Sindangkasih</v>
      </c>
      <c r="G4086" s="178" t="s">
        <v>50727</v>
      </c>
      <c r="H4086" s="178" t="s">
        <v>52470</v>
      </c>
    </row>
    <row r="4087" s="178" customFormat="true" ht="15" hidden="false" customHeight="false" outlineLevel="0" collapsed="false">
      <c r="A4087" s="178" t="n">
        <v>31585</v>
      </c>
      <c r="B4087" s="178" t="s">
        <v>52476</v>
      </c>
      <c r="C4087" s="178" t="s">
        <v>52477</v>
      </c>
      <c r="D4087" s="178" t="str">
        <f aca="false">IF(LEN(B4087)=2,C4087,"")</f>
        <v/>
      </c>
      <c r="E4087" s="178" t="str">
        <f aca="false">IF(LEN(B4087)=5,C4087,"")</f>
        <v/>
      </c>
      <c r="F4087" s="178" t="str">
        <f aca="false">IF(LEN(B4087)=13,C4087,"")</f>
        <v>Majalengka Wetan</v>
      </c>
      <c r="G4087" s="178" t="s">
        <v>52477</v>
      </c>
      <c r="H4087" s="178" t="s">
        <v>52470</v>
      </c>
    </row>
    <row r="4088" s="178" customFormat="true" ht="15" hidden="false" customHeight="false" outlineLevel="0" collapsed="false">
      <c r="A4088" s="178" t="n">
        <v>31586</v>
      </c>
      <c r="B4088" s="178" t="s">
        <v>52478</v>
      </c>
      <c r="C4088" s="178" t="s">
        <v>52479</v>
      </c>
      <c r="D4088" s="178" t="str">
        <f aca="false">IF(LEN(B4088)=2,C4088,"")</f>
        <v/>
      </c>
      <c r="E4088" s="178" t="str">
        <f aca="false">IF(LEN(B4088)=5,C4088,"")</f>
        <v/>
      </c>
      <c r="F4088" s="178" t="str">
        <f aca="false">IF(LEN(B4088)=13,C4088,"")</f>
        <v>Majalengka Kulon</v>
      </c>
      <c r="G4088" s="178" t="s">
        <v>52479</v>
      </c>
      <c r="H4088" s="178" t="s">
        <v>52470</v>
      </c>
    </row>
    <row r="4089" s="178" customFormat="true" ht="15" hidden="false" customHeight="false" outlineLevel="0" collapsed="false">
      <c r="A4089" s="178" t="n">
        <v>31587</v>
      </c>
      <c r="B4089" s="178" t="s">
        <v>52480</v>
      </c>
      <c r="C4089" s="178" t="s">
        <v>46450</v>
      </c>
      <c r="D4089" s="178" t="str">
        <f aca="false">IF(LEN(B4089)=2,C4089,"")</f>
        <v/>
      </c>
      <c r="E4089" s="178" t="str">
        <f aca="false">IF(LEN(B4089)=5,C4089,"")</f>
        <v/>
      </c>
      <c r="F4089" s="178" t="str">
        <f aca="false">IF(LEN(B4089)=13,C4089,"")</f>
        <v>Tarikolot</v>
      </c>
      <c r="G4089" s="178" t="s">
        <v>46450</v>
      </c>
      <c r="H4089" s="178" t="s">
        <v>52470</v>
      </c>
    </row>
    <row r="4090" s="178" customFormat="true" ht="15" hidden="false" customHeight="false" outlineLevel="0" collapsed="false">
      <c r="A4090" s="178" t="n">
        <v>31588</v>
      </c>
      <c r="B4090" s="178" t="s">
        <v>52481</v>
      </c>
      <c r="C4090" s="178" t="s">
        <v>52482</v>
      </c>
      <c r="D4090" s="178" t="str">
        <f aca="false">IF(LEN(B4090)=2,C4090,"")</f>
        <v/>
      </c>
      <c r="E4090" s="178" t="str">
        <f aca="false">IF(LEN(B4090)=5,C4090,"")</f>
        <v/>
      </c>
      <c r="F4090" s="178" t="str">
        <f aca="false">IF(LEN(B4090)=13,C4090,"")</f>
        <v>Cikasarung</v>
      </c>
      <c r="G4090" s="178" t="s">
        <v>52482</v>
      </c>
      <c r="H4090" s="178" t="s">
        <v>52470</v>
      </c>
    </row>
    <row r="4091" s="178" customFormat="true" ht="15" hidden="false" customHeight="false" outlineLevel="0" collapsed="false">
      <c r="A4091" s="178" t="n">
        <v>31589</v>
      </c>
      <c r="B4091" s="178" t="s">
        <v>52483</v>
      </c>
      <c r="C4091" s="178" t="s">
        <v>47174</v>
      </c>
      <c r="D4091" s="178" t="str">
        <f aca="false">IF(LEN(B4091)=2,C4091,"")</f>
        <v/>
      </c>
      <c r="E4091" s="178" t="str">
        <f aca="false">IF(LEN(B4091)=5,C4091,"")</f>
        <v/>
      </c>
      <c r="F4091" s="178" t="str">
        <f aca="false">IF(LEN(B4091)=13,C4091,"")</f>
        <v>Tonjong</v>
      </c>
      <c r="G4091" s="178" t="s">
        <v>47174</v>
      </c>
      <c r="H4091" s="178" t="s">
        <v>52470</v>
      </c>
    </row>
    <row r="4092" s="178" customFormat="true" ht="15" hidden="false" customHeight="false" outlineLevel="0" collapsed="false">
      <c r="A4092" s="178" t="n">
        <v>31590</v>
      </c>
      <c r="B4092" s="178" t="s">
        <v>52484</v>
      </c>
      <c r="C4092" s="178" t="s">
        <v>48462</v>
      </c>
      <c r="D4092" s="178" t="str">
        <f aca="false">IF(LEN(B4092)=2,C4092,"")</f>
        <v/>
      </c>
      <c r="E4092" s="178" t="str">
        <f aca="false">IF(LEN(B4092)=5,C4092,"")</f>
        <v/>
      </c>
      <c r="F4092" s="178" t="str">
        <f aca="false">IF(LEN(B4092)=13,C4092,"")</f>
        <v>Cijati</v>
      </c>
      <c r="G4092" s="178" t="s">
        <v>48462</v>
      </c>
      <c r="H4092" s="178" t="s">
        <v>52470</v>
      </c>
    </row>
    <row r="4093" s="178" customFormat="true" ht="15" hidden="false" customHeight="false" outlineLevel="0" collapsed="false">
      <c r="A4093" s="178" t="n">
        <v>31591</v>
      </c>
      <c r="B4093" s="178" t="s">
        <v>52485</v>
      </c>
      <c r="C4093" s="178" t="s">
        <v>52486</v>
      </c>
      <c r="D4093" s="178" t="str">
        <f aca="false">IF(LEN(B4093)=2,C4093,"")</f>
        <v/>
      </c>
      <c r="E4093" s="178" t="str">
        <f aca="false">IF(LEN(B4093)=5,C4093,"")</f>
        <v/>
      </c>
      <c r="F4093" s="178" t="str">
        <f aca="false">IF(LEN(B4093)=13,C4093,"")</f>
        <v>Kulur</v>
      </c>
      <c r="G4093" s="178" t="s">
        <v>52486</v>
      </c>
      <c r="H4093" s="178" t="s">
        <v>52470</v>
      </c>
    </row>
    <row r="4094" s="178" customFormat="true" ht="15" hidden="false" customHeight="false" outlineLevel="0" collapsed="false">
      <c r="A4094" s="178" t="n">
        <v>31592</v>
      </c>
      <c r="B4094" s="178" t="s">
        <v>52487</v>
      </c>
      <c r="C4094" s="178" t="s">
        <v>52488</v>
      </c>
      <c r="D4094" s="178" t="str">
        <f aca="false">IF(LEN(B4094)=2,C4094,"")</f>
        <v/>
      </c>
      <c r="E4094" s="178" t="str">
        <f aca="false">IF(LEN(B4094)=5,C4094,"")</f>
        <v/>
      </c>
      <c r="F4094" s="178" t="str">
        <f aca="false">IF(LEN(B4094)=13,C4094,"")</f>
        <v>Kawunggirang</v>
      </c>
      <c r="G4094" s="178" t="s">
        <v>52488</v>
      </c>
      <c r="H4094" s="178" t="s">
        <v>52470</v>
      </c>
    </row>
    <row r="4095" s="178" customFormat="true" ht="15" hidden="false" customHeight="false" outlineLevel="0" collapsed="false">
      <c r="A4095" s="178" t="n">
        <v>31593</v>
      </c>
      <c r="B4095" s="178" t="s">
        <v>52489</v>
      </c>
      <c r="C4095" s="178" t="s">
        <v>52490</v>
      </c>
      <c r="D4095" s="178" t="str">
        <f aca="false">IF(LEN(B4095)=2,C4095,"")</f>
        <v/>
      </c>
      <c r="E4095" s="178" t="str">
        <f aca="false">IF(LEN(B4095)=5,C4095,"")</f>
        <v/>
      </c>
      <c r="F4095" s="178" t="str">
        <f aca="false">IF(LEN(B4095)=13,C4095,"")</f>
        <v>Sidamukti</v>
      </c>
      <c r="G4095" s="178" t="s">
        <v>52490</v>
      </c>
      <c r="H4095" s="178" t="s">
        <v>52470</v>
      </c>
    </row>
    <row r="4096" s="178" customFormat="true" ht="15" hidden="false" customHeight="false" outlineLevel="0" collapsed="false">
      <c r="A4096" s="178" t="n">
        <v>31594</v>
      </c>
      <c r="B4096" s="178" t="s">
        <v>52491</v>
      </c>
      <c r="C4096" s="178" t="s">
        <v>46521</v>
      </c>
      <c r="D4096" s="178" t="str">
        <f aca="false">IF(LEN(B4096)=2,C4096,"")</f>
        <v/>
      </c>
      <c r="E4096" s="178" t="str">
        <f aca="false">IF(LEN(B4096)=5,C4096,"")</f>
        <v/>
      </c>
      <c r="F4096" s="178" t="str">
        <f aca="false">IF(LEN(B4096)=13,C4096,"")</f>
        <v>Cibodas</v>
      </c>
      <c r="G4096" s="178" t="s">
        <v>46521</v>
      </c>
      <c r="H4096" s="178" t="s">
        <v>52470</v>
      </c>
    </row>
    <row r="4097" s="178" customFormat="true" ht="15" hidden="false" customHeight="false" outlineLevel="0" collapsed="false">
      <c r="A4097" s="178" t="n">
        <v>31595</v>
      </c>
      <c r="B4097" s="178" t="s">
        <v>52492</v>
      </c>
      <c r="C4097" s="178" t="s">
        <v>49337</v>
      </c>
      <c r="D4097" s="178" t="str">
        <f aca="false">IF(LEN(B4097)=2,C4097,"")</f>
        <v/>
      </c>
      <c r="E4097" s="178" t="str">
        <f aca="false">IF(LEN(B4097)=5,C4097,"")</f>
        <v/>
      </c>
      <c r="F4097" s="178" t="str">
        <f aca="false">IF(LEN(B4097)=13,C4097,"")</f>
        <v/>
      </c>
      <c r="H4097" s="178" t="s">
        <v>49337</v>
      </c>
    </row>
    <row r="4098" s="178" customFormat="true" ht="15" hidden="false" customHeight="false" outlineLevel="0" collapsed="false">
      <c r="A4098" s="178" t="n">
        <v>31596</v>
      </c>
      <c r="B4098" s="178" t="s">
        <v>52493</v>
      </c>
      <c r="C4098" s="178" t="s">
        <v>19286</v>
      </c>
      <c r="D4098" s="178" t="str">
        <f aca="false">IF(LEN(B4098)=2,C4098,"")</f>
        <v/>
      </c>
      <c r="E4098" s="178" t="str">
        <f aca="false">IF(LEN(B4098)=5,C4098,"")</f>
        <v/>
      </c>
      <c r="F4098" s="178" t="str">
        <f aca="false">IF(LEN(B4098)=13,C4098,"")</f>
        <v>Ciomas</v>
      </c>
      <c r="G4098" s="178" t="s">
        <v>19286</v>
      </c>
      <c r="H4098" s="178" t="s">
        <v>49337</v>
      </c>
    </row>
    <row r="4099" s="178" customFormat="true" ht="15" hidden="false" customHeight="false" outlineLevel="0" collapsed="false">
      <c r="A4099" s="178" t="n">
        <v>31597</v>
      </c>
      <c r="B4099" s="178" t="s">
        <v>52494</v>
      </c>
      <c r="C4099" s="178" t="s">
        <v>52495</v>
      </c>
      <c r="D4099" s="178" t="str">
        <f aca="false">IF(LEN(B4099)=2,C4099,"")</f>
        <v/>
      </c>
      <c r="E4099" s="178" t="str">
        <f aca="false">IF(LEN(B4099)=5,C4099,"")</f>
        <v/>
      </c>
      <c r="F4099" s="178" t="str">
        <f aca="false">IF(LEN(B4099)=13,C4099,"")</f>
        <v>Padahanten</v>
      </c>
      <c r="G4099" s="178" t="s">
        <v>52495</v>
      </c>
      <c r="H4099" s="178" t="s">
        <v>49337</v>
      </c>
    </row>
    <row r="4100" s="178" customFormat="true" ht="15" hidden="false" customHeight="false" outlineLevel="0" collapsed="false">
      <c r="A4100" s="178" t="n">
        <v>31598</v>
      </c>
      <c r="B4100" s="178" t="s">
        <v>52496</v>
      </c>
      <c r="C4100" s="178" t="s">
        <v>49337</v>
      </c>
      <c r="D4100" s="178" t="str">
        <f aca="false">IF(LEN(B4100)=2,C4100,"")</f>
        <v/>
      </c>
      <c r="E4100" s="178" t="str">
        <f aca="false">IF(LEN(B4100)=5,C4100,"")</f>
        <v/>
      </c>
      <c r="F4100" s="178" t="str">
        <f aca="false">IF(LEN(B4100)=13,C4100,"")</f>
        <v>Sukahaji</v>
      </c>
      <c r="G4100" s="178" t="s">
        <v>49337</v>
      </c>
      <c r="H4100" s="178" t="s">
        <v>49337</v>
      </c>
    </row>
    <row r="4101" s="178" customFormat="true" ht="15" hidden="false" customHeight="false" outlineLevel="0" collapsed="false">
      <c r="A4101" s="178" t="n">
        <v>31599</v>
      </c>
      <c r="B4101" s="178" t="s">
        <v>52497</v>
      </c>
      <c r="C4101" s="178" t="s">
        <v>52498</v>
      </c>
      <c r="D4101" s="178" t="str">
        <f aca="false">IF(LEN(B4101)=2,C4101,"")</f>
        <v/>
      </c>
      <c r="E4101" s="178" t="str">
        <f aca="false">IF(LEN(B4101)=5,C4101,"")</f>
        <v/>
      </c>
      <c r="F4101" s="178" t="str">
        <f aca="false">IF(LEN(B4101)=13,C4101,"")</f>
        <v>Salagedang</v>
      </c>
      <c r="G4101" s="178" t="s">
        <v>52498</v>
      </c>
      <c r="H4101" s="178" t="s">
        <v>49337</v>
      </c>
    </row>
    <row r="4102" s="178" customFormat="true" ht="15" hidden="false" customHeight="false" outlineLevel="0" collapsed="false">
      <c r="A4102" s="178" t="n">
        <v>31600</v>
      </c>
      <c r="B4102" s="178" t="s">
        <v>52499</v>
      </c>
      <c r="C4102" s="178" t="s">
        <v>51060</v>
      </c>
      <c r="D4102" s="178" t="str">
        <f aca="false">IF(LEN(B4102)=2,C4102,"")</f>
        <v/>
      </c>
      <c r="E4102" s="178" t="str">
        <f aca="false">IF(LEN(B4102)=5,C4102,"")</f>
        <v/>
      </c>
      <c r="F4102" s="178" t="str">
        <f aca="false">IF(LEN(B4102)=13,C4102,"")</f>
        <v>Cikeusik</v>
      </c>
      <c r="G4102" s="178" t="s">
        <v>51060</v>
      </c>
      <c r="H4102" s="178" t="s">
        <v>49337</v>
      </c>
    </row>
    <row r="4103" s="178" customFormat="true" ht="15" hidden="false" customHeight="false" outlineLevel="0" collapsed="false">
      <c r="A4103" s="178" t="n">
        <v>31601</v>
      </c>
      <c r="B4103" s="178" t="s">
        <v>52500</v>
      </c>
      <c r="C4103" s="178" t="s">
        <v>52501</v>
      </c>
      <c r="D4103" s="178" t="str">
        <f aca="false">IF(LEN(B4103)=2,C4103,"")</f>
        <v/>
      </c>
      <c r="E4103" s="178" t="str">
        <f aca="false">IF(LEN(B4103)=5,C4103,"")</f>
        <v/>
      </c>
      <c r="F4103" s="178" t="str">
        <f aca="false">IF(LEN(B4103)=13,C4103,"")</f>
        <v>Jayi</v>
      </c>
      <c r="G4103" s="178" t="s">
        <v>52501</v>
      </c>
      <c r="H4103" s="178" t="s">
        <v>49337</v>
      </c>
    </row>
    <row r="4104" s="178" customFormat="true" ht="15" hidden="false" customHeight="false" outlineLevel="0" collapsed="false">
      <c r="A4104" s="178" t="n">
        <v>31602</v>
      </c>
      <c r="B4104" s="178" t="s">
        <v>52502</v>
      </c>
      <c r="C4104" s="178" t="s">
        <v>46397</v>
      </c>
      <c r="D4104" s="178" t="str">
        <f aca="false">IF(LEN(B4104)=2,C4104,"")</f>
        <v/>
      </c>
      <c r="E4104" s="178" t="str">
        <f aca="false">IF(LEN(B4104)=5,C4104,"")</f>
        <v/>
      </c>
      <c r="F4104" s="178" t="str">
        <f aca="false">IF(LEN(B4104)=13,C4104,"")</f>
        <v>Nanggewer</v>
      </c>
      <c r="G4104" s="178" t="s">
        <v>46397</v>
      </c>
      <c r="H4104" s="178" t="s">
        <v>49337</v>
      </c>
    </row>
    <row r="4105" s="178" customFormat="true" ht="15" hidden="false" customHeight="false" outlineLevel="0" collapsed="false">
      <c r="A4105" s="178" t="n">
        <v>31603</v>
      </c>
      <c r="B4105" s="178" t="s">
        <v>52503</v>
      </c>
      <c r="C4105" s="178" t="s">
        <v>52504</v>
      </c>
      <c r="D4105" s="178" t="str">
        <f aca="false">IF(LEN(B4105)=2,C4105,"")</f>
        <v/>
      </c>
      <c r="E4105" s="178" t="str">
        <f aca="false">IF(LEN(B4105)=5,C4105,"")</f>
        <v/>
      </c>
      <c r="F4105" s="178" t="str">
        <f aca="false">IF(LEN(B4105)=13,C4105,"")</f>
        <v>Palabuan</v>
      </c>
      <c r="G4105" s="178" t="s">
        <v>52504</v>
      </c>
      <c r="H4105" s="178" t="s">
        <v>49337</v>
      </c>
    </row>
    <row r="4106" s="178" customFormat="true" ht="15" hidden="false" customHeight="false" outlineLevel="0" collapsed="false">
      <c r="A4106" s="178" t="n">
        <v>31604</v>
      </c>
      <c r="B4106" s="178" t="s">
        <v>52505</v>
      </c>
      <c r="C4106" s="178" t="s">
        <v>48805</v>
      </c>
      <c r="D4106" s="178" t="str">
        <f aca="false">IF(LEN(B4106)=2,C4106,"")</f>
        <v/>
      </c>
      <c r="E4106" s="178" t="str">
        <f aca="false">IF(LEN(B4106)=5,C4106,"")</f>
        <v/>
      </c>
      <c r="F4106" s="178" t="str">
        <f aca="false">IF(LEN(B4106)=13,C4106,"")</f>
        <v>Cikoneng</v>
      </c>
      <c r="G4106" s="178" t="s">
        <v>48805</v>
      </c>
      <c r="H4106" s="178" t="s">
        <v>49337</v>
      </c>
    </row>
    <row r="4107" s="178" customFormat="true" ht="15" hidden="false" customHeight="false" outlineLevel="0" collapsed="false">
      <c r="A4107" s="178" t="n">
        <v>31605</v>
      </c>
      <c r="B4107" s="178" t="s">
        <v>52506</v>
      </c>
      <c r="C4107" s="178" t="s">
        <v>52507</v>
      </c>
      <c r="D4107" s="178" t="str">
        <f aca="false">IF(LEN(B4107)=2,C4107,"")</f>
        <v/>
      </c>
      <c r="E4107" s="178" t="str">
        <f aca="false">IF(LEN(B4107)=5,C4107,"")</f>
        <v/>
      </c>
      <c r="F4107" s="178" t="str">
        <f aca="false">IF(LEN(B4107)=13,C4107,"")</f>
        <v>Babakanmanjeti</v>
      </c>
      <c r="G4107" s="178" t="s">
        <v>52507</v>
      </c>
      <c r="H4107" s="178" t="s">
        <v>49337</v>
      </c>
    </row>
    <row r="4108" s="178" customFormat="true" ht="15" hidden="false" customHeight="false" outlineLevel="0" collapsed="false">
      <c r="A4108" s="178" t="n">
        <v>31606</v>
      </c>
      <c r="B4108" s="178" t="s">
        <v>52508</v>
      </c>
      <c r="C4108" s="178" t="s">
        <v>47021</v>
      </c>
      <c r="D4108" s="178" t="str">
        <f aca="false">IF(LEN(B4108)=2,C4108,"")</f>
        <v/>
      </c>
      <c r="E4108" s="178" t="str">
        <f aca="false">IF(LEN(B4108)=5,C4108,"")</f>
        <v/>
      </c>
      <c r="F4108" s="178" t="str">
        <f aca="false">IF(LEN(B4108)=13,C4108,"")</f>
        <v>Tanjungsari</v>
      </c>
      <c r="G4108" s="178" t="s">
        <v>47021</v>
      </c>
      <c r="H4108" s="178" t="s">
        <v>49337</v>
      </c>
    </row>
    <row r="4109" s="178" customFormat="true" ht="15" hidden="false" customHeight="false" outlineLevel="0" collapsed="false">
      <c r="A4109" s="178" t="n">
        <v>31607</v>
      </c>
      <c r="B4109" s="178" t="s">
        <v>52509</v>
      </c>
      <c r="C4109" s="178" t="s">
        <v>48712</v>
      </c>
      <c r="D4109" s="178" t="str">
        <f aca="false">IF(LEN(B4109)=2,C4109,"")</f>
        <v/>
      </c>
      <c r="E4109" s="178" t="str">
        <f aca="false">IF(LEN(B4109)=5,C4109,"")</f>
        <v/>
      </c>
      <c r="F4109" s="178" t="str">
        <f aca="false">IF(LEN(B4109)=13,C4109,"")</f>
        <v>Cikalong</v>
      </c>
      <c r="G4109" s="178" t="s">
        <v>48712</v>
      </c>
      <c r="H4109" s="178" t="s">
        <v>49337</v>
      </c>
    </row>
    <row r="4110" s="178" customFormat="true" ht="15" hidden="false" customHeight="false" outlineLevel="0" collapsed="false">
      <c r="A4110" s="178" t="n">
        <v>31608</v>
      </c>
      <c r="B4110" s="178" t="s">
        <v>52510</v>
      </c>
      <c r="C4110" s="178" t="s">
        <v>52511</v>
      </c>
      <c r="D4110" s="178" t="str">
        <f aca="false">IF(LEN(B4110)=2,C4110,"")</f>
        <v/>
      </c>
      <c r="E4110" s="178" t="str">
        <f aca="false">IF(LEN(B4110)=5,C4110,"")</f>
        <v/>
      </c>
      <c r="F4110" s="178" t="str">
        <f aca="false">IF(LEN(B4110)=13,C4110,"")</f>
        <v>Candrajaya</v>
      </c>
      <c r="G4110" s="178" t="s">
        <v>52511</v>
      </c>
      <c r="H4110" s="178" t="s">
        <v>49337</v>
      </c>
    </row>
    <row r="4111" s="178" customFormat="true" ht="15" hidden="false" customHeight="false" outlineLevel="0" collapsed="false">
      <c r="A4111" s="178" t="n">
        <v>31609</v>
      </c>
      <c r="B4111" s="178" t="s">
        <v>52512</v>
      </c>
      <c r="C4111" s="178" t="s">
        <v>52513</v>
      </c>
      <c r="D4111" s="178" t="str">
        <f aca="false">IF(LEN(B4111)=2,C4111,"")</f>
        <v/>
      </c>
      <c r="E4111" s="178" t="str">
        <f aca="false">IF(LEN(B4111)=5,C4111,"")</f>
        <v/>
      </c>
      <c r="F4111" s="178" t="str">
        <f aca="false">IF(LEN(B4111)=13,C4111,"")</f>
        <v/>
      </c>
      <c r="H4111" s="178" t="s">
        <v>52513</v>
      </c>
    </row>
    <row r="4112" s="178" customFormat="true" ht="15" hidden="false" customHeight="false" outlineLevel="0" collapsed="false">
      <c r="A4112" s="178" t="n">
        <v>31610</v>
      </c>
      <c r="B4112" s="178" t="s">
        <v>52514</v>
      </c>
      <c r="C4112" s="178" t="s">
        <v>52515</v>
      </c>
      <c r="D4112" s="178" t="str">
        <f aca="false">IF(LEN(B4112)=2,C4112,"")</f>
        <v/>
      </c>
      <c r="E4112" s="178" t="str">
        <f aca="false">IF(LEN(B4112)=5,C4112,"")</f>
        <v/>
      </c>
      <c r="F4112" s="178" t="str">
        <f aca="false">IF(LEN(B4112)=13,C4112,"")</f>
        <v>Pajajar</v>
      </c>
      <c r="G4112" s="178" t="s">
        <v>52515</v>
      </c>
      <c r="H4112" s="178" t="s">
        <v>52513</v>
      </c>
    </row>
    <row r="4113" s="178" customFormat="true" ht="15" hidden="false" customHeight="false" outlineLevel="0" collapsed="false">
      <c r="A4113" s="178" t="n">
        <v>31611</v>
      </c>
      <c r="B4113" s="178" t="s">
        <v>52516</v>
      </c>
      <c r="C4113" s="178" t="s">
        <v>52517</v>
      </c>
      <c r="D4113" s="178" t="str">
        <f aca="false">IF(LEN(B4113)=2,C4113,"")</f>
        <v/>
      </c>
      <c r="E4113" s="178" t="str">
        <f aca="false">IF(LEN(B4113)=5,C4113,"")</f>
        <v/>
      </c>
      <c r="F4113" s="178" t="str">
        <f aca="false">IF(LEN(B4113)=13,C4113,"")</f>
        <v>Teja</v>
      </c>
      <c r="G4113" s="178" t="s">
        <v>52517</v>
      </c>
      <c r="H4113" s="178" t="s">
        <v>52513</v>
      </c>
    </row>
    <row r="4114" s="178" customFormat="true" ht="15" hidden="false" customHeight="false" outlineLevel="0" collapsed="false">
      <c r="A4114" s="178" t="n">
        <v>31612</v>
      </c>
      <c r="B4114" s="178" t="s">
        <v>52518</v>
      </c>
      <c r="C4114" s="178" t="s">
        <v>52519</v>
      </c>
      <c r="D4114" s="178" t="str">
        <f aca="false">IF(LEN(B4114)=2,C4114,"")</f>
        <v/>
      </c>
      <c r="E4114" s="178" t="str">
        <f aca="false">IF(LEN(B4114)=5,C4114,"")</f>
        <v/>
      </c>
      <c r="F4114" s="178" t="str">
        <f aca="false">IF(LEN(B4114)=13,C4114,"")</f>
        <v>Payung</v>
      </c>
      <c r="G4114" s="178" t="s">
        <v>52519</v>
      </c>
      <c r="H4114" s="178" t="s">
        <v>52513</v>
      </c>
    </row>
    <row r="4115" s="178" customFormat="true" ht="15" hidden="false" customHeight="false" outlineLevel="0" collapsed="false">
      <c r="A4115" s="178" t="n">
        <v>31613</v>
      </c>
      <c r="B4115" s="178" t="s">
        <v>52520</v>
      </c>
      <c r="C4115" s="178" t="s">
        <v>52521</v>
      </c>
      <c r="D4115" s="178" t="str">
        <f aca="false">IF(LEN(B4115)=2,C4115,"")</f>
        <v/>
      </c>
      <c r="E4115" s="178" t="str">
        <f aca="false">IF(LEN(B4115)=5,C4115,"")</f>
        <v/>
      </c>
      <c r="F4115" s="178" t="str">
        <f aca="false">IF(LEN(B4115)=13,C4115,"")</f>
        <v>Babakankareo</v>
      </c>
      <c r="G4115" s="178" t="s">
        <v>52521</v>
      </c>
      <c r="H4115" s="178" t="s">
        <v>52513</v>
      </c>
    </row>
    <row r="4116" s="178" customFormat="true" ht="15" hidden="false" customHeight="false" outlineLevel="0" collapsed="false">
      <c r="A4116" s="178" t="n">
        <v>31614</v>
      </c>
      <c r="B4116" s="178" t="s">
        <v>52522</v>
      </c>
      <c r="C4116" s="178" t="s">
        <v>52523</v>
      </c>
      <c r="D4116" s="178" t="str">
        <f aca="false">IF(LEN(B4116)=2,C4116,"")</f>
        <v/>
      </c>
      <c r="E4116" s="178" t="str">
        <f aca="false">IF(LEN(B4116)=5,C4116,"")</f>
        <v/>
      </c>
      <c r="F4116" s="178" t="str">
        <f aca="false">IF(LEN(B4116)=13,C4116,"")</f>
        <v>Sindangpano</v>
      </c>
      <c r="G4116" s="178" t="s">
        <v>52523</v>
      </c>
      <c r="H4116" s="178" t="s">
        <v>52513</v>
      </c>
    </row>
    <row r="4117" s="178" customFormat="true" ht="15" hidden="false" customHeight="false" outlineLevel="0" collapsed="false">
      <c r="A4117" s="178" t="n">
        <v>31615</v>
      </c>
      <c r="B4117" s="178" t="s">
        <v>52524</v>
      </c>
      <c r="C4117" s="178" t="s">
        <v>52525</v>
      </c>
      <c r="D4117" s="178" t="str">
        <f aca="false">IF(LEN(B4117)=2,C4117,"")</f>
        <v/>
      </c>
      <c r="E4117" s="178" t="str">
        <f aca="false">IF(LEN(B4117)=5,C4117,"")</f>
        <v/>
      </c>
      <c r="F4117" s="178" t="str">
        <f aca="false">IF(LEN(B4117)=13,C4117,"")</f>
        <v>Sadomas</v>
      </c>
      <c r="G4117" s="178" t="s">
        <v>52525</v>
      </c>
      <c r="H4117" s="178" t="s">
        <v>52513</v>
      </c>
    </row>
    <row r="4118" s="178" customFormat="true" ht="15" hidden="false" customHeight="false" outlineLevel="0" collapsed="false">
      <c r="A4118" s="178" t="n">
        <v>31616</v>
      </c>
      <c r="B4118" s="178" t="s">
        <v>52526</v>
      </c>
      <c r="C4118" s="178" t="s">
        <v>52527</v>
      </c>
      <c r="D4118" s="178" t="str">
        <f aca="false">IF(LEN(B4118)=2,C4118,"")</f>
        <v/>
      </c>
      <c r="E4118" s="178" t="str">
        <f aca="false">IF(LEN(B4118)=5,C4118,"")</f>
        <v/>
      </c>
      <c r="F4118" s="178" t="str">
        <f aca="false">IF(LEN(B4118)=13,C4118,"")</f>
        <v>Kumbung</v>
      </c>
      <c r="G4118" s="178" t="s">
        <v>52527</v>
      </c>
      <c r="H4118" s="178" t="s">
        <v>52513</v>
      </c>
    </row>
    <row r="4119" s="178" customFormat="true" ht="15" hidden="false" customHeight="false" outlineLevel="0" collapsed="false">
      <c r="A4119" s="178" t="n">
        <v>31617</v>
      </c>
      <c r="B4119" s="178" t="s">
        <v>52528</v>
      </c>
      <c r="C4119" s="178" t="s">
        <v>52529</v>
      </c>
      <c r="D4119" s="178" t="str">
        <f aca="false">IF(LEN(B4119)=2,C4119,"")</f>
        <v/>
      </c>
      <c r="E4119" s="178" t="str">
        <f aca="false">IF(LEN(B4119)=5,C4119,"")</f>
        <v/>
      </c>
      <c r="F4119" s="178" t="str">
        <f aca="false">IF(LEN(B4119)=13,C4119,"")</f>
        <v>Rajagaluh Kidul</v>
      </c>
      <c r="G4119" s="178" t="s">
        <v>52529</v>
      </c>
      <c r="H4119" s="178" t="s">
        <v>52513</v>
      </c>
    </row>
    <row r="4120" s="178" customFormat="true" ht="15" hidden="false" customHeight="false" outlineLevel="0" collapsed="false">
      <c r="A4120" s="178" t="n">
        <v>31618</v>
      </c>
      <c r="B4120" s="178" t="s">
        <v>52530</v>
      </c>
      <c r="C4120" s="178" t="s">
        <v>52531</v>
      </c>
      <c r="D4120" s="178" t="str">
        <f aca="false">IF(LEN(B4120)=2,C4120,"")</f>
        <v/>
      </c>
      <c r="E4120" s="178" t="str">
        <f aca="false">IF(LEN(B4120)=5,C4120,"")</f>
        <v/>
      </c>
      <c r="F4120" s="178" t="str">
        <f aca="false">IF(LEN(B4120)=13,C4120,"")</f>
        <v>Singawada</v>
      </c>
      <c r="G4120" s="178" t="s">
        <v>52531</v>
      </c>
      <c r="H4120" s="178" t="s">
        <v>52513</v>
      </c>
    </row>
    <row r="4121" s="178" customFormat="true" ht="15" hidden="false" customHeight="false" outlineLevel="0" collapsed="false">
      <c r="A4121" s="178" t="n">
        <v>31619</v>
      </c>
      <c r="B4121" s="178" t="s">
        <v>52532</v>
      </c>
      <c r="C4121" s="178" t="s">
        <v>52533</v>
      </c>
      <c r="D4121" s="178" t="str">
        <f aca="false">IF(LEN(B4121)=2,C4121,"")</f>
        <v/>
      </c>
      <c r="E4121" s="178" t="str">
        <f aca="false">IF(LEN(B4121)=5,C4121,"")</f>
        <v/>
      </c>
      <c r="F4121" s="178" t="str">
        <f aca="false">IF(LEN(B4121)=13,C4121,"")</f>
        <v>Rajagaluh Lor</v>
      </c>
      <c r="G4121" s="178" t="s">
        <v>52533</v>
      </c>
      <c r="H4121" s="178" t="s">
        <v>52513</v>
      </c>
    </row>
    <row r="4122" s="178" customFormat="true" ht="15" hidden="false" customHeight="false" outlineLevel="0" collapsed="false">
      <c r="A4122" s="178" t="n">
        <v>31620</v>
      </c>
      <c r="B4122" s="178" t="s">
        <v>52534</v>
      </c>
      <c r="C4122" s="178" t="s">
        <v>46274</v>
      </c>
      <c r="D4122" s="178" t="str">
        <f aca="false">IF(LEN(B4122)=2,C4122,"")</f>
        <v/>
      </c>
      <c r="E4122" s="178" t="str">
        <f aca="false">IF(LEN(B4122)=5,C4122,"")</f>
        <v/>
      </c>
      <c r="F4122" s="178" t="str">
        <f aca="false">IF(LEN(B4122)=13,C4122,"")</f>
        <v>Cipinang</v>
      </c>
      <c r="G4122" s="178" t="s">
        <v>46274</v>
      </c>
      <c r="H4122" s="178" t="s">
        <v>52513</v>
      </c>
    </row>
    <row r="4123" s="178" customFormat="true" ht="15" hidden="false" customHeight="false" outlineLevel="0" collapsed="false">
      <c r="A4123" s="178" t="n">
        <v>31621</v>
      </c>
      <c r="B4123" s="178" t="s">
        <v>52535</v>
      </c>
      <c r="C4123" s="178" t="s">
        <v>52536</v>
      </c>
      <c r="D4123" s="178" t="str">
        <f aca="false">IF(LEN(B4123)=2,C4123,"")</f>
        <v/>
      </c>
      <c r="E4123" s="178" t="str">
        <f aca="false">IF(LEN(B4123)=5,C4123,"")</f>
        <v/>
      </c>
      <c r="F4123" s="178" t="str">
        <f aca="false">IF(LEN(B4123)=13,C4123,"")</f>
        <v>Cisetu</v>
      </c>
      <c r="G4123" s="178" t="s">
        <v>52536</v>
      </c>
      <c r="H4123" s="178" t="s">
        <v>52513</v>
      </c>
    </row>
    <row r="4124" s="178" customFormat="true" ht="15" hidden="false" customHeight="false" outlineLevel="0" collapsed="false">
      <c r="A4124" s="178" t="n">
        <v>31622</v>
      </c>
      <c r="B4124" s="178" t="s">
        <v>52537</v>
      </c>
      <c r="C4124" s="178" t="s">
        <v>52513</v>
      </c>
      <c r="D4124" s="178" t="str">
        <f aca="false">IF(LEN(B4124)=2,C4124,"")</f>
        <v/>
      </c>
      <c r="E4124" s="178" t="str">
        <f aca="false">IF(LEN(B4124)=5,C4124,"")</f>
        <v/>
      </c>
      <c r="F4124" s="178" t="str">
        <f aca="false">IF(LEN(B4124)=13,C4124,"")</f>
        <v>Rajagaluh</v>
      </c>
      <c r="G4124" s="178" t="s">
        <v>52513</v>
      </c>
      <c r="H4124" s="178" t="s">
        <v>52513</v>
      </c>
    </row>
    <row r="4125" s="178" customFormat="true" ht="15" hidden="false" customHeight="false" outlineLevel="0" collapsed="false">
      <c r="A4125" s="178" t="n">
        <v>31623</v>
      </c>
      <c r="B4125" s="178" t="s">
        <v>52538</v>
      </c>
      <c r="C4125" s="178" t="s">
        <v>52539</v>
      </c>
      <c r="D4125" s="178" t="str">
        <f aca="false">IF(LEN(B4125)=2,C4125,"")</f>
        <v/>
      </c>
      <c r="E4125" s="178" t="str">
        <f aca="false">IF(LEN(B4125)=5,C4125,"")</f>
        <v/>
      </c>
      <c r="F4125" s="178" t="str">
        <f aca="false">IF(LEN(B4125)=13,C4125,"")</f>
        <v/>
      </c>
      <c r="H4125" s="178" t="s">
        <v>52539</v>
      </c>
    </row>
    <row r="4126" s="178" customFormat="true" ht="15" hidden="false" customHeight="false" outlineLevel="0" collapsed="false">
      <c r="A4126" s="178" t="n">
        <v>31624</v>
      </c>
      <c r="B4126" s="178" t="s">
        <v>52540</v>
      </c>
      <c r="C4126" s="178" t="s">
        <v>47028</v>
      </c>
      <c r="D4126" s="178" t="str">
        <f aca="false">IF(LEN(B4126)=2,C4126,"")</f>
        <v/>
      </c>
      <c r="E4126" s="178" t="str">
        <f aca="false">IF(LEN(B4126)=5,C4126,"")</f>
        <v/>
      </c>
      <c r="F4126" s="178" t="str">
        <f aca="false">IF(LEN(B4126)=13,C4126,"")</f>
        <v>Parakan</v>
      </c>
      <c r="G4126" s="178" t="s">
        <v>47028</v>
      </c>
      <c r="H4126" s="178" t="s">
        <v>52539</v>
      </c>
    </row>
    <row r="4127" s="178" customFormat="true" ht="15" hidden="false" customHeight="false" outlineLevel="0" collapsed="false">
      <c r="A4127" s="178" t="n">
        <v>31625</v>
      </c>
      <c r="B4127" s="178" t="s">
        <v>52541</v>
      </c>
      <c r="C4127" s="178" t="s">
        <v>52542</v>
      </c>
      <c r="D4127" s="178" t="str">
        <f aca="false">IF(LEN(B4127)=2,C4127,"")</f>
        <v/>
      </c>
      <c r="E4127" s="178" t="str">
        <f aca="false">IF(LEN(B4127)=5,C4127,"")</f>
        <v/>
      </c>
      <c r="F4127" s="178" t="str">
        <f aca="false">IF(LEN(B4127)=13,C4127,"")</f>
        <v>Patuanan</v>
      </c>
      <c r="G4127" s="178" t="s">
        <v>52542</v>
      </c>
      <c r="H4127" s="178" t="s">
        <v>52539</v>
      </c>
    </row>
    <row r="4128" s="178" customFormat="true" ht="15" hidden="false" customHeight="false" outlineLevel="0" collapsed="false">
      <c r="A4128" s="178" t="n">
        <v>31626</v>
      </c>
      <c r="B4128" s="178" t="s">
        <v>52543</v>
      </c>
      <c r="C4128" s="178" t="s">
        <v>47171</v>
      </c>
      <c r="D4128" s="178" t="str">
        <f aca="false">IF(LEN(B4128)=2,C4128,"")</f>
        <v/>
      </c>
      <c r="E4128" s="178" t="str">
        <f aca="false">IF(LEN(B4128)=5,C4128,"")</f>
        <v/>
      </c>
      <c r="F4128" s="178" t="str">
        <f aca="false">IF(LEN(B4128)=13,C4128,"")</f>
        <v>Nanggerang</v>
      </c>
      <c r="G4128" s="178" t="s">
        <v>47171</v>
      </c>
      <c r="H4128" s="178" t="s">
        <v>52539</v>
      </c>
    </row>
    <row r="4129" s="178" customFormat="true" ht="15" hidden="false" customHeight="false" outlineLevel="0" collapsed="false">
      <c r="A4129" s="178" t="n">
        <v>31627</v>
      </c>
      <c r="B4129" s="178" t="s">
        <v>52544</v>
      </c>
      <c r="C4129" s="178" t="s">
        <v>52545</v>
      </c>
      <c r="D4129" s="178" t="str">
        <f aca="false">IF(LEN(B4129)=2,C4129,"")</f>
        <v/>
      </c>
      <c r="E4129" s="178" t="str">
        <f aca="false">IF(LEN(B4129)=5,C4129,"")</f>
        <v/>
      </c>
      <c r="F4129" s="178" t="str">
        <f aca="false">IF(LEN(B4129)=13,C4129,"")</f>
        <v>Lame</v>
      </c>
      <c r="G4129" s="178" t="s">
        <v>52545</v>
      </c>
      <c r="H4129" s="178" t="s">
        <v>52539</v>
      </c>
    </row>
    <row r="4130" s="178" customFormat="true" ht="15" hidden="false" customHeight="false" outlineLevel="0" collapsed="false">
      <c r="A4130" s="178" t="n">
        <v>31628</v>
      </c>
      <c r="B4130" s="178" t="s">
        <v>52546</v>
      </c>
      <c r="C4130" s="178" t="s">
        <v>52547</v>
      </c>
      <c r="D4130" s="178" t="str">
        <f aca="false">IF(LEN(B4130)=2,C4130,"")</f>
        <v/>
      </c>
      <c r="E4130" s="178" t="str">
        <f aca="false">IF(LEN(B4130)=5,C4130,"")</f>
        <v/>
      </c>
      <c r="F4130" s="178" t="str">
        <f aca="false">IF(LEN(B4130)=13,C4130,"")</f>
        <v>Mindi</v>
      </c>
      <c r="G4130" s="178" t="s">
        <v>52547</v>
      </c>
      <c r="H4130" s="178" t="s">
        <v>52539</v>
      </c>
    </row>
    <row r="4131" s="178" customFormat="true" ht="15" hidden="false" customHeight="false" outlineLevel="0" collapsed="false">
      <c r="A4131" s="178" t="n">
        <v>31629</v>
      </c>
      <c r="B4131" s="178" t="s">
        <v>52548</v>
      </c>
      <c r="C4131" s="178" t="s">
        <v>52549</v>
      </c>
      <c r="D4131" s="178" t="str">
        <f aca="false">IF(LEN(B4131)=2,C4131,"")</f>
        <v/>
      </c>
      <c r="E4131" s="178" t="str">
        <f aca="false">IF(LEN(B4131)=5,C4131,"")</f>
        <v/>
      </c>
      <c r="F4131" s="178" t="str">
        <f aca="false">IF(LEN(B4131)=13,C4131,"")</f>
        <v>Rajawangi</v>
      </c>
      <c r="G4131" s="178" t="s">
        <v>52549</v>
      </c>
      <c r="H4131" s="178" t="s">
        <v>52539</v>
      </c>
    </row>
    <row r="4132" s="178" customFormat="true" ht="15" hidden="false" customHeight="false" outlineLevel="0" collapsed="false">
      <c r="A4132" s="178" t="n">
        <v>31630</v>
      </c>
      <c r="B4132" s="178" t="s">
        <v>52550</v>
      </c>
      <c r="C4132" s="178" t="s">
        <v>52551</v>
      </c>
      <c r="D4132" s="178" t="str">
        <f aca="false">IF(LEN(B4132)=2,C4132,"")</f>
        <v/>
      </c>
      <c r="E4132" s="178" t="str">
        <f aca="false">IF(LEN(B4132)=5,C4132,"")</f>
        <v/>
      </c>
      <c r="F4132" s="178" t="str">
        <f aca="false">IF(LEN(B4132)=13,C4132,"")</f>
        <v>Leuwikujang</v>
      </c>
      <c r="G4132" s="178" t="s">
        <v>52551</v>
      </c>
      <c r="H4132" s="178" t="s">
        <v>52539</v>
      </c>
    </row>
    <row r="4133" s="178" customFormat="true" ht="15" hidden="false" customHeight="false" outlineLevel="0" collapsed="false">
      <c r="A4133" s="178" t="n">
        <v>31631</v>
      </c>
      <c r="B4133" s="178" t="s">
        <v>52552</v>
      </c>
      <c r="C4133" s="178" t="s">
        <v>52553</v>
      </c>
      <c r="D4133" s="178" t="str">
        <f aca="false">IF(LEN(B4133)=2,C4133,"")</f>
        <v/>
      </c>
      <c r="E4133" s="178" t="str">
        <f aca="false">IF(LEN(B4133)=5,C4133,"")</f>
        <v/>
      </c>
      <c r="F4133" s="178" t="str">
        <f aca="false">IF(LEN(B4133)=13,C4133,"")</f>
        <v>Mirat</v>
      </c>
      <c r="G4133" s="178" t="s">
        <v>52553</v>
      </c>
      <c r="H4133" s="178" t="s">
        <v>52539</v>
      </c>
    </row>
    <row r="4134" s="178" customFormat="true" ht="15" hidden="false" customHeight="false" outlineLevel="0" collapsed="false">
      <c r="A4134" s="178" t="n">
        <v>31632</v>
      </c>
      <c r="B4134" s="178" t="s">
        <v>52554</v>
      </c>
      <c r="C4134" s="178" t="s">
        <v>52539</v>
      </c>
      <c r="D4134" s="178" t="str">
        <f aca="false">IF(LEN(B4134)=2,C4134,"")</f>
        <v/>
      </c>
      <c r="E4134" s="178" t="str">
        <f aca="false">IF(LEN(B4134)=5,C4134,"")</f>
        <v/>
      </c>
      <c r="F4134" s="178" t="str">
        <f aca="false">IF(LEN(B4134)=13,C4134,"")</f>
        <v>Leuwimunding</v>
      </c>
      <c r="G4134" s="178" t="s">
        <v>52539</v>
      </c>
      <c r="H4134" s="178" t="s">
        <v>52539</v>
      </c>
    </row>
    <row r="4135" s="178" customFormat="true" ht="15" hidden="false" customHeight="false" outlineLevel="0" collapsed="false">
      <c r="A4135" s="178" t="n">
        <v>31633</v>
      </c>
      <c r="B4135" s="178" t="s">
        <v>52555</v>
      </c>
      <c r="C4135" s="178" t="s">
        <v>47571</v>
      </c>
      <c r="D4135" s="178" t="str">
        <f aca="false">IF(LEN(B4135)=2,C4135,"")</f>
        <v/>
      </c>
      <c r="E4135" s="178" t="str">
        <f aca="false">IF(LEN(B4135)=5,C4135,"")</f>
        <v/>
      </c>
      <c r="F4135" s="178" t="str">
        <f aca="false">IF(LEN(B4135)=13,C4135,"")</f>
        <v>Ciparay</v>
      </c>
      <c r="G4135" s="178" t="s">
        <v>47571</v>
      </c>
      <c r="H4135" s="178" t="s">
        <v>52539</v>
      </c>
    </row>
    <row r="4136" s="178" customFormat="true" ht="15" hidden="false" customHeight="false" outlineLevel="0" collapsed="false">
      <c r="A4136" s="178" t="n">
        <v>31634</v>
      </c>
      <c r="B4136" s="178" t="s">
        <v>52556</v>
      </c>
      <c r="C4136" s="178" t="s">
        <v>52557</v>
      </c>
      <c r="D4136" s="178" t="str">
        <f aca="false">IF(LEN(B4136)=2,C4136,"")</f>
        <v/>
      </c>
      <c r="E4136" s="178" t="str">
        <f aca="false">IF(LEN(B4136)=5,C4136,"")</f>
        <v/>
      </c>
      <c r="F4136" s="178" t="str">
        <f aca="false">IF(LEN(B4136)=13,C4136,"")</f>
        <v>Heuleut</v>
      </c>
      <c r="G4136" s="178" t="s">
        <v>52557</v>
      </c>
      <c r="H4136" s="178" t="s">
        <v>52539</v>
      </c>
    </row>
    <row r="4137" s="178" customFormat="true" ht="15" hidden="false" customHeight="false" outlineLevel="0" collapsed="false">
      <c r="A4137" s="178" t="n">
        <v>31635</v>
      </c>
      <c r="B4137" s="178" t="s">
        <v>52558</v>
      </c>
      <c r="C4137" s="178" t="s">
        <v>51869</v>
      </c>
      <c r="D4137" s="178" t="str">
        <f aca="false">IF(LEN(B4137)=2,C4137,"")</f>
        <v/>
      </c>
      <c r="E4137" s="178" t="str">
        <f aca="false">IF(LEN(B4137)=5,C4137,"")</f>
        <v/>
      </c>
      <c r="F4137" s="178" t="str">
        <f aca="false">IF(LEN(B4137)=13,C4137,"")</f>
        <v>Karangasem</v>
      </c>
      <c r="G4137" s="178" t="s">
        <v>51869</v>
      </c>
      <c r="H4137" s="178" t="s">
        <v>52539</v>
      </c>
    </row>
    <row r="4138" s="178" customFormat="true" ht="15" hidden="false" customHeight="false" outlineLevel="0" collapsed="false">
      <c r="A4138" s="178" t="n">
        <v>31636</v>
      </c>
      <c r="B4138" s="178" t="s">
        <v>52559</v>
      </c>
      <c r="C4138" s="178" t="s">
        <v>47021</v>
      </c>
      <c r="D4138" s="178" t="str">
        <f aca="false">IF(LEN(B4138)=2,C4138,"")</f>
        <v/>
      </c>
      <c r="E4138" s="178" t="str">
        <f aca="false">IF(LEN(B4138)=5,C4138,"")</f>
        <v/>
      </c>
      <c r="F4138" s="178" t="str">
        <f aca="false">IF(LEN(B4138)=13,C4138,"")</f>
        <v>Tanjungsari</v>
      </c>
      <c r="G4138" s="178" t="s">
        <v>47021</v>
      </c>
      <c r="H4138" s="178" t="s">
        <v>52539</v>
      </c>
    </row>
    <row r="4139" s="178" customFormat="true" ht="15" hidden="false" customHeight="false" outlineLevel="0" collapsed="false">
      <c r="A4139" s="178" t="n">
        <v>31637</v>
      </c>
      <c r="B4139" s="178" t="s">
        <v>52560</v>
      </c>
      <c r="C4139" s="178" t="s">
        <v>52561</v>
      </c>
      <c r="D4139" s="178" t="str">
        <f aca="false">IF(LEN(B4139)=2,C4139,"")</f>
        <v/>
      </c>
      <c r="E4139" s="178" t="str">
        <f aca="false">IF(LEN(B4139)=5,C4139,"")</f>
        <v/>
      </c>
      <c r="F4139" s="178" t="str">
        <f aca="false">IF(LEN(B4139)=13,C4139,"")</f>
        <v>Parungjaya</v>
      </c>
      <c r="G4139" s="178" t="s">
        <v>52561</v>
      </c>
      <c r="H4139" s="178" t="s">
        <v>52539</v>
      </c>
    </row>
    <row r="4140" s="178" customFormat="true" ht="15" hidden="false" customHeight="false" outlineLevel="0" collapsed="false">
      <c r="A4140" s="178" t="n">
        <v>31638</v>
      </c>
      <c r="B4140" s="178" t="s">
        <v>52562</v>
      </c>
      <c r="C4140" s="178" t="s">
        <v>49624</v>
      </c>
      <c r="D4140" s="178" t="str">
        <f aca="false">IF(LEN(B4140)=2,C4140,"")</f>
        <v/>
      </c>
      <c r="E4140" s="178" t="str">
        <f aca="false">IF(LEN(B4140)=5,C4140,"")</f>
        <v/>
      </c>
      <c r="F4140" s="178" t="str">
        <f aca="false">IF(LEN(B4140)=13,C4140,"")</f>
        <v/>
      </c>
      <c r="H4140" s="178" t="s">
        <v>49624</v>
      </c>
    </row>
    <row r="4141" s="178" customFormat="true" ht="15" hidden="false" customHeight="false" outlineLevel="0" collapsed="false">
      <c r="A4141" s="178" t="n">
        <v>31639</v>
      </c>
      <c r="B4141" s="178" t="s">
        <v>52563</v>
      </c>
      <c r="C4141" s="178" t="s">
        <v>52564</v>
      </c>
      <c r="D4141" s="178" t="str">
        <f aca="false">IF(LEN(B4141)=2,C4141,"")</f>
        <v/>
      </c>
      <c r="E4141" s="178" t="str">
        <f aca="false">IF(LEN(B4141)=5,C4141,"")</f>
        <v/>
      </c>
      <c r="F4141" s="178" t="str">
        <f aca="false">IF(LEN(B4141)=13,C4141,"")</f>
        <v>Burujul Kulon</v>
      </c>
      <c r="G4141" s="178" t="s">
        <v>52564</v>
      </c>
      <c r="H4141" s="178" t="s">
        <v>49624</v>
      </c>
    </row>
    <row r="4142" s="178" customFormat="true" ht="15" hidden="false" customHeight="false" outlineLevel="0" collapsed="false">
      <c r="A4142" s="178" t="n">
        <v>31640</v>
      </c>
      <c r="B4142" s="178" t="s">
        <v>52565</v>
      </c>
      <c r="C4142" s="178" t="s">
        <v>52566</v>
      </c>
      <c r="D4142" s="178" t="str">
        <f aca="false">IF(LEN(B4142)=2,C4142,"")</f>
        <v/>
      </c>
      <c r="E4142" s="178" t="str">
        <f aca="false">IF(LEN(B4142)=5,C4142,"")</f>
        <v/>
      </c>
      <c r="F4142" s="178" t="str">
        <f aca="false">IF(LEN(B4142)=13,C4142,"")</f>
        <v>Burujul Wetan</v>
      </c>
      <c r="G4142" s="178" t="s">
        <v>52566</v>
      </c>
      <c r="H4142" s="178" t="s">
        <v>49624</v>
      </c>
    </row>
    <row r="4143" s="178" customFormat="true" ht="15" hidden="false" customHeight="false" outlineLevel="0" collapsed="false">
      <c r="A4143" s="178" t="n">
        <v>31641</v>
      </c>
      <c r="B4143" s="178" t="s">
        <v>52567</v>
      </c>
      <c r="C4143" s="178" t="s">
        <v>46426</v>
      </c>
      <c r="D4143" s="178" t="str">
        <f aca="false">IF(LEN(B4143)=2,C4143,"")</f>
        <v/>
      </c>
      <c r="E4143" s="178" t="str">
        <f aca="false">IF(LEN(B4143)=5,C4143,"")</f>
        <v/>
      </c>
      <c r="F4143" s="178" t="str">
        <f aca="false">IF(LEN(B4143)=13,C4143,"")</f>
        <v>Cicadas</v>
      </c>
      <c r="G4143" s="178" t="s">
        <v>46426</v>
      </c>
      <c r="H4143" s="178" t="s">
        <v>49624</v>
      </c>
    </row>
    <row r="4144" s="178" customFormat="true" ht="15" hidden="false" customHeight="false" outlineLevel="0" collapsed="false">
      <c r="A4144" s="178" t="n">
        <v>31642</v>
      </c>
      <c r="B4144" s="178" t="s">
        <v>52568</v>
      </c>
      <c r="C4144" s="178" t="s">
        <v>48862</v>
      </c>
      <c r="D4144" s="178" t="str">
        <f aca="false">IF(LEN(B4144)=2,C4144,"")</f>
        <v/>
      </c>
      <c r="E4144" s="178" t="str">
        <f aca="false">IF(LEN(B4144)=5,C4144,"")</f>
        <v/>
      </c>
      <c r="F4144" s="178" t="str">
        <f aca="false">IF(LEN(B4144)=13,C4144,"")</f>
        <v>Andir</v>
      </c>
      <c r="G4144" s="178" t="s">
        <v>48862</v>
      </c>
      <c r="H4144" s="178" t="s">
        <v>49624</v>
      </c>
    </row>
    <row r="4145" s="178" customFormat="true" ht="15" hidden="false" customHeight="false" outlineLevel="0" collapsed="false">
      <c r="A4145" s="178" t="n">
        <v>31643</v>
      </c>
      <c r="B4145" s="178" t="s">
        <v>52569</v>
      </c>
      <c r="C4145" s="178" t="s">
        <v>52570</v>
      </c>
      <c r="D4145" s="178" t="str">
        <f aca="false">IF(LEN(B4145)=2,C4145,"")</f>
        <v/>
      </c>
      <c r="E4145" s="178" t="str">
        <f aca="false">IF(LEN(B4145)=5,C4145,"")</f>
        <v/>
      </c>
      <c r="F4145" s="178" t="str">
        <f aca="false">IF(LEN(B4145)=13,C4145,"")</f>
        <v>Sukaraja Wetan</v>
      </c>
      <c r="G4145" s="178" t="s">
        <v>52570</v>
      </c>
      <c r="H4145" s="178" t="s">
        <v>49624</v>
      </c>
    </row>
    <row r="4146" s="178" customFormat="true" ht="15" hidden="false" customHeight="false" outlineLevel="0" collapsed="false">
      <c r="A4146" s="178" t="n">
        <v>31644</v>
      </c>
      <c r="B4146" s="178" t="s">
        <v>52571</v>
      </c>
      <c r="C4146" s="178" t="s">
        <v>52572</v>
      </c>
      <c r="D4146" s="178" t="str">
        <f aca="false">IF(LEN(B4146)=2,C4146,"")</f>
        <v/>
      </c>
      <c r="E4146" s="178" t="str">
        <f aca="false">IF(LEN(B4146)=5,C4146,"")</f>
        <v/>
      </c>
      <c r="F4146" s="178" t="str">
        <f aca="false">IF(LEN(B4146)=13,C4146,"")</f>
        <v>Pinangraja</v>
      </c>
      <c r="G4146" s="178" t="s">
        <v>52572</v>
      </c>
      <c r="H4146" s="178" t="s">
        <v>49624</v>
      </c>
    </row>
    <row r="4147" s="178" customFormat="true" ht="15" hidden="false" customHeight="false" outlineLevel="0" collapsed="false">
      <c r="A4147" s="178" t="n">
        <v>31645</v>
      </c>
      <c r="B4147" s="178" t="s">
        <v>52573</v>
      </c>
      <c r="C4147" s="178" t="s">
        <v>52574</v>
      </c>
      <c r="D4147" s="178" t="str">
        <f aca="false">IF(LEN(B4147)=2,C4147,"")</f>
        <v/>
      </c>
      <c r="E4147" s="178" t="str">
        <f aca="false">IF(LEN(B4147)=5,C4147,"")</f>
        <v/>
      </c>
      <c r="F4147" s="178" t="str">
        <f aca="false">IF(LEN(B4147)=13,C4147,"")</f>
        <v>Cibentar</v>
      </c>
      <c r="G4147" s="178" t="s">
        <v>52574</v>
      </c>
      <c r="H4147" s="178" t="s">
        <v>49624</v>
      </c>
    </row>
    <row r="4148" s="178" customFormat="true" ht="15" hidden="false" customHeight="false" outlineLevel="0" collapsed="false">
      <c r="A4148" s="178" t="n">
        <v>31646</v>
      </c>
      <c r="B4148" s="178" t="s">
        <v>52575</v>
      </c>
      <c r="C4148" s="178" t="s">
        <v>52576</v>
      </c>
      <c r="D4148" s="178" t="str">
        <f aca="false">IF(LEN(B4148)=2,C4148,"")</f>
        <v/>
      </c>
      <c r="E4148" s="178" t="str">
        <f aca="false">IF(LEN(B4148)=5,C4148,"")</f>
        <v/>
      </c>
      <c r="F4148" s="178" t="str">
        <f aca="false">IF(LEN(B4148)=13,C4148,"")</f>
        <v>Leuweunggede</v>
      </c>
      <c r="G4148" s="178" t="s">
        <v>52576</v>
      </c>
      <c r="H4148" s="178" t="s">
        <v>49624</v>
      </c>
    </row>
    <row r="4149" s="178" customFormat="true" ht="15" hidden="false" customHeight="false" outlineLevel="0" collapsed="false">
      <c r="A4149" s="178" t="n">
        <v>31647</v>
      </c>
      <c r="B4149" s="178" t="s">
        <v>52577</v>
      </c>
      <c r="C4149" s="178" t="s">
        <v>52578</v>
      </c>
      <c r="D4149" s="178" t="str">
        <f aca="false">IF(LEN(B4149)=2,C4149,"")</f>
        <v/>
      </c>
      <c r="E4149" s="178" t="str">
        <f aca="false">IF(LEN(B4149)=5,C4149,"")</f>
        <v/>
      </c>
      <c r="F4149" s="178" t="str">
        <f aca="false">IF(LEN(B4149)=13,C4149,"")</f>
        <v>Cibolerang</v>
      </c>
      <c r="G4149" s="178" t="s">
        <v>52578</v>
      </c>
      <c r="H4149" s="178" t="s">
        <v>49624</v>
      </c>
    </row>
    <row r="4150" s="178" customFormat="true" ht="15" hidden="false" customHeight="false" outlineLevel="0" collapsed="false">
      <c r="A4150" s="178" t="n">
        <v>31648</v>
      </c>
      <c r="B4150" s="178" t="s">
        <v>52579</v>
      </c>
      <c r="C4150" s="178" t="s">
        <v>52580</v>
      </c>
      <c r="D4150" s="178" t="str">
        <f aca="false">IF(LEN(B4150)=2,C4150,"")</f>
        <v/>
      </c>
      <c r="E4150" s="178" t="str">
        <f aca="false">IF(LEN(B4150)=5,C4150,"")</f>
        <v/>
      </c>
      <c r="F4150" s="178" t="str">
        <f aca="false">IF(LEN(B4150)=13,C4150,"")</f>
        <v>Sutawangi</v>
      </c>
      <c r="G4150" s="178" t="s">
        <v>52580</v>
      </c>
      <c r="H4150" s="178" t="s">
        <v>49624</v>
      </c>
    </row>
    <row r="4151" s="178" customFormat="true" ht="15" hidden="false" customHeight="false" outlineLevel="0" collapsed="false">
      <c r="A4151" s="178" t="n">
        <v>31649</v>
      </c>
      <c r="B4151" s="178" t="s">
        <v>52581</v>
      </c>
      <c r="C4151" s="178" t="s">
        <v>52582</v>
      </c>
      <c r="D4151" s="178" t="str">
        <f aca="false">IF(LEN(B4151)=2,C4151,"")</f>
        <v/>
      </c>
      <c r="E4151" s="178" t="str">
        <f aca="false">IF(LEN(B4151)=5,C4151,"")</f>
        <v/>
      </c>
      <c r="F4151" s="178" t="str">
        <f aca="false">IF(LEN(B4151)=13,C4151,"")</f>
        <v>Jatisura</v>
      </c>
      <c r="G4151" s="178" t="s">
        <v>52582</v>
      </c>
      <c r="H4151" s="178" t="s">
        <v>49624</v>
      </c>
    </row>
    <row r="4152" s="178" customFormat="true" ht="15" hidden="false" customHeight="false" outlineLevel="0" collapsed="false">
      <c r="A4152" s="178" t="n">
        <v>31650</v>
      </c>
      <c r="B4152" s="178" t="s">
        <v>52583</v>
      </c>
      <c r="C4152" s="178" t="s">
        <v>49624</v>
      </c>
      <c r="D4152" s="178" t="str">
        <f aca="false">IF(LEN(B4152)=2,C4152,"")</f>
        <v/>
      </c>
      <c r="E4152" s="178" t="str">
        <f aca="false">IF(LEN(B4152)=5,C4152,"")</f>
        <v/>
      </c>
      <c r="F4152" s="178" t="str">
        <f aca="false">IF(LEN(B4152)=13,C4152,"")</f>
        <v>Jatiwangi</v>
      </c>
      <c r="G4152" s="178" t="s">
        <v>49624</v>
      </c>
      <c r="H4152" s="178" t="s">
        <v>49624</v>
      </c>
    </row>
    <row r="4153" s="178" customFormat="true" ht="15" hidden="false" customHeight="false" outlineLevel="0" collapsed="false">
      <c r="A4153" s="178" t="n">
        <v>31651</v>
      </c>
      <c r="B4153" s="178" t="s">
        <v>52584</v>
      </c>
      <c r="C4153" s="178" t="s">
        <v>47255</v>
      </c>
      <c r="D4153" s="178" t="str">
        <f aca="false">IF(LEN(B4153)=2,C4153,"")</f>
        <v/>
      </c>
      <c r="E4153" s="178" t="str">
        <f aca="false">IF(LEN(B4153)=5,C4153,"")</f>
        <v/>
      </c>
      <c r="F4153" s="178" t="str">
        <f aca="false">IF(LEN(B4153)=13,C4153,"")</f>
        <v>Loji</v>
      </c>
      <c r="G4153" s="178" t="s">
        <v>47255</v>
      </c>
      <c r="H4153" s="178" t="s">
        <v>49624</v>
      </c>
    </row>
    <row r="4154" s="178" customFormat="true" ht="15" hidden="false" customHeight="false" outlineLevel="0" collapsed="false">
      <c r="A4154" s="178" t="n">
        <v>31652</v>
      </c>
      <c r="B4154" s="178" t="s">
        <v>52585</v>
      </c>
      <c r="C4154" s="178" t="s">
        <v>52586</v>
      </c>
      <c r="D4154" s="178" t="str">
        <f aca="false">IF(LEN(B4154)=2,C4154,"")</f>
        <v/>
      </c>
      <c r="E4154" s="178" t="str">
        <f aca="false">IF(LEN(B4154)=5,C4154,"")</f>
        <v/>
      </c>
      <c r="F4154" s="178" t="str">
        <f aca="false">IF(LEN(B4154)=13,C4154,"")</f>
        <v>Sukaraja Kulon</v>
      </c>
      <c r="G4154" s="178" t="s">
        <v>52586</v>
      </c>
      <c r="H4154" s="178" t="s">
        <v>49624</v>
      </c>
    </row>
    <row r="4155" s="178" customFormat="true" ht="15" hidden="false" customHeight="false" outlineLevel="0" collapsed="false">
      <c r="A4155" s="178" t="n">
        <v>31653</v>
      </c>
      <c r="B4155" s="178" t="s">
        <v>52587</v>
      </c>
      <c r="C4155" s="178" t="s">
        <v>46537</v>
      </c>
      <c r="D4155" s="178" t="str">
        <f aca="false">IF(LEN(B4155)=2,C4155,"")</f>
        <v/>
      </c>
      <c r="E4155" s="178" t="str">
        <f aca="false">IF(LEN(B4155)=5,C4155,"")</f>
        <v/>
      </c>
      <c r="F4155" s="178" t="str">
        <f aca="false">IF(LEN(B4155)=13,C4155,"")</f>
        <v>Mekarsari</v>
      </c>
      <c r="G4155" s="178" t="s">
        <v>46537</v>
      </c>
      <c r="H4155" s="178" t="s">
        <v>49624</v>
      </c>
    </row>
    <row r="4156" s="178" customFormat="true" ht="15" hidden="false" customHeight="false" outlineLevel="0" collapsed="false">
      <c r="A4156" s="178" t="n">
        <v>31654</v>
      </c>
      <c r="B4156" s="178" t="s">
        <v>52588</v>
      </c>
      <c r="C4156" s="178" t="s">
        <v>52589</v>
      </c>
      <c r="D4156" s="178" t="str">
        <f aca="false">IF(LEN(B4156)=2,C4156,"")</f>
        <v/>
      </c>
      <c r="E4156" s="178" t="str">
        <f aca="false">IF(LEN(B4156)=5,C4156,"")</f>
        <v/>
      </c>
      <c r="F4156" s="178" t="str">
        <f aca="false">IF(LEN(B4156)=13,C4156,"")</f>
        <v>Surawangi</v>
      </c>
      <c r="G4156" s="178" t="s">
        <v>52589</v>
      </c>
      <c r="H4156" s="178" t="s">
        <v>49624</v>
      </c>
    </row>
    <row r="4157" s="178" customFormat="true" ht="15" hidden="false" customHeight="false" outlineLevel="0" collapsed="false">
      <c r="A4157" s="178" t="n">
        <v>31655</v>
      </c>
      <c r="B4157" s="178" t="s">
        <v>52590</v>
      </c>
      <c r="C4157" s="178" t="s">
        <v>52204</v>
      </c>
      <c r="D4157" s="178" t="str">
        <f aca="false">IF(LEN(B4157)=2,C4157,"")</f>
        <v/>
      </c>
      <c r="E4157" s="178" t="str">
        <f aca="false">IF(LEN(B4157)=5,C4157,"")</f>
        <v/>
      </c>
      <c r="F4157" s="178" t="str">
        <f aca="false">IF(LEN(B4157)=13,C4157,"")</f>
        <v/>
      </c>
      <c r="H4157" s="178" t="s">
        <v>52204</v>
      </c>
    </row>
    <row r="4158" s="178" customFormat="true" ht="15" hidden="false" customHeight="false" outlineLevel="0" collapsed="false">
      <c r="A4158" s="178" t="n">
        <v>31656</v>
      </c>
      <c r="B4158" s="178" t="s">
        <v>52591</v>
      </c>
      <c r="C4158" s="178" t="s">
        <v>52592</v>
      </c>
      <c r="D4158" s="178" t="str">
        <f aca="false">IF(LEN(B4158)=2,C4158,"")</f>
        <v/>
      </c>
      <c r="E4158" s="178" t="str">
        <f aca="false">IF(LEN(B4158)=5,C4158,"")</f>
        <v/>
      </c>
      <c r="F4158" s="178" t="str">
        <f aca="false">IF(LEN(B4158)=13,C4158,"")</f>
        <v>Gandu</v>
      </c>
      <c r="G4158" s="178" t="s">
        <v>52592</v>
      </c>
      <c r="H4158" s="178" t="s">
        <v>52204</v>
      </c>
    </row>
    <row r="4159" s="178" customFormat="true" ht="15" hidden="false" customHeight="false" outlineLevel="0" collapsed="false">
      <c r="A4159" s="178" t="n">
        <v>31657</v>
      </c>
      <c r="B4159" s="178" t="s">
        <v>52593</v>
      </c>
      <c r="C4159" s="178" t="s">
        <v>52204</v>
      </c>
      <c r="D4159" s="178" t="str">
        <f aca="false">IF(LEN(B4159)=2,C4159,"")</f>
        <v/>
      </c>
      <c r="E4159" s="178" t="str">
        <f aca="false">IF(LEN(B4159)=5,C4159,"")</f>
        <v/>
      </c>
      <c r="F4159" s="178" t="str">
        <f aca="false">IF(LEN(B4159)=13,C4159,"")</f>
        <v>Dawuan</v>
      </c>
      <c r="G4159" s="178" t="s">
        <v>52204</v>
      </c>
      <c r="H4159" s="178" t="s">
        <v>52204</v>
      </c>
    </row>
    <row r="4160" s="178" customFormat="true" ht="15" hidden="false" customHeight="false" outlineLevel="0" collapsed="false">
      <c r="A4160" s="178" t="n">
        <v>31658</v>
      </c>
      <c r="B4160" s="178" t="s">
        <v>52594</v>
      </c>
      <c r="C4160" s="178" t="s">
        <v>52595</v>
      </c>
      <c r="D4160" s="178" t="str">
        <f aca="false">IF(LEN(B4160)=2,C4160,"")</f>
        <v/>
      </c>
      <c r="E4160" s="178" t="str">
        <f aca="false">IF(LEN(B4160)=5,C4160,"")</f>
        <v/>
      </c>
      <c r="F4160" s="178" t="str">
        <f aca="false">IF(LEN(B4160)=13,C4160,"")</f>
        <v>Genteng</v>
      </c>
      <c r="G4160" s="178" t="s">
        <v>52595</v>
      </c>
      <c r="H4160" s="178" t="s">
        <v>52204</v>
      </c>
    </row>
    <row r="4161" s="178" customFormat="true" ht="15" hidden="false" customHeight="false" outlineLevel="0" collapsed="false">
      <c r="A4161" s="178" t="n">
        <v>31659</v>
      </c>
      <c r="B4161" s="178" t="s">
        <v>52596</v>
      </c>
      <c r="C4161" s="178" t="s">
        <v>52597</v>
      </c>
      <c r="D4161" s="178" t="str">
        <f aca="false">IF(LEN(B4161)=2,C4161,"")</f>
        <v/>
      </c>
      <c r="E4161" s="178" t="str">
        <f aca="false">IF(LEN(B4161)=5,C4161,"")</f>
        <v/>
      </c>
      <c r="F4161" s="178" t="str">
        <f aca="false">IF(LEN(B4161)=13,C4161,"")</f>
        <v>Mandapa</v>
      </c>
      <c r="G4161" s="178" t="s">
        <v>52597</v>
      </c>
      <c r="H4161" s="178" t="s">
        <v>52204</v>
      </c>
    </row>
    <row r="4162" s="178" customFormat="true" ht="15" hidden="false" customHeight="false" outlineLevel="0" collapsed="false">
      <c r="A4162" s="178" t="n">
        <v>31660</v>
      </c>
      <c r="B4162" s="178" t="s">
        <v>52598</v>
      </c>
      <c r="C4162" s="178" t="s">
        <v>52599</v>
      </c>
      <c r="D4162" s="178" t="str">
        <f aca="false">IF(LEN(B4162)=2,C4162,"")</f>
        <v/>
      </c>
      <c r="E4162" s="178" t="str">
        <f aca="false">IF(LEN(B4162)=5,C4162,"")</f>
        <v/>
      </c>
      <c r="F4162" s="178" t="str">
        <f aca="false">IF(LEN(B4162)=13,C4162,"")</f>
        <v>Balida</v>
      </c>
      <c r="G4162" s="178" t="s">
        <v>52599</v>
      </c>
      <c r="H4162" s="178" t="s">
        <v>52204</v>
      </c>
    </row>
    <row r="4163" s="178" customFormat="true" ht="15" hidden="false" customHeight="false" outlineLevel="0" collapsed="false">
      <c r="A4163" s="178" t="n">
        <v>31661</v>
      </c>
      <c r="B4163" s="178" t="s">
        <v>52600</v>
      </c>
      <c r="C4163" s="178" t="s">
        <v>47575</v>
      </c>
      <c r="D4163" s="178" t="str">
        <f aca="false">IF(LEN(B4163)=2,C4163,"")</f>
        <v/>
      </c>
      <c r="E4163" s="178" t="str">
        <f aca="false">IF(LEN(B4163)=5,C4163,"")</f>
        <v/>
      </c>
      <c r="F4163" s="178" t="str">
        <f aca="false">IF(LEN(B4163)=13,C4163,"")</f>
        <v>Karanganyar</v>
      </c>
      <c r="G4163" s="178" t="s">
        <v>47575</v>
      </c>
      <c r="H4163" s="178" t="s">
        <v>52204</v>
      </c>
    </row>
    <row r="4164" s="178" customFormat="true" ht="15" hidden="false" customHeight="false" outlineLevel="0" collapsed="false">
      <c r="A4164" s="178" t="n">
        <v>31662</v>
      </c>
      <c r="B4164" s="178" t="s">
        <v>52601</v>
      </c>
      <c r="C4164" s="178" t="s">
        <v>52602</v>
      </c>
      <c r="D4164" s="178" t="str">
        <f aca="false">IF(LEN(B4164)=2,C4164,"")</f>
        <v/>
      </c>
      <c r="E4164" s="178" t="str">
        <f aca="false">IF(LEN(B4164)=5,C4164,"")</f>
        <v/>
      </c>
      <c r="F4164" s="178" t="str">
        <f aca="false">IF(LEN(B4164)=13,C4164,"")</f>
        <v>Salawana</v>
      </c>
      <c r="G4164" s="178" t="s">
        <v>52602</v>
      </c>
      <c r="H4164" s="178" t="s">
        <v>52204</v>
      </c>
    </row>
    <row r="4165" s="178" customFormat="true" ht="15" hidden="false" customHeight="false" outlineLevel="0" collapsed="false">
      <c r="A4165" s="178" t="n">
        <v>31663</v>
      </c>
      <c r="B4165" s="178" t="s">
        <v>52603</v>
      </c>
      <c r="C4165" s="178" t="s">
        <v>52604</v>
      </c>
      <c r="D4165" s="178" t="str">
        <f aca="false">IF(LEN(B4165)=2,C4165,"")</f>
        <v/>
      </c>
      <c r="E4165" s="178" t="str">
        <f aca="false">IF(LEN(B4165)=5,C4165,"")</f>
        <v/>
      </c>
      <c r="F4165" s="178" t="str">
        <f aca="false">IF(LEN(B4165)=13,C4165,"")</f>
        <v>Bojongcideres</v>
      </c>
      <c r="G4165" s="178" t="s">
        <v>52604</v>
      </c>
      <c r="H4165" s="178" t="s">
        <v>52204</v>
      </c>
    </row>
    <row r="4166" s="178" customFormat="true" ht="15" hidden="false" customHeight="false" outlineLevel="0" collapsed="false">
      <c r="A4166" s="178" t="n">
        <v>31664</v>
      </c>
      <c r="B4166" s="178" t="s">
        <v>52605</v>
      </c>
      <c r="C4166" s="178" t="s">
        <v>52606</v>
      </c>
      <c r="D4166" s="178" t="str">
        <f aca="false">IF(LEN(B4166)=2,C4166,"")</f>
        <v/>
      </c>
      <c r="E4166" s="178" t="str">
        <f aca="false">IF(LEN(B4166)=5,C4166,"")</f>
        <v/>
      </c>
      <c r="F4166" s="178" t="str">
        <f aca="false">IF(LEN(B4166)=13,C4166,"")</f>
        <v>Sinarjati</v>
      </c>
      <c r="G4166" s="178" t="s">
        <v>52606</v>
      </c>
      <c r="H4166" s="178" t="s">
        <v>52204</v>
      </c>
    </row>
    <row r="4167" s="178" customFormat="true" ht="15" hidden="false" customHeight="false" outlineLevel="0" collapsed="false">
      <c r="A4167" s="178" t="n">
        <v>31665</v>
      </c>
      <c r="B4167" s="178" t="s">
        <v>52607</v>
      </c>
      <c r="C4167" s="178" t="s">
        <v>52608</v>
      </c>
      <c r="D4167" s="178" t="str">
        <f aca="false">IF(LEN(B4167)=2,C4167,"")</f>
        <v/>
      </c>
      <c r="E4167" s="178" t="str">
        <f aca="false">IF(LEN(B4167)=5,C4167,"")</f>
        <v/>
      </c>
      <c r="F4167" s="178" t="str">
        <f aca="false">IF(LEN(B4167)=13,C4167,"")</f>
        <v>Pasirmalati</v>
      </c>
      <c r="G4167" s="178" t="s">
        <v>52608</v>
      </c>
      <c r="H4167" s="178" t="s">
        <v>52204</v>
      </c>
    </row>
    <row r="4168" s="178" customFormat="true" ht="15" hidden="false" customHeight="false" outlineLevel="0" collapsed="false">
      <c r="A4168" s="178" t="n">
        <v>31666</v>
      </c>
      <c r="B4168" s="178" t="s">
        <v>52609</v>
      </c>
      <c r="C4168" s="178" t="s">
        <v>52610</v>
      </c>
      <c r="D4168" s="178" t="str">
        <f aca="false">IF(LEN(B4168)=2,C4168,"")</f>
        <v/>
      </c>
      <c r="E4168" s="178" t="str">
        <f aca="false">IF(LEN(B4168)=5,C4168,"")</f>
        <v/>
      </c>
      <c r="F4168" s="178" t="str">
        <f aca="false">IF(LEN(B4168)=13,C4168,"")</f>
        <v>Baturuyuk</v>
      </c>
      <c r="G4168" s="178" t="s">
        <v>52610</v>
      </c>
      <c r="H4168" s="178" t="s">
        <v>52204</v>
      </c>
    </row>
    <row r="4169" s="178" customFormat="true" ht="15" hidden="false" customHeight="false" outlineLevel="0" collapsed="false">
      <c r="A4169" s="178" t="n">
        <v>31667</v>
      </c>
      <c r="B4169" s="178" t="s">
        <v>52611</v>
      </c>
      <c r="C4169" s="178" t="s">
        <v>50324</v>
      </c>
      <c r="D4169" s="178" t="str">
        <f aca="false">IF(LEN(B4169)=2,C4169,"")</f>
        <v/>
      </c>
      <c r="E4169" s="178" t="str">
        <f aca="false">IF(LEN(B4169)=5,C4169,"")</f>
        <v/>
      </c>
      <c r="F4169" s="178" t="str">
        <f aca="false">IF(LEN(B4169)=13,C4169,"")</f>
        <v/>
      </c>
      <c r="H4169" s="178" t="s">
        <v>50324</v>
      </c>
    </row>
    <row r="4170" s="178" customFormat="true" ht="15" hidden="false" customHeight="false" outlineLevel="0" collapsed="false">
      <c r="A4170" s="178" t="n">
        <v>31668</v>
      </c>
      <c r="B4170" s="178" t="s">
        <v>52612</v>
      </c>
      <c r="C4170" s="178" t="s">
        <v>52557</v>
      </c>
      <c r="D4170" s="178" t="str">
        <f aca="false">IF(LEN(B4170)=2,C4170,"")</f>
        <v/>
      </c>
      <c r="E4170" s="178" t="str">
        <f aca="false">IF(LEN(B4170)=5,C4170,"")</f>
        <v/>
      </c>
      <c r="F4170" s="178" t="str">
        <f aca="false">IF(LEN(B4170)=13,C4170,"")</f>
        <v>Heuleut</v>
      </c>
      <c r="G4170" s="178" t="s">
        <v>52557</v>
      </c>
      <c r="H4170" s="178" t="s">
        <v>50324</v>
      </c>
    </row>
    <row r="4171" s="178" customFormat="true" ht="15" hidden="false" customHeight="false" outlineLevel="0" collapsed="false">
      <c r="A4171" s="178" t="n">
        <v>31669</v>
      </c>
      <c r="B4171" s="178" t="s">
        <v>52613</v>
      </c>
      <c r="C4171" s="178" t="s">
        <v>50324</v>
      </c>
      <c r="D4171" s="178" t="str">
        <f aca="false">IF(LEN(B4171)=2,C4171,"")</f>
        <v/>
      </c>
      <c r="E4171" s="178" t="str">
        <f aca="false">IF(LEN(B4171)=5,C4171,"")</f>
        <v/>
      </c>
      <c r="F4171" s="178" t="str">
        <f aca="false">IF(LEN(B4171)=13,C4171,"")</f>
        <v>Kadipaten</v>
      </c>
      <c r="G4171" s="178" t="s">
        <v>50324</v>
      </c>
      <c r="H4171" s="178" t="s">
        <v>50324</v>
      </c>
    </row>
    <row r="4172" s="178" customFormat="true" ht="15" hidden="false" customHeight="false" outlineLevel="0" collapsed="false">
      <c r="A4172" s="178" t="n">
        <v>31670</v>
      </c>
      <c r="B4172" s="178" t="s">
        <v>52614</v>
      </c>
      <c r="C4172" s="178" t="s">
        <v>52615</v>
      </c>
      <c r="D4172" s="178" t="str">
        <f aca="false">IF(LEN(B4172)=2,C4172,"")</f>
        <v/>
      </c>
      <c r="E4172" s="178" t="str">
        <f aca="false">IF(LEN(B4172)=5,C4172,"")</f>
        <v/>
      </c>
      <c r="F4172" s="178" t="str">
        <f aca="false">IF(LEN(B4172)=13,C4172,"")</f>
        <v>Babakananyar</v>
      </c>
      <c r="G4172" s="178" t="s">
        <v>52615</v>
      </c>
      <c r="H4172" s="178" t="s">
        <v>50324</v>
      </c>
    </row>
    <row r="4173" s="178" customFormat="true" ht="15" hidden="false" customHeight="false" outlineLevel="0" collapsed="false">
      <c r="A4173" s="178" t="n">
        <v>31671</v>
      </c>
      <c r="B4173" s="178" t="s">
        <v>52616</v>
      </c>
      <c r="C4173" s="178" t="s">
        <v>51990</v>
      </c>
      <c r="D4173" s="178" t="str">
        <f aca="false">IF(LEN(B4173)=2,C4173,"")</f>
        <v/>
      </c>
      <c r="E4173" s="178" t="str">
        <f aca="false">IF(LEN(B4173)=5,C4173,"")</f>
        <v/>
      </c>
      <c r="F4173" s="178" t="str">
        <f aca="false">IF(LEN(B4173)=13,C4173,"")</f>
        <v>Karangsambung</v>
      </c>
      <c r="G4173" s="178" t="s">
        <v>51990</v>
      </c>
      <c r="H4173" s="178" t="s">
        <v>50324</v>
      </c>
    </row>
    <row r="4174" s="178" customFormat="true" ht="15" hidden="false" customHeight="false" outlineLevel="0" collapsed="false">
      <c r="A4174" s="178" t="n">
        <v>31672</v>
      </c>
      <c r="B4174" s="178" t="s">
        <v>52617</v>
      </c>
      <c r="C4174" s="178" t="s">
        <v>52618</v>
      </c>
      <c r="D4174" s="178" t="str">
        <f aca="false">IF(LEN(B4174)=2,C4174,"")</f>
        <v/>
      </c>
      <c r="E4174" s="178" t="str">
        <f aca="false">IF(LEN(B4174)=5,C4174,"")</f>
        <v/>
      </c>
      <c r="F4174" s="178" t="str">
        <f aca="false">IF(LEN(B4174)=13,C4174,"")</f>
        <v>Liangjulang</v>
      </c>
      <c r="G4174" s="178" t="s">
        <v>52618</v>
      </c>
      <c r="H4174" s="178" t="s">
        <v>50324</v>
      </c>
    </row>
    <row r="4175" s="178" customFormat="true" ht="15" hidden="false" customHeight="false" outlineLevel="0" collapsed="false">
      <c r="A4175" s="178" t="n">
        <v>31673</v>
      </c>
      <c r="B4175" s="178" t="s">
        <v>52619</v>
      </c>
      <c r="C4175" s="178" t="s">
        <v>52620</v>
      </c>
      <c r="D4175" s="178" t="str">
        <f aca="false">IF(LEN(B4175)=2,C4175,"")</f>
        <v/>
      </c>
      <c r="E4175" s="178" t="str">
        <f aca="false">IF(LEN(B4175)=5,C4175,"")</f>
        <v/>
      </c>
      <c r="F4175" s="178" t="str">
        <f aca="false">IF(LEN(B4175)=13,C4175,"")</f>
        <v>Pagandon</v>
      </c>
      <c r="G4175" s="178" t="s">
        <v>52620</v>
      </c>
      <c r="H4175" s="178" t="s">
        <v>50324</v>
      </c>
    </row>
    <row r="4176" s="178" customFormat="true" ht="15" hidden="false" customHeight="false" outlineLevel="0" collapsed="false">
      <c r="A4176" s="178" t="n">
        <v>31674</v>
      </c>
      <c r="B4176" s="178" t="s">
        <v>52621</v>
      </c>
      <c r="C4176" s="178" t="s">
        <v>48916</v>
      </c>
      <c r="D4176" s="178" t="str">
        <f aca="false">IF(LEN(B4176)=2,C4176,"")</f>
        <v/>
      </c>
      <c r="E4176" s="178" t="str">
        <f aca="false">IF(LEN(B4176)=5,C4176,"")</f>
        <v/>
      </c>
      <c r="F4176" s="178" t="str">
        <f aca="false">IF(LEN(B4176)=13,C4176,"")</f>
        <v>Cipaku</v>
      </c>
      <c r="G4176" s="178" t="s">
        <v>48916</v>
      </c>
      <c r="H4176" s="178" t="s">
        <v>50324</v>
      </c>
    </row>
    <row r="4177" s="178" customFormat="true" ht="15" hidden="false" customHeight="false" outlineLevel="0" collapsed="false">
      <c r="A4177" s="178" t="n">
        <v>31675</v>
      </c>
      <c r="B4177" s="178" t="s">
        <v>52622</v>
      </c>
      <c r="C4177" s="178" t="s">
        <v>52623</v>
      </c>
      <c r="D4177" s="178" t="str">
        <f aca="false">IF(LEN(B4177)=2,C4177,"")</f>
        <v/>
      </c>
      <c r="E4177" s="178" t="str">
        <f aca="false">IF(LEN(B4177)=5,C4177,"")</f>
        <v/>
      </c>
      <c r="F4177" s="178" t="str">
        <f aca="false">IF(LEN(B4177)=13,C4177,"")</f>
        <v/>
      </c>
      <c r="H4177" s="178" t="s">
        <v>52623</v>
      </c>
    </row>
    <row r="4178" s="178" customFormat="true" ht="15" hidden="false" customHeight="false" outlineLevel="0" collapsed="false">
      <c r="A4178" s="178" t="n">
        <v>31676</v>
      </c>
      <c r="B4178" s="178" t="s">
        <v>52624</v>
      </c>
      <c r="C4178" s="178" t="s">
        <v>52625</v>
      </c>
      <c r="D4178" s="178" t="str">
        <f aca="false">IF(LEN(B4178)=2,C4178,"")</f>
        <v/>
      </c>
      <c r="E4178" s="178" t="str">
        <f aca="false">IF(LEN(B4178)=5,C4178,"")</f>
        <v/>
      </c>
      <c r="F4178" s="178" t="str">
        <f aca="false">IF(LEN(B4178)=13,C4178,"")</f>
        <v>Pakubeureum</v>
      </c>
      <c r="G4178" s="178" t="s">
        <v>52625</v>
      </c>
      <c r="H4178" s="178" t="s">
        <v>52623</v>
      </c>
    </row>
    <row r="4179" s="178" customFormat="true" ht="15" hidden="false" customHeight="false" outlineLevel="0" collapsed="false">
      <c r="A4179" s="178" t="n">
        <v>31677</v>
      </c>
      <c r="B4179" s="178" t="s">
        <v>52626</v>
      </c>
      <c r="C4179" s="178" t="s">
        <v>52627</v>
      </c>
      <c r="D4179" s="178" t="str">
        <f aca="false">IF(LEN(B4179)=2,C4179,"")</f>
        <v/>
      </c>
      <c r="E4179" s="178" t="str">
        <f aca="false">IF(LEN(B4179)=5,C4179,"")</f>
        <v/>
      </c>
      <c r="F4179" s="178" t="str">
        <f aca="false">IF(LEN(B4179)=13,C4179,"")</f>
        <v>Sukawana</v>
      </c>
      <c r="G4179" s="178" t="s">
        <v>52627</v>
      </c>
      <c r="H4179" s="178" t="s">
        <v>52623</v>
      </c>
    </row>
    <row r="4180" s="178" customFormat="true" ht="15" hidden="false" customHeight="false" outlineLevel="0" collapsed="false">
      <c r="A4180" s="178" t="n">
        <v>31678</v>
      </c>
      <c r="B4180" s="178" t="s">
        <v>52628</v>
      </c>
      <c r="C4180" s="178" t="s">
        <v>51054</v>
      </c>
      <c r="D4180" s="178" t="str">
        <f aca="false">IF(LEN(B4180)=2,C4180,"")</f>
        <v/>
      </c>
      <c r="E4180" s="178" t="str">
        <f aca="false">IF(LEN(B4180)=5,C4180,"")</f>
        <v/>
      </c>
      <c r="F4180" s="178" t="str">
        <f aca="false">IF(LEN(B4180)=13,C4180,"")</f>
        <v>Kertawinangun</v>
      </c>
      <c r="G4180" s="178" t="s">
        <v>51054</v>
      </c>
      <c r="H4180" s="178" t="s">
        <v>52623</v>
      </c>
    </row>
    <row r="4181" s="178" customFormat="true" ht="15" hidden="false" customHeight="false" outlineLevel="0" collapsed="false">
      <c r="A4181" s="178" t="n">
        <v>31679</v>
      </c>
      <c r="B4181" s="178" t="s">
        <v>52629</v>
      </c>
      <c r="C4181" s="178" t="s">
        <v>52630</v>
      </c>
      <c r="D4181" s="178" t="str">
        <f aca="false">IF(LEN(B4181)=2,C4181,"")</f>
        <v/>
      </c>
      <c r="E4181" s="178" t="str">
        <f aca="false">IF(LEN(B4181)=5,C4181,"")</f>
        <v/>
      </c>
      <c r="F4181" s="178" t="str">
        <f aca="false">IF(LEN(B4181)=13,C4181,"")</f>
        <v>Palasah</v>
      </c>
      <c r="G4181" s="178" t="s">
        <v>52630</v>
      </c>
      <c r="H4181" s="178" t="s">
        <v>52623</v>
      </c>
    </row>
    <row r="4182" s="178" customFormat="true" ht="15" hidden="false" customHeight="false" outlineLevel="0" collapsed="false">
      <c r="A4182" s="178" t="n">
        <v>31680</v>
      </c>
      <c r="B4182" s="178" t="s">
        <v>52631</v>
      </c>
      <c r="C4182" s="178" t="s">
        <v>46907</v>
      </c>
      <c r="D4182" s="178" t="str">
        <f aca="false">IF(LEN(B4182)=2,C4182,"")</f>
        <v/>
      </c>
      <c r="E4182" s="178" t="str">
        <f aca="false">IF(LEN(B4182)=5,C4182,"")</f>
        <v/>
      </c>
      <c r="F4182" s="178" t="str">
        <f aca="false">IF(LEN(B4182)=13,C4182,"")</f>
        <v>Babakan</v>
      </c>
      <c r="G4182" s="178" t="s">
        <v>46907</v>
      </c>
      <c r="H4182" s="178" t="s">
        <v>52623</v>
      </c>
    </row>
    <row r="4183" s="178" customFormat="true" ht="15" hidden="false" customHeight="false" outlineLevel="0" collapsed="false">
      <c r="A4183" s="178" t="n">
        <v>31681</v>
      </c>
      <c r="B4183" s="178" t="s">
        <v>52632</v>
      </c>
      <c r="C4183" s="178" t="s">
        <v>52623</v>
      </c>
      <c r="D4183" s="178" t="str">
        <f aca="false">IF(LEN(B4183)=2,C4183,"")</f>
        <v/>
      </c>
      <c r="E4183" s="178" t="str">
        <f aca="false">IF(LEN(B4183)=5,C4183,"")</f>
        <v/>
      </c>
      <c r="F4183" s="178" t="str">
        <f aca="false">IF(LEN(B4183)=13,C4183,"")</f>
        <v>Kertajati</v>
      </c>
      <c r="G4183" s="178" t="s">
        <v>52623</v>
      </c>
      <c r="H4183" s="178" t="s">
        <v>52623</v>
      </c>
    </row>
    <row r="4184" s="178" customFormat="true" ht="15" hidden="false" customHeight="false" outlineLevel="0" collapsed="false">
      <c r="A4184" s="178" t="n">
        <v>31682</v>
      </c>
      <c r="B4184" s="178" t="s">
        <v>52633</v>
      </c>
      <c r="C4184" s="178" t="s">
        <v>52634</v>
      </c>
      <c r="D4184" s="178" t="str">
        <f aca="false">IF(LEN(B4184)=2,C4184,"")</f>
        <v/>
      </c>
      <c r="E4184" s="178" t="str">
        <f aca="false">IF(LEN(B4184)=5,C4184,"")</f>
        <v/>
      </c>
      <c r="F4184" s="178" t="str">
        <f aca="false">IF(LEN(B4184)=13,C4184,"")</f>
        <v>Bantarjati</v>
      </c>
      <c r="G4184" s="178" t="s">
        <v>52634</v>
      </c>
      <c r="H4184" s="178" t="s">
        <v>52623</v>
      </c>
    </row>
    <row r="4185" s="178" customFormat="true" ht="15" hidden="false" customHeight="false" outlineLevel="0" collapsed="false">
      <c r="A4185" s="178" t="n">
        <v>31683</v>
      </c>
      <c r="B4185" s="178" t="s">
        <v>52635</v>
      </c>
      <c r="C4185" s="178" t="s">
        <v>47624</v>
      </c>
      <c r="D4185" s="178" t="str">
        <f aca="false">IF(LEN(B4185)=2,C4185,"")</f>
        <v/>
      </c>
      <c r="E4185" s="178" t="str">
        <f aca="false">IF(LEN(B4185)=5,C4185,"")</f>
        <v/>
      </c>
      <c r="F4185" s="178" t="str">
        <f aca="false">IF(LEN(B4185)=13,C4185,"")</f>
        <v>Pasiripis</v>
      </c>
      <c r="G4185" s="178" t="s">
        <v>47624</v>
      </c>
      <c r="H4185" s="178" t="s">
        <v>52623</v>
      </c>
    </row>
    <row r="4186" s="178" customFormat="true" ht="15" hidden="false" customHeight="false" outlineLevel="0" collapsed="false">
      <c r="A4186" s="178" t="n">
        <v>31684</v>
      </c>
      <c r="B4186" s="178" t="s">
        <v>52636</v>
      </c>
      <c r="C4186" s="178" t="s">
        <v>46592</v>
      </c>
      <c r="D4186" s="178" t="str">
        <f aca="false">IF(LEN(B4186)=2,C4186,"")</f>
        <v/>
      </c>
      <c r="E4186" s="178" t="str">
        <f aca="false">IF(LEN(B4186)=5,C4186,"")</f>
        <v/>
      </c>
      <c r="F4186" s="178" t="str">
        <f aca="false">IF(LEN(B4186)=13,C4186,"")</f>
        <v>Sukamulya</v>
      </c>
      <c r="G4186" s="178" t="s">
        <v>46592</v>
      </c>
      <c r="H4186" s="178" t="s">
        <v>52623</v>
      </c>
    </row>
    <row r="4187" s="178" customFormat="true" ht="15" hidden="false" customHeight="false" outlineLevel="0" collapsed="false">
      <c r="A4187" s="178" t="n">
        <v>31685</v>
      </c>
      <c r="B4187" s="178" t="s">
        <v>52637</v>
      </c>
      <c r="C4187" s="178" t="s">
        <v>48346</v>
      </c>
      <c r="D4187" s="178" t="str">
        <f aca="false">IF(LEN(B4187)=2,C4187,"")</f>
        <v/>
      </c>
      <c r="E4187" s="178" t="str">
        <f aca="false">IF(LEN(B4187)=5,C4187,"")</f>
        <v/>
      </c>
      <c r="F4187" s="178" t="str">
        <f aca="false">IF(LEN(B4187)=13,C4187,"")</f>
        <v>Kertasari</v>
      </c>
      <c r="G4187" s="178" t="s">
        <v>48346</v>
      </c>
      <c r="H4187" s="178" t="s">
        <v>52623</v>
      </c>
    </row>
    <row r="4188" s="178" customFormat="true" ht="15" hidden="false" customHeight="false" outlineLevel="0" collapsed="false">
      <c r="A4188" s="178" t="n">
        <v>31686</v>
      </c>
      <c r="B4188" s="178" t="s">
        <v>52638</v>
      </c>
      <c r="C4188" s="178" t="s">
        <v>46797</v>
      </c>
      <c r="D4188" s="178" t="str">
        <f aca="false">IF(LEN(B4188)=2,C4188,"")</f>
        <v/>
      </c>
      <c r="E4188" s="178" t="str">
        <f aca="false">IF(LEN(B4188)=5,C4188,"")</f>
        <v/>
      </c>
      <c r="F4188" s="178" t="str">
        <f aca="false">IF(LEN(B4188)=13,C4188,"")</f>
        <v>Mekarjaya</v>
      </c>
      <c r="G4188" s="178" t="s">
        <v>46797</v>
      </c>
      <c r="H4188" s="178" t="s">
        <v>52623</v>
      </c>
    </row>
    <row r="4189" s="178" customFormat="true" ht="15" hidden="false" customHeight="false" outlineLevel="0" collapsed="false">
      <c r="A4189" s="178" t="n">
        <v>31687</v>
      </c>
      <c r="B4189" s="178" t="s">
        <v>52639</v>
      </c>
      <c r="C4189" s="178" t="s">
        <v>48183</v>
      </c>
      <c r="D4189" s="178" t="str">
        <f aca="false">IF(LEN(B4189)=2,C4189,"")</f>
        <v/>
      </c>
      <c r="E4189" s="178" t="str">
        <f aca="false">IF(LEN(B4189)=5,C4189,"")</f>
        <v/>
      </c>
      <c r="F4189" s="178" t="str">
        <f aca="false">IF(LEN(B4189)=13,C4189,"")</f>
        <v>Mekarmulya</v>
      </c>
      <c r="G4189" s="178" t="s">
        <v>48183</v>
      </c>
      <c r="H4189" s="178" t="s">
        <v>52623</v>
      </c>
    </row>
    <row r="4190" s="178" customFormat="true" ht="15" hidden="false" customHeight="false" outlineLevel="0" collapsed="false">
      <c r="A4190" s="178" t="n">
        <v>31688</v>
      </c>
      <c r="B4190" s="178" t="s">
        <v>52640</v>
      </c>
      <c r="C4190" s="178" t="s">
        <v>48011</v>
      </c>
      <c r="D4190" s="178" t="str">
        <f aca="false">IF(LEN(B4190)=2,C4190,"")</f>
        <v/>
      </c>
      <c r="E4190" s="178" t="str">
        <f aca="false">IF(LEN(B4190)=5,C4190,"")</f>
        <v/>
      </c>
      <c r="F4190" s="178" t="str">
        <f aca="false">IF(LEN(B4190)=13,C4190,"")</f>
        <v>Sukakerta</v>
      </c>
      <c r="G4190" s="178" t="s">
        <v>48011</v>
      </c>
      <c r="H4190" s="178" t="s">
        <v>52623</v>
      </c>
    </row>
    <row r="4191" s="178" customFormat="true" ht="15" hidden="false" customHeight="false" outlineLevel="0" collapsed="false">
      <c r="A4191" s="178" t="n">
        <v>31689</v>
      </c>
      <c r="B4191" s="178" t="s">
        <v>52641</v>
      </c>
      <c r="C4191" s="178" t="s">
        <v>52642</v>
      </c>
      <c r="D4191" s="178" t="str">
        <f aca="false">IF(LEN(B4191)=2,C4191,"")</f>
        <v/>
      </c>
      <c r="E4191" s="178" t="str">
        <f aca="false">IF(LEN(B4191)=5,C4191,"")</f>
        <v/>
      </c>
      <c r="F4191" s="178" t="str">
        <f aca="false">IF(LEN(B4191)=13,C4191,"")</f>
        <v>Sahbandar</v>
      </c>
      <c r="G4191" s="178" t="s">
        <v>52642</v>
      </c>
      <c r="H4191" s="178" t="s">
        <v>52623</v>
      </c>
    </row>
    <row r="4192" s="178" customFormat="true" ht="15" hidden="false" customHeight="false" outlineLevel="0" collapsed="false">
      <c r="A4192" s="178" t="n">
        <v>31690</v>
      </c>
      <c r="B4192" s="178" t="s">
        <v>52643</v>
      </c>
      <c r="C4192" s="178" t="s">
        <v>52644</v>
      </c>
      <c r="D4192" s="178" t="str">
        <f aca="false">IF(LEN(B4192)=2,C4192,"")</f>
        <v/>
      </c>
      <c r="E4192" s="178" t="str">
        <f aca="false">IF(LEN(B4192)=5,C4192,"")</f>
        <v/>
      </c>
      <c r="F4192" s="178" t="str">
        <f aca="false">IF(LEN(B4192)=13,C4192,"")</f>
        <v/>
      </c>
      <c r="H4192" s="178" t="s">
        <v>52644</v>
      </c>
    </row>
    <row r="4193" s="178" customFormat="true" ht="15" hidden="false" customHeight="false" outlineLevel="0" collapsed="false">
      <c r="A4193" s="178" t="n">
        <v>31691</v>
      </c>
      <c r="B4193" s="178" t="s">
        <v>52645</v>
      </c>
      <c r="C4193" s="178" t="s">
        <v>52646</v>
      </c>
      <c r="D4193" s="178" t="str">
        <f aca="false">IF(LEN(B4193)=2,C4193,"")</f>
        <v/>
      </c>
      <c r="E4193" s="178" t="str">
        <f aca="false">IF(LEN(B4193)=5,C4193,"")</f>
        <v/>
      </c>
      <c r="F4193" s="178" t="str">
        <f aca="false">IF(LEN(B4193)=13,C4193,"")</f>
        <v>Biyawak</v>
      </c>
      <c r="G4193" s="178" t="s">
        <v>52646</v>
      </c>
      <c r="H4193" s="178" t="s">
        <v>52644</v>
      </c>
    </row>
    <row r="4194" s="178" customFormat="true" ht="15" hidden="false" customHeight="false" outlineLevel="0" collapsed="false">
      <c r="A4194" s="178" t="n">
        <v>31692</v>
      </c>
      <c r="B4194" s="178" t="s">
        <v>52647</v>
      </c>
      <c r="C4194" s="178" t="s">
        <v>50385</v>
      </c>
      <c r="D4194" s="178" t="str">
        <f aca="false">IF(LEN(B4194)=2,C4194,"")</f>
        <v/>
      </c>
      <c r="E4194" s="178" t="str">
        <f aca="false">IF(LEN(B4194)=5,C4194,"")</f>
        <v/>
      </c>
      <c r="F4194" s="178" t="str">
        <f aca="false">IF(LEN(B4194)=13,C4194,"")</f>
        <v>Panyingkiran</v>
      </c>
      <c r="G4194" s="178" t="s">
        <v>50385</v>
      </c>
      <c r="H4194" s="178" t="s">
        <v>52644</v>
      </c>
    </row>
    <row r="4195" s="178" customFormat="true" ht="15" hidden="false" customHeight="false" outlineLevel="0" collapsed="false">
      <c r="A4195" s="178" t="n">
        <v>31693</v>
      </c>
      <c r="B4195" s="178" t="s">
        <v>52648</v>
      </c>
      <c r="C4195" s="178" t="s">
        <v>51673</v>
      </c>
      <c r="D4195" s="178" t="str">
        <f aca="false">IF(LEN(B4195)=2,C4195,"")</f>
        <v/>
      </c>
      <c r="E4195" s="178" t="str">
        <f aca="false">IF(LEN(B4195)=5,C4195,"")</f>
        <v/>
      </c>
      <c r="F4195" s="178" t="str">
        <f aca="false">IF(LEN(B4195)=13,C4195,"")</f>
        <v>Panongan</v>
      </c>
      <c r="G4195" s="178" t="s">
        <v>51673</v>
      </c>
      <c r="H4195" s="178" t="s">
        <v>52644</v>
      </c>
    </row>
    <row r="4196" s="178" customFormat="true" ht="15" hidden="false" customHeight="false" outlineLevel="0" collapsed="false">
      <c r="A4196" s="178" t="n">
        <v>31694</v>
      </c>
      <c r="B4196" s="178" t="s">
        <v>52649</v>
      </c>
      <c r="C4196" s="178" t="s">
        <v>52650</v>
      </c>
      <c r="D4196" s="178" t="str">
        <f aca="false">IF(LEN(B4196)=2,C4196,"")</f>
        <v/>
      </c>
      <c r="E4196" s="178" t="str">
        <f aca="false">IF(LEN(B4196)=5,C4196,"")</f>
        <v/>
      </c>
      <c r="F4196" s="178" t="str">
        <f aca="false">IF(LEN(B4196)=13,C4196,"")</f>
        <v>Randegan Wetan</v>
      </c>
      <c r="G4196" s="178" t="s">
        <v>52650</v>
      </c>
      <c r="H4196" s="178" t="s">
        <v>52644</v>
      </c>
    </row>
    <row r="4197" s="178" customFormat="true" ht="15" hidden="false" customHeight="false" outlineLevel="0" collapsed="false">
      <c r="A4197" s="178" t="n">
        <v>31695</v>
      </c>
      <c r="B4197" s="178" t="s">
        <v>52651</v>
      </c>
      <c r="C4197" s="178" t="s">
        <v>52652</v>
      </c>
      <c r="D4197" s="178" t="str">
        <f aca="false">IF(LEN(B4197)=2,C4197,"")</f>
        <v/>
      </c>
      <c r="E4197" s="178" t="str">
        <f aca="false">IF(LEN(B4197)=5,C4197,"")</f>
        <v/>
      </c>
      <c r="F4197" s="178" t="str">
        <f aca="false">IF(LEN(B4197)=13,C4197,"")</f>
        <v>Putridalem</v>
      </c>
      <c r="G4197" s="178" t="s">
        <v>52652</v>
      </c>
      <c r="H4197" s="178" t="s">
        <v>52644</v>
      </c>
    </row>
    <row r="4198" s="178" customFormat="true" ht="15" hidden="false" customHeight="false" outlineLevel="0" collapsed="false">
      <c r="A4198" s="178" t="n">
        <v>31696</v>
      </c>
      <c r="B4198" s="178" t="s">
        <v>52653</v>
      </c>
      <c r="C4198" s="178" t="s">
        <v>52654</v>
      </c>
      <c r="D4198" s="178" t="str">
        <f aca="false">IF(LEN(B4198)=2,C4198,"")</f>
        <v/>
      </c>
      <c r="E4198" s="178" t="str">
        <f aca="false">IF(LEN(B4198)=5,C4198,"")</f>
        <v/>
      </c>
      <c r="F4198" s="178" t="str">
        <f aca="false">IF(LEN(B4198)=13,C4198,"")</f>
        <v>Jatitengah</v>
      </c>
      <c r="G4198" s="178" t="s">
        <v>52654</v>
      </c>
      <c r="H4198" s="178" t="s">
        <v>52644</v>
      </c>
    </row>
    <row r="4199" s="178" customFormat="true" ht="15" hidden="false" customHeight="false" outlineLevel="0" collapsed="false">
      <c r="A4199" s="178" t="n">
        <v>31697</v>
      </c>
      <c r="B4199" s="178" t="s">
        <v>52655</v>
      </c>
      <c r="C4199" s="178" t="s">
        <v>52644</v>
      </c>
      <c r="D4199" s="178" t="str">
        <f aca="false">IF(LEN(B4199)=2,C4199,"")</f>
        <v/>
      </c>
      <c r="E4199" s="178" t="str">
        <f aca="false">IF(LEN(B4199)=5,C4199,"")</f>
        <v/>
      </c>
      <c r="F4199" s="178" t="str">
        <f aca="false">IF(LEN(B4199)=13,C4199,"")</f>
        <v>Jatitujuh</v>
      </c>
      <c r="G4199" s="178" t="s">
        <v>52644</v>
      </c>
      <c r="H4199" s="178" t="s">
        <v>52644</v>
      </c>
    </row>
    <row r="4200" s="178" customFormat="true" ht="15" hidden="false" customHeight="false" outlineLevel="0" collapsed="false">
      <c r="A4200" s="178" t="n">
        <v>31698</v>
      </c>
      <c r="B4200" s="178" t="s">
        <v>52656</v>
      </c>
      <c r="C4200" s="178" t="s">
        <v>52657</v>
      </c>
      <c r="D4200" s="178" t="str">
        <f aca="false">IF(LEN(B4200)=2,C4200,"")</f>
        <v/>
      </c>
      <c r="E4200" s="178" t="str">
        <f aca="false">IF(LEN(B4200)=5,C4200,"")</f>
        <v/>
      </c>
      <c r="F4200" s="178" t="str">
        <f aca="false">IF(LEN(B4200)=13,C4200,"")</f>
        <v>Babajurang</v>
      </c>
      <c r="G4200" s="178" t="s">
        <v>52657</v>
      </c>
      <c r="H4200" s="178" t="s">
        <v>52644</v>
      </c>
    </row>
    <row r="4201" s="178" customFormat="true" ht="15" hidden="false" customHeight="false" outlineLevel="0" collapsed="false">
      <c r="A4201" s="178" t="n">
        <v>31699</v>
      </c>
      <c r="B4201" s="178" t="s">
        <v>52658</v>
      </c>
      <c r="C4201" s="178" t="s">
        <v>51912</v>
      </c>
      <c r="D4201" s="178" t="str">
        <f aca="false">IF(LEN(B4201)=2,C4201,"")</f>
        <v/>
      </c>
      <c r="E4201" s="178" t="str">
        <f aca="false">IF(LEN(B4201)=5,C4201,"")</f>
        <v/>
      </c>
      <c r="F4201" s="178" t="str">
        <f aca="false">IF(LEN(B4201)=13,C4201,"")</f>
        <v>Pilangsari</v>
      </c>
      <c r="G4201" s="178" t="s">
        <v>51912</v>
      </c>
      <c r="H4201" s="178" t="s">
        <v>52644</v>
      </c>
    </row>
    <row r="4202" s="178" customFormat="true" ht="15" hidden="false" customHeight="false" outlineLevel="0" collapsed="false">
      <c r="A4202" s="178" t="n">
        <v>31700</v>
      </c>
      <c r="B4202" s="178" t="s">
        <v>52659</v>
      </c>
      <c r="C4202" s="178" t="s">
        <v>52660</v>
      </c>
      <c r="D4202" s="178" t="str">
        <f aca="false">IF(LEN(B4202)=2,C4202,"")</f>
        <v/>
      </c>
      <c r="E4202" s="178" t="str">
        <f aca="false">IF(LEN(B4202)=5,C4202,"")</f>
        <v/>
      </c>
      <c r="F4202" s="178" t="str">
        <f aca="false">IF(LEN(B4202)=13,C4202,"")</f>
        <v>Jatiraga</v>
      </c>
      <c r="G4202" s="178" t="s">
        <v>52660</v>
      </c>
      <c r="H4202" s="178" t="s">
        <v>52644</v>
      </c>
    </row>
    <row r="4203" s="178" customFormat="true" ht="15" hidden="false" customHeight="false" outlineLevel="0" collapsed="false">
      <c r="A4203" s="178" t="n">
        <v>31701</v>
      </c>
      <c r="B4203" s="178" t="s">
        <v>52661</v>
      </c>
      <c r="C4203" s="178" t="s">
        <v>52662</v>
      </c>
      <c r="D4203" s="178" t="str">
        <f aca="false">IF(LEN(B4203)=2,C4203,"")</f>
        <v/>
      </c>
      <c r="E4203" s="178" t="str">
        <f aca="false">IF(LEN(B4203)=5,C4203,"")</f>
        <v/>
      </c>
      <c r="F4203" s="178" t="str">
        <f aca="false">IF(LEN(B4203)=13,C4203,"")</f>
        <v>Sumber Wetan</v>
      </c>
      <c r="G4203" s="178" t="s">
        <v>52662</v>
      </c>
      <c r="H4203" s="178" t="s">
        <v>52644</v>
      </c>
    </row>
    <row r="4204" s="178" customFormat="true" ht="15" hidden="false" customHeight="false" outlineLevel="0" collapsed="false">
      <c r="A4204" s="178" t="n">
        <v>31702</v>
      </c>
      <c r="B4204" s="178" t="s">
        <v>52663</v>
      </c>
      <c r="C4204" s="178" t="s">
        <v>52664</v>
      </c>
      <c r="D4204" s="178" t="str">
        <f aca="false">IF(LEN(B4204)=2,C4204,"")</f>
        <v/>
      </c>
      <c r="E4204" s="178" t="str">
        <f aca="false">IF(LEN(B4204)=5,C4204,"")</f>
        <v/>
      </c>
      <c r="F4204" s="178" t="str">
        <f aca="false">IF(LEN(B4204)=13,C4204,"")</f>
        <v>Pangkalanpari</v>
      </c>
      <c r="G4204" s="178" t="s">
        <v>52664</v>
      </c>
      <c r="H4204" s="178" t="s">
        <v>52644</v>
      </c>
    </row>
    <row r="4205" s="178" customFormat="true" ht="15" hidden="false" customHeight="false" outlineLevel="0" collapsed="false">
      <c r="A4205" s="178" t="n">
        <v>31703</v>
      </c>
      <c r="B4205" s="178" t="s">
        <v>52665</v>
      </c>
      <c r="C4205" s="178" t="s">
        <v>52666</v>
      </c>
      <c r="D4205" s="178" t="str">
        <f aca="false">IF(LEN(B4205)=2,C4205,"")</f>
        <v/>
      </c>
      <c r="E4205" s="178" t="str">
        <f aca="false">IF(LEN(B4205)=5,C4205,"")</f>
        <v/>
      </c>
      <c r="F4205" s="178" t="str">
        <f aca="false">IF(LEN(B4205)=13,C4205,"")</f>
        <v>Randegan Kulon</v>
      </c>
      <c r="G4205" s="178" t="s">
        <v>52666</v>
      </c>
      <c r="H4205" s="178" t="s">
        <v>52644</v>
      </c>
    </row>
    <row r="4206" s="178" customFormat="true" ht="15" hidden="false" customHeight="false" outlineLevel="0" collapsed="false">
      <c r="A4206" s="178" t="n">
        <v>31704</v>
      </c>
      <c r="B4206" s="178" t="s">
        <v>52667</v>
      </c>
      <c r="C4206" s="178" t="s">
        <v>52668</v>
      </c>
      <c r="D4206" s="178" t="str">
        <f aca="false">IF(LEN(B4206)=2,C4206,"")</f>
        <v/>
      </c>
      <c r="E4206" s="178" t="str">
        <f aca="false">IF(LEN(B4206)=5,C4206,"")</f>
        <v/>
      </c>
      <c r="F4206" s="178" t="str">
        <f aca="false">IF(LEN(B4206)=13,C4206,"")</f>
        <v>Sumber Kulon</v>
      </c>
      <c r="G4206" s="178" t="s">
        <v>52668</v>
      </c>
      <c r="H4206" s="178" t="s">
        <v>52644</v>
      </c>
    </row>
    <row r="4207" s="178" customFormat="true" ht="15" hidden="false" customHeight="false" outlineLevel="0" collapsed="false">
      <c r="A4207" s="178" t="n">
        <v>31705</v>
      </c>
      <c r="B4207" s="178" t="s">
        <v>52669</v>
      </c>
      <c r="C4207" s="178" t="s">
        <v>51917</v>
      </c>
      <c r="D4207" s="178" t="str">
        <f aca="false">IF(LEN(B4207)=2,C4207,"")</f>
        <v/>
      </c>
      <c r="E4207" s="178" t="str">
        <f aca="false">IF(LEN(B4207)=5,C4207,"")</f>
        <v/>
      </c>
      <c r="F4207" s="178" t="str">
        <f aca="false">IF(LEN(B4207)=13,C4207,"")</f>
        <v>Pasindangan</v>
      </c>
      <c r="G4207" s="178" t="s">
        <v>51917</v>
      </c>
      <c r="H4207" s="178" t="s">
        <v>52644</v>
      </c>
    </row>
    <row r="4208" s="178" customFormat="true" ht="15" hidden="false" customHeight="false" outlineLevel="0" collapsed="false">
      <c r="A4208" s="178" t="n">
        <v>31706</v>
      </c>
      <c r="B4208" s="178" t="s">
        <v>52670</v>
      </c>
      <c r="C4208" s="178" t="s">
        <v>52671</v>
      </c>
      <c r="D4208" s="178" t="str">
        <f aca="false">IF(LEN(B4208)=2,C4208,"")</f>
        <v/>
      </c>
      <c r="E4208" s="178" t="str">
        <f aca="false">IF(LEN(B4208)=5,C4208,"")</f>
        <v/>
      </c>
      <c r="F4208" s="178" t="str">
        <f aca="false">IF(LEN(B4208)=13,C4208,"")</f>
        <v/>
      </c>
      <c r="H4208" s="178" t="s">
        <v>52671</v>
      </c>
    </row>
    <row r="4209" s="178" customFormat="true" ht="15" hidden="false" customHeight="false" outlineLevel="0" collapsed="false">
      <c r="A4209" s="178" t="n">
        <v>31707</v>
      </c>
      <c r="B4209" s="178" t="s">
        <v>52672</v>
      </c>
      <c r="C4209" s="178" t="s">
        <v>52673</v>
      </c>
      <c r="D4209" s="178" t="str">
        <f aca="false">IF(LEN(B4209)=2,C4209,"")</f>
        <v/>
      </c>
      <c r="E4209" s="178" t="str">
        <f aca="false">IF(LEN(B4209)=5,C4209,"")</f>
        <v/>
      </c>
      <c r="F4209" s="178" t="str">
        <f aca="false">IF(LEN(B4209)=13,C4209,"")</f>
        <v>Cibogor</v>
      </c>
      <c r="G4209" s="178" t="s">
        <v>52673</v>
      </c>
      <c r="H4209" s="178" t="s">
        <v>52671</v>
      </c>
    </row>
    <row r="4210" s="178" customFormat="true" ht="15" hidden="false" customHeight="false" outlineLevel="0" collapsed="false">
      <c r="A4210" s="178" t="n">
        <v>31708</v>
      </c>
      <c r="B4210" s="178" t="s">
        <v>52674</v>
      </c>
      <c r="C4210" s="178" t="s">
        <v>50702</v>
      </c>
      <c r="D4210" s="178" t="str">
        <f aca="false">IF(LEN(B4210)=2,C4210,"")</f>
        <v/>
      </c>
      <c r="E4210" s="178" t="str">
        <f aca="false">IF(LEN(B4210)=5,C4210,"")</f>
        <v/>
      </c>
      <c r="F4210" s="178" t="str">
        <f aca="false">IF(LEN(B4210)=13,C4210,"")</f>
        <v>Beber</v>
      </c>
      <c r="G4210" s="178" t="s">
        <v>50702</v>
      </c>
      <c r="H4210" s="178" t="s">
        <v>52671</v>
      </c>
    </row>
    <row r="4211" s="178" customFormat="true" ht="15" hidden="false" customHeight="false" outlineLevel="0" collapsed="false">
      <c r="A4211" s="178" t="n">
        <v>31709</v>
      </c>
      <c r="B4211" s="178" t="s">
        <v>52675</v>
      </c>
      <c r="C4211" s="178" t="s">
        <v>52676</v>
      </c>
      <c r="D4211" s="178" t="str">
        <f aca="false">IF(LEN(B4211)=2,C4211,"")</f>
        <v/>
      </c>
      <c r="E4211" s="178" t="str">
        <f aca="false">IF(LEN(B4211)=5,C4211,"")</f>
        <v/>
      </c>
      <c r="F4211" s="178" t="str">
        <f aca="false">IF(LEN(B4211)=13,C4211,"")</f>
        <v>Beusi</v>
      </c>
      <c r="G4211" s="178" t="s">
        <v>52676</v>
      </c>
      <c r="H4211" s="178" t="s">
        <v>52671</v>
      </c>
    </row>
    <row r="4212" s="178" customFormat="true" ht="15" hidden="false" customHeight="false" outlineLevel="0" collapsed="false">
      <c r="A4212" s="178" t="n">
        <v>31710</v>
      </c>
      <c r="B4212" s="178" t="s">
        <v>52677</v>
      </c>
      <c r="C4212" s="178" t="s">
        <v>52678</v>
      </c>
      <c r="D4212" s="178" t="str">
        <f aca="false">IF(LEN(B4212)=2,C4212,"")</f>
        <v/>
      </c>
      <c r="E4212" s="178" t="str">
        <f aca="false">IF(LEN(B4212)=5,C4212,"")</f>
        <v/>
      </c>
      <c r="F4212" s="178" t="str">
        <f aca="false">IF(LEN(B4212)=13,C4212,"")</f>
        <v>Tegalaren</v>
      </c>
      <c r="G4212" s="178" t="s">
        <v>52678</v>
      </c>
      <c r="H4212" s="178" t="s">
        <v>52671</v>
      </c>
    </row>
    <row r="4213" s="178" customFormat="true" ht="15" hidden="false" customHeight="false" outlineLevel="0" collapsed="false">
      <c r="A4213" s="178" t="n">
        <v>31711</v>
      </c>
      <c r="B4213" s="178" t="s">
        <v>52679</v>
      </c>
      <c r="C4213" s="178" t="s">
        <v>52680</v>
      </c>
      <c r="D4213" s="178" t="str">
        <f aca="false">IF(LEN(B4213)=2,C4213,"")</f>
        <v/>
      </c>
      <c r="E4213" s="178" t="str">
        <f aca="false">IF(LEN(B4213)=5,C4213,"")</f>
        <v/>
      </c>
      <c r="F4213" s="178" t="str">
        <f aca="false">IF(LEN(B4213)=13,C4213,"")</f>
        <v>Buntu</v>
      </c>
      <c r="G4213" s="178" t="s">
        <v>52680</v>
      </c>
      <c r="H4213" s="178" t="s">
        <v>52671</v>
      </c>
    </row>
    <row r="4214" s="178" customFormat="true" ht="15" hidden="false" customHeight="false" outlineLevel="0" collapsed="false">
      <c r="A4214" s="178" t="n">
        <v>31712</v>
      </c>
      <c r="B4214" s="178" t="s">
        <v>52681</v>
      </c>
      <c r="C4214" s="178" t="s">
        <v>52671</v>
      </c>
      <c r="D4214" s="178" t="str">
        <f aca="false">IF(LEN(B4214)=2,C4214,"")</f>
        <v/>
      </c>
      <c r="E4214" s="178" t="str">
        <f aca="false">IF(LEN(B4214)=5,C4214,"")</f>
        <v/>
      </c>
      <c r="F4214" s="178" t="str">
        <f aca="false">IF(LEN(B4214)=13,C4214,"")</f>
        <v>Ligung</v>
      </c>
      <c r="G4214" s="178" t="s">
        <v>52671</v>
      </c>
      <c r="H4214" s="178" t="s">
        <v>52671</v>
      </c>
    </row>
    <row r="4215" s="178" customFormat="true" ht="15" hidden="false" customHeight="false" outlineLevel="0" collapsed="false">
      <c r="A4215" s="178" t="n">
        <v>31713</v>
      </c>
      <c r="B4215" s="178" t="s">
        <v>52682</v>
      </c>
      <c r="C4215" s="178" t="s">
        <v>52683</v>
      </c>
      <c r="D4215" s="178" t="str">
        <f aca="false">IF(LEN(B4215)=2,C4215,"")</f>
        <v/>
      </c>
      <c r="E4215" s="178" t="str">
        <f aca="false">IF(LEN(B4215)=5,C4215,"")</f>
        <v/>
      </c>
      <c r="F4215" s="178" t="str">
        <f aca="false">IF(LEN(B4215)=13,C4215,"")</f>
        <v>Wanasalam</v>
      </c>
      <c r="G4215" s="178" t="s">
        <v>52683</v>
      </c>
      <c r="H4215" s="178" t="s">
        <v>52671</v>
      </c>
    </row>
    <row r="4216" s="178" customFormat="true" ht="15" hidden="false" customHeight="false" outlineLevel="0" collapsed="false">
      <c r="A4216" s="178" t="n">
        <v>31714</v>
      </c>
      <c r="B4216" s="178" t="s">
        <v>52684</v>
      </c>
      <c r="C4216" s="178" t="s">
        <v>52685</v>
      </c>
      <c r="D4216" s="178" t="str">
        <f aca="false">IF(LEN(B4216)=2,C4216,"")</f>
        <v/>
      </c>
      <c r="E4216" s="178" t="str">
        <f aca="false">IF(LEN(B4216)=5,C4216,"")</f>
        <v/>
      </c>
      <c r="F4216" s="178" t="str">
        <f aca="false">IF(LEN(B4216)=13,C4216,"")</f>
        <v>Ampel</v>
      </c>
      <c r="G4216" s="178" t="s">
        <v>52685</v>
      </c>
      <c r="H4216" s="178" t="s">
        <v>52671</v>
      </c>
    </row>
    <row r="4217" s="178" customFormat="true" ht="15" hidden="false" customHeight="false" outlineLevel="0" collapsed="false">
      <c r="A4217" s="178" t="n">
        <v>31715</v>
      </c>
      <c r="B4217" s="178" t="s">
        <v>52686</v>
      </c>
      <c r="C4217" s="178" t="s">
        <v>52687</v>
      </c>
      <c r="D4217" s="178" t="str">
        <f aca="false">IF(LEN(B4217)=2,C4217,"")</f>
        <v/>
      </c>
      <c r="E4217" s="178" t="str">
        <f aca="false">IF(LEN(B4217)=5,C4217,"")</f>
        <v/>
      </c>
      <c r="F4217" s="178" t="str">
        <f aca="false">IF(LEN(B4217)=13,C4217,"")</f>
        <v>Bantarwaru</v>
      </c>
      <c r="G4217" s="178" t="s">
        <v>52687</v>
      </c>
      <c r="H4217" s="178" t="s">
        <v>52671</v>
      </c>
    </row>
    <row r="4218" s="178" customFormat="true" ht="15" hidden="false" customHeight="false" outlineLevel="0" collapsed="false">
      <c r="A4218" s="178" t="n">
        <v>31716</v>
      </c>
      <c r="B4218" s="178" t="s">
        <v>52688</v>
      </c>
      <c r="C4218" s="178" t="s">
        <v>49724</v>
      </c>
      <c r="D4218" s="178" t="str">
        <f aca="false">IF(LEN(B4218)=2,C4218,"")</f>
        <v/>
      </c>
      <c r="E4218" s="178" t="str">
        <f aca="false">IF(LEN(B4218)=5,C4218,"")</f>
        <v/>
      </c>
      <c r="F4218" s="178" t="str">
        <f aca="false">IF(LEN(B4218)=13,C4218,"")</f>
        <v>Majasari</v>
      </c>
      <c r="G4218" s="178" t="s">
        <v>49724</v>
      </c>
      <c r="H4218" s="178" t="s">
        <v>52671</v>
      </c>
    </row>
    <row r="4219" s="178" customFormat="true" ht="15" hidden="false" customHeight="false" outlineLevel="0" collapsed="false">
      <c r="A4219" s="178" t="n">
        <v>31717</v>
      </c>
      <c r="B4219" s="178" t="s">
        <v>52689</v>
      </c>
      <c r="C4219" s="178" t="s">
        <v>52690</v>
      </c>
      <c r="D4219" s="178" t="str">
        <f aca="false">IF(LEN(B4219)=2,C4219,"")</f>
        <v/>
      </c>
      <c r="E4219" s="178" t="str">
        <f aca="false">IF(LEN(B4219)=5,C4219,"")</f>
        <v/>
      </c>
      <c r="F4219" s="178" t="str">
        <f aca="false">IF(LEN(B4219)=13,C4219,"")</f>
        <v>Kedungkencana</v>
      </c>
      <c r="G4219" s="178" t="s">
        <v>52690</v>
      </c>
      <c r="H4219" s="178" t="s">
        <v>52671</v>
      </c>
    </row>
    <row r="4220" s="178" customFormat="true" ht="15" hidden="false" customHeight="false" outlineLevel="0" collapsed="false">
      <c r="A4220" s="178" t="n">
        <v>31718</v>
      </c>
      <c r="B4220" s="178" t="s">
        <v>52691</v>
      </c>
      <c r="C4220" s="178" t="s">
        <v>48346</v>
      </c>
      <c r="D4220" s="178" t="str">
        <f aca="false">IF(LEN(B4220)=2,C4220,"")</f>
        <v/>
      </c>
      <c r="E4220" s="178" t="str">
        <f aca="false">IF(LEN(B4220)=5,C4220,"")</f>
        <v/>
      </c>
      <c r="F4220" s="178" t="str">
        <f aca="false">IF(LEN(B4220)=13,C4220,"")</f>
        <v>Kertasari</v>
      </c>
      <c r="G4220" s="178" t="s">
        <v>48346</v>
      </c>
      <c r="H4220" s="178" t="s">
        <v>52671</v>
      </c>
    </row>
    <row r="4221" s="178" customFormat="true" ht="15" hidden="false" customHeight="false" outlineLevel="0" collapsed="false">
      <c r="A4221" s="178" t="n">
        <v>31719</v>
      </c>
      <c r="B4221" s="178" t="s">
        <v>52692</v>
      </c>
      <c r="C4221" s="178" t="s">
        <v>52693</v>
      </c>
      <c r="D4221" s="178" t="str">
        <f aca="false">IF(LEN(B4221)=2,C4221,"")</f>
        <v/>
      </c>
      <c r="E4221" s="178" t="str">
        <f aca="false">IF(LEN(B4221)=5,C4221,"")</f>
        <v/>
      </c>
      <c r="F4221" s="178" t="str">
        <f aca="false">IF(LEN(B4221)=13,C4221,"")</f>
        <v>Leuweunghapit</v>
      </c>
      <c r="G4221" s="178" t="s">
        <v>52693</v>
      </c>
      <c r="H4221" s="178" t="s">
        <v>52671</v>
      </c>
    </row>
    <row r="4222" s="178" customFormat="true" ht="15" hidden="false" customHeight="false" outlineLevel="0" collapsed="false">
      <c r="A4222" s="178" t="n">
        <v>31720</v>
      </c>
      <c r="B4222" s="178" t="s">
        <v>52694</v>
      </c>
      <c r="C4222" s="178" t="s">
        <v>52695</v>
      </c>
      <c r="D4222" s="178" t="str">
        <f aca="false">IF(LEN(B4222)=2,C4222,"")</f>
        <v/>
      </c>
      <c r="E4222" s="178" t="str">
        <f aca="false">IF(LEN(B4222)=5,C4222,"")</f>
        <v/>
      </c>
      <c r="F4222" s="178" t="str">
        <f aca="false">IF(LEN(B4222)=13,C4222,"")</f>
        <v>Ligung Lor</v>
      </c>
      <c r="G4222" s="178" t="s">
        <v>52695</v>
      </c>
      <c r="H4222" s="178" t="s">
        <v>52671</v>
      </c>
    </row>
    <row r="4223" s="178" customFormat="true" ht="15" hidden="false" customHeight="false" outlineLevel="0" collapsed="false">
      <c r="A4223" s="178" t="n">
        <v>31721</v>
      </c>
      <c r="B4223" s="178" t="s">
        <v>52696</v>
      </c>
      <c r="C4223" s="178" t="s">
        <v>52697</v>
      </c>
      <c r="D4223" s="178" t="str">
        <f aca="false">IF(LEN(B4223)=2,C4223,"")</f>
        <v/>
      </c>
      <c r="E4223" s="178" t="str">
        <f aca="false">IF(LEN(B4223)=5,C4223,"")</f>
        <v/>
      </c>
      <c r="F4223" s="178" t="str">
        <f aca="false">IF(LEN(B4223)=13,C4223,"")</f>
        <v>Sukawera</v>
      </c>
      <c r="G4223" s="178" t="s">
        <v>52697</v>
      </c>
      <c r="H4223" s="178" t="s">
        <v>52671</v>
      </c>
    </row>
    <row r="4224" s="178" customFormat="true" ht="15" hidden="false" customHeight="false" outlineLevel="0" collapsed="false">
      <c r="A4224" s="178" t="n">
        <v>31722</v>
      </c>
      <c r="B4224" s="178" t="s">
        <v>52698</v>
      </c>
      <c r="C4224" s="178" t="s">
        <v>52699</v>
      </c>
      <c r="D4224" s="178" t="str">
        <f aca="false">IF(LEN(B4224)=2,C4224,"")</f>
        <v/>
      </c>
      <c r="E4224" s="178" t="str">
        <f aca="false">IF(LEN(B4224)=5,C4224,"")</f>
        <v/>
      </c>
      <c r="F4224" s="178" t="str">
        <f aca="false">IF(LEN(B4224)=13,C4224,"")</f>
        <v>Gandawesi</v>
      </c>
      <c r="G4224" s="178" t="s">
        <v>52699</v>
      </c>
      <c r="H4224" s="178" t="s">
        <v>52671</v>
      </c>
    </row>
    <row r="4225" s="178" customFormat="true" ht="15" hidden="false" customHeight="false" outlineLevel="0" collapsed="false">
      <c r="A4225" s="178" t="n">
        <v>31723</v>
      </c>
      <c r="B4225" s="178" t="s">
        <v>52700</v>
      </c>
      <c r="C4225" s="178" t="s">
        <v>52701</v>
      </c>
      <c r="D4225" s="178" t="str">
        <f aca="false">IF(LEN(B4225)=2,C4225,"")</f>
        <v/>
      </c>
      <c r="E4225" s="178" t="str">
        <f aca="false">IF(LEN(B4225)=5,C4225,"")</f>
        <v/>
      </c>
      <c r="F4225" s="178" t="str">
        <f aca="false">IF(LEN(B4225)=13,C4225,"")</f>
        <v>Kodasari</v>
      </c>
      <c r="G4225" s="178" t="s">
        <v>52701</v>
      </c>
      <c r="H4225" s="178" t="s">
        <v>52671</v>
      </c>
    </row>
    <row r="4226" s="178" customFormat="true" ht="15" hidden="false" customHeight="false" outlineLevel="0" collapsed="false">
      <c r="A4226" s="178" t="n">
        <v>31724</v>
      </c>
      <c r="B4226" s="178" t="s">
        <v>52702</v>
      </c>
      <c r="C4226" s="178" t="s">
        <v>52703</v>
      </c>
      <c r="D4226" s="178" t="str">
        <f aca="false">IF(LEN(B4226)=2,C4226,"")</f>
        <v/>
      </c>
      <c r="E4226" s="178" t="str">
        <f aca="false">IF(LEN(B4226)=5,C4226,"")</f>
        <v/>
      </c>
      <c r="F4226" s="178" t="str">
        <f aca="false">IF(LEN(B4226)=13,C4226,"")</f>
        <v>Leuwiliang Baru</v>
      </c>
      <c r="G4226" s="178" t="s">
        <v>52703</v>
      </c>
      <c r="H4226" s="178" t="s">
        <v>52671</v>
      </c>
    </row>
    <row r="4227" s="178" customFormat="true" ht="15" hidden="false" customHeight="false" outlineLevel="0" collapsed="false">
      <c r="A4227" s="178" t="n">
        <v>31725</v>
      </c>
      <c r="B4227" s="178" t="s">
        <v>52704</v>
      </c>
      <c r="C4227" s="178" t="s">
        <v>52705</v>
      </c>
      <c r="D4227" s="178" t="str">
        <f aca="false">IF(LEN(B4227)=2,C4227,"")</f>
        <v/>
      </c>
      <c r="E4227" s="178" t="str">
        <f aca="false">IF(LEN(B4227)=5,C4227,"")</f>
        <v/>
      </c>
      <c r="F4227" s="178" t="str">
        <f aca="false">IF(LEN(B4227)=13,C4227,"")</f>
        <v>Kedungsari</v>
      </c>
      <c r="G4227" s="178" t="s">
        <v>52705</v>
      </c>
      <c r="H4227" s="178" t="s">
        <v>52671</v>
      </c>
    </row>
    <row r="4228" s="178" customFormat="true" ht="15" hidden="false" customHeight="false" outlineLevel="0" collapsed="false">
      <c r="A4228" s="178" t="n">
        <v>31726</v>
      </c>
      <c r="B4228" s="178" t="s">
        <v>52706</v>
      </c>
      <c r="C4228" s="178" t="s">
        <v>47902</v>
      </c>
      <c r="D4228" s="178" t="str">
        <f aca="false">IF(LEN(B4228)=2,C4228,"")</f>
        <v/>
      </c>
      <c r="E4228" s="178" t="str">
        <f aca="false">IF(LEN(B4228)=5,C4228,"")</f>
        <v/>
      </c>
      <c r="F4228" s="178" t="str">
        <f aca="false">IF(LEN(B4228)=13,C4228,"")</f>
        <v/>
      </c>
      <c r="H4228" s="178" t="s">
        <v>47902</v>
      </c>
    </row>
    <row r="4229" s="178" customFormat="true" ht="15" hidden="false" customHeight="false" outlineLevel="0" collapsed="false">
      <c r="A4229" s="178" t="n">
        <v>31727</v>
      </c>
      <c r="B4229" s="178" t="s">
        <v>52707</v>
      </c>
      <c r="C4229" s="178" t="s">
        <v>52708</v>
      </c>
      <c r="D4229" s="178" t="str">
        <f aca="false">IF(LEN(B4229)=2,C4229,"")</f>
        <v/>
      </c>
      <c r="E4229" s="178" t="str">
        <f aca="false">IF(LEN(B4229)=5,C4229,"")</f>
        <v/>
      </c>
      <c r="F4229" s="178" t="str">
        <f aca="false">IF(LEN(B4229)=13,C4229,"")</f>
        <v>Bongas Wetan</v>
      </c>
      <c r="G4229" s="178" t="s">
        <v>52708</v>
      </c>
      <c r="H4229" s="178" t="s">
        <v>47902</v>
      </c>
    </row>
    <row r="4230" s="178" customFormat="true" ht="15" hidden="false" customHeight="false" outlineLevel="0" collapsed="false">
      <c r="A4230" s="178" t="n">
        <v>31728</v>
      </c>
      <c r="B4230" s="178" t="s">
        <v>52709</v>
      </c>
      <c r="C4230" s="178" t="s">
        <v>52710</v>
      </c>
      <c r="D4230" s="178" t="str">
        <f aca="false">IF(LEN(B4230)=2,C4230,"")</f>
        <v/>
      </c>
      <c r="E4230" s="178" t="str">
        <f aca="false">IF(LEN(B4230)=5,C4230,"")</f>
        <v/>
      </c>
      <c r="F4230" s="178" t="str">
        <f aca="false">IF(LEN(B4230)=13,C4230,"")</f>
        <v>Bongas Kulon</v>
      </c>
      <c r="G4230" s="178" t="s">
        <v>52710</v>
      </c>
      <c r="H4230" s="178" t="s">
        <v>47902</v>
      </c>
    </row>
    <row r="4231" s="178" customFormat="true" ht="15" hidden="false" customHeight="false" outlineLevel="0" collapsed="false">
      <c r="A4231" s="178" t="n">
        <v>31729</v>
      </c>
      <c r="B4231" s="178" t="s">
        <v>52711</v>
      </c>
      <c r="C4231" s="178" t="s">
        <v>50952</v>
      </c>
      <c r="D4231" s="178" t="str">
        <f aca="false">IF(LEN(B4231)=2,C4231,"")</f>
        <v/>
      </c>
      <c r="E4231" s="178" t="str">
        <f aca="false">IF(LEN(B4231)=5,C4231,"")</f>
        <v/>
      </c>
      <c r="F4231" s="178" t="str">
        <f aca="false">IF(LEN(B4231)=13,C4231,"")</f>
        <v>Garawangi</v>
      </c>
      <c r="G4231" s="178" t="s">
        <v>50952</v>
      </c>
      <c r="H4231" s="178" t="s">
        <v>47902</v>
      </c>
    </row>
    <row r="4232" s="178" customFormat="true" ht="15" hidden="false" customHeight="false" outlineLevel="0" collapsed="false">
      <c r="A4232" s="178" t="n">
        <v>31730</v>
      </c>
      <c r="B4232" s="178" t="s">
        <v>52712</v>
      </c>
      <c r="C4232" s="178" t="s">
        <v>52713</v>
      </c>
      <c r="D4232" s="178" t="str">
        <f aca="false">IF(LEN(B4232)=2,C4232,"")</f>
        <v/>
      </c>
      <c r="E4232" s="178" t="str">
        <f aca="false">IF(LEN(B4232)=5,C4232,"")</f>
        <v/>
      </c>
      <c r="F4232" s="178" t="str">
        <f aca="false">IF(LEN(B4232)=13,C4232,"")</f>
        <v>Rancaputat</v>
      </c>
      <c r="G4232" s="178" t="s">
        <v>52713</v>
      </c>
      <c r="H4232" s="178" t="s">
        <v>47902</v>
      </c>
    </row>
    <row r="4233" s="178" customFormat="true" ht="15" hidden="false" customHeight="false" outlineLevel="0" collapsed="false">
      <c r="A4233" s="178" t="n">
        <v>31731</v>
      </c>
      <c r="B4233" s="178" t="s">
        <v>52714</v>
      </c>
      <c r="C4233" s="178" t="s">
        <v>48627</v>
      </c>
      <c r="D4233" s="178" t="str">
        <f aca="false">IF(LEN(B4233)=2,C4233,"")</f>
        <v/>
      </c>
      <c r="E4233" s="178" t="str">
        <f aca="false">IF(LEN(B4233)=5,C4233,"")</f>
        <v/>
      </c>
      <c r="F4233" s="178" t="str">
        <f aca="false">IF(LEN(B4233)=13,C4233,"")</f>
        <v>Banjaran</v>
      </c>
      <c r="G4233" s="178" t="s">
        <v>48627</v>
      </c>
      <c r="H4233" s="178" t="s">
        <v>47902</v>
      </c>
    </row>
    <row r="4234" s="178" customFormat="true" ht="15" hidden="false" customHeight="false" outlineLevel="0" collapsed="false">
      <c r="A4234" s="178" t="n">
        <v>31732</v>
      </c>
      <c r="B4234" s="178" t="s">
        <v>52715</v>
      </c>
      <c r="C4234" s="178" t="s">
        <v>52716</v>
      </c>
      <c r="D4234" s="178" t="str">
        <f aca="false">IF(LEN(B4234)=2,C4234,"")</f>
        <v/>
      </c>
      <c r="E4234" s="178" t="str">
        <f aca="false">IF(LEN(B4234)=5,C4234,"")</f>
        <v/>
      </c>
      <c r="F4234" s="178" t="str">
        <f aca="false">IF(LEN(B4234)=13,C4234,"")</f>
        <v>Sepat</v>
      </c>
      <c r="G4234" s="178" t="s">
        <v>52716</v>
      </c>
      <c r="H4234" s="178" t="s">
        <v>47902</v>
      </c>
    </row>
    <row r="4235" s="178" customFormat="true" ht="15" hidden="false" customHeight="false" outlineLevel="0" collapsed="false">
      <c r="A4235" s="178" t="n">
        <v>31733</v>
      </c>
      <c r="B4235" s="178" t="s">
        <v>52717</v>
      </c>
      <c r="C4235" s="178" t="s">
        <v>52718</v>
      </c>
      <c r="D4235" s="178" t="str">
        <f aca="false">IF(LEN(B4235)=2,C4235,"")</f>
        <v/>
      </c>
      <c r="E4235" s="178" t="str">
        <f aca="false">IF(LEN(B4235)=5,C4235,"")</f>
        <v/>
      </c>
      <c r="F4235" s="178" t="str">
        <f aca="false">IF(LEN(B4235)=13,C4235,"")</f>
        <v>Paningkiran</v>
      </c>
      <c r="G4235" s="178" t="s">
        <v>52718</v>
      </c>
      <c r="H4235" s="178" t="s">
        <v>47902</v>
      </c>
    </row>
    <row r="4236" s="178" customFormat="true" ht="15" hidden="false" customHeight="false" outlineLevel="0" collapsed="false">
      <c r="A4236" s="178" t="n">
        <v>31734</v>
      </c>
      <c r="B4236" s="178" t="s">
        <v>52719</v>
      </c>
      <c r="C4236" s="178" t="s">
        <v>52720</v>
      </c>
      <c r="D4236" s="178" t="str">
        <f aca="false">IF(LEN(B4236)=2,C4236,"")</f>
        <v/>
      </c>
      <c r="E4236" s="178" t="str">
        <f aca="false">IF(LEN(B4236)=5,C4236,"")</f>
        <v/>
      </c>
      <c r="F4236" s="178" t="str">
        <f aca="false">IF(LEN(B4236)=13,C4236,"")</f>
        <v>Parapatan</v>
      </c>
      <c r="G4236" s="178" t="s">
        <v>52720</v>
      </c>
      <c r="H4236" s="178" t="s">
        <v>47902</v>
      </c>
    </row>
    <row r="4237" s="178" customFormat="true" ht="15" hidden="false" customHeight="false" outlineLevel="0" collapsed="false">
      <c r="A4237" s="178" t="n">
        <v>31735</v>
      </c>
      <c r="B4237" s="178" t="s">
        <v>52721</v>
      </c>
      <c r="C4237" s="178" t="s">
        <v>52722</v>
      </c>
      <c r="D4237" s="178" t="str">
        <f aca="false">IF(LEN(B4237)=2,C4237,"")</f>
        <v/>
      </c>
      <c r="E4237" s="178" t="str">
        <f aca="false">IF(LEN(B4237)=5,C4237,"")</f>
        <v/>
      </c>
      <c r="F4237" s="178" t="str">
        <f aca="false">IF(LEN(B4237)=13,C4237,"")</f>
        <v>Panjalin Kidul</v>
      </c>
      <c r="G4237" s="178" t="s">
        <v>52722</v>
      </c>
      <c r="H4237" s="178" t="s">
        <v>47902</v>
      </c>
    </row>
    <row r="4238" s="178" customFormat="true" ht="15" hidden="false" customHeight="false" outlineLevel="0" collapsed="false">
      <c r="A4238" s="178" t="n">
        <v>31736</v>
      </c>
      <c r="B4238" s="178" t="s">
        <v>52723</v>
      </c>
      <c r="C4238" s="178" t="s">
        <v>52724</v>
      </c>
      <c r="D4238" s="178" t="str">
        <f aca="false">IF(LEN(B4238)=2,C4238,"")</f>
        <v/>
      </c>
      <c r="E4238" s="178" t="str">
        <f aca="false">IF(LEN(B4238)=5,C4238,"")</f>
        <v/>
      </c>
      <c r="F4238" s="178" t="str">
        <f aca="false">IF(LEN(B4238)=13,C4238,"")</f>
        <v>Cidenok</v>
      </c>
      <c r="G4238" s="178" t="s">
        <v>52724</v>
      </c>
      <c r="H4238" s="178" t="s">
        <v>47902</v>
      </c>
    </row>
    <row r="4239" s="178" customFormat="true" ht="15" hidden="false" customHeight="false" outlineLevel="0" collapsed="false">
      <c r="A4239" s="178" t="n">
        <v>31737</v>
      </c>
      <c r="B4239" s="178" t="s">
        <v>52725</v>
      </c>
      <c r="C4239" s="178" t="s">
        <v>52726</v>
      </c>
      <c r="D4239" s="178" t="str">
        <f aca="false">IF(LEN(B4239)=2,C4239,"")</f>
        <v/>
      </c>
      <c r="E4239" s="178" t="str">
        <f aca="false">IF(LEN(B4239)=5,C4239,"")</f>
        <v/>
      </c>
      <c r="F4239" s="178" t="str">
        <f aca="false">IF(LEN(B4239)=13,C4239,"")</f>
        <v>Lojikobong</v>
      </c>
      <c r="G4239" s="178" t="s">
        <v>52726</v>
      </c>
      <c r="H4239" s="178" t="s">
        <v>47902</v>
      </c>
    </row>
    <row r="4240" s="178" customFormat="true" ht="15" hidden="false" customHeight="false" outlineLevel="0" collapsed="false">
      <c r="A4240" s="178" t="n">
        <v>31738</v>
      </c>
      <c r="B4240" s="178" t="s">
        <v>52727</v>
      </c>
      <c r="C4240" s="178" t="s">
        <v>52728</v>
      </c>
      <c r="D4240" s="178" t="str">
        <f aca="false">IF(LEN(B4240)=2,C4240,"")</f>
        <v/>
      </c>
      <c r="E4240" s="178" t="str">
        <f aca="false">IF(LEN(B4240)=5,C4240,"")</f>
        <v/>
      </c>
      <c r="F4240" s="178" t="str">
        <f aca="false">IF(LEN(B4240)=13,C4240,"")</f>
        <v>Panjalin Lor</v>
      </c>
      <c r="G4240" s="178" t="s">
        <v>52728</v>
      </c>
      <c r="H4240" s="178" t="s">
        <v>47902</v>
      </c>
    </row>
    <row r="4241" s="178" customFormat="true" ht="15" hidden="false" customHeight="false" outlineLevel="0" collapsed="false">
      <c r="A4241" s="178" t="n">
        <v>31739</v>
      </c>
      <c r="B4241" s="178" t="s">
        <v>52729</v>
      </c>
      <c r="C4241" s="178" t="s">
        <v>47902</v>
      </c>
      <c r="D4241" s="178" t="str">
        <f aca="false">IF(LEN(B4241)=2,C4241,"")</f>
        <v/>
      </c>
      <c r="E4241" s="178" t="str">
        <f aca="false">IF(LEN(B4241)=5,C4241,"")</f>
        <v/>
      </c>
      <c r="F4241" s="178" t="str">
        <f aca="false">IF(LEN(B4241)=13,C4241,"")</f>
        <v>Sumberjaya</v>
      </c>
      <c r="G4241" s="178" t="s">
        <v>47902</v>
      </c>
      <c r="H4241" s="178" t="s">
        <v>47902</v>
      </c>
    </row>
    <row r="4242" s="178" customFormat="true" ht="15" hidden="false" customHeight="false" outlineLevel="0" collapsed="false">
      <c r="A4242" s="178" t="n">
        <v>31740</v>
      </c>
      <c r="B4242" s="178" t="s">
        <v>52730</v>
      </c>
      <c r="C4242" s="178" t="s">
        <v>52731</v>
      </c>
      <c r="D4242" s="178" t="str">
        <f aca="false">IF(LEN(B4242)=2,C4242,"")</f>
        <v/>
      </c>
      <c r="E4242" s="178" t="str">
        <f aca="false">IF(LEN(B4242)=5,C4242,"")</f>
        <v/>
      </c>
      <c r="F4242" s="178" t="str">
        <f aca="false">IF(LEN(B4242)=13,C4242,"")</f>
        <v>Pancaksuji</v>
      </c>
      <c r="G4242" s="178" t="s">
        <v>52731</v>
      </c>
      <c r="H4242" s="178" t="s">
        <v>47902</v>
      </c>
    </row>
    <row r="4243" s="178" customFormat="true" ht="15" hidden="false" customHeight="false" outlineLevel="0" collapsed="false">
      <c r="A4243" s="178" t="n">
        <v>31741</v>
      </c>
      <c r="B4243" s="178" t="s">
        <v>52732</v>
      </c>
      <c r="C4243" s="178" t="s">
        <v>52733</v>
      </c>
      <c r="D4243" s="178" t="str">
        <f aca="false">IF(LEN(B4243)=2,C4243,"")</f>
        <v/>
      </c>
      <c r="E4243" s="178" t="str">
        <f aca="false">IF(LEN(B4243)=5,C4243,"")</f>
        <v/>
      </c>
      <c r="F4243" s="178" t="str">
        <f aca="false">IF(LEN(B4243)=13,C4243,"")</f>
        <v>Gelok Mulya</v>
      </c>
      <c r="G4243" s="178" t="s">
        <v>52733</v>
      </c>
      <c r="H4243" s="178" t="s">
        <v>47902</v>
      </c>
    </row>
    <row r="4244" s="178" customFormat="true" ht="15" hidden="false" customHeight="false" outlineLevel="0" collapsed="false">
      <c r="A4244" s="178" t="n">
        <v>31742</v>
      </c>
      <c r="B4244" s="178" t="s">
        <v>52734</v>
      </c>
      <c r="C4244" s="178" t="s">
        <v>50385</v>
      </c>
      <c r="D4244" s="178" t="str">
        <f aca="false">IF(LEN(B4244)=2,C4244,"")</f>
        <v/>
      </c>
      <c r="E4244" s="178" t="str">
        <f aca="false">IF(LEN(B4244)=5,C4244,"")</f>
        <v/>
      </c>
      <c r="F4244" s="178" t="str">
        <f aca="false">IF(LEN(B4244)=13,C4244,"")</f>
        <v/>
      </c>
      <c r="H4244" s="178" t="s">
        <v>50385</v>
      </c>
    </row>
    <row r="4245" s="178" customFormat="true" ht="15" hidden="false" customHeight="false" outlineLevel="0" collapsed="false">
      <c r="A4245" s="178" t="n">
        <v>31743</v>
      </c>
      <c r="B4245" s="178" t="s">
        <v>52735</v>
      </c>
      <c r="C4245" s="178" t="s">
        <v>47835</v>
      </c>
      <c r="D4245" s="178" t="str">
        <f aca="false">IF(LEN(B4245)=2,C4245,"")</f>
        <v/>
      </c>
      <c r="E4245" s="178" t="str">
        <f aca="false">IF(LEN(B4245)=5,C4245,"")</f>
        <v/>
      </c>
      <c r="F4245" s="178" t="str">
        <f aca="false">IF(LEN(B4245)=13,C4245,"")</f>
        <v>Cijurey</v>
      </c>
      <c r="G4245" s="178" t="s">
        <v>47835</v>
      </c>
      <c r="H4245" s="178" t="s">
        <v>50385</v>
      </c>
    </row>
    <row r="4246" s="178" customFormat="true" ht="15" hidden="false" customHeight="false" outlineLevel="0" collapsed="false">
      <c r="A4246" s="178" t="n">
        <v>31744</v>
      </c>
      <c r="B4246" s="178" t="s">
        <v>52736</v>
      </c>
      <c r="C4246" s="178" t="s">
        <v>52737</v>
      </c>
      <c r="D4246" s="178" t="str">
        <f aca="false">IF(LEN(B4246)=2,C4246,"")</f>
        <v/>
      </c>
      <c r="E4246" s="178" t="str">
        <f aca="false">IF(LEN(B4246)=5,C4246,"")</f>
        <v/>
      </c>
      <c r="F4246" s="178" t="str">
        <f aca="false">IF(LEN(B4246)=13,C4246,"")</f>
        <v>Pasirmuncang</v>
      </c>
      <c r="G4246" s="178" t="s">
        <v>52737</v>
      </c>
      <c r="H4246" s="178" t="s">
        <v>50385</v>
      </c>
    </row>
    <row r="4247" s="178" customFormat="true" ht="15" hidden="false" customHeight="false" outlineLevel="0" collapsed="false">
      <c r="A4247" s="178" t="n">
        <v>31745</v>
      </c>
      <c r="B4247" s="178" t="s">
        <v>52738</v>
      </c>
      <c r="C4247" s="178" t="s">
        <v>52390</v>
      </c>
      <c r="D4247" s="178" t="str">
        <f aca="false">IF(LEN(B4247)=2,C4247,"")</f>
        <v/>
      </c>
      <c r="E4247" s="178" t="str">
        <f aca="false">IF(LEN(B4247)=5,C4247,"")</f>
        <v/>
      </c>
      <c r="F4247" s="178" t="str">
        <f aca="false">IF(LEN(B4247)=13,C4247,"")</f>
        <v>Jatipamor</v>
      </c>
      <c r="G4247" s="178" t="s">
        <v>52390</v>
      </c>
      <c r="H4247" s="178" t="s">
        <v>50385</v>
      </c>
    </row>
    <row r="4248" s="178" customFormat="true" ht="15" hidden="false" customHeight="false" outlineLevel="0" collapsed="false">
      <c r="A4248" s="178" t="n">
        <v>31746</v>
      </c>
      <c r="B4248" s="178" t="s">
        <v>52739</v>
      </c>
      <c r="C4248" s="178" t="s">
        <v>52740</v>
      </c>
      <c r="D4248" s="178" t="str">
        <f aca="false">IF(LEN(B4248)=2,C4248,"")</f>
        <v/>
      </c>
      <c r="E4248" s="178" t="str">
        <f aca="false">IF(LEN(B4248)=5,C4248,"")</f>
        <v/>
      </c>
      <c r="F4248" s="178" t="str">
        <f aca="false">IF(LEN(B4248)=13,C4248,"")</f>
        <v>Bantrangsana</v>
      </c>
      <c r="G4248" s="178" t="s">
        <v>52740</v>
      </c>
      <c r="H4248" s="178" t="s">
        <v>50385</v>
      </c>
    </row>
    <row r="4249" s="178" customFormat="true" ht="15" hidden="false" customHeight="false" outlineLevel="0" collapsed="false">
      <c r="A4249" s="178" t="n">
        <v>31747</v>
      </c>
      <c r="B4249" s="178" t="s">
        <v>52741</v>
      </c>
      <c r="C4249" s="178" t="s">
        <v>52742</v>
      </c>
      <c r="D4249" s="178" t="str">
        <f aca="false">IF(LEN(B4249)=2,C4249,"")</f>
        <v/>
      </c>
      <c r="E4249" s="178" t="str">
        <f aca="false">IF(LEN(B4249)=5,C4249,"")</f>
        <v/>
      </c>
      <c r="F4249" s="178" t="str">
        <f aca="false">IF(LEN(B4249)=13,C4249,"")</f>
        <v>Jatiserang</v>
      </c>
      <c r="G4249" s="178" t="s">
        <v>52742</v>
      </c>
      <c r="H4249" s="178" t="s">
        <v>50385</v>
      </c>
    </row>
    <row r="4250" s="178" customFormat="true" ht="15" hidden="false" customHeight="false" outlineLevel="0" collapsed="false">
      <c r="A4250" s="178" t="n">
        <v>31748</v>
      </c>
      <c r="B4250" s="178" t="s">
        <v>52743</v>
      </c>
      <c r="C4250" s="178" t="s">
        <v>52744</v>
      </c>
      <c r="D4250" s="178" t="str">
        <f aca="false">IF(LEN(B4250)=2,C4250,"")</f>
        <v/>
      </c>
      <c r="E4250" s="178" t="str">
        <f aca="false">IF(LEN(B4250)=5,C4250,"")</f>
        <v/>
      </c>
      <c r="F4250" s="178" t="str">
        <f aca="false">IF(LEN(B4250)=13,C4250,"")</f>
        <v>Bonang</v>
      </c>
      <c r="G4250" s="178" t="s">
        <v>52744</v>
      </c>
      <c r="H4250" s="178" t="s">
        <v>50385</v>
      </c>
    </row>
    <row r="4251" s="178" customFormat="true" ht="15" hidden="false" customHeight="false" outlineLevel="0" collapsed="false">
      <c r="A4251" s="178" t="n">
        <v>31749</v>
      </c>
      <c r="B4251" s="178" t="s">
        <v>52745</v>
      </c>
      <c r="C4251" s="178" t="s">
        <v>52746</v>
      </c>
      <c r="D4251" s="178" t="str">
        <f aca="false">IF(LEN(B4251)=2,C4251,"")</f>
        <v/>
      </c>
      <c r="E4251" s="178" t="str">
        <f aca="false">IF(LEN(B4251)=5,C4251,"")</f>
        <v/>
      </c>
      <c r="F4251" s="178" t="str">
        <f aca="false">IF(LEN(B4251)=13,C4251,"")</f>
        <v>Leuwiseeng</v>
      </c>
      <c r="G4251" s="178" t="s">
        <v>52746</v>
      </c>
      <c r="H4251" s="178" t="s">
        <v>50385</v>
      </c>
    </row>
    <row r="4252" s="178" customFormat="true" ht="15" hidden="false" customHeight="false" outlineLevel="0" collapsed="false">
      <c r="A4252" s="178" t="n">
        <v>31750</v>
      </c>
      <c r="B4252" s="178" t="s">
        <v>52747</v>
      </c>
      <c r="C4252" s="178" t="s">
        <v>50385</v>
      </c>
      <c r="D4252" s="178" t="str">
        <f aca="false">IF(LEN(B4252)=2,C4252,"")</f>
        <v/>
      </c>
      <c r="E4252" s="178" t="str">
        <f aca="false">IF(LEN(B4252)=5,C4252,"")</f>
        <v/>
      </c>
      <c r="F4252" s="178" t="str">
        <f aca="false">IF(LEN(B4252)=13,C4252,"")</f>
        <v>Panyingkiran</v>
      </c>
      <c r="G4252" s="178" t="s">
        <v>50385</v>
      </c>
      <c r="H4252" s="178" t="s">
        <v>50385</v>
      </c>
    </row>
    <row r="4253" s="178" customFormat="true" ht="15" hidden="false" customHeight="false" outlineLevel="0" collapsed="false">
      <c r="A4253" s="178" t="n">
        <v>31751</v>
      </c>
      <c r="B4253" s="178" t="s">
        <v>52748</v>
      </c>
      <c r="C4253" s="178" t="s">
        <v>48228</v>
      </c>
      <c r="D4253" s="178" t="str">
        <f aca="false">IF(LEN(B4253)=2,C4253,"")</f>
        <v/>
      </c>
      <c r="E4253" s="178" t="str">
        <f aca="false">IF(LEN(B4253)=5,C4253,"")</f>
        <v/>
      </c>
      <c r="F4253" s="178" t="str">
        <f aca="false">IF(LEN(B4253)=13,C4253,"")</f>
        <v>Karyamukti</v>
      </c>
      <c r="G4253" s="178" t="s">
        <v>48228</v>
      </c>
      <c r="H4253" s="178" t="s">
        <v>50385</v>
      </c>
    </row>
    <row r="4254" s="178" customFormat="true" ht="15" hidden="false" customHeight="false" outlineLevel="0" collapsed="false">
      <c r="A4254" s="178" t="n">
        <v>31752</v>
      </c>
      <c r="B4254" s="178" t="s">
        <v>52749</v>
      </c>
      <c r="C4254" s="178" t="s">
        <v>52630</v>
      </c>
      <c r="D4254" s="178" t="str">
        <f aca="false">IF(LEN(B4254)=2,C4254,"")</f>
        <v/>
      </c>
      <c r="E4254" s="178" t="str">
        <f aca="false">IF(LEN(B4254)=5,C4254,"")</f>
        <v/>
      </c>
      <c r="F4254" s="178" t="str">
        <f aca="false">IF(LEN(B4254)=13,C4254,"")</f>
        <v/>
      </c>
      <c r="H4254" s="178" t="s">
        <v>52630</v>
      </c>
    </row>
    <row r="4255" s="178" customFormat="true" ht="15" hidden="false" customHeight="false" outlineLevel="0" collapsed="false">
      <c r="A4255" s="178" t="n">
        <v>31753</v>
      </c>
      <c r="B4255" s="178" t="s">
        <v>52750</v>
      </c>
      <c r="C4255" s="178" t="s">
        <v>52751</v>
      </c>
      <c r="D4255" s="178" t="str">
        <f aca="false">IF(LEN(B4255)=2,C4255,"")</f>
        <v/>
      </c>
      <c r="E4255" s="178" t="str">
        <f aca="false">IF(LEN(B4255)=5,C4255,"")</f>
        <v/>
      </c>
      <c r="F4255" s="178" t="str">
        <f aca="false">IF(LEN(B4255)=13,C4255,"")</f>
        <v>Majasuka</v>
      </c>
      <c r="G4255" s="178" t="s">
        <v>52751</v>
      </c>
      <c r="H4255" s="178" t="s">
        <v>52630</v>
      </c>
    </row>
    <row r="4256" s="178" customFormat="true" ht="15" hidden="false" customHeight="false" outlineLevel="0" collapsed="false">
      <c r="A4256" s="178" t="n">
        <v>31754</v>
      </c>
      <c r="B4256" s="178" t="s">
        <v>52752</v>
      </c>
      <c r="C4256" s="178" t="s">
        <v>52753</v>
      </c>
      <c r="D4256" s="178" t="str">
        <f aca="false">IF(LEN(B4256)=2,C4256,"")</f>
        <v/>
      </c>
      <c r="E4256" s="178" t="str">
        <f aca="false">IF(LEN(B4256)=5,C4256,"")</f>
        <v/>
      </c>
      <c r="F4256" s="178" t="str">
        <f aca="false">IF(LEN(B4256)=13,C4256,"")</f>
        <v>Cisambeng</v>
      </c>
      <c r="G4256" s="178" t="s">
        <v>52753</v>
      </c>
      <c r="H4256" s="178" t="s">
        <v>52630</v>
      </c>
    </row>
    <row r="4257" s="178" customFormat="true" ht="15" hidden="false" customHeight="false" outlineLevel="0" collapsed="false">
      <c r="A4257" s="178" t="n">
        <v>31755</v>
      </c>
      <c r="B4257" s="178" t="s">
        <v>52754</v>
      </c>
      <c r="C4257" s="178" t="s">
        <v>52630</v>
      </c>
      <c r="D4257" s="178" t="str">
        <f aca="false">IF(LEN(B4257)=2,C4257,"")</f>
        <v/>
      </c>
      <c r="E4257" s="178" t="str">
        <f aca="false">IF(LEN(B4257)=5,C4257,"")</f>
        <v/>
      </c>
      <c r="F4257" s="178" t="str">
        <f aca="false">IF(LEN(B4257)=13,C4257,"")</f>
        <v>Palasah</v>
      </c>
      <c r="G4257" s="178" t="s">
        <v>52630</v>
      </c>
      <c r="H4257" s="178" t="s">
        <v>52630</v>
      </c>
    </row>
    <row r="4258" s="178" customFormat="true" ht="15" hidden="false" customHeight="false" outlineLevel="0" collapsed="false">
      <c r="A4258" s="178" t="n">
        <v>31756</v>
      </c>
      <c r="B4258" s="178" t="s">
        <v>52755</v>
      </c>
      <c r="C4258" s="178" t="s">
        <v>52756</v>
      </c>
      <c r="D4258" s="178" t="str">
        <f aca="false">IF(LEN(B4258)=2,C4258,"")</f>
        <v/>
      </c>
      <c r="E4258" s="178" t="str">
        <f aca="false">IF(LEN(B4258)=5,C4258,"")</f>
        <v/>
      </c>
      <c r="F4258" s="178" t="str">
        <f aca="false">IF(LEN(B4258)=13,C4258,"")</f>
        <v>Weragati</v>
      </c>
      <c r="G4258" s="178" t="s">
        <v>52756</v>
      </c>
      <c r="H4258" s="178" t="s">
        <v>52630</v>
      </c>
    </row>
    <row r="4259" s="178" customFormat="true" ht="15" hidden="false" customHeight="false" outlineLevel="0" collapsed="false">
      <c r="A4259" s="178" t="n">
        <v>31757</v>
      </c>
      <c r="B4259" s="178" t="s">
        <v>52757</v>
      </c>
      <c r="C4259" s="178" t="s">
        <v>52758</v>
      </c>
      <c r="D4259" s="178" t="str">
        <f aca="false">IF(LEN(B4259)=2,C4259,"")</f>
        <v/>
      </c>
      <c r="E4259" s="178" t="str">
        <f aca="false">IF(LEN(B4259)=5,C4259,"")</f>
        <v/>
      </c>
      <c r="F4259" s="178" t="str">
        <f aca="false">IF(LEN(B4259)=13,C4259,"")</f>
        <v>Trajaya</v>
      </c>
      <c r="G4259" s="178" t="s">
        <v>52758</v>
      </c>
      <c r="H4259" s="178" t="s">
        <v>52630</v>
      </c>
    </row>
    <row r="4260" s="178" customFormat="true" ht="15" hidden="false" customHeight="false" outlineLevel="0" collapsed="false">
      <c r="A4260" s="178" t="n">
        <v>31758</v>
      </c>
      <c r="B4260" s="178" t="s">
        <v>52759</v>
      </c>
      <c r="C4260" s="178" t="s">
        <v>46450</v>
      </c>
      <c r="D4260" s="178" t="str">
        <f aca="false">IF(LEN(B4260)=2,C4260,"")</f>
        <v/>
      </c>
      <c r="E4260" s="178" t="str">
        <f aca="false">IF(LEN(B4260)=5,C4260,"")</f>
        <v/>
      </c>
      <c r="F4260" s="178" t="str">
        <f aca="false">IF(LEN(B4260)=13,C4260,"")</f>
        <v>Tarikolot</v>
      </c>
      <c r="G4260" s="178" t="s">
        <v>46450</v>
      </c>
      <c r="H4260" s="178" t="s">
        <v>52630</v>
      </c>
    </row>
    <row r="4261" s="178" customFormat="true" ht="15" hidden="false" customHeight="false" outlineLevel="0" collapsed="false">
      <c r="A4261" s="178" t="n">
        <v>31759</v>
      </c>
      <c r="B4261" s="178" t="s">
        <v>52760</v>
      </c>
      <c r="C4261" s="178" t="s">
        <v>47238</v>
      </c>
      <c r="D4261" s="178" t="str">
        <f aca="false">IF(LEN(B4261)=2,C4261,"")</f>
        <v/>
      </c>
      <c r="E4261" s="178" t="str">
        <f aca="false">IF(LEN(B4261)=5,C4261,"")</f>
        <v/>
      </c>
      <c r="F4261" s="178" t="str">
        <f aca="false">IF(LEN(B4261)=13,C4261,"")</f>
        <v>Buniwangi</v>
      </c>
      <c r="G4261" s="178" t="s">
        <v>47238</v>
      </c>
      <c r="H4261" s="178" t="s">
        <v>52630</v>
      </c>
    </row>
    <row r="4262" s="178" customFormat="true" ht="15" hidden="false" customHeight="false" outlineLevel="0" collapsed="false">
      <c r="A4262" s="178" t="n">
        <v>31760</v>
      </c>
      <c r="B4262" s="178" t="s">
        <v>52761</v>
      </c>
      <c r="C4262" s="178" t="s">
        <v>52762</v>
      </c>
      <c r="D4262" s="178" t="str">
        <f aca="false">IF(LEN(B4262)=2,C4262,"")</f>
        <v/>
      </c>
      <c r="E4262" s="178" t="str">
        <f aca="false">IF(LEN(B4262)=5,C4262,"")</f>
        <v/>
      </c>
      <c r="F4262" s="178" t="str">
        <f aca="false">IF(LEN(B4262)=13,C4262,"")</f>
        <v>Sindanghaji</v>
      </c>
      <c r="G4262" s="178" t="s">
        <v>52762</v>
      </c>
      <c r="H4262" s="178" t="s">
        <v>52630</v>
      </c>
    </row>
    <row r="4263" s="178" customFormat="true" ht="15" hidden="false" customHeight="false" outlineLevel="0" collapsed="false">
      <c r="A4263" s="178" t="n">
        <v>31761</v>
      </c>
      <c r="B4263" s="178" t="s">
        <v>52763</v>
      </c>
      <c r="C4263" s="178" t="s">
        <v>52764</v>
      </c>
      <c r="D4263" s="178" t="str">
        <f aca="false">IF(LEN(B4263)=2,C4263,"")</f>
        <v/>
      </c>
      <c r="E4263" s="178" t="str">
        <f aca="false">IF(LEN(B4263)=5,C4263,"")</f>
        <v/>
      </c>
      <c r="F4263" s="178" t="str">
        <f aca="false">IF(LEN(B4263)=13,C4263,"")</f>
        <v>Waringin</v>
      </c>
      <c r="G4263" s="178" t="s">
        <v>52764</v>
      </c>
      <c r="H4263" s="178" t="s">
        <v>52630</v>
      </c>
    </row>
    <row r="4264" s="178" customFormat="true" ht="15" hidden="false" customHeight="false" outlineLevel="0" collapsed="false">
      <c r="A4264" s="178" t="n">
        <v>31762</v>
      </c>
      <c r="B4264" s="178" t="s">
        <v>52765</v>
      </c>
      <c r="C4264" s="178" t="s">
        <v>52766</v>
      </c>
      <c r="D4264" s="178" t="str">
        <f aca="false">IF(LEN(B4264)=2,C4264,"")</f>
        <v/>
      </c>
      <c r="E4264" s="178" t="str">
        <f aca="false">IF(LEN(B4264)=5,C4264,"")</f>
        <v/>
      </c>
      <c r="F4264" s="178" t="str">
        <f aca="false">IF(LEN(B4264)=13,C4264,"")</f>
        <v>Pasir</v>
      </c>
      <c r="G4264" s="178" t="s">
        <v>52766</v>
      </c>
      <c r="H4264" s="178" t="s">
        <v>52630</v>
      </c>
    </row>
    <row r="4265" s="178" customFormat="true" ht="15" hidden="false" customHeight="false" outlineLevel="0" collapsed="false">
      <c r="A4265" s="178" t="n">
        <v>31763</v>
      </c>
      <c r="B4265" s="178" t="s">
        <v>52767</v>
      </c>
      <c r="C4265" s="178" t="s">
        <v>52768</v>
      </c>
      <c r="D4265" s="178" t="str">
        <f aca="false">IF(LEN(B4265)=2,C4265,"")</f>
        <v/>
      </c>
      <c r="E4265" s="178" t="str">
        <f aca="false">IF(LEN(B4265)=5,C4265,"")</f>
        <v/>
      </c>
      <c r="F4265" s="178" t="str">
        <f aca="false">IF(LEN(B4265)=13,C4265,"")</f>
        <v>Karamat</v>
      </c>
      <c r="G4265" s="178" t="s">
        <v>52768</v>
      </c>
      <c r="H4265" s="178" t="s">
        <v>52630</v>
      </c>
    </row>
    <row r="4266" s="178" customFormat="true" ht="15" hidden="false" customHeight="false" outlineLevel="0" collapsed="false">
      <c r="A4266" s="178" t="n">
        <v>31764</v>
      </c>
      <c r="B4266" s="178" t="s">
        <v>52769</v>
      </c>
      <c r="C4266" s="178" t="s">
        <v>52770</v>
      </c>
      <c r="D4266" s="178" t="str">
        <f aca="false">IF(LEN(B4266)=2,C4266,"")</f>
        <v/>
      </c>
      <c r="E4266" s="178" t="str">
        <f aca="false">IF(LEN(B4266)=5,C4266,"")</f>
        <v/>
      </c>
      <c r="F4266" s="178" t="str">
        <f aca="false">IF(LEN(B4266)=13,C4266,"")</f>
        <v>Enggalwangi</v>
      </c>
      <c r="G4266" s="178" t="s">
        <v>52770</v>
      </c>
      <c r="H4266" s="178" t="s">
        <v>52630</v>
      </c>
    </row>
    <row r="4267" s="178" customFormat="true" ht="15" hidden="false" customHeight="false" outlineLevel="0" collapsed="false">
      <c r="A4267" s="178" t="n">
        <v>31765</v>
      </c>
      <c r="B4267" s="178" t="s">
        <v>52771</v>
      </c>
      <c r="C4267" s="178" t="s">
        <v>52772</v>
      </c>
      <c r="D4267" s="178" t="str">
        <f aca="false">IF(LEN(B4267)=2,C4267,"")</f>
        <v/>
      </c>
      <c r="E4267" s="178" t="str">
        <f aca="false">IF(LEN(B4267)=5,C4267,"")</f>
        <v/>
      </c>
      <c r="F4267" s="178" t="str">
        <f aca="false">IF(LEN(B4267)=13,C4267,"")</f>
        <v>Sindangwasa</v>
      </c>
      <c r="G4267" s="178" t="s">
        <v>52772</v>
      </c>
      <c r="H4267" s="178" t="s">
        <v>52630</v>
      </c>
    </row>
    <row r="4268" s="178" customFormat="true" ht="15" hidden="false" customHeight="false" outlineLevel="0" collapsed="false">
      <c r="A4268" s="178" t="n">
        <v>31766</v>
      </c>
      <c r="B4268" s="178" t="s">
        <v>52773</v>
      </c>
      <c r="C4268" s="178" t="s">
        <v>52774</v>
      </c>
      <c r="D4268" s="178" t="str">
        <f aca="false">IF(LEN(B4268)=2,C4268,"")</f>
        <v/>
      </c>
      <c r="E4268" s="178" t="str">
        <f aca="false">IF(LEN(B4268)=5,C4268,"")</f>
        <v/>
      </c>
      <c r="F4268" s="178" t="str">
        <f aca="false">IF(LEN(B4268)=13,C4268,"")</f>
        <v/>
      </c>
      <c r="H4268" s="178" t="s">
        <v>52774</v>
      </c>
    </row>
    <row r="4269" s="178" customFormat="true" ht="15" hidden="false" customHeight="false" outlineLevel="0" collapsed="false">
      <c r="A4269" s="178" t="n">
        <v>31767</v>
      </c>
      <c r="B4269" s="178" t="s">
        <v>52775</v>
      </c>
      <c r="C4269" s="178" t="s">
        <v>52774</v>
      </c>
      <c r="D4269" s="178" t="str">
        <f aca="false">IF(LEN(B4269)=2,C4269,"")</f>
        <v/>
      </c>
      <c r="E4269" s="178" t="str">
        <f aca="false">IF(LEN(B4269)=5,C4269,"")</f>
        <v/>
      </c>
      <c r="F4269" s="178" t="str">
        <f aca="false">IF(LEN(B4269)=13,C4269,"")</f>
        <v>Cigasong</v>
      </c>
      <c r="G4269" s="178" t="s">
        <v>52774</v>
      </c>
      <c r="H4269" s="178" t="s">
        <v>52774</v>
      </c>
    </row>
    <row r="4270" s="178" customFormat="true" ht="15" hidden="false" customHeight="false" outlineLevel="0" collapsed="false">
      <c r="A4270" s="178" t="n">
        <v>31768</v>
      </c>
      <c r="B4270" s="178" t="s">
        <v>52776</v>
      </c>
      <c r="C4270" s="178" t="s">
        <v>52777</v>
      </c>
      <c r="D4270" s="178" t="str">
        <f aca="false">IF(LEN(B4270)=2,C4270,"")</f>
        <v/>
      </c>
      <c r="E4270" s="178" t="str">
        <f aca="false">IF(LEN(B4270)=5,C4270,"")</f>
        <v/>
      </c>
      <c r="F4270" s="178" t="str">
        <f aca="false">IF(LEN(B4270)=13,C4270,"")</f>
        <v>Simpeureum</v>
      </c>
      <c r="G4270" s="178" t="s">
        <v>52777</v>
      </c>
      <c r="H4270" s="178" t="s">
        <v>52774</v>
      </c>
    </row>
    <row r="4271" s="178" customFormat="true" ht="15" hidden="false" customHeight="false" outlineLevel="0" collapsed="false">
      <c r="A4271" s="178" t="n">
        <v>31769</v>
      </c>
      <c r="B4271" s="178" t="s">
        <v>52778</v>
      </c>
      <c r="C4271" s="178" t="s">
        <v>52779</v>
      </c>
      <c r="D4271" s="178" t="str">
        <f aca="false">IF(LEN(B4271)=2,C4271,"")</f>
        <v/>
      </c>
      <c r="E4271" s="178" t="str">
        <f aca="false">IF(LEN(B4271)=5,C4271,"")</f>
        <v/>
      </c>
      <c r="F4271" s="178" t="str">
        <f aca="false">IF(LEN(B4271)=13,C4271,"")</f>
        <v>Cicenang</v>
      </c>
      <c r="G4271" s="178" t="s">
        <v>52779</v>
      </c>
      <c r="H4271" s="178" t="s">
        <v>52774</v>
      </c>
    </row>
    <row r="4272" s="178" customFormat="true" ht="15" hidden="false" customHeight="false" outlineLevel="0" collapsed="false">
      <c r="A4272" s="178" t="n">
        <v>31770</v>
      </c>
      <c r="B4272" s="178" t="s">
        <v>52780</v>
      </c>
      <c r="C4272" s="178" t="s">
        <v>52781</v>
      </c>
      <c r="D4272" s="178" t="str">
        <f aca="false">IF(LEN(B4272)=2,C4272,"")</f>
        <v/>
      </c>
      <c r="E4272" s="178" t="str">
        <f aca="false">IF(LEN(B4272)=5,C4272,"")</f>
        <v/>
      </c>
      <c r="F4272" s="178" t="str">
        <f aca="false">IF(LEN(B4272)=13,C4272,"")</f>
        <v>Kawunghilir</v>
      </c>
      <c r="G4272" s="178" t="s">
        <v>52781</v>
      </c>
      <c r="H4272" s="178" t="s">
        <v>52774</v>
      </c>
    </row>
    <row r="4273" s="178" customFormat="true" ht="15" hidden="false" customHeight="false" outlineLevel="0" collapsed="false">
      <c r="A4273" s="178" t="n">
        <v>31771</v>
      </c>
      <c r="B4273" s="178" t="s">
        <v>52782</v>
      </c>
      <c r="C4273" s="178" t="s">
        <v>848</v>
      </c>
      <c r="D4273" s="178" t="str">
        <f aca="false">IF(LEN(B4273)=2,C4273,"")</f>
        <v/>
      </c>
      <c r="E4273" s="178" t="str">
        <f aca="false">IF(LEN(B4273)=5,C4273,"")</f>
        <v/>
      </c>
      <c r="F4273" s="178" t="str">
        <f aca="false">IF(LEN(B4273)=13,C4273,"")</f>
        <v>Tajur</v>
      </c>
      <c r="G4273" s="178" t="s">
        <v>848</v>
      </c>
      <c r="H4273" s="178" t="s">
        <v>52774</v>
      </c>
    </row>
    <row r="4274" s="178" customFormat="true" ht="15" hidden="false" customHeight="false" outlineLevel="0" collapsed="false">
      <c r="A4274" s="178" t="n">
        <v>31772</v>
      </c>
      <c r="B4274" s="178" t="s">
        <v>52783</v>
      </c>
      <c r="C4274" s="178" t="s">
        <v>51297</v>
      </c>
      <c r="D4274" s="178" t="str">
        <f aca="false">IF(LEN(B4274)=2,C4274,"")</f>
        <v/>
      </c>
      <c r="E4274" s="178" t="str">
        <f aca="false">IF(LEN(B4274)=5,C4274,"")</f>
        <v/>
      </c>
      <c r="F4274" s="178" t="str">
        <f aca="false">IF(LEN(B4274)=13,C4274,"")</f>
        <v>Tenjolayar</v>
      </c>
      <c r="G4274" s="178" t="s">
        <v>51297</v>
      </c>
      <c r="H4274" s="178" t="s">
        <v>52774</v>
      </c>
    </row>
    <row r="4275" s="178" customFormat="true" ht="15" hidden="false" customHeight="false" outlineLevel="0" collapsed="false">
      <c r="A4275" s="178" t="n">
        <v>31773</v>
      </c>
      <c r="B4275" s="178" t="s">
        <v>52784</v>
      </c>
      <c r="C4275" s="178" t="s">
        <v>52785</v>
      </c>
      <c r="D4275" s="178" t="str">
        <f aca="false">IF(LEN(B4275)=2,C4275,"")</f>
        <v/>
      </c>
      <c r="E4275" s="178" t="str">
        <f aca="false">IF(LEN(B4275)=5,C4275,"")</f>
        <v/>
      </c>
      <c r="F4275" s="178" t="str">
        <f aca="false">IF(LEN(B4275)=13,C4275,"")</f>
        <v>Baribis</v>
      </c>
      <c r="G4275" s="178" t="s">
        <v>52785</v>
      </c>
      <c r="H4275" s="178" t="s">
        <v>52774</v>
      </c>
    </row>
    <row r="4276" s="178" customFormat="true" ht="15" hidden="false" customHeight="false" outlineLevel="0" collapsed="false">
      <c r="A4276" s="178" t="n">
        <v>31774</v>
      </c>
      <c r="B4276" s="178" t="s">
        <v>52786</v>
      </c>
      <c r="C4276" s="178" t="s">
        <v>52787</v>
      </c>
      <c r="D4276" s="178" t="str">
        <f aca="false">IF(LEN(B4276)=2,C4276,"")</f>
        <v/>
      </c>
      <c r="E4276" s="178" t="str">
        <f aca="false">IF(LEN(B4276)=5,C4276,"")</f>
        <v/>
      </c>
      <c r="F4276" s="178" t="str">
        <f aca="false">IF(LEN(B4276)=13,C4276,"")</f>
        <v>Batujaya</v>
      </c>
      <c r="G4276" s="178" t="s">
        <v>52787</v>
      </c>
      <c r="H4276" s="178" t="s">
        <v>52774</v>
      </c>
    </row>
    <row r="4277" s="178" customFormat="true" ht="15" hidden="false" customHeight="false" outlineLevel="0" collapsed="false">
      <c r="A4277" s="178" t="n">
        <v>31775</v>
      </c>
      <c r="B4277" s="178" t="s">
        <v>52788</v>
      </c>
      <c r="C4277" s="178" t="s">
        <v>52789</v>
      </c>
      <c r="D4277" s="178" t="str">
        <f aca="false">IF(LEN(B4277)=2,C4277,"")</f>
        <v/>
      </c>
      <c r="E4277" s="178" t="str">
        <f aca="false">IF(LEN(B4277)=5,C4277,"")</f>
        <v/>
      </c>
      <c r="F4277" s="178" t="str">
        <f aca="false">IF(LEN(B4277)=13,C4277,"")</f>
        <v>Kutamanggu</v>
      </c>
      <c r="G4277" s="178" t="s">
        <v>52789</v>
      </c>
      <c r="H4277" s="178" t="s">
        <v>52774</v>
      </c>
    </row>
    <row r="4278" s="178" customFormat="true" ht="15" hidden="false" customHeight="false" outlineLevel="0" collapsed="false">
      <c r="A4278" s="178" t="n">
        <v>31776</v>
      </c>
      <c r="B4278" s="178" t="s">
        <v>52790</v>
      </c>
      <c r="C4278" s="178" t="s">
        <v>52791</v>
      </c>
      <c r="D4278" s="178" t="str">
        <f aca="false">IF(LEN(B4278)=2,C4278,"")</f>
        <v/>
      </c>
      <c r="E4278" s="178" t="str">
        <f aca="false">IF(LEN(B4278)=5,C4278,"")</f>
        <v/>
      </c>
      <c r="F4278" s="178" t="str">
        <f aca="false">IF(LEN(B4278)=13,C4278,"")</f>
        <v>Karayunan</v>
      </c>
      <c r="G4278" s="178" t="s">
        <v>52791</v>
      </c>
      <c r="H4278" s="178" t="s">
        <v>52774</v>
      </c>
    </row>
    <row r="4279" s="178" customFormat="true" ht="15" hidden="false" customHeight="false" outlineLevel="0" collapsed="false">
      <c r="A4279" s="178" t="n">
        <v>31777</v>
      </c>
      <c r="B4279" s="178" t="s">
        <v>52792</v>
      </c>
      <c r="C4279" s="178" t="s">
        <v>52793</v>
      </c>
      <c r="D4279" s="178" t="str">
        <f aca="false">IF(LEN(B4279)=2,C4279,"")</f>
        <v/>
      </c>
      <c r="E4279" s="178" t="str">
        <f aca="false">IF(LEN(B4279)=5,C4279,"")</f>
        <v/>
      </c>
      <c r="F4279" s="178" t="str">
        <f aca="false">IF(LEN(B4279)=13,C4279,"")</f>
        <v/>
      </c>
      <c r="H4279" s="178" t="s">
        <v>52793</v>
      </c>
    </row>
    <row r="4280" s="178" customFormat="true" ht="15" hidden="false" customHeight="false" outlineLevel="0" collapsed="false">
      <c r="A4280" s="178" t="n">
        <v>31778</v>
      </c>
      <c r="B4280" s="178" t="s">
        <v>52794</v>
      </c>
      <c r="C4280" s="178" t="s">
        <v>47367</v>
      </c>
      <c r="D4280" s="178" t="str">
        <f aca="false">IF(LEN(B4280)=2,C4280,"")</f>
        <v/>
      </c>
      <c r="E4280" s="178" t="str">
        <f aca="false">IF(LEN(B4280)=5,C4280,"")</f>
        <v/>
      </c>
      <c r="F4280" s="178" t="str">
        <f aca="false">IF(LEN(B4280)=13,C4280,"")</f>
        <v>Bantaragung</v>
      </c>
      <c r="G4280" s="178" t="s">
        <v>47367</v>
      </c>
      <c r="H4280" s="178" t="s">
        <v>52793</v>
      </c>
    </row>
    <row r="4281" s="178" customFormat="true" ht="15" hidden="false" customHeight="false" outlineLevel="0" collapsed="false">
      <c r="A4281" s="178" t="n">
        <v>31779</v>
      </c>
      <c r="B4281" s="178" t="s">
        <v>52795</v>
      </c>
      <c r="C4281" s="178" t="s">
        <v>52796</v>
      </c>
      <c r="D4281" s="178" t="str">
        <f aca="false">IF(LEN(B4281)=2,C4281,"")</f>
        <v/>
      </c>
      <c r="E4281" s="178" t="str">
        <f aca="false">IF(LEN(B4281)=5,C4281,"")</f>
        <v/>
      </c>
      <c r="F4281" s="178" t="str">
        <f aca="false">IF(LEN(B4281)=13,C4281,"")</f>
        <v>Padaherang</v>
      </c>
      <c r="G4281" s="178" t="s">
        <v>52796</v>
      </c>
      <c r="H4281" s="178" t="s">
        <v>52793</v>
      </c>
    </row>
    <row r="4282" s="178" customFormat="true" ht="15" hidden="false" customHeight="false" outlineLevel="0" collapsed="false">
      <c r="A4282" s="178" t="n">
        <v>31780</v>
      </c>
      <c r="B4282" s="178" t="s">
        <v>52797</v>
      </c>
      <c r="C4282" s="178" t="s">
        <v>9269</v>
      </c>
      <c r="D4282" s="178" t="str">
        <f aca="false">IF(LEN(B4282)=2,C4282,"")</f>
        <v/>
      </c>
      <c r="E4282" s="178" t="str">
        <f aca="false">IF(LEN(B4282)=5,C4282,"")</f>
        <v/>
      </c>
      <c r="F4282" s="178" t="str">
        <f aca="false">IF(LEN(B4282)=13,C4282,"")</f>
        <v>Lengkong Kulon</v>
      </c>
      <c r="G4282" s="178" t="s">
        <v>9269</v>
      </c>
      <c r="H4282" s="178" t="s">
        <v>52793</v>
      </c>
    </row>
    <row r="4283" s="178" customFormat="true" ht="15" hidden="false" customHeight="false" outlineLevel="0" collapsed="false">
      <c r="A4283" s="178" t="n">
        <v>31781</v>
      </c>
      <c r="B4283" s="178" t="s">
        <v>52798</v>
      </c>
      <c r="C4283" s="178" t="s">
        <v>52799</v>
      </c>
      <c r="D4283" s="178" t="str">
        <f aca="false">IF(LEN(B4283)=2,C4283,"")</f>
        <v/>
      </c>
      <c r="E4283" s="178" t="str">
        <f aca="false">IF(LEN(B4283)=5,C4283,"")</f>
        <v/>
      </c>
      <c r="F4283" s="178" t="str">
        <f aca="false">IF(LEN(B4283)=13,C4283,"")</f>
        <v>Jerukleueut</v>
      </c>
      <c r="G4283" s="178" t="s">
        <v>52799</v>
      </c>
      <c r="H4283" s="178" t="s">
        <v>52793</v>
      </c>
    </row>
    <row r="4284" s="178" customFormat="true" ht="15" hidden="false" customHeight="false" outlineLevel="0" collapsed="false">
      <c r="A4284" s="178" t="n">
        <v>31782</v>
      </c>
      <c r="B4284" s="178" t="s">
        <v>52800</v>
      </c>
      <c r="C4284" s="178" t="s">
        <v>52793</v>
      </c>
      <c r="D4284" s="178" t="str">
        <f aca="false">IF(LEN(B4284)=2,C4284,"")</f>
        <v/>
      </c>
      <c r="E4284" s="178" t="str">
        <f aca="false">IF(LEN(B4284)=5,C4284,"")</f>
        <v/>
      </c>
      <c r="F4284" s="178" t="str">
        <f aca="false">IF(LEN(B4284)=13,C4284,"")</f>
        <v>Sindangwangi</v>
      </c>
      <c r="G4284" s="178" t="s">
        <v>52793</v>
      </c>
      <c r="H4284" s="178" t="s">
        <v>52793</v>
      </c>
    </row>
    <row r="4285" s="178" customFormat="true" ht="15" hidden="false" customHeight="false" outlineLevel="0" collapsed="false">
      <c r="A4285" s="178" t="n">
        <v>31783</v>
      </c>
      <c r="B4285" s="178" t="s">
        <v>52801</v>
      </c>
      <c r="C4285" s="178" t="s">
        <v>52802</v>
      </c>
      <c r="D4285" s="178" t="str">
        <f aca="false">IF(LEN(B4285)=2,C4285,"")</f>
        <v/>
      </c>
      <c r="E4285" s="178" t="str">
        <f aca="false">IF(LEN(B4285)=5,C4285,"")</f>
        <v/>
      </c>
      <c r="F4285" s="178" t="str">
        <f aca="false">IF(LEN(B4285)=13,C4285,"")</f>
        <v>Buahkapas</v>
      </c>
      <c r="G4285" s="178" t="s">
        <v>52802</v>
      </c>
      <c r="H4285" s="178" t="s">
        <v>52793</v>
      </c>
    </row>
    <row r="4286" s="178" customFormat="true" ht="15" hidden="false" customHeight="false" outlineLevel="0" collapsed="false">
      <c r="A4286" s="178" t="n">
        <v>31784</v>
      </c>
      <c r="B4286" s="178" t="s">
        <v>52803</v>
      </c>
      <c r="C4286" s="178" t="s">
        <v>52804</v>
      </c>
      <c r="D4286" s="178" t="str">
        <f aca="false">IF(LEN(B4286)=2,C4286,"")</f>
        <v/>
      </c>
      <c r="E4286" s="178" t="str">
        <f aca="false">IF(LEN(B4286)=5,C4286,"")</f>
        <v/>
      </c>
      <c r="F4286" s="178" t="str">
        <f aca="false">IF(LEN(B4286)=13,C4286,"")</f>
        <v>Ujungberung</v>
      </c>
      <c r="G4286" s="178" t="s">
        <v>52804</v>
      </c>
      <c r="H4286" s="178" t="s">
        <v>52793</v>
      </c>
    </row>
    <row r="4287" s="178" customFormat="true" ht="15" hidden="false" customHeight="false" outlineLevel="0" collapsed="false">
      <c r="A4287" s="178" t="n">
        <v>31785</v>
      </c>
      <c r="B4287" s="178" t="s">
        <v>52805</v>
      </c>
      <c r="C4287" s="178" t="s">
        <v>52806</v>
      </c>
      <c r="D4287" s="178" t="str">
        <f aca="false">IF(LEN(B4287)=2,C4287,"")</f>
        <v/>
      </c>
      <c r="E4287" s="178" t="str">
        <f aca="false">IF(LEN(B4287)=5,C4287,"")</f>
        <v/>
      </c>
      <c r="F4287" s="178" t="str">
        <f aca="false">IF(LEN(B4287)=13,C4287,"")</f>
        <v>Balagedog</v>
      </c>
      <c r="G4287" s="178" t="s">
        <v>52806</v>
      </c>
      <c r="H4287" s="178" t="s">
        <v>52793</v>
      </c>
    </row>
    <row r="4288" s="178" customFormat="true" ht="15" hidden="false" customHeight="false" outlineLevel="0" collapsed="false">
      <c r="A4288" s="178" t="n">
        <v>31786</v>
      </c>
      <c r="B4288" s="178" t="s">
        <v>52807</v>
      </c>
      <c r="C4288" s="178" t="s">
        <v>52808</v>
      </c>
      <c r="D4288" s="178" t="str">
        <f aca="false">IF(LEN(B4288)=2,C4288,"")</f>
        <v/>
      </c>
      <c r="E4288" s="178" t="str">
        <f aca="false">IF(LEN(B4288)=5,C4288,"")</f>
        <v/>
      </c>
      <c r="F4288" s="178" t="str">
        <f aca="false">IF(LEN(B4288)=13,C4288,"")</f>
        <v>Leuwilaja</v>
      </c>
      <c r="G4288" s="178" t="s">
        <v>52808</v>
      </c>
      <c r="H4288" s="178" t="s">
        <v>52793</v>
      </c>
    </row>
    <row r="4289" s="178" customFormat="true" ht="15" hidden="false" customHeight="false" outlineLevel="0" collapsed="false">
      <c r="A4289" s="178" t="n">
        <v>31787</v>
      </c>
      <c r="B4289" s="178" t="s">
        <v>52809</v>
      </c>
      <c r="C4289" s="178" t="s">
        <v>7978</v>
      </c>
      <c r="D4289" s="178" t="str">
        <f aca="false">IF(LEN(B4289)=2,C4289,"")</f>
        <v/>
      </c>
      <c r="E4289" s="178" t="str">
        <f aca="false">IF(LEN(B4289)=5,C4289,"")</f>
        <v/>
      </c>
      <c r="F4289" s="178" t="str">
        <f aca="false">IF(LEN(B4289)=13,C4289,"")</f>
        <v>Lengkong Wetan</v>
      </c>
      <c r="G4289" s="178" t="s">
        <v>7978</v>
      </c>
      <c r="H4289" s="178" t="s">
        <v>52793</v>
      </c>
    </row>
    <row r="4290" s="178" customFormat="true" ht="15" hidden="false" customHeight="false" outlineLevel="0" collapsed="false">
      <c r="A4290" s="178" t="n">
        <v>31788</v>
      </c>
      <c r="B4290" s="178" t="s">
        <v>52810</v>
      </c>
      <c r="C4290" s="178" t="s">
        <v>48627</v>
      </c>
      <c r="D4290" s="178" t="str">
        <f aca="false">IF(LEN(B4290)=2,C4290,"")</f>
        <v/>
      </c>
      <c r="E4290" s="178" t="str">
        <f aca="false">IF(LEN(B4290)=5,C4290,"")</f>
        <v/>
      </c>
      <c r="F4290" s="178" t="str">
        <f aca="false">IF(LEN(B4290)=13,C4290,"")</f>
        <v/>
      </c>
      <c r="H4290" s="178" t="s">
        <v>48627</v>
      </c>
    </row>
    <row r="4291" s="178" customFormat="true" ht="15" hidden="false" customHeight="false" outlineLevel="0" collapsed="false">
      <c r="A4291" s="178" t="n">
        <v>31789</v>
      </c>
      <c r="B4291" s="178" t="s">
        <v>52811</v>
      </c>
      <c r="C4291" s="178" t="s">
        <v>52595</v>
      </c>
      <c r="D4291" s="178" t="str">
        <f aca="false">IF(LEN(B4291)=2,C4291,"")</f>
        <v/>
      </c>
      <c r="E4291" s="178" t="str">
        <f aca="false">IF(LEN(B4291)=5,C4291,"")</f>
        <v/>
      </c>
      <c r="F4291" s="178" t="str">
        <f aca="false">IF(LEN(B4291)=13,C4291,"")</f>
        <v>Genteng</v>
      </c>
      <c r="G4291" s="178" t="s">
        <v>52595</v>
      </c>
      <c r="H4291" s="178" t="s">
        <v>48627</v>
      </c>
    </row>
    <row r="4292" s="178" customFormat="true" ht="15" hidden="false" customHeight="false" outlineLevel="0" collapsed="false">
      <c r="A4292" s="178" t="n">
        <v>31790</v>
      </c>
      <c r="B4292" s="178" t="s">
        <v>52812</v>
      </c>
      <c r="C4292" s="178" t="s">
        <v>52813</v>
      </c>
      <c r="D4292" s="178" t="str">
        <f aca="false">IF(LEN(B4292)=2,C4292,"")</f>
        <v/>
      </c>
      <c r="E4292" s="178" t="str">
        <f aca="false">IF(LEN(B4292)=5,C4292,"")</f>
        <v/>
      </c>
      <c r="F4292" s="178" t="str">
        <f aca="false">IF(LEN(B4292)=13,C4292,"")</f>
        <v>Sunia</v>
      </c>
      <c r="G4292" s="178" t="s">
        <v>52813</v>
      </c>
      <c r="H4292" s="178" t="s">
        <v>48627</v>
      </c>
    </row>
    <row r="4293" s="178" customFormat="true" ht="15" hidden="false" customHeight="false" outlineLevel="0" collapsed="false">
      <c r="A4293" s="178" t="n">
        <v>31791</v>
      </c>
      <c r="B4293" s="178" t="s">
        <v>52814</v>
      </c>
      <c r="C4293" s="178" t="s">
        <v>52815</v>
      </c>
      <c r="D4293" s="178" t="str">
        <f aca="false">IF(LEN(B4293)=2,C4293,"")</f>
        <v/>
      </c>
      <c r="E4293" s="178" t="str">
        <f aca="false">IF(LEN(B4293)=5,C4293,"")</f>
        <v/>
      </c>
      <c r="F4293" s="178" t="str">
        <f aca="false">IF(LEN(B4293)=13,C4293,"")</f>
        <v>Darmalarang</v>
      </c>
      <c r="G4293" s="178" t="s">
        <v>52815</v>
      </c>
      <c r="H4293" s="178" t="s">
        <v>48627</v>
      </c>
    </row>
    <row r="4294" s="178" customFormat="true" ht="15" hidden="false" customHeight="false" outlineLevel="0" collapsed="false">
      <c r="A4294" s="178" t="n">
        <v>31792</v>
      </c>
      <c r="B4294" s="178" t="s">
        <v>52816</v>
      </c>
      <c r="C4294" s="178" t="s">
        <v>52817</v>
      </c>
      <c r="D4294" s="178" t="str">
        <f aca="false">IF(LEN(B4294)=2,C4294,"")</f>
        <v/>
      </c>
      <c r="E4294" s="178" t="str">
        <f aca="false">IF(LEN(B4294)=5,C4294,"")</f>
        <v/>
      </c>
      <c r="F4294" s="178" t="str">
        <f aca="false">IF(LEN(B4294)=13,C4294,"")</f>
        <v>Sindangpala</v>
      </c>
      <c r="G4294" s="178" t="s">
        <v>52817</v>
      </c>
      <c r="H4294" s="178" t="s">
        <v>48627</v>
      </c>
    </row>
    <row r="4295" s="178" customFormat="true" ht="15" hidden="false" customHeight="false" outlineLevel="0" collapsed="false">
      <c r="A4295" s="178" t="n">
        <v>31793</v>
      </c>
      <c r="B4295" s="178" t="s">
        <v>52818</v>
      </c>
      <c r="C4295" s="178" t="s">
        <v>48627</v>
      </c>
      <c r="D4295" s="178" t="str">
        <f aca="false">IF(LEN(B4295)=2,C4295,"")</f>
        <v/>
      </c>
      <c r="E4295" s="178" t="str">
        <f aca="false">IF(LEN(B4295)=5,C4295,"")</f>
        <v/>
      </c>
      <c r="F4295" s="178" t="str">
        <f aca="false">IF(LEN(B4295)=13,C4295,"")</f>
        <v>Banjaran</v>
      </c>
      <c r="G4295" s="178" t="s">
        <v>48627</v>
      </c>
      <c r="H4295" s="178" t="s">
        <v>48627</v>
      </c>
    </row>
    <row r="4296" s="178" customFormat="true" ht="15" hidden="false" customHeight="false" outlineLevel="0" collapsed="false">
      <c r="A4296" s="178" t="n">
        <v>31794</v>
      </c>
      <c r="B4296" s="178" t="s">
        <v>52819</v>
      </c>
      <c r="C4296" s="178" t="s">
        <v>52820</v>
      </c>
      <c r="D4296" s="178" t="str">
        <f aca="false">IF(LEN(B4296)=2,C4296,"")</f>
        <v/>
      </c>
      <c r="E4296" s="178" t="str">
        <f aca="false">IF(LEN(B4296)=5,C4296,"")</f>
        <v/>
      </c>
      <c r="F4296" s="178" t="str">
        <f aca="false">IF(LEN(B4296)=13,C4296,"")</f>
        <v>Kagok</v>
      </c>
      <c r="G4296" s="178" t="s">
        <v>52820</v>
      </c>
      <c r="H4296" s="178" t="s">
        <v>48627</v>
      </c>
    </row>
    <row r="4297" s="178" customFormat="true" ht="15" hidden="false" customHeight="false" outlineLevel="0" collapsed="false">
      <c r="A4297" s="178" t="n">
        <v>31795</v>
      </c>
      <c r="B4297" s="178" t="s">
        <v>52821</v>
      </c>
      <c r="C4297" s="178" t="s">
        <v>52822</v>
      </c>
      <c r="D4297" s="178" t="str">
        <f aca="false">IF(LEN(B4297)=2,C4297,"")</f>
        <v/>
      </c>
      <c r="E4297" s="178" t="str">
        <f aca="false">IF(LEN(B4297)=5,C4297,"")</f>
        <v/>
      </c>
      <c r="F4297" s="178" t="str">
        <f aca="false">IF(LEN(B4297)=13,C4297,"")</f>
        <v>Cimeong</v>
      </c>
      <c r="G4297" s="178" t="s">
        <v>52822</v>
      </c>
      <c r="H4297" s="178" t="s">
        <v>48627</v>
      </c>
    </row>
    <row r="4298" s="178" customFormat="true" ht="15" hidden="false" customHeight="false" outlineLevel="0" collapsed="false">
      <c r="A4298" s="178" t="n">
        <v>31796</v>
      </c>
      <c r="B4298" s="178" t="s">
        <v>52823</v>
      </c>
      <c r="C4298" s="178" t="s">
        <v>48320</v>
      </c>
      <c r="D4298" s="178" t="str">
        <f aca="false">IF(LEN(B4298)=2,C4298,"")</f>
        <v/>
      </c>
      <c r="E4298" s="178" t="str">
        <f aca="false">IF(LEN(B4298)=5,C4298,"")</f>
        <v/>
      </c>
      <c r="F4298" s="178" t="str">
        <f aca="false">IF(LEN(B4298)=13,C4298,"")</f>
        <v>Panyindangan</v>
      </c>
      <c r="G4298" s="178" t="s">
        <v>48320</v>
      </c>
      <c r="H4298" s="178" t="s">
        <v>48627</v>
      </c>
    </row>
    <row r="4299" s="178" customFormat="true" ht="15" hidden="false" customHeight="false" outlineLevel="0" collapsed="false">
      <c r="A4299" s="178" t="n">
        <v>31797</v>
      </c>
      <c r="B4299" s="178" t="s">
        <v>52824</v>
      </c>
      <c r="C4299" s="178" t="s">
        <v>52825</v>
      </c>
      <c r="D4299" s="178" t="str">
        <f aca="false">IF(LEN(B4299)=2,C4299,"")</f>
        <v/>
      </c>
      <c r="E4299" s="178" t="str">
        <f aca="false">IF(LEN(B4299)=5,C4299,"")</f>
        <v/>
      </c>
      <c r="F4299" s="178" t="str">
        <f aca="false">IF(LEN(B4299)=13,C4299,"")</f>
        <v>Kareo</v>
      </c>
      <c r="G4299" s="178" t="s">
        <v>52825</v>
      </c>
      <c r="H4299" s="178" t="s">
        <v>48627</v>
      </c>
    </row>
    <row r="4300" s="178" customFormat="true" ht="15" hidden="false" customHeight="false" outlineLevel="0" collapsed="false">
      <c r="A4300" s="178" t="n">
        <v>31798</v>
      </c>
      <c r="B4300" s="178" t="s">
        <v>52826</v>
      </c>
      <c r="C4300" s="178" t="s">
        <v>48796</v>
      </c>
      <c r="D4300" s="178" t="str">
        <f aca="false">IF(LEN(B4300)=2,C4300,"")</f>
        <v/>
      </c>
      <c r="E4300" s="178" t="str">
        <f aca="false">IF(LEN(B4300)=5,C4300,"")</f>
        <v/>
      </c>
      <c r="F4300" s="178" t="str">
        <f aca="false">IF(LEN(B4300)=13,C4300,"")</f>
        <v>Sangiang</v>
      </c>
      <c r="G4300" s="178" t="s">
        <v>48796</v>
      </c>
      <c r="H4300" s="178" t="s">
        <v>48627</v>
      </c>
    </row>
    <row r="4301" s="178" customFormat="true" ht="15" hidden="false" customHeight="false" outlineLevel="0" collapsed="false">
      <c r="A4301" s="178" t="n">
        <v>31799</v>
      </c>
      <c r="B4301" s="178" t="s">
        <v>52827</v>
      </c>
      <c r="C4301" s="178" t="s">
        <v>52828</v>
      </c>
      <c r="D4301" s="178" t="str">
        <f aca="false">IF(LEN(B4301)=2,C4301,"")</f>
        <v/>
      </c>
      <c r="E4301" s="178" t="str">
        <f aca="false">IF(LEN(B4301)=5,C4301,"")</f>
        <v/>
      </c>
      <c r="F4301" s="178" t="str">
        <f aca="false">IF(LEN(B4301)=13,C4301,"")</f>
        <v>Sunia Baru</v>
      </c>
      <c r="G4301" s="178" t="s">
        <v>52828</v>
      </c>
      <c r="H4301" s="178" t="s">
        <v>48627</v>
      </c>
    </row>
    <row r="4302" s="178" customFormat="true" ht="15" hidden="false" customHeight="false" outlineLevel="0" collapsed="false">
      <c r="A4302" s="178" t="n">
        <v>31800</v>
      </c>
      <c r="B4302" s="178" t="s">
        <v>52829</v>
      </c>
      <c r="C4302" s="178" t="s">
        <v>47380</v>
      </c>
      <c r="D4302" s="178" t="str">
        <f aca="false">IF(LEN(B4302)=2,C4302,"")</f>
        <v/>
      </c>
      <c r="E4302" s="178" t="str">
        <f aca="false">IF(LEN(B4302)=5,C4302,"")</f>
        <v/>
      </c>
      <c r="F4302" s="178" t="str">
        <f aca="false">IF(LEN(B4302)=13,C4302,"")</f>
        <v>Hegarmanah</v>
      </c>
      <c r="G4302" s="178" t="s">
        <v>47380</v>
      </c>
      <c r="H4302" s="178" t="s">
        <v>48627</v>
      </c>
    </row>
    <row r="4303" s="178" customFormat="true" ht="15" hidden="false" customHeight="false" outlineLevel="0" collapsed="false">
      <c r="A4303" s="178" t="n">
        <v>31801</v>
      </c>
      <c r="B4303" s="178" t="s">
        <v>52830</v>
      </c>
      <c r="C4303" s="178" t="s">
        <v>46744</v>
      </c>
      <c r="D4303" s="178" t="str">
        <f aca="false">IF(LEN(B4303)=2,C4303,"")</f>
        <v/>
      </c>
      <c r="E4303" s="178" t="str">
        <f aca="false">IF(LEN(B4303)=5,C4303,"")</f>
        <v/>
      </c>
      <c r="F4303" s="178" t="str">
        <f aca="false">IF(LEN(B4303)=13,C4303,"")</f>
        <v>Girimulya</v>
      </c>
      <c r="G4303" s="178" t="s">
        <v>46744</v>
      </c>
      <c r="H4303" s="178" t="s">
        <v>48627</v>
      </c>
    </row>
    <row r="4304" s="178" customFormat="true" ht="15" hidden="false" customHeight="false" outlineLevel="0" collapsed="false">
      <c r="A4304" s="178" t="n">
        <v>31802</v>
      </c>
      <c r="B4304" s="178" t="s">
        <v>52831</v>
      </c>
      <c r="C4304" s="178" t="s">
        <v>52832</v>
      </c>
      <c r="D4304" s="178" t="str">
        <f aca="false">IF(LEN(B4304)=2,C4304,"")</f>
        <v/>
      </c>
      <c r="E4304" s="178" t="str">
        <f aca="false">IF(LEN(B4304)=5,C4304,"")</f>
        <v/>
      </c>
      <c r="F4304" s="178" t="str">
        <f aca="false">IF(LEN(B4304)=13,C4304,"")</f>
        <v/>
      </c>
      <c r="H4304" s="178" t="s">
        <v>52832</v>
      </c>
    </row>
    <row r="4305" s="178" customFormat="true" ht="15" hidden="false" customHeight="false" outlineLevel="0" collapsed="false">
      <c r="A4305" s="178" t="n">
        <v>31803</v>
      </c>
      <c r="B4305" s="178" t="s">
        <v>52833</v>
      </c>
      <c r="C4305" s="178" t="s">
        <v>52834</v>
      </c>
      <c r="D4305" s="178" t="str">
        <f aca="false">IF(LEN(B4305)=2,C4305,"")</f>
        <v/>
      </c>
      <c r="E4305" s="178" t="str">
        <f aca="false">IF(LEN(B4305)=5,C4305,"")</f>
        <v/>
      </c>
      <c r="F4305" s="178" t="str">
        <f aca="false">IF(LEN(B4305)=13,C4305,"")</f>
        <v>Sedareja</v>
      </c>
      <c r="G4305" s="178" t="s">
        <v>52834</v>
      </c>
      <c r="H4305" s="178" t="s">
        <v>52832</v>
      </c>
    </row>
    <row r="4306" s="178" customFormat="true" ht="15" hidden="false" customHeight="false" outlineLevel="0" collapsed="false">
      <c r="A4306" s="178" t="n">
        <v>31804</v>
      </c>
      <c r="B4306" s="178" t="s">
        <v>52835</v>
      </c>
      <c r="C4306" s="178" t="s">
        <v>47253</v>
      </c>
      <c r="D4306" s="178" t="str">
        <f aca="false">IF(LEN(B4306)=2,C4306,"")</f>
        <v/>
      </c>
      <c r="E4306" s="178" t="str">
        <f aca="false">IF(LEN(B4306)=5,C4306,"")</f>
        <v/>
      </c>
      <c r="F4306" s="178" t="str">
        <f aca="false">IF(LEN(B4306)=13,C4306,"")</f>
        <v>Cidadap</v>
      </c>
      <c r="G4306" s="178" t="s">
        <v>47253</v>
      </c>
      <c r="H4306" s="178" t="s">
        <v>52832</v>
      </c>
    </row>
    <row r="4307" s="178" customFormat="true" ht="15" hidden="false" customHeight="false" outlineLevel="0" collapsed="false">
      <c r="A4307" s="178" t="n">
        <v>31805</v>
      </c>
      <c r="B4307" s="178" t="s">
        <v>52836</v>
      </c>
      <c r="C4307" s="178" t="s">
        <v>52837</v>
      </c>
      <c r="D4307" s="178" t="str">
        <f aca="false">IF(LEN(B4307)=2,C4307,"")</f>
        <v/>
      </c>
      <c r="E4307" s="178" t="str">
        <f aca="false">IF(LEN(B4307)=5,C4307,"")</f>
        <v/>
      </c>
      <c r="F4307" s="178" t="str">
        <f aca="false">IF(LEN(B4307)=13,C4307,"")</f>
        <v>Maniis</v>
      </c>
      <c r="G4307" s="178" t="s">
        <v>52837</v>
      </c>
      <c r="H4307" s="178" t="s">
        <v>52832</v>
      </c>
    </row>
    <row r="4308" s="178" customFormat="true" ht="15" hidden="false" customHeight="false" outlineLevel="0" collapsed="false">
      <c r="A4308" s="178" t="n">
        <v>31806</v>
      </c>
      <c r="B4308" s="178" t="s">
        <v>52838</v>
      </c>
      <c r="C4308" s="178" t="s">
        <v>52839</v>
      </c>
      <c r="D4308" s="178" t="str">
        <f aca="false">IF(LEN(B4308)=2,C4308,"")</f>
        <v/>
      </c>
      <c r="E4308" s="178" t="str">
        <f aca="false">IF(LEN(B4308)=5,C4308,"")</f>
        <v/>
      </c>
      <c r="F4308" s="178" t="str">
        <f aca="false">IF(LEN(B4308)=13,C4308,"")</f>
        <v>Nagarakembang</v>
      </c>
      <c r="G4308" s="178" t="s">
        <v>52839</v>
      </c>
      <c r="H4308" s="178" t="s">
        <v>52832</v>
      </c>
    </row>
    <row r="4309" s="178" customFormat="true" ht="15" hidden="false" customHeight="false" outlineLevel="0" collapsed="false">
      <c r="A4309" s="178" t="n">
        <v>31807</v>
      </c>
      <c r="B4309" s="178" t="s">
        <v>52840</v>
      </c>
      <c r="C4309" s="178" t="s">
        <v>51629</v>
      </c>
      <c r="D4309" s="178" t="str">
        <f aca="false">IF(LEN(B4309)=2,C4309,"")</f>
        <v/>
      </c>
      <c r="E4309" s="178" t="str">
        <f aca="false">IF(LEN(B4309)=5,C4309,"")</f>
        <v/>
      </c>
      <c r="F4309" s="178" t="str">
        <f aca="false">IF(LEN(B4309)=13,C4309,"")</f>
        <v>Wangkelang</v>
      </c>
      <c r="G4309" s="178" t="s">
        <v>51629</v>
      </c>
      <c r="H4309" s="178" t="s">
        <v>52832</v>
      </c>
    </row>
    <row r="4310" s="178" customFormat="true" ht="15" hidden="false" customHeight="false" outlineLevel="0" collapsed="false">
      <c r="A4310" s="178" t="n">
        <v>31808</v>
      </c>
      <c r="B4310" s="178" t="s">
        <v>52841</v>
      </c>
      <c r="C4310" s="178" t="s">
        <v>47247</v>
      </c>
      <c r="D4310" s="178" t="str">
        <f aca="false">IF(LEN(B4310)=2,C4310,"")</f>
        <v/>
      </c>
      <c r="E4310" s="178" t="str">
        <f aca="false">IF(LEN(B4310)=5,C4310,"")</f>
        <v/>
      </c>
      <c r="F4310" s="178" t="str">
        <f aca="false">IF(LEN(B4310)=13,C4310,"")</f>
        <v>Cimanggu</v>
      </c>
      <c r="G4310" s="178" t="s">
        <v>47247</v>
      </c>
      <c r="H4310" s="178" t="s">
        <v>52832</v>
      </c>
    </row>
    <row r="4311" s="178" customFormat="true" ht="15" hidden="false" customHeight="false" outlineLevel="0" collapsed="false">
      <c r="A4311" s="178" t="n">
        <v>31809</v>
      </c>
      <c r="B4311" s="178" t="s">
        <v>52842</v>
      </c>
      <c r="C4311" s="178" t="s">
        <v>52832</v>
      </c>
      <c r="D4311" s="178" t="str">
        <f aca="false">IF(LEN(B4311)=2,C4311,"")</f>
        <v/>
      </c>
      <c r="E4311" s="178" t="str">
        <f aca="false">IF(LEN(B4311)=5,C4311,"")</f>
        <v/>
      </c>
      <c r="F4311" s="178" t="str">
        <f aca="false">IF(LEN(B4311)=13,C4311,"")</f>
        <v>Cingambul</v>
      </c>
      <c r="G4311" s="178" t="s">
        <v>52832</v>
      </c>
      <c r="H4311" s="178" t="s">
        <v>52832</v>
      </c>
    </row>
    <row r="4312" s="178" customFormat="true" ht="15" hidden="false" customHeight="false" outlineLevel="0" collapsed="false">
      <c r="A4312" s="178" t="n">
        <v>31810</v>
      </c>
      <c r="B4312" s="178" t="s">
        <v>52843</v>
      </c>
      <c r="C4312" s="178" t="s">
        <v>47988</v>
      </c>
      <c r="D4312" s="178" t="str">
        <f aca="false">IF(LEN(B4312)=2,C4312,"")</f>
        <v/>
      </c>
      <c r="E4312" s="178" t="str">
        <f aca="false">IF(LEN(B4312)=5,C4312,"")</f>
        <v/>
      </c>
      <c r="F4312" s="178" t="str">
        <f aca="false">IF(LEN(B4312)=13,C4312,"")</f>
        <v>Cikondang</v>
      </c>
      <c r="G4312" s="178" t="s">
        <v>47988</v>
      </c>
      <c r="H4312" s="178" t="s">
        <v>52832</v>
      </c>
    </row>
    <row r="4313" s="178" customFormat="true" ht="15" hidden="false" customHeight="false" outlineLevel="0" collapsed="false">
      <c r="A4313" s="178" t="n">
        <v>31811</v>
      </c>
      <c r="B4313" s="178" t="s">
        <v>52844</v>
      </c>
      <c r="C4313" s="178" t="s">
        <v>52845</v>
      </c>
      <c r="D4313" s="178" t="str">
        <f aca="false">IF(LEN(B4313)=2,C4313,"")</f>
        <v/>
      </c>
      <c r="E4313" s="178" t="str">
        <f aca="false">IF(LEN(B4313)=5,C4313,"")</f>
        <v/>
      </c>
      <c r="F4313" s="178" t="str">
        <f aca="false">IF(LEN(B4313)=13,C4313,"")</f>
        <v>Ciranjeng</v>
      </c>
      <c r="G4313" s="178" t="s">
        <v>52845</v>
      </c>
      <c r="H4313" s="178" t="s">
        <v>52832</v>
      </c>
    </row>
    <row r="4314" s="178" customFormat="true" ht="15" hidden="false" customHeight="false" outlineLevel="0" collapsed="false">
      <c r="A4314" s="178" t="n">
        <v>31812</v>
      </c>
      <c r="B4314" s="178" t="s">
        <v>52846</v>
      </c>
      <c r="C4314" s="178" t="s">
        <v>50775</v>
      </c>
      <c r="D4314" s="178" t="str">
        <f aca="false">IF(LEN(B4314)=2,C4314,"")</f>
        <v/>
      </c>
      <c r="E4314" s="178" t="str">
        <f aca="false">IF(LEN(B4314)=5,C4314,"")</f>
        <v/>
      </c>
      <c r="F4314" s="178" t="str">
        <f aca="false">IF(LEN(B4314)=13,C4314,"")</f>
        <v>Rawa</v>
      </c>
      <c r="G4314" s="178" t="s">
        <v>50775</v>
      </c>
      <c r="H4314" s="178" t="s">
        <v>52832</v>
      </c>
    </row>
    <row r="4315" s="178" customFormat="true" ht="15" hidden="false" customHeight="false" outlineLevel="0" collapsed="false">
      <c r="A4315" s="178" t="n">
        <v>31813</v>
      </c>
      <c r="B4315" s="178" t="s">
        <v>52847</v>
      </c>
      <c r="C4315" s="178" t="s">
        <v>52848</v>
      </c>
      <c r="D4315" s="178" t="str">
        <f aca="false">IF(LEN(B4315)=2,C4315,"")</f>
        <v/>
      </c>
      <c r="E4315" s="178" t="str">
        <f aca="false">IF(LEN(B4315)=5,C4315,"")</f>
        <v/>
      </c>
      <c r="F4315" s="178" t="str">
        <f aca="false">IF(LEN(B4315)=13,C4315,"")</f>
        <v>Kondangmekar</v>
      </c>
      <c r="G4315" s="178" t="s">
        <v>52848</v>
      </c>
      <c r="H4315" s="178" t="s">
        <v>52832</v>
      </c>
    </row>
    <row r="4316" s="178" customFormat="true" ht="15" hidden="false" customHeight="false" outlineLevel="0" collapsed="false">
      <c r="A4316" s="178" t="n">
        <v>31814</v>
      </c>
      <c r="B4316" s="178" t="s">
        <v>52849</v>
      </c>
      <c r="C4316" s="178" t="s">
        <v>48448</v>
      </c>
      <c r="D4316" s="178" t="str">
        <f aca="false">IF(LEN(B4316)=2,C4316,"")</f>
        <v/>
      </c>
      <c r="E4316" s="178" t="str">
        <f aca="false">IF(LEN(B4316)=5,C4316,"")</f>
        <v/>
      </c>
      <c r="F4316" s="178" t="str">
        <f aca="false">IF(LEN(B4316)=13,C4316,"")</f>
        <v>Cintaasih</v>
      </c>
      <c r="G4316" s="178" t="s">
        <v>48448</v>
      </c>
      <c r="H4316" s="178" t="s">
        <v>52832</v>
      </c>
    </row>
    <row r="4317" s="178" customFormat="true" ht="15" hidden="false" customHeight="false" outlineLevel="0" collapsed="false">
      <c r="A4317" s="178" t="n">
        <v>31815</v>
      </c>
      <c r="B4317" s="178" t="s">
        <v>52850</v>
      </c>
      <c r="C4317" s="178" t="s">
        <v>50560</v>
      </c>
      <c r="D4317" s="178" t="str">
        <f aca="false">IF(LEN(B4317)=2,C4317,"")</f>
        <v/>
      </c>
      <c r="E4317" s="178" t="str">
        <f aca="false">IF(LEN(B4317)=5,C4317,"")</f>
        <v/>
      </c>
      <c r="F4317" s="178" t="str">
        <f aca="false">IF(LEN(B4317)=13,C4317,"")</f>
        <v>Muktisari</v>
      </c>
      <c r="G4317" s="178" t="s">
        <v>50560</v>
      </c>
      <c r="H4317" s="178" t="s">
        <v>52832</v>
      </c>
    </row>
    <row r="4318" s="178" customFormat="true" ht="15" hidden="false" customHeight="false" outlineLevel="0" collapsed="false">
      <c r="A4318" s="178" t="n">
        <v>31816</v>
      </c>
      <c r="B4318" s="178" t="s">
        <v>52851</v>
      </c>
      <c r="C4318" s="178" t="s">
        <v>52852</v>
      </c>
      <c r="D4318" s="178" t="str">
        <f aca="false">IF(LEN(B4318)=2,C4318,"")</f>
        <v/>
      </c>
      <c r="E4318" s="178" t="str">
        <f aca="false">IF(LEN(B4318)=5,C4318,"")</f>
        <v/>
      </c>
      <c r="F4318" s="178" t="str">
        <f aca="false">IF(LEN(B4318)=13,C4318,"")</f>
        <v/>
      </c>
      <c r="H4318" s="178" t="s">
        <v>52852</v>
      </c>
    </row>
    <row r="4319" s="178" customFormat="true" ht="15" hidden="false" customHeight="false" outlineLevel="0" collapsed="false">
      <c r="A4319" s="178" t="n">
        <v>31817</v>
      </c>
      <c r="B4319" s="178" t="s">
        <v>52853</v>
      </c>
      <c r="C4319" s="178" t="s">
        <v>52854</v>
      </c>
      <c r="D4319" s="178" t="str">
        <f aca="false">IF(LEN(B4319)=2,C4319,"")</f>
        <v/>
      </c>
      <c r="E4319" s="178" t="str">
        <f aca="false">IF(LEN(B4319)=5,C4319,"")</f>
        <v/>
      </c>
      <c r="F4319" s="178" t="str">
        <f aca="false">IF(LEN(B4319)=13,C4319,"")</f>
        <v>Jatisawit</v>
      </c>
      <c r="G4319" s="178" t="s">
        <v>52854</v>
      </c>
      <c r="H4319" s="178" t="s">
        <v>52852</v>
      </c>
    </row>
    <row r="4320" s="178" customFormat="true" ht="15" hidden="false" customHeight="false" outlineLevel="0" collapsed="false">
      <c r="A4320" s="178" t="n">
        <v>31818</v>
      </c>
      <c r="B4320" s="178" t="s">
        <v>52855</v>
      </c>
      <c r="C4320" s="178" t="s">
        <v>52856</v>
      </c>
      <c r="D4320" s="178" t="str">
        <f aca="false">IF(LEN(B4320)=2,C4320,"")</f>
        <v/>
      </c>
      <c r="E4320" s="178" t="str">
        <f aca="false">IF(LEN(B4320)=5,C4320,"")</f>
        <v/>
      </c>
      <c r="F4320" s="178" t="str">
        <f aca="false">IF(LEN(B4320)=13,C4320,"")</f>
        <v>Leuwikidang</v>
      </c>
      <c r="G4320" s="178" t="s">
        <v>52856</v>
      </c>
      <c r="H4320" s="178" t="s">
        <v>52852</v>
      </c>
    </row>
    <row r="4321" s="178" customFormat="true" ht="15" hidden="false" customHeight="false" outlineLevel="0" collapsed="false">
      <c r="A4321" s="178" t="n">
        <v>31819</v>
      </c>
      <c r="B4321" s="178" t="s">
        <v>52857</v>
      </c>
      <c r="C4321" s="178" t="s">
        <v>52858</v>
      </c>
      <c r="D4321" s="178" t="str">
        <f aca="false">IF(LEN(B4321)=2,C4321,"")</f>
        <v/>
      </c>
      <c r="E4321" s="178" t="str">
        <f aca="false">IF(LEN(B4321)=5,C4321,"")</f>
        <v/>
      </c>
      <c r="F4321" s="178" t="str">
        <f aca="false">IF(LEN(B4321)=13,C4321,"")</f>
        <v>Ranji Kulon</v>
      </c>
      <c r="G4321" s="178" t="s">
        <v>52858</v>
      </c>
      <c r="H4321" s="178" t="s">
        <v>52852</v>
      </c>
    </row>
    <row r="4322" s="178" customFormat="true" ht="15" hidden="false" customHeight="false" outlineLevel="0" collapsed="false">
      <c r="A4322" s="178" t="n">
        <v>31820</v>
      </c>
      <c r="B4322" s="178" t="s">
        <v>52859</v>
      </c>
      <c r="C4322" s="178" t="s">
        <v>52860</v>
      </c>
      <c r="D4322" s="178" t="str">
        <f aca="false">IF(LEN(B4322)=2,C4322,"")</f>
        <v/>
      </c>
      <c r="E4322" s="178" t="str">
        <f aca="false">IF(LEN(B4322)=5,C4322,"")</f>
        <v/>
      </c>
      <c r="F4322" s="178" t="str">
        <f aca="false">IF(LEN(B4322)=13,C4322,"")</f>
        <v>Ranji Wetan</v>
      </c>
      <c r="G4322" s="178" t="s">
        <v>52860</v>
      </c>
      <c r="H4322" s="178" t="s">
        <v>52852</v>
      </c>
    </row>
    <row r="4323" s="178" customFormat="true" ht="15" hidden="false" customHeight="false" outlineLevel="0" collapsed="false">
      <c r="A4323" s="178" t="n">
        <v>31821</v>
      </c>
      <c r="B4323" s="178" t="s">
        <v>52861</v>
      </c>
      <c r="C4323" s="178" t="s">
        <v>46452</v>
      </c>
      <c r="D4323" s="178" t="str">
        <f aca="false">IF(LEN(B4323)=2,C4323,"")</f>
        <v/>
      </c>
      <c r="E4323" s="178" t="str">
        <f aca="false">IF(LEN(B4323)=5,C4323,"")</f>
        <v/>
      </c>
      <c r="F4323" s="178" t="str">
        <f aca="false">IF(LEN(B4323)=13,C4323,"")</f>
        <v>Gunungsari</v>
      </c>
      <c r="G4323" s="178" t="s">
        <v>46452</v>
      </c>
      <c r="H4323" s="178" t="s">
        <v>52852</v>
      </c>
    </row>
    <row r="4324" s="178" customFormat="true" ht="15" hidden="false" customHeight="false" outlineLevel="0" collapsed="false">
      <c r="A4324" s="178" t="n">
        <v>31822</v>
      </c>
      <c r="B4324" s="178" t="s">
        <v>52862</v>
      </c>
      <c r="C4324" s="178" t="s">
        <v>52852</v>
      </c>
      <c r="D4324" s="178" t="str">
        <f aca="false">IF(LEN(B4324)=2,C4324,"")</f>
        <v/>
      </c>
      <c r="E4324" s="178" t="str">
        <f aca="false">IF(LEN(B4324)=5,C4324,"")</f>
        <v/>
      </c>
      <c r="F4324" s="178" t="str">
        <f aca="false">IF(LEN(B4324)=13,C4324,"")</f>
        <v>Kasokandel</v>
      </c>
      <c r="G4324" s="178" t="s">
        <v>52852</v>
      </c>
      <c r="H4324" s="178" t="s">
        <v>52852</v>
      </c>
    </row>
    <row r="4325" s="178" customFormat="true" ht="15" hidden="false" customHeight="false" outlineLevel="0" collapsed="false">
      <c r="A4325" s="178" t="n">
        <v>31823</v>
      </c>
      <c r="B4325" s="178" t="s">
        <v>52863</v>
      </c>
      <c r="C4325" s="178" t="s">
        <v>47587</v>
      </c>
      <c r="D4325" s="178" t="str">
        <f aca="false">IF(LEN(B4325)=2,C4325,"")</f>
        <v/>
      </c>
      <c r="E4325" s="178" t="str">
        <f aca="false">IF(LEN(B4325)=5,C4325,"")</f>
        <v/>
      </c>
      <c r="F4325" s="178" t="str">
        <f aca="false">IF(LEN(B4325)=13,C4325,"")</f>
        <v>Girimukti</v>
      </c>
      <c r="G4325" s="178" t="s">
        <v>47587</v>
      </c>
      <c r="H4325" s="178" t="s">
        <v>52852</v>
      </c>
    </row>
    <row r="4326" s="178" customFormat="true" ht="15" hidden="false" customHeight="false" outlineLevel="0" collapsed="false">
      <c r="A4326" s="178" t="n">
        <v>31824</v>
      </c>
      <c r="B4326" s="178" t="s">
        <v>52864</v>
      </c>
      <c r="C4326" s="178" t="s">
        <v>49528</v>
      </c>
      <c r="D4326" s="178" t="str">
        <f aca="false">IF(LEN(B4326)=2,C4326,"")</f>
        <v/>
      </c>
      <c r="E4326" s="178" t="str">
        <f aca="false">IF(LEN(B4326)=5,C4326,"")</f>
        <v/>
      </c>
      <c r="F4326" s="178" t="str">
        <f aca="false">IF(LEN(B4326)=13,C4326,"")</f>
        <v>Jatimulya</v>
      </c>
      <c r="G4326" s="178" t="s">
        <v>49528</v>
      </c>
      <c r="H4326" s="178" t="s">
        <v>52852</v>
      </c>
    </row>
    <row r="4327" s="178" customFormat="true" ht="15" hidden="false" customHeight="false" outlineLevel="0" collapsed="false">
      <c r="A4327" s="178" t="n">
        <v>31825</v>
      </c>
      <c r="B4327" s="178" t="s">
        <v>52865</v>
      </c>
      <c r="C4327" s="178" t="s">
        <v>47313</v>
      </c>
      <c r="D4327" s="178" t="str">
        <f aca="false">IF(LEN(B4327)=2,C4327,"")</f>
        <v/>
      </c>
      <c r="E4327" s="178" t="str">
        <f aca="false">IF(LEN(B4327)=5,C4327,"")</f>
        <v/>
      </c>
      <c r="F4327" s="178" t="str">
        <f aca="false">IF(LEN(B4327)=13,C4327,"")</f>
        <v>Wanajaya</v>
      </c>
      <c r="G4327" s="178" t="s">
        <v>47313</v>
      </c>
      <c r="H4327" s="178" t="s">
        <v>52852</v>
      </c>
    </row>
    <row r="4328" s="178" customFormat="true" ht="15" hidden="false" customHeight="false" outlineLevel="0" collapsed="false">
      <c r="A4328" s="178" t="n">
        <v>31826</v>
      </c>
      <c r="B4328" s="178" t="s">
        <v>52866</v>
      </c>
      <c r="C4328" s="178" t="s">
        <v>48269</v>
      </c>
      <c r="D4328" s="178" t="str">
        <f aca="false">IF(LEN(B4328)=2,C4328,"")</f>
        <v/>
      </c>
      <c r="E4328" s="178" t="str">
        <f aca="false">IF(LEN(B4328)=5,C4328,"")</f>
        <v/>
      </c>
      <c r="F4328" s="178" t="str">
        <f aca="false">IF(LEN(B4328)=13,C4328,"")</f>
        <v>Gandasari</v>
      </c>
      <c r="G4328" s="178" t="s">
        <v>48269</v>
      </c>
      <c r="H4328" s="178" t="s">
        <v>52852</v>
      </c>
    </row>
    <row r="4329" s="178" customFormat="true" ht="15" hidden="false" customHeight="false" outlineLevel="0" collapsed="false">
      <c r="A4329" s="178" t="n">
        <v>31827</v>
      </c>
      <c r="B4329" s="178" t="s">
        <v>52867</v>
      </c>
      <c r="C4329" s="178" t="s">
        <v>50941</v>
      </c>
      <c r="D4329" s="178" t="str">
        <f aca="false">IF(LEN(B4329)=2,C4329,"")</f>
        <v/>
      </c>
      <c r="E4329" s="178" t="str">
        <f aca="false">IF(LEN(B4329)=5,C4329,"")</f>
        <v/>
      </c>
      <c r="F4329" s="178" t="str">
        <f aca="false">IF(LEN(B4329)=13,C4329,"")</f>
        <v/>
      </c>
      <c r="H4329" s="178" t="s">
        <v>50941</v>
      </c>
    </row>
    <row r="4330" s="178" customFormat="true" ht="15" hidden="false" customHeight="false" outlineLevel="0" collapsed="false">
      <c r="A4330" s="178" t="n">
        <v>31828</v>
      </c>
      <c r="B4330" s="178" t="s">
        <v>52868</v>
      </c>
      <c r="C4330" s="178" t="s">
        <v>52869</v>
      </c>
      <c r="D4330" s="178" t="str">
        <f aca="false">IF(LEN(B4330)=2,C4330,"")</f>
        <v/>
      </c>
      <c r="E4330" s="178" t="str">
        <f aca="false">IF(LEN(B4330)=5,C4330,"")</f>
        <v/>
      </c>
      <c r="F4330" s="178" t="str">
        <f aca="false">IF(LEN(B4330)=13,C4330,"")</f>
        <v>Pasirayu</v>
      </c>
      <c r="G4330" s="178" t="s">
        <v>52869</v>
      </c>
      <c r="H4330" s="178" t="s">
        <v>50941</v>
      </c>
    </row>
    <row r="4331" s="178" customFormat="true" ht="15" hidden="false" customHeight="false" outlineLevel="0" collapsed="false">
      <c r="A4331" s="178" t="n">
        <v>31829</v>
      </c>
      <c r="B4331" s="178" t="s">
        <v>52870</v>
      </c>
      <c r="C4331" s="178" t="s">
        <v>50941</v>
      </c>
      <c r="D4331" s="178" t="str">
        <f aca="false">IF(LEN(B4331)=2,C4331,"")</f>
        <v/>
      </c>
      <c r="E4331" s="178" t="str">
        <f aca="false">IF(LEN(B4331)=5,C4331,"")</f>
        <v/>
      </c>
      <c r="F4331" s="178" t="str">
        <f aca="false">IF(LEN(B4331)=13,C4331,"")</f>
        <v>Sindang</v>
      </c>
      <c r="G4331" s="178" t="s">
        <v>50941</v>
      </c>
      <c r="H4331" s="178" t="s">
        <v>50941</v>
      </c>
    </row>
    <row r="4332" s="178" customFormat="true" ht="15" hidden="false" customHeight="false" outlineLevel="0" collapsed="false">
      <c r="A4332" s="178" t="n">
        <v>31830</v>
      </c>
      <c r="B4332" s="178" t="s">
        <v>52871</v>
      </c>
      <c r="C4332" s="178" t="s">
        <v>52872</v>
      </c>
      <c r="D4332" s="178" t="str">
        <f aca="false">IF(LEN(B4332)=2,C4332,"")</f>
        <v/>
      </c>
      <c r="E4332" s="178" t="str">
        <f aca="false">IF(LEN(B4332)=5,C4332,"")</f>
        <v/>
      </c>
      <c r="F4332" s="178" t="str">
        <f aca="false">IF(LEN(B4332)=13,C4332,"")</f>
        <v>Garawastu</v>
      </c>
      <c r="G4332" s="178" t="s">
        <v>52872</v>
      </c>
      <c r="H4332" s="178" t="s">
        <v>50941</v>
      </c>
    </row>
    <row r="4333" s="178" customFormat="true" ht="15" hidden="false" customHeight="false" outlineLevel="0" collapsed="false">
      <c r="A4333" s="178" t="n">
        <v>31831</v>
      </c>
      <c r="B4333" s="178" t="s">
        <v>52873</v>
      </c>
      <c r="C4333" s="178" t="s">
        <v>52874</v>
      </c>
      <c r="D4333" s="178" t="str">
        <f aca="false">IF(LEN(B4333)=2,C4333,"")</f>
        <v/>
      </c>
      <c r="E4333" s="178" t="str">
        <f aca="false">IF(LEN(B4333)=5,C4333,"")</f>
        <v/>
      </c>
      <c r="F4333" s="178" t="str">
        <f aca="false">IF(LEN(B4333)=13,C4333,"")</f>
        <v>Indrakila</v>
      </c>
      <c r="G4333" s="178" t="s">
        <v>52874</v>
      </c>
      <c r="H4333" s="178" t="s">
        <v>50941</v>
      </c>
    </row>
    <row r="4334" s="178" customFormat="true" ht="15" hidden="false" customHeight="false" outlineLevel="0" collapsed="false">
      <c r="A4334" s="178" t="n">
        <v>31832</v>
      </c>
      <c r="B4334" s="178" t="s">
        <v>52875</v>
      </c>
      <c r="C4334" s="178" t="s">
        <v>52876</v>
      </c>
      <c r="D4334" s="178" t="str">
        <f aca="false">IF(LEN(B4334)=2,C4334,"")</f>
        <v/>
      </c>
      <c r="E4334" s="178" t="str">
        <f aca="false">IF(LEN(B4334)=5,C4334,"")</f>
        <v/>
      </c>
      <c r="F4334" s="178" t="str">
        <f aca="false">IF(LEN(B4334)=13,C4334,"")</f>
        <v>Gunungkuning</v>
      </c>
      <c r="G4334" s="178" t="s">
        <v>52876</v>
      </c>
      <c r="H4334" s="178" t="s">
        <v>50941</v>
      </c>
    </row>
    <row r="4335" s="178" customFormat="true" ht="15" hidden="false" customHeight="false" outlineLevel="0" collapsed="false">
      <c r="A4335" s="178" t="n">
        <v>31833</v>
      </c>
      <c r="B4335" s="178" t="s">
        <v>52877</v>
      </c>
      <c r="C4335" s="178" t="s">
        <v>48606</v>
      </c>
      <c r="D4335" s="178" t="str">
        <f aca="false">IF(LEN(B4335)=2,C4335,"")</f>
        <v/>
      </c>
      <c r="E4335" s="178" t="str">
        <f aca="false">IF(LEN(B4335)=5,C4335,"")</f>
        <v/>
      </c>
      <c r="F4335" s="178" t="str">
        <f aca="false">IF(LEN(B4335)=13,C4335,"")</f>
        <v>Sangkanhurip</v>
      </c>
      <c r="G4335" s="178" t="s">
        <v>48606</v>
      </c>
      <c r="H4335" s="178" t="s">
        <v>50941</v>
      </c>
    </row>
    <row r="4336" s="178" customFormat="true" ht="15" hidden="false" customHeight="false" outlineLevel="0" collapsed="false">
      <c r="A4336" s="178" t="n">
        <v>31834</v>
      </c>
      <c r="B4336" s="178" t="s">
        <v>52878</v>
      </c>
      <c r="C4336" s="178" t="s">
        <v>52879</v>
      </c>
      <c r="D4336" s="178" t="str">
        <f aca="false">IF(LEN(B4336)=2,C4336,"")</f>
        <v/>
      </c>
      <c r="E4336" s="178" t="str">
        <f aca="false">IF(LEN(B4336)=5,C4336,"")</f>
        <v/>
      </c>
      <c r="F4336" s="178" t="str">
        <f aca="false">IF(LEN(B4336)=13,C4336,"")</f>
        <v>Bayureja</v>
      </c>
      <c r="G4336" s="178" t="s">
        <v>52879</v>
      </c>
      <c r="H4336" s="178" t="s">
        <v>50941</v>
      </c>
    </row>
    <row r="4337" s="178" customFormat="true" ht="15" hidden="false" customHeight="false" outlineLevel="0" collapsed="false">
      <c r="A4337" s="178" t="n">
        <v>31835</v>
      </c>
      <c r="B4337" s="178" t="s">
        <v>52880</v>
      </c>
      <c r="C4337" s="178" t="s">
        <v>52881</v>
      </c>
      <c r="D4337" s="178" t="str">
        <f aca="false">IF(LEN(B4337)=2,C4337,"")</f>
        <v/>
      </c>
      <c r="E4337" s="178" t="str">
        <f aca="false">IF(LEN(B4337)=5,C4337,"")</f>
        <v/>
      </c>
      <c r="F4337" s="178" t="str">
        <f aca="false">IF(LEN(B4337)=13,C4337,"")</f>
        <v/>
      </c>
      <c r="H4337" s="178" t="s">
        <v>52881</v>
      </c>
    </row>
    <row r="4338" s="178" customFormat="true" ht="15" hidden="false" customHeight="false" outlineLevel="0" collapsed="false">
      <c r="A4338" s="178" t="n">
        <v>31836</v>
      </c>
      <c r="B4338" s="178" t="s">
        <v>52882</v>
      </c>
      <c r="C4338" s="178" t="s">
        <v>48225</v>
      </c>
      <c r="D4338" s="178" t="str">
        <f aca="false">IF(LEN(B4338)=2,C4338,"")</f>
        <v/>
      </c>
      <c r="E4338" s="178" t="str">
        <f aca="false">IF(LEN(B4338)=5,C4338,"")</f>
        <v/>
      </c>
      <c r="F4338" s="178" t="str">
        <f aca="false">IF(LEN(B4338)=13,C4338,"")</f>
        <v>Sukadana</v>
      </c>
      <c r="G4338" s="178" t="s">
        <v>48225</v>
      </c>
      <c r="H4338" s="178" t="s">
        <v>52881</v>
      </c>
    </row>
    <row r="4339" s="178" customFormat="true" ht="15" hidden="false" customHeight="false" outlineLevel="0" collapsed="false">
      <c r="A4339" s="178" t="n">
        <v>31837</v>
      </c>
      <c r="B4339" s="178" t="s">
        <v>52883</v>
      </c>
      <c r="C4339" s="178" t="s">
        <v>50427</v>
      </c>
      <c r="D4339" s="178" t="str">
        <f aca="false">IF(LEN(B4339)=2,C4339,"")</f>
        <v/>
      </c>
      <c r="E4339" s="178" t="str">
        <f aca="false">IF(LEN(B4339)=5,C4339,"")</f>
        <v/>
      </c>
      <c r="F4339" s="178" t="str">
        <f aca="false">IF(LEN(B4339)=13,C4339,"")</f>
        <v>Werasari</v>
      </c>
      <c r="G4339" s="178" t="s">
        <v>50427</v>
      </c>
      <c r="H4339" s="178" t="s">
        <v>52881</v>
      </c>
    </row>
    <row r="4340" s="178" customFormat="true" ht="15" hidden="false" customHeight="false" outlineLevel="0" collapsed="false">
      <c r="A4340" s="178" t="n">
        <v>31838</v>
      </c>
      <c r="B4340" s="178" t="s">
        <v>52884</v>
      </c>
      <c r="C4340" s="178" t="s">
        <v>52881</v>
      </c>
      <c r="D4340" s="178" t="str">
        <f aca="false">IF(LEN(B4340)=2,C4340,"")</f>
        <v/>
      </c>
      <c r="E4340" s="178" t="str">
        <f aca="false">IF(LEN(B4340)=5,C4340,"")</f>
        <v/>
      </c>
      <c r="F4340" s="178" t="str">
        <f aca="false">IF(LEN(B4340)=13,C4340,"")</f>
        <v>Malausma</v>
      </c>
      <c r="G4340" s="178" t="s">
        <v>52881</v>
      </c>
      <c r="H4340" s="178" t="s">
        <v>52881</v>
      </c>
    </row>
    <row r="4341" s="178" customFormat="true" ht="15" hidden="false" customHeight="false" outlineLevel="0" collapsed="false">
      <c r="A4341" s="178" t="n">
        <v>31839</v>
      </c>
      <c r="B4341" s="178" t="s">
        <v>52885</v>
      </c>
      <c r="C4341" s="178" t="s">
        <v>48685</v>
      </c>
      <c r="D4341" s="178" t="str">
        <f aca="false">IF(LEN(B4341)=2,C4341,"")</f>
        <v/>
      </c>
      <c r="E4341" s="178" t="str">
        <f aca="false">IF(LEN(B4341)=5,C4341,"")</f>
        <v/>
      </c>
      <c r="F4341" s="178" t="str">
        <f aca="false">IF(LEN(B4341)=13,C4341,"")</f>
        <v>Lebakwangi</v>
      </c>
      <c r="G4341" s="178" t="s">
        <v>48685</v>
      </c>
      <c r="H4341" s="178" t="s">
        <v>52881</v>
      </c>
    </row>
    <row r="4342" s="178" customFormat="true" ht="15" hidden="false" customHeight="false" outlineLevel="0" collapsed="false">
      <c r="A4342" s="178" t="n">
        <v>31840</v>
      </c>
      <c r="B4342" s="178" t="s">
        <v>52886</v>
      </c>
      <c r="C4342" s="178" t="s">
        <v>49059</v>
      </c>
      <c r="D4342" s="178" t="str">
        <f aca="false">IF(LEN(B4342)=2,C4342,"")</f>
        <v/>
      </c>
      <c r="E4342" s="178" t="str">
        <f aca="false">IF(LEN(B4342)=5,C4342,"")</f>
        <v/>
      </c>
      <c r="F4342" s="178" t="str">
        <f aca="false">IF(LEN(B4342)=13,C4342,"")</f>
        <v>Cimuncang</v>
      </c>
      <c r="G4342" s="178" t="s">
        <v>49059</v>
      </c>
      <c r="H4342" s="178" t="s">
        <v>52881</v>
      </c>
    </row>
    <row r="4343" s="178" customFormat="true" ht="15" hidden="false" customHeight="false" outlineLevel="0" collapsed="false">
      <c r="A4343" s="178" t="n">
        <v>31841</v>
      </c>
      <c r="B4343" s="178" t="s">
        <v>52887</v>
      </c>
      <c r="C4343" s="178" t="s">
        <v>52888</v>
      </c>
      <c r="D4343" s="178" t="str">
        <f aca="false">IF(LEN(B4343)=2,C4343,"")</f>
        <v/>
      </c>
      <c r="E4343" s="178" t="str">
        <f aca="false">IF(LEN(B4343)=5,C4343,"")</f>
        <v/>
      </c>
      <c r="F4343" s="178" t="str">
        <f aca="false">IF(LEN(B4343)=13,C4343,"")</f>
        <v>Ciranca</v>
      </c>
      <c r="G4343" s="178" t="s">
        <v>52888</v>
      </c>
      <c r="H4343" s="178" t="s">
        <v>52881</v>
      </c>
    </row>
    <row r="4344" s="178" customFormat="true" ht="15" hidden="false" customHeight="false" outlineLevel="0" collapsed="false">
      <c r="A4344" s="178" t="n">
        <v>31842</v>
      </c>
      <c r="B4344" s="178" t="s">
        <v>52889</v>
      </c>
      <c r="C4344" s="178" t="s">
        <v>48615</v>
      </c>
      <c r="D4344" s="178" t="str">
        <f aca="false">IF(LEN(B4344)=2,C4344,"")</f>
        <v/>
      </c>
      <c r="E4344" s="178" t="str">
        <f aca="false">IF(LEN(B4344)=5,C4344,"")</f>
        <v/>
      </c>
      <c r="F4344" s="178" t="str">
        <f aca="false">IF(LEN(B4344)=13,C4344,"")</f>
        <v>Banyusari</v>
      </c>
      <c r="G4344" s="178" t="s">
        <v>48615</v>
      </c>
      <c r="H4344" s="178" t="s">
        <v>52881</v>
      </c>
    </row>
    <row r="4345" s="178" customFormat="true" ht="15" hidden="false" customHeight="false" outlineLevel="0" collapsed="false">
      <c r="A4345" s="178" t="n">
        <v>31843</v>
      </c>
      <c r="B4345" s="178" t="s">
        <v>52890</v>
      </c>
      <c r="C4345" s="178" t="s">
        <v>49030</v>
      </c>
      <c r="D4345" s="178" t="str">
        <f aca="false">IF(LEN(B4345)=2,C4345,"")</f>
        <v/>
      </c>
      <c r="E4345" s="178" t="str">
        <f aca="false">IF(LEN(B4345)=5,C4345,"")</f>
        <v/>
      </c>
      <c r="F4345" s="178" t="str">
        <f aca="false">IF(LEN(B4345)=13,C4345,"")</f>
        <v>Buninagara</v>
      </c>
      <c r="G4345" s="178" t="s">
        <v>49030</v>
      </c>
      <c r="H4345" s="178" t="s">
        <v>52881</v>
      </c>
    </row>
    <row r="4346" s="178" customFormat="true" ht="15" hidden="false" customHeight="false" outlineLevel="0" collapsed="false">
      <c r="A4346" s="178" t="n">
        <v>31844</v>
      </c>
      <c r="B4346" s="178" t="s">
        <v>52891</v>
      </c>
      <c r="C4346" s="178" t="s">
        <v>52892</v>
      </c>
      <c r="D4346" s="178" t="str">
        <f aca="false">IF(LEN(B4346)=2,C4346,"")</f>
        <v/>
      </c>
      <c r="E4346" s="178" t="str">
        <f aca="false">IF(LEN(B4346)=5,C4346,"")</f>
        <v/>
      </c>
      <c r="F4346" s="178" t="str">
        <f aca="false">IF(LEN(B4346)=13,C4346,"")</f>
        <v>Jagamulya</v>
      </c>
      <c r="G4346" s="178" t="s">
        <v>52892</v>
      </c>
      <c r="H4346" s="178" t="s">
        <v>52881</v>
      </c>
    </row>
    <row r="4347" s="178" customFormat="true" ht="15" hidden="false" customHeight="false" outlineLevel="0" collapsed="false">
      <c r="A4347" s="178" t="n">
        <v>31845</v>
      </c>
      <c r="B4347" s="178" t="s">
        <v>52893</v>
      </c>
      <c r="C4347" s="178" t="s">
        <v>47587</v>
      </c>
      <c r="D4347" s="178" t="str">
        <f aca="false">IF(LEN(B4347)=2,C4347,"")</f>
        <v/>
      </c>
      <c r="E4347" s="178" t="str">
        <f aca="false">IF(LEN(B4347)=5,C4347,"")</f>
        <v/>
      </c>
      <c r="F4347" s="178" t="str">
        <f aca="false">IF(LEN(B4347)=13,C4347,"")</f>
        <v>Girimukti</v>
      </c>
      <c r="G4347" s="178" t="s">
        <v>47587</v>
      </c>
      <c r="H4347" s="178" t="s">
        <v>52881</v>
      </c>
    </row>
    <row r="4348" s="178" customFormat="true" ht="15" hidden="false" customHeight="false" outlineLevel="0" collapsed="false">
      <c r="A4348" s="178" t="n">
        <v>31846</v>
      </c>
      <c r="B4348" s="178" t="s">
        <v>52894</v>
      </c>
      <c r="C4348" s="178" t="s">
        <v>52895</v>
      </c>
      <c r="D4348" s="178" t="str">
        <f aca="false">IF(LEN(B4348)=2,C4348,"")</f>
        <v/>
      </c>
      <c r="E4348" s="178" t="str">
        <f aca="false">IF(LEN(B4348)=5,C4348,"")</f>
        <v/>
      </c>
      <c r="F4348" s="178" t="str">
        <f aca="false">IF(LEN(B4348)=13,C4348,"")</f>
        <v>Kramat Jaya</v>
      </c>
      <c r="G4348" s="178" t="s">
        <v>52895</v>
      </c>
      <c r="H4348" s="178" t="s">
        <v>52881</v>
      </c>
    </row>
    <row r="4349" s="178" customFormat="true" ht="15" hidden="false" customHeight="false" outlineLevel="0" collapsed="false">
      <c r="A4349" s="178" t="n">
        <v>31847</v>
      </c>
      <c r="B4349" s="178" t="s">
        <v>52896</v>
      </c>
      <c r="C4349" s="178" t="s">
        <v>52897</v>
      </c>
      <c r="D4349" s="178" t="str">
        <f aca="false">IF(LEN(B4349)=2,C4349,"")</f>
        <v/>
      </c>
      <c r="E4349" s="178" t="str">
        <f aca="false">IF(LEN(B4349)=5,C4349,"")</f>
        <v>KAB. SUMEDANG</v>
      </c>
      <c r="F4349" s="178" t="str">
        <f aca="false">IF(LEN(B4349)=13,C4349,"")</f>
        <v/>
      </c>
      <c r="H4349" s="178" t="s">
        <v>52881</v>
      </c>
    </row>
    <row r="4350" s="178" customFormat="true" ht="15" hidden="false" customHeight="false" outlineLevel="0" collapsed="false">
      <c r="A4350" s="178" t="n">
        <v>31848</v>
      </c>
      <c r="B4350" s="178" t="s">
        <v>52898</v>
      </c>
      <c r="C4350" s="178" t="s">
        <v>52899</v>
      </c>
      <c r="D4350" s="178" t="str">
        <f aca="false">IF(LEN(B4350)=2,C4350,"")</f>
        <v/>
      </c>
      <c r="E4350" s="178" t="str">
        <f aca="false">IF(LEN(B4350)=5,C4350,"")</f>
        <v/>
      </c>
      <c r="F4350" s="178" t="str">
        <f aca="false">IF(LEN(B4350)=13,C4350,"")</f>
        <v/>
      </c>
      <c r="H4350" s="178" t="s">
        <v>52899</v>
      </c>
    </row>
    <row r="4351" s="178" customFormat="true" ht="15" hidden="false" customHeight="false" outlineLevel="0" collapsed="false">
      <c r="A4351" s="178" t="n">
        <v>31849</v>
      </c>
      <c r="B4351" s="178" t="s">
        <v>52900</v>
      </c>
      <c r="C4351" s="178" t="s">
        <v>52901</v>
      </c>
      <c r="D4351" s="178" t="str">
        <f aca="false">IF(LEN(B4351)=2,C4351,"")</f>
        <v/>
      </c>
      <c r="E4351" s="178" t="str">
        <f aca="false">IF(LEN(B4351)=5,C4351,"")</f>
        <v/>
      </c>
      <c r="F4351" s="178" t="str">
        <f aca="false">IF(LEN(B4351)=13,C4351,"")</f>
        <v>Cimungkal</v>
      </c>
      <c r="G4351" s="178" t="s">
        <v>52901</v>
      </c>
      <c r="H4351" s="178" t="s">
        <v>52899</v>
      </c>
    </row>
    <row r="4352" s="178" customFormat="true" ht="15" hidden="false" customHeight="false" outlineLevel="0" collapsed="false">
      <c r="A4352" s="178" t="n">
        <v>31850</v>
      </c>
      <c r="B4352" s="178" t="s">
        <v>52902</v>
      </c>
      <c r="C4352" s="178" t="s">
        <v>52903</v>
      </c>
      <c r="D4352" s="178" t="str">
        <f aca="false">IF(LEN(B4352)=2,C4352,"")</f>
        <v/>
      </c>
      <c r="E4352" s="178" t="str">
        <f aca="false">IF(LEN(B4352)=5,C4352,"")</f>
        <v/>
      </c>
      <c r="F4352" s="178" t="str">
        <f aca="false">IF(LEN(B4352)=13,C4352,"")</f>
        <v>Ganjaresik</v>
      </c>
      <c r="G4352" s="178" t="s">
        <v>52903</v>
      </c>
      <c r="H4352" s="178" t="s">
        <v>52899</v>
      </c>
    </row>
    <row r="4353" s="178" customFormat="true" ht="15" hidden="false" customHeight="false" outlineLevel="0" collapsed="false">
      <c r="A4353" s="178" t="n">
        <v>31851</v>
      </c>
      <c r="B4353" s="178" t="s">
        <v>52904</v>
      </c>
      <c r="C4353" s="178" t="s">
        <v>48555</v>
      </c>
      <c r="D4353" s="178" t="str">
        <f aca="false">IF(LEN(B4353)=2,C4353,"")</f>
        <v/>
      </c>
      <c r="E4353" s="178" t="str">
        <f aca="false">IF(LEN(B4353)=5,C4353,"")</f>
        <v/>
      </c>
      <c r="F4353" s="178" t="str">
        <f aca="false">IF(LEN(B4353)=13,C4353,"")</f>
        <v>Cilengkrang</v>
      </c>
      <c r="G4353" s="178" t="s">
        <v>48555</v>
      </c>
      <c r="H4353" s="178" t="s">
        <v>52899</v>
      </c>
    </row>
    <row r="4354" s="178" customFormat="true" ht="15" hidden="false" customHeight="false" outlineLevel="0" collapsed="false">
      <c r="A4354" s="178" t="n">
        <v>31852</v>
      </c>
      <c r="B4354" s="178" t="s">
        <v>52905</v>
      </c>
      <c r="C4354" s="178" t="s">
        <v>52906</v>
      </c>
      <c r="D4354" s="178" t="str">
        <f aca="false">IF(LEN(B4354)=2,C4354,"")</f>
        <v/>
      </c>
      <c r="E4354" s="178" t="str">
        <f aca="false">IF(LEN(B4354)=5,C4354,"")</f>
        <v/>
      </c>
      <c r="F4354" s="178" t="str">
        <f aca="false">IF(LEN(B4354)=13,C4354,"")</f>
        <v>Cikareo Selatan</v>
      </c>
      <c r="G4354" s="178" t="s">
        <v>52906</v>
      </c>
      <c r="H4354" s="178" t="s">
        <v>52899</v>
      </c>
    </row>
    <row r="4355" s="178" customFormat="true" ht="15" hidden="false" customHeight="false" outlineLevel="0" collapsed="false">
      <c r="A4355" s="178" t="n">
        <v>31853</v>
      </c>
      <c r="B4355" s="178" t="s">
        <v>52907</v>
      </c>
      <c r="C4355" s="178" t="s">
        <v>52908</v>
      </c>
      <c r="D4355" s="178" t="str">
        <f aca="false">IF(LEN(B4355)=2,C4355,"")</f>
        <v/>
      </c>
      <c r="E4355" s="178" t="str">
        <f aca="false">IF(LEN(B4355)=5,C4355,"")</f>
        <v/>
      </c>
      <c r="F4355" s="178" t="str">
        <f aca="false">IF(LEN(B4355)=13,C4355,"")</f>
        <v>Cikareo Utara</v>
      </c>
      <c r="G4355" s="178" t="s">
        <v>52908</v>
      </c>
      <c r="H4355" s="178" t="s">
        <v>52899</v>
      </c>
    </row>
    <row r="4356" s="178" customFormat="true" ht="15" hidden="false" customHeight="false" outlineLevel="0" collapsed="false">
      <c r="A4356" s="178" t="n">
        <v>31854</v>
      </c>
      <c r="B4356" s="178" t="s">
        <v>52909</v>
      </c>
      <c r="C4356" s="178" t="s">
        <v>52899</v>
      </c>
      <c r="D4356" s="178" t="str">
        <f aca="false">IF(LEN(B4356)=2,C4356,"")</f>
        <v/>
      </c>
      <c r="E4356" s="178" t="str">
        <f aca="false">IF(LEN(B4356)=5,C4356,"")</f>
        <v/>
      </c>
      <c r="F4356" s="178" t="str">
        <f aca="false">IF(LEN(B4356)=13,C4356,"")</f>
        <v>Wado</v>
      </c>
      <c r="G4356" s="178" t="s">
        <v>52899</v>
      </c>
      <c r="H4356" s="178" t="s">
        <v>52899</v>
      </c>
    </row>
    <row r="4357" s="178" customFormat="true" ht="15" hidden="false" customHeight="false" outlineLevel="0" collapsed="false">
      <c r="A4357" s="178" t="n">
        <v>31855</v>
      </c>
      <c r="B4357" s="178" t="s">
        <v>52910</v>
      </c>
      <c r="C4357" s="178" t="s">
        <v>49479</v>
      </c>
      <c r="D4357" s="178" t="str">
        <f aca="false">IF(LEN(B4357)=2,C4357,"")</f>
        <v/>
      </c>
      <c r="E4357" s="178" t="str">
        <f aca="false">IF(LEN(B4357)=5,C4357,"")</f>
        <v/>
      </c>
      <c r="F4357" s="178" t="str">
        <f aca="false">IF(LEN(B4357)=13,C4357,"")</f>
        <v>Mulyajaya</v>
      </c>
      <c r="G4357" s="178" t="s">
        <v>49479</v>
      </c>
      <c r="H4357" s="178" t="s">
        <v>52899</v>
      </c>
    </row>
    <row r="4358" s="178" customFormat="true" ht="15" hidden="false" customHeight="false" outlineLevel="0" collapsed="false">
      <c r="A4358" s="178" t="n">
        <v>31856</v>
      </c>
      <c r="B4358" s="178" t="s">
        <v>52911</v>
      </c>
      <c r="C4358" s="178" t="s">
        <v>46573</v>
      </c>
      <c r="D4358" s="178" t="str">
        <f aca="false">IF(LEN(B4358)=2,C4358,"")</f>
        <v/>
      </c>
      <c r="E4358" s="178" t="str">
        <f aca="false">IF(LEN(B4358)=5,C4358,"")</f>
        <v/>
      </c>
      <c r="F4358" s="178" t="str">
        <f aca="false">IF(LEN(B4358)=13,C4358,"")</f>
        <v>Sukajadi</v>
      </c>
      <c r="G4358" s="178" t="s">
        <v>46573</v>
      </c>
      <c r="H4358" s="178" t="s">
        <v>52899</v>
      </c>
    </row>
    <row r="4359" s="178" customFormat="true" ht="15" hidden="false" customHeight="false" outlineLevel="0" collapsed="false">
      <c r="A4359" s="178" t="n">
        <v>31857</v>
      </c>
      <c r="B4359" s="178" t="s">
        <v>52912</v>
      </c>
      <c r="C4359" s="178" t="s">
        <v>52913</v>
      </c>
      <c r="D4359" s="178" t="str">
        <f aca="false">IF(LEN(B4359)=2,C4359,"")</f>
        <v/>
      </c>
      <c r="E4359" s="178" t="str">
        <f aca="false">IF(LEN(B4359)=5,C4359,"")</f>
        <v/>
      </c>
      <c r="F4359" s="178" t="str">
        <f aca="false">IF(LEN(B4359)=13,C4359,"")</f>
        <v>Cisurat</v>
      </c>
      <c r="G4359" s="178" t="s">
        <v>52913</v>
      </c>
      <c r="H4359" s="178" t="s">
        <v>52899</v>
      </c>
    </row>
    <row r="4360" s="178" customFormat="true" ht="15" hidden="false" customHeight="false" outlineLevel="0" collapsed="false">
      <c r="A4360" s="178" t="n">
        <v>31858</v>
      </c>
      <c r="B4360" s="178" t="s">
        <v>52914</v>
      </c>
      <c r="C4360" s="178" t="s">
        <v>45990</v>
      </c>
      <c r="D4360" s="178" t="str">
        <f aca="false">IF(LEN(B4360)=2,C4360,"")</f>
        <v/>
      </c>
      <c r="E4360" s="178" t="str">
        <f aca="false">IF(LEN(B4360)=5,C4360,"")</f>
        <v/>
      </c>
      <c r="F4360" s="178" t="str">
        <f aca="false">IF(LEN(B4360)=13,C4360,"")</f>
        <v>Sukapura</v>
      </c>
      <c r="G4360" s="178" t="s">
        <v>45990</v>
      </c>
      <c r="H4360" s="178" t="s">
        <v>52899</v>
      </c>
    </row>
    <row r="4361" s="178" customFormat="true" ht="15" hidden="false" customHeight="false" outlineLevel="0" collapsed="false">
      <c r="A4361" s="178" t="n">
        <v>31859</v>
      </c>
      <c r="B4361" s="178" t="s">
        <v>52915</v>
      </c>
      <c r="C4361" s="178" t="s">
        <v>52916</v>
      </c>
      <c r="D4361" s="178" t="str">
        <f aca="false">IF(LEN(B4361)=2,C4361,"")</f>
        <v/>
      </c>
      <c r="E4361" s="178" t="str">
        <f aca="false">IF(LEN(B4361)=5,C4361,"")</f>
        <v/>
      </c>
      <c r="F4361" s="178" t="str">
        <f aca="false">IF(LEN(B4361)=13,C4361,"")</f>
        <v/>
      </c>
      <c r="H4361" s="178" t="s">
        <v>52916</v>
      </c>
    </row>
    <row r="4362" s="178" customFormat="true" ht="15" hidden="false" customHeight="false" outlineLevel="0" collapsed="false">
      <c r="A4362" s="178" t="n">
        <v>31860</v>
      </c>
      <c r="B4362" s="178" t="s">
        <v>52917</v>
      </c>
      <c r="C4362" s="178" t="s">
        <v>47158</v>
      </c>
      <c r="D4362" s="178" t="str">
        <f aca="false">IF(LEN(B4362)=2,C4362,"")</f>
        <v/>
      </c>
      <c r="E4362" s="178" t="str">
        <f aca="false">IF(LEN(B4362)=5,C4362,"")</f>
        <v/>
      </c>
      <c r="F4362" s="178" t="str">
        <f aca="false">IF(LEN(B4362)=13,C4362,"")</f>
        <v>Sirnasari</v>
      </c>
      <c r="G4362" s="178" t="s">
        <v>47158</v>
      </c>
      <c r="H4362" s="178" t="s">
        <v>52916</v>
      </c>
    </row>
    <row r="4363" s="178" customFormat="true" ht="15" hidden="false" customHeight="false" outlineLevel="0" collapsed="false">
      <c r="A4363" s="178" t="n">
        <v>31861</v>
      </c>
      <c r="B4363" s="178" t="s">
        <v>52918</v>
      </c>
      <c r="C4363" s="178" t="s">
        <v>46450</v>
      </c>
      <c r="D4363" s="178" t="str">
        <f aca="false">IF(LEN(B4363)=2,C4363,"")</f>
        <v/>
      </c>
      <c r="E4363" s="178" t="str">
        <f aca="false">IF(LEN(B4363)=5,C4363,"")</f>
        <v/>
      </c>
      <c r="F4363" s="178" t="str">
        <f aca="false">IF(LEN(B4363)=13,C4363,"")</f>
        <v>Tarikolot</v>
      </c>
      <c r="G4363" s="178" t="s">
        <v>46450</v>
      </c>
      <c r="H4363" s="178" t="s">
        <v>52916</v>
      </c>
    </row>
    <row r="4364" s="178" customFormat="true" ht="15" hidden="false" customHeight="false" outlineLevel="0" collapsed="false">
      <c r="A4364" s="178" t="n">
        <v>31862</v>
      </c>
      <c r="B4364" s="178" t="s">
        <v>52919</v>
      </c>
      <c r="C4364" s="178" t="s">
        <v>47430</v>
      </c>
      <c r="D4364" s="178" t="str">
        <f aca="false">IF(LEN(B4364)=2,C4364,"")</f>
        <v/>
      </c>
      <c r="E4364" s="178" t="str">
        <f aca="false">IF(LEN(B4364)=5,C4364,"")</f>
        <v/>
      </c>
      <c r="F4364" s="178" t="str">
        <f aca="false">IF(LEN(B4364)=13,C4364,"")</f>
        <v>Pawenang</v>
      </c>
      <c r="G4364" s="178" t="s">
        <v>47430</v>
      </c>
      <c r="H4364" s="178" t="s">
        <v>52916</v>
      </c>
    </row>
    <row r="4365" s="178" customFormat="true" ht="15" hidden="false" customHeight="false" outlineLevel="0" collapsed="false">
      <c r="A4365" s="178" t="n">
        <v>31863</v>
      </c>
      <c r="B4365" s="178" t="s">
        <v>52920</v>
      </c>
      <c r="C4365" s="178" t="s">
        <v>52921</v>
      </c>
      <c r="D4365" s="178" t="str">
        <f aca="false">IF(LEN(B4365)=2,C4365,"")</f>
        <v/>
      </c>
      <c r="E4365" s="178" t="str">
        <f aca="false">IF(LEN(B4365)=5,C4365,"")</f>
        <v/>
      </c>
      <c r="F4365" s="178" t="str">
        <f aca="false">IF(LEN(B4365)=13,C4365,"")</f>
        <v>Sarimekar</v>
      </c>
      <c r="G4365" s="178" t="s">
        <v>52921</v>
      </c>
      <c r="H4365" s="178" t="s">
        <v>52916</v>
      </c>
    </row>
    <row r="4366" s="178" customFormat="true" ht="15" hidden="false" customHeight="false" outlineLevel="0" collapsed="false">
      <c r="A4366" s="178" t="n">
        <v>31864</v>
      </c>
      <c r="B4366" s="178" t="s">
        <v>52922</v>
      </c>
      <c r="C4366" s="178" t="s">
        <v>46926</v>
      </c>
      <c r="D4366" s="178" t="str">
        <f aca="false">IF(LEN(B4366)=2,C4366,"")</f>
        <v/>
      </c>
      <c r="E4366" s="178" t="str">
        <f aca="false">IF(LEN(B4366)=5,C4366,"")</f>
        <v/>
      </c>
      <c r="F4366" s="178" t="str">
        <f aca="false">IF(LEN(B4366)=13,C4366,"")</f>
        <v>Banjarsari</v>
      </c>
      <c r="G4366" s="178" t="s">
        <v>46926</v>
      </c>
      <c r="H4366" s="178" t="s">
        <v>52916</v>
      </c>
    </row>
    <row r="4367" s="178" customFormat="true" ht="15" hidden="false" customHeight="false" outlineLevel="0" collapsed="false">
      <c r="A4367" s="178" t="n">
        <v>31865</v>
      </c>
      <c r="B4367" s="178" t="s">
        <v>52923</v>
      </c>
      <c r="C4367" s="178" t="s">
        <v>52924</v>
      </c>
      <c r="D4367" s="178" t="str">
        <f aca="false">IF(LEN(B4367)=2,C4367,"")</f>
        <v/>
      </c>
      <c r="E4367" s="178" t="str">
        <f aca="false">IF(LEN(B4367)=5,C4367,"")</f>
        <v/>
      </c>
      <c r="F4367" s="178" t="str">
        <f aca="false">IF(LEN(B4367)=13,C4367,"")</f>
        <v>Kirisik</v>
      </c>
      <c r="G4367" s="178" t="s">
        <v>52924</v>
      </c>
      <c r="H4367" s="178" t="s">
        <v>52916</v>
      </c>
    </row>
    <row r="4368" s="178" customFormat="true" ht="15" hidden="false" customHeight="false" outlineLevel="0" collapsed="false">
      <c r="A4368" s="178" t="n">
        <v>31866</v>
      </c>
      <c r="B4368" s="178" t="s">
        <v>52925</v>
      </c>
      <c r="C4368" s="178" t="s">
        <v>46517</v>
      </c>
      <c r="D4368" s="178" t="str">
        <f aca="false">IF(LEN(B4368)=2,C4368,"")</f>
        <v/>
      </c>
      <c r="E4368" s="178" t="str">
        <f aca="false">IF(LEN(B4368)=5,C4368,"")</f>
        <v/>
      </c>
      <c r="F4368" s="178" t="str">
        <f aca="false">IF(LEN(B4368)=13,C4368,"")</f>
        <v>Sukamanah</v>
      </c>
      <c r="G4368" s="178" t="s">
        <v>46517</v>
      </c>
      <c r="H4368" s="178" t="s">
        <v>52916</v>
      </c>
    </row>
    <row r="4369" s="178" customFormat="true" ht="15" hidden="false" customHeight="false" outlineLevel="0" collapsed="false">
      <c r="A4369" s="178" t="n">
        <v>31867</v>
      </c>
      <c r="B4369" s="178" t="s">
        <v>52926</v>
      </c>
      <c r="C4369" s="178" t="s">
        <v>47622</v>
      </c>
      <c r="D4369" s="178" t="str">
        <f aca="false">IF(LEN(B4369)=2,C4369,"")</f>
        <v/>
      </c>
      <c r="E4369" s="178" t="str">
        <f aca="false">IF(LEN(B4369)=5,C4369,"")</f>
        <v/>
      </c>
      <c r="F4369" s="178" t="str">
        <f aca="false">IF(LEN(B4369)=13,C4369,"")</f>
        <v>Cipeundeuy</v>
      </c>
      <c r="G4369" s="178" t="s">
        <v>47622</v>
      </c>
      <c r="H4369" s="178" t="s">
        <v>52916</v>
      </c>
    </row>
    <row r="4370" s="178" customFormat="true" ht="15" hidden="false" customHeight="false" outlineLevel="0" collapsed="false">
      <c r="A4370" s="178" t="n">
        <v>31868</v>
      </c>
      <c r="B4370" s="178" t="s">
        <v>52927</v>
      </c>
      <c r="C4370" s="178" t="s">
        <v>52928</v>
      </c>
      <c r="D4370" s="178" t="str">
        <f aca="false">IF(LEN(B4370)=2,C4370,"")</f>
        <v/>
      </c>
      <c r="E4370" s="178" t="str">
        <f aca="false">IF(LEN(B4370)=5,C4370,"")</f>
        <v/>
      </c>
      <c r="F4370" s="178" t="str">
        <f aca="false">IF(LEN(B4370)=13,C4370,"")</f>
        <v>Cimanintin</v>
      </c>
      <c r="G4370" s="178" t="s">
        <v>52928</v>
      </c>
      <c r="H4370" s="178" t="s">
        <v>52916</v>
      </c>
    </row>
    <row r="4371" s="178" customFormat="true" ht="15" hidden="false" customHeight="false" outlineLevel="0" collapsed="false">
      <c r="A4371" s="178" t="n">
        <v>31869</v>
      </c>
      <c r="B4371" s="178" t="s">
        <v>52929</v>
      </c>
      <c r="C4371" s="178" t="s">
        <v>50773</v>
      </c>
      <c r="D4371" s="178" t="str">
        <f aca="false">IF(LEN(B4371)=2,C4371,"")</f>
        <v/>
      </c>
      <c r="E4371" s="178" t="str">
        <f aca="false">IF(LEN(B4371)=5,C4371,"")</f>
        <v/>
      </c>
      <c r="F4371" s="178" t="str">
        <f aca="false">IF(LEN(B4371)=13,C4371,"")</f>
        <v/>
      </c>
      <c r="H4371" s="178" t="s">
        <v>50773</v>
      </c>
    </row>
    <row r="4372" s="178" customFormat="true" ht="15" hidden="false" customHeight="false" outlineLevel="0" collapsed="false">
      <c r="A4372" s="178" t="n">
        <v>31870</v>
      </c>
      <c r="B4372" s="178" t="s">
        <v>52930</v>
      </c>
      <c r="C4372" s="178" t="s">
        <v>50773</v>
      </c>
      <c r="D4372" s="178" t="str">
        <f aca="false">IF(LEN(B4372)=2,C4372,"")</f>
        <v/>
      </c>
      <c r="E4372" s="178" t="str">
        <f aca="false">IF(LEN(B4372)=5,C4372,"")</f>
        <v/>
      </c>
      <c r="F4372" s="178" t="str">
        <f aca="false">IF(LEN(B4372)=13,C4372,"")</f>
        <v>Darmaraja</v>
      </c>
      <c r="G4372" s="178" t="s">
        <v>50773</v>
      </c>
      <c r="H4372" s="178" t="s">
        <v>50773</v>
      </c>
    </row>
    <row r="4373" s="178" customFormat="true" ht="15" hidden="false" customHeight="false" outlineLevel="0" collapsed="false">
      <c r="A4373" s="178" t="n">
        <v>31871</v>
      </c>
      <c r="B4373" s="178" t="s">
        <v>52931</v>
      </c>
      <c r="C4373" s="178" t="s">
        <v>52932</v>
      </c>
      <c r="D4373" s="178" t="str">
        <f aca="false">IF(LEN(B4373)=2,C4373,"")</f>
        <v/>
      </c>
      <c r="E4373" s="178" t="str">
        <f aca="false">IF(LEN(B4373)=5,C4373,"")</f>
        <v/>
      </c>
      <c r="F4373" s="178" t="str">
        <f aca="false">IF(LEN(B4373)=13,C4373,"")</f>
        <v>Darmajaya</v>
      </c>
      <c r="G4373" s="178" t="s">
        <v>52932</v>
      </c>
      <c r="H4373" s="178" t="s">
        <v>50773</v>
      </c>
    </row>
    <row r="4374" s="178" customFormat="true" ht="15" hidden="false" customHeight="false" outlineLevel="0" collapsed="false">
      <c r="A4374" s="178" t="n">
        <v>31872</v>
      </c>
      <c r="B4374" s="178" t="s">
        <v>52933</v>
      </c>
      <c r="C4374" s="178" t="s">
        <v>48587</v>
      </c>
      <c r="D4374" s="178" t="str">
        <f aca="false">IF(LEN(B4374)=2,C4374,"")</f>
        <v/>
      </c>
      <c r="E4374" s="178" t="str">
        <f aca="false">IF(LEN(B4374)=5,C4374,"")</f>
        <v/>
      </c>
      <c r="F4374" s="178" t="str">
        <f aca="false">IF(LEN(B4374)=13,C4374,"")</f>
        <v>Sukamenak</v>
      </c>
      <c r="G4374" s="178" t="s">
        <v>48587</v>
      </c>
      <c r="H4374" s="178" t="s">
        <v>50773</v>
      </c>
    </row>
    <row r="4375" s="178" customFormat="true" ht="15" hidden="false" customHeight="false" outlineLevel="0" collapsed="false">
      <c r="A4375" s="178" t="n">
        <v>31873</v>
      </c>
      <c r="B4375" s="178" t="s">
        <v>52934</v>
      </c>
      <c r="C4375" s="178" t="s">
        <v>48052</v>
      </c>
      <c r="D4375" s="178" t="str">
        <f aca="false">IF(LEN(B4375)=2,C4375,"")</f>
        <v/>
      </c>
      <c r="E4375" s="178" t="str">
        <f aca="false">IF(LEN(B4375)=5,C4375,"")</f>
        <v/>
      </c>
      <c r="F4375" s="178" t="str">
        <f aca="false">IF(LEN(B4375)=13,C4375,"")</f>
        <v>Sukaratu</v>
      </c>
      <c r="G4375" s="178" t="s">
        <v>48052</v>
      </c>
      <c r="H4375" s="178" t="s">
        <v>50773</v>
      </c>
    </row>
    <row r="4376" s="178" customFormat="true" ht="15" hidden="false" customHeight="false" outlineLevel="0" collapsed="false">
      <c r="A4376" s="178" t="n">
        <v>31874</v>
      </c>
      <c r="B4376" s="178" t="s">
        <v>52935</v>
      </c>
      <c r="C4376" s="178" t="s">
        <v>52936</v>
      </c>
      <c r="D4376" s="178" t="str">
        <f aca="false">IF(LEN(B4376)=2,C4376,"")</f>
        <v/>
      </c>
      <c r="E4376" s="178" t="str">
        <f aca="false">IF(LEN(B4376)=5,C4376,"")</f>
        <v/>
      </c>
      <c r="F4376" s="178" t="str">
        <f aca="false">IF(LEN(B4376)=13,C4376,"")</f>
        <v>Cikeusi</v>
      </c>
      <c r="G4376" s="178" t="s">
        <v>52936</v>
      </c>
      <c r="H4376" s="178" t="s">
        <v>50773</v>
      </c>
    </row>
    <row r="4377" s="178" customFormat="true" ht="15" hidden="false" customHeight="false" outlineLevel="0" collapsed="false">
      <c r="A4377" s="178" t="n">
        <v>31875</v>
      </c>
      <c r="B4377" s="178" t="s">
        <v>52937</v>
      </c>
      <c r="C4377" s="178" t="s">
        <v>47539</v>
      </c>
      <c r="D4377" s="178" t="str">
        <f aca="false">IF(LEN(B4377)=2,C4377,"")</f>
        <v/>
      </c>
      <c r="E4377" s="178" t="str">
        <f aca="false">IF(LEN(B4377)=5,C4377,"")</f>
        <v/>
      </c>
      <c r="F4377" s="178" t="str">
        <f aca="false">IF(LEN(B4377)=13,C4377,"")</f>
        <v>Cipeuteuy</v>
      </c>
      <c r="G4377" s="178" t="s">
        <v>47539</v>
      </c>
      <c r="H4377" s="178" t="s">
        <v>50773</v>
      </c>
    </row>
    <row r="4378" s="178" customFormat="true" ht="15" hidden="false" customHeight="false" outlineLevel="0" collapsed="false">
      <c r="A4378" s="178" t="n">
        <v>31876</v>
      </c>
      <c r="B4378" s="178" t="s">
        <v>52938</v>
      </c>
      <c r="C4378" s="178" t="s">
        <v>52939</v>
      </c>
      <c r="D4378" s="178" t="str">
        <f aca="false">IF(LEN(B4378)=2,C4378,"")</f>
        <v/>
      </c>
      <c r="E4378" s="178" t="str">
        <f aca="false">IF(LEN(B4378)=5,C4378,"")</f>
        <v/>
      </c>
      <c r="F4378" s="178" t="str">
        <f aca="false">IF(LEN(B4378)=13,C4378,"")</f>
        <v>Cieunteung</v>
      </c>
      <c r="G4378" s="178" t="s">
        <v>52939</v>
      </c>
      <c r="H4378" s="178" t="s">
        <v>50773</v>
      </c>
    </row>
    <row r="4379" s="178" customFormat="true" ht="15" hidden="false" customHeight="false" outlineLevel="0" collapsed="false">
      <c r="A4379" s="178" t="n">
        <v>31877</v>
      </c>
      <c r="B4379" s="178" t="s">
        <v>52940</v>
      </c>
      <c r="C4379" s="178" t="s">
        <v>52941</v>
      </c>
      <c r="D4379" s="178" t="str">
        <f aca="false">IF(LEN(B4379)=2,C4379,"")</f>
        <v/>
      </c>
      <c r="E4379" s="178" t="str">
        <f aca="false">IF(LEN(B4379)=5,C4379,"")</f>
        <v/>
      </c>
      <c r="F4379" s="178" t="str">
        <f aca="false">IF(LEN(B4379)=13,C4379,"")</f>
        <v>Karangpakuan</v>
      </c>
      <c r="G4379" s="178" t="s">
        <v>52941</v>
      </c>
      <c r="H4379" s="178" t="s">
        <v>50773</v>
      </c>
    </row>
    <row r="4380" s="178" customFormat="true" ht="15" hidden="false" customHeight="false" outlineLevel="0" collapsed="false">
      <c r="A4380" s="178" t="n">
        <v>31878</v>
      </c>
      <c r="B4380" s="178" t="s">
        <v>52942</v>
      </c>
      <c r="C4380" s="178" t="s">
        <v>15316</v>
      </c>
      <c r="D4380" s="178" t="str">
        <f aca="false">IF(LEN(B4380)=2,C4380,"")</f>
        <v/>
      </c>
      <c r="E4380" s="178" t="str">
        <f aca="false">IF(LEN(B4380)=5,C4380,"")</f>
        <v/>
      </c>
      <c r="F4380" s="178" t="str">
        <f aca="false">IF(LEN(B4380)=13,C4380,"")</f>
        <v>Pakualam</v>
      </c>
      <c r="G4380" s="178" t="s">
        <v>15316</v>
      </c>
      <c r="H4380" s="178" t="s">
        <v>50773</v>
      </c>
    </row>
    <row r="4381" s="178" customFormat="true" ht="15" hidden="false" customHeight="false" outlineLevel="0" collapsed="false">
      <c r="A4381" s="178" t="n">
        <v>31879</v>
      </c>
      <c r="B4381" s="178" t="s">
        <v>52943</v>
      </c>
      <c r="C4381" s="178" t="s">
        <v>46825</v>
      </c>
      <c r="D4381" s="178" t="str">
        <f aca="false">IF(LEN(B4381)=2,C4381,"")</f>
        <v/>
      </c>
      <c r="E4381" s="178" t="str">
        <f aca="false">IF(LEN(B4381)=5,C4381,"")</f>
        <v/>
      </c>
      <c r="F4381" s="178" t="str">
        <f aca="false">IF(LEN(B4381)=13,C4381,"")</f>
        <v>Neglasari</v>
      </c>
      <c r="G4381" s="178" t="s">
        <v>46825</v>
      </c>
      <c r="H4381" s="178" t="s">
        <v>50773</v>
      </c>
    </row>
    <row r="4382" s="178" customFormat="true" ht="15" hidden="false" customHeight="false" outlineLevel="0" collapsed="false">
      <c r="A4382" s="178" t="n">
        <v>31880</v>
      </c>
      <c r="B4382" s="178" t="s">
        <v>52944</v>
      </c>
      <c r="C4382" s="178" t="s">
        <v>50031</v>
      </c>
      <c r="D4382" s="178" t="str">
        <f aca="false">IF(LEN(B4382)=2,C4382,"")</f>
        <v/>
      </c>
      <c r="E4382" s="178" t="str">
        <f aca="false">IF(LEN(B4382)=5,C4382,"")</f>
        <v/>
      </c>
      <c r="F4382" s="178" t="str">
        <f aca="false">IF(LEN(B4382)=13,C4382,"")</f>
        <v>Tarunajaya</v>
      </c>
      <c r="G4382" s="178" t="s">
        <v>50031</v>
      </c>
      <c r="H4382" s="178" t="s">
        <v>50773</v>
      </c>
    </row>
    <row r="4383" s="178" customFormat="true" ht="15" hidden="false" customHeight="false" outlineLevel="0" collapsed="false">
      <c r="A4383" s="178" t="n">
        <v>31881</v>
      </c>
      <c r="B4383" s="178" t="s">
        <v>52945</v>
      </c>
      <c r="C4383" s="178" t="s">
        <v>52946</v>
      </c>
      <c r="D4383" s="178" t="str">
        <f aca="false">IF(LEN(B4383)=2,C4383,"")</f>
        <v/>
      </c>
      <c r="E4383" s="178" t="str">
        <f aca="false">IF(LEN(B4383)=5,C4383,"")</f>
        <v/>
      </c>
      <c r="F4383" s="178" t="str">
        <f aca="false">IF(LEN(B4383)=13,C4383,"")</f>
        <v>Ranggon</v>
      </c>
      <c r="G4383" s="178" t="s">
        <v>52946</v>
      </c>
      <c r="H4383" s="178" t="s">
        <v>50773</v>
      </c>
    </row>
    <row r="4384" s="178" customFormat="true" ht="15" hidden="false" customHeight="false" outlineLevel="0" collapsed="false">
      <c r="A4384" s="178" t="n">
        <v>31882</v>
      </c>
      <c r="B4384" s="178" t="s">
        <v>52947</v>
      </c>
      <c r="C4384" s="178" t="s">
        <v>52948</v>
      </c>
      <c r="D4384" s="178" t="str">
        <f aca="false">IF(LEN(B4384)=2,C4384,"")</f>
        <v/>
      </c>
      <c r="E4384" s="178" t="str">
        <f aca="false">IF(LEN(B4384)=5,C4384,"")</f>
        <v/>
      </c>
      <c r="F4384" s="178" t="str">
        <f aca="false">IF(LEN(B4384)=13,C4384,"")</f>
        <v/>
      </c>
      <c r="H4384" s="178" t="s">
        <v>52948</v>
      </c>
    </row>
    <row r="4385" s="178" customFormat="true" ht="15" hidden="false" customHeight="false" outlineLevel="0" collapsed="false">
      <c r="A4385" s="178" t="n">
        <v>31883</v>
      </c>
      <c r="B4385" s="178" t="s">
        <v>52949</v>
      </c>
      <c r="C4385" s="178" t="s">
        <v>49631</v>
      </c>
      <c r="D4385" s="178" t="str">
        <f aca="false">IF(LEN(B4385)=2,C4385,"")</f>
        <v/>
      </c>
      <c r="E4385" s="178" t="str">
        <f aca="false">IF(LEN(B4385)=5,C4385,"")</f>
        <v/>
      </c>
      <c r="F4385" s="178" t="str">
        <f aca="false">IF(LEN(B4385)=13,C4385,"")</f>
        <v>Jayamekar</v>
      </c>
      <c r="G4385" s="178" t="s">
        <v>49631</v>
      </c>
      <c r="H4385" s="178" t="s">
        <v>52948</v>
      </c>
    </row>
    <row r="4386" s="178" customFormat="true" ht="15" hidden="false" customHeight="false" outlineLevel="0" collapsed="false">
      <c r="A4386" s="178" t="n">
        <v>31884</v>
      </c>
      <c r="B4386" s="178" t="s">
        <v>52950</v>
      </c>
      <c r="C4386" s="178" t="s">
        <v>50480</v>
      </c>
      <c r="D4386" s="178" t="str">
        <f aca="false">IF(LEN(B4386)=2,C4386,"")</f>
        <v/>
      </c>
      <c r="E4386" s="178" t="str">
        <f aca="false">IF(LEN(B4386)=5,C4386,"")</f>
        <v/>
      </c>
      <c r="F4386" s="178" t="str">
        <f aca="false">IF(LEN(B4386)=13,C4386,"")</f>
        <v>Buanamekar</v>
      </c>
      <c r="G4386" s="178" t="s">
        <v>50480</v>
      </c>
      <c r="H4386" s="178" t="s">
        <v>52948</v>
      </c>
    </row>
    <row r="4387" s="178" customFormat="true" ht="15" hidden="false" customHeight="false" outlineLevel="0" collapsed="false">
      <c r="A4387" s="178" t="n">
        <v>31885</v>
      </c>
      <c r="B4387" s="178" t="s">
        <v>52951</v>
      </c>
      <c r="C4387" s="178" t="s">
        <v>52948</v>
      </c>
      <c r="D4387" s="178" t="str">
        <f aca="false">IF(LEN(B4387)=2,C4387,"")</f>
        <v/>
      </c>
      <c r="E4387" s="178" t="str">
        <f aca="false">IF(LEN(B4387)=5,C4387,"")</f>
        <v/>
      </c>
      <c r="F4387" s="178" t="str">
        <f aca="false">IF(LEN(B4387)=13,C4387,"")</f>
        <v>Cibugel</v>
      </c>
      <c r="G4387" s="178" t="s">
        <v>52948</v>
      </c>
      <c r="H4387" s="178" t="s">
        <v>52948</v>
      </c>
    </row>
    <row r="4388" s="178" customFormat="true" ht="15" hidden="false" customHeight="false" outlineLevel="0" collapsed="false">
      <c r="A4388" s="178" t="n">
        <v>31886</v>
      </c>
      <c r="B4388" s="178" t="s">
        <v>52952</v>
      </c>
      <c r="C4388" s="178" t="s">
        <v>46461</v>
      </c>
      <c r="D4388" s="178" t="str">
        <f aca="false">IF(LEN(B4388)=2,C4388,"")</f>
        <v/>
      </c>
      <c r="E4388" s="178" t="str">
        <f aca="false">IF(LEN(B4388)=5,C4388,"")</f>
        <v/>
      </c>
      <c r="F4388" s="178" t="str">
        <f aca="false">IF(LEN(B4388)=13,C4388,"")</f>
        <v>Sukaraja</v>
      </c>
      <c r="G4388" s="178" t="s">
        <v>46461</v>
      </c>
      <c r="H4388" s="178" t="s">
        <v>52948</v>
      </c>
    </row>
    <row r="4389" s="178" customFormat="true" ht="15" hidden="false" customHeight="false" outlineLevel="0" collapsed="false">
      <c r="A4389" s="178" t="n">
        <v>31887</v>
      </c>
      <c r="B4389" s="178" t="s">
        <v>52953</v>
      </c>
      <c r="C4389" s="178" t="s">
        <v>52954</v>
      </c>
      <c r="D4389" s="178" t="str">
        <f aca="false">IF(LEN(B4389)=2,C4389,"")</f>
        <v/>
      </c>
      <c r="E4389" s="178" t="str">
        <f aca="false">IF(LEN(B4389)=5,C4389,"")</f>
        <v/>
      </c>
      <c r="F4389" s="178" t="str">
        <f aca="false">IF(LEN(B4389)=13,C4389,"")</f>
        <v>Cipasang</v>
      </c>
      <c r="G4389" s="178" t="s">
        <v>52954</v>
      </c>
      <c r="H4389" s="178" t="s">
        <v>52948</v>
      </c>
    </row>
    <row r="4390" s="178" customFormat="true" ht="15" hidden="false" customHeight="false" outlineLevel="0" collapsed="false">
      <c r="A4390" s="178" t="n">
        <v>31888</v>
      </c>
      <c r="B4390" s="178" t="s">
        <v>52955</v>
      </c>
      <c r="C4390" s="178" t="s">
        <v>46791</v>
      </c>
      <c r="D4390" s="178" t="str">
        <f aca="false">IF(LEN(B4390)=2,C4390,"")</f>
        <v/>
      </c>
      <c r="E4390" s="178" t="str">
        <f aca="false">IF(LEN(B4390)=5,C4390,"")</f>
        <v/>
      </c>
      <c r="F4390" s="178" t="str">
        <f aca="false">IF(LEN(B4390)=13,C4390,"")</f>
        <v>Tamansari</v>
      </c>
      <c r="G4390" s="178" t="s">
        <v>46791</v>
      </c>
      <c r="H4390" s="178" t="s">
        <v>52948</v>
      </c>
    </row>
    <row r="4391" s="178" customFormat="true" ht="15" hidden="false" customHeight="false" outlineLevel="0" collapsed="false">
      <c r="A4391" s="178" t="n">
        <v>31889</v>
      </c>
      <c r="B4391" s="178" t="s">
        <v>52956</v>
      </c>
      <c r="C4391" s="178" t="s">
        <v>52957</v>
      </c>
      <c r="D4391" s="178" t="str">
        <f aca="false">IF(LEN(B4391)=2,C4391,"")</f>
        <v/>
      </c>
      <c r="E4391" s="178" t="str">
        <f aca="false">IF(LEN(B4391)=5,C4391,"")</f>
        <v/>
      </c>
      <c r="F4391" s="178" t="str">
        <f aca="false">IF(LEN(B4391)=13,C4391,"")</f>
        <v>Jayamandiri</v>
      </c>
      <c r="G4391" s="178" t="s">
        <v>52957</v>
      </c>
      <c r="H4391" s="178" t="s">
        <v>52948</v>
      </c>
    </row>
    <row r="4392" s="178" customFormat="true" ht="15" hidden="false" customHeight="false" outlineLevel="0" collapsed="false">
      <c r="A4392" s="178" t="n">
        <v>31890</v>
      </c>
      <c r="B4392" s="178" t="s">
        <v>52958</v>
      </c>
      <c r="C4392" s="178" t="s">
        <v>47827</v>
      </c>
      <c r="D4392" s="178" t="str">
        <f aca="false">IF(LEN(B4392)=2,C4392,"")</f>
        <v/>
      </c>
      <c r="E4392" s="178" t="str">
        <f aca="false">IF(LEN(B4392)=5,C4392,"")</f>
        <v/>
      </c>
      <c r="F4392" s="178" t="str">
        <f aca="false">IF(LEN(B4392)=13,C4392,"")</f>
        <v/>
      </c>
      <c r="H4392" s="178" t="s">
        <v>47827</v>
      </c>
    </row>
    <row r="4393" s="178" customFormat="true" ht="15" hidden="false" customHeight="false" outlineLevel="0" collapsed="false">
      <c r="A4393" s="178" t="n">
        <v>31891</v>
      </c>
      <c r="B4393" s="178" t="s">
        <v>52959</v>
      </c>
      <c r="C4393" s="178" t="s">
        <v>47827</v>
      </c>
      <c r="D4393" s="178" t="str">
        <f aca="false">IF(LEN(B4393)=2,C4393,"")</f>
        <v/>
      </c>
      <c r="E4393" s="178" t="str">
        <f aca="false">IF(LEN(B4393)=5,C4393,"")</f>
        <v/>
      </c>
      <c r="F4393" s="178" t="str">
        <f aca="false">IF(LEN(B4393)=13,C4393,"")</f>
        <v>Cisitu</v>
      </c>
      <c r="G4393" s="178" t="s">
        <v>47827</v>
      </c>
      <c r="H4393" s="178" t="s">
        <v>47827</v>
      </c>
    </row>
    <row r="4394" s="178" customFormat="true" ht="15" hidden="false" customHeight="false" outlineLevel="0" collapsed="false">
      <c r="A4394" s="178" t="n">
        <v>31892</v>
      </c>
      <c r="B4394" s="178" t="s">
        <v>52960</v>
      </c>
      <c r="C4394" s="178" t="s">
        <v>52961</v>
      </c>
      <c r="D4394" s="178" t="str">
        <f aca="false">IF(LEN(B4394)=2,C4394,"")</f>
        <v/>
      </c>
      <c r="E4394" s="178" t="str">
        <f aca="false">IF(LEN(B4394)=5,C4394,"")</f>
        <v/>
      </c>
      <c r="F4394" s="178" t="str">
        <f aca="false">IF(LEN(B4394)=13,C4394,"")</f>
        <v>Situmekar</v>
      </c>
      <c r="G4394" s="178" t="s">
        <v>52961</v>
      </c>
      <c r="H4394" s="178" t="s">
        <v>47827</v>
      </c>
    </row>
    <row r="4395" s="178" customFormat="true" ht="15" hidden="false" customHeight="false" outlineLevel="0" collapsed="false">
      <c r="A4395" s="178" t="n">
        <v>31893</v>
      </c>
      <c r="B4395" s="178" t="s">
        <v>52962</v>
      </c>
      <c r="C4395" s="178" t="s">
        <v>52963</v>
      </c>
      <c r="D4395" s="178" t="str">
        <f aca="false">IF(LEN(B4395)=2,C4395,"")</f>
        <v/>
      </c>
      <c r="E4395" s="178" t="str">
        <f aca="false">IF(LEN(B4395)=5,C4395,"")</f>
        <v/>
      </c>
      <c r="F4395" s="178" t="str">
        <f aca="false">IF(LEN(B4395)=13,C4395,"")</f>
        <v>Pajagan</v>
      </c>
      <c r="G4395" s="178" t="s">
        <v>52963</v>
      </c>
      <c r="H4395" s="178" t="s">
        <v>47827</v>
      </c>
    </row>
    <row r="4396" s="178" customFormat="true" ht="15" hidden="false" customHeight="false" outlineLevel="0" collapsed="false">
      <c r="A4396" s="178" t="n">
        <v>31894</v>
      </c>
      <c r="B4396" s="178" t="s">
        <v>52964</v>
      </c>
      <c r="C4396" s="178" t="s">
        <v>49497</v>
      </c>
      <c r="D4396" s="178" t="str">
        <f aca="false">IF(LEN(B4396)=2,C4396,"")</f>
        <v/>
      </c>
      <c r="E4396" s="178" t="str">
        <f aca="false">IF(LEN(B4396)=5,C4396,"")</f>
        <v/>
      </c>
      <c r="F4396" s="178" t="str">
        <f aca="false">IF(LEN(B4396)=13,C4396,"")</f>
        <v>Cigintung</v>
      </c>
      <c r="G4396" s="178" t="s">
        <v>49497</v>
      </c>
      <c r="H4396" s="178" t="s">
        <v>47827</v>
      </c>
    </row>
    <row r="4397" s="178" customFormat="true" ht="15" hidden="false" customHeight="false" outlineLevel="0" collapsed="false">
      <c r="A4397" s="178" t="n">
        <v>31895</v>
      </c>
      <c r="B4397" s="178" t="s">
        <v>52965</v>
      </c>
      <c r="C4397" s="178" t="s">
        <v>52966</v>
      </c>
      <c r="D4397" s="178" t="str">
        <f aca="false">IF(LEN(B4397)=2,C4397,"")</f>
        <v/>
      </c>
      <c r="E4397" s="178" t="str">
        <f aca="false">IF(LEN(B4397)=5,C4397,"")</f>
        <v/>
      </c>
      <c r="F4397" s="178" t="str">
        <f aca="false">IF(LEN(B4397)=13,C4397,"")</f>
        <v>Sundamekar</v>
      </c>
      <c r="G4397" s="178" t="s">
        <v>52966</v>
      </c>
      <c r="H4397" s="178" t="s">
        <v>47827</v>
      </c>
    </row>
    <row r="4398" s="178" customFormat="true" ht="15" hidden="false" customHeight="false" outlineLevel="0" collapsed="false">
      <c r="A4398" s="178" t="n">
        <v>31896</v>
      </c>
      <c r="B4398" s="178" t="s">
        <v>52967</v>
      </c>
      <c r="C4398" s="178" t="s">
        <v>50881</v>
      </c>
      <c r="D4398" s="178" t="str">
        <f aca="false">IF(LEN(B4398)=2,C4398,"")</f>
        <v/>
      </c>
      <c r="E4398" s="178" t="str">
        <f aca="false">IF(LEN(B4398)=5,C4398,"")</f>
        <v/>
      </c>
      <c r="F4398" s="178" t="str">
        <f aca="false">IF(LEN(B4398)=13,C4398,"")</f>
        <v>Linggajaya</v>
      </c>
      <c r="G4398" s="178" t="s">
        <v>50881</v>
      </c>
      <c r="H4398" s="178" t="s">
        <v>47827</v>
      </c>
    </row>
    <row r="4399" s="178" customFormat="true" ht="15" hidden="false" customHeight="false" outlineLevel="0" collapsed="false">
      <c r="A4399" s="178" t="n">
        <v>31897</v>
      </c>
      <c r="B4399" s="178" t="s">
        <v>52968</v>
      </c>
      <c r="C4399" s="178" t="s">
        <v>52969</v>
      </c>
      <c r="D4399" s="178" t="str">
        <f aca="false">IF(LEN(B4399)=2,C4399,"")</f>
        <v/>
      </c>
      <c r="E4399" s="178" t="str">
        <f aca="false">IF(LEN(B4399)=5,C4399,"")</f>
        <v/>
      </c>
      <c r="F4399" s="178" t="str">
        <f aca="false">IF(LEN(B4399)=13,C4399,"")</f>
        <v>Ranjeng</v>
      </c>
      <c r="G4399" s="178" t="s">
        <v>52969</v>
      </c>
      <c r="H4399" s="178" t="s">
        <v>47827</v>
      </c>
    </row>
    <row r="4400" s="178" customFormat="true" ht="15" hidden="false" customHeight="false" outlineLevel="0" collapsed="false">
      <c r="A4400" s="178" t="n">
        <v>31898</v>
      </c>
      <c r="B4400" s="178" t="s">
        <v>52970</v>
      </c>
      <c r="C4400" s="178" t="s">
        <v>52971</v>
      </c>
      <c r="D4400" s="178" t="str">
        <f aca="false">IF(LEN(B4400)=2,C4400,"")</f>
        <v/>
      </c>
      <c r="E4400" s="178" t="str">
        <f aca="false">IF(LEN(B4400)=5,C4400,"")</f>
        <v/>
      </c>
      <c r="F4400" s="178" t="str">
        <f aca="false">IF(LEN(B4400)=13,C4400,"")</f>
        <v>Cilopang</v>
      </c>
      <c r="G4400" s="178" t="s">
        <v>52971</v>
      </c>
      <c r="H4400" s="178" t="s">
        <v>47827</v>
      </c>
    </row>
    <row r="4401" s="178" customFormat="true" ht="15" hidden="false" customHeight="false" outlineLevel="0" collapsed="false">
      <c r="A4401" s="178" t="n">
        <v>31899</v>
      </c>
      <c r="B4401" s="178" t="s">
        <v>52972</v>
      </c>
      <c r="C4401" s="178" t="s">
        <v>52973</v>
      </c>
      <c r="D4401" s="178" t="str">
        <f aca="false">IF(LEN(B4401)=2,C4401,"")</f>
        <v/>
      </c>
      <c r="E4401" s="178" t="str">
        <f aca="false">IF(LEN(B4401)=5,C4401,"")</f>
        <v/>
      </c>
      <c r="F4401" s="178" t="str">
        <f aca="false">IF(LEN(B4401)=13,C4401,"")</f>
        <v>Cimarga</v>
      </c>
      <c r="G4401" s="178" t="s">
        <v>52973</v>
      </c>
      <c r="H4401" s="178" t="s">
        <v>47827</v>
      </c>
    </row>
    <row r="4402" s="178" customFormat="true" ht="15" hidden="false" customHeight="false" outlineLevel="0" collapsed="false">
      <c r="A4402" s="178" t="n">
        <v>31900</v>
      </c>
      <c r="B4402" s="178" t="s">
        <v>52974</v>
      </c>
      <c r="C4402" s="178" t="s">
        <v>48159</v>
      </c>
      <c r="D4402" s="178" t="str">
        <f aca="false">IF(LEN(B4402)=2,C4402,"")</f>
        <v/>
      </c>
      <c r="E4402" s="178" t="str">
        <f aca="false">IF(LEN(B4402)=5,C4402,"")</f>
        <v/>
      </c>
      <c r="F4402" s="178" t="str">
        <f aca="false">IF(LEN(B4402)=13,C4402,"")</f>
        <v>Cinangsi</v>
      </c>
      <c r="G4402" s="178" t="s">
        <v>48159</v>
      </c>
      <c r="H4402" s="178" t="s">
        <v>47827</v>
      </c>
    </row>
    <row r="4403" s="178" customFormat="true" ht="15" hidden="false" customHeight="false" outlineLevel="0" collapsed="false">
      <c r="A4403" s="178" t="n">
        <v>31901</v>
      </c>
      <c r="B4403" s="178" t="s">
        <v>52975</v>
      </c>
      <c r="C4403" s="178" t="s">
        <v>52976</v>
      </c>
      <c r="D4403" s="178" t="str">
        <f aca="false">IF(LEN(B4403)=2,C4403,"")</f>
        <v/>
      </c>
      <c r="E4403" s="178" t="str">
        <f aca="false">IF(LEN(B4403)=5,C4403,"")</f>
        <v/>
      </c>
      <c r="F4403" s="178" t="str">
        <f aca="false">IF(LEN(B4403)=13,C4403,"")</f>
        <v/>
      </c>
      <c r="H4403" s="178" t="s">
        <v>52976</v>
      </c>
    </row>
    <row r="4404" s="178" customFormat="true" ht="15" hidden="false" customHeight="false" outlineLevel="0" collapsed="false">
      <c r="A4404" s="178" t="n">
        <v>31902</v>
      </c>
      <c r="B4404" s="178" t="s">
        <v>52977</v>
      </c>
      <c r="C4404" s="178" t="s">
        <v>52978</v>
      </c>
      <c r="D4404" s="178" t="str">
        <f aca="false">IF(LEN(B4404)=2,C4404,"")</f>
        <v/>
      </c>
      <c r="E4404" s="178" t="str">
        <f aca="false">IF(LEN(B4404)=5,C4404,"")</f>
        <v/>
      </c>
      <c r="F4404" s="178" t="str">
        <f aca="false">IF(LEN(B4404)=13,C4404,"")</f>
        <v>Situraja Utara</v>
      </c>
      <c r="G4404" s="178" t="s">
        <v>52978</v>
      </c>
      <c r="H4404" s="178" t="s">
        <v>52976</v>
      </c>
    </row>
    <row r="4405" s="178" customFormat="true" ht="15" hidden="false" customHeight="false" outlineLevel="0" collapsed="false">
      <c r="A4405" s="178" t="n">
        <v>31903</v>
      </c>
      <c r="B4405" s="178" t="s">
        <v>52979</v>
      </c>
      <c r="C4405" s="178" t="s">
        <v>52976</v>
      </c>
      <c r="D4405" s="178" t="str">
        <f aca="false">IF(LEN(B4405)=2,C4405,"")</f>
        <v/>
      </c>
      <c r="E4405" s="178" t="str">
        <f aca="false">IF(LEN(B4405)=5,C4405,"")</f>
        <v/>
      </c>
      <c r="F4405" s="178" t="str">
        <f aca="false">IF(LEN(B4405)=13,C4405,"")</f>
        <v>Situraja</v>
      </c>
      <c r="G4405" s="178" t="s">
        <v>52976</v>
      </c>
      <c r="H4405" s="178" t="s">
        <v>52976</v>
      </c>
    </row>
    <row r="4406" s="178" customFormat="true" ht="15" hidden="false" customHeight="false" outlineLevel="0" collapsed="false">
      <c r="A4406" s="178" t="n">
        <v>31904</v>
      </c>
      <c r="B4406" s="178" t="s">
        <v>52980</v>
      </c>
      <c r="C4406" s="178" t="s">
        <v>48183</v>
      </c>
      <c r="D4406" s="178" t="str">
        <f aca="false">IF(LEN(B4406)=2,C4406,"")</f>
        <v/>
      </c>
      <c r="E4406" s="178" t="str">
        <f aca="false">IF(LEN(B4406)=5,C4406,"")</f>
        <v/>
      </c>
      <c r="F4406" s="178" t="str">
        <f aca="false">IF(LEN(B4406)=13,C4406,"")</f>
        <v>Mekarmulya</v>
      </c>
      <c r="G4406" s="178" t="s">
        <v>48183</v>
      </c>
      <c r="H4406" s="178" t="s">
        <v>52976</v>
      </c>
    </row>
    <row r="4407" s="178" customFormat="true" ht="15" hidden="false" customHeight="false" outlineLevel="0" collapsed="false">
      <c r="A4407" s="178" t="n">
        <v>31905</v>
      </c>
      <c r="B4407" s="178" t="s">
        <v>52981</v>
      </c>
      <c r="C4407" s="178" t="s">
        <v>47243</v>
      </c>
      <c r="D4407" s="178" t="str">
        <f aca="false">IF(LEN(B4407)=2,C4407,"")</f>
        <v/>
      </c>
      <c r="E4407" s="178" t="str">
        <f aca="false">IF(LEN(B4407)=5,C4407,"")</f>
        <v/>
      </c>
      <c r="F4407" s="178" t="str">
        <f aca="false">IF(LEN(B4407)=13,C4407,"")</f>
        <v>Cikadu</v>
      </c>
      <c r="G4407" s="178" t="s">
        <v>47243</v>
      </c>
      <c r="H4407" s="178" t="s">
        <v>52976</v>
      </c>
    </row>
    <row r="4408" s="178" customFormat="true" ht="15" hidden="false" customHeight="false" outlineLevel="0" collapsed="false">
      <c r="A4408" s="178" t="n">
        <v>31906</v>
      </c>
      <c r="B4408" s="178" t="s">
        <v>52982</v>
      </c>
      <c r="C4408" s="178" t="s">
        <v>47503</v>
      </c>
      <c r="D4408" s="178" t="str">
        <f aca="false">IF(LEN(B4408)=2,C4408,"")</f>
        <v/>
      </c>
      <c r="E4408" s="178" t="str">
        <f aca="false">IF(LEN(B4408)=5,C4408,"")</f>
        <v/>
      </c>
      <c r="F4408" s="178" t="str">
        <f aca="false">IF(LEN(B4408)=13,C4408,"")</f>
        <v>Bangbayang</v>
      </c>
      <c r="G4408" s="178" t="s">
        <v>47503</v>
      </c>
      <c r="H4408" s="178" t="s">
        <v>52976</v>
      </c>
    </row>
    <row r="4409" s="178" customFormat="true" ht="15" hidden="false" customHeight="false" outlineLevel="0" collapsed="false">
      <c r="A4409" s="178" t="n">
        <v>31907</v>
      </c>
      <c r="B4409" s="178" t="s">
        <v>52983</v>
      </c>
      <c r="C4409" s="178" t="s">
        <v>52984</v>
      </c>
      <c r="D4409" s="178" t="str">
        <f aca="false">IF(LEN(B4409)=2,C4409,"")</f>
        <v/>
      </c>
      <c r="E4409" s="178" t="str">
        <f aca="false">IF(LEN(B4409)=5,C4409,"")</f>
        <v/>
      </c>
      <c r="F4409" s="178" t="str">
        <f aca="false">IF(LEN(B4409)=13,C4409,"")</f>
        <v>Kaduwulung</v>
      </c>
      <c r="G4409" s="178" t="s">
        <v>52984</v>
      </c>
      <c r="H4409" s="178" t="s">
        <v>52976</v>
      </c>
    </row>
    <row r="4410" s="178" customFormat="true" ht="15" hidden="false" customHeight="false" outlineLevel="0" collapsed="false">
      <c r="A4410" s="178" t="n">
        <v>31908</v>
      </c>
      <c r="B4410" s="178" t="s">
        <v>52985</v>
      </c>
      <c r="C4410" s="178" t="s">
        <v>52986</v>
      </c>
      <c r="D4410" s="178" t="str">
        <f aca="false">IF(LEN(B4410)=2,C4410,"")</f>
        <v/>
      </c>
      <c r="E4410" s="178" t="str">
        <f aca="false">IF(LEN(B4410)=5,C4410,"")</f>
        <v/>
      </c>
      <c r="F4410" s="178" t="str">
        <f aca="false">IF(LEN(B4410)=13,C4410,"")</f>
        <v>Karangheuleut</v>
      </c>
      <c r="G4410" s="178" t="s">
        <v>52986</v>
      </c>
      <c r="H4410" s="178" t="s">
        <v>52976</v>
      </c>
    </row>
    <row r="4411" s="178" customFormat="true" ht="15" hidden="false" customHeight="false" outlineLevel="0" collapsed="false">
      <c r="A4411" s="178" t="n">
        <v>31909</v>
      </c>
      <c r="B4411" s="178" t="s">
        <v>52987</v>
      </c>
      <c r="C4411" s="178" t="s">
        <v>52988</v>
      </c>
      <c r="D4411" s="178" t="str">
        <f aca="false">IF(LEN(B4411)=2,C4411,"")</f>
        <v/>
      </c>
      <c r="E4411" s="178" t="str">
        <f aca="false">IF(LEN(B4411)=5,C4411,"")</f>
        <v/>
      </c>
      <c r="F4411" s="178" t="str">
        <f aca="false">IF(LEN(B4411)=13,C4411,"")</f>
        <v>Cijeler</v>
      </c>
      <c r="G4411" s="178" t="s">
        <v>52988</v>
      </c>
      <c r="H4411" s="178" t="s">
        <v>52976</v>
      </c>
    </row>
    <row r="4412" s="178" customFormat="true" ht="15" hidden="false" customHeight="false" outlineLevel="0" collapsed="false">
      <c r="A4412" s="178" t="n">
        <v>31910</v>
      </c>
      <c r="B4412" s="178" t="s">
        <v>52989</v>
      </c>
      <c r="C4412" s="178" t="s">
        <v>51482</v>
      </c>
      <c r="D4412" s="178" t="str">
        <f aca="false">IF(LEN(B4412)=2,C4412,"")</f>
        <v/>
      </c>
      <c r="E4412" s="178" t="str">
        <f aca="false">IF(LEN(B4412)=5,C4412,"")</f>
        <v/>
      </c>
      <c r="F4412" s="178" t="str">
        <f aca="false">IF(LEN(B4412)=13,C4412,"")</f>
        <v>Ambit</v>
      </c>
      <c r="G4412" s="178" t="s">
        <v>51482</v>
      </c>
      <c r="H4412" s="178" t="s">
        <v>52976</v>
      </c>
    </row>
    <row r="4413" s="178" customFormat="true" ht="15" hidden="false" customHeight="false" outlineLevel="0" collapsed="false">
      <c r="A4413" s="178" t="n">
        <v>31911</v>
      </c>
      <c r="B4413" s="178" t="s">
        <v>52990</v>
      </c>
      <c r="C4413" s="178" t="s">
        <v>52991</v>
      </c>
      <c r="D4413" s="178" t="str">
        <f aca="false">IF(LEN(B4413)=2,C4413,"")</f>
        <v/>
      </c>
      <c r="E4413" s="178" t="str">
        <f aca="false">IF(LEN(B4413)=5,C4413,"")</f>
        <v/>
      </c>
      <c r="F4413" s="178" t="str">
        <f aca="false">IF(LEN(B4413)=13,C4413,"")</f>
        <v>Jatimekar</v>
      </c>
      <c r="G4413" s="178" t="s">
        <v>52991</v>
      </c>
      <c r="H4413" s="178" t="s">
        <v>52976</v>
      </c>
    </row>
    <row r="4414" s="178" customFormat="true" ht="15" hidden="false" customHeight="false" outlineLevel="0" collapsed="false">
      <c r="A4414" s="178" t="n">
        <v>31912</v>
      </c>
      <c r="B4414" s="178" t="s">
        <v>52992</v>
      </c>
      <c r="C4414" s="178" t="s">
        <v>48462</v>
      </c>
      <c r="D4414" s="178" t="str">
        <f aca="false">IF(LEN(B4414)=2,C4414,"")</f>
        <v/>
      </c>
      <c r="E4414" s="178" t="str">
        <f aca="false">IF(LEN(B4414)=5,C4414,"")</f>
        <v/>
      </c>
      <c r="F4414" s="178" t="str">
        <f aca="false">IF(LEN(B4414)=13,C4414,"")</f>
        <v>Cijati</v>
      </c>
      <c r="G4414" s="178" t="s">
        <v>48462</v>
      </c>
      <c r="H4414" s="178" t="s">
        <v>52976</v>
      </c>
    </row>
    <row r="4415" s="178" customFormat="true" ht="15" hidden="false" customHeight="false" outlineLevel="0" collapsed="false">
      <c r="A4415" s="178" t="n">
        <v>31913</v>
      </c>
      <c r="B4415" s="178" t="s">
        <v>52993</v>
      </c>
      <c r="C4415" s="178" t="s">
        <v>49433</v>
      </c>
      <c r="D4415" s="178" t="str">
        <f aca="false">IF(LEN(B4415)=2,C4415,"")</f>
        <v/>
      </c>
      <c r="E4415" s="178" t="str">
        <f aca="false">IF(LEN(B4415)=5,C4415,"")</f>
        <v/>
      </c>
      <c r="F4415" s="178" t="str">
        <f aca="false">IF(LEN(B4415)=13,C4415,"")</f>
        <v>Pamulihan</v>
      </c>
      <c r="G4415" s="178" t="s">
        <v>49433</v>
      </c>
      <c r="H4415" s="178" t="s">
        <v>52976</v>
      </c>
    </row>
    <row r="4416" s="178" customFormat="true" ht="15" hidden="false" customHeight="false" outlineLevel="0" collapsed="false">
      <c r="A4416" s="178" t="n">
        <v>31914</v>
      </c>
      <c r="B4416" s="178" t="s">
        <v>52994</v>
      </c>
      <c r="C4416" s="178" t="s">
        <v>52995</v>
      </c>
      <c r="D4416" s="178" t="str">
        <f aca="false">IF(LEN(B4416)=2,C4416,"")</f>
        <v/>
      </c>
      <c r="E4416" s="178" t="str">
        <f aca="false">IF(LEN(B4416)=5,C4416,"")</f>
        <v/>
      </c>
      <c r="F4416" s="178" t="str">
        <f aca="false">IF(LEN(B4416)=13,C4416,"")</f>
        <v>Malaka</v>
      </c>
      <c r="G4416" s="178" t="s">
        <v>52995</v>
      </c>
      <c r="H4416" s="178" t="s">
        <v>52976</v>
      </c>
    </row>
    <row r="4417" s="178" customFormat="true" ht="15" hidden="false" customHeight="false" outlineLevel="0" collapsed="false">
      <c r="A4417" s="178" t="n">
        <v>31915</v>
      </c>
      <c r="B4417" s="178" t="s">
        <v>52996</v>
      </c>
      <c r="C4417" s="178" t="s">
        <v>52997</v>
      </c>
      <c r="D4417" s="178" t="str">
        <f aca="false">IF(LEN(B4417)=2,C4417,"")</f>
        <v/>
      </c>
      <c r="E4417" s="178" t="str">
        <f aca="false">IF(LEN(B4417)=5,C4417,"")</f>
        <v/>
      </c>
      <c r="F4417" s="178" t="str">
        <f aca="false">IF(LEN(B4417)=13,C4417,"")</f>
        <v>Sukatali</v>
      </c>
      <c r="G4417" s="178" t="s">
        <v>52997</v>
      </c>
      <c r="H4417" s="178" t="s">
        <v>52976</v>
      </c>
    </row>
    <row r="4418" s="178" customFormat="true" ht="15" hidden="false" customHeight="false" outlineLevel="0" collapsed="false">
      <c r="A4418" s="178" t="n">
        <v>31916</v>
      </c>
      <c r="B4418" s="178" t="s">
        <v>52998</v>
      </c>
      <c r="C4418" s="178" t="s">
        <v>52999</v>
      </c>
      <c r="D4418" s="178" t="str">
        <f aca="false">IF(LEN(B4418)=2,C4418,"")</f>
        <v/>
      </c>
      <c r="E4418" s="178" t="str">
        <f aca="false">IF(LEN(B4418)=5,C4418,"")</f>
        <v/>
      </c>
      <c r="F4418" s="178" t="str">
        <f aca="false">IF(LEN(B4418)=13,C4418,"")</f>
        <v>Cicarimanah</v>
      </c>
      <c r="G4418" s="178" t="s">
        <v>52999</v>
      </c>
      <c r="H4418" s="178" t="s">
        <v>52976</v>
      </c>
    </row>
    <row r="4419" s="178" customFormat="true" ht="15" hidden="false" customHeight="false" outlineLevel="0" collapsed="false">
      <c r="A4419" s="178" t="n">
        <v>31917</v>
      </c>
      <c r="B4419" s="178" t="s">
        <v>53000</v>
      </c>
      <c r="C4419" s="178" t="s">
        <v>53001</v>
      </c>
      <c r="D4419" s="178" t="str">
        <f aca="false">IF(LEN(B4419)=2,C4419,"")</f>
        <v/>
      </c>
      <c r="E4419" s="178" t="str">
        <f aca="false">IF(LEN(B4419)=5,C4419,"")</f>
        <v/>
      </c>
      <c r="F4419" s="178" t="str">
        <f aca="false">IF(LEN(B4419)=13,C4419,"")</f>
        <v/>
      </c>
      <c r="H4419" s="178" t="s">
        <v>53001</v>
      </c>
    </row>
    <row r="4420" s="178" customFormat="true" ht="15" hidden="false" customHeight="false" outlineLevel="0" collapsed="false">
      <c r="A4420" s="178" t="n">
        <v>31918</v>
      </c>
      <c r="B4420" s="178" t="s">
        <v>53002</v>
      </c>
      <c r="C4420" s="178" t="s">
        <v>53003</v>
      </c>
      <c r="D4420" s="178" t="str">
        <f aca="false">IF(LEN(B4420)=2,C4420,"")</f>
        <v/>
      </c>
      <c r="E4420" s="178" t="str">
        <f aca="false">IF(LEN(B4420)=5,C4420,"")</f>
        <v/>
      </c>
      <c r="F4420" s="178" t="str">
        <f aca="false">IF(LEN(B4420)=13,C4420,"")</f>
        <v>Conggeang Kulon</v>
      </c>
      <c r="G4420" s="178" t="s">
        <v>53003</v>
      </c>
      <c r="H4420" s="178" t="s">
        <v>53001</v>
      </c>
    </row>
    <row r="4421" s="178" customFormat="true" ht="15" hidden="false" customHeight="false" outlineLevel="0" collapsed="false">
      <c r="A4421" s="178" t="n">
        <v>31919</v>
      </c>
      <c r="B4421" s="178" t="s">
        <v>53004</v>
      </c>
      <c r="C4421" s="178" t="s">
        <v>53005</v>
      </c>
      <c r="D4421" s="178" t="str">
        <f aca="false">IF(LEN(B4421)=2,C4421,"")</f>
        <v/>
      </c>
      <c r="E4421" s="178" t="str">
        <f aca="false">IF(LEN(B4421)=5,C4421,"")</f>
        <v/>
      </c>
      <c r="F4421" s="178" t="str">
        <f aca="false">IF(LEN(B4421)=13,C4421,"")</f>
        <v>Conggeang Wetan</v>
      </c>
      <c r="G4421" s="178" t="s">
        <v>53005</v>
      </c>
      <c r="H4421" s="178" t="s">
        <v>53001</v>
      </c>
    </row>
    <row r="4422" s="178" customFormat="true" ht="15" hidden="false" customHeight="false" outlineLevel="0" collapsed="false">
      <c r="A4422" s="178" t="n">
        <v>31920</v>
      </c>
      <c r="B4422" s="178" t="s">
        <v>53006</v>
      </c>
      <c r="C4422" s="178" t="s">
        <v>53007</v>
      </c>
      <c r="D4422" s="178" t="str">
        <f aca="false">IF(LEN(B4422)=2,C4422,"")</f>
        <v/>
      </c>
      <c r="E4422" s="178" t="str">
        <f aca="false">IF(LEN(B4422)=5,C4422,"")</f>
        <v/>
      </c>
      <c r="F4422" s="178" t="str">
        <f aca="false">IF(LEN(B4422)=13,C4422,"")</f>
        <v>Cipamekar</v>
      </c>
      <c r="G4422" s="178" t="s">
        <v>53007</v>
      </c>
      <c r="H4422" s="178" t="s">
        <v>53001</v>
      </c>
    </row>
    <row r="4423" s="178" customFormat="true" ht="15" hidden="false" customHeight="false" outlineLevel="0" collapsed="false">
      <c r="A4423" s="178" t="n">
        <v>31921</v>
      </c>
      <c r="B4423" s="178" t="s">
        <v>53008</v>
      </c>
      <c r="C4423" s="178" t="s">
        <v>53009</v>
      </c>
      <c r="D4423" s="178" t="str">
        <f aca="false">IF(LEN(B4423)=2,C4423,"")</f>
        <v/>
      </c>
      <c r="E4423" s="178" t="str">
        <f aca="false">IF(LEN(B4423)=5,C4423,"")</f>
        <v/>
      </c>
      <c r="F4423" s="178" t="str">
        <f aca="false">IF(LEN(B4423)=13,C4423,"")</f>
        <v>Cibeureuyeuh</v>
      </c>
      <c r="G4423" s="178" t="s">
        <v>53009</v>
      </c>
      <c r="H4423" s="178" t="s">
        <v>53001</v>
      </c>
    </row>
    <row r="4424" s="178" customFormat="true" ht="15" hidden="false" customHeight="false" outlineLevel="0" collapsed="false">
      <c r="A4424" s="178" t="n">
        <v>31922</v>
      </c>
      <c r="B4424" s="178" t="s">
        <v>53010</v>
      </c>
      <c r="C4424" s="178" t="s">
        <v>53011</v>
      </c>
      <c r="D4424" s="178" t="str">
        <f aca="false">IF(LEN(B4424)=2,C4424,"")</f>
        <v/>
      </c>
      <c r="E4424" s="178" t="str">
        <f aca="false">IF(LEN(B4424)=5,C4424,"")</f>
        <v/>
      </c>
      <c r="F4424" s="178" t="str">
        <f aca="false">IF(LEN(B4424)=13,C4424,"")</f>
        <v>Jambu</v>
      </c>
      <c r="G4424" s="178" t="s">
        <v>53011</v>
      </c>
      <c r="H4424" s="178" t="s">
        <v>53001</v>
      </c>
    </row>
    <row r="4425" s="178" customFormat="true" ht="15" hidden="false" customHeight="false" outlineLevel="0" collapsed="false">
      <c r="A4425" s="178" t="n">
        <v>31923</v>
      </c>
      <c r="B4425" s="178" t="s">
        <v>53012</v>
      </c>
      <c r="C4425" s="178" t="s">
        <v>53013</v>
      </c>
      <c r="D4425" s="178" t="str">
        <f aca="false">IF(LEN(B4425)=2,C4425,"")</f>
        <v/>
      </c>
      <c r="E4425" s="178" t="str">
        <f aca="false">IF(LEN(B4425)=5,C4425,"")</f>
        <v/>
      </c>
      <c r="F4425" s="178" t="str">
        <f aca="false">IF(LEN(B4425)=13,C4425,"")</f>
        <v>Babakan Asem</v>
      </c>
      <c r="G4425" s="178" t="s">
        <v>53013</v>
      </c>
      <c r="H4425" s="178" t="s">
        <v>53001</v>
      </c>
    </row>
    <row r="4426" s="178" customFormat="true" ht="15" hidden="false" customHeight="false" outlineLevel="0" collapsed="false">
      <c r="A4426" s="178" t="n">
        <v>31924</v>
      </c>
      <c r="B4426" s="178" t="s">
        <v>53014</v>
      </c>
      <c r="C4426" s="178" t="s">
        <v>47694</v>
      </c>
      <c r="D4426" s="178" t="str">
        <f aca="false">IF(LEN(B4426)=2,C4426,"")</f>
        <v/>
      </c>
      <c r="E4426" s="178" t="str">
        <f aca="false">IF(LEN(B4426)=5,C4426,"")</f>
        <v/>
      </c>
      <c r="F4426" s="178" t="str">
        <f aca="false">IF(LEN(B4426)=13,C4426,"")</f>
        <v>Padaasih</v>
      </c>
      <c r="G4426" s="178" t="s">
        <v>47694</v>
      </c>
      <c r="H4426" s="178" t="s">
        <v>53001</v>
      </c>
    </row>
    <row r="4427" s="178" customFormat="true" ht="15" hidden="false" customHeight="false" outlineLevel="0" collapsed="false">
      <c r="A4427" s="178" t="n">
        <v>31925</v>
      </c>
      <c r="B4427" s="178" t="s">
        <v>53015</v>
      </c>
      <c r="C4427" s="178" t="s">
        <v>53016</v>
      </c>
      <c r="D4427" s="178" t="str">
        <f aca="false">IF(LEN(B4427)=2,C4427,"")</f>
        <v/>
      </c>
      <c r="E4427" s="178" t="str">
        <f aca="false">IF(LEN(B4427)=5,C4427,"")</f>
        <v/>
      </c>
      <c r="F4427" s="178" t="str">
        <f aca="false">IF(LEN(B4427)=13,C4427,"")</f>
        <v>Ungkal</v>
      </c>
      <c r="G4427" s="178" t="s">
        <v>53016</v>
      </c>
      <c r="H4427" s="178" t="s">
        <v>53001</v>
      </c>
    </row>
    <row r="4428" s="178" customFormat="true" ht="15" hidden="false" customHeight="false" outlineLevel="0" collapsed="false">
      <c r="A4428" s="178" t="n">
        <v>31926</v>
      </c>
      <c r="B4428" s="178" t="s">
        <v>53017</v>
      </c>
      <c r="C4428" s="178" t="s">
        <v>53018</v>
      </c>
      <c r="D4428" s="178" t="str">
        <f aca="false">IF(LEN(B4428)=2,C4428,"")</f>
        <v/>
      </c>
      <c r="E4428" s="178" t="str">
        <f aca="false">IF(LEN(B4428)=5,C4428,"")</f>
        <v/>
      </c>
      <c r="F4428" s="178" t="str">
        <f aca="false">IF(LEN(B4428)=13,C4428,"")</f>
        <v>Karang Layung</v>
      </c>
      <c r="G4428" s="178" t="s">
        <v>53018</v>
      </c>
      <c r="H4428" s="178" t="s">
        <v>53001</v>
      </c>
    </row>
    <row r="4429" s="178" customFormat="true" ht="15" hidden="false" customHeight="false" outlineLevel="0" collapsed="false">
      <c r="A4429" s="178" t="n">
        <v>31927</v>
      </c>
      <c r="B4429" s="178" t="s">
        <v>53019</v>
      </c>
      <c r="C4429" s="178" t="s">
        <v>53020</v>
      </c>
      <c r="D4429" s="178" t="str">
        <f aca="false">IF(LEN(B4429)=2,C4429,"")</f>
        <v/>
      </c>
      <c r="E4429" s="178" t="str">
        <f aca="false">IF(LEN(B4429)=5,C4429,"")</f>
        <v/>
      </c>
      <c r="F4429" s="178" t="str">
        <f aca="false">IF(LEN(B4429)=13,C4429,"")</f>
        <v>Cacaban</v>
      </c>
      <c r="G4429" s="178" t="s">
        <v>53020</v>
      </c>
      <c r="H4429" s="178" t="s">
        <v>53001</v>
      </c>
    </row>
    <row r="4430" s="178" customFormat="true" ht="15" hidden="false" customHeight="false" outlineLevel="0" collapsed="false">
      <c r="A4430" s="178" t="n">
        <v>31928</v>
      </c>
      <c r="B4430" s="178" t="s">
        <v>53021</v>
      </c>
      <c r="C4430" s="178" t="s">
        <v>53022</v>
      </c>
      <c r="D4430" s="178" t="str">
        <f aca="false">IF(LEN(B4430)=2,C4430,"")</f>
        <v/>
      </c>
      <c r="E4430" s="178" t="str">
        <f aca="false">IF(LEN(B4430)=5,C4430,"")</f>
        <v/>
      </c>
      <c r="F4430" s="178" t="str">
        <f aca="false">IF(LEN(B4430)=13,C4430,"")</f>
        <v>Narimbang</v>
      </c>
      <c r="G4430" s="178" t="s">
        <v>53022</v>
      </c>
      <c r="H4430" s="178" t="s">
        <v>53001</v>
      </c>
    </row>
    <row r="4431" s="178" customFormat="true" ht="15" hidden="false" customHeight="false" outlineLevel="0" collapsed="false">
      <c r="A4431" s="178" t="n">
        <v>31929</v>
      </c>
      <c r="B4431" s="178" t="s">
        <v>53023</v>
      </c>
      <c r="C4431" s="178" t="s">
        <v>53024</v>
      </c>
      <c r="D4431" s="178" t="str">
        <f aca="false">IF(LEN(B4431)=2,C4431,"")</f>
        <v/>
      </c>
      <c r="E4431" s="178" t="str">
        <f aca="false">IF(LEN(B4431)=5,C4431,"")</f>
        <v/>
      </c>
      <c r="F4431" s="178" t="str">
        <f aca="false">IF(LEN(B4431)=13,C4431,"")</f>
        <v>Cibubuan</v>
      </c>
      <c r="G4431" s="178" t="s">
        <v>53024</v>
      </c>
      <c r="H4431" s="178" t="s">
        <v>53001</v>
      </c>
    </row>
    <row r="4432" s="178" customFormat="true" ht="15" hidden="false" customHeight="false" outlineLevel="0" collapsed="false">
      <c r="A4432" s="178" t="n">
        <v>31930</v>
      </c>
      <c r="B4432" s="178" t="s">
        <v>53025</v>
      </c>
      <c r="C4432" s="178" t="s">
        <v>48906</v>
      </c>
      <c r="D4432" s="178" t="str">
        <f aca="false">IF(LEN(B4432)=2,C4432,"")</f>
        <v/>
      </c>
      <c r="E4432" s="178" t="str">
        <f aca="false">IF(LEN(B4432)=5,C4432,"")</f>
        <v/>
      </c>
      <c r="F4432" s="178" t="str">
        <f aca="false">IF(LEN(B4432)=13,C4432,"")</f>
        <v/>
      </c>
      <c r="H4432" s="178" t="s">
        <v>48906</v>
      </c>
    </row>
    <row r="4433" s="178" customFormat="true" ht="15" hidden="false" customHeight="false" outlineLevel="0" collapsed="false">
      <c r="A4433" s="178" t="n">
        <v>31931</v>
      </c>
      <c r="B4433" s="178" t="s">
        <v>53026</v>
      </c>
      <c r="C4433" s="178" t="s">
        <v>53027</v>
      </c>
      <c r="D4433" s="178" t="str">
        <f aca="false">IF(LEN(B4433)=2,C4433,"")</f>
        <v/>
      </c>
      <c r="E4433" s="178" t="str">
        <f aca="false">IF(LEN(B4433)=5,C4433,"")</f>
        <v/>
      </c>
      <c r="F4433" s="178" t="str">
        <f aca="false">IF(LEN(B4433)=13,C4433,"")</f>
        <v>Pasehkidul</v>
      </c>
      <c r="G4433" s="178" t="s">
        <v>53027</v>
      </c>
      <c r="H4433" s="178" t="s">
        <v>48906</v>
      </c>
    </row>
    <row r="4434" s="178" customFormat="true" ht="15" hidden="false" customHeight="false" outlineLevel="0" collapsed="false">
      <c r="A4434" s="178" t="n">
        <v>31932</v>
      </c>
      <c r="B4434" s="178" t="s">
        <v>53028</v>
      </c>
      <c r="C4434" s="178" t="s">
        <v>53029</v>
      </c>
      <c r="D4434" s="178" t="str">
        <f aca="false">IF(LEN(B4434)=2,C4434,"")</f>
        <v/>
      </c>
      <c r="E4434" s="178" t="str">
        <f aca="false">IF(LEN(B4434)=5,C4434,"")</f>
        <v/>
      </c>
      <c r="F4434" s="178" t="str">
        <f aca="false">IF(LEN(B4434)=13,C4434,"")</f>
        <v>Paseh Kaler</v>
      </c>
      <c r="G4434" s="178" t="s">
        <v>53029</v>
      </c>
      <c r="H4434" s="178" t="s">
        <v>48906</v>
      </c>
    </row>
    <row r="4435" s="178" customFormat="true" ht="15" hidden="false" customHeight="false" outlineLevel="0" collapsed="false">
      <c r="A4435" s="178" t="n">
        <v>31933</v>
      </c>
      <c r="B4435" s="178" t="s">
        <v>53030</v>
      </c>
      <c r="C4435" s="178" t="s">
        <v>53031</v>
      </c>
      <c r="D4435" s="178" t="str">
        <f aca="false">IF(LEN(B4435)=2,C4435,"")</f>
        <v/>
      </c>
      <c r="E4435" s="178" t="str">
        <f aca="false">IF(LEN(B4435)=5,C4435,"")</f>
        <v/>
      </c>
      <c r="F4435" s="178" t="str">
        <f aca="false">IF(LEN(B4435)=13,C4435,"")</f>
        <v>Legok Kidul</v>
      </c>
      <c r="G4435" s="178" t="s">
        <v>53031</v>
      </c>
      <c r="H4435" s="178" t="s">
        <v>48906</v>
      </c>
    </row>
    <row r="4436" s="178" customFormat="true" ht="15" hidden="false" customHeight="false" outlineLevel="0" collapsed="false">
      <c r="A4436" s="178" t="n">
        <v>31934</v>
      </c>
      <c r="B4436" s="178" t="s">
        <v>53032</v>
      </c>
      <c r="C4436" s="178" t="s">
        <v>53033</v>
      </c>
      <c r="D4436" s="178" t="str">
        <f aca="false">IF(LEN(B4436)=2,C4436,"")</f>
        <v/>
      </c>
      <c r="E4436" s="178" t="str">
        <f aca="false">IF(LEN(B4436)=5,C4436,"")</f>
        <v/>
      </c>
      <c r="F4436" s="178" t="str">
        <f aca="false">IF(LEN(B4436)=13,C4436,"")</f>
        <v>Legok Kaler</v>
      </c>
      <c r="G4436" s="178" t="s">
        <v>53033</v>
      </c>
      <c r="H4436" s="178" t="s">
        <v>48906</v>
      </c>
    </row>
    <row r="4437" s="178" customFormat="true" ht="15" hidden="false" customHeight="false" outlineLevel="0" collapsed="false">
      <c r="A4437" s="178" t="n">
        <v>31935</v>
      </c>
      <c r="B4437" s="178" t="s">
        <v>53034</v>
      </c>
      <c r="C4437" s="178" t="s">
        <v>53035</v>
      </c>
      <c r="D4437" s="178" t="str">
        <f aca="false">IF(LEN(B4437)=2,C4437,"")</f>
        <v/>
      </c>
      <c r="E4437" s="178" t="str">
        <f aca="false">IF(LEN(B4437)=5,C4437,"")</f>
        <v/>
      </c>
      <c r="F4437" s="178" t="str">
        <f aca="false">IF(LEN(B4437)=13,C4437,"")</f>
        <v>Bongkok</v>
      </c>
      <c r="G4437" s="178" t="s">
        <v>53035</v>
      </c>
      <c r="H4437" s="178" t="s">
        <v>48906</v>
      </c>
    </row>
    <row r="4438" s="178" customFormat="true" ht="15" hidden="false" customHeight="false" outlineLevel="0" collapsed="false">
      <c r="A4438" s="178" t="n">
        <v>31936</v>
      </c>
      <c r="B4438" s="178" t="s">
        <v>53036</v>
      </c>
      <c r="C4438" s="178" t="s">
        <v>53037</v>
      </c>
      <c r="D4438" s="178" t="str">
        <f aca="false">IF(LEN(B4438)=2,C4438,"")</f>
        <v/>
      </c>
      <c r="E4438" s="178" t="str">
        <f aca="false">IF(LEN(B4438)=5,C4438,"")</f>
        <v/>
      </c>
      <c r="F4438" s="178" t="str">
        <f aca="false">IF(LEN(B4438)=13,C4438,"")</f>
        <v>Padanan</v>
      </c>
      <c r="G4438" s="178" t="s">
        <v>53037</v>
      </c>
      <c r="H4438" s="178" t="s">
        <v>48906</v>
      </c>
    </row>
    <row r="4439" s="178" customFormat="true" ht="15" hidden="false" customHeight="false" outlineLevel="0" collapsed="false">
      <c r="A4439" s="178" t="n">
        <v>31937</v>
      </c>
      <c r="B4439" s="178" t="s">
        <v>53038</v>
      </c>
      <c r="C4439" s="178" t="s">
        <v>53039</v>
      </c>
      <c r="D4439" s="178" t="str">
        <f aca="false">IF(LEN(B4439)=2,C4439,"")</f>
        <v/>
      </c>
      <c r="E4439" s="178" t="str">
        <f aca="false">IF(LEN(B4439)=5,C4439,"")</f>
        <v/>
      </c>
      <c r="F4439" s="178" t="str">
        <f aca="false">IF(LEN(B4439)=13,C4439,"")</f>
        <v>Pasirreungit</v>
      </c>
      <c r="G4439" s="178" t="s">
        <v>53039</v>
      </c>
      <c r="H4439" s="178" t="s">
        <v>48906</v>
      </c>
    </row>
    <row r="4440" s="178" customFormat="true" ht="15" hidden="false" customHeight="false" outlineLevel="0" collapsed="false">
      <c r="A4440" s="178" t="n">
        <v>31938</v>
      </c>
      <c r="B4440" s="178" t="s">
        <v>53040</v>
      </c>
      <c r="C4440" s="178" t="s">
        <v>47339</v>
      </c>
      <c r="D4440" s="178" t="str">
        <f aca="false">IF(LEN(B4440)=2,C4440,"")</f>
        <v/>
      </c>
      <c r="E4440" s="178" t="str">
        <f aca="false">IF(LEN(B4440)=5,C4440,"")</f>
        <v/>
      </c>
      <c r="F4440" s="178" t="str">
        <f aca="false">IF(LEN(B4440)=13,C4440,"")</f>
        <v>Cijambe</v>
      </c>
      <c r="G4440" s="178" t="s">
        <v>47339</v>
      </c>
      <c r="H4440" s="178" t="s">
        <v>48906</v>
      </c>
    </row>
    <row r="4441" s="178" customFormat="true" ht="15" hidden="false" customHeight="false" outlineLevel="0" collapsed="false">
      <c r="A4441" s="178" t="n">
        <v>31939</v>
      </c>
      <c r="B4441" s="178" t="s">
        <v>53041</v>
      </c>
      <c r="C4441" s="178" t="s">
        <v>51248</v>
      </c>
      <c r="D4441" s="178" t="str">
        <f aca="false">IF(LEN(B4441)=2,C4441,"")</f>
        <v/>
      </c>
      <c r="E4441" s="178" t="str">
        <f aca="false">IF(LEN(B4441)=5,C4441,"")</f>
        <v/>
      </c>
      <c r="F4441" s="178" t="str">
        <f aca="false">IF(LEN(B4441)=13,C4441,"")</f>
        <v>Haurkuning</v>
      </c>
      <c r="G4441" s="178" t="s">
        <v>51248</v>
      </c>
      <c r="H4441" s="178" t="s">
        <v>48906</v>
      </c>
    </row>
    <row r="4442" s="178" customFormat="true" ht="15" hidden="false" customHeight="false" outlineLevel="0" collapsed="false">
      <c r="A4442" s="178" t="n">
        <v>31940</v>
      </c>
      <c r="B4442" s="178" t="s">
        <v>53042</v>
      </c>
      <c r="C4442" s="178" t="s">
        <v>53043</v>
      </c>
      <c r="D4442" s="178" t="str">
        <f aca="false">IF(LEN(B4442)=2,C4442,"")</f>
        <v/>
      </c>
      <c r="E4442" s="178" t="str">
        <f aca="false">IF(LEN(B4442)=5,C4442,"")</f>
        <v/>
      </c>
      <c r="F4442" s="178" t="str">
        <f aca="false">IF(LEN(B4442)=13,C4442,"")</f>
        <v>Citepok</v>
      </c>
      <c r="G4442" s="178" t="s">
        <v>53043</v>
      </c>
      <c r="H4442" s="178" t="s">
        <v>48906</v>
      </c>
    </row>
    <row r="4443" s="178" customFormat="true" ht="15" hidden="false" customHeight="false" outlineLevel="0" collapsed="false">
      <c r="A4443" s="178" t="n">
        <v>31941</v>
      </c>
      <c r="B4443" s="178" t="s">
        <v>53044</v>
      </c>
      <c r="C4443" s="178" t="s">
        <v>53045</v>
      </c>
      <c r="D4443" s="178" t="str">
        <f aca="false">IF(LEN(B4443)=2,C4443,"")</f>
        <v/>
      </c>
      <c r="E4443" s="178" t="str">
        <f aca="false">IF(LEN(B4443)=5,C4443,"")</f>
        <v/>
      </c>
      <c r="F4443" s="178" t="str">
        <f aca="false">IF(LEN(B4443)=13,C4443,"")</f>
        <v/>
      </c>
      <c r="H4443" s="178" t="s">
        <v>53045</v>
      </c>
    </row>
    <row r="4444" s="178" customFormat="true" ht="15" hidden="false" customHeight="false" outlineLevel="0" collapsed="false">
      <c r="A4444" s="178" t="n">
        <v>31942</v>
      </c>
      <c r="B4444" s="178" t="s">
        <v>53046</v>
      </c>
      <c r="C4444" s="178" t="s">
        <v>47615</v>
      </c>
      <c r="D4444" s="178" t="str">
        <f aca="false">IF(LEN(B4444)=2,C4444,"")</f>
        <v/>
      </c>
      <c r="E4444" s="178" t="str">
        <f aca="false">IF(LEN(B4444)=5,C4444,"")</f>
        <v/>
      </c>
      <c r="F4444" s="178" t="str">
        <f aca="false">IF(LEN(B4444)=13,C4444,"")</f>
        <v>Wanasari</v>
      </c>
      <c r="G4444" s="178" t="s">
        <v>47615</v>
      </c>
      <c r="H4444" s="178" t="s">
        <v>53045</v>
      </c>
    </row>
    <row r="4445" s="178" customFormat="true" ht="15" hidden="false" customHeight="false" outlineLevel="0" collapsed="false">
      <c r="A4445" s="178" t="n">
        <v>31943</v>
      </c>
      <c r="B4445" s="178" t="s">
        <v>53047</v>
      </c>
      <c r="C4445" s="178" t="s">
        <v>47313</v>
      </c>
      <c r="D4445" s="178" t="str">
        <f aca="false">IF(LEN(B4445)=2,C4445,"")</f>
        <v/>
      </c>
      <c r="E4445" s="178" t="str">
        <f aca="false">IF(LEN(B4445)=5,C4445,"")</f>
        <v/>
      </c>
      <c r="F4445" s="178" t="str">
        <f aca="false">IF(LEN(B4445)=13,C4445,"")</f>
        <v>Wanajaya</v>
      </c>
      <c r="G4445" s="178" t="s">
        <v>47313</v>
      </c>
      <c r="H4445" s="178" t="s">
        <v>53045</v>
      </c>
    </row>
    <row r="4446" s="178" customFormat="true" ht="15" hidden="false" customHeight="false" outlineLevel="0" collapsed="false">
      <c r="A4446" s="178" t="n">
        <v>31944</v>
      </c>
      <c r="B4446" s="178" t="s">
        <v>53048</v>
      </c>
      <c r="C4446" s="178" t="s">
        <v>49162</v>
      </c>
      <c r="D4446" s="178" t="str">
        <f aca="false">IF(LEN(B4446)=2,C4446,"")</f>
        <v/>
      </c>
      <c r="E4446" s="178" t="str">
        <f aca="false">IF(LEN(B4446)=5,C4446,"")</f>
        <v/>
      </c>
      <c r="F4446" s="178" t="str">
        <f aca="false">IF(LEN(B4446)=13,C4446,"")</f>
        <v>Pamekarsari</v>
      </c>
      <c r="G4446" s="178" t="s">
        <v>49162</v>
      </c>
      <c r="H4446" s="178" t="s">
        <v>53045</v>
      </c>
    </row>
    <row r="4447" s="178" customFormat="true" ht="15" hidden="false" customHeight="false" outlineLevel="0" collapsed="false">
      <c r="A4447" s="178" t="n">
        <v>31945</v>
      </c>
      <c r="B4447" s="178" t="s">
        <v>53049</v>
      </c>
      <c r="C4447" s="178" t="s">
        <v>47569</v>
      </c>
      <c r="D4447" s="178" t="str">
        <f aca="false">IF(LEN(B4447)=2,C4447,"")</f>
        <v/>
      </c>
      <c r="E4447" s="178" t="str">
        <f aca="false">IF(LEN(B4447)=5,C4447,"")</f>
        <v/>
      </c>
      <c r="F4447" s="178" t="str">
        <f aca="false">IF(LEN(B4447)=13,C4447,"")</f>
        <v>Tanjung</v>
      </c>
      <c r="G4447" s="178" t="s">
        <v>47569</v>
      </c>
      <c r="H4447" s="178" t="s">
        <v>53045</v>
      </c>
    </row>
    <row r="4448" s="178" customFormat="true" ht="15" hidden="false" customHeight="false" outlineLevel="0" collapsed="false">
      <c r="A4448" s="178" t="n">
        <v>31946</v>
      </c>
      <c r="B4448" s="178" t="s">
        <v>53050</v>
      </c>
      <c r="C4448" s="178" t="s">
        <v>53045</v>
      </c>
      <c r="D4448" s="178" t="str">
        <f aca="false">IF(LEN(B4448)=2,C4448,"")</f>
        <v/>
      </c>
      <c r="E4448" s="178" t="str">
        <f aca="false">IF(LEN(B4448)=5,C4448,"")</f>
        <v/>
      </c>
      <c r="F4448" s="178" t="str">
        <f aca="false">IF(LEN(B4448)=13,C4448,"")</f>
        <v>Surian</v>
      </c>
      <c r="G4448" s="178" t="s">
        <v>53045</v>
      </c>
      <c r="H4448" s="178" t="s">
        <v>53045</v>
      </c>
    </row>
    <row r="4449" s="178" customFormat="true" ht="15" hidden="false" customHeight="false" outlineLevel="0" collapsed="false">
      <c r="A4449" s="178" t="n">
        <v>31947</v>
      </c>
      <c r="B4449" s="178" t="s">
        <v>53051</v>
      </c>
      <c r="C4449" s="178" t="s">
        <v>53052</v>
      </c>
      <c r="D4449" s="178" t="str">
        <f aca="false">IF(LEN(B4449)=2,C4449,"")</f>
        <v/>
      </c>
      <c r="E4449" s="178" t="str">
        <f aca="false">IF(LEN(B4449)=5,C4449,"")</f>
        <v/>
      </c>
      <c r="F4449" s="178" t="str">
        <f aca="false">IF(LEN(B4449)=13,C4449,"")</f>
        <v>Suriamukti</v>
      </c>
      <c r="G4449" s="178" t="s">
        <v>53052</v>
      </c>
      <c r="H4449" s="178" t="s">
        <v>53045</v>
      </c>
    </row>
    <row r="4450" s="178" customFormat="true" ht="15" hidden="false" customHeight="false" outlineLevel="0" collapsed="false">
      <c r="A4450" s="178" t="n">
        <v>31948</v>
      </c>
      <c r="B4450" s="178" t="s">
        <v>53053</v>
      </c>
      <c r="C4450" s="178" t="s">
        <v>53054</v>
      </c>
      <c r="D4450" s="178" t="str">
        <f aca="false">IF(LEN(B4450)=2,C4450,"")</f>
        <v/>
      </c>
      <c r="E4450" s="178" t="str">
        <f aca="false">IF(LEN(B4450)=5,C4450,"")</f>
        <v/>
      </c>
      <c r="F4450" s="178" t="str">
        <f aca="false">IF(LEN(B4450)=13,C4450,"")</f>
        <v>Suriamedal</v>
      </c>
      <c r="G4450" s="178" t="s">
        <v>53054</v>
      </c>
      <c r="H4450" s="178" t="s">
        <v>53045</v>
      </c>
    </row>
    <row r="4451" s="178" customFormat="true" ht="15" hidden="false" customHeight="false" outlineLevel="0" collapsed="false">
      <c r="A4451" s="178" t="n">
        <v>31949</v>
      </c>
      <c r="B4451" s="178" t="s">
        <v>53055</v>
      </c>
      <c r="C4451" s="178" t="s">
        <v>53056</v>
      </c>
      <c r="D4451" s="178" t="str">
        <f aca="false">IF(LEN(B4451)=2,C4451,"")</f>
        <v/>
      </c>
      <c r="E4451" s="178" t="str">
        <f aca="false">IF(LEN(B4451)=5,C4451,"")</f>
        <v/>
      </c>
      <c r="F4451" s="178" t="str">
        <f aca="false">IF(LEN(B4451)=13,C4451,"")</f>
        <v>Ranggasari</v>
      </c>
      <c r="G4451" s="178" t="s">
        <v>53056</v>
      </c>
      <c r="H4451" s="178" t="s">
        <v>53045</v>
      </c>
    </row>
    <row r="4452" s="178" customFormat="true" ht="15" hidden="false" customHeight="false" outlineLevel="0" collapsed="false">
      <c r="A4452" s="178" t="n">
        <v>31950</v>
      </c>
      <c r="B4452" s="178" t="s">
        <v>53057</v>
      </c>
      <c r="C4452" s="178" t="s">
        <v>53058</v>
      </c>
      <c r="D4452" s="178" t="str">
        <f aca="false">IF(LEN(B4452)=2,C4452,"")</f>
        <v/>
      </c>
      <c r="E4452" s="178" t="str">
        <f aca="false">IF(LEN(B4452)=5,C4452,"")</f>
        <v/>
      </c>
      <c r="F4452" s="178" t="str">
        <f aca="false">IF(LEN(B4452)=13,C4452,"")</f>
        <v>Nanjung Wangi</v>
      </c>
      <c r="G4452" s="178" t="s">
        <v>53058</v>
      </c>
      <c r="H4452" s="178" t="s">
        <v>53045</v>
      </c>
    </row>
    <row r="4453" s="178" customFormat="true" ht="15" hidden="false" customHeight="false" outlineLevel="0" collapsed="false">
      <c r="A4453" s="178" t="n">
        <v>31951</v>
      </c>
      <c r="B4453" s="178" t="s">
        <v>53059</v>
      </c>
      <c r="C4453" s="178" t="s">
        <v>53060</v>
      </c>
      <c r="D4453" s="178" t="str">
        <f aca="false">IF(LEN(B4453)=2,C4453,"")</f>
        <v/>
      </c>
      <c r="E4453" s="178" t="str">
        <f aca="false">IF(LEN(B4453)=5,C4453,"")</f>
        <v/>
      </c>
      <c r="F4453" s="178" t="str">
        <f aca="false">IF(LEN(B4453)=13,C4453,"")</f>
        <v/>
      </c>
      <c r="H4453" s="178" t="s">
        <v>53060</v>
      </c>
    </row>
    <row r="4454" s="178" customFormat="true" ht="15" hidden="false" customHeight="false" outlineLevel="0" collapsed="false">
      <c r="A4454" s="178" t="n">
        <v>31952</v>
      </c>
      <c r="B4454" s="178" t="s">
        <v>53061</v>
      </c>
      <c r="C4454" s="178" t="s">
        <v>53060</v>
      </c>
      <c r="D4454" s="178" t="str">
        <f aca="false">IF(LEN(B4454)=2,C4454,"")</f>
        <v/>
      </c>
      <c r="E4454" s="178" t="str">
        <f aca="false">IF(LEN(B4454)=5,C4454,"")</f>
        <v/>
      </c>
      <c r="F4454" s="178" t="str">
        <f aca="false">IF(LEN(B4454)=13,C4454,"")</f>
        <v>Buahdua</v>
      </c>
      <c r="G4454" s="178" t="s">
        <v>53060</v>
      </c>
      <c r="H4454" s="178" t="s">
        <v>53060</v>
      </c>
    </row>
    <row r="4455" s="178" customFormat="true" ht="15" hidden="false" customHeight="false" outlineLevel="0" collapsed="false">
      <c r="A4455" s="178" t="n">
        <v>31953</v>
      </c>
      <c r="B4455" s="178" t="s">
        <v>53062</v>
      </c>
      <c r="C4455" s="178" t="s">
        <v>53063</v>
      </c>
      <c r="D4455" s="178" t="str">
        <f aca="false">IF(LEN(B4455)=2,C4455,"")</f>
        <v/>
      </c>
      <c r="E4455" s="178" t="str">
        <f aca="false">IF(LEN(B4455)=5,C4455,"")</f>
        <v/>
      </c>
      <c r="F4455" s="178" t="str">
        <f aca="false">IF(LEN(B4455)=13,C4455,"")</f>
        <v>Hariang</v>
      </c>
      <c r="G4455" s="178" t="s">
        <v>53063</v>
      </c>
      <c r="H4455" s="178" t="s">
        <v>53060</v>
      </c>
    </row>
    <row r="4456" s="178" customFormat="true" ht="15" hidden="false" customHeight="false" outlineLevel="0" collapsed="false">
      <c r="A4456" s="178" t="n">
        <v>31954</v>
      </c>
      <c r="B4456" s="178" t="s">
        <v>53064</v>
      </c>
      <c r="C4456" s="178" t="s">
        <v>53065</v>
      </c>
      <c r="D4456" s="178" t="str">
        <f aca="false">IF(LEN(B4456)=2,C4456,"")</f>
        <v/>
      </c>
      <c r="E4456" s="178" t="str">
        <f aca="false">IF(LEN(B4456)=5,C4456,"")</f>
        <v/>
      </c>
      <c r="F4456" s="178" t="str">
        <f aca="false">IF(LEN(B4456)=13,C4456,"")</f>
        <v>Karangbungur</v>
      </c>
      <c r="G4456" s="178" t="s">
        <v>53065</v>
      </c>
      <c r="H4456" s="178" t="s">
        <v>53060</v>
      </c>
    </row>
    <row r="4457" s="178" customFormat="true" ht="15" hidden="false" customHeight="false" outlineLevel="0" collapsed="false">
      <c r="A4457" s="178" t="n">
        <v>31955</v>
      </c>
      <c r="B4457" s="178" t="s">
        <v>53066</v>
      </c>
      <c r="C4457" s="178" t="s">
        <v>47555</v>
      </c>
      <c r="D4457" s="178" t="str">
        <f aca="false">IF(LEN(B4457)=2,C4457,"")</f>
        <v/>
      </c>
      <c r="E4457" s="178" t="str">
        <f aca="false">IF(LEN(B4457)=5,C4457,"")</f>
        <v/>
      </c>
      <c r="F4457" s="178" t="str">
        <f aca="false">IF(LEN(B4457)=13,C4457,"")</f>
        <v>Mekarmukti</v>
      </c>
      <c r="G4457" s="178" t="s">
        <v>47555</v>
      </c>
      <c r="H4457" s="178" t="s">
        <v>53060</v>
      </c>
    </row>
    <row r="4458" s="178" customFormat="true" ht="15" hidden="false" customHeight="false" outlineLevel="0" collapsed="false">
      <c r="A4458" s="178" t="n">
        <v>31956</v>
      </c>
      <c r="B4458" s="178" t="s">
        <v>53067</v>
      </c>
      <c r="C4458" s="178" t="s">
        <v>53068</v>
      </c>
      <c r="D4458" s="178" t="str">
        <f aca="false">IF(LEN(B4458)=2,C4458,"")</f>
        <v/>
      </c>
      <c r="E4458" s="178" t="str">
        <f aca="false">IF(LEN(B4458)=5,C4458,"")</f>
        <v/>
      </c>
      <c r="F4458" s="178" t="str">
        <f aca="false">IF(LEN(B4458)=13,C4458,"")</f>
        <v>Citaleus</v>
      </c>
      <c r="G4458" s="178" t="s">
        <v>53068</v>
      </c>
      <c r="H4458" s="178" t="s">
        <v>53060</v>
      </c>
    </row>
    <row r="4459" s="178" customFormat="true" ht="15" hidden="false" customHeight="false" outlineLevel="0" collapsed="false">
      <c r="A4459" s="178" t="n">
        <v>31957</v>
      </c>
      <c r="B4459" s="178" t="s">
        <v>53069</v>
      </c>
      <c r="C4459" s="178" t="s">
        <v>46430</v>
      </c>
      <c r="D4459" s="178" t="str">
        <f aca="false">IF(LEN(B4459)=2,C4459,"")</f>
        <v/>
      </c>
      <c r="E4459" s="178" t="str">
        <f aca="false">IF(LEN(B4459)=5,C4459,"")</f>
        <v/>
      </c>
      <c r="F4459" s="178" t="str">
        <f aca="false">IF(LEN(B4459)=13,C4459,"")</f>
        <v>Nagrak</v>
      </c>
      <c r="G4459" s="178" t="s">
        <v>46430</v>
      </c>
      <c r="H4459" s="178" t="s">
        <v>53060</v>
      </c>
    </row>
    <row r="4460" s="178" customFormat="true" ht="15" hidden="false" customHeight="false" outlineLevel="0" collapsed="false">
      <c r="A4460" s="178" t="n">
        <v>31958</v>
      </c>
      <c r="B4460" s="178" t="s">
        <v>53070</v>
      </c>
      <c r="C4460" s="178" t="s">
        <v>47629</v>
      </c>
      <c r="D4460" s="178" t="str">
        <f aca="false">IF(LEN(B4460)=2,C4460,"")</f>
        <v/>
      </c>
      <c r="E4460" s="178" t="str">
        <f aca="false">IF(LEN(B4460)=5,C4460,"")</f>
        <v/>
      </c>
      <c r="F4460" s="178" t="str">
        <f aca="false">IF(LEN(B4460)=13,C4460,"")</f>
        <v>Cibitung</v>
      </c>
      <c r="G4460" s="178" t="s">
        <v>47629</v>
      </c>
      <c r="H4460" s="178" t="s">
        <v>53060</v>
      </c>
    </row>
    <row r="4461" s="178" customFormat="true" ht="15" hidden="false" customHeight="false" outlineLevel="0" collapsed="false">
      <c r="A4461" s="178" t="n">
        <v>31959</v>
      </c>
      <c r="B4461" s="178" t="s">
        <v>53071</v>
      </c>
      <c r="C4461" s="178" t="s">
        <v>47412</v>
      </c>
      <c r="D4461" s="178" t="str">
        <f aca="false">IF(LEN(B4461)=2,C4461,"")</f>
        <v/>
      </c>
      <c r="E4461" s="178" t="str">
        <f aca="false">IF(LEN(B4461)=5,C4461,"")</f>
        <v/>
      </c>
      <c r="F4461" s="178" t="str">
        <f aca="false">IF(LEN(B4461)=13,C4461,"")</f>
        <v>Sekarwangi</v>
      </c>
      <c r="G4461" s="178" t="s">
        <v>47412</v>
      </c>
      <c r="H4461" s="178" t="s">
        <v>53060</v>
      </c>
    </row>
    <row r="4462" s="178" customFormat="true" ht="15" hidden="false" customHeight="false" outlineLevel="0" collapsed="false">
      <c r="A4462" s="178" t="n">
        <v>31960</v>
      </c>
      <c r="B4462" s="178" t="s">
        <v>53072</v>
      </c>
      <c r="C4462" s="178" t="s">
        <v>53073</v>
      </c>
      <c r="D4462" s="178" t="str">
        <f aca="false">IF(LEN(B4462)=2,C4462,"")</f>
        <v/>
      </c>
      <c r="E4462" s="178" t="str">
        <f aca="false">IF(LEN(B4462)=5,C4462,"")</f>
        <v/>
      </c>
      <c r="F4462" s="178" t="str">
        <f aca="false">IF(LEN(B4462)=13,C4462,"")</f>
        <v>Gendereh</v>
      </c>
      <c r="G4462" s="178" t="s">
        <v>53073</v>
      </c>
      <c r="H4462" s="178" t="s">
        <v>53060</v>
      </c>
    </row>
    <row r="4463" s="178" customFormat="true" ht="15" hidden="false" customHeight="false" outlineLevel="0" collapsed="false">
      <c r="A4463" s="178" t="n">
        <v>31961</v>
      </c>
      <c r="B4463" s="178" t="s">
        <v>53074</v>
      </c>
      <c r="C4463" s="178" t="s">
        <v>48320</v>
      </c>
      <c r="D4463" s="178" t="str">
        <f aca="false">IF(LEN(B4463)=2,C4463,"")</f>
        <v/>
      </c>
      <c r="E4463" s="178" t="str">
        <f aca="false">IF(LEN(B4463)=5,C4463,"")</f>
        <v/>
      </c>
      <c r="F4463" s="178" t="str">
        <f aca="false">IF(LEN(B4463)=13,C4463,"")</f>
        <v>Panyindangan</v>
      </c>
      <c r="G4463" s="178" t="s">
        <v>48320</v>
      </c>
      <c r="H4463" s="178" t="s">
        <v>53060</v>
      </c>
    </row>
    <row r="4464" s="178" customFormat="true" ht="15" hidden="false" customHeight="false" outlineLevel="0" collapsed="false">
      <c r="A4464" s="178" t="n">
        <v>31962</v>
      </c>
      <c r="B4464" s="178" t="s">
        <v>53075</v>
      </c>
      <c r="C4464" s="178" t="s">
        <v>46374</v>
      </c>
      <c r="D4464" s="178" t="str">
        <f aca="false">IF(LEN(B4464)=2,C4464,"")</f>
        <v/>
      </c>
      <c r="E4464" s="178" t="str">
        <f aca="false">IF(LEN(B4464)=5,C4464,"")</f>
        <v/>
      </c>
      <c r="F4464" s="178" t="str">
        <f aca="false">IF(LEN(B4464)=13,C4464,"")</f>
        <v>Cilangkap</v>
      </c>
      <c r="G4464" s="178" t="s">
        <v>46374</v>
      </c>
      <c r="H4464" s="178" t="s">
        <v>53060</v>
      </c>
    </row>
    <row r="4465" s="178" customFormat="true" ht="15" hidden="false" customHeight="false" outlineLevel="0" collapsed="false">
      <c r="A4465" s="178" t="n">
        <v>31963</v>
      </c>
      <c r="B4465" s="178" t="s">
        <v>53076</v>
      </c>
      <c r="C4465" s="178" t="s">
        <v>48782</v>
      </c>
      <c r="D4465" s="178" t="str">
        <f aca="false">IF(LEN(B4465)=2,C4465,"")</f>
        <v/>
      </c>
      <c r="E4465" s="178" t="str">
        <f aca="false">IF(LEN(B4465)=5,C4465,"")</f>
        <v/>
      </c>
      <c r="F4465" s="178" t="str">
        <f aca="false">IF(LEN(B4465)=13,C4465,"")</f>
        <v>Bojongloa</v>
      </c>
      <c r="G4465" s="178" t="s">
        <v>48782</v>
      </c>
      <c r="H4465" s="178" t="s">
        <v>53060</v>
      </c>
    </row>
    <row r="4466" s="178" customFormat="true" ht="15" hidden="false" customHeight="false" outlineLevel="0" collapsed="false">
      <c r="A4466" s="178" t="n">
        <v>31964</v>
      </c>
      <c r="B4466" s="178" t="s">
        <v>53077</v>
      </c>
      <c r="C4466" s="178" t="s">
        <v>53078</v>
      </c>
      <c r="D4466" s="178" t="str">
        <f aca="false">IF(LEN(B4466)=2,C4466,"")</f>
        <v/>
      </c>
      <c r="E4466" s="178" t="str">
        <f aca="false">IF(LEN(B4466)=5,C4466,"")</f>
        <v/>
      </c>
      <c r="F4466" s="178" t="str">
        <f aca="false">IF(LEN(B4466)=13,C4466,"")</f>
        <v>Cikurubuk</v>
      </c>
      <c r="G4466" s="178" t="s">
        <v>53078</v>
      </c>
      <c r="H4466" s="178" t="s">
        <v>53060</v>
      </c>
    </row>
    <row r="4467" s="178" customFormat="true" ht="15" hidden="false" customHeight="false" outlineLevel="0" collapsed="false">
      <c r="A4467" s="178" t="n">
        <v>31965</v>
      </c>
      <c r="B4467" s="178" t="s">
        <v>53079</v>
      </c>
      <c r="C4467" s="178" t="s">
        <v>53080</v>
      </c>
      <c r="D4467" s="178" t="str">
        <f aca="false">IF(LEN(B4467)=2,C4467,"")</f>
        <v/>
      </c>
      <c r="E4467" s="178" t="str">
        <f aca="false">IF(LEN(B4467)=5,C4467,"")</f>
        <v/>
      </c>
      <c r="F4467" s="178" t="str">
        <f aca="false">IF(LEN(B4467)=13,C4467,"")</f>
        <v>Ciawitali</v>
      </c>
      <c r="G4467" s="178" t="s">
        <v>53080</v>
      </c>
      <c r="H4467" s="178" t="s">
        <v>53060</v>
      </c>
    </row>
    <row r="4468" s="178" customFormat="true" ht="15" hidden="false" customHeight="false" outlineLevel="0" collapsed="false">
      <c r="A4468" s="178" t="n">
        <v>31966</v>
      </c>
      <c r="B4468" s="178" t="s">
        <v>53081</v>
      </c>
      <c r="C4468" s="178" t="s">
        <v>47021</v>
      </c>
      <c r="D4468" s="178" t="str">
        <f aca="false">IF(LEN(B4468)=2,C4468,"")</f>
        <v/>
      </c>
      <c r="E4468" s="178" t="str">
        <f aca="false">IF(LEN(B4468)=5,C4468,"")</f>
        <v/>
      </c>
      <c r="F4468" s="178" t="str">
        <f aca="false">IF(LEN(B4468)=13,C4468,"")</f>
        <v/>
      </c>
      <c r="H4468" s="178" t="s">
        <v>47021</v>
      </c>
    </row>
    <row r="4469" s="178" customFormat="true" ht="15" hidden="false" customHeight="false" outlineLevel="0" collapsed="false">
      <c r="A4469" s="178" t="n">
        <v>31967</v>
      </c>
      <c r="B4469" s="178" t="s">
        <v>53082</v>
      </c>
      <c r="C4469" s="178" t="s">
        <v>48157</v>
      </c>
      <c r="D4469" s="178" t="str">
        <f aca="false">IF(LEN(B4469)=2,C4469,"")</f>
        <v/>
      </c>
      <c r="E4469" s="178" t="str">
        <f aca="false">IF(LEN(B4469)=5,C4469,"")</f>
        <v/>
      </c>
      <c r="F4469" s="178" t="str">
        <f aca="false">IF(LEN(B4469)=13,C4469,"")</f>
        <v>Gudang</v>
      </c>
      <c r="G4469" s="178" t="s">
        <v>48157</v>
      </c>
      <c r="H4469" s="178" t="s">
        <v>47021</v>
      </c>
    </row>
    <row r="4470" s="178" customFormat="true" ht="15" hidden="false" customHeight="false" outlineLevel="0" collapsed="false">
      <c r="A4470" s="178" t="n">
        <v>31968</v>
      </c>
      <c r="B4470" s="178" t="s">
        <v>53083</v>
      </c>
      <c r="C4470" s="178" t="s">
        <v>47021</v>
      </c>
      <c r="D4470" s="178" t="str">
        <f aca="false">IF(LEN(B4470)=2,C4470,"")</f>
        <v/>
      </c>
      <c r="E4470" s="178" t="str">
        <f aca="false">IF(LEN(B4470)=5,C4470,"")</f>
        <v/>
      </c>
      <c r="F4470" s="178" t="str">
        <f aca="false">IF(LEN(B4470)=13,C4470,"")</f>
        <v>Tanjungsari</v>
      </c>
      <c r="G4470" s="178" t="s">
        <v>47021</v>
      </c>
      <c r="H4470" s="178" t="s">
        <v>47021</v>
      </c>
    </row>
    <row r="4471" s="178" customFormat="true" ht="15" hidden="false" customHeight="false" outlineLevel="0" collapsed="false">
      <c r="A4471" s="178" t="n">
        <v>31969</v>
      </c>
      <c r="B4471" s="178" t="s">
        <v>53084</v>
      </c>
      <c r="C4471" s="178" t="s">
        <v>46545</v>
      </c>
      <c r="D4471" s="178" t="str">
        <f aca="false">IF(LEN(B4471)=2,C4471,"")</f>
        <v/>
      </c>
      <c r="E4471" s="178" t="str">
        <f aca="false">IF(LEN(B4471)=5,C4471,"")</f>
        <v/>
      </c>
      <c r="F4471" s="178" t="str">
        <f aca="false">IF(LEN(B4471)=13,C4471,"")</f>
        <v>Jatisari</v>
      </c>
      <c r="G4471" s="178" t="s">
        <v>46545</v>
      </c>
      <c r="H4471" s="178" t="s">
        <v>47021</v>
      </c>
    </row>
    <row r="4472" s="178" customFormat="true" ht="15" hidden="false" customHeight="false" outlineLevel="0" collapsed="false">
      <c r="A4472" s="178" t="n">
        <v>31970</v>
      </c>
      <c r="B4472" s="178" t="s">
        <v>53085</v>
      </c>
      <c r="C4472" s="178" t="s">
        <v>47759</v>
      </c>
      <c r="D4472" s="178" t="str">
        <f aca="false">IF(LEN(B4472)=2,C4472,"")</f>
        <v/>
      </c>
      <c r="E4472" s="178" t="str">
        <f aca="false">IF(LEN(B4472)=5,C4472,"")</f>
        <v/>
      </c>
      <c r="F4472" s="178" t="str">
        <f aca="false">IF(LEN(B4472)=13,C4472,"")</f>
        <v>Margaluyu</v>
      </c>
      <c r="G4472" s="178" t="s">
        <v>47759</v>
      </c>
      <c r="H4472" s="178" t="s">
        <v>47021</v>
      </c>
    </row>
    <row r="4473" s="178" customFormat="true" ht="15" hidden="false" customHeight="false" outlineLevel="0" collapsed="false">
      <c r="A4473" s="178" t="n">
        <v>31971</v>
      </c>
      <c r="B4473" s="178" t="s">
        <v>53086</v>
      </c>
      <c r="C4473" s="178" t="s">
        <v>53087</v>
      </c>
      <c r="D4473" s="178" t="str">
        <f aca="false">IF(LEN(B4473)=2,C4473,"")</f>
        <v/>
      </c>
      <c r="E4473" s="178" t="str">
        <f aca="false">IF(LEN(B4473)=5,C4473,"")</f>
        <v/>
      </c>
      <c r="F4473" s="178" t="str">
        <f aca="false">IF(LEN(B4473)=13,C4473,"")</f>
        <v>Kutamandiri</v>
      </c>
      <c r="G4473" s="178" t="s">
        <v>53087</v>
      </c>
      <c r="H4473" s="178" t="s">
        <v>47021</v>
      </c>
    </row>
    <row r="4474" s="178" customFormat="true" ht="15" hidden="false" customHeight="false" outlineLevel="0" collapsed="false">
      <c r="A4474" s="178" t="n">
        <v>31972</v>
      </c>
      <c r="B4474" s="178" t="s">
        <v>53088</v>
      </c>
      <c r="C4474" s="178" t="s">
        <v>50152</v>
      </c>
      <c r="D4474" s="178" t="str">
        <f aca="false">IF(LEN(B4474)=2,C4474,"")</f>
        <v/>
      </c>
      <c r="E4474" s="178" t="str">
        <f aca="false">IF(LEN(B4474)=5,C4474,"")</f>
        <v/>
      </c>
      <c r="F4474" s="178" t="str">
        <f aca="false">IF(LEN(B4474)=13,C4474,"")</f>
        <v>Margajaya</v>
      </c>
      <c r="G4474" s="178" t="s">
        <v>50152</v>
      </c>
      <c r="H4474" s="178" t="s">
        <v>47021</v>
      </c>
    </row>
    <row r="4475" s="178" customFormat="true" ht="15" hidden="false" customHeight="false" outlineLevel="0" collapsed="false">
      <c r="A4475" s="178" t="n">
        <v>31973</v>
      </c>
      <c r="B4475" s="178" t="s">
        <v>53089</v>
      </c>
      <c r="C4475" s="178" t="s">
        <v>53090</v>
      </c>
      <c r="D4475" s="178" t="str">
        <f aca="false">IF(LEN(B4475)=2,C4475,"")</f>
        <v/>
      </c>
      <c r="E4475" s="178" t="str">
        <f aca="false">IF(LEN(B4475)=5,C4475,"")</f>
        <v/>
      </c>
      <c r="F4475" s="178" t="str">
        <f aca="false">IF(LEN(B4475)=13,C4475,"")</f>
        <v>Raharja</v>
      </c>
      <c r="G4475" s="178" t="s">
        <v>53090</v>
      </c>
      <c r="H4475" s="178" t="s">
        <v>47021</v>
      </c>
    </row>
    <row r="4476" s="178" customFormat="true" ht="15" hidden="false" customHeight="false" outlineLevel="0" collapsed="false">
      <c r="A4476" s="178" t="n">
        <v>31974</v>
      </c>
      <c r="B4476" s="178" t="s">
        <v>53091</v>
      </c>
      <c r="C4476" s="178" t="s">
        <v>53092</v>
      </c>
      <c r="D4476" s="178" t="str">
        <f aca="false">IF(LEN(B4476)=2,C4476,"")</f>
        <v/>
      </c>
      <c r="E4476" s="178" t="str">
        <f aca="false">IF(LEN(B4476)=5,C4476,"")</f>
        <v/>
      </c>
      <c r="F4476" s="178" t="str">
        <f aca="false">IF(LEN(B4476)=13,C4476,"")</f>
        <v>Cijambu</v>
      </c>
      <c r="G4476" s="178" t="s">
        <v>53092</v>
      </c>
      <c r="H4476" s="178" t="s">
        <v>47021</v>
      </c>
    </row>
    <row r="4477" s="178" customFormat="true" ht="15" hidden="false" customHeight="false" outlineLevel="0" collapsed="false">
      <c r="A4477" s="178" t="n">
        <v>31975</v>
      </c>
      <c r="B4477" s="178" t="s">
        <v>53093</v>
      </c>
      <c r="C4477" s="178" t="s">
        <v>53094</v>
      </c>
      <c r="D4477" s="178" t="str">
        <f aca="false">IF(LEN(B4477)=2,C4477,"")</f>
        <v/>
      </c>
      <c r="E4477" s="178" t="str">
        <f aca="false">IF(LEN(B4477)=5,C4477,"")</f>
        <v/>
      </c>
      <c r="F4477" s="178" t="str">
        <f aca="false">IF(LEN(B4477)=13,C4477,"")</f>
        <v>Pasigaran</v>
      </c>
      <c r="G4477" s="178" t="s">
        <v>53094</v>
      </c>
      <c r="H4477" s="178" t="s">
        <v>47021</v>
      </c>
    </row>
    <row r="4478" s="178" customFormat="true" ht="15" hidden="false" customHeight="false" outlineLevel="0" collapsed="false">
      <c r="A4478" s="178" t="n">
        <v>31976</v>
      </c>
      <c r="B4478" s="178" t="s">
        <v>53095</v>
      </c>
      <c r="C4478" s="178" t="s">
        <v>50849</v>
      </c>
      <c r="D4478" s="178" t="str">
        <f aca="false">IF(LEN(B4478)=2,C4478,"")</f>
        <v/>
      </c>
      <c r="E4478" s="178" t="str">
        <f aca="false">IF(LEN(B4478)=5,C4478,"")</f>
        <v/>
      </c>
      <c r="F4478" s="178" t="str">
        <f aca="false">IF(LEN(B4478)=13,C4478,"")</f>
        <v>Gunungmanik</v>
      </c>
      <c r="G4478" s="178" t="s">
        <v>50849</v>
      </c>
      <c r="H4478" s="178" t="s">
        <v>47021</v>
      </c>
    </row>
    <row r="4479" s="178" customFormat="true" ht="15" hidden="false" customHeight="false" outlineLevel="0" collapsed="false">
      <c r="A4479" s="178" t="n">
        <v>31977</v>
      </c>
      <c r="B4479" s="178" t="s">
        <v>53096</v>
      </c>
      <c r="C4479" s="178" t="s">
        <v>53097</v>
      </c>
      <c r="D4479" s="178" t="str">
        <f aca="false">IF(LEN(B4479)=2,C4479,"")</f>
        <v/>
      </c>
      <c r="E4479" s="178" t="str">
        <f aca="false">IF(LEN(B4479)=5,C4479,"")</f>
        <v/>
      </c>
      <c r="F4479" s="178" t="str">
        <f aca="false">IF(LEN(B4479)=13,C4479,"")</f>
        <v>Kadakajaya</v>
      </c>
      <c r="G4479" s="178" t="s">
        <v>53097</v>
      </c>
      <c r="H4479" s="178" t="s">
        <v>47021</v>
      </c>
    </row>
    <row r="4480" s="178" customFormat="true" ht="15" hidden="false" customHeight="false" outlineLevel="0" collapsed="false">
      <c r="A4480" s="178" t="n">
        <v>31978</v>
      </c>
      <c r="B4480" s="178" t="s">
        <v>53098</v>
      </c>
      <c r="C4480" s="178" t="s">
        <v>53099</v>
      </c>
      <c r="D4480" s="178" t="str">
        <f aca="false">IF(LEN(B4480)=2,C4480,"")</f>
        <v/>
      </c>
      <c r="E4480" s="178" t="str">
        <f aca="false">IF(LEN(B4480)=5,C4480,"")</f>
        <v/>
      </c>
      <c r="F4480" s="178" t="str">
        <f aca="false">IF(LEN(B4480)=13,C4480,"")</f>
        <v>Cinanjung</v>
      </c>
      <c r="G4480" s="178" t="s">
        <v>53099</v>
      </c>
      <c r="H4480" s="178" t="s">
        <v>47021</v>
      </c>
    </row>
    <row r="4481" s="178" customFormat="true" ht="15" hidden="false" customHeight="false" outlineLevel="0" collapsed="false">
      <c r="A4481" s="178" t="n">
        <v>31979</v>
      </c>
      <c r="B4481" s="178" t="s">
        <v>53100</v>
      </c>
      <c r="C4481" s="178" t="s">
        <v>12751</v>
      </c>
      <c r="D4481" s="178" t="str">
        <f aca="false">IF(LEN(B4481)=2,C4481,"")</f>
        <v/>
      </c>
      <c r="E4481" s="178" t="str">
        <f aca="false">IF(LEN(B4481)=5,C4481,"")</f>
        <v/>
      </c>
      <c r="F4481" s="178" t="str">
        <f aca="false">IF(LEN(B4481)=13,C4481,"")</f>
        <v/>
      </c>
      <c r="H4481" s="178" t="s">
        <v>12751</v>
      </c>
    </row>
    <row r="4482" s="178" customFormat="true" ht="15" hidden="false" customHeight="false" outlineLevel="0" collapsed="false">
      <c r="A4482" s="178" t="n">
        <v>31980</v>
      </c>
      <c r="B4482" s="178" t="s">
        <v>53101</v>
      </c>
      <c r="C4482" s="178" t="s">
        <v>12751</v>
      </c>
      <c r="D4482" s="178" t="str">
        <f aca="false">IF(LEN(B4482)=2,C4482,"")</f>
        <v/>
      </c>
      <c r="E4482" s="178" t="str">
        <f aca="false">IF(LEN(B4482)=5,C4482,"")</f>
        <v/>
      </c>
      <c r="F4482" s="178" t="str">
        <f aca="false">IF(LEN(B4482)=13,C4482,"")</f>
        <v>Sukasari</v>
      </c>
      <c r="G4482" s="178" t="s">
        <v>12751</v>
      </c>
      <c r="H4482" s="178" t="s">
        <v>12751</v>
      </c>
    </row>
    <row r="4483" s="178" customFormat="true" ht="15" hidden="false" customHeight="false" outlineLevel="0" collapsed="false">
      <c r="A4483" s="178" t="n">
        <v>31981</v>
      </c>
      <c r="B4483" s="178" t="s">
        <v>53102</v>
      </c>
      <c r="C4483" s="178" t="s">
        <v>52595</v>
      </c>
      <c r="D4483" s="178" t="str">
        <f aca="false">IF(LEN(B4483)=2,C4483,"")</f>
        <v/>
      </c>
      <c r="E4483" s="178" t="str">
        <f aca="false">IF(LEN(B4483)=5,C4483,"")</f>
        <v/>
      </c>
      <c r="F4483" s="178" t="str">
        <f aca="false">IF(LEN(B4483)=13,C4483,"")</f>
        <v>Genteng</v>
      </c>
      <c r="G4483" s="178" t="s">
        <v>52595</v>
      </c>
      <c r="H4483" s="178" t="s">
        <v>12751</v>
      </c>
    </row>
    <row r="4484" s="178" customFormat="true" ht="15" hidden="false" customHeight="false" outlineLevel="0" collapsed="false">
      <c r="A4484" s="178" t="n">
        <v>31982</v>
      </c>
      <c r="B4484" s="178" t="s">
        <v>53103</v>
      </c>
      <c r="C4484" s="178" t="s">
        <v>46880</v>
      </c>
      <c r="D4484" s="178" t="str">
        <f aca="false">IF(LEN(B4484)=2,C4484,"")</f>
        <v/>
      </c>
      <c r="E4484" s="178" t="str">
        <f aca="false">IF(LEN(B4484)=5,C4484,"")</f>
        <v/>
      </c>
      <c r="F4484" s="178" t="str">
        <f aca="false">IF(LEN(B4484)=13,C4484,"")</f>
        <v>Banyuresmi</v>
      </c>
      <c r="G4484" s="178" t="s">
        <v>46880</v>
      </c>
      <c r="H4484" s="178" t="s">
        <v>12751</v>
      </c>
    </row>
    <row r="4485" s="178" customFormat="true" ht="15" hidden="false" customHeight="false" outlineLevel="0" collapsed="false">
      <c r="A4485" s="178" t="n">
        <v>31983</v>
      </c>
      <c r="B4485" s="178" t="s">
        <v>53104</v>
      </c>
      <c r="C4485" s="178" t="s">
        <v>47171</v>
      </c>
      <c r="D4485" s="178" t="str">
        <f aca="false">IF(LEN(B4485)=2,C4485,"")</f>
        <v/>
      </c>
      <c r="E4485" s="178" t="str">
        <f aca="false">IF(LEN(B4485)=5,C4485,"")</f>
        <v/>
      </c>
      <c r="F4485" s="178" t="str">
        <f aca="false">IF(LEN(B4485)=13,C4485,"")</f>
        <v>Nanggerang</v>
      </c>
      <c r="G4485" s="178" t="s">
        <v>47171</v>
      </c>
      <c r="H4485" s="178" t="s">
        <v>12751</v>
      </c>
    </row>
    <row r="4486" s="178" customFormat="true" ht="15" hidden="false" customHeight="false" outlineLevel="0" collapsed="false">
      <c r="A4486" s="178" t="n">
        <v>31984</v>
      </c>
      <c r="B4486" s="178" t="s">
        <v>53105</v>
      </c>
      <c r="C4486" s="178" t="s">
        <v>46537</v>
      </c>
      <c r="D4486" s="178" t="str">
        <f aca="false">IF(LEN(B4486)=2,C4486,"")</f>
        <v/>
      </c>
      <c r="E4486" s="178" t="str">
        <f aca="false">IF(LEN(B4486)=5,C4486,"")</f>
        <v/>
      </c>
      <c r="F4486" s="178" t="str">
        <f aca="false">IF(LEN(B4486)=13,C4486,"")</f>
        <v>Mekarsari</v>
      </c>
      <c r="G4486" s="178" t="s">
        <v>46537</v>
      </c>
      <c r="H4486" s="178" t="s">
        <v>12751</v>
      </c>
    </row>
    <row r="4487" s="178" customFormat="true" ht="15" hidden="false" customHeight="false" outlineLevel="0" collapsed="false">
      <c r="A4487" s="178" t="n">
        <v>31985</v>
      </c>
      <c r="B4487" s="178" t="s">
        <v>53106</v>
      </c>
      <c r="C4487" s="178" t="s">
        <v>48018</v>
      </c>
      <c r="D4487" s="178" t="str">
        <f aca="false">IF(LEN(B4487)=2,C4487,"")</f>
        <v/>
      </c>
      <c r="E4487" s="178" t="str">
        <f aca="false">IF(LEN(B4487)=5,C4487,"")</f>
        <v/>
      </c>
      <c r="F4487" s="178" t="str">
        <f aca="false">IF(LEN(B4487)=13,C4487,"")</f>
        <v>Sindangsari</v>
      </c>
      <c r="G4487" s="178" t="s">
        <v>48018</v>
      </c>
      <c r="H4487" s="178" t="s">
        <v>12751</v>
      </c>
    </row>
    <row r="4488" s="178" customFormat="true" ht="15" hidden="false" customHeight="false" outlineLevel="0" collapsed="false">
      <c r="A4488" s="178" t="n">
        <v>31986</v>
      </c>
      <c r="B4488" s="178" t="s">
        <v>53107</v>
      </c>
      <c r="C4488" s="178" t="s">
        <v>50163</v>
      </c>
      <c r="D4488" s="178" t="str">
        <f aca="false">IF(LEN(B4488)=2,C4488,"")</f>
        <v/>
      </c>
      <c r="E4488" s="178" t="str">
        <f aca="false">IF(LEN(B4488)=5,C4488,"")</f>
        <v/>
      </c>
      <c r="F4488" s="178" t="str">
        <f aca="false">IF(LEN(B4488)=13,C4488,"")</f>
        <v>Sukarapih</v>
      </c>
      <c r="G4488" s="178" t="s">
        <v>50163</v>
      </c>
      <c r="H4488" s="178" t="s">
        <v>12751</v>
      </c>
    </row>
    <row r="4489" s="178" customFormat="true" ht="15" hidden="false" customHeight="false" outlineLevel="0" collapsed="false">
      <c r="A4489" s="178" t="n">
        <v>31987</v>
      </c>
      <c r="B4489" s="178" t="s">
        <v>53108</v>
      </c>
      <c r="C4489" s="178" t="s">
        <v>49433</v>
      </c>
      <c r="D4489" s="178" t="str">
        <f aca="false">IF(LEN(B4489)=2,C4489,"")</f>
        <v/>
      </c>
      <c r="E4489" s="178" t="str">
        <f aca="false">IF(LEN(B4489)=5,C4489,"")</f>
        <v/>
      </c>
      <c r="F4489" s="178" t="str">
        <f aca="false">IF(LEN(B4489)=13,C4489,"")</f>
        <v/>
      </c>
      <c r="H4489" s="178" t="s">
        <v>49433</v>
      </c>
    </row>
    <row r="4490" s="178" customFormat="true" ht="15" hidden="false" customHeight="false" outlineLevel="0" collapsed="false">
      <c r="A4490" s="178" t="n">
        <v>31988</v>
      </c>
      <c r="B4490" s="178" t="s">
        <v>53109</v>
      </c>
      <c r="C4490" s="178" t="s">
        <v>53110</v>
      </c>
      <c r="D4490" s="178" t="str">
        <f aca="false">IF(LEN(B4490)=2,C4490,"")</f>
        <v/>
      </c>
      <c r="E4490" s="178" t="str">
        <f aca="false">IF(LEN(B4490)=5,C4490,"")</f>
        <v/>
      </c>
      <c r="F4490" s="178" t="str">
        <f aca="false">IF(LEN(B4490)=13,C4490,"")</f>
        <v>Cigendel</v>
      </c>
      <c r="G4490" s="178" t="s">
        <v>53110</v>
      </c>
      <c r="H4490" s="178" t="s">
        <v>49433</v>
      </c>
    </row>
    <row r="4491" s="178" customFormat="true" ht="15" hidden="false" customHeight="false" outlineLevel="0" collapsed="false">
      <c r="A4491" s="178" t="n">
        <v>31989</v>
      </c>
      <c r="B4491" s="178" t="s">
        <v>53111</v>
      </c>
      <c r="C4491" s="178" t="s">
        <v>47005</v>
      </c>
      <c r="D4491" s="178" t="str">
        <f aca="false">IF(LEN(B4491)=2,C4491,"")</f>
        <v/>
      </c>
      <c r="E4491" s="178" t="str">
        <f aca="false">IF(LEN(B4491)=5,C4491,"")</f>
        <v/>
      </c>
      <c r="F4491" s="178" t="str">
        <f aca="false">IF(LEN(B4491)=13,C4491,"")</f>
        <v>Cijeruk</v>
      </c>
      <c r="G4491" s="178" t="s">
        <v>47005</v>
      </c>
      <c r="H4491" s="178" t="s">
        <v>49433</v>
      </c>
    </row>
    <row r="4492" s="178" customFormat="true" ht="15" hidden="false" customHeight="false" outlineLevel="0" collapsed="false">
      <c r="A4492" s="178" t="n">
        <v>31990</v>
      </c>
      <c r="B4492" s="178" t="s">
        <v>53112</v>
      </c>
      <c r="C4492" s="178" t="s">
        <v>49433</v>
      </c>
      <c r="D4492" s="178" t="str">
        <f aca="false">IF(LEN(B4492)=2,C4492,"")</f>
        <v/>
      </c>
      <c r="E4492" s="178" t="str">
        <f aca="false">IF(LEN(B4492)=5,C4492,"")</f>
        <v/>
      </c>
      <c r="F4492" s="178" t="str">
        <f aca="false">IF(LEN(B4492)=13,C4492,"")</f>
        <v>Pamulihan</v>
      </c>
      <c r="G4492" s="178" t="s">
        <v>49433</v>
      </c>
      <c r="H4492" s="178" t="s">
        <v>49433</v>
      </c>
    </row>
    <row r="4493" s="178" customFormat="true" ht="15" hidden="false" customHeight="false" outlineLevel="0" collapsed="false">
      <c r="A4493" s="178" t="n">
        <v>31991</v>
      </c>
      <c r="B4493" s="178" t="s">
        <v>53113</v>
      </c>
      <c r="C4493" s="178" t="s">
        <v>53114</v>
      </c>
      <c r="D4493" s="178" t="str">
        <f aca="false">IF(LEN(B4493)=2,C4493,"")</f>
        <v/>
      </c>
      <c r="E4493" s="178" t="str">
        <f aca="false">IF(LEN(B4493)=5,C4493,"")</f>
        <v/>
      </c>
      <c r="F4493" s="178" t="str">
        <f aca="false">IF(LEN(B4493)=13,C4493,"")</f>
        <v>Haurgombong</v>
      </c>
      <c r="G4493" s="178" t="s">
        <v>53114</v>
      </c>
      <c r="H4493" s="178" t="s">
        <v>49433</v>
      </c>
    </row>
    <row r="4494" s="178" customFormat="true" ht="15" hidden="false" customHeight="false" outlineLevel="0" collapsed="false">
      <c r="A4494" s="178" t="n">
        <v>31992</v>
      </c>
      <c r="B4494" s="178" t="s">
        <v>53115</v>
      </c>
      <c r="C4494" s="178" t="s">
        <v>53116</v>
      </c>
      <c r="D4494" s="178" t="str">
        <f aca="false">IF(LEN(B4494)=2,C4494,"")</f>
        <v/>
      </c>
      <c r="E4494" s="178" t="str">
        <f aca="false">IF(LEN(B4494)=5,C4494,"")</f>
        <v/>
      </c>
      <c r="F4494" s="178" t="str">
        <f aca="false">IF(LEN(B4494)=13,C4494,"")</f>
        <v>Cilembu</v>
      </c>
      <c r="G4494" s="178" t="s">
        <v>53116</v>
      </c>
      <c r="H4494" s="178" t="s">
        <v>49433</v>
      </c>
    </row>
    <row r="4495" s="178" customFormat="true" ht="15" hidden="false" customHeight="false" outlineLevel="0" collapsed="false">
      <c r="A4495" s="178" t="n">
        <v>31993</v>
      </c>
      <c r="B4495" s="178" t="s">
        <v>53117</v>
      </c>
      <c r="C4495" s="178" t="s">
        <v>53118</v>
      </c>
      <c r="D4495" s="178" t="str">
        <f aca="false">IF(LEN(B4495)=2,C4495,"")</f>
        <v/>
      </c>
      <c r="E4495" s="178" t="str">
        <f aca="false">IF(LEN(B4495)=5,C4495,"")</f>
        <v/>
      </c>
      <c r="F4495" s="178" t="str">
        <f aca="false">IF(LEN(B4495)=13,C4495,"")</f>
        <v>Cimarias</v>
      </c>
      <c r="G4495" s="178" t="s">
        <v>53118</v>
      </c>
      <c r="H4495" s="178" t="s">
        <v>49433</v>
      </c>
    </row>
    <row r="4496" s="178" customFormat="true" ht="15" hidden="false" customHeight="false" outlineLevel="0" collapsed="false">
      <c r="A4496" s="178" t="n">
        <v>31994</v>
      </c>
      <c r="B4496" s="178" t="s">
        <v>53119</v>
      </c>
      <c r="C4496" s="178" t="s">
        <v>53120</v>
      </c>
      <c r="D4496" s="178" t="str">
        <f aca="false">IF(LEN(B4496)=2,C4496,"")</f>
        <v/>
      </c>
      <c r="E4496" s="178" t="str">
        <f aca="false">IF(LEN(B4496)=5,C4496,"")</f>
        <v/>
      </c>
      <c r="F4496" s="178" t="str">
        <f aca="false">IF(LEN(B4496)=13,C4496,"")</f>
        <v>Cinanggerang</v>
      </c>
      <c r="G4496" s="178" t="s">
        <v>53120</v>
      </c>
      <c r="H4496" s="178" t="s">
        <v>49433</v>
      </c>
    </row>
    <row r="4497" s="178" customFormat="true" ht="15" hidden="false" customHeight="false" outlineLevel="0" collapsed="false">
      <c r="A4497" s="178" t="n">
        <v>31995</v>
      </c>
      <c r="B4497" s="178" t="s">
        <v>53121</v>
      </c>
      <c r="C4497" s="178" t="s">
        <v>49241</v>
      </c>
      <c r="D4497" s="178" t="str">
        <f aca="false">IF(LEN(B4497)=2,C4497,"")</f>
        <v/>
      </c>
      <c r="E4497" s="178" t="str">
        <f aca="false">IF(LEN(B4497)=5,C4497,"")</f>
        <v/>
      </c>
      <c r="F4497" s="178" t="str">
        <f aca="false">IF(LEN(B4497)=13,C4497,"")</f>
        <v>Mekarbakti</v>
      </c>
      <c r="G4497" s="178" t="s">
        <v>49241</v>
      </c>
      <c r="H4497" s="178" t="s">
        <v>49433</v>
      </c>
    </row>
    <row r="4498" s="178" customFormat="true" ht="15" hidden="false" customHeight="false" outlineLevel="0" collapsed="false">
      <c r="A4498" s="178" t="n">
        <v>31996</v>
      </c>
      <c r="B4498" s="178" t="s">
        <v>53122</v>
      </c>
      <c r="C4498" s="178" t="s">
        <v>46586</v>
      </c>
      <c r="D4498" s="178" t="str">
        <f aca="false">IF(LEN(B4498)=2,C4498,"")</f>
        <v/>
      </c>
      <c r="E4498" s="178" t="str">
        <f aca="false">IF(LEN(B4498)=5,C4498,"")</f>
        <v/>
      </c>
      <c r="F4498" s="178" t="str">
        <f aca="false">IF(LEN(B4498)=13,C4498,"")</f>
        <v>Sukawangi</v>
      </c>
      <c r="G4498" s="178" t="s">
        <v>46586</v>
      </c>
      <c r="H4498" s="178" t="s">
        <v>49433</v>
      </c>
    </row>
    <row r="4499" s="178" customFormat="true" ht="15" hidden="false" customHeight="false" outlineLevel="0" collapsed="false">
      <c r="A4499" s="178" t="n">
        <v>31997</v>
      </c>
      <c r="B4499" s="178" t="s">
        <v>53123</v>
      </c>
      <c r="C4499" s="178" t="s">
        <v>53124</v>
      </c>
      <c r="D4499" s="178" t="str">
        <f aca="false">IF(LEN(B4499)=2,C4499,"")</f>
        <v/>
      </c>
      <c r="E4499" s="178" t="str">
        <f aca="false">IF(LEN(B4499)=5,C4499,"")</f>
        <v/>
      </c>
      <c r="F4499" s="178" t="str">
        <f aca="false">IF(LEN(B4499)=13,C4499,"")</f>
        <v>Ciptasari</v>
      </c>
      <c r="G4499" s="178" t="s">
        <v>53124</v>
      </c>
      <c r="H4499" s="178" t="s">
        <v>49433</v>
      </c>
    </row>
    <row r="4500" s="178" customFormat="true" ht="15" hidden="false" customHeight="false" outlineLevel="0" collapsed="false">
      <c r="A4500" s="178" t="n">
        <v>31998</v>
      </c>
      <c r="B4500" s="178" t="s">
        <v>53125</v>
      </c>
      <c r="C4500" s="178" t="s">
        <v>53126</v>
      </c>
      <c r="D4500" s="178" t="str">
        <f aca="false">IF(LEN(B4500)=2,C4500,"")</f>
        <v/>
      </c>
      <c r="E4500" s="178" t="str">
        <f aca="false">IF(LEN(B4500)=5,C4500,"")</f>
        <v/>
      </c>
      <c r="F4500" s="178" t="str">
        <f aca="false">IF(LEN(B4500)=13,C4500,"")</f>
        <v>Citali</v>
      </c>
      <c r="G4500" s="178" t="s">
        <v>53126</v>
      </c>
      <c r="H4500" s="178" t="s">
        <v>49433</v>
      </c>
    </row>
    <row r="4501" s="178" customFormat="true" ht="15" hidden="false" customHeight="false" outlineLevel="0" collapsed="false">
      <c r="A4501" s="178" t="n">
        <v>31999</v>
      </c>
      <c r="B4501" s="178" t="s">
        <v>53127</v>
      </c>
      <c r="C4501" s="178" t="s">
        <v>53128</v>
      </c>
      <c r="D4501" s="178" t="str">
        <f aca="false">IF(LEN(B4501)=2,C4501,"")</f>
        <v/>
      </c>
      <c r="E4501" s="178" t="str">
        <f aca="false">IF(LEN(B4501)=5,C4501,"")</f>
        <v/>
      </c>
      <c r="F4501" s="178" t="str">
        <f aca="false">IF(LEN(B4501)=13,C4501,"")</f>
        <v/>
      </c>
      <c r="H4501" s="178" t="s">
        <v>53128</v>
      </c>
    </row>
    <row r="4502" s="178" customFormat="true" ht="15" hidden="false" customHeight="false" outlineLevel="0" collapsed="false">
      <c r="A4502" s="178" t="n">
        <v>32000</v>
      </c>
      <c r="B4502" s="178" t="s">
        <v>53129</v>
      </c>
      <c r="C4502" s="178" t="s">
        <v>53128</v>
      </c>
      <c r="D4502" s="178" t="str">
        <f aca="false">IF(LEN(B4502)=2,C4502,"")</f>
        <v/>
      </c>
      <c r="E4502" s="178" t="str">
        <f aca="false">IF(LEN(B4502)=5,C4502,"")</f>
        <v/>
      </c>
      <c r="F4502" s="178" t="str">
        <f aca="false">IF(LEN(B4502)=13,C4502,"")</f>
        <v>Cimanggung</v>
      </c>
      <c r="G4502" s="178" t="s">
        <v>53128</v>
      </c>
      <c r="H4502" s="178" t="s">
        <v>53128</v>
      </c>
    </row>
    <row r="4503" s="178" customFormat="true" ht="15" hidden="false" customHeight="false" outlineLevel="0" collapsed="false">
      <c r="A4503" s="178" t="n">
        <v>32001</v>
      </c>
      <c r="B4503" s="178" t="s">
        <v>53130</v>
      </c>
      <c r="C4503" s="178" t="s">
        <v>53131</v>
      </c>
      <c r="D4503" s="178" t="str">
        <f aca="false">IF(LEN(B4503)=2,C4503,"")</f>
        <v/>
      </c>
      <c r="E4503" s="178" t="str">
        <f aca="false">IF(LEN(B4503)=5,C4503,"")</f>
        <v/>
      </c>
      <c r="F4503" s="178" t="str">
        <f aca="false">IF(LEN(B4503)=13,C4503,"")</f>
        <v>Sindangpakuon</v>
      </c>
      <c r="G4503" s="178" t="s">
        <v>53131</v>
      </c>
      <c r="H4503" s="178" t="s">
        <v>53128</v>
      </c>
    </row>
    <row r="4504" s="178" customFormat="true" ht="15" hidden="false" customHeight="false" outlineLevel="0" collapsed="false">
      <c r="A4504" s="178" t="n">
        <v>32002</v>
      </c>
      <c r="B4504" s="178" t="s">
        <v>53132</v>
      </c>
      <c r="C4504" s="178" t="s">
        <v>53133</v>
      </c>
      <c r="D4504" s="178" t="str">
        <f aca="false">IF(LEN(B4504)=2,C4504,"")</f>
        <v/>
      </c>
      <c r="E4504" s="178" t="str">
        <f aca="false">IF(LEN(B4504)=5,C4504,"")</f>
        <v/>
      </c>
      <c r="F4504" s="178" t="str">
        <f aca="false">IF(LEN(B4504)=13,C4504,"")</f>
        <v>Tegalmanggung</v>
      </c>
      <c r="G4504" s="178" t="s">
        <v>53133</v>
      </c>
      <c r="H4504" s="178" t="s">
        <v>53128</v>
      </c>
    </row>
    <row r="4505" s="178" customFormat="true" ht="15" hidden="false" customHeight="false" outlineLevel="0" collapsed="false">
      <c r="A4505" s="178" t="n">
        <v>32003</v>
      </c>
      <c r="B4505" s="178" t="s">
        <v>53134</v>
      </c>
      <c r="C4505" s="178" t="s">
        <v>53135</v>
      </c>
      <c r="D4505" s="178" t="str">
        <f aca="false">IF(LEN(B4505)=2,C4505,"")</f>
        <v/>
      </c>
      <c r="E4505" s="178" t="str">
        <f aca="false">IF(LEN(B4505)=5,C4505,"")</f>
        <v/>
      </c>
      <c r="F4505" s="178" t="str">
        <f aca="false">IF(LEN(B4505)=13,C4505,"")</f>
        <v>Sindulang</v>
      </c>
      <c r="G4505" s="178" t="s">
        <v>53135</v>
      </c>
      <c r="H4505" s="178" t="s">
        <v>53128</v>
      </c>
    </row>
    <row r="4506" s="178" customFormat="true" ht="15" hidden="false" customHeight="false" outlineLevel="0" collapsed="false">
      <c r="A4506" s="178" t="n">
        <v>32004</v>
      </c>
      <c r="B4506" s="178" t="s">
        <v>53136</v>
      </c>
      <c r="C4506" s="178" t="s">
        <v>49087</v>
      </c>
      <c r="D4506" s="178" t="str">
        <f aca="false">IF(LEN(B4506)=2,C4506,"")</f>
        <v/>
      </c>
      <c r="E4506" s="178" t="str">
        <f aca="false">IF(LEN(B4506)=5,C4506,"")</f>
        <v/>
      </c>
      <c r="F4506" s="178" t="str">
        <f aca="false">IF(LEN(B4506)=13,C4506,"")</f>
        <v>Sindanggalih</v>
      </c>
      <c r="G4506" s="178" t="s">
        <v>49087</v>
      </c>
      <c r="H4506" s="178" t="s">
        <v>53128</v>
      </c>
    </row>
    <row r="4507" s="178" customFormat="true" ht="15" hidden="false" customHeight="false" outlineLevel="0" collapsed="false">
      <c r="A4507" s="178" t="n">
        <v>32005</v>
      </c>
      <c r="B4507" s="178" t="s">
        <v>53137</v>
      </c>
      <c r="C4507" s="178" t="s">
        <v>53138</v>
      </c>
      <c r="D4507" s="178" t="str">
        <f aca="false">IF(LEN(B4507)=2,C4507,"")</f>
        <v/>
      </c>
      <c r="E4507" s="178" t="str">
        <f aca="false">IF(LEN(B4507)=5,C4507,"")</f>
        <v/>
      </c>
      <c r="F4507" s="178" t="str">
        <f aca="false">IF(LEN(B4507)=13,C4507,"")</f>
        <v>Sawahdadap</v>
      </c>
      <c r="G4507" s="178" t="s">
        <v>53138</v>
      </c>
      <c r="H4507" s="178" t="s">
        <v>53128</v>
      </c>
    </row>
    <row r="4508" s="178" customFormat="true" ht="15" hidden="false" customHeight="false" outlineLevel="0" collapsed="false">
      <c r="A4508" s="178" t="n">
        <v>32006</v>
      </c>
      <c r="B4508" s="178" t="s">
        <v>53139</v>
      </c>
      <c r="C4508" s="178" t="s">
        <v>47079</v>
      </c>
      <c r="D4508" s="178" t="str">
        <f aca="false">IF(LEN(B4508)=2,C4508,"")</f>
        <v/>
      </c>
      <c r="E4508" s="178" t="str">
        <f aca="false">IF(LEN(B4508)=5,C4508,"")</f>
        <v/>
      </c>
      <c r="F4508" s="178" t="str">
        <f aca="false">IF(LEN(B4508)=13,C4508,"")</f>
        <v>Cikahuripan</v>
      </c>
      <c r="G4508" s="178" t="s">
        <v>47079</v>
      </c>
      <c r="H4508" s="178" t="s">
        <v>53128</v>
      </c>
    </row>
    <row r="4509" s="178" customFormat="true" ht="15" hidden="false" customHeight="false" outlineLevel="0" collapsed="false">
      <c r="A4509" s="178" t="n">
        <v>32007</v>
      </c>
      <c r="B4509" s="178" t="s">
        <v>53140</v>
      </c>
      <c r="C4509" s="178" t="s">
        <v>48225</v>
      </c>
      <c r="D4509" s="178" t="str">
        <f aca="false">IF(LEN(B4509)=2,C4509,"")</f>
        <v/>
      </c>
      <c r="E4509" s="178" t="str">
        <f aca="false">IF(LEN(B4509)=5,C4509,"")</f>
        <v/>
      </c>
      <c r="F4509" s="178" t="str">
        <f aca="false">IF(LEN(B4509)=13,C4509,"")</f>
        <v>Sukadana</v>
      </c>
      <c r="G4509" s="178" t="s">
        <v>48225</v>
      </c>
      <c r="H4509" s="178" t="s">
        <v>53128</v>
      </c>
    </row>
    <row r="4510" s="178" customFormat="true" ht="15" hidden="false" customHeight="false" outlineLevel="0" collapsed="false">
      <c r="A4510" s="178" t="n">
        <v>32008</v>
      </c>
      <c r="B4510" s="178" t="s">
        <v>53141</v>
      </c>
      <c r="C4510" s="178" t="s">
        <v>53142</v>
      </c>
      <c r="D4510" s="178" t="str">
        <f aca="false">IF(LEN(B4510)=2,C4510,"")</f>
        <v/>
      </c>
      <c r="E4510" s="178" t="str">
        <f aca="false">IF(LEN(B4510)=5,C4510,"")</f>
        <v/>
      </c>
      <c r="F4510" s="178" t="str">
        <f aca="false">IF(LEN(B4510)=13,C4510,"")</f>
        <v>Mangunarga</v>
      </c>
      <c r="G4510" s="178" t="s">
        <v>53142</v>
      </c>
      <c r="H4510" s="178" t="s">
        <v>53128</v>
      </c>
    </row>
    <row r="4511" s="178" customFormat="true" ht="15" hidden="false" customHeight="false" outlineLevel="0" collapsed="false">
      <c r="A4511" s="178" t="n">
        <v>32009</v>
      </c>
      <c r="B4511" s="178" t="s">
        <v>53143</v>
      </c>
      <c r="C4511" s="178" t="s">
        <v>53144</v>
      </c>
      <c r="D4511" s="178" t="str">
        <f aca="false">IF(LEN(B4511)=2,C4511,"")</f>
        <v/>
      </c>
      <c r="E4511" s="178" t="str">
        <f aca="false">IF(LEN(B4511)=5,C4511,"")</f>
        <v/>
      </c>
      <c r="F4511" s="178" t="str">
        <f aca="false">IF(LEN(B4511)=13,C4511,"")</f>
        <v>Cihanjuang</v>
      </c>
      <c r="G4511" s="178" t="s">
        <v>53144</v>
      </c>
      <c r="H4511" s="178" t="s">
        <v>53128</v>
      </c>
    </row>
    <row r="4512" s="178" customFormat="true" ht="15" hidden="false" customHeight="false" outlineLevel="0" collapsed="false">
      <c r="A4512" s="178" t="n">
        <v>32010</v>
      </c>
      <c r="B4512" s="178" t="s">
        <v>53145</v>
      </c>
      <c r="C4512" s="178" t="s">
        <v>53146</v>
      </c>
      <c r="D4512" s="178" t="str">
        <f aca="false">IF(LEN(B4512)=2,C4512,"")</f>
        <v/>
      </c>
      <c r="E4512" s="178" t="str">
        <f aca="false">IF(LEN(B4512)=5,C4512,"")</f>
        <v/>
      </c>
      <c r="F4512" s="178" t="str">
        <f aca="false">IF(LEN(B4512)=13,C4512,"")</f>
        <v>Pasirnanjung</v>
      </c>
      <c r="G4512" s="178" t="s">
        <v>53146</v>
      </c>
      <c r="H4512" s="178" t="s">
        <v>53128</v>
      </c>
    </row>
    <row r="4513" s="178" customFormat="true" ht="15" hidden="false" customHeight="false" outlineLevel="0" collapsed="false">
      <c r="A4513" s="178" t="n">
        <v>32011</v>
      </c>
      <c r="B4513" s="178" t="s">
        <v>53147</v>
      </c>
      <c r="C4513" s="178" t="s">
        <v>53148</v>
      </c>
      <c r="D4513" s="178" t="str">
        <f aca="false">IF(LEN(B4513)=2,C4513,"")</f>
        <v/>
      </c>
      <c r="E4513" s="178" t="str">
        <f aca="false">IF(LEN(B4513)=5,C4513,"")</f>
        <v/>
      </c>
      <c r="F4513" s="178" t="str">
        <f aca="false">IF(LEN(B4513)=13,C4513,"")</f>
        <v/>
      </c>
      <c r="H4513" s="178" t="s">
        <v>53148</v>
      </c>
    </row>
    <row r="4514" s="178" customFormat="true" ht="15" hidden="false" customHeight="false" outlineLevel="0" collapsed="false">
      <c r="A4514" s="178" t="n">
        <v>32012</v>
      </c>
      <c r="B4514" s="178" t="s">
        <v>53149</v>
      </c>
      <c r="C4514" s="178" t="s">
        <v>53150</v>
      </c>
      <c r="D4514" s="178" t="str">
        <f aca="false">IF(LEN(B4514)=2,C4514,"")</f>
        <v/>
      </c>
      <c r="E4514" s="178" t="str">
        <f aca="false">IF(LEN(B4514)=5,C4514,"")</f>
        <v/>
      </c>
      <c r="F4514" s="178" t="str">
        <f aca="false">IF(LEN(B4514)=13,C4514,"")</f>
        <v>Cikeruh</v>
      </c>
      <c r="G4514" s="178" t="s">
        <v>53150</v>
      </c>
      <c r="H4514" s="178" t="s">
        <v>53148</v>
      </c>
    </row>
    <row r="4515" s="178" customFormat="true" ht="15" hidden="false" customHeight="false" outlineLevel="0" collapsed="false">
      <c r="A4515" s="178" t="n">
        <v>32013</v>
      </c>
      <c r="B4515" s="178" t="s">
        <v>53151</v>
      </c>
      <c r="C4515" s="178" t="s">
        <v>47380</v>
      </c>
      <c r="D4515" s="178" t="str">
        <f aca="false">IF(LEN(B4515)=2,C4515,"")</f>
        <v/>
      </c>
      <c r="E4515" s="178" t="str">
        <f aca="false">IF(LEN(B4515)=5,C4515,"")</f>
        <v/>
      </c>
      <c r="F4515" s="178" t="str">
        <f aca="false">IF(LEN(B4515)=13,C4515,"")</f>
        <v>Hegarmanah</v>
      </c>
      <c r="G4515" s="178" t="s">
        <v>47380</v>
      </c>
      <c r="H4515" s="178" t="s">
        <v>53148</v>
      </c>
    </row>
    <row r="4516" s="178" customFormat="true" ht="15" hidden="false" customHeight="false" outlineLevel="0" collapsed="false">
      <c r="A4516" s="178" t="n">
        <v>32014</v>
      </c>
      <c r="B4516" s="178" t="s">
        <v>53152</v>
      </c>
      <c r="C4516" s="178" t="s">
        <v>53153</v>
      </c>
      <c r="D4516" s="178" t="str">
        <f aca="false">IF(LEN(B4516)=2,C4516,"")</f>
        <v/>
      </c>
      <c r="E4516" s="178" t="str">
        <f aca="false">IF(LEN(B4516)=5,C4516,"")</f>
        <v/>
      </c>
      <c r="F4516" s="178" t="str">
        <f aca="false">IF(LEN(B4516)=13,C4516,"")</f>
        <v>Cibeusi</v>
      </c>
      <c r="G4516" s="178" t="s">
        <v>53153</v>
      </c>
      <c r="H4516" s="178" t="s">
        <v>53148</v>
      </c>
    </row>
    <row r="4517" s="178" customFormat="true" ht="15" hidden="false" customHeight="false" outlineLevel="0" collapsed="false">
      <c r="A4517" s="178" t="n">
        <v>32015</v>
      </c>
      <c r="B4517" s="178" t="s">
        <v>53154</v>
      </c>
      <c r="C4517" s="178" t="s">
        <v>50336</v>
      </c>
      <c r="D4517" s="178" t="str">
        <f aca="false">IF(LEN(B4517)=2,C4517,"")</f>
        <v/>
      </c>
      <c r="E4517" s="178" t="str">
        <f aca="false">IF(LEN(B4517)=5,C4517,"")</f>
        <v/>
      </c>
      <c r="F4517" s="178" t="str">
        <f aca="false">IF(LEN(B4517)=13,C4517,"")</f>
        <v>Cipacing</v>
      </c>
      <c r="G4517" s="178" t="s">
        <v>50336</v>
      </c>
      <c r="H4517" s="178" t="s">
        <v>53148</v>
      </c>
    </row>
    <row r="4518" s="178" customFormat="true" ht="15" hidden="false" customHeight="false" outlineLevel="0" collapsed="false">
      <c r="A4518" s="178" t="n">
        <v>32016</v>
      </c>
      <c r="B4518" s="178" t="s">
        <v>53155</v>
      </c>
      <c r="C4518" s="178" t="s">
        <v>47943</v>
      </c>
      <c r="D4518" s="178" t="str">
        <f aca="false">IF(LEN(B4518)=2,C4518,"")</f>
        <v/>
      </c>
      <c r="E4518" s="178" t="str">
        <f aca="false">IF(LEN(B4518)=5,C4518,"")</f>
        <v/>
      </c>
      <c r="F4518" s="178" t="str">
        <f aca="false">IF(LEN(B4518)=13,C4518,"")</f>
        <v>Sayang</v>
      </c>
      <c r="G4518" s="178" t="s">
        <v>47943</v>
      </c>
      <c r="H4518" s="178" t="s">
        <v>53148</v>
      </c>
    </row>
    <row r="4519" s="178" customFormat="true" ht="15" hidden="false" customHeight="false" outlineLevel="0" collapsed="false">
      <c r="A4519" s="178" t="n">
        <v>32017</v>
      </c>
      <c r="B4519" s="178" t="s">
        <v>53156</v>
      </c>
      <c r="C4519" s="178" t="s">
        <v>48038</v>
      </c>
      <c r="D4519" s="178" t="str">
        <f aca="false">IF(LEN(B4519)=2,C4519,"")</f>
        <v/>
      </c>
      <c r="E4519" s="178" t="str">
        <f aca="false">IF(LEN(B4519)=5,C4519,"")</f>
        <v/>
      </c>
      <c r="F4519" s="178" t="str">
        <f aca="false">IF(LEN(B4519)=13,C4519,"")</f>
        <v>Mekargalih</v>
      </c>
      <c r="G4519" s="178" t="s">
        <v>48038</v>
      </c>
      <c r="H4519" s="178" t="s">
        <v>53148</v>
      </c>
    </row>
    <row r="4520" s="178" customFormat="true" ht="15" hidden="false" customHeight="false" outlineLevel="0" collapsed="false">
      <c r="A4520" s="178" t="n">
        <v>32018</v>
      </c>
      <c r="B4520" s="178" t="s">
        <v>53157</v>
      </c>
      <c r="C4520" s="178" t="s">
        <v>53158</v>
      </c>
      <c r="D4520" s="178" t="str">
        <f aca="false">IF(LEN(B4520)=2,C4520,"")</f>
        <v/>
      </c>
      <c r="E4520" s="178" t="str">
        <f aca="false">IF(LEN(B4520)=5,C4520,"")</f>
        <v/>
      </c>
      <c r="F4520" s="178" t="str">
        <f aca="false">IF(LEN(B4520)=13,C4520,"")</f>
        <v>Cintamulya</v>
      </c>
      <c r="G4520" s="178" t="s">
        <v>53158</v>
      </c>
      <c r="H4520" s="178" t="s">
        <v>53148</v>
      </c>
    </row>
    <row r="4521" s="178" customFormat="true" ht="15" hidden="false" customHeight="false" outlineLevel="0" collapsed="false">
      <c r="A4521" s="178" t="n">
        <v>32019</v>
      </c>
      <c r="B4521" s="178" t="s">
        <v>53159</v>
      </c>
      <c r="C4521" s="178" t="s">
        <v>53160</v>
      </c>
      <c r="D4521" s="178" t="str">
        <f aca="false">IF(LEN(B4521)=2,C4521,"")</f>
        <v/>
      </c>
      <c r="E4521" s="178" t="str">
        <f aca="false">IF(LEN(B4521)=5,C4521,"")</f>
        <v/>
      </c>
      <c r="F4521" s="178" t="str">
        <f aca="false">IF(LEN(B4521)=13,C4521,"")</f>
        <v>Jatimukti</v>
      </c>
      <c r="G4521" s="178" t="s">
        <v>53160</v>
      </c>
      <c r="H4521" s="178" t="s">
        <v>53148</v>
      </c>
    </row>
    <row r="4522" s="178" customFormat="true" ht="15" hidden="false" customHeight="false" outlineLevel="0" collapsed="false">
      <c r="A4522" s="178" t="n">
        <v>32020</v>
      </c>
      <c r="B4522" s="178" t="s">
        <v>53161</v>
      </c>
      <c r="C4522" s="178" t="s">
        <v>49865</v>
      </c>
      <c r="D4522" s="178" t="str">
        <f aca="false">IF(LEN(B4522)=2,C4522,"")</f>
        <v/>
      </c>
      <c r="E4522" s="178" t="str">
        <f aca="false">IF(LEN(B4522)=5,C4522,"")</f>
        <v/>
      </c>
      <c r="F4522" s="178" t="str">
        <f aca="false">IF(LEN(B4522)=13,C4522,"")</f>
        <v>Cisempur</v>
      </c>
      <c r="G4522" s="178" t="s">
        <v>49865</v>
      </c>
      <c r="H4522" s="178" t="s">
        <v>53148</v>
      </c>
    </row>
    <row r="4523" s="178" customFormat="true" ht="15" hidden="false" customHeight="false" outlineLevel="0" collapsed="false">
      <c r="A4523" s="178" t="n">
        <v>32021</v>
      </c>
      <c r="B4523" s="178" t="s">
        <v>53162</v>
      </c>
      <c r="C4523" s="178" t="s">
        <v>53163</v>
      </c>
      <c r="D4523" s="178" t="str">
        <f aca="false">IF(LEN(B4523)=2,C4523,"")</f>
        <v/>
      </c>
      <c r="E4523" s="178" t="str">
        <f aca="false">IF(LEN(B4523)=5,C4523,"")</f>
        <v/>
      </c>
      <c r="F4523" s="178" t="str">
        <f aca="false">IF(LEN(B4523)=13,C4523,"")</f>
        <v>Jatiroke</v>
      </c>
      <c r="G4523" s="178" t="s">
        <v>53163</v>
      </c>
      <c r="H4523" s="178" t="s">
        <v>53148</v>
      </c>
    </row>
    <row r="4524" s="178" customFormat="true" ht="15" hidden="false" customHeight="false" outlineLevel="0" collapsed="false">
      <c r="A4524" s="178" t="n">
        <v>32022</v>
      </c>
      <c r="B4524" s="178" t="s">
        <v>53164</v>
      </c>
      <c r="C4524" s="178" t="s">
        <v>53165</v>
      </c>
      <c r="D4524" s="178" t="str">
        <f aca="false">IF(LEN(B4524)=2,C4524,"")</f>
        <v/>
      </c>
      <c r="E4524" s="178" t="str">
        <f aca="false">IF(LEN(B4524)=5,C4524,"")</f>
        <v/>
      </c>
      <c r="F4524" s="178" t="str">
        <f aca="false">IF(LEN(B4524)=13,C4524,"")</f>
        <v>Cileles</v>
      </c>
      <c r="G4524" s="178" t="s">
        <v>53165</v>
      </c>
      <c r="H4524" s="178" t="s">
        <v>53148</v>
      </c>
    </row>
    <row r="4525" s="178" customFormat="true" ht="15" hidden="false" customHeight="false" outlineLevel="0" collapsed="false">
      <c r="A4525" s="178" t="n">
        <v>32023</v>
      </c>
      <c r="B4525" s="178" t="s">
        <v>53166</v>
      </c>
      <c r="C4525" s="178" t="s">
        <v>50865</v>
      </c>
      <c r="D4525" s="178" t="str">
        <f aca="false">IF(LEN(B4525)=2,C4525,"")</f>
        <v/>
      </c>
      <c r="E4525" s="178" t="str">
        <f aca="false">IF(LEN(B4525)=5,C4525,"")</f>
        <v/>
      </c>
      <c r="F4525" s="178" t="str">
        <f aca="false">IF(LEN(B4525)=13,C4525,"")</f>
        <v>Cilayung</v>
      </c>
      <c r="G4525" s="178" t="s">
        <v>50865</v>
      </c>
      <c r="H4525" s="178" t="s">
        <v>53148</v>
      </c>
    </row>
    <row r="4526" s="178" customFormat="true" ht="15" hidden="false" customHeight="false" outlineLevel="0" collapsed="false">
      <c r="A4526" s="178" t="n">
        <v>32024</v>
      </c>
      <c r="B4526" s="178" t="s">
        <v>53167</v>
      </c>
      <c r="C4526" s="178" t="s">
        <v>53168</v>
      </c>
      <c r="D4526" s="178" t="str">
        <f aca="false">IF(LEN(B4526)=2,C4526,"")</f>
        <v/>
      </c>
      <c r="E4526" s="178" t="str">
        <f aca="false">IF(LEN(B4526)=5,C4526,"")</f>
        <v/>
      </c>
      <c r="F4526" s="178" t="str">
        <f aca="false">IF(LEN(B4526)=13,C4526,"")</f>
        <v/>
      </c>
      <c r="H4526" s="178" t="s">
        <v>53168</v>
      </c>
    </row>
    <row r="4527" s="178" customFormat="true" ht="15" hidden="false" customHeight="false" outlineLevel="0" collapsed="false">
      <c r="A4527" s="178" t="n">
        <v>32025</v>
      </c>
      <c r="B4527" s="178" t="s">
        <v>53169</v>
      </c>
      <c r="C4527" s="178" t="s">
        <v>50542</v>
      </c>
      <c r="D4527" s="178" t="str">
        <f aca="false">IF(LEN(B4527)=2,C4527,"")</f>
        <v/>
      </c>
      <c r="E4527" s="178" t="str">
        <f aca="false">IF(LEN(B4527)=5,C4527,"")</f>
        <v/>
      </c>
      <c r="F4527" s="178" t="str">
        <f aca="false">IF(LEN(B4527)=13,C4527,"")</f>
        <v>Nagarawangi</v>
      </c>
      <c r="G4527" s="178" t="s">
        <v>50542</v>
      </c>
      <c r="H4527" s="178" t="s">
        <v>53168</v>
      </c>
    </row>
    <row r="4528" s="178" customFormat="true" ht="15" hidden="false" customHeight="false" outlineLevel="0" collapsed="false">
      <c r="A4528" s="178" t="n">
        <v>32026</v>
      </c>
      <c r="B4528" s="178" t="s">
        <v>53170</v>
      </c>
      <c r="C4528" s="178" t="s">
        <v>46843</v>
      </c>
      <c r="D4528" s="178" t="str">
        <f aca="false">IF(LEN(B4528)=2,C4528,"")</f>
        <v/>
      </c>
      <c r="E4528" s="178" t="str">
        <f aca="false">IF(LEN(B4528)=5,C4528,"")</f>
        <v/>
      </c>
      <c r="F4528" s="178" t="str">
        <f aca="false">IF(LEN(B4528)=13,C4528,"")</f>
        <v>Cibunar</v>
      </c>
      <c r="G4528" s="178" t="s">
        <v>46843</v>
      </c>
      <c r="H4528" s="178" t="s">
        <v>53168</v>
      </c>
    </row>
    <row r="4529" s="178" customFormat="true" ht="15" hidden="false" customHeight="false" outlineLevel="0" collapsed="false">
      <c r="A4529" s="178" t="n">
        <v>32027</v>
      </c>
      <c r="B4529" s="178" t="s">
        <v>53171</v>
      </c>
      <c r="C4529" s="178" t="s">
        <v>48274</v>
      </c>
      <c r="D4529" s="178" t="str">
        <f aca="false">IF(LEN(B4529)=2,C4529,"")</f>
        <v/>
      </c>
      <c r="E4529" s="178" t="str">
        <f aca="false">IF(LEN(B4529)=5,C4529,"")</f>
        <v/>
      </c>
      <c r="F4529" s="178" t="str">
        <f aca="false">IF(LEN(B4529)=13,C4529,"")</f>
        <v>Pangadegan</v>
      </c>
      <c r="G4529" s="178" t="s">
        <v>48274</v>
      </c>
      <c r="H4529" s="178" t="s">
        <v>53168</v>
      </c>
    </row>
    <row r="4530" s="178" customFormat="true" ht="15" hidden="false" customHeight="false" outlineLevel="0" collapsed="false">
      <c r="A4530" s="178" t="n">
        <v>32028</v>
      </c>
      <c r="B4530" s="178" t="s">
        <v>53172</v>
      </c>
      <c r="C4530" s="178" t="s">
        <v>53173</v>
      </c>
      <c r="D4530" s="178" t="str">
        <f aca="false">IF(LEN(B4530)=2,C4530,"")</f>
        <v/>
      </c>
      <c r="E4530" s="178" t="str">
        <f aca="false">IF(LEN(B4530)=5,C4530,"")</f>
        <v/>
      </c>
      <c r="F4530" s="178" t="str">
        <f aca="false">IF(LEN(B4530)=13,C4530,"")</f>
        <v>Sukahayu</v>
      </c>
      <c r="G4530" s="178" t="s">
        <v>53173</v>
      </c>
      <c r="H4530" s="178" t="s">
        <v>53168</v>
      </c>
    </row>
    <row r="4531" s="178" customFormat="true" ht="15" hidden="false" customHeight="false" outlineLevel="0" collapsed="false">
      <c r="A4531" s="178" t="n">
        <v>32029</v>
      </c>
      <c r="B4531" s="178" t="s">
        <v>53174</v>
      </c>
      <c r="C4531" s="178" t="s">
        <v>46507</v>
      </c>
      <c r="D4531" s="178" t="str">
        <f aca="false">IF(LEN(B4531)=2,C4531,"")</f>
        <v/>
      </c>
      <c r="E4531" s="178" t="str">
        <f aca="false">IF(LEN(B4531)=5,C4531,"")</f>
        <v/>
      </c>
      <c r="F4531" s="178" t="str">
        <f aca="false">IF(LEN(B4531)=13,C4531,"")</f>
        <v>Sukamaju</v>
      </c>
      <c r="G4531" s="178" t="s">
        <v>46507</v>
      </c>
      <c r="H4531" s="178" t="s">
        <v>53168</v>
      </c>
    </row>
    <row r="4532" s="178" customFormat="true" ht="15" hidden="false" customHeight="false" outlineLevel="0" collapsed="false">
      <c r="A4532" s="178" t="n">
        <v>32030</v>
      </c>
      <c r="B4532" s="178" t="s">
        <v>53175</v>
      </c>
      <c r="C4532" s="178" t="s">
        <v>48959</v>
      </c>
      <c r="D4532" s="178" t="str">
        <f aca="false">IF(LEN(B4532)=2,C4532,"")</f>
        <v/>
      </c>
      <c r="E4532" s="178" t="str">
        <f aca="false">IF(LEN(B4532)=5,C4532,"")</f>
        <v/>
      </c>
      <c r="F4532" s="178" t="str">
        <f aca="false">IF(LEN(B4532)=13,C4532,"")</f>
        <v>Pamekaran</v>
      </c>
      <c r="G4532" s="178" t="s">
        <v>48959</v>
      </c>
      <c r="H4532" s="178" t="s">
        <v>53168</v>
      </c>
    </row>
    <row r="4533" s="178" customFormat="true" ht="15" hidden="false" customHeight="false" outlineLevel="0" collapsed="false">
      <c r="A4533" s="178" t="n">
        <v>32031</v>
      </c>
      <c r="B4533" s="178" t="s">
        <v>53176</v>
      </c>
      <c r="C4533" s="178" t="s">
        <v>53168</v>
      </c>
      <c r="D4533" s="178" t="str">
        <f aca="false">IF(LEN(B4533)=2,C4533,"")</f>
        <v/>
      </c>
      <c r="E4533" s="178" t="str">
        <f aca="false">IF(LEN(B4533)=5,C4533,"")</f>
        <v/>
      </c>
      <c r="F4533" s="178" t="str">
        <f aca="false">IF(LEN(B4533)=13,C4533,"")</f>
        <v>Rancakalong</v>
      </c>
      <c r="G4533" s="178" t="s">
        <v>53168</v>
      </c>
      <c r="H4533" s="178" t="s">
        <v>53168</v>
      </c>
    </row>
    <row r="4534" s="178" customFormat="true" ht="15" hidden="false" customHeight="false" outlineLevel="0" collapsed="false">
      <c r="A4534" s="178" t="n">
        <v>32032</v>
      </c>
      <c r="B4534" s="178" t="s">
        <v>53177</v>
      </c>
      <c r="C4534" s="178" t="s">
        <v>53178</v>
      </c>
      <c r="D4534" s="178" t="str">
        <f aca="false">IF(LEN(B4534)=2,C4534,"")</f>
        <v/>
      </c>
      <c r="E4534" s="178" t="str">
        <f aca="false">IF(LEN(B4534)=5,C4534,"")</f>
        <v/>
      </c>
      <c r="F4534" s="178" t="str">
        <f aca="false">IF(LEN(B4534)=13,C4534,"")</f>
        <v>Sukasirnarasa</v>
      </c>
      <c r="G4534" s="178" t="s">
        <v>53178</v>
      </c>
      <c r="H4534" s="178" t="s">
        <v>53168</v>
      </c>
    </row>
    <row r="4535" s="178" customFormat="true" ht="15" hidden="false" customHeight="false" outlineLevel="0" collapsed="false">
      <c r="A4535" s="178" t="n">
        <v>32033</v>
      </c>
      <c r="B4535" s="178" t="s">
        <v>53179</v>
      </c>
      <c r="C4535" s="178" t="s">
        <v>49882</v>
      </c>
      <c r="D4535" s="178" t="str">
        <f aca="false">IF(LEN(B4535)=2,C4535,"")</f>
        <v/>
      </c>
      <c r="E4535" s="178" t="str">
        <f aca="false">IF(LEN(B4535)=5,C4535,"")</f>
        <v/>
      </c>
      <c r="F4535" s="178" t="str">
        <f aca="false">IF(LEN(B4535)=13,C4535,"")</f>
        <v>Cibungur</v>
      </c>
      <c r="G4535" s="178" t="s">
        <v>49882</v>
      </c>
      <c r="H4535" s="178" t="s">
        <v>53168</v>
      </c>
    </row>
    <row r="4536" s="178" customFormat="true" ht="15" hidden="false" customHeight="false" outlineLevel="0" collapsed="false">
      <c r="A4536" s="178" t="n">
        <v>32034</v>
      </c>
      <c r="B4536" s="178" t="s">
        <v>53180</v>
      </c>
      <c r="C4536" s="178" t="s">
        <v>53181</v>
      </c>
      <c r="D4536" s="178" t="str">
        <f aca="false">IF(LEN(B4536)=2,C4536,"")</f>
        <v/>
      </c>
      <c r="E4536" s="178" t="str">
        <f aca="false">IF(LEN(B4536)=5,C4536,"")</f>
        <v/>
      </c>
      <c r="F4536" s="178" t="str">
        <f aca="false">IF(LEN(B4536)=13,C4536,"")</f>
        <v>Pasirbiru</v>
      </c>
      <c r="G4536" s="178" t="s">
        <v>53181</v>
      </c>
      <c r="H4536" s="178" t="s">
        <v>53168</v>
      </c>
    </row>
    <row r="4537" s="178" customFormat="true" ht="15" hidden="false" customHeight="false" outlineLevel="0" collapsed="false">
      <c r="A4537" s="178" t="n">
        <v>32035</v>
      </c>
      <c r="B4537" s="178" t="s">
        <v>53182</v>
      </c>
      <c r="C4537" s="178" t="s">
        <v>53183</v>
      </c>
      <c r="D4537" s="178" t="str">
        <f aca="false">IF(LEN(B4537)=2,C4537,"")</f>
        <v/>
      </c>
      <c r="E4537" s="178" t="str">
        <f aca="false">IF(LEN(B4537)=5,C4537,"")</f>
        <v/>
      </c>
      <c r="F4537" s="178" t="str">
        <f aca="false">IF(LEN(B4537)=13,C4537,"")</f>
        <v/>
      </c>
      <c r="H4537" s="178" t="s">
        <v>53183</v>
      </c>
    </row>
    <row r="4538" s="178" customFormat="true" ht="15" hidden="false" customHeight="false" outlineLevel="0" collapsed="false">
      <c r="A4538" s="178" t="n">
        <v>32036</v>
      </c>
      <c r="B4538" s="178" t="s">
        <v>53184</v>
      </c>
      <c r="C4538" s="178" t="s">
        <v>53185</v>
      </c>
      <c r="D4538" s="178" t="str">
        <f aca="false">IF(LEN(B4538)=2,C4538,"")</f>
        <v/>
      </c>
      <c r="E4538" s="178" t="str">
        <f aca="false">IF(LEN(B4538)=5,C4538,"")</f>
        <v/>
      </c>
      <c r="F4538" s="178" t="str">
        <f aca="false">IF(LEN(B4538)=13,C4538,"")</f>
        <v>Pasanggrahan Baru</v>
      </c>
      <c r="G4538" s="178" t="s">
        <v>53185</v>
      </c>
      <c r="H4538" s="178" t="s">
        <v>53183</v>
      </c>
    </row>
    <row r="4539" s="178" customFormat="true" ht="15" hidden="false" customHeight="false" outlineLevel="0" collapsed="false">
      <c r="A4539" s="178" t="n">
        <v>32037</v>
      </c>
      <c r="B4539" s="178" t="s">
        <v>53186</v>
      </c>
      <c r="C4539" s="178" t="s">
        <v>53187</v>
      </c>
      <c r="D4539" s="178" t="str">
        <f aca="false">IF(LEN(B4539)=2,C4539,"")</f>
        <v/>
      </c>
      <c r="E4539" s="178" t="str">
        <f aca="false">IF(LEN(B4539)=5,C4539,"")</f>
        <v/>
      </c>
      <c r="F4539" s="178" t="str">
        <f aca="false">IF(LEN(B4539)=13,C4539,"")</f>
        <v>Kotakulon</v>
      </c>
      <c r="G4539" s="178" t="s">
        <v>53187</v>
      </c>
      <c r="H4539" s="178" t="s">
        <v>53183</v>
      </c>
    </row>
    <row r="4540" s="178" customFormat="true" ht="15" hidden="false" customHeight="false" outlineLevel="0" collapsed="false">
      <c r="A4540" s="178" t="n">
        <v>32038</v>
      </c>
      <c r="B4540" s="178" t="s">
        <v>53188</v>
      </c>
      <c r="C4540" s="178" t="s">
        <v>53189</v>
      </c>
      <c r="D4540" s="178" t="str">
        <f aca="false">IF(LEN(B4540)=2,C4540,"")</f>
        <v/>
      </c>
      <c r="E4540" s="178" t="str">
        <f aca="false">IF(LEN(B4540)=5,C4540,"")</f>
        <v/>
      </c>
      <c r="F4540" s="178" t="str">
        <f aca="false">IF(LEN(B4540)=13,C4540,"")</f>
        <v>Regolwetan</v>
      </c>
      <c r="G4540" s="178" t="s">
        <v>53189</v>
      </c>
      <c r="H4540" s="178" t="s">
        <v>53183</v>
      </c>
    </row>
    <row r="4541" s="178" customFormat="true" ht="15" hidden="false" customHeight="false" outlineLevel="0" collapsed="false">
      <c r="A4541" s="178" t="n">
        <v>32039</v>
      </c>
      <c r="B4541" s="178" t="s">
        <v>53190</v>
      </c>
      <c r="C4541" s="178" t="s">
        <v>53191</v>
      </c>
      <c r="D4541" s="178" t="str">
        <f aca="false">IF(LEN(B4541)=2,C4541,"")</f>
        <v/>
      </c>
      <c r="E4541" s="178" t="str">
        <f aca="false">IF(LEN(B4541)=5,C4541,"")</f>
        <v/>
      </c>
      <c r="F4541" s="178" t="str">
        <f aca="false">IF(LEN(B4541)=13,C4541,"")</f>
        <v>Cipameungpeuk</v>
      </c>
      <c r="G4541" s="178" t="s">
        <v>53191</v>
      </c>
      <c r="H4541" s="178" t="s">
        <v>53183</v>
      </c>
    </row>
    <row r="4542" s="178" customFormat="true" ht="15" hidden="false" customHeight="false" outlineLevel="0" collapsed="false">
      <c r="A4542" s="178" t="n">
        <v>32040</v>
      </c>
      <c r="B4542" s="178" t="s">
        <v>53192</v>
      </c>
      <c r="C4542" s="178" t="s">
        <v>46531</v>
      </c>
      <c r="D4542" s="178" t="str">
        <f aca="false">IF(LEN(B4542)=2,C4542,"")</f>
        <v/>
      </c>
      <c r="E4542" s="178" t="str">
        <f aca="false">IF(LEN(B4542)=5,C4542,"")</f>
        <v/>
      </c>
      <c r="F4542" s="178" t="str">
        <f aca="false">IF(LEN(B4542)=13,C4542,"")</f>
        <v>Sukagalih</v>
      </c>
      <c r="G4542" s="178" t="s">
        <v>46531</v>
      </c>
      <c r="H4542" s="178" t="s">
        <v>53183</v>
      </c>
    </row>
    <row r="4543" s="178" customFormat="true" ht="15" hidden="false" customHeight="false" outlineLevel="0" collapsed="false">
      <c r="A4543" s="178" t="n">
        <v>32041</v>
      </c>
      <c r="B4543" s="178" t="s">
        <v>53193</v>
      </c>
      <c r="C4543" s="178" t="s">
        <v>53194</v>
      </c>
      <c r="D4543" s="178" t="str">
        <f aca="false">IF(LEN(B4543)=2,C4543,"")</f>
        <v/>
      </c>
      <c r="E4543" s="178" t="str">
        <f aca="false">IF(LEN(B4543)=5,C4543,"")</f>
        <v/>
      </c>
      <c r="F4543" s="178" t="str">
        <f aca="false">IF(LEN(B4543)=13,C4543,"")</f>
        <v>Baginda</v>
      </c>
      <c r="G4543" s="178" t="s">
        <v>53194</v>
      </c>
      <c r="H4543" s="178" t="s">
        <v>53183</v>
      </c>
    </row>
    <row r="4544" s="178" customFormat="true" ht="15" hidden="false" customHeight="false" outlineLevel="0" collapsed="false">
      <c r="A4544" s="178" t="n">
        <v>32042</v>
      </c>
      <c r="B4544" s="178" t="s">
        <v>53195</v>
      </c>
      <c r="C4544" s="178" t="s">
        <v>49224</v>
      </c>
      <c r="D4544" s="178" t="str">
        <f aca="false">IF(LEN(B4544)=2,C4544,"")</f>
        <v/>
      </c>
      <c r="E4544" s="178" t="str">
        <f aca="false">IF(LEN(B4544)=5,C4544,"")</f>
        <v/>
      </c>
      <c r="F4544" s="178" t="str">
        <f aca="false">IF(LEN(B4544)=13,C4544,"")</f>
        <v>Cipancar</v>
      </c>
      <c r="G4544" s="178" t="s">
        <v>49224</v>
      </c>
      <c r="H4544" s="178" t="s">
        <v>53183</v>
      </c>
    </row>
    <row r="4545" s="178" customFormat="true" ht="15" hidden="false" customHeight="false" outlineLevel="0" collapsed="false">
      <c r="A4545" s="178" t="n">
        <v>32043</v>
      </c>
      <c r="B4545" s="178" t="s">
        <v>53196</v>
      </c>
      <c r="C4545" s="178" t="s">
        <v>53197</v>
      </c>
      <c r="D4545" s="178" t="str">
        <f aca="false">IF(LEN(B4545)=2,C4545,"")</f>
        <v/>
      </c>
      <c r="E4545" s="178" t="str">
        <f aca="false">IF(LEN(B4545)=5,C4545,"")</f>
        <v/>
      </c>
      <c r="F4545" s="178" t="str">
        <f aca="false">IF(LEN(B4545)=13,C4545,"")</f>
        <v>Citengah</v>
      </c>
      <c r="G4545" s="178" t="s">
        <v>53197</v>
      </c>
      <c r="H4545" s="178" t="s">
        <v>53183</v>
      </c>
    </row>
    <row r="4546" s="178" customFormat="true" ht="15" hidden="false" customHeight="false" outlineLevel="0" collapsed="false">
      <c r="A4546" s="178" t="n">
        <v>32044</v>
      </c>
      <c r="B4546" s="178" t="s">
        <v>53198</v>
      </c>
      <c r="C4546" s="178" t="s">
        <v>53199</v>
      </c>
      <c r="D4546" s="178" t="str">
        <f aca="false">IF(LEN(B4546)=2,C4546,"")</f>
        <v/>
      </c>
      <c r="E4546" s="178" t="str">
        <f aca="false">IF(LEN(B4546)=5,C4546,"")</f>
        <v/>
      </c>
      <c r="F4546" s="178" t="str">
        <f aca="false">IF(LEN(B4546)=13,C4546,"")</f>
        <v>Gunasari</v>
      </c>
      <c r="G4546" s="178" t="s">
        <v>53199</v>
      </c>
      <c r="H4546" s="178" t="s">
        <v>53183</v>
      </c>
    </row>
    <row r="4547" s="178" customFormat="true" ht="15" hidden="false" customHeight="false" outlineLevel="0" collapsed="false">
      <c r="A4547" s="178" t="n">
        <v>32045</v>
      </c>
      <c r="B4547" s="178" t="s">
        <v>53200</v>
      </c>
      <c r="C4547" s="178" t="s">
        <v>46529</v>
      </c>
      <c r="D4547" s="178" t="str">
        <f aca="false">IF(LEN(B4547)=2,C4547,"")</f>
        <v/>
      </c>
      <c r="E4547" s="178" t="str">
        <f aca="false">IF(LEN(B4547)=5,C4547,"")</f>
        <v/>
      </c>
      <c r="F4547" s="178" t="str">
        <f aca="false">IF(LEN(B4547)=13,C4547,"")</f>
        <v>Sukajaya</v>
      </c>
      <c r="G4547" s="178" t="s">
        <v>46529</v>
      </c>
      <c r="H4547" s="178" t="s">
        <v>53183</v>
      </c>
    </row>
    <row r="4548" s="178" customFormat="true" ht="15" hidden="false" customHeight="false" outlineLevel="0" collapsed="false">
      <c r="A4548" s="178" t="n">
        <v>32046</v>
      </c>
      <c r="B4548" s="178" t="s">
        <v>53201</v>
      </c>
      <c r="C4548" s="178" t="s">
        <v>48680</v>
      </c>
      <c r="D4548" s="178" t="str">
        <f aca="false">IF(LEN(B4548)=2,C4548,"")</f>
        <v/>
      </c>
      <c r="E4548" s="178" t="str">
        <f aca="false">IF(LEN(B4548)=5,C4548,"")</f>
        <v/>
      </c>
      <c r="F4548" s="178" t="str">
        <f aca="false">IF(LEN(B4548)=13,C4548,"")</f>
        <v>Margamekar</v>
      </c>
      <c r="G4548" s="178" t="s">
        <v>48680</v>
      </c>
      <c r="H4548" s="178" t="s">
        <v>53183</v>
      </c>
    </row>
    <row r="4549" s="178" customFormat="true" ht="15" hidden="false" customHeight="false" outlineLevel="0" collapsed="false">
      <c r="A4549" s="178" t="n">
        <v>32047</v>
      </c>
      <c r="B4549" s="178" t="s">
        <v>53202</v>
      </c>
      <c r="C4549" s="178" t="s">
        <v>47045</v>
      </c>
      <c r="D4549" s="178" t="str">
        <f aca="false">IF(LEN(B4549)=2,C4549,"")</f>
        <v/>
      </c>
      <c r="E4549" s="178" t="str">
        <f aca="false">IF(LEN(B4549)=5,C4549,"")</f>
        <v/>
      </c>
      <c r="F4549" s="178" t="str">
        <f aca="false">IF(LEN(B4549)=13,C4549,"")</f>
        <v>Ciherang</v>
      </c>
      <c r="G4549" s="178" t="s">
        <v>47045</v>
      </c>
      <c r="H4549" s="178" t="s">
        <v>53183</v>
      </c>
    </row>
    <row r="4550" s="178" customFormat="true" ht="15" hidden="false" customHeight="false" outlineLevel="0" collapsed="false">
      <c r="A4550" s="178" t="n">
        <v>32048</v>
      </c>
      <c r="B4550" s="178" t="s">
        <v>53203</v>
      </c>
      <c r="C4550" s="178" t="s">
        <v>47275</v>
      </c>
      <c r="D4550" s="178" t="str">
        <f aca="false">IF(LEN(B4550)=2,C4550,"")</f>
        <v/>
      </c>
      <c r="E4550" s="178" t="str">
        <f aca="false">IF(LEN(B4550)=5,C4550,"")</f>
        <v/>
      </c>
      <c r="F4550" s="178" t="str">
        <f aca="false">IF(LEN(B4550)=13,C4550,"")</f>
        <v>Margalaksana</v>
      </c>
      <c r="G4550" s="178" t="s">
        <v>47275</v>
      </c>
      <c r="H4550" s="178" t="s">
        <v>53183</v>
      </c>
    </row>
    <row r="4551" s="178" customFormat="true" ht="15" hidden="false" customHeight="false" outlineLevel="0" collapsed="false">
      <c r="A4551" s="178" t="n">
        <v>32049</v>
      </c>
      <c r="B4551" s="178" t="s">
        <v>53204</v>
      </c>
      <c r="C4551" s="178" t="s">
        <v>53205</v>
      </c>
      <c r="D4551" s="178" t="str">
        <f aca="false">IF(LEN(B4551)=2,C4551,"")</f>
        <v/>
      </c>
      <c r="E4551" s="178" t="str">
        <f aca="false">IF(LEN(B4551)=5,C4551,"")</f>
        <v/>
      </c>
      <c r="F4551" s="178" t="str">
        <f aca="false">IF(LEN(B4551)=13,C4551,"")</f>
        <v>Mekar Rahayu</v>
      </c>
      <c r="G4551" s="178" t="s">
        <v>53205</v>
      </c>
      <c r="H4551" s="178" t="s">
        <v>53183</v>
      </c>
    </row>
    <row r="4552" s="178" customFormat="true" ht="15" hidden="false" customHeight="false" outlineLevel="0" collapsed="false">
      <c r="A4552" s="178" t="n">
        <v>32050</v>
      </c>
      <c r="B4552" s="178" t="s">
        <v>53206</v>
      </c>
      <c r="C4552" s="178" t="s">
        <v>53207</v>
      </c>
      <c r="D4552" s="178" t="str">
        <f aca="false">IF(LEN(B4552)=2,C4552,"")</f>
        <v/>
      </c>
      <c r="E4552" s="178" t="str">
        <f aca="false">IF(LEN(B4552)=5,C4552,"")</f>
        <v/>
      </c>
      <c r="F4552" s="178" t="str">
        <f aca="false">IF(LEN(B4552)=13,C4552,"")</f>
        <v/>
      </c>
      <c r="H4552" s="178" t="s">
        <v>53207</v>
      </c>
    </row>
    <row r="4553" s="178" customFormat="true" ht="15" hidden="false" customHeight="false" outlineLevel="0" collapsed="false">
      <c r="A4553" s="178" t="n">
        <v>32051</v>
      </c>
      <c r="B4553" s="178" t="s">
        <v>53208</v>
      </c>
      <c r="C4553" s="178" t="s">
        <v>53209</v>
      </c>
      <c r="D4553" s="178" t="str">
        <f aca="false">IF(LEN(B4553)=2,C4553,"")</f>
        <v/>
      </c>
      <c r="E4553" s="178" t="str">
        <f aca="false">IF(LEN(B4553)=5,C4553,"")</f>
        <v/>
      </c>
      <c r="F4553" s="178" t="str">
        <f aca="false">IF(LEN(B4553)=13,C4553,"")</f>
        <v>Kotakaler</v>
      </c>
      <c r="G4553" s="178" t="s">
        <v>53209</v>
      </c>
      <c r="H4553" s="178" t="s">
        <v>53207</v>
      </c>
    </row>
    <row r="4554" s="178" customFormat="true" ht="15" hidden="false" customHeight="false" outlineLevel="0" collapsed="false">
      <c r="A4554" s="178" t="n">
        <v>32052</v>
      </c>
      <c r="B4554" s="178" t="s">
        <v>53210</v>
      </c>
      <c r="C4554" s="178" t="s">
        <v>53211</v>
      </c>
      <c r="D4554" s="178" t="str">
        <f aca="false">IF(LEN(B4554)=2,C4554,"")</f>
        <v/>
      </c>
      <c r="E4554" s="178" t="str">
        <f aca="false">IF(LEN(B4554)=5,C4554,"")</f>
        <v/>
      </c>
      <c r="F4554" s="178" t="str">
        <f aca="false">IF(LEN(B4554)=13,C4554,"")</f>
        <v>Situ</v>
      </c>
      <c r="G4554" s="178" t="s">
        <v>53211</v>
      </c>
      <c r="H4554" s="178" t="s">
        <v>53207</v>
      </c>
    </row>
    <row r="4555" s="178" customFormat="true" ht="15" hidden="false" customHeight="false" outlineLevel="0" collapsed="false">
      <c r="A4555" s="178" t="n">
        <v>32053</v>
      </c>
      <c r="B4555" s="178" t="s">
        <v>53212</v>
      </c>
      <c r="C4555" s="178" t="s">
        <v>48935</v>
      </c>
      <c r="D4555" s="178" t="str">
        <f aca="false">IF(LEN(B4555)=2,C4555,"")</f>
        <v/>
      </c>
      <c r="E4555" s="178" t="str">
        <f aca="false">IF(LEN(B4555)=5,C4555,"")</f>
        <v/>
      </c>
      <c r="F4555" s="178" t="str">
        <f aca="false">IF(LEN(B4555)=13,C4555,"")</f>
        <v>Talun</v>
      </c>
      <c r="G4555" s="178" t="s">
        <v>48935</v>
      </c>
      <c r="H4555" s="178" t="s">
        <v>53207</v>
      </c>
    </row>
    <row r="4556" s="178" customFormat="true" ht="15" hidden="false" customHeight="false" outlineLevel="0" collapsed="false">
      <c r="A4556" s="178" t="n">
        <v>32054</v>
      </c>
      <c r="B4556" s="178" t="s">
        <v>53213</v>
      </c>
      <c r="C4556" s="178" t="s">
        <v>47024</v>
      </c>
      <c r="D4556" s="178" t="str">
        <f aca="false">IF(LEN(B4556)=2,C4556,"")</f>
        <v/>
      </c>
      <c r="E4556" s="178" t="str">
        <f aca="false">IF(LEN(B4556)=5,C4556,"")</f>
        <v/>
      </c>
      <c r="F4556" s="178" t="str">
        <f aca="false">IF(LEN(B4556)=13,C4556,"")</f>
        <v>Padasuka</v>
      </c>
      <c r="G4556" s="178" t="s">
        <v>47024</v>
      </c>
      <c r="H4556" s="178" t="s">
        <v>53207</v>
      </c>
    </row>
    <row r="4557" s="178" customFormat="true" ht="15" hidden="false" customHeight="false" outlineLevel="0" collapsed="false">
      <c r="A4557" s="178" t="n">
        <v>32055</v>
      </c>
      <c r="B4557" s="178" t="s">
        <v>53214</v>
      </c>
      <c r="C4557" s="178" t="s">
        <v>48022</v>
      </c>
      <c r="D4557" s="178" t="str">
        <f aca="false">IF(LEN(B4557)=2,C4557,"")</f>
        <v/>
      </c>
      <c r="E4557" s="178" t="str">
        <f aca="false">IF(LEN(B4557)=5,C4557,"")</f>
        <v/>
      </c>
      <c r="F4557" s="178" t="str">
        <f aca="false">IF(LEN(B4557)=13,C4557,"")</f>
        <v>Mulyasari</v>
      </c>
      <c r="G4557" s="178" t="s">
        <v>48022</v>
      </c>
      <c r="H4557" s="178" t="s">
        <v>53207</v>
      </c>
    </row>
    <row r="4558" s="178" customFormat="true" ht="15" hidden="false" customHeight="false" outlineLevel="0" collapsed="false">
      <c r="A4558" s="178" t="n">
        <v>32056</v>
      </c>
      <c r="B4558" s="178" t="s">
        <v>53215</v>
      </c>
      <c r="C4558" s="178" t="s">
        <v>47587</v>
      </c>
      <c r="D4558" s="178" t="str">
        <f aca="false">IF(LEN(B4558)=2,C4558,"")</f>
        <v/>
      </c>
      <c r="E4558" s="178" t="str">
        <f aca="false">IF(LEN(B4558)=5,C4558,"")</f>
        <v/>
      </c>
      <c r="F4558" s="178" t="str">
        <f aca="false">IF(LEN(B4558)=13,C4558,"")</f>
        <v>Girimukti</v>
      </c>
      <c r="G4558" s="178" t="s">
        <v>47587</v>
      </c>
      <c r="H4558" s="178" t="s">
        <v>53207</v>
      </c>
    </row>
    <row r="4559" s="178" customFormat="true" ht="15" hidden="false" customHeight="false" outlineLevel="0" collapsed="false">
      <c r="A4559" s="178" t="n">
        <v>32057</v>
      </c>
      <c r="B4559" s="178" t="s">
        <v>53216</v>
      </c>
      <c r="C4559" s="178" t="s">
        <v>46797</v>
      </c>
      <c r="D4559" s="178" t="str">
        <f aca="false">IF(LEN(B4559)=2,C4559,"")</f>
        <v/>
      </c>
      <c r="E4559" s="178" t="str">
        <f aca="false">IF(LEN(B4559)=5,C4559,"")</f>
        <v/>
      </c>
      <c r="F4559" s="178" t="str">
        <f aca="false">IF(LEN(B4559)=13,C4559,"")</f>
        <v>Mekarjaya</v>
      </c>
      <c r="G4559" s="178" t="s">
        <v>46797</v>
      </c>
      <c r="H4559" s="178" t="s">
        <v>53207</v>
      </c>
    </row>
    <row r="4560" s="178" customFormat="true" ht="15" hidden="false" customHeight="false" outlineLevel="0" collapsed="false">
      <c r="A4560" s="178" t="n">
        <v>32058</v>
      </c>
      <c r="B4560" s="178" t="s">
        <v>53217</v>
      </c>
      <c r="C4560" s="178" t="s">
        <v>48669</v>
      </c>
      <c r="D4560" s="178" t="str">
        <f aca="false">IF(LEN(B4560)=2,C4560,"")</f>
        <v/>
      </c>
      <c r="E4560" s="178" t="str">
        <f aca="false">IF(LEN(B4560)=5,C4560,"")</f>
        <v/>
      </c>
      <c r="F4560" s="178" t="str">
        <f aca="false">IF(LEN(B4560)=13,C4560,"")</f>
        <v>Margamukti</v>
      </c>
      <c r="G4560" s="178" t="s">
        <v>48669</v>
      </c>
      <c r="H4560" s="178" t="s">
        <v>53207</v>
      </c>
    </row>
    <row r="4561" s="178" customFormat="true" ht="15" hidden="false" customHeight="false" outlineLevel="0" collapsed="false">
      <c r="A4561" s="178" t="n">
        <v>32059</v>
      </c>
      <c r="B4561" s="178" t="s">
        <v>53218</v>
      </c>
      <c r="C4561" s="178" t="s">
        <v>53219</v>
      </c>
      <c r="D4561" s="178" t="str">
        <f aca="false">IF(LEN(B4561)=2,C4561,"")</f>
        <v/>
      </c>
      <c r="E4561" s="178" t="str">
        <f aca="false">IF(LEN(B4561)=5,C4561,"")</f>
        <v/>
      </c>
      <c r="F4561" s="178" t="str">
        <f aca="false">IF(LEN(B4561)=13,C4561,"")</f>
        <v>Sirnamulya</v>
      </c>
      <c r="G4561" s="178" t="s">
        <v>53219</v>
      </c>
      <c r="H4561" s="178" t="s">
        <v>53207</v>
      </c>
    </row>
    <row r="4562" s="178" customFormat="true" ht="15" hidden="false" customHeight="false" outlineLevel="0" collapsed="false">
      <c r="A4562" s="178" t="n">
        <v>32060</v>
      </c>
      <c r="B4562" s="178" t="s">
        <v>53220</v>
      </c>
      <c r="C4562" s="178" t="s">
        <v>53221</v>
      </c>
      <c r="D4562" s="178" t="str">
        <f aca="false">IF(LEN(B4562)=2,C4562,"")</f>
        <v/>
      </c>
      <c r="E4562" s="178" t="str">
        <f aca="false">IF(LEN(B4562)=5,C4562,"")</f>
        <v/>
      </c>
      <c r="F4562" s="178" t="str">
        <f aca="false">IF(LEN(B4562)=13,C4562,"")</f>
        <v>Kebonjati</v>
      </c>
      <c r="G4562" s="178" t="s">
        <v>53221</v>
      </c>
      <c r="H4562" s="178" t="s">
        <v>53207</v>
      </c>
    </row>
    <row r="4563" s="178" customFormat="true" ht="15" hidden="false" customHeight="false" outlineLevel="0" collapsed="false">
      <c r="A4563" s="178" t="n">
        <v>32061</v>
      </c>
      <c r="B4563" s="178" t="s">
        <v>53222</v>
      </c>
      <c r="C4563" s="178" t="s">
        <v>50253</v>
      </c>
      <c r="D4563" s="178" t="str">
        <f aca="false">IF(LEN(B4563)=2,C4563,"")</f>
        <v/>
      </c>
      <c r="E4563" s="178" t="str">
        <f aca="false">IF(LEN(B4563)=5,C4563,"")</f>
        <v/>
      </c>
      <c r="F4563" s="178" t="str">
        <f aca="false">IF(LEN(B4563)=13,C4563,"")</f>
        <v>Jatihurip</v>
      </c>
      <c r="G4563" s="178" t="s">
        <v>50253</v>
      </c>
      <c r="H4563" s="178" t="s">
        <v>53207</v>
      </c>
    </row>
    <row r="4564" s="178" customFormat="true" ht="15" hidden="false" customHeight="false" outlineLevel="0" collapsed="false">
      <c r="A4564" s="178" t="n">
        <v>32062</v>
      </c>
      <c r="B4564" s="178" t="s">
        <v>53223</v>
      </c>
      <c r="C4564" s="178" t="s">
        <v>49528</v>
      </c>
      <c r="D4564" s="178" t="str">
        <f aca="false">IF(LEN(B4564)=2,C4564,"")</f>
        <v/>
      </c>
      <c r="E4564" s="178" t="str">
        <f aca="false">IF(LEN(B4564)=5,C4564,"")</f>
        <v/>
      </c>
      <c r="F4564" s="178" t="str">
        <f aca="false">IF(LEN(B4564)=13,C4564,"")</f>
        <v>Jatimulya</v>
      </c>
      <c r="G4564" s="178" t="s">
        <v>49528</v>
      </c>
      <c r="H4564" s="178" t="s">
        <v>53207</v>
      </c>
    </row>
    <row r="4565" s="178" customFormat="true" ht="15" hidden="false" customHeight="false" outlineLevel="0" collapsed="false">
      <c r="A4565" s="178" t="n">
        <v>32063</v>
      </c>
      <c r="B4565" s="178" t="s">
        <v>53224</v>
      </c>
      <c r="C4565" s="178" t="s">
        <v>48657</v>
      </c>
      <c r="D4565" s="178" t="str">
        <f aca="false">IF(LEN(B4565)=2,C4565,"")</f>
        <v/>
      </c>
      <c r="E4565" s="178" t="str">
        <f aca="false">IF(LEN(B4565)=5,C4565,"")</f>
        <v/>
      </c>
      <c r="F4565" s="178" t="str">
        <f aca="false">IF(LEN(B4565)=13,C4565,"")</f>
        <v>Rancamulya</v>
      </c>
      <c r="G4565" s="178" t="s">
        <v>48657</v>
      </c>
      <c r="H4565" s="178" t="s">
        <v>53207</v>
      </c>
    </row>
    <row r="4566" s="178" customFormat="true" ht="15" hidden="false" customHeight="false" outlineLevel="0" collapsed="false">
      <c r="A4566" s="178" t="n">
        <v>32064</v>
      </c>
      <c r="B4566" s="178" t="s">
        <v>53225</v>
      </c>
      <c r="C4566" s="178" t="s">
        <v>52404</v>
      </c>
      <c r="D4566" s="178" t="str">
        <f aca="false">IF(LEN(B4566)=2,C4566,"")</f>
        <v/>
      </c>
      <c r="E4566" s="178" t="str">
        <f aca="false">IF(LEN(B4566)=5,C4566,"")</f>
        <v/>
      </c>
      <c r="F4566" s="178" t="str">
        <f aca="false">IF(LEN(B4566)=13,C4566,"")</f>
        <v/>
      </c>
      <c r="H4566" s="178" t="s">
        <v>52404</v>
      </c>
    </row>
    <row r="4567" s="178" customFormat="true" ht="15" hidden="false" customHeight="false" outlineLevel="0" collapsed="false">
      <c r="A4567" s="178" t="n">
        <v>32065</v>
      </c>
      <c r="B4567" s="178" t="s">
        <v>53226</v>
      </c>
      <c r="C4567" s="178" t="s">
        <v>52404</v>
      </c>
      <c r="D4567" s="178" t="str">
        <f aca="false">IF(LEN(B4567)=2,C4567,"")</f>
        <v/>
      </c>
      <c r="E4567" s="178" t="str">
        <f aca="false">IF(LEN(B4567)=5,C4567,"")</f>
        <v/>
      </c>
      <c r="F4567" s="178" t="str">
        <f aca="false">IF(LEN(B4567)=13,C4567,"")</f>
        <v>Ganeas</v>
      </c>
      <c r="G4567" s="178" t="s">
        <v>52404</v>
      </c>
      <c r="H4567" s="178" t="s">
        <v>52404</v>
      </c>
    </row>
    <row r="4568" s="178" customFormat="true" ht="15" hidden="false" customHeight="false" outlineLevel="0" collapsed="false">
      <c r="A4568" s="178" t="n">
        <v>32066</v>
      </c>
      <c r="B4568" s="178" t="s">
        <v>53227</v>
      </c>
      <c r="C4568" s="178" t="s">
        <v>50575</v>
      </c>
      <c r="D4568" s="178" t="str">
        <f aca="false">IF(LEN(B4568)=2,C4568,"")</f>
        <v/>
      </c>
      <c r="E4568" s="178" t="str">
        <f aca="false">IF(LEN(B4568)=5,C4568,"")</f>
        <v/>
      </c>
      <c r="F4568" s="178" t="str">
        <f aca="false">IF(LEN(B4568)=13,C4568,"")</f>
        <v>Dayeuhluhur</v>
      </c>
      <c r="G4568" s="178" t="s">
        <v>50575</v>
      </c>
      <c r="H4568" s="178" t="s">
        <v>52404</v>
      </c>
    </row>
    <row r="4569" s="178" customFormat="true" ht="15" hidden="false" customHeight="false" outlineLevel="0" collapsed="false">
      <c r="A4569" s="178" t="n">
        <v>32067</v>
      </c>
      <c r="B4569" s="178" t="s">
        <v>53228</v>
      </c>
      <c r="C4569" s="178" t="s">
        <v>48805</v>
      </c>
      <c r="D4569" s="178" t="str">
        <f aca="false">IF(LEN(B4569)=2,C4569,"")</f>
        <v/>
      </c>
      <c r="E4569" s="178" t="str">
        <f aca="false">IF(LEN(B4569)=5,C4569,"")</f>
        <v/>
      </c>
      <c r="F4569" s="178" t="str">
        <f aca="false">IF(LEN(B4569)=13,C4569,"")</f>
        <v>Cikoneng</v>
      </c>
      <c r="G4569" s="178" t="s">
        <v>48805</v>
      </c>
      <c r="H4569" s="178" t="s">
        <v>52404</v>
      </c>
    </row>
    <row r="4570" s="178" customFormat="true" ht="15" hidden="false" customHeight="false" outlineLevel="0" collapsed="false">
      <c r="A4570" s="178" t="n">
        <v>32068</v>
      </c>
      <c r="B4570" s="178" t="s">
        <v>53229</v>
      </c>
      <c r="C4570" s="178" t="s">
        <v>46870</v>
      </c>
      <c r="D4570" s="178" t="str">
        <f aca="false">IF(LEN(B4570)=2,C4570,"")</f>
        <v/>
      </c>
      <c r="E4570" s="178" t="str">
        <f aca="false">IF(LEN(B4570)=5,C4570,"")</f>
        <v/>
      </c>
      <c r="F4570" s="178" t="str">
        <f aca="false">IF(LEN(B4570)=13,C4570,"")</f>
        <v>Sukaluyu</v>
      </c>
      <c r="G4570" s="178" t="s">
        <v>46870</v>
      </c>
      <c r="H4570" s="178" t="s">
        <v>52404</v>
      </c>
    </row>
    <row r="4571" s="178" customFormat="true" ht="15" hidden="false" customHeight="false" outlineLevel="0" collapsed="false">
      <c r="A4571" s="178" t="n">
        <v>32069</v>
      </c>
      <c r="B4571" s="178" t="s">
        <v>53230</v>
      </c>
      <c r="C4571" s="178" t="s">
        <v>47049</v>
      </c>
      <c r="D4571" s="178" t="str">
        <f aca="false">IF(LEN(B4571)=2,C4571,"")</f>
        <v/>
      </c>
      <c r="E4571" s="178" t="str">
        <f aca="false">IF(LEN(B4571)=5,C4571,"")</f>
        <v/>
      </c>
      <c r="F4571" s="178" t="str">
        <f aca="false">IF(LEN(B4571)=13,C4571,"")</f>
        <v>Sukawening</v>
      </c>
      <c r="G4571" s="178" t="s">
        <v>47049</v>
      </c>
      <c r="H4571" s="178" t="s">
        <v>52404</v>
      </c>
    </row>
    <row r="4572" s="178" customFormat="true" ht="15" hidden="false" customHeight="false" outlineLevel="0" collapsed="false">
      <c r="A4572" s="178" t="n">
        <v>32070</v>
      </c>
      <c r="B4572" s="178" t="s">
        <v>53231</v>
      </c>
      <c r="C4572" s="178" t="s">
        <v>53232</v>
      </c>
      <c r="D4572" s="178" t="str">
        <f aca="false">IF(LEN(B4572)=2,C4572,"")</f>
        <v/>
      </c>
      <c r="E4572" s="178" t="str">
        <f aca="false">IF(LEN(B4572)=5,C4572,"")</f>
        <v/>
      </c>
      <c r="F4572" s="178" t="str">
        <f aca="false">IF(LEN(B4572)=13,C4572,"")</f>
        <v>Tanjunghurip</v>
      </c>
      <c r="G4572" s="178" t="s">
        <v>53232</v>
      </c>
      <c r="H4572" s="178" t="s">
        <v>52404</v>
      </c>
    </row>
    <row r="4573" s="178" customFormat="true" ht="15" hidden="false" customHeight="false" outlineLevel="0" collapsed="false">
      <c r="A4573" s="178" t="n">
        <v>32071</v>
      </c>
      <c r="B4573" s="178" t="s">
        <v>53233</v>
      </c>
      <c r="C4573" s="178" t="s">
        <v>47988</v>
      </c>
      <c r="D4573" s="178" t="str">
        <f aca="false">IF(LEN(B4573)=2,C4573,"")</f>
        <v/>
      </c>
      <c r="E4573" s="178" t="str">
        <f aca="false">IF(LEN(B4573)=5,C4573,"")</f>
        <v/>
      </c>
      <c r="F4573" s="178" t="str">
        <f aca="false">IF(LEN(B4573)=13,C4573,"")</f>
        <v>Cikondang</v>
      </c>
      <c r="G4573" s="178" t="s">
        <v>47988</v>
      </c>
      <c r="H4573" s="178" t="s">
        <v>52404</v>
      </c>
    </row>
    <row r="4574" s="178" customFormat="true" ht="15" hidden="false" customHeight="false" outlineLevel="0" collapsed="false">
      <c r="A4574" s="178" t="n">
        <v>32072</v>
      </c>
      <c r="B4574" s="178" t="s">
        <v>53234</v>
      </c>
      <c r="C4574" s="178" t="s">
        <v>53235</v>
      </c>
      <c r="D4574" s="178" t="str">
        <f aca="false">IF(LEN(B4574)=2,C4574,"")</f>
        <v/>
      </c>
      <c r="E4574" s="178" t="str">
        <f aca="false">IF(LEN(B4574)=5,C4574,"")</f>
        <v/>
      </c>
      <c r="F4574" s="178" t="str">
        <f aca="false">IF(LEN(B4574)=13,C4574,"")</f>
        <v>Cikonengkulon</v>
      </c>
      <c r="G4574" s="178" t="s">
        <v>53235</v>
      </c>
      <c r="H4574" s="178" t="s">
        <v>52404</v>
      </c>
    </row>
    <row r="4575" s="178" customFormat="true" ht="15" hidden="false" customHeight="false" outlineLevel="0" collapsed="false">
      <c r="A4575" s="178" t="n">
        <v>32073</v>
      </c>
      <c r="B4575" s="178" t="s">
        <v>53236</v>
      </c>
      <c r="C4575" s="178" t="s">
        <v>50340</v>
      </c>
      <c r="D4575" s="178" t="str">
        <f aca="false">IF(LEN(B4575)=2,C4575,"")</f>
        <v/>
      </c>
      <c r="E4575" s="178" t="str">
        <f aca="false">IF(LEN(B4575)=5,C4575,"")</f>
        <v/>
      </c>
      <c r="F4575" s="178" t="str">
        <f aca="false">IF(LEN(B4575)=13,C4575,"")</f>
        <v/>
      </c>
      <c r="H4575" s="178" t="s">
        <v>50340</v>
      </c>
    </row>
    <row r="4576" s="178" customFormat="true" ht="15" hidden="false" customHeight="false" outlineLevel="0" collapsed="false">
      <c r="A4576" s="178" t="n">
        <v>32074</v>
      </c>
      <c r="B4576" s="178" t="s">
        <v>53237</v>
      </c>
      <c r="C4576" s="178" t="s">
        <v>47061</v>
      </c>
      <c r="D4576" s="178" t="str">
        <f aca="false">IF(LEN(B4576)=2,C4576,"")</f>
        <v/>
      </c>
      <c r="E4576" s="178" t="str">
        <f aca="false">IF(LEN(B4576)=5,C4576,"")</f>
        <v/>
      </c>
      <c r="F4576" s="178" t="str">
        <f aca="false">IF(LEN(B4576)=13,C4576,"")</f>
        <v>Sukamantri</v>
      </c>
      <c r="G4576" s="178" t="s">
        <v>47061</v>
      </c>
      <c r="H4576" s="178" t="s">
        <v>50340</v>
      </c>
    </row>
    <row r="4577" s="178" customFormat="true" ht="15" hidden="false" customHeight="false" outlineLevel="0" collapsed="false">
      <c r="A4577" s="178" t="n">
        <v>32075</v>
      </c>
      <c r="B4577" s="178" t="s">
        <v>53238</v>
      </c>
      <c r="C4577" s="178" t="s">
        <v>48450</v>
      </c>
      <c r="D4577" s="178" t="str">
        <f aca="false">IF(LEN(B4577)=2,C4577,"")</f>
        <v/>
      </c>
      <c r="E4577" s="178" t="str">
        <f aca="false">IF(LEN(B4577)=5,C4577,"")</f>
        <v/>
      </c>
      <c r="F4577" s="178" t="str">
        <f aca="false">IF(LEN(B4577)=13,C4577,"")</f>
        <v>Cipanas</v>
      </c>
      <c r="G4577" s="178" t="s">
        <v>48450</v>
      </c>
      <c r="H4577" s="178" t="s">
        <v>50340</v>
      </c>
    </row>
    <row r="4578" s="178" customFormat="true" ht="15" hidden="false" customHeight="false" outlineLevel="0" collapsed="false">
      <c r="A4578" s="178" t="n">
        <v>32076</v>
      </c>
      <c r="B4578" s="178" t="s">
        <v>53239</v>
      </c>
      <c r="C4578" s="178" t="s">
        <v>53240</v>
      </c>
      <c r="D4578" s="178" t="str">
        <f aca="false">IF(LEN(B4578)=2,C4578,"")</f>
        <v/>
      </c>
      <c r="E4578" s="178" t="str">
        <f aca="false">IF(LEN(B4578)=5,C4578,"")</f>
        <v/>
      </c>
      <c r="F4578" s="178" t="str">
        <f aca="false">IF(LEN(B4578)=13,C4578,"")</f>
        <v>Gunturmekar</v>
      </c>
      <c r="G4578" s="178" t="s">
        <v>53240</v>
      </c>
      <c r="H4578" s="178" t="s">
        <v>50340</v>
      </c>
    </row>
    <row r="4579" s="178" customFormat="true" ht="15" hidden="false" customHeight="false" outlineLevel="0" collapsed="false">
      <c r="A4579" s="178" t="n">
        <v>32077</v>
      </c>
      <c r="B4579" s="178" t="s">
        <v>53241</v>
      </c>
      <c r="C4579" s="178" t="s">
        <v>53242</v>
      </c>
      <c r="D4579" s="178" t="str">
        <f aca="false">IF(LEN(B4579)=2,C4579,"")</f>
        <v/>
      </c>
      <c r="E4579" s="178" t="str">
        <f aca="false">IF(LEN(B4579)=5,C4579,"")</f>
        <v/>
      </c>
      <c r="F4579" s="178" t="str">
        <f aca="false">IF(LEN(B4579)=13,C4579,"")</f>
        <v>Mulyamekar</v>
      </c>
      <c r="G4579" s="178" t="s">
        <v>53242</v>
      </c>
      <c r="H4579" s="178" t="s">
        <v>50340</v>
      </c>
    </row>
    <row r="4580" s="178" customFormat="true" ht="15" hidden="false" customHeight="false" outlineLevel="0" collapsed="false">
      <c r="A4580" s="178" t="n">
        <v>32078</v>
      </c>
      <c r="B4580" s="178" t="s">
        <v>53243</v>
      </c>
      <c r="C4580" s="178" t="s">
        <v>46896</v>
      </c>
      <c r="D4580" s="178" t="str">
        <f aca="false">IF(LEN(B4580)=2,C4580,"")</f>
        <v/>
      </c>
      <c r="E4580" s="178" t="str">
        <f aca="false">IF(LEN(B4580)=5,C4580,"")</f>
        <v/>
      </c>
      <c r="F4580" s="178" t="str">
        <f aca="false">IF(LEN(B4580)=13,C4580,"")</f>
        <v>Banyuasih</v>
      </c>
      <c r="G4580" s="178" t="s">
        <v>46896</v>
      </c>
      <c r="H4580" s="178" t="s">
        <v>50340</v>
      </c>
    </row>
    <row r="4581" s="178" customFormat="true" ht="15" hidden="false" customHeight="false" outlineLevel="0" collapsed="false">
      <c r="A4581" s="178" t="n">
        <v>32079</v>
      </c>
      <c r="B4581" s="178" t="s">
        <v>53244</v>
      </c>
      <c r="C4581" s="178" t="s">
        <v>53245</v>
      </c>
      <c r="D4581" s="178" t="str">
        <f aca="false">IF(LEN(B4581)=2,C4581,"")</f>
        <v/>
      </c>
      <c r="E4581" s="178" t="str">
        <f aca="false">IF(LEN(B4581)=5,C4581,"")</f>
        <v/>
      </c>
      <c r="F4581" s="178" t="str">
        <f aca="false">IF(LEN(B4581)=13,C4581,"")</f>
        <v>Kertamekar</v>
      </c>
      <c r="G4581" s="178" t="s">
        <v>53245</v>
      </c>
      <c r="H4581" s="178" t="s">
        <v>50340</v>
      </c>
    </row>
    <row r="4582" s="178" customFormat="true" ht="15" hidden="false" customHeight="false" outlineLevel="0" collapsed="false">
      <c r="A4582" s="178" t="n">
        <v>32080</v>
      </c>
      <c r="B4582" s="178" t="s">
        <v>53246</v>
      </c>
      <c r="C4582" s="178" t="s">
        <v>50420</v>
      </c>
      <c r="D4582" s="178" t="str">
        <f aca="false">IF(LEN(B4582)=2,C4582,"")</f>
        <v/>
      </c>
      <c r="E4582" s="178" t="str">
        <f aca="false">IF(LEN(B4582)=5,C4582,"")</f>
        <v/>
      </c>
      <c r="F4582" s="178" t="str">
        <f aca="false">IF(LEN(B4582)=13,C4582,"")</f>
        <v>Kertaharja</v>
      </c>
      <c r="G4582" s="178" t="s">
        <v>50420</v>
      </c>
      <c r="H4582" s="178" t="s">
        <v>50340</v>
      </c>
    </row>
    <row r="4583" s="178" customFormat="true" ht="15" hidden="false" customHeight="false" outlineLevel="0" collapsed="false">
      <c r="A4583" s="178" t="n">
        <v>32081</v>
      </c>
      <c r="B4583" s="178" t="s">
        <v>53247</v>
      </c>
      <c r="C4583" s="178" t="s">
        <v>48908</v>
      </c>
      <c r="D4583" s="178" t="str">
        <f aca="false">IF(LEN(B4583)=2,C4583,"")</f>
        <v/>
      </c>
      <c r="E4583" s="178" t="str">
        <f aca="false">IF(LEN(B4583)=5,C4583,"")</f>
        <v/>
      </c>
      <c r="F4583" s="178" t="str">
        <f aca="false">IF(LEN(B4583)=13,C4583,"")</f>
        <v>Cigentur</v>
      </c>
      <c r="G4583" s="178" t="s">
        <v>48908</v>
      </c>
      <c r="H4583" s="178" t="s">
        <v>50340</v>
      </c>
    </row>
    <row r="4584" s="178" customFormat="true" ht="15" hidden="false" customHeight="false" outlineLevel="0" collapsed="false">
      <c r="A4584" s="178" t="n">
        <v>32082</v>
      </c>
      <c r="B4584" s="178" t="s">
        <v>53248</v>
      </c>
      <c r="C4584" s="178" t="s">
        <v>50303</v>
      </c>
      <c r="D4584" s="178" t="str">
        <f aca="false">IF(LEN(B4584)=2,C4584,"")</f>
        <v/>
      </c>
      <c r="E4584" s="178" t="str">
        <f aca="false">IF(LEN(B4584)=5,C4584,"")</f>
        <v/>
      </c>
      <c r="F4584" s="178" t="str">
        <f aca="false">IF(LEN(B4584)=13,C4584,"")</f>
        <v>Tanjungmekar</v>
      </c>
      <c r="G4584" s="178" t="s">
        <v>50303</v>
      </c>
      <c r="H4584" s="178" t="s">
        <v>50340</v>
      </c>
    </row>
    <row r="4585" s="178" customFormat="true" ht="15" hidden="false" customHeight="false" outlineLevel="0" collapsed="false">
      <c r="A4585" s="178" t="n">
        <v>32083</v>
      </c>
      <c r="B4585" s="178" t="s">
        <v>53249</v>
      </c>
      <c r="C4585" s="178" t="s">
        <v>49616</v>
      </c>
      <c r="D4585" s="178" t="str">
        <f aca="false">IF(LEN(B4585)=2,C4585,"")</f>
        <v/>
      </c>
      <c r="E4585" s="178" t="str">
        <f aca="false">IF(LEN(B4585)=5,C4585,"")</f>
        <v/>
      </c>
      <c r="F4585" s="178" t="str">
        <f aca="false">IF(LEN(B4585)=13,C4585,"")</f>
        <v>Tanjungmulya</v>
      </c>
      <c r="G4585" s="178" t="s">
        <v>49616</v>
      </c>
      <c r="H4585" s="178" t="s">
        <v>50340</v>
      </c>
    </row>
    <row r="4586" s="178" customFormat="true" ht="15" hidden="false" customHeight="false" outlineLevel="0" collapsed="false">
      <c r="A4586" s="178" t="n">
        <v>32084</v>
      </c>
      <c r="B4586" s="178" t="s">
        <v>53250</v>
      </c>
      <c r="C4586" s="178" t="s">
        <v>48691</v>
      </c>
      <c r="D4586" s="178" t="str">
        <f aca="false">IF(LEN(B4586)=2,C4586,"")</f>
        <v/>
      </c>
      <c r="E4586" s="178" t="str">
        <f aca="false">IF(LEN(B4586)=5,C4586,"")</f>
        <v/>
      </c>
      <c r="F4586" s="178" t="str">
        <f aca="false">IF(LEN(B4586)=13,C4586,"")</f>
        <v>Baros</v>
      </c>
      <c r="G4586" s="178" t="s">
        <v>48691</v>
      </c>
      <c r="H4586" s="178" t="s">
        <v>50340</v>
      </c>
    </row>
    <row r="4587" s="178" customFormat="true" ht="15" hidden="false" customHeight="false" outlineLevel="0" collapsed="false">
      <c r="A4587" s="178" t="n">
        <v>32085</v>
      </c>
      <c r="B4587" s="178" t="s">
        <v>53251</v>
      </c>
      <c r="C4587" s="178" t="s">
        <v>53252</v>
      </c>
      <c r="D4587" s="178" t="str">
        <f aca="false">IF(LEN(B4587)=2,C4587,"")</f>
        <v/>
      </c>
      <c r="E4587" s="178" t="str">
        <f aca="false">IF(LEN(B4587)=5,C4587,"")</f>
        <v/>
      </c>
      <c r="F4587" s="178" t="str">
        <f aca="false">IF(LEN(B4587)=13,C4587,"")</f>
        <v>Awilega</v>
      </c>
      <c r="G4587" s="178" t="s">
        <v>53252</v>
      </c>
      <c r="H4587" s="178" t="s">
        <v>50340</v>
      </c>
    </row>
    <row r="4588" s="178" customFormat="true" ht="15" hidden="false" customHeight="false" outlineLevel="0" collapsed="false">
      <c r="A4588" s="178" t="n">
        <v>32086</v>
      </c>
      <c r="B4588" s="178" t="s">
        <v>53253</v>
      </c>
      <c r="C4588" s="178" t="s">
        <v>53254</v>
      </c>
      <c r="D4588" s="178" t="str">
        <f aca="false">IF(LEN(B4588)=2,C4588,"")</f>
        <v/>
      </c>
      <c r="E4588" s="178" t="str">
        <f aca="false">IF(LEN(B4588)=5,C4588,"")</f>
        <v/>
      </c>
      <c r="F4588" s="178" t="str">
        <f aca="false">IF(LEN(B4588)=13,C4588,"")</f>
        <v/>
      </c>
      <c r="H4588" s="178" t="s">
        <v>53254</v>
      </c>
    </row>
    <row r="4589" s="178" customFormat="true" ht="15" hidden="false" customHeight="false" outlineLevel="0" collapsed="false">
      <c r="A4589" s="178" t="n">
        <v>32087</v>
      </c>
      <c r="B4589" s="178" t="s">
        <v>53255</v>
      </c>
      <c r="C4589" s="178" t="s">
        <v>53256</v>
      </c>
      <c r="D4589" s="178" t="str">
        <f aca="false">IF(LEN(B4589)=2,C4589,"")</f>
        <v/>
      </c>
      <c r="E4589" s="178" t="str">
        <f aca="false">IF(LEN(B4589)=5,C4589,"")</f>
        <v/>
      </c>
      <c r="F4589" s="178" t="str">
        <f aca="false">IF(LEN(B4589)=13,C4589,"")</f>
        <v>Cikaramas</v>
      </c>
      <c r="G4589" s="178" t="s">
        <v>53256</v>
      </c>
      <c r="H4589" s="178" t="s">
        <v>53254</v>
      </c>
    </row>
    <row r="4590" s="178" customFormat="true" ht="15" hidden="false" customHeight="false" outlineLevel="0" collapsed="false">
      <c r="A4590" s="178" t="n">
        <v>32088</v>
      </c>
      <c r="B4590" s="178" t="s">
        <v>53257</v>
      </c>
      <c r="C4590" s="178" t="s">
        <v>48332</v>
      </c>
      <c r="D4590" s="178" t="str">
        <f aca="false">IF(LEN(B4590)=2,C4590,"")</f>
        <v/>
      </c>
      <c r="E4590" s="178" t="str">
        <f aca="false">IF(LEN(B4590)=5,C4590,"")</f>
        <v/>
      </c>
      <c r="F4590" s="178" t="str">
        <f aca="false">IF(LEN(B4590)=13,C4590,"")</f>
        <v>Wargaluyu</v>
      </c>
      <c r="G4590" s="178" t="s">
        <v>48332</v>
      </c>
      <c r="H4590" s="178" t="s">
        <v>53254</v>
      </c>
    </row>
    <row r="4591" s="178" customFormat="true" ht="15" hidden="false" customHeight="false" outlineLevel="0" collapsed="false">
      <c r="A4591" s="178" t="n">
        <v>32089</v>
      </c>
      <c r="B4591" s="178" t="s">
        <v>53258</v>
      </c>
      <c r="C4591" s="178" t="s">
        <v>53259</v>
      </c>
      <c r="D4591" s="178" t="str">
        <f aca="false">IF(LEN(B4591)=2,C4591,"")</f>
        <v/>
      </c>
      <c r="E4591" s="178" t="str">
        <f aca="false">IF(LEN(B4591)=5,C4591,"")</f>
        <v/>
      </c>
      <c r="F4591" s="178" t="str">
        <f aca="false">IF(LEN(B4591)=13,C4591,"")</f>
        <v>Jingkang</v>
      </c>
      <c r="G4591" s="178" t="s">
        <v>53259</v>
      </c>
      <c r="H4591" s="178" t="s">
        <v>53254</v>
      </c>
    </row>
    <row r="4592" s="178" customFormat="true" ht="15" hidden="false" customHeight="false" outlineLevel="0" collapsed="false">
      <c r="A4592" s="178" t="n">
        <v>32090</v>
      </c>
      <c r="B4592" s="178" t="s">
        <v>53260</v>
      </c>
      <c r="C4592" s="178" t="s">
        <v>46109</v>
      </c>
      <c r="D4592" s="178" t="str">
        <f aca="false">IF(LEN(B4592)=2,C4592,"")</f>
        <v/>
      </c>
      <c r="E4592" s="178" t="str">
        <f aca="false">IF(LEN(B4592)=5,C4592,"")</f>
        <v/>
      </c>
      <c r="F4592" s="178" t="str">
        <f aca="false">IF(LEN(B4592)=13,C4592,"")</f>
        <v>Kamal</v>
      </c>
      <c r="G4592" s="178" t="s">
        <v>46109</v>
      </c>
      <c r="H4592" s="178" t="s">
        <v>53254</v>
      </c>
    </row>
    <row r="4593" s="178" customFormat="true" ht="15" hidden="false" customHeight="false" outlineLevel="0" collapsed="false">
      <c r="A4593" s="178" t="n">
        <v>32091</v>
      </c>
      <c r="B4593" s="178" t="s">
        <v>53261</v>
      </c>
      <c r="C4593" s="178" t="s">
        <v>47386</v>
      </c>
      <c r="D4593" s="178" t="str">
        <f aca="false">IF(LEN(B4593)=2,C4593,"")</f>
        <v/>
      </c>
      <c r="E4593" s="178" t="str">
        <f aca="false">IF(LEN(B4593)=5,C4593,"")</f>
        <v/>
      </c>
      <c r="F4593" s="178" t="str">
        <f aca="false">IF(LEN(B4593)=13,C4593,"")</f>
        <v>Kertamukti</v>
      </c>
      <c r="G4593" s="178" t="s">
        <v>47386</v>
      </c>
      <c r="H4593" s="178" t="s">
        <v>53254</v>
      </c>
    </row>
    <row r="4594" s="178" customFormat="true" ht="15" hidden="false" customHeight="false" outlineLevel="0" collapsed="false">
      <c r="A4594" s="178" t="n">
        <v>32092</v>
      </c>
      <c r="B4594" s="178" t="s">
        <v>53262</v>
      </c>
      <c r="C4594" s="178" t="s">
        <v>48734</v>
      </c>
      <c r="D4594" s="178" t="str">
        <f aca="false">IF(LEN(B4594)=2,C4594,"")</f>
        <v/>
      </c>
      <c r="E4594" s="178" t="str">
        <f aca="false">IF(LEN(B4594)=5,C4594,"")</f>
        <v/>
      </c>
      <c r="F4594" s="178" t="str">
        <f aca="false">IF(LEN(B4594)=13,C4594,"")</f>
        <v>Tanjungwangi</v>
      </c>
      <c r="G4594" s="178" t="s">
        <v>48734</v>
      </c>
      <c r="H4594" s="178" t="s">
        <v>53254</v>
      </c>
    </row>
    <row r="4595" s="178" customFormat="true" ht="15" hidden="false" customHeight="false" outlineLevel="0" collapsed="false">
      <c r="A4595" s="178" t="n">
        <v>32093</v>
      </c>
      <c r="B4595" s="178" t="s">
        <v>53263</v>
      </c>
      <c r="C4595" s="178" t="s">
        <v>47551</v>
      </c>
      <c r="D4595" s="178" t="str">
        <f aca="false">IF(LEN(B4595)=2,C4595,"")</f>
        <v/>
      </c>
      <c r="E4595" s="178" t="str">
        <f aca="false">IF(LEN(B4595)=5,C4595,"")</f>
        <v/>
      </c>
      <c r="F4595" s="178" t="str">
        <f aca="false">IF(LEN(B4595)=13,C4595,"")</f>
        <v>Sukamukti</v>
      </c>
      <c r="G4595" s="178" t="s">
        <v>47551</v>
      </c>
      <c r="H4595" s="178" t="s">
        <v>53254</v>
      </c>
    </row>
    <row r="4596" s="178" customFormat="true" ht="15" hidden="false" customHeight="false" outlineLevel="0" collapsed="false">
      <c r="A4596" s="178" t="n">
        <v>32094</v>
      </c>
      <c r="B4596" s="178" t="s">
        <v>53264</v>
      </c>
      <c r="C4596" s="178" t="s">
        <v>18505</v>
      </c>
      <c r="D4596" s="178" t="str">
        <f aca="false">IF(LEN(B4596)=2,C4596,"")</f>
        <v/>
      </c>
      <c r="E4596" s="178" t="str">
        <f aca="false">IF(LEN(B4596)=5,C4596,"")</f>
        <v/>
      </c>
      <c r="F4596" s="178" t="str">
        <f aca="false">IF(LEN(B4596)=13,C4596,"")</f>
        <v>Sukatani</v>
      </c>
      <c r="G4596" s="178" t="s">
        <v>18505</v>
      </c>
      <c r="H4596" s="178" t="s">
        <v>53254</v>
      </c>
    </row>
    <row r="4597" s="178" customFormat="true" ht="15" hidden="false" customHeight="false" outlineLevel="0" collapsed="false">
      <c r="A4597" s="178" t="n">
        <v>32095</v>
      </c>
      <c r="B4597" s="178" t="s">
        <v>53265</v>
      </c>
      <c r="C4597" s="178" t="s">
        <v>53266</v>
      </c>
      <c r="D4597" s="178" t="str">
        <f aca="false">IF(LEN(B4597)=2,C4597,"")</f>
        <v/>
      </c>
      <c r="E4597" s="178" t="str">
        <f aca="false">IF(LEN(B4597)=5,C4597,"")</f>
        <v/>
      </c>
      <c r="F4597" s="178" t="str">
        <f aca="false">IF(LEN(B4597)=13,C4597,"")</f>
        <v>Tanjung Medar</v>
      </c>
      <c r="G4597" s="178" t="s">
        <v>53266</v>
      </c>
      <c r="H4597" s="178" t="s">
        <v>53254</v>
      </c>
    </row>
    <row r="4598" s="178" customFormat="true" ht="15" hidden="false" customHeight="false" outlineLevel="0" collapsed="false">
      <c r="A4598" s="178" t="n">
        <v>32096</v>
      </c>
      <c r="B4598" s="178" t="s">
        <v>53267</v>
      </c>
      <c r="C4598" s="178" t="s">
        <v>53268</v>
      </c>
      <c r="D4598" s="178" t="str">
        <f aca="false">IF(LEN(B4598)=2,C4598,"")</f>
        <v/>
      </c>
      <c r="E4598" s="178" t="str">
        <f aca="false">IF(LEN(B4598)=5,C4598,"")</f>
        <v/>
      </c>
      <c r="F4598" s="178" t="str">
        <f aca="false">IF(LEN(B4598)=13,C4598,"")</f>
        <v/>
      </c>
      <c r="H4598" s="178" t="s">
        <v>53268</v>
      </c>
    </row>
    <row r="4599" s="178" customFormat="true" ht="15" hidden="false" customHeight="false" outlineLevel="0" collapsed="false">
      <c r="A4599" s="178" t="n">
        <v>32097</v>
      </c>
      <c r="B4599" s="178" t="s">
        <v>53269</v>
      </c>
      <c r="C4599" s="178" t="s">
        <v>53268</v>
      </c>
      <c r="D4599" s="178" t="str">
        <f aca="false">IF(LEN(B4599)=2,C4599,"")</f>
        <v/>
      </c>
      <c r="E4599" s="178" t="str">
        <f aca="false">IF(LEN(B4599)=5,C4599,"")</f>
        <v/>
      </c>
      <c r="F4599" s="178" t="str">
        <f aca="false">IF(LEN(B4599)=13,C4599,"")</f>
        <v>Cimalaka</v>
      </c>
      <c r="G4599" s="178" t="s">
        <v>53268</v>
      </c>
      <c r="H4599" s="178" t="s">
        <v>53268</v>
      </c>
    </row>
    <row r="4600" s="178" customFormat="true" ht="15" hidden="false" customHeight="false" outlineLevel="0" collapsed="false">
      <c r="A4600" s="178" t="n">
        <v>32098</v>
      </c>
      <c r="B4600" s="178" t="s">
        <v>53270</v>
      </c>
      <c r="C4600" s="178" t="s">
        <v>48152</v>
      </c>
      <c r="D4600" s="178" t="str">
        <f aca="false">IF(LEN(B4600)=2,C4600,"")</f>
        <v/>
      </c>
      <c r="E4600" s="178" t="str">
        <f aca="false">IF(LEN(B4600)=5,C4600,"")</f>
        <v/>
      </c>
      <c r="F4600" s="178" t="str">
        <f aca="false">IF(LEN(B4600)=13,C4600,"")</f>
        <v>Galudra</v>
      </c>
      <c r="G4600" s="178" t="s">
        <v>48152</v>
      </c>
      <c r="H4600" s="178" t="s">
        <v>53268</v>
      </c>
    </row>
    <row r="4601" s="178" customFormat="true" ht="15" hidden="false" customHeight="false" outlineLevel="0" collapsed="false">
      <c r="A4601" s="178" t="n">
        <v>32099</v>
      </c>
      <c r="B4601" s="178" t="s">
        <v>53271</v>
      </c>
      <c r="C4601" s="178" t="s">
        <v>53272</v>
      </c>
      <c r="D4601" s="178" t="str">
        <f aca="false">IF(LEN(B4601)=2,C4601,"")</f>
        <v/>
      </c>
      <c r="E4601" s="178" t="str">
        <f aca="false">IF(LEN(B4601)=5,C4601,"")</f>
        <v/>
      </c>
      <c r="F4601" s="178" t="str">
        <f aca="false">IF(LEN(B4601)=13,C4601,"")</f>
        <v>Cibeureum Kulon</v>
      </c>
      <c r="G4601" s="178" t="s">
        <v>53272</v>
      </c>
      <c r="H4601" s="178" t="s">
        <v>53268</v>
      </c>
    </row>
    <row r="4602" s="178" customFormat="true" ht="15" hidden="false" customHeight="false" outlineLevel="0" collapsed="false">
      <c r="A4602" s="178" t="n">
        <v>32100</v>
      </c>
      <c r="B4602" s="178" t="s">
        <v>53273</v>
      </c>
      <c r="C4602" s="178" t="s">
        <v>53274</v>
      </c>
      <c r="D4602" s="178" t="str">
        <f aca="false">IF(LEN(B4602)=2,C4602,"")</f>
        <v/>
      </c>
      <c r="E4602" s="178" t="str">
        <f aca="false">IF(LEN(B4602)=5,C4602,"")</f>
        <v/>
      </c>
      <c r="F4602" s="178" t="str">
        <f aca="false">IF(LEN(B4602)=13,C4602,"")</f>
        <v>Naluk</v>
      </c>
      <c r="G4602" s="178" t="s">
        <v>53274</v>
      </c>
      <c r="H4602" s="178" t="s">
        <v>53268</v>
      </c>
    </row>
    <row r="4603" s="178" customFormat="true" ht="15" hidden="false" customHeight="false" outlineLevel="0" collapsed="false">
      <c r="A4603" s="178" t="n">
        <v>32101</v>
      </c>
      <c r="B4603" s="178" t="s">
        <v>53275</v>
      </c>
      <c r="C4603" s="178" t="s">
        <v>47815</v>
      </c>
      <c r="D4603" s="178" t="str">
        <f aca="false">IF(LEN(B4603)=2,C4603,"")</f>
        <v/>
      </c>
      <c r="E4603" s="178" t="str">
        <f aca="false">IF(LEN(B4603)=5,C4603,"")</f>
        <v/>
      </c>
      <c r="F4603" s="178" t="str">
        <f aca="false">IF(LEN(B4603)=13,C4603,"")</f>
        <v>Nyalindung</v>
      </c>
      <c r="G4603" s="178" t="s">
        <v>47815</v>
      </c>
      <c r="H4603" s="178" t="s">
        <v>53268</v>
      </c>
    </row>
    <row r="4604" s="178" customFormat="true" ht="15" hidden="false" customHeight="false" outlineLevel="0" collapsed="false">
      <c r="A4604" s="178" t="n">
        <v>32102</v>
      </c>
      <c r="B4604" s="178" t="s">
        <v>53276</v>
      </c>
      <c r="C4604" s="178" t="s">
        <v>53277</v>
      </c>
      <c r="D4604" s="178" t="str">
        <f aca="false">IF(LEN(B4604)=2,C4604,"")</f>
        <v/>
      </c>
      <c r="E4604" s="178" t="str">
        <f aca="false">IF(LEN(B4604)=5,C4604,"")</f>
        <v/>
      </c>
      <c r="F4604" s="178" t="str">
        <f aca="false">IF(LEN(B4604)=13,C4604,"")</f>
        <v>Trunamanggala</v>
      </c>
      <c r="G4604" s="178" t="s">
        <v>53277</v>
      </c>
      <c r="H4604" s="178" t="s">
        <v>53268</v>
      </c>
    </row>
    <row r="4605" s="178" customFormat="true" ht="15" hidden="false" customHeight="false" outlineLevel="0" collapsed="false">
      <c r="A4605" s="178" t="n">
        <v>32103</v>
      </c>
      <c r="B4605" s="178" t="s">
        <v>53278</v>
      </c>
      <c r="C4605" s="178" t="s">
        <v>53279</v>
      </c>
      <c r="D4605" s="178" t="str">
        <f aca="false">IF(LEN(B4605)=2,C4605,"")</f>
        <v/>
      </c>
      <c r="E4605" s="178" t="str">
        <f aca="false">IF(LEN(B4605)=5,C4605,"")</f>
        <v/>
      </c>
      <c r="F4605" s="178" t="str">
        <f aca="false">IF(LEN(B4605)=13,C4605,"")</f>
        <v>Cikole</v>
      </c>
      <c r="G4605" s="178" t="s">
        <v>53279</v>
      </c>
      <c r="H4605" s="178" t="s">
        <v>53268</v>
      </c>
    </row>
    <row r="4606" s="178" customFormat="true" ht="15" hidden="false" customHeight="false" outlineLevel="0" collapsed="false">
      <c r="A4606" s="178" t="n">
        <v>32104</v>
      </c>
      <c r="B4606" s="178" t="s">
        <v>53280</v>
      </c>
      <c r="C4606" s="178" t="s">
        <v>53281</v>
      </c>
      <c r="D4606" s="178" t="str">
        <f aca="false">IF(LEN(B4606)=2,C4606,"")</f>
        <v/>
      </c>
      <c r="E4606" s="178" t="str">
        <f aca="false">IF(LEN(B4606)=5,C4606,"")</f>
        <v/>
      </c>
      <c r="F4606" s="178" t="str">
        <f aca="false">IF(LEN(B4606)=13,C4606,"")</f>
        <v>Cibeureum Wetan</v>
      </c>
      <c r="G4606" s="178" t="s">
        <v>53281</v>
      </c>
      <c r="H4606" s="178" t="s">
        <v>53268</v>
      </c>
    </row>
    <row r="4607" s="178" customFormat="true" ht="15" hidden="false" customHeight="false" outlineLevel="0" collapsed="false">
      <c r="A4607" s="178" t="n">
        <v>32105</v>
      </c>
      <c r="B4607" s="178" t="s">
        <v>53282</v>
      </c>
      <c r="C4607" s="178" t="s">
        <v>53283</v>
      </c>
      <c r="D4607" s="178" t="str">
        <f aca="false">IF(LEN(B4607)=2,C4607,"")</f>
        <v/>
      </c>
      <c r="E4607" s="178" t="str">
        <f aca="false">IF(LEN(B4607)=5,C4607,"")</f>
        <v/>
      </c>
      <c r="F4607" s="178" t="str">
        <f aca="false">IF(LEN(B4607)=13,C4607,"")</f>
        <v>Mandalaherang</v>
      </c>
      <c r="G4607" s="178" t="s">
        <v>53283</v>
      </c>
      <c r="H4607" s="178" t="s">
        <v>53268</v>
      </c>
    </row>
    <row r="4608" s="178" customFormat="true" ht="15" hidden="false" customHeight="false" outlineLevel="0" collapsed="false">
      <c r="A4608" s="178" t="n">
        <v>32106</v>
      </c>
      <c r="B4608" s="178" t="s">
        <v>53284</v>
      </c>
      <c r="C4608" s="178" t="s">
        <v>53285</v>
      </c>
      <c r="D4608" s="178" t="str">
        <f aca="false">IF(LEN(B4608)=2,C4608,"")</f>
        <v/>
      </c>
      <c r="E4608" s="178" t="str">
        <f aca="false">IF(LEN(B4608)=5,C4608,"")</f>
        <v/>
      </c>
      <c r="F4608" s="178" t="str">
        <f aca="false">IF(LEN(B4608)=13,C4608,"")</f>
        <v>Licin</v>
      </c>
      <c r="G4608" s="178" t="s">
        <v>53285</v>
      </c>
      <c r="H4608" s="178" t="s">
        <v>53268</v>
      </c>
    </row>
    <row r="4609" s="178" customFormat="true" ht="15" hidden="false" customHeight="false" outlineLevel="0" collapsed="false">
      <c r="A4609" s="178" t="n">
        <v>32107</v>
      </c>
      <c r="B4609" s="178" t="s">
        <v>53286</v>
      </c>
      <c r="C4609" s="178" t="s">
        <v>53287</v>
      </c>
      <c r="D4609" s="178" t="str">
        <f aca="false">IF(LEN(B4609)=2,C4609,"")</f>
        <v/>
      </c>
      <c r="E4609" s="178" t="str">
        <f aca="false">IF(LEN(B4609)=5,C4609,"")</f>
        <v/>
      </c>
      <c r="F4609" s="178" t="str">
        <f aca="false">IF(LEN(B4609)=13,C4609,"")</f>
        <v>Citimun</v>
      </c>
      <c r="G4609" s="178" t="s">
        <v>53287</v>
      </c>
      <c r="H4609" s="178" t="s">
        <v>53268</v>
      </c>
    </row>
    <row r="4610" s="178" customFormat="true" ht="15" hidden="false" customHeight="false" outlineLevel="0" collapsed="false">
      <c r="A4610" s="178" t="n">
        <v>32108</v>
      </c>
      <c r="B4610" s="178" t="s">
        <v>53288</v>
      </c>
      <c r="C4610" s="178" t="s">
        <v>18706</v>
      </c>
      <c r="D4610" s="178" t="str">
        <f aca="false">IF(LEN(B4610)=2,C4610,"")</f>
        <v/>
      </c>
      <c r="E4610" s="178" t="str">
        <f aca="false">IF(LEN(B4610)=5,C4610,"")</f>
        <v/>
      </c>
      <c r="F4610" s="178" t="str">
        <f aca="false">IF(LEN(B4610)=13,C4610,"")</f>
        <v>Serang</v>
      </c>
      <c r="G4610" s="178" t="s">
        <v>18706</v>
      </c>
      <c r="H4610" s="178" t="s">
        <v>53268</v>
      </c>
    </row>
    <row r="4611" s="178" customFormat="true" ht="15" hidden="false" customHeight="false" outlineLevel="0" collapsed="false">
      <c r="A4611" s="178" t="n">
        <v>32109</v>
      </c>
      <c r="B4611" s="178" t="s">
        <v>53289</v>
      </c>
      <c r="C4611" s="178" t="s">
        <v>53290</v>
      </c>
      <c r="D4611" s="178" t="str">
        <f aca="false">IF(LEN(B4611)=2,C4611,"")</f>
        <v/>
      </c>
      <c r="E4611" s="178" t="str">
        <f aca="false">IF(LEN(B4611)=5,C4611,"")</f>
        <v/>
      </c>
      <c r="F4611" s="178" t="str">
        <f aca="false">IF(LEN(B4611)=13,C4611,"")</f>
        <v>Padasari</v>
      </c>
      <c r="G4611" s="178" t="s">
        <v>53290</v>
      </c>
      <c r="H4611" s="178" t="s">
        <v>53268</v>
      </c>
    </row>
    <row r="4612" s="178" customFormat="true" ht="15" hidden="false" customHeight="false" outlineLevel="0" collapsed="false">
      <c r="A4612" s="178" t="n">
        <v>32110</v>
      </c>
      <c r="B4612" s="178" t="s">
        <v>53291</v>
      </c>
      <c r="C4612" s="178" t="s">
        <v>53292</v>
      </c>
      <c r="D4612" s="178" t="str">
        <f aca="false">IF(LEN(B4612)=2,C4612,"")</f>
        <v/>
      </c>
      <c r="E4612" s="178" t="str">
        <f aca="false">IF(LEN(B4612)=5,C4612,"")</f>
        <v/>
      </c>
      <c r="F4612" s="178" t="str">
        <f aca="false">IF(LEN(B4612)=13,C4612,"")</f>
        <v>Cimuja</v>
      </c>
      <c r="G4612" s="178" t="s">
        <v>53292</v>
      </c>
      <c r="H4612" s="178" t="s">
        <v>53268</v>
      </c>
    </row>
    <row r="4613" s="178" customFormat="true" ht="15" hidden="false" customHeight="false" outlineLevel="0" collapsed="false">
      <c r="A4613" s="178" t="n">
        <v>32111</v>
      </c>
      <c r="B4613" s="178" t="s">
        <v>53293</v>
      </c>
      <c r="C4613" s="178" t="s">
        <v>46857</v>
      </c>
      <c r="D4613" s="178" t="str">
        <f aca="false">IF(LEN(B4613)=2,C4613,"")</f>
        <v/>
      </c>
      <c r="E4613" s="178" t="str">
        <f aca="false">IF(LEN(B4613)=5,C4613,"")</f>
        <v/>
      </c>
      <c r="F4613" s="178" t="str">
        <f aca="false">IF(LEN(B4613)=13,C4613,"")</f>
        <v/>
      </c>
      <c r="H4613" s="178" t="s">
        <v>46857</v>
      </c>
    </row>
    <row r="4614" s="178" customFormat="true" ht="15" hidden="false" customHeight="false" outlineLevel="0" collapsed="false">
      <c r="A4614" s="178" t="n">
        <v>32112</v>
      </c>
      <c r="B4614" s="178" t="s">
        <v>53294</v>
      </c>
      <c r="C4614" s="178" t="s">
        <v>46857</v>
      </c>
      <c r="D4614" s="178" t="str">
        <f aca="false">IF(LEN(B4614)=2,C4614,"")</f>
        <v/>
      </c>
      <c r="E4614" s="178" t="str">
        <f aca="false">IF(LEN(B4614)=5,C4614,"")</f>
        <v/>
      </c>
      <c r="F4614" s="178" t="str">
        <f aca="false">IF(LEN(B4614)=13,C4614,"")</f>
        <v>Cisarua</v>
      </c>
      <c r="G4614" s="178" t="s">
        <v>46857</v>
      </c>
      <c r="H4614" s="178" t="s">
        <v>46857</v>
      </c>
    </row>
    <row r="4615" s="178" customFormat="true" ht="15" hidden="false" customHeight="false" outlineLevel="0" collapsed="false">
      <c r="A4615" s="178" t="n">
        <v>32113</v>
      </c>
      <c r="B4615" s="178" t="s">
        <v>53295</v>
      </c>
      <c r="C4615" s="178" t="s">
        <v>51484</v>
      </c>
      <c r="D4615" s="178" t="str">
        <f aca="false">IF(LEN(B4615)=2,C4615,"")</f>
        <v/>
      </c>
      <c r="E4615" s="178" t="str">
        <f aca="false">IF(LEN(B4615)=5,C4615,"")</f>
        <v/>
      </c>
      <c r="F4615" s="178" t="str">
        <f aca="false">IF(LEN(B4615)=13,C4615,"")</f>
        <v>Ciuyah</v>
      </c>
      <c r="G4615" s="178" t="s">
        <v>51484</v>
      </c>
      <c r="H4615" s="178" t="s">
        <v>46857</v>
      </c>
    </row>
    <row r="4616" s="178" customFormat="true" ht="15" hidden="false" customHeight="false" outlineLevel="0" collapsed="false">
      <c r="A4616" s="178" t="n">
        <v>32114</v>
      </c>
      <c r="B4616" s="178" t="s">
        <v>53296</v>
      </c>
      <c r="C4616" s="178" t="s">
        <v>51237</v>
      </c>
      <c r="D4616" s="178" t="str">
        <f aca="false">IF(LEN(B4616)=2,C4616,"")</f>
        <v/>
      </c>
      <c r="E4616" s="178" t="str">
        <f aca="false">IF(LEN(B4616)=5,C4616,"")</f>
        <v/>
      </c>
      <c r="F4616" s="178" t="str">
        <f aca="false">IF(LEN(B4616)=13,C4616,"")</f>
        <v>Cimara</v>
      </c>
      <c r="G4616" s="178" t="s">
        <v>51237</v>
      </c>
      <c r="H4616" s="178" t="s">
        <v>46857</v>
      </c>
    </row>
    <row r="4617" s="178" customFormat="true" ht="15" hidden="false" customHeight="false" outlineLevel="0" collapsed="false">
      <c r="A4617" s="178" t="n">
        <v>32115</v>
      </c>
      <c r="B4617" s="178" t="s">
        <v>53297</v>
      </c>
      <c r="C4617" s="178" t="s">
        <v>53298</v>
      </c>
      <c r="D4617" s="178" t="str">
        <f aca="false">IF(LEN(B4617)=2,C4617,"")</f>
        <v/>
      </c>
      <c r="E4617" s="178" t="str">
        <f aca="false">IF(LEN(B4617)=5,C4617,"")</f>
        <v/>
      </c>
      <c r="F4617" s="178" t="str">
        <f aca="false">IF(LEN(B4617)=13,C4617,"")</f>
        <v>Bantarmara</v>
      </c>
      <c r="G4617" s="178" t="s">
        <v>53298</v>
      </c>
      <c r="H4617" s="178" t="s">
        <v>46857</v>
      </c>
    </row>
    <row r="4618" s="178" customFormat="true" ht="15" hidden="false" customHeight="false" outlineLevel="0" collapsed="false">
      <c r="A4618" s="178" t="n">
        <v>32116</v>
      </c>
      <c r="B4618" s="178" t="s">
        <v>53299</v>
      </c>
      <c r="C4618" s="178" t="s">
        <v>53300</v>
      </c>
      <c r="D4618" s="178" t="str">
        <f aca="false">IF(LEN(B4618)=2,C4618,"")</f>
        <v/>
      </c>
      <c r="E4618" s="178" t="str">
        <f aca="false">IF(LEN(B4618)=5,C4618,"")</f>
        <v/>
      </c>
      <c r="F4618" s="178" t="str">
        <f aca="false">IF(LEN(B4618)=13,C4618,"")</f>
        <v>Cipandanwangi</v>
      </c>
      <c r="G4618" s="178" t="s">
        <v>53300</v>
      </c>
      <c r="H4618" s="178" t="s">
        <v>46857</v>
      </c>
    </row>
    <row r="4619" s="178" customFormat="true" ht="15" hidden="false" customHeight="false" outlineLevel="0" collapsed="false">
      <c r="A4619" s="178" t="n">
        <v>32117</v>
      </c>
      <c r="B4619" s="178" t="s">
        <v>53301</v>
      </c>
      <c r="C4619" s="178" t="s">
        <v>48000</v>
      </c>
      <c r="D4619" s="178" t="str">
        <f aca="false">IF(LEN(B4619)=2,C4619,"")</f>
        <v/>
      </c>
      <c r="E4619" s="178" t="str">
        <f aca="false">IF(LEN(B4619)=5,C4619,"")</f>
        <v/>
      </c>
      <c r="F4619" s="178" t="str">
        <f aca="false">IF(LEN(B4619)=13,C4619,"")</f>
        <v>Cisalak</v>
      </c>
      <c r="G4619" s="178" t="s">
        <v>48000</v>
      </c>
      <c r="H4619" s="178" t="s">
        <v>46857</v>
      </c>
    </row>
    <row r="4620" s="178" customFormat="true" ht="15" hidden="false" customHeight="false" outlineLevel="0" collapsed="false">
      <c r="A4620" s="178" t="n">
        <v>32118</v>
      </c>
      <c r="B4620" s="178" t="s">
        <v>53302</v>
      </c>
      <c r="C4620" s="178" t="s">
        <v>53303</v>
      </c>
      <c r="D4620" s="178" t="str">
        <f aca="false">IF(LEN(B4620)=2,C4620,"")</f>
        <v/>
      </c>
      <c r="E4620" s="178" t="str">
        <f aca="false">IF(LEN(B4620)=5,C4620,"")</f>
        <v/>
      </c>
      <c r="F4620" s="178" t="str">
        <f aca="false">IF(LEN(B4620)=13,C4620,"")</f>
        <v>Kebonkalapa</v>
      </c>
      <c r="G4620" s="178" t="s">
        <v>53303</v>
      </c>
      <c r="H4620" s="178" t="s">
        <v>46857</v>
      </c>
    </row>
    <row r="4621" s="178" customFormat="true" ht="15" hidden="false" customHeight="false" outlineLevel="0" collapsed="false">
      <c r="A4621" s="178" t="n">
        <v>32119</v>
      </c>
      <c r="B4621" s="178" t="s">
        <v>53304</v>
      </c>
      <c r="C4621" s="178" t="s">
        <v>53305</v>
      </c>
      <c r="D4621" s="178" t="str">
        <f aca="false">IF(LEN(B4621)=2,C4621,"")</f>
        <v/>
      </c>
      <c r="E4621" s="178" t="str">
        <f aca="false">IF(LEN(B4621)=5,C4621,"")</f>
        <v/>
      </c>
      <c r="F4621" s="178" t="str">
        <f aca="false">IF(LEN(B4621)=13,C4621,"")</f>
        <v/>
      </c>
      <c r="H4621" s="178" t="s">
        <v>53305</v>
      </c>
    </row>
    <row r="4622" s="178" customFormat="true" ht="15" hidden="false" customHeight="false" outlineLevel="0" collapsed="false">
      <c r="A4622" s="178" t="n">
        <v>32120</v>
      </c>
      <c r="B4622" s="178" t="s">
        <v>53306</v>
      </c>
      <c r="C4622" s="178" t="s">
        <v>53305</v>
      </c>
      <c r="D4622" s="178" t="str">
        <f aca="false">IF(LEN(B4622)=2,C4622,"")</f>
        <v/>
      </c>
      <c r="E4622" s="178" t="str">
        <f aca="false">IF(LEN(B4622)=5,C4622,"")</f>
        <v/>
      </c>
      <c r="F4622" s="178" t="str">
        <f aca="false">IF(LEN(B4622)=13,C4622,"")</f>
        <v>Tomo</v>
      </c>
      <c r="G4622" s="178" t="s">
        <v>53305</v>
      </c>
      <c r="H4622" s="178" t="s">
        <v>53305</v>
      </c>
    </row>
    <row r="4623" s="178" customFormat="true" ht="15" hidden="false" customHeight="false" outlineLevel="0" collapsed="false">
      <c r="A4623" s="178" t="n">
        <v>32121</v>
      </c>
      <c r="B4623" s="178" t="s">
        <v>53307</v>
      </c>
      <c r="C4623" s="178" t="s">
        <v>53308</v>
      </c>
      <c r="D4623" s="178" t="str">
        <f aca="false">IF(LEN(B4623)=2,C4623,"")</f>
        <v/>
      </c>
      <c r="E4623" s="178" t="str">
        <f aca="false">IF(LEN(B4623)=5,C4623,"")</f>
        <v/>
      </c>
      <c r="F4623" s="178" t="str">
        <f aca="false">IF(LEN(B4623)=13,C4623,"")</f>
        <v>Tolengas</v>
      </c>
      <c r="G4623" s="178" t="s">
        <v>53308</v>
      </c>
      <c r="H4623" s="178" t="s">
        <v>53305</v>
      </c>
    </row>
    <row r="4624" s="178" customFormat="true" ht="15" hidden="false" customHeight="false" outlineLevel="0" collapsed="false">
      <c r="A4624" s="178" t="n">
        <v>32122</v>
      </c>
      <c r="B4624" s="178" t="s">
        <v>53309</v>
      </c>
      <c r="C4624" s="178" t="s">
        <v>53310</v>
      </c>
      <c r="D4624" s="178" t="str">
        <f aca="false">IF(LEN(B4624)=2,C4624,"")</f>
        <v/>
      </c>
      <c r="E4624" s="178" t="str">
        <f aca="false">IF(LEN(B4624)=5,C4624,"")</f>
        <v/>
      </c>
      <c r="F4624" s="178" t="str">
        <f aca="false">IF(LEN(B4624)=13,C4624,"")</f>
        <v>Darmawangi</v>
      </c>
      <c r="G4624" s="178" t="s">
        <v>53310</v>
      </c>
      <c r="H4624" s="178" t="s">
        <v>53305</v>
      </c>
    </row>
    <row r="4625" s="178" customFormat="true" ht="15" hidden="false" customHeight="false" outlineLevel="0" collapsed="false">
      <c r="A4625" s="178" t="n">
        <v>32123</v>
      </c>
      <c r="B4625" s="178" t="s">
        <v>53311</v>
      </c>
      <c r="C4625" s="178" t="s">
        <v>53312</v>
      </c>
      <c r="D4625" s="178" t="str">
        <f aca="false">IF(LEN(B4625)=2,C4625,"")</f>
        <v/>
      </c>
      <c r="E4625" s="178" t="str">
        <f aca="false">IF(LEN(B4625)=5,C4625,"")</f>
        <v/>
      </c>
      <c r="F4625" s="178" t="str">
        <f aca="false">IF(LEN(B4625)=13,C4625,"")</f>
        <v>Marongge</v>
      </c>
      <c r="G4625" s="178" t="s">
        <v>53312</v>
      </c>
      <c r="H4625" s="178" t="s">
        <v>53305</v>
      </c>
    </row>
    <row r="4626" s="178" customFormat="true" ht="15" hidden="false" customHeight="false" outlineLevel="0" collapsed="false">
      <c r="A4626" s="178" t="n">
        <v>32124</v>
      </c>
      <c r="B4626" s="178" t="s">
        <v>53313</v>
      </c>
      <c r="C4626" s="178" t="s">
        <v>53314</v>
      </c>
      <c r="D4626" s="178" t="str">
        <f aca="false">IF(LEN(B4626)=2,C4626,"")</f>
        <v/>
      </c>
      <c r="E4626" s="178" t="str">
        <f aca="false">IF(LEN(B4626)=5,C4626,"")</f>
        <v/>
      </c>
      <c r="F4626" s="178" t="str">
        <f aca="false">IF(LEN(B4626)=13,C4626,"")</f>
        <v>Jembarwangi</v>
      </c>
      <c r="G4626" s="178" t="s">
        <v>53314</v>
      </c>
      <c r="H4626" s="178" t="s">
        <v>53305</v>
      </c>
    </row>
    <row r="4627" s="178" customFormat="true" ht="15" hidden="false" customHeight="false" outlineLevel="0" collapsed="false">
      <c r="A4627" s="178" t="n">
        <v>32125</v>
      </c>
      <c r="B4627" s="178" t="s">
        <v>53315</v>
      </c>
      <c r="C4627" s="178" t="s">
        <v>50310</v>
      </c>
      <c r="D4627" s="178" t="str">
        <f aca="false">IF(LEN(B4627)=2,C4627,"")</f>
        <v/>
      </c>
      <c r="E4627" s="178" t="str">
        <f aca="false">IF(LEN(B4627)=5,C4627,"")</f>
        <v/>
      </c>
      <c r="F4627" s="178" t="str">
        <f aca="false">IF(LEN(B4627)=13,C4627,"")</f>
        <v>Bugel</v>
      </c>
      <c r="G4627" s="178" t="s">
        <v>50310</v>
      </c>
      <c r="H4627" s="178" t="s">
        <v>53305</v>
      </c>
    </row>
    <row r="4628" s="178" customFormat="true" ht="15" hidden="false" customHeight="false" outlineLevel="0" collapsed="false">
      <c r="A4628" s="178" t="n">
        <v>32126</v>
      </c>
      <c r="B4628" s="178" t="s">
        <v>53316</v>
      </c>
      <c r="C4628" s="178" t="s">
        <v>53317</v>
      </c>
      <c r="D4628" s="178" t="str">
        <f aca="false">IF(LEN(B4628)=2,C4628,"")</f>
        <v/>
      </c>
      <c r="E4628" s="178" t="str">
        <f aca="false">IF(LEN(B4628)=5,C4628,"")</f>
        <v/>
      </c>
      <c r="F4628" s="178" t="str">
        <f aca="false">IF(LEN(B4628)=13,C4628,"")</f>
        <v>Cipeles</v>
      </c>
      <c r="G4628" s="178" t="s">
        <v>53317</v>
      </c>
      <c r="H4628" s="178" t="s">
        <v>53305</v>
      </c>
    </row>
    <row r="4629" s="178" customFormat="true" ht="15" hidden="false" customHeight="false" outlineLevel="0" collapsed="false">
      <c r="A4629" s="178" t="n">
        <v>32127</v>
      </c>
      <c r="B4629" s="178" t="s">
        <v>53318</v>
      </c>
      <c r="C4629" s="178" t="s">
        <v>48228</v>
      </c>
      <c r="D4629" s="178" t="str">
        <f aca="false">IF(LEN(B4629)=2,C4629,"")</f>
        <v/>
      </c>
      <c r="E4629" s="178" t="str">
        <f aca="false">IF(LEN(B4629)=5,C4629,"")</f>
        <v/>
      </c>
      <c r="F4629" s="178" t="str">
        <f aca="false">IF(LEN(B4629)=13,C4629,"")</f>
        <v>Karyamukti</v>
      </c>
      <c r="G4629" s="178" t="s">
        <v>48228</v>
      </c>
      <c r="H4629" s="178" t="s">
        <v>53305</v>
      </c>
    </row>
    <row r="4630" s="178" customFormat="true" ht="15" hidden="false" customHeight="false" outlineLevel="0" collapsed="false">
      <c r="A4630" s="178" t="n">
        <v>32128</v>
      </c>
      <c r="B4630" s="178" t="s">
        <v>53319</v>
      </c>
      <c r="C4630" s="178" t="s">
        <v>46569</v>
      </c>
      <c r="D4630" s="178" t="str">
        <f aca="false">IF(LEN(B4630)=2,C4630,"")</f>
        <v/>
      </c>
      <c r="E4630" s="178" t="str">
        <f aca="false">IF(LEN(B4630)=5,C4630,"")</f>
        <v/>
      </c>
      <c r="F4630" s="178" t="str">
        <f aca="false">IF(LEN(B4630)=13,C4630,"")</f>
        <v>Mekarwangi</v>
      </c>
      <c r="G4630" s="178" t="s">
        <v>46569</v>
      </c>
      <c r="H4630" s="178" t="s">
        <v>53305</v>
      </c>
    </row>
    <row r="4631" s="178" customFormat="true" ht="15" hidden="false" customHeight="false" outlineLevel="0" collapsed="false">
      <c r="A4631" s="178" t="n">
        <v>32129</v>
      </c>
      <c r="B4631" s="178" t="s">
        <v>53320</v>
      </c>
      <c r="C4631" s="178" t="s">
        <v>53321</v>
      </c>
      <c r="D4631" s="178" t="str">
        <f aca="false">IF(LEN(B4631)=2,C4631,"")</f>
        <v/>
      </c>
      <c r="E4631" s="178" t="str">
        <f aca="false">IF(LEN(B4631)=5,C4631,"")</f>
        <v/>
      </c>
      <c r="F4631" s="178" t="str">
        <f aca="false">IF(LEN(B4631)=13,C4631,"")</f>
        <v/>
      </c>
      <c r="H4631" s="178" t="s">
        <v>53321</v>
      </c>
    </row>
    <row r="4632" s="178" customFormat="true" ht="15" hidden="false" customHeight="false" outlineLevel="0" collapsed="false">
      <c r="A4632" s="178" t="n">
        <v>32130</v>
      </c>
      <c r="B4632" s="178" t="s">
        <v>53322</v>
      </c>
      <c r="C4632" s="178" t="s">
        <v>53321</v>
      </c>
      <c r="D4632" s="178" t="str">
        <f aca="false">IF(LEN(B4632)=2,C4632,"")</f>
        <v/>
      </c>
      <c r="E4632" s="178" t="str">
        <f aca="false">IF(LEN(B4632)=5,C4632,"")</f>
        <v/>
      </c>
      <c r="F4632" s="178" t="str">
        <f aca="false">IF(LEN(B4632)=13,C4632,"")</f>
        <v>Ujungjaya</v>
      </c>
      <c r="G4632" s="178" t="s">
        <v>53321</v>
      </c>
      <c r="H4632" s="178" t="s">
        <v>53321</v>
      </c>
    </row>
    <row r="4633" s="178" customFormat="true" ht="15" hidden="false" customHeight="false" outlineLevel="0" collapsed="false">
      <c r="A4633" s="178" t="n">
        <v>32131</v>
      </c>
      <c r="B4633" s="178" t="s">
        <v>53323</v>
      </c>
      <c r="C4633" s="178" t="s">
        <v>52504</v>
      </c>
      <c r="D4633" s="178" t="str">
        <f aca="false">IF(LEN(B4633)=2,C4633,"")</f>
        <v/>
      </c>
      <c r="E4633" s="178" t="str">
        <f aca="false">IF(LEN(B4633)=5,C4633,"")</f>
        <v/>
      </c>
      <c r="F4633" s="178" t="str">
        <f aca="false">IF(LEN(B4633)=13,C4633,"")</f>
        <v>Palabuan</v>
      </c>
      <c r="G4633" s="178" t="s">
        <v>52504</v>
      </c>
      <c r="H4633" s="178" t="s">
        <v>53321</v>
      </c>
    </row>
    <row r="4634" s="178" customFormat="true" ht="15" hidden="false" customHeight="false" outlineLevel="0" collapsed="false">
      <c r="A4634" s="178" t="n">
        <v>32132</v>
      </c>
      <c r="B4634" s="178" t="s">
        <v>53324</v>
      </c>
      <c r="C4634" s="178" t="s">
        <v>47019</v>
      </c>
      <c r="D4634" s="178" t="str">
        <f aca="false">IF(LEN(B4634)=2,C4634,"")</f>
        <v/>
      </c>
      <c r="E4634" s="178" t="str">
        <f aca="false">IF(LEN(B4634)=5,C4634,"")</f>
        <v/>
      </c>
      <c r="F4634" s="178" t="str">
        <f aca="false">IF(LEN(B4634)=13,C4634,"")</f>
        <v>Palasari</v>
      </c>
      <c r="G4634" s="178" t="s">
        <v>47019</v>
      </c>
      <c r="H4634" s="178" t="s">
        <v>53321</v>
      </c>
    </row>
    <row r="4635" s="178" customFormat="true" ht="15" hidden="false" customHeight="false" outlineLevel="0" collapsed="false">
      <c r="A4635" s="178" t="n">
        <v>32133</v>
      </c>
      <c r="B4635" s="178" t="s">
        <v>53325</v>
      </c>
      <c r="C4635" s="178" t="s">
        <v>53326</v>
      </c>
      <c r="D4635" s="178" t="str">
        <f aca="false">IF(LEN(B4635)=2,C4635,"")</f>
        <v/>
      </c>
      <c r="E4635" s="178" t="str">
        <f aca="false">IF(LEN(B4635)=5,C4635,"")</f>
        <v/>
      </c>
      <c r="F4635" s="178" t="str">
        <f aca="false">IF(LEN(B4635)=13,C4635,"")</f>
        <v>Keboncau</v>
      </c>
      <c r="G4635" s="178" t="s">
        <v>53326</v>
      </c>
      <c r="H4635" s="178" t="s">
        <v>53321</v>
      </c>
    </row>
    <row r="4636" s="178" customFormat="true" ht="15" hidden="false" customHeight="false" outlineLevel="0" collapsed="false">
      <c r="A4636" s="178" t="n">
        <v>32134</v>
      </c>
      <c r="B4636" s="178" t="s">
        <v>53327</v>
      </c>
      <c r="C4636" s="178" t="s">
        <v>53328</v>
      </c>
      <c r="D4636" s="178" t="str">
        <f aca="false">IF(LEN(B4636)=2,C4636,"")</f>
        <v/>
      </c>
      <c r="E4636" s="178" t="str">
        <f aca="false">IF(LEN(B4636)=5,C4636,"")</f>
        <v/>
      </c>
      <c r="F4636" s="178" t="str">
        <f aca="false">IF(LEN(B4636)=13,C4636,"")</f>
        <v>Sakurjaya</v>
      </c>
      <c r="G4636" s="178" t="s">
        <v>53328</v>
      </c>
      <c r="H4636" s="178" t="s">
        <v>53321</v>
      </c>
    </row>
    <row r="4637" s="178" customFormat="true" ht="15" hidden="false" customHeight="false" outlineLevel="0" collapsed="false">
      <c r="A4637" s="178" t="n">
        <v>32135</v>
      </c>
      <c r="B4637" s="178" t="s">
        <v>53329</v>
      </c>
      <c r="C4637" s="178" t="s">
        <v>53330</v>
      </c>
      <c r="D4637" s="178" t="str">
        <f aca="false">IF(LEN(B4637)=2,C4637,"")</f>
        <v/>
      </c>
      <c r="E4637" s="178" t="str">
        <f aca="false">IF(LEN(B4637)=5,C4637,"")</f>
        <v/>
      </c>
      <c r="F4637" s="178" t="str">
        <f aca="false">IF(LEN(B4637)=13,C4637,"")</f>
        <v>Kudangwangi</v>
      </c>
      <c r="G4637" s="178" t="s">
        <v>53330</v>
      </c>
      <c r="H4637" s="178" t="s">
        <v>53321</v>
      </c>
    </row>
    <row r="4638" s="178" customFormat="true" ht="15" hidden="false" customHeight="false" outlineLevel="0" collapsed="false">
      <c r="A4638" s="178" t="n">
        <v>32136</v>
      </c>
      <c r="B4638" s="178" t="s">
        <v>53331</v>
      </c>
      <c r="C4638" s="178" t="s">
        <v>46592</v>
      </c>
      <c r="D4638" s="178" t="str">
        <f aca="false">IF(LEN(B4638)=2,C4638,"")</f>
        <v/>
      </c>
      <c r="E4638" s="178" t="str">
        <f aca="false">IF(LEN(B4638)=5,C4638,"")</f>
        <v/>
      </c>
      <c r="F4638" s="178" t="str">
        <f aca="false">IF(LEN(B4638)=13,C4638,"")</f>
        <v>Sukamulya</v>
      </c>
      <c r="G4638" s="178" t="s">
        <v>46592</v>
      </c>
      <c r="H4638" s="178" t="s">
        <v>53321</v>
      </c>
    </row>
    <row r="4639" s="178" customFormat="true" ht="15" hidden="false" customHeight="false" outlineLevel="0" collapsed="false">
      <c r="A4639" s="178" t="n">
        <v>32137</v>
      </c>
      <c r="B4639" s="178" t="s">
        <v>53332</v>
      </c>
      <c r="C4639" s="178" t="s">
        <v>47008</v>
      </c>
      <c r="D4639" s="178" t="str">
        <f aca="false">IF(LEN(B4639)=2,C4639,"")</f>
        <v/>
      </c>
      <c r="E4639" s="178" t="str">
        <f aca="false">IF(LEN(B4639)=5,C4639,"")</f>
        <v/>
      </c>
      <c r="F4639" s="178" t="str">
        <f aca="false">IF(LEN(B4639)=13,C4639,"")</f>
        <v>Cipelang</v>
      </c>
      <c r="G4639" s="178" t="s">
        <v>47008</v>
      </c>
      <c r="H4639" s="178" t="s">
        <v>53321</v>
      </c>
    </row>
    <row r="4640" s="178" customFormat="true" ht="15" hidden="false" customHeight="false" outlineLevel="0" collapsed="false">
      <c r="A4640" s="178" t="n">
        <v>32138</v>
      </c>
      <c r="B4640" s="178" t="s">
        <v>53333</v>
      </c>
      <c r="C4640" s="178" t="s">
        <v>48376</v>
      </c>
      <c r="D4640" s="178" t="str">
        <f aca="false">IF(LEN(B4640)=2,C4640,"")</f>
        <v/>
      </c>
      <c r="E4640" s="178" t="str">
        <f aca="false">IF(LEN(B4640)=5,C4640,"")</f>
        <v/>
      </c>
      <c r="F4640" s="178" t="str">
        <f aca="false">IF(LEN(B4640)=13,C4640,"")</f>
        <v>Cibuluh</v>
      </c>
      <c r="G4640" s="178" t="s">
        <v>48376</v>
      </c>
      <c r="H4640" s="178" t="s">
        <v>53321</v>
      </c>
    </row>
    <row r="4641" s="178" customFormat="true" ht="15" hidden="false" customHeight="false" outlineLevel="0" collapsed="false">
      <c r="A4641" s="178" t="n">
        <v>32139</v>
      </c>
      <c r="B4641" s="178" t="s">
        <v>53334</v>
      </c>
      <c r="C4641" s="178" t="s">
        <v>53335</v>
      </c>
      <c r="D4641" s="178" t="str">
        <f aca="false">IF(LEN(B4641)=2,C4641,"")</f>
        <v/>
      </c>
      <c r="E4641" s="178" t="str">
        <f aca="false">IF(LEN(B4641)=5,C4641,"")</f>
        <v/>
      </c>
      <c r="F4641" s="178" t="str">
        <f aca="false">IF(LEN(B4641)=13,C4641,"")</f>
        <v/>
      </c>
      <c r="H4641" s="178" t="s">
        <v>53335</v>
      </c>
    </row>
    <row r="4642" s="178" customFormat="true" ht="15" hidden="false" customHeight="false" outlineLevel="0" collapsed="false">
      <c r="A4642" s="178" t="n">
        <v>32140</v>
      </c>
      <c r="B4642" s="178" t="s">
        <v>53336</v>
      </c>
      <c r="C4642" s="178" t="s">
        <v>50402</v>
      </c>
      <c r="D4642" s="178" t="str">
        <f aca="false">IF(LEN(B4642)=2,C4642,"")</f>
        <v/>
      </c>
      <c r="E4642" s="178" t="str">
        <f aca="false">IF(LEN(B4642)=5,C4642,"")</f>
        <v/>
      </c>
      <c r="F4642" s="178" t="str">
        <f aca="false">IF(LEN(B4642)=13,C4642,"")</f>
        <v>Cijeungjing</v>
      </c>
      <c r="G4642" s="178" t="s">
        <v>50402</v>
      </c>
      <c r="H4642" s="178" t="s">
        <v>53335</v>
      </c>
    </row>
    <row r="4643" s="178" customFormat="true" ht="15" hidden="false" customHeight="false" outlineLevel="0" collapsed="false">
      <c r="A4643" s="178" t="n">
        <v>32141</v>
      </c>
      <c r="B4643" s="178" t="s">
        <v>53337</v>
      </c>
      <c r="C4643" s="178" t="s">
        <v>53338</v>
      </c>
      <c r="D4643" s="178" t="str">
        <f aca="false">IF(LEN(B4643)=2,C4643,"")</f>
        <v/>
      </c>
      <c r="E4643" s="178" t="str">
        <f aca="false">IF(LEN(B4643)=5,C4643,"")</f>
        <v/>
      </c>
      <c r="F4643" s="178" t="str">
        <f aca="false">IF(LEN(B4643)=13,C4643,"")</f>
        <v>Kadujaya</v>
      </c>
      <c r="G4643" s="178" t="s">
        <v>53338</v>
      </c>
      <c r="H4643" s="178" t="s">
        <v>53335</v>
      </c>
    </row>
    <row r="4644" s="178" customFormat="true" ht="15" hidden="false" customHeight="false" outlineLevel="0" collapsed="false">
      <c r="A4644" s="178" t="n">
        <v>32142</v>
      </c>
      <c r="B4644" s="178" t="s">
        <v>53339</v>
      </c>
      <c r="C4644" s="178" t="s">
        <v>51016</v>
      </c>
      <c r="D4644" s="178" t="str">
        <f aca="false">IF(LEN(B4644)=2,C4644,"")</f>
        <v/>
      </c>
      <c r="E4644" s="178" t="str">
        <f aca="false">IF(LEN(B4644)=5,C4644,"")</f>
        <v/>
      </c>
      <c r="F4644" s="178" t="str">
        <f aca="false">IF(LEN(B4644)=13,C4644,"")</f>
        <v>Lebaksiuh</v>
      </c>
      <c r="G4644" s="178" t="s">
        <v>51016</v>
      </c>
      <c r="H4644" s="178" t="s">
        <v>53335</v>
      </c>
    </row>
    <row r="4645" s="178" customFormat="true" ht="15" hidden="false" customHeight="false" outlineLevel="0" collapsed="false">
      <c r="A4645" s="178" t="n">
        <v>32143</v>
      </c>
      <c r="B4645" s="178" t="s">
        <v>53340</v>
      </c>
      <c r="C4645" s="178" t="s">
        <v>50017</v>
      </c>
      <c r="D4645" s="178" t="str">
        <f aca="false">IF(LEN(B4645)=2,C4645,"")</f>
        <v/>
      </c>
      <c r="E4645" s="178" t="str">
        <f aca="false">IF(LEN(B4645)=5,C4645,"")</f>
        <v/>
      </c>
      <c r="F4645" s="178" t="str">
        <f aca="false">IF(LEN(B4645)=13,C4645,"")</f>
        <v>Cintajaya</v>
      </c>
      <c r="G4645" s="178" t="s">
        <v>50017</v>
      </c>
      <c r="H4645" s="178" t="s">
        <v>53335</v>
      </c>
    </row>
    <row r="4646" s="178" customFormat="true" ht="15" hidden="false" customHeight="false" outlineLevel="0" collapsed="false">
      <c r="A4646" s="178" t="n">
        <v>32144</v>
      </c>
      <c r="B4646" s="178" t="s">
        <v>53341</v>
      </c>
      <c r="C4646" s="178" t="s">
        <v>47014</v>
      </c>
      <c r="D4646" s="178" t="str">
        <f aca="false">IF(LEN(B4646)=2,C4646,"")</f>
        <v/>
      </c>
      <c r="E4646" s="178" t="str">
        <f aca="false">IF(LEN(B4646)=5,C4646,"")</f>
        <v/>
      </c>
      <c r="F4646" s="178" t="str">
        <f aca="false">IF(LEN(B4646)=13,C4646,"")</f>
        <v>Cipicung</v>
      </c>
      <c r="G4646" s="178" t="s">
        <v>47014</v>
      </c>
      <c r="H4646" s="178" t="s">
        <v>53335</v>
      </c>
    </row>
    <row r="4647" s="178" customFormat="true" ht="15" hidden="false" customHeight="false" outlineLevel="0" collapsed="false">
      <c r="A4647" s="178" t="n">
        <v>32145</v>
      </c>
      <c r="B4647" s="178" t="s">
        <v>53342</v>
      </c>
      <c r="C4647" s="178" t="s">
        <v>47261</v>
      </c>
      <c r="D4647" s="178" t="str">
        <f aca="false">IF(LEN(B4647)=2,C4647,"")</f>
        <v/>
      </c>
      <c r="E4647" s="178" t="str">
        <f aca="false">IF(LEN(B4647)=5,C4647,"")</f>
        <v/>
      </c>
      <c r="F4647" s="178" t="str">
        <f aca="false">IF(LEN(B4647)=13,C4647,"")</f>
        <v>Mekarasih</v>
      </c>
      <c r="G4647" s="178" t="s">
        <v>47261</v>
      </c>
      <c r="H4647" s="178" t="s">
        <v>53335</v>
      </c>
    </row>
    <row r="4648" s="178" customFormat="true" ht="15" hidden="false" customHeight="false" outlineLevel="0" collapsed="false">
      <c r="A4648" s="178" t="n">
        <v>32146</v>
      </c>
      <c r="B4648" s="178" t="s">
        <v>53343</v>
      </c>
      <c r="C4648" s="178" t="s">
        <v>53344</v>
      </c>
      <c r="D4648" s="178" t="str">
        <f aca="false">IF(LEN(B4648)=2,C4648,"")</f>
        <v/>
      </c>
      <c r="E4648" s="178" t="str">
        <f aca="false">IF(LEN(B4648)=5,C4648,"")</f>
        <v/>
      </c>
      <c r="F4648" s="178" t="str">
        <f aca="false">IF(LEN(B4648)=13,C4648,"")</f>
        <v>Ciranggem</v>
      </c>
      <c r="G4648" s="178" t="s">
        <v>53344</v>
      </c>
      <c r="H4648" s="178" t="s">
        <v>53335</v>
      </c>
    </row>
    <row r="4649" s="178" customFormat="true" ht="15" hidden="false" customHeight="false" outlineLevel="0" collapsed="false">
      <c r="A4649" s="178" t="n">
        <v>32147</v>
      </c>
      <c r="B4649" s="178" t="s">
        <v>53345</v>
      </c>
      <c r="C4649" s="178" t="s">
        <v>53346</v>
      </c>
      <c r="D4649" s="178" t="str">
        <f aca="false">IF(LEN(B4649)=2,C4649,"")</f>
        <v/>
      </c>
      <c r="E4649" s="178" t="str">
        <f aca="false">IF(LEN(B4649)=5,C4649,"")</f>
        <v/>
      </c>
      <c r="F4649" s="178" t="str">
        <f aca="false">IF(LEN(B4649)=13,C4649,"")</f>
        <v>Cisampih</v>
      </c>
      <c r="G4649" s="178" t="s">
        <v>53346</v>
      </c>
      <c r="H4649" s="178" t="s">
        <v>53335</v>
      </c>
    </row>
    <row r="4650" s="178" customFormat="true" ht="15" hidden="false" customHeight="false" outlineLevel="0" collapsed="false">
      <c r="A4650" s="178" t="n">
        <v>32148</v>
      </c>
      <c r="B4650" s="178" t="s">
        <v>53347</v>
      </c>
      <c r="C4650" s="178" t="s">
        <v>53348</v>
      </c>
      <c r="D4650" s="178" t="str">
        <f aca="false">IF(LEN(B4650)=2,C4650,"")</f>
        <v/>
      </c>
      <c r="E4650" s="178" t="str">
        <f aca="false">IF(LEN(B4650)=5,C4650,"")</f>
        <v/>
      </c>
      <c r="F4650" s="178" t="str">
        <f aca="false">IF(LEN(B4650)=13,C4650,"")</f>
        <v>Jemah</v>
      </c>
      <c r="G4650" s="178" t="s">
        <v>53348</v>
      </c>
      <c r="H4650" s="178" t="s">
        <v>53335</v>
      </c>
    </row>
    <row r="4651" s="178" customFormat="true" ht="15" hidden="false" customHeight="false" outlineLevel="0" collapsed="false">
      <c r="A4651" s="178" t="n">
        <v>32149</v>
      </c>
      <c r="B4651" s="178" t="s">
        <v>53349</v>
      </c>
      <c r="C4651" s="178" t="s">
        <v>53350</v>
      </c>
      <c r="D4651" s="178" t="str">
        <f aca="false">IF(LEN(B4651)=2,C4651,"")</f>
        <v/>
      </c>
      <c r="E4651" s="178" t="str">
        <f aca="false">IF(LEN(B4651)=5,C4651,"")</f>
        <v/>
      </c>
      <c r="F4651" s="178" t="str">
        <f aca="false">IF(LEN(B4651)=13,C4651,"")</f>
        <v>Karedok</v>
      </c>
      <c r="G4651" s="178" t="s">
        <v>53350</v>
      </c>
      <c r="H4651" s="178" t="s">
        <v>53335</v>
      </c>
    </row>
    <row r="4652" s="178" customFormat="true" ht="15" hidden="false" customHeight="false" outlineLevel="0" collapsed="false">
      <c r="A4652" s="178" t="n">
        <v>32150</v>
      </c>
      <c r="B4652" s="178" t="s">
        <v>53351</v>
      </c>
      <c r="C4652" s="178" t="s">
        <v>53352</v>
      </c>
      <c r="D4652" s="178" t="str">
        <f aca="false">IF(LEN(B4652)=2,C4652,"")</f>
        <v/>
      </c>
      <c r="E4652" s="178" t="str">
        <f aca="false">IF(LEN(B4652)=5,C4652,"")</f>
        <v/>
      </c>
      <c r="F4652" s="178" t="str">
        <f aca="false">IF(LEN(B4652)=13,C4652,"")</f>
        <v>Kadu</v>
      </c>
      <c r="G4652" s="178" t="s">
        <v>53352</v>
      </c>
      <c r="H4652" s="178" t="s">
        <v>53335</v>
      </c>
    </row>
    <row r="4653" s="178" customFormat="true" ht="15" hidden="false" customHeight="false" outlineLevel="0" collapsed="false">
      <c r="A4653" s="178" t="n">
        <v>32151</v>
      </c>
      <c r="B4653" s="178" t="s">
        <v>53353</v>
      </c>
      <c r="C4653" s="178" t="s">
        <v>53354</v>
      </c>
      <c r="D4653" s="178" t="str">
        <f aca="false">IF(LEN(B4653)=2,C4653,"")</f>
        <v/>
      </c>
      <c r="E4653" s="178" t="str">
        <f aca="false">IF(LEN(B4653)=5,C4653,"")</f>
        <v>KAB. INDRAMAYU</v>
      </c>
      <c r="F4653" s="178" t="str">
        <f aca="false">IF(LEN(B4653)=13,C4653,"")</f>
        <v/>
      </c>
      <c r="H4653" s="178" t="s">
        <v>53335</v>
      </c>
    </row>
    <row r="4654" s="178" customFormat="true" ht="15" hidden="false" customHeight="false" outlineLevel="0" collapsed="false">
      <c r="A4654" s="178" t="n">
        <v>32152</v>
      </c>
      <c r="B4654" s="178" t="s">
        <v>53355</v>
      </c>
      <c r="C4654" s="178" t="s">
        <v>52348</v>
      </c>
      <c r="D4654" s="178" t="str">
        <f aca="false">IF(LEN(B4654)=2,C4654,"")</f>
        <v/>
      </c>
      <c r="E4654" s="178" t="str">
        <f aca="false">IF(LEN(B4654)=5,C4654,"")</f>
        <v/>
      </c>
      <c r="F4654" s="178" t="str">
        <f aca="false">IF(LEN(B4654)=13,C4654,"")</f>
        <v/>
      </c>
      <c r="H4654" s="178" t="s">
        <v>52348</v>
      </c>
    </row>
    <row r="4655" s="178" customFormat="true" ht="15" hidden="false" customHeight="false" outlineLevel="0" collapsed="false">
      <c r="A4655" s="178" t="n">
        <v>32153</v>
      </c>
      <c r="B4655" s="178" t="s">
        <v>53356</v>
      </c>
      <c r="C4655" s="178" t="s">
        <v>53357</v>
      </c>
      <c r="D4655" s="178" t="str">
        <f aca="false">IF(LEN(B4655)=2,C4655,"")</f>
        <v/>
      </c>
      <c r="E4655" s="178" t="str">
        <f aca="false">IF(LEN(B4655)=5,C4655,"")</f>
        <v/>
      </c>
      <c r="F4655" s="178" t="str">
        <f aca="false">IF(LEN(B4655)=13,C4655,"")</f>
        <v>Haurkolot</v>
      </c>
      <c r="G4655" s="178" t="s">
        <v>53357</v>
      </c>
      <c r="H4655" s="178" t="s">
        <v>52348</v>
      </c>
    </row>
    <row r="4656" s="178" customFormat="true" ht="15" hidden="false" customHeight="false" outlineLevel="0" collapsed="false">
      <c r="A4656" s="178" t="n">
        <v>32154</v>
      </c>
      <c r="B4656" s="178" t="s">
        <v>53358</v>
      </c>
      <c r="C4656" s="178" t="s">
        <v>52348</v>
      </c>
      <c r="D4656" s="178" t="str">
        <f aca="false">IF(LEN(B4656)=2,C4656,"")</f>
        <v/>
      </c>
      <c r="E4656" s="178" t="str">
        <f aca="false">IF(LEN(B4656)=5,C4656,"")</f>
        <v/>
      </c>
      <c r="F4656" s="178" t="str">
        <f aca="false">IF(LEN(B4656)=13,C4656,"")</f>
        <v>Haurgeulis</v>
      </c>
      <c r="G4656" s="178" t="s">
        <v>52348</v>
      </c>
      <c r="H4656" s="178" t="s">
        <v>52348</v>
      </c>
    </row>
    <row r="4657" s="178" customFormat="true" ht="15" hidden="false" customHeight="false" outlineLevel="0" collapsed="false">
      <c r="A4657" s="178" t="n">
        <v>32155</v>
      </c>
      <c r="B4657" s="178" t="s">
        <v>53359</v>
      </c>
      <c r="C4657" s="178" t="s">
        <v>53360</v>
      </c>
      <c r="D4657" s="178" t="str">
        <f aca="false">IF(LEN(B4657)=2,C4657,"")</f>
        <v/>
      </c>
      <c r="E4657" s="178" t="str">
        <f aca="false">IF(LEN(B4657)=5,C4657,"")</f>
        <v/>
      </c>
      <c r="F4657" s="178" t="str">
        <f aca="false">IF(LEN(B4657)=13,C4657,"")</f>
        <v>Sukajati</v>
      </c>
      <c r="G4657" s="178" t="s">
        <v>53360</v>
      </c>
      <c r="H4657" s="178" t="s">
        <v>52348</v>
      </c>
    </row>
    <row r="4658" s="178" customFormat="true" ht="15" hidden="false" customHeight="false" outlineLevel="0" collapsed="false">
      <c r="A4658" s="178" t="n">
        <v>32156</v>
      </c>
      <c r="B4658" s="178" t="s">
        <v>53361</v>
      </c>
      <c r="C4658" s="178" t="s">
        <v>51929</v>
      </c>
      <c r="D4658" s="178" t="str">
        <f aca="false">IF(LEN(B4658)=2,C4658,"")</f>
        <v/>
      </c>
      <c r="E4658" s="178" t="str">
        <f aca="false">IF(LEN(B4658)=5,C4658,"")</f>
        <v/>
      </c>
      <c r="F4658" s="178" t="str">
        <f aca="false">IF(LEN(B4658)=13,C4658,"")</f>
        <v>Wanakaya</v>
      </c>
      <c r="G4658" s="178" t="s">
        <v>51929</v>
      </c>
      <c r="H4658" s="178" t="s">
        <v>52348</v>
      </c>
    </row>
    <row r="4659" s="178" customFormat="true" ht="15" hidden="false" customHeight="false" outlineLevel="0" collapsed="false">
      <c r="A4659" s="178" t="n">
        <v>32157</v>
      </c>
      <c r="B4659" s="178" t="s">
        <v>53362</v>
      </c>
      <c r="C4659" s="178" t="s">
        <v>53363</v>
      </c>
      <c r="D4659" s="178" t="str">
        <f aca="false">IF(LEN(B4659)=2,C4659,"")</f>
        <v/>
      </c>
      <c r="E4659" s="178" t="str">
        <f aca="false">IF(LEN(B4659)=5,C4659,"")</f>
        <v/>
      </c>
      <c r="F4659" s="178" t="str">
        <f aca="false">IF(LEN(B4659)=13,C4659,"")</f>
        <v>Karangtumaritis</v>
      </c>
      <c r="G4659" s="178" t="s">
        <v>53363</v>
      </c>
      <c r="H4659" s="178" t="s">
        <v>52348</v>
      </c>
    </row>
    <row r="4660" s="178" customFormat="true" ht="15" hidden="false" customHeight="false" outlineLevel="0" collapsed="false">
      <c r="A4660" s="178" t="n">
        <v>32158</v>
      </c>
      <c r="B4660" s="178" t="s">
        <v>53364</v>
      </c>
      <c r="C4660" s="178" t="s">
        <v>53365</v>
      </c>
      <c r="D4660" s="178" t="str">
        <f aca="false">IF(LEN(B4660)=2,C4660,"")</f>
        <v/>
      </c>
      <c r="E4660" s="178" t="str">
        <f aca="false">IF(LEN(B4660)=5,C4660,"")</f>
        <v/>
      </c>
      <c r="F4660" s="178" t="str">
        <f aca="false">IF(LEN(B4660)=13,C4660,"")</f>
        <v>Kertanegara</v>
      </c>
      <c r="G4660" s="178" t="s">
        <v>53365</v>
      </c>
      <c r="H4660" s="178" t="s">
        <v>52348</v>
      </c>
    </row>
    <row r="4661" s="178" customFormat="true" ht="15" hidden="false" customHeight="false" outlineLevel="0" collapsed="false">
      <c r="A4661" s="178" t="n">
        <v>32159</v>
      </c>
      <c r="B4661" s="178" t="s">
        <v>53366</v>
      </c>
      <c r="C4661" s="178" t="s">
        <v>53367</v>
      </c>
      <c r="D4661" s="178" t="str">
        <f aca="false">IF(LEN(B4661)=2,C4661,"")</f>
        <v/>
      </c>
      <c r="E4661" s="178" t="str">
        <f aca="false">IF(LEN(B4661)=5,C4661,"")</f>
        <v/>
      </c>
      <c r="F4661" s="178" t="str">
        <f aca="false">IF(LEN(B4661)=13,C4661,"")</f>
        <v>Cipancuh</v>
      </c>
      <c r="G4661" s="178" t="s">
        <v>53367</v>
      </c>
      <c r="H4661" s="178" t="s">
        <v>52348</v>
      </c>
    </row>
    <row r="4662" s="178" customFormat="true" ht="15" hidden="false" customHeight="false" outlineLevel="0" collapsed="false">
      <c r="A4662" s="178" t="n">
        <v>32160</v>
      </c>
      <c r="B4662" s="178" t="s">
        <v>53368</v>
      </c>
      <c r="C4662" s="178" t="s">
        <v>53369</v>
      </c>
      <c r="D4662" s="178" t="str">
        <f aca="false">IF(LEN(B4662)=2,C4662,"")</f>
        <v/>
      </c>
      <c r="E4662" s="178" t="str">
        <f aca="false">IF(LEN(B4662)=5,C4662,"")</f>
        <v/>
      </c>
      <c r="F4662" s="178" t="str">
        <f aca="false">IF(LEN(B4662)=13,C4662,"")</f>
        <v>Mekarjati</v>
      </c>
      <c r="G4662" s="178" t="s">
        <v>53369</v>
      </c>
      <c r="H4662" s="178" t="s">
        <v>52348</v>
      </c>
    </row>
    <row r="4663" s="178" customFormat="true" ht="15" hidden="false" customHeight="false" outlineLevel="0" collapsed="false">
      <c r="A4663" s="178" t="n">
        <v>32161</v>
      </c>
      <c r="B4663" s="178" t="s">
        <v>53370</v>
      </c>
      <c r="C4663" s="178" t="s">
        <v>53371</v>
      </c>
      <c r="D4663" s="178" t="str">
        <f aca="false">IF(LEN(B4663)=2,C4663,"")</f>
        <v/>
      </c>
      <c r="E4663" s="178" t="str">
        <f aca="false">IF(LEN(B4663)=5,C4663,"")</f>
        <v/>
      </c>
      <c r="F4663" s="178" t="str">
        <f aca="false">IF(LEN(B4663)=13,C4663,"")</f>
        <v>Sidodadi</v>
      </c>
      <c r="G4663" s="178" t="s">
        <v>53371</v>
      </c>
      <c r="H4663" s="178" t="s">
        <v>52348</v>
      </c>
    </row>
    <row r="4664" s="178" customFormat="true" ht="15" hidden="false" customHeight="false" outlineLevel="0" collapsed="false">
      <c r="A4664" s="178" t="n">
        <v>32162</v>
      </c>
      <c r="B4664" s="178" t="s">
        <v>53372</v>
      </c>
      <c r="C4664" s="178" t="s">
        <v>53373</v>
      </c>
      <c r="D4664" s="178" t="str">
        <f aca="false">IF(LEN(B4664)=2,C4664,"")</f>
        <v/>
      </c>
      <c r="E4664" s="178" t="str">
        <f aca="false">IF(LEN(B4664)=5,C4664,"")</f>
        <v/>
      </c>
      <c r="F4664" s="178" t="str">
        <f aca="false">IF(LEN(B4664)=13,C4664,"")</f>
        <v>Sumbermulya</v>
      </c>
      <c r="G4664" s="178" t="s">
        <v>53373</v>
      </c>
      <c r="H4664" s="178" t="s">
        <v>52348</v>
      </c>
    </row>
    <row r="4665" s="178" customFormat="true" ht="15" hidden="false" customHeight="false" outlineLevel="0" collapsed="false">
      <c r="A4665" s="178" t="n">
        <v>32163</v>
      </c>
      <c r="B4665" s="178" t="s">
        <v>53374</v>
      </c>
      <c r="C4665" s="178" t="s">
        <v>52015</v>
      </c>
      <c r="D4665" s="178" t="str">
        <f aca="false">IF(LEN(B4665)=2,C4665,"")</f>
        <v/>
      </c>
      <c r="E4665" s="178" t="str">
        <f aca="false">IF(LEN(B4665)=5,C4665,"")</f>
        <v/>
      </c>
      <c r="F4665" s="178" t="str">
        <f aca="false">IF(LEN(B4665)=13,C4665,"")</f>
        <v/>
      </c>
      <c r="H4665" s="178" t="s">
        <v>52015</v>
      </c>
    </row>
    <row r="4666" s="178" customFormat="true" ht="15" hidden="false" customHeight="false" outlineLevel="0" collapsed="false">
      <c r="A4666" s="178" t="n">
        <v>32164</v>
      </c>
      <c r="B4666" s="178" t="s">
        <v>53375</v>
      </c>
      <c r="C4666" s="178" t="s">
        <v>50340</v>
      </c>
      <c r="D4666" s="178" t="str">
        <f aca="false">IF(LEN(B4666)=2,C4666,"")</f>
        <v/>
      </c>
      <c r="E4666" s="178" t="str">
        <f aca="false">IF(LEN(B4666)=5,C4666,"")</f>
        <v/>
      </c>
      <c r="F4666" s="178" t="str">
        <f aca="false">IF(LEN(B4666)=13,C4666,"")</f>
        <v>Tanjungkerta</v>
      </c>
      <c r="G4666" s="178" t="s">
        <v>50340</v>
      </c>
      <c r="H4666" s="178" t="s">
        <v>52015</v>
      </c>
    </row>
    <row r="4667" s="178" customFormat="true" ht="15" hidden="false" customHeight="false" outlineLevel="0" collapsed="false">
      <c r="A4667" s="178" t="n">
        <v>32165</v>
      </c>
      <c r="B4667" s="178" t="s">
        <v>53376</v>
      </c>
      <c r="C4667" s="178" t="s">
        <v>52015</v>
      </c>
      <c r="D4667" s="178" t="str">
        <f aca="false">IF(LEN(B4667)=2,C4667,"")</f>
        <v/>
      </c>
      <c r="E4667" s="178" t="str">
        <f aca="false">IF(LEN(B4667)=5,C4667,"")</f>
        <v/>
      </c>
      <c r="F4667" s="178" t="str">
        <f aca="false">IF(LEN(B4667)=13,C4667,"")</f>
        <v>Kroya</v>
      </c>
      <c r="G4667" s="178" t="s">
        <v>52015</v>
      </c>
      <c r="H4667" s="178" t="s">
        <v>52015</v>
      </c>
    </row>
    <row r="4668" s="178" customFormat="true" ht="15" hidden="false" customHeight="false" outlineLevel="0" collapsed="false">
      <c r="A4668" s="178" t="n">
        <v>32166</v>
      </c>
      <c r="B4668" s="178" t="s">
        <v>53377</v>
      </c>
      <c r="C4668" s="178" t="s">
        <v>53378</v>
      </c>
      <c r="D4668" s="178" t="str">
        <f aca="false">IF(LEN(B4668)=2,C4668,"")</f>
        <v/>
      </c>
      <c r="E4668" s="178" t="str">
        <f aca="false">IF(LEN(B4668)=5,C4668,"")</f>
        <v/>
      </c>
      <c r="F4668" s="178" t="str">
        <f aca="false">IF(LEN(B4668)=13,C4668,"")</f>
        <v>Sumbon</v>
      </c>
      <c r="G4668" s="178" t="s">
        <v>53378</v>
      </c>
      <c r="H4668" s="178" t="s">
        <v>52015</v>
      </c>
    </row>
    <row r="4669" s="178" customFormat="true" ht="15" hidden="false" customHeight="false" outlineLevel="0" collapsed="false">
      <c r="A4669" s="178" t="n">
        <v>32167</v>
      </c>
      <c r="B4669" s="178" t="s">
        <v>53379</v>
      </c>
      <c r="C4669" s="178" t="s">
        <v>53380</v>
      </c>
      <c r="D4669" s="178" t="str">
        <f aca="false">IF(LEN(B4669)=2,C4669,"")</f>
        <v/>
      </c>
      <c r="E4669" s="178" t="str">
        <f aca="false">IF(LEN(B4669)=5,C4669,"")</f>
        <v/>
      </c>
      <c r="F4669" s="178" t="str">
        <f aca="false">IF(LEN(B4669)=13,C4669,"")</f>
        <v>Sukamelang</v>
      </c>
      <c r="G4669" s="178" t="s">
        <v>53380</v>
      </c>
      <c r="H4669" s="178" t="s">
        <v>52015</v>
      </c>
    </row>
    <row r="4670" s="178" customFormat="true" ht="15" hidden="false" customHeight="false" outlineLevel="0" collapsed="false">
      <c r="A4670" s="178" t="n">
        <v>32168</v>
      </c>
      <c r="B4670" s="178" t="s">
        <v>53381</v>
      </c>
      <c r="C4670" s="178" t="s">
        <v>53382</v>
      </c>
      <c r="D4670" s="178" t="str">
        <f aca="false">IF(LEN(B4670)=2,C4670,"")</f>
        <v/>
      </c>
      <c r="E4670" s="178" t="str">
        <f aca="false">IF(LEN(B4670)=5,C4670,"")</f>
        <v/>
      </c>
      <c r="F4670" s="178" t="str">
        <f aca="false">IF(LEN(B4670)=13,C4670,"")</f>
        <v>Temiyang</v>
      </c>
      <c r="G4670" s="178" t="s">
        <v>53382</v>
      </c>
      <c r="H4670" s="178" t="s">
        <v>52015</v>
      </c>
    </row>
    <row r="4671" s="178" customFormat="true" ht="15" hidden="false" customHeight="false" outlineLevel="0" collapsed="false">
      <c r="A4671" s="178" t="n">
        <v>32169</v>
      </c>
      <c r="B4671" s="178" t="s">
        <v>53383</v>
      </c>
      <c r="C4671" s="178" t="s">
        <v>53384</v>
      </c>
      <c r="D4671" s="178" t="str">
        <f aca="false">IF(LEN(B4671)=2,C4671,"")</f>
        <v/>
      </c>
      <c r="E4671" s="178" t="str">
        <f aca="false">IF(LEN(B4671)=5,C4671,"")</f>
        <v/>
      </c>
      <c r="F4671" s="178" t="str">
        <f aca="false">IF(LEN(B4671)=13,C4671,"")</f>
        <v>Tamiyangsari</v>
      </c>
      <c r="G4671" s="178" t="s">
        <v>53384</v>
      </c>
      <c r="H4671" s="178" t="s">
        <v>52015</v>
      </c>
    </row>
    <row r="4672" s="178" customFormat="true" ht="15" hidden="false" customHeight="false" outlineLevel="0" collapsed="false">
      <c r="A4672" s="178" t="n">
        <v>32170</v>
      </c>
      <c r="B4672" s="178" t="s">
        <v>53385</v>
      </c>
      <c r="C4672" s="178" t="s">
        <v>53386</v>
      </c>
      <c r="D4672" s="178" t="str">
        <f aca="false">IF(LEN(B4672)=2,C4672,"")</f>
        <v/>
      </c>
      <c r="E4672" s="178" t="str">
        <f aca="false">IF(LEN(B4672)=5,C4672,"")</f>
        <v/>
      </c>
      <c r="F4672" s="178" t="str">
        <f aca="false">IF(LEN(B4672)=13,C4672,"")</f>
        <v>Jayamulya</v>
      </c>
      <c r="G4672" s="178" t="s">
        <v>53386</v>
      </c>
      <c r="H4672" s="178" t="s">
        <v>52015</v>
      </c>
    </row>
    <row r="4673" s="178" customFormat="true" ht="15" hidden="false" customHeight="false" outlineLevel="0" collapsed="false">
      <c r="A4673" s="178" t="n">
        <v>32171</v>
      </c>
      <c r="B4673" s="178" t="s">
        <v>53387</v>
      </c>
      <c r="C4673" s="178" t="s">
        <v>53388</v>
      </c>
      <c r="D4673" s="178" t="str">
        <f aca="false">IF(LEN(B4673)=2,C4673,"")</f>
        <v/>
      </c>
      <c r="E4673" s="178" t="str">
        <f aca="false">IF(LEN(B4673)=5,C4673,"")</f>
        <v/>
      </c>
      <c r="F4673" s="178" t="str">
        <f aca="false">IF(LEN(B4673)=13,C4673,"")</f>
        <v>Suka Slamet</v>
      </c>
      <c r="G4673" s="178" t="s">
        <v>53388</v>
      </c>
      <c r="H4673" s="178" t="s">
        <v>52015</v>
      </c>
    </row>
    <row r="4674" s="178" customFormat="true" ht="15" hidden="false" customHeight="false" outlineLevel="0" collapsed="false">
      <c r="A4674" s="178" t="n">
        <v>32172</v>
      </c>
      <c r="B4674" s="178" t="s">
        <v>53389</v>
      </c>
      <c r="C4674" s="178" t="s">
        <v>47902</v>
      </c>
      <c r="D4674" s="178" t="str">
        <f aca="false">IF(LEN(B4674)=2,C4674,"")</f>
        <v/>
      </c>
      <c r="E4674" s="178" t="str">
        <f aca="false">IF(LEN(B4674)=5,C4674,"")</f>
        <v/>
      </c>
      <c r="F4674" s="178" t="str">
        <f aca="false">IF(LEN(B4674)=13,C4674,"")</f>
        <v>Sumberjaya</v>
      </c>
      <c r="G4674" s="178" t="s">
        <v>47902</v>
      </c>
      <c r="H4674" s="178" t="s">
        <v>52015</v>
      </c>
    </row>
    <row r="4675" s="178" customFormat="true" ht="15" hidden="false" customHeight="false" outlineLevel="0" collapsed="false">
      <c r="A4675" s="178" t="n">
        <v>32173</v>
      </c>
      <c r="B4675" s="178" t="s">
        <v>53390</v>
      </c>
      <c r="C4675" s="178" t="s">
        <v>53391</v>
      </c>
      <c r="D4675" s="178" t="str">
        <f aca="false">IF(LEN(B4675)=2,C4675,"")</f>
        <v/>
      </c>
      <c r="E4675" s="178" t="str">
        <f aca="false">IF(LEN(B4675)=5,C4675,"")</f>
        <v/>
      </c>
      <c r="F4675" s="178" t="str">
        <f aca="false">IF(LEN(B4675)=13,C4675,"")</f>
        <v/>
      </c>
      <c r="H4675" s="178" t="s">
        <v>53391</v>
      </c>
    </row>
    <row r="4676" s="178" customFormat="true" ht="15" hidden="false" customHeight="false" outlineLevel="0" collapsed="false">
      <c r="A4676" s="178" t="n">
        <v>32174</v>
      </c>
      <c r="B4676" s="178" t="s">
        <v>53392</v>
      </c>
      <c r="C4676" s="178" t="s">
        <v>53393</v>
      </c>
      <c r="D4676" s="178" t="str">
        <f aca="false">IF(LEN(B4676)=2,C4676,"")</f>
        <v/>
      </c>
      <c r="E4676" s="178" t="str">
        <f aca="false">IF(LEN(B4676)=5,C4676,"")</f>
        <v/>
      </c>
      <c r="F4676" s="178" t="str">
        <f aca="false">IF(LEN(B4676)=13,C4676,"")</f>
        <v>Kedung Dawa</v>
      </c>
      <c r="G4676" s="178" t="s">
        <v>53393</v>
      </c>
      <c r="H4676" s="178" t="s">
        <v>53391</v>
      </c>
    </row>
    <row r="4677" s="178" customFormat="true" ht="15" hidden="false" customHeight="false" outlineLevel="0" collapsed="false">
      <c r="A4677" s="178" t="n">
        <v>32175</v>
      </c>
      <c r="B4677" s="178" t="s">
        <v>53394</v>
      </c>
      <c r="C4677" s="178" t="s">
        <v>53395</v>
      </c>
      <c r="D4677" s="178" t="str">
        <f aca="false">IF(LEN(B4677)=2,C4677,"")</f>
        <v/>
      </c>
      <c r="E4677" s="178" t="str">
        <f aca="false">IF(LEN(B4677)=5,C4677,"")</f>
        <v/>
      </c>
      <c r="F4677" s="178" t="str">
        <f aca="false">IF(LEN(B4677)=13,C4677,"")</f>
        <v>Babakan Jaya</v>
      </c>
      <c r="G4677" s="178" t="s">
        <v>53395</v>
      </c>
      <c r="H4677" s="178" t="s">
        <v>53391</v>
      </c>
    </row>
    <row r="4678" s="178" customFormat="true" ht="15" hidden="false" customHeight="false" outlineLevel="0" collapsed="false">
      <c r="A4678" s="178" t="n">
        <v>32176</v>
      </c>
      <c r="B4678" s="178" t="s">
        <v>53396</v>
      </c>
      <c r="C4678" s="178" t="s">
        <v>53397</v>
      </c>
      <c r="D4678" s="178" t="str">
        <f aca="false">IF(LEN(B4678)=2,C4678,"")</f>
        <v/>
      </c>
      <c r="E4678" s="178" t="str">
        <f aca="false">IF(LEN(B4678)=5,C4678,"")</f>
        <v/>
      </c>
      <c r="F4678" s="178" t="str">
        <f aca="false">IF(LEN(B4678)=13,C4678,"")</f>
        <v>Gabus Kulon</v>
      </c>
      <c r="G4678" s="178" t="s">
        <v>53397</v>
      </c>
      <c r="H4678" s="178" t="s">
        <v>53391</v>
      </c>
    </row>
    <row r="4679" s="178" customFormat="true" ht="15" hidden="false" customHeight="false" outlineLevel="0" collapsed="false">
      <c r="A4679" s="178" t="n">
        <v>32177</v>
      </c>
      <c r="B4679" s="178" t="s">
        <v>53398</v>
      </c>
      <c r="C4679" s="178" t="s">
        <v>53399</v>
      </c>
      <c r="D4679" s="178" t="str">
        <f aca="false">IF(LEN(B4679)=2,C4679,"")</f>
        <v/>
      </c>
      <c r="E4679" s="178" t="str">
        <f aca="false">IF(LEN(B4679)=5,C4679,"")</f>
        <v/>
      </c>
      <c r="F4679" s="178" t="str">
        <f aca="false">IF(LEN(B4679)=13,C4679,"")</f>
        <v>Sekar Mulya</v>
      </c>
      <c r="G4679" s="178" t="s">
        <v>53399</v>
      </c>
      <c r="H4679" s="178" t="s">
        <v>53391</v>
      </c>
    </row>
    <row r="4680" s="178" customFormat="true" ht="15" hidden="false" customHeight="false" outlineLevel="0" collapsed="false">
      <c r="A4680" s="178" t="n">
        <v>32178</v>
      </c>
      <c r="B4680" s="178" t="s">
        <v>53400</v>
      </c>
      <c r="C4680" s="178" t="s">
        <v>53401</v>
      </c>
      <c r="D4680" s="178" t="str">
        <f aca="false">IF(LEN(B4680)=2,C4680,"")</f>
        <v/>
      </c>
      <c r="E4680" s="178" t="str">
        <f aca="false">IF(LEN(B4680)=5,C4680,"")</f>
        <v/>
      </c>
      <c r="F4680" s="178" t="str">
        <f aca="false">IF(LEN(B4680)=13,C4680,"")</f>
        <v>Kedokan Gabus</v>
      </c>
      <c r="G4680" s="178" t="s">
        <v>53401</v>
      </c>
      <c r="H4680" s="178" t="s">
        <v>53391</v>
      </c>
    </row>
    <row r="4681" s="178" customFormat="true" ht="15" hidden="false" customHeight="false" outlineLevel="0" collapsed="false">
      <c r="A4681" s="178" t="n">
        <v>32179</v>
      </c>
      <c r="B4681" s="178" t="s">
        <v>53402</v>
      </c>
      <c r="C4681" s="178" t="s">
        <v>48657</v>
      </c>
      <c r="D4681" s="178" t="str">
        <f aca="false">IF(LEN(B4681)=2,C4681,"")</f>
        <v/>
      </c>
      <c r="E4681" s="178" t="str">
        <f aca="false">IF(LEN(B4681)=5,C4681,"")</f>
        <v/>
      </c>
      <c r="F4681" s="178" t="str">
        <f aca="false">IF(LEN(B4681)=13,C4681,"")</f>
        <v>Rancamulya</v>
      </c>
      <c r="G4681" s="178" t="s">
        <v>48657</v>
      </c>
      <c r="H4681" s="178" t="s">
        <v>53391</v>
      </c>
    </row>
    <row r="4682" s="178" customFormat="true" ht="15" hidden="false" customHeight="false" outlineLevel="0" collapsed="false">
      <c r="A4682" s="178" t="n">
        <v>32180</v>
      </c>
      <c r="B4682" s="178" t="s">
        <v>53403</v>
      </c>
      <c r="C4682" s="178" t="s">
        <v>53404</v>
      </c>
      <c r="D4682" s="178" t="str">
        <f aca="false">IF(LEN(B4682)=2,C4682,"")</f>
        <v/>
      </c>
      <c r="E4682" s="178" t="str">
        <f aca="false">IF(LEN(B4682)=5,C4682,"")</f>
        <v/>
      </c>
      <c r="F4682" s="178" t="str">
        <f aca="false">IF(LEN(B4682)=13,C4682,"")</f>
        <v>Rancahan</v>
      </c>
      <c r="G4682" s="178" t="s">
        <v>53404</v>
      </c>
      <c r="H4682" s="178" t="s">
        <v>53391</v>
      </c>
    </row>
    <row r="4683" s="178" customFormat="true" ht="15" hidden="false" customHeight="false" outlineLevel="0" collapsed="false">
      <c r="A4683" s="178" t="n">
        <v>32181</v>
      </c>
      <c r="B4683" s="178" t="s">
        <v>53405</v>
      </c>
      <c r="C4683" s="178" t="s">
        <v>53406</v>
      </c>
      <c r="D4683" s="178" t="str">
        <f aca="false">IF(LEN(B4683)=2,C4683,"")</f>
        <v/>
      </c>
      <c r="E4683" s="178" t="str">
        <f aca="false">IF(LEN(B4683)=5,C4683,"")</f>
        <v/>
      </c>
      <c r="F4683" s="178" t="str">
        <f aca="false">IF(LEN(B4683)=13,C4683,"")</f>
        <v>Gabus Wetan</v>
      </c>
      <c r="G4683" s="178" t="s">
        <v>53406</v>
      </c>
      <c r="H4683" s="178" t="s">
        <v>53391</v>
      </c>
    </row>
    <row r="4684" s="178" customFormat="true" ht="15" hidden="false" customHeight="false" outlineLevel="0" collapsed="false">
      <c r="A4684" s="178" t="n">
        <v>32182</v>
      </c>
      <c r="B4684" s="178" t="s">
        <v>53407</v>
      </c>
      <c r="C4684" s="178" t="s">
        <v>53408</v>
      </c>
      <c r="D4684" s="178" t="str">
        <f aca="false">IF(LEN(B4684)=2,C4684,"")</f>
        <v/>
      </c>
      <c r="E4684" s="178" t="str">
        <f aca="false">IF(LEN(B4684)=5,C4684,"")</f>
        <v/>
      </c>
      <c r="F4684" s="178" t="str">
        <f aca="false">IF(LEN(B4684)=13,C4684,"")</f>
        <v>Drunten Wetan</v>
      </c>
      <c r="G4684" s="178" t="s">
        <v>53408</v>
      </c>
      <c r="H4684" s="178" t="s">
        <v>53391</v>
      </c>
    </row>
    <row r="4685" s="178" customFormat="true" ht="15" hidden="false" customHeight="false" outlineLevel="0" collapsed="false">
      <c r="A4685" s="178" t="n">
        <v>32183</v>
      </c>
      <c r="B4685" s="178" t="s">
        <v>53409</v>
      </c>
      <c r="C4685" s="178" t="s">
        <v>53410</v>
      </c>
      <c r="D4685" s="178" t="str">
        <f aca="false">IF(LEN(B4685)=2,C4685,"")</f>
        <v/>
      </c>
      <c r="E4685" s="178" t="str">
        <f aca="false">IF(LEN(B4685)=5,C4685,"")</f>
        <v/>
      </c>
      <c r="F4685" s="178" t="str">
        <f aca="false">IF(LEN(B4685)=13,C4685,"")</f>
        <v>Drunten Kulon</v>
      </c>
      <c r="G4685" s="178" t="s">
        <v>53410</v>
      </c>
      <c r="H4685" s="178" t="s">
        <v>53391</v>
      </c>
    </row>
    <row r="4686" s="178" customFormat="true" ht="15" hidden="false" customHeight="false" outlineLevel="0" collapsed="false">
      <c r="A4686" s="178" t="n">
        <v>32184</v>
      </c>
      <c r="B4686" s="178" t="s">
        <v>53411</v>
      </c>
      <c r="C4686" s="178" t="s">
        <v>53412</v>
      </c>
      <c r="D4686" s="178" t="str">
        <f aca="false">IF(LEN(B4686)=2,C4686,"")</f>
        <v/>
      </c>
      <c r="E4686" s="178" t="str">
        <f aca="false">IF(LEN(B4686)=5,C4686,"")</f>
        <v/>
      </c>
      <c r="F4686" s="178" t="str">
        <f aca="false">IF(LEN(B4686)=13,C4686,"")</f>
        <v/>
      </c>
      <c r="H4686" s="178" t="s">
        <v>53412</v>
      </c>
    </row>
    <row r="4687" s="178" customFormat="true" ht="15" hidden="false" customHeight="false" outlineLevel="0" collapsed="false">
      <c r="A4687" s="178" t="n">
        <v>32185</v>
      </c>
      <c r="B4687" s="178" t="s">
        <v>53413</v>
      </c>
      <c r="C4687" s="178" t="s">
        <v>53414</v>
      </c>
      <c r="D4687" s="178" t="str">
        <f aca="false">IF(LEN(B4687)=2,C4687,"")</f>
        <v/>
      </c>
      <c r="E4687" s="178" t="str">
        <f aca="false">IF(LEN(B4687)=5,C4687,"")</f>
        <v/>
      </c>
      <c r="F4687" s="178" t="str">
        <f aca="false">IF(LEN(B4687)=13,C4687,"")</f>
        <v>Loyang</v>
      </c>
      <c r="G4687" s="178" t="s">
        <v>53414</v>
      </c>
      <c r="H4687" s="178" t="s">
        <v>53412</v>
      </c>
    </row>
    <row r="4688" s="178" customFormat="true" ht="15" hidden="false" customHeight="false" outlineLevel="0" collapsed="false">
      <c r="A4688" s="178" t="n">
        <v>32186</v>
      </c>
      <c r="B4688" s="178" t="s">
        <v>53415</v>
      </c>
      <c r="C4688" s="178" t="s">
        <v>53416</v>
      </c>
      <c r="D4688" s="178" t="str">
        <f aca="false">IF(LEN(B4688)=2,C4688,"")</f>
        <v/>
      </c>
      <c r="E4688" s="178" t="str">
        <f aca="false">IF(LEN(B4688)=5,C4688,"")</f>
        <v/>
      </c>
      <c r="F4688" s="178" t="str">
        <f aca="false">IF(LEN(B4688)=13,C4688,"")</f>
        <v>Amis</v>
      </c>
      <c r="G4688" s="178" t="s">
        <v>53416</v>
      </c>
      <c r="H4688" s="178" t="s">
        <v>53412</v>
      </c>
    </row>
    <row r="4689" s="178" customFormat="true" ht="15" hidden="false" customHeight="false" outlineLevel="0" collapsed="false">
      <c r="A4689" s="178" t="n">
        <v>32187</v>
      </c>
      <c r="B4689" s="178" t="s">
        <v>53417</v>
      </c>
      <c r="C4689" s="178" t="s">
        <v>52582</v>
      </c>
      <c r="D4689" s="178" t="str">
        <f aca="false">IF(LEN(B4689)=2,C4689,"")</f>
        <v/>
      </c>
      <c r="E4689" s="178" t="str">
        <f aca="false">IF(LEN(B4689)=5,C4689,"")</f>
        <v/>
      </c>
      <c r="F4689" s="178" t="str">
        <f aca="false">IF(LEN(B4689)=13,C4689,"")</f>
        <v>Jatisura</v>
      </c>
      <c r="G4689" s="178" t="s">
        <v>52582</v>
      </c>
      <c r="H4689" s="178" t="s">
        <v>53412</v>
      </c>
    </row>
    <row r="4690" s="178" customFormat="true" ht="15" hidden="false" customHeight="false" outlineLevel="0" collapsed="false">
      <c r="A4690" s="178" t="n">
        <v>32188</v>
      </c>
      <c r="B4690" s="178" t="s">
        <v>53418</v>
      </c>
      <c r="C4690" s="178" t="s">
        <v>53419</v>
      </c>
      <c r="D4690" s="178" t="str">
        <f aca="false">IF(LEN(B4690)=2,C4690,"")</f>
        <v/>
      </c>
      <c r="E4690" s="178" t="str">
        <f aca="false">IF(LEN(B4690)=5,C4690,"")</f>
        <v/>
      </c>
      <c r="F4690" s="178" t="str">
        <f aca="false">IF(LEN(B4690)=13,C4690,"")</f>
        <v>Jambak</v>
      </c>
      <c r="G4690" s="178" t="s">
        <v>53419</v>
      </c>
      <c r="H4690" s="178" t="s">
        <v>53412</v>
      </c>
    </row>
    <row r="4691" s="178" customFormat="true" ht="15" hidden="false" customHeight="false" outlineLevel="0" collapsed="false">
      <c r="A4691" s="178" t="n">
        <v>32189</v>
      </c>
      <c r="B4691" s="178" t="s">
        <v>53420</v>
      </c>
      <c r="C4691" s="178" t="s">
        <v>53421</v>
      </c>
      <c r="D4691" s="178" t="str">
        <f aca="false">IF(LEN(B4691)=2,C4691,"")</f>
        <v/>
      </c>
      <c r="E4691" s="178" t="str">
        <f aca="false">IF(LEN(B4691)=5,C4691,"")</f>
        <v/>
      </c>
      <c r="F4691" s="178" t="str">
        <f aca="false">IF(LEN(B4691)=13,C4691,"")</f>
        <v>Cikidung Kidul</v>
      </c>
      <c r="G4691" s="178" t="s">
        <v>53421</v>
      </c>
      <c r="H4691" s="178" t="s">
        <v>53412</v>
      </c>
    </row>
    <row r="4692" s="178" customFormat="true" ht="15" hidden="false" customHeight="false" outlineLevel="0" collapsed="false">
      <c r="A4692" s="178" t="n">
        <v>32190</v>
      </c>
      <c r="B4692" s="178" t="s">
        <v>53422</v>
      </c>
      <c r="C4692" s="178" t="s">
        <v>53423</v>
      </c>
      <c r="D4692" s="178" t="str">
        <f aca="false">IF(LEN(B4692)=2,C4692,"")</f>
        <v/>
      </c>
      <c r="E4692" s="178" t="str">
        <f aca="false">IF(LEN(B4692)=5,C4692,"")</f>
        <v/>
      </c>
      <c r="F4692" s="178" t="str">
        <f aca="false">IF(LEN(B4692)=13,C4692,"")</f>
        <v>Cikedung Lor</v>
      </c>
      <c r="G4692" s="178" t="s">
        <v>53423</v>
      </c>
      <c r="H4692" s="178" t="s">
        <v>53412</v>
      </c>
    </row>
    <row r="4693" s="178" customFormat="true" ht="15" hidden="false" customHeight="false" outlineLevel="0" collapsed="false">
      <c r="A4693" s="178" t="n">
        <v>32191</v>
      </c>
      <c r="B4693" s="178" t="s">
        <v>53424</v>
      </c>
      <c r="C4693" s="178" t="s">
        <v>53425</v>
      </c>
      <c r="D4693" s="178" t="str">
        <f aca="false">IF(LEN(B4693)=2,C4693,"")</f>
        <v/>
      </c>
      <c r="E4693" s="178" t="str">
        <f aca="false">IF(LEN(B4693)=5,C4693,"")</f>
        <v/>
      </c>
      <c r="F4693" s="178" t="str">
        <f aca="false">IF(LEN(B4693)=13,C4693,"")</f>
        <v>Mundakjaya</v>
      </c>
      <c r="G4693" s="178" t="s">
        <v>53425</v>
      </c>
      <c r="H4693" s="178" t="s">
        <v>53412</v>
      </c>
    </row>
    <row r="4694" s="178" customFormat="true" ht="15" hidden="false" customHeight="false" outlineLevel="0" collapsed="false">
      <c r="A4694" s="178" t="n">
        <v>32192</v>
      </c>
      <c r="B4694" s="178" t="s">
        <v>53426</v>
      </c>
      <c r="C4694" s="178" t="s">
        <v>53427</v>
      </c>
      <c r="D4694" s="178" t="str">
        <f aca="false">IF(LEN(B4694)=2,C4694,"")</f>
        <v/>
      </c>
      <c r="E4694" s="178" t="str">
        <f aca="false">IF(LEN(B4694)=5,C4694,"")</f>
        <v/>
      </c>
      <c r="F4694" s="178" t="str">
        <f aca="false">IF(LEN(B4694)=13,C4694,"")</f>
        <v/>
      </c>
      <c r="H4694" s="178" t="s">
        <v>53427</v>
      </c>
    </row>
    <row r="4695" s="178" customFormat="true" ht="15" hidden="false" customHeight="false" outlineLevel="0" collapsed="false">
      <c r="A4695" s="178" t="n">
        <v>32193</v>
      </c>
      <c r="B4695" s="178" t="s">
        <v>53428</v>
      </c>
      <c r="C4695" s="178" t="s">
        <v>53429</v>
      </c>
      <c r="D4695" s="178" t="str">
        <f aca="false">IF(LEN(B4695)=2,C4695,"")</f>
        <v/>
      </c>
      <c r="E4695" s="178" t="str">
        <f aca="false">IF(LEN(B4695)=5,C4695,"")</f>
        <v/>
      </c>
      <c r="F4695" s="178" t="str">
        <f aca="false">IF(LEN(B4695)=13,C4695,"")</f>
        <v>Tunggul Payung</v>
      </c>
      <c r="G4695" s="178" t="s">
        <v>53429</v>
      </c>
      <c r="H4695" s="178" t="s">
        <v>53427</v>
      </c>
    </row>
    <row r="4696" s="178" customFormat="true" ht="15" hidden="false" customHeight="false" outlineLevel="0" collapsed="false">
      <c r="A4696" s="178" t="n">
        <v>32194</v>
      </c>
      <c r="B4696" s="178" t="s">
        <v>53430</v>
      </c>
      <c r="C4696" s="178" t="s">
        <v>53431</v>
      </c>
      <c r="D4696" s="178" t="str">
        <f aca="false">IF(LEN(B4696)=2,C4696,"")</f>
        <v/>
      </c>
      <c r="E4696" s="178" t="str">
        <f aca="false">IF(LEN(B4696)=5,C4696,"")</f>
        <v/>
      </c>
      <c r="F4696" s="178" t="str">
        <f aca="false">IF(LEN(B4696)=13,C4696,"")</f>
        <v>Tugu</v>
      </c>
      <c r="G4696" s="178" t="s">
        <v>53431</v>
      </c>
      <c r="H4696" s="178" t="s">
        <v>53427</v>
      </c>
    </row>
    <row r="4697" s="178" customFormat="true" ht="15" hidden="false" customHeight="false" outlineLevel="0" collapsed="false">
      <c r="A4697" s="178" t="n">
        <v>32195</v>
      </c>
      <c r="B4697" s="178" t="s">
        <v>53432</v>
      </c>
      <c r="C4697" s="178" t="s">
        <v>53433</v>
      </c>
      <c r="D4697" s="178" t="str">
        <f aca="false">IF(LEN(B4697)=2,C4697,"")</f>
        <v/>
      </c>
      <c r="E4697" s="178" t="str">
        <f aca="false">IF(LEN(B4697)=5,C4697,"")</f>
        <v/>
      </c>
      <c r="F4697" s="178" t="str">
        <f aca="false">IF(LEN(B4697)=13,C4697,"")</f>
        <v>Nunuk</v>
      </c>
      <c r="G4697" s="178" t="s">
        <v>53433</v>
      </c>
      <c r="H4697" s="178" t="s">
        <v>53427</v>
      </c>
    </row>
    <row r="4698" s="178" customFormat="true" ht="15" hidden="false" customHeight="false" outlineLevel="0" collapsed="false">
      <c r="A4698" s="178" t="n">
        <v>32196</v>
      </c>
      <c r="B4698" s="178" t="s">
        <v>53434</v>
      </c>
      <c r="C4698" s="178" t="s">
        <v>53435</v>
      </c>
      <c r="D4698" s="178" t="str">
        <f aca="false">IF(LEN(B4698)=2,C4698,"")</f>
        <v/>
      </c>
      <c r="E4698" s="178" t="str">
        <f aca="false">IF(LEN(B4698)=5,C4698,"")</f>
        <v/>
      </c>
      <c r="F4698" s="178" t="str">
        <f aca="false">IF(LEN(B4698)=13,C4698,"")</f>
        <v>Tempel</v>
      </c>
      <c r="G4698" s="178" t="s">
        <v>53435</v>
      </c>
      <c r="H4698" s="178" t="s">
        <v>53427</v>
      </c>
    </row>
    <row r="4699" s="178" customFormat="true" ht="15" hidden="false" customHeight="false" outlineLevel="0" collapsed="false">
      <c r="A4699" s="178" t="n">
        <v>32197</v>
      </c>
      <c r="B4699" s="178" t="s">
        <v>53436</v>
      </c>
      <c r="C4699" s="178" t="s">
        <v>48613</v>
      </c>
      <c r="D4699" s="178" t="str">
        <f aca="false">IF(LEN(B4699)=2,C4699,"")</f>
        <v/>
      </c>
      <c r="E4699" s="178" t="str">
        <f aca="false">IF(LEN(B4699)=5,C4699,"")</f>
        <v/>
      </c>
      <c r="F4699" s="178" t="str">
        <f aca="false">IF(LEN(B4699)=13,C4699,"")</f>
        <v>Pangauban</v>
      </c>
      <c r="G4699" s="178" t="s">
        <v>48613</v>
      </c>
      <c r="H4699" s="178" t="s">
        <v>53427</v>
      </c>
    </row>
    <row r="4700" s="178" customFormat="true" ht="15" hidden="false" customHeight="false" outlineLevel="0" collapsed="false">
      <c r="A4700" s="178" t="n">
        <v>32198</v>
      </c>
      <c r="B4700" s="178" t="s">
        <v>53437</v>
      </c>
      <c r="C4700" s="178" t="s">
        <v>53438</v>
      </c>
      <c r="D4700" s="178" t="str">
        <f aca="false">IF(LEN(B4700)=2,C4700,"")</f>
        <v/>
      </c>
      <c r="E4700" s="178" t="str">
        <f aca="false">IF(LEN(B4700)=5,C4700,"")</f>
        <v/>
      </c>
      <c r="F4700" s="178" t="str">
        <f aca="false">IF(LEN(B4700)=13,C4700,"")</f>
        <v>Tegalasari</v>
      </c>
      <c r="G4700" s="178" t="s">
        <v>53438</v>
      </c>
      <c r="H4700" s="178" t="s">
        <v>53427</v>
      </c>
    </row>
    <row r="4701" s="178" customFormat="true" ht="15" hidden="false" customHeight="false" outlineLevel="0" collapsed="false">
      <c r="A4701" s="178" t="n">
        <v>32199</v>
      </c>
      <c r="B4701" s="178" t="s">
        <v>53439</v>
      </c>
      <c r="C4701" s="178" t="s">
        <v>53440</v>
      </c>
      <c r="D4701" s="178" t="str">
        <f aca="false">IF(LEN(B4701)=2,C4701,"")</f>
        <v/>
      </c>
      <c r="E4701" s="178" t="str">
        <f aca="false">IF(LEN(B4701)=5,C4701,"")</f>
        <v/>
      </c>
      <c r="F4701" s="178" t="str">
        <f aca="false">IF(LEN(B4701)=13,C4701,"")</f>
        <v>Langgengsari</v>
      </c>
      <c r="G4701" s="178" t="s">
        <v>53440</v>
      </c>
      <c r="H4701" s="178" t="s">
        <v>53427</v>
      </c>
    </row>
    <row r="4702" s="178" customFormat="true" ht="15" hidden="false" customHeight="false" outlineLevel="0" collapsed="false">
      <c r="A4702" s="178" t="n">
        <v>32200</v>
      </c>
      <c r="B4702" s="178" t="s">
        <v>53441</v>
      </c>
      <c r="C4702" s="178" t="s">
        <v>46791</v>
      </c>
      <c r="D4702" s="178" t="str">
        <f aca="false">IF(LEN(B4702)=2,C4702,"")</f>
        <v/>
      </c>
      <c r="E4702" s="178" t="str">
        <f aca="false">IF(LEN(B4702)=5,C4702,"")</f>
        <v/>
      </c>
      <c r="F4702" s="178" t="str">
        <f aca="false">IF(LEN(B4702)=13,C4702,"")</f>
        <v>Tamansari</v>
      </c>
      <c r="G4702" s="178" t="s">
        <v>46791</v>
      </c>
      <c r="H4702" s="178" t="s">
        <v>53427</v>
      </c>
    </row>
    <row r="4703" s="178" customFormat="true" ht="15" hidden="false" customHeight="false" outlineLevel="0" collapsed="false">
      <c r="A4703" s="178" t="n">
        <v>32201</v>
      </c>
      <c r="B4703" s="178" t="s">
        <v>53442</v>
      </c>
      <c r="C4703" s="178" t="s">
        <v>53427</v>
      </c>
      <c r="D4703" s="178" t="str">
        <f aca="false">IF(LEN(B4703)=2,C4703,"")</f>
        <v/>
      </c>
      <c r="E4703" s="178" t="str">
        <f aca="false">IF(LEN(B4703)=5,C4703,"")</f>
        <v/>
      </c>
      <c r="F4703" s="178" t="str">
        <f aca="false">IF(LEN(B4703)=13,C4703,"")</f>
        <v>Lelea</v>
      </c>
      <c r="G4703" s="178" t="s">
        <v>53427</v>
      </c>
      <c r="H4703" s="178" t="s">
        <v>53427</v>
      </c>
    </row>
    <row r="4704" s="178" customFormat="true" ht="15" hidden="false" customHeight="false" outlineLevel="0" collapsed="false">
      <c r="A4704" s="178" t="n">
        <v>32202</v>
      </c>
      <c r="B4704" s="178" t="s">
        <v>53443</v>
      </c>
      <c r="C4704" s="178" t="s">
        <v>53444</v>
      </c>
      <c r="D4704" s="178" t="str">
        <f aca="false">IF(LEN(B4704)=2,C4704,"")</f>
        <v/>
      </c>
      <c r="E4704" s="178" t="str">
        <f aca="false">IF(LEN(B4704)=5,C4704,"")</f>
        <v/>
      </c>
      <c r="F4704" s="178" t="str">
        <f aca="false">IF(LEN(B4704)=13,C4704,"")</f>
        <v>Cempeh</v>
      </c>
      <c r="G4704" s="178" t="s">
        <v>53444</v>
      </c>
      <c r="H4704" s="178" t="s">
        <v>53427</v>
      </c>
    </row>
    <row r="4705" s="178" customFormat="true" ht="15" hidden="false" customHeight="false" outlineLevel="0" collapsed="false">
      <c r="A4705" s="178" t="n">
        <v>32203</v>
      </c>
      <c r="B4705" s="178" t="s">
        <v>53445</v>
      </c>
      <c r="C4705" s="178" t="s">
        <v>53446</v>
      </c>
      <c r="D4705" s="178" t="str">
        <f aca="false">IF(LEN(B4705)=2,C4705,"")</f>
        <v/>
      </c>
      <c r="E4705" s="178" t="str">
        <f aca="false">IF(LEN(B4705)=5,C4705,"")</f>
        <v/>
      </c>
      <c r="F4705" s="178" t="str">
        <f aca="false">IF(LEN(B4705)=13,C4705,"")</f>
        <v>Tempelkulon</v>
      </c>
      <c r="G4705" s="178" t="s">
        <v>53446</v>
      </c>
      <c r="H4705" s="178" t="s">
        <v>53427</v>
      </c>
    </row>
    <row r="4706" s="178" customFormat="true" ht="15" hidden="false" customHeight="false" outlineLevel="0" collapsed="false">
      <c r="A4706" s="178" t="n">
        <v>32204</v>
      </c>
      <c r="B4706" s="178" t="s">
        <v>53447</v>
      </c>
      <c r="C4706" s="178" t="s">
        <v>51973</v>
      </c>
      <c r="D4706" s="178" t="str">
        <f aca="false">IF(LEN(B4706)=2,C4706,"")</f>
        <v/>
      </c>
      <c r="E4706" s="178" t="str">
        <f aca="false">IF(LEN(B4706)=5,C4706,"")</f>
        <v/>
      </c>
      <c r="F4706" s="178" t="str">
        <f aca="false">IF(LEN(B4706)=13,C4706,"")</f>
        <v/>
      </c>
      <c r="H4706" s="178" t="s">
        <v>51973</v>
      </c>
    </row>
    <row r="4707" s="178" customFormat="true" ht="15" hidden="false" customHeight="false" outlineLevel="0" collapsed="false">
      <c r="A4707" s="178" t="n">
        <v>32205</v>
      </c>
      <c r="B4707" s="178" t="s">
        <v>53448</v>
      </c>
      <c r="C4707" s="178" t="s">
        <v>48022</v>
      </c>
      <c r="D4707" s="178" t="str">
        <f aca="false">IF(LEN(B4707)=2,C4707,"")</f>
        <v/>
      </c>
      <c r="E4707" s="178" t="str">
        <f aca="false">IF(LEN(B4707)=5,C4707,"")</f>
        <v/>
      </c>
      <c r="F4707" s="178" t="str">
        <f aca="false">IF(LEN(B4707)=13,C4707,"")</f>
        <v>Mulyasari</v>
      </c>
      <c r="G4707" s="178" t="s">
        <v>48022</v>
      </c>
      <c r="H4707" s="178" t="s">
        <v>51973</v>
      </c>
    </row>
    <row r="4708" s="178" customFormat="true" ht="15" hidden="false" customHeight="false" outlineLevel="0" collapsed="false">
      <c r="A4708" s="178" t="n">
        <v>32206</v>
      </c>
      <c r="B4708" s="178" t="s">
        <v>53449</v>
      </c>
      <c r="C4708" s="178" t="s">
        <v>51973</v>
      </c>
      <c r="D4708" s="178" t="str">
        <f aca="false">IF(LEN(B4708)=2,C4708,"")</f>
        <v/>
      </c>
      <c r="E4708" s="178" t="str">
        <f aca="false">IF(LEN(B4708)=5,C4708,"")</f>
        <v/>
      </c>
      <c r="F4708" s="178" t="str">
        <f aca="false">IF(LEN(B4708)=13,C4708,"")</f>
        <v>Bangodua</v>
      </c>
      <c r="G4708" s="178" t="s">
        <v>51973</v>
      </c>
      <c r="H4708" s="178" t="s">
        <v>51973</v>
      </c>
    </row>
    <row r="4709" s="178" customFormat="true" ht="15" hidden="false" customHeight="false" outlineLevel="0" collapsed="false">
      <c r="A4709" s="178" t="n">
        <v>32207</v>
      </c>
      <c r="B4709" s="178" t="s">
        <v>53450</v>
      </c>
      <c r="C4709" s="178" t="s">
        <v>53451</v>
      </c>
      <c r="D4709" s="178" t="str">
        <f aca="false">IF(LEN(B4709)=2,C4709,"")</f>
        <v/>
      </c>
      <c r="E4709" s="178" t="str">
        <f aca="false">IF(LEN(B4709)=5,C4709,"")</f>
        <v/>
      </c>
      <c r="F4709" s="178" t="str">
        <f aca="false">IF(LEN(B4709)=13,C4709,"")</f>
        <v>Beduyut</v>
      </c>
      <c r="G4709" s="178" t="s">
        <v>53451</v>
      </c>
      <c r="H4709" s="178" t="s">
        <v>51973</v>
      </c>
    </row>
    <row r="4710" s="178" customFormat="true" ht="15" hidden="false" customHeight="false" outlineLevel="0" collapsed="false">
      <c r="A4710" s="178" t="n">
        <v>32208</v>
      </c>
      <c r="B4710" s="178" t="s">
        <v>53452</v>
      </c>
      <c r="C4710" s="178" t="s">
        <v>53453</v>
      </c>
      <c r="D4710" s="178" t="str">
        <f aca="false">IF(LEN(B4710)=2,C4710,"")</f>
        <v/>
      </c>
      <c r="E4710" s="178" t="str">
        <f aca="false">IF(LEN(B4710)=5,C4710,"")</f>
        <v/>
      </c>
      <c r="F4710" s="178" t="str">
        <f aca="false">IF(LEN(B4710)=13,C4710,"")</f>
        <v>Rancasari</v>
      </c>
      <c r="G4710" s="178" t="s">
        <v>53453</v>
      </c>
      <c r="H4710" s="178" t="s">
        <v>51973</v>
      </c>
    </row>
    <row r="4711" s="178" customFormat="true" ht="15" hidden="false" customHeight="false" outlineLevel="0" collapsed="false">
      <c r="A4711" s="178" t="n">
        <v>32209</v>
      </c>
      <c r="B4711" s="178" t="s">
        <v>53454</v>
      </c>
      <c r="C4711" s="178" t="s">
        <v>47615</v>
      </c>
      <c r="D4711" s="178" t="str">
        <f aca="false">IF(LEN(B4711)=2,C4711,"")</f>
        <v/>
      </c>
      <c r="E4711" s="178" t="str">
        <f aca="false">IF(LEN(B4711)=5,C4711,"")</f>
        <v/>
      </c>
      <c r="F4711" s="178" t="str">
        <f aca="false">IF(LEN(B4711)=13,C4711,"")</f>
        <v>Wanasari</v>
      </c>
      <c r="G4711" s="178" t="s">
        <v>47615</v>
      </c>
      <c r="H4711" s="178" t="s">
        <v>51973</v>
      </c>
    </row>
    <row r="4712" s="178" customFormat="true" ht="15" hidden="false" customHeight="false" outlineLevel="0" collapsed="false">
      <c r="A4712" s="178" t="n">
        <v>32210</v>
      </c>
      <c r="B4712" s="178" t="s">
        <v>53455</v>
      </c>
      <c r="C4712" s="178" t="s">
        <v>53456</v>
      </c>
      <c r="D4712" s="178" t="str">
        <f aca="false">IF(LEN(B4712)=2,C4712,"")</f>
        <v/>
      </c>
      <c r="E4712" s="178" t="str">
        <f aca="false">IF(LEN(B4712)=5,C4712,"")</f>
        <v/>
      </c>
      <c r="F4712" s="178" t="str">
        <f aca="false">IF(LEN(B4712)=13,C4712,"")</f>
        <v>Karanggetas</v>
      </c>
      <c r="G4712" s="178" t="s">
        <v>53456</v>
      </c>
      <c r="H4712" s="178" t="s">
        <v>51973</v>
      </c>
    </row>
    <row r="4713" s="178" customFormat="true" ht="15" hidden="false" customHeight="false" outlineLevel="0" collapsed="false">
      <c r="A4713" s="178" t="n">
        <v>32211</v>
      </c>
      <c r="B4713" s="178" t="s">
        <v>53457</v>
      </c>
      <c r="C4713" s="178" t="s">
        <v>53458</v>
      </c>
      <c r="D4713" s="178" t="str">
        <f aca="false">IF(LEN(B4713)=2,C4713,"")</f>
        <v/>
      </c>
      <c r="E4713" s="178" t="str">
        <f aca="false">IF(LEN(B4713)=5,C4713,"")</f>
        <v/>
      </c>
      <c r="F4713" s="178" t="str">
        <f aca="false">IF(LEN(B4713)=13,C4713,"")</f>
        <v>Tegalgirang</v>
      </c>
      <c r="G4713" s="178" t="s">
        <v>53458</v>
      </c>
      <c r="H4713" s="178" t="s">
        <v>51973</v>
      </c>
    </row>
    <row r="4714" s="178" customFormat="true" ht="15" hidden="false" customHeight="false" outlineLevel="0" collapsed="false">
      <c r="A4714" s="178" t="n">
        <v>32212</v>
      </c>
      <c r="B4714" s="178" t="s">
        <v>53459</v>
      </c>
      <c r="C4714" s="178" t="s">
        <v>53460</v>
      </c>
      <c r="D4714" s="178" t="str">
        <f aca="false">IF(LEN(B4714)=2,C4714,"")</f>
        <v/>
      </c>
      <c r="E4714" s="178" t="str">
        <f aca="false">IF(LEN(B4714)=5,C4714,"")</f>
        <v/>
      </c>
      <c r="F4714" s="178" t="str">
        <f aca="false">IF(LEN(B4714)=13,C4714,"")</f>
        <v>Malangsari</v>
      </c>
      <c r="G4714" s="178" t="s">
        <v>53460</v>
      </c>
      <c r="H4714" s="178" t="s">
        <v>51973</v>
      </c>
    </row>
    <row r="4715" s="178" customFormat="true" ht="15" hidden="false" customHeight="false" outlineLevel="0" collapsed="false">
      <c r="A4715" s="178" t="n">
        <v>32213</v>
      </c>
      <c r="B4715" s="178" t="s">
        <v>53461</v>
      </c>
      <c r="C4715" s="178" t="s">
        <v>53462</v>
      </c>
      <c r="D4715" s="178" t="str">
        <f aca="false">IF(LEN(B4715)=2,C4715,"")</f>
        <v/>
      </c>
      <c r="E4715" s="178" t="str">
        <f aca="false">IF(LEN(B4715)=5,C4715,"")</f>
        <v/>
      </c>
      <c r="F4715" s="178" t="str">
        <f aca="false">IF(LEN(B4715)=13,C4715,"")</f>
        <v/>
      </c>
      <c r="H4715" s="178" t="s">
        <v>53462</v>
      </c>
    </row>
    <row r="4716" s="178" customFormat="true" ht="15" hidden="false" customHeight="false" outlineLevel="0" collapsed="false">
      <c r="A4716" s="178" t="n">
        <v>32214</v>
      </c>
      <c r="B4716" s="178" t="s">
        <v>53463</v>
      </c>
      <c r="C4716" s="178" t="s">
        <v>53464</v>
      </c>
      <c r="D4716" s="178" t="str">
        <f aca="false">IF(LEN(B4716)=2,C4716,"")</f>
        <v/>
      </c>
      <c r="E4716" s="178" t="str">
        <f aca="false">IF(LEN(B4716)=5,C4716,"")</f>
        <v/>
      </c>
      <c r="F4716" s="178" t="str">
        <f aca="false">IF(LEN(B4716)=13,C4716,"")</f>
        <v>Bangkaloa Ilir</v>
      </c>
      <c r="G4716" s="178" t="s">
        <v>53464</v>
      </c>
      <c r="H4716" s="178" t="s">
        <v>53462</v>
      </c>
    </row>
    <row r="4717" s="178" customFormat="true" ht="15" hidden="false" customHeight="false" outlineLevel="0" collapsed="false">
      <c r="A4717" s="178" t="n">
        <v>32215</v>
      </c>
      <c r="B4717" s="178" t="s">
        <v>53465</v>
      </c>
      <c r="C4717" s="178" t="s">
        <v>53462</v>
      </c>
      <c r="D4717" s="178" t="str">
        <f aca="false">IF(LEN(B4717)=2,C4717,"")</f>
        <v/>
      </c>
      <c r="E4717" s="178" t="str">
        <f aca="false">IF(LEN(B4717)=5,C4717,"")</f>
        <v/>
      </c>
      <c r="F4717" s="178" t="str">
        <f aca="false">IF(LEN(B4717)=13,C4717,"")</f>
        <v>Widasari</v>
      </c>
      <c r="G4717" s="178" t="s">
        <v>53462</v>
      </c>
      <c r="H4717" s="178" t="s">
        <v>53462</v>
      </c>
    </row>
    <row r="4718" s="178" customFormat="true" ht="15" hidden="false" customHeight="false" outlineLevel="0" collapsed="false">
      <c r="A4718" s="178" t="n">
        <v>32216</v>
      </c>
      <c r="B4718" s="178" t="s">
        <v>53466</v>
      </c>
      <c r="C4718" s="178" t="s">
        <v>53467</v>
      </c>
      <c r="D4718" s="178" t="str">
        <f aca="false">IF(LEN(B4718)=2,C4718,"")</f>
        <v/>
      </c>
      <c r="E4718" s="178" t="str">
        <f aca="false">IF(LEN(B4718)=5,C4718,"")</f>
        <v/>
      </c>
      <c r="F4718" s="178" t="str">
        <f aca="false">IF(LEN(B4718)=13,C4718,"")</f>
        <v>Kalensari</v>
      </c>
      <c r="G4718" s="178" t="s">
        <v>53467</v>
      </c>
      <c r="H4718" s="178" t="s">
        <v>53462</v>
      </c>
    </row>
    <row r="4719" s="178" customFormat="true" ht="15" hidden="false" customHeight="false" outlineLevel="0" collapsed="false">
      <c r="A4719" s="178" t="n">
        <v>32217</v>
      </c>
      <c r="B4719" s="178" t="s">
        <v>53468</v>
      </c>
      <c r="C4719" s="178" t="s">
        <v>51068</v>
      </c>
      <c r="D4719" s="178" t="str">
        <f aca="false">IF(LEN(B4719)=2,C4719,"")</f>
        <v/>
      </c>
      <c r="E4719" s="178" t="str">
        <f aca="false">IF(LEN(B4719)=5,C4719,"")</f>
        <v/>
      </c>
      <c r="F4719" s="178" t="str">
        <f aca="false">IF(LEN(B4719)=13,C4719,"")</f>
        <v>Bunder</v>
      </c>
      <c r="G4719" s="178" t="s">
        <v>51068</v>
      </c>
      <c r="H4719" s="178" t="s">
        <v>53462</v>
      </c>
    </row>
    <row r="4720" s="178" customFormat="true" ht="15" hidden="false" customHeight="false" outlineLevel="0" collapsed="false">
      <c r="A4720" s="178" t="n">
        <v>32218</v>
      </c>
      <c r="B4720" s="178" t="s">
        <v>53469</v>
      </c>
      <c r="C4720" s="178" t="s">
        <v>53470</v>
      </c>
      <c r="D4720" s="178" t="str">
        <f aca="false">IF(LEN(B4720)=2,C4720,"")</f>
        <v/>
      </c>
      <c r="E4720" s="178" t="str">
        <f aca="false">IF(LEN(B4720)=5,C4720,"")</f>
        <v/>
      </c>
      <c r="F4720" s="178" t="str">
        <f aca="false">IF(LEN(B4720)=13,C4720,"")</f>
        <v>Ujungaris</v>
      </c>
      <c r="G4720" s="178" t="s">
        <v>53470</v>
      </c>
      <c r="H4720" s="178" t="s">
        <v>53462</v>
      </c>
    </row>
    <row r="4721" s="178" customFormat="true" ht="15" hidden="false" customHeight="false" outlineLevel="0" collapsed="false">
      <c r="A4721" s="178" t="n">
        <v>32219</v>
      </c>
      <c r="B4721" s="178" t="s">
        <v>53471</v>
      </c>
      <c r="C4721" s="178" t="s">
        <v>53472</v>
      </c>
      <c r="D4721" s="178" t="str">
        <f aca="false">IF(LEN(B4721)=2,C4721,"")</f>
        <v/>
      </c>
      <c r="E4721" s="178" t="str">
        <f aca="false">IF(LEN(B4721)=5,C4721,"")</f>
        <v/>
      </c>
      <c r="F4721" s="178" t="str">
        <f aca="false">IF(LEN(B4721)=13,C4721,"")</f>
        <v>Kongsijaya</v>
      </c>
      <c r="G4721" s="178" t="s">
        <v>53472</v>
      </c>
      <c r="H4721" s="178" t="s">
        <v>53462</v>
      </c>
    </row>
    <row r="4722" s="178" customFormat="true" ht="15" hidden="false" customHeight="false" outlineLevel="0" collapsed="false">
      <c r="A4722" s="178" t="n">
        <v>32220</v>
      </c>
      <c r="B4722" s="178" t="s">
        <v>53473</v>
      </c>
      <c r="C4722" s="178" t="s">
        <v>53321</v>
      </c>
      <c r="D4722" s="178" t="str">
        <f aca="false">IF(LEN(B4722)=2,C4722,"")</f>
        <v/>
      </c>
      <c r="E4722" s="178" t="str">
        <f aca="false">IF(LEN(B4722)=5,C4722,"")</f>
        <v/>
      </c>
      <c r="F4722" s="178" t="str">
        <f aca="false">IF(LEN(B4722)=13,C4722,"")</f>
        <v>Ujungjaya</v>
      </c>
      <c r="G4722" s="178" t="s">
        <v>53321</v>
      </c>
      <c r="H4722" s="178" t="s">
        <v>53462</v>
      </c>
    </row>
    <row r="4723" s="178" customFormat="true" ht="15" hidden="false" customHeight="false" outlineLevel="0" collapsed="false">
      <c r="A4723" s="178" t="n">
        <v>32221</v>
      </c>
      <c r="B4723" s="178" t="s">
        <v>53474</v>
      </c>
      <c r="C4723" s="178" t="s">
        <v>53475</v>
      </c>
      <c r="D4723" s="178" t="str">
        <f aca="false">IF(LEN(B4723)=2,C4723,"")</f>
        <v/>
      </c>
      <c r="E4723" s="178" t="str">
        <f aca="false">IF(LEN(B4723)=5,C4723,"")</f>
        <v/>
      </c>
      <c r="F4723" s="178" t="str">
        <f aca="false">IF(LEN(B4723)=13,C4723,"")</f>
        <v>Ujung Pondok Jaya</v>
      </c>
      <c r="G4723" s="178" t="s">
        <v>53475</v>
      </c>
      <c r="H4723" s="178" t="s">
        <v>53462</v>
      </c>
    </row>
    <row r="4724" s="178" customFormat="true" ht="15" hidden="false" customHeight="false" outlineLevel="0" collapsed="false">
      <c r="A4724" s="178" t="n">
        <v>32222</v>
      </c>
      <c r="B4724" s="178" t="s">
        <v>53476</v>
      </c>
      <c r="C4724" s="178" t="s">
        <v>53477</v>
      </c>
      <c r="D4724" s="178" t="str">
        <f aca="false">IF(LEN(B4724)=2,C4724,"")</f>
        <v/>
      </c>
      <c r="E4724" s="178" t="str">
        <f aca="false">IF(LEN(B4724)=5,C4724,"")</f>
        <v/>
      </c>
      <c r="F4724" s="178" t="str">
        <f aca="false">IF(LEN(B4724)=13,C4724,"")</f>
        <v>Leuwigede</v>
      </c>
      <c r="G4724" s="178" t="s">
        <v>53477</v>
      </c>
      <c r="H4724" s="178" t="s">
        <v>53462</v>
      </c>
    </row>
    <row r="4725" s="178" customFormat="true" ht="15" hidden="false" customHeight="false" outlineLevel="0" collapsed="false">
      <c r="A4725" s="178" t="n">
        <v>32223</v>
      </c>
      <c r="B4725" s="178" t="s">
        <v>53478</v>
      </c>
      <c r="C4725" s="178" t="s">
        <v>53479</v>
      </c>
      <c r="D4725" s="178" t="str">
        <f aca="false">IF(LEN(B4725)=2,C4725,"")</f>
        <v/>
      </c>
      <c r="E4725" s="178" t="str">
        <f aca="false">IF(LEN(B4725)=5,C4725,"")</f>
        <v/>
      </c>
      <c r="F4725" s="178" t="str">
        <f aca="false">IF(LEN(B4725)=13,C4725,"")</f>
        <v>Kasmaran</v>
      </c>
      <c r="G4725" s="178" t="s">
        <v>53479</v>
      </c>
      <c r="H4725" s="178" t="s">
        <v>53462</v>
      </c>
    </row>
    <row r="4726" s="178" customFormat="true" ht="15" hidden="false" customHeight="false" outlineLevel="0" collapsed="false">
      <c r="A4726" s="178" t="n">
        <v>32224</v>
      </c>
      <c r="B4726" s="178" t="s">
        <v>53480</v>
      </c>
      <c r="C4726" s="178" t="s">
        <v>53481</v>
      </c>
      <c r="D4726" s="178" t="str">
        <f aca="false">IF(LEN(B4726)=2,C4726,"")</f>
        <v/>
      </c>
      <c r="E4726" s="178" t="str">
        <f aca="false">IF(LEN(B4726)=5,C4726,"")</f>
        <v/>
      </c>
      <c r="F4726" s="178" t="str">
        <f aca="false">IF(LEN(B4726)=13,C4726,"")</f>
        <v/>
      </c>
      <c r="H4726" s="178" t="s">
        <v>53481</v>
      </c>
    </row>
    <row r="4727" s="178" customFormat="true" ht="15" hidden="false" customHeight="false" outlineLevel="0" collapsed="false">
      <c r="A4727" s="178" t="n">
        <v>32225</v>
      </c>
      <c r="B4727" s="178" t="s">
        <v>53482</v>
      </c>
      <c r="C4727" s="178" t="s">
        <v>26002</v>
      </c>
      <c r="D4727" s="178" t="str">
        <f aca="false">IF(LEN(B4727)=2,C4727,"")</f>
        <v/>
      </c>
      <c r="E4727" s="178" t="str">
        <f aca="false">IF(LEN(B4727)=5,C4727,"")</f>
        <v/>
      </c>
      <c r="F4727" s="178" t="str">
        <f aca="false">IF(LEN(B4727)=13,C4727,"")</f>
        <v>Tulungagung</v>
      </c>
      <c r="G4727" s="178" t="s">
        <v>26002</v>
      </c>
      <c r="H4727" s="178" t="s">
        <v>53481</v>
      </c>
    </row>
    <row r="4728" s="178" customFormat="true" ht="15" hidden="false" customHeight="false" outlineLevel="0" collapsed="false">
      <c r="A4728" s="178" t="n">
        <v>32226</v>
      </c>
      <c r="B4728" s="178" t="s">
        <v>53483</v>
      </c>
      <c r="C4728" s="178" t="s">
        <v>53484</v>
      </c>
      <c r="D4728" s="178" t="str">
        <f aca="false">IF(LEN(B4728)=2,C4728,"")</f>
        <v/>
      </c>
      <c r="E4728" s="178" t="str">
        <f aca="false">IF(LEN(B4728)=5,C4728,"")</f>
        <v/>
      </c>
      <c r="F4728" s="178" t="str">
        <f aca="false">IF(LEN(B4728)=13,C4728,"")</f>
        <v>Jengkok</v>
      </c>
      <c r="G4728" s="178" t="s">
        <v>53484</v>
      </c>
      <c r="H4728" s="178" t="s">
        <v>53481</v>
      </c>
    </row>
    <row r="4729" s="178" customFormat="true" ht="15" hidden="false" customHeight="false" outlineLevel="0" collapsed="false">
      <c r="A4729" s="178" t="n">
        <v>32227</v>
      </c>
      <c r="B4729" s="178" t="s">
        <v>53485</v>
      </c>
      <c r="C4729" s="178" t="s">
        <v>53486</v>
      </c>
      <c r="D4729" s="178" t="str">
        <f aca="false">IF(LEN(B4729)=2,C4729,"")</f>
        <v/>
      </c>
      <c r="E4729" s="178" t="str">
        <f aca="false">IF(LEN(B4729)=5,C4729,"")</f>
        <v/>
      </c>
      <c r="F4729" s="178" t="str">
        <f aca="false">IF(LEN(B4729)=13,C4729,"")</f>
        <v>Tegal Wirangrong</v>
      </c>
      <c r="G4729" s="178" t="s">
        <v>53486</v>
      </c>
      <c r="H4729" s="178" t="s">
        <v>53481</v>
      </c>
    </row>
    <row r="4730" s="178" customFormat="true" ht="15" hidden="false" customHeight="false" outlineLevel="0" collapsed="false">
      <c r="A4730" s="178" t="n">
        <v>32228</v>
      </c>
      <c r="B4730" s="178" t="s">
        <v>53487</v>
      </c>
      <c r="C4730" s="178" t="s">
        <v>53488</v>
      </c>
      <c r="D4730" s="178" t="str">
        <f aca="false">IF(LEN(B4730)=2,C4730,"")</f>
        <v/>
      </c>
      <c r="E4730" s="178" t="str">
        <f aca="false">IF(LEN(B4730)=5,C4730,"")</f>
        <v/>
      </c>
      <c r="F4730" s="178" t="str">
        <f aca="false">IF(LEN(B4730)=13,C4730,"")</f>
        <v>Manguntara</v>
      </c>
      <c r="G4730" s="178" t="s">
        <v>53488</v>
      </c>
      <c r="H4730" s="178" t="s">
        <v>53481</v>
      </c>
    </row>
    <row r="4731" s="178" customFormat="true" ht="15" hidden="false" customHeight="false" outlineLevel="0" collapsed="false">
      <c r="A4731" s="178" t="n">
        <v>32229</v>
      </c>
      <c r="B4731" s="178" t="s">
        <v>53489</v>
      </c>
      <c r="C4731" s="178" t="s">
        <v>53490</v>
      </c>
      <c r="D4731" s="178" t="str">
        <f aca="false">IF(LEN(B4731)=2,C4731,"")</f>
        <v/>
      </c>
      <c r="E4731" s="178" t="str">
        <f aca="false">IF(LEN(B4731)=5,C4731,"")</f>
        <v/>
      </c>
      <c r="F4731" s="178" t="str">
        <f aca="false">IF(LEN(B4731)=13,C4731,"")</f>
        <v>Jambe</v>
      </c>
      <c r="G4731" s="178" t="s">
        <v>53490</v>
      </c>
      <c r="H4731" s="178" t="s">
        <v>53481</v>
      </c>
    </row>
    <row r="4732" s="178" customFormat="true" ht="15" hidden="false" customHeight="false" outlineLevel="0" collapsed="false">
      <c r="A4732" s="178" t="n">
        <v>32230</v>
      </c>
      <c r="B4732" s="178" t="s">
        <v>53491</v>
      </c>
      <c r="C4732" s="178" t="s">
        <v>53492</v>
      </c>
      <c r="D4732" s="178" t="str">
        <f aca="false">IF(LEN(B4732)=2,C4732,"")</f>
        <v/>
      </c>
      <c r="E4732" s="178" t="str">
        <f aca="false">IF(LEN(B4732)=5,C4732,"")</f>
        <v/>
      </c>
      <c r="F4732" s="178" t="str">
        <f aca="false">IF(LEN(B4732)=13,C4732,"")</f>
        <v>Lemahayu</v>
      </c>
      <c r="G4732" s="178" t="s">
        <v>53492</v>
      </c>
      <c r="H4732" s="178" t="s">
        <v>53481</v>
      </c>
    </row>
    <row r="4733" s="178" customFormat="true" ht="15" hidden="false" customHeight="false" outlineLevel="0" collapsed="false">
      <c r="A4733" s="178" t="n">
        <v>32231</v>
      </c>
      <c r="B4733" s="178" t="s">
        <v>53493</v>
      </c>
      <c r="C4733" s="178" t="s">
        <v>53494</v>
      </c>
      <c r="D4733" s="178" t="str">
        <f aca="false">IF(LEN(B4733)=2,C4733,"")</f>
        <v/>
      </c>
      <c r="E4733" s="178" t="str">
        <f aca="false">IF(LEN(B4733)=5,C4733,"")</f>
        <v/>
      </c>
      <c r="F4733" s="178" t="str">
        <f aca="false">IF(LEN(B4733)=13,C4733,"")</f>
        <v>Tenajar Kidul</v>
      </c>
      <c r="G4733" s="178" t="s">
        <v>53494</v>
      </c>
      <c r="H4733" s="178" t="s">
        <v>53481</v>
      </c>
    </row>
    <row r="4734" s="178" customFormat="true" ht="15" hidden="false" customHeight="false" outlineLevel="0" collapsed="false">
      <c r="A4734" s="178" t="n">
        <v>32232</v>
      </c>
      <c r="B4734" s="178" t="s">
        <v>53495</v>
      </c>
      <c r="C4734" s="178" t="s">
        <v>53481</v>
      </c>
      <c r="D4734" s="178" t="str">
        <f aca="false">IF(LEN(B4734)=2,C4734,"")</f>
        <v/>
      </c>
      <c r="E4734" s="178" t="str">
        <f aca="false">IF(LEN(B4734)=5,C4734,"")</f>
        <v/>
      </c>
      <c r="F4734" s="178" t="str">
        <f aca="false">IF(LEN(B4734)=13,C4734,"")</f>
        <v>Kertasemaya</v>
      </c>
      <c r="G4734" s="178" t="s">
        <v>53481</v>
      </c>
      <c r="H4734" s="178" t="s">
        <v>53481</v>
      </c>
    </row>
    <row r="4735" s="178" customFormat="true" ht="15" hidden="false" customHeight="false" outlineLevel="0" collapsed="false">
      <c r="A4735" s="178" t="n">
        <v>32233</v>
      </c>
      <c r="B4735" s="178" t="s">
        <v>53496</v>
      </c>
      <c r="C4735" s="178" t="s">
        <v>53497</v>
      </c>
      <c r="D4735" s="178" t="str">
        <f aca="false">IF(LEN(B4735)=2,C4735,"")</f>
        <v/>
      </c>
      <c r="E4735" s="178" t="str">
        <f aca="false">IF(LEN(B4735)=5,C4735,"")</f>
        <v/>
      </c>
      <c r="F4735" s="178" t="str">
        <f aca="false">IF(LEN(B4735)=13,C4735,"")</f>
        <v>Kliwed</v>
      </c>
      <c r="G4735" s="178" t="s">
        <v>53497</v>
      </c>
      <c r="H4735" s="178" t="s">
        <v>53481</v>
      </c>
    </row>
    <row r="4736" s="178" customFormat="true" ht="15" hidden="false" customHeight="false" outlineLevel="0" collapsed="false">
      <c r="A4736" s="178" t="n">
        <v>32234</v>
      </c>
      <c r="B4736" s="178" t="s">
        <v>53498</v>
      </c>
      <c r="C4736" s="178" t="s">
        <v>53499</v>
      </c>
      <c r="D4736" s="178" t="str">
        <f aca="false">IF(LEN(B4736)=2,C4736,"")</f>
        <v/>
      </c>
      <c r="E4736" s="178" t="str">
        <f aca="false">IF(LEN(B4736)=5,C4736,"")</f>
        <v/>
      </c>
      <c r="F4736" s="178" t="str">
        <f aca="false">IF(LEN(B4736)=13,C4736,"")</f>
        <v>Tenajar</v>
      </c>
      <c r="G4736" s="178" t="s">
        <v>53499</v>
      </c>
      <c r="H4736" s="178" t="s">
        <v>53481</v>
      </c>
    </row>
    <row r="4737" s="178" customFormat="true" ht="15" hidden="false" customHeight="false" outlineLevel="0" collapsed="false">
      <c r="A4737" s="178" t="n">
        <v>32235</v>
      </c>
      <c r="B4737" s="178" t="s">
        <v>53500</v>
      </c>
      <c r="C4737" s="178" t="s">
        <v>53501</v>
      </c>
      <c r="D4737" s="178" t="str">
        <f aca="false">IF(LEN(B4737)=2,C4737,"")</f>
        <v/>
      </c>
      <c r="E4737" s="178" t="str">
        <f aca="false">IF(LEN(B4737)=5,C4737,"")</f>
        <v/>
      </c>
      <c r="F4737" s="178" t="str">
        <f aca="false">IF(LEN(B4737)=13,C4737,"")</f>
        <v>Larangan Jambe</v>
      </c>
      <c r="G4737" s="178" t="s">
        <v>53501</v>
      </c>
      <c r="H4737" s="178" t="s">
        <v>53481</v>
      </c>
    </row>
    <row r="4738" s="178" customFormat="true" ht="15" hidden="false" customHeight="false" outlineLevel="0" collapsed="false">
      <c r="A4738" s="178" t="n">
        <v>32236</v>
      </c>
      <c r="B4738" s="178" t="s">
        <v>53502</v>
      </c>
      <c r="C4738" s="178" t="s">
        <v>53503</v>
      </c>
      <c r="D4738" s="178" t="str">
        <f aca="false">IF(LEN(B4738)=2,C4738,"")</f>
        <v/>
      </c>
      <c r="E4738" s="178" t="str">
        <f aca="false">IF(LEN(B4738)=5,C4738,"")</f>
        <v/>
      </c>
      <c r="F4738" s="178" t="str">
        <f aca="false">IF(LEN(B4738)=13,C4738,"")</f>
        <v>Tenajar Lor</v>
      </c>
      <c r="G4738" s="178" t="s">
        <v>53503</v>
      </c>
      <c r="H4738" s="178" t="s">
        <v>53481</v>
      </c>
    </row>
    <row r="4739" s="178" customFormat="true" ht="15" hidden="false" customHeight="false" outlineLevel="0" collapsed="false">
      <c r="A4739" s="178" t="n">
        <v>32237</v>
      </c>
      <c r="B4739" s="178" t="s">
        <v>53504</v>
      </c>
      <c r="C4739" s="178" t="s">
        <v>52697</v>
      </c>
      <c r="D4739" s="178" t="str">
        <f aca="false">IF(LEN(B4739)=2,C4739,"")</f>
        <v/>
      </c>
      <c r="E4739" s="178" t="str">
        <f aca="false">IF(LEN(B4739)=5,C4739,"")</f>
        <v/>
      </c>
      <c r="F4739" s="178" t="str">
        <f aca="false">IF(LEN(B4739)=13,C4739,"")</f>
        <v>Sukawera</v>
      </c>
      <c r="G4739" s="178" t="s">
        <v>52697</v>
      </c>
      <c r="H4739" s="178" t="s">
        <v>53481</v>
      </c>
    </row>
    <row r="4740" s="178" customFormat="true" ht="15" hidden="false" customHeight="false" outlineLevel="0" collapsed="false">
      <c r="A4740" s="178" t="n">
        <v>32238</v>
      </c>
      <c r="B4740" s="178" t="s">
        <v>53505</v>
      </c>
      <c r="C4740" s="178" t="s">
        <v>53506</v>
      </c>
      <c r="D4740" s="178" t="str">
        <f aca="false">IF(LEN(B4740)=2,C4740,"")</f>
        <v/>
      </c>
      <c r="E4740" s="178" t="str">
        <f aca="false">IF(LEN(B4740)=5,C4740,"")</f>
        <v/>
      </c>
      <c r="F4740" s="178" t="str">
        <f aca="false">IF(LEN(B4740)=13,C4740,"")</f>
        <v/>
      </c>
      <c r="H4740" s="178" t="s">
        <v>53506</v>
      </c>
    </row>
    <row r="4741" s="178" customFormat="true" ht="15" hidden="false" customHeight="false" outlineLevel="0" collapsed="false">
      <c r="A4741" s="178" t="n">
        <v>32239</v>
      </c>
      <c r="B4741" s="178" t="s">
        <v>53507</v>
      </c>
      <c r="C4741" s="178" t="s">
        <v>49518</v>
      </c>
      <c r="D4741" s="178" t="str">
        <f aca="false">IF(LEN(B4741)=2,C4741,"")</f>
        <v/>
      </c>
      <c r="E4741" s="178" t="str">
        <f aca="false">IF(LEN(B4741)=5,C4741,"")</f>
        <v/>
      </c>
      <c r="F4741" s="178" t="str">
        <f aca="false">IF(LEN(B4741)=13,C4741,"")</f>
        <v>Purwajaya</v>
      </c>
      <c r="G4741" s="178" t="s">
        <v>49518</v>
      </c>
      <c r="H4741" s="178" t="s">
        <v>53506</v>
      </c>
    </row>
    <row r="4742" s="178" customFormat="true" ht="15" hidden="false" customHeight="false" outlineLevel="0" collapsed="false">
      <c r="A4742" s="178" t="n">
        <v>32240</v>
      </c>
      <c r="B4742" s="178" t="s">
        <v>53508</v>
      </c>
      <c r="C4742" s="178" t="s">
        <v>53509</v>
      </c>
      <c r="D4742" s="178" t="str">
        <f aca="false">IF(LEN(B4742)=2,C4742,"")</f>
        <v/>
      </c>
      <c r="E4742" s="178" t="str">
        <f aca="false">IF(LEN(B4742)=5,C4742,"")</f>
        <v/>
      </c>
      <c r="F4742" s="178" t="str">
        <f aca="false">IF(LEN(B4742)=13,C4742,"")</f>
        <v>Kapringan</v>
      </c>
      <c r="G4742" s="178" t="s">
        <v>53509</v>
      </c>
      <c r="H4742" s="178" t="s">
        <v>53506</v>
      </c>
    </row>
    <row r="4743" s="178" customFormat="true" ht="15" hidden="false" customHeight="false" outlineLevel="0" collapsed="false">
      <c r="A4743" s="178" t="n">
        <v>32241</v>
      </c>
      <c r="B4743" s="178" t="s">
        <v>53510</v>
      </c>
      <c r="C4743" s="178" t="s">
        <v>53511</v>
      </c>
      <c r="D4743" s="178" t="str">
        <f aca="false">IF(LEN(B4743)=2,C4743,"")</f>
        <v/>
      </c>
      <c r="E4743" s="178" t="str">
        <f aca="false">IF(LEN(B4743)=5,C4743,"")</f>
        <v/>
      </c>
      <c r="F4743" s="178" t="str">
        <f aca="false">IF(LEN(B4743)=13,C4743,"")</f>
        <v>Singakerta</v>
      </c>
      <c r="G4743" s="178" t="s">
        <v>53511</v>
      </c>
      <c r="H4743" s="178" t="s">
        <v>53506</v>
      </c>
    </row>
    <row r="4744" s="178" customFormat="true" ht="15" hidden="false" customHeight="false" outlineLevel="0" collapsed="false">
      <c r="A4744" s="178" t="n">
        <v>32242</v>
      </c>
      <c r="B4744" s="178" t="s">
        <v>53512</v>
      </c>
      <c r="C4744" s="178" t="s">
        <v>53513</v>
      </c>
      <c r="D4744" s="178" t="str">
        <f aca="false">IF(LEN(B4744)=2,C4744,"")</f>
        <v/>
      </c>
      <c r="E4744" s="178" t="str">
        <f aca="false">IF(LEN(B4744)=5,C4744,"")</f>
        <v/>
      </c>
      <c r="F4744" s="178" t="str">
        <f aca="false">IF(LEN(B4744)=13,C4744,"")</f>
        <v>Dukuhjati</v>
      </c>
      <c r="G4744" s="178" t="s">
        <v>53513</v>
      </c>
      <c r="H4744" s="178" t="s">
        <v>53506</v>
      </c>
    </row>
    <row r="4745" s="178" customFormat="true" ht="15" hidden="false" customHeight="false" outlineLevel="0" collapsed="false">
      <c r="A4745" s="178" t="n">
        <v>32243</v>
      </c>
      <c r="B4745" s="178" t="s">
        <v>53514</v>
      </c>
      <c r="C4745" s="178" t="s">
        <v>53515</v>
      </c>
      <c r="D4745" s="178" t="str">
        <f aca="false">IF(LEN(B4745)=2,C4745,"")</f>
        <v/>
      </c>
      <c r="E4745" s="178" t="str">
        <f aca="false">IF(LEN(B4745)=5,C4745,"")</f>
        <v/>
      </c>
      <c r="F4745" s="178" t="str">
        <f aca="false">IF(LEN(B4745)=13,C4745,"")</f>
        <v>Tegalmulya</v>
      </c>
      <c r="G4745" s="178" t="s">
        <v>53515</v>
      </c>
      <c r="H4745" s="178" t="s">
        <v>53506</v>
      </c>
    </row>
    <row r="4746" s="178" customFormat="true" ht="15" hidden="false" customHeight="false" outlineLevel="0" collapsed="false">
      <c r="A4746" s="178" t="n">
        <v>32244</v>
      </c>
      <c r="B4746" s="178" t="s">
        <v>53516</v>
      </c>
      <c r="C4746" s="178" t="s">
        <v>53517</v>
      </c>
      <c r="D4746" s="178" t="str">
        <f aca="false">IF(LEN(B4746)=2,C4746,"")</f>
        <v/>
      </c>
      <c r="E4746" s="178" t="str">
        <f aca="false">IF(LEN(B4746)=5,C4746,"")</f>
        <v/>
      </c>
      <c r="F4746" s="178" t="str">
        <f aca="false">IF(LEN(B4746)=13,C4746,"")</f>
        <v>Kedungwungu</v>
      </c>
      <c r="G4746" s="178" t="s">
        <v>53517</v>
      </c>
      <c r="H4746" s="178" t="s">
        <v>53506</v>
      </c>
    </row>
    <row r="4747" s="178" customFormat="true" ht="15" hidden="false" customHeight="false" outlineLevel="0" collapsed="false">
      <c r="A4747" s="178" t="n">
        <v>32245</v>
      </c>
      <c r="B4747" s="178" t="s">
        <v>53518</v>
      </c>
      <c r="C4747" s="178" t="s">
        <v>8911</v>
      </c>
      <c r="D4747" s="178" t="str">
        <f aca="false">IF(LEN(B4747)=2,C4747,"")</f>
        <v/>
      </c>
      <c r="E4747" s="178" t="str">
        <f aca="false">IF(LEN(B4747)=5,C4747,"")</f>
        <v/>
      </c>
      <c r="F4747" s="178" t="str">
        <f aca="false">IF(LEN(B4747)=13,C4747,"")</f>
        <v>Srengseng</v>
      </c>
      <c r="G4747" s="178" t="s">
        <v>8911</v>
      </c>
      <c r="H4747" s="178" t="s">
        <v>53506</v>
      </c>
    </row>
    <row r="4748" s="178" customFormat="true" ht="15" hidden="false" customHeight="false" outlineLevel="0" collapsed="false">
      <c r="A4748" s="178" t="n">
        <v>32246</v>
      </c>
      <c r="B4748" s="178" t="s">
        <v>53519</v>
      </c>
      <c r="C4748" s="178" t="s">
        <v>53520</v>
      </c>
      <c r="D4748" s="178" t="str">
        <f aca="false">IF(LEN(B4748)=2,C4748,"")</f>
        <v/>
      </c>
      <c r="E4748" s="178" t="str">
        <f aca="false">IF(LEN(B4748)=5,C4748,"")</f>
        <v/>
      </c>
      <c r="F4748" s="178" t="str">
        <f aca="false">IF(LEN(B4748)=13,C4748,"")</f>
        <v>Luwunggesik</v>
      </c>
      <c r="G4748" s="178" t="s">
        <v>53520</v>
      </c>
      <c r="H4748" s="178" t="s">
        <v>53506</v>
      </c>
    </row>
    <row r="4749" s="178" customFormat="true" ht="15" hidden="false" customHeight="false" outlineLevel="0" collapsed="false">
      <c r="A4749" s="178" t="n">
        <v>32247</v>
      </c>
      <c r="B4749" s="178" t="s">
        <v>53521</v>
      </c>
      <c r="C4749" s="178" t="s">
        <v>52000</v>
      </c>
      <c r="D4749" s="178" t="str">
        <f aca="false">IF(LEN(B4749)=2,C4749,"")</f>
        <v/>
      </c>
      <c r="E4749" s="178" t="str">
        <f aca="false">IF(LEN(B4749)=5,C4749,"")</f>
        <v/>
      </c>
      <c r="F4749" s="178" t="str">
        <f aca="false">IF(LEN(B4749)=13,C4749,"")</f>
        <v>Kalianyar</v>
      </c>
      <c r="G4749" s="178" t="s">
        <v>52000</v>
      </c>
      <c r="H4749" s="178" t="s">
        <v>53506</v>
      </c>
    </row>
    <row r="4750" s="178" customFormat="true" ht="15" hidden="false" customHeight="false" outlineLevel="0" collapsed="false">
      <c r="A4750" s="178" t="n">
        <v>32248</v>
      </c>
      <c r="B4750" s="178" t="s">
        <v>53522</v>
      </c>
      <c r="C4750" s="178" t="s">
        <v>53506</v>
      </c>
      <c r="D4750" s="178" t="str">
        <f aca="false">IF(LEN(B4750)=2,C4750,"")</f>
        <v/>
      </c>
      <c r="E4750" s="178" t="str">
        <f aca="false">IF(LEN(B4750)=5,C4750,"")</f>
        <v/>
      </c>
      <c r="F4750" s="178" t="str">
        <f aca="false">IF(LEN(B4750)=13,C4750,"")</f>
        <v>Krangkeng</v>
      </c>
      <c r="G4750" s="178" t="s">
        <v>53506</v>
      </c>
      <c r="H4750" s="178" t="s">
        <v>53506</v>
      </c>
    </row>
    <row r="4751" s="178" customFormat="true" ht="15" hidden="false" customHeight="false" outlineLevel="0" collapsed="false">
      <c r="A4751" s="178" t="n">
        <v>32249</v>
      </c>
      <c r="B4751" s="178" t="s">
        <v>53523</v>
      </c>
      <c r="C4751" s="178" t="s">
        <v>53524</v>
      </c>
      <c r="D4751" s="178" t="str">
        <f aca="false">IF(LEN(B4751)=2,C4751,"")</f>
        <v/>
      </c>
      <c r="E4751" s="178" t="str">
        <f aca="false">IF(LEN(B4751)=5,C4751,"")</f>
        <v/>
      </c>
      <c r="F4751" s="178" t="str">
        <f aca="false">IF(LEN(B4751)=13,C4751,"")</f>
        <v>Tanjakan</v>
      </c>
      <c r="G4751" s="178" t="s">
        <v>53524</v>
      </c>
      <c r="H4751" s="178" t="s">
        <v>53506</v>
      </c>
    </row>
    <row r="4752" s="178" customFormat="true" ht="15" hidden="false" customHeight="false" outlineLevel="0" collapsed="false">
      <c r="A4752" s="178" t="n">
        <v>32250</v>
      </c>
      <c r="B4752" s="178" t="s">
        <v>53525</v>
      </c>
      <c r="C4752" s="178" t="s">
        <v>50754</v>
      </c>
      <c r="D4752" s="178" t="str">
        <f aca="false">IF(LEN(B4752)=2,C4752,"")</f>
        <v/>
      </c>
      <c r="E4752" s="178" t="str">
        <f aca="false">IF(LEN(B4752)=5,C4752,"")</f>
        <v/>
      </c>
      <c r="F4752" s="178" t="str">
        <f aca="false">IF(LEN(B4752)=13,C4752,"")</f>
        <v/>
      </c>
      <c r="H4752" s="178" t="s">
        <v>50754</v>
      </c>
    </row>
    <row r="4753" s="178" customFormat="true" ht="15" hidden="false" customHeight="false" outlineLevel="0" collapsed="false">
      <c r="A4753" s="178" t="n">
        <v>32251</v>
      </c>
      <c r="B4753" s="178" t="s">
        <v>53526</v>
      </c>
      <c r="C4753" s="178" t="s">
        <v>50289</v>
      </c>
      <c r="D4753" s="178" t="str">
        <f aca="false">IF(LEN(B4753)=2,C4753,"")</f>
        <v/>
      </c>
      <c r="E4753" s="178" t="str">
        <f aca="false">IF(LEN(B4753)=5,C4753,"")</f>
        <v/>
      </c>
      <c r="F4753" s="178" t="str">
        <f aca="false">IF(LEN(B4753)=13,C4753,"")</f>
        <v>Tanjungpura</v>
      </c>
      <c r="G4753" s="178" t="s">
        <v>50289</v>
      </c>
      <c r="H4753" s="178" t="s">
        <v>50754</v>
      </c>
    </row>
    <row r="4754" s="178" customFormat="true" ht="15" hidden="false" customHeight="false" outlineLevel="0" collapsed="false">
      <c r="A4754" s="178" t="n">
        <v>32252</v>
      </c>
      <c r="B4754" s="178" t="s">
        <v>53527</v>
      </c>
      <c r="C4754" s="178" t="s">
        <v>47021</v>
      </c>
      <c r="D4754" s="178" t="str">
        <f aca="false">IF(LEN(B4754)=2,C4754,"")</f>
        <v/>
      </c>
      <c r="E4754" s="178" t="str">
        <f aca="false">IF(LEN(B4754)=5,C4754,"")</f>
        <v/>
      </c>
      <c r="F4754" s="178" t="str">
        <f aca="false">IF(LEN(B4754)=13,C4754,"")</f>
        <v>Tanjungsari</v>
      </c>
      <c r="G4754" s="178" t="s">
        <v>47021</v>
      </c>
      <c r="H4754" s="178" t="s">
        <v>50754</v>
      </c>
    </row>
    <row r="4755" s="178" customFormat="true" ht="15" hidden="false" customHeight="false" outlineLevel="0" collapsed="false">
      <c r="A4755" s="178" t="n">
        <v>32253</v>
      </c>
      <c r="B4755" s="178" t="s">
        <v>53528</v>
      </c>
      <c r="C4755" s="178" t="s">
        <v>53529</v>
      </c>
      <c r="D4755" s="178" t="str">
        <f aca="false">IF(LEN(B4755)=2,C4755,"")</f>
        <v/>
      </c>
      <c r="E4755" s="178" t="str">
        <f aca="false">IF(LEN(B4755)=5,C4755,"")</f>
        <v/>
      </c>
      <c r="F4755" s="178" t="str">
        <f aca="false">IF(LEN(B4755)=13,C4755,"")</f>
        <v>Pringgacala</v>
      </c>
      <c r="G4755" s="178" t="s">
        <v>53529</v>
      </c>
      <c r="H4755" s="178" t="s">
        <v>50754</v>
      </c>
    </row>
    <row r="4756" s="178" customFormat="true" ht="15" hidden="false" customHeight="false" outlineLevel="0" collapsed="false">
      <c r="A4756" s="178" t="n">
        <v>32254</v>
      </c>
      <c r="B4756" s="178" t="s">
        <v>53530</v>
      </c>
      <c r="C4756" s="178" t="s">
        <v>47490</v>
      </c>
      <c r="D4756" s="178" t="str">
        <f aca="false">IF(LEN(B4756)=2,C4756,"")</f>
        <v/>
      </c>
      <c r="E4756" s="178" t="str">
        <f aca="false">IF(LEN(B4756)=5,C4756,"")</f>
        <v/>
      </c>
      <c r="F4756" s="178" t="str">
        <f aca="false">IF(LEN(B4756)=13,C4756,"")</f>
        <v>Benda</v>
      </c>
      <c r="G4756" s="178" t="s">
        <v>47490</v>
      </c>
      <c r="H4756" s="178" t="s">
        <v>50754</v>
      </c>
    </row>
    <row r="4757" s="178" customFormat="true" ht="15" hidden="false" customHeight="false" outlineLevel="0" collapsed="false">
      <c r="A4757" s="178" t="n">
        <v>32255</v>
      </c>
      <c r="B4757" s="178" t="s">
        <v>53531</v>
      </c>
      <c r="C4757" s="178" t="s">
        <v>51798</v>
      </c>
      <c r="D4757" s="178" t="str">
        <f aca="false">IF(LEN(B4757)=2,C4757,"")</f>
        <v/>
      </c>
      <c r="E4757" s="178" t="str">
        <f aca="false">IF(LEN(B4757)=5,C4757,"")</f>
        <v/>
      </c>
      <c r="F4757" s="178" t="str">
        <f aca="false">IF(LEN(B4757)=13,C4757,"")</f>
        <v>Sendang</v>
      </c>
      <c r="G4757" s="178" t="s">
        <v>51798</v>
      </c>
      <c r="H4757" s="178" t="s">
        <v>50754</v>
      </c>
    </row>
    <row r="4758" s="178" customFormat="true" ht="15" hidden="false" customHeight="false" outlineLevel="0" collapsed="false">
      <c r="A4758" s="178" t="n">
        <v>32256</v>
      </c>
      <c r="B4758" s="178" t="s">
        <v>53532</v>
      </c>
      <c r="C4758" s="178" t="s">
        <v>53533</v>
      </c>
      <c r="D4758" s="178" t="str">
        <f aca="false">IF(LEN(B4758)=2,C4758,"")</f>
        <v/>
      </c>
      <c r="E4758" s="178" t="str">
        <f aca="false">IF(LEN(B4758)=5,C4758,"")</f>
        <v/>
      </c>
      <c r="F4758" s="178" t="str">
        <f aca="false">IF(LEN(B4758)=13,C4758,"")</f>
        <v>Karangampel Kidul</v>
      </c>
      <c r="G4758" s="178" t="s">
        <v>53533</v>
      </c>
      <c r="H4758" s="178" t="s">
        <v>50754</v>
      </c>
    </row>
    <row r="4759" s="178" customFormat="true" ht="15" hidden="false" customHeight="false" outlineLevel="0" collapsed="false">
      <c r="A4759" s="178" t="n">
        <v>32257</v>
      </c>
      <c r="B4759" s="178" t="s">
        <v>53534</v>
      </c>
      <c r="C4759" s="178" t="s">
        <v>50754</v>
      </c>
      <c r="D4759" s="178" t="str">
        <f aca="false">IF(LEN(B4759)=2,C4759,"")</f>
        <v/>
      </c>
      <c r="E4759" s="178" t="str">
        <f aca="false">IF(LEN(B4759)=5,C4759,"")</f>
        <v/>
      </c>
      <c r="F4759" s="178" t="str">
        <f aca="false">IF(LEN(B4759)=13,C4759,"")</f>
        <v>Karangampel</v>
      </c>
      <c r="G4759" s="178" t="s">
        <v>50754</v>
      </c>
      <c r="H4759" s="178" t="s">
        <v>50754</v>
      </c>
    </row>
    <row r="4760" s="178" customFormat="true" ht="15" hidden="false" customHeight="false" outlineLevel="0" collapsed="false">
      <c r="A4760" s="178" t="n">
        <v>32258</v>
      </c>
      <c r="B4760" s="178" t="s">
        <v>53535</v>
      </c>
      <c r="C4760" s="178" t="s">
        <v>53536</v>
      </c>
      <c r="D4760" s="178" t="str">
        <f aca="false">IF(LEN(B4760)=2,C4760,"")</f>
        <v/>
      </c>
      <c r="E4760" s="178" t="str">
        <f aca="false">IF(LEN(B4760)=5,C4760,"")</f>
        <v/>
      </c>
      <c r="F4760" s="178" t="str">
        <f aca="false">IF(LEN(B4760)=13,C4760,"")</f>
        <v>Dukuh Jeruk</v>
      </c>
      <c r="G4760" s="178" t="s">
        <v>53536</v>
      </c>
      <c r="H4760" s="178" t="s">
        <v>50754</v>
      </c>
    </row>
    <row r="4761" s="178" customFormat="true" ht="15" hidden="false" customHeight="false" outlineLevel="0" collapsed="false">
      <c r="A4761" s="178" t="n">
        <v>32259</v>
      </c>
      <c r="B4761" s="178" t="s">
        <v>53537</v>
      </c>
      <c r="C4761" s="178" t="s">
        <v>53538</v>
      </c>
      <c r="D4761" s="178" t="str">
        <f aca="false">IF(LEN(B4761)=2,C4761,"")</f>
        <v/>
      </c>
      <c r="E4761" s="178" t="str">
        <f aca="false">IF(LEN(B4761)=5,C4761,"")</f>
        <v/>
      </c>
      <c r="F4761" s="178" t="str">
        <f aca="false">IF(LEN(B4761)=13,C4761,"")</f>
        <v>Dukuh Tengah</v>
      </c>
      <c r="G4761" s="178" t="s">
        <v>53538</v>
      </c>
      <c r="H4761" s="178" t="s">
        <v>50754</v>
      </c>
    </row>
    <row r="4762" s="178" customFormat="true" ht="15" hidden="false" customHeight="false" outlineLevel="0" collapsed="false">
      <c r="A4762" s="178" t="n">
        <v>32260</v>
      </c>
      <c r="B4762" s="178" t="s">
        <v>53539</v>
      </c>
      <c r="C4762" s="178" t="s">
        <v>51716</v>
      </c>
      <c r="D4762" s="178" t="str">
        <f aca="false">IF(LEN(B4762)=2,C4762,"")</f>
        <v/>
      </c>
      <c r="E4762" s="178" t="str">
        <f aca="false">IF(LEN(B4762)=5,C4762,"")</f>
        <v/>
      </c>
      <c r="F4762" s="178" t="str">
        <f aca="false">IF(LEN(B4762)=13,C4762,"")</f>
        <v>Mundu</v>
      </c>
      <c r="G4762" s="178" t="s">
        <v>51716</v>
      </c>
      <c r="H4762" s="178" t="s">
        <v>50754</v>
      </c>
    </row>
    <row r="4763" s="178" customFormat="true" ht="15" hidden="false" customHeight="false" outlineLevel="0" collapsed="false">
      <c r="A4763" s="178" t="n">
        <v>32261</v>
      </c>
      <c r="B4763" s="178" t="s">
        <v>53540</v>
      </c>
      <c r="C4763" s="178" t="s">
        <v>53541</v>
      </c>
      <c r="D4763" s="178" t="str">
        <f aca="false">IF(LEN(B4763)=2,C4763,"")</f>
        <v/>
      </c>
      <c r="E4763" s="178" t="str">
        <f aca="false">IF(LEN(B4763)=5,C4763,"")</f>
        <v/>
      </c>
      <c r="F4763" s="178" t="str">
        <f aca="false">IF(LEN(B4763)=13,C4763,"")</f>
        <v>Kaplongan Lor</v>
      </c>
      <c r="G4763" s="178" t="s">
        <v>53541</v>
      </c>
      <c r="H4763" s="178" t="s">
        <v>50754</v>
      </c>
    </row>
    <row r="4764" s="178" customFormat="true" ht="15" hidden="false" customHeight="false" outlineLevel="0" collapsed="false">
      <c r="A4764" s="178" t="n">
        <v>32262</v>
      </c>
      <c r="B4764" s="178" t="s">
        <v>53542</v>
      </c>
      <c r="C4764" s="178" t="s">
        <v>53543</v>
      </c>
      <c r="D4764" s="178" t="str">
        <f aca="false">IF(LEN(B4764)=2,C4764,"")</f>
        <v/>
      </c>
      <c r="E4764" s="178" t="str">
        <f aca="false">IF(LEN(B4764)=5,C4764,"")</f>
        <v/>
      </c>
      <c r="F4764" s="178" t="str">
        <f aca="false">IF(LEN(B4764)=13,C4764,"")</f>
        <v/>
      </c>
      <c r="H4764" s="178" t="s">
        <v>53543</v>
      </c>
    </row>
    <row r="4765" s="178" customFormat="true" ht="15" hidden="false" customHeight="false" outlineLevel="0" collapsed="false">
      <c r="A4765" s="178" t="n">
        <v>32263</v>
      </c>
      <c r="B4765" s="178" t="s">
        <v>53544</v>
      </c>
      <c r="C4765" s="178" t="s">
        <v>53545</v>
      </c>
      <c r="D4765" s="178" t="str">
        <f aca="false">IF(LEN(B4765)=2,C4765,"")</f>
        <v/>
      </c>
      <c r="E4765" s="178" t="str">
        <f aca="false">IF(LEN(B4765)=5,C4765,"")</f>
        <v/>
      </c>
      <c r="F4765" s="178" t="str">
        <f aca="false">IF(LEN(B4765)=13,C4765,"")</f>
        <v>Segeran Kidul</v>
      </c>
      <c r="G4765" s="178" t="s">
        <v>53545</v>
      </c>
      <c r="H4765" s="178" t="s">
        <v>53543</v>
      </c>
    </row>
    <row r="4766" s="178" customFormat="true" ht="15" hidden="false" customHeight="false" outlineLevel="0" collapsed="false">
      <c r="A4766" s="178" t="n">
        <v>32264</v>
      </c>
      <c r="B4766" s="178" t="s">
        <v>53546</v>
      </c>
      <c r="C4766" s="178" t="s">
        <v>53547</v>
      </c>
      <c r="D4766" s="178" t="str">
        <f aca="false">IF(LEN(B4766)=2,C4766,"")</f>
        <v/>
      </c>
      <c r="E4766" s="178" t="str">
        <f aca="false">IF(LEN(B4766)=5,C4766,"")</f>
        <v/>
      </c>
      <c r="F4766" s="178" t="str">
        <f aca="false">IF(LEN(B4766)=13,C4766,"")</f>
        <v>Segeran</v>
      </c>
      <c r="G4766" s="178" t="s">
        <v>53547</v>
      </c>
      <c r="H4766" s="178" t="s">
        <v>53543</v>
      </c>
    </row>
    <row r="4767" s="178" customFormat="true" ht="15" hidden="false" customHeight="false" outlineLevel="0" collapsed="false">
      <c r="A4767" s="178" t="n">
        <v>32265</v>
      </c>
      <c r="B4767" s="178" t="s">
        <v>53548</v>
      </c>
      <c r="C4767" s="178" t="s">
        <v>53549</v>
      </c>
      <c r="D4767" s="178" t="str">
        <f aca="false">IF(LEN(B4767)=2,C4767,"")</f>
        <v/>
      </c>
      <c r="E4767" s="178" t="str">
        <f aca="false">IF(LEN(B4767)=5,C4767,"")</f>
        <v/>
      </c>
      <c r="F4767" s="178" t="str">
        <f aca="false">IF(LEN(B4767)=13,C4767,"")</f>
        <v>Juntiweden</v>
      </c>
      <c r="G4767" s="178" t="s">
        <v>53549</v>
      </c>
      <c r="H4767" s="178" t="s">
        <v>53543</v>
      </c>
    </row>
    <row r="4768" s="178" customFormat="true" ht="15" hidden="false" customHeight="false" outlineLevel="0" collapsed="false">
      <c r="A4768" s="178" t="n">
        <v>32266</v>
      </c>
      <c r="B4768" s="178" t="s">
        <v>53550</v>
      </c>
      <c r="C4768" s="178" t="s">
        <v>53551</v>
      </c>
      <c r="D4768" s="178" t="str">
        <f aca="false">IF(LEN(B4768)=2,C4768,"")</f>
        <v/>
      </c>
      <c r="E4768" s="178" t="str">
        <f aca="false">IF(LEN(B4768)=5,C4768,"")</f>
        <v/>
      </c>
      <c r="F4768" s="178" t="str">
        <f aca="false">IF(LEN(B4768)=13,C4768,"")</f>
        <v>Dadap</v>
      </c>
      <c r="G4768" s="178" t="s">
        <v>53551</v>
      </c>
      <c r="H4768" s="178" t="s">
        <v>53543</v>
      </c>
    </row>
    <row r="4769" s="178" customFormat="true" ht="15" hidden="false" customHeight="false" outlineLevel="0" collapsed="false">
      <c r="A4769" s="178" t="n">
        <v>32267</v>
      </c>
      <c r="B4769" s="178" t="s">
        <v>53552</v>
      </c>
      <c r="C4769" s="178" t="s">
        <v>53553</v>
      </c>
      <c r="D4769" s="178" t="str">
        <f aca="false">IF(LEN(B4769)=2,C4769,"")</f>
        <v/>
      </c>
      <c r="E4769" s="178" t="str">
        <f aca="false">IF(LEN(B4769)=5,C4769,"")</f>
        <v/>
      </c>
      <c r="F4769" s="178" t="str">
        <f aca="false">IF(LEN(B4769)=13,C4769,"")</f>
        <v>Juntunyuat</v>
      </c>
      <c r="G4769" s="178" t="s">
        <v>53553</v>
      </c>
      <c r="H4769" s="178" t="s">
        <v>53543</v>
      </c>
    </row>
    <row r="4770" s="178" customFormat="true" ht="15" hidden="false" customHeight="false" outlineLevel="0" collapsed="false">
      <c r="A4770" s="178" t="n">
        <v>32268</v>
      </c>
      <c r="B4770" s="178" t="s">
        <v>53554</v>
      </c>
      <c r="C4770" s="178" t="s">
        <v>53555</v>
      </c>
      <c r="D4770" s="178" t="str">
        <f aca="false">IF(LEN(B4770)=2,C4770,"")</f>
        <v/>
      </c>
      <c r="E4770" s="178" t="str">
        <f aca="false">IF(LEN(B4770)=5,C4770,"")</f>
        <v/>
      </c>
      <c r="F4770" s="178" t="str">
        <f aca="false">IF(LEN(B4770)=13,C4770,"")</f>
        <v>Juntikedokan</v>
      </c>
      <c r="G4770" s="178" t="s">
        <v>53555</v>
      </c>
      <c r="H4770" s="178" t="s">
        <v>53543</v>
      </c>
    </row>
    <row r="4771" s="178" customFormat="true" ht="15" hidden="false" customHeight="false" outlineLevel="0" collapsed="false">
      <c r="A4771" s="178" t="n">
        <v>32269</v>
      </c>
      <c r="B4771" s="178" t="s">
        <v>53556</v>
      </c>
      <c r="C4771" s="178" t="s">
        <v>53557</v>
      </c>
      <c r="D4771" s="178" t="str">
        <f aca="false">IF(LEN(B4771)=2,C4771,"")</f>
        <v/>
      </c>
      <c r="E4771" s="178" t="str">
        <f aca="false">IF(LEN(B4771)=5,C4771,"")</f>
        <v/>
      </c>
      <c r="F4771" s="178" t="str">
        <f aca="false">IF(LEN(B4771)=13,C4771,"")</f>
        <v>Pondoh</v>
      </c>
      <c r="G4771" s="178" t="s">
        <v>53557</v>
      </c>
      <c r="H4771" s="178" t="s">
        <v>53543</v>
      </c>
    </row>
    <row r="4772" s="178" customFormat="true" ht="15" hidden="false" customHeight="false" outlineLevel="0" collapsed="false">
      <c r="A4772" s="178" t="n">
        <v>32270</v>
      </c>
      <c r="B4772" s="178" t="s">
        <v>53558</v>
      </c>
      <c r="C4772" s="178" t="s">
        <v>53559</v>
      </c>
      <c r="D4772" s="178" t="str">
        <f aca="false">IF(LEN(B4772)=2,C4772,"")</f>
        <v/>
      </c>
      <c r="E4772" s="178" t="str">
        <f aca="false">IF(LEN(B4772)=5,C4772,"")</f>
        <v/>
      </c>
      <c r="F4772" s="178" t="str">
        <f aca="false">IF(LEN(B4772)=13,C4772,"")</f>
        <v>Sambirmaya</v>
      </c>
      <c r="G4772" s="178" t="s">
        <v>53559</v>
      </c>
      <c r="H4772" s="178" t="s">
        <v>53543</v>
      </c>
    </row>
    <row r="4773" s="178" customFormat="true" ht="15" hidden="false" customHeight="false" outlineLevel="0" collapsed="false">
      <c r="A4773" s="178" t="n">
        <v>32271</v>
      </c>
      <c r="B4773" s="178" t="s">
        <v>53560</v>
      </c>
      <c r="C4773" s="178" t="s">
        <v>53561</v>
      </c>
      <c r="D4773" s="178" t="str">
        <f aca="false">IF(LEN(B4773)=2,C4773,"")</f>
        <v/>
      </c>
      <c r="E4773" s="178" t="str">
        <f aca="false">IF(LEN(B4773)=5,C4773,"")</f>
        <v/>
      </c>
      <c r="F4773" s="178" t="str">
        <f aca="false">IF(LEN(B4773)=13,C4773,"")</f>
        <v>Tinumpuk</v>
      </c>
      <c r="G4773" s="178" t="s">
        <v>53561</v>
      </c>
      <c r="H4773" s="178" t="s">
        <v>53543</v>
      </c>
    </row>
    <row r="4774" s="178" customFormat="true" ht="15" hidden="false" customHeight="false" outlineLevel="0" collapsed="false">
      <c r="A4774" s="178" t="n">
        <v>32272</v>
      </c>
      <c r="B4774" s="178" t="s">
        <v>53562</v>
      </c>
      <c r="C4774" s="178" t="s">
        <v>53563</v>
      </c>
      <c r="D4774" s="178" t="str">
        <f aca="false">IF(LEN(B4774)=2,C4774,"")</f>
        <v/>
      </c>
      <c r="E4774" s="178" t="str">
        <f aca="false">IF(LEN(B4774)=5,C4774,"")</f>
        <v/>
      </c>
      <c r="F4774" s="178" t="str">
        <f aca="false">IF(LEN(B4774)=13,C4774,"")</f>
        <v>Juntikebon</v>
      </c>
      <c r="G4774" s="178" t="s">
        <v>53563</v>
      </c>
      <c r="H4774" s="178" t="s">
        <v>53543</v>
      </c>
    </row>
    <row r="4775" s="178" customFormat="true" ht="15" hidden="false" customHeight="false" outlineLevel="0" collapsed="false">
      <c r="A4775" s="178" t="n">
        <v>32273</v>
      </c>
      <c r="B4775" s="178" t="s">
        <v>53564</v>
      </c>
      <c r="C4775" s="178" t="s">
        <v>53565</v>
      </c>
      <c r="D4775" s="178" t="str">
        <f aca="false">IF(LEN(B4775)=2,C4775,"")</f>
        <v/>
      </c>
      <c r="E4775" s="178" t="str">
        <f aca="false">IF(LEN(B4775)=5,C4775,"")</f>
        <v/>
      </c>
      <c r="F4775" s="178" t="str">
        <f aca="false">IF(LEN(B4775)=13,C4775,"")</f>
        <v>Lombang</v>
      </c>
      <c r="G4775" s="178" t="s">
        <v>53565</v>
      </c>
      <c r="H4775" s="178" t="s">
        <v>53543</v>
      </c>
    </row>
    <row r="4776" s="178" customFormat="true" ht="15" hidden="false" customHeight="false" outlineLevel="0" collapsed="false">
      <c r="A4776" s="178" t="n">
        <v>32274</v>
      </c>
      <c r="B4776" s="178" t="s">
        <v>53566</v>
      </c>
      <c r="C4776" s="178" t="s">
        <v>47753</v>
      </c>
      <c r="D4776" s="178" t="str">
        <f aca="false">IF(LEN(B4776)=2,C4776,"")</f>
        <v/>
      </c>
      <c r="E4776" s="178" t="str">
        <f aca="false">IF(LEN(B4776)=5,C4776,"")</f>
        <v/>
      </c>
      <c r="F4776" s="178" t="str">
        <f aca="false">IF(LEN(B4776)=13,C4776,"")</f>
        <v>Limbangan</v>
      </c>
      <c r="G4776" s="178" t="s">
        <v>47753</v>
      </c>
      <c r="H4776" s="178" t="s">
        <v>53543</v>
      </c>
    </row>
    <row r="4777" s="178" customFormat="true" ht="15" hidden="false" customHeight="false" outlineLevel="0" collapsed="false">
      <c r="A4777" s="178" t="n">
        <v>32275</v>
      </c>
      <c r="B4777" s="178" t="s">
        <v>53567</v>
      </c>
      <c r="C4777" s="178" t="s">
        <v>53568</v>
      </c>
      <c r="D4777" s="178" t="str">
        <f aca="false">IF(LEN(B4777)=2,C4777,"")</f>
        <v/>
      </c>
      <c r="E4777" s="178" t="str">
        <f aca="false">IF(LEN(B4777)=5,C4777,"")</f>
        <v/>
      </c>
      <c r="F4777" s="178" t="str">
        <f aca="false">IF(LEN(B4777)=13,C4777,"")</f>
        <v/>
      </c>
      <c r="H4777" s="178" t="s">
        <v>53568</v>
      </c>
    </row>
    <row r="4778" s="178" customFormat="true" ht="15" hidden="false" customHeight="false" outlineLevel="0" collapsed="false">
      <c r="A4778" s="178" t="n">
        <v>32276</v>
      </c>
      <c r="B4778" s="178" t="s">
        <v>53569</v>
      </c>
      <c r="C4778" s="178" t="s">
        <v>2751</v>
      </c>
      <c r="D4778" s="178" t="str">
        <f aca="false">IF(LEN(B4778)=2,C4778,"")</f>
        <v/>
      </c>
      <c r="E4778" s="178" t="str">
        <f aca="false">IF(LEN(B4778)=5,C4778,"")</f>
        <v/>
      </c>
      <c r="F4778" s="178" t="str">
        <f aca="false">IF(LEN(B4778)=13,C4778,"")</f>
        <v>Sleman</v>
      </c>
      <c r="G4778" s="178" t="s">
        <v>2751</v>
      </c>
      <c r="H4778" s="178" t="s">
        <v>53568</v>
      </c>
    </row>
    <row r="4779" s="178" customFormat="true" ht="15" hidden="false" customHeight="false" outlineLevel="0" collapsed="false">
      <c r="A4779" s="178" t="n">
        <v>32277</v>
      </c>
      <c r="B4779" s="178" t="s">
        <v>53570</v>
      </c>
      <c r="C4779" s="178" t="s">
        <v>53571</v>
      </c>
      <c r="D4779" s="178" t="str">
        <f aca="false">IF(LEN(B4779)=2,C4779,"")</f>
        <v/>
      </c>
      <c r="E4779" s="178" t="str">
        <f aca="false">IF(LEN(B4779)=5,C4779,"")</f>
        <v/>
      </c>
      <c r="F4779" s="178" t="str">
        <f aca="false">IF(LEN(B4779)=13,C4779,"")</f>
        <v>Tambi</v>
      </c>
      <c r="G4779" s="178" t="s">
        <v>53571</v>
      </c>
      <c r="H4779" s="178" t="s">
        <v>53568</v>
      </c>
    </row>
    <row r="4780" s="178" customFormat="true" ht="15" hidden="false" customHeight="false" outlineLevel="0" collapsed="false">
      <c r="A4780" s="178" t="n">
        <v>32278</v>
      </c>
      <c r="B4780" s="178" t="s">
        <v>53572</v>
      </c>
      <c r="C4780" s="178" t="s">
        <v>53573</v>
      </c>
      <c r="D4780" s="178" t="str">
        <f aca="false">IF(LEN(B4780)=2,C4780,"")</f>
        <v/>
      </c>
      <c r="E4780" s="178" t="str">
        <f aca="false">IF(LEN(B4780)=5,C4780,"")</f>
        <v/>
      </c>
      <c r="F4780" s="178" t="str">
        <f aca="false">IF(LEN(B4780)=13,C4780,"")</f>
        <v>Sudikampiran</v>
      </c>
      <c r="G4780" s="178" t="s">
        <v>53573</v>
      </c>
      <c r="H4780" s="178" t="s">
        <v>53568</v>
      </c>
    </row>
    <row r="4781" s="178" customFormat="true" ht="15" hidden="false" customHeight="false" outlineLevel="0" collapsed="false">
      <c r="A4781" s="178" t="n">
        <v>32279</v>
      </c>
      <c r="B4781" s="178" t="s">
        <v>53574</v>
      </c>
      <c r="C4781" s="178" t="s">
        <v>53575</v>
      </c>
      <c r="D4781" s="178" t="str">
        <f aca="false">IF(LEN(B4781)=2,C4781,"")</f>
        <v/>
      </c>
      <c r="E4781" s="178" t="str">
        <f aca="false">IF(LEN(B4781)=5,C4781,"")</f>
        <v/>
      </c>
      <c r="F4781" s="178" t="str">
        <f aca="false">IF(LEN(B4781)=13,C4781,"")</f>
        <v>Tambi Lor</v>
      </c>
      <c r="G4781" s="178" t="s">
        <v>53575</v>
      </c>
      <c r="H4781" s="178" t="s">
        <v>53568</v>
      </c>
    </row>
    <row r="4782" s="178" customFormat="true" ht="15" hidden="false" customHeight="false" outlineLevel="0" collapsed="false">
      <c r="A4782" s="178" t="n">
        <v>32280</v>
      </c>
      <c r="B4782" s="178" t="s">
        <v>53576</v>
      </c>
      <c r="C4782" s="178" t="s">
        <v>53577</v>
      </c>
      <c r="D4782" s="178" t="str">
        <f aca="false">IF(LEN(B4782)=2,C4782,"")</f>
        <v/>
      </c>
      <c r="E4782" s="178" t="str">
        <f aca="false">IF(LEN(B4782)=5,C4782,"")</f>
        <v/>
      </c>
      <c r="F4782" s="178" t="str">
        <f aca="false">IF(LEN(B4782)=13,C4782,"")</f>
        <v>Sleman Lor</v>
      </c>
      <c r="G4782" s="178" t="s">
        <v>53577</v>
      </c>
      <c r="H4782" s="178" t="s">
        <v>53568</v>
      </c>
    </row>
    <row r="4783" s="178" customFormat="true" ht="15" hidden="false" customHeight="false" outlineLevel="0" collapsed="false">
      <c r="A4783" s="178" t="n">
        <v>32281</v>
      </c>
      <c r="B4783" s="178" t="s">
        <v>53578</v>
      </c>
      <c r="C4783" s="178" t="s">
        <v>49724</v>
      </c>
      <c r="D4783" s="178" t="str">
        <f aca="false">IF(LEN(B4783)=2,C4783,"")</f>
        <v/>
      </c>
      <c r="E4783" s="178" t="str">
        <f aca="false">IF(LEN(B4783)=5,C4783,"")</f>
        <v/>
      </c>
      <c r="F4783" s="178" t="str">
        <f aca="false">IF(LEN(B4783)=13,C4783,"")</f>
        <v>Majasari</v>
      </c>
      <c r="G4783" s="178" t="s">
        <v>49724</v>
      </c>
      <c r="H4783" s="178" t="s">
        <v>53568</v>
      </c>
    </row>
    <row r="4784" s="178" customFormat="true" ht="15" hidden="false" customHeight="false" outlineLevel="0" collapsed="false">
      <c r="A4784" s="178" t="n">
        <v>32282</v>
      </c>
      <c r="B4784" s="178" t="s">
        <v>53579</v>
      </c>
      <c r="C4784" s="178" t="s">
        <v>53580</v>
      </c>
      <c r="D4784" s="178" t="str">
        <f aca="false">IF(LEN(B4784)=2,C4784,"")</f>
        <v/>
      </c>
      <c r="E4784" s="178" t="str">
        <f aca="false">IF(LEN(B4784)=5,C4784,"")</f>
        <v/>
      </c>
      <c r="F4784" s="178" t="str">
        <f aca="false">IF(LEN(B4784)=13,C4784,"")</f>
        <v>Majasih</v>
      </c>
      <c r="G4784" s="178" t="s">
        <v>53580</v>
      </c>
      <c r="H4784" s="178" t="s">
        <v>53568</v>
      </c>
    </row>
    <row r="4785" s="178" customFormat="true" ht="15" hidden="false" customHeight="false" outlineLevel="0" collapsed="false">
      <c r="A4785" s="178" t="n">
        <v>32283</v>
      </c>
      <c r="B4785" s="178" t="s">
        <v>53581</v>
      </c>
      <c r="C4785" s="178" t="s">
        <v>53568</v>
      </c>
      <c r="D4785" s="178" t="str">
        <f aca="false">IF(LEN(B4785)=2,C4785,"")</f>
        <v/>
      </c>
      <c r="E4785" s="178" t="str">
        <f aca="false">IF(LEN(B4785)=5,C4785,"")</f>
        <v/>
      </c>
      <c r="F4785" s="178" t="str">
        <f aca="false">IF(LEN(B4785)=13,C4785,"")</f>
        <v>Sliyeg</v>
      </c>
      <c r="G4785" s="178" t="s">
        <v>53568</v>
      </c>
      <c r="H4785" s="178" t="s">
        <v>53568</v>
      </c>
    </row>
    <row r="4786" s="178" customFormat="true" ht="15" hidden="false" customHeight="false" outlineLevel="0" collapsed="false">
      <c r="A4786" s="178" t="n">
        <v>32284</v>
      </c>
      <c r="B4786" s="178" t="s">
        <v>53582</v>
      </c>
      <c r="C4786" s="178" t="s">
        <v>53583</v>
      </c>
      <c r="D4786" s="178" t="str">
        <f aca="false">IF(LEN(B4786)=2,C4786,"")</f>
        <v/>
      </c>
      <c r="E4786" s="178" t="str">
        <f aca="false">IF(LEN(B4786)=5,C4786,"")</f>
        <v/>
      </c>
      <c r="F4786" s="178" t="str">
        <f aca="false">IF(LEN(B4786)=13,C4786,"")</f>
        <v>Gadingan</v>
      </c>
      <c r="G4786" s="178" t="s">
        <v>53583</v>
      </c>
      <c r="H4786" s="178" t="s">
        <v>53568</v>
      </c>
    </row>
    <row r="4787" s="178" customFormat="true" ht="15" hidden="false" customHeight="false" outlineLevel="0" collapsed="false">
      <c r="A4787" s="178" t="n">
        <v>32285</v>
      </c>
      <c r="B4787" s="178" t="s">
        <v>53584</v>
      </c>
      <c r="C4787" s="178" t="s">
        <v>53585</v>
      </c>
      <c r="D4787" s="178" t="str">
        <f aca="false">IF(LEN(B4787)=2,C4787,"")</f>
        <v/>
      </c>
      <c r="E4787" s="178" t="str">
        <f aca="false">IF(LEN(B4787)=5,C4787,"")</f>
        <v/>
      </c>
      <c r="F4787" s="178" t="str">
        <f aca="false">IF(LEN(B4787)=13,C4787,"")</f>
        <v>Mekargading</v>
      </c>
      <c r="G4787" s="178" t="s">
        <v>53585</v>
      </c>
      <c r="H4787" s="178" t="s">
        <v>53568</v>
      </c>
    </row>
    <row r="4788" s="178" customFormat="true" ht="15" hidden="false" customHeight="false" outlineLevel="0" collapsed="false">
      <c r="A4788" s="178" t="n">
        <v>32286</v>
      </c>
      <c r="B4788" s="178" t="s">
        <v>53586</v>
      </c>
      <c r="C4788" s="178" t="s">
        <v>53587</v>
      </c>
      <c r="D4788" s="178" t="str">
        <f aca="false">IF(LEN(B4788)=2,C4788,"")</f>
        <v/>
      </c>
      <c r="E4788" s="178" t="str">
        <f aca="false">IF(LEN(B4788)=5,C4788,"")</f>
        <v/>
      </c>
      <c r="F4788" s="178" t="str">
        <f aca="false">IF(LEN(B4788)=13,C4788,"")</f>
        <v>Sliyeg Lor</v>
      </c>
      <c r="G4788" s="178" t="s">
        <v>53587</v>
      </c>
      <c r="H4788" s="178" t="s">
        <v>53568</v>
      </c>
    </row>
    <row r="4789" s="178" customFormat="true" ht="15" hidden="false" customHeight="false" outlineLevel="0" collapsed="false">
      <c r="A4789" s="178" t="n">
        <v>32287</v>
      </c>
      <c r="B4789" s="178" t="s">
        <v>53588</v>
      </c>
      <c r="C4789" s="178" t="s">
        <v>53589</v>
      </c>
      <c r="D4789" s="178" t="str">
        <f aca="false">IF(LEN(B4789)=2,C4789,"")</f>
        <v/>
      </c>
      <c r="E4789" s="178" t="str">
        <f aca="false">IF(LEN(B4789)=5,C4789,"")</f>
        <v/>
      </c>
      <c r="F4789" s="178" t="str">
        <f aca="false">IF(LEN(B4789)=13,C4789,"")</f>
        <v>Tugukidul</v>
      </c>
      <c r="G4789" s="178" t="s">
        <v>53589</v>
      </c>
      <c r="H4789" s="178" t="s">
        <v>53568</v>
      </c>
    </row>
    <row r="4790" s="178" customFormat="true" ht="15" hidden="false" customHeight="false" outlineLevel="0" collapsed="false">
      <c r="A4790" s="178" t="n">
        <v>32288</v>
      </c>
      <c r="B4790" s="178" t="s">
        <v>53590</v>
      </c>
      <c r="C4790" s="178" t="s">
        <v>53431</v>
      </c>
      <c r="D4790" s="178" t="str">
        <f aca="false">IF(LEN(B4790)=2,C4790,"")</f>
        <v/>
      </c>
      <c r="E4790" s="178" t="str">
        <f aca="false">IF(LEN(B4790)=5,C4790,"")</f>
        <v/>
      </c>
      <c r="F4790" s="178" t="str">
        <f aca="false">IF(LEN(B4790)=13,C4790,"")</f>
        <v>Tugu</v>
      </c>
      <c r="G4790" s="178" t="s">
        <v>53431</v>
      </c>
      <c r="H4790" s="178" t="s">
        <v>53568</v>
      </c>
    </row>
    <row r="4791" s="178" customFormat="true" ht="15" hidden="false" customHeight="false" outlineLevel="0" collapsed="false">
      <c r="A4791" s="178" t="n">
        <v>32289</v>
      </c>
      <c r="B4791" s="178" t="s">
        <v>53591</v>
      </c>
      <c r="C4791" s="178" t="s">
        <v>53592</v>
      </c>
      <c r="D4791" s="178" t="str">
        <f aca="false">IF(LEN(B4791)=2,C4791,"")</f>
        <v/>
      </c>
      <c r="E4791" s="178" t="str">
        <f aca="false">IF(LEN(B4791)=5,C4791,"")</f>
        <v/>
      </c>
      <c r="F4791" s="178" t="str">
        <f aca="false">IF(LEN(B4791)=13,C4791,"")</f>
        <v>Longok</v>
      </c>
      <c r="G4791" s="178" t="s">
        <v>53592</v>
      </c>
      <c r="H4791" s="178" t="s">
        <v>53568</v>
      </c>
    </row>
    <row r="4792" s="178" customFormat="true" ht="15" hidden="false" customHeight="false" outlineLevel="0" collapsed="false">
      <c r="A4792" s="178" t="n">
        <v>32290</v>
      </c>
      <c r="B4792" s="178" t="s">
        <v>53593</v>
      </c>
      <c r="C4792" s="178" t="s">
        <v>53594</v>
      </c>
      <c r="D4792" s="178" t="str">
        <f aca="false">IF(LEN(B4792)=2,C4792,"")</f>
        <v/>
      </c>
      <c r="E4792" s="178" t="str">
        <f aca="false">IF(LEN(B4792)=5,C4792,"")</f>
        <v/>
      </c>
      <c r="F4792" s="178" t="str">
        <f aca="false">IF(LEN(B4792)=13,C4792,"")</f>
        <v/>
      </c>
      <c r="H4792" s="178" t="s">
        <v>53594</v>
      </c>
    </row>
    <row r="4793" s="178" customFormat="true" ht="15" hidden="false" customHeight="false" outlineLevel="0" collapsed="false">
      <c r="A4793" s="178" t="n">
        <v>32291</v>
      </c>
      <c r="B4793" s="178" t="s">
        <v>53595</v>
      </c>
      <c r="C4793" s="178" t="s">
        <v>53596</v>
      </c>
      <c r="D4793" s="178" t="str">
        <f aca="false">IF(LEN(B4793)=2,C4793,"")</f>
        <v/>
      </c>
      <c r="E4793" s="178" t="str">
        <f aca="false">IF(LEN(B4793)=5,C4793,"")</f>
        <v/>
      </c>
      <c r="F4793" s="178" t="str">
        <f aca="false">IF(LEN(B4793)=13,C4793,"")</f>
        <v>Sukalila</v>
      </c>
      <c r="G4793" s="178" t="s">
        <v>53596</v>
      </c>
      <c r="H4793" s="178" t="s">
        <v>53594</v>
      </c>
    </row>
    <row r="4794" s="178" customFormat="true" ht="15" hidden="false" customHeight="false" outlineLevel="0" collapsed="false">
      <c r="A4794" s="178" t="n">
        <v>32292</v>
      </c>
      <c r="B4794" s="178" t="s">
        <v>53597</v>
      </c>
      <c r="C4794" s="178" t="s">
        <v>51912</v>
      </c>
      <c r="D4794" s="178" t="str">
        <f aca="false">IF(LEN(B4794)=2,C4794,"")</f>
        <v/>
      </c>
      <c r="E4794" s="178" t="str">
        <f aca="false">IF(LEN(B4794)=5,C4794,"")</f>
        <v/>
      </c>
      <c r="F4794" s="178" t="str">
        <f aca="false">IF(LEN(B4794)=13,C4794,"")</f>
        <v>Pilangsari</v>
      </c>
      <c r="G4794" s="178" t="s">
        <v>51912</v>
      </c>
      <c r="H4794" s="178" t="s">
        <v>53594</v>
      </c>
    </row>
    <row r="4795" s="178" customFormat="true" ht="15" hidden="false" customHeight="false" outlineLevel="0" collapsed="false">
      <c r="A4795" s="178" t="n">
        <v>32293</v>
      </c>
      <c r="B4795" s="178" t="s">
        <v>53598</v>
      </c>
      <c r="C4795" s="178" t="s">
        <v>53599</v>
      </c>
      <c r="D4795" s="178" t="str">
        <f aca="false">IF(LEN(B4795)=2,C4795,"")</f>
        <v/>
      </c>
      <c r="E4795" s="178" t="str">
        <f aca="false">IF(LEN(B4795)=5,C4795,"")</f>
        <v/>
      </c>
      <c r="F4795" s="178" t="str">
        <f aca="false">IF(LEN(B4795)=13,C4795,"")</f>
        <v>Jatibarang Baru</v>
      </c>
      <c r="G4795" s="178" t="s">
        <v>53599</v>
      </c>
      <c r="H4795" s="178" t="s">
        <v>53594</v>
      </c>
    </row>
    <row r="4796" s="178" customFormat="true" ht="15" hidden="false" customHeight="false" outlineLevel="0" collapsed="false">
      <c r="A4796" s="178" t="n">
        <v>32294</v>
      </c>
      <c r="B4796" s="178" t="s">
        <v>53600</v>
      </c>
      <c r="C4796" s="178" t="s">
        <v>51992</v>
      </c>
      <c r="D4796" s="178" t="str">
        <f aca="false">IF(LEN(B4796)=2,C4796,"")</f>
        <v/>
      </c>
      <c r="E4796" s="178" t="str">
        <f aca="false">IF(LEN(B4796)=5,C4796,"")</f>
        <v/>
      </c>
      <c r="F4796" s="178" t="str">
        <f aca="false">IF(LEN(B4796)=13,C4796,"")</f>
        <v>Bulak</v>
      </c>
      <c r="G4796" s="178" t="s">
        <v>51992</v>
      </c>
      <c r="H4796" s="178" t="s">
        <v>53594</v>
      </c>
    </row>
    <row r="4797" s="178" customFormat="true" ht="15" hidden="false" customHeight="false" outlineLevel="0" collapsed="false">
      <c r="A4797" s="178" t="n">
        <v>32295</v>
      </c>
      <c r="B4797" s="178" t="s">
        <v>53601</v>
      </c>
      <c r="C4797" s="178" t="s">
        <v>53602</v>
      </c>
      <c r="D4797" s="178" t="str">
        <f aca="false">IF(LEN(B4797)=2,C4797,"")</f>
        <v/>
      </c>
      <c r="E4797" s="178" t="str">
        <f aca="false">IF(LEN(B4797)=5,C4797,"")</f>
        <v/>
      </c>
      <c r="F4797" s="178" t="str">
        <f aca="false">IF(LEN(B4797)=13,C4797,"")</f>
        <v>Bulak Lor</v>
      </c>
      <c r="G4797" s="178" t="s">
        <v>53602</v>
      </c>
      <c r="H4797" s="178" t="s">
        <v>53594</v>
      </c>
    </row>
    <row r="4798" s="178" customFormat="true" ht="15" hidden="false" customHeight="false" outlineLevel="0" collapsed="false">
      <c r="A4798" s="178" t="n">
        <v>32296</v>
      </c>
      <c r="B4798" s="178" t="s">
        <v>53603</v>
      </c>
      <c r="C4798" s="178" t="s">
        <v>53594</v>
      </c>
      <c r="D4798" s="178" t="str">
        <f aca="false">IF(LEN(B4798)=2,C4798,"")</f>
        <v/>
      </c>
      <c r="E4798" s="178" t="str">
        <f aca="false">IF(LEN(B4798)=5,C4798,"")</f>
        <v/>
      </c>
      <c r="F4798" s="178" t="str">
        <f aca="false">IF(LEN(B4798)=13,C4798,"")</f>
        <v>Jatibarang</v>
      </c>
      <c r="G4798" s="178" t="s">
        <v>53594</v>
      </c>
      <c r="H4798" s="178" t="s">
        <v>53594</v>
      </c>
    </row>
    <row r="4799" s="178" customFormat="true" ht="15" hidden="false" customHeight="false" outlineLevel="0" collapsed="false">
      <c r="A4799" s="178" t="n">
        <v>32297</v>
      </c>
      <c r="B4799" s="178" t="s">
        <v>53604</v>
      </c>
      <c r="C4799" s="178" t="s">
        <v>53605</v>
      </c>
      <c r="D4799" s="178" t="str">
        <f aca="false">IF(LEN(B4799)=2,C4799,"")</f>
        <v/>
      </c>
      <c r="E4799" s="178" t="str">
        <f aca="false">IF(LEN(B4799)=5,C4799,"")</f>
        <v/>
      </c>
      <c r="F4799" s="178" t="str">
        <f aca="false">IF(LEN(B4799)=13,C4799,"")</f>
        <v>Kebulen</v>
      </c>
      <c r="G4799" s="178" t="s">
        <v>53605</v>
      </c>
      <c r="H4799" s="178" t="s">
        <v>53594</v>
      </c>
    </row>
    <row r="4800" s="178" customFormat="true" ht="15" hidden="false" customHeight="false" outlineLevel="0" collapsed="false">
      <c r="A4800" s="178" t="n">
        <v>32298</v>
      </c>
      <c r="B4800" s="178" t="s">
        <v>53606</v>
      </c>
      <c r="C4800" s="178" t="s">
        <v>53607</v>
      </c>
      <c r="D4800" s="178" t="str">
        <f aca="false">IF(LEN(B4800)=2,C4800,"")</f>
        <v/>
      </c>
      <c r="E4800" s="178" t="str">
        <f aca="false">IF(LEN(B4800)=5,C4800,"")</f>
        <v/>
      </c>
      <c r="F4800" s="178" t="str">
        <f aca="false">IF(LEN(B4800)=13,C4800,"")</f>
        <v>Pawidean</v>
      </c>
      <c r="G4800" s="178" t="s">
        <v>53607</v>
      </c>
      <c r="H4800" s="178" t="s">
        <v>53594</v>
      </c>
    </row>
    <row r="4801" s="178" customFormat="true" ht="15" hidden="false" customHeight="false" outlineLevel="0" collapsed="false">
      <c r="A4801" s="178" t="n">
        <v>32299</v>
      </c>
      <c r="B4801" s="178" t="s">
        <v>53608</v>
      </c>
      <c r="C4801" s="178" t="s">
        <v>52854</v>
      </c>
      <c r="D4801" s="178" t="str">
        <f aca="false">IF(LEN(B4801)=2,C4801,"")</f>
        <v/>
      </c>
      <c r="E4801" s="178" t="str">
        <f aca="false">IF(LEN(B4801)=5,C4801,"")</f>
        <v/>
      </c>
      <c r="F4801" s="178" t="str">
        <f aca="false">IF(LEN(B4801)=13,C4801,"")</f>
        <v>Jatisawit</v>
      </c>
      <c r="G4801" s="178" t="s">
        <v>52854</v>
      </c>
      <c r="H4801" s="178" t="s">
        <v>53594</v>
      </c>
    </row>
    <row r="4802" s="178" customFormat="true" ht="15" hidden="false" customHeight="false" outlineLevel="0" collapsed="false">
      <c r="A4802" s="178" t="n">
        <v>32300</v>
      </c>
      <c r="B4802" s="178" t="s">
        <v>53609</v>
      </c>
      <c r="C4802" s="178" t="s">
        <v>53610</v>
      </c>
      <c r="D4802" s="178" t="str">
        <f aca="false">IF(LEN(B4802)=2,C4802,"")</f>
        <v/>
      </c>
      <c r="E4802" s="178" t="str">
        <f aca="false">IF(LEN(B4802)=5,C4802,"")</f>
        <v/>
      </c>
      <c r="F4802" s="178" t="str">
        <f aca="false">IF(LEN(B4802)=13,C4802,"")</f>
        <v>Jatisawit Lor</v>
      </c>
      <c r="G4802" s="178" t="s">
        <v>53610</v>
      </c>
      <c r="H4802" s="178" t="s">
        <v>53594</v>
      </c>
    </row>
    <row r="4803" s="178" customFormat="true" ht="15" hidden="false" customHeight="false" outlineLevel="0" collapsed="false">
      <c r="A4803" s="178" t="n">
        <v>32301</v>
      </c>
      <c r="B4803" s="178" t="s">
        <v>53611</v>
      </c>
      <c r="C4803" s="178" t="s">
        <v>53612</v>
      </c>
      <c r="D4803" s="178" t="str">
        <f aca="false">IF(LEN(B4803)=2,C4803,"")</f>
        <v/>
      </c>
      <c r="E4803" s="178" t="str">
        <f aca="false">IF(LEN(B4803)=5,C4803,"")</f>
        <v/>
      </c>
      <c r="F4803" s="178" t="str">
        <f aca="false">IF(LEN(B4803)=13,C4803,"")</f>
        <v>Krasak</v>
      </c>
      <c r="G4803" s="178" t="s">
        <v>53612</v>
      </c>
      <c r="H4803" s="178" t="s">
        <v>53594</v>
      </c>
    </row>
    <row r="4804" s="178" customFormat="true" ht="15" hidden="false" customHeight="false" outlineLevel="0" collapsed="false">
      <c r="A4804" s="178" t="n">
        <v>32302</v>
      </c>
      <c r="B4804" s="178" t="s">
        <v>53613</v>
      </c>
      <c r="C4804" s="178" t="s">
        <v>51318</v>
      </c>
      <c r="D4804" s="178" t="str">
        <f aca="false">IF(LEN(B4804)=2,C4804,"")</f>
        <v/>
      </c>
      <c r="E4804" s="178" t="str">
        <f aca="false">IF(LEN(B4804)=5,C4804,"")</f>
        <v/>
      </c>
      <c r="F4804" s="178" t="str">
        <f aca="false">IF(LEN(B4804)=13,C4804,"")</f>
        <v>Kalimati</v>
      </c>
      <c r="G4804" s="178" t="s">
        <v>51318</v>
      </c>
      <c r="H4804" s="178" t="s">
        <v>53594</v>
      </c>
    </row>
    <row r="4805" s="178" customFormat="true" ht="15" hidden="false" customHeight="false" outlineLevel="0" collapsed="false">
      <c r="A4805" s="178" t="n">
        <v>32303</v>
      </c>
      <c r="B4805" s="178" t="s">
        <v>53614</v>
      </c>
      <c r="C4805" s="178" t="s">
        <v>53615</v>
      </c>
      <c r="D4805" s="178" t="str">
        <f aca="false">IF(LEN(B4805)=2,C4805,"")</f>
        <v/>
      </c>
      <c r="E4805" s="178" t="str">
        <f aca="false">IF(LEN(B4805)=5,C4805,"")</f>
        <v/>
      </c>
      <c r="F4805" s="178" t="str">
        <f aca="false">IF(LEN(B4805)=13,C4805,"")</f>
        <v>Malang Semirang</v>
      </c>
      <c r="G4805" s="178" t="s">
        <v>53615</v>
      </c>
      <c r="H4805" s="178" t="s">
        <v>53594</v>
      </c>
    </row>
    <row r="4806" s="178" customFormat="true" ht="15" hidden="false" customHeight="false" outlineLevel="0" collapsed="false">
      <c r="A4806" s="178" t="n">
        <v>32304</v>
      </c>
      <c r="B4806" s="178" t="s">
        <v>53616</v>
      </c>
      <c r="C4806" s="178" t="s">
        <v>53617</v>
      </c>
      <c r="D4806" s="178" t="str">
        <f aca="false">IF(LEN(B4806)=2,C4806,"")</f>
        <v/>
      </c>
      <c r="E4806" s="178" t="str">
        <f aca="false">IF(LEN(B4806)=5,C4806,"")</f>
        <v/>
      </c>
      <c r="F4806" s="178" t="str">
        <f aca="false">IF(LEN(B4806)=13,C4806,"")</f>
        <v>Lohbener</v>
      </c>
      <c r="G4806" s="178" t="s">
        <v>53617</v>
      </c>
      <c r="H4806" s="178" t="s">
        <v>53594</v>
      </c>
    </row>
    <row r="4807" s="178" customFormat="true" ht="15" hidden="false" customHeight="false" outlineLevel="0" collapsed="false">
      <c r="A4807" s="178" t="n">
        <v>32305</v>
      </c>
      <c r="B4807" s="178" t="s">
        <v>53618</v>
      </c>
      <c r="C4807" s="178" t="s">
        <v>53619</v>
      </c>
      <c r="D4807" s="178" t="str">
        <f aca="false">IF(LEN(B4807)=2,C4807,"")</f>
        <v/>
      </c>
      <c r="E4807" s="178" t="str">
        <f aca="false">IF(LEN(B4807)=5,C4807,"")</f>
        <v/>
      </c>
      <c r="F4807" s="178" t="str">
        <f aca="false">IF(LEN(B4807)=13,C4807,"")</f>
        <v>Lohbener Lor</v>
      </c>
      <c r="G4807" s="178" t="s">
        <v>53619</v>
      </c>
      <c r="H4807" s="178" t="s">
        <v>53594</v>
      </c>
    </row>
    <row r="4808" s="178" customFormat="true" ht="15" hidden="false" customHeight="false" outlineLevel="0" collapsed="false">
      <c r="A4808" s="178" t="n">
        <v>32306</v>
      </c>
      <c r="B4808" s="178" t="s">
        <v>53620</v>
      </c>
      <c r="C4808" s="178" t="s">
        <v>53621</v>
      </c>
      <c r="D4808" s="178" t="str">
        <f aca="false">IF(LEN(B4808)=2,C4808,"")</f>
        <v/>
      </c>
      <c r="E4808" s="178" t="str">
        <f aca="false">IF(LEN(B4808)=5,C4808,"")</f>
        <v/>
      </c>
      <c r="F4808" s="178" t="str">
        <f aca="false">IF(LEN(B4808)=13,C4808,"")</f>
        <v/>
      </c>
      <c r="H4808" s="178" t="s">
        <v>53621</v>
      </c>
    </row>
    <row r="4809" s="178" customFormat="true" ht="15" hidden="false" customHeight="false" outlineLevel="0" collapsed="false">
      <c r="A4809" s="178" t="n">
        <v>32307</v>
      </c>
      <c r="B4809" s="178" t="s">
        <v>53622</v>
      </c>
      <c r="C4809" s="178" t="s">
        <v>53623</v>
      </c>
      <c r="D4809" s="178" t="str">
        <f aca="false">IF(LEN(B4809)=2,C4809,"")</f>
        <v/>
      </c>
      <c r="E4809" s="178" t="str">
        <f aca="false">IF(LEN(B4809)=5,C4809,"")</f>
        <v/>
      </c>
      <c r="F4809" s="178" t="str">
        <f aca="false">IF(LEN(B4809)=13,C4809,"")</f>
        <v>Tegal Sembadra</v>
      </c>
      <c r="G4809" s="178" t="s">
        <v>53623</v>
      </c>
      <c r="H4809" s="178" t="s">
        <v>53621</v>
      </c>
    </row>
    <row r="4810" s="178" customFormat="true" ht="15" hidden="false" customHeight="false" outlineLevel="0" collapsed="false">
      <c r="A4810" s="178" t="n">
        <v>32308</v>
      </c>
      <c r="B4810" s="178" t="s">
        <v>53624</v>
      </c>
      <c r="C4810" s="178" t="s">
        <v>53625</v>
      </c>
      <c r="D4810" s="178" t="str">
        <f aca="false">IF(LEN(B4810)=2,C4810,"")</f>
        <v/>
      </c>
      <c r="E4810" s="178" t="str">
        <f aca="false">IF(LEN(B4810)=5,C4810,"")</f>
        <v/>
      </c>
      <c r="F4810" s="178" t="str">
        <f aca="false">IF(LEN(B4810)=13,C4810,"")</f>
        <v>Sukareja</v>
      </c>
      <c r="G4810" s="178" t="s">
        <v>53625</v>
      </c>
      <c r="H4810" s="178" t="s">
        <v>53621</v>
      </c>
    </row>
    <row r="4811" s="178" customFormat="true" ht="15" hidden="false" customHeight="false" outlineLevel="0" collapsed="false">
      <c r="A4811" s="178" t="n">
        <v>32309</v>
      </c>
      <c r="B4811" s="178" t="s">
        <v>53626</v>
      </c>
      <c r="C4811" s="178" t="s">
        <v>53627</v>
      </c>
      <c r="D4811" s="178" t="str">
        <f aca="false">IF(LEN(B4811)=2,C4811,"")</f>
        <v/>
      </c>
      <c r="E4811" s="178" t="str">
        <f aca="false">IF(LEN(B4811)=5,C4811,"")</f>
        <v/>
      </c>
      <c r="F4811" s="178" t="str">
        <f aca="false">IF(LEN(B4811)=13,C4811,"")</f>
        <v>Sukaurip</v>
      </c>
      <c r="G4811" s="178" t="s">
        <v>53627</v>
      </c>
      <c r="H4811" s="178" t="s">
        <v>53621</v>
      </c>
    </row>
    <row r="4812" s="178" customFormat="true" ht="15" hidden="false" customHeight="false" outlineLevel="0" collapsed="false">
      <c r="A4812" s="178" t="n">
        <v>32310</v>
      </c>
      <c r="B4812" s="178" t="s">
        <v>53628</v>
      </c>
      <c r="C4812" s="178" t="s">
        <v>53629</v>
      </c>
      <c r="D4812" s="178" t="str">
        <f aca="false">IF(LEN(B4812)=2,C4812,"")</f>
        <v/>
      </c>
      <c r="E4812" s="178" t="str">
        <f aca="false">IF(LEN(B4812)=5,C4812,"")</f>
        <v/>
      </c>
      <c r="F4812" s="178" t="str">
        <f aca="false">IF(LEN(B4812)=13,C4812,"")</f>
        <v>Rawadalem</v>
      </c>
      <c r="G4812" s="178" t="s">
        <v>53629</v>
      </c>
      <c r="H4812" s="178" t="s">
        <v>53621</v>
      </c>
    </row>
    <row r="4813" s="178" customFormat="true" ht="15" hidden="false" customHeight="false" outlineLevel="0" collapsed="false">
      <c r="A4813" s="178" t="n">
        <v>32311</v>
      </c>
      <c r="B4813" s="178" t="s">
        <v>53630</v>
      </c>
      <c r="C4813" s="178" t="s">
        <v>53631</v>
      </c>
      <c r="D4813" s="178" t="str">
        <f aca="false">IF(LEN(B4813)=2,C4813,"")</f>
        <v/>
      </c>
      <c r="E4813" s="178" t="str">
        <f aca="false">IF(LEN(B4813)=5,C4813,"")</f>
        <v/>
      </c>
      <c r="F4813" s="178" t="str">
        <f aca="false">IF(LEN(B4813)=13,C4813,"")</f>
        <v>Gelarmendala</v>
      </c>
      <c r="G4813" s="178" t="s">
        <v>53631</v>
      </c>
      <c r="H4813" s="178" t="s">
        <v>53621</v>
      </c>
    </row>
    <row r="4814" s="178" customFormat="true" ht="15" hidden="false" customHeight="false" outlineLevel="0" collapsed="false">
      <c r="A4814" s="178" t="n">
        <v>32312</v>
      </c>
      <c r="B4814" s="178" t="s">
        <v>53632</v>
      </c>
      <c r="C4814" s="178" t="s">
        <v>53633</v>
      </c>
      <c r="D4814" s="178" t="str">
        <f aca="false">IF(LEN(B4814)=2,C4814,"")</f>
        <v/>
      </c>
      <c r="E4814" s="178" t="str">
        <f aca="false">IF(LEN(B4814)=5,C4814,"")</f>
        <v/>
      </c>
      <c r="F4814" s="178" t="str">
        <f aca="false">IF(LEN(B4814)=13,C4814,"")</f>
        <v>Tegalurung</v>
      </c>
      <c r="G4814" s="178" t="s">
        <v>53633</v>
      </c>
      <c r="H4814" s="178" t="s">
        <v>53621</v>
      </c>
    </row>
    <row r="4815" s="178" customFormat="true" ht="15" hidden="false" customHeight="false" outlineLevel="0" collapsed="false">
      <c r="A4815" s="178" t="n">
        <v>32313</v>
      </c>
      <c r="B4815" s="178" t="s">
        <v>53634</v>
      </c>
      <c r="C4815" s="178" t="s">
        <v>53621</v>
      </c>
      <c r="D4815" s="178" t="str">
        <f aca="false">IF(LEN(B4815)=2,C4815,"")</f>
        <v/>
      </c>
      <c r="E4815" s="178" t="str">
        <f aca="false">IF(LEN(B4815)=5,C4815,"")</f>
        <v/>
      </c>
      <c r="F4815" s="178" t="str">
        <f aca="false">IF(LEN(B4815)=13,C4815,"")</f>
        <v>Balongan</v>
      </c>
      <c r="G4815" s="178" t="s">
        <v>53621</v>
      </c>
      <c r="H4815" s="178" t="s">
        <v>53621</v>
      </c>
    </row>
    <row r="4816" s="178" customFormat="true" ht="15" hidden="false" customHeight="false" outlineLevel="0" collapsed="false">
      <c r="A4816" s="178" t="n">
        <v>32314</v>
      </c>
      <c r="B4816" s="178" t="s">
        <v>53635</v>
      </c>
      <c r="C4816" s="178" t="s">
        <v>48886</v>
      </c>
      <c r="D4816" s="178" t="str">
        <f aca="false">IF(LEN(B4816)=2,C4816,"")</f>
        <v/>
      </c>
      <c r="E4816" s="178" t="str">
        <f aca="false">IF(LEN(B4816)=5,C4816,"")</f>
        <v/>
      </c>
      <c r="F4816" s="178" t="str">
        <f aca="false">IF(LEN(B4816)=13,C4816,"")</f>
        <v>Majakerta</v>
      </c>
      <c r="G4816" s="178" t="s">
        <v>48886</v>
      </c>
      <c r="H4816" s="178" t="s">
        <v>53621</v>
      </c>
    </row>
    <row r="4817" s="178" customFormat="true" ht="15" hidden="false" customHeight="false" outlineLevel="0" collapsed="false">
      <c r="A4817" s="178" t="n">
        <v>32315</v>
      </c>
      <c r="B4817" s="178" t="s">
        <v>53636</v>
      </c>
      <c r="C4817" s="178" t="s">
        <v>53637</v>
      </c>
      <c r="D4817" s="178" t="str">
        <f aca="false">IF(LEN(B4817)=2,C4817,"")</f>
        <v/>
      </c>
      <c r="E4817" s="178" t="str">
        <f aca="false">IF(LEN(B4817)=5,C4817,"")</f>
        <v/>
      </c>
      <c r="F4817" s="178" t="str">
        <f aca="false">IF(LEN(B4817)=13,C4817,"")</f>
        <v>Sudimampir</v>
      </c>
      <c r="G4817" s="178" t="s">
        <v>53637</v>
      </c>
      <c r="H4817" s="178" t="s">
        <v>53621</v>
      </c>
    </row>
    <row r="4818" s="178" customFormat="true" ht="15" hidden="false" customHeight="false" outlineLevel="0" collapsed="false">
      <c r="A4818" s="178" t="n">
        <v>32316</v>
      </c>
      <c r="B4818" s="178" t="s">
        <v>53638</v>
      </c>
      <c r="C4818" s="178" t="s">
        <v>53639</v>
      </c>
      <c r="D4818" s="178" t="str">
        <f aca="false">IF(LEN(B4818)=2,C4818,"")</f>
        <v/>
      </c>
      <c r="E4818" s="178" t="str">
        <f aca="false">IF(LEN(B4818)=5,C4818,"")</f>
        <v/>
      </c>
      <c r="F4818" s="178" t="str">
        <f aca="false">IF(LEN(B4818)=13,C4818,"")</f>
        <v>Sudimampir Lor</v>
      </c>
      <c r="G4818" s="178" t="s">
        <v>53639</v>
      </c>
      <c r="H4818" s="178" t="s">
        <v>53621</v>
      </c>
    </row>
    <row r="4819" s="178" customFormat="true" ht="15" hidden="false" customHeight="false" outlineLevel="0" collapsed="false">
      <c r="A4819" s="178" t="n">
        <v>32317</v>
      </c>
      <c r="B4819" s="178" t="s">
        <v>53640</v>
      </c>
      <c r="C4819" s="178" t="s">
        <v>53641</v>
      </c>
      <c r="D4819" s="178" t="str">
        <f aca="false">IF(LEN(B4819)=2,C4819,"")</f>
        <v/>
      </c>
      <c r="E4819" s="178" t="str">
        <f aca="false">IF(LEN(B4819)=5,C4819,"")</f>
        <v/>
      </c>
      <c r="F4819" s="178" t="str">
        <f aca="false">IF(LEN(B4819)=13,C4819,"")</f>
        <v/>
      </c>
      <c r="H4819" s="178" t="s">
        <v>53641</v>
      </c>
    </row>
    <row r="4820" s="178" customFormat="true" ht="15" hidden="false" customHeight="false" outlineLevel="0" collapsed="false">
      <c r="A4820" s="178" t="n">
        <v>32318</v>
      </c>
      <c r="B4820" s="178" t="s">
        <v>53642</v>
      </c>
      <c r="C4820" s="178" t="s">
        <v>3003</v>
      </c>
      <c r="D4820" s="178" t="str">
        <f aca="false">IF(LEN(B4820)=2,C4820,"")</f>
        <v/>
      </c>
      <c r="E4820" s="178" t="str">
        <f aca="false">IF(LEN(B4820)=5,C4820,"")</f>
        <v/>
      </c>
      <c r="F4820" s="178" t="str">
        <f aca="false">IF(LEN(B4820)=13,C4820,"")</f>
        <v>Bojongsari</v>
      </c>
      <c r="G4820" s="178" t="s">
        <v>3003</v>
      </c>
      <c r="H4820" s="178" t="s">
        <v>53641</v>
      </c>
    </row>
    <row r="4821" s="178" customFormat="true" ht="15" hidden="false" customHeight="false" outlineLevel="0" collapsed="false">
      <c r="A4821" s="178" t="n">
        <v>32319</v>
      </c>
      <c r="B4821" s="178" t="s">
        <v>53643</v>
      </c>
      <c r="C4821" s="178" t="s">
        <v>53644</v>
      </c>
      <c r="D4821" s="178" t="str">
        <f aca="false">IF(LEN(B4821)=2,C4821,"")</f>
        <v/>
      </c>
      <c r="E4821" s="178" t="str">
        <f aca="false">IF(LEN(B4821)=5,C4821,"")</f>
        <v/>
      </c>
      <c r="F4821" s="178" t="str">
        <f aca="false">IF(LEN(B4821)=13,C4821,"")</f>
        <v>Kepandean</v>
      </c>
      <c r="G4821" s="178" t="s">
        <v>53644</v>
      </c>
      <c r="H4821" s="178" t="s">
        <v>53641</v>
      </c>
    </row>
    <row r="4822" s="178" customFormat="true" ht="15" hidden="false" customHeight="false" outlineLevel="0" collapsed="false">
      <c r="A4822" s="178" t="n">
        <v>32320</v>
      </c>
      <c r="B4822" s="178" t="s">
        <v>53645</v>
      </c>
      <c r="C4822" s="178" t="s">
        <v>51598</v>
      </c>
      <c r="D4822" s="178" t="str">
        <f aca="false">IF(LEN(B4822)=2,C4822,"")</f>
        <v/>
      </c>
      <c r="E4822" s="178" t="str">
        <f aca="false">IF(LEN(B4822)=5,C4822,"")</f>
        <v/>
      </c>
      <c r="F4822" s="178" t="str">
        <f aca="false">IF(LEN(B4822)=13,C4822,"")</f>
        <v>Karangmalang</v>
      </c>
      <c r="G4822" s="178" t="s">
        <v>51598</v>
      </c>
      <c r="H4822" s="178" t="s">
        <v>53641</v>
      </c>
    </row>
    <row r="4823" s="178" customFormat="true" ht="15" hidden="false" customHeight="false" outlineLevel="0" collapsed="false">
      <c r="A4823" s="178" t="n">
        <v>32321</v>
      </c>
      <c r="B4823" s="178" t="s">
        <v>53646</v>
      </c>
      <c r="C4823" s="178" t="s">
        <v>47575</v>
      </c>
      <c r="D4823" s="178" t="str">
        <f aca="false">IF(LEN(B4823)=2,C4823,"")</f>
        <v/>
      </c>
      <c r="E4823" s="178" t="str">
        <f aca="false">IF(LEN(B4823)=5,C4823,"")</f>
        <v/>
      </c>
      <c r="F4823" s="178" t="str">
        <f aca="false">IF(LEN(B4823)=13,C4823,"")</f>
        <v>Karanganyar</v>
      </c>
      <c r="G4823" s="178" t="s">
        <v>47575</v>
      </c>
      <c r="H4823" s="178" t="s">
        <v>53641</v>
      </c>
    </row>
    <row r="4824" s="178" customFormat="true" ht="15" hidden="false" customHeight="false" outlineLevel="0" collapsed="false">
      <c r="A4824" s="178" t="n">
        <v>32322</v>
      </c>
      <c r="B4824" s="178" t="s">
        <v>53647</v>
      </c>
      <c r="C4824" s="178" t="s">
        <v>53648</v>
      </c>
      <c r="D4824" s="178" t="str">
        <f aca="false">IF(LEN(B4824)=2,C4824,"")</f>
        <v/>
      </c>
      <c r="E4824" s="178" t="str">
        <f aca="false">IF(LEN(B4824)=5,C4824,"")</f>
        <v/>
      </c>
      <c r="F4824" s="178" t="str">
        <f aca="false">IF(LEN(B4824)=13,C4824,"")</f>
        <v>Lemahmekar</v>
      </c>
      <c r="G4824" s="178" t="s">
        <v>53648</v>
      </c>
      <c r="H4824" s="178" t="s">
        <v>53641</v>
      </c>
    </row>
    <row r="4825" s="178" customFormat="true" ht="15" hidden="false" customHeight="false" outlineLevel="0" collapsed="false">
      <c r="A4825" s="178" t="n">
        <v>32323</v>
      </c>
      <c r="B4825" s="178" t="s">
        <v>53649</v>
      </c>
      <c r="C4825" s="178" t="s">
        <v>51604</v>
      </c>
      <c r="D4825" s="178" t="str">
        <f aca="false">IF(LEN(B4825)=2,C4825,"")</f>
        <v/>
      </c>
      <c r="E4825" s="178" t="str">
        <f aca="false">IF(LEN(B4825)=5,C4825,"")</f>
        <v/>
      </c>
      <c r="F4825" s="178" t="str">
        <f aca="false">IF(LEN(B4825)=13,C4825,"")</f>
        <v>Lemahabang</v>
      </c>
      <c r="G4825" s="178" t="s">
        <v>51604</v>
      </c>
      <c r="H4825" s="178" t="s">
        <v>53641</v>
      </c>
    </row>
    <row r="4826" s="178" customFormat="true" ht="15" hidden="false" customHeight="false" outlineLevel="0" collapsed="false">
      <c r="A4826" s="178" t="n">
        <v>32324</v>
      </c>
      <c r="B4826" s="178" t="s">
        <v>53650</v>
      </c>
      <c r="C4826" s="178" t="s">
        <v>53651</v>
      </c>
      <c r="D4826" s="178" t="str">
        <f aca="false">IF(LEN(B4826)=2,C4826,"")</f>
        <v/>
      </c>
      <c r="E4826" s="178" t="str">
        <f aca="false">IF(LEN(B4826)=5,C4826,"")</f>
        <v/>
      </c>
      <c r="F4826" s="178" t="str">
        <f aca="false">IF(LEN(B4826)=13,C4826,"")</f>
        <v>Margadadi</v>
      </c>
      <c r="G4826" s="178" t="s">
        <v>53651</v>
      </c>
      <c r="H4826" s="178" t="s">
        <v>53641</v>
      </c>
    </row>
    <row r="4827" s="178" customFormat="true" ht="15" hidden="false" customHeight="false" outlineLevel="0" collapsed="false">
      <c r="A4827" s="178" t="n">
        <v>32325</v>
      </c>
      <c r="B4827" s="178" t="s">
        <v>53652</v>
      </c>
      <c r="C4827" s="178" t="s">
        <v>53653</v>
      </c>
      <c r="D4827" s="178" t="str">
        <f aca="false">IF(LEN(B4827)=2,C4827,"")</f>
        <v/>
      </c>
      <c r="E4827" s="178" t="str">
        <f aca="false">IF(LEN(B4827)=5,C4827,"")</f>
        <v/>
      </c>
      <c r="F4827" s="178" t="str">
        <f aca="false">IF(LEN(B4827)=13,C4827,"")</f>
        <v>Paoman</v>
      </c>
      <c r="G4827" s="178" t="s">
        <v>53653</v>
      </c>
      <c r="H4827" s="178" t="s">
        <v>53641</v>
      </c>
    </row>
    <row r="4828" s="178" customFormat="true" ht="15" hidden="false" customHeight="false" outlineLevel="0" collapsed="false">
      <c r="A4828" s="178" t="n">
        <v>32326</v>
      </c>
      <c r="B4828" s="178" t="s">
        <v>53654</v>
      </c>
      <c r="C4828" s="178" t="s">
        <v>53655</v>
      </c>
      <c r="D4828" s="178" t="str">
        <f aca="false">IF(LEN(B4828)=2,C4828,"")</f>
        <v/>
      </c>
      <c r="E4828" s="178" t="str">
        <f aca="false">IF(LEN(B4828)=5,C4828,"")</f>
        <v/>
      </c>
      <c r="F4828" s="178" t="str">
        <f aca="false">IF(LEN(B4828)=13,C4828,"")</f>
        <v>Telukagung</v>
      </c>
      <c r="G4828" s="178" t="s">
        <v>53655</v>
      </c>
      <c r="H4828" s="178" t="s">
        <v>53641</v>
      </c>
    </row>
    <row r="4829" s="178" customFormat="true" ht="15" hidden="false" customHeight="false" outlineLevel="0" collapsed="false">
      <c r="A4829" s="178" t="n">
        <v>32327</v>
      </c>
      <c r="B4829" s="178" t="s">
        <v>53656</v>
      </c>
      <c r="C4829" s="178" t="s">
        <v>51855</v>
      </c>
      <c r="D4829" s="178" t="str">
        <f aca="false">IF(LEN(B4829)=2,C4829,"")</f>
        <v/>
      </c>
      <c r="E4829" s="178" t="str">
        <f aca="false">IF(LEN(B4829)=5,C4829,"")</f>
        <v/>
      </c>
      <c r="F4829" s="178" t="str">
        <f aca="false">IF(LEN(B4829)=13,C4829,"")</f>
        <v>Plumbon</v>
      </c>
      <c r="G4829" s="178" t="s">
        <v>51855</v>
      </c>
      <c r="H4829" s="178" t="s">
        <v>53641</v>
      </c>
    </row>
    <row r="4830" s="178" customFormat="true" ht="15" hidden="false" customHeight="false" outlineLevel="0" collapsed="false">
      <c r="A4830" s="178" t="n">
        <v>32328</v>
      </c>
      <c r="B4830" s="178" t="s">
        <v>53657</v>
      </c>
      <c r="C4830" s="178" t="s">
        <v>46306</v>
      </c>
      <c r="D4830" s="178" t="str">
        <f aca="false">IF(LEN(B4830)=2,C4830,"")</f>
        <v/>
      </c>
      <c r="E4830" s="178" t="str">
        <f aca="false">IF(LEN(B4830)=5,C4830,"")</f>
        <v/>
      </c>
      <c r="F4830" s="178" t="str">
        <f aca="false">IF(LEN(B4830)=13,C4830,"")</f>
        <v>Dukuh</v>
      </c>
      <c r="G4830" s="178" t="s">
        <v>46306</v>
      </c>
      <c r="H4830" s="178" t="s">
        <v>53641</v>
      </c>
    </row>
    <row r="4831" s="178" customFormat="true" ht="15" hidden="false" customHeight="false" outlineLevel="0" collapsed="false">
      <c r="A4831" s="178" t="n">
        <v>32329</v>
      </c>
      <c r="B4831" s="178" t="s">
        <v>53658</v>
      </c>
      <c r="C4831" s="178" t="s">
        <v>53659</v>
      </c>
      <c r="D4831" s="178" t="str">
        <f aca="false">IF(LEN(B4831)=2,C4831,"")</f>
        <v/>
      </c>
      <c r="E4831" s="178" t="str">
        <f aca="false">IF(LEN(B4831)=5,C4831,"")</f>
        <v/>
      </c>
      <c r="F4831" s="178" t="str">
        <f aca="false">IF(LEN(B4831)=13,C4831,"")</f>
        <v>Pekandangan Jaya</v>
      </c>
      <c r="G4831" s="178" t="s">
        <v>53659</v>
      </c>
      <c r="H4831" s="178" t="s">
        <v>53641</v>
      </c>
    </row>
    <row r="4832" s="178" customFormat="true" ht="15" hidden="false" customHeight="false" outlineLevel="0" collapsed="false">
      <c r="A4832" s="178" t="n">
        <v>32330</v>
      </c>
      <c r="B4832" s="178" t="s">
        <v>53660</v>
      </c>
      <c r="C4832" s="178" t="s">
        <v>53661</v>
      </c>
      <c r="D4832" s="178" t="str">
        <f aca="false">IF(LEN(B4832)=2,C4832,"")</f>
        <v/>
      </c>
      <c r="E4832" s="178" t="str">
        <f aca="false">IF(LEN(B4832)=5,C4832,"")</f>
        <v/>
      </c>
      <c r="F4832" s="178" t="str">
        <f aca="false">IF(LEN(B4832)=13,C4832,"")</f>
        <v>Singaraja</v>
      </c>
      <c r="G4832" s="178" t="s">
        <v>53661</v>
      </c>
      <c r="H4832" s="178" t="s">
        <v>53641</v>
      </c>
    </row>
    <row r="4833" s="178" customFormat="true" ht="15" hidden="false" customHeight="false" outlineLevel="0" collapsed="false">
      <c r="A4833" s="178" t="n">
        <v>32331</v>
      </c>
      <c r="B4833" s="178" t="s">
        <v>53662</v>
      </c>
      <c r="C4833" s="178" t="s">
        <v>46511</v>
      </c>
      <c r="D4833" s="178" t="str">
        <f aca="false">IF(LEN(B4833)=2,C4833,"")</f>
        <v/>
      </c>
      <c r="E4833" s="178" t="str">
        <f aca="false">IF(LEN(B4833)=5,C4833,"")</f>
        <v/>
      </c>
      <c r="F4833" s="178" t="str">
        <f aca="false">IF(LEN(B4833)=13,C4833,"")</f>
        <v>Singajaya</v>
      </c>
      <c r="G4833" s="178" t="s">
        <v>46511</v>
      </c>
      <c r="H4833" s="178" t="s">
        <v>53641</v>
      </c>
    </row>
    <row r="4834" s="178" customFormat="true" ht="15" hidden="false" customHeight="false" outlineLevel="0" collapsed="false">
      <c r="A4834" s="178" t="n">
        <v>32332</v>
      </c>
      <c r="B4834" s="178" t="s">
        <v>53663</v>
      </c>
      <c r="C4834" s="178" t="s">
        <v>53664</v>
      </c>
      <c r="D4834" s="178" t="str">
        <f aca="false">IF(LEN(B4834)=2,C4834,"")</f>
        <v/>
      </c>
      <c r="E4834" s="178" t="str">
        <f aca="false">IF(LEN(B4834)=5,C4834,"")</f>
        <v/>
      </c>
      <c r="F4834" s="178" t="str">
        <f aca="false">IF(LEN(B4834)=13,C4834,"")</f>
        <v>Pekandangan</v>
      </c>
      <c r="G4834" s="178" t="s">
        <v>53664</v>
      </c>
      <c r="H4834" s="178" t="s">
        <v>53641</v>
      </c>
    </row>
    <row r="4835" s="178" customFormat="true" ht="15" hidden="false" customHeight="false" outlineLevel="0" collapsed="false">
      <c r="A4835" s="178" t="n">
        <v>32333</v>
      </c>
      <c r="B4835" s="178" t="s">
        <v>53665</v>
      </c>
      <c r="C4835" s="178" t="s">
        <v>53666</v>
      </c>
      <c r="D4835" s="178" t="str">
        <f aca="false">IF(LEN(B4835)=2,C4835,"")</f>
        <v/>
      </c>
      <c r="E4835" s="178" t="str">
        <f aca="false">IF(LEN(B4835)=5,C4835,"")</f>
        <v/>
      </c>
      <c r="F4835" s="178" t="str">
        <f aca="false">IF(LEN(B4835)=13,C4835,"")</f>
        <v>Karangsong</v>
      </c>
      <c r="G4835" s="178" t="s">
        <v>53666</v>
      </c>
      <c r="H4835" s="178" t="s">
        <v>53641</v>
      </c>
    </row>
    <row r="4836" s="178" customFormat="true" ht="15" hidden="false" customHeight="false" outlineLevel="0" collapsed="false">
      <c r="A4836" s="178" t="n">
        <v>32334</v>
      </c>
      <c r="B4836" s="178" t="s">
        <v>53667</v>
      </c>
      <c r="C4836" s="178" t="s">
        <v>53668</v>
      </c>
      <c r="D4836" s="178" t="str">
        <f aca="false">IF(LEN(B4836)=2,C4836,"")</f>
        <v/>
      </c>
      <c r="E4836" s="178" t="str">
        <f aca="false">IF(LEN(B4836)=5,C4836,"")</f>
        <v/>
      </c>
      <c r="F4836" s="178" t="str">
        <f aca="false">IF(LEN(B4836)=13,C4836,"")</f>
        <v>Pabean Udik</v>
      </c>
      <c r="G4836" s="178" t="s">
        <v>53668</v>
      </c>
      <c r="H4836" s="178" t="s">
        <v>53641</v>
      </c>
    </row>
    <row r="4837" s="178" customFormat="true" ht="15" hidden="false" customHeight="false" outlineLevel="0" collapsed="false">
      <c r="A4837" s="178" t="n">
        <v>32335</v>
      </c>
      <c r="B4837" s="178" t="s">
        <v>53669</v>
      </c>
      <c r="C4837" s="178" t="s">
        <v>53670</v>
      </c>
      <c r="D4837" s="178" t="str">
        <f aca="false">IF(LEN(B4837)=2,C4837,"")</f>
        <v/>
      </c>
      <c r="E4837" s="178" t="str">
        <f aca="false">IF(LEN(B4837)=5,C4837,"")</f>
        <v/>
      </c>
      <c r="F4837" s="178" t="str">
        <f aca="false">IF(LEN(B4837)=13,C4837,"")</f>
        <v>Tambak</v>
      </c>
      <c r="G4837" s="178" t="s">
        <v>53670</v>
      </c>
      <c r="H4837" s="178" t="s">
        <v>53641</v>
      </c>
    </row>
    <row r="4838" s="178" customFormat="true" ht="15" hidden="false" customHeight="false" outlineLevel="0" collapsed="false">
      <c r="A4838" s="178" t="n">
        <v>32336</v>
      </c>
      <c r="B4838" s="178" t="s">
        <v>53671</v>
      </c>
      <c r="C4838" s="178" t="s">
        <v>50941</v>
      </c>
      <c r="D4838" s="178" t="str">
        <f aca="false">IF(LEN(B4838)=2,C4838,"")</f>
        <v/>
      </c>
      <c r="E4838" s="178" t="str">
        <f aca="false">IF(LEN(B4838)=5,C4838,"")</f>
        <v/>
      </c>
      <c r="F4838" s="178" t="str">
        <f aca="false">IF(LEN(B4838)=13,C4838,"")</f>
        <v/>
      </c>
      <c r="H4838" s="178" t="s">
        <v>50941</v>
      </c>
    </row>
    <row r="4839" s="178" customFormat="true" ht="15" hidden="false" customHeight="false" outlineLevel="0" collapsed="false">
      <c r="A4839" s="178" t="n">
        <v>32337</v>
      </c>
      <c r="B4839" s="178" t="s">
        <v>53672</v>
      </c>
      <c r="C4839" s="178" t="s">
        <v>53673</v>
      </c>
      <c r="D4839" s="178" t="str">
        <f aca="false">IF(LEN(B4839)=2,C4839,"")</f>
        <v/>
      </c>
      <c r="E4839" s="178" t="str">
        <f aca="false">IF(LEN(B4839)=5,C4839,"")</f>
        <v/>
      </c>
      <c r="F4839" s="178" t="str">
        <f aca="false">IF(LEN(B4839)=13,C4839,"")</f>
        <v>Panyindangan Kulon</v>
      </c>
      <c r="G4839" s="178" t="s">
        <v>53673</v>
      </c>
      <c r="H4839" s="178" t="s">
        <v>50941</v>
      </c>
    </row>
    <row r="4840" s="178" customFormat="true" ht="15" hidden="false" customHeight="false" outlineLevel="0" collapsed="false">
      <c r="A4840" s="178" t="n">
        <v>32338</v>
      </c>
      <c r="B4840" s="178" t="s">
        <v>53674</v>
      </c>
      <c r="C4840" s="178" t="s">
        <v>53675</v>
      </c>
      <c r="D4840" s="178" t="str">
        <f aca="false">IF(LEN(B4840)=2,C4840,"")</f>
        <v/>
      </c>
      <c r="E4840" s="178" t="str">
        <f aca="false">IF(LEN(B4840)=5,C4840,"")</f>
        <v/>
      </c>
      <c r="F4840" s="178" t="str">
        <f aca="false">IF(LEN(B4840)=13,C4840,"")</f>
        <v>Rambatan Wetan</v>
      </c>
      <c r="G4840" s="178" t="s">
        <v>53675</v>
      </c>
      <c r="H4840" s="178" t="s">
        <v>50941</v>
      </c>
    </row>
    <row r="4841" s="178" customFormat="true" ht="15" hidden="false" customHeight="false" outlineLevel="0" collapsed="false">
      <c r="A4841" s="178" t="n">
        <v>32339</v>
      </c>
      <c r="B4841" s="178" t="s">
        <v>53676</v>
      </c>
      <c r="C4841" s="178" t="s">
        <v>53677</v>
      </c>
      <c r="D4841" s="178" t="str">
        <f aca="false">IF(LEN(B4841)=2,C4841,"")</f>
        <v/>
      </c>
      <c r="E4841" s="178" t="str">
        <f aca="false">IF(LEN(B4841)=5,C4841,"")</f>
        <v/>
      </c>
      <c r="F4841" s="178" t="str">
        <f aca="false">IF(LEN(B4841)=13,C4841,"")</f>
        <v>Panyindangan Wetan</v>
      </c>
      <c r="G4841" s="178" t="s">
        <v>53677</v>
      </c>
      <c r="H4841" s="178" t="s">
        <v>50941</v>
      </c>
    </row>
    <row r="4842" s="178" customFormat="true" ht="15" hidden="false" customHeight="false" outlineLevel="0" collapsed="false">
      <c r="A4842" s="178" t="n">
        <v>32340</v>
      </c>
      <c r="B4842" s="178" t="s">
        <v>53678</v>
      </c>
      <c r="C4842" s="178" t="s">
        <v>51802</v>
      </c>
      <c r="D4842" s="178" t="str">
        <f aca="false">IF(LEN(B4842)=2,C4842,"")</f>
        <v/>
      </c>
      <c r="E4842" s="178" t="str">
        <f aca="false">IF(LEN(B4842)=5,C4842,"")</f>
        <v/>
      </c>
      <c r="F4842" s="178" t="str">
        <f aca="false">IF(LEN(B4842)=13,C4842,"")</f>
        <v>Kenanga</v>
      </c>
      <c r="G4842" s="178" t="s">
        <v>51802</v>
      </c>
      <c r="H4842" s="178" t="s">
        <v>50941</v>
      </c>
    </row>
    <row r="4843" s="178" customFormat="true" ht="15" hidden="false" customHeight="false" outlineLevel="0" collapsed="false">
      <c r="A4843" s="178" t="n">
        <v>32341</v>
      </c>
      <c r="B4843" s="178" t="s">
        <v>53679</v>
      </c>
      <c r="C4843" s="178" t="s">
        <v>53680</v>
      </c>
      <c r="D4843" s="178" t="str">
        <f aca="false">IF(LEN(B4843)=2,C4843,"")</f>
        <v/>
      </c>
      <c r="E4843" s="178" t="str">
        <f aca="false">IF(LEN(B4843)=5,C4843,"")</f>
        <v/>
      </c>
      <c r="F4843" s="178" t="str">
        <f aca="false">IF(LEN(B4843)=13,C4843,"")</f>
        <v>Terusan</v>
      </c>
      <c r="G4843" s="178" t="s">
        <v>53680</v>
      </c>
      <c r="H4843" s="178" t="s">
        <v>50941</v>
      </c>
    </row>
    <row r="4844" s="178" customFormat="true" ht="15" hidden="false" customHeight="false" outlineLevel="0" collapsed="false">
      <c r="A4844" s="178" t="n">
        <v>32342</v>
      </c>
      <c r="B4844" s="178" t="s">
        <v>53681</v>
      </c>
      <c r="C4844" s="178" t="s">
        <v>53682</v>
      </c>
      <c r="D4844" s="178" t="str">
        <f aca="false">IF(LEN(B4844)=2,C4844,"")</f>
        <v/>
      </c>
      <c r="E4844" s="178" t="str">
        <f aca="false">IF(LEN(B4844)=5,C4844,"")</f>
        <v/>
      </c>
      <c r="F4844" s="178" t="str">
        <f aca="false">IF(LEN(B4844)=13,C4844,"")</f>
        <v>Dermayu</v>
      </c>
      <c r="G4844" s="178" t="s">
        <v>53682</v>
      </c>
      <c r="H4844" s="178" t="s">
        <v>50941</v>
      </c>
    </row>
    <row r="4845" s="178" customFormat="true" ht="15" hidden="false" customHeight="false" outlineLevel="0" collapsed="false">
      <c r="A4845" s="178" t="n">
        <v>32343</v>
      </c>
      <c r="B4845" s="178" t="s">
        <v>53683</v>
      </c>
      <c r="C4845" s="178" t="s">
        <v>50941</v>
      </c>
      <c r="D4845" s="178" t="str">
        <f aca="false">IF(LEN(B4845)=2,C4845,"")</f>
        <v/>
      </c>
      <c r="E4845" s="178" t="str">
        <f aca="false">IF(LEN(B4845)=5,C4845,"")</f>
        <v/>
      </c>
      <c r="F4845" s="178" t="str">
        <f aca="false">IF(LEN(B4845)=13,C4845,"")</f>
        <v>Sindang</v>
      </c>
      <c r="G4845" s="178" t="s">
        <v>50941</v>
      </c>
      <c r="H4845" s="178" t="s">
        <v>50941</v>
      </c>
    </row>
    <row r="4846" s="178" customFormat="true" ht="15" hidden="false" customHeight="false" outlineLevel="0" collapsed="false">
      <c r="A4846" s="178" t="n">
        <v>32344</v>
      </c>
      <c r="B4846" s="178" t="s">
        <v>53684</v>
      </c>
      <c r="C4846" s="178" t="s">
        <v>53685</v>
      </c>
      <c r="D4846" s="178" t="str">
        <f aca="false">IF(LEN(B4846)=2,C4846,"")</f>
        <v/>
      </c>
      <c r="E4846" s="178" t="str">
        <f aca="false">IF(LEN(B4846)=5,C4846,"")</f>
        <v/>
      </c>
      <c r="F4846" s="178" t="str">
        <f aca="false">IF(LEN(B4846)=13,C4846,"")</f>
        <v>Penganjang</v>
      </c>
      <c r="G4846" s="178" t="s">
        <v>53685</v>
      </c>
      <c r="H4846" s="178" t="s">
        <v>50941</v>
      </c>
    </row>
    <row r="4847" s="178" customFormat="true" ht="15" hidden="false" customHeight="false" outlineLevel="0" collapsed="false">
      <c r="A4847" s="178" t="n">
        <v>32345</v>
      </c>
      <c r="B4847" s="178" t="s">
        <v>53686</v>
      </c>
      <c r="C4847" s="178" t="s">
        <v>51932</v>
      </c>
      <c r="D4847" s="178" t="str">
        <f aca="false">IF(LEN(B4847)=2,C4847,"")</f>
        <v/>
      </c>
      <c r="E4847" s="178" t="str">
        <f aca="false">IF(LEN(B4847)=5,C4847,"")</f>
        <v/>
      </c>
      <c r="F4847" s="178" t="str">
        <f aca="false">IF(LEN(B4847)=13,C4847,"")</f>
        <v>Babadan</v>
      </c>
      <c r="G4847" s="178" t="s">
        <v>51932</v>
      </c>
      <c r="H4847" s="178" t="s">
        <v>50941</v>
      </c>
    </row>
    <row r="4848" s="178" customFormat="true" ht="15" hidden="false" customHeight="false" outlineLevel="0" collapsed="false">
      <c r="A4848" s="178" t="n">
        <v>32346</v>
      </c>
      <c r="B4848" s="178" t="s">
        <v>53687</v>
      </c>
      <c r="C4848" s="178" t="s">
        <v>53688</v>
      </c>
      <c r="D4848" s="178" t="str">
        <f aca="false">IF(LEN(B4848)=2,C4848,"")</f>
        <v/>
      </c>
      <c r="E4848" s="178" t="str">
        <f aca="false">IF(LEN(B4848)=5,C4848,"")</f>
        <v/>
      </c>
      <c r="F4848" s="178" t="str">
        <f aca="false">IF(LEN(B4848)=13,C4848,"")</f>
        <v>Wanantara</v>
      </c>
      <c r="G4848" s="178" t="s">
        <v>53688</v>
      </c>
      <c r="H4848" s="178" t="s">
        <v>50941</v>
      </c>
    </row>
    <row r="4849" s="178" customFormat="true" ht="15" hidden="false" customHeight="false" outlineLevel="0" collapsed="false">
      <c r="A4849" s="178" t="n">
        <v>32347</v>
      </c>
      <c r="B4849" s="178" t="s">
        <v>53689</v>
      </c>
      <c r="C4849" s="178" t="s">
        <v>53690</v>
      </c>
      <c r="D4849" s="178" t="str">
        <f aca="false">IF(LEN(B4849)=2,C4849,"")</f>
        <v/>
      </c>
      <c r="E4849" s="178" t="str">
        <f aca="false">IF(LEN(B4849)=5,C4849,"")</f>
        <v/>
      </c>
      <c r="F4849" s="178" t="str">
        <f aca="false">IF(LEN(B4849)=13,C4849,"")</f>
        <v/>
      </c>
      <c r="H4849" s="178" t="s">
        <v>53690</v>
      </c>
    </row>
    <row r="4850" s="178" customFormat="true" ht="15" hidden="false" customHeight="false" outlineLevel="0" collapsed="false">
      <c r="A4850" s="178" t="n">
        <v>32348</v>
      </c>
      <c r="B4850" s="178" t="s">
        <v>53691</v>
      </c>
      <c r="C4850" s="178" t="s">
        <v>53692</v>
      </c>
      <c r="D4850" s="178" t="str">
        <f aca="false">IF(LEN(B4850)=2,C4850,"")</f>
        <v/>
      </c>
      <c r="E4850" s="178" t="str">
        <f aca="false">IF(LEN(B4850)=5,C4850,"")</f>
        <v/>
      </c>
      <c r="F4850" s="178" t="str">
        <f aca="false">IF(LEN(B4850)=13,C4850,"")</f>
        <v>Cangkring</v>
      </c>
      <c r="G4850" s="178" t="s">
        <v>53692</v>
      </c>
      <c r="H4850" s="178" t="s">
        <v>53690</v>
      </c>
    </row>
    <row r="4851" s="178" customFormat="true" ht="15" hidden="false" customHeight="false" outlineLevel="0" collapsed="false">
      <c r="A4851" s="178" t="n">
        <v>32349</v>
      </c>
      <c r="B4851" s="178" t="s">
        <v>53693</v>
      </c>
      <c r="C4851" s="178" t="s">
        <v>53694</v>
      </c>
      <c r="D4851" s="178" t="str">
        <f aca="false">IF(LEN(B4851)=2,C4851,"")</f>
        <v/>
      </c>
      <c r="E4851" s="178" t="str">
        <f aca="false">IF(LEN(B4851)=5,C4851,"")</f>
        <v/>
      </c>
      <c r="F4851" s="178" t="str">
        <f aca="false">IF(LEN(B4851)=13,C4851,"")</f>
        <v>Cantigi Kulon</v>
      </c>
      <c r="G4851" s="178" t="s">
        <v>53694</v>
      </c>
      <c r="H4851" s="178" t="s">
        <v>53690</v>
      </c>
    </row>
    <row r="4852" s="178" customFormat="true" ht="15" hidden="false" customHeight="false" outlineLevel="0" collapsed="false">
      <c r="A4852" s="178" t="n">
        <v>32350</v>
      </c>
      <c r="B4852" s="178" t="s">
        <v>53695</v>
      </c>
      <c r="C4852" s="178" t="s">
        <v>53696</v>
      </c>
      <c r="D4852" s="178" t="str">
        <f aca="false">IF(LEN(B4852)=2,C4852,"")</f>
        <v/>
      </c>
      <c r="E4852" s="178" t="str">
        <f aca="false">IF(LEN(B4852)=5,C4852,"")</f>
        <v/>
      </c>
      <c r="F4852" s="178" t="str">
        <f aca="false">IF(LEN(B4852)=13,C4852,"")</f>
        <v>Cantigi Wetan</v>
      </c>
      <c r="G4852" s="178" t="s">
        <v>53696</v>
      </c>
      <c r="H4852" s="178" t="s">
        <v>53690</v>
      </c>
    </row>
    <row r="4853" s="178" customFormat="true" ht="15" hidden="false" customHeight="false" outlineLevel="0" collapsed="false">
      <c r="A4853" s="178" t="n">
        <v>32351</v>
      </c>
      <c r="B4853" s="178" t="s">
        <v>53697</v>
      </c>
      <c r="C4853" s="178" t="s">
        <v>53698</v>
      </c>
      <c r="D4853" s="178" t="str">
        <f aca="false">IF(LEN(B4853)=2,C4853,"")</f>
        <v/>
      </c>
      <c r="E4853" s="178" t="str">
        <f aca="false">IF(LEN(B4853)=5,C4853,"")</f>
        <v/>
      </c>
      <c r="F4853" s="178" t="str">
        <f aca="false">IF(LEN(B4853)=13,C4853,"")</f>
        <v>Panyingkiran Kidul</v>
      </c>
      <c r="G4853" s="178" t="s">
        <v>53698</v>
      </c>
      <c r="H4853" s="178" t="s">
        <v>53690</v>
      </c>
    </row>
    <row r="4854" s="178" customFormat="true" ht="15" hidden="false" customHeight="false" outlineLevel="0" collapsed="false">
      <c r="A4854" s="178" t="n">
        <v>32352</v>
      </c>
      <c r="B4854" s="178" t="s">
        <v>53699</v>
      </c>
      <c r="C4854" s="178" t="s">
        <v>53700</v>
      </c>
      <c r="D4854" s="178" t="str">
        <f aca="false">IF(LEN(B4854)=2,C4854,"")</f>
        <v/>
      </c>
      <c r="E4854" s="178" t="str">
        <f aca="false">IF(LEN(B4854)=5,C4854,"")</f>
        <v/>
      </c>
      <c r="F4854" s="178" t="str">
        <f aca="false">IF(LEN(B4854)=13,C4854,"")</f>
        <v>Panyingkiran Lor</v>
      </c>
      <c r="G4854" s="178" t="s">
        <v>53700</v>
      </c>
      <c r="H4854" s="178" t="s">
        <v>53690</v>
      </c>
    </row>
    <row r="4855" s="178" customFormat="true" ht="15" hidden="false" customHeight="false" outlineLevel="0" collapsed="false">
      <c r="A4855" s="178" t="n">
        <v>32353</v>
      </c>
      <c r="B4855" s="178" t="s">
        <v>53701</v>
      </c>
      <c r="C4855" s="178" t="s">
        <v>53702</v>
      </c>
      <c r="D4855" s="178" t="str">
        <f aca="false">IF(LEN(B4855)=2,C4855,"")</f>
        <v/>
      </c>
      <c r="E4855" s="178" t="str">
        <f aca="false">IF(LEN(B4855)=5,C4855,"")</f>
        <v/>
      </c>
      <c r="F4855" s="178" t="str">
        <f aca="false">IF(LEN(B4855)=13,C4855,"")</f>
        <v>Lamarantarung</v>
      </c>
      <c r="G4855" s="178" t="s">
        <v>53702</v>
      </c>
      <c r="H4855" s="178" t="s">
        <v>53690</v>
      </c>
    </row>
    <row r="4856" s="178" customFormat="true" ht="15" hidden="false" customHeight="false" outlineLevel="0" collapsed="false">
      <c r="A4856" s="178" t="n">
        <v>32354</v>
      </c>
      <c r="B4856" s="178" t="s">
        <v>53703</v>
      </c>
      <c r="C4856" s="178" t="s">
        <v>53704</v>
      </c>
      <c r="D4856" s="178" t="str">
        <f aca="false">IF(LEN(B4856)=2,C4856,"")</f>
        <v/>
      </c>
      <c r="E4856" s="178" t="str">
        <f aca="false">IF(LEN(B4856)=5,C4856,"")</f>
        <v/>
      </c>
      <c r="F4856" s="178" t="str">
        <f aca="false">IF(LEN(B4856)=13,C4856,"")</f>
        <v>Cemara</v>
      </c>
      <c r="G4856" s="178" t="s">
        <v>53704</v>
      </c>
      <c r="H4856" s="178" t="s">
        <v>53690</v>
      </c>
    </row>
    <row r="4857" s="178" customFormat="true" ht="15" hidden="false" customHeight="false" outlineLevel="0" collapsed="false">
      <c r="A4857" s="178" t="n">
        <v>32355</v>
      </c>
      <c r="B4857" s="178" t="s">
        <v>53705</v>
      </c>
      <c r="C4857" s="178" t="s">
        <v>53617</v>
      </c>
      <c r="D4857" s="178" t="str">
        <f aca="false">IF(LEN(B4857)=2,C4857,"")</f>
        <v/>
      </c>
      <c r="E4857" s="178" t="str">
        <f aca="false">IF(LEN(B4857)=5,C4857,"")</f>
        <v/>
      </c>
      <c r="F4857" s="178" t="str">
        <f aca="false">IF(LEN(B4857)=13,C4857,"")</f>
        <v/>
      </c>
      <c r="H4857" s="178" t="s">
        <v>53617</v>
      </c>
    </row>
    <row r="4858" s="178" customFormat="true" ht="15" hidden="false" customHeight="false" outlineLevel="0" collapsed="false">
      <c r="A4858" s="178" t="n">
        <v>32356</v>
      </c>
      <c r="B4858" s="178" t="s">
        <v>53706</v>
      </c>
      <c r="C4858" s="178" t="s">
        <v>53707</v>
      </c>
      <c r="D4858" s="178" t="str">
        <f aca="false">IF(LEN(B4858)=2,C4858,"")</f>
        <v/>
      </c>
      <c r="E4858" s="178" t="str">
        <f aca="false">IF(LEN(B4858)=5,C4858,"")</f>
        <v/>
      </c>
      <c r="F4858" s="178" t="str">
        <f aca="false">IF(LEN(B4858)=13,C4858,"")</f>
        <v>Kiajaran Wetan</v>
      </c>
      <c r="G4858" s="178" t="s">
        <v>53707</v>
      </c>
      <c r="H4858" s="178" t="s">
        <v>53617</v>
      </c>
    </row>
    <row r="4859" s="178" customFormat="true" ht="15" hidden="false" customHeight="false" outlineLevel="0" collapsed="false">
      <c r="A4859" s="178" t="n">
        <v>32357</v>
      </c>
      <c r="B4859" s="178" t="s">
        <v>53708</v>
      </c>
      <c r="C4859" s="178" t="s">
        <v>53709</v>
      </c>
      <c r="D4859" s="178" t="str">
        <f aca="false">IF(LEN(B4859)=2,C4859,"")</f>
        <v/>
      </c>
      <c r="E4859" s="178" t="str">
        <f aca="false">IF(LEN(B4859)=5,C4859,"")</f>
        <v/>
      </c>
      <c r="F4859" s="178" t="str">
        <f aca="false">IF(LEN(B4859)=13,C4859,"")</f>
        <v>Kiajaran Kulon</v>
      </c>
      <c r="G4859" s="178" t="s">
        <v>53709</v>
      </c>
      <c r="H4859" s="178" t="s">
        <v>53617</v>
      </c>
    </row>
    <row r="4860" s="178" customFormat="true" ht="15" hidden="false" customHeight="false" outlineLevel="0" collapsed="false">
      <c r="A4860" s="178" t="n">
        <v>32358</v>
      </c>
      <c r="B4860" s="178" t="s">
        <v>53710</v>
      </c>
      <c r="C4860" s="178" t="s">
        <v>53711</v>
      </c>
      <c r="D4860" s="178" t="str">
        <f aca="false">IF(LEN(B4860)=2,C4860,"")</f>
        <v/>
      </c>
      <c r="E4860" s="178" t="str">
        <f aca="false">IF(LEN(B4860)=5,C4860,"")</f>
        <v/>
      </c>
      <c r="F4860" s="178" t="str">
        <f aca="false">IF(LEN(B4860)=13,C4860,"")</f>
        <v>Lanjan</v>
      </c>
      <c r="G4860" s="178" t="s">
        <v>53711</v>
      </c>
      <c r="H4860" s="178" t="s">
        <v>53617</v>
      </c>
    </row>
    <row r="4861" s="178" customFormat="true" ht="15" hidden="false" customHeight="false" outlineLevel="0" collapsed="false">
      <c r="A4861" s="178" t="n">
        <v>32359</v>
      </c>
      <c r="B4861" s="178" t="s">
        <v>53712</v>
      </c>
      <c r="C4861" s="178" t="s">
        <v>53713</v>
      </c>
      <c r="D4861" s="178" t="str">
        <f aca="false">IF(LEN(B4861)=2,C4861,"")</f>
        <v/>
      </c>
      <c r="E4861" s="178" t="str">
        <f aca="false">IF(LEN(B4861)=5,C4861,"")</f>
        <v/>
      </c>
      <c r="F4861" s="178" t="str">
        <f aca="false">IF(LEN(B4861)=13,C4861,"")</f>
        <v>Langut</v>
      </c>
      <c r="G4861" s="178" t="s">
        <v>53713</v>
      </c>
      <c r="H4861" s="178" t="s">
        <v>53617</v>
      </c>
    </row>
    <row r="4862" s="178" customFormat="true" ht="15" hidden="false" customHeight="false" outlineLevel="0" collapsed="false">
      <c r="A4862" s="178" t="n">
        <v>32360</v>
      </c>
      <c r="B4862" s="178" t="s">
        <v>53714</v>
      </c>
      <c r="C4862" s="178" t="s">
        <v>2133</v>
      </c>
      <c r="D4862" s="178" t="str">
        <f aca="false">IF(LEN(B4862)=2,C4862,"")</f>
        <v/>
      </c>
      <c r="E4862" s="178" t="str">
        <f aca="false">IF(LEN(B4862)=5,C4862,"")</f>
        <v/>
      </c>
      <c r="F4862" s="178" t="str">
        <f aca="false">IF(LEN(B4862)=13,C4862,"")</f>
        <v>Larangan</v>
      </c>
      <c r="G4862" s="178" t="s">
        <v>2133</v>
      </c>
      <c r="H4862" s="178" t="s">
        <v>53617</v>
      </c>
    </row>
    <row r="4863" s="178" customFormat="true" ht="15" hidden="false" customHeight="false" outlineLevel="0" collapsed="false">
      <c r="A4863" s="178" t="n">
        <v>32361</v>
      </c>
      <c r="B4863" s="178" t="s">
        <v>53715</v>
      </c>
      <c r="C4863" s="178" t="s">
        <v>46606</v>
      </c>
      <c r="D4863" s="178" t="str">
        <f aca="false">IF(LEN(B4863)=2,C4863,"")</f>
        <v/>
      </c>
      <c r="E4863" s="178" t="str">
        <f aca="false">IF(LEN(B4863)=5,C4863,"")</f>
        <v/>
      </c>
      <c r="F4863" s="178" t="str">
        <f aca="false">IF(LEN(B4863)=13,C4863,"")</f>
        <v>Waru</v>
      </c>
      <c r="G4863" s="178" t="s">
        <v>46606</v>
      </c>
      <c r="H4863" s="178" t="s">
        <v>53617</v>
      </c>
    </row>
    <row r="4864" s="178" customFormat="true" ht="15" hidden="false" customHeight="false" outlineLevel="0" collapsed="false">
      <c r="A4864" s="178" t="n">
        <v>32362</v>
      </c>
      <c r="B4864" s="178" t="s">
        <v>53716</v>
      </c>
      <c r="C4864" s="178" t="s">
        <v>51058</v>
      </c>
      <c r="D4864" s="178" t="str">
        <f aca="false">IF(LEN(B4864)=2,C4864,"")</f>
        <v/>
      </c>
      <c r="E4864" s="178" t="str">
        <f aca="false">IF(LEN(B4864)=5,C4864,"")</f>
        <v/>
      </c>
      <c r="F4864" s="178" t="str">
        <f aca="false">IF(LEN(B4864)=13,C4864,"")</f>
        <v>Legok</v>
      </c>
      <c r="G4864" s="178" t="s">
        <v>51058</v>
      </c>
      <c r="H4864" s="178" t="s">
        <v>53617</v>
      </c>
    </row>
    <row r="4865" s="178" customFormat="true" ht="15" hidden="false" customHeight="false" outlineLevel="0" collapsed="false">
      <c r="A4865" s="178" t="n">
        <v>32363</v>
      </c>
      <c r="B4865" s="178" t="s">
        <v>53717</v>
      </c>
      <c r="C4865" s="178" t="s">
        <v>53718</v>
      </c>
      <c r="D4865" s="178" t="str">
        <f aca="false">IF(LEN(B4865)=2,C4865,"")</f>
        <v/>
      </c>
      <c r="E4865" s="178" t="str">
        <f aca="false">IF(LEN(B4865)=5,C4865,"")</f>
        <v/>
      </c>
      <c r="F4865" s="178" t="str">
        <f aca="false">IF(LEN(B4865)=13,C4865,"")</f>
        <v>Bojongslawi</v>
      </c>
      <c r="G4865" s="178" t="s">
        <v>53718</v>
      </c>
      <c r="H4865" s="178" t="s">
        <v>53617</v>
      </c>
    </row>
    <row r="4866" s="178" customFormat="true" ht="15" hidden="false" customHeight="false" outlineLevel="0" collapsed="false">
      <c r="A4866" s="178" t="n">
        <v>32364</v>
      </c>
      <c r="B4866" s="178" t="s">
        <v>53719</v>
      </c>
      <c r="C4866" s="178" t="s">
        <v>53617</v>
      </c>
      <c r="D4866" s="178" t="str">
        <f aca="false">IF(LEN(B4866)=2,C4866,"")</f>
        <v/>
      </c>
      <c r="E4866" s="178" t="str">
        <f aca="false">IF(LEN(B4866)=5,C4866,"")</f>
        <v/>
      </c>
      <c r="F4866" s="178" t="str">
        <f aca="false">IF(LEN(B4866)=13,C4866,"")</f>
        <v>Lohbener</v>
      </c>
      <c r="G4866" s="178" t="s">
        <v>53617</v>
      </c>
      <c r="H4866" s="178" t="s">
        <v>53617</v>
      </c>
    </row>
    <row r="4867" s="178" customFormat="true" ht="15" hidden="false" customHeight="false" outlineLevel="0" collapsed="false">
      <c r="A4867" s="178" t="n">
        <v>32365</v>
      </c>
      <c r="B4867" s="178" t="s">
        <v>53720</v>
      </c>
      <c r="C4867" s="178" t="s">
        <v>53721</v>
      </c>
      <c r="D4867" s="178" t="str">
        <f aca="false">IF(LEN(B4867)=2,C4867,"")</f>
        <v/>
      </c>
      <c r="E4867" s="178" t="str">
        <f aca="false">IF(LEN(B4867)=5,C4867,"")</f>
        <v/>
      </c>
      <c r="F4867" s="178" t="str">
        <f aca="false">IF(LEN(B4867)=13,C4867,"")</f>
        <v>Pamayahan</v>
      </c>
      <c r="G4867" s="178" t="s">
        <v>53721</v>
      </c>
      <c r="H4867" s="178" t="s">
        <v>53617</v>
      </c>
    </row>
    <row r="4868" s="178" customFormat="true" ht="15" hidden="false" customHeight="false" outlineLevel="0" collapsed="false">
      <c r="A4868" s="178" t="n">
        <v>32366</v>
      </c>
      <c r="B4868" s="178" t="s">
        <v>53722</v>
      </c>
      <c r="C4868" s="178" t="s">
        <v>48279</v>
      </c>
      <c r="D4868" s="178" t="str">
        <f aca="false">IF(LEN(B4868)=2,C4868,"")</f>
        <v/>
      </c>
      <c r="E4868" s="178" t="str">
        <f aca="false">IF(LEN(B4868)=5,C4868,"")</f>
        <v/>
      </c>
      <c r="F4868" s="178" t="str">
        <f aca="false">IF(LEN(B4868)=13,C4868,"")</f>
        <v>Sindangkerta</v>
      </c>
      <c r="G4868" s="178" t="s">
        <v>48279</v>
      </c>
      <c r="H4868" s="178" t="s">
        <v>53617</v>
      </c>
    </row>
    <row r="4869" s="178" customFormat="true" ht="15" hidden="false" customHeight="false" outlineLevel="0" collapsed="false">
      <c r="A4869" s="178" t="n">
        <v>32367</v>
      </c>
      <c r="B4869" s="178" t="s">
        <v>53723</v>
      </c>
      <c r="C4869" s="178" t="s">
        <v>53724</v>
      </c>
      <c r="D4869" s="178" t="str">
        <f aca="false">IF(LEN(B4869)=2,C4869,"")</f>
        <v/>
      </c>
      <c r="E4869" s="178" t="str">
        <f aca="false">IF(LEN(B4869)=5,C4869,"")</f>
        <v/>
      </c>
      <c r="F4869" s="178" t="str">
        <f aca="false">IF(LEN(B4869)=13,C4869,"")</f>
        <v>Rambatan Kulon</v>
      </c>
      <c r="G4869" s="178" t="s">
        <v>53724</v>
      </c>
      <c r="H4869" s="178" t="s">
        <v>53617</v>
      </c>
    </row>
    <row r="4870" s="178" customFormat="true" ht="15" hidden="false" customHeight="false" outlineLevel="0" collapsed="false">
      <c r="A4870" s="178" t="n">
        <v>32368</v>
      </c>
      <c r="B4870" s="178" t="s">
        <v>53725</v>
      </c>
      <c r="C4870" s="178" t="s">
        <v>53726</v>
      </c>
      <c r="D4870" s="178" t="str">
        <f aca="false">IF(LEN(B4870)=2,C4870,"")</f>
        <v/>
      </c>
      <c r="E4870" s="178" t="str">
        <f aca="false">IF(LEN(B4870)=5,C4870,"")</f>
        <v/>
      </c>
      <c r="F4870" s="178" t="str">
        <f aca="false">IF(LEN(B4870)=13,C4870,"")</f>
        <v/>
      </c>
      <c r="H4870" s="178" t="s">
        <v>53726</v>
      </c>
    </row>
    <row r="4871" s="178" customFormat="true" ht="15" hidden="false" customHeight="false" outlineLevel="0" collapsed="false">
      <c r="A4871" s="178" t="n">
        <v>32369</v>
      </c>
      <c r="B4871" s="178" t="s">
        <v>53727</v>
      </c>
      <c r="C4871" s="178" t="s">
        <v>53728</v>
      </c>
      <c r="D4871" s="178" t="str">
        <f aca="false">IF(LEN(B4871)=2,C4871,"")</f>
        <v/>
      </c>
      <c r="E4871" s="178" t="str">
        <f aca="false">IF(LEN(B4871)=5,C4871,"")</f>
        <v/>
      </c>
      <c r="F4871" s="178" t="str">
        <f aca="false">IF(LEN(B4871)=13,C4871,"")</f>
        <v>Arahan Kidul</v>
      </c>
      <c r="G4871" s="178" t="s">
        <v>53728</v>
      </c>
      <c r="H4871" s="178" t="s">
        <v>53726</v>
      </c>
    </row>
    <row r="4872" s="178" customFormat="true" ht="15" hidden="false" customHeight="false" outlineLevel="0" collapsed="false">
      <c r="A4872" s="178" t="n">
        <v>32370</v>
      </c>
      <c r="B4872" s="178" t="s">
        <v>53729</v>
      </c>
      <c r="C4872" s="178" t="s">
        <v>53730</v>
      </c>
      <c r="D4872" s="178" t="str">
        <f aca="false">IF(LEN(B4872)=2,C4872,"")</f>
        <v/>
      </c>
      <c r="E4872" s="178" t="str">
        <f aca="false">IF(LEN(B4872)=5,C4872,"")</f>
        <v/>
      </c>
      <c r="F4872" s="178" t="str">
        <f aca="false">IF(LEN(B4872)=13,C4872,"")</f>
        <v>Arahan Lor</v>
      </c>
      <c r="G4872" s="178" t="s">
        <v>53730</v>
      </c>
      <c r="H4872" s="178" t="s">
        <v>53726</v>
      </c>
    </row>
    <row r="4873" s="178" customFormat="true" ht="15" hidden="false" customHeight="false" outlineLevel="0" collapsed="false">
      <c r="A4873" s="178" t="n">
        <v>32371</v>
      </c>
      <c r="B4873" s="178" t="s">
        <v>53731</v>
      </c>
      <c r="C4873" s="178" t="s">
        <v>50230</v>
      </c>
      <c r="D4873" s="178" t="str">
        <f aca="false">IF(LEN(B4873)=2,C4873,"")</f>
        <v/>
      </c>
      <c r="E4873" s="178" t="str">
        <f aca="false">IF(LEN(B4873)=5,C4873,"")</f>
        <v/>
      </c>
      <c r="F4873" s="178" t="str">
        <f aca="false">IF(LEN(B4873)=13,C4873,"")</f>
        <v>Linggajati</v>
      </c>
      <c r="G4873" s="178" t="s">
        <v>50230</v>
      </c>
      <c r="H4873" s="178" t="s">
        <v>53726</v>
      </c>
    </row>
    <row r="4874" s="178" customFormat="true" ht="15" hidden="false" customHeight="false" outlineLevel="0" collapsed="false">
      <c r="A4874" s="178" t="n">
        <v>32372</v>
      </c>
      <c r="B4874" s="178" t="s">
        <v>53732</v>
      </c>
      <c r="C4874" s="178" t="s">
        <v>53733</v>
      </c>
      <c r="D4874" s="178" t="str">
        <f aca="false">IF(LEN(B4874)=2,C4874,"")</f>
        <v/>
      </c>
      <c r="E4874" s="178" t="str">
        <f aca="false">IF(LEN(B4874)=5,C4874,"")</f>
        <v/>
      </c>
      <c r="F4874" s="178" t="str">
        <f aca="false">IF(LEN(B4874)=13,C4874,"")</f>
        <v>Cidempet</v>
      </c>
      <c r="G4874" s="178" t="s">
        <v>53733</v>
      </c>
      <c r="H4874" s="178" t="s">
        <v>53726</v>
      </c>
    </row>
    <row r="4875" s="178" customFormat="true" ht="15" hidden="false" customHeight="false" outlineLevel="0" collapsed="false">
      <c r="A4875" s="178" t="n">
        <v>32373</v>
      </c>
      <c r="B4875" s="178" t="s">
        <v>53734</v>
      </c>
      <c r="C4875" s="178" t="s">
        <v>53735</v>
      </c>
      <c r="D4875" s="178" t="str">
        <f aca="false">IF(LEN(B4875)=2,C4875,"")</f>
        <v/>
      </c>
      <c r="E4875" s="178" t="str">
        <f aca="false">IF(LEN(B4875)=5,C4875,"")</f>
        <v/>
      </c>
      <c r="F4875" s="178" t="str">
        <f aca="false">IF(LEN(B4875)=13,C4875,"")</f>
        <v>Sukadadi</v>
      </c>
      <c r="G4875" s="178" t="s">
        <v>53735</v>
      </c>
      <c r="H4875" s="178" t="s">
        <v>53726</v>
      </c>
    </row>
    <row r="4876" s="178" customFormat="true" ht="15" hidden="false" customHeight="false" outlineLevel="0" collapsed="false">
      <c r="A4876" s="178" t="n">
        <v>32374</v>
      </c>
      <c r="B4876" s="178" t="s">
        <v>53736</v>
      </c>
      <c r="C4876" s="178" t="s">
        <v>53737</v>
      </c>
      <c r="D4876" s="178" t="str">
        <f aca="false">IF(LEN(B4876)=2,C4876,"")</f>
        <v/>
      </c>
      <c r="E4876" s="178" t="str">
        <f aca="false">IF(LEN(B4876)=5,C4876,"")</f>
        <v/>
      </c>
      <c r="F4876" s="178" t="str">
        <f aca="false">IF(LEN(B4876)=13,C4876,"")</f>
        <v>Pranggong</v>
      </c>
      <c r="G4876" s="178" t="s">
        <v>53737</v>
      </c>
      <c r="H4876" s="178" t="s">
        <v>53726</v>
      </c>
    </row>
    <row r="4877" s="178" customFormat="true" ht="15" hidden="false" customHeight="false" outlineLevel="0" collapsed="false">
      <c r="A4877" s="178" t="n">
        <v>32375</v>
      </c>
      <c r="B4877" s="178" t="s">
        <v>53738</v>
      </c>
      <c r="C4877" s="178" t="s">
        <v>12751</v>
      </c>
      <c r="D4877" s="178" t="str">
        <f aca="false">IF(LEN(B4877)=2,C4877,"")</f>
        <v/>
      </c>
      <c r="E4877" s="178" t="str">
        <f aca="false">IF(LEN(B4877)=5,C4877,"")</f>
        <v/>
      </c>
      <c r="F4877" s="178" t="str">
        <f aca="false">IF(LEN(B4877)=13,C4877,"")</f>
        <v>Sukasari</v>
      </c>
      <c r="G4877" s="178" t="s">
        <v>12751</v>
      </c>
      <c r="H4877" s="178" t="s">
        <v>53726</v>
      </c>
    </row>
    <row r="4878" s="178" customFormat="true" ht="15" hidden="false" customHeight="false" outlineLevel="0" collapsed="false">
      <c r="A4878" s="178" t="n">
        <v>32376</v>
      </c>
      <c r="B4878" s="178" t="s">
        <v>53739</v>
      </c>
      <c r="C4878" s="178" t="s">
        <v>51534</v>
      </c>
      <c r="D4878" s="178" t="str">
        <f aca="false">IF(LEN(B4878)=2,C4878,"")</f>
        <v/>
      </c>
      <c r="E4878" s="178" t="str">
        <f aca="false">IF(LEN(B4878)=5,C4878,"")</f>
        <v/>
      </c>
      <c r="F4878" s="178" t="str">
        <f aca="false">IF(LEN(B4878)=13,C4878,"")</f>
        <v>Tawangsari</v>
      </c>
      <c r="G4878" s="178" t="s">
        <v>51534</v>
      </c>
      <c r="H4878" s="178" t="s">
        <v>53726</v>
      </c>
    </row>
    <row r="4879" s="178" customFormat="true" ht="15" hidden="false" customHeight="false" outlineLevel="0" collapsed="false">
      <c r="A4879" s="178" t="n">
        <v>32377</v>
      </c>
      <c r="B4879" s="178" t="s">
        <v>53740</v>
      </c>
      <c r="C4879" s="178" t="s">
        <v>53741</v>
      </c>
      <c r="D4879" s="178" t="str">
        <f aca="false">IF(LEN(B4879)=2,C4879,"")</f>
        <v/>
      </c>
      <c r="E4879" s="178" t="str">
        <f aca="false">IF(LEN(B4879)=5,C4879,"")</f>
        <v/>
      </c>
      <c r="F4879" s="178" t="str">
        <f aca="false">IF(LEN(B4879)=13,C4879,"")</f>
        <v/>
      </c>
      <c r="H4879" s="178" t="s">
        <v>53741</v>
      </c>
    </row>
    <row r="4880" s="178" customFormat="true" ht="15" hidden="false" customHeight="false" outlineLevel="0" collapsed="false">
      <c r="A4880" s="178" t="n">
        <v>32378</v>
      </c>
      <c r="B4880" s="178" t="s">
        <v>53742</v>
      </c>
      <c r="C4880" s="178" t="s">
        <v>52969</v>
      </c>
      <c r="D4880" s="178" t="str">
        <f aca="false">IF(LEN(B4880)=2,C4880,"")</f>
        <v/>
      </c>
      <c r="E4880" s="178" t="str">
        <f aca="false">IF(LEN(B4880)=5,C4880,"")</f>
        <v/>
      </c>
      <c r="F4880" s="178" t="str">
        <f aca="false">IF(LEN(B4880)=13,C4880,"")</f>
        <v>Ranjeng</v>
      </c>
      <c r="G4880" s="178" t="s">
        <v>52969</v>
      </c>
      <c r="H4880" s="178" t="s">
        <v>53741</v>
      </c>
    </row>
    <row r="4881" s="178" customFormat="true" ht="15" hidden="false" customHeight="false" outlineLevel="0" collapsed="false">
      <c r="A4881" s="178" t="n">
        <v>32379</v>
      </c>
      <c r="B4881" s="178" t="s">
        <v>53743</v>
      </c>
      <c r="C4881" s="178" t="s">
        <v>53744</v>
      </c>
      <c r="D4881" s="178" t="str">
        <f aca="false">IF(LEN(B4881)=2,C4881,"")</f>
        <v/>
      </c>
      <c r="E4881" s="178" t="str">
        <f aca="false">IF(LEN(B4881)=5,C4881,"")</f>
        <v/>
      </c>
      <c r="F4881" s="178" t="str">
        <f aca="false">IF(LEN(B4881)=13,C4881,"")</f>
        <v>Krimun</v>
      </c>
      <c r="G4881" s="178" t="s">
        <v>53744</v>
      </c>
      <c r="H4881" s="178" t="s">
        <v>53741</v>
      </c>
    </row>
    <row r="4882" s="178" customFormat="true" ht="15" hidden="false" customHeight="false" outlineLevel="0" collapsed="false">
      <c r="A4882" s="178" t="n">
        <v>32380</v>
      </c>
      <c r="B4882" s="178" t="s">
        <v>53745</v>
      </c>
      <c r="C4882" s="178" t="s">
        <v>53746</v>
      </c>
      <c r="D4882" s="178" t="str">
        <f aca="false">IF(LEN(B4882)=2,C4882,"")</f>
        <v/>
      </c>
      <c r="E4882" s="178" t="str">
        <f aca="false">IF(LEN(B4882)=5,C4882,"")</f>
        <v/>
      </c>
      <c r="F4882" s="178" t="str">
        <f aca="false">IF(LEN(B4882)=13,C4882,"")</f>
        <v>Puntang</v>
      </c>
      <c r="G4882" s="178" t="s">
        <v>53746</v>
      </c>
      <c r="H4882" s="178" t="s">
        <v>53741</v>
      </c>
    </row>
    <row r="4883" s="178" customFormat="true" ht="15" hidden="false" customHeight="false" outlineLevel="0" collapsed="false">
      <c r="A4883" s="178" t="n">
        <v>32381</v>
      </c>
      <c r="B4883" s="178" t="s">
        <v>53747</v>
      </c>
      <c r="C4883" s="178" t="s">
        <v>51846</v>
      </c>
      <c r="D4883" s="178" t="str">
        <f aca="false">IF(LEN(B4883)=2,C4883,"")</f>
        <v/>
      </c>
      <c r="E4883" s="178" t="str">
        <f aca="false">IF(LEN(B4883)=5,C4883,"")</f>
        <v/>
      </c>
      <c r="F4883" s="178" t="str">
        <f aca="false">IF(LEN(B4883)=13,C4883,"")</f>
        <v>Pegagan</v>
      </c>
      <c r="G4883" s="178" t="s">
        <v>51846</v>
      </c>
      <c r="H4883" s="178" t="s">
        <v>53741</v>
      </c>
    </row>
    <row r="4884" s="178" customFormat="true" ht="15" hidden="false" customHeight="false" outlineLevel="0" collapsed="false">
      <c r="A4884" s="178" t="n">
        <v>32382</v>
      </c>
      <c r="B4884" s="178" t="s">
        <v>53748</v>
      </c>
      <c r="C4884" s="178" t="s">
        <v>53749</v>
      </c>
      <c r="D4884" s="178" t="str">
        <f aca="false">IF(LEN(B4884)=2,C4884,"")</f>
        <v/>
      </c>
      <c r="E4884" s="178" t="str">
        <f aca="false">IF(LEN(B4884)=5,C4884,"")</f>
        <v/>
      </c>
      <c r="F4884" s="178" t="str">
        <f aca="false">IF(LEN(B4884)=13,C4884,"")</f>
        <v>Rajaiyang</v>
      </c>
      <c r="G4884" s="178" t="s">
        <v>53749</v>
      </c>
      <c r="H4884" s="178" t="s">
        <v>53741</v>
      </c>
    </row>
    <row r="4885" s="178" customFormat="true" ht="15" hidden="false" customHeight="false" outlineLevel="0" collapsed="false">
      <c r="A4885" s="178" t="n">
        <v>32383</v>
      </c>
      <c r="B4885" s="178" t="s">
        <v>53750</v>
      </c>
      <c r="C4885" s="178" t="s">
        <v>53751</v>
      </c>
      <c r="D4885" s="178" t="str">
        <f aca="false">IF(LEN(B4885)=2,C4885,"")</f>
        <v/>
      </c>
      <c r="E4885" s="178" t="str">
        <f aca="false">IF(LEN(B4885)=5,C4885,"")</f>
        <v/>
      </c>
      <c r="F4885" s="178" t="str">
        <f aca="false">IF(LEN(B4885)=13,C4885,"")</f>
        <v>Jangga</v>
      </c>
      <c r="G4885" s="178" t="s">
        <v>53751</v>
      </c>
      <c r="H4885" s="178" t="s">
        <v>53741</v>
      </c>
    </row>
    <row r="4886" s="178" customFormat="true" ht="15" hidden="false" customHeight="false" outlineLevel="0" collapsed="false">
      <c r="A4886" s="178" t="n">
        <v>32384</v>
      </c>
      <c r="B4886" s="178" t="s">
        <v>53752</v>
      </c>
      <c r="C4886" s="178" t="s">
        <v>53753</v>
      </c>
      <c r="D4886" s="178" t="str">
        <f aca="false">IF(LEN(B4886)=2,C4886,"")</f>
        <v/>
      </c>
      <c r="E4886" s="178" t="str">
        <f aca="false">IF(LEN(B4886)=5,C4886,"")</f>
        <v/>
      </c>
      <c r="F4886" s="178" t="str">
        <f aca="false">IF(LEN(B4886)=13,C4886,"")</f>
        <v>Jumbleng</v>
      </c>
      <c r="G4886" s="178" t="s">
        <v>53753</v>
      </c>
      <c r="H4886" s="178" t="s">
        <v>53741</v>
      </c>
    </row>
    <row r="4887" s="178" customFormat="true" ht="15" hidden="false" customHeight="false" outlineLevel="0" collapsed="false">
      <c r="A4887" s="178" t="n">
        <v>32385</v>
      </c>
      <c r="B4887" s="178" t="s">
        <v>53754</v>
      </c>
      <c r="C4887" s="178" t="s">
        <v>47326</v>
      </c>
      <c r="D4887" s="178" t="str">
        <f aca="false">IF(LEN(B4887)=2,C4887,"")</f>
        <v/>
      </c>
      <c r="E4887" s="178" t="str">
        <f aca="false">IF(LEN(B4887)=5,C4887,"")</f>
        <v/>
      </c>
      <c r="F4887" s="178" t="str">
        <f aca="false">IF(LEN(B4887)=13,C4887,"")</f>
        <v>Pangkalan</v>
      </c>
      <c r="G4887" s="178" t="s">
        <v>47326</v>
      </c>
      <c r="H4887" s="178" t="s">
        <v>53741</v>
      </c>
    </row>
    <row r="4888" s="178" customFormat="true" ht="15" hidden="false" customHeight="false" outlineLevel="0" collapsed="false">
      <c r="A4888" s="178" t="n">
        <v>32386</v>
      </c>
      <c r="B4888" s="178" t="s">
        <v>53755</v>
      </c>
      <c r="C4888" s="178" t="s">
        <v>53741</v>
      </c>
      <c r="D4888" s="178" t="str">
        <f aca="false">IF(LEN(B4888)=2,C4888,"")</f>
        <v/>
      </c>
      <c r="E4888" s="178" t="str">
        <f aca="false">IF(LEN(B4888)=5,C4888,"")</f>
        <v/>
      </c>
      <c r="F4888" s="178" t="str">
        <f aca="false">IF(LEN(B4888)=13,C4888,"")</f>
        <v>Losarang</v>
      </c>
      <c r="G4888" s="178" t="s">
        <v>53741</v>
      </c>
      <c r="H4888" s="178" t="s">
        <v>53741</v>
      </c>
    </row>
    <row r="4889" s="178" customFormat="true" ht="15" hidden="false" customHeight="false" outlineLevel="0" collapsed="false">
      <c r="A4889" s="178" t="n">
        <v>32387</v>
      </c>
      <c r="B4889" s="178" t="s">
        <v>53756</v>
      </c>
      <c r="C4889" s="178" t="s">
        <v>53757</v>
      </c>
      <c r="D4889" s="178" t="str">
        <f aca="false">IF(LEN(B4889)=2,C4889,"")</f>
        <v/>
      </c>
      <c r="E4889" s="178" t="str">
        <f aca="false">IF(LEN(B4889)=5,C4889,"")</f>
        <v/>
      </c>
      <c r="F4889" s="178" t="str">
        <f aca="false">IF(LEN(B4889)=13,C4889,"")</f>
        <v>Muntur</v>
      </c>
      <c r="G4889" s="178" t="s">
        <v>53757</v>
      </c>
      <c r="H4889" s="178" t="s">
        <v>53741</v>
      </c>
    </row>
    <row r="4890" s="178" customFormat="true" ht="15" hidden="false" customHeight="false" outlineLevel="0" collapsed="false">
      <c r="A4890" s="178" t="n">
        <v>32388</v>
      </c>
      <c r="B4890" s="178" t="s">
        <v>53758</v>
      </c>
      <c r="C4890" s="178" t="s">
        <v>53759</v>
      </c>
      <c r="D4890" s="178" t="str">
        <f aca="false">IF(LEN(B4890)=2,C4890,"")</f>
        <v/>
      </c>
      <c r="E4890" s="178" t="str">
        <f aca="false">IF(LEN(B4890)=5,C4890,"")</f>
        <v/>
      </c>
      <c r="F4890" s="178" t="str">
        <f aca="false">IF(LEN(B4890)=13,C4890,"")</f>
        <v>Santing</v>
      </c>
      <c r="G4890" s="178" t="s">
        <v>53759</v>
      </c>
      <c r="H4890" s="178" t="s">
        <v>53741</v>
      </c>
    </row>
    <row r="4891" s="178" customFormat="true" ht="15" hidden="false" customHeight="false" outlineLevel="0" collapsed="false">
      <c r="A4891" s="178" t="n">
        <v>32389</v>
      </c>
      <c r="B4891" s="178" t="s">
        <v>53760</v>
      </c>
      <c r="C4891" s="178" t="s">
        <v>53761</v>
      </c>
      <c r="D4891" s="178" t="str">
        <f aca="false">IF(LEN(B4891)=2,C4891,"")</f>
        <v/>
      </c>
      <c r="E4891" s="178" t="str">
        <f aca="false">IF(LEN(B4891)=5,C4891,"")</f>
        <v/>
      </c>
      <c r="F4891" s="178" t="str">
        <f aca="false">IF(LEN(B4891)=13,C4891,"")</f>
        <v>Cemara Kulon</v>
      </c>
      <c r="G4891" s="178" t="s">
        <v>53761</v>
      </c>
      <c r="H4891" s="178" t="s">
        <v>53741</v>
      </c>
    </row>
    <row r="4892" s="178" customFormat="true" ht="15" hidden="false" customHeight="false" outlineLevel="0" collapsed="false">
      <c r="A4892" s="178" t="n">
        <v>32390</v>
      </c>
      <c r="B4892" s="178" t="s">
        <v>53762</v>
      </c>
      <c r="C4892" s="178" t="s">
        <v>53763</v>
      </c>
      <c r="D4892" s="178" t="str">
        <f aca="false">IF(LEN(B4892)=2,C4892,"")</f>
        <v/>
      </c>
      <c r="E4892" s="178" t="str">
        <f aca="false">IF(LEN(B4892)=5,C4892,"")</f>
        <v/>
      </c>
      <c r="F4892" s="178" t="str">
        <f aca="false">IF(LEN(B4892)=13,C4892,"")</f>
        <v/>
      </c>
      <c r="H4892" s="178" t="s">
        <v>53763</v>
      </c>
    </row>
    <row r="4893" s="178" customFormat="true" ht="15" hidden="false" customHeight="false" outlineLevel="0" collapsed="false">
      <c r="A4893" s="178" t="n">
        <v>32391</v>
      </c>
      <c r="B4893" s="178" t="s">
        <v>53764</v>
      </c>
      <c r="C4893" s="178" t="s">
        <v>46625</v>
      </c>
      <c r="D4893" s="178" t="str">
        <f aca="false">IF(LEN(B4893)=2,C4893,"")</f>
        <v/>
      </c>
      <c r="E4893" s="178" t="str">
        <f aca="false">IF(LEN(B4893)=5,C4893,"")</f>
        <v/>
      </c>
      <c r="F4893" s="178" t="str">
        <f aca="false">IF(LEN(B4893)=13,C4893,"")</f>
        <v>Curug</v>
      </c>
      <c r="G4893" s="178" t="s">
        <v>46625</v>
      </c>
      <c r="H4893" s="178" t="s">
        <v>53763</v>
      </c>
    </row>
    <row r="4894" s="178" customFormat="true" ht="15" hidden="false" customHeight="false" outlineLevel="0" collapsed="false">
      <c r="A4894" s="178" t="n">
        <v>32392</v>
      </c>
      <c r="B4894" s="178" t="s">
        <v>53765</v>
      </c>
      <c r="C4894" s="178" t="s">
        <v>53766</v>
      </c>
      <c r="D4894" s="178" t="str">
        <f aca="false">IF(LEN(B4894)=2,C4894,"")</f>
        <v/>
      </c>
      <c r="E4894" s="178" t="str">
        <f aca="false">IF(LEN(B4894)=5,C4894,"")</f>
        <v/>
      </c>
      <c r="F4894" s="178" t="str">
        <f aca="false">IF(LEN(B4894)=13,C4894,"")</f>
        <v>Pranti</v>
      </c>
      <c r="G4894" s="178" t="s">
        <v>53766</v>
      </c>
      <c r="H4894" s="178" t="s">
        <v>53763</v>
      </c>
    </row>
    <row r="4895" s="178" customFormat="true" ht="15" hidden="false" customHeight="false" outlineLevel="0" collapsed="false">
      <c r="A4895" s="178" t="n">
        <v>32393</v>
      </c>
      <c r="B4895" s="178" t="s">
        <v>53767</v>
      </c>
      <c r="C4895" s="178" t="s">
        <v>53768</v>
      </c>
      <c r="D4895" s="178" t="str">
        <f aca="false">IF(LEN(B4895)=2,C4895,"")</f>
        <v/>
      </c>
      <c r="E4895" s="178" t="str">
        <f aca="false">IF(LEN(B4895)=5,C4895,"")</f>
        <v/>
      </c>
      <c r="F4895" s="178" t="str">
        <f aca="false">IF(LEN(B4895)=13,C4895,"")</f>
        <v>Wirakanan</v>
      </c>
      <c r="G4895" s="178" t="s">
        <v>53768</v>
      </c>
      <c r="H4895" s="178" t="s">
        <v>53763</v>
      </c>
    </row>
    <row r="4896" s="178" customFormat="true" ht="15" hidden="false" customHeight="false" outlineLevel="0" collapsed="false">
      <c r="A4896" s="178" t="n">
        <v>32394</v>
      </c>
      <c r="B4896" s="178" t="s">
        <v>53769</v>
      </c>
      <c r="C4896" s="178" t="s">
        <v>49067</v>
      </c>
      <c r="D4896" s="178" t="str">
        <f aca="false">IF(LEN(B4896)=2,C4896,"")</f>
        <v/>
      </c>
      <c r="E4896" s="178" t="str">
        <f aca="false">IF(LEN(B4896)=5,C4896,"")</f>
        <v/>
      </c>
      <c r="F4896" s="178" t="str">
        <f aca="false">IF(LEN(B4896)=13,C4896,"")</f>
        <v>Karangmulya</v>
      </c>
      <c r="G4896" s="178" t="s">
        <v>49067</v>
      </c>
      <c r="H4896" s="178" t="s">
        <v>53763</v>
      </c>
    </row>
    <row r="4897" s="178" customFormat="true" ht="15" hidden="false" customHeight="false" outlineLevel="0" collapsed="false">
      <c r="A4897" s="178" t="n">
        <v>32395</v>
      </c>
      <c r="B4897" s="178" t="s">
        <v>53770</v>
      </c>
      <c r="C4897" s="178" t="s">
        <v>45869</v>
      </c>
      <c r="D4897" s="178" t="str">
        <f aca="false">IF(LEN(B4897)=2,C4897,"")</f>
        <v/>
      </c>
      <c r="E4897" s="178" t="str">
        <f aca="false">IF(LEN(B4897)=5,C4897,"")</f>
        <v/>
      </c>
      <c r="F4897" s="178" t="str">
        <f aca="false">IF(LEN(B4897)=13,C4897,"")</f>
        <v>Karang Anyar</v>
      </c>
      <c r="G4897" s="178" t="s">
        <v>45869</v>
      </c>
      <c r="H4897" s="178" t="s">
        <v>53763</v>
      </c>
    </row>
    <row r="4898" s="178" customFormat="true" ht="15" hidden="false" customHeight="false" outlineLevel="0" collapsed="false">
      <c r="A4898" s="178" t="n">
        <v>32396</v>
      </c>
      <c r="B4898" s="178" t="s">
        <v>53771</v>
      </c>
      <c r="C4898" s="178" t="s">
        <v>53772</v>
      </c>
      <c r="D4898" s="178" t="str">
        <f aca="false">IF(LEN(B4898)=2,C4898,"")</f>
        <v/>
      </c>
      <c r="E4898" s="178" t="str">
        <f aca="false">IF(LEN(B4898)=5,C4898,"")</f>
        <v/>
      </c>
      <c r="F4898" s="178" t="str">
        <f aca="false">IF(LEN(B4898)=13,C4898,"")</f>
        <v>Wirapanjunan</v>
      </c>
      <c r="G4898" s="178" t="s">
        <v>53772</v>
      </c>
      <c r="H4898" s="178" t="s">
        <v>53763</v>
      </c>
    </row>
    <row r="4899" s="178" customFormat="true" ht="15" hidden="false" customHeight="false" outlineLevel="0" collapsed="false">
      <c r="A4899" s="178" t="n">
        <v>32397</v>
      </c>
      <c r="B4899" s="178" t="s">
        <v>53773</v>
      </c>
      <c r="C4899" s="178" t="s">
        <v>53774</v>
      </c>
      <c r="D4899" s="178" t="str">
        <f aca="false">IF(LEN(B4899)=2,C4899,"")</f>
        <v/>
      </c>
      <c r="E4899" s="178" t="str">
        <f aca="false">IF(LEN(B4899)=5,C4899,"")</f>
        <v/>
      </c>
      <c r="F4899" s="178" t="str">
        <f aca="false">IF(LEN(B4899)=13,C4899,"")</f>
        <v>Pareangirang</v>
      </c>
      <c r="G4899" s="178" t="s">
        <v>53774</v>
      </c>
      <c r="H4899" s="178" t="s">
        <v>53763</v>
      </c>
    </row>
    <row r="4900" s="178" customFormat="true" ht="15" hidden="false" customHeight="false" outlineLevel="0" collapsed="false">
      <c r="A4900" s="178" t="n">
        <v>32398</v>
      </c>
      <c r="B4900" s="178" t="s">
        <v>53775</v>
      </c>
      <c r="C4900" s="178" t="s">
        <v>51992</v>
      </c>
      <c r="D4900" s="178" t="str">
        <f aca="false">IF(LEN(B4900)=2,C4900,"")</f>
        <v/>
      </c>
      <c r="E4900" s="178" t="str">
        <f aca="false">IF(LEN(B4900)=5,C4900,"")</f>
        <v/>
      </c>
      <c r="F4900" s="178" t="str">
        <f aca="false">IF(LEN(B4900)=13,C4900,"")</f>
        <v>Bulak</v>
      </c>
      <c r="G4900" s="178" t="s">
        <v>51992</v>
      </c>
      <c r="H4900" s="178" t="s">
        <v>53763</v>
      </c>
    </row>
    <row r="4901" s="178" customFormat="true" ht="15" hidden="false" customHeight="false" outlineLevel="0" collapsed="false">
      <c r="A4901" s="178" t="n">
        <v>32399</v>
      </c>
      <c r="B4901" s="178" t="s">
        <v>53776</v>
      </c>
      <c r="C4901" s="178" t="s">
        <v>53777</v>
      </c>
      <c r="D4901" s="178" t="str">
        <f aca="false">IF(LEN(B4901)=2,C4901,"")</f>
        <v/>
      </c>
      <c r="E4901" s="178" t="str">
        <f aca="false">IF(LEN(B4901)=5,C4901,"")</f>
        <v/>
      </c>
      <c r="F4901" s="178" t="str">
        <f aca="false">IF(LEN(B4901)=13,C4901,"")</f>
        <v>Ilir</v>
      </c>
      <c r="G4901" s="178" t="s">
        <v>53777</v>
      </c>
      <c r="H4901" s="178" t="s">
        <v>53763</v>
      </c>
    </row>
    <row r="4902" s="178" customFormat="true" ht="15" hidden="false" customHeight="false" outlineLevel="0" collapsed="false">
      <c r="A4902" s="178" t="n">
        <v>32400</v>
      </c>
      <c r="B4902" s="178" t="s">
        <v>53778</v>
      </c>
      <c r="C4902" s="178" t="s">
        <v>53779</v>
      </c>
      <c r="D4902" s="178" t="str">
        <f aca="false">IF(LEN(B4902)=2,C4902,"")</f>
        <v/>
      </c>
      <c r="E4902" s="178" t="str">
        <f aca="false">IF(LEN(B4902)=5,C4902,"")</f>
        <v/>
      </c>
      <c r="F4902" s="178" t="str">
        <f aca="false">IF(LEN(B4902)=13,C4902,"")</f>
        <v>Soge</v>
      </c>
      <c r="G4902" s="178" t="s">
        <v>53779</v>
      </c>
      <c r="H4902" s="178" t="s">
        <v>53763</v>
      </c>
    </row>
    <row r="4903" s="178" customFormat="true" ht="15" hidden="false" customHeight="false" outlineLevel="0" collapsed="false">
      <c r="A4903" s="178" t="n">
        <v>32401</v>
      </c>
      <c r="B4903" s="178" t="s">
        <v>53780</v>
      </c>
      <c r="C4903" s="178" t="s">
        <v>53781</v>
      </c>
      <c r="D4903" s="178" t="str">
        <f aca="false">IF(LEN(B4903)=2,C4903,"")</f>
        <v/>
      </c>
      <c r="E4903" s="178" t="str">
        <f aca="false">IF(LEN(B4903)=5,C4903,"")</f>
        <v/>
      </c>
      <c r="F4903" s="178" t="str">
        <f aca="false">IF(LEN(B4903)=13,C4903,"")</f>
        <v>Eretan Wetan</v>
      </c>
      <c r="G4903" s="178" t="s">
        <v>53781</v>
      </c>
      <c r="H4903" s="178" t="s">
        <v>53763</v>
      </c>
    </row>
    <row r="4904" s="178" customFormat="true" ht="15" hidden="false" customHeight="false" outlineLevel="0" collapsed="false">
      <c r="A4904" s="178" t="n">
        <v>32402</v>
      </c>
      <c r="B4904" s="178" t="s">
        <v>53782</v>
      </c>
      <c r="C4904" s="178" t="s">
        <v>53783</v>
      </c>
      <c r="D4904" s="178" t="str">
        <f aca="false">IF(LEN(B4904)=2,C4904,"")</f>
        <v/>
      </c>
      <c r="E4904" s="178" t="str">
        <f aca="false">IF(LEN(B4904)=5,C4904,"")</f>
        <v/>
      </c>
      <c r="F4904" s="178" t="str">
        <f aca="false">IF(LEN(B4904)=13,C4904,"")</f>
        <v>Eretan Kulon</v>
      </c>
      <c r="G4904" s="178" t="s">
        <v>53783</v>
      </c>
      <c r="H4904" s="178" t="s">
        <v>53763</v>
      </c>
    </row>
    <row r="4905" s="178" customFormat="true" ht="15" hidden="false" customHeight="false" outlineLevel="0" collapsed="false">
      <c r="A4905" s="178" t="n">
        <v>32403</v>
      </c>
      <c r="B4905" s="178" t="s">
        <v>53784</v>
      </c>
      <c r="C4905" s="178" t="s">
        <v>51054</v>
      </c>
      <c r="D4905" s="178" t="str">
        <f aca="false">IF(LEN(B4905)=2,C4905,"")</f>
        <v/>
      </c>
      <c r="E4905" s="178" t="str">
        <f aca="false">IF(LEN(B4905)=5,C4905,"")</f>
        <v/>
      </c>
      <c r="F4905" s="178" t="str">
        <f aca="false">IF(LEN(B4905)=13,C4905,"")</f>
        <v>Kertawinangun</v>
      </c>
      <c r="G4905" s="178" t="s">
        <v>51054</v>
      </c>
      <c r="H4905" s="178" t="s">
        <v>53763</v>
      </c>
    </row>
    <row r="4906" s="178" customFormat="true" ht="15" hidden="false" customHeight="false" outlineLevel="0" collapsed="false">
      <c r="A4906" s="178" t="n">
        <v>32404</v>
      </c>
      <c r="B4906" s="178" t="s">
        <v>53785</v>
      </c>
      <c r="C4906" s="178" t="s">
        <v>53786</v>
      </c>
      <c r="D4906" s="178" t="str">
        <f aca="false">IF(LEN(B4906)=2,C4906,"")</f>
        <v/>
      </c>
      <c r="E4906" s="178" t="str">
        <f aca="false">IF(LEN(B4906)=5,C4906,"")</f>
        <v/>
      </c>
      <c r="F4906" s="178" t="str">
        <f aca="false">IF(LEN(B4906)=13,C4906,"")</f>
        <v/>
      </c>
      <c r="H4906" s="178" t="s">
        <v>53786</v>
      </c>
    </row>
    <row r="4907" s="178" customFormat="true" ht="15" hidden="false" customHeight="false" outlineLevel="0" collapsed="false">
      <c r="A4907" s="178" t="n">
        <v>32405</v>
      </c>
      <c r="B4907" s="178" t="s">
        <v>53787</v>
      </c>
      <c r="C4907" s="178" t="s">
        <v>53788</v>
      </c>
      <c r="D4907" s="178" t="str">
        <f aca="false">IF(LEN(B4907)=2,C4907,"")</f>
        <v/>
      </c>
      <c r="E4907" s="178" t="str">
        <f aca="false">IF(LEN(B4907)=5,C4907,"")</f>
        <v/>
      </c>
      <c r="F4907" s="178" t="str">
        <f aca="false">IF(LEN(B4907)=13,C4907,"")</f>
        <v>Cipedang</v>
      </c>
      <c r="G4907" s="178" t="s">
        <v>53788</v>
      </c>
      <c r="H4907" s="178" t="s">
        <v>53786</v>
      </c>
    </row>
    <row r="4908" s="178" customFormat="true" ht="15" hidden="false" customHeight="false" outlineLevel="0" collapsed="false">
      <c r="A4908" s="178" t="n">
        <v>32406</v>
      </c>
      <c r="B4908" s="178" t="s">
        <v>53789</v>
      </c>
      <c r="C4908" s="178" t="s">
        <v>47593</v>
      </c>
      <c r="D4908" s="178" t="str">
        <f aca="false">IF(LEN(B4908)=2,C4908,"")</f>
        <v/>
      </c>
      <c r="E4908" s="178" t="str">
        <f aca="false">IF(LEN(B4908)=5,C4908,"")</f>
        <v/>
      </c>
      <c r="F4908" s="178" t="str">
        <f aca="false">IF(LEN(B4908)=13,C4908,"")</f>
        <v>Sidamulya</v>
      </c>
      <c r="G4908" s="178" t="s">
        <v>47593</v>
      </c>
      <c r="H4908" s="178" t="s">
        <v>53786</v>
      </c>
    </row>
    <row r="4909" s="178" customFormat="true" ht="15" hidden="false" customHeight="false" outlineLevel="0" collapsed="false">
      <c r="A4909" s="178" t="n">
        <v>32407</v>
      </c>
      <c r="B4909" s="178" t="s">
        <v>53790</v>
      </c>
      <c r="C4909" s="178" t="s">
        <v>48671</v>
      </c>
      <c r="D4909" s="178" t="str">
        <f aca="false">IF(LEN(B4909)=2,C4909,"")</f>
        <v/>
      </c>
      <c r="E4909" s="178" t="str">
        <f aca="false">IF(LEN(B4909)=5,C4909,"")</f>
        <v/>
      </c>
      <c r="F4909" s="178" t="str">
        <f aca="false">IF(LEN(B4909)=13,C4909,"")</f>
        <v>Margamulya</v>
      </c>
      <c r="G4909" s="178" t="s">
        <v>48671</v>
      </c>
      <c r="H4909" s="178" t="s">
        <v>53786</v>
      </c>
    </row>
    <row r="4910" s="178" customFormat="true" ht="15" hidden="false" customHeight="false" outlineLevel="0" collapsed="false">
      <c r="A4910" s="178" t="n">
        <v>32408</v>
      </c>
      <c r="B4910" s="178" t="s">
        <v>53791</v>
      </c>
      <c r="C4910" s="178" t="s">
        <v>46793</v>
      </c>
      <c r="D4910" s="178" t="str">
        <f aca="false">IF(LEN(B4910)=2,C4910,"")</f>
        <v/>
      </c>
      <c r="E4910" s="178" t="str">
        <f aca="false">IF(LEN(B4910)=5,C4910,"")</f>
        <v/>
      </c>
      <c r="F4910" s="178" t="str">
        <f aca="false">IF(LEN(B4910)=13,C4910,"")</f>
        <v>Kertajaya</v>
      </c>
      <c r="G4910" s="178" t="s">
        <v>46793</v>
      </c>
      <c r="H4910" s="178" t="s">
        <v>53786</v>
      </c>
    </row>
    <row r="4911" s="178" customFormat="true" ht="15" hidden="false" customHeight="false" outlineLevel="0" collapsed="false">
      <c r="A4911" s="178" t="n">
        <v>32409</v>
      </c>
      <c r="B4911" s="178" t="s">
        <v>53792</v>
      </c>
      <c r="C4911" s="178" t="s">
        <v>53786</v>
      </c>
      <c r="D4911" s="178" t="str">
        <f aca="false">IF(LEN(B4911)=2,C4911,"")</f>
        <v/>
      </c>
      <c r="E4911" s="178" t="str">
        <f aca="false">IF(LEN(B4911)=5,C4911,"")</f>
        <v/>
      </c>
      <c r="F4911" s="178" t="str">
        <f aca="false">IF(LEN(B4911)=13,C4911,"")</f>
        <v>Bongas</v>
      </c>
      <c r="G4911" s="178" t="s">
        <v>53786</v>
      </c>
      <c r="H4911" s="178" t="s">
        <v>53786</v>
      </c>
    </row>
    <row r="4912" s="178" customFormat="true" ht="15" hidden="false" customHeight="false" outlineLevel="0" collapsed="false">
      <c r="A4912" s="178" t="n">
        <v>32410</v>
      </c>
      <c r="B4912" s="178" t="s">
        <v>53793</v>
      </c>
      <c r="C4912" s="178" t="s">
        <v>53794</v>
      </c>
      <c r="D4912" s="178" t="str">
        <f aca="false">IF(LEN(B4912)=2,C4912,"")</f>
        <v/>
      </c>
      <c r="E4912" s="178" t="str">
        <f aca="false">IF(LEN(B4912)=5,C4912,"")</f>
        <v/>
      </c>
      <c r="F4912" s="178" t="str">
        <f aca="false">IF(LEN(B4912)=13,C4912,"")</f>
        <v>Cipaat</v>
      </c>
      <c r="G4912" s="178" t="s">
        <v>53794</v>
      </c>
      <c r="H4912" s="178" t="s">
        <v>53786</v>
      </c>
    </row>
    <row r="4913" s="178" customFormat="true" ht="15" hidden="false" customHeight="false" outlineLevel="0" collapsed="false">
      <c r="A4913" s="178" t="n">
        <v>32411</v>
      </c>
      <c r="B4913" s="178" t="s">
        <v>53795</v>
      </c>
      <c r="C4913" s="178" t="s">
        <v>53796</v>
      </c>
      <c r="D4913" s="178" t="str">
        <f aca="false">IF(LEN(B4913)=2,C4913,"")</f>
        <v/>
      </c>
      <c r="E4913" s="178" t="str">
        <f aca="false">IF(LEN(B4913)=5,C4913,"")</f>
        <v/>
      </c>
      <c r="F4913" s="178" t="str">
        <f aca="false">IF(LEN(B4913)=13,C4913,"")</f>
        <v>Kertamulya</v>
      </c>
      <c r="G4913" s="178" t="s">
        <v>53796</v>
      </c>
      <c r="H4913" s="178" t="s">
        <v>53786</v>
      </c>
    </row>
    <row r="4914" s="178" customFormat="true" ht="15" hidden="false" customHeight="false" outlineLevel="0" collapsed="false">
      <c r="A4914" s="178" t="n">
        <v>32412</v>
      </c>
      <c r="B4914" s="178" t="s">
        <v>53797</v>
      </c>
      <c r="C4914" s="178" t="s">
        <v>53798</v>
      </c>
      <c r="D4914" s="178" t="str">
        <f aca="false">IF(LEN(B4914)=2,C4914,"")</f>
        <v/>
      </c>
      <c r="E4914" s="178" t="str">
        <f aca="false">IF(LEN(B4914)=5,C4914,"")</f>
        <v/>
      </c>
      <c r="F4914" s="178" t="str">
        <f aca="false">IF(LEN(B4914)=13,C4914,"")</f>
        <v>Plawangan</v>
      </c>
      <c r="G4914" s="178" t="s">
        <v>53798</v>
      </c>
      <c r="H4914" s="178" t="s">
        <v>53786</v>
      </c>
    </row>
    <row r="4915" s="178" customFormat="true" ht="15" hidden="false" customHeight="false" outlineLevel="0" collapsed="false">
      <c r="A4915" s="178" t="n">
        <v>32413</v>
      </c>
      <c r="B4915" s="178" t="s">
        <v>53799</v>
      </c>
      <c r="C4915" s="178" t="s">
        <v>53800</v>
      </c>
      <c r="D4915" s="178" t="str">
        <f aca="false">IF(LEN(B4915)=2,C4915,"")</f>
        <v/>
      </c>
      <c r="E4915" s="178" t="str">
        <f aca="false">IF(LEN(B4915)=5,C4915,"")</f>
        <v/>
      </c>
      <c r="F4915" s="178" t="str">
        <f aca="false">IF(LEN(B4915)=13,C4915,"")</f>
        <v/>
      </c>
      <c r="H4915" s="178" t="s">
        <v>53800</v>
      </c>
    </row>
    <row r="4916" s="178" customFormat="true" ht="15" hidden="false" customHeight="false" outlineLevel="0" collapsed="false">
      <c r="A4916" s="178" t="n">
        <v>32414</v>
      </c>
      <c r="B4916" s="178" t="s">
        <v>53801</v>
      </c>
      <c r="C4916" s="178" t="s">
        <v>53800</v>
      </c>
      <c r="D4916" s="178" t="str">
        <f aca="false">IF(LEN(B4916)=2,C4916,"")</f>
        <v/>
      </c>
      <c r="E4916" s="178" t="str">
        <f aca="false">IF(LEN(B4916)=5,C4916,"")</f>
        <v/>
      </c>
      <c r="F4916" s="178" t="str">
        <f aca="false">IF(LEN(B4916)=13,C4916,"")</f>
        <v>Anjatan</v>
      </c>
      <c r="G4916" s="178" t="s">
        <v>53800</v>
      </c>
      <c r="H4916" s="178" t="s">
        <v>53800</v>
      </c>
    </row>
    <row r="4917" s="178" customFormat="true" ht="15" hidden="false" customHeight="false" outlineLevel="0" collapsed="false">
      <c r="A4917" s="178" t="n">
        <v>32415</v>
      </c>
      <c r="B4917" s="178" t="s">
        <v>53802</v>
      </c>
      <c r="C4917" s="178" t="s">
        <v>47285</v>
      </c>
      <c r="D4917" s="178" t="str">
        <f aca="false">IF(LEN(B4917)=2,C4917,"")</f>
        <v/>
      </c>
      <c r="E4917" s="178" t="str">
        <f aca="false">IF(LEN(B4917)=5,C4917,"")</f>
        <v/>
      </c>
      <c r="F4917" s="178" t="str">
        <f aca="false">IF(LEN(B4917)=13,C4917,"")</f>
        <v>Mangunjaya</v>
      </c>
      <c r="G4917" s="178" t="s">
        <v>47285</v>
      </c>
      <c r="H4917" s="178" t="s">
        <v>53800</v>
      </c>
    </row>
    <row r="4918" s="178" customFormat="true" ht="15" hidden="false" customHeight="false" outlineLevel="0" collapsed="false">
      <c r="A4918" s="178" t="n">
        <v>32416</v>
      </c>
      <c r="B4918" s="178" t="s">
        <v>53803</v>
      </c>
      <c r="C4918" s="178" t="s">
        <v>53804</v>
      </c>
      <c r="D4918" s="178" t="str">
        <f aca="false">IF(LEN(B4918)=2,C4918,"")</f>
        <v/>
      </c>
      <c r="E4918" s="178" t="str">
        <f aca="false">IF(LEN(B4918)=5,C4918,"")</f>
        <v/>
      </c>
      <c r="F4918" s="178" t="str">
        <f aca="false">IF(LEN(B4918)=13,C4918,"")</f>
        <v>Bugis</v>
      </c>
      <c r="G4918" s="178" t="s">
        <v>53804</v>
      </c>
      <c r="H4918" s="178" t="s">
        <v>53800</v>
      </c>
    </row>
    <row r="4919" s="178" customFormat="true" ht="15" hidden="false" customHeight="false" outlineLevel="0" collapsed="false">
      <c r="A4919" s="178" t="n">
        <v>32417</v>
      </c>
      <c r="B4919" s="178" t="s">
        <v>53805</v>
      </c>
      <c r="C4919" s="178" t="s">
        <v>53806</v>
      </c>
      <c r="D4919" s="178" t="str">
        <f aca="false">IF(LEN(B4919)=2,C4919,"")</f>
        <v/>
      </c>
      <c r="E4919" s="178" t="str">
        <f aca="false">IF(LEN(B4919)=5,C4919,"")</f>
        <v/>
      </c>
      <c r="F4919" s="178" t="str">
        <f aca="false">IF(LEN(B4919)=13,C4919,"")</f>
        <v>Bugis Tua</v>
      </c>
      <c r="G4919" s="178" t="s">
        <v>53806</v>
      </c>
      <c r="H4919" s="178" t="s">
        <v>53800</v>
      </c>
    </row>
    <row r="4920" s="178" customFormat="true" ht="15" hidden="false" customHeight="false" outlineLevel="0" collapsed="false">
      <c r="A4920" s="178" t="n">
        <v>32418</v>
      </c>
      <c r="B4920" s="178" t="s">
        <v>53807</v>
      </c>
      <c r="C4920" s="178" t="s">
        <v>53808</v>
      </c>
      <c r="D4920" s="178" t="str">
        <f aca="false">IF(LEN(B4920)=2,C4920,"")</f>
        <v/>
      </c>
      <c r="E4920" s="178" t="str">
        <f aca="false">IF(LEN(B4920)=5,C4920,"")</f>
        <v/>
      </c>
      <c r="F4920" s="178" t="str">
        <f aca="false">IF(LEN(B4920)=13,C4920,"")</f>
        <v>Salamdarma</v>
      </c>
      <c r="G4920" s="178" t="s">
        <v>53808</v>
      </c>
      <c r="H4920" s="178" t="s">
        <v>53800</v>
      </c>
    </row>
    <row r="4921" s="178" customFormat="true" ht="15" hidden="false" customHeight="false" outlineLevel="0" collapsed="false">
      <c r="A4921" s="178" t="n">
        <v>32419</v>
      </c>
      <c r="B4921" s="178" t="s">
        <v>53809</v>
      </c>
      <c r="C4921" s="178" t="s">
        <v>53517</v>
      </c>
      <c r="D4921" s="178" t="str">
        <f aca="false">IF(LEN(B4921)=2,C4921,"")</f>
        <v/>
      </c>
      <c r="E4921" s="178" t="str">
        <f aca="false">IF(LEN(B4921)=5,C4921,"")</f>
        <v/>
      </c>
      <c r="F4921" s="178" t="str">
        <f aca="false">IF(LEN(B4921)=13,C4921,"")</f>
        <v>Kedungwungu</v>
      </c>
      <c r="G4921" s="178" t="s">
        <v>53517</v>
      </c>
      <c r="H4921" s="178" t="s">
        <v>53800</v>
      </c>
    </row>
    <row r="4922" s="178" customFormat="true" ht="15" hidden="false" customHeight="false" outlineLevel="0" collapsed="false">
      <c r="A4922" s="178" t="n">
        <v>32420</v>
      </c>
      <c r="B4922" s="178" t="s">
        <v>53810</v>
      </c>
      <c r="C4922" s="178" t="s">
        <v>53811</v>
      </c>
      <c r="D4922" s="178" t="str">
        <f aca="false">IF(LEN(B4922)=2,C4922,"")</f>
        <v/>
      </c>
      <c r="E4922" s="178" t="str">
        <f aca="false">IF(LEN(B4922)=5,C4922,"")</f>
        <v/>
      </c>
      <c r="F4922" s="178" t="str">
        <f aca="false">IF(LEN(B4922)=13,C4922,"")</f>
        <v>Wanguk</v>
      </c>
      <c r="G4922" s="178" t="s">
        <v>53811</v>
      </c>
      <c r="H4922" s="178" t="s">
        <v>53800</v>
      </c>
    </row>
    <row r="4923" s="178" customFormat="true" ht="15" hidden="false" customHeight="false" outlineLevel="0" collapsed="false">
      <c r="A4923" s="178" t="n">
        <v>32421</v>
      </c>
      <c r="B4923" s="178" t="s">
        <v>53812</v>
      </c>
      <c r="C4923" s="178" t="s">
        <v>53813</v>
      </c>
      <c r="D4923" s="178" t="str">
        <f aca="false">IF(LEN(B4923)=2,C4923,"")</f>
        <v/>
      </c>
      <c r="E4923" s="178" t="str">
        <f aca="false">IF(LEN(B4923)=5,C4923,"")</f>
        <v/>
      </c>
      <c r="F4923" s="178" t="str">
        <f aca="false">IF(LEN(B4923)=13,C4923,"")</f>
        <v>Lempuyang</v>
      </c>
      <c r="G4923" s="178" t="s">
        <v>53813</v>
      </c>
      <c r="H4923" s="178" t="s">
        <v>53800</v>
      </c>
    </row>
    <row r="4924" s="178" customFormat="true" ht="15" hidden="false" customHeight="false" outlineLevel="0" collapsed="false">
      <c r="A4924" s="178" t="n">
        <v>32422</v>
      </c>
      <c r="B4924" s="178" t="s">
        <v>53814</v>
      </c>
      <c r="C4924" s="178" t="s">
        <v>53815</v>
      </c>
      <c r="D4924" s="178" t="str">
        <f aca="false">IF(LEN(B4924)=2,C4924,"")</f>
        <v/>
      </c>
      <c r="E4924" s="178" t="str">
        <f aca="false">IF(LEN(B4924)=5,C4924,"")</f>
        <v/>
      </c>
      <c r="F4924" s="178" t="str">
        <f aca="false">IF(LEN(B4924)=13,C4924,"")</f>
        <v>Kopyah</v>
      </c>
      <c r="G4924" s="178" t="s">
        <v>53815</v>
      </c>
      <c r="H4924" s="178" t="s">
        <v>53800</v>
      </c>
    </row>
    <row r="4925" s="178" customFormat="true" ht="15" hidden="false" customHeight="false" outlineLevel="0" collapsed="false">
      <c r="A4925" s="178" t="n">
        <v>32423</v>
      </c>
      <c r="B4925" s="178" t="s">
        <v>53816</v>
      </c>
      <c r="C4925" s="178" t="s">
        <v>53817</v>
      </c>
      <c r="D4925" s="178" t="str">
        <f aca="false">IF(LEN(B4925)=2,C4925,"")</f>
        <v/>
      </c>
      <c r="E4925" s="178" t="str">
        <f aca="false">IF(LEN(B4925)=5,C4925,"")</f>
        <v/>
      </c>
      <c r="F4925" s="178" t="str">
        <f aca="false">IF(LEN(B4925)=13,C4925,"")</f>
        <v>Anjatan Baru</v>
      </c>
      <c r="G4925" s="178" t="s">
        <v>53817</v>
      </c>
      <c r="H4925" s="178" t="s">
        <v>53800</v>
      </c>
    </row>
    <row r="4926" s="178" customFormat="true" ht="15" hidden="false" customHeight="false" outlineLevel="0" collapsed="false">
      <c r="A4926" s="178" t="n">
        <v>32424</v>
      </c>
      <c r="B4926" s="178" t="s">
        <v>53818</v>
      </c>
      <c r="C4926" s="178" t="s">
        <v>9716</v>
      </c>
      <c r="D4926" s="178" t="str">
        <f aca="false">IF(LEN(B4926)=2,C4926,"")</f>
        <v/>
      </c>
      <c r="E4926" s="178" t="str">
        <f aca="false">IF(LEN(B4926)=5,C4926,"")</f>
        <v/>
      </c>
      <c r="F4926" s="178" t="str">
        <f aca="false">IF(LEN(B4926)=13,C4926,"")</f>
        <v>Cilandak</v>
      </c>
      <c r="G4926" s="178" t="s">
        <v>9716</v>
      </c>
      <c r="H4926" s="178" t="s">
        <v>53800</v>
      </c>
    </row>
    <row r="4927" s="178" customFormat="true" ht="15" hidden="false" customHeight="false" outlineLevel="0" collapsed="false">
      <c r="A4927" s="178" t="n">
        <v>32425</v>
      </c>
      <c r="B4927" s="178" t="s">
        <v>53819</v>
      </c>
      <c r="C4927" s="178" t="s">
        <v>53820</v>
      </c>
      <c r="D4927" s="178" t="str">
        <f aca="false">IF(LEN(B4927)=2,C4927,"")</f>
        <v/>
      </c>
      <c r="E4927" s="178" t="str">
        <f aca="false">IF(LEN(B4927)=5,C4927,"")</f>
        <v/>
      </c>
      <c r="F4927" s="178" t="str">
        <f aca="false">IF(LEN(B4927)=13,C4927,"")</f>
        <v>Cilandak Lor</v>
      </c>
      <c r="G4927" s="178" t="s">
        <v>53820</v>
      </c>
      <c r="H4927" s="178" t="s">
        <v>53800</v>
      </c>
    </row>
    <row r="4928" s="178" customFormat="true" ht="15" hidden="false" customHeight="false" outlineLevel="0" collapsed="false">
      <c r="A4928" s="178" t="n">
        <v>32426</v>
      </c>
      <c r="B4928" s="178" t="s">
        <v>53821</v>
      </c>
      <c r="C4928" s="178" t="s">
        <v>53822</v>
      </c>
      <c r="D4928" s="178" t="str">
        <f aca="false">IF(LEN(B4928)=2,C4928,"")</f>
        <v/>
      </c>
      <c r="E4928" s="178" t="str">
        <f aca="false">IF(LEN(B4928)=5,C4928,"")</f>
        <v/>
      </c>
      <c r="F4928" s="178" t="str">
        <f aca="false">IF(LEN(B4928)=13,C4928,"")</f>
        <v>Anjatan Utara</v>
      </c>
      <c r="G4928" s="178" t="s">
        <v>53822</v>
      </c>
      <c r="H4928" s="178" t="s">
        <v>53800</v>
      </c>
    </row>
    <row r="4929" s="178" customFormat="true" ht="15" hidden="false" customHeight="false" outlineLevel="0" collapsed="false">
      <c r="A4929" s="178" t="n">
        <v>32427</v>
      </c>
      <c r="B4929" s="178" t="s">
        <v>53823</v>
      </c>
      <c r="C4929" s="178" t="s">
        <v>53824</v>
      </c>
      <c r="D4929" s="178" t="str">
        <f aca="false">IF(LEN(B4929)=2,C4929,"")</f>
        <v/>
      </c>
      <c r="E4929" s="178" t="str">
        <f aca="false">IF(LEN(B4929)=5,C4929,"")</f>
        <v/>
      </c>
      <c r="F4929" s="178" t="str">
        <f aca="false">IF(LEN(B4929)=13,C4929,"")</f>
        <v/>
      </c>
      <c r="H4929" s="178" t="s">
        <v>53824</v>
      </c>
    </row>
    <row r="4930" s="178" customFormat="true" ht="15" hidden="false" customHeight="false" outlineLevel="0" collapsed="false">
      <c r="A4930" s="178" t="n">
        <v>32428</v>
      </c>
      <c r="B4930" s="178" t="s">
        <v>53825</v>
      </c>
      <c r="C4930" s="178" t="s">
        <v>7496</v>
      </c>
      <c r="D4930" s="178" t="str">
        <f aca="false">IF(LEN(B4930)=2,C4930,"")</f>
        <v/>
      </c>
      <c r="E4930" s="178" t="str">
        <f aca="false">IF(LEN(B4930)=5,C4930,"")</f>
        <v/>
      </c>
      <c r="F4930" s="178" t="str">
        <f aca="false">IF(LEN(B4930)=13,C4930,"")</f>
        <v>Bogor</v>
      </c>
      <c r="G4930" s="178" t="s">
        <v>7496</v>
      </c>
      <c r="H4930" s="178" t="s">
        <v>53824</v>
      </c>
    </row>
    <row r="4931" s="178" customFormat="true" ht="15" hidden="false" customHeight="false" outlineLevel="0" collapsed="false">
      <c r="A4931" s="178" t="n">
        <v>32429</v>
      </c>
      <c r="B4931" s="178" t="s">
        <v>53826</v>
      </c>
      <c r="C4931" s="178" t="s">
        <v>53824</v>
      </c>
      <c r="D4931" s="178" t="str">
        <f aca="false">IF(LEN(B4931)=2,C4931,"")</f>
        <v/>
      </c>
      <c r="E4931" s="178" t="str">
        <f aca="false">IF(LEN(B4931)=5,C4931,"")</f>
        <v/>
      </c>
      <c r="F4931" s="178" t="str">
        <f aca="false">IF(LEN(B4931)=13,C4931,"")</f>
        <v>Sukra</v>
      </c>
      <c r="G4931" s="178" t="s">
        <v>53824</v>
      </c>
      <c r="H4931" s="178" t="s">
        <v>53824</v>
      </c>
    </row>
    <row r="4932" s="178" customFormat="true" ht="15" hidden="false" customHeight="false" outlineLevel="0" collapsed="false">
      <c r="A4932" s="178" t="n">
        <v>32430</v>
      </c>
      <c r="B4932" s="178" t="s">
        <v>53827</v>
      </c>
      <c r="C4932" s="178" t="s">
        <v>52051</v>
      </c>
      <c r="D4932" s="178" t="str">
        <f aca="false">IF(LEN(B4932)=2,C4932,"")</f>
        <v/>
      </c>
      <c r="E4932" s="178" t="str">
        <f aca="false">IF(LEN(B4932)=5,C4932,"")</f>
        <v/>
      </c>
      <c r="F4932" s="178" t="str">
        <f aca="false">IF(LEN(B4932)=13,C4932,"")</f>
        <v>Ujunggebang</v>
      </c>
      <c r="G4932" s="178" t="s">
        <v>52051</v>
      </c>
      <c r="H4932" s="178" t="s">
        <v>53824</v>
      </c>
    </row>
    <row r="4933" s="178" customFormat="true" ht="15" hidden="false" customHeight="false" outlineLevel="0" collapsed="false">
      <c r="A4933" s="178" t="n">
        <v>32431</v>
      </c>
      <c r="B4933" s="178" t="s">
        <v>53828</v>
      </c>
      <c r="C4933" s="178" t="s">
        <v>53829</v>
      </c>
      <c r="D4933" s="178" t="str">
        <f aca="false">IF(LEN(B4933)=2,C4933,"")</f>
        <v/>
      </c>
      <c r="E4933" s="178" t="str">
        <f aca="false">IF(LEN(B4933)=5,C4933,"")</f>
        <v/>
      </c>
      <c r="F4933" s="178" t="str">
        <f aca="false">IF(LEN(B4933)=13,C4933,"")</f>
        <v>Tagal Taman</v>
      </c>
      <c r="G4933" s="178" t="s">
        <v>53829</v>
      </c>
      <c r="H4933" s="178" t="s">
        <v>53824</v>
      </c>
    </row>
    <row r="4934" s="178" customFormat="true" ht="15" hidden="false" customHeight="false" outlineLevel="0" collapsed="false">
      <c r="A4934" s="178" t="n">
        <v>32432</v>
      </c>
      <c r="B4934" s="178" t="s">
        <v>53830</v>
      </c>
      <c r="C4934" s="178" t="s">
        <v>53831</v>
      </c>
      <c r="D4934" s="178" t="str">
        <f aca="false">IF(LEN(B4934)=2,C4934,"")</f>
        <v/>
      </c>
      <c r="E4934" s="178" t="str">
        <f aca="false">IF(LEN(B4934)=5,C4934,"")</f>
        <v/>
      </c>
      <c r="F4934" s="178" t="str">
        <f aca="false">IF(LEN(B4934)=13,C4934,"")</f>
        <v>Sukrawetan</v>
      </c>
      <c r="G4934" s="178" t="s">
        <v>53831</v>
      </c>
      <c r="H4934" s="178" t="s">
        <v>53824</v>
      </c>
    </row>
    <row r="4935" s="178" customFormat="true" ht="15" hidden="false" customHeight="false" outlineLevel="0" collapsed="false">
      <c r="A4935" s="178" t="n">
        <v>32433</v>
      </c>
      <c r="B4935" s="178" t="s">
        <v>53832</v>
      </c>
      <c r="C4935" s="178" t="s">
        <v>53833</v>
      </c>
      <c r="D4935" s="178" t="str">
        <f aca="false">IF(LEN(B4935)=2,C4935,"")</f>
        <v/>
      </c>
      <c r="E4935" s="178" t="str">
        <f aca="false">IF(LEN(B4935)=5,C4935,"")</f>
        <v/>
      </c>
      <c r="F4935" s="178" t="str">
        <f aca="false">IF(LEN(B4935)=13,C4935,"")</f>
        <v>Sumuradem</v>
      </c>
      <c r="G4935" s="178" t="s">
        <v>53833</v>
      </c>
      <c r="H4935" s="178" t="s">
        <v>53824</v>
      </c>
    </row>
    <row r="4936" s="178" customFormat="true" ht="15" hidden="false" customHeight="false" outlineLevel="0" collapsed="false">
      <c r="A4936" s="178" t="n">
        <v>32434</v>
      </c>
      <c r="B4936" s="178" t="s">
        <v>53834</v>
      </c>
      <c r="C4936" s="178" t="s">
        <v>53835</v>
      </c>
      <c r="D4936" s="178" t="str">
        <f aca="false">IF(LEN(B4936)=2,C4936,"")</f>
        <v/>
      </c>
      <c r="E4936" s="178" t="str">
        <f aca="false">IF(LEN(B4936)=5,C4936,"")</f>
        <v/>
      </c>
      <c r="F4936" s="178" t="str">
        <f aca="false">IF(LEN(B4936)=13,C4936,"")</f>
        <v>Sumuradem Timur</v>
      </c>
      <c r="G4936" s="178" t="s">
        <v>53835</v>
      </c>
      <c r="H4936" s="178" t="s">
        <v>53824</v>
      </c>
    </row>
    <row r="4937" s="178" customFormat="true" ht="15" hidden="false" customHeight="false" outlineLevel="0" collapsed="false">
      <c r="A4937" s="178" t="n">
        <v>32435</v>
      </c>
      <c r="B4937" s="178" t="s">
        <v>53836</v>
      </c>
      <c r="C4937" s="178" t="s">
        <v>53018</v>
      </c>
      <c r="D4937" s="178" t="str">
        <f aca="false">IF(LEN(B4937)=2,C4937,"")</f>
        <v/>
      </c>
      <c r="E4937" s="178" t="str">
        <f aca="false">IF(LEN(B4937)=5,C4937,"")</f>
        <v/>
      </c>
      <c r="F4937" s="178" t="str">
        <f aca="false">IF(LEN(B4937)=13,C4937,"")</f>
        <v>Karang Layung</v>
      </c>
      <c r="G4937" s="178" t="s">
        <v>53018</v>
      </c>
      <c r="H4937" s="178" t="s">
        <v>53824</v>
      </c>
    </row>
    <row r="4938" s="178" customFormat="true" ht="15" hidden="false" customHeight="false" outlineLevel="0" collapsed="false">
      <c r="A4938" s="178" t="n">
        <v>32436</v>
      </c>
      <c r="B4938" s="178" t="s">
        <v>53837</v>
      </c>
      <c r="C4938" s="178" t="s">
        <v>53838</v>
      </c>
      <c r="D4938" s="178" t="str">
        <f aca="false">IF(LEN(B4938)=2,C4938,"")</f>
        <v/>
      </c>
      <c r="E4938" s="178" t="str">
        <f aca="false">IF(LEN(B4938)=5,C4938,"")</f>
        <v/>
      </c>
      <c r="F4938" s="178" t="str">
        <f aca="false">IF(LEN(B4938)=13,C4938,"")</f>
        <v/>
      </c>
      <c r="H4938" s="178" t="s">
        <v>53838</v>
      </c>
    </row>
    <row r="4939" s="178" customFormat="true" ht="15" hidden="false" customHeight="false" outlineLevel="0" collapsed="false">
      <c r="A4939" s="178" t="n">
        <v>32437</v>
      </c>
      <c r="B4939" s="178" t="s">
        <v>53839</v>
      </c>
      <c r="C4939" s="178" t="s">
        <v>52687</v>
      </c>
      <c r="D4939" s="178" t="str">
        <f aca="false">IF(LEN(B4939)=2,C4939,"")</f>
        <v/>
      </c>
      <c r="E4939" s="178" t="str">
        <f aca="false">IF(LEN(B4939)=5,C4939,"")</f>
        <v/>
      </c>
      <c r="F4939" s="178" t="str">
        <f aca="false">IF(LEN(B4939)=13,C4939,"")</f>
        <v>Bantarwaru</v>
      </c>
      <c r="G4939" s="178" t="s">
        <v>52687</v>
      </c>
      <c r="H4939" s="178" t="s">
        <v>53838</v>
      </c>
    </row>
    <row r="4940" s="178" customFormat="true" ht="15" hidden="false" customHeight="false" outlineLevel="0" collapsed="false">
      <c r="A4940" s="178" t="n">
        <v>32438</v>
      </c>
      <c r="B4940" s="178" t="s">
        <v>53840</v>
      </c>
      <c r="C4940" s="178" t="s">
        <v>53841</v>
      </c>
      <c r="D4940" s="178" t="str">
        <f aca="false">IF(LEN(B4940)=2,C4940,"")</f>
        <v/>
      </c>
      <c r="E4940" s="178" t="str">
        <f aca="false">IF(LEN(B4940)=5,C4940,"")</f>
        <v/>
      </c>
      <c r="F4940" s="178" t="str">
        <f aca="false">IF(LEN(B4940)=13,C4940,"")</f>
        <v>Sanca</v>
      </c>
      <c r="G4940" s="178" t="s">
        <v>53841</v>
      </c>
      <c r="H4940" s="178" t="s">
        <v>53838</v>
      </c>
    </row>
    <row r="4941" s="178" customFormat="true" ht="15" hidden="false" customHeight="false" outlineLevel="0" collapsed="false">
      <c r="A4941" s="178" t="n">
        <v>32439</v>
      </c>
      <c r="B4941" s="178" t="s">
        <v>53842</v>
      </c>
      <c r="C4941" s="178" t="s">
        <v>46797</v>
      </c>
      <c r="D4941" s="178" t="str">
        <f aca="false">IF(LEN(B4941)=2,C4941,"")</f>
        <v/>
      </c>
      <c r="E4941" s="178" t="str">
        <f aca="false">IF(LEN(B4941)=5,C4941,"")</f>
        <v/>
      </c>
      <c r="F4941" s="178" t="str">
        <f aca="false">IF(LEN(B4941)=13,C4941,"")</f>
        <v>Mekarjaya</v>
      </c>
      <c r="G4941" s="178" t="s">
        <v>46797</v>
      </c>
      <c r="H4941" s="178" t="s">
        <v>53838</v>
      </c>
    </row>
    <row r="4942" s="178" customFormat="true" ht="15" hidden="false" customHeight="false" outlineLevel="0" collapsed="false">
      <c r="A4942" s="178" t="n">
        <v>32440</v>
      </c>
      <c r="B4942" s="178" t="s">
        <v>53843</v>
      </c>
      <c r="C4942" s="178" t="s">
        <v>53838</v>
      </c>
      <c r="D4942" s="178" t="str">
        <f aca="false">IF(LEN(B4942)=2,C4942,"")</f>
        <v/>
      </c>
      <c r="E4942" s="178" t="str">
        <f aca="false">IF(LEN(B4942)=5,C4942,"")</f>
        <v/>
      </c>
      <c r="F4942" s="178" t="str">
        <f aca="false">IF(LEN(B4942)=13,C4942,"")</f>
        <v>Gantar</v>
      </c>
      <c r="G4942" s="178" t="s">
        <v>53838</v>
      </c>
      <c r="H4942" s="178" t="s">
        <v>53838</v>
      </c>
    </row>
    <row r="4943" s="178" customFormat="true" ht="15" hidden="false" customHeight="false" outlineLevel="0" collapsed="false">
      <c r="A4943" s="178" t="n">
        <v>32441</v>
      </c>
      <c r="B4943" s="178" t="s">
        <v>53844</v>
      </c>
      <c r="C4943" s="178" t="s">
        <v>52976</v>
      </c>
      <c r="D4943" s="178" t="str">
        <f aca="false">IF(LEN(B4943)=2,C4943,"")</f>
        <v/>
      </c>
      <c r="E4943" s="178" t="str">
        <f aca="false">IF(LEN(B4943)=5,C4943,"")</f>
        <v/>
      </c>
      <c r="F4943" s="178" t="str">
        <f aca="false">IF(LEN(B4943)=13,C4943,"")</f>
        <v>Situraja</v>
      </c>
      <c r="G4943" s="178" t="s">
        <v>52976</v>
      </c>
      <c r="H4943" s="178" t="s">
        <v>53838</v>
      </c>
    </row>
    <row r="4944" s="178" customFormat="true" ht="15" hidden="false" customHeight="false" outlineLevel="0" collapsed="false">
      <c r="A4944" s="178" t="n">
        <v>32442</v>
      </c>
      <c r="B4944" s="178" t="s">
        <v>53845</v>
      </c>
      <c r="C4944" s="178" t="s">
        <v>53846</v>
      </c>
      <c r="D4944" s="178" t="str">
        <f aca="false">IF(LEN(B4944)=2,C4944,"")</f>
        <v/>
      </c>
      <c r="E4944" s="178" t="str">
        <f aca="false">IF(LEN(B4944)=5,C4944,"")</f>
        <v/>
      </c>
      <c r="F4944" s="178" t="str">
        <f aca="false">IF(LEN(B4944)=13,C4944,"")</f>
        <v>Balereja</v>
      </c>
      <c r="G4944" s="178" t="s">
        <v>53846</v>
      </c>
      <c r="H4944" s="178" t="s">
        <v>53838</v>
      </c>
    </row>
    <row r="4945" s="178" customFormat="true" ht="15" hidden="false" customHeight="false" outlineLevel="0" collapsed="false">
      <c r="A4945" s="178" t="n">
        <v>32443</v>
      </c>
      <c r="B4945" s="178" t="s">
        <v>53847</v>
      </c>
      <c r="C4945" s="178" t="s">
        <v>53848</v>
      </c>
      <c r="D4945" s="178" t="str">
        <f aca="false">IF(LEN(B4945)=2,C4945,"")</f>
        <v/>
      </c>
      <c r="E4945" s="178" t="str">
        <f aca="false">IF(LEN(B4945)=5,C4945,"")</f>
        <v/>
      </c>
      <c r="F4945" s="178" t="str">
        <f aca="false">IF(LEN(B4945)=13,C4945,"")</f>
        <v>Mekarwaru</v>
      </c>
      <c r="G4945" s="178" t="s">
        <v>53848</v>
      </c>
      <c r="H4945" s="178" t="s">
        <v>53838</v>
      </c>
    </row>
    <row r="4946" s="178" customFormat="true" ht="15" hidden="false" customHeight="false" outlineLevel="0" collapsed="false">
      <c r="A4946" s="178" t="n">
        <v>32444</v>
      </c>
      <c r="B4946" s="178" t="s">
        <v>53849</v>
      </c>
      <c r="C4946" s="178" t="s">
        <v>53850</v>
      </c>
      <c r="D4946" s="178" t="str">
        <f aca="false">IF(LEN(B4946)=2,C4946,"")</f>
        <v/>
      </c>
      <c r="E4946" s="178" t="str">
        <f aca="false">IF(LEN(B4946)=5,C4946,"")</f>
        <v/>
      </c>
      <c r="F4946" s="178" t="str">
        <f aca="false">IF(LEN(B4946)=13,C4946,"")</f>
        <v/>
      </c>
      <c r="H4946" s="178" t="s">
        <v>53850</v>
      </c>
    </row>
    <row r="4947" s="178" customFormat="true" ht="15" hidden="false" customHeight="false" outlineLevel="0" collapsed="false">
      <c r="A4947" s="178" t="n">
        <v>32445</v>
      </c>
      <c r="B4947" s="178" t="s">
        <v>53851</v>
      </c>
      <c r="C4947" s="178" t="s">
        <v>49840</v>
      </c>
      <c r="D4947" s="178" t="str">
        <f aca="false">IF(LEN(B4947)=2,C4947,"")</f>
        <v/>
      </c>
      <c r="E4947" s="178" t="str">
        <f aca="false">IF(LEN(B4947)=5,C4947,"")</f>
        <v/>
      </c>
      <c r="F4947" s="178" t="str">
        <f aca="false">IF(LEN(B4947)=13,C4947,"")</f>
        <v>Cikawung</v>
      </c>
      <c r="G4947" s="178" t="s">
        <v>49840</v>
      </c>
      <c r="H4947" s="178" t="s">
        <v>53850</v>
      </c>
    </row>
    <row r="4948" s="178" customFormat="true" ht="15" hidden="false" customHeight="false" outlineLevel="0" collapsed="false">
      <c r="A4948" s="178" t="n">
        <v>32446</v>
      </c>
      <c r="B4948" s="178" t="s">
        <v>53852</v>
      </c>
      <c r="C4948" s="178" t="s">
        <v>49528</v>
      </c>
      <c r="D4948" s="178" t="str">
        <f aca="false">IF(LEN(B4948)=2,C4948,"")</f>
        <v/>
      </c>
      <c r="E4948" s="178" t="str">
        <f aca="false">IF(LEN(B4948)=5,C4948,"")</f>
        <v/>
      </c>
      <c r="F4948" s="178" t="str">
        <f aca="false">IF(LEN(B4948)=13,C4948,"")</f>
        <v>Jatimulya</v>
      </c>
      <c r="G4948" s="178" t="s">
        <v>49528</v>
      </c>
      <c r="H4948" s="178" t="s">
        <v>53850</v>
      </c>
    </row>
    <row r="4949" s="178" customFormat="true" ht="15" hidden="false" customHeight="false" outlineLevel="0" collapsed="false">
      <c r="A4949" s="178" t="n">
        <v>32447</v>
      </c>
      <c r="B4949" s="178" t="s">
        <v>53853</v>
      </c>
      <c r="C4949" s="178" t="s">
        <v>53854</v>
      </c>
      <c r="D4949" s="178" t="str">
        <f aca="false">IF(LEN(B4949)=2,C4949,"")</f>
        <v/>
      </c>
      <c r="E4949" s="178" t="str">
        <f aca="false">IF(LEN(B4949)=5,C4949,"")</f>
        <v/>
      </c>
      <c r="F4949" s="178" t="str">
        <f aca="false">IF(LEN(B4949)=13,C4949,"")</f>
        <v>Jatimunggul</v>
      </c>
      <c r="G4949" s="178" t="s">
        <v>53854</v>
      </c>
      <c r="H4949" s="178" t="s">
        <v>53850</v>
      </c>
    </row>
    <row r="4950" s="178" customFormat="true" ht="15" hidden="false" customHeight="false" outlineLevel="0" collapsed="false">
      <c r="A4950" s="178" t="n">
        <v>32448</v>
      </c>
      <c r="B4950" s="178" t="s">
        <v>53855</v>
      </c>
      <c r="C4950" s="178" t="s">
        <v>53856</v>
      </c>
      <c r="D4950" s="178" t="str">
        <f aca="false">IF(LEN(B4950)=2,C4950,"")</f>
        <v/>
      </c>
      <c r="E4950" s="178" t="str">
        <f aca="false">IF(LEN(B4950)=5,C4950,"")</f>
        <v/>
      </c>
      <c r="F4950" s="178" t="str">
        <f aca="false">IF(LEN(B4950)=13,C4950,"")</f>
        <v>Plosokerep</v>
      </c>
      <c r="G4950" s="178" t="s">
        <v>53856</v>
      </c>
      <c r="H4950" s="178" t="s">
        <v>53850</v>
      </c>
    </row>
    <row r="4951" s="178" customFormat="true" ht="15" hidden="false" customHeight="false" outlineLevel="0" collapsed="false">
      <c r="A4951" s="178" t="n">
        <v>32449</v>
      </c>
      <c r="B4951" s="178" t="s">
        <v>53857</v>
      </c>
      <c r="C4951" s="178" t="s">
        <v>53858</v>
      </c>
      <c r="D4951" s="178" t="str">
        <f aca="false">IF(LEN(B4951)=2,C4951,"")</f>
        <v/>
      </c>
      <c r="E4951" s="178" t="str">
        <f aca="false">IF(LEN(B4951)=5,C4951,"")</f>
        <v/>
      </c>
      <c r="F4951" s="178" t="str">
        <f aca="false">IF(LEN(B4951)=13,C4951,"")</f>
        <v>Rajasinga</v>
      </c>
      <c r="G4951" s="178" t="s">
        <v>53858</v>
      </c>
      <c r="H4951" s="178" t="s">
        <v>53850</v>
      </c>
    </row>
    <row r="4952" s="178" customFormat="true" ht="15" hidden="false" customHeight="false" outlineLevel="0" collapsed="false">
      <c r="A4952" s="178" t="n">
        <v>32450</v>
      </c>
      <c r="B4952" s="178" t="s">
        <v>53859</v>
      </c>
      <c r="C4952" s="178" t="s">
        <v>51869</v>
      </c>
      <c r="D4952" s="178" t="str">
        <f aca="false">IF(LEN(B4952)=2,C4952,"")</f>
        <v/>
      </c>
      <c r="E4952" s="178" t="str">
        <f aca="false">IF(LEN(B4952)=5,C4952,"")</f>
        <v/>
      </c>
      <c r="F4952" s="178" t="str">
        <f aca="false">IF(LEN(B4952)=13,C4952,"")</f>
        <v>Karangasem</v>
      </c>
      <c r="G4952" s="178" t="s">
        <v>51869</v>
      </c>
      <c r="H4952" s="178" t="s">
        <v>53850</v>
      </c>
    </row>
    <row r="4953" s="178" customFormat="true" ht="15" hidden="false" customHeight="false" outlineLevel="0" collapsed="false">
      <c r="A4953" s="178" t="n">
        <v>32451</v>
      </c>
      <c r="B4953" s="178" t="s">
        <v>53860</v>
      </c>
      <c r="C4953" s="178" t="s">
        <v>53861</v>
      </c>
      <c r="D4953" s="178" t="str">
        <f aca="false">IF(LEN(B4953)=2,C4953,"")</f>
        <v/>
      </c>
      <c r="E4953" s="178" t="str">
        <f aca="false">IF(LEN(B4953)=5,C4953,"")</f>
        <v/>
      </c>
      <c r="F4953" s="178" t="str">
        <f aca="false">IF(LEN(B4953)=13,C4953,"")</f>
        <v>Cibereng</v>
      </c>
      <c r="G4953" s="178" t="s">
        <v>53861</v>
      </c>
      <c r="H4953" s="178" t="s">
        <v>53850</v>
      </c>
    </row>
    <row r="4954" s="178" customFormat="true" ht="15" hidden="false" customHeight="false" outlineLevel="0" collapsed="false">
      <c r="A4954" s="178" t="n">
        <v>32452</v>
      </c>
      <c r="B4954" s="178" t="s">
        <v>53862</v>
      </c>
      <c r="C4954" s="178" t="s">
        <v>53863</v>
      </c>
      <c r="D4954" s="178" t="str">
        <f aca="false">IF(LEN(B4954)=2,C4954,"")</f>
        <v/>
      </c>
      <c r="E4954" s="178" t="str">
        <f aca="false">IF(LEN(B4954)=5,C4954,"")</f>
        <v/>
      </c>
      <c r="F4954" s="178" t="str">
        <f aca="false">IF(LEN(B4954)=13,C4954,"")</f>
        <v>Kendayakan</v>
      </c>
      <c r="G4954" s="178" t="s">
        <v>53863</v>
      </c>
      <c r="H4954" s="178" t="s">
        <v>53850</v>
      </c>
    </row>
    <row r="4955" s="178" customFormat="true" ht="15" hidden="false" customHeight="false" outlineLevel="0" collapsed="false">
      <c r="A4955" s="178" t="n">
        <v>32453</v>
      </c>
      <c r="B4955" s="178" t="s">
        <v>53864</v>
      </c>
      <c r="C4955" s="178" t="s">
        <v>53865</v>
      </c>
      <c r="D4955" s="178" t="str">
        <f aca="false">IF(LEN(B4955)=2,C4955,"")</f>
        <v/>
      </c>
      <c r="E4955" s="178" t="str">
        <f aca="false">IF(LEN(B4955)=5,C4955,"")</f>
        <v/>
      </c>
      <c r="F4955" s="178" t="str">
        <f aca="false">IF(LEN(B4955)=13,C4955,"")</f>
        <v>Manggungan</v>
      </c>
      <c r="G4955" s="178" t="s">
        <v>53865</v>
      </c>
      <c r="H4955" s="178" t="s">
        <v>53850</v>
      </c>
    </row>
    <row r="4956" s="178" customFormat="true" ht="15" hidden="false" customHeight="false" outlineLevel="0" collapsed="false">
      <c r="A4956" s="178" t="n">
        <v>32454</v>
      </c>
      <c r="B4956" s="178" t="s">
        <v>53866</v>
      </c>
      <c r="C4956" s="178" t="s">
        <v>53867</v>
      </c>
      <c r="D4956" s="178" t="str">
        <f aca="false">IF(LEN(B4956)=2,C4956,"")</f>
        <v/>
      </c>
      <c r="E4956" s="178" t="str">
        <f aca="false">IF(LEN(B4956)=5,C4956,"")</f>
        <v/>
      </c>
      <c r="F4956" s="178" t="str">
        <f aca="false">IF(LEN(B4956)=13,C4956,"")</f>
        <v/>
      </c>
      <c r="H4956" s="178" t="s">
        <v>53867</v>
      </c>
    </row>
    <row r="4957" s="178" customFormat="true" ht="15" hidden="false" customHeight="false" outlineLevel="0" collapsed="false">
      <c r="A4957" s="178" t="n">
        <v>32455</v>
      </c>
      <c r="B4957" s="178" t="s">
        <v>53868</v>
      </c>
      <c r="C4957" s="178" t="s">
        <v>47976</v>
      </c>
      <c r="D4957" s="178" t="str">
        <f aca="false">IF(LEN(B4957)=2,C4957,"")</f>
        <v/>
      </c>
      <c r="E4957" s="178" t="str">
        <f aca="false">IF(LEN(B4957)=5,C4957,"")</f>
        <v/>
      </c>
      <c r="F4957" s="178" t="str">
        <f aca="false">IF(LEN(B4957)=13,C4957,"")</f>
        <v>Cibeber</v>
      </c>
      <c r="G4957" s="178" t="s">
        <v>47976</v>
      </c>
      <c r="H4957" s="178" t="s">
        <v>53867</v>
      </c>
    </row>
    <row r="4958" s="178" customFormat="true" ht="15" hidden="false" customHeight="false" outlineLevel="0" collapsed="false">
      <c r="A4958" s="178" t="n">
        <v>32456</v>
      </c>
      <c r="B4958" s="178" t="s">
        <v>53869</v>
      </c>
      <c r="C4958" s="178" t="s">
        <v>53870</v>
      </c>
      <c r="D4958" s="178" t="str">
        <f aca="false">IF(LEN(B4958)=2,C4958,"")</f>
        <v/>
      </c>
      <c r="E4958" s="178" t="str">
        <f aca="false">IF(LEN(B4958)=5,C4958,"")</f>
        <v/>
      </c>
      <c r="F4958" s="178" t="str">
        <f aca="false">IF(LEN(B4958)=13,C4958,"")</f>
        <v>Bondan</v>
      </c>
      <c r="G4958" s="178" t="s">
        <v>53870</v>
      </c>
      <c r="H4958" s="178" t="s">
        <v>53867</v>
      </c>
    </row>
    <row r="4959" s="178" customFormat="true" ht="15" hidden="false" customHeight="false" outlineLevel="0" collapsed="false">
      <c r="A4959" s="178" t="n">
        <v>32457</v>
      </c>
      <c r="B4959" s="178" t="s">
        <v>53871</v>
      </c>
      <c r="C4959" s="178" t="s">
        <v>46452</v>
      </c>
      <c r="D4959" s="178" t="str">
        <f aca="false">IF(LEN(B4959)=2,C4959,"")</f>
        <v/>
      </c>
      <c r="E4959" s="178" t="str">
        <f aca="false">IF(LEN(B4959)=5,C4959,"")</f>
        <v/>
      </c>
      <c r="F4959" s="178" t="str">
        <f aca="false">IF(LEN(B4959)=13,C4959,"")</f>
        <v>Gunungsari</v>
      </c>
      <c r="G4959" s="178" t="s">
        <v>46452</v>
      </c>
      <c r="H4959" s="178" t="s">
        <v>53867</v>
      </c>
    </row>
    <row r="4960" s="178" customFormat="true" ht="15" hidden="false" customHeight="false" outlineLevel="0" collapsed="false">
      <c r="A4960" s="178" t="n">
        <v>32458</v>
      </c>
      <c r="B4960" s="178" t="s">
        <v>53872</v>
      </c>
      <c r="C4960" s="178" t="s">
        <v>53867</v>
      </c>
      <c r="D4960" s="178" t="str">
        <f aca="false">IF(LEN(B4960)=2,C4960,"")</f>
        <v/>
      </c>
      <c r="E4960" s="178" t="str">
        <f aca="false">IF(LEN(B4960)=5,C4960,"")</f>
        <v/>
      </c>
      <c r="F4960" s="178" t="str">
        <f aca="false">IF(LEN(B4960)=13,C4960,"")</f>
        <v>Sukagumiwang</v>
      </c>
      <c r="G4960" s="178" t="s">
        <v>53867</v>
      </c>
      <c r="H4960" s="178" t="s">
        <v>53867</v>
      </c>
    </row>
    <row r="4961" s="178" customFormat="true" ht="15" hidden="false" customHeight="false" outlineLevel="0" collapsed="false">
      <c r="A4961" s="178" t="n">
        <v>32459</v>
      </c>
      <c r="B4961" s="178" t="s">
        <v>53873</v>
      </c>
      <c r="C4961" s="178" t="s">
        <v>51548</v>
      </c>
      <c r="D4961" s="178" t="str">
        <f aca="false">IF(LEN(B4961)=2,C4961,"")</f>
        <v/>
      </c>
      <c r="E4961" s="178" t="str">
        <f aca="false">IF(LEN(B4961)=5,C4961,"")</f>
        <v/>
      </c>
      <c r="F4961" s="178" t="str">
        <f aca="false">IF(LEN(B4961)=13,C4961,"")</f>
        <v>Tersana</v>
      </c>
      <c r="G4961" s="178" t="s">
        <v>51548</v>
      </c>
      <c r="H4961" s="178" t="s">
        <v>53867</v>
      </c>
    </row>
    <row r="4962" s="178" customFormat="true" ht="15" hidden="false" customHeight="false" outlineLevel="0" collapsed="false">
      <c r="A4962" s="178" t="n">
        <v>32460</v>
      </c>
      <c r="B4962" s="178" t="s">
        <v>53874</v>
      </c>
      <c r="C4962" s="178" t="s">
        <v>53875</v>
      </c>
      <c r="D4962" s="178" t="str">
        <f aca="false">IF(LEN(B4962)=2,C4962,"")</f>
        <v/>
      </c>
      <c r="E4962" s="178" t="str">
        <f aca="false">IF(LEN(B4962)=5,C4962,"")</f>
        <v/>
      </c>
      <c r="F4962" s="178" t="str">
        <f aca="false">IF(LEN(B4962)=13,C4962,"")</f>
        <v>Cadang Pinggan</v>
      </c>
      <c r="G4962" s="178" t="s">
        <v>53875</v>
      </c>
      <c r="H4962" s="178" t="s">
        <v>53867</v>
      </c>
    </row>
    <row r="4963" s="178" customFormat="true" ht="15" hidden="false" customHeight="false" outlineLevel="0" collapsed="false">
      <c r="A4963" s="178" t="n">
        <v>32461</v>
      </c>
      <c r="B4963" s="178" t="s">
        <v>53876</v>
      </c>
      <c r="C4963" s="178" t="s">
        <v>19402</v>
      </c>
      <c r="D4963" s="178" t="str">
        <f aca="false">IF(LEN(B4963)=2,C4963,"")</f>
        <v/>
      </c>
      <c r="E4963" s="178" t="str">
        <f aca="false">IF(LEN(B4963)=5,C4963,"")</f>
        <v/>
      </c>
      <c r="F4963" s="178" t="str">
        <f aca="false">IF(LEN(B4963)=13,C4963,"")</f>
        <v>Gedangan</v>
      </c>
      <c r="G4963" s="178" t="s">
        <v>19402</v>
      </c>
      <c r="H4963" s="178" t="s">
        <v>53867</v>
      </c>
    </row>
    <row r="4964" s="178" customFormat="true" ht="15" hidden="false" customHeight="false" outlineLevel="0" collapsed="false">
      <c r="A4964" s="178" t="n">
        <v>32462</v>
      </c>
      <c r="B4964" s="178" t="s">
        <v>53877</v>
      </c>
      <c r="C4964" s="178" t="s">
        <v>53878</v>
      </c>
      <c r="D4964" s="178" t="str">
        <f aca="false">IF(LEN(B4964)=2,C4964,"")</f>
        <v/>
      </c>
      <c r="E4964" s="178" t="str">
        <f aca="false">IF(LEN(B4964)=5,C4964,"")</f>
        <v/>
      </c>
      <c r="F4964" s="178" t="str">
        <f aca="false">IF(LEN(B4964)=13,C4964,"")</f>
        <v/>
      </c>
      <c r="H4964" s="178" t="s">
        <v>53878</v>
      </c>
    </row>
    <row r="4965" s="178" customFormat="true" ht="15" hidden="false" customHeight="false" outlineLevel="0" collapsed="false">
      <c r="A4965" s="178" t="n">
        <v>32463</v>
      </c>
      <c r="B4965" s="178" t="s">
        <v>53879</v>
      </c>
      <c r="C4965" s="178" t="s">
        <v>53880</v>
      </c>
      <c r="D4965" s="178" t="str">
        <f aca="false">IF(LEN(B4965)=2,C4965,"")</f>
        <v/>
      </c>
      <c r="E4965" s="178" t="str">
        <f aca="false">IF(LEN(B4965)=5,C4965,"")</f>
        <v/>
      </c>
      <c r="F4965" s="178" t="str">
        <f aca="false">IF(LEN(B4965)=13,C4965,"")</f>
        <v>Cangkingan</v>
      </c>
      <c r="G4965" s="178" t="s">
        <v>53880</v>
      </c>
      <c r="H4965" s="178" t="s">
        <v>53878</v>
      </c>
    </row>
    <row r="4966" s="178" customFormat="true" ht="15" hidden="false" customHeight="false" outlineLevel="0" collapsed="false">
      <c r="A4966" s="178" t="n">
        <v>32464</v>
      </c>
      <c r="B4966" s="178" t="s">
        <v>53881</v>
      </c>
      <c r="C4966" s="178" t="s">
        <v>53882</v>
      </c>
      <c r="D4966" s="178" t="str">
        <f aca="false">IF(LEN(B4966)=2,C4966,"")</f>
        <v/>
      </c>
      <c r="E4966" s="178" t="str">
        <f aca="false">IF(LEN(B4966)=5,C4966,"")</f>
        <v/>
      </c>
      <c r="F4966" s="178" t="str">
        <f aca="false">IF(LEN(B4966)=13,C4966,"")</f>
        <v>Jayawinangun</v>
      </c>
      <c r="G4966" s="178" t="s">
        <v>53882</v>
      </c>
      <c r="H4966" s="178" t="s">
        <v>53878</v>
      </c>
    </row>
    <row r="4967" s="178" customFormat="true" ht="15" hidden="false" customHeight="false" outlineLevel="0" collapsed="false">
      <c r="A4967" s="178" t="n">
        <v>32465</v>
      </c>
      <c r="B4967" s="178" t="s">
        <v>53883</v>
      </c>
      <c r="C4967" s="178" t="s">
        <v>53884</v>
      </c>
      <c r="D4967" s="178" t="str">
        <f aca="false">IF(LEN(B4967)=2,C4967,"")</f>
        <v/>
      </c>
      <c r="E4967" s="178" t="str">
        <f aca="false">IF(LEN(B4967)=5,C4967,"")</f>
        <v/>
      </c>
      <c r="F4967" s="178" t="str">
        <f aca="false">IF(LEN(B4967)=13,C4967,"")</f>
        <v>Kedokan Agung</v>
      </c>
      <c r="G4967" s="178" t="s">
        <v>53884</v>
      </c>
      <c r="H4967" s="178" t="s">
        <v>53878</v>
      </c>
    </row>
    <row r="4968" s="178" customFormat="true" ht="15" hidden="false" customHeight="false" outlineLevel="0" collapsed="false">
      <c r="A4968" s="178" t="n">
        <v>32466</v>
      </c>
      <c r="B4968" s="178" t="s">
        <v>53885</v>
      </c>
      <c r="C4968" s="178" t="s">
        <v>53886</v>
      </c>
      <c r="D4968" s="178" t="str">
        <f aca="false">IF(LEN(B4968)=2,C4968,"")</f>
        <v/>
      </c>
      <c r="E4968" s="178" t="str">
        <f aca="false">IF(LEN(B4968)=5,C4968,"")</f>
        <v/>
      </c>
      <c r="F4968" s="178" t="str">
        <f aca="false">IF(LEN(B4968)=13,C4968,"")</f>
        <v>Kedokanbunder</v>
      </c>
      <c r="G4968" s="178" t="s">
        <v>53886</v>
      </c>
      <c r="H4968" s="178" t="s">
        <v>53878</v>
      </c>
    </row>
    <row r="4969" s="178" customFormat="true" ht="15" hidden="false" customHeight="false" outlineLevel="0" collapsed="false">
      <c r="A4969" s="178" t="n">
        <v>32467</v>
      </c>
      <c r="B4969" s="178" t="s">
        <v>53887</v>
      </c>
      <c r="C4969" s="178" t="s">
        <v>53888</v>
      </c>
      <c r="D4969" s="178" t="str">
        <f aca="false">IF(LEN(B4969)=2,C4969,"")</f>
        <v/>
      </c>
      <c r="E4969" s="178" t="str">
        <f aca="false">IF(LEN(B4969)=5,C4969,"")</f>
        <v/>
      </c>
      <c r="F4969" s="178" t="str">
        <f aca="false">IF(LEN(B4969)=13,C4969,"")</f>
        <v>Kedokanbunderwetan</v>
      </c>
      <c r="G4969" s="178" t="s">
        <v>53888</v>
      </c>
      <c r="H4969" s="178" t="s">
        <v>53878</v>
      </c>
    </row>
    <row r="4970" s="178" customFormat="true" ht="15" hidden="false" customHeight="false" outlineLevel="0" collapsed="false">
      <c r="A4970" s="178" t="n">
        <v>32468</v>
      </c>
      <c r="B4970" s="178" t="s">
        <v>53889</v>
      </c>
      <c r="C4970" s="178" t="s">
        <v>53890</v>
      </c>
      <c r="D4970" s="178" t="str">
        <f aca="false">IF(LEN(B4970)=2,C4970,"")</f>
        <v/>
      </c>
      <c r="E4970" s="178" t="str">
        <f aca="false">IF(LEN(B4970)=5,C4970,"")</f>
        <v/>
      </c>
      <c r="F4970" s="178" t="str">
        <f aca="false">IF(LEN(B4970)=13,C4970,"")</f>
        <v>Kaplongan</v>
      </c>
      <c r="G4970" s="178" t="s">
        <v>53890</v>
      </c>
      <c r="H4970" s="178" t="s">
        <v>53878</v>
      </c>
    </row>
    <row r="4971" s="178" customFormat="true" ht="15" hidden="false" customHeight="false" outlineLevel="0" collapsed="false">
      <c r="A4971" s="178" t="n">
        <v>32469</v>
      </c>
      <c r="B4971" s="178" t="s">
        <v>53891</v>
      </c>
      <c r="C4971" s="178" t="s">
        <v>53892</v>
      </c>
      <c r="D4971" s="178" t="str">
        <f aca="false">IF(LEN(B4971)=2,C4971,"")</f>
        <v/>
      </c>
      <c r="E4971" s="178" t="str">
        <f aca="false">IF(LEN(B4971)=5,C4971,"")</f>
        <v/>
      </c>
      <c r="F4971" s="178" t="str">
        <f aca="false">IF(LEN(B4971)=13,C4971,"")</f>
        <v>Jayalaksana</v>
      </c>
      <c r="G4971" s="178" t="s">
        <v>53892</v>
      </c>
      <c r="H4971" s="178" t="s">
        <v>53878</v>
      </c>
    </row>
    <row r="4972" s="178" customFormat="true" ht="15" hidden="false" customHeight="false" outlineLevel="0" collapsed="false">
      <c r="A4972" s="178" t="n">
        <v>32470</v>
      </c>
      <c r="B4972" s="178" t="s">
        <v>53893</v>
      </c>
      <c r="C4972" s="178" t="s">
        <v>53894</v>
      </c>
      <c r="D4972" s="178" t="str">
        <f aca="false">IF(LEN(B4972)=2,C4972,"")</f>
        <v/>
      </c>
      <c r="E4972" s="178" t="str">
        <f aca="false">IF(LEN(B4972)=5,C4972,"")</f>
        <v/>
      </c>
      <c r="F4972" s="178" t="str">
        <f aca="false">IF(LEN(B4972)=13,C4972,"")</f>
        <v/>
      </c>
      <c r="H4972" s="178" t="s">
        <v>53894</v>
      </c>
    </row>
    <row r="4973" s="178" customFormat="true" ht="15" hidden="false" customHeight="false" outlineLevel="0" collapsed="false">
      <c r="A4973" s="178" t="n">
        <v>32471</v>
      </c>
      <c r="B4973" s="178" t="s">
        <v>53895</v>
      </c>
      <c r="C4973" s="178" t="s">
        <v>53896</v>
      </c>
      <c r="D4973" s="178" t="str">
        <f aca="false">IF(LEN(B4973)=2,C4973,"")</f>
        <v/>
      </c>
      <c r="E4973" s="178" t="str">
        <f aca="false">IF(LEN(B4973)=5,C4973,"")</f>
        <v/>
      </c>
      <c r="F4973" s="178" t="str">
        <f aca="false">IF(LEN(B4973)=13,C4973,"")</f>
        <v>Brondong</v>
      </c>
      <c r="G4973" s="178" t="s">
        <v>53896</v>
      </c>
      <c r="H4973" s="178" t="s">
        <v>53894</v>
      </c>
    </row>
    <row r="4974" s="178" customFormat="true" ht="15" hidden="false" customHeight="false" outlineLevel="0" collapsed="false">
      <c r="A4974" s="178" t="n">
        <v>32472</v>
      </c>
      <c r="B4974" s="178" t="s">
        <v>53897</v>
      </c>
      <c r="C4974" s="178" t="s">
        <v>53898</v>
      </c>
      <c r="D4974" s="178" t="str">
        <f aca="false">IF(LEN(B4974)=2,C4974,"")</f>
        <v/>
      </c>
      <c r="E4974" s="178" t="str">
        <f aca="false">IF(LEN(B4974)=5,C4974,"")</f>
        <v/>
      </c>
      <c r="F4974" s="178" t="str">
        <f aca="false">IF(LEN(B4974)=13,C4974,"")</f>
        <v>Pabean Ilir</v>
      </c>
      <c r="G4974" s="178" t="s">
        <v>53898</v>
      </c>
      <c r="H4974" s="178" t="s">
        <v>53894</v>
      </c>
    </row>
    <row r="4975" s="178" customFormat="true" ht="15" hidden="false" customHeight="false" outlineLevel="0" collapsed="false">
      <c r="A4975" s="178" t="n">
        <v>32473</v>
      </c>
      <c r="B4975" s="178" t="s">
        <v>53899</v>
      </c>
      <c r="C4975" s="178" t="s">
        <v>53900</v>
      </c>
      <c r="D4975" s="178" t="str">
        <f aca="false">IF(LEN(B4975)=2,C4975,"")</f>
        <v/>
      </c>
      <c r="E4975" s="178" t="str">
        <f aca="false">IF(LEN(B4975)=5,C4975,"")</f>
        <v/>
      </c>
      <c r="F4975" s="178" t="str">
        <f aca="false">IF(LEN(B4975)=13,C4975,"")</f>
        <v>Pagirikan</v>
      </c>
      <c r="G4975" s="178" t="s">
        <v>53900</v>
      </c>
      <c r="H4975" s="178" t="s">
        <v>53894</v>
      </c>
    </row>
    <row r="4976" s="178" customFormat="true" ht="15" hidden="false" customHeight="false" outlineLevel="0" collapsed="false">
      <c r="A4976" s="178" t="n">
        <v>32474</v>
      </c>
      <c r="B4976" s="178" t="s">
        <v>53901</v>
      </c>
      <c r="C4976" s="178" t="s">
        <v>53894</v>
      </c>
      <c r="D4976" s="178" t="str">
        <f aca="false">IF(LEN(B4976)=2,C4976,"")</f>
        <v/>
      </c>
      <c r="E4976" s="178" t="str">
        <f aca="false">IF(LEN(B4976)=5,C4976,"")</f>
        <v/>
      </c>
      <c r="F4976" s="178" t="str">
        <f aca="false">IF(LEN(B4976)=13,C4976,"")</f>
        <v>Pasekan</v>
      </c>
      <c r="G4976" s="178" t="s">
        <v>53894</v>
      </c>
      <c r="H4976" s="178" t="s">
        <v>53894</v>
      </c>
    </row>
    <row r="4977" s="178" customFormat="true" ht="15" hidden="false" customHeight="false" outlineLevel="0" collapsed="false">
      <c r="A4977" s="178" t="n">
        <v>32475</v>
      </c>
      <c r="B4977" s="178" t="s">
        <v>53902</v>
      </c>
      <c r="C4977" s="178" t="s">
        <v>47575</v>
      </c>
      <c r="D4977" s="178" t="str">
        <f aca="false">IF(LEN(B4977)=2,C4977,"")</f>
        <v/>
      </c>
      <c r="E4977" s="178" t="str">
        <f aca="false">IF(LEN(B4977)=5,C4977,"")</f>
        <v/>
      </c>
      <c r="F4977" s="178" t="str">
        <f aca="false">IF(LEN(B4977)=13,C4977,"")</f>
        <v>Karanganyar</v>
      </c>
      <c r="G4977" s="178" t="s">
        <v>47575</v>
      </c>
      <c r="H4977" s="178" t="s">
        <v>53894</v>
      </c>
    </row>
    <row r="4978" s="178" customFormat="true" ht="15" hidden="false" customHeight="false" outlineLevel="0" collapsed="false">
      <c r="A4978" s="178" t="n">
        <v>32476</v>
      </c>
      <c r="B4978" s="178" t="s">
        <v>53903</v>
      </c>
      <c r="C4978" s="178" t="s">
        <v>53904</v>
      </c>
      <c r="D4978" s="178" t="str">
        <f aca="false">IF(LEN(B4978)=2,C4978,"")</f>
        <v/>
      </c>
      <c r="E4978" s="178" t="str">
        <f aca="false">IF(LEN(B4978)=5,C4978,"")</f>
        <v/>
      </c>
      <c r="F4978" s="178" t="str">
        <f aca="false">IF(LEN(B4978)=13,C4978,"")</f>
        <v>Totoran</v>
      </c>
      <c r="G4978" s="178" t="s">
        <v>53904</v>
      </c>
      <c r="H4978" s="178" t="s">
        <v>53894</v>
      </c>
    </row>
    <row r="4979" s="178" customFormat="true" ht="15" hidden="false" customHeight="false" outlineLevel="0" collapsed="false">
      <c r="A4979" s="178" t="n">
        <v>32477</v>
      </c>
      <c r="B4979" s="178" t="s">
        <v>53905</v>
      </c>
      <c r="C4979" s="178" t="s">
        <v>53906</v>
      </c>
      <c r="D4979" s="178" t="str">
        <f aca="false">IF(LEN(B4979)=2,C4979,"")</f>
        <v/>
      </c>
      <c r="E4979" s="178" t="str">
        <f aca="false">IF(LEN(B4979)=5,C4979,"")</f>
        <v/>
      </c>
      <c r="F4979" s="178" t="str">
        <f aca="false">IF(LEN(B4979)=13,C4979,"")</f>
        <v/>
      </c>
      <c r="H4979" s="178" t="s">
        <v>53906</v>
      </c>
    </row>
    <row r="4980" s="178" customFormat="true" ht="15" hidden="false" customHeight="false" outlineLevel="0" collapsed="false">
      <c r="A4980" s="178" t="n">
        <v>32478</v>
      </c>
      <c r="B4980" s="178" t="s">
        <v>53907</v>
      </c>
      <c r="C4980" s="178" t="s">
        <v>53908</v>
      </c>
      <c r="D4980" s="178" t="str">
        <f aca="false">IF(LEN(B4980)=2,C4980,"")</f>
        <v/>
      </c>
      <c r="E4980" s="178" t="str">
        <f aca="false">IF(LEN(B4980)=5,C4980,"")</f>
        <v/>
      </c>
      <c r="F4980" s="178" t="str">
        <f aca="false">IF(LEN(B4980)=13,C4980,"")</f>
        <v>Bodas</v>
      </c>
      <c r="G4980" s="178" t="s">
        <v>53908</v>
      </c>
      <c r="H4980" s="178" t="s">
        <v>53906</v>
      </c>
    </row>
    <row r="4981" s="178" customFormat="true" ht="15" hidden="false" customHeight="false" outlineLevel="0" collapsed="false">
      <c r="A4981" s="178" t="n">
        <v>32479</v>
      </c>
      <c r="B4981" s="178" t="s">
        <v>53909</v>
      </c>
      <c r="C4981" s="178" t="s">
        <v>53910</v>
      </c>
      <c r="D4981" s="178" t="str">
        <f aca="false">IF(LEN(B4981)=2,C4981,"")</f>
        <v/>
      </c>
      <c r="E4981" s="178" t="str">
        <f aca="false">IF(LEN(B4981)=5,C4981,"")</f>
        <v/>
      </c>
      <c r="F4981" s="178" t="str">
        <f aca="false">IF(LEN(B4981)=13,C4981,"")</f>
        <v>Gadel</v>
      </c>
      <c r="G4981" s="178" t="s">
        <v>53910</v>
      </c>
      <c r="H4981" s="178" t="s">
        <v>53906</v>
      </c>
    </row>
    <row r="4982" s="178" customFormat="true" ht="15" hidden="false" customHeight="false" outlineLevel="0" collapsed="false">
      <c r="A4982" s="178" t="n">
        <v>32480</v>
      </c>
      <c r="B4982" s="178" t="s">
        <v>53911</v>
      </c>
      <c r="C4982" s="178" t="s">
        <v>53912</v>
      </c>
      <c r="D4982" s="178" t="str">
        <f aca="false">IF(LEN(B4982)=2,C4982,"")</f>
        <v/>
      </c>
      <c r="E4982" s="178" t="str">
        <f aca="false">IF(LEN(B4982)=5,C4982,"")</f>
        <v/>
      </c>
      <c r="F4982" s="178" t="str">
        <f aca="false">IF(LEN(B4982)=13,C4982,"")</f>
        <v>Rancajawat</v>
      </c>
      <c r="G4982" s="178" t="s">
        <v>53912</v>
      </c>
      <c r="H4982" s="178" t="s">
        <v>53906</v>
      </c>
    </row>
    <row r="4983" s="178" customFormat="true" ht="15" hidden="false" customHeight="false" outlineLevel="0" collapsed="false">
      <c r="A4983" s="178" t="n">
        <v>32481</v>
      </c>
      <c r="B4983" s="178" t="s">
        <v>53913</v>
      </c>
      <c r="C4983" s="178" t="s">
        <v>53914</v>
      </c>
      <c r="D4983" s="178" t="str">
        <f aca="false">IF(LEN(B4983)=2,C4983,"")</f>
        <v/>
      </c>
      <c r="E4983" s="178" t="str">
        <f aca="false">IF(LEN(B4983)=5,C4983,"")</f>
        <v/>
      </c>
      <c r="F4983" s="178" t="str">
        <f aca="false">IF(LEN(B4983)=13,C4983,"")</f>
        <v>Kerticala</v>
      </c>
      <c r="G4983" s="178" t="s">
        <v>53914</v>
      </c>
      <c r="H4983" s="178" t="s">
        <v>53906</v>
      </c>
    </row>
    <row r="4984" s="178" customFormat="true" ht="15" hidden="false" customHeight="false" outlineLevel="0" collapsed="false">
      <c r="A4984" s="178" t="n">
        <v>32482</v>
      </c>
      <c r="B4984" s="178" t="s">
        <v>53915</v>
      </c>
      <c r="C4984" s="178" t="s">
        <v>53916</v>
      </c>
      <c r="D4984" s="178" t="str">
        <f aca="false">IF(LEN(B4984)=2,C4984,"")</f>
        <v/>
      </c>
      <c r="E4984" s="178" t="str">
        <f aca="false">IF(LEN(B4984)=5,C4984,"")</f>
        <v/>
      </c>
      <c r="F4984" s="178" t="str">
        <f aca="false">IF(LEN(B4984)=13,C4984,"")</f>
        <v>Cangko</v>
      </c>
      <c r="G4984" s="178" t="s">
        <v>53916</v>
      </c>
      <c r="H4984" s="178" t="s">
        <v>53906</v>
      </c>
    </row>
    <row r="4985" s="178" customFormat="true" ht="15" hidden="false" customHeight="false" outlineLevel="0" collapsed="false">
      <c r="A4985" s="178" t="n">
        <v>32483</v>
      </c>
      <c r="B4985" s="178" t="s">
        <v>53917</v>
      </c>
      <c r="C4985" s="178" t="s">
        <v>53918</v>
      </c>
      <c r="D4985" s="178" t="str">
        <f aca="false">IF(LEN(B4985)=2,C4985,"")</f>
        <v/>
      </c>
      <c r="E4985" s="178" t="str">
        <f aca="false">IF(LEN(B4985)=5,C4985,"")</f>
        <v/>
      </c>
      <c r="F4985" s="178" t="str">
        <f aca="false">IF(LEN(B4985)=13,C4985,"")</f>
        <v>Karangkerta</v>
      </c>
      <c r="G4985" s="178" t="s">
        <v>53918</v>
      </c>
      <c r="H4985" s="178" t="s">
        <v>53906</v>
      </c>
    </row>
    <row r="4986" s="178" customFormat="true" ht="15" hidden="false" customHeight="false" outlineLevel="0" collapsed="false">
      <c r="A4986" s="178" t="n">
        <v>32484</v>
      </c>
      <c r="B4986" s="178" t="s">
        <v>53919</v>
      </c>
      <c r="C4986" s="178" t="s">
        <v>46592</v>
      </c>
      <c r="D4986" s="178" t="str">
        <f aca="false">IF(LEN(B4986)=2,C4986,"")</f>
        <v/>
      </c>
      <c r="E4986" s="178" t="str">
        <f aca="false">IF(LEN(B4986)=5,C4986,"")</f>
        <v/>
      </c>
      <c r="F4986" s="178" t="str">
        <f aca="false">IF(LEN(B4986)=13,C4986,"")</f>
        <v>Sukamulya</v>
      </c>
      <c r="G4986" s="178" t="s">
        <v>46592</v>
      </c>
      <c r="H4986" s="178" t="s">
        <v>53906</v>
      </c>
    </row>
    <row r="4987" s="178" customFormat="true" ht="15" hidden="false" customHeight="false" outlineLevel="0" collapsed="false">
      <c r="A4987" s="178" t="n">
        <v>32485</v>
      </c>
      <c r="B4987" s="178" t="s">
        <v>53920</v>
      </c>
      <c r="C4987" s="178" t="s">
        <v>46537</v>
      </c>
      <c r="D4987" s="178" t="str">
        <f aca="false">IF(LEN(B4987)=2,C4987,"")</f>
        <v/>
      </c>
      <c r="E4987" s="178" t="str">
        <f aca="false">IF(LEN(B4987)=5,C4987,"")</f>
        <v/>
      </c>
      <c r="F4987" s="178" t="str">
        <f aca="false">IF(LEN(B4987)=13,C4987,"")</f>
        <v>Mekarsari</v>
      </c>
      <c r="G4987" s="178" t="s">
        <v>46537</v>
      </c>
      <c r="H4987" s="178" t="s">
        <v>53906</v>
      </c>
    </row>
    <row r="4988" s="178" customFormat="true" ht="15" hidden="false" customHeight="false" outlineLevel="0" collapsed="false">
      <c r="A4988" s="178" t="n">
        <v>32486</v>
      </c>
      <c r="B4988" s="178" t="s">
        <v>53921</v>
      </c>
      <c r="C4988" s="178" t="s">
        <v>53922</v>
      </c>
      <c r="D4988" s="178" t="str">
        <f aca="false">IF(LEN(B4988)=2,C4988,"")</f>
        <v/>
      </c>
      <c r="E4988" s="178" t="str">
        <f aca="false">IF(LEN(B4988)=5,C4988,"")</f>
        <v/>
      </c>
      <c r="F4988" s="178" t="str">
        <f aca="false">IF(LEN(B4988)=13,C4988,"")</f>
        <v>Lajer</v>
      </c>
      <c r="G4988" s="178" t="s">
        <v>53922</v>
      </c>
      <c r="H4988" s="178" t="s">
        <v>53906</v>
      </c>
    </row>
    <row r="4989" s="178" customFormat="true" ht="15" hidden="false" customHeight="false" outlineLevel="0" collapsed="false">
      <c r="A4989" s="178" t="n">
        <v>32487</v>
      </c>
      <c r="B4989" s="178" t="s">
        <v>53923</v>
      </c>
      <c r="C4989" s="178" t="s">
        <v>53906</v>
      </c>
      <c r="D4989" s="178" t="str">
        <f aca="false">IF(LEN(B4989)=2,C4989,"")</f>
        <v/>
      </c>
      <c r="E4989" s="178" t="str">
        <f aca="false">IF(LEN(B4989)=5,C4989,"")</f>
        <v/>
      </c>
      <c r="F4989" s="178" t="str">
        <f aca="false">IF(LEN(B4989)=13,C4989,"")</f>
        <v>Tukdana</v>
      </c>
      <c r="G4989" s="178" t="s">
        <v>53906</v>
      </c>
      <c r="H4989" s="178" t="s">
        <v>53906</v>
      </c>
    </row>
    <row r="4990" s="178" customFormat="true" ht="15" hidden="false" customHeight="false" outlineLevel="0" collapsed="false">
      <c r="A4990" s="178" t="n">
        <v>32488</v>
      </c>
      <c r="B4990" s="178" t="s">
        <v>53924</v>
      </c>
      <c r="C4990" s="178" t="s">
        <v>48225</v>
      </c>
      <c r="D4990" s="178" t="str">
        <f aca="false">IF(LEN(B4990)=2,C4990,"")</f>
        <v/>
      </c>
      <c r="E4990" s="178" t="str">
        <f aca="false">IF(LEN(B4990)=5,C4990,"")</f>
        <v/>
      </c>
      <c r="F4990" s="178" t="str">
        <f aca="false">IF(LEN(B4990)=13,C4990,"")</f>
        <v>Sukadana</v>
      </c>
      <c r="G4990" s="178" t="s">
        <v>48225</v>
      </c>
      <c r="H4990" s="178" t="s">
        <v>53906</v>
      </c>
    </row>
    <row r="4991" s="178" customFormat="true" ht="15" hidden="false" customHeight="false" outlineLevel="0" collapsed="false">
      <c r="A4991" s="178" t="n">
        <v>32489</v>
      </c>
      <c r="B4991" s="178" t="s">
        <v>53925</v>
      </c>
      <c r="C4991" s="178" t="s">
        <v>9270</v>
      </c>
      <c r="D4991" s="178" t="str">
        <f aca="false">IF(LEN(B4991)=2,C4991,"")</f>
        <v/>
      </c>
      <c r="E4991" s="178" t="str">
        <f aca="false">IF(LEN(B4991)=5,C4991,"")</f>
        <v/>
      </c>
      <c r="F4991" s="178" t="str">
        <f aca="false">IF(LEN(B4991)=13,C4991,"")</f>
        <v>Pagedangan</v>
      </c>
      <c r="G4991" s="178" t="s">
        <v>9270</v>
      </c>
      <c r="H4991" s="178" t="s">
        <v>53906</v>
      </c>
    </row>
    <row r="4992" s="178" customFormat="true" ht="15" hidden="false" customHeight="false" outlineLevel="0" collapsed="false">
      <c r="A4992" s="178" t="n">
        <v>32490</v>
      </c>
      <c r="B4992" s="178" t="s">
        <v>53926</v>
      </c>
      <c r="C4992" s="178" t="s">
        <v>52398</v>
      </c>
      <c r="D4992" s="178" t="str">
        <f aca="false">IF(LEN(B4992)=2,C4992,"")</f>
        <v/>
      </c>
      <c r="E4992" s="178" t="str">
        <f aca="false">IF(LEN(B4992)=5,C4992,"")</f>
        <v/>
      </c>
      <c r="F4992" s="178" t="str">
        <f aca="false">IF(LEN(B4992)=13,C4992,"")</f>
        <v>Sukaperna</v>
      </c>
      <c r="G4992" s="178" t="s">
        <v>52398</v>
      </c>
      <c r="H4992" s="178" t="s">
        <v>53906</v>
      </c>
    </row>
    <row r="4993" s="178" customFormat="true" ht="15" hidden="false" customHeight="false" outlineLevel="0" collapsed="false">
      <c r="A4993" s="178" t="n">
        <v>32491</v>
      </c>
      <c r="B4993" s="178" t="s">
        <v>53927</v>
      </c>
      <c r="C4993" s="178" t="s">
        <v>53928</v>
      </c>
      <c r="D4993" s="178" t="str">
        <f aca="false">IF(LEN(B4993)=2,C4993,"")</f>
        <v/>
      </c>
      <c r="E4993" s="178" t="str">
        <f aca="false">IF(LEN(B4993)=5,C4993,"")</f>
        <v/>
      </c>
      <c r="F4993" s="178" t="str">
        <f aca="false">IF(LEN(B4993)=13,C4993,"")</f>
        <v/>
      </c>
      <c r="H4993" s="178" t="s">
        <v>53928</v>
      </c>
    </row>
    <row r="4994" s="178" customFormat="true" ht="15" hidden="false" customHeight="false" outlineLevel="0" collapsed="false">
      <c r="A4994" s="178" t="n">
        <v>32492</v>
      </c>
      <c r="B4994" s="178" t="s">
        <v>53929</v>
      </c>
      <c r="C4994" s="178" t="s">
        <v>53930</v>
      </c>
      <c r="D4994" s="178" t="str">
        <f aca="false">IF(LEN(B4994)=2,C4994,"")</f>
        <v/>
      </c>
      <c r="E4994" s="178" t="str">
        <f aca="false">IF(LEN(B4994)=5,C4994,"")</f>
        <v/>
      </c>
      <c r="F4994" s="178" t="str">
        <f aca="false">IF(LEN(B4994)=13,C4994,"")</f>
        <v>Limpas</v>
      </c>
      <c r="G4994" s="178" t="s">
        <v>53930</v>
      </c>
      <c r="H4994" s="178" t="s">
        <v>53928</v>
      </c>
    </row>
    <row r="4995" s="178" customFormat="true" ht="15" hidden="false" customHeight="false" outlineLevel="0" collapsed="false">
      <c r="A4995" s="178" t="n">
        <v>32493</v>
      </c>
      <c r="B4995" s="178" t="s">
        <v>53931</v>
      </c>
      <c r="C4995" s="178" t="s">
        <v>46537</v>
      </c>
      <c r="D4995" s="178" t="str">
        <f aca="false">IF(LEN(B4995)=2,C4995,"")</f>
        <v/>
      </c>
      <c r="E4995" s="178" t="str">
        <f aca="false">IF(LEN(B4995)=5,C4995,"")</f>
        <v/>
      </c>
      <c r="F4995" s="178" t="str">
        <f aca="false">IF(LEN(B4995)=13,C4995,"")</f>
        <v>Mekarsari</v>
      </c>
      <c r="G4995" s="178" t="s">
        <v>46537</v>
      </c>
      <c r="H4995" s="178" t="s">
        <v>53928</v>
      </c>
    </row>
    <row r="4996" s="178" customFormat="true" ht="15" hidden="false" customHeight="false" outlineLevel="0" collapsed="false">
      <c r="A4996" s="178" t="n">
        <v>32494</v>
      </c>
      <c r="B4996" s="178" t="s">
        <v>53932</v>
      </c>
      <c r="C4996" s="178" t="s">
        <v>53933</v>
      </c>
      <c r="D4996" s="178" t="str">
        <f aca="false">IF(LEN(B4996)=2,C4996,"")</f>
        <v/>
      </c>
      <c r="E4996" s="178" t="str">
        <f aca="false">IF(LEN(B4996)=5,C4996,"")</f>
        <v/>
      </c>
      <c r="F4996" s="178" t="str">
        <f aca="false">IF(LEN(B4996)=13,C4996,"")</f>
        <v>Patrol Baru</v>
      </c>
      <c r="G4996" s="178" t="s">
        <v>53933</v>
      </c>
      <c r="H4996" s="178" t="s">
        <v>53928</v>
      </c>
    </row>
    <row r="4997" s="178" customFormat="true" ht="15" hidden="false" customHeight="false" outlineLevel="0" collapsed="false">
      <c r="A4997" s="178" t="n">
        <v>32495</v>
      </c>
      <c r="B4997" s="178" t="s">
        <v>53934</v>
      </c>
      <c r="C4997" s="178" t="s">
        <v>53935</v>
      </c>
      <c r="D4997" s="178" t="str">
        <f aca="false">IF(LEN(B4997)=2,C4997,"")</f>
        <v/>
      </c>
      <c r="E4997" s="178" t="str">
        <f aca="false">IF(LEN(B4997)=5,C4997,"")</f>
        <v/>
      </c>
      <c r="F4997" s="178" t="str">
        <f aca="false">IF(LEN(B4997)=13,C4997,"")</f>
        <v>Patrol Lor</v>
      </c>
      <c r="G4997" s="178" t="s">
        <v>53935</v>
      </c>
      <c r="H4997" s="178" t="s">
        <v>53928</v>
      </c>
    </row>
    <row r="4998" s="178" customFormat="true" ht="15" hidden="false" customHeight="false" outlineLevel="0" collapsed="false">
      <c r="A4998" s="178" t="n">
        <v>32496</v>
      </c>
      <c r="B4998" s="178" t="s">
        <v>53936</v>
      </c>
      <c r="C4998" s="178" t="s">
        <v>53928</v>
      </c>
      <c r="D4998" s="178" t="str">
        <f aca="false">IF(LEN(B4998)=2,C4998,"")</f>
        <v/>
      </c>
      <c r="E4998" s="178" t="str">
        <f aca="false">IF(LEN(B4998)=5,C4998,"")</f>
        <v/>
      </c>
      <c r="F4998" s="178" t="str">
        <f aca="false">IF(LEN(B4998)=13,C4998,"")</f>
        <v>Patrol</v>
      </c>
      <c r="G4998" s="178" t="s">
        <v>53928</v>
      </c>
      <c r="H4998" s="178" t="s">
        <v>53928</v>
      </c>
    </row>
    <row r="4999" s="178" customFormat="true" ht="15" hidden="false" customHeight="false" outlineLevel="0" collapsed="false">
      <c r="A4999" s="178" t="n">
        <v>32497</v>
      </c>
      <c r="B4999" s="178" t="s">
        <v>53937</v>
      </c>
      <c r="C4999" s="178" t="s">
        <v>50310</v>
      </c>
      <c r="D4999" s="178" t="str">
        <f aca="false">IF(LEN(B4999)=2,C4999,"")</f>
        <v/>
      </c>
      <c r="E4999" s="178" t="str">
        <f aca="false">IF(LEN(B4999)=5,C4999,"")</f>
        <v/>
      </c>
      <c r="F4999" s="178" t="str">
        <f aca="false">IF(LEN(B4999)=13,C4999,"")</f>
        <v>Bugel</v>
      </c>
      <c r="G4999" s="178" t="s">
        <v>50310</v>
      </c>
      <c r="H4999" s="178" t="s">
        <v>53928</v>
      </c>
    </row>
    <row r="5000" s="178" customFormat="true" ht="15" hidden="false" customHeight="false" outlineLevel="0" collapsed="false">
      <c r="A5000" s="178" t="n">
        <v>32498</v>
      </c>
      <c r="B5000" s="178" t="s">
        <v>53938</v>
      </c>
      <c r="C5000" s="178" t="s">
        <v>48682</v>
      </c>
      <c r="D5000" s="178" t="str">
        <f aca="false">IF(LEN(B5000)=2,C5000,"")</f>
        <v/>
      </c>
      <c r="E5000" s="178" t="str">
        <f aca="false">IF(LEN(B5000)=5,C5000,"")</f>
        <v/>
      </c>
      <c r="F5000" s="178" t="str">
        <f aca="false">IF(LEN(B5000)=13,C5000,"")</f>
        <v>Arjasari</v>
      </c>
      <c r="G5000" s="178" t="s">
        <v>48682</v>
      </c>
      <c r="H5000" s="178" t="s">
        <v>53928</v>
      </c>
    </row>
    <row r="5001" s="178" customFormat="true" ht="15" hidden="false" customHeight="false" outlineLevel="0" collapsed="false">
      <c r="A5001" s="178" t="n">
        <v>32499</v>
      </c>
      <c r="B5001" s="178" t="s">
        <v>53939</v>
      </c>
      <c r="C5001" s="178" t="s">
        <v>49337</v>
      </c>
      <c r="D5001" s="178" t="str">
        <f aca="false">IF(LEN(B5001)=2,C5001,"")</f>
        <v/>
      </c>
      <c r="E5001" s="178" t="str">
        <f aca="false">IF(LEN(B5001)=5,C5001,"")</f>
        <v/>
      </c>
      <c r="F5001" s="178" t="str">
        <f aca="false">IF(LEN(B5001)=13,C5001,"")</f>
        <v>Sukahaji</v>
      </c>
      <c r="G5001" s="178" t="s">
        <v>49337</v>
      </c>
      <c r="H5001" s="178" t="s">
        <v>53928</v>
      </c>
    </row>
    <row r="5002" s="178" customFormat="true" ht="15" hidden="false" customHeight="false" outlineLevel="0" collapsed="false">
      <c r="A5002" s="178" t="n">
        <v>32500</v>
      </c>
      <c r="B5002" s="178" t="s">
        <v>53940</v>
      </c>
      <c r="C5002" s="178" t="s">
        <v>53941</v>
      </c>
      <c r="D5002" s="178" t="str">
        <f aca="false">IF(LEN(B5002)=2,C5002,"")</f>
        <v/>
      </c>
      <c r="E5002" s="178" t="str">
        <f aca="false">IF(LEN(B5002)=5,C5002,"")</f>
        <v>KAB. SUBANG</v>
      </c>
      <c r="F5002" s="178" t="str">
        <f aca="false">IF(LEN(B5002)=13,C5002,"")</f>
        <v/>
      </c>
    </row>
    <row r="5003" s="178" customFormat="true" ht="15" hidden="false" customHeight="false" outlineLevel="0" collapsed="false">
      <c r="A5003" s="178" t="n">
        <v>32501</v>
      </c>
      <c r="B5003" s="178" t="s">
        <v>53942</v>
      </c>
      <c r="C5003" s="178" t="s">
        <v>50518</v>
      </c>
      <c r="D5003" s="178" t="str">
        <f aca="false">IF(LEN(B5003)=2,C5003,"")</f>
        <v/>
      </c>
      <c r="E5003" s="178" t="str">
        <f aca="false">IF(LEN(B5003)=5,C5003,"")</f>
        <v/>
      </c>
      <c r="F5003" s="178" t="str">
        <f aca="false">IF(LEN(B5003)=13,C5003,"")</f>
        <v/>
      </c>
      <c r="H5003" s="178" t="s">
        <v>50518</v>
      </c>
    </row>
    <row r="5004" s="178" customFormat="true" ht="15" hidden="false" customHeight="false" outlineLevel="0" collapsed="false">
      <c r="A5004" s="178" t="n">
        <v>32502</v>
      </c>
      <c r="B5004" s="178" t="s">
        <v>53943</v>
      </c>
      <c r="C5004" s="178" t="s">
        <v>53944</v>
      </c>
      <c r="D5004" s="178" t="str">
        <f aca="false">IF(LEN(B5004)=2,C5004,"")</f>
        <v/>
      </c>
      <c r="E5004" s="178" t="str">
        <f aca="false">IF(LEN(B5004)=5,C5004,"")</f>
        <v/>
      </c>
      <c r="F5004" s="178" t="str">
        <f aca="false">IF(LEN(B5004)=13,C5004,"")</f>
        <v>Sukamandi</v>
      </c>
      <c r="G5004" s="178" t="s">
        <v>53944</v>
      </c>
      <c r="H5004" s="178" t="s">
        <v>50518</v>
      </c>
    </row>
    <row r="5005" s="178" customFormat="true" ht="15" hidden="false" customHeight="false" outlineLevel="0" collapsed="false">
      <c r="A5005" s="178" t="n">
        <v>32503</v>
      </c>
      <c r="B5005" s="178" t="s">
        <v>53945</v>
      </c>
      <c r="C5005" s="178" t="s">
        <v>46426</v>
      </c>
      <c r="D5005" s="178" t="str">
        <f aca="false">IF(LEN(B5005)=2,C5005,"")</f>
        <v/>
      </c>
      <c r="E5005" s="178" t="str">
        <f aca="false">IF(LEN(B5005)=5,C5005,"")</f>
        <v/>
      </c>
      <c r="F5005" s="178" t="str">
        <f aca="false">IF(LEN(B5005)=13,C5005,"")</f>
        <v>Cicadas</v>
      </c>
      <c r="G5005" s="178" t="s">
        <v>46426</v>
      </c>
      <c r="H5005" s="178" t="s">
        <v>50518</v>
      </c>
    </row>
    <row r="5006" s="178" customFormat="true" ht="15" hidden="false" customHeight="false" outlineLevel="0" collapsed="false">
      <c r="A5006" s="178" t="n">
        <v>32504</v>
      </c>
      <c r="B5006" s="178" t="s">
        <v>53946</v>
      </c>
      <c r="C5006" s="178" t="s">
        <v>53947</v>
      </c>
      <c r="D5006" s="178" t="str">
        <f aca="false">IF(LEN(B5006)=2,C5006,"")</f>
        <v/>
      </c>
      <c r="E5006" s="178" t="str">
        <f aca="false">IF(LEN(B5006)=5,C5006,"")</f>
        <v/>
      </c>
      <c r="F5006" s="178" t="str">
        <f aca="false">IF(LEN(B5006)=13,C5006,"")</f>
        <v>Sagalaherang Kidul</v>
      </c>
      <c r="G5006" s="178" t="s">
        <v>53947</v>
      </c>
      <c r="H5006" s="178" t="s">
        <v>50518</v>
      </c>
    </row>
    <row r="5007" s="178" customFormat="true" ht="15" hidden="false" customHeight="false" outlineLevel="0" collapsed="false">
      <c r="A5007" s="178" t="n">
        <v>32505</v>
      </c>
      <c r="B5007" s="178" t="s">
        <v>53948</v>
      </c>
      <c r="C5007" s="178" t="s">
        <v>53949</v>
      </c>
      <c r="D5007" s="178" t="str">
        <f aca="false">IF(LEN(B5007)=2,C5007,"")</f>
        <v/>
      </c>
      <c r="E5007" s="178" t="str">
        <f aca="false">IF(LEN(B5007)=5,C5007,"")</f>
        <v/>
      </c>
      <c r="F5007" s="178" t="str">
        <f aca="false">IF(LEN(B5007)=13,C5007,"")</f>
        <v>Dayeuh Kolot</v>
      </c>
      <c r="G5007" s="178" t="s">
        <v>53949</v>
      </c>
      <c r="H5007" s="178" t="s">
        <v>50518</v>
      </c>
    </row>
    <row r="5008" s="178" customFormat="true" ht="15" hidden="false" customHeight="false" outlineLevel="0" collapsed="false">
      <c r="A5008" s="178" t="n">
        <v>32506</v>
      </c>
      <c r="B5008" s="178" t="s">
        <v>53950</v>
      </c>
      <c r="C5008" s="178" t="s">
        <v>48477</v>
      </c>
      <c r="D5008" s="178" t="str">
        <f aca="false">IF(LEN(B5008)=2,C5008,"")</f>
        <v/>
      </c>
      <c r="E5008" s="178" t="str">
        <f aca="false">IF(LEN(B5008)=5,C5008,"")</f>
        <v/>
      </c>
      <c r="F5008" s="178" t="str">
        <f aca="false">IF(LEN(B5008)=13,C5008,"")</f>
        <v>Leles</v>
      </c>
      <c r="G5008" s="178" t="s">
        <v>48477</v>
      </c>
      <c r="H5008" s="178" t="s">
        <v>50518</v>
      </c>
    </row>
    <row r="5009" s="178" customFormat="true" ht="15" hidden="false" customHeight="false" outlineLevel="0" collapsed="false">
      <c r="A5009" s="178" t="n">
        <v>32507</v>
      </c>
      <c r="B5009" s="178" t="s">
        <v>53951</v>
      </c>
      <c r="C5009" s="178" t="s">
        <v>53952</v>
      </c>
      <c r="D5009" s="178" t="str">
        <f aca="false">IF(LEN(B5009)=2,C5009,"")</f>
        <v/>
      </c>
      <c r="E5009" s="178" t="str">
        <f aca="false">IF(LEN(B5009)=5,C5009,"")</f>
        <v/>
      </c>
      <c r="F5009" s="178" t="str">
        <f aca="false">IF(LEN(B5009)=13,C5009,"")</f>
        <v>Curugagung</v>
      </c>
      <c r="G5009" s="178" t="s">
        <v>53952</v>
      </c>
      <c r="H5009" s="178" t="s">
        <v>50518</v>
      </c>
    </row>
    <row r="5010" s="178" customFormat="true" ht="15" hidden="false" customHeight="false" outlineLevel="0" collapsed="false">
      <c r="A5010" s="178" t="n">
        <v>32508</v>
      </c>
      <c r="B5010" s="178" t="s">
        <v>53953</v>
      </c>
      <c r="C5010" s="178" t="s">
        <v>53954</v>
      </c>
      <c r="D5010" s="178" t="str">
        <f aca="false">IF(LEN(B5010)=2,C5010,"")</f>
        <v/>
      </c>
      <c r="E5010" s="178" t="str">
        <f aca="false">IF(LEN(B5010)=5,C5010,"")</f>
        <v/>
      </c>
      <c r="F5010" s="178" t="str">
        <f aca="false">IF(LEN(B5010)=13,C5010,"")</f>
        <v>Sagalaherang Kaler</v>
      </c>
      <c r="G5010" s="178" t="s">
        <v>53954</v>
      </c>
      <c r="H5010" s="178" t="s">
        <v>50518</v>
      </c>
    </row>
    <row r="5011" s="178" customFormat="true" ht="15" hidden="false" customHeight="false" outlineLevel="0" collapsed="false">
      <c r="A5011" s="178" t="n">
        <v>32509</v>
      </c>
      <c r="B5011" s="178" t="s">
        <v>53955</v>
      </c>
      <c r="C5011" s="178" t="s">
        <v>48000</v>
      </c>
      <c r="D5011" s="178" t="str">
        <f aca="false">IF(LEN(B5011)=2,C5011,"")</f>
        <v/>
      </c>
      <c r="E5011" s="178" t="str">
        <f aca="false">IF(LEN(B5011)=5,C5011,"")</f>
        <v/>
      </c>
      <c r="F5011" s="178" t="str">
        <f aca="false">IF(LEN(B5011)=13,C5011,"")</f>
        <v/>
      </c>
      <c r="H5011" s="178" t="s">
        <v>48000</v>
      </c>
    </row>
    <row r="5012" s="178" customFormat="true" ht="15" hidden="false" customHeight="false" outlineLevel="0" collapsed="false">
      <c r="A5012" s="178" t="n">
        <v>32510</v>
      </c>
      <c r="B5012" s="178" t="s">
        <v>53956</v>
      </c>
      <c r="C5012" s="178" t="s">
        <v>53957</v>
      </c>
      <c r="D5012" s="178" t="str">
        <f aca="false">IF(LEN(B5012)=2,C5012,"")</f>
        <v/>
      </c>
      <c r="E5012" s="178" t="str">
        <f aca="false">IF(LEN(B5012)=5,C5012,"")</f>
        <v/>
      </c>
      <c r="F5012" s="178" t="str">
        <f aca="false">IF(LEN(B5012)=13,C5012,"")</f>
        <v>Cupunagara</v>
      </c>
      <c r="G5012" s="178" t="s">
        <v>53957</v>
      </c>
      <c r="H5012" s="178" t="s">
        <v>48000</v>
      </c>
    </row>
    <row r="5013" s="178" customFormat="true" ht="15" hidden="false" customHeight="false" outlineLevel="0" collapsed="false">
      <c r="A5013" s="178" t="n">
        <v>32511</v>
      </c>
      <c r="B5013" s="178" t="s">
        <v>53958</v>
      </c>
      <c r="C5013" s="178" t="s">
        <v>47247</v>
      </c>
      <c r="D5013" s="178" t="str">
        <f aca="false">IF(LEN(B5013)=2,C5013,"")</f>
        <v/>
      </c>
      <c r="E5013" s="178" t="str">
        <f aca="false">IF(LEN(B5013)=5,C5013,"")</f>
        <v/>
      </c>
      <c r="F5013" s="178" t="str">
        <f aca="false">IF(LEN(B5013)=13,C5013,"")</f>
        <v>Cimanggu</v>
      </c>
      <c r="G5013" s="178" t="s">
        <v>47247</v>
      </c>
      <c r="H5013" s="178" t="s">
        <v>48000</v>
      </c>
    </row>
    <row r="5014" s="178" customFormat="true" ht="15" hidden="false" customHeight="false" outlineLevel="0" collapsed="false">
      <c r="A5014" s="178" t="n">
        <v>32512</v>
      </c>
      <c r="B5014" s="178" t="s">
        <v>53959</v>
      </c>
      <c r="C5014" s="178" t="s">
        <v>53960</v>
      </c>
      <c r="D5014" s="178" t="str">
        <f aca="false">IF(LEN(B5014)=2,C5014,"")</f>
        <v/>
      </c>
      <c r="E5014" s="178" t="str">
        <f aca="false">IF(LEN(B5014)=5,C5014,"")</f>
        <v/>
      </c>
      <c r="F5014" s="178" t="str">
        <f aca="false">IF(LEN(B5014)=13,C5014,"")</f>
        <v>Gardusayang</v>
      </c>
      <c r="G5014" s="178" t="s">
        <v>53960</v>
      </c>
      <c r="H5014" s="178" t="s">
        <v>48000</v>
      </c>
    </row>
    <row r="5015" s="178" customFormat="true" ht="15" hidden="false" customHeight="false" outlineLevel="0" collapsed="false">
      <c r="A5015" s="178" t="n">
        <v>32513</v>
      </c>
      <c r="B5015" s="178" t="s">
        <v>53961</v>
      </c>
      <c r="C5015" s="178" t="s">
        <v>53962</v>
      </c>
      <c r="D5015" s="178" t="str">
        <f aca="false">IF(LEN(B5015)=2,C5015,"")</f>
        <v/>
      </c>
      <c r="E5015" s="178" t="str">
        <f aca="false">IF(LEN(B5015)=5,C5015,"")</f>
        <v/>
      </c>
      <c r="F5015" s="178" t="str">
        <f aca="false">IF(LEN(B5015)=13,C5015,"")</f>
        <v>Mayang</v>
      </c>
      <c r="G5015" s="178" t="s">
        <v>53962</v>
      </c>
      <c r="H5015" s="178" t="s">
        <v>48000</v>
      </c>
    </row>
    <row r="5016" s="178" customFormat="true" ht="15" hidden="false" customHeight="false" outlineLevel="0" collapsed="false">
      <c r="A5016" s="178" t="n">
        <v>32514</v>
      </c>
      <c r="B5016" s="178" t="s">
        <v>53963</v>
      </c>
      <c r="C5016" s="178" t="s">
        <v>53964</v>
      </c>
      <c r="D5016" s="178" t="str">
        <f aca="false">IF(LEN(B5016)=2,C5016,"")</f>
        <v/>
      </c>
      <c r="E5016" s="178" t="str">
        <f aca="false">IF(LEN(B5016)=5,C5016,"")</f>
        <v/>
      </c>
      <c r="F5016" s="178" t="str">
        <f aca="false">IF(LEN(B5016)=13,C5016,"")</f>
        <v>Sukakerti</v>
      </c>
      <c r="G5016" s="178" t="s">
        <v>53964</v>
      </c>
      <c r="H5016" s="178" t="s">
        <v>48000</v>
      </c>
    </row>
    <row r="5017" s="178" customFormat="true" ht="15" hidden="false" customHeight="false" outlineLevel="0" collapsed="false">
      <c r="A5017" s="178" t="n">
        <v>32515</v>
      </c>
      <c r="B5017" s="178" t="s">
        <v>53965</v>
      </c>
      <c r="C5017" s="178" t="s">
        <v>53966</v>
      </c>
      <c r="D5017" s="178" t="str">
        <f aca="false">IF(LEN(B5017)=2,C5017,"")</f>
        <v/>
      </c>
      <c r="E5017" s="178" t="str">
        <f aca="false">IF(LEN(B5017)=5,C5017,"")</f>
        <v/>
      </c>
      <c r="F5017" s="178" t="str">
        <f aca="false">IF(LEN(B5017)=13,C5017,"")</f>
        <v>Darmaga</v>
      </c>
      <c r="G5017" s="178" t="s">
        <v>53966</v>
      </c>
      <c r="H5017" s="178" t="s">
        <v>48000</v>
      </c>
    </row>
    <row r="5018" s="178" customFormat="true" ht="15" hidden="false" customHeight="false" outlineLevel="0" collapsed="false">
      <c r="A5018" s="178" t="n">
        <v>32516</v>
      </c>
      <c r="B5018" s="178" t="s">
        <v>53967</v>
      </c>
      <c r="C5018" s="178" t="s">
        <v>48000</v>
      </c>
      <c r="D5018" s="178" t="str">
        <f aca="false">IF(LEN(B5018)=2,C5018,"")</f>
        <v/>
      </c>
      <c r="E5018" s="178" t="str">
        <f aca="false">IF(LEN(B5018)=5,C5018,"")</f>
        <v/>
      </c>
      <c r="F5018" s="178" t="str">
        <f aca="false">IF(LEN(B5018)=13,C5018,"")</f>
        <v>Cisalak</v>
      </c>
      <c r="G5018" s="178" t="s">
        <v>48000</v>
      </c>
      <c r="H5018" s="178" t="s">
        <v>48000</v>
      </c>
    </row>
    <row r="5019" s="178" customFormat="true" ht="15" hidden="false" customHeight="false" outlineLevel="0" collapsed="false">
      <c r="A5019" s="178" t="n">
        <v>32517</v>
      </c>
      <c r="B5019" s="178" t="s">
        <v>53968</v>
      </c>
      <c r="C5019" s="178" t="s">
        <v>49750</v>
      </c>
      <c r="D5019" s="178" t="str">
        <f aca="false">IF(LEN(B5019)=2,C5019,"")</f>
        <v/>
      </c>
      <c r="E5019" s="178" t="str">
        <f aca="false">IF(LEN(B5019)=5,C5019,"")</f>
        <v/>
      </c>
      <c r="F5019" s="178" t="str">
        <f aca="false">IF(LEN(B5019)=13,C5019,"")</f>
        <v>Cigadog</v>
      </c>
      <c r="G5019" s="178" t="s">
        <v>49750</v>
      </c>
      <c r="H5019" s="178" t="s">
        <v>48000</v>
      </c>
    </row>
    <row r="5020" s="178" customFormat="true" ht="15" hidden="false" customHeight="false" outlineLevel="0" collapsed="false">
      <c r="A5020" s="178" t="n">
        <v>32518</v>
      </c>
      <c r="B5020" s="178" t="s">
        <v>53969</v>
      </c>
      <c r="C5020" s="178" t="s">
        <v>53970</v>
      </c>
      <c r="D5020" s="178" t="str">
        <f aca="false">IF(LEN(B5020)=2,C5020,"")</f>
        <v/>
      </c>
      <c r="E5020" s="178" t="str">
        <f aca="false">IF(LEN(B5020)=5,C5020,"")</f>
        <v/>
      </c>
      <c r="F5020" s="178" t="str">
        <f aca="false">IF(LEN(B5020)=13,C5020,"")</f>
        <v>Pakuhaji</v>
      </c>
      <c r="G5020" s="178" t="s">
        <v>53970</v>
      </c>
      <c r="H5020" s="178" t="s">
        <v>48000</v>
      </c>
    </row>
    <row r="5021" s="178" customFormat="true" ht="15" hidden="false" customHeight="false" outlineLevel="0" collapsed="false">
      <c r="A5021" s="178" t="n">
        <v>32519</v>
      </c>
      <c r="B5021" s="178" t="s">
        <v>53971</v>
      </c>
      <c r="C5021" s="178" t="s">
        <v>9712</v>
      </c>
      <c r="D5021" s="178" t="str">
        <f aca="false">IF(LEN(B5021)=2,C5021,"")</f>
        <v/>
      </c>
      <c r="E5021" s="178" t="str">
        <f aca="false">IF(LEN(B5021)=5,C5021,"")</f>
        <v/>
      </c>
      <c r="F5021" s="178" t="str">
        <f aca="false">IF(LEN(B5021)=13,C5021,"")</f>
        <v/>
      </c>
      <c r="H5021" s="178" t="s">
        <v>9712</v>
      </c>
    </row>
    <row r="5022" s="178" customFormat="true" ht="15" hidden="false" customHeight="false" outlineLevel="0" collapsed="false">
      <c r="A5022" s="178" t="n">
        <v>32520</v>
      </c>
      <c r="B5022" s="178" t="s">
        <v>53972</v>
      </c>
      <c r="C5022" s="178" t="s">
        <v>46599</v>
      </c>
      <c r="D5022" s="178" t="str">
        <f aca="false">IF(LEN(B5022)=2,C5022,"")</f>
        <v/>
      </c>
      <c r="E5022" s="178" t="str">
        <f aca="false">IF(LEN(B5022)=5,C5022,"")</f>
        <v/>
      </c>
      <c r="F5022" s="178" t="str">
        <f aca="false">IF(LEN(B5022)=13,C5022,"")</f>
        <v>Parung</v>
      </c>
      <c r="G5022" s="178" t="s">
        <v>46599</v>
      </c>
      <c r="H5022" s="178" t="s">
        <v>9712</v>
      </c>
    </row>
    <row r="5023" s="178" customFormat="true" ht="15" hidden="false" customHeight="false" outlineLevel="0" collapsed="false">
      <c r="A5023" s="178" t="n">
        <v>32521</v>
      </c>
      <c r="B5023" s="178" t="s">
        <v>53973</v>
      </c>
      <c r="C5023" s="178" t="s">
        <v>51213</v>
      </c>
      <c r="D5023" s="178" t="str">
        <f aca="false">IF(LEN(B5023)=2,C5023,"")</f>
        <v/>
      </c>
      <c r="E5023" s="178" t="str">
        <f aca="false">IF(LEN(B5023)=5,C5023,"")</f>
        <v/>
      </c>
      <c r="F5023" s="178" t="str">
        <f aca="false">IF(LEN(B5023)=13,C5023,"")</f>
        <v>Cigadung</v>
      </c>
      <c r="G5023" s="178" t="s">
        <v>51213</v>
      </c>
      <c r="H5023" s="178" t="s">
        <v>9712</v>
      </c>
    </row>
    <row r="5024" s="178" customFormat="true" ht="15" hidden="false" customHeight="false" outlineLevel="0" collapsed="false">
      <c r="A5024" s="178" t="n">
        <v>32522</v>
      </c>
      <c r="B5024" s="178" t="s">
        <v>53974</v>
      </c>
      <c r="C5024" s="178" t="s">
        <v>53975</v>
      </c>
      <c r="D5024" s="178" t="str">
        <f aca="false">IF(LEN(B5024)=2,C5024,"")</f>
        <v/>
      </c>
      <c r="E5024" s="178" t="str">
        <f aca="false">IF(LEN(B5024)=5,C5024,"")</f>
        <v/>
      </c>
      <c r="F5024" s="178" t="str">
        <f aca="false">IF(LEN(B5024)=13,C5024,"")</f>
        <v>Pasirkareumbi</v>
      </c>
      <c r="G5024" s="178" t="s">
        <v>53975</v>
      </c>
      <c r="H5024" s="178" t="s">
        <v>9712</v>
      </c>
    </row>
    <row r="5025" s="178" customFormat="true" ht="15" hidden="false" customHeight="false" outlineLevel="0" collapsed="false">
      <c r="A5025" s="178" t="n">
        <v>32523</v>
      </c>
      <c r="B5025" s="178" t="s">
        <v>53976</v>
      </c>
      <c r="C5025" s="178" t="s">
        <v>47575</v>
      </c>
      <c r="D5025" s="178" t="str">
        <f aca="false">IF(LEN(B5025)=2,C5025,"")</f>
        <v/>
      </c>
      <c r="E5025" s="178" t="str">
        <f aca="false">IF(LEN(B5025)=5,C5025,"")</f>
        <v/>
      </c>
      <c r="F5025" s="178" t="str">
        <f aca="false">IF(LEN(B5025)=13,C5025,"")</f>
        <v>Karanganyar</v>
      </c>
      <c r="G5025" s="178" t="s">
        <v>47575</v>
      </c>
      <c r="H5025" s="178" t="s">
        <v>9712</v>
      </c>
    </row>
    <row r="5026" s="178" customFormat="true" ht="15" hidden="false" customHeight="false" outlineLevel="0" collapsed="false">
      <c r="A5026" s="178" t="n">
        <v>32524</v>
      </c>
      <c r="B5026" s="178" t="s">
        <v>53977</v>
      </c>
      <c r="C5026" s="178" t="s">
        <v>53978</v>
      </c>
      <c r="D5026" s="178" t="str">
        <f aca="false">IF(LEN(B5026)=2,C5026,"")</f>
        <v/>
      </c>
      <c r="E5026" s="178" t="str">
        <f aca="false">IF(LEN(B5026)=5,C5026,"")</f>
        <v/>
      </c>
      <c r="F5026" s="178" t="str">
        <f aca="false">IF(LEN(B5026)=13,C5026,"")</f>
        <v>Soklat</v>
      </c>
      <c r="G5026" s="178" t="s">
        <v>53978</v>
      </c>
      <c r="H5026" s="178" t="s">
        <v>9712</v>
      </c>
    </row>
    <row r="5027" s="178" customFormat="true" ht="15" hidden="false" customHeight="false" outlineLevel="0" collapsed="false">
      <c r="A5027" s="178" t="n">
        <v>32525</v>
      </c>
      <c r="B5027" s="178" t="s">
        <v>53979</v>
      </c>
      <c r="C5027" s="178" t="s">
        <v>53380</v>
      </c>
      <c r="D5027" s="178" t="str">
        <f aca="false">IF(LEN(B5027)=2,C5027,"")</f>
        <v/>
      </c>
      <c r="E5027" s="178" t="str">
        <f aca="false">IF(LEN(B5027)=5,C5027,"")</f>
        <v/>
      </c>
      <c r="F5027" s="178" t="str">
        <f aca="false">IF(LEN(B5027)=13,C5027,"")</f>
        <v>Sukamelang</v>
      </c>
      <c r="G5027" s="178" t="s">
        <v>53380</v>
      </c>
      <c r="H5027" s="178" t="s">
        <v>9712</v>
      </c>
    </row>
    <row r="5028" s="178" customFormat="true" ht="15" hidden="false" customHeight="false" outlineLevel="0" collapsed="false">
      <c r="A5028" s="178" t="n">
        <v>32526</v>
      </c>
      <c r="B5028" s="178" t="s">
        <v>53980</v>
      </c>
      <c r="C5028" s="178" t="s">
        <v>49159</v>
      </c>
      <c r="D5028" s="178" t="str">
        <f aca="false">IF(LEN(B5028)=2,C5028,"")</f>
        <v/>
      </c>
      <c r="E5028" s="178" t="str">
        <f aca="false">IF(LEN(B5028)=5,C5028,"")</f>
        <v/>
      </c>
      <c r="F5028" s="178" t="str">
        <f aca="false">IF(LEN(B5028)=13,C5028,"")</f>
        <v>Dangdeur</v>
      </c>
      <c r="G5028" s="178" t="s">
        <v>49159</v>
      </c>
      <c r="H5028" s="178" t="s">
        <v>9712</v>
      </c>
    </row>
    <row r="5029" s="178" customFormat="true" ht="15" hidden="false" customHeight="false" outlineLevel="0" collapsed="false">
      <c r="A5029" s="178" t="n">
        <v>32527</v>
      </c>
      <c r="B5029" s="178" t="s">
        <v>53981</v>
      </c>
      <c r="C5029" s="178" t="s">
        <v>53982</v>
      </c>
      <c r="D5029" s="178" t="str">
        <f aca="false">IF(LEN(B5029)=2,C5029,"")</f>
        <v/>
      </c>
      <c r="E5029" s="178" t="str">
        <f aca="false">IF(LEN(B5029)=5,C5029,"")</f>
        <v/>
      </c>
      <c r="F5029" s="178" t="str">
        <f aca="false">IF(LEN(B5029)=13,C5029,"")</f>
        <v>Wanareja</v>
      </c>
      <c r="G5029" s="178" t="s">
        <v>53982</v>
      </c>
      <c r="H5029" s="178" t="s">
        <v>9712</v>
      </c>
    </row>
    <row r="5030" s="178" customFormat="true" ht="15" hidden="false" customHeight="false" outlineLevel="0" collapsed="false">
      <c r="A5030" s="178" t="n">
        <v>32528</v>
      </c>
      <c r="B5030" s="178" t="s">
        <v>53983</v>
      </c>
      <c r="C5030" s="178" t="s">
        <v>53984</v>
      </c>
      <c r="D5030" s="178" t="str">
        <f aca="false">IF(LEN(B5030)=2,C5030,"")</f>
        <v/>
      </c>
      <c r="E5030" s="178" t="str">
        <f aca="false">IF(LEN(B5030)=5,C5030,"")</f>
        <v/>
      </c>
      <c r="F5030" s="178" t="str">
        <f aca="false">IF(LEN(B5030)=13,C5030,"")</f>
        <v/>
      </c>
      <c r="H5030" s="178" t="s">
        <v>53984</v>
      </c>
    </row>
    <row r="5031" s="178" customFormat="true" ht="15" hidden="false" customHeight="false" outlineLevel="0" collapsed="false">
      <c r="A5031" s="178" t="n">
        <v>32529</v>
      </c>
      <c r="B5031" s="178" t="s">
        <v>53985</v>
      </c>
      <c r="C5031" s="178" t="s">
        <v>53986</v>
      </c>
      <c r="D5031" s="178" t="str">
        <f aca="false">IF(LEN(B5031)=2,C5031,"")</f>
        <v/>
      </c>
      <c r="E5031" s="178" t="str">
        <f aca="false">IF(LEN(B5031)=5,C5031,"")</f>
        <v/>
      </c>
      <c r="F5031" s="178" t="str">
        <f aca="false">IF(LEN(B5031)=13,C5031,"")</f>
        <v>Marengmang</v>
      </c>
      <c r="G5031" s="178" t="s">
        <v>53986</v>
      </c>
      <c r="H5031" s="178" t="s">
        <v>53984</v>
      </c>
    </row>
    <row r="5032" s="178" customFormat="true" ht="15" hidden="false" customHeight="false" outlineLevel="0" collapsed="false">
      <c r="A5032" s="178" t="n">
        <v>32530</v>
      </c>
      <c r="B5032" s="178" t="s">
        <v>53987</v>
      </c>
      <c r="C5032" s="178" t="s">
        <v>53988</v>
      </c>
      <c r="D5032" s="178" t="str">
        <f aca="false">IF(LEN(B5032)=2,C5032,"")</f>
        <v/>
      </c>
      <c r="E5032" s="178" t="str">
        <f aca="false">IF(LEN(B5032)=5,C5032,"")</f>
        <v/>
      </c>
      <c r="F5032" s="178" t="str">
        <f aca="false">IF(LEN(B5032)=13,C5032,"")</f>
        <v>Kalijati Timur</v>
      </c>
      <c r="G5032" s="178" t="s">
        <v>53988</v>
      </c>
      <c r="H5032" s="178" t="s">
        <v>53984</v>
      </c>
    </row>
    <row r="5033" s="178" customFormat="true" ht="15" hidden="false" customHeight="false" outlineLevel="0" collapsed="false">
      <c r="A5033" s="178" t="n">
        <v>32531</v>
      </c>
      <c r="B5033" s="178" t="s">
        <v>53989</v>
      </c>
      <c r="C5033" s="178" t="s">
        <v>53990</v>
      </c>
      <c r="D5033" s="178" t="str">
        <f aca="false">IF(LEN(B5033)=2,C5033,"")</f>
        <v/>
      </c>
      <c r="E5033" s="178" t="str">
        <f aca="false">IF(LEN(B5033)=5,C5033,"")</f>
        <v/>
      </c>
      <c r="F5033" s="178" t="str">
        <f aca="false">IF(LEN(B5033)=13,C5033,"")</f>
        <v>Kaliangsana</v>
      </c>
      <c r="G5033" s="178" t="s">
        <v>53990</v>
      </c>
      <c r="H5033" s="178" t="s">
        <v>53984</v>
      </c>
    </row>
    <row r="5034" s="178" customFormat="true" ht="15" hidden="false" customHeight="false" outlineLevel="0" collapsed="false">
      <c r="A5034" s="178" t="n">
        <v>32532</v>
      </c>
      <c r="B5034" s="178" t="s">
        <v>53991</v>
      </c>
      <c r="C5034" s="178" t="s">
        <v>53992</v>
      </c>
      <c r="D5034" s="178" t="str">
        <f aca="false">IF(LEN(B5034)=2,C5034,"")</f>
        <v/>
      </c>
      <c r="E5034" s="178" t="str">
        <f aca="false">IF(LEN(B5034)=5,C5034,"")</f>
        <v/>
      </c>
      <c r="F5034" s="178" t="str">
        <f aca="false">IF(LEN(B5034)=13,C5034,"")</f>
        <v>Kalijati Barat</v>
      </c>
      <c r="G5034" s="178" t="s">
        <v>53992</v>
      </c>
      <c r="H5034" s="178" t="s">
        <v>53984</v>
      </c>
    </row>
    <row r="5035" s="178" customFormat="true" ht="15" hidden="false" customHeight="false" outlineLevel="0" collapsed="false">
      <c r="A5035" s="178" t="n">
        <v>32533</v>
      </c>
      <c r="B5035" s="178" t="s">
        <v>53993</v>
      </c>
      <c r="C5035" s="178" t="s">
        <v>53994</v>
      </c>
      <c r="D5035" s="178" t="str">
        <f aca="false">IF(LEN(B5035)=2,C5035,"")</f>
        <v/>
      </c>
      <c r="E5035" s="178" t="str">
        <f aca="false">IF(LEN(B5035)=5,C5035,"")</f>
        <v/>
      </c>
      <c r="F5035" s="178" t="str">
        <f aca="false">IF(LEN(B5035)=13,C5035,"")</f>
        <v>Tanggulun Timur</v>
      </c>
      <c r="G5035" s="178" t="s">
        <v>53994</v>
      </c>
      <c r="H5035" s="178" t="s">
        <v>53984</v>
      </c>
    </row>
    <row r="5036" s="178" customFormat="true" ht="15" hidden="false" customHeight="false" outlineLevel="0" collapsed="false">
      <c r="A5036" s="178" t="n">
        <v>32534</v>
      </c>
      <c r="B5036" s="178" t="s">
        <v>53995</v>
      </c>
      <c r="C5036" s="178" t="s">
        <v>53996</v>
      </c>
      <c r="D5036" s="178" t="str">
        <f aca="false">IF(LEN(B5036)=2,C5036,"")</f>
        <v/>
      </c>
      <c r="E5036" s="178" t="str">
        <f aca="false">IF(LEN(B5036)=5,C5036,"")</f>
        <v/>
      </c>
      <c r="F5036" s="178" t="str">
        <f aca="false">IF(LEN(B5036)=13,C5036,"")</f>
        <v>Tanggulun Barat</v>
      </c>
      <c r="G5036" s="178" t="s">
        <v>53996</v>
      </c>
      <c r="H5036" s="178" t="s">
        <v>53984</v>
      </c>
    </row>
    <row r="5037" s="178" customFormat="true" ht="15" hidden="false" customHeight="false" outlineLevel="0" collapsed="false">
      <c r="A5037" s="178" t="n">
        <v>32535</v>
      </c>
      <c r="B5037" s="178" t="s">
        <v>53997</v>
      </c>
      <c r="C5037" s="178" t="s">
        <v>51113</v>
      </c>
      <c r="D5037" s="178" t="str">
        <f aca="false">IF(LEN(B5037)=2,C5037,"")</f>
        <v/>
      </c>
      <c r="E5037" s="178" t="str">
        <f aca="false">IF(LEN(B5037)=5,C5037,"")</f>
        <v/>
      </c>
      <c r="F5037" s="178" t="str">
        <f aca="false">IF(LEN(B5037)=13,C5037,"")</f>
        <v>Caracas</v>
      </c>
      <c r="G5037" s="178" t="s">
        <v>51113</v>
      </c>
      <c r="H5037" s="178" t="s">
        <v>53984</v>
      </c>
    </row>
    <row r="5038" s="178" customFormat="true" ht="15" hidden="false" customHeight="false" outlineLevel="0" collapsed="false">
      <c r="A5038" s="178" t="n">
        <v>32536</v>
      </c>
      <c r="B5038" s="178" t="s">
        <v>53998</v>
      </c>
      <c r="C5038" s="178" t="s">
        <v>53999</v>
      </c>
      <c r="D5038" s="178" t="str">
        <f aca="false">IF(LEN(B5038)=2,C5038,"")</f>
        <v/>
      </c>
      <c r="E5038" s="178" t="str">
        <f aca="false">IF(LEN(B5038)=5,C5038,"")</f>
        <v/>
      </c>
      <c r="F5038" s="178" t="str">
        <f aca="false">IF(LEN(B5038)=13,C5038,"")</f>
        <v>Ciruluk</v>
      </c>
      <c r="G5038" s="178" t="s">
        <v>53999</v>
      </c>
      <c r="H5038" s="178" t="s">
        <v>53984</v>
      </c>
    </row>
    <row r="5039" s="178" customFormat="true" ht="15" hidden="false" customHeight="false" outlineLevel="0" collapsed="false">
      <c r="A5039" s="178" t="n">
        <v>32537</v>
      </c>
      <c r="B5039" s="178" t="s">
        <v>54000</v>
      </c>
      <c r="C5039" s="178" t="s">
        <v>54001</v>
      </c>
      <c r="D5039" s="178" t="str">
        <f aca="false">IF(LEN(B5039)=2,C5039,"")</f>
        <v/>
      </c>
      <c r="E5039" s="178" t="str">
        <f aca="false">IF(LEN(B5039)=5,C5039,"")</f>
        <v/>
      </c>
      <c r="F5039" s="178" t="str">
        <f aca="false">IF(LEN(B5039)=13,C5039,"")</f>
        <v>Jalupang</v>
      </c>
      <c r="G5039" s="178" t="s">
        <v>54001</v>
      </c>
      <c r="H5039" s="178" t="s">
        <v>53984</v>
      </c>
    </row>
    <row r="5040" s="178" customFormat="true" ht="15" hidden="false" customHeight="false" outlineLevel="0" collapsed="false">
      <c r="A5040" s="178" t="n">
        <v>32538</v>
      </c>
      <c r="B5040" s="178" t="s">
        <v>54002</v>
      </c>
      <c r="C5040" s="178" t="s">
        <v>54003</v>
      </c>
      <c r="D5040" s="178" t="str">
        <f aca="false">IF(LEN(B5040)=2,C5040,"")</f>
        <v/>
      </c>
      <c r="E5040" s="178" t="str">
        <f aca="false">IF(LEN(B5040)=5,C5040,"")</f>
        <v/>
      </c>
      <c r="F5040" s="178" t="str">
        <f aca="false">IF(LEN(B5040)=13,C5040,"")</f>
        <v>Banggalamulya</v>
      </c>
      <c r="G5040" s="178" t="s">
        <v>54003</v>
      </c>
      <c r="H5040" s="178" t="s">
        <v>53984</v>
      </c>
    </row>
    <row r="5041" s="178" customFormat="true" ht="15" hidden="false" customHeight="false" outlineLevel="0" collapsed="false">
      <c r="A5041" s="178" t="n">
        <v>32539</v>
      </c>
      <c r="B5041" s="178" t="s">
        <v>54004</v>
      </c>
      <c r="C5041" s="178" t="s">
        <v>19008</v>
      </c>
      <c r="D5041" s="178" t="str">
        <f aca="false">IF(LEN(B5041)=2,C5041,"")</f>
        <v/>
      </c>
      <c r="E5041" s="178" t="str">
        <f aca="false">IF(LEN(B5041)=5,C5041,"")</f>
        <v/>
      </c>
      <c r="F5041" s="178" t="str">
        <f aca="false">IF(LEN(B5041)=13,C5041,"")</f>
        <v/>
      </c>
      <c r="H5041" s="178" t="s">
        <v>19008</v>
      </c>
    </row>
    <row r="5042" s="178" customFormat="true" ht="15" hidden="false" customHeight="false" outlineLevel="0" collapsed="false">
      <c r="A5042" s="178" t="n">
        <v>32540</v>
      </c>
      <c r="B5042" s="178" t="s">
        <v>54005</v>
      </c>
      <c r="C5042" s="178" t="s">
        <v>54006</v>
      </c>
      <c r="D5042" s="178" t="str">
        <f aca="false">IF(LEN(B5042)=2,C5042,"")</f>
        <v/>
      </c>
      <c r="E5042" s="178" t="str">
        <f aca="false">IF(LEN(B5042)=5,C5042,"")</f>
        <v/>
      </c>
      <c r="F5042" s="178" t="str">
        <f aca="false">IF(LEN(B5042)=13,C5042,"")</f>
        <v>Cihambulu</v>
      </c>
      <c r="G5042" s="178" t="s">
        <v>54006</v>
      </c>
      <c r="H5042" s="178" t="s">
        <v>19008</v>
      </c>
    </row>
    <row r="5043" s="178" customFormat="true" ht="15" hidden="false" customHeight="false" outlineLevel="0" collapsed="false">
      <c r="A5043" s="178" t="n">
        <v>32541</v>
      </c>
      <c r="B5043" s="178" t="s">
        <v>54007</v>
      </c>
      <c r="C5043" s="178" t="s">
        <v>54008</v>
      </c>
      <c r="D5043" s="178" t="str">
        <f aca="false">IF(LEN(B5043)=2,C5043,"")</f>
        <v/>
      </c>
      <c r="E5043" s="178" t="str">
        <f aca="false">IF(LEN(B5043)=5,C5043,"")</f>
        <v/>
      </c>
      <c r="F5043" s="178" t="str">
        <f aca="false">IF(LEN(B5043)=13,C5043,"")</f>
        <v>Siluman</v>
      </c>
      <c r="G5043" s="178" t="s">
        <v>54008</v>
      </c>
      <c r="H5043" s="178" t="s">
        <v>19008</v>
      </c>
    </row>
    <row r="5044" s="178" customFormat="true" ht="15" hidden="false" customHeight="false" outlineLevel="0" collapsed="false">
      <c r="A5044" s="178" t="n">
        <v>32542</v>
      </c>
      <c r="B5044" s="178" t="s">
        <v>54009</v>
      </c>
      <c r="C5044" s="178" t="s">
        <v>54010</v>
      </c>
      <c r="D5044" s="178" t="str">
        <f aca="false">IF(LEN(B5044)=2,C5044,"")</f>
        <v/>
      </c>
      <c r="E5044" s="178" t="str">
        <f aca="false">IF(LEN(B5044)=5,C5044,"")</f>
        <v/>
      </c>
      <c r="F5044" s="178" t="str">
        <f aca="false">IF(LEN(B5044)=13,C5044,"")</f>
        <v>Pringkasap</v>
      </c>
      <c r="G5044" s="178" t="s">
        <v>54010</v>
      </c>
      <c r="H5044" s="178" t="s">
        <v>19008</v>
      </c>
    </row>
    <row r="5045" s="178" customFormat="true" ht="15" hidden="false" customHeight="false" outlineLevel="0" collapsed="false">
      <c r="A5045" s="178" t="n">
        <v>32543</v>
      </c>
      <c r="B5045" s="178" t="s">
        <v>54011</v>
      </c>
      <c r="C5045" s="178" t="s">
        <v>19008</v>
      </c>
      <c r="D5045" s="178" t="str">
        <f aca="false">IF(LEN(B5045)=2,C5045,"")</f>
        <v/>
      </c>
      <c r="E5045" s="178" t="str">
        <f aca="false">IF(LEN(B5045)=5,C5045,"")</f>
        <v/>
      </c>
      <c r="F5045" s="178" t="str">
        <f aca="false">IF(LEN(B5045)=13,C5045,"")</f>
        <v>Pabuaran</v>
      </c>
      <c r="G5045" s="178" t="s">
        <v>19008</v>
      </c>
      <c r="H5045" s="178" t="s">
        <v>19008</v>
      </c>
    </row>
    <row r="5046" s="178" customFormat="true" ht="15" hidden="false" customHeight="false" outlineLevel="0" collapsed="false">
      <c r="A5046" s="178" t="n">
        <v>32544</v>
      </c>
      <c r="B5046" s="178" t="s">
        <v>54012</v>
      </c>
      <c r="C5046" s="178" t="s">
        <v>54013</v>
      </c>
      <c r="D5046" s="178" t="str">
        <f aca="false">IF(LEN(B5046)=2,C5046,"")</f>
        <v/>
      </c>
      <c r="E5046" s="178" t="str">
        <f aca="false">IF(LEN(B5046)=5,C5046,"")</f>
        <v/>
      </c>
      <c r="F5046" s="178" t="str">
        <f aca="false">IF(LEN(B5046)=13,C5046,"")</f>
        <v>Karanghegar</v>
      </c>
      <c r="G5046" s="178" t="s">
        <v>54013</v>
      </c>
      <c r="H5046" s="178" t="s">
        <v>19008</v>
      </c>
    </row>
    <row r="5047" s="178" customFormat="true" ht="15" hidden="false" customHeight="false" outlineLevel="0" collapsed="false">
      <c r="A5047" s="178" t="n">
        <v>32545</v>
      </c>
      <c r="B5047" s="178" t="s">
        <v>54014</v>
      </c>
      <c r="C5047" s="178" t="s">
        <v>54015</v>
      </c>
      <c r="D5047" s="178" t="str">
        <f aca="false">IF(LEN(B5047)=2,C5047,"")</f>
        <v/>
      </c>
      <c r="E5047" s="178" t="str">
        <f aca="false">IF(LEN(B5047)=5,C5047,"")</f>
        <v/>
      </c>
      <c r="F5047" s="178" t="str">
        <f aca="false">IF(LEN(B5047)=13,C5047,"")</f>
        <v>Salamjaya</v>
      </c>
      <c r="G5047" s="178" t="s">
        <v>54015</v>
      </c>
      <c r="H5047" s="178" t="s">
        <v>19008</v>
      </c>
    </row>
    <row r="5048" s="178" customFormat="true" ht="15" hidden="false" customHeight="false" outlineLevel="0" collapsed="false">
      <c r="A5048" s="178" t="n">
        <v>32546</v>
      </c>
      <c r="B5048" s="178" t="s">
        <v>54016</v>
      </c>
      <c r="C5048" s="178" t="s">
        <v>54017</v>
      </c>
      <c r="D5048" s="178" t="str">
        <f aca="false">IF(LEN(B5048)=2,C5048,"")</f>
        <v/>
      </c>
      <c r="E5048" s="178" t="str">
        <f aca="false">IF(LEN(B5048)=5,C5048,"")</f>
        <v/>
      </c>
      <c r="F5048" s="178" t="str">
        <f aca="false">IF(LEN(B5048)=13,C5048,"")</f>
        <v>Kadawung</v>
      </c>
      <c r="G5048" s="178" t="s">
        <v>54017</v>
      </c>
      <c r="H5048" s="178" t="s">
        <v>19008</v>
      </c>
    </row>
    <row r="5049" s="178" customFormat="true" ht="15" hidden="false" customHeight="false" outlineLevel="0" collapsed="false">
      <c r="A5049" s="178" t="n">
        <v>32547</v>
      </c>
      <c r="B5049" s="178" t="s">
        <v>54018</v>
      </c>
      <c r="C5049" s="178" t="s">
        <v>54019</v>
      </c>
      <c r="D5049" s="178" t="str">
        <f aca="false">IF(LEN(B5049)=2,C5049,"")</f>
        <v/>
      </c>
      <c r="E5049" s="178" t="str">
        <f aca="false">IF(LEN(B5049)=5,C5049,"")</f>
        <v/>
      </c>
      <c r="F5049" s="178" t="str">
        <f aca="false">IF(LEN(B5049)=13,C5049,"")</f>
        <v>Balebandung Jaya</v>
      </c>
      <c r="G5049" s="178" t="s">
        <v>54019</v>
      </c>
      <c r="H5049" s="178" t="s">
        <v>19008</v>
      </c>
    </row>
    <row r="5050" s="178" customFormat="true" ht="15" hidden="false" customHeight="false" outlineLevel="0" collapsed="false">
      <c r="A5050" s="178" t="n">
        <v>32548</v>
      </c>
      <c r="B5050" s="178" t="s">
        <v>54020</v>
      </c>
      <c r="C5050" s="178" t="s">
        <v>50779</v>
      </c>
      <c r="D5050" s="178" t="str">
        <f aca="false">IF(LEN(B5050)=2,C5050,"")</f>
        <v/>
      </c>
      <c r="E5050" s="178" t="str">
        <f aca="false">IF(LEN(B5050)=5,C5050,"")</f>
        <v/>
      </c>
      <c r="F5050" s="178" t="str">
        <f aca="false">IF(LEN(B5050)=13,C5050,"")</f>
        <v/>
      </c>
      <c r="H5050" s="178" t="s">
        <v>50779</v>
      </c>
    </row>
    <row r="5051" s="178" customFormat="true" ht="15" hidden="false" customHeight="false" outlineLevel="0" collapsed="false">
      <c r="A5051" s="178" t="n">
        <v>32549</v>
      </c>
      <c r="B5051" s="178" t="s">
        <v>54021</v>
      </c>
      <c r="C5051" s="178" t="s">
        <v>49279</v>
      </c>
      <c r="D5051" s="178" t="str">
        <f aca="false">IF(LEN(B5051)=2,C5051,"")</f>
        <v/>
      </c>
      <c r="E5051" s="178" t="str">
        <f aca="false">IF(LEN(B5051)=5,C5051,"")</f>
        <v/>
      </c>
      <c r="F5051" s="178" t="str">
        <f aca="false">IF(LEN(B5051)=13,C5051,"")</f>
        <v>Wanakerta</v>
      </c>
      <c r="G5051" s="178" t="s">
        <v>49279</v>
      </c>
      <c r="H5051" s="178" t="s">
        <v>50779</v>
      </c>
    </row>
    <row r="5052" s="178" customFormat="true" ht="15" hidden="false" customHeight="false" outlineLevel="0" collapsed="false">
      <c r="A5052" s="178" t="n">
        <v>32550</v>
      </c>
      <c r="B5052" s="178" t="s">
        <v>54022</v>
      </c>
      <c r="C5052" s="178" t="s">
        <v>54023</v>
      </c>
      <c r="D5052" s="178" t="str">
        <f aca="false">IF(LEN(B5052)=2,C5052,"")</f>
        <v/>
      </c>
      <c r="E5052" s="178" t="str">
        <f aca="false">IF(LEN(B5052)=5,C5052,"")</f>
        <v/>
      </c>
      <c r="F5052" s="178" t="str">
        <f aca="false">IF(LEN(B5052)=13,C5052,"")</f>
        <v>Pagon</v>
      </c>
      <c r="G5052" s="178" t="s">
        <v>54023</v>
      </c>
      <c r="H5052" s="178" t="s">
        <v>50779</v>
      </c>
    </row>
    <row r="5053" s="178" customFormat="true" ht="15" hidden="false" customHeight="false" outlineLevel="0" collapsed="false">
      <c r="A5053" s="178" t="n">
        <v>32551</v>
      </c>
      <c r="B5053" s="178" t="s">
        <v>54024</v>
      </c>
      <c r="C5053" s="178" t="s">
        <v>54025</v>
      </c>
      <c r="D5053" s="178" t="str">
        <f aca="false">IF(LEN(B5053)=2,C5053,"")</f>
        <v/>
      </c>
      <c r="E5053" s="178" t="str">
        <f aca="false">IF(LEN(B5053)=5,C5053,"")</f>
        <v/>
      </c>
      <c r="F5053" s="178" t="str">
        <f aca="false">IF(LEN(B5053)=13,C5053,"")</f>
        <v>Prapatan</v>
      </c>
      <c r="G5053" s="178" t="s">
        <v>54025</v>
      </c>
      <c r="H5053" s="178" t="s">
        <v>50779</v>
      </c>
    </row>
    <row r="5054" s="178" customFormat="true" ht="15" hidden="false" customHeight="false" outlineLevel="0" collapsed="false">
      <c r="A5054" s="178" t="n">
        <v>32552</v>
      </c>
      <c r="B5054" s="178" t="s">
        <v>54026</v>
      </c>
      <c r="C5054" s="178" t="s">
        <v>50779</v>
      </c>
      <c r="D5054" s="178" t="str">
        <f aca="false">IF(LEN(B5054)=2,C5054,"")</f>
        <v/>
      </c>
      <c r="E5054" s="178" t="str">
        <f aca="false">IF(LEN(B5054)=5,C5054,"")</f>
        <v/>
      </c>
      <c r="F5054" s="178" t="str">
        <f aca="false">IF(LEN(B5054)=13,C5054,"")</f>
        <v>Purwadadi</v>
      </c>
      <c r="G5054" s="178" t="s">
        <v>50779</v>
      </c>
      <c r="H5054" s="178" t="s">
        <v>50779</v>
      </c>
    </row>
    <row r="5055" s="178" customFormat="true" ht="15" hidden="false" customHeight="false" outlineLevel="0" collapsed="false">
      <c r="A5055" s="178" t="n">
        <v>32553</v>
      </c>
      <c r="B5055" s="178" t="s">
        <v>54027</v>
      </c>
      <c r="C5055" s="178" t="s">
        <v>54028</v>
      </c>
      <c r="D5055" s="178" t="str">
        <f aca="false">IF(LEN(B5055)=2,C5055,"")</f>
        <v/>
      </c>
      <c r="E5055" s="178" t="str">
        <f aca="false">IF(LEN(B5055)=5,C5055,"")</f>
        <v/>
      </c>
      <c r="F5055" s="178" t="str">
        <f aca="false">IF(LEN(B5055)=13,C5055,"")</f>
        <v>Belendung</v>
      </c>
      <c r="G5055" s="178" t="s">
        <v>54028</v>
      </c>
      <c r="H5055" s="178" t="s">
        <v>50779</v>
      </c>
    </row>
    <row r="5056" s="178" customFormat="true" ht="15" hidden="false" customHeight="false" outlineLevel="0" collapsed="false">
      <c r="A5056" s="178" t="n">
        <v>32554</v>
      </c>
      <c r="B5056" s="178" t="s">
        <v>54029</v>
      </c>
      <c r="C5056" s="178" t="s">
        <v>54030</v>
      </c>
      <c r="D5056" s="178" t="str">
        <f aca="false">IF(LEN(B5056)=2,C5056,"")</f>
        <v/>
      </c>
      <c r="E5056" s="178" t="str">
        <f aca="false">IF(LEN(B5056)=5,C5056,"")</f>
        <v/>
      </c>
      <c r="F5056" s="178" t="str">
        <f aca="false">IF(LEN(B5056)=13,C5056,"")</f>
        <v>Koranji</v>
      </c>
      <c r="G5056" s="178" t="s">
        <v>54030</v>
      </c>
      <c r="H5056" s="178" t="s">
        <v>50779</v>
      </c>
    </row>
    <row r="5057" s="178" customFormat="true" ht="15" hidden="false" customHeight="false" outlineLevel="0" collapsed="false">
      <c r="A5057" s="178" t="n">
        <v>32555</v>
      </c>
      <c r="B5057" s="178" t="s">
        <v>54031</v>
      </c>
      <c r="C5057" s="178" t="s">
        <v>50385</v>
      </c>
      <c r="D5057" s="178" t="str">
        <f aca="false">IF(LEN(B5057)=2,C5057,"")</f>
        <v/>
      </c>
      <c r="E5057" s="178" t="str">
        <f aca="false">IF(LEN(B5057)=5,C5057,"")</f>
        <v/>
      </c>
      <c r="F5057" s="178" t="str">
        <f aca="false">IF(LEN(B5057)=13,C5057,"")</f>
        <v>Panyingkiran</v>
      </c>
      <c r="G5057" s="178" t="s">
        <v>50385</v>
      </c>
      <c r="H5057" s="178" t="s">
        <v>50779</v>
      </c>
    </row>
    <row r="5058" s="178" customFormat="true" ht="15" hidden="false" customHeight="false" outlineLevel="0" collapsed="false">
      <c r="A5058" s="178" t="n">
        <v>32556</v>
      </c>
      <c r="B5058" s="178" t="s">
        <v>54032</v>
      </c>
      <c r="C5058" s="178" t="s">
        <v>54033</v>
      </c>
      <c r="D5058" s="178" t="str">
        <f aca="false">IF(LEN(B5058)=2,C5058,"")</f>
        <v/>
      </c>
      <c r="E5058" s="178" t="str">
        <f aca="false">IF(LEN(B5058)=5,C5058,"")</f>
        <v/>
      </c>
      <c r="F5058" s="178" t="str">
        <f aca="false">IF(LEN(B5058)=13,C5058,"")</f>
        <v>Pasirbungur</v>
      </c>
      <c r="G5058" s="178" t="s">
        <v>54033</v>
      </c>
      <c r="H5058" s="178" t="s">
        <v>50779</v>
      </c>
    </row>
    <row r="5059" s="178" customFormat="true" ht="15" hidden="false" customHeight="false" outlineLevel="0" collapsed="false">
      <c r="A5059" s="178" t="n">
        <v>32557</v>
      </c>
      <c r="B5059" s="178" t="s">
        <v>54034</v>
      </c>
      <c r="C5059" s="178" t="s">
        <v>54035</v>
      </c>
      <c r="D5059" s="178" t="str">
        <f aca="false">IF(LEN(B5059)=2,C5059,"")</f>
        <v/>
      </c>
      <c r="E5059" s="178" t="str">
        <f aca="false">IF(LEN(B5059)=5,C5059,"")</f>
        <v/>
      </c>
      <c r="F5059" s="178" t="str">
        <f aca="false">IF(LEN(B5059)=13,C5059,"")</f>
        <v>Purwadadi Barat</v>
      </c>
      <c r="G5059" s="178" t="s">
        <v>54035</v>
      </c>
      <c r="H5059" s="178" t="s">
        <v>50779</v>
      </c>
    </row>
    <row r="5060" s="178" customFormat="true" ht="15" hidden="false" customHeight="false" outlineLevel="0" collapsed="false">
      <c r="A5060" s="178" t="n">
        <v>32558</v>
      </c>
      <c r="B5060" s="178" t="s">
        <v>54036</v>
      </c>
      <c r="C5060" s="178" t="s">
        <v>54037</v>
      </c>
      <c r="D5060" s="178" t="str">
        <f aca="false">IF(LEN(B5060)=2,C5060,"")</f>
        <v/>
      </c>
      <c r="E5060" s="178" t="str">
        <f aca="false">IF(LEN(B5060)=5,C5060,"")</f>
        <v/>
      </c>
      <c r="F5060" s="178" t="str">
        <f aca="false">IF(LEN(B5060)=13,C5060,"")</f>
        <v>Rancamahi</v>
      </c>
      <c r="G5060" s="178" t="s">
        <v>54037</v>
      </c>
      <c r="H5060" s="178" t="s">
        <v>50779</v>
      </c>
    </row>
    <row r="5061" s="178" customFormat="true" ht="15" hidden="false" customHeight="false" outlineLevel="0" collapsed="false">
      <c r="A5061" s="178" t="n">
        <v>32559</v>
      </c>
      <c r="B5061" s="178" t="s">
        <v>54038</v>
      </c>
      <c r="C5061" s="178" t="s">
        <v>54039</v>
      </c>
      <c r="D5061" s="178" t="str">
        <f aca="false">IF(LEN(B5061)=2,C5061,"")</f>
        <v/>
      </c>
      <c r="E5061" s="178" t="str">
        <f aca="false">IF(LEN(B5061)=5,C5061,"")</f>
        <v/>
      </c>
      <c r="F5061" s="178" t="str">
        <f aca="false">IF(LEN(B5061)=13,C5061,"")</f>
        <v/>
      </c>
      <c r="H5061" s="178" t="s">
        <v>54039</v>
      </c>
    </row>
    <row r="5062" s="178" customFormat="true" ht="15" hidden="false" customHeight="false" outlineLevel="0" collapsed="false">
      <c r="A5062" s="178" t="n">
        <v>32560</v>
      </c>
      <c r="B5062" s="178" t="s">
        <v>54040</v>
      </c>
      <c r="C5062" s="178" t="s">
        <v>54041</v>
      </c>
      <c r="D5062" s="178" t="str">
        <f aca="false">IF(LEN(B5062)=2,C5062,"")</f>
        <v/>
      </c>
      <c r="E5062" s="178" t="str">
        <f aca="false">IF(LEN(B5062)=5,C5062,"")</f>
        <v/>
      </c>
      <c r="F5062" s="178" t="str">
        <f aca="false">IF(LEN(B5062)=13,C5062,"")</f>
        <v>Gunungsembung</v>
      </c>
      <c r="G5062" s="178" t="s">
        <v>54041</v>
      </c>
      <c r="H5062" s="178" t="s">
        <v>54039</v>
      </c>
    </row>
    <row r="5063" s="178" customFormat="true" ht="15" hidden="false" customHeight="false" outlineLevel="0" collapsed="false">
      <c r="A5063" s="178" t="n">
        <v>32561</v>
      </c>
      <c r="B5063" s="178" t="s">
        <v>54042</v>
      </c>
      <c r="C5063" s="178" t="s">
        <v>54043</v>
      </c>
      <c r="D5063" s="178" t="str">
        <f aca="false">IF(LEN(B5063)=2,C5063,"")</f>
        <v/>
      </c>
      <c r="E5063" s="178" t="str">
        <f aca="false">IF(LEN(B5063)=5,C5063,"")</f>
        <v/>
      </c>
      <c r="F5063" s="178" t="str">
        <f aca="false">IF(LEN(B5063)=13,C5063,"")</f>
        <v>Gembor</v>
      </c>
      <c r="G5063" s="178" t="s">
        <v>54043</v>
      </c>
      <c r="H5063" s="178" t="s">
        <v>54039</v>
      </c>
    </row>
    <row r="5064" s="178" customFormat="true" ht="15" hidden="false" customHeight="false" outlineLevel="0" collapsed="false">
      <c r="A5064" s="178" t="n">
        <v>32562</v>
      </c>
      <c r="B5064" s="178" t="s">
        <v>54044</v>
      </c>
      <c r="C5064" s="178" t="s">
        <v>54045</v>
      </c>
      <c r="D5064" s="178" t="str">
        <f aca="false">IF(LEN(B5064)=2,C5064,"")</f>
        <v/>
      </c>
      <c r="E5064" s="178" t="str">
        <f aca="false">IF(LEN(B5064)=5,C5064,"")</f>
        <v/>
      </c>
      <c r="F5064" s="178" t="str">
        <f aca="false">IF(LEN(B5064)=13,C5064,"")</f>
        <v>Kamarung</v>
      </c>
      <c r="G5064" s="178" t="s">
        <v>54045</v>
      </c>
      <c r="H5064" s="178" t="s">
        <v>54039</v>
      </c>
    </row>
    <row r="5065" s="178" customFormat="true" ht="15" hidden="false" customHeight="false" outlineLevel="0" collapsed="false">
      <c r="A5065" s="178" t="n">
        <v>32563</v>
      </c>
      <c r="B5065" s="178" t="s">
        <v>54046</v>
      </c>
      <c r="C5065" s="178" t="s">
        <v>54047</v>
      </c>
      <c r="D5065" s="178" t="str">
        <f aca="false">IF(LEN(B5065)=2,C5065,"")</f>
        <v/>
      </c>
      <c r="E5065" s="178" t="str">
        <f aca="false">IF(LEN(B5065)=5,C5065,"")</f>
        <v/>
      </c>
      <c r="F5065" s="178" t="str">
        <f aca="false">IF(LEN(B5065)=13,C5065,"")</f>
        <v>Gambarsari</v>
      </c>
      <c r="G5065" s="178" t="s">
        <v>54047</v>
      </c>
      <c r="H5065" s="178" t="s">
        <v>54039</v>
      </c>
    </row>
    <row r="5066" s="178" customFormat="true" ht="15" hidden="false" customHeight="false" outlineLevel="0" collapsed="false">
      <c r="A5066" s="178" t="n">
        <v>32564</v>
      </c>
      <c r="B5066" s="178" t="s">
        <v>54048</v>
      </c>
      <c r="C5066" s="178" t="s">
        <v>54049</v>
      </c>
      <c r="D5066" s="178" t="str">
        <f aca="false">IF(LEN(B5066)=2,C5066,"")</f>
        <v/>
      </c>
      <c r="E5066" s="178" t="str">
        <f aca="false">IF(LEN(B5066)=5,C5066,"")</f>
        <v/>
      </c>
      <c r="F5066" s="178" t="str">
        <f aca="false">IF(LEN(B5066)=13,C5066,"")</f>
        <v>Pagedan</v>
      </c>
      <c r="G5066" s="178" t="s">
        <v>54049</v>
      </c>
      <c r="H5066" s="178" t="s">
        <v>54039</v>
      </c>
    </row>
    <row r="5067" s="178" customFormat="true" ht="15" hidden="false" customHeight="false" outlineLevel="0" collapsed="false">
      <c r="A5067" s="178" t="n">
        <v>32565</v>
      </c>
      <c r="B5067" s="178" t="s">
        <v>54050</v>
      </c>
      <c r="C5067" s="178" t="s">
        <v>46592</v>
      </c>
      <c r="D5067" s="178" t="str">
        <f aca="false">IF(LEN(B5067)=2,C5067,"")</f>
        <v/>
      </c>
      <c r="E5067" s="178" t="str">
        <f aca="false">IF(LEN(B5067)=5,C5067,"")</f>
        <v/>
      </c>
      <c r="F5067" s="178" t="str">
        <f aca="false">IF(LEN(B5067)=13,C5067,"")</f>
        <v>Sukamulya</v>
      </c>
      <c r="G5067" s="178" t="s">
        <v>46592</v>
      </c>
      <c r="H5067" s="178" t="s">
        <v>54039</v>
      </c>
    </row>
    <row r="5068" s="178" customFormat="true" ht="15" hidden="false" customHeight="false" outlineLevel="0" collapsed="false">
      <c r="A5068" s="178" t="n">
        <v>32566</v>
      </c>
      <c r="B5068" s="178" t="s">
        <v>54051</v>
      </c>
      <c r="C5068" s="178" t="s">
        <v>46825</v>
      </c>
      <c r="D5068" s="178" t="str">
        <f aca="false">IF(LEN(B5068)=2,C5068,"")</f>
        <v/>
      </c>
      <c r="E5068" s="178" t="str">
        <f aca="false">IF(LEN(B5068)=5,C5068,"")</f>
        <v/>
      </c>
      <c r="F5068" s="178" t="str">
        <f aca="false">IF(LEN(B5068)=13,C5068,"")</f>
        <v>Neglasari</v>
      </c>
      <c r="G5068" s="178" t="s">
        <v>46825</v>
      </c>
      <c r="H5068" s="178" t="s">
        <v>54039</v>
      </c>
    </row>
    <row r="5069" s="178" customFormat="true" ht="15" hidden="false" customHeight="false" outlineLevel="0" collapsed="false">
      <c r="A5069" s="178" t="n">
        <v>32567</v>
      </c>
      <c r="B5069" s="178" t="s">
        <v>54052</v>
      </c>
      <c r="C5069" s="178" t="s">
        <v>48811</v>
      </c>
      <c r="D5069" s="178" t="str">
        <f aca="false">IF(LEN(B5069)=2,C5069,"")</f>
        <v/>
      </c>
      <c r="E5069" s="178" t="str">
        <f aca="false">IF(LEN(B5069)=5,C5069,"")</f>
        <v/>
      </c>
      <c r="F5069" s="178" t="str">
        <f aca="false">IF(LEN(B5069)=13,C5069,"")</f>
        <v>Sumbersari</v>
      </c>
      <c r="G5069" s="178" t="s">
        <v>48811</v>
      </c>
      <c r="H5069" s="178" t="s">
        <v>54039</v>
      </c>
    </row>
    <row r="5070" s="178" customFormat="true" ht="15" hidden="false" customHeight="false" outlineLevel="0" collapsed="false">
      <c r="A5070" s="178" t="n">
        <v>32568</v>
      </c>
      <c r="B5070" s="178" t="s">
        <v>54053</v>
      </c>
      <c r="C5070" s="178" t="s">
        <v>46452</v>
      </c>
      <c r="D5070" s="178" t="str">
        <f aca="false">IF(LEN(B5070)=2,C5070,"")</f>
        <v/>
      </c>
      <c r="E5070" s="178" t="str">
        <f aca="false">IF(LEN(B5070)=5,C5070,"")</f>
        <v/>
      </c>
      <c r="F5070" s="178" t="str">
        <f aca="false">IF(LEN(B5070)=13,C5070,"")</f>
        <v>Gunungsari</v>
      </c>
      <c r="G5070" s="178" t="s">
        <v>46452</v>
      </c>
      <c r="H5070" s="178" t="s">
        <v>54039</v>
      </c>
    </row>
    <row r="5071" s="178" customFormat="true" ht="15" hidden="false" customHeight="false" outlineLevel="0" collapsed="false">
      <c r="A5071" s="178" t="n">
        <v>32569</v>
      </c>
      <c r="B5071" s="178" t="s">
        <v>54054</v>
      </c>
      <c r="C5071" s="178" t="s">
        <v>54055</v>
      </c>
      <c r="D5071" s="178" t="str">
        <f aca="false">IF(LEN(B5071)=2,C5071,"")</f>
        <v/>
      </c>
      <c r="E5071" s="178" t="str">
        <f aca="false">IF(LEN(B5071)=5,C5071,"")</f>
        <v/>
      </c>
      <c r="F5071" s="178" t="str">
        <f aca="false">IF(LEN(B5071)=13,C5071,"")</f>
        <v>Jabong</v>
      </c>
      <c r="G5071" s="178" t="s">
        <v>54055</v>
      </c>
      <c r="H5071" s="178" t="s">
        <v>54039</v>
      </c>
    </row>
    <row r="5072" s="178" customFormat="true" ht="15" hidden="false" customHeight="false" outlineLevel="0" collapsed="false">
      <c r="A5072" s="178" t="n">
        <v>32570</v>
      </c>
      <c r="B5072" s="178" t="s">
        <v>54056</v>
      </c>
      <c r="C5072" s="178" t="s">
        <v>54057</v>
      </c>
      <c r="D5072" s="178" t="str">
        <f aca="false">IF(LEN(B5072)=2,C5072,"")</f>
        <v/>
      </c>
      <c r="E5072" s="178" t="str">
        <f aca="false">IF(LEN(B5072)=5,C5072,"")</f>
        <v/>
      </c>
      <c r="F5072" s="178" t="str">
        <f aca="false">IF(LEN(B5072)=13,C5072,"")</f>
        <v/>
      </c>
      <c r="H5072" s="178" t="s">
        <v>54057</v>
      </c>
    </row>
    <row r="5073" s="178" customFormat="true" ht="15" hidden="false" customHeight="false" outlineLevel="0" collapsed="false">
      <c r="A5073" s="178" t="n">
        <v>32571</v>
      </c>
      <c r="B5073" s="178" t="s">
        <v>54058</v>
      </c>
      <c r="C5073" s="178" t="s">
        <v>46426</v>
      </c>
      <c r="D5073" s="178" t="str">
        <f aca="false">IF(LEN(B5073)=2,C5073,"")</f>
        <v/>
      </c>
      <c r="E5073" s="178" t="str">
        <f aca="false">IF(LEN(B5073)=5,C5073,"")</f>
        <v/>
      </c>
      <c r="F5073" s="178" t="str">
        <f aca="false">IF(LEN(B5073)=13,C5073,"")</f>
        <v>Cicadas</v>
      </c>
      <c r="G5073" s="178" t="s">
        <v>46426</v>
      </c>
      <c r="H5073" s="178" t="s">
        <v>54057</v>
      </c>
    </row>
    <row r="5074" s="178" customFormat="true" ht="15" hidden="false" customHeight="false" outlineLevel="0" collapsed="false">
      <c r="A5074" s="178" t="n">
        <v>32572</v>
      </c>
      <c r="B5074" s="178" t="s">
        <v>54059</v>
      </c>
      <c r="C5074" s="178" t="s">
        <v>54060</v>
      </c>
      <c r="D5074" s="178" t="str">
        <f aca="false">IF(LEN(B5074)=2,C5074,"")</f>
        <v/>
      </c>
      <c r="E5074" s="178" t="str">
        <f aca="false">IF(LEN(B5074)=5,C5074,"")</f>
        <v/>
      </c>
      <c r="F5074" s="178" t="str">
        <f aca="false">IF(LEN(B5074)=13,C5074,"")</f>
        <v>Kihiyang</v>
      </c>
      <c r="G5074" s="178" t="s">
        <v>54060</v>
      </c>
      <c r="H5074" s="178" t="s">
        <v>54057</v>
      </c>
    </row>
    <row r="5075" s="178" customFormat="true" ht="15" hidden="false" customHeight="false" outlineLevel="0" collapsed="false">
      <c r="A5075" s="178" t="n">
        <v>32573</v>
      </c>
      <c r="B5075" s="178" t="s">
        <v>54061</v>
      </c>
      <c r="C5075" s="178" t="s">
        <v>54057</v>
      </c>
      <c r="D5075" s="178" t="str">
        <f aca="false">IF(LEN(B5075)=2,C5075,"")</f>
        <v/>
      </c>
      <c r="E5075" s="178" t="str">
        <f aca="false">IF(LEN(B5075)=5,C5075,"")</f>
        <v/>
      </c>
      <c r="F5075" s="178" t="str">
        <f aca="false">IF(LEN(B5075)=13,C5075,"")</f>
        <v>Binong</v>
      </c>
      <c r="G5075" s="178" t="s">
        <v>54057</v>
      </c>
      <c r="H5075" s="178" t="s">
        <v>54057</v>
      </c>
    </row>
    <row r="5076" s="178" customFormat="true" ht="15" hidden="false" customHeight="false" outlineLevel="0" collapsed="false">
      <c r="A5076" s="178" t="n">
        <v>32574</v>
      </c>
      <c r="B5076" s="178" t="s">
        <v>54062</v>
      </c>
      <c r="C5076" s="178" t="s">
        <v>8702</v>
      </c>
      <c r="D5076" s="178" t="str">
        <f aca="false">IF(LEN(B5076)=2,C5076,"")</f>
        <v/>
      </c>
      <c r="E5076" s="178" t="str">
        <f aca="false">IF(LEN(B5076)=5,C5076,"")</f>
        <v/>
      </c>
      <c r="F5076" s="178" t="str">
        <f aca="false">IF(LEN(B5076)=13,C5076,"")</f>
        <v>Kediri</v>
      </c>
      <c r="G5076" s="178" t="s">
        <v>8702</v>
      </c>
      <c r="H5076" s="178" t="s">
        <v>54057</v>
      </c>
    </row>
    <row r="5077" s="178" customFormat="true" ht="15" hidden="false" customHeight="false" outlineLevel="0" collapsed="false">
      <c r="A5077" s="178" t="n">
        <v>32575</v>
      </c>
      <c r="B5077" s="178" t="s">
        <v>54063</v>
      </c>
      <c r="C5077" s="178" t="s">
        <v>54064</v>
      </c>
      <c r="D5077" s="178" t="str">
        <f aca="false">IF(LEN(B5077)=2,C5077,"")</f>
        <v/>
      </c>
      <c r="E5077" s="178" t="str">
        <f aca="false">IF(LEN(B5077)=5,C5077,"")</f>
        <v/>
      </c>
      <c r="F5077" s="178" t="str">
        <f aca="false">IF(LEN(B5077)=13,C5077,"")</f>
        <v>Citrajaya</v>
      </c>
      <c r="G5077" s="178" t="s">
        <v>54064</v>
      </c>
      <c r="H5077" s="178" t="s">
        <v>54057</v>
      </c>
    </row>
    <row r="5078" s="178" customFormat="true" ht="15" hidden="false" customHeight="false" outlineLevel="0" collapsed="false">
      <c r="A5078" s="178" t="n">
        <v>32576</v>
      </c>
      <c r="B5078" s="178" t="s">
        <v>54065</v>
      </c>
      <c r="C5078" s="178" t="s">
        <v>48022</v>
      </c>
      <c r="D5078" s="178" t="str">
        <f aca="false">IF(LEN(B5078)=2,C5078,"")</f>
        <v/>
      </c>
      <c r="E5078" s="178" t="str">
        <f aca="false">IF(LEN(B5078)=5,C5078,"")</f>
        <v/>
      </c>
      <c r="F5078" s="178" t="str">
        <f aca="false">IF(LEN(B5078)=13,C5078,"")</f>
        <v>Mulyasari</v>
      </c>
      <c r="G5078" s="178" t="s">
        <v>48022</v>
      </c>
      <c r="H5078" s="178" t="s">
        <v>54057</v>
      </c>
    </row>
    <row r="5079" s="178" customFormat="true" ht="15" hidden="false" customHeight="false" outlineLevel="0" collapsed="false">
      <c r="A5079" s="178" t="n">
        <v>32577</v>
      </c>
      <c r="B5079" s="178" t="s">
        <v>54066</v>
      </c>
      <c r="C5079" s="178" t="s">
        <v>48365</v>
      </c>
      <c r="D5079" s="178" t="str">
        <f aca="false">IF(LEN(B5079)=2,C5079,"")</f>
        <v/>
      </c>
      <c r="E5079" s="178" t="str">
        <f aca="false">IF(LEN(B5079)=5,C5079,"")</f>
        <v/>
      </c>
      <c r="F5079" s="178" t="str">
        <f aca="false">IF(LEN(B5079)=13,C5079,"")</f>
        <v>Karangsari</v>
      </c>
      <c r="G5079" s="178" t="s">
        <v>48365</v>
      </c>
      <c r="H5079" s="178" t="s">
        <v>54057</v>
      </c>
    </row>
    <row r="5080" s="178" customFormat="true" ht="15" hidden="false" customHeight="false" outlineLevel="0" collapsed="false">
      <c r="A5080" s="178" t="n">
        <v>32578</v>
      </c>
      <c r="B5080" s="178" t="s">
        <v>54067</v>
      </c>
      <c r="C5080" s="178" t="s">
        <v>48032</v>
      </c>
      <c r="D5080" s="178" t="str">
        <f aca="false">IF(LEN(B5080)=2,C5080,"")</f>
        <v/>
      </c>
      <c r="E5080" s="178" t="str">
        <f aca="false">IF(LEN(B5080)=5,C5080,"")</f>
        <v/>
      </c>
      <c r="F5080" s="178" t="str">
        <f aca="false">IF(LEN(B5080)=13,C5080,"")</f>
        <v>Karangwangi</v>
      </c>
      <c r="G5080" s="178" t="s">
        <v>48032</v>
      </c>
      <c r="H5080" s="178" t="s">
        <v>54057</v>
      </c>
    </row>
    <row r="5081" s="178" customFormat="true" ht="15" hidden="false" customHeight="false" outlineLevel="0" collapsed="false">
      <c r="A5081" s="178" t="n">
        <v>32579</v>
      </c>
      <c r="B5081" s="178" t="s">
        <v>54068</v>
      </c>
      <c r="C5081" s="178" t="s">
        <v>47171</v>
      </c>
      <c r="D5081" s="178" t="str">
        <f aca="false">IF(LEN(B5081)=2,C5081,"")</f>
        <v/>
      </c>
      <c r="E5081" s="178" t="str">
        <f aca="false">IF(LEN(B5081)=5,C5081,"")</f>
        <v/>
      </c>
      <c r="F5081" s="178" t="str">
        <f aca="false">IF(LEN(B5081)=13,C5081,"")</f>
        <v>Nanggerang</v>
      </c>
      <c r="G5081" s="178" t="s">
        <v>47171</v>
      </c>
      <c r="H5081" s="178" t="s">
        <v>54057</v>
      </c>
    </row>
    <row r="5082" s="178" customFormat="true" ht="15" hidden="false" customHeight="false" outlineLevel="0" collapsed="false">
      <c r="A5082" s="178" t="n">
        <v>32580</v>
      </c>
      <c r="B5082" s="178" t="s">
        <v>54069</v>
      </c>
      <c r="C5082" s="178" t="s">
        <v>54070</v>
      </c>
      <c r="D5082" s="178" t="str">
        <f aca="false">IF(LEN(B5082)=2,C5082,"")</f>
        <v/>
      </c>
      <c r="E5082" s="178" t="str">
        <f aca="false">IF(LEN(B5082)=5,C5082,"")</f>
        <v/>
      </c>
      <c r="F5082" s="178" t="str">
        <f aca="false">IF(LEN(B5082)=13,C5082,"")</f>
        <v/>
      </c>
      <c r="H5082" s="178" t="s">
        <v>54070</v>
      </c>
    </row>
    <row r="5083" s="178" customFormat="true" ht="15" hidden="false" customHeight="false" outlineLevel="0" collapsed="false">
      <c r="A5083" s="178" t="n">
        <v>32581</v>
      </c>
      <c r="B5083" s="178" t="s">
        <v>54071</v>
      </c>
      <c r="C5083" s="178" t="s">
        <v>54072</v>
      </c>
      <c r="D5083" s="178" t="str">
        <f aca="false">IF(LEN(B5083)=2,C5083,"")</f>
        <v/>
      </c>
      <c r="E5083" s="178" t="str">
        <f aca="false">IF(LEN(B5083)=5,C5083,"")</f>
        <v/>
      </c>
      <c r="F5083" s="178" t="str">
        <f aca="false">IF(LEN(B5083)=13,C5083,"")</f>
        <v>Ciasem Girang</v>
      </c>
      <c r="G5083" s="178" t="s">
        <v>54072</v>
      </c>
      <c r="H5083" s="178" t="s">
        <v>54070</v>
      </c>
    </row>
    <row r="5084" s="178" customFormat="true" ht="15" hidden="false" customHeight="false" outlineLevel="0" collapsed="false">
      <c r="A5084" s="178" t="n">
        <v>32582</v>
      </c>
      <c r="B5084" s="178" t="s">
        <v>54073</v>
      </c>
      <c r="C5084" s="178" t="s">
        <v>54074</v>
      </c>
      <c r="D5084" s="178" t="str">
        <f aca="false">IF(LEN(B5084)=2,C5084,"")</f>
        <v/>
      </c>
      <c r="E5084" s="178" t="str">
        <f aca="false">IF(LEN(B5084)=5,C5084,"")</f>
        <v/>
      </c>
      <c r="F5084" s="178" t="str">
        <f aca="false">IF(LEN(B5084)=13,C5084,"")</f>
        <v>Ciasem Tengah</v>
      </c>
      <c r="G5084" s="178" t="s">
        <v>54074</v>
      </c>
      <c r="H5084" s="178" t="s">
        <v>54070</v>
      </c>
    </row>
    <row r="5085" s="178" customFormat="true" ht="15" hidden="false" customHeight="false" outlineLevel="0" collapsed="false">
      <c r="A5085" s="178" t="n">
        <v>32583</v>
      </c>
      <c r="B5085" s="178" t="s">
        <v>54075</v>
      </c>
      <c r="C5085" s="178" t="s">
        <v>46306</v>
      </c>
      <c r="D5085" s="178" t="str">
        <f aca="false">IF(LEN(B5085)=2,C5085,"")</f>
        <v/>
      </c>
      <c r="E5085" s="178" t="str">
        <f aca="false">IF(LEN(B5085)=5,C5085,"")</f>
        <v/>
      </c>
      <c r="F5085" s="178" t="str">
        <f aca="false">IF(LEN(B5085)=13,C5085,"")</f>
        <v>Dukuh</v>
      </c>
      <c r="G5085" s="178" t="s">
        <v>46306</v>
      </c>
      <c r="H5085" s="178" t="s">
        <v>54070</v>
      </c>
    </row>
    <row r="5086" s="178" customFormat="true" ht="15" hidden="false" customHeight="false" outlineLevel="0" collapsed="false">
      <c r="A5086" s="178" t="n">
        <v>32584</v>
      </c>
      <c r="B5086" s="178" t="s">
        <v>54076</v>
      </c>
      <c r="C5086" s="178" t="s">
        <v>54077</v>
      </c>
      <c r="D5086" s="178" t="str">
        <f aca="false">IF(LEN(B5086)=2,C5086,"")</f>
        <v/>
      </c>
      <c r="E5086" s="178" t="str">
        <f aca="false">IF(LEN(B5086)=5,C5086,"")</f>
        <v/>
      </c>
      <c r="F5086" s="178" t="str">
        <f aca="false">IF(LEN(B5086)=13,C5086,"")</f>
        <v>Ciasem Hilir</v>
      </c>
      <c r="G5086" s="178" t="s">
        <v>54077</v>
      </c>
      <c r="H5086" s="178" t="s">
        <v>54070</v>
      </c>
    </row>
    <row r="5087" s="178" customFormat="true" ht="15" hidden="false" customHeight="false" outlineLevel="0" collapsed="false">
      <c r="A5087" s="178" t="n">
        <v>32585</v>
      </c>
      <c r="B5087" s="178" t="s">
        <v>54078</v>
      </c>
      <c r="C5087" s="178" t="s">
        <v>49337</v>
      </c>
      <c r="D5087" s="178" t="str">
        <f aca="false">IF(LEN(B5087)=2,C5087,"")</f>
        <v/>
      </c>
      <c r="E5087" s="178" t="str">
        <f aca="false">IF(LEN(B5087)=5,C5087,"")</f>
        <v/>
      </c>
      <c r="F5087" s="178" t="str">
        <f aca="false">IF(LEN(B5087)=13,C5087,"")</f>
        <v>Sukahaji</v>
      </c>
      <c r="G5087" s="178" t="s">
        <v>49337</v>
      </c>
      <c r="H5087" s="178" t="s">
        <v>54070</v>
      </c>
    </row>
    <row r="5088" s="178" customFormat="true" ht="15" hidden="false" customHeight="false" outlineLevel="0" collapsed="false">
      <c r="A5088" s="178" t="n">
        <v>32586</v>
      </c>
      <c r="B5088" s="178" t="s">
        <v>54079</v>
      </c>
      <c r="C5088" s="178" t="s">
        <v>54080</v>
      </c>
      <c r="D5088" s="178" t="str">
        <f aca="false">IF(LEN(B5088)=2,C5088,"")</f>
        <v/>
      </c>
      <c r="E5088" s="178" t="str">
        <f aca="false">IF(LEN(B5088)=5,C5088,"")</f>
        <v/>
      </c>
      <c r="F5088" s="178" t="str">
        <f aca="false">IF(LEN(B5088)=13,C5088,"")</f>
        <v>Sukamandijaya</v>
      </c>
      <c r="G5088" s="178" t="s">
        <v>54080</v>
      </c>
      <c r="H5088" s="178" t="s">
        <v>54070</v>
      </c>
    </row>
    <row r="5089" s="178" customFormat="true" ht="15" hidden="false" customHeight="false" outlineLevel="0" collapsed="false">
      <c r="A5089" s="178" t="n">
        <v>32587</v>
      </c>
      <c r="B5089" s="178" t="s">
        <v>54081</v>
      </c>
      <c r="C5089" s="178" t="s">
        <v>54082</v>
      </c>
      <c r="D5089" s="178" t="str">
        <f aca="false">IF(LEN(B5089)=2,C5089,"")</f>
        <v/>
      </c>
      <c r="E5089" s="178" t="str">
        <f aca="false">IF(LEN(B5089)=5,C5089,"")</f>
        <v/>
      </c>
      <c r="F5089" s="178" t="str">
        <f aca="false">IF(LEN(B5089)=13,C5089,"")</f>
        <v>Ciasem Baru</v>
      </c>
      <c r="G5089" s="178" t="s">
        <v>54082</v>
      </c>
      <c r="H5089" s="178" t="s">
        <v>54070</v>
      </c>
    </row>
    <row r="5090" s="178" customFormat="true" ht="15" hidden="false" customHeight="false" outlineLevel="0" collapsed="false">
      <c r="A5090" s="178" t="n">
        <v>32588</v>
      </c>
      <c r="B5090" s="178" t="s">
        <v>54083</v>
      </c>
      <c r="C5090" s="178" t="s">
        <v>54084</v>
      </c>
      <c r="D5090" s="178" t="str">
        <f aca="false">IF(LEN(B5090)=2,C5090,"")</f>
        <v/>
      </c>
      <c r="E5090" s="178" t="str">
        <f aca="false">IF(LEN(B5090)=5,C5090,"")</f>
        <v/>
      </c>
      <c r="F5090" s="178" t="str">
        <f aca="false">IF(LEN(B5090)=13,C5090,"")</f>
        <v>Pinangsari</v>
      </c>
      <c r="G5090" s="178" t="s">
        <v>54084</v>
      </c>
      <c r="H5090" s="178" t="s">
        <v>54070</v>
      </c>
    </row>
    <row r="5091" s="178" customFormat="true" ht="15" hidden="false" customHeight="false" outlineLevel="0" collapsed="false">
      <c r="A5091" s="178" t="n">
        <v>32589</v>
      </c>
      <c r="B5091" s="178" t="s">
        <v>54085</v>
      </c>
      <c r="C5091" s="178" t="s">
        <v>54086</v>
      </c>
      <c r="D5091" s="178" t="str">
        <f aca="false">IF(LEN(B5091)=2,C5091,"")</f>
        <v/>
      </c>
      <c r="E5091" s="178" t="str">
        <f aca="false">IF(LEN(B5091)=5,C5091,"")</f>
        <v/>
      </c>
      <c r="F5091" s="178" t="str">
        <f aca="false">IF(LEN(B5091)=13,C5091,"")</f>
        <v>Jatibaru</v>
      </c>
      <c r="G5091" s="178" t="s">
        <v>54086</v>
      </c>
      <c r="H5091" s="178" t="s">
        <v>54070</v>
      </c>
    </row>
    <row r="5092" s="178" customFormat="true" ht="15" hidden="false" customHeight="false" outlineLevel="0" collapsed="false">
      <c r="A5092" s="178" t="n">
        <v>32590</v>
      </c>
      <c r="B5092" s="178" t="s">
        <v>54087</v>
      </c>
      <c r="C5092" s="178" t="s">
        <v>50750</v>
      </c>
      <c r="D5092" s="178" t="str">
        <f aca="false">IF(LEN(B5092)=2,C5092,"")</f>
        <v/>
      </c>
      <c r="E5092" s="178" t="str">
        <f aca="false">IF(LEN(B5092)=5,C5092,"")</f>
        <v/>
      </c>
      <c r="F5092" s="178" t="str">
        <f aca="false">IF(LEN(B5092)=13,C5092,"")</f>
        <v/>
      </c>
      <c r="H5092" s="178" t="s">
        <v>50750</v>
      </c>
    </row>
    <row r="5093" s="178" customFormat="true" ht="15" hidden="false" customHeight="false" outlineLevel="0" collapsed="false">
      <c r="A5093" s="178" t="n">
        <v>32591</v>
      </c>
      <c r="B5093" s="178" t="s">
        <v>54088</v>
      </c>
      <c r="C5093" s="178" t="s">
        <v>54089</v>
      </c>
      <c r="D5093" s="178" t="str">
        <f aca="false">IF(LEN(B5093)=2,C5093,"")</f>
        <v/>
      </c>
      <c r="E5093" s="178" t="str">
        <f aca="false">IF(LEN(B5093)=5,C5093,"")</f>
        <v/>
      </c>
      <c r="F5093" s="178" t="str">
        <f aca="false">IF(LEN(B5093)=13,C5093,"")</f>
        <v>Pusakaratu</v>
      </c>
      <c r="G5093" s="178" t="s">
        <v>54089</v>
      </c>
      <c r="H5093" s="178" t="s">
        <v>50750</v>
      </c>
    </row>
    <row r="5094" s="178" customFormat="true" ht="15" hidden="false" customHeight="false" outlineLevel="0" collapsed="false">
      <c r="A5094" s="178" t="n">
        <v>32592</v>
      </c>
      <c r="B5094" s="178" t="s">
        <v>54090</v>
      </c>
      <c r="C5094" s="178" t="s">
        <v>52232</v>
      </c>
      <c r="D5094" s="178" t="str">
        <f aca="false">IF(LEN(B5094)=2,C5094,"")</f>
        <v/>
      </c>
      <c r="E5094" s="178" t="str">
        <f aca="false">IF(LEN(B5094)=5,C5094,"")</f>
        <v/>
      </c>
      <c r="F5094" s="178" t="str">
        <f aca="false">IF(LEN(B5094)=13,C5094,"")</f>
        <v>Gempol</v>
      </c>
      <c r="G5094" s="178" t="s">
        <v>52232</v>
      </c>
      <c r="H5094" s="178" t="s">
        <v>50750</v>
      </c>
    </row>
    <row r="5095" s="178" customFormat="true" ht="15" hidden="false" customHeight="false" outlineLevel="0" collapsed="false">
      <c r="A5095" s="178" t="n">
        <v>32593</v>
      </c>
      <c r="B5095" s="178" t="s">
        <v>54091</v>
      </c>
      <c r="C5095" s="178" t="s">
        <v>54092</v>
      </c>
      <c r="D5095" s="178" t="str">
        <f aca="false">IF(LEN(B5095)=2,C5095,"")</f>
        <v/>
      </c>
      <c r="E5095" s="178" t="str">
        <f aca="false">IF(LEN(B5095)=5,C5095,"")</f>
        <v/>
      </c>
      <c r="F5095" s="178" t="str">
        <f aca="false">IF(LEN(B5095)=13,C5095,"")</f>
        <v>Kalentambo</v>
      </c>
      <c r="G5095" s="178" t="s">
        <v>54092</v>
      </c>
      <c r="H5095" s="178" t="s">
        <v>50750</v>
      </c>
    </row>
    <row r="5096" s="178" customFormat="true" ht="15" hidden="false" customHeight="false" outlineLevel="0" collapsed="false">
      <c r="A5096" s="178" t="n">
        <v>32594</v>
      </c>
      <c r="B5096" s="178" t="s">
        <v>54093</v>
      </c>
      <c r="C5096" s="178" t="s">
        <v>54094</v>
      </c>
      <c r="D5096" s="178" t="str">
        <f aca="false">IF(LEN(B5096)=2,C5096,"")</f>
        <v/>
      </c>
      <c r="E5096" s="178" t="str">
        <f aca="false">IF(LEN(B5096)=5,C5096,"")</f>
        <v/>
      </c>
      <c r="F5096" s="178" t="str">
        <f aca="false">IF(LEN(B5096)=13,C5096,"")</f>
        <v>Patimban</v>
      </c>
      <c r="G5096" s="178" t="s">
        <v>54094</v>
      </c>
      <c r="H5096" s="178" t="s">
        <v>50750</v>
      </c>
    </row>
    <row r="5097" s="178" customFormat="true" ht="15" hidden="false" customHeight="false" outlineLevel="0" collapsed="false">
      <c r="A5097" s="178" t="n">
        <v>32595</v>
      </c>
      <c r="B5097" s="178" t="s">
        <v>54095</v>
      </c>
      <c r="C5097" s="178" t="s">
        <v>54096</v>
      </c>
      <c r="D5097" s="178" t="str">
        <f aca="false">IF(LEN(B5097)=2,C5097,"")</f>
        <v/>
      </c>
      <c r="E5097" s="178" t="str">
        <f aca="false">IF(LEN(B5097)=5,C5097,"")</f>
        <v/>
      </c>
      <c r="F5097" s="178" t="str">
        <f aca="false">IF(LEN(B5097)=13,C5097,"")</f>
        <v>Rancadaka</v>
      </c>
      <c r="G5097" s="178" t="s">
        <v>54096</v>
      </c>
      <c r="H5097" s="178" t="s">
        <v>50750</v>
      </c>
    </row>
    <row r="5098" s="178" customFormat="true" ht="15" hidden="false" customHeight="false" outlineLevel="0" collapsed="false">
      <c r="A5098" s="178" t="n">
        <v>32596</v>
      </c>
      <c r="B5098" s="178" t="s">
        <v>54097</v>
      </c>
      <c r="C5098" s="178" t="s">
        <v>54098</v>
      </c>
      <c r="D5098" s="178" t="str">
        <f aca="false">IF(LEN(B5098)=2,C5098,"")</f>
        <v/>
      </c>
      <c r="E5098" s="178" t="str">
        <f aca="false">IF(LEN(B5098)=5,C5098,"")</f>
        <v/>
      </c>
      <c r="F5098" s="178" t="str">
        <f aca="false">IF(LEN(B5098)=13,C5098,"")</f>
        <v>Kotasari</v>
      </c>
      <c r="G5098" s="178" t="s">
        <v>54098</v>
      </c>
      <c r="H5098" s="178" t="s">
        <v>50750</v>
      </c>
    </row>
    <row r="5099" s="178" customFormat="true" ht="15" hidden="false" customHeight="false" outlineLevel="0" collapsed="false">
      <c r="A5099" s="178" t="n">
        <v>32597</v>
      </c>
      <c r="B5099" s="178" t="s">
        <v>54099</v>
      </c>
      <c r="C5099" s="178" t="s">
        <v>54100</v>
      </c>
      <c r="D5099" s="178" t="str">
        <f aca="false">IF(LEN(B5099)=2,C5099,"")</f>
        <v/>
      </c>
      <c r="E5099" s="178" t="str">
        <f aca="false">IF(LEN(B5099)=5,C5099,"")</f>
        <v/>
      </c>
      <c r="F5099" s="178" t="str">
        <f aca="false">IF(LEN(B5099)=13,C5099,"")</f>
        <v>Mundusari</v>
      </c>
      <c r="G5099" s="178" t="s">
        <v>54100</v>
      </c>
      <c r="H5099" s="178" t="s">
        <v>50750</v>
      </c>
    </row>
    <row r="5100" s="178" customFormat="true" ht="15" hidden="false" customHeight="false" outlineLevel="0" collapsed="false">
      <c r="A5100" s="178" t="n">
        <v>32598</v>
      </c>
      <c r="B5100" s="178" t="s">
        <v>54101</v>
      </c>
      <c r="C5100" s="178" t="s">
        <v>54102</v>
      </c>
      <c r="D5100" s="178" t="str">
        <f aca="false">IF(LEN(B5100)=2,C5100,"")</f>
        <v/>
      </c>
      <c r="E5100" s="178" t="str">
        <f aca="false">IF(LEN(B5100)=5,C5100,"")</f>
        <v/>
      </c>
      <c r="F5100" s="178" t="str">
        <f aca="false">IF(LEN(B5100)=13,C5100,"")</f>
        <v/>
      </c>
      <c r="H5100" s="178" t="s">
        <v>54102</v>
      </c>
    </row>
    <row r="5101" s="178" customFormat="true" ht="15" hidden="false" customHeight="false" outlineLevel="0" collapsed="false">
      <c r="A5101" s="178" t="n">
        <v>32599</v>
      </c>
      <c r="B5101" s="178" t="s">
        <v>54103</v>
      </c>
      <c r="C5101" s="178" t="s">
        <v>53453</v>
      </c>
      <c r="D5101" s="178" t="str">
        <f aca="false">IF(LEN(B5101)=2,C5101,"")</f>
        <v/>
      </c>
      <c r="E5101" s="178" t="str">
        <f aca="false">IF(LEN(B5101)=5,C5101,"")</f>
        <v/>
      </c>
      <c r="F5101" s="178" t="str">
        <f aca="false">IF(LEN(B5101)=13,C5101,"")</f>
        <v>Rancasari</v>
      </c>
      <c r="G5101" s="178" t="s">
        <v>53453</v>
      </c>
      <c r="H5101" s="178" t="s">
        <v>54102</v>
      </c>
    </row>
    <row r="5102" s="178" customFormat="true" ht="15" hidden="false" customHeight="false" outlineLevel="0" collapsed="false">
      <c r="A5102" s="178" t="n">
        <v>32600</v>
      </c>
      <c r="B5102" s="178" t="s">
        <v>54104</v>
      </c>
      <c r="C5102" s="178" t="s">
        <v>54105</v>
      </c>
      <c r="D5102" s="178" t="str">
        <f aca="false">IF(LEN(B5102)=2,C5102,"")</f>
        <v/>
      </c>
      <c r="E5102" s="178" t="str">
        <f aca="false">IF(LEN(B5102)=5,C5102,"")</f>
        <v/>
      </c>
      <c r="F5102" s="178" t="str">
        <f aca="false">IF(LEN(B5102)=13,C5102,"")</f>
        <v>Rancahilir</v>
      </c>
      <c r="G5102" s="178" t="s">
        <v>54105</v>
      </c>
      <c r="H5102" s="178" t="s">
        <v>54102</v>
      </c>
    </row>
    <row r="5103" s="178" customFormat="true" ht="15" hidden="false" customHeight="false" outlineLevel="0" collapsed="false">
      <c r="A5103" s="178" t="n">
        <v>32601</v>
      </c>
      <c r="B5103" s="178" t="s">
        <v>54106</v>
      </c>
      <c r="C5103" s="178" t="s">
        <v>54102</v>
      </c>
      <c r="D5103" s="178" t="str">
        <f aca="false">IF(LEN(B5103)=2,C5103,"")</f>
        <v/>
      </c>
      <c r="E5103" s="178" t="str">
        <f aca="false">IF(LEN(B5103)=5,C5103,"")</f>
        <v/>
      </c>
      <c r="F5103" s="178" t="str">
        <f aca="false">IF(LEN(B5103)=13,C5103,"")</f>
        <v>Pamanukan</v>
      </c>
      <c r="G5103" s="178" t="s">
        <v>54102</v>
      </c>
      <c r="H5103" s="178" t="s">
        <v>54102</v>
      </c>
    </row>
    <row r="5104" s="178" customFormat="true" ht="15" hidden="false" customHeight="false" outlineLevel="0" collapsed="false">
      <c r="A5104" s="178" t="n">
        <v>32602</v>
      </c>
      <c r="B5104" s="178" t="s">
        <v>54107</v>
      </c>
      <c r="C5104" s="178" t="s">
        <v>54108</v>
      </c>
      <c r="D5104" s="178" t="str">
        <f aca="false">IF(LEN(B5104)=2,C5104,"")</f>
        <v/>
      </c>
      <c r="E5104" s="178" t="str">
        <f aca="false">IF(LEN(B5104)=5,C5104,"")</f>
        <v/>
      </c>
      <c r="F5104" s="178" t="str">
        <f aca="false">IF(LEN(B5104)=13,C5104,"")</f>
        <v>Pamanukan Hilir</v>
      </c>
      <c r="G5104" s="178" t="s">
        <v>54108</v>
      </c>
      <c r="H5104" s="178" t="s">
        <v>54102</v>
      </c>
    </row>
    <row r="5105" s="178" customFormat="true" ht="15" hidden="false" customHeight="false" outlineLevel="0" collapsed="false">
      <c r="A5105" s="178" t="n">
        <v>32603</v>
      </c>
      <c r="B5105" s="178" t="s">
        <v>54109</v>
      </c>
      <c r="C5105" s="178" t="s">
        <v>54110</v>
      </c>
      <c r="D5105" s="178" t="str">
        <f aca="false">IF(LEN(B5105)=2,C5105,"")</f>
        <v/>
      </c>
      <c r="E5105" s="178" t="str">
        <f aca="false">IF(LEN(B5105)=5,C5105,"")</f>
        <v/>
      </c>
      <c r="F5105" s="178" t="str">
        <f aca="false">IF(LEN(B5105)=13,C5105,"")</f>
        <v>Pamanukan Sebrang</v>
      </c>
      <c r="G5105" s="178" t="s">
        <v>54110</v>
      </c>
      <c r="H5105" s="178" t="s">
        <v>54102</v>
      </c>
    </row>
    <row r="5106" s="178" customFormat="true" ht="15" hidden="false" customHeight="false" outlineLevel="0" collapsed="false">
      <c r="A5106" s="178" t="n">
        <v>32604</v>
      </c>
      <c r="B5106" s="178" t="s">
        <v>54111</v>
      </c>
      <c r="C5106" s="178" t="s">
        <v>48022</v>
      </c>
      <c r="D5106" s="178" t="str">
        <f aca="false">IF(LEN(B5106)=2,C5106,"")</f>
        <v/>
      </c>
      <c r="E5106" s="178" t="str">
        <f aca="false">IF(LEN(B5106)=5,C5106,"")</f>
        <v/>
      </c>
      <c r="F5106" s="178" t="str">
        <f aca="false">IF(LEN(B5106)=13,C5106,"")</f>
        <v>Mulyasari</v>
      </c>
      <c r="G5106" s="178" t="s">
        <v>48022</v>
      </c>
      <c r="H5106" s="178" t="s">
        <v>54102</v>
      </c>
    </row>
    <row r="5107" s="178" customFormat="true" ht="15" hidden="false" customHeight="false" outlineLevel="0" collapsed="false">
      <c r="A5107" s="178" t="n">
        <v>32605</v>
      </c>
      <c r="B5107" s="178" t="s">
        <v>54112</v>
      </c>
      <c r="C5107" s="178" t="s">
        <v>49069</v>
      </c>
      <c r="D5107" s="178" t="str">
        <f aca="false">IF(LEN(B5107)=2,C5107,"")</f>
        <v/>
      </c>
      <c r="E5107" s="178" t="str">
        <f aca="false">IF(LEN(B5107)=5,C5107,"")</f>
        <v/>
      </c>
      <c r="F5107" s="178" t="str">
        <f aca="false">IF(LEN(B5107)=13,C5107,"")</f>
        <v>Lengkongjaya</v>
      </c>
      <c r="G5107" s="178" t="s">
        <v>49069</v>
      </c>
      <c r="H5107" s="178" t="s">
        <v>54102</v>
      </c>
    </row>
    <row r="5108" s="178" customFormat="true" ht="15" hidden="false" customHeight="false" outlineLevel="0" collapsed="false">
      <c r="A5108" s="178" t="n">
        <v>32606</v>
      </c>
      <c r="B5108" s="178" t="s">
        <v>54113</v>
      </c>
      <c r="C5108" s="178" t="s">
        <v>53786</v>
      </c>
      <c r="D5108" s="178" t="str">
        <f aca="false">IF(LEN(B5108)=2,C5108,"")</f>
        <v/>
      </c>
      <c r="E5108" s="178" t="str">
        <f aca="false">IF(LEN(B5108)=5,C5108,"")</f>
        <v/>
      </c>
      <c r="F5108" s="178" t="str">
        <f aca="false">IF(LEN(B5108)=13,C5108,"")</f>
        <v>Bongas</v>
      </c>
      <c r="G5108" s="178" t="s">
        <v>53786</v>
      </c>
      <c r="H5108" s="178" t="s">
        <v>54102</v>
      </c>
    </row>
    <row r="5109" s="178" customFormat="true" ht="15" hidden="false" customHeight="false" outlineLevel="0" collapsed="false">
      <c r="A5109" s="178" t="n">
        <v>32607</v>
      </c>
      <c r="B5109" s="178" t="s">
        <v>54114</v>
      </c>
      <c r="C5109" s="178" t="s">
        <v>54115</v>
      </c>
      <c r="D5109" s="178" t="str">
        <f aca="false">IF(LEN(B5109)=2,C5109,"")</f>
        <v/>
      </c>
      <c r="E5109" s="178" t="str">
        <f aca="false">IF(LEN(B5109)=5,C5109,"")</f>
        <v/>
      </c>
      <c r="F5109" s="178" t="str">
        <f aca="false">IF(LEN(B5109)=13,C5109,"")</f>
        <v/>
      </c>
      <c r="H5109" s="178" t="s">
        <v>54115</v>
      </c>
    </row>
    <row r="5110" s="178" customFormat="true" ht="15" hidden="false" customHeight="false" outlineLevel="0" collapsed="false">
      <c r="A5110" s="178" t="n">
        <v>32608</v>
      </c>
      <c r="B5110" s="178" t="s">
        <v>54116</v>
      </c>
      <c r="C5110" s="178" t="s">
        <v>54117</v>
      </c>
      <c r="D5110" s="178" t="str">
        <f aca="false">IF(LEN(B5110)=2,C5110,"")</f>
        <v/>
      </c>
      <c r="E5110" s="178" t="str">
        <f aca="false">IF(LEN(B5110)=5,C5110,"")</f>
        <v/>
      </c>
      <c r="F5110" s="178" t="str">
        <f aca="false">IF(LEN(B5110)=13,C5110,"")</f>
        <v>Curugrendeng</v>
      </c>
      <c r="G5110" s="178" t="s">
        <v>54117</v>
      </c>
      <c r="H5110" s="178" t="s">
        <v>54115</v>
      </c>
    </row>
    <row r="5111" s="178" customFormat="true" ht="15" hidden="false" customHeight="false" outlineLevel="0" collapsed="false">
      <c r="A5111" s="178" t="n">
        <v>32609</v>
      </c>
      <c r="B5111" s="178" t="s">
        <v>54118</v>
      </c>
      <c r="C5111" s="178" t="s">
        <v>54119</v>
      </c>
      <c r="D5111" s="178" t="str">
        <f aca="false">IF(LEN(B5111)=2,C5111,"")</f>
        <v/>
      </c>
      <c r="E5111" s="178" t="str">
        <f aca="false">IF(LEN(B5111)=5,C5111,"")</f>
        <v/>
      </c>
      <c r="F5111" s="178" t="str">
        <f aca="false">IF(LEN(B5111)=13,C5111,"")</f>
        <v>Tambakan</v>
      </c>
      <c r="G5111" s="178" t="s">
        <v>54119</v>
      </c>
      <c r="H5111" s="178" t="s">
        <v>54115</v>
      </c>
    </row>
    <row r="5112" s="178" customFormat="true" ht="15" hidden="false" customHeight="false" outlineLevel="0" collapsed="false">
      <c r="A5112" s="178" t="n">
        <v>32610</v>
      </c>
      <c r="B5112" s="178" t="s">
        <v>54120</v>
      </c>
      <c r="C5112" s="178" t="s">
        <v>54121</v>
      </c>
      <c r="D5112" s="178" t="str">
        <f aca="false">IF(LEN(B5112)=2,C5112,"")</f>
        <v/>
      </c>
      <c r="E5112" s="178" t="str">
        <f aca="false">IF(LEN(B5112)=5,C5112,"")</f>
        <v/>
      </c>
      <c r="F5112" s="178" t="str">
        <f aca="false">IF(LEN(B5112)=13,C5112,"")</f>
        <v>Bunihayu</v>
      </c>
      <c r="G5112" s="178" t="s">
        <v>54121</v>
      </c>
      <c r="H5112" s="178" t="s">
        <v>54115</v>
      </c>
    </row>
    <row r="5113" s="178" customFormat="true" ht="15" hidden="false" customHeight="false" outlineLevel="0" collapsed="false">
      <c r="A5113" s="178" t="n">
        <v>32611</v>
      </c>
      <c r="B5113" s="178" t="s">
        <v>54122</v>
      </c>
      <c r="C5113" s="178" t="s">
        <v>54123</v>
      </c>
      <c r="D5113" s="178" t="str">
        <f aca="false">IF(LEN(B5113)=2,C5113,"")</f>
        <v/>
      </c>
      <c r="E5113" s="178" t="str">
        <f aca="false">IF(LEN(B5113)=5,C5113,"")</f>
        <v/>
      </c>
      <c r="F5113" s="178" t="str">
        <f aca="false">IF(LEN(B5113)=13,C5113,"")</f>
        <v>Kumpay</v>
      </c>
      <c r="G5113" s="178" t="s">
        <v>54123</v>
      </c>
      <c r="H5113" s="178" t="s">
        <v>54115</v>
      </c>
    </row>
    <row r="5114" s="178" customFormat="true" ht="15" hidden="false" customHeight="false" outlineLevel="0" collapsed="false">
      <c r="A5114" s="178" t="n">
        <v>32612</v>
      </c>
      <c r="B5114" s="178" t="s">
        <v>54124</v>
      </c>
      <c r="C5114" s="178" t="s">
        <v>54125</v>
      </c>
      <c r="D5114" s="178" t="str">
        <f aca="false">IF(LEN(B5114)=2,C5114,"")</f>
        <v/>
      </c>
      <c r="E5114" s="178" t="str">
        <f aca="false">IF(LEN(B5114)=5,C5114,"")</f>
        <v/>
      </c>
      <c r="F5114" s="178" t="str">
        <f aca="false">IF(LEN(B5114)=13,C5114,"")</f>
        <v>Sarireja</v>
      </c>
      <c r="G5114" s="178" t="s">
        <v>54125</v>
      </c>
      <c r="H5114" s="178" t="s">
        <v>54115</v>
      </c>
    </row>
    <row r="5115" s="178" customFormat="true" ht="15" hidden="false" customHeight="false" outlineLevel="0" collapsed="false">
      <c r="A5115" s="178" t="n">
        <v>32613</v>
      </c>
      <c r="B5115" s="178" t="s">
        <v>54126</v>
      </c>
      <c r="C5115" s="178" t="s">
        <v>54127</v>
      </c>
      <c r="D5115" s="178" t="str">
        <f aca="false">IF(LEN(B5115)=2,C5115,"")</f>
        <v/>
      </c>
      <c r="E5115" s="178" t="str">
        <f aca="false">IF(LEN(B5115)=5,C5115,"")</f>
        <v/>
      </c>
      <c r="F5115" s="178" t="str">
        <f aca="false">IF(LEN(B5115)=13,C5115,"")</f>
        <v>Tambakmekar</v>
      </c>
      <c r="G5115" s="178" t="s">
        <v>54127</v>
      </c>
      <c r="H5115" s="178" t="s">
        <v>54115</v>
      </c>
    </row>
    <row r="5116" s="178" customFormat="true" ht="15" hidden="false" customHeight="false" outlineLevel="0" collapsed="false">
      <c r="A5116" s="178" t="n">
        <v>32614</v>
      </c>
      <c r="B5116" s="178" t="s">
        <v>54128</v>
      </c>
      <c r="C5116" s="178" t="s">
        <v>54115</v>
      </c>
      <c r="D5116" s="178" t="str">
        <f aca="false">IF(LEN(B5116)=2,C5116,"")</f>
        <v/>
      </c>
      <c r="E5116" s="178" t="str">
        <f aca="false">IF(LEN(B5116)=5,C5116,"")</f>
        <v/>
      </c>
      <c r="F5116" s="178" t="str">
        <f aca="false">IF(LEN(B5116)=13,C5116,"")</f>
        <v>Jalancagak</v>
      </c>
      <c r="G5116" s="178" t="s">
        <v>54115</v>
      </c>
      <c r="H5116" s="178" t="s">
        <v>54115</v>
      </c>
    </row>
    <row r="5117" s="178" customFormat="true" ht="15" hidden="false" customHeight="false" outlineLevel="0" collapsed="false">
      <c r="A5117" s="178" t="n">
        <v>32615</v>
      </c>
      <c r="B5117" s="178" t="s">
        <v>54129</v>
      </c>
      <c r="C5117" s="178" t="s">
        <v>54130</v>
      </c>
      <c r="D5117" s="178" t="str">
        <f aca="false">IF(LEN(B5117)=2,C5117,"")</f>
        <v/>
      </c>
      <c r="E5117" s="178" t="str">
        <f aca="false">IF(LEN(B5117)=5,C5117,"")</f>
        <v/>
      </c>
      <c r="F5117" s="178" t="str">
        <f aca="false">IF(LEN(B5117)=13,C5117,"")</f>
        <v/>
      </c>
      <c r="H5117" s="178" t="s">
        <v>54130</v>
      </c>
    </row>
    <row r="5118" s="178" customFormat="true" ht="15" hidden="false" customHeight="false" outlineLevel="0" collapsed="false">
      <c r="A5118" s="178" t="n">
        <v>32616</v>
      </c>
      <c r="B5118" s="178" t="s">
        <v>54131</v>
      </c>
      <c r="C5118" s="178" t="s">
        <v>54132</v>
      </c>
      <c r="D5118" s="178" t="str">
        <f aca="false">IF(LEN(B5118)=2,C5118,"")</f>
        <v/>
      </c>
      <c r="E5118" s="178" t="str">
        <f aca="false">IF(LEN(B5118)=5,C5118,"")</f>
        <v/>
      </c>
      <c r="F5118" s="178" t="str">
        <f aca="false">IF(LEN(B5118)=13,C5118,"")</f>
        <v>Tanjungtiga</v>
      </c>
      <c r="G5118" s="178" t="s">
        <v>54132</v>
      </c>
      <c r="H5118" s="178" t="s">
        <v>54130</v>
      </c>
    </row>
    <row r="5119" s="178" customFormat="true" ht="15" hidden="false" customHeight="false" outlineLevel="0" collapsed="false">
      <c r="A5119" s="178" t="n">
        <v>32617</v>
      </c>
      <c r="B5119" s="178" t="s">
        <v>54133</v>
      </c>
      <c r="C5119" s="178" t="s">
        <v>52273</v>
      </c>
      <c r="D5119" s="178" t="str">
        <f aca="false">IF(LEN(B5119)=2,C5119,"")</f>
        <v/>
      </c>
      <c r="E5119" s="178" t="str">
        <f aca="false">IF(LEN(B5119)=5,C5119,"")</f>
        <v/>
      </c>
      <c r="F5119" s="178" t="str">
        <f aca="false">IF(LEN(B5119)=13,C5119,"")</f>
        <v>Muara</v>
      </c>
      <c r="G5119" s="178" t="s">
        <v>52273</v>
      </c>
      <c r="H5119" s="178" t="s">
        <v>54130</v>
      </c>
    </row>
    <row r="5120" s="178" customFormat="true" ht="15" hidden="false" customHeight="false" outlineLevel="0" collapsed="false">
      <c r="A5120" s="178" t="n">
        <v>32618</v>
      </c>
      <c r="B5120" s="178" t="s">
        <v>54134</v>
      </c>
      <c r="C5120" s="178" t="s">
        <v>54130</v>
      </c>
      <c r="D5120" s="178" t="str">
        <f aca="false">IF(LEN(B5120)=2,C5120,"")</f>
        <v/>
      </c>
      <c r="E5120" s="178" t="str">
        <f aca="false">IF(LEN(B5120)=5,C5120,"")</f>
        <v/>
      </c>
      <c r="F5120" s="178" t="str">
        <f aca="false">IF(LEN(B5120)=13,C5120,"")</f>
        <v>Blanakan</v>
      </c>
      <c r="G5120" s="178" t="s">
        <v>54130</v>
      </c>
      <c r="H5120" s="178" t="s">
        <v>54130</v>
      </c>
    </row>
    <row r="5121" s="178" customFormat="true" ht="15" hidden="false" customHeight="false" outlineLevel="0" collapsed="false">
      <c r="A5121" s="178" t="n">
        <v>32619</v>
      </c>
      <c r="B5121" s="178" t="s">
        <v>54135</v>
      </c>
      <c r="C5121" s="178" t="s">
        <v>54136</v>
      </c>
      <c r="D5121" s="178" t="str">
        <f aca="false">IF(LEN(B5121)=2,C5121,"")</f>
        <v/>
      </c>
      <c r="E5121" s="178" t="str">
        <f aca="false">IF(LEN(B5121)=5,C5121,"")</f>
        <v/>
      </c>
      <c r="F5121" s="178" t="str">
        <f aca="false">IF(LEN(B5121)=13,C5121,"")</f>
        <v>Rawameneng</v>
      </c>
      <c r="G5121" s="178" t="s">
        <v>54136</v>
      </c>
      <c r="H5121" s="178" t="s">
        <v>54130</v>
      </c>
    </row>
    <row r="5122" s="178" customFormat="true" ht="15" hidden="false" customHeight="false" outlineLevel="0" collapsed="false">
      <c r="A5122" s="178" t="n">
        <v>32620</v>
      </c>
      <c r="B5122" s="178" t="s">
        <v>54137</v>
      </c>
      <c r="C5122" s="178" t="s">
        <v>54138</v>
      </c>
      <c r="D5122" s="178" t="str">
        <f aca="false">IF(LEN(B5122)=2,C5122,"")</f>
        <v/>
      </c>
      <c r="E5122" s="178" t="str">
        <f aca="false">IF(LEN(B5122)=5,C5122,"")</f>
        <v/>
      </c>
      <c r="F5122" s="178" t="str">
        <f aca="false">IF(LEN(B5122)=13,C5122,"")</f>
        <v>Cilamayagirang</v>
      </c>
      <c r="G5122" s="178" t="s">
        <v>54138</v>
      </c>
      <c r="H5122" s="178" t="s">
        <v>54130</v>
      </c>
    </row>
    <row r="5123" s="178" customFormat="true" ht="15" hidden="false" customHeight="false" outlineLevel="0" collapsed="false">
      <c r="A5123" s="178" t="n">
        <v>32621</v>
      </c>
      <c r="B5123" s="178" t="s">
        <v>54139</v>
      </c>
      <c r="C5123" s="178" t="s">
        <v>49506</v>
      </c>
      <c r="D5123" s="178" t="str">
        <f aca="false">IF(LEN(B5123)=2,C5123,"")</f>
        <v/>
      </c>
      <c r="E5123" s="178" t="str">
        <f aca="false">IF(LEN(B5123)=5,C5123,"")</f>
        <v/>
      </c>
      <c r="F5123" s="178" t="str">
        <f aca="false">IF(LEN(B5123)=13,C5123,"")</f>
        <v>Jayamukti</v>
      </c>
      <c r="G5123" s="178" t="s">
        <v>49506</v>
      </c>
      <c r="H5123" s="178" t="s">
        <v>54130</v>
      </c>
    </row>
    <row r="5124" s="178" customFormat="true" ht="15" hidden="false" customHeight="false" outlineLevel="0" collapsed="false">
      <c r="A5124" s="178" t="n">
        <v>32622</v>
      </c>
      <c r="B5124" s="178" t="s">
        <v>54140</v>
      </c>
      <c r="C5124" s="178" t="s">
        <v>54141</v>
      </c>
      <c r="D5124" s="178" t="str">
        <f aca="false">IF(LEN(B5124)=2,C5124,"")</f>
        <v/>
      </c>
      <c r="E5124" s="178" t="str">
        <f aca="false">IF(LEN(B5124)=5,C5124,"")</f>
        <v/>
      </c>
      <c r="F5124" s="178" t="str">
        <f aca="false">IF(LEN(B5124)=13,C5124,"")</f>
        <v>Cilamayahilir</v>
      </c>
      <c r="G5124" s="178" t="s">
        <v>54141</v>
      </c>
      <c r="H5124" s="178" t="s">
        <v>54130</v>
      </c>
    </row>
    <row r="5125" s="178" customFormat="true" ht="15" hidden="false" customHeight="false" outlineLevel="0" collapsed="false">
      <c r="A5125" s="178" t="n">
        <v>32623</v>
      </c>
      <c r="B5125" s="178" t="s">
        <v>54142</v>
      </c>
      <c r="C5125" s="178" t="s">
        <v>54143</v>
      </c>
      <c r="D5125" s="178" t="str">
        <f aca="false">IF(LEN(B5125)=2,C5125,"")</f>
        <v/>
      </c>
      <c r="E5125" s="178" t="str">
        <f aca="false">IF(LEN(B5125)=5,C5125,"")</f>
        <v/>
      </c>
      <c r="F5125" s="178" t="str">
        <f aca="false">IF(LEN(B5125)=13,C5125,"")</f>
        <v>Rawamekar</v>
      </c>
      <c r="G5125" s="178" t="s">
        <v>54143</v>
      </c>
      <c r="H5125" s="178" t="s">
        <v>54130</v>
      </c>
    </row>
    <row r="5126" s="178" customFormat="true" ht="15" hidden="false" customHeight="false" outlineLevel="0" collapsed="false">
      <c r="A5126" s="178" t="n">
        <v>32624</v>
      </c>
      <c r="B5126" s="178" t="s">
        <v>54144</v>
      </c>
      <c r="C5126" s="178" t="s">
        <v>47458</v>
      </c>
      <c r="D5126" s="178" t="str">
        <f aca="false">IF(LEN(B5126)=2,C5126,"")</f>
        <v/>
      </c>
      <c r="E5126" s="178" t="str">
        <f aca="false">IF(LEN(B5126)=5,C5126,"")</f>
        <v/>
      </c>
      <c r="F5126" s="178" t="str">
        <f aca="false">IF(LEN(B5126)=13,C5126,"")</f>
        <v>Langensari</v>
      </c>
      <c r="G5126" s="178" t="s">
        <v>47458</v>
      </c>
      <c r="H5126" s="178" t="s">
        <v>54130</v>
      </c>
    </row>
    <row r="5127" s="178" customFormat="true" ht="15" hidden="false" customHeight="false" outlineLevel="0" collapsed="false">
      <c r="A5127" s="178" t="n">
        <v>32625</v>
      </c>
      <c r="B5127" s="178" t="s">
        <v>54145</v>
      </c>
      <c r="C5127" s="178" t="s">
        <v>54146</v>
      </c>
      <c r="D5127" s="178" t="str">
        <f aca="false">IF(LEN(B5127)=2,C5127,"")</f>
        <v/>
      </c>
      <c r="E5127" s="178" t="str">
        <f aca="false">IF(LEN(B5127)=5,C5127,"")</f>
        <v/>
      </c>
      <c r="F5127" s="178" t="str">
        <f aca="false">IF(LEN(B5127)=13,C5127,"")</f>
        <v/>
      </c>
      <c r="H5127" s="178" t="s">
        <v>54146</v>
      </c>
    </row>
    <row r="5128" s="178" customFormat="true" ht="15" hidden="false" customHeight="false" outlineLevel="0" collapsed="false">
      <c r="A5128" s="178" t="n">
        <v>32626</v>
      </c>
      <c r="B5128" s="178" t="s">
        <v>54147</v>
      </c>
      <c r="C5128" s="178" t="s">
        <v>54148</v>
      </c>
      <c r="D5128" s="178" t="str">
        <f aca="false">IF(LEN(B5128)=2,C5128,"")</f>
        <v/>
      </c>
      <c r="E5128" s="178" t="str">
        <f aca="false">IF(LEN(B5128)=5,C5128,"")</f>
        <v/>
      </c>
      <c r="F5128" s="178" t="str">
        <f aca="false">IF(LEN(B5128)=13,C5128,"")</f>
        <v>Buniara</v>
      </c>
      <c r="G5128" s="178" t="s">
        <v>54148</v>
      </c>
      <c r="H5128" s="178" t="s">
        <v>54146</v>
      </c>
    </row>
    <row r="5129" s="178" customFormat="true" ht="15" hidden="false" customHeight="false" outlineLevel="0" collapsed="false">
      <c r="A5129" s="178" t="n">
        <v>32627</v>
      </c>
      <c r="B5129" s="178" t="s">
        <v>54149</v>
      </c>
      <c r="C5129" s="178" t="s">
        <v>54146</v>
      </c>
      <c r="D5129" s="178" t="str">
        <f aca="false">IF(LEN(B5129)=2,C5129,"")</f>
        <v/>
      </c>
      <c r="E5129" s="178" t="str">
        <f aca="false">IF(LEN(B5129)=5,C5129,"")</f>
        <v/>
      </c>
      <c r="F5129" s="178" t="str">
        <f aca="false">IF(LEN(B5129)=13,C5129,"")</f>
        <v>Tanjungsiang</v>
      </c>
      <c r="G5129" s="178" t="s">
        <v>54146</v>
      </c>
      <c r="H5129" s="178" t="s">
        <v>54146</v>
      </c>
    </row>
    <row r="5130" s="178" customFormat="true" ht="15" hidden="false" customHeight="false" outlineLevel="0" collapsed="false">
      <c r="A5130" s="178" t="n">
        <v>32628</v>
      </c>
      <c r="B5130" s="178" t="s">
        <v>54150</v>
      </c>
      <c r="C5130" s="178" t="s">
        <v>54151</v>
      </c>
      <c r="D5130" s="178" t="str">
        <f aca="false">IF(LEN(B5130)=2,C5130,"")</f>
        <v/>
      </c>
      <c r="E5130" s="178" t="str">
        <f aca="false">IF(LEN(B5130)=5,C5130,"")</f>
        <v/>
      </c>
      <c r="F5130" s="178" t="str">
        <f aca="false">IF(LEN(B5130)=13,C5130,"")</f>
        <v>Cimeuhmal</v>
      </c>
      <c r="G5130" s="178" t="s">
        <v>54151</v>
      </c>
      <c r="H5130" s="178" t="s">
        <v>54146</v>
      </c>
    </row>
    <row r="5131" s="178" customFormat="true" ht="15" hidden="false" customHeight="false" outlineLevel="0" collapsed="false">
      <c r="A5131" s="178" t="n">
        <v>32629</v>
      </c>
      <c r="B5131" s="178" t="s">
        <v>54152</v>
      </c>
      <c r="C5131" s="178" t="s">
        <v>54153</v>
      </c>
      <c r="D5131" s="178" t="str">
        <f aca="false">IF(LEN(B5131)=2,C5131,"")</f>
        <v/>
      </c>
      <c r="E5131" s="178" t="str">
        <f aca="false">IF(LEN(B5131)=5,C5131,"")</f>
        <v/>
      </c>
      <c r="F5131" s="178" t="str">
        <f aca="false">IF(LEN(B5131)=13,C5131,"")</f>
        <v>Sirap</v>
      </c>
      <c r="G5131" s="178" t="s">
        <v>54153</v>
      </c>
      <c r="H5131" s="178" t="s">
        <v>54146</v>
      </c>
    </row>
    <row r="5132" s="178" customFormat="true" ht="15" hidden="false" customHeight="false" outlineLevel="0" collapsed="false">
      <c r="A5132" s="178" t="n">
        <v>32630</v>
      </c>
      <c r="B5132" s="178" t="s">
        <v>54154</v>
      </c>
      <c r="C5132" s="178" t="s">
        <v>48191</v>
      </c>
      <c r="D5132" s="178" t="str">
        <f aca="false">IF(LEN(B5132)=2,C5132,"")</f>
        <v/>
      </c>
      <c r="E5132" s="178" t="str">
        <f aca="false">IF(LEN(B5132)=5,C5132,"")</f>
        <v/>
      </c>
      <c r="F5132" s="178" t="str">
        <f aca="false">IF(LEN(B5132)=13,C5132,"")</f>
        <v>Kawungluwuk</v>
      </c>
      <c r="G5132" s="178" t="s">
        <v>48191</v>
      </c>
      <c r="H5132" s="178" t="s">
        <v>54146</v>
      </c>
    </row>
    <row r="5133" s="178" customFormat="true" ht="15" hidden="false" customHeight="false" outlineLevel="0" collapsed="false">
      <c r="A5133" s="178" t="n">
        <v>32631</v>
      </c>
      <c r="B5133" s="178" t="s">
        <v>54155</v>
      </c>
      <c r="C5133" s="178" t="s">
        <v>48376</v>
      </c>
      <c r="D5133" s="178" t="str">
        <f aca="false">IF(LEN(B5133)=2,C5133,"")</f>
        <v/>
      </c>
      <c r="E5133" s="178" t="str">
        <f aca="false">IF(LEN(B5133)=5,C5133,"")</f>
        <v/>
      </c>
      <c r="F5133" s="178" t="str">
        <f aca="false">IF(LEN(B5133)=13,C5133,"")</f>
        <v>Cibuluh</v>
      </c>
      <c r="G5133" s="178" t="s">
        <v>48376</v>
      </c>
      <c r="H5133" s="178" t="s">
        <v>54146</v>
      </c>
    </row>
    <row r="5134" s="178" customFormat="true" ht="15" hidden="false" customHeight="false" outlineLevel="0" collapsed="false">
      <c r="A5134" s="178" t="n">
        <v>32632</v>
      </c>
      <c r="B5134" s="178" t="s">
        <v>54156</v>
      </c>
      <c r="C5134" s="178" t="s">
        <v>48457</v>
      </c>
      <c r="D5134" s="178" t="str">
        <f aca="false">IF(LEN(B5134)=2,C5134,"")</f>
        <v/>
      </c>
      <c r="E5134" s="178" t="str">
        <f aca="false">IF(LEN(B5134)=5,C5134,"")</f>
        <v/>
      </c>
      <c r="F5134" s="178" t="str">
        <f aca="false">IF(LEN(B5134)=13,C5134,"")</f>
        <v>Sindanglaya</v>
      </c>
      <c r="G5134" s="178" t="s">
        <v>48457</v>
      </c>
      <c r="H5134" s="178" t="s">
        <v>54146</v>
      </c>
    </row>
    <row r="5135" s="178" customFormat="true" ht="15" hidden="false" customHeight="false" outlineLevel="0" collapsed="false">
      <c r="A5135" s="178" t="n">
        <v>32633</v>
      </c>
      <c r="B5135" s="178" t="s">
        <v>54157</v>
      </c>
      <c r="C5135" s="178" t="s">
        <v>54158</v>
      </c>
      <c r="D5135" s="178" t="str">
        <f aca="false">IF(LEN(B5135)=2,C5135,"")</f>
        <v/>
      </c>
      <c r="E5135" s="178" t="str">
        <f aca="false">IF(LEN(B5135)=5,C5135,"")</f>
        <v/>
      </c>
      <c r="F5135" s="178" t="str">
        <f aca="false">IF(LEN(B5135)=13,C5135,"")</f>
        <v>Rancamanggung</v>
      </c>
      <c r="G5135" s="178" t="s">
        <v>54158</v>
      </c>
      <c r="H5135" s="178" t="s">
        <v>54146</v>
      </c>
    </row>
    <row r="5136" s="178" customFormat="true" ht="15" hidden="false" customHeight="false" outlineLevel="0" collapsed="false">
      <c r="A5136" s="178" t="n">
        <v>32634</v>
      </c>
      <c r="B5136" s="178" t="s">
        <v>54159</v>
      </c>
      <c r="C5136" s="178" t="s">
        <v>49840</v>
      </c>
      <c r="D5136" s="178" t="str">
        <f aca="false">IF(LEN(B5136)=2,C5136,"")</f>
        <v/>
      </c>
      <c r="E5136" s="178" t="str">
        <f aca="false">IF(LEN(B5136)=5,C5136,"")</f>
        <v/>
      </c>
      <c r="F5136" s="178" t="str">
        <f aca="false">IF(LEN(B5136)=13,C5136,"")</f>
        <v>Cikawung</v>
      </c>
      <c r="G5136" s="178" t="s">
        <v>49840</v>
      </c>
      <c r="H5136" s="178" t="s">
        <v>54146</v>
      </c>
    </row>
    <row r="5137" s="178" customFormat="true" ht="15" hidden="false" customHeight="false" outlineLevel="0" collapsed="false">
      <c r="A5137" s="178" t="n">
        <v>32635</v>
      </c>
      <c r="B5137" s="178" t="s">
        <v>54160</v>
      </c>
      <c r="C5137" s="178" t="s">
        <v>47278</v>
      </c>
      <c r="D5137" s="178" t="str">
        <f aca="false">IF(LEN(B5137)=2,C5137,"")</f>
        <v/>
      </c>
      <c r="E5137" s="178" t="str">
        <f aca="false">IF(LEN(B5137)=5,C5137,"")</f>
        <v/>
      </c>
      <c r="F5137" s="178" t="str">
        <f aca="false">IF(LEN(B5137)=13,C5137,"")</f>
        <v>Gandasoli</v>
      </c>
      <c r="G5137" s="178" t="s">
        <v>47278</v>
      </c>
      <c r="H5137" s="178" t="s">
        <v>54146</v>
      </c>
    </row>
    <row r="5138" s="178" customFormat="true" ht="15" hidden="false" customHeight="false" outlineLevel="0" collapsed="false">
      <c r="A5138" s="178" t="n">
        <v>32636</v>
      </c>
      <c r="B5138" s="178" t="s">
        <v>54161</v>
      </c>
      <c r="C5138" s="178" t="s">
        <v>54162</v>
      </c>
      <c r="D5138" s="178" t="str">
        <f aca="false">IF(LEN(B5138)=2,C5138,"")</f>
        <v/>
      </c>
      <c r="E5138" s="178" t="str">
        <f aca="false">IF(LEN(B5138)=5,C5138,"")</f>
        <v/>
      </c>
      <c r="F5138" s="178" t="str">
        <f aca="false">IF(LEN(B5138)=13,C5138,"")</f>
        <v/>
      </c>
      <c r="H5138" s="178" t="s">
        <v>54162</v>
      </c>
    </row>
    <row r="5139" s="178" customFormat="true" ht="15" hidden="false" customHeight="false" outlineLevel="0" collapsed="false">
      <c r="A5139" s="178" t="n">
        <v>32637</v>
      </c>
      <c r="B5139" s="178" t="s">
        <v>54163</v>
      </c>
      <c r="C5139" s="178" t="s">
        <v>49528</v>
      </c>
      <c r="D5139" s="178" t="str">
        <f aca="false">IF(LEN(B5139)=2,C5139,"")</f>
        <v/>
      </c>
      <c r="E5139" s="178" t="str">
        <f aca="false">IF(LEN(B5139)=5,C5139,"")</f>
        <v/>
      </c>
      <c r="F5139" s="178" t="str">
        <f aca="false">IF(LEN(B5139)=13,C5139,"")</f>
        <v>Jatimulya</v>
      </c>
      <c r="G5139" s="178" t="s">
        <v>49528</v>
      </c>
      <c r="H5139" s="178" t="s">
        <v>54162</v>
      </c>
    </row>
    <row r="5140" s="178" customFormat="true" ht="15" hidden="false" customHeight="false" outlineLevel="0" collapsed="false">
      <c r="A5140" s="178" t="n">
        <v>32638</v>
      </c>
      <c r="B5140" s="178" t="s">
        <v>54164</v>
      </c>
      <c r="C5140" s="178" t="s">
        <v>18505</v>
      </c>
      <c r="D5140" s="178" t="str">
        <f aca="false">IF(LEN(B5140)=2,C5140,"")</f>
        <v/>
      </c>
      <c r="E5140" s="178" t="str">
        <f aca="false">IF(LEN(B5140)=5,C5140,"")</f>
        <v/>
      </c>
      <c r="F5140" s="178" t="str">
        <f aca="false">IF(LEN(B5140)=13,C5140,"")</f>
        <v>Sukatani</v>
      </c>
      <c r="G5140" s="178" t="s">
        <v>18505</v>
      </c>
      <c r="H5140" s="178" t="s">
        <v>54162</v>
      </c>
    </row>
    <row r="5141" s="178" customFormat="true" ht="15" hidden="false" customHeight="false" outlineLevel="0" collapsed="false">
      <c r="A5141" s="178" t="n">
        <v>32639</v>
      </c>
      <c r="B5141" s="178" t="s">
        <v>54165</v>
      </c>
      <c r="C5141" s="178" t="s">
        <v>54166</v>
      </c>
      <c r="D5141" s="178" t="str">
        <f aca="false">IF(LEN(B5141)=2,C5141,"")</f>
        <v/>
      </c>
      <c r="E5141" s="178" t="str">
        <f aca="false">IF(LEN(B5141)=5,C5141,"")</f>
        <v/>
      </c>
      <c r="F5141" s="178" t="str">
        <f aca="false">IF(LEN(B5141)=13,C5141,"")</f>
        <v>Jatireja</v>
      </c>
      <c r="G5141" s="178" t="s">
        <v>54166</v>
      </c>
      <c r="H5141" s="178" t="s">
        <v>54162</v>
      </c>
    </row>
    <row r="5142" s="178" customFormat="true" ht="15" hidden="false" customHeight="false" outlineLevel="0" collapsed="false">
      <c r="A5142" s="178" t="n">
        <v>32640</v>
      </c>
      <c r="B5142" s="178" t="s">
        <v>54167</v>
      </c>
      <c r="C5142" s="178" t="s">
        <v>54162</v>
      </c>
      <c r="D5142" s="178" t="str">
        <f aca="false">IF(LEN(B5142)=2,C5142,"")</f>
        <v/>
      </c>
      <c r="E5142" s="178" t="str">
        <f aca="false">IF(LEN(B5142)=5,C5142,"")</f>
        <v/>
      </c>
      <c r="F5142" s="178" t="str">
        <f aca="false">IF(LEN(B5142)=13,C5142,"")</f>
        <v>Compreng</v>
      </c>
      <c r="G5142" s="178" t="s">
        <v>54162</v>
      </c>
      <c r="H5142" s="178" t="s">
        <v>54162</v>
      </c>
    </row>
    <row r="5143" s="178" customFormat="true" ht="15" hidden="false" customHeight="false" outlineLevel="0" collapsed="false">
      <c r="A5143" s="178" t="n">
        <v>32641</v>
      </c>
      <c r="B5143" s="178" t="s">
        <v>54168</v>
      </c>
      <c r="C5143" s="178" t="s">
        <v>53467</v>
      </c>
      <c r="D5143" s="178" t="str">
        <f aca="false">IF(LEN(B5143)=2,C5143,"")</f>
        <v/>
      </c>
      <c r="E5143" s="178" t="str">
        <f aca="false">IF(LEN(B5143)=5,C5143,"")</f>
        <v/>
      </c>
      <c r="F5143" s="178" t="str">
        <f aca="false">IF(LEN(B5143)=13,C5143,"")</f>
        <v>Kalensari</v>
      </c>
      <c r="G5143" s="178" t="s">
        <v>53467</v>
      </c>
      <c r="H5143" s="178" t="s">
        <v>54162</v>
      </c>
    </row>
    <row r="5144" s="178" customFormat="true" ht="15" hidden="false" customHeight="false" outlineLevel="0" collapsed="false">
      <c r="A5144" s="178" t="n">
        <v>32642</v>
      </c>
      <c r="B5144" s="178" t="s">
        <v>54169</v>
      </c>
      <c r="C5144" s="178" t="s">
        <v>46797</v>
      </c>
      <c r="D5144" s="178" t="str">
        <f aca="false">IF(LEN(B5144)=2,C5144,"")</f>
        <v/>
      </c>
      <c r="E5144" s="178" t="str">
        <f aca="false">IF(LEN(B5144)=5,C5144,"")</f>
        <v/>
      </c>
      <c r="F5144" s="178" t="str">
        <f aca="false">IF(LEN(B5144)=13,C5144,"")</f>
        <v>Mekarjaya</v>
      </c>
      <c r="G5144" s="178" t="s">
        <v>46797</v>
      </c>
      <c r="H5144" s="178" t="s">
        <v>54162</v>
      </c>
    </row>
    <row r="5145" s="178" customFormat="true" ht="15" hidden="false" customHeight="false" outlineLevel="0" collapsed="false">
      <c r="A5145" s="178" t="n">
        <v>32643</v>
      </c>
      <c r="B5145" s="178" t="s">
        <v>54170</v>
      </c>
      <c r="C5145" s="178" t="s">
        <v>47126</v>
      </c>
      <c r="D5145" s="178" t="str">
        <f aca="false">IF(LEN(B5145)=2,C5145,"")</f>
        <v/>
      </c>
      <c r="E5145" s="178" t="str">
        <f aca="false">IF(LEN(B5145)=5,C5145,"")</f>
        <v/>
      </c>
      <c r="F5145" s="178" t="str">
        <f aca="false">IF(LEN(B5145)=13,C5145,"")</f>
        <v>Kiarasari</v>
      </c>
      <c r="G5145" s="178" t="s">
        <v>47126</v>
      </c>
      <c r="H5145" s="178" t="s">
        <v>54162</v>
      </c>
    </row>
    <row r="5146" s="178" customFormat="true" ht="15" hidden="false" customHeight="false" outlineLevel="0" collapsed="false">
      <c r="A5146" s="178" t="n">
        <v>32644</v>
      </c>
      <c r="B5146" s="178" t="s">
        <v>54171</v>
      </c>
      <c r="C5146" s="178" t="s">
        <v>48225</v>
      </c>
      <c r="D5146" s="178" t="str">
        <f aca="false">IF(LEN(B5146)=2,C5146,"")</f>
        <v/>
      </c>
      <c r="E5146" s="178" t="str">
        <f aca="false">IF(LEN(B5146)=5,C5146,"")</f>
        <v/>
      </c>
      <c r="F5146" s="178" t="str">
        <f aca="false">IF(LEN(B5146)=13,C5146,"")</f>
        <v>Sukadana</v>
      </c>
      <c r="G5146" s="178" t="s">
        <v>48225</v>
      </c>
      <c r="H5146" s="178" t="s">
        <v>54162</v>
      </c>
    </row>
    <row r="5147" s="178" customFormat="true" ht="15" hidden="false" customHeight="false" outlineLevel="0" collapsed="false">
      <c r="A5147" s="178" t="n">
        <v>32645</v>
      </c>
      <c r="B5147" s="178" t="s">
        <v>54172</v>
      </c>
      <c r="C5147" s="178" t="s">
        <v>54173</v>
      </c>
      <c r="D5147" s="178" t="str">
        <f aca="false">IF(LEN(B5147)=2,C5147,"")</f>
        <v/>
      </c>
      <c r="E5147" s="178" t="str">
        <f aca="false">IF(LEN(B5147)=5,C5147,"")</f>
        <v/>
      </c>
      <c r="F5147" s="178" t="str">
        <f aca="false">IF(LEN(B5147)=13,C5147,"")</f>
        <v/>
      </c>
      <c r="H5147" s="178" t="s">
        <v>54173</v>
      </c>
    </row>
    <row r="5148" s="178" customFormat="true" ht="15" hidden="false" customHeight="false" outlineLevel="0" collapsed="false">
      <c r="A5148" s="178" t="n">
        <v>32646</v>
      </c>
      <c r="B5148" s="178" t="s">
        <v>54174</v>
      </c>
      <c r="C5148" s="178" t="s">
        <v>49118</v>
      </c>
      <c r="D5148" s="178" t="str">
        <f aca="false">IF(LEN(B5148)=2,C5148,"")</f>
        <v/>
      </c>
      <c r="E5148" s="178" t="str">
        <f aca="false">IF(LEN(B5148)=5,C5148,"")</f>
        <v/>
      </c>
      <c r="F5148" s="178" t="str">
        <f aca="false">IF(LEN(B5148)=13,C5148,"")</f>
        <v>Rancabango</v>
      </c>
      <c r="G5148" s="178" t="s">
        <v>49118</v>
      </c>
      <c r="H5148" s="178" t="s">
        <v>54173</v>
      </c>
    </row>
    <row r="5149" s="178" customFormat="true" ht="15" hidden="false" customHeight="false" outlineLevel="0" collapsed="false">
      <c r="A5149" s="178" t="n">
        <v>32647</v>
      </c>
      <c r="B5149" s="178" t="s">
        <v>54175</v>
      </c>
      <c r="C5149" s="178" t="s">
        <v>47149</v>
      </c>
      <c r="D5149" s="178" t="str">
        <f aca="false">IF(LEN(B5149)=2,C5149,"")</f>
        <v/>
      </c>
      <c r="E5149" s="178" t="str">
        <f aca="false">IF(LEN(B5149)=5,C5149,"")</f>
        <v/>
      </c>
      <c r="F5149" s="178" t="str">
        <f aca="false">IF(LEN(B5149)=13,C5149,"")</f>
        <v>Tanjungrasa</v>
      </c>
      <c r="G5149" s="178" t="s">
        <v>47149</v>
      </c>
      <c r="H5149" s="178" t="s">
        <v>54173</v>
      </c>
    </row>
    <row r="5150" s="178" customFormat="true" ht="15" hidden="false" customHeight="false" outlineLevel="0" collapsed="false">
      <c r="A5150" s="178" t="n">
        <v>32648</v>
      </c>
      <c r="B5150" s="178" t="s">
        <v>54176</v>
      </c>
      <c r="C5150" s="178" t="s">
        <v>54177</v>
      </c>
      <c r="D5150" s="178" t="str">
        <f aca="false">IF(LEN(B5150)=2,C5150,"")</f>
        <v/>
      </c>
      <c r="E5150" s="178" t="str">
        <f aca="false">IF(LEN(B5150)=5,C5150,"")</f>
        <v/>
      </c>
      <c r="F5150" s="178" t="str">
        <f aca="false">IF(LEN(B5150)=13,C5150,"")</f>
        <v>Ciberes</v>
      </c>
      <c r="G5150" s="178" t="s">
        <v>54177</v>
      </c>
      <c r="H5150" s="178" t="s">
        <v>54173</v>
      </c>
    </row>
    <row r="5151" s="178" customFormat="true" ht="15" hidden="false" customHeight="false" outlineLevel="0" collapsed="false">
      <c r="A5151" s="178" t="n">
        <v>32649</v>
      </c>
      <c r="B5151" s="178" t="s">
        <v>54178</v>
      </c>
      <c r="C5151" s="178" t="s">
        <v>54179</v>
      </c>
      <c r="D5151" s="178" t="str">
        <f aca="false">IF(LEN(B5151)=2,C5151,"")</f>
        <v/>
      </c>
      <c r="E5151" s="178" t="str">
        <f aca="false">IF(LEN(B5151)=5,C5151,"")</f>
        <v/>
      </c>
      <c r="F5151" s="178" t="str">
        <f aca="false">IF(LEN(B5151)=13,C5151,"")</f>
        <v>Jatiragas Hilir</v>
      </c>
      <c r="G5151" s="178" t="s">
        <v>54179</v>
      </c>
      <c r="H5151" s="178" t="s">
        <v>54173</v>
      </c>
    </row>
    <row r="5152" s="178" customFormat="true" ht="15" hidden="false" customHeight="false" outlineLevel="0" collapsed="false">
      <c r="A5152" s="178" t="n">
        <v>32650</v>
      </c>
      <c r="B5152" s="178" t="s">
        <v>54180</v>
      </c>
      <c r="C5152" s="178" t="s">
        <v>54181</v>
      </c>
      <c r="D5152" s="178" t="str">
        <f aca="false">IF(LEN(B5152)=2,C5152,"")</f>
        <v/>
      </c>
      <c r="E5152" s="178" t="str">
        <f aca="false">IF(LEN(B5152)=5,C5152,"")</f>
        <v/>
      </c>
      <c r="F5152" s="178" t="str">
        <f aca="false">IF(LEN(B5152)=13,C5152,"")</f>
        <v>Tambakjati</v>
      </c>
      <c r="G5152" s="178" t="s">
        <v>54181</v>
      </c>
      <c r="H5152" s="178" t="s">
        <v>54173</v>
      </c>
    </row>
    <row r="5153" s="178" customFormat="true" ht="15" hidden="false" customHeight="false" outlineLevel="0" collapsed="false">
      <c r="A5153" s="178" t="n">
        <v>32651</v>
      </c>
      <c r="B5153" s="178" t="s">
        <v>54182</v>
      </c>
      <c r="C5153" s="178" t="s">
        <v>54183</v>
      </c>
      <c r="D5153" s="178" t="str">
        <f aca="false">IF(LEN(B5153)=2,C5153,"")</f>
        <v/>
      </c>
      <c r="E5153" s="178" t="str">
        <f aca="false">IF(LEN(B5153)=5,C5153,"")</f>
        <v/>
      </c>
      <c r="F5153" s="178" t="str">
        <f aca="false">IF(LEN(B5153)=13,C5153,"")</f>
        <v>Rancajaya</v>
      </c>
      <c r="G5153" s="178" t="s">
        <v>54183</v>
      </c>
      <c r="H5153" s="178" t="s">
        <v>54173</v>
      </c>
    </row>
    <row r="5154" s="178" customFormat="true" ht="15" hidden="false" customHeight="false" outlineLevel="0" collapsed="false">
      <c r="A5154" s="178" t="n">
        <v>32652</v>
      </c>
      <c r="B5154" s="178" t="s">
        <v>54184</v>
      </c>
      <c r="C5154" s="178" t="s">
        <v>54185</v>
      </c>
      <c r="D5154" s="178" t="str">
        <f aca="false">IF(LEN(B5154)=2,C5154,"")</f>
        <v/>
      </c>
      <c r="E5154" s="178" t="str">
        <f aca="false">IF(LEN(B5154)=5,C5154,"")</f>
        <v/>
      </c>
      <c r="F5154" s="178" t="str">
        <f aca="false">IF(LEN(B5154)=13,C5154,"")</f>
        <v>Gempolsari</v>
      </c>
      <c r="G5154" s="178" t="s">
        <v>54185</v>
      </c>
      <c r="H5154" s="178" t="s">
        <v>54173</v>
      </c>
    </row>
    <row r="5155" s="178" customFormat="true" ht="15" hidden="false" customHeight="false" outlineLevel="0" collapsed="false">
      <c r="A5155" s="178" t="n">
        <v>32653</v>
      </c>
      <c r="B5155" s="178" t="s">
        <v>54186</v>
      </c>
      <c r="C5155" s="178" t="s">
        <v>54187</v>
      </c>
      <c r="D5155" s="178" t="str">
        <f aca="false">IF(LEN(B5155)=2,C5155,"")</f>
        <v/>
      </c>
      <c r="E5155" s="178" t="str">
        <f aca="false">IF(LEN(B5155)=5,C5155,"")</f>
        <v/>
      </c>
      <c r="F5155" s="178" t="str">
        <f aca="false">IF(LEN(B5155)=13,C5155,"")</f>
        <v>Tanjungrasa Kidul</v>
      </c>
      <c r="G5155" s="178" t="s">
        <v>54187</v>
      </c>
      <c r="H5155" s="178" t="s">
        <v>54173</v>
      </c>
    </row>
    <row r="5156" s="178" customFormat="true" ht="15" hidden="false" customHeight="false" outlineLevel="0" collapsed="false">
      <c r="A5156" s="178" t="n">
        <v>32654</v>
      </c>
      <c r="B5156" s="178" t="s">
        <v>54188</v>
      </c>
      <c r="C5156" s="178" t="s">
        <v>54189</v>
      </c>
      <c r="D5156" s="178" t="str">
        <f aca="false">IF(LEN(B5156)=2,C5156,"")</f>
        <v/>
      </c>
      <c r="E5156" s="178" t="str">
        <f aca="false">IF(LEN(B5156)=5,C5156,"")</f>
        <v/>
      </c>
      <c r="F5156" s="178" t="str">
        <f aca="false">IF(LEN(B5156)=13,C5156,"")</f>
        <v>Rancaasih</v>
      </c>
      <c r="G5156" s="178" t="s">
        <v>54189</v>
      </c>
      <c r="H5156" s="178" t="s">
        <v>54173</v>
      </c>
    </row>
    <row r="5157" s="178" customFormat="true" ht="15" hidden="false" customHeight="false" outlineLevel="0" collapsed="false">
      <c r="A5157" s="178" t="n">
        <v>32655</v>
      </c>
      <c r="B5157" s="178" t="s">
        <v>54190</v>
      </c>
      <c r="C5157" s="178" t="s">
        <v>48657</v>
      </c>
      <c r="D5157" s="178" t="str">
        <f aca="false">IF(LEN(B5157)=2,C5157,"")</f>
        <v/>
      </c>
      <c r="E5157" s="178" t="str">
        <f aca="false">IF(LEN(B5157)=5,C5157,"")</f>
        <v/>
      </c>
      <c r="F5157" s="178" t="str">
        <f aca="false">IF(LEN(B5157)=13,C5157,"")</f>
        <v>Rancamulya</v>
      </c>
      <c r="G5157" s="178" t="s">
        <v>48657</v>
      </c>
      <c r="H5157" s="178" t="s">
        <v>54173</v>
      </c>
    </row>
    <row r="5158" s="178" customFormat="true" ht="15" hidden="false" customHeight="false" outlineLevel="0" collapsed="false">
      <c r="A5158" s="178" t="n">
        <v>32656</v>
      </c>
      <c r="B5158" s="178" t="s">
        <v>54191</v>
      </c>
      <c r="C5158" s="178" t="s">
        <v>51492</v>
      </c>
      <c r="D5158" s="178" t="str">
        <f aca="false">IF(LEN(B5158)=2,C5158,"")</f>
        <v/>
      </c>
      <c r="E5158" s="178" t="str">
        <f aca="false">IF(LEN(B5158)=5,C5158,"")</f>
        <v/>
      </c>
      <c r="F5158" s="178" t="str">
        <f aca="false">IF(LEN(B5158)=13,C5158,"")</f>
        <v/>
      </c>
      <c r="H5158" s="178" t="s">
        <v>51492</v>
      </c>
    </row>
    <row r="5159" s="178" customFormat="true" ht="15" hidden="false" customHeight="false" outlineLevel="0" collapsed="false">
      <c r="A5159" s="178" t="n">
        <v>32657</v>
      </c>
      <c r="B5159" s="178" t="s">
        <v>54192</v>
      </c>
      <c r="C5159" s="178" t="s">
        <v>54193</v>
      </c>
      <c r="D5159" s="178" t="str">
        <f aca="false">IF(LEN(B5159)=2,C5159,"")</f>
        <v/>
      </c>
      <c r="E5159" s="178" t="str">
        <f aca="false">IF(LEN(B5159)=5,C5159,"")</f>
        <v/>
      </c>
      <c r="F5159" s="178" t="str">
        <f aca="false">IF(LEN(B5159)=13,C5159,"")</f>
        <v>Sumurbarang</v>
      </c>
      <c r="G5159" s="178" t="s">
        <v>54193</v>
      </c>
      <c r="H5159" s="178" t="s">
        <v>51492</v>
      </c>
    </row>
    <row r="5160" s="178" customFormat="true" ht="15" hidden="false" customHeight="false" outlineLevel="0" collapsed="false">
      <c r="A5160" s="178" t="n">
        <v>32658</v>
      </c>
      <c r="B5160" s="178" t="s">
        <v>54194</v>
      </c>
      <c r="C5160" s="178" t="s">
        <v>51492</v>
      </c>
      <c r="D5160" s="178" t="str">
        <f aca="false">IF(LEN(B5160)=2,C5160,"")</f>
        <v/>
      </c>
      <c r="E5160" s="178" t="str">
        <f aca="false">IF(LEN(B5160)=5,C5160,"")</f>
        <v/>
      </c>
      <c r="F5160" s="178" t="str">
        <f aca="false">IF(LEN(B5160)=13,C5160,"")</f>
        <v>Cibogo</v>
      </c>
      <c r="G5160" s="178" t="s">
        <v>51492</v>
      </c>
      <c r="H5160" s="178" t="s">
        <v>51492</v>
      </c>
    </row>
    <row r="5161" s="178" customFormat="true" ht="15" hidden="false" customHeight="false" outlineLevel="0" collapsed="false">
      <c r="A5161" s="178" t="n">
        <v>32659</v>
      </c>
      <c r="B5161" s="178" t="s">
        <v>54195</v>
      </c>
      <c r="C5161" s="178" t="s">
        <v>48159</v>
      </c>
      <c r="D5161" s="178" t="str">
        <f aca="false">IF(LEN(B5161)=2,C5161,"")</f>
        <v/>
      </c>
      <c r="E5161" s="178" t="str">
        <f aca="false">IF(LEN(B5161)=5,C5161,"")</f>
        <v/>
      </c>
      <c r="F5161" s="178" t="str">
        <f aca="false">IF(LEN(B5161)=13,C5161,"")</f>
        <v>Cinangsi</v>
      </c>
      <c r="G5161" s="178" t="s">
        <v>48159</v>
      </c>
      <c r="H5161" s="178" t="s">
        <v>51492</v>
      </c>
    </row>
    <row r="5162" s="178" customFormat="true" ht="15" hidden="false" customHeight="false" outlineLevel="0" collapsed="false">
      <c r="A5162" s="178" t="n">
        <v>32660</v>
      </c>
      <c r="B5162" s="178" t="s">
        <v>54196</v>
      </c>
      <c r="C5162" s="178" t="s">
        <v>47694</v>
      </c>
      <c r="D5162" s="178" t="str">
        <f aca="false">IF(LEN(B5162)=2,C5162,"")</f>
        <v/>
      </c>
      <c r="E5162" s="178" t="str">
        <f aca="false">IF(LEN(B5162)=5,C5162,"")</f>
        <v/>
      </c>
      <c r="F5162" s="178" t="str">
        <f aca="false">IF(LEN(B5162)=13,C5162,"")</f>
        <v>Padaasih</v>
      </c>
      <c r="G5162" s="178" t="s">
        <v>47694</v>
      </c>
      <c r="H5162" s="178" t="s">
        <v>51492</v>
      </c>
    </row>
    <row r="5163" s="178" customFormat="true" ht="15" hidden="false" customHeight="false" outlineLevel="0" collapsed="false">
      <c r="A5163" s="178" t="n">
        <v>32661</v>
      </c>
      <c r="B5163" s="178" t="s">
        <v>54197</v>
      </c>
      <c r="C5163" s="178" t="s">
        <v>54198</v>
      </c>
      <c r="D5163" s="178" t="str">
        <f aca="false">IF(LEN(B5163)=2,C5163,"")</f>
        <v/>
      </c>
      <c r="E5163" s="178" t="str">
        <f aca="false">IF(LEN(B5163)=5,C5163,"")</f>
        <v/>
      </c>
      <c r="F5163" s="178" t="str">
        <f aca="false">IF(LEN(B5163)=13,C5163,"")</f>
        <v>Sadawarna</v>
      </c>
      <c r="G5163" s="178" t="s">
        <v>54198</v>
      </c>
      <c r="H5163" s="178" t="s">
        <v>51492</v>
      </c>
    </row>
    <row r="5164" s="178" customFormat="true" ht="15" hidden="false" customHeight="false" outlineLevel="0" collapsed="false">
      <c r="A5164" s="178" t="n">
        <v>32662</v>
      </c>
      <c r="B5164" s="178" t="s">
        <v>54199</v>
      </c>
      <c r="C5164" s="178" t="s">
        <v>49724</v>
      </c>
      <c r="D5164" s="178" t="str">
        <f aca="false">IF(LEN(B5164)=2,C5164,"")</f>
        <v/>
      </c>
      <c r="E5164" s="178" t="str">
        <f aca="false">IF(LEN(B5164)=5,C5164,"")</f>
        <v/>
      </c>
      <c r="F5164" s="178" t="str">
        <f aca="false">IF(LEN(B5164)=13,C5164,"")</f>
        <v>Majasari</v>
      </c>
      <c r="G5164" s="178" t="s">
        <v>49724</v>
      </c>
      <c r="H5164" s="178" t="s">
        <v>51492</v>
      </c>
    </row>
    <row r="5165" s="178" customFormat="true" ht="15" hidden="false" customHeight="false" outlineLevel="0" collapsed="false">
      <c r="A5165" s="178" t="n">
        <v>32663</v>
      </c>
      <c r="B5165" s="178" t="s">
        <v>54200</v>
      </c>
      <c r="C5165" s="178" t="s">
        <v>50710</v>
      </c>
      <c r="D5165" s="178" t="str">
        <f aca="false">IF(LEN(B5165)=2,C5165,"")</f>
        <v/>
      </c>
      <c r="E5165" s="178" t="str">
        <f aca="false">IF(LEN(B5165)=5,C5165,"")</f>
        <v/>
      </c>
      <c r="F5165" s="178" t="str">
        <f aca="false">IF(LEN(B5165)=13,C5165,"")</f>
        <v>Cisaga</v>
      </c>
      <c r="G5165" s="178" t="s">
        <v>50710</v>
      </c>
      <c r="H5165" s="178" t="s">
        <v>51492</v>
      </c>
    </row>
    <row r="5166" s="178" customFormat="true" ht="15" hidden="false" customHeight="false" outlineLevel="0" collapsed="false">
      <c r="A5166" s="178" t="n">
        <v>32664</v>
      </c>
      <c r="B5166" s="178" t="s">
        <v>54201</v>
      </c>
      <c r="C5166" s="178" t="s">
        <v>54028</v>
      </c>
      <c r="D5166" s="178" t="str">
        <f aca="false">IF(LEN(B5166)=2,C5166,"")</f>
        <v/>
      </c>
      <c r="E5166" s="178" t="str">
        <f aca="false">IF(LEN(B5166)=5,C5166,"")</f>
        <v/>
      </c>
      <c r="F5166" s="178" t="str">
        <f aca="false">IF(LEN(B5166)=13,C5166,"")</f>
        <v>Belendung</v>
      </c>
      <c r="G5166" s="178" t="s">
        <v>54028</v>
      </c>
      <c r="H5166" s="178" t="s">
        <v>51492</v>
      </c>
    </row>
    <row r="5167" s="178" customFormat="true" ht="15" hidden="false" customHeight="false" outlineLevel="0" collapsed="false">
      <c r="A5167" s="178" t="n">
        <v>32665</v>
      </c>
      <c r="B5167" s="178" t="s">
        <v>54202</v>
      </c>
      <c r="C5167" s="178" t="s">
        <v>54203</v>
      </c>
      <c r="D5167" s="178" t="str">
        <f aca="false">IF(LEN(B5167)=2,C5167,"")</f>
        <v/>
      </c>
      <c r="E5167" s="178" t="str">
        <f aca="false">IF(LEN(B5167)=5,C5167,"")</f>
        <v/>
      </c>
      <c r="F5167" s="178" t="str">
        <f aca="false">IF(LEN(B5167)=13,C5167,"")</f>
        <v>Cibalandong Jaya</v>
      </c>
      <c r="G5167" s="178" t="s">
        <v>54203</v>
      </c>
      <c r="H5167" s="178" t="s">
        <v>51492</v>
      </c>
    </row>
    <row r="5168" s="178" customFormat="true" ht="15" hidden="false" customHeight="false" outlineLevel="0" collapsed="false">
      <c r="A5168" s="178" t="n">
        <v>32666</v>
      </c>
      <c r="B5168" s="178" t="s">
        <v>54204</v>
      </c>
      <c r="C5168" s="178" t="s">
        <v>54205</v>
      </c>
      <c r="D5168" s="178" t="str">
        <f aca="false">IF(LEN(B5168)=2,C5168,"")</f>
        <v/>
      </c>
      <c r="E5168" s="178" t="str">
        <f aca="false">IF(LEN(B5168)=5,C5168,"")</f>
        <v/>
      </c>
      <c r="F5168" s="178" t="str">
        <f aca="false">IF(LEN(B5168)=13,C5168,"")</f>
        <v/>
      </c>
      <c r="H5168" s="178" t="s">
        <v>54205</v>
      </c>
    </row>
    <row r="5169" s="178" customFormat="true" ht="15" hidden="false" customHeight="false" outlineLevel="0" collapsed="false">
      <c r="A5169" s="178" t="n">
        <v>32667</v>
      </c>
      <c r="B5169" s="178" t="s">
        <v>54206</v>
      </c>
      <c r="C5169" s="178" t="s">
        <v>47615</v>
      </c>
      <c r="D5169" s="178" t="str">
        <f aca="false">IF(LEN(B5169)=2,C5169,"")</f>
        <v/>
      </c>
      <c r="E5169" s="178" t="str">
        <f aca="false">IF(LEN(B5169)=5,C5169,"")</f>
        <v/>
      </c>
      <c r="F5169" s="178" t="str">
        <f aca="false">IF(LEN(B5169)=13,C5169,"")</f>
        <v>Wanasari</v>
      </c>
      <c r="G5169" s="178" t="s">
        <v>47615</v>
      </c>
      <c r="H5169" s="178" t="s">
        <v>54205</v>
      </c>
    </row>
    <row r="5170" s="178" customFormat="true" ht="15" hidden="false" customHeight="false" outlineLevel="0" collapsed="false">
      <c r="A5170" s="178" t="n">
        <v>32668</v>
      </c>
      <c r="B5170" s="178" t="s">
        <v>54207</v>
      </c>
      <c r="C5170" s="178" t="s">
        <v>47593</v>
      </c>
      <c r="D5170" s="178" t="str">
        <f aca="false">IF(LEN(B5170)=2,C5170,"")</f>
        <v/>
      </c>
      <c r="E5170" s="178" t="str">
        <f aca="false">IF(LEN(B5170)=5,C5170,"")</f>
        <v/>
      </c>
      <c r="F5170" s="178" t="str">
        <f aca="false">IF(LEN(B5170)=13,C5170,"")</f>
        <v>Sidamulya</v>
      </c>
      <c r="G5170" s="178" t="s">
        <v>47593</v>
      </c>
      <c r="H5170" s="178" t="s">
        <v>54205</v>
      </c>
    </row>
    <row r="5171" s="178" customFormat="true" ht="15" hidden="false" customHeight="false" outlineLevel="0" collapsed="false">
      <c r="A5171" s="178" t="n">
        <v>32669</v>
      </c>
      <c r="B5171" s="178" t="s">
        <v>54208</v>
      </c>
      <c r="C5171" s="178" t="s">
        <v>47569</v>
      </c>
      <c r="D5171" s="178" t="str">
        <f aca="false">IF(LEN(B5171)=2,C5171,"")</f>
        <v/>
      </c>
      <c r="E5171" s="178" t="str">
        <f aca="false">IF(LEN(B5171)=5,C5171,"")</f>
        <v/>
      </c>
      <c r="F5171" s="178" t="str">
        <f aca="false">IF(LEN(B5171)=13,C5171,"")</f>
        <v>Tanjung</v>
      </c>
      <c r="G5171" s="178" t="s">
        <v>47569</v>
      </c>
      <c r="H5171" s="178" t="s">
        <v>54205</v>
      </c>
    </row>
    <row r="5172" s="178" customFormat="true" ht="15" hidden="false" customHeight="false" outlineLevel="0" collapsed="false">
      <c r="A5172" s="178" t="n">
        <v>32670</v>
      </c>
      <c r="B5172" s="178" t="s">
        <v>54209</v>
      </c>
      <c r="C5172" s="178" t="s">
        <v>46282</v>
      </c>
      <c r="D5172" s="178" t="str">
        <f aca="false">IF(LEN(B5172)=2,C5172,"")</f>
        <v/>
      </c>
      <c r="E5172" s="178" t="str">
        <f aca="false">IF(LEN(B5172)=5,C5172,"")</f>
        <v/>
      </c>
      <c r="F5172" s="178" t="str">
        <f aca="false">IF(LEN(B5172)=13,C5172,"")</f>
        <v>Jati</v>
      </c>
      <c r="G5172" s="178" t="s">
        <v>46282</v>
      </c>
      <c r="H5172" s="178" t="s">
        <v>54205</v>
      </c>
    </row>
    <row r="5173" s="178" customFormat="true" ht="15" hidden="false" customHeight="false" outlineLevel="0" collapsed="false">
      <c r="A5173" s="178" t="n">
        <v>32671</v>
      </c>
      <c r="B5173" s="178" t="s">
        <v>54210</v>
      </c>
      <c r="C5173" s="178" t="s">
        <v>54211</v>
      </c>
      <c r="D5173" s="178" t="str">
        <f aca="false">IF(LEN(B5173)=2,C5173,"")</f>
        <v/>
      </c>
      <c r="E5173" s="178" t="str">
        <f aca="false">IF(LEN(B5173)=5,C5173,"")</f>
        <v/>
      </c>
      <c r="F5173" s="178" t="str">
        <f aca="false">IF(LEN(B5173)=13,C5173,"")</f>
        <v>Simpar</v>
      </c>
      <c r="G5173" s="178" t="s">
        <v>54211</v>
      </c>
      <c r="H5173" s="178" t="s">
        <v>54205</v>
      </c>
    </row>
    <row r="5174" s="178" customFormat="true" ht="15" hidden="false" customHeight="false" outlineLevel="0" collapsed="false">
      <c r="A5174" s="178" t="n">
        <v>32672</v>
      </c>
      <c r="B5174" s="178" t="s">
        <v>54212</v>
      </c>
      <c r="C5174" s="178" t="s">
        <v>54213</v>
      </c>
      <c r="D5174" s="178" t="str">
        <f aca="false">IF(LEN(B5174)=2,C5174,"")</f>
        <v/>
      </c>
      <c r="E5174" s="178" t="str">
        <f aca="false">IF(LEN(B5174)=5,C5174,"")</f>
        <v/>
      </c>
      <c r="F5174" s="178" t="str">
        <f aca="false">IF(LEN(B5174)=13,C5174,"")</f>
        <v>Parigimulya</v>
      </c>
      <c r="G5174" s="178" t="s">
        <v>54213</v>
      </c>
      <c r="H5174" s="178" t="s">
        <v>54205</v>
      </c>
    </row>
    <row r="5175" s="178" customFormat="true" ht="15" hidden="false" customHeight="false" outlineLevel="0" collapsed="false">
      <c r="A5175" s="178" t="n">
        <v>32673</v>
      </c>
      <c r="B5175" s="178" t="s">
        <v>54214</v>
      </c>
      <c r="C5175" s="178" t="s">
        <v>54215</v>
      </c>
      <c r="D5175" s="178" t="str">
        <f aca="false">IF(LEN(B5175)=2,C5175,"")</f>
        <v/>
      </c>
      <c r="E5175" s="178" t="str">
        <f aca="false">IF(LEN(B5175)=5,C5175,"")</f>
        <v/>
      </c>
      <c r="F5175" s="178" t="str">
        <f aca="false">IF(LEN(B5175)=13,C5175,"")</f>
        <v>Sidajaya</v>
      </c>
      <c r="G5175" s="178" t="s">
        <v>54215</v>
      </c>
      <c r="H5175" s="178" t="s">
        <v>54205</v>
      </c>
    </row>
    <row r="5176" s="178" customFormat="true" ht="15" hidden="false" customHeight="false" outlineLevel="0" collapsed="false">
      <c r="A5176" s="178" t="n">
        <v>32674</v>
      </c>
      <c r="B5176" s="178" t="s">
        <v>54216</v>
      </c>
      <c r="C5176" s="178" t="s">
        <v>48521</v>
      </c>
      <c r="D5176" s="178" t="str">
        <f aca="false">IF(LEN(B5176)=2,C5176,"")</f>
        <v/>
      </c>
      <c r="E5176" s="178" t="str">
        <f aca="false">IF(LEN(B5176)=5,C5176,"")</f>
        <v/>
      </c>
      <c r="F5176" s="178" t="str">
        <f aca="false">IF(LEN(B5176)=13,C5176,"")</f>
        <v>Padamulya</v>
      </c>
      <c r="G5176" s="178" t="s">
        <v>48521</v>
      </c>
      <c r="H5176" s="178" t="s">
        <v>54205</v>
      </c>
    </row>
    <row r="5177" s="178" customFormat="true" ht="15" hidden="false" customHeight="false" outlineLevel="0" collapsed="false">
      <c r="A5177" s="178" t="n">
        <v>32675</v>
      </c>
      <c r="B5177" s="178" t="s">
        <v>54217</v>
      </c>
      <c r="C5177" s="178" t="s">
        <v>54218</v>
      </c>
      <c r="D5177" s="178" t="str">
        <f aca="false">IF(LEN(B5177)=2,C5177,"")</f>
        <v/>
      </c>
      <c r="E5177" s="178" t="str">
        <f aca="false">IF(LEN(B5177)=5,C5177,"")</f>
        <v/>
      </c>
      <c r="F5177" s="178" t="str">
        <f aca="false">IF(LEN(B5177)=13,C5177,"")</f>
        <v>Kosambi</v>
      </c>
      <c r="G5177" s="178" t="s">
        <v>54218</v>
      </c>
      <c r="H5177" s="178" t="s">
        <v>54205</v>
      </c>
    </row>
    <row r="5178" s="178" customFormat="true" ht="15" hidden="false" customHeight="false" outlineLevel="0" collapsed="false">
      <c r="A5178" s="178" t="n">
        <v>32676</v>
      </c>
      <c r="B5178" s="178" t="s">
        <v>54219</v>
      </c>
      <c r="C5178" s="178" t="s">
        <v>54220</v>
      </c>
      <c r="D5178" s="178" t="str">
        <f aca="false">IF(LEN(B5178)=2,C5178,"")</f>
        <v/>
      </c>
      <c r="E5178" s="178" t="str">
        <f aca="false">IF(LEN(B5178)=5,C5178,"")</f>
        <v/>
      </c>
      <c r="F5178" s="178" t="str">
        <f aca="false">IF(LEN(B5178)=13,C5178,"")</f>
        <v>Manyingsal</v>
      </c>
      <c r="G5178" s="178" t="s">
        <v>54220</v>
      </c>
      <c r="H5178" s="178" t="s">
        <v>54205</v>
      </c>
    </row>
    <row r="5179" s="178" customFormat="true" ht="15" hidden="false" customHeight="false" outlineLevel="0" collapsed="false">
      <c r="A5179" s="178" t="n">
        <v>32677</v>
      </c>
      <c r="B5179" s="178" t="s">
        <v>54221</v>
      </c>
      <c r="C5179" s="178" t="s">
        <v>47339</v>
      </c>
      <c r="D5179" s="178" t="str">
        <f aca="false">IF(LEN(B5179)=2,C5179,"")</f>
        <v/>
      </c>
      <c r="E5179" s="178" t="str">
        <f aca="false">IF(LEN(B5179)=5,C5179,"")</f>
        <v/>
      </c>
      <c r="F5179" s="178" t="str">
        <f aca="false">IF(LEN(B5179)=13,C5179,"")</f>
        <v/>
      </c>
      <c r="H5179" s="178" t="s">
        <v>47339</v>
      </c>
    </row>
    <row r="5180" s="178" customFormat="true" ht="15" hidden="false" customHeight="false" outlineLevel="0" collapsed="false">
      <c r="A5180" s="178" t="n">
        <v>32678</v>
      </c>
      <c r="B5180" s="178" t="s">
        <v>54222</v>
      </c>
      <c r="C5180" s="178" t="s">
        <v>54223</v>
      </c>
      <c r="D5180" s="178" t="str">
        <f aca="false">IF(LEN(B5180)=2,C5180,"")</f>
        <v/>
      </c>
      <c r="E5180" s="178" t="str">
        <f aca="false">IF(LEN(B5180)=5,C5180,"")</f>
        <v/>
      </c>
      <c r="F5180" s="178" t="str">
        <f aca="false">IF(LEN(B5180)=13,C5180,"")</f>
        <v>Gunungtua</v>
      </c>
      <c r="G5180" s="178" t="s">
        <v>54223</v>
      </c>
      <c r="H5180" s="178" t="s">
        <v>47339</v>
      </c>
    </row>
    <row r="5181" s="178" customFormat="true" ht="15" hidden="false" customHeight="false" outlineLevel="0" collapsed="false">
      <c r="A5181" s="178" t="n">
        <v>32679</v>
      </c>
      <c r="B5181" s="178" t="s">
        <v>54224</v>
      </c>
      <c r="C5181" s="178" t="s">
        <v>47339</v>
      </c>
      <c r="D5181" s="178" t="str">
        <f aca="false">IF(LEN(B5181)=2,C5181,"")</f>
        <v/>
      </c>
      <c r="E5181" s="178" t="str">
        <f aca="false">IF(LEN(B5181)=5,C5181,"")</f>
        <v/>
      </c>
      <c r="F5181" s="178" t="str">
        <f aca="false">IF(LEN(B5181)=13,C5181,"")</f>
        <v>Cijambe</v>
      </c>
      <c r="G5181" s="178" t="s">
        <v>47339</v>
      </c>
      <c r="H5181" s="178" t="s">
        <v>47339</v>
      </c>
    </row>
    <row r="5182" s="178" customFormat="true" ht="15" hidden="false" customHeight="false" outlineLevel="0" collapsed="false">
      <c r="A5182" s="178" t="n">
        <v>32680</v>
      </c>
      <c r="B5182" s="178" t="s">
        <v>54225</v>
      </c>
      <c r="C5182" s="178" t="s">
        <v>54226</v>
      </c>
      <c r="D5182" s="178" t="str">
        <f aca="false">IF(LEN(B5182)=2,C5182,"")</f>
        <v/>
      </c>
      <c r="E5182" s="178" t="str">
        <f aca="false">IF(LEN(B5182)=5,C5182,"")</f>
        <v/>
      </c>
      <c r="F5182" s="178" t="str">
        <f aca="false">IF(LEN(B5182)=13,C5182,"")</f>
        <v>Cirangkong</v>
      </c>
      <c r="G5182" s="178" t="s">
        <v>54226</v>
      </c>
      <c r="H5182" s="178" t="s">
        <v>47339</v>
      </c>
    </row>
    <row r="5183" s="178" customFormat="true" ht="15" hidden="false" customHeight="false" outlineLevel="0" collapsed="false">
      <c r="A5183" s="178" t="n">
        <v>32681</v>
      </c>
      <c r="B5183" s="178" t="s">
        <v>54227</v>
      </c>
      <c r="C5183" s="178" t="s">
        <v>47868</v>
      </c>
      <c r="D5183" s="178" t="str">
        <f aca="false">IF(LEN(B5183)=2,C5183,"")</f>
        <v/>
      </c>
      <c r="E5183" s="178" t="str">
        <f aca="false">IF(LEN(B5183)=5,C5183,"")</f>
        <v/>
      </c>
      <c r="F5183" s="178" t="str">
        <f aca="false">IF(LEN(B5183)=13,C5183,"")</f>
        <v>Cimenteng</v>
      </c>
      <c r="G5183" s="178" t="s">
        <v>47868</v>
      </c>
      <c r="H5183" s="178" t="s">
        <v>47339</v>
      </c>
    </row>
    <row r="5184" s="178" customFormat="true" ht="15" hidden="false" customHeight="false" outlineLevel="0" collapsed="false">
      <c r="A5184" s="178" t="n">
        <v>32682</v>
      </c>
      <c r="B5184" s="178" t="s">
        <v>54228</v>
      </c>
      <c r="C5184" s="178" t="s">
        <v>47113</v>
      </c>
      <c r="D5184" s="178" t="str">
        <f aca="false">IF(LEN(B5184)=2,C5184,"")</f>
        <v/>
      </c>
      <c r="E5184" s="178" t="str">
        <f aca="false">IF(LEN(B5184)=5,C5184,"")</f>
        <v/>
      </c>
      <c r="F5184" s="178" t="str">
        <f aca="false">IF(LEN(B5184)=13,C5184,"")</f>
        <v>Bantarsari</v>
      </c>
      <c r="G5184" s="178" t="s">
        <v>47113</v>
      </c>
      <c r="H5184" s="178" t="s">
        <v>47339</v>
      </c>
    </row>
    <row r="5185" s="178" customFormat="true" ht="15" hidden="false" customHeight="false" outlineLevel="0" collapsed="false">
      <c r="A5185" s="178" t="n">
        <v>32683</v>
      </c>
      <c r="B5185" s="178" t="s">
        <v>54229</v>
      </c>
      <c r="C5185" s="178" t="s">
        <v>48734</v>
      </c>
      <c r="D5185" s="178" t="str">
        <f aca="false">IF(LEN(B5185)=2,C5185,"")</f>
        <v/>
      </c>
      <c r="E5185" s="178" t="str">
        <f aca="false">IF(LEN(B5185)=5,C5185,"")</f>
        <v/>
      </c>
      <c r="F5185" s="178" t="str">
        <f aca="false">IF(LEN(B5185)=13,C5185,"")</f>
        <v>Tanjungwangi</v>
      </c>
      <c r="G5185" s="178" t="s">
        <v>48734</v>
      </c>
      <c r="H5185" s="178" t="s">
        <v>47339</v>
      </c>
    </row>
    <row r="5186" s="178" customFormat="true" ht="15" hidden="false" customHeight="false" outlineLevel="0" collapsed="false">
      <c r="A5186" s="178" t="n">
        <v>32684</v>
      </c>
      <c r="B5186" s="178" t="s">
        <v>54230</v>
      </c>
      <c r="C5186" s="178" t="s">
        <v>47243</v>
      </c>
      <c r="D5186" s="178" t="str">
        <f aca="false">IF(LEN(B5186)=2,C5186,"")</f>
        <v/>
      </c>
      <c r="E5186" s="178" t="str">
        <f aca="false">IF(LEN(B5186)=5,C5186,"")</f>
        <v/>
      </c>
      <c r="F5186" s="178" t="str">
        <f aca="false">IF(LEN(B5186)=13,C5186,"")</f>
        <v>Cikadu</v>
      </c>
      <c r="G5186" s="178" t="s">
        <v>47243</v>
      </c>
      <c r="H5186" s="178" t="s">
        <v>47339</v>
      </c>
    </row>
    <row r="5187" s="178" customFormat="true" ht="15" hidden="false" customHeight="false" outlineLevel="0" collapsed="false">
      <c r="A5187" s="178" t="n">
        <v>32685</v>
      </c>
      <c r="B5187" s="178" t="s">
        <v>54231</v>
      </c>
      <c r="C5187" s="178" t="s">
        <v>49382</v>
      </c>
      <c r="D5187" s="178" t="str">
        <f aca="false">IF(LEN(B5187)=2,C5187,"")</f>
        <v/>
      </c>
      <c r="E5187" s="178" t="str">
        <f aca="false">IF(LEN(B5187)=5,C5187,"")</f>
        <v/>
      </c>
      <c r="F5187" s="178" t="str">
        <f aca="false">IF(LEN(B5187)=13,C5187,"")</f>
        <v>Sukahurip</v>
      </c>
      <c r="G5187" s="178" t="s">
        <v>49382</v>
      </c>
      <c r="H5187" s="178" t="s">
        <v>47339</v>
      </c>
    </row>
    <row r="5188" s="178" customFormat="true" ht="15" hidden="false" customHeight="false" outlineLevel="0" collapsed="false">
      <c r="A5188" s="178" t="n">
        <v>32686</v>
      </c>
      <c r="B5188" s="178" t="s">
        <v>54232</v>
      </c>
      <c r="C5188" s="178" t="s">
        <v>47622</v>
      </c>
      <c r="D5188" s="178" t="str">
        <f aca="false">IF(LEN(B5188)=2,C5188,"")</f>
        <v/>
      </c>
      <c r="E5188" s="178" t="str">
        <f aca="false">IF(LEN(B5188)=5,C5188,"")</f>
        <v/>
      </c>
      <c r="F5188" s="178" t="str">
        <f aca="false">IF(LEN(B5188)=13,C5188,"")</f>
        <v/>
      </c>
      <c r="H5188" s="178" t="s">
        <v>47622</v>
      </c>
    </row>
    <row r="5189" s="178" customFormat="true" ht="15" hidden="false" customHeight="false" outlineLevel="0" collapsed="false">
      <c r="A5189" s="178" t="n">
        <v>32687</v>
      </c>
      <c r="B5189" s="178" t="s">
        <v>54233</v>
      </c>
      <c r="C5189" s="178" t="s">
        <v>48228</v>
      </c>
      <c r="D5189" s="178" t="str">
        <f aca="false">IF(LEN(B5189)=2,C5189,"")</f>
        <v/>
      </c>
      <c r="E5189" s="178" t="str">
        <f aca="false">IF(LEN(B5189)=5,C5189,"")</f>
        <v/>
      </c>
      <c r="F5189" s="178" t="str">
        <f aca="false">IF(LEN(B5189)=13,C5189,"")</f>
        <v>Karyamukti</v>
      </c>
      <c r="G5189" s="178" t="s">
        <v>48228</v>
      </c>
      <c r="H5189" s="178" t="s">
        <v>47622</v>
      </c>
    </row>
    <row r="5190" s="178" customFormat="true" ht="15" hidden="false" customHeight="false" outlineLevel="0" collapsed="false">
      <c r="A5190" s="178" t="n">
        <v>32688</v>
      </c>
      <c r="B5190" s="178" t="s">
        <v>54234</v>
      </c>
      <c r="C5190" s="178" t="s">
        <v>54235</v>
      </c>
      <c r="D5190" s="178" t="str">
        <f aca="false">IF(LEN(B5190)=2,C5190,"")</f>
        <v/>
      </c>
      <c r="E5190" s="178" t="str">
        <f aca="false">IF(LEN(B5190)=5,C5190,"")</f>
        <v/>
      </c>
      <c r="F5190" s="178" t="str">
        <f aca="false">IF(LEN(B5190)=13,C5190,"")</f>
        <v>Cimayasari</v>
      </c>
      <c r="G5190" s="178" t="s">
        <v>54235</v>
      </c>
      <c r="H5190" s="178" t="s">
        <v>47622</v>
      </c>
    </row>
    <row r="5191" s="178" customFormat="true" ht="15" hidden="false" customHeight="false" outlineLevel="0" collapsed="false">
      <c r="A5191" s="178" t="n">
        <v>32689</v>
      </c>
      <c r="B5191" s="178" t="s">
        <v>54236</v>
      </c>
      <c r="C5191" s="178" t="s">
        <v>29213</v>
      </c>
      <c r="D5191" s="178" t="str">
        <f aca="false">IF(LEN(B5191)=2,C5191,"")</f>
        <v/>
      </c>
      <c r="E5191" s="178" t="str">
        <f aca="false">IF(LEN(B5191)=5,C5191,"")</f>
        <v/>
      </c>
      <c r="F5191" s="178" t="str">
        <f aca="false">IF(LEN(B5191)=13,C5191,"")</f>
        <v>Lengkong</v>
      </c>
      <c r="G5191" s="178" t="s">
        <v>29213</v>
      </c>
      <c r="H5191" s="178" t="s">
        <v>47622</v>
      </c>
    </row>
    <row r="5192" s="178" customFormat="true" ht="15" hidden="false" customHeight="false" outlineLevel="0" collapsed="false">
      <c r="A5192" s="178" t="n">
        <v>32690</v>
      </c>
      <c r="B5192" s="178" t="s">
        <v>54237</v>
      </c>
      <c r="C5192" s="178" t="s">
        <v>47622</v>
      </c>
      <c r="D5192" s="178" t="str">
        <f aca="false">IF(LEN(B5192)=2,C5192,"")</f>
        <v/>
      </c>
      <c r="E5192" s="178" t="str">
        <f aca="false">IF(LEN(B5192)=5,C5192,"")</f>
        <v/>
      </c>
      <c r="F5192" s="178" t="str">
        <f aca="false">IF(LEN(B5192)=13,C5192,"")</f>
        <v>Cipeundeuy</v>
      </c>
      <c r="G5192" s="178" t="s">
        <v>47622</v>
      </c>
      <c r="H5192" s="178" t="s">
        <v>47622</v>
      </c>
    </row>
    <row r="5193" s="178" customFormat="true" ht="15" hidden="false" customHeight="false" outlineLevel="0" collapsed="false">
      <c r="A5193" s="178" t="n">
        <v>32691</v>
      </c>
      <c r="B5193" s="178" t="s">
        <v>54238</v>
      </c>
      <c r="C5193" s="178" t="s">
        <v>54239</v>
      </c>
      <c r="D5193" s="178" t="str">
        <f aca="false">IF(LEN(B5193)=2,C5193,"")</f>
        <v/>
      </c>
      <c r="E5193" s="178" t="str">
        <f aca="false">IF(LEN(B5193)=5,C5193,"")</f>
        <v/>
      </c>
      <c r="F5193" s="178" t="str">
        <f aca="false">IF(LEN(B5193)=13,C5193,"")</f>
        <v>Wantilan</v>
      </c>
      <c r="G5193" s="178" t="s">
        <v>54239</v>
      </c>
      <c r="H5193" s="178" t="s">
        <v>47622</v>
      </c>
    </row>
    <row r="5194" s="178" customFormat="true" ht="15" hidden="false" customHeight="false" outlineLevel="0" collapsed="false">
      <c r="A5194" s="178" t="n">
        <v>32692</v>
      </c>
      <c r="B5194" s="178" t="s">
        <v>54240</v>
      </c>
      <c r="C5194" s="178" t="s">
        <v>54241</v>
      </c>
      <c r="D5194" s="178" t="str">
        <f aca="false">IF(LEN(B5194)=2,C5194,"")</f>
        <v/>
      </c>
      <c r="E5194" s="178" t="str">
        <f aca="false">IF(LEN(B5194)=5,C5194,"")</f>
        <v/>
      </c>
      <c r="F5194" s="178" t="str">
        <f aca="false">IF(LEN(B5194)=13,C5194,"")</f>
        <v>Kosar</v>
      </c>
      <c r="G5194" s="178" t="s">
        <v>54241</v>
      </c>
      <c r="H5194" s="178" t="s">
        <v>47622</v>
      </c>
    </row>
    <row r="5195" s="178" customFormat="true" ht="15" hidden="false" customHeight="false" outlineLevel="0" collapsed="false">
      <c r="A5195" s="178" t="n">
        <v>32693</v>
      </c>
      <c r="B5195" s="178" t="s">
        <v>54242</v>
      </c>
      <c r="C5195" s="178" t="s">
        <v>54243</v>
      </c>
      <c r="D5195" s="178" t="str">
        <f aca="false">IF(LEN(B5195)=2,C5195,"")</f>
        <v/>
      </c>
      <c r="E5195" s="178" t="str">
        <f aca="false">IF(LEN(B5195)=5,C5195,"")</f>
        <v/>
      </c>
      <c r="F5195" s="178" t="str">
        <f aca="false">IF(LEN(B5195)=13,C5195,"")</f>
        <v>Sawangan</v>
      </c>
      <c r="G5195" s="178" t="s">
        <v>54243</v>
      </c>
      <c r="H5195" s="178" t="s">
        <v>47622</v>
      </c>
    </row>
    <row r="5196" s="178" customFormat="true" ht="15" hidden="false" customHeight="false" outlineLevel="0" collapsed="false">
      <c r="A5196" s="178" t="n">
        <v>32694</v>
      </c>
      <c r="B5196" s="178" t="s">
        <v>54244</v>
      </c>
      <c r="C5196" s="178" t="s">
        <v>54245</v>
      </c>
      <c r="D5196" s="178" t="str">
        <f aca="false">IF(LEN(B5196)=2,C5196,"")</f>
        <v/>
      </c>
      <c r="E5196" s="178" t="str">
        <f aca="false">IF(LEN(B5196)=5,C5196,"")</f>
        <v/>
      </c>
      <c r="F5196" s="178" t="str">
        <f aca="false">IF(LEN(B5196)=13,C5196,"")</f>
        <v/>
      </c>
      <c r="H5196" s="178" t="s">
        <v>54245</v>
      </c>
    </row>
    <row r="5197" s="178" customFormat="true" ht="15" hidden="false" customHeight="false" outlineLevel="0" collapsed="false">
      <c r="A5197" s="178" t="n">
        <v>32695</v>
      </c>
      <c r="B5197" s="178" t="s">
        <v>54246</v>
      </c>
      <c r="C5197" s="178" t="s">
        <v>53633</v>
      </c>
      <c r="D5197" s="178" t="str">
        <f aca="false">IF(LEN(B5197)=2,C5197,"")</f>
        <v/>
      </c>
      <c r="E5197" s="178" t="str">
        <f aca="false">IF(LEN(B5197)=5,C5197,"")</f>
        <v/>
      </c>
      <c r="F5197" s="178" t="str">
        <f aca="false">IF(LEN(B5197)=13,C5197,"")</f>
        <v>Tegalurung</v>
      </c>
      <c r="G5197" s="178" t="s">
        <v>53633</v>
      </c>
      <c r="H5197" s="178" t="s">
        <v>54245</v>
      </c>
    </row>
    <row r="5198" s="178" customFormat="true" ht="15" hidden="false" customHeight="false" outlineLevel="0" collapsed="false">
      <c r="A5198" s="178" t="n">
        <v>32696</v>
      </c>
      <c r="B5198" s="178" t="s">
        <v>54247</v>
      </c>
      <c r="C5198" s="178" t="s">
        <v>51810</v>
      </c>
      <c r="D5198" s="178" t="str">
        <f aca="false">IF(LEN(B5198)=2,C5198,"")</f>
        <v/>
      </c>
      <c r="E5198" s="178" t="str">
        <f aca="false">IF(LEN(B5198)=5,C5198,"")</f>
        <v/>
      </c>
      <c r="F5198" s="178" t="str">
        <f aca="false">IF(LEN(B5198)=13,C5198,"")</f>
        <v>Bobos</v>
      </c>
      <c r="G5198" s="178" t="s">
        <v>51810</v>
      </c>
      <c r="H5198" s="178" t="s">
        <v>54245</v>
      </c>
    </row>
    <row r="5199" s="178" customFormat="true" ht="15" hidden="false" customHeight="false" outlineLevel="0" collapsed="false">
      <c r="A5199" s="178" t="n">
        <v>32697</v>
      </c>
      <c r="B5199" s="178" t="s">
        <v>54248</v>
      </c>
      <c r="C5199" s="178" t="s">
        <v>54245</v>
      </c>
      <c r="D5199" s="178" t="str">
        <f aca="false">IF(LEN(B5199)=2,C5199,"")</f>
        <v/>
      </c>
      <c r="E5199" s="178" t="str">
        <f aca="false">IF(LEN(B5199)=5,C5199,"")</f>
        <v/>
      </c>
      <c r="F5199" s="178" t="str">
        <f aca="false">IF(LEN(B5199)=13,C5199,"")</f>
        <v>Legonkulon</v>
      </c>
      <c r="G5199" s="178" t="s">
        <v>54245</v>
      </c>
      <c r="H5199" s="178" t="s">
        <v>54245</v>
      </c>
    </row>
    <row r="5200" s="178" customFormat="true" ht="15" hidden="false" customHeight="false" outlineLevel="0" collapsed="false">
      <c r="A5200" s="178" t="n">
        <v>32698</v>
      </c>
      <c r="B5200" s="178" t="s">
        <v>54249</v>
      </c>
      <c r="C5200" s="178" t="s">
        <v>54250</v>
      </c>
      <c r="D5200" s="178" t="str">
        <f aca="false">IF(LEN(B5200)=2,C5200,"")</f>
        <v/>
      </c>
      <c r="E5200" s="178" t="str">
        <f aca="false">IF(LEN(B5200)=5,C5200,"")</f>
        <v/>
      </c>
      <c r="F5200" s="178" t="str">
        <f aca="false">IF(LEN(B5200)=13,C5200,"")</f>
        <v>Mayangan</v>
      </c>
      <c r="G5200" s="178" t="s">
        <v>54250</v>
      </c>
      <c r="H5200" s="178" t="s">
        <v>54245</v>
      </c>
    </row>
    <row r="5201" s="178" customFormat="true" ht="15" hidden="false" customHeight="false" outlineLevel="0" collapsed="false">
      <c r="A5201" s="178" t="n">
        <v>32699</v>
      </c>
      <c r="B5201" s="178" t="s">
        <v>54251</v>
      </c>
      <c r="C5201" s="178" t="s">
        <v>54252</v>
      </c>
      <c r="D5201" s="178" t="str">
        <f aca="false">IF(LEN(B5201)=2,C5201,"")</f>
        <v/>
      </c>
      <c r="E5201" s="178" t="str">
        <f aca="false">IF(LEN(B5201)=5,C5201,"")</f>
        <v/>
      </c>
      <c r="F5201" s="178" t="str">
        <f aca="false">IF(LEN(B5201)=13,C5201,"")</f>
        <v>Legonwetan</v>
      </c>
      <c r="G5201" s="178" t="s">
        <v>54252</v>
      </c>
      <c r="H5201" s="178" t="s">
        <v>54245</v>
      </c>
    </row>
    <row r="5202" s="178" customFormat="true" ht="15" hidden="false" customHeight="false" outlineLevel="0" collapsed="false">
      <c r="A5202" s="178" t="n">
        <v>32700</v>
      </c>
      <c r="B5202" s="178" t="s">
        <v>54253</v>
      </c>
      <c r="C5202" s="178" t="s">
        <v>54254</v>
      </c>
      <c r="D5202" s="178" t="str">
        <f aca="false">IF(LEN(B5202)=2,C5202,"")</f>
        <v/>
      </c>
      <c r="E5202" s="178" t="str">
        <f aca="false">IF(LEN(B5202)=5,C5202,"")</f>
        <v/>
      </c>
      <c r="F5202" s="178" t="str">
        <f aca="false">IF(LEN(B5202)=13,C5202,"")</f>
        <v>Pangarengan</v>
      </c>
      <c r="G5202" s="178" t="s">
        <v>54254</v>
      </c>
      <c r="H5202" s="178" t="s">
        <v>54245</v>
      </c>
    </row>
    <row r="5203" s="178" customFormat="true" ht="15" hidden="false" customHeight="false" outlineLevel="0" collapsed="false">
      <c r="A5203" s="178" t="n">
        <v>32701</v>
      </c>
      <c r="B5203" s="178" t="s">
        <v>54255</v>
      </c>
      <c r="C5203" s="178" t="s">
        <v>49067</v>
      </c>
      <c r="D5203" s="178" t="str">
        <f aca="false">IF(LEN(B5203)=2,C5203,"")</f>
        <v/>
      </c>
      <c r="E5203" s="178" t="str">
        <f aca="false">IF(LEN(B5203)=5,C5203,"")</f>
        <v/>
      </c>
      <c r="F5203" s="178" t="str">
        <f aca="false">IF(LEN(B5203)=13,C5203,"")</f>
        <v>Karangmulya</v>
      </c>
      <c r="G5203" s="178" t="s">
        <v>49067</v>
      </c>
      <c r="H5203" s="178" t="s">
        <v>54245</v>
      </c>
    </row>
    <row r="5204" s="178" customFormat="true" ht="15" hidden="false" customHeight="false" outlineLevel="0" collapsed="false">
      <c r="A5204" s="178" t="n">
        <v>32702</v>
      </c>
      <c r="B5204" s="178" t="s">
        <v>54256</v>
      </c>
      <c r="C5204" s="178" t="s">
        <v>54257</v>
      </c>
      <c r="D5204" s="178" t="str">
        <f aca="false">IF(LEN(B5204)=2,C5204,"")</f>
        <v/>
      </c>
      <c r="E5204" s="178" t="str">
        <f aca="false">IF(LEN(B5204)=5,C5204,"")</f>
        <v/>
      </c>
      <c r="F5204" s="178" t="str">
        <f aca="false">IF(LEN(B5204)=13,C5204,"")</f>
        <v/>
      </c>
      <c r="H5204" s="178" t="s">
        <v>54257</v>
      </c>
    </row>
    <row r="5205" s="178" customFormat="true" ht="15" hidden="false" customHeight="false" outlineLevel="0" collapsed="false">
      <c r="A5205" s="178" t="n">
        <v>32703</v>
      </c>
      <c r="B5205" s="178" t="s">
        <v>54258</v>
      </c>
      <c r="C5205" s="178" t="s">
        <v>54259</v>
      </c>
      <c r="D5205" s="178" t="str">
        <f aca="false">IF(LEN(B5205)=2,C5205,"")</f>
        <v/>
      </c>
      <c r="E5205" s="178" t="str">
        <f aca="false">IF(LEN(B5205)=5,C5205,"")</f>
        <v/>
      </c>
      <c r="F5205" s="178" t="str">
        <f aca="false">IF(LEN(B5205)=13,C5205,"")</f>
        <v>Kawunganten</v>
      </c>
      <c r="G5205" s="178" t="s">
        <v>54259</v>
      </c>
      <c r="H5205" s="178" t="s">
        <v>54257</v>
      </c>
    </row>
    <row r="5206" s="178" customFormat="true" ht="15" hidden="false" customHeight="false" outlineLevel="0" collapsed="false">
      <c r="A5206" s="178" t="n">
        <v>32704</v>
      </c>
      <c r="B5206" s="178" t="s">
        <v>54260</v>
      </c>
      <c r="C5206" s="178" t="s">
        <v>48018</v>
      </c>
      <c r="D5206" s="178" t="str">
        <f aca="false">IF(LEN(B5206)=2,C5206,"")</f>
        <v/>
      </c>
      <c r="E5206" s="178" t="str">
        <f aca="false">IF(LEN(B5206)=5,C5206,"")</f>
        <v/>
      </c>
      <c r="F5206" s="178" t="str">
        <f aca="false">IF(LEN(B5206)=13,C5206,"")</f>
        <v>Sindangsari</v>
      </c>
      <c r="G5206" s="178" t="s">
        <v>48018</v>
      </c>
      <c r="H5206" s="178" t="s">
        <v>54257</v>
      </c>
    </row>
    <row r="5207" s="178" customFormat="true" ht="15" hidden="false" customHeight="false" outlineLevel="0" collapsed="false">
      <c r="A5207" s="178" t="n">
        <v>32705</v>
      </c>
      <c r="B5207" s="178" t="s">
        <v>54261</v>
      </c>
      <c r="C5207" s="178" t="s">
        <v>54262</v>
      </c>
      <c r="D5207" s="178" t="str">
        <f aca="false">IF(LEN(B5207)=2,C5207,"")</f>
        <v/>
      </c>
      <c r="E5207" s="178" t="str">
        <f aca="false">IF(LEN(B5207)=5,C5207,"")</f>
        <v/>
      </c>
      <c r="F5207" s="178" t="str">
        <f aca="false">IF(LEN(B5207)=13,C5207,"")</f>
        <v>Cikaum Barat</v>
      </c>
      <c r="G5207" s="178" t="s">
        <v>54262</v>
      </c>
      <c r="H5207" s="178" t="s">
        <v>54257</v>
      </c>
    </row>
    <row r="5208" s="178" customFormat="true" ht="15" hidden="false" customHeight="false" outlineLevel="0" collapsed="false">
      <c r="A5208" s="178" t="n">
        <v>32706</v>
      </c>
      <c r="B5208" s="178" t="s">
        <v>54263</v>
      </c>
      <c r="C5208" s="178" t="s">
        <v>54264</v>
      </c>
      <c r="D5208" s="178" t="str">
        <f aca="false">IF(LEN(B5208)=2,C5208,"")</f>
        <v/>
      </c>
      <c r="E5208" s="178" t="str">
        <f aca="false">IF(LEN(B5208)=5,C5208,"")</f>
        <v/>
      </c>
      <c r="F5208" s="178" t="str">
        <f aca="false">IF(LEN(B5208)=13,C5208,"")</f>
        <v>Cikaum Timur</v>
      </c>
      <c r="G5208" s="178" t="s">
        <v>54264</v>
      </c>
      <c r="H5208" s="178" t="s">
        <v>54257</v>
      </c>
    </row>
    <row r="5209" s="178" customFormat="true" ht="15" hidden="false" customHeight="false" outlineLevel="0" collapsed="false">
      <c r="A5209" s="178" t="n">
        <v>32707</v>
      </c>
      <c r="B5209" s="178" t="s">
        <v>54265</v>
      </c>
      <c r="C5209" s="178" t="s">
        <v>54266</v>
      </c>
      <c r="D5209" s="178" t="str">
        <f aca="false">IF(LEN(B5209)=2,C5209,"")</f>
        <v/>
      </c>
      <c r="E5209" s="178" t="str">
        <f aca="false">IF(LEN(B5209)=5,C5209,"")</f>
        <v/>
      </c>
      <c r="F5209" s="178" t="str">
        <f aca="false">IF(LEN(B5209)=13,C5209,"")</f>
        <v>Tanjungsari Barat</v>
      </c>
      <c r="G5209" s="178" t="s">
        <v>54266</v>
      </c>
      <c r="H5209" s="178" t="s">
        <v>54257</v>
      </c>
    </row>
    <row r="5210" s="178" customFormat="true" ht="15" hidden="false" customHeight="false" outlineLevel="0" collapsed="false">
      <c r="A5210" s="178" t="n">
        <v>32708</v>
      </c>
      <c r="B5210" s="178" t="s">
        <v>54267</v>
      </c>
      <c r="C5210" s="178" t="s">
        <v>46537</v>
      </c>
      <c r="D5210" s="178" t="str">
        <f aca="false">IF(LEN(B5210)=2,C5210,"")</f>
        <v/>
      </c>
      <c r="E5210" s="178" t="str">
        <f aca="false">IF(LEN(B5210)=5,C5210,"")</f>
        <v/>
      </c>
      <c r="F5210" s="178" t="str">
        <f aca="false">IF(LEN(B5210)=13,C5210,"")</f>
        <v>Mekarsari</v>
      </c>
      <c r="G5210" s="178" t="s">
        <v>46537</v>
      </c>
      <c r="H5210" s="178" t="s">
        <v>54257</v>
      </c>
    </row>
    <row r="5211" s="178" customFormat="true" ht="15" hidden="false" customHeight="false" outlineLevel="0" collapsed="false">
      <c r="A5211" s="178" t="n">
        <v>32709</v>
      </c>
      <c r="B5211" s="178" t="s">
        <v>54268</v>
      </c>
      <c r="C5211" s="178" t="s">
        <v>54269</v>
      </c>
      <c r="D5211" s="178" t="str">
        <f aca="false">IF(LEN(B5211)=2,C5211,"")</f>
        <v/>
      </c>
      <c r="E5211" s="178" t="str">
        <f aca="false">IF(LEN(B5211)=5,C5211,"")</f>
        <v/>
      </c>
      <c r="F5211" s="178" t="str">
        <f aca="false">IF(LEN(B5211)=13,C5211,"")</f>
        <v>Tanjungsari Timur</v>
      </c>
      <c r="G5211" s="178" t="s">
        <v>54269</v>
      </c>
      <c r="H5211" s="178" t="s">
        <v>54257</v>
      </c>
    </row>
    <row r="5212" s="178" customFormat="true" ht="15" hidden="false" customHeight="false" outlineLevel="0" collapsed="false">
      <c r="A5212" s="178" t="n">
        <v>32710</v>
      </c>
      <c r="B5212" s="178" t="s">
        <v>54270</v>
      </c>
      <c r="C5212" s="178" t="s">
        <v>48269</v>
      </c>
      <c r="D5212" s="178" t="str">
        <f aca="false">IF(LEN(B5212)=2,C5212,"")</f>
        <v/>
      </c>
      <c r="E5212" s="178" t="str">
        <f aca="false">IF(LEN(B5212)=5,C5212,"")</f>
        <v/>
      </c>
      <c r="F5212" s="178" t="str">
        <f aca="false">IF(LEN(B5212)=13,C5212,"")</f>
        <v>Gandasari</v>
      </c>
      <c r="G5212" s="178" t="s">
        <v>48269</v>
      </c>
      <c r="H5212" s="178" t="s">
        <v>54257</v>
      </c>
    </row>
    <row r="5213" s="178" customFormat="true" ht="15" hidden="false" customHeight="false" outlineLevel="0" collapsed="false">
      <c r="A5213" s="178" t="n">
        <v>32711</v>
      </c>
      <c r="B5213" s="178" t="s">
        <v>54271</v>
      </c>
      <c r="C5213" s="178" t="s">
        <v>52737</v>
      </c>
      <c r="D5213" s="178" t="str">
        <f aca="false">IF(LEN(B5213)=2,C5213,"")</f>
        <v/>
      </c>
      <c r="E5213" s="178" t="str">
        <f aca="false">IF(LEN(B5213)=5,C5213,"")</f>
        <v/>
      </c>
      <c r="F5213" s="178" t="str">
        <f aca="false">IF(LEN(B5213)=13,C5213,"")</f>
        <v>Pasirmuncang</v>
      </c>
      <c r="G5213" s="178" t="s">
        <v>52737</v>
      </c>
      <c r="H5213" s="178" t="s">
        <v>54257</v>
      </c>
    </row>
    <row r="5214" s="178" customFormat="true" ht="15" hidden="false" customHeight="false" outlineLevel="0" collapsed="false">
      <c r="A5214" s="178" t="n">
        <v>32712</v>
      </c>
      <c r="B5214" s="178" t="s">
        <v>54272</v>
      </c>
      <c r="C5214" s="178" t="s">
        <v>54273</v>
      </c>
      <c r="D5214" s="178" t="str">
        <f aca="false">IF(LEN(B5214)=2,C5214,"")</f>
        <v/>
      </c>
      <c r="E5214" s="178" t="str">
        <f aca="false">IF(LEN(B5214)=5,C5214,"")</f>
        <v/>
      </c>
      <c r="F5214" s="178" t="str">
        <f aca="false">IF(LEN(B5214)=13,C5214,"")</f>
        <v/>
      </c>
      <c r="H5214" s="178" t="s">
        <v>54273</v>
      </c>
    </row>
    <row r="5215" s="178" customFormat="true" ht="15" hidden="false" customHeight="false" outlineLevel="0" collapsed="false">
      <c r="A5215" s="178" t="n">
        <v>32713</v>
      </c>
      <c r="B5215" s="178" t="s">
        <v>54274</v>
      </c>
      <c r="C5215" s="178" t="s">
        <v>47726</v>
      </c>
      <c r="D5215" s="178" t="str">
        <f aca="false">IF(LEN(B5215)=2,C5215,"")</f>
        <v/>
      </c>
      <c r="E5215" s="178" t="str">
        <f aca="false">IF(LEN(B5215)=5,C5215,"")</f>
        <v/>
      </c>
      <c r="F5215" s="178" t="str">
        <f aca="false">IF(LEN(B5215)=13,C5215,"")</f>
        <v>Cijengkol</v>
      </c>
      <c r="G5215" s="178" t="s">
        <v>47726</v>
      </c>
      <c r="H5215" s="178" t="s">
        <v>54273</v>
      </c>
    </row>
    <row r="5216" s="178" customFormat="true" ht="15" hidden="false" customHeight="false" outlineLevel="0" collapsed="false">
      <c r="A5216" s="178" t="n">
        <v>32714</v>
      </c>
      <c r="B5216" s="178" t="s">
        <v>54275</v>
      </c>
      <c r="C5216" s="178" t="s">
        <v>48255</v>
      </c>
      <c r="D5216" s="178" t="str">
        <f aca="false">IF(LEN(B5216)=2,C5216,"")</f>
        <v/>
      </c>
      <c r="E5216" s="178" t="str">
        <f aca="false">IF(LEN(B5216)=5,C5216,"")</f>
        <v/>
      </c>
      <c r="F5216" s="178" t="str">
        <f aca="false">IF(LEN(B5216)=13,C5216,"")</f>
        <v>Talagasari</v>
      </c>
      <c r="G5216" s="178" t="s">
        <v>48255</v>
      </c>
      <c r="H5216" s="178" t="s">
        <v>54273</v>
      </c>
    </row>
    <row r="5217" s="178" customFormat="true" ht="15" hidden="false" customHeight="false" outlineLevel="0" collapsed="false">
      <c r="A5217" s="178" t="n">
        <v>32715</v>
      </c>
      <c r="B5217" s="178" t="s">
        <v>54276</v>
      </c>
      <c r="C5217" s="178" t="s">
        <v>54277</v>
      </c>
      <c r="D5217" s="178" t="str">
        <f aca="false">IF(LEN(B5217)=2,C5217,"")</f>
        <v/>
      </c>
      <c r="E5217" s="178" t="str">
        <f aca="false">IF(LEN(B5217)=5,C5217,"")</f>
        <v/>
      </c>
      <c r="F5217" s="178" t="str">
        <f aca="false">IF(LEN(B5217)=13,C5217,"")</f>
        <v>Cintamekar</v>
      </c>
      <c r="G5217" s="178" t="s">
        <v>54277</v>
      </c>
      <c r="H5217" s="178" t="s">
        <v>54273</v>
      </c>
    </row>
    <row r="5218" s="178" customFormat="true" ht="15" hidden="false" customHeight="false" outlineLevel="0" collapsed="false">
      <c r="A5218" s="178" t="n">
        <v>32716</v>
      </c>
      <c r="B5218" s="178" t="s">
        <v>54278</v>
      </c>
      <c r="C5218" s="178" t="s">
        <v>54279</v>
      </c>
      <c r="D5218" s="178" t="str">
        <f aca="false">IF(LEN(B5218)=2,C5218,"")</f>
        <v/>
      </c>
      <c r="E5218" s="178" t="str">
        <f aca="false">IF(LEN(B5218)=5,C5218,"")</f>
        <v/>
      </c>
      <c r="F5218" s="178" t="str">
        <f aca="false">IF(LEN(B5218)=13,C5218,"")</f>
        <v>Ponggang</v>
      </c>
      <c r="G5218" s="178" t="s">
        <v>54279</v>
      </c>
      <c r="H5218" s="178" t="s">
        <v>54273</v>
      </c>
    </row>
    <row r="5219" s="178" customFormat="true" ht="15" hidden="false" customHeight="false" outlineLevel="0" collapsed="false">
      <c r="A5219" s="178" t="n">
        <v>32717</v>
      </c>
      <c r="B5219" s="178" t="s">
        <v>54280</v>
      </c>
      <c r="C5219" s="178" t="s">
        <v>47657</v>
      </c>
      <c r="D5219" s="178" t="str">
        <f aca="false">IF(LEN(B5219)=2,C5219,"")</f>
        <v/>
      </c>
      <c r="E5219" s="178" t="str">
        <f aca="false">IF(LEN(B5219)=5,C5219,"")</f>
        <v/>
      </c>
      <c r="F5219" s="178" t="str">
        <f aca="false">IF(LEN(B5219)=13,C5219,"")</f>
        <v>Cikujang</v>
      </c>
      <c r="G5219" s="178" t="s">
        <v>47657</v>
      </c>
      <c r="H5219" s="178" t="s">
        <v>54273</v>
      </c>
    </row>
    <row r="5220" s="178" customFormat="true" ht="15" hidden="false" customHeight="false" outlineLevel="0" collapsed="false">
      <c r="A5220" s="178" t="n">
        <v>32718</v>
      </c>
      <c r="B5220" s="178" t="s">
        <v>54281</v>
      </c>
      <c r="C5220" s="178" t="s">
        <v>49224</v>
      </c>
      <c r="D5220" s="178" t="str">
        <f aca="false">IF(LEN(B5220)=2,C5220,"")</f>
        <v/>
      </c>
      <c r="E5220" s="178" t="str">
        <f aca="false">IF(LEN(B5220)=5,C5220,"")</f>
        <v/>
      </c>
      <c r="F5220" s="178" t="str">
        <f aca="false">IF(LEN(B5220)=13,C5220,"")</f>
        <v>Cipancar</v>
      </c>
      <c r="G5220" s="178" t="s">
        <v>49224</v>
      </c>
      <c r="H5220" s="178" t="s">
        <v>54273</v>
      </c>
    </row>
    <row r="5221" s="178" customFormat="true" ht="15" hidden="false" customHeight="false" outlineLevel="0" collapsed="false">
      <c r="A5221" s="178" t="n">
        <v>32719</v>
      </c>
      <c r="B5221" s="178" t="s">
        <v>54282</v>
      </c>
      <c r="C5221" s="178" t="s">
        <v>12751</v>
      </c>
      <c r="D5221" s="178" t="str">
        <f aca="false">IF(LEN(B5221)=2,C5221,"")</f>
        <v/>
      </c>
      <c r="E5221" s="178" t="str">
        <f aca="false">IF(LEN(B5221)=5,C5221,"")</f>
        <v/>
      </c>
      <c r="F5221" s="178" t="str">
        <f aca="false">IF(LEN(B5221)=13,C5221,"")</f>
        <v/>
      </c>
      <c r="H5221" s="178" t="s">
        <v>12751</v>
      </c>
    </row>
    <row r="5222" s="178" customFormat="true" ht="15" hidden="false" customHeight="false" outlineLevel="0" collapsed="false">
      <c r="A5222" s="178" t="n">
        <v>32720</v>
      </c>
      <c r="B5222" s="178" t="s">
        <v>54283</v>
      </c>
      <c r="C5222" s="178" t="s">
        <v>54284</v>
      </c>
      <c r="D5222" s="178" t="str">
        <f aca="false">IF(LEN(B5222)=2,C5222,"")</f>
        <v/>
      </c>
      <c r="E5222" s="178" t="str">
        <f aca="false">IF(LEN(B5222)=5,C5222,"")</f>
        <v/>
      </c>
      <c r="F5222" s="178" t="str">
        <f aca="false">IF(LEN(B5222)=13,C5222,"")</f>
        <v>Anggasari</v>
      </c>
      <c r="G5222" s="178" t="s">
        <v>54284</v>
      </c>
      <c r="H5222" s="178" t="s">
        <v>12751</v>
      </c>
    </row>
    <row r="5223" s="178" customFormat="true" ht="15" hidden="false" customHeight="false" outlineLevel="0" collapsed="false">
      <c r="A5223" s="178" t="n">
        <v>32721</v>
      </c>
      <c r="B5223" s="178" t="s">
        <v>54285</v>
      </c>
      <c r="C5223" s="178" t="s">
        <v>54286</v>
      </c>
      <c r="D5223" s="178" t="str">
        <f aca="false">IF(LEN(B5223)=2,C5223,"")</f>
        <v/>
      </c>
      <c r="E5223" s="178" t="str">
        <f aca="false">IF(LEN(B5223)=5,C5223,"")</f>
        <v/>
      </c>
      <c r="F5223" s="178" t="str">
        <f aca="false">IF(LEN(B5223)=13,C5223,"")</f>
        <v>Batangsari</v>
      </c>
      <c r="G5223" s="178" t="s">
        <v>54286</v>
      </c>
      <c r="H5223" s="178" t="s">
        <v>12751</v>
      </c>
    </row>
    <row r="5224" s="178" customFormat="true" ht="15" hidden="false" customHeight="false" outlineLevel="0" collapsed="false">
      <c r="A5224" s="178" t="n">
        <v>32722</v>
      </c>
      <c r="B5224" s="178" t="s">
        <v>54287</v>
      </c>
      <c r="C5224" s="178" t="s">
        <v>46507</v>
      </c>
      <c r="D5224" s="178" t="str">
        <f aca="false">IF(LEN(B5224)=2,C5224,"")</f>
        <v/>
      </c>
      <c r="E5224" s="178" t="str">
        <f aca="false">IF(LEN(B5224)=5,C5224,"")</f>
        <v/>
      </c>
      <c r="F5224" s="178" t="str">
        <f aca="false">IF(LEN(B5224)=13,C5224,"")</f>
        <v>Sukamaju</v>
      </c>
      <c r="G5224" s="178" t="s">
        <v>46507</v>
      </c>
      <c r="H5224" s="178" t="s">
        <v>12751</v>
      </c>
    </row>
    <row r="5225" s="178" customFormat="true" ht="15" hidden="false" customHeight="false" outlineLevel="0" collapsed="false">
      <c r="A5225" s="178" t="n">
        <v>32723</v>
      </c>
      <c r="B5225" s="178" t="s">
        <v>54288</v>
      </c>
      <c r="C5225" s="178" t="s">
        <v>48493</v>
      </c>
      <c r="D5225" s="178" t="str">
        <f aca="false">IF(LEN(B5225)=2,C5225,"")</f>
        <v/>
      </c>
      <c r="E5225" s="178" t="str">
        <f aca="false">IF(LEN(B5225)=5,C5225,"")</f>
        <v/>
      </c>
      <c r="F5225" s="178" t="str">
        <f aca="false">IF(LEN(B5225)=13,C5225,"")</f>
        <v>Mandalawangi</v>
      </c>
      <c r="G5225" s="178" t="s">
        <v>48493</v>
      </c>
      <c r="H5225" s="178" t="s">
        <v>12751</v>
      </c>
    </row>
    <row r="5226" s="178" customFormat="true" ht="15" hidden="false" customHeight="false" outlineLevel="0" collapsed="false">
      <c r="A5226" s="178" t="n">
        <v>32724</v>
      </c>
      <c r="B5226" s="178" t="s">
        <v>54289</v>
      </c>
      <c r="C5226" s="178" t="s">
        <v>54290</v>
      </c>
      <c r="D5226" s="178" t="str">
        <f aca="false">IF(LEN(B5226)=2,C5226,"")</f>
        <v/>
      </c>
      <c r="E5226" s="178" t="str">
        <f aca="false">IF(LEN(B5226)=5,C5226,"")</f>
        <v/>
      </c>
      <c r="F5226" s="178" t="str">
        <f aca="false">IF(LEN(B5226)=13,C5226,"")</f>
        <v>Curugreja</v>
      </c>
      <c r="G5226" s="178" t="s">
        <v>54290</v>
      </c>
      <c r="H5226" s="178" t="s">
        <v>12751</v>
      </c>
    </row>
    <row r="5227" s="178" customFormat="true" ht="15" hidden="false" customHeight="false" outlineLevel="0" collapsed="false">
      <c r="A5227" s="178" t="n">
        <v>32725</v>
      </c>
      <c r="B5227" s="178" t="s">
        <v>54291</v>
      </c>
      <c r="C5227" s="178" t="s">
        <v>53625</v>
      </c>
      <c r="D5227" s="178" t="str">
        <f aca="false">IF(LEN(B5227)=2,C5227,"")</f>
        <v/>
      </c>
      <c r="E5227" s="178" t="str">
        <f aca="false">IF(LEN(B5227)=5,C5227,"")</f>
        <v/>
      </c>
      <c r="F5227" s="178" t="str">
        <f aca="false">IF(LEN(B5227)=13,C5227,"")</f>
        <v>Sukareja</v>
      </c>
      <c r="G5227" s="178" t="s">
        <v>53625</v>
      </c>
      <c r="H5227" s="178" t="s">
        <v>12751</v>
      </c>
    </row>
    <row r="5228" s="178" customFormat="true" ht="15" hidden="false" customHeight="false" outlineLevel="0" collapsed="false">
      <c r="A5228" s="178" t="n">
        <v>32726</v>
      </c>
      <c r="B5228" s="178" t="s">
        <v>54292</v>
      </c>
      <c r="C5228" s="178" t="s">
        <v>12751</v>
      </c>
      <c r="D5228" s="178" t="str">
        <f aca="false">IF(LEN(B5228)=2,C5228,"")</f>
        <v/>
      </c>
      <c r="E5228" s="178" t="str">
        <f aca="false">IF(LEN(B5228)=5,C5228,"")</f>
        <v/>
      </c>
      <c r="F5228" s="178" t="str">
        <f aca="false">IF(LEN(B5228)=13,C5228,"")</f>
        <v>Sukasari</v>
      </c>
      <c r="G5228" s="178" t="s">
        <v>12751</v>
      </c>
      <c r="H5228" s="178" t="s">
        <v>12751</v>
      </c>
    </row>
    <row r="5229" s="178" customFormat="true" ht="15" hidden="false" customHeight="false" outlineLevel="0" collapsed="false">
      <c r="A5229" s="178" t="n">
        <v>32727</v>
      </c>
      <c r="B5229" s="178" t="s">
        <v>54293</v>
      </c>
      <c r="C5229" s="178" t="s">
        <v>54294</v>
      </c>
      <c r="D5229" s="178" t="str">
        <f aca="false">IF(LEN(B5229)=2,C5229,"")</f>
        <v/>
      </c>
      <c r="E5229" s="178" t="str">
        <f aca="false">IF(LEN(B5229)=5,C5229,"")</f>
        <v/>
      </c>
      <c r="F5229" s="178" t="str">
        <f aca="false">IF(LEN(B5229)=13,C5229,"")</f>
        <v/>
      </c>
      <c r="H5229" s="178" t="s">
        <v>54294</v>
      </c>
    </row>
    <row r="5230" s="178" customFormat="true" ht="15" hidden="false" customHeight="false" outlineLevel="0" collapsed="false">
      <c r="A5230" s="178" t="n">
        <v>32728</v>
      </c>
      <c r="B5230" s="178" t="s">
        <v>54295</v>
      </c>
      <c r="C5230" s="178" t="s">
        <v>47149</v>
      </c>
      <c r="D5230" s="178" t="str">
        <f aca="false">IF(LEN(B5230)=2,C5230,"")</f>
        <v/>
      </c>
      <c r="E5230" s="178" t="str">
        <f aca="false">IF(LEN(B5230)=5,C5230,"")</f>
        <v/>
      </c>
      <c r="F5230" s="178" t="str">
        <f aca="false">IF(LEN(B5230)=13,C5230,"")</f>
        <v>Tanjungrasa</v>
      </c>
      <c r="G5230" s="178" t="s">
        <v>47149</v>
      </c>
      <c r="H5230" s="178" t="s">
        <v>54294</v>
      </c>
    </row>
    <row r="5231" s="178" customFormat="true" ht="15" hidden="false" customHeight="false" outlineLevel="0" collapsed="false">
      <c r="A5231" s="178" t="n">
        <v>32729</v>
      </c>
      <c r="B5231" s="178" t="s">
        <v>54296</v>
      </c>
      <c r="C5231" s="178" t="s">
        <v>47313</v>
      </c>
      <c r="D5231" s="178" t="str">
        <f aca="false">IF(LEN(B5231)=2,C5231,"")</f>
        <v/>
      </c>
      <c r="E5231" s="178" t="str">
        <f aca="false">IF(LEN(B5231)=5,C5231,"")</f>
        <v/>
      </c>
      <c r="F5231" s="178" t="str">
        <f aca="false">IF(LEN(B5231)=13,C5231,"")</f>
        <v>Wanajaya</v>
      </c>
      <c r="G5231" s="178" t="s">
        <v>47313</v>
      </c>
      <c r="H5231" s="178" t="s">
        <v>54294</v>
      </c>
    </row>
    <row r="5232" s="178" customFormat="true" ht="15" hidden="false" customHeight="false" outlineLevel="0" collapsed="false">
      <c r="A5232" s="178" t="n">
        <v>32730</v>
      </c>
      <c r="B5232" s="178" t="s">
        <v>54297</v>
      </c>
      <c r="C5232" s="178" t="s">
        <v>54298</v>
      </c>
      <c r="D5232" s="178" t="str">
        <f aca="false">IF(LEN(B5232)=2,C5232,"")</f>
        <v/>
      </c>
      <c r="E5232" s="178" t="str">
        <f aca="false">IF(LEN(B5232)=5,C5232,"")</f>
        <v/>
      </c>
      <c r="F5232" s="178" t="str">
        <f aca="false">IF(LEN(B5232)=13,C5232,"")</f>
        <v>Gardumukti</v>
      </c>
      <c r="G5232" s="178" t="s">
        <v>54298</v>
      </c>
      <c r="H5232" s="178" t="s">
        <v>54294</v>
      </c>
    </row>
    <row r="5233" s="178" customFormat="true" ht="15" hidden="false" customHeight="false" outlineLevel="0" collapsed="false">
      <c r="A5233" s="178" t="n">
        <v>32731</v>
      </c>
      <c r="B5233" s="178" t="s">
        <v>54299</v>
      </c>
      <c r="C5233" s="178" t="s">
        <v>54300</v>
      </c>
      <c r="D5233" s="178" t="str">
        <f aca="false">IF(LEN(B5233)=2,C5233,"")</f>
        <v/>
      </c>
      <c r="E5233" s="178" t="str">
        <f aca="false">IF(LEN(B5233)=5,C5233,"")</f>
        <v/>
      </c>
      <c r="F5233" s="178" t="str">
        <f aca="false">IF(LEN(B5233)=13,C5233,"")</f>
        <v>Mariuk</v>
      </c>
      <c r="G5233" s="178" t="s">
        <v>54300</v>
      </c>
      <c r="H5233" s="178" t="s">
        <v>54294</v>
      </c>
    </row>
    <row r="5234" s="178" customFormat="true" ht="15" hidden="false" customHeight="false" outlineLevel="0" collapsed="false">
      <c r="A5234" s="178" t="n">
        <v>32732</v>
      </c>
      <c r="B5234" s="178" t="s">
        <v>54301</v>
      </c>
      <c r="C5234" s="178" t="s">
        <v>46793</v>
      </c>
      <c r="D5234" s="178" t="str">
        <f aca="false">IF(LEN(B5234)=2,C5234,"")</f>
        <v/>
      </c>
      <c r="E5234" s="178" t="str">
        <f aca="false">IF(LEN(B5234)=5,C5234,"")</f>
        <v/>
      </c>
      <c r="F5234" s="178" t="str">
        <f aca="false">IF(LEN(B5234)=13,C5234,"")</f>
        <v>Kertajaya</v>
      </c>
      <c r="G5234" s="178" t="s">
        <v>46793</v>
      </c>
      <c r="H5234" s="178" t="s">
        <v>54294</v>
      </c>
    </row>
    <row r="5235" s="178" customFormat="true" ht="15" hidden="false" customHeight="false" outlineLevel="0" collapsed="false">
      <c r="A5235" s="178" t="n">
        <v>32733</v>
      </c>
      <c r="B5235" s="178" t="s">
        <v>54302</v>
      </c>
      <c r="C5235" s="178" t="s">
        <v>54294</v>
      </c>
      <c r="D5235" s="178" t="str">
        <f aca="false">IF(LEN(B5235)=2,C5235,"")</f>
        <v/>
      </c>
      <c r="E5235" s="178" t="str">
        <f aca="false">IF(LEN(B5235)=5,C5235,"")</f>
        <v/>
      </c>
      <c r="F5235" s="178" t="str">
        <f aca="false">IF(LEN(B5235)=13,C5235,"")</f>
        <v>Tambakdahan</v>
      </c>
      <c r="G5235" s="178" t="s">
        <v>54294</v>
      </c>
      <c r="H5235" s="178" t="s">
        <v>54294</v>
      </c>
    </row>
    <row r="5236" s="178" customFormat="true" ht="15" hidden="false" customHeight="false" outlineLevel="0" collapsed="false">
      <c r="A5236" s="178" t="n">
        <v>32734</v>
      </c>
      <c r="B5236" s="178" t="s">
        <v>54303</v>
      </c>
      <c r="C5236" s="178" t="s">
        <v>54304</v>
      </c>
      <c r="D5236" s="178" t="str">
        <f aca="false">IF(LEN(B5236)=2,C5236,"")</f>
        <v/>
      </c>
      <c r="E5236" s="178" t="str">
        <f aca="false">IF(LEN(B5236)=5,C5236,"")</f>
        <v/>
      </c>
      <c r="F5236" s="178" t="str">
        <f aca="false">IF(LEN(B5236)=13,C5236,"")</f>
        <v>Rancaudik</v>
      </c>
      <c r="G5236" s="178" t="s">
        <v>54304</v>
      </c>
      <c r="H5236" s="178" t="s">
        <v>54294</v>
      </c>
    </row>
    <row r="5237" s="178" customFormat="true" ht="15" hidden="false" customHeight="false" outlineLevel="0" collapsed="false">
      <c r="A5237" s="178" t="n">
        <v>32735</v>
      </c>
      <c r="B5237" s="178" t="s">
        <v>54305</v>
      </c>
      <c r="C5237" s="178" t="s">
        <v>54306</v>
      </c>
      <c r="D5237" s="178" t="str">
        <f aca="false">IF(LEN(B5237)=2,C5237,"")</f>
        <v/>
      </c>
      <c r="E5237" s="178" t="str">
        <f aca="false">IF(LEN(B5237)=5,C5237,"")</f>
        <v/>
      </c>
      <c r="F5237" s="178" t="str">
        <f aca="false">IF(LEN(B5237)=13,C5237,"")</f>
        <v>Bojongkeding</v>
      </c>
      <c r="G5237" s="178" t="s">
        <v>54306</v>
      </c>
      <c r="H5237" s="178" t="s">
        <v>54294</v>
      </c>
    </row>
    <row r="5238" s="178" customFormat="true" ht="15" hidden="false" customHeight="false" outlineLevel="0" collapsed="false">
      <c r="A5238" s="178" t="n">
        <v>32736</v>
      </c>
      <c r="B5238" s="178" t="s">
        <v>54307</v>
      </c>
      <c r="C5238" s="178" t="s">
        <v>54308</v>
      </c>
      <c r="D5238" s="178" t="str">
        <f aca="false">IF(LEN(B5238)=2,C5238,"")</f>
        <v/>
      </c>
      <c r="E5238" s="178" t="str">
        <f aca="false">IF(LEN(B5238)=5,C5238,"")</f>
        <v/>
      </c>
      <c r="F5238" s="178" t="str">
        <f aca="false">IF(LEN(B5238)=13,C5238,"")</f>
        <v>Bojonegara</v>
      </c>
      <c r="G5238" s="178" t="s">
        <v>54308</v>
      </c>
      <c r="H5238" s="178" t="s">
        <v>54294</v>
      </c>
    </row>
    <row r="5239" s="178" customFormat="true" ht="15" hidden="false" customHeight="false" outlineLevel="0" collapsed="false">
      <c r="A5239" s="178" t="n">
        <v>32737</v>
      </c>
      <c r="B5239" s="178" t="s">
        <v>54309</v>
      </c>
      <c r="C5239" s="178" t="s">
        <v>54310</v>
      </c>
      <c r="D5239" s="178" t="str">
        <f aca="false">IF(LEN(B5239)=2,C5239,"")</f>
        <v/>
      </c>
      <c r="E5239" s="178" t="str">
        <f aca="false">IF(LEN(B5239)=5,C5239,"")</f>
        <v/>
      </c>
      <c r="F5239" s="178" t="str">
        <f aca="false">IF(LEN(B5239)=13,C5239,"")</f>
        <v/>
      </c>
      <c r="H5239" s="178" t="s">
        <v>54310</v>
      </c>
    </row>
    <row r="5240" s="178" customFormat="true" ht="15" hidden="false" customHeight="false" outlineLevel="0" collapsed="false">
      <c r="A5240" s="178" t="n">
        <v>32738</v>
      </c>
      <c r="B5240" s="178" t="s">
        <v>54311</v>
      </c>
      <c r="C5240" s="178" t="s">
        <v>48018</v>
      </c>
      <c r="D5240" s="178" t="str">
        <f aca="false">IF(LEN(B5240)=2,C5240,"")</f>
        <v/>
      </c>
      <c r="E5240" s="178" t="str">
        <f aca="false">IF(LEN(B5240)=5,C5240,"")</f>
        <v/>
      </c>
      <c r="F5240" s="178" t="str">
        <f aca="false">IF(LEN(B5240)=13,C5240,"")</f>
        <v>Sindangsari</v>
      </c>
      <c r="G5240" s="178" t="s">
        <v>48018</v>
      </c>
      <c r="H5240" s="178" t="s">
        <v>54310</v>
      </c>
    </row>
    <row r="5241" s="178" customFormat="true" ht="15" hidden="false" customHeight="false" outlineLevel="0" collapsed="false">
      <c r="A5241" s="178" t="n">
        <v>32739</v>
      </c>
      <c r="B5241" s="178" t="s">
        <v>54312</v>
      </c>
      <c r="C5241" s="178" t="s">
        <v>47851</v>
      </c>
      <c r="D5241" s="178" t="str">
        <f aca="false">IF(LEN(B5241)=2,C5241,"")</f>
        <v/>
      </c>
      <c r="E5241" s="178" t="str">
        <f aca="false">IF(LEN(B5241)=5,C5241,"")</f>
        <v/>
      </c>
      <c r="F5241" s="178" t="str">
        <f aca="false">IF(LEN(B5241)=13,C5241,"")</f>
        <v>Pasanggrahan</v>
      </c>
      <c r="G5241" s="178" t="s">
        <v>47851</v>
      </c>
      <c r="H5241" s="178" t="s">
        <v>54310</v>
      </c>
    </row>
    <row r="5242" s="178" customFormat="true" ht="15" hidden="false" customHeight="false" outlineLevel="0" collapsed="false">
      <c r="A5242" s="178" t="n">
        <v>32740</v>
      </c>
      <c r="B5242" s="178" t="s">
        <v>54313</v>
      </c>
      <c r="C5242" s="178" t="s">
        <v>48782</v>
      </c>
      <c r="D5242" s="178" t="str">
        <f aca="false">IF(LEN(B5242)=2,C5242,"")</f>
        <v/>
      </c>
      <c r="E5242" s="178" t="str">
        <f aca="false">IF(LEN(B5242)=5,C5242,"")</f>
        <v/>
      </c>
      <c r="F5242" s="178" t="str">
        <f aca="false">IF(LEN(B5242)=13,C5242,"")</f>
        <v>Bojongloa</v>
      </c>
      <c r="G5242" s="178" t="s">
        <v>48782</v>
      </c>
      <c r="H5242" s="178" t="s">
        <v>54310</v>
      </c>
    </row>
    <row r="5243" s="178" customFormat="true" ht="15" hidden="false" customHeight="false" outlineLevel="0" collapsed="false">
      <c r="A5243" s="178" t="n">
        <v>32741</v>
      </c>
      <c r="B5243" s="178" t="s">
        <v>54314</v>
      </c>
      <c r="C5243" s="178" t="s">
        <v>53380</v>
      </c>
      <c r="D5243" s="178" t="str">
        <f aca="false">IF(LEN(B5243)=2,C5243,"")</f>
        <v/>
      </c>
      <c r="E5243" s="178" t="str">
        <f aca="false">IF(LEN(B5243)=5,C5243,"")</f>
        <v/>
      </c>
      <c r="F5243" s="178" t="str">
        <f aca="false">IF(LEN(B5243)=13,C5243,"")</f>
        <v>Sukamelang</v>
      </c>
      <c r="G5243" s="178" t="s">
        <v>53380</v>
      </c>
      <c r="H5243" s="178" t="s">
        <v>54310</v>
      </c>
    </row>
    <row r="5244" s="178" customFormat="true" ht="15" hidden="false" customHeight="false" outlineLevel="0" collapsed="false">
      <c r="A5244" s="178" t="n">
        <v>32742</v>
      </c>
      <c r="B5244" s="178" t="s">
        <v>54315</v>
      </c>
      <c r="C5244" s="178" t="s">
        <v>47214</v>
      </c>
      <c r="D5244" s="178" t="str">
        <f aca="false">IF(LEN(B5244)=2,C5244,"")</f>
        <v/>
      </c>
      <c r="E5244" s="178" t="str">
        <f aca="false">IF(LEN(B5244)=5,C5244,"")</f>
        <v/>
      </c>
      <c r="F5244" s="178" t="str">
        <f aca="false">IF(LEN(B5244)=13,C5244,"")</f>
        <v>Tenjolaya</v>
      </c>
      <c r="G5244" s="178" t="s">
        <v>47214</v>
      </c>
      <c r="H5244" s="178" t="s">
        <v>54310</v>
      </c>
    </row>
    <row r="5245" s="178" customFormat="true" ht="15" hidden="false" customHeight="false" outlineLevel="0" collapsed="false">
      <c r="A5245" s="178" t="n">
        <v>32743</v>
      </c>
      <c r="B5245" s="178" t="s">
        <v>54316</v>
      </c>
      <c r="C5245" s="178" t="s">
        <v>54317</v>
      </c>
      <c r="D5245" s="178" t="str">
        <f aca="false">IF(LEN(B5245)=2,C5245,"")</f>
        <v/>
      </c>
      <c r="E5245" s="178" t="str">
        <f aca="false">IF(LEN(B5245)=5,C5245,"")</f>
        <v/>
      </c>
      <c r="F5245" s="178" t="str">
        <f aca="false">IF(LEN(B5245)=13,C5245,"")</f>
        <v>Kasomalang Wetan</v>
      </c>
      <c r="G5245" s="178" t="s">
        <v>54317</v>
      </c>
      <c r="H5245" s="178" t="s">
        <v>54310</v>
      </c>
    </row>
    <row r="5246" s="178" customFormat="true" ht="15" hidden="false" customHeight="false" outlineLevel="0" collapsed="false">
      <c r="A5246" s="178" t="n">
        <v>32744</v>
      </c>
      <c r="B5246" s="178" t="s">
        <v>54318</v>
      </c>
      <c r="C5246" s="178" t="s">
        <v>54319</v>
      </c>
      <c r="D5246" s="178" t="str">
        <f aca="false">IF(LEN(B5246)=2,C5246,"")</f>
        <v/>
      </c>
      <c r="E5246" s="178" t="str">
        <f aca="false">IF(LEN(B5246)=5,C5246,"")</f>
        <v/>
      </c>
      <c r="F5246" s="178" t="str">
        <f aca="false">IF(LEN(B5246)=13,C5246,"")</f>
        <v>Kasomalang Kulon</v>
      </c>
      <c r="G5246" s="178" t="s">
        <v>54319</v>
      </c>
      <c r="H5246" s="178" t="s">
        <v>54310</v>
      </c>
    </row>
    <row r="5247" s="178" customFormat="true" ht="15" hidden="false" customHeight="false" outlineLevel="0" collapsed="false">
      <c r="A5247" s="178" t="n">
        <v>32745</v>
      </c>
      <c r="B5247" s="178" t="s">
        <v>54320</v>
      </c>
      <c r="C5247" s="178" t="s">
        <v>54321</v>
      </c>
      <c r="D5247" s="178" t="str">
        <f aca="false">IF(LEN(B5247)=2,C5247,"")</f>
        <v/>
      </c>
      <c r="E5247" s="178" t="str">
        <f aca="false">IF(LEN(B5247)=5,C5247,"")</f>
        <v/>
      </c>
      <c r="F5247" s="178" t="str">
        <f aca="false">IF(LEN(B5247)=13,C5247,"")</f>
        <v>Cimanglid</v>
      </c>
      <c r="G5247" s="178" t="s">
        <v>54321</v>
      </c>
      <c r="H5247" s="178" t="s">
        <v>54310</v>
      </c>
    </row>
    <row r="5248" s="178" customFormat="true" ht="15" hidden="false" customHeight="false" outlineLevel="0" collapsed="false">
      <c r="A5248" s="178" t="n">
        <v>32746</v>
      </c>
      <c r="B5248" s="178" t="s">
        <v>54322</v>
      </c>
      <c r="C5248" s="178" t="s">
        <v>52204</v>
      </c>
      <c r="D5248" s="178" t="str">
        <f aca="false">IF(LEN(B5248)=2,C5248,"")</f>
        <v/>
      </c>
      <c r="E5248" s="178" t="str">
        <f aca="false">IF(LEN(B5248)=5,C5248,"")</f>
        <v/>
      </c>
      <c r="F5248" s="178" t="str">
        <f aca="false">IF(LEN(B5248)=13,C5248,"")</f>
        <v/>
      </c>
      <c r="H5248" s="178" t="s">
        <v>52204</v>
      </c>
    </row>
    <row r="5249" s="178" customFormat="true" ht="15" hidden="false" customHeight="false" outlineLevel="0" collapsed="false">
      <c r="A5249" s="178" t="n">
        <v>32747</v>
      </c>
      <c r="B5249" s="178" t="s">
        <v>54323</v>
      </c>
      <c r="C5249" s="178" t="s">
        <v>54324</v>
      </c>
      <c r="D5249" s="178" t="str">
        <f aca="false">IF(LEN(B5249)=2,C5249,"")</f>
        <v/>
      </c>
      <c r="E5249" s="178" t="str">
        <f aca="false">IF(LEN(B5249)=5,C5249,"")</f>
        <v/>
      </c>
      <c r="F5249" s="178" t="str">
        <f aca="false">IF(LEN(B5249)=13,C5249,"")</f>
        <v>Manyeti</v>
      </c>
      <c r="G5249" s="178" t="s">
        <v>54324</v>
      </c>
      <c r="H5249" s="178" t="s">
        <v>52204</v>
      </c>
    </row>
    <row r="5250" s="178" customFormat="true" ht="15" hidden="false" customHeight="false" outlineLevel="0" collapsed="false">
      <c r="A5250" s="178" t="n">
        <v>32748</v>
      </c>
      <c r="B5250" s="178" t="s">
        <v>54325</v>
      </c>
      <c r="C5250" s="178" t="s">
        <v>54326</v>
      </c>
      <c r="D5250" s="178" t="str">
        <f aca="false">IF(LEN(B5250)=2,C5250,"")</f>
        <v/>
      </c>
      <c r="E5250" s="178" t="str">
        <f aca="false">IF(LEN(B5250)=5,C5250,"")</f>
        <v/>
      </c>
      <c r="F5250" s="178" t="str">
        <f aca="false">IF(LEN(B5250)=13,C5250,"")</f>
        <v>Rawalele</v>
      </c>
      <c r="G5250" s="178" t="s">
        <v>54326</v>
      </c>
      <c r="H5250" s="178" t="s">
        <v>52204</v>
      </c>
    </row>
    <row r="5251" s="178" customFormat="true" ht="15" hidden="false" customHeight="false" outlineLevel="0" collapsed="false">
      <c r="A5251" s="178" t="n">
        <v>32749</v>
      </c>
      <c r="B5251" s="178" t="s">
        <v>54327</v>
      </c>
      <c r="C5251" s="178" t="s">
        <v>12751</v>
      </c>
      <c r="D5251" s="178" t="str">
        <f aca="false">IF(LEN(B5251)=2,C5251,"")</f>
        <v/>
      </c>
      <c r="E5251" s="178" t="str">
        <f aca="false">IF(LEN(B5251)=5,C5251,"")</f>
        <v/>
      </c>
      <c r="F5251" s="178" t="str">
        <f aca="false">IF(LEN(B5251)=13,C5251,"")</f>
        <v>Sukasari</v>
      </c>
      <c r="G5251" s="178" t="s">
        <v>12751</v>
      </c>
      <c r="H5251" s="178" t="s">
        <v>52204</v>
      </c>
    </row>
    <row r="5252" s="178" customFormat="true" ht="15" hidden="false" customHeight="false" outlineLevel="0" collapsed="false">
      <c r="A5252" s="178" t="n">
        <v>32750</v>
      </c>
      <c r="B5252" s="178" t="s">
        <v>54328</v>
      </c>
      <c r="C5252" s="178" t="s">
        <v>46551</v>
      </c>
      <c r="D5252" s="178" t="str">
        <f aca="false">IF(LEN(B5252)=2,C5252,"")</f>
        <v/>
      </c>
      <c r="E5252" s="178" t="str">
        <f aca="false">IF(LEN(B5252)=5,C5252,"")</f>
        <v/>
      </c>
      <c r="F5252" s="178" t="str">
        <f aca="false">IF(LEN(B5252)=13,C5252,"")</f>
        <v>Situsari</v>
      </c>
      <c r="G5252" s="178" t="s">
        <v>46551</v>
      </c>
      <c r="H5252" s="178" t="s">
        <v>52204</v>
      </c>
    </row>
    <row r="5253" s="178" customFormat="true" ht="15" hidden="false" customHeight="false" outlineLevel="0" collapsed="false">
      <c r="A5253" s="178" t="n">
        <v>32751</v>
      </c>
      <c r="B5253" s="178" t="s">
        <v>54329</v>
      </c>
      <c r="C5253" s="178" t="s">
        <v>54330</v>
      </c>
      <c r="D5253" s="178" t="str">
        <f aca="false">IF(LEN(B5253)=2,C5253,"")</f>
        <v/>
      </c>
      <c r="E5253" s="178" t="str">
        <f aca="false">IF(LEN(B5253)=5,C5253,"")</f>
        <v/>
      </c>
      <c r="F5253" s="178" t="str">
        <f aca="false">IF(LEN(B5253)=13,C5253,"")</f>
        <v>Dawuan Kaler</v>
      </c>
      <c r="G5253" s="178" t="s">
        <v>54330</v>
      </c>
      <c r="H5253" s="178" t="s">
        <v>52204</v>
      </c>
    </row>
    <row r="5254" s="178" customFormat="true" ht="15" hidden="false" customHeight="false" outlineLevel="0" collapsed="false">
      <c r="A5254" s="178" t="n">
        <v>32752</v>
      </c>
      <c r="B5254" s="178" t="s">
        <v>54331</v>
      </c>
      <c r="C5254" s="178" t="s">
        <v>54332</v>
      </c>
      <c r="D5254" s="178" t="str">
        <f aca="false">IF(LEN(B5254)=2,C5254,"")</f>
        <v/>
      </c>
      <c r="E5254" s="178" t="str">
        <f aca="false">IF(LEN(B5254)=5,C5254,"")</f>
        <v/>
      </c>
      <c r="F5254" s="178" t="str">
        <f aca="false">IF(LEN(B5254)=13,C5254,"")</f>
        <v>Dawuan Kidul</v>
      </c>
      <c r="G5254" s="178" t="s">
        <v>54332</v>
      </c>
      <c r="H5254" s="178" t="s">
        <v>52204</v>
      </c>
    </row>
    <row r="5255" s="178" customFormat="true" ht="15" hidden="false" customHeight="false" outlineLevel="0" collapsed="false">
      <c r="A5255" s="178" t="n">
        <v>32753</v>
      </c>
      <c r="B5255" s="178" t="s">
        <v>54333</v>
      </c>
      <c r="C5255" s="178" t="s">
        <v>53346</v>
      </c>
      <c r="D5255" s="178" t="str">
        <f aca="false">IF(LEN(B5255)=2,C5255,"")</f>
        <v/>
      </c>
      <c r="E5255" s="178" t="str">
        <f aca="false">IF(LEN(B5255)=5,C5255,"")</f>
        <v/>
      </c>
      <c r="F5255" s="178" t="str">
        <f aca="false">IF(LEN(B5255)=13,C5255,"")</f>
        <v>Cisampih</v>
      </c>
      <c r="G5255" s="178" t="s">
        <v>53346</v>
      </c>
      <c r="H5255" s="178" t="s">
        <v>52204</v>
      </c>
    </row>
    <row r="5256" s="178" customFormat="true" ht="15" hidden="false" customHeight="false" outlineLevel="0" collapsed="false">
      <c r="A5256" s="178" t="n">
        <v>32754</v>
      </c>
      <c r="B5256" s="178" t="s">
        <v>54334</v>
      </c>
      <c r="C5256" s="178" t="s">
        <v>48413</v>
      </c>
      <c r="D5256" s="178" t="str">
        <f aca="false">IF(LEN(B5256)=2,C5256,"")</f>
        <v/>
      </c>
      <c r="E5256" s="178" t="str">
        <f aca="false">IF(LEN(B5256)=5,C5256,"")</f>
        <v/>
      </c>
      <c r="F5256" s="178" t="str">
        <f aca="false">IF(LEN(B5256)=13,C5256,"")</f>
        <v>Margasari</v>
      </c>
      <c r="G5256" s="178" t="s">
        <v>48413</v>
      </c>
      <c r="H5256" s="178" t="s">
        <v>52204</v>
      </c>
    </row>
    <row r="5257" s="178" customFormat="true" ht="15" hidden="false" customHeight="false" outlineLevel="0" collapsed="false">
      <c r="A5257" s="178" t="n">
        <v>32755</v>
      </c>
      <c r="B5257" s="178" t="s">
        <v>54335</v>
      </c>
      <c r="C5257" s="178" t="s">
        <v>54336</v>
      </c>
      <c r="D5257" s="178" t="str">
        <f aca="false">IF(LEN(B5257)=2,C5257,"")</f>
        <v/>
      </c>
      <c r="E5257" s="178" t="str">
        <f aca="false">IF(LEN(B5257)=5,C5257,"")</f>
        <v/>
      </c>
      <c r="F5257" s="178" t="str">
        <f aca="false">IF(LEN(B5257)=13,C5257,"")</f>
        <v>Batusari</v>
      </c>
      <c r="G5257" s="178" t="s">
        <v>54336</v>
      </c>
      <c r="H5257" s="178" t="s">
        <v>52204</v>
      </c>
    </row>
    <row r="5258" s="178" customFormat="true" ht="15" hidden="false" customHeight="false" outlineLevel="0" collapsed="false">
      <c r="A5258" s="178" t="n">
        <v>32756</v>
      </c>
      <c r="B5258" s="178" t="s">
        <v>54337</v>
      </c>
      <c r="C5258" s="178" t="s">
        <v>54338</v>
      </c>
      <c r="D5258" s="178" t="str">
        <f aca="false">IF(LEN(B5258)=2,C5258,"")</f>
        <v/>
      </c>
      <c r="E5258" s="178" t="str">
        <f aca="false">IF(LEN(B5258)=5,C5258,"")</f>
        <v/>
      </c>
      <c r="F5258" s="178" t="str">
        <f aca="false">IF(LEN(B5258)=13,C5258,"")</f>
        <v>Jambelaer</v>
      </c>
      <c r="G5258" s="178" t="s">
        <v>54338</v>
      </c>
      <c r="H5258" s="178" t="s">
        <v>52204</v>
      </c>
    </row>
    <row r="5259" s="178" customFormat="true" ht="15" hidden="false" customHeight="false" outlineLevel="0" collapsed="false">
      <c r="A5259" s="178" t="n">
        <v>32757</v>
      </c>
      <c r="B5259" s="178" t="s">
        <v>54339</v>
      </c>
      <c r="C5259" s="178" t="s">
        <v>54340</v>
      </c>
      <c r="D5259" s="178" t="str">
        <f aca="false">IF(LEN(B5259)=2,C5259,"")</f>
        <v/>
      </c>
      <c r="E5259" s="178" t="str">
        <f aca="false">IF(LEN(B5259)=5,C5259,"")</f>
        <v/>
      </c>
      <c r="F5259" s="178" t="str">
        <f aca="false">IF(LEN(B5259)=13,C5259,"")</f>
        <v/>
      </c>
      <c r="H5259" s="178" t="s">
        <v>54340</v>
      </c>
    </row>
    <row r="5260" s="178" customFormat="true" ht="15" hidden="false" customHeight="false" outlineLevel="0" collapsed="false">
      <c r="A5260" s="178" t="n">
        <v>32758</v>
      </c>
      <c r="B5260" s="178" t="s">
        <v>54341</v>
      </c>
      <c r="C5260" s="178" t="s">
        <v>46569</v>
      </c>
      <c r="D5260" s="178" t="str">
        <f aca="false">IF(LEN(B5260)=2,C5260,"")</f>
        <v/>
      </c>
      <c r="E5260" s="178" t="str">
        <f aca="false">IF(LEN(B5260)=5,C5260,"")</f>
        <v/>
      </c>
      <c r="F5260" s="178" t="str">
        <f aca="false">IF(LEN(B5260)=13,C5260,"")</f>
        <v>Mekarwangi</v>
      </c>
      <c r="G5260" s="178" t="s">
        <v>46569</v>
      </c>
      <c r="H5260" s="178" t="s">
        <v>54340</v>
      </c>
    </row>
    <row r="5261" s="178" customFormat="true" ht="15" hidden="false" customHeight="false" outlineLevel="0" collapsed="false">
      <c r="A5261" s="178" t="n">
        <v>32759</v>
      </c>
      <c r="B5261" s="178" t="s">
        <v>54342</v>
      </c>
      <c r="C5261" s="178" t="s">
        <v>46524</v>
      </c>
      <c r="D5261" s="178" t="str">
        <f aca="false">IF(LEN(B5261)=2,C5261,"")</f>
        <v/>
      </c>
      <c r="E5261" s="178" t="str">
        <f aca="false">IF(LEN(B5261)=5,C5261,"")</f>
        <v/>
      </c>
      <c r="F5261" s="178" t="str">
        <f aca="false">IF(LEN(B5261)=13,C5261,"")</f>
        <v>Bendungan</v>
      </c>
      <c r="G5261" s="178" t="s">
        <v>46524</v>
      </c>
      <c r="H5261" s="178" t="s">
        <v>54340</v>
      </c>
    </row>
    <row r="5262" s="178" customFormat="true" ht="15" hidden="false" customHeight="false" outlineLevel="0" collapsed="false">
      <c r="A5262" s="178" t="n">
        <v>32760</v>
      </c>
      <c r="B5262" s="178" t="s">
        <v>54343</v>
      </c>
      <c r="C5262" s="178" t="s">
        <v>46378</v>
      </c>
      <c r="D5262" s="178" t="str">
        <f aca="false">IF(LEN(B5262)=2,C5262,"")</f>
        <v/>
      </c>
      <c r="E5262" s="178" t="str">
        <f aca="false">IF(LEN(B5262)=5,C5262,"")</f>
        <v/>
      </c>
      <c r="F5262" s="178" t="str">
        <f aca="false">IF(LEN(B5262)=13,C5262,"")</f>
        <v>Munjul</v>
      </c>
      <c r="G5262" s="178" t="s">
        <v>46378</v>
      </c>
      <c r="H5262" s="178" t="s">
        <v>54340</v>
      </c>
    </row>
    <row r="5263" s="178" customFormat="true" ht="15" hidden="false" customHeight="false" outlineLevel="0" collapsed="false">
      <c r="A5263" s="178" t="n">
        <v>32761</v>
      </c>
      <c r="B5263" s="178" t="s">
        <v>54344</v>
      </c>
      <c r="C5263" s="178" t="s">
        <v>48579</v>
      </c>
      <c r="D5263" s="178" t="str">
        <f aca="false">IF(LEN(B5263)=2,C5263,"")</f>
        <v/>
      </c>
      <c r="E5263" s="178" t="str">
        <f aca="false">IF(LEN(B5263)=5,C5263,"")</f>
        <v/>
      </c>
      <c r="F5263" s="178" t="str">
        <f aca="false">IF(LEN(B5263)=13,C5263,"")</f>
        <v>Margahayu</v>
      </c>
      <c r="G5263" s="178" t="s">
        <v>48579</v>
      </c>
      <c r="H5263" s="178" t="s">
        <v>54340</v>
      </c>
    </row>
    <row r="5264" s="178" customFormat="true" ht="15" hidden="false" customHeight="false" outlineLevel="0" collapsed="false">
      <c r="A5264" s="178" t="n">
        <v>32762</v>
      </c>
      <c r="B5264" s="178" t="s">
        <v>54345</v>
      </c>
      <c r="C5264" s="178" t="s">
        <v>54346</v>
      </c>
      <c r="D5264" s="178" t="str">
        <f aca="false">IF(LEN(B5264)=2,C5264,"")</f>
        <v/>
      </c>
      <c r="E5264" s="178" t="str">
        <f aca="false">IF(LEN(B5264)=5,C5264,"")</f>
        <v/>
      </c>
      <c r="F5264" s="178" t="str">
        <f aca="false">IF(LEN(B5264)=13,C5264,"")</f>
        <v>Pangsor</v>
      </c>
      <c r="G5264" s="178" t="s">
        <v>54346</v>
      </c>
      <c r="H5264" s="178" t="s">
        <v>54340</v>
      </c>
    </row>
    <row r="5265" s="178" customFormat="true" ht="15" hidden="false" customHeight="false" outlineLevel="0" collapsed="false">
      <c r="A5265" s="178" t="n">
        <v>32763</v>
      </c>
      <c r="B5265" s="178" t="s">
        <v>54347</v>
      </c>
      <c r="C5265" s="178" t="s">
        <v>54348</v>
      </c>
      <c r="D5265" s="178" t="str">
        <f aca="false">IF(LEN(B5265)=2,C5265,"")</f>
        <v/>
      </c>
      <c r="E5265" s="178" t="str">
        <f aca="false">IF(LEN(B5265)=5,C5265,"")</f>
        <v/>
      </c>
      <c r="F5265" s="178" t="str">
        <f aca="false">IF(LEN(B5265)=13,C5265,"")</f>
        <v>Sumurgintung</v>
      </c>
      <c r="G5265" s="178" t="s">
        <v>54348</v>
      </c>
      <c r="H5265" s="178" t="s">
        <v>54340</v>
      </c>
    </row>
    <row r="5266" s="178" customFormat="true" ht="15" hidden="false" customHeight="false" outlineLevel="0" collapsed="false">
      <c r="A5266" s="178" t="n">
        <v>32764</v>
      </c>
      <c r="B5266" s="178" t="s">
        <v>54349</v>
      </c>
      <c r="C5266" s="178" t="s">
        <v>54350</v>
      </c>
      <c r="D5266" s="178" t="str">
        <f aca="false">IF(LEN(B5266)=2,C5266,"")</f>
        <v/>
      </c>
      <c r="E5266" s="178" t="str">
        <f aca="false">IF(LEN(B5266)=5,C5266,"")</f>
        <v/>
      </c>
      <c r="F5266" s="178" t="str">
        <f aca="false">IF(LEN(B5266)=13,C5266,"")</f>
        <v>Balimbing</v>
      </c>
      <c r="G5266" s="178" t="s">
        <v>54350</v>
      </c>
      <c r="H5266" s="178" t="s">
        <v>54340</v>
      </c>
    </row>
    <row r="5267" s="178" customFormat="true" ht="15" hidden="false" customHeight="false" outlineLevel="0" collapsed="false">
      <c r="A5267" s="178" t="n">
        <v>32765</v>
      </c>
      <c r="B5267" s="178" t="s">
        <v>54351</v>
      </c>
      <c r="C5267" s="178" t="s">
        <v>47506</v>
      </c>
      <c r="D5267" s="178" t="str">
        <f aca="false">IF(LEN(B5267)=2,C5267,"")</f>
        <v/>
      </c>
      <c r="E5267" s="178" t="str">
        <f aca="false">IF(LEN(B5267)=5,C5267,"")</f>
        <v/>
      </c>
      <c r="F5267" s="178" t="str">
        <f aca="false">IF(LEN(B5267)=13,C5267,"")</f>
        <v>Cidahu</v>
      </c>
      <c r="G5267" s="178" t="s">
        <v>47506</v>
      </c>
      <c r="H5267" s="178" t="s">
        <v>54340</v>
      </c>
    </row>
    <row r="5268" s="178" customFormat="true" ht="15" hidden="false" customHeight="false" outlineLevel="0" collapsed="false">
      <c r="A5268" s="178" t="n">
        <v>32766</v>
      </c>
      <c r="B5268" s="178" t="s">
        <v>54352</v>
      </c>
      <c r="C5268" s="178" t="s">
        <v>47253</v>
      </c>
      <c r="D5268" s="178" t="str">
        <f aca="false">IF(LEN(B5268)=2,C5268,"")</f>
        <v/>
      </c>
      <c r="E5268" s="178" t="str">
        <f aca="false">IF(LEN(B5268)=5,C5268,"")</f>
        <v/>
      </c>
      <c r="F5268" s="178" t="str">
        <f aca="false">IF(LEN(B5268)=13,C5268,"")</f>
        <v>Cidadap</v>
      </c>
      <c r="G5268" s="178" t="s">
        <v>47253</v>
      </c>
      <c r="H5268" s="178" t="s">
        <v>54340</v>
      </c>
    </row>
    <row r="5269" s="178" customFormat="true" ht="15" hidden="false" customHeight="false" outlineLevel="0" collapsed="false">
      <c r="A5269" s="178" t="n">
        <v>32767</v>
      </c>
      <c r="B5269" s="178" t="s">
        <v>54353</v>
      </c>
      <c r="C5269" s="178" t="s">
        <v>3856</v>
      </c>
      <c r="D5269" s="178" t="str">
        <f aca="false">IF(LEN(B5269)=2,C5269,"")</f>
        <v/>
      </c>
      <c r="E5269" s="178" t="str">
        <f aca="false">IF(LEN(B5269)=5,C5269,"")</f>
        <v/>
      </c>
      <c r="F5269" s="178" t="str">
        <f aca="false">IF(LEN(B5269)=13,C5269,"")</f>
        <v/>
      </c>
      <c r="H5269" s="178" t="s">
        <v>3856</v>
      </c>
    </row>
    <row r="5270" s="178" customFormat="true" ht="15" hidden="false" customHeight="false" outlineLevel="0" collapsed="false">
      <c r="A5270" s="178" t="n">
        <v>32768</v>
      </c>
      <c r="B5270" s="178" t="s">
        <v>54354</v>
      </c>
      <c r="C5270" s="178" t="s">
        <v>47494</v>
      </c>
      <c r="D5270" s="178" t="str">
        <f aca="false">IF(LEN(B5270)=2,C5270,"")</f>
        <v/>
      </c>
      <c r="E5270" s="178" t="str">
        <f aca="false">IF(LEN(B5270)=5,C5270,"")</f>
        <v/>
      </c>
      <c r="F5270" s="178" t="str">
        <f aca="false">IF(LEN(B5270)=13,C5270,"")</f>
        <v>Cisaat</v>
      </c>
      <c r="G5270" s="178" t="s">
        <v>47494</v>
      </c>
      <c r="H5270" s="178" t="s">
        <v>3856</v>
      </c>
    </row>
    <row r="5271" s="178" customFormat="true" ht="15" hidden="false" customHeight="false" outlineLevel="0" collapsed="false">
      <c r="A5271" s="178" t="n">
        <v>32769</v>
      </c>
      <c r="B5271" s="178" t="s">
        <v>54355</v>
      </c>
      <c r="C5271" s="178" t="s">
        <v>3856</v>
      </c>
      <c r="D5271" s="178" t="str">
        <f aca="false">IF(LEN(B5271)=2,C5271,"")</f>
        <v/>
      </c>
      <c r="E5271" s="178" t="str">
        <f aca="false">IF(LEN(B5271)=5,C5271,"")</f>
        <v/>
      </c>
      <c r="F5271" s="178" t="str">
        <f aca="false">IF(LEN(B5271)=13,C5271,"")</f>
        <v>Ciater</v>
      </c>
      <c r="G5271" s="178" t="s">
        <v>3856</v>
      </c>
      <c r="H5271" s="178" t="s">
        <v>3856</v>
      </c>
    </row>
    <row r="5272" s="178" customFormat="true" ht="15" hidden="false" customHeight="false" outlineLevel="0" collapsed="false">
      <c r="A5272" s="178" t="n">
        <v>32770</v>
      </c>
      <c r="B5272" s="178" t="s">
        <v>54356</v>
      </c>
      <c r="C5272" s="178" t="s">
        <v>46430</v>
      </c>
      <c r="D5272" s="178" t="str">
        <f aca="false">IF(LEN(B5272)=2,C5272,"")</f>
        <v/>
      </c>
      <c r="E5272" s="178" t="str">
        <f aca="false">IF(LEN(B5272)=5,C5272,"")</f>
        <v/>
      </c>
      <c r="F5272" s="178" t="str">
        <f aca="false">IF(LEN(B5272)=13,C5272,"")</f>
        <v>Nagrak</v>
      </c>
      <c r="G5272" s="178" t="s">
        <v>46430</v>
      </c>
      <c r="H5272" s="178" t="s">
        <v>3856</v>
      </c>
    </row>
    <row r="5273" s="178" customFormat="true" ht="15" hidden="false" customHeight="false" outlineLevel="0" collapsed="false">
      <c r="A5273" s="178" t="n">
        <v>32771</v>
      </c>
      <c r="B5273" s="178" t="s">
        <v>54357</v>
      </c>
      <c r="C5273" s="178" t="s">
        <v>53153</v>
      </c>
      <c r="D5273" s="178" t="str">
        <f aca="false">IF(LEN(B5273)=2,C5273,"")</f>
        <v/>
      </c>
      <c r="E5273" s="178" t="str">
        <f aca="false">IF(LEN(B5273)=5,C5273,"")</f>
        <v/>
      </c>
      <c r="F5273" s="178" t="str">
        <f aca="false">IF(LEN(B5273)=13,C5273,"")</f>
        <v>Cibeusi</v>
      </c>
      <c r="G5273" s="178" t="s">
        <v>53153</v>
      </c>
      <c r="H5273" s="178" t="s">
        <v>3856</v>
      </c>
    </row>
    <row r="5274" s="178" customFormat="true" ht="15" hidden="false" customHeight="false" outlineLevel="0" collapsed="false">
      <c r="A5274" s="178" t="n">
        <v>32772</v>
      </c>
      <c r="B5274" s="178" t="s">
        <v>54358</v>
      </c>
      <c r="C5274" s="178" t="s">
        <v>47629</v>
      </c>
      <c r="D5274" s="178" t="str">
        <f aca="false">IF(LEN(B5274)=2,C5274,"")</f>
        <v/>
      </c>
      <c r="E5274" s="178" t="str">
        <f aca="false">IF(LEN(B5274)=5,C5274,"")</f>
        <v/>
      </c>
      <c r="F5274" s="178" t="str">
        <f aca="false">IF(LEN(B5274)=13,C5274,"")</f>
        <v>Cibitung</v>
      </c>
      <c r="G5274" s="178" t="s">
        <v>47629</v>
      </c>
      <c r="H5274" s="178" t="s">
        <v>3856</v>
      </c>
    </row>
    <row r="5275" s="178" customFormat="true" ht="15" hidden="false" customHeight="false" outlineLevel="0" collapsed="false">
      <c r="A5275" s="178" t="n">
        <v>32773</v>
      </c>
      <c r="B5275" s="178" t="s">
        <v>54359</v>
      </c>
      <c r="C5275" s="178" t="s">
        <v>47019</v>
      </c>
      <c r="D5275" s="178" t="str">
        <f aca="false">IF(LEN(B5275)=2,C5275,"")</f>
        <v/>
      </c>
      <c r="E5275" s="178" t="str">
        <f aca="false">IF(LEN(B5275)=5,C5275,"")</f>
        <v/>
      </c>
      <c r="F5275" s="178" t="str">
        <f aca="false">IF(LEN(B5275)=13,C5275,"")</f>
        <v>Palasari</v>
      </c>
      <c r="G5275" s="178" t="s">
        <v>47019</v>
      </c>
      <c r="H5275" s="178" t="s">
        <v>3856</v>
      </c>
    </row>
    <row r="5276" s="178" customFormat="true" ht="15" hidden="false" customHeight="false" outlineLevel="0" collapsed="false">
      <c r="A5276" s="178" t="n">
        <v>32774</v>
      </c>
      <c r="B5276" s="178" t="s">
        <v>54360</v>
      </c>
      <c r="C5276" s="178" t="s">
        <v>53841</v>
      </c>
      <c r="D5276" s="178" t="str">
        <f aca="false">IF(LEN(B5276)=2,C5276,"")</f>
        <v/>
      </c>
      <c r="E5276" s="178" t="str">
        <f aca="false">IF(LEN(B5276)=5,C5276,"")</f>
        <v/>
      </c>
      <c r="F5276" s="178" t="str">
        <f aca="false">IF(LEN(B5276)=13,C5276,"")</f>
        <v>Sanca</v>
      </c>
      <c r="G5276" s="178" t="s">
        <v>53841</v>
      </c>
      <c r="H5276" s="178" t="s">
        <v>3856</v>
      </c>
    </row>
    <row r="5277" s="178" customFormat="true" ht="15" hidden="false" customHeight="false" outlineLevel="0" collapsed="false">
      <c r="A5277" s="178" t="n">
        <v>32775</v>
      </c>
      <c r="B5277" s="178" t="s">
        <v>54361</v>
      </c>
      <c r="C5277" s="178" t="s">
        <v>48514</v>
      </c>
      <c r="D5277" s="178" t="str">
        <f aca="false">IF(LEN(B5277)=2,C5277,"")</f>
        <v/>
      </c>
      <c r="E5277" s="178" t="str">
        <f aca="false">IF(LEN(B5277)=5,C5277,"")</f>
        <v/>
      </c>
      <c r="F5277" s="178" t="str">
        <f aca="false">IF(LEN(B5277)=13,C5277,"")</f>
        <v/>
      </c>
      <c r="H5277" s="178" t="s">
        <v>48514</v>
      </c>
    </row>
    <row r="5278" s="178" customFormat="true" ht="15" hidden="false" customHeight="false" outlineLevel="0" collapsed="false">
      <c r="A5278" s="178" t="n">
        <v>32776</v>
      </c>
      <c r="B5278" s="178" t="s">
        <v>54362</v>
      </c>
      <c r="C5278" s="178" t="s">
        <v>54363</v>
      </c>
      <c r="D5278" s="178" t="str">
        <f aca="false">IF(LEN(B5278)=2,C5278,"")</f>
        <v/>
      </c>
      <c r="E5278" s="178" t="str">
        <f aca="false">IF(LEN(B5278)=5,C5278,"")</f>
        <v/>
      </c>
      <c r="F5278" s="178" t="str">
        <f aca="false">IF(LEN(B5278)=13,C5278,"")</f>
        <v>Kebondanas</v>
      </c>
      <c r="G5278" s="178" t="s">
        <v>54363</v>
      </c>
      <c r="H5278" s="178" t="s">
        <v>48514</v>
      </c>
    </row>
    <row r="5279" s="178" customFormat="true" ht="15" hidden="false" customHeight="false" outlineLevel="0" collapsed="false">
      <c r="A5279" s="178" t="n">
        <v>32777</v>
      </c>
      <c r="B5279" s="178" t="s">
        <v>54364</v>
      </c>
      <c r="C5279" s="178" t="s">
        <v>48514</v>
      </c>
      <c r="D5279" s="178" t="str">
        <f aca="false">IF(LEN(B5279)=2,C5279,"")</f>
        <v/>
      </c>
      <c r="E5279" s="178" t="str">
        <f aca="false">IF(LEN(B5279)=5,C5279,"")</f>
        <v/>
      </c>
      <c r="F5279" s="178" t="str">
        <f aca="false">IF(LEN(B5279)=13,C5279,"")</f>
        <v>Pusakajaya</v>
      </c>
      <c r="G5279" s="178" t="s">
        <v>48514</v>
      </c>
      <c r="H5279" s="178" t="s">
        <v>48514</v>
      </c>
    </row>
    <row r="5280" s="178" customFormat="true" ht="15" hidden="false" customHeight="false" outlineLevel="0" collapsed="false">
      <c r="A5280" s="178" t="n">
        <v>32778</v>
      </c>
      <c r="B5280" s="178" t="s">
        <v>54365</v>
      </c>
      <c r="C5280" s="178" t="s">
        <v>47575</v>
      </c>
      <c r="D5280" s="178" t="str">
        <f aca="false">IF(LEN(B5280)=2,C5280,"")</f>
        <v/>
      </c>
      <c r="E5280" s="178" t="str">
        <f aca="false">IF(LEN(B5280)=5,C5280,"")</f>
        <v/>
      </c>
      <c r="F5280" s="178" t="str">
        <f aca="false">IF(LEN(B5280)=13,C5280,"")</f>
        <v>Karanganyar</v>
      </c>
      <c r="G5280" s="178" t="s">
        <v>47575</v>
      </c>
      <c r="H5280" s="178" t="s">
        <v>48514</v>
      </c>
    </row>
    <row r="5281" s="178" customFormat="true" ht="15" hidden="false" customHeight="false" outlineLevel="0" collapsed="false">
      <c r="A5281" s="178" t="n">
        <v>32779</v>
      </c>
      <c r="B5281" s="178" t="s">
        <v>54366</v>
      </c>
      <c r="C5281" s="178" t="s">
        <v>54367</v>
      </c>
      <c r="D5281" s="178" t="str">
        <f aca="false">IF(LEN(B5281)=2,C5281,"")</f>
        <v/>
      </c>
      <c r="E5281" s="178" t="str">
        <f aca="false">IF(LEN(B5281)=5,C5281,"")</f>
        <v/>
      </c>
      <c r="F5281" s="178" t="str">
        <f aca="false">IF(LEN(B5281)=13,C5281,"")</f>
        <v>Bojongtengah</v>
      </c>
      <c r="G5281" s="178" t="s">
        <v>54367</v>
      </c>
      <c r="H5281" s="178" t="s">
        <v>48514</v>
      </c>
    </row>
    <row r="5282" s="178" customFormat="true" ht="15" hidden="false" customHeight="false" outlineLevel="0" collapsed="false">
      <c r="A5282" s="178" t="n">
        <v>32780</v>
      </c>
      <c r="B5282" s="178" t="s">
        <v>54368</v>
      </c>
      <c r="C5282" s="178" t="s">
        <v>54369</v>
      </c>
      <c r="D5282" s="178" t="str">
        <f aca="false">IF(LEN(B5282)=2,C5282,"")</f>
        <v/>
      </c>
      <c r="E5282" s="178" t="str">
        <f aca="false">IF(LEN(B5282)=5,C5282,"")</f>
        <v/>
      </c>
      <c r="F5282" s="178" t="str">
        <f aca="false">IF(LEN(B5282)=13,C5282,"")</f>
        <v>Bojongjaya</v>
      </c>
      <c r="G5282" s="178" t="s">
        <v>54369</v>
      </c>
      <c r="H5282" s="178" t="s">
        <v>48514</v>
      </c>
    </row>
    <row r="5283" s="178" customFormat="true" ht="15" hidden="false" customHeight="false" outlineLevel="0" collapsed="false">
      <c r="A5283" s="178" t="n">
        <v>32781</v>
      </c>
      <c r="B5283" s="178" t="s">
        <v>54370</v>
      </c>
      <c r="C5283" s="178" t="s">
        <v>51210</v>
      </c>
      <c r="D5283" s="178" t="str">
        <f aca="false">IF(LEN(B5283)=2,C5283,"")</f>
        <v/>
      </c>
      <c r="E5283" s="178" t="str">
        <f aca="false">IF(LEN(B5283)=5,C5283,"")</f>
        <v/>
      </c>
      <c r="F5283" s="178" t="str">
        <f aca="false">IF(LEN(B5283)=13,C5283,"")</f>
        <v>Cigugur</v>
      </c>
      <c r="G5283" s="178" t="s">
        <v>51210</v>
      </c>
      <c r="H5283" s="178" t="s">
        <v>48514</v>
      </c>
    </row>
    <row r="5284" s="178" customFormat="true" ht="15" hidden="false" customHeight="false" outlineLevel="0" collapsed="false">
      <c r="A5284" s="178" t="n">
        <v>32782</v>
      </c>
      <c r="B5284" s="178" t="s">
        <v>54371</v>
      </c>
      <c r="C5284" s="178" t="s">
        <v>54372</v>
      </c>
      <c r="D5284" s="178" t="str">
        <f aca="false">IF(LEN(B5284)=2,C5284,"")</f>
        <v/>
      </c>
      <c r="E5284" s="178" t="str">
        <f aca="false">IF(LEN(B5284)=5,C5284,"")</f>
        <v/>
      </c>
      <c r="F5284" s="178" t="str">
        <f aca="false">IF(LEN(B5284)=13,C5284,"")</f>
        <v>Cigugur Kaler</v>
      </c>
      <c r="G5284" s="178" t="s">
        <v>54372</v>
      </c>
      <c r="H5284" s="178" t="s">
        <v>48514</v>
      </c>
    </row>
    <row r="5285" s="178" customFormat="true" ht="15" hidden="false" customHeight="false" outlineLevel="0" collapsed="false">
      <c r="A5285" s="178" t="n">
        <v>32783</v>
      </c>
      <c r="B5285" s="178" t="s">
        <v>54373</v>
      </c>
      <c r="C5285" s="178" t="s">
        <v>54374</v>
      </c>
      <c r="D5285" s="178" t="str">
        <f aca="false">IF(LEN(B5285)=2,C5285,"")</f>
        <v/>
      </c>
      <c r="E5285" s="178" t="str">
        <f aca="false">IF(LEN(B5285)=5,C5285,"")</f>
        <v/>
      </c>
      <c r="F5285" s="178" t="str">
        <f aca="false">IF(LEN(B5285)=13,C5285,"")</f>
        <v>Rangdu</v>
      </c>
      <c r="G5285" s="178" t="s">
        <v>54374</v>
      </c>
      <c r="H5285" s="178" t="s">
        <v>48514</v>
      </c>
    </row>
    <row r="5286" s="178" customFormat="true" ht="15" hidden="false" customHeight="false" outlineLevel="0" collapsed="false">
      <c r="A5286" s="178" t="n">
        <v>32784</v>
      </c>
      <c r="B5286" s="178" t="s">
        <v>54375</v>
      </c>
      <c r="C5286" s="178" t="s">
        <v>54376</v>
      </c>
      <c r="D5286" s="178" t="str">
        <f aca="false">IF(LEN(B5286)=2,C5286,"")</f>
        <v/>
      </c>
      <c r="E5286" s="178" t="str">
        <f aca="false">IF(LEN(B5286)=5,C5286,"")</f>
        <v>KAB. PURWAKARTA</v>
      </c>
      <c r="F5286" s="178" t="str">
        <f aca="false">IF(LEN(B5286)=13,C5286,"")</f>
        <v/>
      </c>
      <c r="H5286" s="178" t="s">
        <v>48514</v>
      </c>
    </row>
    <row r="5287" s="178" customFormat="true" ht="15" hidden="false" customHeight="false" outlineLevel="0" collapsed="false">
      <c r="A5287" s="178" t="n">
        <v>32785</v>
      </c>
      <c r="B5287" s="178" t="s">
        <v>54377</v>
      </c>
      <c r="C5287" s="178" t="s">
        <v>54378</v>
      </c>
      <c r="D5287" s="178" t="str">
        <f aca="false">IF(LEN(B5287)=2,C5287,"")</f>
        <v/>
      </c>
      <c r="E5287" s="178" t="str">
        <f aca="false">IF(LEN(B5287)=5,C5287,"")</f>
        <v/>
      </c>
      <c r="F5287" s="178" t="str">
        <f aca="false">IF(LEN(B5287)=13,C5287,"")</f>
        <v/>
      </c>
      <c r="H5287" s="178" t="s">
        <v>54378</v>
      </c>
    </row>
    <row r="5288" s="178" customFormat="true" ht="15" hidden="false" customHeight="false" outlineLevel="0" collapsed="false">
      <c r="A5288" s="178" t="n">
        <v>32786</v>
      </c>
      <c r="B5288" s="178" t="s">
        <v>54379</v>
      </c>
      <c r="C5288" s="178" t="s">
        <v>54380</v>
      </c>
      <c r="D5288" s="178" t="str">
        <f aca="false">IF(LEN(B5288)=2,C5288,"")</f>
        <v/>
      </c>
      <c r="E5288" s="178" t="str">
        <f aca="false">IF(LEN(B5288)=5,C5288,"")</f>
        <v/>
      </c>
      <c r="F5288" s="178" t="str">
        <f aca="false">IF(LEN(B5288)=13,C5288,"")</f>
        <v>Nagri Kidul</v>
      </c>
      <c r="G5288" s="178" t="s">
        <v>54380</v>
      </c>
      <c r="H5288" s="178" t="s">
        <v>54378</v>
      </c>
    </row>
    <row r="5289" s="178" customFormat="true" ht="15" hidden="false" customHeight="false" outlineLevel="0" collapsed="false">
      <c r="A5289" s="178" t="n">
        <v>32787</v>
      </c>
      <c r="B5289" s="178" t="s">
        <v>54381</v>
      </c>
      <c r="C5289" s="178" t="s">
        <v>54382</v>
      </c>
      <c r="D5289" s="178" t="str">
        <f aca="false">IF(LEN(B5289)=2,C5289,"")</f>
        <v/>
      </c>
      <c r="E5289" s="178" t="str">
        <f aca="false">IF(LEN(B5289)=5,C5289,"")</f>
        <v/>
      </c>
      <c r="F5289" s="178" t="str">
        <f aca="false">IF(LEN(B5289)=13,C5289,"")</f>
        <v>Nagri Kaler</v>
      </c>
      <c r="G5289" s="178" t="s">
        <v>54382</v>
      </c>
      <c r="H5289" s="178" t="s">
        <v>54378</v>
      </c>
    </row>
    <row r="5290" s="178" customFormat="true" ht="15" hidden="false" customHeight="false" outlineLevel="0" collapsed="false">
      <c r="A5290" s="178" t="n">
        <v>32788</v>
      </c>
      <c r="B5290" s="178" t="s">
        <v>54383</v>
      </c>
      <c r="C5290" s="178" t="s">
        <v>54384</v>
      </c>
      <c r="D5290" s="178" t="str">
        <f aca="false">IF(LEN(B5290)=2,C5290,"")</f>
        <v/>
      </c>
      <c r="E5290" s="178" t="str">
        <f aca="false">IF(LEN(B5290)=5,C5290,"")</f>
        <v/>
      </c>
      <c r="F5290" s="178" t="str">
        <f aca="false">IF(LEN(B5290)=13,C5290,"")</f>
        <v>Nagri Tengah</v>
      </c>
      <c r="G5290" s="178" t="s">
        <v>54384</v>
      </c>
      <c r="H5290" s="178" t="s">
        <v>54378</v>
      </c>
    </row>
    <row r="5291" s="178" customFormat="true" ht="15" hidden="false" customHeight="false" outlineLevel="0" collapsed="false">
      <c r="A5291" s="178" t="n">
        <v>32789</v>
      </c>
      <c r="B5291" s="178" t="s">
        <v>54385</v>
      </c>
      <c r="C5291" s="178" t="s">
        <v>50727</v>
      </c>
      <c r="D5291" s="178" t="str">
        <f aca="false">IF(LEN(B5291)=2,C5291,"")</f>
        <v/>
      </c>
      <c r="E5291" s="178" t="str">
        <f aca="false">IF(LEN(B5291)=5,C5291,"")</f>
        <v/>
      </c>
      <c r="F5291" s="178" t="str">
        <f aca="false">IF(LEN(B5291)=13,C5291,"")</f>
        <v>Sindangkasih</v>
      </c>
      <c r="G5291" s="178" t="s">
        <v>50727</v>
      </c>
      <c r="H5291" s="178" t="s">
        <v>54378</v>
      </c>
    </row>
    <row r="5292" s="178" customFormat="true" ht="15" hidden="false" customHeight="false" outlineLevel="0" collapsed="false">
      <c r="A5292" s="178" t="n">
        <v>32790</v>
      </c>
      <c r="B5292" s="178" t="s">
        <v>54386</v>
      </c>
      <c r="C5292" s="178" t="s">
        <v>54387</v>
      </c>
      <c r="D5292" s="178" t="str">
        <f aca="false">IF(LEN(B5292)=2,C5292,"")</f>
        <v/>
      </c>
      <c r="E5292" s="178" t="str">
        <f aca="false">IF(LEN(B5292)=5,C5292,"")</f>
        <v/>
      </c>
      <c r="F5292" s="178" t="str">
        <f aca="false">IF(LEN(B5292)=13,C5292,"")</f>
        <v>Cipaisan</v>
      </c>
      <c r="G5292" s="178" t="s">
        <v>54387</v>
      </c>
      <c r="H5292" s="178" t="s">
        <v>54378</v>
      </c>
    </row>
    <row r="5293" s="178" customFormat="true" ht="15" hidden="false" customHeight="false" outlineLevel="0" collapsed="false">
      <c r="A5293" s="178" t="n">
        <v>32791</v>
      </c>
      <c r="B5293" s="178" t="s">
        <v>54388</v>
      </c>
      <c r="C5293" s="178" t="s">
        <v>54389</v>
      </c>
      <c r="D5293" s="178" t="str">
        <f aca="false">IF(LEN(B5293)=2,C5293,"")</f>
        <v/>
      </c>
      <c r="E5293" s="178" t="str">
        <f aca="false">IF(LEN(B5293)=5,C5293,"")</f>
        <v/>
      </c>
      <c r="F5293" s="178" t="str">
        <f aca="false">IF(LEN(B5293)=13,C5293,"")</f>
        <v>Purwamekar</v>
      </c>
      <c r="G5293" s="178" t="s">
        <v>54389</v>
      </c>
      <c r="H5293" s="178" t="s">
        <v>54378</v>
      </c>
    </row>
    <row r="5294" s="178" customFormat="true" ht="15" hidden="false" customHeight="false" outlineLevel="0" collapsed="false">
      <c r="A5294" s="178" t="n">
        <v>32792</v>
      </c>
      <c r="B5294" s="178" t="s">
        <v>54390</v>
      </c>
      <c r="C5294" s="178" t="s">
        <v>54391</v>
      </c>
      <c r="D5294" s="178" t="str">
        <f aca="false">IF(LEN(B5294)=2,C5294,"")</f>
        <v/>
      </c>
      <c r="E5294" s="178" t="str">
        <f aca="false">IF(LEN(B5294)=5,C5294,"")</f>
        <v/>
      </c>
      <c r="F5294" s="178" t="str">
        <f aca="false">IF(LEN(B5294)=13,C5294,"")</f>
        <v>Ciseureuh</v>
      </c>
      <c r="G5294" s="178" t="s">
        <v>54391</v>
      </c>
      <c r="H5294" s="178" t="s">
        <v>54378</v>
      </c>
    </row>
    <row r="5295" s="178" customFormat="true" ht="15" hidden="false" customHeight="false" outlineLevel="0" collapsed="false">
      <c r="A5295" s="178" t="n">
        <v>32793</v>
      </c>
      <c r="B5295" s="178" t="s">
        <v>54392</v>
      </c>
      <c r="C5295" s="178" t="s">
        <v>54393</v>
      </c>
      <c r="D5295" s="178" t="str">
        <f aca="false">IF(LEN(B5295)=2,C5295,"")</f>
        <v/>
      </c>
      <c r="E5295" s="178" t="str">
        <f aca="false">IF(LEN(B5295)=5,C5295,"")</f>
        <v/>
      </c>
      <c r="F5295" s="178" t="str">
        <f aca="false">IF(LEN(B5295)=13,C5295,"")</f>
        <v>Tegalmuncul</v>
      </c>
      <c r="G5295" s="178" t="s">
        <v>54393</v>
      </c>
      <c r="H5295" s="178" t="s">
        <v>54378</v>
      </c>
    </row>
    <row r="5296" s="178" customFormat="true" ht="15" hidden="false" customHeight="false" outlineLevel="0" collapsed="false">
      <c r="A5296" s="178" t="n">
        <v>32794</v>
      </c>
      <c r="B5296" s="178" t="s">
        <v>54394</v>
      </c>
      <c r="C5296" s="178" t="s">
        <v>54395</v>
      </c>
      <c r="D5296" s="178" t="str">
        <f aca="false">IF(LEN(B5296)=2,C5296,"")</f>
        <v/>
      </c>
      <c r="E5296" s="178" t="str">
        <f aca="false">IF(LEN(B5296)=5,C5296,"")</f>
        <v/>
      </c>
      <c r="F5296" s="178" t="str">
        <f aca="false">IF(LEN(B5296)=13,C5296,"")</f>
        <v>Munjuljaya</v>
      </c>
      <c r="G5296" s="178" t="s">
        <v>54395</v>
      </c>
      <c r="H5296" s="178" t="s">
        <v>54378</v>
      </c>
    </row>
    <row r="5297" s="178" customFormat="true" ht="15" hidden="false" customHeight="false" outlineLevel="0" collapsed="false">
      <c r="A5297" s="178" t="n">
        <v>32795</v>
      </c>
      <c r="B5297" s="178" t="s">
        <v>54396</v>
      </c>
      <c r="C5297" s="178" t="s">
        <v>54397</v>
      </c>
      <c r="D5297" s="178" t="str">
        <f aca="false">IF(LEN(B5297)=2,C5297,"")</f>
        <v/>
      </c>
      <c r="E5297" s="178" t="str">
        <f aca="false">IF(LEN(B5297)=5,C5297,"")</f>
        <v/>
      </c>
      <c r="F5297" s="178" t="str">
        <f aca="false">IF(LEN(B5297)=13,C5297,"")</f>
        <v>Citalang</v>
      </c>
      <c r="G5297" s="178" t="s">
        <v>54397</v>
      </c>
      <c r="H5297" s="178" t="s">
        <v>54378</v>
      </c>
    </row>
    <row r="5298" s="178" customFormat="true" ht="15" hidden="false" customHeight="false" outlineLevel="0" collapsed="false">
      <c r="A5298" s="178" t="n">
        <v>32796</v>
      </c>
      <c r="B5298" s="178" t="s">
        <v>54398</v>
      </c>
      <c r="C5298" s="178" t="s">
        <v>48219</v>
      </c>
      <c r="D5298" s="178" t="str">
        <f aca="false">IF(LEN(B5298)=2,C5298,"")</f>
        <v/>
      </c>
      <c r="E5298" s="178" t="str">
        <f aca="false">IF(LEN(B5298)=5,C5298,"")</f>
        <v/>
      </c>
      <c r="F5298" s="178" t="str">
        <f aca="false">IF(LEN(B5298)=13,C5298,"")</f>
        <v/>
      </c>
      <c r="H5298" s="178" t="s">
        <v>48219</v>
      </c>
    </row>
    <row r="5299" s="178" customFormat="true" ht="15" hidden="false" customHeight="false" outlineLevel="0" collapsed="false">
      <c r="A5299" s="178" t="n">
        <v>32797</v>
      </c>
      <c r="B5299" s="178" t="s">
        <v>54399</v>
      </c>
      <c r="C5299" s="178" t="s">
        <v>48219</v>
      </c>
      <c r="D5299" s="178" t="str">
        <f aca="false">IF(LEN(B5299)=2,C5299,"")</f>
        <v/>
      </c>
      <c r="E5299" s="178" t="str">
        <f aca="false">IF(LEN(B5299)=5,C5299,"")</f>
        <v/>
      </c>
      <c r="F5299" s="178" t="str">
        <f aca="false">IF(LEN(B5299)=13,C5299,"")</f>
        <v>Campaka</v>
      </c>
      <c r="G5299" s="178" t="s">
        <v>48219</v>
      </c>
      <c r="H5299" s="178" t="s">
        <v>48219</v>
      </c>
    </row>
    <row r="5300" s="178" customFormat="true" ht="15" hidden="false" customHeight="false" outlineLevel="0" collapsed="false">
      <c r="A5300" s="178" t="n">
        <v>32798</v>
      </c>
      <c r="B5300" s="178" t="s">
        <v>54400</v>
      </c>
      <c r="C5300" s="178" t="s">
        <v>49929</v>
      </c>
      <c r="D5300" s="178" t="str">
        <f aca="false">IF(LEN(B5300)=2,C5300,"")</f>
        <v/>
      </c>
      <c r="E5300" s="178" t="str">
        <f aca="false">IF(LEN(B5300)=5,C5300,"")</f>
        <v/>
      </c>
      <c r="F5300" s="178" t="str">
        <f aca="false">IF(LEN(B5300)=13,C5300,"")</f>
        <v>Campakasari</v>
      </c>
      <c r="G5300" s="178" t="s">
        <v>49929</v>
      </c>
      <c r="H5300" s="178" t="s">
        <v>48219</v>
      </c>
    </row>
    <row r="5301" s="178" customFormat="true" ht="15" hidden="false" customHeight="false" outlineLevel="0" collapsed="false">
      <c r="A5301" s="178" t="n">
        <v>32799</v>
      </c>
      <c r="B5301" s="178" t="s">
        <v>54401</v>
      </c>
      <c r="C5301" s="178" t="s">
        <v>46713</v>
      </c>
      <c r="D5301" s="178" t="str">
        <f aca="false">IF(LEN(B5301)=2,C5301,"")</f>
        <v/>
      </c>
      <c r="E5301" s="178" t="str">
        <f aca="false">IF(LEN(B5301)=5,C5301,"")</f>
        <v/>
      </c>
      <c r="F5301" s="178" t="str">
        <f aca="false">IF(LEN(B5301)=13,C5301,"")</f>
        <v>Benteng</v>
      </c>
      <c r="G5301" s="178" t="s">
        <v>46713</v>
      </c>
      <c r="H5301" s="178" t="s">
        <v>48219</v>
      </c>
    </row>
    <row r="5302" s="178" customFormat="true" ht="15" hidden="false" customHeight="false" outlineLevel="0" collapsed="false">
      <c r="A5302" s="178" t="n">
        <v>32800</v>
      </c>
      <c r="B5302" s="178" t="s">
        <v>54402</v>
      </c>
      <c r="C5302" s="178" t="s">
        <v>54403</v>
      </c>
      <c r="D5302" s="178" t="str">
        <f aca="false">IF(LEN(B5302)=2,C5302,"")</f>
        <v/>
      </c>
      <c r="E5302" s="178" t="str">
        <f aca="false">IF(LEN(B5302)=5,C5302,"")</f>
        <v/>
      </c>
      <c r="F5302" s="178" t="str">
        <f aca="false">IF(LEN(B5302)=13,C5302,"")</f>
        <v>Cirende</v>
      </c>
      <c r="G5302" s="178" t="s">
        <v>54403</v>
      </c>
      <c r="H5302" s="178" t="s">
        <v>48219</v>
      </c>
    </row>
    <row r="5303" s="178" customFormat="true" ht="15" hidden="false" customHeight="false" outlineLevel="0" collapsed="false">
      <c r="A5303" s="178" t="n">
        <v>32801</v>
      </c>
      <c r="B5303" s="178" t="s">
        <v>54404</v>
      </c>
      <c r="C5303" s="178" t="s">
        <v>54405</v>
      </c>
      <c r="D5303" s="178" t="str">
        <f aca="false">IF(LEN(B5303)=2,C5303,"")</f>
        <v/>
      </c>
      <c r="E5303" s="178" t="str">
        <f aca="false">IF(LEN(B5303)=5,C5303,"")</f>
        <v/>
      </c>
      <c r="F5303" s="178" t="str">
        <f aca="false">IF(LEN(B5303)=13,C5303,"")</f>
        <v>Cikumpay</v>
      </c>
      <c r="G5303" s="178" t="s">
        <v>54405</v>
      </c>
      <c r="H5303" s="178" t="s">
        <v>48219</v>
      </c>
    </row>
    <row r="5304" s="178" customFormat="true" ht="15" hidden="false" customHeight="false" outlineLevel="0" collapsed="false">
      <c r="A5304" s="178" t="n">
        <v>32802</v>
      </c>
      <c r="B5304" s="178" t="s">
        <v>54406</v>
      </c>
      <c r="C5304" s="178" t="s">
        <v>54407</v>
      </c>
      <c r="D5304" s="178" t="str">
        <f aca="false">IF(LEN(B5304)=2,C5304,"")</f>
        <v/>
      </c>
      <c r="E5304" s="178" t="str">
        <f aca="false">IF(LEN(B5304)=5,C5304,"")</f>
        <v/>
      </c>
      <c r="F5304" s="178" t="str">
        <f aca="false">IF(LEN(B5304)=13,C5304,"")</f>
        <v>Cijaya</v>
      </c>
      <c r="G5304" s="178" t="s">
        <v>54407</v>
      </c>
      <c r="H5304" s="178" t="s">
        <v>48219</v>
      </c>
    </row>
    <row r="5305" s="178" customFormat="true" ht="15" hidden="false" customHeight="false" outlineLevel="0" collapsed="false">
      <c r="A5305" s="178" t="n">
        <v>32803</v>
      </c>
      <c r="B5305" s="178" t="s">
        <v>54408</v>
      </c>
      <c r="C5305" s="178" t="s">
        <v>47386</v>
      </c>
      <c r="D5305" s="178" t="str">
        <f aca="false">IF(LEN(B5305)=2,C5305,"")</f>
        <v/>
      </c>
      <c r="E5305" s="178" t="str">
        <f aca="false">IF(LEN(B5305)=5,C5305,"")</f>
        <v/>
      </c>
      <c r="F5305" s="178" t="str">
        <f aca="false">IF(LEN(B5305)=13,C5305,"")</f>
        <v>Kertamukti</v>
      </c>
      <c r="G5305" s="178" t="s">
        <v>47386</v>
      </c>
      <c r="H5305" s="178" t="s">
        <v>48219</v>
      </c>
    </row>
    <row r="5306" s="178" customFormat="true" ht="15" hidden="false" customHeight="false" outlineLevel="0" collapsed="false">
      <c r="A5306" s="178" t="n">
        <v>32804</v>
      </c>
      <c r="B5306" s="178" t="s">
        <v>54409</v>
      </c>
      <c r="C5306" s="178" t="s">
        <v>35994</v>
      </c>
      <c r="D5306" s="178" t="str">
        <f aca="false">IF(LEN(B5306)=2,C5306,"")</f>
        <v/>
      </c>
      <c r="E5306" s="178" t="str">
        <f aca="false">IF(LEN(B5306)=5,C5306,"")</f>
        <v/>
      </c>
      <c r="F5306" s="178" t="str">
        <f aca="false">IF(LEN(B5306)=13,C5306,"")</f>
        <v>Cimahi</v>
      </c>
      <c r="G5306" s="178" t="s">
        <v>35994</v>
      </c>
      <c r="H5306" s="178" t="s">
        <v>48219</v>
      </c>
    </row>
    <row r="5307" s="178" customFormat="true" ht="15" hidden="false" customHeight="false" outlineLevel="0" collapsed="false">
      <c r="A5307" s="178" t="n">
        <v>32805</v>
      </c>
      <c r="B5307" s="178" t="s">
        <v>54410</v>
      </c>
      <c r="C5307" s="178" t="s">
        <v>54411</v>
      </c>
      <c r="D5307" s="178" t="str">
        <f aca="false">IF(LEN(B5307)=2,C5307,"")</f>
        <v/>
      </c>
      <c r="E5307" s="178" t="str">
        <f aca="false">IF(LEN(B5307)=5,C5307,"")</f>
        <v/>
      </c>
      <c r="F5307" s="178" t="str">
        <f aca="false">IF(LEN(B5307)=13,C5307,"")</f>
        <v>Cijunti</v>
      </c>
      <c r="G5307" s="178" t="s">
        <v>54411</v>
      </c>
      <c r="H5307" s="178" t="s">
        <v>48219</v>
      </c>
    </row>
    <row r="5308" s="178" customFormat="true" ht="15" hidden="false" customHeight="false" outlineLevel="0" collapsed="false">
      <c r="A5308" s="178" t="n">
        <v>32806</v>
      </c>
      <c r="B5308" s="178" t="s">
        <v>54412</v>
      </c>
      <c r="C5308" s="178" t="s">
        <v>47494</v>
      </c>
      <c r="D5308" s="178" t="str">
        <f aca="false">IF(LEN(B5308)=2,C5308,"")</f>
        <v/>
      </c>
      <c r="E5308" s="178" t="str">
        <f aca="false">IF(LEN(B5308)=5,C5308,"")</f>
        <v/>
      </c>
      <c r="F5308" s="178" t="str">
        <f aca="false">IF(LEN(B5308)=13,C5308,"")</f>
        <v>Cisaat</v>
      </c>
      <c r="G5308" s="178" t="s">
        <v>47494</v>
      </c>
      <c r="H5308" s="178" t="s">
        <v>48219</v>
      </c>
    </row>
    <row r="5309" s="178" customFormat="true" ht="15" hidden="false" customHeight="false" outlineLevel="0" collapsed="false">
      <c r="A5309" s="178" t="n">
        <v>32807</v>
      </c>
      <c r="B5309" s="178" t="s">
        <v>54413</v>
      </c>
      <c r="C5309" s="178" t="s">
        <v>54414</v>
      </c>
      <c r="D5309" s="178" t="str">
        <f aca="false">IF(LEN(B5309)=2,C5309,"")</f>
        <v/>
      </c>
      <c r="E5309" s="178" t="str">
        <f aca="false">IF(LEN(B5309)=5,C5309,"")</f>
        <v/>
      </c>
      <c r="F5309" s="178" t="str">
        <f aca="false">IF(LEN(B5309)=13,C5309,"")</f>
        <v/>
      </c>
      <c r="H5309" s="178" t="s">
        <v>54414</v>
      </c>
    </row>
    <row r="5310" s="178" customFormat="true" ht="15" hidden="false" customHeight="false" outlineLevel="0" collapsed="false">
      <c r="A5310" s="178" t="n">
        <v>32808</v>
      </c>
      <c r="B5310" s="178" t="s">
        <v>54415</v>
      </c>
      <c r="C5310" s="178" t="s">
        <v>54416</v>
      </c>
      <c r="D5310" s="178" t="str">
        <f aca="false">IF(LEN(B5310)=2,C5310,"")</f>
        <v/>
      </c>
      <c r="E5310" s="178" t="str">
        <f aca="false">IF(LEN(B5310)=5,C5310,"")</f>
        <v/>
      </c>
      <c r="F5310" s="178" t="str">
        <f aca="false">IF(LEN(B5310)=13,C5310,"")</f>
        <v>Cikaobandung</v>
      </c>
      <c r="G5310" s="178" t="s">
        <v>54416</v>
      </c>
      <c r="H5310" s="178" t="s">
        <v>54414</v>
      </c>
    </row>
    <row r="5311" s="178" customFormat="true" ht="15" hidden="false" customHeight="false" outlineLevel="0" collapsed="false">
      <c r="A5311" s="178" t="n">
        <v>32809</v>
      </c>
      <c r="B5311" s="178" t="s">
        <v>54417</v>
      </c>
      <c r="C5311" s="178" t="s">
        <v>52991</v>
      </c>
      <c r="D5311" s="178" t="str">
        <f aca="false">IF(LEN(B5311)=2,C5311,"")</f>
        <v/>
      </c>
      <c r="E5311" s="178" t="str">
        <f aca="false">IF(LEN(B5311)=5,C5311,"")</f>
        <v/>
      </c>
      <c r="F5311" s="178" t="str">
        <f aca="false">IF(LEN(B5311)=13,C5311,"")</f>
        <v>Jatimekar</v>
      </c>
      <c r="G5311" s="178" t="s">
        <v>52991</v>
      </c>
      <c r="H5311" s="178" t="s">
        <v>54414</v>
      </c>
    </row>
    <row r="5312" s="178" customFormat="true" ht="15" hidden="false" customHeight="false" outlineLevel="0" collapsed="false">
      <c r="A5312" s="178" t="n">
        <v>32810</v>
      </c>
      <c r="B5312" s="178" t="s">
        <v>54418</v>
      </c>
      <c r="C5312" s="178" t="s">
        <v>54414</v>
      </c>
      <c r="D5312" s="178" t="str">
        <f aca="false">IF(LEN(B5312)=2,C5312,"")</f>
        <v/>
      </c>
      <c r="E5312" s="178" t="str">
        <f aca="false">IF(LEN(B5312)=5,C5312,"")</f>
        <v/>
      </c>
      <c r="F5312" s="178" t="str">
        <f aca="false">IF(LEN(B5312)=13,C5312,"")</f>
        <v>Jatiluhur</v>
      </c>
      <c r="G5312" s="178" t="s">
        <v>54414</v>
      </c>
      <c r="H5312" s="178" t="s">
        <v>54414</v>
      </c>
    </row>
    <row r="5313" s="178" customFormat="true" ht="15" hidden="false" customHeight="false" outlineLevel="0" collapsed="false">
      <c r="A5313" s="178" t="n">
        <v>32811</v>
      </c>
      <c r="B5313" s="178" t="s">
        <v>54419</v>
      </c>
      <c r="C5313" s="178" t="s">
        <v>54420</v>
      </c>
      <c r="D5313" s="178" t="str">
        <f aca="false">IF(LEN(B5313)=2,C5313,"")</f>
        <v/>
      </c>
      <c r="E5313" s="178" t="str">
        <f aca="false">IF(LEN(B5313)=5,C5313,"")</f>
        <v/>
      </c>
      <c r="F5313" s="178" t="str">
        <f aca="false">IF(LEN(B5313)=13,C5313,"")</f>
        <v>Cilegong</v>
      </c>
      <c r="G5313" s="178" t="s">
        <v>54420</v>
      </c>
      <c r="H5313" s="178" t="s">
        <v>54414</v>
      </c>
    </row>
    <row r="5314" s="178" customFormat="true" ht="15" hidden="false" customHeight="false" outlineLevel="0" collapsed="false">
      <c r="A5314" s="178" t="n">
        <v>32812</v>
      </c>
      <c r="B5314" s="178" t="s">
        <v>54421</v>
      </c>
      <c r="C5314" s="178" t="s">
        <v>54422</v>
      </c>
      <c r="D5314" s="178" t="str">
        <f aca="false">IF(LEN(B5314)=2,C5314,"")</f>
        <v/>
      </c>
      <c r="E5314" s="178" t="str">
        <f aca="false">IF(LEN(B5314)=5,C5314,"")</f>
        <v/>
      </c>
      <c r="F5314" s="178" t="str">
        <f aca="false">IF(LEN(B5314)=13,C5314,"")</f>
        <v>Kembangkuning</v>
      </c>
      <c r="G5314" s="178" t="s">
        <v>54422</v>
      </c>
      <c r="H5314" s="178" t="s">
        <v>54414</v>
      </c>
    </row>
    <row r="5315" s="178" customFormat="true" ht="15" hidden="false" customHeight="false" outlineLevel="0" collapsed="false">
      <c r="A5315" s="178" t="n">
        <v>32813</v>
      </c>
      <c r="B5315" s="178" t="s">
        <v>54423</v>
      </c>
      <c r="C5315" s="178" t="s">
        <v>46389</v>
      </c>
      <c r="D5315" s="178" t="str">
        <f aca="false">IF(LEN(B5315)=2,C5315,"")</f>
        <v/>
      </c>
      <c r="E5315" s="178" t="str">
        <f aca="false">IF(LEN(B5315)=5,C5315,"")</f>
        <v/>
      </c>
      <c r="F5315" s="178" t="str">
        <f aca="false">IF(LEN(B5315)=13,C5315,"")</f>
        <v>Cibinong</v>
      </c>
      <c r="G5315" s="178" t="s">
        <v>46389</v>
      </c>
      <c r="H5315" s="178" t="s">
        <v>54414</v>
      </c>
    </row>
    <row r="5316" s="178" customFormat="true" ht="15" hidden="false" customHeight="false" outlineLevel="0" collapsed="false">
      <c r="A5316" s="178" t="n">
        <v>32814</v>
      </c>
      <c r="B5316" s="178" t="s">
        <v>54424</v>
      </c>
      <c r="C5316" s="178" t="s">
        <v>51068</v>
      </c>
      <c r="D5316" s="178" t="str">
        <f aca="false">IF(LEN(B5316)=2,C5316,"")</f>
        <v/>
      </c>
      <c r="E5316" s="178" t="str">
        <f aca="false">IF(LEN(B5316)=5,C5316,"")</f>
        <v/>
      </c>
      <c r="F5316" s="178" t="str">
        <f aca="false">IF(LEN(B5316)=13,C5316,"")</f>
        <v>Bunder</v>
      </c>
      <c r="G5316" s="178" t="s">
        <v>51068</v>
      </c>
      <c r="H5316" s="178" t="s">
        <v>54414</v>
      </c>
    </row>
    <row r="5317" s="178" customFormat="true" ht="15" hidden="false" customHeight="false" outlineLevel="0" collapsed="false">
      <c r="A5317" s="178" t="n">
        <v>32815</v>
      </c>
      <c r="B5317" s="178" t="s">
        <v>54425</v>
      </c>
      <c r="C5317" s="178" t="s">
        <v>48038</v>
      </c>
      <c r="D5317" s="178" t="str">
        <f aca="false">IF(LEN(B5317)=2,C5317,"")</f>
        <v/>
      </c>
      <c r="E5317" s="178" t="str">
        <f aca="false">IF(LEN(B5317)=5,C5317,"")</f>
        <v/>
      </c>
      <c r="F5317" s="178" t="str">
        <f aca="false">IF(LEN(B5317)=13,C5317,"")</f>
        <v>Mekargalih</v>
      </c>
      <c r="G5317" s="178" t="s">
        <v>48038</v>
      </c>
      <c r="H5317" s="178" t="s">
        <v>54414</v>
      </c>
    </row>
    <row r="5318" s="178" customFormat="true" ht="15" hidden="false" customHeight="false" outlineLevel="0" collapsed="false">
      <c r="A5318" s="178" t="n">
        <v>32816</v>
      </c>
      <c r="B5318" s="178" t="s">
        <v>54426</v>
      </c>
      <c r="C5318" s="178" t="s">
        <v>47187</v>
      </c>
      <c r="D5318" s="178" t="str">
        <f aca="false">IF(LEN(B5318)=2,C5318,"")</f>
        <v/>
      </c>
      <c r="E5318" s="178" t="str">
        <f aca="false">IF(LEN(B5318)=5,C5318,"")</f>
        <v/>
      </c>
      <c r="F5318" s="178" t="str">
        <f aca="false">IF(LEN(B5318)=13,C5318,"")</f>
        <v>Cisalada</v>
      </c>
      <c r="G5318" s="178" t="s">
        <v>47187</v>
      </c>
      <c r="H5318" s="178" t="s">
        <v>54414</v>
      </c>
    </row>
    <row r="5319" s="178" customFormat="true" ht="15" hidden="false" customHeight="false" outlineLevel="0" collapsed="false">
      <c r="A5319" s="178" t="n">
        <v>32817</v>
      </c>
      <c r="B5319" s="178" t="s">
        <v>54427</v>
      </c>
      <c r="C5319" s="178" t="s">
        <v>47396</v>
      </c>
      <c r="D5319" s="178" t="str">
        <f aca="false">IF(LEN(B5319)=2,C5319,"")</f>
        <v/>
      </c>
      <c r="E5319" s="178" t="str">
        <f aca="false">IF(LEN(B5319)=5,C5319,"")</f>
        <v/>
      </c>
      <c r="F5319" s="178" t="str">
        <f aca="false">IF(LEN(B5319)=13,C5319,"")</f>
        <v>Parakanlima</v>
      </c>
      <c r="G5319" s="178" t="s">
        <v>47396</v>
      </c>
      <c r="H5319" s="178" t="s">
        <v>54414</v>
      </c>
    </row>
    <row r="5320" s="178" customFormat="true" ht="15" hidden="false" customHeight="false" outlineLevel="0" collapsed="false">
      <c r="A5320" s="178" t="n">
        <v>32818</v>
      </c>
      <c r="B5320" s="178" t="s">
        <v>54428</v>
      </c>
      <c r="C5320" s="178" t="s">
        <v>52211</v>
      </c>
      <c r="D5320" s="178" t="str">
        <f aca="false">IF(LEN(B5320)=2,C5320,"")</f>
        <v/>
      </c>
      <c r="E5320" s="178" t="str">
        <f aca="false">IF(LEN(B5320)=5,C5320,"")</f>
        <v/>
      </c>
      <c r="F5320" s="178" t="str">
        <f aca="false">IF(LEN(B5320)=13,C5320,"")</f>
        <v/>
      </c>
      <c r="H5320" s="178" t="s">
        <v>52211</v>
      </c>
    </row>
    <row r="5321" s="178" customFormat="true" ht="15" hidden="false" customHeight="false" outlineLevel="0" collapsed="false">
      <c r="A5321" s="178" t="n">
        <v>32819</v>
      </c>
      <c r="B5321" s="178" t="s">
        <v>54429</v>
      </c>
      <c r="C5321" s="178" t="s">
        <v>52211</v>
      </c>
      <c r="D5321" s="178" t="str">
        <f aca="false">IF(LEN(B5321)=2,C5321,"")</f>
        <v/>
      </c>
      <c r="E5321" s="178" t="str">
        <f aca="false">IF(LEN(B5321)=5,C5321,"")</f>
        <v/>
      </c>
      <c r="F5321" s="178" t="str">
        <f aca="false">IF(LEN(B5321)=13,C5321,"")</f>
        <v>Plered</v>
      </c>
      <c r="G5321" s="178" t="s">
        <v>52211</v>
      </c>
      <c r="H5321" s="178" t="s">
        <v>52211</v>
      </c>
    </row>
    <row r="5322" s="178" customFormat="true" ht="15" hidden="false" customHeight="false" outlineLevel="0" collapsed="false">
      <c r="A5322" s="178" t="n">
        <v>32820</v>
      </c>
      <c r="B5322" s="178" t="s">
        <v>54430</v>
      </c>
      <c r="C5322" s="178" t="s">
        <v>54431</v>
      </c>
      <c r="D5322" s="178" t="str">
        <f aca="false">IF(LEN(B5322)=2,C5322,"")</f>
        <v/>
      </c>
      <c r="E5322" s="178" t="str">
        <f aca="false">IF(LEN(B5322)=5,C5322,"")</f>
        <v/>
      </c>
      <c r="F5322" s="178" t="str">
        <f aca="false">IF(LEN(B5322)=13,C5322,"")</f>
        <v>Palinggihan</v>
      </c>
      <c r="G5322" s="178" t="s">
        <v>54431</v>
      </c>
      <c r="H5322" s="178" t="s">
        <v>52211</v>
      </c>
    </row>
    <row r="5323" s="178" customFormat="true" ht="15" hidden="false" customHeight="false" outlineLevel="0" collapsed="false">
      <c r="A5323" s="178" t="n">
        <v>32821</v>
      </c>
      <c r="B5323" s="178" t="s">
        <v>54432</v>
      </c>
      <c r="C5323" s="178" t="s">
        <v>54433</v>
      </c>
      <c r="D5323" s="178" t="str">
        <f aca="false">IF(LEN(B5323)=2,C5323,"")</f>
        <v/>
      </c>
      <c r="E5323" s="178" t="str">
        <f aca="false">IF(LEN(B5323)=5,C5323,"")</f>
        <v/>
      </c>
      <c r="F5323" s="178" t="str">
        <f aca="false">IF(LEN(B5323)=13,C5323,"")</f>
        <v>Cibogohilir</v>
      </c>
      <c r="G5323" s="178" t="s">
        <v>54433</v>
      </c>
      <c r="H5323" s="178" t="s">
        <v>52211</v>
      </c>
    </row>
    <row r="5324" s="178" customFormat="true" ht="15" hidden="false" customHeight="false" outlineLevel="0" collapsed="false">
      <c r="A5324" s="178" t="n">
        <v>32822</v>
      </c>
      <c r="B5324" s="178" t="s">
        <v>54434</v>
      </c>
      <c r="C5324" s="178" t="s">
        <v>50373</v>
      </c>
      <c r="D5324" s="178" t="str">
        <f aca="false">IF(LEN(B5324)=2,C5324,"")</f>
        <v/>
      </c>
      <c r="E5324" s="178" t="str">
        <f aca="false">IF(LEN(B5324)=5,C5324,"")</f>
        <v/>
      </c>
      <c r="F5324" s="178" t="str">
        <f aca="false">IF(LEN(B5324)=13,C5324,"")</f>
        <v>Linggasari</v>
      </c>
      <c r="G5324" s="178" t="s">
        <v>50373</v>
      </c>
      <c r="H5324" s="178" t="s">
        <v>52211</v>
      </c>
    </row>
    <row r="5325" s="178" customFormat="true" ht="15" hidden="false" customHeight="false" outlineLevel="0" collapsed="false">
      <c r="A5325" s="178" t="n">
        <v>32823</v>
      </c>
      <c r="B5325" s="178" t="s">
        <v>54435</v>
      </c>
      <c r="C5325" s="178" t="s">
        <v>47278</v>
      </c>
      <c r="D5325" s="178" t="str">
        <f aca="false">IF(LEN(B5325)=2,C5325,"")</f>
        <v/>
      </c>
      <c r="E5325" s="178" t="str">
        <f aca="false">IF(LEN(B5325)=5,C5325,"")</f>
        <v/>
      </c>
      <c r="F5325" s="178" t="str">
        <f aca="false">IF(LEN(B5325)=13,C5325,"")</f>
        <v>Gandasoli</v>
      </c>
      <c r="G5325" s="178" t="s">
        <v>47278</v>
      </c>
      <c r="H5325" s="178" t="s">
        <v>52211</v>
      </c>
    </row>
    <row r="5326" s="178" customFormat="true" ht="15" hidden="false" customHeight="false" outlineLevel="0" collapsed="false">
      <c r="A5326" s="178" t="n">
        <v>32824</v>
      </c>
      <c r="B5326" s="178" t="s">
        <v>54436</v>
      </c>
      <c r="C5326" s="178" t="s">
        <v>46952</v>
      </c>
      <c r="D5326" s="178" t="str">
        <f aca="false">IF(LEN(B5326)=2,C5326,"")</f>
        <v/>
      </c>
      <c r="E5326" s="178" t="str">
        <f aca="false">IF(LEN(B5326)=5,C5326,"")</f>
        <v/>
      </c>
      <c r="F5326" s="178" t="str">
        <f aca="false">IF(LEN(B5326)=13,C5326,"")</f>
        <v>Citeko</v>
      </c>
      <c r="G5326" s="178" t="s">
        <v>46952</v>
      </c>
      <c r="H5326" s="178" t="s">
        <v>52211</v>
      </c>
    </row>
    <row r="5327" s="178" customFormat="true" ht="15" hidden="false" customHeight="false" outlineLevel="0" collapsed="false">
      <c r="A5327" s="178" t="n">
        <v>32825</v>
      </c>
      <c r="B5327" s="178" t="s">
        <v>54437</v>
      </c>
      <c r="C5327" s="178" t="s">
        <v>54438</v>
      </c>
      <c r="D5327" s="178" t="str">
        <f aca="false">IF(LEN(B5327)=2,C5327,"")</f>
        <v/>
      </c>
      <c r="E5327" s="178" t="str">
        <f aca="false">IF(LEN(B5327)=5,C5327,"")</f>
        <v/>
      </c>
      <c r="F5327" s="178" t="str">
        <f aca="false">IF(LEN(B5327)=13,C5327,"")</f>
        <v>Liunggunung</v>
      </c>
      <c r="G5327" s="178" t="s">
        <v>54438</v>
      </c>
      <c r="H5327" s="178" t="s">
        <v>52211</v>
      </c>
    </row>
    <row r="5328" s="178" customFormat="true" ht="15" hidden="false" customHeight="false" outlineLevel="0" collapsed="false">
      <c r="A5328" s="178" t="n">
        <v>32826</v>
      </c>
      <c r="B5328" s="178" t="s">
        <v>54439</v>
      </c>
      <c r="C5328" s="178" t="s">
        <v>45911</v>
      </c>
      <c r="D5328" s="178" t="str">
        <f aca="false">IF(LEN(B5328)=2,C5328,"")</f>
        <v/>
      </c>
      <c r="E5328" s="178" t="str">
        <f aca="false">IF(LEN(B5328)=5,C5328,"")</f>
        <v/>
      </c>
      <c r="F5328" s="178" t="str">
        <f aca="false">IF(LEN(B5328)=13,C5328,"")</f>
        <v>Rawasari</v>
      </c>
      <c r="G5328" s="178" t="s">
        <v>45911</v>
      </c>
      <c r="H5328" s="178" t="s">
        <v>52211</v>
      </c>
    </row>
    <row r="5329" s="178" customFormat="true" ht="15" hidden="false" customHeight="false" outlineLevel="0" collapsed="false">
      <c r="A5329" s="178" t="n">
        <v>32827</v>
      </c>
      <c r="B5329" s="178" t="s">
        <v>54440</v>
      </c>
      <c r="C5329" s="178" t="s">
        <v>54441</v>
      </c>
      <c r="D5329" s="178" t="str">
        <f aca="false">IF(LEN(B5329)=2,C5329,"")</f>
        <v/>
      </c>
      <c r="E5329" s="178" t="str">
        <f aca="false">IF(LEN(B5329)=5,C5329,"")</f>
        <v/>
      </c>
      <c r="F5329" s="178" t="str">
        <f aca="false">IF(LEN(B5329)=13,C5329,"")</f>
        <v>Anjun</v>
      </c>
      <c r="G5329" s="178" t="s">
        <v>54441</v>
      </c>
      <c r="H5329" s="178" t="s">
        <v>52211</v>
      </c>
    </row>
    <row r="5330" s="178" customFormat="true" ht="15" hidden="false" customHeight="false" outlineLevel="0" collapsed="false">
      <c r="A5330" s="178" t="n">
        <v>32828</v>
      </c>
      <c r="B5330" s="178" t="s">
        <v>54442</v>
      </c>
      <c r="C5330" s="178" t="s">
        <v>48018</v>
      </c>
      <c r="D5330" s="178" t="str">
        <f aca="false">IF(LEN(B5330)=2,C5330,"")</f>
        <v/>
      </c>
      <c r="E5330" s="178" t="str">
        <f aca="false">IF(LEN(B5330)=5,C5330,"")</f>
        <v/>
      </c>
      <c r="F5330" s="178" t="str">
        <f aca="false">IF(LEN(B5330)=13,C5330,"")</f>
        <v>Sindangsari</v>
      </c>
      <c r="G5330" s="178" t="s">
        <v>48018</v>
      </c>
      <c r="H5330" s="178" t="s">
        <v>52211</v>
      </c>
    </row>
    <row r="5331" s="178" customFormat="true" ht="15" hidden="false" customHeight="false" outlineLevel="0" collapsed="false">
      <c r="A5331" s="178" t="n">
        <v>32829</v>
      </c>
      <c r="B5331" s="178" t="s">
        <v>54443</v>
      </c>
      <c r="C5331" s="178" t="s">
        <v>48112</v>
      </c>
      <c r="D5331" s="178" t="str">
        <f aca="false">IF(LEN(B5331)=2,C5331,"")</f>
        <v/>
      </c>
      <c r="E5331" s="178" t="str">
        <f aca="false">IF(LEN(B5331)=5,C5331,"")</f>
        <v/>
      </c>
      <c r="F5331" s="178" t="str">
        <f aca="false">IF(LEN(B5331)=13,C5331,"")</f>
        <v>Babakansari</v>
      </c>
      <c r="G5331" s="178" t="s">
        <v>48112</v>
      </c>
      <c r="H5331" s="178" t="s">
        <v>52211</v>
      </c>
    </row>
    <row r="5332" s="178" customFormat="true" ht="15" hidden="false" customHeight="false" outlineLevel="0" collapsed="false">
      <c r="A5332" s="178" t="n">
        <v>32830</v>
      </c>
      <c r="B5332" s="178" t="s">
        <v>54444</v>
      </c>
      <c r="C5332" s="178" t="s">
        <v>49233</v>
      </c>
      <c r="D5332" s="178" t="str">
        <f aca="false">IF(LEN(B5332)=2,C5332,"")</f>
        <v/>
      </c>
      <c r="E5332" s="178" t="str">
        <f aca="false">IF(LEN(B5332)=5,C5332,"")</f>
        <v/>
      </c>
      <c r="F5332" s="178" t="str">
        <f aca="false">IF(LEN(B5332)=13,C5332,"")</f>
        <v>Gandamekar</v>
      </c>
      <c r="G5332" s="178" t="s">
        <v>49233</v>
      </c>
      <c r="H5332" s="178" t="s">
        <v>52211</v>
      </c>
    </row>
    <row r="5333" s="178" customFormat="true" ht="15" hidden="false" customHeight="false" outlineLevel="0" collapsed="false">
      <c r="A5333" s="178" t="n">
        <v>32831</v>
      </c>
      <c r="B5333" s="178" t="s">
        <v>54445</v>
      </c>
      <c r="C5333" s="178" t="s">
        <v>54446</v>
      </c>
      <c r="D5333" s="178" t="str">
        <f aca="false">IF(LEN(B5333)=2,C5333,"")</f>
        <v/>
      </c>
      <c r="E5333" s="178" t="str">
        <f aca="false">IF(LEN(B5333)=5,C5333,"")</f>
        <v/>
      </c>
      <c r="F5333" s="178" t="str">
        <f aca="false">IF(LEN(B5333)=13,C5333,"")</f>
        <v>Citekokaler</v>
      </c>
      <c r="G5333" s="178" t="s">
        <v>54446</v>
      </c>
      <c r="H5333" s="178" t="s">
        <v>52211</v>
      </c>
    </row>
    <row r="5334" s="178" customFormat="true" ht="15" hidden="false" customHeight="false" outlineLevel="0" collapsed="false">
      <c r="A5334" s="178" t="n">
        <v>32832</v>
      </c>
      <c r="B5334" s="178" t="s">
        <v>54447</v>
      </c>
      <c r="C5334" s="178" t="s">
        <v>28725</v>
      </c>
      <c r="D5334" s="178" t="str">
        <f aca="false">IF(LEN(B5334)=2,C5334,"")</f>
        <v/>
      </c>
      <c r="E5334" s="178" t="str">
        <f aca="false">IF(LEN(B5334)=5,C5334,"")</f>
        <v/>
      </c>
      <c r="F5334" s="178" t="str">
        <f aca="false">IF(LEN(B5334)=13,C5334,"")</f>
        <v>Pamoyanan</v>
      </c>
      <c r="G5334" s="178" t="s">
        <v>28725</v>
      </c>
      <c r="H5334" s="178" t="s">
        <v>52211</v>
      </c>
    </row>
    <row r="5335" s="178" customFormat="true" ht="15" hidden="false" customHeight="false" outlineLevel="0" collapsed="false">
      <c r="A5335" s="178" t="n">
        <v>32833</v>
      </c>
      <c r="B5335" s="178" t="s">
        <v>54448</v>
      </c>
      <c r="C5335" s="178" t="s">
        <v>54449</v>
      </c>
      <c r="D5335" s="178" t="str">
        <f aca="false">IF(LEN(B5335)=2,C5335,"")</f>
        <v/>
      </c>
      <c r="E5335" s="178" t="str">
        <f aca="false">IF(LEN(B5335)=5,C5335,"")</f>
        <v/>
      </c>
      <c r="F5335" s="178" t="str">
        <f aca="false">IF(LEN(B5335)=13,C5335,"")</f>
        <v>Sempur</v>
      </c>
      <c r="G5335" s="178" t="s">
        <v>54449</v>
      </c>
      <c r="H5335" s="178" t="s">
        <v>52211</v>
      </c>
    </row>
    <row r="5336" s="178" customFormat="true" ht="15" hidden="false" customHeight="false" outlineLevel="0" collapsed="false">
      <c r="A5336" s="178" t="n">
        <v>32834</v>
      </c>
      <c r="B5336" s="178" t="s">
        <v>54450</v>
      </c>
      <c r="C5336" s="178" t="s">
        <v>54451</v>
      </c>
      <c r="D5336" s="178" t="str">
        <f aca="false">IF(LEN(B5336)=2,C5336,"")</f>
        <v/>
      </c>
      <c r="E5336" s="178" t="str">
        <f aca="false">IF(LEN(B5336)=5,C5336,"")</f>
        <v/>
      </c>
      <c r="F5336" s="178" t="str">
        <f aca="false">IF(LEN(B5336)=13,C5336,"")</f>
        <v>Cibogo Girang</v>
      </c>
      <c r="G5336" s="178" t="s">
        <v>54451</v>
      </c>
      <c r="H5336" s="178" t="s">
        <v>52211</v>
      </c>
    </row>
    <row r="5337" s="178" customFormat="true" ht="15" hidden="false" customHeight="false" outlineLevel="0" collapsed="false">
      <c r="A5337" s="178" t="n">
        <v>32835</v>
      </c>
      <c r="B5337" s="178" t="s">
        <v>54452</v>
      </c>
      <c r="C5337" s="178" t="s">
        <v>18505</v>
      </c>
      <c r="D5337" s="178" t="str">
        <f aca="false">IF(LEN(B5337)=2,C5337,"")</f>
        <v/>
      </c>
      <c r="E5337" s="178" t="str">
        <f aca="false">IF(LEN(B5337)=5,C5337,"")</f>
        <v/>
      </c>
      <c r="F5337" s="178" t="str">
        <f aca="false">IF(LEN(B5337)=13,C5337,"")</f>
        <v/>
      </c>
      <c r="H5337" s="178" t="s">
        <v>18505</v>
      </c>
    </row>
    <row r="5338" s="178" customFormat="true" ht="15" hidden="false" customHeight="false" outlineLevel="0" collapsed="false">
      <c r="A5338" s="178" t="n">
        <v>32836</v>
      </c>
      <c r="B5338" s="178" t="s">
        <v>54453</v>
      </c>
      <c r="C5338" s="178" t="s">
        <v>18505</v>
      </c>
      <c r="D5338" s="178" t="str">
        <f aca="false">IF(LEN(B5338)=2,C5338,"")</f>
        <v/>
      </c>
      <c r="E5338" s="178" t="str">
        <f aca="false">IF(LEN(B5338)=5,C5338,"")</f>
        <v/>
      </c>
      <c r="F5338" s="178" t="str">
        <f aca="false">IF(LEN(B5338)=13,C5338,"")</f>
        <v>Sukatani</v>
      </c>
      <c r="G5338" s="178" t="s">
        <v>18505</v>
      </c>
      <c r="H5338" s="178" t="s">
        <v>18505</v>
      </c>
    </row>
    <row r="5339" s="178" customFormat="true" ht="15" hidden="false" customHeight="false" outlineLevel="0" collapsed="false">
      <c r="A5339" s="178" t="n">
        <v>32837</v>
      </c>
      <c r="B5339" s="178" t="s">
        <v>54454</v>
      </c>
      <c r="C5339" s="178" t="s">
        <v>54455</v>
      </c>
      <c r="D5339" s="178" t="str">
        <f aca="false">IF(LEN(B5339)=2,C5339,"")</f>
        <v/>
      </c>
      <c r="E5339" s="178" t="str">
        <f aca="false">IF(LEN(B5339)=5,C5339,"")</f>
        <v/>
      </c>
      <c r="F5339" s="178" t="str">
        <f aca="false">IF(LEN(B5339)=13,C5339,"")</f>
        <v>Malangnengah</v>
      </c>
      <c r="G5339" s="178" t="s">
        <v>54455</v>
      </c>
      <c r="H5339" s="178" t="s">
        <v>18505</v>
      </c>
    </row>
    <row r="5340" s="178" customFormat="true" ht="15" hidden="false" customHeight="false" outlineLevel="0" collapsed="false">
      <c r="A5340" s="178" t="n">
        <v>32838</v>
      </c>
      <c r="B5340" s="178" t="s">
        <v>54456</v>
      </c>
      <c r="C5340" s="178" t="s">
        <v>54457</v>
      </c>
      <c r="D5340" s="178" t="str">
        <f aca="false">IF(LEN(B5340)=2,C5340,"")</f>
        <v/>
      </c>
      <c r="E5340" s="178" t="str">
        <f aca="false">IF(LEN(B5340)=5,C5340,"")</f>
        <v/>
      </c>
      <c r="F5340" s="178" t="str">
        <f aca="false">IF(LEN(B5340)=13,C5340,"")</f>
        <v>Cilalawi</v>
      </c>
      <c r="G5340" s="178" t="s">
        <v>54457</v>
      </c>
      <c r="H5340" s="178" t="s">
        <v>18505</v>
      </c>
    </row>
    <row r="5341" s="178" customFormat="true" ht="15" hidden="false" customHeight="false" outlineLevel="0" collapsed="false">
      <c r="A5341" s="178" t="n">
        <v>32839</v>
      </c>
      <c r="B5341" s="178" t="s">
        <v>54458</v>
      </c>
      <c r="C5341" s="178" t="s">
        <v>46507</v>
      </c>
      <c r="D5341" s="178" t="str">
        <f aca="false">IF(LEN(B5341)=2,C5341,"")</f>
        <v/>
      </c>
      <c r="E5341" s="178" t="str">
        <f aca="false">IF(LEN(B5341)=5,C5341,"")</f>
        <v/>
      </c>
      <c r="F5341" s="178" t="str">
        <f aca="false">IF(LEN(B5341)=13,C5341,"")</f>
        <v>Sukamaju</v>
      </c>
      <c r="G5341" s="178" t="s">
        <v>46507</v>
      </c>
      <c r="H5341" s="178" t="s">
        <v>18505</v>
      </c>
    </row>
    <row r="5342" s="178" customFormat="true" ht="15" hidden="false" customHeight="false" outlineLevel="0" collapsed="false">
      <c r="A5342" s="178" t="n">
        <v>32840</v>
      </c>
      <c r="B5342" s="178" t="s">
        <v>54459</v>
      </c>
      <c r="C5342" s="178" t="s">
        <v>47014</v>
      </c>
      <c r="D5342" s="178" t="str">
        <f aca="false">IF(LEN(B5342)=2,C5342,"")</f>
        <v/>
      </c>
      <c r="E5342" s="178" t="str">
        <f aca="false">IF(LEN(B5342)=5,C5342,"")</f>
        <v/>
      </c>
      <c r="F5342" s="178" t="str">
        <f aca="false">IF(LEN(B5342)=13,C5342,"")</f>
        <v>Cipicung</v>
      </c>
      <c r="G5342" s="178" t="s">
        <v>47014</v>
      </c>
      <c r="H5342" s="178" t="s">
        <v>18505</v>
      </c>
    </row>
    <row r="5343" s="178" customFormat="true" ht="15" hidden="false" customHeight="false" outlineLevel="0" collapsed="false">
      <c r="A5343" s="178" t="n">
        <v>32841</v>
      </c>
      <c r="B5343" s="178" t="s">
        <v>54460</v>
      </c>
      <c r="C5343" s="178" t="s">
        <v>54461</v>
      </c>
      <c r="D5343" s="178" t="str">
        <f aca="false">IF(LEN(B5343)=2,C5343,"")</f>
        <v/>
      </c>
      <c r="E5343" s="178" t="str">
        <f aca="false">IF(LEN(B5343)=5,C5343,"")</f>
        <v/>
      </c>
      <c r="F5343" s="178" t="str">
        <f aca="false">IF(LEN(B5343)=13,C5343,"")</f>
        <v>Cianting Utara</v>
      </c>
      <c r="G5343" s="178" t="s">
        <v>54461</v>
      </c>
      <c r="H5343" s="178" t="s">
        <v>18505</v>
      </c>
    </row>
    <row r="5344" s="178" customFormat="true" ht="15" hidden="false" customHeight="false" outlineLevel="0" collapsed="false">
      <c r="A5344" s="178" t="n">
        <v>32842</v>
      </c>
      <c r="B5344" s="178" t="s">
        <v>54462</v>
      </c>
      <c r="C5344" s="178" t="s">
        <v>54463</v>
      </c>
      <c r="D5344" s="178" t="str">
        <f aca="false">IF(LEN(B5344)=2,C5344,"")</f>
        <v/>
      </c>
      <c r="E5344" s="178" t="str">
        <f aca="false">IF(LEN(B5344)=5,C5344,"")</f>
        <v/>
      </c>
      <c r="F5344" s="178" t="str">
        <f aca="false">IF(LEN(B5344)=13,C5344,"")</f>
        <v>Cianting</v>
      </c>
      <c r="G5344" s="178" t="s">
        <v>54463</v>
      </c>
      <c r="H5344" s="178" t="s">
        <v>18505</v>
      </c>
    </row>
    <row r="5345" s="178" customFormat="true" ht="15" hidden="false" customHeight="false" outlineLevel="0" collapsed="false">
      <c r="A5345" s="178" t="n">
        <v>32843</v>
      </c>
      <c r="B5345" s="178" t="s">
        <v>54464</v>
      </c>
      <c r="C5345" s="178" t="s">
        <v>54465</v>
      </c>
      <c r="D5345" s="178" t="str">
        <f aca="false">IF(LEN(B5345)=2,C5345,"")</f>
        <v/>
      </c>
      <c r="E5345" s="178" t="str">
        <f aca="false">IF(LEN(B5345)=5,C5345,"")</f>
        <v/>
      </c>
      <c r="F5345" s="178" t="str">
        <f aca="false">IF(LEN(B5345)=13,C5345,"")</f>
        <v>Pasirmunjul</v>
      </c>
      <c r="G5345" s="178" t="s">
        <v>54465</v>
      </c>
      <c r="H5345" s="178" t="s">
        <v>18505</v>
      </c>
    </row>
    <row r="5346" s="178" customFormat="true" ht="15" hidden="false" customHeight="false" outlineLevel="0" collapsed="false">
      <c r="A5346" s="178" t="n">
        <v>32844</v>
      </c>
      <c r="B5346" s="178" t="s">
        <v>54466</v>
      </c>
      <c r="C5346" s="178" t="s">
        <v>54467</v>
      </c>
      <c r="D5346" s="178" t="str">
        <f aca="false">IF(LEN(B5346)=2,C5346,"")</f>
        <v/>
      </c>
      <c r="E5346" s="178" t="str">
        <f aca="false">IF(LEN(B5346)=5,C5346,"")</f>
        <v/>
      </c>
      <c r="F5346" s="178" t="str">
        <f aca="false">IF(LEN(B5346)=13,C5346,"")</f>
        <v>Tajursindang</v>
      </c>
      <c r="G5346" s="178" t="s">
        <v>54467</v>
      </c>
      <c r="H5346" s="178" t="s">
        <v>18505</v>
      </c>
    </row>
    <row r="5347" s="178" customFormat="true" ht="15" hidden="false" customHeight="false" outlineLevel="0" collapsed="false">
      <c r="A5347" s="178" t="n">
        <v>32845</v>
      </c>
      <c r="B5347" s="178" t="s">
        <v>54468</v>
      </c>
      <c r="C5347" s="178" t="s">
        <v>46521</v>
      </c>
      <c r="D5347" s="178" t="str">
        <f aca="false">IF(LEN(B5347)=2,C5347,"")</f>
        <v/>
      </c>
      <c r="E5347" s="178" t="str">
        <f aca="false">IF(LEN(B5347)=5,C5347,"")</f>
        <v/>
      </c>
      <c r="F5347" s="178" t="str">
        <f aca="false">IF(LEN(B5347)=13,C5347,"")</f>
        <v>Cibodas</v>
      </c>
      <c r="G5347" s="178" t="s">
        <v>46521</v>
      </c>
      <c r="H5347" s="178" t="s">
        <v>18505</v>
      </c>
    </row>
    <row r="5348" s="178" customFormat="true" ht="15" hidden="false" customHeight="false" outlineLevel="0" collapsed="false">
      <c r="A5348" s="178" t="n">
        <v>32846</v>
      </c>
      <c r="B5348" s="178" t="s">
        <v>54469</v>
      </c>
      <c r="C5348" s="178" t="s">
        <v>46321</v>
      </c>
      <c r="D5348" s="178" t="str">
        <f aca="false">IF(LEN(B5348)=2,C5348,"")</f>
        <v/>
      </c>
      <c r="E5348" s="178" t="str">
        <f aca="false">IF(LEN(B5348)=5,C5348,"")</f>
        <v/>
      </c>
      <c r="F5348" s="178" t="str">
        <f aca="false">IF(LEN(B5348)=13,C5348,"")</f>
        <v>Cijantung</v>
      </c>
      <c r="G5348" s="178" t="s">
        <v>46321</v>
      </c>
      <c r="H5348" s="178" t="s">
        <v>18505</v>
      </c>
    </row>
    <row r="5349" s="178" customFormat="true" ht="15" hidden="false" customHeight="false" outlineLevel="0" collapsed="false">
      <c r="A5349" s="178" t="n">
        <v>32847</v>
      </c>
      <c r="B5349" s="178" t="s">
        <v>54470</v>
      </c>
      <c r="C5349" s="178" t="s">
        <v>46529</v>
      </c>
      <c r="D5349" s="178" t="str">
        <f aca="false">IF(LEN(B5349)=2,C5349,"")</f>
        <v/>
      </c>
      <c r="E5349" s="178" t="str">
        <f aca="false">IF(LEN(B5349)=5,C5349,"")</f>
        <v/>
      </c>
      <c r="F5349" s="178" t="str">
        <f aca="false">IF(LEN(B5349)=13,C5349,"")</f>
        <v>Sukajaya</v>
      </c>
      <c r="G5349" s="178" t="s">
        <v>46529</v>
      </c>
      <c r="H5349" s="178" t="s">
        <v>18505</v>
      </c>
    </row>
    <row r="5350" s="178" customFormat="true" ht="15" hidden="false" customHeight="false" outlineLevel="0" collapsed="false">
      <c r="A5350" s="178" t="n">
        <v>32848</v>
      </c>
      <c r="B5350" s="178" t="s">
        <v>54471</v>
      </c>
      <c r="C5350" s="178" t="s">
        <v>48320</v>
      </c>
      <c r="D5350" s="178" t="str">
        <f aca="false">IF(LEN(B5350)=2,C5350,"")</f>
        <v/>
      </c>
      <c r="E5350" s="178" t="str">
        <f aca="false">IF(LEN(B5350)=5,C5350,"")</f>
        <v/>
      </c>
      <c r="F5350" s="178" t="str">
        <f aca="false">IF(LEN(B5350)=13,C5350,"")</f>
        <v>Panyindangan</v>
      </c>
      <c r="G5350" s="178" t="s">
        <v>48320</v>
      </c>
      <c r="H5350" s="178" t="s">
        <v>18505</v>
      </c>
    </row>
    <row r="5351" s="178" customFormat="true" ht="15" hidden="false" customHeight="false" outlineLevel="0" collapsed="false">
      <c r="A5351" s="178" t="n">
        <v>32849</v>
      </c>
      <c r="B5351" s="178" t="s">
        <v>54472</v>
      </c>
      <c r="C5351" s="178" t="s">
        <v>48457</v>
      </c>
      <c r="D5351" s="178" t="str">
        <f aca="false">IF(LEN(B5351)=2,C5351,"")</f>
        <v/>
      </c>
      <c r="E5351" s="178" t="str">
        <f aca="false">IF(LEN(B5351)=5,C5351,"")</f>
        <v/>
      </c>
      <c r="F5351" s="178" t="str">
        <f aca="false">IF(LEN(B5351)=13,C5351,"")</f>
        <v>Sindanglaya</v>
      </c>
      <c r="G5351" s="178" t="s">
        <v>48457</v>
      </c>
      <c r="H5351" s="178" t="s">
        <v>18505</v>
      </c>
    </row>
    <row r="5352" s="178" customFormat="true" ht="15" hidden="false" customHeight="false" outlineLevel="0" collapsed="false">
      <c r="A5352" s="178" t="n">
        <v>32850</v>
      </c>
      <c r="B5352" s="178" t="s">
        <v>54473</v>
      </c>
      <c r="C5352" s="178" t="s">
        <v>54474</v>
      </c>
      <c r="D5352" s="178" t="str">
        <f aca="false">IF(LEN(B5352)=2,C5352,"")</f>
        <v/>
      </c>
      <c r="E5352" s="178" t="str">
        <f aca="false">IF(LEN(B5352)=5,C5352,"")</f>
        <v/>
      </c>
      <c r="F5352" s="178" t="str">
        <f aca="false">IF(LEN(B5352)=13,C5352,"")</f>
        <v/>
      </c>
      <c r="H5352" s="178" t="s">
        <v>54474</v>
      </c>
    </row>
    <row r="5353" s="178" customFormat="true" ht="15" hidden="false" customHeight="false" outlineLevel="0" collapsed="false">
      <c r="A5353" s="178" t="n">
        <v>32851</v>
      </c>
      <c r="B5353" s="178" t="s">
        <v>54475</v>
      </c>
      <c r="C5353" s="178" t="s">
        <v>54474</v>
      </c>
      <c r="D5353" s="178" t="str">
        <f aca="false">IF(LEN(B5353)=2,C5353,"")</f>
        <v/>
      </c>
      <c r="E5353" s="178" t="str">
        <f aca="false">IF(LEN(B5353)=5,C5353,"")</f>
        <v/>
      </c>
      <c r="F5353" s="178" t="str">
        <f aca="false">IF(LEN(B5353)=13,C5353,"")</f>
        <v>Darangdan</v>
      </c>
      <c r="G5353" s="178" t="s">
        <v>54474</v>
      </c>
      <c r="H5353" s="178" t="s">
        <v>54474</v>
      </c>
    </row>
    <row r="5354" s="178" customFormat="true" ht="15" hidden="false" customHeight="false" outlineLevel="0" collapsed="false">
      <c r="A5354" s="178" t="n">
        <v>32852</v>
      </c>
      <c r="B5354" s="178" t="s">
        <v>54476</v>
      </c>
      <c r="C5354" s="178" t="s">
        <v>1926</v>
      </c>
      <c r="D5354" s="178" t="str">
        <f aca="false">IF(LEN(B5354)=2,C5354,"")</f>
        <v/>
      </c>
      <c r="E5354" s="178" t="str">
        <f aca="false">IF(LEN(B5354)=5,C5354,"")</f>
        <v/>
      </c>
      <c r="F5354" s="178" t="str">
        <f aca="false">IF(LEN(B5354)=13,C5354,"")</f>
        <v>Depok</v>
      </c>
      <c r="G5354" s="178" t="s">
        <v>1926</v>
      </c>
      <c r="H5354" s="178" t="s">
        <v>54474</v>
      </c>
    </row>
    <row r="5355" s="178" customFormat="true" ht="15" hidden="false" customHeight="false" outlineLevel="0" collapsed="false">
      <c r="A5355" s="178" t="n">
        <v>32853</v>
      </c>
      <c r="B5355" s="178" t="s">
        <v>54477</v>
      </c>
      <c r="C5355" s="178" t="s">
        <v>54478</v>
      </c>
      <c r="D5355" s="178" t="str">
        <f aca="false">IF(LEN(B5355)=2,C5355,"")</f>
        <v/>
      </c>
      <c r="E5355" s="178" t="str">
        <f aca="false">IF(LEN(B5355)=5,C5355,"")</f>
        <v/>
      </c>
      <c r="F5355" s="178" t="str">
        <f aca="false">IF(LEN(B5355)=13,C5355,"")</f>
        <v>Cilingga</v>
      </c>
      <c r="G5355" s="178" t="s">
        <v>54478</v>
      </c>
      <c r="H5355" s="178" t="s">
        <v>54474</v>
      </c>
    </row>
    <row r="5356" s="178" customFormat="true" ht="15" hidden="false" customHeight="false" outlineLevel="0" collapsed="false">
      <c r="A5356" s="178" t="n">
        <v>32854</v>
      </c>
      <c r="B5356" s="178" t="s">
        <v>54479</v>
      </c>
      <c r="C5356" s="178" t="s">
        <v>54480</v>
      </c>
      <c r="D5356" s="178" t="str">
        <f aca="false">IF(LEN(B5356)=2,C5356,"")</f>
        <v/>
      </c>
      <c r="E5356" s="178" t="str">
        <f aca="false">IF(LEN(B5356)=5,C5356,"")</f>
        <v/>
      </c>
      <c r="F5356" s="178" t="str">
        <f aca="false">IF(LEN(B5356)=13,C5356,"")</f>
        <v>Nangewer</v>
      </c>
      <c r="G5356" s="178" t="s">
        <v>54480</v>
      </c>
      <c r="H5356" s="178" t="s">
        <v>54474</v>
      </c>
    </row>
    <row r="5357" s="178" customFormat="true" ht="15" hidden="false" customHeight="false" outlineLevel="0" collapsed="false">
      <c r="A5357" s="178" t="n">
        <v>32855</v>
      </c>
      <c r="B5357" s="178" t="s">
        <v>54481</v>
      </c>
      <c r="C5357" s="178" t="s">
        <v>46537</v>
      </c>
      <c r="D5357" s="178" t="str">
        <f aca="false">IF(LEN(B5357)=2,C5357,"")</f>
        <v/>
      </c>
      <c r="E5357" s="178" t="str">
        <f aca="false">IF(LEN(B5357)=5,C5357,"")</f>
        <v/>
      </c>
      <c r="F5357" s="178" t="str">
        <f aca="false">IF(LEN(B5357)=13,C5357,"")</f>
        <v>Mekarsari</v>
      </c>
      <c r="G5357" s="178" t="s">
        <v>46537</v>
      </c>
      <c r="H5357" s="178" t="s">
        <v>54474</v>
      </c>
    </row>
    <row r="5358" s="178" customFormat="true" ht="15" hidden="false" customHeight="false" outlineLevel="0" collapsed="false">
      <c r="A5358" s="178" t="n">
        <v>32856</v>
      </c>
      <c r="B5358" s="178" t="s">
        <v>54482</v>
      </c>
      <c r="C5358" s="178" t="s">
        <v>54483</v>
      </c>
      <c r="D5358" s="178" t="str">
        <f aca="false">IF(LEN(B5358)=2,C5358,"")</f>
        <v/>
      </c>
      <c r="E5358" s="178" t="str">
        <f aca="false">IF(LEN(B5358)=5,C5358,"")</f>
        <v/>
      </c>
      <c r="F5358" s="178" t="str">
        <f aca="false">IF(LEN(B5358)=13,C5358,"")</f>
        <v>Linggarsari</v>
      </c>
      <c r="G5358" s="178" t="s">
        <v>54483</v>
      </c>
      <c r="H5358" s="178" t="s">
        <v>54474</v>
      </c>
    </row>
    <row r="5359" s="178" customFormat="true" ht="15" hidden="false" customHeight="false" outlineLevel="0" collapsed="false">
      <c r="A5359" s="178" t="n">
        <v>32857</v>
      </c>
      <c r="B5359" s="178" t="s">
        <v>54484</v>
      </c>
      <c r="C5359" s="178" t="s">
        <v>54485</v>
      </c>
      <c r="D5359" s="178" t="str">
        <f aca="false">IF(LEN(B5359)=2,C5359,"")</f>
        <v/>
      </c>
      <c r="E5359" s="178" t="str">
        <f aca="false">IF(LEN(B5359)=5,C5359,"")</f>
        <v/>
      </c>
      <c r="F5359" s="178" t="str">
        <f aca="false">IF(LEN(B5359)=13,C5359,"")</f>
        <v>Sawit</v>
      </c>
      <c r="G5359" s="178" t="s">
        <v>54485</v>
      </c>
      <c r="H5359" s="178" t="s">
        <v>54474</v>
      </c>
    </row>
    <row r="5360" s="178" customFormat="true" ht="15" hidden="false" customHeight="false" outlineLevel="0" collapsed="false">
      <c r="A5360" s="178" t="n">
        <v>32858</v>
      </c>
      <c r="B5360" s="178" t="s">
        <v>54486</v>
      </c>
      <c r="C5360" s="178" t="s">
        <v>49752</v>
      </c>
      <c r="D5360" s="178" t="str">
        <f aca="false">IF(LEN(B5360)=2,C5360,"")</f>
        <v/>
      </c>
      <c r="E5360" s="178" t="str">
        <f aca="false">IF(LEN(B5360)=5,C5360,"")</f>
        <v/>
      </c>
      <c r="F5360" s="178" t="str">
        <f aca="false">IF(LEN(B5360)=13,C5360,"")</f>
        <v>Linggamukti</v>
      </c>
      <c r="G5360" s="178" t="s">
        <v>49752</v>
      </c>
      <c r="H5360" s="178" t="s">
        <v>54474</v>
      </c>
    </row>
    <row r="5361" s="178" customFormat="true" ht="15" hidden="false" customHeight="false" outlineLevel="0" collapsed="false">
      <c r="A5361" s="178" t="n">
        <v>32859</v>
      </c>
      <c r="B5361" s="178" t="s">
        <v>54487</v>
      </c>
      <c r="C5361" s="178" t="s">
        <v>54488</v>
      </c>
      <c r="D5361" s="178" t="str">
        <f aca="false">IF(LEN(B5361)=2,C5361,"")</f>
        <v/>
      </c>
      <c r="E5361" s="178" t="str">
        <f aca="false">IF(LEN(B5361)=5,C5361,"")</f>
        <v/>
      </c>
      <c r="F5361" s="178" t="str">
        <f aca="false">IF(LEN(B5361)=13,C5361,"")</f>
        <v>Gununghejo</v>
      </c>
      <c r="G5361" s="178" t="s">
        <v>54488</v>
      </c>
      <c r="H5361" s="178" t="s">
        <v>54474</v>
      </c>
    </row>
    <row r="5362" s="178" customFormat="true" ht="15" hidden="false" customHeight="false" outlineLevel="0" collapsed="false">
      <c r="A5362" s="178" t="n">
        <v>32860</v>
      </c>
      <c r="B5362" s="178" t="s">
        <v>54489</v>
      </c>
      <c r="C5362" s="178" t="s">
        <v>46535</v>
      </c>
      <c r="D5362" s="178" t="str">
        <f aca="false">IF(LEN(B5362)=2,C5362,"")</f>
        <v/>
      </c>
      <c r="E5362" s="178" t="str">
        <f aca="false">IF(LEN(B5362)=5,C5362,"")</f>
        <v/>
      </c>
      <c r="F5362" s="178" t="str">
        <f aca="false">IF(LEN(B5362)=13,C5362,"")</f>
        <v>Pasirangin</v>
      </c>
      <c r="G5362" s="178" t="s">
        <v>46535</v>
      </c>
      <c r="H5362" s="178" t="s">
        <v>54474</v>
      </c>
    </row>
    <row r="5363" s="178" customFormat="true" ht="15" hidden="false" customHeight="false" outlineLevel="0" collapsed="false">
      <c r="A5363" s="178" t="n">
        <v>32861</v>
      </c>
      <c r="B5363" s="178" t="s">
        <v>54490</v>
      </c>
      <c r="C5363" s="178" t="s">
        <v>54491</v>
      </c>
      <c r="D5363" s="178" t="str">
        <f aca="false">IF(LEN(B5363)=2,C5363,"")</f>
        <v/>
      </c>
      <c r="E5363" s="178" t="str">
        <f aca="false">IF(LEN(B5363)=5,C5363,"")</f>
        <v/>
      </c>
      <c r="F5363" s="178" t="str">
        <f aca="false">IF(LEN(B5363)=13,C5363,"")</f>
        <v>Legoksari</v>
      </c>
      <c r="G5363" s="178" t="s">
        <v>54491</v>
      </c>
      <c r="H5363" s="178" t="s">
        <v>54474</v>
      </c>
    </row>
    <row r="5364" s="178" customFormat="true" ht="15" hidden="false" customHeight="false" outlineLevel="0" collapsed="false">
      <c r="A5364" s="178" t="n">
        <v>32862</v>
      </c>
      <c r="B5364" s="178" t="s">
        <v>54492</v>
      </c>
      <c r="C5364" s="178" t="s">
        <v>54493</v>
      </c>
      <c r="D5364" s="178" t="str">
        <f aca="false">IF(LEN(B5364)=2,C5364,"")</f>
        <v/>
      </c>
      <c r="E5364" s="178" t="str">
        <f aca="false">IF(LEN(B5364)=5,C5364,"")</f>
        <v/>
      </c>
      <c r="F5364" s="178" t="str">
        <f aca="false">IF(LEN(B5364)=13,C5364,"")</f>
        <v>Sirnamanah</v>
      </c>
      <c r="G5364" s="178" t="s">
        <v>54493</v>
      </c>
      <c r="H5364" s="178" t="s">
        <v>54474</v>
      </c>
    </row>
    <row r="5365" s="178" customFormat="true" ht="15" hidden="false" customHeight="false" outlineLevel="0" collapsed="false">
      <c r="A5365" s="178" t="n">
        <v>32863</v>
      </c>
      <c r="B5365" s="178" t="s">
        <v>54494</v>
      </c>
      <c r="C5365" s="178" t="s">
        <v>54495</v>
      </c>
      <c r="D5365" s="178" t="str">
        <f aca="false">IF(LEN(B5365)=2,C5365,"")</f>
        <v/>
      </c>
      <c r="E5365" s="178" t="str">
        <f aca="false">IF(LEN(B5365)=5,C5365,"")</f>
        <v/>
      </c>
      <c r="F5365" s="178" t="str">
        <f aca="false">IF(LEN(B5365)=13,C5365,"")</f>
        <v>Sadarkarya</v>
      </c>
      <c r="G5365" s="178" t="s">
        <v>54495</v>
      </c>
      <c r="H5365" s="178" t="s">
        <v>54474</v>
      </c>
    </row>
    <row r="5366" s="178" customFormat="true" ht="15" hidden="false" customHeight="false" outlineLevel="0" collapsed="false">
      <c r="A5366" s="178" t="n">
        <v>32864</v>
      </c>
      <c r="B5366" s="178" t="s">
        <v>54496</v>
      </c>
      <c r="C5366" s="178" t="s">
        <v>46825</v>
      </c>
      <c r="D5366" s="178" t="str">
        <f aca="false">IF(LEN(B5366)=2,C5366,"")</f>
        <v/>
      </c>
      <c r="E5366" s="178" t="str">
        <f aca="false">IF(LEN(B5366)=5,C5366,"")</f>
        <v/>
      </c>
      <c r="F5366" s="178" t="str">
        <f aca="false">IF(LEN(B5366)=13,C5366,"")</f>
        <v>Neglasari</v>
      </c>
      <c r="G5366" s="178" t="s">
        <v>46825</v>
      </c>
      <c r="H5366" s="178" t="s">
        <v>54474</v>
      </c>
    </row>
    <row r="5367" s="178" customFormat="true" ht="15" hidden="false" customHeight="false" outlineLevel="0" collapsed="false">
      <c r="A5367" s="178" t="n">
        <v>32865</v>
      </c>
      <c r="B5367" s="178" t="s">
        <v>54497</v>
      </c>
      <c r="C5367" s="178" t="s">
        <v>46430</v>
      </c>
      <c r="D5367" s="178" t="str">
        <f aca="false">IF(LEN(B5367)=2,C5367,"")</f>
        <v/>
      </c>
      <c r="E5367" s="178" t="str">
        <f aca="false">IF(LEN(B5367)=5,C5367,"")</f>
        <v/>
      </c>
      <c r="F5367" s="178" t="str">
        <f aca="false">IF(LEN(B5367)=13,C5367,"")</f>
        <v>Nagrak</v>
      </c>
      <c r="G5367" s="178" t="s">
        <v>46430</v>
      </c>
      <c r="H5367" s="178" t="s">
        <v>54474</v>
      </c>
    </row>
    <row r="5368" s="178" customFormat="true" ht="15" hidden="false" customHeight="false" outlineLevel="0" collapsed="false">
      <c r="A5368" s="178" t="n">
        <v>32866</v>
      </c>
      <c r="B5368" s="178" t="s">
        <v>54498</v>
      </c>
      <c r="C5368" s="178" t="s">
        <v>52837</v>
      </c>
      <c r="D5368" s="178" t="str">
        <f aca="false">IF(LEN(B5368)=2,C5368,"")</f>
        <v/>
      </c>
      <c r="E5368" s="178" t="str">
        <f aca="false">IF(LEN(B5368)=5,C5368,"")</f>
        <v/>
      </c>
      <c r="F5368" s="178" t="str">
        <f aca="false">IF(LEN(B5368)=13,C5368,"")</f>
        <v/>
      </c>
      <c r="H5368" s="178" t="s">
        <v>52837</v>
      </c>
    </row>
    <row r="5369" s="178" customFormat="true" ht="15" hidden="false" customHeight="false" outlineLevel="0" collapsed="false">
      <c r="A5369" s="178" t="n">
        <v>32867</v>
      </c>
      <c r="B5369" s="178" t="s">
        <v>54499</v>
      </c>
      <c r="C5369" s="178" t="s">
        <v>50920</v>
      </c>
      <c r="D5369" s="178" t="str">
        <f aca="false">IF(LEN(B5369)=2,C5369,"")</f>
        <v/>
      </c>
      <c r="E5369" s="178" t="str">
        <f aca="false">IF(LEN(B5369)=5,C5369,"")</f>
        <v/>
      </c>
      <c r="F5369" s="178" t="str">
        <f aca="false">IF(LEN(B5369)=13,C5369,"")</f>
        <v>Gunungkarung</v>
      </c>
      <c r="G5369" s="178" t="s">
        <v>50920</v>
      </c>
      <c r="H5369" s="178" t="s">
        <v>52837</v>
      </c>
    </row>
    <row r="5370" s="178" customFormat="true" ht="15" hidden="false" customHeight="false" outlineLevel="0" collapsed="false">
      <c r="A5370" s="178" t="n">
        <v>32868</v>
      </c>
      <c r="B5370" s="178" t="s">
        <v>54500</v>
      </c>
      <c r="C5370" s="178" t="s">
        <v>47704</v>
      </c>
      <c r="D5370" s="178" t="str">
        <f aca="false">IF(LEN(B5370)=2,C5370,"")</f>
        <v/>
      </c>
      <c r="E5370" s="178" t="str">
        <f aca="false">IF(LEN(B5370)=5,C5370,"")</f>
        <v/>
      </c>
      <c r="F5370" s="178" t="str">
        <f aca="false">IF(LEN(B5370)=13,C5370,"")</f>
        <v>Citamiang</v>
      </c>
      <c r="G5370" s="178" t="s">
        <v>47704</v>
      </c>
      <c r="H5370" s="178" t="s">
        <v>52837</v>
      </c>
    </row>
    <row r="5371" s="178" customFormat="true" ht="15" hidden="false" customHeight="false" outlineLevel="0" collapsed="false">
      <c r="A5371" s="178" t="n">
        <v>32869</v>
      </c>
      <c r="B5371" s="178" t="s">
        <v>54501</v>
      </c>
      <c r="C5371" s="178" t="s">
        <v>52327</v>
      </c>
      <c r="D5371" s="178" t="str">
        <f aca="false">IF(LEN(B5371)=2,C5371,"")</f>
        <v/>
      </c>
      <c r="E5371" s="178" t="str">
        <f aca="false">IF(LEN(B5371)=5,C5371,"")</f>
        <v/>
      </c>
      <c r="F5371" s="178" t="str">
        <f aca="false">IF(LEN(B5371)=13,C5371,"")</f>
        <v>Sinargalih</v>
      </c>
      <c r="G5371" s="178" t="s">
        <v>52327</v>
      </c>
      <c r="H5371" s="178" t="s">
        <v>52837</v>
      </c>
    </row>
    <row r="5372" s="178" customFormat="true" ht="15" hidden="false" customHeight="false" outlineLevel="0" collapsed="false">
      <c r="A5372" s="178" t="n">
        <v>32870</v>
      </c>
      <c r="B5372" s="178" t="s">
        <v>54502</v>
      </c>
      <c r="C5372" s="178" t="s">
        <v>54503</v>
      </c>
      <c r="D5372" s="178" t="str">
        <f aca="false">IF(LEN(B5372)=2,C5372,"")</f>
        <v/>
      </c>
      <c r="E5372" s="178" t="str">
        <f aca="false">IF(LEN(B5372)=5,C5372,"")</f>
        <v/>
      </c>
      <c r="F5372" s="178" t="str">
        <f aca="false">IF(LEN(B5372)=13,C5372,"")</f>
        <v>Tegaldatar</v>
      </c>
      <c r="G5372" s="178" t="s">
        <v>54503</v>
      </c>
      <c r="H5372" s="178" t="s">
        <v>52837</v>
      </c>
    </row>
    <row r="5373" s="178" customFormat="true" ht="15" hidden="false" customHeight="false" outlineLevel="0" collapsed="false">
      <c r="A5373" s="178" t="n">
        <v>32871</v>
      </c>
      <c r="B5373" s="178" t="s">
        <v>54504</v>
      </c>
      <c r="C5373" s="178" t="s">
        <v>48462</v>
      </c>
      <c r="D5373" s="178" t="str">
        <f aca="false">IF(LEN(B5373)=2,C5373,"")</f>
        <v/>
      </c>
      <c r="E5373" s="178" t="str">
        <f aca="false">IF(LEN(B5373)=5,C5373,"")</f>
        <v/>
      </c>
      <c r="F5373" s="178" t="str">
        <f aca="false">IF(LEN(B5373)=13,C5373,"")</f>
        <v>Cijati</v>
      </c>
      <c r="G5373" s="178" t="s">
        <v>48462</v>
      </c>
      <c r="H5373" s="178" t="s">
        <v>52837</v>
      </c>
    </row>
    <row r="5374" s="178" customFormat="true" ht="15" hidden="false" customHeight="false" outlineLevel="0" collapsed="false">
      <c r="A5374" s="178" t="n">
        <v>32872</v>
      </c>
      <c r="B5374" s="178" t="s">
        <v>54505</v>
      </c>
      <c r="C5374" s="178" t="s">
        <v>54506</v>
      </c>
      <c r="D5374" s="178" t="str">
        <f aca="false">IF(LEN(B5374)=2,C5374,"")</f>
        <v/>
      </c>
      <c r="E5374" s="178" t="str">
        <f aca="false">IF(LEN(B5374)=5,C5374,"")</f>
        <v/>
      </c>
      <c r="F5374" s="178" t="str">
        <f aca="false">IF(LEN(B5374)=13,C5374,"")</f>
        <v>Ciramahilir</v>
      </c>
      <c r="G5374" s="178" t="s">
        <v>54506</v>
      </c>
      <c r="H5374" s="178" t="s">
        <v>52837</v>
      </c>
    </row>
    <row r="5375" s="178" customFormat="true" ht="15" hidden="false" customHeight="false" outlineLevel="0" collapsed="false">
      <c r="A5375" s="178" t="n">
        <v>32873</v>
      </c>
      <c r="B5375" s="178" t="s">
        <v>54507</v>
      </c>
      <c r="C5375" s="178" t="s">
        <v>47551</v>
      </c>
      <c r="D5375" s="178" t="str">
        <f aca="false">IF(LEN(B5375)=2,C5375,"")</f>
        <v/>
      </c>
      <c r="E5375" s="178" t="str">
        <f aca="false">IF(LEN(B5375)=5,C5375,"")</f>
        <v/>
      </c>
      <c r="F5375" s="178" t="str">
        <f aca="false">IF(LEN(B5375)=13,C5375,"")</f>
        <v>Sukamukti</v>
      </c>
      <c r="G5375" s="178" t="s">
        <v>47551</v>
      </c>
      <c r="H5375" s="178" t="s">
        <v>52837</v>
      </c>
    </row>
    <row r="5376" s="178" customFormat="true" ht="15" hidden="false" customHeight="false" outlineLevel="0" collapsed="false">
      <c r="A5376" s="178" t="n">
        <v>32874</v>
      </c>
      <c r="B5376" s="178" t="s">
        <v>54508</v>
      </c>
      <c r="C5376" s="178" t="s">
        <v>48308</v>
      </c>
      <c r="D5376" s="178" t="str">
        <f aca="false">IF(LEN(B5376)=2,C5376,"")</f>
        <v/>
      </c>
      <c r="E5376" s="178" t="str">
        <f aca="false">IF(LEN(B5376)=5,C5376,"")</f>
        <v/>
      </c>
      <c r="F5376" s="178" t="str">
        <f aca="false">IF(LEN(B5376)=13,C5376,"")</f>
        <v>Pasirjambu</v>
      </c>
      <c r="G5376" s="178" t="s">
        <v>48308</v>
      </c>
      <c r="H5376" s="178" t="s">
        <v>52837</v>
      </c>
    </row>
    <row r="5377" s="178" customFormat="true" ht="15" hidden="false" customHeight="false" outlineLevel="0" collapsed="false">
      <c r="A5377" s="178" t="n">
        <v>32875</v>
      </c>
      <c r="B5377" s="178" t="s">
        <v>54509</v>
      </c>
      <c r="C5377" s="178" t="s">
        <v>46701</v>
      </c>
      <c r="D5377" s="178" t="str">
        <f aca="false">IF(LEN(B5377)=2,C5377,"")</f>
        <v/>
      </c>
      <c r="E5377" s="178" t="str">
        <f aca="false">IF(LEN(B5377)=5,C5377,"")</f>
        <v/>
      </c>
      <c r="F5377" s="178" t="str">
        <f aca="false">IF(LEN(B5377)=13,C5377,"")</f>
        <v/>
      </c>
      <c r="H5377" s="178" t="s">
        <v>46701</v>
      </c>
    </row>
    <row r="5378" s="178" customFormat="true" ht="15" hidden="false" customHeight="false" outlineLevel="0" collapsed="false">
      <c r="A5378" s="178" t="n">
        <v>32876</v>
      </c>
      <c r="B5378" s="178" t="s">
        <v>54510</v>
      </c>
      <c r="C5378" s="178" t="s">
        <v>54511</v>
      </c>
      <c r="D5378" s="178" t="str">
        <f aca="false">IF(LEN(B5378)=2,C5378,"")</f>
        <v/>
      </c>
      <c r="E5378" s="178" t="str">
        <f aca="false">IF(LEN(B5378)=5,C5378,"")</f>
        <v/>
      </c>
      <c r="F5378" s="178" t="str">
        <f aca="false">IF(LEN(B5378)=13,C5378,"")</f>
        <v>Batutumpang</v>
      </c>
      <c r="G5378" s="178" t="s">
        <v>54511</v>
      </c>
      <c r="H5378" s="178" t="s">
        <v>46701</v>
      </c>
    </row>
    <row r="5379" s="178" customFormat="true" ht="15" hidden="false" customHeight="false" outlineLevel="0" collapsed="false">
      <c r="A5379" s="178" t="n">
        <v>32877</v>
      </c>
      <c r="B5379" s="178" t="s">
        <v>54512</v>
      </c>
      <c r="C5379" s="178" t="s">
        <v>54397</v>
      </c>
      <c r="D5379" s="178" t="str">
        <f aca="false">IF(LEN(B5379)=2,C5379,"")</f>
        <v/>
      </c>
      <c r="E5379" s="178" t="str">
        <f aca="false">IF(LEN(B5379)=5,C5379,"")</f>
        <v/>
      </c>
      <c r="F5379" s="178" t="str">
        <f aca="false">IF(LEN(B5379)=13,C5379,"")</f>
        <v>Citalang</v>
      </c>
      <c r="G5379" s="178" t="s">
        <v>54397</v>
      </c>
      <c r="H5379" s="178" t="s">
        <v>46701</v>
      </c>
    </row>
    <row r="5380" s="178" customFormat="true" ht="15" hidden="false" customHeight="false" outlineLevel="0" collapsed="false">
      <c r="A5380" s="178" t="n">
        <v>32878</v>
      </c>
      <c r="B5380" s="178" t="s">
        <v>54513</v>
      </c>
      <c r="C5380" s="178" t="s">
        <v>46701</v>
      </c>
      <c r="D5380" s="178" t="str">
        <f aca="false">IF(LEN(B5380)=2,C5380,"")</f>
        <v/>
      </c>
      <c r="E5380" s="178" t="str">
        <f aca="false">IF(LEN(B5380)=5,C5380,"")</f>
        <v/>
      </c>
      <c r="F5380" s="178" t="str">
        <f aca="false">IF(LEN(B5380)=13,C5380,"")</f>
        <v>Tegalwaru</v>
      </c>
      <c r="G5380" s="178" t="s">
        <v>46701</v>
      </c>
      <c r="H5380" s="178" t="s">
        <v>46701</v>
      </c>
    </row>
    <row r="5381" s="178" customFormat="true" ht="15" hidden="false" customHeight="false" outlineLevel="0" collapsed="false">
      <c r="A5381" s="178" t="n">
        <v>32879</v>
      </c>
      <c r="B5381" s="178" t="s">
        <v>54514</v>
      </c>
      <c r="C5381" s="178" t="s">
        <v>52213</v>
      </c>
      <c r="D5381" s="178" t="str">
        <f aca="false">IF(LEN(B5381)=2,C5381,"")</f>
        <v/>
      </c>
      <c r="E5381" s="178" t="str">
        <f aca="false">IF(LEN(B5381)=5,C5381,"")</f>
        <v/>
      </c>
      <c r="F5381" s="178" t="str">
        <f aca="false">IF(LEN(B5381)=13,C5381,"")</f>
        <v>Tegalsari</v>
      </c>
      <c r="G5381" s="178" t="s">
        <v>52213</v>
      </c>
      <c r="H5381" s="178" t="s">
        <v>46701</v>
      </c>
    </row>
    <row r="5382" s="178" customFormat="true" ht="15" hidden="false" customHeight="false" outlineLevel="0" collapsed="false">
      <c r="A5382" s="178" t="n">
        <v>32880</v>
      </c>
      <c r="B5382" s="178" t="s">
        <v>54515</v>
      </c>
      <c r="C5382" s="178" t="s">
        <v>54516</v>
      </c>
      <c r="D5382" s="178" t="str">
        <f aca="false">IF(LEN(B5382)=2,C5382,"")</f>
        <v/>
      </c>
      <c r="E5382" s="178" t="str">
        <f aca="false">IF(LEN(B5382)=5,C5382,"")</f>
        <v/>
      </c>
      <c r="F5382" s="178" t="str">
        <f aca="false">IF(LEN(B5382)=13,C5382,"")</f>
        <v>Warungjeruk</v>
      </c>
      <c r="G5382" s="178" t="s">
        <v>54516</v>
      </c>
      <c r="H5382" s="178" t="s">
        <v>46701</v>
      </c>
    </row>
    <row r="5383" s="178" customFormat="true" ht="15" hidden="false" customHeight="false" outlineLevel="0" collapsed="false">
      <c r="A5383" s="178" t="n">
        <v>32881</v>
      </c>
      <c r="B5383" s="178" t="s">
        <v>54517</v>
      </c>
      <c r="C5383" s="178" t="s">
        <v>54518</v>
      </c>
      <c r="D5383" s="178" t="str">
        <f aca="false">IF(LEN(B5383)=2,C5383,"")</f>
        <v/>
      </c>
      <c r="E5383" s="178" t="str">
        <f aca="false">IF(LEN(B5383)=5,C5383,"")</f>
        <v/>
      </c>
      <c r="F5383" s="178" t="str">
        <f aca="false">IF(LEN(B5383)=13,C5383,"")</f>
        <v>Galumpit</v>
      </c>
      <c r="G5383" s="178" t="s">
        <v>54518</v>
      </c>
      <c r="H5383" s="178" t="s">
        <v>46701</v>
      </c>
    </row>
    <row r="5384" s="178" customFormat="true" ht="15" hidden="false" customHeight="false" outlineLevel="0" collapsed="false">
      <c r="A5384" s="178" t="n">
        <v>32882</v>
      </c>
      <c r="B5384" s="178" t="s">
        <v>54519</v>
      </c>
      <c r="C5384" s="178" t="s">
        <v>49337</v>
      </c>
      <c r="D5384" s="178" t="str">
        <f aca="false">IF(LEN(B5384)=2,C5384,"")</f>
        <v/>
      </c>
      <c r="E5384" s="178" t="str">
        <f aca="false">IF(LEN(B5384)=5,C5384,"")</f>
        <v/>
      </c>
      <c r="F5384" s="178" t="str">
        <f aca="false">IF(LEN(B5384)=13,C5384,"")</f>
        <v>Sukahaji</v>
      </c>
      <c r="G5384" s="178" t="s">
        <v>49337</v>
      </c>
      <c r="H5384" s="178" t="s">
        <v>46701</v>
      </c>
    </row>
    <row r="5385" s="178" customFormat="true" ht="15" hidden="false" customHeight="false" outlineLevel="0" collapsed="false">
      <c r="A5385" s="178" t="n">
        <v>32883</v>
      </c>
      <c r="B5385" s="178" t="s">
        <v>54520</v>
      </c>
      <c r="C5385" s="178" t="s">
        <v>51265</v>
      </c>
      <c r="D5385" s="178" t="str">
        <f aca="false">IF(LEN(B5385)=2,C5385,"")</f>
        <v/>
      </c>
      <c r="E5385" s="178" t="str">
        <f aca="false">IF(LEN(B5385)=5,C5385,"")</f>
        <v/>
      </c>
      <c r="F5385" s="178" t="str">
        <f aca="false">IF(LEN(B5385)=13,C5385,"")</f>
        <v>Karoya</v>
      </c>
      <c r="G5385" s="178" t="s">
        <v>51265</v>
      </c>
      <c r="H5385" s="178" t="s">
        <v>46701</v>
      </c>
    </row>
    <row r="5386" s="178" customFormat="true" ht="15" hidden="false" customHeight="false" outlineLevel="0" collapsed="false">
      <c r="A5386" s="178" t="n">
        <v>32884</v>
      </c>
      <c r="B5386" s="178" t="s">
        <v>54521</v>
      </c>
      <c r="C5386" s="178" t="s">
        <v>54522</v>
      </c>
      <c r="D5386" s="178" t="str">
        <f aca="false">IF(LEN(B5386)=2,C5386,"")</f>
        <v/>
      </c>
      <c r="E5386" s="178" t="str">
        <f aca="false">IF(LEN(B5386)=5,C5386,"")</f>
        <v/>
      </c>
      <c r="F5386" s="178" t="str">
        <f aca="false">IF(LEN(B5386)=13,C5386,"")</f>
        <v>Cadassari</v>
      </c>
      <c r="G5386" s="178" t="s">
        <v>54522</v>
      </c>
      <c r="H5386" s="178" t="s">
        <v>46701</v>
      </c>
    </row>
    <row r="5387" s="178" customFormat="true" ht="15" hidden="false" customHeight="false" outlineLevel="0" collapsed="false">
      <c r="A5387" s="178" t="n">
        <v>32885</v>
      </c>
      <c r="B5387" s="178" t="s">
        <v>54523</v>
      </c>
      <c r="C5387" s="178" t="s">
        <v>54524</v>
      </c>
      <c r="D5387" s="178" t="str">
        <f aca="false">IF(LEN(B5387)=2,C5387,"")</f>
        <v/>
      </c>
      <c r="E5387" s="178" t="str">
        <f aca="false">IF(LEN(B5387)=5,C5387,"")</f>
        <v/>
      </c>
      <c r="F5387" s="178" t="str">
        <f aca="false">IF(LEN(B5387)=13,C5387,"")</f>
        <v>Cadasmekar</v>
      </c>
      <c r="G5387" s="178" t="s">
        <v>54524</v>
      </c>
      <c r="H5387" s="178" t="s">
        <v>46701</v>
      </c>
    </row>
    <row r="5388" s="178" customFormat="true" ht="15" hidden="false" customHeight="false" outlineLevel="0" collapsed="false">
      <c r="A5388" s="178" t="n">
        <v>32886</v>
      </c>
      <c r="B5388" s="178" t="s">
        <v>54525</v>
      </c>
      <c r="C5388" s="178" t="s">
        <v>46857</v>
      </c>
      <c r="D5388" s="178" t="str">
        <f aca="false">IF(LEN(B5388)=2,C5388,"")</f>
        <v/>
      </c>
      <c r="E5388" s="178" t="str">
        <f aca="false">IF(LEN(B5388)=5,C5388,"")</f>
        <v/>
      </c>
      <c r="F5388" s="178" t="str">
        <f aca="false">IF(LEN(B5388)=13,C5388,"")</f>
        <v>Cisarua</v>
      </c>
      <c r="G5388" s="178" t="s">
        <v>46857</v>
      </c>
      <c r="H5388" s="178" t="s">
        <v>46701</v>
      </c>
    </row>
    <row r="5389" s="178" customFormat="true" ht="15" hidden="false" customHeight="false" outlineLevel="0" collapsed="false">
      <c r="A5389" s="178" t="n">
        <v>32887</v>
      </c>
      <c r="B5389" s="178" t="s">
        <v>54526</v>
      </c>
      <c r="C5389" s="178" t="s">
        <v>46592</v>
      </c>
      <c r="D5389" s="178" t="str">
        <f aca="false">IF(LEN(B5389)=2,C5389,"")</f>
        <v/>
      </c>
      <c r="E5389" s="178" t="str">
        <f aca="false">IF(LEN(B5389)=5,C5389,"")</f>
        <v/>
      </c>
      <c r="F5389" s="178" t="str">
        <f aca="false">IF(LEN(B5389)=13,C5389,"")</f>
        <v>Sukamulya</v>
      </c>
      <c r="G5389" s="178" t="s">
        <v>46592</v>
      </c>
      <c r="H5389" s="178" t="s">
        <v>46701</v>
      </c>
    </row>
    <row r="5390" s="178" customFormat="true" ht="15" hidden="false" customHeight="false" outlineLevel="0" collapsed="false">
      <c r="A5390" s="178" t="n">
        <v>32888</v>
      </c>
      <c r="B5390" s="178" t="s">
        <v>54527</v>
      </c>
      <c r="C5390" s="178" t="s">
        <v>47851</v>
      </c>
      <c r="D5390" s="178" t="str">
        <f aca="false">IF(LEN(B5390)=2,C5390,"")</f>
        <v/>
      </c>
      <c r="E5390" s="178" t="str">
        <f aca="false">IF(LEN(B5390)=5,C5390,"")</f>
        <v/>
      </c>
      <c r="F5390" s="178" t="str">
        <f aca="false">IF(LEN(B5390)=13,C5390,"")</f>
        <v>Pasanggrahan</v>
      </c>
      <c r="G5390" s="178" t="s">
        <v>47851</v>
      </c>
      <c r="H5390" s="178" t="s">
        <v>46701</v>
      </c>
    </row>
    <row r="5391" s="178" customFormat="true" ht="15" hidden="false" customHeight="false" outlineLevel="0" collapsed="false">
      <c r="A5391" s="178" t="n">
        <v>32889</v>
      </c>
      <c r="B5391" s="178" t="s">
        <v>54528</v>
      </c>
      <c r="C5391" s="178" t="s">
        <v>51742</v>
      </c>
      <c r="D5391" s="178" t="str">
        <f aca="false">IF(LEN(B5391)=2,C5391,"")</f>
        <v/>
      </c>
      <c r="E5391" s="178" t="str">
        <f aca="false">IF(LEN(B5391)=5,C5391,"")</f>
        <v/>
      </c>
      <c r="F5391" s="178" t="str">
        <f aca="false">IF(LEN(B5391)=13,C5391,"")</f>
        <v/>
      </c>
      <c r="H5391" s="178" t="s">
        <v>51742</v>
      </c>
    </row>
    <row r="5392" s="178" customFormat="true" ht="15" hidden="false" customHeight="false" outlineLevel="0" collapsed="false">
      <c r="A5392" s="178" t="n">
        <v>32890</v>
      </c>
      <c r="B5392" s="178" t="s">
        <v>54529</v>
      </c>
      <c r="C5392" s="178" t="s">
        <v>51742</v>
      </c>
      <c r="D5392" s="178" t="str">
        <f aca="false">IF(LEN(B5392)=2,C5392,"")</f>
        <v/>
      </c>
      <c r="E5392" s="178" t="str">
        <f aca="false">IF(LEN(B5392)=5,C5392,"")</f>
        <v/>
      </c>
      <c r="F5392" s="178" t="str">
        <f aca="false">IF(LEN(B5392)=13,C5392,"")</f>
        <v>Wanayasa</v>
      </c>
      <c r="G5392" s="178" t="s">
        <v>51742</v>
      </c>
      <c r="H5392" s="178" t="s">
        <v>51742</v>
      </c>
    </row>
    <row r="5393" s="178" customFormat="true" ht="15" hidden="false" customHeight="false" outlineLevel="0" collapsed="false">
      <c r="A5393" s="178" t="n">
        <v>32891</v>
      </c>
      <c r="B5393" s="178" t="s">
        <v>54530</v>
      </c>
      <c r="C5393" s="178" t="s">
        <v>54531</v>
      </c>
      <c r="D5393" s="178" t="str">
        <f aca="false">IF(LEN(B5393)=2,C5393,"")</f>
        <v/>
      </c>
      <c r="E5393" s="178" t="str">
        <f aca="false">IF(LEN(B5393)=5,C5393,"")</f>
        <v/>
      </c>
      <c r="F5393" s="178" t="str">
        <f aca="false">IF(LEN(B5393)=13,C5393,"")</f>
        <v>Sukadami</v>
      </c>
      <c r="G5393" s="178" t="s">
        <v>54531</v>
      </c>
      <c r="H5393" s="178" t="s">
        <v>51742</v>
      </c>
    </row>
    <row r="5394" s="178" customFormat="true" ht="15" hidden="false" customHeight="false" outlineLevel="0" collapsed="false">
      <c r="A5394" s="178" t="n">
        <v>32892</v>
      </c>
      <c r="B5394" s="178" t="s">
        <v>54532</v>
      </c>
      <c r="C5394" s="178" t="s">
        <v>47615</v>
      </c>
      <c r="D5394" s="178" t="str">
        <f aca="false">IF(LEN(B5394)=2,C5394,"")</f>
        <v/>
      </c>
      <c r="E5394" s="178" t="str">
        <f aca="false">IF(LEN(B5394)=5,C5394,"")</f>
        <v/>
      </c>
      <c r="F5394" s="178" t="str">
        <f aca="false">IF(LEN(B5394)=13,C5394,"")</f>
        <v>Wanasari</v>
      </c>
      <c r="G5394" s="178" t="s">
        <v>47615</v>
      </c>
      <c r="H5394" s="178" t="s">
        <v>51742</v>
      </c>
    </row>
    <row r="5395" s="178" customFormat="true" ht="15" hidden="false" customHeight="false" outlineLevel="0" collapsed="false">
      <c r="A5395" s="178" t="n">
        <v>32893</v>
      </c>
      <c r="B5395" s="178" t="s">
        <v>54533</v>
      </c>
      <c r="C5395" s="178" t="s">
        <v>48240</v>
      </c>
      <c r="D5395" s="178" t="str">
        <f aca="false">IF(LEN(B5395)=2,C5395,"")</f>
        <v/>
      </c>
      <c r="E5395" s="178" t="str">
        <f aca="false">IF(LEN(B5395)=5,C5395,"")</f>
        <v/>
      </c>
      <c r="F5395" s="178" t="str">
        <f aca="false">IF(LEN(B5395)=13,C5395,"")</f>
        <v>Simpang</v>
      </c>
      <c r="G5395" s="178" t="s">
        <v>48240</v>
      </c>
      <c r="H5395" s="178" t="s">
        <v>51742</v>
      </c>
    </row>
    <row r="5396" s="178" customFormat="true" ht="15" hidden="false" customHeight="false" outlineLevel="0" collapsed="false">
      <c r="A5396" s="178" t="n">
        <v>32894</v>
      </c>
      <c r="B5396" s="178" t="s">
        <v>54534</v>
      </c>
      <c r="C5396" s="178" t="s">
        <v>48739</v>
      </c>
      <c r="D5396" s="178" t="str">
        <f aca="false">IF(LEN(B5396)=2,C5396,"")</f>
        <v/>
      </c>
      <c r="E5396" s="178" t="str">
        <f aca="false">IF(LEN(B5396)=5,C5396,"")</f>
        <v/>
      </c>
      <c r="F5396" s="178" t="str">
        <f aca="false">IF(LEN(B5396)=13,C5396,"")</f>
        <v>Nagrog</v>
      </c>
      <c r="G5396" s="178" t="s">
        <v>48739</v>
      </c>
      <c r="H5396" s="178" t="s">
        <v>51742</v>
      </c>
    </row>
    <row r="5397" s="178" customFormat="true" ht="15" hidden="false" customHeight="false" outlineLevel="0" collapsed="false">
      <c r="A5397" s="178" t="n">
        <v>32895</v>
      </c>
      <c r="B5397" s="178" t="s">
        <v>54535</v>
      </c>
      <c r="C5397" s="178" t="s">
        <v>46703</v>
      </c>
      <c r="D5397" s="178" t="str">
        <f aca="false">IF(LEN(B5397)=2,C5397,"")</f>
        <v/>
      </c>
      <c r="E5397" s="178" t="str">
        <f aca="false">IF(LEN(B5397)=5,C5397,"")</f>
        <v/>
      </c>
      <c r="F5397" s="178" t="str">
        <f aca="false">IF(LEN(B5397)=13,C5397,"")</f>
        <v>Cibuntu</v>
      </c>
      <c r="G5397" s="178" t="s">
        <v>46703</v>
      </c>
      <c r="H5397" s="178" t="s">
        <v>51742</v>
      </c>
    </row>
    <row r="5398" s="178" customFormat="true" ht="15" hidden="false" customHeight="false" outlineLevel="0" collapsed="false">
      <c r="A5398" s="178" t="n">
        <v>32896</v>
      </c>
      <c r="B5398" s="178" t="s">
        <v>54536</v>
      </c>
      <c r="C5398" s="178" t="s">
        <v>46907</v>
      </c>
      <c r="D5398" s="178" t="str">
        <f aca="false">IF(LEN(B5398)=2,C5398,"")</f>
        <v/>
      </c>
      <c r="E5398" s="178" t="str">
        <f aca="false">IF(LEN(B5398)=5,C5398,"")</f>
        <v/>
      </c>
      <c r="F5398" s="178" t="str">
        <f aca="false">IF(LEN(B5398)=13,C5398,"")</f>
        <v>Babakan</v>
      </c>
      <c r="G5398" s="178" t="s">
        <v>46907</v>
      </c>
      <c r="H5398" s="178" t="s">
        <v>51742</v>
      </c>
    </row>
    <row r="5399" s="178" customFormat="true" ht="15" hidden="false" customHeight="false" outlineLevel="0" collapsed="false">
      <c r="A5399" s="178" t="n">
        <v>32897</v>
      </c>
      <c r="B5399" s="178" t="s">
        <v>54537</v>
      </c>
      <c r="C5399" s="178" t="s">
        <v>47358</v>
      </c>
      <c r="D5399" s="178" t="str">
        <f aca="false">IF(LEN(B5399)=2,C5399,"")</f>
        <v/>
      </c>
      <c r="E5399" s="178" t="str">
        <f aca="false">IF(LEN(B5399)=5,C5399,"")</f>
        <v/>
      </c>
      <c r="F5399" s="178" t="str">
        <f aca="false">IF(LEN(B5399)=13,C5399,"")</f>
        <v>Nangerang</v>
      </c>
      <c r="G5399" s="178" t="s">
        <v>47358</v>
      </c>
      <c r="H5399" s="178" t="s">
        <v>51742</v>
      </c>
    </row>
    <row r="5400" s="178" customFormat="true" ht="15" hidden="false" customHeight="false" outlineLevel="0" collapsed="false">
      <c r="A5400" s="178" t="n">
        <v>32898</v>
      </c>
      <c r="B5400" s="178" t="s">
        <v>54538</v>
      </c>
      <c r="C5400" s="178" t="s">
        <v>46917</v>
      </c>
      <c r="D5400" s="178" t="str">
        <f aca="false">IF(LEN(B5400)=2,C5400,"")</f>
        <v/>
      </c>
      <c r="E5400" s="178" t="str">
        <f aca="false">IF(LEN(B5400)=5,C5400,"")</f>
        <v/>
      </c>
      <c r="F5400" s="178" t="str">
        <f aca="false">IF(LEN(B5400)=13,C5400,"")</f>
        <v>Ciawi</v>
      </c>
      <c r="G5400" s="178" t="s">
        <v>46917</v>
      </c>
      <c r="H5400" s="178" t="s">
        <v>51742</v>
      </c>
    </row>
    <row r="5401" s="178" customFormat="true" ht="15" hidden="false" customHeight="false" outlineLevel="0" collapsed="false">
      <c r="A5401" s="178" t="n">
        <v>32899</v>
      </c>
      <c r="B5401" s="178" t="s">
        <v>54539</v>
      </c>
      <c r="C5401" s="178" t="s">
        <v>54540</v>
      </c>
      <c r="D5401" s="178" t="str">
        <f aca="false">IF(LEN(B5401)=2,C5401,"")</f>
        <v/>
      </c>
      <c r="E5401" s="178" t="str">
        <f aca="false">IF(LEN(B5401)=5,C5401,"")</f>
        <v/>
      </c>
      <c r="F5401" s="178" t="str">
        <f aca="false">IF(LEN(B5401)=13,C5401,"")</f>
        <v>Sumurugul</v>
      </c>
      <c r="G5401" s="178" t="s">
        <v>54540</v>
      </c>
      <c r="H5401" s="178" t="s">
        <v>51742</v>
      </c>
    </row>
    <row r="5402" s="178" customFormat="true" ht="15" hidden="false" customHeight="false" outlineLevel="0" collapsed="false">
      <c r="A5402" s="178" t="n">
        <v>32900</v>
      </c>
      <c r="B5402" s="178" t="s">
        <v>54541</v>
      </c>
      <c r="C5402" s="178" t="s">
        <v>53090</v>
      </c>
      <c r="D5402" s="178" t="str">
        <f aca="false">IF(LEN(B5402)=2,C5402,"")</f>
        <v/>
      </c>
      <c r="E5402" s="178" t="str">
        <f aca="false">IF(LEN(B5402)=5,C5402,"")</f>
        <v/>
      </c>
      <c r="F5402" s="178" t="str">
        <f aca="false">IF(LEN(B5402)=13,C5402,"")</f>
        <v>Raharja</v>
      </c>
      <c r="G5402" s="178" t="s">
        <v>53090</v>
      </c>
      <c r="H5402" s="178" t="s">
        <v>51742</v>
      </c>
    </row>
    <row r="5403" s="178" customFormat="true" ht="15" hidden="false" customHeight="false" outlineLevel="0" collapsed="false">
      <c r="A5403" s="178" t="n">
        <v>32901</v>
      </c>
      <c r="B5403" s="178" t="s">
        <v>54542</v>
      </c>
      <c r="C5403" s="178" t="s">
        <v>54543</v>
      </c>
      <c r="D5403" s="178" t="str">
        <f aca="false">IF(LEN(B5403)=2,C5403,"")</f>
        <v/>
      </c>
      <c r="E5403" s="178" t="str">
        <f aca="false">IF(LEN(B5403)=5,C5403,"")</f>
        <v/>
      </c>
      <c r="F5403" s="178" t="str">
        <f aca="false">IF(LEN(B5403)=13,C5403,"")</f>
        <v>Sakambang</v>
      </c>
      <c r="G5403" s="178" t="s">
        <v>54543</v>
      </c>
      <c r="H5403" s="178" t="s">
        <v>51742</v>
      </c>
    </row>
    <row r="5404" s="178" customFormat="true" ht="15" hidden="false" customHeight="false" outlineLevel="0" collapsed="false">
      <c r="A5404" s="178" t="n">
        <v>32902</v>
      </c>
      <c r="B5404" s="178" t="s">
        <v>54544</v>
      </c>
      <c r="C5404" s="178" t="s">
        <v>54545</v>
      </c>
      <c r="D5404" s="178" t="str">
        <f aca="false">IF(LEN(B5404)=2,C5404,"")</f>
        <v/>
      </c>
      <c r="E5404" s="178" t="str">
        <f aca="false">IF(LEN(B5404)=5,C5404,"")</f>
        <v/>
      </c>
      <c r="F5404" s="178" t="str">
        <f aca="false">IF(LEN(B5404)=13,C5404,"")</f>
        <v>Taringgul Tonggoh</v>
      </c>
      <c r="G5404" s="178" t="s">
        <v>54545</v>
      </c>
      <c r="H5404" s="178" t="s">
        <v>51742</v>
      </c>
    </row>
    <row r="5405" s="178" customFormat="true" ht="15" hidden="false" customHeight="false" outlineLevel="0" collapsed="false">
      <c r="A5405" s="178" t="n">
        <v>32903</v>
      </c>
      <c r="B5405" s="178" t="s">
        <v>54546</v>
      </c>
      <c r="C5405" s="178" t="s">
        <v>54547</v>
      </c>
      <c r="D5405" s="178" t="str">
        <f aca="false">IF(LEN(B5405)=2,C5405,"")</f>
        <v/>
      </c>
      <c r="E5405" s="178" t="str">
        <f aca="false">IF(LEN(B5405)=5,C5405,"")</f>
        <v/>
      </c>
      <c r="F5405" s="178" t="str">
        <f aca="false">IF(LEN(B5405)=13,C5405,"")</f>
        <v>Legokhuni</v>
      </c>
      <c r="G5405" s="178" t="s">
        <v>54547</v>
      </c>
      <c r="H5405" s="178" t="s">
        <v>51742</v>
      </c>
    </row>
    <row r="5406" s="178" customFormat="true" ht="15" hidden="false" customHeight="false" outlineLevel="0" collapsed="false">
      <c r="A5406" s="178" t="n">
        <v>32904</v>
      </c>
      <c r="B5406" s="178" t="s">
        <v>54548</v>
      </c>
      <c r="C5406" s="178" t="s">
        <v>54549</v>
      </c>
      <c r="D5406" s="178" t="str">
        <f aca="false">IF(LEN(B5406)=2,C5406,"")</f>
        <v/>
      </c>
      <c r="E5406" s="178" t="str">
        <f aca="false">IF(LEN(B5406)=5,C5406,"")</f>
        <v/>
      </c>
      <c r="F5406" s="178" t="str">
        <f aca="false">IF(LEN(B5406)=13,C5406,"")</f>
        <v>Taringgul Tengah</v>
      </c>
      <c r="G5406" s="178" t="s">
        <v>54549</v>
      </c>
      <c r="H5406" s="178" t="s">
        <v>51742</v>
      </c>
    </row>
    <row r="5407" s="178" customFormat="true" ht="15" hidden="false" customHeight="false" outlineLevel="0" collapsed="false">
      <c r="A5407" s="178" t="n">
        <v>32905</v>
      </c>
      <c r="B5407" s="178" t="s">
        <v>54550</v>
      </c>
      <c r="C5407" s="178" t="s">
        <v>47492</v>
      </c>
      <c r="D5407" s="178" t="str">
        <f aca="false">IF(LEN(B5407)=2,C5407,"")</f>
        <v/>
      </c>
      <c r="E5407" s="178" t="str">
        <f aca="false">IF(LEN(B5407)=5,C5407,"")</f>
        <v/>
      </c>
      <c r="F5407" s="178" t="str">
        <f aca="false">IF(LEN(B5407)=13,C5407,"")</f>
        <v/>
      </c>
      <c r="H5407" s="178" t="s">
        <v>47492</v>
      </c>
    </row>
    <row r="5408" s="178" customFormat="true" ht="15" hidden="false" customHeight="false" outlineLevel="0" collapsed="false">
      <c r="A5408" s="178" t="n">
        <v>32906</v>
      </c>
      <c r="B5408" s="178" t="s">
        <v>54551</v>
      </c>
      <c r="C5408" s="178" t="s">
        <v>54552</v>
      </c>
      <c r="D5408" s="178" t="str">
        <f aca="false">IF(LEN(B5408)=2,C5408,"")</f>
        <v/>
      </c>
      <c r="E5408" s="178" t="str">
        <f aca="false">IF(LEN(B5408)=5,C5408,"")</f>
        <v/>
      </c>
      <c r="F5408" s="178" t="str">
        <f aca="false">IF(LEN(B5408)=13,C5408,"")</f>
        <v>Pasawahananyar</v>
      </c>
      <c r="G5408" s="178" t="s">
        <v>54552</v>
      </c>
      <c r="H5408" s="178" t="s">
        <v>47492</v>
      </c>
    </row>
    <row r="5409" s="178" customFormat="true" ht="15" hidden="false" customHeight="false" outlineLevel="0" collapsed="false">
      <c r="A5409" s="178" t="n">
        <v>32907</v>
      </c>
      <c r="B5409" s="178" t="s">
        <v>54553</v>
      </c>
      <c r="C5409" s="178" t="s">
        <v>47492</v>
      </c>
      <c r="D5409" s="178" t="str">
        <f aca="false">IF(LEN(B5409)=2,C5409,"")</f>
        <v/>
      </c>
      <c r="E5409" s="178" t="str">
        <f aca="false">IF(LEN(B5409)=5,C5409,"")</f>
        <v/>
      </c>
      <c r="F5409" s="178" t="str">
        <f aca="false">IF(LEN(B5409)=13,C5409,"")</f>
        <v>Pasawahan</v>
      </c>
      <c r="G5409" s="178" t="s">
        <v>47492</v>
      </c>
      <c r="H5409" s="178" t="s">
        <v>47492</v>
      </c>
    </row>
    <row r="5410" s="178" customFormat="true" ht="15" hidden="false" customHeight="false" outlineLevel="0" collapsed="false">
      <c r="A5410" s="178" t="n">
        <v>32908</v>
      </c>
      <c r="B5410" s="178" t="s">
        <v>54554</v>
      </c>
      <c r="C5410" s="178" t="s">
        <v>54555</v>
      </c>
      <c r="D5410" s="178" t="str">
        <f aca="false">IF(LEN(B5410)=2,C5410,"")</f>
        <v/>
      </c>
      <c r="E5410" s="178" t="str">
        <f aca="false">IF(LEN(B5410)=5,C5410,"")</f>
        <v/>
      </c>
      <c r="F5410" s="178" t="str">
        <f aca="false">IF(LEN(B5410)=13,C5410,"")</f>
        <v>Sawahkulon</v>
      </c>
      <c r="G5410" s="178" t="s">
        <v>54555</v>
      </c>
      <c r="H5410" s="178" t="s">
        <v>47492</v>
      </c>
    </row>
    <row r="5411" s="178" customFormat="true" ht="15" hidden="false" customHeight="false" outlineLevel="0" collapsed="false">
      <c r="A5411" s="178" t="n">
        <v>32909</v>
      </c>
      <c r="B5411" s="178" t="s">
        <v>54556</v>
      </c>
      <c r="C5411" s="178" t="s">
        <v>47045</v>
      </c>
      <c r="D5411" s="178" t="str">
        <f aca="false">IF(LEN(B5411)=2,C5411,"")</f>
        <v/>
      </c>
      <c r="E5411" s="178" t="str">
        <f aca="false">IF(LEN(B5411)=5,C5411,"")</f>
        <v/>
      </c>
      <c r="F5411" s="178" t="str">
        <f aca="false">IF(LEN(B5411)=13,C5411,"")</f>
        <v>Ciherang</v>
      </c>
      <c r="G5411" s="178" t="s">
        <v>47045</v>
      </c>
      <c r="H5411" s="178" t="s">
        <v>47492</v>
      </c>
    </row>
    <row r="5412" s="178" customFormat="true" ht="15" hidden="false" customHeight="false" outlineLevel="0" collapsed="false">
      <c r="A5412" s="178" t="n">
        <v>32910</v>
      </c>
      <c r="B5412" s="178" t="s">
        <v>54557</v>
      </c>
      <c r="C5412" s="178" t="s">
        <v>47506</v>
      </c>
      <c r="D5412" s="178" t="str">
        <f aca="false">IF(LEN(B5412)=2,C5412,"")</f>
        <v/>
      </c>
      <c r="E5412" s="178" t="str">
        <f aca="false">IF(LEN(B5412)=5,C5412,"")</f>
        <v/>
      </c>
      <c r="F5412" s="178" t="str">
        <f aca="false">IF(LEN(B5412)=13,C5412,"")</f>
        <v>Cidahu</v>
      </c>
      <c r="G5412" s="178" t="s">
        <v>47506</v>
      </c>
      <c r="H5412" s="178" t="s">
        <v>47492</v>
      </c>
    </row>
    <row r="5413" s="178" customFormat="true" ht="15" hidden="false" customHeight="false" outlineLevel="0" collapsed="false">
      <c r="A5413" s="178" t="n">
        <v>32911</v>
      </c>
      <c r="B5413" s="178" t="s">
        <v>54558</v>
      </c>
      <c r="C5413" s="178" t="s">
        <v>54559</v>
      </c>
      <c r="D5413" s="178" t="str">
        <f aca="false">IF(LEN(B5413)=2,C5413,"")</f>
        <v/>
      </c>
      <c r="E5413" s="178" t="str">
        <f aca="false">IF(LEN(B5413)=5,C5413,"")</f>
        <v/>
      </c>
      <c r="F5413" s="178" t="str">
        <f aca="false">IF(LEN(B5413)=13,C5413,"")</f>
        <v>Pasawahankidul</v>
      </c>
      <c r="G5413" s="178" t="s">
        <v>54559</v>
      </c>
      <c r="H5413" s="178" t="s">
        <v>47492</v>
      </c>
    </row>
    <row r="5414" s="178" customFormat="true" ht="15" hidden="false" customHeight="false" outlineLevel="0" collapsed="false">
      <c r="A5414" s="178" t="n">
        <v>32912</v>
      </c>
      <c r="B5414" s="178" t="s">
        <v>54560</v>
      </c>
      <c r="C5414" s="178" t="s">
        <v>46793</v>
      </c>
      <c r="D5414" s="178" t="str">
        <f aca="false">IF(LEN(B5414)=2,C5414,"")</f>
        <v/>
      </c>
      <c r="E5414" s="178" t="str">
        <f aca="false">IF(LEN(B5414)=5,C5414,"")</f>
        <v/>
      </c>
      <c r="F5414" s="178" t="str">
        <f aca="false">IF(LEN(B5414)=13,C5414,"")</f>
        <v>Kertajaya</v>
      </c>
      <c r="G5414" s="178" t="s">
        <v>46793</v>
      </c>
      <c r="H5414" s="178" t="s">
        <v>47492</v>
      </c>
    </row>
    <row r="5415" s="178" customFormat="true" ht="15" hidden="false" customHeight="false" outlineLevel="0" collapsed="false">
      <c r="A5415" s="178" t="n">
        <v>32913</v>
      </c>
      <c r="B5415" s="178" t="s">
        <v>54561</v>
      </c>
      <c r="C5415" s="178" t="s">
        <v>54562</v>
      </c>
      <c r="D5415" s="178" t="str">
        <f aca="false">IF(LEN(B5415)=2,C5415,"")</f>
        <v/>
      </c>
      <c r="E5415" s="178" t="str">
        <f aca="false">IF(LEN(B5415)=5,C5415,"")</f>
        <v/>
      </c>
      <c r="F5415" s="178" t="str">
        <f aca="false">IF(LEN(B5415)=13,C5415,"")</f>
        <v>Lebakanyar</v>
      </c>
      <c r="G5415" s="178" t="s">
        <v>54562</v>
      </c>
      <c r="H5415" s="178" t="s">
        <v>47492</v>
      </c>
    </row>
    <row r="5416" s="178" customFormat="true" ht="15" hidden="false" customHeight="false" outlineLevel="0" collapsed="false">
      <c r="A5416" s="178" t="n">
        <v>32914</v>
      </c>
      <c r="B5416" s="178" t="s">
        <v>54563</v>
      </c>
      <c r="C5416" s="178" t="s">
        <v>49673</v>
      </c>
      <c r="D5416" s="178" t="str">
        <f aca="false">IF(LEN(B5416)=2,C5416,"")</f>
        <v/>
      </c>
      <c r="E5416" s="178" t="str">
        <f aca="false">IF(LEN(B5416)=5,C5416,"")</f>
        <v/>
      </c>
      <c r="F5416" s="178" t="str">
        <f aca="false">IF(LEN(B5416)=13,C5416,"")</f>
        <v>Selaawi</v>
      </c>
      <c r="G5416" s="178" t="s">
        <v>49673</v>
      </c>
      <c r="H5416" s="178" t="s">
        <v>47492</v>
      </c>
    </row>
    <row r="5417" s="178" customFormat="true" ht="15" hidden="false" customHeight="false" outlineLevel="0" collapsed="false">
      <c r="A5417" s="178" t="n">
        <v>32915</v>
      </c>
      <c r="B5417" s="178" t="s">
        <v>54564</v>
      </c>
      <c r="C5417" s="178" t="s">
        <v>48413</v>
      </c>
      <c r="D5417" s="178" t="str">
        <f aca="false">IF(LEN(B5417)=2,C5417,"")</f>
        <v/>
      </c>
      <c r="E5417" s="178" t="str">
        <f aca="false">IF(LEN(B5417)=5,C5417,"")</f>
        <v/>
      </c>
      <c r="F5417" s="178" t="str">
        <f aca="false">IF(LEN(B5417)=13,C5417,"")</f>
        <v>Margasari</v>
      </c>
      <c r="G5417" s="178" t="s">
        <v>48413</v>
      </c>
      <c r="H5417" s="178" t="s">
        <v>47492</v>
      </c>
    </row>
    <row r="5418" s="178" customFormat="true" ht="15" hidden="false" customHeight="false" outlineLevel="0" collapsed="false">
      <c r="A5418" s="178" t="n">
        <v>32916</v>
      </c>
      <c r="B5418" s="178" t="s">
        <v>54565</v>
      </c>
      <c r="C5418" s="178" t="s">
        <v>54566</v>
      </c>
      <c r="D5418" s="178" t="str">
        <f aca="false">IF(LEN(B5418)=2,C5418,"")</f>
        <v/>
      </c>
      <c r="E5418" s="178" t="str">
        <f aca="false">IF(LEN(B5418)=5,C5418,"")</f>
        <v/>
      </c>
      <c r="F5418" s="178" t="str">
        <f aca="false">IF(LEN(B5418)=13,C5418,"")</f>
        <v>Warungkadu</v>
      </c>
      <c r="G5418" s="178" t="s">
        <v>54566</v>
      </c>
      <c r="H5418" s="178" t="s">
        <v>47492</v>
      </c>
    </row>
    <row r="5419" s="178" customFormat="true" ht="15" hidden="false" customHeight="false" outlineLevel="0" collapsed="false">
      <c r="A5419" s="178" t="n">
        <v>32917</v>
      </c>
      <c r="B5419" s="178" t="s">
        <v>54567</v>
      </c>
      <c r="C5419" s="178" t="s">
        <v>49738</v>
      </c>
      <c r="D5419" s="178" t="str">
        <f aca="false">IF(LEN(B5419)=2,C5419,"")</f>
        <v/>
      </c>
      <c r="E5419" s="178" t="str">
        <f aca="false">IF(LEN(B5419)=5,C5419,"")</f>
        <v/>
      </c>
      <c r="F5419" s="178" t="str">
        <f aca="false">IF(LEN(B5419)=13,C5419,"")</f>
        <v>Cihuni</v>
      </c>
      <c r="G5419" s="178" t="s">
        <v>49738</v>
      </c>
      <c r="H5419" s="178" t="s">
        <v>47492</v>
      </c>
    </row>
    <row r="5420" s="178" customFormat="true" ht="15" hidden="false" customHeight="false" outlineLevel="0" collapsed="false">
      <c r="A5420" s="178" t="n">
        <v>32918</v>
      </c>
      <c r="B5420" s="178" t="s">
        <v>54568</v>
      </c>
      <c r="C5420" s="178" t="s">
        <v>46640</v>
      </c>
      <c r="D5420" s="178" t="str">
        <f aca="false">IF(LEN(B5420)=2,C5420,"")</f>
        <v/>
      </c>
      <c r="E5420" s="178" t="str">
        <f aca="false">IF(LEN(B5420)=5,C5420,"")</f>
        <v/>
      </c>
      <c r="F5420" s="178" t="str">
        <f aca="false">IF(LEN(B5420)=13,C5420,"")</f>
        <v/>
      </c>
      <c r="H5420" s="178" t="s">
        <v>46640</v>
      </c>
    </row>
    <row r="5421" s="178" customFormat="true" ht="15" hidden="false" customHeight="false" outlineLevel="0" collapsed="false">
      <c r="A5421" s="178" t="n">
        <v>32919</v>
      </c>
      <c r="B5421" s="178" t="s">
        <v>54569</v>
      </c>
      <c r="C5421" s="178" t="s">
        <v>54570</v>
      </c>
      <c r="D5421" s="178" t="str">
        <f aca="false">IF(LEN(B5421)=2,C5421,"")</f>
        <v/>
      </c>
      <c r="E5421" s="178" t="str">
        <f aca="false">IF(LEN(B5421)=5,C5421,"")</f>
        <v/>
      </c>
      <c r="F5421" s="178" t="str">
        <f aca="false">IF(LEN(B5421)=13,C5421,"")</f>
        <v>Bojong Barat</v>
      </c>
      <c r="G5421" s="178" t="s">
        <v>54570</v>
      </c>
      <c r="H5421" s="178" t="s">
        <v>46640</v>
      </c>
    </row>
    <row r="5422" s="178" customFormat="true" ht="15" hidden="false" customHeight="false" outlineLevel="0" collapsed="false">
      <c r="A5422" s="178" t="n">
        <v>32920</v>
      </c>
      <c r="B5422" s="178" t="s">
        <v>54571</v>
      </c>
      <c r="C5422" s="178" t="s">
        <v>54572</v>
      </c>
      <c r="D5422" s="178" t="str">
        <f aca="false">IF(LEN(B5422)=2,C5422,"")</f>
        <v/>
      </c>
      <c r="E5422" s="178" t="str">
        <f aca="false">IF(LEN(B5422)=5,C5422,"")</f>
        <v/>
      </c>
      <c r="F5422" s="178" t="str">
        <f aca="false">IF(LEN(B5422)=13,C5422,"")</f>
        <v>Bojong Timur</v>
      </c>
      <c r="G5422" s="178" t="s">
        <v>54572</v>
      </c>
      <c r="H5422" s="178" t="s">
        <v>46640</v>
      </c>
    </row>
    <row r="5423" s="178" customFormat="true" ht="15" hidden="false" customHeight="false" outlineLevel="0" collapsed="false">
      <c r="A5423" s="178" t="n">
        <v>32921</v>
      </c>
      <c r="B5423" s="178" t="s">
        <v>54573</v>
      </c>
      <c r="C5423" s="178" t="s">
        <v>54574</v>
      </c>
      <c r="D5423" s="178" t="str">
        <f aca="false">IF(LEN(B5423)=2,C5423,"")</f>
        <v/>
      </c>
      <c r="E5423" s="178" t="str">
        <f aca="false">IF(LEN(B5423)=5,C5423,"")</f>
        <v/>
      </c>
      <c r="F5423" s="178" t="str">
        <f aca="false">IF(LEN(B5423)=13,C5423,"")</f>
        <v>Cikeris</v>
      </c>
      <c r="G5423" s="178" t="s">
        <v>54574</v>
      </c>
      <c r="H5423" s="178" t="s">
        <v>46640</v>
      </c>
    </row>
    <row r="5424" s="178" customFormat="true" ht="15" hidden="false" customHeight="false" outlineLevel="0" collapsed="false">
      <c r="A5424" s="178" t="n">
        <v>32922</v>
      </c>
      <c r="B5424" s="178" t="s">
        <v>54575</v>
      </c>
      <c r="C5424" s="178" t="s">
        <v>54576</v>
      </c>
      <c r="D5424" s="178" t="str">
        <f aca="false">IF(LEN(B5424)=2,C5424,"")</f>
        <v/>
      </c>
      <c r="E5424" s="178" t="str">
        <f aca="false">IF(LEN(B5424)=5,C5424,"")</f>
        <v/>
      </c>
      <c r="F5424" s="178" t="str">
        <f aca="false">IF(LEN(B5424)=13,C5424,"")</f>
        <v>Cihanjawar</v>
      </c>
      <c r="G5424" s="178" t="s">
        <v>54576</v>
      </c>
      <c r="H5424" s="178" t="s">
        <v>46640</v>
      </c>
    </row>
    <row r="5425" s="178" customFormat="true" ht="15" hidden="false" customHeight="false" outlineLevel="0" collapsed="false">
      <c r="A5425" s="178" t="n">
        <v>32923</v>
      </c>
      <c r="B5425" s="178" t="s">
        <v>54577</v>
      </c>
      <c r="C5425" s="178" t="s">
        <v>47622</v>
      </c>
      <c r="D5425" s="178" t="str">
        <f aca="false">IF(LEN(B5425)=2,C5425,"")</f>
        <v/>
      </c>
      <c r="E5425" s="178" t="str">
        <f aca="false">IF(LEN(B5425)=5,C5425,"")</f>
        <v/>
      </c>
      <c r="F5425" s="178" t="str">
        <f aca="false">IF(LEN(B5425)=13,C5425,"")</f>
        <v>Cipeundeuy</v>
      </c>
      <c r="G5425" s="178" t="s">
        <v>47622</v>
      </c>
      <c r="H5425" s="178" t="s">
        <v>46640</v>
      </c>
    </row>
    <row r="5426" s="178" customFormat="true" ht="15" hidden="false" customHeight="false" outlineLevel="0" collapsed="false">
      <c r="A5426" s="178" t="n">
        <v>32924</v>
      </c>
      <c r="B5426" s="178" t="s">
        <v>54578</v>
      </c>
      <c r="C5426" s="178" t="s">
        <v>54579</v>
      </c>
      <c r="D5426" s="178" t="str">
        <f aca="false">IF(LEN(B5426)=2,C5426,"")</f>
        <v/>
      </c>
      <c r="E5426" s="178" t="str">
        <f aca="false">IF(LEN(B5426)=5,C5426,"")</f>
        <v/>
      </c>
      <c r="F5426" s="178" t="str">
        <f aca="false">IF(LEN(B5426)=13,C5426,"")</f>
        <v>Cileunca</v>
      </c>
      <c r="G5426" s="178" t="s">
        <v>54579</v>
      </c>
      <c r="H5426" s="178" t="s">
        <v>46640</v>
      </c>
    </row>
    <row r="5427" s="178" customFormat="true" ht="15" hidden="false" customHeight="false" outlineLevel="0" collapsed="false">
      <c r="A5427" s="178" t="n">
        <v>32925</v>
      </c>
      <c r="B5427" s="178" t="s">
        <v>54580</v>
      </c>
      <c r="C5427" s="178" t="s">
        <v>50885</v>
      </c>
      <c r="D5427" s="178" t="str">
        <f aca="false">IF(LEN(B5427)=2,C5427,"")</f>
        <v/>
      </c>
      <c r="E5427" s="178" t="str">
        <f aca="false">IF(LEN(B5427)=5,C5427,"")</f>
        <v/>
      </c>
      <c r="F5427" s="178" t="str">
        <f aca="false">IF(LEN(B5427)=13,C5427,"")</f>
        <v>Cibingbin</v>
      </c>
      <c r="G5427" s="178" t="s">
        <v>50885</v>
      </c>
      <c r="H5427" s="178" t="s">
        <v>46640</v>
      </c>
    </row>
    <row r="5428" s="178" customFormat="true" ht="15" hidden="false" customHeight="false" outlineLevel="0" collapsed="false">
      <c r="A5428" s="178" t="n">
        <v>32926</v>
      </c>
      <c r="B5428" s="178" t="s">
        <v>54581</v>
      </c>
      <c r="C5428" s="178" t="s">
        <v>48346</v>
      </c>
      <c r="D5428" s="178" t="str">
        <f aca="false">IF(LEN(B5428)=2,C5428,"")</f>
        <v/>
      </c>
      <c r="E5428" s="178" t="str">
        <f aca="false">IF(LEN(B5428)=5,C5428,"")</f>
        <v/>
      </c>
      <c r="F5428" s="178" t="str">
        <f aca="false">IF(LEN(B5428)=13,C5428,"")</f>
        <v>Kertasari</v>
      </c>
      <c r="G5428" s="178" t="s">
        <v>48346</v>
      </c>
      <c r="H5428" s="178" t="s">
        <v>46640</v>
      </c>
    </row>
    <row r="5429" s="178" customFormat="true" ht="15" hidden="false" customHeight="false" outlineLevel="0" collapsed="false">
      <c r="A5429" s="178" t="n">
        <v>32927</v>
      </c>
      <c r="B5429" s="178" t="s">
        <v>54582</v>
      </c>
      <c r="C5429" s="178" t="s">
        <v>47326</v>
      </c>
      <c r="D5429" s="178" t="str">
        <f aca="false">IF(LEN(B5429)=2,C5429,"")</f>
        <v/>
      </c>
      <c r="E5429" s="178" t="str">
        <f aca="false">IF(LEN(B5429)=5,C5429,"")</f>
        <v/>
      </c>
      <c r="F5429" s="178" t="str">
        <f aca="false">IF(LEN(B5429)=13,C5429,"")</f>
        <v>Pangkalan</v>
      </c>
      <c r="G5429" s="178" t="s">
        <v>47326</v>
      </c>
      <c r="H5429" s="178" t="s">
        <v>46640</v>
      </c>
    </row>
    <row r="5430" s="178" customFormat="true" ht="15" hidden="false" customHeight="false" outlineLevel="0" collapsed="false">
      <c r="A5430" s="178" t="n">
        <v>32928</v>
      </c>
      <c r="B5430" s="178" t="s">
        <v>54583</v>
      </c>
      <c r="C5430" s="178" t="s">
        <v>47430</v>
      </c>
      <c r="D5430" s="178" t="str">
        <f aca="false">IF(LEN(B5430)=2,C5430,"")</f>
        <v/>
      </c>
      <c r="E5430" s="178" t="str">
        <f aca="false">IF(LEN(B5430)=5,C5430,"")</f>
        <v/>
      </c>
      <c r="F5430" s="178" t="str">
        <f aca="false">IF(LEN(B5430)=13,C5430,"")</f>
        <v>Pawenang</v>
      </c>
      <c r="G5430" s="178" t="s">
        <v>47430</v>
      </c>
      <c r="H5430" s="178" t="s">
        <v>46640</v>
      </c>
    </row>
    <row r="5431" s="178" customFormat="true" ht="15" hidden="false" customHeight="false" outlineLevel="0" collapsed="false">
      <c r="A5431" s="178" t="n">
        <v>32929</v>
      </c>
      <c r="B5431" s="178" t="s">
        <v>54584</v>
      </c>
      <c r="C5431" s="178" t="s">
        <v>46517</v>
      </c>
      <c r="D5431" s="178" t="str">
        <f aca="false">IF(LEN(B5431)=2,C5431,"")</f>
        <v/>
      </c>
      <c r="E5431" s="178" t="str">
        <f aca="false">IF(LEN(B5431)=5,C5431,"")</f>
        <v/>
      </c>
      <c r="F5431" s="178" t="str">
        <f aca="false">IF(LEN(B5431)=13,C5431,"")</f>
        <v>Sukamanah</v>
      </c>
      <c r="G5431" s="178" t="s">
        <v>46517</v>
      </c>
      <c r="H5431" s="178" t="s">
        <v>46640</v>
      </c>
    </row>
    <row r="5432" s="178" customFormat="true" ht="15" hidden="false" customHeight="false" outlineLevel="0" collapsed="false">
      <c r="A5432" s="178" t="n">
        <v>32930</v>
      </c>
      <c r="B5432" s="178" t="s">
        <v>54585</v>
      </c>
      <c r="C5432" s="178" t="s">
        <v>48636</v>
      </c>
      <c r="D5432" s="178" t="str">
        <f aca="false">IF(LEN(B5432)=2,C5432,"")</f>
        <v/>
      </c>
      <c r="E5432" s="178" t="str">
        <f aca="false">IF(LEN(B5432)=5,C5432,"")</f>
        <v/>
      </c>
      <c r="F5432" s="178" t="str">
        <f aca="false">IF(LEN(B5432)=13,C5432,"")</f>
        <v>Sindangpanon</v>
      </c>
      <c r="G5432" s="178" t="s">
        <v>48636</v>
      </c>
      <c r="H5432" s="178" t="s">
        <v>46640</v>
      </c>
    </row>
    <row r="5433" s="178" customFormat="true" ht="15" hidden="false" customHeight="false" outlineLevel="0" collapsed="false">
      <c r="A5433" s="178" t="n">
        <v>32931</v>
      </c>
      <c r="B5433" s="178" t="s">
        <v>54586</v>
      </c>
      <c r="C5433" s="178" t="s">
        <v>48018</v>
      </c>
      <c r="D5433" s="178" t="str">
        <f aca="false">IF(LEN(B5433)=2,C5433,"")</f>
        <v/>
      </c>
      <c r="E5433" s="178" t="str">
        <f aca="false">IF(LEN(B5433)=5,C5433,"")</f>
        <v/>
      </c>
      <c r="F5433" s="178" t="str">
        <f aca="false">IF(LEN(B5433)=13,C5433,"")</f>
        <v>Sindangsari</v>
      </c>
      <c r="G5433" s="178" t="s">
        <v>48018</v>
      </c>
      <c r="H5433" s="178" t="s">
        <v>46640</v>
      </c>
    </row>
    <row r="5434" s="178" customFormat="true" ht="15" hidden="false" customHeight="false" outlineLevel="0" collapsed="false">
      <c r="A5434" s="178" t="n">
        <v>32932</v>
      </c>
      <c r="B5434" s="178" t="s">
        <v>54587</v>
      </c>
      <c r="C5434" s="178" t="s">
        <v>47851</v>
      </c>
      <c r="D5434" s="178" t="str">
        <f aca="false">IF(LEN(B5434)=2,C5434,"")</f>
        <v/>
      </c>
      <c r="E5434" s="178" t="str">
        <f aca="false">IF(LEN(B5434)=5,C5434,"")</f>
        <v/>
      </c>
      <c r="F5434" s="178" t="str">
        <f aca="false">IF(LEN(B5434)=13,C5434,"")</f>
        <v>Pasanggrahan</v>
      </c>
      <c r="G5434" s="178" t="s">
        <v>47851</v>
      </c>
      <c r="H5434" s="178" t="s">
        <v>46640</v>
      </c>
    </row>
    <row r="5435" s="178" customFormat="true" ht="15" hidden="false" customHeight="false" outlineLevel="0" collapsed="false">
      <c r="A5435" s="178" t="n">
        <v>32933</v>
      </c>
      <c r="B5435" s="178" t="s">
        <v>54588</v>
      </c>
      <c r="C5435" s="178" t="s">
        <v>54589</v>
      </c>
      <c r="D5435" s="178" t="str">
        <f aca="false">IF(LEN(B5435)=2,C5435,"")</f>
        <v/>
      </c>
      <c r="E5435" s="178" t="str">
        <f aca="false">IF(LEN(B5435)=5,C5435,"")</f>
        <v/>
      </c>
      <c r="F5435" s="178" t="str">
        <f aca="false">IF(LEN(B5435)=13,C5435,"")</f>
        <v/>
      </c>
      <c r="H5435" s="178" t="s">
        <v>54589</v>
      </c>
    </row>
    <row r="5436" s="178" customFormat="true" ht="15" hidden="false" customHeight="false" outlineLevel="0" collapsed="false">
      <c r="A5436" s="178" t="n">
        <v>32934</v>
      </c>
      <c r="B5436" s="178" t="s">
        <v>54590</v>
      </c>
      <c r="C5436" s="178" t="s">
        <v>46374</v>
      </c>
      <c r="D5436" s="178" t="str">
        <f aca="false">IF(LEN(B5436)=2,C5436,"")</f>
        <v/>
      </c>
      <c r="E5436" s="178" t="str">
        <f aca="false">IF(LEN(B5436)=5,C5436,"")</f>
        <v/>
      </c>
      <c r="F5436" s="178" t="str">
        <f aca="false">IF(LEN(B5436)=13,C5436,"")</f>
        <v>Cilangkap</v>
      </c>
      <c r="G5436" s="178" t="s">
        <v>46374</v>
      </c>
      <c r="H5436" s="178" t="s">
        <v>54589</v>
      </c>
    </row>
    <row r="5437" s="178" customFormat="true" ht="15" hidden="false" customHeight="false" outlineLevel="0" collapsed="false">
      <c r="A5437" s="178" t="n">
        <v>32935</v>
      </c>
      <c r="B5437" s="178" t="s">
        <v>54591</v>
      </c>
      <c r="C5437" s="178" t="s">
        <v>46426</v>
      </c>
      <c r="D5437" s="178" t="str">
        <f aca="false">IF(LEN(B5437)=2,C5437,"")</f>
        <v/>
      </c>
      <c r="E5437" s="178" t="str">
        <f aca="false">IF(LEN(B5437)=5,C5437,"")</f>
        <v/>
      </c>
      <c r="F5437" s="178" t="str">
        <f aca="false">IF(LEN(B5437)=13,C5437,"")</f>
        <v>Cicadas</v>
      </c>
      <c r="G5437" s="178" t="s">
        <v>46426</v>
      </c>
      <c r="H5437" s="178" t="s">
        <v>54589</v>
      </c>
    </row>
    <row r="5438" s="178" customFormat="true" ht="15" hidden="false" customHeight="false" outlineLevel="0" collapsed="false">
      <c r="A5438" s="178" t="n">
        <v>32936</v>
      </c>
      <c r="B5438" s="178" t="s">
        <v>54592</v>
      </c>
      <c r="C5438" s="178" t="s">
        <v>47380</v>
      </c>
      <c r="D5438" s="178" t="str">
        <f aca="false">IF(LEN(B5438)=2,C5438,"")</f>
        <v/>
      </c>
      <c r="E5438" s="178" t="str">
        <f aca="false">IF(LEN(B5438)=5,C5438,"")</f>
        <v/>
      </c>
      <c r="F5438" s="178" t="str">
        <f aca="false">IF(LEN(B5438)=13,C5438,"")</f>
        <v>Hegarmanah</v>
      </c>
      <c r="G5438" s="178" t="s">
        <v>47380</v>
      </c>
      <c r="H5438" s="178" t="s">
        <v>54589</v>
      </c>
    </row>
    <row r="5439" s="178" customFormat="true" ht="15" hidden="false" customHeight="false" outlineLevel="0" collapsed="false">
      <c r="A5439" s="178" t="n">
        <v>32937</v>
      </c>
      <c r="B5439" s="178" t="s">
        <v>54593</v>
      </c>
      <c r="C5439" s="178" t="s">
        <v>54589</v>
      </c>
      <c r="D5439" s="178" t="str">
        <f aca="false">IF(LEN(B5439)=2,C5439,"")</f>
        <v/>
      </c>
      <c r="E5439" s="178" t="str">
        <f aca="false">IF(LEN(B5439)=5,C5439,"")</f>
        <v/>
      </c>
      <c r="F5439" s="178" t="str">
        <f aca="false">IF(LEN(B5439)=13,C5439,"")</f>
        <v>Babakancikao</v>
      </c>
      <c r="G5439" s="178" t="s">
        <v>54589</v>
      </c>
      <c r="H5439" s="178" t="s">
        <v>54589</v>
      </c>
    </row>
    <row r="5440" s="178" customFormat="true" ht="15" hidden="false" customHeight="false" outlineLevel="0" collapsed="false">
      <c r="A5440" s="178" t="n">
        <v>32938</v>
      </c>
      <c r="B5440" s="178" t="s">
        <v>54594</v>
      </c>
      <c r="C5440" s="178" t="s">
        <v>54595</v>
      </c>
      <c r="D5440" s="178" t="str">
        <f aca="false">IF(LEN(B5440)=2,C5440,"")</f>
        <v/>
      </c>
      <c r="E5440" s="178" t="str">
        <f aca="false">IF(LEN(B5440)=5,C5440,"")</f>
        <v/>
      </c>
      <c r="F5440" s="178" t="str">
        <f aca="false">IF(LEN(B5440)=13,C5440,"")</f>
        <v>Kadumekar</v>
      </c>
      <c r="G5440" s="178" t="s">
        <v>54595</v>
      </c>
      <c r="H5440" s="178" t="s">
        <v>54589</v>
      </c>
    </row>
    <row r="5441" s="178" customFormat="true" ht="15" hidden="false" customHeight="false" outlineLevel="0" collapsed="false">
      <c r="A5441" s="178" t="n">
        <v>32939</v>
      </c>
      <c r="B5441" s="178" t="s">
        <v>54596</v>
      </c>
      <c r="C5441" s="178" t="s">
        <v>54597</v>
      </c>
      <c r="D5441" s="178" t="str">
        <f aca="false">IF(LEN(B5441)=2,C5441,"")</f>
        <v/>
      </c>
      <c r="E5441" s="178" t="str">
        <f aca="false">IF(LEN(B5441)=5,C5441,"")</f>
        <v/>
      </c>
      <c r="F5441" s="178" t="str">
        <f aca="false">IF(LEN(B5441)=13,C5441,"")</f>
        <v>Marancang</v>
      </c>
      <c r="G5441" s="178" t="s">
        <v>54597</v>
      </c>
      <c r="H5441" s="178" t="s">
        <v>54589</v>
      </c>
    </row>
    <row r="5442" s="178" customFormat="true" ht="15" hidden="false" customHeight="false" outlineLevel="0" collapsed="false">
      <c r="A5442" s="178" t="n">
        <v>32940</v>
      </c>
      <c r="B5442" s="178" t="s">
        <v>54598</v>
      </c>
      <c r="C5442" s="178" t="s">
        <v>54599</v>
      </c>
      <c r="D5442" s="178" t="str">
        <f aca="false">IF(LEN(B5442)=2,C5442,"")</f>
        <v/>
      </c>
      <c r="E5442" s="178" t="str">
        <f aca="false">IF(LEN(B5442)=5,C5442,"")</f>
        <v/>
      </c>
      <c r="F5442" s="178" t="str">
        <f aca="false">IF(LEN(B5442)=13,C5442,"")</f>
        <v>Ciwareng</v>
      </c>
      <c r="G5442" s="178" t="s">
        <v>54599</v>
      </c>
      <c r="H5442" s="178" t="s">
        <v>54589</v>
      </c>
    </row>
    <row r="5443" s="178" customFormat="true" ht="15" hidden="false" customHeight="false" outlineLevel="0" collapsed="false">
      <c r="A5443" s="178" t="n">
        <v>32941</v>
      </c>
      <c r="B5443" s="178" t="s">
        <v>54600</v>
      </c>
      <c r="C5443" s="178" t="s">
        <v>53242</v>
      </c>
      <c r="D5443" s="178" t="str">
        <f aca="false">IF(LEN(B5443)=2,C5443,"")</f>
        <v/>
      </c>
      <c r="E5443" s="178" t="str">
        <f aca="false">IF(LEN(B5443)=5,C5443,"")</f>
        <v/>
      </c>
      <c r="F5443" s="178" t="str">
        <f aca="false">IF(LEN(B5443)=13,C5443,"")</f>
        <v>Mulyamekar</v>
      </c>
      <c r="G5443" s="178" t="s">
        <v>53242</v>
      </c>
      <c r="H5443" s="178" t="s">
        <v>54589</v>
      </c>
    </row>
    <row r="5444" s="178" customFormat="true" ht="15" hidden="false" customHeight="false" outlineLevel="0" collapsed="false">
      <c r="A5444" s="178" t="n">
        <v>32942</v>
      </c>
      <c r="B5444" s="178" t="s">
        <v>54601</v>
      </c>
      <c r="C5444" s="178" t="s">
        <v>54602</v>
      </c>
      <c r="D5444" s="178" t="str">
        <f aca="false">IF(LEN(B5444)=2,C5444,"")</f>
        <v/>
      </c>
      <c r="E5444" s="178" t="str">
        <f aca="false">IF(LEN(B5444)=5,C5444,"")</f>
        <v/>
      </c>
      <c r="F5444" s="178" t="str">
        <f aca="false">IF(LEN(B5444)=13,C5444,"")</f>
        <v>Cigelam</v>
      </c>
      <c r="G5444" s="178" t="s">
        <v>54602</v>
      </c>
      <c r="H5444" s="178" t="s">
        <v>54589</v>
      </c>
    </row>
    <row r="5445" s="178" customFormat="true" ht="15" hidden="false" customHeight="false" outlineLevel="0" collapsed="false">
      <c r="A5445" s="178" t="n">
        <v>32943</v>
      </c>
      <c r="B5445" s="178" t="s">
        <v>54603</v>
      </c>
      <c r="C5445" s="178" t="s">
        <v>54604</v>
      </c>
      <c r="D5445" s="178" t="str">
        <f aca="false">IF(LEN(B5445)=2,C5445,"")</f>
        <v/>
      </c>
      <c r="E5445" s="178" t="str">
        <f aca="false">IF(LEN(B5445)=5,C5445,"")</f>
        <v/>
      </c>
      <c r="F5445" s="178" t="str">
        <f aca="false">IF(LEN(B5445)=13,C5445,"")</f>
        <v/>
      </c>
      <c r="H5445" s="178" t="s">
        <v>54604</v>
      </c>
    </row>
    <row r="5446" s="178" customFormat="true" ht="15" hidden="false" customHeight="false" outlineLevel="0" collapsed="false">
      <c r="A5446" s="178" t="n">
        <v>32944</v>
      </c>
      <c r="B5446" s="178" t="s">
        <v>54605</v>
      </c>
      <c r="C5446" s="178" t="s">
        <v>49694</v>
      </c>
      <c r="D5446" s="178" t="str">
        <f aca="false">IF(LEN(B5446)=2,C5446,"")</f>
        <v/>
      </c>
      <c r="E5446" s="178" t="str">
        <f aca="false">IF(LEN(B5446)=5,C5446,"")</f>
        <v/>
      </c>
      <c r="F5446" s="178" t="str">
        <f aca="false">IF(LEN(B5446)=13,C5446,"")</f>
        <v>Ciwangi</v>
      </c>
      <c r="G5446" s="178" t="s">
        <v>49694</v>
      </c>
      <c r="H5446" s="178" t="s">
        <v>54604</v>
      </c>
    </row>
    <row r="5447" s="178" customFormat="true" ht="15" hidden="false" customHeight="false" outlineLevel="0" collapsed="false">
      <c r="A5447" s="178" t="n">
        <v>32945</v>
      </c>
      <c r="B5447" s="178" t="s">
        <v>54606</v>
      </c>
      <c r="C5447" s="178" t="s">
        <v>46763</v>
      </c>
      <c r="D5447" s="178" t="str">
        <f aca="false">IF(LEN(B5447)=2,C5447,"")</f>
        <v/>
      </c>
      <c r="E5447" s="178" t="str">
        <f aca="false">IF(LEN(B5447)=5,C5447,"")</f>
        <v/>
      </c>
      <c r="F5447" s="178" t="str">
        <f aca="false">IF(LEN(B5447)=13,C5447,"")</f>
        <v>Cibening</v>
      </c>
      <c r="G5447" s="178" t="s">
        <v>46763</v>
      </c>
      <c r="H5447" s="178" t="s">
        <v>54604</v>
      </c>
    </row>
    <row r="5448" s="178" customFormat="true" ht="15" hidden="false" customHeight="false" outlineLevel="0" collapsed="false">
      <c r="A5448" s="178" t="n">
        <v>32946</v>
      </c>
      <c r="B5448" s="178" t="s">
        <v>54607</v>
      </c>
      <c r="C5448" s="178" t="s">
        <v>54604</v>
      </c>
      <c r="D5448" s="178" t="str">
        <f aca="false">IF(LEN(B5448)=2,C5448,"")</f>
        <v/>
      </c>
      <c r="E5448" s="178" t="str">
        <f aca="false">IF(LEN(B5448)=5,C5448,"")</f>
        <v/>
      </c>
      <c r="F5448" s="178" t="str">
        <f aca="false">IF(LEN(B5448)=13,C5448,"")</f>
        <v>Bungursari</v>
      </c>
      <c r="G5448" s="178" t="s">
        <v>54604</v>
      </c>
      <c r="H5448" s="178" t="s">
        <v>54604</v>
      </c>
    </row>
    <row r="5449" s="178" customFormat="true" ht="15" hidden="false" customHeight="false" outlineLevel="0" collapsed="false">
      <c r="A5449" s="178" t="n">
        <v>32947</v>
      </c>
      <c r="B5449" s="178" t="s">
        <v>54608</v>
      </c>
      <c r="C5449" s="178" t="s">
        <v>49159</v>
      </c>
      <c r="D5449" s="178" t="str">
        <f aca="false">IF(LEN(B5449)=2,C5449,"")</f>
        <v/>
      </c>
      <c r="E5449" s="178" t="str">
        <f aca="false">IF(LEN(B5449)=5,C5449,"")</f>
        <v/>
      </c>
      <c r="F5449" s="178" t="str">
        <f aca="false">IF(LEN(B5449)=13,C5449,"")</f>
        <v>Dangdeur</v>
      </c>
      <c r="G5449" s="178" t="s">
        <v>49159</v>
      </c>
      <c r="H5449" s="178" t="s">
        <v>54604</v>
      </c>
    </row>
    <row r="5450" s="178" customFormat="true" ht="15" hidden="false" customHeight="false" outlineLevel="0" collapsed="false">
      <c r="A5450" s="178" t="n">
        <v>32948</v>
      </c>
      <c r="B5450" s="178" t="s">
        <v>54609</v>
      </c>
      <c r="C5450" s="178" t="s">
        <v>49882</v>
      </c>
      <c r="D5450" s="178" t="str">
        <f aca="false">IF(LEN(B5450)=2,C5450,"")</f>
        <v/>
      </c>
      <c r="E5450" s="178" t="str">
        <f aca="false">IF(LEN(B5450)=5,C5450,"")</f>
        <v/>
      </c>
      <c r="F5450" s="178" t="str">
        <f aca="false">IF(LEN(B5450)=13,C5450,"")</f>
        <v>Cibungur</v>
      </c>
      <c r="G5450" s="178" t="s">
        <v>49882</v>
      </c>
      <c r="H5450" s="178" t="s">
        <v>54604</v>
      </c>
    </row>
    <row r="5451" s="178" customFormat="true" ht="15" hidden="false" customHeight="false" outlineLevel="0" collapsed="false">
      <c r="A5451" s="178" t="n">
        <v>32949</v>
      </c>
      <c r="B5451" s="178" t="s">
        <v>54610</v>
      </c>
      <c r="C5451" s="178" t="s">
        <v>49279</v>
      </c>
      <c r="D5451" s="178" t="str">
        <f aca="false">IF(LEN(B5451)=2,C5451,"")</f>
        <v/>
      </c>
      <c r="E5451" s="178" t="str">
        <f aca="false">IF(LEN(B5451)=5,C5451,"")</f>
        <v/>
      </c>
      <c r="F5451" s="178" t="str">
        <f aca="false">IF(LEN(B5451)=13,C5451,"")</f>
        <v>Wanakerta</v>
      </c>
      <c r="G5451" s="178" t="s">
        <v>49279</v>
      </c>
      <c r="H5451" s="178" t="s">
        <v>54604</v>
      </c>
    </row>
    <row r="5452" s="178" customFormat="true" ht="15" hidden="false" customHeight="false" outlineLevel="0" collapsed="false">
      <c r="A5452" s="178" t="n">
        <v>32950</v>
      </c>
      <c r="B5452" s="178" t="s">
        <v>54611</v>
      </c>
      <c r="C5452" s="178" t="s">
        <v>46695</v>
      </c>
      <c r="D5452" s="178" t="str">
        <f aca="false">IF(LEN(B5452)=2,C5452,"")</f>
        <v/>
      </c>
      <c r="E5452" s="178" t="str">
        <f aca="false">IF(LEN(B5452)=5,C5452,"")</f>
        <v/>
      </c>
      <c r="F5452" s="178" t="str">
        <f aca="false">IF(LEN(B5452)=13,C5452,"")</f>
        <v>Cinangka</v>
      </c>
      <c r="G5452" s="178" t="s">
        <v>46695</v>
      </c>
      <c r="H5452" s="178" t="s">
        <v>54604</v>
      </c>
    </row>
    <row r="5453" s="178" customFormat="true" ht="15" hidden="false" customHeight="false" outlineLevel="0" collapsed="false">
      <c r="A5453" s="178" t="n">
        <v>32951</v>
      </c>
      <c r="B5453" s="178" t="s">
        <v>54612</v>
      </c>
      <c r="C5453" s="178" t="s">
        <v>54613</v>
      </c>
      <c r="D5453" s="178" t="str">
        <f aca="false">IF(LEN(B5453)=2,C5453,"")</f>
        <v/>
      </c>
      <c r="E5453" s="178" t="str">
        <f aca="false">IF(LEN(B5453)=5,C5453,"")</f>
        <v/>
      </c>
      <c r="F5453" s="178" t="str">
        <f aca="false">IF(LEN(B5453)=13,C5453,"")</f>
        <v>Cikopo</v>
      </c>
      <c r="G5453" s="178" t="s">
        <v>54613</v>
      </c>
      <c r="H5453" s="178" t="s">
        <v>54604</v>
      </c>
    </row>
    <row r="5454" s="178" customFormat="true" ht="15" hidden="false" customHeight="false" outlineLevel="0" collapsed="false">
      <c r="A5454" s="178" t="n">
        <v>32952</v>
      </c>
      <c r="B5454" s="178" t="s">
        <v>54614</v>
      </c>
      <c r="C5454" s="178" t="s">
        <v>46521</v>
      </c>
      <c r="D5454" s="178" t="str">
        <f aca="false">IF(LEN(B5454)=2,C5454,"")</f>
        <v/>
      </c>
      <c r="E5454" s="178" t="str">
        <f aca="false">IF(LEN(B5454)=5,C5454,"")</f>
        <v/>
      </c>
      <c r="F5454" s="178" t="str">
        <f aca="false">IF(LEN(B5454)=13,C5454,"")</f>
        <v>Cibodas</v>
      </c>
      <c r="G5454" s="178" t="s">
        <v>46521</v>
      </c>
      <c r="H5454" s="178" t="s">
        <v>54604</v>
      </c>
    </row>
    <row r="5455" s="178" customFormat="true" ht="15" hidden="false" customHeight="false" outlineLevel="0" collapsed="false">
      <c r="A5455" s="178" t="n">
        <v>32953</v>
      </c>
      <c r="B5455" s="178" t="s">
        <v>54615</v>
      </c>
      <c r="C5455" s="178" t="s">
        <v>49992</v>
      </c>
      <c r="D5455" s="178" t="str">
        <f aca="false">IF(LEN(B5455)=2,C5455,"")</f>
        <v/>
      </c>
      <c r="E5455" s="178" t="str">
        <f aca="false">IF(LEN(B5455)=5,C5455,"")</f>
        <v/>
      </c>
      <c r="F5455" s="178" t="str">
        <f aca="false">IF(LEN(B5455)=13,C5455,"")</f>
        <v>Karangmukti</v>
      </c>
      <c r="G5455" s="178" t="s">
        <v>49992</v>
      </c>
      <c r="H5455" s="178" t="s">
        <v>54604</v>
      </c>
    </row>
    <row r="5456" s="178" customFormat="true" ht="15" hidden="false" customHeight="false" outlineLevel="0" collapsed="false">
      <c r="A5456" s="178" t="n">
        <v>32954</v>
      </c>
      <c r="B5456" s="178" t="s">
        <v>54616</v>
      </c>
      <c r="C5456" s="178" t="s">
        <v>47403</v>
      </c>
      <c r="D5456" s="178" t="str">
        <f aca="false">IF(LEN(B5456)=2,C5456,"")</f>
        <v/>
      </c>
      <c r="E5456" s="178" t="str">
        <f aca="false">IF(LEN(B5456)=5,C5456,"")</f>
        <v/>
      </c>
      <c r="F5456" s="178" t="str">
        <f aca="false">IF(LEN(B5456)=13,C5456,"")</f>
        <v/>
      </c>
      <c r="H5456" s="178" t="s">
        <v>47403</v>
      </c>
    </row>
    <row r="5457" s="178" customFormat="true" ht="15" hidden="false" customHeight="false" outlineLevel="0" collapsed="false">
      <c r="A5457" s="178" t="n">
        <v>32955</v>
      </c>
      <c r="B5457" s="178" t="s">
        <v>54617</v>
      </c>
      <c r="C5457" s="178" t="s">
        <v>47403</v>
      </c>
      <c r="D5457" s="178" t="str">
        <f aca="false">IF(LEN(B5457)=2,C5457,"")</f>
        <v/>
      </c>
      <c r="E5457" s="178" t="str">
        <f aca="false">IF(LEN(B5457)=5,C5457,"")</f>
        <v/>
      </c>
      <c r="F5457" s="178" t="str">
        <f aca="false">IF(LEN(B5457)=13,C5457,"")</f>
        <v>Cibatu</v>
      </c>
      <c r="G5457" s="178" t="s">
        <v>47403</v>
      </c>
      <c r="H5457" s="178" t="s">
        <v>47403</v>
      </c>
    </row>
    <row r="5458" s="178" customFormat="true" ht="15" hidden="false" customHeight="false" outlineLevel="0" collapsed="false">
      <c r="A5458" s="178" t="n">
        <v>32956</v>
      </c>
      <c r="B5458" s="178" t="s">
        <v>54618</v>
      </c>
      <c r="C5458" s="178" t="s">
        <v>9716</v>
      </c>
      <c r="D5458" s="178" t="str">
        <f aca="false">IF(LEN(B5458)=2,C5458,"")</f>
        <v/>
      </c>
      <c r="E5458" s="178" t="str">
        <f aca="false">IF(LEN(B5458)=5,C5458,"")</f>
        <v/>
      </c>
      <c r="F5458" s="178" t="str">
        <f aca="false">IF(LEN(B5458)=13,C5458,"")</f>
        <v>Cilandak</v>
      </c>
      <c r="G5458" s="178" t="s">
        <v>9716</v>
      </c>
      <c r="H5458" s="178" t="s">
        <v>47403</v>
      </c>
    </row>
    <row r="5459" s="178" customFormat="true" ht="15" hidden="false" customHeight="false" outlineLevel="0" collapsed="false">
      <c r="A5459" s="178" t="n">
        <v>32957</v>
      </c>
      <c r="B5459" s="178" t="s">
        <v>54619</v>
      </c>
      <c r="C5459" s="178" t="s">
        <v>46560</v>
      </c>
      <c r="D5459" s="178" t="str">
        <f aca="false">IF(LEN(B5459)=2,C5459,"")</f>
        <v/>
      </c>
      <c r="E5459" s="178" t="str">
        <f aca="false">IF(LEN(B5459)=5,C5459,"")</f>
        <v/>
      </c>
      <c r="F5459" s="178" t="str">
        <f aca="false">IF(LEN(B5459)=13,C5459,"")</f>
        <v>Karyamekar</v>
      </c>
      <c r="G5459" s="178" t="s">
        <v>46560</v>
      </c>
      <c r="H5459" s="178" t="s">
        <v>47403</v>
      </c>
    </row>
    <row r="5460" s="178" customFormat="true" ht="15" hidden="false" customHeight="false" outlineLevel="0" collapsed="false">
      <c r="A5460" s="178" t="n">
        <v>32958</v>
      </c>
      <c r="B5460" s="178" t="s">
        <v>54620</v>
      </c>
      <c r="C5460" s="178" t="s">
        <v>46274</v>
      </c>
      <c r="D5460" s="178" t="str">
        <f aca="false">IF(LEN(B5460)=2,C5460,"")</f>
        <v/>
      </c>
      <c r="E5460" s="178" t="str">
        <f aca="false">IF(LEN(B5460)=5,C5460,"")</f>
        <v/>
      </c>
      <c r="F5460" s="178" t="str">
        <f aca="false">IF(LEN(B5460)=13,C5460,"")</f>
        <v>Cipinang</v>
      </c>
      <c r="G5460" s="178" t="s">
        <v>46274</v>
      </c>
      <c r="H5460" s="178" t="s">
        <v>47403</v>
      </c>
    </row>
    <row r="5461" s="178" customFormat="true" ht="15" hidden="false" customHeight="false" outlineLevel="0" collapsed="false">
      <c r="A5461" s="178" t="n">
        <v>32959</v>
      </c>
      <c r="B5461" s="178" t="s">
        <v>54621</v>
      </c>
      <c r="C5461" s="178" t="s">
        <v>54622</v>
      </c>
      <c r="D5461" s="178" t="str">
        <f aca="false">IF(LEN(B5461)=2,C5461,"")</f>
        <v/>
      </c>
      <c r="E5461" s="178" t="str">
        <f aca="false">IF(LEN(B5461)=5,C5461,"")</f>
        <v/>
      </c>
      <c r="F5461" s="178" t="str">
        <f aca="false">IF(LEN(B5461)=13,C5461,"")</f>
        <v>Ciparungsari</v>
      </c>
      <c r="G5461" s="178" t="s">
        <v>54622</v>
      </c>
      <c r="H5461" s="178" t="s">
        <v>47403</v>
      </c>
    </row>
    <row r="5462" s="178" customFormat="true" ht="15" hidden="false" customHeight="false" outlineLevel="0" collapsed="false">
      <c r="A5462" s="178" t="n">
        <v>32960</v>
      </c>
      <c r="B5462" s="178" t="s">
        <v>54623</v>
      </c>
      <c r="C5462" s="178" t="s">
        <v>54226</v>
      </c>
      <c r="D5462" s="178" t="str">
        <f aca="false">IF(LEN(B5462)=2,C5462,"")</f>
        <v/>
      </c>
      <c r="E5462" s="178" t="str">
        <f aca="false">IF(LEN(B5462)=5,C5462,"")</f>
        <v/>
      </c>
      <c r="F5462" s="178" t="str">
        <f aca="false">IF(LEN(B5462)=13,C5462,"")</f>
        <v>Cirangkong</v>
      </c>
      <c r="G5462" s="178" t="s">
        <v>54226</v>
      </c>
      <c r="H5462" s="178" t="s">
        <v>47403</v>
      </c>
    </row>
    <row r="5463" s="178" customFormat="true" ht="15" hidden="false" customHeight="false" outlineLevel="0" collapsed="false">
      <c r="A5463" s="178" t="n">
        <v>32961</v>
      </c>
      <c r="B5463" s="178" t="s">
        <v>54624</v>
      </c>
      <c r="C5463" s="178" t="s">
        <v>47243</v>
      </c>
      <c r="D5463" s="178" t="str">
        <f aca="false">IF(LEN(B5463)=2,C5463,"")</f>
        <v/>
      </c>
      <c r="E5463" s="178" t="str">
        <f aca="false">IF(LEN(B5463)=5,C5463,"")</f>
        <v/>
      </c>
      <c r="F5463" s="178" t="str">
        <f aca="false">IF(LEN(B5463)=13,C5463,"")</f>
        <v>Cikadu</v>
      </c>
      <c r="G5463" s="178" t="s">
        <v>47243</v>
      </c>
      <c r="H5463" s="178" t="s">
        <v>47403</v>
      </c>
    </row>
    <row r="5464" s="178" customFormat="true" ht="15" hidden="false" customHeight="false" outlineLevel="0" collapsed="false">
      <c r="A5464" s="178" t="n">
        <v>32962</v>
      </c>
      <c r="B5464" s="178" t="s">
        <v>54625</v>
      </c>
      <c r="C5464" s="178" t="s">
        <v>54626</v>
      </c>
      <c r="D5464" s="178" t="str">
        <f aca="false">IF(LEN(B5464)=2,C5464,"")</f>
        <v/>
      </c>
      <c r="E5464" s="178" t="str">
        <f aca="false">IF(LEN(B5464)=5,C5464,"")</f>
        <v/>
      </c>
      <c r="F5464" s="178" t="str">
        <f aca="false">IF(LEN(B5464)=13,C5464,"")</f>
        <v>Cibukamanah</v>
      </c>
      <c r="G5464" s="178" t="s">
        <v>54626</v>
      </c>
      <c r="H5464" s="178" t="s">
        <v>47403</v>
      </c>
    </row>
    <row r="5465" s="178" customFormat="true" ht="15" hidden="false" customHeight="false" outlineLevel="0" collapsed="false">
      <c r="A5465" s="178" t="n">
        <v>32963</v>
      </c>
      <c r="B5465" s="178" t="s">
        <v>54627</v>
      </c>
      <c r="C5465" s="178" t="s">
        <v>54628</v>
      </c>
      <c r="D5465" s="178" t="str">
        <f aca="false">IF(LEN(B5465)=2,C5465,"")</f>
        <v/>
      </c>
      <c r="E5465" s="178" t="str">
        <f aca="false">IF(LEN(B5465)=5,C5465,"")</f>
        <v/>
      </c>
      <c r="F5465" s="178" t="str">
        <f aca="false">IF(LEN(B5465)=13,C5465,"")</f>
        <v>Wanawali</v>
      </c>
      <c r="G5465" s="178" t="s">
        <v>54628</v>
      </c>
      <c r="H5465" s="178" t="s">
        <v>47403</v>
      </c>
    </row>
    <row r="5466" s="178" customFormat="true" ht="15" hidden="false" customHeight="false" outlineLevel="0" collapsed="false">
      <c r="A5466" s="178" t="n">
        <v>32964</v>
      </c>
      <c r="B5466" s="178" t="s">
        <v>54629</v>
      </c>
      <c r="C5466" s="178" t="s">
        <v>51368</v>
      </c>
      <c r="D5466" s="178" t="str">
        <f aca="false">IF(LEN(B5466)=2,C5466,"")</f>
        <v/>
      </c>
      <c r="E5466" s="178" t="str">
        <f aca="false">IF(LEN(B5466)=5,C5466,"")</f>
        <v/>
      </c>
      <c r="F5466" s="178" t="str">
        <f aca="false">IF(LEN(B5466)=13,C5466,"")</f>
        <v>Cipancur</v>
      </c>
      <c r="G5466" s="178" t="s">
        <v>51368</v>
      </c>
      <c r="H5466" s="178" t="s">
        <v>47403</v>
      </c>
    </row>
    <row r="5467" s="178" customFormat="true" ht="15" hidden="false" customHeight="false" outlineLevel="0" collapsed="false">
      <c r="A5467" s="178" t="n">
        <v>32965</v>
      </c>
      <c r="B5467" s="178" t="s">
        <v>54630</v>
      </c>
      <c r="C5467" s="178" t="s">
        <v>12751</v>
      </c>
      <c r="D5467" s="178" t="str">
        <f aca="false">IF(LEN(B5467)=2,C5467,"")</f>
        <v/>
      </c>
      <c r="E5467" s="178" t="str">
        <f aca="false">IF(LEN(B5467)=5,C5467,"")</f>
        <v/>
      </c>
      <c r="F5467" s="178" t="str">
        <f aca="false">IF(LEN(B5467)=13,C5467,"")</f>
        <v/>
      </c>
      <c r="H5467" s="178" t="s">
        <v>12751</v>
      </c>
    </row>
    <row r="5468" s="178" customFormat="true" ht="15" hidden="false" customHeight="false" outlineLevel="0" collapsed="false">
      <c r="A5468" s="178" t="n">
        <v>32966</v>
      </c>
      <c r="B5468" s="178" t="s">
        <v>54631</v>
      </c>
      <c r="C5468" s="178" t="s">
        <v>54632</v>
      </c>
      <c r="D5468" s="178" t="str">
        <f aca="false">IF(LEN(B5468)=2,C5468,"")</f>
        <v/>
      </c>
      <c r="E5468" s="178" t="str">
        <f aca="false">IF(LEN(B5468)=5,C5468,"")</f>
        <v/>
      </c>
      <c r="F5468" s="178" t="str">
        <f aca="false">IF(LEN(B5468)=13,C5468,"")</f>
        <v>Kutamanah</v>
      </c>
      <c r="G5468" s="178" t="s">
        <v>54632</v>
      </c>
      <c r="H5468" s="178" t="s">
        <v>12751</v>
      </c>
    </row>
    <row r="5469" s="178" customFormat="true" ht="15" hidden="false" customHeight="false" outlineLevel="0" collapsed="false">
      <c r="A5469" s="178" t="n">
        <v>32967</v>
      </c>
      <c r="B5469" s="178" t="s">
        <v>54633</v>
      </c>
      <c r="C5469" s="178" t="s">
        <v>54634</v>
      </c>
      <c r="D5469" s="178" t="str">
        <f aca="false">IF(LEN(B5469)=2,C5469,"")</f>
        <v/>
      </c>
      <c r="E5469" s="178" t="str">
        <f aca="false">IF(LEN(B5469)=5,C5469,"")</f>
        <v/>
      </c>
      <c r="F5469" s="178" t="str">
        <f aca="false">IF(LEN(B5469)=13,C5469,"")</f>
        <v>Kertamanah</v>
      </c>
      <c r="G5469" s="178" t="s">
        <v>54634</v>
      </c>
      <c r="H5469" s="178" t="s">
        <v>12751</v>
      </c>
    </row>
    <row r="5470" s="178" customFormat="true" ht="15" hidden="false" customHeight="false" outlineLevel="0" collapsed="false">
      <c r="A5470" s="178" t="n">
        <v>32968</v>
      </c>
      <c r="B5470" s="178" t="s">
        <v>54635</v>
      </c>
      <c r="C5470" s="178" t="s">
        <v>54636</v>
      </c>
      <c r="D5470" s="178" t="str">
        <f aca="false">IF(LEN(B5470)=2,C5470,"")</f>
        <v/>
      </c>
      <c r="E5470" s="178" t="str">
        <f aca="false">IF(LEN(B5470)=5,C5470,"")</f>
        <v/>
      </c>
      <c r="F5470" s="178" t="str">
        <f aca="false">IF(LEN(B5470)=13,C5470,"")</f>
        <v>Ciririp</v>
      </c>
      <c r="G5470" s="178" t="s">
        <v>54636</v>
      </c>
      <c r="H5470" s="178" t="s">
        <v>12751</v>
      </c>
    </row>
    <row r="5471" s="178" customFormat="true" ht="15" hidden="false" customHeight="false" outlineLevel="0" collapsed="false">
      <c r="A5471" s="178" t="n">
        <v>32969</v>
      </c>
      <c r="B5471" s="178" t="s">
        <v>54637</v>
      </c>
      <c r="C5471" s="178" t="s">
        <v>12751</v>
      </c>
      <c r="D5471" s="178" t="str">
        <f aca="false">IF(LEN(B5471)=2,C5471,"")</f>
        <v/>
      </c>
      <c r="E5471" s="178" t="str">
        <f aca="false">IF(LEN(B5471)=5,C5471,"")</f>
        <v/>
      </c>
      <c r="F5471" s="178" t="str">
        <f aca="false">IF(LEN(B5471)=13,C5471,"")</f>
        <v>Sukasari</v>
      </c>
      <c r="G5471" s="178" t="s">
        <v>12751</v>
      </c>
      <c r="H5471" s="178" t="s">
        <v>12751</v>
      </c>
    </row>
    <row r="5472" s="178" customFormat="true" ht="15" hidden="false" customHeight="false" outlineLevel="0" collapsed="false">
      <c r="A5472" s="178" t="n">
        <v>32970</v>
      </c>
      <c r="B5472" s="178" t="s">
        <v>54638</v>
      </c>
      <c r="C5472" s="178" t="s">
        <v>54639</v>
      </c>
      <c r="D5472" s="178" t="str">
        <f aca="false">IF(LEN(B5472)=2,C5472,"")</f>
        <v/>
      </c>
      <c r="E5472" s="178" t="str">
        <f aca="false">IF(LEN(B5472)=5,C5472,"")</f>
        <v/>
      </c>
      <c r="F5472" s="178" t="str">
        <f aca="false">IF(LEN(B5472)=13,C5472,"")</f>
        <v>Parungbanteng</v>
      </c>
      <c r="G5472" s="178" t="s">
        <v>54639</v>
      </c>
      <c r="H5472" s="178" t="s">
        <v>12751</v>
      </c>
    </row>
    <row r="5473" s="178" customFormat="true" ht="15" hidden="false" customHeight="false" outlineLevel="0" collapsed="false">
      <c r="A5473" s="178" t="n">
        <v>32971</v>
      </c>
      <c r="B5473" s="178" t="s">
        <v>54640</v>
      </c>
      <c r="C5473" s="178" t="s">
        <v>54641</v>
      </c>
      <c r="D5473" s="178" t="str">
        <f aca="false">IF(LEN(B5473)=2,C5473,"")</f>
        <v/>
      </c>
      <c r="E5473" s="178" t="str">
        <f aca="false">IF(LEN(B5473)=5,C5473,"")</f>
        <v/>
      </c>
      <c r="F5473" s="178" t="str">
        <f aca="false">IF(LEN(B5473)=13,C5473,"")</f>
        <v/>
      </c>
      <c r="H5473" s="178" t="s">
        <v>54641</v>
      </c>
    </row>
    <row r="5474" s="178" customFormat="true" ht="15" hidden="false" customHeight="false" outlineLevel="0" collapsed="false">
      <c r="A5474" s="178" t="n">
        <v>32972</v>
      </c>
      <c r="B5474" s="178" t="s">
        <v>54642</v>
      </c>
      <c r="C5474" s="178" t="s">
        <v>54643</v>
      </c>
      <c r="D5474" s="178" t="str">
        <f aca="false">IF(LEN(B5474)=2,C5474,"")</f>
        <v/>
      </c>
      <c r="E5474" s="178" t="str">
        <f aca="false">IF(LEN(B5474)=5,C5474,"")</f>
        <v/>
      </c>
      <c r="F5474" s="178" t="str">
        <f aca="false">IF(LEN(B5474)=13,C5474,"")</f>
        <v>Parakansalam</v>
      </c>
      <c r="G5474" s="178" t="s">
        <v>54643</v>
      </c>
      <c r="H5474" s="178" t="s">
        <v>54641</v>
      </c>
    </row>
    <row r="5475" s="178" customFormat="true" ht="15" hidden="false" customHeight="false" outlineLevel="0" collapsed="false">
      <c r="A5475" s="178" t="n">
        <v>32973</v>
      </c>
      <c r="B5475" s="178" t="s">
        <v>54644</v>
      </c>
      <c r="C5475" s="178" t="s">
        <v>54645</v>
      </c>
      <c r="D5475" s="178" t="str">
        <f aca="false">IF(LEN(B5475)=2,C5475,"")</f>
        <v/>
      </c>
      <c r="E5475" s="178" t="str">
        <f aca="false">IF(LEN(B5475)=5,C5475,"")</f>
        <v/>
      </c>
      <c r="F5475" s="178" t="str">
        <f aca="false">IF(LEN(B5475)=13,C5475,"")</f>
        <v>Pondokbungur</v>
      </c>
      <c r="G5475" s="178" t="s">
        <v>54645</v>
      </c>
      <c r="H5475" s="178" t="s">
        <v>54641</v>
      </c>
    </row>
    <row r="5476" s="178" customFormat="true" ht="15" hidden="false" customHeight="false" outlineLevel="0" collapsed="false">
      <c r="A5476" s="178" t="n">
        <v>32974</v>
      </c>
      <c r="B5476" s="178" t="s">
        <v>54646</v>
      </c>
      <c r="C5476" s="178" t="s">
        <v>54647</v>
      </c>
      <c r="D5476" s="178" t="str">
        <f aca="false">IF(LEN(B5476)=2,C5476,"")</f>
        <v/>
      </c>
      <c r="E5476" s="178" t="str">
        <f aca="false">IF(LEN(B5476)=5,C5476,"")</f>
        <v/>
      </c>
      <c r="F5476" s="178" t="str">
        <f aca="false">IF(LEN(B5476)=13,C5476,"")</f>
        <v>Salem</v>
      </c>
      <c r="G5476" s="178" t="s">
        <v>54647</v>
      </c>
      <c r="H5476" s="178" t="s">
        <v>54641</v>
      </c>
    </row>
    <row r="5477" s="178" customFormat="true" ht="15" hidden="false" customHeight="false" outlineLevel="0" collapsed="false">
      <c r="A5477" s="178" t="n">
        <v>32975</v>
      </c>
      <c r="B5477" s="178" t="s">
        <v>54648</v>
      </c>
      <c r="C5477" s="178" t="s">
        <v>48152</v>
      </c>
      <c r="D5477" s="178" t="str">
        <f aca="false">IF(LEN(B5477)=2,C5477,"")</f>
        <v/>
      </c>
      <c r="E5477" s="178" t="str">
        <f aca="false">IF(LEN(B5477)=5,C5477,"")</f>
        <v/>
      </c>
      <c r="F5477" s="178" t="str">
        <f aca="false">IF(LEN(B5477)=13,C5477,"")</f>
        <v>Galudra</v>
      </c>
      <c r="G5477" s="178" t="s">
        <v>48152</v>
      </c>
      <c r="H5477" s="178" t="s">
        <v>54641</v>
      </c>
    </row>
    <row r="5478" s="178" customFormat="true" ht="15" hidden="false" customHeight="false" outlineLevel="0" collapsed="false">
      <c r="A5478" s="178" t="n">
        <v>32976</v>
      </c>
      <c r="B5478" s="178" t="s">
        <v>54649</v>
      </c>
      <c r="C5478" s="178" t="s">
        <v>47021</v>
      </c>
      <c r="D5478" s="178" t="str">
        <f aca="false">IF(LEN(B5478)=2,C5478,"")</f>
        <v/>
      </c>
      <c r="E5478" s="178" t="str">
        <f aca="false">IF(LEN(B5478)=5,C5478,"")</f>
        <v/>
      </c>
      <c r="F5478" s="178" t="str">
        <f aca="false">IF(LEN(B5478)=13,C5478,"")</f>
        <v>Tanjungsari</v>
      </c>
      <c r="G5478" s="178" t="s">
        <v>47021</v>
      </c>
      <c r="H5478" s="178" t="s">
        <v>54641</v>
      </c>
    </row>
    <row r="5479" s="178" customFormat="true" ht="15" hidden="false" customHeight="false" outlineLevel="0" collapsed="false">
      <c r="A5479" s="178" t="n">
        <v>32977</v>
      </c>
      <c r="B5479" s="178" t="s">
        <v>54650</v>
      </c>
      <c r="C5479" s="178" t="s">
        <v>54651</v>
      </c>
      <c r="D5479" s="178" t="str">
        <f aca="false">IF(LEN(B5479)=2,C5479,"")</f>
        <v/>
      </c>
      <c r="E5479" s="178" t="str">
        <f aca="false">IF(LEN(B5479)=5,C5479,"")</f>
        <v/>
      </c>
      <c r="F5479" s="178" t="str">
        <f aca="false">IF(LEN(B5479)=13,C5479,"")</f>
        <v>Salammulya</v>
      </c>
      <c r="G5479" s="178" t="s">
        <v>54651</v>
      </c>
      <c r="H5479" s="178" t="s">
        <v>54641</v>
      </c>
    </row>
    <row r="5480" s="178" customFormat="true" ht="15" hidden="false" customHeight="false" outlineLevel="0" collapsed="false">
      <c r="A5480" s="178" t="n">
        <v>32978</v>
      </c>
      <c r="B5480" s="178" t="s">
        <v>54652</v>
      </c>
      <c r="C5480" s="178" t="s">
        <v>54015</v>
      </c>
      <c r="D5480" s="178" t="str">
        <f aca="false">IF(LEN(B5480)=2,C5480,"")</f>
        <v/>
      </c>
      <c r="E5480" s="178" t="str">
        <f aca="false">IF(LEN(B5480)=5,C5480,"")</f>
        <v/>
      </c>
      <c r="F5480" s="178" t="str">
        <f aca="false">IF(LEN(B5480)=13,C5480,"")</f>
        <v>Salamjaya</v>
      </c>
      <c r="G5480" s="178" t="s">
        <v>54015</v>
      </c>
      <c r="H5480" s="178" t="s">
        <v>54641</v>
      </c>
    </row>
    <row r="5481" s="178" customFormat="true" ht="15" hidden="false" customHeight="false" outlineLevel="0" collapsed="false">
      <c r="A5481" s="178" t="n">
        <v>32979</v>
      </c>
      <c r="B5481" s="178" t="s">
        <v>54653</v>
      </c>
      <c r="C5481" s="178" t="s">
        <v>54654</v>
      </c>
      <c r="D5481" s="178" t="str">
        <f aca="false">IF(LEN(B5481)=2,C5481,"")</f>
        <v/>
      </c>
      <c r="E5481" s="178" t="str">
        <f aca="false">IF(LEN(B5481)=5,C5481,"")</f>
        <v/>
      </c>
      <c r="F5481" s="178" t="str">
        <f aca="false">IF(LEN(B5481)=13,C5481,"")</f>
        <v>Bungurjaya</v>
      </c>
      <c r="G5481" s="178" t="s">
        <v>54654</v>
      </c>
      <c r="H5481" s="178" t="s">
        <v>54641</v>
      </c>
    </row>
    <row r="5482" s="178" customFormat="true" ht="15" hidden="false" customHeight="false" outlineLevel="0" collapsed="false">
      <c r="A5482" s="178" t="n">
        <v>32980</v>
      </c>
      <c r="B5482" s="178" t="s">
        <v>54655</v>
      </c>
      <c r="C5482" s="178" t="s">
        <v>54656</v>
      </c>
      <c r="D5482" s="178" t="str">
        <f aca="false">IF(LEN(B5482)=2,C5482,"")</f>
        <v/>
      </c>
      <c r="E5482" s="178" t="str">
        <f aca="false">IF(LEN(B5482)=5,C5482,"")</f>
        <v/>
      </c>
      <c r="F5482" s="178" t="str">
        <f aca="false">IF(LEN(B5482)=13,C5482,"")</f>
        <v>Gurudug</v>
      </c>
      <c r="G5482" s="178" t="s">
        <v>54656</v>
      </c>
      <c r="H5482" s="178" t="s">
        <v>54641</v>
      </c>
    </row>
    <row r="5483" s="178" customFormat="true" ht="15" hidden="false" customHeight="false" outlineLevel="0" collapsed="false">
      <c r="A5483" s="178" t="n">
        <v>32981</v>
      </c>
      <c r="B5483" s="178" t="s">
        <v>54657</v>
      </c>
      <c r="C5483" s="178" t="s">
        <v>46573</v>
      </c>
      <c r="D5483" s="178" t="str">
        <f aca="false">IF(LEN(B5483)=2,C5483,"")</f>
        <v/>
      </c>
      <c r="E5483" s="178" t="str">
        <f aca="false">IF(LEN(B5483)=5,C5483,"")</f>
        <v/>
      </c>
      <c r="F5483" s="178" t="str">
        <f aca="false">IF(LEN(B5483)=13,C5483,"")</f>
        <v>Sukajadi</v>
      </c>
      <c r="G5483" s="178" t="s">
        <v>46573</v>
      </c>
      <c r="H5483" s="178" t="s">
        <v>54641</v>
      </c>
    </row>
    <row r="5484" s="178" customFormat="true" ht="15" hidden="false" customHeight="false" outlineLevel="0" collapsed="false">
      <c r="A5484" s="178" t="n">
        <v>32982</v>
      </c>
      <c r="B5484" s="178" t="s">
        <v>54658</v>
      </c>
      <c r="C5484" s="178" t="s">
        <v>53211</v>
      </c>
      <c r="D5484" s="178" t="str">
        <f aca="false">IF(LEN(B5484)=2,C5484,"")</f>
        <v/>
      </c>
      <c r="E5484" s="178" t="str">
        <f aca="false">IF(LEN(B5484)=5,C5484,"")</f>
        <v/>
      </c>
      <c r="F5484" s="178" t="str">
        <f aca="false">IF(LEN(B5484)=13,C5484,"")</f>
        <v>Situ</v>
      </c>
      <c r="G5484" s="178" t="s">
        <v>53211</v>
      </c>
      <c r="H5484" s="178" t="s">
        <v>54641</v>
      </c>
    </row>
    <row r="5485" s="178" customFormat="true" ht="15" hidden="false" customHeight="false" outlineLevel="0" collapsed="false">
      <c r="A5485" s="178" t="n">
        <v>32983</v>
      </c>
      <c r="B5485" s="178" t="s">
        <v>54659</v>
      </c>
      <c r="C5485" s="178" t="s">
        <v>54660</v>
      </c>
      <c r="D5485" s="178" t="str">
        <f aca="false">IF(LEN(B5485)=2,C5485,"")</f>
        <v/>
      </c>
      <c r="E5485" s="178" t="str">
        <f aca="false">IF(LEN(B5485)=5,C5485,"")</f>
        <v/>
      </c>
      <c r="F5485" s="178" t="str">
        <f aca="false">IF(LEN(B5485)=13,C5485,"")</f>
        <v/>
      </c>
      <c r="H5485" s="178" t="s">
        <v>54660</v>
      </c>
    </row>
    <row r="5486" s="178" customFormat="true" ht="15" hidden="false" customHeight="false" outlineLevel="0" collapsed="false">
      <c r="A5486" s="178" t="n">
        <v>32984</v>
      </c>
      <c r="B5486" s="178" t="s">
        <v>54661</v>
      </c>
      <c r="C5486" s="178" t="s">
        <v>54662</v>
      </c>
      <c r="D5486" s="178" t="str">
        <f aca="false">IF(LEN(B5486)=2,C5486,"")</f>
        <v/>
      </c>
      <c r="E5486" s="178" t="str">
        <f aca="false">IF(LEN(B5486)=5,C5486,"")</f>
        <v/>
      </c>
      <c r="F5486" s="178" t="str">
        <f aca="false">IF(LEN(B5486)=13,C5486,"")</f>
        <v>Karangpedas</v>
      </c>
      <c r="G5486" s="178" t="s">
        <v>54662</v>
      </c>
      <c r="H5486" s="178" t="s">
        <v>54660</v>
      </c>
    </row>
    <row r="5487" s="178" customFormat="true" ht="15" hidden="false" customHeight="false" outlineLevel="0" collapsed="false">
      <c r="A5487" s="178" t="n">
        <v>32985</v>
      </c>
      <c r="B5487" s="178" t="s">
        <v>54663</v>
      </c>
      <c r="C5487" s="178" t="s">
        <v>9364</v>
      </c>
      <c r="D5487" s="178" t="str">
        <f aca="false">IF(LEN(B5487)=2,C5487,"")</f>
        <v/>
      </c>
      <c r="E5487" s="178" t="str">
        <f aca="false">IF(LEN(B5487)=5,C5487,"")</f>
        <v/>
      </c>
      <c r="F5487" s="178" t="str">
        <f aca="false">IF(LEN(B5487)=13,C5487,"")</f>
        <v>Ciracas</v>
      </c>
      <c r="G5487" s="178" t="s">
        <v>9364</v>
      </c>
      <c r="H5487" s="178" t="s">
        <v>54660</v>
      </c>
    </row>
    <row r="5488" s="178" customFormat="true" ht="15" hidden="false" customHeight="false" outlineLevel="0" collapsed="false">
      <c r="A5488" s="178" t="n">
        <v>32986</v>
      </c>
      <c r="B5488" s="178" t="s">
        <v>54664</v>
      </c>
      <c r="C5488" s="178" t="s">
        <v>54665</v>
      </c>
      <c r="D5488" s="178" t="str">
        <f aca="false">IF(LEN(B5488)=2,C5488,"")</f>
        <v/>
      </c>
      <c r="E5488" s="178" t="str">
        <f aca="false">IF(LEN(B5488)=5,C5488,"")</f>
        <v/>
      </c>
      <c r="F5488" s="178" t="str">
        <f aca="false">IF(LEN(B5488)=13,C5488,"")</f>
        <v>Parakangarokgek</v>
      </c>
      <c r="G5488" s="178" t="s">
        <v>54665</v>
      </c>
      <c r="H5488" s="178" t="s">
        <v>54660</v>
      </c>
    </row>
    <row r="5489" s="178" customFormat="true" ht="15" hidden="false" customHeight="false" outlineLevel="0" collapsed="false">
      <c r="A5489" s="178" t="n">
        <v>32987</v>
      </c>
      <c r="B5489" s="178" t="s">
        <v>54666</v>
      </c>
      <c r="C5489" s="178" t="s">
        <v>54667</v>
      </c>
      <c r="D5489" s="178" t="str">
        <f aca="false">IF(LEN(B5489)=2,C5489,"")</f>
        <v/>
      </c>
      <c r="E5489" s="178" t="str">
        <f aca="false">IF(LEN(B5489)=5,C5489,"")</f>
        <v/>
      </c>
      <c r="F5489" s="178" t="str">
        <f aca="false">IF(LEN(B5489)=13,C5489,"")</f>
        <v>Taringgullandeuh</v>
      </c>
      <c r="G5489" s="178" t="s">
        <v>54667</v>
      </c>
      <c r="H5489" s="178" t="s">
        <v>54660</v>
      </c>
    </row>
    <row r="5490" s="178" customFormat="true" ht="15" hidden="false" customHeight="false" outlineLevel="0" collapsed="false">
      <c r="A5490" s="178" t="n">
        <v>32988</v>
      </c>
      <c r="B5490" s="178" t="s">
        <v>54668</v>
      </c>
      <c r="C5490" s="178" t="s">
        <v>46797</v>
      </c>
      <c r="D5490" s="178" t="str">
        <f aca="false">IF(LEN(B5490)=2,C5490,"")</f>
        <v/>
      </c>
      <c r="E5490" s="178" t="str">
        <f aca="false">IF(LEN(B5490)=5,C5490,"")</f>
        <v/>
      </c>
      <c r="F5490" s="178" t="str">
        <f aca="false">IF(LEN(B5490)=13,C5490,"")</f>
        <v>Mekarjaya</v>
      </c>
      <c r="G5490" s="178" t="s">
        <v>46797</v>
      </c>
      <c r="H5490" s="178" t="s">
        <v>54660</v>
      </c>
    </row>
    <row r="5491" s="178" customFormat="true" ht="15" hidden="false" customHeight="false" outlineLevel="0" collapsed="false">
      <c r="A5491" s="178" t="n">
        <v>32989</v>
      </c>
      <c r="B5491" s="178" t="s">
        <v>54669</v>
      </c>
      <c r="C5491" s="178" t="s">
        <v>47759</v>
      </c>
      <c r="D5491" s="178" t="str">
        <f aca="false">IF(LEN(B5491)=2,C5491,"")</f>
        <v/>
      </c>
      <c r="E5491" s="178" t="str">
        <f aca="false">IF(LEN(B5491)=5,C5491,"")</f>
        <v/>
      </c>
      <c r="F5491" s="178" t="str">
        <f aca="false">IF(LEN(B5491)=13,C5491,"")</f>
        <v>Margaluyu</v>
      </c>
      <c r="G5491" s="178" t="s">
        <v>47759</v>
      </c>
      <c r="H5491" s="178" t="s">
        <v>54660</v>
      </c>
    </row>
    <row r="5492" s="178" customFormat="true" ht="15" hidden="false" customHeight="false" outlineLevel="0" collapsed="false">
      <c r="A5492" s="178" t="n">
        <v>32990</v>
      </c>
      <c r="B5492" s="178" t="s">
        <v>54670</v>
      </c>
      <c r="C5492" s="178" t="s">
        <v>54671</v>
      </c>
      <c r="D5492" s="178" t="str">
        <f aca="false">IF(LEN(B5492)=2,C5492,"")</f>
        <v/>
      </c>
      <c r="E5492" s="178" t="str">
        <f aca="false">IF(LEN(B5492)=5,C5492,"")</f>
        <v/>
      </c>
      <c r="F5492" s="178" t="str">
        <f aca="false">IF(LEN(B5492)=13,C5492,"")</f>
        <v>Gardu</v>
      </c>
      <c r="G5492" s="178" t="s">
        <v>54671</v>
      </c>
      <c r="H5492" s="178" t="s">
        <v>54660</v>
      </c>
    </row>
    <row r="5493" s="178" customFormat="true" ht="15" hidden="false" customHeight="false" outlineLevel="0" collapsed="false">
      <c r="A5493" s="178" t="n">
        <v>32991</v>
      </c>
      <c r="B5493" s="178" t="s">
        <v>54672</v>
      </c>
      <c r="C5493" s="178" t="s">
        <v>47976</v>
      </c>
      <c r="D5493" s="178" t="str">
        <f aca="false">IF(LEN(B5493)=2,C5493,"")</f>
        <v/>
      </c>
      <c r="E5493" s="178" t="str">
        <f aca="false">IF(LEN(B5493)=5,C5493,"")</f>
        <v/>
      </c>
      <c r="F5493" s="178" t="str">
        <f aca="false">IF(LEN(B5493)=13,C5493,"")</f>
        <v>Cibeber</v>
      </c>
      <c r="G5493" s="178" t="s">
        <v>47976</v>
      </c>
      <c r="H5493" s="178" t="s">
        <v>54660</v>
      </c>
    </row>
    <row r="5494" s="178" customFormat="true" ht="15" hidden="false" customHeight="false" outlineLevel="0" collapsed="false">
      <c r="A5494" s="178" t="n">
        <v>32992</v>
      </c>
      <c r="B5494" s="178" t="s">
        <v>54673</v>
      </c>
      <c r="C5494" s="178" t="s">
        <v>54674</v>
      </c>
      <c r="D5494" s="178" t="str">
        <f aca="false">IF(LEN(B5494)=2,C5494,"")</f>
        <v/>
      </c>
      <c r="E5494" s="178" t="str">
        <f aca="false">IF(LEN(B5494)=5,C5494,"")</f>
        <v/>
      </c>
      <c r="F5494" s="178" t="str">
        <f aca="false">IF(LEN(B5494)=13,C5494,"")</f>
        <v>Pusakamulya</v>
      </c>
      <c r="G5494" s="178" t="s">
        <v>54674</v>
      </c>
      <c r="H5494" s="178" t="s">
        <v>54660</v>
      </c>
    </row>
    <row r="5495" s="178" customFormat="true" ht="15" hidden="false" customHeight="false" outlineLevel="0" collapsed="false">
      <c r="A5495" s="178" t="n">
        <v>32993</v>
      </c>
      <c r="B5495" s="178" t="s">
        <v>54675</v>
      </c>
      <c r="C5495" s="178" t="s">
        <v>48811</v>
      </c>
      <c r="D5495" s="178" t="str">
        <f aca="false">IF(LEN(B5495)=2,C5495,"")</f>
        <v/>
      </c>
      <c r="E5495" s="178" t="str">
        <f aca="false">IF(LEN(B5495)=5,C5495,"")</f>
        <v/>
      </c>
      <c r="F5495" s="178" t="str">
        <f aca="false">IF(LEN(B5495)=13,C5495,"")</f>
        <v>Sumbersari</v>
      </c>
      <c r="G5495" s="178" t="s">
        <v>48811</v>
      </c>
      <c r="H5495" s="178" t="s">
        <v>54660</v>
      </c>
    </row>
    <row r="5496" s="178" customFormat="true" ht="15" hidden="false" customHeight="false" outlineLevel="0" collapsed="false">
      <c r="A5496" s="178" t="n">
        <v>32994</v>
      </c>
      <c r="B5496" s="178" t="s">
        <v>54676</v>
      </c>
      <c r="C5496" s="178" t="s">
        <v>54677</v>
      </c>
      <c r="D5496" s="178" t="str">
        <f aca="false">IF(LEN(B5496)=2,C5496,"")</f>
        <v/>
      </c>
      <c r="E5496" s="178" t="str">
        <f aca="false">IF(LEN(B5496)=5,C5496,"")</f>
        <v>KAB. KARAWANG</v>
      </c>
      <c r="F5496" s="178" t="str">
        <f aca="false">IF(LEN(B5496)=13,C5496,"")</f>
        <v/>
      </c>
      <c r="H5496" s="178" t="s">
        <v>54660</v>
      </c>
    </row>
    <row r="5497" s="178" customFormat="true" ht="15" hidden="false" customHeight="false" outlineLevel="0" collapsed="false">
      <c r="A5497" s="178" t="n">
        <v>32995</v>
      </c>
      <c r="B5497" s="178" t="s">
        <v>54678</v>
      </c>
      <c r="C5497" s="178" t="s">
        <v>54679</v>
      </c>
      <c r="D5497" s="178" t="str">
        <f aca="false">IF(LEN(B5497)=2,C5497,"")</f>
        <v/>
      </c>
      <c r="E5497" s="178" t="str">
        <f aca="false">IF(LEN(B5497)=5,C5497,"")</f>
        <v/>
      </c>
      <c r="F5497" s="178" t="str">
        <f aca="false">IF(LEN(B5497)=13,C5497,"")</f>
        <v/>
      </c>
      <c r="H5497" s="178" t="s">
        <v>54679</v>
      </c>
    </row>
    <row r="5498" s="178" customFormat="true" ht="15" hidden="false" customHeight="false" outlineLevel="0" collapsed="false">
      <c r="A5498" s="178" t="n">
        <v>32996</v>
      </c>
      <c r="B5498" s="178" t="s">
        <v>54680</v>
      </c>
      <c r="C5498" s="178" t="s">
        <v>54681</v>
      </c>
      <c r="D5498" s="178" t="str">
        <f aca="false">IF(LEN(B5498)=2,C5498,"")</f>
        <v/>
      </c>
      <c r="E5498" s="178" t="str">
        <f aca="false">IF(LEN(B5498)=5,C5498,"")</f>
        <v/>
      </c>
      <c r="F5498" s="178" t="str">
        <f aca="false">IF(LEN(B5498)=13,C5498,"")</f>
        <v>Karawang Kulon</v>
      </c>
      <c r="G5498" s="178" t="s">
        <v>54681</v>
      </c>
      <c r="H5498" s="178" t="s">
        <v>54679</v>
      </c>
    </row>
    <row r="5499" s="178" customFormat="true" ht="15" hidden="false" customHeight="false" outlineLevel="0" collapsed="false">
      <c r="A5499" s="178" t="n">
        <v>32997</v>
      </c>
      <c r="B5499" s="178" t="s">
        <v>54682</v>
      </c>
      <c r="C5499" s="178" t="s">
        <v>54683</v>
      </c>
      <c r="D5499" s="178" t="str">
        <f aca="false">IF(LEN(B5499)=2,C5499,"")</f>
        <v/>
      </c>
      <c r="E5499" s="178" t="str">
        <f aca="false">IF(LEN(B5499)=5,C5499,"")</f>
        <v/>
      </c>
      <c r="F5499" s="178" t="str">
        <f aca="false">IF(LEN(B5499)=13,C5499,"")</f>
        <v>Adiarsa Barat</v>
      </c>
      <c r="G5499" s="178" t="s">
        <v>54683</v>
      </c>
      <c r="H5499" s="178" t="s">
        <v>54679</v>
      </c>
    </row>
    <row r="5500" s="178" customFormat="true" ht="15" hidden="false" customHeight="false" outlineLevel="0" collapsed="false">
      <c r="A5500" s="178" t="n">
        <v>32998</v>
      </c>
      <c r="B5500" s="178" t="s">
        <v>54684</v>
      </c>
      <c r="C5500" s="178" t="s">
        <v>50289</v>
      </c>
      <c r="D5500" s="178" t="str">
        <f aca="false">IF(LEN(B5500)=2,C5500,"")</f>
        <v/>
      </c>
      <c r="E5500" s="178" t="str">
        <f aca="false">IF(LEN(B5500)=5,C5500,"")</f>
        <v/>
      </c>
      <c r="F5500" s="178" t="str">
        <f aca="false">IF(LEN(B5500)=13,C5500,"")</f>
        <v>Tanjungpura</v>
      </c>
      <c r="G5500" s="178" t="s">
        <v>50289</v>
      </c>
      <c r="H5500" s="178" t="s">
        <v>54679</v>
      </c>
    </row>
    <row r="5501" s="178" customFormat="true" ht="15" hidden="false" customHeight="false" outlineLevel="0" collapsed="false">
      <c r="A5501" s="178" t="n">
        <v>32999</v>
      </c>
      <c r="B5501" s="178" t="s">
        <v>54685</v>
      </c>
      <c r="C5501" s="178" t="s">
        <v>50303</v>
      </c>
      <c r="D5501" s="178" t="str">
        <f aca="false">IF(LEN(B5501)=2,C5501,"")</f>
        <v/>
      </c>
      <c r="E5501" s="178" t="str">
        <f aca="false">IF(LEN(B5501)=5,C5501,"")</f>
        <v/>
      </c>
      <c r="F5501" s="178" t="str">
        <f aca="false">IF(LEN(B5501)=13,C5501,"")</f>
        <v>Tanjungmekar</v>
      </c>
      <c r="G5501" s="178" t="s">
        <v>50303</v>
      </c>
      <c r="H5501" s="178" t="s">
        <v>54679</v>
      </c>
    </row>
    <row r="5502" s="178" customFormat="true" ht="15" hidden="false" customHeight="false" outlineLevel="0" collapsed="false">
      <c r="A5502" s="178" t="n">
        <v>33000</v>
      </c>
      <c r="B5502" s="178" t="s">
        <v>54686</v>
      </c>
      <c r="C5502" s="178" t="s">
        <v>54687</v>
      </c>
      <c r="D5502" s="178" t="str">
        <f aca="false">IF(LEN(B5502)=2,C5502,"")</f>
        <v/>
      </c>
      <c r="E5502" s="178" t="str">
        <f aca="false">IF(LEN(B5502)=5,C5502,"")</f>
        <v/>
      </c>
      <c r="F5502" s="178" t="str">
        <f aca="false">IF(LEN(B5502)=13,C5502,"")</f>
        <v>Tunggakjati</v>
      </c>
      <c r="G5502" s="178" t="s">
        <v>54687</v>
      </c>
      <c r="H5502" s="178" t="s">
        <v>54679</v>
      </c>
    </row>
    <row r="5503" s="178" customFormat="true" ht="15" hidden="false" customHeight="false" outlineLevel="0" collapsed="false">
      <c r="A5503" s="178" t="n">
        <v>33001</v>
      </c>
      <c r="B5503" s="178" t="s">
        <v>54688</v>
      </c>
      <c r="C5503" s="178" t="s">
        <v>54689</v>
      </c>
      <c r="D5503" s="178" t="str">
        <f aca="false">IF(LEN(B5503)=2,C5503,"")</f>
        <v/>
      </c>
      <c r="E5503" s="178" t="str">
        <f aca="false">IF(LEN(B5503)=5,C5503,"")</f>
        <v/>
      </c>
      <c r="F5503" s="178" t="str">
        <f aca="false">IF(LEN(B5503)=13,C5503,"")</f>
        <v>Karawangpawitan</v>
      </c>
      <c r="G5503" s="178" t="s">
        <v>54689</v>
      </c>
      <c r="H5503" s="178" t="s">
        <v>54679</v>
      </c>
    </row>
    <row r="5504" s="178" customFormat="true" ht="15" hidden="false" customHeight="false" outlineLevel="0" collapsed="false">
      <c r="A5504" s="178" t="n">
        <v>33002</v>
      </c>
      <c r="B5504" s="178" t="s">
        <v>54690</v>
      </c>
      <c r="C5504" s="178" t="s">
        <v>48487</v>
      </c>
      <c r="D5504" s="178" t="str">
        <f aca="false">IF(LEN(B5504)=2,C5504,"")</f>
        <v/>
      </c>
      <c r="E5504" s="178" t="str">
        <f aca="false">IF(LEN(B5504)=5,C5504,"")</f>
        <v/>
      </c>
      <c r="F5504" s="178" t="str">
        <f aca="false">IF(LEN(B5504)=13,C5504,"")</f>
        <v>Nagasari</v>
      </c>
      <c r="G5504" s="178" t="s">
        <v>48487</v>
      </c>
      <c r="H5504" s="178" t="s">
        <v>54679</v>
      </c>
    </row>
    <row r="5505" s="178" customFormat="true" ht="15" hidden="false" customHeight="false" outlineLevel="0" collapsed="false">
      <c r="A5505" s="178" t="n">
        <v>33003</v>
      </c>
      <c r="B5505" s="178" t="s">
        <v>54691</v>
      </c>
      <c r="C5505" s="178" t="s">
        <v>53369</v>
      </c>
      <c r="D5505" s="178" t="str">
        <f aca="false">IF(LEN(B5505)=2,C5505,"")</f>
        <v/>
      </c>
      <c r="E5505" s="178" t="str">
        <f aca="false">IF(LEN(B5505)=5,C5505,"")</f>
        <v/>
      </c>
      <c r="F5505" s="178" t="str">
        <f aca="false">IF(LEN(B5505)=13,C5505,"")</f>
        <v>Mekarjati</v>
      </c>
      <c r="G5505" s="178" t="s">
        <v>53369</v>
      </c>
      <c r="H5505" s="178" t="s">
        <v>54679</v>
      </c>
    </row>
    <row r="5506" s="178" customFormat="true" ht="15" hidden="false" customHeight="false" outlineLevel="0" collapsed="false">
      <c r="A5506" s="178" t="n">
        <v>33004</v>
      </c>
      <c r="B5506" s="178" t="s">
        <v>54692</v>
      </c>
      <c r="C5506" s="178" t="s">
        <v>47326</v>
      </c>
      <c r="D5506" s="178" t="str">
        <f aca="false">IF(LEN(B5506)=2,C5506,"")</f>
        <v/>
      </c>
      <c r="E5506" s="178" t="str">
        <f aca="false">IF(LEN(B5506)=5,C5506,"")</f>
        <v/>
      </c>
      <c r="F5506" s="178" t="str">
        <f aca="false">IF(LEN(B5506)=13,C5506,"")</f>
        <v/>
      </c>
      <c r="H5506" s="178" t="s">
        <v>47326</v>
      </c>
    </row>
    <row r="5507" s="178" customFormat="true" ht="15" hidden="false" customHeight="false" outlineLevel="0" collapsed="false">
      <c r="A5507" s="178" t="n">
        <v>33005</v>
      </c>
      <c r="B5507" s="178" t="s">
        <v>54693</v>
      </c>
      <c r="C5507" s="178" t="s">
        <v>53124</v>
      </c>
      <c r="D5507" s="178" t="str">
        <f aca="false">IF(LEN(B5507)=2,C5507,"")</f>
        <v/>
      </c>
      <c r="E5507" s="178" t="str">
        <f aca="false">IF(LEN(B5507)=5,C5507,"")</f>
        <v/>
      </c>
      <c r="F5507" s="178" t="str">
        <f aca="false">IF(LEN(B5507)=13,C5507,"")</f>
        <v>Ciptasari</v>
      </c>
      <c r="G5507" s="178" t="s">
        <v>53124</v>
      </c>
      <c r="H5507" s="178" t="s">
        <v>47326</v>
      </c>
    </row>
    <row r="5508" s="178" customFormat="true" ht="15" hidden="false" customHeight="false" outlineLevel="0" collapsed="false">
      <c r="A5508" s="178" t="n">
        <v>33006</v>
      </c>
      <c r="B5508" s="178" t="s">
        <v>54694</v>
      </c>
      <c r="C5508" s="178" t="s">
        <v>54695</v>
      </c>
      <c r="D5508" s="178" t="str">
        <f aca="false">IF(LEN(B5508)=2,C5508,"")</f>
        <v/>
      </c>
      <c r="E5508" s="178" t="str">
        <f aca="false">IF(LEN(B5508)=5,C5508,"")</f>
        <v/>
      </c>
      <c r="F5508" s="178" t="str">
        <f aca="false">IF(LEN(B5508)=13,C5508,"")</f>
        <v>Tamanmekar</v>
      </c>
      <c r="G5508" s="178" t="s">
        <v>54695</v>
      </c>
      <c r="H5508" s="178" t="s">
        <v>47326</v>
      </c>
    </row>
    <row r="5509" s="178" customFormat="true" ht="15" hidden="false" customHeight="false" outlineLevel="0" collapsed="false">
      <c r="A5509" s="178" t="n">
        <v>33007</v>
      </c>
      <c r="B5509" s="178" t="s">
        <v>54696</v>
      </c>
      <c r="C5509" s="178" t="s">
        <v>46791</v>
      </c>
      <c r="D5509" s="178" t="str">
        <f aca="false">IF(LEN(B5509)=2,C5509,"")</f>
        <v/>
      </c>
      <c r="E5509" s="178" t="str">
        <f aca="false">IF(LEN(B5509)=5,C5509,"")</f>
        <v/>
      </c>
      <c r="F5509" s="178" t="str">
        <f aca="false">IF(LEN(B5509)=13,C5509,"")</f>
        <v>Tamansari</v>
      </c>
      <c r="G5509" s="178" t="s">
        <v>46791</v>
      </c>
      <c r="H5509" s="178" t="s">
        <v>47326</v>
      </c>
    </row>
    <row r="5510" s="178" customFormat="true" ht="15" hidden="false" customHeight="false" outlineLevel="0" collapsed="false">
      <c r="A5510" s="178" t="n">
        <v>33008</v>
      </c>
      <c r="B5510" s="178" t="s">
        <v>54697</v>
      </c>
      <c r="C5510" s="178" t="s">
        <v>54698</v>
      </c>
      <c r="D5510" s="178" t="str">
        <f aca="false">IF(LEN(B5510)=2,C5510,"")</f>
        <v/>
      </c>
      <c r="E5510" s="178" t="str">
        <f aca="false">IF(LEN(B5510)=5,C5510,"")</f>
        <v/>
      </c>
      <c r="F5510" s="178" t="str">
        <f aca="false">IF(LEN(B5510)=13,C5510,"")</f>
        <v>Jatilaksana</v>
      </c>
      <c r="G5510" s="178" t="s">
        <v>54698</v>
      </c>
      <c r="H5510" s="178" t="s">
        <v>47326</v>
      </c>
    </row>
    <row r="5511" s="178" customFormat="true" ht="15" hidden="false" customHeight="false" outlineLevel="0" collapsed="false">
      <c r="A5511" s="178" t="n">
        <v>33009</v>
      </c>
      <c r="B5511" s="178" t="s">
        <v>54699</v>
      </c>
      <c r="C5511" s="178" t="s">
        <v>48448</v>
      </c>
      <c r="D5511" s="178" t="str">
        <f aca="false">IF(LEN(B5511)=2,C5511,"")</f>
        <v/>
      </c>
      <c r="E5511" s="178" t="str">
        <f aca="false">IF(LEN(B5511)=5,C5511,"")</f>
        <v/>
      </c>
      <c r="F5511" s="178" t="str">
        <f aca="false">IF(LEN(B5511)=13,C5511,"")</f>
        <v>Cintaasih</v>
      </c>
      <c r="G5511" s="178" t="s">
        <v>48448</v>
      </c>
      <c r="H5511" s="178" t="s">
        <v>47326</v>
      </c>
    </row>
    <row r="5512" s="178" customFormat="true" ht="15" hidden="false" customHeight="false" outlineLevel="0" collapsed="false">
      <c r="A5512" s="178" t="n">
        <v>33010</v>
      </c>
      <c r="B5512" s="178" t="s">
        <v>54700</v>
      </c>
      <c r="C5512" s="178" t="s">
        <v>48346</v>
      </c>
      <c r="D5512" s="178" t="str">
        <f aca="false">IF(LEN(B5512)=2,C5512,"")</f>
        <v/>
      </c>
      <c r="E5512" s="178" t="str">
        <f aca="false">IF(LEN(B5512)=5,C5512,"")</f>
        <v/>
      </c>
      <c r="F5512" s="178" t="str">
        <f aca="false">IF(LEN(B5512)=13,C5512,"")</f>
        <v>Kertasari</v>
      </c>
      <c r="G5512" s="178" t="s">
        <v>48346</v>
      </c>
      <c r="H5512" s="178" t="s">
        <v>47326</v>
      </c>
    </row>
    <row r="5513" s="178" customFormat="true" ht="15" hidden="false" customHeight="false" outlineLevel="0" collapsed="false">
      <c r="A5513" s="178" t="n">
        <v>33011</v>
      </c>
      <c r="B5513" s="178" t="s">
        <v>54701</v>
      </c>
      <c r="C5513" s="178" t="s">
        <v>54702</v>
      </c>
      <c r="D5513" s="178" t="str">
        <f aca="false">IF(LEN(B5513)=2,C5513,"")</f>
        <v/>
      </c>
      <c r="E5513" s="178" t="str">
        <f aca="false">IF(LEN(B5513)=5,C5513,"")</f>
        <v/>
      </c>
      <c r="F5513" s="178" t="str">
        <f aca="false">IF(LEN(B5513)=13,C5513,"")</f>
        <v>Mulangsari</v>
      </c>
      <c r="G5513" s="178" t="s">
        <v>54702</v>
      </c>
      <c r="H5513" s="178" t="s">
        <v>47326</v>
      </c>
    </row>
    <row r="5514" s="178" customFormat="true" ht="15" hidden="false" customHeight="false" outlineLevel="0" collapsed="false">
      <c r="A5514" s="178" t="n">
        <v>33012</v>
      </c>
      <c r="B5514" s="178" t="s">
        <v>54703</v>
      </c>
      <c r="C5514" s="178" t="s">
        <v>54704</v>
      </c>
      <c r="D5514" s="178" t="str">
        <f aca="false">IF(LEN(B5514)=2,C5514,"")</f>
        <v/>
      </c>
      <c r="E5514" s="178" t="str">
        <f aca="false">IF(LEN(B5514)=5,C5514,"")</f>
        <v/>
      </c>
      <c r="F5514" s="178" t="str">
        <f aca="false">IF(LEN(B5514)=13,C5514,"")</f>
        <v>Medalsari</v>
      </c>
      <c r="G5514" s="178" t="s">
        <v>54704</v>
      </c>
      <c r="H5514" s="178" t="s">
        <v>47326</v>
      </c>
    </row>
    <row r="5515" s="178" customFormat="true" ht="15" hidden="false" customHeight="false" outlineLevel="0" collapsed="false">
      <c r="A5515" s="178" t="n">
        <v>33013</v>
      </c>
      <c r="B5515" s="178" t="s">
        <v>54705</v>
      </c>
      <c r="C5515" s="178" t="s">
        <v>54706</v>
      </c>
      <c r="D5515" s="178" t="str">
        <f aca="false">IF(LEN(B5515)=2,C5515,"")</f>
        <v/>
      </c>
      <c r="E5515" s="178" t="str">
        <f aca="false">IF(LEN(B5515)=5,C5515,"")</f>
        <v/>
      </c>
      <c r="F5515" s="178" t="str">
        <f aca="false">IF(LEN(B5515)=13,C5515,"")</f>
        <v/>
      </c>
      <c r="H5515" s="178" t="s">
        <v>54706</v>
      </c>
    </row>
    <row r="5516" s="178" customFormat="true" ht="15" hidden="false" customHeight="false" outlineLevel="0" collapsed="false">
      <c r="A5516" s="178" t="n">
        <v>33014</v>
      </c>
      <c r="B5516" s="178" t="s">
        <v>54707</v>
      </c>
      <c r="C5516" s="178" t="s">
        <v>54708</v>
      </c>
      <c r="D5516" s="178" t="str">
        <f aca="false">IF(LEN(B5516)=2,C5516,"")</f>
        <v/>
      </c>
      <c r="E5516" s="178" t="str">
        <f aca="false">IF(LEN(B5516)=5,C5516,"")</f>
        <v/>
      </c>
      <c r="F5516" s="178" t="str">
        <f aca="false">IF(LEN(B5516)=13,C5516,"")</f>
        <v>Telukjambe</v>
      </c>
      <c r="G5516" s="178" t="s">
        <v>54708</v>
      </c>
      <c r="H5516" s="178" t="s">
        <v>54706</v>
      </c>
    </row>
    <row r="5517" s="178" customFormat="true" ht="15" hidden="false" customHeight="false" outlineLevel="0" collapsed="false">
      <c r="A5517" s="178" t="n">
        <v>33015</v>
      </c>
      <c r="B5517" s="178" t="s">
        <v>54709</v>
      </c>
      <c r="C5517" s="178" t="s">
        <v>46594</v>
      </c>
      <c r="D5517" s="178" t="str">
        <f aca="false">IF(LEN(B5517)=2,C5517,"")</f>
        <v/>
      </c>
      <c r="E5517" s="178" t="str">
        <f aca="false">IF(LEN(B5517)=5,C5517,"")</f>
        <v/>
      </c>
      <c r="F5517" s="178" t="str">
        <f aca="false">IF(LEN(B5517)=13,C5517,"")</f>
        <v>Sukaharja</v>
      </c>
      <c r="G5517" s="178" t="s">
        <v>46594</v>
      </c>
      <c r="H5517" s="178" t="s">
        <v>54706</v>
      </c>
    </row>
    <row r="5518" s="178" customFormat="true" ht="15" hidden="false" customHeight="false" outlineLevel="0" collapsed="false">
      <c r="A5518" s="178" t="n">
        <v>33016</v>
      </c>
      <c r="B5518" s="178" t="s">
        <v>54710</v>
      </c>
      <c r="C5518" s="178" t="s">
        <v>50593</v>
      </c>
      <c r="D5518" s="178" t="str">
        <f aca="false">IF(LEN(B5518)=2,C5518,"")</f>
        <v/>
      </c>
      <c r="E5518" s="178" t="str">
        <f aca="false">IF(LEN(B5518)=5,C5518,"")</f>
        <v/>
      </c>
      <c r="F5518" s="178" t="str">
        <f aca="false">IF(LEN(B5518)=13,C5518,"")</f>
        <v>Sirnabaya</v>
      </c>
      <c r="G5518" s="178" t="s">
        <v>50593</v>
      </c>
      <c r="H5518" s="178" t="s">
        <v>54706</v>
      </c>
    </row>
    <row r="5519" s="178" customFormat="true" ht="15" hidden="false" customHeight="false" outlineLevel="0" collapsed="false">
      <c r="A5519" s="178" t="n">
        <v>33017</v>
      </c>
      <c r="B5519" s="178" t="s">
        <v>54711</v>
      </c>
      <c r="C5519" s="178" t="s">
        <v>54712</v>
      </c>
      <c r="D5519" s="178" t="str">
        <f aca="false">IF(LEN(B5519)=2,C5519,"")</f>
        <v/>
      </c>
      <c r="E5519" s="178" t="str">
        <f aca="false">IF(LEN(B5519)=5,C5519,"")</f>
        <v/>
      </c>
      <c r="F5519" s="178" t="str">
        <f aca="false">IF(LEN(B5519)=13,C5519,"")</f>
        <v>Puseurjaya</v>
      </c>
      <c r="G5519" s="178" t="s">
        <v>54712</v>
      </c>
      <c r="H5519" s="178" t="s">
        <v>54706</v>
      </c>
    </row>
    <row r="5520" s="178" customFormat="true" ht="15" hidden="false" customHeight="false" outlineLevel="0" collapsed="false">
      <c r="A5520" s="178" t="n">
        <v>33018</v>
      </c>
      <c r="B5520" s="178" t="s">
        <v>54713</v>
      </c>
      <c r="C5520" s="178" t="s">
        <v>46870</v>
      </c>
      <c r="D5520" s="178" t="str">
        <f aca="false">IF(LEN(B5520)=2,C5520,"")</f>
        <v/>
      </c>
      <c r="E5520" s="178" t="str">
        <f aca="false">IF(LEN(B5520)=5,C5520,"")</f>
        <v/>
      </c>
      <c r="F5520" s="178" t="str">
        <f aca="false">IF(LEN(B5520)=13,C5520,"")</f>
        <v>Sukaluyu</v>
      </c>
      <c r="G5520" s="178" t="s">
        <v>46870</v>
      </c>
      <c r="H5520" s="178" t="s">
        <v>54706</v>
      </c>
    </row>
    <row r="5521" s="178" customFormat="true" ht="15" hidden="false" customHeight="false" outlineLevel="0" collapsed="false">
      <c r="A5521" s="178" t="n">
        <v>33019</v>
      </c>
      <c r="B5521" s="178" t="s">
        <v>54714</v>
      </c>
      <c r="C5521" s="178" t="s">
        <v>54715</v>
      </c>
      <c r="D5521" s="178" t="str">
        <f aca="false">IF(LEN(B5521)=2,C5521,"")</f>
        <v/>
      </c>
      <c r="E5521" s="178" t="str">
        <f aca="false">IF(LEN(B5521)=5,C5521,"")</f>
        <v/>
      </c>
      <c r="F5521" s="178" t="str">
        <f aca="false">IF(LEN(B5521)=13,C5521,"")</f>
        <v>Wadas</v>
      </c>
      <c r="G5521" s="178" t="s">
        <v>54715</v>
      </c>
      <c r="H5521" s="178" t="s">
        <v>54706</v>
      </c>
    </row>
    <row r="5522" s="178" customFormat="true" ht="15" hidden="false" customHeight="false" outlineLevel="0" collapsed="false">
      <c r="A5522" s="178" t="n">
        <v>33020</v>
      </c>
      <c r="B5522" s="178" t="s">
        <v>54716</v>
      </c>
      <c r="C5522" s="178" t="s">
        <v>54717</v>
      </c>
      <c r="D5522" s="178" t="str">
        <f aca="false">IF(LEN(B5522)=2,C5522,"")</f>
        <v/>
      </c>
      <c r="E5522" s="178" t="str">
        <f aca="false">IF(LEN(B5522)=5,C5522,"")</f>
        <v/>
      </c>
      <c r="F5522" s="178" t="str">
        <f aca="false">IF(LEN(B5522)=13,C5522,"")</f>
        <v>Purwadana</v>
      </c>
      <c r="G5522" s="178" t="s">
        <v>54717</v>
      </c>
      <c r="H5522" s="178" t="s">
        <v>54706</v>
      </c>
    </row>
    <row r="5523" s="178" customFormat="true" ht="15" hidden="false" customHeight="false" outlineLevel="0" collapsed="false">
      <c r="A5523" s="178" t="n">
        <v>33021</v>
      </c>
      <c r="B5523" s="178" t="s">
        <v>54718</v>
      </c>
      <c r="C5523" s="178" t="s">
        <v>46579</v>
      </c>
      <c r="D5523" s="178" t="str">
        <f aca="false">IF(LEN(B5523)=2,C5523,"")</f>
        <v/>
      </c>
      <c r="E5523" s="178" t="str">
        <f aca="false">IF(LEN(B5523)=5,C5523,"")</f>
        <v/>
      </c>
      <c r="F5523" s="178" t="str">
        <f aca="false">IF(LEN(B5523)=13,C5523,"")</f>
        <v>Sukamakmur</v>
      </c>
      <c r="G5523" s="178" t="s">
        <v>46579</v>
      </c>
      <c r="H5523" s="178" t="s">
        <v>54706</v>
      </c>
    </row>
    <row r="5524" s="178" customFormat="true" ht="15" hidden="false" customHeight="false" outlineLevel="0" collapsed="false">
      <c r="A5524" s="178" t="n">
        <v>33022</v>
      </c>
      <c r="B5524" s="178" t="s">
        <v>54719</v>
      </c>
      <c r="C5524" s="178" t="s">
        <v>54720</v>
      </c>
      <c r="D5524" s="178" t="str">
        <f aca="false">IF(LEN(B5524)=2,C5524,"")</f>
        <v/>
      </c>
      <c r="E5524" s="178" t="str">
        <f aca="false">IF(LEN(B5524)=5,C5524,"")</f>
        <v/>
      </c>
      <c r="F5524" s="178" t="str">
        <f aca="false">IF(LEN(B5524)=13,C5524,"")</f>
        <v>Pinayungan</v>
      </c>
      <c r="G5524" s="178" t="s">
        <v>54720</v>
      </c>
      <c r="H5524" s="178" t="s">
        <v>54706</v>
      </c>
    </row>
    <row r="5525" s="178" customFormat="true" ht="15" hidden="false" customHeight="false" outlineLevel="0" collapsed="false">
      <c r="A5525" s="178" t="n">
        <v>33023</v>
      </c>
      <c r="B5525" s="178" t="s">
        <v>54721</v>
      </c>
      <c r="C5525" s="178" t="s">
        <v>54722</v>
      </c>
      <c r="D5525" s="178" t="str">
        <f aca="false">IF(LEN(B5525)=2,C5525,"")</f>
        <v/>
      </c>
      <c r="E5525" s="178" t="str">
        <f aca="false">IF(LEN(B5525)=5,C5525,"")</f>
        <v/>
      </c>
      <c r="F5525" s="178" t="str">
        <f aca="false">IF(LEN(B5525)=13,C5525,"")</f>
        <v/>
      </c>
      <c r="H5525" s="178" t="s">
        <v>54722</v>
      </c>
    </row>
    <row r="5526" s="178" customFormat="true" ht="15" hidden="false" customHeight="false" outlineLevel="0" collapsed="false">
      <c r="A5526" s="178" t="n">
        <v>33024</v>
      </c>
      <c r="B5526" s="178" t="s">
        <v>54723</v>
      </c>
      <c r="C5526" s="178" t="s">
        <v>54724</v>
      </c>
      <c r="D5526" s="178" t="str">
        <f aca="false">IF(LEN(B5526)=2,C5526,"")</f>
        <v/>
      </c>
      <c r="E5526" s="178" t="str">
        <f aca="false">IF(LEN(B5526)=5,C5526,"")</f>
        <v/>
      </c>
      <c r="F5526" s="178" t="str">
        <f aca="false">IF(LEN(B5526)=13,C5526,"")</f>
        <v>Kutapohaci</v>
      </c>
      <c r="G5526" s="178" t="s">
        <v>54724</v>
      </c>
      <c r="H5526" s="178" t="s">
        <v>54722</v>
      </c>
    </row>
    <row r="5527" s="178" customFormat="true" ht="15" hidden="false" customHeight="false" outlineLevel="0" collapsed="false">
      <c r="A5527" s="178" t="n">
        <v>33025</v>
      </c>
      <c r="B5527" s="178" t="s">
        <v>54725</v>
      </c>
      <c r="C5527" s="178" t="s">
        <v>54726</v>
      </c>
      <c r="D5527" s="178" t="str">
        <f aca="false">IF(LEN(B5527)=2,C5527,"")</f>
        <v/>
      </c>
      <c r="E5527" s="178" t="str">
        <f aca="false">IF(LEN(B5527)=5,C5527,"")</f>
        <v/>
      </c>
      <c r="F5527" s="178" t="str">
        <f aca="false">IF(LEN(B5527)=13,C5527,"")</f>
        <v>Parungmulya</v>
      </c>
      <c r="G5527" s="178" t="s">
        <v>54726</v>
      </c>
      <c r="H5527" s="178" t="s">
        <v>54722</v>
      </c>
    </row>
    <row r="5528" s="178" customFormat="true" ht="15" hidden="false" customHeight="false" outlineLevel="0" collapsed="false">
      <c r="A5528" s="178" t="n">
        <v>33026</v>
      </c>
      <c r="B5528" s="178" t="s">
        <v>54727</v>
      </c>
      <c r="C5528" s="178" t="s">
        <v>46566</v>
      </c>
      <c r="D5528" s="178" t="str">
        <f aca="false">IF(LEN(B5528)=2,C5528,"")</f>
        <v/>
      </c>
      <c r="E5528" s="178" t="str">
        <f aca="false">IF(LEN(B5528)=5,C5528,"")</f>
        <v/>
      </c>
      <c r="F5528" s="178" t="str">
        <f aca="false">IF(LEN(B5528)=13,C5528,"")</f>
        <v>Kutamekar</v>
      </c>
      <c r="G5528" s="178" t="s">
        <v>46566</v>
      </c>
      <c r="H5528" s="178" t="s">
        <v>54722</v>
      </c>
    </row>
    <row r="5529" s="178" customFormat="true" ht="15" hidden="false" customHeight="false" outlineLevel="0" collapsed="false">
      <c r="A5529" s="178" t="n">
        <v>33027</v>
      </c>
      <c r="B5529" s="178" t="s">
        <v>54728</v>
      </c>
      <c r="C5529" s="178" t="s">
        <v>54729</v>
      </c>
      <c r="D5529" s="178" t="str">
        <f aca="false">IF(LEN(B5529)=2,C5529,"")</f>
        <v/>
      </c>
      <c r="E5529" s="178" t="str">
        <f aca="false">IF(LEN(B5529)=5,C5529,"")</f>
        <v/>
      </c>
      <c r="F5529" s="178" t="str">
        <f aca="false">IF(LEN(B5529)=13,C5529,"")</f>
        <v>Kutanegara</v>
      </c>
      <c r="G5529" s="178" t="s">
        <v>54729</v>
      </c>
      <c r="H5529" s="178" t="s">
        <v>54722</v>
      </c>
    </row>
    <row r="5530" s="178" customFormat="true" ht="15" hidden="false" customHeight="false" outlineLevel="0" collapsed="false">
      <c r="A5530" s="178" t="n">
        <v>33028</v>
      </c>
      <c r="B5530" s="178" t="s">
        <v>54730</v>
      </c>
      <c r="C5530" s="178" t="s">
        <v>48022</v>
      </c>
      <c r="D5530" s="178" t="str">
        <f aca="false">IF(LEN(B5530)=2,C5530,"")</f>
        <v/>
      </c>
      <c r="E5530" s="178" t="str">
        <f aca="false">IF(LEN(B5530)=5,C5530,"")</f>
        <v/>
      </c>
      <c r="F5530" s="178" t="str">
        <f aca="false">IF(LEN(B5530)=13,C5530,"")</f>
        <v>Mulyasari</v>
      </c>
      <c r="G5530" s="178" t="s">
        <v>48022</v>
      </c>
      <c r="H5530" s="178" t="s">
        <v>54722</v>
      </c>
    </row>
    <row r="5531" s="178" customFormat="true" ht="15" hidden="false" customHeight="false" outlineLevel="0" collapsed="false">
      <c r="A5531" s="178" t="n">
        <v>33029</v>
      </c>
      <c r="B5531" s="178" t="s">
        <v>54731</v>
      </c>
      <c r="C5531" s="178" t="s">
        <v>54732</v>
      </c>
      <c r="D5531" s="178" t="str">
        <f aca="false">IF(LEN(B5531)=2,C5531,"")</f>
        <v/>
      </c>
      <c r="E5531" s="178" t="str">
        <f aca="false">IF(LEN(B5531)=5,C5531,"")</f>
        <v/>
      </c>
      <c r="F5531" s="178" t="str">
        <f aca="false">IF(LEN(B5531)=13,C5531,"")</f>
        <v>Mulyasejati</v>
      </c>
      <c r="G5531" s="178" t="s">
        <v>54732</v>
      </c>
      <c r="H5531" s="178" t="s">
        <v>54722</v>
      </c>
    </row>
    <row r="5532" s="178" customFormat="true" ht="15" hidden="false" customHeight="false" outlineLevel="0" collapsed="false">
      <c r="A5532" s="178" t="n">
        <v>33030</v>
      </c>
      <c r="B5532" s="178" t="s">
        <v>54733</v>
      </c>
      <c r="C5532" s="178" t="s">
        <v>46899</v>
      </c>
      <c r="D5532" s="178" t="str">
        <f aca="false">IF(LEN(B5532)=2,C5532,"")</f>
        <v/>
      </c>
      <c r="E5532" s="178" t="str">
        <f aca="false">IF(LEN(B5532)=5,C5532,"")</f>
        <v/>
      </c>
      <c r="F5532" s="178" t="str">
        <f aca="false">IF(LEN(B5532)=13,C5532,"")</f>
        <v>Tegallega</v>
      </c>
      <c r="G5532" s="178" t="s">
        <v>46899</v>
      </c>
      <c r="H5532" s="178" t="s">
        <v>54722</v>
      </c>
    </row>
    <row r="5533" s="178" customFormat="true" ht="15" hidden="false" customHeight="false" outlineLevel="0" collapsed="false">
      <c r="A5533" s="178" t="n">
        <v>33031</v>
      </c>
      <c r="B5533" s="178" t="s">
        <v>54734</v>
      </c>
      <c r="C5533" s="178" t="s">
        <v>54735</v>
      </c>
      <c r="D5533" s="178" t="str">
        <f aca="false">IF(LEN(B5533)=2,C5533,"")</f>
        <v/>
      </c>
      <c r="E5533" s="178" t="str">
        <f aca="false">IF(LEN(B5533)=5,C5533,"")</f>
        <v/>
      </c>
      <c r="F5533" s="178" t="str">
        <f aca="false">IF(LEN(B5533)=13,C5533,"")</f>
        <v/>
      </c>
      <c r="H5533" s="178" t="s">
        <v>54735</v>
      </c>
    </row>
    <row r="5534" s="178" customFormat="true" ht="15" hidden="false" customHeight="false" outlineLevel="0" collapsed="false">
      <c r="A5534" s="178" t="n">
        <v>33032</v>
      </c>
      <c r="B5534" s="178" t="s">
        <v>54736</v>
      </c>
      <c r="C5534" s="178" t="s">
        <v>54737</v>
      </c>
      <c r="D5534" s="178" t="str">
        <f aca="false">IF(LEN(B5534)=2,C5534,"")</f>
        <v/>
      </c>
      <c r="E5534" s="178" t="str">
        <f aca="false">IF(LEN(B5534)=5,C5534,"")</f>
        <v/>
      </c>
      <c r="F5534" s="178" t="str">
        <f aca="false">IF(LEN(B5534)=13,C5534,"")</f>
        <v>Duren</v>
      </c>
      <c r="G5534" s="178" t="s">
        <v>54737</v>
      </c>
      <c r="H5534" s="178" t="s">
        <v>54735</v>
      </c>
    </row>
    <row r="5535" s="178" customFormat="true" ht="15" hidden="false" customHeight="false" outlineLevel="0" collapsed="false">
      <c r="A5535" s="178" t="n">
        <v>33033</v>
      </c>
      <c r="B5535" s="178" t="s">
        <v>54738</v>
      </c>
      <c r="C5535" s="178" t="s">
        <v>46996</v>
      </c>
      <c r="D5535" s="178" t="str">
        <f aca="false">IF(LEN(B5535)=2,C5535,"")</f>
        <v/>
      </c>
      <c r="E5535" s="178" t="str">
        <f aca="false">IF(LEN(B5535)=5,C5535,"")</f>
        <v/>
      </c>
      <c r="F5535" s="178" t="str">
        <f aca="false">IF(LEN(B5535)=13,C5535,"")</f>
        <v>Pancawati</v>
      </c>
      <c r="G5535" s="178" t="s">
        <v>46996</v>
      </c>
      <c r="H5535" s="178" t="s">
        <v>54735</v>
      </c>
    </row>
    <row r="5536" s="178" customFormat="true" ht="15" hidden="false" customHeight="false" outlineLevel="0" collapsed="false">
      <c r="A5536" s="178" t="n">
        <v>33034</v>
      </c>
      <c r="B5536" s="178" t="s">
        <v>54739</v>
      </c>
      <c r="C5536" s="178" t="s">
        <v>52242</v>
      </c>
      <c r="D5536" s="178" t="str">
        <f aca="false">IF(LEN(B5536)=2,C5536,"")</f>
        <v/>
      </c>
      <c r="E5536" s="178" t="str">
        <f aca="false">IF(LEN(B5536)=5,C5536,"")</f>
        <v/>
      </c>
      <c r="F5536" s="178" t="str">
        <f aca="false">IF(LEN(B5536)=13,C5536,"")</f>
        <v>Walahar</v>
      </c>
      <c r="G5536" s="178" t="s">
        <v>52242</v>
      </c>
      <c r="H5536" s="178" t="s">
        <v>54735</v>
      </c>
    </row>
    <row r="5537" s="178" customFormat="true" ht="15" hidden="false" customHeight="false" outlineLevel="0" collapsed="false">
      <c r="A5537" s="178" t="n">
        <v>33035</v>
      </c>
      <c r="B5537" s="178" t="s">
        <v>54740</v>
      </c>
      <c r="C5537" s="178" t="s">
        <v>50612</v>
      </c>
      <c r="D5537" s="178" t="str">
        <f aca="false">IF(LEN(B5537)=2,C5537,"")</f>
        <v/>
      </c>
      <c r="E5537" s="178" t="str">
        <f aca="false">IF(LEN(B5537)=5,C5537,"")</f>
        <v/>
      </c>
      <c r="F5537" s="178" t="str">
        <f aca="false">IF(LEN(B5537)=13,C5537,"")</f>
        <v>Kiarapayung</v>
      </c>
      <c r="G5537" s="178" t="s">
        <v>50612</v>
      </c>
      <c r="H5537" s="178" t="s">
        <v>54735</v>
      </c>
    </row>
    <row r="5538" s="178" customFormat="true" ht="15" hidden="false" customHeight="false" outlineLevel="0" collapsed="false">
      <c r="A5538" s="178" t="n">
        <v>33036</v>
      </c>
      <c r="B5538" s="178" t="s">
        <v>54741</v>
      </c>
      <c r="C5538" s="178" t="s">
        <v>52184</v>
      </c>
      <c r="D5538" s="178" t="str">
        <f aca="false">IF(LEN(B5538)=2,C5538,"")</f>
        <v/>
      </c>
      <c r="E5538" s="178" t="str">
        <f aca="false">IF(LEN(B5538)=5,C5538,"")</f>
        <v/>
      </c>
      <c r="F5538" s="178" t="str">
        <f aca="false">IF(LEN(B5538)=13,C5538,"")</f>
        <v>Sumurkondang</v>
      </c>
      <c r="G5538" s="178" t="s">
        <v>52184</v>
      </c>
      <c r="H5538" s="178" t="s">
        <v>54735</v>
      </c>
    </row>
    <row r="5539" s="178" customFormat="true" ht="15" hidden="false" customHeight="false" outlineLevel="0" collapsed="false">
      <c r="A5539" s="178" t="n">
        <v>33037</v>
      </c>
      <c r="B5539" s="178" t="s">
        <v>54742</v>
      </c>
      <c r="C5539" s="178" t="s">
        <v>54743</v>
      </c>
      <c r="D5539" s="178" t="str">
        <f aca="false">IF(LEN(B5539)=2,C5539,"")</f>
        <v/>
      </c>
      <c r="E5539" s="178" t="str">
        <f aca="false">IF(LEN(B5539)=5,C5539,"")</f>
        <v/>
      </c>
      <c r="F5539" s="178" t="str">
        <f aca="false">IF(LEN(B5539)=13,C5539,"")</f>
        <v>Cibalongsari</v>
      </c>
      <c r="G5539" s="178" t="s">
        <v>54743</v>
      </c>
      <c r="H5539" s="178" t="s">
        <v>54735</v>
      </c>
    </row>
    <row r="5540" s="178" customFormat="true" ht="15" hidden="false" customHeight="false" outlineLevel="0" collapsed="false">
      <c r="A5540" s="178" t="n">
        <v>33038</v>
      </c>
      <c r="B5540" s="178" t="s">
        <v>54744</v>
      </c>
      <c r="C5540" s="178" t="s">
        <v>54735</v>
      </c>
      <c r="D5540" s="178" t="str">
        <f aca="false">IF(LEN(B5540)=2,C5540,"")</f>
        <v/>
      </c>
      <c r="E5540" s="178" t="str">
        <f aca="false">IF(LEN(B5540)=5,C5540,"")</f>
        <v/>
      </c>
      <c r="F5540" s="178" t="str">
        <f aca="false">IF(LEN(B5540)=13,C5540,"")</f>
        <v>Klari</v>
      </c>
      <c r="G5540" s="178" t="s">
        <v>54735</v>
      </c>
      <c r="H5540" s="178" t="s">
        <v>54735</v>
      </c>
    </row>
    <row r="5541" s="178" customFormat="true" ht="15" hidden="false" customHeight="false" outlineLevel="0" collapsed="false">
      <c r="A5541" s="178" t="n">
        <v>33039</v>
      </c>
      <c r="B5541" s="178" t="s">
        <v>54745</v>
      </c>
      <c r="C5541" s="178" t="s">
        <v>54028</v>
      </c>
      <c r="D5541" s="178" t="str">
        <f aca="false">IF(LEN(B5541)=2,C5541,"")</f>
        <v/>
      </c>
      <c r="E5541" s="178" t="str">
        <f aca="false">IF(LEN(B5541)=5,C5541,"")</f>
        <v/>
      </c>
      <c r="F5541" s="178" t="str">
        <f aca="false">IF(LEN(B5541)=13,C5541,"")</f>
        <v>Belendung</v>
      </c>
      <c r="G5541" s="178" t="s">
        <v>54028</v>
      </c>
      <c r="H5541" s="178" t="s">
        <v>54735</v>
      </c>
    </row>
    <row r="5542" s="178" customFormat="true" ht="15" hidden="false" customHeight="false" outlineLevel="0" collapsed="false">
      <c r="A5542" s="178" t="n">
        <v>33040</v>
      </c>
      <c r="B5542" s="178" t="s">
        <v>54746</v>
      </c>
      <c r="C5542" s="178" t="s">
        <v>54747</v>
      </c>
      <c r="D5542" s="178" t="str">
        <f aca="false">IF(LEN(B5542)=2,C5542,"")</f>
        <v/>
      </c>
      <c r="E5542" s="178" t="str">
        <f aca="false">IF(LEN(B5542)=5,C5542,"")</f>
        <v/>
      </c>
      <c r="F5542" s="178" t="str">
        <f aca="false">IF(LEN(B5542)=13,C5542,"")</f>
        <v>Anggadita</v>
      </c>
      <c r="G5542" s="178" t="s">
        <v>54747</v>
      </c>
      <c r="H5542" s="178" t="s">
        <v>54735</v>
      </c>
    </row>
    <row r="5543" s="178" customFormat="true" ht="15" hidden="false" customHeight="false" outlineLevel="0" collapsed="false">
      <c r="A5543" s="178" t="n">
        <v>33041</v>
      </c>
      <c r="B5543" s="178" t="s">
        <v>54748</v>
      </c>
      <c r="C5543" s="178" t="s">
        <v>54749</v>
      </c>
      <c r="D5543" s="178" t="str">
        <f aca="false">IF(LEN(B5543)=2,C5543,"")</f>
        <v/>
      </c>
      <c r="E5543" s="178" t="str">
        <f aca="false">IF(LEN(B5543)=5,C5543,"")</f>
        <v/>
      </c>
      <c r="F5543" s="178" t="str">
        <f aca="false">IF(LEN(B5543)=13,C5543,"")</f>
        <v>Gintungkerta</v>
      </c>
      <c r="G5543" s="178" t="s">
        <v>54749</v>
      </c>
      <c r="H5543" s="178" t="s">
        <v>54735</v>
      </c>
    </row>
    <row r="5544" s="178" customFormat="true" ht="15" hidden="false" customHeight="false" outlineLevel="0" collapsed="false">
      <c r="A5544" s="178" t="n">
        <v>33042</v>
      </c>
      <c r="B5544" s="178" t="s">
        <v>54750</v>
      </c>
      <c r="C5544" s="178" t="s">
        <v>46625</v>
      </c>
      <c r="D5544" s="178" t="str">
        <f aca="false">IF(LEN(B5544)=2,C5544,"")</f>
        <v/>
      </c>
      <c r="E5544" s="178" t="str">
        <f aca="false">IF(LEN(B5544)=5,C5544,"")</f>
        <v/>
      </c>
      <c r="F5544" s="178" t="str">
        <f aca="false">IF(LEN(B5544)=13,C5544,"")</f>
        <v>Curug</v>
      </c>
      <c r="G5544" s="178" t="s">
        <v>46625</v>
      </c>
      <c r="H5544" s="178" t="s">
        <v>54735</v>
      </c>
    </row>
    <row r="5545" s="178" customFormat="true" ht="15" hidden="false" customHeight="false" outlineLevel="0" collapsed="false">
      <c r="A5545" s="178" t="n">
        <v>33043</v>
      </c>
      <c r="B5545" s="178" t="s">
        <v>54751</v>
      </c>
      <c r="C5545" s="178" t="s">
        <v>47575</v>
      </c>
      <c r="D5545" s="178" t="str">
        <f aca="false">IF(LEN(B5545)=2,C5545,"")</f>
        <v/>
      </c>
      <c r="E5545" s="178" t="str">
        <f aca="false">IF(LEN(B5545)=5,C5545,"")</f>
        <v/>
      </c>
      <c r="F5545" s="178" t="str">
        <f aca="false">IF(LEN(B5545)=13,C5545,"")</f>
        <v>Karanganyar</v>
      </c>
      <c r="G5545" s="178" t="s">
        <v>47575</v>
      </c>
      <c r="H5545" s="178" t="s">
        <v>54735</v>
      </c>
    </row>
    <row r="5546" s="178" customFormat="true" ht="15" hidden="false" customHeight="false" outlineLevel="0" collapsed="false">
      <c r="A5546" s="178" t="n">
        <v>33044</v>
      </c>
      <c r="B5546" s="178" t="s">
        <v>54752</v>
      </c>
      <c r="C5546" s="178" t="s">
        <v>35994</v>
      </c>
      <c r="D5546" s="178" t="str">
        <f aca="false">IF(LEN(B5546)=2,C5546,"")</f>
        <v/>
      </c>
      <c r="E5546" s="178" t="str">
        <f aca="false">IF(LEN(B5546)=5,C5546,"")</f>
        <v/>
      </c>
      <c r="F5546" s="178" t="str">
        <f aca="false">IF(LEN(B5546)=13,C5546,"")</f>
        <v>Cimahi</v>
      </c>
      <c r="G5546" s="178" t="s">
        <v>35994</v>
      </c>
      <c r="H5546" s="178" t="s">
        <v>54735</v>
      </c>
    </row>
    <row r="5547" s="178" customFormat="true" ht="15" hidden="false" customHeight="false" outlineLevel="0" collapsed="false">
      <c r="A5547" s="178" t="n">
        <v>33045</v>
      </c>
      <c r="B5547" s="178" t="s">
        <v>54753</v>
      </c>
      <c r="C5547" s="178" t="s">
        <v>54754</v>
      </c>
      <c r="D5547" s="178" t="str">
        <f aca="false">IF(LEN(B5547)=2,C5547,"")</f>
        <v/>
      </c>
      <c r="E5547" s="178" t="str">
        <f aca="false">IF(LEN(B5547)=5,C5547,"")</f>
        <v/>
      </c>
      <c r="F5547" s="178" t="str">
        <f aca="false">IF(LEN(B5547)=13,C5547,"")</f>
        <v/>
      </c>
      <c r="H5547" s="178" t="s">
        <v>54754</v>
      </c>
    </row>
    <row r="5548" s="178" customFormat="true" ht="15" hidden="false" customHeight="false" outlineLevel="0" collapsed="false">
      <c r="A5548" s="178" t="n">
        <v>33046</v>
      </c>
      <c r="B5548" s="178" t="s">
        <v>54755</v>
      </c>
      <c r="C5548" s="178" t="s">
        <v>54756</v>
      </c>
      <c r="D5548" s="178" t="str">
        <f aca="false">IF(LEN(B5548)=2,C5548,"")</f>
        <v/>
      </c>
      <c r="E5548" s="178" t="str">
        <f aca="false">IF(LEN(B5548)=5,C5548,"")</f>
        <v/>
      </c>
      <c r="F5548" s="178" t="str">
        <f aca="false">IF(LEN(B5548)=13,C5548,"")</f>
        <v>Rengasdengklok Selatan</v>
      </c>
      <c r="G5548" s="178" t="s">
        <v>54756</v>
      </c>
      <c r="H5548" s="178" t="s">
        <v>54754</v>
      </c>
    </row>
    <row r="5549" s="178" customFormat="true" ht="15" hidden="false" customHeight="false" outlineLevel="0" collapsed="false">
      <c r="A5549" s="178" t="n">
        <v>33047</v>
      </c>
      <c r="B5549" s="178" t="s">
        <v>54757</v>
      </c>
      <c r="C5549" s="178" t="s">
        <v>54758</v>
      </c>
      <c r="D5549" s="178" t="str">
        <f aca="false">IF(LEN(B5549)=2,C5549,"")</f>
        <v/>
      </c>
      <c r="E5549" s="178" t="str">
        <f aca="false">IF(LEN(B5549)=5,C5549,"")</f>
        <v/>
      </c>
      <c r="F5549" s="178" t="str">
        <f aca="false">IF(LEN(B5549)=13,C5549,"")</f>
        <v>Rengasdengklok Utara</v>
      </c>
      <c r="G5549" s="178" t="s">
        <v>54758</v>
      </c>
      <c r="H5549" s="178" t="s">
        <v>54754</v>
      </c>
    </row>
    <row r="5550" s="178" customFormat="true" ht="15" hidden="false" customHeight="false" outlineLevel="0" collapsed="false">
      <c r="A5550" s="178" t="n">
        <v>33048</v>
      </c>
      <c r="B5550" s="178" t="s">
        <v>54759</v>
      </c>
      <c r="C5550" s="178" t="s">
        <v>48346</v>
      </c>
      <c r="D5550" s="178" t="str">
        <f aca="false">IF(LEN(B5550)=2,C5550,"")</f>
        <v/>
      </c>
      <c r="E5550" s="178" t="str">
        <f aca="false">IF(LEN(B5550)=5,C5550,"")</f>
        <v/>
      </c>
      <c r="F5550" s="178" t="str">
        <f aca="false">IF(LEN(B5550)=13,C5550,"")</f>
        <v>Kertasari</v>
      </c>
      <c r="G5550" s="178" t="s">
        <v>48346</v>
      </c>
      <c r="H5550" s="178" t="s">
        <v>54754</v>
      </c>
    </row>
    <row r="5551" s="178" customFormat="true" ht="15" hidden="false" customHeight="false" outlineLevel="0" collapsed="false">
      <c r="A5551" s="178" t="n">
        <v>33049</v>
      </c>
      <c r="B5551" s="178" t="s">
        <v>54760</v>
      </c>
      <c r="C5551" s="178" t="s">
        <v>54761</v>
      </c>
      <c r="D5551" s="178" t="str">
        <f aca="false">IF(LEN(B5551)=2,C5551,"")</f>
        <v/>
      </c>
      <c r="E5551" s="178" t="str">
        <f aca="false">IF(LEN(B5551)=5,C5551,"")</f>
        <v/>
      </c>
      <c r="F5551" s="178" t="str">
        <f aca="false">IF(LEN(B5551)=13,C5551,"")</f>
        <v>Dewisari</v>
      </c>
      <c r="G5551" s="178" t="s">
        <v>54761</v>
      </c>
      <c r="H5551" s="178" t="s">
        <v>54754</v>
      </c>
    </row>
    <row r="5552" s="178" customFormat="true" ht="15" hidden="false" customHeight="false" outlineLevel="0" collapsed="false">
      <c r="A5552" s="178" t="n">
        <v>33050</v>
      </c>
      <c r="B5552" s="178" t="s">
        <v>54762</v>
      </c>
      <c r="C5552" s="178" t="s">
        <v>54763</v>
      </c>
      <c r="D5552" s="178" t="str">
        <f aca="false">IF(LEN(B5552)=2,C5552,"")</f>
        <v/>
      </c>
      <c r="E5552" s="178" t="str">
        <f aca="false">IF(LEN(B5552)=5,C5552,"")</f>
        <v/>
      </c>
      <c r="F5552" s="178" t="str">
        <f aca="false">IF(LEN(B5552)=13,C5552,"")</f>
        <v>Amansari</v>
      </c>
      <c r="G5552" s="178" t="s">
        <v>54763</v>
      </c>
      <c r="H5552" s="178" t="s">
        <v>54754</v>
      </c>
    </row>
    <row r="5553" s="178" customFormat="true" ht="15" hidden="false" customHeight="false" outlineLevel="0" collapsed="false">
      <c r="A5553" s="178" t="n">
        <v>33051</v>
      </c>
      <c r="B5553" s="178" t="s">
        <v>54764</v>
      </c>
      <c r="C5553" s="178" t="s">
        <v>46674</v>
      </c>
      <c r="D5553" s="178" t="str">
        <f aca="false">IF(LEN(B5553)=2,C5553,"")</f>
        <v/>
      </c>
      <c r="E5553" s="178" t="str">
        <f aca="false">IF(LEN(B5553)=5,C5553,"")</f>
        <v/>
      </c>
      <c r="F5553" s="178" t="str">
        <f aca="false">IF(LEN(B5553)=13,C5553,"")</f>
        <v>Karyasari</v>
      </c>
      <c r="G5553" s="178" t="s">
        <v>46674</v>
      </c>
      <c r="H5553" s="178" t="s">
        <v>54754</v>
      </c>
    </row>
    <row r="5554" s="178" customFormat="true" ht="15" hidden="false" customHeight="false" outlineLevel="0" collapsed="false">
      <c r="A5554" s="178" t="n">
        <v>33052</v>
      </c>
      <c r="B5554" s="178" t="s">
        <v>54765</v>
      </c>
      <c r="C5554" s="178" t="s">
        <v>54766</v>
      </c>
      <c r="D5554" s="178" t="str">
        <f aca="false">IF(LEN(B5554)=2,C5554,"")</f>
        <v/>
      </c>
      <c r="E5554" s="178" t="str">
        <f aca="false">IF(LEN(B5554)=5,C5554,"")</f>
        <v/>
      </c>
      <c r="F5554" s="178" t="str">
        <f aca="false">IF(LEN(B5554)=13,C5554,"")</f>
        <v>Dukuhkarya</v>
      </c>
      <c r="G5554" s="178" t="s">
        <v>54766</v>
      </c>
      <c r="H5554" s="178" t="s">
        <v>54754</v>
      </c>
    </row>
    <row r="5555" s="178" customFormat="true" ht="15" hidden="false" customHeight="false" outlineLevel="0" collapsed="false">
      <c r="A5555" s="178" t="n">
        <v>33053</v>
      </c>
      <c r="B5555" s="178" t="s">
        <v>54767</v>
      </c>
      <c r="C5555" s="178" t="s">
        <v>54768</v>
      </c>
      <c r="D5555" s="178" t="str">
        <f aca="false">IF(LEN(B5555)=2,C5555,"")</f>
        <v/>
      </c>
      <c r="E5555" s="178" t="str">
        <f aca="false">IF(LEN(B5555)=5,C5555,"")</f>
        <v/>
      </c>
      <c r="F5555" s="178" t="str">
        <f aca="false">IF(LEN(B5555)=13,C5555,"")</f>
        <v>Kalangsari</v>
      </c>
      <c r="G5555" s="178" t="s">
        <v>54768</v>
      </c>
      <c r="H5555" s="178" t="s">
        <v>54754</v>
      </c>
    </row>
    <row r="5556" s="178" customFormat="true" ht="15" hidden="false" customHeight="false" outlineLevel="0" collapsed="false">
      <c r="A5556" s="178" t="n">
        <v>33054</v>
      </c>
      <c r="B5556" s="178" t="s">
        <v>54769</v>
      </c>
      <c r="C5556" s="178" t="s">
        <v>54770</v>
      </c>
      <c r="D5556" s="178" t="str">
        <f aca="false">IF(LEN(B5556)=2,C5556,"")</f>
        <v/>
      </c>
      <c r="E5556" s="178" t="str">
        <f aca="false">IF(LEN(B5556)=5,C5556,"")</f>
        <v/>
      </c>
      <c r="F5556" s="178" t="str">
        <f aca="false">IF(LEN(B5556)=13,C5556,"")</f>
        <v>Kalangsurya</v>
      </c>
      <c r="G5556" s="178" t="s">
        <v>54770</v>
      </c>
      <c r="H5556" s="178" t="s">
        <v>54754</v>
      </c>
    </row>
    <row r="5557" s="178" customFormat="true" ht="15" hidden="false" customHeight="false" outlineLevel="0" collapsed="false">
      <c r="A5557" s="178" t="n">
        <v>33055</v>
      </c>
      <c r="B5557" s="178" t="s">
        <v>54771</v>
      </c>
      <c r="C5557" s="178" t="s">
        <v>54772</v>
      </c>
      <c r="D5557" s="178" t="str">
        <f aca="false">IF(LEN(B5557)=2,C5557,"")</f>
        <v/>
      </c>
      <c r="E5557" s="178" t="str">
        <f aca="false">IF(LEN(B5557)=5,C5557,"")</f>
        <v/>
      </c>
      <c r="F5557" s="178" t="str">
        <f aca="false">IF(LEN(B5557)=13,C5557,"")</f>
        <v/>
      </c>
      <c r="H5557" s="178" t="s">
        <v>54772</v>
      </c>
    </row>
    <row r="5558" s="178" customFormat="true" ht="15" hidden="false" customHeight="false" outlineLevel="0" collapsed="false">
      <c r="A5558" s="178" t="n">
        <v>33056</v>
      </c>
      <c r="B5558" s="178" t="s">
        <v>54773</v>
      </c>
      <c r="C5558" s="178" t="s">
        <v>48737</v>
      </c>
      <c r="D5558" s="178" t="str">
        <f aca="false">IF(LEN(B5558)=2,C5558,"")</f>
        <v/>
      </c>
      <c r="E5558" s="178" t="str">
        <f aca="false">IF(LEN(B5558)=5,C5558,"")</f>
        <v/>
      </c>
      <c r="F5558" s="178" t="str">
        <f aca="false">IF(LEN(B5558)=13,C5558,"")</f>
        <v>Waluya</v>
      </c>
      <c r="G5558" s="178" t="s">
        <v>48737</v>
      </c>
      <c r="H5558" s="178" t="s">
        <v>54772</v>
      </c>
    </row>
    <row r="5559" s="178" customFormat="true" ht="15" hidden="false" customHeight="false" outlineLevel="0" collapsed="false">
      <c r="A5559" s="178" t="n">
        <v>33057</v>
      </c>
      <c r="B5559" s="178" t="s">
        <v>54774</v>
      </c>
      <c r="C5559" s="178" t="s">
        <v>49479</v>
      </c>
      <c r="D5559" s="178" t="str">
        <f aca="false">IF(LEN(B5559)=2,C5559,"")</f>
        <v/>
      </c>
      <c r="E5559" s="178" t="str">
        <f aca="false">IF(LEN(B5559)=5,C5559,"")</f>
        <v/>
      </c>
      <c r="F5559" s="178" t="str">
        <f aca="false">IF(LEN(B5559)=13,C5559,"")</f>
        <v>Mulyajaya</v>
      </c>
      <c r="G5559" s="178" t="s">
        <v>49479</v>
      </c>
      <c r="H5559" s="178" t="s">
        <v>54772</v>
      </c>
    </row>
    <row r="5560" s="178" customFormat="true" ht="15" hidden="false" customHeight="false" outlineLevel="0" collapsed="false">
      <c r="A5560" s="178" t="n">
        <v>33058</v>
      </c>
      <c r="B5560" s="178" t="s">
        <v>54775</v>
      </c>
      <c r="C5560" s="178" t="s">
        <v>54776</v>
      </c>
      <c r="D5560" s="178" t="str">
        <f aca="false">IF(LEN(B5560)=2,C5560,"")</f>
        <v/>
      </c>
      <c r="E5560" s="178" t="str">
        <f aca="false">IF(LEN(B5560)=5,C5560,"")</f>
        <v/>
      </c>
      <c r="F5560" s="178" t="str">
        <f aca="false">IF(LEN(B5560)=13,C5560,"")</f>
        <v>Kutakarya</v>
      </c>
      <c r="G5560" s="178" t="s">
        <v>54776</v>
      </c>
      <c r="H5560" s="178" t="s">
        <v>54772</v>
      </c>
    </row>
    <row r="5561" s="178" customFormat="true" ht="15" hidden="false" customHeight="false" outlineLevel="0" collapsed="false">
      <c r="A5561" s="178" t="n">
        <v>33059</v>
      </c>
      <c r="B5561" s="178" t="s">
        <v>54777</v>
      </c>
      <c r="C5561" s="178" t="s">
        <v>54778</v>
      </c>
      <c r="D5561" s="178" t="str">
        <f aca="false">IF(LEN(B5561)=2,C5561,"")</f>
        <v/>
      </c>
      <c r="E5561" s="178" t="str">
        <f aca="false">IF(LEN(B5561)=5,C5561,"")</f>
        <v/>
      </c>
      <c r="F5561" s="178" t="str">
        <f aca="false">IF(LEN(B5561)=13,C5561,"")</f>
        <v>Kutagandok</v>
      </c>
      <c r="G5561" s="178" t="s">
        <v>54778</v>
      </c>
      <c r="H5561" s="178" t="s">
        <v>54772</v>
      </c>
    </row>
    <row r="5562" s="178" customFormat="true" ht="15" hidden="false" customHeight="false" outlineLevel="0" collapsed="false">
      <c r="A5562" s="178" t="n">
        <v>33060</v>
      </c>
      <c r="B5562" s="178" t="s">
        <v>54779</v>
      </c>
      <c r="C5562" s="178" t="s">
        <v>54780</v>
      </c>
      <c r="D5562" s="178" t="str">
        <f aca="false">IF(LEN(B5562)=2,C5562,"")</f>
        <v/>
      </c>
      <c r="E5562" s="178" t="str">
        <f aca="false">IF(LEN(B5562)=5,C5562,"")</f>
        <v/>
      </c>
      <c r="F5562" s="178" t="str">
        <f aca="false">IF(LEN(B5562)=13,C5562,"")</f>
        <v>Kutamukti</v>
      </c>
      <c r="G5562" s="178" t="s">
        <v>54780</v>
      </c>
      <c r="H5562" s="178" t="s">
        <v>54772</v>
      </c>
    </row>
    <row r="5563" s="178" customFormat="true" ht="15" hidden="false" customHeight="false" outlineLevel="0" collapsed="false">
      <c r="A5563" s="178" t="n">
        <v>33061</v>
      </c>
      <c r="B5563" s="178" t="s">
        <v>54781</v>
      </c>
      <c r="C5563" s="178" t="s">
        <v>47500</v>
      </c>
      <c r="D5563" s="178" t="str">
        <f aca="false">IF(LEN(B5563)=2,C5563,"")</f>
        <v/>
      </c>
      <c r="E5563" s="178" t="str">
        <f aca="false">IF(LEN(B5563)=5,C5563,"")</f>
        <v/>
      </c>
      <c r="F5563" s="178" t="str">
        <f aca="false">IF(LEN(B5563)=13,C5563,"")</f>
        <v>Kutajaya</v>
      </c>
      <c r="G5563" s="178" t="s">
        <v>47500</v>
      </c>
      <c r="H5563" s="178" t="s">
        <v>54772</v>
      </c>
    </row>
    <row r="5564" s="178" customFormat="true" ht="15" hidden="false" customHeight="false" outlineLevel="0" collapsed="false">
      <c r="A5564" s="178" t="n">
        <v>33062</v>
      </c>
      <c r="B5564" s="178" t="s">
        <v>54782</v>
      </c>
      <c r="C5564" s="178" t="s">
        <v>54783</v>
      </c>
      <c r="D5564" s="178" t="str">
        <f aca="false">IF(LEN(B5564)=2,C5564,"")</f>
        <v/>
      </c>
      <c r="E5564" s="178" t="str">
        <f aca="false">IF(LEN(B5564)=5,C5564,"")</f>
        <v/>
      </c>
      <c r="F5564" s="178" t="str">
        <f aca="false">IF(LEN(B5564)=13,C5564,"")</f>
        <v>Sampalan</v>
      </c>
      <c r="G5564" s="178" t="s">
        <v>54783</v>
      </c>
      <c r="H5564" s="178" t="s">
        <v>54772</v>
      </c>
    </row>
    <row r="5565" s="178" customFormat="true" ht="15" hidden="false" customHeight="false" outlineLevel="0" collapsed="false">
      <c r="A5565" s="178" t="n">
        <v>33063</v>
      </c>
      <c r="B5565" s="178" t="s">
        <v>54784</v>
      </c>
      <c r="C5565" s="178" t="s">
        <v>54785</v>
      </c>
      <c r="D5565" s="178" t="str">
        <f aca="false">IF(LEN(B5565)=2,C5565,"")</f>
        <v/>
      </c>
      <c r="E5565" s="178" t="str">
        <f aca="false">IF(LEN(B5565)=5,C5565,"")</f>
        <v/>
      </c>
      <c r="F5565" s="178" t="str">
        <f aca="false">IF(LEN(B5565)=13,C5565,"")</f>
        <v>Sindangmulya</v>
      </c>
      <c r="G5565" s="178" t="s">
        <v>54785</v>
      </c>
      <c r="H5565" s="178" t="s">
        <v>54772</v>
      </c>
    </row>
    <row r="5566" s="178" customFormat="true" ht="15" hidden="false" customHeight="false" outlineLevel="0" collapsed="false">
      <c r="A5566" s="178" t="n">
        <v>33064</v>
      </c>
      <c r="B5566" s="178" t="s">
        <v>54786</v>
      </c>
      <c r="C5566" s="178" t="s">
        <v>50477</v>
      </c>
      <c r="D5566" s="178" t="str">
        <f aca="false">IF(LEN(B5566)=2,C5566,"")</f>
        <v/>
      </c>
      <c r="E5566" s="178" t="str">
        <f aca="false">IF(LEN(B5566)=5,C5566,"")</f>
        <v/>
      </c>
      <c r="F5566" s="178" t="str">
        <f aca="false">IF(LEN(B5566)=13,C5566,"")</f>
        <v>Sindangmukti</v>
      </c>
      <c r="G5566" s="178" t="s">
        <v>50477</v>
      </c>
      <c r="H5566" s="178" t="s">
        <v>54772</v>
      </c>
    </row>
    <row r="5567" s="178" customFormat="true" ht="15" hidden="false" customHeight="false" outlineLevel="0" collapsed="false">
      <c r="A5567" s="178" t="n">
        <v>33065</v>
      </c>
      <c r="B5567" s="178" t="s">
        <v>54787</v>
      </c>
      <c r="C5567" s="178" t="s">
        <v>51414</v>
      </c>
      <c r="D5567" s="178" t="str">
        <f aca="false">IF(LEN(B5567)=2,C5567,"")</f>
        <v/>
      </c>
      <c r="E5567" s="178" t="str">
        <f aca="false">IF(LEN(B5567)=5,C5567,"")</f>
        <v/>
      </c>
      <c r="F5567" s="178" t="str">
        <f aca="false">IF(LEN(B5567)=13,C5567,"")</f>
        <v>Kutaraja</v>
      </c>
      <c r="G5567" s="178" t="s">
        <v>51414</v>
      </c>
      <c r="H5567" s="178" t="s">
        <v>54772</v>
      </c>
    </row>
    <row r="5568" s="178" customFormat="true" ht="15" hidden="false" customHeight="false" outlineLevel="0" collapsed="false">
      <c r="A5568" s="178" t="n">
        <v>33066</v>
      </c>
      <c r="B5568" s="178" t="s">
        <v>54788</v>
      </c>
      <c r="C5568" s="178" t="s">
        <v>48018</v>
      </c>
      <c r="D5568" s="178" t="str">
        <f aca="false">IF(LEN(B5568)=2,C5568,"")</f>
        <v/>
      </c>
      <c r="E5568" s="178" t="str">
        <f aca="false">IF(LEN(B5568)=5,C5568,"")</f>
        <v/>
      </c>
      <c r="F5568" s="178" t="str">
        <f aca="false">IF(LEN(B5568)=13,C5568,"")</f>
        <v>Sindangsari</v>
      </c>
      <c r="G5568" s="178" t="s">
        <v>48018</v>
      </c>
      <c r="H5568" s="178" t="s">
        <v>54772</v>
      </c>
    </row>
    <row r="5569" s="178" customFormat="true" ht="15" hidden="false" customHeight="false" outlineLevel="0" collapsed="false">
      <c r="A5569" s="178" t="n">
        <v>33067</v>
      </c>
      <c r="B5569" s="178" t="s">
        <v>54789</v>
      </c>
      <c r="C5569" s="178" t="s">
        <v>54790</v>
      </c>
      <c r="D5569" s="178" t="str">
        <f aca="false">IF(LEN(B5569)=2,C5569,"")</f>
        <v/>
      </c>
      <c r="E5569" s="178" t="str">
        <f aca="false">IF(LEN(B5569)=5,C5569,"")</f>
        <v/>
      </c>
      <c r="F5569" s="178" t="str">
        <f aca="false">IF(LEN(B5569)=13,C5569,"")</f>
        <v>Sindangkarya</v>
      </c>
      <c r="G5569" s="178" t="s">
        <v>54790</v>
      </c>
      <c r="H5569" s="178" t="s">
        <v>54772</v>
      </c>
    </row>
    <row r="5570" s="178" customFormat="true" ht="15" hidden="false" customHeight="false" outlineLevel="0" collapsed="false">
      <c r="A5570" s="178" t="n">
        <v>33068</v>
      </c>
      <c r="B5570" s="178" t="s">
        <v>54791</v>
      </c>
      <c r="C5570" s="178" t="s">
        <v>52787</v>
      </c>
      <c r="D5570" s="178" t="str">
        <f aca="false">IF(LEN(B5570)=2,C5570,"")</f>
        <v/>
      </c>
      <c r="E5570" s="178" t="str">
        <f aca="false">IF(LEN(B5570)=5,C5570,"")</f>
        <v/>
      </c>
      <c r="F5570" s="178" t="str">
        <f aca="false">IF(LEN(B5570)=13,C5570,"")</f>
        <v/>
      </c>
      <c r="H5570" s="178" t="s">
        <v>52787</v>
      </c>
    </row>
    <row r="5571" s="178" customFormat="true" ht="15" hidden="false" customHeight="false" outlineLevel="0" collapsed="false">
      <c r="A5571" s="178" t="n">
        <v>33069</v>
      </c>
      <c r="B5571" s="178" t="s">
        <v>54792</v>
      </c>
      <c r="C5571" s="178" t="s">
        <v>52787</v>
      </c>
      <c r="D5571" s="178" t="str">
        <f aca="false">IF(LEN(B5571)=2,C5571,"")</f>
        <v/>
      </c>
      <c r="E5571" s="178" t="str">
        <f aca="false">IF(LEN(B5571)=5,C5571,"")</f>
        <v/>
      </c>
      <c r="F5571" s="178" t="str">
        <f aca="false">IF(LEN(B5571)=13,C5571,"")</f>
        <v>Batujaya</v>
      </c>
      <c r="G5571" s="178" t="s">
        <v>52787</v>
      </c>
      <c r="H5571" s="178" t="s">
        <v>52787</v>
      </c>
    </row>
    <row r="5572" s="178" customFormat="true" ht="15" hidden="false" customHeight="false" outlineLevel="0" collapsed="false">
      <c r="A5572" s="178" t="n">
        <v>33070</v>
      </c>
      <c r="B5572" s="178" t="s">
        <v>54793</v>
      </c>
      <c r="C5572" s="178" t="s">
        <v>54794</v>
      </c>
      <c r="D5572" s="178" t="str">
        <f aca="false">IF(LEN(B5572)=2,C5572,"")</f>
        <v/>
      </c>
      <c r="E5572" s="178" t="str">
        <f aca="false">IF(LEN(B5572)=5,C5572,"")</f>
        <v/>
      </c>
      <c r="F5572" s="178" t="str">
        <f aca="false">IF(LEN(B5572)=13,C5572,"")</f>
        <v>Telukambulu</v>
      </c>
      <c r="G5572" s="178" t="s">
        <v>54794</v>
      </c>
      <c r="H5572" s="178" t="s">
        <v>52787</v>
      </c>
    </row>
    <row r="5573" s="178" customFormat="true" ht="15" hidden="false" customHeight="false" outlineLevel="0" collapsed="false">
      <c r="A5573" s="178" t="n">
        <v>33071</v>
      </c>
      <c r="B5573" s="178" t="s">
        <v>54795</v>
      </c>
      <c r="C5573" s="178" t="s">
        <v>54796</v>
      </c>
      <c r="D5573" s="178" t="str">
        <f aca="false">IF(LEN(B5573)=2,C5573,"")</f>
        <v/>
      </c>
      <c r="E5573" s="178" t="str">
        <f aca="false">IF(LEN(B5573)=5,C5573,"")</f>
        <v/>
      </c>
      <c r="F5573" s="178" t="str">
        <f aca="false">IF(LEN(B5573)=13,C5573,"")</f>
        <v>Telukbango</v>
      </c>
      <c r="G5573" s="178" t="s">
        <v>54796</v>
      </c>
      <c r="H5573" s="178" t="s">
        <v>52787</v>
      </c>
    </row>
    <row r="5574" s="178" customFormat="true" ht="15" hidden="false" customHeight="false" outlineLevel="0" collapsed="false">
      <c r="A5574" s="178" t="n">
        <v>33072</v>
      </c>
      <c r="B5574" s="178" t="s">
        <v>54797</v>
      </c>
      <c r="C5574" s="178" t="s">
        <v>54798</v>
      </c>
      <c r="D5574" s="178" t="str">
        <f aca="false">IF(LEN(B5574)=2,C5574,"")</f>
        <v/>
      </c>
      <c r="E5574" s="178" t="str">
        <f aca="false">IF(LEN(B5574)=5,C5574,"")</f>
        <v/>
      </c>
      <c r="F5574" s="178" t="str">
        <f aca="false">IF(LEN(B5574)=13,C5574,"")</f>
        <v>Karyabhakti</v>
      </c>
      <c r="G5574" s="178" t="s">
        <v>54798</v>
      </c>
      <c r="H5574" s="178" t="s">
        <v>52787</v>
      </c>
    </row>
    <row r="5575" s="178" customFormat="true" ht="15" hidden="false" customHeight="false" outlineLevel="0" collapsed="false">
      <c r="A5575" s="178" t="n">
        <v>33073</v>
      </c>
      <c r="B5575" s="178" t="s">
        <v>54799</v>
      </c>
      <c r="C5575" s="178" t="s">
        <v>54800</v>
      </c>
      <c r="D5575" s="178" t="str">
        <f aca="false">IF(LEN(B5575)=2,C5575,"")</f>
        <v/>
      </c>
      <c r="E5575" s="178" t="str">
        <f aca="false">IF(LEN(B5575)=5,C5575,"")</f>
        <v/>
      </c>
      <c r="F5575" s="178" t="str">
        <f aca="false">IF(LEN(B5575)=13,C5575,"")</f>
        <v>Baturaden</v>
      </c>
      <c r="G5575" s="178" t="s">
        <v>54800</v>
      </c>
      <c r="H5575" s="178" t="s">
        <v>52787</v>
      </c>
    </row>
    <row r="5576" s="178" customFormat="true" ht="15" hidden="false" customHeight="false" outlineLevel="0" collapsed="false">
      <c r="A5576" s="178" t="n">
        <v>33074</v>
      </c>
      <c r="B5576" s="178" t="s">
        <v>54801</v>
      </c>
      <c r="C5576" s="178" t="s">
        <v>54802</v>
      </c>
      <c r="D5576" s="178" t="str">
        <f aca="false">IF(LEN(B5576)=2,C5576,"")</f>
        <v/>
      </c>
      <c r="E5576" s="178" t="str">
        <f aca="false">IF(LEN(B5576)=5,C5576,"")</f>
        <v/>
      </c>
      <c r="F5576" s="178" t="str">
        <f aca="false">IF(LEN(B5576)=13,C5576,"")</f>
        <v>Segaran</v>
      </c>
      <c r="G5576" s="178" t="s">
        <v>54802</v>
      </c>
      <c r="H5576" s="178" t="s">
        <v>52787</v>
      </c>
    </row>
    <row r="5577" s="178" customFormat="true" ht="15" hidden="false" customHeight="false" outlineLevel="0" collapsed="false">
      <c r="A5577" s="178" t="n">
        <v>33075</v>
      </c>
      <c r="B5577" s="178" t="s">
        <v>54803</v>
      </c>
      <c r="C5577" s="178" t="s">
        <v>54804</v>
      </c>
      <c r="D5577" s="178" t="str">
        <f aca="false">IF(LEN(B5577)=2,C5577,"")</f>
        <v/>
      </c>
      <c r="E5577" s="178" t="str">
        <f aca="false">IF(LEN(B5577)=5,C5577,"")</f>
        <v/>
      </c>
      <c r="F5577" s="178" t="str">
        <f aca="false">IF(LEN(B5577)=13,C5577,"")</f>
        <v>Segarjaya</v>
      </c>
      <c r="G5577" s="178" t="s">
        <v>54804</v>
      </c>
      <c r="H5577" s="178" t="s">
        <v>52787</v>
      </c>
    </row>
    <row r="5578" s="178" customFormat="true" ht="15" hidden="false" customHeight="false" outlineLevel="0" collapsed="false">
      <c r="A5578" s="178" t="n">
        <v>33076</v>
      </c>
      <c r="B5578" s="178" t="s">
        <v>54805</v>
      </c>
      <c r="C5578" s="178" t="s">
        <v>54806</v>
      </c>
      <c r="D5578" s="178" t="str">
        <f aca="false">IF(LEN(B5578)=2,C5578,"")</f>
        <v/>
      </c>
      <c r="E5578" s="178" t="str">
        <f aca="false">IF(LEN(B5578)=5,C5578,"")</f>
        <v/>
      </c>
      <c r="F5578" s="178" t="str">
        <f aca="false">IF(LEN(B5578)=13,C5578,"")</f>
        <v>Kutaampel</v>
      </c>
      <c r="G5578" s="178" t="s">
        <v>54806</v>
      </c>
      <c r="H5578" s="178" t="s">
        <v>52787</v>
      </c>
    </row>
    <row r="5579" s="178" customFormat="true" ht="15" hidden="false" customHeight="false" outlineLevel="0" collapsed="false">
      <c r="A5579" s="178" t="n">
        <v>33077</v>
      </c>
      <c r="B5579" s="178" t="s">
        <v>54807</v>
      </c>
      <c r="C5579" s="178" t="s">
        <v>50725</v>
      </c>
      <c r="D5579" s="178" t="str">
        <f aca="false">IF(LEN(B5579)=2,C5579,"")</f>
        <v/>
      </c>
      <c r="E5579" s="178" t="str">
        <f aca="false">IF(LEN(B5579)=5,C5579,"")</f>
        <v/>
      </c>
      <c r="F5579" s="178" t="str">
        <f aca="false">IF(LEN(B5579)=13,C5579,"")</f>
        <v>Karyamulya</v>
      </c>
      <c r="G5579" s="178" t="s">
        <v>50725</v>
      </c>
      <c r="H5579" s="178" t="s">
        <v>52787</v>
      </c>
    </row>
    <row r="5580" s="178" customFormat="true" ht="15" hidden="false" customHeight="false" outlineLevel="0" collapsed="false">
      <c r="A5580" s="178" t="n">
        <v>33078</v>
      </c>
      <c r="B5580" s="178" t="s">
        <v>54808</v>
      </c>
      <c r="C5580" s="178" t="s">
        <v>54809</v>
      </c>
      <c r="D5580" s="178" t="str">
        <f aca="false">IF(LEN(B5580)=2,C5580,"")</f>
        <v/>
      </c>
      <c r="E5580" s="178" t="str">
        <f aca="false">IF(LEN(B5580)=5,C5580,"")</f>
        <v/>
      </c>
      <c r="F5580" s="178" t="str">
        <f aca="false">IF(LEN(B5580)=13,C5580,"")</f>
        <v>Karyamakmur</v>
      </c>
      <c r="G5580" s="178" t="s">
        <v>54809</v>
      </c>
      <c r="H5580" s="178" t="s">
        <v>52787</v>
      </c>
    </row>
    <row r="5581" s="178" customFormat="true" ht="15" hidden="false" customHeight="false" outlineLevel="0" collapsed="false">
      <c r="A5581" s="178" t="n">
        <v>33079</v>
      </c>
      <c r="B5581" s="178" t="s">
        <v>54810</v>
      </c>
      <c r="C5581" s="178" t="s">
        <v>14836</v>
      </c>
      <c r="D5581" s="178" t="str">
        <f aca="false">IF(LEN(B5581)=2,C5581,"")</f>
        <v/>
      </c>
      <c r="E5581" s="178" t="str">
        <f aca="false">IF(LEN(B5581)=5,C5581,"")</f>
        <v/>
      </c>
      <c r="F5581" s="178" t="str">
        <f aca="false">IF(LEN(B5581)=13,C5581,"")</f>
        <v/>
      </c>
      <c r="H5581" s="178" t="s">
        <v>14836</v>
      </c>
    </row>
    <row r="5582" s="178" customFormat="true" ht="15" hidden="false" customHeight="false" outlineLevel="0" collapsed="false">
      <c r="A5582" s="178" t="n">
        <v>33080</v>
      </c>
      <c r="B5582" s="178" t="s">
        <v>54811</v>
      </c>
      <c r="C5582" s="178" t="s">
        <v>54812</v>
      </c>
      <c r="D5582" s="178" t="str">
        <f aca="false">IF(LEN(B5582)=2,C5582,"")</f>
        <v/>
      </c>
      <c r="E5582" s="178" t="str">
        <f aca="false">IF(LEN(B5582)=5,C5582,"")</f>
        <v/>
      </c>
      <c r="F5582" s="178" t="str">
        <f aca="false">IF(LEN(B5582)=13,C5582,"")</f>
        <v>Sabajaya</v>
      </c>
      <c r="G5582" s="178" t="s">
        <v>54812</v>
      </c>
      <c r="H5582" s="178" t="s">
        <v>14836</v>
      </c>
    </row>
    <row r="5583" s="178" customFormat="true" ht="15" hidden="false" customHeight="false" outlineLevel="0" collapsed="false">
      <c r="A5583" s="178" t="n">
        <v>33081</v>
      </c>
      <c r="B5583" s="178" t="s">
        <v>54813</v>
      </c>
      <c r="C5583" s="178" t="s">
        <v>54814</v>
      </c>
      <c r="D5583" s="178" t="str">
        <f aca="false">IF(LEN(B5583)=2,C5583,"")</f>
        <v/>
      </c>
      <c r="E5583" s="178" t="str">
        <f aca="false">IF(LEN(B5583)=5,C5583,"")</f>
        <v/>
      </c>
      <c r="F5583" s="178" t="str">
        <f aca="false">IF(LEN(B5583)=13,C5583,"")</f>
        <v>Pisangsambo</v>
      </c>
      <c r="G5583" s="178" t="s">
        <v>54814</v>
      </c>
      <c r="H5583" s="178" t="s">
        <v>14836</v>
      </c>
    </row>
    <row r="5584" s="178" customFormat="true" ht="15" hidden="false" customHeight="false" outlineLevel="0" collapsed="false">
      <c r="A5584" s="178" t="n">
        <v>33082</v>
      </c>
      <c r="B5584" s="178" t="s">
        <v>54815</v>
      </c>
      <c r="C5584" s="178" t="s">
        <v>54816</v>
      </c>
      <c r="D5584" s="178" t="str">
        <f aca="false">IF(LEN(B5584)=2,C5584,"")</f>
        <v/>
      </c>
      <c r="E5584" s="178" t="str">
        <f aca="false">IF(LEN(B5584)=5,C5584,"")</f>
        <v/>
      </c>
      <c r="F5584" s="178" t="str">
        <f aca="false">IF(LEN(B5584)=13,C5584,"")</f>
        <v>Gempolkarya</v>
      </c>
      <c r="G5584" s="178" t="s">
        <v>54816</v>
      </c>
      <c r="H5584" s="178" t="s">
        <v>14836</v>
      </c>
    </row>
    <row r="5585" s="178" customFormat="true" ht="15" hidden="false" customHeight="false" outlineLevel="0" collapsed="false">
      <c r="A5585" s="178" t="n">
        <v>33083</v>
      </c>
      <c r="B5585" s="178" t="s">
        <v>54817</v>
      </c>
      <c r="C5585" s="178" t="s">
        <v>54818</v>
      </c>
      <c r="D5585" s="178" t="str">
        <f aca="false">IF(LEN(B5585)=2,C5585,"")</f>
        <v/>
      </c>
      <c r="E5585" s="178" t="str">
        <f aca="false">IF(LEN(B5585)=5,C5585,"")</f>
        <v/>
      </c>
      <c r="F5585" s="178" t="str">
        <f aca="false">IF(LEN(B5585)=13,C5585,"")</f>
        <v>Medankarya</v>
      </c>
      <c r="G5585" s="178" t="s">
        <v>54818</v>
      </c>
      <c r="H5585" s="178" t="s">
        <v>14836</v>
      </c>
    </row>
    <row r="5586" s="178" customFormat="true" ht="15" hidden="false" customHeight="false" outlineLevel="0" collapsed="false">
      <c r="A5586" s="178" t="n">
        <v>33084</v>
      </c>
      <c r="B5586" s="178" t="s">
        <v>54819</v>
      </c>
      <c r="C5586" s="178" t="s">
        <v>54820</v>
      </c>
      <c r="D5586" s="178" t="str">
        <f aca="false">IF(LEN(B5586)=2,C5586,"")</f>
        <v/>
      </c>
      <c r="E5586" s="178" t="str">
        <f aca="false">IF(LEN(B5586)=5,C5586,"")</f>
        <v/>
      </c>
      <c r="F5586" s="178" t="str">
        <f aca="false">IF(LEN(B5586)=13,C5586,"")</f>
        <v>Tambaksumur</v>
      </c>
      <c r="G5586" s="178" t="s">
        <v>54820</v>
      </c>
      <c r="H5586" s="178" t="s">
        <v>14836</v>
      </c>
    </row>
    <row r="5587" s="178" customFormat="true" ht="15" hidden="false" customHeight="false" outlineLevel="0" collapsed="false">
      <c r="A5587" s="178" t="n">
        <v>33085</v>
      </c>
      <c r="B5587" s="178" t="s">
        <v>54821</v>
      </c>
      <c r="C5587" s="178" t="s">
        <v>20481</v>
      </c>
      <c r="D5587" s="178" t="str">
        <f aca="false">IF(LEN(B5587)=2,C5587,"")</f>
        <v/>
      </c>
      <c r="E5587" s="178" t="str">
        <f aca="false">IF(LEN(B5587)=5,C5587,"")</f>
        <v/>
      </c>
      <c r="F5587" s="178" t="str">
        <f aca="false">IF(LEN(B5587)=13,C5587,"")</f>
        <v>Tambaksari</v>
      </c>
      <c r="G5587" s="178" t="s">
        <v>20481</v>
      </c>
      <c r="H5587" s="178" t="s">
        <v>14836</v>
      </c>
    </row>
    <row r="5588" s="178" customFormat="true" ht="15" hidden="false" customHeight="false" outlineLevel="0" collapsed="false">
      <c r="A5588" s="178" t="n">
        <v>33086</v>
      </c>
      <c r="B5588" s="178" t="s">
        <v>54822</v>
      </c>
      <c r="C5588" s="178" t="s">
        <v>54823</v>
      </c>
      <c r="D5588" s="178" t="str">
        <f aca="false">IF(LEN(B5588)=2,C5588,"")</f>
        <v/>
      </c>
      <c r="E5588" s="178" t="str">
        <f aca="false">IF(LEN(B5588)=5,C5588,"")</f>
        <v/>
      </c>
      <c r="F5588" s="178" t="str">
        <f aca="false">IF(LEN(B5588)=13,C5588,"")</f>
        <v>Sumurlaban</v>
      </c>
      <c r="G5588" s="178" t="s">
        <v>54823</v>
      </c>
      <c r="H5588" s="178" t="s">
        <v>14836</v>
      </c>
    </row>
    <row r="5589" s="178" customFormat="true" ht="15" hidden="false" customHeight="false" outlineLevel="0" collapsed="false">
      <c r="A5589" s="178" t="n">
        <v>33087</v>
      </c>
      <c r="B5589" s="178" t="s">
        <v>54824</v>
      </c>
      <c r="C5589" s="178" t="s">
        <v>54825</v>
      </c>
      <c r="D5589" s="178" t="str">
        <f aca="false">IF(LEN(B5589)=2,C5589,"")</f>
        <v/>
      </c>
      <c r="E5589" s="178" t="str">
        <f aca="false">IF(LEN(B5589)=5,C5589,"")</f>
        <v/>
      </c>
      <c r="F5589" s="178" t="str">
        <f aca="false">IF(LEN(B5589)=13,C5589,"")</f>
        <v>Srijaya</v>
      </c>
      <c r="G5589" s="178" t="s">
        <v>54825</v>
      </c>
      <c r="H5589" s="178" t="s">
        <v>14836</v>
      </c>
    </row>
    <row r="5590" s="178" customFormat="true" ht="15" hidden="false" customHeight="false" outlineLevel="0" collapsed="false">
      <c r="A5590" s="178" t="n">
        <v>33088</v>
      </c>
      <c r="B5590" s="178" t="s">
        <v>54826</v>
      </c>
      <c r="C5590" s="178" t="s">
        <v>54827</v>
      </c>
      <c r="D5590" s="178" t="str">
        <f aca="false">IF(LEN(B5590)=2,C5590,"")</f>
        <v/>
      </c>
      <c r="E5590" s="178" t="str">
        <f aca="false">IF(LEN(B5590)=5,C5590,"")</f>
        <v/>
      </c>
      <c r="F5590" s="178" t="str">
        <f aca="false">IF(LEN(B5590)=13,C5590,"")</f>
        <v>Kutamakmur</v>
      </c>
      <c r="G5590" s="178" t="s">
        <v>54827</v>
      </c>
      <c r="H5590" s="178" t="s">
        <v>14836</v>
      </c>
    </row>
    <row r="5591" s="178" customFormat="true" ht="15" hidden="false" customHeight="false" outlineLevel="0" collapsed="false">
      <c r="A5591" s="178" t="n">
        <v>33089</v>
      </c>
      <c r="B5591" s="178" t="s">
        <v>54828</v>
      </c>
      <c r="C5591" s="178" t="s">
        <v>54829</v>
      </c>
      <c r="D5591" s="178" t="str">
        <f aca="false">IF(LEN(B5591)=2,C5591,"")</f>
        <v/>
      </c>
      <c r="E5591" s="178" t="str">
        <f aca="false">IF(LEN(B5591)=5,C5591,"")</f>
        <v/>
      </c>
      <c r="F5591" s="178" t="str">
        <f aca="false">IF(LEN(B5591)=13,C5591,"")</f>
        <v>Bolang</v>
      </c>
      <c r="G5591" s="178" t="s">
        <v>54829</v>
      </c>
      <c r="H5591" s="178" t="s">
        <v>14836</v>
      </c>
    </row>
    <row r="5592" s="178" customFormat="true" ht="15" hidden="false" customHeight="false" outlineLevel="0" collapsed="false">
      <c r="A5592" s="178" t="n">
        <v>33090</v>
      </c>
      <c r="B5592" s="178" t="s">
        <v>54830</v>
      </c>
      <c r="C5592" s="178" t="s">
        <v>54831</v>
      </c>
      <c r="D5592" s="178" t="str">
        <f aca="false">IF(LEN(B5592)=2,C5592,"")</f>
        <v/>
      </c>
      <c r="E5592" s="178" t="str">
        <f aca="false">IF(LEN(B5592)=5,C5592,"")</f>
        <v/>
      </c>
      <c r="F5592" s="178" t="str">
        <f aca="false">IF(LEN(B5592)=13,C5592,"")</f>
        <v>Srikamulyan</v>
      </c>
      <c r="G5592" s="178" t="s">
        <v>54831</v>
      </c>
      <c r="H5592" s="178" t="s">
        <v>14836</v>
      </c>
    </row>
    <row r="5593" s="178" customFormat="true" ht="15" hidden="false" customHeight="false" outlineLevel="0" collapsed="false">
      <c r="A5593" s="178" t="n">
        <v>33091</v>
      </c>
      <c r="B5593" s="178" t="s">
        <v>54832</v>
      </c>
      <c r="C5593" s="178" t="s">
        <v>54833</v>
      </c>
      <c r="D5593" s="178" t="str">
        <f aca="false">IF(LEN(B5593)=2,C5593,"")</f>
        <v/>
      </c>
      <c r="E5593" s="178" t="str">
        <f aca="false">IF(LEN(B5593)=5,C5593,"")</f>
        <v/>
      </c>
      <c r="F5593" s="178" t="str">
        <f aca="false">IF(LEN(B5593)=13,C5593,"")</f>
        <v/>
      </c>
      <c r="H5593" s="178" t="s">
        <v>54833</v>
      </c>
    </row>
    <row r="5594" s="178" customFormat="true" ht="15" hidden="false" customHeight="false" outlineLevel="0" collapsed="false">
      <c r="A5594" s="178" t="n">
        <v>33092</v>
      </c>
      <c r="B5594" s="178" t="s">
        <v>54834</v>
      </c>
      <c r="C5594" s="178" t="s">
        <v>50473</v>
      </c>
      <c r="D5594" s="178" t="str">
        <f aca="false">IF(LEN(B5594)=2,C5594,"")</f>
        <v/>
      </c>
      <c r="E5594" s="178" t="str">
        <f aca="false">IF(LEN(B5594)=5,C5594,"")</f>
        <v/>
      </c>
      <c r="F5594" s="178" t="str">
        <f aca="false">IF(LEN(B5594)=13,C5594,"")</f>
        <v>Payungsari</v>
      </c>
      <c r="G5594" s="178" t="s">
        <v>50473</v>
      </c>
      <c r="H5594" s="178" t="s">
        <v>54833</v>
      </c>
    </row>
    <row r="5595" s="178" customFormat="true" ht="15" hidden="false" customHeight="false" outlineLevel="0" collapsed="false">
      <c r="A5595" s="178" t="n">
        <v>33093</v>
      </c>
      <c r="B5595" s="178" t="s">
        <v>54835</v>
      </c>
      <c r="C5595" s="178" t="s">
        <v>47839</v>
      </c>
      <c r="D5595" s="178" t="str">
        <f aca="false">IF(LEN(B5595)=2,C5595,"")</f>
        <v/>
      </c>
      <c r="E5595" s="178" t="str">
        <f aca="false">IF(LEN(B5595)=5,C5595,"")</f>
        <v/>
      </c>
      <c r="F5595" s="178" t="str">
        <f aca="false">IF(LEN(B5595)=13,C5595,"")</f>
        <v>Karangjaya</v>
      </c>
      <c r="G5595" s="178" t="s">
        <v>47839</v>
      </c>
      <c r="H5595" s="178" t="s">
        <v>54833</v>
      </c>
    </row>
    <row r="5596" s="178" customFormat="true" ht="15" hidden="false" customHeight="false" outlineLevel="0" collapsed="false">
      <c r="A5596" s="178" t="n">
        <v>33094</v>
      </c>
      <c r="B5596" s="178" t="s">
        <v>54836</v>
      </c>
      <c r="C5596" s="178" t="s">
        <v>47405</v>
      </c>
      <c r="D5596" s="178" t="str">
        <f aca="false">IF(LEN(B5596)=2,C5596,"")</f>
        <v/>
      </c>
      <c r="E5596" s="178" t="str">
        <f aca="false">IF(LEN(B5596)=5,C5596,"")</f>
        <v/>
      </c>
      <c r="F5596" s="178" t="str">
        <f aca="false">IF(LEN(B5596)=13,C5596,"")</f>
        <v>Kertaraharja</v>
      </c>
      <c r="G5596" s="178" t="s">
        <v>47405</v>
      </c>
      <c r="H5596" s="178" t="s">
        <v>54833</v>
      </c>
    </row>
    <row r="5597" s="178" customFormat="true" ht="15" hidden="false" customHeight="false" outlineLevel="0" collapsed="false">
      <c r="A5597" s="178" t="n">
        <v>33095</v>
      </c>
      <c r="B5597" s="178" t="s">
        <v>54837</v>
      </c>
      <c r="C5597" s="178" t="s">
        <v>54838</v>
      </c>
      <c r="D5597" s="178" t="str">
        <f aca="false">IF(LEN(B5597)=2,C5597,"")</f>
        <v/>
      </c>
      <c r="E5597" s="178" t="str">
        <f aca="false">IF(LEN(B5597)=5,C5597,"")</f>
        <v/>
      </c>
      <c r="F5597" s="178" t="str">
        <f aca="false">IF(LEN(B5597)=13,C5597,"")</f>
        <v>Sungaibuntu</v>
      </c>
      <c r="G5597" s="178" t="s">
        <v>54838</v>
      </c>
      <c r="H5597" s="178" t="s">
        <v>54833</v>
      </c>
    </row>
    <row r="5598" s="178" customFormat="true" ht="15" hidden="false" customHeight="false" outlineLevel="0" collapsed="false">
      <c r="A5598" s="178" t="n">
        <v>33096</v>
      </c>
      <c r="B5598" s="178" t="s">
        <v>54839</v>
      </c>
      <c r="C5598" s="178" t="s">
        <v>54840</v>
      </c>
      <c r="D5598" s="178" t="str">
        <f aca="false">IF(LEN(B5598)=2,C5598,"")</f>
        <v/>
      </c>
      <c r="E5598" s="178" t="str">
        <f aca="false">IF(LEN(B5598)=5,C5598,"")</f>
        <v/>
      </c>
      <c r="F5598" s="178" t="str">
        <f aca="false">IF(LEN(B5598)=13,C5598,"")</f>
        <v>Dongkal</v>
      </c>
      <c r="G5598" s="178" t="s">
        <v>54840</v>
      </c>
      <c r="H5598" s="178" t="s">
        <v>54833</v>
      </c>
    </row>
    <row r="5599" s="178" customFormat="true" ht="15" hidden="false" customHeight="false" outlineLevel="0" collapsed="false">
      <c r="A5599" s="178" t="n">
        <v>33097</v>
      </c>
      <c r="B5599" s="178" t="s">
        <v>54841</v>
      </c>
      <c r="C5599" s="178" t="s">
        <v>53796</v>
      </c>
      <c r="D5599" s="178" t="str">
        <f aca="false">IF(LEN(B5599)=2,C5599,"")</f>
        <v/>
      </c>
      <c r="E5599" s="178" t="str">
        <f aca="false">IF(LEN(B5599)=5,C5599,"")</f>
        <v/>
      </c>
      <c r="F5599" s="178" t="str">
        <f aca="false">IF(LEN(B5599)=13,C5599,"")</f>
        <v>Kertamulya</v>
      </c>
      <c r="G5599" s="178" t="s">
        <v>53796</v>
      </c>
      <c r="H5599" s="178" t="s">
        <v>54833</v>
      </c>
    </row>
    <row r="5600" s="178" customFormat="true" ht="15" hidden="false" customHeight="false" outlineLevel="0" collapsed="false">
      <c r="A5600" s="178" t="n">
        <v>33098</v>
      </c>
      <c r="B5600" s="178" t="s">
        <v>54842</v>
      </c>
      <c r="C5600" s="178" t="s">
        <v>46440</v>
      </c>
      <c r="D5600" s="178" t="str">
        <f aca="false">IF(LEN(B5600)=2,C5600,"")</f>
        <v/>
      </c>
      <c r="E5600" s="178" t="str">
        <f aca="false">IF(LEN(B5600)=5,C5600,"")</f>
        <v/>
      </c>
      <c r="F5600" s="178" t="str">
        <f aca="false">IF(LEN(B5600)=13,C5600,"")</f>
        <v>Puspasari</v>
      </c>
      <c r="G5600" s="178" t="s">
        <v>46440</v>
      </c>
      <c r="H5600" s="178" t="s">
        <v>54833</v>
      </c>
    </row>
    <row r="5601" s="178" customFormat="true" ht="15" hidden="false" customHeight="false" outlineLevel="0" collapsed="false">
      <c r="A5601" s="178" t="n">
        <v>33099</v>
      </c>
      <c r="B5601" s="178" t="s">
        <v>54843</v>
      </c>
      <c r="C5601" s="178" t="s">
        <v>54844</v>
      </c>
      <c r="D5601" s="178" t="str">
        <f aca="false">IF(LEN(B5601)=2,C5601,"")</f>
        <v/>
      </c>
      <c r="E5601" s="178" t="str">
        <f aca="false">IF(LEN(B5601)=5,C5601,"")</f>
        <v/>
      </c>
      <c r="F5601" s="178" t="str">
        <f aca="false">IF(LEN(B5601)=13,C5601,"")</f>
        <v>Labanjaya</v>
      </c>
      <c r="G5601" s="178" t="s">
        <v>54844</v>
      </c>
      <c r="H5601" s="178" t="s">
        <v>54833</v>
      </c>
    </row>
    <row r="5602" s="178" customFormat="true" ht="15" hidden="false" customHeight="false" outlineLevel="0" collapsed="false">
      <c r="A5602" s="178" t="n">
        <v>33100</v>
      </c>
      <c r="B5602" s="178" t="s">
        <v>54845</v>
      </c>
      <c r="C5602" s="178" t="s">
        <v>49528</v>
      </c>
      <c r="D5602" s="178" t="str">
        <f aca="false">IF(LEN(B5602)=2,C5602,"")</f>
        <v/>
      </c>
      <c r="E5602" s="178" t="str">
        <f aca="false">IF(LEN(B5602)=5,C5602,"")</f>
        <v/>
      </c>
      <c r="F5602" s="178" t="str">
        <f aca="false">IF(LEN(B5602)=13,C5602,"")</f>
        <v>Jatimulya</v>
      </c>
      <c r="G5602" s="178" t="s">
        <v>49528</v>
      </c>
      <c r="H5602" s="178" t="s">
        <v>54833</v>
      </c>
    </row>
    <row r="5603" s="178" customFormat="true" ht="15" hidden="false" customHeight="false" outlineLevel="0" collapsed="false">
      <c r="A5603" s="178" t="n">
        <v>33101</v>
      </c>
      <c r="B5603" s="178" t="s">
        <v>54846</v>
      </c>
      <c r="C5603" s="178" t="s">
        <v>54847</v>
      </c>
      <c r="D5603" s="178" t="str">
        <f aca="false">IF(LEN(B5603)=2,C5603,"")</f>
        <v/>
      </c>
      <c r="E5603" s="178" t="str">
        <f aca="false">IF(LEN(B5603)=5,C5603,"")</f>
        <v/>
      </c>
      <c r="F5603" s="178" t="str">
        <f aca="false">IF(LEN(B5603)=13,C5603,"")</f>
        <v>Rangdumulya</v>
      </c>
      <c r="G5603" s="178" t="s">
        <v>54847</v>
      </c>
      <c r="H5603" s="178" t="s">
        <v>54833</v>
      </c>
    </row>
    <row r="5604" s="178" customFormat="true" ht="15" hidden="false" customHeight="false" outlineLevel="0" collapsed="false">
      <c r="A5604" s="178" t="n">
        <v>33102</v>
      </c>
      <c r="B5604" s="178" t="s">
        <v>54848</v>
      </c>
      <c r="C5604" s="178" t="s">
        <v>54849</v>
      </c>
      <c r="D5604" s="178" t="str">
        <f aca="false">IF(LEN(B5604)=2,C5604,"")</f>
        <v/>
      </c>
      <c r="E5604" s="178" t="str">
        <f aca="false">IF(LEN(B5604)=5,C5604,"")</f>
        <v/>
      </c>
      <c r="F5604" s="178" t="str">
        <f aca="false">IF(LEN(B5604)=13,C5604,"")</f>
        <v>Kendaljaya</v>
      </c>
      <c r="G5604" s="178" t="s">
        <v>54849</v>
      </c>
      <c r="H5604" s="178" t="s">
        <v>54833</v>
      </c>
    </row>
    <row r="5605" s="178" customFormat="true" ht="15" hidden="false" customHeight="false" outlineLevel="0" collapsed="false">
      <c r="A5605" s="178" t="n">
        <v>33103</v>
      </c>
      <c r="B5605" s="178" t="s">
        <v>54850</v>
      </c>
      <c r="C5605" s="178" t="s">
        <v>53460</v>
      </c>
      <c r="D5605" s="178" t="str">
        <f aca="false">IF(LEN(B5605)=2,C5605,"")</f>
        <v/>
      </c>
      <c r="E5605" s="178" t="str">
        <f aca="false">IF(LEN(B5605)=5,C5605,"")</f>
        <v/>
      </c>
      <c r="F5605" s="178" t="str">
        <f aca="false">IF(LEN(B5605)=13,C5605,"")</f>
        <v>Malangsari</v>
      </c>
      <c r="G5605" s="178" t="s">
        <v>53460</v>
      </c>
      <c r="H5605" s="178" t="s">
        <v>54833</v>
      </c>
    </row>
    <row r="5606" s="178" customFormat="true" ht="15" hidden="false" customHeight="false" outlineLevel="0" collapsed="false">
      <c r="A5606" s="178" t="n">
        <v>33104</v>
      </c>
      <c r="B5606" s="178" t="s">
        <v>54851</v>
      </c>
      <c r="C5606" s="178" t="s">
        <v>54852</v>
      </c>
      <c r="D5606" s="178" t="str">
        <f aca="false">IF(LEN(B5606)=2,C5606,"")</f>
        <v/>
      </c>
      <c r="E5606" s="178" t="str">
        <f aca="false">IF(LEN(B5606)=5,C5606,"")</f>
        <v/>
      </c>
      <c r="F5606" s="178" t="str">
        <f aca="false">IF(LEN(B5606)=13,C5606,"")</f>
        <v/>
      </c>
      <c r="H5606" s="178" t="s">
        <v>54852</v>
      </c>
    </row>
    <row r="5607" s="178" customFormat="true" ht="15" hidden="false" customHeight="false" outlineLevel="0" collapsed="false">
      <c r="A5607" s="178" t="n">
        <v>33105</v>
      </c>
      <c r="B5607" s="178" t="s">
        <v>54853</v>
      </c>
      <c r="C5607" s="178" t="s">
        <v>54854</v>
      </c>
      <c r="D5607" s="178" t="str">
        <f aca="false">IF(LEN(B5607)=2,C5607,"")</f>
        <v/>
      </c>
      <c r="E5607" s="178" t="str">
        <f aca="false">IF(LEN(B5607)=5,C5607,"")</f>
        <v/>
      </c>
      <c r="F5607" s="178" t="str">
        <f aca="false">IF(LEN(B5607)=13,C5607,"")</f>
        <v>Pejaten</v>
      </c>
      <c r="G5607" s="178" t="s">
        <v>54854</v>
      </c>
      <c r="H5607" s="178" t="s">
        <v>54852</v>
      </c>
    </row>
    <row r="5608" s="178" customFormat="true" ht="15" hidden="false" customHeight="false" outlineLevel="0" collapsed="false">
      <c r="A5608" s="178" t="n">
        <v>33106</v>
      </c>
      <c r="B5608" s="178" t="s">
        <v>54855</v>
      </c>
      <c r="C5608" s="178" t="s">
        <v>54852</v>
      </c>
      <c r="D5608" s="178" t="str">
        <f aca="false">IF(LEN(B5608)=2,C5608,"")</f>
        <v/>
      </c>
      <c r="E5608" s="178" t="str">
        <f aca="false">IF(LEN(B5608)=5,C5608,"")</f>
        <v/>
      </c>
      <c r="F5608" s="178" t="str">
        <f aca="false">IF(LEN(B5608)=13,C5608,"")</f>
        <v>Cibuaya</v>
      </c>
      <c r="G5608" s="178" t="s">
        <v>54852</v>
      </c>
      <c r="H5608" s="178" t="s">
        <v>54852</v>
      </c>
    </row>
    <row r="5609" s="178" customFormat="true" ht="15" hidden="false" customHeight="false" outlineLevel="0" collapsed="false">
      <c r="A5609" s="178" t="n">
        <v>33107</v>
      </c>
      <c r="B5609" s="178" t="s">
        <v>54856</v>
      </c>
      <c r="C5609" s="178" t="s">
        <v>50066</v>
      </c>
      <c r="D5609" s="178" t="str">
        <f aca="false">IF(LEN(B5609)=2,C5609,"")</f>
        <v/>
      </c>
      <c r="E5609" s="178" t="str">
        <f aca="false">IF(LEN(B5609)=5,C5609,"")</f>
        <v/>
      </c>
      <c r="F5609" s="178" t="str">
        <f aca="false">IF(LEN(B5609)=13,C5609,"")</f>
        <v>Kertarahayu</v>
      </c>
      <c r="G5609" s="178" t="s">
        <v>50066</v>
      </c>
      <c r="H5609" s="178" t="s">
        <v>54852</v>
      </c>
    </row>
    <row r="5610" s="178" customFormat="true" ht="15" hidden="false" customHeight="false" outlineLevel="0" collapsed="false">
      <c r="A5610" s="178" t="n">
        <v>33108</v>
      </c>
      <c r="B5610" s="178" t="s">
        <v>54857</v>
      </c>
      <c r="C5610" s="178" t="s">
        <v>12751</v>
      </c>
      <c r="D5610" s="178" t="str">
        <f aca="false">IF(LEN(B5610)=2,C5610,"")</f>
        <v/>
      </c>
      <c r="E5610" s="178" t="str">
        <f aca="false">IF(LEN(B5610)=5,C5610,"")</f>
        <v/>
      </c>
      <c r="F5610" s="178" t="str">
        <f aca="false">IF(LEN(B5610)=13,C5610,"")</f>
        <v>Sukasari</v>
      </c>
      <c r="G5610" s="178" t="s">
        <v>12751</v>
      </c>
      <c r="H5610" s="178" t="s">
        <v>54852</v>
      </c>
    </row>
    <row r="5611" s="178" customFormat="true" ht="15" hidden="false" customHeight="false" outlineLevel="0" collapsed="false">
      <c r="A5611" s="178" t="n">
        <v>33109</v>
      </c>
      <c r="B5611" s="178" t="s">
        <v>54858</v>
      </c>
      <c r="C5611" s="178" t="s">
        <v>54859</v>
      </c>
      <c r="D5611" s="178" t="str">
        <f aca="false">IF(LEN(B5611)=2,C5611,"")</f>
        <v/>
      </c>
      <c r="E5611" s="178" t="str">
        <f aca="false">IF(LEN(B5611)=5,C5611,"")</f>
        <v/>
      </c>
      <c r="F5611" s="178" t="str">
        <f aca="false">IF(LEN(B5611)=13,C5611,"")</f>
        <v>Kedungjeruk</v>
      </c>
      <c r="G5611" s="178" t="s">
        <v>54859</v>
      </c>
      <c r="H5611" s="178" t="s">
        <v>54852</v>
      </c>
    </row>
    <row r="5612" s="178" customFormat="true" ht="15" hidden="false" customHeight="false" outlineLevel="0" collapsed="false">
      <c r="A5612" s="178" t="n">
        <v>33110</v>
      </c>
      <c r="B5612" s="178" t="s">
        <v>54860</v>
      </c>
      <c r="C5612" s="178" t="s">
        <v>54861</v>
      </c>
      <c r="D5612" s="178" t="str">
        <f aca="false">IF(LEN(B5612)=2,C5612,"")</f>
        <v/>
      </c>
      <c r="E5612" s="178" t="str">
        <f aca="false">IF(LEN(B5612)=5,C5612,"")</f>
        <v/>
      </c>
      <c r="F5612" s="178" t="str">
        <f aca="false">IF(LEN(B5612)=13,C5612,"")</f>
        <v>Kalidungjaya</v>
      </c>
      <c r="G5612" s="178" t="s">
        <v>54861</v>
      </c>
      <c r="H5612" s="178" t="s">
        <v>54852</v>
      </c>
    </row>
    <row r="5613" s="178" customFormat="true" ht="15" hidden="false" customHeight="false" outlineLevel="0" collapsed="false">
      <c r="A5613" s="178" t="n">
        <v>33111</v>
      </c>
      <c r="B5613" s="178" t="s">
        <v>54862</v>
      </c>
      <c r="C5613" s="178" t="s">
        <v>54863</v>
      </c>
      <c r="D5613" s="178" t="str">
        <f aca="false">IF(LEN(B5613)=2,C5613,"")</f>
        <v/>
      </c>
      <c r="E5613" s="178" t="str">
        <f aca="false">IF(LEN(B5613)=5,C5613,"")</f>
        <v/>
      </c>
      <c r="F5613" s="178" t="str">
        <f aca="false">IF(LEN(B5613)=13,C5613,"")</f>
        <v>Sedari</v>
      </c>
      <c r="G5613" s="178" t="s">
        <v>54863</v>
      </c>
      <c r="H5613" s="178" t="s">
        <v>54852</v>
      </c>
    </row>
    <row r="5614" s="178" customFormat="true" ht="15" hidden="false" customHeight="false" outlineLevel="0" collapsed="false">
      <c r="A5614" s="178" t="n">
        <v>33112</v>
      </c>
      <c r="B5614" s="178" t="s">
        <v>54864</v>
      </c>
      <c r="C5614" s="178" t="s">
        <v>54865</v>
      </c>
      <c r="D5614" s="178" t="str">
        <f aca="false">IF(LEN(B5614)=2,C5614,"")</f>
        <v/>
      </c>
      <c r="E5614" s="178" t="str">
        <f aca="false">IF(LEN(B5614)=5,C5614,"")</f>
        <v/>
      </c>
      <c r="F5614" s="178" t="str">
        <f aca="false">IF(LEN(B5614)=13,C5614,"")</f>
        <v>Cemarajaya</v>
      </c>
      <c r="G5614" s="178" t="s">
        <v>54865</v>
      </c>
      <c r="H5614" s="178" t="s">
        <v>54852</v>
      </c>
    </row>
    <row r="5615" s="178" customFormat="true" ht="15" hidden="false" customHeight="false" outlineLevel="0" collapsed="false">
      <c r="A5615" s="178" t="n">
        <v>33113</v>
      </c>
      <c r="B5615" s="178" t="s">
        <v>54866</v>
      </c>
      <c r="C5615" s="178" t="s">
        <v>53386</v>
      </c>
      <c r="D5615" s="178" t="str">
        <f aca="false">IF(LEN(B5615)=2,C5615,"")</f>
        <v/>
      </c>
      <c r="E5615" s="178" t="str">
        <f aca="false">IF(LEN(B5615)=5,C5615,"")</f>
        <v/>
      </c>
      <c r="F5615" s="178" t="str">
        <f aca="false">IF(LEN(B5615)=13,C5615,"")</f>
        <v>Jayamulya</v>
      </c>
      <c r="G5615" s="178" t="s">
        <v>53386</v>
      </c>
      <c r="H5615" s="178" t="s">
        <v>54852</v>
      </c>
    </row>
    <row r="5616" s="178" customFormat="true" ht="15" hidden="false" customHeight="false" outlineLevel="0" collapsed="false">
      <c r="A5616" s="178" t="n">
        <v>33114</v>
      </c>
      <c r="B5616" s="178" t="s">
        <v>54867</v>
      </c>
      <c r="C5616" s="178" t="s">
        <v>51906</v>
      </c>
      <c r="D5616" s="178" t="str">
        <f aca="false">IF(LEN(B5616)=2,C5616,"")</f>
        <v/>
      </c>
      <c r="E5616" s="178" t="str">
        <f aca="false">IF(LEN(B5616)=5,C5616,"")</f>
        <v/>
      </c>
      <c r="F5616" s="178" t="str">
        <f aca="false">IF(LEN(B5616)=13,C5616,"")</f>
        <v>Kedungjaya</v>
      </c>
      <c r="G5616" s="178" t="s">
        <v>51906</v>
      </c>
      <c r="H5616" s="178" t="s">
        <v>54852</v>
      </c>
    </row>
    <row r="5617" s="178" customFormat="true" ht="15" hidden="false" customHeight="false" outlineLevel="0" collapsed="false">
      <c r="A5617" s="178" t="n">
        <v>33115</v>
      </c>
      <c r="B5617" s="178" t="s">
        <v>54868</v>
      </c>
      <c r="C5617" s="178" t="s">
        <v>54869</v>
      </c>
      <c r="D5617" s="178" t="str">
        <f aca="false">IF(LEN(B5617)=2,C5617,"")</f>
        <v/>
      </c>
      <c r="E5617" s="178" t="str">
        <f aca="false">IF(LEN(B5617)=5,C5617,"")</f>
        <v/>
      </c>
      <c r="F5617" s="178" t="str">
        <f aca="false">IF(LEN(B5617)=13,C5617,"")</f>
        <v>Gebangjaya</v>
      </c>
      <c r="G5617" s="178" t="s">
        <v>54869</v>
      </c>
      <c r="H5617" s="178" t="s">
        <v>54852</v>
      </c>
    </row>
    <row r="5618" s="178" customFormat="true" ht="15" hidden="false" customHeight="false" outlineLevel="0" collapsed="false">
      <c r="A5618" s="178" t="n">
        <v>33116</v>
      </c>
      <c r="B5618" s="178" t="s">
        <v>54870</v>
      </c>
      <c r="C5618" s="178" t="s">
        <v>54871</v>
      </c>
      <c r="D5618" s="178" t="str">
        <f aca="false">IF(LEN(B5618)=2,C5618,"")</f>
        <v/>
      </c>
      <c r="E5618" s="178" t="str">
        <f aca="false">IF(LEN(B5618)=5,C5618,"")</f>
        <v/>
      </c>
      <c r="F5618" s="178" t="str">
        <f aca="false">IF(LEN(B5618)=13,C5618,"")</f>
        <v/>
      </c>
      <c r="H5618" s="178" t="s">
        <v>54871</v>
      </c>
    </row>
    <row r="5619" s="178" customFormat="true" ht="15" hidden="false" customHeight="false" outlineLevel="0" collapsed="false">
      <c r="A5619" s="178" t="n">
        <v>33117</v>
      </c>
      <c r="B5619" s="178" t="s">
        <v>54872</v>
      </c>
      <c r="C5619" s="178" t="s">
        <v>50303</v>
      </c>
      <c r="D5619" s="178" t="str">
        <f aca="false">IF(LEN(B5619)=2,C5619,"")</f>
        <v/>
      </c>
      <c r="E5619" s="178" t="str">
        <f aca="false">IF(LEN(B5619)=5,C5619,"")</f>
        <v/>
      </c>
      <c r="F5619" s="178" t="str">
        <f aca="false">IF(LEN(B5619)=13,C5619,"")</f>
        <v>Tanjungmekar</v>
      </c>
      <c r="G5619" s="178" t="s">
        <v>50303</v>
      </c>
      <c r="H5619" s="178" t="s">
        <v>54871</v>
      </c>
    </row>
    <row r="5620" s="178" customFormat="true" ht="15" hidden="false" customHeight="false" outlineLevel="0" collapsed="false">
      <c r="A5620" s="178" t="n">
        <v>33118</v>
      </c>
      <c r="B5620" s="178" t="s">
        <v>54873</v>
      </c>
      <c r="C5620" s="178" t="s">
        <v>54874</v>
      </c>
      <c r="D5620" s="178" t="str">
        <f aca="false">IF(LEN(B5620)=2,C5620,"")</f>
        <v/>
      </c>
      <c r="E5620" s="178" t="str">
        <f aca="false">IF(LEN(B5620)=5,C5620,"")</f>
        <v/>
      </c>
      <c r="F5620" s="178" t="str">
        <f aca="false">IF(LEN(B5620)=13,C5620,"")</f>
        <v>Telagajaya</v>
      </c>
      <c r="G5620" s="178" t="s">
        <v>54874</v>
      </c>
      <c r="H5620" s="178" t="s">
        <v>54871</v>
      </c>
    </row>
    <row r="5621" s="178" customFormat="true" ht="15" hidden="false" customHeight="false" outlineLevel="0" collapsed="false">
      <c r="A5621" s="178" t="n">
        <v>33119</v>
      </c>
      <c r="B5621" s="178" t="s">
        <v>54875</v>
      </c>
      <c r="C5621" s="178" t="s">
        <v>54876</v>
      </c>
      <c r="D5621" s="178" t="str">
        <f aca="false">IF(LEN(B5621)=2,C5621,"")</f>
        <v/>
      </c>
      <c r="E5621" s="178" t="str">
        <f aca="false">IF(LEN(B5621)=5,C5621,"")</f>
        <v/>
      </c>
      <c r="F5621" s="178" t="str">
        <f aca="false">IF(LEN(B5621)=13,C5621,"")</f>
        <v>Telukbuyung</v>
      </c>
      <c r="G5621" s="178" t="s">
        <v>54876</v>
      </c>
      <c r="H5621" s="178" t="s">
        <v>54871</v>
      </c>
    </row>
    <row r="5622" s="178" customFormat="true" ht="15" hidden="false" customHeight="false" outlineLevel="0" collapsed="false">
      <c r="A5622" s="178" t="n">
        <v>33120</v>
      </c>
      <c r="B5622" s="178" t="s">
        <v>54877</v>
      </c>
      <c r="C5622" s="178" t="s">
        <v>54878</v>
      </c>
      <c r="D5622" s="178" t="str">
        <f aca="false">IF(LEN(B5622)=2,C5622,"")</f>
        <v/>
      </c>
      <c r="E5622" s="178" t="str">
        <f aca="false">IF(LEN(B5622)=5,C5622,"")</f>
        <v/>
      </c>
      <c r="F5622" s="178" t="str">
        <f aca="false">IF(LEN(B5622)=13,C5622,"")</f>
        <v>Tanahbaru</v>
      </c>
      <c r="G5622" s="178" t="s">
        <v>54878</v>
      </c>
      <c r="H5622" s="178" t="s">
        <v>54871</v>
      </c>
    </row>
    <row r="5623" s="178" customFormat="true" ht="15" hidden="false" customHeight="false" outlineLevel="0" collapsed="false">
      <c r="A5623" s="178" t="n">
        <v>33121</v>
      </c>
      <c r="B5623" s="178" t="s">
        <v>54879</v>
      </c>
      <c r="C5623" s="178" t="s">
        <v>54880</v>
      </c>
      <c r="D5623" s="178" t="str">
        <f aca="false">IF(LEN(B5623)=2,C5623,"")</f>
        <v/>
      </c>
      <c r="E5623" s="178" t="str">
        <f aca="false">IF(LEN(B5623)=5,C5623,"")</f>
        <v/>
      </c>
      <c r="F5623" s="178" t="str">
        <f aca="false">IF(LEN(B5623)=13,C5623,"")</f>
        <v>Solokan</v>
      </c>
      <c r="G5623" s="178" t="s">
        <v>54880</v>
      </c>
      <c r="H5623" s="178" t="s">
        <v>54871</v>
      </c>
    </row>
    <row r="5624" s="178" customFormat="true" ht="15" hidden="false" customHeight="false" outlineLevel="0" collapsed="false">
      <c r="A5624" s="178" t="n">
        <v>33122</v>
      </c>
      <c r="B5624" s="178" t="s">
        <v>54881</v>
      </c>
      <c r="C5624" s="178" t="s">
        <v>54882</v>
      </c>
      <c r="D5624" s="178" t="str">
        <f aca="false">IF(LEN(B5624)=2,C5624,"")</f>
        <v/>
      </c>
      <c r="E5624" s="178" t="str">
        <f aca="false">IF(LEN(B5624)=5,C5624,"")</f>
        <v/>
      </c>
      <c r="F5624" s="178" t="str">
        <f aca="false">IF(LEN(B5624)=13,C5624,"")</f>
        <v>Tanjungbungin</v>
      </c>
      <c r="G5624" s="178" t="s">
        <v>54882</v>
      </c>
      <c r="H5624" s="178" t="s">
        <v>54871</v>
      </c>
    </row>
    <row r="5625" s="178" customFormat="true" ht="15" hidden="false" customHeight="false" outlineLevel="0" collapsed="false">
      <c r="A5625" s="178" t="n">
        <v>33123</v>
      </c>
      <c r="B5625" s="178" t="s">
        <v>54883</v>
      </c>
      <c r="C5625" s="178" t="s">
        <v>54884</v>
      </c>
      <c r="D5625" s="178" t="str">
        <f aca="false">IF(LEN(B5625)=2,C5625,"")</f>
        <v/>
      </c>
      <c r="E5625" s="178" t="str">
        <f aca="false">IF(LEN(B5625)=5,C5625,"")</f>
        <v/>
      </c>
      <c r="F5625" s="178" t="str">
        <f aca="false">IF(LEN(B5625)=13,C5625,"")</f>
        <v>Telukjaya</v>
      </c>
      <c r="G5625" s="178" t="s">
        <v>54884</v>
      </c>
      <c r="H5625" s="178" t="s">
        <v>54871</v>
      </c>
    </row>
    <row r="5626" s="178" customFormat="true" ht="15" hidden="false" customHeight="false" outlineLevel="0" collapsed="false">
      <c r="A5626" s="178" t="n">
        <v>33124</v>
      </c>
      <c r="B5626" s="178" t="s">
        <v>54885</v>
      </c>
      <c r="C5626" s="178" t="s">
        <v>54886</v>
      </c>
      <c r="D5626" s="178" t="str">
        <f aca="false">IF(LEN(B5626)=2,C5626,"")</f>
        <v/>
      </c>
      <c r="E5626" s="178" t="str">
        <f aca="false">IF(LEN(B5626)=5,C5626,"")</f>
        <v/>
      </c>
      <c r="F5626" s="178" t="str">
        <f aca="false">IF(LEN(B5626)=13,C5626,"")</f>
        <v>Tanjungpakis</v>
      </c>
      <c r="G5626" s="178" t="s">
        <v>54886</v>
      </c>
      <c r="H5626" s="178" t="s">
        <v>54871</v>
      </c>
    </row>
    <row r="5627" s="178" customFormat="true" ht="15" hidden="false" customHeight="false" outlineLevel="0" collapsed="false">
      <c r="A5627" s="178" t="n">
        <v>33125</v>
      </c>
      <c r="B5627" s="178" t="s">
        <v>54887</v>
      </c>
      <c r="C5627" s="178" t="s">
        <v>54888</v>
      </c>
      <c r="D5627" s="178" t="str">
        <f aca="false">IF(LEN(B5627)=2,C5627,"")</f>
        <v/>
      </c>
      <c r="E5627" s="178" t="str">
        <f aca="false">IF(LEN(B5627)=5,C5627,"")</f>
        <v/>
      </c>
      <c r="F5627" s="178" t="str">
        <f aca="false">IF(LEN(B5627)=13,C5627,"")</f>
        <v/>
      </c>
      <c r="H5627" s="178" t="s">
        <v>54888</v>
      </c>
    </row>
    <row r="5628" s="178" customFormat="true" ht="15" hidden="false" customHeight="false" outlineLevel="0" collapsed="false">
      <c r="A5628" s="178" t="n">
        <v>33126</v>
      </c>
      <c r="B5628" s="178" t="s">
        <v>54889</v>
      </c>
      <c r="C5628" s="178" t="s">
        <v>54890</v>
      </c>
      <c r="D5628" s="178" t="str">
        <f aca="false">IF(LEN(B5628)=2,C5628,"")</f>
        <v/>
      </c>
      <c r="E5628" s="178" t="str">
        <f aca="false">IF(LEN(B5628)=5,C5628,"")</f>
        <v/>
      </c>
      <c r="F5628" s="178" t="str">
        <f aca="false">IF(LEN(B5628)=13,C5628,"")</f>
        <v>Dawuan Timur</v>
      </c>
      <c r="G5628" s="178" t="s">
        <v>54890</v>
      </c>
      <c r="H5628" s="178" t="s">
        <v>54888</v>
      </c>
    </row>
    <row r="5629" s="178" customFormat="true" ht="15" hidden="false" customHeight="false" outlineLevel="0" collapsed="false">
      <c r="A5629" s="178" t="n">
        <v>33127</v>
      </c>
      <c r="B5629" s="178" t="s">
        <v>54891</v>
      </c>
      <c r="C5629" s="178" t="s">
        <v>54892</v>
      </c>
      <c r="D5629" s="178" t="str">
        <f aca="false">IF(LEN(B5629)=2,C5629,"")</f>
        <v/>
      </c>
      <c r="E5629" s="178" t="str">
        <f aca="false">IF(LEN(B5629)=5,C5629,"")</f>
        <v/>
      </c>
      <c r="F5629" s="178" t="str">
        <f aca="false">IF(LEN(B5629)=13,C5629,"")</f>
        <v>Kalihurip</v>
      </c>
      <c r="G5629" s="178" t="s">
        <v>54892</v>
      </c>
      <c r="H5629" s="178" t="s">
        <v>54888</v>
      </c>
    </row>
    <row r="5630" s="178" customFormat="true" ht="15" hidden="false" customHeight="false" outlineLevel="0" collapsed="false">
      <c r="A5630" s="178" t="n">
        <v>33128</v>
      </c>
      <c r="B5630" s="178" t="s">
        <v>54893</v>
      </c>
      <c r="C5630" s="178" t="s">
        <v>54894</v>
      </c>
      <c r="D5630" s="178" t="str">
        <f aca="false">IF(LEN(B5630)=2,C5630,"")</f>
        <v/>
      </c>
      <c r="E5630" s="178" t="str">
        <f aca="false">IF(LEN(B5630)=5,C5630,"")</f>
        <v/>
      </c>
      <c r="F5630" s="178" t="str">
        <f aca="false">IF(LEN(B5630)=13,C5630,"")</f>
        <v>Cikampek Kota</v>
      </c>
      <c r="G5630" s="178" t="s">
        <v>54894</v>
      </c>
      <c r="H5630" s="178" t="s">
        <v>54888</v>
      </c>
    </row>
    <row r="5631" s="178" customFormat="true" ht="15" hidden="false" customHeight="false" outlineLevel="0" collapsed="false">
      <c r="A5631" s="178" t="n">
        <v>33129</v>
      </c>
      <c r="B5631" s="178" t="s">
        <v>54895</v>
      </c>
      <c r="C5631" s="178" t="s">
        <v>54896</v>
      </c>
      <c r="D5631" s="178" t="str">
        <f aca="false">IF(LEN(B5631)=2,C5631,"")</f>
        <v/>
      </c>
      <c r="E5631" s="178" t="str">
        <f aca="false">IF(LEN(B5631)=5,C5631,"")</f>
        <v/>
      </c>
      <c r="F5631" s="178" t="str">
        <f aca="false">IF(LEN(B5631)=13,C5631,"")</f>
        <v>Dawuan Tengah</v>
      </c>
      <c r="G5631" s="178" t="s">
        <v>54896</v>
      </c>
      <c r="H5631" s="178" t="s">
        <v>54888</v>
      </c>
    </row>
    <row r="5632" s="178" customFormat="true" ht="15" hidden="false" customHeight="false" outlineLevel="0" collapsed="false">
      <c r="A5632" s="178" t="n">
        <v>33130</v>
      </c>
      <c r="B5632" s="178" t="s">
        <v>54897</v>
      </c>
      <c r="C5632" s="178" t="s">
        <v>54898</v>
      </c>
      <c r="D5632" s="178" t="str">
        <f aca="false">IF(LEN(B5632)=2,C5632,"")</f>
        <v/>
      </c>
      <c r="E5632" s="178" t="str">
        <f aca="false">IF(LEN(B5632)=5,C5632,"")</f>
        <v/>
      </c>
      <c r="F5632" s="178" t="str">
        <f aca="false">IF(LEN(B5632)=13,C5632,"")</f>
        <v>Cikampek Selatan</v>
      </c>
      <c r="G5632" s="178" t="s">
        <v>54898</v>
      </c>
      <c r="H5632" s="178" t="s">
        <v>54888</v>
      </c>
    </row>
    <row r="5633" s="178" customFormat="true" ht="15" hidden="false" customHeight="false" outlineLevel="0" collapsed="false">
      <c r="A5633" s="178" t="n">
        <v>33131</v>
      </c>
      <c r="B5633" s="178" t="s">
        <v>54899</v>
      </c>
      <c r="C5633" s="178" t="s">
        <v>54900</v>
      </c>
      <c r="D5633" s="178" t="str">
        <f aca="false">IF(LEN(B5633)=2,C5633,"")</f>
        <v/>
      </c>
      <c r="E5633" s="178" t="str">
        <f aca="false">IF(LEN(B5633)=5,C5633,"")</f>
        <v/>
      </c>
      <c r="F5633" s="178" t="str">
        <f aca="false">IF(LEN(B5633)=13,C5633,"")</f>
        <v>Cikampek Pusaka</v>
      </c>
      <c r="G5633" s="178" t="s">
        <v>54900</v>
      </c>
      <c r="H5633" s="178" t="s">
        <v>54888</v>
      </c>
    </row>
    <row r="5634" s="178" customFormat="true" ht="15" hidden="false" customHeight="false" outlineLevel="0" collapsed="false">
      <c r="A5634" s="178" t="n">
        <v>33132</v>
      </c>
      <c r="B5634" s="178" t="s">
        <v>54901</v>
      </c>
      <c r="C5634" s="178" t="s">
        <v>54902</v>
      </c>
      <c r="D5634" s="178" t="str">
        <f aca="false">IF(LEN(B5634)=2,C5634,"")</f>
        <v/>
      </c>
      <c r="E5634" s="178" t="str">
        <f aca="false">IF(LEN(B5634)=5,C5634,"")</f>
        <v/>
      </c>
      <c r="F5634" s="178" t="str">
        <f aca="false">IF(LEN(B5634)=13,C5634,"")</f>
        <v>Cikampek Barat</v>
      </c>
      <c r="G5634" s="178" t="s">
        <v>54902</v>
      </c>
      <c r="H5634" s="178" t="s">
        <v>54888</v>
      </c>
    </row>
    <row r="5635" s="178" customFormat="true" ht="15" hidden="false" customHeight="false" outlineLevel="0" collapsed="false">
      <c r="A5635" s="178" t="n">
        <v>33133</v>
      </c>
      <c r="B5635" s="178" t="s">
        <v>54903</v>
      </c>
      <c r="C5635" s="178" t="s">
        <v>54904</v>
      </c>
      <c r="D5635" s="178" t="str">
        <f aca="false">IF(LEN(B5635)=2,C5635,"")</f>
        <v/>
      </c>
      <c r="E5635" s="178" t="str">
        <f aca="false">IF(LEN(B5635)=5,C5635,"")</f>
        <v/>
      </c>
      <c r="F5635" s="178" t="str">
        <f aca="false">IF(LEN(B5635)=13,C5635,"")</f>
        <v>Cikampek Timur</v>
      </c>
      <c r="G5635" s="178" t="s">
        <v>54904</v>
      </c>
      <c r="H5635" s="178" t="s">
        <v>54888</v>
      </c>
    </row>
    <row r="5636" s="178" customFormat="true" ht="15" hidden="false" customHeight="false" outlineLevel="0" collapsed="false">
      <c r="A5636" s="178" t="n">
        <v>33134</v>
      </c>
      <c r="B5636" s="178" t="s">
        <v>54905</v>
      </c>
      <c r="C5636" s="178" t="s">
        <v>54906</v>
      </c>
      <c r="D5636" s="178" t="str">
        <f aca="false">IF(LEN(B5636)=2,C5636,"")</f>
        <v/>
      </c>
      <c r="E5636" s="178" t="str">
        <f aca="false">IF(LEN(B5636)=5,C5636,"")</f>
        <v/>
      </c>
      <c r="F5636" s="178" t="str">
        <f aca="false">IF(LEN(B5636)=13,C5636,"")</f>
        <v>Kamojing</v>
      </c>
      <c r="G5636" s="178" t="s">
        <v>54906</v>
      </c>
      <c r="H5636" s="178" t="s">
        <v>54888</v>
      </c>
    </row>
    <row r="5637" s="178" customFormat="true" ht="15" hidden="false" customHeight="false" outlineLevel="0" collapsed="false">
      <c r="A5637" s="178" t="n">
        <v>33135</v>
      </c>
      <c r="B5637" s="178" t="s">
        <v>54907</v>
      </c>
      <c r="C5637" s="178" t="s">
        <v>54908</v>
      </c>
      <c r="D5637" s="178" t="str">
        <f aca="false">IF(LEN(B5637)=2,C5637,"")</f>
        <v/>
      </c>
      <c r="E5637" s="178" t="str">
        <f aca="false">IF(LEN(B5637)=5,C5637,"")</f>
        <v/>
      </c>
      <c r="F5637" s="178" t="str">
        <f aca="false">IF(LEN(B5637)=13,C5637,"")</f>
        <v>Dawuan Barat</v>
      </c>
      <c r="G5637" s="178" t="s">
        <v>54908</v>
      </c>
      <c r="H5637" s="178" t="s">
        <v>54888</v>
      </c>
    </row>
    <row r="5638" s="178" customFormat="true" ht="15" hidden="false" customHeight="false" outlineLevel="0" collapsed="false">
      <c r="A5638" s="178" t="n">
        <v>33136</v>
      </c>
      <c r="B5638" s="178" t="s">
        <v>54909</v>
      </c>
      <c r="C5638" s="178" t="s">
        <v>46545</v>
      </c>
      <c r="D5638" s="178" t="str">
        <f aca="false">IF(LEN(B5638)=2,C5638,"")</f>
        <v/>
      </c>
      <c r="E5638" s="178" t="str">
        <f aca="false">IF(LEN(B5638)=5,C5638,"")</f>
        <v/>
      </c>
      <c r="F5638" s="178" t="str">
        <f aca="false">IF(LEN(B5638)=13,C5638,"")</f>
        <v/>
      </c>
      <c r="H5638" s="178" t="s">
        <v>46545</v>
      </c>
    </row>
    <row r="5639" s="178" customFormat="true" ht="15" hidden="false" customHeight="false" outlineLevel="0" collapsed="false">
      <c r="A5639" s="178" t="n">
        <v>33137</v>
      </c>
      <c r="B5639" s="178" t="s">
        <v>54910</v>
      </c>
      <c r="C5639" s="178" t="s">
        <v>46537</v>
      </c>
      <c r="D5639" s="178" t="str">
        <f aca="false">IF(LEN(B5639)=2,C5639,"")</f>
        <v/>
      </c>
      <c r="E5639" s="178" t="str">
        <f aca="false">IF(LEN(B5639)=5,C5639,"")</f>
        <v/>
      </c>
      <c r="F5639" s="178" t="str">
        <f aca="false">IF(LEN(B5639)=13,C5639,"")</f>
        <v>Mekarsari</v>
      </c>
      <c r="G5639" s="178" t="s">
        <v>46537</v>
      </c>
      <c r="H5639" s="178" t="s">
        <v>46545</v>
      </c>
    </row>
    <row r="5640" s="178" customFormat="true" ht="15" hidden="false" customHeight="false" outlineLevel="0" collapsed="false">
      <c r="A5640" s="178" t="n">
        <v>33138</v>
      </c>
      <c r="B5640" s="178" t="s">
        <v>54911</v>
      </c>
      <c r="C5640" s="178" t="s">
        <v>46545</v>
      </c>
      <c r="D5640" s="178" t="str">
        <f aca="false">IF(LEN(B5640)=2,C5640,"")</f>
        <v/>
      </c>
      <c r="E5640" s="178" t="str">
        <f aca="false">IF(LEN(B5640)=5,C5640,"")</f>
        <v/>
      </c>
      <c r="F5640" s="178" t="str">
        <f aca="false">IF(LEN(B5640)=13,C5640,"")</f>
        <v>Jatisari</v>
      </c>
      <c r="G5640" s="178" t="s">
        <v>46545</v>
      </c>
      <c r="H5640" s="178" t="s">
        <v>46545</v>
      </c>
    </row>
    <row r="5641" s="178" customFormat="true" ht="15" hidden="false" customHeight="false" outlineLevel="0" collapsed="false">
      <c r="A5641" s="178" t="n">
        <v>33139</v>
      </c>
      <c r="B5641" s="178" t="s">
        <v>54912</v>
      </c>
      <c r="C5641" s="178" t="s">
        <v>54913</v>
      </c>
      <c r="D5641" s="178" t="str">
        <f aca="false">IF(LEN(B5641)=2,C5641,"")</f>
        <v/>
      </c>
      <c r="E5641" s="178" t="str">
        <f aca="false">IF(LEN(B5641)=5,C5641,"")</f>
        <v/>
      </c>
      <c r="F5641" s="178" t="str">
        <f aca="false">IF(LEN(B5641)=13,C5641,"")</f>
        <v>Barugbug</v>
      </c>
      <c r="G5641" s="178" t="s">
        <v>54913</v>
      </c>
      <c r="H5641" s="178" t="s">
        <v>46545</v>
      </c>
    </row>
    <row r="5642" s="178" customFormat="true" ht="15" hidden="false" customHeight="false" outlineLevel="0" collapsed="false">
      <c r="A5642" s="178" t="n">
        <v>33140</v>
      </c>
      <c r="B5642" s="178" t="s">
        <v>54914</v>
      </c>
      <c r="C5642" s="178" t="s">
        <v>54915</v>
      </c>
      <c r="D5642" s="178" t="str">
        <f aca="false">IF(LEN(B5642)=2,C5642,"")</f>
        <v/>
      </c>
      <c r="E5642" s="178" t="str">
        <f aca="false">IF(LEN(B5642)=5,C5642,"")</f>
        <v/>
      </c>
      <c r="F5642" s="178" t="str">
        <f aca="false">IF(LEN(B5642)=13,C5642,"")</f>
        <v>Cikalongsari</v>
      </c>
      <c r="G5642" s="178" t="s">
        <v>54915</v>
      </c>
      <c r="H5642" s="178" t="s">
        <v>46545</v>
      </c>
    </row>
    <row r="5643" s="178" customFormat="true" ht="15" hidden="false" customHeight="false" outlineLevel="0" collapsed="false">
      <c r="A5643" s="178" t="n">
        <v>33141</v>
      </c>
      <c r="B5643" s="178" t="s">
        <v>54916</v>
      </c>
      <c r="C5643" s="178" t="s">
        <v>54917</v>
      </c>
      <c r="D5643" s="178" t="str">
        <f aca="false">IF(LEN(B5643)=2,C5643,"")</f>
        <v/>
      </c>
      <c r="E5643" s="178" t="str">
        <f aca="false">IF(LEN(B5643)=5,C5643,"")</f>
        <v/>
      </c>
      <c r="F5643" s="178" t="str">
        <f aca="false">IF(LEN(B5643)=13,C5643,"")</f>
        <v>Cirejag</v>
      </c>
      <c r="G5643" s="178" t="s">
        <v>54917</v>
      </c>
      <c r="H5643" s="178" t="s">
        <v>46545</v>
      </c>
    </row>
    <row r="5644" s="178" customFormat="true" ht="15" hidden="false" customHeight="false" outlineLevel="0" collapsed="false">
      <c r="A5644" s="178" t="n">
        <v>33142</v>
      </c>
      <c r="B5644" s="178" t="s">
        <v>54918</v>
      </c>
      <c r="C5644" s="178" t="s">
        <v>54086</v>
      </c>
      <c r="D5644" s="178" t="str">
        <f aca="false">IF(LEN(B5644)=2,C5644,"")</f>
        <v/>
      </c>
      <c r="E5644" s="178" t="str">
        <f aca="false">IF(LEN(B5644)=5,C5644,"")</f>
        <v/>
      </c>
      <c r="F5644" s="178" t="str">
        <f aca="false">IF(LEN(B5644)=13,C5644,"")</f>
        <v>Jatibaru</v>
      </c>
      <c r="G5644" s="178" t="s">
        <v>54086</v>
      </c>
      <c r="H5644" s="178" t="s">
        <v>46545</v>
      </c>
    </row>
    <row r="5645" s="178" customFormat="true" ht="15" hidden="false" customHeight="false" outlineLevel="0" collapsed="false">
      <c r="A5645" s="178" t="n">
        <v>33143</v>
      </c>
      <c r="B5645" s="178" t="s">
        <v>54919</v>
      </c>
      <c r="C5645" s="178" t="s">
        <v>54920</v>
      </c>
      <c r="D5645" s="178" t="str">
        <f aca="false">IF(LEN(B5645)=2,C5645,"")</f>
        <v/>
      </c>
      <c r="E5645" s="178" t="str">
        <f aca="false">IF(LEN(B5645)=5,C5645,"")</f>
        <v/>
      </c>
      <c r="F5645" s="178" t="str">
        <f aca="false">IF(LEN(B5645)=13,C5645,"")</f>
        <v>Jatiragas</v>
      </c>
      <c r="G5645" s="178" t="s">
        <v>54920</v>
      </c>
      <c r="H5645" s="178" t="s">
        <v>46545</v>
      </c>
    </row>
    <row r="5646" s="178" customFormat="true" ht="15" hidden="false" customHeight="false" outlineLevel="0" collapsed="false">
      <c r="A5646" s="178" t="n">
        <v>33144</v>
      </c>
      <c r="B5646" s="178" t="s">
        <v>54921</v>
      </c>
      <c r="C5646" s="178" t="s">
        <v>49624</v>
      </c>
      <c r="D5646" s="178" t="str">
        <f aca="false">IF(LEN(B5646)=2,C5646,"")</f>
        <v/>
      </c>
      <c r="E5646" s="178" t="str">
        <f aca="false">IF(LEN(B5646)=5,C5646,"")</f>
        <v/>
      </c>
      <c r="F5646" s="178" t="str">
        <f aca="false">IF(LEN(B5646)=13,C5646,"")</f>
        <v>Jatiwangi</v>
      </c>
      <c r="G5646" s="178" t="s">
        <v>49624</v>
      </c>
      <c r="H5646" s="178" t="s">
        <v>46545</v>
      </c>
    </row>
    <row r="5647" s="178" customFormat="true" ht="15" hidden="false" customHeight="false" outlineLevel="0" collapsed="false">
      <c r="A5647" s="178" t="n">
        <v>33145</v>
      </c>
      <c r="B5647" s="178" t="s">
        <v>54922</v>
      </c>
      <c r="C5647" s="178" t="s">
        <v>53984</v>
      </c>
      <c r="D5647" s="178" t="str">
        <f aca="false">IF(LEN(B5647)=2,C5647,"")</f>
        <v/>
      </c>
      <c r="E5647" s="178" t="str">
        <f aca="false">IF(LEN(B5647)=5,C5647,"")</f>
        <v/>
      </c>
      <c r="F5647" s="178" t="str">
        <f aca="false">IF(LEN(B5647)=13,C5647,"")</f>
        <v>Kalijati</v>
      </c>
      <c r="G5647" s="178" t="s">
        <v>53984</v>
      </c>
      <c r="H5647" s="178" t="s">
        <v>46545</v>
      </c>
    </row>
    <row r="5648" s="178" customFormat="true" ht="15" hidden="false" customHeight="false" outlineLevel="0" collapsed="false">
      <c r="A5648" s="178" t="n">
        <v>33146</v>
      </c>
      <c r="B5648" s="178" t="s">
        <v>54923</v>
      </c>
      <c r="C5648" s="178" t="s">
        <v>54924</v>
      </c>
      <c r="D5648" s="178" t="str">
        <f aca="false">IF(LEN(B5648)=2,C5648,"")</f>
        <v/>
      </c>
      <c r="E5648" s="178" t="str">
        <f aca="false">IF(LEN(B5648)=5,C5648,"")</f>
        <v/>
      </c>
      <c r="F5648" s="178" t="str">
        <f aca="false">IF(LEN(B5648)=13,C5648,"")</f>
        <v>Balonggandu</v>
      </c>
      <c r="G5648" s="178" t="s">
        <v>54924</v>
      </c>
      <c r="H5648" s="178" t="s">
        <v>46545</v>
      </c>
    </row>
    <row r="5649" s="178" customFormat="true" ht="15" hidden="false" customHeight="false" outlineLevel="0" collapsed="false">
      <c r="A5649" s="178" t="n">
        <v>33147</v>
      </c>
      <c r="B5649" s="178" t="s">
        <v>54925</v>
      </c>
      <c r="C5649" s="178" t="s">
        <v>54926</v>
      </c>
      <c r="D5649" s="178" t="str">
        <f aca="false">IF(LEN(B5649)=2,C5649,"")</f>
        <v/>
      </c>
      <c r="E5649" s="178" t="str">
        <f aca="false">IF(LEN(B5649)=5,C5649,"")</f>
        <v/>
      </c>
      <c r="F5649" s="178" t="str">
        <f aca="false">IF(LEN(B5649)=13,C5649,"")</f>
        <v>Pacing</v>
      </c>
      <c r="G5649" s="178" t="s">
        <v>54926</v>
      </c>
      <c r="H5649" s="178" t="s">
        <v>46545</v>
      </c>
    </row>
    <row r="5650" s="178" customFormat="true" ht="15" hidden="false" customHeight="false" outlineLevel="0" collapsed="false">
      <c r="A5650" s="178" t="n">
        <v>33148</v>
      </c>
      <c r="B5650" s="178" t="s">
        <v>54927</v>
      </c>
      <c r="C5650" s="178" t="s">
        <v>54928</v>
      </c>
      <c r="D5650" s="178" t="str">
        <f aca="false">IF(LEN(B5650)=2,C5650,"")</f>
        <v/>
      </c>
      <c r="E5650" s="178" t="str">
        <f aca="false">IF(LEN(B5650)=5,C5650,"")</f>
        <v/>
      </c>
      <c r="F5650" s="178" t="str">
        <f aca="false">IF(LEN(B5650)=13,C5650,"")</f>
        <v>Situdam</v>
      </c>
      <c r="G5650" s="178" t="s">
        <v>54928</v>
      </c>
      <c r="H5650" s="178" t="s">
        <v>46545</v>
      </c>
    </row>
    <row r="5651" s="178" customFormat="true" ht="15" hidden="false" customHeight="false" outlineLevel="0" collapsed="false">
      <c r="A5651" s="178" t="n">
        <v>33149</v>
      </c>
      <c r="B5651" s="178" t="s">
        <v>54929</v>
      </c>
      <c r="C5651" s="178" t="s">
        <v>47756</v>
      </c>
      <c r="D5651" s="178" t="str">
        <f aca="false">IF(LEN(B5651)=2,C5651,"")</f>
        <v/>
      </c>
      <c r="E5651" s="178" t="str">
        <f aca="false">IF(LEN(B5651)=5,C5651,"")</f>
        <v/>
      </c>
      <c r="F5651" s="178" t="str">
        <f aca="false">IF(LEN(B5651)=13,C5651,"")</f>
        <v>Sukamekar</v>
      </c>
      <c r="G5651" s="178" t="s">
        <v>47756</v>
      </c>
      <c r="H5651" s="178" t="s">
        <v>46545</v>
      </c>
    </row>
    <row r="5652" s="178" customFormat="true" ht="15" hidden="false" customHeight="false" outlineLevel="0" collapsed="false">
      <c r="A5652" s="178" t="n">
        <v>33150</v>
      </c>
      <c r="B5652" s="178" t="s">
        <v>54930</v>
      </c>
      <c r="C5652" s="178" t="s">
        <v>54931</v>
      </c>
      <c r="D5652" s="178" t="str">
        <f aca="false">IF(LEN(B5652)=2,C5652,"")</f>
        <v/>
      </c>
      <c r="E5652" s="178" t="str">
        <f aca="false">IF(LEN(B5652)=5,C5652,"")</f>
        <v/>
      </c>
      <c r="F5652" s="178" t="str">
        <f aca="false">IF(LEN(B5652)=13,C5652,"")</f>
        <v>Telarsari</v>
      </c>
      <c r="G5652" s="178" t="s">
        <v>54931</v>
      </c>
      <c r="H5652" s="178" t="s">
        <v>46545</v>
      </c>
    </row>
    <row r="5653" s="178" customFormat="true" ht="15" hidden="false" customHeight="false" outlineLevel="0" collapsed="false">
      <c r="A5653" s="178" t="n">
        <v>33151</v>
      </c>
      <c r="B5653" s="178" t="s">
        <v>54932</v>
      </c>
      <c r="C5653" s="178" t="s">
        <v>54933</v>
      </c>
      <c r="D5653" s="178" t="str">
        <f aca="false">IF(LEN(B5653)=2,C5653,"")</f>
        <v/>
      </c>
      <c r="E5653" s="178" t="str">
        <f aca="false">IF(LEN(B5653)=5,C5653,"")</f>
        <v/>
      </c>
      <c r="F5653" s="178" t="str">
        <f aca="false">IF(LEN(B5653)=13,C5653,"")</f>
        <v/>
      </c>
      <c r="H5653" s="178" t="s">
        <v>54933</v>
      </c>
    </row>
    <row r="5654" s="178" customFormat="true" ht="15" hidden="false" customHeight="false" outlineLevel="0" collapsed="false">
      <c r="A5654" s="178" t="n">
        <v>33152</v>
      </c>
      <c r="B5654" s="178" t="s">
        <v>54934</v>
      </c>
      <c r="C5654" s="178" t="s">
        <v>54935</v>
      </c>
      <c r="D5654" s="178" t="str">
        <f aca="false">IF(LEN(B5654)=2,C5654,"")</f>
        <v/>
      </c>
      <c r="E5654" s="178" t="str">
        <f aca="false">IF(LEN(B5654)=5,C5654,"")</f>
        <v/>
      </c>
      <c r="F5654" s="178" t="str">
        <f aca="false">IF(LEN(B5654)=13,C5654,"")</f>
        <v>Mekarmaya</v>
      </c>
      <c r="G5654" s="178" t="s">
        <v>54935</v>
      </c>
      <c r="H5654" s="178" t="s">
        <v>54933</v>
      </c>
    </row>
    <row r="5655" s="178" customFormat="true" ht="15" hidden="false" customHeight="false" outlineLevel="0" collapsed="false">
      <c r="A5655" s="178" t="n">
        <v>33153</v>
      </c>
      <c r="B5655" s="178" t="s">
        <v>54936</v>
      </c>
      <c r="C5655" s="178" t="s">
        <v>54937</v>
      </c>
      <c r="D5655" s="178" t="str">
        <f aca="false">IF(LEN(B5655)=2,C5655,"")</f>
        <v/>
      </c>
      <c r="E5655" s="178" t="str">
        <f aca="false">IF(LEN(B5655)=5,C5655,"")</f>
        <v/>
      </c>
      <c r="F5655" s="178" t="str">
        <f aca="false">IF(LEN(B5655)=13,C5655,"")</f>
        <v>Cilamaya</v>
      </c>
      <c r="G5655" s="178" t="s">
        <v>54937</v>
      </c>
      <c r="H5655" s="178" t="s">
        <v>54933</v>
      </c>
    </row>
    <row r="5656" s="178" customFormat="true" ht="15" hidden="false" customHeight="false" outlineLevel="0" collapsed="false">
      <c r="A5656" s="178" t="n">
        <v>33154</v>
      </c>
      <c r="B5656" s="178" t="s">
        <v>54938</v>
      </c>
      <c r="C5656" s="178" t="s">
        <v>52273</v>
      </c>
      <c r="D5656" s="178" t="str">
        <f aca="false">IF(LEN(B5656)=2,C5656,"")</f>
        <v/>
      </c>
      <c r="E5656" s="178" t="str">
        <f aca="false">IF(LEN(B5656)=5,C5656,"")</f>
        <v/>
      </c>
      <c r="F5656" s="178" t="str">
        <f aca="false">IF(LEN(B5656)=13,C5656,"")</f>
        <v>Muara</v>
      </c>
      <c r="G5656" s="178" t="s">
        <v>52273</v>
      </c>
      <c r="H5656" s="178" t="s">
        <v>54933</v>
      </c>
    </row>
    <row r="5657" s="178" customFormat="true" ht="15" hidden="false" customHeight="false" outlineLevel="0" collapsed="false">
      <c r="A5657" s="178" t="n">
        <v>33155</v>
      </c>
      <c r="B5657" s="178" t="s">
        <v>54939</v>
      </c>
      <c r="C5657" s="178" t="s">
        <v>54940</v>
      </c>
      <c r="D5657" s="178" t="str">
        <f aca="false">IF(LEN(B5657)=2,C5657,"")</f>
        <v/>
      </c>
      <c r="E5657" s="178" t="str">
        <f aca="false">IF(LEN(B5657)=5,C5657,"")</f>
        <v/>
      </c>
      <c r="F5657" s="178" t="str">
        <f aca="false">IF(LEN(B5657)=13,C5657,"")</f>
        <v>Muarabaru</v>
      </c>
      <c r="G5657" s="178" t="s">
        <v>54940</v>
      </c>
      <c r="H5657" s="178" t="s">
        <v>54933</v>
      </c>
    </row>
    <row r="5658" s="178" customFormat="true" ht="15" hidden="false" customHeight="false" outlineLevel="0" collapsed="false">
      <c r="A5658" s="178" t="n">
        <v>33156</v>
      </c>
      <c r="B5658" s="178" t="s">
        <v>54941</v>
      </c>
      <c r="C5658" s="178" t="s">
        <v>18505</v>
      </c>
      <c r="D5658" s="178" t="str">
        <f aca="false">IF(LEN(B5658)=2,C5658,"")</f>
        <v/>
      </c>
      <c r="E5658" s="178" t="str">
        <f aca="false">IF(LEN(B5658)=5,C5658,"")</f>
        <v/>
      </c>
      <c r="F5658" s="178" t="str">
        <f aca="false">IF(LEN(B5658)=13,C5658,"")</f>
        <v>Sukatani</v>
      </c>
      <c r="G5658" s="178" t="s">
        <v>18505</v>
      </c>
      <c r="H5658" s="178" t="s">
        <v>54933</v>
      </c>
    </row>
    <row r="5659" s="178" customFormat="true" ht="15" hidden="false" customHeight="false" outlineLevel="0" collapsed="false">
      <c r="A5659" s="178" t="n">
        <v>33157</v>
      </c>
      <c r="B5659" s="178" t="s">
        <v>54942</v>
      </c>
      <c r="C5659" s="178" t="s">
        <v>46701</v>
      </c>
      <c r="D5659" s="178" t="str">
        <f aca="false">IF(LEN(B5659)=2,C5659,"")</f>
        <v/>
      </c>
      <c r="E5659" s="178" t="str">
        <f aca="false">IF(LEN(B5659)=5,C5659,"")</f>
        <v/>
      </c>
      <c r="F5659" s="178" t="str">
        <f aca="false">IF(LEN(B5659)=13,C5659,"")</f>
        <v>Tegalwaru</v>
      </c>
      <c r="G5659" s="178" t="s">
        <v>46701</v>
      </c>
      <c r="H5659" s="178" t="s">
        <v>54933</v>
      </c>
    </row>
    <row r="5660" s="178" customFormat="true" ht="15" hidden="false" customHeight="false" outlineLevel="0" collapsed="false">
      <c r="A5660" s="178" t="n">
        <v>33158</v>
      </c>
      <c r="B5660" s="178" t="s">
        <v>54943</v>
      </c>
      <c r="C5660" s="178" t="s">
        <v>52213</v>
      </c>
      <c r="D5660" s="178" t="str">
        <f aca="false">IF(LEN(B5660)=2,C5660,"")</f>
        <v/>
      </c>
      <c r="E5660" s="178" t="str">
        <f aca="false">IF(LEN(B5660)=5,C5660,"")</f>
        <v/>
      </c>
      <c r="F5660" s="178" t="str">
        <f aca="false">IF(LEN(B5660)=13,C5660,"")</f>
        <v>Tegalsari</v>
      </c>
      <c r="G5660" s="178" t="s">
        <v>52213</v>
      </c>
      <c r="H5660" s="178" t="s">
        <v>54933</v>
      </c>
    </row>
    <row r="5661" s="178" customFormat="true" ht="15" hidden="false" customHeight="false" outlineLevel="0" collapsed="false">
      <c r="A5661" s="178" t="n">
        <v>33159</v>
      </c>
      <c r="B5661" s="178" t="s">
        <v>54944</v>
      </c>
      <c r="C5661" s="178" t="s">
        <v>48712</v>
      </c>
      <c r="D5661" s="178" t="str">
        <f aca="false">IF(LEN(B5661)=2,C5661,"")</f>
        <v/>
      </c>
      <c r="E5661" s="178" t="str">
        <f aca="false">IF(LEN(B5661)=5,C5661,"")</f>
        <v/>
      </c>
      <c r="F5661" s="178" t="str">
        <f aca="false">IF(LEN(B5661)=13,C5661,"")</f>
        <v>Cikalong</v>
      </c>
      <c r="G5661" s="178" t="s">
        <v>48712</v>
      </c>
      <c r="H5661" s="178" t="s">
        <v>54933</v>
      </c>
    </row>
    <row r="5662" s="178" customFormat="true" ht="15" hidden="false" customHeight="false" outlineLevel="0" collapsed="false">
      <c r="A5662" s="178" t="n">
        <v>33160</v>
      </c>
      <c r="B5662" s="178" t="s">
        <v>54945</v>
      </c>
      <c r="C5662" s="178" t="s">
        <v>19729</v>
      </c>
      <c r="D5662" s="178" t="str">
        <f aca="false">IF(LEN(B5662)=2,C5662,"")</f>
        <v/>
      </c>
      <c r="E5662" s="178" t="str">
        <f aca="false">IF(LEN(B5662)=5,C5662,"")</f>
        <v/>
      </c>
      <c r="F5662" s="178" t="str">
        <f aca="false">IF(LEN(B5662)=13,C5662,"")</f>
        <v>Cikarang</v>
      </c>
      <c r="G5662" s="178" t="s">
        <v>19729</v>
      </c>
      <c r="H5662" s="178" t="s">
        <v>54933</v>
      </c>
    </row>
    <row r="5663" s="178" customFormat="true" ht="15" hidden="false" customHeight="false" outlineLevel="0" collapsed="false">
      <c r="A5663" s="178" t="n">
        <v>33161</v>
      </c>
      <c r="B5663" s="178" t="s">
        <v>54946</v>
      </c>
      <c r="C5663" s="178" t="s">
        <v>54947</v>
      </c>
      <c r="D5663" s="178" t="str">
        <f aca="false">IF(LEN(B5663)=2,C5663,"")</f>
        <v/>
      </c>
      <c r="E5663" s="178" t="str">
        <f aca="false">IF(LEN(B5663)=5,C5663,"")</f>
        <v/>
      </c>
      <c r="F5663" s="178" t="str">
        <f aca="false">IF(LEN(B5663)=13,C5663,"")</f>
        <v>Rawagempol Wetan</v>
      </c>
      <c r="G5663" s="178" t="s">
        <v>54947</v>
      </c>
      <c r="H5663" s="178" t="s">
        <v>54933</v>
      </c>
    </row>
    <row r="5664" s="178" customFormat="true" ht="15" hidden="false" customHeight="false" outlineLevel="0" collapsed="false">
      <c r="A5664" s="178" t="n">
        <v>33162</v>
      </c>
      <c r="B5664" s="178" t="s">
        <v>54948</v>
      </c>
      <c r="C5664" s="178" t="s">
        <v>54949</v>
      </c>
      <c r="D5664" s="178" t="str">
        <f aca="false">IF(LEN(B5664)=2,C5664,"")</f>
        <v/>
      </c>
      <c r="E5664" s="178" t="str">
        <f aca="false">IF(LEN(B5664)=5,C5664,"")</f>
        <v/>
      </c>
      <c r="F5664" s="178" t="str">
        <f aca="false">IF(LEN(B5664)=13,C5664,"")</f>
        <v>Rawagempol Kulon</v>
      </c>
      <c r="G5664" s="178" t="s">
        <v>54949</v>
      </c>
      <c r="H5664" s="178" t="s">
        <v>54933</v>
      </c>
    </row>
    <row r="5665" s="178" customFormat="true" ht="15" hidden="false" customHeight="false" outlineLevel="0" collapsed="false">
      <c r="A5665" s="178" t="n">
        <v>33163</v>
      </c>
      <c r="B5665" s="178" t="s">
        <v>54950</v>
      </c>
      <c r="C5665" s="178" t="s">
        <v>48011</v>
      </c>
      <c r="D5665" s="178" t="str">
        <f aca="false">IF(LEN(B5665)=2,C5665,"")</f>
        <v/>
      </c>
      <c r="E5665" s="178" t="str">
        <f aca="false">IF(LEN(B5665)=5,C5665,"")</f>
        <v/>
      </c>
      <c r="F5665" s="178" t="str">
        <f aca="false">IF(LEN(B5665)=13,C5665,"")</f>
        <v>Sukakerta</v>
      </c>
      <c r="G5665" s="178" t="s">
        <v>48011</v>
      </c>
      <c r="H5665" s="178" t="s">
        <v>54933</v>
      </c>
    </row>
    <row r="5666" s="178" customFormat="true" ht="15" hidden="false" customHeight="false" outlineLevel="0" collapsed="false">
      <c r="A5666" s="178" t="n">
        <v>33164</v>
      </c>
      <c r="B5666" s="178" t="s">
        <v>54951</v>
      </c>
      <c r="C5666" s="178" t="s">
        <v>54952</v>
      </c>
      <c r="D5666" s="178" t="str">
        <f aca="false">IF(LEN(B5666)=2,C5666,"")</f>
        <v/>
      </c>
      <c r="E5666" s="178" t="str">
        <f aca="false">IF(LEN(B5666)=5,C5666,"")</f>
        <v/>
      </c>
      <c r="F5666" s="178" t="str">
        <f aca="false">IF(LEN(B5666)=13,C5666,"")</f>
        <v/>
      </c>
      <c r="H5666" s="178" t="s">
        <v>54952</v>
      </c>
    </row>
    <row r="5667" s="178" customFormat="true" ht="15" hidden="false" customHeight="false" outlineLevel="0" collapsed="false">
      <c r="A5667" s="178" t="n">
        <v>33165</v>
      </c>
      <c r="B5667" s="178" t="s">
        <v>54953</v>
      </c>
      <c r="C5667" s="178" t="s">
        <v>47245</v>
      </c>
      <c r="D5667" s="178" t="str">
        <f aca="false">IF(LEN(B5667)=2,C5667,"")</f>
        <v/>
      </c>
      <c r="E5667" s="178" t="str">
        <f aca="false">IF(LEN(B5667)=5,C5667,"")</f>
        <v/>
      </c>
      <c r="F5667" s="178" t="str">
        <f aca="false">IF(LEN(B5667)=13,C5667,"")</f>
        <v>Citarik</v>
      </c>
      <c r="G5667" s="178" t="s">
        <v>47245</v>
      </c>
      <c r="H5667" s="178" t="s">
        <v>54952</v>
      </c>
    </row>
    <row r="5668" s="178" customFormat="true" ht="15" hidden="false" customHeight="false" outlineLevel="0" collapsed="false">
      <c r="A5668" s="178" t="n">
        <v>33166</v>
      </c>
      <c r="B5668" s="178" t="s">
        <v>54954</v>
      </c>
      <c r="C5668" s="178" t="s">
        <v>54955</v>
      </c>
      <c r="D5668" s="178" t="str">
        <f aca="false">IF(LEN(B5668)=2,C5668,"")</f>
        <v/>
      </c>
      <c r="E5668" s="178" t="str">
        <f aca="false">IF(LEN(B5668)=5,C5668,"")</f>
        <v/>
      </c>
      <c r="F5668" s="178" t="str">
        <f aca="false">IF(LEN(B5668)=13,C5668,"")</f>
        <v>Karangsinom</v>
      </c>
      <c r="G5668" s="178" t="s">
        <v>54955</v>
      </c>
      <c r="H5668" s="178" t="s">
        <v>54952</v>
      </c>
    </row>
    <row r="5669" s="178" customFormat="true" ht="15" hidden="false" customHeight="false" outlineLevel="0" collapsed="false">
      <c r="A5669" s="178" t="n">
        <v>33167</v>
      </c>
      <c r="B5669" s="178" t="s">
        <v>54956</v>
      </c>
      <c r="C5669" s="178" t="s">
        <v>47839</v>
      </c>
      <c r="D5669" s="178" t="str">
        <f aca="false">IF(LEN(B5669)=2,C5669,"")</f>
        <v/>
      </c>
      <c r="E5669" s="178" t="str">
        <f aca="false">IF(LEN(B5669)=5,C5669,"")</f>
        <v/>
      </c>
      <c r="F5669" s="178" t="str">
        <f aca="false">IF(LEN(B5669)=13,C5669,"")</f>
        <v>Karangjaya</v>
      </c>
      <c r="G5669" s="178" t="s">
        <v>47839</v>
      </c>
      <c r="H5669" s="178" t="s">
        <v>54952</v>
      </c>
    </row>
    <row r="5670" s="178" customFormat="true" ht="15" hidden="false" customHeight="false" outlineLevel="0" collapsed="false">
      <c r="A5670" s="178" t="n">
        <v>33168</v>
      </c>
      <c r="B5670" s="178" t="s">
        <v>54957</v>
      </c>
      <c r="C5670" s="178" t="s">
        <v>47028</v>
      </c>
      <c r="D5670" s="178" t="str">
        <f aca="false">IF(LEN(B5670)=2,C5670,"")</f>
        <v/>
      </c>
      <c r="E5670" s="178" t="str">
        <f aca="false">IF(LEN(B5670)=5,C5670,"")</f>
        <v/>
      </c>
      <c r="F5670" s="178" t="str">
        <f aca="false">IF(LEN(B5670)=13,C5670,"")</f>
        <v>Parakan</v>
      </c>
      <c r="G5670" s="178" t="s">
        <v>47028</v>
      </c>
      <c r="H5670" s="178" t="s">
        <v>54952</v>
      </c>
    </row>
    <row r="5671" s="178" customFormat="true" ht="15" hidden="false" customHeight="false" outlineLevel="0" collapsed="false">
      <c r="A5671" s="178" t="n">
        <v>33169</v>
      </c>
      <c r="B5671" s="178" t="s">
        <v>54958</v>
      </c>
      <c r="C5671" s="178" t="s">
        <v>54959</v>
      </c>
      <c r="D5671" s="178" t="str">
        <f aca="false">IF(LEN(B5671)=2,C5671,"")</f>
        <v/>
      </c>
      <c r="E5671" s="178" t="str">
        <f aca="false">IF(LEN(B5671)=5,C5671,"")</f>
        <v/>
      </c>
      <c r="F5671" s="178" t="str">
        <f aca="false">IF(LEN(B5671)=13,C5671,"")</f>
        <v>Parakanmulya</v>
      </c>
      <c r="G5671" s="178" t="s">
        <v>54959</v>
      </c>
      <c r="H5671" s="178" t="s">
        <v>54952</v>
      </c>
    </row>
    <row r="5672" s="178" customFormat="true" ht="15" hidden="false" customHeight="false" outlineLevel="0" collapsed="false">
      <c r="A5672" s="178" t="n">
        <v>33170</v>
      </c>
      <c r="B5672" s="178" t="s">
        <v>54960</v>
      </c>
      <c r="C5672" s="178" t="s">
        <v>48165</v>
      </c>
      <c r="D5672" s="178" t="str">
        <f aca="false">IF(LEN(B5672)=2,C5672,"")</f>
        <v/>
      </c>
      <c r="E5672" s="178" t="str">
        <f aca="false">IF(LEN(B5672)=5,C5672,"")</f>
        <v/>
      </c>
      <c r="F5672" s="178" t="str">
        <f aca="false">IF(LEN(B5672)=13,C5672,"")</f>
        <v>Kamurang</v>
      </c>
      <c r="G5672" s="178" t="s">
        <v>48165</v>
      </c>
      <c r="H5672" s="178" t="s">
        <v>54952</v>
      </c>
    </row>
    <row r="5673" s="178" customFormat="true" ht="15" hidden="false" customHeight="false" outlineLevel="0" collapsed="false">
      <c r="A5673" s="178" t="n">
        <v>33171</v>
      </c>
      <c r="B5673" s="178" t="s">
        <v>54961</v>
      </c>
      <c r="C5673" s="178" t="s">
        <v>12472</v>
      </c>
      <c r="D5673" s="178" t="str">
        <f aca="false">IF(LEN(B5673)=2,C5673,"")</f>
        <v/>
      </c>
      <c r="E5673" s="178" t="str">
        <f aca="false">IF(LEN(B5673)=5,C5673,"")</f>
        <v/>
      </c>
      <c r="F5673" s="178" t="str">
        <f aca="false">IF(LEN(B5673)=13,C5673,"")</f>
        <v>Cipondoh</v>
      </c>
      <c r="G5673" s="178" t="s">
        <v>12472</v>
      </c>
      <c r="H5673" s="178" t="s">
        <v>54952</v>
      </c>
    </row>
    <row r="5674" s="178" customFormat="true" ht="15" hidden="false" customHeight="false" outlineLevel="0" collapsed="false">
      <c r="A5674" s="178" t="n">
        <v>33172</v>
      </c>
      <c r="B5674" s="178" t="s">
        <v>54962</v>
      </c>
      <c r="C5674" s="178" t="s">
        <v>54963</v>
      </c>
      <c r="D5674" s="178" t="str">
        <f aca="false">IF(LEN(B5674)=2,C5674,"")</f>
        <v/>
      </c>
      <c r="E5674" s="178" t="str">
        <f aca="false">IF(LEN(B5674)=5,C5674,"")</f>
        <v/>
      </c>
      <c r="F5674" s="178" t="str">
        <f aca="false">IF(LEN(B5674)=13,C5674,"")</f>
        <v>Kertawaluya</v>
      </c>
      <c r="G5674" s="178" t="s">
        <v>54963</v>
      </c>
      <c r="H5674" s="178" t="s">
        <v>54952</v>
      </c>
    </row>
    <row r="5675" s="178" customFormat="true" ht="15" hidden="false" customHeight="false" outlineLevel="0" collapsed="false">
      <c r="A5675" s="178" t="n">
        <v>33173</v>
      </c>
      <c r="B5675" s="178" t="s">
        <v>54964</v>
      </c>
      <c r="C5675" s="178" t="s">
        <v>3003</v>
      </c>
      <c r="D5675" s="178" t="str">
        <f aca="false">IF(LEN(B5675)=2,C5675,"")</f>
        <v/>
      </c>
      <c r="E5675" s="178" t="str">
        <f aca="false">IF(LEN(B5675)=5,C5675,"")</f>
        <v/>
      </c>
      <c r="F5675" s="178" t="str">
        <f aca="false">IF(LEN(B5675)=13,C5675,"")</f>
        <v>Bojongsari</v>
      </c>
      <c r="G5675" s="178" t="s">
        <v>3003</v>
      </c>
      <c r="H5675" s="178" t="s">
        <v>54952</v>
      </c>
    </row>
    <row r="5676" s="178" customFormat="true" ht="15" hidden="false" customHeight="false" outlineLevel="0" collapsed="false">
      <c r="A5676" s="178" t="n">
        <v>33174</v>
      </c>
      <c r="B5676" s="178" t="s">
        <v>54965</v>
      </c>
      <c r="C5676" s="178" t="s">
        <v>54966</v>
      </c>
      <c r="D5676" s="178" t="str">
        <f aca="false">IF(LEN(B5676)=2,C5676,"")</f>
        <v/>
      </c>
      <c r="E5676" s="178" t="str">
        <f aca="false">IF(LEN(B5676)=5,C5676,"")</f>
        <v/>
      </c>
      <c r="F5676" s="178" t="str">
        <f aca="false">IF(LEN(B5676)=13,C5676,"")</f>
        <v>Tirtasari</v>
      </c>
      <c r="G5676" s="178" t="s">
        <v>54966</v>
      </c>
      <c r="H5676" s="178" t="s">
        <v>54952</v>
      </c>
    </row>
    <row r="5677" s="178" customFormat="true" ht="15" hidden="false" customHeight="false" outlineLevel="0" collapsed="false">
      <c r="A5677" s="178" t="n">
        <v>33175</v>
      </c>
      <c r="B5677" s="178" t="s">
        <v>54967</v>
      </c>
      <c r="C5677" s="178" t="s">
        <v>54968</v>
      </c>
      <c r="D5677" s="178" t="str">
        <f aca="false">IF(LEN(B5677)=2,C5677,"")</f>
        <v/>
      </c>
      <c r="E5677" s="178" t="str">
        <f aca="false">IF(LEN(B5677)=5,C5677,"")</f>
        <v/>
      </c>
      <c r="F5677" s="178" t="str">
        <f aca="false">IF(LEN(B5677)=13,C5677,"")</f>
        <v/>
      </c>
      <c r="H5677" s="178" t="s">
        <v>54968</v>
      </c>
    </row>
    <row r="5678" s="178" customFormat="true" ht="15" hidden="false" customHeight="false" outlineLevel="0" collapsed="false">
      <c r="A5678" s="178" t="n">
        <v>33176</v>
      </c>
      <c r="B5678" s="178" t="s">
        <v>54969</v>
      </c>
      <c r="C5678" s="178" t="s">
        <v>54970</v>
      </c>
      <c r="D5678" s="178" t="str">
        <f aca="false">IF(LEN(B5678)=2,C5678,"")</f>
        <v/>
      </c>
      <c r="E5678" s="178" t="str">
        <f aca="false">IF(LEN(B5678)=5,C5678,"")</f>
        <v/>
      </c>
      <c r="F5678" s="178" t="str">
        <f aca="false">IF(LEN(B5678)=13,C5678,"")</f>
        <v>Telagamulya</v>
      </c>
      <c r="G5678" s="178" t="s">
        <v>54970</v>
      </c>
      <c r="H5678" s="178" t="s">
        <v>54968</v>
      </c>
    </row>
    <row r="5679" s="178" customFormat="true" ht="15" hidden="false" customHeight="false" outlineLevel="0" collapsed="false">
      <c r="A5679" s="178" t="n">
        <v>33177</v>
      </c>
      <c r="B5679" s="178" t="s">
        <v>54971</v>
      </c>
      <c r="C5679" s="178" t="s">
        <v>54968</v>
      </c>
      <c r="D5679" s="178" t="str">
        <f aca="false">IF(LEN(B5679)=2,C5679,"")</f>
        <v/>
      </c>
      <c r="E5679" s="178" t="str">
        <f aca="false">IF(LEN(B5679)=5,C5679,"")</f>
        <v/>
      </c>
      <c r="F5679" s="178" t="str">
        <f aca="false">IF(LEN(B5679)=13,C5679,"")</f>
        <v>Telagasari</v>
      </c>
      <c r="G5679" s="178" t="s">
        <v>54968</v>
      </c>
      <c r="H5679" s="178" t="s">
        <v>54968</v>
      </c>
    </row>
    <row r="5680" s="178" customFormat="true" ht="15" hidden="false" customHeight="false" outlineLevel="0" collapsed="false">
      <c r="A5680" s="178" t="n">
        <v>33178</v>
      </c>
      <c r="B5680" s="178" t="s">
        <v>54972</v>
      </c>
      <c r="C5680" s="178" t="s">
        <v>54973</v>
      </c>
      <c r="D5680" s="178" t="str">
        <f aca="false">IF(LEN(B5680)=2,C5680,"")</f>
        <v/>
      </c>
      <c r="E5680" s="178" t="str">
        <f aca="false">IF(LEN(B5680)=5,C5680,"")</f>
        <v/>
      </c>
      <c r="F5680" s="178" t="str">
        <f aca="false">IF(LEN(B5680)=13,C5680,"")</f>
        <v>Pasirtalaga</v>
      </c>
      <c r="G5680" s="178" t="s">
        <v>54973</v>
      </c>
      <c r="H5680" s="178" t="s">
        <v>54968</v>
      </c>
    </row>
    <row r="5681" s="178" customFormat="true" ht="15" hidden="false" customHeight="false" outlineLevel="0" collapsed="false">
      <c r="A5681" s="178" t="n">
        <v>33179</v>
      </c>
      <c r="B5681" s="178" t="s">
        <v>54974</v>
      </c>
      <c r="C5681" s="178" t="s">
        <v>54975</v>
      </c>
      <c r="D5681" s="178" t="str">
        <f aca="false">IF(LEN(B5681)=2,C5681,"")</f>
        <v/>
      </c>
      <c r="E5681" s="178" t="str">
        <f aca="false">IF(LEN(B5681)=5,C5681,"")</f>
        <v/>
      </c>
      <c r="F5681" s="178" t="str">
        <f aca="false">IF(LEN(B5681)=13,C5681,"")</f>
        <v>Cariumulya</v>
      </c>
      <c r="G5681" s="178" t="s">
        <v>54975</v>
      </c>
      <c r="H5681" s="178" t="s">
        <v>54968</v>
      </c>
    </row>
    <row r="5682" s="178" customFormat="true" ht="15" hidden="false" customHeight="false" outlineLevel="0" collapsed="false">
      <c r="A5682" s="178" t="n">
        <v>33180</v>
      </c>
      <c r="B5682" s="178" t="s">
        <v>54976</v>
      </c>
      <c r="C5682" s="178" t="s">
        <v>46459</v>
      </c>
      <c r="D5682" s="178" t="str">
        <f aca="false">IF(LEN(B5682)=2,C5682,"")</f>
        <v/>
      </c>
      <c r="E5682" s="178" t="str">
        <f aca="false">IF(LEN(B5682)=5,C5682,"")</f>
        <v/>
      </c>
      <c r="F5682" s="178" t="str">
        <f aca="false">IF(LEN(B5682)=13,C5682,"")</f>
        <v>Pasirmukti</v>
      </c>
      <c r="G5682" s="178" t="s">
        <v>46459</v>
      </c>
      <c r="H5682" s="178" t="s">
        <v>54968</v>
      </c>
    </row>
    <row r="5683" s="178" customFormat="true" ht="15" hidden="false" customHeight="false" outlineLevel="0" collapsed="false">
      <c r="A5683" s="178" t="n">
        <v>33181</v>
      </c>
      <c r="B5683" s="178" t="s">
        <v>54977</v>
      </c>
      <c r="C5683" s="178" t="s">
        <v>54978</v>
      </c>
      <c r="D5683" s="178" t="str">
        <f aca="false">IF(LEN(B5683)=2,C5683,"")</f>
        <v/>
      </c>
      <c r="E5683" s="178" t="str">
        <f aca="false">IF(LEN(B5683)=5,C5683,"")</f>
        <v/>
      </c>
      <c r="F5683" s="178" t="str">
        <f aca="false">IF(LEN(B5683)=13,C5683,"")</f>
        <v>Kalibuaya</v>
      </c>
      <c r="G5683" s="178" t="s">
        <v>54978</v>
      </c>
      <c r="H5683" s="178" t="s">
        <v>54968</v>
      </c>
    </row>
    <row r="5684" s="178" customFormat="true" ht="15" hidden="false" customHeight="false" outlineLevel="0" collapsed="false">
      <c r="A5684" s="178" t="n">
        <v>33182</v>
      </c>
      <c r="B5684" s="178" t="s">
        <v>54979</v>
      </c>
      <c r="C5684" s="178" t="s">
        <v>54980</v>
      </c>
      <c r="D5684" s="178" t="str">
        <f aca="false">IF(LEN(B5684)=2,C5684,"")</f>
        <v/>
      </c>
      <c r="E5684" s="178" t="str">
        <f aca="false">IF(LEN(B5684)=5,C5684,"")</f>
        <v/>
      </c>
      <c r="F5684" s="178" t="str">
        <f aca="false">IF(LEN(B5684)=13,C5684,"")</f>
        <v>Pasirkamuning</v>
      </c>
      <c r="G5684" s="178" t="s">
        <v>54980</v>
      </c>
      <c r="H5684" s="178" t="s">
        <v>54968</v>
      </c>
    </row>
    <row r="5685" s="178" customFormat="true" ht="15" hidden="false" customHeight="false" outlineLevel="0" collapsed="false">
      <c r="A5685" s="178" t="n">
        <v>33183</v>
      </c>
      <c r="B5685" s="178" t="s">
        <v>54981</v>
      </c>
      <c r="C5685" s="178" t="s">
        <v>50802</v>
      </c>
      <c r="D5685" s="178" t="str">
        <f aca="false">IF(LEN(B5685)=2,C5685,"")</f>
        <v/>
      </c>
      <c r="E5685" s="178" t="str">
        <f aca="false">IF(LEN(B5685)=5,C5685,"")</f>
        <v/>
      </c>
      <c r="F5685" s="178" t="str">
        <f aca="false">IF(LEN(B5685)=13,C5685,"")</f>
        <v>Kalijaya</v>
      </c>
      <c r="G5685" s="178" t="s">
        <v>50802</v>
      </c>
      <c r="H5685" s="178" t="s">
        <v>54968</v>
      </c>
    </row>
    <row r="5686" s="178" customFormat="true" ht="15" hidden="false" customHeight="false" outlineLevel="0" collapsed="false">
      <c r="A5686" s="178" t="n">
        <v>33184</v>
      </c>
      <c r="B5686" s="178" t="s">
        <v>54982</v>
      </c>
      <c r="C5686" s="178" t="s">
        <v>46323</v>
      </c>
      <c r="D5686" s="178" t="str">
        <f aca="false">IF(LEN(B5686)=2,C5686,"")</f>
        <v/>
      </c>
      <c r="E5686" s="178" t="str">
        <f aca="false">IF(LEN(B5686)=5,C5686,"")</f>
        <v/>
      </c>
      <c r="F5686" s="178" t="str">
        <f aca="false">IF(LEN(B5686)=13,C5686,"")</f>
        <v>Kalisari</v>
      </c>
      <c r="G5686" s="178" t="s">
        <v>46323</v>
      </c>
      <c r="H5686" s="178" t="s">
        <v>54968</v>
      </c>
    </row>
    <row r="5687" s="178" customFormat="true" ht="15" hidden="false" customHeight="false" outlineLevel="0" collapsed="false">
      <c r="A5687" s="178" t="n">
        <v>33185</v>
      </c>
      <c r="B5687" s="178" t="s">
        <v>54983</v>
      </c>
      <c r="C5687" s="178" t="s">
        <v>54984</v>
      </c>
      <c r="D5687" s="178" t="str">
        <f aca="false">IF(LEN(B5687)=2,C5687,"")</f>
        <v/>
      </c>
      <c r="E5687" s="178" t="str">
        <f aca="false">IF(LEN(B5687)=5,C5687,"")</f>
        <v/>
      </c>
      <c r="F5687" s="178" t="str">
        <f aca="false">IF(LEN(B5687)=13,C5687,"")</f>
        <v>Cadas Kertajaya</v>
      </c>
      <c r="G5687" s="178" t="s">
        <v>54984</v>
      </c>
      <c r="H5687" s="178" t="s">
        <v>54968</v>
      </c>
    </row>
    <row r="5688" s="178" customFormat="true" ht="15" hidden="false" customHeight="false" outlineLevel="0" collapsed="false">
      <c r="A5688" s="178" t="n">
        <v>33186</v>
      </c>
      <c r="B5688" s="178" t="s">
        <v>54985</v>
      </c>
      <c r="C5688" s="178" t="s">
        <v>54986</v>
      </c>
      <c r="D5688" s="178" t="str">
        <f aca="false">IF(LEN(B5688)=2,C5688,"")</f>
        <v/>
      </c>
      <c r="E5688" s="178" t="str">
        <f aca="false">IF(LEN(B5688)=5,C5688,"")</f>
        <v/>
      </c>
      <c r="F5688" s="178" t="str">
        <f aca="false">IF(LEN(B5688)=13,C5688,"")</f>
        <v>Cilewo</v>
      </c>
      <c r="G5688" s="178" t="s">
        <v>54986</v>
      </c>
      <c r="H5688" s="178" t="s">
        <v>54968</v>
      </c>
    </row>
    <row r="5689" s="178" customFormat="true" ht="15" hidden="false" customHeight="false" outlineLevel="0" collapsed="false">
      <c r="A5689" s="178" t="n">
        <v>33187</v>
      </c>
      <c r="B5689" s="178" t="s">
        <v>54987</v>
      </c>
      <c r="C5689" s="178" t="s">
        <v>54988</v>
      </c>
      <c r="D5689" s="178" t="str">
        <f aca="false">IF(LEN(B5689)=2,C5689,"")</f>
        <v/>
      </c>
      <c r="E5689" s="178" t="str">
        <f aca="false">IF(LEN(B5689)=5,C5689,"")</f>
        <v/>
      </c>
      <c r="F5689" s="178" t="str">
        <f aca="false">IF(LEN(B5689)=13,C5689,"")</f>
        <v>Ciwulan</v>
      </c>
      <c r="G5689" s="178" t="s">
        <v>54988</v>
      </c>
      <c r="H5689" s="178" t="s">
        <v>54968</v>
      </c>
    </row>
    <row r="5690" s="178" customFormat="true" ht="15" hidden="false" customHeight="false" outlineLevel="0" collapsed="false">
      <c r="A5690" s="178" t="n">
        <v>33188</v>
      </c>
      <c r="B5690" s="178" t="s">
        <v>54989</v>
      </c>
      <c r="C5690" s="178" t="s">
        <v>54483</v>
      </c>
      <c r="D5690" s="178" t="str">
        <f aca="false">IF(LEN(B5690)=2,C5690,"")</f>
        <v/>
      </c>
      <c r="E5690" s="178" t="str">
        <f aca="false">IF(LEN(B5690)=5,C5690,"")</f>
        <v/>
      </c>
      <c r="F5690" s="178" t="str">
        <f aca="false">IF(LEN(B5690)=13,C5690,"")</f>
        <v>Linggarsari</v>
      </c>
      <c r="G5690" s="178" t="s">
        <v>54483</v>
      </c>
      <c r="H5690" s="178" t="s">
        <v>54968</v>
      </c>
    </row>
    <row r="5691" s="178" customFormat="true" ht="15" hidden="false" customHeight="false" outlineLevel="0" collapsed="false">
      <c r="A5691" s="178" t="n">
        <v>33189</v>
      </c>
      <c r="B5691" s="178" t="s">
        <v>54990</v>
      </c>
      <c r="C5691" s="178" t="s">
        <v>47526</v>
      </c>
      <c r="D5691" s="178" t="str">
        <f aca="false">IF(LEN(B5691)=2,C5691,"")</f>
        <v/>
      </c>
      <c r="E5691" s="178" t="str">
        <f aca="false">IF(LEN(B5691)=5,C5691,"")</f>
        <v/>
      </c>
      <c r="F5691" s="178" t="str">
        <f aca="false">IF(LEN(B5691)=13,C5691,"")</f>
        <v>Pulosari</v>
      </c>
      <c r="G5691" s="178" t="s">
        <v>47526</v>
      </c>
      <c r="H5691" s="178" t="s">
        <v>54968</v>
      </c>
    </row>
    <row r="5692" s="178" customFormat="true" ht="15" hidden="false" customHeight="false" outlineLevel="0" collapsed="false">
      <c r="A5692" s="178" t="n">
        <v>33190</v>
      </c>
      <c r="B5692" s="178" t="s">
        <v>54991</v>
      </c>
      <c r="C5692" s="178" t="s">
        <v>54992</v>
      </c>
      <c r="D5692" s="178" t="str">
        <f aca="false">IF(LEN(B5692)=2,C5692,"")</f>
        <v/>
      </c>
      <c r="E5692" s="178" t="str">
        <f aca="false">IF(LEN(B5692)=5,C5692,"")</f>
        <v/>
      </c>
      <c r="F5692" s="178" t="str">
        <f aca="false">IF(LEN(B5692)=13,C5692,"")</f>
        <v/>
      </c>
      <c r="H5692" s="178" t="s">
        <v>54992</v>
      </c>
    </row>
    <row r="5693" s="178" customFormat="true" ht="15" hidden="false" customHeight="false" outlineLevel="0" collapsed="false">
      <c r="A5693" s="178" t="n">
        <v>33191</v>
      </c>
      <c r="B5693" s="178" t="s">
        <v>54993</v>
      </c>
      <c r="C5693" s="178" t="s">
        <v>54994</v>
      </c>
      <c r="D5693" s="178" t="str">
        <f aca="false">IF(LEN(B5693)=2,C5693,"")</f>
        <v/>
      </c>
      <c r="E5693" s="178" t="str">
        <f aca="false">IF(LEN(B5693)=5,C5693,"")</f>
        <v/>
      </c>
      <c r="F5693" s="178" t="str">
        <f aca="false">IF(LEN(B5693)=13,C5693,"")</f>
        <v>Sukamerta</v>
      </c>
      <c r="G5693" s="178" t="s">
        <v>54994</v>
      </c>
      <c r="H5693" s="178" t="s">
        <v>54992</v>
      </c>
    </row>
    <row r="5694" s="178" customFormat="true" ht="15" hidden="false" customHeight="false" outlineLevel="0" collapsed="false">
      <c r="A5694" s="178" t="n">
        <v>33192</v>
      </c>
      <c r="B5694" s="178" t="s">
        <v>54995</v>
      </c>
      <c r="C5694" s="178" t="s">
        <v>54996</v>
      </c>
      <c r="D5694" s="178" t="str">
        <f aca="false">IF(LEN(B5694)=2,C5694,"")</f>
        <v/>
      </c>
      <c r="E5694" s="178" t="str">
        <f aca="false">IF(LEN(B5694)=5,C5694,"")</f>
        <v/>
      </c>
      <c r="F5694" s="178" t="str">
        <f aca="false">IF(LEN(B5694)=13,C5694,"")</f>
        <v>Kutawargi</v>
      </c>
      <c r="G5694" s="178" t="s">
        <v>54996</v>
      </c>
      <c r="H5694" s="178" t="s">
        <v>54992</v>
      </c>
    </row>
    <row r="5695" s="178" customFormat="true" ht="15" hidden="false" customHeight="false" outlineLevel="0" collapsed="false">
      <c r="A5695" s="178" t="n">
        <v>33193</v>
      </c>
      <c r="B5695" s="178" t="s">
        <v>54997</v>
      </c>
      <c r="C5695" s="178" t="s">
        <v>50385</v>
      </c>
      <c r="D5695" s="178" t="str">
        <f aca="false">IF(LEN(B5695)=2,C5695,"")</f>
        <v/>
      </c>
      <c r="E5695" s="178" t="str">
        <f aca="false">IF(LEN(B5695)=5,C5695,"")</f>
        <v/>
      </c>
      <c r="F5695" s="178" t="str">
        <f aca="false">IF(LEN(B5695)=13,C5695,"")</f>
        <v>Panyingkiran</v>
      </c>
      <c r="G5695" s="178" t="s">
        <v>50385</v>
      </c>
      <c r="H5695" s="178" t="s">
        <v>54992</v>
      </c>
    </row>
    <row r="5696" s="178" customFormat="true" ht="15" hidden="false" customHeight="false" outlineLevel="0" collapsed="false">
      <c r="A5696" s="178" t="n">
        <v>33194</v>
      </c>
      <c r="B5696" s="178" t="s">
        <v>54998</v>
      </c>
      <c r="C5696" s="178" t="s">
        <v>54999</v>
      </c>
      <c r="D5696" s="178" t="str">
        <f aca="false">IF(LEN(B5696)=2,C5696,"")</f>
        <v/>
      </c>
      <c r="E5696" s="178" t="str">
        <f aca="false">IF(LEN(B5696)=5,C5696,"")</f>
        <v/>
      </c>
      <c r="F5696" s="178" t="str">
        <f aca="false">IF(LEN(B5696)=13,C5696,"")</f>
        <v>Pasirkaliki</v>
      </c>
      <c r="G5696" s="178" t="s">
        <v>54999</v>
      </c>
      <c r="H5696" s="178" t="s">
        <v>54992</v>
      </c>
    </row>
    <row r="5697" s="178" customFormat="true" ht="15" hidden="false" customHeight="false" outlineLevel="0" collapsed="false">
      <c r="A5697" s="178" t="n">
        <v>33195</v>
      </c>
      <c r="B5697" s="178" t="s">
        <v>55000</v>
      </c>
      <c r="C5697" s="178" t="s">
        <v>55001</v>
      </c>
      <c r="D5697" s="178" t="str">
        <f aca="false">IF(LEN(B5697)=2,C5697,"")</f>
        <v/>
      </c>
      <c r="E5697" s="178" t="str">
        <f aca="false">IF(LEN(B5697)=5,C5697,"")</f>
        <v/>
      </c>
      <c r="F5697" s="178" t="str">
        <f aca="false">IF(LEN(B5697)=13,C5697,"")</f>
        <v>Pasirawi</v>
      </c>
      <c r="G5697" s="178" t="s">
        <v>55001</v>
      </c>
      <c r="H5697" s="178" t="s">
        <v>54992</v>
      </c>
    </row>
    <row r="5698" s="178" customFormat="true" ht="15" hidden="false" customHeight="false" outlineLevel="0" collapsed="false">
      <c r="A5698" s="178" t="n">
        <v>33196</v>
      </c>
      <c r="B5698" s="178" t="s">
        <v>55002</v>
      </c>
      <c r="C5698" s="178" t="s">
        <v>55003</v>
      </c>
      <c r="D5698" s="178" t="str">
        <f aca="false">IF(LEN(B5698)=2,C5698,"")</f>
        <v/>
      </c>
      <c r="E5698" s="178" t="str">
        <f aca="false">IF(LEN(B5698)=5,C5698,"")</f>
        <v/>
      </c>
      <c r="F5698" s="178" t="str">
        <f aca="false">IF(LEN(B5698)=13,C5698,"")</f>
        <v>Balongsari</v>
      </c>
      <c r="G5698" s="178" t="s">
        <v>55003</v>
      </c>
      <c r="H5698" s="178" t="s">
        <v>54992</v>
      </c>
    </row>
    <row r="5699" s="178" customFormat="true" ht="15" hidden="false" customHeight="false" outlineLevel="0" collapsed="false">
      <c r="A5699" s="178" t="n">
        <v>33197</v>
      </c>
      <c r="B5699" s="178" t="s">
        <v>55004</v>
      </c>
      <c r="C5699" s="178" t="s">
        <v>46797</v>
      </c>
      <c r="D5699" s="178" t="str">
        <f aca="false">IF(LEN(B5699)=2,C5699,"")</f>
        <v/>
      </c>
      <c r="E5699" s="178" t="str">
        <f aca="false">IF(LEN(B5699)=5,C5699,"")</f>
        <v/>
      </c>
      <c r="F5699" s="178" t="str">
        <f aca="false">IF(LEN(B5699)=13,C5699,"")</f>
        <v>Mekarjaya</v>
      </c>
      <c r="G5699" s="178" t="s">
        <v>46797</v>
      </c>
      <c r="H5699" s="178" t="s">
        <v>54992</v>
      </c>
    </row>
    <row r="5700" s="178" customFormat="true" ht="15" hidden="false" customHeight="false" outlineLevel="0" collapsed="false">
      <c r="A5700" s="178" t="n">
        <v>33198</v>
      </c>
      <c r="B5700" s="178" t="s">
        <v>55005</v>
      </c>
      <c r="C5700" s="178" t="s">
        <v>47412</v>
      </c>
      <c r="D5700" s="178" t="str">
        <f aca="false">IF(LEN(B5700)=2,C5700,"")</f>
        <v/>
      </c>
      <c r="E5700" s="178" t="str">
        <f aca="false">IF(LEN(B5700)=5,C5700,"")</f>
        <v/>
      </c>
      <c r="F5700" s="178" t="str">
        <f aca="false">IF(LEN(B5700)=13,C5700,"")</f>
        <v>Sekarwangi</v>
      </c>
      <c r="G5700" s="178" t="s">
        <v>47412</v>
      </c>
      <c r="H5700" s="178" t="s">
        <v>54992</v>
      </c>
    </row>
    <row r="5701" s="178" customFormat="true" ht="15" hidden="false" customHeight="false" outlineLevel="0" collapsed="false">
      <c r="A5701" s="178" t="n">
        <v>33199</v>
      </c>
      <c r="B5701" s="178" t="s">
        <v>55006</v>
      </c>
      <c r="C5701" s="178" t="s">
        <v>54389</v>
      </c>
      <c r="D5701" s="178" t="str">
        <f aca="false">IF(LEN(B5701)=2,C5701,"")</f>
        <v/>
      </c>
      <c r="E5701" s="178" t="str">
        <f aca="false">IF(LEN(B5701)=5,C5701,"")</f>
        <v/>
      </c>
      <c r="F5701" s="178" t="str">
        <f aca="false">IF(LEN(B5701)=13,C5701,"")</f>
        <v>Purwamekar</v>
      </c>
      <c r="G5701" s="178" t="s">
        <v>54389</v>
      </c>
      <c r="H5701" s="178" t="s">
        <v>54992</v>
      </c>
    </row>
    <row r="5702" s="178" customFormat="true" ht="15" hidden="false" customHeight="false" outlineLevel="0" collapsed="false">
      <c r="A5702" s="178" t="n">
        <v>33200</v>
      </c>
      <c r="B5702" s="178" t="s">
        <v>55007</v>
      </c>
      <c r="C5702" s="178" t="s">
        <v>45990</v>
      </c>
      <c r="D5702" s="178" t="str">
        <f aca="false">IF(LEN(B5702)=2,C5702,"")</f>
        <v/>
      </c>
      <c r="E5702" s="178" t="str">
        <f aca="false">IF(LEN(B5702)=5,C5702,"")</f>
        <v/>
      </c>
      <c r="F5702" s="178" t="str">
        <f aca="false">IF(LEN(B5702)=13,C5702,"")</f>
        <v>Sukapura</v>
      </c>
      <c r="G5702" s="178" t="s">
        <v>45990</v>
      </c>
      <c r="H5702" s="178" t="s">
        <v>54992</v>
      </c>
    </row>
    <row r="5703" s="178" customFormat="true" ht="15" hidden="false" customHeight="false" outlineLevel="0" collapsed="false">
      <c r="A5703" s="178" t="n">
        <v>33201</v>
      </c>
      <c r="B5703" s="178" t="s">
        <v>55008</v>
      </c>
      <c r="C5703" s="178" t="s">
        <v>46588</v>
      </c>
      <c r="D5703" s="178" t="str">
        <f aca="false">IF(LEN(B5703)=2,C5703,"")</f>
        <v/>
      </c>
      <c r="E5703" s="178" t="str">
        <f aca="false">IF(LEN(B5703)=5,C5703,"")</f>
        <v/>
      </c>
      <c r="F5703" s="178" t="str">
        <f aca="false">IF(LEN(B5703)=13,C5703,"")</f>
        <v>Cibadak</v>
      </c>
      <c r="G5703" s="178" t="s">
        <v>46588</v>
      </c>
      <c r="H5703" s="178" t="s">
        <v>54992</v>
      </c>
    </row>
    <row r="5704" s="178" customFormat="true" ht="15" hidden="false" customHeight="false" outlineLevel="0" collapsed="false">
      <c r="A5704" s="178" t="n">
        <v>33202</v>
      </c>
      <c r="B5704" s="178" t="s">
        <v>55009</v>
      </c>
      <c r="C5704" s="178" t="s">
        <v>46461</v>
      </c>
      <c r="D5704" s="178" t="str">
        <f aca="false">IF(LEN(B5704)=2,C5704,"")</f>
        <v/>
      </c>
      <c r="E5704" s="178" t="str">
        <f aca="false">IF(LEN(B5704)=5,C5704,"")</f>
        <v/>
      </c>
      <c r="F5704" s="178" t="str">
        <f aca="false">IF(LEN(B5704)=13,C5704,"")</f>
        <v>Sukaraja</v>
      </c>
      <c r="G5704" s="178" t="s">
        <v>46461</v>
      </c>
      <c r="H5704" s="178" t="s">
        <v>54992</v>
      </c>
    </row>
    <row r="5705" s="178" customFormat="true" ht="15" hidden="false" customHeight="false" outlineLevel="0" collapsed="false">
      <c r="A5705" s="178" t="n">
        <v>33203</v>
      </c>
      <c r="B5705" s="178" t="s">
        <v>55010</v>
      </c>
      <c r="C5705" s="178" t="s">
        <v>55011</v>
      </c>
      <c r="D5705" s="178" t="str">
        <f aca="false">IF(LEN(B5705)=2,C5705,"")</f>
        <v/>
      </c>
      <c r="E5705" s="178" t="str">
        <f aca="false">IF(LEN(B5705)=5,C5705,"")</f>
        <v/>
      </c>
      <c r="F5705" s="178" t="str">
        <f aca="false">IF(LEN(B5705)=13,C5705,"")</f>
        <v>Gombongsari</v>
      </c>
      <c r="G5705" s="178" t="s">
        <v>55011</v>
      </c>
      <c r="H5705" s="178" t="s">
        <v>54992</v>
      </c>
    </row>
    <row r="5706" s="178" customFormat="true" ht="15" hidden="false" customHeight="false" outlineLevel="0" collapsed="false">
      <c r="A5706" s="178" t="n">
        <v>33204</v>
      </c>
      <c r="B5706" s="178" t="s">
        <v>55012</v>
      </c>
      <c r="C5706" s="178" t="s">
        <v>51604</v>
      </c>
      <c r="D5706" s="178" t="str">
        <f aca="false">IF(LEN(B5706)=2,C5706,"")</f>
        <v/>
      </c>
      <c r="E5706" s="178" t="str">
        <f aca="false">IF(LEN(B5706)=5,C5706,"")</f>
        <v/>
      </c>
      <c r="F5706" s="178" t="str">
        <f aca="false">IF(LEN(B5706)=13,C5706,"")</f>
        <v/>
      </c>
      <c r="H5706" s="178" t="s">
        <v>51604</v>
      </c>
    </row>
    <row r="5707" s="178" customFormat="true" ht="15" hidden="false" customHeight="false" outlineLevel="0" collapsed="false">
      <c r="A5707" s="178" t="n">
        <v>33205</v>
      </c>
      <c r="B5707" s="178" t="s">
        <v>55013</v>
      </c>
      <c r="C5707" s="178" t="s">
        <v>48228</v>
      </c>
      <c r="D5707" s="178" t="str">
        <f aca="false">IF(LEN(B5707)=2,C5707,"")</f>
        <v/>
      </c>
      <c r="E5707" s="178" t="str">
        <f aca="false">IF(LEN(B5707)=5,C5707,"")</f>
        <v/>
      </c>
      <c r="F5707" s="178" t="str">
        <f aca="false">IF(LEN(B5707)=13,C5707,"")</f>
        <v>Karyamukti</v>
      </c>
      <c r="G5707" s="178" t="s">
        <v>48228</v>
      </c>
      <c r="H5707" s="178" t="s">
        <v>51604</v>
      </c>
    </row>
    <row r="5708" s="178" customFormat="true" ht="15" hidden="false" customHeight="false" outlineLevel="0" collapsed="false">
      <c r="A5708" s="178" t="n">
        <v>33206</v>
      </c>
      <c r="B5708" s="178" t="s">
        <v>55014</v>
      </c>
      <c r="C5708" s="178" t="s">
        <v>52017</v>
      </c>
      <c r="D5708" s="178" t="str">
        <f aca="false">IF(LEN(B5708)=2,C5708,"")</f>
        <v/>
      </c>
      <c r="E5708" s="178" t="str">
        <f aca="false">IF(LEN(B5708)=5,C5708,"")</f>
        <v/>
      </c>
      <c r="F5708" s="178" t="str">
        <f aca="false">IF(LEN(B5708)=13,C5708,"")</f>
        <v>Ciwaringin</v>
      </c>
      <c r="G5708" s="178" t="s">
        <v>52017</v>
      </c>
      <c r="H5708" s="178" t="s">
        <v>51604</v>
      </c>
    </row>
    <row r="5709" s="178" customFormat="true" ht="15" hidden="false" customHeight="false" outlineLevel="0" collapsed="false">
      <c r="A5709" s="178" t="n">
        <v>33207</v>
      </c>
      <c r="B5709" s="178" t="s">
        <v>55015</v>
      </c>
      <c r="C5709" s="178" t="s">
        <v>55016</v>
      </c>
      <c r="D5709" s="178" t="str">
        <f aca="false">IF(LEN(B5709)=2,C5709,"")</f>
        <v/>
      </c>
      <c r="E5709" s="178" t="str">
        <f aca="false">IF(LEN(B5709)=5,C5709,"")</f>
        <v/>
      </c>
      <c r="F5709" s="178" t="str">
        <f aca="false">IF(LEN(B5709)=13,C5709,"")</f>
        <v>Waringinkarya</v>
      </c>
      <c r="G5709" s="178" t="s">
        <v>55016</v>
      </c>
      <c r="H5709" s="178" t="s">
        <v>51604</v>
      </c>
    </row>
    <row r="5710" s="178" customFormat="true" ht="15" hidden="false" customHeight="false" outlineLevel="0" collapsed="false">
      <c r="A5710" s="178" t="n">
        <v>33208</v>
      </c>
      <c r="B5710" s="178" t="s">
        <v>55017</v>
      </c>
      <c r="C5710" s="178" t="s">
        <v>51898</v>
      </c>
      <c r="D5710" s="178" t="str">
        <f aca="false">IF(LEN(B5710)=2,C5710,"")</f>
        <v/>
      </c>
      <c r="E5710" s="178" t="str">
        <f aca="false">IF(LEN(B5710)=5,C5710,"")</f>
        <v/>
      </c>
      <c r="F5710" s="178" t="str">
        <f aca="false">IF(LEN(B5710)=13,C5710,"")</f>
        <v>Kedawung</v>
      </c>
      <c r="G5710" s="178" t="s">
        <v>51898</v>
      </c>
      <c r="H5710" s="178" t="s">
        <v>51604</v>
      </c>
    </row>
    <row r="5711" s="178" customFormat="true" ht="15" hidden="false" customHeight="false" outlineLevel="0" collapsed="false">
      <c r="A5711" s="178" t="n">
        <v>33209</v>
      </c>
      <c r="B5711" s="178" t="s">
        <v>55018</v>
      </c>
      <c r="C5711" s="178" t="s">
        <v>55019</v>
      </c>
      <c r="D5711" s="178" t="str">
        <f aca="false">IF(LEN(B5711)=2,C5711,"")</f>
        <v/>
      </c>
      <c r="E5711" s="178" t="str">
        <f aca="false">IF(LEN(B5711)=5,C5711,"")</f>
        <v/>
      </c>
      <c r="F5711" s="178" t="str">
        <f aca="false">IF(LEN(B5711)=13,C5711,"")</f>
        <v>Karangtanjung</v>
      </c>
      <c r="G5711" s="178" t="s">
        <v>55019</v>
      </c>
      <c r="H5711" s="178" t="s">
        <v>51604</v>
      </c>
    </row>
    <row r="5712" s="178" customFormat="true" ht="15" hidden="false" customHeight="false" outlineLevel="0" collapsed="false">
      <c r="A5712" s="178" t="n">
        <v>33210</v>
      </c>
      <c r="B5712" s="178" t="s">
        <v>55020</v>
      </c>
      <c r="C5712" s="178" t="s">
        <v>55021</v>
      </c>
      <c r="D5712" s="178" t="str">
        <f aca="false">IF(LEN(B5712)=2,C5712,"")</f>
        <v/>
      </c>
      <c r="E5712" s="178" t="str">
        <f aca="false">IF(LEN(B5712)=5,C5712,"")</f>
        <v/>
      </c>
      <c r="F5712" s="178" t="str">
        <f aca="false">IF(LEN(B5712)=13,C5712,"")</f>
        <v>Pasirtanjung</v>
      </c>
      <c r="G5712" s="178" t="s">
        <v>55021</v>
      </c>
      <c r="H5712" s="178" t="s">
        <v>51604</v>
      </c>
    </row>
    <row r="5713" s="178" customFormat="true" ht="15" hidden="false" customHeight="false" outlineLevel="0" collapsed="false">
      <c r="A5713" s="178" t="n">
        <v>33211</v>
      </c>
      <c r="B5713" s="178" t="s">
        <v>55022</v>
      </c>
      <c r="C5713" s="178" t="s">
        <v>51604</v>
      </c>
      <c r="D5713" s="178" t="str">
        <f aca="false">IF(LEN(B5713)=2,C5713,"")</f>
        <v/>
      </c>
      <c r="E5713" s="178" t="str">
        <f aca="false">IF(LEN(B5713)=5,C5713,"")</f>
        <v/>
      </c>
      <c r="F5713" s="178" t="str">
        <f aca="false">IF(LEN(B5713)=13,C5713,"")</f>
        <v>Lemahabang</v>
      </c>
      <c r="G5713" s="178" t="s">
        <v>51604</v>
      </c>
      <c r="H5713" s="178" t="s">
        <v>51604</v>
      </c>
    </row>
    <row r="5714" s="178" customFormat="true" ht="15" hidden="false" customHeight="false" outlineLevel="0" collapsed="false">
      <c r="A5714" s="178" t="n">
        <v>33212</v>
      </c>
      <c r="B5714" s="178" t="s">
        <v>55023</v>
      </c>
      <c r="C5714" s="178" t="s">
        <v>55024</v>
      </c>
      <c r="D5714" s="178" t="str">
        <f aca="false">IF(LEN(B5714)=2,C5714,"")</f>
        <v/>
      </c>
      <c r="E5714" s="178" t="str">
        <f aca="false">IF(LEN(B5714)=5,C5714,"")</f>
        <v/>
      </c>
      <c r="F5714" s="178" t="str">
        <f aca="false">IF(LEN(B5714)=13,C5714,"")</f>
        <v>Lemahmukti</v>
      </c>
      <c r="G5714" s="178" t="s">
        <v>55024</v>
      </c>
      <c r="H5714" s="178" t="s">
        <v>51604</v>
      </c>
    </row>
    <row r="5715" s="178" customFormat="true" ht="15" hidden="false" customHeight="false" outlineLevel="0" collapsed="false">
      <c r="A5715" s="178" t="n">
        <v>33213</v>
      </c>
      <c r="B5715" s="178" t="s">
        <v>55025</v>
      </c>
      <c r="C5715" s="178" t="s">
        <v>55026</v>
      </c>
      <c r="D5715" s="178" t="str">
        <f aca="false">IF(LEN(B5715)=2,C5715,"")</f>
        <v/>
      </c>
      <c r="E5715" s="178" t="str">
        <f aca="false">IF(LEN(B5715)=5,C5715,"")</f>
        <v/>
      </c>
      <c r="F5715" s="178" t="str">
        <f aca="false">IF(LEN(B5715)=13,C5715,"")</f>
        <v>Pulojaya</v>
      </c>
      <c r="G5715" s="178" t="s">
        <v>55026</v>
      </c>
      <c r="H5715" s="178" t="s">
        <v>51604</v>
      </c>
    </row>
    <row r="5716" s="178" customFormat="true" ht="15" hidden="false" customHeight="false" outlineLevel="0" collapsed="false">
      <c r="A5716" s="178" t="n">
        <v>33214</v>
      </c>
      <c r="B5716" s="178" t="s">
        <v>55027</v>
      </c>
      <c r="C5716" s="178" t="s">
        <v>55028</v>
      </c>
      <c r="D5716" s="178" t="str">
        <f aca="false">IF(LEN(B5716)=2,C5716,"")</f>
        <v/>
      </c>
      <c r="E5716" s="178" t="str">
        <f aca="false">IF(LEN(B5716)=5,C5716,"")</f>
        <v/>
      </c>
      <c r="F5716" s="178" t="str">
        <f aca="false">IF(LEN(B5716)=13,C5716,"")</f>
        <v>Pulokalapa</v>
      </c>
      <c r="G5716" s="178" t="s">
        <v>55028</v>
      </c>
      <c r="H5716" s="178" t="s">
        <v>51604</v>
      </c>
    </row>
    <row r="5717" s="178" customFormat="true" ht="15" hidden="false" customHeight="false" outlineLevel="0" collapsed="false">
      <c r="A5717" s="178" t="n">
        <v>33215</v>
      </c>
      <c r="B5717" s="178" t="s">
        <v>55029</v>
      </c>
      <c r="C5717" s="178" t="s">
        <v>55030</v>
      </c>
      <c r="D5717" s="178" t="str">
        <f aca="false">IF(LEN(B5717)=2,C5717,"")</f>
        <v/>
      </c>
      <c r="E5717" s="178" t="str">
        <f aca="false">IF(LEN(B5717)=5,C5717,"")</f>
        <v/>
      </c>
      <c r="F5717" s="178" t="str">
        <f aca="false">IF(LEN(B5717)=13,C5717,"")</f>
        <v>Pulomulya</v>
      </c>
      <c r="G5717" s="178" t="s">
        <v>55030</v>
      </c>
      <c r="H5717" s="178" t="s">
        <v>51604</v>
      </c>
    </row>
    <row r="5718" s="178" customFormat="true" ht="15" hidden="false" customHeight="false" outlineLevel="0" collapsed="false">
      <c r="A5718" s="178" t="n">
        <v>33216</v>
      </c>
      <c r="B5718" s="178" t="s">
        <v>55031</v>
      </c>
      <c r="C5718" s="178" t="s">
        <v>55032</v>
      </c>
      <c r="D5718" s="178" t="str">
        <f aca="false">IF(LEN(B5718)=2,C5718,"")</f>
        <v/>
      </c>
      <c r="E5718" s="178" t="str">
        <f aca="false">IF(LEN(B5718)=5,C5718,"")</f>
        <v/>
      </c>
      <c r="F5718" s="178" t="str">
        <f aca="false">IF(LEN(B5718)=13,C5718,"")</f>
        <v/>
      </c>
      <c r="H5718" s="178" t="s">
        <v>55032</v>
      </c>
    </row>
    <row r="5719" s="178" customFormat="true" ht="15" hidden="false" customHeight="false" outlineLevel="0" collapsed="false">
      <c r="A5719" s="178" t="n">
        <v>33217</v>
      </c>
      <c r="B5719" s="178" t="s">
        <v>55033</v>
      </c>
      <c r="C5719" s="178" t="s">
        <v>55034</v>
      </c>
      <c r="D5719" s="178" t="str">
        <f aca="false">IF(LEN(B5719)=2,C5719,"")</f>
        <v/>
      </c>
      <c r="E5719" s="178" t="str">
        <f aca="false">IF(LEN(B5719)=5,C5719,"")</f>
        <v/>
      </c>
      <c r="F5719" s="178" t="str">
        <f aca="false">IF(LEN(B5719)=13,C5719,"")</f>
        <v>Pancakarya</v>
      </c>
      <c r="G5719" s="178" t="s">
        <v>55034</v>
      </c>
      <c r="H5719" s="178" t="s">
        <v>55032</v>
      </c>
    </row>
    <row r="5720" s="178" customFormat="true" ht="15" hidden="false" customHeight="false" outlineLevel="0" collapsed="false">
      <c r="A5720" s="178" t="n">
        <v>33218</v>
      </c>
      <c r="B5720" s="178" t="s">
        <v>55035</v>
      </c>
      <c r="C5720" s="178" t="s">
        <v>50575</v>
      </c>
      <c r="D5720" s="178" t="str">
        <f aca="false">IF(LEN(B5720)=2,C5720,"")</f>
        <v/>
      </c>
      <c r="E5720" s="178" t="str">
        <f aca="false">IF(LEN(B5720)=5,C5720,"")</f>
        <v/>
      </c>
      <c r="F5720" s="178" t="str">
        <f aca="false">IF(LEN(B5720)=13,C5720,"")</f>
        <v>Dayeuhluhur</v>
      </c>
      <c r="G5720" s="178" t="s">
        <v>50575</v>
      </c>
      <c r="H5720" s="178" t="s">
        <v>55032</v>
      </c>
    </row>
    <row r="5721" s="178" customFormat="true" ht="15" hidden="false" customHeight="false" outlineLevel="0" collapsed="false">
      <c r="A5721" s="178" t="n">
        <v>33219</v>
      </c>
      <c r="B5721" s="178" t="s">
        <v>55036</v>
      </c>
      <c r="C5721" s="178" t="s">
        <v>55037</v>
      </c>
      <c r="D5721" s="178" t="str">
        <f aca="false">IF(LEN(B5721)=2,C5721,"")</f>
        <v/>
      </c>
      <c r="E5721" s="178" t="str">
        <f aca="false">IF(LEN(B5721)=5,C5721,"")</f>
        <v/>
      </c>
      <c r="F5721" s="178" t="str">
        <f aca="false">IF(LEN(B5721)=13,C5721,"")</f>
        <v>Lemahduhur</v>
      </c>
      <c r="G5721" s="178" t="s">
        <v>55037</v>
      </c>
      <c r="H5721" s="178" t="s">
        <v>55032</v>
      </c>
    </row>
    <row r="5722" s="178" customFormat="true" ht="15" hidden="false" customHeight="false" outlineLevel="0" collapsed="false">
      <c r="A5722" s="178" t="n">
        <v>33220</v>
      </c>
      <c r="B5722" s="178" t="s">
        <v>55038</v>
      </c>
      <c r="C5722" s="178" t="s">
        <v>55039</v>
      </c>
      <c r="D5722" s="178" t="str">
        <f aca="false">IF(LEN(B5722)=2,C5722,"")</f>
        <v/>
      </c>
      <c r="E5722" s="178" t="str">
        <f aca="false">IF(LEN(B5722)=5,C5722,"")</f>
        <v/>
      </c>
      <c r="F5722" s="178" t="str">
        <f aca="false">IF(LEN(B5722)=13,C5722,"")</f>
        <v>Lemahkarya</v>
      </c>
      <c r="G5722" s="178" t="s">
        <v>55039</v>
      </c>
      <c r="H5722" s="178" t="s">
        <v>55032</v>
      </c>
    </row>
    <row r="5723" s="178" customFormat="true" ht="15" hidden="false" customHeight="false" outlineLevel="0" collapsed="false">
      <c r="A5723" s="178" t="n">
        <v>33221</v>
      </c>
      <c r="B5723" s="178" t="s">
        <v>55040</v>
      </c>
      <c r="C5723" s="178" t="s">
        <v>55041</v>
      </c>
      <c r="D5723" s="178" t="str">
        <f aca="false">IF(LEN(B5723)=2,C5723,"")</f>
        <v/>
      </c>
      <c r="E5723" s="178" t="str">
        <f aca="false">IF(LEN(B5723)=5,C5723,"")</f>
        <v/>
      </c>
      <c r="F5723" s="178" t="str">
        <f aca="false">IF(LEN(B5723)=13,C5723,"")</f>
        <v>Lemahsubur</v>
      </c>
      <c r="G5723" s="178" t="s">
        <v>55041</v>
      </c>
      <c r="H5723" s="178" t="s">
        <v>55032</v>
      </c>
    </row>
    <row r="5724" s="178" customFormat="true" ht="15" hidden="false" customHeight="false" outlineLevel="0" collapsed="false">
      <c r="A5724" s="178" t="n">
        <v>33222</v>
      </c>
      <c r="B5724" s="178" t="s">
        <v>55042</v>
      </c>
      <c r="C5724" s="178" t="s">
        <v>55043</v>
      </c>
      <c r="D5724" s="178" t="str">
        <f aca="false">IF(LEN(B5724)=2,C5724,"")</f>
        <v/>
      </c>
      <c r="E5724" s="178" t="str">
        <f aca="false">IF(LEN(B5724)=5,C5724,"")</f>
        <v/>
      </c>
      <c r="F5724" s="178" t="str">
        <f aca="false">IF(LEN(B5724)=13,C5724,"")</f>
        <v>Lemahmakmur</v>
      </c>
      <c r="G5724" s="178" t="s">
        <v>55043</v>
      </c>
      <c r="H5724" s="178" t="s">
        <v>55032</v>
      </c>
    </row>
    <row r="5725" s="178" customFormat="true" ht="15" hidden="false" customHeight="false" outlineLevel="0" collapsed="false">
      <c r="A5725" s="178" t="n">
        <v>33223</v>
      </c>
      <c r="B5725" s="178" t="s">
        <v>55044</v>
      </c>
      <c r="C5725" s="178" t="s">
        <v>49518</v>
      </c>
      <c r="D5725" s="178" t="str">
        <f aca="false">IF(LEN(B5725)=2,C5725,"")</f>
        <v/>
      </c>
      <c r="E5725" s="178" t="str">
        <f aca="false">IF(LEN(B5725)=5,C5725,"")</f>
        <v/>
      </c>
      <c r="F5725" s="178" t="str">
        <f aca="false">IF(LEN(B5725)=13,C5725,"")</f>
        <v>Purwajaya</v>
      </c>
      <c r="G5725" s="178" t="s">
        <v>49518</v>
      </c>
      <c r="H5725" s="178" t="s">
        <v>55032</v>
      </c>
    </row>
    <row r="5726" s="178" customFormat="true" ht="15" hidden="false" customHeight="false" outlineLevel="0" collapsed="false">
      <c r="A5726" s="178" t="n">
        <v>33224</v>
      </c>
      <c r="B5726" s="178" t="s">
        <v>55045</v>
      </c>
      <c r="C5726" s="178" t="s">
        <v>49482</v>
      </c>
      <c r="D5726" s="178" t="str">
        <f aca="false">IF(LEN(B5726)=2,C5726,"")</f>
        <v/>
      </c>
      <c r="E5726" s="178" t="str">
        <f aca="false">IF(LEN(B5726)=5,C5726,"")</f>
        <v/>
      </c>
      <c r="F5726" s="178" t="str">
        <f aca="false">IF(LEN(B5726)=13,C5726,"")</f>
        <v>Tanjungjaya</v>
      </c>
      <c r="G5726" s="178" t="s">
        <v>49482</v>
      </c>
      <c r="H5726" s="178" t="s">
        <v>55032</v>
      </c>
    </row>
    <row r="5727" s="178" customFormat="true" ht="15" hidden="false" customHeight="false" outlineLevel="0" collapsed="false">
      <c r="A5727" s="178" t="n">
        <v>33225</v>
      </c>
      <c r="B5727" s="178" t="s">
        <v>55046</v>
      </c>
      <c r="C5727" s="178" t="s">
        <v>47902</v>
      </c>
      <c r="D5727" s="178" t="str">
        <f aca="false">IF(LEN(B5727)=2,C5727,"")</f>
        <v/>
      </c>
      <c r="E5727" s="178" t="str">
        <f aca="false">IF(LEN(B5727)=5,C5727,"")</f>
        <v/>
      </c>
      <c r="F5727" s="178" t="str">
        <f aca="false">IF(LEN(B5727)=13,C5727,"")</f>
        <v>Sumberjaya</v>
      </c>
      <c r="G5727" s="178" t="s">
        <v>47902</v>
      </c>
      <c r="H5727" s="178" t="s">
        <v>55032</v>
      </c>
    </row>
    <row r="5728" s="178" customFormat="true" ht="15" hidden="false" customHeight="false" outlineLevel="0" collapsed="false">
      <c r="A5728" s="178" t="n">
        <v>33226</v>
      </c>
      <c r="B5728" s="178" t="s">
        <v>55047</v>
      </c>
      <c r="C5728" s="178" t="s">
        <v>55048</v>
      </c>
      <c r="D5728" s="178" t="str">
        <f aca="false">IF(LEN(B5728)=2,C5728,"")</f>
        <v/>
      </c>
      <c r="E5728" s="178" t="str">
        <f aca="false">IF(LEN(B5728)=5,C5728,"")</f>
        <v/>
      </c>
      <c r="F5728" s="178" t="str">
        <f aca="false">IF(LEN(B5728)=13,C5728,"")</f>
        <v>Pagadungan</v>
      </c>
      <c r="G5728" s="178" t="s">
        <v>55048</v>
      </c>
      <c r="H5728" s="178" t="s">
        <v>55032</v>
      </c>
    </row>
    <row r="5729" s="178" customFormat="true" ht="15" hidden="false" customHeight="false" outlineLevel="0" collapsed="false">
      <c r="A5729" s="178" t="n">
        <v>33227</v>
      </c>
      <c r="B5729" s="178" t="s">
        <v>55049</v>
      </c>
      <c r="C5729" s="178" t="s">
        <v>55032</v>
      </c>
      <c r="D5729" s="178" t="str">
        <f aca="false">IF(LEN(B5729)=2,C5729,"")</f>
        <v/>
      </c>
      <c r="E5729" s="178" t="str">
        <f aca="false">IF(LEN(B5729)=5,C5729,"")</f>
        <v/>
      </c>
      <c r="F5729" s="178" t="str">
        <f aca="false">IF(LEN(B5729)=13,C5729,"")</f>
        <v>Tempuran</v>
      </c>
      <c r="G5729" s="178" t="s">
        <v>55032</v>
      </c>
      <c r="H5729" s="178" t="s">
        <v>55032</v>
      </c>
    </row>
    <row r="5730" s="178" customFormat="true" ht="15" hidden="false" customHeight="false" outlineLevel="0" collapsed="false">
      <c r="A5730" s="178" t="n">
        <v>33228</v>
      </c>
      <c r="B5730" s="178" t="s">
        <v>55050</v>
      </c>
      <c r="C5730" s="178" t="s">
        <v>55051</v>
      </c>
      <c r="D5730" s="178" t="str">
        <f aca="false">IF(LEN(B5730)=2,C5730,"")</f>
        <v/>
      </c>
      <c r="E5730" s="178" t="str">
        <f aca="false">IF(LEN(B5730)=5,C5730,"")</f>
        <v/>
      </c>
      <c r="F5730" s="178" t="str">
        <f aca="false">IF(LEN(B5730)=13,C5730,"")</f>
        <v>Cikuntul</v>
      </c>
      <c r="G5730" s="178" t="s">
        <v>55051</v>
      </c>
      <c r="H5730" s="178" t="s">
        <v>55032</v>
      </c>
    </row>
    <row r="5731" s="178" customFormat="true" ht="15" hidden="false" customHeight="false" outlineLevel="0" collapsed="false">
      <c r="A5731" s="178" t="n">
        <v>33229</v>
      </c>
      <c r="B5731" s="178" t="s">
        <v>55052</v>
      </c>
      <c r="C5731" s="178" t="s">
        <v>55053</v>
      </c>
      <c r="D5731" s="178" t="str">
        <f aca="false">IF(LEN(B5731)=2,C5731,"")</f>
        <v/>
      </c>
      <c r="E5731" s="178" t="str">
        <f aca="false">IF(LEN(B5731)=5,C5731,"")</f>
        <v/>
      </c>
      <c r="F5731" s="178" t="str">
        <f aca="false">IF(LEN(B5731)=13,C5731,"")</f>
        <v>Jayanegara</v>
      </c>
      <c r="G5731" s="178" t="s">
        <v>55053</v>
      </c>
      <c r="H5731" s="178" t="s">
        <v>55032</v>
      </c>
    </row>
    <row r="5732" s="178" customFormat="true" ht="15" hidden="false" customHeight="false" outlineLevel="0" collapsed="false">
      <c r="A5732" s="178" t="n">
        <v>33230</v>
      </c>
      <c r="B5732" s="178" t="s">
        <v>55054</v>
      </c>
      <c r="C5732" s="178" t="s">
        <v>55055</v>
      </c>
      <c r="D5732" s="178" t="str">
        <f aca="false">IF(LEN(B5732)=2,C5732,"")</f>
        <v/>
      </c>
      <c r="E5732" s="178" t="str">
        <f aca="false">IF(LEN(B5732)=5,C5732,"")</f>
        <v/>
      </c>
      <c r="F5732" s="178" t="str">
        <f aca="false">IF(LEN(B5732)=13,C5732,"")</f>
        <v>Ciparagejaya</v>
      </c>
      <c r="G5732" s="178" t="s">
        <v>55055</v>
      </c>
      <c r="H5732" s="178" t="s">
        <v>55032</v>
      </c>
    </row>
    <row r="5733" s="178" customFormat="true" ht="15" hidden="false" customHeight="false" outlineLevel="0" collapsed="false">
      <c r="A5733" s="178" t="n">
        <v>33231</v>
      </c>
      <c r="B5733" s="178" t="s">
        <v>55056</v>
      </c>
      <c r="C5733" s="178" t="s">
        <v>48163</v>
      </c>
      <c r="D5733" s="178" t="str">
        <f aca="false">IF(LEN(B5733)=2,C5733,"")</f>
        <v/>
      </c>
      <c r="E5733" s="178" t="str">
        <f aca="false">IF(LEN(B5733)=5,C5733,"")</f>
        <v/>
      </c>
      <c r="F5733" s="178" t="str">
        <f aca="false">IF(LEN(B5733)=13,C5733,"")</f>
        <v/>
      </c>
      <c r="H5733" s="178" t="s">
        <v>48163</v>
      </c>
    </row>
    <row r="5734" s="178" customFormat="true" ht="15" hidden="false" customHeight="false" outlineLevel="0" collapsed="false">
      <c r="A5734" s="178" t="n">
        <v>33232</v>
      </c>
      <c r="B5734" s="178" t="s">
        <v>55057</v>
      </c>
      <c r="C5734" s="178" t="s">
        <v>48163</v>
      </c>
      <c r="D5734" s="178" t="str">
        <f aca="false">IF(LEN(B5734)=2,C5734,"")</f>
        <v/>
      </c>
      <c r="E5734" s="178" t="str">
        <f aca="false">IF(LEN(B5734)=5,C5734,"")</f>
        <v/>
      </c>
      <c r="F5734" s="178" t="str">
        <f aca="false">IF(LEN(B5734)=13,C5734,"")</f>
        <v>Majalaya</v>
      </c>
      <c r="G5734" s="178" t="s">
        <v>48163</v>
      </c>
      <c r="H5734" s="178" t="s">
        <v>48163</v>
      </c>
    </row>
    <row r="5735" s="178" customFormat="true" ht="15" hidden="false" customHeight="false" outlineLevel="0" collapsed="false">
      <c r="A5735" s="178" t="n">
        <v>33233</v>
      </c>
      <c r="B5735" s="178" t="s">
        <v>55058</v>
      </c>
      <c r="C5735" s="178" t="s">
        <v>55059</v>
      </c>
      <c r="D5735" s="178" t="str">
        <f aca="false">IF(LEN(B5735)=2,C5735,"")</f>
        <v/>
      </c>
      <c r="E5735" s="178" t="str">
        <f aca="false">IF(LEN(B5735)=5,C5735,"")</f>
        <v/>
      </c>
      <c r="F5735" s="178" t="str">
        <f aca="false">IF(LEN(B5735)=13,C5735,"")</f>
        <v>Ciranggon</v>
      </c>
      <c r="G5735" s="178" t="s">
        <v>55059</v>
      </c>
      <c r="H5735" s="178" t="s">
        <v>48163</v>
      </c>
    </row>
    <row r="5736" s="178" customFormat="true" ht="15" hidden="false" customHeight="false" outlineLevel="0" collapsed="false">
      <c r="A5736" s="178" t="n">
        <v>33234</v>
      </c>
      <c r="B5736" s="178" t="s">
        <v>55060</v>
      </c>
      <c r="C5736" s="178" t="s">
        <v>55061</v>
      </c>
      <c r="D5736" s="178" t="str">
        <f aca="false">IF(LEN(B5736)=2,C5736,"")</f>
        <v/>
      </c>
      <c r="E5736" s="178" t="str">
        <f aca="false">IF(LEN(B5736)=5,C5736,"")</f>
        <v/>
      </c>
      <c r="F5736" s="178" t="str">
        <f aca="false">IF(LEN(B5736)=13,C5736,"")</f>
        <v>Pasirjengkol</v>
      </c>
      <c r="G5736" s="178" t="s">
        <v>55061</v>
      </c>
      <c r="H5736" s="178" t="s">
        <v>48163</v>
      </c>
    </row>
    <row r="5737" s="178" customFormat="true" ht="15" hidden="false" customHeight="false" outlineLevel="0" collapsed="false">
      <c r="A5737" s="178" t="n">
        <v>33235</v>
      </c>
      <c r="B5737" s="178" t="s">
        <v>55062</v>
      </c>
      <c r="C5737" s="178" t="s">
        <v>55063</v>
      </c>
      <c r="D5737" s="178" t="str">
        <f aca="false">IF(LEN(B5737)=2,C5737,"")</f>
        <v/>
      </c>
      <c r="E5737" s="178" t="str">
        <f aca="false">IF(LEN(B5737)=5,C5737,"")</f>
        <v/>
      </c>
      <c r="F5737" s="178" t="str">
        <f aca="false">IF(LEN(B5737)=13,C5737,"")</f>
        <v>Sarijaya</v>
      </c>
      <c r="G5737" s="178" t="s">
        <v>55063</v>
      </c>
      <c r="H5737" s="178" t="s">
        <v>48163</v>
      </c>
    </row>
    <row r="5738" s="178" customFormat="true" ht="15" hidden="false" customHeight="false" outlineLevel="0" collapsed="false">
      <c r="A5738" s="178" t="n">
        <v>33236</v>
      </c>
      <c r="B5738" s="178" t="s">
        <v>55064</v>
      </c>
      <c r="C5738" s="178" t="s">
        <v>48646</v>
      </c>
      <c r="D5738" s="178" t="str">
        <f aca="false">IF(LEN(B5738)=2,C5738,"")</f>
        <v/>
      </c>
      <c r="E5738" s="178" t="str">
        <f aca="false">IF(LEN(B5738)=5,C5738,"")</f>
        <v/>
      </c>
      <c r="F5738" s="178" t="str">
        <f aca="false">IF(LEN(B5738)=13,C5738,"")</f>
        <v>Pasirmulya</v>
      </c>
      <c r="G5738" s="178" t="s">
        <v>48646</v>
      </c>
      <c r="H5738" s="178" t="s">
        <v>48163</v>
      </c>
    </row>
    <row r="5739" s="178" customFormat="true" ht="15" hidden="false" customHeight="false" outlineLevel="0" collapsed="false">
      <c r="A5739" s="178" t="n">
        <v>33237</v>
      </c>
      <c r="B5739" s="178" t="s">
        <v>55065</v>
      </c>
      <c r="C5739" s="178" t="s">
        <v>55066</v>
      </c>
      <c r="D5739" s="178" t="str">
        <f aca="false">IF(LEN(B5739)=2,C5739,"")</f>
        <v/>
      </c>
      <c r="E5739" s="178" t="str">
        <f aca="false">IF(LEN(B5739)=5,C5739,"")</f>
        <v/>
      </c>
      <c r="F5739" s="178" t="str">
        <f aca="false">IF(LEN(B5739)=13,C5739,"")</f>
        <v>Lemahmulya</v>
      </c>
      <c r="G5739" s="178" t="s">
        <v>55066</v>
      </c>
      <c r="H5739" s="178" t="s">
        <v>48163</v>
      </c>
    </row>
    <row r="5740" s="178" customFormat="true" ht="15" hidden="false" customHeight="false" outlineLevel="0" collapsed="false">
      <c r="A5740" s="178" t="n">
        <v>33238</v>
      </c>
      <c r="B5740" s="178" t="s">
        <v>55067</v>
      </c>
      <c r="C5740" s="178" t="s">
        <v>55068</v>
      </c>
      <c r="D5740" s="178" t="str">
        <f aca="false">IF(LEN(B5740)=2,C5740,"")</f>
        <v/>
      </c>
      <c r="E5740" s="178" t="str">
        <f aca="false">IF(LEN(B5740)=5,C5740,"")</f>
        <v/>
      </c>
      <c r="F5740" s="178" t="str">
        <f aca="false">IF(LEN(B5740)=13,C5740,"")</f>
        <v>Bangle</v>
      </c>
      <c r="G5740" s="178" t="s">
        <v>55068</v>
      </c>
      <c r="H5740" s="178" t="s">
        <v>48163</v>
      </c>
    </row>
    <row r="5741" s="178" customFormat="true" ht="15" hidden="false" customHeight="false" outlineLevel="0" collapsed="false">
      <c r="A5741" s="178" t="n">
        <v>33239</v>
      </c>
      <c r="B5741" s="178" t="s">
        <v>55069</v>
      </c>
      <c r="C5741" s="178" t="s">
        <v>55070</v>
      </c>
      <c r="D5741" s="178" t="str">
        <f aca="false">IF(LEN(B5741)=2,C5741,"")</f>
        <v/>
      </c>
      <c r="E5741" s="178" t="str">
        <f aca="false">IF(LEN(B5741)=5,C5741,"")</f>
        <v/>
      </c>
      <c r="F5741" s="178" t="str">
        <f aca="false">IF(LEN(B5741)=13,C5741,"")</f>
        <v/>
      </c>
      <c r="H5741" s="178" t="s">
        <v>55070</v>
      </c>
    </row>
    <row r="5742" s="178" customFormat="true" ht="15" hidden="false" customHeight="false" outlineLevel="0" collapsed="false">
      <c r="A5742" s="178" t="n">
        <v>33240</v>
      </c>
      <c r="B5742" s="178" t="s">
        <v>55071</v>
      </c>
      <c r="C5742" s="178" t="s">
        <v>55072</v>
      </c>
      <c r="D5742" s="178" t="str">
        <f aca="false">IF(LEN(B5742)=2,C5742,"")</f>
        <v/>
      </c>
      <c r="E5742" s="178" t="str">
        <f aca="false">IF(LEN(B5742)=5,C5742,"")</f>
        <v/>
      </c>
      <c r="F5742" s="178" t="str">
        <f aca="false">IF(LEN(B5742)=13,C5742,"")</f>
        <v>Jayamakmur</v>
      </c>
      <c r="G5742" s="178" t="s">
        <v>55072</v>
      </c>
      <c r="H5742" s="178" t="s">
        <v>55070</v>
      </c>
    </row>
    <row r="5743" s="178" customFormat="true" ht="15" hidden="false" customHeight="false" outlineLevel="0" collapsed="false">
      <c r="A5743" s="178" t="n">
        <v>33241</v>
      </c>
      <c r="B5743" s="178" t="s">
        <v>55073</v>
      </c>
      <c r="C5743" s="178" t="s">
        <v>55074</v>
      </c>
      <c r="D5743" s="178" t="str">
        <f aca="false">IF(LEN(B5743)=2,C5743,"")</f>
        <v/>
      </c>
      <c r="E5743" s="178" t="str">
        <f aca="false">IF(LEN(B5743)=5,C5743,"")</f>
        <v/>
      </c>
      <c r="F5743" s="178" t="str">
        <f aca="false">IF(LEN(B5743)=13,C5743,"")</f>
        <v>Kemiri</v>
      </c>
      <c r="G5743" s="178" t="s">
        <v>55074</v>
      </c>
      <c r="H5743" s="178" t="s">
        <v>55070</v>
      </c>
    </row>
    <row r="5744" s="178" customFormat="true" ht="15" hidden="false" customHeight="false" outlineLevel="0" collapsed="false">
      <c r="A5744" s="178" t="n">
        <v>33242</v>
      </c>
      <c r="B5744" s="178" t="s">
        <v>55075</v>
      </c>
      <c r="C5744" s="178" t="s">
        <v>55076</v>
      </c>
      <c r="D5744" s="178" t="str">
        <f aca="false">IF(LEN(B5744)=2,C5744,"")</f>
        <v/>
      </c>
      <c r="E5744" s="178" t="str">
        <f aca="false">IF(LEN(B5744)=5,C5744,"")</f>
        <v/>
      </c>
      <c r="F5744" s="178" t="str">
        <f aca="false">IF(LEN(B5744)=13,C5744,"")</f>
        <v>Makmurjaya</v>
      </c>
      <c r="G5744" s="178" t="s">
        <v>55076</v>
      </c>
      <c r="H5744" s="178" t="s">
        <v>55070</v>
      </c>
    </row>
    <row r="5745" s="178" customFormat="true" ht="15" hidden="false" customHeight="false" outlineLevel="0" collapsed="false">
      <c r="A5745" s="178" t="n">
        <v>33243</v>
      </c>
      <c r="B5745" s="178" t="s">
        <v>55077</v>
      </c>
      <c r="C5745" s="178" t="s">
        <v>46793</v>
      </c>
      <c r="D5745" s="178" t="str">
        <f aca="false">IF(LEN(B5745)=2,C5745,"")</f>
        <v/>
      </c>
      <c r="E5745" s="178" t="str">
        <f aca="false">IF(LEN(B5745)=5,C5745,"")</f>
        <v/>
      </c>
      <c r="F5745" s="178" t="str">
        <f aca="false">IF(LEN(B5745)=13,C5745,"")</f>
        <v>Kertajaya</v>
      </c>
      <c r="G5745" s="178" t="s">
        <v>46793</v>
      </c>
      <c r="H5745" s="178" t="s">
        <v>55070</v>
      </c>
    </row>
    <row r="5746" s="178" customFormat="true" ht="15" hidden="false" customHeight="false" outlineLevel="0" collapsed="false">
      <c r="A5746" s="178" t="n">
        <v>33244</v>
      </c>
      <c r="B5746" s="178" t="s">
        <v>55078</v>
      </c>
      <c r="C5746" s="178" t="s">
        <v>55070</v>
      </c>
      <c r="D5746" s="178" t="str">
        <f aca="false">IF(LEN(B5746)=2,C5746,"")</f>
        <v/>
      </c>
      <c r="E5746" s="178" t="str">
        <f aca="false">IF(LEN(B5746)=5,C5746,"")</f>
        <v/>
      </c>
      <c r="F5746" s="178" t="str">
        <f aca="false">IF(LEN(B5746)=13,C5746,"")</f>
        <v>Jayakerta</v>
      </c>
      <c r="G5746" s="178" t="s">
        <v>55070</v>
      </c>
      <c r="H5746" s="178" t="s">
        <v>55070</v>
      </c>
    </row>
    <row r="5747" s="178" customFormat="true" ht="15" hidden="false" customHeight="false" outlineLevel="0" collapsed="false">
      <c r="A5747" s="178" t="n">
        <v>33245</v>
      </c>
      <c r="B5747" s="178" t="s">
        <v>55079</v>
      </c>
      <c r="C5747" s="178" t="s">
        <v>55080</v>
      </c>
      <c r="D5747" s="178" t="str">
        <f aca="false">IF(LEN(B5747)=2,C5747,"")</f>
        <v/>
      </c>
      <c r="E5747" s="178" t="str">
        <f aca="false">IF(LEN(B5747)=5,C5747,"")</f>
        <v/>
      </c>
      <c r="F5747" s="178" t="str">
        <f aca="false">IF(LEN(B5747)=13,C5747,"")</f>
        <v>Medangasem</v>
      </c>
      <c r="G5747" s="178" t="s">
        <v>55080</v>
      </c>
      <c r="H5747" s="178" t="s">
        <v>55070</v>
      </c>
    </row>
    <row r="5748" s="178" customFormat="true" ht="15" hidden="false" customHeight="false" outlineLevel="0" collapsed="false">
      <c r="A5748" s="178" t="n">
        <v>33246</v>
      </c>
      <c r="B5748" s="178" t="s">
        <v>55081</v>
      </c>
      <c r="C5748" s="178" t="s">
        <v>55082</v>
      </c>
      <c r="D5748" s="178" t="str">
        <f aca="false">IF(LEN(B5748)=2,C5748,"")</f>
        <v/>
      </c>
      <c r="E5748" s="178" t="str">
        <f aca="false">IF(LEN(B5748)=5,C5748,"")</f>
        <v/>
      </c>
      <c r="F5748" s="178" t="str">
        <f aca="false">IF(LEN(B5748)=13,C5748,"")</f>
        <v>Ciptamarga</v>
      </c>
      <c r="G5748" s="178" t="s">
        <v>55082</v>
      </c>
      <c r="H5748" s="178" t="s">
        <v>55070</v>
      </c>
    </row>
    <row r="5749" s="178" customFormat="true" ht="15" hidden="false" customHeight="false" outlineLevel="0" collapsed="false">
      <c r="A5749" s="178" t="n">
        <v>33247</v>
      </c>
      <c r="B5749" s="178" t="s">
        <v>55083</v>
      </c>
      <c r="C5749" s="178" t="s">
        <v>46787</v>
      </c>
      <c r="D5749" s="178" t="str">
        <f aca="false">IF(LEN(B5749)=2,C5749,"")</f>
        <v/>
      </c>
      <c r="E5749" s="178" t="str">
        <f aca="false">IF(LEN(B5749)=5,C5749,"")</f>
        <v/>
      </c>
      <c r="F5749" s="178" t="str">
        <f aca="false">IF(LEN(B5749)=13,C5749,"")</f>
        <v>Kampungsawah</v>
      </c>
      <c r="G5749" s="178" t="s">
        <v>46787</v>
      </c>
      <c r="H5749" s="178" t="s">
        <v>55070</v>
      </c>
    </row>
    <row r="5750" s="178" customFormat="true" ht="15" hidden="false" customHeight="false" outlineLevel="0" collapsed="false">
      <c r="A5750" s="178" t="n">
        <v>33248</v>
      </c>
      <c r="B5750" s="178" t="s">
        <v>55084</v>
      </c>
      <c r="C5750" s="178" t="s">
        <v>55085</v>
      </c>
      <c r="D5750" s="178" t="str">
        <f aca="false">IF(LEN(B5750)=2,C5750,"")</f>
        <v/>
      </c>
      <c r="E5750" s="178" t="str">
        <f aca="false">IF(LEN(B5750)=5,C5750,"")</f>
        <v/>
      </c>
      <c r="F5750" s="178" t="str">
        <f aca="false">IF(LEN(B5750)=13,C5750,"")</f>
        <v/>
      </c>
      <c r="H5750" s="178" t="s">
        <v>55085</v>
      </c>
    </row>
    <row r="5751" s="178" customFormat="true" ht="15" hidden="false" customHeight="false" outlineLevel="0" collapsed="false">
      <c r="A5751" s="178" t="n">
        <v>33249</v>
      </c>
      <c r="B5751" s="178" t="s">
        <v>55086</v>
      </c>
      <c r="C5751" s="178" t="s">
        <v>46592</v>
      </c>
      <c r="D5751" s="178" t="str">
        <f aca="false">IF(LEN(B5751)=2,C5751,"")</f>
        <v/>
      </c>
      <c r="E5751" s="178" t="str">
        <f aca="false">IF(LEN(B5751)=5,C5751,"")</f>
        <v/>
      </c>
      <c r="F5751" s="178" t="str">
        <f aca="false">IF(LEN(B5751)=13,C5751,"")</f>
        <v>Sukamulya</v>
      </c>
      <c r="G5751" s="178" t="s">
        <v>46592</v>
      </c>
      <c r="H5751" s="178" t="s">
        <v>55085</v>
      </c>
    </row>
    <row r="5752" s="178" customFormat="true" ht="15" hidden="false" customHeight="false" outlineLevel="0" collapsed="false">
      <c r="A5752" s="178" t="n">
        <v>33250</v>
      </c>
      <c r="B5752" s="178" t="s">
        <v>55087</v>
      </c>
      <c r="C5752" s="178" t="s">
        <v>53633</v>
      </c>
      <c r="D5752" s="178" t="str">
        <f aca="false">IF(LEN(B5752)=2,C5752,"")</f>
        <v/>
      </c>
      <c r="E5752" s="178" t="str">
        <f aca="false">IF(LEN(B5752)=5,C5752,"")</f>
        <v/>
      </c>
      <c r="F5752" s="178" t="str">
        <f aca="false">IF(LEN(B5752)=13,C5752,"")</f>
        <v>Tegalurung</v>
      </c>
      <c r="G5752" s="178" t="s">
        <v>53633</v>
      </c>
      <c r="H5752" s="178" t="s">
        <v>55085</v>
      </c>
    </row>
    <row r="5753" s="178" customFormat="true" ht="15" hidden="false" customHeight="false" outlineLevel="0" collapsed="false">
      <c r="A5753" s="178" t="n">
        <v>33251</v>
      </c>
      <c r="B5753" s="178" t="s">
        <v>55088</v>
      </c>
      <c r="C5753" s="178" t="s">
        <v>47458</v>
      </c>
      <c r="D5753" s="178" t="str">
        <f aca="false">IF(LEN(B5753)=2,C5753,"")</f>
        <v/>
      </c>
      <c r="E5753" s="178" t="str">
        <f aca="false">IF(LEN(B5753)=5,C5753,"")</f>
        <v/>
      </c>
      <c r="F5753" s="178" t="str">
        <f aca="false">IF(LEN(B5753)=13,C5753,"")</f>
        <v>Langensari</v>
      </c>
      <c r="G5753" s="178" t="s">
        <v>47458</v>
      </c>
      <c r="H5753" s="178" t="s">
        <v>55085</v>
      </c>
    </row>
    <row r="5754" s="178" customFormat="true" ht="15" hidden="false" customHeight="false" outlineLevel="0" collapsed="false">
      <c r="A5754" s="178" t="n">
        <v>33252</v>
      </c>
      <c r="B5754" s="178" t="s">
        <v>55089</v>
      </c>
      <c r="C5754" s="178" t="s">
        <v>55090</v>
      </c>
      <c r="D5754" s="178" t="str">
        <f aca="false">IF(LEN(B5754)=2,C5754,"")</f>
        <v/>
      </c>
      <c r="E5754" s="178" t="str">
        <f aca="false">IF(LEN(B5754)=5,C5754,"")</f>
        <v/>
      </c>
      <c r="F5754" s="178" t="str">
        <f aca="false">IF(LEN(B5754)=13,C5754,"")</f>
        <v>Bayur Lor</v>
      </c>
      <c r="G5754" s="178" t="s">
        <v>55090</v>
      </c>
      <c r="H5754" s="178" t="s">
        <v>55085</v>
      </c>
    </row>
    <row r="5755" s="178" customFormat="true" ht="15" hidden="false" customHeight="false" outlineLevel="0" collapsed="false">
      <c r="A5755" s="178" t="n">
        <v>33253</v>
      </c>
      <c r="B5755" s="178" t="s">
        <v>55091</v>
      </c>
      <c r="C5755" s="178" t="s">
        <v>55092</v>
      </c>
      <c r="D5755" s="178" t="str">
        <f aca="false">IF(LEN(B5755)=2,C5755,"")</f>
        <v/>
      </c>
      <c r="E5755" s="178" t="str">
        <f aca="false">IF(LEN(B5755)=5,C5755,"")</f>
        <v/>
      </c>
      <c r="F5755" s="178" t="str">
        <f aca="false">IF(LEN(B5755)=13,C5755,"")</f>
        <v>Bayur Kidul</v>
      </c>
      <c r="G5755" s="178" t="s">
        <v>55092</v>
      </c>
      <c r="H5755" s="178" t="s">
        <v>55085</v>
      </c>
    </row>
    <row r="5756" s="178" customFormat="true" ht="15" hidden="false" customHeight="false" outlineLevel="0" collapsed="false">
      <c r="A5756" s="178" t="n">
        <v>33254</v>
      </c>
      <c r="B5756" s="178" t="s">
        <v>55093</v>
      </c>
      <c r="C5756" s="178" t="s">
        <v>44771</v>
      </c>
      <c r="D5756" s="178" t="str">
        <f aca="false">IF(LEN(B5756)=2,C5756,"")</f>
        <v/>
      </c>
      <c r="E5756" s="178" t="str">
        <f aca="false">IF(LEN(B5756)=5,C5756,"")</f>
        <v/>
      </c>
      <c r="F5756" s="178" t="str">
        <f aca="false">IF(LEN(B5756)=13,C5756,"")</f>
        <v>Kiara</v>
      </c>
      <c r="G5756" s="178" t="s">
        <v>44771</v>
      </c>
      <c r="H5756" s="178" t="s">
        <v>55085</v>
      </c>
    </row>
    <row r="5757" s="178" customFormat="true" ht="15" hidden="false" customHeight="false" outlineLevel="0" collapsed="false">
      <c r="A5757" s="178" t="n">
        <v>33255</v>
      </c>
      <c r="B5757" s="178" t="s">
        <v>55094</v>
      </c>
      <c r="C5757" s="178" t="s">
        <v>50281</v>
      </c>
      <c r="D5757" s="178" t="str">
        <f aca="false">IF(LEN(B5757)=2,C5757,"")</f>
        <v/>
      </c>
      <c r="E5757" s="178" t="str">
        <f aca="false">IF(LEN(B5757)=5,C5757,"")</f>
        <v/>
      </c>
      <c r="F5757" s="178" t="str">
        <f aca="false">IF(LEN(B5757)=13,C5757,"")</f>
        <v>Manggungjaya</v>
      </c>
      <c r="G5757" s="178" t="s">
        <v>50281</v>
      </c>
      <c r="H5757" s="178" t="s">
        <v>55085</v>
      </c>
    </row>
    <row r="5758" s="178" customFormat="true" ht="15" hidden="false" customHeight="false" outlineLevel="0" collapsed="false">
      <c r="A5758" s="178" t="n">
        <v>33256</v>
      </c>
      <c r="B5758" s="178" t="s">
        <v>55095</v>
      </c>
      <c r="C5758" s="178" t="s">
        <v>55096</v>
      </c>
      <c r="D5758" s="178" t="str">
        <f aca="false">IF(LEN(B5758)=2,C5758,"")</f>
        <v/>
      </c>
      <c r="E5758" s="178" t="str">
        <f aca="false">IF(LEN(B5758)=5,C5758,"")</f>
        <v/>
      </c>
      <c r="F5758" s="178" t="str">
        <f aca="false">IF(LEN(B5758)=13,C5758,"")</f>
        <v>Sumurgede</v>
      </c>
      <c r="G5758" s="178" t="s">
        <v>55096</v>
      </c>
      <c r="H5758" s="178" t="s">
        <v>55085</v>
      </c>
    </row>
    <row r="5759" s="178" customFormat="true" ht="15" hidden="false" customHeight="false" outlineLevel="0" collapsed="false">
      <c r="A5759" s="178" t="n">
        <v>33257</v>
      </c>
      <c r="B5759" s="178" t="s">
        <v>55097</v>
      </c>
      <c r="C5759" s="178" t="s">
        <v>55098</v>
      </c>
      <c r="D5759" s="178" t="str">
        <f aca="false">IF(LEN(B5759)=2,C5759,"")</f>
        <v/>
      </c>
      <c r="E5759" s="178" t="str">
        <f aca="false">IF(LEN(B5759)=5,C5759,"")</f>
        <v/>
      </c>
      <c r="F5759" s="178" t="str">
        <f aca="false">IF(LEN(B5759)=13,C5759,"")</f>
        <v>Muktijaya</v>
      </c>
      <c r="G5759" s="178" t="s">
        <v>55098</v>
      </c>
      <c r="H5759" s="178" t="s">
        <v>55085</v>
      </c>
    </row>
    <row r="5760" s="178" customFormat="true" ht="15" hidden="false" customHeight="false" outlineLevel="0" collapsed="false">
      <c r="A5760" s="178" t="n">
        <v>33258</v>
      </c>
      <c r="B5760" s="178" t="s">
        <v>55099</v>
      </c>
      <c r="C5760" s="178" t="s">
        <v>55100</v>
      </c>
      <c r="D5760" s="178" t="str">
        <f aca="false">IF(LEN(B5760)=2,C5760,"")</f>
        <v/>
      </c>
      <c r="E5760" s="178" t="str">
        <f aca="false">IF(LEN(B5760)=5,C5760,"")</f>
        <v/>
      </c>
      <c r="F5760" s="178" t="str">
        <f aca="false">IF(LEN(B5760)=13,C5760,"")</f>
        <v>Pasirukem</v>
      </c>
      <c r="G5760" s="178" t="s">
        <v>55100</v>
      </c>
      <c r="H5760" s="178" t="s">
        <v>55085</v>
      </c>
    </row>
    <row r="5761" s="178" customFormat="true" ht="15" hidden="false" customHeight="false" outlineLevel="0" collapsed="false">
      <c r="A5761" s="178" t="n">
        <v>33259</v>
      </c>
      <c r="B5761" s="178" t="s">
        <v>55101</v>
      </c>
      <c r="C5761" s="178" t="s">
        <v>47191</v>
      </c>
      <c r="D5761" s="178" t="str">
        <f aca="false">IF(LEN(B5761)=2,C5761,"")</f>
        <v/>
      </c>
      <c r="E5761" s="178" t="str">
        <f aca="false">IF(LEN(B5761)=5,C5761,"")</f>
        <v/>
      </c>
      <c r="F5761" s="178" t="str">
        <f aca="false">IF(LEN(B5761)=13,C5761,"")</f>
        <v>Pasirjaya</v>
      </c>
      <c r="G5761" s="178" t="s">
        <v>47191</v>
      </c>
      <c r="H5761" s="178" t="s">
        <v>55085</v>
      </c>
    </row>
    <row r="5762" s="178" customFormat="true" ht="15" hidden="false" customHeight="false" outlineLevel="0" collapsed="false">
      <c r="A5762" s="178" t="n">
        <v>33260</v>
      </c>
      <c r="B5762" s="178" t="s">
        <v>55102</v>
      </c>
      <c r="C5762" s="178" t="s">
        <v>46529</v>
      </c>
      <c r="D5762" s="178" t="str">
        <f aca="false">IF(LEN(B5762)=2,C5762,"")</f>
        <v/>
      </c>
      <c r="E5762" s="178" t="str">
        <f aca="false">IF(LEN(B5762)=5,C5762,"")</f>
        <v/>
      </c>
      <c r="F5762" s="178" t="str">
        <f aca="false">IF(LEN(B5762)=13,C5762,"")</f>
        <v>Sukajaya</v>
      </c>
      <c r="G5762" s="178" t="s">
        <v>46529</v>
      </c>
      <c r="H5762" s="178" t="s">
        <v>55085</v>
      </c>
    </row>
    <row r="5763" s="178" customFormat="true" ht="15" hidden="false" customHeight="false" outlineLevel="0" collapsed="false">
      <c r="A5763" s="178" t="n">
        <v>33261</v>
      </c>
      <c r="B5763" s="178" t="s">
        <v>55103</v>
      </c>
      <c r="C5763" s="178" t="s">
        <v>48615</v>
      </c>
      <c r="D5763" s="178" t="str">
        <f aca="false">IF(LEN(B5763)=2,C5763,"")</f>
        <v/>
      </c>
      <c r="E5763" s="178" t="str">
        <f aca="false">IF(LEN(B5763)=5,C5763,"")</f>
        <v/>
      </c>
      <c r="F5763" s="178" t="str">
        <f aca="false">IF(LEN(B5763)=13,C5763,"")</f>
        <v/>
      </c>
      <c r="H5763" s="178" t="s">
        <v>48615</v>
      </c>
    </row>
    <row r="5764" s="178" customFormat="true" ht="15" hidden="false" customHeight="false" outlineLevel="0" collapsed="false">
      <c r="A5764" s="178" t="n">
        <v>33262</v>
      </c>
      <c r="B5764" s="178" t="s">
        <v>55104</v>
      </c>
      <c r="C5764" s="178" t="s">
        <v>51571</v>
      </c>
      <c r="D5764" s="178" t="str">
        <f aca="false">IF(LEN(B5764)=2,C5764,"")</f>
        <v/>
      </c>
      <c r="E5764" s="178" t="str">
        <f aca="false">IF(LEN(B5764)=5,C5764,"")</f>
        <v/>
      </c>
      <c r="F5764" s="178" t="str">
        <f aca="false">IF(LEN(B5764)=13,C5764,"")</f>
        <v>Gembongan</v>
      </c>
      <c r="G5764" s="178" t="s">
        <v>51571</v>
      </c>
      <c r="H5764" s="178" t="s">
        <v>48615</v>
      </c>
    </row>
    <row r="5765" s="178" customFormat="true" ht="15" hidden="false" customHeight="false" outlineLevel="0" collapsed="false">
      <c r="A5765" s="178" t="n">
        <v>33263</v>
      </c>
      <c r="B5765" s="178" t="s">
        <v>55105</v>
      </c>
      <c r="C5765" s="178" t="s">
        <v>52232</v>
      </c>
      <c r="D5765" s="178" t="str">
        <f aca="false">IF(LEN(B5765)=2,C5765,"")</f>
        <v/>
      </c>
      <c r="E5765" s="178" t="str">
        <f aca="false">IF(LEN(B5765)=5,C5765,"")</f>
        <v/>
      </c>
      <c r="F5765" s="178" t="str">
        <f aca="false">IF(LEN(B5765)=13,C5765,"")</f>
        <v>Gempol</v>
      </c>
      <c r="G5765" s="178" t="s">
        <v>52232</v>
      </c>
      <c r="H5765" s="178" t="s">
        <v>48615</v>
      </c>
    </row>
    <row r="5766" s="178" customFormat="true" ht="15" hidden="false" customHeight="false" outlineLevel="0" collapsed="false">
      <c r="A5766" s="178" t="n">
        <v>33264</v>
      </c>
      <c r="B5766" s="178" t="s">
        <v>55106</v>
      </c>
      <c r="C5766" s="178" t="s">
        <v>55107</v>
      </c>
      <c r="D5766" s="178" t="str">
        <f aca="false">IF(LEN(B5766)=2,C5766,"")</f>
        <v/>
      </c>
      <c r="E5766" s="178" t="str">
        <f aca="false">IF(LEN(B5766)=5,C5766,"")</f>
        <v/>
      </c>
      <c r="F5766" s="178" t="str">
        <f aca="false">IF(LEN(B5766)=13,C5766,"")</f>
        <v>Gempol Kolot</v>
      </c>
      <c r="G5766" s="178" t="s">
        <v>55107</v>
      </c>
      <c r="H5766" s="178" t="s">
        <v>48615</v>
      </c>
    </row>
    <row r="5767" s="178" customFormat="true" ht="15" hidden="false" customHeight="false" outlineLevel="0" collapsed="false">
      <c r="A5767" s="178" t="n">
        <v>33265</v>
      </c>
      <c r="B5767" s="178" t="s">
        <v>55108</v>
      </c>
      <c r="C5767" s="178" t="s">
        <v>46896</v>
      </c>
      <c r="D5767" s="178" t="str">
        <f aca="false">IF(LEN(B5767)=2,C5767,"")</f>
        <v/>
      </c>
      <c r="E5767" s="178" t="str">
        <f aca="false">IF(LEN(B5767)=5,C5767,"")</f>
        <v/>
      </c>
      <c r="F5767" s="178" t="str">
        <f aca="false">IF(LEN(B5767)=13,C5767,"")</f>
        <v>Banyuasih</v>
      </c>
      <c r="G5767" s="178" t="s">
        <v>46896</v>
      </c>
      <c r="H5767" s="178" t="s">
        <v>48615</v>
      </c>
    </row>
    <row r="5768" s="178" customFormat="true" ht="15" hidden="false" customHeight="false" outlineLevel="0" collapsed="false">
      <c r="A5768" s="178" t="n">
        <v>33266</v>
      </c>
      <c r="B5768" s="178" t="s">
        <v>55109</v>
      </c>
      <c r="C5768" s="178" t="s">
        <v>47405</v>
      </c>
      <c r="D5768" s="178" t="str">
        <f aca="false">IF(LEN(B5768)=2,C5768,"")</f>
        <v/>
      </c>
      <c r="E5768" s="178" t="str">
        <f aca="false">IF(LEN(B5768)=5,C5768,"")</f>
        <v/>
      </c>
      <c r="F5768" s="178" t="str">
        <f aca="false">IF(LEN(B5768)=13,C5768,"")</f>
        <v>Kertaraharja</v>
      </c>
      <c r="G5768" s="178" t="s">
        <v>47405</v>
      </c>
      <c r="H5768" s="178" t="s">
        <v>48615</v>
      </c>
    </row>
    <row r="5769" s="178" customFormat="true" ht="15" hidden="false" customHeight="false" outlineLevel="0" collapsed="false">
      <c r="A5769" s="178" t="n">
        <v>33267</v>
      </c>
      <c r="B5769" s="178" t="s">
        <v>55110</v>
      </c>
      <c r="C5769" s="178" t="s">
        <v>47569</v>
      </c>
      <c r="D5769" s="178" t="str">
        <f aca="false">IF(LEN(B5769)=2,C5769,"")</f>
        <v/>
      </c>
      <c r="E5769" s="178" t="str">
        <f aca="false">IF(LEN(B5769)=5,C5769,"")</f>
        <v/>
      </c>
      <c r="F5769" s="178" t="str">
        <f aca="false">IF(LEN(B5769)=13,C5769,"")</f>
        <v>Tanjung</v>
      </c>
      <c r="G5769" s="178" t="s">
        <v>47569</v>
      </c>
      <c r="H5769" s="178" t="s">
        <v>48615</v>
      </c>
    </row>
    <row r="5770" s="178" customFormat="true" ht="15" hidden="false" customHeight="false" outlineLevel="0" collapsed="false">
      <c r="A5770" s="178" t="n">
        <v>33268</v>
      </c>
      <c r="B5770" s="178" t="s">
        <v>55111</v>
      </c>
      <c r="C5770" s="178" t="s">
        <v>49506</v>
      </c>
      <c r="D5770" s="178" t="str">
        <f aca="false">IF(LEN(B5770)=2,C5770,"")</f>
        <v/>
      </c>
      <c r="E5770" s="178" t="str">
        <f aca="false">IF(LEN(B5770)=5,C5770,"")</f>
        <v/>
      </c>
      <c r="F5770" s="178" t="str">
        <f aca="false">IF(LEN(B5770)=13,C5770,"")</f>
        <v>Jayamukti</v>
      </c>
      <c r="G5770" s="178" t="s">
        <v>49506</v>
      </c>
      <c r="H5770" s="178" t="s">
        <v>48615</v>
      </c>
    </row>
    <row r="5771" s="178" customFormat="true" ht="15" hidden="false" customHeight="false" outlineLevel="0" collapsed="false">
      <c r="A5771" s="178" t="n">
        <v>33269</v>
      </c>
      <c r="B5771" s="178" t="s">
        <v>55112</v>
      </c>
      <c r="C5771" s="178" t="s">
        <v>55113</v>
      </c>
      <c r="D5771" s="178" t="str">
        <f aca="false">IF(LEN(B5771)=2,C5771,"")</f>
        <v/>
      </c>
      <c r="E5771" s="178" t="str">
        <f aca="false">IF(LEN(B5771)=5,C5771,"")</f>
        <v/>
      </c>
      <c r="F5771" s="178" t="str">
        <f aca="false">IF(LEN(B5771)=13,C5771,"")</f>
        <v>Cicinde Utara</v>
      </c>
      <c r="G5771" s="178" t="s">
        <v>55113</v>
      </c>
      <c r="H5771" s="178" t="s">
        <v>48615</v>
      </c>
    </row>
    <row r="5772" s="178" customFormat="true" ht="15" hidden="false" customHeight="false" outlineLevel="0" collapsed="false">
      <c r="A5772" s="178" t="n">
        <v>33270</v>
      </c>
      <c r="B5772" s="178" t="s">
        <v>55114</v>
      </c>
      <c r="C5772" s="178" t="s">
        <v>55115</v>
      </c>
      <c r="D5772" s="178" t="str">
        <f aca="false">IF(LEN(B5772)=2,C5772,"")</f>
        <v/>
      </c>
      <c r="E5772" s="178" t="str">
        <f aca="false">IF(LEN(B5772)=5,C5772,"")</f>
        <v/>
      </c>
      <c r="F5772" s="178" t="str">
        <f aca="false">IF(LEN(B5772)=13,C5772,"")</f>
        <v>Cicinde Selatan</v>
      </c>
      <c r="G5772" s="178" t="s">
        <v>55115</v>
      </c>
      <c r="H5772" s="178" t="s">
        <v>48615</v>
      </c>
    </row>
    <row r="5773" s="178" customFormat="true" ht="15" hidden="false" customHeight="false" outlineLevel="0" collapsed="false">
      <c r="A5773" s="178" t="n">
        <v>33271</v>
      </c>
      <c r="B5773" s="178" t="s">
        <v>55116</v>
      </c>
      <c r="C5773" s="178" t="s">
        <v>47261</v>
      </c>
      <c r="D5773" s="178" t="str">
        <f aca="false">IF(LEN(B5773)=2,C5773,"")</f>
        <v/>
      </c>
      <c r="E5773" s="178" t="str">
        <f aca="false">IF(LEN(B5773)=5,C5773,"")</f>
        <v/>
      </c>
      <c r="F5773" s="178" t="str">
        <f aca="false">IF(LEN(B5773)=13,C5773,"")</f>
        <v>Mekarasih</v>
      </c>
      <c r="G5773" s="178" t="s">
        <v>47261</v>
      </c>
      <c r="H5773" s="178" t="s">
        <v>48615</v>
      </c>
    </row>
    <row r="5774" s="178" customFormat="true" ht="15" hidden="false" customHeight="false" outlineLevel="0" collapsed="false">
      <c r="A5774" s="178" t="n">
        <v>33272</v>
      </c>
      <c r="B5774" s="178" t="s">
        <v>55117</v>
      </c>
      <c r="C5774" s="178" t="s">
        <v>55118</v>
      </c>
      <c r="D5774" s="178" t="str">
        <f aca="false">IF(LEN(B5774)=2,C5774,"")</f>
        <v/>
      </c>
      <c r="E5774" s="178" t="str">
        <f aca="false">IF(LEN(B5774)=5,C5774,"")</f>
        <v/>
      </c>
      <c r="F5774" s="178" t="str">
        <f aca="false">IF(LEN(B5774)=13,C5774,"")</f>
        <v>Talunjaya</v>
      </c>
      <c r="G5774" s="178" t="s">
        <v>55118</v>
      </c>
      <c r="H5774" s="178" t="s">
        <v>48615</v>
      </c>
    </row>
    <row r="5775" s="178" customFormat="true" ht="15" hidden="false" customHeight="false" outlineLevel="0" collapsed="false">
      <c r="A5775" s="178" t="n">
        <v>33273</v>
      </c>
      <c r="B5775" s="178" t="s">
        <v>55119</v>
      </c>
      <c r="C5775" s="178" t="s">
        <v>48959</v>
      </c>
      <c r="D5775" s="178" t="str">
        <f aca="false">IF(LEN(B5775)=2,C5775,"")</f>
        <v/>
      </c>
      <c r="E5775" s="178" t="str">
        <f aca="false">IF(LEN(B5775)=5,C5775,"")</f>
        <v/>
      </c>
      <c r="F5775" s="178" t="str">
        <f aca="false">IF(LEN(B5775)=13,C5775,"")</f>
        <v>Pamekaran</v>
      </c>
      <c r="G5775" s="178" t="s">
        <v>48959</v>
      </c>
      <c r="H5775" s="178" t="s">
        <v>48615</v>
      </c>
    </row>
    <row r="5776" s="178" customFormat="true" ht="15" hidden="false" customHeight="false" outlineLevel="0" collapsed="false">
      <c r="A5776" s="178" t="n">
        <v>33274</v>
      </c>
      <c r="B5776" s="178" t="s">
        <v>55120</v>
      </c>
      <c r="C5776" s="178" t="s">
        <v>55121</v>
      </c>
      <c r="D5776" s="178" t="str">
        <f aca="false">IF(LEN(B5776)=2,C5776,"")</f>
        <v/>
      </c>
      <c r="E5776" s="178" t="str">
        <f aca="false">IF(LEN(B5776)=5,C5776,"")</f>
        <v/>
      </c>
      <c r="F5776" s="178" t="str">
        <f aca="false">IF(LEN(B5776)=13,C5776,"")</f>
        <v/>
      </c>
      <c r="H5776" s="178" t="s">
        <v>55121</v>
      </c>
    </row>
    <row r="5777" s="178" customFormat="true" ht="15" hidden="false" customHeight="false" outlineLevel="0" collapsed="false">
      <c r="A5777" s="178" t="n">
        <v>33275</v>
      </c>
      <c r="B5777" s="178" t="s">
        <v>55122</v>
      </c>
      <c r="C5777" s="178" t="s">
        <v>55123</v>
      </c>
      <c r="D5777" s="178" t="str">
        <f aca="false">IF(LEN(B5777)=2,C5777,"")</f>
        <v/>
      </c>
      <c r="E5777" s="178" t="str">
        <f aca="false">IF(LEN(B5777)=5,C5777,"")</f>
        <v/>
      </c>
      <c r="F5777" s="178" t="str">
        <f aca="false">IF(LEN(B5777)=13,C5777,"")</f>
        <v>Wancimekar</v>
      </c>
      <c r="G5777" s="178" t="s">
        <v>55123</v>
      </c>
      <c r="H5777" s="178" t="s">
        <v>55121</v>
      </c>
    </row>
    <row r="5778" s="178" customFormat="true" ht="15" hidden="false" customHeight="false" outlineLevel="0" collapsed="false">
      <c r="A5778" s="178" t="n">
        <v>33276</v>
      </c>
      <c r="B5778" s="178" t="s">
        <v>55124</v>
      </c>
      <c r="C5778" s="178" t="s">
        <v>55125</v>
      </c>
      <c r="D5778" s="178" t="str">
        <f aca="false">IF(LEN(B5778)=2,C5778,"")</f>
        <v/>
      </c>
      <c r="E5778" s="178" t="str">
        <f aca="false">IF(LEN(B5778)=5,C5778,"")</f>
        <v/>
      </c>
      <c r="F5778" s="178" t="str">
        <f aca="false">IF(LEN(B5778)=13,C5778,"")</f>
        <v>Pangulah Selatan</v>
      </c>
      <c r="G5778" s="178" t="s">
        <v>55125</v>
      </c>
      <c r="H5778" s="178" t="s">
        <v>55121</v>
      </c>
    </row>
    <row r="5779" s="178" customFormat="true" ht="15" hidden="false" customHeight="false" outlineLevel="0" collapsed="false">
      <c r="A5779" s="178" t="n">
        <v>33277</v>
      </c>
      <c r="B5779" s="178" t="s">
        <v>55126</v>
      </c>
      <c r="C5779" s="178" t="s">
        <v>55127</v>
      </c>
      <c r="D5779" s="178" t="str">
        <f aca="false">IF(LEN(B5779)=2,C5779,"")</f>
        <v/>
      </c>
      <c r="E5779" s="178" t="str">
        <f aca="false">IF(LEN(B5779)=5,C5779,"")</f>
        <v/>
      </c>
      <c r="F5779" s="178" t="str">
        <f aca="false">IF(LEN(B5779)=13,C5779,"")</f>
        <v>Pangulah Utara</v>
      </c>
      <c r="G5779" s="178" t="s">
        <v>55127</v>
      </c>
      <c r="H5779" s="178" t="s">
        <v>55121</v>
      </c>
    </row>
    <row r="5780" s="178" customFormat="true" ht="15" hidden="false" customHeight="false" outlineLevel="0" collapsed="false">
      <c r="A5780" s="178" t="n">
        <v>33278</v>
      </c>
      <c r="B5780" s="178" t="s">
        <v>55128</v>
      </c>
      <c r="C5780" s="178" t="s">
        <v>55129</v>
      </c>
      <c r="D5780" s="178" t="str">
        <f aca="false">IF(LEN(B5780)=2,C5780,"")</f>
        <v/>
      </c>
      <c r="E5780" s="178" t="str">
        <f aca="false">IF(LEN(B5780)=5,C5780,"")</f>
        <v/>
      </c>
      <c r="F5780" s="178" t="str">
        <f aca="false">IF(LEN(B5780)=13,C5780,"")</f>
        <v>Pangulah Baru</v>
      </c>
      <c r="G5780" s="178" t="s">
        <v>55129</v>
      </c>
      <c r="H5780" s="178" t="s">
        <v>55121</v>
      </c>
    </row>
    <row r="5781" s="178" customFormat="true" ht="15" hidden="false" customHeight="false" outlineLevel="0" collapsed="false">
      <c r="A5781" s="178" t="n">
        <v>33279</v>
      </c>
      <c r="B5781" s="178" t="s">
        <v>55130</v>
      </c>
      <c r="C5781" s="178" t="s">
        <v>55131</v>
      </c>
      <c r="D5781" s="178" t="str">
        <f aca="false">IF(LEN(B5781)=2,C5781,"")</f>
        <v/>
      </c>
      <c r="E5781" s="178" t="str">
        <f aca="false">IF(LEN(B5781)=5,C5781,"")</f>
        <v/>
      </c>
      <c r="F5781" s="178" t="str">
        <f aca="false">IF(LEN(B5781)=13,C5781,"")</f>
        <v>Pucung</v>
      </c>
      <c r="G5781" s="178" t="s">
        <v>55131</v>
      </c>
      <c r="H5781" s="178" t="s">
        <v>55121</v>
      </c>
    </row>
    <row r="5782" s="178" customFormat="true" ht="15" hidden="false" customHeight="false" outlineLevel="0" collapsed="false">
      <c r="A5782" s="178" t="n">
        <v>33280</v>
      </c>
      <c r="B5782" s="178" t="s">
        <v>55132</v>
      </c>
      <c r="C5782" s="178" t="s">
        <v>55133</v>
      </c>
      <c r="D5782" s="178" t="str">
        <f aca="false">IF(LEN(B5782)=2,C5782,"")</f>
        <v/>
      </c>
      <c r="E5782" s="178" t="str">
        <f aca="false">IF(LEN(B5782)=5,C5782,"")</f>
        <v/>
      </c>
      <c r="F5782" s="178" t="str">
        <f aca="false">IF(LEN(B5782)=13,C5782,"")</f>
        <v>Jomin Timur</v>
      </c>
      <c r="G5782" s="178" t="s">
        <v>55133</v>
      </c>
      <c r="H5782" s="178" t="s">
        <v>55121</v>
      </c>
    </row>
    <row r="5783" s="178" customFormat="true" ht="15" hidden="false" customHeight="false" outlineLevel="0" collapsed="false">
      <c r="A5783" s="178" t="n">
        <v>33281</v>
      </c>
      <c r="B5783" s="178" t="s">
        <v>55134</v>
      </c>
      <c r="C5783" s="178" t="s">
        <v>55135</v>
      </c>
      <c r="D5783" s="178" t="str">
        <f aca="false">IF(LEN(B5783)=2,C5783,"")</f>
        <v/>
      </c>
      <c r="E5783" s="178" t="str">
        <f aca="false">IF(LEN(B5783)=5,C5783,"")</f>
        <v/>
      </c>
      <c r="F5783" s="178" t="str">
        <f aca="false">IF(LEN(B5783)=13,C5783,"")</f>
        <v>Jomin Barat</v>
      </c>
      <c r="G5783" s="178" t="s">
        <v>55135</v>
      </c>
      <c r="H5783" s="178" t="s">
        <v>55121</v>
      </c>
    </row>
    <row r="5784" s="178" customFormat="true" ht="15" hidden="false" customHeight="false" outlineLevel="0" collapsed="false">
      <c r="A5784" s="178" t="n">
        <v>33282</v>
      </c>
      <c r="B5784" s="178" t="s">
        <v>55136</v>
      </c>
      <c r="C5784" s="178" t="s">
        <v>55137</v>
      </c>
      <c r="D5784" s="178" t="str">
        <f aca="false">IF(LEN(B5784)=2,C5784,"")</f>
        <v/>
      </c>
      <c r="E5784" s="178" t="str">
        <f aca="false">IF(LEN(B5784)=5,C5784,"")</f>
        <v/>
      </c>
      <c r="F5784" s="178" t="str">
        <f aca="false">IF(LEN(B5784)=13,C5784,"")</f>
        <v>Sarimulya</v>
      </c>
      <c r="G5784" s="178" t="s">
        <v>55137</v>
      </c>
      <c r="H5784" s="178" t="s">
        <v>55121</v>
      </c>
    </row>
    <row r="5785" s="178" customFormat="true" ht="15" hidden="false" customHeight="false" outlineLevel="0" collapsed="false">
      <c r="A5785" s="178" t="n">
        <v>33283</v>
      </c>
      <c r="B5785" s="178" t="s">
        <v>55138</v>
      </c>
      <c r="C5785" s="178" t="s">
        <v>55139</v>
      </c>
      <c r="D5785" s="178" t="str">
        <f aca="false">IF(LEN(B5785)=2,C5785,"")</f>
        <v/>
      </c>
      <c r="E5785" s="178" t="str">
        <f aca="false">IF(LEN(B5785)=5,C5785,"")</f>
        <v/>
      </c>
      <c r="F5785" s="178" t="str">
        <f aca="false">IF(LEN(B5785)=13,C5785,"")</f>
        <v>Cilkampek Utara</v>
      </c>
      <c r="G5785" s="178" t="s">
        <v>55139</v>
      </c>
      <c r="H5785" s="178" t="s">
        <v>55121</v>
      </c>
    </row>
    <row r="5786" s="178" customFormat="true" ht="15" hidden="false" customHeight="false" outlineLevel="0" collapsed="false">
      <c r="A5786" s="178" t="n">
        <v>33284</v>
      </c>
      <c r="B5786" s="178" t="s">
        <v>55140</v>
      </c>
      <c r="C5786" s="178" t="s">
        <v>55141</v>
      </c>
      <c r="D5786" s="178" t="str">
        <f aca="false">IF(LEN(B5786)=2,C5786,"")</f>
        <v/>
      </c>
      <c r="E5786" s="178" t="str">
        <f aca="false">IF(LEN(B5786)=5,C5786,"")</f>
        <v/>
      </c>
      <c r="F5786" s="178" t="str">
        <f aca="false">IF(LEN(B5786)=13,C5786,"")</f>
        <v/>
      </c>
      <c r="H5786" s="178" t="s">
        <v>55141</v>
      </c>
    </row>
    <row r="5787" s="178" customFormat="true" ht="15" hidden="false" customHeight="false" outlineLevel="0" collapsed="false">
      <c r="A5787" s="178" t="n">
        <v>33285</v>
      </c>
      <c r="B5787" s="178" t="s">
        <v>55142</v>
      </c>
      <c r="C5787" s="178" t="s">
        <v>55143</v>
      </c>
      <c r="D5787" s="178" t="str">
        <f aca="false">IF(LEN(B5787)=2,C5787,"")</f>
        <v/>
      </c>
      <c r="E5787" s="178" t="str">
        <f aca="false">IF(LEN(B5787)=5,C5787,"")</f>
        <v/>
      </c>
      <c r="F5787" s="178" t="str">
        <f aca="false">IF(LEN(B5787)=13,C5787,"")</f>
        <v>Karawang Wetan</v>
      </c>
      <c r="G5787" s="178" t="s">
        <v>55143</v>
      </c>
      <c r="H5787" s="178" t="s">
        <v>55141</v>
      </c>
    </row>
    <row r="5788" s="178" customFormat="true" ht="15" hidden="false" customHeight="false" outlineLevel="0" collapsed="false">
      <c r="A5788" s="178" t="n">
        <v>33286</v>
      </c>
      <c r="B5788" s="178" t="s">
        <v>55144</v>
      </c>
      <c r="C5788" s="178" t="s">
        <v>55145</v>
      </c>
      <c r="D5788" s="178" t="str">
        <f aca="false">IF(LEN(B5788)=2,C5788,"")</f>
        <v/>
      </c>
      <c r="E5788" s="178" t="str">
        <f aca="false">IF(LEN(B5788)=5,C5788,"")</f>
        <v/>
      </c>
      <c r="F5788" s="178" t="str">
        <f aca="false">IF(LEN(B5788)=13,C5788,"")</f>
        <v>Adiarsa Timur</v>
      </c>
      <c r="G5788" s="178" t="s">
        <v>55145</v>
      </c>
      <c r="H5788" s="178" t="s">
        <v>55141</v>
      </c>
    </row>
    <row r="5789" s="178" customFormat="true" ht="15" hidden="false" customHeight="false" outlineLevel="0" collapsed="false">
      <c r="A5789" s="178" t="n">
        <v>33287</v>
      </c>
      <c r="B5789" s="178" t="s">
        <v>55146</v>
      </c>
      <c r="C5789" s="178" t="s">
        <v>55147</v>
      </c>
      <c r="D5789" s="178" t="str">
        <f aca="false">IF(LEN(B5789)=2,C5789,"")</f>
        <v/>
      </c>
      <c r="E5789" s="178" t="str">
        <f aca="false">IF(LEN(B5789)=5,C5789,"")</f>
        <v/>
      </c>
      <c r="F5789" s="178" t="str">
        <f aca="false">IF(LEN(B5789)=13,C5789,"")</f>
        <v>Palumbonsari</v>
      </c>
      <c r="G5789" s="178" t="s">
        <v>55147</v>
      </c>
      <c r="H5789" s="178" t="s">
        <v>55141</v>
      </c>
    </row>
    <row r="5790" s="178" customFormat="true" ht="15" hidden="false" customHeight="false" outlineLevel="0" collapsed="false">
      <c r="A5790" s="178" t="n">
        <v>33288</v>
      </c>
      <c r="B5790" s="178" t="s">
        <v>55148</v>
      </c>
      <c r="C5790" s="178" t="s">
        <v>55149</v>
      </c>
      <c r="D5790" s="178" t="str">
        <f aca="false">IF(LEN(B5790)=2,C5790,"")</f>
        <v/>
      </c>
      <c r="E5790" s="178" t="str">
        <f aca="false">IF(LEN(B5790)=5,C5790,"")</f>
        <v/>
      </c>
      <c r="F5790" s="178" t="str">
        <f aca="false">IF(LEN(B5790)=13,C5790,"")</f>
        <v>Plawad</v>
      </c>
      <c r="G5790" s="178" t="s">
        <v>55149</v>
      </c>
      <c r="H5790" s="178" t="s">
        <v>55141</v>
      </c>
    </row>
    <row r="5791" s="178" customFormat="true" ht="15" hidden="false" customHeight="false" outlineLevel="0" collapsed="false">
      <c r="A5791" s="178" t="n">
        <v>33289</v>
      </c>
      <c r="B5791" s="178" t="s">
        <v>55150</v>
      </c>
      <c r="C5791" s="178" t="s">
        <v>48413</v>
      </c>
      <c r="D5791" s="178" t="str">
        <f aca="false">IF(LEN(B5791)=2,C5791,"")</f>
        <v/>
      </c>
      <c r="E5791" s="178" t="str">
        <f aca="false">IF(LEN(B5791)=5,C5791,"")</f>
        <v/>
      </c>
      <c r="F5791" s="178" t="str">
        <f aca="false">IF(LEN(B5791)=13,C5791,"")</f>
        <v>Margasari</v>
      </c>
      <c r="G5791" s="178" t="s">
        <v>48413</v>
      </c>
      <c r="H5791" s="178" t="s">
        <v>55141</v>
      </c>
    </row>
    <row r="5792" s="178" customFormat="true" ht="15" hidden="false" customHeight="false" outlineLevel="0" collapsed="false">
      <c r="A5792" s="178" t="n">
        <v>33290</v>
      </c>
      <c r="B5792" s="178" t="s">
        <v>55151</v>
      </c>
      <c r="C5792" s="178" t="s">
        <v>55152</v>
      </c>
      <c r="D5792" s="178" t="str">
        <f aca="false">IF(LEN(B5792)=2,C5792,"")</f>
        <v/>
      </c>
      <c r="E5792" s="178" t="str">
        <f aca="false">IF(LEN(B5792)=5,C5792,"")</f>
        <v/>
      </c>
      <c r="F5792" s="178" t="str">
        <f aca="false">IF(LEN(B5792)=13,C5792,"")</f>
        <v>Warungbambu</v>
      </c>
      <c r="G5792" s="178" t="s">
        <v>55152</v>
      </c>
      <c r="H5792" s="178" t="s">
        <v>55141</v>
      </c>
    </row>
    <row r="5793" s="178" customFormat="true" ht="15" hidden="false" customHeight="false" outlineLevel="0" collapsed="false">
      <c r="A5793" s="178" t="n">
        <v>33291</v>
      </c>
      <c r="B5793" s="178" t="s">
        <v>55153</v>
      </c>
      <c r="C5793" s="178" t="s">
        <v>55154</v>
      </c>
      <c r="D5793" s="178" t="str">
        <f aca="false">IF(LEN(B5793)=2,C5793,"")</f>
        <v/>
      </c>
      <c r="E5793" s="178" t="str">
        <f aca="false">IF(LEN(B5793)=5,C5793,"")</f>
        <v/>
      </c>
      <c r="F5793" s="178" t="str">
        <f aca="false">IF(LEN(B5793)=13,C5793,"")</f>
        <v>Kondangjaya</v>
      </c>
      <c r="G5793" s="178" t="s">
        <v>55154</v>
      </c>
      <c r="H5793" s="178" t="s">
        <v>55141</v>
      </c>
    </row>
    <row r="5794" s="178" customFormat="true" ht="15" hidden="false" customHeight="false" outlineLevel="0" collapsed="false">
      <c r="A5794" s="178" t="n">
        <v>33292</v>
      </c>
      <c r="B5794" s="178" t="s">
        <v>55155</v>
      </c>
      <c r="C5794" s="178" t="s">
        <v>55156</v>
      </c>
      <c r="D5794" s="178" t="str">
        <f aca="false">IF(LEN(B5794)=2,C5794,"")</f>
        <v/>
      </c>
      <c r="E5794" s="178" t="str">
        <f aca="false">IF(LEN(B5794)=5,C5794,"")</f>
        <v/>
      </c>
      <c r="F5794" s="178" t="str">
        <f aca="false">IF(LEN(B5794)=13,C5794,"")</f>
        <v>Tegal Sawah</v>
      </c>
      <c r="G5794" s="178" t="s">
        <v>55156</v>
      </c>
      <c r="H5794" s="178" t="s">
        <v>55141</v>
      </c>
    </row>
    <row r="5795" s="178" customFormat="true" ht="15" hidden="false" customHeight="false" outlineLevel="0" collapsed="false">
      <c r="A5795" s="178" t="n">
        <v>33293</v>
      </c>
      <c r="B5795" s="178" t="s">
        <v>55157</v>
      </c>
      <c r="C5795" s="178" t="s">
        <v>55158</v>
      </c>
      <c r="D5795" s="178" t="str">
        <f aca="false">IF(LEN(B5795)=2,C5795,"")</f>
        <v/>
      </c>
      <c r="E5795" s="178" t="str">
        <f aca="false">IF(LEN(B5795)=5,C5795,"")</f>
        <v/>
      </c>
      <c r="F5795" s="178" t="str">
        <f aca="false">IF(LEN(B5795)=13,C5795,"")</f>
        <v/>
      </c>
      <c r="H5795" s="178" t="s">
        <v>55158</v>
      </c>
    </row>
    <row r="5796" s="178" customFormat="true" ht="15" hidden="false" customHeight="false" outlineLevel="0" collapsed="false">
      <c r="A5796" s="178" t="n">
        <v>33294</v>
      </c>
      <c r="B5796" s="178" t="s">
        <v>55159</v>
      </c>
      <c r="C5796" s="178" t="s">
        <v>55160</v>
      </c>
      <c r="D5796" s="178" t="str">
        <f aca="false">IF(LEN(B5796)=2,C5796,"")</f>
        <v/>
      </c>
      <c r="E5796" s="178" t="str">
        <f aca="false">IF(LEN(B5796)=5,C5796,"")</f>
        <v/>
      </c>
      <c r="F5796" s="178" t="str">
        <f aca="false">IF(LEN(B5796)=13,C5796,"")</f>
        <v>Margakaya</v>
      </c>
      <c r="G5796" s="178" t="s">
        <v>55160</v>
      </c>
      <c r="H5796" s="178" t="s">
        <v>55158</v>
      </c>
    </row>
    <row r="5797" s="178" customFormat="true" ht="15" hidden="false" customHeight="false" outlineLevel="0" collapsed="false">
      <c r="A5797" s="178" t="n">
        <v>33295</v>
      </c>
      <c r="B5797" s="178" t="s">
        <v>55161</v>
      </c>
      <c r="C5797" s="178" t="s">
        <v>48671</v>
      </c>
      <c r="D5797" s="178" t="str">
        <f aca="false">IF(LEN(B5797)=2,C5797,"")</f>
        <v/>
      </c>
      <c r="E5797" s="178" t="str">
        <f aca="false">IF(LEN(B5797)=5,C5797,"")</f>
        <v/>
      </c>
      <c r="F5797" s="178" t="str">
        <f aca="false">IF(LEN(B5797)=13,C5797,"")</f>
        <v>Margamulya</v>
      </c>
      <c r="G5797" s="178" t="s">
        <v>48671</v>
      </c>
      <c r="H5797" s="178" t="s">
        <v>55158</v>
      </c>
    </row>
    <row r="5798" s="178" customFormat="true" ht="15" hidden="false" customHeight="false" outlineLevel="0" collapsed="false">
      <c r="A5798" s="178" t="n">
        <v>33296</v>
      </c>
      <c r="B5798" s="178" t="s">
        <v>55162</v>
      </c>
      <c r="C5798" s="178" t="s">
        <v>55163</v>
      </c>
      <c r="D5798" s="178" t="str">
        <f aca="false">IF(LEN(B5798)=2,C5798,"")</f>
        <v/>
      </c>
      <c r="E5798" s="178" t="str">
        <f aca="false">IF(LEN(B5798)=5,C5798,"")</f>
        <v/>
      </c>
      <c r="F5798" s="178" t="str">
        <f aca="false">IF(LEN(B5798)=13,C5798,"")</f>
        <v>Kalangligar</v>
      </c>
      <c r="G5798" s="178" t="s">
        <v>55163</v>
      </c>
      <c r="H5798" s="178" t="s">
        <v>55158</v>
      </c>
    </row>
    <row r="5799" s="178" customFormat="true" ht="15" hidden="false" customHeight="false" outlineLevel="0" collapsed="false">
      <c r="A5799" s="178" t="n">
        <v>33297</v>
      </c>
      <c r="B5799" s="178" t="s">
        <v>55164</v>
      </c>
      <c r="C5799" s="178" t="s">
        <v>48183</v>
      </c>
      <c r="D5799" s="178" t="str">
        <f aca="false">IF(LEN(B5799)=2,C5799,"")</f>
        <v/>
      </c>
      <c r="E5799" s="178" t="str">
        <f aca="false">IF(LEN(B5799)=5,C5799,"")</f>
        <v/>
      </c>
      <c r="F5799" s="178" t="str">
        <f aca="false">IF(LEN(B5799)=13,C5799,"")</f>
        <v>Mekarmulya</v>
      </c>
      <c r="G5799" s="178" t="s">
        <v>48183</v>
      </c>
      <c r="H5799" s="178" t="s">
        <v>55158</v>
      </c>
    </row>
    <row r="5800" s="178" customFormat="true" ht="15" hidden="false" customHeight="false" outlineLevel="0" collapsed="false">
      <c r="A5800" s="178" t="n">
        <v>33298</v>
      </c>
      <c r="B5800" s="178" t="s">
        <v>55165</v>
      </c>
      <c r="C5800" s="178" t="s">
        <v>55166</v>
      </c>
      <c r="D5800" s="178" t="str">
        <f aca="false">IF(LEN(B5800)=2,C5800,"")</f>
        <v/>
      </c>
      <c r="E5800" s="178" t="str">
        <f aca="false">IF(LEN(B5800)=5,C5800,"")</f>
        <v/>
      </c>
      <c r="F5800" s="178" t="str">
        <f aca="false">IF(LEN(B5800)=13,C5800,"")</f>
        <v>Parungsari</v>
      </c>
      <c r="G5800" s="178" t="s">
        <v>55166</v>
      </c>
      <c r="H5800" s="178" t="s">
        <v>55158</v>
      </c>
    </row>
    <row r="5801" s="178" customFormat="true" ht="15" hidden="false" customHeight="false" outlineLevel="0" collapsed="false">
      <c r="A5801" s="178" t="n">
        <v>33299</v>
      </c>
      <c r="B5801" s="178" t="s">
        <v>55167</v>
      </c>
      <c r="C5801" s="178" t="s">
        <v>49067</v>
      </c>
      <c r="D5801" s="178" t="str">
        <f aca="false">IF(LEN(B5801)=2,C5801,"")</f>
        <v/>
      </c>
      <c r="E5801" s="178" t="str">
        <f aca="false">IF(LEN(B5801)=5,C5801,"")</f>
        <v/>
      </c>
      <c r="F5801" s="178" t="str">
        <f aca="false">IF(LEN(B5801)=13,C5801,"")</f>
        <v>Karangmulya</v>
      </c>
      <c r="G5801" s="178" t="s">
        <v>49067</v>
      </c>
      <c r="H5801" s="178" t="s">
        <v>55158</v>
      </c>
    </row>
    <row r="5802" s="178" customFormat="true" ht="15" hidden="false" customHeight="false" outlineLevel="0" collapsed="false">
      <c r="A5802" s="178" t="n">
        <v>33300</v>
      </c>
      <c r="B5802" s="178" t="s">
        <v>55168</v>
      </c>
      <c r="C5802" s="178" t="s">
        <v>47615</v>
      </c>
      <c r="D5802" s="178" t="str">
        <f aca="false">IF(LEN(B5802)=2,C5802,"")</f>
        <v/>
      </c>
      <c r="E5802" s="178" t="str">
        <f aca="false">IF(LEN(B5802)=5,C5802,"")</f>
        <v/>
      </c>
      <c r="F5802" s="178" t="str">
        <f aca="false">IF(LEN(B5802)=13,C5802,"")</f>
        <v>Wanasari</v>
      </c>
      <c r="G5802" s="178" t="s">
        <v>47615</v>
      </c>
      <c r="H5802" s="178" t="s">
        <v>55158</v>
      </c>
    </row>
    <row r="5803" s="178" customFormat="true" ht="15" hidden="false" customHeight="false" outlineLevel="0" collapsed="false">
      <c r="A5803" s="178" t="n">
        <v>33301</v>
      </c>
      <c r="B5803" s="178" t="s">
        <v>55169</v>
      </c>
      <c r="C5803" s="178" t="s">
        <v>49279</v>
      </c>
      <c r="D5803" s="178" t="str">
        <f aca="false">IF(LEN(B5803)=2,C5803,"")</f>
        <v/>
      </c>
      <c r="E5803" s="178" t="str">
        <f aca="false">IF(LEN(B5803)=5,C5803,"")</f>
        <v/>
      </c>
      <c r="F5803" s="178" t="str">
        <f aca="false">IF(LEN(B5803)=13,C5803,"")</f>
        <v>Wanakerta</v>
      </c>
      <c r="G5803" s="178" t="s">
        <v>49279</v>
      </c>
      <c r="H5803" s="178" t="s">
        <v>55158</v>
      </c>
    </row>
    <row r="5804" s="178" customFormat="true" ht="15" hidden="false" customHeight="false" outlineLevel="0" collapsed="false">
      <c r="A5804" s="178" t="n">
        <v>33302</v>
      </c>
      <c r="B5804" s="178" t="s">
        <v>55170</v>
      </c>
      <c r="C5804" s="178" t="s">
        <v>47313</v>
      </c>
      <c r="D5804" s="178" t="str">
        <f aca="false">IF(LEN(B5804)=2,C5804,"")</f>
        <v/>
      </c>
      <c r="E5804" s="178" t="str">
        <f aca="false">IF(LEN(B5804)=5,C5804,"")</f>
        <v/>
      </c>
      <c r="F5804" s="178" t="str">
        <f aca="false">IF(LEN(B5804)=13,C5804,"")</f>
        <v>Wanajaya</v>
      </c>
      <c r="G5804" s="178" t="s">
        <v>47313</v>
      </c>
      <c r="H5804" s="178" t="s">
        <v>55158</v>
      </c>
    </row>
    <row r="5805" s="178" customFormat="true" ht="15" hidden="false" customHeight="false" outlineLevel="0" collapsed="false">
      <c r="A5805" s="178" t="n">
        <v>33303</v>
      </c>
      <c r="B5805" s="178" t="s">
        <v>55171</v>
      </c>
      <c r="C5805" s="178" t="s">
        <v>49479</v>
      </c>
      <c r="D5805" s="178" t="str">
        <f aca="false">IF(LEN(B5805)=2,C5805,"")</f>
        <v/>
      </c>
      <c r="E5805" s="178" t="str">
        <f aca="false">IF(LEN(B5805)=5,C5805,"")</f>
        <v/>
      </c>
      <c r="F5805" s="178" t="str">
        <f aca="false">IF(LEN(B5805)=13,C5805,"")</f>
        <v>Mulyajaya</v>
      </c>
      <c r="G5805" s="178" t="s">
        <v>49479</v>
      </c>
      <c r="H5805" s="178" t="s">
        <v>55158</v>
      </c>
    </row>
    <row r="5806" s="178" customFormat="true" ht="15" hidden="false" customHeight="false" outlineLevel="0" collapsed="false">
      <c r="A5806" s="178" t="n">
        <v>33304</v>
      </c>
      <c r="B5806" s="178" t="s">
        <v>55172</v>
      </c>
      <c r="C5806" s="178" t="s">
        <v>46701</v>
      </c>
      <c r="D5806" s="178" t="str">
        <f aca="false">IF(LEN(B5806)=2,C5806,"")</f>
        <v/>
      </c>
      <c r="E5806" s="178" t="str">
        <f aca="false">IF(LEN(B5806)=5,C5806,"")</f>
        <v/>
      </c>
      <c r="F5806" s="178" t="str">
        <f aca="false">IF(LEN(B5806)=13,C5806,"")</f>
        <v/>
      </c>
      <c r="H5806" s="178" t="s">
        <v>46701</v>
      </c>
    </row>
    <row r="5807" s="178" customFormat="true" ht="15" hidden="false" customHeight="false" outlineLevel="0" collapsed="false">
      <c r="A5807" s="178" t="n">
        <v>33305</v>
      </c>
      <c r="B5807" s="178" t="s">
        <v>55173</v>
      </c>
      <c r="C5807" s="178" t="s">
        <v>55174</v>
      </c>
      <c r="D5807" s="178" t="str">
        <f aca="false">IF(LEN(B5807)=2,C5807,"")</f>
        <v/>
      </c>
      <c r="E5807" s="178" t="str">
        <f aca="false">IF(LEN(B5807)=5,C5807,"")</f>
        <v/>
      </c>
      <c r="F5807" s="178" t="str">
        <f aca="false">IF(LEN(B5807)=13,C5807,"")</f>
        <v>Cigunungsari</v>
      </c>
      <c r="G5807" s="178" t="s">
        <v>55174</v>
      </c>
      <c r="H5807" s="178" t="s">
        <v>46701</v>
      </c>
    </row>
    <row r="5808" s="178" customFormat="true" ht="15" hidden="false" customHeight="false" outlineLevel="0" collapsed="false">
      <c r="A5808" s="178" t="n">
        <v>33306</v>
      </c>
      <c r="B5808" s="178" t="s">
        <v>55175</v>
      </c>
      <c r="C5808" s="178" t="s">
        <v>55176</v>
      </c>
      <c r="D5808" s="178" t="str">
        <f aca="false">IF(LEN(B5808)=2,C5808,"")</f>
        <v/>
      </c>
      <c r="E5808" s="178" t="str">
        <f aca="false">IF(LEN(B5808)=5,C5808,"")</f>
        <v/>
      </c>
      <c r="F5808" s="178" t="str">
        <f aca="false">IF(LEN(B5808)=13,C5808,"")</f>
        <v>Wargasetra</v>
      </c>
      <c r="G5808" s="178" t="s">
        <v>55176</v>
      </c>
      <c r="H5808" s="178" t="s">
        <v>46701</v>
      </c>
    </row>
    <row r="5809" s="178" customFormat="true" ht="15" hidden="false" customHeight="false" outlineLevel="0" collapsed="false">
      <c r="A5809" s="178" t="n">
        <v>33307</v>
      </c>
      <c r="B5809" s="178" t="s">
        <v>55177</v>
      </c>
      <c r="C5809" s="178" t="s">
        <v>50544</v>
      </c>
      <c r="D5809" s="178" t="str">
        <f aca="false">IF(LEN(B5809)=2,C5809,"")</f>
        <v/>
      </c>
      <c r="E5809" s="178" t="str">
        <f aca="false">IF(LEN(B5809)=5,C5809,"")</f>
        <v/>
      </c>
      <c r="F5809" s="178" t="str">
        <f aca="false">IF(LEN(B5809)=13,C5809,"")</f>
        <v>Mekarbuana</v>
      </c>
      <c r="G5809" s="178" t="s">
        <v>50544</v>
      </c>
      <c r="H5809" s="178" t="s">
        <v>46701</v>
      </c>
    </row>
    <row r="5810" s="178" customFormat="true" ht="15" hidden="false" customHeight="false" outlineLevel="0" collapsed="false">
      <c r="A5810" s="178" t="n">
        <v>33308</v>
      </c>
      <c r="B5810" s="178" t="s">
        <v>55178</v>
      </c>
      <c r="C5810" s="178" t="s">
        <v>55179</v>
      </c>
      <c r="D5810" s="178" t="str">
        <f aca="false">IF(LEN(B5810)=2,C5810,"")</f>
        <v/>
      </c>
      <c r="E5810" s="178" t="str">
        <f aca="false">IF(LEN(B5810)=5,C5810,"")</f>
        <v/>
      </c>
      <c r="F5810" s="178" t="str">
        <f aca="false">IF(LEN(B5810)=13,C5810,"")</f>
        <v>Cintalaksana</v>
      </c>
      <c r="G5810" s="178" t="s">
        <v>55179</v>
      </c>
      <c r="H5810" s="178" t="s">
        <v>46701</v>
      </c>
    </row>
    <row r="5811" s="178" customFormat="true" ht="15" hidden="false" customHeight="false" outlineLevel="0" collapsed="false">
      <c r="A5811" s="178" t="n">
        <v>33309</v>
      </c>
      <c r="B5811" s="178" t="s">
        <v>55180</v>
      </c>
      <c r="C5811" s="178" t="s">
        <v>55181</v>
      </c>
      <c r="D5811" s="178" t="str">
        <f aca="false">IF(LEN(B5811)=2,C5811,"")</f>
        <v/>
      </c>
      <c r="E5811" s="178" t="str">
        <f aca="false">IF(LEN(B5811)=5,C5811,"")</f>
        <v/>
      </c>
      <c r="F5811" s="178" t="str">
        <f aca="false">IF(LEN(B5811)=13,C5811,"")</f>
        <v>Cintawargi</v>
      </c>
      <c r="G5811" s="178" t="s">
        <v>55181</v>
      </c>
      <c r="H5811" s="178" t="s">
        <v>46701</v>
      </c>
    </row>
    <row r="5812" s="178" customFormat="true" ht="15" hidden="false" customHeight="false" outlineLevel="0" collapsed="false">
      <c r="A5812" s="178" t="n">
        <v>33310</v>
      </c>
      <c r="B5812" s="178" t="s">
        <v>55182</v>
      </c>
      <c r="C5812" s="178" t="s">
        <v>55183</v>
      </c>
      <c r="D5812" s="178" t="str">
        <f aca="false">IF(LEN(B5812)=2,C5812,"")</f>
        <v/>
      </c>
      <c r="E5812" s="178" t="str">
        <f aca="false">IF(LEN(B5812)=5,C5812,"")</f>
        <v/>
      </c>
      <c r="F5812" s="178" t="str">
        <f aca="false">IF(LEN(B5812)=13,C5812,"")</f>
        <v>Cintalanggeng</v>
      </c>
      <c r="G5812" s="178" t="s">
        <v>55183</v>
      </c>
      <c r="H5812" s="178" t="s">
        <v>46701</v>
      </c>
    </row>
    <row r="5813" s="178" customFormat="true" ht="15" hidden="false" customHeight="false" outlineLevel="0" collapsed="false">
      <c r="A5813" s="178" t="n">
        <v>33311</v>
      </c>
      <c r="B5813" s="178" t="s">
        <v>55184</v>
      </c>
      <c r="C5813" s="178" t="s">
        <v>55185</v>
      </c>
      <c r="D5813" s="178" t="str">
        <f aca="false">IF(LEN(B5813)=2,C5813,"")</f>
        <v/>
      </c>
      <c r="E5813" s="178" t="str">
        <f aca="false">IF(LEN(B5813)=5,C5813,"")</f>
        <v/>
      </c>
      <c r="F5813" s="178" t="str">
        <f aca="false">IF(LEN(B5813)=13,C5813,"")</f>
        <v>Kutalanggeng</v>
      </c>
      <c r="G5813" s="178" t="s">
        <v>55185</v>
      </c>
      <c r="H5813" s="178" t="s">
        <v>46701</v>
      </c>
    </row>
    <row r="5814" s="178" customFormat="true" ht="15" hidden="false" customHeight="false" outlineLevel="0" collapsed="false">
      <c r="A5814" s="178" t="n">
        <v>33312</v>
      </c>
      <c r="B5814" s="178" t="s">
        <v>55186</v>
      </c>
      <c r="C5814" s="178" t="s">
        <v>55187</v>
      </c>
      <c r="D5814" s="178" t="str">
        <f aca="false">IF(LEN(B5814)=2,C5814,"")</f>
        <v/>
      </c>
      <c r="E5814" s="178" t="str">
        <f aca="false">IF(LEN(B5814)=5,C5814,"")</f>
        <v/>
      </c>
      <c r="F5814" s="178" t="str">
        <f aca="false">IF(LEN(B5814)=13,C5814,"")</f>
        <v>Kutamaneuh</v>
      </c>
      <c r="G5814" s="178" t="s">
        <v>55187</v>
      </c>
      <c r="H5814" s="178" t="s">
        <v>46701</v>
      </c>
    </row>
    <row r="5815" s="178" customFormat="true" ht="15" hidden="false" customHeight="false" outlineLevel="0" collapsed="false">
      <c r="A5815" s="178" t="n">
        <v>33313</v>
      </c>
      <c r="B5815" s="178" t="s">
        <v>55188</v>
      </c>
      <c r="C5815" s="178" t="s">
        <v>55189</v>
      </c>
      <c r="D5815" s="178" t="str">
        <f aca="false">IF(LEN(B5815)=2,C5815,"")</f>
        <v/>
      </c>
      <c r="E5815" s="178" t="str">
        <f aca="false">IF(LEN(B5815)=5,C5815,"")</f>
        <v/>
      </c>
      <c r="F5815" s="178" t="str">
        <f aca="false">IF(LEN(B5815)=13,C5815,"")</f>
        <v>Cipurwasari</v>
      </c>
      <c r="G5815" s="178" t="s">
        <v>55189</v>
      </c>
      <c r="H5815" s="178" t="s">
        <v>46701</v>
      </c>
    </row>
    <row r="5816" s="178" customFormat="true" ht="15" hidden="false" customHeight="false" outlineLevel="0" collapsed="false">
      <c r="A5816" s="178" t="n">
        <v>33314</v>
      </c>
      <c r="B5816" s="178" t="s">
        <v>55190</v>
      </c>
      <c r="C5816" s="178" t="s">
        <v>47053</v>
      </c>
      <c r="D5816" s="178" t="str">
        <f aca="false">IF(LEN(B5816)=2,C5816,"")</f>
        <v/>
      </c>
      <c r="E5816" s="178" t="str">
        <f aca="false">IF(LEN(B5816)=5,C5816,"")</f>
        <v/>
      </c>
      <c r="F5816" s="178" t="str">
        <f aca="false">IF(LEN(B5816)=13,C5816,"")</f>
        <v/>
      </c>
      <c r="H5816" s="178" t="s">
        <v>47053</v>
      </c>
    </row>
    <row r="5817" s="178" customFormat="true" ht="15" hidden="false" customHeight="false" outlineLevel="0" collapsed="false">
      <c r="A5817" s="178" t="n">
        <v>33315</v>
      </c>
      <c r="B5817" s="178" t="s">
        <v>55191</v>
      </c>
      <c r="C5817" s="178" t="s">
        <v>55192</v>
      </c>
      <c r="D5817" s="178" t="str">
        <f aca="false">IF(LEN(B5817)=2,C5817,"")</f>
        <v/>
      </c>
      <c r="E5817" s="178" t="str">
        <f aca="false">IF(LEN(B5817)=5,C5817,"")</f>
        <v/>
      </c>
      <c r="F5817" s="178" t="str">
        <f aca="false">IF(LEN(B5817)=13,C5817,"")</f>
        <v>Darawolong</v>
      </c>
      <c r="G5817" s="178" t="s">
        <v>55192</v>
      </c>
      <c r="H5817" s="178" t="s">
        <v>47053</v>
      </c>
    </row>
    <row r="5818" s="178" customFormat="true" ht="15" hidden="false" customHeight="false" outlineLevel="0" collapsed="false">
      <c r="A5818" s="178" t="n">
        <v>33316</v>
      </c>
      <c r="B5818" s="178" t="s">
        <v>55193</v>
      </c>
      <c r="C5818" s="178" t="s">
        <v>52213</v>
      </c>
      <c r="D5818" s="178" t="str">
        <f aca="false">IF(LEN(B5818)=2,C5818,"")</f>
        <v/>
      </c>
      <c r="E5818" s="178" t="str">
        <f aca="false">IF(LEN(B5818)=5,C5818,"")</f>
        <v/>
      </c>
      <c r="F5818" s="178" t="str">
        <f aca="false">IF(LEN(B5818)=13,C5818,"")</f>
        <v>Tegalsari</v>
      </c>
      <c r="G5818" s="178" t="s">
        <v>52213</v>
      </c>
      <c r="H5818" s="178" t="s">
        <v>47053</v>
      </c>
    </row>
    <row r="5819" s="178" customFormat="true" ht="15" hidden="false" customHeight="false" outlineLevel="0" collapsed="false">
      <c r="A5819" s="178" t="n">
        <v>33317</v>
      </c>
      <c r="B5819" s="178" t="s">
        <v>55194</v>
      </c>
      <c r="C5819" s="178" t="s">
        <v>47053</v>
      </c>
      <c r="D5819" s="178" t="str">
        <f aca="false">IF(LEN(B5819)=2,C5819,"")</f>
        <v/>
      </c>
      <c r="E5819" s="178" t="str">
        <f aca="false">IF(LEN(B5819)=5,C5819,"")</f>
        <v/>
      </c>
      <c r="F5819" s="178" t="str">
        <f aca="false">IF(LEN(B5819)=13,C5819,"")</f>
        <v>Purwasari</v>
      </c>
      <c r="G5819" s="178" t="s">
        <v>47053</v>
      </c>
      <c r="H5819" s="178" t="s">
        <v>47053</v>
      </c>
    </row>
    <row r="5820" s="178" customFormat="true" ht="15" hidden="false" customHeight="false" outlineLevel="0" collapsed="false">
      <c r="A5820" s="178" t="n">
        <v>33318</v>
      </c>
      <c r="B5820" s="178" t="s">
        <v>55195</v>
      </c>
      <c r="C5820" s="178" t="s">
        <v>46797</v>
      </c>
      <c r="D5820" s="178" t="str">
        <f aca="false">IF(LEN(B5820)=2,C5820,"")</f>
        <v/>
      </c>
      <c r="E5820" s="178" t="str">
        <f aca="false">IF(LEN(B5820)=5,C5820,"")</f>
        <v/>
      </c>
      <c r="F5820" s="178" t="str">
        <f aca="false">IF(LEN(B5820)=13,C5820,"")</f>
        <v>Mekarjaya</v>
      </c>
      <c r="G5820" s="178" t="s">
        <v>46797</v>
      </c>
      <c r="H5820" s="178" t="s">
        <v>47053</v>
      </c>
    </row>
    <row r="5821" s="178" customFormat="true" ht="15" hidden="false" customHeight="false" outlineLevel="0" collapsed="false">
      <c r="A5821" s="178" t="n">
        <v>33319</v>
      </c>
      <c r="B5821" s="178" t="s">
        <v>55196</v>
      </c>
      <c r="C5821" s="178" t="s">
        <v>55197</v>
      </c>
      <c r="D5821" s="178" t="str">
        <f aca="false">IF(LEN(B5821)=2,C5821,"")</f>
        <v/>
      </c>
      <c r="E5821" s="178" t="str">
        <f aca="false">IF(LEN(B5821)=5,C5821,"")</f>
        <v/>
      </c>
      <c r="F5821" s="178" t="str">
        <f aca="false">IF(LEN(B5821)=13,C5821,"")</f>
        <v>Tamelang</v>
      </c>
      <c r="G5821" s="178" t="s">
        <v>55197</v>
      </c>
      <c r="H5821" s="178" t="s">
        <v>47053</v>
      </c>
    </row>
    <row r="5822" s="178" customFormat="true" ht="15" hidden="false" customHeight="false" outlineLevel="0" collapsed="false">
      <c r="A5822" s="178" t="n">
        <v>33320</v>
      </c>
      <c r="B5822" s="178" t="s">
        <v>55198</v>
      </c>
      <c r="C5822" s="178" t="s">
        <v>55199</v>
      </c>
      <c r="D5822" s="178" t="str">
        <f aca="false">IF(LEN(B5822)=2,C5822,"")</f>
        <v/>
      </c>
      <c r="E5822" s="178" t="str">
        <f aca="false">IF(LEN(B5822)=5,C5822,"")</f>
        <v/>
      </c>
      <c r="F5822" s="178" t="str">
        <f aca="false">IF(LEN(B5822)=13,C5822,"")</f>
        <v>Cengkong</v>
      </c>
      <c r="G5822" s="178" t="s">
        <v>55199</v>
      </c>
      <c r="H5822" s="178" t="s">
        <v>47053</v>
      </c>
    </row>
    <row r="5823" s="178" customFormat="true" ht="15" hidden="false" customHeight="false" outlineLevel="0" collapsed="false">
      <c r="A5823" s="178" t="n">
        <v>33321</v>
      </c>
      <c r="B5823" s="178" t="s">
        <v>55200</v>
      </c>
      <c r="C5823" s="178" t="s">
        <v>12751</v>
      </c>
      <c r="D5823" s="178" t="str">
        <f aca="false">IF(LEN(B5823)=2,C5823,"")</f>
        <v/>
      </c>
      <c r="E5823" s="178" t="str">
        <f aca="false">IF(LEN(B5823)=5,C5823,"")</f>
        <v/>
      </c>
      <c r="F5823" s="178" t="str">
        <f aca="false">IF(LEN(B5823)=13,C5823,"")</f>
        <v>Sukasari</v>
      </c>
      <c r="G5823" s="178" t="s">
        <v>12751</v>
      </c>
      <c r="H5823" s="178" t="s">
        <v>47053</v>
      </c>
    </row>
    <row r="5824" s="178" customFormat="true" ht="15" hidden="false" customHeight="false" outlineLevel="0" collapsed="false">
      <c r="A5824" s="178" t="n">
        <v>33322</v>
      </c>
      <c r="B5824" s="178" t="s">
        <v>55201</v>
      </c>
      <c r="C5824" s="178" t="s">
        <v>48365</v>
      </c>
      <c r="D5824" s="178" t="str">
        <f aca="false">IF(LEN(B5824)=2,C5824,"")</f>
        <v/>
      </c>
      <c r="E5824" s="178" t="str">
        <f aca="false">IF(LEN(B5824)=5,C5824,"")</f>
        <v/>
      </c>
      <c r="F5824" s="178" t="str">
        <f aca="false">IF(LEN(B5824)=13,C5824,"")</f>
        <v>Karangsari</v>
      </c>
      <c r="G5824" s="178" t="s">
        <v>48365</v>
      </c>
      <c r="H5824" s="178" t="s">
        <v>47053</v>
      </c>
    </row>
    <row r="5825" s="178" customFormat="true" ht="15" hidden="false" customHeight="false" outlineLevel="0" collapsed="false">
      <c r="A5825" s="178" t="n">
        <v>33323</v>
      </c>
      <c r="B5825" s="178" t="s">
        <v>55202</v>
      </c>
      <c r="C5825" s="178" t="s">
        <v>55203</v>
      </c>
      <c r="D5825" s="178" t="str">
        <f aca="false">IF(LEN(B5825)=2,C5825,"")</f>
        <v/>
      </c>
      <c r="E5825" s="178" t="str">
        <f aca="false">IF(LEN(B5825)=5,C5825,"")</f>
        <v/>
      </c>
      <c r="F5825" s="178" t="str">
        <f aca="false">IF(LEN(B5825)=13,C5825,"")</f>
        <v/>
      </c>
      <c r="H5825" s="178" t="s">
        <v>55203</v>
      </c>
    </row>
    <row r="5826" s="178" customFormat="true" ht="15" hidden="false" customHeight="false" outlineLevel="0" collapsed="false">
      <c r="A5826" s="178" t="n">
        <v>33324</v>
      </c>
      <c r="B5826" s="178" t="s">
        <v>55204</v>
      </c>
      <c r="C5826" s="178" t="s">
        <v>47386</v>
      </c>
      <c r="D5826" s="178" t="str">
        <f aca="false">IF(LEN(B5826)=2,C5826,"")</f>
        <v/>
      </c>
      <c r="E5826" s="178" t="str">
        <f aca="false">IF(LEN(B5826)=5,C5826,"")</f>
        <v/>
      </c>
      <c r="F5826" s="178" t="str">
        <f aca="false">IF(LEN(B5826)=13,C5826,"")</f>
        <v>Kertamukti</v>
      </c>
      <c r="G5826" s="178" t="s">
        <v>47386</v>
      </c>
      <c r="H5826" s="178" t="s">
        <v>55203</v>
      </c>
    </row>
    <row r="5827" s="178" customFormat="true" ht="15" hidden="false" customHeight="false" outlineLevel="0" collapsed="false">
      <c r="A5827" s="178" t="n">
        <v>33325</v>
      </c>
      <c r="B5827" s="178" t="s">
        <v>55205</v>
      </c>
      <c r="C5827" s="178" t="s">
        <v>45911</v>
      </c>
      <c r="D5827" s="178" t="str">
        <f aca="false">IF(LEN(B5827)=2,C5827,"")</f>
        <v/>
      </c>
      <c r="E5827" s="178" t="str">
        <f aca="false">IF(LEN(B5827)=5,C5827,"")</f>
        <v/>
      </c>
      <c r="F5827" s="178" t="str">
        <f aca="false">IF(LEN(B5827)=13,C5827,"")</f>
        <v>Rawasari</v>
      </c>
      <c r="G5827" s="178" t="s">
        <v>45911</v>
      </c>
      <c r="H5827" s="178" t="s">
        <v>55203</v>
      </c>
    </row>
    <row r="5828" s="178" customFormat="true" ht="15" hidden="false" customHeight="false" outlineLevel="0" collapsed="false">
      <c r="A5828" s="178" t="n">
        <v>33326</v>
      </c>
      <c r="B5828" s="178" t="s">
        <v>55206</v>
      </c>
      <c r="C5828" s="178" t="s">
        <v>55207</v>
      </c>
      <c r="D5828" s="178" t="str">
        <f aca="false">IF(LEN(B5828)=2,C5828,"")</f>
        <v/>
      </c>
      <c r="E5828" s="178" t="str">
        <f aca="false">IF(LEN(B5828)=5,C5828,"")</f>
        <v/>
      </c>
      <c r="F5828" s="178" t="str">
        <f aca="false">IF(LEN(B5828)=13,C5828,"")</f>
        <v>Pusakajaya Selatan</v>
      </c>
      <c r="G5828" s="178" t="s">
        <v>55207</v>
      </c>
      <c r="H5828" s="178" t="s">
        <v>55203</v>
      </c>
    </row>
    <row r="5829" s="178" customFormat="true" ht="15" hidden="false" customHeight="false" outlineLevel="0" collapsed="false">
      <c r="A5829" s="178" t="n">
        <v>33327</v>
      </c>
      <c r="B5829" s="178" t="s">
        <v>55208</v>
      </c>
      <c r="C5829" s="178" t="s">
        <v>55209</v>
      </c>
      <c r="D5829" s="178" t="str">
        <f aca="false">IF(LEN(B5829)=2,C5829,"")</f>
        <v/>
      </c>
      <c r="E5829" s="178" t="str">
        <f aca="false">IF(LEN(B5829)=5,C5829,"")</f>
        <v/>
      </c>
      <c r="F5829" s="178" t="str">
        <f aca="false">IF(LEN(B5829)=13,C5829,"")</f>
        <v>Cikande</v>
      </c>
      <c r="G5829" s="178" t="s">
        <v>55209</v>
      </c>
      <c r="H5829" s="178" t="s">
        <v>55203</v>
      </c>
    </row>
    <row r="5830" s="178" customFormat="true" ht="15" hidden="false" customHeight="false" outlineLevel="0" collapsed="false">
      <c r="A5830" s="178" t="n">
        <v>33328</v>
      </c>
      <c r="B5830" s="178" t="s">
        <v>55210</v>
      </c>
      <c r="C5830" s="178" t="s">
        <v>55211</v>
      </c>
      <c r="D5830" s="178" t="str">
        <f aca="false">IF(LEN(B5830)=2,C5830,"")</f>
        <v/>
      </c>
      <c r="E5830" s="178" t="str">
        <f aca="false">IF(LEN(B5830)=5,C5830,"")</f>
        <v/>
      </c>
      <c r="F5830" s="178" t="str">
        <f aca="false">IF(LEN(B5830)=13,C5830,"")</f>
        <v>Kosambibatu</v>
      </c>
      <c r="G5830" s="178" t="s">
        <v>55211</v>
      </c>
      <c r="H5830" s="178" t="s">
        <v>55203</v>
      </c>
    </row>
    <row r="5831" s="178" customFormat="true" ht="15" hidden="false" customHeight="false" outlineLevel="0" collapsed="false">
      <c r="A5831" s="178" t="n">
        <v>33329</v>
      </c>
      <c r="B5831" s="178" t="s">
        <v>55212</v>
      </c>
      <c r="C5831" s="178" t="s">
        <v>55213</v>
      </c>
      <c r="D5831" s="178" t="str">
        <f aca="false">IF(LEN(B5831)=2,C5831,"")</f>
        <v/>
      </c>
      <c r="E5831" s="178" t="str">
        <f aca="false">IF(LEN(B5831)=5,C5831,"")</f>
        <v/>
      </c>
      <c r="F5831" s="178" t="str">
        <f aca="false">IF(LEN(B5831)=13,C5831,"")</f>
        <v>Pusakajaya Utara</v>
      </c>
      <c r="G5831" s="178" t="s">
        <v>55213</v>
      </c>
      <c r="H5831" s="178" t="s">
        <v>55203</v>
      </c>
    </row>
    <row r="5832" s="178" customFormat="true" ht="15" hidden="false" customHeight="false" outlineLevel="0" collapsed="false">
      <c r="A5832" s="178" t="n">
        <v>33330</v>
      </c>
      <c r="B5832" s="178" t="s">
        <v>55214</v>
      </c>
      <c r="C5832" s="178" t="s">
        <v>48052</v>
      </c>
      <c r="D5832" s="178" t="str">
        <f aca="false">IF(LEN(B5832)=2,C5832,"")</f>
        <v/>
      </c>
      <c r="E5832" s="178" t="str">
        <f aca="false">IF(LEN(B5832)=5,C5832,"")</f>
        <v/>
      </c>
      <c r="F5832" s="178" t="str">
        <f aca="false">IF(LEN(B5832)=13,C5832,"")</f>
        <v>Sukaratu</v>
      </c>
      <c r="G5832" s="178" t="s">
        <v>48052</v>
      </c>
      <c r="H5832" s="178" t="s">
        <v>55203</v>
      </c>
    </row>
    <row r="5833" s="178" customFormat="true" ht="15" hidden="false" customHeight="false" outlineLevel="0" collapsed="false">
      <c r="A5833" s="178" t="n">
        <v>33331</v>
      </c>
      <c r="B5833" s="178" t="s">
        <v>55215</v>
      </c>
      <c r="C5833" s="178" t="s">
        <v>55216</v>
      </c>
      <c r="D5833" s="178" t="str">
        <f aca="false">IF(LEN(B5833)=2,C5833,"")</f>
        <v/>
      </c>
      <c r="E5833" s="178" t="str">
        <f aca="false">IF(LEN(B5833)=5,C5833,"")</f>
        <v/>
      </c>
      <c r="F5833" s="178" t="str">
        <f aca="false">IF(LEN(B5833)=13,C5833,"")</f>
        <v>Ciptamargi</v>
      </c>
      <c r="G5833" s="178" t="s">
        <v>55216</v>
      </c>
      <c r="H5833" s="178" t="s">
        <v>55203</v>
      </c>
    </row>
    <row r="5834" s="178" customFormat="true" ht="15" hidden="false" customHeight="false" outlineLevel="0" collapsed="false">
      <c r="A5834" s="178" t="n">
        <v>33332</v>
      </c>
      <c r="B5834" s="178" t="s">
        <v>55217</v>
      </c>
      <c r="C5834" s="178" t="s">
        <v>55218</v>
      </c>
      <c r="D5834" s="178" t="str">
        <f aca="false">IF(LEN(B5834)=2,C5834,"")</f>
        <v/>
      </c>
      <c r="E5834" s="178" t="str">
        <f aca="false">IF(LEN(B5834)=5,C5834,"")</f>
        <v/>
      </c>
      <c r="F5834" s="178" t="str">
        <f aca="false">IF(LEN(B5834)=13,C5834,"")</f>
        <v>Mekarpohaci</v>
      </c>
      <c r="G5834" s="178" t="s">
        <v>55218</v>
      </c>
      <c r="H5834" s="178" t="s">
        <v>55203</v>
      </c>
    </row>
    <row r="5835" s="178" customFormat="true" ht="15" hidden="false" customHeight="false" outlineLevel="0" collapsed="false">
      <c r="A5835" s="178" t="n">
        <v>33333</v>
      </c>
      <c r="B5835" s="178" t="s">
        <v>55219</v>
      </c>
      <c r="C5835" s="178" t="s">
        <v>47021</v>
      </c>
      <c r="D5835" s="178" t="str">
        <f aca="false">IF(LEN(B5835)=2,C5835,"")</f>
        <v/>
      </c>
      <c r="E5835" s="178" t="str">
        <f aca="false">IF(LEN(B5835)=5,C5835,"")</f>
        <v/>
      </c>
      <c r="F5835" s="178" t="str">
        <f aca="false">IF(LEN(B5835)=13,C5835,"")</f>
        <v>Tanjungsari</v>
      </c>
      <c r="G5835" s="178" t="s">
        <v>47021</v>
      </c>
      <c r="H5835" s="178" t="s">
        <v>55203</v>
      </c>
    </row>
    <row r="5836" s="178" customFormat="true" ht="15" hidden="false" customHeight="false" outlineLevel="0" collapsed="false">
      <c r="A5836" s="178" t="n">
        <v>33334</v>
      </c>
      <c r="B5836" s="178" t="s">
        <v>55220</v>
      </c>
      <c r="C5836" s="178" t="s">
        <v>55221</v>
      </c>
      <c r="D5836" s="178" t="str">
        <f aca="false">IF(LEN(B5836)=2,C5836,"")</f>
        <v/>
      </c>
      <c r="E5836" s="178" t="str">
        <f aca="false">IF(LEN(B5836)=5,C5836,"")</f>
        <v>KAB. BEKASI</v>
      </c>
      <c r="F5836" s="178" t="str">
        <f aca="false">IF(LEN(B5836)=13,C5836,"")</f>
        <v/>
      </c>
      <c r="H5836" s="178" t="s">
        <v>55203</v>
      </c>
    </row>
    <row r="5837" s="178" customFormat="true" ht="15" hidden="false" customHeight="false" outlineLevel="0" collapsed="false">
      <c r="A5837" s="178" t="n">
        <v>33335</v>
      </c>
      <c r="B5837" s="178" t="s">
        <v>55222</v>
      </c>
      <c r="C5837" s="178" t="s">
        <v>48850</v>
      </c>
      <c r="D5837" s="178" t="str">
        <f aca="false">IF(LEN(B5837)=2,C5837,"")</f>
        <v/>
      </c>
      <c r="E5837" s="178" t="str">
        <f aca="false">IF(LEN(B5837)=5,C5837,"")</f>
        <v/>
      </c>
      <c r="F5837" s="178" t="str">
        <f aca="false">IF(LEN(B5837)=13,C5837,"")</f>
        <v/>
      </c>
      <c r="H5837" s="178" t="s">
        <v>48850</v>
      </c>
    </row>
    <row r="5838" s="178" customFormat="true" ht="15" hidden="false" customHeight="false" outlineLevel="0" collapsed="false">
      <c r="A5838" s="178" t="n">
        <v>33336</v>
      </c>
      <c r="B5838" s="178" t="s">
        <v>55223</v>
      </c>
      <c r="C5838" s="178" t="s">
        <v>55224</v>
      </c>
      <c r="D5838" s="178" t="str">
        <f aca="false">IF(LEN(B5838)=2,C5838,"")</f>
        <v/>
      </c>
      <c r="E5838" s="178" t="str">
        <f aca="false">IF(LEN(B5838)=5,C5838,"")</f>
        <v/>
      </c>
      <c r="F5838" s="178" t="str">
        <f aca="false">IF(LEN(B5838)=13,C5838,"")</f>
        <v>Sagara Makmur</v>
      </c>
      <c r="G5838" s="178" t="s">
        <v>55224</v>
      </c>
      <c r="H5838" s="178" t="s">
        <v>48850</v>
      </c>
    </row>
    <row r="5839" s="178" customFormat="true" ht="15" hidden="false" customHeight="false" outlineLevel="0" collapsed="false">
      <c r="A5839" s="178" t="n">
        <v>33337</v>
      </c>
      <c r="B5839" s="178" t="s">
        <v>55225</v>
      </c>
      <c r="C5839" s="178" t="s">
        <v>55226</v>
      </c>
      <c r="D5839" s="178" t="str">
        <f aca="false">IF(LEN(B5839)=2,C5839,"")</f>
        <v/>
      </c>
      <c r="E5839" s="178" t="str">
        <f aca="false">IF(LEN(B5839)=5,C5839,"")</f>
        <v/>
      </c>
      <c r="F5839" s="178" t="str">
        <f aca="false">IF(LEN(B5839)=13,C5839,"")</f>
        <v>Segarajaya</v>
      </c>
      <c r="G5839" s="178" t="s">
        <v>55226</v>
      </c>
      <c r="H5839" s="178" t="s">
        <v>48850</v>
      </c>
    </row>
    <row r="5840" s="178" customFormat="true" ht="15" hidden="false" customHeight="false" outlineLevel="0" collapsed="false">
      <c r="A5840" s="178" t="n">
        <v>33338</v>
      </c>
      <c r="B5840" s="178" t="s">
        <v>55227</v>
      </c>
      <c r="C5840" s="178" t="s">
        <v>55228</v>
      </c>
      <c r="D5840" s="178" t="str">
        <f aca="false">IF(LEN(B5840)=2,C5840,"")</f>
        <v/>
      </c>
      <c r="E5840" s="178" t="str">
        <f aca="false">IF(LEN(B5840)=5,C5840,"")</f>
        <v/>
      </c>
      <c r="F5840" s="178" t="str">
        <f aca="false">IF(LEN(B5840)=13,C5840,"")</f>
        <v>Pusaka Rakyat</v>
      </c>
      <c r="G5840" s="178" t="s">
        <v>55228</v>
      </c>
      <c r="H5840" s="178" t="s">
        <v>48850</v>
      </c>
    </row>
    <row r="5841" s="178" customFormat="true" ht="15" hidden="false" customHeight="false" outlineLevel="0" collapsed="false">
      <c r="A5841" s="178" t="n">
        <v>33339</v>
      </c>
      <c r="B5841" s="178" t="s">
        <v>55229</v>
      </c>
      <c r="C5841" s="178" t="s">
        <v>55230</v>
      </c>
      <c r="D5841" s="178" t="str">
        <f aca="false">IF(LEN(B5841)=2,C5841,"")</f>
        <v/>
      </c>
      <c r="E5841" s="178" t="str">
        <f aca="false">IF(LEN(B5841)=5,C5841,"")</f>
        <v/>
      </c>
      <c r="F5841" s="178" t="str">
        <f aca="false">IF(LEN(B5841)=13,C5841,"")</f>
        <v>Pahlawan Setia</v>
      </c>
      <c r="G5841" s="178" t="s">
        <v>55230</v>
      </c>
      <c r="H5841" s="178" t="s">
        <v>48850</v>
      </c>
    </row>
    <row r="5842" s="178" customFormat="true" ht="15" hidden="false" customHeight="false" outlineLevel="0" collapsed="false">
      <c r="A5842" s="178" t="n">
        <v>33340</v>
      </c>
      <c r="B5842" s="178" t="s">
        <v>55231</v>
      </c>
      <c r="C5842" s="178" t="s">
        <v>55232</v>
      </c>
      <c r="D5842" s="178" t="str">
        <f aca="false">IF(LEN(B5842)=2,C5842,"")</f>
        <v/>
      </c>
      <c r="E5842" s="178" t="str">
        <f aca="false">IF(LEN(B5842)=5,C5842,"")</f>
        <v/>
      </c>
      <c r="F5842" s="178" t="str">
        <f aca="false">IF(LEN(B5842)=13,C5842,"")</f>
        <v>Setia Mulya</v>
      </c>
      <c r="G5842" s="178" t="s">
        <v>55232</v>
      </c>
      <c r="H5842" s="178" t="s">
        <v>48850</v>
      </c>
    </row>
    <row r="5843" s="178" customFormat="true" ht="15" hidden="false" customHeight="false" outlineLevel="0" collapsed="false">
      <c r="A5843" s="178" t="n">
        <v>33341</v>
      </c>
      <c r="B5843" s="178" t="s">
        <v>55233</v>
      </c>
      <c r="C5843" s="178" t="s">
        <v>55234</v>
      </c>
      <c r="D5843" s="178" t="str">
        <f aca="false">IF(LEN(B5843)=2,C5843,"")</f>
        <v/>
      </c>
      <c r="E5843" s="178" t="str">
        <f aca="false">IF(LEN(B5843)=5,C5843,"")</f>
        <v/>
      </c>
      <c r="F5843" s="178" t="str">
        <f aca="false">IF(LEN(B5843)=13,C5843,"")</f>
        <v>Samudra Jaya</v>
      </c>
      <c r="G5843" s="178" t="s">
        <v>55234</v>
      </c>
      <c r="H5843" s="178" t="s">
        <v>48850</v>
      </c>
    </row>
    <row r="5844" s="178" customFormat="true" ht="15" hidden="false" customHeight="false" outlineLevel="0" collapsed="false">
      <c r="A5844" s="178" t="n">
        <v>33342</v>
      </c>
      <c r="B5844" s="178" t="s">
        <v>55235</v>
      </c>
      <c r="C5844" s="178" t="s">
        <v>55236</v>
      </c>
      <c r="D5844" s="178" t="str">
        <f aca="false">IF(LEN(B5844)=2,C5844,"")</f>
        <v/>
      </c>
      <c r="E5844" s="178" t="str">
        <f aca="false">IF(LEN(B5844)=5,C5844,"")</f>
        <v/>
      </c>
      <c r="F5844" s="178" t="str">
        <f aca="false">IF(LEN(B5844)=13,C5844,"")</f>
        <v>Setia Asih</v>
      </c>
      <c r="G5844" s="178" t="s">
        <v>55236</v>
      </c>
      <c r="H5844" s="178" t="s">
        <v>48850</v>
      </c>
    </row>
    <row r="5845" s="178" customFormat="true" ht="15" hidden="false" customHeight="false" outlineLevel="0" collapsed="false">
      <c r="A5845" s="178" t="n">
        <v>33343</v>
      </c>
      <c r="B5845" s="178" t="s">
        <v>55237</v>
      </c>
      <c r="C5845" s="178" t="s">
        <v>55238</v>
      </c>
      <c r="D5845" s="178" t="str">
        <f aca="false">IF(LEN(B5845)=2,C5845,"")</f>
        <v/>
      </c>
      <c r="E5845" s="178" t="str">
        <f aca="false">IF(LEN(B5845)=5,C5845,"")</f>
        <v/>
      </c>
      <c r="F5845" s="178" t="str">
        <f aca="false">IF(LEN(B5845)=13,C5845,"")</f>
        <v>Pantai Makmur</v>
      </c>
      <c r="G5845" s="178" t="s">
        <v>55238</v>
      </c>
      <c r="H5845" s="178" t="s">
        <v>48850</v>
      </c>
    </row>
    <row r="5846" s="178" customFormat="true" ht="15" hidden="false" customHeight="false" outlineLevel="0" collapsed="false">
      <c r="A5846" s="178" t="n">
        <v>33344</v>
      </c>
      <c r="B5846" s="178" t="s">
        <v>55239</v>
      </c>
      <c r="C5846" s="178" t="s">
        <v>55240</v>
      </c>
      <c r="D5846" s="178" t="str">
        <f aca="false">IF(LEN(B5846)=2,C5846,"")</f>
        <v/>
      </c>
      <c r="E5846" s="178" t="str">
        <f aca="false">IF(LEN(B5846)=5,C5846,"")</f>
        <v/>
      </c>
      <c r="F5846" s="178" t="str">
        <f aca="false">IF(LEN(B5846)=13,C5846,"")</f>
        <v/>
      </c>
      <c r="H5846" s="178" t="s">
        <v>55240</v>
      </c>
    </row>
    <row r="5847" s="178" customFormat="true" ht="15" hidden="false" customHeight="false" outlineLevel="0" collapsed="false">
      <c r="A5847" s="178" t="n">
        <v>33345</v>
      </c>
      <c r="B5847" s="178" t="s">
        <v>55241</v>
      </c>
      <c r="C5847" s="178" t="s">
        <v>55242</v>
      </c>
      <c r="D5847" s="178" t="str">
        <f aca="false">IF(LEN(B5847)=2,C5847,"")</f>
        <v/>
      </c>
      <c r="E5847" s="178" t="str">
        <f aca="false">IF(LEN(B5847)=5,C5847,"")</f>
        <v/>
      </c>
      <c r="F5847" s="178" t="str">
        <f aca="false">IF(LEN(B5847)=13,C5847,"")</f>
        <v>Bahagia</v>
      </c>
      <c r="G5847" s="178" t="s">
        <v>55242</v>
      </c>
      <c r="H5847" s="178" t="s">
        <v>55240</v>
      </c>
    </row>
    <row r="5848" s="178" customFormat="true" ht="15" hidden="false" customHeight="false" outlineLevel="0" collapsed="false">
      <c r="A5848" s="178" t="n">
        <v>33346</v>
      </c>
      <c r="B5848" s="178" t="s">
        <v>55243</v>
      </c>
      <c r="C5848" s="178" t="s">
        <v>55244</v>
      </c>
      <c r="D5848" s="178" t="str">
        <f aca="false">IF(LEN(B5848)=2,C5848,"")</f>
        <v/>
      </c>
      <c r="E5848" s="178" t="str">
        <f aca="false">IF(LEN(B5848)=5,C5848,"")</f>
        <v/>
      </c>
      <c r="F5848" s="178" t="str">
        <f aca="false">IF(LEN(B5848)=13,C5848,"")</f>
        <v>Kebalen</v>
      </c>
      <c r="G5848" s="178" t="s">
        <v>55244</v>
      </c>
      <c r="H5848" s="178" t="s">
        <v>55240</v>
      </c>
    </row>
    <row r="5849" s="178" customFormat="true" ht="15" hidden="false" customHeight="false" outlineLevel="0" collapsed="false">
      <c r="A5849" s="178" t="n">
        <v>33347</v>
      </c>
      <c r="B5849" s="178" t="s">
        <v>55245</v>
      </c>
      <c r="C5849" s="178" t="s">
        <v>55246</v>
      </c>
      <c r="D5849" s="178" t="str">
        <f aca="false">IF(LEN(B5849)=2,C5849,"")</f>
        <v/>
      </c>
      <c r="E5849" s="178" t="str">
        <f aca="false">IF(LEN(B5849)=5,C5849,"")</f>
        <v/>
      </c>
      <c r="F5849" s="178" t="str">
        <f aca="false">IF(LEN(B5849)=13,C5849,"")</f>
        <v>Bunibakti</v>
      </c>
      <c r="G5849" s="178" t="s">
        <v>55246</v>
      </c>
      <c r="H5849" s="178" t="s">
        <v>55240</v>
      </c>
    </row>
    <row r="5850" s="178" customFormat="true" ht="15" hidden="false" customHeight="false" outlineLevel="0" collapsed="false">
      <c r="A5850" s="178" t="n">
        <v>33348</v>
      </c>
      <c r="B5850" s="178" t="s">
        <v>55247</v>
      </c>
      <c r="C5850" s="178" t="s">
        <v>55248</v>
      </c>
      <c r="D5850" s="178" t="str">
        <f aca="false">IF(LEN(B5850)=2,C5850,"")</f>
        <v/>
      </c>
      <c r="E5850" s="178" t="str">
        <f aca="false">IF(LEN(B5850)=5,C5850,"")</f>
        <v/>
      </c>
      <c r="F5850" s="178" t="str">
        <f aca="false">IF(LEN(B5850)=13,C5850,"")</f>
        <v>Muarabakti</v>
      </c>
      <c r="G5850" s="178" t="s">
        <v>55248</v>
      </c>
      <c r="H5850" s="178" t="s">
        <v>55240</v>
      </c>
    </row>
    <row r="5851" s="178" customFormat="true" ht="15" hidden="false" customHeight="false" outlineLevel="0" collapsed="false">
      <c r="A5851" s="178" t="n">
        <v>33349</v>
      </c>
      <c r="B5851" s="178" t="s">
        <v>55249</v>
      </c>
      <c r="C5851" s="178" t="s">
        <v>55250</v>
      </c>
      <c r="D5851" s="178" t="str">
        <f aca="false">IF(LEN(B5851)=2,C5851,"")</f>
        <v/>
      </c>
      <c r="E5851" s="178" t="str">
        <f aca="false">IF(LEN(B5851)=5,C5851,"")</f>
        <v/>
      </c>
      <c r="F5851" s="178" t="str">
        <f aca="false">IF(LEN(B5851)=13,C5851,"")</f>
        <v>Kedung Pengawas</v>
      </c>
      <c r="G5851" s="178" t="s">
        <v>55250</v>
      </c>
      <c r="H5851" s="178" t="s">
        <v>55240</v>
      </c>
    </row>
    <row r="5852" s="178" customFormat="true" ht="15" hidden="false" customHeight="false" outlineLevel="0" collapsed="false">
      <c r="A5852" s="178" t="n">
        <v>33350</v>
      </c>
      <c r="B5852" s="178" t="s">
        <v>55251</v>
      </c>
      <c r="C5852" s="178" t="s">
        <v>55252</v>
      </c>
      <c r="D5852" s="178" t="str">
        <f aca="false">IF(LEN(B5852)=2,C5852,"")</f>
        <v/>
      </c>
      <c r="E5852" s="178" t="str">
        <f aca="false">IF(LEN(B5852)=5,C5852,"")</f>
        <v/>
      </c>
      <c r="F5852" s="178" t="str">
        <f aca="false">IF(LEN(B5852)=13,C5852,"")</f>
        <v>Hurip Jaya</v>
      </c>
      <c r="G5852" s="178" t="s">
        <v>55252</v>
      </c>
      <c r="H5852" s="178" t="s">
        <v>55240</v>
      </c>
    </row>
    <row r="5853" s="178" customFormat="true" ht="15" hidden="false" customHeight="false" outlineLevel="0" collapsed="false">
      <c r="A5853" s="178" t="n">
        <v>33351</v>
      </c>
      <c r="B5853" s="178" t="s">
        <v>55253</v>
      </c>
      <c r="C5853" s="178" t="s">
        <v>55254</v>
      </c>
      <c r="D5853" s="178" t="str">
        <f aca="false">IF(LEN(B5853)=2,C5853,"")</f>
        <v/>
      </c>
      <c r="E5853" s="178" t="str">
        <f aca="false">IF(LEN(B5853)=5,C5853,"")</f>
        <v/>
      </c>
      <c r="F5853" s="178" t="str">
        <f aca="false">IF(LEN(B5853)=13,C5853,"")</f>
        <v>Pantaihurip</v>
      </c>
      <c r="G5853" s="178" t="s">
        <v>55254</v>
      </c>
      <c r="H5853" s="178" t="s">
        <v>55240</v>
      </c>
    </row>
    <row r="5854" s="178" customFormat="true" ht="15" hidden="false" customHeight="false" outlineLevel="0" collapsed="false">
      <c r="A5854" s="178" t="n">
        <v>33352</v>
      </c>
      <c r="B5854" s="178" t="s">
        <v>55255</v>
      </c>
      <c r="C5854" s="178" t="s">
        <v>55256</v>
      </c>
      <c r="D5854" s="178" t="str">
        <f aca="false">IF(LEN(B5854)=2,C5854,"")</f>
        <v/>
      </c>
      <c r="E5854" s="178" t="str">
        <f aca="false">IF(LEN(B5854)=5,C5854,"")</f>
        <v/>
      </c>
      <c r="F5854" s="178" t="str">
        <f aca="false">IF(LEN(B5854)=13,C5854,"")</f>
        <v>Babelankota</v>
      </c>
      <c r="G5854" s="178" t="s">
        <v>55256</v>
      </c>
      <c r="H5854" s="178" t="s">
        <v>55240</v>
      </c>
    </row>
    <row r="5855" s="178" customFormat="true" ht="15" hidden="false" customHeight="false" outlineLevel="0" collapsed="false">
      <c r="A5855" s="178" t="n">
        <v>33353</v>
      </c>
      <c r="B5855" s="178" t="s">
        <v>55257</v>
      </c>
      <c r="C5855" s="178" t="s">
        <v>51906</v>
      </c>
      <c r="D5855" s="178" t="str">
        <f aca="false">IF(LEN(B5855)=2,C5855,"")</f>
        <v/>
      </c>
      <c r="E5855" s="178" t="str">
        <f aca="false">IF(LEN(B5855)=5,C5855,"")</f>
        <v/>
      </c>
      <c r="F5855" s="178" t="str">
        <f aca="false">IF(LEN(B5855)=13,C5855,"")</f>
        <v>Kedungjaya</v>
      </c>
      <c r="G5855" s="178" t="s">
        <v>51906</v>
      </c>
      <c r="H5855" s="178" t="s">
        <v>55240</v>
      </c>
    </row>
    <row r="5856" s="178" customFormat="true" ht="15" hidden="false" customHeight="false" outlineLevel="0" collapsed="false">
      <c r="A5856" s="178" t="n">
        <v>33354</v>
      </c>
      <c r="B5856" s="178" t="s">
        <v>55258</v>
      </c>
      <c r="C5856" s="178" t="s">
        <v>46586</v>
      </c>
      <c r="D5856" s="178" t="str">
        <f aca="false">IF(LEN(B5856)=2,C5856,"")</f>
        <v/>
      </c>
      <c r="E5856" s="178" t="str">
        <f aca="false">IF(LEN(B5856)=5,C5856,"")</f>
        <v/>
      </c>
      <c r="F5856" s="178" t="str">
        <f aca="false">IF(LEN(B5856)=13,C5856,"")</f>
        <v/>
      </c>
      <c r="H5856" s="178" t="s">
        <v>46586</v>
      </c>
    </row>
    <row r="5857" s="178" customFormat="true" ht="15" hidden="false" customHeight="false" outlineLevel="0" collapsed="false">
      <c r="A5857" s="178" t="n">
        <v>33355</v>
      </c>
      <c r="B5857" s="178" t="s">
        <v>55259</v>
      </c>
      <c r="C5857" s="178" t="s">
        <v>55260</v>
      </c>
      <c r="D5857" s="178" t="str">
        <f aca="false">IF(LEN(B5857)=2,C5857,"")</f>
        <v/>
      </c>
      <c r="E5857" s="178" t="str">
        <f aca="false">IF(LEN(B5857)=5,C5857,"")</f>
        <v/>
      </c>
      <c r="F5857" s="178" t="str">
        <f aca="false">IF(LEN(B5857)=13,C5857,"")</f>
        <v>Sukaringin</v>
      </c>
      <c r="G5857" s="178" t="s">
        <v>55260</v>
      </c>
      <c r="H5857" s="178" t="s">
        <v>46586</v>
      </c>
    </row>
    <row r="5858" s="178" customFormat="true" ht="15" hidden="false" customHeight="false" outlineLevel="0" collapsed="false">
      <c r="A5858" s="178" t="n">
        <v>33356</v>
      </c>
      <c r="B5858" s="178" t="s">
        <v>55261</v>
      </c>
      <c r="C5858" s="178" t="s">
        <v>55262</v>
      </c>
      <c r="D5858" s="178" t="str">
        <f aca="false">IF(LEN(B5858)=2,C5858,"")</f>
        <v/>
      </c>
      <c r="E5858" s="178" t="str">
        <f aca="false">IF(LEN(B5858)=5,C5858,"")</f>
        <v/>
      </c>
      <c r="F5858" s="178" t="str">
        <f aca="false">IF(LEN(B5858)=13,C5858,"")</f>
        <v>Sukabudi</v>
      </c>
      <c r="G5858" s="178" t="s">
        <v>55262</v>
      </c>
      <c r="H5858" s="178" t="s">
        <v>46586</v>
      </c>
    </row>
    <row r="5859" s="178" customFormat="true" ht="15" hidden="false" customHeight="false" outlineLevel="0" collapsed="false">
      <c r="A5859" s="178" t="n">
        <v>33357</v>
      </c>
      <c r="B5859" s="178" t="s">
        <v>55263</v>
      </c>
      <c r="C5859" s="178" t="s">
        <v>55264</v>
      </c>
      <c r="D5859" s="178" t="str">
        <f aca="false">IF(LEN(B5859)=2,C5859,"")</f>
        <v/>
      </c>
      <c r="E5859" s="178" t="str">
        <f aca="false">IF(LEN(B5859)=5,C5859,"")</f>
        <v/>
      </c>
      <c r="F5859" s="178" t="str">
        <f aca="false">IF(LEN(B5859)=13,C5859,"")</f>
        <v>Sukadaya</v>
      </c>
      <c r="G5859" s="178" t="s">
        <v>55264</v>
      </c>
      <c r="H5859" s="178" t="s">
        <v>46586</v>
      </c>
    </row>
    <row r="5860" s="178" customFormat="true" ht="15" hidden="false" customHeight="false" outlineLevel="0" collapsed="false">
      <c r="A5860" s="178" t="n">
        <v>33358</v>
      </c>
      <c r="B5860" s="178" t="s">
        <v>55265</v>
      </c>
      <c r="C5860" s="178" t="s">
        <v>46586</v>
      </c>
      <c r="D5860" s="178" t="str">
        <f aca="false">IF(LEN(B5860)=2,C5860,"")</f>
        <v/>
      </c>
      <c r="E5860" s="178" t="str">
        <f aca="false">IF(LEN(B5860)=5,C5860,"")</f>
        <v/>
      </c>
      <c r="F5860" s="178" t="str">
        <f aca="false">IF(LEN(B5860)=13,C5860,"")</f>
        <v>Sukawangi</v>
      </c>
      <c r="G5860" s="178" t="s">
        <v>46586</v>
      </c>
      <c r="H5860" s="178" t="s">
        <v>46586</v>
      </c>
    </row>
    <row r="5861" s="178" customFormat="true" ht="15" hidden="false" customHeight="false" outlineLevel="0" collapsed="false">
      <c r="A5861" s="178" t="n">
        <v>33359</v>
      </c>
      <c r="B5861" s="178" t="s">
        <v>55266</v>
      </c>
      <c r="C5861" s="178" t="s">
        <v>48011</v>
      </c>
      <c r="D5861" s="178" t="str">
        <f aca="false">IF(LEN(B5861)=2,C5861,"")</f>
        <v/>
      </c>
      <c r="E5861" s="178" t="str">
        <f aca="false">IF(LEN(B5861)=5,C5861,"")</f>
        <v/>
      </c>
      <c r="F5861" s="178" t="str">
        <f aca="false">IF(LEN(B5861)=13,C5861,"")</f>
        <v>Sukakerta</v>
      </c>
      <c r="G5861" s="178" t="s">
        <v>48011</v>
      </c>
      <c r="H5861" s="178" t="s">
        <v>46586</v>
      </c>
    </row>
    <row r="5862" s="178" customFormat="true" ht="15" hidden="false" customHeight="false" outlineLevel="0" collapsed="false">
      <c r="A5862" s="178" t="n">
        <v>33360</v>
      </c>
      <c r="B5862" s="178" t="s">
        <v>55267</v>
      </c>
      <c r="C5862" s="178" t="s">
        <v>55268</v>
      </c>
      <c r="D5862" s="178" t="str">
        <f aca="false">IF(LEN(B5862)=2,C5862,"")</f>
        <v/>
      </c>
      <c r="E5862" s="178" t="str">
        <f aca="false">IF(LEN(B5862)=5,C5862,"")</f>
        <v/>
      </c>
      <c r="F5862" s="178" t="str">
        <f aca="false">IF(LEN(B5862)=13,C5862,"")</f>
        <v>Sukatenang</v>
      </c>
      <c r="G5862" s="178" t="s">
        <v>55268</v>
      </c>
      <c r="H5862" s="178" t="s">
        <v>46586</v>
      </c>
    </row>
    <row r="5863" s="178" customFormat="true" ht="15" hidden="false" customHeight="false" outlineLevel="0" collapsed="false">
      <c r="A5863" s="178" t="n">
        <v>33361</v>
      </c>
      <c r="B5863" s="178" t="s">
        <v>55269</v>
      </c>
      <c r="C5863" s="178" t="s">
        <v>47756</v>
      </c>
      <c r="D5863" s="178" t="str">
        <f aca="false">IF(LEN(B5863)=2,C5863,"")</f>
        <v/>
      </c>
      <c r="E5863" s="178" t="str">
        <f aca="false">IF(LEN(B5863)=5,C5863,"")</f>
        <v/>
      </c>
      <c r="F5863" s="178" t="str">
        <f aca="false">IF(LEN(B5863)=13,C5863,"")</f>
        <v>Sukamekar</v>
      </c>
      <c r="G5863" s="178" t="s">
        <v>47756</v>
      </c>
      <c r="H5863" s="178" t="s">
        <v>46586</v>
      </c>
    </row>
    <row r="5864" s="178" customFormat="true" ht="15" hidden="false" customHeight="false" outlineLevel="0" collapsed="false">
      <c r="A5864" s="178" t="n">
        <v>33362</v>
      </c>
      <c r="B5864" s="178" t="s">
        <v>55270</v>
      </c>
      <c r="C5864" s="178" t="s">
        <v>51591</v>
      </c>
      <c r="D5864" s="178" t="str">
        <f aca="false">IF(LEN(B5864)=2,C5864,"")</f>
        <v/>
      </c>
      <c r="E5864" s="178" t="str">
        <f aca="false">IF(LEN(B5864)=5,C5864,"")</f>
        <v/>
      </c>
      <c r="F5864" s="178" t="str">
        <f aca="false">IF(LEN(B5864)=13,C5864,"")</f>
        <v/>
      </c>
      <c r="H5864" s="178" t="s">
        <v>51591</v>
      </c>
    </row>
    <row r="5865" s="178" customFormat="true" ht="15" hidden="false" customHeight="false" outlineLevel="0" collapsed="false">
      <c r="A5865" s="178" t="n">
        <v>33363</v>
      </c>
      <c r="B5865" s="178" t="s">
        <v>55271</v>
      </c>
      <c r="C5865" s="178" t="s">
        <v>55272</v>
      </c>
      <c r="D5865" s="178" t="str">
        <f aca="false">IF(LEN(B5865)=2,C5865,"")</f>
        <v/>
      </c>
      <c r="E5865" s="178" t="str">
        <f aca="false">IF(LEN(B5865)=5,C5865,"")</f>
        <v/>
      </c>
      <c r="F5865" s="178" t="str">
        <f aca="false">IF(LEN(B5865)=13,C5865,"")</f>
        <v>Sukawijaya</v>
      </c>
      <c r="G5865" s="178" t="s">
        <v>55272</v>
      </c>
      <c r="H5865" s="178" t="s">
        <v>51591</v>
      </c>
    </row>
    <row r="5866" s="178" customFormat="true" ht="15" hidden="false" customHeight="false" outlineLevel="0" collapsed="false">
      <c r="A5866" s="178" t="n">
        <v>33364</v>
      </c>
      <c r="B5866" s="178" t="s">
        <v>55273</v>
      </c>
      <c r="C5866" s="178" t="s">
        <v>46507</v>
      </c>
      <c r="D5866" s="178" t="str">
        <f aca="false">IF(LEN(B5866)=2,C5866,"")</f>
        <v/>
      </c>
      <c r="E5866" s="178" t="str">
        <f aca="false">IF(LEN(B5866)=5,C5866,"")</f>
        <v/>
      </c>
      <c r="F5866" s="178" t="str">
        <f aca="false">IF(LEN(B5866)=13,C5866,"")</f>
        <v>Sukamaju</v>
      </c>
      <c r="G5866" s="178" t="s">
        <v>46507</v>
      </c>
      <c r="H5866" s="178" t="s">
        <v>51591</v>
      </c>
    </row>
    <row r="5867" s="178" customFormat="true" ht="15" hidden="false" customHeight="false" outlineLevel="0" collapsed="false">
      <c r="A5867" s="178" t="n">
        <v>33365</v>
      </c>
      <c r="B5867" s="178" t="s">
        <v>55274</v>
      </c>
      <c r="C5867" s="178" t="s">
        <v>46461</v>
      </c>
      <c r="D5867" s="178" t="str">
        <f aca="false">IF(LEN(B5867)=2,C5867,"")</f>
        <v/>
      </c>
      <c r="E5867" s="178" t="str">
        <f aca="false">IF(LEN(B5867)=5,C5867,"")</f>
        <v/>
      </c>
      <c r="F5867" s="178" t="str">
        <f aca="false">IF(LEN(B5867)=13,C5867,"")</f>
        <v>Sukaraja</v>
      </c>
      <c r="G5867" s="178" t="s">
        <v>46461</v>
      </c>
      <c r="H5867" s="178" t="s">
        <v>51591</v>
      </c>
    </row>
    <row r="5868" s="178" customFormat="true" ht="15" hidden="false" customHeight="false" outlineLevel="0" collapsed="false">
      <c r="A5868" s="178" t="n">
        <v>33366</v>
      </c>
      <c r="B5868" s="178" t="s">
        <v>55275</v>
      </c>
      <c r="C5868" s="178" t="s">
        <v>50163</v>
      </c>
      <c r="D5868" s="178" t="str">
        <f aca="false">IF(LEN(B5868)=2,C5868,"")</f>
        <v/>
      </c>
      <c r="E5868" s="178" t="str">
        <f aca="false">IF(LEN(B5868)=5,C5868,"")</f>
        <v/>
      </c>
      <c r="F5868" s="178" t="str">
        <f aca="false">IF(LEN(B5868)=13,C5868,"")</f>
        <v>Sukarapih</v>
      </c>
      <c r="G5868" s="178" t="s">
        <v>50163</v>
      </c>
      <c r="H5868" s="178" t="s">
        <v>51591</v>
      </c>
    </row>
    <row r="5869" s="178" customFormat="true" ht="15" hidden="false" customHeight="false" outlineLevel="0" collapsed="false">
      <c r="A5869" s="178" t="n">
        <v>33367</v>
      </c>
      <c r="B5869" s="178" t="s">
        <v>55276</v>
      </c>
      <c r="C5869" s="178" t="s">
        <v>55277</v>
      </c>
      <c r="D5869" s="178" t="str">
        <f aca="false">IF(LEN(B5869)=2,C5869,"")</f>
        <v/>
      </c>
      <c r="E5869" s="178" t="str">
        <f aca="false">IF(LEN(B5869)=5,C5869,"")</f>
        <v/>
      </c>
      <c r="F5869" s="178" t="str">
        <f aca="false">IF(LEN(B5869)=13,C5869,"")</f>
        <v>Sukarahayu</v>
      </c>
      <c r="G5869" s="178" t="s">
        <v>55277</v>
      </c>
      <c r="H5869" s="178" t="s">
        <v>51591</v>
      </c>
    </row>
    <row r="5870" s="178" customFormat="true" ht="15" hidden="false" customHeight="false" outlineLevel="0" collapsed="false">
      <c r="A5870" s="178" t="n">
        <v>33368</v>
      </c>
      <c r="B5870" s="178" t="s">
        <v>55278</v>
      </c>
      <c r="C5870" s="178" t="s">
        <v>47061</v>
      </c>
      <c r="D5870" s="178" t="str">
        <f aca="false">IF(LEN(B5870)=2,C5870,"")</f>
        <v/>
      </c>
      <c r="E5870" s="178" t="str">
        <f aca="false">IF(LEN(B5870)=5,C5870,"")</f>
        <v/>
      </c>
      <c r="F5870" s="178" t="str">
        <f aca="false">IF(LEN(B5870)=13,C5870,"")</f>
        <v>Sukamantri</v>
      </c>
      <c r="G5870" s="178" t="s">
        <v>47061</v>
      </c>
      <c r="H5870" s="178" t="s">
        <v>51591</v>
      </c>
    </row>
    <row r="5871" s="178" customFormat="true" ht="15" hidden="false" customHeight="false" outlineLevel="0" collapsed="false">
      <c r="A5871" s="178" t="n">
        <v>33369</v>
      </c>
      <c r="B5871" s="178" t="s">
        <v>55279</v>
      </c>
      <c r="C5871" s="178" t="s">
        <v>48407</v>
      </c>
      <c r="D5871" s="178" t="str">
        <f aca="false">IF(LEN(B5871)=2,C5871,"")</f>
        <v/>
      </c>
      <c r="E5871" s="178" t="str">
        <f aca="false">IF(LEN(B5871)=5,C5871,"")</f>
        <v/>
      </c>
      <c r="F5871" s="178" t="str">
        <f aca="false">IF(LEN(B5871)=13,C5871,"")</f>
        <v>Sukabakti</v>
      </c>
      <c r="G5871" s="178" t="s">
        <v>48407</v>
      </c>
      <c r="H5871" s="178" t="s">
        <v>51591</v>
      </c>
    </row>
    <row r="5872" s="178" customFormat="true" ht="15" hidden="false" customHeight="false" outlineLevel="0" collapsed="false">
      <c r="A5872" s="178" t="n">
        <v>33370</v>
      </c>
      <c r="B5872" s="178" t="s">
        <v>55280</v>
      </c>
      <c r="C5872" s="178" t="s">
        <v>55281</v>
      </c>
      <c r="D5872" s="178" t="str">
        <f aca="false">IF(LEN(B5872)=2,C5872,"")</f>
        <v/>
      </c>
      <c r="E5872" s="178" t="str">
        <f aca="false">IF(LEN(B5872)=5,C5872,"")</f>
        <v/>
      </c>
      <c r="F5872" s="178" t="str">
        <f aca="false">IF(LEN(B5872)=13,C5872,"")</f>
        <v/>
      </c>
      <c r="H5872" s="178" t="s">
        <v>55281</v>
      </c>
    </row>
    <row r="5873" s="178" customFormat="true" ht="15" hidden="false" customHeight="false" outlineLevel="0" collapsed="false">
      <c r="A5873" s="178" t="n">
        <v>33371</v>
      </c>
      <c r="B5873" s="178" t="s">
        <v>55282</v>
      </c>
      <c r="C5873" s="178" t="s">
        <v>55283</v>
      </c>
      <c r="D5873" s="178" t="str">
        <f aca="false">IF(LEN(B5873)=2,C5873,"")</f>
        <v/>
      </c>
      <c r="E5873" s="178" t="str">
        <f aca="false">IF(LEN(B5873)=5,C5873,"")</f>
        <v/>
      </c>
      <c r="F5873" s="178" t="str">
        <f aca="false">IF(LEN(B5873)=13,C5873,"")</f>
        <v>Satriajaya</v>
      </c>
      <c r="G5873" s="178" t="s">
        <v>55283</v>
      </c>
      <c r="H5873" s="178" t="s">
        <v>55281</v>
      </c>
    </row>
    <row r="5874" s="178" customFormat="true" ht="15" hidden="false" customHeight="false" outlineLevel="0" collapsed="false">
      <c r="A5874" s="178" t="n">
        <v>33372</v>
      </c>
      <c r="B5874" s="178" t="s">
        <v>55284</v>
      </c>
      <c r="C5874" s="178" t="s">
        <v>55285</v>
      </c>
      <c r="D5874" s="178" t="str">
        <f aca="false">IF(LEN(B5874)=2,C5874,"")</f>
        <v/>
      </c>
      <c r="E5874" s="178" t="str">
        <f aca="false">IF(LEN(B5874)=5,C5874,"")</f>
        <v/>
      </c>
      <c r="F5874" s="178" t="str">
        <f aca="false">IF(LEN(B5874)=13,C5874,"")</f>
        <v>Jejalenjaya</v>
      </c>
      <c r="G5874" s="178" t="s">
        <v>55285</v>
      </c>
      <c r="H5874" s="178" t="s">
        <v>55281</v>
      </c>
    </row>
    <row r="5875" s="178" customFormat="true" ht="15" hidden="false" customHeight="false" outlineLevel="0" collapsed="false">
      <c r="A5875" s="178" t="n">
        <v>33373</v>
      </c>
      <c r="B5875" s="178" t="s">
        <v>55286</v>
      </c>
      <c r="C5875" s="178" t="s">
        <v>55287</v>
      </c>
      <c r="D5875" s="178" t="str">
        <f aca="false">IF(LEN(B5875)=2,C5875,"")</f>
        <v/>
      </c>
      <c r="E5875" s="178" t="str">
        <f aca="false">IF(LEN(B5875)=5,C5875,"")</f>
        <v/>
      </c>
      <c r="F5875" s="178" t="str">
        <f aca="false">IF(LEN(B5875)=13,C5875,"")</f>
        <v>Satriamekar</v>
      </c>
      <c r="G5875" s="178" t="s">
        <v>55287</v>
      </c>
      <c r="H5875" s="178" t="s">
        <v>55281</v>
      </c>
    </row>
    <row r="5876" s="178" customFormat="true" ht="15" hidden="false" customHeight="false" outlineLevel="0" collapsed="false">
      <c r="A5876" s="178" t="n">
        <v>33374</v>
      </c>
      <c r="B5876" s="178" t="s">
        <v>55288</v>
      </c>
      <c r="C5876" s="178" t="s">
        <v>55289</v>
      </c>
      <c r="D5876" s="178" t="str">
        <f aca="false">IF(LEN(B5876)=2,C5876,"")</f>
        <v/>
      </c>
      <c r="E5876" s="178" t="str">
        <f aca="false">IF(LEN(B5876)=5,C5876,"")</f>
        <v/>
      </c>
      <c r="F5876" s="178" t="str">
        <f aca="false">IF(LEN(B5876)=13,C5876,"")</f>
        <v>Sriamur</v>
      </c>
      <c r="G5876" s="178" t="s">
        <v>55289</v>
      </c>
      <c r="H5876" s="178" t="s">
        <v>55281</v>
      </c>
    </row>
    <row r="5877" s="178" customFormat="true" ht="15" hidden="false" customHeight="false" outlineLevel="0" collapsed="false">
      <c r="A5877" s="178" t="n">
        <v>33375</v>
      </c>
      <c r="B5877" s="178" t="s">
        <v>55290</v>
      </c>
      <c r="C5877" s="178" t="s">
        <v>55291</v>
      </c>
      <c r="D5877" s="178" t="str">
        <f aca="false">IF(LEN(B5877)=2,C5877,"")</f>
        <v/>
      </c>
      <c r="E5877" s="178" t="str">
        <f aca="false">IF(LEN(B5877)=5,C5877,"")</f>
        <v/>
      </c>
      <c r="F5877" s="178" t="str">
        <f aca="false">IF(LEN(B5877)=13,C5877,"")</f>
        <v>Srimukti</v>
      </c>
      <c r="G5877" s="178" t="s">
        <v>55291</v>
      </c>
      <c r="H5877" s="178" t="s">
        <v>55281</v>
      </c>
    </row>
    <row r="5878" s="178" customFormat="true" ht="15" hidden="false" customHeight="false" outlineLevel="0" collapsed="false">
      <c r="A5878" s="178" t="n">
        <v>33376</v>
      </c>
      <c r="B5878" s="178" t="s">
        <v>55292</v>
      </c>
      <c r="C5878" s="178" t="s">
        <v>54825</v>
      </c>
      <c r="D5878" s="178" t="str">
        <f aca="false">IF(LEN(B5878)=2,C5878,"")</f>
        <v/>
      </c>
      <c r="E5878" s="178" t="str">
        <f aca="false">IF(LEN(B5878)=5,C5878,"")</f>
        <v/>
      </c>
      <c r="F5878" s="178" t="str">
        <f aca="false">IF(LEN(B5878)=13,C5878,"")</f>
        <v>Srijaya</v>
      </c>
      <c r="G5878" s="178" t="s">
        <v>54825</v>
      </c>
      <c r="H5878" s="178" t="s">
        <v>55281</v>
      </c>
    </row>
    <row r="5879" s="178" customFormat="true" ht="15" hidden="false" customHeight="false" outlineLevel="0" collapsed="false">
      <c r="A5879" s="178" t="n">
        <v>33377</v>
      </c>
      <c r="B5879" s="178" t="s">
        <v>55293</v>
      </c>
      <c r="C5879" s="178" t="s">
        <v>55294</v>
      </c>
      <c r="D5879" s="178" t="str">
        <f aca="false">IF(LEN(B5879)=2,C5879,"")</f>
        <v/>
      </c>
      <c r="E5879" s="178" t="str">
        <f aca="false">IF(LEN(B5879)=5,C5879,"")</f>
        <v/>
      </c>
      <c r="F5879" s="178" t="str">
        <f aca="false">IF(LEN(B5879)=13,C5879,"")</f>
        <v>Srimahi</v>
      </c>
      <c r="G5879" s="178" t="s">
        <v>55294</v>
      </c>
      <c r="H5879" s="178" t="s">
        <v>55281</v>
      </c>
    </row>
    <row r="5880" s="178" customFormat="true" ht="15" hidden="false" customHeight="false" outlineLevel="0" collapsed="false">
      <c r="A5880" s="178" t="n">
        <v>33378</v>
      </c>
      <c r="B5880" s="178" t="s">
        <v>55295</v>
      </c>
      <c r="C5880" s="178" t="s">
        <v>55296</v>
      </c>
      <c r="D5880" s="178" t="str">
        <f aca="false">IF(LEN(B5880)=2,C5880,"")</f>
        <v/>
      </c>
      <c r="E5880" s="178" t="str">
        <f aca="false">IF(LEN(B5880)=5,C5880,"")</f>
        <v/>
      </c>
      <c r="F5880" s="178" t="str">
        <f aca="false">IF(LEN(B5880)=13,C5880,"")</f>
        <v>Karangsatria</v>
      </c>
      <c r="G5880" s="178" t="s">
        <v>55296</v>
      </c>
      <c r="H5880" s="178" t="s">
        <v>55281</v>
      </c>
    </row>
    <row r="5881" s="178" customFormat="true" ht="15" hidden="false" customHeight="false" outlineLevel="0" collapsed="false">
      <c r="A5881" s="178" t="n">
        <v>33379</v>
      </c>
      <c r="B5881" s="178" t="s">
        <v>55297</v>
      </c>
      <c r="C5881" s="178" t="s">
        <v>35933</v>
      </c>
      <c r="D5881" s="178" t="str">
        <f aca="false">IF(LEN(B5881)=2,C5881,"")</f>
        <v/>
      </c>
      <c r="E5881" s="178" t="str">
        <f aca="false">IF(LEN(B5881)=5,C5881,"")</f>
        <v/>
      </c>
      <c r="F5881" s="178" t="str">
        <f aca="false">IF(LEN(B5881)=13,C5881,"")</f>
        <v/>
      </c>
      <c r="H5881" s="178" t="s">
        <v>35933</v>
      </c>
    </row>
    <row r="5882" s="178" customFormat="true" ht="15" hidden="false" customHeight="false" outlineLevel="0" collapsed="false">
      <c r="A5882" s="178" t="n">
        <v>33380</v>
      </c>
      <c r="B5882" s="178" t="s">
        <v>55298</v>
      </c>
      <c r="C5882" s="178" t="s">
        <v>49528</v>
      </c>
      <c r="D5882" s="178" t="str">
        <f aca="false">IF(LEN(B5882)=2,C5882,"")</f>
        <v/>
      </c>
      <c r="E5882" s="178" t="str">
        <f aca="false">IF(LEN(B5882)=5,C5882,"")</f>
        <v/>
      </c>
      <c r="F5882" s="178" t="str">
        <f aca="false">IF(LEN(B5882)=13,C5882,"")</f>
        <v>Jatimulya</v>
      </c>
      <c r="G5882" s="178" t="s">
        <v>49528</v>
      </c>
      <c r="H5882" s="178" t="s">
        <v>35933</v>
      </c>
    </row>
    <row r="5883" s="178" customFormat="true" ht="15" hidden="false" customHeight="false" outlineLevel="0" collapsed="false">
      <c r="A5883" s="178" t="n">
        <v>33381</v>
      </c>
      <c r="B5883" s="178" t="s">
        <v>55299</v>
      </c>
      <c r="C5883" s="178" t="s">
        <v>55300</v>
      </c>
      <c r="D5883" s="178" t="str">
        <f aca="false">IF(LEN(B5883)=2,C5883,"")</f>
        <v/>
      </c>
      <c r="E5883" s="178" t="str">
        <f aca="false">IF(LEN(B5883)=5,C5883,"")</f>
        <v/>
      </c>
      <c r="F5883" s="178" t="str">
        <f aca="false">IF(LEN(B5883)=13,C5883,"")</f>
        <v>Lambangsari</v>
      </c>
      <c r="G5883" s="178" t="s">
        <v>55300</v>
      </c>
      <c r="H5883" s="178" t="s">
        <v>35933</v>
      </c>
    </row>
    <row r="5884" s="178" customFormat="true" ht="15" hidden="false" customHeight="false" outlineLevel="0" collapsed="false">
      <c r="A5884" s="178" t="n">
        <v>33382</v>
      </c>
      <c r="B5884" s="178" t="s">
        <v>55301</v>
      </c>
      <c r="C5884" s="178" t="s">
        <v>55302</v>
      </c>
      <c r="D5884" s="178" t="str">
        <f aca="false">IF(LEN(B5884)=2,C5884,"")</f>
        <v/>
      </c>
      <c r="E5884" s="178" t="str">
        <f aca="false">IF(LEN(B5884)=5,C5884,"")</f>
        <v/>
      </c>
      <c r="F5884" s="178" t="str">
        <f aca="false">IF(LEN(B5884)=13,C5884,"")</f>
        <v>Lambangjaya</v>
      </c>
      <c r="G5884" s="178" t="s">
        <v>55302</v>
      </c>
      <c r="H5884" s="178" t="s">
        <v>35933</v>
      </c>
    </row>
    <row r="5885" s="178" customFormat="true" ht="15" hidden="false" customHeight="false" outlineLevel="0" collapsed="false">
      <c r="A5885" s="178" t="n">
        <v>33383</v>
      </c>
      <c r="B5885" s="178" t="s">
        <v>55303</v>
      </c>
      <c r="C5885" s="178" t="s">
        <v>27622</v>
      </c>
      <c r="D5885" s="178" t="str">
        <f aca="false">IF(LEN(B5885)=2,C5885,"")</f>
        <v/>
      </c>
      <c r="E5885" s="178" t="str">
        <f aca="false">IF(LEN(B5885)=5,C5885,"")</f>
        <v/>
      </c>
      <c r="F5885" s="178" t="str">
        <f aca="false">IF(LEN(B5885)=13,C5885,"")</f>
        <v>Tambun</v>
      </c>
      <c r="G5885" s="178" t="s">
        <v>27622</v>
      </c>
      <c r="H5885" s="178" t="s">
        <v>35933</v>
      </c>
    </row>
    <row r="5886" s="178" customFormat="true" ht="15" hidden="false" customHeight="false" outlineLevel="0" collapsed="false">
      <c r="A5886" s="178" t="n">
        <v>33384</v>
      </c>
      <c r="B5886" s="178" t="s">
        <v>55304</v>
      </c>
      <c r="C5886" s="178" t="s">
        <v>55305</v>
      </c>
      <c r="D5886" s="178" t="str">
        <f aca="false">IF(LEN(B5886)=2,C5886,"")</f>
        <v/>
      </c>
      <c r="E5886" s="178" t="str">
        <f aca="false">IF(LEN(B5886)=5,C5886,"")</f>
        <v/>
      </c>
      <c r="F5886" s="178" t="str">
        <f aca="false">IF(LEN(B5886)=13,C5886,"")</f>
        <v>Setiadarma</v>
      </c>
      <c r="G5886" s="178" t="s">
        <v>55305</v>
      </c>
      <c r="H5886" s="178" t="s">
        <v>35933</v>
      </c>
    </row>
    <row r="5887" s="178" customFormat="true" ht="15" hidden="false" customHeight="false" outlineLevel="0" collapsed="false">
      <c r="A5887" s="178" t="n">
        <v>33385</v>
      </c>
      <c r="B5887" s="178" t="s">
        <v>55306</v>
      </c>
      <c r="C5887" s="178" t="s">
        <v>55307</v>
      </c>
      <c r="D5887" s="178" t="str">
        <f aca="false">IF(LEN(B5887)=2,C5887,"")</f>
        <v/>
      </c>
      <c r="E5887" s="178" t="str">
        <f aca="false">IF(LEN(B5887)=5,C5887,"")</f>
        <v/>
      </c>
      <c r="F5887" s="178" t="str">
        <f aca="false">IF(LEN(B5887)=13,C5887,"")</f>
        <v>Setiamekar</v>
      </c>
      <c r="G5887" s="178" t="s">
        <v>55307</v>
      </c>
      <c r="H5887" s="178" t="s">
        <v>35933</v>
      </c>
    </row>
    <row r="5888" s="178" customFormat="true" ht="15" hidden="false" customHeight="false" outlineLevel="0" collapsed="false">
      <c r="A5888" s="178" t="n">
        <v>33386</v>
      </c>
      <c r="B5888" s="178" t="s">
        <v>55308</v>
      </c>
      <c r="C5888" s="178" t="s">
        <v>46537</v>
      </c>
      <c r="D5888" s="178" t="str">
        <f aca="false">IF(LEN(B5888)=2,C5888,"")</f>
        <v/>
      </c>
      <c r="E5888" s="178" t="str">
        <f aca="false">IF(LEN(B5888)=5,C5888,"")</f>
        <v/>
      </c>
      <c r="F5888" s="178" t="str">
        <f aca="false">IF(LEN(B5888)=13,C5888,"")</f>
        <v>Mekarsari</v>
      </c>
      <c r="G5888" s="178" t="s">
        <v>46537</v>
      </c>
      <c r="H5888" s="178" t="s">
        <v>35933</v>
      </c>
    </row>
    <row r="5889" s="178" customFormat="true" ht="15" hidden="false" customHeight="false" outlineLevel="0" collapsed="false">
      <c r="A5889" s="178" t="n">
        <v>33387</v>
      </c>
      <c r="B5889" s="178" t="s">
        <v>55309</v>
      </c>
      <c r="C5889" s="178" t="s">
        <v>55310</v>
      </c>
      <c r="D5889" s="178" t="str">
        <f aca="false">IF(LEN(B5889)=2,C5889,"")</f>
        <v/>
      </c>
      <c r="E5889" s="178" t="str">
        <f aca="false">IF(LEN(B5889)=5,C5889,"")</f>
        <v/>
      </c>
      <c r="F5889" s="178" t="str">
        <f aca="false">IF(LEN(B5889)=13,C5889,"")</f>
        <v>Tridaya Sakti</v>
      </c>
      <c r="G5889" s="178" t="s">
        <v>55310</v>
      </c>
      <c r="H5889" s="178" t="s">
        <v>35933</v>
      </c>
    </row>
    <row r="5890" s="178" customFormat="true" ht="15" hidden="false" customHeight="false" outlineLevel="0" collapsed="false">
      <c r="A5890" s="178" t="n">
        <v>33388</v>
      </c>
      <c r="B5890" s="178" t="s">
        <v>55311</v>
      </c>
      <c r="C5890" s="178" t="s">
        <v>47285</v>
      </c>
      <c r="D5890" s="178" t="str">
        <f aca="false">IF(LEN(B5890)=2,C5890,"")</f>
        <v/>
      </c>
      <c r="E5890" s="178" t="str">
        <f aca="false">IF(LEN(B5890)=5,C5890,"")</f>
        <v/>
      </c>
      <c r="F5890" s="178" t="str">
        <f aca="false">IF(LEN(B5890)=13,C5890,"")</f>
        <v>Mangunjaya</v>
      </c>
      <c r="G5890" s="178" t="s">
        <v>47285</v>
      </c>
      <c r="H5890" s="178" t="s">
        <v>35933</v>
      </c>
    </row>
    <row r="5891" s="178" customFormat="true" ht="15" hidden="false" customHeight="false" outlineLevel="0" collapsed="false">
      <c r="A5891" s="178" t="n">
        <v>33389</v>
      </c>
      <c r="B5891" s="178" t="s">
        <v>55312</v>
      </c>
      <c r="C5891" s="178" t="s">
        <v>47902</v>
      </c>
      <c r="D5891" s="178" t="str">
        <f aca="false">IF(LEN(B5891)=2,C5891,"")</f>
        <v/>
      </c>
      <c r="E5891" s="178" t="str">
        <f aca="false">IF(LEN(B5891)=5,C5891,"")</f>
        <v/>
      </c>
      <c r="F5891" s="178" t="str">
        <f aca="false">IF(LEN(B5891)=13,C5891,"")</f>
        <v>Sumberjaya</v>
      </c>
      <c r="G5891" s="178" t="s">
        <v>47902</v>
      </c>
      <c r="H5891" s="178" t="s">
        <v>35933</v>
      </c>
    </row>
    <row r="5892" s="178" customFormat="true" ht="15" hidden="false" customHeight="false" outlineLevel="0" collapsed="false">
      <c r="A5892" s="178" t="n">
        <v>33390</v>
      </c>
      <c r="B5892" s="178" t="s">
        <v>55313</v>
      </c>
      <c r="C5892" s="178" t="s">
        <v>47629</v>
      </c>
      <c r="D5892" s="178" t="str">
        <f aca="false">IF(LEN(B5892)=2,C5892,"")</f>
        <v/>
      </c>
      <c r="E5892" s="178" t="str">
        <f aca="false">IF(LEN(B5892)=5,C5892,"")</f>
        <v/>
      </c>
      <c r="F5892" s="178" t="str">
        <f aca="false">IF(LEN(B5892)=13,C5892,"")</f>
        <v/>
      </c>
      <c r="H5892" s="178" t="s">
        <v>47629</v>
      </c>
    </row>
    <row r="5893" s="178" customFormat="true" ht="15" hidden="false" customHeight="false" outlineLevel="0" collapsed="false">
      <c r="A5893" s="178" t="n">
        <v>33391</v>
      </c>
      <c r="B5893" s="178" t="s">
        <v>55314</v>
      </c>
      <c r="C5893" s="178" t="s">
        <v>47615</v>
      </c>
      <c r="D5893" s="178" t="str">
        <f aca="false">IF(LEN(B5893)=2,C5893,"")</f>
        <v/>
      </c>
      <c r="E5893" s="178" t="str">
        <f aca="false">IF(LEN(B5893)=5,C5893,"")</f>
        <v/>
      </c>
      <c r="F5893" s="178" t="str">
        <f aca="false">IF(LEN(B5893)=13,C5893,"")</f>
        <v>Wanasari</v>
      </c>
      <c r="G5893" s="178" t="s">
        <v>47615</v>
      </c>
      <c r="H5893" s="178" t="s">
        <v>47629</v>
      </c>
    </row>
    <row r="5894" s="178" customFormat="true" ht="15" hidden="false" customHeight="false" outlineLevel="0" collapsed="false">
      <c r="A5894" s="178" t="n">
        <v>33392</v>
      </c>
      <c r="B5894" s="178" t="s">
        <v>55315</v>
      </c>
      <c r="C5894" s="178" t="s">
        <v>47313</v>
      </c>
      <c r="D5894" s="178" t="str">
        <f aca="false">IF(LEN(B5894)=2,C5894,"")</f>
        <v/>
      </c>
      <c r="E5894" s="178" t="str">
        <f aca="false">IF(LEN(B5894)=5,C5894,"")</f>
        <v/>
      </c>
      <c r="F5894" s="178" t="str">
        <f aca="false">IF(LEN(B5894)=13,C5894,"")</f>
        <v>Wanajaya</v>
      </c>
      <c r="G5894" s="178" t="s">
        <v>47313</v>
      </c>
      <c r="H5894" s="178" t="s">
        <v>47629</v>
      </c>
    </row>
    <row r="5895" s="178" customFormat="true" ht="15" hidden="false" customHeight="false" outlineLevel="0" collapsed="false">
      <c r="A5895" s="178" t="n">
        <v>33393</v>
      </c>
      <c r="B5895" s="178" t="s">
        <v>55316</v>
      </c>
      <c r="C5895" s="178" t="s">
        <v>47386</v>
      </c>
      <c r="D5895" s="178" t="str">
        <f aca="false">IF(LEN(B5895)=2,C5895,"")</f>
        <v/>
      </c>
      <c r="E5895" s="178" t="str">
        <f aca="false">IF(LEN(B5895)=5,C5895,"")</f>
        <v/>
      </c>
      <c r="F5895" s="178" t="str">
        <f aca="false">IF(LEN(B5895)=13,C5895,"")</f>
        <v>Kertamukti</v>
      </c>
      <c r="G5895" s="178" t="s">
        <v>47386</v>
      </c>
      <c r="H5895" s="178" t="s">
        <v>47629</v>
      </c>
    </row>
    <row r="5896" s="178" customFormat="true" ht="15" hidden="false" customHeight="false" outlineLevel="0" collapsed="false">
      <c r="A5896" s="178" t="n">
        <v>33394</v>
      </c>
      <c r="B5896" s="178" t="s">
        <v>55317</v>
      </c>
      <c r="C5896" s="178" t="s">
        <v>55318</v>
      </c>
      <c r="D5896" s="178" t="str">
        <f aca="false">IF(LEN(B5896)=2,C5896,"")</f>
        <v/>
      </c>
      <c r="E5896" s="178" t="str">
        <f aca="false">IF(LEN(B5896)=5,C5896,"")</f>
        <v/>
      </c>
      <c r="F5896" s="178" t="str">
        <f aca="false">IF(LEN(B5896)=13,C5896,"")</f>
        <v>Muktiwari</v>
      </c>
      <c r="G5896" s="178" t="s">
        <v>55318</v>
      </c>
      <c r="H5896" s="178" t="s">
        <v>47629</v>
      </c>
    </row>
    <row r="5897" s="178" customFormat="true" ht="15" hidden="false" customHeight="false" outlineLevel="0" collapsed="false">
      <c r="A5897" s="178" t="n">
        <v>33395</v>
      </c>
      <c r="B5897" s="178" t="s">
        <v>55319</v>
      </c>
      <c r="C5897" s="178" t="s">
        <v>49208</v>
      </c>
      <c r="D5897" s="178" t="str">
        <f aca="false">IF(LEN(B5897)=2,C5897,"")</f>
        <v/>
      </c>
      <c r="E5897" s="178" t="str">
        <f aca="false">IF(LEN(B5897)=5,C5897,"")</f>
        <v/>
      </c>
      <c r="F5897" s="178" t="str">
        <f aca="false">IF(LEN(B5897)=13,C5897,"")</f>
        <v>Sarimukti</v>
      </c>
      <c r="G5897" s="178" t="s">
        <v>49208</v>
      </c>
      <c r="H5897" s="178" t="s">
        <v>47629</v>
      </c>
    </row>
    <row r="5898" s="178" customFormat="true" ht="15" hidden="false" customHeight="false" outlineLevel="0" collapsed="false">
      <c r="A5898" s="178" t="n">
        <v>33396</v>
      </c>
      <c r="B5898" s="178" t="s">
        <v>55320</v>
      </c>
      <c r="C5898" s="178" t="s">
        <v>46529</v>
      </c>
      <c r="D5898" s="178" t="str">
        <f aca="false">IF(LEN(B5898)=2,C5898,"")</f>
        <v/>
      </c>
      <c r="E5898" s="178" t="str">
        <f aca="false">IF(LEN(B5898)=5,C5898,"")</f>
        <v/>
      </c>
      <c r="F5898" s="178" t="str">
        <f aca="false">IF(LEN(B5898)=13,C5898,"")</f>
        <v>Sukajaya</v>
      </c>
      <c r="G5898" s="178" t="s">
        <v>46529</v>
      </c>
      <c r="H5898" s="178" t="s">
        <v>47629</v>
      </c>
    </row>
    <row r="5899" s="178" customFormat="true" ht="15" hidden="false" customHeight="false" outlineLevel="0" collapsed="false">
      <c r="A5899" s="178" t="n">
        <v>33397</v>
      </c>
      <c r="B5899" s="178" t="s">
        <v>55321</v>
      </c>
      <c r="C5899" s="178" t="s">
        <v>46703</v>
      </c>
      <c r="D5899" s="178" t="str">
        <f aca="false">IF(LEN(B5899)=2,C5899,"")</f>
        <v/>
      </c>
      <c r="E5899" s="178" t="str">
        <f aca="false">IF(LEN(B5899)=5,C5899,"")</f>
        <v/>
      </c>
      <c r="F5899" s="178" t="str">
        <f aca="false">IF(LEN(B5899)=13,C5899,"")</f>
        <v>Cibuntu</v>
      </c>
      <c r="G5899" s="178" t="s">
        <v>46703</v>
      </c>
      <c r="H5899" s="178" t="s">
        <v>47629</v>
      </c>
    </row>
    <row r="5900" s="178" customFormat="true" ht="15" hidden="false" customHeight="false" outlineLevel="0" collapsed="false">
      <c r="A5900" s="178" t="n">
        <v>33398</v>
      </c>
      <c r="B5900" s="178" t="s">
        <v>55322</v>
      </c>
      <c r="C5900" s="178" t="s">
        <v>55323</v>
      </c>
      <c r="D5900" s="178" t="str">
        <f aca="false">IF(LEN(B5900)=2,C5900,"")</f>
        <v/>
      </c>
      <c r="E5900" s="178" t="str">
        <f aca="false">IF(LEN(B5900)=5,C5900,"")</f>
        <v/>
      </c>
      <c r="F5900" s="178" t="str">
        <f aca="false">IF(LEN(B5900)=13,C5900,"")</f>
        <v/>
      </c>
      <c r="H5900" s="178" t="s">
        <v>55323</v>
      </c>
    </row>
    <row r="5901" s="178" customFormat="true" ht="15" hidden="false" customHeight="false" outlineLevel="0" collapsed="false">
      <c r="A5901" s="178" t="n">
        <v>33399</v>
      </c>
      <c r="B5901" s="178" t="s">
        <v>55324</v>
      </c>
      <c r="C5901" s="178" t="s">
        <v>55325</v>
      </c>
      <c r="D5901" s="178" t="str">
        <f aca="false">IF(LEN(B5901)=2,C5901,"")</f>
        <v/>
      </c>
      <c r="E5901" s="178" t="str">
        <f aca="false">IF(LEN(B5901)=5,C5901,"")</f>
        <v/>
      </c>
      <c r="F5901" s="178" t="str">
        <f aca="false">IF(LEN(B5901)=13,C5901,"")</f>
        <v>Telaga Asih</v>
      </c>
      <c r="G5901" s="178" t="s">
        <v>55325</v>
      </c>
      <c r="H5901" s="178" t="s">
        <v>55323</v>
      </c>
    </row>
    <row r="5902" s="178" customFormat="true" ht="15" hidden="false" customHeight="false" outlineLevel="0" collapsed="false">
      <c r="A5902" s="178" t="n">
        <v>33400</v>
      </c>
      <c r="B5902" s="178" t="s">
        <v>55326</v>
      </c>
      <c r="C5902" s="178" t="s">
        <v>55327</v>
      </c>
      <c r="D5902" s="178" t="str">
        <f aca="false">IF(LEN(B5902)=2,C5902,"")</f>
        <v/>
      </c>
      <c r="E5902" s="178" t="str">
        <f aca="false">IF(LEN(B5902)=5,C5902,"")</f>
        <v/>
      </c>
      <c r="F5902" s="178" t="str">
        <f aca="false">IF(LEN(B5902)=13,C5902,"")</f>
        <v>Telagamurni</v>
      </c>
      <c r="G5902" s="178" t="s">
        <v>55327</v>
      </c>
      <c r="H5902" s="178" t="s">
        <v>55323</v>
      </c>
    </row>
    <row r="5903" s="178" customFormat="true" ht="15" hidden="false" customHeight="false" outlineLevel="0" collapsed="false">
      <c r="A5903" s="178" t="n">
        <v>33401</v>
      </c>
      <c r="B5903" s="178" t="s">
        <v>55328</v>
      </c>
      <c r="C5903" s="178" t="s">
        <v>46569</v>
      </c>
      <c r="D5903" s="178" t="str">
        <f aca="false">IF(LEN(B5903)=2,C5903,"")</f>
        <v/>
      </c>
      <c r="E5903" s="178" t="str">
        <f aca="false">IF(LEN(B5903)=5,C5903,"")</f>
        <v/>
      </c>
      <c r="F5903" s="178" t="str">
        <f aca="false">IF(LEN(B5903)=13,C5903,"")</f>
        <v>Mekarwangi</v>
      </c>
      <c r="G5903" s="178" t="s">
        <v>46569</v>
      </c>
      <c r="H5903" s="178" t="s">
        <v>55323</v>
      </c>
    </row>
    <row r="5904" s="178" customFormat="true" ht="15" hidden="false" customHeight="false" outlineLevel="0" collapsed="false">
      <c r="A5904" s="178" t="n">
        <v>33402</v>
      </c>
      <c r="B5904" s="178" t="s">
        <v>55329</v>
      </c>
      <c r="C5904" s="178" t="s">
        <v>49624</v>
      </c>
      <c r="D5904" s="178" t="str">
        <f aca="false">IF(LEN(B5904)=2,C5904,"")</f>
        <v/>
      </c>
      <c r="E5904" s="178" t="str">
        <f aca="false">IF(LEN(B5904)=5,C5904,"")</f>
        <v/>
      </c>
      <c r="F5904" s="178" t="str">
        <f aca="false">IF(LEN(B5904)=13,C5904,"")</f>
        <v>Jatiwangi</v>
      </c>
      <c r="G5904" s="178" t="s">
        <v>49624</v>
      </c>
      <c r="H5904" s="178" t="s">
        <v>55323</v>
      </c>
    </row>
    <row r="5905" s="178" customFormat="true" ht="15" hidden="false" customHeight="false" outlineLevel="0" collapsed="false">
      <c r="A5905" s="178" t="n">
        <v>33403</v>
      </c>
      <c r="B5905" s="178" t="s">
        <v>55330</v>
      </c>
      <c r="C5905" s="178" t="s">
        <v>55331</v>
      </c>
      <c r="D5905" s="178" t="str">
        <f aca="false">IF(LEN(B5905)=2,C5905,"")</f>
        <v/>
      </c>
      <c r="E5905" s="178" t="str">
        <f aca="false">IF(LEN(B5905)=5,C5905,"")</f>
        <v/>
      </c>
      <c r="F5905" s="178" t="str">
        <f aca="false">IF(LEN(B5905)=13,C5905,"")</f>
        <v>Danau Indah</v>
      </c>
      <c r="G5905" s="178" t="s">
        <v>55331</v>
      </c>
      <c r="H5905" s="178" t="s">
        <v>55323</v>
      </c>
    </row>
    <row r="5906" s="178" customFormat="true" ht="15" hidden="false" customHeight="false" outlineLevel="0" collapsed="false">
      <c r="A5906" s="178" t="n">
        <v>33404</v>
      </c>
      <c r="B5906" s="178" t="s">
        <v>55332</v>
      </c>
      <c r="C5906" s="178" t="s">
        <v>49233</v>
      </c>
      <c r="D5906" s="178" t="str">
        <f aca="false">IF(LEN(B5906)=2,C5906,"")</f>
        <v/>
      </c>
      <c r="E5906" s="178" t="str">
        <f aca="false">IF(LEN(B5906)=5,C5906,"")</f>
        <v/>
      </c>
      <c r="F5906" s="178" t="str">
        <f aca="false">IF(LEN(B5906)=13,C5906,"")</f>
        <v>Gandamekar</v>
      </c>
      <c r="G5906" s="178" t="s">
        <v>49233</v>
      </c>
      <c r="H5906" s="178" t="s">
        <v>55323</v>
      </c>
    </row>
    <row r="5907" s="178" customFormat="true" ht="15" hidden="false" customHeight="false" outlineLevel="0" collapsed="false">
      <c r="A5907" s="178" t="n">
        <v>33405</v>
      </c>
      <c r="B5907" s="178" t="s">
        <v>55333</v>
      </c>
      <c r="C5907" s="178" t="s">
        <v>48269</v>
      </c>
      <c r="D5907" s="178" t="str">
        <f aca="false">IF(LEN(B5907)=2,C5907,"")</f>
        <v/>
      </c>
      <c r="E5907" s="178" t="str">
        <f aca="false">IF(LEN(B5907)=5,C5907,"")</f>
        <v/>
      </c>
      <c r="F5907" s="178" t="str">
        <f aca="false">IF(LEN(B5907)=13,C5907,"")</f>
        <v>Gandasari</v>
      </c>
      <c r="G5907" s="178" t="s">
        <v>48269</v>
      </c>
      <c r="H5907" s="178" t="s">
        <v>55323</v>
      </c>
    </row>
    <row r="5908" s="178" customFormat="true" ht="15" hidden="false" customHeight="false" outlineLevel="0" collapsed="false">
      <c r="A5908" s="178" t="n">
        <v>33406</v>
      </c>
      <c r="B5908" s="178" t="s">
        <v>55334</v>
      </c>
      <c r="C5908" s="178" t="s">
        <v>55335</v>
      </c>
      <c r="D5908" s="178" t="str">
        <f aca="false">IF(LEN(B5908)=2,C5908,"")</f>
        <v/>
      </c>
      <c r="E5908" s="178" t="str">
        <f aca="false">IF(LEN(B5908)=5,C5908,"")</f>
        <v/>
      </c>
      <c r="F5908" s="178" t="str">
        <f aca="false">IF(LEN(B5908)=13,C5908,"")</f>
        <v>Sukadanau</v>
      </c>
      <c r="G5908" s="178" t="s">
        <v>55335</v>
      </c>
      <c r="H5908" s="178" t="s">
        <v>55323</v>
      </c>
    </row>
    <row r="5909" s="178" customFormat="true" ht="15" hidden="false" customHeight="false" outlineLevel="0" collapsed="false">
      <c r="A5909" s="178" t="n">
        <v>33407</v>
      </c>
      <c r="B5909" s="178" t="s">
        <v>55336</v>
      </c>
      <c r="C5909" s="178" t="s">
        <v>50802</v>
      </c>
      <c r="D5909" s="178" t="str">
        <f aca="false">IF(LEN(B5909)=2,C5909,"")</f>
        <v/>
      </c>
      <c r="E5909" s="178" t="str">
        <f aca="false">IF(LEN(B5909)=5,C5909,"")</f>
        <v/>
      </c>
      <c r="F5909" s="178" t="str">
        <f aca="false">IF(LEN(B5909)=13,C5909,"")</f>
        <v>Kalijaya</v>
      </c>
      <c r="G5909" s="178" t="s">
        <v>50802</v>
      </c>
      <c r="H5909" s="178" t="s">
        <v>55323</v>
      </c>
    </row>
    <row r="5910" s="178" customFormat="true" ht="15" hidden="false" customHeight="false" outlineLevel="0" collapsed="false">
      <c r="A5910" s="178" t="n">
        <v>33408</v>
      </c>
      <c r="B5910" s="178" t="s">
        <v>55337</v>
      </c>
      <c r="C5910" s="178" t="s">
        <v>55338</v>
      </c>
      <c r="D5910" s="178" t="str">
        <f aca="false">IF(LEN(B5910)=2,C5910,"")</f>
        <v/>
      </c>
      <c r="E5910" s="178" t="str">
        <f aca="false">IF(LEN(B5910)=5,C5910,"")</f>
        <v/>
      </c>
      <c r="F5910" s="178" t="str">
        <f aca="false">IF(LEN(B5910)=13,C5910,"")</f>
        <v>Telajung</v>
      </c>
      <c r="G5910" s="178" t="s">
        <v>55338</v>
      </c>
      <c r="H5910" s="178" t="s">
        <v>55323</v>
      </c>
    </row>
    <row r="5911" s="178" customFormat="true" ht="15" hidden="false" customHeight="false" outlineLevel="0" collapsed="false">
      <c r="A5911" s="178" t="n">
        <v>33409</v>
      </c>
      <c r="B5911" s="178" t="s">
        <v>55339</v>
      </c>
      <c r="C5911" s="178" t="s">
        <v>49367</v>
      </c>
      <c r="D5911" s="178" t="str">
        <f aca="false">IF(LEN(B5911)=2,C5911,"")</f>
        <v/>
      </c>
      <c r="E5911" s="178" t="str">
        <f aca="false">IF(LEN(B5911)=5,C5911,"")</f>
        <v/>
      </c>
      <c r="F5911" s="178" t="str">
        <f aca="false">IF(LEN(B5911)=13,C5911,"")</f>
        <v>Cikedokan</v>
      </c>
      <c r="G5911" s="178" t="s">
        <v>49367</v>
      </c>
      <c r="H5911" s="178" t="s">
        <v>55323</v>
      </c>
    </row>
    <row r="5912" s="178" customFormat="true" ht="15" hidden="false" customHeight="false" outlineLevel="0" collapsed="false">
      <c r="A5912" s="178" t="n">
        <v>33410</v>
      </c>
      <c r="B5912" s="178" t="s">
        <v>55340</v>
      </c>
      <c r="C5912" s="178" t="s">
        <v>55341</v>
      </c>
      <c r="D5912" s="178" t="str">
        <f aca="false">IF(LEN(B5912)=2,C5912,"")</f>
        <v/>
      </c>
      <c r="E5912" s="178" t="str">
        <f aca="false">IF(LEN(B5912)=5,C5912,"")</f>
        <v/>
      </c>
      <c r="F5912" s="178" t="str">
        <f aca="false">IF(LEN(B5912)=13,C5912,"")</f>
        <v/>
      </c>
      <c r="H5912" s="178" t="s">
        <v>55341</v>
      </c>
    </row>
    <row r="5913" s="178" customFormat="true" ht="15" hidden="false" customHeight="false" outlineLevel="0" collapsed="false">
      <c r="A5913" s="178" t="n">
        <v>33411</v>
      </c>
      <c r="B5913" s="178" t="s">
        <v>55342</v>
      </c>
      <c r="C5913" s="178" t="s">
        <v>55343</v>
      </c>
      <c r="D5913" s="178" t="str">
        <f aca="false">IF(LEN(B5913)=2,C5913,"")</f>
        <v/>
      </c>
      <c r="E5913" s="178" t="str">
        <f aca="false">IF(LEN(B5913)=5,C5913,"")</f>
        <v/>
      </c>
      <c r="F5913" s="178" t="str">
        <f aca="false">IF(LEN(B5913)=13,C5913,"")</f>
        <v>Cikarangkota</v>
      </c>
      <c r="G5913" s="178" t="s">
        <v>55343</v>
      </c>
      <c r="H5913" s="178" t="s">
        <v>55341</v>
      </c>
    </row>
    <row r="5914" s="178" customFormat="true" ht="15" hidden="false" customHeight="false" outlineLevel="0" collapsed="false">
      <c r="A5914" s="178" t="n">
        <v>33412</v>
      </c>
      <c r="B5914" s="178" t="s">
        <v>55344</v>
      </c>
      <c r="C5914" s="178" t="s">
        <v>50879</v>
      </c>
      <c r="D5914" s="178" t="str">
        <f aca="false">IF(LEN(B5914)=2,C5914,"")</f>
        <v/>
      </c>
      <c r="E5914" s="178" t="str">
        <f aca="false">IF(LEN(B5914)=5,C5914,"")</f>
        <v/>
      </c>
      <c r="F5914" s="178" t="str">
        <f aca="false">IF(LEN(B5914)=13,C5914,"")</f>
        <v>Karangbaru</v>
      </c>
      <c r="G5914" s="178" t="s">
        <v>50879</v>
      </c>
      <c r="H5914" s="178" t="s">
        <v>55341</v>
      </c>
    </row>
    <row r="5915" s="178" customFormat="true" ht="15" hidden="false" customHeight="false" outlineLevel="0" collapsed="false">
      <c r="A5915" s="178" t="n">
        <v>33413</v>
      </c>
      <c r="B5915" s="178" t="s">
        <v>55345</v>
      </c>
      <c r="C5915" s="178" t="s">
        <v>55346</v>
      </c>
      <c r="D5915" s="178" t="str">
        <f aca="false">IF(LEN(B5915)=2,C5915,"")</f>
        <v/>
      </c>
      <c r="E5915" s="178" t="str">
        <f aca="false">IF(LEN(B5915)=5,C5915,"")</f>
        <v/>
      </c>
      <c r="F5915" s="178" t="str">
        <f aca="false">IF(LEN(B5915)=13,C5915,"")</f>
        <v>Karangasih</v>
      </c>
      <c r="G5915" s="178" t="s">
        <v>55346</v>
      </c>
      <c r="H5915" s="178" t="s">
        <v>55341</v>
      </c>
    </row>
    <row r="5916" s="178" customFormat="true" ht="15" hidden="false" customHeight="false" outlineLevel="0" collapsed="false">
      <c r="A5916" s="178" t="n">
        <v>33414</v>
      </c>
      <c r="B5916" s="178" t="s">
        <v>55347</v>
      </c>
      <c r="C5916" s="178" t="s">
        <v>48737</v>
      </c>
      <c r="D5916" s="178" t="str">
        <f aca="false">IF(LEN(B5916)=2,C5916,"")</f>
        <v/>
      </c>
      <c r="E5916" s="178" t="str">
        <f aca="false">IF(LEN(B5916)=5,C5916,"")</f>
        <v/>
      </c>
      <c r="F5916" s="178" t="str">
        <f aca="false">IF(LEN(B5916)=13,C5916,"")</f>
        <v>Waluya</v>
      </c>
      <c r="G5916" s="178" t="s">
        <v>48737</v>
      </c>
      <c r="H5916" s="178" t="s">
        <v>55341</v>
      </c>
    </row>
    <row r="5917" s="178" customFormat="true" ht="15" hidden="false" customHeight="false" outlineLevel="0" collapsed="false">
      <c r="A5917" s="178" t="n">
        <v>33415</v>
      </c>
      <c r="B5917" s="178" t="s">
        <v>55348</v>
      </c>
      <c r="C5917" s="178" t="s">
        <v>55349</v>
      </c>
      <c r="D5917" s="178" t="str">
        <f aca="false">IF(LEN(B5917)=2,C5917,"")</f>
        <v/>
      </c>
      <c r="E5917" s="178" t="str">
        <f aca="false">IF(LEN(B5917)=5,C5917,"")</f>
        <v/>
      </c>
      <c r="F5917" s="178" t="str">
        <f aca="false">IF(LEN(B5917)=13,C5917,"")</f>
        <v>Karangraharja</v>
      </c>
      <c r="G5917" s="178" t="s">
        <v>55349</v>
      </c>
      <c r="H5917" s="178" t="s">
        <v>55341</v>
      </c>
    </row>
    <row r="5918" s="178" customFormat="true" ht="15" hidden="false" customHeight="false" outlineLevel="0" collapsed="false">
      <c r="A5918" s="178" t="n">
        <v>33416</v>
      </c>
      <c r="B5918" s="178" t="s">
        <v>55350</v>
      </c>
      <c r="C5918" s="178" t="s">
        <v>55351</v>
      </c>
      <c r="D5918" s="178" t="str">
        <f aca="false">IF(LEN(B5918)=2,C5918,"")</f>
        <v/>
      </c>
      <c r="E5918" s="178" t="str">
        <f aca="false">IF(LEN(B5918)=5,C5918,"")</f>
        <v/>
      </c>
      <c r="F5918" s="178" t="str">
        <f aca="false">IF(LEN(B5918)=13,C5918,"")</f>
        <v>Pasirgombong</v>
      </c>
      <c r="G5918" s="178" t="s">
        <v>55351</v>
      </c>
      <c r="H5918" s="178" t="s">
        <v>55341</v>
      </c>
    </row>
    <row r="5919" s="178" customFormat="true" ht="15" hidden="false" customHeight="false" outlineLevel="0" collapsed="false">
      <c r="A5919" s="178" t="n">
        <v>33417</v>
      </c>
      <c r="B5919" s="178" t="s">
        <v>55352</v>
      </c>
      <c r="C5919" s="178" t="s">
        <v>55353</v>
      </c>
      <c r="D5919" s="178" t="str">
        <f aca="false">IF(LEN(B5919)=2,C5919,"")</f>
        <v/>
      </c>
      <c r="E5919" s="178" t="str">
        <f aca="false">IF(LEN(B5919)=5,C5919,"")</f>
        <v/>
      </c>
      <c r="F5919" s="178" t="str">
        <f aca="false">IF(LEN(B5919)=13,C5919,"")</f>
        <v>Simpangan</v>
      </c>
      <c r="G5919" s="178" t="s">
        <v>55353</v>
      </c>
      <c r="H5919" s="178" t="s">
        <v>55341</v>
      </c>
    </row>
    <row r="5920" s="178" customFormat="true" ht="15" hidden="false" customHeight="false" outlineLevel="0" collapsed="false">
      <c r="A5920" s="178" t="n">
        <v>33418</v>
      </c>
      <c r="B5920" s="178" t="s">
        <v>55354</v>
      </c>
      <c r="C5920" s="178" t="s">
        <v>47021</v>
      </c>
      <c r="D5920" s="178" t="str">
        <f aca="false">IF(LEN(B5920)=2,C5920,"")</f>
        <v/>
      </c>
      <c r="E5920" s="178" t="str">
        <f aca="false">IF(LEN(B5920)=5,C5920,"")</f>
        <v/>
      </c>
      <c r="F5920" s="178" t="str">
        <f aca="false">IF(LEN(B5920)=13,C5920,"")</f>
        <v>Tanjungsari</v>
      </c>
      <c r="G5920" s="178" t="s">
        <v>47021</v>
      </c>
      <c r="H5920" s="178" t="s">
        <v>55341</v>
      </c>
    </row>
    <row r="5921" s="178" customFormat="true" ht="15" hidden="false" customHeight="false" outlineLevel="0" collapsed="false">
      <c r="A5921" s="178" t="n">
        <v>33419</v>
      </c>
      <c r="B5921" s="178" t="s">
        <v>55355</v>
      </c>
      <c r="C5921" s="178" t="s">
        <v>55356</v>
      </c>
      <c r="D5921" s="178" t="str">
        <f aca="false">IF(LEN(B5921)=2,C5921,"")</f>
        <v/>
      </c>
      <c r="E5921" s="178" t="str">
        <f aca="false">IF(LEN(B5921)=5,C5921,"")</f>
        <v/>
      </c>
      <c r="F5921" s="178" t="str">
        <f aca="false">IF(LEN(B5921)=13,C5921,"")</f>
        <v>Hajarmekar</v>
      </c>
      <c r="G5921" s="178" t="s">
        <v>55356</v>
      </c>
      <c r="H5921" s="178" t="s">
        <v>55341</v>
      </c>
    </row>
    <row r="5922" s="178" customFormat="true" ht="15" hidden="false" customHeight="false" outlineLevel="0" collapsed="false">
      <c r="A5922" s="178" t="n">
        <v>33420</v>
      </c>
      <c r="B5922" s="178" t="s">
        <v>55357</v>
      </c>
      <c r="C5922" s="178" t="s">
        <v>47555</v>
      </c>
      <c r="D5922" s="178" t="str">
        <f aca="false">IF(LEN(B5922)=2,C5922,"")</f>
        <v/>
      </c>
      <c r="E5922" s="178" t="str">
        <f aca="false">IF(LEN(B5922)=5,C5922,"")</f>
        <v/>
      </c>
      <c r="F5922" s="178" t="str">
        <f aca="false">IF(LEN(B5922)=13,C5922,"")</f>
        <v>Mekarmukti</v>
      </c>
      <c r="G5922" s="178" t="s">
        <v>47555</v>
      </c>
      <c r="H5922" s="178" t="s">
        <v>55341</v>
      </c>
    </row>
    <row r="5923" s="178" customFormat="true" ht="15" hidden="false" customHeight="false" outlineLevel="0" collapsed="false">
      <c r="A5923" s="178" t="n">
        <v>33421</v>
      </c>
      <c r="B5923" s="178" t="s">
        <v>55358</v>
      </c>
      <c r="C5923" s="178" t="s">
        <v>52293</v>
      </c>
      <c r="D5923" s="178" t="str">
        <f aca="false">IF(LEN(B5923)=2,C5923,"")</f>
        <v/>
      </c>
      <c r="E5923" s="178" t="str">
        <f aca="false">IF(LEN(B5923)=5,C5923,"")</f>
        <v/>
      </c>
      <c r="F5923" s="178" t="str">
        <f aca="false">IF(LEN(B5923)=13,C5923,"")</f>
        <v>Wangunharja</v>
      </c>
      <c r="G5923" s="178" t="s">
        <v>52293</v>
      </c>
      <c r="H5923" s="178" t="s">
        <v>55341</v>
      </c>
    </row>
    <row r="5924" s="178" customFormat="true" ht="15" hidden="false" customHeight="false" outlineLevel="0" collapsed="false">
      <c r="A5924" s="178" t="n">
        <v>33422</v>
      </c>
      <c r="B5924" s="178" t="s">
        <v>55359</v>
      </c>
      <c r="C5924" s="178" t="s">
        <v>55360</v>
      </c>
      <c r="D5924" s="178" t="str">
        <f aca="false">IF(LEN(B5924)=2,C5924,"")</f>
        <v/>
      </c>
      <c r="E5924" s="178" t="str">
        <f aca="false">IF(LEN(B5924)=5,C5924,"")</f>
        <v/>
      </c>
      <c r="F5924" s="178" t="str">
        <f aca="false">IF(LEN(B5924)=13,C5924,"")</f>
        <v/>
      </c>
      <c r="H5924" s="178" t="s">
        <v>55360</v>
      </c>
    </row>
    <row r="5925" s="178" customFormat="true" ht="15" hidden="false" customHeight="false" outlineLevel="0" collapsed="false">
      <c r="A5925" s="178" t="n">
        <v>33423</v>
      </c>
      <c r="B5925" s="178" t="s">
        <v>55361</v>
      </c>
      <c r="C5925" s="178" t="s">
        <v>55362</v>
      </c>
      <c r="D5925" s="178" t="str">
        <f aca="false">IF(LEN(B5925)=2,C5925,"")</f>
        <v/>
      </c>
      <c r="E5925" s="178" t="str">
        <f aca="false">IF(LEN(B5925)=5,C5925,"")</f>
        <v/>
      </c>
      <c r="F5925" s="178" t="str">
        <f aca="false">IF(LEN(B5925)=13,C5925,"")</f>
        <v>Sukaraya</v>
      </c>
      <c r="G5925" s="178" t="s">
        <v>55362</v>
      </c>
      <c r="H5925" s="178" t="s">
        <v>55360</v>
      </c>
    </row>
    <row r="5926" s="178" customFormat="true" ht="15" hidden="false" customHeight="false" outlineLevel="0" collapsed="false">
      <c r="A5926" s="178" t="n">
        <v>33424</v>
      </c>
      <c r="B5926" s="178" t="s">
        <v>55363</v>
      </c>
      <c r="C5926" s="178" t="s">
        <v>55364</v>
      </c>
      <c r="D5926" s="178" t="str">
        <f aca="false">IF(LEN(B5926)=2,C5926,"")</f>
        <v/>
      </c>
      <c r="E5926" s="178" t="str">
        <f aca="false">IF(LEN(B5926)=5,C5926,"")</f>
        <v/>
      </c>
      <c r="F5926" s="178" t="str">
        <f aca="false">IF(LEN(B5926)=13,C5926,"")</f>
        <v>Karangrahayu</v>
      </c>
      <c r="G5926" s="178" t="s">
        <v>55364</v>
      </c>
      <c r="H5926" s="178" t="s">
        <v>55360</v>
      </c>
    </row>
    <row r="5927" s="178" customFormat="true" ht="15" hidden="false" customHeight="false" outlineLevel="0" collapsed="false">
      <c r="A5927" s="178" t="n">
        <v>33425</v>
      </c>
      <c r="B5927" s="178" t="s">
        <v>55365</v>
      </c>
      <c r="C5927" s="178" t="s">
        <v>55366</v>
      </c>
      <c r="D5927" s="178" t="str">
        <f aca="false">IF(LEN(B5927)=2,C5927,"")</f>
        <v/>
      </c>
      <c r="E5927" s="178" t="str">
        <f aca="false">IF(LEN(B5927)=5,C5927,"")</f>
        <v/>
      </c>
      <c r="F5927" s="178" t="str">
        <f aca="false">IF(LEN(B5927)=13,C5927,"")</f>
        <v>Karangsetia</v>
      </c>
      <c r="G5927" s="178" t="s">
        <v>55366</v>
      </c>
      <c r="H5927" s="178" t="s">
        <v>55360</v>
      </c>
    </row>
    <row r="5928" s="178" customFormat="true" ht="15" hidden="false" customHeight="false" outlineLevel="0" collapsed="false">
      <c r="A5928" s="178" t="n">
        <v>33426</v>
      </c>
      <c r="B5928" s="178" t="s">
        <v>55367</v>
      </c>
      <c r="C5928" s="178" t="s">
        <v>47575</v>
      </c>
      <c r="D5928" s="178" t="str">
        <f aca="false">IF(LEN(B5928)=2,C5928,"")</f>
        <v/>
      </c>
      <c r="E5928" s="178" t="str">
        <f aca="false">IF(LEN(B5928)=5,C5928,"")</f>
        <v/>
      </c>
      <c r="F5928" s="178" t="str">
        <f aca="false">IF(LEN(B5928)=13,C5928,"")</f>
        <v>Karanganyar</v>
      </c>
      <c r="G5928" s="178" t="s">
        <v>47575</v>
      </c>
      <c r="H5928" s="178" t="s">
        <v>55360</v>
      </c>
    </row>
    <row r="5929" s="178" customFormat="true" ht="15" hidden="false" customHeight="false" outlineLevel="0" collapsed="false">
      <c r="A5929" s="178" t="n">
        <v>33427</v>
      </c>
      <c r="B5929" s="178" t="s">
        <v>55368</v>
      </c>
      <c r="C5929" s="178" t="s">
        <v>55369</v>
      </c>
      <c r="D5929" s="178" t="str">
        <f aca="false">IF(LEN(B5929)=2,C5929,"")</f>
        <v/>
      </c>
      <c r="E5929" s="178" t="str">
        <f aca="false">IF(LEN(B5929)=5,C5929,"")</f>
        <v/>
      </c>
      <c r="F5929" s="178" t="str">
        <f aca="false">IF(LEN(B5929)=13,C5929,"")</f>
        <v>Karangbahagia</v>
      </c>
      <c r="G5929" s="178" t="s">
        <v>55369</v>
      </c>
      <c r="H5929" s="178" t="s">
        <v>55360</v>
      </c>
    </row>
    <row r="5930" s="178" customFormat="true" ht="15" hidden="false" customHeight="false" outlineLevel="0" collapsed="false">
      <c r="A5930" s="178" t="n">
        <v>33428</v>
      </c>
      <c r="B5930" s="178" t="s">
        <v>55370</v>
      </c>
      <c r="C5930" s="178" t="s">
        <v>55371</v>
      </c>
      <c r="D5930" s="178" t="str">
        <f aca="false">IF(LEN(B5930)=2,C5930,"")</f>
        <v/>
      </c>
      <c r="E5930" s="178" t="str">
        <f aca="false">IF(LEN(B5930)=5,C5930,"")</f>
        <v/>
      </c>
      <c r="F5930" s="178" t="str">
        <f aca="false">IF(LEN(B5930)=13,C5930,"")</f>
        <v>Karangsentosa</v>
      </c>
      <c r="G5930" s="178" t="s">
        <v>55371</v>
      </c>
      <c r="H5930" s="178" t="s">
        <v>55360</v>
      </c>
    </row>
    <row r="5931" s="178" customFormat="true" ht="15" hidden="false" customHeight="false" outlineLevel="0" collapsed="false">
      <c r="A5931" s="178" t="n">
        <v>33429</v>
      </c>
      <c r="B5931" s="178" t="s">
        <v>55372</v>
      </c>
      <c r="C5931" s="178" t="s">
        <v>55373</v>
      </c>
      <c r="D5931" s="178" t="str">
        <f aca="false">IF(LEN(B5931)=2,C5931,"")</f>
        <v/>
      </c>
      <c r="E5931" s="178" t="str">
        <f aca="false">IF(LEN(B5931)=5,C5931,"")</f>
        <v/>
      </c>
      <c r="F5931" s="178" t="str">
        <f aca="false">IF(LEN(B5931)=13,C5931,"")</f>
        <v>Karangsatu</v>
      </c>
      <c r="G5931" s="178" t="s">
        <v>55373</v>
      </c>
      <c r="H5931" s="178" t="s">
        <v>55360</v>
      </c>
    </row>
    <row r="5932" s="178" customFormat="true" ht="15" hidden="false" customHeight="false" outlineLevel="0" collapsed="false">
      <c r="A5932" s="178" t="n">
        <v>33430</v>
      </c>
      <c r="B5932" s="178" t="s">
        <v>55374</v>
      </c>
      <c r="C5932" s="178" t="s">
        <v>49992</v>
      </c>
      <c r="D5932" s="178" t="str">
        <f aca="false">IF(LEN(B5932)=2,C5932,"")</f>
        <v/>
      </c>
      <c r="E5932" s="178" t="str">
        <f aca="false">IF(LEN(B5932)=5,C5932,"")</f>
        <v/>
      </c>
      <c r="F5932" s="178" t="str">
        <f aca="false">IF(LEN(B5932)=13,C5932,"")</f>
        <v>Karangmukti</v>
      </c>
      <c r="G5932" s="178" t="s">
        <v>49992</v>
      </c>
      <c r="H5932" s="178" t="s">
        <v>55360</v>
      </c>
    </row>
    <row r="5933" s="178" customFormat="true" ht="15" hidden="false" customHeight="false" outlineLevel="0" collapsed="false">
      <c r="A5933" s="178" t="n">
        <v>33431</v>
      </c>
      <c r="B5933" s="178" t="s">
        <v>55375</v>
      </c>
      <c r="C5933" s="178" t="s">
        <v>55376</v>
      </c>
      <c r="D5933" s="178" t="str">
        <f aca="false">IF(LEN(B5933)=2,C5933,"")</f>
        <v/>
      </c>
      <c r="E5933" s="178" t="str">
        <f aca="false">IF(LEN(B5933)=5,C5933,"")</f>
        <v/>
      </c>
      <c r="F5933" s="178" t="str">
        <f aca="false">IF(LEN(B5933)=13,C5933,"")</f>
        <v/>
      </c>
      <c r="H5933" s="178" t="s">
        <v>55376</v>
      </c>
    </row>
    <row r="5934" s="178" customFormat="true" ht="15" hidden="false" customHeight="false" outlineLevel="0" collapsed="false">
      <c r="A5934" s="178" t="n">
        <v>33432</v>
      </c>
      <c r="B5934" s="178" t="s">
        <v>55377</v>
      </c>
      <c r="C5934" s="178" t="s">
        <v>55378</v>
      </c>
      <c r="D5934" s="178" t="str">
        <f aca="false">IF(LEN(B5934)=2,C5934,"")</f>
        <v/>
      </c>
      <c r="E5934" s="178" t="str">
        <f aca="false">IF(LEN(B5934)=5,C5934,"")</f>
        <v/>
      </c>
      <c r="F5934" s="178" t="str">
        <f aca="false">IF(LEN(B5934)=13,C5934,"")</f>
        <v>Sertajaya</v>
      </c>
      <c r="G5934" s="178" t="s">
        <v>55378</v>
      </c>
      <c r="H5934" s="178" t="s">
        <v>55376</v>
      </c>
    </row>
    <row r="5935" s="178" customFormat="true" ht="15" hidden="false" customHeight="false" outlineLevel="0" collapsed="false">
      <c r="A5935" s="178" t="n">
        <v>33433</v>
      </c>
      <c r="B5935" s="178" t="s">
        <v>55379</v>
      </c>
      <c r="C5935" s="178" t="s">
        <v>55380</v>
      </c>
      <c r="D5935" s="178" t="str">
        <f aca="false">IF(LEN(B5935)=2,C5935,"")</f>
        <v/>
      </c>
      <c r="E5935" s="178" t="str">
        <f aca="false">IF(LEN(B5935)=5,C5935,"")</f>
        <v/>
      </c>
      <c r="F5935" s="178" t="str">
        <f aca="false">IF(LEN(B5935)=13,C5935,"")</f>
        <v>Tanjungbaru</v>
      </c>
      <c r="G5935" s="178" t="s">
        <v>55380</v>
      </c>
      <c r="H5935" s="178" t="s">
        <v>55376</v>
      </c>
    </row>
    <row r="5936" s="178" customFormat="true" ht="15" hidden="false" customHeight="false" outlineLevel="0" collapsed="false">
      <c r="A5936" s="178" t="n">
        <v>33434</v>
      </c>
      <c r="B5936" s="178" t="s">
        <v>55381</v>
      </c>
      <c r="C5936" s="178" t="s">
        <v>12563</v>
      </c>
      <c r="D5936" s="178" t="str">
        <f aca="false">IF(LEN(B5936)=2,C5936,"")</f>
        <v/>
      </c>
      <c r="E5936" s="178" t="str">
        <f aca="false">IF(LEN(B5936)=5,C5936,"")</f>
        <v/>
      </c>
      <c r="F5936" s="178" t="str">
        <f aca="false">IF(LEN(B5936)=13,C5936,"")</f>
        <v>Cipayung</v>
      </c>
      <c r="G5936" s="178" t="s">
        <v>12563</v>
      </c>
      <c r="H5936" s="178" t="s">
        <v>55376</v>
      </c>
    </row>
    <row r="5937" s="178" customFormat="true" ht="15" hidden="false" customHeight="false" outlineLevel="0" collapsed="false">
      <c r="A5937" s="178" t="n">
        <v>33435</v>
      </c>
      <c r="B5937" s="178" t="s">
        <v>55382</v>
      </c>
      <c r="C5937" s="178" t="s">
        <v>47380</v>
      </c>
      <c r="D5937" s="178" t="str">
        <f aca="false">IF(LEN(B5937)=2,C5937,"")</f>
        <v/>
      </c>
      <c r="E5937" s="178" t="str">
        <f aca="false">IF(LEN(B5937)=5,C5937,"")</f>
        <v/>
      </c>
      <c r="F5937" s="178" t="str">
        <f aca="false">IF(LEN(B5937)=13,C5937,"")</f>
        <v>Hegarmanah</v>
      </c>
      <c r="G5937" s="178" t="s">
        <v>47380</v>
      </c>
      <c r="H5937" s="178" t="s">
        <v>55376</v>
      </c>
    </row>
    <row r="5938" s="178" customFormat="true" ht="15" hidden="false" customHeight="false" outlineLevel="0" collapsed="false">
      <c r="A5938" s="178" t="n">
        <v>33436</v>
      </c>
      <c r="B5938" s="178" t="s">
        <v>55383</v>
      </c>
      <c r="C5938" s="178" t="s">
        <v>54166</v>
      </c>
      <c r="D5938" s="178" t="str">
        <f aca="false">IF(LEN(B5938)=2,C5938,"")</f>
        <v/>
      </c>
      <c r="E5938" s="178" t="str">
        <f aca="false">IF(LEN(B5938)=5,C5938,"")</f>
        <v/>
      </c>
      <c r="F5938" s="178" t="str">
        <f aca="false">IF(LEN(B5938)=13,C5938,"")</f>
        <v>Jatireja</v>
      </c>
      <c r="G5938" s="178" t="s">
        <v>54166</v>
      </c>
      <c r="H5938" s="178" t="s">
        <v>55376</v>
      </c>
    </row>
    <row r="5939" s="178" customFormat="true" ht="15" hidden="false" customHeight="false" outlineLevel="0" collapsed="false">
      <c r="A5939" s="178" t="n">
        <v>33437</v>
      </c>
      <c r="B5939" s="178" t="s">
        <v>55384</v>
      </c>
      <c r="C5939" s="178" t="s">
        <v>54086</v>
      </c>
      <c r="D5939" s="178" t="str">
        <f aca="false">IF(LEN(B5939)=2,C5939,"")</f>
        <v/>
      </c>
      <c r="E5939" s="178" t="str">
        <f aca="false">IF(LEN(B5939)=5,C5939,"")</f>
        <v/>
      </c>
      <c r="F5939" s="178" t="str">
        <f aca="false">IF(LEN(B5939)=13,C5939,"")</f>
        <v>Jatibaru</v>
      </c>
      <c r="G5939" s="178" t="s">
        <v>54086</v>
      </c>
      <c r="H5939" s="178" t="s">
        <v>55376</v>
      </c>
    </row>
    <row r="5940" s="178" customFormat="true" ht="15" hidden="false" customHeight="false" outlineLevel="0" collapsed="false">
      <c r="A5940" s="178" t="n">
        <v>33438</v>
      </c>
      <c r="B5940" s="178" t="s">
        <v>55385</v>
      </c>
      <c r="C5940" s="178" t="s">
        <v>55386</v>
      </c>
      <c r="D5940" s="178" t="str">
        <f aca="false">IF(LEN(B5940)=2,C5940,"")</f>
        <v/>
      </c>
      <c r="E5940" s="178" t="str">
        <f aca="false">IF(LEN(B5940)=5,C5940,"")</f>
        <v/>
      </c>
      <c r="F5940" s="178" t="str">
        <f aca="false">IF(LEN(B5940)=13,C5940,"")</f>
        <v>Labansari</v>
      </c>
      <c r="G5940" s="178" t="s">
        <v>55386</v>
      </c>
      <c r="H5940" s="178" t="s">
        <v>55376</v>
      </c>
    </row>
    <row r="5941" s="178" customFormat="true" ht="15" hidden="false" customHeight="false" outlineLevel="0" collapsed="false">
      <c r="A5941" s="178" t="n">
        <v>33439</v>
      </c>
      <c r="B5941" s="178" t="s">
        <v>55387</v>
      </c>
      <c r="C5941" s="178" t="s">
        <v>48365</v>
      </c>
      <c r="D5941" s="178" t="str">
        <f aca="false">IF(LEN(B5941)=2,C5941,"")</f>
        <v/>
      </c>
      <c r="E5941" s="178" t="str">
        <f aca="false">IF(LEN(B5941)=5,C5941,"")</f>
        <v/>
      </c>
      <c r="F5941" s="178" t="str">
        <f aca="false">IF(LEN(B5941)=13,C5941,"")</f>
        <v>Karangsari</v>
      </c>
      <c r="G5941" s="178" t="s">
        <v>48365</v>
      </c>
      <c r="H5941" s="178" t="s">
        <v>55376</v>
      </c>
    </row>
    <row r="5942" s="178" customFormat="true" ht="15" hidden="false" customHeight="false" outlineLevel="0" collapsed="false">
      <c r="A5942" s="178" t="n">
        <v>33440</v>
      </c>
      <c r="B5942" s="178" t="s">
        <v>55388</v>
      </c>
      <c r="C5942" s="178" t="s">
        <v>55389</v>
      </c>
      <c r="D5942" s="178" t="str">
        <f aca="false">IF(LEN(B5942)=2,C5942,"")</f>
        <v/>
      </c>
      <c r="E5942" s="178" t="str">
        <f aca="false">IF(LEN(B5942)=5,C5942,"")</f>
        <v/>
      </c>
      <c r="F5942" s="178" t="str">
        <f aca="false">IF(LEN(B5942)=13,C5942,"")</f>
        <v/>
      </c>
      <c r="H5942" s="178" t="s">
        <v>55389</v>
      </c>
    </row>
    <row r="5943" s="178" customFormat="true" ht="15" hidden="false" customHeight="false" outlineLevel="0" collapsed="false">
      <c r="A5943" s="178" t="n">
        <v>33441</v>
      </c>
      <c r="B5943" s="178" t="s">
        <v>55390</v>
      </c>
      <c r="C5943" s="178" t="s">
        <v>51990</v>
      </c>
      <c r="D5943" s="178" t="str">
        <f aca="false">IF(LEN(B5943)=2,C5943,"")</f>
        <v/>
      </c>
      <c r="E5943" s="178" t="str">
        <f aca="false">IF(LEN(B5943)=5,C5943,"")</f>
        <v/>
      </c>
      <c r="F5943" s="178" t="str">
        <f aca="false">IF(LEN(B5943)=13,C5943,"")</f>
        <v>Karangsambung</v>
      </c>
      <c r="G5943" s="178" t="s">
        <v>51990</v>
      </c>
      <c r="H5943" s="178" t="s">
        <v>55389</v>
      </c>
    </row>
    <row r="5944" s="178" customFormat="true" ht="15" hidden="false" customHeight="false" outlineLevel="0" collapsed="false">
      <c r="A5944" s="178" t="n">
        <v>33442</v>
      </c>
      <c r="B5944" s="178" t="s">
        <v>55391</v>
      </c>
      <c r="C5944" s="178" t="s">
        <v>46664</v>
      </c>
      <c r="D5944" s="178" t="str">
        <f aca="false">IF(LEN(B5944)=2,C5944,"")</f>
        <v/>
      </c>
      <c r="E5944" s="178" t="str">
        <f aca="false">IF(LEN(B5944)=5,C5944,"")</f>
        <v/>
      </c>
      <c r="F5944" s="178" t="str">
        <f aca="false">IF(LEN(B5944)=13,C5944,"")</f>
        <v>Waringinjaya</v>
      </c>
      <c r="G5944" s="178" t="s">
        <v>46664</v>
      </c>
      <c r="H5944" s="178" t="s">
        <v>55389</v>
      </c>
    </row>
    <row r="5945" s="178" customFormat="true" ht="15" hidden="false" customHeight="false" outlineLevel="0" collapsed="false">
      <c r="A5945" s="178" t="n">
        <v>33443</v>
      </c>
      <c r="B5945" s="178" t="s">
        <v>55392</v>
      </c>
      <c r="C5945" s="178" t="s">
        <v>47918</v>
      </c>
      <c r="D5945" s="178" t="str">
        <f aca="false">IF(LEN(B5945)=2,C5945,"")</f>
        <v/>
      </c>
      <c r="E5945" s="178" t="str">
        <f aca="false">IF(LEN(B5945)=5,C5945,"")</f>
        <v/>
      </c>
      <c r="F5945" s="178" t="str">
        <f aca="false">IF(LEN(B5945)=13,C5945,"")</f>
        <v>Karangmekar</v>
      </c>
      <c r="G5945" s="178" t="s">
        <v>47918</v>
      </c>
      <c r="H5945" s="178" t="s">
        <v>55389</v>
      </c>
    </row>
    <row r="5946" s="178" customFormat="true" ht="15" hidden="false" customHeight="false" outlineLevel="0" collapsed="false">
      <c r="A5946" s="178" t="n">
        <v>33444</v>
      </c>
      <c r="B5946" s="178" t="s">
        <v>55393</v>
      </c>
      <c r="C5946" s="178" t="s">
        <v>46797</v>
      </c>
      <c r="D5946" s="178" t="str">
        <f aca="false">IF(LEN(B5946)=2,C5946,"")</f>
        <v/>
      </c>
      <c r="E5946" s="178" t="str">
        <f aca="false">IF(LEN(B5946)=5,C5946,"")</f>
        <v/>
      </c>
      <c r="F5946" s="178" t="str">
        <f aca="false">IF(LEN(B5946)=13,C5946,"")</f>
        <v>Mekarjaya</v>
      </c>
      <c r="G5946" s="178" t="s">
        <v>46797</v>
      </c>
      <c r="H5946" s="178" t="s">
        <v>55389</v>
      </c>
    </row>
    <row r="5947" s="178" customFormat="true" ht="15" hidden="false" customHeight="false" outlineLevel="0" collapsed="false">
      <c r="A5947" s="178" t="n">
        <v>33445</v>
      </c>
      <c r="B5947" s="178" t="s">
        <v>55394</v>
      </c>
      <c r="C5947" s="178" t="s">
        <v>55395</v>
      </c>
      <c r="D5947" s="178" t="str">
        <f aca="false">IF(LEN(B5947)=2,C5947,"")</f>
        <v/>
      </c>
      <c r="E5947" s="178" t="str">
        <f aca="false">IF(LEN(B5947)=5,C5947,"")</f>
        <v/>
      </c>
      <c r="F5947" s="178" t="str">
        <f aca="false">IF(LEN(B5947)=13,C5947,"")</f>
        <v>Karangharum</v>
      </c>
      <c r="G5947" s="178" t="s">
        <v>55395</v>
      </c>
      <c r="H5947" s="178" t="s">
        <v>55389</v>
      </c>
    </row>
    <row r="5948" s="178" customFormat="true" ht="15" hidden="false" customHeight="false" outlineLevel="0" collapsed="false">
      <c r="A5948" s="178" t="n">
        <v>33446</v>
      </c>
      <c r="B5948" s="178" t="s">
        <v>55396</v>
      </c>
      <c r="C5948" s="178" t="s">
        <v>3003</v>
      </c>
      <c r="D5948" s="178" t="str">
        <f aca="false">IF(LEN(B5948)=2,C5948,"")</f>
        <v/>
      </c>
      <c r="E5948" s="178" t="str">
        <f aca="false">IF(LEN(B5948)=5,C5948,"")</f>
        <v/>
      </c>
      <c r="F5948" s="178" t="str">
        <f aca="false">IF(LEN(B5948)=13,C5948,"")</f>
        <v>Bojongsari</v>
      </c>
      <c r="G5948" s="178" t="s">
        <v>3003</v>
      </c>
      <c r="H5948" s="178" t="s">
        <v>55389</v>
      </c>
    </row>
    <row r="5949" s="178" customFormat="true" ht="15" hidden="false" customHeight="false" outlineLevel="0" collapsed="false">
      <c r="A5949" s="178" t="n">
        <v>33447</v>
      </c>
      <c r="B5949" s="178" t="s">
        <v>55397</v>
      </c>
      <c r="C5949" s="178" t="s">
        <v>18814</v>
      </c>
      <c r="D5949" s="178" t="str">
        <f aca="false">IF(LEN(B5949)=2,C5949,"")</f>
        <v/>
      </c>
      <c r="E5949" s="178" t="str">
        <f aca="false">IF(LEN(B5949)=5,C5949,"")</f>
        <v/>
      </c>
      <c r="F5949" s="178" t="str">
        <f aca="false">IF(LEN(B5949)=13,C5949,"")</f>
        <v>Kedungwaringin</v>
      </c>
      <c r="G5949" s="178" t="s">
        <v>18814</v>
      </c>
      <c r="H5949" s="178" t="s">
        <v>55389</v>
      </c>
    </row>
    <row r="5950" s="178" customFormat="true" ht="15" hidden="false" customHeight="false" outlineLevel="0" collapsed="false">
      <c r="A5950" s="178" t="n">
        <v>33448</v>
      </c>
      <c r="B5950" s="178" t="s">
        <v>55398</v>
      </c>
      <c r="C5950" s="178" t="s">
        <v>55399</v>
      </c>
      <c r="D5950" s="178" t="str">
        <f aca="false">IF(LEN(B5950)=2,C5950,"")</f>
        <v/>
      </c>
      <c r="E5950" s="178" t="str">
        <f aca="false">IF(LEN(B5950)=5,C5950,"")</f>
        <v/>
      </c>
      <c r="F5950" s="178" t="str">
        <f aca="false">IF(LEN(B5950)=13,C5950,"")</f>
        <v/>
      </c>
      <c r="H5950" s="178" t="s">
        <v>55399</v>
      </c>
    </row>
    <row r="5951" s="178" customFormat="true" ht="15" hidden="false" customHeight="false" outlineLevel="0" collapsed="false">
      <c r="A5951" s="178" t="n">
        <v>33449</v>
      </c>
      <c r="B5951" s="178" t="s">
        <v>55400</v>
      </c>
      <c r="C5951" s="178" t="s">
        <v>48346</v>
      </c>
      <c r="D5951" s="178" t="str">
        <f aca="false">IF(LEN(B5951)=2,C5951,"")</f>
        <v/>
      </c>
      <c r="E5951" s="178" t="str">
        <f aca="false">IF(LEN(B5951)=5,C5951,"")</f>
        <v/>
      </c>
      <c r="F5951" s="178" t="str">
        <f aca="false">IF(LEN(B5951)=13,C5951,"")</f>
        <v>Kertasari</v>
      </c>
      <c r="G5951" s="178" t="s">
        <v>48346</v>
      </c>
      <c r="H5951" s="178" t="s">
        <v>55399</v>
      </c>
    </row>
    <row r="5952" s="178" customFormat="true" ht="15" hidden="false" customHeight="false" outlineLevel="0" collapsed="false">
      <c r="A5952" s="178" t="n">
        <v>33450</v>
      </c>
      <c r="B5952" s="178" t="s">
        <v>55401</v>
      </c>
      <c r="C5952" s="178" t="s">
        <v>48292</v>
      </c>
      <c r="D5952" s="178" t="str">
        <f aca="false">IF(LEN(B5952)=2,C5952,"")</f>
        <v/>
      </c>
      <c r="E5952" s="178" t="str">
        <f aca="false">IF(LEN(B5952)=5,C5952,"")</f>
        <v/>
      </c>
      <c r="F5952" s="178" t="str">
        <f aca="false">IF(LEN(B5952)=13,C5952,"")</f>
        <v>Karangharja</v>
      </c>
      <c r="G5952" s="178" t="s">
        <v>48292</v>
      </c>
      <c r="H5952" s="178" t="s">
        <v>55399</v>
      </c>
    </row>
    <row r="5953" s="178" customFormat="true" ht="15" hidden="false" customHeight="false" outlineLevel="0" collapsed="false">
      <c r="A5953" s="178" t="n">
        <v>33451</v>
      </c>
      <c r="B5953" s="178" t="s">
        <v>55402</v>
      </c>
      <c r="C5953" s="178" t="s">
        <v>55403</v>
      </c>
      <c r="D5953" s="178" t="str">
        <f aca="false">IF(LEN(B5953)=2,C5953,"")</f>
        <v/>
      </c>
      <c r="E5953" s="178" t="str">
        <f aca="false">IF(LEN(B5953)=5,C5953,"")</f>
        <v/>
      </c>
      <c r="F5953" s="178" t="str">
        <f aca="false">IF(LEN(B5953)=13,C5953,"")</f>
        <v>Karangsegar</v>
      </c>
      <c r="G5953" s="178" t="s">
        <v>55403</v>
      </c>
      <c r="H5953" s="178" t="s">
        <v>55399</v>
      </c>
    </row>
    <row r="5954" s="178" customFormat="true" ht="15" hidden="false" customHeight="false" outlineLevel="0" collapsed="false">
      <c r="A5954" s="178" t="n">
        <v>33452</v>
      </c>
      <c r="B5954" s="178" t="s">
        <v>55404</v>
      </c>
      <c r="C5954" s="178" t="s">
        <v>55405</v>
      </c>
      <c r="D5954" s="178" t="str">
        <f aca="false">IF(LEN(B5954)=2,C5954,"")</f>
        <v/>
      </c>
      <c r="E5954" s="178" t="str">
        <f aca="false">IF(LEN(B5954)=5,C5954,"")</f>
        <v/>
      </c>
      <c r="F5954" s="178" t="str">
        <f aca="false">IF(LEN(B5954)=13,C5954,"")</f>
        <v>Sumberurip</v>
      </c>
      <c r="G5954" s="178" t="s">
        <v>55405</v>
      </c>
      <c r="H5954" s="178" t="s">
        <v>55399</v>
      </c>
    </row>
    <row r="5955" s="178" customFormat="true" ht="15" hidden="false" customHeight="false" outlineLevel="0" collapsed="false">
      <c r="A5955" s="178" t="n">
        <v>33453</v>
      </c>
      <c r="B5955" s="178" t="s">
        <v>55406</v>
      </c>
      <c r="C5955" s="178" t="s">
        <v>55407</v>
      </c>
      <c r="D5955" s="178" t="str">
        <f aca="false">IF(LEN(B5955)=2,C5955,"")</f>
        <v/>
      </c>
      <c r="E5955" s="178" t="str">
        <f aca="false">IF(LEN(B5955)=5,C5955,"")</f>
        <v/>
      </c>
      <c r="F5955" s="178" t="str">
        <f aca="false">IF(LEN(B5955)=13,C5955,"")</f>
        <v>Sumbereja</v>
      </c>
      <c r="G5955" s="178" t="s">
        <v>55407</v>
      </c>
      <c r="H5955" s="178" t="s">
        <v>55399</v>
      </c>
    </row>
    <row r="5956" s="178" customFormat="true" ht="15" hidden="false" customHeight="false" outlineLevel="0" collapsed="false">
      <c r="A5956" s="178" t="n">
        <v>33454</v>
      </c>
      <c r="B5956" s="178" t="s">
        <v>55408</v>
      </c>
      <c r="C5956" s="178" t="s">
        <v>52279</v>
      </c>
      <c r="D5956" s="178" t="str">
        <f aca="false">IF(LEN(B5956)=2,C5956,"")</f>
        <v/>
      </c>
      <c r="E5956" s="178" t="str">
        <f aca="false">IF(LEN(B5956)=5,C5956,"")</f>
        <v/>
      </c>
      <c r="F5956" s="178" t="str">
        <f aca="false">IF(LEN(B5956)=13,C5956,"")</f>
        <v>Karangreja</v>
      </c>
      <c r="G5956" s="178" t="s">
        <v>52279</v>
      </c>
      <c r="H5956" s="178" t="s">
        <v>55399</v>
      </c>
    </row>
    <row r="5957" s="178" customFormat="true" ht="15" hidden="false" customHeight="false" outlineLevel="0" collapsed="false">
      <c r="A5957" s="178" t="n">
        <v>33455</v>
      </c>
      <c r="B5957" s="178" t="s">
        <v>55409</v>
      </c>
      <c r="C5957" s="178" t="s">
        <v>47839</v>
      </c>
      <c r="D5957" s="178" t="str">
        <f aca="false">IF(LEN(B5957)=2,C5957,"")</f>
        <v/>
      </c>
      <c r="E5957" s="178" t="str">
        <f aca="false">IF(LEN(B5957)=5,C5957,"")</f>
        <v/>
      </c>
      <c r="F5957" s="178" t="str">
        <f aca="false">IF(LEN(B5957)=13,C5957,"")</f>
        <v>Karangjaya</v>
      </c>
      <c r="G5957" s="178" t="s">
        <v>47839</v>
      </c>
      <c r="H5957" s="178" t="s">
        <v>55399</v>
      </c>
    </row>
    <row r="5958" s="178" customFormat="true" ht="15" hidden="false" customHeight="false" outlineLevel="0" collapsed="false">
      <c r="A5958" s="178" t="n">
        <v>33456</v>
      </c>
      <c r="B5958" s="178" t="s">
        <v>55410</v>
      </c>
      <c r="C5958" s="178" t="s">
        <v>48811</v>
      </c>
      <c r="D5958" s="178" t="str">
        <f aca="false">IF(LEN(B5958)=2,C5958,"")</f>
        <v/>
      </c>
      <c r="E5958" s="178" t="str">
        <f aca="false">IF(LEN(B5958)=5,C5958,"")</f>
        <v/>
      </c>
      <c r="F5958" s="178" t="str">
        <f aca="false">IF(LEN(B5958)=13,C5958,"")</f>
        <v>Sumbersari</v>
      </c>
      <c r="G5958" s="178" t="s">
        <v>48811</v>
      </c>
      <c r="H5958" s="178" t="s">
        <v>55399</v>
      </c>
    </row>
    <row r="5959" s="178" customFormat="true" ht="15" hidden="false" customHeight="false" outlineLevel="0" collapsed="false">
      <c r="A5959" s="178" t="n">
        <v>33457</v>
      </c>
      <c r="B5959" s="178" t="s">
        <v>55411</v>
      </c>
      <c r="C5959" s="178" t="s">
        <v>55412</v>
      </c>
      <c r="D5959" s="178" t="str">
        <f aca="false">IF(LEN(B5959)=2,C5959,"")</f>
        <v/>
      </c>
      <c r="E5959" s="178" t="str">
        <f aca="false">IF(LEN(B5959)=5,C5959,"")</f>
        <v/>
      </c>
      <c r="F5959" s="178" t="str">
        <f aca="false">IF(LEN(B5959)=13,C5959,"")</f>
        <v>Karangpatri</v>
      </c>
      <c r="G5959" s="178" t="s">
        <v>55412</v>
      </c>
      <c r="H5959" s="178" t="s">
        <v>55399</v>
      </c>
    </row>
    <row r="5960" s="178" customFormat="true" ht="15" hidden="false" customHeight="false" outlineLevel="0" collapsed="false">
      <c r="A5960" s="178" t="n">
        <v>33458</v>
      </c>
      <c r="B5960" s="178" t="s">
        <v>55413</v>
      </c>
      <c r="C5960" s="178" t="s">
        <v>55414</v>
      </c>
      <c r="D5960" s="178" t="str">
        <f aca="false">IF(LEN(B5960)=2,C5960,"")</f>
        <v/>
      </c>
      <c r="E5960" s="178" t="str">
        <f aca="false">IF(LEN(B5960)=5,C5960,"")</f>
        <v/>
      </c>
      <c r="F5960" s="178" t="str">
        <f aca="false">IF(LEN(B5960)=13,C5960,"")</f>
        <v>Karanghaur</v>
      </c>
      <c r="G5960" s="178" t="s">
        <v>55414</v>
      </c>
      <c r="H5960" s="178" t="s">
        <v>55399</v>
      </c>
    </row>
    <row r="5961" s="178" customFormat="true" ht="15" hidden="false" customHeight="false" outlineLevel="0" collapsed="false">
      <c r="A5961" s="178" t="n">
        <v>33459</v>
      </c>
      <c r="B5961" s="178" t="s">
        <v>55415</v>
      </c>
      <c r="C5961" s="178" t="s">
        <v>46793</v>
      </c>
      <c r="D5961" s="178" t="str">
        <f aca="false">IF(LEN(B5961)=2,C5961,"")</f>
        <v/>
      </c>
      <c r="E5961" s="178" t="str">
        <f aca="false">IF(LEN(B5961)=5,C5961,"")</f>
        <v/>
      </c>
      <c r="F5961" s="178" t="str">
        <f aca="false">IF(LEN(B5961)=13,C5961,"")</f>
        <v>Kertajaya</v>
      </c>
      <c r="G5961" s="178" t="s">
        <v>46793</v>
      </c>
      <c r="H5961" s="178" t="s">
        <v>55399</v>
      </c>
    </row>
    <row r="5962" s="178" customFormat="true" ht="15" hidden="false" customHeight="false" outlineLevel="0" collapsed="false">
      <c r="A5962" s="178" t="n">
        <v>33460</v>
      </c>
      <c r="B5962" s="178" t="s">
        <v>55416</v>
      </c>
      <c r="C5962" s="178" t="s">
        <v>47113</v>
      </c>
      <c r="D5962" s="178" t="str">
        <f aca="false">IF(LEN(B5962)=2,C5962,"")</f>
        <v/>
      </c>
      <c r="E5962" s="178" t="str">
        <f aca="false">IF(LEN(B5962)=5,C5962,"")</f>
        <v/>
      </c>
      <c r="F5962" s="178" t="str">
        <f aca="false">IF(LEN(B5962)=13,C5962,"")</f>
        <v>Bantarsari</v>
      </c>
      <c r="G5962" s="178" t="s">
        <v>47113</v>
      </c>
      <c r="H5962" s="178" t="s">
        <v>55399</v>
      </c>
    </row>
    <row r="5963" s="178" customFormat="true" ht="15" hidden="false" customHeight="false" outlineLevel="0" collapsed="false">
      <c r="A5963" s="178" t="n">
        <v>33461</v>
      </c>
      <c r="B5963" s="178" t="s">
        <v>55417</v>
      </c>
      <c r="C5963" s="178" t="s">
        <v>47111</v>
      </c>
      <c r="D5963" s="178" t="str">
        <f aca="false">IF(LEN(B5963)=2,C5963,"")</f>
        <v/>
      </c>
      <c r="E5963" s="178" t="str">
        <f aca="false">IF(LEN(B5963)=5,C5963,"")</f>
        <v/>
      </c>
      <c r="F5963" s="178" t="str">
        <f aca="false">IF(LEN(B5963)=13,C5963,"")</f>
        <v>Bantarjaya</v>
      </c>
      <c r="G5963" s="178" t="s">
        <v>47111</v>
      </c>
      <c r="H5963" s="178" t="s">
        <v>55399</v>
      </c>
    </row>
    <row r="5964" s="178" customFormat="true" ht="15" hidden="false" customHeight="false" outlineLevel="0" collapsed="false">
      <c r="A5964" s="178" t="n">
        <v>33462</v>
      </c>
      <c r="B5964" s="178" t="s">
        <v>55418</v>
      </c>
      <c r="C5964" s="178" t="s">
        <v>46967</v>
      </c>
      <c r="D5964" s="178" t="str">
        <f aca="false">IF(LEN(B5964)=2,C5964,"")</f>
        <v/>
      </c>
      <c r="E5964" s="178" t="str">
        <f aca="false">IF(LEN(B5964)=5,C5964,"")</f>
        <v/>
      </c>
      <c r="F5964" s="178" t="str">
        <f aca="false">IF(LEN(B5964)=13,C5964,"")</f>
        <v/>
      </c>
      <c r="H5964" s="178" t="s">
        <v>46967</v>
      </c>
    </row>
    <row r="5965" s="178" customFormat="true" ht="15" hidden="false" customHeight="false" outlineLevel="0" collapsed="false">
      <c r="A5965" s="178" t="n">
        <v>33463</v>
      </c>
      <c r="B5965" s="178" t="s">
        <v>55419</v>
      </c>
      <c r="C5965" s="178" t="s">
        <v>49413</v>
      </c>
      <c r="D5965" s="178" t="str">
        <f aca="false">IF(LEN(B5965)=2,C5965,"")</f>
        <v/>
      </c>
      <c r="E5965" s="178" t="str">
        <f aca="false">IF(LEN(B5965)=5,C5965,"")</f>
        <v/>
      </c>
      <c r="F5965" s="178" t="str">
        <f aca="false">IF(LEN(B5965)=13,C5965,"")</f>
        <v>Sukamurni</v>
      </c>
      <c r="G5965" s="178" t="s">
        <v>49413</v>
      </c>
      <c r="H5965" s="178" t="s">
        <v>46967</v>
      </c>
    </row>
    <row r="5966" s="178" customFormat="true" ht="15" hidden="false" customHeight="false" outlineLevel="0" collapsed="false">
      <c r="A5966" s="178" t="n">
        <v>33464</v>
      </c>
      <c r="B5966" s="178" t="s">
        <v>55420</v>
      </c>
      <c r="C5966" s="178" t="s">
        <v>55421</v>
      </c>
      <c r="D5966" s="178" t="str">
        <f aca="false">IF(LEN(B5966)=2,C5966,"")</f>
        <v/>
      </c>
      <c r="E5966" s="178" t="str">
        <f aca="false">IF(LEN(B5966)=5,C5966,"")</f>
        <v/>
      </c>
      <c r="F5966" s="178" t="str">
        <f aca="false">IF(LEN(B5966)=13,C5966,"")</f>
        <v>Sukaindah</v>
      </c>
      <c r="G5966" s="178" t="s">
        <v>55421</v>
      </c>
      <c r="H5966" s="178" t="s">
        <v>46967</v>
      </c>
    </row>
    <row r="5967" s="178" customFormat="true" ht="15" hidden="false" customHeight="false" outlineLevel="0" collapsed="false">
      <c r="A5967" s="178" t="n">
        <v>33465</v>
      </c>
      <c r="B5967" s="178" t="s">
        <v>55422</v>
      </c>
      <c r="C5967" s="178" t="s">
        <v>46967</v>
      </c>
      <c r="D5967" s="178" t="str">
        <f aca="false">IF(LEN(B5967)=2,C5967,"")</f>
        <v/>
      </c>
      <c r="E5967" s="178" t="str">
        <f aca="false">IF(LEN(B5967)=5,C5967,"")</f>
        <v/>
      </c>
      <c r="F5967" s="178" t="str">
        <f aca="false">IF(LEN(B5967)=13,C5967,"")</f>
        <v>Sukakarya</v>
      </c>
      <c r="G5967" s="178" t="s">
        <v>46967</v>
      </c>
      <c r="H5967" s="178" t="s">
        <v>46967</v>
      </c>
    </row>
    <row r="5968" s="178" customFormat="true" ht="15" hidden="false" customHeight="false" outlineLevel="0" collapsed="false">
      <c r="A5968" s="178" t="n">
        <v>33466</v>
      </c>
      <c r="B5968" s="178" t="s">
        <v>55423</v>
      </c>
      <c r="C5968" s="178" t="s">
        <v>48213</v>
      </c>
      <c r="D5968" s="178" t="str">
        <f aca="false">IF(LEN(B5968)=2,C5968,"")</f>
        <v/>
      </c>
      <c r="E5968" s="178" t="str">
        <f aca="false">IF(LEN(B5968)=5,C5968,"")</f>
        <v/>
      </c>
      <c r="F5968" s="178" t="str">
        <f aca="false">IF(LEN(B5968)=13,C5968,"")</f>
        <v>Sukalaksana</v>
      </c>
      <c r="G5968" s="178" t="s">
        <v>48213</v>
      </c>
      <c r="H5968" s="178" t="s">
        <v>46967</v>
      </c>
    </row>
    <row r="5969" s="178" customFormat="true" ht="15" hidden="false" customHeight="false" outlineLevel="0" collapsed="false">
      <c r="A5969" s="178" t="n">
        <v>33467</v>
      </c>
      <c r="B5969" s="178" t="s">
        <v>55424</v>
      </c>
      <c r="C5969" s="178" t="s">
        <v>46573</v>
      </c>
      <c r="D5969" s="178" t="str">
        <f aca="false">IF(LEN(B5969)=2,C5969,"")</f>
        <v/>
      </c>
      <c r="E5969" s="178" t="str">
        <f aca="false">IF(LEN(B5969)=5,C5969,"")</f>
        <v/>
      </c>
      <c r="F5969" s="178" t="str">
        <f aca="false">IF(LEN(B5969)=13,C5969,"")</f>
        <v>Sukajadi</v>
      </c>
      <c r="G5969" s="178" t="s">
        <v>46573</v>
      </c>
      <c r="H5969" s="178" t="s">
        <v>46967</v>
      </c>
    </row>
    <row r="5970" s="178" customFormat="true" ht="15" hidden="false" customHeight="false" outlineLevel="0" collapsed="false">
      <c r="A5970" s="178" t="n">
        <v>33468</v>
      </c>
      <c r="B5970" s="178" t="s">
        <v>55425</v>
      </c>
      <c r="C5970" s="178" t="s">
        <v>50160</v>
      </c>
      <c r="D5970" s="178" t="str">
        <f aca="false">IF(LEN(B5970)=2,C5970,"")</f>
        <v/>
      </c>
      <c r="E5970" s="178" t="str">
        <f aca="false">IF(LEN(B5970)=5,C5970,"")</f>
        <v/>
      </c>
      <c r="F5970" s="178" t="str">
        <f aca="false">IF(LEN(B5970)=13,C5970,"")</f>
        <v>Sukakarsa</v>
      </c>
      <c r="G5970" s="178" t="s">
        <v>50160</v>
      </c>
      <c r="H5970" s="178" t="s">
        <v>46967</v>
      </c>
    </row>
    <row r="5971" s="178" customFormat="true" ht="15" hidden="false" customHeight="false" outlineLevel="0" collapsed="false">
      <c r="A5971" s="178" t="n">
        <v>33469</v>
      </c>
      <c r="B5971" s="178" t="s">
        <v>55426</v>
      </c>
      <c r="C5971" s="178" t="s">
        <v>46579</v>
      </c>
      <c r="D5971" s="178" t="str">
        <f aca="false">IF(LEN(B5971)=2,C5971,"")</f>
        <v/>
      </c>
      <c r="E5971" s="178" t="str">
        <f aca="false">IF(LEN(B5971)=5,C5971,"")</f>
        <v/>
      </c>
      <c r="F5971" s="178" t="str">
        <f aca="false">IF(LEN(B5971)=13,C5971,"")</f>
        <v>Sukamakmur</v>
      </c>
      <c r="G5971" s="178" t="s">
        <v>46579</v>
      </c>
      <c r="H5971" s="178" t="s">
        <v>46967</v>
      </c>
    </row>
    <row r="5972" s="178" customFormat="true" ht="15" hidden="false" customHeight="false" outlineLevel="0" collapsed="false">
      <c r="A5972" s="178" t="n">
        <v>33470</v>
      </c>
      <c r="B5972" s="178" t="s">
        <v>55427</v>
      </c>
      <c r="C5972" s="178" t="s">
        <v>18505</v>
      </c>
      <c r="D5972" s="178" t="str">
        <f aca="false">IF(LEN(B5972)=2,C5972,"")</f>
        <v/>
      </c>
      <c r="E5972" s="178" t="str">
        <f aca="false">IF(LEN(B5972)=5,C5972,"")</f>
        <v/>
      </c>
      <c r="F5972" s="178" t="str">
        <f aca="false">IF(LEN(B5972)=13,C5972,"")</f>
        <v/>
      </c>
      <c r="H5972" s="178" t="s">
        <v>18505</v>
      </c>
    </row>
    <row r="5973" s="178" customFormat="true" ht="15" hidden="false" customHeight="false" outlineLevel="0" collapsed="false">
      <c r="A5973" s="178" t="n">
        <v>33471</v>
      </c>
      <c r="B5973" s="178" t="s">
        <v>55428</v>
      </c>
      <c r="C5973" s="178" t="s">
        <v>46592</v>
      </c>
      <c r="D5973" s="178" t="str">
        <f aca="false">IF(LEN(B5973)=2,C5973,"")</f>
        <v/>
      </c>
      <c r="E5973" s="178" t="str">
        <f aca="false">IF(LEN(B5973)=5,C5973,"")</f>
        <v/>
      </c>
      <c r="F5973" s="178" t="str">
        <f aca="false">IF(LEN(B5973)=13,C5973,"")</f>
        <v>Sukamulya</v>
      </c>
      <c r="G5973" s="178" t="s">
        <v>46592</v>
      </c>
      <c r="H5973" s="178" t="s">
        <v>18505</v>
      </c>
    </row>
    <row r="5974" s="178" customFormat="true" ht="15" hidden="false" customHeight="false" outlineLevel="0" collapsed="false">
      <c r="A5974" s="178" t="n">
        <v>33472</v>
      </c>
      <c r="B5974" s="178" t="s">
        <v>55429</v>
      </c>
      <c r="C5974" s="178" t="s">
        <v>46517</v>
      </c>
      <c r="D5974" s="178" t="str">
        <f aca="false">IF(LEN(B5974)=2,C5974,"")</f>
        <v/>
      </c>
      <c r="E5974" s="178" t="str">
        <f aca="false">IF(LEN(B5974)=5,C5974,"")</f>
        <v/>
      </c>
      <c r="F5974" s="178" t="str">
        <f aca="false">IF(LEN(B5974)=13,C5974,"")</f>
        <v>Sukamanah</v>
      </c>
      <c r="G5974" s="178" t="s">
        <v>46517</v>
      </c>
      <c r="H5974" s="178" t="s">
        <v>18505</v>
      </c>
    </row>
    <row r="5975" s="178" customFormat="true" ht="15" hidden="false" customHeight="false" outlineLevel="0" collapsed="false">
      <c r="A5975" s="178" t="n">
        <v>33473</v>
      </c>
      <c r="B5975" s="178" t="s">
        <v>55430</v>
      </c>
      <c r="C5975" s="178" t="s">
        <v>49382</v>
      </c>
      <c r="D5975" s="178" t="str">
        <f aca="false">IF(LEN(B5975)=2,C5975,"")</f>
        <v/>
      </c>
      <c r="E5975" s="178" t="str">
        <f aca="false">IF(LEN(B5975)=5,C5975,"")</f>
        <v/>
      </c>
      <c r="F5975" s="178" t="str">
        <f aca="false">IF(LEN(B5975)=13,C5975,"")</f>
        <v>Sukahurip</v>
      </c>
      <c r="G5975" s="178" t="s">
        <v>49382</v>
      </c>
      <c r="H5975" s="178" t="s">
        <v>18505</v>
      </c>
    </row>
    <row r="5976" s="178" customFormat="true" ht="15" hidden="false" customHeight="false" outlineLevel="0" collapsed="false">
      <c r="A5976" s="178" t="n">
        <v>33474</v>
      </c>
      <c r="B5976" s="178" t="s">
        <v>55431</v>
      </c>
      <c r="C5976" s="178" t="s">
        <v>50139</v>
      </c>
      <c r="D5976" s="178" t="str">
        <f aca="false">IF(LEN(B5976)=2,C5976,"")</f>
        <v/>
      </c>
      <c r="E5976" s="178" t="str">
        <f aca="false">IF(LEN(B5976)=5,C5976,"")</f>
        <v/>
      </c>
      <c r="F5976" s="178" t="str">
        <f aca="false">IF(LEN(B5976)=13,C5976,"")</f>
        <v>Sukaasih</v>
      </c>
      <c r="G5976" s="178" t="s">
        <v>50139</v>
      </c>
      <c r="H5976" s="178" t="s">
        <v>18505</v>
      </c>
    </row>
    <row r="5977" s="178" customFormat="true" ht="15" hidden="false" customHeight="false" outlineLevel="0" collapsed="false">
      <c r="A5977" s="178" t="n">
        <v>33475</v>
      </c>
      <c r="B5977" s="178" t="s">
        <v>55432</v>
      </c>
      <c r="C5977" s="178" t="s">
        <v>55433</v>
      </c>
      <c r="D5977" s="178" t="str">
        <f aca="false">IF(LEN(B5977)=2,C5977,"")</f>
        <v/>
      </c>
      <c r="E5977" s="178" t="str">
        <f aca="false">IF(LEN(B5977)=5,C5977,"")</f>
        <v/>
      </c>
      <c r="F5977" s="178" t="str">
        <f aca="false">IF(LEN(B5977)=13,C5977,"")</f>
        <v>Sukarukun</v>
      </c>
      <c r="G5977" s="178" t="s">
        <v>55433</v>
      </c>
      <c r="H5977" s="178" t="s">
        <v>18505</v>
      </c>
    </row>
    <row r="5978" s="178" customFormat="true" ht="15" hidden="false" customHeight="false" outlineLevel="0" collapsed="false">
      <c r="A5978" s="178" t="n">
        <v>33476</v>
      </c>
      <c r="B5978" s="178" t="s">
        <v>55434</v>
      </c>
      <c r="C5978" s="178" t="s">
        <v>46926</v>
      </c>
      <c r="D5978" s="178" t="str">
        <f aca="false">IF(LEN(B5978)=2,C5978,"")</f>
        <v/>
      </c>
      <c r="E5978" s="178" t="str">
        <f aca="false">IF(LEN(B5978)=5,C5978,"")</f>
        <v/>
      </c>
      <c r="F5978" s="178" t="str">
        <f aca="false">IF(LEN(B5978)=13,C5978,"")</f>
        <v>Banjarsari</v>
      </c>
      <c r="G5978" s="178" t="s">
        <v>46926</v>
      </c>
      <c r="H5978" s="178" t="s">
        <v>18505</v>
      </c>
    </row>
    <row r="5979" s="178" customFormat="true" ht="15" hidden="false" customHeight="false" outlineLevel="0" collapsed="false">
      <c r="A5979" s="178" t="n">
        <v>33477</v>
      </c>
      <c r="B5979" s="178" t="s">
        <v>55435</v>
      </c>
      <c r="C5979" s="178" t="s">
        <v>55436</v>
      </c>
      <c r="D5979" s="178" t="str">
        <f aca="false">IF(LEN(B5979)=2,C5979,"")</f>
        <v/>
      </c>
      <c r="E5979" s="178" t="str">
        <f aca="false">IF(LEN(B5979)=5,C5979,"")</f>
        <v/>
      </c>
      <c r="F5979" s="178" t="str">
        <f aca="false">IF(LEN(B5979)=13,C5979,"")</f>
        <v>Sukadarma</v>
      </c>
      <c r="G5979" s="178" t="s">
        <v>55436</v>
      </c>
      <c r="H5979" s="178" t="s">
        <v>18505</v>
      </c>
    </row>
    <row r="5980" s="178" customFormat="true" ht="15" hidden="false" customHeight="false" outlineLevel="0" collapsed="false">
      <c r="A5980" s="178" t="n">
        <v>33478</v>
      </c>
      <c r="B5980" s="178" t="s">
        <v>55437</v>
      </c>
      <c r="C5980" s="178" t="s">
        <v>55438</v>
      </c>
      <c r="D5980" s="178" t="str">
        <f aca="false">IF(LEN(B5980)=2,C5980,"")</f>
        <v/>
      </c>
      <c r="E5980" s="178" t="str">
        <f aca="false">IF(LEN(B5980)=5,C5980,"")</f>
        <v/>
      </c>
      <c r="F5980" s="178" t="str">
        <f aca="false">IF(LEN(B5980)=13,C5980,"")</f>
        <v/>
      </c>
      <c r="H5980" s="178" t="s">
        <v>55438</v>
      </c>
    </row>
    <row r="5981" s="178" customFormat="true" ht="15" hidden="false" customHeight="false" outlineLevel="0" collapsed="false">
      <c r="A5981" s="178" t="n">
        <v>33479</v>
      </c>
      <c r="B5981" s="178" t="s">
        <v>55439</v>
      </c>
      <c r="C5981" s="178" t="s">
        <v>47516</v>
      </c>
      <c r="D5981" s="178" t="str">
        <f aca="false">IF(LEN(B5981)=2,C5981,"")</f>
        <v/>
      </c>
      <c r="E5981" s="178" t="str">
        <f aca="false">IF(LEN(B5981)=5,C5981,"")</f>
        <v/>
      </c>
      <c r="F5981" s="178" t="str">
        <f aca="false">IF(LEN(B5981)=13,C5981,"")</f>
        <v>Jayabakti</v>
      </c>
      <c r="G5981" s="178" t="s">
        <v>47516</v>
      </c>
      <c r="H5981" s="178" t="s">
        <v>55438</v>
      </c>
    </row>
    <row r="5982" s="178" customFormat="true" ht="15" hidden="false" customHeight="false" outlineLevel="0" collapsed="false">
      <c r="A5982" s="178" t="n">
        <v>33480</v>
      </c>
      <c r="B5982" s="178" t="s">
        <v>55440</v>
      </c>
      <c r="C5982" s="178" t="s">
        <v>53892</v>
      </c>
      <c r="D5982" s="178" t="str">
        <f aca="false">IF(LEN(B5982)=2,C5982,"")</f>
        <v/>
      </c>
      <c r="E5982" s="178" t="str">
        <f aca="false">IF(LEN(B5982)=5,C5982,"")</f>
        <v/>
      </c>
      <c r="F5982" s="178" t="str">
        <f aca="false">IF(LEN(B5982)=13,C5982,"")</f>
        <v>Jayalaksana</v>
      </c>
      <c r="G5982" s="178" t="s">
        <v>53892</v>
      </c>
      <c r="H5982" s="178" t="s">
        <v>55438</v>
      </c>
    </row>
    <row r="5983" s="178" customFormat="true" ht="15" hidden="false" customHeight="false" outlineLevel="0" collapsed="false">
      <c r="A5983" s="178" t="n">
        <v>33481</v>
      </c>
      <c r="B5983" s="178" t="s">
        <v>55441</v>
      </c>
      <c r="C5983" s="178" t="s">
        <v>48018</v>
      </c>
      <c r="D5983" s="178" t="str">
        <f aca="false">IF(LEN(B5983)=2,C5983,"")</f>
        <v/>
      </c>
      <c r="E5983" s="178" t="str">
        <f aca="false">IF(LEN(B5983)=5,C5983,"")</f>
        <v/>
      </c>
      <c r="F5983" s="178" t="str">
        <f aca="false">IF(LEN(B5983)=13,C5983,"")</f>
        <v>Sindangsari</v>
      </c>
      <c r="G5983" s="178" t="s">
        <v>48018</v>
      </c>
      <c r="H5983" s="178" t="s">
        <v>55438</v>
      </c>
    </row>
    <row r="5984" s="178" customFormat="true" ht="15" hidden="false" customHeight="false" outlineLevel="0" collapsed="false">
      <c r="A5984" s="178" t="n">
        <v>33482</v>
      </c>
      <c r="B5984" s="178" t="s">
        <v>55442</v>
      </c>
      <c r="C5984" s="178" t="s">
        <v>48027</v>
      </c>
      <c r="D5984" s="178" t="str">
        <f aca="false">IF(LEN(B5984)=2,C5984,"")</f>
        <v/>
      </c>
      <c r="E5984" s="178" t="str">
        <f aca="false">IF(LEN(B5984)=5,C5984,"")</f>
        <v/>
      </c>
      <c r="F5984" s="178" t="str">
        <f aca="false">IF(LEN(B5984)=13,C5984,"")</f>
        <v>Sindangjaya</v>
      </c>
      <c r="G5984" s="178" t="s">
        <v>48027</v>
      </c>
      <c r="H5984" s="178" t="s">
        <v>55438</v>
      </c>
    </row>
    <row r="5985" s="178" customFormat="true" ht="15" hidden="false" customHeight="false" outlineLevel="0" collapsed="false">
      <c r="A5985" s="178" t="n">
        <v>33483</v>
      </c>
      <c r="B5985" s="178" t="s">
        <v>55443</v>
      </c>
      <c r="C5985" s="178" t="s">
        <v>55444</v>
      </c>
      <c r="D5985" s="178" t="str">
        <f aca="false">IF(LEN(B5985)=2,C5985,"")</f>
        <v/>
      </c>
      <c r="E5985" s="178" t="str">
        <f aca="false">IF(LEN(B5985)=5,C5985,"")</f>
        <v/>
      </c>
      <c r="F5985" s="178" t="str">
        <f aca="false">IF(LEN(B5985)=13,C5985,"")</f>
        <v>Setialaksana</v>
      </c>
      <c r="G5985" s="178" t="s">
        <v>55444</v>
      </c>
      <c r="H5985" s="178" t="s">
        <v>55438</v>
      </c>
    </row>
    <row r="5986" s="178" customFormat="true" ht="15" hidden="false" customHeight="false" outlineLevel="0" collapsed="false">
      <c r="A5986" s="178" t="n">
        <v>33484</v>
      </c>
      <c r="B5986" s="178" t="s">
        <v>55445</v>
      </c>
      <c r="C5986" s="178" t="s">
        <v>55446</v>
      </c>
      <c r="D5986" s="178" t="str">
        <f aca="false">IF(LEN(B5986)=2,C5986,"")</f>
        <v/>
      </c>
      <c r="E5986" s="178" t="str">
        <f aca="false">IF(LEN(B5986)=5,C5986,"")</f>
        <v/>
      </c>
      <c r="F5986" s="178" t="str">
        <f aca="false">IF(LEN(B5986)=13,C5986,"")</f>
        <v>Setiajaya</v>
      </c>
      <c r="G5986" s="178" t="s">
        <v>55446</v>
      </c>
      <c r="H5986" s="178" t="s">
        <v>55438</v>
      </c>
    </row>
    <row r="5987" s="178" customFormat="true" ht="15" hidden="false" customHeight="false" outlineLevel="0" collapsed="false">
      <c r="A5987" s="178" t="n">
        <v>33485</v>
      </c>
      <c r="B5987" s="178" t="s">
        <v>55447</v>
      </c>
      <c r="C5987" s="178" t="s">
        <v>55448</v>
      </c>
      <c r="D5987" s="178" t="str">
        <f aca="false">IF(LEN(B5987)=2,C5987,"")</f>
        <v/>
      </c>
      <c r="E5987" s="178" t="str">
        <f aca="false">IF(LEN(B5987)=5,C5987,"")</f>
        <v/>
      </c>
      <c r="F5987" s="178" t="str">
        <f aca="false">IF(LEN(B5987)=13,C5987,"")</f>
        <v>Lenggahjaya</v>
      </c>
      <c r="G5987" s="178" t="s">
        <v>55448</v>
      </c>
      <c r="H5987" s="178" t="s">
        <v>55438</v>
      </c>
    </row>
    <row r="5988" s="178" customFormat="true" ht="15" hidden="false" customHeight="false" outlineLevel="0" collapsed="false">
      <c r="A5988" s="178" t="n">
        <v>33486</v>
      </c>
      <c r="B5988" s="178" t="s">
        <v>55449</v>
      </c>
      <c r="C5988" s="178" t="s">
        <v>55450</v>
      </c>
      <c r="D5988" s="178" t="str">
        <f aca="false">IF(LEN(B5988)=2,C5988,"")</f>
        <v/>
      </c>
      <c r="E5988" s="178" t="str">
        <f aca="false">IF(LEN(B5988)=5,C5988,"")</f>
        <v/>
      </c>
      <c r="F5988" s="178" t="str">
        <f aca="false">IF(LEN(B5988)=13,C5988,"")</f>
        <v>Lenggahsari</v>
      </c>
      <c r="G5988" s="178" t="s">
        <v>55450</v>
      </c>
      <c r="H5988" s="178" t="s">
        <v>55438</v>
      </c>
    </row>
    <row r="5989" s="178" customFormat="true" ht="15" hidden="false" customHeight="false" outlineLevel="0" collapsed="false">
      <c r="A5989" s="178" t="n">
        <v>33487</v>
      </c>
      <c r="B5989" s="178" t="s">
        <v>55451</v>
      </c>
      <c r="C5989" s="178" t="s">
        <v>55452</v>
      </c>
      <c r="D5989" s="178" t="str">
        <f aca="false">IF(LEN(B5989)=2,C5989,"")</f>
        <v/>
      </c>
      <c r="E5989" s="178" t="str">
        <f aca="false">IF(LEN(B5989)=5,C5989,"")</f>
        <v/>
      </c>
      <c r="F5989" s="178" t="str">
        <f aca="false">IF(LEN(B5989)=13,C5989,"")</f>
        <v/>
      </c>
      <c r="H5989" s="178" t="s">
        <v>55452</v>
      </c>
    </row>
    <row r="5990" s="178" customFormat="true" ht="15" hidden="false" customHeight="false" outlineLevel="0" collapsed="false">
      <c r="A5990" s="178" t="n">
        <v>33488</v>
      </c>
      <c r="B5990" s="178" t="s">
        <v>55453</v>
      </c>
      <c r="C5990" s="178" t="s">
        <v>55454</v>
      </c>
      <c r="D5990" s="178" t="str">
        <f aca="false">IF(LEN(B5990)=2,C5990,"")</f>
        <v/>
      </c>
      <c r="E5990" s="178" t="str">
        <f aca="false">IF(LEN(B5990)=5,C5990,"")</f>
        <v/>
      </c>
      <c r="F5990" s="178" t="str">
        <f aca="false">IF(LEN(B5990)=13,C5990,"")</f>
        <v>Pantai Mekar</v>
      </c>
      <c r="G5990" s="178" t="s">
        <v>55454</v>
      </c>
      <c r="H5990" s="178" t="s">
        <v>55452</v>
      </c>
    </row>
    <row r="5991" s="178" customFormat="true" ht="15" hidden="false" customHeight="false" outlineLevel="0" collapsed="false">
      <c r="A5991" s="178" t="n">
        <v>33489</v>
      </c>
      <c r="B5991" s="178" t="s">
        <v>55455</v>
      </c>
      <c r="C5991" s="178" t="s">
        <v>55456</v>
      </c>
      <c r="D5991" s="178" t="str">
        <f aca="false">IF(LEN(B5991)=2,C5991,"")</f>
        <v/>
      </c>
      <c r="E5991" s="178" t="str">
        <f aca="false">IF(LEN(B5991)=5,C5991,"")</f>
        <v/>
      </c>
      <c r="F5991" s="178" t="str">
        <f aca="false">IF(LEN(B5991)=13,C5991,"")</f>
        <v>Pantai Bahagia</v>
      </c>
      <c r="G5991" s="178" t="s">
        <v>55456</v>
      </c>
      <c r="H5991" s="178" t="s">
        <v>55452</v>
      </c>
    </row>
    <row r="5992" s="178" customFormat="true" ht="15" hidden="false" customHeight="false" outlineLevel="0" collapsed="false">
      <c r="A5992" s="178" t="n">
        <v>33490</v>
      </c>
      <c r="B5992" s="178" t="s">
        <v>55457</v>
      </c>
      <c r="C5992" s="178" t="s">
        <v>55458</v>
      </c>
      <c r="D5992" s="178" t="str">
        <f aca="false">IF(LEN(B5992)=2,C5992,"")</f>
        <v/>
      </c>
      <c r="E5992" s="178" t="str">
        <f aca="false">IF(LEN(B5992)=5,C5992,"")</f>
        <v/>
      </c>
      <c r="F5992" s="178" t="str">
        <f aca="false">IF(LEN(B5992)=13,C5992,"")</f>
        <v>Pantai Bakti</v>
      </c>
      <c r="G5992" s="178" t="s">
        <v>55458</v>
      </c>
      <c r="H5992" s="178" t="s">
        <v>55452</v>
      </c>
    </row>
    <row r="5993" s="178" customFormat="true" ht="15" hidden="false" customHeight="false" outlineLevel="0" collapsed="false">
      <c r="A5993" s="178" t="n">
        <v>33491</v>
      </c>
      <c r="B5993" s="178" t="s">
        <v>55459</v>
      </c>
      <c r="C5993" s="178" t="s">
        <v>55460</v>
      </c>
      <c r="D5993" s="178" t="str">
        <f aca="false">IF(LEN(B5993)=2,C5993,"")</f>
        <v/>
      </c>
      <c r="E5993" s="178" t="str">
        <f aca="false">IF(LEN(B5993)=5,C5993,"")</f>
        <v/>
      </c>
      <c r="F5993" s="178" t="str">
        <f aca="false">IF(LEN(B5993)=13,C5993,"")</f>
        <v>Pantai Harapanjaya</v>
      </c>
      <c r="G5993" s="178" t="s">
        <v>55460</v>
      </c>
      <c r="H5993" s="178" t="s">
        <v>55452</v>
      </c>
    </row>
    <row r="5994" s="178" customFormat="true" ht="15" hidden="false" customHeight="false" outlineLevel="0" collapsed="false">
      <c r="A5994" s="178" t="n">
        <v>33492</v>
      </c>
      <c r="B5994" s="178" t="s">
        <v>55461</v>
      </c>
      <c r="C5994" s="178" t="s">
        <v>55462</v>
      </c>
      <c r="D5994" s="178" t="str">
        <f aca="false">IF(LEN(B5994)=2,C5994,"")</f>
        <v/>
      </c>
      <c r="E5994" s="178" t="str">
        <f aca="false">IF(LEN(B5994)=5,C5994,"")</f>
        <v/>
      </c>
      <c r="F5994" s="178" t="str">
        <f aca="false">IF(LEN(B5994)=13,C5994,"")</f>
        <v>Pantai Sederhana</v>
      </c>
      <c r="G5994" s="178" t="s">
        <v>55462</v>
      </c>
      <c r="H5994" s="178" t="s">
        <v>55452</v>
      </c>
    </row>
    <row r="5995" s="178" customFormat="true" ht="15" hidden="false" customHeight="false" outlineLevel="0" collapsed="false">
      <c r="A5995" s="178" t="n">
        <v>33493</v>
      </c>
      <c r="B5995" s="178" t="s">
        <v>55463</v>
      </c>
      <c r="C5995" s="178" t="s">
        <v>55464</v>
      </c>
      <c r="D5995" s="178" t="str">
        <f aca="false">IF(LEN(B5995)=2,C5995,"")</f>
        <v/>
      </c>
      <c r="E5995" s="178" t="str">
        <f aca="false">IF(LEN(B5995)=5,C5995,"")</f>
        <v/>
      </c>
      <c r="F5995" s="178" t="str">
        <f aca="false">IF(LEN(B5995)=13,C5995,"")</f>
        <v>Jayasakti</v>
      </c>
      <c r="G5995" s="178" t="s">
        <v>55464</v>
      </c>
      <c r="H5995" s="178" t="s">
        <v>55452</v>
      </c>
    </row>
    <row r="5996" s="178" customFormat="true" ht="15" hidden="false" customHeight="false" outlineLevel="0" collapsed="false">
      <c r="A5996" s="178" t="n">
        <v>33494</v>
      </c>
      <c r="B5996" s="178" t="s">
        <v>55465</v>
      </c>
      <c r="C5996" s="178" t="s">
        <v>12884</v>
      </c>
      <c r="D5996" s="178" t="str">
        <f aca="false">IF(LEN(B5996)=2,C5996,"")</f>
        <v/>
      </c>
      <c r="E5996" s="178" t="str">
        <f aca="false">IF(LEN(B5996)=5,C5996,"")</f>
        <v/>
      </c>
      <c r="F5996" s="178" t="str">
        <f aca="false">IF(LEN(B5996)=13,C5996,"")</f>
        <v/>
      </c>
      <c r="H5996" s="178" t="s">
        <v>12884</v>
      </c>
    </row>
    <row r="5997" s="178" customFormat="true" ht="15" hidden="false" customHeight="false" outlineLevel="0" collapsed="false">
      <c r="A5997" s="178" t="n">
        <v>33495</v>
      </c>
      <c r="B5997" s="178" t="s">
        <v>55466</v>
      </c>
      <c r="C5997" s="178" t="s">
        <v>47726</v>
      </c>
      <c r="D5997" s="178" t="str">
        <f aca="false">IF(LEN(B5997)=2,C5997,"")</f>
        <v/>
      </c>
      <c r="E5997" s="178" t="str">
        <f aca="false">IF(LEN(B5997)=5,C5997,"")</f>
        <v/>
      </c>
      <c r="F5997" s="178" t="str">
        <f aca="false">IF(LEN(B5997)=13,C5997,"")</f>
        <v>Cijengkol</v>
      </c>
      <c r="G5997" s="178" t="s">
        <v>47726</v>
      </c>
      <c r="H5997" s="178" t="s">
        <v>12884</v>
      </c>
    </row>
    <row r="5998" s="178" customFormat="true" ht="15" hidden="false" customHeight="false" outlineLevel="0" collapsed="false">
      <c r="A5998" s="178" t="n">
        <v>33496</v>
      </c>
      <c r="B5998" s="178" t="s">
        <v>55467</v>
      </c>
      <c r="C5998" s="178" t="s">
        <v>55468</v>
      </c>
      <c r="D5998" s="178" t="str">
        <f aca="false">IF(LEN(B5998)=2,C5998,"")</f>
        <v/>
      </c>
      <c r="E5998" s="178" t="str">
        <f aca="false">IF(LEN(B5998)=5,C5998,"")</f>
        <v/>
      </c>
      <c r="F5998" s="178" t="str">
        <f aca="false">IF(LEN(B5998)=13,C5998,"")</f>
        <v>Lubangbuaya</v>
      </c>
      <c r="G5998" s="178" t="s">
        <v>55468</v>
      </c>
      <c r="H5998" s="178" t="s">
        <v>12884</v>
      </c>
    </row>
    <row r="5999" s="178" customFormat="true" ht="15" hidden="false" customHeight="false" outlineLevel="0" collapsed="false">
      <c r="A5999" s="178" t="n">
        <v>33497</v>
      </c>
      <c r="B5999" s="178" t="s">
        <v>55469</v>
      </c>
      <c r="C5999" s="178" t="s">
        <v>55470</v>
      </c>
      <c r="D5999" s="178" t="str">
        <f aca="false">IF(LEN(B5999)=2,C5999,"")</f>
        <v/>
      </c>
      <c r="E5999" s="178" t="str">
        <f aca="false">IF(LEN(B5999)=5,C5999,"")</f>
        <v/>
      </c>
      <c r="F5999" s="178" t="str">
        <f aca="false">IF(LEN(B5999)=13,C5999,"")</f>
        <v>Burangkeng</v>
      </c>
      <c r="G5999" s="178" t="s">
        <v>55470</v>
      </c>
      <c r="H5999" s="178" t="s">
        <v>12884</v>
      </c>
    </row>
    <row r="6000" s="178" customFormat="true" ht="15" hidden="false" customHeight="false" outlineLevel="0" collapsed="false">
      <c r="A6000" s="178" t="n">
        <v>33498</v>
      </c>
      <c r="B6000" s="178" t="s">
        <v>55471</v>
      </c>
      <c r="C6000" s="178" t="s">
        <v>193</v>
      </c>
      <c r="D6000" s="178" t="str">
        <f aca="false">IF(LEN(B6000)=2,C6000,"")</f>
        <v/>
      </c>
      <c r="E6000" s="178" t="str">
        <f aca="false">IF(LEN(B6000)=5,C6000,"")</f>
        <v/>
      </c>
      <c r="F6000" s="178" t="str">
        <f aca="false">IF(LEN(B6000)=13,C6000,"")</f>
        <v>Ciledug</v>
      </c>
      <c r="G6000" s="178" t="s">
        <v>193</v>
      </c>
      <c r="H6000" s="178" t="s">
        <v>12884</v>
      </c>
    </row>
    <row r="6001" s="178" customFormat="true" ht="15" hidden="false" customHeight="false" outlineLevel="0" collapsed="false">
      <c r="A6001" s="178" t="n">
        <v>33499</v>
      </c>
      <c r="B6001" s="178" t="s">
        <v>55472</v>
      </c>
      <c r="C6001" s="178" t="s">
        <v>46763</v>
      </c>
      <c r="D6001" s="178" t="str">
        <f aca="false">IF(LEN(B6001)=2,C6001,"")</f>
        <v/>
      </c>
      <c r="E6001" s="178" t="str">
        <f aca="false">IF(LEN(B6001)=5,C6001,"")</f>
        <v/>
      </c>
      <c r="F6001" s="178" t="str">
        <f aca="false">IF(LEN(B6001)=13,C6001,"")</f>
        <v>Cibening</v>
      </c>
      <c r="G6001" s="178" t="s">
        <v>46763</v>
      </c>
      <c r="H6001" s="178" t="s">
        <v>12884</v>
      </c>
    </row>
    <row r="6002" s="178" customFormat="true" ht="15" hidden="false" customHeight="false" outlineLevel="0" collapsed="false">
      <c r="A6002" s="178" t="n">
        <v>33500</v>
      </c>
      <c r="B6002" s="178" t="s">
        <v>55473</v>
      </c>
      <c r="C6002" s="178" t="s">
        <v>46049</v>
      </c>
      <c r="D6002" s="178" t="str">
        <f aca="false">IF(LEN(B6002)=2,C6002,"")</f>
        <v/>
      </c>
      <c r="E6002" s="178" t="str">
        <f aca="false">IF(LEN(B6002)=5,C6002,"")</f>
        <v/>
      </c>
      <c r="F6002" s="178" t="str">
        <f aca="false">IF(LEN(B6002)=13,C6002,"")</f>
        <v>Taman Sari</v>
      </c>
      <c r="G6002" s="178" t="s">
        <v>46049</v>
      </c>
      <c r="H6002" s="178" t="s">
        <v>12884</v>
      </c>
    </row>
    <row r="6003" s="178" customFormat="true" ht="15" hidden="false" customHeight="false" outlineLevel="0" collapsed="false">
      <c r="A6003" s="178" t="n">
        <v>33501</v>
      </c>
      <c r="B6003" s="178" t="s">
        <v>55474</v>
      </c>
      <c r="C6003" s="178" t="s">
        <v>55475</v>
      </c>
      <c r="D6003" s="178" t="str">
        <f aca="false">IF(LEN(B6003)=2,C6003,"")</f>
        <v/>
      </c>
      <c r="E6003" s="178" t="str">
        <f aca="false">IF(LEN(B6003)=5,C6003,"")</f>
        <v/>
      </c>
      <c r="F6003" s="178" t="str">
        <f aca="false">IF(LEN(B6003)=13,C6003,"")</f>
        <v>Taman Rahayu</v>
      </c>
      <c r="G6003" s="178" t="s">
        <v>55475</v>
      </c>
      <c r="H6003" s="178" t="s">
        <v>12884</v>
      </c>
    </row>
    <row r="6004" s="178" customFormat="true" ht="15" hidden="false" customHeight="false" outlineLevel="0" collapsed="false">
      <c r="A6004" s="178" t="n">
        <v>33502</v>
      </c>
      <c r="B6004" s="178" t="s">
        <v>55476</v>
      </c>
      <c r="C6004" s="178" t="s">
        <v>55477</v>
      </c>
      <c r="D6004" s="178" t="str">
        <f aca="false">IF(LEN(B6004)=2,C6004,"")</f>
        <v/>
      </c>
      <c r="E6004" s="178" t="str">
        <f aca="false">IF(LEN(B6004)=5,C6004,"")</f>
        <v/>
      </c>
      <c r="F6004" s="178" t="str">
        <f aca="false">IF(LEN(B6004)=13,C6004,"")</f>
        <v>Cikarageman</v>
      </c>
      <c r="G6004" s="178" t="s">
        <v>55477</v>
      </c>
      <c r="H6004" s="178" t="s">
        <v>12884</v>
      </c>
    </row>
    <row r="6005" s="178" customFormat="true" ht="15" hidden="false" customHeight="false" outlineLevel="0" collapsed="false">
      <c r="A6005" s="178" t="n">
        <v>33503</v>
      </c>
      <c r="B6005" s="178" t="s">
        <v>55478</v>
      </c>
      <c r="C6005" s="178" t="s">
        <v>55479</v>
      </c>
      <c r="D6005" s="178" t="str">
        <f aca="false">IF(LEN(B6005)=2,C6005,"")</f>
        <v/>
      </c>
      <c r="E6005" s="178" t="str">
        <f aca="false">IF(LEN(B6005)=5,C6005,"")</f>
        <v/>
      </c>
      <c r="F6005" s="178" t="str">
        <f aca="false">IF(LEN(B6005)=13,C6005,"")</f>
        <v>Ragamanunggal</v>
      </c>
      <c r="G6005" s="178" t="s">
        <v>55479</v>
      </c>
      <c r="H6005" s="178" t="s">
        <v>12884</v>
      </c>
    </row>
    <row r="6006" s="178" customFormat="true" ht="15" hidden="false" customHeight="false" outlineLevel="0" collapsed="false">
      <c r="A6006" s="178" t="n">
        <v>33504</v>
      </c>
      <c r="B6006" s="178" t="s">
        <v>55480</v>
      </c>
      <c r="C6006" s="178" t="s">
        <v>55098</v>
      </c>
      <c r="D6006" s="178" t="str">
        <f aca="false">IF(LEN(B6006)=2,C6006,"")</f>
        <v/>
      </c>
      <c r="E6006" s="178" t="str">
        <f aca="false">IF(LEN(B6006)=5,C6006,"")</f>
        <v/>
      </c>
      <c r="F6006" s="178" t="str">
        <f aca="false">IF(LEN(B6006)=13,C6006,"")</f>
        <v>Muktijaya</v>
      </c>
      <c r="G6006" s="178" t="s">
        <v>55098</v>
      </c>
      <c r="H6006" s="178" t="s">
        <v>12884</v>
      </c>
    </row>
    <row r="6007" s="178" customFormat="true" ht="15" hidden="false" customHeight="false" outlineLevel="0" collapsed="false">
      <c r="A6007" s="178" t="n">
        <v>33505</v>
      </c>
      <c r="B6007" s="178" t="s">
        <v>55481</v>
      </c>
      <c r="C6007" s="178" t="s">
        <v>50066</v>
      </c>
      <c r="D6007" s="178" t="str">
        <f aca="false">IF(LEN(B6007)=2,C6007,"")</f>
        <v/>
      </c>
      <c r="E6007" s="178" t="str">
        <f aca="false">IF(LEN(B6007)=5,C6007,"")</f>
        <v/>
      </c>
      <c r="F6007" s="178" t="str">
        <f aca="false">IF(LEN(B6007)=13,C6007,"")</f>
        <v>Kertarahayu</v>
      </c>
      <c r="G6007" s="178" t="s">
        <v>50066</v>
      </c>
      <c r="H6007" s="178" t="s">
        <v>12884</v>
      </c>
    </row>
    <row r="6008" s="178" customFormat="true" ht="15" hidden="false" customHeight="false" outlineLevel="0" collapsed="false">
      <c r="A6008" s="178" t="n">
        <v>33506</v>
      </c>
      <c r="B6008" s="178" t="s">
        <v>55482</v>
      </c>
      <c r="C6008" s="178" t="s">
        <v>55483</v>
      </c>
      <c r="D6008" s="178" t="str">
        <f aca="false">IF(LEN(B6008)=2,C6008,"")</f>
        <v/>
      </c>
      <c r="E6008" s="178" t="str">
        <f aca="false">IF(LEN(B6008)=5,C6008,"")</f>
        <v/>
      </c>
      <c r="F6008" s="178" t="str">
        <f aca="false">IF(LEN(B6008)=13,C6008,"")</f>
        <v/>
      </c>
      <c r="H6008" s="178" t="s">
        <v>55483</v>
      </c>
    </row>
    <row r="6009" s="178" customFormat="true" ht="15" hidden="false" customHeight="false" outlineLevel="0" collapsed="false">
      <c r="A6009" s="178" t="n">
        <v>33507</v>
      </c>
      <c r="B6009" s="178" t="s">
        <v>55484</v>
      </c>
      <c r="C6009" s="178" t="s">
        <v>47403</v>
      </c>
      <c r="D6009" s="178" t="str">
        <f aca="false">IF(LEN(B6009)=2,C6009,"")</f>
        <v/>
      </c>
      <c r="E6009" s="178" t="str">
        <f aca="false">IF(LEN(B6009)=5,C6009,"")</f>
        <v/>
      </c>
      <c r="F6009" s="178" t="str">
        <f aca="false">IF(LEN(B6009)=13,C6009,"")</f>
        <v>Cibatu</v>
      </c>
      <c r="G6009" s="178" t="s">
        <v>47403</v>
      </c>
      <c r="H6009" s="178" t="s">
        <v>55483</v>
      </c>
    </row>
    <row r="6010" s="178" customFormat="true" ht="15" hidden="false" customHeight="false" outlineLevel="0" collapsed="false">
      <c r="A6010" s="178" t="n">
        <v>33508</v>
      </c>
      <c r="B6010" s="178" t="s">
        <v>55485</v>
      </c>
      <c r="C6010" s="178" t="s">
        <v>55486</v>
      </c>
      <c r="D6010" s="178" t="str">
        <f aca="false">IF(LEN(B6010)=2,C6010,"")</f>
        <v/>
      </c>
      <c r="E6010" s="178" t="str">
        <f aca="false">IF(LEN(B6010)=5,C6010,"")</f>
        <v/>
      </c>
      <c r="F6010" s="178" t="str">
        <f aca="false">IF(LEN(B6010)=13,C6010,"")</f>
        <v>Sukasejati</v>
      </c>
      <c r="G6010" s="178" t="s">
        <v>55486</v>
      </c>
      <c r="H6010" s="178" t="s">
        <v>55483</v>
      </c>
    </row>
    <row r="6011" s="178" customFormat="true" ht="15" hidden="false" customHeight="false" outlineLevel="0" collapsed="false">
      <c r="A6011" s="178" t="n">
        <v>33509</v>
      </c>
      <c r="B6011" s="178" t="s">
        <v>55487</v>
      </c>
      <c r="C6011" s="178" t="s">
        <v>55488</v>
      </c>
      <c r="D6011" s="178" t="str">
        <f aca="false">IF(LEN(B6011)=2,C6011,"")</f>
        <v/>
      </c>
      <c r="E6011" s="178" t="str">
        <f aca="false">IF(LEN(B6011)=5,C6011,"")</f>
        <v/>
      </c>
      <c r="F6011" s="178" t="str">
        <f aca="false">IF(LEN(B6011)=13,C6011,"")</f>
        <v>Ciantra</v>
      </c>
      <c r="G6011" s="178" t="s">
        <v>55488</v>
      </c>
      <c r="H6011" s="178" t="s">
        <v>55483</v>
      </c>
    </row>
    <row r="6012" s="178" customFormat="true" ht="15" hidden="false" customHeight="false" outlineLevel="0" collapsed="false">
      <c r="A6012" s="178" t="n">
        <v>33510</v>
      </c>
      <c r="B6012" s="178" t="s">
        <v>55489</v>
      </c>
      <c r="C6012" s="178" t="s">
        <v>54531</v>
      </c>
      <c r="D6012" s="178" t="str">
        <f aca="false">IF(LEN(B6012)=2,C6012,"")</f>
        <v/>
      </c>
      <c r="E6012" s="178" t="str">
        <f aca="false">IF(LEN(B6012)=5,C6012,"")</f>
        <v/>
      </c>
      <c r="F6012" s="178" t="str">
        <f aca="false">IF(LEN(B6012)=13,C6012,"")</f>
        <v>Sukadami</v>
      </c>
      <c r="G6012" s="178" t="s">
        <v>54531</v>
      </c>
      <c r="H6012" s="178" t="s">
        <v>55483</v>
      </c>
    </row>
    <row r="6013" s="178" customFormat="true" ht="15" hidden="false" customHeight="false" outlineLevel="0" collapsed="false">
      <c r="A6013" s="178" t="n">
        <v>33511</v>
      </c>
      <c r="B6013" s="178" t="s">
        <v>55490</v>
      </c>
      <c r="C6013" s="178" t="s">
        <v>46590</v>
      </c>
      <c r="D6013" s="178" t="str">
        <f aca="false">IF(LEN(B6013)=2,C6013,"")</f>
        <v/>
      </c>
      <c r="E6013" s="178" t="str">
        <f aca="false">IF(LEN(B6013)=5,C6013,"")</f>
        <v/>
      </c>
      <c r="F6013" s="178" t="str">
        <f aca="false">IF(LEN(B6013)=13,C6013,"")</f>
        <v>Sukaresmi</v>
      </c>
      <c r="G6013" s="178" t="s">
        <v>46590</v>
      </c>
      <c r="H6013" s="178" t="s">
        <v>55483</v>
      </c>
    </row>
    <row r="6014" s="178" customFormat="true" ht="15" hidden="false" customHeight="false" outlineLevel="0" collapsed="false">
      <c r="A6014" s="178" t="n">
        <v>33512</v>
      </c>
      <c r="B6014" s="178" t="s">
        <v>55491</v>
      </c>
      <c r="C6014" s="178" t="s">
        <v>18706</v>
      </c>
      <c r="D6014" s="178" t="str">
        <f aca="false">IF(LEN(B6014)=2,C6014,"")</f>
        <v/>
      </c>
      <c r="E6014" s="178" t="str">
        <f aca="false">IF(LEN(B6014)=5,C6014,"")</f>
        <v/>
      </c>
      <c r="F6014" s="178" t="str">
        <f aca="false">IF(LEN(B6014)=13,C6014,"")</f>
        <v>Serang</v>
      </c>
      <c r="G6014" s="178" t="s">
        <v>18706</v>
      </c>
      <c r="H6014" s="178" t="s">
        <v>55483</v>
      </c>
    </row>
    <row r="6015" s="178" customFormat="true" ht="15" hidden="false" customHeight="false" outlineLevel="0" collapsed="false">
      <c r="A6015" s="178" t="n">
        <v>33513</v>
      </c>
      <c r="B6015" s="178" t="s">
        <v>55492</v>
      </c>
      <c r="C6015" s="178" t="s">
        <v>55493</v>
      </c>
      <c r="D6015" s="178" t="str">
        <f aca="false">IF(LEN(B6015)=2,C6015,"")</f>
        <v/>
      </c>
      <c r="E6015" s="178" t="str">
        <f aca="false">IF(LEN(B6015)=5,C6015,"")</f>
        <v/>
      </c>
      <c r="F6015" s="178" t="str">
        <f aca="false">IF(LEN(B6015)=13,C6015,"")</f>
        <v>Pasirsari</v>
      </c>
      <c r="G6015" s="178" t="s">
        <v>55493</v>
      </c>
      <c r="H6015" s="178" t="s">
        <v>55483</v>
      </c>
    </row>
    <row r="6016" s="178" customFormat="true" ht="15" hidden="false" customHeight="false" outlineLevel="0" collapsed="false">
      <c r="A6016" s="178" t="n">
        <v>33514</v>
      </c>
      <c r="B6016" s="178" t="s">
        <v>55494</v>
      </c>
      <c r="C6016" s="178" t="s">
        <v>55495</v>
      </c>
      <c r="D6016" s="178" t="str">
        <f aca="false">IF(LEN(B6016)=2,C6016,"")</f>
        <v/>
      </c>
      <c r="E6016" s="178" t="str">
        <f aca="false">IF(LEN(B6016)=5,C6016,"")</f>
        <v/>
      </c>
      <c r="F6016" s="178" t="str">
        <f aca="false">IF(LEN(B6016)=13,C6016,"")</f>
        <v/>
      </c>
      <c r="H6016" s="178" t="s">
        <v>55495</v>
      </c>
    </row>
    <row r="6017" s="178" customFormat="true" ht="15" hidden="false" customHeight="false" outlineLevel="0" collapsed="false">
      <c r="A6017" s="178" t="n">
        <v>33515</v>
      </c>
      <c r="B6017" s="178" t="s">
        <v>55496</v>
      </c>
      <c r="C6017" s="178" t="s">
        <v>55497</v>
      </c>
      <c r="D6017" s="178" t="str">
        <f aca="false">IF(LEN(B6017)=2,C6017,"")</f>
        <v/>
      </c>
      <c r="E6017" s="178" t="str">
        <f aca="false">IF(LEN(B6017)=5,C6017,"")</f>
        <v/>
      </c>
      <c r="F6017" s="178" t="str">
        <f aca="false">IF(LEN(B6017)=13,C6017,"")</f>
        <v>Cicau</v>
      </c>
      <c r="G6017" s="178" t="s">
        <v>55497</v>
      </c>
      <c r="H6017" s="178" t="s">
        <v>55495</v>
      </c>
    </row>
    <row r="6018" s="178" customFormat="true" ht="15" hidden="false" customHeight="false" outlineLevel="0" collapsed="false">
      <c r="A6018" s="178" t="n">
        <v>33516</v>
      </c>
      <c r="B6018" s="178" t="s">
        <v>55498</v>
      </c>
      <c r="C6018" s="178" t="s">
        <v>46976</v>
      </c>
      <c r="D6018" s="178" t="str">
        <f aca="false">IF(LEN(B6018)=2,C6018,"")</f>
        <v/>
      </c>
      <c r="E6018" s="178" t="str">
        <f aca="false">IF(LEN(B6018)=5,C6018,"")</f>
        <v/>
      </c>
      <c r="F6018" s="178" t="str">
        <f aca="false">IF(LEN(B6018)=13,C6018,"")</f>
        <v>Sukamahi</v>
      </c>
      <c r="G6018" s="178" t="s">
        <v>46976</v>
      </c>
      <c r="H6018" s="178" t="s">
        <v>55495</v>
      </c>
    </row>
    <row r="6019" s="178" customFormat="true" ht="15" hidden="false" customHeight="false" outlineLevel="0" collapsed="false">
      <c r="A6019" s="178" t="n">
        <v>33517</v>
      </c>
      <c r="B6019" s="178" t="s">
        <v>55499</v>
      </c>
      <c r="C6019" s="178" t="s">
        <v>55500</v>
      </c>
      <c r="D6019" s="178" t="str">
        <f aca="false">IF(LEN(B6019)=2,C6019,"")</f>
        <v/>
      </c>
      <c r="E6019" s="178" t="str">
        <f aca="false">IF(LEN(B6019)=5,C6019,"")</f>
        <v/>
      </c>
      <c r="F6019" s="178" t="str">
        <f aca="false">IF(LEN(B6019)=13,C6019,"")</f>
        <v>Pasiranji</v>
      </c>
      <c r="G6019" s="178" t="s">
        <v>55500</v>
      </c>
      <c r="H6019" s="178" t="s">
        <v>55495</v>
      </c>
    </row>
    <row r="6020" s="178" customFormat="true" ht="15" hidden="false" customHeight="false" outlineLevel="0" collapsed="false">
      <c r="A6020" s="178" t="n">
        <v>33518</v>
      </c>
      <c r="B6020" s="178" t="s">
        <v>55501</v>
      </c>
      <c r="C6020" s="178" t="s">
        <v>55502</v>
      </c>
      <c r="D6020" s="178" t="str">
        <f aca="false">IF(LEN(B6020)=2,C6020,"")</f>
        <v/>
      </c>
      <c r="E6020" s="178" t="str">
        <f aca="false">IF(LEN(B6020)=5,C6020,"")</f>
        <v/>
      </c>
      <c r="F6020" s="178" t="str">
        <f aca="false">IF(LEN(B6020)=13,C6020,"")</f>
        <v>Hegarmukti</v>
      </c>
      <c r="G6020" s="178" t="s">
        <v>55502</v>
      </c>
      <c r="H6020" s="178" t="s">
        <v>55495</v>
      </c>
    </row>
    <row r="6021" s="178" customFormat="true" ht="15" hidden="false" customHeight="false" outlineLevel="0" collapsed="false">
      <c r="A6021" s="178" t="n">
        <v>33519</v>
      </c>
      <c r="B6021" s="178" t="s">
        <v>55503</v>
      </c>
      <c r="C6021" s="178" t="s">
        <v>49506</v>
      </c>
      <c r="D6021" s="178" t="str">
        <f aca="false">IF(LEN(B6021)=2,C6021,"")</f>
        <v/>
      </c>
      <c r="E6021" s="178" t="str">
        <f aca="false">IF(LEN(B6021)=5,C6021,"")</f>
        <v/>
      </c>
      <c r="F6021" s="178" t="str">
        <f aca="false">IF(LEN(B6021)=13,C6021,"")</f>
        <v>Jayamukti</v>
      </c>
      <c r="G6021" s="178" t="s">
        <v>49506</v>
      </c>
      <c r="H6021" s="178" t="s">
        <v>55495</v>
      </c>
    </row>
    <row r="6022" s="178" customFormat="true" ht="15" hidden="false" customHeight="false" outlineLevel="0" collapsed="false">
      <c r="A6022" s="178" t="n">
        <v>33520</v>
      </c>
      <c r="B6022" s="178" t="s">
        <v>55504</v>
      </c>
      <c r="C6022" s="178" t="s">
        <v>55021</v>
      </c>
      <c r="D6022" s="178" t="str">
        <f aca="false">IF(LEN(B6022)=2,C6022,"")</f>
        <v/>
      </c>
      <c r="E6022" s="178" t="str">
        <f aca="false">IF(LEN(B6022)=5,C6022,"")</f>
        <v/>
      </c>
      <c r="F6022" s="178" t="str">
        <f aca="false">IF(LEN(B6022)=13,C6022,"")</f>
        <v>Pasirtanjung</v>
      </c>
      <c r="G6022" s="178" t="s">
        <v>55021</v>
      </c>
      <c r="H6022" s="178" t="s">
        <v>55495</v>
      </c>
    </row>
    <row r="6023" s="178" customFormat="true" ht="15" hidden="false" customHeight="false" outlineLevel="0" collapsed="false">
      <c r="A6023" s="178" t="n">
        <v>33521</v>
      </c>
      <c r="B6023" s="178" t="s">
        <v>55505</v>
      </c>
      <c r="C6023" s="178" t="s">
        <v>55506</v>
      </c>
      <c r="D6023" s="178" t="str">
        <f aca="false">IF(LEN(B6023)=2,C6023,"")</f>
        <v/>
      </c>
      <c r="E6023" s="178" t="str">
        <f aca="false">IF(LEN(B6023)=5,C6023,"")</f>
        <v/>
      </c>
      <c r="F6023" s="178" t="str">
        <f aca="false">IF(LEN(B6023)=13,C6023,"")</f>
        <v/>
      </c>
      <c r="H6023" s="178" t="s">
        <v>55506</v>
      </c>
    </row>
    <row r="6024" s="178" customFormat="true" ht="15" hidden="false" customHeight="false" outlineLevel="0" collapsed="false">
      <c r="A6024" s="178" t="n">
        <v>33522</v>
      </c>
      <c r="B6024" s="178" t="s">
        <v>55507</v>
      </c>
      <c r="C6024" s="178" t="s">
        <v>55508</v>
      </c>
      <c r="D6024" s="178" t="str">
        <f aca="false">IF(LEN(B6024)=2,C6024,"")</f>
        <v/>
      </c>
      <c r="E6024" s="178" t="str">
        <f aca="false">IF(LEN(B6024)=5,C6024,"")</f>
        <v/>
      </c>
      <c r="F6024" s="178" t="str">
        <f aca="false">IF(LEN(B6024)=13,C6024,"")</f>
        <v>Sukaragam</v>
      </c>
      <c r="G6024" s="178" t="s">
        <v>55508</v>
      </c>
      <c r="H6024" s="178" t="s">
        <v>55506</v>
      </c>
    </row>
    <row r="6025" s="178" customFormat="true" ht="15" hidden="false" customHeight="false" outlineLevel="0" collapsed="false">
      <c r="A6025" s="178" t="n">
        <v>33523</v>
      </c>
      <c r="B6025" s="178" t="s">
        <v>55509</v>
      </c>
      <c r="C6025" s="178" t="s">
        <v>46596</v>
      </c>
      <c r="D6025" s="178" t="str">
        <f aca="false">IF(LEN(B6025)=2,C6025,"")</f>
        <v/>
      </c>
      <c r="E6025" s="178" t="str">
        <f aca="false">IF(LEN(B6025)=5,C6025,"")</f>
        <v/>
      </c>
      <c r="F6025" s="178" t="str">
        <f aca="false">IF(LEN(B6025)=13,C6025,"")</f>
        <v>Sirnajaya</v>
      </c>
      <c r="G6025" s="178" t="s">
        <v>46596</v>
      </c>
      <c r="H6025" s="178" t="s">
        <v>55506</v>
      </c>
    </row>
    <row r="6026" s="178" customFormat="true" ht="15" hidden="false" customHeight="false" outlineLevel="0" collapsed="false">
      <c r="A6026" s="178" t="n">
        <v>33524</v>
      </c>
      <c r="B6026" s="178" t="s">
        <v>55510</v>
      </c>
      <c r="C6026" s="178" t="s">
        <v>12751</v>
      </c>
      <c r="D6026" s="178" t="str">
        <f aca="false">IF(LEN(B6026)=2,C6026,"")</f>
        <v/>
      </c>
      <c r="E6026" s="178" t="str">
        <f aca="false">IF(LEN(B6026)=5,C6026,"")</f>
        <v/>
      </c>
      <c r="F6026" s="178" t="str">
        <f aca="false">IF(LEN(B6026)=13,C6026,"")</f>
        <v>Sukasari</v>
      </c>
      <c r="G6026" s="178" t="s">
        <v>12751</v>
      </c>
      <c r="H6026" s="178" t="s">
        <v>55506</v>
      </c>
    </row>
    <row r="6027" s="178" customFormat="true" ht="15" hidden="false" customHeight="false" outlineLevel="0" collapsed="false">
      <c r="A6027" s="178" t="n">
        <v>33525</v>
      </c>
      <c r="B6027" s="178" t="s">
        <v>55511</v>
      </c>
      <c r="C6027" s="178" t="s">
        <v>53386</v>
      </c>
      <c r="D6027" s="178" t="str">
        <f aca="false">IF(LEN(B6027)=2,C6027,"")</f>
        <v/>
      </c>
      <c r="E6027" s="178" t="str">
        <f aca="false">IF(LEN(B6027)=5,C6027,"")</f>
        <v/>
      </c>
      <c r="F6027" s="178" t="str">
        <f aca="false">IF(LEN(B6027)=13,C6027,"")</f>
        <v>Jayamulya</v>
      </c>
      <c r="G6027" s="178" t="s">
        <v>53386</v>
      </c>
      <c r="H6027" s="178" t="s">
        <v>55506</v>
      </c>
    </row>
    <row r="6028" s="178" customFormat="true" ht="15" hidden="false" customHeight="false" outlineLevel="0" collapsed="false">
      <c r="A6028" s="178" t="n">
        <v>33526</v>
      </c>
      <c r="B6028" s="178" t="s">
        <v>55512</v>
      </c>
      <c r="C6028" s="178" t="s">
        <v>55513</v>
      </c>
      <c r="D6028" s="178" t="str">
        <f aca="false">IF(LEN(B6028)=2,C6028,"")</f>
        <v/>
      </c>
      <c r="E6028" s="178" t="str">
        <f aca="false">IF(LEN(B6028)=5,C6028,"")</f>
        <v/>
      </c>
      <c r="F6028" s="178" t="str">
        <f aca="false">IF(LEN(B6028)=13,C6028,"")</f>
        <v>Nagacipta</v>
      </c>
      <c r="G6028" s="178" t="s">
        <v>55513</v>
      </c>
      <c r="H6028" s="178" t="s">
        <v>55506</v>
      </c>
    </row>
    <row r="6029" s="178" customFormat="true" ht="15" hidden="false" customHeight="false" outlineLevel="0" collapsed="false">
      <c r="A6029" s="178" t="n">
        <v>33527</v>
      </c>
      <c r="B6029" s="178" t="s">
        <v>55514</v>
      </c>
      <c r="C6029" s="178" t="s">
        <v>48487</v>
      </c>
      <c r="D6029" s="178" t="str">
        <f aca="false">IF(LEN(B6029)=2,C6029,"")</f>
        <v/>
      </c>
      <c r="E6029" s="178" t="str">
        <f aca="false">IF(LEN(B6029)=5,C6029,"")</f>
        <v/>
      </c>
      <c r="F6029" s="178" t="str">
        <f aca="false">IF(LEN(B6029)=13,C6029,"")</f>
        <v>Nagasari</v>
      </c>
      <c r="G6029" s="178" t="s">
        <v>48487</v>
      </c>
      <c r="H6029" s="178" t="s">
        <v>55506</v>
      </c>
    </row>
    <row r="6030" s="178" customFormat="true" ht="15" hidden="false" customHeight="false" outlineLevel="0" collapsed="false">
      <c r="A6030" s="178" t="n">
        <v>33528</v>
      </c>
      <c r="B6030" s="178" t="s">
        <v>55515</v>
      </c>
      <c r="C6030" s="178" t="s">
        <v>55516</v>
      </c>
      <c r="D6030" s="178" t="str">
        <f aca="false">IF(LEN(B6030)=2,C6030,"")</f>
        <v/>
      </c>
      <c r="E6030" s="178" t="str">
        <f aca="false">IF(LEN(B6030)=5,C6030,"")</f>
        <v/>
      </c>
      <c r="F6030" s="178" t="str">
        <f aca="false">IF(LEN(B6030)=13,C6030,"")</f>
        <v>Cilangkara</v>
      </c>
      <c r="G6030" s="178" t="s">
        <v>55516</v>
      </c>
      <c r="H6030" s="178" t="s">
        <v>55506</v>
      </c>
    </row>
    <row r="6031" s="178" customFormat="true" ht="15" hidden="false" customHeight="false" outlineLevel="0" collapsed="false">
      <c r="A6031" s="178" t="n">
        <v>33529</v>
      </c>
      <c r="B6031" s="178" t="s">
        <v>55517</v>
      </c>
      <c r="C6031" s="178" t="s">
        <v>55518</v>
      </c>
      <c r="D6031" s="178" t="str">
        <f aca="false">IF(LEN(B6031)=2,C6031,"")</f>
        <v/>
      </c>
      <c r="E6031" s="178" t="str">
        <f aca="false">IF(LEN(B6031)=5,C6031,"")</f>
        <v/>
      </c>
      <c r="F6031" s="178" t="str">
        <f aca="false">IF(LEN(B6031)=13,C6031,"")</f>
        <v>Jayasampurna</v>
      </c>
      <c r="G6031" s="178" t="s">
        <v>55518</v>
      </c>
      <c r="H6031" s="178" t="s">
        <v>55506</v>
      </c>
    </row>
    <row r="6032" s="178" customFormat="true" ht="15" hidden="false" customHeight="false" outlineLevel="0" collapsed="false">
      <c r="A6032" s="178" t="n">
        <v>33530</v>
      </c>
      <c r="B6032" s="178" t="s">
        <v>55519</v>
      </c>
      <c r="C6032" s="178" t="s">
        <v>55520</v>
      </c>
      <c r="D6032" s="178" t="str">
        <f aca="false">IF(LEN(B6032)=2,C6032,"")</f>
        <v/>
      </c>
      <c r="E6032" s="178" t="str">
        <f aca="false">IF(LEN(B6032)=5,C6032,"")</f>
        <v/>
      </c>
      <c r="F6032" s="178" t="str">
        <f aca="false">IF(LEN(B6032)=13,C6032,"")</f>
        <v/>
      </c>
      <c r="H6032" s="178" t="s">
        <v>55520</v>
      </c>
    </row>
    <row r="6033" s="178" customFormat="true" ht="15" hidden="false" customHeight="false" outlineLevel="0" collapsed="false">
      <c r="A6033" s="178" t="n">
        <v>33531</v>
      </c>
      <c r="B6033" s="178" t="s">
        <v>55521</v>
      </c>
      <c r="C6033" s="178" t="s">
        <v>46596</v>
      </c>
      <c r="D6033" s="178" t="str">
        <f aca="false">IF(LEN(B6033)=2,C6033,"")</f>
        <v/>
      </c>
      <c r="E6033" s="178" t="str">
        <f aca="false">IF(LEN(B6033)=5,C6033,"")</f>
        <v/>
      </c>
      <c r="F6033" s="178" t="str">
        <f aca="false">IF(LEN(B6033)=13,C6033,"")</f>
        <v>Sirnajaya</v>
      </c>
      <c r="G6033" s="178" t="s">
        <v>46596</v>
      </c>
      <c r="H6033" s="178" t="s">
        <v>55520</v>
      </c>
    </row>
    <row r="6034" s="178" customFormat="true" ht="15" hidden="false" customHeight="false" outlineLevel="0" collapsed="false">
      <c r="A6034" s="178" t="n">
        <v>33532</v>
      </c>
      <c r="B6034" s="178" t="s">
        <v>55522</v>
      </c>
      <c r="C6034" s="178" t="s">
        <v>47270</v>
      </c>
      <c r="D6034" s="178" t="str">
        <f aca="false">IF(LEN(B6034)=2,C6034,"")</f>
        <v/>
      </c>
      <c r="E6034" s="178" t="str">
        <f aca="false">IF(LEN(B6034)=5,C6034,"")</f>
        <v/>
      </c>
      <c r="F6034" s="178" t="str">
        <f aca="false">IF(LEN(B6034)=13,C6034,"")</f>
        <v>Ridogalih</v>
      </c>
      <c r="G6034" s="178" t="s">
        <v>47270</v>
      </c>
      <c r="H6034" s="178" t="s">
        <v>55520</v>
      </c>
    </row>
    <row r="6035" s="178" customFormat="true" ht="15" hidden="false" customHeight="false" outlineLevel="0" collapsed="false">
      <c r="A6035" s="178" t="n">
        <v>33533</v>
      </c>
      <c r="B6035" s="178" t="s">
        <v>55523</v>
      </c>
      <c r="C6035" s="178" t="s">
        <v>55524</v>
      </c>
      <c r="D6035" s="178" t="str">
        <f aca="false">IF(LEN(B6035)=2,C6035,"")</f>
        <v/>
      </c>
      <c r="E6035" s="178" t="str">
        <f aca="false">IF(LEN(B6035)=5,C6035,"")</f>
        <v/>
      </c>
      <c r="F6035" s="178" t="str">
        <f aca="false">IF(LEN(B6035)=13,C6035,"")</f>
        <v>Ridomanah</v>
      </c>
      <c r="G6035" s="178" t="s">
        <v>55524</v>
      </c>
      <c r="H6035" s="178" t="s">
        <v>55520</v>
      </c>
    </row>
    <row r="6036" s="178" customFormat="true" ht="15" hidden="false" customHeight="false" outlineLevel="0" collapsed="false">
      <c r="A6036" s="178" t="n">
        <v>33534</v>
      </c>
      <c r="B6036" s="178" t="s">
        <v>55525</v>
      </c>
      <c r="C6036" s="178" t="s">
        <v>55526</v>
      </c>
      <c r="D6036" s="178" t="str">
        <f aca="false">IF(LEN(B6036)=2,C6036,"")</f>
        <v/>
      </c>
      <c r="E6036" s="178" t="str">
        <f aca="false">IF(LEN(B6036)=5,C6036,"")</f>
        <v/>
      </c>
      <c r="F6036" s="178" t="str">
        <f aca="false">IF(LEN(B6036)=13,C6036,"")</f>
        <v>Wibawamulya</v>
      </c>
      <c r="G6036" s="178" t="s">
        <v>55526</v>
      </c>
      <c r="H6036" s="178" t="s">
        <v>55520</v>
      </c>
    </row>
    <row r="6037" s="178" customFormat="true" ht="15" hidden="false" customHeight="false" outlineLevel="0" collapsed="false">
      <c r="A6037" s="178" t="n">
        <v>33535</v>
      </c>
      <c r="B6037" s="178" t="s">
        <v>55527</v>
      </c>
      <c r="C6037" s="178" t="s">
        <v>55528</v>
      </c>
      <c r="D6037" s="178" t="str">
        <f aca="false">IF(LEN(B6037)=2,C6037,"")</f>
        <v/>
      </c>
      <c r="E6037" s="178" t="str">
        <f aca="false">IF(LEN(B6037)=5,C6037,"")</f>
        <v/>
      </c>
      <c r="F6037" s="178" t="str">
        <f aca="false">IF(LEN(B6037)=13,C6037,"")</f>
        <v>Cibarusah Kota</v>
      </c>
      <c r="G6037" s="178" t="s">
        <v>55528</v>
      </c>
      <c r="H6037" s="178" t="s">
        <v>55520</v>
      </c>
    </row>
    <row r="6038" s="178" customFormat="true" ht="15" hidden="false" customHeight="false" outlineLevel="0" collapsed="false">
      <c r="A6038" s="178" t="n">
        <v>33536</v>
      </c>
      <c r="B6038" s="178" t="s">
        <v>55529</v>
      </c>
      <c r="C6038" s="178" t="s">
        <v>55530</v>
      </c>
      <c r="D6038" s="178" t="str">
        <f aca="false">IF(LEN(B6038)=2,C6038,"")</f>
        <v/>
      </c>
      <c r="E6038" s="178" t="str">
        <f aca="false">IF(LEN(B6038)=5,C6038,"")</f>
        <v/>
      </c>
      <c r="F6038" s="178" t="str">
        <f aca="false">IF(LEN(B6038)=13,C6038,"")</f>
        <v>Cibarusah Jaya</v>
      </c>
      <c r="G6038" s="178" t="s">
        <v>55530</v>
      </c>
      <c r="H6038" s="178" t="s">
        <v>55520</v>
      </c>
    </row>
    <row r="6039" s="178" customFormat="true" ht="15" hidden="false" customHeight="false" outlineLevel="0" collapsed="false">
      <c r="A6039" s="178" t="n">
        <v>33537</v>
      </c>
      <c r="B6039" s="178" t="s">
        <v>55531</v>
      </c>
      <c r="C6039" s="178" t="s">
        <v>54785</v>
      </c>
      <c r="D6039" s="178" t="str">
        <f aca="false">IF(LEN(B6039)=2,C6039,"")</f>
        <v/>
      </c>
      <c r="E6039" s="178" t="str">
        <f aca="false">IF(LEN(B6039)=5,C6039,"")</f>
        <v/>
      </c>
      <c r="F6039" s="178" t="str">
        <f aca="false">IF(LEN(B6039)=13,C6039,"")</f>
        <v>Sindangmulya</v>
      </c>
      <c r="G6039" s="178" t="s">
        <v>54785</v>
      </c>
      <c r="H6039" s="178" t="s">
        <v>55520</v>
      </c>
    </row>
    <row r="6040" s="178" customFormat="true" ht="15" hidden="false" customHeight="false" outlineLevel="0" collapsed="false">
      <c r="A6040" s="178" t="n">
        <v>33538</v>
      </c>
      <c r="B6040" s="178" t="s">
        <v>55532</v>
      </c>
      <c r="C6040" s="178" t="s">
        <v>55533</v>
      </c>
      <c r="D6040" s="178" t="str">
        <f aca="false">IF(LEN(B6040)=2,C6040,"")</f>
        <v/>
      </c>
      <c r="E6040" s="178" t="str">
        <f aca="false">IF(LEN(B6040)=5,C6040,"")</f>
        <v/>
      </c>
      <c r="F6040" s="178" t="str">
        <f aca="false">IF(LEN(B6040)=13,C6040,"")</f>
        <v/>
      </c>
      <c r="H6040" s="178" t="s">
        <v>55533</v>
      </c>
    </row>
    <row r="6041" s="178" customFormat="true" ht="15" hidden="false" customHeight="false" outlineLevel="0" collapsed="false">
      <c r="A6041" s="178" t="n">
        <v>33539</v>
      </c>
      <c r="B6041" s="178" t="s">
        <v>55534</v>
      </c>
      <c r="C6041" s="178" t="s">
        <v>49067</v>
      </c>
      <c r="D6041" s="178" t="str">
        <f aca="false">IF(LEN(B6041)=2,C6041,"")</f>
        <v/>
      </c>
      <c r="E6041" s="178" t="str">
        <f aca="false">IF(LEN(B6041)=5,C6041,"")</f>
        <v/>
      </c>
      <c r="F6041" s="178" t="str">
        <f aca="false">IF(LEN(B6041)=13,C6041,"")</f>
        <v>Karangmulya</v>
      </c>
      <c r="G6041" s="178" t="s">
        <v>49067</v>
      </c>
      <c r="H6041" s="178" t="s">
        <v>55533</v>
      </c>
    </row>
    <row r="6042" s="178" customFormat="true" ht="15" hidden="false" customHeight="false" outlineLevel="0" collapsed="false">
      <c r="A6042" s="178" t="n">
        <v>33540</v>
      </c>
      <c r="B6042" s="178" t="s">
        <v>55535</v>
      </c>
      <c r="C6042" s="178" t="s">
        <v>55536</v>
      </c>
      <c r="D6042" s="178" t="str">
        <f aca="false">IF(LEN(B6042)=2,C6042,"")</f>
        <v/>
      </c>
      <c r="E6042" s="178" t="str">
        <f aca="false">IF(LEN(B6042)=5,C6042,"")</f>
        <v/>
      </c>
      <c r="F6042" s="178" t="str">
        <f aca="false">IF(LEN(B6042)=13,C6042,"")</f>
        <v>Karangindah</v>
      </c>
      <c r="G6042" s="178" t="s">
        <v>55536</v>
      </c>
      <c r="H6042" s="178" t="s">
        <v>55533</v>
      </c>
    </row>
    <row r="6043" s="178" customFormat="true" ht="15" hidden="false" customHeight="false" outlineLevel="0" collapsed="false">
      <c r="A6043" s="178" t="n">
        <v>33541</v>
      </c>
      <c r="B6043" s="178" t="s">
        <v>55537</v>
      </c>
      <c r="C6043" s="178" t="s">
        <v>55533</v>
      </c>
      <c r="D6043" s="178" t="str">
        <f aca="false">IF(LEN(B6043)=2,C6043,"")</f>
        <v/>
      </c>
      <c r="E6043" s="178" t="str">
        <f aca="false">IF(LEN(B6043)=5,C6043,"")</f>
        <v/>
      </c>
      <c r="F6043" s="178" t="str">
        <f aca="false">IF(LEN(B6043)=13,C6043,"")</f>
        <v>Bojongmangu</v>
      </c>
      <c r="G6043" s="178" t="s">
        <v>55533</v>
      </c>
      <c r="H6043" s="178" t="s">
        <v>55533</v>
      </c>
    </row>
    <row r="6044" s="178" customFormat="true" ht="15" hidden="false" customHeight="false" outlineLevel="0" collapsed="false">
      <c r="A6044" s="178" t="n">
        <v>33542</v>
      </c>
      <c r="B6044" s="178" t="s">
        <v>55538</v>
      </c>
      <c r="C6044" s="178" t="s">
        <v>48423</v>
      </c>
      <c r="D6044" s="178" t="str">
        <f aca="false">IF(LEN(B6044)=2,C6044,"")</f>
        <v/>
      </c>
      <c r="E6044" s="178" t="str">
        <f aca="false">IF(LEN(B6044)=5,C6044,"")</f>
        <v/>
      </c>
      <c r="F6044" s="178" t="str">
        <f aca="false">IF(LEN(B6044)=13,C6044,"")</f>
        <v>Sukabungah</v>
      </c>
      <c r="G6044" s="178" t="s">
        <v>48423</v>
      </c>
      <c r="H6044" s="178" t="s">
        <v>55533</v>
      </c>
    </row>
    <row r="6045" s="178" customFormat="true" ht="15" hidden="false" customHeight="false" outlineLevel="0" collapsed="false">
      <c r="A6045" s="178" t="n">
        <v>33543</v>
      </c>
      <c r="B6045" s="178" t="s">
        <v>55539</v>
      </c>
      <c r="C6045" s="178" t="s">
        <v>47551</v>
      </c>
      <c r="D6045" s="178" t="str">
        <f aca="false">IF(LEN(B6045)=2,C6045,"")</f>
        <v/>
      </c>
      <c r="E6045" s="178" t="str">
        <f aca="false">IF(LEN(B6045)=5,C6045,"")</f>
        <v/>
      </c>
      <c r="F6045" s="178" t="str">
        <f aca="false">IF(LEN(B6045)=13,C6045,"")</f>
        <v>Sukamukti</v>
      </c>
      <c r="G6045" s="178" t="s">
        <v>47551</v>
      </c>
      <c r="H6045" s="178" t="s">
        <v>55533</v>
      </c>
    </row>
    <row r="6046" s="178" customFormat="true" ht="15" hidden="false" customHeight="false" outlineLevel="0" collapsed="false">
      <c r="A6046" s="178" t="n">
        <v>33544</v>
      </c>
      <c r="B6046" s="178" t="s">
        <v>55540</v>
      </c>
      <c r="C6046" s="178" t="s">
        <v>55541</v>
      </c>
      <c r="D6046" s="178" t="str">
        <f aca="false">IF(LEN(B6046)=2,C6046,"")</f>
        <v/>
      </c>
      <c r="E6046" s="178" t="str">
        <f aca="false">IF(LEN(B6046)=5,C6046,"")</f>
        <v/>
      </c>
      <c r="F6046" s="178" t="str">
        <f aca="false">IF(LEN(B6046)=13,C6046,"")</f>
        <v>Medalkrisna</v>
      </c>
      <c r="G6046" s="178" t="s">
        <v>55541</v>
      </c>
      <c r="H6046" s="178" t="s">
        <v>55533</v>
      </c>
    </row>
    <row r="6047" s="178" customFormat="true" ht="15" hidden="false" customHeight="false" outlineLevel="0" collapsed="false">
      <c r="A6047" s="178" t="n">
        <v>33545</v>
      </c>
      <c r="B6047" s="178" t="s">
        <v>55542</v>
      </c>
      <c r="C6047" s="178" t="s">
        <v>55543</v>
      </c>
      <c r="D6047" s="178" t="str">
        <f aca="false">IF(LEN(B6047)=2,C6047,"")</f>
        <v/>
      </c>
      <c r="E6047" s="178" t="str">
        <f aca="false">IF(LEN(B6047)=5,C6047,"")</f>
        <v>KAB. BANDUNG BARAT</v>
      </c>
      <c r="F6047" s="178" t="str">
        <f aca="false">IF(LEN(B6047)=13,C6047,"")</f>
        <v/>
      </c>
      <c r="H6047" s="178" t="s">
        <v>55533</v>
      </c>
    </row>
    <row r="6048" s="178" customFormat="true" ht="15" hidden="false" customHeight="false" outlineLevel="0" collapsed="false">
      <c r="A6048" s="178" t="n">
        <v>33546</v>
      </c>
      <c r="B6048" s="178" t="s">
        <v>55544</v>
      </c>
      <c r="C6048" s="178" t="s">
        <v>49217</v>
      </c>
      <c r="D6048" s="178" t="str">
        <f aca="false">IF(LEN(B6048)=2,C6048,"")</f>
        <v/>
      </c>
      <c r="E6048" s="178" t="str">
        <f aca="false">IF(LEN(B6048)=5,C6048,"")</f>
        <v/>
      </c>
      <c r="F6048" s="178" t="str">
        <f aca="false">IF(LEN(B6048)=13,C6048,"")</f>
        <v/>
      </c>
      <c r="H6048" s="178" t="s">
        <v>49217</v>
      </c>
    </row>
    <row r="6049" s="178" customFormat="true" ht="15" hidden="false" customHeight="false" outlineLevel="0" collapsed="false">
      <c r="A6049" s="178" t="n">
        <v>33547</v>
      </c>
      <c r="B6049" s="178" t="s">
        <v>55545</v>
      </c>
      <c r="C6049" s="178" t="s">
        <v>55546</v>
      </c>
      <c r="D6049" s="178" t="str">
        <f aca="false">IF(LEN(B6049)=2,C6049,"")</f>
        <v/>
      </c>
      <c r="E6049" s="178" t="str">
        <f aca="false">IF(LEN(B6049)=5,C6049,"")</f>
        <v/>
      </c>
      <c r="F6049" s="178" t="str">
        <f aca="false">IF(LEN(B6049)=13,C6049,"")</f>
        <v>Pagerwangi</v>
      </c>
      <c r="G6049" s="178" t="s">
        <v>55546</v>
      </c>
      <c r="H6049" s="178" t="s">
        <v>49217</v>
      </c>
    </row>
    <row r="6050" s="178" customFormat="true" ht="15" hidden="false" customHeight="false" outlineLevel="0" collapsed="false">
      <c r="A6050" s="178" t="n">
        <v>33548</v>
      </c>
      <c r="B6050" s="178" t="s">
        <v>55547</v>
      </c>
      <c r="C6050" s="178" t="s">
        <v>55548</v>
      </c>
      <c r="D6050" s="178" t="str">
        <f aca="false">IF(LEN(B6050)=2,C6050,"")</f>
        <v/>
      </c>
      <c r="E6050" s="178" t="str">
        <f aca="false">IF(LEN(B6050)=5,C6050,"")</f>
        <v/>
      </c>
      <c r="F6050" s="178" t="str">
        <f aca="false">IF(LEN(B6050)=13,C6050,"")</f>
        <v>Kayuambon</v>
      </c>
      <c r="G6050" s="178" t="s">
        <v>55548</v>
      </c>
      <c r="H6050" s="178" t="s">
        <v>49217</v>
      </c>
    </row>
    <row r="6051" s="178" customFormat="true" ht="15" hidden="false" customHeight="false" outlineLevel="0" collapsed="false">
      <c r="A6051" s="178" t="n">
        <v>33549</v>
      </c>
      <c r="B6051" s="178" t="s">
        <v>55549</v>
      </c>
      <c r="C6051" s="178" t="s">
        <v>49217</v>
      </c>
      <c r="D6051" s="178" t="str">
        <f aca="false">IF(LEN(B6051)=2,C6051,"")</f>
        <v/>
      </c>
      <c r="E6051" s="178" t="str">
        <f aca="false">IF(LEN(B6051)=5,C6051,"")</f>
        <v/>
      </c>
      <c r="F6051" s="178" t="str">
        <f aca="false">IF(LEN(B6051)=13,C6051,"")</f>
        <v>Lembang</v>
      </c>
      <c r="G6051" s="178" t="s">
        <v>49217</v>
      </c>
      <c r="H6051" s="178" t="s">
        <v>49217</v>
      </c>
    </row>
    <row r="6052" s="178" customFormat="true" ht="15" hidden="false" customHeight="false" outlineLevel="0" collapsed="false">
      <c r="A6052" s="178" t="n">
        <v>33550</v>
      </c>
      <c r="B6052" s="178" t="s">
        <v>55550</v>
      </c>
      <c r="C6052" s="178" t="s">
        <v>47319</v>
      </c>
      <c r="D6052" s="178" t="str">
        <f aca="false">IF(LEN(B6052)=2,C6052,"")</f>
        <v/>
      </c>
      <c r="E6052" s="178" t="str">
        <f aca="false">IF(LEN(B6052)=5,C6052,"")</f>
        <v/>
      </c>
      <c r="F6052" s="178" t="str">
        <f aca="false">IF(LEN(B6052)=13,C6052,"")</f>
        <v>Cikidang</v>
      </c>
      <c r="G6052" s="178" t="s">
        <v>47319</v>
      </c>
      <c r="H6052" s="178" t="s">
        <v>49217</v>
      </c>
    </row>
    <row r="6053" s="178" customFormat="true" ht="15" hidden="false" customHeight="false" outlineLevel="0" collapsed="false">
      <c r="A6053" s="178" t="n">
        <v>33551</v>
      </c>
      <c r="B6053" s="178" t="s">
        <v>55551</v>
      </c>
      <c r="C6053" s="178" t="s">
        <v>47079</v>
      </c>
      <c r="D6053" s="178" t="str">
        <f aca="false">IF(LEN(B6053)=2,C6053,"")</f>
        <v/>
      </c>
      <c r="E6053" s="178" t="str">
        <f aca="false">IF(LEN(B6053)=5,C6053,"")</f>
        <v/>
      </c>
      <c r="F6053" s="178" t="str">
        <f aca="false">IF(LEN(B6053)=13,C6053,"")</f>
        <v>Cikahuripan</v>
      </c>
      <c r="G6053" s="178" t="s">
        <v>47079</v>
      </c>
      <c r="H6053" s="178" t="s">
        <v>49217</v>
      </c>
    </row>
    <row r="6054" s="178" customFormat="true" ht="15" hidden="false" customHeight="false" outlineLevel="0" collapsed="false">
      <c r="A6054" s="178" t="n">
        <v>33552</v>
      </c>
      <c r="B6054" s="178" t="s">
        <v>55552</v>
      </c>
      <c r="C6054" s="178" t="s">
        <v>53279</v>
      </c>
      <c r="D6054" s="178" t="str">
        <f aca="false">IF(LEN(B6054)=2,C6054,"")</f>
        <v/>
      </c>
      <c r="E6054" s="178" t="str">
        <f aca="false">IF(LEN(B6054)=5,C6054,"")</f>
        <v/>
      </c>
      <c r="F6054" s="178" t="str">
        <f aca="false">IF(LEN(B6054)=13,C6054,"")</f>
        <v>Cikole</v>
      </c>
      <c r="G6054" s="178" t="s">
        <v>53279</v>
      </c>
      <c r="H6054" s="178" t="s">
        <v>49217</v>
      </c>
    </row>
    <row r="6055" s="178" customFormat="true" ht="15" hidden="false" customHeight="false" outlineLevel="0" collapsed="false">
      <c r="A6055" s="178" t="n">
        <v>33553</v>
      </c>
      <c r="B6055" s="178" t="s">
        <v>55553</v>
      </c>
      <c r="C6055" s="178" t="s">
        <v>55554</v>
      </c>
      <c r="D6055" s="178" t="str">
        <f aca="false">IF(LEN(B6055)=2,C6055,"")</f>
        <v/>
      </c>
      <c r="E6055" s="178" t="str">
        <f aca="false">IF(LEN(B6055)=5,C6055,"")</f>
        <v/>
      </c>
      <c r="F6055" s="178" t="str">
        <f aca="false">IF(LEN(B6055)=13,C6055,"")</f>
        <v>Gudangkahuripan</v>
      </c>
      <c r="G6055" s="178" t="s">
        <v>55554</v>
      </c>
      <c r="H6055" s="178" t="s">
        <v>49217</v>
      </c>
    </row>
    <row r="6056" s="178" customFormat="true" ht="15" hidden="false" customHeight="false" outlineLevel="0" collapsed="false">
      <c r="A6056" s="178" t="n">
        <v>33554</v>
      </c>
      <c r="B6056" s="178" t="s">
        <v>55555</v>
      </c>
      <c r="C6056" s="178" t="s">
        <v>48217</v>
      </c>
      <c r="D6056" s="178" t="str">
        <f aca="false">IF(LEN(B6056)=2,C6056,"")</f>
        <v/>
      </c>
      <c r="E6056" s="178" t="str">
        <f aca="false">IF(LEN(B6056)=5,C6056,"")</f>
        <v/>
      </c>
      <c r="F6056" s="178" t="str">
        <f aca="false">IF(LEN(B6056)=13,C6056,"")</f>
        <v>Jayagiri</v>
      </c>
      <c r="G6056" s="178" t="s">
        <v>48217</v>
      </c>
      <c r="H6056" s="178" t="s">
        <v>49217</v>
      </c>
    </row>
    <row r="6057" s="178" customFormat="true" ht="15" hidden="false" customHeight="false" outlineLevel="0" collapsed="false">
      <c r="A6057" s="178" t="n">
        <v>33555</v>
      </c>
      <c r="B6057" s="178" t="s">
        <v>55556</v>
      </c>
      <c r="C6057" s="178" t="s">
        <v>46521</v>
      </c>
      <c r="D6057" s="178" t="str">
        <f aca="false">IF(LEN(B6057)=2,C6057,"")</f>
        <v/>
      </c>
      <c r="E6057" s="178" t="str">
        <f aca="false">IF(LEN(B6057)=5,C6057,"")</f>
        <v/>
      </c>
      <c r="F6057" s="178" t="str">
        <f aca="false">IF(LEN(B6057)=13,C6057,"")</f>
        <v>Cibodas</v>
      </c>
      <c r="G6057" s="178" t="s">
        <v>46521</v>
      </c>
      <c r="H6057" s="178" t="s">
        <v>49217</v>
      </c>
    </row>
    <row r="6058" s="178" customFormat="true" ht="15" hidden="false" customHeight="false" outlineLevel="0" collapsed="false">
      <c r="A6058" s="178" t="n">
        <v>33556</v>
      </c>
      <c r="B6058" s="178" t="s">
        <v>55557</v>
      </c>
      <c r="C6058" s="178" t="s">
        <v>47458</v>
      </c>
      <c r="D6058" s="178" t="str">
        <f aca="false">IF(LEN(B6058)=2,C6058,"")</f>
        <v/>
      </c>
      <c r="E6058" s="178" t="str">
        <f aca="false">IF(LEN(B6058)=5,C6058,"")</f>
        <v/>
      </c>
      <c r="F6058" s="178" t="str">
        <f aca="false">IF(LEN(B6058)=13,C6058,"")</f>
        <v>Langensari</v>
      </c>
      <c r="G6058" s="178" t="s">
        <v>47458</v>
      </c>
      <c r="H6058" s="178" t="s">
        <v>49217</v>
      </c>
    </row>
    <row r="6059" s="178" customFormat="true" ht="15" hidden="false" customHeight="false" outlineLevel="0" collapsed="false">
      <c r="A6059" s="178" t="n">
        <v>33557</v>
      </c>
      <c r="B6059" s="178" t="s">
        <v>55558</v>
      </c>
      <c r="C6059" s="178" t="s">
        <v>46569</v>
      </c>
      <c r="D6059" s="178" t="str">
        <f aca="false">IF(LEN(B6059)=2,C6059,"")</f>
        <v/>
      </c>
      <c r="E6059" s="178" t="str">
        <f aca="false">IF(LEN(B6059)=5,C6059,"")</f>
        <v/>
      </c>
      <c r="F6059" s="178" t="str">
        <f aca="false">IF(LEN(B6059)=13,C6059,"")</f>
        <v>Mekarwangi</v>
      </c>
      <c r="G6059" s="178" t="s">
        <v>46569</v>
      </c>
      <c r="H6059" s="178" t="s">
        <v>49217</v>
      </c>
    </row>
    <row r="6060" s="178" customFormat="true" ht="15" hidden="false" customHeight="false" outlineLevel="0" collapsed="false">
      <c r="A6060" s="178" t="n">
        <v>33558</v>
      </c>
      <c r="B6060" s="178" t="s">
        <v>55559</v>
      </c>
      <c r="C6060" s="178" t="s">
        <v>51492</v>
      </c>
      <c r="D6060" s="178" t="str">
        <f aca="false">IF(LEN(B6060)=2,C6060,"")</f>
        <v/>
      </c>
      <c r="E6060" s="178" t="str">
        <f aca="false">IF(LEN(B6060)=5,C6060,"")</f>
        <v/>
      </c>
      <c r="F6060" s="178" t="str">
        <f aca="false">IF(LEN(B6060)=13,C6060,"")</f>
        <v>Cibogo</v>
      </c>
      <c r="G6060" s="178" t="s">
        <v>51492</v>
      </c>
      <c r="H6060" s="178" t="s">
        <v>49217</v>
      </c>
    </row>
    <row r="6061" s="178" customFormat="true" ht="15" hidden="false" customHeight="false" outlineLevel="0" collapsed="false">
      <c r="A6061" s="178" t="n">
        <v>33559</v>
      </c>
      <c r="B6061" s="178" t="s">
        <v>55560</v>
      </c>
      <c r="C6061" s="178" t="s">
        <v>46529</v>
      </c>
      <c r="D6061" s="178" t="str">
        <f aca="false">IF(LEN(B6061)=2,C6061,"")</f>
        <v/>
      </c>
      <c r="E6061" s="178" t="str">
        <f aca="false">IF(LEN(B6061)=5,C6061,"")</f>
        <v/>
      </c>
      <c r="F6061" s="178" t="str">
        <f aca="false">IF(LEN(B6061)=13,C6061,"")</f>
        <v>Sukajaya</v>
      </c>
      <c r="G6061" s="178" t="s">
        <v>46529</v>
      </c>
      <c r="H6061" s="178" t="s">
        <v>49217</v>
      </c>
    </row>
    <row r="6062" s="178" customFormat="true" ht="15" hidden="false" customHeight="false" outlineLevel="0" collapsed="false">
      <c r="A6062" s="178" t="n">
        <v>33560</v>
      </c>
      <c r="B6062" s="178" t="s">
        <v>55561</v>
      </c>
      <c r="C6062" s="178" t="s">
        <v>55562</v>
      </c>
      <c r="D6062" s="178" t="str">
        <f aca="false">IF(LEN(B6062)=2,C6062,"")</f>
        <v/>
      </c>
      <c r="E6062" s="178" t="str">
        <f aca="false">IF(LEN(B6062)=5,C6062,"")</f>
        <v/>
      </c>
      <c r="F6062" s="178" t="str">
        <f aca="false">IF(LEN(B6062)=13,C6062,"")</f>
        <v>Suntenjaya</v>
      </c>
      <c r="G6062" s="178" t="s">
        <v>55562</v>
      </c>
      <c r="H6062" s="178" t="s">
        <v>49217</v>
      </c>
    </row>
    <row r="6063" s="178" customFormat="true" ht="15" hidden="false" customHeight="false" outlineLevel="0" collapsed="false">
      <c r="A6063" s="178" t="n">
        <v>33561</v>
      </c>
      <c r="B6063" s="178" t="s">
        <v>55563</v>
      </c>
      <c r="C6063" s="178" t="s">
        <v>52293</v>
      </c>
      <c r="D6063" s="178" t="str">
        <f aca="false">IF(LEN(B6063)=2,C6063,"")</f>
        <v/>
      </c>
      <c r="E6063" s="178" t="str">
        <f aca="false">IF(LEN(B6063)=5,C6063,"")</f>
        <v/>
      </c>
      <c r="F6063" s="178" t="str">
        <f aca="false">IF(LEN(B6063)=13,C6063,"")</f>
        <v>Wangunharja</v>
      </c>
      <c r="G6063" s="178" t="s">
        <v>52293</v>
      </c>
      <c r="H6063" s="178" t="s">
        <v>49217</v>
      </c>
    </row>
    <row r="6064" s="178" customFormat="true" ht="15" hidden="false" customHeight="false" outlineLevel="0" collapsed="false">
      <c r="A6064" s="178" t="n">
        <v>33562</v>
      </c>
      <c r="B6064" s="178" t="s">
        <v>55564</v>
      </c>
      <c r="C6064" s="178" t="s">
        <v>47315</v>
      </c>
      <c r="D6064" s="178" t="str">
        <f aca="false">IF(LEN(B6064)=2,C6064,"")</f>
        <v/>
      </c>
      <c r="E6064" s="178" t="str">
        <f aca="false">IF(LEN(B6064)=5,C6064,"")</f>
        <v/>
      </c>
      <c r="F6064" s="178" t="str">
        <f aca="false">IF(LEN(B6064)=13,C6064,"")</f>
        <v>Wangunsari</v>
      </c>
      <c r="G6064" s="178" t="s">
        <v>47315</v>
      </c>
      <c r="H6064" s="178" t="s">
        <v>49217</v>
      </c>
    </row>
    <row r="6065" s="178" customFormat="true" ht="15" hidden="false" customHeight="false" outlineLevel="0" collapsed="false">
      <c r="A6065" s="178" t="n">
        <v>33563</v>
      </c>
      <c r="B6065" s="178" t="s">
        <v>55565</v>
      </c>
      <c r="C6065" s="178" t="s">
        <v>55566</v>
      </c>
      <c r="D6065" s="178" t="str">
        <f aca="false">IF(LEN(B6065)=2,C6065,"")</f>
        <v/>
      </c>
      <c r="E6065" s="178" t="str">
        <f aca="false">IF(LEN(B6065)=5,C6065,"")</f>
        <v/>
      </c>
      <c r="F6065" s="178" t="str">
        <f aca="false">IF(LEN(B6065)=13,C6065,"")</f>
        <v/>
      </c>
      <c r="H6065" s="178" t="s">
        <v>55566</v>
      </c>
    </row>
    <row r="6066" s="178" customFormat="true" ht="15" hidden="false" customHeight="false" outlineLevel="0" collapsed="false">
      <c r="A6066" s="178" t="n">
        <v>33564</v>
      </c>
      <c r="B6066" s="178" t="s">
        <v>55567</v>
      </c>
      <c r="C6066" s="178" t="s">
        <v>50041</v>
      </c>
      <c r="D6066" s="178" t="str">
        <f aca="false">IF(LEN(B6066)=2,C6066,"")</f>
        <v/>
      </c>
      <c r="E6066" s="178" t="str">
        <f aca="false">IF(LEN(B6066)=5,C6066,"")</f>
        <v/>
      </c>
      <c r="F6066" s="178" t="str">
        <f aca="false">IF(LEN(B6066)=13,C6066,"")</f>
        <v>Karyawangi</v>
      </c>
      <c r="G6066" s="178" t="s">
        <v>50041</v>
      </c>
      <c r="H6066" s="178" t="s">
        <v>55566</v>
      </c>
    </row>
    <row r="6067" s="178" customFormat="true" ht="15" hidden="false" customHeight="false" outlineLevel="0" collapsed="false">
      <c r="A6067" s="178" t="n">
        <v>33565</v>
      </c>
      <c r="B6067" s="178" t="s">
        <v>55568</v>
      </c>
      <c r="C6067" s="178" t="s">
        <v>53144</v>
      </c>
      <c r="D6067" s="178" t="str">
        <f aca="false">IF(LEN(B6067)=2,C6067,"")</f>
        <v/>
      </c>
      <c r="E6067" s="178" t="str">
        <f aca="false">IF(LEN(B6067)=5,C6067,"")</f>
        <v/>
      </c>
      <c r="F6067" s="178" t="str">
        <f aca="false">IF(LEN(B6067)=13,C6067,"")</f>
        <v>Cihanjuang</v>
      </c>
      <c r="G6067" s="178" t="s">
        <v>53144</v>
      </c>
      <c r="H6067" s="178" t="s">
        <v>55566</v>
      </c>
    </row>
    <row r="6068" s="178" customFormat="true" ht="15" hidden="false" customHeight="false" outlineLevel="0" collapsed="false">
      <c r="A6068" s="178" t="n">
        <v>33566</v>
      </c>
      <c r="B6068" s="178" t="s">
        <v>55569</v>
      </c>
      <c r="C6068" s="178" t="s">
        <v>55570</v>
      </c>
      <c r="D6068" s="178" t="str">
        <f aca="false">IF(LEN(B6068)=2,C6068,"")</f>
        <v/>
      </c>
      <c r="E6068" s="178" t="str">
        <f aca="false">IF(LEN(B6068)=5,C6068,"")</f>
        <v/>
      </c>
      <c r="F6068" s="178" t="str">
        <f aca="false">IF(LEN(B6068)=13,C6068,"")</f>
        <v>Cihanjuangrahayu</v>
      </c>
      <c r="G6068" s="178" t="s">
        <v>55570</v>
      </c>
      <c r="H6068" s="178" t="s">
        <v>55566</v>
      </c>
    </row>
    <row r="6069" s="178" customFormat="true" ht="15" hidden="false" customHeight="false" outlineLevel="0" collapsed="false">
      <c r="A6069" s="178" t="n">
        <v>33567</v>
      </c>
      <c r="B6069" s="178" t="s">
        <v>55571</v>
      </c>
      <c r="C6069" s="178" t="s">
        <v>55572</v>
      </c>
      <c r="D6069" s="178" t="str">
        <f aca="false">IF(LEN(B6069)=2,C6069,"")</f>
        <v/>
      </c>
      <c r="E6069" s="178" t="str">
        <f aca="false">IF(LEN(B6069)=5,C6069,"")</f>
        <v/>
      </c>
      <c r="F6069" s="178" t="str">
        <f aca="false">IF(LEN(B6069)=13,C6069,"")</f>
        <v>Cihideung</v>
      </c>
      <c r="G6069" s="178" t="s">
        <v>55572</v>
      </c>
      <c r="H6069" s="178" t="s">
        <v>55566</v>
      </c>
    </row>
    <row r="6070" s="178" customFormat="true" ht="15" hidden="false" customHeight="false" outlineLevel="0" collapsed="false">
      <c r="A6070" s="178" t="n">
        <v>33568</v>
      </c>
      <c r="B6070" s="178" t="s">
        <v>55573</v>
      </c>
      <c r="C6070" s="178" t="s">
        <v>55574</v>
      </c>
      <c r="D6070" s="178" t="str">
        <f aca="false">IF(LEN(B6070)=2,C6070,"")</f>
        <v/>
      </c>
      <c r="E6070" s="178" t="str">
        <f aca="false">IF(LEN(B6070)=5,C6070,"")</f>
        <v/>
      </c>
      <c r="F6070" s="178" t="str">
        <f aca="false">IF(LEN(B6070)=13,C6070,"")</f>
        <v>Ciwaruga</v>
      </c>
      <c r="G6070" s="178" t="s">
        <v>55574</v>
      </c>
      <c r="H6070" s="178" t="s">
        <v>55566</v>
      </c>
    </row>
    <row r="6071" s="178" customFormat="true" ht="15" hidden="false" customHeight="false" outlineLevel="0" collapsed="false">
      <c r="A6071" s="178" t="n">
        <v>33569</v>
      </c>
      <c r="B6071" s="178" t="s">
        <v>55575</v>
      </c>
      <c r="C6071" s="178" t="s">
        <v>55576</v>
      </c>
      <c r="D6071" s="178" t="str">
        <f aca="false">IF(LEN(B6071)=2,C6071,"")</f>
        <v/>
      </c>
      <c r="E6071" s="178" t="str">
        <f aca="false">IF(LEN(B6071)=5,C6071,"")</f>
        <v/>
      </c>
      <c r="F6071" s="178" t="str">
        <f aca="false">IF(LEN(B6071)=13,C6071,"")</f>
        <v>Cigugurgirang</v>
      </c>
      <c r="G6071" s="178" t="s">
        <v>55576</v>
      </c>
      <c r="H6071" s="178" t="s">
        <v>55566</v>
      </c>
    </row>
    <row r="6072" s="178" customFormat="true" ht="15" hidden="false" customHeight="false" outlineLevel="0" collapsed="false">
      <c r="A6072" s="178" t="n">
        <v>33570</v>
      </c>
      <c r="B6072" s="178" t="s">
        <v>55577</v>
      </c>
      <c r="C6072" s="178" t="s">
        <v>50216</v>
      </c>
      <c r="D6072" s="178" t="str">
        <f aca="false">IF(LEN(B6072)=2,C6072,"")</f>
        <v/>
      </c>
      <c r="E6072" s="178" t="str">
        <f aca="false">IF(LEN(B6072)=5,C6072,"")</f>
        <v/>
      </c>
      <c r="F6072" s="178" t="str">
        <f aca="false">IF(LEN(B6072)=13,C6072,"")</f>
        <v>Sariwangi</v>
      </c>
      <c r="G6072" s="178" t="s">
        <v>50216</v>
      </c>
      <c r="H6072" s="178" t="s">
        <v>55566</v>
      </c>
    </row>
    <row r="6073" s="178" customFormat="true" ht="15" hidden="false" customHeight="false" outlineLevel="0" collapsed="false">
      <c r="A6073" s="178" t="n">
        <v>33571</v>
      </c>
      <c r="B6073" s="178" t="s">
        <v>55578</v>
      </c>
      <c r="C6073" s="178" t="s">
        <v>46857</v>
      </c>
      <c r="D6073" s="178" t="str">
        <f aca="false">IF(LEN(B6073)=2,C6073,"")</f>
        <v/>
      </c>
      <c r="E6073" s="178" t="str">
        <f aca="false">IF(LEN(B6073)=5,C6073,"")</f>
        <v/>
      </c>
      <c r="F6073" s="178" t="str">
        <f aca="false">IF(LEN(B6073)=13,C6073,"")</f>
        <v/>
      </c>
      <c r="H6073" s="178" t="s">
        <v>46857</v>
      </c>
    </row>
    <row r="6074" s="178" customFormat="true" ht="15" hidden="false" customHeight="false" outlineLevel="0" collapsed="false">
      <c r="A6074" s="178" t="n">
        <v>33572</v>
      </c>
      <c r="B6074" s="178" t="s">
        <v>55579</v>
      </c>
      <c r="C6074" s="178" t="s">
        <v>47958</v>
      </c>
      <c r="D6074" s="178" t="str">
        <f aca="false">IF(LEN(B6074)=2,C6074,"")</f>
        <v/>
      </c>
      <c r="E6074" s="178" t="str">
        <f aca="false">IF(LEN(B6074)=5,C6074,"")</f>
        <v/>
      </c>
      <c r="F6074" s="178" t="str">
        <f aca="false">IF(LEN(B6074)=13,C6074,"")</f>
        <v>Jambudipa</v>
      </c>
      <c r="G6074" s="178" t="s">
        <v>47958</v>
      </c>
      <c r="H6074" s="178" t="s">
        <v>46857</v>
      </c>
    </row>
    <row r="6075" s="178" customFormat="true" ht="15" hidden="false" customHeight="false" outlineLevel="0" collapsed="false">
      <c r="A6075" s="178" t="n">
        <v>33573</v>
      </c>
      <c r="B6075" s="178" t="s">
        <v>55580</v>
      </c>
      <c r="C6075" s="178" t="s">
        <v>47694</v>
      </c>
      <c r="D6075" s="178" t="str">
        <f aca="false">IF(LEN(B6075)=2,C6075,"")</f>
        <v/>
      </c>
      <c r="E6075" s="178" t="str">
        <f aca="false">IF(LEN(B6075)=5,C6075,"")</f>
        <v/>
      </c>
      <c r="F6075" s="178" t="str">
        <f aca="false">IF(LEN(B6075)=13,C6075,"")</f>
        <v>Padaasih</v>
      </c>
      <c r="G6075" s="178" t="s">
        <v>47694</v>
      </c>
      <c r="H6075" s="178" t="s">
        <v>46857</v>
      </c>
    </row>
    <row r="6076" s="178" customFormat="true" ht="15" hidden="false" customHeight="false" outlineLevel="0" collapsed="false">
      <c r="A6076" s="178" t="n">
        <v>33574</v>
      </c>
      <c r="B6076" s="178" t="s">
        <v>55581</v>
      </c>
      <c r="C6076" s="178" t="s">
        <v>47747</v>
      </c>
      <c r="D6076" s="178" t="str">
        <f aca="false">IF(LEN(B6076)=2,C6076,"")</f>
        <v/>
      </c>
      <c r="E6076" s="178" t="str">
        <f aca="false">IF(LEN(B6076)=5,C6076,"")</f>
        <v/>
      </c>
      <c r="F6076" s="178" t="str">
        <f aca="false">IF(LEN(B6076)=13,C6076,"")</f>
        <v>Pasirhalang</v>
      </c>
      <c r="G6076" s="178" t="s">
        <v>47747</v>
      </c>
      <c r="H6076" s="178" t="s">
        <v>46857</v>
      </c>
    </row>
    <row r="6077" s="178" customFormat="true" ht="15" hidden="false" customHeight="false" outlineLevel="0" collapsed="false">
      <c r="A6077" s="178" t="n">
        <v>33575</v>
      </c>
      <c r="B6077" s="178" t="s">
        <v>55582</v>
      </c>
      <c r="C6077" s="178" t="s">
        <v>49620</v>
      </c>
      <c r="D6077" s="178" t="str">
        <f aca="false">IF(LEN(B6077)=2,C6077,"")</f>
        <v/>
      </c>
      <c r="E6077" s="178" t="str">
        <f aca="false">IF(LEN(B6077)=5,C6077,"")</f>
        <v/>
      </c>
      <c r="F6077" s="178" t="str">
        <f aca="false">IF(LEN(B6077)=13,C6077,"")</f>
        <v>Pasirlangu</v>
      </c>
      <c r="G6077" s="178" t="s">
        <v>49620</v>
      </c>
      <c r="H6077" s="178" t="s">
        <v>46857</v>
      </c>
    </row>
    <row r="6078" s="178" customFormat="true" ht="15" hidden="false" customHeight="false" outlineLevel="0" collapsed="false">
      <c r="A6078" s="178" t="n">
        <v>33576</v>
      </c>
      <c r="B6078" s="178" t="s">
        <v>55583</v>
      </c>
      <c r="C6078" s="178" t="s">
        <v>55584</v>
      </c>
      <c r="D6078" s="178" t="str">
        <f aca="false">IF(LEN(B6078)=2,C6078,"")</f>
        <v/>
      </c>
      <c r="E6078" s="178" t="str">
        <f aca="false">IF(LEN(B6078)=5,C6078,"")</f>
        <v/>
      </c>
      <c r="F6078" s="178" t="str">
        <f aca="false">IF(LEN(B6078)=13,C6078,"")</f>
        <v>Cipada</v>
      </c>
      <c r="G6078" s="178" t="s">
        <v>55584</v>
      </c>
      <c r="H6078" s="178" t="s">
        <v>46857</v>
      </c>
    </row>
    <row r="6079" s="178" customFormat="true" ht="15" hidden="false" customHeight="false" outlineLevel="0" collapsed="false">
      <c r="A6079" s="178" t="n">
        <v>33577</v>
      </c>
      <c r="B6079" s="178" t="s">
        <v>55585</v>
      </c>
      <c r="C6079" s="178" t="s">
        <v>55586</v>
      </c>
      <c r="D6079" s="178" t="str">
        <f aca="false">IF(LEN(B6079)=2,C6079,"")</f>
        <v/>
      </c>
      <c r="E6079" s="178" t="str">
        <f aca="false">IF(LEN(B6079)=5,C6079,"")</f>
        <v/>
      </c>
      <c r="F6079" s="178" t="str">
        <f aca="false">IF(LEN(B6079)=13,C6079,"")</f>
        <v>Kertawangi</v>
      </c>
      <c r="G6079" s="178" t="s">
        <v>55586</v>
      </c>
      <c r="H6079" s="178" t="s">
        <v>46857</v>
      </c>
    </row>
    <row r="6080" s="178" customFormat="true" ht="15" hidden="false" customHeight="false" outlineLevel="0" collapsed="false">
      <c r="A6080" s="178" t="n">
        <v>33578</v>
      </c>
      <c r="B6080" s="178" t="s">
        <v>55587</v>
      </c>
      <c r="C6080" s="178" t="s">
        <v>55588</v>
      </c>
      <c r="D6080" s="178" t="str">
        <f aca="false">IF(LEN(B6080)=2,C6080,"")</f>
        <v/>
      </c>
      <c r="E6080" s="178" t="str">
        <f aca="false">IF(LEN(B6080)=5,C6080,"")</f>
        <v/>
      </c>
      <c r="F6080" s="178" t="str">
        <f aca="false">IF(LEN(B6080)=13,C6080,"")</f>
        <v>Tugumukti</v>
      </c>
      <c r="G6080" s="178" t="s">
        <v>55588</v>
      </c>
      <c r="H6080" s="178" t="s">
        <v>46857</v>
      </c>
    </row>
    <row r="6081" s="178" customFormat="true" ht="15" hidden="false" customHeight="false" outlineLevel="0" collapsed="false">
      <c r="A6081" s="178" t="n">
        <v>33579</v>
      </c>
      <c r="B6081" s="178" t="s">
        <v>55589</v>
      </c>
      <c r="C6081" s="178" t="s">
        <v>55590</v>
      </c>
      <c r="D6081" s="178" t="str">
        <f aca="false">IF(LEN(B6081)=2,C6081,"")</f>
        <v/>
      </c>
      <c r="E6081" s="178" t="str">
        <f aca="false">IF(LEN(B6081)=5,C6081,"")</f>
        <v/>
      </c>
      <c r="F6081" s="178" t="str">
        <f aca="false">IF(LEN(B6081)=13,C6081,"")</f>
        <v>Sadangmekar</v>
      </c>
      <c r="G6081" s="178" t="s">
        <v>55590</v>
      </c>
      <c r="H6081" s="178" t="s">
        <v>46857</v>
      </c>
    </row>
    <row r="6082" s="178" customFormat="true" ht="15" hidden="false" customHeight="false" outlineLevel="0" collapsed="false">
      <c r="A6082" s="178" t="n">
        <v>33580</v>
      </c>
      <c r="B6082" s="178" t="s">
        <v>55591</v>
      </c>
      <c r="C6082" s="178" t="s">
        <v>55592</v>
      </c>
      <c r="D6082" s="178" t="str">
        <f aca="false">IF(LEN(B6082)=2,C6082,"")</f>
        <v/>
      </c>
      <c r="E6082" s="178" t="str">
        <f aca="false">IF(LEN(B6082)=5,C6082,"")</f>
        <v/>
      </c>
      <c r="F6082" s="178" t="str">
        <f aca="false">IF(LEN(B6082)=13,C6082,"")</f>
        <v/>
      </c>
      <c r="H6082" s="178" t="s">
        <v>55592</v>
      </c>
    </row>
    <row r="6083" s="178" customFormat="true" ht="15" hidden="false" customHeight="false" outlineLevel="0" collapsed="false">
      <c r="A6083" s="178" t="n">
        <v>33581</v>
      </c>
      <c r="B6083" s="178" t="s">
        <v>55593</v>
      </c>
      <c r="C6083" s="178" t="s">
        <v>55594</v>
      </c>
      <c r="D6083" s="178" t="str">
        <f aca="false">IF(LEN(B6083)=2,C6083,"")</f>
        <v/>
      </c>
      <c r="E6083" s="178" t="str">
        <f aca="false">IF(LEN(B6083)=5,C6083,"")</f>
        <v/>
      </c>
      <c r="F6083" s="178" t="str">
        <f aca="false">IF(LEN(B6083)=13,C6083,"")</f>
        <v>Ciptagumati</v>
      </c>
      <c r="G6083" s="178" t="s">
        <v>55594</v>
      </c>
      <c r="H6083" s="178" t="s">
        <v>55592</v>
      </c>
    </row>
    <row r="6084" s="178" customFormat="true" ht="15" hidden="false" customHeight="false" outlineLevel="0" collapsed="false">
      <c r="A6084" s="178" t="n">
        <v>33582</v>
      </c>
      <c r="B6084" s="178" t="s">
        <v>55595</v>
      </c>
      <c r="C6084" s="178" t="s">
        <v>48712</v>
      </c>
      <c r="D6084" s="178" t="str">
        <f aca="false">IF(LEN(B6084)=2,C6084,"")</f>
        <v/>
      </c>
      <c r="E6084" s="178" t="str">
        <f aca="false">IF(LEN(B6084)=5,C6084,"")</f>
        <v/>
      </c>
      <c r="F6084" s="178" t="str">
        <f aca="false">IF(LEN(B6084)=13,C6084,"")</f>
        <v>Cikalong</v>
      </c>
      <c r="G6084" s="178" t="s">
        <v>48712</v>
      </c>
      <c r="H6084" s="178" t="s">
        <v>55592</v>
      </c>
    </row>
    <row r="6085" s="178" customFormat="true" ht="15" hidden="false" customHeight="false" outlineLevel="0" collapsed="false">
      <c r="A6085" s="178" t="n">
        <v>33583</v>
      </c>
      <c r="B6085" s="178" t="s">
        <v>55596</v>
      </c>
      <c r="C6085" s="178" t="s">
        <v>55584</v>
      </c>
      <c r="D6085" s="178" t="str">
        <f aca="false">IF(LEN(B6085)=2,C6085,"")</f>
        <v/>
      </c>
      <c r="E6085" s="178" t="str">
        <f aca="false">IF(LEN(B6085)=5,C6085,"")</f>
        <v/>
      </c>
      <c r="F6085" s="178" t="str">
        <f aca="false">IF(LEN(B6085)=13,C6085,"")</f>
        <v>Cipada</v>
      </c>
      <c r="G6085" s="178" t="s">
        <v>55584</v>
      </c>
      <c r="H6085" s="178" t="s">
        <v>55592</v>
      </c>
    </row>
    <row r="6086" s="178" customFormat="true" ht="15" hidden="false" customHeight="false" outlineLevel="0" collapsed="false">
      <c r="A6086" s="178" t="n">
        <v>33584</v>
      </c>
      <c r="B6086" s="178" t="s">
        <v>55597</v>
      </c>
      <c r="C6086" s="178" t="s">
        <v>55598</v>
      </c>
      <c r="D6086" s="178" t="str">
        <f aca="false">IF(LEN(B6086)=2,C6086,"")</f>
        <v/>
      </c>
      <c r="E6086" s="178" t="str">
        <f aca="false">IF(LEN(B6086)=5,C6086,"")</f>
        <v/>
      </c>
      <c r="F6086" s="178" t="str">
        <f aca="false">IF(LEN(B6086)=13,C6086,"")</f>
        <v>Cisomangbarat</v>
      </c>
      <c r="G6086" s="178" t="s">
        <v>55598</v>
      </c>
      <c r="H6086" s="178" t="s">
        <v>55592</v>
      </c>
    </row>
    <row r="6087" s="178" customFormat="true" ht="15" hidden="false" customHeight="false" outlineLevel="0" collapsed="false">
      <c r="A6087" s="178" t="n">
        <v>33585</v>
      </c>
      <c r="B6087" s="178" t="s">
        <v>55599</v>
      </c>
      <c r="C6087" s="178" t="s">
        <v>55600</v>
      </c>
      <c r="D6087" s="178" t="str">
        <f aca="false">IF(LEN(B6087)=2,C6087,"")</f>
        <v/>
      </c>
      <c r="E6087" s="178" t="str">
        <f aca="false">IF(LEN(B6087)=5,C6087,"")</f>
        <v/>
      </c>
      <c r="F6087" s="178" t="str">
        <f aca="false">IF(LEN(B6087)=13,C6087,"")</f>
        <v>Ganjarsari</v>
      </c>
      <c r="G6087" s="178" t="s">
        <v>55600</v>
      </c>
      <c r="H6087" s="178" t="s">
        <v>55592</v>
      </c>
    </row>
    <row r="6088" s="178" customFormat="true" ht="15" hidden="false" customHeight="false" outlineLevel="0" collapsed="false">
      <c r="A6088" s="178" t="n">
        <v>33586</v>
      </c>
      <c r="B6088" s="178" t="s">
        <v>55601</v>
      </c>
      <c r="C6088" s="178" t="s">
        <v>55602</v>
      </c>
      <c r="D6088" s="178" t="str">
        <f aca="false">IF(LEN(B6088)=2,C6088,"")</f>
        <v/>
      </c>
      <c r="E6088" s="178" t="str">
        <f aca="false">IF(LEN(B6088)=5,C6088,"")</f>
        <v/>
      </c>
      <c r="F6088" s="178" t="str">
        <f aca="false">IF(LEN(B6088)=13,C6088,"")</f>
        <v>Kanangasari</v>
      </c>
      <c r="G6088" s="178" t="s">
        <v>55602</v>
      </c>
      <c r="H6088" s="178" t="s">
        <v>55592</v>
      </c>
    </row>
    <row r="6089" s="178" customFormat="true" ht="15" hidden="false" customHeight="false" outlineLevel="0" collapsed="false">
      <c r="A6089" s="178" t="n">
        <v>33587</v>
      </c>
      <c r="B6089" s="178" t="s">
        <v>55603</v>
      </c>
      <c r="C6089" s="178" t="s">
        <v>48757</v>
      </c>
      <c r="D6089" s="178" t="str">
        <f aca="false">IF(LEN(B6089)=2,C6089,"")</f>
        <v/>
      </c>
      <c r="E6089" s="178" t="str">
        <f aca="false">IF(LEN(B6089)=5,C6089,"")</f>
        <v/>
      </c>
      <c r="F6089" s="178" t="str">
        <f aca="false">IF(LEN(B6089)=13,C6089,"")</f>
        <v>Mandalasari</v>
      </c>
      <c r="G6089" s="178" t="s">
        <v>48757</v>
      </c>
      <c r="H6089" s="178" t="s">
        <v>55592</v>
      </c>
    </row>
    <row r="6090" s="178" customFormat="true" ht="15" hidden="false" customHeight="false" outlineLevel="0" collapsed="false">
      <c r="A6090" s="178" t="n">
        <v>33588</v>
      </c>
      <c r="B6090" s="178" t="s">
        <v>55604</v>
      </c>
      <c r="C6090" s="178" t="s">
        <v>55605</v>
      </c>
      <c r="D6090" s="178" t="str">
        <f aca="false">IF(LEN(B6090)=2,C6090,"")</f>
        <v/>
      </c>
      <c r="E6090" s="178" t="str">
        <f aca="false">IF(LEN(B6090)=5,C6090,"")</f>
        <v/>
      </c>
      <c r="F6090" s="178" t="str">
        <f aca="false">IF(LEN(B6090)=13,C6090,"")</f>
        <v>Mandalamukti</v>
      </c>
      <c r="G6090" s="178" t="s">
        <v>55605</v>
      </c>
      <c r="H6090" s="178" t="s">
        <v>55592</v>
      </c>
    </row>
    <row r="6091" s="178" customFormat="true" ht="15" hidden="false" customHeight="false" outlineLevel="0" collapsed="false">
      <c r="A6091" s="178" t="n">
        <v>33589</v>
      </c>
      <c r="B6091" s="178" t="s">
        <v>55606</v>
      </c>
      <c r="C6091" s="178" t="s">
        <v>46797</v>
      </c>
      <c r="D6091" s="178" t="str">
        <f aca="false">IF(LEN(B6091)=2,C6091,"")</f>
        <v/>
      </c>
      <c r="E6091" s="178" t="str">
        <f aca="false">IF(LEN(B6091)=5,C6091,"")</f>
        <v/>
      </c>
      <c r="F6091" s="178" t="str">
        <f aca="false">IF(LEN(B6091)=13,C6091,"")</f>
        <v>Mekarjaya</v>
      </c>
      <c r="G6091" s="178" t="s">
        <v>46797</v>
      </c>
      <c r="H6091" s="178" t="s">
        <v>55592</v>
      </c>
    </row>
    <row r="6092" s="178" customFormat="true" ht="15" hidden="false" customHeight="false" outlineLevel="0" collapsed="false">
      <c r="A6092" s="178" t="n">
        <v>33590</v>
      </c>
      <c r="B6092" s="178" t="s">
        <v>55607</v>
      </c>
      <c r="C6092" s="178" t="s">
        <v>50342</v>
      </c>
      <c r="D6092" s="178" t="str">
        <f aca="false">IF(LEN(B6092)=2,C6092,"")</f>
        <v/>
      </c>
      <c r="E6092" s="178" t="str">
        <f aca="false">IF(LEN(B6092)=5,C6092,"")</f>
        <v/>
      </c>
      <c r="F6092" s="178" t="str">
        <f aca="false">IF(LEN(B6092)=13,C6092,"")</f>
        <v>Puteran</v>
      </c>
      <c r="G6092" s="178" t="s">
        <v>50342</v>
      </c>
      <c r="H6092" s="178" t="s">
        <v>55592</v>
      </c>
    </row>
    <row r="6093" s="178" customFormat="true" ht="15" hidden="false" customHeight="false" outlineLevel="0" collapsed="false">
      <c r="A6093" s="178" t="n">
        <v>33591</v>
      </c>
      <c r="B6093" s="178" t="s">
        <v>55608</v>
      </c>
      <c r="C6093" s="178" t="s">
        <v>55609</v>
      </c>
      <c r="D6093" s="178" t="str">
        <f aca="false">IF(LEN(B6093)=2,C6093,"")</f>
        <v/>
      </c>
      <c r="E6093" s="178" t="str">
        <f aca="false">IF(LEN(B6093)=5,C6093,"")</f>
        <v/>
      </c>
      <c r="F6093" s="178" t="str">
        <f aca="false">IF(LEN(B6093)=13,C6093,"")</f>
        <v>Rende</v>
      </c>
      <c r="G6093" s="178" t="s">
        <v>55609</v>
      </c>
      <c r="H6093" s="178" t="s">
        <v>55592</v>
      </c>
    </row>
    <row r="6094" s="178" customFormat="true" ht="15" hidden="false" customHeight="false" outlineLevel="0" collapsed="false">
      <c r="A6094" s="178" t="n">
        <v>33592</v>
      </c>
      <c r="B6094" s="178" t="s">
        <v>55610</v>
      </c>
      <c r="C6094" s="178" t="s">
        <v>47894</v>
      </c>
      <c r="D6094" s="178" t="str">
        <f aca="false">IF(LEN(B6094)=2,C6094,"")</f>
        <v/>
      </c>
      <c r="E6094" s="178" t="str">
        <f aca="false">IF(LEN(B6094)=5,C6094,"")</f>
        <v/>
      </c>
      <c r="F6094" s="178" t="str">
        <f aca="false">IF(LEN(B6094)=13,C6094,"")</f>
        <v>Tenjolaut</v>
      </c>
      <c r="G6094" s="178" t="s">
        <v>47894</v>
      </c>
      <c r="H6094" s="178" t="s">
        <v>55592</v>
      </c>
    </row>
    <row r="6095" s="178" customFormat="true" ht="15" hidden="false" customHeight="false" outlineLevel="0" collapsed="false">
      <c r="A6095" s="178" t="n">
        <v>33593</v>
      </c>
      <c r="B6095" s="178" t="s">
        <v>55611</v>
      </c>
      <c r="C6095" s="178" t="s">
        <v>47204</v>
      </c>
      <c r="D6095" s="178" t="str">
        <f aca="false">IF(LEN(B6095)=2,C6095,"")</f>
        <v/>
      </c>
      <c r="E6095" s="178" t="str">
        <f aca="false">IF(LEN(B6095)=5,C6095,"")</f>
        <v/>
      </c>
      <c r="F6095" s="178" t="str">
        <f aca="false">IF(LEN(B6095)=13,C6095,"")</f>
        <v>Wangunjaya</v>
      </c>
      <c r="G6095" s="178" t="s">
        <v>47204</v>
      </c>
      <c r="H6095" s="178" t="s">
        <v>55592</v>
      </c>
    </row>
    <row r="6096" s="178" customFormat="true" ht="15" hidden="false" customHeight="false" outlineLevel="0" collapsed="false">
      <c r="A6096" s="178" t="n">
        <v>33594</v>
      </c>
      <c r="B6096" s="178" t="s">
        <v>55612</v>
      </c>
      <c r="C6096" s="178" t="s">
        <v>47622</v>
      </c>
      <c r="D6096" s="178" t="str">
        <f aca="false">IF(LEN(B6096)=2,C6096,"")</f>
        <v/>
      </c>
      <c r="E6096" s="178" t="str">
        <f aca="false">IF(LEN(B6096)=5,C6096,"")</f>
        <v/>
      </c>
      <c r="F6096" s="178" t="str">
        <f aca="false">IF(LEN(B6096)=13,C6096,"")</f>
        <v/>
      </c>
      <c r="H6096" s="178" t="s">
        <v>47622</v>
      </c>
    </row>
    <row r="6097" s="178" customFormat="true" ht="15" hidden="false" customHeight="false" outlineLevel="0" collapsed="false">
      <c r="A6097" s="178" t="n">
        <v>33595</v>
      </c>
      <c r="B6097" s="178" t="s">
        <v>55613</v>
      </c>
      <c r="C6097" s="178" t="s">
        <v>47622</v>
      </c>
      <c r="D6097" s="178" t="str">
        <f aca="false">IF(LEN(B6097)=2,C6097,"")</f>
        <v/>
      </c>
      <c r="E6097" s="178" t="str">
        <f aca="false">IF(LEN(B6097)=5,C6097,"")</f>
        <v/>
      </c>
      <c r="F6097" s="178" t="str">
        <f aca="false">IF(LEN(B6097)=13,C6097,"")</f>
        <v>Cipeundeuy</v>
      </c>
      <c r="G6097" s="178" t="s">
        <v>47622</v>
      </c>
      <c r="H6097" s="178" t="s">
        <v>47622</v>
      </c>
    </row>
    <row r="6098" s="178" customFormat="true" ht="15" hidden="false" customHeight="false" outlineLevel="0" collapsed="false">
      <c r="A6098" s="178" t="n">
        <v>33596</v>
      </c>
      <c r="B6098" s="178" t="s">
        <v>55614</v>
      </c>
      <c r="C6098" s="178" t="s">
        <v>48020</v>
      </c>
      <c r="D6098" s="178" t="str">
        <f aca="false">IF(LEN(B6098)=2,C6098,"")</f>
        <v/>
      </c>
      <c r="E6098" s="178" t="str">
        <f aca="false">IF(LEN(B6098)=5,C6098,"")</f>
        <v/>
      </c>
      <c r="F6098" s="178" t="str">
        <f aca="false">IF(LEN(B6098)=13,C6098,"")</f>
        <v>Ciharashas</v>
      </c>
      <c r="G6098" s="178" t="s">
        <v>48020</v>
      </c>
      <c r="H6098" s="178" t="s">
        <v>47622</v>
      </c>
    </row>
    <row r="6099" s="178" customFormat="true" ht="15" hidden="false" customHeight="false" outlineLevel="0" collapsed="false">
      <c r="A6099" s="178" t="n">
        <v>33597</v>
      </c>
      <c r="B6099" s="178" t="s">
        <v>55615</v>
      </c>
      <c r="C6099" s="178" t="s">
        <v>55616</v>
      </c>
      <c r="D6099" s="178" t="str">
        <f aca="false">IF(LEN(B6099)=2,C6099,"")</f>
        <v/>
      </c>
      <c r="E6099" s="178" t="str">
        <f aca="false">IF(LEN(B6099)=5,C6099,"")</f>
        <v/>
      </c>
      <c r="F6099" s="178" t="str">
        <f aca="false">IF(LEN(B6099)=13,C6099,"")</f>
        <v>Bojongmekar</v>
      </c>
      <c r="G6099" s="178" t="s">
        <v>55616</v>
      </c>
      <c r="H6099" s="178" t="s">
        <v>47622</v>
      </c>
    </row>
    <row r="6100" s="178" customFormat="true" ht="15" hidden="false" customHeight="false" outlineLevel="0" collapsed="false">
      <c r="A6100" s="178" t="n">
        <v>33598</v>
      </c>
      <c r="B6100" s="178" t="s">
        <v>55617</v>
      </c>
      <c r="C6100" s="178" t="s">
        <v>49579</v>
      </c>
      <c r="D6100" s="178" t="str">
        <f aca="false">IF(LEN(B6100)=2,C6100,"")</f>
        <v/>
      </c>
      <c r="E6100" s="178" t="str">
        <f aca="false">IF(LEN(B6100)=5,C6100,"")</f>
        <v/>
      </c>
      <c r="F6100" s="178" t="str">
        <f aca="false">IF(LEN(B6100)=13,C6100,"")</f>
        <v>Ciroyom</v>
      </c>
      <c r="G6100" s="178" t="s">
        <v>49579</v>
      </c>
      <c r="H6100" s="178" t="s">
        <v>47622</v>
      </c>
    </row>
    <row r="6101" s="178" customFormat="true" ht="15" hidden="false" customHeight="false" outlineLevel="0" collapsed="false">
      <c r="A6101" s="178" t="n">
        <v>33599</v>
      </c>
      <c r="B6101" s="178" t="s">
        <v>55618</v>
      </c>
      <c r="C6101" s="178" t="s">
        <v>52991</v>
      </c>
      <c r="D6101" s="178" t="str">
        <f aca="false">IF(LEN(B6101)=2,C6101,"")</f>
        <v/>
      </c>
      <c r="E6101" s="178" t="str">
        <f aca="false">IF(LEN(B6101)=5,C6101,"")</f>
        <v/>
      </c>
      <c r="F6101" s="178" t="str">
        <f aca="false">IF(LEN(B6101)=13,C6101,"")</f>
        <v>Jatimekar</v>
      </c>
      <c r="G6101" s="178" t="s">
        <v>52991</v>
      </c>
      <c r="H6101" s="178" t="s">
        <v>47622</v>
      </c>
    </row>
    <row r="6102" s="178" customFormat="true" ht="15" hidden="false" customHeight="false" outlineLevel="0" collapsed="false">
      <c r="A6102" s="178" t="n">
        <v>33600</v>
      </c>
      <c r="B6102" s="178" t="s">
        <v>55619</v>
      </c>
      <c r="C6102" s="178" t="s">
        <v>47275</v>
      </c>
      <c r="D6102" s="178" t="str">
        <f aca="false">IF(LEN(B6102)=2,C6102,"")</f>
        <v/>
      </c>
      <c r="E6102" s="178" t="str">
        <f aca="false">IF(LEN(B6102)=5,C6102,"")</f>
        <v/>
      </c>
      <c r="F6102" s="178" t="str">
        <f aca="false">IF(LEN(B6102)=13,C6102,"")</f>
        <v>Margalaksana</v>
      </c>
      <c r="G6102" s="178" t="s">
        <v>47275</v>
      </c>
      <c r="H6102" s="178" t="s">
        <v>47622</v>
      </c>
    </row>
    <row r="6103" s="178" customFormat="true" ht="15" hidden="false" customHeight="false" outlineLevel="0" collapsed="false">
      <c r="A6103" s="178" t="n">
        <v>33601</v>
      </c>
      <c r="B6103" s="178" t="s">
        <v>55620</v>
      </c>
      <c r="C6103" s="178" t="s">
        <v>47759</v>
      </c>
      <c r="D6103" s="178" t="str">
        <f aca="false">IF(LEN(B6103)=2,C6103,"")</f>
        <v/>
      </c>
      <c r="E6103" s="178" t="str">
        <f aca="false">IF(LEN(B6103)=5,C6103,"")</f>
        <v/>
      </c>
      <c r="F6103" s="178" t="str">
        <f aca="false">IF(LEN(B6103)=13,C6103,"")</f>
        <v>Margaluyu</v>
      </c>
      <c r="G6103" s="178" t="s">
        <v>47759</v>
      </c>
      <c r="H6103" s="178" t="s">
        <v>47622</v>
      </c>
    </row>
    <row r="6104" s="178" customFormat="true" ht="15" hidden="false" customHeight="false" outlineLevel="0" collapsed="false">
      <c r="A6104" s="178" t="n">
        <v>33602</v>
      </c>
      <c r="B6104" s="178" t="s">
        <v>55621</v>
      </c>
      <c r="C6104" s="178" t="s">
        <v>55622</v>
      </c>
      <c r="D6104" s="178" t="str">
        <f aca="false">IF(LEN(B6104)=2,C6104,"")</f>
        <v/>
      </c>
      <c r="E6104" s="178" t="str">
        <f aca="false">IF(LEN(B6104)=5,C6104,"")</f>
        <v/>
      </c>
      <c r="F6104" s="178" t="str">
        <f aca="false">IF(LEN(B6104)=13,C6104,"")</f>
        <v>Nanggeleng</v>
      </c>
      <c r="G6104" s="178" t="s">
        <v>55622</v>
      </c>
      <c r="H6104" s="178" t="s">
        <v>47622</v>
      </c>
    </row>
    <row r="6105" s="178" customFormat="true" ht="15" hidden="false" customHeight="false" outlineLevel="0" collapsed="false">
      <c r="A6105" s="178" t="n">
        <v>33603</v>
      </c>
      <c r="B6105" s="178" t="s">
        <v>55623</v>
      </c>
      <c r="C6105" s="178" t="s">
        <v>55624</v>
      </c>
      <c r="D6105" s="178" t="str">
        <f aca="false">IF(LEN(B6105)=2,C6105,"")</f>
        <v/>
      </c>
      <c r="E6105" s="178" t="str">
        <f aca="false">IF(LEN(B6105)=5,C6105,"")</f>
        <v/>
      </c>
      <c r="F6105" s="178" t="str">
        <f aca="false">IF(LEN(B6105)=13,C6105,"")</f>
        <v>Nyenang</v>
      </c>
      <c r="G6105" s="178" t="s">
        <v>55624</v>
      </c>
      <c r="H6105" s="178" t="s">
        <v>47622</v>
      </c>
    </row>
    <row r="6106" s="178" customFormat="true" ht="15" hidden="false" customHeight="false" outlineLevel="0" collapsed="false">
      <c r="A6106" s="178" t="n">
        <v>33604</v>
      </c>
      <c r="B6106" s="178" t="s">
        <v>55625</v>
      </c>
      <c r="C6106" s="178" t="s">
        <v>50179</v>
      </c>
      <c r="D6106" s="178" t="str">
        <f aca="false">IF(LEN(B6106)=2,C6106,"")</f>
        <v/>
      </c>
      <c r="E6106" s="178" t="str">
        <f aca="false">IF(LEN(B6106)=5,C6106,"")</f>
        <v/>
      </c>
      <c r="F6106" s="178" t="str">
        <f aca="false">IF(LEN(B6106)=13,C6106,"")</f>
        <v>Sirnaraja</v>
      </c>
      <c r="G6106" s="178" t="s">
        <v>50179</v>
      </c>
      <c r="H6106" s="178" t="s">
        <v>47622</v>
      </c>
    </row>
    <row r="6107" s="178" customFormat="true" ht="15" hidden="false" customHeight="false" outlineLevel="0" collapsed="false">
      <c r="A6107" s="178" t="n">
        <v>33605</v>
      </c>
      <c r="B6107" s="178" t="s">
        <v>55626</v>
      </c>
      <c r="C6107" s="178" t="s">
        <v>46509</v>
      </c>
      <c r="D6107" s="178" t="str">
        <f aca="false">IF(LEN(B6107)=2,C6107,"")</f>
        <v/>
      </c>
      <c r="E6107" s="178" t="str">
        <f aca="false">IF(LEN(B6107)=5,C6107,"")</f>
        <v/>
      </c>
      <c r="F6107" s="178" t="str">
        <f aca="false">IF(LEN(B6107)=13,C6107,"")</f>
        <v>Sirnagalih</v>
      </c>
      <c r="G6107" s="178" t="s">
        <v>46509</v>
      </c>
      <c r="H6107" s="178" t="s">
        <v>47622</v>
      </c>
    </row>
    <row r="6108" s="178" customFormat="true" ht="15" hidden="false" customHeight="false" outlineLevel="0" collapsed="false">
      <c r="A6108" s="178" t="n">
        <v>33606</v>
      </c>
      <c r="B6108" s="178" t="s">
        <v>55627</v>
      </c>
      <c r="C6108" s="178" t="s">
        <v>49337</v>
      </c>
      <c r="D6108" s="178" t="str">
        <f aca="false">IF(LEN(B6108)=2,C6108,"")</f>
        <v/>
      </c>
      <c r="E6108" s="178" t="str">
        <f aca="false">IF(LEN(B6108)=5,C6108,"")</f>
        <v/>
      </c>
      <c r="F6108" s="178" t="str">
        <f aca="false">IF(LEN(B6108)=13,C6108,"")</f>
        <v>Sukahaji</v>
      </c>
      <c r="G6108" s="178" t="s">
        <v>49337</v>
      </c>
      <c r="H6108" s="178" t="s">
        <v>47622</v>
      </c>
    </row>
    <row r="6109" s="178" customFormat="true" ht="15" hidden="false" customHeight="false" outlineLevel="0" collapsed="false">
      <c r="A6109" s="178" t="n">
        <v>33607</v>
      </c>
      <c r="B6109" s="178" t="s">
        <v>55628</v>
      </c>
      <c r="C6109" s="178" t="s">
        <v>55629</v>
      </c>
      <c r="D6109" s="178" t="str">
        <f aca="false">IF(LEN(B6109)=2,C6109,"")</f>
        <v/>
      </c>
      <c r="E6109" s="178" t="str">
        <f aca="false">IF(LEN(B6109)=5,C6109,"")</f>
        <v/>
      </c>
      <c r="F6109" s="178" t="str">
        <f aca="false">IF(LEN(B6109)=13,C6109,"")</f>
        <v/>
      </c>
      <c r="H6109" s="178" t="s">
        <v>55629</v>
      </c>
    </row>
    <row r="6110" s="178" customFormat="true" ht="15" hidden="false" customHeight="false" outlineLevel="0" collapsed="false">
      <c r="A6110" s="178" t="n">
        <v>33608</v>
      </c>
      <c r="B6110" s="178" t="s">
        <v>55630</v>
      </c>
      <c r="C6110" s="178" t="s">
        <v>55629</v>
      </c>
      <c r="D6110" s="178" t="str">
        <f aca="false">IF(LEN(B6110)=2,C6110,"")</f>
        <v/>
      </c>
      <c r="E6110" s="178" t="str">
        <f aca="false">IF(LEN(B6110)=5,C6110,"")</f>
        <v/>
      </c>
      <c r="F6110" s="178" t="str">
        <f aca="false">IF(LEN(B6110)=13,C6110,"")</f>
        <v>Ngamprah</v>
      </c>
      <c r="G6110" s="178" t="s">
        <v>55629</v>
      </c>
      <c r="H6110" s="178" t="s">
        <v>55629</v>
      </c>
    </row>
    <row r="6111" s="178" customFormat="true" ht="15" hidden="false" customHeight="false" outlineLevel="0" collapsed="false">
      <c r="A6111" s="178" t="n">
        <v>33609</v>
      </c>
      <c r="B6111" s="178" t="s">
        <v>55631</v>
      </c>
      <c r="C6111" s="178" t="s">
        <v>49152</v>
      </c>
      <c r="D6111" s="178" t="str">
        <f aca="false">IF(LEN(B6111)=2,C6111,"")</f>
        <v/>
      </c>
      <c r="E6111" s="178" t="str">
        <f aca="false">IF(LEN(B6111)=5,C6111,"")</f>
        <v/>
      </c>
      <c r="F6111" s="178" t="str">
        <f aca="false">IF(LEN(B6111)=13,C6111,"")</f>
        <v>Cimareme</v>
      </c>
      <c r="G6111" s="178" t="s">
        <v>49152</v>
      </c>
      <c r="H6111" s="178" t="s">
        <v>55629</v>
      </c>
    </row>
    <row r="6112" s="178" customFormat="true" ht="15" hidden="false" customHeight="false" outlineLevel="0" collapsed="false">
      <c r="A6112" s="178" t="n">
        <v>33610</v>
      </c>
      <c r="B6112" s="178" t="s">
        <v>55632</v>
      </c>
      <c r="C6112" s="178" t="s">
        <v>49034</v>
      </c>
      <c r="D6112" s="178" t="str">
        <f aca="false">IF(LEN(B6112)=2,C6112,"")</f>
        <v/>
      </c>
      <c r="E6112" s="178" t="str">
        <f aca="false">IF(LEN(B6112)=5,C6112,"")</f>
        <v/>
      </c>
      <c r="F6112" s="178" t="str">
        <f aca="false">IF(LEN(B6112)=13,C6112,"")</f>
        <v>Cilame</v>
      </c>
      <c r="G6112" s="178" t="s">
        <v>49034</v>
      </c>
      <c r="H6112" s="178" t="s">
        <v>55629</v>
      </c>
    </row>
    <row r="6113" s="178" customFormat="true" ht="15" hidden="false" customHeight="false" outlineLevel="0" collapsed="false">
      <c r="A6113" s="178" t="n">
        <v>33611</v>
      </c>
      <c r="B6113" s="178" t="s">
        <v>55633</v>
      </c>
      <c r="C6113" s="178" t="s">
        <v>55634</v>
      </c>
      <c r="D6113" s="178" t="str">
        <f aca="false">IF(LEN(B6113)=2,C6113,"")</f>
        <v/>
      </c>
      <c r="E6113" s="178" t="str">
        <f aca="false">IF(LEN(B6113)=5,C6113,"")</f>
        <v/>
      </c>
      <c r="F6113" s="178" t="str">
        <f aca="false">IF(LEN(B6113)=13,C6113,"")</f>
        <v>Tanimulya</v>
      </c>
      <c r="G6113" s="178" t="s">
        <v>55634</v>
      </c>
      <c r="H6113" s="178" t="s">
        <v>55629</v>
      </c>
    </row>
    <row r="6114" s="178" customFormat="true" ht="15" hidden="false" customHeight="false" outlineLevel="0" collapsed="false">
      <c r="A6114" s="178" t="n">
        <v>33612</v>
      </c>
      <c r="B6114" s="178" t="s">
        <v>55635</v>
      </c>
      <c r="C6114" s="178" t="s">
        <v>47247</v>
      </c>
      <c r="D6114" s="178" t="str">
        <f aca="false">IF(LEN(B6114)=2,C6114,"")</f>
        <v/>
      </c>
      <c r="E6114" s="178" t="str">
        <f aca="false">IF(LEN(B6114)=5,C6114,"")</f>
        <v/>
      </c>
      <c r="F6114" s="178" t="str">
        <f aca="false">IF(LEN(B6114)=13,C6114,"")</f>
        <v>Cimanggu</v>
      </c>
      <c r="G6114" s="178" t="s">
        <v>47247</v>
      </c>
      <c r="H6114" s="178" t="s">
        <v>55629</v>
      </c>
    </row>
    <row r="6115" s="178" customFormat="true" ht="15" hidden="false" customHeight="false" outlineLevel="0" collapsed="false">
      <c r="A6115" s="178" t="n">
        <v>33613</v>
      </c>
      <c r="B6115" s="178" t="s">
        <v>55636</v>
      </c>
      <c r="C6115" s="178" t="s">
        <v>55637</v>
      </c>
      <c r="D6115" s="178" t="str">
        <f aca="false">IF(LEN(B6115)=2,C6115,"")</f>
        <v/>
      </c>
      <c r="E6115" s="178" t="str">
        <f aca="false">IF(LEN(B6115)=5,C6115,"")</f>
        <v/>
      </c>
      <c r="F6115" s="178" t="str">
        <f aca="false">IF(LEN(B6115)=13,C6115,"")</f>
        <v>Bojongkoneng</v>
      </c>
      <c r="G6115" s="178" t="s">
        <v>55637</v>
      </c>
      <c r="H6115" s="178" t="s">
        <v>55629</v>
      </c>
    </row>
    <row r="6116" s="178" customFormat="true" ht="15" hidden="false" customHeight="false" outlineLevel="0" collapsed="false">
      <c r="A6116" s="178" t="n">
        <v>33614</v>
      </c>
      <c r="B6116" s="178" t="s">
        <v>55638</v>
      </c>
      <c r="C6116" s="178" t="s">
        <v>50152</v>
      </c>
      <c r="D6116" s="178" t="str">
        <f aca="false">IF(LEN(B6116)=2,C6116,"")</f>
        <v/>
      </c>
      <c r="E6116" s="178" t="str">
        <f aca="false">IF(LEN(B6116)=5,C6116,"")</f>
        <v/>
      </c>
      <c r="F6116" s="178" t="str">
        <f aca="false">IF(LEN(B6116)=13,C6116,"")</f>
        <v>Margajaya</v>
      </c>
      <c r="G6116" s="178" t="s">
        <v>50152</v>
      </c>
      <c r="H6116" s="178" t="s">
        <v>55629</v>
      </c>
    </row>
    <row r="6117" s="178" customFormat="true" ht="15" hidden="false" customHeight="false" outlineLevel="0" collapsed="false">
      <c r="A6117" s="178" t="n">
        <v>33615</v>
      </c>
      <c r="B6117" s="178" t="s">
        <v>55639</v>
      </c>
      <c r="C6117" s="178" t="s">
        <v>46537</v>
      </c>
      <c r="D6117" s="178" t="str">
        <f aca="false">IF(LEN(B6117)=2,C6117,"")</f>
        <v/>
      </c>
      <c r="E6117" s="178" t="str">
        <f aca="false">IF(LEN(B6117)=5,C6117,"")</f>
        <v/>
      </c>
      <c r="F6117" s="178" t="str">
        <f aca="false">IF(LEN(B6117)=13,C6117,"")</f>
        <v>Mekarsari</v>
      </c>
      <c r="G6117" s="178" t="s">
        <v>46537</v>
      </c>
      <c r="H6117" s="178" t="s">
        <v>55629</v>
      </c>
    </row>
    <row r="6118" s="178" customFormat="true" ht="15" hidden="false" customHeight="false" outlineLevel="0" collapsed="false">
      <c r="A6118" s="178" t="n">
        <v>33616</v>
      </c>
      <c r="B6118" s="178" t="s">
        <v>55640</v>
      </c>
      <c r="C6118" s="178" t="s">
        <v>55641</v>
      </c>
      <c r="D6118" s="178" t="str">
        <f aca="false">IF(LEN(B6118)=2,C6118,"")</f>
        <v/>
      </c>
      <c r="E6118" s="178" t="str">
        <f aca="false">IF(LEN(B6118)=5,C6118,"")</f>
        <v/>
      </c>
      <c r="F6118" s="178" t="str">
        <f aca="false">IF(LEN(B6118)=13,C6118,"")</f>
        <v>Gadobangkong</v>
      </c>
      <c r="G6118" s="178" t="s">
        <v>55641</v>
      </c>
      <c r="H6118" s="178" t="s">
        <v>55629</v>
      </c>
    </row>
    <row r="6119" s="178" customFormat="true" ht="15" hidden="false" customHeight="false" outlineLevel="0" collapsed="false">
      <c r="A6119" s="178" t="n">
        <v>33617</v>
      </c>
      <c r="B6119" s="178" t="s">
        <v>55642</v>
      </c>
      <c r="C6119" s="178" t="s">
        <v>18505</v>
      </c>
      <c r="D6119" s="178" t="str">
        <f aca="false">IF(LEN(B6119)=2,C6119,"")</f>
        <v/>
      </c>
      <c r="E6119" s="178" t="str">
        <f aca="false">IF(LEN(B6119)=5,C6119,"")</f>
        <v/>
      </c>
      <c r="F6119" s="178" t="str">
        <f aca="false">IF(LEN(B6119)=13,C6119,"")</f>
        <v>Sukatani</v>
      </c>
      <c r="G6119" s="178" t="s">
        <v>18505</v>
      </c>
      <c r="H6119" s="178" t="s">
        <v>55629</v>
      </c>
    </row>
    <row r="6120" s="178" customFormat="true" ht="15" hidden="false" customHeight="false" outlineLevel="0" collapsed="false">
      <c r="A6120" s="178" t="n">
        <v>33618</v>
      </c>
      <c r="B6120" s="178" t="s">
        <v>55643</v>
      </c>
      <c r="C6120" s="178" t="s">
        <v>53970</v>
      </c>
      <c r="D6120" s="178" t="str">
        <f aca="false">IF(LEN(B6120)=2,C6120,"")</f>
        <v/>
      </c>
      <c r="E6120" s="178" t="str">
        <f aca="false">IF(LEN(B6120)=5,C6120,"")</f>
        <v/>
      </c>
      <c r="F6120" s="178" t="str">
        <f aca="false">IF(LEN(B6120)=13,C6120,"")</f>
        <v>Pakuhaji</v>
      </c>
      <c r="G6120" s="178" t="s">
        <v>53970</v>
      </c>
      <c r="H6120" s="178" t="s">
        <v>55629</v>
      </c>
    </row>
    <row r="6121" s="178" customFormat="true" ht="15" hidden="false" customHeight="false" outlineLevel="0" collapsed="false">
      <c r="A6121" s="178" t="n">
        <v>33619</v>
      </c>
      <c r="B6121" s="178" t="s">
        <v>55644</v>
      </c>
      <c r="C6121" s="178" t="s">
        <v>55645</v>
      </c>
      <c r="D6121" s="178" t="str">
        <f aca="false">IF(LEN(B6121)=2,C6121,"")</f>
        <v/>
      </c>
      <c r="E6121" s="178" t="str">
        <f aca="false">IF(LEN(B6121)=5,C6121,"")</f>
        <v/>
      </c>
      <c r="F6121" s="178" t="str">
        <f aca="false">IF(LEN(B6121)=13,C6121,"")</f>
        <v/>
      </c>
      <c r="H6121" s="178" t="s">
        <v>55645</v>
      </c>
    </row>
    <row r="6122" s="178" customFormat="true" ht="15" hidden="false" customHeight="false" outlineLevel="0" collapsed="false">
      <c r="A6122" s="178" t="n">
        <v>33620</v>
      </c>
      <c r="B6122" s="178" t="s">
        <v>55646</v>
      </c>
      <c r="C6122" s="178" t="s">
        <v>55647</v>
      </c>
      <c r="D6122" s="178" t="str">
        <f aca="false">IF(LEN(B6122)=2,C6122,"")</f>
        <v/>
      </c>
      <c r="E6122" s="178" t="str">
        <f aca="false">IF(LEN(B6122)=5,C6122,"")</f>
        <v/>
      </c>
      <c r="F6122" s="178" t="str">
        <f aca="false">IF(LEN(B6122)=13,C6122,"")</f>
        <v>Ciptaharja</v>
      </c>
      <c r="G6122" s="178" t="s">
        <v>55647</v>
      </c>
      <c r="H6122" s="178" t="s">
        <v>55645</v>
      </c>
    </row>
    <row r="6123" s="178" customFormat="true" ht="15" hidden="false" customHeight="false" outlineLevel="0" collapsed="false">
      <c r="A6123" s="178" t="n">
        <v>33621</v>
      </c>
      <c r="B6123" s="178" t="s">
        <v>55648</v>
      </c>
      <c r="C6123" s="178" t="s">
        <v>55645</v>
      </c>
      <c r="D6123" s="178" t="str">
        <f aca="false">IF(LEN(B6123)=2,C6123,"")</f>
        <v/>
      </c>
      <c r="E6123" s="178" t="str">
        <f aca="false">IF(LEN(B6123)=5,C6123,"")</f>
        <v/>
      </c>
      <c r="F6123" s="178" t="str">
        <f aca="false">IF(LEN(B6123)=13,C6123,"")</f>
        <v>Cipatat</v>
      </c>
      <c r="G6123" s="178" t="s">
        <v>55645</v>
      </c>
      <c r="H6123" s="178" t="s">
        <v>55645</v>
      </c>
    </row>
    <row r="6124" s="178" customFormat="true" ht="15" hidden="false" customHeight="false" outlineLevel="0" collapsed="false">
      <c r="A6124" s="178" t="n">
        <v>33622</v>
      </c>
      <c r="B6124" s="178" t="s">
        <v>55649</v>
      </c>
      <c r="C6124" s="178" t="s">
        <v>55650</v>
      </c>
      <c r="D6124" s="178" t="str">
        <f aca="false">IF(LEN(B6124)=2,C6124,"")</f>
        <v/>
      </c>
      <c r="E6124" s="178" t="str">
        <f aca="false">IF(LEN(B6124)=5,C6124,"")</f>
        <v/>
      </c>
      <c r="F6124" s="178" t="str">
        <f aca="false">IF(LEN(B6124)=13,C6124,"")</f>
        <v>Citatah</v>
      </c>
      <c r="G6124" s="178" t="s">
        <v>55650</v>
      </c>
      <c r="H6124" s="178" t="s">
        <v>55645</v>
      </c>
    </row>
    <row r="6125" s="178" customFormat="true" ht="15" hidden="false" customHeight="false" outlineLevel="0" collapsed="false">
      <c r="A6125" s="178" t="n">
        <v>33623</v>
      </c>
      <c r="B6125" s="178" t="s">
        <v>55651</v>
      </c>
      <c r="C6125" s="178" t="s">
        <v>55652</v>
      </c>
      <c r="D6125" s="178" t="str">
        <f aca="false">IF(LEN(B6125)=2,C6125,"")</f>
        <v/>
      </c>
      <c r="E6125" s="178" t="str">
        <f aca="false">IF(LEN(B6125)=5,C6125,"")</f>
        <v/>
      </c>
      <c r="F6125" s="178" t="str">
        <f aca="false">IF(LEN(B6125)=13,C6125,"")</f>
        <v>Rajamandalakulon</v>
      </c>
      <c r="G6125" s="178" t="s">
        <v>55652</v>
      </c>
      <c r="H6125" s="178" t="s">
        <v>55645</v>
      </c>
    </row>
    <row r="6126" s="178" customFormat="true" ht="15" hidden="false" customHeight="false" outlineLevel="0" collapsed="false">
      <c r="A6126" s="178" t="n">
        <v>33624</v>
      </c>
      <c r="B6126" s="178" t="s">
        <v>55653</v>
      </c>
      <c r="C6126" s="178" t="s">
        <v>48493</v>
      </c>
      <c r="D6126" s="178" t="str">
        <f aca="false">IF(LEN(B6126)=2,C6126,"")</f>
        <v/>
      </c>
      <c r="E6126" s="178" t="str">
        <f aca="false">IF(LEN(B6126)=5,C6126,"")</f>
        <v/>
      </c>
      <c r="F6126" s="178" t="str">
        <f aca="false">IF(LEN(B6126)=13,C6126,"")</f>
        <v>Mandalawangi</v>
      </c>
      <c r="G6126" s="178" t="s">
        <v>48493</v>
      </c>
      <c r="H6126" s="178" t="s">
        <v>55645</v>
      </c>
    </row>
    <row r="6127" s="178" customFormat="true" ht="15" hidden="false" customHeight="false" outlineLevel="0" collapsed="false">
      <c r="A6127" s="178" t="n">
        <v>33625</v>
      </c>
      <c r="B6127" s="178" t="s">
        <v>55654</v>
      </c>
      <c r="C6127" s="178" t="s">
        <v>47386</v>
      </c>
      <c r="D6127" s="178" t="str">
        <f aca="false">IF(LEN(B6127)=2,C6127,"")</f>
        <v/>
      </c>
      <c r="E6127" s="178" t="str">
        <f aca="false">IF(LEN(B6127)=5,C6127,"")</f>
        <v/>
      </c>
      <c r="F6127" s="178" t="str">
        <f aca="false">IF(LEN(B6127)=13,C6127,"")</f>
        <v>Kertamukti</v>
      </c>
      <c r="G6127" s="178" t="s">
        <v>47386</v>
      </c>
      <c r="H6127" s="178" t="s">
        <v>55645</v>
      </c>
    </row>
    <row r="6128" s="178" customFormat="true" ht="15" hidden="false" customHeight="false" outlineLevel="0" collapsed="false">
      <c r="A6128" s="178" t="n">
        <v>33626</v>
      </c>
      <c r="B6128" s="178" t="s">
        <v>55655</v>
      </c>
      <c r="C6128" s="178" t="s">
        <v>47815</v>
      </c>
      <c r="D6128" s="178" t="str">
        <f aca="false">IF(LEN(B6128)=2,C6128,"")</f>
        <v/>
      </c>
      <c r="E6128" s="178" t="str">
        <f aca="false">IF(LEN(B6128)=5,C6128,"")</f>
        <v/>
      </c>
      <c r="F6128" s="178" t="str">
        <f aca="false">IF(LEN(B6128)=13,C6128,"")</f>
        <v>Nyalindung</v>
      </c>
      <c r="G6128" s="178" t="s">
        <v>47815</v>
      </c>
      <c r="H6128" s="178" t="s">
        <v>55645</v>
      </c>
    </row>
    <row r="6129" s="178" customFormat="true" ht="15" hidden="false" customHeight="false" outlineLevel="0" collapsed="false">
      <c r="A6129" s="178" t="n">
        <v>33627</v>
      </c>
      <c r="B6129" s="178" t="s">
        <v>55656</v>
      </c>
      <c r="C6129" s="178" t="s">
        <v>55657</v>
      </c>
      <c r="D6129" s="178" t="str">
        <f aca="false">IF(LEN(B6129)=2,C6129,"")</f>
        <v/>
      </c>
      <c r="E6129" s="178" t="str">
        <f aca="false">IF(LEN(B6129)=5,C6129,"")</f>
        <v/>
      </c>
      <c r="F6129" s="178" t="str">
        <f aca="false">IF(LEN(B6129)=13,C6129,"")</f>
        <v>Gunungmasigit</v>
      </c>
      <c r="G6129" s="178" t="s">
        <v>55657</v>
      </c>
      <c r="H6129" s="178" t="s">
        <v>55645</v>
      </c>
    </row>
    <row r="6130" s="178" customFormat="true" ht="15" hidden="false" customHeight="false" outlineLevel="0" collapsed="false">
      <c r="A6130" s="178" t="n">
        <v>33628</v>
      </c>
      <c r="B6130" s="178" t="s">
        <v>55658</v>
      </c>
      <c r="C6130" s="178" t="s">
        <v>55659</v>
      </c>
      <c r="D6130" s="178" t="str">
        <f aca="false">IF(LEN(B6130)=2,C6130,"")</f>
        <v/>
      </c>
      <c r="E6130" s="178" t="str">
        <f aca="false">IF(LEN(B6130)=5,C6130,"")</f>
        <v/>
      </c>
      <c r="F6130" s="178" t="str">
        <f aca="false">IF(LEN(B6130)=13,C6130,"")</f>
        <v>Cirawamekar</v>
      </c>
      <c r="G6130" s="178" t="s">
        <v>55659</v>
      </c>
      <c r="H6130" s="178" t="s">
        <v>55645</v>
      </c>
    </row>
    <row r="6131" s="178" customFormat="true" ht="15" hidden="false" customHeight="false" outlineLevel="0" collapsed="false">
      <c r="A6131" s="178" t="n">
        <v>33629</v>
      </c>
      <c r="B6131" s="178" t="s">
        <v>55660</v>
      </c>
      <c r="C6131" s="178" t="s">
        <v>48757</v>
      </c>
      <c r="D6131" s="178" t="str">
        <f aca="false">IF(LEN(B6131)=2,C6131,"")</f>
        <v/>
      </c>
      <c r="E6131" s="178" t="str">
        <f aca="false">IF(LEN(B6131)=5,C6131,"")</f>
        <v/>
      </c>
      <c r="F6131" s="178" t="str">
        <f aca="false">IF(LEN(B6131)=13,C6131,"")</f>
        <v>Mandalasari</v>
      </c>
      <c r="G6131" s="178" t="s">
        <v>48757</v>
      </c>
      <c r="H6131" s="178" t="s">
        <v>55645</v>
      </c>
    </row>
    <row r="6132" s="178" customFormat="true" ht="15" hidden="false" customHeight="false" outlineLevel="0" collapsed="false">
      <c r="A6132" s="178" t="n">
        <v>33630</v>
      </c>
      <c r="B6132" s="178" t="s">
        <v>55661</v>
      </c>
      <c r="C6132" s="178" t="s">
        <v>55662</v>
      </c>
      <c r="D6132" s="178" t="str">
        <f aca="false">IF(LEN(B6132)=2,C6132,"")</f>
        <v/>
      </c>
      <c r="E6132" s="178" t="str">
        <f aca="false">IF(LEN(B6132)=5,C6132,"")</f>
        <v/>
      </c>
      <c r="F6132" s="178" t="str">
        <f aca="false">IF(LEN(B6132)=13,C6132,"")</f>
        <v>Sumurbandung</v>
      </c>
      <c r="G6132" s="178" t="s">
        <v>55662</v>
      </c>
      <c r="H6132" s="178" t="s">
        <v>55645</v>
      </c>
    </row>
    <row r="6133" s="178" customFormat="true" ht="15" hidden="false" customHeight="false" outlineLevel="0" collapsed="false">
      <c r="A6133" s="178" t="n">
        <v>33631</v>
      </c>
      <c r="B6133" s="178" t="s">
        <v>55663</v>
      </c>
      <c r="C6133" s="178" t="s">
        <v>49208</v>
      </c>
      <c r="D6133" s="178" t="str">
        <f aca="false">IF(LEN(B6133)=2,C6133,"")</f>
        <v/>
      </c>
      <c r="E6133" s="178" t="str">
        <f aca="false">IF(LEN(B6133)=5,C6133,"")</f>
        <v/>
      </c>
      <c r="F6133" s="178" t="str">
        <f aca="false">IF(LEN(B6133)=13,C6133,"")</f>
        <v>Sarimukti</v>
      </c>
      <c r="G6133" s="178" t="s">
        <v>49208</v>
      </c>
      <c r="H6133" s="178" t="s">
        <v>55645</v>
      </c>
    </row>
    <row r="6134" s="178" customFormat="true" ht="15" hidden="false" customHeight="false" outlineLevel="0" collapsed="false">
      <c r="A6134" s="178" t="n">
        <v>33632</v>
      </c>
      <c r="B6134" s="178" t="s">
        <v>55664</v>
      </c>
      <c r="C6134" s="178" t="s">
        <v>55665</v>
      </c>
      <c r="D6134" s="178" t="str">
        <f aca="false">IF(LEN(B6134)=2,C6134,"")</f>
        <v/>
      </c>
      <c r="E6134" s="178" t="str">
        <f aca="false">IF(LEN(B6134)=5,C6134,"")</f>
        <v/>
      </c>
      <c r="F6134" s="178" t="str">
        <f aca="false">IF(LEN(B6134)=13,C6134,"")</f>
        <v/>
      </c>
      <c r="H6134" s="178" t="s">
        <v>55665</v>
      </c>
    </row>
    <row r="6135" s="178" customFormat="true" ht="15" hidden="false" customHeight="false" outlineLevel="0" collapsed="false">
      <c r="A6135" s="178" t="n">
        <v>33633</v>
      </c>
      <c r="B6135" s="178" t="s">
        <v>55666</v>
      </c>
      <c r="C6135" s="178" t="s">
        <v>53796</v>
      </c>
      <c r="D6135" s="178" t="str">
        <f aca="false">IF(LEN(B6135)=2,C6135,"")</f>
        <v/>
      </c>
      <c r="E6135" s="178" t="str">
        <f aca="false">IF(LEN(B6135)=5,C6135,"")</f>
        <v/>
      </c>
      <c r="F6135" s="178" t="str">
        <f aca="false">IF(LEN(B6135)=13,C6135,"")</f>
        <v>Kertamulya</v>
      </c>
      <c r="G6135" s="178" t="s">
        <v>53796</v>
      </c>
      <c r="H6135" s="178" t="s">
        <v>55665</v>
      </c>
    </row>
    <row r="6136" s="178" customFormat="true" ht="15" hidden="false" customHeight="false" outlineLevel="0" collapsed="false">
      <c r="A6136" s="178" t="n">
        <v>33634</v>
      </c>
      <c r="B6136" s="178" t="s">
        <v>55667</v>
      </c>
      <c r="C6136" s="178" t="s">
        <v>55665</v>
      </c>
      <c r="D6136" s="178" t="str">
        <f aca="false">IF(LEN(B6136)=2,C6136,"")</f>
        <v/>
      </c>
      <c r="E6136" s="178" t="str">
        <f aca="false">IF(LEN(B6136)=5,C6136,"")</f>
        <v/>
      </c>
      <c r="F6136" s="178" t="str">
        <f aca="false">IF(LEN(B6136)=13,C6136,"")</f>
        <v>Padalarang</v>
      </c>
      <c r="G6136" s="178" t="s">
        <v>55665</v>
      </c>
      <c r="H6136" s="178" t="s">
        <v>55665</v>
      </c>
    </row>
    <row r="6137" s="178" customFormat="true" ht="15" hidden="false" customHeight="false" outlineLevel="0" collapsed="false">
      <c r="A6137" s="178" t="n">
        <v>33635</v>
      </c>
      <c r="B6137" s="178" t="s">
        <v>55668</v>
      </c>
      <c r="C6137" s="178" t="s">
        <v>47809</v>
      </c>
      <c r="D6137" s="178" t="str">
        <f aca="false">IF(LEN(B6137)=2,C6137,"")</f>
        <v/>
      </c>
      <c r="E6137" s="178" t="str">
        <f aca="false">IF(LEN(B6137)=5,C6137,"")</f>
        <v/>
      </c>
      <c r="F6137" s="178" t="str">
        <f aca="false">IF(LEN(B6137)=13,C6137,"")</f>
        <v>Cimerang</v>
      </c>
      <c r="G6137" s="178" t="s">
        <v>47809</v>
      </c>
      <c r="H6137" s="178" t="s">
        <v>55665</v>
      </c>
    </row>
    <row r="6138" s="178" customFormat="true" ht="15" hidden="false" customHeight="false" outlineLevel="0" collapsed="false">
      <c r="A6138" s="178" t="n">
        <v>33636</v>
      </c>
      <c r="B6138" s="178" t="s">
        <v>55669</v>
      </c>
      <c r="C6138" s="178" t="s">
        <v>55670</v>
      </c>
      <c r="D6138" s="178" t="str">
        <f aca="false">IF(LEN(B6138)=2,C6138,"")</f>
        <v/>
      </c>
      <c r="E6138" s="178" t="str">
        <f aca="false">IF(LEN(B6138)=5,C6138,"")</f>
        <v/>
      </c>
      <c r="F6138" s="178" t="str">
        <f aca="false">IF(LEN(B6138)=13,C6138,"")</f>
        <v>Campaka Mekar</v>
      </c>
      <c r="G6138" s="178" t="s">
        <v>55670</v>
      </c>
      <c r="H6138" s="178" t="s">
        <v>55665</v>
      </c>
    </row>
    <row r="6139" s="178" customFormat="true" ht="15" hidden="false" customHeight="false" outlineLevel="0" collapsed="false">
      <c r="A6139" s="178" t="n">
        <v>33637</v>
      </c>
      <c r="B6139" s="178" t="s">
        <v>55671</v>
      </c>
      <c r="C6139" s="178" t="s">
        <v>55672</v>
      </c>
      <c r="D6139" s="178" t="str">
        <f aca="false">IF(LEN(B6139)=2,C6139,"")</f>
        <v/>
      </c>
      <c r="E6139" s="178" t="str">
        <f aca="false">IF(LEN(B6139)=5,C6139,"")</f>
        <v/>
      </c>
      <c r="F6139" s="178" t="str">
        <f aca="false">IF(LEN(B6139)=13,C6139,"")</f>
        <v>Tagogapu</v>
      </c>
      <c r="G6139" s="178" t="s">
        <v>55672</v>
      </c>
      <c r="H6139" s="178" t="s">
        <v>55665</v>
      </c>
    </row>
    <row r="6140" s="178" customFormat="true" ht="15" hidden="false" customHeight="false" outlineLevel="0" collapsed="false">
      <c r="A6140" s="178" t="n">
        <v>33638</v>
      </c>
      <c r="B6140" s="178" t="s">
        <v>55673</v>
      </c>
      <c r="C6140" s="178" t="s">
        <v>47183</v>
      </c>
      <c r="D6140" s="178" t="str">
        <f aca="false">IF(LEN(B6140)=2,C6140,"")</f>
        <v/>
      </c>
      <c r="E6140" s="178" t="str">
        <f aca="false">IF(LEN(B6140)=5,C6140,"")</f>
        <v/>
      </c>
      <c r="F6140" s="178" t="str">
        <f aca="false">IF(LEN(B6140)=13,C6140,"")</f>
        <v>Ciburuy</v>
      </c>
      <c r="G6140" s="178" t="s">
        <v>47183</v>
      </c>
      <c r="H6140" s="178" t="s">
        <v>55665</v>
      </c>
    </row>
    <row r="6141" s="178" customFormat="true" ht="15" hidden="false" customHeight="false" outlineLevel="0" collapsed="false">
      <c r="A6141" s="178" t="n">
        <v>33639</v>
      </c>
      <c r="B6141" s="178" t="s">
        <v>55674</v>
      </c>
      <c r="C6141" s="178" t="s">
        <v>46793</v>
      </c>
      <c r="D6141" s="178" t="str">
        <f aca="false">IF(LEN(B6141)=2,C6141,"")</f>
        <v/>
      </c>
      <c r="E6141" s="178" t="str">
        <f aca="false">IF(LEN(B6141)=5,C6141,"")</f>
        <v/>
      </c>
      <c r="F6141" s="178" t="str">
        <f aca="false">IF(LEN(B6141)=13,C6141,"")</f>
        <v>Kertajaya</v>
      </c>
      <c r="G6141" s="178" t="s">
        <v>46793</v>
      </c>
      <c r="H6141" s="178" t="s">
        <v>55665</v>
      </c>
    </row>
    <row r="6142" s="178" customFormat="true" ht="15" hidden="false" customHeight="false" outlineLevel="0" collapsed="false">
      <c r="A6142" s="178" t="n">
        <v>33640</v>
      </c>
      <c r="B6142" s="178" t="s">
        <v>55675</v>
      </c>
      <c r="C6142" s="178" t="s">
        <v>47622</v>
      </c>
      <c r="D6142" s="178" t="str">
        <f aca="false">IF(LEN(B6142)=2,C6142,"")</f>
        <v/>
      </c>
      <c r="E6142" s="178" t="str">
        <f aca="false">IF(LEN(B6142)=5,C6142,"")</f>
        <v/>
      </c>
      <c r="F6142" s="178" t="str">
        <f aca="false">IF(LEN(B6142)=13,C6142,"")</f>
        <v>Cipeundeuy</v>
      </c>
      <c r="G6142" s="178" t="s">
        <v>47622</v>
      </c>
      <c r="H6142" s="178" t="s">
        <v>55665</v>
      </c>
    </row>
    <row r="6143" s="178" customFormat="true" ht="15" hidden="false" customHeight="false" outlineLevel="0" collapsed="false">
      <c r="A6143" s="178" t="n">
        <v>33641</v>
      </c>
      <c r="B6143" s="178" t="s">
        <v>55676</v>
      </c>
      <c r="C6143" s="178" t="s">
        <v>49631</v>
      </c>
      <c r="D6143" s="178" t="str">
        <f aca="false">IF(LEN(B6143)=2,C6143,"")</f>
        <v/>
      </c>
      <c r="E6143" s="178" t="str">
        <f aca="false">IF(LEN(B6143)=5,C6143,"")</f>
        <v/>
      </c>
      <c r="F6143" s="178" t="str">
        <f aca="false">IF(LEN(B6143)=13,C6143,"")</f>
        <v>Jayamekar</v>
      </c>
      <c r="G6143" s="178" t="s">
        <v>49631</v>
      </c>
      <c r="H6143" s="178" t="s">
        <v>55665</v>
      </c>
    </row>
    <row r="6144" s="178" customFormat="true" ht="15" hidden="false" customHeight="false" outlineLevel="0" collapsed="false">
      <c r="A6144" s="178" t="n">
        <v>33642</v>
      </c>
      <c r="B6144" s="178" t="s">
        <v>55677</v>
      </c>
      <c r="C6144" s="178" t="s">
        <v>55678</v>
      </c>
      <c r="D6144" s="178" t="str">
        <f aca="false">IF(LEN(B6144)=2,C6144,"")</f>
        <v/>
      </c>
      <c r="E6144" s="178" t="str">
        <f aca="false">IF(LEN(B6144)=5,C6144,"")</f>
        <v/>
      </c>
      <c r="F6144" s="178" t="str">
        <f aca="false">IF(LEN(B6144)=13,C6144,"")</f>
        <v>Laksanamekar</v>
      </c>
      <c r="G6144" s="178" t="s">
        <v>55678</v>
      </c>
      <c r="H6144" s="178" t="s">
        <v>55665</v>
      </c>
    </row>
    <row r="6145" s="178" customFormat="true" ht="15" hidden="false" customHeight="false" outlineLevel="0" collapsed="false">
      <c r="A6145" s="178" t="n">
        <v>33643</v>
      </c>
      <c r="B6145" s="178" t="s">
        <v>55679</v>
      </c>
      <c r="C6145" s="178" t="s">
        <v>46890</v>
      </c>
      <c r="D6145" s="178" t="str">
        <f aca="false">IF(LEN(B6145)=2,C6145,"")</f>
        <v/>
      </c>
      <c r="E6145" s="178" t="str">
        <f aca="false">IF(LEN(B6145)=5,C6145,"")</f>
        <v/>
      </c>
      <c r="F6145" s="178" t="str">
        <f aca="false">IF(LEN(B6145)=13,C6145,"")</f>
        <v/>
      </c>
      <c r="H6145" s="178" t="s">
        <v>46890</v>
      </c>
    </row>
    <row r="6146" s="178" customFormat="true" ht="15" hidden="false" customHeight="false" outlineLevel="0" collapsed="false">
      <c r="A6146" s="178" t="n">
        <v>33644</v>
      </c>
      <c r="B6146" s="178" t="s">
        <v>55680</v>
      </c>
      <c r="C6146" s="178" t="s">
        <v>55681</v>
      </c>
      <c r="D6146" s="178" t="str">
        <f aca="false">IF(LEN(B6146)=2,C6146,"")</f>
        <v/>
      </c>
      <c r="E6146" s="178" t="str">
        <f aca="false">IF(LEN(B6146)=5,C6146,"")</f>
        <v/>
      </c>
      <c r="F6146" s="178" t="str">
        <f aca="false">IF(LEN(B6146)=13,C6146,"")</f>
        <v>Batujajar Timur</v>
      </c>
      <c r="G6146" s="178" t="s">
        <v>55681</v>
      </c>
      <c r="H6146" s="178" t="s">
        <v>46890</v>
      </c>
    </row>
    <row r="6147" s="178" customFormat="true" ht="15" hidden="false" customHeight="false" outlineLevel="0" collapsed="false">
      <c r="A6147" s="178" t="n">
        <v>33645</v>
      </c>
      <c r="B6147" s="178" t="s">
        <v>55682</v>
      </c>
      <c r="C6147" s="178" t="s">
        <v>55683</v>
      </c>
      <c r="D6147" s="178" t="str">
        <f aca="false">IF(LEN(B6147)=2,C6147,"")</f>
        <v/>
      </c>
      <c r="E6147" s="178" t="str">
        <f aca="false">IF(LEN(B6147)=5,C6147,"")</f>
        <v/>
      </c>
      <c r="F6147" s="178" t="str">
        <f aca="false">IF(LEN(B6147)=13,C6147,"")</f>
        <v>Batujajar Barat</v>
      </c>
      <c r="G6147" s="178" t="s">
        <v>55683</v>
      </c>
      <c r="H6147" s="178" t="s">
        <v>46890</v>
      </c>
    </row>
    <row r="6148" s="178" customFormat="true" ht="15" hidden="false" customHeight="false" outlineLevel="0" collapsed="false">
      <c r="A6148" s="178" t="n">
        <v>33646</v>
      </c>
      <c r="B6148" s="178" t="s">
        <v>55684</v>
      </c>
      <c r="C6148" s="178" t="s">
        <v>55685</v>
      </c>
      <c r="D6148" s="178" t="str">
        <f aca="false">IF(LEN(B6148)=2,C6148,"")</f>
        <v/>
      </c>
      <c r="E6148" s="178" t="str">
        <f aca="false">IF(LEN(B6148)=5,C6148,"")</f>
        <v/>
      </c>
      <c r="F6148" s="178" t="str">
        <f aca="false">IF(LEN(B6148)=13,C6148,"")</f>
        <v>Galanggang</v>
      </c>
      <c r="G6148" s="178" t="s">
        <v>55685</v>
      </c>
      <c r="H6148" s="178" t="s">
        <v>46890</v>
      </c>
    </row>
    <row r="6149" s="178" customFormat="true" ht="15" hidden="false" customHeight="false" outlineLevel="0" collapsed="false">
      <c r="A6149" s="178" t="n">
        <v>33647</v>
      </c>
      <c r="B6149" s="178" t="s">
        <v>55686</v>
      </c>
      <c r="C6149" s="178" t="s">
        <v>55687</v>
      </c>
      <c r="D6149" s="178" t="str">
        <f aca="false">IF(LEN(B6149)=2,C6149,"")</f>
        <v/>
      </c>
      <c r="E6149" s="178" t="str">
        <f aca="false">IF(LEN(B6149)=5,C6149,"")</f>
        <v/>
      </c>
      <c r="F6149" s="178" t="str">
        <f aca="false">IF(LEN(B6149)=13,C6149,"")</f>
        <v>Cangkorah</v>
      </c>
      <c r="G6149" s="178" t="s">
        <v>55687</v>
      </c>
      <c r="H6149" s="178" t="s">
        <v>46890</v>
      </c>
    </row>
    <row r="6150" s="178" customFormat="true" ht="15" hidden="false" customHeight="false" outlineLevel="0" collapsed="false">
      <c r="A6150" s="178" t="n">
        <v>33648</v>
      </c>
      <c r="B6150" s="178" t="s">
        <v>55688</v>
      </c>
      <c r="C6150" s="178" t="s">
        <v>55689</v>
      </c>
      <c r="D6150" s="178" t="str">
        <f aca="false">IF(LEN(B6150)=2,C6150,"")</f>
        <v/>
      </c>
      <c r="E6150" s="178" t="str">
        <f aca="false">IF(LEN(B6150)=5,C6150,"")</f>
        <v/>
      </c>
      <c r="F6150" s="178" t="str">
        <f aca="false">IF(LEN(B6150)=13,C6150,"")</f>
        <v>Selacau</v>
      </c>
      <c r="G6150" s="178" t="s">
        <v>55689</v>
      </c>
      <c r="H6150" s="178" t="s">
        <v>46890</v>
      </c>
    </row>
    <row r="6151" s="178" customFormat="true" ht="15" hidden="false" customHeight="false" outlineLevel="0" collapsed="false">
      <c r="A6151" s="178" t="n">
        <v>33649</v>
      </c>
      <c r="B6151" s="178" t="s">
        <v>55690</v>
      </c>
      <c r="C6151" s="178" t="s">
        <v>48613</v>
      </c>
      <c r="D6151" s="178" t="str">
        <f aca="false">IF(LEN(B6151)=2,C6151,"")</f>
        <v/>
      </c>
      <c r="E6151" s="178" t="str">
        <f aca="false">IF(LEN(B6151)=5,C6151,"")</f>
        <v/>
      </c>
      <c r="F6151" s="178" t="str">
        <f aca="false">IF(LEN(B6151)=13,C6151,"")</f>
        <v>Pangauban</v>
      </c>
      <c r="G6151" s="178" t="s">
        <v>48613</v>
      </c>
      <c r="H6151" s="178" t="s">
        <v>46890</v>
      </c>
    </row>
    <row r="6152" s="178" customFormat="true" ht="15" hidden="false" customHeight="false" outlineLevel="0" collapsed="false">
      <c r="A6152" s="178" t="n">
        <v>33650</v>
      </c>
      <c r="B6152" s="178" t="s">
        <v>55691</v>
      </c>
      <c r="C6152" s="178" t="s">
        <v>55692</v>
      </c>
      <c r="D6152" s="178" t="str">
        <f aca="false">IF(LEN(B6152)=2,C6152,"")</f>
        <v/>
      </c>
      <c r="E6152" s="178" t="str">
        <f aca="false">IF(LEN(B6152)=5,C6152,"")</f>
        <v/>
      </c>
      <c r="F6152" s="178" t="str">
        <f aca="false">IF(LEN(B6152)=13,C6152,"")</f>
        <v>Giriasih</v>
      </c>
      <c r="G6152" s="178" t="s">
        <v>55692</v>
      </c>
      <c r="H6152" s="178" t="s">
        <v>46890</v>
      </c>
    </row>
    <row r="6153" s="178" customFormat="true" ht="15" hidden="false" customHeight="false" outlineLevel="0" collapsed="false">
      <c r="A6153" s="178" t="n">
        <v>33651</v>
      </c>
      <c r="B6153" s="178" t="s">
        <v>55693</v>
      </c>
      <c r="C6153" s="178" t="s">
        <v>55694</v>
      </c>
      <c r="D6153" s="178" t="str">
        <f aca="false">IF(LEN(B6153)=2,C6153,"")</f>
        <v/>
      </c>
      <c r="E6153" s="178" t="str">
        <f aca="false">IF(LEN(B6153)=5,C6153,"")</f>
        <v/>
      </c>
      <c r="F6153" s="178" t="str">
        <f aca="false">IF(LEN(B6153)=13,C6153,"")</f>
        <v/>
      </c>
      <c r="H6153" s="178" t="s">
        <v>55694</v>
      </c>
    </row>
    <row r="6154" s="178" customFormat="true" ht="15" hidden="false" customHeight="false" outlineLevel="0" collapsed="false">
      <c r="A6154" s="178" t="n">
        <v>33652</v>
      </c>
      <c r="B6154" s="178" t="s">
        <v>55695</v>
      </c>
      <c r="C6154" s="178" t="s">
        <v>55696</v>
      </c>
      <c r="D6154" s="178" t="str">
        <f aca="false">IF(LEN(B6154)=2,C6154,"")</f>
        <v/>
      </c>
      <c r="E6154" s="178" t="str">
        <f aca="false">IF(LEN(B6154)=5,C6154,"")</f>
        <v/>
      </c>
      <c r="F6154" s="178" t="str">
        <f aca="false">IF(LEN(B6154)=13,C6154,"")</f>
        <v>Cipatik</v>
      </c>
      <c r="G6154" s="178" t="s">
        <v>55696</v>
      </c>
      <c r="H6154" s="178" t="s">
        <v>55694</v>
      </c>
    </row>
    <row r="6155" s="178" customFormat="true" ht="15" hidden="false" customHeight="false" outlineLevel="0" collapsed="false">
      <c r="A6155" s="178" t="n">
        <v>33653</v>
      </c>
      <c r="B6155" s="178" t="s">
        <v>55697</v>
      </c>
      <c r="C6155" s="178" t="s">
        <v>46920</v>
      </c>
      <c r="D6155" s="178" t="str">
        <f aca="false">IF(LEN(B6155)=2,C6155,"")</f>
        <v/>
      </c>
      <c r="E6155" s="178" t="str">
        <f aca="false">IF(LEN(B6155)=5,C6155,"")</f>
        <v/>
      </c>
      <c r="F6155" s="178" t="str">
        <f aca="false">IF(LEN(B6155)=13,C6155,"")</f>
        <v>Citapen</v>
      </c>
      <c r="G6155" s="178" t="s">
        <v>46920</v>
      </c>
      <c r="H6155" s="178" t="s">
        <v>55694</v>
      </c>
    </row>
    <row r="6156" s="178" customFormat="true" ht="15" hidden="false" customHeight="false" outlineLevel="0" collapsed="false">
      <c r="A6156" s="178" t="n">
        <v>33654</v>
      </c>
      <c r="B6156" s="178" t="s">
        <v>55698</v>
      </c>
      <c r="C6156" s="178" t="s">
        <v>55694</v>
      </c>
      <c r="D6156" s="178" t="str">
        <f aca="false">IF(LEN(B6156)=2,C6156,"")</f>
        <v/>
      </c>
      <c r="E6156" s="178" t="str">
        <f aca="false">IF(LEN(B6156)=5,C6156,"")</f>
        <v/>
      </c>
      <c r="F6156" s="178" t="str">
        <f aca="false">IF(LEN(B6156)=13,C6156,"")</f>
        <v>Cihampelas</v>
      </c>
      <c r="G6156" s="178" t="s">
        <v>55694</v>
      </c>
      <c r="H6156" s="178" t="s">
        <v>55694</v>
      </c>
    </row>
    <row r="6157" s="178" customFormat="true" ht="15" hidden="false" customHeight="false" outlineLevel="0" collapsed="false">
      <c r="A6157" s="178" t="n">
        <v>33655</v>
      </c>
      <c r="B6157" s="178" t="s">
        <v>55699</v>
      </c>
      <c r="C6157" s="178" t="s">
        <v>46797</v>
      </c>
      <c r="D6157" s="178" t="str">
        <f aca="false">IF(LEN(B6157)=2,C6157,"")</f>
        <v/>
      </c>
      <c r="E6157" s="178" t="str">
        <f aca="false">IF(LEN(B6157)=5,C6157,"")</f>
        <v/>
      </c>
      <c r="F6157" s="178" t="str">
        <f aca="false">IF(LEN(B6157)=13,C6157,"")</f>
        <v>Mekarjaya</v>
      </c>
      <c r="G6157" s="178" t="s">
        <v>46797</v>
      </c>
      <c r="H6157" s="178" t="s">
        <v>55694</v>
      </c>
    </row>
    <row r="6158" s="178" customFormat="true" ht="15" hidden="false" customHeight="false" outlineLevel="0" collapsed="false">
      <c r="A6158" s="178" t="n">
        <v>33656</v>
      </c>
      <c r="B6158" s="178" t="s">
        <v>55700</v>
      </c>
      <c r="C6158" s="178" t="s">
        <v>47555</v>
      </c>
      <c r="D6158" s="178" t="str">
        <f aca="false">IF(LEN(B6158)=2,C6158,"")</f>
        <v/>
      </c>
      <c r="E6158" s="178" t="str">
        <f aca="false">IF(LEN(B6158)=5,C6158,"")</f>
        <v/>
      </c>
      <c r="F6158" s="178" t="str">
        <f aca="false">IF(LEN(B6158)=13,C6158,"")</f>
        <v>Mekarmukti</v>
      </c>
      <c r="G6158" s="178" t="s">
        <v>47555</v>
      </c>
      <c r="H6158" s="178" t="s">
        <v>55694</v>
      </c>
    </row>
    <row r="6159" s="178" customFormat="true" ht="15" hidden="false" customHeight="false" outlineLevel="0" collapsed="false">
      <c r="A6159" s="178" t="n">
        <v>33657</v>
      </c>
      <c r="B6159" s="178" t="s">
        <v>55701</v>
      </c>
      <c r="C6159" s="178" t="s">
        <v>49132</v>
      </c>
      <c r="D6159" s="178" t="str">
        <f aca="false">IF(LEN(B6159)=2,C6159,"")</f>
        <v/>
      </c>
      <c r="E6159" s="178" t="str">
        <f aca="false">IF(LEN(B6159)=5,C6159,"")</f>
        <v/>
      </c>
      <c r="F6159" s="178" t="str">
        <f aca="false">IF(LEN(B6159)=13,C6159,"")</f>
        <v>Pataruman</v>
      </c>
      <c r="G6159" s="178" t="s">
        <v>49132</v>
      </c>
      <c r="H6159" s="178" t="s">
        <v>55694</v>
      </c>
    </row>
    <row r="6160" s="178" customFormat="true" ht="15" hidden="false" customHeight="false" outlineLevel="0" collapsed="false">
      <c r="A6160" s="178" t="n">
        <v>33658</v>
      </c>
      <c r="B6160" s="178" t="s">
        <v>55702</v>
      </c>
      <c r="C6160" s="178" t="s">
        <v>55703</v>
      </c>
      <c r="D6160" s="178" t="str">
        <f aca="false">IF(LEN(B6160)=2,C6160,"")</f>
        <v/>
      </c>
      <c r="E6160" s="178" t="str">
        <f aca="false">IF(LEN(B6160)=5,C6160,"")</f>
        <v/>
      </c>
      <c r="F6160" s="178" t="str">
        <f aca="false">IF(LEN(B6160)=13,C6160,"")</f>
        <v>Situwangi</v>
      </c>
      <c r="G6160" s="178" t="s">
        <v>55703</v>
      </c>
      <c r="H6160" s="178" t="s">
        <v>55694</v>
      </c>
    </row>
    <row r="6161" s="178" customFormat="true" ht="15" hidden="false" customHeight="false" outlineLevel="0" collapsed="false">
      <c r="A6161" s="178" t="n">
        <v>33659</v>
      </c>
      <c r="B6161" s="178" t="s">
        <v>55704</v>
      </c>
      <c r="C6161" s="178" t="s">
        <v>46511</v>
      </c>
      <c r="D6161" s="178" t="str">
        <f aca="false">IF(LEN(B6161)=2,C6161,"")</f>
        <v/>
      </c>
      <c r="E6161" s="178" t="str">
        <f aca="false">IF(LEN(B6161)=5,C6161,"")</f>
        <v/>
      </c>
      <c r="F6161" s="178" t="str">
        <f aca="false">IF(LEN(B6161)=13,C6161,"")</f>
        <v>Singajaya</v>
      </c>
      <c r="G6161" s="178" t="s">
        <v>46511</v>
      </c>
      <c r="H6161" s="178" t="s">
        <v>55694</v>
      </c>
    </row>
    <row r="6162" s="178" customFormat="true" ht="15" hidden="false" customHeight="false" outlineLevel="0" collapsed="false">
      <c r="A6162" s="178" t="n">
        <v>33660</v>
      </c>
      <c r="B6162" s="178" t="s">
        <v>55705</v>
      </c>
      <c r="C6162" s="178" t="s">
        <v>48734</v>
      </c>
      <c r="D6162" s="178" t="str">
        <f aca="false">IF(LEN(B6162)=2,C6162,"")</f>
        <v/>
      </c>
      <c r="E6162" s="178" t="str">
        <f aca="false">IF(LEN(B6162)=5,C6162,"")</f>
        <v/>
      </c>
      <c r="F6162" s="178" t="str">
        <f aca="false">IF(LEN(B6162)=13,C6162,"")</f>
        <v>Tanjungwangi</v>
      </c>
      <c r="G6162" s="178" t="s">
        <v>48734</v>
      </c>
      <c r="H6162" s="178" t="s">
        <v>55694</v>
      </c>
    </row>
    <row r="6163" s="178" customFormat="true" ht="15" hidden="false" customHeight="false" outlineLevel="0" collapsed="false">
      <c r="A6163" s="178" t="n">
        <v>33661</v>
      </c>
      <c r="B6163" s="178" t="s">
        <v>55706</v>
      </c>
      <c r="C6163" s="178" t="s">
        <v>49482</v>
      </c>
      <c r="D6163" s="178" t="str">
        <f aca="false">IF(LEN(B6163)=2,C6163,"")</f>
        <v/>
      </c>
      <c r="E6163" s="178" t="str">
        <f aca="false">IF(LEN(B6163)=5,C6163,"")</f>
        <v/>
      </c>
      <c r="F6163" s="178" t="str">
        <f aca="false">IF(LEN(B6163)=13,C6163,"")</f>
        <v>Tanjungjaya</v>
      </c>
      <c r="G6163" s="178" t="s">
        <v>49482</v>
      </c>
      <c r="H6163" s="178" t="s">
        <v>55694</v>
      </c>
    </row>
    <row r="6164" s="178" customFormat="true" ht="15" hidden="false" customHeight="false" outlineLevel="0" collapsed="false">
      <c r="A6164" s="178" t="n">
        <v>33662</v>
      </c>
      <c r="B6164" s="178" t="s">
        <v>55707</v>
      </c>
      <c r="C6164" s="178" t="s">
        <v>55708</v>
      </c>
      <c r="D6164" s="178" t="str">
        <f aca="false">IF(LEN(B6164)=2,C6164,"")</f>
        <v/>
      </c>
      <c r="E6164" s="178" t="str">
        <f aca="false">IF(LEN(B6164)=5,C6164,"")</f>
        <v/>
      </c>
      <c r="F6164" s="178" t="str">
        <f aca="false">IF(LEN(B6164)=13,C6164,"")</f>
        <v/>
      </c>
      <c r="H6164" s="178" t="s">
        <v>55708</v>
      </c>
    </row>
    <row r="6165" s="178" customFormat="true" ht="15" hidden="false" customHeight="false" outlineLevel="0" collapsed="false">
      <c r="A6165" s="178" t="n">
        <v>33663</v>
      </c>
      <c r="B6165" s="178" t="s">
        <v>55709</v>
      </c>
      <c r="C6165" s="178" t="s">
        <v>55708</v>
      </c>
      <c r="D6165" s="178" t="str">
        <f aca="false">IF(LEN(B6165)=2,C6165,"")</f>
        <v/>
      </c>
      <c r="E6165" s="178" t="str">
        <f aca="false">IF(LEN(B6165)=5,C6165,"")</f>
        <v/>
      </c>
      <c r="F6165" s="178" t="str">
        <f aca="false">IF(LEN(B6165)=13,C6165,"")</f>
        <v>Cililin</v>
      </c>
      <c r="G6165" s="178" t="s">
        <v>55708</v>
      </c>
      <c r="H6165" s="178" t="s">
        <v>55708</v>
      </c>
    </row>
    <row r="6166" s="178" customFormat="true" ht="15" hidden="false" customHeight="false" outlineLevel="0" collapsed="false">
      <c r="A6166" s="178" t="n">
        <v>33664</v>
      </c>
      <c r="B6166" s="178" t="s">
        <v>55710</v>
      </c>
      <c r="C6166" s="178" t="s">
        <v>50734</v>
      </c>
      <c r="D6166" s="178" t="str">
        <f aca="false">IF(LEN(B6166)=2,C6166,"")</f>
        <v/>
      </c>
      <c r="E6166" s="178" t="str">
        <f aca="false">IF(LEN(B6166)=5,C6166,"")</f>
        <v/>
      </c>
      <c r="F6166" s="178" t="str">
        <f aca="false">IF(LEN(B6166)=13,C6166,"")</f>
        <v>Budiharja</v>
      </c>
      <c r="G6166" s="178" t="s">
        <v>50734</v>
      </c>
      <c r="H6166" s="178" t="s">
        <v>55708</v>
      </c>
    </row>
    <row r="6167" s="178" customFormat="true" ht="15" hidden="false" customHeight="false" outlineLevel="0" collapsed="false">
      <c r="A6167" s="178" t="n">
        <v>33665</v>
      </c>
      <c r="B6167" s="178" t="s">
        <v>55711</v>
      </c>
      <c r="C6167" s="178" t="s">
        <v>46944</v>
      </c>
      <c r="D6167" s="178" t="str">
        <f aca="false">IF(LEN(B6167)=2,C6167,"")</f>
        <v/>
      </c>
      <c r="E6167" s="178" t="str">
        <f aca="false">IF(LEN(B6167)=5,C6167,"")</f>
        <v/>
      </c>
      <c r="F6167" s="178" t="str">
        <f aca="false">IF(LEN(B6167)=13,C6167,"")</f>
        <v>Batulayang</v>
      </c>
      <c r="G6167" s="178" t="s">
        <v>46944</v>
      </c>
      <c r="H6167" s="178" t="s">
        <v>55708</v>
      </c>
    </row>
    <row r="6168" s="178" customFormat="true" ht="15" hidden="false" customHeight="false" outlineLevel="0" collapsed="false">
      <c r="A6168" s="178" t="n">
        <v>33666</v>
      </c>
      <c r="B6168" s="178" t="s">
        <v>55712</v>
      </c>
      <c r="C6168" s="178" t="s">
        <v>53786</v>
      </c>
      <c r="D6168" s="178" t="str">
        <f aca="false">IF(LEN(B6168)=2,C6168,"")</f>
        <v/>
      </c>
      <c r="E6168" s="178" t="str">
        <f aca="false">IF(LEN(B6168)=5,C6168,"")</f>
        <v/>
      </c>
      <c r="F6168" s="178" t="str">
        <f aca="false">IF(LEN(B6168)=13,C6168,"")</f>
        <v>Bongas</v>
      </c>
      <c r="G6168" s="178" t="s">
        <v>53786</v>
      </c>
      <c r="H6168" s="178" t="s">
        <v>55708</v>
      </c>
    </row>
    <row r="6169" s="178" customFormat="true" ht="15" hidden="false" customHeight="false" outlineLevel="0" collapsed="false">
      <c r="A6169" s="178" t="n">
        <v>33667</v>
      </c>
      <c r="B6169" s="178" t="s">
        <v>55713</v>
      </c>
      <c r="C6169" s="178" t="s">
        <v>47575</v>
      </c>
      <c r="D6169" s="178" t="str">
        <f aca="false">IF(LEN(B6169)=2,C6169,"")</f>
        <v/>
      </c>
      <c r="E6169" s="178" t="str">
        <f aca="false">IF(LEN(B6169)=5,C6169,"")</f>
        <v/>
      </c>
      <c r="F6169" s="178" t="str">
        <f aca="false">IF(LEN(B6169)=13,C6169,"")</f>
        <v>Karanganyar</v>
      </c>
      <c r="G6169" s="178" t="s">
        <v>47575</v>
      </c>
      <c r="H6169" s="178" t="s">
        <v>55708</v>
      </c>
    </row>
    <row r="6170" s="178" customFormat="true" ht="15" hidden="false" customHeight="false" outlineLevel="0" collapsed="false">
      <c r="A6170" s="178" t="n">
        <v>33668</v>
      </c>
      <c r="B6170" s="178" t="s">
        <v>55714</v>
      </c>
      <c r="C6170" s="178" t="s">
        <v>55019</v>
      </c>
      <c r="D6170" s="178" t="str">
        <f aca="false">IF(LEN(B6170)=2,C6170,"")</f>
        <v/>
      </c>
      <c r="E6170" s="178" t="str">
        <f aca="false">IF(LEN(B6170)=5,C6170,"")</f>
        <v/>
      </c>
      <c r="F6170" s="178" t="str">
        <f aca="false">IF(LEN(B6170)=13,C6170,"")</f>
        <v>Karangtanjung</v>
      </c>
      <c r="G6170" s="178" t="s">
        <v>55019</v>
      </c>
      <c r="H6170" s="178" t="s">
        <v>55708</v>
      </c>
    </row>
    <row r="6171" s="178" customFormat="true" ht="15" hidden="false" customHeight="false" outlineLevel="0" collapsed="false">
      <c r="A6171" s="178" t="n">
        <v>33669</v>
      </c>
      <c r="B6171" s="178" t="s">
        <v>55715</v>
      </c>
      <c r="C6171" s="178" t="s">
        <v>48228</v>
      </c>
      <c r="D6171" s="178" t="str">
        <f aca="false">IF(LEN(B6171)=2,C6171,"")</f>
        <v/>
      </c>
      <c r="E6171" s="178" t="str">
        <f aca="false">IF(LEN(B6171)=5,C6171,"")</f>
        <v/>
      </c>
      <c r="F6171" s="178" t="str">
        <f aca="false">IF(LEN(B6171)=13,C6171,"")</f>
        <v>Karyamukti</v>
      </c>
      <c r="G6171" s="178" t="s">
        <v>48228</v>
      </c>
      <c r="H6171" s="178" t="s">
        <v>55708</v>
      </c>
    </row>
    <row r="6172" s="178" customFormat="true" ht="15" hidden="false" customHeight="false" outlineLevel="0" collapsed="false">
      <c r="A6172" s="178" t="n">
        <v>33670</v>
      </c>
      <c r="B6172" s="178" t="s">
        <v>55716</v>
      </c>
      <c r="C6172" s="178" t="s">
        <v>55717</v>
      </c>
      <c r="D6172" s="178" t="str">
        <f aca="false">IF(LEN(B6172)=2,C6172,"")</f>
        <v/>
      </c>
      <c r="E6172" s="178" t="str">
        <f aca="false">IF(LEN(B6172)=5,C6172,"")</f>
        <v/>
      </c>
      <c r="F6172" s="178" t="str">
        <f aca="false">IF(LEN(B6172)=13,C6172,"")</f>
        <v>Kidangpananjung</v>
      </c>
      <c r="G6172" s="178" t="s">
        <v>55717</v>
      </c>
      <c r="H6172" s="178" t="s">
        <v>55708</v>
      </c>
    </row>
    <row r="6173" s="178" customFormat="true" ht="15" hidden="false" customHeight="false" outlineLevel="0" collapsed="false">
      <c r="A6173" s="178" t="n">
        <v>33671</v>
      </c>
      <c r="B6173" s="178" t="s">
        <v>55718</v>
      </c>
      <c r="C6173" s="178" t="s">
        <v>55719</v>
      </c>
      <c r="D6173" s="178" t="str">
        <f aca="false">IF(LEN(B6173)=2,C6173,"")</f>
        <v/>
      </c>
      <c r="E6173" s="178" t="str">
        <f aca="false">IF(LEN(B6173)=5,C6173,"")</f>
        <v/>
      </c>
      <c r="F6173" s="178" t="str">
        <f aca="false">IF(LEN(B6173)=13,C6173,"")</f>
        <v>Mukapayung</v>
      </c>
      <c r="G6173" s="178" t="s">
        <v>55719</v>
      </c>
      <c r="H6173" s="178" t="s">
        <v>55708</v>
      </c>
    </row>
    <row r="6174" s="178" customFormat="true" ht="15" hidden="false" customHeight="false" outlineLevel="0" collapsed="false">
      <c r="A6174" s="178" t="n">
        <v>33672</v>
      </c>
      <c r="B6174" s="178" t="s">
        <v>55720</v>
      </c>
      <c r="C6174" s="178" t="s">
        <v>47171</v>
      </c>
      <c r="D6174" s="178" t="str">
        <f aca="false">IF(LEN(B6174)=2,C6174,"")</f>
        <v/>
      </c>
      <c r="E6174" s="178" t="str">
        <f aca="false">IF(LEN(B6174)=5,C6174,"")</f>
        <v/>
      </c>
      <c r="F6174" s="178" t="str">
        <f aca="false">IF(LEN(B6174)=13,C6174,"")</f>
        <v>Nanggerang</v>
      </c>
      <c r="G6174" s="178" t="s">
        <v>47171</v>
      </c>
      <c r="H6174" s="178" t="s">
        <v>55708</v>
      </c>
    </row>
    <row r="6175" s="178" customFormat="true" ht="15" hidden="false" customHeight="false" outlineLevel="0" collapsed="false">
      <c r="A6175" s="178" t="n">
        <v>33673</v>
      </c>
      <c r="B6175" s="178" t="s">
        <v>55721</v>
      </c>
      <c r="C6175" s="178" t="s">
        <v>55722</v>
      </c>
      <c r="D6175" s="178" t="str">
        <f aca="false">IF(LEN(B6175)=2,C6175,"")</f>
        <v/>
      </c>
      <c r="E6175" s="178" t="str">
        <f aca="false">IF(LEN(B6175)=5,C6175,"")</f>
        <v/>
      </c>
      <c r="F6175" s="178" t="str">
        <f aca="false">IF(LEN(B6175)=13,C6175,"")</f>
        <v>Rancapanggung</v>
      </c>
      <c r="G6175" s="178" t="s">
        <v>55722</v>
      </c>
      <c r="H6175" s="178" t="s">
        <v>55708</v>
      </c>
    </row>
    <row r="6176" s="178" customFormat="true" ht="15" hidden="false" customHeight="false" outlineLevel="0" collapsed="false">
      <c r="A6176" s="178" t="n">
        <v>33674</v>
      </c>
      <c r="B6176" s="178" t="s">
        <v>55723</v>
      </c>
      <c r="C6176" s="178" t="s">
        <v>55724</v>
      </c>
      <c r="D6176" s="178" t="str">
        <f aca="false">IF(LEN(B6176)=2,C6176,"")</f>
        <v/>
      </c>
      <c r="E6176" s="178" t="str">
        <f aca="false">IF(LEN(B6176)=5,C6176,"")</f>
        <v/>
      </c>
      <c r="F6176" s="178" t="str">
        <f aca="false">IF(LEN(B6176)=13,C6176,"")</f>
        <v/>
      </c>
      <c r="H6176" s="178" t="s">
        <v>55724</v>
      </c>
    </row>
    <row r="6177" s="178" customFormat="true" ht="15" hidden="false" customHeight="false" outlineLevel="0" collapsed="false">
      <c r="A6177" s="178" t="n">
        <v>33675</v>
      </c>
      <c r="B6177" s="178" t="s">
        <v>55725</v>
      </c>
      <c r="C6177" s="178" t="s">
        <v>55726</v>
      </c>
      <c r="D6177" s="178" t="str">
        <f aca="false">IF(LEN(B6177)=2,C6177,"")</f>
        <v/>
      </c>
      <c r="E6177" s="178" t="str">
        <f aca="false">IF(LEN(B6177)=5,C6177,"")</f>
        <v/>
      </c>
      <c r="F6177" s="178" t="str">
        <f aca="false">IF(LEN(B6177)=13,C6177,"")</f>
        <v>Sarinagen</v>
      </c>
      <c r="G6177" s="178" t="s">
        <v>55726</v>
      </c>
      <c r="H6177" s="178" t="s">
        <v>55724</v>
      </c>
    </row>
    <row r="6178" s="178" customFormat="true" ht="15" hidden="false" customHeight="false" outlineLevel="0" collapsed="false">
      <c r="A6178" s="178" t="n">
        <v>33676</v>
      </c>
      <c r="B6178" s="178" t="s">
        <v>55727</v>
      </c>
      <c r="C6178" s="178" t="s">
        <v>55728</v>
      </c>
      <c r="D6178" s="178" t="str">
        <f aca="false">IF(LEN(B6178)=2,C6178,"")</f>
        <v/>
      </c>
      <c r="E6178" s="178" t="str">
        <f aca="false">IF(LEN(B6178)=5,C6178,"")</f>
        <v/>
      </c>
      <c r="F6178" s="178" t="str">
        <f aca="false">IF(LEN(B6178)=13,C6178,"")</f>
        <v>Baranangsiang</v>
      </c>
      <c r="G6178" s="178" t="s">
        <v>55728</v>
      </c>
      <c r="H6178" s="178" t="s">
        <v>55724</v>
      </c>
    </row>
    <row r="6179" s="178" customFormat="true" ht="15" hidden="false" customHeight="false" outlineLevel="0" collapsed="false">
      <c r="A6179" s="178" t="n">
        <v>33677</v>
      </c>
      <c r="B6179" s="178" t="s">
        <v>55729</v>
      </c>
      <c r="C6179" s="178" t="s">
        <v>55730</v>
      </c>
      <c r="D6179" s="178" t="str">
        <f aca="false">IF(LEN(B6179)=2,C6179,"")</f>
        <v/>
      </c>
      <c r="E6179" s="178" t="str">
        <f aca="false">IF(LEN(B6179)=5,C6179,"")</f>
        <v/>
      </c>
      <c r="F6179" s="178" t="str">
        <f aca="false">IF(LEN(B6179)=13,C6179,"")</f>
        <v>Citalem</v>
      </c>
      <c r="G6179" s="178" t="s">
        <v>55730</v>
      </c>
      <c r="H6179" s="178" t="s">
        <v>55724</v>
      </c>
    </row>
    <row r="6180" s="178" customFormat="true" ht="15" hidden="false" customHeight="false" outlineLevel="0" collapsed="false">
      <c r="A6180" s="178" t="n">
        <v>33678</v>
      </c>
      <c r="B6180" s="178" t="s">
        <v>55731</v>
      </c>
      <c r="C6180" s="178" t="s">
        <v>55732</v>
      </c>
      <c r="D6180" s="178" t="str">
        <f aca="false">IF(LEN(B6180)=2,C6180,"")</f>
        <v/>
      </c>
      <c r="E6180" s="178" t="str">
        <f aca="false">IF(LEN(B6180)=5,C6180,"")</f>
        <v/>
      </c>
      <c r="F6180" s="178" t="str">
        <f aca="false">IF(LEN(B6180)=13,C6180,"")</f>
        <v>Cijenuk</v>
      </c>
      <c r="G6180" s="178" t="s">
        <v>55732</v>
      </c>
      <c r="H6180" s="178" t="s">
        <v>55724</v>
      </c>
    </row>
    <row r="6181" s="178" customFormat="true" ht="15" hidden="false" customHeight="false" outlineLevel="0" collapsed="false">
      <c r="A6181" s="178" t="n">
        <v>33679</v>
      </c>
      <c r="B6181" s="178" t="s">
        <v>55733</v>
      </c>
      <c r="C6181" s="178" t="s">
        <v>53092</v>
      </c>
      <c r="D6181" s="178" t="str">
        <f aca="false">IF(LEN(B6181)=2,C6181,"")</f>
        <v/>
      </c>
      <c r="E6181" s="178" t="str">
        <f aca="false">IF(LEN(B6181)=5,C6181,"")</f>
        <v/>
      </c>
      <c r="F6181" s="178" t="str">
        <f aca="false">IF(LEN(B6181)=13,C6181,"")</f>
        <v>Cijambu</v>
      </c>
      <c r="G6181" s="178" t="s">
        <v>53092</v>
      </c>
      <c r="H6181" s="178" t="s">
        <v>55724</v>
      </c>
    </row>
    <row r="6182" s="178" customFormat="true" ht="15" hidden="false" customHeight="false" outlineLevel="0" collapsed="false">
      <c r="A6182" s="178" t="n">
        <v>33680</v>
      </c>
      <c r="B6182" s="178" t="s">
        <v>55734</v>
      </c>
      <c r="C6182" s="178" t="s">
        <v>47582</v>
      </c>
      <c r="D6182" s="178" t="str">
        <f aca="false">IF(LEN(B6182)=2,C6182,"")</f>
        <v/>
      </c>
      <c r="E6182" s="178" t="str">
        <f aca="false">IF(LEN(B6182)=5,C6182,"")</f>
        <v/>
      </c>
      <c r="F6182" s="178" t="str">
        <f aca="false">IF(LEN(B6182)=13,C6182,"")</f>
        <v>Cibenda</v>
      </c>
      <c r="G6182" s="178" t="s">
        <v>47582</v>
      </c>
      <c r="H6182" s="178" t="s">
        <v>55724</v>
      </c>
    </row>
    <row r="6183" s="178" customFormat="true" ht="15" hidden="false" customHeight="false" outlineLevel="0" collapsed="false">
      <c r="A6183" s="178" t="n">
        <v>33681</v>
      </c>
      <c r="B6183" s="178" t="s">
        <v>55735</v>
      </c>
      <c r="C6183" s="178" t="s">
        <v>48448</v>
      </c>
      <c r="D6183" s="178" t="str">
        <f aca="false">IF(LEN(B6183)=2,C6183,"")</f>
        <v/>
      </c>
      <c r="E6183" s="178" t="str">
        <f aca="false">IF(LEN(B6183)=5,C6183,"")</f>
        <v/>
      </c>
      <c r="F6183" s="178" t="str">
        <f aca="false">IF(LEN(B6183)=13,C6183,"")</f>
        <v>Cintaasih</v>
      </c>
      <c r="G6183" s="178" t="s">
        <v>48448</v>
      </c>
      <c r="H6183" s="178" t="s">
        <v>55724</v>
      </c>
    </row>
    <row r="6184" s="178" customFormat="true" ht="15" hidden="false" customHeight="false" outlineLevel="0" collapsed="false">
      <c r="A6184" s="178" t="n">
        <v>33682</v>
      </c>
      <c r="B6184" s="178" t="s">
        <v>55736</v>
      </c>
      <c r="C6184" s="178" t="s">
        <v>55737</v>
      </c>
      <c r="D6184" s="178" t="str">
        <f aca="false">IF(LEN(B6184)=2,C6184,"")</f>
        <v/>
      </c>
      <c r="E6184" s="178" t="str">
        <f aca="false">IF(LEN(B6184)=5,C6184,"")</f>
        <v/>
      </c>
      <c r="F6184" s="178" t="str">
        <f aca="false">IF(LEN(B6184)=13,C6184,"")</f>
        <v>Cicangkanghilir</v>
      </c>
      <c r="G6184" s="178" t="s">
        <v>55737</v>
      </c>
      <c r="H6184" s="178" t="s">
        <v>55724</v>
      </c>
    </row>
    <row r="6185" s="178" customFormat="true" ht="15" hidden="false" customHeight="false" outlineLevel="0" collapsed="false">
      <c r="A6185" s="178" t="n">
        <v>33683</v>
      </c>
      <c r="B6185" s="178" t="s">
        <v>55738</v>
      </c>
      <c r="C6185" s="178" t="s">
        <v>47587</v>
      </c>
      <c r="D6185" s="178" t="str">
        <f aca="false">IF(LEN(B6185)=2,C6185,"")</f>
        <v/>
      </c>
      <c r="E6185" s="178" t="str">
        <f aca="false">IF(LEN(B6185)=5,C6185,"")</f>
        <v/>
      </c>
      <c r="F6185" s="178" t="str">
        <f aca="false">IF(LEN(B6185)=13,C6185,"")</f>
        <v>Girimukti</v>
      </c>
      <c r="G6185" s="178" t="s">
        <v>47587</v>
      </c>
      <c r="H6185" s="178" t="s">
        <v>55724</v>
      </c>
    </row>
    <row r="6186" s="178" customFormat="true" ht="15" hidden="false" customHeight="false" outlineLevel="0" collapsed="false">
      <c r="A6186" s="178" t="n">
        <v>33684</v>
      </c>
      <c r="B6186" s="178" t="s">
        <v>55739</v>
      </c>
      <c r="C6186" s="178" t="s">
        <v>48365</v>
      </c>
      <c r="D6186" s="178" t="str">
        <f aca="false">IF(LEN(B6186)=2,C6186,"")</f>
        <v/>
      </c>
      <c r="E6186" s="178" t="str">
        <f aca="false">IF(LEN(B6186)=5,C6186,"")</f>
        <v/>
      </c>
      <c r="F6186" s="178" t="str">
        <f aca="false">IF(LEN(B6186)=13,C6186,"")</f>
        <v>Karangsari</v>
      </c>
      <c r="G6186" s="178" t="s">
        <v>48365</v>
      </c>
      <c r="H6186" s="178" t="s">
        <v>55724</v>
      </c>
    </row>
    <row r="6187" s="178" customFormat="true" ht="15" hidden="false" customHeight="false" outlineLevel="0" collapsed="false">
      <c r="A6187" s="178" t="n">
        <v>33685</v>
      </c>
      <c r="B6187" s="178" t="s">
        <v>55740</v>
      </c>
      <c r="C6187" s="178" t="s">
        <v>46537</v>
      </c>
      <c r="D6187" s="178" t="str">
        <f aca="false">IF(LEN(B6187)=2,C6187,"")</f>
        <v/>
      </c>
      <c r="E6187" s="178" t="str">
        <f aca="false">IF(LEN(B6187)=5,C6187,"")</f>
        <v/>
      </c>
      <c r="F6187" s="178" t="str">
        <f aca="false">IF(LEN(B6187)=13,C6187,"")</f>
        <v>Mekarsari</v>
      </c>
      <c r="G6187" s="178" t="s">
        <v>46537</v>
      </c>
      <c r="H6187" s="178" t="s">
        <v>55724</v>
      </c>
    </row>
    <row r="6188" s="178" customFormat="true" ht="15" hidden="false" customHeight="false" outlineLevel="0" collapsed="false">
      <c r="A6188" s="178" t="n">
        <v>33686</v>
      </c>
      <c r="B6188" s="178" t="s">
        <v>55741</v>
      </c>
      <c r="C6188" s="178" t="s">
        <v>46825</v>
      </c>
      <c r="D6188" s="178" t="str">
        <f aca="false">IF(LEN(B6188)=2,C6188,"")</f>
        <v/>
      </c>
      <c r="E6188" s="178" t="str">
        <f aca="false">IF(LEN(B6188)=5,C6188,"")</f>
        <v/>
      </c>
      <c r="F6188" s="178" t="str">
        <f aca="false">IF(LEN(B6188)=13,C6188,"")</f>
        <v>Neglasari</v>
      </c>
      <c r="G6188" s="178" t="s">
        <v>46825</v>
      </c>
      <c r="H6188" s="178" t="s">
        <v>55724</v>
      </c>
    </row>
    <row r="6189" s="178" customFormat="true" ht="15" hidden="false" customHeight="false" outlineLevel="0" collapsed="false">
      <c r="A6189" s="178" t="n">
        <v>33687</v>
      </c>
      <c r="B6189" s="178" t="s">
        <v>55742</v>
      </c>
      <c r="C6189" s="178" t="s">
        <v>46509</v>
      </c>
      <c r="D6189" s="178" t="str">
        <f aca="false">IF(LEN(B6189)=2,C6189,"")</f>
        <v/>
      </c>
      <c r="E6189" s="178" t="str">
        <f aca="false">IF(LEN(B6189)=5,C6189,"")</f>
        <v/>
      </c>
      <c r="F6189" s="178" t="str">
        <f aca="false">IF(LEN(B6189)=13,C6189,"")</f>
        <v>Sirnagalih</v>
      </c>
      <c r="G6189" s="178" t="s">
        <v>46509</v>
      </c>
      <c r="H6189" s="178" t="s">
        <v>55724</v>
      </c>
    </row>
    <row r="6190" s="178" customFormat="true" ht="15" hidden="false" customHeight="false" outlineLevel="0" collapsed="false">
      <c r="A6190" s="178" t="n">
        <v>33688</v>
      </c>
      <c r="B6190" s="178" t="s">
        <v>55743</v>
      </c>
      <c r="C6190" s="178" t="s">
        <v>46592</v>
      </c>
      <c r="D6190" s="178" t="str">
        <f aca="false">IF(LEN(B6190)=2,C6190,"")</f>
        <v/>
      </c>
      <c r="E6190" s="178" t="str">
        <f aca="false">IF(LEN(B6190)=5,C6190,"")</f>
        <v/>
      </c>
      <c r="F6190" s="178" t="str">
        <f aca="false">IF(LEN(B6190)=13,C6190,"")</f>
        <v>Sukamulya</v>
      </c>
      <c r="G6190" s="178" t="s">
        <v>46592</v>
      </c>
      <c r="H6190" s="178" t="s">
        <v>55724</v>
      </c>
    </row>
    <row r="6191" s="178" customFormat="true" ht="15" hidden="false" customHeight="false" outlineLevel="0" collapsed="false">
      <c r="A6191" s="178" t="n">
        <v>33689</v>
      </c>
      <c r="B6191" s="178" t="s">
        <v>55744</v>
      </c>
      <c r="C6191" s="178" t="s">
        <v>55745</v>
      </c>
      <c r="D6191" s="178" t="str">
        <f aca="false">IF(LEN(B6191)=2,C6191,"")</f>
        <v/>
      </c>
      <c r="E6191" s="178" t="str">
        <f aca="false">IF(LEN(B6191)=5,C6191,"")</f>
        <v/>
      </c>
      <c r="F6191" s="178" t="str">
        <f aca="false">IF(LEN(B6191)=13,C6191,"")</f>
        <v/>
      </c>
      <c r="H6191" s="178" t="s">
        <v>55745</v>
      </c>
    </row>
    <row r="6192" s="178" customFormat="true" ht="15" hidden="false" customHeight="false" outlineLevel="0" collapsed="false">
      <c r="A6192" s="178" t="n">
        <v>33690</v>
      </c>
      <c r="B6192" s="178" t="s">
        <v>55746</v>
      </c>
      <c r="C6192" s="178" t="s">
        <v>46922</v>
      </c>
      <c r="D6192" s="178" t="str">
        <f aca="false">IF(LEN(B6192)=2,C6192,"")</f>
        <v/>
      </c>
      <c r="E6192" s="178" t="str">
        <f aca="false">IF(LEN(B6192)=5,C6192,"")</f>
        <v/>
      </c>
      <c r="F6192" s="178" t="str">
        <f aca="false">IF(LEN(B6192)=13,C6192,"")</f>
        <v>Cibedug</v>
      </c>
      <c r="G6192" s="178" t="s">
        <v>46922</v>
      </c>
      <c r="H6192" s="178" t="s">
        <v>55745</v>
      </c>
    </row>
    <row r="6193" s="178" customFormat="true" ht="15" hidden="false" customHeight="false" outlineLevel="0" collapsed="false">
      <c r="A6193" s="178" t="n">
        <v>33691</v>
      </c>
      <c r="B6193" s="178" t="s">
        <v>55747</v>
      </c>
      <c r="C6193" s="178" t="s">
        <v>46640</v>
      </c>
      <c r="D6193" s="178" t="str">
        <f aca="false">IF(LEN(B6193)=2,C6193,"")</f>
        <v/>
      </c>
      <c r="E6193" s="178" t="str">
        <f aca="false">IF(LEN(B6193)=5,C6193,"")</f>
        <v/>
      </c>
      <c r="F6193" s="178" t="str">
        <f aca="false">IF(LEN(B6193)=13,C6193,"")</f>
        <v>Bojong</v>
      </c>
      <c r="G6193" s="178" t="s">
        <v>46640</v>
      </c>
      <c r="H6193" s="178" t="s">
        <v>55745</v>
      </c>
    </row>
    <row r="6194" s="178" customFormat="true" ht="15" hidden="false" customHeight="false" outlineLevel="0" collapsed="false">
      <c r="A6194" s="178" t="n">
        <v>33692</v>
      </c>
      <c r="B6194" s="178" t="s">
        <v>55748</v>
      </c>
      <c r="C6194" s="178" t="s">
        <v>48780</v>
      </c>
      <c r="D6194" s="178" t="str">
        <f aca="false">IF(LEN(B6194)=2,C6194,"")</f>
        <v/>
      </c>
      <c r="E6194" s="178" t="str">
        <f aca="false">IF(LEN(B6194)=5,C6194,"")</f>
        <v/>
      </c>
      <c r="F6194" s="178" t="str">
        <f aca="false">IF(LEN(B6194)=13,C6194,"")</f>
        <v>Bojongsalam</v>
      </c>
      <c r="G6194" s="178" t="s">
        <v>48780</v>
      </c>
      <c r="H6194" s="178" t="s">
        <v>55745</v>
      </c>
    </row>
    <row r="6195" s="178" customFormat="true" ht="15" hidden="false" customHeight="false" outlineLevel="0" collapsed="false">
      <c r="A6195" s="178" t="n">
        <v>33693</v>
      </c>
      <c r="B6195" s="178" t="s">
        <v>55749</v>
      </c>
      <c r="C6195" s="178" t="s">
        <v>47629</v>
      </c>
      <c r="D6195" s="178" t="str">
        <f aca="false">IF(LEN(B6195)=2,C6195,"")</f>
        <v/>
      </c>
      <c r="E6195" s="178" t="str">
        <f aca="false">IF(LEN(B6195)=5,C6195,"")</f>
        <v/>
      </c>
      <c r="F6195" s="178" t="str">
        <f aca="false">IF(LEN(B6195)=13,C6195,"")</f>
        <v>Cibitung</v>
      </c>
      <c r="G6195" s="178" t="s">
        <v>47629</v>
      </c>
      <c r="H6195" s="178" t="s">
        <v>55745</v>
      </c>
    </row>
    <row r="6196" s="178" customFormat="true" ht="15" hidden="false" customHeight="false" outlineLevel="0" collapsed="false">
      <c r="A6196" s="178" t="n">
        <v>33694</v>
      </c>
      <c r="B6196" s="178" t="s">
        <v>55750</v>
      </c>
      <c r="C6196" s="178" t="s">
        <v>46426</v>
      </c>
      <c r="D6196" s="178" t="str">
        <f aca="false">IF(LEN(B6196)=2,C6196,"")</f>
        <v/>
      </c>
      <c r="E6196" s="178" t="str">
        <f aca="false">IF(LEN(B6196)=5,C6196,"")</f>
        <v/>
      </c>
      <c r="F6196" s="178" t="str">
        <f aca="false">IF(LEN(B6196)=13,C6196,"")</f>
        <v>Cicadas</v>
      </c>
      <c r="G6196" s="178" t="s">
        <v>46426</v>
      </c>
      <c r="H6196" s="178" t="s">
        <v>55745</v>
      </c>
    </row>
    <row r="6197" s="178" customFormat="true" ht="15" hidden="false" customHeight="false" outlineLevel="0" collapsed="false">
      <c r="A6197" s="178" t="n">
        <v>33695</v>
      </c>
      <c r="B6197" s="178" t="s">
        <v>55751</v>
      </c>
      <c r="C6197" s="178" t="s">
        <v>55752</v>
      </c>
      <c r="D6197" s="178" t="str">
        <f aca="false">IF(LEN(B6197)=2,C6197,"")</f>
        <v/>
      </c>
      <c r="E6197" s="178" t="str">
        <f aca="false">IF(LEN(B6197)=5,C6197,"")</f>
        <v/>
      </c>
      <c r="F6197" s="178" t="str">
        <f aca="false">IF(LEN(B6197)=13,C6197,"")</f>
        <v>Cinengah</v>
      </c>
      <c r="G6197" s="178" t="s">
        <v>55752</v>
      </c>
      <c r="H6197" s="178" t="s">
        <v>55745</v>
      </c>
    </row>
    <row r="6198" s="178" customFormat="true" ht="15" hidden="false" customHeight="false" outlineLevel="0" collapsed="false">
      <c r="A6198" s="178" t="n">
        <v>33696</v>
      </c>
      <c r="B6198" s="178" t="s">
        <v>55753</v>
      </c>
      <c r="C6198" s="178" t="s">
        <v>46517</v>
      </c>
      <c r="D6198" s="178" t="str">
        <f aca="false">IF(LEN(B6198)=2,C6198,"")</f>
        <v/>
      </c>
      <c r="E6198" s="178" t="str">
        <f aca="false">IF(LEN(B6198)=5,C6198,"")</f>
        <v/>
      </c>
      <c r="F6198" s="178" t="str">
        <f aca="false">IF(LEN(B6198)=13,C6198,"")</f>
        <v>Sukamanah</v>
      </c>
      <c r="G6198" s="178" t="s">
        <v>46517</v>
      </c>
      <c r="H6198" s="178" t="s">
        <v>55745</v>
      </c>
    </row>
    <row r="6199" s="178" customFormat="true" ht="15" hidden="false" customHeight="false" outlineLevel="0" collapsed="false">
      <c r="A6199" s="178" t="n">
        <v>33697</v>
      </c>
      <c r="B6199" s="178" t="s">
        <v>55754</v>
      </c>
      <c r="C6199" s="178" t="s">
        <v>46590</v>
      </c>
      <c r="D6199" s="178" t="str">
        <f aca="false">IF(LEN(B6199)=2,C6199,"")</f>
        <v/>
      </c>
      <c r="E6199" s="178" t="str">
        <f aca="false">IF(LEN(B6199)=5,C6199,"")</f>
        <v/>
      </c>
      <c r="F6199" s="178" t="str">
        <f aca="false">IF(LEN(B6199)=13,C6199,"")</f>
        <v>Sukaresmi</v>
      </c>
      <c r="G6199" s="178" t="s">
        <v>46590</v>
      </c>
      <c r="H6199" s="178" t="s">
        <v>55745</v>
      </c>
    </row>
    <row r="6200" s="178" customFormat="true" ht="15" hidden="false" customHeight="false" outlineLevel="0" collapsed="false">
      <c r="A6200" s="178" t="n">
        <v>33698</v>
      </c>
      <c r="B6200" s="178" t="s">
        <v>55755</v>
      </c>
      <c r="C6200" s="178" t="s">
        <v>48279</v>
      </c>
      <c r="D6200" s="178" t="str">
        <f aca="false">IF(LEN(B6200)=2,C6200,"")</f>
        <v/>
      </c>
      <c r="E6200" s="178" t="str">
        <f aca="false">IF(LEN(B6200)=5,C6200,"")</f>
        <v/>
      </c>
      <c r="F6200" s="178" t="str">
        <f aca="false">IF(LEN(B6200)=13,C6200,"")</f>
        <v/>
      </c>
      <c r="H6200" s="178" t="s">
        <v>48279</v>
      </c>
    </row>
    <row r="6201" s="178" customFormat="true" ht="15" hidden="false" customHeight="false" outlineLevel="0" collapsed="false">
      <c r="A6201" s="178" t="n">
        <v>33699</v>
      </c>
      <c r="B6201" s="178" t="s">
        <v>55756</v>
      </c>
      <c r="C6201" s="178" t="s">
        <v>49180</v>
      </c>
      <c r="D6201" s="178" t="str">
        <f aca="false">IF(LEN(B6201)=2,C6201,"")</f>
        <v/>
      </c>
      <c r="E6201" s="178" t="str">
        <f aca="false">IF(LEN(B6201)=5,C6201,"")</f>
        <v/>
      </c>
      <c r="F6201" s="178" t="str">
        <f aca="false">IF(LEN(B6201)=13,C6201,"")</f>
        <v>Cintakarya</v>
      </c>
      <c r="G6201" s="178" t="s">
        <v>49180</v>
      </c>
      <c r="H6201" s="178" t="s">
        <v>48279</v>
      </c>
    </row>
    <row r="6202" s="178" customFormat="true" ht="15" hidden="false" customHeight="false" outlineLevel="0" collapsed="false">
      <c r="A6202" s="178" t="n">
        <v>33700</v>
      </c>
      <c r="B6202" s="178" t="s">
        <v>55757</v>
      </c>
      <c r="C6202" s="178" t="s">
        <v>48279</v>
      </c>
      <c r="D6202" s="178" t="str">
        <f aca="false">IF(LEN(B6202)=2,C6202,"")</f>
        <v/>
      </c>
      <c r="E6202" s="178" t="str">
        <f aca="false">IF(LEN(B6202)=5,C6202,"")</f>
        <v/>
      </c>
      <c r="F6202" s="178" t="str">
        <f aca="false">IF(LEN(B6202)=13,C6202,"")</f>
        <v>Sindangkerta</v>
      </c>
      <c r="G6202" s="178" t="s">
        <v>48279</v>
      </c>
      <c r="H6202" s="178" t="s">
        <v>48279</v>
      </c>
    </row>
    <row r="6203" s="178" customFormat="true" ht="15" hidden="false" customHeight="false" outlineLevel="0" collapsed="false">
      <c r="A6203" s="178" t="n">
        <v>33701</v>
      </c>
      <c r="B6203" s="178" t="s">
        <v>55758</v>
      </c>
      <c r="C6203" s="178" t="s">
        <v>49030</v>
      </c>
      <c r="D6203" s="178" t="str">
        <f aca="false">IF(LEN(B6203)=2,C6203,"")</f>
        <v/>
      </c>
      <c r="E6203" s="178" t="str">
        <f aca="false">IF(LEN(B6203)=5,C6203,"")</f>
        <v/>
      </c>
      <c r="F6203" s="178" t="str">
        <f aca="false">IF(LEN(B6203)=13,C6203,"")</f>
        <v>Buninagara</v>
      </c>
      <c r="G6203" s="178" t="s">
        <v>49030</v>
      </c>
      <c r="H6203" s="178" t="s">
        <v>48279</v>
      </c>
    </row>
    <row r="6204" s="178" customFormat="true" ht="15" hidden="false" customHeight="false" outlineLevel="0" collapsed="false">
      <c r="A6204" s="178" t="n">
        <v>33702</v>
      </c>
      <c r="B6204" s="178" t="s">
        <v>55759</v>
      </c>
      <c r="C6204" s="178" t="s">
        <v>47243</v>
      </c>
      <c r="D6204" s="178" t="str">
        <f aca="false">IF(LEN(B6204)=2,C6204,"")</f>
        <v/>
      </c>
      <c r="E6204" s="178" t="str">
        <f aca="false">IF(LEN(B6204)=5,C6204,"")</f>
        <v/>
      </c>
      <c r="F6204" s="178" t="str">
        <f aca="false">IF(LEN(B6204)=13,C6204,"")</f>
        <v>Cikadu</v>
      </c>
      <c r="G6204" s="178" t="s">
        <v>47243</v>
      </c>
      <c r="H6204" s="178" t="s">
        <v>48279</v>
      </c>
    </row>
    <row r="6205" s="178" customFormat="true" ht="15" hidden="false" customHeight="false" outlineLevel="0" collapsed="false">
      <c r="A6205" s="178" t="n">
        <v>33703</v>
      </c>
      <c r="B6205" s="178" t="s">
        <v>55760</v>
      </c>
      <c r="C6205" s="178" t="s">
        <v>55761</v>
      </c>
      <c r="D6205" s="178" t="str">
        <f aca="false">IF(LEN(B6205)=2,C6205,"")</f>
        <v/>
      </c>
      <c r="E6205" s="178" t="str">
        <f aca="false">IF(LEN(B6205)=5,C6205,"")</f>
        <v/>
      </c>
      <c r="F6205" s="178" t="str">
        <f aca="false">IF(LEN(B6205)=13,C6205,"")</f>
        <v>Cicangkanggirang</v>
      </c>
      <c r="G6205" s="178" t="s">
        <v>55761</v>
      </c>
      <c r="H6205" s="178" t="s">
        <v>48279</v>
      </c>
    </row>
    <row r="6206" s="178" customFormat="true" ht="15" hidden="false" customHeight="false" outlineLevel="0" collapsed="false">
      <c r="A6206" s="178" t="n">
        <v>33704</v>
      </c>
      <c r="B6206" s="178" t="s">
        <v>55762</v>
      </c>
      <c r="C6206" s="178" t="s">
        <v>46569</v>
      </c>
      <c r="D6206" s="178" t="str">
        <f aca="false">IF(LEN(B6206)=2,C6206,"")</f>
        <v/>
      </c>
      <c r="E6206" s="178" t="str">
        <f aca="false">IF(LEN(B6206)=5,C6206,"")</f>
        <v/>
      </c>
      <c r="F6206" s="178" t="str">
        <f aca="false">IF(LEN(B6206)=13,C6206,"")</f>
        <v>Mekarwangi</v>
      </c>
      <c r="G6206" s="178" t="s">
        <v>46569</v>
      </c>
      <c r="H6206" s="178" t="s">
        <v>48279</v>
      </c>
    </row>
    <row r="6207" s="178" customFormat="true" ht="15" hidden="false" customHeight="false" outlineLevel="0" collapsed="false">
      <c r="A6207" s="178" t="n">
        <v>33705</v>
      </c>
      <c r="B6207" s="178" t="s">
        <v>55763</v>
      </c>
      <c r="C6207" s="178" t="s">
        <v>55764</v>
      </c>
      <c r="D6207" s="178" t="str">
        <f aca="false">IF(LEN(B6207)=2,C6207,"")</f>
        <v/>
      </c>
      <c r="E6207" s="178" t="str">
        <f aca="false">IF(LEN(B6207)=5,C6207,"")</f>
        <v/>
      </c>
      <c r="F6207" s="178" t="str">
        <f aca="false">IF(LEN(B6207)=13,C6207,"")</f>
        <v>Pasirpogor</v>
      </c>
      <c r="G6207" s="178" t="s">
        <v>55764</v>
      </c>
      <c r="H6207" s="178" t="s">
        <v>48279</v>
      </c>
    </row>
    <row r="6208" s="178" customFormat="true" ht="15" hidden="false" customHeight="false" outlineLevel="0" collapsed="false">
      <c r="A6208" s="178" t="n">
        <v>33706</v>
      </c>
      <c r="B6208" s="178" t="s">
        <v>55765</v>
      </c>
      <c r="C6208" s="178" t="s">
        <v>55766</v>
      </c>
      <c r="D6208" s="178" t="str">
        <f aca="false">IF(LEN(B6208)=2,C6208,"")</f>
        <v/>
      </c>
      <c r="E6208" s="178" t="str">
        <f aca="false">IF(LEN(B6208)=5,C6208,"")</f>
        <v/>
      </c>
      <c r="F6208" s="178" t="str">
        <f aca="false">IF(LEN(B6208)=13,C6208,"")</f>
        <v>Puncaksari</v>
      </c>
      <c r="G6208" s="178" t="s">
        <v>55766</v>
      </c>
      <c r="H6208" s="178" t="s">
        <v>48279</v>
      </c>
    </row>
    <row r="6209" s="178" customFormat="true" ht="15" hidden="false" customHeight="false" outlineLevel="0" collapsed="false">
      <c r="A6209" s="178" t="n">
        <v>33707</v>
      </c>
      <c r="B6209" s="178" t="s">
        <v>55767</v>
      </c>
      <c r="C6209" s="178" t="s">
        <v>55768</v>
      </c>
      <c r="D6209" s="178" t="str">
        <f aca="false">IF(LEN(B6209)=2,C6209,"")</f>
        <v/>
      </c>
      <c r="E6209" s="178" t="str">
        <f aca="false">IF(LEN(B6209)=5,C6209,"")</f>
        <v/>
      </c>
      <c r="F6209" s="178" t="str">
        <f aca="false">IF(LEN(B6209)=13,C6209,"")</f>
        <v>Rancasenggang</v>
      </c>
      <c r="G6209" s="178" t="s">
        <v>55768</v>
      </c>
      <c r="H6209" s="178" t="s">
        <v>48279</v>
      </c>
    </row>
    <row r="6210" s="178" customFormat="true" ht="15" hidden="false" customHeight="false" outlineLevel="0" collapsed="false">
      <c r="A6210" s="178" t="n">
        <v>33708</v>
      </c>
      <c r="B6210" s="178" t="s">
        <v>55769</v>
      </c>
      <c r="C6210" s="178" t="s">
        <v>46519</v>
      </c>
      <c r="D6210" s="178" t="str">
        <f aca="false">IF(LEN(B6210)=2,C6210,"")</f>
        <v/>
      </c>
      <c r="E6210" s="178" t="str">
        <f aca="false">IF(LEN(B6210)=5,C6210,"")</f>
        <v/>
      </c>
      <c r="F6210" s="178" t="str">
        <f aca="false">IF(LEN(B6210)=13,C6210,"")</f>
        <v>Weninggalih</v>
      </c>
      <c r="G6210" s="178" t="s">
        <v>46519</v>
      </c>
      <c r="H6210" s="178" t="s">
        <v>48279</v>
      </c>
    </row>
    <row r="6211" s="178" customFormat="true" ht="15" hidden="false" customHeight="false" outlineLevel="0" collapsed="false">
      <c r="A6211" s="178" t="n">
        <v>33709</v>
      </c>
      <c r="B6211" s="178" t="s">
        <v>55770</v>
      </c>
      <c r="C6211" s="178" t="s">
        <v>47315</v>
      </c>
      <c r="D6211" s="178" t="str">
        <f aca="false">IF(LEN(B6211)=2,C6211,"")</f>
        <v/>
      </c>
      <c r="E6211" s="178" t="str">
        <f aca="false">IF(LEN(B6211)=5,C6211,"")</f>
        <v/>
      </c>
      <c r="F6211" s="178" t="str">
        <f aca="false">IF(LEN(B6211)=13,C6211,"")</f>
        <v>Wangunsari</v>
      </c>
      <c r="G6211" s="178" t="s">
        <v>47315</v>
      </c>
      <c r="H6211" s="178" t="s">
        <v>48279</v>
      </c>
    </row>
    <row r="6212" s="178" customFormat="true" ht="15" hidden="false" customHeight="false" outlineLevel="0" collapsed="false">
      <c r="A6212" s="178" t="n">
        <v>33710</v>
      </c>
      <c r="B6212" s="178" t="s">
        <v>55771</v>
      </c>
      <c r="C6212" s="178" t="s">
        <v>55772</v>
      </c>
      <c r="D6212" s="178" t="str">
        <f aca="false">IF(LEN(B6212)=2,C6212,"")</f>
        <v/>
      </c>
      <c r="E6212" s="178" t="str">
        <f aca="false">IF(LEN(B6212)=5,C6212,"")</f>
        <v/>
      </c>
      <c r="F6212" s="178" t="str">
        <f aca="false">IF(LEN(B6212)=13,C6212,"")</f>
        <v/>
      </c>
      <c r="H6212" s="178" t="s">
        <v>55772</v>
      </c>
    </row>
    <row r="6213" s="178" customFormat="true" ht="15" hidden="false" customHeight="false" outlineLevel="0" collapsed="false">
      <c r="A6213" s="178" t="n">
        <v>33711</v>
      </c>
      <c r="B6213" s="178" t="s">
        <v>55773</v>
      </c>
      <c r="C6213" s="178" t="s">
        <v>46596</v>
      </c>
      <c r="D6213" s="178" t="str">
        <f aca="false">IF(LEN(B6213)=2,C6213,"")</f>
        <v/>
      </c>
      <c r="E6213" s="178" t="str">
        <f aca="false">IF(LEN(B6213)=5,C6213,"")</f>
        <v/>
      </c>
      <c r="F6213" s="178" t="str">
        <f aca="false">IF(LEN(B6213)=13,C6213,"")</f>
        <v>Sirnajaya</v>
      </c>
      <c r="G6213" s="178" t="s">
        <v>46596</v>
      </c>
      <c r="H6213" s="178" t="s">
        <v>55772</v>
      </c>
    </row>
    <row r="6214" s="178" customFormat="true" ht="15" hidden="false" customHeight="false" outlineLevel="0" collapsed="false">
      <c r="A6214" s="178" t="n">
        <v>33712</v>
      </c>
      <c r="B6214" s="178" t="s">
        <v>55774</v>
      </c>
      <c r="C6214" s="178" t="s">
        <v>55772</v>
      </c>
      <c r="D6214" s="178" t="str">
        <f aca="false">IF(LEN(B6214)=2,C6214,"")</f>
        <v/>
      </c>
      <c r="E6214" s="178" t="str">
        <f aca="false">IF(LEN(B6214)=5,C6214,"")</f>
        <v/>
      </c>
      <c r="F6214" s="178" t="str">
        <f aca="false">IF(LEN(B6214)=13,C6214,"")</f>
        <v>Gununghalu</v>
      </c>
      <c r="G6214" s="178" t="s">
        <v>55772</v>
      </c>
      <c r="H6214" s="178" t="s">
        <v>55772</v>
      </c>
    </row>
    <row r="6215" s="178" customFormat="true" ht="15" hidden="false" customHeight="false" outlineLevel="0" collapsed="false">
      <c r="A6215" s="178" t="n">
        <v>33713</v>
      </c>
      <c r="B6215" s="178" t="s">
        <v>55775</v>
      </c>
      <c r="C6215" s="178" t="s">
        <v>48283</v>
      </c>
      <c r="D6215" s="178" t="str">
        <f aca="false">IF(LEN(B6215)=2,C6215,"")</f>
        <v/>
      </c>
      <c r="E6215" s="178" t="str">
        <f aca="false">IF(LEN(B6215)=5,C6215,"")</f>
        <v/>
      </c>
      <c r="F6215" s="178" t="str">
        <f aca="false">IF(LEN(B6215)=13,C6215,"")</f>
        <v>Bunijaya</v>
      </c>
      <c r="G6215" s="178" t="s">
        <v>48283</v>
      </c>
      <c r="H6215" s="178" t="s">
        <v>55772</v>
      </c>
    </row>
    <row r="6216" s="178" customFormat="true" ht="15" hidden="false" customHeight="false" outlineLevel="0" collapsed="false">
      <c r="A6216" s="178" t="n">
        <v>33714</v>
      </c>
      <c r="B6216" s="178" t="s">
        <v>55776</v>
      </c>
      <c r="C6216" s="178" t="s">
        <v>55777</v>
      </c>
      <c r="D6216" s="178" t="str">
        <f aca="false">IF(LEN(B6216)=2,C6216,"")</f>
        <v/>
      </c>
      <c r="E6216" s="178" t="str">
        <f aca="false">IF(LEN(B6216)=5,C6216,"")</f>
        <v/>
      </c>
      <c r="F6216" s="178" t="str">
        <f aca="false">IF(LEN(B6216)=13,C6216,"")</f>
        <v>Celak</v>
      </c>
      <c r="G6216" s="178" t="s">
        <v>55777</v>
      </c>
      <c r="H6216" s="178" t="s">
        <v>55772</v>
      </c>
    </row>
    <row r="6217" s="178" customFormat="true" ht="15" hidden="false" customHeight="false" outlineLevel="0" collapsed="false">
      <c r="A6217" s="178" t="n">
        <v>33715</v>
      </c>
      <c r="B6217" s="178" t="s">
        <v>55778</v>
      </c>
      <c r="C6217" s="178" t="s">
        <v>55779</v>
      </c>
      <c r="D6217" s="178" t="str">
        <f aca="false">IF(LEN(B6217)=2,C6217,"")</f>
        <v/>
      </c>
      <c r="E6217" s="178" t="str">
        <f aca="false">IF(LEN(B6217)=5,C6217,"")</f>
        <v/>
      </c>
      <c r="F6217" s="178" t="str">
        <f aca="false">IF(LEN(B6217)=13,C6217,"")</f>
        <v>Cilangari</v>
      </c>
      <c r="G6217" s="178" t="s">
        <v>55779</v>
      </c>
      <c r="H6217" s="178" t="s">
        <v>55772</v>
      </c>
    </row>
    <row r="6218" s="178" customFormat="true" ht="15" hidden="false" customHeight="false" outlineLevel="0" collapsed="false">
      <c r="A6218" s="178" t="n">
        <v>33716</v>
      </c>
      <c r="B6218" s="178" t="s">
        <v>55780</v>
      </c>
      <c r="C6218" s="178" t="s">
        <v>48027</v>
      </c>
      <c r="D6218" s="178" t="str">
        <f aca="false">IF(LEN(B6218)=2,C6218,"")</f>
        <v/>
      </c>
      <c r="E6218" s="178" t="str">
        <f aca="false">IF(LEN(B6218)=5,C6218,"")</f>
        <v/>
      </c>
      <c r="F6218" s="178" t="str">
        <f aca="false">IF(LEN(B6218)=13,C6218,"")</f>
        <v>Sindangjaya</v>
      </c>
      <c r="G6218" s="178" t="s">
        <v>48027</v>
      </c>
      <c r="H6218" s="178" t="s">
        <v>55772</v>
      </c>
    </row>
    <row r="6219" s="178" customFormat="true" ht="15" hidden="false" customHeight="false" outlineLevel="0" collapsed="false">
      <c r="A6219" s="178" t="n">
        <v>33717</v>
      </c>
      <c r="B6219" s="178" t="s">
        <v>55781</v>
      </c>
      <c r="C6219" s="178" t="s">
        <v>12751</v>
      </c>
      <c r="D6219" s="178" t="str">
        <f aca="false">IF(LEN(B6219)=2,C6219,"")</f>
        <v/>
      </c>
      <c r="E6219" s="178" t="str">
        <f aca="false">IF(LEN(B6219)=5,C6219,"")</f>
        <v/>
      </c>
      <c r="F6219" s="178" t="str">
        <f aca="false">IF(LEN(B6219)=13,C6219,"")</f>
        <v>Sukasari</v>
      </c>
      <c r="G6219" s="178" t="s">
        <v>12751</v>
      </c>
      <c r="H6219" s="178" t="s">
        <v>55772</v>
      </c>
    </row>
    <row r="6220" s="178" customFormat="true" ht="15" hidden="false" customHeight="false" outlineLevel="0" collapsed="false">
      <c r="A6220" s="178" t="n">
        <v>33718</v>
      </c>
      <c r="B6220" s="178" t="s">
        <v>55782</v>
      </c>
      <c r="C6220" s="178" t="s">
        <v>47589</v>
      </c>
      <c r="D6220" s="178" t="str">
        <f aca="false">IF(LEN(B6220)=2,C6220,"")</f>
        <v/>
      </c>
      <c r="E6220" s="178" t="str">
        <f aca="false">IF(LEN(B6220)=5,C6220,"")</f>
        <v/>
      </c>
      <c r="F6220" s="178" t="str">
        <f aca="false">IF(LEN(B6220)=13,C6220,"")</f>
        <v>Tamanjaya</v>
      </c>
      <c r="G6220" s="178" t="s">
        <v>47589</v>
      </c>
      <c r="H6220" s="178" t="s">
        <v>55772</v>
      </c>
    </row>
    <row r="6221" s="178" customFormat="true" ht="15" hidden="false" customHeight="false" outlineLevel="0" collapsed="false">
      <c r="A6221" s="178" t="n">
        <v>33719</v>
      </c>
      <c r="B6221" s="178" t="s">
        <v>55783</v>
      </c>
      <c r="C6221" s="178" t="s">
        <v>55784</v>
      </c>
      <c r="D6221" s="178" t="str">
        <f aca="false">IF(LEN(B6221)=2,C6221,"")</f>
        <v/>
      </c>
      <c r="E6221" s="178" t="str">
        <f aca="false">IF(LEN(B6221)=5,C6221,"")</f>
        <v/>
      </c>
      <c r="F6221" s="178" t="str">
        <f aca="false">IF(LEN(B6221)=13,C6221,"")</f>
        <v>Wargasaluyu</v>
      </c>
      <c r="G6221" s="178" t="s">
        <v>55784</v>
      </c>
      <c r="H6221" s="178" t="s">
        <v>55772</v>
      </c>
    </row>
    <row r="6222" s="178" customFormat="true" ht="15" hidden="false" customHeight="false" outlineLevel="0" collapsed="false">
      <c r="A6222" s="178" t="n">
        <v>33720</v>
      </c>
      <c r="B6222" s="178" t="s">
        <v>55785</v>
      </c>
      <c r="C6222" s="178" t="s">
        <v>50746</v>
      </c>
      <c r="D6222" s="178" t="str">
        <f aca="false">IF(LEN(B6222)=2,C6222,"")</f>
        <v/>
      </c>
      <c r="E6222" s="178" t="str">
        <f aca="false">IF(LEN(B6222)=5,C6222,"")</f>
        <v/>
      </c>
      <c r="F6222" s="178" t="str">
        <f aca="false">IF(LEN(B6222)=13,C6222,"")</f>
        <v/>
      </c>
      <c r="H6222" s="178" t="s">
        <v>50746</v>
      </c>
    </row>
    <row r="6223" s="178" customFormat="true" ht="15" hidden="false" customHeight="false" outlineLevel="0" collapsed="false">
      <c r="A6223" s="178" t="n">
        <v>33721</v>
      </c>
      <c r="B6223" s="178" t="s">
        <v>55786</v>
      </c>
      <c r="C6223" s="178" t="s">
        <v>55209</v>
      </c>
      <c r="D6223" s="178" t="str">
        <f aca="false">IF(LEN(B6223)=2,C6223,"")</f>
        <v/>
      </c>
      <c r="E6223" s="178" t="str">
        <f aca="false">IF(LEN(B6223)=5,C6223,"")</f>
        <v/>
      </c>
      <c r="F6223" s="178" t="str">
        <f aca="false">IF(LEN(B6223)=13,C6223,"")</f>
        <v>Cikande</v>
      </c>
      <c r="G6223" s="178" t="s">
        <v>55209</v>
      </c>
      <c r="H6223" s="178" t="s">
        <v>50746</v>
      </c>
    </row>
    <row r="6224" s="178" customFormat="true" ht="15" hidden="false" customHeight="false" outlineLevel="0" collapsed="false">
      <c r="A6224" s="178" t="n">
        <v>33722</v>
      </c>
      <c r="B6224" s="178" t="s">
        <v>55787</v>
      </c>
      <c r="C6224" s="178" t="s">
        <v>46282</v>
      </c>
      <c r="D6224" s="178" t="str">
        <f aca="false">IF(LEN(B6224)=2,C6224,"")</f>
        <v/>
      </c>
      <c r="E6224" s="178" t="str">
        <f aca="false">IF(LEN(B6224)=5,C6224,"")</f>
        <v/>
      </c>
      <c r="F6224" s="178" t="str">
        <f aca="false">IF(LEN(B6224)=13,C6224,"")</f>
        <v>Jati</v>
      </c>
      <c r="G6224" s="178" t="s">
        <v>46282</v>
      </c>
      <c r="H6224" s="178" t="s">
        <v>50746</v>
      </c>
    </row>
    <row r="6225" s="178" customFormat="true" ht="15" hidden="false" customHeight="false" outlineLevel="0" collapsed="false">
      <c r="A6225" s="178" t="n">
        <v>33723</v>
      </c>
      <c r="B6225" s="178" t="s">
        <v>55788</v>
      </c>
      <c r="C6225" s="178" t="s">
        <v>47587</v>
      </c>
      <c r="D6225" s="178" t="str">
        <f aca="false">IF(LEN(B6225)=2,C6225,"")</f>
        <v/>
      </c>
      <c r="E6225" s="178" t="str">
        <f aca="false">IF(LEN(B6225)=5,C6225,"")</f>
        <v/>
      </c>
      <c r="F6225" s="178" t="str">
        <f aca="false">IF(LEN(B6225)=13,C6225,"")</f>
        <v>Girimukti</v>
      </c>
      <c r="G6225" s="178" t="s">
        <v>47587</v>
      </c>
      <c r="H6225" s="178" t="s">
        <v>50746</v>
      </c>
    </row>
    <row r="6226" s="178" customFormat="true" ht="15" hidden="false" customHeight="false" outlineLevel="0" collapsed="false">
      <c r="A6226" s="178" t="n">
        <v>33724</v>
      </c>
      <c r="B6226" s="178" t="s">
        <v>55789</v>
      </c>
      <c r="C6226" s="178" t="s">
        <v>55790</v>
      </c>
      <c r="D6226" s="178" t="str">
        <f aca="false">IF(LEN(B6226)=2,C6226,"")</f>
        <v/>
      </c>
      <c r="E6226" s="178" t="str">
        <f aca="false">IF(LEN(B6226)=5,C6226,"")</f>
        <v/>
      </c>
      <c r="F6226" s="178" t="str">
        <f aca="false">IF(LEN(B6226)=13,C6226,"")</f>
        <v>Bojonghaleuang</v>
      </c>
      <c r="G6226" s="178" t="s">
        <v>55790</v>
      </c>
      <c r="H6226" s="178" t="s">
        <v>50746</v>
      </c>
    </row>
    <row r="6227" s="178" customFormat="true" ht="15" hidden="false" customHeight="false" outlineLevel="0" collapsed="false">
      <c r="A6227" s="178" t="n">
        <v>33725</v>
      </c>
      <c r="B6227" s="178" t="s">
        <v>55791</v>
      </c>
      <c r="C6227" s="178" t="s">
        <v>55792</v>
      </c>
      <c r="D6227" s="178" t="str">
        <f aca="false">IF(LEN(B6227)=2,C6227,"")</f>
        <v/>
      </c>
      <c r="E6227" s="178" t="str">
        <f aca="false">IF(LEN(B6227)=5,C6227,"")</f>
        <v/>
      </c>
      <c r="F6227" s="178" t="str">
        <f aca="false">IF(LEN(B6227)=13,C6227,"")</f>
        <v>Cipangeran</v>
      </c>
      <c r="G6227" s="178" t="s">
        <v>55792</v>
      </c>
      <c r="H6227" s="178" t="s">
        <v>50746</v>
      </c>
    </row>
    <row r="6228" s="178" customFormat="true" ht="15" hidden="false" customHeight="false" outlineLevel="0" collapsed="false">
      <c r="A6228" s="178" t="n">
        <v>33726</v>
      </c>
      <c r="B6228" s="178" t="s">
        <v>55793</v>
      </c>
      <c r="C6228" s="178" t="s">
        <v>50746</v>
      </c>
      <c r="D6228" s="178" t="str">
        <f aca="false">IF(LEN(B6228)=2,C6228,"")</f>
        <v/>
      </c>
      <c r="E6228" s="178" t="str">
        <f aca="false">IF(LEN(B6228)=5,C6228,"")</f>
        <v/>
      </c>
      <c r="F6228" s="178" t="str">
        <f aca="false">IF(LEN(B6228)=13,C6228,"")</f>
        <v>Saguling</v>
      </c>
      <c r="G6228" s="178" t="s">
        <v>50746</v>
      </c>
      <c r="H6228" s="178" t="s">
        <v>50746</v>
      </c>
    </row>
    <row r="6229" s="178" customFormat="true" ht="15" hidden="false" customHeight="false" outlineLevel="0" collapsed="false">
      <c r="A6229" s="178" t="n">
        <v>33739</v>
      </c>
      <c r="B6229" s="178" t="s">
        <v>55794</v>
      </c>
      <c r="C6229" s="178" t="s">
        <v>47365</v>
      </c>
      <c r="D6229" s="178" t="str">
        <f aca="false">IF(LEN(B6229)=2,C6229,"")</f>
        <v/>
      </c>
      <c r="E6229" s="178" t="str">
        <f aca="false">IF(LEN(B6229)=5,C6229,"")</f>
        <v/>
      </c>
      <c r="F6229" s="178" t="str">
        <f aca="false">IF(LEN(B6229)=13,C6229,"")</f>
        <v/>
      </c>
      <c r="H6229" s="178" t="s">
        <v>47365</v>
      </c>
    </row>
    <row r="6230" s="178" customFormat="true" ht="15" hidden="false" customHeight="false" outlineLevel="0" collapsed="false">
      <c r="A6230" s="178" t="n">
        <v>33740</v>
      </c>
      <c r="B6230" s="178" t="s">
        <v>55795</v>
      </c>
      <c r="C6230" s="178" t="s">
        <v>55796</v>
      </c>
      <c r="D6230" s="178" t="str">
        <f aca="false">IF(LEN(B6230)=2,C6230,"")</f>
        <v/>
      </c>
      <c r="E6230" s="178" t="str">
        <f aca="false">IF(LEN(B6230)=5,C6230,"")</f>
        <v/>
      </c>
      <c r="F6230" s="178" t="str">
        <f aca="false">IF(LEN(B6230)=13,C6230,"")</f>
        <v>Batukaras</v>
      </c>
      <c r="G6230" s="178" t="s">
        <v>55796</v>
      </c>
      <c r="H6230" s="178" t="s">
        <v>47365</v>
      </c>
    </row>
    <row r="6231" s="178" customFormat="true" ht="15" hidden="false" customHeight="false" outlineLevel="0" collapsed="false">
      <c r="A6231" s="178" t="n">
        <v>33741</v>
      </c>
      <c r="B6231" s="178" t="s">
        <v>55797</v>
      </c>
      <c r="C6231" s="178" t="s">
        <v>50567</v>
      </c>
      <c r="D6231" s="178" t="str">
        <f aca="false">IF(LEN(B6231)=2,C6231,"")</f>
        <v/>
      </c>
      <c r="E6231" s="178" t="str">
        <f aca="false">IF(LEN(B6231)=5,C6231,"")</f>
        <v/>
      </c>
      <c r="F6231" s="178" t="str">
        <f aca="false">IF(LEN(B6231)=13,C6231,"")</f>
        <v>Ciakar</v>
      </c>
      <c r="G6231" s="178" t="s">
        <v>50567</v>
      </c>
      <c r="H6231" s="178" t="s">
        <v>47365</v>
      </c>
    </row>
    <row r="6232" s="178" customFormat="true" ht="15" hidden="false" customHeight="false" outlineLevel="0" collapsed="false">
      <c r="A6232" s="178" t="n">
        <v>33742</v>
      </c>
      <c r="B6232" s="178" t="s">
        <v>55798</v>
      </c>
      <c r="C6232" s="178" t="s">
        <v>55799</v>
      </c>
      <c r="D6232" s="178" t="str">
        <f aca="false">IF(LEN(B6232)=2,C6232,"")</f>
        <v/>
      </c>
      <c r="E6232" s="178" t="str">
        <f aca="false">IF(LEN(B6232)=5,C6232,"")</f>
        <v/>
      </c>
      <c r="F6232" s="178" t="str">
        <f aca="false">IF(LEN(B6232)=13,C6232,"")</f>
        <v>Cibanten</v>
      </c>
      <c r="G6232" s="178" t="s">
        <v>55799</v>
      </c>
      <c r="H6232" s="178" t="s">
        <v>47365</v>
      </c>
    </row>
    <row r="6233" s="178" customFormat="true" ht="15" hidden="false" customHeight="false" outlineLevel="0" collapsed="false">
      <c r="A6233" s="178" t="n">
        <v>33743</v>
      </c>
      <c r="B6233" s="178" t="s">
        <v>55800</v>
      </c>
      <c r="C6233" s="178" t="s">
        <v>50526</v>
      </c>
      <c r="D6233" s="178" t="str">
        <f aca="false">IF(LEN(B6233)=2,C6233,"")</f>
        <v/>
      </c>
      <c r="E6233" s="178" t="str">
        <f aca="false">IF(LEN(B6233)=5,C6233,"")</f>
        <v/>
      </c>
      <c r="F6233" s="178" t="str">
        <f aca="false">IF(LEN(B6233)=13,C6233,"")</f>
        <v>Kertayasa</v>
      </c>
      <c r="G6233" s="178" t="s">
        <v>50526</v>
      </c>
      <c r="H6233" s="178" t="s">
        <v>47365</v>
      </c>
    </row>
    <row r="6234" s="178" customFormat="true" ht="15" hidden="false" customHeight="false" outlineLevel="0" collapsed="false">
      <c r="A6234" s="178" t="n">
        <v>33744</v>
      </c>
      <c r="B6234" s="178" t="s">
        <v>55801</v>
      </c>
      <c r="C6234" s="178" t="s">
        <v>47365</v>
      </c>
      <c r="D6234" s="178" t="str">
        <f aca="false">IF(LEN(B6234)=2,C6234,"")</f>
        <v/>
      </c>
      <c r="E6234" s="178" t="str">
        <f aca="false">IF(LEN(B6234)=5,C6234,"")</f>
        <v/>
      </c>
      <c r="F6234" s="178" t="str">
        <f aca="false">IF(LEN(B6234)=13,C6234,"")</f>
        <v>Cijulang</v>
      </c>
      <c r="G6234" s="178" t="s">
        <v>47365</v>
      </c>
      <c r="H6234" s="178" t="s">
        <v>47365</v>
      </c>
    </row>
    <row r="6235" s="178" customFormat="true" ht="15" hidden="false" customHeight="false" outlineLevel="0" collapsed="false">
      <c r="A6235" s="178" t="n">
        <v>33745</v>
      </c>
      <c r="B6235" s="178" t="s">
        <v>55802</v>
      </c>
      <c r="C6235" s="178" t="s">
        <v>55803</v>
      </c>
      <c r="D6235" s="178" t="str">
        <f aca="false">IF(LEN(B6235)=2,C6235,"")</f>
        <v/>
      </c>
      <c r="E6235" s="178" t="str">
        <f aca="false">IF(LEN(B6235)=5,C6235,"")</f>
        <v/>
      </c>
      <c r="F6235" s="178" t="str">
        <f aca="false">IF(LEN(B6235)=13,C6235,"")</f>
        <v>Kondangjajar</v>
      </c>
      <c r="G6235" s="178" t="s">
        <v>55803</v>
      </c>
      <c r="H6235" s="178" t="s">
        <v>47365</v>
      </c>
    </row>
    <row r="6236" s="178" customFormat="true" ht="15" hidden="false" customHeight="false" outlineLevel="0" collapsed="false">
      <c r="A6236" s="178" t="n">
        <v>33746</v>
      </c>
      <c r="B6236" s="178" t="s">
        <v>55804</v>
      </c>
      <c r="C6236" s="178" t="s">
        <v>49256</v>
      </c>
      <c r="D6236" s="178" t="str">
        <f aca="false">IF(LEN(B6236)=2,C6236,"")</f>
        <v/>
      </c>
      <c r="E6236" s="178" t="str">
        <f aca="false">IF(LEN(B6236)=5,C6236,"")</f>
        <v/>
      </c>
      <c r="F6236" s="178" t="str">
        <f aca="false">IF(LEN(B6236)=13,C6236,"")</f>
        <v>Margacinta</v>
      </c>
      <c r="G6236" s="178" t="s">
        <v>49256</v>
      </c>
      <c r="H6236" s="178" t="s">
        <v>47365</v>
      </c>
    </row>
    <row r="6237" s="178" customFormat="true" ht="15" hidden="false" customHeight="false" outlineLevel="0" collapsed="false">
      <c r="A6237" s="178" t="n">
        <v>33747</v>
      </c>
      <c r="B6237" s="178" t="s">
        <v>55805</v>
      </c>
      <c r="C6237" s="178" t="s">
        <v>55806</v>
      </c>
      <c r="D6237" s="178" t="str">
        <f aca="false">IF(LEN(B6237)=2,C6237,"")</f>
        <v/>
      </c>
      <c r="E6237" s="178" t="str">
        <f aca="false">IF(LEN(B6237)=5,C6237,"")</f>
        <v/>
      </c>
      <c r="F6237" s="178" t="str">
        <f aca="false">IF(LEN(B6237)=13,C6237,"")</f>
        <v/>
      </c>
      <c r="H6237" s="178" t="s">
        <v>55806</v>
      </c>
    </row>
    <row r="6238" s="178" customFormat="true" ht="15" hidden="false" customHeight="false" outlineLevel="0" collapsed="false">
      <c r="A6238" s="178" t="n">
        <v>33748</v>
      </c>
      <c r="B6238" s="178" t="s">
        <v>55807</v>
      </c>
      <c r="C6238" s="178" t="s">
        <v>50420</v>
      </c>
      <c r="D6238" s="178" t="str">
        <f aca="false">IF(LEN(B6238)=2,C6238,"")</f>
        <v/>
      </c>
      <c r="E6238" s="178" t="str">
        <f aca="false">IF(LEN(B6238)=5,C6238,"")</f>
        <v/>
      </c>
      <c r="F6238" s="178" t="str">
        <f aca="false">IF(LEN(B6238)=13,C6238,"")</f>
        <v>Kertaharja</v>
      </c>
      <c r="G6238" s="178" t="s">
        <v>50420</v>
      </c>
      <c r="H6238" s="178" t="s">
        <v>55806</v>
      </c>
    </row>
    <row r="6239" s="178" customFormat="true" ht="15" hidden="false" customHeight="false" outlineLevel="0" collapsed="false">
      <c r="A6239" s="178" t="n">
        <v>33749</v>
      </c>
      <c r="B6239" s="178" t="s">
        <v>55808</v>
      </c>
      <c r="C6239" s="178" t="s">
        <v>55809</v>
      </c>
      <c r="D6239" s="178" t="str">
        <f aca="false">IF(LEN(B6239)=2,C6239,"")</f>
        <v/>
      </c>
      <c r="E6239" s="178" t="str">
        <f aca="false">IF(LEN(B6239)=5,C6239,"")</f>
        <v/>
      </c>
      <c r="F6239" s="178" t="str">
        <f aca="false">IF(LEN(B6239)=13,C6239,"")</f>
        <v>Ciparanti</v>
      </c>
      <c r="G6239" s="178" t="s">
        <v>55809</v>
      </c>
      <c r="H6239" s="178" t="s">
        <v>55806</v>
      </c>
    </row>
    <row r="6240" s="178" customFormat="true" ht="15" hidden="false" customHeight="false" outlineLevel="0" collapsed="false">
      <c r="A6240" s="178" t="n">
        <v>33750</v>
      </c>
      <c r="B6240" s="178" t="s">
        <v>55810</v>
      </c>
      <c r="C6240" s="178" t="s">
        <v>55811</v>
      </c>
      <c r="D6240" s="178" t="str">
        <f aca="false">IF(LEN(B6240)=2,C6240,"")</f>
        <v/>
      </c>
      <c r="E6240" s="178" t="str">
        <f aca="false">IF(LEN(B6240)=5,C6240,"")</f>
        <v/>
      </c>
      <c r="F6240" s="178" t="str">
        <f aca="false">IF(LEN(B6240)=13,C6240,"")</f>
        <v>Legokjawa</v>
      </c>
      <c r="G6240" s="178" t="s">
        <v>55811</v>
      </c>
      <c r="H6240" s="178" t="s">
        <v>55806</v>
      </c>
    </row>
    <row r="6241" s="178" customFormat="true" ht="15" hidden="false" customHeight="false" outlineLevel="0" collapsed="false">
      <c r="A6241" s="178" t="n">
        <v>33751</v>
      </c>
      <c r="B6241" s="178" t="s">
        <v>55812</v>
      </c>
      <c r="C6241" s="178" t="s">
        <v>55813</v>
      </c>
      <c r="D6241" s="178" t="str">
        <f aca="false">IF(LEN(B6241)=2,C6241,"")</f>
        <v/>
      </c>
      <c r="E6241" s="178" t="str">
        <f aca="false">IF(LEN(B6241)=5,C6241,"")</f>
        <v/>
      </c>
      <c r="F6241" s="178" t="str">
        <f aca="false">IF(LEN(B6241)=13,C6241,"")</f>
        <v>Masawah</v>
      </c>
      <c r="G6241" s="178" t="s">
        <v>55813</v>
      </c>
      <c r="H6241" s="178" t="s">
        <v>55806</v>
      </c>
    </row>
    <row r="6242" s="178" customFormat="true" ht="15" hidden="false" customHeight="false" outlineLevel="0" collapsed="false">
      <c r="A6242" s="178" t="n">
        <v>33752</v>
      </c>
      <c r="B6242" s="178" t="s">
        <v>55814</v>
      </c>
      <c r="C6242" s="178" t="s">
        <v>55806</v>
      </c>
      <c r="D6242" s="178" t="str">
        <f aca="false">IF(LEN(B6242)=2,C6242,"")</f>
        <v/>
      </c>
      <c r="E6242" s="178" t="str">
        <f aca="false">IF(LEN(B6242)=5,C6242,"")</f>
        <v/>
      </c>
      <c r="F6242" s="178" t="str">
        <f aca="false">IF(LEN(B6242)=13,C6242,"")</f>
        <v>Cimerak</v>
      </c>
      <c r="G6242" s="178" t="s">
        <v>55806</v>
      </c>
      <c r="H6242" s="178" t="s">
        <v>55806</v>
      </c>
    </row>
    <row r="6243" s="178" customFormat="true" ht="15" hidden="false" customHeight="false" outlineLevel="0" collapsed="false">
      <c r="A6243" s="178" t="n">
        <v>33753</v>
      </c>
      <c r="B6243" s="178" t="s">
        <v>55815</v>
      </c>
      <c r="C6243" s="178" t="s">
        <v>46529</v>
      </c>
      <c r="D6243" s="178" t="str">
        <f aca="false">IF(LEN(B6243)=2,C6243,"")</f>
        <v/>
      </c>
      <c r="E6243" s="178" t="str">
        <f aca="false">IF(LEN(B6243)=5,C6243,"")</f>
        <v/>
      </c>
      <c r="F6243" s="178" t="str">
        <f aca="false">IF(LEN(B6243)=13,C6243,"")</f>
        <v>Sukajaya</v>
      </c>
      <c r="G6243" s="178" t="s">
        <v>46529</v>
      </c>
      <c r="H6243" s="178" t="s">
        <v>55806</v>
      </c>
    </row>
    <row r="6244" s="178" customFormat="true" ht="15" hidden="false" customHeight="false" outlineLevel="0" collapsed="false">
      <c r="A6244" s="178" t="n">
        <v>33754</v>
      </c>
      <c r="B6244" s="178" t="s">
        <v>55816</v>
      </c>
      <c r="C6244" s="178" t="s">
        <v>47386</v>
      </c>
      <c r="D6244" s="178" t="str">
        <f aca="false">IF(LEN(B6244)=2,C6244,"")</f>
        <v/>
      </c>
      <c r="E6244" s="178" t="str">
        <f aca="false">IF(LEN(B6244)=5,C6244,"")</f>
        <v/>
      </c>
      <c r="F6244" s="178" t="str">
        <f aca="false">IF(LEN(B6244)=13,C6244,"")</f>
        <v>Kertamukti</v>
      </c>
      <c r="G6244" s="178" t="s">
        <v>47386</v>
      </c>
      <c r="H6244" s="178" t="s">
        <v>55806</v>
      </c>
    </row>
    <row r="6245" s="178" customFormat="true" ht="15" hidden="false" customHeight="false" outlineLevel="0" collapsed="false">
      <c r="A6245" s="178" t="n">
        <v>33755</v>
      </c>
      <c r="B6245" s="178" t="s">
        <v>55817</v>
      </c>
      <c r="C6245" s="178" t="s">
        <v>48018</v>
      </c>
      <c r="D6245" s="178" t="str">
        <f aca="false">IF(LEN(B6245)=2,C6245,"")</f>
        <v/>
      </c>
      <c r="E6245" s="178" t="str">
        <f aca="false">IF(LEN(B6245)=5,C6245,"")</f>
        <v/>
      </c>
      <c r="F6245" s="178" t="str">
        <f aca="false">IF(LEN(B6245)=13,C6245,"")</f>
        <v>Sindangsari</v>
      </c>
      <c r="G6245" s="178" t="s">
        <v>48018</v>
      </c>
      <c r="H6245" s="178" t="s">
        <v>55806</v>
      </c>
    </row>
    <row r="6246" s="178" customFormat="true" ht="15" hidden="false" customHeight="false" outlineLevel="0" collapsed="false">
      <c r="A6246" s="178" t="n">
        <v>33756</v>
      </c>
      <c r="B6246" s="178" t="s">
        <v>55818</v>
      </c>
      <c r="C6246" s="178" t="s">
        <v>55819</v>
      </c>
      <c r="D6246" s="178" t="str">
        <f aca="false">IF(LEN(B6246)=2,C6246,"")</f>
        <v/>
      </c>
      <c r="E6246" s="178" t="str">
        <f aca="false">IF(LEN(B6246)=5,C6246,"")</f>
        <v/>
      </c>
      <c r="F6246" s="178" t="str">
        <f aca="false">IF(LEN(B6246)=13,C6246,"")</f>
        <v>Batumalang</v>
      </c>
      <c r="G6246" s="178" t="s">
        <v>55819</v>
      </c>
      <c r="H6246" s="178" t="s">
        <v>55806</v>
      </c>
    </row>
    <row r="6247" s="178" customFormat="true" ht="15" hidden="false" customHeight="false" outlineLevel="0" collapsed="false">
      <c r="A6247" s="178" t="n">
        <v>33757</v>
      </c>
      <c r="B6247" s="178" t="s">
        <v>55820</v>
      </c>
      <c r="C6247" s="178" t="s">
        <v>46537</v>
      </c>
      <c r="D6247" s="178" t="str">
        <f aca="false">IF(LEN(B6247)=2,C6247,"")</f>
        <v/>
      </c>
      <c r="E6247" s="178" t="str">
        <f aca="false">IF(LEN(B6247)=5,C6247,"")</f>
        <v/>
      </c>
      <c r="F6247" s="178" t="str">
        <f aca="false">IF(LEN(B6247)=13,C6247,"")</f>
        <v>Mekarsari</v>
      </c>
      <c r="G6247" s="178" t="s">
        <v>46537</v>
      </c>
      <c r="H6247" s="178" t="s">
        <v>55806</v>
      </c>
    </row>
    <row r="6248" s="178" customFormat="true" ht="15" hidden="false" customHeight="false" outlineLevel="0" collapsed="false">
      <c r="A6248" s="178" t="n">
        <v>33758</v>
      </c>
      <c r="B6248" s="178" t="s">
        <v>55821</v>
      </c>
      <c r="C6248" s="178" t="s">
        <v>55822</v>
      </c>
      <c r="D6248" s="178" t="str">
        <f aca="false">IF(LEN(B6248)=2,C6248,"")</f>
        <v/>
      </c>
      <c r="E6248" s="178" t="str">
        <f aca="false">IF(LEN(B6248)=5,C6248,"")</f>
        <v/>
      </c>
      <c r="F6248" s="178" t="str">
        <f aca="false">IF(LEN(B6248)=13,C6248,"")</f>
        <v>Limusgede</v>
      </c>
      <c r="G6248" s="178" t="s">
        <v>55822</v>
      </c>
      <c r="H6248" s="178" t="s">
        <v>55806</v>
      </c>
    </row>
    <row r="6249" s="178" customFormat="true" ht="15" hidden="false" customHeight="false" outlineLevel="0" collapsed="false">
      <c r="A6249" s="178" t="n">
        <v>33759</v>
      </c>
      <c r="B6249" s="178" t="s">
        <v>55823</v>
      </c>
      <c r="C6249" s="178" t="s">
        <v>51210</v>
      </c>
      <c r="D6249" s="178" t="str">
        <f aca="false">IF(LEN(B6249)=2,C6249,"")</f>
        <v/>
      </c>
      <c r="E6249" s="178" t="str">
        <f aca="false">IF(LEN(B6249)=5,C6249,"")</f>
        <v/>
      </c>
      <c r="F6249" s="178" t="str">
        <f aca="false">IF(LEN(B6249)=13,C6249,"")</f>
        <v/>
      </c>
      <c r="H6249" s="178" t="s">
        <v>51210</v>
      </c>
    </row>
    <row r="6250" s="178" customFormat="true" ht="15" hidden="false" customHeight="false" outlineLevel="0" collapsed="false">
      <c r="A6250" s="178" t="n">
        <v>33760</v>
      </c>
      <c r="B6250" s="178" t="s">
        <v>55824</v>
      </c>
      <c r="C6250" s="178" t="s">
        <v>51210</v>
      </c>
      <c r="D6250" s="178" t="str">
        <f aca="false">IF(LEN(B6250)=2,C6250,"")</f>
        <v/>
      </c>
      <c r="E6250" s="178" t="str">
        <f aca="false">IF(LEN(B6250)=5,C6250,"")</f>
        <v/>
      </c>
      <c r="F6250" s="178" t="str">
        <f aca="false">IF(LEN(B6250)=13,C6250,"")</f>
        <v>Cigugur</v>
      </c>
      <c r="G6250" s="178" t="s">
        <v>51210</v>
      </c>
      <c r="H6250" s="178" t="s">
        <v>51210</v>
      </c>
    </row>
    <row r="6251" s="178" customFormat="true" ht="15" hidden="false" customHeight="false" outlineLevel="0" collapsed="false">
      <c r="A6251" s="178" t="n">
        <v>33761</v>
      </c>
      <c r="B6251" s="178" t="s">
        <v>55825</v>
      </c>
      <c r="C6251" s="178" t="s">
        <v>55826</v>
      </c>
      <c r="D6251" s="178" t="str">
        <f aca="false">IF(LEN(B6251)=2,C6251,"")</f>
        <v/>
      </c>
      <c r="E6251" s="178" t="str">
        <f aca="false">IF(LEN(B6251)=5,C6251,"")</f>
        <v/>
      </c>
      <c r="F6251" s="178" t="str">
        <f aca="false">IF(LEN(B6251)=13,C6251,"")</f>
        <v>Cimindi</v>
      </c>
      <c r="G6251" s="178" t="s">
        <v>55826</v>
      </c>
      <c r="H6251" s="178" t="s">
        <v>51210</v>
      </c>
    </row>
    <row r="6252" s="178" customFormat="true" ht="15" hidden="false" customHeight="false" outlineLevel="0" collapsed="false">
      <c r="A6252" s="178" t="n">
        <v>33762</v>
      </c>
      <c r="B6252" s="178" t="s">
        <v>55827</v>
      </c>
      <c r="C6252" s="178" t="s">
        <v>55828</v>
      </c>
      <c r="D6252" s="178" t="str">
        <f aca="false">IF(LEN(B6252)=2,C6252,"")</f>
        <v/>
      </c>
      <c r="E6252" s="178" t="str">
        <f aca="false">IF(LEN(B6252)=5,C6252,"")</f>
        <v/>
      </c>
      <c r="F6252" s="178" t="str">
        <f aca="false">IF(LEN(B6252)=13,C6252,"")</f>
        <v>Pagerbumi</v>
      </c>
      <c r="G6252" s="178" t="s">
        <v>55828</v>
      </c>
      <c r="H6252" s="178" t="s">
        <v>51210</v>
      </c>
    </row>
    <row r="6253" s="178" customFormat="true" ht="15" hidden="false" customHeight="false" outlineLevel="0" collapsed="false">
      <c r="A6253" s="178" t="n">
        <v>33763</v>
      </c>
      <c r="B6253" s="178" t="s">
        <v>55829</v>
      </c>
      <c r="C6253" s="178" t="s">
        <v>46793</v>
      </c>
      <c r="D6253" s="178" t="str">
        <f aca="false">IF(LEN(B6253)=2,C6253,"")</f>
        <v/>
      </c>
      <c r="E6253" s="178" t="str">
        <f aca="false">IF(LEN(B6253)=5,C6253,"")</f>
        <v/>
      </c>
      <c r="F6253" s="178" t="str">
        <f aca="false">IF(LEN(B6253)=13,C6253,"")</f>
        <v>Kertajaya</v>
      </c>
      <c r="G6253" s="178" t="s">
        <v>46793</v>
      </c>
      <c r="H6253" s="178" t="s">
        <v>51210</v>
      </c>
    </row>
    <row r="6254" s="178" customFormat="true" ht="15" hidden="false" customHeight="false" outlineLevel="0" collapsed="false">
      <c r="A6254" s="178" t="n">
        <v>33764</v>
      </c>
      <c r="B6254" s="178" t="s">
        <v>55830</v>
      </c>
      <c r="C6254" s="178" t="s">
        <v>47970</v>
      </c>
      <c r="D6254" s="178" t="str">
        <f aca="false">IF(LEN(B6254)=2,C6254,"")</f>
        <v/>
      </c>
      <c r="E6254" s="178" t="str">
        <f aca="false">IF(LEN(B6254)=5,C6254,"")</f>
        <v/>
      </c>
      <c r="F6254" s="178" t="str">
        <f aca="false">IF(LEN(B6254)=13,C6254,"")</f>
        <v>Bunisari</v>
      </c>
      <c r="G6254" s="178" t="s">
        <v>47970</v>
      </c>
      <c r="H6254" s="178" t="s">
        <v>51210</v>
      </c>
    </row>
    <row r="6255" s="178" customFormat="true" ht="15" hidden="false" customHeight="false" outlineLevel="0" collapsed="false">
      <c r="A6255" s="178" t="n">
        <v>33765</v>
      </c>
      <c r="B6255" s="178" t="s">
        <v>55831</v>
      </c>
      <c r="C6255" s="178" t="s">
        <v>48219</v>
      </c>
      <c r="D6255" s="178" t="str">
        <f aca="false">IF(LEN(B6255)=2,C6255,"")</f>
        <v/>
      </c>
      <c r="E6255" s="178" t="str">
        <f aca="false">IF(LEN(B6255)=5,C6255,"")</f>
        <v/>
      </c>
      <c r="F6255" s="178" t="str">
        <f aca="false">IF(LEN(B6255)=13,C6255,"")</f>
        <v>Campaka</v>
      </c>
      <c r="G6255" s="178" t="s">
        <v>48219</v>
      </c>
      <c r="H6255" s="178" t="s">
        <v>51210</v>
      </c>
    </row>
    <row r="6256" s="178" customFormat="true" ht="15" hidden="false" customHeight="false" outlineLevel="0" collapsed="false">
      <c r="A6256" s="178" t="n">
        <v>33766</v>
      </c>
      <c r="B6256" s="178" t="s">
        <v>55832</v>
      </c>
      <c r="C6256" s="178" t="s">
        <v>55833</v>
      </c>
      <c r="D6256" s="178" t="str">
        <f aca="false">IF(LEN(B6256)=2,C6256,"")</f>
        <v/>
      </c>
      <c r="E6256" s="178" t="str">
        <f aca="false">IF(LEN(B6256)=5,C6256,"")</f>
        <v/>
      </c>
      <c r="F6256" s="178" t="str">
        <f aca="false">IF(LEN(B6256)=13,C6256,"")</f>
        <v>Harumandala</v>
      </c>
      <c r="G6256" s="178" t="s">
        <v>55833</v>
      </c>
      <c r="H6256" s="178" t="s">
        <v>51210</v>
      </c>
    </row>
    <row r="6257" s="178" customFormat="true" ht="15" hidden="false" customHeight="false" outlineLevel="0" collapsed="false">
      <c r="A6257" s="178" t="n">
        <v>33767</v>
      </c>
      <c r="B6257" s="178" t="s">
        <v>55834</v>
      </c>
      <c r="C6257" s="178" t="s">
        <v>55835</v>
      </c>
      <c r="D6257" s="178" t="str">
        <f aca="false">IF(LEN(B6257)=2,C6257,"")</f>
        <v/>
      </c>
      <c r="E6257" s="178" t="str">
        <f aca="false">IF(LEN(B6257)=5,C6257,"")</f>
        <v/>
      </c>
      <c r="F6257" s="178" t="str">
        <f aca="false">IF(LEN(B6257)=13,C6257,"")</f>
        <v/>
      </c>
      <c r="H6257" s="178" t="s">
        <v>55835</v>
      </c>
    </row>
    <row r="6258" s="178" customFormat="true" ht="15" hidden="false" customHeight="false" outlineLevel="0" collapsed="false">
      <c r="A6258" s="178" t="n">
        <v>33768</v>
      </c>
      <c r="B6258" s="178" t="s">
        <v>55836</v>
      </c>
      <c r="C6258" s="178" t="s">
        <v>55837</v>
      </c>
      <c r="D6258" s="178" t="str">
        <f aca="false">IF(LEN(B6258)=2,C6258,"")</f>
        <v/>
      </c>
      <c r="E6258" s="178" t="str">
        <f aca="false">IF(LEN(B6258)=5,C6258,"")</f>
        <v/>
      </c>
      <c r="F6258" s="178" t="str">
        <f aca="false">IF(LEN(B6258)=13,C6258,"")</f>
        <v>Karangkamiri</v>
      </c>
      <c r="G6258" s="178" t="s">
        <v>55837</v>
      </c>
      <c r="H6258" s="178" t="s">
        <v>55835</v>
      </c>
    </row>
    <row r="6259" s="178" customFormat="true" ht="15" hidden="false" customHeight="false" outlineLevel="0" collapsed="false">
      <c r="A6259" s="178" t="n">
        <v>33769</v>
      </c>
      <c r="B6259" s="178" t="s">
        <v>55838</v>
      </c>
      <c r="C6259" s="178" t="s">
        <v>47247</v>
      </c>
      <c r="D6259" s="178" t="str">
        <f aca="false">IF(LEN(B6259)=2,C6259,"")</f>
        <v/>
      </c>
      <c r="E6259" s="178" t="str">
        <f aca="false">IF(LEN(B6259)=5,C6259,"")</f>
        <v/>
      </c>
      <c r="F6259" s="178" t="str">
        <f aca="false">IF(LEN(B6259)=13,C6259,"")</f>
        <v>Cimanggu</v>
      </c>
      <c r="G6259" s="178" t="s">
        <v>47247</v>
      </c>
      <c r="H6259" s="178" t="s">
        <v>55835</v>
      </c>
    </row>
    <row r="6260" s="178" customFormat="true" ht="15" hidden="false" customHeight="false" outlineLevel="0" collapsed="false">
      <c r="A6260" s="178" t="n">
        <v>33770</v>
      </c>
      <c r="B6260" s="178" t="s">
        <v>55839</v>
      </c>
      <c r="C6260" s="178" t="s">
        <v>55835</v>
      </c>
      <c r="D6260" s="178" t="str">
        <f aca="false">IF(LEN(B6260)=2,C6260,"")</f>
        <v/>
      </c>
      <c r="E6260" s="178" t="str">
        <f aca="false">IF(LEN(B6260)=5,C6260,"")</f>
        <v/>
      </c>
      <c r="F6260" s="178" t="str">
        <f aca="false">IF(LEN(B6260)=13,C6260,"")</f>
        <v>Langkaplancar</v>
      </c>
      <c r="G6260" s="178" t="s">
        <v>55835</v>
      </c>
      <c r="H6260" s="178" t="s">
        <v>55835</v>
      </c>
    </row>
    <row r="6261" s="178" customFormat="true" ht="15" hidden="false" customHeight="false" outlineLevel="0" collapsed="false">
      <c r="A6261" s="178" t="n">
        <v>33771</v>
      </c>
      <c r="B6261" s="178" t="s">
        <v>55840</v>
      </c>
      <c r="C6261" s="178" t="s">
        <v>47326</v>
      </c>
      <c r="D6261" s="178" t="str">
        <f aca="false">IF(LEN(B6261)=2,C6261,"")</f>
        <v/>
      </c>
      <c r="E6261" s="178" t="str">
        <f aca="false">IF(LEN(B6261)=5,C6261,"")</f>
        <v/>
      </c>
      <c r="F6261" s="178" t="str">
        <f aca="false">IF(LEN(B6261)=13,C6261,"")</f>
        <v>Pangkalan</v>
      </c>
      <c r="G6261" s="178" t="s">
        <v>47326</v>
      </c>
      <c r="H6261" s="178" t="s">
        <v>55835</v>
      </c>
    </row>
    <row r="6262" s="178" customFormat="true" ht="15" hidden="false" customHeight="false" outlineLevel="0" collapsed="false">
      <c r="A6262" s="178" t="n">
        <v>33772</v>
      </c>
      <c r="B6262" s="178" t="s">
        <v>55841</v>
      </c>
      <c r="C6262" s="178" t="s">
        <v>55842</v>
      </c>
      <c r="D6262" s="178" t="str">
        <f aca="false">IF(LEN(B6262)=2,C6262,"")</f>
        <v/>
      </c>
      <c r="E6262" s="178" t="str">
        <f aca="false">IF(LEN(B6262)=5,C6262,"")</f>
        <v/>
      </c>
      <c r="F6262" s="178" t="str">
        <f aca="false">IF(LEN(B6262)=13,C6262,"")</f>
        <v>Bojongkondang</v>
      </c>
      <c r="G6262" s="178" t="s">
        <v>55842</v>
      </c>
      <c r="H6262" s="178" t="s">
        <v>55835</v>
      </c>
    </row>
    <row r="6263" s="178" customFormat="true" ht="15" hidden="false" customHeight="false" outlineLevel="0" collapsed="false">
      <c r="A6263" s="178" t="n">
        <v>33773</v>
      </c>
      <c r="B6263" s="178" t="s">
        <v>55843</v>
      </c>
      <c r="C6263" s="178" t="s">
        <v>46886</v>
      </c>
      <c r="D6263" s="178" t="str">
        <f aca="false">IF(LEN(B6263)=2,C6263,"")</f>
        <v/>
      </c>
      <c r="E6263" s="178" t="str">
        <f aca="false">IF(LEN(B6263)=5,C6263,"")</f>
        <v/>
      </c>
      <c r="F6263" s="178" t="str">
        <f aca="false">IF(LEN(B6263)=13,C6263,"")</f>
        <v>Bangunjaya</v>
      </c>
      <c r="G6263" s="178" t="s">
        <v>46886</v>
      </c>
      <c r="H6263" s="178" t="s">
        <v>55835</v>
      </c>
    </row>
    <row r="6264" s="178" customFormat="true" ht="15" hidden="false" customHeight="false" outlineLevel="0" collapsed="false">
      <c r="A6264" s="178" t="n">
        <v>33774</v>
      </c>
      <c r="B6264" s="178" t="s">
        <v>55844</v>
      </c>
      <c r="C6264" s="178" t="s">
        <v>55845</v>
      </c>
      <c r="D6264" s="178" t="str">
        <f aca="false">IF(LEN(B6264)=2,C6264,"")</f>
        <v/>
      </c>
      <c r="E6264" s="178" t="str">
        <f aca="false">IF(LEN(B6264)=5,C6264,"")</f>
        <v/>
      </c>
      <c r="F6264" s="178" t="str">
        <f aca="false">IF(LEN(B6264)=13,C6264,"")</f>
        <v>Jayasari</v>
      </c>
      <c r="G6264" s="178" t="s">
        <v>55845</v>
      </c>
      <c r="H6264" s="178" t="s">
        <v>55835</v>
      </c>
    </row>
    <row r="6265" s="178" customFormat="true" ht="15" hidden="false" customHeight="false" outlineLevel="0" collapsed="false">
      <c r="A6265" s="178" t="n">
        <v>33775</v>
      </c>
      <c r="B6265" s="178" t="s">
        <v>55846</v>
      </c>
      <c r="C6265" s="178" t="s">
        <v>51919</v>
      </c>
      <c r="D6265" s="178" t="str">
        <f aca="false">IF(LEN(B6265)=2,C6265,"")</f>
        <v/>
      </c>
      <c r="E6265" s="178" t="str">
        <f aca="false">IF(LEN(B6265)=5,C6265,"")</f>
        <v/>
      </c>
      <c r="F6265" s="178" t="str">
        <f aca="false">IF(LEN(B6265)=13,C6265,"")</f>
        <v>Jadimulya</v>
      </c>
      <c r="G6265" s="178" t="s">
        <v>51919</v>
      </c>
      <c r="H6265" s="178" t="s">
        <v>55835</v>
      </c>
    </row>
    <row r="6266" s="178" customFormat="true" ht="15" hidden="false" customHeight="false" outlineLevel="0" collapsed="false">
      <c r="A6266" s="178" t="n">
        <v>33776</v>
      </c>
      <c r="B6266" s="178" t="s">
        <v>55847</v>
      </c>
      <c r="C6266" s="178" t="s">
        <v>55848</v>
      </c>
      <c r="D6266" s="178" t="str">
        <f aca="false">IF(LEN(B6266)=2,C6266,"")</f>
        <v/>
      </c>
      <c r="E6266" s="178" t="str">
        <f aca="false">IF(LEN(B6266)=5,C6266,"")</f>
        <v/>
      </c>
      <c r="F6266" s="178" t="str">
        <f aca="false">IF(LEN(B6266)=13,C6266,"")</f>
        <v>Jadikarya</v>
      </c>
      <c r="G6266" s="178" t="s">
        <v>55848</v>
      </c>
      <c r="H6266" s="178" t="s">
        <v>55835</v>
      </c>
    </row>
    <row r="6267" s="178" customFormat="true" ht="15" hidden="false" customHeight="false" outlineLevel="0" collapsed="false">
      <c r="A6267" s="178" t="n">
        <v>33777</v>
      </c>
      <c r="B6267" s="178" t="s">
        <v>55849</v>
      </c>
      <c r="C6267" s="178" t="s">
        <v>46640</v>
      </c>
      <c r="D6267" s="178" t="str">
        <f aca="false">IF(LEN(B6267)=2,C6267,"")</f>
        <v/>
      </c>
      <c r="E6267" s="178" t="str">
        <f aca="false">IF(LEN(B6267)=5,C6267,"")</f>
        <v/>
      </c>
      <c r="F6267" s="178" t="str">
        <f aca="false">IF(LEN(B6267)=13,C6267,"")</f>
        <v>Bojong</v>
      </c>
      <c r="G6267" s="178" t="s">
        <v>46640</v>
      </c>
      <c r="H6267" s="178" t="s">
        <v>55835</v>
      </c>
    </row>
    <row r="6268" s="178" customFormat="true" ht="15" hidden="false" customHeight="false" outlineLevel="0" collapsed="false">
      <c r="A6268" s="178" t="n">
        <v>33778</v>
      </c>
      <c r="B6268" s="178" t="s">
        <v>55850</v>
      </c>
      <c r="C6268" s="178" t="s">
        <v>55851</v>
      </c>
      <c r="D6268" s="178" t="str">
        <f aca="false">IF(LEN(B6268)=2,C6268,"")</f>
        <v/>
      </c>
      <c r="E6268" s="178" t="str">
        <f aca="false">IF(LEN(B6268)=5,C6268,"")</f>
        <v/>
      </c>
      <c r="F6268" s="178" t="str">
        <f aca="false">IF(LEN(B6268)=13,C6268,"")</f>
        <v>Bangunkarya</v>
      </c>
      <c r="G6268" s="178" t="s">
        <v>55851</v>
      </c>
      <c r="H6268" s="178" t="s">
        <v>55835</v>
      </c>
    </row>
    <row r="6269" s="178" customFormat="true" ht="15" hidden="false" customHeight="false" outlineLevel="0" collapsed="false">
      <c r="A6269" s="178" t="n">
        <v>33779</v>
      </c>
      <c r="B6269" s="178" t="s">
        <v>55852</v>
      </c>
      <c r="C6269" s="178" t="s">
        <v>46592</v>
      </c>
      <c r="D6269" s="178" t="str">
        <f aca="false">IF(LEN(B6269)=2,C6269,"")</f>
        <v/>
      </c>
      <c r="E6269" s="178" t="str">
        <f aca="false">IF(LEN(B6269)=5,C6269,"")</f>
        <v/>
      </c>
      <c r="F6269" s="178" t="str">
        <f aca="false">IF(LEN(B6269)=13,C6269,"")</f>
        <v>Sukamulya</v>
      </c>
      <c r="G6269" s="178" t="s">
        <v>46592</v>
      </c>
      <c r="H6269" s="178" t="s">
        <v>55835</v>
      </c>
    </row>
    <row r="6270" s="178" customFormat="true" ht="15" hidden="false" customHeight="false" outlineLevel="0" collapsed="false">
      <c r="A6270" s="178" t="n">
        <v>33780</v>
      </c>
      <c r="B6270" s="178" t="s">
        <v>55853</v>
      </c>
      <c r="C6270" s="178" t="s">
        <v>46569</v>
      </c>
      <c r="D6270" s="178" t="str">
        <f aca="false">IF(LEN(B6270)=2,C6270,"")</f>
        <v/>
      </c>
      <c r="E6270" s="178" t="str">
        <f aca="false">IF(LEN(B6270)=5,C6270,"")</f>
        <v/>
      </c>
      <c r="F6270" s="178" t="str">
        <f aca="false">IF(LEN(B6270)=13,C6270,"")</f>
        <v>Mekarwangi</v>
      </c>
      <c r="G6270" s="178" t="s">
        <v>46569</v>
      </c>
      <c r="H6270" s="178" t="s">
        <v>55835</v>
      </c>
    </row>
    <row r="6271" s="178" customFormat="true" ht="15" hidden="false" customHeight="false" outlineLevel="0" collapsed="false">
      <c r="A6271" s="178" t="n">
        <v>33781</v>
      </c>
      <c r="B6271" s="178" t="s">
        <v>55854</v>
      </c>
      <c r="C6271" s="178" t="s">
        <v>46857</v>
      </c>
      <c r="D6271" s="178" t="str">
        <f aca="false">IF(LEN(B6271)=2,C6271,"")</f>
        <v/>
      </c>
      <c r="E6271" s="178" t="str">
        <f aca="false">IF(LEN(B6271)=5,C6271,"")</f>
        <v/>
      </c>
      <c r="F6271" s="178" t="str">
        <f aca="false">IF(LEN(B6271)=13,C6271,"")</f>
        <v>Cisarua</v>
      </c>
      <c r="G6271" s="178" t="s">
        <v>46857</v>
      </c>
      <c r="H6271" s="178" t="s">
        <v>55835</v>
      </c>
    </row>
    <row r="6272" s="178" customFormat="true" ht="15" hidden="false" customHeight="false" outlineLevel="0" collapsed="false">
      <c r="A6272" s="178" t="n">
        <v>33782</v>
      </c>
      <c r="B6272" s="178" t="s">
        <v>55855</v>
      </c>
      <c r="C6272" s="178" t="s">
        <v>55856</v>
      </c>
      <c r="D6272" s="178" t="str">
        <f aca="false">IF(LEN(B6272)=2,C6272,"")</f>
        <v/>
      </c>
      <c r="E6272" s="178" t="str">
        <f aca="false">IF(LEN(B6272)=5,C6272,"")</f>
        <v/>
      </c>
      <c r="F6272" s="178" t="str">
        <f aca="false">IF(LEN(B6272)=13,C6272,"")</f>
        <v>Bungur Raya</v>
      </c>
      <c r="G6272" s="178" t="s">
        <v>55856</v>
      </c>
      <c r="H6272" s="178" t="s">
        <v>55835</v>
      </c>
    </row>
    <row r="6273" s="178" customFormat="true" ht="15" hidden="false" customHeight="false" outlineLevel="0" collapsed="false">
      <c r="A6273" s="178" t="n">
        <v>33783</v>
      </c>
      <c r="B6273" s="178" t="s">
        <v>55857</v>
      </c>
      <c r="C6273" s="178" t="s">
        <v>47285</v>
      </c>
      <c r="D6273" s="178" t="str">
        <f aca="false">IF(LEN(B6273)=2,C6273,"")</f>
        <v/>
      </c>
      <c r="E6273" s="178" t="str">
        <f aca="false">IF(LEN(B6273)=5,C6273,"")</f>
        <v/>
      </c>
      <c r="F6273" s="178" t="str">
        <f aca="false">IF(LEN(B6273)=13,C6273,"")</f>
        <v/>
      </c>
      <c r="H6273" s="178" t="s">
        <v>47285</v>
      </c>
    </row>
    <row r="6274" s="178" customFormat="true" ht="15" hidden="false" customHeight="false" outlineLevel="0" collapsed="false">
      <c r="A6274" s="178" t="n">
        <v>33784</v>
      </c>
      <c r="B6274" s="178" t="s">
        <v>55858</v>
      </c>
      <c r="C6274" s="178" t="s">
        <v>46507</v>
      </c>
      <c r="D6274" s="178" t="str">
        <f aca="false">IF(LEN(B6274)=2,C6274,"")</f>
        <v/>
      </c>
      <c r="E6274" s="178" t="str">
        <f aca="false">IF(LEN(B6274)=5,C6274,"")</f>
        <v/>
      </c>
      <c r="F6274" s="178" t="str">
        <f aca="false">IF(LEN(B6274)=13,C6274,"")</f>
        <v>Sukamaju</v>
      </c>
      <c r="G6274" s="178" t="s">
        <v>46507</v>
      </c>
      <c r="H6274" s="178" t="s">
        <v>47285</v>
      </c>
    </row>
    <row r="6275" s="178" customFormat="true" ht="15" hidden="false" customHeight="false" outlineLevel="0" collapsed="false">
      <c r="A6275" s="178" t="n">
        <v>33785</v>
      </c>
      <c r="B6275" s="178" t="s">
        <v>55859</v>
      </c>
      <c r="C6275" s="178" t="s">
        <v>46793</v>
      </c>
      <c r="D6275" s="178" t="str">
        <f aca="false">IF(LEN(B6275)=2,C6275,"")</f>
        <v/>
      </c>
      <c r="E6275" s="178" t="str">
        <f aca="false">IF(LEN(B6275)=5,C6275,"")</f>
        <v/>
      </c>
      <c r="F6275" s="178" t="str">
        <f aca="false">IF(LEN(B6275)=13,C6275,"")</f>
        <v>Kertajaya</v>
      </c>
      <c r="G6275" s="178" t="s">
        <v>46793</v>
      </c>
      <c r="H6275" s="178" t="s">
        <v>47285</v>
      </c>
    </row>
    <row r="6276" s="178" customFormat="true" ht="15" hidden="false" customHeight="false" outlineLevel="0" collapsed="false">
      <c r="A6276" s="178" t="n">
        <v>33786</v>
      </c>
      <c r="B6276" s="178" t="s">
        <v>55860</v>
      </c>
      <c r="C6276" s="178" t="s">
        <v>47285</v>
      </c>
      <c r="D6276" s="178" t="str">
        <f aca="false">IF(LEN(B6276)=2,C6276,"")</f>
        <v/>
      </c>
      <c r="E6276" s="178" t="str">
        <f aca="false">IF(LEN(B6276)=5,C6276,"")</f>
        <v/>
      </c>
      <c r="F6276" s="178" t="str">
        <f aca="false">IF(LEN(B6276)=13,C6276,"")</f>
        <v>Mangunjaya</v>
      </c>
      <c r="G6276" s="178" t="s">
        <v>47285</v>
      </c>
      <c r="H6276" s="178" t="s">
        <v>47285</v>
      </c>
    </row>
    <row r="6277" s="178" customFormat="true" ht="15" hidden="false" customHeight="false" outlineLevel="0" collapsed="false">
      <c r="A6277" s="178" t="n">
        <v>33787</v>
      </c>
      <c r="B6277" s="178" t="s">
        <v>55861</v>
      </c>
      <c r="C6277" s="178" t="s">
        <v>48027</v>
      </c>
      <c r="D6277" s="178" t="str">
        <f aca="false">IF(LEN(B6277)=2,C6277,"")</f>
        <v/>
      </c>
      <c r="E6277" s="178" t="str">
        <f aca="false">IF(LEN(B6277)=5,C6277,"")</f>
        <v/>
      </c>
      <c r="F6277" s="178" t="str">
        <f aca="false">IF(LEN(B6277)=13,C6277,"")</f>
        <v>Sindangjaya</v>
      </c>
      <c r="G6277" s="178" t="s">
        <v>48027</v>
      </c>
      <c r="H6277" s="178" t="s">
        <v>47285</v>
      </c>
    </row>
    <row r="6278" s="178" customFormat="true" ht="15" hidden="false" customHeight="false" outlineLevel="0" collapsed="false">
      <c r="A6278" s="178" t="n">
        <v>33788</v>
      </c>
      <c r="B6278" s="178" t="s">
        <v>55862</v>
      </c>
      <c r="C6278" s="178" t="s">
        <v>55863</v>
      </c>
      <c r="D6278" s="178" t="str">
        <f aca="false">IF(LEN(B6278)=2,C6278,"")</f>
        <v/>
      </c>
      <c r="E6278" s="178" t="str">
        <f aca="false">IF(LEN(B6278)=5,C6278,"")</f>
        <v/>
      </c>
      <c r="F6278" s="178" t="str">
        <f aca="false">IF(LEN(B6278)=13,C6278,"")</f>
        <v>Jangraga</v>
      </c>
      <c r="G6278" s="178" t="s">
        <v>55863</v>
      </c>
      <c r="H6278" s="178" t="s">
        <v>47285</v>
      </c>
    </row>
    <row r="6279" s="178" customFormat="true" ht="15" hidden="false" customHeight="false" outlineLevel="0" collapsed="false">
      <c r="A6279" s="178" t="n">
        <v>33789</v>
      </c>
      <c r="B6279" s="178" t="s">
        <v>55864</v>
      </c>
      <c r="C6279" s="178" t="s">
        <v>52796</v>
      </c>
      <c r="D6279" s="178" t="str">
        <f aca="false">IF(LEN(B6279)=2,C6279,"")</f>
        <v/>
      </c>
      <c r="E6279" s="178" t="str">
        <f aca="false">IF(LEN(B6279)=5,C6279,"")</f>
        <v/>
      </c>
      <c r="F6279" s="178" t="str">
        <f aca="false">IF(LEN(B6279)=13,C6279,"")</f>
        <v/>
      </c>
      <c r="H6279" s="178" t="s">
        <v>52796</v>
      </c>
    </row>
    <row r="6280" s="178" customFormat="true" ht="15" hidden="false" customHeight="false" outlineLevel="0" collapsed="false">
      <c r="A6280" s="178" t="n">
        <v>33790</v>
      </c>
      <c r="B6280" s="178" t="s">
        <v>55865</v>
      </c>
      <c r="C6280" s="178" t="s">
        <v>55866</v>
      </c>
      <c r="D6280" s="178" t="str">
        <f aca="false">IF(LEN(B6280)=2,C6280,"")</f>
        <v/>
      </c>
      <c r="E6280" s="178" t="str">
        <f aca="false">IF(LEN(B6280)=5,C6280,"")</f>
        <v/>
      </c>
      <c r="F6280" s="178" t="str">
        <f aca="false">IF(LEN(B6280)=13,C6280,"")</f>
        <v>Panyutran</v>
      </c>
      <c r="G6280" s="178" t="s">
        <v>55866</v>
      </c>
      <c r="H6280" s="178" t="s">
        <v>52796</v>
      </c>
    </row>
    <row r="6281" s="178" customFormat="true" ht="15" hidden="false" customHeight="false" outlineLevel="0" collapsed="false">
      <c r="A6281" s="178" t="n">
        <v>33791</v>
      </c>
      <c r="B6281" s="178" t="s">
        <v>55867</v>
      </c>
      <c r="C6281" s="178" t="s">
        <v>55868</v>
      </c>
      <c r="D6281" s="178" t="str">
        <f aca="false">IF(LEN(B6281)=2,C6281,"")</f>
        <v/>
      </c>
      <c r="E6281" s="178" t="str">
        <f aca="false">IF(LEN(B6281)=5,C6281,"")</f>
        <v/>
      </c>
      <c r="F6281" s="178" t="str">
        <f aca="false">IF(LEN(B6281)=13,C6281,"")</f>
        <v>Ciganjeng</v>
      </c>
      <c r="G6281" s="178" t="s">
        <v>55868</v>
      </c>
      <c r="H6281" s="178" t="s">
        <v>52796</v>
      </c>
    </row>
    <row r="6282" s="178" customFormat="true" ht="15" hidden="false" customHeight="false" outlineLevel="0" collapsed="false">
      <c r="A6282" s="178" t="n">
        <v>33792</v>
      </c>
      <c r="B6282" s="178" t="s">
        <v>55869</v>
      </c>
      <c r="C6282" s="178" t="s">
        <v>48365</v>
      </c>
      <c r="D6282" s="178" t="str">
        <f aca="false">IF(LEN(B6282)=2,C6282,"")</f>
        <v/>
      </c>
      <c r="E6282" s="178" t="str">
        <f aca="false">IF(LEN(B6282)=5,C6282,"")</f>
        <v/>
      </c>
      <c r="F6282" s="178" t="str">
        <f aca="false">IF(LEN(B6282)=13,C6282,"")</f>
        <v>Karangsari</v>
      </c>
      <c r="G6282" s="178" t="s">
        <v>48365</v>
      </c>
      <c r="H6282" s="178" t="s">
        <v>52796</v>
      </c>
    </row>
    <row r="6283" s="178" customFormat="true" ht="15" hidden="false" customHeight="false" outlineLevel="0" collapsed="false">
      <c r="A6283" s="178" t="n">
        <v>33793</v>
      </c>
      <c r="B6283" s="178" t="s">
        <v>55870</v>
      </c>
      <c r="C6283" s="178" t="s">
        <v>48203</v>
      </c>
      <c r="D6283" s="178" t="str">
        <f aca="false">IF(LEN(B6283)=2,C6283,"")</f>
        <v/>
      </c>
      <c r="E6283" s="178" t="str">
        <f aca="false">IF(LEN(B6283)=5,C6283,"")</f>
        <v/>
      </c>
      <c r="F6283" s="178" t="str">
        <f aca="false">IF(LEN(B6283)=13,C6283,"")</f>
        <v>Sukanagara</v>
      </c>
      <c r="G6283" s="178" t="s">
        <v>48203</v>
      </c>
      <c r="H6283" s="178" t="s">
        <v>52796</v>
      </c>
    </row>
    <row r="6284" s="178" customFormat="true" ht="15" hidden="false" customHeight="false" outlineLevel="0" collapsed="false">
      <c r="A6284" s="178" t="n">
        <v>33794</v>
      </c>
      <c r="B6284" s="178" t="s">
        <v>55871</v>
      </c>
      <c r="C6284" s="178" t="s">
        <v>55872</v>
      </c>
      <c r="D6284" s="178" t="str">
        <f aca="false">IF(LEN(B6284)=2,C6284,"")</f>
        <v/>
      </c>
      <c r="E6284" s="178" t="str">
        <f aca="false">IF(LEN(B6284)=5,C6284,"")</f>
        <v/>
      </c>
      <c r="F6284" s="178" t="str">
        <f aca="false">IF(LEN(B6284)=13,C6284,"")</f>
        <v>Paledah</v>
      </c>
      <c r="G6284" s="178" t="s">
        <v>55872</v>
      </c>
      <c r="H6284" s="178" t="s">
        <v>52796</v>
      </c>
    </row>
    <row r="6285" s="178" customFormat="true" ht="15" hidden="false" customHeight="false" outlineLevel="0" collapsed="false">
      <c r="A6285" s="178" t="n">
        <v>33795</v>
      </c>
      <c r="B6285" s="178" t="s">
        <v>55873</v>
      </c>
      <c r="C6285" s="178" t="s">
        <v>49061</v>
      </c>
      <c r="D6285" s="178" t="str">
        <f aca="false">IF(LEN(B6285)=2,C6285,"")</f>
        <v/>
      </c>
      <c r="E6285" s="178" t="str">
        <f aca="false">IF(LEN(B6285)=5,C6285,"")</f>
        <v/>
      </c>
      <c r="F6285" s="178" t="str">
        <f aca="false">IF(LEN(B6285)=13,C6285,"")</f>
        <v>Karangpawitan</v>
      </c>
      <c r="G6285" s="178" t="s">
        <v>49061</v>
      </c>
      <c r="H6285" s="178" t="s">
        <v>52796</v>
      </c>
    </row>
    <row r="6286" s="178" customFormat="true" ht="15" hidden="false" customHeight="false" outlineLevel="0" collapsed="false">
      <c r="A6286" s="178" t="n">
        <v>33796</v>
      </c>
      <c r="B6286" s="178" t="s">
        <v>55874</v>
      </c>
      <c r="C6286" s="178" t="s">
        <v>52796</v>
      </c>
      <c r="D6286" s="178" t="str">
        <f aca="false">IF(LEN(B6286)=2,C6286,"")</f>
        <v/>
      </c>
      <c r="E6286" s="178" t="str">
        <f aca="false">IF(LEN(B6286)=5,C6286,"")</f>
        <v/>
      </c>
      <c r="F6286" s="178" t="str">
        <f aca="false">IF(LEN(B6286)=13,C6286,"")</f>
        <v>Padaherang</v>
      </c>
      <c r="G6286" s="178" t="s">
        <v>52796</v>
      </c>
      <c r="H6286" s="178" t="s">
        <v>52796</v>
      </c>
    </row>
    <row r="6287" s="178" customFormat="true" ht="15" hidden="false" customHeight="false" outlineLevel="0" collapsed="false">
      <c r="A6287" s="178" t="n">
        <v>33797</v>
      </c>
      <c r="B6287" s="178" t="s">
        <v>55875</v>
      </c>
      <c r="C6287" s="178" t="s">
        <v>55876</v>
      </c>
      <c r="D6287" s="178" t="str">
        <f aca="false">IF(LEN(B6287)=2,C6287,"")</f>
        <v/>
      </c>
      <c r="E6287" s="178" t="str">
        <f aca="false">IF(LEN(B6287)=5,C6287,"")</f>
        <v/>
      </c>
      <c r="F6287" s="178" t="str">
        <f aca="false">IF(LEN(B6287)=13,C6287,"")</f>
        <v>Kedungwuluh</v>
      </c>
      <c r="G6287" s="178" t="s">
        <v>55876</v>
      </c>
      <c r="H6287" s="178" t="s">
        <v>52796</v>
      </c>
    </row>
    <row r="6288" s="178" customFormat="true" ht="15" hidden="false" customHeight="false" outlineLevel="0" collapsed="false">
      <c r="A6288" s="178" t="n">
        <v>33798</v>
      </c>
      <c r="B6288" s="178" t="s">
        <v>55877</v>
      </c>
      <c r="C6288" s="178" t="s">
        <v>51492</v>
      </c>
      <c r="D6288" s="178" t="str">
        <f aca="false">IF(LEN(B6288)=2,C6288,"")</f>
        <v/>
      </c>
      <c r="E6288" s="178" t="str">
        <f aca="false">IF(LEN(B6288)=5,C6288,"")</f>
        <v/>
      </c>
      <c r="F6288" s="178" t="str">
        <f aca="false">IF(LEN(B6288)=13,C6288,"")</f>
        <v>Cibogo</v>
      </c>
      <c r="G6288" s="178" t="s">
        <v>51492</v>
      </c>
      <c r="H6288" s="178" t="s">
        <v>52796</v>
      </c>
    </row>
    <row r="6289" s="178" customFormat="true" ht="15" hidden="false" customHeight="false" outlineLevel="0" collapsed="false">
      <c r="A6289" s="178" t="n">
        <v>33799</v>
      </c>
      <c r="B6289" s="178" t="s">
        <v>55878</v>
      </c>
      <c r="C6289" s="178" t="s">
        <v>55879</v>
      </c>
      <c r="D6289" s="178" t="str">
        <f aca="false">IF(LEN(B6289)=2,C6289,"")</f>
        <v/>
      </c>
      <c r="E6289" s="178" t="str">
        <f aca="false">IF(LEN(B6289)=5,C6289,"")</f>
        <v/>
      </c>
      <c r="F6289" s="178" t="str">
        <f aca="false">IF(LEN(B6289)=13,C6289,"")</f>
        <v>Pasirgeulis</v>
      </c>
      <c r="G6289" s="178" t="s">
        <v>55879</v>
      </c>
      <c r="H6289" s="178" t="s">
        <v>52796</v>
      </c>
    </row>
    <row r="6290" s="178" customFormat="true" ht="15" hidden="false" customHeight="false" outlineLevel="0" collapsed="false">
      <c r="A6290" s="178" t="n">
        <v>33800</v>
      </c>
      <c r="B6290" s="178" t="s">
        <v>55880</v>
      </c>
      <c r="C6290" s="178" t="s">
        <v>3003</v>
      </c>
      <c r="D6290" s="178" t="str">
        <f aca="false">IF(LEN(B6290)=2,C6290,"")</f>
        <v/>
      </c>
      <c r="E6290" s="178" t="str">
        <f aca="false">IF(LEN(B6290)=5,C6290,"")</f>
        <v/>
      </c>
      <c r="F6290" s="178" t="str">
        <f aca="false">IF(LEN(B6290)=13,C6290,"")</f>
        <v>Bojongsari</v>
      </c>
      <c r="G6290" s="178" t="s">
        <v>3003</v>
      </c>
      <c r="H6290" s="178" t="s">
        <v>52796</v>
      </c>
    </row>
    <row r="6291" s="178" customFormat="true" ht="15" hidden="false" customHeight="false" outlineLevel="0" collapsed="false">
      <c r="A6291" s="178" t="n">
        <v>33801</v>
      </c>
      <c r="B6291" s="178" t="s">
        <v>55881</v>
      </c>
      <c r="C6291" s="178" t="s">
        <v>52793</v>
      </c>
      <c r="D6291" s="178" t="str">
        <f aca="false">IF(LEN(B6291)=2,C6291,"")</f>
        <v/>
      </c>
      <c r="E6291" s="178" t="str">
        <f aca="false">IF(LEN(B6291)=5,C6291,"")</f>
        <v/>
      </c>
      <c r="F6291" s="178" t="str">
        <f aca="false">IF(LEN(B6291)=13,C6291,"")</f>
        <v>Sindangwangi</v>
      </c>
      <c r="G6291" s="178" t="s">
        <v>52793</v>
      </c>
      <c r="H6291" s="178" t="s">
        <v>52796</v>
      </c>
    </row>
    <row r="6292" s="178" customFormat="true" ht="15" hidden="false" customHeight="false" outlineLevel="0" collapsed="false">
      <c r="A6292" s="178" t="n">
        <v>33802</v>
      </c>
      <c r="B6292" s="178" t="s">
        <v>55882</v>
      </c>
      <c r="C6292" s="178" t="s">
        <v>55883</v>
      </c>
      <c r="D6292" s="178" t="str">
        <f aca="false">IF(LEN(B6292)=2,C6292,"")</f>
        <v/>
      </c>
      <c r="E6292" s="178" t="str">
        <f aca="false">IF(LEN(B6292)=5,C6292,"")</f>
        <v/>
      </c>
      <c r="F6292" s="178" t="str">
        <f aca="false">IF(LEN(B6292)=13,C6292,"")</f>
        <v>Maruyungsari</v>
      </c>
      <c r="G6292" s="178" t="s">
        <v>55883</v>
      </c>
      <c r="H6292" s="178" t="s">
        <v>52796</v>
      </c>
    </row>
    <row r="6293" s="178" customFormat="true" ht="15" hidden="false" customHeight="false" outlineLevel="0" collapsed="false">
      <c r="A6293" s="178" t="n">
        <v>33803</v>
      </c>
      <c r="B6293" s="178" t="s">
        <v>55884</v>
      </c>
      <c r="C6293" s="178" t="s">
        <v>49067</v>
      </c>
      <c r="D6293" s="178" t="str">
        <f aca="false">IF(LEN(B6293)=2,C6293,"")</f>
        <v/>
      </c>
      <c r="E6293" s="178" t="str">
        <f aca="false">IF(LEN(B6293)=5,C6293,"")</f>
        <v/>
      </c>
      <c r="F6293" s="178" t="str">
        <f aca="false">IF(LEN(B6293)=13,C6293,"")</f>
        <v>Karangmulya</v>
      </c>
      <c r="G6293" s="178" t="s">
        <v>49067</v>
      </c>
      <c r="H6293" s="178" t="s">
        <v>52796</v>
      </c>
    </row>
    <row r="6294" s="178" customFormat="true" ht="15" hidden="false" customHeight="false" outlineLevel="0" collapsed="false">
      <c r="A6294" s="178" t="n">
        <v>33804</v>
      </c>
      <c r="B6294" s="178" t="s">
        <v>55885</v>
      </c>
      <c r="C6294" s="178" t="s">
        <v>55886</v>
      </c>
      <c r="D6294" s="178" t="str">
        <f aca="false">IF(LEN(B6294)=2,C6294,"")</f>
        <v/>
      </c>
      <c r="E6294" s="178" t="str">
        <f aca="false">IF(LEN(B6294)=5,C6294,"")</f>
        <v/>
      </c>
      <c r="F6294" s="178" t="str">
        <f aca="false">IF(LEN(B6294)=13,C6294,"")</f>
        <v/>
      </c>
      <c r="H6294" s="178" t="s">
        <v>55886</v>
      </c>
    </row>
    <row r="6295" s="178" customFormat="true" ht="15" hidden="false" customHeight="false" outlineLevel="0" collapsed="false">
      <c r="A6295" s="178" t="n">
        <v>33805</v>
      </c>
      <c r="B6295" s="178" t="s">
        <v>55887</v>
      </c>
      <c r="C6295" s="178" t="s">
        <v>55888</v>
      </c>
      <c r="D6295" s="178" t="str">
        <f aca="false">IF(LEN(B6295)=2,C6295,"")</f>
        <v/>
      </c>
      <c r="E6295" s="178" t="str">
        <f aca="false">IF(LEN(B6295)=5,C6295,"")</f>
        <v/>
      </c>
      <c r="F6295" s="178" t="str">
        <f aca="false">IF(LEN(B6295)=13,C6295,"")</f>
        <v>Putrapinggan</v>
      </c>
      <c r="G6295" s="178" t="s">
        <v>55888</v>
      </c>
      <c r="H6295" s="178" t="s">
        <v>55886</v>
      </c>
    </row>
    <row r="6296" s="178" customFormat="true" ht="15" hidden="false" customHeight="false" outlineLevel="0" collapsed="false">
      <c r="A6296" s="178" t="n">
        <v>33806</v>
      </c>
      <c r="B6296" s="178" t="s">
        <v>55889</v>
      </c>
      <c r="C6296" s="178" t="s">
        <v>55890</v>
      </c>
      <c r="D6296" s="178" t="str">
        <f aca="false">IF(LEN(B6296)=2,C6296,"")</f>
        <v/>
      </c>
      <c r="E6296" s="178" t="str">
        <f aca="false">IF(LEN(B6296)=5,C6296,"")</f>
        <v/>
      </c>
      <c r="F6296" s="178" t="str">
        <f aca="false">IF(LEN(B6296)=13,C6296,"")</f>
        <v>Emplak</v>
      </c>
      <c r="G6296" s="178" t="s">
        <v>55890</v>
      </c>
      <c r="H6296" s="178" t="s">
        <v>55886</v>
      </c>
    </row>
    <row r="6297" s="178" customFormat="true" ht="15" hidden="false" customHeight="false" outlineLevel="0" collapsed="false">
      <c r="A6297" s="178" t="n">
        <v>33807</v>
      </c>
      <c r="B6297" s="178" t="s">
        <v>55891</v>
      </c>
      <c r="C6297" s="178" t="s">
        <v>55892</v>
      </c>
      <c r="D6297" s="178" t="str">
        <f aca="false">IF(LEN(B6297)=2,C6297,"")</f>
        <v/>
      </c>
      <c r="E6297" s="178" t="str">
        <f aca="false">IF(LEN(B6297)=5,C6297,"")</f>
        <v/>
      </c>
      <c r="F6297" s="178" t="str">
        <f aca="false">IF(LEN(B6297)=13,C6297,"")</f>
        <v>Bagolo</v>
      </c>
      <c r="G6297" s="178" t="s">
        <v>55892</v>
      </c>
      <c r="H6297" s="178" t="s">
        <v>55886</v>
      </c>
    </row>
    <row r="6298" s="178" customFormat="true" ht="15" hidden="false" customHeight="false" outlineLevel="0" collapsed="false">
      <c r="A6298" s="178" t="n">
        <v>33808</v>
      </c>
      <c r="B6298" s="178" t="s">
        <v>55893</v>
      </c>
      <c r="C6298" s="178" t="s">
        <v>55894</v>
      </c>
      <c r="D6298" s="178" t="str">
        <f aca="false">IF(LEN(B6298)=2,C6298,"")</f>
        <v/>
      </c>
      <c r="E6298" s="178" t="str">
        <f aca="false">IF(LEN(B6298)=5,C6298,"")</f>
        <v/>
      </c>
      <c r="F6298" s="178" t="str">
        <f aca="false">IF(LEN(B6298)=13,C6298,"")</f>
        <v>Pamotan</v>
      </c>
      <c r="G6298" s="178" t="s">
        <v>55894</v>
      </c>
      <c r="H6298" s="178" t="s">
        <v>55886</v>
      </c>
    </row>
    <row r="6299" s="178" customFormat="true" ht="15" hidden="false" customHeight="false" outlineLevel="0" collapsed="false">
      <c r="A6299" s="178" t="n">
        <v>33809</v>
      </c>
      <c r="B6299" s="178" t="s">
        <v>55895</v>
      </c>
      <c r="C6299" s="178" t="s">
        <v>55886</v>
      </c>
      <c r="D6299" s="178" t="str">
        <f aca="false">IF(LEN(B6299)=2,C6299,"")</f>
        <v/>
      </c>
      <c r="E6299" s="178" t="str">
        <f aca="false">IF(LEN(B6299)=5,C6299,"")</f>
        <v/>
      </c>
      <c r="F6299" s="178" t="str">
        <f aca="false">IF(LEN(B6299)=13,C6299,"")</f>
        <v>Kalipucang</v>
      </c>
      <c r="G6299" s="178" t="s">
        <v>55886</v>
      </c>
      <c r="H6299" s="178" t="s">
        <v>55886</v>
      </c>
    </row>
    <row r="6300" s="178" customFormat="true" ht="15" hidden="false" customHeight="false" outlineLevel="0" collapsed="false">
      <c r="A6300" s="178" t="n">
        <v>33810</v>
      </c>
      <c r="B6300" s="178" t="s">
        <v>55896</v>
      </c>
      <c r="C6300" s="178" t="s">
        <v>48376</v>
      </c>
      <c r="D6300" s="178" t="str">
        <f aca="false">IF(LEN(B6300)=2,C6300,"")</f>
        <v/>
      </c>
      <c r="E6300" s="178" t="str">
        <f aca="false">IF(LEN(B6300)=5,C6300,"")</f>
        <v/>
      </c>
      <c r="F6300" s="178" t="str">
        <f aca="false">IF(LEN(B6300)=13,C6300,"")</f>
        <v>Cibuluh</v>
      </c>
      <c r="G6300" s="178" t="s">
        <v>48376</v>
      </c>
      <c r="H6300" s="178" t="s">
        <v>55886</v>
      </c>
    </row>
    <row r="6301" s="178" customFormat="true" ht="15" hidden="false" customHeight="false" outlineLevel="0" collapsed="false">
      <c r="A6301" s="178" t="n">
        <v>33811</v>
      </c>
      <c r="B6301" s="178" t="s">
        <v>55897</v>
      </c>
      <c r="C6301" s="178" t="s">
        <v>55898</v>
      </c>
      <c r="D6301" s="178" t="str">
        <f aca="false">IF(LEN(B6301)=2,C6301,"")</f>
        <v/>
      </c>
      <c r="E6301" s="178" t="str">
        <f aca="false">IF(LEN(B6301)=5,C6301,"")</f>
        <v/>
      </c>
      <c r="F6301" s="178" t="str">
        <f aca="false">IF(LEN(B6301)=13,C6301,"")</f>
        <v>Banjarharja</v>
      </c>
      <c r="G6301" s="178" t="s">
        <v>55898</v>
      </c>
      <c r="H6301" s="178" t="s">
        <v>55886</v>
      </c>
    </row>
    <row r="6302" s="178" customFormat="true" ht="15" hidden="false" customHeight="false" outlineLevel="0" collapsed="false">
      <c r="A6302" s="178" t="n">
        <v>33812</v>
      </c>
      <c r="B6302" s="178" t="s">
        <v>55899</v>
      </c>
      <c r="C6302" s="178" t="s">
        <v>55900</v>
      </c>
      <c r="D6302" s="178" t="str">
        <f aca="false">IF(LEN(B6302)=2,C6302,"")</f>
        <v/>
      </c>
      <c r="E6302" s="178" t="str">
        <f aca="false">IF(LEN(B6302)=5,C6302,"")</f>
        <v/>
      </c>
      <c r="F6302" s="178" t="str">
        <f aca="false">IF(LEN(B6302)=13,C6302,"")</f>
        <v>Tunggilis</v>
      </c>
      <c r="G6302" s="178" t="s">
        <v>55900</v>
      </c>
      <c r="H6302" s="178" t="s">
        <v>55886</v>
      </c>
    </row>
    <row r="6303" s="178" customFormat="true" ht="15" hidden="false" customHeight="false" outlineLevel="0" collapsed="false">
      <c r="A6303" s="178" t="n">
        <v>33813</v>
      </c>
      <c r="B6303" s="178" t="s">
        <v>55901</v>
      </c>
      <c r="C6303" s="178" t="s">
        <v>55902</v>
      </c>
      <c r="D6303" s="178" t="str">
        <f aca="false">IF(LEN(B6303)=2,C6303,"")</f>
        <v/>
      </c>
      <c r="E6303" s="178" t="str">
        <f aca="false">IF(LEN(B6303)=5,C6303,"")</f>
        <v/>
      </c>
      <c r="F6303" s="178" t="str">
        <f aca="false">IF(LEN(B6303)=13,C6303,"")</f>
        <v>Ciparakan</v>
      </c>
      <c r="G6303" s="178" t="s">
        <v>55902</v>
      </c>
      <c r="H6303" s="178" t="s">
        <v>55886</v>
      </c>
    </row>
    <row r="6304" s="178" customFormat="true" ht="15" hidden="false" customHeight="false" outlineLevel="0" collapsed="false">
      <c r="A6304" s="178" t="n">
        <v>33814</v>
      </c>
      <c r="B6304" s="178" t="s">
        <v>55903</v>
      </c>
      <c r="C6304" s="178" t="s">
        <v>55904</v>
      </c>
      <c r="D6304" s="178" t="str">
        <f aca="false">IF(LEN(B6304)=2,C6304,"")</f>
        <v/>
      </c>
      <c r="E6304" s="178" t="str">
        <f aca="false">IF(LEN(B6304)=5,C6304,"")</f>
        <v/>
      </c>
      <c r="F6304" s="178" t="str">
        <f aca="false">IF(LEN(B6304)=13,C6304,"")</f>
        <v/>
      </c>
      <c r="H6304" s="178" t="s">
        <v>55904</v>
      </c>
    </row>
    <row r="6305" s="178" customFormat="true" ht="15" hidden="false" customHeight="false" outlineLevel="0" collapsed="false">
      <c r="A6305" s="178" t="n">
        <v>33815</v>
      </c>
      <c r="B6305" s="178" t="s">
        <v>55905</v>
      </c>
      <c r="C6305" s="178" t="s">
        <v>46907</v>
      </c>
      <c r="D6305" s="178" t="str">
        <f aca="false">IF(LEN(B6305)=2,C6305,"")</f>
        <v/>
      </c>
      <c r="E6305" s="178" t="str">
        <f aca="false">IF(LEN(B6305)=5,C6305,"")</f>
        <v/>
      </c>
      <c r="F6305" s="178" t="str">
        <f aca="false">IF(LEN(B6305)=13,C6305,"")</f>
        <v>Babakan</v>
      </c>
      <c r="G6305" s="178" t="s">
        <v>46907</v>
      </c>
      <c r="H6305" s="178" t="s">
        <v>55904</v>
      </c>
    </row>
    <row r="6306" s="178" customFormat="true" ht="15" hidden="false" customHeight="false" outlineLevel="0" collapsed="false">
      <c r="A6306" s="178" t="n">
        <v>33816</v>
      </c>
      <c r="B6306" s="178" t="s">
        <v>55906</v>
      </c>
      <c r="C6306" s="178" t="s">
        <v>49382</v>
      </c>
      <c r="D6306" s="178" t="str">
        <f aca="false">IF(LEN(B6306)=2,C6306,"")</f>
        <v/>
      </c>
      <c r="E6306" s="178" t="str">
        <f aca="false">IF(LEN(B6306)=5,C6306,"")</f>
        <v/>
      </c>
      <c r="F6306" s="178" t="str">
        <f aca="false">IF(LEN(B6306)=13,C6306,"")</f>
        <v>Sukahurip</v>
      </c>
      <c r="G6306" s="178" t="s">
        <v>49382</v>
      </c>
      <c r="H6306" s="178" t="s">
        <v>55904</v>
      </c>
    </row>
    <row r="6307" s="178" customFormat="true" ht="15" hidden="false" customHeight="false" outlineLevel="0" collapsed="false">
      <c r="A6307" s="178" t="n">
        <v>33817</v>
      </c>
      <c r="B6307" s="178" t="s">
        <v>55907</v>
      </c>
      <c r="C6307" s="178" t="s">
        <v>55908</v>
      </c>
      <c r="D6307" s="178" t="str">
        <f aca="false">IF(LEN(B6307)=2,C6307,"")</f>
        <v/>
      </c>
      <c r="E6307" s="178" t="str">
        <f aca="false">IF(LEN(B6307)=5,C6307,"")</f>
        <v/>
      </c>
      <c r="F6307" s="178" t="str">
        <f aca="false">IF(LEN(B6307)=13,C6307,"")</f>
        <v>Purbahayu</v>
      </c>
      <c r="G6307" s="178" t="s">
        <v>55908</v>
      </c>
      <c r="H6307" s="178" t="s">
        <v>55904</v>
      </c>
    </row>
    <row r="6308" s="178" customFormat="true" ht="15" hidden="false" customHeight="false" outlineLevel="0" collapsed="false">
      <c r="A6308" s="178" t="n">
        <v>33818</v>
      </c>
      <c r="B6308" s="178" t="s">
        <v>55909</v>
      </c>
      <c r="C6308" s="178" t="s">
        <v>55904</v>
      </c>
      <c r="D6308" s="178" t="str">
        <f aca="false">IF(LEN(B6308)=2,C6308,"")</f>
        <v/>
      </c>
      <c r="E6308" s="178" t="str">
        <f aca="false">IF(LEN(B6308)=5,C6308,"")</f>
        <v/>
      </c>
      <c r="F6308" s="178" t="str">
        <f aca="false">IF(LEN(B6308)=13,C6308,"")</f>
        <v>Pangandaran</v>
      </c>
      <c r="G6308" s="178" t="s">
        <v>55904</v>
      </c>
      <c r="H6308" s="178" t="s">
        <v>55904</v>
      </c>
    </row>
    <row r="6309" s="178" customFormat="true" ht="15" hidden="false" customHeight="false" outlineLevel="0" collapsed="false">
      <c r="A6309" s="178" t="n">
        <v>33819</v>
      </c>
      <c r="B6309" s="178" t="s">
        <v>55910</v>
      </c>
      <c r="C6309" s="178" t="s">
        <v>55911</v>
      </c>
      <c r="D6309" s="178" t="str">
        <f aca="false">IF(LEN(B6309)=2,C6309,"")</f>
        <v/>
      </c>
      <c r="E6309" s="178" t="str">
        <f aca="false">IF(LEN(B6309)=5,C6309,"")</f>
        <v/>
      </c>
      <c r="F6309" s="178" t="str">
        <f aca="false">IF(LEN(B6309)=13,C6309,"")</f>
        <v>Wonoharjo</v>
      </c>
      <c r="G6309" s="178" t="s">
        <v>55911</v>
      </c>
      <c r="H6309" s="178" t="s">
        <v>55904</v>
      </c>
    </row>
    <row r="6310" s="178" customFormat="true" ht="15" hidden="false" customHeight="false" outlineLevel="0" collapsed="false">
      <c r="A6310" s="178" t="n">
        <v>33820</v>
      </c>
      <c r="B6310" s="178" t="s">
        <v>55912</v>
      </c>
      <c r="C6310" s="178" t="s">
        <v>55913</v>
      </c>
      <c r="D6310" s="178" t="str">
        <f aca="false">IF(LEN(B6310)=2,C6310,"")</f>
        <v/>
      </c>
      <c r="E6310" s="178" t="str">
        <f aca="false">IF(LEN(B6310)=5,C6310,"")</f>
        <v/>
      </c>
      <c r="F6310" s="178" t="str">
        <f aca="false">IF(LEN(B6310)=13,C6310,"")</f>
        <v>Sidomulyo</v>
      </c>
      <c r="G6310" s="178" t="s">
        <v>55913</v>
      </c>
      <c r="H6310" s="178" t="s">
        <v>55904</v>
      </c>
    </row>
    <row r="6311" s="178" customFormat="true" ht="15" hidden="false" customHeight="false" outlineLevel="0" collapsed="false">
      <c r="A6311" s="178" t="n">
        <v>33821</v>
      </c>
      <c r="B6311" s="178" t="s">
        <v>55914</v>
      </c>
      <c r="C6311" s="178" t="s">
        <v>49016</v>
      </c>
      <c r="D6311" s="178" t="str">
        <f aca="false">IF(LEN(B6311)=2,C6311,"")</f>
        <v/>
      </c>
      <c r="E6311" s="178" t="str">
        <f aca="false">IF(LEN(B6311)=5,C6311,"")</f>
        <v/>
      </c>
      <c r="F6311" s="178" t="str">
        <f aca="false">IF(LEN(B6311)=13,C6311,"")</f>
        <v>Pananjung</v>
      </c>
      <c r="G6311" s="178" t="s">
        <v>49016</v>
      </c>
      <c r="H6311" s="178" t="s">
        <v>55904</v>
      </c>
    </row>
    <row r="6312" s="178" customFormat="true" ht="15" hidden="false" customHeight="false" outlineLevel="0" collapsed="false">
      <c r="A6312" s="178" t="n">
        <v>33822</v>
      </c>
      <c r="B6312" s="178" t="s">
        <v>55915</v>
      </c>
      <c r="C6312" s="178" t="s">
        <v>55916</v>
      </c>
      <c r="D6312" s="178" t="str">
        <f aca="false">IF(LEN(B6312)=2,C6312,"")</f>
        <v/>
      </c>
      <c r="E6312" s="178" t="str">
        <f aca="false">IF(LEN(B6312)=5,C6312,"")</f>
        <v/>
      </c>
      <c r="F6312" s="178" t="str">
        <f aca="false">IF(LEN(B6312)=13,C6312,"")</f>
        <v>Pagergunung</v>
      </c>
      <c r="G6312" s="178" t="s">
        <v>55916</v>
      </c>
      <c r="H6312" s="178" t="s">
        <v>55904</v>
      </c>
    </row>
    <row r="6313" s="178" customFormat="true" ht="15" hidden="false" customHeight="false" outlineLevel="0" collapsed="false">
      <c r="A6313" s="178" t="n">
        <v>33823</v>
      </c>
      <c r="B6313" s="178" t="s">
        <v>55917</v>
      </c>
      <c r="C6313" s="178" t="s">
        <v>50682</v>
      </c>
      <c r="D6313" s="178" t="str">
        <f aca="false">IF(LEN(B6313)=2,C6313,"")</f>
        <v/>
      </c>
      <c r="E6313" s="178" t="str">
        <f aca="false">IF(LEN(B6313)=5,C6313,"")</f>
        <v/>
      </c>
      <c r="F6313" s="178" t="str">
        <f aca="false">IF(LEN(B6313)=13,C6313,"")</f>
        <v/>
      </c>
      <c r="H6313" s="178" t="s">
        <v>50682</v>
      </c>
    </row>
    <row r="6314" s="178" customFormat="true" ht="15" hidden="false" customHeight="false" outlineLevel="0" collapsed="false">
      <c r="A6314" s="178" t="n">
        <v>33824</v>
      </c>
      <c r="B6314" s="178" t="s">
        <v>55918</v>
      </c>
      <c r="C6314" s="178" t="s">
        <v>50682</v>
      </c>
      <c r="D6314" s="178" t="str">
        <f aca="false">IF(LEN(B6314)=2,C6314,"")</f>
        <v/>
      </c>
      <c r="E6314" s="178" t="str">
        <f aca="false">IF(LEN(B6314)=5,C6314,"")</f>
        <v/>
      </c>
      <c r="F6314" s="178" t="str">
        <f aca="false">IF(LEN(B6314)=13,C6314,"")</f>
        <v>Sidamulih</v>
      </c>
      <c r="G6314" s="178" t="s">
        <v>50682</v>
      </c>
      <c r="H6314" s="178" t="s">
        <v>50682</v>
      </c>
    </row>
    <row r="6315" s="178" customFormat="true" ht="15" hidden="false" customHeight="false" outlineLevel="0" collapsed="false">
      <c r="A6315" s="178" t="n">
        <v>33825</v>
      </c>
      <c r="B6315" s="178" t="s">
        <v>55919</v>
      </c>
      <c r="C6315" s="178" t="s">
        <v>48712</v>
      </c>
      <c r="D6315" s="178" t="str">
        <f aca="false">IF(LEN(B6315)=2,C6315,"")</f>
        <v/>
      </c>
      <c r="E6315" s="178" t="str">
        <f aca="false">IF(LEN(B6315)=5,C6315,"")</f>
        <v/>
      </c>
      <c r="F6315" s="178" t="str">
        <f aca="false">IF(LEN(B6315)=13,C6315,"")</f>
        <v>Cikalong</v>
      </c>
      <c r="G6315" s="178" t="s">
        <v>48712</v>
      </c>
      <c r="H6315" s="178" t="s">
        <v>50682</v>
      </c>
    </row>
    <row r="6316" s="178" customFormat="true" ht="15" hidden="false" customHeight="false" outlineLevel="0" collapsed="false">
      <c r="A6316" s="178" t="n">
        <v>33826</v>
      </c>
      <c r="B6316" s="178" t="s">
        <v>55920</v>
      </c>
      <c r="C6316" s="178" t="s">
        <v>50352</v>
      </c>
      <c r="D6316" s="178" t="str">
        <f aca="false">IF(LEN(B6316)=2,C6316,"")</f>
        <v/>
      </c>
      <c r="E6316" s="178" t="str">
        <f aca="false">IF(LEN(B6316)=5,C6316,"")</f>
        <v/>
      </c>
      <c r="F6316" s="178" t="str">
        <f aca="false">IF(LEN(B6316)=13,C6316,"")</f>
        <v>Sukaresik</v>
      </c>
      <c r="G6316" s="178" t="s">
        <v>50352</v>
      </c>
      <c r="H6316" s="178" t="s">
        <v>50682</v>
      </c>
    </row>
    <row r="6317" s="178" customFormat="true" ht="15" hidden="false" customHeight="false" outlineLevel="0" collapsed="false">
      <c r="A6317" s="178" t="n">
        <v>33827</v>
      </c>
      <c r="B6317" s="178" t="s">
        <v>55921</v>
      </c>
      <c r="C6317" s="178" t="s">
        <v>49235</v>
      </c>
      <c r="D6317" s="178" t="str">
        <f aca="false">IF(LEN(B6317)=2,C6317,"")</f>
        <v/>
      </c>
      <c r="E6317" s="178" t="str">
        <f aca="false">IF(LEN(B6317)=5,C6317,"")</f>
        <v/>
      </c>
      <c r="F6317" s="178" t="str">
        <f aca="false">IF(LEN(B6317)=13,C6317,"")</f>
        <v>Cikembulan</v>
      </c>
      <c r="G6317" s="178" t="s">
        <v>49235</v>
      </c>
      <c r="H6317" s="178" t="s">
        <v>50682</v>
      </c>
    </row>
    <row r="6318" s="178" customFormat="true" ht="15" hidden="false" customHeight="false" outlineLevel="0" collapsed="false">
      <c r="A6318" s="178" t="n">
        <v>33828</v>
      </c>
      <c r="B6318" s="178" t="s">
        <v>55922</v>
      </c>
      <c r="C6318" s="178" t="s">
        <v>55923</v>
      </c>
      <c r="D6318" s="178" t="str">
        <f aca="false">IF(LEN(B6318)=2,C6318,"")</f>
        <v/>
      </c>
      <c r="E6318" s="178" t="str">
        <f aca="false">IF(LEN(B6318)=5,C6318,"")</f>
        <v/>
      </c>
      <c r="F6318" s="178" t="str">
        <f aca="false">IF(LEN(B6318)=13,C6318,"")</f>
        <v>Pajaten</v>
      </c>
      <c r="G6318" s="178" t="s">
        <v>55923</v>
      </c>
      <c r="H6318" s="178" t="s">
        <v>50682</v>
      </c>
    </row>
    <row r="6319" s="178" customFormat="true" ht="15" hidden="false" customHeight="false" outlineLevel="0" collapsed="false">
      <c r="A6319" s="178" t="n">
        <v>33829</v>
      </c>
      <c r="B6319" s="178" t="s">
        <v>55924</v>
      </c>
      <c r="C6319" s="178" t="s">
        <v>55925</v>
      </c>
      <c r="D6319" s="178" t="str">
        <f aca="false">IF(LEN(B6319)=2,C6319,"")</f>
        <v/>
      </c>
      <c r="E6319" s="178" t="str">
        <f aca="false">IF(LEN(B6319)=5,C6319,"")</f>
        <v/>
      </c>
      <c r="F6319" s="178" t="str">
        <f aca="false">IF(LEN(B6319)=13,C6319,"")</f>
        <v>Kersaratu</v>
      </c>
      <c r="G6319" s="178" t="s">
        <v>55925</v>
      </c>
      <c r="H6319" s="178" t="s">
        <v>50682</v>
      </c>
    </row>
    <row r="6320" s="178" customFormat="true" ht="15" hidden="false" customHeight="false" outlineLevel="0" collapsed="false">
      <c r="A6320" s="178" t="n">
        <v>33830</v>
      </c>
      <c r="B6320" s="178" t="s">
        <v>55926</v>
      </c>
      <c r="C6320" s="178" t="s">
        <v>53984</v>
      </c>
      <c r="D6320" s="178" t="str">
        <f aca="false">IF(LEN(B6320)=2,C6320,"")</f>
        <v/>
      </c>
      <c r="E6320" s="178" t="str">
        <f aca="false">IF(LEN(B6320)=5,C6320,"")</f>
        <v/>
      </c>
      <c r="F6320" s="178" t="str">
        <f aca="false">IF(LEN(B6320)=13,C6320,"")</f>
        <v>Kalijati</v>
      </c>
      <c r="G6320" s="178" t="s">
        <v>53984</v>
      </c>
      <c r="H6320" s="178" t="s">
        <v>50682</v>
      </c>
    </row>
    <row r="6321" s="178" customFormat="true" ht="15" hidden="false" customHeight="false" outlineLevel="0" collapsed="false">
      <c r="A6321" s="178" t="n">
        <v>33831</v>
      </c>
      <c r="B6321" s="178" t="s">
        <v>55927</v>
      </c>
      <c r="C6321" s="178" t="s">
        <v>55928</v>
      </c>
      <c r="D6321" s="178" t="str">
        <f aca="false">IF(LEN(B6321)=2,C6321,"")</f>
        <v/>
      </c>
      <c r="E6321" s="178" t="str">
        <f aca="false">IF(LEN(B6321)=5,C6321,"")</f>
        <v>KOTA BOGOR</v>
      </c>
      <c r="F6321" s="178" t="str">
        <f aca="false">IF(LEN(B6321)=13,C6321,"")</f>
        <v/>
      </c>
      <c r="H6321" s="178" t="s">
        <v>50682</v>
      </c>
    </row>
    <row r="6322" s="178" customFormat="true" ht="15" hidden="false" customHeight="false" outlineLevel="0" collapsed="false">
      <c r="A6322" s="178" t="n">
        <v>33832</v>
      </c>
      <c r="B6322" s="178" t="s">
        <v>55929</v>
      </c>
      <c r="C6322" s="178" t="s">
        <v>55930</v>
      </c>
      <c r="D6322" s="178" t="str">
        <f aca="false">IF(LEN(B6322)=2,C6322,"")</f>
        <v/>
      </c>
      <c r="E6322" s="178" t="str">
        <f aca="false">IF(LEN(B6322)=5,C6322,"")</f>
        <v/>
      </c>
      <c r="F6322" s="178" t="str">
        <f aca="false">IF(LEN(B6322)=13,C6322,"")</f>
        <v/>
      </c>
      <c r="H6322" s="178" t="s">
        <v>55930</v>
      </c>
    </row>
    <row r="6323" s="178" customFormat="true" ht="15" hidden="false" customHeight="false" outlineLevel="0" collapsed="false">
      <c r="A6323" s="178" t="n">
        <v>33833</v>
      </c>
      <c r="B6323" s="178" t="s">
        <v>55931</v>
      </c>
      <c r="C6323" s="178" t="s">
        <v>46872</v>
      </c>
      <c r="D6323" s="178" t="str">
        <f aca="false">IF(LEN(B6323)=2,C6323,"")</f>
        <v/>
      </c>
      <c r="E6323" s="178" t="str">
        <f aca="false">IF(LEN(B6323)=5,C6323,"")</f>
        <v/>
      </c>
      <c r="F6323" s="178" t="str">
        <f aca="false">IF(LEN(B6323)=13,C6323,"")</f>
        <v>Batu Tulis</v>
      </c>
      <c r="G6323" s="178" t="s">
        <v>46872</v>
      </c>
      <c r="H6323" s="178" t="s">
        <v>55930</v>
      </c>
    </row>
    <row r="6324" s="178" customFormat="true" ht="15" hidden="false" customHeight="false" outlineLevel="0" collapsed="false">
      <c r="A6324" s="178" t="n">
        <v>33834</v>
      </c>
      <c r="B6324" s="178" t="s">
        <v>55932</v>
      </c>
      <c r="C6324" s="178" t="s">
        <v>55933</v>
      </c>
      <c r="D6324" s="178" t="str">
        <f aca="false">IF(LEN(B6324)=2,C6324,"")</f>
        <v/>
      </c>
      <c r="E6324" s="178" t="str">
        <f aca="false">IF(LEN(B6324)=5,C6324,"")</f>
        <v/>
      </c>
      <c r="F6324" s="178" t="str">
        <f aca="false">IF(LEN(B6324)=13,C6324,"")</f>
        <v>Bondongan</v>
      </c>
      <c r="G6324" s="178" t="s">
        <v>55933</v>
      </c>
      <c r="H6324" s="178" t="s">
        <v>55930</v>
      </c>
    </row>
    <row r="6325" s="178" customFormat="true" ht="15" hidden="false" customHeight="false" outlineLevel="0" collapsed="false">
      <c r="A6325" s="178" t="n">
        <v>33835</v>
      </c>
      <c r="B6325" s="178" t="s">
        <v>55934</v>
      </c>
      <c r="C6325" s="178" t="s">
        <v>55935</v>
      </c>
      <c r="D6325" s="178" t="str">
        <f aca="false">IF(LEN(B6325)=2,C6325,"")</f>
        <v/>
      </c>
      <c r="E6325" s="178" t="str">
        <f aca="false">IF(LEN(B6325)=5,C6325,"")</f>
        <v/>
      </c>
      <c r="F6325" s="178" t="str">
        <f aca="false">IF(LEN(B6325)=13,C6325,"")</f>
        <v>Empang</v>
      </c>
      <c r="G6325" s="178" t="s">
        <v>55935</v>
      </c>
      <c r="H6325" s="178" t="s">
        <v>55930</v>
      </c>
    </row>
    <row r="6326" s="178" customFormat="true" ht="15" hidden="false" customHeight="false" outlineLevel="0" collapsed="false">
      <c r="A6326" s="178" t="n">
        <v>33836</v>
      </c>
      <c r="B6326" s="178" t="s">
        <v>55936</v>
      </c>
      <c r="C6326" s="178" t="s">
        <v>55937</v>
      </c>
      <c r="D6326" s="178" t="str">
        <f aca="false">IF(LEN(B6326)=2,C6326,"")</f>
        <v/>
      </c>
      <c r="E6326" s="178" t="str">
        <f aca="false">IF(LEN(B6326)=5,C6326,"")</f>
        <v/>
      </c>
      <c r="F6326" s="178" t="str">
        <f aca="false">IF(LEN(B6326)=13,C6326,"")</f>
        <v>Lawanggintung</v>
      </c>
      <c r="G6326" s="178" t="s">
        <v>55937</v>
      </c>
      <c r="H6326" s="178" t="s">
        <v>55930</v>
      </c>
    </row>
    <row r="6327" s="178" customFormat="true" ht="15" hidden="false" customHeight="false" outlineLevel="0" collapsed="false">
      <c r="A6327" s="178" t="n">
        <v>33837</v>
      </c>
      <c r="B6327" s="178" t="s">
        <v>55938</v>
      </c>
      <c r="C6327" s="178" t="s">
        <v>28725</v>
      </c>
      <c r="D6327" s="178" t="str">
        <f aca="false">IF(LEN(B6327)=2,C6327,"")</f>
        <v/>
      </c>
      <c r="E6327" s="178" t="str">
        <f aca="false">IF(LEN(B6327)=5,C6327,"")</f>
        <v/>
      </c>
      <c r="F6327" s="178" t="str">
        <f aca="false">IF(LEN(B6327)=13,C6327,"")</f>
        <v>Pamoyanan</v>
      </c>
      <c r="G6327" s="178" t="s">
        <v>28725</v>
      </c>
      <c r="H6327" s="178" t="s">
        <v>55930</v>
      </c>
    </row>
    <row r="6328" s="178" customFormat="true" ht="15" hidden="false" customHeight="false" outlineLevel="0" collapsed="false">
      <c r="A6328" s="178" t="n">
        <v>33838</v>
      </c>
      <c r="B6328" s="178" t="s">
        <v>55939</v>
      </c>
      <c r="C6328" s="178" t="s">
        <v>55940</v>
      </c>
      <c r="D6328" s="178" t="str">
        <f aca="false">IF(LEN(B6328)=2,C6328,"")</f>
        <v/>
      </c>
      <c r="E6328" s="178" t="str">
        <f aca="false">IF(LEN(B6328)=5,C6328,"")</f>
        <v/>
      </c>
      <c r="F6328" s="178" t="str">
        <f aca="false">IF(LEN(B6328)=13,C6328,"")</f>
        <v>Ranggamekar</v>
      </c>
      <c r="G6328" s="178" t="s">
        <v>55940</v>
      </c>
      <c r="H6328" s="178" t="s">
        <v>55930</v>
      </c>
    </row>
    <row r="6329" s="178" customFormat="true" ht="15" hidden="false" customHeight="false" outlineLevel="0" collapsed="false">
      <c r="A6329" s="178" t="n">
        <v>33839</v>
      </c>
      <c r="B6329" s="178" t="s">
        <v>55941</v>
      </c>
      <c r="C6329" s="178" t="s">
        <v>55942</v>
      </c>
      <c r="D6329" s="178" t="str">
        <f aca="false">IF(LEN(B6329)=2,C6329,"")</f>
        <v/>
      </c>
      <c r="E6329" s="178" t="str">
        <f aca="false">IF(LEN(B6329)=5,C6329,"")</f>
        <v/>
      </c>
      <c r="F6329" s="178" t="str">
        <f aca="false">IF(LEN(B6329)=13,C6329,"")</f>
        <v>Mulyaharja</v>
      </c>
      <c r="G6329" s="178" t="s">
        <v>55942</v>
      </c>
      <c r="H6329" s="178" t="s">
        <v>55930</v>
      </c>
    </row>
    <row r="6330" s="178" customFormat="true" ht="15" hidden="false" customHeight="false" outlineLevel="0" collapsed="false">
      <c r="A6330" s="178" t="n">
        <v>33840</v>
      </c>
      <c r="B6330" s="178" t="s">
        <v>55943</v>
      </c>
      <c r="C6330" s="178" t="s">
        <v>47764</v>
      </c>
      <c r="D6330" s="178" t="str">
        <f aca="false">IF(LEN(B6330)=2,C6330,"")</f>
        <v/>
      </c>
      <c r="E6330" s="178" t="str">
        <f aca="false">IF(LEN(B6330)=5,C6330,"")</f>
        <v/>
      </c>
      <c r="F6330" s="178" t="str">
        <f aca="false">IF(LEN(B6330)=13,C6330,"")</f>
        <v>Cikaret</v>
      </c>
      <c r="G6330" s="178" t="s">
        <v>47764</v>
      </c>
      <c r="H6330" s="178" t="s">
        <v>55930</v>
      </c>
    </row>
    <row r="6331" s="178" customFormat="true" ht="15" hidden="false" customHeight="false" outlineLevel="0" collapsed="false">
      <c r="A6331" s="178" t="n">
        <v>33841</v>
      </c>
      <c r="B6331" s="178" t="s">
        <v>55944</v>
      </c>
      <c r="C6331" s="178" t="s">
        <v>47374</v>
      </c>
      <c r="D6331" s="178" t="str">
        <f aca="false">IF(LEN(B6331)=2,C6331,"")</f>
        <v/>
      </c>
      <c r="E6331" s="178" t="str">
        <f aca="false">IF(LEN(B6331)=5,C6331,"")</f>
        <v/>
      </c>
      <c r="F6331" s="178" t="str">
        <f aca="false">IF(LEN(B6331)=13,C6331,"")</f>
        <v>Bojongkerta</v>
      </c>
      <c r="G6331" s="178" t="s">
        <v>47374</v>
      </c>
      <c r="H6331" s="178" t="s">
        <v>55930</v>
      </c>
    </row>
    <row r="6332" s="178" customFormat="true" ht="15" hidden="false" customHeight="false" outlineLevel="0" collapsed="false">
      <c r="A6332" s="178" t="n">
        <v>33842</v>
      </c>
      <c r="B6332" s="178" t="s">
        <v>55945</v>
      </c>
      <c r="C6332" s="178" t="s">
        <v>55946</v>
      </c>
      <c r="D6332" s="178" t="str">
        <f aca="false">IF(LEN(B6332)=2,C6332,"")</f>
        <v/>
      </c>
      <c r="E6332" s="178" t="str">
        <f aca="false">IF(LEN(B6332)=5,C6332,"")</f>
        <v/>
      </c>
      <c r="F6332" s="178" t="str">
        <f aca="false">IF(LEN(B6332)=13,C6332,"")</f>
        <v>Rancamaya</v>
      </c>
      <c r="G6332" s="178" t="s">
        <v>55946</v>
      </c>
      <c r="H6332" s="178" t="s">
        <v>55930</v>
      </c>
    </row>
    <row r="6333" s="178" customFormat="true" ht="15" hidden="false" customHeight="false" outlineLevel="0" collapsed="false">
      <c r="A6333" s="178" t="n">
        <v>33843</v>
      </c>
      <c r="B6333" s="178" t="s">
        <v>55947</v>
      </c>
      <c r="C6333" s="178" t="s">
        <v>55948</v>
      </c>
      <c r="D6333" s="178" t="str">
        <f aca="false">IF(LEN(B6333)=2,C6333,"")</f>
        <v/>
      </c>
      <c r="E6333" s="178" t="str">
        <f aca="false">IF(LEN(B6333)=5,C6333,"")</f>
        <v/>
      </c>
      <c r="F6333" s="178" t="str">
        <f aca="false">IF(LEN(B6333)=13,C6333,"")</f>
        <v>Kertamaya</v>
      </c>
      <c r="G6333" s="178" t="s">
        <v>55948</v>
      </c>
      <c r="H6333" s="178" t="s">
        <v>55930</v>
      </c>
    </row>
    <row r="6334" s="178" customFormat="true" ht="15" hidden="false" customHeight="false" outlineLevel="0" collapsed="false">
      <c r="A6334" s="178" t="n">
        <v>33844</v>
      </c>
      <c r="B6334" s="178" t="s">
        <v>55949</v>
      </c>
      <c r="C6334" s="178" t="s">
        <v>55950</v>
      </c>
      <c r="D6334" s="178" t="str">
        <f aca="false">IF(LEN(B6334)=2,C6334,"")</f>
        <v/>
      </c>
      <c r="E6334" s="178" t="str">
        <f aca="false">IF(LEN(B6334)=5,C6334,"")</f>
        <v/>
      </c>
      <c r="F6334" s="178" t="str">
        <f aca="false">IF(LEN(B6334)=13,C6334,"")</f>
        <v>Harjasari</v>
      </c>
      <c r="G6334" s="178" t="s">
        <v>55950</v>
      </c>
      <c r="H6334" s="178" t="s">
        <v>55930</v>
      </c>
    </row>
    <row r="6335" s="178" customFormat="true" ht="15" hidden="false" customHeight="false" outlineLevel="0" collapsed="false">
      <c r="A6335" s="178" t="n">
        <v>33845</v>
      </c>
      <c r="B6335" s="178" t="s">
        <v>55951</v>
      </c>
      <c r="C6335" s="178" t="s">
        <v>55952</v>
      </c>
      <c r="D6335" s="178" t="str">
        <f aca="false">IF(LEN(B6335)=2,C6335,"")</f>
        <v/>
      </c>
      <c r="E6335" s="178" t="str">
        <f aca="false">IF(LEN(B6335)=5,C6335,"")</f>
        <v/>
      </c>
      <c r="F6335" s="178" t="str">
        <f aca="false">IF(LEN(B6335)=13,C6335,"")</f>
        <v>Muarasari</v>
      </c>
      <c r="G6335" s="178" t="s">
        <v>55952</v>
      </c>
      <c r="H6335" s="178" t="s">
        <v>55930</v>
      </c>
    </row>
    <row r="6336" s="178" customFormat="true" ht="15" hidden="false" customHeight="false" outlineLevel="0" collapsed="false">
      <c r="A6336" s="178" t="n">
        <v>33846</v>
      </c>
      <c r="B6336" s="178" t="s">
        <v>55953</v>
      </c>
      <c r="C6336" s="178" t="s">
        <v>52595</v>
      </c>
      <c r="D6336" s="178" t="str">
        <f aca="false">IF(LEN(B6336)=2,C6336,"")</f>
        <v/>
      </c>
      <c r="E6336" s="178" t="str">
        <f aca="false">IF(LEN(B6336)=5,C6336,"")</f>
        <v/>
      </c>
      <c r="F6336" s="178" t="str">
        <f aca="false">IF(LEN(B6336)=13,C6336,"")</f>
        <v>Genteng</v>
      </c>
      <c r="G6336" s="178" t="s">
        <v>52595</v>
      </c>
      <c r="H6336" s="178" t="s">
        <v>55930</v>
      </c>
    </row>
    <row r="6337" s="178" customFormat="true" ht="15" hidden="false" customHeight="false" outlineLevel="0" collapsed="false">
      <c r="A6337" s="178" t="n">
        <v>33847</v>
      </c>
      <c r="B6337" s="178" t="s">
        <v>55954</v>
      </c>
      <c r="C6337" s="178" t="s">
        <v>55955</v>
      </c>
      <c r="D6337" s="178" t="str">
        <f aca="false">IF(LEN(B6337)=2,C6337,"")</f>
        <v/>
      </c>
      <c r="E6337" s="178" t="str">
        <f aca="false">IF(LEN(B6337)=5,C6337,"")</f>
        <v/>
      </c>
      <c r="F6337" s="178" t="str">
        <f aca="false">IF(LEN(B6337)=13,C6337,"")</f>
        <v>Pakuan</v>
      </c>
      <c r="G6337" s="178" t="s">
        <v>55955</v>
      </c>
      <c r="H6337" s="178" t="s">
        <v>55930</v>
      </c>
    </row>
    <row r="6338" s="178" customFormat="true" ht="15" hidden="false" customHeight="false" outlineLevel="0" collapsed="false">
      <c r="A6338" s="178" t="n">
        <v>33848</v>
      </c>
      <c r="B6338" s="178" t="s">
        <v>55956</v>
      </c>
      <c r="C6338" s="178" t="s">
        <v>48916</v>
      </c>
      <c r="D6338" s="178" t="str">
        <f aca="false">IF(LEN(B6338)=2,C6338,"")</f>
        <v/>
      </c>
      <c r="E6338" s="178" t="str">
        <f aca="false">IF(LEN(B6338)=5,C6338,"")</f>
        <v/>
      </c>
      <c r="F6338" s="178" t="str">
        <f aca="false">IF(LEN(B6338)=13,C6338,"")</f>
        <v>Cipaku</v>
      </c>
      <c r="G6338" s="178" t="s">
        <v>48916</v>
      </c>
      <c r="H6338" s="178" t="s">
        <v>55930</v>
      </c>
    </row>
    <row r="6339" s="178" customFormat="true" ht="15" hidden="false" customHeight="false" outlineLevel="0" collapsed="false">
      <c r="A6339" s="178" t="n">
        <v>33849</v>
      </c>
      <c r="B6339" s="178" t="s">
        <v>55957</v>
      </c>
      <c r="C6339" s="178" t="s">
        <v>55958</v>
      </c>
      <c r="D6339" s="178" t="str">
        <f aca="false">IF(LEN(B6339)=2,C6339,"")</f>
        <v/>
      </c>
      <c r="E6339" s="178" t="str">
        <f aca="false">IF(LEN(B6339)=5,C6339,"")</f>
        <v/>
      </c>
      <c r="F6339" s="178" t="str">
        <f aca="false">IF(LEN(B6339)=13,C6339,"")</f>
        <v/>
      </c>
      <c r="H6339" s="178" t="s">
        <v>55958</v>
      </c>
    </row>
    <row r="6340" s="178" customFormat="true" ht="15" hidden="false" customHeight="false" outlineLevel="0" collapsed="false">
      <c r="A6340" s="178" t="n">
        <v>33850</v>
      </c>
      <c r="B6340" s="178" t="s">
        <v>55959</v>
      </c>
      <c r="C6340" s="178" t="s">
        <v>12751</v>
      </c>
      <c r="D6340" s="178" t="str">
        <f aca="false">IF(LEN(B6340)=2,C6340,"")</f>
        <v/>
      </c>
      <c r="E6340" s="178" t="str">
        <f aca="false">IF(LEN(B6340)=5,C6340,"")</f>
        <v/>
      </c>
      <c r="F6340" s="178" t="str">
        <f aca="false">IF(LEN(B6340)=13,C6340,"")</f>
        <v>Sukasari</v>
      </c>
      <c r="G6340" s="178" t="s">
        <v>12751</v>
      </c>
      <c r="H6340" s="178" t="s">
        <v>55958</v>
      </c>
    </row>
    <row r="6341" s="178" customFormat="true" ht="15" hidden="false" customHeight="false" outlineLevel="0" collapsed="false">
      <c r="A6341" s="178" t="n">
        <v>33851</v>
      </c>
      <c r="B6341" s="178" t="s">
        <v>55960</v>
      </c>
      <c r="C6341" s="178" t="s">
        <v>55728</v>
      </c>
      <c r="D6341" s="178" t="str">
        <f aca="false">IF(LEN(B6341)=2,C6341,"")</f>
        <v/>
      </c>
      <c r="E6341" s="178" t="str">
        <f aca="false">IF(LEN(B6341)=5,C6341,"")</f>
        <v/>
      </c>
      <c r="F6341" s="178" t="str">
        <f aca="false">IF(LEN(B6341)=13,C6341,"")</f>
        <v>Baranangsiang</v>
      </c>
      <c r="G6341" s="178" t="s">
        <v>55728</v>
      </c>
      <c r="H6341" s="178" t="s">
        <v>55958</v>
      </c>
    </row>
    <row r="6342" s="178" customFormat="true" ht="15" hidden="false" customHeight="false" outlineLevel="0" collapsed="false">
      <c r="A6342" s="178" t="n">
        <v>33852</v>
      </c>
      <c r="B6342" s="178" t="s">
        <v>55961</v>
      </c>
      <c r="C6342" s="178" t="s">
        <v>55962</v>
      </c>
      <c r="D6342" s="178" t="str">
        <f aca="false">IF(LEN(B6342)=2,C6342,"")</f>
        <v/>
      </c>
      <c r="E6342" s="178" t="str">
        <f aca="false">IF(LEN(B6342)=5,C6342,"")</f>
        <v/>
      </c>
      <c r="F6342" s="178" t="str">
        <f aca="false">IF(LEN(B6342)=13,C6342,"")</f>
        <v>Katulampa</v>
      </c>
      <c r="G6342" s="178" t="s">
        <v>55962</v>
      </c>
      <c r="H6342" s="178" t="s">
        <v>55958</v>
      </c>
    </row>
    <row r="6343" s="178" customFormat="true" ht="15" hidden="false" customHeight="false" outlineLevel="0" collapsed="false">
      <c r="A6343" s="178" t="n">
        <v>33853</v>
      </c>
      <c r="B6343" s="178" t="s">
        <v>55963</v>
      </c>
      <c r="C6343" s="178" t="s">
        <v>48018</v>
      </c>
      <c r="D6343" s="178" t="str">
        <f aca="false">IF(LEN(B6343)=2,C6343,"")</f>
        <v/>
      </c>
      <c r="E6343" s="178" t="str">
        <f aca="false">IF(LEN(B6343)=5,C6343,"")</f>
        <v/>
      </c>
      <c r="F6343" s="178" t="str">
        <f aca="false">IF(LEN(B6343)=13,C6343,"")</f>
        <v>Sindangsari</v>
      </c>
      <c r="G6343" s="178" t="s">
        <v>48018</v>
      </c>
      <c r="H6343" s="178" t="s">
        <v>55958</v>
      </c>
    </row>
    <row r="6344" s="178" customFormat="true" ht="15" hidden="false" customHeight="false" outlineLevel="0" collapsed="false">
      <c r="A6344" s="178" t="n">
        <v>33854</v>
      </c>
      <c r="B6344" s="178" t="s">
        <v>55964</v>
      </c>
      <c r="C6344" s="178" t="s">
        <v>50375</v>
      </c>
      <c r="D6344" s="178" t="str">
        <f aca="false">IF(LEN(B6344)=2,C6344,"")</f>
        <v/>
      </c>
      <c r="E6344" s="178" t="str">
        <f aca="false">IF(LEN(B6344)=5,C6344,"")</f>
        <v/>
      </c>
      <c r="F6344" s="178" t="str">
        <f aca="false">IF(LEN(B6344)=13,C6344,"")</f>
        <v>Sindangrasa</v>
      </c>
      <c r="G6344" s="178" t="s">
        <v>50375</v>
      </c>
      <c r="H6344" s="178" t="s">
        <v>55958</v>
      </c>
    </row>
    <row r="6345" s="178" customFormat="true" ht="15" hidden="false" customHeight="false" outlineLevel="0" collapsed="false">
      <c r="A6345" s="178" t="n">
        <v>33855</v>
      </c>
      <c r="B6345" s="178" t="s">
        <v>55965</v>
      </c>
      <c r="C6345" s="178" t="s">
        <v>848</v>
      </c>
      <c r="D6345" s="178" t="str">
        <f aca="false">IF(LEN(B6345)=2,C6345,"")</f>
        <v/>
      </c>
      <c r="E6345" s="178" t="str">
        <f aca="false">IF(LEN(B6345)=5,C6345,"")</f>
        <v/>
      </c>
      <c r="F6345" s="178" t="str">
        <f aca="false">IF(LEN(B6345)=13,C6345,"")</f>
        <v>Tajur</v>
      </c>
      <c r="G6345" s="178" t="s">
        <v>848</v>
      </c>
      <c r="H6345" s="178" t="s">
        <v>55958</v>
      </c>
    </row>
    <row r="6346" s="178" customFormat="true" ht="15" hidden="false" customHeight="false" outlineLevel="0" collapsed="false">
      <c r="A6346" s="178" t="n">
        <v>33856</v>
      </c>
      <c r="B6346" s="178" t="s">
        <v>55966</v>
      </c>
      <c r="C6346" s="178" t="s">
        <v>55967</v>
      </c>
      <c r="D6346" s="178" t="str">
        <f aca="false">IF(LEN(B6346)=2,C6346,"")</f>
        <v/>
      </c>
      <c r="E6346" s="178" t="str">
        <f aca="false">IF(LEN(B6346)=5,C6346,"")</f>
        <v/>
      </c>
      <c r="F6346" s="178" t="str">
        <f aca="false">IF(LEN(B6346)=13,C6346,"")</f>
        <v/>
      </c>
      <c r="H6346" s="178" t="s">
        <v>55967</v>
      </c>
    </row>
    <row r="6347" s="178" customFormat="true" ht="15" hidden="false" customHeight="false" outlineLevel="0" collapsed="false">
      <c r="A6347" s="178" t="n">
        <v>33857</v>
      </c>
      <c r="B6347" s="178" t="s">
        <v>55968</v>
      </c>
      <c r="C6347" s="178" t="s">
        <v>48157</v>
      </c>
      <c r="D6347" s="178" t="str">
        <f aca="false">IF(LEN(B6347)=2,C6347,"")</f>
        <v/>
      </c>
      <c r="E6347" s="178" t="str">
        <f aca="false">IF(LEN(B6347)=5,C6347,"")</f>
        <v/>
      </c>
      <c r="F6347" s="178" t="str">
        <f aca="false">IF(LEN(B6347)=13,C6347,"")</f>
        <v>Gudang</v>
      </c>
      <c r="G6347" s="178" t="s">
        <v>48157</v>
      </c>
      <c r="H6347" s="178" t="s">
        <v>55967</v>
      </c>
    </row>
    <row r="6348" s="178" customFormat="true" ht="15" hidden="false" customHeight="false" outlineLevel="0" collapsed="false">
      <c r="A6348" s="178" t="n">
        <v>33858</v>
      </c>
      <c r="B6348" s="178" t="s">
        <v>55969</v>
      </c>
      <c r="C6348" s="178" t="s">
        <v>55970</v>
      </c>
      <c r="D6348" s="178" t="str">
        <f aca="false">IF(LEN(B6348)=2,C6348,"")</f>
        <v/>
      </c>
      <c r="E6348" s="178" t="str">
        <f aca="false">IF(LEN(B6348)=5,C6348,"")</f>
        <v/>
      </c>
      <c r="F6348" s="178" t="str">
        <f aca="false">IF(LEN(B6348)=13,C6348,"")</f>
        <v>Paledang</v>
      </c>
      <c r="G6348" s="178" t="s">
        <v>55970</v>
      </c>
      <c r="H6348" s="178" t="s">
        <v>55967</v>
      </c>
    </row>
    <row r="6349" s="178" customFormat="true" ht="15" hidden="false" customHeight="false" outlineLevel="0" collapsed="false">
      <c r="A6349" s="178" t="n">
        <v>33859</v>
      </c>
      <c r="B6349" s="178" t="s">
        <v>55971</v>
      </c>
      <c r="C6349" s="178" t="s">
        <v>55972</v>
      </c>
      <c r="D6349" s="178" t="str">
        <f aca="false">IF(LEN(B6349)=2,C6349,"")</f>
        <v/>
      </c>
      <c r="E6349" s="178" t="str">
        <f aca="false">IF(LEN(B6349)=5,C6349,"")</f>
        <v/>
      </c>
      <c r="F6349" s="178" t="str">
        <f aca="false">IF(LEN(B6349)=13,C6349,"")</f>
        <v>Pabaton</v>
      </c>
      <c r="G6349" s="178" t="s">
        <v>55972</v>
      </c>
      <c r="H6349" s="178" t="s">
        <v>55967</v>
      </c>
    </row>
    <row r="6350" s="178" customFormat="true" ht="15" hidden="false" customHeight="false" outlineLevel="0" collapsed="false">
      <c r="A6350" s="178" t="n">
        <v>33860</v>
      </c>
      <c r="B6350" s="178" t="s">
        <v>55973</v>
      </c>
      <c r="C6350" s="178" t="s">
        <v>52673</v>
      </c>
      <c r="D6350" s="178" t="str">
        <f aca="false">IF(LEN(B6350)=2,C6350,"")</f>
        <v/>
      </c>
      <c r="E6350" s="178" t="str">
        <f aca="false">IF(LEN(B6350)=5,C6350,"")</f>
        <v/>
      </c>
      <c r="F6350" s="178" t="str">
        <f aca="false">IF(LEN(B6350)=13,C6350,"")</f>
        <v>Cibogor</v>
      </c>
      <c r="G6350" s="178" t="s">
        <v>52673</v>
      </c>
      <c r="H6350" s="178" t="s">
        <v>55967</v>
      </c>
    </row>
    <row r="6351" s="178" customFormat="true" ht="15" hidden="false" customHeight="false" outlineLevel="0" collapsed="false">
      <c r="A6351" s="178" t="n">
        <v>33861</v>
      </c>
      <c r="B6351" s="178" t="s">
        <v>55974</v>
      </c>
      <c r="C6351" s="178" t="s">
        <v>46907</v>
      </c>
      <c r="D6351" s="178" t="str">
        <f aca="false">IF(LEN(B6351)=2,C6351,"")</f>
        <v/>
      </c>
      <c r="E6351" s="178" t="str">
        <f aca="false">IF(LEN(B6351)=5,C6351,"")</f>
        <v/>
      </c>
      <c r="F6351" s="178" t="str">
        <f aca="false">IF(LEN(B6351)=13,C6351,"")</f>
        <v>Babakan</v>
      </c>
      <c r="G6351" s="178" t="s">
        <v>46907</v>
      </c>
      <c r="H6351" s="178" t="s">
        <v>55967</v>
      </c>
    </row>
    <row r="6352" s="178" customFormat="true" ht="15" hidden="false" customHeight="false" outlineLevel="0" collapsed="false">
      <c r="A6352" s="178" t="n">
        <v>33862</v>
      </c>
      <c r="B6352" s="178" t="s">
        <v>55975</v>
      </c>
      <c r="C6352" s="178" t="s">
        <v>54449</v>
      </c>
      <c r="D6352" s="178" t="str">
        <f aca="false">IF(LEN(B6352)=2,C6352,"")</f>
        <v/>
      </c>
      <c r="E6352" s="178" t="str">
        <f aca="false">IF(LEN(B6352)=5,C6352,"")</f>
        <v/>
      </c>
      <c r="F6352" s="178" t="str">
        <f aca="false">IF(LEN(B6352)=13,C6352,"")</f>
        <v>Sempur</v>
      </c>
      <c r="G6352" s="178" t="s">
        <v>54449</v>
      </c>
      <c r="H6352" s="178" t="s">
        <v>55967</v>
      </c>
    </row>
    <row r="6353" s="178" customFormat="true" ht="15" hidden="false" customHeight="false" outlineLevel="0" collapsed="false">
      <c r="A6353" s="178" t="n">
        <v>33863</v>
      </c>
      <c r="B6353" s="178" t="s">
        <v>55976</v>
      </c>
      <c r="C6353" s="178" t="s">
        <v>46899</v>
      </c>
      <c r="D6353" s="178" t="str">
        <f aca="false">IF(LEN(B6353)=2,C6353,"")</f>
        <v/>
      </c>
      <c r="E6353" s="178" t="str">
        <f aca="false">IF(LEN(B6353)=5,C6353,"")</f>
        <v/>
      </c>
      <c r="F6353" s="178" t="str">
        <f aca="false">IF(LEN(B6353)=13,C6353,"")</f>
        <v>Tegallega</v>
      </c>
      <c r="G6353" s="178" t="s">
        <v>46899</v>
      </c>
      <c r="H6353" s="178" t="s">
        <v>55967</v>
      </c>
    </row>
    <row r="6354" s="178" customFormat="true" ht="15" hidden="false" customHeight="false" outlineLevel="0" collapsed="false">
      <c r="A6354" s="178" t="n">
        <v>33864</v>
      </c>
      <c r="B6354" s="178" t="s">
        <v>55977</v>
      </c>
      <c r="C6354" s="178" t="s">
        <v>55978</v>
      </c>
      <c r="D6354" s="178" t="str">
        <f aca="false">IF(LEN(B6354)=2,C6354,"")</f>
        <v/>
      </c>
      <c r="E6354" s="178" t="str">
        <f aca="false">IF(LEN(B6354)=5,C6354,"")</f>
        <v/>
      </c>
      <c r="F6354" s="178" t="str">
        <f aca="false">IF(LEN(B6354)=13,C6354,"")</f>
        <v>Babakan Pasar</v>
      </c>
      <c r="G6354" s="178" t="s">
        <v>55978</v>
      </c>
      <c r="H6354" s="178" t="s">
        <v>55967</v>
      </c>
    </row>
    <row r="6355" s="178" customFormat="true" ht="15" hidden="false" customHeight="false" outlineLevel="0" collapsed="false">
      <c r="A6355" s="178" t="n">
        <v>33865</v>
      </c>
      <c r="B6355" s="178" t="s">
        <v>55979</v>
      </c>
      <c r="C6355" s="178" t="s">
        <v>50391</v>
      </c>
      <c r="D6355" s="178" t="str">
        <f aca="false">IF(LEN(B6355)=2,C6355,"")</f>
        <v/>
      </c>
      <c r="E6355" s="178" t="str">
        <f aca="false">IF(LEN(B6355)=5,C6355,"")</f>
        <v/>
      </c>
      <c r="F6355" s="178" t="str">
        <f aca="false">IF(LEN(B6355)=13,C6355,"")</f>
        <v>Panaragan</v>
      </c>
      <c r="G6355" s="178" t="s">
        <v>50391</v>
      </c>
      <c r="H6355" s="178" t="s">
        <v>55967</v>
      </c>
    </row>
    <row r="6356" s="178" customFormat="true" ht="15" hidden="false" customHeight="false" outlineLevel="0" collapsed="false">
      <c r="A6356" s="178" t="n">
        <v>33866</v>
      </c>
      <c r="B6356" s="178" t="s">
        <v>55980</v>
      </c>
      <c r="C6356" s="178" t="s">
        <v>52017</v>
      </c>
      <c r="D6356" s="178" t="str">
        <f aca="false">IF(LEN(B6356)=2,C6356,"")</f>
        <v/>
      </c>
      <c r="E6356" s="178" t="str">
        <f aca="false">IF(LEN(B6356)=5,C6356,"")</f>
        <v/>
      </c>
      <c r="F6356" s="178" t="str">
        <f aca="false">IF(LEN(B6356)=13,C6356,"")</f>
        <v>Ciwaringin</v>
      </c>
      <c r="G6356" s="178" t="s">
        <v>52017</v>
      </c>
      <c r="H6356" s="178" t="s">
        <v>55967</v>
      </c>
    </row>
    <row r="6357" s="178" customFormat="true" ht="15" hidden="false" customHeight="false" outlineLevel="0" collapsed="false">
      <c r="A6357" s="178" t="n">
        <v>33867</v>
      </c>
      <c r="B6357" s="178" t="s">
        <v>55981</v>
      </c>
      <c r="C6357" s="178" t="s">
        <v>55982</v>
      </c>
      <c r="D6357" s="178" t="str">
        <f aca="false">IF(LEN(B6357)=2,C6357,"")</f>
        <v/>
      </c>
      <c r="E6357" s="178" t="str">
        <f aca="false">IF(LEN(B6357)=5,C6357,"")</f>
        <v/>
      </c>
      <c r="F6357" s="178" t="str">
        <f aca="false">IF(LEN(B6357)=13,C6357,"")</f>
        <v>Kebon Kalapa</v>
      </c>
      <c r="G6357" s="178" t="s">
        <v>55982</v>
      </c>
      <c r="H6357" s="178" t="s">
        <v>55967</v>
      </c>
    </row>
    <row r="6358" s="178" customFormat="true" ht="15" hidden="false" customHeight="false" outlineLevel="0" collapsed="false">
      <c r="A6358" s="178" t="n">
        <v>33868</v>
      </c>
      <c r="B6358" s="178" t="s">
        <v>55983</v>
      </c>
      <c r="C6358" s="178" t="s">
        <v>55984</v>
      </c>
      <c r="D6358" s="178" t="str">
        <f aca="false">IF(LEN(B6358)=2,C6358,"")</f>
        <v/>
      </c>
      <c r="E6358" s="178" t="str">
        <f aca="false">IF(LEN(B6358)=5,C6358,"")</f>
        <v/>
      </c>
      <c r="F6358" s="178" t="str">
        <f aca="false">IF(LEN(B6358)=13,C6358,"")</f>
        <v/>
      </c>
      <c r="H6358" s="178" t="s">
        <v>55984</v>
      </c>
    </row>
    <row r="6359" s="178" customFormat="true" ht="15" hidden="false" customHeight="false" outlineLevel="0" collapsed="false">
      <c r="A6359" s="178" t="n">
        <v>33869</v>
      </c>
      <c r="B6359" s="178" t="s">
        <v>55985</v>
      </c>
      <c r="C6359" s="178" t="s">
        <v>45913</v>
      </c>
      <c r="D6359" s="178" t="str">
        <f aca="false">IF(LEN(B6359)=2,C6359,"")</f>
        <v/>
      </c>
      <c r="E6359" s="178" t="str">
        <f aca="false">IF(LEN(B6359)=5,C6359,"")</f>
        <v/>
      </c>
      <c r="F6359" s="178" t="str">
        <f aca="false">IF(LEN(B6359)=13,C6359,"")</f>
        <v>Menteng</v>
      </c>
      <c r="G6359" s="178" t="s">
        <v>45913</v>
      </c>
      <c r="H6359" s="178" t="s">
        <v>55984</v>
      </c>
    </row>
    <row r="6360" s="178" customFormat="true" ht="15" hidden="false" customHeight="false" outlineLevel="0" collapsed="false">
      <c r="A6360" s="178" t="n">
        <v>33870</v>
      </c>
      <c r="B6360" s="178" t="s">
        <v>55986</v>
      </c>
      <c r="C6360" s="178" t="s">
        <v>55987</v>
      </c>
      <c r="D6360" s="178" t="str">
        <f aca="false">IF(LEN(B6360)=2,C6360,"")</f>
        <v/>
      </c>
      <c r="E6360" s="178" t="str">
        <f aca="false">IF(LEN(B6360)=5,C6360,"")</f>
        <v/>
      </c>
      <c r="F6360" s="178" t="str">
        <f aca="false">IF(LEN(B6360)=13,C6360,"")</f>
        <v>Sindang Barang</v>
      </c>
      <c r="G6360" s="178" t="s">
        <v>55987</v>
      </c>
      <c r="H6360" s="178" t="s">
        <v>55984</v>
      </c>
    </row>
    <row r="6361" s="178" customFormat="true" ht="15" hidden="false" customHeight="false" outlineLevel="0" collapsed="false">
      <c r="A6361" s="178" t="n">
        <v>33871</v>
      </c>
      <c r="B6361" s="178" t="s">
        <v>55988</v>
      </c>
      <c r="C6361" s="178" t="s">
        <v>55989</v>
      </c>
      <c r="D6361" s="178" t="str">
        <f aca="false">IF(LEN(B6361)=2,C6361,"")</f>
        <v/>
      </c>
      <c r="E6361" s="178" t="str">
        <f aca="false">IF(LEN(B6361)=5,C6361,"")</f>
        <v/>
      </c>
      <c r="F6361" s="178" t="str">
        <f aca="false">IF(LEN(B6361)=13,C6361,"")</f>
        <v>Bubulak</v>
      </c>
      <c r="G6361" s="178" t="s">
        <v>55989</v>
      </c>
      <c r="H6361" s="178" t="s">
        <v>55984</v>
      </c>
    </row>
    <row r="6362" s="178" customFormat="true" ht="15" hidden="false" customHeight="false" outlineLevel="0" collapsed="false">
      <c r="A6362" s="178" t="n">
        <v>33872</v>
      </c>
      <c r="B6362" s="178" t="s">
        <v>55990</v>
      </c>
      <c r="C6362" s="178" t="s">
        <v>50152</v>
      </c>
      <c r="D6362" s="178" t="str">
        <f aca="false">IF(LEN(B6362)=2,C6362,"")</f>
        <v/>
      </c>
      <c r="E6362" s="178" t="str">
        <f aca="false">IF(LEN(B6362)=5,C6362,"")</f>
        <v/>
      </c>
      <c r="F6362" s="178" t="str">
        <f aca="false">IF(LEN(B6362)=13,C6362,"")</f>
        <v>Margajaya</v>
      </c>
      <c r="G6362" s="178" t="s">
        <v>50152</v>
      </c>
      <c r="H6362" s="178" t="s">
        <v>55984</v>
      </c>
    </row>
    <row r="6363" s="178" customFormat="true" ht="15" hidden="false" customHeight="false" outlineLevel="0" collapsed="false">
      <c r="A6363" s="178" t="n">
        <v>33873</v>
      </c>
      <c r="B6363" s="178" t="s">
        <v>55991</v>
      </c>
      <c r="C6363" s="178" t="s">
        <v>55992</v>
      </c>
      <c r="D6363" s="178" t="str">
        <f aca="false">IF(LEN(B6363)=2,C6363,"")</f>
        <v/>
      </c>
      <c r="E6363" s="178" t="str">
        <f aca="false">IF(LEN(B6363)=5,C6363,"")</f>
        <v/>
      </c>
      <c r="F6363" s="178" t="str">
        <f aca="false">IF(LEN(B6363)=13,C6363,"")</f>
        <v>Balumbang Jaya</v>
      </c>
      <c r="G6363" s="178" t="s">
        <v>55992</v>
      </c>
      <c r="H6363" s="178" t="s">
        <v>55984</v>
      </c>
    </row>
    <row r="6364" s="178" customFormat="true" ht="15" hidden="false" customHeight="false" outlineLevel="0" collapsed="false">
      <c r="A6364" s="178" t="n">
        <v>33874</v>
      </c>
      <c r="B6364" s="178" t="s">
        <v>55993</v>
      </c>
      <c r="C6364" s="178" t="s">
        <v>55994</v>
      </c>
      <c r="D6364" s="178" t="str">
        <f aca="false">IF(LEN(B6364)=2,C6364,"")</f>
        <v/>
      </c>
      <c r="E6364" s="178" t="str">
        <f aca="false">IF(LEN(B6364)=5,C6364,"")</f>
        <v/>
      </c>
      <c r="F6364" s="178" t="str">
        <f aca="false">IF(LEN(B6364)=13,C6364,"")</f>
        <v>Situ Gede</v>
      </c>
      <c r="G6364" s="178" t="s">
        <v>55994</v>
      </c>
      <c r="H6364" s="178" t="s">
        <v>55984</v>
      </c>
    </row>
    <row r="6365" s="178" customFormat="true" ht="15" hidden="false" customHeight="false" outlineLevel="0" collapsed="false">
      <c r="A6365" s="178" t="n">
        <v>33875</v>
      </c>
      <c r="B6365" s="178" t="s">
        <v>55995</v>
      </c>
      <c r="C6365" s="178" t="s">
        <v>47790</v>
      </c>
      <c r="D6365" s="178" t="str">
        <f aca="false">IF(LEN(B6365)=2,C6365,"")</f>
        <v/>
      </c>
      <c r="E6365" s="178" t="str">
        <f aca="false">IF(LEN(B6365)=5,C6365,"")</f>
        <v/>
      </c>
      <c r="F6365" s="178" t="str">
        <f aca="false">IF(LEN(B6365)=13,C6365,"")</f>
        <v>Semplak</v>
      </c>
      <c r="G6365" s="178" t="s">
        <v>47790</v>
      </c>
      <c r="H6365" s="178" t="s">
        <v>55984</v>
      </c>
    </row>
    <row r="6366" s="178" customFormat="true" ht="15" hidden="false" customHeight="false" outlineLevel="0" collapsed="false">
      <c r="A6366" s="178" t="n">
        <v>33876</v>
      </c>
      <c r="B6366" s="178" t="s">
        <v>55996</v>
      </c>
      <c r="C6366" s="178" t="s">
        <v>55997</v>
      </c>
      <c r="D6366" s="178" t="str">
        <f aca="false">IF(LEN(B6366)=2,C6366,"")</f>
        <v/>
      </c>
      <c r="E6366" s="178" t="str">
        <f aca="false">IF(LEN(B6366)=5,C6366,"")</f>
        <v/>
      </c>
      <c r="F6366" s="178" t="str">
        <f aca="false">IF(LEN(B6366)=13,C6366,"")</f>
        <v>Cilendek Barat</v>
      </c>
      <c r="G6366" s="178" t="s">
        <v>55997</v>
      </c>
      <c r="H6366" s="178" t="s">
        <v>55984</v>
      </c>
    </row>
    <row r="6367" s="178" customFormat="true" ht="15" hidden="false" customHeight="false" outlineLevel="0" collapsed="false">
      <c r="A6367" s="178" t="n">
        <v>33877</v>
      </c>
      <c r="B6367" s="178" t="s">
        <v>55998</v>
      </c>
      <c r="C6367" s="178" t="s">
        <v>55999</v>
      </c>
      <c r="D6367" s="178" t="str">
        <f aca="false">IF(LEN(B6367)=2,C6367,"")</f>
        <v/>
      </c>
      <c r="E6367" s="178" t="str">
        <f aca="false">IF(LEN(B6367)=5,C6367,"")</f>
        <v/>
      </c>
      <c r="F6367" s="178" t="str">
        <f aca="false">IF(LEN(B6367)=13,C6367,"")</f>
        <v>Cilendek Timur</v>
      </c>
      <c r="G6367" s="178" t="s">
        <v>55999</v>
      </c>
      <c r="H6367" s="178" t="s">
        <v>55984</v>
      </c>
    </row>
    <row r="6368" s="178" customFormat="true" ht="15" hidden="false" customHeight="false" outlineLevel="0" collapsed="false">
      <c r="A6368" s="178" t="n">
        <v>33878</v>
      </c>
      <c r="B6368" s="178" t="s">
        <v>56000</v>
      </c>
      <c r="C6368" s="178" t="s">
        <v>56001</v>
      </c>
      <c r="D6368" s="178" t="str">
        <f aca="false">IF(LEN(B6368)=2,C6368,"")</f>
        <v/>
      </c>
      <c r="E6368" s="178" t="str">
        <f aca="false">IF(LEN(B6368)=5,C6368,"")</f>
        <v/>
      </c>
      <c r="F6368" s="178" t="str">
        <f aca="false">IF(LEN(B6368)=13,C6368,"")</f>
        <v>Curug Mekar</v>
      </c>
      <c r="G6368" s="178" t="s">
        <v>56001</v>
      </c>
      <c r="H6368" s="178" t="s">
        <v>55984</v>
      </c>
    </row>
    <row r="6369" s="178" customFormat="true" ht="15" hidden="false" customHeight="false" outlineLevel="0" collapsed="false">
      <c r="A6369" s="178" t="n">
        <v>33879</v>
      </c>
      <c r="B6369" s="178" t="s">
        <v>56002</v>
      </c>
      <c r="C6369" s="178" t="s">
        <v>46625</v>
      </c>
      <c r="D6369" s="178" t="str">
        <f aca="false">IF(LEN(B6369)=2,C6369,"")</f>
        <v/>
      </c>
      <c r="E6369" s="178" t="str">
        <f aca="false">IF(LEN(B6369)=5,C6369,"")</f>
        <v/>
      </c>
      <c r="F6369" s="178" t="str">
        <f aca="false">IF(LEN(B6369)=13,C6369,"")</f>
        <v>Curug</v>
      </c>
      <c r="G6369" s="178" t="s">
        <v>46625</v>
      </c>
      <c r="H6369" s="178" t="s">
        <v>55984</v>
      </c>
    </row>
    <row r="6370" s="178" customFormat="true" ht="15" hidden="false" customHeight="false" outlineLevel="0" collapsed="false">
      <c r="A6370" s="178" t="n">
        <v>33880</v>
      </c>
      <c r="B6370" s="178" t="s">
        <v>56003</v>
      </c>
      <c r="C6370" s="178" t="s">
        <v>56004</v>
      </c>
      <c r="D6370" s="178" t="str">
        <f aca="false">IF(LEN(B6370)=2,C6370,"")</f>
        <v/>
      </c>
      <c r="E6370" s="178" t="str">
        <f aca="false">IF(LEN(B6370)=5,C6370,"")</f>
        <v/>
      </c>
      <c r="F6370" s="178" t="str">
        <f aca="false">IF(LEN(B6370)=13,C6370,"")</f>
        <v>Pasir Jaya</v>
      </c>
      <c r="G6370" s="178" t="s">
        <v>56004</v>
      </c>
      <c r="H6370" s="178" t="s">
        <v>55984</v>
      </c>
    </row>
    <row r="6371" s="178" customFormat="true" ht="15" hidden="false" customHeight="false" outlineLevel="0" collapsed="false">
      <c r="A6371" s="178" t="n">
        <v>33881</v>
      </c>
      <c r="B6371" s="178" t="s">
        <v>56005</v>
      </c>
      <c r="C6371" s="178" t="s">
        <v>56006</v>
      </c>
      <c r="D6371" s="178" t="str">
        <f aca="false">IF(LEN(B6371)=2,C6371,"")</f>
        <v/>
      </c>
      <c r="E6371" s="178" t="str">
        <f aca="false">IF(LEN(B6371)=5,C6371,"")</f>
        <v/>
      </c>
      <c r="F6371" s="178" t="str">
        <f aca="false">IF(LEN(B6371)=13,C6371,"")</f>
        <v>Pasir Kuda</v>
      </c>
      <c r="G6371" s="178" t="s">
        <v>56006</v>
      </c>
      <c r="H6371" s="178" t="s">
        <v>55984</v>
      </c>
    </row>
    <row r="6372" s="178" customFormat="true" ht="15" hidden="false" customHeight="false" outlineLevel="0" collapsed="false">
      <c r="A6372" s="178" t="n">
        <v>33882</v>
      </c>
      <c r="B6372" s="178" t="s">
        <v>56007</v>
      </c>
      <c r="C6372" s="178" t="s">
        <v>56008</v>
      </c>
      <c r="D6372" s="178" t="str">
        <f aca="false">IF(LEN(B6372)=2,C6372,"")</f>
        <v/>
      </c>
      <c r="E6372" s="178" t="str">
        <f aca="false">IF(LEN(B6372)=5,C6372,"")</f>
        <v/>
      </c>
      <c r="F6372" s="178" t="str">
        <f aca="false">IF(LEN(B6372)=13,C6372,"")</f>
        <v>Pasir Mulya</v>
      </c>
      <c r="G6372" s="178" t="s">
        <v>56008</v>
      </c>
      <c r="H6372" s="178" t="s">
        <v>55984</v>
      </c>
    </row>
    <row r="6373" s="178" customFormat="true" ht="15" hidden="false" customHeight="false" outlineLevel="0" collapsed="false">
      <c r="A6373" s="178" t="n">
        <v>33883</v>
      </c>
      <c r="B6373" s="178" t="s">
        <v>56009</v>
      </c>
      <c r="C6373" s="178" t="s">
        <v>56010</v>
      </c>
      <c r="D6373" s="178" t="str">
        <f aca="false">IF(LEN(B6373)=2,C6373,"")</f>
        <v/>
      </c>
      <c r="E6373" s="178" t="str">
        <f aca="false">IF(LEN(B6373)=5,C6373,"")</f>
        <v/>
      </c>
      <c r="F6373" s="178" t="str">
        <f aca="false">IF(LEN(B6373)=13,C6373,"")</f>
        <v>Gunung Batu</v>
      </c>
      <c r="G6373" s="178" t="s">
        <v>56010</v>
      </c>
      <c r="H6373" s="178" t="s">
        <v>55984</v>
      </c>
    </row>
    <row r="6374" s="178" customFormat="true" ht="15" hidden="false" customHeight="false" outlineLevel="0" collapsed="false">
      <c r="A6374" s="178" t="n">
        <v>33884</v>
      </c>
      <c r="B6374" s="178" t="s">
        <v>56011</v>
      </c>
      <c r="C6374" s="178" t="s">
        <v>47255</v>
      </c>
      <c r="D6374" s="178" t="str">
        <f aca="false">IF(LEN(B6374)=2,C6374,"")</f>
        <v/>
      </c>
      <c r="E6374" s="178" t="str">
        <f aca="false">IF(LEN(B6374)=5,C6374,"")</f>
        <v/>
      </c>
      <c r="F6374" s="178" t="str">
        <f aca="false">IF(LEN(B6374)=13,C6374,"")</f>
        <v>Loji</v>
      </c>
      <c r="G6374" s="178" t="s">
        <v>47255</v>
      </c>
      <c r="H6374" s="178" t="s">
        <v>55984</v>
      </c>
    </row>
    <row r="6375" s="178" customFormat="true" ht="15" hidden="false" customHeight="false" outlineLevel="0" collapsed="false">
      <c r="A6375" s="178" t="n">
        <v>33885</v>
      </c>
      <c r="B6375" s="178" t="s">
        <v>56012</v>
      </c>
      <c r="C6375" s="178" t="s">
        <v>56013</v>
      </c>
      <c r="D6375" s="178" t="str">
        <f aca="false">IF(LEN(B6375)=2,C6375,"")</f>
        <v/>
      </c>
      <c r="E6375" s="178" t="str">
        <f aca="false">IF(LEN(B6375)=5,C6375,"")</f>
        <v/>
      </c>
      <c r="F6375" s="178" t="str">
        <f aca="false">IF(LEN(B6375)=13,C6375,"")</f>
        <v/>
      </c>
      <c r="H6375" s="178" t="s">
        <v>56013</v>
      </c>
    </row>
    <row r="6376" s="178" customFormat="true" ht="15" hidden="false" customHeight="false" outlineLevel="0" collapsed="false">
      <c r="A6376" s="178" t="n">
        <v>33886</v>
      </c>
      <c r="B6376" s="178" t="s">
        <v>56014</v>
      </c>
      <c r="C6376" s="178" t="s">
        <v>52634</v>
      </c>
      <c r="D6376" s="178" t="str">
        <f aca="false">IF(LEN(B6376)=2,C6376,"")</f>
        <v/>
      </c>
      <c r="E6376" s="178" t="str">
        <f aca="false">IF(LEN(B6376)=5,C6376,"")</f>
        <v/>
      </c>
      <c r="F6376" s="178" t="str">
        <f aca="false">IF(LEN(B6376)=13,C6376,"")</f>
        <v>Bantarjati</v>
      </c>
      <c r="G6376" s="178" t="s">
        <v>52634</v>
      </c>
      <c r="H6376" s="178" t="s">
        <v>56013</v>
      </c>
    </row>
    <row r="6377" s="178" customFormat="true" ht="15" hidden="false" customHeight="false" outlineLevel="0" collapsed="false">
      <c r="A6377" s="178" t="n">
        <v>33887</v>
      </c>
      <c r="B6377" s="178" t="s">
        <v>56015</v>
      </c>
      <c r="C6377" s="178" t="s">
        <v>56016</v>
      </c>
      <c r="D6377" s="178" t="str">
        <f aca="false">IF(LEN(B6377)=2,C6377,"")</f>
        <v/>
      </c>
      <c r="E6377" s="178" t="str">
        <f aca="false">IF(LEN(B6377)=5,C6377,"")</f>
        <v/>
      </c>
      <c r="F6377" s="178" t="str">
        <f aca="false">IF(LEN(B6377)=13,C6377,"")</f>
        <v>Tegal Gundil</v>
      </c>
      <c r="G6377" s="178" t="s">
        <v>56016</v>
      </c>
      <c r="H6377" s="178" t="s">
        <v>56013</v>
      </c>
    </row>
    <row r="6378" s="178" customFormat="true" ht="15" hidden="false" customHeight="false" outlineLevel="0" collapsed="false">
      <c r="A6378" s="178" t="n">
        <v>33888</v>
      </c>
      <c r="B6378" s="178" t="s">
        <v>56017</v>
      </c>
      <c r="C6378" s="178" t="s">
        <v>56018</v>
      </c>
      <c r="D6378" s="178" t="str">
        <f aca="false">IF(LEN(B6378)=2,C6378,"")</f>
        <v/>
      </c>
      <c r="E6378" s="178" t="str">
        <f aca="false">IF(LEN(B6378)=5,C6378,"")</f>
        <v/>
      </c>
      <c r="F6378" s="178" t="str">
        <f aca="false">IF(LEN(B6378)=13,C6378,"")</f>
        <v>Kedung Halang</v>
      </c>
      <c r="G6378" s="178" t="s">
        <v>56018</v>
      </c>
      <c r="H6378" s="178" t="s">
        <v>56013</v>
      </c>
    </row>
    <row r="6379" s="178" customFormat="true" ht="15" hidden="false" customHeight="false" outlineLevel="0" collapsed="false">
      <c r="A6379" s="178" t="n">
        <v>33889</v>
      </c>
      <c r="B6379" s="178" t="s">
        <v>56019</v>
      </c>
      <c r="C6379" s="178" t="s">
        <v>50607</v>
      </c>
      <c r="D6379" s="178" t="str">
        <f aca="false">IF(LEN(B6379)=2,C6379,"")</f>
        <v/>
      </c>
      <c r="E6379" s="178" t="str">
        <f aca="false">IF(LEN(B6379)=5,C6379,"")</f>
        <v/>
      </c>
      <c r="F6379" s="178" t="str">
        <f aca="false">IF(LEN(B6379)=13,C6379,"")</f>
        <v>Ciparigi</v>
      </c>
      <c r="G6379" s="178" t="s">
        <v>50607</v>
      </c>
      <c r="H6379" s="178" t="s">
        <v>56013</v>
      </c>
    </row>
    <row r="6380" s="178" customFormat="true" ht="15" hidden="false" customHeight="false" outlineLevel="0" collapsed="false">
      <c r="A6380" s="178" t="n">
        <v>33890</v>
      </c>
      <c r="B6380" s="178" t="s">
        <v>56020</v>
      </c>
      <c r="C6380" s="178" t="s">
        <v>48376</v>
      </c>
      <c r="D6380" s="178" t="str">
        <f aca="false">IF(LEN(B6380)=2,C6380,"")</f>
        <v/>
      </c>
      <c r="E6380" s="178" t="str">
        <f aca="false">IF(LEN(B6380)=5,C6380,"")</f>
        <v/>
      </c>
      <c r="F6380" s="178" t="str">
        <f aca="false">IF(LEN(B6380)=13,C6380,"")</f>
        <v>Cibuluh</v>
      </c>
      <c r="G6380" s="178" t="s">
        <v>48376</v>
      </c>
      <c r="H6380" s="178" t="s">
        <v>56013</v>
      </c>
    </row>
    <row r="6381" s="178" customFormat="true" ht="15" hidden="false" customHeight="false" outlineLevel="0" collapsed="false">
      <c r="A6381" s="178" t="n">
        <v>33891</v>
      </c>
      <c r="B6381" s="178" t="s">
        <v>56021</v>
      </c>
      <c r="C6381" s="178" t="s">
        <v>56022</v>
      </c>
      <c r="D6381" s="178" t="str">
        <f aca="false">IF(LEN(B6381)=2,C6381,"")</f>
        <v/>
      </c>
      <c r="E6381" s="178" t="str">
        <f aca="false">IF(LEN(B6381)=5,C6381,"")</f>
        <v/>
      </c>
      <c r="F6381" s="178" t="str">
        <f aca="false">IF(LEN(B6381)=13,C6381,"")</f>
        <v>Ciluar</v>
      </c>
      <c r="G6381" s="178" t="s">
        <v>56022</v>
      </c>
      <c r="H6381" s="178" t="s">
        <v>56013</v>
      </c>
    </row>
    <row r="6382" s="178" customFormat="true" ht="15" hidden="false" customHeight="false" outlineLevel="0" collapsed="false">
      <c r="A6382" s="178" t="n">
        <v>33892</v>
      </c>
      <c r="B6382" s="178" t="s">
        <v>56023</v>
      </c>
      <c r="C6382" s="178" t="s">
        <v>56024</v>
      </c>
      <c r="D6382" s="178" t="str">
        <f aca="false">IF(LEN(B6382)=2,C6382,"")</f>
        <v/>
      </c>
      <c r="E6382" s="178" t="str">
        <f aca="false">IF(LEN(B6382)=5,C6382,"")</f>
        <v/>
      </c>
      <c r="F6382" s="178" t="str">
        <f aca="false">IF(LEN(B6382)=13,C6382,"")</f>
        <v>Tanah Baru</v>
      </c>
      <c r="G6382" s="178" t="s">
        <v>56024</v>
      </c>
      <c r="H6382" s="178" t="s">
        <v>56013</v>
      </c>
    </row>
    <row r="6383" s="178" customFormat="true" ht="15" hidden="false" customHeight="false" outlineLevel="0" collapsed="false">
      <c r="A6383" s="178" t="n">
        <v>33893</v>
      </c>
      <c r="B6383" s="178" t="s">
        <v>56025</v>
      </c>
      <c r="C6383" s="178" t="s">
        <v>47601</v>
      </c>
      <c r="D6383" s="178" t="str">
        <f aca="false">IF(LEN(B6383)=2,C6383,"")</f>
        <v/>
      </c>
      <c r="E6383" s="178" t="str">
        <f aca="false">IF(LEN(B6383)=5,C6383,"")</f>
        <v/>
      </c>
      <c r="F6383" s="178" t="str">
        <f aca="false">IF(LEN(B6383)=13,C6383,"")</f>
        <v>Cimahpar</v>
      </c>
      <c r="G6383" s="178" t="s">
        <v>47601</v>
      </c>
      <c r="H6383" s="178" t="s">
        <v>56013</v>
      </c>
    </row>
    <row r="6384" s="178" customFormat="true" ht="15" hidden="false" customHeight="false" outlineLevel="0" collapsed="false">
      <c r="A6384" s="178" t="n">
        <v>33894</v>
      </c>
      <c r="B6384" s="178" t="s">
        <v>56026</v>
      </c>
      <c r="C6384" s="178" t="s">
        <v>56027</v>
      </c>
      <c r="D6384" s="178" t="str">
        <f aca="false">IF(LEN(B6384)=2,C6384,"")</f>
        <v/>
      </c>
      <c r="E6384" s="178" t="str">
        <f aca="false">IF(LEN(B6384)=5,C6384,"")</f>
        <v/>
      </c>
      <c r="F6384" s="178" t="str">
        <f aca="false">IF(LEN(B6384)=13,C6384,"")</f>
        <v/>
      </c>
      <c r="H6384" s="178" t="s">
        <v>56027</v>
      </c>
    </row>
    <row r="6385" s="178" customFormat="true" ht="15" hidden="false" customHeight="false" outlineLevel="0" collapsed="false">
      <c r="A6385" s="178" t="n">
        <v>33895</v>
      </c>
      <c r="B6385" s="178" t="s">
        <v>56028</v>
      </c>
      <c r="C6385" s="178" t="s">
        <v>56027</v>
      </c>
      <c r="D6385" s="178" t="str">
        <f aca="false">IF(LEN(B6385)=2,C6385,"")</f>
        <v/>
      </c>
      <c r="E6385" s="178" t="str">
        <f aca="false">IF(LEN(B6385)=5,C6385,"")</f>
        <v/>
      </c>
      <c r="F6385" s="178" t="str">
        <f aca="false">IF(LEN(B6385)=13,C6385,"")</f>
        <v>Tanah Sareal</v>
      </c>
      <c r="G6385" s="178" t="s">
        <v>56027</v>
      </c>
      <c r="H6385" s="178" t="s">
        <v>56027</v>
      </c>
    </row>
    <row r="6386" s="178" customFormat="true" ht="15" hidden="false" customHeight="false" outlineLevel="0" collapsed="false">
      <c r="A6386" s="178" t="n">
        <v>33896</v>
      </c>
      <c r="B6386" s="178" t="s">
        <v>56029</v>
      </c>
      <c r="C6386" s="178" t="s">
        <v>56030</v>
      </c>
      <c r="D6386" s="178" t="str">
        <f aca="false">IF(LEN(B6386)=2,C6386,"")</f>
        <v/>
      </c>
      <c r="E6386" s="178" t="str">
        <f aca="false">IF(LEN(B6386)=5,C6386,"")</f>
        <v/>
      </c>
      <c r="F6386" s="178" t="str">
        <f aca="false">IF(LEN(B6386)=13,C6386,"")</f>
        <v>Kebon Pedes</v>
      </c>
      <c r="G6386" s="178" t="s">
        <v>56030</v>
      </c>
      <c r="H6386" s="178" t="s">
        <v>56027</v>
      </c>
    </row>
    <row r="6387" s="178" customFormat="true" ht="15" hidden="false" customHeight="false" outlineLevel="0" collapsed="false">
      <c r="A6387" s="178" t="n">
        <v>33897</v>
      </c>
      <c r="B6387" s="178" t="s">
        <v>56031</v>
      </c>
      <c r="C6387" s="178" t="s">
        <v>56032</v>
      </c>
      <c r="D6387" s="178" t="str">
        <f aca="false">IF(LEN(B6387)=2,C6387,"")</f>
        <v/>
      </c>
      <c r="E6387" s="178" t="str">
        <f aca="false">IF(LEN(B6387)=5,C6387,"")</f>
        <v/>
      </c>
      <c r="F6387" s="178" t="str">
        <f aca="false">IF(LEN(B6387)=13,C6387,"")</f>
        <v>Kedung Badak</v>
      </c>
      <c r="G6387" s="178" t="s">
        <v>56032</v>
      </c>
      <c r="H6387" s="178" t="s">
        <v>56027</v>
      </c>
    </row>
    <row r="6388" s="178" customFormat="true" ht="15" hidden="false" customHeight="false" outlineLevel="0" collapsed="false">
      <c r="A6388" s="178" t="n">
        <v>33898</v>
      </c>
      <c r="B6388" s="178" t="s">
        <v>56033</v>
      </c>
      <c r="C6388" s="178" t="s">
        <v>46590</v>
      </c>
      <c r="D6388" s="178" t="str">
        <f aca="false">IF(LEN(B6388)=2,C6388,"")</f>
        <v/>
      </c>
      <c r="E6388" s="178" t="str">
        <f aca="false">IF(LEN(B6388)=5,C6388,"")</f>
        <v/>
      </c>
      <c r="F6388" s="178" t="str">
        <f aca="false">IF(LEN(B6388)=13,C6388,"")</f>
        <v>Sukaresmi</v>
      </c>
      <c r="G6388" s="178" t="s">
        <v>46590</v>
      </c>
      <c r="H6388" s="178" t="s">
        <v>56027</v>
      </c>
    </row>
    <row r="6389" s="178" customFormat="true" ht="15" hidden="false" customHeight="false" outlineLevel="0" collapsed="false">
      <c r="A6389" s="178" t="n">
        <v>33899</v>
      </c>
      <c r="B6389" s="178" t="s">
        <v>56034</v>
      </c>
      <c r="C6389" s="178" t="s">
        <v>55389</v>
      </c>
      <c r="D6389" s="178" t="str">
        <f aca="false">IF(LEN(B6389)=2,C6389,"")</f>
        <v/>
      </c>
      <c r="E6389" s="178" t="str">
        <f aca="false">IF(LEN(B6389)=5,C6389,"")</f>
        <v/>
      </c>
      <c r="F6389" s="178" t="str">
        <f aca="false">IF(LEN(B6389)=13,C6389,"")</f>
        <v>Kedung Waringin</v>
      </c>
      <c r="G6389" s="178" t="s">
        <v>55389</v>
      </c>
      <c r="H6389" s="178" t="s">
        <v>56027</v>
      </c>
    </row>
    <row r="6390" s="178" customFormat="true" ht="15" hidden="false" customHeight="false" outlineLevel="0" collapsed="false">
      <c r="A6390" s="178" t="n">
        <v>33900</v>
      </c>
      <c r="B6390" s="178" t="s">
        <v>56035</v>
      </c>
      <c r="C6390" s="178" t="s">
        <v>56036</v>
      </c>
      <c r="D6390" s="178" t="str">
        <f aca="false">IF(LEN(B6390)=2,C6390,"")</f>
        <v/>
      </c>
      <c r="E6390" s="178" t="str">
        <f aca="false">IF(LEN(B6390)=5,C6390,"")</f>
        <v/>
      </c>
      <c r="F6390" s="178" t="str">
        <f aca="false">IF(LEN(B6390)=13,C6390,"")</f>
        <v>Kedung Jaya</v>
      </c>
      <c r="G6390" s="178" t="s">
        <v>56036</v>
      </c>
      <c r="H6390" s="178" t="s">
        <v>56027</v>
      </c>
    </row>
    <row r="6391" s="178" customFormat="true" ht="15" hidden="false" customHeight="false" outlineLevel="0" collapsed="false">
      <c r="A6391" s="178" t="n">
        <v>33901</v>
      </c>
      <c r="B6391" s="178" t="s">
        <v>56037</v>
      </c>
      <c r="C6391" s="178" t="s">
        <v>46584</v>
      </c>
      <c r="D6391" s="178" t="str">
        <f aca="false">IF(LEN(B6391)=2,C6391,"")</f>
        <v/>
      </c>
      <c r="E6391" s="178" t="str">
        <f aca="false">IF(LEN(B6391)=5,C6391,"")</f>
        <v/>
      </c>
      <c r="F6391" s="178" t="str">
        <f aca="false">IF(LEN(B6391)=13,C6391,"")</f>
        <v>Sukadamai</v>
      </c>
      <c r="G6391" s="178" t="s">
        <v>46584</v>
      </c>
      <c r="H6391" s="178" t="s">
        <v>56027</v>
      </c>
    </row>
    <row r="6392" s="178" customFormat="true" ht="15" hidden="false" customHeight="false" outlineLevel="0" collapsed="false">
      <c r="A6392" s="178" t="n">
        <v>33902</v>
      </c>
      <c r="B6392" s="178" t="s">
        <v>56038</v>
      </c>
      <c r="C6392" s="178" t="s">
        <v>56039</v>
      </c>
      <c r="D6392" s="178" t="str">
        <f aca="false">IF(LEN(B6392)=2,C6392,"")</f>
        <v/>
      </c>
      <c r="E6392" s="178" t="str">
        <f aca="false">IF(LEN(B6392)=5,C6392,"")</f>
        <v/>
      </c>
      <c r="F6392" s="178" t="str">
        <f aca="false">IF(LEN(B6392)=13,C6392,"")</f>
        <v>Mekar Wangi</v>
      </c>
      <c r="G6392" s="178" t="s">
        <v>56039</v>
      </c>
      <c r="H6392" s="178" t="s">
        <v>56027</v>
      </c>
    </row>
    <row r="6393" s="178" customFormat="true" ht="15" hidden="false" customHeight="false" outlineLevel="0" collapsed="false">
      <c r="A6393" s="178" t="n">
        <v>33903</v>
      </c>
      <c r="B6393" s="178" t="s">
        <v>56040</v>
      </c>
      <c r="C6393" s="178" t="s">
        <v>56041</v>
      </c>
      <c r="D6393" s="178" t="str">
        <f aca="false">IF(LEN(B6393)=2,C6393,"")</f>
        <v/>
      </c>
      <c r="E6393" s="178" t="str">
        <f aca="false">IF(LEN(B6393)=5,C6393,"")</f>
        <v/>
      </c>
      <c r="F6393" s="178" t="str">
        <f aca="false">IF(LEN(B6393)=13,C6393,"")</f>
        <v>Kencana</v>
      </c>
      <c r="G6393" s="178" t="s">
        <v>56041</v>
      </c>
      <c r="H6393" s="178" t="s">
        <v>56027</v>
      </c>
    </row>
    <row r="6394" s="178" customFormat="true" ht="15" hidden="false" customHeight="false" outlineLevel="0" collapsed="false">
      <c r="A6394" s="178" t="n">
        <v>33904</v>
      </c>
      <c r="B6394" s="178" t="s">
        <v>56042</v>
      </c>
      <c r="C6394" s="178" t="s">
        <v>46261</v>
      </c>
      <c r="D6394" s="178" t="str">
        <f aca="false">IF(LEN(B6394)=2,C6394,"")</f>
        <v/>
      </c>
      <c r="E6394" s="178" t="str">
        <f aca="false">IF(LEN(B6394)=5,C6394,"")</f>
        <v/>
      </c>
      <c r="F6394" s="178" t="str">
        <f aca="false">IF(LEN(B6394)=13,C6394,"")</f>
        <v>Kayu Manis</v>
      </c>
      <c r="G6394" s="178" t="s">
        <v>46261</v>
      </c>
      <c r="H6394" s="178" t="s">
        <v>56027</v>
      </c>
    </row>
    <row r="6395" s="178" customFormat="true" ht="15" hidden="false" customHeight="false" outlineLevel="0" collapsed="false">
      <c r="A6395" s="178" t="n">
        <v>33905</v>
      </c>
      <c r="B6395" s="178" t="s">
        <v>56043</v>
      </c>
      <c r="C6395" s="178" t="s">
        <v>46588</v>
      </c>
      <c r="D6395" s="178" t="str">
        <f aca="false">IF(LEN(B6395)=2,C6395,"")</f>
        <v/>
      </c>
      <c r="E6395" s="178" t="str">
        <f aca="false">IF(LEN(B6395)=5,C6395,"")</f>
        <v/>
      </c>
      <c r="F6395" s="178" t="str">
        <f aca="false">IF(LEN(B6395)=13,C6395,"")</f>
        <v>Cibadak</v>
      </c>
      <c r="G6395" s="178" t="s">
        <v>46588</v>
      </c>
      <c r="H6395" s="178" t="s">
        <v>56027</v>
      </c>
    </row>
    <row r="6396" s="178" customFormat="true" ht="15" hidden="false" customHeight="false" outlineLevel="0" collapsed="false">
      <c r="A6396" s="178" t="n">
        <v>33906</v>
      </c>
      <c r="B6396" s="178" t="s">
        <v>56044</v>
      </c>
      <c r="C6396" s="178" t="s">
        <v>56045</v>
      </c>
      <c r="D6396" s="178" t="str">
        <f aca="false">IF(LEN(B6396)=2,C6396,"")</f>
        <v/>
      </c>
      <c r="E6396" s="178" t="str">
        <f aca="false">IF(LEN(B6396)=5,C6396,"")</f>
        <v>KOTA SUKABUMI</v>
      </c>
      <c r="F6396" s="178" t="str">
        <f aca="false">IF(LEN(B6396)=13,C6396,"")</f>
        <v/>
      </c>
    </row>
    <row r="6397" s="178" customFormat="true" ht="15" hidden="false" customHeight="false" outlineLevel="0" collapsed="false">
      <c r="A6397" s="178" t="n">
        <v>33907</v>
      </c>
      <c r="B6397" s="178" t="s">
        <v>56046</v>
      </c>
      <c r="C6397" s="178" t="s">
        <v>56047</v>
      </c>
      <c r="D6397" s="178" t="str">
        <f aca="false">IF(LEN(B6397)=2,C6397,"")</f>
        <v/>
      </c>
      <c r="E6397" s="178" t="str">
        <f aca="false">IF(LEN(B6397)=5,C6397,"")</f>
        <v/>
      </c>
      <c r="F6397" s="178" t="str">
        <f aca="false">IF(LEN(B6397)=13,C6397,"")</f>
        <v/>
      </c>
      <c r="H6397" s="178" t="s">
        <v>56047</v>
      </c>
    </row>
    <row r="6398" s="178" customFormat="true" ht="15" hidden="false" customHeight="false" outlineLevel="0" collapsed="false">
      <c r="A6398" s="178" t="n">
        <v>33908</v>
      </c>
      <c r="B6398" s="178" t="s">
        <v>56048</v>
      </c>
      <c r="C6398" s="178" t="s">
        <v>56049</v>
      </c>
      <c r="D6398" s="178" t="str">
        <f aca="false">IF(LEN(B6398)=2,C6398,"")</f>
        <v/>
      </c>
      <c r="E6398" s="178" t="str">
        <f aca="false">IF(LEN(B6398)=5,C6398,"")</f>
        <v/>
      </c>
      <c r="F6398" s="178" t="str">
        <f aca="false">IF(LEN(B6398)=13,C6398,"")</f>
        <v>Gunung Puyuh</v>
      </c>
      <c r="G6398" s="178" t="s">
        <v>56049</v>
      </c>
      <c r="H6398" s="178" t="s">
        <v>56047</v>
      </c>
    </row>
    <row r="6399" s="178" customFormat="true" ht="15" hidden="false" customHeight="false" outlineLevel="0" collapsed="false">
      <c r="A6399" s="178" t="n">
        <v>33909</v>
      </c>
      <c r="B6399" s="178" t="s">
        <v>56050</v>
      </c>
      <c r="C6399" s="178" t="s">
        <v>52768</v>
      </c>
      <c r="D6399" s="178" t="str">
        <f aca="false">IF(LEN(B6399)=2,C6399,"")</f>
        <v/>
      </c>
      <c r="E6399" s="178" t="str">
        <f aca="false">IF(LEN(B6399)=5,C6399,"")</f>
        <v/>
      </c>
      <c r="F6399" s="178" t="str">
        <f aca="false">IF(LEN(B6399)=13,C6399,"")</f>
        <v>Karamat</v>
      </c>
      <c r="G6399" s="178" t="s">
        <v>52768</v>
      </c>
      <c r="H6399" s="178" t="s">
        <v>56047</v>
      </c>
    </row>
    <row r="6400" s="178" customFormat="true" ht="15" hidden="false" customHeight="false" outlineLevel="0" collapsed="false">
      <c r="A6400" s="178" t="n">
        <v>33910</v>
      </c>
      <c r="B6400" s="178" t="s">
        <v>56051</v>
      </c>
      <c r="C6400" s="178" t="s">
        <v>56052</v>
      </c>
      <c r="D6400" s="178" t="str">
        <f aca="false">IF(LEN(B6400)=2,C6400,"")</f>
        <v/>
      </c>
      <c r="E6400" s="178" t="str">
        <f aca="false">IF(LEN(B6400)=5,C6400,"")</f>
        <v/>
      </c>
      <c r="F6400" s="178" t="str">
        <f aca="false">IF(LEN(B6400)=13,C6400,"")</f>
        <v>Sriwidari</v>
      </c>
      <c r="G6400" s="178" t="s">
        <v>56052</v>
      </c>
      <c r="H6400" s="178" t="s">
        <v>56047</v>
      </c>
    </row>
    <row r="6401" s="178" customFormat="true" ht="15" hidden="false" customHeight="false" outlineLevel="0" collapsed="false">
      <c r="A6401" s="178" t="n">
        <v>33911</v>
      </c>
      <c r="B6401" s="178" t="s">
        <v>56053</v>
      </c>
      <c r="C6401" s="178" t="s">
        <v>2653</v>
      </c>
      <c r="D6401" s="178" t="str">
        <f aca="false">IF(LEN(B6401)=2,C6401,"")</f>
        <v/>
      </c>
      <c r="E6401" s="178" t="str">
        <f aca="false">IF(LEN(B6401)=5,C6401,"")</f>
        <v/>
      </c>
      <c r="F6401" s="178" t="str">
        <f aca="false">IF(LEN(B6401)=13,C6401,"")</f>
        <v>Karang Tengah</v>
      </c>
      <c r="G6401" s="178" t="s">
        <v>2653</v>
      </c>
      <c r="H6401" s="178" t="s">
        <v>56047</v>
      </c>
    </row>
    <row r="6402" s="178" customFormat="true" ht="15" hidden="false" customHeight="false" outlineLevel="0" collapsed="false">
      <c r="A6402" s="178" t="n">
        <v>33912</v>
      </c>
      <c r="B6402" s="178" t="s">
        <v>56054</v>
      </c>
      <c r="C6402" s="178" t="s">
        <v>53279</v>
      </c>
      <c r="D6402" s="178" t="str">
        <f aca="false">IF(LEN(B6402)=2,C6402,"")</f>
        <v/>
      </c>
      <c r="E6402" s="178" t="str">
        <f aca="false">IF(LEN(B6402)=5,C6402,"")</f>
        <v/>
      </c>
      <c r="F6402" s="178" t="str">
        <f aca="false">IF(LEN(B6402)=13,C6402,"")</f>
        <v/>
      </c>
      <c r="H6402" s="178" t="s">
        <v>53279</v>
      </c>
    </row>
    <row r="6403" s="178" customFormat="true" ht="15" hidden="false" customHeight="false" outlineLevel="0" collapsed="false">
      <c r="A6403" s="178" t="n">
        <v>33913</v>
      </c>
      <c r="B6403" s="178" t="s">
        <v>56055</v>
      </c>
      <c r="C6403" s="178" t="s">
        <v>53279</v>
      </c>
      <c r="D6403" s="178" t="str">
        <f aca="false">IF(LEN(B6403)=2,C6403,"")</f>
        <v/>
      </c>
      <c r="E6403" s="178" t="str">
        <f aca="false">IF(LEN(B6403)=5,C6403,"")</f>
        <v/>
      </c>
      <c r="F6403" s="178" t="str">
        <f aca="false">IF(LEN(B6403)=13,C6403,"")</f>
        <v>Cikole</v>
      </c>
      <c r="G6403" s="178" t="s">
        <v>53279</v>
      </c>
      <c r="H6403" s="178" t="s">
        <v>53279</v>
      </c>
    </row>
    <row r="6404" s="178" customFormat="true" ht="15" hidden="false" customHeight="false" outlineLevel="0" collapsed="false">
      <c r="A6404" s="178" t="n">
        <v>33914</v>
      </c>
      <c r="B6404" s="178" t="s">
        <v>56056</v>
      </c>
      <c r="C6404" s="178" t="s">
        <v>56057</v>
      </c>
      <c r="D6404" s="178" t="str">
        <f aca="false">IF(LEN(B6404)=2,C6404,"")</f>
        <v/>
      </c>
      <c r="E6404" s="178" t="str">
        <f aca="false">IF(LEN(B6404)=5,C6404,"")</f>
        <v/>
      </c>
      <c r="F6404" s="178" t="str">
        <f aca="false">IF(LEN(B6404)=13,C6404,"")</f>
        <v>Selabatu</v>
      </c>
      <c r="G6404" s="178" t="s">
        <v>56057</v>
      </c>
      <c r="H6404" s="178" t="s">
        <v>53279</v>
      </c>
    </row>
    <row r="6405" s="178" customFormat="true" ht="15" hidden="false" customHeight="false" outlineLevel="0" collapsed="false">
      <c r="A6405" s="178" t="n">
        <v>33915</v>
      </c>
      <c r="B6405" s="178" t="s">
        <v>56058</v>
      </c>
      <c r="C6405" s="178" t="s">
        <v>56059</v>
      </c>
      <c r="D6405" s="178" t="str">
        <f aca="false">IF(LEN(B6405)=2,C6405,"")</f>
        <v/>
      </c>
      <c r="E6405" s="178" t="str">
        <f aca="false">IF(LEN(B6405)=5,C6405,"")</f>
        <v/>
      </c>
      <c r="F6405" s="178" t="str">
        <f aca="false">IF(LEN(B6405)=13,C6405,"")</f>
        <v>Gunungparang</v>
      </c>
      <c r="G6405" s="178" t="s">
        <v>56059</v>
      </c>
      <c r="H6405" s="178" t="s">
        <v>53279</v>
      </c>
    </row>
    <row r="6406" s="178" customFormat="true" ht="15" hidden="false" customHeight="false" outlineLevel="0" collapsed="false">
      <c r="A6406" s="178" t="n">
        <v>33916</v>
      </c>
      <c r="B6406" s="178" t="s">
        <v>56060</v>
      </c>
      <c r="C6406" s="178" t="s">
        <v>53221</v>
      </c>
      <c r="D6406" s="178" t="str">
        <f aca="false">IF(LEN(B6406)=2,C6406,"")</f>
        <v/>
      </c>
      <c r="E6406" s="178" t="str">
        <f aca="false">IF(LEN(B6406)=5,C6406,"")</f>
        <v/>
      </c>
      <c r="F6406" s="178" t="str">
        <f aca="false">IF(LEN(B6406)=13,C6406,"")</f>
        <v>Kebonjati</v>
      </c>
      <c r="G6406" s="178" t="s">
        <v>53221</v>
      </c>
      <c r="H6406" s="178" t="s">
        <v>53279</v>
      </c>
    </row>
    <row r="6407" s="178" customFormat="true" ht="15" hidden="false" customHeight="false" outlineLevel="0" collapsed="false">
      <c r="A6407" s="178" t="n">
        <v>33917</v>
      </c>
      <c r="B6407" s="178" t="s">
        <v>56061</v>
      </c>
      <c r="C6407" s="178" t="s">
        <v>46857</v>
      </c>
      <c r="D6407" s="178" t="str">
        <f aca="false">IF(LEN(B6407)=2,C6407,"")</f>
        <v/>
      </c>
      <c r="E6407" s="178" t="str">
        <f aca="false">IF(LEN(B6407)=5,C6407,"")</f>
        <v/>
      </c>
      <c r="F6407" s="178" t="str">
        <f aca="false">IF(LEN(B6407)=13,C6407,"")</f>
        <v>Cisarua</v>
      </c>
      <c r="G6407" s="178" t="s">
        <v>46857</v>
      </c>
      <c r="H6407" s="178" t="s">
        <v>53279</v>
      </c>
    </row>
    <row r="6408" s="178" customFormat="true" ht="15" hidden="false" customHeight="false" outlineLevel="0" collapsed="false">
      <c r="A6408" s="178" t="n">
        <v>33918</v>
      </c>
      <c r="B6408" s="178" t="s">
        <v>56062</v>
      </c>
      <c r="C6408" s="178" t="s">
        <v>56063</v>
      </c>
      <c r="D6408" s="178" t="str">
        <f aca="false">IF(LEN(B6408)=2,C6408,"")</f>
        <v/>
      </c>
      <c r="E6408" s="178" t="str">
        <f aca="false">IF(LEN(B6408)=5,C6408,"")</f>
        <v/>
      </c>
      <c r="F6408" s="178" t="str">
        <f aca="false">IF(LEN(B6408)=13,C6408,"")</f>
        <v>Subangjaya</v>
      </c>
      <c r="G6408" s="178" t="s">
        <v>56063</v>
      </c>
      <c r="H6408" s="178" t="s">
        <v>53279</v>
      </c>
    </row>
    <row r="6409" s="178" customFormat="true" ht="15" hidden="false" customHeight="false" outlineLevel="0" collapsed="false">
      <c r="A6409" s="178" t="n">
        <v>33919</v>
      </c>
      <c r="B6409" s="178" t="s">
        <v>56064</v>
      </c>
      <c r="C6409" s="178" t="s">
        <v>47704</v>
      </c>
      <c r="D6409" s="178" t="str">
        <f aca="false">IF(LEN(B6409)=2,C6409,"")</f>
        <v/>
      </c>
      <c r="E6409" s="178" t="str">
        <f aca="false">IF(LEN(B6409)=5,C6409,"")</f>
        <v/>
      </c>
      <c r="F6409" s="178" t="str">
        <f aca="false">IF(LEN(B6409)=13,C6409,"")</f>
        <v/>
      </c>
      <c r="H6409" s="178" t="s">
        <v>47704</v>
      </c>
    </row>
    <row r="6410" s="178" customFormat="true" ht="15" hidden="false" customHeight="false" outlineLevel="0" collapsed="false">
      <c r="A6410" s="178" t="n">
        <v>33920</v>
      </c>
      <c r="B6410" s="178" t="s">
        <v>56065</v>
      </c>
      <c r="C6410" s="178" t="s">
        <v>47704</v>
      </c>
      <c r="D6410" s="178" t="str">
        <f aca="false">IF(LEN(B6410)=2,C6410,"")</f>
        <v/>
      </c>
      <c r="E6410" s="178" t="str">
        <f aca="false">IF(LEN(B6410)=5,C6410,"")</f>
        <v/>
      </c>
      <c r="F6410" s="178" t="str">
        <f aca="false">IF(LEN(B6410)=13,C6410,"")</f>
        <v>Citamiang</v>
      </c>
      <c r="G6410" s="178" t="s">
        <v>47704</v>
      </c>
      <c r="H6410" s="178" t="s">
        <v>47704</v>
      </c>
    </row>
    <row r="6411" s="178" customFormat="true" ht="15" hidden="false" customHeight="false" outlineLevel="0" collapsed="false">
      <c r="A6411" s="178" t="n">
        <v>33921</v>
      </c>
      <c r="B6411" s="178" t="s">
        <v>56066</v>
      </c>
      <c r="C6411" s="178" t="s">
        <v>49583</v>
      </c>
      <c r="D6411" s="178" t="str">
        <f aca="false">IF(LEN(B6411)=2,C6411,"")</f>
        <v/>
      </c>
      <c r="E6411" s="178" t="str">
        <f aca="false">IF(LEN(B6411)=5,C6411,"")</f>
        <v/>
      </c>
      <c r="F6411" s="178" t="str">
        <f aca="false">IF(LEN(B6411)=13,C6411,"")</f>
        <v>Tipar</v>
      </c>
      <c r="G6411" s="178" t="s">
        <v>49583</v>
      </c>
      <c r="H6411" s="178" t="s">
        <v>47704</v>
      </c>
    </row>
    <row r="6412" s="178" customFormat="true" ht="15" hidden="false" customHeight="false" outlineLevel="0" collapsed="false">
      <c r="A6412" s="178" t="n">
        <v>33922</v>
      </c>
      <c r="B6412" s="178" t="s">
        <v>56067</v>
      </c>
      <c r="C6412" s="178" t="s">
        <v>55622</v>
      </c>
      <c r="D6412" s="178" t="str">
        <f aca="false">IF(LEN(B6412)=2,C6412,"")</f>
        <v/>
      </c>
      <c r="E6412" s="178" t="str">
        <f aca="false">IF(LEN(B6412)=5,C6412,"")</f>
        <v/>
      </c>
      <c r="F6412" s="178" t="str">
        <f aca="false">IF(LEN(B6412)=13,C6412,"")</f>
        <v>Nanggeleng</v>
      </c>
      <c r="G6412" s="178" t="s">
        <v>55622</v>
      </c>
      <c r="H6412" s="178" t="s">
        <v>47704</v>
      </c>
    </row>
    <row r="6413" s="178" customFormat="true" ht="15" hidden="false" customHeight="false" outlineLevel="0" collapsed="false">
      <c r="A6413" s="178" t="n">
        <v>33923</v>
      </c>
      <c r="B6413" s="178" t="s">
        <v>56068</v>
      </c>
      <c r="C6413" s="178" t="s">
        <v>56069</v>
      </c>
      <c r="D6413" s="178" t="str">
        <f aca="false">IF(LEN(B6413)=2,C6413,"")</f>
        <v/>
      </c>
      <c r="E6413" s="178" t="str">
        <f aca="false">IF(LEN(B6413)=5,C6413,"")</f>
        <v/>
      </c>
      <c r="F6413" s="178" t="str">
        <f aca="false">IF(LEN(B6413)=13,C6413,"")</f>
        <v>Gedongpanjang</v>
      </c>
      <c r="G6413" s="178" t="s">
        <v>56069</v>
      </c>
      <c r="H6413" s="178" t="s">
        <v>47704</v>
      </c>
    </row>
    <row r="6414" s="178" customFormat="true" ht="15" hidden="false" customHeight="false" outlineLevel="0" collapsed="false">
      <c r="A6414" s="178" t="n">
        <v>33924</v>
      </c>
      <c r="B6414" s="178" t="s">
        <v>56070</v>
      </c>
      <c r="C6414" s="178" t="s">
        <v>47988</v>
      </c>
      <c r="D6414" s="178" t="str">
        <f aca="false">IF(LEN(B6414)=2,C6414,"")</f>
        <v/>
      </c>
      <c r="E6414" s="178" t="str">
        <f aca="false">IF(LEN(B6414)=5,C6414,"")</f>
        <v/>
      </c>
      <c r="F6414" s="178" t="str">
        <f aca="false">IF(LEN(B6414)=13,C6414,"")</f>
        <v>Cikondang</v>
      </c>
      <c r="G6414" s="178" t="s">
        <v>47988</v>
      </c>
      <c r="H6414" s="178" t="s">
        <v>47704</v>
      </c>
    </row>
    <row r="6415" s="178" customFormat="true" ht="15" hidden="false" customHeight="false" outlineLevel="0" collapsed="false">
      <c r="A6415" s="178" t="n">
        <v>33925</v>
      </c>
      <c r="B6415" s="178" t="s">
        <v>56071</v>
      </c>
      <c r="C6415" s="178" t="s">
        <v>48167</v>
      </c>
      <c r="D6415" s="178" t="str">
        <f aca="false">IF(LEN(B6415)=2,C6415,"")</f>
        <v/>
      </c>
      <c r="E6415" s="178" t="str">
        <f aca="false">IF(LEN(B6415)=5,C6415,"")</f>
        <v/>
      </c>
      <c r="F6415" s="178" t="str">
        <f aca="false">IF(LEN(B6415)=13,C6415,"")</f>
        <v/>
      </c>
      <c r="H6415" s="178" t="s">
        <v>48167</v>
      </c>
    </row>
    <row r="6416" s="178" customFormat="true" ht="15" hidden="false" customHeight="false" outlineLevel="0" collapsed="false">
      <c r="A6416" s="178" t="n">
        <v>33926</v>
      </c>
      <c r="B6416" s="178" t="s">
        <v>56072</v>
      </c>
      <c r="C6416" s="178" t="s">
        <v>48167</v>
      </c>
      <c r="D6416" s="178" t="str">
        <f aca="false">IF(LEN(B6416)=2,C6416,"")</f>
        <v/>
      </c>
      <c r="E6416" s="178" t="str">
        <f aca="false">IF(LEN(B6416)=5,C6416,"")</f>
        <v/>
      </c>
      <c r="F6416" s="178" t="str">
        <f aca="false">IF(LEN(B6416)=13,C6416,"")</f>
        <v>Warudoyong</v>
      </c>
      <c r="G6416" s="178" t="s">
        <v>48167</v>
      </c>
      <c r="H6416" s="178" t="s">
        <v>48167</v>
      </c>
    </row>
    <row r="6417" s="178" customFormat="true" ht="15" hidden="false" customHeight="false" outlineLevel="0" collapsed="false">
      <c r="A6417" s="178" t="n">
        <v>33927</v>
      </c>
      <c r="B6417" s="178" t="s">
        <v>56073</v>
      </c>
      <c r="C6417" s="178" t="s">
        <v>56074</v>
      </c>
      <c r="D6417" s="178" t="str">
        <f aca="false">IF(LEN(B6417)=2,C6417,"")</f>
        <v/>
      </c>
      <c r="E6417" s="178" t="str">
        <f aca="false">IF(LEN(B6417)=5,C6417,"")</f>
        <v/>
      </c>
      <c r="F6417" s="178" t="str">
        <f aca="false">IF(LEN(B6417)=13,C6417,"")</f>
        <v>Nyomplong</v>
      </c>
      <c r="G6417" s="178" t="s">
        <v>56074</v>
      </c>
      <c r="H6417" s="178" t="s">
        <v>48167</v>
      </c>
    </row>
    <row r="6418" s="178" customFormat="true" ht="15" hidden="false" customHeight="false" outlineLevel="0" collapsed="false">
      <c r="A6418" s="178" t="n">
        <v>33928</v>
      </c>
      <c r="B6418" s="178" t="s">
        <v>56075</v>
      </c>
      <c r="C6418" s="178" t="s">
        <v>50575</v>
      </c>
      <c r="D6418" s="178" t="str">
        <f aca="false">IF(LEN(B6418)=2,C6418,"")</f>
        <v/>
      </c>
      <c r="E6418" s="178" t="str">
        <f aca="false">IF(LEN(B6418)=5,C6418,"")</f>
        <v/>
      </c>
      <c r="F6418" s="178" t="str">
        <f aca="false">IF(LEN(B6418)=13,C6418,"")</f>
        <v>Dayeuhluhur</v>
      </c>
      <c r="G6418" s="178" t="s">
        <v>50575</v>
      </c>
      <c r="H6418" s="178" t="s">
        <v>48167</v>
      </c>
    </row>
    <row r="6419" s="178" customFormat="true" ht="15" hidden="false" customHeight="false" outlineLevel="0" collapsed="false">
      <c r="A6419" s="178" t="n">
        <v>33929</v>
      </c>
      <c r="B6419" s="178" t="s">
        <v>56076</v>
      </c>
      <c r="C6419" s="178" t="s">
        <v>46967</v>
      </c>
      <c r="D6419" s="178" t="str">
        <f aca="false">IF(LEN(B6419)=2,C6419,"")</f>
        <v/>
      </c>
      <c r="E6419" s="178" t="str">
        <f aca="false">IF(LEN(B6419)=5,C6419,"")</f>
        <v/>
      </c>
      <c r="F6419" s="178" t="str">
        <f aca="false">IF(LEN(B6419)=13,C6419,"")</f>
        <v>Sukakarya</v>
      </c>
      <c r="G6419" s="178" t="s">
        <v>46967</v>
      </c>
      <c r="H6419" s="178" t="s">
        <v>48167</v>
      </c>
    </row>
    <row r="6420" s="178" customFormat="true" ht="15" hidden="false" customHeight="false" outlineLevel="0" collapsed="false">
      <c r="A6420" s="178" t="n">
        <v>33930</v>
      </c>
      <c r="B6420" s="178" t="s">
        <v>56077</v>
      </c>
      <c r="C6420" s="178" t="s">
        <v>46713</v>
      </c>
      <c r="D6420" s="178" t="str">
        <f aca="false">IF(LEN(B6420)=2,C6420,"")</f>
        <v/>
      </c>
      <c r="E6420" s="178" t="str">
        <f aca="false">IF(LEN(B6420)=5,C6420,"")</f>
        <v/>
      </c>
      <c r="F6420" s="178" t="str">
        <f aca="false">IF(LEN(B6420)=13,C6420,"")</f>
        <v>Benteng</v>
      </c>
      <c r="G6420" s="178" t="s">
        <v>46713</v>
      </c>
      <c r="H6420" s="178" t="s">
        <v>48167</v>
      </c>
    </row>
    <row r="6421" s="178" customFormat="true" ht="15" hidden="false" customHeight="false" outlineLevel="0" collapsed="false">
      <c r="A6421" s="178" t="n">
        <v>33931</v>
      </c>
      <c r="B6421" s="178" t="s">
        <v>56078</v>
      </c>
      <c r="C6421" s="178" t="s">
        <v>48691</v>
      </c>
      <c r="D6421" s="178" t="str">
        <f aca="false">IF(LEN(B6421)=2,C6421,"")</f>
        <v/>
      </c>
      <c r="E6421" s="178" t="str">
        <f aca="false">IF(LEN(B6421)=5,C6421,"")</f>
        <v/>
      </c>
      <c r="F6421" s="178" t="str">
        <f aca="false">IF(LEN(B6421)=13,C6421,"")</f>
        <v/>
      </c>
      <c r="H6421" s="178" t="s">
        <v>48691</v>
      </c>
    </row>
    <row r="6422" s="178" customFormat="true" ht="15" hidden="false" customHeight="false" outlineLevel="0" collapsed="false">
      <c r="A6422" s="178" t="n">
        <v>33932</v>
      </c>
      <c r="B6422" s="178" t="s">
        <v>56079</v>
      </c>
      <c r="C6422" s="178" t="s">
        <v>48691</v>
      </c>
      <c r="D6422" s="178" t="str">
        <f aca="false">IF(LEN(B6422)=2,C6422,"")</f>
        <v/>
      </c>
      <c r="E6422" s="178" t="str">
        <f aca="false">IF(LEN(B6422)=5,C6422,"")</f>
        <v/>
      </c>
      <c r="F6422" s="178" t="str">
        <f aca="false">IF(LEN(B6422)=13,C6422,"")</f>
        <v>Baros</v>
      </c>
      <c r="G6422" s="178" t="s">
        <v>48691</v>
      </c>
      <c r="H6422" s="178" t="s">
        <v>48691</v>
      </c>
    </row>
    <row r="6423" s="178" customFormat="true" ht="15" hidden="false" customHeight="false" outlineLevel="0" collapsed="false">
      <c r="A6423" s="178" t="n">
        <v>33933</v>
      </c>
      <c r="B6423" s="178" t="s">
        <v>56080</v>
      </c>
      <c r="C6423" s="178" t="s">
        <v>50708</v>
      </c>
      <c r="D6423" s="178" t="str">
        <f aca="false">IF(LEN(B6423)=2,C6423,"")</f>
        <v/>
      </c>
      <c r="E6423" s="178" t="str">
        <f aca="false">IF(LEN(B6423)=5,C6423,"")</f>
        <v/>
      </c>
      <c r="F6423" s="178" t="str">
        <f aca="false">IF(LEN(B6423)=13,C6423,"")</f>
        <v>Jayaraksa</v>
      </c>
      <c r="G6423" s="178" t="s">
        <v>50708</v>
      </c>
      <c r="H6423" s="178" t="s">
        <v>48691</v>
      </c>
    </row>
    <row r="6424" s="178" customFormat="true" ht="15" hidden="false" customHeight="false" outlineLevel="0" collapsed="false">
      <c r="A6424" s="178" t="n">
        <v>33934</v>
      </c>
      <c r="B6424" s="178" t="s">
        <v>56081</v>
      </c>
      <c r="C6424" s="178" t="s">
        <v>49631</v>
      </c>
      <c r="D6424" s="178" t="str">
        <f aca="false">IF(LEN(B6424)=2,C6424,"")</f>
        <v/>
      </c>
      <c r="E6424" s="178" t="str">
        <f aca="false">IF(LEN(B6424)=5,C6424,"")</f>
        <v/>
      </c>
      <c r="F6424" s="178" t="str">
        <f aca="false">IF(LEN(B6424)=13,C6424,"")</f>
        <v>Jayamekar</v>
      </c>
      <c r="G6424" s="178" t="s">
        <v>49631</v>
      </c>
      <c r="H6424" s="178" t="s">
        <v>48691</v>
      </c>
    </row>
    <row r="6425" s="178" customFormat="true" ht="15" hidden="false" customHeight="false" outlineLevel="0" collapsed="false">
      <c r="A6425" s="178" t="n">
        <v>33935</v>
      </c>
      <c r="B6425" s="178" t="s">
        <v>56082</v>
      </c>
      <c r="C6425" s="178" t="s">
        <v>56083</v>
      </c>
      <c r="D6425" s="178" t="str">
        <f aca="false">IF(LEN(B6425)=2,C6425,"")</f>
        <v/>
      </c>
      <c r="E6425" s="178" t="str">
        <f aca="false">IF(LEN(B6425)=5,C6425,"")</f>
        <v/>
      </c>
      <c r="F6425" s="178" t="str">
        <f aca="false">IF(LEN(B6425)=13,C6425,"")</f>
        <v>Sudajaya Hilir</v>
      </c>
      <c r="G6425" s="178" t="s">
        <v>56083</v>
      </c>
      <c r="H6425" s="178" t="s">
        <v>48691</v>
      </c>
    </row>
    <row r="6426" s="178" customFormat="true" ht="15" hidden="false" customHeight="false" outlineLevel="0" collapsed="false">
      <c r="A6426" s="178" t="n">
        <v>33936</v>
      </c>
      <c r="B6426" s="178" t="s">
        <v>56084</v>
      </c>
      <c r="C6426" s="178" t="s">
        <v>56085</v>
      </c>
      <c r="D6426" s="178" t="str">
        <f aca="false">IF(LEN(B6426)=2,C6426,"")</f>
        <v/>
      </c>
      <c r="E6426" s="178" t="str">
        <f aca="false">IF(LEN(B6426)=5,C6426,"")</f>
        <v/>
      </c>
      <c r="F6426" s="178" t="str">
        <f aca="false">IF(LEN(B6426)=13,C6426,"")</f>
        <v/>
      </c>
      <c r="H6426" s="178" t="s">
        <v>56085</v>
      </c>
    </row>
    <row r="6427" s="178" customFormat="true" ht="15" hidden="false" customHeight="false" outlineLevel="0" collapsed="false">
      <c r="A6427" s="178" t="n">
        <v>33937</v>
      </c>
      <c r="B6427" s="178" t="s">
        <v>56086</v>
      </c>
      <c r="C6427" s="178" t="s">
        <v>47468</v>
      </c>
      <c r="D6427" s="178" t="str">
        <f aca="false">IF(LEN(B6427)=2,C6427,"")</f>
        <v/>
      </c>
      <c r="E6427" s="178" t="str">
        <f aca="false">IF(LEN(B6427)=5,C6427,"")</f>
        <v/>
      </c>
      <c r="F6427" s="178" t="str">
        <f aca="false">IF(LEN(B6427)=13,C6427,"")</f>
        <v>Cipanengah</v>
      </c>
      <c r="G6427" s="178" t="s">
        <v>47468</v>
      </c>
      <c r="H6427" s="178" t="s">
        <v>56085</v>
      </c>
    </row>
    <row r="6428" s="178" customFormat="true" ht="15" hidden="false" customHeight="false" outlineLevel="0" collapsed="false">
      <c r="A6428" s="178" t="n">
        <v>33938</v>
      </c>
      <c r="B6428" s="178" t="s">
        <v>56087</v>
      </c>
      <c r="C6428" s="178" t="s">
        <v>52961</v>
      </c>
      <c r="D6428" s="178" t="str">
        <f aca="false">IF(LEN(B6428)=2,C6428,"")</f>
        <v/>
      </c>
      <c r="E6428" s="178" t="str">
        <f aca="false">IF(LEN(B6428)=5,C6428,"")</f>
        <v/>
      </c>
      <c r="F6428" s="178" t="str">
        <f aca="false">IF(LEN(B6428)=13,C6428,"")</f>
        <v>Situmekar</v>
      </c>
      <c r="G6428" s="178" t="s">
        <v>52961</v>
      </c>
      <c r="H6428" s="178" t="s">
        <v>56085</v>
      </c>
    </row>
    <row r="6429" s="178" customFormat="true" ht="15" hidden="false" customHeight="false" outlineLevel="0" collapsed="false">
      <c r="A6429" s="178" t="n">
        <v>33939</v>
      </c>
      <c r="B6429" s="178" t="s">
        <v>56088</v>
      </c>
      <c r="C6429" s="178" t="s">
        <v>56085</v>
      </c>
      <c r="D6429" s="178" t="str">
        <f aca="false">IF(LEN(B6429)=2,C6429,"")</f>
        <v/>
      </c>
      <c r="E6429" s="178" t="str">
        <f aca="false">IF(LEN(B6429)=5,C6429,"")</f>
        <v/>
      </c>
      <c r="F6429" s="178" t="str">
        <f aca="false">IF(LEN(B6429)=13,C6429,"")</f>
        <v>Lembursitu</v>
      </c>
      <c r="G6429" s="178" t="s">
        <v>56085</v>
      </c>
      <c r="H6429" s="178" t="s">
        <v>56085</v>
      </c>
    </row>
    <row r="6430" s="178" customFormat="true" ht="15" hidden="false" customHeight="false" outlineLevel="0" collapsed="false">
      <c r="A6430" s="178" t="n">
        <v>33940</v>
      </c>
      <c r="B6430" s="178" t="s">
        <v>56089</v>
      </c>
      <c r="C6430" s="178" t="s">
        <v>56090</v>
      </c>
      <c r="D6430" s="178" t="str">
        <f aca="false">IF(LEN(B6430)=2,C6430,"")</f>
        <v/>
      </c>
      <c r="E6430" s="178" t="str">
        <f aca="false">IF(LEN(B6430)=5,C6430,"")</f>
        <v/>
      </c>
      <c r="F6430" s="178" t="str">
        <f aca="false">IF(LEN(B6430)=13,C6430,"")</f>
        <v>Cikundul</v>
      </c>
      <c r="G6430" s="178" t="s">
        <v>56090</v>
      </c>
      <c r="H6430" s="178" t="s">
        <v>56085</v>
      </c>
    </row>
    <row r="6431" s="178" customFormat="true" ht="15" hidden="false" customHeight="false" outlineLevel="0" collapsed="false">
      <c r="A6431" s="178" t="n">
        <v>33941</v>
      </c>
      <c r="B6431" s="178" t="s">
        <v>56091</v>
      </c>
      <c r="C6431" s="178" t="s">
        <v>48018</v>
      </c>
      <c r="D6431" s="178" t="str">
        <f aca="false">IF(LEN(B6431)=2,C6431,"")</f>
        <v/>
      </c>
      <c r="E6431" s="178" t="str">
        <f aca="false">IF(LEN(B6431)=5,C6431,"")</f>
        <v/>
      </c>
      <c r="F6431" s="178" t="str">
        <f aca="false">IF(LEN(B6431)=13,C6431,"")</f>
        <v>Sindangsari</v>
      </c>
      <c r="G6431" s="178" t="s">
        <v>48018</v>
      </c>
      <c r="H6431" s="178" t="s">
        <v>56085</v>
      </c>
    </row>
    <row r="6432" s="178" customFormat="true" ht="15" hidden="false" customHeight="false" outlineLevel="0" collapsed="false">
      <c r="A6432" s="178" t="n">
        <v>33942</v>
      </c>
      <c r="B6432" s="178" t="s">
        <v>56092</v>
      </c>
      <c r="C6432" s="178" t="s">
        <v>46948</v>
      </c>
      <c r="D6432" s="178" t="str">
        <f aca="false">IF(LEN(B6432)=2,C6432,"")</f>
        <v/>
      </c>
      <c r="E6432" s="178" t="str">
        <f aca="false">IF(LEN(B6432)=5,C6432,"")</f>
        <v/>
      </c>
      <c r="F6432" s="178" t="str">
        <f aca="false">IF(LEN(B6432)=13,C6432,"")</f>
        <v/>
      </c>
      <c r="H6432" s="178" t="s">
        <v>46948</v>
      </c>
    </row>
    <row r="6433" s="178" customFormat="true" ht="15" hidden="false" customHeight="false" outlineLevel="0" collapsed="false">
      <c r="A6433" s="178" t="n">
        <v>33943</v>
      </c>
      <c r="B6433" s="178" t="s">
        <v>56093</v>
      </c>
      <c r="C6433" s="178" t="s">
        <v>56094</v>
      </c>
      <c r="D6433" s="178" t="str">
        <f aca="false">IF(LEN(B6433)=2,C6433,"")</f>
        <v/>
      </c>
      <c r="E6433" s="178" t="str">
        <f aca="false">IF(LEN(B6433)=5,C6433,"")</f>
        <v/>
      </c>
      <c r="F6433" s="178" t="str">
        <f aca="false">IF(LEN(B6433)=13,C6433,"")</f>
        <v>Cibeureum Hilir</v>
      </c>
      <c r="G6433" s="178" t="s">
        <v>56094</v>
      </c>
      <c r="H6433" s="178" t="s">
        <v>46948</v>
      </c>
    </row>
    <row r="6434" s="178" customFormat="true" ht="15" hidden="false" customHeight="false" outlineLevel="0" collapsed="false">
      <c r="A6434" s="178" t="n">
        <v>33944</v>
      </c>
      <c r="B6434" s="178" t="s">
        <v>56095</v>
      </c>
      <c r="C6434" s="178" t="s">
        <v>46907</v>
      </c>
      <c r="D6434" s="178" t="str">
        <f aca="false">IF(LEN(B6434)=2,C6434,"")</f>
        <v/>
      </c>
      <c r="E6434" s="178" t="str">
        <f aca="false">IF(LEN(B6434)=5,C6434,"")</f>
        <v/>
      </c>
      <c r="F6434" s="178" t="str">
        <f aca="false">IF(LEN(B6434)=13,C6434,"")</f>
        <v>Babakan</v>
      </c>
      <c r="G6434" s="178" t="s">
        <v>46907</v>
      </c>
      <c r="H6434" s="178" t="s">
        <v>46948</v>
      </c>
    </row>
    <row r="6435" s="178" customFormat="true" ht="15" hidden="false" customHeight="false" outlineLevel="0" collapsed="false">
      <c r="A6435" s="178" t="n">
        <v>33945</v>
      </c>
      <c r="B6435" s="178" t="s">
        <v>56096</v>
      </c>
      <c r="C6435" s="178" t="s">
        <v>49083</v>
      </c>
      <c r="D6435" s="178" t="str">
        <f aca="false">IF(LEN(B6435)=2,C6435,"")</f>
        <v/>
      </c>
      <c r="E6435" s="178" t="str">
        <f aca="false">IF(LEN(B6435)=5,C6435,"")</f>
        <v/>
      </c>
      <c r="F6435" s="178" t="str">
        <f aca="false">IF(LEN(B6435)=13,C6435,"")</f>
        <v>Sindangpalay</v>
      </c>
      <c r="G6435" s="178" t="s">
        <v>49083</v>
      </c>
      <c r="H6435" s="178" t="s">
        <v>46948</v>
      </c>
    </row>
    <row r="6436" s="178" customFormat="true" ht="15" hidden="false" customHeight="false" outlineLevel="0" collapsed="false">
      <c r="A6436" s="178" t="n">
        <v>33946</v>
      </c>
      <c r="B6436" s="178" t="s">
        <v>56097</v>
      </c>
      <c r="C6436" s="178" t="s">
        <v>46555</v>
      </c>
      <c r="D6436" s="178" t="str">
        <f aca="false">IF(LEN(B6436)=2,C6436,"")</f>
        <v/>
      </c>
      <c r="E6436" s="178" t="str">
        <f aca="false">IF(LEN(B6436)=5,C6436,"")</f>
        <v/>
      </c>
      <c r="F6436" s="178" t="str">
        <f aca="false">IF(LEN(B6436)=13,C6436,"")</f>
        <v>Limusnunggal</v>
      </c>
      <c r="G6436" s="178" t="s">
        <v>46555</v>
      </c>
      <c r="H6436" s="178" t="s">
        <v>46948</v>
      </c>
    </row>
    <row r="6437" s="178" customFormat="true" ht="15" hidden="false" customHeight="false" outlineLevel="0" collapsed="false">
      <c r="A6437" s="178" t="n">
        <v>33947</v>
      </c>
      <c r="B6437" s="178" t="s">
        <v>56098</v>
      </c>
      <c r="C6437" s="178" t="s">
        <v>56099</v>
      </c>
      <c r="D6437" s="178" t="str">
        <f aca="false">IF(LEN(B6437)=2,C6437,"")</f>
        <v/>
      </c>
      <c r="E6437" s="178" t="str">
        <f aca="false">IF(LEN(B6437)=5,C6437,"")</f>
        <v>KOTA BANDUNG</v>
      </c>
      <c r="F6437" s="178" t="str">
        <f aca="false">IF(LEN(B6437)=13,C6437,"")</f>
        <v/>
      </c>
    </row>
    <row r="6438" s="178" customFormat="true" ht="15" hidden="false" customHeight="false" outlineLevel="0" collapsed="false">
      <c r="A6438" s="178" t="n">
        <v>33948</v>
      </c>
      <c r="B6438" s="178" t="s">
        <v>56100</v>
      </c>
      <c r="C6438" s="178" t="s">
        <v>12751</v>
      </c>
      <c r="D6438" s="178" t="str">
        <f aca="false">IF(LEN(B6438)=2,C6438,"")</f>
        <v/>
      </c>
      <c r="E6438" s="178" t="str">
        <f aca="false">IF(LEN(B6438)=5,C6438,"")</f>
        <v/>
      </c>
      <c r="F6438" s="178" t="str">
        <f aca="false">IF(LEN(B6438)=13,C6438,"")</f>
        <v/>
      </c>
      <c r="H6438" s="178" t="s">
        <v>12751</v>
      </c>
    </row>
    <row r="6439" s="178" customFormat="true" ht="15" hidden="false" customHeight="false" outlineLevel="0" collapsed="false">
      <c r="A6439" s="178" t="n">
        <v>33949</v>
      </c>
      <c r="B6439" s="178" t="s">
        <v>56101</v>
      </c>
      <c r="C6439" s="178" t="s">
        <v>47156</v>
      </c>
      <c r="D6439" s="178" t="str">
        <f aca="false">IF(LEN(B6439)=2,C6439,"")</f>
        <v/>
      </c>
      <c r="E6439" s="178" t="str">
        <f aca="false">IF(LEN(B6439)=5,C6439,"")</f>
        <v/>
      </c>
      <c r="F6439" s="178" t="str">
        <f aca="false">IF(LEN(B6439)=13,C6439,"")</f>
        <v>Sukarasa</v>
      </c>
      <c r="G6439" s="178" t="s">
        <v>47156</v>
      </c>
      <c r="H6439" s="178" t="s">
        <v>12751</v>
      </c>
    </row>
    <row r="6440" s="178" customFormat="true" ht="15" hidden="false" customHeight="false" outlineLevel="0" collapsed="false">
      <c r="A6440" s="178" t="n">
        <v>33950</v>
      </c>
      <c r="B6440" s="178" t="s">
        <v>56102</v>
      </c>
      <c r="C6440" s="178" t="s">
        <v>56103</v>
      </c>
      <c r="D6440" s="178" t="str">
        <f aca="false">IF(LEN(B6440)=2,C6440,"")</f>
        <v/>
      </c>
      <c r="E6440" s="178" t="str">
        <f aca="false">IF(LEN(B6440)=5,C6440,"")</f>
        <v/>
      </c>
      <c r="F6440" s="178" t="str">
        <f aca="false">IF(LEN(B6440)=13,C6440,"")</f>
        <v>Gegerkalong</v>
      </c>
      <c r="G6440" s="178" t="s">
        <v>56103</v>
      </c>
      <c r="H6440" s="178" t="s">
        <v>12751</v>
      </c>
    </row>
    <row r="6441" s="178" customFormat="true" ht="15" hidden="false" customHeight="false" outlineLevel="0" collapsed="false">
      <c r="A6441" s="178" t="n">
        <v>33951</v>
      </c>
      <c r="B6441" s="178" t="s">
        <v>56104</v>
      </c>
      <c r="C6441" s="178" t="s">
        <v>56105</v>
      </c>
      <c r="D6441" s="178" t="str">
        <f aca="false">IF(LEN(B6441)=2,C6441,"")</f>
        <v/>
      </c>
      <c r="E6441" s="178" t="str">
        <f aca="false">IF(LEN(B6441)=5,C6441,"")</f>
        <v/>
      </c>
      <c r="F6441" s="178" t="str">
        <f aca="false">IF(LEN(B6441)=13,C6441,"")</f>
        <v>Isola</v>
      </c>
      <c r="G6441" s="178" t="s">
        <v>56105</v>
      </c>
      <c r="H6441" s="178" t="s">
        <v>12751</v>
      </c>
    </row>
    <row r="6442" s="178" customFormat="true" ht="15" hidden="false" customHeight="false" outlineLevel="0" collapsed="false">
      <c r="A6442" s="178" t="n">
        <v>33952</v>
      </c>
      <c r="B6442" s="178" t="s">
        <v>56106</v>
      </c>
      <c r="C6442" s="178" t="s">
        <v>56107</v>
      </c>
      <c r="D6442" s="178" t="str">
        <f aca="false">IF(LEN(B6442)=2,C6442,"")</f>
        <v/>
      </c>
      <c r="E6442" s="178" t="str">
        <f aca="false">IF(LEN(B6442)=5,C6442,"")</f>
        <v/>
      </c>
      <c r="F6442" s="178" t="str">
        <f aca="false">IF(LEN(B6442)=13,C6442,"")</f>
        <v>Sarijadi</v>
      </c>
      <c r="G6442" s="178" t="s">
        <v>56107</v>
      </c>
      <c r="H6442" s="178" t="s">
        <v>12751</v>
      </c>
    </row>
    <row r="6443" s="178" customFormat="true" ht="15" hidden="false" customHeight="false" outlineLevel="0" collapsed="false">
      <c r="A6443" s="178" t="n">
        <v>33953</v>
      </c>
      <c r="B6443" s="178" t="s">
        <v>56108</v>
      </c>
      <c r="C6443" s="178" t="s">
        <v>26495</v>
      </c>
      <c r="D6443" s="178" t="str">
        <f aca="false">IF(LEN(B6443)=2,C6443,"")</f>
        <v/>
      </c>
      <c r="E6443" s="178" t="str">
        <f aca="false">IF(LEN(B6443)=5,C6443,"")</f>
        <v/>
      </c>
      <c r="F6443" s="178" t="str">
        <f aca="false">IF(LEN(B6443)=13,C6443,"")</f>
        <v/>
      </c>
      <c r="H6443" s="178" t="s">
        <v>26495</v>
      </c>
    </row>
    <row r="6444" s="178" customFormat="true" ht="15" hidden="false" customHeight="false" outlineLevel="0" collapsed="false">
      <c r="A6444" s="178" t="n">
        <v>33954</v>
      </c>
      <c r="B6444" s="178" t="s">
        <v>56109</v>
      </c>
      <c r="C6444" s="178" t="s">
        <v>49431</v>
      </c>
      <c r="D6444" s="178" t="str">
        <f aca="false">IF(LEN(B6444)=2,C6444,"")</f>
        <v/>
      </c>
      <c r="E6444" s="178" t="str">
        <f aca="false">IF(LEN(B6444)=5,C6444,"")</f>
        <v/>
      </c>
      <c r="F6444" s="178" t="str">
        <f aca="false">IF(LEN(B6444)=13,C6444,"")</f>
        <v>Cipaganti</v>
      </c>
      <c r="G6444" s="178" t="s">
        <v>49431</v>
      </c>
      <c r="H6444" s="178" t="s">
        <v>26495</v>
      </c>
    </row>
    <row r="6445" s="178" customFormat="true" ht="15" hidden="false" customHeight="false" outlineLevel="0" collapsed="false">
      <c r="A6445" s="178" t="n">
        <v>33955</v>
      </c>
      <c r="B6445" s="178" t="s">
        <v>56110</v>
      </c>
      <c r="C6445" s="178" t="s">
        <v>56111</v>
      </c>
      <c r="D6445" s="178" t="str">
        <f aca="false">IF(LEN(B6445)=2,C6445,"")</f>
        <v/>
      </c>
      <c r="E6445" s="178" t="str">
        <f aca="false">IF(LEN(B6445)=5,C6445,"")</f>
        <v/>
      </c>
      <c r="F6445" s="178" t="str">
        <f aca="false">IF(LEN(B6445)=13,C6445,"")</f>
        <v>Lebakgede</v>
      </c>
      <c r="G6445" s="178" t="s">
        <v>56111</v>
      </c>
      <c r="H6445" s="178" t="s">
        <v>26495</v>
      </c>
    </row>
    <row r="6446" s="178" customFormat="true" ht="15" hidden="false" customHeight="false" outlineLevel="0" collapsed="false">
      <c r="A6446" s="178" t="n">
        <v>33956</v>
      </c>
      <c r="B6446" s="178" t="s">
        <v>56112</v>
      </c>
      <c r="C6446" s="178" t="s">
        <v>56113</v>
      </c>
      <c r="D6446" s="178" t="str">
        <f aca="false">IF(LEN(B6446)=2,C6446,"")</f>
        <v/>
      </c>
      <c r="E6446" s="178" t="str">
        <f aca="false">IF(LEN(B6446)=5,C6446,"")</f>
        <v/>
      </c>
      <c r="F6446" s="178" t="str">
        <f aca="false">IF(LEN(B6446)=13,C6446,"")</f>
        <v>Sadangserang</v>
      </c>
      <c r="G6446" s="178" t="s">
        <v>56113</v>
      </c>
      <c r="H6446" s="178" t="s">
        <v>26495</v>
      </c>
    </row>
    <row r="6447" s="178" customFormat="true" ht="15" hidden="false" customHeight="false" outlineLevel="0" collapsed="false">
      <c r="A6447" s="178" t="n">
        <v>33957</v>
      </c>
      <c r="B6447" s="178" t="s">
        <v>56114</v>
      </c>
      <c r="C6447" s="178" t="s">
        <v>26494</v>
      </c>
      <c r="D6447" s="178" t="str">
        <f aca="false">IF(LEN(B6447)=2,C6447,"")</f>
        <v/>
      </c>
      <c r="E6447" s="178" t="str">
        <f aca="false">IF(LEN(B6447)=5,C6447,"")</f>
        <v/>
      </c>
      <c r="F6447" s="178" t="str">
        <f aca="false">IF(LEN(B6447)=13,C6447,"")</f>
        <v>Dago</v>
      </c>
      <c r="G6447" s="178" t="s">
        <v>26494</v>
      </c>
      <c r="H6447" s="178" t="s">
        <v>26495</v>
      </c>
    </row>
    <row r="6448" s="178" customFormat="true" ht="15" hidden="false" customHeight="false" outlineLevel="0" collapsed="false">
      <c r="A6448" s="178" t="n">
        <v>33958</v>
      </c>
      <c r="B6448" s="178" t="s">
        <v>56115</v>
      </c>
      <c r="C6448" s="178" t="s">
        <v>56116</v>
      </c>
      <c r="D6448" s="178" t="str">
        <f aca="false">IF(LEN(B6448)=2,C6448,"")</f>
        <v/>
      </c>
      <c r="E6448" s="178" t="str">
        <f aca="false">IF(LEN(B6448)=5,C6448,"")</f>
        <v/>
      </c>
      <c r="F6448" s="178" t="str">
        <f aca="false">IF(LEN(B6448)=13,C6448,"")</f>
        <v>Sekeloa</v>
      </c>
      <c r="G6448" s="178" t="s">
        <v>56116</v>
      </c>
      <c r="H6448" s="178" t="s">
        <v>26495</v>
      </c>
    </row>
    <row r="6449" s="178" customFormat="true" ht="15" hidden="false" customHeight="false" outlineLevel="0" collapsed="false">
      <c r="A6449" s="178" t="n">
        <v>33959</v>
      </c>
      <c r="B6449" s="178" t="s">
        <v>56117</v>
      </c>
      <c r="C6449" s="178" t="s">
        <v>56118</v>
      </c>
      <c r="D6449" s="178" t="str">
        <f aca="false">IF(LEN(B6449)=2,C6449,"")</f>
        <v/>
      </c>
      <c r="E6449" s="178" t="str">
        <f aca="false">IF(LEN(B6449)=5,C6449,"")</f>
        <v/>
      </c>
      <c r="F6449" s="178" t="str">
        <f aca="false">IF(LEN(B6449)=13,C6449,"")</f>
        <v>Lebak Siliwangi</v>
      </c>
      <c r="G6449" s="178" t="s">
        <v>56118</v>
      </c>
      <c r="H6449" s="178" t="s">
        <v>26495</v>
      </c>
    </row>
    <row r="6450" s="178" customFormat="true" ht="15" hidden="false" customHeight="false" outlineLevel="0" collapsed="false">
      <c r="A6450" s="178" t="n">
        <v>33960</v>
      </c>
      <c r="B6450" s="178" t="s">
        <v>56119</v>
      </c>
      <c r="C6450" s="178" t="s">
        <v>56120</v>
      </c>
      <c r="D6450" s="178" t="str">
        <f aca="false">IF(LEN(B6450)=2,C6450,"")</f>
        <v/>
      </c>
      <c r="E6450" s="178" t="str">
        <f aca="false">IF(LEN(B6450)=5,C6450,"")</f>
        <v/>
      </c>
      <c r="F6450" s="178" t="str">
        <f aca="false">IF(LEN(B6450)=13,C6450,"")</f>
        <v/>
      </c>
      <c r="H6450" s="178" t="s">
        <v>56120</v>
      </c>
    </row>
    <row r="6451" s="178" customFormat="true" ht="15" hidden="false" customHeight="false" outlineLevel="0" collapsed="false">
      <c r="A6451" s="178" t="n">
        <v>33961</v>
      </c>
      <c r="B6451" s="178" t="s">
        <v>56121</v>
      </c>
      <c r="C6451" s="178" t="s">
        <v>56120</v>
      </c>
      <c r="D6451" s="178" t="str">
        <f aca="false">IF(LEN(B6451)=2,C6451,"")</f>
        <v/>
      </c>
      <c r="E6451" s="178" t="str">
        <f aca="false">IF(LEN(B6451)=5,C6451,"")</f>
        <v/>
      </c>
      <c r="F6451" s="178" t="str">
        <f aca="false">IF(LEN(B6451)=13,C6451,"")</f>
        <v>Babakan Ciparay</v>
      </c>
      <c r="G6451" s="178" t="s">
        <v>56120</v>
      </c>
      <c r="H6451" s="178" t="s">
        <v>56120</v>
      </c>
    </row>
    <row r="6452" s="178" customFormat="true" ht="15" hidden="false" customHeight="false" outlineLevel="0" collapsed="false">
      <c r="A6452" s="178" t="n">
        <v>33962</v>
      </c>
      <c r="B6452" s="178" t="s">
        <v>56122</v>
      </c>
      <c r="C6452" s="178" t="s">
        <v>46907</v>
      </c>
      <c r="D6452" s="178" t="str">
        <f aca="false">IF(LEN(B6452)=2,C6452,"")</f>
        <v/>
      </c>
      <c r="E6452" s="178" t="str">
        <f aca="false">IF(LEN(B6452)=5,C6452,"")</f>
        <v/>
      </c>
      <c r="F6452" s="178" t="str">
        <f aca="false">IF(LEN(B6452)=13,C6452,"")</f>
        <v>Babakan</v>
      </c>
      <c r="G6452" s="178" t="s">
        <v>46907</v>
      </c>
      <c r="H6452" s="178" t="s">
        <v>56120</v>
      </c>
    </row>
    <row r="6453" s="178" customFormat="true" ht="15" hidden="false" customHeight="false" outlineLevel="0" collapsed="false">
      <c r="A6453" s="178" t="n">
        <v>33963</v>
      </c>
      <c r="B6453" s="178" t="s">
        <v>56123</v>
      </c>
      <c r="C6453" s="178" t="s">
        <v>49337</v>
      </c>
      <c r="D6453" s="178" t="str">
        <f aca="false">IF(LEN(B6453)=2,C6453,"")</f>
        <v/>
      </c>
      <c r="E6453" s="178" t="str">
        <f aca="false">IF(LEN(B6453)=5,C6453,"")</f>
        <v/>
      </c>
      <c r="F6453" s="178" t="str">
        <f aca="false">IF(LEN(B6453)=13,C6453,"")</f>
        <v>Sukahaji</v>
      </c>
      <c r="G6453" s="178" t="s">
        <v>49337</v>
      </c>
      <c r="H6453" s="178" t="s">
        <v>56120</v>
      </c>
    </row>
    <row r="6454" s="178" customFormat="true" ht="15" hidden="false" customHeight="false" outlineLevel="0" collapsed="false">
      <c r="A6454" s="178" t="n">
        <v>33964</v>
      </c>
      <c r="B6454" s="178" t="s">
        <v>56124</v>
      </c>
      <c r="C6454" s="178" t="s">
        <v>56125</v>
      </c>
      <c r="D6454" s="178" t="str">
        <f aca="false">IF(LEN(B6454)=2,C6454,"")</f>
        <v/>
      </c>
      <c r="E6454" s="178" t="str">
        <f aca="false">IF(LEN(B6454)=5,C6454,"")</f>
        <v/>
      </c>
      <c r="F6454" s="178" t="str">
        <f aca="false">IF(LEN(B6454)=13,C6454,"")</f>
        <v>Margahayu Utara</v>
      </c>
      <c r="G6454" s="178" t="s">
        <v>56125</v>
      </c>
      <c r="H6454" s="178" t="s">
        <v>56120</v>
      </c>
    </row>
    <row r="6455" s="178" customFormat="true" ht="15" hidden="false" customHeight="false" outlineLevel="0" collapsed="false">
      <c r="A6455" s="178" t="n">
        <v>33965</v>
      </c>
      <c r="B6455" s="178" t="s">
        <v>56126</v>
      </c>
      <c r="C6455" s="178" t="s">
        <v>56127</v>
      </c>
      <c r="D6455" s="178" t="str">
        <f aca="false">IF(LEN(B6455)=2,C6455,"")</f>
        <v/>
      </c>
      <c r="E6455" s="178" t="str">
        <f aca="false">IF(LEN(B6455)=5,C6455,"")</f>
        <v/>
      </c>
      <c r="F6455" s="178" t="str">
        <f aca="false">IF(LEN(B6455)=13,C6455,"")</f>
        <v>Margasuka</v>
      </c>
      <c r="G6455" s="178" t="s">
        <v>56127</v>
      </c>
      <c r="H6455" s="178" t="s">
        <v>56120</v>
      </c>
    </row>
    <row r="6456" s="178" customFormat="true" ht="15" hidden="false" customHeight="false" outlineLevel="0" collapsed="false">
      <c r="A6456" s="178" t="n">
        <v>33966</v>
      </c>
      <c r="B6456" s="178" t="s">
        <v>56128</v>
      </c>
      <c r="C6456" s="178" t="s">
        <v>56129</v>
      </c>
      <c r="D6456" s="178" t="str">
        <f aca="false">IF(LEN(B6456)=2,C6456,"")</f>
        <v/>
      </c>
      <c r="E6456" s="178" t="str">
        <f aca="false">IF(LEN(B6456)=5,C6456,"")</f>
        <v/>
      </c>
      <c r="F6456" s="178" t="str">
        <f aca="false">IF(LEN(B6456)=13,C6456,"")</f>
        <v>Cirangrang</v>
      </c>
      <c r="G6456" s="178" t="s">
        <v>56129</v>
      </c>
      <c r="H6456" s="178" t="s">
        <v>56120</v>
      </c>
    </row>
    <row r="6457" s="178" customFormat="true" ht="15" hidden="false" customHeight="false" outlineLevel="0" collapsed="false">
      <c r="A6457" s="178" t="n">
        <v>33967</v>
      </c>
      <c r="B6457" s="178" t="s">
        <v>56130</v>
      </c>
      <c r="C6457" s="178" t="s">
        <v>56131</v>
      </c>
      <c r="D6457" s="178" t="str">
        <f aca="false">IF(LEN(B6457)=2,C6457,"")</f>
        <v/>
      </c>
      <c r="E6457" s="178" t="str">
        <f aca="false">IF(LEN(B6457)=5,C6457,"")</f>
        <v/>
      </c>
      <c r="F6457" s="178" t="str">
        <f aca="false">IF(LEN(B6457)=13,C6457,"")</f>
        <v/>
      </c>
      <c r="H6457" s="178" t="s">
        <v>56131</v>
      </c>
    </row>
    <row r="6458" s="178" customFormat="true" ht="15" hidden="false" customHeight="false" outlineLevel="0" collapsed="false">
      <c r="A6458" s="178" t="n">
        <v>33968</v>
      </c>
      <c r="B6458" s="178" t="s">
        <v>56132</v>
      </c>
      <c r="C6458" s="178" t="s">
        <v>46957</v>
      </c>
      <c r="D6458" s="178" t="str">
        <f aca="false">IF(LEN(B6458)=2,C6458,"")</f>
        <v/>
      </c>
      <c r="E6458" s="178" t="str">
        <f aca="false">IF(LEN(B6458)=5,C6458,"")</f>
        <v/>
      </c>
      <c r="F6458" s="178" t="str">
        <f aca="false">IF(LEN(B6458)=13,C6458,"")</f>
        <v>Kopo</v>
      </c>
      <c r="G6458" s="178" t="s">
        <v>46957</v>
      </c>
      <c r="H6458" s="178" t="s">
        <v>56131</v>
      </c>
    </row>
    <row r="6459" s="178" customFormat="true" ht="15" hidden="false" customHeight="false" outlineLevel="0" collapsed="false">
      <c r="A6459" s="178" t="n">
        <v>33969</v>
      </c>
      <c r="B6459" s="178" t="s">
        <v>56133</v>
      </c>
      <c r="C6459" s="178" t="s">
        <v>56134</v>
      </c>
      <c r="D6459" s="178" t="str">
        <f aca="false">IF(LEN(B6459)=2,C6459,"")</f>
        <v/>
      </c>
      <c r="E6459" s="178" t="str">
        <f aca="false">IF(LEN(B6459)=5,C6459,"")</f>
        <v/>
      </c>
      <c r="F6459" s="178" t="str">
        <f aca="false">IF(LEN(B6459)=13,C6459,"")</f>
        <v>Babakan Tarogong</v>
      </c>
      <c r="G6459" s="178" t="s">
        <v>56134</v>
      </c>
      <c r="H6459" s="178" t="s">
        <v>56131</v>
      </c>
    </row>
    <row r="6460" s="178" customFormat="true" ht="15" hidden="false" customHeight="false" outlineLevel="0" collapsed="false">
      <c r="A6460" s="178" t="n">
        <v>33970</v>
      </c>
      <c r="B6460" s="178" t="s">
        <v>56135</v>
      </c>
      <c r="C6460" s="178" t="s">
        <v>56136</v>
      </c>
      <c r="D6460" s="178" t="str">
        <f aca="false">IF(LEN(B6460)=2,C6460,"")</f>
        <v/>
      </c>
      <c r="E6460" s="178" t="str">
        <f aca="false">IF(LEN(B6460)=5,C6460,"")</f>
        <v/>
      </c>
      <c r="F6460" s="178" t="str">
        <f aca="false">IF(LEN(B6460)=13,C6460,"")</f>
        <v>Jamika</v>
      </c>
      <c r="G6460" s="178" t="s">
        <v>56136</v>
      </c>
      <c r="H6460" s="178" t="s">
        <v>56131</v>
      </c>
    </row>
    <row r="6461" s="178" customFormat="true" ht="15" hidden="false" customHeight="false" outlineLevel="0" collapsed="false">
      <c r="A6461" s="178" t="n">
        <v>33971</v>
      </c>
      <c r="B6461" s="178" t="s">
        <v>56137</v>
      </c>
      <c r="C6461" s="178" t="s">
        <v>56138</v>
      </c>
      <c r="D6461" s="178" t="str">
        <f aca="false">IF(LEN(B6461)=2,C6461,"")</f>
        <v/>
      </c>
      <c r="E6461" s="178" t="str">
        <f aca="false">IF(LEN(B6461)=5,C6461,"")</f>
        <v/>
      </c>
      <c r="F6461" s="178" t="str">
        <f aca="false">IF(LEN(B6461)=13,C6461,"")</f>
        <v>Babakan Asih</v>
      </c>
      <c r="G6461" s="178" t="s">
        <v>56138</v>
      </c>
      <c r="H6461" s="178" t="s">
        <v>56131</v>
      </c>
    </row>
    <row r="6462" s="178" customFormat="true" ht="15" hidden="false" customHeight="false" outlineLevel="0" collapsed="false">
      <c r="A6462" s="178" t="n">
        <v>33972</v>
      </c>
      <c r="B6462" s="178" t="s">
        <v>56139</v>
      </c>
      <c r="C6462" s="178" t="s">
        <v>56140</v>
      </c>
      <c r="D6462" s="178" t="str">
        <f aca="false">IF(LEN(B6462)=2,C6462,"")</f>
        <v/>
      </c>
      <c r="E6462" s="178" t="str">
        <f aca="false">IF(LEN(B6462)=5,C6462,"")</f>
        <v/>
      </c>
      <c r="F6462" s="178" t="str">
        <f aca="false">IF(LEN(B6462)=13,C6462,"")</f>
        <v>Suka Asih</v>
      </c>
      <c r="G6462" s="178" t="s">
        <v>56140</v>
      </c>
      <c r="H6462" s="178" t="s">
        <v>56131</v>
      </c>
    </row>
    <row r="6463" s="178" customFormat="true" ht="15" hidden="false" customHeight="false" outlineLevel="0" collapsed="false">
      <c r="A6463" s="178" t="n">
        <v>33973</v>
      </c>
      <c r="B6463" s="178" t="s">
        <v>56141</v>
      </c>
      <c r="C6463" s="178" t="s">
        <v>48862</v>
      </c>
      <c r="D6463" s="178" t="str">
        <f aca="false">IF(LEN(B6463)=2,C6463,"")</f>
        <v/>
      </c>
      <c r="E6463" s="178" t="str">
        <f aca="false">IF(LEN(B6463)=5,C6463,"")</f>
        <v/>
      </c>
      <c r="F6463" s="178" t="str">
        <f aca="false">IF(LEN(B6463)=13,C6463,"")</f>
        <v/>
      </c>
      <c r="H6463" s="178" t="s">
        <v>48862</v>
      </c>
    </row>
    <row r="6464" s="178" customFormat="true" ht="15" hidden="false" customHeight="false" outlineLevel="0" collapsed="false">
      <c r="A6464" s="178" t="n">
        <v>33974</v>
      </c>
      <c r="B6464" s="178" t="s">
        <v>56142</v>
      </c>
      <c r="C6464" s="178" t="s">
        <v>48061</v>
      </c>
      <c r="D6464" s="178" t="str">
        <f aca="false">IF(LEN(B6464)=2,C6464,"")</f>
        <v/>
      </c>
      <c r="E6464" s="178" t="str">
        <f aca="false">IF(LEN(B6464)=5,C6464,"")</f>
        <v/>
      </c>
      <c r="F6464" s="178" t="str">
        <f aca="false">IF(LEN(B6464)=13,C6464,"")</f>
        <v>Maleber</v>
      </c>
      <c r="G6464" s="178" t="s">
        <v>48061</v>
      </c>
      <c r="H6464" s="178" t="s">
        <v>48862</v>
      </c>
    </row>
    <row r="6465" s="178" customFormat="true" ht="15" hidden="false" customHeight="false" outlineLevel="0" collapsed="false">
      <c r="A6465" s="178" t="n">
        <v>33975</v>
      </c>
      <c r="B6465" s="178" t="s">
        <v>56143</v>
      </c>
      <c r="C6465" s="178" t="s">
        <v>56144</v>
      </c>
      <c r="D6465" s="178" t="str">
        <f aca="false">IF(LEN(B6465)=2,C6465,"")</f>
        <v/>
      </c>
      <c r="E6465" s="178" t="str">
        <f aca="false">IF(LEN(B6465)=5,C6465,"")</f>
        <v/>
      </c>
      <c r="F6465" s="178" t="str">
        <f aca="false">IF(LEN(B6465)=13,C6465,"")</f>
        <v>Dungus Cariang</v>
      </c>
      <c r="G6465" s="178" t="s">
        <v>56144</v>
      </c>
      <c r="H6465" s="178" t="s">
        <v>48862</v>
      </c>
    </row>
    <row r="6466" s="178" customFormat="true" ht="15" hidden="false" customHeight="false" outlineLevel="0" collapsed="false">
      <c r="A6466" s="178" t="n">
        <v>33976</v>
      </c>
      <c r="B6466" s="178" t="s">
        <v>56145</v>
      </c>
      <c r="C6466" s="178" t="s">
        <v>49579</v>
      </c>
      <c r="D6466" s="178" t="str">
        <f aca="false">IF(LEN(B6466)=2,C6466,"")</f>
        <v/>
      </c>
      <c r="E6466" s="178" t="str">
        <f aca="false">IF(LEN(B6466)=5,C6466,"")</f>
        <v/>
      </c>
      <c r="F6466" s="178" t="str">
        <f aca="false">IF(LEN(B6466)=13,C6466,"")</f>
        <v>Ciroyom</v>
      </c>
      <c r="G6466" s="178" t="s">
        <v>49579</v>
      </c>
      <c r="H6466" s="178" t="s">
        <v>48862</v>
      </c>
    </row>
    <row r="6467" s="178" customFormat="true" ht="15" hidden="false" customHeight="false" outlineLevel="0" collapsed="false">
      <c r="A6467" s="178" t="n">
        <v>33977</v>
      </c>
      <c r="B6467" s="178" t="s">
        <v>56146</v>
      </c>
      <c r="C6467" s="178" t="s">
        <v>18923</v>
      </c>
      <c r="D6467" s="178" t="str">
        <f aca="false">IF(LEN(B6467)=2,C6467,"")</f>
        <v/>
      </c>
      <c r="E6467" s="178" t="str">
        <f aca="false">IF(LEN(B6467)=5,C6467,"")</f>
        <v/>
      </c>
      <c r="F6467" s="178" t="str">
        <f aca="false">IF(LEN(B6467)=13,C6467,"")</f>
        <v>Kebon Jeruk</v>
      </c>
      <c r="G6467" s="178" t="s">
        <v>18923</v>
      </c>
      <c r="H6467" s="178" t="s">
        <v>48862</v>
      </c>
    </row>
    <row r="6468" s="178" customFormat="true" ht="15" hidden="false" customHeight="false" outlineLevel="0" collapsed="false">
      <c r="A6468" s="178" t="n">
        <v>33978</v>
      </c>
      <c r="B6468" s="178" t="s">
        <v>56147</v>
      </c>
      <c r="C6468" s="178" t="s">
        <v>56148</v>
      </c>
      <c r="D6468" s="178" t="str">
        <f aca="false">IF(LEN(B6468)=2,C6468,"")</f>
        <v/>
      </c>
      <c r="E6468" s="178" t="str">
        <f aca="false">IF(LEN(B6468)=5,C6468,"")</f>
        <v/>
      </c>
      <c r="F6468" s="178" t="str">
        <f aca="false">IF(LEN(B6468)=13,C6468,"")</f>
        <v>Garuda</v>
      </c>
      <c r="G6468" s="178" t="s">
        <v>56148</v>
      </c>
      <c r="H6468" s="178" t="s">
        <v>48862</v>
      </c>
    </row>
    <row r="6469" s="178" customFormat="true" ht="15" hidden="false" customHeight="false" outlineLevel="0" collapsed="false">
      <c r="A6469" s="178" t="n">
        <v>33979</v>
      </c>
      <c r="B6469" s="178" t="s">
        <v>56149</v>
      </c>
      <c r="C6469" s="178" t="s">
        <v>48219</v>
      </c>
      <c r="D6469" s="178" t="str">
        <f aca="false">IF(LEN(B6469)=2,C6469,"")</f>
        <v/>
      </c>
      <c r="E6469" s="178" t="str">
        <f aca="false">IF(LEN(B6469)=5,C6469,"")</f>
        <v/>
      </c>
      <c r="F6469" s="178" t="str">
        <f aca="false">IF(LEN(B6469)=13,C6469,"")</f>
        <v>Campaka</v>
      </c>
      <c r="G6469" s="178" t="s">
        <v>48219</v>
      </c>
      <c r="H6469" s="178" t="s">
        <v>48862</v>
      </c>
    </row>
    <row r="6470" s="178" customFormat="true" ht="15" hidden="false" customHeight="false" outlineLevel="0" collapsed="false">
      <c r="A6470" s="178" t="n">
        <v>33980</v>
      </c>
      <c r="B6470" s="178" t="s">
        <v>56150</v>
      </c>
      <c r="C6470" s="178" t="s">
        <v>56151</v>
      </c>
      <c r="D6470" s="178" t="str">
        <f aca="false">IF(LEN(B6470)=2,C6470,"")</f>
        <v/>
      </c>
      <c r="E6470" s="178" t="str">
        <f aca="false">IF(LEN(B6470)=5,C6470,"")</f>
        <v/>
      </c>
      <c r="F6470" s="178" t="str">
        <f aca="false">IF(LEN(B6470)=13,C6470,"")</f>
        <v/>
      </c>
      <c r="H6470" s="178" t="s">
        <v>56151</v>
      </c>
    </row>
    <row r="6471" s="178" customFormat="true" ht="15" hidden="false" customHeight="false" outlineLevel="0" collapsed="false">
      <c r="A6471" s="178" t="n">
        <v>33981</v>
      </c>
      <c r="B6471" s="178" t="s">
        <v>56152</v>
      </c>
      <c r="C6471" s="178" t="s">
        <v>56153</v>
      </c>
      <c r="D6471" s="178" t="str">
        <f aca="false">IF(LEN(B6471)=2,C6471,"")</f>
        <v/>
      </c>
      <c r="E6471" s="178" t="str">
        <f aca="false">IF(LEN(B6471)=5,C6471,"")</f>
        <v/>
      </c>
      <c r="F6471" s="178" t="str">
        <f aca="false">IF(LEN(B6471)=13,C6471,"")</f>
        <v>Husen Sastranegara</v>
      </c>
      <c r="G6471" s="178" t="s">
        <v>56153</v>
      </c>
      <c r="H6471" s="178" t="s">
        <v>56151</v>
      </c>
    </row>
    <row r="6472" s="178" customFormat="true" ht="15" hidden="false" customHeight="false" outlineLevel="0" collapsed="false">
      <c r="A6472" s="178" t="n">
        <v>33982</v>
      </c>
      <c r="B6472" s="178" t="s">
        <v>56154</v>
      </c>
      <c r="C6472" s="178" t="s">
        <v>56155</v>
      </c>
      <c r="D6472" s="178" t="str">
        <f aca="false">IF(LEN(B6472)=2,C6472,"")</f>
        <v/>
      </c>
      <c r="E6472" s="178" t="str">
        <f aca="false">IF(LEN(B6472)=5,C6472,"")</f>
        <v/>
      </c>
      <c r="F6472" s="178" t="str">
        <f aca="false">IF(LEN(B6472)=13,C6472,"")</f>
        <v>Arjuna</v>
      </c>
      <c r="G6472" s="178" t="s">
        <v>56155</v>
      </c>
      <c r="H6472" s="178" t="s">
        <v>56151</v>
      </c>
    </row>
    <row r="6473" s="178" customFormat="true" ht="15" hidden="false" customHeight="false" outlineLevel="0" collapsed="false">
      <c r="A6473" s="178" t="n">
        <v>33983</v>
      </c>
      <c r="B6473" s="178" t="s">
        <v>56156</v>
      </c>
      <c r="C6473" s="178" t="s">
        <v>56157</v>
      </c>
      <c r="D6473" s="178" t="str">
        <f aca="false">IF(LEN(B6473)=2,C6473,"")</f>
        <v/>
      </c>
      <c r="E6473" s="178" t="str">
        <f aca="false">IF(LEN(B6473)=5,C6473,"")</f>
        <v/>
      </c>
      <c r="F6473" s="178" t="str">
        <f aca="false">IF(LEN(B6473)=13,C6473,"")</f>
        <v>Pajajaran</v>
      </c>
      <c r="G6473" s="178" t="s">
        <v>56157</v>
      </c>
      <c r="H6473" s="178" t="s">
        <v>56151</v>
      </c>
    </row>
    <row r="6474" s="178" customFormat="true" ht="15" hidden="false" customHeight="false" outlineLevel="0" collapsed="false">
      <c r="A6474" s="178" t="n">
        <v>33984</v>
      </c>
      <c r="B6474" s="178" t="s">
        <v>56158</v>
      </c>
      <c r="C6474" s="178" t="s">
        <v>56159</v>
      </c>
      <c r="D6474" s="178" t="str">
        <f aca="false">IF(LEN(B6474)=2,C6474,"")</f>
        <v/>
      </c>
      <c r="E6474" s="178" t="str">
        <f aca="false">IF(LEN(B6474)=5,C6474,"")</f>
        <v/>
      </c>
      <c r="F6474" s="178" t="str">
        <f aca="false">IF(LEN(B6474)=13,C6474,"")</f>
        <v>Pasir Kaliki</v>
      </c>
      <c r="G6474" s="178" t="s">
        <v>56159</v>
      </c>
      <c r="H6474" s="178" t="s">
        <v>56151</v>
      </c>
    </row>
    <row r="6475" s="178" customFormat="true" ht="15" hidden="false" customHeight="false" outlineLevel="0" collapsed="false">
      <c r="A6475" s="178" t="n">
        <v>33985</v>
      </c>
      <c r="B6475" s="178" t="s">
        <v>56160</v>
      </c>
      <c r="C6475" s="178" t="s">
        <v>28725</v>
      </c>
      <c r="D6475" s="178" t="str">
        <f aca="false">IF(LEN(B6475)=2,C6475,"")</f>
        <v/>
      </c>
      <c r="E6475" s="178" t="str">
        <f aca="false">IF(LEN(B6475)=5,C6475,"")</f>
        <v/>
      </c>
      <c r="F6475" s="178" t="str">
        <f aca="false">IF(LEN(B6475)=13,C6475,"")</f>
        <v>Pamoyanan</v>
      </c>
      <c r="G6475" s="178" t="s">
        <v>28725</v>
      </c>
      <c r="H6475" s="178" t="s">
        <v>56151</v>
      </c>
    </row>
    <row r="6476" s="178" customFormat="true" ht="15" hidden="false" customHeight="false" outlineLevel="0" collapsed="false">
      <c r="A6476" s="178" t="n">
        <v>33986</v>
      </c>
      <c r="B6476" s="178" t="s">
        <v>56161</v>
      </c>
      <c r="C6476" s="178" t="s">
        <v>46461</v>
      </c>
      <c r="D6476" s="178" t="str">
        <f aca="false">IF(LEN(B6476)=2,C6476,"")</f>
        <v/>
      </c>
      <c r="E6476" s="178" t="str">
        <f aca="false">IF(LEN(B6476)=5,C6476,"")</f>
        <v/>
      </c>
      <c r="F6476" s="178" t="str">
        <f aca="false">IF(LEN(B6476)=13,C6476,"")</f>
        <v>Sukaraja</v>
      </c>
      <c r="G6476" s="178" t="s">
        <v>46461</v>
      </c>
      <c r="H6476" s="178" t="s">
        <v>56151</v>
      </c>
    </row>
    <row r="6477" s="178" customFormat="true" ht="15" hidden="false" customHeight="false" outlineLevel="0" collapsed="false">
      <c r="A6477" s="178" t="n">
        <v>33987</v>
      </c>
      <c r="B6477" s="178" t="s">
        <v>56162</v>
      </c>
      <c r="C6477" s="178" t="s">
        <v>46573</v>
      </c>
      <c r="D6477" s="178" t="str">
        <f aca="false">IF(LEN(B6477)=2,C6477,"")</f>
        <v/>
      </c>
      <c r="E6477" s="178" t="str">
        <f aca="false">IF(LEN(B6477)=5,C6477,"")</f>
        <v/>
      </c>
      <c r="F6477" s="178" t="str">
        <f aca="false">IF(LEN(B6477)=13,C6477,"")</f>
        <v/>
      </c>
      <c r="H6477" s="178" t="s">
        <v>46573</v>
      </c>
    </row>
    <row r="6478" s="178" customFormat="true" ht="15" hidden="false" customHeight="false" outlineLevel="0" collapsed="false">
      <c r="A6478" s="178" t="n">
        <v>33988</v>
      </c>
      <c r="B6478" s="178" t="s">
        <v>56163</v>
      </c>
      <c r="C6478" s="178" t="s">
        <v>56164</v>
      </c>
      <c r="D6478" s="178" t="str">
        <f aca="false">IF(LEN(B6478)=2,C6478,"")</f>
        <v/>
      </c>
      <c r="E6478" s="178" t="str">
        <f aca="false">IF(LEN(B6478)=5,C6478,"")</f>
        <v/>
      </c>
      <c r="F6478" s="178" t="str">
        <f aca="false">IF(LEN(B6478)=13,C6478,"")</f>
        <v>Pasteur</v>
      </c>
      <c r="G6478" s="178" t="s">
        <v>56164</v>
      </c>
      <c r="H6478" s="178" t="s">
        <v>46573</v>
      </c>
    </row>
    <row r="6479" s="178" customFormat="true" ht="15" hidden="false" customHeight="false" outlineLevel="0" collapsed="false">
      <c r="A6479" s="178" t="n">
        <v>33989</v>
      </c>
      <c r="B6479" s="178" t="s">
        <v>56165</v>
      </c>
      <c r="C6479" s="178" t="s">
        <v>48910</v>
      </c>
      <c r="D6479" s="178" t="str">
        <f aca="false">IF(LEN(B6479)=2,C6479,"")</f>
        <v/>
      </c>
      <c r="E6479" s="178" t="str">
        <f aca="false">IF(LEN(B6479)=5,C6479,"")</f>
        <v/>
      </c>
      <c r="F6479" s="178" t="str">
        <f aca="false">IF(LEN(B6479)=13,C6479,"")</f>
        <v>Cipedes</v>
      </c>
      <c r="G6479" s="178" t="s">
        <v>48910</v>
      </c>
      <c r="H6479" s="178" t="s">
        <v>46573</v>
      </c>
    </row>
    <row r="6480" s="178" customFormat="true" ht="15" hidden="false" customHeight="false" outlineLevel="0" collapsed="false">
      <c r="A6480" s="178" t="n">
        <v>33990</v>
      </c>
      <c r="B6480" s="178" t="s">
        <v>56166</v>
      </c>
      <c r="C6480" s="178" t="s">
        <v>56167</v>
      </c>
      <c r="D6480" s="178" t="str">
        <f aca="false">IF(LEN(B6480)=2,C6480,"")</f>
        <v/>
      </c>
      <c r="E6480" s="178" t="str">
        <f aca="false">IF(LEN(B6480)=5,C6480,"")</f>
        <v/>
      </c>
      <c r="F6480" s="178" t="str">
        <f aca="false">IF(LEN(B6480)=13,C6480,"")</f>
        <v>Sukawarna</v>
      </c>
      <c r="G6480" s="178" t="s">
        <v>56167</v>
      </c>
      <c r="H6480" s="178" t="s">
        <v>46573</v>
      </c>
    </row>
    <row r="6481" s="178" customFormat="true" ht="15" hidden="false" customHeight="false" outlineLevel="0" collapsed="false">
      <c r="A6481" s="178" t="n">
        <v>33991</v>
      </c>
      <c r="B6481" s="178" t="s">
        <v>56168</v>
      </c>
      <c r="C6481" s="178" t="s">
        <v>46531</v>
      </c>
      <c r="D6481" s="178" t="str">
        <f aca="false">IF(LEN(B6481)=2,C6481,"")</f>
        <v/>
      </c>
      <c r="E6481" s="178" t="str">
        <f aca="false">IF(LEN(B6481)=5,C6481,"")</f>
        <v/>
      </c>
      <c r="F6481" s="178" t="str">
        <f aca="false">IF(LEN(B6481)=13,C6481,"")</f>
        <v>Sukagalih</v>
      </c>
      <c r="G6481" s="178" t="s">
        <v>46531</v>
      </c>
      <c r="H6481" s="178" t="s">
        <v>46573</v>
      </c>
    </row>
    <row r="6482" s="178" customFormat="true" ht="15" hidden="false" customHeight="false" outlineLevel="0" collapsed="false">
      <c r="A6482" s="178" t="n">
        <v>33992</v>
      </c>
      <c r="B6482" s="178" t="s">
        <v>56169</v>
      </c>
      <c r="C6482" s="178" t="s">
        <v>48423</v>
      </c>
      <c r="D6482" s="178" t="str">
        <f aca="false">IF(LEN(B6482)=2,C6482,"")</f>
        <v/>
      </c>
      <c r="E6482" s="178" t="str">
        <f aca="false">IF(LEN(B6482)=5,C6482,"")</f>
        <v/>
      </c>
      <c r="F6482" s="178" t="str">
        <f aca="false">IF(LEN(B6482)=13,C6482,"")</f>
        <v>Sukabungah</v>
      </c>
      <c r="G6482" s="178" t="s">
        <v>48423</v>
      </c>
      <c r="H6482" s="178" t="s">
        <v>46573</v>
      </c>
    </row>
    <row r="6483" s="178" customFormat="true" ht="15" hidden="false" customHeight="false" outlineLevel="0" collapsed="false">
      <c r="A6483" s="178" t="n">
        <v>33993</v>
      </c>
      <c r="B6483" s="178" t="s">
        <v>56170</v>
      </c>
      <c r="C6483" s="178" t="s">
        <v>47253</v>
      </c>
      <c r="D6483" s="178" t="str">
        <f aca="false">IF(LEN(B6483)=2,C6483,"")</f>
        <v/>
      </c>
      <c r="E6483" s="178" t="str">
        <f aca="false">IF(LEN(B6483)=5,C6483,"")</f>
        <v/>
      </c>
      <c r="F6483" s="178" t="str">
        <f aca="false">IF(LEN(B6483)=13,C6483,"")</f>
        <v/>
      </c>
      <c r="H6483" s="178" t="s">
        <v>47253</v>
      </c>
    </row>
    <row r="6484" s="178" customFormat="true" ht="15" hidden="false" customHeight="false" outlineLevel="0" collapsed="false">
      <c r="A6484" s="178" t="n">
        <v>33994</v>
      </c>
      <c r="B6484" s="178" t="s">
        <v>56171</v>
      </c>
      <c r="C6484" s="178" t="s">
        <v>47380</v>
      </c>
      <c r="D6484" s="178" t="str">
        <f aca="false">IF(LEN(B6484)=2,C6484,"")</f>
        <v/>
      </c>
      <c r="E6484" s="178" t="str">
        <f aca="false">IF(LEN(B6484)=5,C6484,"")</f>
        <v/>
      </c>
      <c r="F6484" s="178" t="str">
        <f aca="false">IF(LEN(B6484)=13,C6484,"")</f>
        <v>Hegarmanah</v>
      </c>
      <c r="G6484" s="178" t="s">
        <v>47380</v>
      </c>
      <c r="H6484" s="178" t="s">
        <v>47253</v>
      </c>
    </row>
    <row r="6485" s="178" customFormat="true" ht="15" hidden="false" customHeight="false" outlineLevel="0" collapsed="false">
      <c r="A6485" s="178" t="n">
        <v>33995</v>
      </c>
      <c r="B6485" s="178" t="s">
        <v>56172</v>
      </c>
      <c r="C6485" s="178" t="s">
        <v>56173</v>
      </c>
      <c r="D6485" s="178" t="str">
        <f aca="false">IF(LEN(B6485)=2,C6485,"")</f>
        <v/>
      </c>
      <c r="E6485" s="178" t="str">
        <f aca="false">IF(LEN(B6485)=5,C6485,"")</f>
        <v/>
      </c>
      <c r="F6485" s="178" t="str">
        <f aca="false">IF(LEN(B6485)=13,C6485,"")</f>
        <v>Ciumbuleuit</v>
      </c>
      <c r="G6485" s="178" t="s">
        <v>56173</v>
      </c>
      <c r="H6485" s="178" t="s">
        <v>47253</v>
      </c>
    </row>
    <row r="6486" s="178" customFormat="true" ht="15" hidden="false" customHeight="false" outlineLevel="0" collapsed="false">
      <c r="A6486" s="178" t="n">
        <v>33996</v>
      </c>
      <c r="B6486" s="178" t="s">
        <v>56174</v>
      </c>
      <c r="C6486" s="178" t="s">
        <v>56175</v>
      </c>
      <c r="D6486" s="178" t="str">
        <f aca="false">IF(LEN(B6486)=2,C6486,"")</f>
        <v/>
      </c>
      <c r="E6486" s="178" t="str">
        <f aca="false">IF(LEN(B6486)=5,C6486,"")</f>
        <v/>
      </c>
      <c r="F6486" s="178" t="str">
        <f aca="false">IF(LEN(B6486)=13,C6486,"")</f>
        <v>Ledeng</v>
      </c>
      <c r="G6486" s="178" t="s">
        <v>56175</v>
      </c>
      <c r="H6486" s="178" t="s">
        <v>47253</v>
      </c>
    </row>
    <row r="6487" s="178" customFormat="true" ht="15" hidden="false" customHeight="false" outlineLevel="0" collapsed="false">
      <c r="A6487" s="178" t="n">
        <v>33997</v>
      </c>
      <c r="B6487" s="178" t="s">
        <v>56176</v>
      </c>
      <c r="C6487" s="178" t="s">
        <v>56177</v>
      </c>
      <c r="D6487" s="178" t="str">
        <f aca="false">IF(LEN(B6487)=2,C6487,"")</f>
        <v/>
      </c>
      <c r="E6487" s="178" t="str">
        <f aca="false">IF(LEN(B6487)=5,C6487,"")</f>
        <v/>
      </c>
      <c r="F6487" s="178" t="str">
        <f aca="false">IF(LEN(B6487)=13,C6487,"")</f>
        <v/>
      </c>
      <c r="H6487" s="178" t="s">
        <v>56177</v>
      </c>
    </row>
    <row r="6488" s="178" customFormat="true" ht="15" hidden="false" customHeight="false" outlineLevel="0" collapsed="false">
      <c r="A6488" s="178" t="n">
        <v>33998</v>
      </c>
      <c r="B6488" s="178" t="s">
        <v>56178</v>
      </c>
      <c r="C6488" s="178" t="s">
        <v>56179</v>
      </c>
      <c r="D6488" s="178" t="str">
        <f aca="false">IF(LEN(B6488)=2,C6488,"")</f>
        <v/>
      </c>
      <c r="E6488" s="178" t="str">
        <f aca="false">IF(LEN(B6488)=5,C6488,"")</f>
        <v/>
      </c>
      <c r="F6488" s="178" t="str">
        <f aca="false">IF(LEN(B6488)=13,C6488,"")</f>
        <v>Cihapit</v>
      </c>
      <c r="G6488" s="178" t="s">
        <v>56179</v>
      </c>
      <c r="H6488" s="178" t="s">
        <v>56177</v>
      </c>
    </row>
    <row r="6489" s="178" customFormat="true" ht="15" hidden="false" customHeight="false" outlineLevel="0" collapsed="false">
      <c r="A6489" s="178" t="n">
        <v>33999</v>
      </c>
      <c r="B6489" s="178" t="s">
        <v>56180</v>
      </c>
      <c r="C6489" s="178" t="s">
        <v>46791</v>
      </c>
      <c r="D6489" s="178" t="str">
        <f aca="false">IF(LEN(B6489)=2,C6489,"")</f>
        <v/>
      </c>
      <c r="E6489" s="178" t="str">
        <f aca="false">IF(LEN(B6489)=5,C6489,"")</f>
        <v/>
      </c>
      <c r="F6489" s="178" t="str">
        <f aca="false">IF(LEN(B6489)=13,C6489,"")</f>
        <v>Tamansari</v>
      </c>
      <c r="G6489" s="178" t="s">
        <v>46791</v>
      </c>
      <c r="H6489" s="178" t="s">
        <v>56177</v>
      </c>
    </row>
    <row r="6490" s="178" customFormat="true" ht="15" hidden="false" customHeight="false" outlineLevel="0" collapsed="false">
      <c r="A6490" s="178" t="n">
        <v>34000</v>
      </c>
      <c r="B6490" s="178" t="s">
        <v>56181</v>
      </c>
      <c r="C6490" s="178" t="s">
        <v>56182</v>
      </c>
      <c r="D6490" s="178" t="str">
        <f aca="false">IF(LEN(B6490)=2,C6490,"")</f>
        <v/>
      </c>
      <c r="E6490" s="178" t="str">
        <f aca="false">IF(LEN(B6490)=5,C6490,"")</f>
        <v/>
      </c>
      <c r="F6490" s="178" t="str">
        <f aca="false">IF(LEN(B6490)=13,C6490,"")</f>
        <v>Citarum</v>
      </c>
      <c r="G6490" s="178" t="s">
        <v>56182</v>
      </c>
      <c r="H6490" s="178" t="s">
        <v>56177</v>
      </c>
    </row>
    <row r="6491" s="178" customFormat="true" ht="15" hidden="false" customHeight="false" outlineLevel="0" collapsed="false">
      <c r="A6491" s="178" t="n">
        <v>34001</v>
      </c>
      <c r="B6491" s="178" t="s">
        <v>56183</v>
      </c>
      <c r="C6491" s="178" t="s">
        <v>56184</v>
      </c>
      <c r="D6491" s="178" t="str">
        <f aca="false">IF(LEN(B6491)=2,C6491,"")</f>
        <v/>
      </c>
      <c r="E6491" s="178" t="str">
        <f aca="false">IF(LEN(B6491)=5,C6491,"")</f>
        <v/>
      </c>
      <c r="F6491" s="178" t="str">
        <f aca="false">IF(LEN(B6491)=13,C6491,"")</f>
        <v/>
      </c>
      <c r="H6491" s="178" t="s">
        <v>56184</v>
      </c>
    </row>
    <row r="6492" s="178" customFormat="true" ht="15" hidden="false" customHeight="false" outlineLevel="0" collapsed="false">
      <c r="A6492" s="178" t="n">
        <v>34002</v>
      </c>
      <c r="B6492" s="178" t="s">
        <v>56185</v>
      </c>
      <c r="C6492" s="178" t="s">
        <v>56186</v>
      </c>
      <c r="D6492" s="178" t="str">
        <f aca="false">IF(LEN(B6492)=2,C6492,"")</f>
        <v/>
      </c>
      <c r="E6492" s="178" t="str">
        <f aca="false">IF(LEN(B6492)=5,C6492,"")</f>
        <v/>
      </c>
      <c r="F6492" s="178" t="str">
        <f aca="false">IF(LEN(B6492)=13,C6492,"")</f>
        <v>Karasak</v>
      </c>
      <c r="G6492" s="178" t="s">
        <v>56186</v>
      </c>
      <c r="H6492" s="178" t="s">
        <v>56184</v>
      </c>
    </row>
    <row r="6493" s="178" customFormat="true" ht="15" hidden="false" customHeight="false" outlineLevel="0" collapsed="false">
      <c r="A6493" s="178" t="n">
        <v>34003</v>
      </c>
      <c r="B6493" s="178" t="s">
        <v>56187</v>
      </c>
      <c r="C6493" s="178" t="s">
        <v>56188</v>
      </c>
      <c r="D6493" s="178" t="str">
        <f aca="false">IF(LEN(B6493)=2,C6493,"")</f>
        <v/>
      </c>
      <c r="E6493" s="178" t="str">
        <f aca="false">IF(LEN(B6493)=5,C6493,"")</f>
        <v/>
      </c>
      <c r="F6493" s="178" t="str">
        <f aca="false">IF(LEN(B6493)=13,C6493,"")</f>
        <v>Nyengseret</v>
      </c>
      <c r="G6493" s="178" t="s">
        <v>56188</v>
      </c>
      <c r="H6493" s="178" t="s">
        <v>56184</v>
      </c>
    </row>
    <row r="6494" s="178" customFormat="true" ht="15" hidden="false" customHeight="false" outlineLevel="0" collapsed="false">
      <c r="A6494" s="178" t="n">
        <v>34004</v>
      </c>
      <c r="B6494" s="178" t="s">
        <v>56189</v>
      </c>
      <c r="C6494" s="178" t="s">
        <v>47575</v>
      </c>
      <c r="D6494" s="178" t="str">
        <f aca="false">IF(LEN(B6494)=2,C6494,"")</f>
        <v/>
      </c>
      <c r="E6494" s="178" t="str">
        <f aca="false">IF(LEN(B6494)=5,C6494,"")</f>
        <v/>
      </c>
      <c r="F6494" s="178" t="str">
        <f aca="false">IF(LEN(B6494)=13,C6494,"")</f>
        <v>Karanganyar</v>
      </c>
      <c r="G6494" s="178" t="s">
        <v>47575</v>
      </c>
      <c r="H6494" s="178" t="s">
        <v>56184</v>
      </c>
    </row>
    <row r="6495" s="178" customFormat="true" ht="15" hidden="false" customHeight="false" outlineLevel="0" collapsed="false">
      <c r="A6495" s="178" t="n">
        <v>34005</v>
      </c>
      <c r="B6495" s="178" t="s">
        <v>56190</v>
      </c>
      <c r="C6495" s="178" t="s">
        <v>56191</v>
      </c>
      <c r="D6495" s="178" t="str">
        <f aca="false">IF(LEN(B6495)=2,C6495,"")</f>
        <v/>
      </c>
      <c r="E6495" s="178" t="str">
        <f aca="false">IF(LEN(B6495)=5,C6495,"")</f>
        <v/>
      </c>
      <c r="F6495" s="178" t="str">
        <f aca="false">IF(LEN(B6495)=13,C6495,"")</f>
        <v>Panjunan</v>
      </c>
      <c r="G6495" s="178" t="s">
        <v>56191</v>
      </c>
      <c r="H6495" s="178" t="s">
        <v>56184</v>
      </c>
    </row>
    <row r="6496" s="178" customFormat="true" ht="15" hidden="false" customHeight="false" outlineLevel="0" collapsed="false">
      <c r="A6496" s="178" t="n">
        <v>34006</v>
      </c>
      <c r="B6496" s="178" t="s">
        <v>56192</v>
      </c>
      <c r="C6496" s="178" t="s">
        <v>46588</v>
      </c>
      <c r="D6496" s="178" t="str">
        <f aca="false">IF(LEN(B6496)=2,C6496,"")</f>
        <v/>
      </c>
      <c r="E6496" s="178" t="str">
        <f aca="false">IF(LEN(B6496)=5,C6496,"")</f>
        <v/>
      </c>
      <c r="F6496" s="178" t="str">
        <f aca="false">IF(LEN(B6496)=13,C6496,"")</f>
        <v>Cibadak</v>
      </c>
      <c r="G6496" s="178" t="s">
        <v>46588</v>
      </c>
      <c r="H6496" s="178" t="s">
        <v>56184</v>
      </c>
    </row>
    <row r="6497" s="178" customFormat="true" ht="15" hidden="false" customHeight="false" outlineLevel="0" collapsed="false">
      <c r="A6497" s="178" t="n">
        <v>34007</v>
      </c>
      <c r="B6497" s="178" t="s">
        <v>56193</v>
      </c>
      <c r="C6497" s="178" t="s">
        <v>56194</v>
      </c>
      <c r="D6497" s="178" t="str">
        <f aca="false">IF(LEN(B6497)=2,C6497,"")</f>
        <v/>
      </c>
      <c r="E6497" s="178" t="str">
        <f aca="false">IF(LEN(B6497)=5,C6497,"")</f>
        <v/>
      </c>
      <c r="F6497" s="178" t="str">
        <f aca="false">IF(LEN(B6497)=13,C6497,"")</f>
        <v>Pelindung Hewan</v>
      </c>
      <c r="G6497" s="178" t="s">
        <v>56194</v>
      </c>
      <c r="H6497" s="178" t="s">
        <v>56184</v>
      </c>
    </row>
    <row r="6498" s="178" customFormat="true" ht="15" hidden="false" customHeight="false" outlineLevel="0" collapsed="false">
      <c r="A6498" s="178" t="n">
        <v>34008</v>
      </c>
      <c r="B6498" s="178" t="s">
        <v>56195</v>
      </c>
      <c r="C6498" s="178" t="s">
        <v>49055</v>
      </c>
      <c r="D6498" s="178" t="str">
        <f aca="false">IF(LEN(B6498)=2,C6498,"")</f>
        <v/>
      </c>
      <c r="E6498" s="178" t="str">
        <f aca="false">IF(LEN(B6498)=5,C6498,"")</f>
        <v/>
      </c>
      <c r="F6498" s="178" t="str">
        <f aca="false">IF(LEN(B6498)=13,C6498,"")</f>
        <v/>
      </c>
      <c r="H6498" s="178" t="s">
        <v>49055</v>
      </c>
    </row>
    <row r="6499" s="178" customFormat="true" ht="15" hidden="false" customHeight="false" outlineLevel="0" collapsed="false">
      <c r="A6499" s="178" t="n">
        <v>34009</v>
      </c>
      <c r="B6499" s="178" t="s">
        <v>56196</v>
      </c>
      <c r="C6499" s="178" t="s">
        <v>56197</v>
      </c>
      <c r="D6499" s="178" t="str">
        <f aca="false">IF(LEN(B6499)=2,C6499,"")</f>
        <v/>
      </c>
      <c r="E6499" s="178" t="str">
        <f aca="false">IF(LEN(B6499)=5,C6499,"")</f>
        <v/>
      </c>
      <c r="F6499" s="178" t="str">
        <f aca="false">IF(LEN(B6499)=13,C6499,"")</f>
        <v>Cigereleng</v>
      </c>
      <c r="G6499" s="178" t="s">
        <v>56197</v>
      </c>
      <c r="H6499" s="178" t="s">
        <v>49055</v>
      </c>
    </row>
    <row r="6500" s="178" customFormat="true" ht="15" hidden="false" customHeight="false" outlineLevel="0" collapsed="false">
      <c r="A6500" s="178" t="n">
        <v>34010</v>
      </c>
      <c r="B6500" s="178" t="s">
        <v>56198</v>
      </c>
      <c r="C6500" s="178" t="s">
        <v>46008</v>
      </c>
      <c r="D6500" s="178" t="str">
        <f aca="false">IF(LEN(B6500)=2,C6500,"")</f>
        <v/>
      </c>
      <c r="E6500" s="178" t="str">
        <f aca="false">IF(LEN(B6500)=5,C6500,"")</f>
        <v/>
      </c>
      <c r="F6500" s="178" t="str">
        <f aca="false">IF(LEN(B6500)=13,C6500,"")</f>
        <v>Ancol</v>
      </c>
      <c r="G6500" s="178" t="s">
        <v>46008</v>
      </c>
      <c r="H6500" s="178" t="s">
        <v>49055</v>
      </c>
    </row>
    <row r="6501" s="178" customFormat="true" ht="15" hidden="false" customHeight="false" outlineLevel="0" collapsed="false">
      <c r="A6501" s="178" t="n">
        <v>34011</v>
      </c>
      <c r="B6501" s="178" t="s">
        <v>56199</v>
      </c>
      <c r="C6501" s="178" t="s">
        <v>56200</v>
      </c>
      <c r="D6501" s="178" t="str">
        <f aca="false">IF(LEN(B6501)=2,C6501,"")</f>
        <v/>
      </c>
      <c r="E6501" s="178" t="str">
        <f aca="false">IF(LEN(B6501)=5,C6501,"")</f>
        <v/>
      </c>
      <c r="F6501" s="178" t="str">
        <f aca="false">IF(LEN(B6501)=13,C6501,"")</f>
        <v>Pungkur</v>
      </c>
      <c r="G6501" s="178" t="s">
        <v>56200</v>
      </c>
      <c r="H6501" s="178" t="s">
        <v>49055</v>
      </c>
    </row>
    <row r="6502" s="178" customFormat="true" ht="15" hidden="false" customHeight="false" outlineLevel="0" collapsed="false">
      <c r="A6502" s="178" t="n">
        <v>34012</v>
      </c>
      <c r="B6502" s="178" t="s">
        <v>56201</v>
      </c>
      <c r="C6502" s="178" t="s">
        <v>56202</v>
      </c>
      <c r="D6502" s="178" t="str">
        <f aca="false">IF(LEN(B6502)=2,C6502,"")</f>
        <v/>
      </c>
      <c r="E6502" s="178" t="str">
        <f aca="false">IF(LEN(B6502)=5,C6502,"")</f>
        <v/>
      </c>
      <c r="F6502" s="178" t="str">
        <f aca="false">IF(LEN(B6502)=13,C6502,"")</f>
        <v>Balonggede</v>
      </c>
      <c r="G6502" s="178" t="s">
        <v>56202</v>
      </c>
      <c r="H6502" s="178" t="s">
        <v>49055</v>
      </c>
    </row>
    <row r="6503" s="178" customFormat="true" ht="15" hidden="false" customHeight="false" outlineLevel="0" collapsed="false">
      <c r="A6503" s="178" t="n">
        <v>34013</v>
      </c>
      <c r="B6503" s="178" t="s">
        <v>56203</v>
      </c>
      <c r="C6503" s="178" t="s">
        <v>54391</v>
      </c>
      <c r="D6503" s="178" t="str">
        <f aca="false">IF(LEN(B6503)=2,C6503,"")</f>
        <v/>
      </c>
      <c r="E6503" s="178" t="str">
        <f aca="false">IF(LEN(B6503)=5,C6503,"")</f>
        <v/>
      </c>
      <c r="F6503" s="178" t="str">
        <f aca="false">IF(LEN(B6503)=13,C6503,"")</f>
        <v>Ciseureuh</v>
      </c>
      <c r="G6503" s="178" t="s">
        <v>54391</v>
      </c>
      <c r="H6503" s="178" t="s">
        <v>49055</v>
      </c>
    </row>
    <row r="6504" s="178" customFormat="true" ht="15" hidden="false" customHeight="false" outlineLevel="0" collapsed="false">
      <c r="A6504" s="178" t="n">
        <v>34014</v>
      </c>
      <c r="B6504" s="178" t="s">
        <v>56204</v>
      </c>
      <c r="C6504" s="178" t="s">
        <v>56205</v>
      </c>
      <c r="D6504" s="178" t="str">
        <f aca="false">IF(LEN(B6504)=2,C6504,"")</f>
        <v/>
      </c>
      <c r="E6504" s="178" t="str">
        <f aca="false">IF(LEN(B6504)=5,C6504,"")</f>
        <v/>
      </c>
      <c r="F6504" s="178" t="str">
        <f aca="false">IF(LEN(B6504)=13,C6504,"")</f>
        <v>Ciateul</v>
      </c>
      <c r="G6504" s="178" t="s">
        <v>56205</v>
      </c>
      <c r="H6504" s="178" t="s">
        <v>49055</v>
      </c>
    </row>
    <row r="6505" s="178" customFormat="true" ht="15" hidden="false" customHeight="false" outlineLevel="0" collapsed="false">
      <c r="A6505" s="178" t="n">
        <v>34015</v>
      </c>
      <c r="B6505" s="178" t="s">
        <v>56206</v>
      </c>
      <c r="C6505" s="178" t="s">
        <v>56207</v>
      </c>
      <c r="D6505" s="178" t="str">
        <f aca="false">IF(LEN(B6505)=2,C6505,"")</f>
        <v/>
      </c>
      <c r="E6505" s="178" t="str">
        <f aca="false">IF(LEN(B6505)=5,C6505,"")</f>
        <v/>
      </c>
      <c r="F6505" s="178" t="str">
        <f aca="false">IF(LEN(B6505)=13,C6505,"")</f>
        <v>Pasirluyu</v>
      </c>
      <c r="G6505" s="178" t="s">
        <v>56207</v>
      </c>
      <c r="H6505" s="178" t="s">
        <v>49055</v>
      </c>
    </row>
    <row r="6506" s="178" customFormat="true" ht="15" hidden="false" customHeight="false" outlineLevel="0" collapsed="false">
      <c r="A6506" s="178" t="n">
        <v>34016</v>
      </c>
      <c r="B6506" s="178" t="s">
        <v>56208</v>
      </c>
      <c r="C6506" s="178" t="s">
        <v>47425</v>
      </c>
      <c r="D6506" s="178" t="str">
        <f aca="false">IF(LEN(B6506)=2,C6506,"")</f>
        <v/>
      </c>
      <c r="E6506" s="178" t="str">
        <f aca="false">IF(LEN(B6506)=5,C6506,"")</f>
        <v/>
      </c>
      <c r="F6506" s="178" t="str">
        <f aca="false">IF(LEN(B6506)=13,C6506,"")</f>
        <v/>
      </c>
      <c r="H6506" s="178" t="s">
        <v>47425</v>
      </c>
    </row>
    <row r="6507" s="178" customFormat="true" ht="15" hidden="false" customHeight="false" outlineLevel="0" collapsed="false">
      <c r="A6507" s="178" t="n">
        <v>34017</v>
      </c>
      <c r="B6507" s="178" t="s">
        <v>56209</v>
      </c>
      <c r="C6507" s="178" t="s">
        <v>56210</v>
      </c>
      <c r="D6507" s="178" t="str">
        <f aca="false">IF(LEN(B6507)=2,C6507,"")</f>
        <v/>
      </c>
      <c r="E6507" s="178" t="str">
        <f aca="false">IF(LEN(B6507)=5,C6507,"")</f>
        <v/>
      </c>
      <c r="F6507" s="178" t="str">
        <f aca="false">IF(LEN(B6507)=13,C6507,"")</f>
        <v>Gumuruh</v>
      </c>
      <c r="G6507" s="178" t="s">
        <v>56210</v>
      </c>
      <c r="H6507" s="178" t="s">
        <v>47425</v>
      </c>
    </row>
    <row r="6508" s="178" customFormat="true" ht="15" hidden="false" customHeight="false" outlineLevel="0" collapsed="false">
      <c r="A6508" s="178" t="n">
        <v>34018</v>
      </c>
      <c r="B6508" s="178" t="s">
        <v>56211</v>
      </c>
      <c r="C6508" s="178" t="s">
        <v>56212</v>
      </c>
      <c r="D6508" s="178" t="str">
        <f aca="false">IF(LEN(B6508)=2,C6508,"")</f>
        <v/>
      </c>
      <c r="E6508" s="178" t="str">
        <f aca="false">IF(LEN(B6508)=5,C6508,"")</f>
        <v/>
      </c>
      <c r="F6508" s="178" t="str">
        <f aca="false">IF(LEN(B6508)=13,C6508,"")</f>
        <v>Maleer</v>
      </c>
      <c r="G6508" s="178" t="s">
        <v>56212</v>
      </c>
      <c r="H6508" s="178" t="s">
        <v>47425</v>
      </c>
    </row>
    <row r="6509" s="178" customFormat="true" ht="15" hidden="false" customHeight="false" outlineLevel="0" collapsed="false">
      <c r="A6509" s="178" t="n">
        <v>34019</v>
      </c>
      <c r="B6509" s="178" t="s">
        <v>56213</v>
      </c>
      <c r="C6509" s="178" t="s">
        <v>56214</v>
      </c>
      <c r="D6509" s="178" t="str">
        <f aca="false">IF(LEN(B6509)=2,C6509,"")</f>
        <v/>
      </c>
      <c r="E6509" s="178" t="str">
        <f aca="false">IF(LEN(B6509)=5,C6509,"")</f>
        <v/>
      </c>
      <c r="F6509" s="178" t="str">
        <f aca="false">IF(LEN(B6509)=13,C6509,"")</f>
        <v>Cibangkong</v>
      </c>
      <c r="G6509" s="178" t="s">
        <v>56214</v>
      </c>
      <c r="H6509" s="178" t="s">
        <v>47425</v>
      </c>
    </row>
    <row r="6510" s="178" customFormat="true" ht="15" hidden="false" customHeight="false" outlineLevel="0" collapsed="false">
      <c r="A6510" s="178" t="n">
        <v>34020</v>
      </c>
      <c r="B6510" s="178" t="s">
        <v>56215</v>
      </c>
      <c r="C6510" s="178" t="s">
        <v>56216</v>
      </c>
      <c r="D6510" s="178" t="str">
        <f aca="false">IF(LEN(B6510)=2,C6510,"")</f>
        <v/>
      </c>
      <c r="E6510" s="178" t="str">
        <f aca="false">IF(LEN(B6510)=5,C6510,"")</f>
        <v/>
      </c>
      <c r="F6510" s="178" t="str">
        <f aca="false">IF(LEN(B6510)=13,C6510,"")</f>
        <v>Kacapiring</v>
      </c>
      <c r="G6510" s="178" t="s">
        <v>56216</v>
      </c>
      <c r="H6510" s="178" t="s">
        <v>47425</v>
      </c>
    </row>
    <row r="6511" s="178" customFormat="true" ht="15" hidden="false" customHeight="false" outlineLevel="0" collapsed="false">
      <c r="A6511" s="178" t="n">
        <v>34021</v>
      </c>
      <c r="B6511" s="178" t="s">
        <v>56217</v>
      </c>
      <c r="C6511" s="178" t="s">
        <v>56218</v>
      </c>
      <c r="D6511" s="178" t="str">
        <f aca="false">IF(LEN(B6511)=2,C6511,"")</f>
        <v/>
      </c>
      <c r="E6511" s="178" t="str">
        <f aca="false">IF(LEN(B6511)=5,C6511,"")</f>
        <v/>
      </c>
      <c r="F6511" s="178" t="str">
        <f aca="false">IF(LEN(B6511)=13,C6511,"")</f>
        <v>Kebonwaru</v>
      </c>
      <c r="G6511" s="178" t="s">
        <v>56218</v>
      </c>
      <c r="H6511" s="178" t="s">
        <v>47425</v>
      </c>
    </row>
    <row r="6512" s="178" customFormat="true" ht="15" hidden="false" customHeight="false" outlineLevel="0" collapsed="false">
      <c r="A6512" s="178" t="n">
        <v>34022</v>
      </c>
      <c r="B6512" s="178" t="s">
        <v>56219</v>
      </c>
      <c r="C6512" s="178" t="s">
        <v>56220</v>
      </c>
      <c r="D6512" s="178" t="str">
        <f aca="false">IF(LEN(B6512)=2,C6512,"")</f>
        <v/>
      </c>
      <c r="E6512" s="178" t="str">
        <f aca="false">IF(LEN(B6512)=5,C6512,"")</f>
        <v/>
      </c>
      <c r="F6512" s="178" t="str">
        <f aca="false">IF(LEN(B6512)=13,C6512,"")</f>
        <v>Kebongedang</v>
      </c>
      <c r="G6512" s="178" t="s">
        <v>56220</v>
      </c>
      <c r="H6512" s="178" t="s">
        <v>47425</v>
      </c>
    </row>
    <row r="6513" s="178" customFormat="true" ht="15" hidden="false" customHeight="false" outlineLevel="0" collapsed="false">
      <c r="A6513" s="178" t="n">
        <v>34023</v>
      </c>
      <c r="B6513" s="178" t="s">
        <v>56221</v>
      </c>
      <c r="C6513" s="178" t="s">
        <v>56222</v>
      </c>
      <c r="D6513" s="178" t="str">
        <f aca="false">IF(LEN(B6513)=2,C6513,"")</f>
        <v/>
      </c>
      <c r="E6513" s="178" t="str">
        <f aca="false">IF(LEN(B6513)=5,C6513,"")</f>
        <v/>
      </c>
      <c r="F6513" s="178" t="str">
        <f aca="false">IF(LEN(B6513)=13,C6513,"")</f>
        <v>Samoja</v>
      </c>
      <c r="G6513" s="178" t="s">
        <v>56222</v>
      </c>
      <c r="H6513" s="178" t="s">
        <v>47425</v>
      </c>
    </row>
    <row r="6514" s="178" customFormat="true" ht="15" hidden="false" customHeight="false" outlineLevel="0" collapsed="false">
      <c r="A6514" s="178" t="n">
        <v>34024</v>
      </c>
      <c r="B6514" s="178" t="s">
        <v>56223</v>
      </c>
      <c r="C6514" s="178" t="s">
        <v>54057</v>
      </c>
      <c r="D6514" s="178" t="str">
        <f aca="false">IF(LEN(B6514)=2,C6514,"")</f>
        <v/>
      </c>
      <c r="E6514" s="178" t="str">
        <f aca="false">IF(LEN(B6514)=5,C6514,"")</f>
        <v/>
      </c>
      <c r="F6514" s="178" t="str">
        <f aca="false">IF(LEN(B6514)=13,C6514,"")</f>
        <v>Binong</v>
      </c>
      <c r="G6514" s="178" t="s">
        <v>54057</v>
      </c>
      <c r="H6514" s="178" t="s">
        <v>47425</v>
      </c>
    </row>
    <row r="6515" s="178" customFormat="true" ht="15" hidden="false" customHeight="false" outlineLevel="0" collapsed="false">
      <c r="A6515" s="178" t="n">
        <v>34025</v>
      </c>
      <c r="B6515" s="178" t="s">
        <v>56224</v>
      </c>
      <c r="C6515" s="178" t="s">
        <v>29213</v>
      </c>
      <c r="D6515" s="178" t="str">
        <f aca="false">IF(LEN(B6515)=2,C6515,"")</f>
        <v/>
      </c>
      <c r="E6515" s="178" t="str">
        <f aca="false">IF(LEN(B6515)=5,C6515,"")</f>
        <v/>
      </c>
      <c r="F6515" s="178" t="str">
        <f aca="false">IF(LEN(B6515)=13,C6515,"")</f>
        <v/>
      </c>
      <c r="H6515" s="178" t="s">
        <v>29213</v>
      </c>
    </row>
    <row r="6516" s="178" customFormat="true" ht="15" hidden="false" customHeight="false" outlineLevel="0" collapsed="false">
      <c r="A6516" s="178" t="n">
        <v>34026</v>
      </c>
      <c r="B6516" s="178" t="s">
        <v>56225</v>
      </c>
      <c r="C6516" s="178" t="s">
        <v>48914</v>
      </c>
      <c r="D6516" s="178" t="str">
        <f aca="false">IF(LEN(B6516)=2,C6516,"")</f>
        <v/>
      </c>
      <c r="E6516" s="178" t="str">
        <f aca="false">IF(LEN(B6516)=5,C6516,"")</f>
        <v/>
      </c>
      <c r="F6516" s="178" t="str">
        <f aca="false">IF(LEN(B6516)=13,C6516,"")</f>
        <v>Cijagra</v>
      </c>
      <c r="G6516" s="178" t="s">
        <v>48914</v>
      </c>
      <c r="H6516" s="178" t="s">
        <v>29213</v>
      </c>
    </row>
    <row r="6517" s="178" customFormat="true" ht="15" hidden="false" customHeight="false" outlineLevel="0" collapsed="false">
      <c r="A6517" s="178" t="n">
        <v>34027</v>
      </c>
      <c r="B6517" s="178" t="s">
        <v>56226</v>
      </c>
      <c r="C6517" s="178" t="s">
        <v>56227</v>
      </c>
      <c r="D6517" s="178" t="str">
        <f aca="false">IF(LEN(B6517)=2,C6517,"")</f>
        <v/>
      </c>
      <c r="E6517" s="178" t="str">
        <f aca="false">IF(LEN(B6517)=5,C6517,"")</f>
        <v/>
      </c>
      <c r="F6517" s="178" t="str">
        <f aca="false">IF(LEN(B6517)=13,C6517,"")</f>
        <v>Lingkar Selatan</v>
      </c>
      <c r="G6517" s="178" t="s">
        <v>56227</v>
      </c>
      <c r="H6517" s="178" t="s">
        <v>29213</v>
      </c>
    </row>
    <row r="6518" s="178" customFormat="true" ht="15" hidden="false" customHeight="false" outlineLevel="0" collapsed="false">
      <c r="A6518" s="178" t="n">
        <v>34028</v>
      </c>
      <c r="B6518" s="178" t="s">
        <v>56228</v>
      </c>
      <c r="C6518" s="178" t="s">
        <v>56229</v>
      </c>
      <c r="D6518" s="178" t="str">
        <f aca="false">IF(LEN(B6518)=2,C6518,"")</f>
        <v/>
      </c>
      <c r="E6518" s="178" t="str">
        <f aca="false">IF(LEN(B6518)=5,C6518,"")</f>
        <v/>
      </c>
      <c r="F6518" s="178" t="str">
        <f aca="false">IF(LEN(B6518)=13,C6518,"")</f>
        <v>Burangrang</v>
      </c>
      <c r="G6518" s="178" t="s">
        <v>56229</v>
      </c>
      <c r="H6518" s="178" t="s">
        <v>29213</v>
      </c>
    </row>
    <row r="6519" s="178" customFormat="true" ht="15" hidden="false" customHeight="false" outlineLevel="0" collapsed="false">
      <c r="A6519" s="178" t="n">
        <v>34029</v>
      </c>
      <c r="B6519" s="178" t="s">
        <v>56230</v>
      </c>
      <c r="C6519" s="178" t="s">
        <v>55970</v>
      </c>
      <c r="D6519" s="178" t="str">
        <f aca="false">IF(LEN(B6519)=2,C6519,"")</f>
        <v/>
      </c>
      <c r="E6519" s="178" t="str">
        <f aca="false">IF(LEN(B6519)=5,C6519,"")</f>
        <v/>
      </c>
      <c r="F6519" s="178" t="str">
        <f aca="false">IF(LEN(B6519)=13,C6519,"")</f>
        <v>Paledang</v>
      </c>
      <c r="G6519" s="178" t="s">
        <v>55970</v>
      </c>
      <c r="H6519" s="178" t="s">
        <v>29213</v>
      </c>
    </row>
    <row r="6520" s="178" customFormat="true" ht="15" hidden="false" customHeight="false" outlineLevel="0" collapsed="false">
      <c r="A6520" s="178" t="n">
        <v>34030</v>
      </c>
      <c r="B6520" s="178" t="s">
        <v>56231</v>
      </c>
      <c r="C6520" s="178" t="s">
        <v>56232</v>
      </c>
      <c r="D6520" s="178" t="str">
        <f aca="false">IF(LEN(B6520)=2,C6520,"")</f>
        <v/>
      </c>
      <c r="E6520" s="178" t="str">
        <f aca="false">IF(LEN(B6520)=5,C6520,"")</f>
        <v/>
      </c>
      <c r="F6520" s="178" t="str">
        <f aca="false">IF(LEN(B6520)=13,C6520,"")</f>
        <v>Turangga</v>
      </c>
      <c r="G6520" s="178" t="s">
        <v>56232</v>
      </c>
      <c r="H6520" s="178" t="s">
        <v>29213</v>
      </c>
    </row>
    <row r="6521" s="178" customFormat="true" ht="15" hidden="false" customHeight="false" outlineLevel="0" collapsed="false">
      <c r="A6521" s="178" t="n">
        <v>34031</v>
      </c>
      <c r="B6521" s="178" t="s">
        <v>56233</v>
      </c>
      <c r="C6521" s="178" t="s">
        <v>56234</v>
      </c>
      <c r="D6521" s="178" t="str">
        <f aca="false">IF(LEN(B6521)=2,C6521,"")</f>
        <v/>
      </c>
      <c r="E6521" s="178" t="str">
        <f aca="false">IF(LEN(B6521)=5,C6521,"")</f>
        <v/>
      </c>
      <c r="F6521" s="178" t="str">
        <f aca="false">IF(LEN(B6521)=13,C6521,"")</f>
        <v>Malabar</v>
      </c>
      <c r="G6521" s="178" t="s">
        <v>56234</v>
      </c>
      <c r="H6521" s="178" t="s">
        <v>29213</v>
      </c>
    </row>
    <row r="6522" s="178" customFormat="true" ht="15" hidden="false" customHeight="false" outlineLevel="0" collapsed="false">
      <c r="A6522" s="178" t="n">
        <v>34032</v>
      </c>
      <c r="B6522" s="178" t="s">
        <v>56235</v>
      </c>
      <c r="C6522" s="178" t="s">
        <v>48836</v>
      </c>
      <c r="D6522" s="178" t="str">
        <f aca="false">IF(LEN(B6522)=2,C6522,"")</f>
        <v/>
      </c>
      <c r="E6522" s="178" t="str">
        <f aca="false">IF(LEN(B6522)=5,C6522,"")</f>
        <v/>
      </c>
      <c r="F6522" s="178" t="str">
        <f aca="false">IF(LEN(B6522)=13,C6522,"")</f>
        <v>Cikawao</v>
      </c>
      <c r="G6522" s="178" t="s">
        <v>48836</v>
      </c>
      <c r="H6522" s="178" t="s">
        <v>29213</v>
      </c>
    </row>
    <row r="6523" s="178" customFormat="true" ht="15" hidden="false" customHeight="false" outlineLevel="0" collapsed="false">
      <c r="A6523" s="178" t="n">
        <v>34033</v>
      </c>
      <c r="B6523" s="178" t="s">
        <v>56236</v>
      </c>
      <c r="C6523" s="178" t="s">
        <v>56237</v>
      </c>
      <c r="D6523" s="178" t="str">
        <f aca="false">IF(LEN(B6523)=2,C6523,"")</f>
        <v/>
      </c>
      <c r="E6523" s="178" t="str">
        <f aca="false">IF(LEN(B6523)=5,C6523,"")</f>
        <v/>
      </c>
      <c r="F6523" s="178" t="str">
        <f aca="false">IF(LEN(B6523)=13,C6523,"")</f>
        <v/>
      </c>
      <c r="H6523" s="178" t="s">
        <v>56237</v>
      </c>
    </row>
    <row r="6524" s="178" customFormat="true" ht="15" hidden="false" customHeight="false" outlineLevel="0" collapsed="false">
      <c r="A6524" s="178" t="n">
        <v>34034</v>
      </c>
      <c r="B6524" s="178" t="s">
        <v>56238</v>
      </c>
      <c r="C6524" s="178" t="s">
        <v>47024</v>
      </c>
      <c r="D6524" s="178" t="str">
        <f aca="false">IF(LEN(B6524)=2,C6524,"")</f>
        <v/>
      </c>
      <c r="E6524" s="178" t="str">
        <f aca="false">IF(LEN(B6524)=5,C6524,"")</f>
        <v/>
      </c>
      <c r="F6524" s="178" t="str">
        <f aca="false">IF(LEN(B6524)=13,C6524,"")</f>
        <v>Padasuka</v>
      </c>
      <c r="G6524" s="178" t="s">
        <v>47024</v>
      </c>
      <c r="H6524" s="178" t="s">
        <v>56237</v>
      </c>
    </row>
    <row r="6525" s="178" customFormat="true" ht="15" hidden="false" customHeight="false" outlineLevel="0" collapsed="false">
      <c r="A6525" s="178" t="n">
        <v>34035</v>
      </c>
      <c r="B6525" s="178" t="s">
        <v>56239</v>
      </c>
      <c r="C6525" s="178" t="s">
        <v>56240</v>
      </c>
      <c r="D6525" s="178" t="str">
        <f aca="false">IF(LEN(B6525)=2,C6525,"")</f>
        <v/>
      </c>
      <c r="E6525" s="178" t="str">
        <f aca="false">IF(LEN(B6525)=5,C6525,"")</f>
        <v/>
      </c>
      <c r="F6525" s="178" t="str">
        <f aca="false">IF(LEN(B6525)=13,C6525,"")</f>
        <v>Cikutra</v>
      </c>
      <c r="G6525" s="178" t="s">
        <v>56240</v>
      </c>
      <c r="H6525" s="178" t="s">
        <v>56237</v>
      </c>
    </row>
    <row r="6526" s="178" customFormat="true" ht="15" hidden="false" customHeight="false" outlineLevel="0" collapsed="false">
      <c r="A6526" s="178" t="n">
        <v>34036</v>
      </c>
      <c r="B6526" s="178" t="s">
        <v>56241</v>
      </c>
      <c r="C6526" s="178" t="s">
        <v>46426</v>
      </c>
      <c r="D6526" s="178" t="str">
        <f aca="false">IF(LEN(B6526)=2,C6526,"")</f>
        <v/>
      </c>
      <c r="E6526" s="178" t="str">
        <f aca="false">IF(LEN(B6526)=5,C6526,"")</f>
        <v/>
      </c>
      <c r="F6526" s="178" t="str">
        <f aca="false">IF(LEN(B6526)=13,C6526,"")</f>
        <v>Cicadas</v>
      </c>
      <c r="G6526" s="178" t="s">
        <v>46426</v>
      </c>
      <c r="H6526" s="178" t="s">
        <v>56237</v>
      </c>
    </row>
    <row r="6527" s="178" customFormat="true" ht="15" hidden="false" customHeight="false" outlineLevel="0" collapsed="false">
      <c r="A6527" s="178" t="n">
        <v>34037</v>
      </c>
      <c r="B6527" s="178" t="s">
        <v>56242</v>
      </c>
      <c r="C6527" s="178" t="s">
        <v>46507</v>
      </c>
      <c r="D6527" s="178" t="str">
        <f aca="false">IF(LEN(B6527)=2,C6527,"")</f>
        <v/>
      </c>
      <c r="E6527" s="178" t="str">
        <f aca="false">IF(LEN(B6527)=5,C6527,"")</f>
        <v/>
      </c>
      <c r="F6527" s="178" t="str">
        <f aca="false">IF(LEN(B6527)=13,C6527,"")</f>
        <v>Sukamaju</v>
      </c>
      <c r="G6527" s="178" t="s">
        <v>46507</v>
      </c>
      <c r="H6527" s="178" t="s">
        <v>56237</v>
      </c>
    </row>
    <row r="6528" s="178" customFormat="true" ht="15" hidden="false" customHeight="false" outlineLevel="0" collapsed="false">
      <c r="A6528" s="178" t="n">
        <v>34038</v>
      </c>
      <c r="B6528" s="178" t="s">
        <v>56243</v>
      </c>
      <c r="C6528" s="178" t="s">
        <v>50347</v>
      </c>
      <c r="D6528" s="178" t="str">
        <f aca="false">IF(LEN(B6528)=2,C6528,"")</f>
        <v/>
      </c>
      <c r="E6528" s="178" t="str">
        <f aca="false">IF(LEN(B6528)=5,C6528,"")</f>
        <v/>
      </c>
      <c r="F6528" s="178" t="str">
        <f aca="false">IF(LEN(B6528)=13,C6528,"")</f>
        <v>Sukapada</v>
      </c>
      <c r="G6528" s="178" t="s">
        <v>50347</v>
      </c>
      <c r="H6528" s="178" t="s">
        <v>56237</v>
      </c>
    </row>
    <row r="6529" s="178" customFormat="true" ht="15" hidden="false" customHeight="false" outlineLevel="0" collapsed="false">
      <c r="A6529" s="178" t="n">
        <v>34039</v>
      </c>
      <c r="B6529" s="178" t="s">
        <v>56244</v>
      </c>
      <c r="C6529" s="178" t="s">
        <v>56245</v>
      </c>
      <c r="D6529" s="178" t="str">
        <f aca="false">IF(LEN(B6529)=2,C6529,"")</f>
        <v/>
      </c>
      <c r="E6529" s="178" t="str">
        <f aca="false">IF(LEN(B6529)=5,C6529,"")</f>
        <v/>
      </c>
      <c r="F6529" s="178" t="str">
        <f aca="false">IF(LEN(B6529)=13,C6529,"")</f>
        <v>Pasirlayung</v>
      </c>
      <c r="G6529" s="178" t="s">
        <v>56245</v>
      </c>
      <c r="H6529" s="178" t="s">
        <v>56237</v>
      </c>
    </row>
    <row r="6530" s="178" customFormat="true" ht="15" hidden="false" customHeight="false" outlineLevel="0" collapsed="false">
      <c r="A6530" s="178" t="n">
        <v>34040</v>
      </c>
      <c r="B6530" s="178" t="s">
        <v>56246</v>
      </c>
      <c r="C6530" s="178" t="s">
        <v>56247</v>
      </c>
      <c r="D6530" s="178" t="str">
        <f aca="false">IF(LEN(B6530)=2,C6530,"")</f>
        <v/>
      </c>
      <c r="E6530" s="178" t="str">
        <f aca="false">IF(LEN(B6530)=5,C6530,"")</f>
        <v/>
      </c>
      <c r="F6530" s="178" t="str">
        <f aca="false">IF(LEN(B6530)=13,C6530,"")</f>
        <v/>
      </c>
      <c r="H6530" s="178" t="s">
        <v>56247</v>
      </c>
    </row>
    <row r="6531" s="178" customFormat="true" ht="15" hidden="false" customHeight="false" outlineLevel="0" collapsed="false">
      <c r="A6531" s="178" t="n">
        <v>34041</v>
      </c>
      <c r="B6531" s="178" t="s">
        <v>56248</v>
      </c>
      <c r="C6531" s="178" t="s">
        <v>56249</v>
      </c>
      <c r="D6531" s="178" t="str">
        <f aca="false">IF(LEN(B6531)=2,C6531,"")</f>
        <v/>
      </c>
      <c r="E6531" s="178" t="str">
        <f aca="false">IF(LEN(B6531)=5,C6531,"")</f>
        <v/>
      </c>
      <c r="F6531" s="178" t="str">
        <f aca="false">IF(LEN(B6531)=13,C6531,"")</f>
        <v>Cijerah</v>
      </c>
      <c r="G6531" s="178" t="s">
        <v>56249</v>
      </c>
      <c r="H6531" s="178" t="s">
        <v>56247</v>
      </c>
    </row>
    <row r="6532" s="178" customFormat="true" ht="15" hidden="false" customHeight="false" outlineLevel="0" collapsed="false">
      <c r="A6532" s="178" t="n">
        <v>34042</v>
      </c>
      <c r="B6532" s="178" t="s">
        <v>56250</v>
      </c>
      <c r="C6532" s="178" t="s">
        <v>46703</v>
      </c>
      <c r="D6532" s="178" t="str">
        <f aca="false">IF(LEN(B6532)=2,C6532,"")</f>
        <v/>
      </c>
      <c r="E6532" s="178" t="str">
        <f aca="false">IF(LEN(B6532)=5,C6532,"")</f>
        <v/>
      </c>
      <c r="F6532" s="178" t="str">
        <f aca="false">IF(LEN(B6532)=13,C6532,"")</f>
        <v>Cibuntu</v>
      </c>
      <c r="G6532" s="178" t="s">
        <v>46703</v>
      </c>
      <c r="H6532" s="178" t="s">
        <v>56247</v>
      </c>
    </row>
    <row r="6533" s="178" customFormat="true" ht="15" hidden="false" customHeight="false" outlineLevel="0" collapsed="false">
      <c r="A6533" s="178" t="n">
        <v>34043</v>
      </c>
      <c r="B6533" s="178" t="s">
        <v>56251</v>
      </c>
      <c r="C6533" s="178" t="s">
        <v>56252</v>
      </c>
      <c r="D6533" s="178" t="str">
        <f aca="false">IF(LEN(B6533)=2,C6533,"")</f>
        <v/>
      </c>
      <c r="E6533" s="178" t="str">
        <f aca="false">IF(LEN(B6533)=5,C6533,"")</f>
        <v/>
      </c>
      <c r="F6533" s="178" t="str">
        <f aca="false">IF(LEN(B6533)=13,C6533,"")</f>
        <v>Warung Muncang</v>
      </c>
      <c r="G6533" s="178" t="s">
        <v>56252</v>
      </c>
      <c r="H6533" s="178" t="s">
        <v>56247</v>
      </c>
    </row>
    <row r="6534" s="178" customFormat="true" ht="15" hidden="false" customHeight="false" outlineLevel="0" collapsed="false">
      <c r="A6534" s="178" t="n">
        <v>34044</v>
      </c>
      <c r="B6534" s="178" t="s">
        <v>56253</v>
      </c>
      <c r="C6534" s="178" t="s">
        <v>46981</v>
      </c>
      <c r="D6534" s="178" t="str">
        <f aca="false">IF(LEN(B6534)=2,C6534,"")</f>
        <v/>
      </c>
      <c r="E6534" s="178" t="str">
        <f aca="false">IF(LEN(B6534)=5,C6534,"")</f>
        <v/>
      </c>
      <c r="F6534" s="178" t="str">
        <f aca="false">IF(LEN(B6534)=13,C6534,"")</f>
        <v>Caringin</v>
      </c>
      <c r="G6534" s="178" t="s">
        <v>46981</v>
      </c>
      <c r="H6534" s="178" t="s">
        <v>56247</v>
      </c>
    </row>
    <row r="6535" s="178" customFormat="true" ht="15" hidden="false" customHeight="false" outlineLevel="0" collapsed="false">
      <c r="A6535" s="178" t="n">
        <v>34045</v>
      </c>
      <c r="B6535" s="178" t="s">
        <v>56254</v>
      </c>
      <c r="C6535" s="178" t="s">
        <v>56255</v>
      </c>
      <c r="D6535" s="178" t="str">
        <f aca="false">IF(LEN(B6535)=2,C6535,"")</f>
        <v/>
      </c>
      <c r="E6535" s="178" t="str">
        <f aca="false">IF(LEN(B6535)=5,C6535,"")</f>
        <v/>
      </c>
      <c r="F6535" s="178" t="str">
        <f aca="false">IF(LEN(B6535)=13,C6535,"")</f>
        <v>Cigondewah Kaler</v>
      </c>
      <c r="G6535" s="178" t="s">
        <v>56255</v>
      </c>
      <c r="H6535" s="178" t="s">
        <v>56247</v>
      </c>
    </row>
    <row r="6536" s="178" customFormat="true" ht="15" hidden="false" customHeight="false" outlineLevel="0" collapsed="false">
      <c r="A6536" s="178" t="n">
        <v>34046</v>
      </c>
      <c r="B6536" s="178" t="s">
        <v>56256</v>
      </c>
      <c r="C6536" s="178" t="s">
        <v>54185</v>
      </c>
      <c r="D6536" s="178" t="str">
        <f aca="false">IF(LEN(B6536)=2,C6536,"")</f>
        <v/>
      </c>
      <c r="E6536" s="178" t="str">
        <f aca="false">IF(LEN(B6536)=5,C6536,"")</f>
        <v/>
      </c>
      <c r="F6536" s="178" t="str">
        <f aca="false">IF(LEN(B6536)=13,C6536,"")</f>
        <v>Gempolsari</v>
      </c>
      <c r="G6536" s="178" t="s">
        <v>54185</v>
      </c>
      <c r="H6536" s="178" t="s">
        <v>56247</v>
      </c>
    </row>
    <row r="6537" s="178" customFormat="true" ht="15" hidden="false" customHeight="false" outlineLevel="0" collapsed="false">
      <c r="A6537" s="178" t="n">
        <v>34047</v>
      </c>
      <c r="B6537" s="178" t="s">
        <v>56257</v>
      </c>
      <c r="C6537" s="178" t="s">
        <v>56258</v>
      </c>
      <c r="D6537" s="178" t="str">
        <f aca="false">IF(LEN(B6537)=2,C6537,"")</f>
        <v/>
      </c>
      <c r="E6537" s="178" t="str">
        <f aca="false">IF(LEN(B6537)=5,C6537,"")</f>
        <v/>
      </c>
      <c r="F6537" s="178" t="str">
        <f aca="false">IF(LEN(B6537)=13,C6537,"")</f>
        <v>Cigondewah Rahayu</v>
      </c>
      <c r="G6537" s="178" t="s">
        <v>56258</v>
      </c>
      <c r="H6537" s="178" t="s">
        <v>56247</v>
      </c>
    </row>
    <row r="6538" s="178" customFormat="true" ht="15" hidden="false" customHeight="false" outlineLevel="0" collapsed="false">
      <c r="A6538" s="178" t="n">
        <v>34048</v>
      </c>
      <c r="B6538" s="178" t="s">
        <v>56259</v>
      </c>
      <c r="C6538" s="178" t="s">
        <v>56260</v>
      </c>
      <c r="D6538" s="178" t="str">
        <f aca="false">IF(LEN(B6538)=2,C6538,"")</f>
        <v/>
      </c>
      <c r="E6538" s="178" t="str">
        <f aca="false">IF(LEN(B6538)=5,C6538,"")</f>
        <v/>
      </c>
      <c r="F6538" s="178" t="str">
        <f aca="false">IF(LEN(B6538)=13,C6538,"")</f>
        <v>Cigondewah Kidul</v>
      </c>
      <c r="G6538" s="178" t="s">
        <v>56260</v>
      </c>
      <c r="H6538" s="178" t="s">
        <v>56247</v>
      </c>
    </row>
    <row r="6539" s="178" customFormat="true" ht="15" hidden="false" customHeight="false" outlineLevel="0" collapsed="false">
      <c r="A6539" s="178" t="n">
        <v>34049</v>
      </c>
      <c r="B6539" s="178" t="s">
        <v>56261</v>
      </c>
      <c r="C6539" s="178" t="s">
        <v>56262</v>
      </c>
      <c r="D6539" s="178" t="str">
        <f aca="false">IF(LEN(B6539)=2,C6539,"")</f>
        <v/>
      </c>
      <c r="E6539" s="178" t="str">
        <f aca="false">IF(LEN(B6539)=5,C6539,"")</f>
        <v/>
      </c>
      <c r="F6539" s="178" t="str">
        <f aca="false">IF(LEN(B6539)=13,C6539,"")</f>
        <v/>
      </c>
      <c r="H6539" s="178" t="s">
        <v>56262</v>
      </c>
    </row>
    <row r="6540" s="178" customFormat="true" ht="15" hidden="false" customHeight="false" outlineLevel="0" collapsed="false">
      <c r="A6540" s="178" t="n">
        <v>34050</v>
      </c>
      <c r="B6540" s="178" t="s">
        <v>56263</v>
      </c>
      <c r="C6540" s="178" t="s">
        <v>45990</v>
      </c>
      <c r="D6540" s="178" t="str">
        <f aca="false">IF(LEN(B6540)=2,C6540,"")</f>
        <v/>
      </c>
      <c r="E6540" s="178" t="str">
        <f aca="false">IF(LEN(B6540)=5,C6540,"")</f>
        <v/>
      </c>
      <c r="F6540" s="178" t="str">
        <f aca="false">IF(LEN(B6540)=13,C6540,"")</f>
        <v>Sukapura</v>
      </c>
      <c r="G6540" s="178" t="s">
        <v>45990</v>
      </c>
      <c r="H6540" s="178" t="s">
        <v>56262</v>
      </c>
    </row>
    <row r="6541" s="178" customFormat="true" ht="15" hidden="false" customHeight="false" outlineLevel="0" collapsed="false">
      <c r="A6541" s="178" t="n">
        <v>34051</v>
      </c>
      <c r="B6541" s="178" t="s">
        <v>56264</v>
      </c>
      <c r="C6541" s="178" t="s">
        <v>56265</v>
      </c>
      <c r="D6541" s="178" t="str">
        <f aca="false">IF(LEN(B6541)=2,C6541,"")</f>
        <v/>
      </c>
      <c r="E6541" s="178" t="str">
        <f aca="false">IF(LEN(B6541)=5,C6541,"")</f>
        <v/>
      </c>
      <c r="F6541" s="178" t="str">
        <f aca="false">IF(LEN(B6541)=13,C6541,"")</f>
        <v>Kebun Jayanti</v>
      </c>
      <c r="G6541" s="178" t="s">
        <v>56265</v>
      </c>
      <c r="H6541" s="178" t="s">
        <v>56262</v>
      </c>
    </row>
    <row r="6542" s="178" customFormat="true" ht="15" hidden="false" customHeight="false" outlineLevel="0" collapsed="false">
      <c r="A6542" s="178" t="n">
        <v>34052</v>
      </c>
      <c r="B6542" s="178" t="s">
        <v>56266</v>
      </c>
      <c r="C6542" s="178" t="s">
        <v>56267</v>
      </c>
      <c r="D6542" s="178" t="str">
        <f aca="false">IF(LEN(B6542)=2,C6542,"")</f>
        <v/>
      </c>
      <c r="E6542" s="178" t="str">
        <f aca="false">IF(LEN(B6542)=5,C6542,"")</f>
        <v/>
      </c>
      <c r="F6542" s="178" t="str">
        <f aca="false">IF(LEN(B6542)=13,C6542,"")</f>
        <v>Babakan Surabaya</v>
      </c>
      <c r="G6542" s="178" t="s">
        <v>56267</v>
      </c>
      <c r="H6542" s="178" t="s">
        <v>56262</v>
      </c>
    </row>
    <row r="6543" s="178" customFormat="true" ht="15" hidden="false" customHeight="false" outlineLevel="0" collapsed="false">
      <c r="A6543" s="178" t="n">
        <v>34053</v>
      </c>
      <c r="B6543" s="178" t="s">
        <v>56268</v>
      </c>
      <c r="C6543" s="178" t="s">
        <v>56269</v>
      </c>
      <c r="D6543" s="178" t="str">
        <f aca="false">IF(LEN(B6543)=2,C6543,"")</f>
        <v/>
      </c>
      <c r="E6543" s="178" t="str">
        <f aca="false">IF(LEN(B6543)=5,C6543,"")</f>
        <v/>
      </c>
      <c r="F6543" s="178" t="str">
        <f aca="false">IF(LEN(B6543)=13,C6543,"")</f>
        <v>Cicaheum</v>
      </c>
      <c r="G6543" s="178" t="s">
        <v>56269</v>
      </c>
      <c r="H6543" s="178" t="s">
        <v>56262</v>
      </c>
    </row>
    <row r="6544" s="178" customFormat="true" ht="15" hidden="false" customHeight="false" outlineLevel="0" collapsed="false">
      <c r="A6544" s="178" t="n">
        <v>34054</v>
      </c>
      <c r="B6544" s="178" t="s">
        <v>56270</v>
      </c>
      <c r="C6544" s="178" t="s">
        <v>48112</v>
      </c>
      <c r="D6544" s="178" t="str">
        <f aca="false">IF(LEN(B6544)=2,C6544,"")</f>
        <v/>
      </c>
      <c r="E6544" s="178" t="str">
        <f aca="false">IF(LEN(B6544)=5,C6544,"")</f>
        <v/>
      </c>
      <c r="F6544" s="178" t="str">
        <f aca="false">IF(LEN(B6544)=13,C6544,"")</f>
        <v>Babakansari</v>
      </c>
      <c r="G6544" s="178" t="s">
        <v>48112</v>
      </c>
      <c r="H6544" s="178" t="s">
        <v>56262</v>
      </c>
    </row>
    <row r="6545" s="178" customFormat="true" ht="15" hidden="false" customHeight="false" outlineLevel="0" collapsed="false">
      <c r="A6545" s="178" t="n">
        <v>34055</v>
      </c>
      <c r="B6545" s="178" t="s">
        <v>56271</v>
      </c>
      <c r="C6545" s="178" t="s">
        <v>56272</v>
      </c>
      <c r="D6545" s="178" t="str">
        <f aca="false">IF(LEN(B6545)=2,C6545,"")</f>
        <v/>
      </c>
      <c r="E6545" s="178" t="str">
        <f aca="false">IF(LEN(B6545)=5,C6545,"")</f>
        <v/>
      </c>
      <c r="F6545" s="178" t="str">
        <f aca="false">IF(LEN(B6545)=13,C6545,"")</f>
        <v>Kebon Kangkung</v>
      </c>
      <c r="G6545" s="178" t="s">
        <v>56272</v>
      </c>
      <c r="H6545" s="178" t="s">
        <v>56262</v>
      </c>
    </row>
    <row r="6546" s="178" customFormat="true" ht="15" hidden="false" customHeight="false" outlineLevel="0" collapsed="false">
      <c r="A6546" s="178" t="n">
        <v>34056</v>
      </c>
      <c r="B6546" s="178" t="s">
        <v>56273</v>
      </c>
      <c r="C6546" s="178" t="s">
        <v>56274</v>
      </c>
      <c r="D6546" s="178" t="str">
        <f aca="false">IF(LEN(B6546)=2,C6546,"")</f>
        <v/>
      </c>
      <c r="E6546" s="178" t="str">
        <f aca="false">IF(LEN(B6546)=5,C6546,"")</f>
        <v/>
      </c>
      <c r="F6546" s="178" t="str">
        <f aca="false">IF(LEN(B6546)=13,C6546,"")</f>
        <v/>
      </c>
      <c r="H6546" s="178" t="s">
        <v>56274</v>
      </c>
    </row>
    <row r="6547" s="178" customFormat="true" ht="15" hidden="false" customHeight="false" outlineLevel="0" collapsed="false">
      <c r="A6547" s="178" t="n">
        <v>34057</v>
      </c>
      <c r="B6547" s="178" t="s">
        <v>56275</v>
      </c>
      <c r="C6547" s="178" t="s">
        <v>49092</v>
      </c>
      <c r="D6547" s="178" t="str">
        <f aca="false">IF(LEN(B6547)=2,C6547,"")</f>
        <v/>
      </c>
      <c r="E6547" s="178" t="str">
        <f aca="false">IF(LEN(B6547)=5,C6547,"")</f>
        <v/>
      </c>
      <c r="F6547" s="178" t="str">
        <f aca="false">IF(LEN(B6547)=13,C6547,"")</f>
        <v>Situsaeur</v>
      </c>
      <c r="G6547" s="178" t="s">
        <v>49092</v>
      </c>
      <c r="H6547" s="178" t="s">
        <v>56274</v>
      </c>
    </row>
    <row r="6548" s="178" customFormat="true" ht="15" hidden="false" customHeight="false" outlineLevel="0" collapsed="false">
      <c r="A6548" s="178" t="n">
        <v>34058</v>
      </c>
      <c r="B6548" s="178" t="s">
        <v>56276</v>
      </c>
      <c r="C6548" s="178" t="s">
        <v>56277</v>
      </c>
      <c r="D6548" s="178" t="str">
        <f aca="false">IF(LEN(B6548)=2,C6548,"")</f>
        <v/>
      </c>
      <c r="E6548" s="178" t="str">
        <f aca="false">IF(LEN(B6548)=5,C6548,"")</f>
        <v/>
      </c>
      <c r="F6548" s="178" t="str">
        <f aca="false">IF(LEN(B6548)=13,C6548,"")</f>
        <v>Kebon Lega</v>
      </c>
      <c r="G6548" s="178" t="s">
        <v>56277</v>
      </c>
      <c r="H6548" s="178" t="s">
        <v>56274</v>
      </c>
    </row>
    <row r="6549" s="178" customFormat="true" ht="15" hidden="false" customHeight="false" outlineLevel="0" collapsed="false">
      <c r="A6549" s="178" t="n">
        <v>34059</v>
      </c>
      <c r="B6549" s="178" t="s">
        <v>56278</v>
      </c>
      <c r="C6549" s="178" t="s">
        <v>56279</v>
      </c>
      <c r="D6549" s="178" t="str">
        <f aca="false">IF(LEN(B6549)=2,C6549,"")</f>
        <v/>
      </c>
      <c r="E6549" s="178" t="str">
        <f aca="false">IF(LEN(B6549)=5,C6549,"")</f>
        <v/>
      </c>
      <c r="F6549" s="178" t="str">
        <f aca="false">IF(LEN(B6549)=13,C6549,"")</f>
        <v>Cibaduyut</v>
      </c>
      <c r="G6549" s="178" t="s">
        <v>56279</v>
      </c>
      <c r="H6549" s="178" t="s">
        <v>56274</v>
      </c>
    </row>
    <row r="6550" s="178" customFormat="true" ht="15" hidden="false" customHeight="false" outlineLevel="0" collapsed="false">
      <c r="A6550" s="178" t="n">
        <v>34060</v>
      </c>
      <c r="B6550" s="178" t="s">
        <v>56280</v>
      </c>
      <c r="C6550" s="178" t="s">
        <v>46569</v>
      </c>
      <c r="D6550" s="178" t="str">
        <f aca="false">IF(LEN(B6550)=2,C6550,"")</f>
        <v/>
      </c>
      <c r="E6550" s="178" t="str">
        <f aca="false">IF(LEN(B6550)=5,C6550,"")</f>
        <v/>
      </c>
      <c r="F6550" s="178" t="str">
        <f aca="false">IF(LEN(B6550)=13,C6550,"")</f>
        <v>Mekarwangi</v>
      </c>
      <c r="G6550" s="178" t="s">
        <v>46569</v>
      </c>
      <c r="H6550" s="178" t="s">
        <v>56274</v>
      </c>
    </row>
    <row r="6551" s="178" customFormat="true" ht="15" hidden="false" customHeight="false" outlineLevel="0" collapsed="false">
      <c r="A6551" s="178" t="n">
        <v>34061</v>
      </c>
      <c r="B6551" s="178" t="s">
        <v>56281</v>
      </c>
      <c r="C6551" s="178" t="s">
        <v>56282</v>
      </c>
      <c r="D6551" s="178" t="str">
        <f aca="false">IF(LEN(B6551)=2,C6551,"")</f>
        <v/>
      </c>
      <c r="E6551" s="178" t="str">
        <f aca="false">IF(LEN(B6551)=5,C6551,"")</f>
        <v/>
      </c>
      <c r="F6551" s="178" t="str">
        <f aca="false">IF(LEN(B6551)=13,C6551,"")</f>
        <v>Cibaduyut Kidul</v>
      </c>
      <c r="G6551" s="178" t="s">
        <v>56282</v>
      </c>
      <c r="H6551" s="178" t="s">
        <v>56274</v>
      </c>
    </row>
    <row r="6552" s="178" customFormat="true" ht="15" hidden="false" customHeight="false" outlineLevel="0" collapsed="false">
      <c r="A6552" s="178" t="n">
        <v>34062</v>
      </c>
      <c r="B6552" s="178" t="s">
        <v>56283</v>
      </c>
      <c r="C6552" s="178" t="s">
        <v>56284</v>
      </c>
      <c r="D6552" s="178" t="str">
        <f aca="false">IF(LEN(B6552)=2,C6552,"")</f>
        <v/>
      </c>
      <c r="E6552" s="178" t="str">
        <f aca="false">IF(LEN(B6552)=5,C6552,"")</f>
        <v/>
      </c>
      <c r="F6552" s="178" t="str">
        <f aca="false">IF(LEN(B6552)=13,C6552,"")</f>
        <v>Cibaduyut Wetan</v>
      </c>
      <c r="G6552" s="178" t="s">
        <v>56284</v>
      </c>
      <c r="H6552" s="178" t="s">
        <v>56274</v>
      </c>
    </row>
    <row r="6553" s="178" customFormat="true" ht="15" hidden="false" customHeight="false" outlineLevel="0" collapsed="false">
      <c r="A6553" s="178" t="n">
        <v>34063</v>
      </c>
      <c r="B6553" s="178" t="s">
        <v>56285</v>
      </c>
      <c r="C6553" s="178" t="s">
        <v>56286</v>
      </c>
      <c r="D6553" s="178" t="str">
        <f aca="false">IF(LEN(B6553)=2,C6553,"")</f>
        <v/>
      </c>
      <c r="E6553" s="178" t="str">
        <f aca="false">IF(LEN(B6553)=5,C6553,"")</f>
        <v/>
      </c>
      <c r="F6553" s="178" t="str">
        <f aca="false">IF(LEN(B6553)=13,C6553,"")</f>
        <v/>
      </c>
      <c r="H6553" s="178" t="s">
        <v>56286</v>
      </c>
    </row>
    <row r="6554" s="178" customFormat="true" ht="15" hidden="false" customHeight="false" outlineLevel="0" collapsed="false">
      <c r="A6554" s="178" t="n">
        <v>34064</v>
      </c>
      <c r="B6554" s="178" t="s">
        <v>56287</v>
      </c>
      <c r="C6554" s="178" t="s">
        <v>56288</v>
      </c>
      <c r="D6554" s="178" t="str">
        <f aca="false">IF(LEN(B6554)=2,C6554,"")</f>
        <v/>
      </c>
      <c r="E6554" s="178" t="str">
        <f aca="false">IF(LEN(B6554)=5,C6554,"")</f>
        <v/>
      </c>
      <c r="F6554" s="178" t="str">
        <f aca="false">IF(LEN(B6554)=13,C6554,"")</f>
        <v>Cihaur Geulis</v>
      </c>
      <c r="G6554" s="178" t="s">
        <v>56288</v>
      </c>
      <c r="H6554" s="178" t="s">
        <v>56286</v>
      </c>
    </row>
    <row r="6555" s="178" customFormat="true" ht="15" hidden="false" customHeight="false" outlineLevel="0" collapsed="false">
      <c r="A6555" s="178" t="n">
        <v>34065</v>
      </c>
      <c r="B6555" s="178" t="s">
        <v>56289</v>
      </c>
      <c r="C6555" s="178" t="s">
        <v>46870</v>
      </c>
      <c r="D6555" s="178" t="str">
        <f aca="false">IF(LEN(B6555)=2,C6555,"")</f>
        <v/>
      </c>
      <c r="E6555" s="178" t="str">
        <f aca="false">IF(LEN(B6555)=5,C6555,"")</f>
        <v/>
      </c>
      <c r="F6555" s="178" t="str">
        <f aca="false">IF(LEN(B6555)=13,C6555,"")</f>
        <v>Sukaluyu</v>
      </c>
      <c r="G6555" s="178" t="s">
        <v>46870</v>
      </c>
      <c r="H6555" s="178" t="s">
        <v>56286</v>
      </c>
    </row>
    <row r="6556" s="178" customFormat="true" ht="15" hidden="false" customHeight="false" outlineLevel="0" collapsed="false">
      <c r="A6556" s="178" t="n">
        <v>34066</v>
      </c>
      <c r="B6556" s="178" t="s">
        <v>56290</v>
      </c>
      <c r="C6556" s="178" t="s">
        <v>46825</v>
      </c>
      <c r="D6556" s="178" t="str">
        <f aca="false">IF(LEN(B6556)=2,C6556,"")</f>
        <v/>
      </c>
      <c r="E6556" s="178" t="str">
        <f aca="false">IF(LEN(B6556)=5,C6556,"")</f>
        <v/>
      </c>
      <c r="F6556" s="178" t="str">
        <f aca="false">IF(LEN(B6556)=13,C6556,"")</f>
        <v>Neglasari</v>
      </c>
      <c r="G6556" s="178" t="s">
        <v>46825</v>
      </c>
      <c r="H6556" s="178" t="s">
        <v>56286</v>
      </c>
    </row>
    <row r="6557" s="178" customFormat="true" ht="15" hidden="false" customHeight="false" outlineLevel="0" collapsed="false">
      <c r="A6557" s="178" t="n">
        <v>34067</v>
      </c>
      <c r="B6557" s="178" t="s">
        <v>56291</v>
      </c>
      <c r="C6557" s="178" t="s">
        <v>51213</v>
      </c>
      <c r="D6557" s="178" t="str">
        <f aca="false">IF(LEN(B6557)=2,C6557,"")</f>
        <v/>
      </c>
      <c r="E6557" s="178" t="str">
        <f aca="false">IF(LEN(B6557)=5,C6557,"")</f>
        <v/>
      </c>
      <c r="F6557" s="178" t="str">
        <f aca="false">IF(LEN(B6557)=13,C6557,"")</f>
        <v>Cigadung</v>
      </c>
      <c r="G6557" s="178" t="s">
        <v>51213</v>
      </c>
      <c r="H6557" s="178" t="s">
        <v>56286</v>
      </c>
    </row>
    <row r="6558" s="178" customFormat="true" ht="15" hidden="false" customHeight="false" outlineLevel="0" collapsed="false">
      <c r="A6558" s="178" t="n">
        <v>34068</v>
      </c>
      <c r="B6558" s="178" t="s">
        <v>56292</v>
      </c>
      <c r="C6558" s="178" t="s">
        <v>56293</v>
      </c>
      <c r="D6558" s="178" t="str">
        <f aca="false">IF(LEN(B6558)=2,C6558,"")</f>
        <v/>
      </c>
      <c r="E6558" s="178" t="str">
        <f aca="false">IF(LEN(B6558)=5,C6558,"")</f>
        <v/>
      </c>
      <c r="F6558" s="178" t="str">
        <f aca="false">IF(LEN(B6558)=13,C6558,"")</f>
        <v/>
      </c>
      <c r="H6558" s="178" t="s">
        <v>56293</v>
      </c>
    </row>
    <row r="6559" s="178" customFormat="true" ht="15" hidden="false" customHeight="false" outlineLevel="0" collapsed="false">
      <c r="A6559" s="178" t="n">
        <v>34069</v>
      </c>
      <c r="B6559" s="178" t="s">
        <v>56294</v>
      </c>
      <c r="C6559" s="178" t="s">
        <v>56295</v>
      </c>
      <c r="D6559" s="178" t="str">
        <f aca="false">IF(LEN(B6559)=2,C6559,"")</f>
        <v/>
      </c>
      <c r="E6559" s="178" t="str">
        <f aca="false">IF(LEN(B6559)=5,C6559,"")</f>
        <v/>
      </c>
      <c r="F6559" s="178" t="str">
        <f aca="false">IF(LEN(B6559)=13,C6559,"")</f>
        <v>Braga</v>
      </c>
      <c r="G6559" s="178" t="s">
        <v>56295</v>
      </c>
      <c r="H6559" s="178" t="s">
        <v>56293</v>
      </c>
    </row>
    <row r="6560" s="178" customFormat="true" ht="15" hidden="false" customHeight="false" outlineLevel="0" collapsed="false">
      <c r="A6560" s="178" t="n">
        <v>34070</v>
      </c>
      <c r="B6560" s="178" t="s">
        <v>56296</v>
      </c>
      <c r="C6560" s="178" t="s">
        <v>56297</v>
      </c>
      <c r="D6560" s="178" t="str">
        <f aca="false">IF(LEN(B6560)=2,C6560,"")</f>
        <v/>
      </c>
      <c r="E6560" s="178" t="str">
        <f aca="false">IF(LEN(B6560)=5,C6560,"")</f>
        <v/>
      </c>
      <c r="F6560" s="178" t="str">
        <f aca="false">IF(LEN(B6560)=13,C6560,"")</f>
        <v>Merdeka</v>
      </c>
      <c r="G6560" s="178" t="s">
        <v>56297</v>
      </c>
      <c r="H6560" s="178" t="s">
        <v>56293</v>
      </c>
    </row>
    <row r="6561" s="178" customFormat="true" ht="15" hidden="false" customHeight="false" outlineLevel="0" collapsed="false">
      <c r="A6561" s="178" t="n">
        <v>34071</v>
      </c>
      <c r="B6561" s="178" t="s">
        <v>56298</v>
      </c>
      <c r="C6561" s="178" t="s">
        <v>56299</v>
      </c>
      <c r="D6561" s="178" t="str">
        <f aca="false">IF(LEN(B6561)=2,C6561,"")</f>
        <v/>
      </c>
      <c r="E6561" s="178" t="str">
        <f aca="false">IF(LEN(B6561)=5,C6561,"")</f>
        <v/>
      </c>
      <c r="F6561" s="178" t="str">
        <f aca="false">IF(LEN(B6561)=13,C6561,"")</f>
        <v>Kebon Pisang</v>
      </c>
      <c r="G6561" s="178" t="s">
        <v>56299</v>
      </c>
      <c r="H6561" s="178" t="s">
        <v>56293</v>
      </c>
    </row>
    <row r="6562" s="178" customFormat="true" ht="15" hidden="false" customHeight="false" outlineLevel="0" collapsed="false">
      <c r="A6562" s="178" t="n">
        <v>34072</v>
      </c>
      <c r="B6562" s="178" t="s">
        <v>56300</v>
      </c>
      <c r="C6562" s="178" t="s">
        <v>56301</v>
      </c>
      <c r="D6562" s="178" t="str">
        <f aca="false">IF(LEN(B6562)=2,C6562,"")</f>
        <v/>
      </c>
      <c r="E6562" s="178" t="str">
        <f aca="false">IF(LEN(B6562)=5,C6562,"")</f>
        <v/>
      </c>
      <c r="F6562" s="178" t="str">
        <f aca="false">IF(LEN(B6562)=13,C6562,"")</f>
        <v>Babakan Ciamis</v>
      </c>
      <c r="G6562" s="178" t="s">
        <v>56301</v>
      </c>
      <c r="H6562" s="178" t="s">
        <v>56293</v>
      </c>
    </row>
    <row r="6563" s="178" customFormat="true" ht="15" hidden="false" customHeight="false" outlineLevel="0" collapsed="false">
      <c r="A6563" s="178" t="n">
        <v>34073</v>
      </c>
      <c r="B6563" s="178" t="s">
        <v>56302</v>
      </c>
      <c r="C6563" s="178" t="s">
        <v>56303</v>
      </c>
      <c r="D6563" s="178" t="str">
        <f aca="false">IF(LEN(B6563)=2,C6563,"")</f>
        <v/>
      </c>
      <c r="E6563" s="178" t="str">
        <f aca="false">IF(LEN(B6563)=5,C6563,"")</f>
        <v/>
      </c>
      <c r="F6563" s="178" t="str">
        <f aca="false">IF(LEN(B6563)=13,C6563,"")</f>
        <v/>
      </c>
      <c r="H6563" s="178" t="s">
        <v>56303</v>
      </c>
    </row>
    <row r="6564" s="178" customFormat="true" ht="15" hidden="false" customHeight="false" outlineLevel="0" collapsed="false">
      <c r="A6564" s="178" t="n">
        <v>34074</v>
      </c>
      <c r="B6564" s="178" t="s">
        <v>56304</v>
      </c>
      <c r="C6564" s="178" t="s">
        <v>56305</v>
      </c>
      <c r="D6564" s="178" t="str">
        <f aca="false">IF(LEN(B6564)=2,C6564,"")</f>
        <v/>
      </c>
      <c r="E6564" s="178" t="str">
        <f aca="false">IF(LEN(B6564)=5,C6564,"")</f>
        <v/>
      </c>
      <c r="F6564" s="178" t="str">
        <f aca="false">IF(LEN(B6564)=13,C6564,"")</f>
        <v>Antapani Kulon</v>
      </c>
      <c r="G6564" s="178" t="s">
        <v>56305</v>
      </c>
      <c r="H6564" s="178" t="s">
        <v>56303</v>
      </c>
    </row>
    <row r="6565" s="178" customFormat="true" ht="15" hidden="false" customHeight="false" outlineLevel="0" collapsed="false">
      <c r="A6565" s="178" t="n">
        <v>34075</v>
      </c>
      <c r="B6565" s="178" t="s">
        <v>56306</v>
      </c>
      <c r="C6565" s="178" t="s">
        <v>56307</v>
      </c>
      <c r="D6565" s="178" t="str">
        <f aca="false">IF(LEN(B6565)=2,C6565,"")</f>
        <v/>
      </c>
      <c r="E6565" s="178" t="str">
        <f aca="false">IF(LEN(B6565)=5,C6565,"")</f>
        <v/>
      </c>
      <c r="F6565" s="178" t="str">
        <f aca="false">IF(LEN(B6565)=13,C6565,"")</f>
        <v>Antapani Tengah</v>
      </c>
      <c r="G6565" s="178" t="s">
        <v>56307</v>
      </c>
      <c r="H6565" s="178" t="s">
        <v>56303</v>
      </c>
    </row>
    <row r="6566" s="178" customFormat="true" ht="15" hidden="false" customHeight="false" outlineLevel="0" collapsed="false">
      <c r="A6566" s="178" t="n">
        <v>34076</v>
      </c>
      <c r="B6566" s="178" t="s">
        <v>56308</v>
      </c>
      <c r="C6566" s="178" t="s">
        <v>56309</v>
      </c>
      <c r="D6566" s="178" t="str">
        <f aca="false">IF(LEN(B6566)=2,C6566,"")</f>
        <v/>
      </c>
      <c r="E6566" s="178" t="str">
        <f aca="false">IF(LEN(B6566)=5,C6566,"")</f>
        <v/>
      </c>
      <c r="F6566" s="178" t="str">
        <f aca="false">IF(LEN(B6566)=13,C6566,"")</f>
        <v>Antapani Kidul</v>
      </c>
      <c r="G6566" s="178" t="s">
        <v>56309</v>
      </c>
      <c r="H6566" s="178" t="s">
        <v>56303</v>
      </c>
    </row>
    <row r="6567" s="178" customFormat="true" ht="15" hidden="false" customHeight="false" outlineLevel="0" collapsed="false">
      <c r="A6567" s="178" t="n">
        <v>34077</v>
      </c>
      <c r="B6567" s="178" t="s">
        <v>56310</v>
      </c>
      <c r="C6567" s="178" t="s">
        <v>56311</v>
      </c>
      <c r="D6567" s="178" t="str">
        <f aca="false">IF(LEN(B6567)=2,C6567,"")</f>
        <v/>
      </c>
      <c r="E6567" s="178" t="str">
        <f aca="false">IF(LEN(B6567)=5,C6567,"")</f>
        <v/>
      </c>
      <c r="F6567" s="178" t="str">
        <f aca="false">IF(LEN(B6567)=13,C6567,"")</f>
        <v>Antapani Wetan</v>
      </c>
      <c r="G6567" s="178" t="s">
        <v>56311</v>
      </c>
      <c r="H6567" s="178" t="s">
        <v>56303</v>
      </c>
    </row>
    <row r="6568" s="178" customFormat="true" ht="15" hidden="false" customHeight="false" outlineLevel="0" collapsed="false">
      <c r="A6568" s="178" t="n">
        <v>34078</v>
      </c>
      <c r="B6568" s="178" t="s">
        <v>56312</v>
      </c>
      <c r="C6568" s="178" t="s">
        <v>56313</v>
      </c>
      <c r="D6568" s="178" t="str">
        <f aca="false">IF(LEN(B6568)=2,C6568,"")</f>
        <v/>
      </c>
      <c r="E6568" s="178" t="str">
        <f aca="false">IF(LEN(B6568)=5,C6568,"")</f>
        <v/>
      </c>
      <c r="F6568" s="178" t="str">
        <f aca="false">IF(LEN(B6568)=13,C6568,"")</f>
        <v/>
      </c>
      <c r="H6568" s="178" t="s">
        <v>56313</v>
      </c>
    </row>
    <row r="6569" s="178" customFormat="true" ht="15" hidden="false" customHeight="false" outlineLevel="0" collapsed="false">
      <c r="A6569" s="178" t="n">
        <v>34079</v>
      </c>
      <c r="B6569" s="178" t="s">
        <v>56314</v>
      </c>
      <c r="C6569" s="178" t="s">
        <v>47425</v>
      </c>
      <c r="D6569" s="178" t="str">
        <f aca="false">IF(LEN(B6569)=2,C6569,"")</f>
        <v/>
      </c>
      <c r="E6569" s="178" t="str">
        <f aca="false">IF(LEN(B6569)=5,C6569,"")</f>
        <v/>
      </c>
      <c r="F6569" s="178" t="str">
        <f aca="false">IF(LEN(B6569)=13,C6569,"")</f>
        <v>Batununggal</v>
      </c>
      <c r="G6569" s="178" t="s">
        <v>47425</v>
      </c>
      <c r="H6569" s="178" t="s">
        <v>56313</v>
      </c>
    </row>
    <row r="6570" s="178" customFormat="true" ht="15" hidden="false" customHeight="false" outlineLevel="0" collapsed="false">
      <c r="A6570" s="178" t="n">
        <v>34080</v>
      </c>
      <c r="B6570" s="178" t="s">
        <v>56315</v>
      </c>
      <c r="C6570" s="178" t="s">
        <v>56316</v>
      </c>
      <c r="D6570" s="178" t="str">
        <f aca="false">IF(LEN(B6570)=2,C6570,"")</f>
        <v/>
      </c>
      <c r="E6570" s="178" t="str">
        <f aca="false">IF(LEN(B6570)=5,C6570,"")</f>
        <v/>
      </c>
      <c r="F6570" s="178" t="str">
        <f aca="false">IF(LEN(B6570)=13,C6570,"")</f>
        <v>Wates</v>
      </c>
      <c r="G6570" s="178" t="s">
        <v>56316</v>
      </c>
      <c r="H6570" s="178" t="s">
        <v>56313</v>
      </c>
    </row>
    <row r="6571" s="178" customFormat="true" ht="15" hidden="false" customHeight="false" outlineLevel="0" collapsed="false">
      <c r="A6571" s="178" t="n">
        <v>34081</v>
      </c>
      <c r="B6571" s="178" t="s">
        <v>56317</v>
      </c>
      <c r="C6571" s="178" t="s">
        <v>56318</v>
      </c>
      <c r="D6571" s="178" t="str">
        <f aca="false">IF(LEN(B6571)=2,C6571,"")</f>
        <v/>
      </c>
      <c r="E6571" s="178" t="str">
        <f aca="false">IF(LEN(B6571)=5,C6571,"")</f>
        <v/>
      </c>
      <c r="F6571" s="178" t="str">
        <f aca="false">IF(LEN(B6571)=13,C6571,"")</f>
        <v>Mengger</v>
      </c>
      <c r="G6571" s="178" t="s">
        <v>56318</v>
      </c>
      <c r="H6571" s="178" t="s">
        <v>56313</v>
      </c>
    </row>
    <row r="6572" s="178" customFormat="true" ht="15" hidden="false" customHeight="false" outlineLevel="0" collapsed="false">
      <c r="A6572" s="178" t="n">
        <v>34082</v>
      </c>
      <c r="B6572" s="178" t="s">
        <v>56319</v>
      </c>
      <c r="C6572" s="178" t="s">
        <v>56320</v>
      </c>
      <c r="D6572" s="178" t="str">
        <f aca="false">IF(LEN(B6572)=2,C6572,"")</f>
        <v/>
      </c>
      <c r="E6572" s="178" t="str">
        <f aca="false">IF(LEN(B6572)=5,C6572,"")</f>
        <v/>
      </c>
      <c r="F6572" s="178" t="str">
        <f aca="false">IF(LEN(B6572)=13,C6572,"")</f>
        <v>Kujangsari</v>
      </c>
      <c r="G6572" s="178" t="s">
        <v>56320</v>
      </c>
      <c r="H6572" s="178" t="s">
        <v>56313</v>
      </c>
    </row>
    <row r="6573" s="178" customFormat="true" ht="15" hidden="false" customHeight="false" outlineLevel="0" collapsed="false">
      <c r="A6573" s="178" t="n">
        <v>34083</v>
      </c>
      <c r="B6573" s="178" t="s">
        <v>56321</v>
      </c>
      <c r="C6573" s="178" t="s">
        <v>48572</v>
      </c>
      <c r="D6573" s="178" t="str">
        <f aca="false">IF(LEN(B6573)=2,C6573,"")</f>
        <v/>
      </c>
      <c r="E6573" s="178" t="str">
        <f aca="false">IF(LEN(B6573)=5,C6573,"")</f>
        <v/>
      </c>
      <c r="F6573" s="178" t="str">
        <f aca="false">IF(LEN(B6573)=13,C6573,"")</f>
        <v/>
      </c>
      <c r="H6573" s="178" t="s">
        <v>48572</v>
      </c>
    </row>
    <row r="6574" s="178" customFormat="true" ht="15" hidden="false" customHeight="false" outlineLevel="0" collapsed="false">
      <c r="A6574" s="178" t="n">
        <v>34084</v>
      </c>
      <c r="B6574" s="178" t="s">
        <v>56322</v>
      </c>
      <c r="C6574" s="178" t="s">
        <v>56323</v>
      </c>
      <c r="D6574" s="178" t="str">
        <f aca="false">IF(LEN(B6574)=2,C6574,"")</f>
        <v/>
      </c>
      <c r="E6574" s="178" t="str">
        <f aca="false">IF(LEN(B6574)=5,C6574,"")</f>
        <v/>
      </c>
      <c r="F6574" s="178" t="str">
        <f aca="false">IF(LEN(B6574)=13,C6574,"")</f>
        <v>Sekejati</v>
      </c>
      <c r="G6574" s="178" t="s">
        <v>56323</v>
      </c>
      <c r="H6574" s="178" t="s">
        <v>48572</v>
      </c>
    </row>
    <row r="6575" s="178" customFormat="true" ht="15" hidden="false" customHeight="false" outlineLevel="0" collapsed="false">
      <c r="A6575" s="178" t="n">
        <v>34085</v>
      </c>
      <c r="B6575" s="178" t="s">
        <v>56324</v>
      </c>
      <c r="C6575" s="178" t="s">
        <v>48413</v>
      </c>
      <c r="D6575" s="178" t="str">
        <f aca="false">IF(LEN(B6575)=2,C6575,"")</f>
        <v/>
      </c>
      <c r="E6575" s="178" t="str">
        <f aca="false">IF(LEN(B6575)=5,C6575,"")</f>
        <v/>
      </c>
      <c r="F6575" s="178" t="str">
        <f aca="false">IF(LEN(B6575)=13,C6575,"")</f>
        <v>Margasari</v>
      </c>
      <c r="G6575" s="178" t="s">
        <v>48413</v>
      </c>
      <c r="H6575" s="178" t="s">
        <v>48572</v>
      </c>
    </row>
    <row r="6576" s="178" customFormat="true" ht="15" hidden="false" customHeight="false" outlineLevel="0" collapsed="false">
      <c r="A6576" s="178" t="n">
        <v>34086</v>
      </c>
      <c r="B6576" s="178" t="s">
        <v>56325</v>
      </c>
      <c r="C6576" s="178" t="s">
        <v>56326</v>
      </c>
      <c r="D6576" s="178" t="str">
        <f aca="false">IF(LEN(B6576)=2,C6576,"")</f>
        <v/>
      </c>
      <c r="E6576" s="178" t="str">
        <f aca="false">IF(LEN(B6576)=5,C6576,"")</f>
        <v/>
      </c>
      <c r="F6576" s="178" t="str">
        <f aca="false">IF(LEN(B6576)=13,C6576,"")</f>
        <v>Cijaura</v>
      </c>
      <c r="G6576" s="178" t="s">
        <v>56326</v>
      </c>
      <c r="H6576" s="178" t="s">
        <v>48572</v>
      </c>
    </row>
    <row r="6577" s="178" customFormat="true" ht="15" hidden="false" customHeight="false" outlineLevel="0" collapsed="false">
      <c r="A6577" s="178" t="n">
        <v>34087</v>
      </c>
      <c r="B6577" s="178" t="s">
        <v>56327</v>
      </c>
      <c r="C6577" s="178" t="s">
        <v>46545</v>
      </c>
      <c r="D6577" s="178" t="str">
        <f aca="false">IF(LEN(B6577)=2,C6577,"")</f>
        <v/>
      </c>
      <c r="E6577" s="178" t="str">
        <f aca="false">IF(LEN(B6577)=5,C6577,"")</f>
        <v/>
      </c>
      <c r="F6577" s="178" t="str">
        <f aca="false">IF(LEN(B6577)=13,C6577,"")</f>
        <v>Jatisari</v>
      </c>
      <c r="G6577" s="178" t="s">
        <v>46545</v>
      </c>
      <c r="H6577" s="178" t="s">
        <v>48572</v>
      </c>
    </row>
    <row r="6578" s="178" customFormat="true" ht="15" hidden="false" customHeight="false" outlineLevel="0" collapsed="false">
      <c r="A6578" s="178" t="n">
        <v>34088</v>
      </c>
      <c r="B6578" s="178" t="s">
        <v>56328</v>
      </c>
      <c r="C6578" s="178" t="s">
        <v>53453</v>
      </c>
      <c r="D6578" s="178" t="str">
        <f aca="false">IF(LEN(B6578)=2,C6578,"")</f>
        <v/>
      </c>
      <c r="E6578" s="178" t="str">
        <f aca="false">IF(LEN(B6578)=5,C6578,"")</f>
        <v/>
      </c>
      <c r="F6578" s="178" t="str">
        <f aca="false">IF(LEN(B6578)=13,C6578,"")</f>
        <v/>
      </c>
      <c r="H6578" s="178" t="s">
        <v>53453</v>
      </c>
    </row>
    <row r="6579" s="178" customFormat="true" ht="15" hidden="false" customHeight="false" outlineLevel="0" collapsed="false">
      <c r="A6579" s="178" t="n">
        <v>34089</v>
      </c>
      <c r="B6579" s="178" t="s">
        <v>56329</v>
      </c>
      <c r="C6579" s="178" t="s">
        <v>56330</v>
      </c>
      <c r="D6579" s="178" t="str">
        <f aca="false">IF(LEN(B6579)=2,C6579,"")</f>
        <v/>
      </c>
      <c r="E6579" s="178" t="str">
        <f aca="false">IF(LEN(B6579)=5,C6579,"")</f>
        <v/>
      </c>
      <c r="F6579" s="178" t="str">
        <f aca="false">IF(LEN(B6579)=13,C6579,"")</f>
        <v>Cipamokolan</v>
      </c>
      <c r="G6579" s="178" t="s">
        <v>56330</v>
      </c>
      <c r="H6579" s="178" t="s">
        <v>53453</v>
      </c>
    </row>
    <row r="6580" s="178" customFormat="true" ht="15" hidden="false" customHeight="false" outlineLevel="0" collapsed="false">
      <c r="A6580" s="178" t="n">
        <v>34090</v>
      </c>
      <c r="B6580" s="178" t="s">
        <v>56331</v>
      </c>
      <c r="C6580" s="178" t="s">
        <v>56332</v>
      </c>
      <c r="D6580" s="178" t="str">
        <f aca="false">IF(LEN(B6580)=2,C6580,"")</f>
        <v/>
      </c>
      <c r="E6580" s="178" t="str">
        <f aca="false">IF(LEN(B6580)=5,C6580,"")</f>
        <v/>
      </c>
      <c r="F6580" s="178" t="str">
        <f aca="false">IF(LEN(B6580)=13,C6580,"")</f>
        <v>Derwati</v>
      </c>
      <c r="G6580" s="178" t="s">
        <v>56332</v>
      </c>
      <c r="H6580" s="178" t="s">
        <v>53453</v>
      </c>
    </row>
    <row r="6581" s="178" customFormat="true" ht="15" hidden="false" customHeight="false" outlineLevel="0" collapsed="false">
      <c r="A6581" s="178" t="n">
        <v>34091</v>
      </c>
      <c r="B6581" s="178" t="s">
        <v>56333</v>
      </c>
      <c r="C6581" s="178" t="s">
        <v>56334</v>
      </c>
      <c r="D6581" s="178" t="str">
        <f aca="false">IF(LEN(B6581)=2,C6581,"")</f>
        <v/>
      </c>
      <c r="E6581" s="178" t="str">
        <f aca="false">IF(LEN(B6581)=5,C6581,"")</f>
        <v/>
      </c>
      <c r="F6581" s="178" t="str">
        <f aca="false">IF(LEN(B6581)=13,C6581,"")</f>
        <v>Munjahlega</v>
      </c>
      <c r="G6581" s="178" t="s">
        <v>56334</v>
      </c>
      <c r="H6581" s="178" t="s">
        <v>53453</v>
      </c>
    </row>
    <row r="6582" s="178" customFormat="true" ht="15" hidden="false" customHeight="false" outlineLevel="0" collapsed="false">
      <c r="A6582" s="178" t="n">
        <v>34092</v>
      </c>
      <c r="B6582" s="178" t="s">
        <v>56335</v>
      </c>
      <c r="C6582" s="178" t="s">
        <v>48183</v>
      </c>
      <c r="D6582" s="178" t="str">
        <f aca="false">IF(LEN(B6582)=2,C6582,"")</f>
        <v/>
      </c>
      <c r="E6582" s="178" t="str">
        <f aca="false">IF(LEN(B6582)=5,C6582,"")</f>
        <v/>
      </c>
      <c r="F6582" s="178" t="str">
        <f aca="false">IF(LEN(B6582)=13,C6582,"")</f>
        <v>Mekarmulya</v>
      </c>
      <c r="G6582" s="178" t="s">
        <v>48183</v>
      </c>
      <c r="H6582" s="178" t="s">
        <v>53453</v>
      </c>
    </row>
    <row r="6583" s="178" customFormat="true" ht="15" hidden="false" customHeight="false" outlineLevel="0" collapsed="false">
      <c r="A6583" s="178" t="n">
        <v>34093</v>
      </c>
      <c r="B6583" s="178" t="s">
        <v>56336</v>
      </c>
      <c r="C6583" s="178" t="s">
        <v>8024</v>
      </c>
      <c r="D6583" s="178" t="str">
        <f aca="false">IF(LEN(B6583)=2,C6583,"")</f>
        <v/>
      </c>
      <c r="E6583" s="178" t="str">
        <f aca="false">IF(LEN(B6583)=5,C6583,"")</f>
        <v/>
      </c>
      <c r="F6583" s="178" t="str">
        <f aca="false">IF(LEN(B6583)=13,C6583,"")</f>
        <v/>
      </c>
      <c r="H6583" s="178" t="s">
        <v>8024</v>
      </c>
    </row>
    <row r="6584" s="178" customFormat="true" ht="15" hidden="false" customHeight="false" outlineLevel="0" collapsed="false">
      <c r="A6584" s="178" t="n">
        <v>34094</v>
      </c>
      <c r="B6584" s="178" t="s">
        <v>56337</v>
      </c>
      <c r="C6584" s="178" t="s">
        <v>56338</v>
      </c>
      <c r="D6584" s="178" t="str">
        <f aca="false">IF(LEN(B6584)=2,C6584,"")</f>
        <v/>
      </c>
      <c r="E6584" s="178" t="str">
        <f aca="false">IF(LEN(B6584)=5,C6584,"")</f>
        <v/>
      </c>
      <c r="F6584" s="178" t="str">
        <f aca="false">IF(LEN(B6584)=13,C6584,"")</f>
        <v>Sukamiskin</v>
      </c>
      <c r="G6584" s="178" t="s">
        <v>56338</v>
      </c>
      <c r="H6584" s="178" t="s">
        <v>8024</v>
      </c>
    </row>
    <row r="6585" s="178" customFormat="true" ht="15" hidden="false" customHeight="false" outlineLevel="0" collapsed="false">
      <c r="A6585" s="178" t="n">
        <v>34095</v>
      </c>
      <c r="B6585" s="178" t="s">
        <v>56339</v>
      </c>
      <c r="C6585" s="178" t="s">
        <v>56340</v>
      </c>
      <c r="D6585" s="178" t="str">
        <f aca="false">IF(LEN(B6585)=2,C6585,"")</f>
        <v/>
      </c>
      <c r="E6585" s="178" t="str">
        <f aca="false">IF(LEN(B6585)=5,C6585,"")</f>
        <v/>
      </c>
      <c r="F6585" s="178" t="str">
        <f aca="false">IF(LEN(B6585)=13,C6585,"")</f>
        <v>Cisaranten Bina Harapan</v>
      </c>
      <c r="G6585" s="178" t="s">
        <v>56340</v>
      </c>
      <c r="H6585" s="178" t="s">
        <v>8024</v>
      </c>
    </row>
    <row r="6586" s="178" customFormat="true" ht="15" hidden="false" customHeight="false" outlineLevel="0" collapsed="false">
      <c r="A6586" s="178" t="n">
        <v>34096</v>
      </c>
      <c r="B6586" s="178" t="s">
        <v>56341</v>
      </c>
      <c r="C6586" s="178" t="s">
        <v>8023</v>
      </c>
      <c r="D6586" s="178" t="str">
        <f aca="false">IF(LEN(B6586)=2,C6586,"")</f>
        <v/>
      </c>
      <c r="E6586" s="178" t="str">
        <f aca="false">IF(LEN(B6586)=5,C6586,"")</f>
        <v/>
      </c>
      <c r="F6586" s="178" t="str">
        <f aca="false">IF(LEN(B6586)=13,C6586,"")</f>
        <v>Cisaranten Kulon</v>
      </c>
      <c r="G6586" s="178" t="s">
        <v>8023</v>
      </c>
      <c r="H6586" s="178" t="s">
        <v>8024</v>
      </c>
    </row>
    <row r="6587" s="178" customFormat="true" ht="15" hidden="false" customHeight="false" outlineLevel="0" collapsed="false">
      <c r="A6587" s="178" t="n">
        <v>34097</v>
      </c>
      <c r="B6587" s="178" t="s">
        <v>56342</v>
      </c>
      <c r="C6587" s="178" t="s">
        <v>56343</v>
      </c>
      <c r="D6587" s="178" t="str">
        <f aca="false">IF(LEN(B6587)=2,C6587,"")</f>
        <v/>
      </c>
      <c r="E6587" s="178" t="str">
        <f aca="false">IF(LEN(B6587)=5,C6587,"")</f>
        <v/>
      </c>
      <c r="F6587" s="178" t="str">
        <f aca="false">IF(LEN(B6587)=13,C6587,"")</f>
        <v>Sindanglaya/Cisantre n Endah</v>
      </c>
      <c r="G6587" s="178" t="s">
        <v>56343</v>
      </c>
      <c r="H6587" s="178" t="s">
        <v>8024</v>
      </c>
    </row>
    <row r="6588" s="178" customFormat="true" ht="15" hidden="false" customHeight="false" outlineLevel="0" collapsed="false">
      <c r="A6588" s="178" t="n">
        <v>34098</v>
      </c>
      <c r="B6588" s="178" t="s">
        <v>56344</v>
      </c>
      <c r="C6588" s="178" t="s">
        <v>56345</v>
      </c>
      <c r="D6588" s="178" t="str">
        <f aca="false">IF(LEN(B6588)=2,C6588,"")</f>
        <v/>
      </c>
      <c r="E6588" s="178" t="str">
        <f aca="false">IF(LEN(B6588)=5,C6588,"")</f>
        <v/>
      </c>
      <c r="F6588" s="178" t="str">
        <f aca="false">IF(LEN(B6588)=13,C6588,"")</f>
        <v/>
      </c>
      <c r="H6588" s="178" t="s">
        <v>56345</v>
      </c>
    </row>
    <row r="6589" s="178" customFormat="true" ht="15" hidden="false" customHeight="false" outlineLevel="0" collapsed="false">
      <c r="A6589" s="178" t="n">
        <v>34099</v>
      </c>
      <c r="B6589" s="178" t="s">
        <v>56346</v>
      </c>
      <c r="C6589" s="178" t="s">
        <v>47019</v>
      </c>
      <c r="D6589" s="178" t="str">
        <f aca="false">IF(LEN(B6589)=2,C6589,"")</f>
        <v/>
      </c>
      <c r="E6589" s="178" t="str">
        <f aca="false">IF(LEN(B6589)=5,C6589,"")</f>
        <v/>
      </c>
      <c r="F6589" s="178" t="str">
        <f aca="false">IF(LEN(B6589)=13,C6589,"")</f>
        <v>Palasari</v>
      </c>
      <c r="G6589" s="178" t="s">
        <v>47019</v>
      </c>
      <c r="H6589" s="178" t="s">
        <v>56345</v>
      </c>
    </row>
    <row r="6590" s="178" customFormat="true" ht="15" hidden="false" customHeight="false" outlineLevel="0" collapsed="false">
      <c r="A6590" s="178" t="n">
        <v>34100</v>
      </c>
      <c r="B6590" s="178" t="s">
        <v>56347</v>
      </c>
      <c r="C6590" s="178" t="s">
        <v>56348</v>
      </c>
      <c r="D6590" s="178" t="str">
        <f aca="false">IF(LEN(B6590)=2,C6590,"")</f>
        <v/>
      </c>
      <c r="E6590" s="178" t="str">
        <f aca="false">IF(LEN(B6590)=5,C6590,"")</f>
        <v/>
      </c>
      <c r="F6590" s="178" t="str">
        <f aca="false">IF(LEN(B6590)=13,C6590,"")</f>
        <v>Cipadung</v>
      </c>
      <c r="G6590" s="178" t="s">
        <v>56348</v>
      </c>
      <c r="H6590" s="178" t="s">
        <v>56345</v>
      </c>
    </row>
    <row r="6591" s="178" customFormat="true" ht="15" hidden="false" customHeight="false" outlineLevel="0" collapsed="false">
      <c r="A6591" s="178" t="n">
        <v>34101</v>
      </c>
      <c r="B6591" s="178" t="s">
        <v>56349</v>
      </c>
      <c r="C6591" s="178" t="s">
        <v>56350</v>
      </c>
      <c r="D6591" s="178" t="str">
        <f aca="false">IF(LEN(B6591)=2,C6591,"")</f>
        <v/>
      </c>
      <c r="E6591" s="178" t="str">
        <f aca="false">IF(LEN(B6591)=5,C6591,"")</f>
        <v/>
      </c>
      <c r="F6591" s="178" t="str">
        <f aca="false">IF(LEN(B6591)=13,C6591,"")</f>
        <v>Pasir Biru</v>
      </c>
      <c r="G6591" s="178" t="s">
        <v>56350</v>
      </c>
      <c r="H6591" s="178" t="s">
        <v>56345</v>
      </c>
    </row>
    <row r="6592" s="178" customFormat="true" ht="15" hidden="false" customHeight="false" outlineLevel="0" collapsed="false">
      <c r="A6592" s="178" t="n">
        <v>34102</v>
      </c>
      <c r="B6592" s="178" t="s">
        <v>56351</v>
      </c>
      <c r="C6592" s="178" t="s">
        <v>49415</v>
      </c>
      <c r="D6592" s="178" t="str">
        <f aca="false">IF(LEN(B6592)=2,C6592,"")</f>
        <v/>
      </c>
      <c r="E6592" s="178" t="str">
        <f aca="false">IF(LEN(B6592)=5,C6592,"")</f>
        <v/>
      </c>
      <c r="F6592" s="178" t="str">
        <f aca="false">IF(LEN(B6592)=13,C6592,"")</f>
        <v>Cisurupan</v>
      </c>
      <c r="G6592" s="178" t="s">
        <v>49415</v>
      </c>
      <c r="H6592" s="178" t="s">
        <v>56345</v>
      </c>
    </row>
    <row r="6593" s="178" customFormat="true" ht="15" hidden="false" customHeight="false" outlineLevel="0" collapsed="false">
      <c r="A6593" s="178" t="n">
        <v>34103</v>
      </c>
      <c r="B6593" s="178" t="s">
        <v>56352</v>
      </c>
      <c r="C6593" s="178" t="s">
        <v>52804</v>
      </c>
      <c r="D6593" s="178" t="str">
        <f aca="false">IF(LEN(B6593)=2,C6593,"")</f>
        <v/>
      </c>
      <c r="E6593" s="178" t="str">
        <f aca="false">IF(LEN(B6593)=5,C6593,"")</f>
        <v/>
      </c>
      <c r="F6593" s="178" t="str">
        <f aca="false">IF(LEN(B6593)=13,C6593,"")</f>
        <v/>
      </c>
      <c r="H6593" s="178" t="s">
        <v>52804</v>
      </c>
    </row>
    <row r="6594" s="178" customFormat="true" ht="15" hidden="false" customHeight="false" outlineLevel="0" collapsed="false">
      <c r="A6594" s="178" t="n">
        <v>34104</v>
      </c>
      <c r="B6594" s="178" t="s">
        <v>56353</v>
      </c>
      <c r="C6594" s="178" t="s">
        <v>56354</v>
      </c>
      <c r="D6594" s="178" t="str">
        <f aca="false">IF(LEN(B6594)=2,C6594,"")</f>
        <v/>
      </c>
      <c r="E6594" s="178" t="str">
        <f aca="false">IF(LEN(B6594)=5,C6594,"")</f>
        <v/>
      </c>
      <c r="F6594" s="178" t="str">
        <f aca="false">IF(LEN(B6594)=13,C6594,"")</f>
        <v>Pasir Endah</v>
      </c>
      <c r="G6594" s="178" t="s">
        <v>56354</v>
      </c>
      <c r="H6594" s="178" t="s">
        <v>52804</v>
      </c>
    </row>
    <row r="6595" s="178" customFormat="true" ht="15" hidden="false" customHeight="false" outlineLevel="0" collapsed="false">
      <c r="A6595" s="178" t="n">
        <v>34105</v>
      </c>
      <c r="B6595" s="178" t="s">
        <v>56355</v>
      </c>
      <c r="C6595" s="178" t="s">
        <v>56356</v>
      </c>
      <c r="D6595" s="178" t="str">
        <f aca="false">IF(LEN(B6595)=2,C6595,"")</f>
        <v/>
      </c>
      <c r="E6595" s="178" t="str">
        <f aca="false">IF(LEN(B6595)=5,C6595,"")</f>
        <v/>
      </c>
      <c r="F6595" s="178" t="str">
        <f aca="false">IF(LEN(B6595)=13,C6595,"")</f>
        <v>Cigending</v>
      </c>
      <c r="G6595" s="178" t="s">
        <v>56356</v>
      </c>
      <c r="H6595" s="178" t="s">
        <v>52804</v>
      </c>
    </row>
    <row r="6596" s="178" customFormat="true" ht="15" hidden="false" customHeight="false" outlineLevel="0" collapsed="false">
      <c r="A6596" s="178" t="n">
        <v>34106</v>
      </c>
      <c r="B6596" s="178" t="s">
        <v>56357</v>
      </c>
      <c r="C6596" s="178" t="s">
        <v>49192</v>
      </c>
      <c r="D6596" s="178" t="str">
        <f aca="false">IF(LEN(B6596)=2,C6596,"")</f>
        <v/>
      </c>
      <c r="E6596" s="178" t="str">
        <f aca="false">IF(LEN(B6596)=5,C6596,"")</f>
        <v/>
      </c>
      <c r="F6596" s="178" t="str">
        <f aca="false">IF(LEN(B6596)=13,C6596,"")</f>
        <v>Pasirwangi</v>
      </c>
      <c r="G6596" s="178" t="s">
        <v>49192</v>
      </c>
      <c r="H6596" s="178" t="s">
        <v>52804</v>
      </c>
    </row>
    <row r="6597" s="178" customFormat="true" ht="15" hidden="false" customHeight="false" outlineLevel="0" collapsed="false">
      <c r="A6597" s="178" t="n">
        <v>34107</v>
      </c>
      <c r="B6597" s="178" t="s">
        <v>56358</v>
      </c>
      <c r="C6597" s="178" t="s">
        <v>56359</v>
      </c>
      <c r="D6597" s="178" t="str">
        <f aca="false">IF(LEN(B6597)=2,C6597,"")</f>
        <v/>
      </c>
      <c r="E6597" s="178" t="str">
        <f aca="false">IF(LEN(B6597)=5,C6597,"")</f>
        <v/>
      </c>
      <c r="F6597" s="178" t="str">
        <f aca="false">IF(LEN(B6597)=13,C6597,"")</f>
        <v>Pasirjati</v>
      </c>
      <c r="G6597" s="178" t="s">
        <v>56359</v>
      </c>
      <c r="H6597" s="178" t="s">
        <v>52804</v>
      </c>
    </row>
    <row r="6598" s="178" customFormat="true" ht="15" hidden="false" customHeight="false" outlineLevel="0" collapsed="false">
      <c r="A6598" s="178" t="n">
        <v>34108</v>
      </c>
      <c r="B6598" s="178" t="s">
        <v>56360</v>
      </c>
      <c r="C6598" s="178" t="s">
        <v>47851</v>
      </c>
      <c r="D6598" s="178" t="str">
        <f aca="false">IF(LEN(B6598)=2,C6598,"")</f>
        <v/>
      </c>
      <c r="E6598" s="178" t="str">
        <f aca="false">IF(LEN(B6598)=5,C6598,"")</f>
        <v/>
      </c>
      <c r="F6598" s="178" t="str">
        <f aca="false">IF(LEN(B6598)=13,C6598,"")</f>
        <v>Pasanggrahan</v>
      </c>
      <c r="G6598" s="178" t="s">
        <v>47851</v>
      </c>
      <c r="H6598" s="178" t="s">
        <v>52804</v>
      </c>
    </row>
    <row r="6599" s="178" customFormat="true" ht="15" hidden="false" customHeight="false" outlineLevel="0" collapsed="false">
      <c r="A6599" s="178" t="n">
        <v>34109</v>
      </c>
      <c r="B6599" s="178" t="s">
        <v>56361</v>
      </c>
      <c r="C6599" s="178" t="s">
        <v>20718</v>
      </c>
      <c r="D6599" s="178" t="str">
        <f aca="false">IF(LEN(B6599)=2,C6599,"")</f>
        <v/>
      </c>
      <c r="E6599" s="178" t="str">
        <f aca="false">IF(LEN(B6599)=5,C6599,"")</f>
        <v/>
      </c>
      <c r="F6599" s="178" t="str">
        <f aca="false">IF(LEN(B6599)=13,C6599,"")</f>
        <v/>
      </c>
      <c r="H6599" s="178" t="s">
        <v>20718</v>
      </c>
    </row>
    <row r="6600" s="178" customFormat="true" ht="15" hidden="false" customHeight="false" outlineLevel="0" collapsed="false">
      <c r="A6600" s="178" t="n">
        <v>34110</v>
      </c>
      <c r="B6600" s="178" t="s">
        <v>56362</v>
      </c>
      <c r="C6600" s="178" t="s">
        <v>56363</v>
      </c>
      <c r="D6600" s="178" t="str">
        <f aca="false">IF(LEN(B6600)=2,C6600,"")</f>
        <v/>
      </c>
      <c r="E6600" s="178" t="str">
        <f aca="false">IF(LEN(B6600)=5,C6600,"")</f>
        <v/>
      </c>
      <c r="F6600" s="178" t="str">
        <f aca="false">IF(LEN(B6600)=13,C6600,"")</f>
        <v>Cimenerang</v>
      </c>
      <c r="G6600" s="178" t="s">
        <v>56363</v>
      </c>
      <c r="H6600" s="178" t="s">
        <v>20718</v>
      </c>
    </row>
    <row r="6601" s="178" customFormat="true" ht="15" hidden="false" customHeight="false" outlineLevel="0" collapsed="false">
      <c r="A6601" s="178" t="n">
        <v>34111</v>
      </c>
      <c r="B6601" s="178" t="s">
        <v>56364</v>
      </c>
      <c r="C6601" s="178" t="s">
        <v>56365</v>
      </c>
      <c r="D6601" s="178" t="str">
        <f aca="false">IF(LEN(B6601)=2,C6601,"")</f>
        <v/>
      </c>
      <c r="E6601" s="178" t="str">
        <f aca="false">IF(LEN(B6601)=5,C6601,"")</f>
        <v/>
      </c>
      <c r="F6601" s="178" t="str">
        <f aca="false">IF(LEN(B6601)=13,C6601,"")</f>
        <v>Cisantren Kidul</v>
      </c>
      <c r="G6601" s="178" t="s">
        <v>56365</v>
      </c>
      <c r="H6601" s="178" t="s">
        <v>20718</v>
      </c>
    </row>
    <row r="6602" s="178" customFormat="true" ht="15" hidden="false" customHeight="false" outlineLevel="0" collapsed="false">
      <c r="A6602" s="178" t="n">
        <v>34112</v>
      </c>
      <c r="B6602" s="178" t="s">
        <v>56366</v>
      </c>
      <c r="C6602" s="178" t="s">
        <v>20717</v>
      </c>
      <c r="D6602" s="178" t="str">
        <f aca="false">IF(LEN(B6602)=2,C6602,"")</f>
        <v/>
      </c>
      <c r="E6602" s="178" t="str">
        <f aca="false">IF(LEN(B6602)=5,C6602,"")</f>
        <v/>
      </c>
      <c r="F6602" s="178" t="str">
        <f aca="false">IF(LEN(B6602)=13,C6602,"")</f>
        <v>Rancabolang</v>
      </c>
      <c r="G6602" s="178" t="s">
        <v>20717</v>
      </c>
      <c r="H6602" s="178" t="s">
        <v>20718</v>
      </c>
    </row>
    <row r="6603" s="178" customFormat="true" ht="15" hidden="false" customHeight="false" outlineLevel="0" collapsed="false">
      <c r="A6603" s="178" t="n">
        <v>34113</v>
      </c>
      <c r="B6603" s="178" t="s">
        <v>56367</v>
      </c>
      <c r="C6603" s="178" t="s">
        <v>56368</v>
      </c>
      <c r="D6603" s="178" t="str">
        <f aca="false">IF(LEN(B6603)=2,C6603,"")</f>
        <v/>
      </c>
      <c r="E6603" s="178" t="str">
        <f aca="false">IF(LEN(B6603)=5,C6603,"")</f>
        <v/>
      </c>
      <c r="F6603" s="178" t="str">
        <f aca="false">IF(LEN(B6603)=13,C6603,"")</f>
        <v>Rancanumpang</v>
      </c>
      <c r="G6603" s="178" t="s">
        <v>56368</v>
      </c>
      <c r="H6603" s="178" t="s">
        <v>20718</v>
      </c>
    </row>
    <row r="6604" s="178" customFormat="true" ht="15" hidden="false" customHeight="false" outlineLevel="0" collapsed="false">
      <c r="A6604" s="178" t="n">
        <v>34114</v>
      </c>
      <c r="B6604" s="178" t="s">
        <v>56369</v>
      </c>
      <c r="C6604" s="178" t="s">
        <v>56370</v>
      </c>
      <c r="D6604" s="178" t="str">
        <f aca="false">IF(LEN(B6604)=2,C6604,"")</f>
        <v/>
      </c>
      <c r="E6604" s="178" t="str">
        <f aca="false">IF(LEN(B6604)=5,C6604,"")</f>
        <v/>
      </c>
      <c r="F6604" s="178" t="str">
        <f aca="false">IF(LEN(B6604)=13,C6604,"")</f>
        <v/>
      </c>
      <c r="H6604" s="178" t="s">
        <v>56370</v>
      </c>
    </row>
    <row r="6605" s="178" customFormat="true" ht="15" hidden="false" customHeight="false" outlineLevel="0" collapsed="false">
      <c r="A6605" s="178" t="n">
        <v>34115</v>
      </c>
      <c r="B6605" s="178" t="s">
        <v>56371</v>
      </c>
      <c r="C6605" s="178" t="s">
        <v>56372</v>
      </c>
      <c r="D6605" s="178" t="str">
        <f aca="false">IF(LEN(B6605)=2,C6605,"")</f>
        <v/>
      </c>
      <c r="E6605" s="178" t="str">
        <f aca="false">IF(LEN(B6605)=5,C6605,"")</f>
        <v/>
      </c>
      <c r="F6605" s="178" t="str">
        <f aca="false">IF(LEN(B6605)=13,C6605,"")</f>
        <v>Cipadung Kulon</v>
      </c>
      <c r="G6605" s="178" t="s">
        <v>56372</v>
      </c>
      <c r="H6605" s="178" t="s">
        <v>56370</v>
      </c>
    </row>
    <row r="6606" s="178" customFormat="true" ht="15" hidden="false" customHeight="false" outlineLevel="0" collapsed="false">
      <c r="A6606" s="178" t="n">
        <v>34116</v>
      </c>
      <c r="B6606" s="178" t="s">
        <v>56373</v>
      </c>
      <c r="C6606" s="178" t="s">
        <v>56374</v>
      </c>
      <c r="D6606" s="178" t="str">
        <f aca="false">IF(LEN(B6606)=2,C6606,"")</f>
        <v/>
      </c>
      <c r="E6606" s="178" t="str">
        <f aca="false">IF(LEN(B6606)=5,C6606,"")</f>
        <v/>
      </c>
      <c r="F6606" s="178" t="str">
        <f aca="false">IF(LEN(B6606)=13,C6606,"")</f>
        <v>Cipadung Kidul</v>
      </c>
      <c r="G6606" s="178" t="s">
        <v>56374</v>
      </c>
      <c r="H6606" s="178" t="s">
        <v>56370</v>
      </c>
    </row>
    <row r="6607" s="178" customFormat="true" ht="15" hidden="false" customHeight="false" outlineLevel="0" collapsed="false">
      <c r="A6607" s="178" t="n">
        <v>34117</v>
      </c>
      <c r="B6607" s="178" t="s">
        <v>56375</v>
      </c>
      <c r="C6607" s="178" t="s">
        <v>56376</v>
      </c>
      <c r="D6607" s="178" t="str">
        <f aca="false">IF(LEN(B6607)=2,C6607,"")</f>
        <v/>
      </c>
      <c r="E6607" s="178" t="str">
        <f aca="false">IF(LEN(B6607)=5,C6607,"")</f>
        <v/>
      </c>
      <c r="F6607" s="178" t="str">
        <f aca="false">IF(LEN(B6607)=13,C6607,"")</f>
        <v>Cipadung Wetan</v>
      </c>
      <c r="G6607" s="178" t="s">
        <v>56376</v>
      </c>
      <c r="H6607" s="178" t="s">
        <v>56370</v>
      </c>
    </row>
    <row r="6608" s="178" customFormat="true" ht="15" hidden="false" customHeight="false" outlineLevel="0" collapsed="false">
      <c r="A6608" s="178" t="n">
        <v>34118</v>
      </c>
      <c r="B6608" s="178" t="s">
        <v>56377</v>
      </c>
      <c r="C6608" s="178" t="s">
        <v>56378</v>
      </c>
      <c r="D6608" s="178" t="str">
        <f aca="false">IF(LEN(B6608)=2,C6608,"")</f>
        <v/>
      </c>
      <c r="E6608" s="178" t="str">
        <f aca="false">IF(LEN(B6608)=5,C6608,"")</f>
        <v/>
      </c>
      <c r="F6608" s="178" t="str">
        <f aca="false">IF(LEN(B6608)=13,C6608,"")</f>
        <v>Mekar Mulya</v>
      </c>
      <c r="G6608" s="178" t="s">
        <v>56378</v>
      </c>
      <c r="H6608" s="178" t="s">
        <v>56370</v>
      </c>
    </row>
    <row r="6609" s="178" customFormat="true" ht="15" hidden="false" customHeight="false" outlineLevel="0" collapsed="false">
      <c r="A6609" s="178" t="n">
        <v>34119</v>
      </c>
      <c r="B6609" s="178" t="s">
        <v>56379</v>
      </c>
      <c r="C6609" s="178" t="s">
        <v>52346</v>
      </c>
      <c r="D6609" s="178" t="str">
        <f aca="false">IF(LEN(B6609)=2,C6609,"")</f>
        <v/>
      </c>
      <c r="E6609" s="178" t="str">
        <f aca="false">IF(LEN(B6609)=5,C6609,"")</f>
        <v/>
      </c>
      <c r="F6609" s="178" t="str">
        <f aca="false">IF(LEN(B6609)=13,C6609,"")</f>
        <v/>
      </c>
      <c r="H6609" s="178" t="s">
        <v>52346</v>
      </c>
    </row>
    <row r="6610" s="178" customFormat="true" ht="15" hidden="false" customHeight="false" outlineLevel="0" collapsed="false">
      <c r="A6610" s="178" t="n">
        <v>34120</v>
      </c>
      <c r="B6610" s="178" t="s">
        <v>56380</v>
      </c>
      <c r="C6610" s="178" t="s">
        <v>56381</v>
      </c>
      <c r="D6610" s="178" t="str">
        <f aca="false">IF(LEN(B6610)=2,C6610,"")</f>
        <v/>
      </c>
      <c r="E6610" s="178" t="str">
        <f aca="false">IF(LEN(B6610)=5,C6610,"")</f>
        <v/>
      </c>
      <c r="F6610" s="178" t="str">
        <f aca="false">IF(LEN(B6610)=13,C6610,"")</f>
        <v>Cisaranten Wetan</v>
      </c>
      <c r="G6610" s="178" t="s">
        <v>56381</v>
      </c>
      <c r="H6610" s="178" t="s">
        <v>52346</v>
      </c>
    </row>
    <row r="6611" s="178" customFormat="true" ht="15" hidden="false" customHeight="false" outlineLevel="0" collapsed="false">
      <c r="A6611" s="178" t="n">
        <v>34121</v>
      </c>
      <c r="B6611" s="178" t="s">
        <v>56382</v>
      </c>
      <c r="C6611" s="178" t="s">
        <v>49852</v>
      </c>
      <c r="D6611" s="178" t="str">
        <f aca="false">IF(LEN(B6611)=2,C6611,"")</f>
        <v/>
      </c>
      <c r="E6611" s="178" t="str">
        <f aca="false">IF(LEN(B6611)=5,C6611,"")</f>
        <v/>
      </c>
      <c r="F6611" s="178" t="str">
        <f aca="false">IF(LEN(B6611)=13,C6611,"")</f>
        <v>Pakemitan</v>
      </c>
      <c r="G6611" s="178" t="s">
        <v>49852</v>
      </c>
      <c r="H6611" s="178" t="s">
        <v>52346</v>
      </c>
    </row>
    <row r="6612" s="178" customFormat="true" ht="15" hidden="false" customHeight="false" outlineLevel="0" collapsed="false">
      <c r="A6612" s="178" t="n">
        <v>34122</v>
      </c>
      <c r="B6612" s="178" t="s">
        <v>56383</v>
      </c>
      <c r="C6612" s="178" t="s">
        <v>46592</v>
      </c>
      <c r="D6612" s="178" t="str">
        <f aca="false">IF(LEN(B6612)=2,C6612,"")</f>
        <v/>
      </c>
      <c r="E6612" s="178" t="str">
        <f aca="false">IF(LEN(B6612)=5,C6612,"")</f>
        <v/>
      </c>
      <c r="F6612" s="178" t="str">
        <f aca="false">IF(LEN(B6612)=13,C6612,"")</f>
        <v>Sukamulya</v>
      </c>
      <c r="G6612" s="178" t="s">
        <v>46592</v>
      </c>
      <c r="H6612" s="178" t="s">
        <v>52346</v>
      </c>
    </row>
    <row r="6613" s="178" customFormat="true" ht="15" hidden="false" customHeight="false" outlineLevel="0" collapsed="false">
      <c r="A6613" s="178" t="n">
        <v>34123</v>
      </c>
      <c r="B6613" s="178" t="s">
        <v>56384</v>
      </c>
      <c r="C6613" s="178" t="s">
        <v>56385</v>
      </c>
      <c r="D6613" s="178" t="str">
        <f aca="false">IF(LEN(B6613)=2,C6613,"")</f>
        <v/>
      </c>
      <c r="E6613" s="178" t="str">
        <f aca="false">IF(LEN(B6613)=5,C6613,"")</f>
        <v/>
      </c>
      <c r="F6613" s="178" t="str">
        <f aca="false">IF(LEN(B6613)=13,C6613,"")</f>
        <v>Babakan Penghulu</v>
      </c>
      <c r="G6613" s="178" t="s">
        <v>56385</v>
      </c>
      <c r="H6613" s="178" t="s">
        <v>52346</v>
      </c>
    </row>
    <row r="6614" s="178" customFormat="true" ht="15" hidden="false" customHeight="false" outlineLevel="0" collapsed="false">
      <c r="A6614" s="178" t="n">
        <v>34124</v>
      </c>
      <c r="B6614" s="178" t="s">
        <v>56386</v>
      </c>
      <c r="C6614" s="178" t="s">
        <v>56387</v>
      </c>
      <c r="D6614" s="178" t="str">
        <f aca="false">IF(LEN(B6614)=2,C6614,"")</f>
        <v/>
      </c>
      <c r="E6614" s="178" t="str">
        <f aca="false">IF(LEN(B6614)=5,C6614,"")</f>
        <v/>
      </c>
      <c r="F6614" s="178" t="str">
        <f aca="false">IF(LEN(B6614)=13,C6614,"")</f>
        <v/>
      </c>
      <c r="H6614" s="178" t="s">
        <v>56387</v>
      </c>
    </row>
    <row r="6615" s="178" customFormat="true" ht="15" hidden="false" customHeight="false" outlineLevel="0" collapsed="false">
      <c r="A6615" s="178" t="n">
        <v>34125</v>
      </c>
      <c r="B6615" s="178" t="s">
        <v>56388</v>
      </c>
      <c r="C6615" s="178" t="s">
        <v>56389</v>
      </c>
      <c r="D6615" s="178" t="str">
        <f aca="false">IF(LEN(B6615)=2,C6615,"")</f>
        <v/>
      </c>
      <c r="E6615" s="178" t="str">
        <f aca="false">IF(LEN(B6615)=5,C6615,"")</f>
        <v/>
      </c>
      <c r="F6615" s="178" t="str">
        <f aca="false">IF(LEN(B6615)=13,C6615,"")</f>
        <v>Jatihandap</v>
      </c>
      <c r="G6615" s="178" t="s">
        <v>56389</v>
      </c>
      <c r="H6615" s="178" t="s">
        <v>56387</v>
      </c>
    </row>
    <row r="6616" s="178" customFormat="true" ht="15" hidden="false" customHeight="false" outlineLevel="0" collapsed="false">
      <c r="A6616" s="178" t="n">
        <v>34126</v>
      </c>
      <c r="B6616" s="178" t="s">
        <v>56390</v>
      </c>
      <c r="C6616" s="178" t="s">
        <v>56391</v>
      </c>
      <c r="D6616" s="178" t="str">
        <f aca="false">IF(LEN(B6616)=2,C6616,"")</f>
        <v/>
      </c>
      <c r="E6616" s="178" t="str">
        <f aca="false">IF(LEN(B6616)=5,C6616,"")</f>
        <v/>
      </c>
      <c r="F6616" s="178" t="str">
        <f aca="false">IF(LEN(B6616)=13,C6616,"")</f>
        <v>Karang Pamulang</v>
      </c>
      <c r="G6616" s="178" t="s">
        <v>56391</v>
      </c>
      <c r="H6616" s="178" t="s">
        <v>56387</v>
      </c>
    </row>
    <row r="6617" s="178" customFormat="true" ht="15" hidden="false" customHeight="false" outlineLevel="0" collapsed="false">
      <c r="A6617" s="178" t="n">
        <v>34127</v>
      </c>
      <c r="B6617" s="178" t="s">
        <v>56392</v>
      </c>
      <c r="C6617" s="178" t="s">
        <v>56393</v>
      </c>
      <c r="D6617" s="178" t="str">
        <f aca="false">IF(LEN(B6617)=2,C6617,"")</f>
        <v/>
      </c>
      <c r="E6617" s="178" t="str">
        <f aca="false">IF(LEN(B6617)=5,C6617,"")</f>
        <v/>
      </c>
      <c r="F6617" s="178" t="str">
        <f aca="false">IF(LEN(B6617)=13,C6617,"")</f>
        <v>Pasir Impun</v>
      </c>
      <c r="G6617" s="178" t="s">
        <v>56393</v>
      </c>
      <c r="H6617" s="178" t="s">
        <v>56387</v>
      </c>
    </row>
    <row r="6618" s="178" customFormat="true" ht="15" hidden="false" customHeight="false" outlineLevel="0" collapsed="false">
      <c r="A6618" s="178" t="n">
        <v>34128</v>
      </c>
      <c r="B6618" s="178" t="s">
        <v>56394</v>
      </c>
      <c r="C6618" s="178" t="s">
        <v>56395</v>
      </c>
      <c r="D6618" s="178" t="str">
        <f aca="false">IF(LEN(B6618)=2,C6618,"")</f>
        <v/>
      </c>
      <c r="E6618" s="178" t="str">
        <f aca="false">IF(LEN(B6618)=5,C6618,"")</f>
        <v/>
      </c>
      <c r="F6618" s="178" t="str">
        <f aca="false">IF(LEN(B6618)=13,C6618,"")</f>
        <v>Sindang Jaya</v>
      </c>
      <c r="G6618" s="178" t="s">
        <v>56395</v>
      </c>
      <c r="H6618" s="178" t="s">
        <v>56387</v>
      </c>
    </row>
    <row r="6619" s="178" customFormat="true" ht="15" hidden="false" customHeight="false" outlineLevel="0" collapsed="false">
      <c r="A6619" s="178" t="n">
        <v>34129</v>
      </c>
      <c r="B6619" s="178" t="s">
        <v>56396</v>
      </c>
      <c r="C6619" s="178" t="s">
        <v>56397</v>
      </c>
      <c r="D6619" s="178" t="str">
        <f aca="false">IF(LEN(B6619)=2,C6619,"")</f>
        <v/>
      </c>
      <c r="E6619" s="178" t="str">
        <f aca="false">IF(LEN(B6619)=5,C6619,"")</f>
        <v>KOTA CIREBON</v>
      </c>
      <c r="F6619" s="178" t="str">
        <f aca="false">IF(LEN(B6619)=13,C6619,"")</f>
        <v/>
      </c>
      <c r="H6619" s="178" t="s">
        <v>56387</v>
      </c>
    </row>
    <row r="6620" s="178" customFormat="true" ht="15" hidden="false" customHeight="false" outlineLevel="0" collapsed="false">
      <c r="A6620" s="178" t="n">
        <v>34130</v>
      </c>
      <c r="B6620" s="178" t="s">
        <v>56398</v>
      </c>
      <c r="C6620" s="178" t="s">
        <v>56399</v>
      </c>
      <c r="D6620" s="178" t="str">
        <f aca="false">IF(LEN(B6620)=2,C6620,"")</f>
        <v/>
      </c>
      <c r="E6620" s="178" t="str">
        <f aca="false">IF(LEN(B6620)=5,C6620,"")</f>
        <v/>
      </c>
      <c r="F6620" s="178" t="str">
        <f aca="false">IF(LEN(B6620)=13,C6620,"")</f>
        <v/>
      </c>
      <c r="H6620" s="178" t="s">
        <v>56399</v>
      </c>
    </row>
    <row r="6621" s="178" customFormat="true" ht="15" hidden="false" customHeight="false" outlineLevel="0" collapsed="false">
      <c r="A6621" s="178" t="n">
        <v>34131</v>
      </c>
      <c r="B6621" s="178" t="s">
        <v>56400</v>
      </c>
      <c r="C6621" s="178" t="s">
        <v>56399</v>
      </c>
      <c r="D6621" s="178" t="str">
        <f aca="false">IF(LEN(B6621)=2,C6621,"")</f>
        <v/>
      </c>
      <c r="E6621" s="178" t="str">
        <f aca="false">IF(LEN(B6621)=5,C6621,"")</f>
        <v/>
      </c>
      <c r="F6621" s="178" t="str">
        <f aca="false">IF(LEN(B6621)=13,C6621,"")</f>
        <v>Kejaksan</v>
      </c>
      <c r="G6621" s="178" t="s">
        <v>56399</v>
      </c>
      <c r="H6621" s="178" t="s">
        <v>56399</v>
      </c>
    </row>
    <row r="6622" s="178" customFormat="true" ht="15" hidden="false" customHeight="false" outlineLevel="0" collapsed="false">
      <c r="A6622" s="178" t="n">
        <v>34132</v>
      </c>
      <c r="B6622" s="178" t="s">
        <v>56401</v>
      </c>
      <c r="C6622" s="178" t="s">
        <v>45990</v>
      </c>
      <c r="D6622" s="178" t="str">
        <f aca="false">IF(LEN(B6622)=2,C6622,"")</f>
        <v/>
      </c>
      <c r="E6622" s="178" t="str">
        <f aca="false">IF(LEN(B6622)=5,C6622,"")</f>
        <v/>
      </c>
      <c r="F6622" s="178" t="str">
        <f aca="false">IF(LEN(B6622)=13,C6622,"")</f>
        <v>Sukapura</v>
      </c>
      <c r="G6622" s="178" t="s">
        <v>45990</v>
      </c>
      <c r="H6622" s="178" t="s">
        <v>56399</v>
      </c>
    </row>
    <row r="6623" s="178" customFormat="true" ht="15" hidden="false" customHeight="false" outlineLevel="0" collapsed="false">
      <c r="A6623" s="178" t="n">
        <v>34133</v>
      </c>
      <c r="B6623" s="178" t="s">
        <v>56402</v>
      </c>
      <c r="C6623" s="178" t="s">
        <v>56403</v>
      </c>
      <c r="D6623" s="178" t="str">
        <f aca="false">IF(LEN(B6623)=2,C6623,"")</f>
        <v/>
      </c>
      <c r="E6623" s="178" t="str">
        <f aca="false">IF(LEN(B6623)=5,C6623,"")</f>
        <v/>
      </c>
      <c r="F6623" s="178" t="str">
        <f aca="false">IF(LEN(B6623)=13,C6623,"")</f>
        <v>Kesenden</v>
      </c>
      <c r="G6623" s="178" t="s">
        <v>56403</v>
      </c>
      <c r="H6623" s="178" t="s">
        <v>56399</v>
      </c>
    </row>
    <row r="6624" s="178" customFormat="true" ht="15" hidden="false" customHeight="false" outlineLevel="0" collapsed="false">
      <c r="A6624" s="178" t="n">
        <v>34134</v>
      </c>
      <c r="B6624" s="178" t="s">
        <v>56404</v>
      </c>
      <c r="C6624" s="178" t="s">
        <v>56405</v>
      </c>
      <c r="D6624" s="178" t="str">
        <f aca="false">IF(LEN(B6624)=2,C6624,"")</f>
        <v/>
      </c>
      <c r="E6624" s="178" t="str">
        <f aca="false">IF(LEN(B6624)=5,C6624,"")</f>
        <v/>
      </c>
      <c r="F6624" s="178" t="str">
        <f aca="false">IF(LEN(B6624)=13,C6624,"")</f>
        <v>Kebonbaru</v>
      </c>
      <c r="G6624" s="178" t="s">
        <v>56405</v>
      </c>
      <c r="H6624" s="178" t="s">
        <v>56399</v>
      </c>
    </row>
    <row r="6625" s="178" customFormat="true" ht="15" hidden="false" customHeight="false" outlineLevel="0" collapsed="false">
      <c r="A6625" s="178" t="n">
        <v>34135</v>
      </c>
      <c r="B6625" s="178" t="s">
        <v>56406</v>
      </c>
      <c r="C6625" s="178" t="s">
        <v>56407</v>
      </c>
      <c r="D6625" s="178" t="str">
        <f aca="false">IF(LEN(B6625)=2,C6625,"")</f>
        <v/>
      </c>
      <c r="E6625" s="178" t="str">
        <f aca="false">IF(LEN(B6625)=5,C6625,"")</f>
        <v/>
      </c>
      <c r="F6625" s="178" t="str">
        <f aca="false">IF(LEN(B6625)=13,C6625,"")</f>
        <v/>
      </c>
      <c r="H6625" s="178" t="s">
        <v>56407</v>
      </c>
    </row>
    <row r="6626" s="178" customFormat="true" ht="15" hidden="false" customHeight="false" outlineLevel="0" collapsed="false">
      <c r="A6626" s="178" t="n">
        <v>34136</v>
      </c>
      <c r="B6626" s="178" t="s">
        <v>56408</v>
      </c>
      <c r="C6626" s="178" t="s">
        <v>56409</v>
      </c>
      <c r="D6626" s="178" t="str">
        <f aca="false">IF(LEN(B6626)=2,C6626,"")</f>
        <v/>
      </c>
      <c r="E6626" s="178" t="str">
        <f aca="false">IF(LEN(B6626)=5,C6626,"")</f>
        <v/>
      </c>
      <c r="F6626" s="178" t="str">
        <f aca="false">IF(LEN(B6626)=13,C6626,"")</f>
        <v>Pegambiran</v>
      </c>
      <c r="G6626" s="178" t="s">
        <v>56409</v>
      </c>
      <c r="H6626" s="178" t="s">
        <v>56407</v>
      </c>
    </row>
    <row r="6627" s="178" customFormat="true" ht="15" hidden="false" customHeight="false" outlineLevel="0" collapsed="false">
      <c r="A6627" s="178" t="n">
        <v>34137</v>
      </c>
      <c r="B6627" s="178" t="s">
        <v>56410</v>
      </c>
      <c r="C6627" s="178" t="s">
        <v>56411</v>
      </c>
      <c r="D6627" s="178" t="str">
        <f aca="false">IF(LEN(B6627)=2,C6627,"")</f>
        <v/>
      </c>
      <c r="E6627" s="178" t="str">
        <f aca="false">IF(LEN(B6627)=5,C6627,"")</f>
        <v/>
      </c>
      <c r="F6627" s="178" t="str">
        <f aca="false">IF(LEN(B6627)=13,C6627,"")</f>
        <v>Lemahwungkuk</v>
      </c>
      <c r="G6627" s="178" t="s">
        <v>56411</v>
      </c>
      <c r="H6627" s="178" t="s">
        <v>56407</v>
      </c>
    </row>
    <row r="6628" s="178" customFormat="true" ht="15" hidden="false" customHeight="false" outlineLevel="0" collapsed="false">
      <c r="A6628" s="178" t="n">
        <v>34138</v>
      </c>
      <c r="B6628" s="178" t="s">
        <v>56412</v>
      </c>
      <c r="C6628" s="178" t="s">
        <v>56413</v>
      </c>
      <c r="D6628" s="178" t="str">
        <f aca="false">IF(LEN(B6628)=2,C6628,"")</f>
        <v/>
      </c>
      <c r="E6628" s="178" t="str">
        <f aca="false">IF(LEN(B6628)=5,C6628,"")</f>
        <v/>
      </c>
      <c r="F6628" s="178" t="str">
        <f aca="false">IF(LEN(B6628)=13,C6628,"")</f>
        <v>Kesepuhan</v>
      </c>
      <c r="G6628" s="178" t="s">
        <v>56413</v>
      </c>
      <c r="H6628" s="178" t="s">
        <v>56407</v>
      </c>
    </row>
    <row r="6629" s="178" customFormat="true" ht="15" hidden="false" customHeight="false" outlineLevel="0" collapsed="false">
      <c r="A6629" s="178" t="n">
        <v>34139</v>
      </c>
      <c r="B6629" s="178" t="s">
        <v>56414</v>
      </c>
      <c r="C6629" s="178" t="s">
        <v>56191</v>
      </c>
      <c r="D6629" s="178" t="str">
        <f aca="false">IF(LEN(B6629)=2,C6629,"")</f>
        <v/>
      </c>
      <c r="E6629" s="178" t="str">
        <f aca="false">IF(LEN(B6629)=5,C6629,"")</f>
        <v/>
      </c>
      <c r="F6629" s="178" t="str">
        <f aca="false">IF(LEN(B6629)=13,C6629,"")</f>
        <v>Panjunan</v>
      </c>
      <c r="G6629" s="178" t="s">
        <v>56191</v>
      </c>
      <c r="H6629" s="178" t="s">
        <v>56407</v>
      </c>
    </row>
    <row r="6630" s="178" customFormat="true" ht="15" hidden="false" customHeight="false" outlineLevel="0" collapsed="false">
      <c r="A6630" s="178" t="n">
        <v>34140</v>
      </c>
      <c r="B6630" s="178" t="s">
        <v>56415</v>
      </c>
      <c r="C6630" s="178" t="s">
        <v>56416</v>
      </c>
      <c r="D6630" s="178" t="str">
        <f aca="false">IF(LEN(B6630)=2,C6630,"")</f>
        <v/>
      </c>
      <c r="E6630" s="178" t="str">
        <f aca="false">IF(LEN(B6630)=5,C6630,"")</f>
        <v/>
      </c>
      <c r="F6630" s="178" t="str">
        <f aca="false">IF(LEN(B6630)=13,C6630,"")</f>
        <v/>
      </c>
      <c r="H6630" s="178" t="s">
        <v>56416</v>
      </c>
    </row>
    <row r="6631" s="178" customFormat="true" ht="15" hidden="false" customHeight="false" outlineLevel="0" collapsed="false">
      <c r="A6631" s="178" t="n">
        <v>34141</v>
      </c>
      <c r="B6631" s="178" t="s">
        <v>56417</v>
      </c>
      <c r="C6631" s="178" t="s">
        <v>56418</v>
      </c>
      <c r="D6631" s="178" t="str">
        <f aca="false">IF(LEN(B6631)=2,C6631,"")</f>
        <v/>
      </c>
      <c r="E6631" s="178" t="str">
        <f aca="false">IF(LEN(B6631)=5,C6631,"")</f>
        <v/>
      </c>
      <c r="F6631" s="178" t="str">
        <f aca="false">IF(LEN(B6631)=13,C6631,"")</f>
        <v>Kalijaga</v>
      </c>
      <c r="G6631" s="178" t="s">
        <v>56418</v>
      </c>
      <c r="H6631" s="178" t="s">
        <v>56416</v>
      </c>
    </row>
    <row r="6632" s="178" customFormat="true" ht="15" hidden="false" customHeight="false" outlineLevel="0" collapsed="false">
      <c r="A6632" s="178" t="n">
        <v>34142</v>
      </c>
      <c r="B6632" s="178" t="s">
        <v>56419</v>
      </c>
      <c r="C6632" s="178" t="s">
        <v>56416</v>
      </c>
      <c r="D6632" s="178" t="str">
        <f aca="false">IF(LEN(B6632)=2,C6632,"")</f>
        <v/>
      </c>
      <c r="E6632" s="178" t="str">
        <f aca="false">IF(LEN(B6632)=5,C6632,"")</f>
        <v/>
      </c>
      <c r="F6632" s="178" t="str">
        <f aca="false">IF(LEN(B6632)=13,C6632,"")</f>
        <v>Harjamukti</v>
      </c>
      <c r="G6632" s="178" t="s">
        <v>56416</v>
      </c>
      <c r="H6632" s="178" t="s">
        <v>56416</v>
      </c>
    </row>
    <row r="6633" s="178" customFormat="true" ht="15" hidden="false" customHeight="false" outlineLevel="0" collapsed="false">
      <c r="A6633" s="178" t="n">
        <v>34143</v>
      </c>
      <c r="B6633" s="178" t="s">
        <v>56420</v>
      </c>
      <c r="C6633" s="178" t="s">
        <v>56421</v>
      </c>
      <c r="D6633" s="178" t="str">
        <f aca="false">IF(LEN(B6633)=2,C6633,"")</f>
        <v/>
      </c>
      <c r="E6633" s="178" t="str">
        <f aca="false">IF(LEN(B6633)=5,C6633,"")</f>
        <v/>
      </c>
      <c r="F6633" s="178" t="str">
        <f aca="false">IF(LEN(B6633)=13,C6633,"")</f>
        <v>Kecapi</v>
      </c>
      <c r="G6633" s="178" t="s">
        <v>56421</v>
      </c>
      <c r="H6633" s="178" t="s">
        <v>56416</v>
      </c>
    </row>
    <row r="6634" s="178" customFormat="true" ht="15" hidden="false" customHeight="false" outlineLevel="0" collapsed="false">
      <c r="A6634" s="178" t="n">
        <v>34144</v>
      </c>
      <c r="B6634" s="178" t="s">
        <v>56422</v>
      </c>
      <c r="C6634" s="178" t="s">
        <v>2133</v>
      </c>
      <c r="D6634" s="178" t="str">
        <f aca="false">IF(LEN(B6634)=2,C6634,"")</f>
        <v/>
      </c>
      <c r="E6634" s="178" t="str">
        <f aca="false">IF(LEN(B6634)=5,C6634,"")</f>
        <v/>
      </c>
      <c r="F6634" s="178" t="str">
        <f aca="false">IF(LEN(B6634)=13,C6634,"")</f>
        <v>Larangan</v>
      </c>
      <c r="G6634" s="178" t="s">
        <v>2133</v>
      </c>
      <c r="H6634" s="178" t="s">
        <v>56416</v>
      </c>
    </row>
    <row r="6635" s="178" customFormat="true" ht="15" hidden="false" customHeight="false" outlineLevel="0" collapsed="false">
      <c r="A6635" s="178" t="n">
        <v>34145</v>
      </c>
      <c r="B6635" s="178" t="s">
        <v>56423</v>
      </c>
      <c r="C6635" s="178" t="s">
        <v>56424</v>
      </c>
      <c r="D6635" s="178" t="str">
        <f aca="false">IF(LEN(B6635)=2,C6635,"")</f>
        <v/>
      </c>
      <c r="E6635" s="178" t="str">
        <f aca="false">IF(LEN(B6635)=5,C6635,"")</f>
        <v/>
      </c>
      <c r="F6635" s="178" t="str">
        <f aca="false">IF(LEN(B6635)=13,C6635,"")</f>
        <v>Argasunya</v>
      </c>
      <c r="G6635" s="178" t="s">
        <v>56424</v>
      </c>
      <c r="H6635" s="178" t="s">
        <v>56416</v>
      </c>
    </row>
    <row r="6636" s="178" customFormat="true" ht="15" hidden="false" customHeight="false" outlineLevel="0" collapsed="false">
      <c r="A6636" s="178" t="n">
        <v>34146</v>
      </c>
      <c r="B6636" s="178" t="s">
        <v>56425</v>
      </c>
      <c r="C6636" s="178" t="s">
        <v>56426</v>
      </c>
      <c r="D6636" s="178" t="str">
        <f aca="false">IF(LEN(B6636)=2,C6636,"")</f>
        <v/>
      </c>
      <c r="E6636" s="178" t="str">
        <f aca="false">IF(LEN(B6636)=5,C6636,"")</f>
        <v/>
      </c>
      <c r="F6636" s="178" t="str">
        <f aca="false">IF(LEN(B6636)=13,C6636,"")</f>
        <v/>
      </c>
      <c r="H6636" s="178" t="s">
        <v>56426</v>
      </c>
    </row>
    <row r="6637" s="178" customFormat="true" ht="15" hidden="false" customHeight="false" outlineLevel="0" collapsed="false">
      <c r="A6637" s="178" t="n">
        <v>34147</v>
      </c>
      <c r="B6637" s="178" t="s">
        <v>56427</v>
      </c>
      <c r="C6637" s="178" t="s">
        <v>56428</v>
      </c>
      <c r="D6637" s="178" t="str">
        <f aca="false">IF(LEN(B6637)=2,C6637,"")</f>
        <v/>
      </c>
      <c r="E6637" s="178" t="str">
        <f aca="false">IF(LEN(B6637)=5,C6637,"")</f>
        <v/>
      </c>
      <c r="F6637" s="178" t="str">
        <f aca="false">IF(LEN(B6637)=13,C6637,"")</f>
        <v>Jagasatru</v>
      </c>
      <c r="G6637" s="178" t="s">
        <v>56428</v>
      </c>
      <c r="H6637" s="178" t="s">
        <v>56426</v>
      </c>
    </row>
    <row r="6638" s="178" customFormat="true" ht="15" hidden="false" customHeight="false" outlineLevel="0" collapsed="false">
      <c r="A6638" s="178" t="n">
        <v>34148</v>
      </c>
      <c r="B6638" s="178" t="s">
        <v>56429</v>
      </c>
      <c r="C6638" s="178" t="s">
        <v>56426</v>
      </c>
      <c r="D6638" s="178" t="str">
        <f aca="false">IF(LEN(B6638)=2,C6638,"")</f>
        <v/>
      </c>
      <c r="E6638" s="178" t="str">
        <f aca="false">IF(LEN(B6638)=5,C6638,"")</f>
        <v/>
      </c>
      <c r="F6638" s="178" t="str">
        <f aca="false">IF(LEN(B6638)=13,C6638,"")</f>
        <v>Pekalipan</v>
      </c>
      <c r="G6638" s="178" t="s">
        <v>56426</v>
      </c>
      <c r="H6638" s="178" t="s">
        <v>56426</v>
      </c>
    </row>
    <row r="6639" s="178" customFormat="true" ht="15" hidden="false" customHeight="false" outlineLevel="0" collapsed="false">
      <c r="A6639" s="178" t="n">
        <v>34149</v>
      </c>
      <c r="B6639" s="178" t="s">
        <v>56430</v>
      </c>
      <c r="C6639" s="178" t="s">
        <v>56431</v>
      </c>
      <c r="D6639" s="178" t="str">
        <f aca="false">IF(LEN(B6639)=2,C6639,"")</f>
        <v/>
      </c>
      <c r="E6639" s="178" t="str">
        <f aca="false">IF(LEN(B6639)=5,C6639,"")</f>
        <v/>
      </c>
      <c r="F6639" s="178" t="str">
        <f aca="false">IF(LEN(B6639)=13,C6639,"")</f>
        <v>Pulasaren</v>
      </c>
      <c r="G6639" s="178" t="s">
        <v>56431</v>
      </c>
      <c r="H6639" s="178" t="s">
        <v>56426</v>
      </c>
    </row>
    <row r="6640" s="178" customFormat="true" ht="15" hidden="false" customHeight="false" outlineLevel="0" collapsed="false">
      <c r="A6640" s="178" t="n">
        <v>34150</v>
      </c>
      <c r="B6640" s="178" t="s">
        <v>56432</v>
      </c>
      <c r="C6640" s="178" t="s">
        <v>56433</v>
      </c>
      <c r="D6640" s="178" t="str">
        <f aca="false">IF(LEN(B6640)=2,C6640,"")</f>
        <v/>
      </c>
      <c r="E6640" s="178" t="str">
        <f aca="false">IF(LEN(B6640)=5,C6640,"")</f>
        <v/>
      </c>
      <c r="F6640" s="178" t="str">
        <f aca="false">IF(LEN(B6640)=13,C6640,"")</f>
        <v>Pekalangan</v>
      </c>
      <c r="G6640" s="178" t="s">
        <v>56433</v>
      </c>
      <c r="H6640" s="178" t="s">
        <v>56426</v>
      </c>
    </row>
    <row r="6641" s="178" customFormat="true" ht="15" hidden="false" customHeight="false" outlineLevel="0" collapsed="false">
      <c r="A6641" s="178" t="n">
        <v>34151</v>
      </c>
      <c r="B6641" s="178" t="s">
        <v>56434</v>
      </c>
      <c r="C6641" s="178" t="s">
        <v>56435</v>
      </c>
      <c r="D6641" s="178" t="str">
        <f aca="false">IF(LEN(B6641)=2,C6641,"")</f>
        <v/>
      </c>
      <c r="E6641" s="178" t="str">
        <f aca="false">IF(LEN(B6641)=5,C6641,"")</f>
        <v/>
      </c>
      <c r="F6641" s="178" t="str">
        <f aca="false">IF(LEN(B6641)=13,C6641,"")</f>
        <v/>
      </c>
      <c r="H6641" s="178" t="s">
        <v>56435</v>
      </c>
    </row>
    <row r="6642" s="178" customFormat="true" ht="15" hidden="false" customHeight="false" outlineLevel="0" collapsed="false">
      <c r="A6642" s="178" t="n">
        <v>34152</v>
      </c>
      <c r="B6642" s="178" t="s">
        <v>56436</v>
      </c>
      <c r="C6642" s="178" t="s">
        <v>56437</v>
      </c>
      <c r="D6642" s="178" t="str">
        <f aca="false">IF(LEN(B6642)=2,C6642,"")</f>
        <v/>
      </c>
      <c r="E6642" s="178" t="str">
        <f aca="false">IF(LEN(B6642)=5,C6642,"")</f>
        <v/>
      </c>
      <c r="F6642" s="178" t="str">
        <f aca="false">IF(LEN(B6642)=13,C6642,"")</f>
        <v>Pekiringan</v>
      </c>
      <c r="G6642" s="178" t="s">
        <v>56437</v>
      </c>
      <c r="H6642" s="178" t="s">
        <v>56435</v>
      </c>
    </row>
    <row r="6643" s="178" customFormat="true" ht="15" hidden="false" customHeight="false" outlineLevel="0" collapsed="false">
      <c r="A6643" s="178" t="n">
        <v>34153</v>
      </c>
      <c r="B6643" s="178" t="s">
        <v>56438</v>
      </c>
      <c r="C6643" s="178" t="s">
        <v>56439</v>
      </c>
      <c r="D6643" s="178" t="str">
        <f aca="false">IF(LEN(B6643)=2,C6643,"")</f>
        <v/>
      </c>
      <c r="E6643" s="178" t="str">
        <f aca="false">IF(LEN(B6643)=5,C6643,"")</f>
        <v/>
      </c>
      <c r="F6643" s="178" t="str">
        <f aca="false">IF(LEN(B6643)=13,C6643,"")</f>
        <v>Sunyaragi</v>
      </c>
      <c r="G6643" s="178" t="s">
        <v>56439</v>
      </c>
      <c r="H6643" s="178" t="s">
        <v>56435</v>
      </c>
    </row>
    <row r="6644" s="178" customFormat="true" ht="15" hidden="false" customHeight="false" outlineLevel="0" collapsed="false">
      <c r="A6644" s="178" t="n">
        <v>34154</v>
      </c>
      <c r="B6644" s="178" t="s">
        <v>56440</v>
      </c>
      <c r="C6644" s="178" t="s">
        <v>56435</v>
      </c>
      <c r="D6644" s="178" t="str">
        <f aca="false">IF(LEN(B6644)=2,C6644,"")</f>
        <v/>
      </c>
      <c r="E6644" s="178" t="str">
        <f aca="false">IF(LEN(B6644)=5,C6644,"")</f>
        <v/>
      </c>
      <c r="F6644" s="178" t="str">
        <f aca="false">IF(LEN(B6644)=13,C6644,"")</f>
        <v>Kesambi</v>
      </c>
      <c r="G6644" s="178" t="s">
        <v>56435</v>
      </c>
      <c r="H6644" s="178" t="s">
        <v>56435</v>
      </c>
    </row>
    <row r="6645" s="178" customFormat="true" ht="15" hidden="false" customHeight="false" outlineLevel="0" collapsed="false">
      <c r="A6645" s="178" t="n">
        <v>34155</v>
      </c>
      <c r="B6645" s="178" t="s">
        <v>56441</v>
      </c>
      <c r="C6645" s="178" t="s">
        <v>56442</v>
      </c>
      <c r="D6645" s="178" t="str">
        <f aca="false">IF(LEN(B6645)=2,C6645,"")</f>
        <v/>
      </c>
      <c r="E6645" s="178" t="str">
        <f aca="false">IF(LEN(B6645)=5,C6645,"")</f>
        <v/>
      </c>
      <c r="F6645" s="178" t="str">
        <f aca="false">IF(LEN(B6645)=13,C6645,"")</f>
        <v>Drajat</v>
      </c>
      <c r="G6645" s="178" t="s">
        <v>56442</v>
      </c>
      <c r="H6645" s="178" t="s">
        <v>56435</v>
      </c>
    </row>
    <row r="6646" s="178" customFormat="true" ht="15" hidden="false" customHeight="false" outlineLevel="0" collapsed="false">
      <c r="A6646" s="178" t="n">
        <v>34156</v>
      </c>
      <c r="B6646" s="178" t="s">
        <v>56443</v>
      </c>
      <c r="C6646" s="178" t="s">
        <v>50725</v>
      </c>
      <c r="D6646" s="178" t="str">
        <f aca="false">IF(LEN(B6646)=2,C6646,"")</f>
        <v/>
      </c>
      <c r="E6646" s="178" t="str">
        <f aca="false">IF(LEN(B6646)=5,C6646,"")</f>
        <v/>
      </c>
      <c r="F6646" s="178" t="str">
        <f aca="false">IF(LEN(B6646)=13,C6646,"")</f>
        <v>Karyamulya</v>
      </c>
      <c r="G6646" s="178" t="s">
        <v>50725</v>
      </c>
      <c r="H6646" s="178" t="s">
        <v>56435</v>
      </c>
    </row>
    <row r="6647" s="178" customFormat="true" ht="15" hidden="false" customHeight="false" outlineLevel="0" collapsed="false">
      <c r="A6647" s="178" t="n">
        <v>34157</v>
      </c>
      <c r="B6647" s="178" t="s">
        <v>56444</v>
      </c>
      <c r="C6647" s="178" t="s">
        <v>56445</v>
      </c>
      <c r="D6647" s="178" t="str">
        <f aca="false">IF(LEN(B6647)=2,C6647,"")</f>
        <v/>
      </c>
      <c r="E6647" s="178" t="str">
        <f aca="false">IF(LEN(B6647)=5,C6647,"")</f>
        <v>KOTA BEKASI</v>
      </c>
      <c r="F6647" s="178" t="str">
        <f aca="false">IF(LEN(B6647)=13,C6647,"")</f>
        <v/>
      </c>
      <c r="H6647" s="178" t="s">
        <v>56435</v>
      </c>
    </row>
    <row r="6648" s="178" customFormat="true" ht="15" hidden="false" customHeight="false" outlineLevel="0" collapsed="false">
      <c r="A6648" s="178" t="n">
        <v>34158</v>
      </c>
      <c r="B6648" s="178" t="s">
        <v>56446</v>
      </c>
      <c r="C6648" s="178" t="s">
        <v>35603</v>
      </c>
      <c r="D6648" s="178" t="str">
        <f aca="false">IF(LEN(B6648)=2,C6648,"")</f>
        <v/>
      </c>
      <c r="E6648" s="178" t="str">
        <f aca="false">IF(LEN(B6648)=5,C6648,"")</f>
        <v/>
      </c>
      <c r="F6648" s="178" t="str">
        <f aca="false">IF(LEN(B6648)=13,C6648,"")</f>
        <v/>
      </c>
      <c r="H6648" s="178" t="s">
        <v>35603</v>
      </c>
    </row>
    <row r="6649" s="178" customFormat="true" ht="15" hidden="false" customHeight="false" outlineLevel="0" collapsed="false">
      <c r="A6649" s="178" t="n">
        <v>34159</v>
      </c>
      <c r="B6649" s="178" t="s">
        <v>56447</v>
      </c>
      <c r="C6649" s="178" t="s">
        <v>56448</v>
      </c>
      <c r="D6649" s="178" t="str">
        <f aca="false">IF(LEN(B6649)=2,C6649,"")</f>
        <v/>
      </c>
      <c r="E6649" s="178" t="str">
        <f aca="false">IF(LEN(B6649)=5,C6649,"")</f>
        <v/>
      </c>
      <c r="F6649" s="178" t="str">
        <f aca="false">IF(LEN(B6649)=13,C6649,"")</f>
        <v>Bekasijaya</v>
      </c>
      <c r="G6649" s="178" t="s">
        <v>56448</v>
      </c>
      <c r="H6649" s="178" t="s">
        <v>35603</v>
      </c>
    </row>
    <row r="6650" s="178" customFormat="true" ht="15" hidden="false" customHeight="false" outlineLevel="0" collapsed="false">
      <c r="A6650" s="178" t="n">
        <v>34160</v>
      </c>
      <c r="B6650" s="178" t="s">
        <v>56449</v>
      </c>
      <c r="C6650" s="178" t="s">
        <v>48579</v>
      </c>
      <c r="D6650" s="178" t="str">
        <f aca="false">IF(LEN(B6650)=2,C6650,"")</f>
        <v/>
      </c>
      <c r="E6650" s="178" t="str">
        <f aca="false">IF(LEN(B6650)=5,C6650,"")</f>
        <v/>
      </c>
      <c r="F6650" s="178" t="str">
        <f aca="false">IF(LEN(B6650)=13,C6650,"")</f>
        <v>Margahayu</v>
      </c>
      <c r="G6650" s="178" t="s">
        <v>48579</v>
      </c>
      <c r="H6650" s="178" t="s">
        <v>35603</v>
      </c>
    </row>
    <row r="6651" s="178" customFormat="true" ht="15" hidden="false" customHeight="false" outlineLevel="0" collapsed="false">
      <c r="A6651" s="178" t="n">
        <v>34161</v>
      </c>
      <c r="B6651" s="178" t="s">
        <v>56450</v>
      </c>
      <c r="C6651" s="178" t="s">
        <v>56451</v>
      </c>
      <c r="D6651" s="178" t="str">
        <f aca="false">IF(LEN(B6651)=2,C6651,"")</f>
        <v/>
      </c>
      <c r="E6651" s="178" t="str">
        <f aca="false">IF(LEN(B6651)=5,C6651,"")</f>
        <v/>
      </c>
      <c r="F6651" s="178" t="str">
        <f aca="false">IF(LEN(B6651)=13,C6651,"")</f>
        <v>Durenjaya</v>
      </c>
      <c r="G6651" s="178" t="s">
        <v>56451</v>
      </c>
      <c r="H6651" s="178" t="s">
        <v>35603</v>
      </c>
    </row>
    <row r="6652" s="178" customFormat="true" ht="15" hidden="false" customHeight="false" outlineLevel="0" collapsed="false">
      <c r="A6652" s="178" t="n">
        <v>34162</v>
      </c>
      <c r="B6652" s="178" t="s">
        <v>56452</v>
      </c>
      <c r="C6652" s="178" t="s">
        <v>56453</v>
      </c>
      <c r="D6652" s="178" t="str">
        <f aca="false">IF(LEN(B6652)=2,C6652,"")</f>
        <v/>
      </c>
      <c r="E6652" s="178" t="str">
        <f aca="false">IF(LEN(B6652)=5,C6652,"")</f>
        <v/>
      </c>
      <c r="F6652" s="178" t="str">
        <f aca="false">IF(LEN(B6652)=13,C6652,"")</f>
        <v>Arenjaya</v>
      </c>
      <c r="G6652" s="178" t="s">
        <v>56453</v>
      </c>
      <c r="H6652" s="178" t="s">
        <v>35603</v>
      </c>
    </row>
    <row r="6653" s="178" customFormat="true" ht="15" hidden="false" customHeight="false" outlineLevel="0" collapsed="false">
      <c r="A6653" s="178" t="n">
        <v>34163</v>
      </c>
      <c r="B6653" s="178" t="s">
        <v>56454</v>
      </c>
      <c r="C6653" s="178" t="s">
        <v>56455</v>
      </c>
      <c r="D6653" s="178" t="str">
        <f aca="false">IF(LEN(B6653)=2,C6653,"")</f>
        <v/>
      </c>
      <c r="E6653" s="178" t="str">
        <f aca="false">IF(LEN(B6653)=5,C6653,"")</f>
        <v/>
      </c>
      <c r="F6653" s="178" t="str">
        <f aca="false">IF(LEN(B6653)=13,C6653,"")</f>
        <v/>
      </c>
      <c r="H6653" s="178" t="s">
        <v>56455</v>
      </c>
    </row>
    <row r="6654" s="178" customFormat="true" ht="15" hidden="false" customHeight="false" outlineLevel="0" collapsed="false">
      <c r="A6654" s="178" t="n">
        <v>34164</v>
      </c>
      <c r="B6654" s="178" t="s">
        <v>56456</v>
      </c>
      <c r="C6654" s="178" t="s">
        <v>56457</v>
      </c>
      <c r="D6654" s="178" t="str">
        <f aca="false">IF(LEN(B6654)=2,C6654,"")</f>
        <v/>
      </c>
      <c r="E6654" s="178" t="str">
        <f aca="false">IF(LEN(B6654)=5,C6654,"")</f>
        <v/>
      </c>
      <c r="F6654" s="178" t="str">
        <f aca="false">IF(LEN(B6654)=13,C6654,"")</f>
        <v>Bintara</v>
      </c>
      <c r="G6654" s="178" t="s">
        <v>56457</v>
      </c>
      <c r="H6654" s="178" t="s">
        <v>56455</v>
      </c>
    </row>
    <row r="6655" s="178" customFormat="true" ht="15" hidden="false" customHeight="false" outlineLevel="0" collapsed="false">
      <c r="A6655" s="178" t="n">
        <v>34165</v>
      </c>
      <c r="B6655" s="178" t="s">
        <v>56458</v>
      </c>
      <c r="C6655" s="178" t="s">
        <v>56459</v>
      </c>
      <c r="D6655" s="178" t="str">
        <f aca="false">IF(LEN(B6655)=2,C6655,"")</f>
        <v/>
      </c>
      <c r="E6655" s="178" t="str">
        <f aca="false">IF(LEN(B6655)=5,C6655,"")</f>
        <v/>
      </c>
      <c r="F6655" s="178" t="str">
        <f aca="false">IF(LEN(B6655)=13,C6655,"")</f>
        <v>Kranji</v>
      </c>
      <c r="G6655" s="178" t="s">
        <v>56459</v>
      </c>
      <c r="H6655" s="178" t="s">
        <v>56455</v>
      </c>
    </row>
    <row r="6656" s="178" customFormat="true" ht="15" hidden="false" customHeight="false" outlineLevel="0" collapsed="false">
      <c r="A6656" s="178" t="n">
        <v>34166</v>
      </c>
      <c r="B6656" s="178" t="s">
        <v>56460</v>
      </c>
      <c r="C6656" s="178" t="s">
        <v>56461</v>
      </c>
      <c r="D6656" s="178" t="str">
        <f aca="false">IF(LEN(B6656)=2,C6656,"")</f>
        <v/>
      </c>
      <c r="E6656" s="178" t="str">
        <f aca="false">IF(LEN(B6656)=5,C6656,"")</f>
        <v/>
      </c>
      <c r="F6656" s="178" t="str">
        <f aca="false">IF(LEN(B6656)=13,C6656,"")</f>
        <v>Kotabaru</v>
      </c>
      <c r="G6656" s="178" t="s">
        <v>56461</v>
      </c>
      <c r="H6656" s="178" t="s">
        <v>56455</v>
      </c>
    </row>
    <row r="6657" s="178" customFormat="true" ht="15" hidden="false" customHeight="false" outlineLevel="0" collapsed="false">
      <c r="A6657" s="178" t="n">
        <v>34167</v>
      </c>
      <c r="B6657" s="178" t="s">
        <v>56462</v>
      </c>
      <c r="C6657" s="178" t="s">
        <v>56463</v>
      </c>
      <c r="D6657" s="178" t="str">
        <f aca="false">IF(LEN(B6657)=2,C6657,"")</f>
        <v/>
      </c>
      <c r="E6657" s="178" t="str">
        <f aca="false">IF(LEN(B6657)=5,C6657,"")</f>
        <v/>
      </c>
      <c r="F6657" s="178" t="str">
        <f aca="false">IF(LEN(B6657)=13,C6657,"")</f>
        <v>Bintarajaya</v>
      </c>
      <c r="G6657" s="178" t="s">
        <v>56463</v>
      </c>
      <c r="H6657" s="178" t="s">
        <v>56455</v>
      </c>
    </row>
    <row r="6658" s="178" customFormat="true" ht="15" hidden="false" customHeight="false" outlineLevel="0" collapsed="false">
      <c r="A6658" s="178" t="n">
        <v>34168</v>
      </c>
      <c r="B6658" s="178" t="s">
        <v>56464</v>
      </c>
      <c r="C6658" s="178" t="s">
        <v>35802</v>
      </c>
      <c r="D6658" s="178" t="str">
        <f aca="false">IF(LEN(B6658)=2,C6658,"")</f>
        <v/>
      </c>
      <c r="E6658" s="178" t="str">
        <f aca="false">IF(LEN(B6658)=5,C6658,"")</f>
        <v/>
      </c>
      <c r="F6658" s="178" t="str">
        <f aca="false">IF(LEN(B6658)=13,C6658,"")</f>
        <v>Jakasampurna</v>
      </c>
      <c r="G6658" s="178" t="s">
        <v>35802</v>
      </c>
      <c r="H6658" s="178" t="s">
        <v>56455</v>
      </c>
    </row>
    <row r="6659" s="178" customFormat="true" ht="15" hidden="false" customHeight="false" outlineLevel="0" collapsed="false">
      <c r="A6659" s="178" t="n">
        <v>34169</v>
      </c>
      <c r="B6659" s="178" t="s">
        <v>56465</v>
      </c>
      <c r="C6659" s="178" t="s">
        <v>21577</v>
      </c>
      <c r="D6659" s="178" t="str">
        <f aca="false">IF(LEN(B6659)=2,C6659,"")</f>
        <v/>
      </c>
      <c r="E6659" s="178" t="str">
        <f aca="false">IF(LEN(B6659)=5,C6659,"")</f>
        <v/>
      </c>
      <c r="F6659" s="178" t="str">
        <f aca="false">IF(LEN(B6659)=13,C6659,"")</f>
        <v/>
      </c>
      <c r="H6659" s="178" t="s">
        <v>21577</v>
      </c>
    </row>
    <row r="6660" s="178" customFormat="true" ht="15" hidden="false" customHeight="false" outlineLevel="0" collapsed="false">
      <c r="A6660" s="178" t="n">
        <v>34170</v>
      </c>
      <c r="B6660" s="178" t="s">
        <v>56466</v>
      </c>
      <c r="C6660" s="178" t="s">
        <v>56467</v>
      </c>
      <c r="D6660" s="178" t="str">
        <f aca="false">IF(LEN(B6660)=2,C6660,"")</f>
        <v/>
      </c>
      <c r="E6660" s="178" t="str">
        <f aca="false">IF(LEN(B6660)=5,C6660,"")</f>
        <v/>
      </c>
      <c r="F6660" s="178" t="str">
        <f aca="false">IF(LEN(B6660)=13,C6660,"")</f>
        <v>Kaliabang Tengah</v>
      </c>
      <c r="G6660" s="178" t="s">
        <v>56467</v>
      </c>
      <c r="H6660" s="178" t="s">
        <v>21577</v>
      </c>
    </row>
    <row r="6661" s="178" customFormat="true" ht="15" hidden="false" customHeight="false" outlineLevel="0" collapsed="false">
      <c r="A6661" s="178" t="n">
        <v>34171</v>
      </c>
      <c r="B6661" s="178" t="s">
        <v>56468</v>
      </c>
      <c r="C6661" s="178" t="s">
        <v>56469</v>
      </c>
      <c r="D6661" s="178" t="str">
        <f aca="false">IF(LEN(B6661)=2,C6661,"")</f>
        <v/>
      </c>
      <c r="E6661" s="178" t="str">
        <f aca="false">IF(LEN(B6661)=5,C6661,"")</f>
        <v/>
      </c>
      <c r="F6661" s="178" t="str">
        <f aca="false">IF(LEN(B6661)=13,C6661,"")</f>
        <v>Perwira</v>
      </c>
      <c r="G6661" s="178" t="s">
        <v>56469</v>
      </c>
      <c r="H6661" s="178" t="s">
        <v>21577</v>
      </c>
    </row>
    <row r="6662" s="178" customFormat="true" ht="15" hidden="false" customHeight="false" outlineLevel="0" collapsed="false">
      <c r="A6662" s="178" t="n">
        <v>34172</v>
      </c>
      <c r="B6662" s="178" t="s">
        <v>56470</v>
      </c>
      <c r="C6662" s="178" t="s">
        <v>56471</v>
      </c>
      <c r="D6662" s="178" t="str">
        <f aca="false">IF(LEN(B6662)=2,C6662,"")</f>
        <v/>
      </c>
      <c r="E6662" s="178" t="str">
        <f aca="false">IF(LEN(B6662)=5,C6662,"")</f>
        <v/>
      </c>
      <c r="F6662" s="178" t="str">
        <f aca="false">IF(LEN(B6662)=13,C6662,"")</f>
        <v>Harapanbaru</v>
      </c>
      <c r="G6662" s="178" t="s">
        <v>56471</v>
      </c>
      <c r="H6662" s="178" t="s">
        <v>21577</v>
      </c>
    </row>
    <row r="6663" s="178" customFormat="true" ht="15" hidden="false" customHeight="false" outlineLevel="0" collapsed="false">
      <c r="A6663" s="178" t="n">
        <v>34173</v>
      </c>
      <c r="B6663" s="178" t="s">
        <v>56472</v>
      </c>
      <c r="C6663" s="178" t="s">
        <v>56473</v>
      </c>
      <c r="D6663" s="178" t="str">
        <f aca="false">IF(LEN(B6663)=2,C6663,"")</f>
        <v/>
      </c>
      <c r="E6663" s="178" t="str">
        <f aca="false">IF(LEN(B6663)=5,C6663,"")</f>
        <v/>
      </c>
      <c r="F6663" s="178" t="str">
        <f aca="false">IF(LEN(B6663)=13,C6663,"")</f>
        <v>Teluk Pucung</v>
      </c>
      <c r="G6663" s="178" t="s">
        <v>56473</v>
      </c>
      <c r="H6663" s="178" t="s">
        <v>21577</v>
      </c>
    </row>
    <row r="6664" s="178" customFormat="true" ht="15" hidden="false" customHeight="false" outlineLevel="0" collapsed="false">
      <c r="A6664" s="178" t="n">
        <v>34174</v>
      </c>
      <c r="B6664" s="178" t="s">
        <v>56474</v>
      </c>
      <c r="C6664" s="178" t="s">
        <v>48671</v>
      </c>
      <c r="D6664" s="178" t="str">
        <f aca="false">IF(LEN(B6664)=2,C6664,"")</f>
        <v/>
      </c>
      <c r="E6664" s="178" t="str">
        <f aca="false">IF(LEN(B6664)=5,C6664,"")</f>
        <v/>
      </c>
      <c r="F6664" s="178" t="str">
        <f aca="false">IF(LEN(B6664)=13,C6664,"")</f>
        <v>Margamulya</v>
      </c>
      <c r="G6664" s="178" t="s">
        <v>48671</v>
      </c>
      <c r="H6664" s="178" t="s">
        <v>21577</v>
      </c>
    </row>
    <row r="6665" s="178" customFormat="true" ht="15" hidden="false" customHeight="false" outlineLevel="0" collapsed="false">
      <c r="A6665" s="178" t="n">
        <v>34175</v>
      </c>
      <c r="B6665" s="178" t="s">
        <v>56475</v>
      </c>
      <c r="C6665" s="178" t="s">
        <v>46395</v>
      </c>
      <c r="D6665" s="178" t="str">
        <f aca="false">IF(LEN(B6665)=2,C6665,"")</f>
        <v/>
      </c>
      <c r="E6665" s="178" t="str">
        <f aca="false">IF(LEN(B6665)=5,C6665,"")</f>
        <v/>
      </c>
      <c r="F6665" s="178" t="str">
        <f aca="false">IF(LEN(B6665)=13,C6665,"")</f>
        <v>Harapanjaya</v>
      </c>
      <c r="G6665" s="178" t="s">
        <v>46395</v>
      </c>
      <c r="H6665" s="178" t="s">
        <v>21577</v>
      </c>
    </row>
    <row r="6666" s="178" customFormat="true" ht="15" hidden="false" customHeight="false" outlineLevel="0" collapsed="false">
      <c r="A6666" s="178" t="n">
        <v>34176</v>
      </c>
      <c r="B6666" s="178" t="s">
        <v>56476</v>
      </c>
      <c r="C6666" s="178" t="s">
        <v>56477</v>
      </c>
      <c r="D6666" s="178" t="str">
        <f aca="false">IF(LEN(B6666)=2,C6666,"")</f>
        <v/>
      </c>
      <c r="E6666" s="178" t="str">
        <f aca="false">IF(LEN(B6666)=5,C6666,"")</f>
        <v/>
      </c>
      <c r="F6666" s="178" t="str">
        <f aca="false">IF(LEN(B6666)=13,C6666,"")</f>
        <v/>
      </c>
      <c r="H6666" s="178" t="s">
        <v>56477</v>
      </c>
    </row>
    <row r="6667" s="178" customFormat="true" ht="15" hidden="false" customHeight="false" outlineLevel="0" collapsed="false">
      <c r="A6667" s="178" t="n">
        <v>34177</v>
      </c>
      <c r="B6667" s="178" t="s">
        <v>56478</v>
      </c>
      <c r="C6667" s="178" t="s">
        <v>56479</v>
      </c>
      <c r="D6667" s="178" t="str">
        <f aca="false">IF(LEN(B6667)=2,C6667,"")</f>
        <v/>
      </c>
      <c r="E6667" s="178" t="str">
        <f aca="false">IF(LEN(B6667)=5,C6667,"")</f>
        <v/>
      </c>
      <c r="F6667" s="178" t="str">
        <f aca="false">IF(LEN(B6667)=13,C6667,"")</f>
        <v>Pekayonjaya</v>
      </c>
      <c r="G6667" s="178" t="s">
        <v>56479</v>
      </c>
      <c r="H6667" s="178" t="s">
        <v>56477</v>
      </c>
    </row>
    <row r="6668" s="178" customFormat="true" ht="15" hidden="false" customHeight="false" outlineLevel="0" collapsed="false">
      <c r="A6668" s="178" t="n">
        <v>34178</v>
      </c>
      <c r="B6668" s="178" t="s">
        <v>56480</v>
      </c>
      <c r="C6668" s="178" t="s">
        <v>50152</v>
      </c>
      <c r="D6668" s="178" t="str">
        <f aca="false">IF(LEN(B6668)=2,C6668,"")</f>
        <v/>
      </c>
      <c r="E6668" s="178" t="str">
        <f aca="false">IF(LEN(B6668)=5,C6668,"")</f>
        <v/>
      </c>
      <c r="F6668" s="178" t="str">
        <f aca="false">IF(LEN(B6668)=13,C6668,"")</f>
        <v>Margajaya</v>
      </c>
      <c r="G6668" s="178" t="s">
        <v>50152</v>
      </c>
      <c r="H6668" s="178" t="s">
        <v>56477</v>
      </c>
    </row>
    <row r="6669" s="178" customFormat="true" ht="15" hidden="false" customHeight="false" outlineLevel="0" collapsed="false">
      <c r="A6669" s="178" t="n">
        <v>34179</v>
      </c>
      <c r="B6669" s="178" t="s">
        <v>56481</v>
      </c>
      <c r="C6669" s="178" t="s">
        <v>56482</v>
      </c>
      <c r="D6669" s="178" t="str">
        <f aca="false">IF(LEN(B6669)=2,C6669,"")</f>
        <v/>
      </c>
      <c r="E6669" s="178" t="str">
        <f aca="false">IF(LEN(B6669)=5,C6669,"")</f>
        <v/>
      </c>
      <c r="F6669" s="178" t="str">
        <f aca="false">IF(LEN(B6669)=13,C6669,"")</f>
        <v>Jakamulya</v>
      </c>
      <c r="G6669" s="178" t="s">
        <v>56482</v>
      </c>
      <c r="H6669" s="178" t="s">
        <v>56477</v>
      </c>
    </row>
    <row r="6670" s="178" customFormat="true" ht="15" hidden="false" customHeight="false" outlineLevel="0" collapsed="false">
      <c r="A6670" s="178" t="n">
        <v>34180</v>
      </c>
      <c r="B6670" s="178" t="s">
        <v>56483</v>
      </c>
      <c r="C6670" s="178" t="s">
        <v>56484</v>
      </c>
      <c r="D6670" s="178" t="str">
        <f aca="false">IF(LEN(B6670)=2,C6670,"")</f>
        <v/>
      </c>
      <c r="E6670" s="178" t="str">
        <f aca="false">IF(LEN(B6670)=5,C6670,"")</f>
        <v/>
      </c>
      <c r="F6670" s="178" t="str">
        <f aca="false">IF(LEN(B6670)=13,C6670,"")</f>
        <v>Jakasetia</v>
      </c>
      <c r="G6670" s="178" t="s">
        <v>56484</v>
      </c>
      <c r="H6670" s="178" t="s">
        <v>56477</v>
      </c>
    </row>
    <row r="6671" s="178" customFormat="true" ht="15" hidden="false" customHeight="false" outlineLevel="0" collapsed="false">
      <c r="A6671" s="178" t="n">
        <v>34181</v>
      </c>
      <c r="B6671" s="178" t="s">
        <v>56485</v>
      </c>
      <c r="C6671" s="178" t="s">
        <v>56486</v>
      </c>
      <c r="D6671" s="178" t="str">
        <f aca="false">IF(LEN(B6671)=2,C6671,"")</f>
        <v/>
      </c>
      <c r="E6671" s="178" t="str">
        <f aca="false">IF(LEN(B6671)=5,C6671,"")</f>
        <v/>
      </c>
      <c r="F6671" s="178" t="str">
        <f aca="false">IF(LEN(B6671)=13,C6671,"")</f>
        <v>Kayuringinjaya</v>
      </c>
      <c r="G6671" s="178" t="s">
        <v>56486</v>
      </c>
      <c r="H6671" s="178" t="s">
        <v>56477</v>
      </c>
    </row>
    <row r="6672" s="178" customFormat="true" ht="15" hidden="false" customHeight="false" outlineLevel="0" collapsed="false">
      <c r="A6672" s="178" t="n">
        <v>34182</v>
      </c>
      <c r="B6672" s="178" t="s">
        <v>56487</v>
      </c>
      <c r="C6672" s="178" t="s">
        <v>56488</v>
      </c>
      <c r="D6672" s="178" t="str">
        <f aca="false">IF(LEN(B6672)=2,C6672,"")</f>
        <v/>
      </c>
      <c r="E6672" s="178" t="str">
        <f aca="false">IF(LEN(B6672)=5,C6672,"")</f>
        <v/>
      </c>
      <c r="F6672" s="178" t="str">
        <f aca="false">IF(LEN(B6672)=13,C6672,"")</f>
        <v/>
      </c>
      <c r="H6672" s="178" t="s">
        <v>56488</v>
      </c>
    </row>
    <row r="6673" s="178" customFormat="true" ht="15" hidden="false" customHeight="false" outlineLevel="0" collapsed="false">
      <c r="A6673" s="178" t="n">
        <v>34183</v>
      </c>
      <c r="B6673" s="178" t="s">
        <v>56489</v>
      </c>
      <c r="C6673" s="178" t="s">
        <v>56490</v>
      </c>
      <c r="D6673" s="178" t="str">
        <f aca="false">IF(LEN(B6673)=2,C6673,"")</f>
        <v/>
      </c>
      <c r="E6673" s="178" t="str">
        <f aca="false">IF(LEN(B6673)=5,C6673,"")</f>
        <v/>
      </c>
      <c r="F6673" s="178" t="str">
        <f aca="false">IF(LEN(B6673)=13,C6673,"")</f>
        <v>Bojong Rawalumbu</v>
      </c>
      <c r="G6673" s="178" t="s">
        <v>56490</v>
      </c>
      <c r="H6673" s="178" t="s">
        <v>56488</v>
      </c>
    </row>
    <row r="6674" s="178" customFormat="true" ht="15" hidden="false" customHeight="false" outlineLevel="0" collapsed="false">
      <c r="A6674" s="178" t="n">
        <v>34184</v>
      </c>
      <c r="B6674" s="178" t="s">
        <v>56491</v>
      </c>
      <c r="C6674" s="178" t="s">
        <v>16731</v>
      </c>
      <c r="D6674" s="178" t="str">
        <f aca="false">IF(LEN(B6674)=2,C6674,"")</f>
        <v/>
      </c>
      <c r="E6674" s="178" t="str">
        <f aca="false">IF(LEN(B6674)=5,C6674,"")</f>
        <v/>
      </c>
      <c r="F6674" s="178" t="str">
        <f aca="false">IF(LEN(B6674)=13,C6674,"")</f>
        <v>Pengasinan</v>
      </c>
      <c r="G6674" s="178" t="s">
        <v>16731</v>
      </c>
      <c r="H6674" s="178" t="s">
        <v>56488</v>
      </c>
    </row>
    <row r="6675" s="178" customFormat="true" ht="15" hidden="false" customHeight="false" outlineLevel="0" collapsed="false">
      <c r="A6675" s="178" t="n">
        <v>34185</v>
      </c>
      <c r="B6675" s="178" t="s">
        <v>56492</v>
      </c>
      <c r="C6675" s="178" t="s">
        <v>56493</v>
      </c>
      <c r="D6675" s="178" t="str">
        <f aca="false">IF(LEN(B6675)=2,C6675,"")</f>
        <v/>
      </c>
      <c r="E6675" s="178" t="str">
        <f aca="false">IF(LEN(B6675)=5,C6675,"")</f>
        <v/>
      </c>
      <c r="F6675" s="178" t="str">
        <f aca="false">IF(LEN(B6675)=13,C6675,"")</f>
        <v>Sepanjangjaya</v>
      </c>
      <c r="G6675" s="178" t="s">
        <v>56493</v>
      </c>
      <c r="H6675" s="178" t="s">
        <v>56488</v>
      </c>
    </row>
    <row r="6676" s="178" customFormat="true" ht="15" hidden="false" customHeight="false" outlineLevel="0" collapsed="false">
      <c r="A6676" s="178" t="n">
        <v>34186</v>
      </c>
      <c r="B6676" s="178" t="s">
        <v>56494</v>
      </c>
      <c r="C6676" s="178" t="s">
        <v>56495</v>
      </c>
      <c r="D6676" s="178" t="str">
        <f aca="false">IF(LEN(B6676)=2,C6676,"")</f>
        <v/>
      </c>
      <c r="E6676" s="178" t="str">
        <f aca="false">IF(LEN(B6676)=5,C6676,"")</f>
        <v/>
      </c>
      <c r="F6676" s="178" t="str">
        <f aca="false">IF(LEN(B6676)=13,C6676,"")</f>
        <v>Bojongmenteng</v>
      </c>
      <c r="G6676" s="178" t="s">
        <v>56495</v>
      </c>
      <c r="H6676" s="178" t="s">
        <v>56488</v>
      </c>
    </row>
    <row r="6677" s="178" customFormat="true" ht="15" hidden="false" customHeight="false" outlineLevel="0" collapsed="false">
      <c r="A6677" s="178" t="n">
        <v>34187</v>
      </c>
      <c r="B6677" s="178" t="s">
        <v>56496</v>
      </c>
      <c r="C6677" s="178" t="s">
        <v>56497</v>
      </c>
      <c r="D6677" s="178" t="str">
        <f aca="false">IF(LEN(B6677)=2,C6677,"")</f>
        <v/>
      </c>
      <c r="E6677" s="178" t="str">
        <f aca="false">IF(LEN(B6677)=5,C6677,"")</f>
        <v/>
      </c>
      <c r="F6677" s="178" t="str">
        <f aca="false">IF(LEN(B6677)=13,C6677,"")</f>
        <v/>
      </c>
      <c r="H6677" s="178" t="s">
        <v>56497</v>
      </c>
    </row>
    <row r="6678" s="178" customFormat="true" ht="15" hidden="false" customHeight="false" outlineLevel="0" collapsed="false">
      <c r="A6678" s="178" t="n">
        <v>34188</v>
      </c>
      <c r="B6678" s="178" t="s">
        <v>56498</v>
      </c>
      <c r="C6678" s="178" t="s">
        <v>56497</v>
      </c>
      <c r="D6678" s="178" t="str">
        <f aca="false">IF(LEN(B6678)=2,C6678,"")</f>
        <v/>
      </c>
      <c r="E6678" s="178" t="str">
        <f aca="false">IF(LEN(B6678)=5,C6678,"")</f>
        <v/>
      </c>
      <c r="F6678" s="178" t="str">
        <f aca="false">IF(LEN(B6678)=13,C6678,"")</f>
        <v>Medansatria</v>
      </c>
      <c r="G6678" s="178" t="s">
        <v>56497</v>
      </c>
      <c r="H6678" s="178" t="s">
        <v>56497</v>
      </c>
    </row>
    <row r="6679" s="178" customFormat="true" ht="15" hidden="false" customHeight="false" outlineLevel="0" collapsed="false">
      <c r="A6679" s="178" t="n">
        <v>34189</v>
      </c>
      <c r="B6679" s="178" t="s">
        <v>56499</v>
      </c>
      <c r="C6679" s="178" t="s">
        <v>56500</v>
      </c>
      <c r="D6679" s="178" t="str">
        <f aca="false">IF(LEN(B6679)=2,C6679,"")</f>
        <v/>
      </c>
      <c r="E6679" s="178" t="str">
        <f aca="false">IF(LEN(B6679)=5,C6679,"")</f>
        <v/>
      </c>
      <c r="F6679" s="178" t="str">
        <f aca="false">IF(LEN(B6679)=13,C6679,"")</f>
        <v>Harapanmulya</v>
      </c>
      <c r="G6679" s="178" t="s">
        <v>56500</v>
      </c>
      <c r="H6679" s="178" t="s">
        <v>56497</v>
      </c>
    </row>
    <row r="6680" s="178" customFormat="true" ht="15" hidden="false" customHeight="false" outlineLevel="0" collapsed="false">
      <c r="A6680" s="178" t="n">
        <v>34190</v>
      </c>
      <c r="B6680" s="178" t="s">
        <v>56501</v>
      </c>
      <c r="C6680" s="178" t="s">
        <v>56502</v>
      </c>
      <c r="D6680" s="178" t="str">
        <f aca="false">IF(LEN(B6680)=2,C6680,"")</f>
        <v/>
      </c>
      <c r="E6680" s="178" t="str">
        <f aca="false">IF(LEN(B6680)=5,C6680,"")</f>
        <v/>
      </c>
      <c r="F6680" s="178" t="str">
        <f aca="false">IF(LEN(B6680)=13,C6680,"")</f>
        <v>Pejuang</v>
      </c>
      <c r="G6680" s="178" t="s">
        <v>56502</v>
      </c>
      <c r="H6680" s="178" t="s">
        <v>56497</v>
      </c>
    </row>
    <row r="6681" s="178" customFormat="true" ht="15" hidden="false" customHeight="false" outlineLevel="0" collapsed="false">
      <c r="A6681" s="178" t="n">
        <v>34191</v>
      </c>
      <c r="B6681" s="178" t="s">
        <v>56503</v>
      </c>
      <c r="C6681" s="178" t="s">
        <v>45994</v>
      </c>
      <c r="D6681" s="178" t="str">
        <f aca="false">IF(LEN(B6681)=2,C6681,"")</f>
        <v/>
      </c>
      <c r="E6681" s="178" t="str">
        <f aca="false">IF(LEN(B6681)=5,C6681,"")</f>
        <v/>
      </c>
      <c r="F6681" s="178" t="str">
        <f aca="false">IF(LEN(B6681)=13,C6681,"")</f>
        <v>Kalibaru</v>
      </c>
      <c r="G6681" s="178" t="s">
        <v>45994</v>
      </c>
      <c r="H6681" s="178" t="s">
        <v>56497</v>
      </c>
    </row>
    <row r="6682" s="178" customFormat="true" ht="15" hidden="false" customHeight="false" outlineLevel="0" collapsed="false">
      <c r="A6682" s="178" t="n">
        <v>34192</v>
      </c>
      <c r="B6682" s="178" t="s">
        <v>56504</v>
      </c>
      <c r="C6682" s="178" t="s">
        <v>47290</v>
      </c>
      <c r="D6682" s="178" t="str">
        <f aca="false">IF(LEN(B6682)=2,C6682,"")</f>
        <v/>
      </c>
      <c r="E6682" s="178" t="str">
        <f aca="false">IF(LEN(B6682)=5,C6682,"")</f>
        <v/>
      </c>
      <c r="F6682" s="178" t="str">
        <f aca="false">IF(LEN(B6682)=13,C6682,"")</f>
        <v/>
      </c>
      <c r="H6682" s="178" t="s">
        <v>47290</v>
      </c>
    </row>
    <row r="6683" s="178" customFormat="true" ht="15" hidden="false" customHeight="false" outlineLevel="0" collapsed="false">
      <c r="A6683" s="178" t="n">
        <v>34193</v>
      </c>
      <c r="B6683" s="178" t="s">
        <v>56505</v>
      </c>
      <c r="C6683" s="178" t="s">
        <v>47290</v>
      </c>
      <c r="D6683" s="178" t="str">
        <f aca="false">IF(LEN(B6683)=2,C6683,"")</f>
        <v/>
      </c>
      <c r="E6683" s="178" t="str">
        <f aca="false">IF(LEN(B6683)=5,C6683,"")</f>
        <v/>
      </c>
      <c r="F6683" s="178" t="str">
        <f aca="false">IF(LEN(B6683)=13,C6683,"")</f>
        <v>Bantargebang</v>
      </c>
      <c r="G6683" s="178" t="s">
        <v>47290</v>
      </c>
      <c r="H6683" s="178" t="s">
        <v>47290</v>
      </c>
    </row>
    <row r="6684" s="178" customFormat="true" ht="15" hidden="false" customHeight="false" outlineLevel="0" collapsed="false">
      <c r="A6684" s="178" t="n">
        <v>34194</v>
      </c>
      <c r="B6684" s="178" t="s">
        <v>56506</v>
      </c>
      <c r="C6684" s="178" t="s">
        <v>56507</v>
      </c>
      <c r="D6684" s="178" t="str">
        <f aca="false">IF(LEN(B6684)=2,C6684,"")</f>
        <v/>
      </c>
      <c r="E6684" s="178" t="str">
        <f aca="false">IF(LEN(B6684)=5,C6684,"")</f>
        <v/>
      </c>
      <c r="F6684" s="178" t="str">
        <f aca="false">IF(LEN(B6684)=13,C6684,"")</f>
        <v>Cikiwul</v>
      </c>
      <c r="G6684" s="178" t="s">
        <v>56507</v>
      </c>
      <c r="H6684" s="178" t="s">
        <v>47290</v>
      </c>
    </row>
    <row r="6685" s="178" customFormat="true" ht="15" hidden="false" customHeight="false" outlineLevel="0" collapsed="false">
      <c r="A6685" s="178" t="n">
        <v>34195</v>
      </c>
      <c r="B6685" s="178" t="s">
        <v>56508</v>
      </c>
      <c r="C6685" s="178" t="s">
        <v>56509</v>
      </c>
      <c r="D6685" s="178" t="str">
        <f aca="false">IF(LEN(B6685)=2,C6685,"")</f>
        <v/>
      </c>
      <c r="E6685" s="178" t="str">
        <f aca="false">IF(LEN(B6685)=5,C6685,"")</f>
        <v/>
      </c>
      <c r="F6685" s="178" t="str">
        <f aca="false">IF(LEN(B6685)=13,C6685,"")</f>
        <v>Ciketingudik</v>
      </c>
      <c r="G6685" s="178" t="s">
        <v>56509</v>
      </c>
      <c r="H6685" s="178" t="s">
        <v>47290</v>
      </c>
    </row>
    <row r="6686" s="178" customFormat="true" ht="15" hidden="false" customHeight="false" outlineLevel="0" collapsed="false">
      <c r="A6686" s="178" t="n">
        <v>34196</v>
      </c>
      <c r="B6686" s="178" t="s">
        <v>56510</v>
      </c>
      <c r="C6686" s="178" t="s">
        <v>46490</v>
      </c>
      <c r="D6686" s="178" t="str">
        <f aca="false">IF(LEN(B6686)=2,C6686,"")</f>
        <v/>
      </c>
      <c r="E6686" s="178" t="str">
        <f aca="false">IF(LEN(B6686)=5,C6686,"")</f>
        <v/>
      </c>
      <c r="F6686" s="178" t="str">
        <f aca="false">IF(LEN(B6686)=13,C6686,"")</f>
        <v>Sumurbatu</v>
      </c>
      <c r="G6686" s="178" t="s">
        <v>46490</v>
      </c>
      <c r="H6686" s="178" t="s">
        <v>47290</v>
      </c>
    </row>
    <row r="6687" s="178" customFormat="true" ht="15" hidden="false" customHeight="false" outlineLevel="0" collapsed="false">
      <c r="A6687" s="178" t="n">
        <v>34197</v>
      </c>
      <c r="B6687" s="178" t="s">
        <v>56511</v>
      </c>
      <c r="C6687" s="178" t="s">
        <v>56512</v>
      </c>
      <c r="D6687" s="178" t="str">
        <f aca="false">IF(LEN(B6687)=2,C6687,"")</f>
        <v/>
      </c>
      <c r="E6687" s="178" t="str">
        <f aca="false">IF(LEN(B6687)=5,C6687,"")</f>
        <v/>
      </c>
      <c r="F6687" s="178" t="str">
        <f aca="false">IF(LEN(B6687)=13,C6687,"")</f>
        <v/>
      </c>
      <c r="H6687" s="178" t="s">
        <v>56512</v>
      </c>
    </row>
    <row r="6688" s="178" customFormat="true" ht="15" hidden="false" customHeight="false" outlineLevel="0" collapsed="false">
      <c r="A6688" s="178" t="n">
        <v>34198</v>
      </c>
      <c r="B6688" s="178" t="s">
        <v>56513</v>
      </c>
      <c r="C6688" s="178" t="s">
        <v>56514</v>
      </c>
      <c r="D6688" s="178" t="str">
        <f aca="false">IF(LEN(B6688)=2,C6688,"")</f>
        <v/>
      </c>
      <c r="E6688" s="178" t="str">
        <f aca="false">IF(LEN(B6688)=5,C6688,"")</f>
        <v/>
      </c>
      <c r="F6688" s="178" t="str">
        <f aca="false">IF(LEN(B6688)=13,C6688,"")</f>
        <v>Jatiwaringin</v>
      </c>
      <c r="G6688" s="178" t="s">
        <v>56514</v>
      </c>
      <c r="H6688" s="178" t="s">
        <v>56512</v>
      </c>
    </row>
    <row r="6689" s="178" customFormat="true" ht="15" hidden="false" customHeight="false" outlineLevel="0" collapsed="false">
      <c r="A6689" s="178" t="n">
        <v>34199</v>
      </c>
      <c r="B6689" s="178" t="s">
        <v>56515</v>
      </c>
      <c r="C6689" s="178" t="s">
        <v>56516</v>
      </c>
      <c r="D6689" s="178" t="str">
        <f aca="false">IF(LEN(B6689)=2,C6689,"")</f>
        <v/>
      </c>
      <c r="E6689" s="178" t="str">
        <f aca="false">IF(LEN(B6689)=5,C6689,"")</f>
        <v/>
      </c>
      <c r="F6689" s="178" t="str">
        <f aca="false">IF(LEN(B6689)=13,C6689,"")</f>
        <v>Jatibening</v>
      </c>
      <c r="G6689" s="178" t="s">
        <v>56516</v>
      </c>
      <c r="H6689" s="178" t="s">
        <v>56512</v>
      </c>
    </row>
    <row r="6690" s="178" customFormat="true" ht="15" hidden="false" customHeight="false" outlineLevel="0" collapsed="false">
      <c r="A6690" s="178" t="n">
        <v>34200</v>
      </c>
      <c r="B6690" s="178" t="s">
        <v>56517</v>
      </c>
      <c r="C6690" s="178" t="s">
        <v>56518</v>
      </c>
      <c r="D6690" s="178" t="str">
        <f aca="false">IF(LEN(B6690)=2,C6690,"")</f>
        <v/>
      </c>
      <c r="E6690" s="178" t="str">
        <f aca="false">IF(LEN(B6690)=5,C6690,"")</f>
        <v/>
      </c>
      <c r="F6690" s="178" t="str">
        <f aca="false">IF(LEN(B6690)=13,C6690,"")</f>
        <v>Jatimakmur</v>
      </c>
      <c r="G6690" s="178" t="s">
        <v>56518</v>
      </c>
      <c r="H6690" s="178" t="s">
        <v>56512</v>
      </c>
    </row>
    <row r="6691" s="178" customFormat="true" ht="15" hidden="false" customHeight="false" outlineLevel="0" collapsed="false">
      <c r="A6691" s="178" t="n">
        <v>34201</v>
      </c>
      <c r="B6691" s="178" t="s">
        <v>56519</v>
      </c>
      <c r="C6691" s="178" t="s">
        <v>56520</v>
      </c>
      <c r="D6691" s="178" t="str">
        <f aca="false">IF(LEN(B6691)=2,C6691,"")</f>
        <v/>
      </c>
      <c r="E6691" s="178" t="str">
        <f aca="false">IF(LEN(B6691)=5,C6691,"")</f>
        <v/>
      </c>
      <c r="F6691" s="178" t="str">
        <f aca="false">IF(LEN(B6691)=13,C6691,"")</f>
        <v>Jatibening Baru</v>
      </c>
      <c r="G6691" s="178" t="s">
        <v>56520</v>
      </c>
      <c r="H6691" s="178" t="s">
        <v>56512</v>
      </c>
    </row>
    <row r="6692" s="178" customFormat="true" ht="15" hidden="false" customHeight="false" outlineLevel="0" collapsed="false">
      <c r="A6692" s="178" t="n">
        <v>34202</v>
      </c>
      <c r="B6692" s="178" t="s">
        <v>56521</v>
      </c>
      <c r="C6692" s="178" t="s">
        <v>56522</v>
      </c>
      <c r="D6692" s="178" t="str">
        <f aca="false">IF(LEN(B6692)=2,C6692,"")</f>
        <v/>
      </c>
      <c r="E6692" s="178" t="str">
        <f aca="false">IF(LEN(B6692)=5,C6692,"")</f>
        <v/>
      </c>
      <c r="F6692" s="178" t="str">
        <f aca="false">IF(LEN(B6692)=13,C6692,"")</f>
        <v>Jaticempaka</v>
      </c>
      <c r="G6692" s="178" t="s">
        <v>56522</v>
      </c>
      <c r="H6692" s="178" t="s">
        <v>56512</v>
      </c>
    </row>
    <row r="6693" s="178" customFormat="true" ht="15" hidden="false" customHeight="false" outlineLevel="0" collapsed="false">
      <c r="A6693" s="178" t="n">
        <v>34203</v>
      </c>
      <c r="B6693" s="178" t="s">
        <v>56523</v>
      </c>
      <c r="C6693" s="178" t="s">
        <v>56524</v>
      </c>
      <c r="D6693" s="178" t="str">
        <f aca="false">IF(LEN(B6693)=2,C6693,"")</f>
        <v/>
      </c>
      <c r="E6693" s="178" t="str">
        <f aca="false">IF(LEN(B6693)=5,C6693,"")</f>
        <v/>
      </c>
      <c r="F6693" s="178" t="str">
        <f aca="false">IF(LEN(B6693)=13,C6693,"")</f>
        <v/>
      </c>
      <c r="H6693" s="178" t="s">
        <v>56524</v>
      </c>
    </row>
    <row r="6694" s="178" customFormat="true" ht="15" hidden="false" customHeight="false" outlineLevel="0" collapsed="false">
      <c r="A6694" s="178" t="n">
        <v>34204</v>
      </c>
      <c r="B6694" s="178" t="s">
        <v>56525</v>
      </c>
      <c r="C6694" s="178" t="s">
        <v>52991</v>
      </c>
      <c r="D6694" s="178" t="str">
        <f aca="false">IF(LEN(B6694)=2,C6694,"")</f>
        <v/>
      </c>
      <c r="E6694" s="178" t="str">
        <f aca="false">IF(LEN(B6694)=5,C6694,"")</f>
        <v/>
      </c>
      <c r="F6694" s="178" t="str">
        <f aca="false">IF(LEN(B6694)=13,C6694,"")</f>
        <v>Jatimekar</v>
      </c>
      <c r="G6694" s="178" t="s">
        <v>52991</v>
      </c>
      <c r="H6694" s="178" t="s">
        <v>56524</v>
      </c>
    </row>
    <row r="6695" s="178" customFormat="true" ht="15" hidden="false" customHeight="false" outlineLevel="0" collapsed="false">
      <c r="A6695" s="178" t="n">
        <v>34205</v>
      </c>
      <c r="B6695" s="178" t="s">
        <v>56526</v>
      </c>
      <c r="C6695" s="178" t="s">
        <v>56524</v>
      </c>
      <c r="D6695" s="178" t="str">
        <f aca="false">IF(LEN(B6695)=2,C6695,"")</f>
        <v/>
      </c>
      <c r="E6695" s="178" t="str">
        <f aca="false">IF(LEN(B6695)=5,C6695,"")</f>
        <v/>
      </c>
      <c r="F6695" s="178" t="str">
        <f aca="false">IF(LEN(B6695)=13,C6695,"")</f>
        <v>Jatiasih</v>
      </c>
      <c r="G6695" s="178" t="s">
        <v>56524</v>
      </c>
      <c r="H6695" s="178" t="s">
        <v>56524</v>
      </c>
    </row>
    <row r="6696" s="178" customFormat="true" ht="15" hidden="false" customHeight="false" outlineLevel="0" collapsed="false">
      <c r="A6696" s="178" t="n">
        <v>34206</v>
      </c>
      <c r="B6696" s="178" t="s">
        <v>56527</v>
      </c>
      <c r="C6696" s="178" t="s">
        <v>56528</v>
      </c>
      <c r="D6696" s="178" t="str">
        <f aca="false">IF(LEN(B6696)=2,C6696,"")</f>
        <v/>
      </c>
      <c r="E6696" s="178" t="str">
        <f aca="false">IF(LEN(B6696)=5,C6696,"")</f>
        <v/>
      </c>
      <c r="F6696" s="178" t="str">
        <f aca="false">IF(LEN(B6696)=13,C6696,"")</f>
        <v>Jatikramat</v>
      </c>
      <c r="G6696" s="178" t="s">
        <v>56528</v>
      </c>
      <c r="H6696" s="178" t="s">
        <v>56524</v>
      </c>
    </row>
    <row r="6697" s="178" customFormat="true" ht="15" hidden="false" customHeight="false" outlineLevel="0" collapsed="false">
      <c r="A6697" s="178" t="n">
        <v>34207</v>
      </c>
      <c r="B6697" s="178" t="s">
        <v>56529</v>
      </c>
      <c r="C6697" s="178" t="s">
        <v>56530</v>
      </c>
      <c r="D6697" s="178" t="str">
        <f aca="false">IF(LEN(B6697)=2,C6697,"")</f>
        <v/>
      </c>
      <c r="E6697" s="178" t="str">
        <f aca="false">IF(LEN(B6697)=5,C6697,"")</f>
        <v/>
      </c>
      <c r="F6697" s="178" t="str">
        <f aca="false">IF(LEN(B6697)=13,C6697,"")</f>
        <v>Jatirasa</v>
      </c>
      <c r="G6697" s="178" t="s">
        <v>56530</v>
      </c>
      <c r="H6697" s="178" t="s">
        <v>56524</v>
      </c>
    </row>
    <row r="6698" s="178" customFormat="true" ht="15" hidden="false" customHeight="false" outlineLevel="0" collapsed="false">
      <c r="A6698" s="178" t="n">
        <v>34208</v>
      </c>
      <c r="B6698" s="178" t="s">
        <v>56531</v>
      </c>
      <c r="C6698" s="178" t="s">
        <v>54414</v>
      </c>
      <c r="D6698" s="178" t="str">
        <f aca="false">IF(LEN(B6698)=2,C6698,"")</f>
        <v/>
      </c>
      <c r="E6698" s="178" t="str">
        <f aca="false">IF(LEN(B6698)=5,C6698,"")</f>
        <v/>
      </c>
      <c r="F6698" s="178" t="str">
        <f aca="false">IF(LEN(B6698)=13,C6698,"")</f>
        <v>Jatiluhur</v>
      </c>
      <c r="G6698" s="178" t="s">
        <v>54414</v>
      </c>
      <c r="H6698" s="178" t="s">
        <v>56524</v>
      </c>
    </row>
    <row r="6699" s="178" customFormat="true" ht="15" hidden="false" customHeight="false" outlineLevel="0" collapsed="false">
      <c r="A6699" s="178" t="n">
        <v>34209</v>
      </c>
      <c r="B6699" s="178" t="s">
        <v>56532</v>
      </c>
      <c r="C6699" s="178" t="s">
        <v>46545</v>
      </c>
      <c r="D6699" s="178" t="str">
        <f aca="false">IF(LEN(B6699)=2,C6699,"")</f>
        <v/>
      </c>
      <c r="E6699" s="178" t="str">
        <f aca="false">IF(LEN(B6699)=5,C6699,"")</f>
        <v/>
      </c>
      <c r="F6699" s="178" t="str">
        <f aca="false">IF(LEN(B6699)=13,C6699,"")</f>
        <v>Jatisari</v>
      </c>
      <c r="G6699" s="178" t="s">
        <v>46545</v>
      </c>
      <c r="H6699" s="178" t="s">
        <v>56524</v>
      </c>
    </row>
    <row r="6700" s="178" customFormat="true" ht="15" hidden="false" customHeight="false" outlineLevel="0" collapsed="false">
      <c r="A6700" s="178" t="n">
        <v>34210</v>
      </c>
      <c r="B6700" s="178" t="s">
        <v>56533</v>
      </c>
      <c r="C6700" s="178" t="s">
        <v>56534</v>
      </c>
      <c r="D6700" s="178" t="str">
        <f aca="false">IF(LEN(B6700)=2,C6700,"")</f>
        <v/>
      </c>
      <c r="E6700" s="178" t="str">
        <f aca="false">IF(LEN(B6700)=5,C6700,"")</f>
        <v/>
      </c>
      <c r="F6700" s="178" t="str">
        <f aca="false">IF(LEN(B6700)=13,C6700,"")</f>
        <v/>
      </c>
      <c r="H6700" s="178" t="s">
        <v>56534</v>
      </c>
    </row>
    <row r="6701" s="178" customFormat="true" ht="15" hidden="false" customHeight="false" outlineLevel="0" collapsed="false">
      <c r="A6701" s="178" t="n">
        <v>34211</v>
      </c>
      <c r="B6701" s="178" t="s">
        <v>56535</v>
      </c>
      <c r="C6701" s="178" t="s">
        <v>56534</v>
      </c>
      <c r="D6701" s="178" t="str">
        <f aca="false">IF(LEN(B6701)=2,C6701,"")</f>
        <v/>
      </c>
      <c r="E6701" s="178" t="str">
        <f aca="false">IF(LEN(B6701)=5,C6701,"")</f>
        <v/>
      </c>
      <c r="F6701" s="178" t="str">
        <f aca="false">IF(LEN(B6701)=13,C6701,"")</f>
        <v>Jatisampurna</v>
      </c>
      <c r="G6701" s="178" t="s">
        <v>56534</v>
      </c>
      <c r="H6701" s="178" t="s">
        <v>56534</v>
      </c>
    </row>
    <row r="6702" s="178" customFormat="true" ht="15" hidden="false" customHeight="false" outlineLevel="0" collapsed="false">
      <c r="A6702" s="178" t="n">
        <v>34212</v>
      </c>
      <c r="B6702" s="178" t="s">
        <v>56536</v>
      </c>
      <c r="C6702" s="178" t="s">
        <v>56537</v>
      </c>
      <c r="D6702" s="178" t="str">
        <f aca="false">IF(LEN(B6702)=2,C6702,"")</f>
        <v/>
      </c>
      <c r="E6702" s="178" t="str">
        <f aca="false">IF(LEN(B6702)=5,C6702,"")</f>
        <v/>
      </c>
      <c r="F6702" s="178" t="str">
        <f aca="false">IF(LEN(B6702)=13,C6702,"")</f>
        <v>Jatikarya</v>
      </c>
      <c r="G6702" s="178" t="s">
        <v>56537</v>
      </c>
      <c r="H6702" s="178" t="s">
        <v>56534</v>
      </c>
    </row>
    <row r="6703" s="178" customFormat="true" ht="15" hidden="false" customHeight="false" outlineLevel="0" collapsed="false">
      <c r="A6703" s="178" t="n">
        <v>34213</v>
      </c>
      <c r="B6703" s="178" t="s">
        <v>56538</v>
      </c>
      <c r="C6703" s="178" t="s">
        <v>56539</v>
      </c>
      <c r="D6703" s="178" t="str">
        <f aca="false">IF(LEN(B6703)=2,C6703,"")</f>
        <v/>
      </c>
      <c r="E6703" s="178" t="str">
        <f aca="false">IF(LEN(B6703)=5,C6703,"")</f>
        <v/>
      </c>
      <c r="F6703" s="178" t="str">
        <f aca="false">IF(LEN(B6703)=13,C6703,"")</f>
        <v>Jatiranggon</v>
      </c>
      <c r="G6703" s="178" t="s">
        <v>56539</v>
      </c>
      <c r="H6703" s="178" t="s">
        <v>56534</v>
      </c>
    </row>
    <row r="6704" s="178" customFormat="true" ht="15" hidden="false" customHeight="false" outlineLevel="0" collapsed="false">
      <c r="A6704" s="178" t="n">
        <v>34214</v>
      </c>
      <c r="B6704" s="178" t="s">
        <v>56540</v>
      </c>
      <c r="C6704" s="178" t="s">
        <v>56541</v>
      </c>
      <c r="D6704" s="178" t="str">
        <f aca="false">IF(LEN(B6704)=2,C6704,"")</f>
        <v/>
      </c>
      <c r="E6704" s="178" t="str">
        <f aca="false">IF(LEN(B6704)=5,C6704,"")</f>
        <v/>
      </c>
      <c r="F6704" s="178" t="str">
        <f aca="false">IF(LEN(B6704)=13,C6704,"")</f>
        <v>Jatirangga</v>
      </c>
      <c r="G6704" s="178" t="s">
        <v>56541</v>
      </c>
      <c r="H6704" s="178" t="s">
        <v>56534</v>
      </c>
    </row>
    <row r="6705" s="178" customFormat="true" ht="15" hidden="false" customHeight="false" outlineLevel="0" collapsed="false">
      <c r="A6705" s="178" t="n">
        <v>34215</v>
      </c>
      <c r="B6705" s="178" t="s">
        <v>56542</v>
      </c>
      <c r="C6705" s="178" t="s">
        <v>56543</v>
      </c>
      <c r="D6705" s="178" t="str">
        <f aca="false">IF(LEN(B6705)=2,C6705,"")</f>
        <v/>
      </c>
      <c r="E6705" s="178" t="str">
        <f aca="false">IF(LEN(B6705)=5,C6705,"")</f>
        <v/>
      </c>
      <c r="F6705" s="178" t="str">
        <f aca="false">IF(LEN(B6705)=13,C6705,"")</f>
        <v>Jatiraden</v>
      </c>
      <c r="G6705" s="178" t="s">
        <v>56543</v>
      </c>
      <c r="H6705" s="178" t="s">
        <v>56534</v>
      </c>
    </row>
    <row r="6706" s="178" customFormat="true" ht="15" hidden="false" customHeight="false" outlineLevel="0" collapsed="false">
      <c r="A6706" s="178" t="n">
        <v>34216</v>
      </c>
      <c r="B6706" s="178" t="s">
        <v>56544</v>
      </c>
      <c r="C6706" s="178" t="s">
        <v>56545</v>
      </c>
      <c r="D6706" s="178" t="str">
        <f aca="false">IF(LEN(B6706)=2,C6706,"")</f>
        <v/>
      </c>
      <c r="E6706" s="178" t="str">
        <f aca="false">IF(LEN(B6706)=5,C6706,"")</f>
        <v/>
      </c>
      <c r="F6706" s="178" t="str">
        <f aca="false">IF(LEN(B6706)=13,C6706,"")</f>
        <v/>
      </c>
      <c r="H6706" s="178" t="s">
        <v>56545</v>
      </c>
    </row>
    <row r="6707" s="178" customFormat="true" ht="15" hidden="false" customHeight="false" outlineLevel="0" collapsed="false">
      <c r="A6707" s="178" t="n">
        <v>34217</v>
      </c>
      <c r="B6707" s="178" t="s">
        <v>56546</v>
      </c>
      <c r="C6707" s="178" t="s">
        <v>46622</v>
      </c>
      <c r="D6707" s="178" t="str">
        <f aca="false">IF(LEN(B6707)=2,C6707,"")</f>
        <v/>
      </c>
      <c r="E6707" s="178" t="str">
        <f aca="false">IF(LEN(B6707)=5,C6707,"")</f>
        <v/>
      </c>
      <c r="F6707" s="178" t="str">
        <f aca="false">IF(LEN(B6707)=13,C6707,"")</f>
        <v>Padurenan</v>
      </c>
      <c r="G6707" s="178" t="s">
        <v>46622</v>
      </c>
      <c r="H6707" s="178" t="s">
        <v>56545</v>
      </c>
    </row>
    <row r="6708" s="178" customFormat="true" ht="15" hidden="false" customHeight="false" outlineLevel="0" collapsed="false">
      <c r="A6708" s="178" t="n">
        <v>34218</v>
      </c>
      <c r="B6708" s="178" t="s">
        <v>56547</v>
      </c>
      <c r="C6708" s="178" t="s">
        <v>56548</v>
      </c>
      <c r="D6708" s="178" t="str">
        <f aca="false">IF(LEN(B6708)=2,C6708,"")</f>
        <v/>
      </c>
      <c r="E6708" s="178" t="str">
        <f aca="false">IF(LEN(B6708)=5,C6708,"")</f>
        <v/>
      </c>
      <c r="F6708" s="178" t="str">
        <f aca="false">IF(LEN(B6708)=13,C6708,"")</f>
        <v>Cimuning</v>
      </c>
      <c r="G6708" s="178" t="s">
        <v>56548</v>
      </c>
      <c r="H6708" s="178" t="s">
        <v>56545</v>
      </c>
    </row>
    <row r="6709" s="178" customFormat="true" ht="15" hidden="false" customHeight="false" outlineLevel="0" collapsed="false">
      <c r="A6709" s="178" t="n">
        <v>34219</v>
      </c>
      <c r="B6709" s="178" t="s">
        <v>56549</v>
      </c>
      <c r="C6709" s="178" t="s">
        <v>56545</v>
      </c>
      <c r="D6709" s="178" t="str">
        <f aca="false">IF(LEN(B6709)=2,C6709,"")</f>
        <v/>
      </c>
      <c r="E6709" s="178" t="str">
        <f aca="false">IF(LEN(B6709)=5,C6709,"")</f>
        <v/>
      </c>
      <c r="F6709" s="178" t="str">
        <f aca="false">IF(LEN(B6709)=13,C6709,"")</f>
        <v>Mustikajaya</v>
      </c>
      <c r="G6709" s="178" t="s">
        <v>56545</v>
      </c>
      <c r="H6709" s="178" t="s">
        <v>56545</v>
      </c>
    </row>
    <row r="6710" s="178" customFormat="true" ht="15" hidden="false" customHeight="false" outlineLevel="0" collapsed="false">
      <c r="A6710" s="178" t="n">
        <v>34220</v>
      </c>
      <c r="B6710" s="178" t="s">
        <v>56550</v>
      </c>
      <c r="C6710" s="178" t="s">
        <v>56551</v>
      </c>
      <c r="D6710" s="178" t="str">
        <f aca="false">IF(LEN(B6710)=2,C6710,"")</f>
        <v/>
      </c>
      <c r="E6710" s="178" t="str">
        <f aca="false">IF(LEN(B6710)=5,C6710,"")</f>
        <v/>
      </c>
      <c r="F6710" s="178" t="str">
        <f aca="false">IF(LEN(B6710)=13,C6710,"")</f>
        <v>Mustikasari</v>
      </c>
      <c r="G6710" s="178" t="s">
        <v>56551</v>
      </c>
      <c r="H6710" s="178" t="s">
        <v>56545</v>
      </c>
    </row>
    <row r="6711" s="178" customFormat="true" ht="15" hidden="false" customHeight="false" outlineLevel="0" collapsed="false">
      <c r="A6711" s="178" t="n">
        <v>34221</v>
      </c>
      <c r="B6711" s="178" t="s">
        <v>56552</v>
      </c>
      <c r="C6711" s="178" t="s">
        <v>56553</v>
      </c>
      <c r="D6711" s="178" t="str">
        <f aca="false">IF(LEN(B6711)=2,C6711,"")</f>
        <v/>
      </c>
      <c r="E6711" s="178" t="str">
        <f aca="false">IF(LEN(B6711)=5,C6711,"")</f>
        <v/>
      </c>
      <c r="F6711" s="178" t="str">
        <f aca="false">IF(LEN(B6711)=13,C6711,"")</f>
        <v/>
      </c>
      <c r="H6711" s="178" t="s">
        <v>56553</v>
      </c>
    </row>
    <row r="6712" s="178" customFormat="true" ht="15" hidden="false" customHeight="false" outlineLevel="0" collapsed="false">
      <c r="A6712" s="178" t="n">
        <v>34222</v>
      </c>
      <c r="B6712" s="178" t="s">
        <v>56554</v>
      </c>
      <c r="C6712" s="178" t="s">
        <v>56555</v>
      </c>
      <c r="D6712" s="178" t="str">
        <f aca="false">IF(LEN(B6712)=2,C6712,"")</f>
        <v/>
      </c>
      <c r="E6712" s="178" t="str">
        <f aca="false">IF(LEN(B6712)=5,C6712,"")</f>
        <v/>
      </c>
      <c r="F6712" s="178" t="str">
        <f aca="false">IF(LEN(B6712)=13,C6712,"")</f>
        <v>Jatirahayu</v>
      </c>
      <c r="G6712" s="178" t="s">
        <v>56555</v>
      </c>
      <c r="H6712" s="178" t="s">
        <v>56553</v>
      </c>
    </row>
    <row r="6713" s="178" customFormat="true" ht="15" hidden="false" customHeight="false" outlineLevel="0" collapsed="false">
      <c r="A6713" s="178" t="n">
        <v>34223</v>
      </c>
      <c r="B6713" s="178" t="s">
        <v>56556</v>
      </c>
      <c r="C6713" s="178" t="s">
        <v>56557</v>
      </c>
      <c r="D6713" s="178" t="str">
        <f aca="false">IF(LEN(B6713)=2,C6713,"")</f>
        <v/>
      </c>
      <c r="E6713" s="178" t="str">
        <f aca="false">IF(LEN(B6713)=5,C6713,"")</f>
        <v/>
      </c>
      <c r="F6713" s="178" t="str">
        <f aca="false">IF(LEN(B6713)=13,C6713,"")</f>
        <v>Jatiwarna</v>
      </c>
      <c r="G6713" s="178" t="s">
        <v>56557</v>
      </c>
      <c r="H6713" s="178" t="s">
        <v>56553</v>
      </c>
    </row>
    <row r="6714" s="178" customFormat="true" ht="15" hidden="false" customHeight="false" outlineLevel="0" collapsed="false">
      <c r="A6714" s="178" t="n">
        <v>34224</v>
      </c>
      <c r="B6714" s="178" t="s">
        <v>56558</v>
      </c>
      <c r="C6714" s="178" t="s">
        <v>56559</v>
      </c>
      <c r="D6714" s="178" t="str">
        <f aca="false">IF(LEN(B6714)=2,C6714,"")</f>
        <v/>
      </c>
      <c r="E6714" s="178" t="str">
        <f aca="false">IF(LEN(B6714)=5,C6714,"")</f>
        <v/>
      </c>
      <c r="F6714" s="178" t="str">
        <f aca="false">IF(LEN(B6714)=13,C6714,"")</f>
        <v>Jatimelati</v>
      </c>
      <c r="G6714" s="178" t="s">
        <v>56559</v>
      </c>
      <c r="H6714" s="178" t="s">
        <v>56553</v>
      </c>
    </row>
    <row r="6715" s="178" customFormat="true" ht="15" hidden="false" customHeight="false" outlineLevel="0" collapsed="false">
      <c r="A6715" s="178" t="n">
        <v>34225</v>
      </c>
      <c r="B6715" s="178" t="s">
        <v>56560</v>
      </c>
      <c r="C6715" s="178" t="s">
        <v>56561</v>
      </c>
      <c r="D6715" s="178" t="str">
        <f aca="false">IF(LEN(B6715)=2,C6715,"")</f>
        <v/>
      </c>
      <c r="E6715" s="178" t="str">
        <f aca="false">IF(LEN(B6715)=5,C6715,"")</f>
        <v/>
      </c>
      <c r="F6715" s="178" t="str">
        <f aca="false">IF(LEN(B6715)=13,C6715,"")</f>
        <v>Jatimurni</v>
      </c>
      <c r="G6715" s="178" t="s">
        <v>56561</v>
      </c>
      <c r="H6715" s="178" t="s">
        <v>56553</v>
      </c>
    </row>
    <row r="6716" s="178" customFormat="true" ht="15" hidden="false" customHeight="false" outlineLevel="0" collapsed="false">
      <c r="A6716" s="178" t="n">
        <v>34226</v>
      </c>
      <c r="B6716" s="178" t="s">
        <v>56562</v>
      </c>
      <c r="C6716" s="178" t="s">
        <v>56563</v>
      </c>
      <c r="D6716" s="178" t="str">
        <f aca="false">IF(LEN(B6716)=2,C6716,"")</f>
        <v/>
      </c>
      <c r="E6716" s="178" t="str">
        <f aca="false">IF(LEN(B6716)=5,C6716,"")</f>
        <v>KOTA DEPOK</v>
      </c>
      <c r="F6716" s="178" t="str">
        <f aca="false">IF(LEN(B6716)=13,C6716,"")</f>
        <v/>
      </c>
    </row>
    <row r="6717" s="178" customFormat="true" ht="15" hidden="false" customHeight="false" outlineLevel="0" collapsed="false">
      <c r="A6717" s="178" t="n">
        <v>34227</v>
      </c>
      <c r="B6717" s="178" t="s">
        <v>56564</v>
      </c>
      <c r="C6717" s="178" t="s">
        <v>56565</v>
      </c>
      <c r="D6717" s="178" t="str">
        <f aca="false">IF(LEN(B6717)=2,C6717,"")</f>
        <v/>
      </c>
      <c r="E6717" s="178" t="str">
        <f aca="false">IF(LEN(B6717)=5,C6717,"")</f>
        <v/>
      </c>
      <c r="F6717" s="178" t="str">
        <f aca="false">IF(LEN(B6717)=13,C6717,"")</f>
        <v/>
      </c>
      <c r="H6717" s="178" t="s">
        <v>56565</v>
      </c>
    </row>
    <row r="6718" s="178" customFormat="true" ht="15" hidden="false" customHeight="false" outlineLevel="0" collapsed="false">
      <c r="A6718" s="178" t="n">
        <v>34228</v>
      </c>
      <c r="B6718" s="178" t="s">
        <v>56566</v>
      </c>
      <c r="C6718" s="178" t="s">
        <v>1926</v>
      </c>
      <c r="D6718" s="178" t="str">
        <f aca="false">IF(LEN(B6718)=2,C6718,"")</f>
        <v/>
      </c>
      <c r="E6718" s="178" t="str">
        <f aca="false">IF(LEN(B6718)=5,C6718,"")</f>
        <v/>
      </c>
      <c r="F6718" s="178" t="str">
        <f aca="false">IF(LEN(B6718)=13,C6718,"")</f>
        <v>Depok</v>
      </c>
      <c r="G6718" s="178" t="s">
        <v>1926</v>
      </c>
      <c r="H6718" s="178" t="s">
        <v>56565</v>
      </c>
    </row>
    <row r="6719" s="178" customFormat="true" ht="15" hidden="false" customHeight="false" outlineLevel="0" collapsed="false">
      <c r="A6719" s="178" t="n">
        <v>34229</v>
      </c>
      <c r="B6719" s="178" t="s">
        <v>56567</v>
      </c>
      <c r="C6719" s="178" t="s">
        <v>56568</v>
      </c>
      <c r="D6719" s="178" t="str">
        <f aca="false">IF(LEN(B6719)=2,C6719,"")</f>
        <v/>
      </c>
      <c r="E6719" s="178" t="str">
        <f aca="false">IF(LEN(B6719)=5,C6719,"")</f>
        <v/>
      </c>
      <c r="F6719" s="178" t="str">
        <f aca="false">IF(LEN(B6719)=13,C6719,"")</f>
        <v>Depok Jaya</v>
      </c>
      <c r="G6719" s="178" t="s">
        <v>56568</v>
      </c>
      <c r="H6719" s="178" t="s">
        <v>56565</v>
      </c>
    </row>
    <row r="6720" s="178" customFormat="true" ht="15" hidden="false" customHeight="false" outlineLevel="0" collapsed="false">
      <c r="A6720" s="178" t="n">
        <v>34230</v>
      </c>
      <c r="B6720" s="178" t="s">
        <v>56569</v>
      </c>
      <c r="C6720" s="178" t="s">
        <v>56565</v>
      </c>
      <c r="D6720" s="178" t="str">
        <f aca="false">IF(LEN(B6720)=2,C6720,"")</f>
        <v/>
      </c>
      <c r="E6720" s="178" t="str">
        <f aca="false">IF(LEN(B6720)=5,C6720,"")</f>
        <v/>
      </c>
      <c r="F6720" s="178" t="str">
        <f aca="false">IF(LEN(B6720)=13,C6720,"")</f>
        <v>Pancoran Mas</v>
      </c>
      <c r="G6720" s="178" t="s">
        <v>56565</v>
      </c>
      <c r="H6720" s="178" t="s">
        <v>56565</v>
      </c>
    </row>
    <row r="6721" s="178" customFormat="true" ht="15" hidden="false" customHeight="false" outlineLevel="0" collapsed="false">
      <c r="A6721" s="178" t="n">
        <v>34231</v>
      </c>
      <c r="B6721" s="178" t="s">
        <v>56570</v>
      </c>
      <c r="C6721" s="178" t="s">
        <v>56571</v>
      </c>
      <c r="D6721" s="178" t="str">
        <f aca="false">IF(LEN(B6721)=2,C6721,"")</f>
        <v/>
      </c>
      <c r="E6721" s="178" t="str">
        <f aca="false">IF(LEN(B6721)=5,C6721,"")</f>
        <v/>
      </c>
      <c r="F6721" s="178" t="str">
        <f aca="false">IF(LEN(B6721)=13,C6721,"")</f>
        <v>Mampang</v>
      </c>
      <c r="G6721" s="178" t="s">
        <v>56571</v>
      </c>
      <c r="H6721" s="178" t="s">
        <v>56565</v>
      </c>
    </row>
    <row r="6722" s="178" customFormat="true" ht="15" hidden="false" customHeight="false" outlineLevel="0" collapsed="false">
      <c r="A6722" s="178" t="n">
        <v>34232</v>
      </c>
      <c r="B6722" s="178" t="s">
        <v>56572</v>
      </c>
      <c r="C6722" s="178" t="s">
        <v>56573</v>
      </c>
      <c r="D6722" s="178" t="str">
        <f aca="false">IF(LEN(B6722)=2,C6722,"")</f>
        <v/>
      </c>
      <c r="E6722" s="178" t="str">
        <f aca="false">IF(LEN(B6722)=5,C6722,"")</f>
        <v/>
      </c>
      <c r="F6722" s="178" t="str">
        <f aca="false">IF(LEN(B6722)=13,C6722,"")</f>
        <v>Rangkapan Jaya Baru</v>
      </c>
      <c r="G6722" s="178" t="s">
        <v>56573</v>
      </c>
      <c r="H6722" s="178" t="s">
        <v>56565</v>
      </c>
    </row>
    <row r="6723" s="178" customFormat="true" ht="15" hidden="false" customHeight="false" outlineLevel="0" collapsed="false">
      <c r="A6723" s="178" t="n">
        <v>34233</v>
      </c>
      <c r="B6723" s="178" t="s">
        <v>56574</v>
      </c>
      <c r="C6723" s="178" t="s">
        <v>56575</v>
      </c>
      <c r="D6723" s="178" t="str">
        <f aca="false">IF(LEN(B6723)=2,C6723,"")</f>
        <v/>
      </c>
      <c r="E6723" s="178" t="str">
        <f aca="false">IF(LEN(B6723)=5,C6723,"")</f>
        <v/>
      </c>
      <c r="F6723" s="178" t="str">
        <f aca="false">IF(LEN(B6723)=13,C6723,"")</f>
        <v>Rangkapan Jaya</v>
      </c>
      <c r="G6723" s="178" t="s">
        <v>56575</v>
      </c>
      <c r="H6723" s="178" t="s">
        <v>56565</v>
      </c>
    </row>
    <row r="6724" s="178" customFormat="true" ht="15" hidden="false" customHeight="false" outlineLevel="0" collapsed="false">
      <c r="A6724" s="178" t="n">
        <v>34234</v>
      </c>
      <c r="B6724" s="178" t="s">
        <v>56576</v>
      </c>
      <c r="C6724" s="178" t="s">
        <v>46658</v>
      </c>
      <c r="D6724" s="178" t="str">
        <f aca="false">IF(LEN(B6724)=2,C6724,"")</f>
        <v/>
      </c>
      <c r="E6724" s="178" t="str">
        <f aca="false">IF(LEN(B6724)=5,C6724,"")</f>
        <v/>
      </c>
      <c r="F6724" s="178" t="str">
        <f aca="false">IF(LEN(B6724)=13,C6724,"")</f>
        <v/>
      </c>
      <c r="H6724" s="178" t="s">
        <v>46658</v>
      </c>
    </row>
    <row r="6725" s="178" customFormat="true" ht="15" hidden="false" customHeight="false" outlineLevel="0" collapsed="false">
      <c r="A6725" s="178" t="n">
        <v>34235</v>
      </c>
      <c r="B6725" s="178" t="s">
        <v>56577</v>
      </c>
      <c r="C6725" s="178" t="s">
        <v>56416</v>
      </c>
      <c r="D6725" s="178" t="str">
        <f aca="false">IF(LEN(B6725)=2,C6725,"")</f>
        <v/>
      </c>
      <c r="E6725" s="178" t="str">
        <f aca="false">IF(LEN(B6725)=5,C6725,"")</f>
        <v/>
      </c>
      <c r="F6725" s="178" t="str">
        <f aca="false">IF(LEN(B6725)=13,C6725,"")</f>
        <v>Harjamukti</v>
      </c>
      <c r="G6725" s="178" t="s">
        <v>56416</v>
      </c>
      <c r="H6725" s="178" t="s">
        <v>46658</v>
      </c>
    </row>
    <row r="6726" s="178" customFormat="true" ht="15" hidden="false" customHeight="false" outlineLevel="0" collapsed="false">
      <c r="A6726" s="178" t="n">
        <v>34236</v>
      </c>
      <c r="B6726" s="178" t="s">
        <v>56578</v>
      </c>
      <c r="C6726" s="178" t="s">
        <v>46625</v>
      </c>
      <c r="D6726" s="178" t="str">
        <f aca="false">IF(LEN(B6726)=2,C6726,"")</f>
        <v/>
      </c>
      <c r="E6726" s="178" t="str">
        <f aca="false">IF(LEN(B6726)=5,C6726,"")</f>
        <v/>
      </c>
      <c r="F6726" s="178" t="str">
        <f aca="false">IF(LEN(B6726)=13,C6726,"")</f>
        <v>Curug</v>
      </c>
      <c r="G6726" s="178" t="s">
        <v>46625</v>
      </c>
      <c r="H6726" s="178" t="s">
        <v>46658</v>
      </c>
    </row>
    <row r="6727" s="178" customFormat="true" ht="15" hidden="false" customHeight="false" outlineLevel="0" collapsed="false">
      <c r="A6727" s="178" t="n">
        <v>34237</v>
      </c>
      <c r="B6727" s="178" t="s">
        <v>56579</v>
      </c>
      <c r="C6727" s="178" t="s">
        <v>53431</v>
      </c>
      <c r="D6727" s="178" t="str">
        <f aca="false">IF(LEN(B6727)=2,C6727,"")</f>
        <v/>
      </c>
      <c r="E6727" s="178" t="str">
        <f aca="false">IF(LEN(B6727)=5,C6727,"")</f>
        <v/>
      </c>
      <c r="F6727" s="178" t="str">
        <f aca="false">IF(LEN(B6727)=13,C6727,"")</f>
        <v>Tugu</v>
      </c>
      <c r="G6727" s="178" t="s">
        <v>53431</v>
      </c>
      <c r="H6727" s="178" t="s">
        <v>46658</v>
      </c>
    </row>
    <row r="6728" s="178" customFormat="true" ht="15" hidden="false" customHeight="false" outlineLevel="0" collapsed="false">
      <c r="A6728" s="178" t="n">
        <v>34238</v>
      </c>
      <c r="B6728" s="178" t="s">
        <v>56580</v>
      </c>
      <c r="C6728" s="178" t="s">
        <v>46537</v>
      </c>
      <c r="D6728" s="178" t="str">
        <f aca="false">IF(LEN(B6728)=2,C6728,"")</f>
        <v/>
      </c>
      <c r="E6728" s="178" t="str">
        <f aca="false">IF(LEN(B6728)=5,C6728,"")</f>
        <v/>
      </c>
      <c r="F6728" s="178" t="str">
        <f aca="false">IF(LEN(B6728)=13,C6728,"")</f>
        <v>Mekarsari</v>
      </c>
      <c r="G6728" s="178" t="s">
        <v>46537</v>
      </c>
      <c r="H6728" s="178" t="s">
        <v>46658</v>
      </c>
    </row>
    <row r="6729" s="178" customFormat="true" ht="15" hidden="false" customHeight="false" outlineLevel="0" collapsed="false">
      <c r="A6729" s="178" t="n">
        <v>34239</v>
      </c>
      <c r="B6729" s="178" t="s">
        <v>56581</v>
      </c>
      <c r="C6729" s="178" t="s">
        <v>56582</v>
      </c>
      <c r="D6729" s="178" t="str">
        <f aca="false">IF(LEN(B6729)=2,C6729,"")</f>
        <v/>
      </c>
      <c r="E6729" s="178" t="str">
        <f aca="false">IF(LEN(B6729)=5,C6729,"")</f>
        <v/>
      </c>
      <c r="F6729" s="178" t="str">
        <f aca="false">IF(LEN(B6729)=13,C6729,"")</f>
        <v>Pasir Gunung Selatan</v>
      </c>
      <c r="G6729" s="178" t="s">
        <v>56582</v>
      </c>
      <c r="H6729" s="178" t="s">
        <v>46658</v>
      </c>
    </row>
    <row r="6730" s="178" customFormat="true" ht="15" hidden="false" customHeight="false" outlineLevel="0" collapsed="false">
      <c r="A6730" s="178" t="n">
        <v>34240</v>
      </c>
      <c r="B6730" s="178" t="s">
        <v>56583</v>
      </c>
      <c r="C6730" s="178" t="s">
        <v>56584</v>
      </c>
      <c r="D6730" s="178" t="str">
        <f aca="false">IF(LEN(B6730)=2,C6730,"")</f>
        <v/>
      </c>
      <c r="E6730" s="178" t="str">
        <f aca="false">IF(LEN(B6730)=5,C6730,"")</f>
        <v/>
      </c>
      <c r="F6730" s="178" t="str">
        <f aca="false">IF(LEN(B6730)=13,C6730,"")</f>
        <v>Cisalak Pasar</v>
      </c>
      <c r="G6730" s="178" t="s">
        <v>56584</v>
      </c>
      <c r="H6730" s="178" t="s">
        <v>46658</v>
      </c>
    </row>
    <row r="6731" s="178" customFormat="true" ht="15" hidden="false" customHeight="false" outlineLevel="0" collapsed="false">
      <c r="A6731" s="178" t="n">
        <v>34241</v>
      </c>
      <c r="B6731" s="178" t="s">
        <v>56585</v>
      </c>
      <c r="C6731" s="178" t="s">
        <v>54243</v>
      </c>
      <c r="D6731" s="178" t="str">
        <f aca="false">IF(LEN(B6731)=2,C6731,"")</f>
        <v/>
      </c>
      <c r="E6731" s="178" t="str">
        <f aca="false">IF(LEN(B6731)=5,C6731,"")</f>
        <v/>
      </c>
      <c r="F6731" s="178" t="str">
        <f aca="false">IF(LEN(B6731)=13,C6731,"")</f>
        <v/>
      </c>
      <c r="H6731" s="178" t="s">
        <v>54243</v>
      </c>
    </row>
    <row r="6732" s="178" customFormat="true" ht="15" hidden="false" customHeight="false" outlineLevel="0" collapsed="false">
      <c r="A6732" s="178" t="n">
        <v>34242</v>
      </c>
      <c r="B6732" s="178" t="s">
        <v>56586</v>
      </c>
      <c r="C6732" s="178" t="s">
        <v>56587</v>
      </c>
      <c r="D6732" s="178" t="str">
        <f aca="false">IF(LEN(B6732)=2,C6732,"")</f>
        <v/>
      </c>
      <c r="E6732" s="178" t="str">
        <f aca="false">IF(LEN(B6732)=5,C6732,"")</f>
        <v/>
      </c>
      <c r="F6732" s="178" t="str">
        <f aca="false">IF(LEN(B6732)=13,C6732,"")</f>
        <v>Pasir Putih</v>
      </c>
      <c r="G6732" s="178" t="s">
        <v>56587</v>
      </c>
      <c r="H6732" s="178" t="s">
        <v>54243</v>
      </c>
    </row>
    <row r="6733" s="178" customFormat="true" ht="15" hidden="false" customHeight="false" outlineLevel="0" collapsed="false">
      <c r="A6733" s="178" t="n">
        <v>34243</v>
      </c>
      <c r="B6733" s="178" t="s">
        <v>56588</v>
      </c>
      <c r="C6733" s="178" t="s">
        <v>56589</v>
      </c>
      <c r="D6733" s="178" t="str">
        <f aca="false">IF(LEN(B6733)=2,C6733,"")</f>
        <v/>
      </c>
      <c r="E6733" s="178" t="str">
        <f aca="false">IF(LEN(B6733)=5,C6733,"")</f>
        <v/>
      </c>
      <c r="F6733" s="178" t="str">
        <f aca="false">IF(LEN(B6733)=13,C6733,"")</f>
        <v>Bedahan</v>
      </c>
      <c r="G6733" s="178" t="s">
        <v>56589</v>
      </c>
      <c r="H6733" s="178" t="s">
        <v>54243</v>
      </c>
    </row>
    <row r="6734" s="178" customFormat="true" ht="15" hidden="false" customHeight="false" outlineLevel="0" collapsed="false">
      <c r="A6734" s="178" t="n">
        <v>34244</v>
      </c>
      <c r="B6734" s="178" t="s">
        <v>56590</v>
      </c>
      <c r="C6734" s="178" t="s">
        <v>16731</v>
      </c>
      <c r="D6734" s="178" t="str">
        <f aca="false">IF(LEN(B6734)=2,C6734,"")</f>
        <v/>
      </c>
      <c r="E6734" s="178" t="str">
        <f aca="false">IF(LEN(B6734)=5,C6734,"")</f>
        <v/>
      </c>
      <c r="F6734" s="178" t="str">
        <f aca="false">IF(LEN(B6734)=13,C6734,"")</f>
        <v>Pengasinan</v>
      </c>
      <c r="G6734" s="178" t="s">
        <v>16731</v>
      </c>
      <c r="H6734" s="178" t="s">
        <v>54243</v>
      </c>
    </row>
    <row r="6735" s="178" customFormat="true" ht="15" hidden="false" customHeight="false" outlineLevel="0" collapsed="false">
      <c r="A6735" s="178" t="n">
        <v>34245</v>
      </c>
      <c r="B6735" s="178" t="s">
        <v>56591</v>
      </c>
      <c r="C6735" s="178" t="s">
        <v>46695</v>
      </c>
      <c r="D6735" s="178" t="str">
        <f aca="false">IF(LEN(B6735)=2,C6735,"")</f>
        <v/>
      </c>
      <c r="E6735" s="178" t="str">
        <f aca="false">IF(LEN(B6735)=5,C6735,"")</f>
        <v/>
      </c>
      <c r="F6735" s="178" t="str">
        <f aca="false">IF(LEN(B6735)=13,C6735,"")</f>
        <v>Cinangka</v>
      </c>
      <c r="G6735" s="178" t="s">
        <v>46695</v>
      </c>
      <c r="H6735" s="178" t="s">
        <v>54243</v>
      </c>
    </row>
    <row r="6736" s="178" customFormat="true" ht="15" hidden="false" customHeight="false" outlineLevel="0" collapsed="false">
      <c r="A6736" s="178" t="n">
        <v>34246</v>
      </c>
      <c r="B6736" s="178" t="s">
        <v>56592</v>
      </c>
      <c r="C6736" s="178" t="s">
        <v>54243</v>
      </c>
      <c r="D6736" s="178" t="str">
        <f aca="false">IF(LEN(B6736)=2,C6736,"")</f>
        <v/>
      </c>
      <c r="E6736" s="178" t="str">
        <f aca="false">IF(LEN(B6736)=5,C6736,"")</f>
        <v/>
      </c>
      <c r="F6736" s="178" t="str">
        <f aca="false">IF(LEN(B6736)=13,C6736,"")</f>
        <v>Sawangan</v>
      </c>
      <c r="G6736" s="178" t="s">
        <v>54243</v>
      </c>
      <c r="H6736" s="178" t="s">
        <v>54243</v>
      </c>
    </row>
    <row r="6737" s="178" customFormat="true" ht="15" hidden="false" customHeight="false" outlineLevel="0" collapsed="false">
      <c r="A6737" s="178" t="n">
        <v>34247</v>
      </c>
      <c r="B6737" s="178" t="s">
        <v>56593</v>
      </c>
      <c r="C6737" s="178" t="s">
        <v>56594</v>
      </c>
      <c r="D6737" s="178" t="str">
        <f aca="false">IF(LEN(B6737)=2,C6737,"")</f>
        <v/>
      </c>
      <c r="E6737" s="178" t="str">
        <f aca="false">IF(LEN(B6737)=5,C6737,"")</f>
        <v/>
      </c>
      <c r="F6737" s="178" t="str">
        <f aca="false">IF(LEN(B6737)=13,C6737,"")</f>
        <v>Sawangan Baru</v>
      </c>
      <c r="G6737" s="178" t="s">
        <v>56594</v>
      </c>
      <c r="H6737" s="178" t="s">
        <v>54243</v>
      </c>
    </row>
    <row r="6738" s="178" customFormat="true" ht="15" hidden="false" customHeight="false" outlineLevel="0" collapsed="false">
      <c r="A6738" s="178" t="n">
        <v>34248</v>
      </c>
      <c r="B6738" s="178" t="s">
        <v>56595</v>
      </c>
      <c r="C6738" s="178" t="s">
        <v>1367</v>
      </c>
      <c r="D6738" s="178" t="str">
        <f aca="false">IF(LEN(B6738)=2,C6738,"")</f>
        <v/>
      </c>
      <c r="E6738" s="178" t="str">
        <f aca="false">IF(LEN(B6738)=5,C6738,"")</f>
        <v/>
      </c>
      <c r="F6738" s="178" t="str">
        <f aca="false">IF(LEN(B6738)=13,C6738,"")</f>
        <v>Kedaung</v>
      </c>
      <c r="G6738" s="178" t="s">
        <v>1367</v>
      </c>
      <c r="H6738" s="178" t="s">
        <v>54243</v>
      </c>
    </row>
    <row r="6739" s="178" customFormat="true" ht="15" hidden="false" customHeight="false" outlineLevel="0" collapsed="false">
      <c r="A6739" s="178" t="n">
        <v>34249</v>
      </c>
      <c r="B6739" s="178" t="s">
        <v>56596</v>
      </c>
      <c r="C6739" s="178" t="s">
        <v>26792</v>
      </c>
      <c r="D6739" s="178" t="str">
        <f aca="false">IF(LEN(B6739)=2,C6739,"")</f>
        <v/>
      </c>
      <c r="E6739" s="178" t="str">
        <f aca="false">IF(LEN(B6739)=5,C6739,"")</f>
        <v/>
      </c>
      <c r="F6739" s="178" t="str">
        <f aca="false">IF(LEN(B6739)=13,C6739,"")</f>
        <v/>
      </c>
      <c r="H6739" s="178" t="s">
        <v>26792</v>
      </c>
    </row>
    <row r="6740" s="178" customFormat="true" ht="15" hidden="false" customHeight="false" outlineLevel="0" collapsed="false">
      <c r="A6740" s="178" t="n">
        <v>34250</v>
      </c>
      <c r="B6740" s="178" t="s">
        <v>56597</v>
      </c>
      <c r="C6740" s="178" t="s">
        <v>48832</v>
      </c>
      <c r="D6740" s="178" t="str">
        <f aca="false">IF(LEN(B6740)=2,C6740,"")</f>
        <v/>
      </c>
      <c r="E6740" s="178" t="str">
        <f aca="false">IF(LEN(B6740)=5,C6740,"")</f>
        <v/>
      </c>
      <c r="F6740" s="178" t="str">
        <f aca="false">IF(LEN(B6740)=13,C6740,"")</f>
        <v>Maruyung</v>
      </c>
      <c r="G6740" s="178" t="s">
        <v>48832</v>
      </c>
      <c r="H6740" s="178" t="s">
        <v>26792</v>
      </c>
    </row>
    <row r="6741" s="178" customFormat="true" ht="15" hidden="false" customHeight="false" outlineLevel="0" collapsed="false">
      <c r="A6741" s="178" t="n">
        <v>34251</v>
      </c>
      <c r="B6741" s="178" t="s">
        <v>56598</v>
      </c>
      <c r="C6741" s="178" t="s">
        <v>46035</v>
      </c>
      <c r="D6741" s="178" t="str">
        <f aca="false">IF(LEN(B6741)=2,C6741,"")</f>
        <v/>
      </c>
      <c r="E6741" s="178" t="str">
        <f aca="false">IF(LEN(B6741)=5,C6741,"")</f>
        <v/>
      </c>
      <c r="F6741" s="178" t="str">
        <f aca="false">IF(LEN(B6741)=13,C6741,"")</f>
        <v>Grogol</v>
      </c>
      <c r="G6741" s="178" t="s">
        <v>46035</v>
      </c>
      <c r="H6741" s="178" t="s">
        <v>26792</v>
      </c>
    </row>
    <row r="6742" s="178" customFormat="true" ht="15" hidden="false" customHeight="false" outlineLevel="0" collapsed="false">
      <c r="A6742" s="178" t="n">
        <v>34252</v>
      </c>
      <c r="B6742" s="178" t="s">
        <v>56599</v>
      </c>
      <c r="C6742" s="178" t="s">
        <v>46052</v>
      </c>
      <c r="D6742" s="178" t="str">
        <f aca="false">IF(LEN(B6742)=2,C6742,"")</f>
        <v/>
      </c>
      <c r="E6742" s="178" t="str">
        <f aca="false">IF(LEN(B6742)=5,C6742,"")</f>
        <v/>
      </c>
      <c r="F6742" s="178" t="str">
        <f aca="false">IF(LEN(B6742)=13,C6742,"")</f>
        <v>Krukut</v>
      </c>
      <c r="G6742" s="178" t="s">
        <v>46052</v>
      </c>
      <c r="H6742" s="178" t="s">
        <v>26792</v>
      </c>
    </row>
    <row r="6743" s="178" customFormat="true" ht="15" hidden="false" customHeight="false" outlineLevel="0" collapsed="false">
      <c r="A6743" s="178" t="n">
        <v>34253</v>
      </c>
      <c r="B6743" s="178" t="s">
        <v>56600</v>
      </c>
      <c r="C6743" s="178" t="s">
        <v>26792</v>
      </c>
      <c r="D6743" s="178" t="str">
        <f aca="false">IF(LEN(B6743)=2,C6743,"")</f>
        <v/>
      </c>
      <c r="E6743" s="178" t="str">
        <f aca="false">IF(LEN(B6743)=5,C6743,"")</f>
        <v/>
      </c>
      <c r="F6743" s="178" t="str">
        <f aca="false">IF(LEN(B6743)=13,C6743,"")</f>
        <v>Limo</v>
      </c>
      <c r="G6743" s="178" t="s">
        <v>26792</v>
      </c>
      <c r="H6743" s="178" t="s">
        <v>26792</v>
      </c>
    </row>
    <row r="6744" s="178" customFormat="true" ht="15" hidden="false" customHeight="false" outlineLevel="0" collapsed="false">
      <c r="A6744" s="178" t="n">
        <v>34254</v>
      </c>
      <c r="B6744" s="178" t="s">
        <v>56601</v>
      </c>
      <c r="C6744" s="178" t="s">
        <v>14837</v>
      </c>
      <c r="D6744" s="178" t="str">
        <f aca="false">IF(LEN(B6744)=2,C6744,"")</f>
        <v/>
      </c>
      <c r="E6744" s="178" t="str">
        <f aca="false">IF(LEN(B6744)=5,C6744,"")</f>
        <v/>
      </c>
      <c r="F6744" s="178" t="str">
        <f aca="false">IF(LEN(B6744)=13,C6744,"")</f>
        <v/>
      </c>
      <c r="H6744" s="178" t="s">
        <v>14837</v>
      </c>
    </row>
    <row r="6745" s="178" customFormat="true" ht="15" hidden="false" customHeight="false" outlineLevel="0" collapsed="false">
      <c r="A6745" s="178" t="n">
        <v>34255</v>
      </c>
      <c r="B6745" s="178" t="s">
        <v>56602</v>
      </c>
      <c r="C6745" s="178" t="s">
        <v>14837</v>
      </c>
      <c r="D6745" s="178" t="str">
        <f aca="false">IF(LEN(B6745)=2,C6745,"")</f>
        <v/>
      </c>
      <c r="E6745" s="178" t="str">
        <f aca="false">IF(LEN(B6745)=5,C6745,"")</f>
        <v/>
      </c>
      <c r="F6745" s="178" t="str">
        <f aca="false">IF(LEN(B6745)=13,C6745,"")</f>
        <v>Sukmajaya</v>
      </c>
      <c r="G6745" s="178" t="s">
        <v>14837</v>
      </c>
      <c r="H6745" s="178" t="s">
        <v>14837</v>
      </c>
    </row>
    <row r="6746" s="178" customFormat="true" ht="15" hidden="false" customHeight="false" outlineLevel="0" collapsed="false">
      <c r="A6746" s="178" t="n">
        <v>34256</v>
      </c>
      <c r="B6746" s="178" t="s">
        <v>56603</v>
      </c>
      <c r="C6746" s="178" t="s">
        <v>56604</v>
      </c>
      <c r="D6746" s="178" t="str">
        <f aca="false">IF(LEN(B6746)=2,C6746,"")</f>
        <v/>
      </c>
      <c r="E6746" s="178" t="str">
        <f aca="false">IF(LEN(B6746)=5,C6746,"")</f>
        <v/>
      </c>
      <c r="F6746" s="178" t="str">
        <f aca="false">IF(LEN(B6746)=13,C6746,"")</f>
        <v>Abadi Jaya</v>
      </c>
      <c r="G6746" s="178" t="s">
        <v>56604</v>
      </c>
      <c r="H6746" s="178" t="s">
        <v>14837</v>
      </c>
    </row>
    <row r="6747" s="178" customFormat="true" ht="15" hidden="false" customHeight="false" outlineLevel="0" collapsed="false">
      <c r="A6747" s="178" t="n">
        <v>34257</v>
      </c>
      <c r="B6747" s="178" t="s">
        <v>56605</v>
      </c>
      <c r="C6747" s="178" t="s">
        <v>19285</v>
      </c>
      <c r="D6747" s="178" t="str">
        <f aca="false">IF(LEN(B6747)=2,C6747,"")</f>
        <v/>
      </c>
      <c r="E6747" s="178" t="str">
        <f aca="false">IF(LEN(B6747)=5,C6747,"")</f>
        <v/>
      </c>
      <c r="F6747" s="178" t="str">
        <f aca="false">IF(LEN(B6747)=13,C6747,"")</f>
        <v>Mekar Jaya</v>
      </c>
      <c r="G6747" s="178" t="s">
        <v>19285</v>
      </c>
      <c r="H6747" s="178" t="s">
        <v>14837</v>
      </c>
    </row>
    <row r="6748" s="178" customFormat="true" ht="15" hidden="false" customHeight="false" outlineLevel="0" collapsed="false">
      <c r="A6748" s="178" t="n">
        <v>34258</v>
      </c>
      <c r="B6748" s="178" t="s">
        <v>56606</v>
      </c>
      <c r="C6748" s="178" t="s">
        <v>56607</v>
      </c>
      <c r="D6748" s="178" t="str">
        <f aca="false">IF(LEN(B6748)=2,C6748,"")</f>
        <v/>
      </c>
      <c r="E6748" s="178" t="str">
        <f aca="false">IF(LEN(B6748)=5,C6748,"")</f>
        <v/>
      </c>
      <c r="F6748" s="178" t="str">
        <f aca="false">IF(LEN(B6748)=13,C6748,"")</f>
        <v>Baktijaya</v>
      </c>
      <c r="G6748" s="178" t="s">
        <v>56607</v>
      </c>
      <c r="H6748" s="178" t="s">
        <v>14837</v>
      </c>
    </row>
    <row r="6749" s="178" customFormat="true" ht="15" hidden="false" customHeight="false" outlineLevel="0" collapsed="false">
      <c r="A6749" s="178" t="n">
        <v>34259</v>
      </c>
      <c r="B6749" s="178" t="s">
        <v>56608</v>
      </c>
      <c r="C6749" s="178" t="s">
        <v>48000</v>
      </c>
      <c r="D6749" s="178" t="str">
        <f aca="false">IF(LEN(B6749)=2,C6749,"")</f>
        <v/>
      </c>
      <c r="E6749" s="178" t="str">
        <f aca="false">IF(LEN(B6749)=5,C6749,"")</f>
        <v/>
      </c>
      <c r="F6749" s="178" t="str">
        <f aca="false">IF(LEN(B6749)=13,C6749,"")</f>
        <v>Cisalak</v>
      </c>
      <c r="G6749" s="178" t="s">
        <v>48000</v>
      </c>
      <c r="H6749" s="178" t="s">
        <v>14837</v>
      </c>
    </row>
    <row r="6750" s="178" customFormat="true" ht="15" hidden="false" customHeight="false" outlineLevel="0" collapsed="false">
      <c r="A6750" s="178" t="n">
        <v>34260</v>
      </c>
      <c r="B6750" s="178" t="s">
        <v>56609</v>
      </c>
      <c r="C6750" s="178" t="s">
        <v>14836</v>
      </c>
      <c r="D6750" s="178" t="str">
        <f aca="false">IF(LEN(B6750)=2,C6750,"")</f>
        <v/>
      </c>
      <c r="E6750" s="178" t="str">
        <f aca="false">IF(LEN(B6750)=5,C6750,"")</f>
        <v/>
      </c>
      <c r="F6750" s="178" t="str">
        <f aca="false">IF(LEN(B6750)=13,C6750,"")</f>
        <v>Tirtajaya</v>
      </c>
      <c r="G6750" s="178" t="s">
        <v>14836</v>
      </c>
      <c r="H6750" s="178" t="s">
        <v>14837</v>
      </c>
    </row>
    <row r="6751" s="178" customFormat="true" ht="15" hidden="false" customHeight="false" outlineLevel="0" collapsed="false">
      <c r="A6751" s="178" t="n">
        <v>34261</v>
      </c>
      <c r="B6751" s="178" t="s">
        <v>56610</v>
      </c>
      <c r="C6751" s="178" t="s">
        <v>14226</v>
      </c>
      <c r="D6751" s="178" t="str">
        <f aca="false">IF(LEN(B6751)=2,C6751,"")</f>
        <v/>
      </c>
      <c r="E6751" s="178" t="str">
        <f aca="false">IF(LEN(B6751)=5,C6751,"")</f>
        <v/>
      </c>
      <c r="F6751" s="178" t="str">
        <f aca="false">IF(LEN(B6751)=13,C6751,"")</f>
        <v/>
      </c>
      <c r="H6751" s="178" t="s">
        <v>14226</v>
      </c>
    </row>
    <row r="6752" s="178" customFormat="true" ht="15" hidden="false" customHeight="false" outlineLevel="0" collapsed="false">
      <c r="A6752" s="178" t="n">
        <v>34262</v>
      </c>
      <c r="B6752" s="178" t="s">
        <v>56611</v>
      </c>
      <c r="C6752" s="178" t="s">
        <v>14226</v>
      </c>
      <c r="D6752" s="178" t="str">
        <f aca="false">IF(LEN(B6752)=2,C6752,"")</f>
        <v/>
      </c>
      <c r="E6752" s="178" t="str">
        <f aca="false">IF(LEN(B6752)=5,C6752,"")</f>
        <v/>
      </c>
      <c r="F6752" s="178" t="str">
        <f aca="false">IF(LEN(B6752)=13,C6752,"")</f>
        <v>Beji</v>
      </c>
      <c r="G6752" s="178" t="s">
        <v>14226</v>
      </c>
      <c r="H6752" s="178" t="s">
        <v>14226</v>
      </c>
    </row>
    <row r="6753" s="178" customFormat="true" ht="15" hidden="false" customHeight="false" outlineLevel="0" collapsed="false">
      <c r="A6753" s="178" t="n">
        <v>34263</v>
      </c>
      <c r="B6753" s="178" t="s">
        <v>56612</v>
      </c>
      <c r="C6753" s="178" t="s">
        <v>56613</v>
      </c>
      <c r="D6753" s="178" t="str">
        <f aca="false">IF(LEN(B6753)=2,C6753,"")</f>
        <v/>
      </c>
      <c r="E6753" s="178" t="str">
        <f aca="false">IF(LEN(B6753)=5,C6753,"")</f>
        <v/>
      </c>
      <c r="F6753" s="178" t="str">
        <f aca="false">IF(LEN(B6753)=13,C6753,"")</f>
        <v>Kukusan</v>
      </c>
      <c r="G6753" s="178" t="s">
        <v>56613</v>
      </c>
      <c r="H6753" s="178" t="s">
        <v>14226</v>
      </c>
    </row>
    <row r="6754" s="178" customFormat="true" ht="15" hidden="false" customHeight="false" outlineLevel="0" collapsed="false">
      <c r="A6754" s="178" t="n">
        <v>34264</v>
      </c>
      <c r="B6754" s="178" t="s">
        <v>56614</v>
      </c>
      <c r="C6754" s="178" t="s">
        <v>56024</v>
      </c>
      <c r="D6754" s="178" t="str">
        <f aca="false">IF(LEN(B6754)=2,C6754,"")</f>
        <v/>
      </c>
      <c r="E6754" s="178" t="str">
        <f aca="false">IF(LEN(B6754)=5,C6754,"")</f>
        <v/>
      </c>
      <c r="F6754" s="178" t="str">
        <f aca="false">IF(LEN(B6754)=13,C6754,"")</f>
        <v>Tanah Baru</v>
      </c>
      <c r="G6754" s="178" t="s">
        <v>56024</v>
      </c>
      <c r="H6754" s="178" t="s">
        <v>14226</v>
      </c>
    </row>
    <row r="6755" s="178" customFormat="true" ht="15" hidden="false" customHeight="false" outlineLevel="0" collapsed="false">
      <c r="A6755" s="178" t="n">
        <v>34265</v>
      </c>
      <c r="B6755" s="178" t="s">
        <v>56615</v>
      </c>
      <c r="C6755" s="178" t="s">
        <v>56616</v>
      </c>
      <c r="D6755" s="178" t="str">
        <f aca="false">IF(LEN(B6755)=2,C6755,"")</f>
        <v/>
      </c>
      <c r="E6755" s="178" t="str">
        <f aca="false">IF(LEN(B6755)=5,C6755,"")</f>
        <v/>
      </c>
      <c r="F6755" s="178" t="str">
        <f aca="false">IF(LEN(B6755)=13,C6755,"")</f>
        <v>Kemiri Muka</v>
      </c>
      <c r="G6755" s="178" t="s">
        <v>56616</v>
      </c>
      <c r="H6755" s="178" t="s">
        <v>14226</v>
      </c>
    </row>
    <row r="6756" s="178" customFormat="true" ht="15" hidden="false" customHeight="false" outlineLevel="0" collapsed="false">
      <c r="A6756" s="178" t="n">
        <v>34266</v>
      </c>
      <c r="B6756" s="178" t="s">
        <v>56617</v>
      </c>
      <c r="C6756" s="178" t="s">
        <v>14225</v>
      </c>
      <c r="D6756" s="178" t="str">
        <f aca="false">IF(LEN(B6756)=2,C6756,"")</f>
        <v/>
      </c>
      <c r="E6756" s="178" t="str">
        <f aca="false">IF(LEN(B6756)=5,C6756,"")</f>
        <v/>
      </c>
      <c r="F6756" s="178" t="str">
        <f aca="false">IF(LEN(B6756)=13,C6756,"")</f>
        <v>Pondok Cina</v>
      </c>
      <c r="G6756" s="178" t="s">
        <v>14225</v>
      </c>
      <c r="H6756" s="178" t="s">
        <v>14226</v>
      </c>
    </row>
    <row r="6757" s="178" customFormat="true" ht="15" hidden="false" customHeight="false" outlineLevel="0" collapsed="false">
      <c r="A6757" s="178" t="n">
        <v>34267</v>
      </c>
      <c r="B6757" s="178" t="s">
        <v>56618</v>
      </c>
      <c r="C6757" s="178" t="s">
        <v>56619</v>
      </c>
      <c r="D6757" s="178" t="str">
        <f aca="false">IF(LEN(B6757)=2,C6757,"")</f>
        <v/>
      </c>
      <c r="E6757" s="178" t="str">
        <f aca="false">IF(LEN(B6757)=5,C6757,"")</f>
        <v/>
      </c>
      <c r="F6757" s="178" t="str">
        <f aca="false">IF(LEN(B6757)=13,C6757,"")</f>
        <v>Beji Timur</v>
      </c>
      <c r="G6757" s="178" t="s">
        <v>56619</v>
      </c>
      <c r="H6757" s="178" t="s">
        <v>14226</v>
      </c>
    </row>
    <row r="6758" s="178" customFormat="true" ht="15" hidden="false" customHeight="false" outlineLevel="0" collapsed="false">
      <c r="A6758" s="178" t="n">
        <v>34268</v>
      </c>
      <c r="B6758" s="178" t="s">
        <v>56620</v>
      </c>
      <c r="C6758" s="178" t="s">
        <v>12563</v>
      </c>
      <c r="D6758" s="178" t="str">
        <f aca="false">IF(LEN(B6758)=2,C6758,"")</f>
        <v/>
      </c>
      <c r="E6758" s="178" t="str">
        <f aca="false">IF(LEN(B6758)=5,C6758,"")</f>
        <v/>
      </c>
      <c r="F6758" s="178" t="str">
        <f aca="false">IF(LEN(B6758)=13,C6758,"")</f>
        <v/>
      </c>
      <c r="H6758" s="178" t="s">
        <v>12563</v>
      </c>
    </row>
    <row r="6759" s="178" customFormat="true" ht="15" hidden="false" customHeight="false" outlineLevel="0" collapsed="false">
      <c r="A6759" s="178" t="n">
        <v>34269</v>
      </c>
      <c r="B6759" s="178" t="s">
        <v>56621</v>
      </c>
      <c r="C6759" s="178" t="s">
        <v>12563</v>
      </c>
      <c r="D6759" s="178" t="str">
        <f aca="false">IF(LEN(B6759)=2,C6759,"")</f>
        <v/>
      </c>
      <c r="E6759" s="178" t="str">
        <f aca="false">IF(LEN(B6759)=5,C6759,"")</f>
        <v/>
      </c>
      <c r="F6759" s="178" t="str">
        <f aca="false">IF(LEN(B6759)=13,C6759,"")</f>
        <v>Cipayung</v>
      </c>
      <c r="G6759" s="178" t="s">
        <v>12563</v>
      </c>
      <c r="H6759" s="178" t="s">
        <v>12563</v>
      </c>
    </row>
    <row r="6760" s="178" customFormat="true" ht="15" hidden="false" customHeight="false" outlineLevel="0" collapsed="false">
      <c r="A6760" s="178" t="n">
        <v>34270</v>
      </c>
      <c r="B6760" s="178" t="s">
        <v>56622</v>
      </c>
      <c r="C6760" s="178" t="s">
        <v>56623</v>
      </c>
      <c r="D6760" s="178" t="str">
        <f aca="false">IF(LEN(B6760)=2,C6760,"")</f>
        <v/>
      </c>
      <c r="E6760" s="178" t="str">
        <f aca="false">IF(LEN(B6760)=5,C6760,"")</f>
        <v/>
      </c>
      <c r="F6760" s="178" t="str">
        <f aca="false">IF(LEN(B6760)=13,C6760,"")</f>
        <v>Cipayung Jaya</v>
      </c>
      <c r="G6760" s="178" t="s">
        <v>56623</v>
      </c>
      <c r="H6760" s="178" t="s">
        <v>12563</v>
      </c>
    </row>
    <row r="6761" s="178" customFormat="true" ht="15" hidden="false" customHeight="false" outlineLevel="0" collapsed="false">
      <c r="A6761" s="178" t="n">
        <v>34271</v>
      </c>
      <c r="B6761" s="178" t="s">
        <v>56624</v>
      </c>
      <c r="C6761" s="178" t="s">
        <v>56625</v>
      </c>
      <c r="D6761" s="178" t="str">
        <f aca="false">IF(LEN(B6761)=2,C6761,"")</f>
        <v/>
      </c>
      <c r="E6761" s="178" t="str">
        <f aca="false">IF(LEN(B6761)=5,C6761,"")</f>
        <v/>
      </c>
      <c r="F6761" s="178" t="str">
        <f aca="false">IF(LEN(B6761)=13,C6761,"")</f>
        <v>Ratu Jaya</v>
      </c>
      <c r="G6761" s="178" t="s">
        <v>56625</v>
      </c>
      <c r="H6761" s="178" t="s">
        <v>12563</v>
      </c>
    </row>
    <row r="6762" s="178" customFormat="true" ht="15" hidden="false" customHeight="false" outlineLevel="0" collapsed="false">
      <c r="A6762" s="178" t="n">
        <v>34272</v>
      </c>
      <c r="B6762" s="178" t="s">
        <v>56626</v>
      </c>
      <c r="C6762" s="178" t="s">
        <v>30779</v>
      </c>
      <c r="D6762" s="178" t="str">
        <f aca="false">IF(LEN(B6762)=2,C6762,"")</f>
        <v/>
      </c>
      <c r="E6762" s="178" t="str">
        <f aca="false">IF(LEN(B6762)=5,C6762,"")</f>
        <v/>
      </c>
      <c r="F6762" s="178" t="str">
        <f aca="false">IF(LEN(B6762)=13,C6762,"")</f>
        <v>Bojong Pondok Terong</v>
      </c>
      <c r="G6762" s="178" t="s">
        <v>30779</v>
      </c>
      <c r="H6762" s="178" t="s">
        <v>12563</v>
      </c>
    </row>
    <row r="6763" s="178" customFormat="true" ht="15" hidden="false" customHeight="false" outlineLevel="0" collapsed="false">
      <c r="A6763" s="178" t="n">
        <v>34273</v>
      </c>
      <c r="B6763" s="178" t="s">
        <v>56627</v>
      </c>
      <c r="C6763" s="178" t="s">
        <v>2482</v>
      </c>
      <c r="D6763" s="178" t="str">
        <f aca="false">IF(LEN(B6763)=2,C6763,"")</f>
        <v/>
      </c>
      <c r="E6763" s="178" t="str">
        <f aca="false">IF(LEN(B6763)=5,C6763,"")</f>
        <v/>
      </c>
      <c r="F6763" s="178" t="str">
        <f aca="false">IF(LEN(B6763)=13,C6763,"")</f>
        <v>Pondok Jaya</v>
      </c>
      <c r="G6763" s="178" t="s">
        <v>2482</v>
      </c>
      <c r="H6763" s="178" t="s">
        <v>12563</v>
      </c>
    </row>
    <row r="6764" s="178" customFormat="true" ht="15" hidden="false" customHeight="false" outlineLevel="0" collapsed="false">
      <c r="A6764" s="178" t="n">
        <v>34274</v>
      </c>
      <c r="B6764" s="178" t="s">
        <v>56628</v>
      </c>
      <c r="C6764" s="178" t="s">
        <v>18077</v>
      </c>
      <c r="D6764" s="178" t="str">
        <f aca="false">IF(LEN(B6764)=2,C6764,"")</f>
        <v/>
      </c>
      <c r="E6764" s="178" t="str">
        <f aca="false">IF(LEN(B6764)=5,C6764,"")</f>
        <v/>
      </c>
      <c r="F6764" s="178" t="str">
        <f aca="false">IF(LEN(B6764)=13,C6764,"")</f>
        <v/>
      </c>
      <c r="H6764" s="178" t="s">
        <v>18077</v>
      </c>
    </row>
    <row r="6765" s="178" customFormat="true" ht="15" hidden="false" customHeight="false" outlineLevel="0" collapsed="false">
      <c r="A6765" s="178" t="n">
        <v>34275</v>
      </c>
      <c r="B6765" s="178" t="s">
        <v>56629</v>
      </c>
      <c r="C6765" s="178" t="s">
        <v>46507</v>
      </c>
      <c r="D6765" s="178" t="str">
        <f aca="false">IF(LEN(B6765)=2,C6765,"")</f>
        <v/>
      </c>
      <c r="E6765" s="178" t="str">
        <f aca="false">IF(LEN(B6765)=5,C6765,"")</f>
        <v/>
      </c>
      <c r="F6765" s="178" t="str">
        <f aca="false">IF(LEN(B6765)=13,C6765,"")</f>
        <v>Sukamaju</v>
      </c>
      <c r="G6765" s="178" t="s">
        <v>46507</v>
      </c>
      <c r="H6765" s="178" t="s">
        <v>18077</v>
      </c>
    </row>
    <row r="6766" s="178" customFormat="true" ht="15" hidden="false" customHeight="false" outlineLevel="0" collapsed="false">
      <c r="A6766" s="178" t="n">
        <v>34276</v>
      </c>
      <c r="B6766" s="178" t="s">
        <v>56630</v>
      </c>
      <c r="C6766" s="178" t="s">
        <v>18077</v>
      </c>
      <c r="D6766" s="178" t="str">
        <f aca="false">IF(LEN(B6766)=2,C6766,"")</f>
        <v/>
      </c>
      <c r="E6766" s="178" t="str">
        <f aca="false">IF(LEN(B6766)=5,C6766,"")</f>
        <v/>
      </c>
      <c r="F6766" s="178" t="str">
        <f aca="false">IF(LEN(B6766)=13,C6766,"")</f>
        <v>Cilodong</v>
      </c>
      <c r="G6766" s="178" t="s">
        <v>18077</v>
      </c>
      <c r="H6766" s="178" t="s">
        <v>18077</v>
      </c>
    </row>
    <row r="6767" s="178" customFormat="true" ht="15" hidden="false" customHeight="false" outlineLevel="0" collapsed="false">
      <c r="A6767" s="178" t="n">
        <v>34277</v>
      </c>
      <c r="B6767" s="178" t="s">
        <v>56631</v>
      </c>
      <c r="C6767" s="178" t="s">
        <v>45994</v>
      </c>
      <c r="D6767" s="178" t="str">
        <f aca="false">IF(LEN(B6767)=2,C6767,"")</f>
        <v/>
      </c>
      <c r="E6767" s="178" t="str">
        <f aca="false">IF(LEN(B6767)=5,C6767,"")</f>
        <v/>
      </c>
      <c r="F6767" s="178" t="str">
        <f aca="false">IF(LEN(B6767)=13,C6767,"")</f>
        <v>Kalibaru</v>
      </c>
      <c r="G6767" s="178" t="s">
        <v>45994</v>
      </c>
      <c r="H6767" s="178" t="s">
        <v>18077</v>
      </c>
    </row>
    <row r="6768" s="178" customFormat="true" ht="15" hidden="false" customHeight="false" outlineLevel="0" collapsed="false">
      <c r="A6768" s="178" t="n">
        <v>34278</v>
      </c>
      <c r="B6768" s="178" t="s">
        <v>56632</v>
      </c>
      <c r="C6768" s="178" t="s">
        <v>18076</v>
      </c>
      <c r="D6768" s="178" t="str">
        <f aca="false">IF(LEN(B6768)=2,C6768,"")</f>
        <v/>
      </c>
      <c r="E6768" s="178" t="str">
        <f aca="false">IF(LEN(B6768)=5,C6768,"")</f>
        <v/>
      </c>
      <c r="F6768" s="178" t="str">
        <f aca="false">IF(LEN(B6768)=13,C6768,"")</f>
        <v>Kalimulya</v>
      </c>
      <c r="G6768" s="178" t="s">
        <v>18076</v>
      </c>
      <c r="H6768" s="178" t="s">
        <v>18077</v>
      </c>
    </row>
    <row r="6769" s="178" customFormat="true" ht="15" hidden="false" customHeight="false" outlineLevel="0" collapsed="false">
      <c r="A6769" s="178" t="n">
        <v>34279</v>
      </c>
      <c r="B6769" s="178" t="s">
        <v>56633</v>
      </c>
      <c r="C6769" s="178" t="s">
        <v>49528</v>
      </c>
      <c r="D6769" s="178" t="str">
        <f aca="false">IF(LEN(B6769)=2,C6769,"")</f>
        <v/>
      </c>
      <c r="E6769" s="178" t="str">
        <f aca="false">IF(LEN(B6769)=5,C6769,"")</f>
        <v/>
      </c>
      <c r="F6769" s="178" t="str">
        <f aca="false">IF(LEN(B6769)=13,C6769,"")</f>
        <v>Jatimulya</v>
      </c>
      <c r="G6769" s="178" t="s">
        <v>49528</v>
      </c>
      <c r="H6769" s="178" t="s">
        <v>18077</v>
      </c>
    </row>
    <row r="6770" s="178" customFormat="true" ht="15" hidden="false" customHeight="false" outlineLevel="0" collapsed="false">
      <c r="A6770" s="178" t="n">
        <v>34280</v>
      </c>
      <c r="B6770" s="178" t="s">
        <v>56634</v>
      </c>
      <c r="C6770" s="178" t="s">
        <v>38753</v>
      </c>
      <c r="D6770" s="178" t="str">
        <f aca="false">IF(LEN(B6770)=2,C6770,"")</f>
        <v/>
      </c>
      <c r="E6770" s="178" t="str">
        <f aca="false">IF(LEN(B6770)=5,C6770,"")</f>
        <v/>
      </c>
      <c r="F6770" s="178" t="str">
        <f aca="false">IF(LEN(B6770)=13,C6770,"")</f>
        <v/>
      </c>
      <c r="H6770" s="178" t="s">
        <v>38753</v>
      </c>
    </row>
    <row r="6771" s="178" customFormat="true" ht="15" hidden="false" customHeight="false" outlineLevel="0" collapsed="false">
      <c r="A6771" s="178" t="n">
        <v>34281</v>
      </c>
      <c r="B6771" s="178" t="s">
        <v>56635</v>
      </c>
      <c r="C6771" s="178" t="s">
        <v>38753</v>
      </c>
      <c r="D6771" s="178" t="str">
        <f aca="false">IF(LEN(B6771)=2,C6771,"")</f>
        <v/>
      </c>
      <c r="E6771" s="178" t="str">
        <f aca="false">IF(LEN(B6771)=5,C6771,"")</f>
        <v/>
      </c>
      <c r="F6771" s="178" t="str">
        <f aca="false">IF(LEN(B6771)=13,C6771,"")</f>
        <v>Cinere</v>
      </c>
      <c r="G6771" s="178" t="s">
        <v>38753</v>
      </c>
      <c r="H6771" s="178" t="s">
        <v>38753</v>
      </c>
    </row>
    <row r="6772" s="178" customFormat="true" ht="15" hidden="false" customHeight="false" outlineLevel="0" collapsed="false">
      <c r="A6772" s="178" t="n">
        <v>34282</v>
      </c>
      <c r="B6772" s="178" t="s">
        <v>56636</v>
      </c>
      <c r="C6772" s="178" t="s">
        <v>56637</v>
      </c>
      <c r="D6772" s="178" t="str">
        <f aca="false">IF(LEN(B6772)=2,C6772,"")</f>
        <v/>
      </c>
      <c r="E6772" s="178" t="str">
        <f aca="false">IF(LEN(B6772)=5,C6772,"")</f>
        <v/>
      </c>
      <c r="F6772" s="178" t="str">
        <f aca="false">IF(LEN(B6772)=13,C6772,"")</f>
        <v>Gandul</v>
      </c>
      <c r="G6772" s="178" t="s">
        <v>56637</v>
      </c>
      <c r="H6772" s="178" t="s">
        <v>38753</v>
      </c>
    </row>
    <row r="6773" s="178" customFormat="true" ht="15" hidden="false" customHeight="false" outlineLevel="0" collapsed="false">
      <c r="A6773" s="178" t="n">
        <v>34283</v>
      </c>
      <c r="B6773" s="178" t="s">
        <v>56638</v>
      </c>
      <c r="C6773" s="178" t="s">
        <v>56639</v>
      </c>
      <c r="D6773" s="178" t="str">
        <f aca="false">IF(LEN(B6773)=2,C6773,"")</f>
        <v/>
      </c>
      <c r="E6773" s="178" t="str">
        <f aca="false">IF(LEN(B6773)=5,C6773,"")</f>
        <v/>
      </c>
      <c r="F6773" s="178" t="str">
        <f aca="false">IF(LEN(B6773)=13,C6773,"")</f>
        <v>Pangkalan Jati</v>
      </c>
      <c r="G6773" s="178" t="s">
        <v>56639</v>
      </c>
      <c r="H6773" s="178" t="s">
        <v>38753</v>
      </c>
    </row>
    <row r="6774" s="178" customFormat="true" ht="15" hidden="false" customHeight="false" outlineLevel="0" collapsed="false">
      <c r="A6774" s="178" t="n">
        <v>34284</v>
      </c>
      <c r="B6774" s="178" t="s">
        <v>56640</v>
      </c>
      <c r="C6774" s="178" t="s">
        <v>56641</v>
      </c>
      <c r="D6774" s="178" t="str">
        <f aca="false">IF(LEN(B6774)=2,C6774,"")</f>
        <v/>
      </c>
      <c r="E6774" s="178" t="str">
        <f aca="false">IF(LEN(B6774)=5,C6774,"")</f>
        <v/>
      </c>
      <c r="F6774" s="178" t="str">
        <f aca="false">IF(LEN(B6774)=13,C6774,"")</f>
        <v>Pangkalan Jati Baru</v>
      </c>
      <c r="G6774" s="178" t="s">
        <v>56641</v>
      </c>
      <c r="H6774" s="178" t="s">
        <v>38753</v>
      </c>
    </row>
    <row r="6775" s="178" customFormat="true" ht="15" hidden="false" customHeight="false" outlineLevel="0" collapsed="false">
      <c r="A6775" s="178" t="n">
        <v>34285</v>
      </c>
      <c r="B6775" s="178" t="s">
        <v>56642</v>
      </c>
      <c r="C6775" s="178" t="s">
        <v>7466</v>
      </c>
      <c r="D6775" s="178" t="str">
        <f aca="false">IF(LEN(B6775)=2,C6775,"")</f>
        <v/>
      </c>
      <c r="E6775" s="178" t="str">
        <f aca="false">IF(LEN(B6775)=5,C6775,"")</f>
        <v/>
      </c>
      <c r="F6775" s="178" t="str">
        <f aca="false">IF(LEN(B6775)=13,C6775,"")</f>
        <v/>
      </c>
      <c r="H6775" s="178" t="s">
        <v>7466</v>
      </c>
    </row>
    <row r="6776" s="178" customFormat="true" ht="15" hidden="false" customHeight="false" outlineLevel="0" collapsed="false">
      <c r="A6776" s="178" t="n">
        <v>34286</v>
      </c>
      <c r="B6776" s="178" t="s">
        <v>56643</v>
      </c>
      <c r="C6776" s="178" t="s">
        <v>7466</v>
      </c>
      <c r="D6776" s="178" t="str">
        <f aca="false">IF(LEN(B6776)=2,C6776,"")</f>
        <v/>
      </c>
      <c r="E6776" s="178" t="str">
        <f aca="false">IF(LEN(B6776)=5,C6776,"")</f>
        <v/>
      </c>
      <c r="F6776" s="178" t="str">
        <f aca="false">IF(LEN(B6776)=13,C6776,"")</f>
        <v>Tapos</v>
      </c>
      <c r="G6776" s="178" t="s">
        <v>7466</v>
      </c>
      <c r="H6776" s="178" t="s">
        <v>7466</v>
      </c>
    </row>
    <row r="6777" s="178" customFormat="true" ht="15" hidden="false" customHeight="false" outlineLevel="0" collapsed="false">
      <c r="A6777" s="178" t="n">
        <v>34287</v>
      </c>
      <c r="B6777" s="178" t="s">
        <v>56644</v>
      </c>
      <c r="C6777" s="178" t="s">
        <v>7465</v>
      </c>
      <c r="D6777" s="178" t="str">
        <f aca="false">IF(LEN(B6777)=2,C6777,"")</f>
        <v/>
      </c>
      <c r="E6777" s="178" t="str">
        <f aca="false">IF(LEN(B6777)=5,C6777,"")</f>
        <v/>
      </c>
      <c r="F6777" s="178" t="str">
        <f aca="false">IF(LEN(B6777)=13,C6777,"")</f>
        <v>Leuwinanggung</v>
      </c>
      <c r="G6777" s="178" t="s">
        <v>7465</v>
      </c>
      <c r="H6777" s="178" t="s">
        <v>7466</v>
      </c>
    </row>
    <row r="6778" s="178" customFormat="true" ht="15" hidden="false" customHeight="false" outlineLevel="0" collapsed="false">
      <c r="A6778" s="178" t="n">
        <v>34288</v>
      </c>
      <c r="B6778" s="178" t="s">
        <v>56645</v>
      </c>
      <c r="C6778" s="178" t="s">
        <v>18505</v>
      </c>
      <c r="D6778" s="178" t="str">
        <f aca="false">IF(LEN(B6778)=2,C6778,"")</f>
        <v/>
      </c>
      <c r="E6778" s="178" t="str">
        <f aca="false">IF(LEN(B6778)=5,C6778,"")</f>
        <v/>
      </c>
      <c r="F6778" s="178" t="str">
        <f aca="false">IF(LEN(B6778)=13,C6778,"")</f>
        <v>Sukatani</v>
      </c>
      <c r="G6778" s="178" t="s">
        <v>18505</v>
      </c>
      <c r="H6778" s="178" t="s">
        <v>7466</v>
      </c>
    </row>
    <row r="6779" s="178" customFormat="true" ht="15" hidden="false" customHeight="false" outlineLevel="0" collapsed="false">
      <c r="A6779" s="178" t="n">
        <v>34289</v>
      </c>
      <c r="B6779" s="178" t="s">
        <v>56646</v>
      </c>
      <c r="C6779" s="178" t="s">
        <v>56647</v>
      </c>
      <c r="D6779" s="178" t="str">
        <f aca="false">IF(LEN(B6779)=2,C6779,"")</f>
        <v/>
      </c>
      <c r="E6779" s="178" t="str">
        <f aca="false">IF(LEN(B6779)=5,C6779,"")</f>
        <v/>
      </c>
      <c r="F6779" s="178" t="str">
        <f aca="false">IF(LEN(B6779)=13,C6779,"")</f>
        <v>Sukamaju Baru</v>
      </c>
      <c r="G6779" s="178" t="s">
        <v>56647</v>
      </c>
      <c r="H6779" s="178" t="s">
        <v>7466</v>
      </c>
    </row>
    <row r="6780" s="178" customFormat="true" ht="15" hidden="false" customHeight="false" outlineLevel="0" collapsed="false">
      <c r="A6780" s="178" t="n">
        <v>34290</v>
      </c>
      <c r="B6780" s="178" t="s">
        <v>56648</v>
      </c>
      <c r="C6780" s="178" t="s">
        <v>56649</v>
      </c>
      <c r="D6780" s="178" t="str">
        <f aca="false">IF(LEN(B6780)=2,C6780,"")</f>
        <v/>
      </c>
      <c r="E6780" s="178" t="str">
        <f aca="false">IF(LEN(B6780)=5,C6780,"")</f>
        <v/>
      </c>
      <c r="F6780" s="178" t="str">
        <f aca="false">IF(LEN(B6780)=13,C6780,"")</f>
        <v>Jatijajar</v>
      </c>
      <c r="G6780" s="178" t="s">
        <v>56649</v>
      </c>
      <c r="H6780" s="178" t="s">
        <v>7466</v>
      </c>
    </row>
    <row r="6781" s="178" customFormat="true" ht="15" hidden="false" customHeight="false" outlineLevel="0" collapsed="false">
      <c r="A6781" s="178" t="n">
        <v>34291</v>
      </c>
      <c r="B6781" s="178" t="s">
        <v>56650</v>
      </c>
      <c r="C6781" s="178" t="s">
        <v>46374</v>
      </c>
      <c r="D6781" s="178" t="str">
        <f aca="false">IF(LEN(B6781)=2,C6781,"")</f>
        <v/>
      </c>
      <c r="E6781" s="178" t="str">
        <f aca="false">IF(LEN(B6781)=5,C6781,"")</f>
        <v/>
      </c>
      <c r="F6781" s="178" t="str">
        <f aca="false">IF(LEN(B6781)=13,C6781,"")</f>
        <v>Cilangkap</v>
      </c>
      <c r="G6781" s="178" t="s">
        <v>46374</v>
      </c>
      <c r="H6781" s="178" t="s">
        <v>7466</v>
      </c>
    </row>
    <row r="6782" s="178" customFormat="true" ht="15" hidden="false" customHeight="false" outlineLevel="0" collapsed="false">
      <c r="A6782" s="178" t="n">
        <v>34292</v>
      </c>
      <c r="B6782" s="178" t="s">
        <v>56651</v>
      </c>
      <c r="C6782" s="178" t="s">
        <v>56652</v>
      </c>
      <c r="D6782" s="178" t="str">
        <f aca="false">IF(LEN(B6782)=2,C6782,"")</f>
        <v/>
      </c>
      <c r="E6782" s="178" t="str">
        <f aca="false">IF(LEN(B6782)=5,C6782,"")</f>
        <v/>
      </c>
      <c r="F6782" s="178" t="str">
        <f aca="false">IF(LEN(B6782)=13,C6782,"")</f>
        <v>Cimpaeun</v>
      </c>
      <c r="G6782" s="178" t="s">
        <v>56652</v>
      </c>
      <c r="H6782" s="178" t="s">
        <v>7466</v>
      </c>
    </row>
    <row r="6783" s="178" customFormat="true" ht="15" hidden="false" customHeight="false" outlineLevel="0" collapsed="false">
      <c r="A6783" s="178" t="n">
        <v>34293</v>
      </c>
      <c r="B6783" s="178" t="s">
        <v>56653</v>
      </c>
      <c r="C6783" s="178" t="s">
        <v>3003</v>
      </c>
      <c r="D6783" s="178" t="str">
        <f aca="false">IF(LEN(B6783)=2,C6783,"")</f>
        <v/>
      </c>
      <c r="E6783" s="178" t="str">
        <f aca="false">IF(LEN(B6783)=5,C6783,"")</f>
        <v/>
      </c>
      <c r="F6783" s="178" t="str">
        <f aca="false">IF(LEN(B6783)=13,C6783,"")</f>
        <v/>
      </c>
      <c r="H6783" s="178" t="s">
        <v>3003</v>
      </c>
    </row>
    <row r="6784" s="178" customFormat="true" ht="15" hidden="false" customHeight="false" outlineLevel="0" collapsed="false">
      <c r="A6784" s="178" t="n">
        <v>34294</v>
      </c>
      <c r="B6784" s="178" t="s">
        <v>56654</v>
      </c>
      <c r="C6784" s="178" t="s">
        <v>3003</v>
      </c>
      <c r="D6784" s="178" t="str">
        <f aca="false">IF(LEN(B6784)=2,C6784,"")</f>
        <v/>
      </c>
      <c r="E6784" s="178" t="str">
        <f aca="false">IF(LEN(B6784)=5,C6784,"")</f>
        <v/>
      </c>
      <c r="F6784" s="178" t="str">
        <f aca="false">IF(LEN(B6784)=13,C6784,"")</f>
        <v>Bojongsari</v>
      </c>
      <c r="G6784" s="178" t="s">
        <v>3003</v>
      </c>
      <c r="H6784" s="178" t="s">
        <v>3003</v>
      </c>
    </row>
    <row r="6785" s="178" customFormat="true" ht="15" hidden="false" customHeight="false" outlineLevel="0" collapsed="false">
      <c r="A6785" s="178" t="n">
        <v>34295</v>
      </c>
      <c r="B6785" s="178" t="s">
        <v>56655</v>
      </c>
      <c r="C6785" s="178" t="s">
        <v>56656</v>
      </c>
      <c r="D6785" s="178" t="str">
        <f aca="false">IF(LEN(B6785)=2,C6785,"")</f>
        <v/>
      </c>
      <c r="E6785" s="178" t="str">
        <f aca="false">IF(LEN(B6785)=5,C6785,"")</f>
        <v/>
      </c>
      <c r="F6785" s="178" t="str">
        <f aca="false">IF(LEN(B6785)=13,C6785,"")</f>
        <v>Bojongsari Baru</v>
      </c>
      <c r="G6785" s="178" t="s">
        <v>56656</v>
      </c>
      <c r="H6785" s="178" t="s">
        <v>3003</v>
      </c>
    </row>
    <row r="6786" s="178" customFormat="true" ht="15" hidden="false" customHeight="false" outlineLevel="0" collapsed="false">
      <c r="A6786" s="178" t="n">
        <v>34296</v>
      </c>
      <c r="B6786" s="178" t="s">
        <v>56657</v>
      </c>
      <c r="C6786" s="178" t="s">
        <v>960</v>
      </c>
      <c r="D6786" s="178" t="str">
        <f aca="false">IF(LEN(B6786)=2,C6786,"")</f>
        <v/>
      </c>
      <c r="E6786" s="178" t="str">
        <f aca="false">IF(LEN(B6786)=5,C6786,"")</f>
        <v/>
      </c>
      <c r="F6786" s="178" t="str">
        <f aca="false">IF(LEN(B6786)=13,C6786,"")</f>
        <v>Serua</v>
      </c>
      <c r="G6786" s="178" t="s">
        <v>960</v>
      </c>
      <c r="H6786" s="178" t="s">
        <v>3003</v>
      </c>
    </row>
    <row r="6787" s="178" customFormat="true" ht="15" hidden="false" customHeight="false" outlineLevel="0" collapsed="false">
      <c r="A6787" s="178" t="n">
        <v>34297</v>
      </c>
      <c r="B6787" s="178" t="s">
        <v>56658</v>
      </c>
      <c r="C6787" s="178" t="s">
        <v>17260</v>
      </c>
      <c r="D6787" s="178" t="str">
        <f aca="false">IF(LEN(B6787)=2,C6787,"")</f>
        <v/>
      </c>
      <c r="E6787" s="178" t="str">
        <f aca="false">IF(LEN(B6787)=5,C6787,"")</f>
        <v/>
      </c>
      <c r="F6787" s="178" t="str">
        <f aca="false">IF(LEN(B6787)=13,C6787,"")</f>
        <v>Pondok Petir</v>
      </c>
      <c r="G6787" s="178" t="s">
        <v>17260</v>
      </c>
      <c r="H6787" s="178" t="s">
        <v>3003</v>
      </c>
    </row>
    <row r="6788" s="178" customFormat="true" ht="15" hidden="false" customHeight="false" outlineLevel="0" collapsed="false">
      <c r="A6788" s="178" t="n">
        <v>34298</v>
      </c>
      <c r="B6788" s="178" t="s">
        <v>56659</v>
      </c>
      <c r="C6788" s="178" t="s">
        <v>46625</v>
      </c>
      <c r="D6788" s="178" t="str">
        <f aca="false">IF(LEN(B6788)=2,C6788,"")</f>
        <v/>
      </c>
      <c r="E6788" s="178" t="str">
        <f aca="false">IF(LEN(B6788)=5,C6788,"")</f>
        <v/>
      </c>
      <c r="F6788" s="178" t="str">
        <f aca="false">IF(LEN(B6788)=13,C6788,"")</f>
        <v>Curug</v>
      </c>
      <c r="G6788" s="178" t="s">
        <v>46625</v>
      </c>
      <c r="H6788" s="178" t="s">
        <v>3003</v>
      </c>
    </row>
    <row r="6789" s="178" customFormat="true" ht="15" hidden="false" customHeight="false" outlineLevel="0" collapsed="false">
      <c r="A6789" s="178" t="n">
        <v>34299</v>
      </c>
      <c r="B6789" s="178" t="s">
        <v>56660</v>
      </c>
      <c r="C6789" s="178" t="s">
        <v>56661</v>
      </c>
      <c r="D6789" s="178" t="str">
        <f aca="false">IF(LEN(B6789)=2,C6789,"")</f>
        <v/>
      </c>
      <c r="E6789" s="178" t="str">
        <f aca="false">IF(LEN(B6789)=5,C6789,"")</f>
        <v/>
      </c>
      <c r="F6789" s="178" t="str">
        <f aca="false">IF(LEN(B6789)=13,C6789,"")</f>
        <v>Duren Mekar</v>
      </c>
      <c r="G6789" s="178" t="s">
        <v>56661</v>
      </c>
      <c r="H6789" s="178" t="s">
        <v>3003</v>
      </c>
    </row>
    <row r="6790" s="178" customFormat="true" ht="15" hidden="false" customHeight="false" outlineLevel="0" collapsed="false">
      <c r="A6790" s="178" t="n">
        <v>34300</v>
      </c>
      <c r="B6790" s="178" t="s">
        <v>56662</v>
      </c>
      <c r="C6790" s="178" t="s">
        <v>56663</v>
      </c>
      <c r="D6790" s="178" t="str">
        <f aca="false">IF(LEN(B6790)=2,C6790,"")</f>
        <v/>
      </c>
      <c r="E6790" s="178" t="str">
        <f aca="false">IF(LEN(B6790)=5,C6790,"")</f>
        <v/>
      </c>
      <c r="F6790" s="178" t="str">
        <f aca="false">IF(LEN(B6790)=13,C6790,"")</f>
        <v>Duren Seribu</v>
      </c>
      <c r="G6790" s="178" t="s">
        <v>56663</v>
      </c>
      <c r="H6790" s="178" t="s">
        <v>3003</v>
      </c>
    </row>
    <row r="6791" s="178" customFormat="true" ht="15" hidden="false" customHeight="false" outlineLevel="0" collapsed="false">
      <c r="A6791" s="178" t="n">
        <v>34301</v>
      </c>
      <c r="B6791" s="178" t="s">
        <v>56664</v>
      </c>
      <c r="C6791" s="178" t="s">
        <v>56665</v>
      </c>
      <c r="D6791" s="178" t="str">
        <f aca="false">IF(LEN(B6791)=2,C6791,"")</f>
        <v/>
      </c>
      <c r="E6791" s="178" t="str">
        <f aca="false">IF(LEN(B6791)=5,C6791,"")</f>
        <v>KOTA CIMAHI</v>
      </c>
      <c r="F6791" s="178" t="str">
        <f aca="false">IF(LEN(B6791)=13,C6791,"")</f>
        <v/>
      </c>
    </row>
    <row r="6792" s="178" customFormat="true" ht="15" hidden="false" customHeight="false" outlineLevel="0" collapsed="false">
      <c r="A6792" s="178" t="n">
        <v>34302</v>
      </c>
      <c r="B6792" s="178" t="s">
        <v>56666</v>
      </c>
      <c r="C6792" s="178" t="s">
        <v>56667</v>
      </c>
      <c r="D6792" s="178" t="str">
        <f aca="false">IF(LEN(B6792)=2,C6792,"")</f>
        <v/>
      </c>
      <c r="E6792" s="178" t="str">
        <f aca="false">IF(LEN(B6792)=5,C6792,"")</f>
        <v/>
      </c>
      <c r="F6792" s="178" t="str">
        <f aca="false">IF(LEN(B6792)=13,C6792,"")</f>
        <v/>
      </c>
      <c r="H6792" s="178" t="s">
        <v>56667</v>
      </c>
    </row>
    <row r="6793" s="178" customFormat="true" ht="15" hidden="false" customHeight="false" outlineLevel="0" collapsed="false">
      <c r="A6793" s="178" t="n">
        <v>34303</v>
      </c>
      <c r="B6793" s="178" t="s">
        <v>56668</v>
      </c>
      <c r="C6793" s="178" t="s">
        <v>56669</v>
      </c>
      <c r="D6793" s="178" t="str">
        <f aca="false">IF(LEN(B6793)=2,C6793,"")</f>
        <v/>
      </c>
      <c r="E6793" s="178" t="str">
        <f aca="false">IF(LEN(B6793)=5,C6793,"")</f>
        <v/>
      </c>
      <c r="F6793" s="178" t="str">
        <f aca="false">IF(LEN(B6793)=13,C6793,"")</f>
        <v>Melong</v>
      </c>
      <c r="G6793" s="178" t="s">
        <v>56669</v>
      </c>
      <c r="H6793" s="178" t="s">
        <v>56667</v>
      </c>
    </row>
    <row r="6794" s="178" customFormat="true" ht="15" hidden="false" customHeight="false" outlineLevel="0" collapsed="false">
      <c r="A6794" s="178" t="n">
        <v>34304</v>
      </c>
      <c r="B6794" s="178" t="s">
        <v>56670</v>
      </c>
      <c r="C6794" s="178" t="s">
        <v>46948</v>
      </c>
      <c r="D6794" s="178" t="str">
        <f aca="false">IF(LEN(B6794)=2,C6794,"")</f>
        <v/>
      </c>
      <c r="E6794" s="178" t="str">
        <f aca="false">IF(LEN(B6794)=5,C6794,"")</f>
        <v/>
      </c>
      <c r="F6794" s="178" t="str">
        <f aca="false">IF(LEN(B6794)=13,C6794,"")</f>
        <v>Cibeureum</v>
      </c>
      <c r="G6794" s="178" t="s">
        <v>46948</v>
      </c>
      <c r="H6794" s="178" t="s">
        <v>56667</v>
      </c>
    </row>
    <row r="6795" s="178" customFormat="true" ht="15" hidden="false" customHeight="false" outlineLevel="0" collapsed="false">
      <c r="A6795" s="178" t="n">
        <v>34305</v>
      </c>
      <c r="B6795" s="178" t="s">
        <v>56671</v>
      </c>
      <c r="C6795" s="178" t="s">
        <v>50418</v>
      </c>
      <c r="D6795" s="178" t="str">
        <f aca="false">IF(LEN(B6795)=2,C6795,"")</f>
        <v/>
      </c>
      <c r="E6795" s="178" t="str">
        <f aca="false">IF(LEN(B6795)=5,C6795,"")</f>
        <v/>
      </c>
      <c r="F6795" s="178" t="str">
        <f aca="false">IF(LEN(B6795)=13,C6795,"")</f>
        <v>Utama</v>
      </c>
      <c r="G6795" s="178" t="s">
        <v>50418</v>
      </c>
      <c r="H6795" s="178" t="s">
        <v>56667</v>
      </c>
    </row>
    <row r="6796" s="178" customFormat="true" ht="15" hidden="false" customHeight="false" outlineLevel="0" collapsed="false">
      <c r="A6796" s="178" t="n">
        <v>34306</v>
      </c>
      <c r="B6796" s="178" t="s">
        <v>56672</v>
      </c>
      <c r="C6796" s="178" t="s">
        <v>56673</v>
      </c>
      <c r="D6796" s="178" t="str">
        <f aca="false">IF(LEN(B6796)=2,C6796,"")</f>
        <v/>
      </c>
      <c r="E6796" s="178" t="str">
        <f aca="false">IF(LEN(B6796)=5,C6796,"")</f>
        <v/>
      </c>
      <c r="F6796" s="178" t="str">
        <f aca="false">IF(LEN(B6796)=13,C6796,"")</f>
        <v>Leuwigajah</v>
      </c>
      <c r="G6796" s="178" t="s">
        <v>56673</v>
      </c>
      <c r="H6796" s="178" t="s">
        <v>56667</v>
      </c>
    </row>
    <row r="6797" s="178" customFormat="true" ht="15" hidden="false" customHeight="false" outlineLevel="0" collapsed="false">
      <c r="A6797" s="178" t="n">
        <v>34307</v>
      </c>
      <c r="B6797" s="178" t="s">
        <v>56674</v>
      </c>
      <c r="C6797" s="178" t="s">
        <v>47976</v>
      </c>
      <c r="D6797" s="178" t="str">
        <f aca="false">IF(LEN(B6797)=2,C6797,"")</f>
        <v/>
      </c>
      <c r="E6797" s="178" t="str">
        <f aca="false">IF(LEN(B6797)=5,C6797,"")</f>
        <v/>
      </c>
      <c r="F6797" s="178" t="str">
        <f aca="false">IF(LEN(B6797)=13,C6797,"")</f>
        <v>Cibeber</v>
      </c>
      <c r="G6797" s="178" t="s">
        <v>47976</v>
      </c>
      <c r="H6797" s="178" t="s">
        <v>56667</v>
      </c>
    </row>
    <row r="6798" s="178" customFormat="true" ht="15" hidden="false" customHeight="false" outlineLevel="0" collapsed="false">
      <c r="A6798" s="178" t="n">
        <v>34308</v>
      </c>
      <c r="B6798" s="178" t="s">
        <v>56675</v>
      </c>
      <c r="C6798" s="178" t="s">
        <v>56676</v>
      </c>
      <c r="D6798" s="178" t="str">
        <f aca="false">IF(LEN(B6798)=2,C6798,"")</f>
        <v/>
      </c>
      <c r="E6798" s="178" t="str">
        <f aca="false">IF(LEN(B6798)=5,C6798,"")</f>
        <v/>
      </c>
      <c r="F6798" s="178" t="str">
        <f aca="false">IF(LEN(B6798)=13,C6798,"")</f>
        <v/>
      </c>
      <c r="H6798" s="178" t="s">
        <v>56676</v>
      </c>
    </row>
    <row r="6799" s="178" customFormat="true" ht="15" hidden="false" customHeight="false" outlineLevel="0" collapsed="false">
      <c r="A6799" s="178" t="n">
        <v>34309</v>
      </c>
      <c r="B6799" s="178" t="s">
        <v>56677</v>
      </c>
      <c r="C6799" s="178" t="s">
        <v>48691</v>
      </c>
      <c r="D6799" s="178" t="str">
        <f aca="false">IF(LEN(B6799)=2,C6799,"")</f>
        <v/>
      </c>
      <c r="E6799" s="178" t="str">
        <f aca="false">IF(LEN(B6799)=5,C6799,"")</f>
        <v/>
      </c>
      <c r="F6799" s="178" t="str">
        <f aca="false">IF(LEN(B6799)=13,C6799,"")</f>
        <v>Baros</v>
      </c>
      <c r="G6799" s="178" t="s">
        <v>48691</v>
      </c>
      <c r="H6799" s="178" t="s">
        <v>56676</v>
      </c>
    </row>
    <row r="6800" s="178" customFormat="true" ht="15" hidden="false" customHeight="false" outlineLevel="0" collapsed="false">
      <c r="A6800" s="178" t="n">
        <v>34310</v>
      </c>
      <c r="B6800" s="178" t="s">
        <v>56678</v>
      </c>
      <c r="C6800" s="178" t="s">
        <v>56679</v>
      </c>
      <c r="D6800" s="178" t="str">
        <f aca="false">IF(LEN(B6800)=2,C6800,"")</f>
        <v/>
      </c>
      <c r="E6800" s="178" t="str">
        <f aca="false">IF(LEN(B6800)=5,C6800,"")</f>
        <v/>
      </c>
      <c r="F6800" s="178" t="str">
        <f aca="false">IF(LEN(B6800)=13,C6800,"")</f>
        <v>Cigugur Tengah</v>
      </c>
      <c r="G6800" s="178" t="s">
        <v>56679</v>
      </c>
      <c r="H6800" s="178" t="s">
        <v>56676</v>
      </c>
    </row>
    <row r="6801" s="178" customFormat="true" ht="15" hidden="false" customHeight="false" outlineLevel="0" collapsed="false">
      <c r="A6801" s="178" t="n">
        <v>34311</v>
      </c>
      <c r="B6801" s="178" t="s">
        <v>56680</v>
      </c>
      <c r="C6801" s="178" t="s">
        <v>47918</v>
      </c>
      <c r="D6801" s="178" t="str">
        <f aca="false">IF(LEN(B6801)=2,C6801,"")</f>
        <v/>
      </c>
      <c r="E6801" s="178" t="str">
        <f aca="false">IF(LEN(B6801)=5,C6801,"")</f>
        <v/>
      </c>
      <c r="F6801" s="178" t="str">
        <f aca="false">IF(LEN(B6801)=13,C6801,"")</f>
        <v>Karangmekar</v>
      </c>
      <c r="G6801" s="178" t="s">
        <v>47918</v>
      </c>
      <c r="H6801" s="178" t="s">
        <v>56676</v>
      </c>
    </row>
    <row r="6802" s="178" customFormat="true" ht="15" hidden="false" customHeight="false" outlineLevel="0" collapsed="false">
      <c r="A6802" s="178" t="n">
        <v>34312</v>
      </c>
      <c r="B6802" s="178" t="s">
        <v>56681</v>
      </c>
      <c r="C6802" s="178" t="s">
        <v>56682</v>
      </c>
      <c r="D6802" s="178" t="str">
        <f aca="false">IF(LEN(B6802)=2,C6802,"")</f>
        <v/>
      </c>
      <c r="E6802" s="178" t="str">
        <f aca="false">IF(LEN(B6802)=5,C6802,"")</f>
        <v/>
      </c>
      <c r="F6802" s="178" t="str">
        <f aca="false">IF(LEN(B6802)=13,C6802,"")</f>
        <v>Setiamanah</v>
      </c>
      <c r="G6802" s="178" t="s">
        <v>56682</v>
      </c>
      <c r="H6802" s="178" t="s">
        <v>56676</v>
      </c>
    </row>
    <row r="6803" s="178" customFormat="true" ht="15" hidden="false" customHeight="false" outlineLevel="0" collapsed="false">
      <c r="A6803" s="178" t="n">
        <v>34313</v>
      </c>
      <c r="B6803" s="178" t="s">
        <v>56683</v>
      </c>
      <c r="C6803" s="178" t="s">
        <v>47024</v>
      </c>
      <c r="D6803" s="178" t="str">
        <f aca="false">IF(LEN(B6803)=2,C6803,"")</f>
        <v/>
      </c>
      <c r="E6803" s="178" t="str">
        <f aca="false">IF(LEN(B6803)=5,C6803,"")</f>
        <v/>
      </c>
      <c r="F6803" s="178" t="str">
        <f aca="false">IF(LEN(B6803)=13,C6803,"")</f>
        <v>Padasuka</v>
      </c>
      <c r="G6803" s="178" t="s">
        <v>47024</v>
      </c>
      <c r="H6803" s="178" t="s">
        <v>56676</v>
      </c>
    </row>
    <row r="6804" s="178" customFormat="true" ht="15" hidden="false" customHeight="false" outlineLevel="0" collapsed="false">
      <c r="A6804" s="178" t="n">
        <v>34314</v>
      </c>
      <c r="B6804" s="178" t="s">
        <v>56684</v>
      </c>
      <c r="C6804" s="178" t="s">
        <v>35994</v>
      </c>
      <c r="D6804" s="178" t="str">
        <f aca="false">IF(LEN(B6804)=2,C6804,"")</f>
        <v/>
      </c>
      <c r="E6804" s="178" t="str">
        <f aca="false">IF(LEN(B6804)=5,C6804,"")</f>
        <v/>
      </c>
      <c r="F6804" s="178" t="str">
        <f aca="false">IF(LEN(B6804)=13,C6804,"")</f>
        <v>Cimahi</v>
      </c>
      <c r="G6804" s="178" t="s">
        <v>35994</v>
      </c>
      <c r="H6804" s="178" t="s">
        <v>56676</v>
      </c>
    </row>
    <row r="6805" s="178" customFormat="true" ht="15" hidden="false" customHeight="false" outlineLevel="0" collapsed="false">
      <c r="A6805" s="178" t="n">
        <v>34315</v>
      </c>
      <c r="B6805" s="178" t="s">
        <v>56685</v>
      </c>
      <c r="C6805" s="178" t="s">
        <v>56686</v>
      </c>
      <c r="D6805" s="178" t="str">
        <f aca="false">IF(LEN(B6805)=2,C6805,"")</f>
        <v/>
      </c>
      <c r="E6805" s="178" t="str">
        <f aca="false">IF(LEN(B6805)=5,C6805,"")</f>
        <v/>
      </c>
      <c r="F6805" s="178" t="str">
        <f aca="false">IF(LEN(B6805)=13,C6805,"")</f>
        <v/>
      </c>
      <c r="H6805" s="178" t="s">
        <v>56686</v>
      </c>
    </row>
    <row r="6806" s="178" customFormat="true" ht="15" hidden="false" customHeight="false" outlineLevel="0" collapsed="false">
      <c r="A6806" s="178" t="n">
        <v>34316</v>
      </c>
      <c r="B6806" s="178" t="s">
        <v>56687</v>
      </c>
      <c r="C6806" s="178" t="s">
        <v>54999</v>
      </c>
      <c r="D6806" s="178" t="str">
        <f aca="false">IF(LEN(B6806)=2,C6806,"")</f>
        <v/>
      </c>
      <c r="E6806" s="178" t="str">
        <f aca="false">IF(LEN(B6806)=5,C6806,"")</f>
        <v/>
      </c>
      <c r="F6806" s="178" t="str">
        <f aca="false">IF(LEN(B6806)=13,C6806,"")</f>
        <v>Pasirkaliki</v>
      </c>
      <c r="G6806" s="178" t="s">
        <v>54999</v>
      </c>
      <c r="H6806" s="178" t="s">
        <v>56686</v>
      </c>
    </row>
    <row r="6807" s="178" customFormat="true" ht="15" hidden="false" customHeight="false" outlineLevel="0" collapsed="false">
      <c r="A6807" s="178" t="n">
        <v>34317</v>
      </c>
      <c r="B6807" s="178" t="s">
        <v>56688</v>
      </c>
      <c r="C6807" s="178" t="s">
        <v>56689</v>
      </c>
      <c r="D6807" s="178" t="str">
        <f aca="false">IF(LEN(B6807)=2,C6807,"")</f>
        <v/>
      </c>
      <c r="E6807" s="178" t="str">
        <f aca="false">IF(LEN(B6807)=5,C6807,"")</f>
        <v/>
      </c>
      <c r="F6807" s="178" t="str">
        <f aca="false">IF(LEN(B6807)=13,C6807,"")</f>
        <v>Cibabat</v>
      </c>
      <c r="G6807" s="178" t="s">
        <v>56689</v>
      </c>
      <c r="H6807" s="178" t="s">
        <v>56686</v>
      </c>
    </row>
    <row r="6808" s="178" customFormat="true" ht="15" hidden="false" customHeight="false" outlineLevel="0" collapsed="false">
      <c r="A6808" s="178" t="n">
        <v>34318</v>
      </c>
      <c r="B6808" s="178" t="s">
        <v>56690</v>
      </c>
      <c r="C6808" s="178" t="s">
        <v>46434</v>
      </c>
      <c r="D6808" s="178" t="str">
        <f aca="false">IF(LEN(B6808)=2,C6808,"")</f>
        <v/>
      </c>
      <c r="E6808" s="178" t="str">
        <f aca="false">IF(LEN(B6808)=5,C6808,"")</f>
        <v/>
      </c>
      <c r="F6808" s="178" t="str">
        <f aca="false">IF(LEN(B6808)=13,C6808,"")</f>
        <v>Citeureup</v>
      </c>
      <c r="G6808" s="178" t="s">
        <v>46434</v>
      </c>
      <c r="H6808" s="178" t="s">
        <v>56686</v>
      </c>
    </row>
    <row r="6809" s="178" customFormat="true" ht="15" hidden="false" customHeight="false" outlineLevel="0" collapsed="false">
      <c r="A6809" s="178" t="n">
        <v>34319</v>
      </c>
      <c r="B6809" s="178" t="s">
        <v>56691</v>
      </c>
      <c r="C6809" s="178" t="s">
        <v>56692</v>
      </c>
      <c r="D6809" s="178" t="str">
        <f aca="false">IF(LEN(B6809)=2,C6809,"")</f>
        <v/>
      </c>
      <c r="E6809" s="178" t="str">
        <f aca="false">IF(LEN(B6809)=5,C6809,"")</f>
        <v/>
      </c>
      <c r="F6809" s="178" t="str">
        <f aca="false">IF(LEN(B6809)=13,C6809,"")</f>
        <v>Cipageran</v>
      </c>
      <c r="G6809" s="178" t="s">
        <v>56692</v>
      </c>
      <c r="H6809" s="178" t="s">
        <v>56686</v>
      </c>
    </row>
    <row r="6810" s="178" customFormat="true" ht="15" hidden="false" customHeight="false" outlineLevel="0" collapsed="false">
      <c r="A6810" s="178" t="n">
        <v>34320</v>
      </c>
      <c r="B6810" s="178" t="s">
        <v>56693</v>
      </c>
      <c r="C6810" s="178" t="s">
        <v>56694</v>
      </c>
      <c r="D6810" s="178" t="str">
        <f aca="false">IF(LEN(B6810)=2,C6810,"")</f>
        <v/>
      </c>
      <c r="E6810" s="178" t="str">
        <f aca="false">IF(LEN(B6810)=5,C6810,"")</f>
        <v>KOTA TASIKMALAYA</v>
      </c>
      <c r="F6810" s="178" t="str">
        <f aca="false">IF(LEN(B6810)=13,C6810,"")</f>
        <v/>
      </c>
    </row>
    <row r="6811" s="178" customFormat="true" ht="15" hidden="false" customHeight="false" outlineLevel="0" collapsed="false">
      <c r="A6811" s="178" t="n">
        <v>34321</v>
      </c>
      <c r="B6811" s="178" t="s">
        <v>56695</v>
      </c>
      <c r="C6811" s="178" t="s">
        <v>55572</v>
      </c>
      <c r="D6811" s="178" t="str">
        <f aca="false">IF(LEN(B6811)=2,C6811,"")</f>
        <v/>
      </c>
      <c r="E6811" s="178" t="str">
        <f aca="false">IF(LEN(B6811)=5,C6811,"")</f>
        <v/>
      </c>
      <c r="F6811" s="178" t="str">
        <f aca="false">IF(LEN(B6811)=13,C6811,"")</f>
        <v/>
      </c>
      <c r="H6811" s="178" t="s">
        <v>55572</v>
      </c>
    </row>
    <row r="6812" s="178" customFormat="true" ht="15" hidden="false" customHeight="false" outlineLevel="0" collapsed="false">
      <c r="A6812" s="178" t="n">
        <v>34322</v>
      </c>
      <c r="B6812" s="178" t="s">
        <v>56696</v>
      </c>
      <c r="C6812" s="178" t="s">
        <v>56697</v>
      </c>
      <c r="D6812" s="178" t="str">
        <f aca="false">IF(LEN(B6812)=2,C6812,"")</f>
        <v/>
      </c>
      <c r="E6812" s="178" t="str">
        <f aca="false">IF(LEN(B6812)=5,C6812,"")</f>
        <v/>
      </c>
      <c r="F6812" s="178" t="str">
        <f aca="false">IF(LEN(B6812)=13,C6812,"")</f>
        <v>Yudanagara</v>
      </c>
      <c r="G6812" s="178" t="s">
        <v>56697</v>
      </c>
      <c r="H6812" s="178" t="s">
        <v>55572</v>
      </c>
    </row>
    <row r="6813" s="178" customFormat="true" ht="15" hidden="false" customHeight="false" outlineLevel="0" collapsed="false">
      <c r="A6813" s="178" t="n">
        <v>34323</v>
      </c>
      <c r="B6813" s="178" t="s">
        <v>56698</v>
      </c>
      <c r="C6813" s="178" t="s">
        <v>50542</v>
      </c>
      <c r="D6813" s="178" t="str">
        <f aca="false">IF(LEN(B6813)=2,C6813,"")</f>
        <v/>
      </c>
      <c r="E6813" s="178" t="str">
        <f aca="false">IF(LEN(B6813)=5,C6813,"")</f>
        <v/>
      </c>
      <c r="F6813" s="178" t="str">
        <f aca="false">IF(LEN(B6813)=13,C6813,"")</f>
        <v>Nagarawangi</v>
      </c>
      <c r="G6813" s="178" t="s">
        <v>50542</v>
      </c>
      <c r="H6813" s="178" t="s">
        <v>55572</v>
      </c>
    </row>
    <row r="6814" s="178" customFormat="true" ht="15" hidden="false" customHeight="false" outlineLevel="0" collapsed="false">
      <c r="A6814" s="178" t="n">
        <v>34324</v>
      </c>
      <c r="B6814" s="178" t="s">
        <v>56699</v>
      </c>
      <c r="C6814" s="178" t="s">
        <v>56700</v>
      </c>
      <c r="D6814" s="178" t="str">
        <f aca="false">IF(LEN(B6814)=2,C6814,"")</f>
        <v/>
      </c>
      <c r="E6814" s="178" t="str">
        <f aca="false">IF(LEN(B6814)=5,C6814,"")</f>
        <v/>
      </c>
      <c r="F6814" s="178" t="str">
        <f aca="false">IF(LEN(B6814)=13,C6814,"")</f>
        <v>Cilembang</v>
      </c>
      <c r="G6814" s="178" t="s">
        <v>56700</v>
      </c>
      <c r="H6814" s="178" t="s">
        <v>55572</v>
      </c>
    </row>
    <row r="6815" s="178" customFormat="true" ht="15" hidden="false" customHeight="false" outlineLevel="0" collapsed="false">
      <c r="A6815" s="178" t="n">
        <v>34325</v>
      </c>
      <c r="B6815" s="178" t="s">
        <v>56701</v>
      </c>
      <c r="C6815" s="178" t="s">
        <v>52392</v>
      </c>
      <c r="D6815" s="178" t="str">
        <f aca="false">IF(LEN(B6815)=2,C6815,"")</f>
        <v/>
      </c>
      <c r="E6815" s="178" t="str">
        <f aca="false">IF(LEN(B6815)=5,C6815,"")</f>
        <v/>
      </c>
      <c r="F6815" s="178" t="str">
        <f aca="false">IF(LEN(B6815)=13,C6815,"")</f>
        <v>Argasari</v>
      </c>
      <c r="G6815" s="178" t="s">
        <v>52392</v>
      </c>
      <c r="H6815" s="178" t="s">
        <v>55572</v>
      </c>
    </row>
    <row r="6816" s="178" customFormat="true" ht="15" hidden="false" customHeight="false" outlineLevel="0" collapsed="false">
      <c r="A6816" s="178" t="n">
        <v>34326</v>
      </c>
      <c r="B6816" s="178" t="s">
        <v>56702</v>
      </c>
      <c r="C6816" s="178" t="s">
        <v>47189</v>
      </c>
      <c r="D6816" s="178" t="str">
        <f aca="false">IF(LEN(B6816)=2,C6816,"")</f>
        <v/>
      </c>
      <c r="E6816" s="178" t="str">
        <f aca="false">IF(LEN(B6816)=5,C6816,"")</f>
        <v/>
      </c>
      <c r="F6816" s="178" t="str">
        <f aca="false">IF(LEN(B6816)=13,C6816,"")</f>
        <v>Tugujaya</v>
      </c>
      <c r="G6816" s="178" t="s">
        <v>47189</v>
      </c>
      <c r="H6816" s="178" t="s">
        <v>55572</v>
      </c>
    </row>
    <row r="6817" s="178" customFormat="true" ht="15" hidden="false" customHeight="false" outlineLevel="0" collapsed="false">
      <c r="A6817" s="178" t="n">
        <v>34327</v>
      </c>
      <c r="B6817" s="178" t="s">
        <v>56703</v>
      </c>
      <c r="C6817" s="178" t="s">
        <v>56704</v>
      </c>
      <c r="D6817" s="178" t="str">
        <f aca="false">IF(LEN(B6817)=2,C6817,"")</f>
        <v/>
      </c>
      <c r="E6817" s="178" t="str">
        <f aca="false">IF(LEN(B6817)=5,C6817,"")</f>
        <v/>
      </c>
      <c r="F6817" s="178" t="str">
        <f aca="false">IF(LEN(B6817)=13,C6817,"")</f>
        <v>Tuguraja</v>
      </c>
      <c r="G6817" s="178" t="s">
        <v>56704</v>
      </c>
      <c r="H6817" s="178" t="s">
        <v>55572</v>
      </c>
    </row>
    <row r="6818" s="178" customFormat="true" ht="15" hidden="false" customHeight="false" outlineLevel="0" collapsed="false">
      <c r="A6818" s="178" t="n">
        <v>34328</v>
      </c>
      <c r="B6818" s="178" t="s">
        <v>56705</v>
      </c>
      <c r="C6818" s="178" t="s">
        <v>48910</v>
      </c>
      <c r="D6818" s="178" t="str">
        <f aca="false">IF(LEN(B6818)=2,C6818,"")</f>
        <v/>
      </c>
      <c r="E6818" s="178" t="str">
        <f aca="false">IF(LEN(B6818)=5,C6818,"")</f>
        <v/>
      </c>
      <c r="F6818" s="178" t="str">
        <f aca="false">IF(LEN(B6818)=13,C6818,"")</f>
        <v/>
      </c>
      <c r="H6818" s="178" t="s">
        <v>48910</v>
      </c>
    </row>
    <row r="6819" s="178" customFormat="true" ht="15" hidden="false" customHeight="false" outlineLevel="0" collapsed="false">
      <c r="A6819" s="178" t="n">
        <v>34329</v>
      </c>
      <c r="B6819" s="178" t="s">
        <v>56706</v>
      </c>
      <c r="C6819" s="178" t="s">
        <v>56707</v>
      </c>
      <c r="D6819" s="178" t="str">
        <f aca="false">IF(LEN(B6819)=2,C6819,"")</f>
        <v/>
      </c>
      <c r="E6819" s="178" t="str">
        <f aca="false">IF(LEN(B6819)=5,C6819,"")</f>
        <v/>
      </c>
      <c r="F6819" s="178" t="str">
        <f aca="false">IF(LEN(B6819)=13,C6819,"")</f>
        <v>Panglayungan</v>
      </c>
      <c r="G6819" s="178" t="s">
        <v>56707</v>
      </c>
      <c r="H6819" s="178" t="s">
        <v>48910</v>
      </c>
    </row>
    <row r="6820" s="178" customFormat="true" ht="15" hidden="false" customHeight="false" outlineLevel="0" collapsed="false">
      <c r="A6820" s="178" t="n">
        <v>34330</v>
      </c>
      <c r="B6820" s="178" t="s">
        <v>56708</v>
      </c>
      <c r="C6820" s="178" t="s">
        <v>48910</v>
      </c>
      <c r="D6820" s="178" t="str">
        <f aca="false">IF(LEN(B6820)=2,C6820,"")</f>
        <v/>
      </c>
      <c r="E6820" s="178" t="str">
        <f aca="false">IF(LEN(B6820)=5,C6820,"")</f>
        <v/>
      </c>
      <c r="F6820" s="178" t="str">
        <f aca="false">IF(LEN(B6820)=13,C6820,"")</f>
        <v>Cipedes</v>
      </c>
      <c r="G6820" s="178" t="s">
        <v>48910</v>
      </c>
      <c r="H6820" s="178" t="s">
        <v>48910</v>
      </c>
    </row>
    <row r="6821" s="178" customFormat="true" ht="15" hidden="false" customHeight="false" outlineLevel="0" collapsed="false">
      <c r="A6821" s="178" t="n">
        <v>34331</v>
      </c>
      <c r="B6821" s="178" t="s">
        <v>56709</v>
      </c>
      <c r="C6821" s="178" t="s">
        <v>56710</v>
      </c>
      <c r="D6821" s="178" t="str">
        <f aca="false">IF(LEN(B6821)=2,C6821,"")</f>
        <v/>
      </c>
      <c r="E6821" s="178" t="str">
        <f aca="false">IF(LEN(B6821)=5,C6821,"")</f>
        <v/>
      </c>
      <c r="F6821" s="178" t="str">
        <f aca="false">IF(LEN(B6821)=13,C6821,"")</f>
        <v>Nagarasari</v>
      </c>
      <c r="G6821" s="178" t="s">
        <v>56710</v>
      </c>
      <c r="H6821" s="178" t="s">
        <v>48910</v>
      </c>
    </row>
    <row r="6822" s="178" customFormat="true" ht="15" hidden="false" customHeight="false" outlineLevel="0" collapsed="false">
      <c r="A6822" s="178" t="n">
        <v>34332</v>
      </c>
      <c r="B6822" s="178" t="s">
        <v>56711</v>
      </c>
      <c r="C6822" s="178" t="s">
        <v>46517</v>
      </c>
      <c r="D6822" s="178" t="str">
        <f aca="false">IF(LEN(B6822)=2,C6822,"")</f>
        <v/>
      </c>
      <c r="E6822" s="178" t="str">
        <f aca="false">IF(LEN(B6822)=5,C6822,"")</f>
        <v/>
      </c>
      <c r="F6822" s="178" t="str">
        <f aca="false">IF(LEN(B6822)=13,C6822,"")</f>
        <v>Sukamanah</v>
      </c>
      <c r="G6822" s="178" t="s">
        <v>46517</v>
      </c>
      <c r="H6822" s="178" t="s">
        <v>48910</v>
      </c>
    </row>
    <row r="6823" s="178" customFormat="true" ht="15" hidden="false" customHeight="false" outlineLevel="0" collapsed="false">
      <c r="A6823" s="178" t="n">
        <v>34333</v>
      </c>
      <c r="B6823" s="178" t="s">
        <v>56712</v>
      </c>
      <c r="C6823" s="178" t="s">
        <v>49837</v>
      </c>
      <c r="D6823" s="178" t="str">
        <f aca="false">IF(LEN(B6823)=2,C6823,"")</f>
        <v/>
      </c>
      <c r="E6823" s="178" t="str">
        <f aca="false">IF(LEN(B6823)=5,C6823,"")</f>
        <v/>
      </c>
      <c r="F6823" s="178" t="str">
        <f aca="false">IF(LEN(B6823)=13,C6823,"")</f>
        <v/>
      </c>
      <c r="H6823" s="178" t="s">
        <v>49837</v>
      </c>
    </row>
    <row r="6824" s="178" customFormat="true" ht="15" hidden="false" customHeight="false" outlineLevel="0" collapsed="false">
      <c r="A6824" s="178" t="n">
        <v>34334</v>
      </c>
      <c r="B6824" s="178" t="s">
        <v>56713</v>
      </c>
      <c r="C6824" s="178" t="s">
        <v>51534</v>
      </c>
      <c r="D6824" s="178" t="str">
        <f aca="false">IF(LEN(B6824)=2,C6824,"")</f>
        <v/>
      </c>
      <c r="E6824" s="178" t="str">
        <f aca="false">IF(LEN(B6824)=5,C6824,"")</f>
        <v/>
      </c>
      <c r="F6824" s="178" t="str">
        <f aca="false">IF(LEN(B6824)=13,C6824,"")</f>
        <v>Tawangsari</v>
      </c>
      <c r="G6824" s="178" t="s">
        <v>51534</v>
      </c>
      <c r="H6824" s="178" t="s">
        <v>49837</v>
      </c>
    </row>
    <row r="6825" s="178" customFormat="true" ht="15" hidden="false" customHeight="false" outlineLevel="0" collapsed="false">
      <c r="A6825" s="178" t="n">
        <v>34335</v>
      </c>
      <c r="B6825" s="178" t="s">
        <v>56714</v>
      </c>
      <c r="C6825" s="178" t="s">
        <v>56715</v>
      </c>
      <c r="D6825" s="178" t="str">
        <f aca="false">IF(LEN(B6825)=2,C6825,"")</f>
        <v/>
      </c>
      <c r="E6825" s="178" t="str">
        <f aca="false">IF(LEN(B6825)=5,C6825,"")</f>
        <v/>
      </c>
      <c r="F6825" s="178" t="str">
        <f aca="false">IF(LEN(B6825)=13,C6825,"")</f>
        <v>Empangsari</v>
      </c>
      <c r="G6825" s="178" t="s">
        <v>56715</v>
      </c>
      <c r="H6825" s="178" t="s">
        <v>49837</v>
      </c>
    </row>
    <row r="6826" s="178" customFormat="true" ht="15" hidden="false" customHeight="false" outlineLevel="0" collapsed="false">
      <c r="A6826" s="178" t="n">
        <v>34336</v>
      </c>
      <c r="B6826" s="178" t="s">
        <v>56716</v>
      </c>
      <c r="C6826" s="178" t="s">
        <v>56717</v>
      </c>
      <c r="D6826" s="178" t="str">
        <f aca="false">IF(LEN(B6826)=2,C6826,"")</f>
        <v/>
      </c>
      <c r="E6826" s="178" t="str">
        <f aca="false">IF(LEN(B6826)=5,C6826,"")</f>
        <v/>
      </c>
      <c r="F6826" s="178" t="str">
        <f aca="false">IF(LEN(B6826)=13,C6826,"")</f>
        <v>Lengkongsari</v>
      </c>
      <c r="G6826" s="178" t="s">
        <v>56717</v>
      </c>
      <c r="H6826" s="178" t="s">
        <v>49837</v>
      </c>
    </row>
    <row r="6827" s="178" customFormat="true" ht="15" hidden="false" customHeight="false" outlineLevel="0" collapsed="false">
      <c r="A6827" s="178" t="n">
        <v>34337</v>
      </c>
      <c r="B6827" s="178" t="s">
        <v>56718</v>
      </c>
      <c r="C6827" s="178" t="s">
        <v>56719</v>
      </c>
      <c r="D6827" s="178" t="str">
        <f aca="false">IF(LEN(B6827)=2,C6827,"")</f>
        <v/>
      </c>
      <c r="E6827" s="178" t="str">
        <f aca="false">IF(LEN(B6827)=5,C6827,"")</f>
        <v/>
      </c>
      <c r="F6827" s="178" t="str">
        <f aca="false">IF(LEN(B6827)=13,C6827,"")</f>
        <v>Cikalang</v>
      </c>
      <c r="G6827" s="178" t="s">
        <v>56719</v>
      </c>
      <c r="H6827" s="178" t="s">
        <v>49837</v>
      </c>
    </row>
    <row r="6828" s="178" customFormat="true" ht="15" hidden="false" customHeight="false" outlineLevel="0" collapsed="false">
      <c r="A6828" s="178" t="n">
        <v>34338</v>
      </c>
      <c r="B6828" s="178" t="s">
        <v>56720</v>
      </c>
      <c r="C6828" s="178" t="s">
        <v>56721</v>
      </c>
      <c r="D6828" s="178" t="str">
        <f aca="false">IF(LEN(B6828)=2,C6828,"")</f>
        <v/>
      </c>
      <c r="E6828" s="178" t="str">
        <f aca="false">IF(LEN(B6828)=5,C6828,"")</f>
        <v/>
      </c>
      <c r="F6828" s="178" t="str">
        <f aca="false">IF(LEN(B6828)=13,C6828,"")</f>
        <v>Kahuripan</v>
      </c>
      <c r="G6828" s="178" t="s">
        <v>56721</v>
      </c>
      <c r="H6828" s="178" t="s">
        <v>49837</v>
      </c>
    </row>
    <row r="6829" s="178" customFormat="true" ht="15" hidden="false" customHeight="false" outlineLevel="0" collapsed="false">
      <c r="A6829" s="178" t="n">
        <v>34339</v>
      </c>
      <c r="B6829" s="178" t="s">
        <v>56722</v>
      </c>
      <c r="C6829" s="178" t="s">
        <v>56723</v>
      </c>
      <c r="D6829" s="178" t="str">
        <f aca="false">IF(LEN(B6829)=2,C6829,"")</f>
        <v/>
      </c>
      <c r="E6829" s="178" t="str">
        <f aca="false">IF(LEN(B6829)=5,C6829,"")</f>
        <v/>
      </c>
      <c r="F6829" s="178" t="str">
        <f aca="false">IF(LEN(B6829)=13,C6829,"")</f>
        <v/>
      </c>
      <c r="H6829" s="178" t="s">
        <v>56723</v>
      </c>
    </row>
    <row r="6830" s="178" customFormat="true" ht="15" hidden="false" customHeight="false" outlineLevel="0" collapsed="false">
      <c r="A6830" s="178" t="n">
        <v>34340</v>
      </c>
      <c r="B6830" s="178" t="s">
        <v>56724</v>
      </c>
      <c r="C6830" s="178" t="s">
        <v>56723</v>
      </c>
      <c r="D6830" s="178" t="str">
        <f aca="false">IF(LEN(B6830)=2,C6830,"")</f>
        <v/>
      </c>
      <c r="E6830" s="178" t="str">
        <f aca="false">IF(LEN(B6830)=5,C6830,"")</f>
        <v/>
      </c>
      <c r="F6830" s="178" t="str">
        <f aca="false">IF(LEN(B6830)=13,C6830,"")</f>
        <v>Indihiang</v>
      </c>
      <c r="G6830" s="178" t="s">
        <v>56723</v>
      </c>
      <c r="H6830" s="178" t="s">
        <v>56723</v>
      </c>
    </row>
    <row r="6831" s="178" customFormat="true" ht="15" hidden="false" customHeight="false" outlineLevel="0" collapsed="false">
      <c r="A6831" s="178" t="n">
        <v>34341</v>
      </c>
      <c r="B6831" s="178" t="s">
        <v>56725</v>
      </c>
      <c r="C6831" s="178" t="s">
        <v>46509</v>
      </c>
      <c r="D6831" s="178" t="str">
        <f aca="false">IF(LEN(B6831)=2,C6831,"")</f>
        <v/>
      </c>
      <c r="E6831" s="178" t="str">
        <f aca="false">IF(LEN(B6831)=5,C6831,"")</f>
        <v/>
      </c>
      <c r="F6831" s="178" t="str">
        <f aca="false">IF(LEN(B6831)=13,C6831,"")</f>
        <v>Sirnagalih</v>
      </c>
      <c r="G6831" s="178" t="s">
        <v>46509</v>
      </c>
      <c r="H6831" s="178" t="s">
        <v>56723</v>
      </c>
    </row>
    <row r="6832" s="178" customFormat="true" ht="15" hidden="false" customHeight="false" outlineLevel="0" collapsed="false">
      <c r="A6832" s="178" t="n">
        <v>34342</v>
      </c>
      <c r="B6832" s="178" t="s">
        <v>56726</v>
      </c>
      <c r="C6832" s="178" t="s">
        <v>56727</v>
      </c>
      <c r="D6832" s="178" t="str">
        <f aca="false">IF(LEN(B6832)=2,C6832,"")</f>
        <v/>
      </c>
      <c r="E6832" s="178" t="str">
        <f aca="false">IF(LEN(B6832)=5,C6832,"")</f>
        <v/>
      </c>
      <c r="F6832" s="178" t="str">
        <f aca="false">IF(LEN(B6832)=13,C6832,"")</f>
        <v>Parakannyasag</v>
      </c>
      <c r="G6832" s="178" t="s">
        <v>56727</v>
      </c>
      <c r="H6832" s="178" t="s">
        <v>56723</v>
      </c>
    </row>
    <row r="6833" s="178" customFormat="true" ht="15" hidden="false" customHeight="false" outlineLevel="0" collapsed="false">
      <c r="A6833" s="178" t="n">
        <v>34343</v>
      </c>
      <c r="B6833" s="178" t="s">
        <v>56728</v>
      </c>
      <c r="C6833" s="178" t="s">
        <v>50385</v>
      </c>
      <c r="D6833" s="178" t="str">
        <f aca="false">IF(LEN(B6833)=2,C6833,"")</f>
        <v/>
      </c>
      <c r="E6833" s="178" t="str">
        <f aca="false">IF(LEN(B6833)=5,C6833,"")</f>
        <v/>
      </c>
      <c r="F6833" s="178" t="str">
        <f aca="false">IF(LEN(B6833)=13,C6833,"")</f>
        <v>Panyingkiran</v>
      </c>
      <c r="G6833" s="178" t="s">
        <v>50385</v>
      </c>
      <c r="H6833" s="178" t="s">
        <v>56723</v>
      </c>
    </row>
    <row r="6834" s="178" customFormat="true" ht="15" hidden="false" customHeight="false" outlineLevel="0" collapsed="false">
      <c r="A6834" s="178" t="n">
        <v>34344</v>
      </c>
      <c r="B6834" s="178" t="s">
        <v>56729</v>
      </c>
      <c r="C6834" s="178" t="s">
        <v>56730</v>
      </c>
      <c r="D6834" s="178" t="str">
        <f aca="false">IF(LEN(B6834)=2,C6834,"")</f>
        <v/>
      </c>
      <c r="E6834" s="178" t="str">
        <f aca="false">IF(LEN(B6834)=5,C6834,"")</f>
        <v/>
      </c>
      <c r="F6834" s="178" t="str">
        <f aca="false">IF(LEN(B6834)=13,C6834,"")</f>
        <v>Sukamaju Kaler</v>
      </c>
      <c r="G6834" s="178" t="s">
        <v>56730</v>
      </c>
      <c r="H6834" s="178" t="s">
        <v>56723</v>
      </c>
    </row>
    <row r="6835" s="178" customFormat="true" ht="15" hidden="false" customHeight="false" outlineLevel="0" collapsed="false">
      <c r="A6835" s="178" t="n">
        <v>34345</v>
      </c>
      <c r="B6835" s="178" t="s">
        <v>56731</v>
      </c>
      <c r="C6835" s="178" t="s">
        <v>56732</v>
      </c>
      <c r="D6835" s="178" t="str">
        <f aca="false">IF(LEN(B6835)=2,C6835,"")</f>
        <v/>
      </c>
      <c r="E6835" s="178" t="str">
        <f aca="false">IF(LEN(B6835)=5,C6835,"")</f>
        <v/>
      </c>
      <c r="F6835" s="178" t="str">
        <f aca="false">IF(LEN(B6835)=13,C6835,"")</f>
        <v>Sukamaju Kidul</v>
      </c>
      <c r="G6835" s="178" t="s">
        <v>56732</v>
      </c>
      <c r="H6835" s="178" t="s">
        <v>56723</v>
      </c>
    </row>
    <row r="6836" s="178" customFormat="true" ht="15" hidden="false" customHeight="false" outlineLevel="0" collapsed="false">
      <c r="A6836" s="178" t="n">
        <v>34346</v>
      </c>
      <c r="B6836" s="178" t="s">
        <v>56733</v>
      </c>
      <c r="C6836" s="178" t="s">
        <v>56734</v>
      </c>
      <c r="D6836" s="178" t="str">
        <f aca="false">IF(LEN(B6836)=2,C6836,"")</f>
        <v/>
      </c>
      <c r="E6836" s="178" t="str">
        <f aca="false">IF(LEN(B6836)=5,C6836,"")</f>
        <v/>
      </c>
      <c r="F6836" s="178" t="str">
        <f aca="false">IF(LEN(B6836)=13,C6836,"")</f>
        <v/>
      </c>
      <c r="H6836" s="178" t="s">
        <v>56734</v>
      </c>
    </row>
    <row r="6837" s="178" customFormat="true" ht="15" hidden="false" customHeight="false" outlineLevel="0" collapsed="false">
      <c r="A6837" s="178" t="n">
        <v>34347</v>
      </c>
      <c r="B6837" s="178" t="s">
        <v>56735</v>
      </c>
      <c r="C6837" s="178" t="s">
        <v>49148</v>
      </c>
      <c r="D6837" s="178" t="str">
        <f aca="false">IF(LEN(B6837)=2,C6837,"")</f>
        <v/>
      </c>
      <c r="E6837" s="178" t="str">
        <f aca="false">IF(LEN(B6837)=5,C6837,"")</f>
        <v/>
      </c>
      <c r="F6837" s="178" t="str">
        <f aca="false">IF(LEN(B6837)=13,C6837,"")</f>
        <v>Kersamenak</v>
      </c>
      <c r="G6837" s="178" t="s">
        <v>49148</v>
      </c>
      <c r="H6837" s="178" t="s">
        <v>56734</v>
      </c>
    </row>
    <row r="6838" s="178" customFormat="true" ht="15" hidden="false" customHeight="false" outlineLevel="0" collapsed="false">
      <c r="A6838" s="178" t="n">
        <v>34348</v>
      </c>
      <c r="B6838" s="178" t="s">
        <v>56736</v>
      </c>
      <c r="C6838" s="178" t="s">
        <v>56737</v>
      </c>
      <c r="D6838" s="178" t="str">
        <f aca="false">IF(LEN(B6838)=2,C6838,"")</f>
        <v/>
      </c>
      <c r="E6838" s="178" t="str">
        <f aca="false">IF(LEN(B6838)=5,C6838,"")</f>
        <v/>
      </c>
      <c r="F6838" s="178" t="str">
        <f aca="false">IF(LEN(B6838)=13,C6838,"")</f>
        <v>Cilamajang</v>
      </c>
      <c r="G6838" s="178" t="s">
        <v>56737</v>
      </c>
      <c r="H6838" s="178" t="s">
        <v>56734</v>
      </c>
    </row>
    <row r="6839" s="178" customFormat="true" ht="15" hidden="false" customHeight="false" outlineLevel="0" collapsed="false">
      <c r="A6839" s="178" t="n">
        <v>34349</v>
      </c>
      <c r="B6839" s="178" t="s">
        <v>56738</v>
      </c>
      <c r="C6839" s="178" t="s">
        <v>56739</v>
      </c>
      <c r="D6839" s="178" t="str">
        <f aca="false">IF(LEN(B6839)=2,C6839,"")</f>
        <v/>
      </c>
      <c r="E6839" s="178" t="str">
        <f aca="false">IF(LEN(B6839)=5,C6839,"")</f>
        <v/>
      </c>
      <c r="F6839" s="178" t="str">
        <f aca="false">IF(LEN(B6839)=13,C6839,"")</f>
        <v>Gunung Tandala</v>
      </c>
      <c r="G6839" s="178" t="s">
        <v>56739</v>
      </c>
      <c r="H6839" s="178" t="s">
        <v>56734</v>
      </c>
    </row>
    <row r="6840" s="178" customFormat="true" ht="15" hidden="false" customHeight="false" outlineLevel="0" collapsed="false">
      <c r="A6840" s="178" t="n">
        <v>34350</v>
      </c>
      <c r="B6840" s="178" t="s">
        <v>56740</v>
      </c>
      <c r="C6840" s="178" t="s">
        <v>47141</v>
      </c>
      <c r="D6840" s="178" t="str">
        <f aca="false">IF(LEN(B6840)=2,C6840,"")</f>
        <v/>
      </c>
      <c r="E6840" s="178" t="str">
        <f aca="false">IF(LEN(B6840)=5,C6840,"")</f>
        <v/>
      </c>
      <c r="F6840" s="178" t="str">
        <f aca="false">IF(LEN(B6840)=13,C6840,"")</f>
        <v>Urug</v>
      </c>
      <c r="G6840" s="178" t="s">
        <v>47141</v>
      </c>
      <c r="H6840" s="178" t="s">
        <v>56734</v>
      </c>
    </row>
    <row r="6841" s="178" customFormat="true" ht="15" hidden="false" customHeight="false" outlineLevel="0" collapsed="false">
      <c r="A6841" s="178" t="n">
        <v>34351</v>
      </c>
      <c r="B6841" s="178" t="s">
        <v>56741</v>
      </c>
      <c r="C6841" s="178" t="s">
        <v>47569</v>
      </c>
      <c r="D6841" s="178" t="str">
        <f aca="false">IF(LEN(B6841)=2,C6841,"")</f>
        <v/>
      </c>
      <c r="E6841" s="178" t="str">
        <f aca="false">IF(LEN(B6841)=5,C6841,"")</f>
        <v/>
      </c>
      <c r="F6841" s="178" t="str">
        <f aca="false">IF(LEN(B6841)=13,C6841,"")</f>
        <v>Tanjung</v>
      </c>
      <c r="G6841" s="178" t="s">
        <v>47569</v>
      </c>
      <c r="H6841" s="178" t="s">
        <v>56734</v>
      </c>
    </row>
    <row r="6842" s="178" customFormat="true" ht="15" hidden="false" customHeight="false" outlineLevel="0" collapsed="false">
      <c r="A6842" s="178" t="n">
        <v>34352</v>
      </c>
      <c r="B6842" s="178" t="s">
        <v>56742</v>
      </c>
      <c r="C6842" s="178" t="s">
        <v>56743</v>
      </c>
      <c r="D6842" s="178" t="str">
        <f aca="false">IF(LEN(B6842)=2,C6842,"")</f>
        <v/>
      </c>
      <c r="E6842" s="178" t="str">
        <f aca="false">IF(LEN(B6842)=5,C6842,"")</f>
        <v/>
      </c>
      <c r="F6842" s="178" t="str">
        <f aca="false">IF(LEN(B6842)=13,C6842,"")</f>
        <v>Cibeuti</v>
      </c>
      <c r="G6842" s="178" t="s">
        <v>56743</v>
      </c>
      <c r="H6842" s="178" t="s">
        <v>56734</v>
      </c>
    </row>
    <row r="6843" s="178" customFormat="true" ht="15" hidden="false" customHeight="false" outlineLevel="0" collapsed="false">
      <c r="A6843" s="178" t="n">
        <v>34353</v>
      </c>
      <c r="B6843" s="178" t="s">
        <v>56744</v>
      </c>
      <c r="C6843" s="178" t="s">
        <v>47575</v>
      </c>
      <c r="D6843" s="178" t="str">
        <f aca="false">IF(LEN(B6843)=2,C6843,"")</f>
        <v/>
      </c>
      <c r="E6843" s="178" t="str">
        <f aca="false">IF(LEN(B6843)=5,C6843,"")</f>
        <v/>
      </c>
      <c r="F6843" s="178" t="str">
        <f aca="false">IF(LEN(B6843)=13,C6843,"")</f>
        <v>Karanganyar</v>
      </c>
      <c r="G6843" s="178" t="s">
        <v>47575</v>
      </c>
      <c r="H6843" s="178" t="s">
        <v>56734</v>
      </c>
    </row>
    <row r="6844" s="178" customFormat="true" ht="15" hidden="false" customHeight="false" outlineLevel="0" collapsed="false">
      <c r="A6844" s="178" t="n">
        <v>34354</v>
      </c>
      <c r="B6844" s="178" t="s">
        <v>56745</v>
      </c>
      <c r="C6844" s="178" t="s">
        <v>48255</v>
      </c>
      <c r="D6844" s="178" t="str">
        <f aca="false">IF(LEN(B6844)=2,C6844,"")</f>
        <v/>
      </c>
      <c r="E6844" s="178" t="str">
        <f aca="false">IF(LEN(B6844)=5,C6844,"")</f>
        <v/>
      </c>
      <c r="F6844" s="178" t="str">
        <f aca="false">IF(LEN(B6844)=13,C6844,"")</f>
        <v>Talagasari</v>
      </c>
      <c r="G6844" s="178" t="s">
        <v>48255</v>
      </c>
      <c r="H6844" s="178" t="s">
        <v>56734</v>
      </c>
    </row>
    <row r="6845" s="178" customFormat="true" ht="15" hidden="false" customHeight="false" outlineLevel="0" collapsed="false">
      <c r="A6845" s="178" t="n">
        <v>34355</v>
      </c>
      <c r="B6845" s="178" t="s">
        <v>56746</v>
      </c>
      <c r="C6845" s="178" t="s">
        <v>46669</v>
      </c>
      <c r="D6845" s="178" t="str">
        <f aca="false">IF(LEN(B6845)=2,C6845,"")</f>
        <v/>
      </c>
      <c r="E6845" s="178" t="str">
        <f aca="false">IF(LEN(B6845)=5,C6845,"")</f>
        <v/>
      </c>
      <c r="F6845" s="178" t="str">
        <f aca="false">IF(LEN(B6845)=13,C6845,"")</f>
        <v>Leuwiliang</v>
      </c>
      <c r="G6845" s="178" t="s">
        <v>46669</v>
      </c>
      <c r="H6845" s="178" t="s">
        <v>56734</v>
      </c>
    </row>
    <row r="6846" s="178" customFormat="true" ht="15" hidden="false" customHeight="false" outlineLevel="0" collapsed="false">
      <c r="A6846" s="178" t="n">
        <v>34356</v>
      </c>
      <c r="B6846" s="178" t="s">
        <v>56747</v>
      </c>
      <c r="C6846" s="178" t="s">
        <v>56748</v>
      </c>
      <c r="D6846" s="178" t="str">
        <f aca="false">IF(LEN(B6846)=2,C6846,"")</f>
        <v/>
      </c>
      <c r="E6846" s="178" t="str">
        <f aca="false">IF(LEN(B6846)=5,C6846,"")</f>
        <v/>
      </c>
      <c r="F6846" s="178" t="str">
        <f aca="false">IF(LEN(B6846)=13,C6846,"")</f>
        <v>Gunung Gede</v>
      </c>
      <c r="G6846" s="178" t="s">
        <v>56748</v>
      </c>
      <c r="H6846" s="178" t="s">
        <v>56734</v>
      </c>
    </row>
    <row r="6847" s="178" customFormat="true" ht="15" hidden="false" customHeight="false" outlineLevel="0" collapsed="false">
      <c r="A6847" s="178" t="n">
        <v>34357</v>
      </c>
      <c r="B6847" s="178" t="s">
        <v>56749</v>
      </c>
      <c r="C6847" s="178" t="s">
        <v>46948</v>
      </c>
      <c r="D6847" s="178" t="str">
        <f aca="false">IF(LEN(B6847)=2,C6847,"")</f>
        <v/>
      </c>
      <c r="E6847" s="178" t="str">
        <f aca="false">IF(LEN(B6847)=5,C6847,"")</f>
        <v/>
      </c>
      <c r="F6847" s="178" t="str">
        <f aca="false">IF(LEN(B6847)=13,C6847,"")</f>
        <v/>
      </c>
      <c r="H6847" s="178" t="s">
        <v>46948</v>
      </c>
    </row>
    <row r="6848" s="178" customFormat="true" ht="15" hidden="false" customHeight="false" outlineLevel="0" collapsed="false">
      <c r="A6848" s="178" t="n">
        <v>34358</v>
      </c>
      <c r="B6848" s="178" t="s">
        <v>56750</v>
      </c>
      <c r="C6848" s="178" t="s">
        <v>56751</v>
      </c>
      <c r="D6848" s="178" t="str">
        <f aca="false">IF(LEN(B6848)=2,C6848,"")</f>
        <v/>
      </c>
      <c r="E6848" s="178" t="str">
        <f aca="false">IF(LEN(B6848)=5,C6848,"")</f>
        <v/>
      </c>
      <c r="F6848" s="178" t="str">
        <f aca="false">IF(LEN(B6848)=13,C6848,"")</f>
        <v>Setiaratu</v>
      </c>
      <c r="G6848" s="178" t="s">
        <v>56751</v>
      </c>
      <c r="H6848" s="178" t="s">
        <v>46948</v>
      </c>
    </row>
    <row r="6849" s="178" customFormat="true" ht="15" hidden="false" customHeight="false" outlineLevel="0" collapsed="false">
      <c r="A6849" s="178" t="n">
        <v>34359</v>
      </c>
      <c r="B6849" s="178" t="s">
        <v>56752</v>
      </c>
      <c r="C6849" s="178" t="s">
        <v>56753</v>
      </c>
      <c r="D6849" s="178" t="str">
        <f aca="false">IF(LEN(B6849)=2,C6849,"")</f>
        <v/>
      </c>
      <c r="E6849" s="178" t="str">
        <f aca="false">IF(LEN(B6849)=5,C6849,"")</f>
        <v/>
      </c>
      <c r="F6849" s="178" t="str">
        <f aca="false">IF(LEN(B6849)=13,C6849,"")</f>
        <v>Kersanagara</v>
      </c>
      <c r="G6849" s="178" t="s">
        <v>56753</v>
      </c>
      <c r="H6849" s="178" t="s">
        <v>46948</v>
      </c>
    </row>
    <row r="6850" s="178" customFormat="true" ht="15" hidden="false" customHeight="false" outlineLevel="0" collapsed="false">
      <c r="A6850" s="178" t="n">
        <v>34360</v>
      </c>
      <c r="B6850" s="178" t="s">
        <v>56754</v>
      </c>
      <c r="C6850" s="178" t="s">
        <v>55121</v>
      </c>
      <c r="D6850" s="178" t="str">
        <f aca="false">IF(LEN(B6850)=2,C6850,"")</f>
        <v/>
      </c>
      <c r="E6850" s="178" t="str">
        <f aca="false">IF(LEN(B6850)=5,C6850,"")</f>
        <v/>
      </c>
      <c r="F6850" s="178" t="str">
        <f aca="false">IF(LEN(B6850)=13,C6850,"")</f>
        <v>Kota Baru</v>
      </c>
      <c r="G6850" s="178" t="s">
        <v>55121</v>
      </c>
      <c r="H6850" s="178" t="s">
        <v>46948</v>
      </c>
    </row>
    <row r="6851" s="178" customFormat="true" ht="15" hidden="false" customHeight="false" outlineLevel="0" collapsed="false">
      <c r="A6851" s="178" t="n">
        <v>34361</v>
      </c>
      <c r="B6851" s="178" t="s">
        <v>56755</v>
      </c>
      <c r="C6851" s="178" t="s">
        <v>56756</v>
      </c>
      <c r="D6851" s="178" t="str">
        <f aca="false">IF(LEN(B6851)=2,C6851,"")</f>
        <v/>
      </c>
      <c r="E6851" s="178" t="str">
        <f aca="false">IF(LEN(B6851)=5,C6851,"")</f>
        <v/>
      </c>
      <c r="F6851" s="178" t="str">
        <f aca="false">IF(LEN(B6851)=13,C6851,"")</f>
        <v>Awipari</v>
      </c>
      <c r="G6851" s="178" t="s">
        <v>56756</v>
      </c>
      <c r="H6851" s="178" t="s">
        <v>46948</v>
      </c>
    </row>
    <row r="6852" s="178" customFormat="true" ht="15" hidden="false" customHeight="false" outlineLevel="0" collapsed="false">
      <c r="A6852" s="178" t="n">
        <v>34362</v>
      </c>
      <c r="B6852" s="178" t="s">
        <v>56757</v>
      </c>
      <c r="C6852" s="178" t="s">
        <v>56758</v>
      </c>
      <c r="D6852" s="178" t="str">
        <f aca="false">IF(LEN(B6852)=2,C6852,"")</f>
        <v/>
      </c>
      <c r="E6852" s="178" t="str">
        <f aca="false">IF(LEN(B6852)=5,C6852,"")</f>
        <v/>
      </c>
      <c r="F6852" s="178" t="str">
        <f aca="false">IF(LEN(B6852)=13,C6852,"")</f>
        <v>Setianagara</v>
      </c>
      <c r="G6852" s="178" t="s">
        <v>56758</v>
      </c>
      <c r="H6852" s="178" t="s">
        <v>46948</v>
      </c>
    </row>
    <row r="6853" s="178" customFormat="true" ht="15" hidden="false" customHeight="false" outlineLevel="0" collapsed="false">
      <c r="A6853" s="178" t="n">
        <v>34363</v>
      </c>
      <c r="B6853" s="178" t="s">
        <v>56759</v>
      </c>
      <c r="C6853" s="178" t="s">
        <v>47045</v>
      </c>
      <c r="D6853" s="178" t="str">
        <f aca="false">IF(LEN(B6853)=2,C6853,"")</f>
        <v/>
      </c>
      <c r="E6853" s="178" t="str">
        <f aca="false">IF(LEN(B6853)=5,C6853,"")</f>
        <v/>
      </c>
      <c r="F6853" s="178" t="str">
        <f aca="false">IF(LEN(B6853)=13,C6853,"")</f>
        <v>Ciherang</v>
      </c>
      <c r="G6853" s="178" t="s">
        <v>47045</v>
      </c>
      <c r="H6853" s="178" t="s">
        <v>46948</v>
      </c>
    </row>
    <row r="6854" s="178" customFormat="true" ht="15" hidden="false" customHeight="false" outlineLevel="0" collapsed="false">
      <c r="A6854" s="178" t="n">
        <v>34364</v>
      </c>
      <c r="B6854" s="178" t="s">
        <v>56760</v>
      </c>
      <c r="C6854" s="178" t="s">
        <v>50567</v>
      </c>
      <c r="D6854" s="178" t="str">
        <f aca="false">IF(LEN(B6854)=2,C6854,"")</f>
        <v/>
      </c>
      <c r="E6854" s="178" t="str">
        <f aca="false">IF(LEN(B6854)=5,C6854,"")</f>
        <v/>
      </c>
      <c r="F6854" s="178" t="str">
        <f aca="false">IF(LEN(B6854)=13,C6854,"")</f>
        <v>Ciakar</v>
      </c>
      <c r="G6854" s="178" t="s">
        <v>50567</v>
      </c>
      <c r="H6854" s="178" t="s">
        <v>46948</v>
      </c>
    </row>
    <row r="6855" s="178" customFormat="true" ht="15" hidden="false" customHeight="false" outlineLevel="0" collapsed="false">
      <c r="A6855" s="178" t="n">
        <v>34365</v>
      </c>
      <c r="B6855" s="178" t="s">
        <v>56761</v>
      </c>
      <c r="C6855" s="178" t="s">
        <v>50833</v>
      </c>
      <c r="D6855" s="178" t="str">
        <f aca="false">IF(LEN(B6855)=2,C6855,"")</f>
        <v/>
      </c>
      <c r="E6855" s="178" t="str">
        <f aca="false">IF(LEN(B6855)=5,C6855,"")</f>
        <v/>
      </c>
      <c r="F6855" s="178" t="str">
        <f aca="false">IF(LEN(B6855)=13,C6855,"")</f>
        <v>Margabakti</v>
      </c>
      <c r="G6855" s="178" t="s">
        <v>50833</v>
      </c>
      <c r="H6855" s="178" t="s">
        <v>46948</v>
      </c>
    </row>
    <row r="6856" s="178" customFormat="true" ht="15" hidden="false" customHeight="false" outlineLevel="0" collapsed="false">
      <c r="A6856" s="178" t="n">
        <v>34366</v>
      </c>
      <c r="B6856" s="178" t="s">
        <v>56762</v>
      </c>
      <c r="C6856" s="178" t="s">
        <v>55446</v>
      </c>
      <c r="D6856" s="178" t="str">
        <f aca="false">IF(LEN(B6856)=2,C6856,"")</f>
        <v/>
      </c>
      <c r="E6856" s="178" t="str">
        <f aca="false">IF(LEN(B6856)=5,C6856,"")</f>
        <v/>
      </c>
      <c r="F6856" s="178" t="str">
        <f aca="false">IF(LEN(B6856)=13,C6856,"")</f>
        <v>Setiajaya</v>
      </c>
      <c r="G6856" s="178" t="s">
        <v>55446</v>
      </c>
      <c r="H6856" s="178" t="s">
        <v>46948</v>
      </c>
    </row>
    <row r="6857" s="178" customFormat="true" ht="15" hidden="false" customHeight="false" outlineLevel="0" collapsed="false">
      <c r="A6857" s="178" t="n">
        <v>34367</v>
      </c>
      <c r="B6857" s="178" t="s">
        <v>56763</v>
      </c>
      <c r="C6857" s="178" t="s">
        <v>46791</v>
      </c>
      <c r="D6857" s="178" t="str">
        <f aca="false">IF(LEN(B6857)=2,C6857,"")</f>
        <v/>
      </c>
      <c r="E6857" s="178" t="str">
        <f aca="false">IF(LEN(B6857)=5,C6857,"")</f>
        <v/>
      </c>
      <c r="F6857" s="178" t="str">
        <f aca="false">IF(LEN(B6857)=13,C6857,"")</f>
        <v/>
      </c>
      <c r="H6857" s="178" t="s">
        <v>46791</v>
      </c>
    </row>
    <row r="6858" s="178" customFormat="true" ht="15" hidden="false" customHeight="false" outlineLevel="0" collapsed="false">
      <c r="A6858" s="178" t="n">
        <v>34368</v>
      </c>
      <c r="B6858" s="178" t="s">
        <v>56764</v>
      </c>
      <c r="C6858" s="178" t="s">
        <v>46791</v>
      </c>
      <c r="D6858" s="178" t="str">
        <f aca="false">IF(LEN(B6858)=2,C6858,"")</f>
        <v/>
      </c>
      <c r="E6858" s="178" t="str">
        <f aca="false">IF(LEN(B6858)=5,C6858,"")</f>
        <v/>
      </c>
      <c r="F6858" s="178" t="str">
        <f aca="false">IF(LEN(B6858)=13,C6858,"")</f>
        <v>Tamansari</v>
      </c>
      <c r="G6858" s="178" t="s">
        <v>46791</v>
      </c>
      <c r="H6858" s="178" t="s">
        <v>46791</v>
      </c>
    </row>
    <row r="6859" s="178" customFormat="true" ht="15" hidden="false" customHeight="false" outlineLevel="0" collapsed="false">
      <c r="A6859" s="178" t="n">
        <v>34369</v>
      </c>
      <c r="B6859" s="178" t="s">
        <v>56765</v>
      </c>
      <c r="C6859" s="178" t="s">
        <v>56766</v>
      </c>
      <c r="D6859" s="178" t="str">
        <f aca="false">IF(LEN(B6859)=2,C6859,"")</f>
        <v/>
      </c>
      <c r="E6859" s="178" t="str">
        <f aca="false">IF(LEN(B6859)=5,C6859,"")</f>
        <v/>
      </c>
      <c r="F6859" s="178" t="str">
        <f aca="false">IF(LEN(B6859)=13,C6859,"")</f>
        <v>Mugarsari</v>
      </c>
      <c r="G6859" s="178" t="s">
        <v>56766</v>
      </c>
      <c r="H6859" s="178" t="s">
        <v>46791</v>
      </c>
    </row>
    <row r="6860" s="178" customFormat="true" ht="15" hidden="false" customHeight="false" outlineLevel="0" collapsed="false">
      <c r="A6860" s="178" t="n">
        <v>34370</v>
      </c>
      <c r="B6860" s="178" t="s">
        <v>56767</v>
      </c>
      <c r="C6860" s="178" t="s">
        <v>47589</v>
      </c>
      <c r="D6860" s="178" t="str">
        <f aca="false">IF(LEN(B6860)=2,C6860,"")</f>
        <v/>
      </c>
      <c r="E6860" s="178" t="str">
        <f aca="false">IF(LEN(B6860)=5,C6860,"")</f>
        <v/>
      </c>
      <c r="F6860" s="178" t="str">
        <f aca="false">IF(LEN(B6860)=13,C6860,"")</f>
        <v>Tamanjaya</v>
      </c>
      <c r="G6860" s="178" t="s">
        <v>47589</v>
      </c>
      <c r="H6860" s="178" t="s">
        <v>46791</v>
      </c>
    </row>
    <row r="6861" s="178" customFormat="true" ht="15" hidden="false" customHeight="false" outlineLevel="0" collapsed="false">
      <c r="A6861" s="178" t="n">
        <v>34371</v>
      </c>
      <c r="B6861" s="178" t="s">
        <v>56768</v>
      </c>
      <c r="C6861" s="178" t="s">
        <v>56769</v>
      </c>
      <c r="D6861" s="178" t="str">
        <f aca="false">IF(LEN(B6861)=2,C6861,"")</f>
        <v/>
      </c>
      <c r="E6861" s="178" t="str">
        <f aca="false">IF(LEN(B6861)=5,C6861,"")</f>
        <v/>
      </c>
      <c r="F6861" s="178" t="str">
        <f aca="false">IF(LEN(B6861)=13,C6861,"")</f>
        <v>Sumelap</v>
      </c>
      <c r="G6861" s="178" t="s">
        <v>56769</v>
      </c>
      <c r="H6861" s="178" t="s">
        <v>46791</v>
      </c>
    </row>
    <row r="6862" s="178" customFormat="true" ht="15" hidden="false" customHeight="false" outlineLevel="0" collapsed="false">
      <c r="A6862" s="178" t="n">
        <v>34372</v>
      </c>
      <c r="B6862" s="178" t="s">
        <v>56770</v>
      </c>
      <c r="C6862" s="178" t="s">
        <v>56771</v>
      </c>
      <c r="D6862" s="178" t="str">
        <f aca="false">IF(LEN(B6862)=2,C6862,"")</f>
        <v/>
      </c>
      <c r="E6862" s="178" t="str">
        <f aca="false">IF(LEN(B6862)=5,C6862,"")</f>
        <v/>
      </c>
      <c r="F6862" s="178" t="str">
        <f aca="false">IF(LEN(B6862)=13,C6862,"")</f>
        <v>Setiawargi</v>
      </c>
      <c r="G6862" s="178" t="s">
        <v>56771</v>
      </c>
      <c r="H6862" s="178" t="s">
        <v>46791</v>
      </c>
    </row>
    <row r="6863" s="178" customFormat="true" ht="15" hidden="false" customHeight="false" outlineLevel="0" collapsed="false">
      <c r="A6863" s="178" t="n">
        <v>34373</v>
      </c>
      <c r="B6863" s="178" t="s">
        <v>56772</v>
      </c>
      <c r="C6863" s="178" t="s">
        <v>48022</v>
      </c>
      <c r="D6863" s="178" t="str">
        <f aca="false">IF(LEN(B6863)=2,C6863,"")</f>
        <v/>
      </c>
      <c r="E6863" s="178" t="str">
        <f aca="false">IF(LEN(B6863)=5,C6863,"")</f>
        <v/>
      </c>
      <c r="F6863" s="178" t="str">
        <f aca="false">IF(LEN(B6863)=13,C6863,"")</f>
        <v>Mulyasari</v>
      </c>
      <c r="G6863" s="178" t="s">
        <v>48022</v>
      </c>
      <c r="H6863" s="178" t="s">
        <v>46791</v>
      </c>
    </row>
    <row r="6864" s="178" customFormat="true" ht="15" hidden="false" customHeight="false" outlineLevel="0" collapsed="false">
      <c r="A6864" s="178" t="n">
        <v>34374</v>
      </c>
      <c r="B6864" s="178" t="s">
        <v>56773</v>
      </c>
      <c r="C6864" s="178" t="s">
        <v>49382</v>
      </c>
      <c r="D6864" s="178" t="str">
        <f aca="false">IF(LEN(B6864)=2,C6864,"")</f>
        <v/>
      </c>
      <c r="E6864" s="178" t="str">
        <f aca="false">IF(LEN(B6864)=5,C6864,"")</f>
        <v/>
      </c>
      <c r="F6864" s="178" t="str">
        <f aca="false">IF(LEN(B6864)=13,C6864,"")</f>
        <v>Sukahurip</v>
      </c>
      <c r="G6864" s="178" t="s">
        <v>49382</v>
      </c>
      <c r="H6864" s="178" t="s">
        <v>46791</v>
      </c>
    </row>
    <row r="6865" s="178" customFormat="true" ht="15" hidden="false" customHeight="false" outlineLevel="0" collapsed="false">
      <c r="A6865" s="178" t="n">
        <v>34375</v>
      </c>
      <c r="B6865" s="178" t="s">
        <v>56774</v>
      </c>
      <c r="C6865" s="178" t="s">
        <v>56775</v>
      </c>
      <c r="D6865" s="178" t="str">
        <f aca="false">IF(LEN(B6865)=2,C6865,"")</f>
        <v/>
      </c>
      <c r="E6865" s="178" t="str">
        <f aca="false">IF(LEN(B6865)=5,C6865,"")</f>
        <v/>
      </c>
      <c r="F6865" s="178" t="str">
        <f aca="false">IF(LEN(B6865)=13,C6865,"")</f>
        <v>Setiamulya</v>
      </c>
      <c r="G6865" s="178" t="s">
        <v>56775</v>
      </c>
      <c r="H6865" s="178" t="s">
        <v>46791</v>
      </c>
    </row>
    <row r="6866" s="178" customFormat="true" ht="15" hidden="false" customHeight="false" outlineLevel="0" collapsed="false">
      <c r="A6866" s="178" t="n">
        <v>34376</v>
      </c>
      <c r="B6866" s="178" t="s">
        <v>56776</v>
      </c>
      <c r="C6866" s="178" t="s">
        <v>50429</v>
      </c>
      <c r="D6866" s="178" t="str">
        <f aca="false">IF(LEN(B6866)=2,C6866,"")</f>
        <v/>
      </c>
      <c r="E6866" s="178" t="str">
        <f aca="false">IF(LEN(B6866)=5,C6866,"")</f>
        <v/>
      </c>
      <c r="F6866" s="178" t="str">
        <f aca="false">IF(LEN(B6866)=13,C6866,"")</f>
        <v/>
      </c>
      <c r="H6866" s="178" t="s">
        <v>50429</v>
      </c>
    </row>
    <row r="6867" s="178" customFormat="true" ht="15" hidden="false" customHeight="false" outlineLevel="0" collapsed="false">
      <c r="A6867" s="178" t="n">
        <v>34377</v>
      </c>
      <c r="B6867" s="178" t="s">
        <v>56777</v>
      </c>
      <c r="C6867" s="178" t="s">
        <v>50429</v>
      </c>
      <c r="D6867" s="178" t="str">
        <f aca="false">IF(LEN(B6867)=2,C6867,"")</f>
        <v/>
      </c>
      <c r="E6867" s="178" t="str">
        <f aca="false">IF(LEN(B6867)=5,C6867,"")</f>
        <v/>
      </c>
      <c r="F6867" s="178" t="str">
        <f aca="false">IF(LEN(B6867)=13,C6867,"")</f>
        <v>Mangkubumi</v>
      </c>
      <c r="G6867" s="178" t="s">
        <v>50429</v>
      </c>
      <c r="H6867" s="178" t="s">
        <v>50429</v>
      </c>
    </row>
    <row r="6868" s="178" customFormat="true" ht="15" hidden="false" customHeight="false" outlineLevel="0" collapsed="false">
      <c r="A6868" s="178" t="n">
        <v>34378</v>
      </c>
      <c r="B6868" s="178" t="s">
        <v>56778</v>
      </c>
      <c r="C6868" s="178" t="s">
        <v>56779</v>
      </c>
      <c r="D6868" s="178" t="str">
        <f aca="false">IF(LEN(B6868)=2,C6868,"")</f>
        <v/>
      </c>
      <c r="E6868" s="178" t="str">
        <f aca="false">IF(LEN(B6868)=5,C6868,"")</f>
        <v/>
      </c>
      <c r="F6868" s="178" t="str">
        <f aca="false">IF(LEN(B6868)=13,C6868,"")</f>
        <v>Cigantang</v>
      </c>
      <c r="G6868" s="178" t="s">
        <v>56779</v>
      </c>
      <c r="H6868" s="178" t="s">
        <v>50429</v>
      </c>
    </row>
    <row r="6869" s="178" customFormat="true" ht="15" hidden="false" customHeight="false" outlineLevel="0" collapsed="false">
      <c r="A6869" s="178" t="n">
        <v>34379</v>
      </c>
      <c r="B6869" s="178" t="s">
        <v>56780</v>
      </c>
      <c r="C6869" s="178" t="s">
        <v>56781</v>
      </c>
      <c r="D6869" s="178" t="str">
        <f aca="false">IF(LEN(B6869)=2,C6869,"")</f>
        <v/>
      </c>
      <c r="E6869" s="178" t="str">
        <f aca="false">IF(LEN(B6869)=5,C6869,"")</f>
        <v/>
      </c>
      <c r="F6869" s="178" t="str">
        <f aca="false">IF(LEN(B6869)=13,C6869,"")</f>
        <v>Karikil</v>
      </c>
      <c r="G6869" s="178" t="s">
        <v>56781</v>
      </c>
      <c r="H6869" s="178" t="s">
        <v>50429</v>
      </c>
    </row>
    <row r="6870" s="178" customFormat="true" ht="15" hidden="false" customHeight="false" outlineLevel="0" collapsed="false">
      <c r="A6870" s="178" t="n">
        <v>34380</v>
      </c>
      <c r="B6870" s="178" t="s">
        <v>56782</v>
      </c>
      <c r="C6870" s="178" t="s">
        <v>50881</v>
      </c>
      <c r="D6870" s="178" t="str">
        <f aca="false">IF(LEN(B6870)=2,C6870,"")</f>
        <v/>
      </c>
      <c r="E6870" s="178" t="str">
        <f aca="false">IF(LEN(B6870)=5,C6870,"")</f>
        <v/>
      </c>
      <c r="F6870" s="178" t="str">
        <f aca="false">IF(LEN(B6870)=13,C6870,"")</f>
        <v>Linggajaya</v>
      </c>
      <c r="G6870" s="178" t="s">
        <v>50881</v>
      </c>
      <c r="H6870" s="178" t="s">
        <v>50429</v>
      </c>
    </row>
    <row r="6871" s="178" customFormat="true" ht="15" hidden="false" customHeight="false" outlineLevel="0" collapsed="false">
      <c r="A6871" s="178" t="n">
        <v>34381</v>
      </c>
      <c r="B6871" s="178" t="s">
        <v>56783</v>
      </c>
      <c r="C6871" s="178" t="s">
        <v>56784</v>
      </c>
      <c r="D6871" s="178" t="str">
        <f aca="false">IF(LEN(B6871)=2,C6871,"")</f>
        <v/>
      </c>
      <c r="E6871" s="178" t="str">
        <f aca="false">IF(LEN(B6871)=5,C6871,"")</f>
        <v/>
      </c>
      <c r="F6871" s="178" t="str">
        <f aca="false">IF(LEN(B6871)=13,C6871,"")</f>
        <v>Cipawitra</v>
      </c>
      <c r="G6871" s="178" t="s">
        <v>56784</v>
      </c>
      <c r="H6871" s="178" t="s">
        <v>50429</v>
      </c>
    </row>
    <row r="6872" s="178" customFormat="true" ht="15" hidden="false" customHeight="false" outlineLevel="0" collapsed="false">
      <c r="A6872" s="178" t="n">
        <v>34382</v>
      </c>
      <c r="B6872" s="178" t="s">
        <v>56785</v>
      </c>
      <c r="C6872" s="178" t="s">
        <v>56786</v>
      </c>
      <c r="D6872" s="178" t="str">
        <f aca="false">IF(LEN(B6872)=2,C6872,"")</f>
        <v/>
      </c>
      <c r="E6872" s="178" t="str">
        <f aca="false">IF(LEN(B6872)=5,C6872,"")</f>
        <v/>
      </c>
      <c r="F6872" s="178" t="str">
        <f aca="false">IF(LEN(B6872)=13,C6872,"")</f>
        <v>Sambongpari</v>
      </c>
      <c r="G6872" s="178" t="s">
        <v>56786</v>
      </c>
      <c r="H6872" s="178" t="s">
        <v>50429</v>
      </c>
    </row>
    <row r="6873" s="178" customFormat="true" ht="15" hidden="false" customHeight="false" outlineLevel="0" collapsed="false">
      <c r="A6873" s="178" t="n">
        <v>34383</v>
      </c>
      <c r="B6873" s="178" t="s">
        <v>56787</v>
      </c>
      <c r="C6873" s="178" t="s">
        <v>56788</v>
      </c>
      <c r="D6873" s="178" t="str">
        <f aca="false">IF(LEN(B6873)=2,C6873,"")</f>
        <v/>
      </c>
      <c r="E6873" s="178" t="str">
        <f aca="false">IF(LEN(B6873)=5,C6873,"")</f>
        <v/>
      </c>
      <c r="F6873" s="178" t="str">
        <f aca="false">IF(LEN(B6873)=13,C6873,"")</f>
        <v>Sambongjaya</v>
      </c>
      <c r="G6873" s="178" t="s">
        <v>56788</v>
      </c>
      <c r="H6873" s="178" t="s">
        <v>50429</v>
      </c>
    </row>
    <row r="6874" s="178" customFormat="true" ht="15" hidden="false" customHeight="false" outlineLevel="0" collapsed="false">
      <c r="A6874" s="178" t="n">
        <v>34384</v>
      </c>
      <c r="B6874" s="178" t="s">
        <v>56789</v>
      </c>
      <c r="C6874" s="178" t="s">
        <v>51218</v>
      </c>
      <c r="D6874" s="178" t="str">
        <f aca="false">IF(LEN(B6874)=2,C6874,"")</f>
        <v/>
      </c>
      <c r="E6874" s="178" t="str">
        <f aca="false">IF(LEN(B6874)=5,C6874,"")</f>
        <v/>
      </c>
      <c r="F6874" s="178" t="str">
        <f aca="false">IF(LEN(B6874)=13,C6874,"")</f>
        <v>Cipari</v>
      </c>
      <c r="G6874" s="178" t="s">
        <v>51218</v>
      </c>
      <c r="H6874" s="178" t="s">
        <v>50429</v>
      </c>
    </row>
    <row r="6875" s="178" customFormat="true" ht="15" hidden="false" customHeight="false" outlineLevel="0" collapsed="false">
      <c r="A6875" s="178" t="n">
        <v>34385</v>
      </c>
      <c r="B6875" s="178" t="s">
        <v>56790</v>
      </c>
      <c r="C6875" s="178" t="s">
        <v>54604</v>
      </c>
      <c r="D6875" s="178" t="str">
        <f aca="false">IF(LEN(B6875)=2,C6875,"")</f>
        <v/>
      </c>
      <c r="E6875" s="178" t="str">
        <f aca="false">IF(LEN(B6875)=5,C6875,"")</f>
        <v/>
      </c>
      <c r="F6875" s="178" t="str">
        <f aca="false">IF(LEN(B6875)=13,C6875,"")</f>
        <v/>
      </c>
      <c r="H6875" s="178" t="s">
        <v>54604</v>
      </c>
    </row>
    <row r="6876" s="178" customFormat="true" ht="15" hidden="false" customHeight="false" outlineLevel="0" collapsed="false">
      <c r="A6876" s="178" t="n">
        <v>34386</v>
      </c>
      <c r="B6876" s="178" t="s">
        <v>56791</v>
      </c>
      <c r="C6876" s="178" t="s">
        <v>46592</v>
      </c>
      <c r="D6876" s="178" t="str">
        <f aca="false">IF(LEN(B6876)=2,C6876,"")</f>
        <v/>
      </c>
      <c r="E6876" s="178" t="str">
        <f aca="false">IF(LEN(B6876)=5,C6876,"")</f>
        <v/>
      </c>
      <c r="F6876" s="178" t="str">
        <f aca="false">IF(LEN(B6876)=13,C6876,"")</f>
        <v>Sukamulya</v>
      </c>
      <c r="G6876" s="178" t="s">
        <v>46592</v>
      </c>
      <c r="H6876" s="178" t="s">
        <v>54604</v>
      </c>
    </row>
    <row r="6877" s="178" customFormat="true" ht="15" hidden="false" customHeight="false" outlineLevel="0" collapsed="false">
      <c r="A6877" s="178" t="n">
        <v>34387</v>
      </c>
      <c r="B6877" s="178" t="s">
        <v>56792</v>
      </c>
      <c r="C6877" s="178" t="s">
        <v>56793</v>
      </c>
      <c r="D6877" s="178" t="str">
        <f aca="false">IF(LEN(B6877)=2,C6877,"")</f>
        <v/>
      </c>
      <c r="E6877" s="178" t="str">
        <f aca="false">IF(LEN(B6877)=5,C6877,"")</f>
        <v/>
      </c>
      <c r="F6877" s="178" t="str">
        <f aca="false">IF(LEN(B6877)=13,C6877,"")</f>
        <v>Sukarindik</v>
      </c>
      <c r="G6877" s="178" t="s">
        <v>56793</v>
      </c>
      <c r="H6877" s="178" t="s">
        <v>54604</v>
      </c>
    </row>
    <row r="6878" s="178" customFormat="true" ht="15" hidden="false" customHeight="false" outlineLevel="0" collapsed="false">
      <c r="A6878" s="178" t="n">
        <v>34388</v>
      </c>
      <c r="B6878" s="178" t="s">
        <v>56794</v>
      </c>
      <c r="C6878" s="178" t="s">
        <v>54604</v>
      </c>
      <c r="D6878" s="178" t="str">
        <f aca="false">IF(LEN(B6878)=2,C6878,"")</f>
        <v/>
      </c>
      <c r="E6878" s="178" t="str">
        <f aca="false">IF(LEN(B6878)=5,C6878,"")</f>
        <v/>
      </c>
      <c r="F6878" s="178" t="str">
        <f aca="false">IF(LEN(B6878)=13,C6878,"")</f>
        <v>Bungursari</v>
      </c>
      <c r="G6878" s="178" t="s">
        <v>54604</v>
      </c>
      <c r="H6878" s="178" t="s">
        <v>54604</v>
      </c>
    </row>
    <row r="6879" s="178" customFormat="true" ht="15" hidden="false" customHeight="false" outlineLevel="0" collapsed="false">
      <c r="A6879" s="178" t="n">
        <v>34389</v>
      </c>
      <c r="B6879" s="178" t="s">
        <v>56795</v>
      </c>
      <c r="C6879" s="178" t="s">
        <v>46529</v>
      </c>
      <c r="D6879" s="178" t="str">
        <f aca="false">IF(LEN(B6879)=2,C6879,"")</f>
        <v/>
      </c>
      <c r="E6879" s="178" t="str">
        <f aca="false">IF(LEN(B6879)=5,C6879,"")</f>
        <v/>
      </c>
      <c r="F6879" s="178" t="str">
        <f aca="false">IF(LEN(B6879)=13,C6879,"")</f>
        <v>Sukajaya</v>
      </c>
      <c r="G6879" s="178" t="s">
        <v>46529</v>
      </c>
      <c r="H6879" s="178" t="s">
        <v>54604</v>
      </c>
    </row>
    <row r="6880" s="178" customFormat="true" ht="15" hidden="false" customHeight="false" outlineLevel="0" collapsed="false">
      <c r="A6880" s="178" t="n">
        <v>34390</v>
      </c>
      <c r="B6880" s="178" t="s">
        <v>56796</v>
      </c>
      <c r="C6880" s="178" t="s">
        <v>56797</v>
      </c>
      <c r="D6880" s="178" t="str">
        <f aca="false">IF(LEN(B6880)=2,C6880,"")</f>
        <v/>
      </c>
      <c r="E6880" s="178" t="str">
        <f aca="false">IF(LEN(B6880)=5,C6880,"")</f>
        <v/>
      </c>
      <c r="F6880" s="178" t="str">
        <f aca="false">IF(LEN(B6880)=13,C6880,"")</f>
        <v>Cibunigeulis</v>
      </c>
      <c r="G6880" s="178" t="s">
        <v>56797</v>
      </c>
      <c r="H6880" s="178" t="s">
        <v>54604</v>
      </c>
    </row>
    <row r="6881" s="178" customFormat="true" ht="15" hidden="false" customHeight="false" outlineLevel="0" collapsed="false">
      <c r="A6881" s="178" t="n">
        <v>34391</v>
      </c>
      <c r="B6881" s="178" t="s">
        <v>56798</v>
      </c>
      <c r="C6881" s="178" t="s">
        <v>47113</v>
      </c>
      <c r="D6881" s="178" t="str">
        <f aca="false">IF(LEN(B6881)=2,C6881,"")</f>
        <v/>
      </c>
      <c r="E6881" s="178" t="str">
        <f aca="false">IF(LEN(B6881)=5,C6881,"")</f>
        <v/>
      </c>
      <c r="F6881" s="178" t="str">
        <f aca="false">IF(LEN(B6881)=13,C6881,"")</f>
        <v>Bantarsari</v>
      </c>
      <c r="G6881" s="178" t="s">
        <v>47113</v>
      </c>
      <c r="H6881" s="178" t="s">
        <v>54604</v>
      </c>
    </row>
    <row r="6882" s="178" customFormat="true" ht="15" hidden="false" customHeight="false" outlineLevel="0" collapsed="false">
      <c r="A6882" s="178" t="n">
        <v>34392</v>
      </c>
      <c r="B6882" s="178" t="s">
        <v>56799</v>
      </c>
      <c r="C6882" s="178" t="s">
        <v>48213</v>
      </c>
      <c r="D6882" s="178" t="str">
        <f aca="false">IF(LEN(B6882)=2,C6882,"")</f>
        <v/>
      </c>
      <c r="E6882" s="178" t="str">
        <f aca="false">IF(LEN(B6882)=5,C6882,"")</f>
        <v/>
      </c>
      <c r="F6882" s="178" t="str">
        <f aca="false">IF(LEN(B6882)=13,C6882,"")</f>
        <v>Sukalaksana</v>
      </c>
      <c r="G6882" s="178" t="s">
        <v>48213</v>
      </c>
      <c r="H6882" s="178" t="s">
        <v>54604</v>
      </c>
    </row>
    <row r="6883" s="178" customFormat="true" ht="15" hidden="false" customHeight="false" outlineLevel="0" collapsed="false">
      <c r="A6883" s="178" t="n">
        <v>34393</v>
      </c>
      <c r="B6883" s="178" t="s">
        <v>56800</v>
      </c>
      <c r="C6883" s="178" t="s">
        <v>56801</v>
      </c>
      <c r="D6883" s="178" t="str">
        <f aca="false">IF(LEN(B6883)=2,C6883,"")</f>
        <v/>
      </c>
      <c r="E6883" s="178" t="str">
        <f aca="false">IF(LEN(B6883)=5,C6883,"")</f>
        <v/>
      </c>
      <c r="F6883" s="178" t="str">
        <f aca="false">IF(LEN(B6883)=13,C6883,"")</f>
        <v/>
      </c>
      <c r="H6883" s="178" t="s">
        <v>56801</v>
      </c>
    </row>
    <row r="6884" s="178" customFormat="true" ht="15" hidden="false" customHeight="false" outlineLevel="0" collapsed="false">
      <c r="A6884" s="178" t="n">
        <v>34394</v>
      </c>
      <c r="B6884" s="178" t="s">
        <v>56802</v>
      </c>
      <c r="C6884" s="178" t="s">
        <v>48203</v>
      </c>
      <c r="D6884" s="178" t="str">
        <f aca="false">IF(LEN(B6884)=2,C6884,"")</f>
        <v/>
      </c>
      <c r="E6884" s="178" t="str">
        <f aca="false">IF(LEN(B6884)=5,C6884,"")</f>
        <v/>
      </c>
      <c r="F6884" s="178" t="str">
        <f aca="false">IF(LEN(B6884)=13,C6884,"")</f>
        <v>Sukanagara</v>
      </c>
      <c r="G6884" s="178" t="s">
        <v>48203</v>
      </c>
      <c r="H6884" s="178" t="s">
        <v>56801</v>
      </c>
    </row>
    <row r="6885" s="178" customFormat="true" ht="15" hidden="false" customHeight="false" outlineLevel="0" collapsed="false">
      <c r="A6885" s="178" t="n">
        <v>34395</v>
      </c>
      <c r="B6885" s="178" t="s">
        <v>56803</v>
      </c>
      <c r="C6885" s="178" t="s">
        <v>48587</v>
      </c>
      <c r="D6885" s="178" t="str">
        <f aca="false">IF(LEN(B6885)=2,C6885,"")</f>
        <v/>
      </c>
      <c r="E6885" s="178" t="str">
        <f aca="false">IF(LEN(B6885)=5,C6885,"")</f>
        <v/>
      </c>
      <c r="F6885" s="178" t="str">
        <f aca="false">IF(LEN(B6885)=13,C6885,"")</f>
        <v>Sukamenak</v>
      </c>
      <c r="G6885" s="178" t="s">
        <v>48587</v>
      </c>
      <c r="H6885" s="178" t="s">
        <v>56801</v>
      </c>
    </row>
    <row r="6886" s="178" customFormat="true" ht="15" hidden="false" customHeight="false" outlineLevel="0" collapsed="false">
      <c r="A6886" s="178" t="n">
        <v>34396</v>
      </c>
      <c r="B6886" s="178" t="s">
        <v>56804</v>
      </c>
      <c r="C6886" s="178" t="s">
        <v>56801</v>
      </c>
      <c r="D6886" s="178" t="str">
        <f aca="false">IF(LEN(B6886)=2,C6886,"")</f>
        <v/>
      </c>
      <c r="E6886" s="178" t="str">
        <f aca="false">IF(LEN(B6886)=5,C6886,"")</f>
        <v/>
      </c>
      <c r="F6886" s="178" t="str">
        <f aca="false">IF(LEN(B6886)=13,C6886,"")</f>
        <v>Purbaratu</v>
      </c>
      <c r="G6886" s="178" t="s">
        <v>56801</v>
      </c>
      <c r="H6886" s="178" t="s">
        <v>56801</v>
      </c>
    </row>
    <row r="6887" s="178" customFormat="true" ht="15" hidden="false" customHeight="false" outlineLevel="0" collapsed="false">
      <c r="A6887" s="178" t="n">
        <v>34397</v>
      </c>
      <c r="B6887" s="178" t="s">
        <v>56805</v>
      </c>
      <c r="C6887" s="178" t="s">
        <v>50139</v>
      </c>
      <c r="D6887" s="178" t="str">
        <f aca="false">IF(LEN(B6887)=2,C6887,"")</f>
        <v/>
      </c>
      <c r="E6887" s="178" t="str">
        <f aca="false">IF(LEN(B6887)=5,C6887,"")</f>
        <v/>
      </c>
      <c r="F6887" s="178" t="str">
        <f aca="false">IF(LEN(B6887)=13,C6887,"")</f>
        <v>Sukaasih</v>
      </c>
      <c r="G6887" s="178" t="s">
        <v>50139</v>
      </c>
      <c r="H6887" s="178" t="s">
        <v>56801</v>
      </c>
    </row>
    <row r="6888" s="178" customFormat="true" ht="15" hidden="false" customHeight="false" outlineLevel="0" collapsed="false">
      <c r="A6888" s="178" t="n">
        <v>34398</v>
      </c>
      <c r="B6888" s="178" t="s">
        <v>56806</v>
      </c>
      <c r="C6888" s="178" t="s">
        <v>46529</v>
      </c>
      <c r="D6888" s="178" t="str">
        <f aca="false">IF(LEN(B6888)=2,C6888,"")</f>
        <v/>
      </c>
      <c r="E6888" s="178" t="str">
        <f aca="false">IF(LEN(B6888)=5,C6888,"")</f>
        <v/>
      </c>
      <c r="F6888" s="178" t="str">
        <f aca="false">IF(LEN(B6888)=13,C6888,"")</f>
        <v>Sukajaya</v>
      </c>
      <c r="G6888" s="178" t="s">
        <v>46529</v>
      </c>
      <c r="H6888" s="178" t="s">
        <v>56801</v>
      </c>
    </row>
    <row r="6889" s="178" customFormat="true" ht="15" hidden="false" customHeight="false" outlineLevel="0" collapsed="false">
      <c r="A6889" s="178" t="n">
        <v>34399</v>
      </c>
      <c r="B6889" s="178" t="s">
        <v>56807</v>
      </c>
      <c r="C6889" s="178" t="s">
        <v>51242</v>
      </c>
      <c r="D6889" s="178" t="str">
        <f aca="false">IF(LEN(B6889)=2,C6889,"")</f>
        <v/>
      </c>
      <c r="E6889" s="178" t="str">
        <f aca="false">IF(LEN(B6889)=5,C6889,"")</f>
        <v/>
      </c>
      <c r="F6889" s="178" t="str">
        <f aca="false">IF(LEN(B6889)=13,C6889,"")</f>
        <v>Singkup</v>
      </c>
      <c r="G6889" s="178" t="s">
        <v>51242</v>
      </c>
      <c r="H6889" s="178" t="s">
        <v>56801</v>
      </c>
    </row>
    <row r="6890" s="178" customFormat="true" ht="15" hidden="false" customHeight="false" outlineLevel="0" collapsed="false">
      <c r="A6890" s="178" t="n">
        <v>34400</v>
      </c>
      <c r="B6890" s="178" t="s">
        <v>56808</v>
      </c>
      <c r="C6890" s="178" t="s">
        <v>56809</v>
      </c>
      <c r="D6890" s="178" t="str">
        <f aca="false">IF(LEN(B6890)=2,C6890,"")</f>
        <v/>
      </c>
      <c r="E6890" s="178" t="str">
        <f aca="false">IF(LEN(B6890)=5,C6890,"")</f>
        <v>KOTA BANJAR</v>
      </c>
      <c r="F6890" s="178" t="str">
        <f aca="false">IF(LEN(B6890)=13,C6890,"")</f>
        <v/>
      </c>
    </row>
    <row r="6891" s="178" customFormat="true" ht="15" hidden="false" customHeight="false" outlineLevel="0" collapsed="false">
      <c r="A6891" s="178" t="n">
        <v>34401</v>
      </c>
      <c r="B6891" s="178" t="s">
        <v>56810</v>
      </c>
      <c r="C6891" s="178" t="s">
        <v>15287</v>
      </c>
      <c r="D6891" s="178" t="str">
        <f aca="false">IF(LEN(B6891)=2,C6891,"")</f>
        <v/>
      </c>
      <c r="E6891" s="178" t="str">
        <f aca="false">IF(LEN(B6891)=5,C6891,"")</f>
        <v/>
      </c>
      <c r="F6891" s="178" t="str">
        <f aca="false">IF(LEN(B6891)=13,C6891,"")</f>
        <v/>
      </c>
      <c r="H6891" s="178" t="s">
        <v>15287</v>
      </c>
    </row>
    <row r="6892" s="178" customFormat="true" ht="15" hidden="false" customHeight="false" outlineLevel="0" collapsed="false">
      <c r="A6892" s="178" t="n">
        <v>34402</v>
      </c>
      <c r="B6892" s="178" t="s">
        <v>56811</v>
      </c>
      <c r="C6892" s="178" t="s">
        <v>15287</v>
      </c>
      <c r="D6892" s="178" t="str">
        <f aca="false">IF(LEN(B6892)=2,C6892,"")</f>
        <v/>
      </c>
      <c r="E6892" s="178" t="str">
        <f aca="false">IF(LEN(B6892)=5,C6892,"")</f>
        <v/>
      </c>
      <c r="F6892" s="178" t="str">
        <f aca="false">IF(LEN(B6892)=13,C6892,"")</f>
        <v>Banjar</v>
      </c>
      <c r="G6892" s="178" t="s">
        <v>15287</v>
      </c>
      <c r="H6892" s="178" t="s">
        <v>15287</v>
      </c>
    </row>
    <row r="6893" s="178" customFormat="true" ht="15" hidden="false" customHeight="false" outlineLevel="0" collapsed="false">
      <c r="A6893" s="178" t="n">
        <v>34403</v>
      </c>
      <c r="B6893" s="178" t="s">
        <v>56812</v>
      </c>
      <c r="C6893" s="178" t="s">
        <v>46537</v>
      </c>
      <c r="D6893" s="178" t="str">
        <f aca="false">IF(LEN(B6893)=2,C6893,"")</f>
        <v/>
      </c>
      <c r="E6893" s="178" t="str">
        <f aca="false">IF(LEN(B6893)=5,C6893,"")</f>
        <v/>
      </c>
      <c r="F6893" s="178" t="str">
        <f aca="false">IF(LEN(B6893)=13,C6893,"")</f>
        <v>Mekarsari</v>
      </c>
      <c r="G6893" s="178" t="s">
        <v>46537</v>
      </c>
      <c r="H6893" s="178" t="s">
        <v>15287</v>
      </c>
    </row>
    <row r="6894" s="178" customFormat="true" ht="15" hidden="false" customHeight="false" outlineLevel="0" collapsed="false">
      <c r="A6894" s="178" t="n">
        <v>34404</v>
      </c>
      <c r="B6894" s="178" t="s">
        <v>56813</v>
      </c>
      <c r="C6894" s="178" t="s">
        <v>56814</v>
      </c>
      <c r="D6894" s="178" t="str">
        <f aca="false">IF(LEN(B6894)=2,C6894,"")</f>
        <v/>
      </c>
      <c r="E6894" s="178" t="str">
        <f aca="false">IF(LEN(B6894)=5,C6894,"")</f>
        <v/>
      </c>
      <c r="F6894" s="178" t="str">
        <f aca="false">IF(LEN(B6894)=13,C6894,"")</f>
        <v>Situbatu</v>
      </c>
      <c r="G6894" s="178" t="s">
        <v>56814</v>
      </c>
      <c r="H6894" s="178" t="s">
        <v>15287</v>
      </c>
    </row>
    <row r="6895" s="178" customFormat="true" ht="15" hidden="false" customHeight="false" outlineLevel="0" collapsed="false">
      <c r="A6895" s="178" t="n">
        <v>34405</v>
      </c>
      <c r="B6895" s="178" t="s">
        <v>56815</v>
      </c>
      <c r="C6895" s="178" t="s">
        <v>56816</v>
      </c>
      <c r="D6895" s="178" t="str">
        <f aca="false">IF(LEN(B6895)=2,C6895,"")</f>
        <v/>
      </c>
      <c r="E6895" s="178" t="str">
        <f aca="false">IF(LEN(B6895)=5,C6895,"")</f>
        <v/>
      </c>
      <c r="F6895" s="178" t="str">
        <f aca="false">IF(LEN(B6895)=13,C6895,"")</f>
        <v>Balokang</v>
      </c>
      <c r="G6895" s="178" t="s">
        <v>56816</v>
      </c>
      <c r="H6895" s="178" t="s">
        <v>15287</v>
      </c>
    </row>
    <row r="6896" s="178" customFormat="true" ht="15" hidden="false" customHeight="false" outlineLevel="0" collapsed="false">
      <c r="A6896" s="178" t="n">
        <v>34406</v>
      </c>
      <c r="B6896" s="178" t="s">
        <v>56817</v>
      </c>
      <c r="C6896" s="178" t="s">
        <v>46948</v>
      </c>
      <c r="D6896" s="178" t="str">
        <f aca="false">IF(LEN(B6896)=2,C6896,"")</f>
        <v/>
      </c>
      <c r="E6896" s="178" t="str">
        <f aca="false">IF(LEN(B6896)=5,C6896,"")</f>
        <v/>
      </c>
      <c r="F6896" s="178" t="str">
        <f aca="false">IF(LEN(B6896)=13,C6896,"")</f>
        <v>Cibeureum</v>
      </c>
      <c r="G6896" s="178" t="s">
        <v>46948</v>
      </c>
      <c r="H6896" s="178" t="s">
        <v>15287</v>
      </c>
    </row>
    <row r="6897" s="178" customFormat="true" ht="15" hidden="false" customHeight="false" outlineLevel="0" collapsed="false">
      <c r="A6897" s="178" t="n">
        <v>34407</v>
      </c>
      <c r="B6897" s="178" t="s">
        <v>56818</v>
      </c>
      <c r="C6897" s="178" t="s">
        <v>46825</v>
      </c>
      <c r="D6897" s="178" t="str">
        <f aca="false">IF(LEN(B6897)=2,C6897,"")</f>
        <v/>
      </c>
      <c r="E6897" s="178" t="str">
        <f aca="false">IF(LEN(B6897)=5,C6897,"")</f>
        <v/>
      </c>
      <c r="F6897" s="178" t="str">
        <f aca="false">IF(LEN(B6897)=13,C6897,"")</f>
        <v>Neglasari</v>
      </c>
      <c r="G6897" s="178" t="s">
        <v>46825</v>
      </c>
      <c r="H6897" s="178" t="s">
        <v>15287</v>
      </c>
    </row>
    <row r="6898" s="178" customFormat="true" ht="15" hidden="false" customHeight="false" outlineLevel="0" collapsed="false">
      <c r="A6898" s="178" t="n">
        <v>34408</v>
      </c>
      <c r="B6898" s="178" t="s">
        <v>56819</v>
      </c>
      <c r="C6898" s="178" t="s">
        <v>56820</v>
      </c>
      <c r="D6898" s="178" t="str">
        <f aca="false">IF(LEN(B6898)=2,C6898,"")</f>
        <v/>
      </c>
      <c r="E6898" s="178" t="str">
        <f aca="false">IF(LEN(B6898)=5,C6898,"")</f>
        <v/>
      </c>
      <c r="F6898" s="178" t="str">
        <f aca="false">IF(LEN(B6898)=13,C6898,"")</f>
        <v>Jajawar</v>
      </c>
      <c r="G6898" s="178" t="s">
        <v>56820</v>
      </c>
      <c r="H6898" s="178" t="s">
        <v>15287</v>
      </c>
    </row>
    <row r="6899" s="178" customFormat="true" ht="15" hidden="false" customHeight="false" outlineLevel="0" collapsed="false">
      <c r="A6899" s="178" t="n">
        <v>34409</v>
      </c>
      <c r="B6899" s="178" t="s">
        <v>56821</v>
      </c>
      <c r="C6899" s="178" t="s">
        <v>49132</v>
      </c>
      <c r="D6899" s="178" t="str">
        <f aca="false">IF(LEN(B6899)=2,C6899,"")</f>
        <v/>
      </c>
      <c r="E6899" s="178" t="str">
        <f aca="false">IF(LEN(B6899)=5,C6899,"")</f>
        <v/>
      </c>
      <c r="F6899" s="178" t="str">
        <f aca="false">IF(LEN(B6899)=13,C6899,"")</f>
        <v/>
      </c>
      <c r="H6899" s="178" t="s">
        <v>49132</v>
      </c>
    </row>
    <row r="6900" s="178" customFormat="true" ht="15" hidden="false" customHeight="false" outlineLevel="0" collapsed="false">
      <c r="A6900" s="178" t="n">
        <v>34410</v>
      </c>
      <c r="B6900" s="178" t="s">
        <v>56822</v>
      </c>
      <c r="C6900" s="178" t="s">
        <v>48350</v>
      </c>
      <c r="D6900" s="178" t="str">
        <f aca="false">IF(LEN(B6900)=2,C6900,"")</f>
        <v/>
      </c>
      <c r="E6900" s="178" t="str">
        <f aca="false">IF(LEN(B6900)=5,C6900,"")</f>
        <v/>
      </c>
      <c r="F6900" s="178" t="str">
        <f aca="false">IF(LEN(B6900)=13,C6900,"")</f>
        <v>Hegarsari</v>
      </c>
      <c r="G6900" s="178" t="s">
        <v>48350</v>
      </c>
      <c r="H6900" s="178" t="s">
        <v>49132</v>
      </c>
    </row>
    <row r="6901" s="178" customFormat="true" ht="15" hidden="false" customHeight="false" outlineLevel="0" collapsed="false">
      <c r="A6901" s="178" t="n">
        <v>34411</v>
      </c>
      <c r="B6901" s="178" t="s">
        <v>56823</v>
      </c>
      <c r="C6901" s="178" t="s">
        <v>49132</v>
      </c>
      <c r="D6901" s="178" t="str">
        <f aca="false">IF(LEN(B6901)=2,C6901,"")</f>
        <v/>
      </c>
      <c r="E6901" s="178" t="str">
        <f aca="false">IF(LEN(B6901)=5,C6901,"")</f>
        <v/>
      </c>
      <c r="F6901" s="178" t="str">
        <f aca="false">IF(LEN(B6901)=13,C6901,"")</f>
        <v>Pataruman</v>
      </c>
      <c r="G6901" s="178" t="s">
        <v>49132</v>
      </c>
      <c r="H6901" s="178" t="s">
        <v>49132</v>
      </c>
    </row>
    <row r="6902" s="178" customFormat="true" ht="15" hidden="false" customHeight="false" outlineLevel="0" collapsed="false">
      <c r="A6902" s="178" t="n">
        <v>34412</v>
      </c>
      <c r="B6902" s="178" t="s">
        <v>56824</v>
      </c>
      <c r="C6902" s="178" t="s">
        <v>48022</v>
      </c>
      <c r="D6902" s="178" t="str">
        <f aca="false">IF(LEN(B6902)=2,C6902,"")</f>
        <v/>
      </c>
      <c r="E6902" s="178" t="str">
        <f aca="false">IF(LEN(B6902)=5,C6902,"")</f>
        <v/>
      </c>
      <c r="F6902" s="178" t="str">
        <f aca="false">IF(LEN(B6902)=13,C6902,"")</f>
        <v>Mulyasari</v>
      </c>
      <c r="G6902" s="178" t="s">
        <v>48022</v>
      </c>
      <c r="H6902" s="178" t="s">
        <v>49132</v>
      </c>
    </row>
    <row r="6903" s="178" customFormat="true" ht="15" hidden="false" customHeight="false" outlineLevel="0" collapsed="false">
      <c r="A6903" s="178" t="n">
        <v>34413</v>
      </c>
      <c r="B6903" s="178" t="s">
        <v>56825</v>
      </c>
      <c r="C6903" s="178" t="s">
        <v>48326</v>
      </c>
      <c r="D6903" s="178" t="str">
        <f aca="false">IF(LEN(B6903)=2,C6903,"")</f>
        <v/>
      </c>
      <c r="E6903" s="178" t="str">
        <f aca="false">IF(LEN(B6903)=5,C6903,"")</f>
        <v/>
      </c>
      <c r="F6903" s="178" t="str">
        <f aca="false">IF(LEN(B6903)=13,C6903,"")</f>
        <v>Batulawang</v>
      </c>
      <c r="G6903" s="178" t="s">
        <v>48326</v>
      </c>
      <c r="H6903" s="178" t="s">
        <v>49132</v>
      </c>
    </row>
    <row r="6904" s="178" customFormat="true" ht="15" hidden="false" customHeight="false" outlineLevel="0" collapsed="false">
      <c r="A6904" s="178" t="n">
        <v>34414</v>
      </c>
      <c r="B6904" s="178" t="s">
        <v>56826</v>
      </c>
      <c r="C6904" s="178" t="s">
        <v>48228</v>
      </c>
      <c r="D6904" s="178" t="str">
        <f aca="false">IF(LEN(B6904)=2,C6904,"")</f>
        <v/>
      </c>
      <c r="E6904" s="178" t="str">
        <f aca="false">IF(LEN(B6904)=5,C6904,"")</f>
        <v/>
      </c>
      <c r="F6904" s="178" t="str">
        <f aca="false">IF(LEN(B6904)=13,C6904,"")</f>
        <v>Karyamukti</v>
      </c>
      <c r="G6904" s="178" t="s">
        <v>48228</v>
      </c>
      <c r="H6904" s="178" t="s">
        <v>49132</v>
      </c>
    </row>
    <row r="6905" s="178" customFormat="true" ht="15" hidden="false" customHeight="false" outlineLevel="0" collapsed="false">
      <c r="A6905" s="178" t="n">
        <v>34415</v>
      </c>
      <c r="B6905" s="178" t="s">
        <v>56827</v>
      </c>
      <c r="C6905" s="178" t="s">
        <v>56828</v>
      </c>
      <c r="D6905" s="178" t="str">
        <f aca="false">IF(LEN(B6905)=2,C6905,"")</f>
        <v/>
      </c>
      <c r="E6905" s="178" t="str">
        <f aca="false">IF(LEN(B6905)=5,C6905,"")</f>
        <v/>
      </c>
      <c r="F6905" s="178" t="str">
        <f aca="false">IF(LEN(B6905)=13,C6905,"")</f>
        <v>Binangun</v>
      </c>
      <c r="G6905" s="178" t="s">
        <v>56828</v>
      </c>
      <c r="H6905" s="178" t="s">
        <v>49132</v>
      </c>
    </row>
    <row r="6906" s="178" customFormat="true" ht="15" hidden="false" customHeight="false" outlineLevel="0" collapsed="false">
      <c r="A6906" s="178" t="n">
        <v>34416</v>
      </c>
      <c r="B6906" s="178" t="s">
        <v>56829</v>
      </c>
      <c r="C6906" s="178" t="s">
        <v>47551</v>
      </c>
      <c r="D6906" s="178" t="str">
        <f aca="false">IF(LEN(B6906)=2,C6906,"")</f>
        <v/>
      </c>
      <c r="E6906" s="178" t="str">
        <f aca="false">IF(LEN(B6906)=5,C6906,"")</f>
        <v/>
      </c>
      <c r="F6906" s="178" t="str">
        <f aca="false">IF(LEN(B6906)=13,C6906,"")</f>
        <v>Sukamukti</v>
      </c>
      <c r="G6906" s="178" t="s">
        <v>47551</v>
      </c>
      <c r="H6906" s="178" t="s">
        <v>49132</v>
      </c>
    </row>
    <row r="6907" s="178" customFormat="true" ht="15" hidden="false" customHeight="false" outlineLevel="0" collapsed="false">
      <c r="A6907" s="178" t="n">
        <v>34417</v>
      </c>
      <c r="B6907" s="178" t="s">
        <v>56830</v>
      </c>
      <c r="C6907" s="178" t="s">
        <v>56831</v>
      </c>
      <c r="D6907" s="178" t="str">
        <f aca="false">IF(LEN(B6907)=2,C6907,"")</f>
        <v/>
      </c>
      <c r="E6907" s="178" t="str">
        <f aca="false">IF(LEN(B6907)=5,C6907,"")</f>
        <v/>
      </c>
      <c r="F6907" s="178" t="str">
        <f aca="false">IF(LEN(B6907)=13,C6907,"")</f>
        <v>Sinartanjung</v>
      </c>
      <c r="G6907" s="178" t="s">
        <v>56831</v>
      </c>
      <c r="H6907" s="178" t="s">
        <v>49132</v>
      </c>
    </row>
    <row r="6908" s="178" customFormat="true" ht="15" hidden="false" customHeight="false" outlineLevel="0" collapsed="false">
      <c r="A6908" s="178" t="n">
        <v>34418</v>
      </c>
      <c r="B6908" s="178" t="s">
        <v>56832</v>
      </c>
      <c r="C6908" s="178" t="s">
        <v>56833</v>
      </c>
      <c r="D6908" s="178" t="str">
        <f aca="false">IF(LEN(B6908)=2,C6908,"")</f>
        <v/>
      </c>
      <c r="E6908" s="178" t="str">
        <f aca="false">IF(LEN(B6908)=5,C6908,"")</f>
        <v/>
      </c>
      <c r="F6908" s="178" t="str">
        <f aca="false">IF(LEN(B6908)=13,C6908,"")</f>
        <v/>
      </c>
      <c r="H6908" s="178" t="s">
        <v>56833</v>
      </c>
    </row>
    <row r="6909" s="178" customFormat="true" ht="15" hidden="false" customHeight="false" outlineLevel="0" collapsed="false">
      <c r="A6909" s="178" t="n">
        <v>34419</v>
      </c>
      <c r="B6909" s="178" t="s">
        <v>56834</v>
      </c>
      <c r="C6909" s="178" t="s">
        <v>56833</v>
      </c>
      <c r="D6909" s="178" t="str">
        <f aca="false">IF(LEN(B6909)=2,C6909,"")</f>
        <v/>
      </c>
      <c r="E6909" s="178" t="str">
        <f aca="false">IF(LEN(B6909)=5,C6909,"")</f>
        <v/>
      </c>
      <c r="F6909" s="178" t="str">
        <f aca="false">IF(LEN(B6909)=13,C6909,"")</f>
        <v>Purwaharja</v>
      </c>
      <c r="G6909" s="178" t="s">
        <v>56833</v>
      </c>
      <c r="H6909" s="178" t="s">
        <v>56833</v>
      </c>
    </row>
    <row r="6910" s="178" customFormat="true" ht="15" hidden="false" customHeight="false" outlineLevel="0" collapsed="false">
      <c r="A6910" s="178" t="n">
        <v>34420</v>
      </c>
      <c r="B6910" s="178" t="s">
        <v>56835</v>
      </c>
      <c r="C6910" s="178" t="s">
        <v>56836</v>
      </c>
      <c r="D6910" s="178" t="str">
        <f aca="false">IF(LEN(B6910)=2,C6910,"")</f>
        <v/>
      </c>
      <c r="E6910" s="178" t="str">
        <f aca="false">IF(LEN(B6910)=5,C6910,"")</f>
        <v/>
      </c>
      <c r="F6910" s="178" t="str">
        <f aca="false">IF(LEN(B6910)=13,C6910,"")</f>
        <v>Karangpanimbal</v>
      </c>
      <c r="G6910" s="178" t="s">
        <v>56836</v>
      </c>
      <c r="H6910" s="178" t="s">
        <v>56833</v>
      </c>
    </row>
    <row r="6911" s="178" customFormat="true" ht="15" hidden="false" customHeight="false" outlineLevel="0" collapsed="false">
      <c r="A6911" s="178" t="n">
        <v>34421</v>
      </c>
      <c r="B6911" s="178" t="s">
        <v>56837</v>
      </c>
      <c r="C6911" s="178" t="s">
        <v>53090</v>
      </c>
      <c r="D6911" s="178" t="str">
        <f aca="false">IF(LEN(B6911)=2,C6911,"")</f>
        <v/>
      </c>
      <c r="E6911" s="178" t="str">
        <f aca="false">IF(LEN(B6911)=5,C6911,"")</f>
        <v/>
      </c>
      <c r="F6911" s="178" t="str">
        <f aca="false">IF(LEN(B6911)=13,C6911,"")</f>
        <v>Raharja</v>
      </c>
      <c r="G6911" s="178" t="s">
        <v>53090</v>
      </c>
      <c r="H6911" s="178" t="s">
        <v>56833</v>
      </c>
    </row>
    <row r="6912" s="178" customFormat="true" ht="15" hidden="false" customHeight="false" outlineLevel="0" collapsed="false">
      <c r="A6912" s="178" t="n">
        <v>34422</v>
      </c>
      <c r="B6912" s="178" t="s">
        <v>56838</v>
      </c>
      <c r="C6912" s="178" t="s">
        <v>56839</v>
      </c>
      <c r="D6912" s="178" t="str">
        <f aca="false">IF(LEN(B6912)=2,C6912,"")</f>
        <v/>
      </c>
      <c r="E6912" s="178" t="str">
        <f aca="false">IF(LEN(B6912)=5,C6912,"")</f>
        <v/>
      </c>
      <c r="F6912" s="178" t="str">
        <f aca="false">IF(LEN(B6912)=13,C6912,"")</f>
        <v>Mekarharja</v>
      </c>
      <c r="G6912" s="178" t="s">
        <v>56839</v>
      </c>
      <c r="H6912" s="178" t="s">
        <v>56833</v>
      </c>
    </row>
    <row r="6913" s="178" customFormat="true" ht="15" hidden="false" customHeight="false" outlineLevel="0" collapsed="false">
      <c r="A6913" s="178" t="n">
        <v>34423</v>
      </c>
      <c r="B6913" s="178" t="s">
        <v>56840</v>
      </c>
      <c r="C6913" s="178" t="s">
        <v>47458</v>
      </c>
      <c r="D6913" s="178" t="str">
        <f aca="false">IF(LEN(B6913)=2,C6913,"")</f>
        <v/>
      </c>
      <c r="E6913" s="178" t="str">
        <f aca="false">IF(LEN(B6913)=5,C6913,"")</f>
        <v/>
      </c>
      <c r="F6913" s="178" t="str">
        <f aca="false">IF(LEN(B6913)=13,C6913,"")</f>
        <v/>
      </c>
      <c r="H6913" s="178" t="s">
        <v>47458</v>
      </c>
    </row>
    <row r="6914" s="178" customFormat="true" ht="15" hidden="false" customHeight="false" outlineLevel="0" collapsed="false">
      <c r="A6914" s="178" t="n">
        <v>34424</v>
      </c>
      <c r="B6914" s="178" t="s">
        <v>56841</v>
      </c>
      <c r="C6914" s="178" t="s">
        <v>50560</v>
      </c>
      <c r="D6914" s="178" t="str">
        <f aca="false">IF(LEN(B6914)=2,C6914,"")</f>
        <v/>
      </c>
      <c r="E6914" s="178" t="str">
        <f aca="false">IF(LEN(B6914)=5,C6914,"")</f>
        <v/>
      </c>
      <c r="F6914" s="178" t="str">
        <f aca="false">IF(LEN(B6914)=13,C6914,"")</f>
        <v>Muktisari</v>
      </c>
      <c r="G6914" s="178" t="s">
        <v>50560</v>
      </c>
      <c r="H6914" s="178" t="s">
        <v>47458</v>
      </c>
    </row>
    <row r="6915" s="178" customFormat="true" ht="15" hidden="false" customHeight="false" outlineLevel="0" collapsed="false">
      <c r="A6915" s="178" t="n">
        <v>34425</v>
      </c>
      <c r="B6915" s="178" t="s">
        <v>56842</v>
      </c>
      <c r="C6915" s="178" t="s">
        <v>56843</v>
      </c>
      <c r="D6915" s="178" t="str">
        <f aca="false">IF(LEN(B6915)=2,C6915,"")</f>
        <v/>
      </c>
      <c r="E6915" s="178" t="str">
        <f aca="false">IF(LEN(B6915)=5,C6915,"")</f>
        <v/>
      </c>
      <c r="F6915" s="178" t="str">
        <f aca="false">IF(LEN(B6915)=13,C6915,"")</f>
        <v>Bojongkantong</v>
      </c>
      <c r="G6915" s="178" t="s">
        <v>56843</v>
      </c>
      <c r="H6915" s="178" t="s">
        <v>47458</v>
      </c>
    </row>
    <row r="6916" s="178" customFormat="true" ht="15" hidden="false" customHeight="false" outlineLevel="0" collapsed="false">
      <c r="A6916" s="178" t="n">
        <v>34426</v>
      </c>
      <c r="B6916" s="178" t="s">
        <v>56844</v>
      </c>
      <c r="C6916" s="178" t="s">
        <v>47458</v>
      </c>
      <c r="D6916" s="178" t="str">
        <f aca="false">IF(LEN(B6916)=2,C6916,"")</f>
        <v/>
      </c>
      <c r="E6916" s="178" t="str">
        <f aca="false">IF(LEN(B6916)=5,C6916,"")</f>
        <v/>
      </c>
      <c r="F6916" s="178" t="str">
        <f aca="false">IF(LEN(B6916)=13,C6916,"")</f>
        <v>Langensari</v>
      </c>
      <c r="G6916" s="178" t="s">
        <v>47458</v>
      </c>
      <c r="H6916" s="178" t="s">
        <v>47458</v>
      </c>
    </row>
    <row r="6917" s="178" customFormat="true" ht="15" hidden="false" customHeight="false" outlineLevel="0" collapsed="false">
      <c r="A6917" s="178" t="n">
        <v>34427</v>
      </c>
      <c r="B6917" s="178" t="s">
        <v>56845</v>
      </c>
      <c r="C6917" s="178" t="s">
        <v>56846</v>
      </c>
      <c r="D6917" s="178" t="str">
        <f aca="false">IF(LEN(B6917)=2,C6917,"")</f>
        <v/>
      </c>
      <c r="E6917" s="178" t="str">
        <f aca="false">IF(LEN(B6917)=5,C6917,"")</f>
        <v/>
      </c>
      <c r="F6917" s="178" t="str">
        <f aca="false">IF(LEN(B6917)=13,C6917,"")</f>
        <v>Rejasari</v>
      </c>
      <c r="G6917" s="178" t="s">
        <v>56846</v>
      </c>
      <c r="H6917" s="178" t="s">
        <v>47458</v>
      </c>
    </row>
    <row r="6918" s="178" customFormat="true" ht="15" hidden="false" customHeight="false" outlineLevel="0" collapsed="false">
      <c r="A6918" s="178" t="n">
        <v>34428</v>
      </c>
      <c r="B6918" s="178" t="s">
        <v>56847</v>
      </c>
      <c r="C6918" s="178" t="s">
        <v>48248</v>
      </c>
      <c r="D6918" s="178" t="str">
        <f aca="false">IF(LEN(B6918)=2,C6918,"")</f>
        <v/>
      </c>
      <c r="E6918" s="178" t="str">
        <f aca="false">IF(LEN(B6918)=5,C6918,"")</f>
        <v/>
      </c>
      <c r="F6918" s="178" t="str">
        <f aca="false">IF(LEN(B6918)=13,C6918,"")</f>
        <v>Waringinsari</v>
      </c>
      <c r="G6918" s="178" t="s">
        <v>48248</v>
      </c>
      <c r="H6918" s="178" t="s">
        <v>47458</v>
      </c>
    </row>
    <row r="6919" s="178" customFormat="true" ht="15" hidden="false" customHeight="false" outlineLevel="0" collapsed="false">
      <c r="A6919" s="178" t="n">
        <v>34429</v>
      </c>
      <c r="B6919" s="178" t="s">
        <v>56848</v>
      </c>
      <c r="C6919" s="178" t="s">
        <v>56320</v>
      </c>
      <c r="D6919" s="178" t="str">
        <f aca="false">IF(LEN(B6919)=2,C6919,"")</f>
        <v/>
      </c>
      <c r="E6919" s="178" t="str">
        <f aca="false">IF(LEN(B6919)=5,C6919,"")</f>
        <v/>
      </c>
      <c r="F6919" s="178" t="str">
        <f aca="false">IF(LEN(B6919)=13,C6919,"")</f>
        <v>Kujangsari</v>
      </c>
      <c r="G6919" s="178" t="s">
        <v>56320</v>
      </c>
      <c r="H6919" s="178" t="s">
        <v>47458</v>
      </c>
    </row>
    <row r="6920" s="178" customFormat="true" ht="15" hidden="false" customHeight="false" outlineLevel="0" collapsed="false">
      <c r="A6920" s="178" t="n">
        <v>53332</v>
      </c>
      <c r="B6920" s="178" t="n">
        <v>36</v>
      </c>
      <c r="C6920" s="178" t="s">
        <v>56849</v>
      </c>
      <c r="D6920" s="178" t="str">
        <f aca="false">IF(LEN(B6920)=2,C6920,"")</f>
        <v>BANTEN</v>
      </c>
      <c r="E6920" s="178" t="str">
        <f aca="false">IF(LEN(B6920)=5,C6920,"")</f>
        <v/>
      </c>
      <c r="F6920" s="178" t="str">
        <f aca="false">IF(LEN(B6920)=13,C6920,"")</f>
        <v/>
      </c>
    </row>
    <row r="6921" s="178" customFormat="true" ht="15" hidden="false" customHeight="false" outlineLevel="0" collapsed="false">
      <c r="A6921" s="178" t="n">
        <v>53333</v>
      </c>
      <c r="B6921" s="178" t="s">
        <v>56850</v>
      </c>
      <c r="C6921" s="178" t="s">
        <v>56851</v>
      </c>
      <c r="D6921" s="178" t="str">
        <f aca="false">IF(LEN(B6921)=2,C6921,"")</f>
        <v/>
      </c>
      <c r="E6921" s="178" t="str">
        <f aca="false">IF(LEN(B6921)=5,C6921,"")</f>
        <v>KAB. PANDEGLANG</v>
      </c>
      <c r="F6921" s="178" t="str">
        <f aca="false">IF(LEN(B6921)=13,C6921,"")</f>
        <v/>
      </c>
    </row>
    <row r="6922" s="178" customFormat="true" ht="15" hidden="false" customHeight="false" outlineLevel="0" collapsed="false">
      <c r="A6922" s="178" t="n">
        <v>53334</v>
      </c>
      <c r="B6922" s="178" t="s">
        <v>56852</v>
      </c>
      <c r="C6922" s="178" t="s">
        <v>56853</v>
      </c>
      <c r="D6922" s="178" t="str">
        <f aca="false">IF(LEN(B6922)=2,C6922,"")</f>
        <v/>
      </c>
      <c r="E6922" s="178" t="str">
        <f aca="false">IF(LEN(B6922)=5,C6922,"")</f>
        <v/>
      </c>
      <c r="F6922" s="178" t="str">
        <f aca="false">IF(LEN(B6922)=13,C6922,"")</f>
        <v/>
      </c>
      <c r="H6922" s="178" t="s">
        <v>56853</v>
      </c>
    </row>
    <row r="6923" s="178" customFormat="true" ht="15" hidden="false" customHeight="false" outlineLevel="0" collapsed="false">
      <c r="A6923" s="178" t="n">
        <v>53335</v>
      </c>
      <c r="B6923" s="178" t="s">
        <v>56854</v>
      </c>
      <c r="C6923" s="178" t="s">
        <v>47902</v>
      </c>
      <c r="D6923" s="178" t="str">
        <f aca="false">IF(LEN(B6923)=2,C6923,"")</f>
        <v/>
      </c>
      <c r="E6923" s="178" t="str">
        <f aca="false">IF(LEN(B6923)=5,C6923,"")</f>
        <v/>
      </c>
      <c r="F6923" s="178" t="str">
        <f aca="false">IF(LEN(B6923)=13,C6923,"")</f>
        <v>Sumberjaya</v>
      </c>
      <c r="G6923" s="178" t="s">
        <v>47902</v>
      </c>
      <c r="H6923" s="178" t="s">
        <v>56853</v>
      </c>
    </row>
    <row r="6924" s="178" customFormat="true" ht="15" hidden="false" customHeight="false" outlineLevel="0" collapsed="false">
      <c r="A6924" s="178" t="n">
        <v>53336</v>
      </c>
      <c r="B6924" s="178" t="s">
        <v>56855</v>
      </c>
      <c r="C6924" s="178" t="s">
        <v>46793</v>
      </c>
      <c r="D6924" s="178" t="str">
        <f aca="false">IF(LEN(B6924)=2,C6924,"")</f>
        <v/>
      </c>
      <c r="E6924" s="178" t="str">
        <f aca="false">IF(LEN(B6924)=5,C6924,"")</f>
        <v/>
      </c>
      <c r="F6924" s="178" t="str">
        <f aca="false">IF(LEN(B6924)=13,C6924,"")</f>
        <v>Kertajaya</v>
      </c>
      <c r="G6924" s="178" t="s">
        <v>46793</v>
      </c>
      <c r="H6924" s="178" t="s">
        <v>56853</v>
      </c>
    </row>
    <row r="6925" s="178" customFormat="true" ht="15" hidden="false" customHeight="false" outlineLevel="0" collapsed="false">
      <c r="A6925" s="178" t="n">
        <v>53337</v>
      </c>
      <c r="B6925" s="178" t="s">
        <v>56856</v>
      </c>
      <c r="C6925" s="178" t="s">
        <v>47386</v>
      </c>
      <c r="D6925" s="178" t="str">
        <f aca="false">IF(LEN(B6925)=2,C6925,"")</f>
        <v/>
      </c>
      <c r="E6925" s="178" t="str">
        <f aca="false">IF(LEN(B6925)=5,C6925,"")</f>
        <v/>
      </c>
      <c r="F6925" s="178" t="str">
        <f aca="false">IF(LEN(B6925)=13,C6925,"")</f>
        <v>Kertamukti</v>
      </c>
      <c r="G6925" s="178" t="s">
        <v>47386</v>
      </c>
      <c r="H6925" s="178" t="s">
        <v>56853</v>
      </c>
    </row>
    <row r="6926" s="178" customFormat="true" ht="15" hidden="false" customHeight="false" outlineLevel="0" collapsed="false">
      <c r="A6926" s="178" t="n">
        <v>53338</v>
      </c>
      <c r="B6926" s="178" t="s">
        <v>56857</v>
      </c>
      <c r="C6926" s="178" t="s">
        <v>56858</v>
      </c>
      <c r="D6926" s="178" t="str">
        <f aca="false">IF(LEN(B6926)=2,C6926,"")</f>
        <v/>
      </c>
      <c r="E6926" s="178" t="str">
        <f aca="false">IF(LEN(B6926)=5,C6926,"")</f>
        <v/>
      </c>
      <c r="F6926" s="178" t="str">
        <f aca="false">IF(LEN(B6926)=13,C6926,"")</f>
        <v>Tunggaljaya</v>
      </c>
      <c r="G6926" s="178" t="s">
        <v>56858</v>
      </c>
      <c r="H6926" s="178" t="s">
        <v>56853</v>
      </c>
    </row>
    <row r="6927" s="178" customFormat="true" ht="15" hidden="false" customHeight="false" outlineLevel="0" collapsed="false">
      <c r="A6927" s="178" t="n">
        <v>53339</v>
      </c>
      <c r="B6927" s="178" t="s">
        <v>56859</v>
      </c>
      <c r="C6927" s="178" t="s">
        <v>56860</v>
      </c>
      <c r="D6927" s="178" t="str">
        <f aca="false">IF(LEN(B6927)=2,C6927,"")</f>
        <v/>
      </c>
      <c r="E6927" s="178" t="str">
        <f aca="false">IF(LEN(B6927)=5,C6927,"")</f>
        <v/>
      </c>
      <c r="F6927" s="178" t="str">
        <f aca="false">IF(LEN(B6927)=13,C6927,"")</f>
        <v>Cigorondong</v>
      </c>
      <c r="G6927" s="178" t="s">
        <v>56860</v>
      </c>
      <c r="H6927" s="178" t="s">
        <v>56853</v>
      </c>
    </row>
    <row r="6928" s="178" customFormat="true" ht="15" hidden="false" customHeight="false" outlineLevel="0" collapsed="false">
      <c r="A6928" s="178" t="n">
        <v>53340</v>
      </c>
      <c r="B6928" s="178" t="s">
        <v>56861</v>
      </c>
      <c r="C6928" s="178" t="s">
        <v>47589</v>
      </c>
      <c r="D6928" s="178" t="str">
        <f aca="false">IF(LEN(B6928)=2,C6928,"")</f>
        <v/>
      </c>
      <c r="E6928" s="178" t="str">
        <f aca="false">IF(LEN(B6928)=5,C6928,"")</f>
        <v/>
      </c>
      <c r="F6928" s="178" t="str">
        <f aca="false">IF(LEN(B6928)=13,C6928,"")</f>
        <v>Tamanjaya</v>
      </c>
      <c r="G6928" s="178" t="s">
        <v>47589</v>
      </c>
      <c r="H6928" s="178" t="s">
        <v>56853</v>
      </c>
    </row>
    <row r="6929" s="178" customFormat="true" ht="15" hidden="false" customHeight="false" outlineLevel="0" collapsed="false">
      <c r="A6929" s="178" t="n">
        <v>53341</v>
      </c>
      <c r="B6929" s="178" t="s">
        <v>56862</v>
      </c>
      <c r="C6929" s="178" t="s">
        <v>53321</v>
      </c>
      <c r="D6929" s="178" t="str">
        <f aca="false">IF(LEN(B6929)=2,C6929,"")</f>
        <v/>
      </c>
      <c r="E6929" s="178" t="str">
        <f aca="false">IF(LEN(B6929)=5,C6929,"")</f>
        <v/>
      </c>
      <c r="F6929" s="178" t="str">
        <f aca="false">IF(LEN(B6929)=13,C6929,"")</f>
        <v>Ujungjaya</v>
      </c>
      <c r="G6929" s="178" t="s">
        <v>53321</v>
      </c>
      <c r="H6929" s="178" t="s">
        <v>56853</v>
      </c>
    </row>
    <row r="6930" s="178" customFormat="true" ht="15" hidden="false" customHeight="false" outlineLevel="0" collapsed="false">
      <c r="A6930" s="178" t="n">
        <v>53342</v>
      </c>
      <c r="B6930" s="178" t="s">
        <v>56863</v>
      </c>
      <c r="C6930" s="178" t="s">
        <v>47247</v>
      </c>
      <c r="D6930" s="178" t="str">
        <f aca="false">IF(LEN(B6930)=2,C6930,"")</f>
        <v/>
      </c>
      <c r="E6930" s="178" t="str">
        <f aca="false">IF(LEN(B6930)=5,C6930,"")</f>
        <v/>
      </c>
      <c r="F6930" s="178" t="str">
        <f aca="false">IF(LEN(B6930)=13,C6930,"")</f>
        <v/>
      </c>
      <c r="H6930" s="178" t="s">
        <v>47247</v>
      </c>
    </row>
    <row r="6931" s="178" customFormat="true" ht="15" hidden="false" customHeight="false" outlineLevel="0" collapsed="false">
      <c r="A6931" s="178" t="n">
        <v>53343</v>
      </c>
      <c r="B6931" s="178" t="s">
        <v>56864</v>
      </c>
      <c r="C6931" s="178" t="s">
        <v>56865</v>
      </c>
      <c r="D6931" s="178" t="str">
        <f aca="false">IF(LEN(B6931)=2,C6931,"")</f>
        <v/>
      </c>
      <c r="E6931" s="178" t="str">
        <f aca="false">IF(LEN(B6931)=5,C6931,"")</f>
        <v/>
      </c>
      <c r="F6931" s="178" t="str">
        <f aca="false">IF(LEN(B6931)=13,C6931,"")</f>
        <v>Rancapinang</v>
      </c>
      <c r="G6931" s="178" t="s">
        <v>56865</v>
      </c>
      <c r="H6931" s="178" t="s">
        <v>47247</v>
      </c>
    </row>
    <row r="6932" s="178" customFormat="true" ht="15" hidden="false" customHeight="false" outlineLevel="0" collapsed="false">
      <c r="A6932" s="178" t="n">
        <v>53344</v>
      </c>
      <c r="B6932" s="178" t="s">
        <v>56866</v>
      </c>
      <c r="C6932" s="178" t="s">
        <v>46588</v>
      </c>
      <c r="D6932" s="178" t="str">
        <f aca="false">IF(LEN(B6932)=2,C6932,"")</f>
        <v/>
      </c>
      <c r="E6932" s="178" t="str">
        <f aca="false">IF(LEN(B6932)=5,C6932,"")</f>
        <v/>
      </c>
      <c r="F6932" s="178" t="str">
        <f aca="false">IF(LEN(B6932)=13,C6932,"")</f>
        <v>Cibadak</v>
      </c>
      <c r="G6932" s="178" t="s">
        <v>46588</v>
      </c>
      <c r="H6932" s="178" t="s">
        <v>47247</v>
      </c>
    </row>
    <row r="6933" s="178" customFormat="true" ht="15" hidden="false" customHeight="false" outlineLevel="0" collapsed="false">
      <c r="A6933" s="178" t="n">
        <v>53345</v>
      </c>
      <c r="B6933" s="178" t="s">
        <v>56867</v>
      </c>
      <c r="C6933" s="178" t="s">
        <v>53431</v>
      </c>
      <c r="D6933" s="178" t="str">
        <f aca="false">IF(LEN(B6933)=2,C6933,"")</f>
        <v/>
      </c>
      <c r="E6933" s="178" t="str">
        <f aca="false">IF(LEN(B6933)=5,C6933,"")</f>
        <v/>
      </c>
      <c r="F6933" s="178" t="str">
        <f aca="false">IF(LEN(B6933)=13,C6933,"")</f>
        <v>Tugu</v>
      </c>
      <c r="G6933" s="178" t="s">
        <v>53431</v>
      </c>
      <c r="H6933" s="178" t="s">
        <v>47247</v>
      </c>
    </row>
    <row r="6934" s="178" customFormat="true" ht="15" hidden="false" customHeight="false" outlineLevel="0" collapsed="false">
      <c r="A6934" s="178" t="n">
        <v>53346</v>
      </c>
      <c r="B6934" s="178" t="s">
        <v>56868</v>
      </c>
      <c r="C6934" s="178" t="s">
        <v>56869</v>
      </c>
      <c r="D6934" s="178" t="str">
        <f aca="false">IF(LEN(B6934)=2,C6934,"")</f>
        <v/>
      </c>
      <c r="E6934" s="178" t="str">
        <f aca="false">IF(LEN(B6934)=5,C6934,"")</f>
        <v/>
      </c>
      <c r="F6934" s="178" t="str">
        <f aca="false">IF(LEN(B6934)=13,C6934,"")</f>
        <v>Batuhideung</v>
      </c>
      <c r="G6934" s="178" t="s">
        <v>56869</v>
      </c>
      <c r="H6934" s="178" t="s">
        <v>47247</v>
      </c>
    </row>
    <row r="6935" s="178" customFormat="true" ht="15" hidden="false" customHeight="false" outlineLevel="0" collapsed="false">
      <c r="A6935" s="178" t="n">
        <v>53347</v>
      </c>
      <c r="B6935" s="178" t="s">
        <v>56870</v>
      </c>
      <c r="C6935" s="178" t="s">
        <v>47024</v>
      </c>
      <c r="D6935" s="178" t="str">
        <f aca="false">IF(LEN(B6935)=2,C6935,"")</f>
        <v/>
      </c>
      <c r="E6935" s="178" t="str">
        <f aca="false">IF(LEN(B6935)=5,C6935,"")</f>
        <v/>
      </c>
      <c r="F6935" s="178" t="str">
        <f aca="false">IF(LEN(B6935)=13,C6935,"")</f>
        <v>Padasuka</v>
      </c>
      <c r="G6935" s="178" t="s">
        <v>47024</v>
      </c>
      <c r="H6935" s="178" t="s">
        <v>47247</v>
      </c>
    </row>
    <row r="6936" s="178" customFormat="true" ht="15" hidden="false" customHeight="false" outlineLevel="0" collapsed="false">
      <c r="A6936" s="178" t="n">
        <v>53348</v>
      </c>
      <c r="B6936" s="178" t="s">
        <v>56871</v>
      </c>
      <c r="C6936" s="178" t="s">
        <v>48335</v>
      </c>
      <c r="D6936" s="178" t="str">
        <f aca="false">IF(LEN(B6936)=2,C6936,"")</f>
        <v/>
      </c>
      <c r="E6936" s="178" t="str">
        <f aca="false">IF(LEN(B6936)=5,C6936,"")</f>
        <v/>
      </c>
      <c r="F6936" s="178" t="str">
        <f aca="false">IF(LEN(B6936)=13,C6936,"")</f>
        <v>Ciburial</v>
      </c>
      <c r="G6936" s="178" t="s">
        <v>48335</v>
      </c>
      <c r="H6936" s="178" t="s">
        <v>47247</v>
      </c>
    </row>
    <row r="6937" s="178" customFormat="true" ht="15" hidden="false" customHeight="false" outlineLevel="0" collapsed="false">
      <c r="A6937" s="178" t="n">
        <v>53349</v>
      </c>
      <c r="B6937" s="178" t="s">
        <v>56872</v>
      </c>
      <c r="C6937" s="178" t="s">
        <v>56873</v>
      </c>
      <c r="D6937" s="178" t="str">
        <f aca="false">IF(LEN(B6937)=2,C6937,"")</f>
        <v/>
      </c>
      <c r="E6937" s="178" t="str">
        <f aca="false">IF(LEN(B6937)=5,C6937,"")</f>
        <v/>
      </c>
      <c r="F6937" s="178" t="str">
        <f aca="false">IF(LEN(B6937)=13,C6937,"")</f>
        <v>Cijaralang</v>
      </c>
      <c r="G6937" s="178" t="s">
        <v>56873</v>
      </c>
      <c r="H6937" s="178" t="s">
        <v>47247</v>
      </c>
    </row>
    <row r="6938" s="178" customFormat="true" ht="15" hidden="false" customHeight="false" outlineLevel="0" collapsed="false">
      <c r="A6938" s="178" t="n">
        <v>53350</v>
      </c>
      <c r="B6938" s="178" t="s">
        <v>56874</v>
      </c>
      <c r="C6938" s="178" t="s">
        <v>47247</v>
      </c>
      <c r="D6938" s="178" t="str">
        <f aca="false">IF(LEN(B6938)=2,C6938,"")</f>
        <v/>
      </c>
      <c r="E6938" s="178" t="str">
        <f aca="false">IF(LEN(B6938)=5,C6938,"")</f>
        <v/>
      </c>
      <c r="F6938" s="178" t="str">
        <f aca="false">IF(LEN(B6938)=13,C6938,"")</f>
        <v>Cimanggu</v>
      </c>
      <c r="G6938" s="178" t="s">
        <v>47247</v>
      </c>
      <c r="H6938" s="178" t="s">
        <v>47247</v>
      </c>
    </row>
    <row r="6939" s="178" customFormat="true" ht="15" hidden="false" customHeight="false" outlineLevel="0" collapsed="false">
      <c r="A6939" s="178" t="n">
        <v>53351</v>
      </c>
      <c r="B6939" s="178" t="s">
        <v>56875</v>
      </c>
      <c r="C6939" s="178" t="s">
        <v>56876</v>
      </c>
      <c r="D6939" s="178" t="str">
        <f aca="false">IF(LEN(B6939)=2,C6939,"")</f>
        <v/>
      </c>
      <c r="E6939" s="178" t="str">
        <f aca="false">IF(LEN(B6939)=5,C6939,"")</f>
        <v/>
      </c>
      <c r="F6939" s="178" t="str">
        <f aca="false">IF(LEN(B6939)=13,C6939,"")</f>
        <v>Mangkualam</v>
      </c>
      <c r="G6939" s="178" t="s">
        <v>56876</v>
      </c>
      <c r="H6939" s="178" t="s">
        <v>47247</v>
      </c>
    </row>
    <row r="6940" s="178" customFormat="true" ht="15" hidden="false" customHeight="false" outlineLevel="0" collapsed="false">
      <c r="A6940" s="178" t="n">
        <v>53352</v>
      </c>
      <c r="B6940" s="178" t="s">
        <v>56877</v>
      </c>
      <c r="C6940" s="178" t="s">
        <v>56878</v>
      </c>
      <c r="D6940" s="178" t="str">
        <f aca="false">IF(LEN(B6940)=2,C6940,"")</f>
        <v/>
      </c>
      <c r="E6940" s="178" t="str">
        <f aca="false">IF(LEN(B6940)=5,C6940,"")</f>
        <v/>
      </c>
      <c r="F6940" s="178" t="str">
        <f aca="false">IF(LEN(B6940)=13,C6940,"")</f>
        <v>Tangkil Sari</v>
      </c>
      <c r="G6940" s="178" t="s">
        <v>56878</v>
      </c>
      <c r="H6940" s="178" t="s">
        <v>47247</v>
      </c>
    </row>
    <row r="6941" s="178" customFormat="true" ht="15" hidden="false" customHeight="false" outlineLevel="0" collapsed="false">
      <c r="A6941" s="178" t="n">
        <v>53353</v>
      </c>
      <c r="B6941" s="178" t="s">
        <v>56879</v>
      </c>
      <c r="C6941" s="178" t="s">
        <v>56880</v>
      </c>
      <c r="D6941" s="178" t="str">
        <f aca="false">IF(LEN(B6941)=2,C6941,"")</f>
        <v/>
      </c>
      <c r="E6941" s="178" t="str">
        <f aca="false">IF(LEN(B6941)=5,C6941,"")</f>
        <v/>
      </c>
      <c r="F6941" s="178" t="str">
        <f aca="false">IF(LEN(B6941)=13,C6941,"")</f>
        <v>Waringin Kurung</v>
      </c>
      <c r="G6941" s="178" t="s">
        <v>56880</v>
      </c>
      <c r="H6941" s="178" t="s">
        <v>47247</v>
      </c>
    </row>
    <row r="6942" s="178" customFormat="true" ht="15" hidden="false" customHeight="false" outlineLevel="0" collapsed="false">
      <c r="A6942" s="178" t="n">
        <v>53354</v>
      </c>
      <c r="B6942" s="178" t="s">
        <v>56881</v>
      </c>
      <c r="C6942" s="178" t="s">
        <v>56882</v>
      </c>
      <c r="D6942" s="178" t="str">
        <f aca="false">IF(LEN(B6942)=2,C6942,"")</f>
        <v/>
      </c>
      <c r="E6942" s="178" t="str">
        <f aca="false">IF(LEN(B6942)=5,C6942,"")</f>
        <v/>
      </c>
      <c r="F6942" s="178" t="str">
        <f aca="false">IF(LEN(B6942)=13,C6942,"")</f>
        <v>Kramatjaya</v>
      </c>
      <c r="G6942" s="178" t="s">
        <v>56882</v>
      </c>
      <c r="H6942" s="178" t="s">
        <v>47247</v>
      </c>
    </row>
    <row r="6943" s="178" customFormat="true" ht="15" hidden="false" customHeight="false" outlineLevel="0" collapsed="false">
      <c r="A6943" s="178" t="n">
        <v>53355</v>
      </c>
      <c r="B6943" s="178" t="s">
        <v>56883</v>
      </c>
      <c r="C6943" s="178" t="s">
        <v>56884</v>
      </c>
      <c r="D6943" s="178" t="str">
        <f aca="false">IF(LEN(B6943)=2,C6943,"")</f>
        <v/>
      </c>
      <c r="E6943" s="178" t="str">
        <f aca="false">IF(LEN(B6943)=5,C6943,"")</f>
        <v/>
      </c>
      <c r="F6943" s="178" t="str">
        <f aca="false">IF(LEN(B6943)=13,C6943,"")</f>
        <v/>
      </c>
      <c r="H6943" s="178" t="s">
        <v>56884</v>
      </c>
    </row>
    <row r="6944" s="178" customFormat="true" ht="15" hidden="false" customHeight="false" outlineLevel="0" collapsed="false">
      <c r="A6944" s="178" t="n">
        <v>53356</v>
      </c>
      <c r="B6944" s="178" t="s">
        <v>56885</v>
      </c>
      <c r="C6944" s="178" t="s">
        <v>56886</v>
      </c>
      <c r="D6944" s="178" t="str">
        <f aca="false">IF(LEN(B6944)=2,C6944,"")</f>
        <v/>
      </c>
      <c r="E6944" s="178" t="str">
        <f aca="false">IF(LEN(B6944)=5,C6944,"")</f>
        <v/>
      </c>
      <c r="F6944" s="178" t="str">
        <f aca="false">IF(LEN(B6944)=13,C6944,"")</f>
        <v>Mendung</v>
      </c>
      <c r="G6944" s="178" t="s">
        <v>56886</v>
      </c>
      <c r="H6944" s="178" t="s">
        <v>56884</v>
      </c>
    </row>
    <row r="6945" s="178" customFormat="true" ht="15" hidden="false" customHeight="false" outlineLevel="0" collapsed="false">
      <c r="A6945" s="178" t="n">
        <v>53357</v>
      </c>
      <c r="B6945" s="178" t="s">
        <v>56887</v>
      </c>
      <c r="C6945" s="178" t="s">
        <v>56888</v>
      </c>
      <c r="D6945" s="178" t="str">
        <f aca="false">IF(LEN(B6945)=2,C6945,"")</f>
        <v/>
      </c>
      <c r="E6945" s="178" t="str">
        <f aca="false">IF(LEN(B6945)=5,C6945,"")</f>
        <v/>
      </c>
      <c r="F6945" s="178" t="str">
        <f aca="false">IF(LEN(B6945)=13,C6945,"")</f>
        <v>Sudimanik</v>
      </c>
      <c r="G6945" s="178" t="s">
        <v>56888</v>
      </c>
      <c r="H6945" s="178" t="s">
        <v>56884</v>
      </c>
    </row>
    <row r="6946" s="178" customFormat="true" ht="15" hidden="false" customHeight="false" outlineLevel="0" collapsed="false">
      <c r="A6946" s="178" t="n">
        <v>53358</v>
      </c>
      <c r="B6946" s="178" t="s">
        <v>56889</v>
      </c>
      <c r="C6946" s="178" t="s">
        <v>46625</v>
      </c>
      <c r="D6946" s="178" t="str">
        <f aca="false">IF(LEN(B6946)=2,C6946,"")</f>
        <v/>
      </c>
      <c r="E6946" s="178" t="str">
        <f aca="false">IF(LEN(B6946)=5,C6946,"")</f>
        <v/>
      </c>
      <c r="F6946" s="178" t="str">
        <f aca="false">IF(LEN(B6946)=13,C6946,"")</f>
        <v>Curug</v>
      </c>
      <c r="G6946" s="178" t="s">
        <v>46625</v>
      </c>
      <c r="H6946" s="178" t="s">
        <v>56884</v>
      </c>
    </row>
    <row r="6947" s="178" customFormat="true" ht="15" hidden="false" customHeight="false" outlineLevel="0" collapsed="false">
      <c r="A6947" s="178" t="n">
        <v>53359</v>
      </c>
      <c r="B6947" s="178" t="s">
        <v>56890</v>
      </c>
      <c r="C6947" s="178" t="s">
        <v>50885</v>
      </c>
      <c r="D6947" s="178" t="str">
        <f aca="false">IF(LEN(B6947)=2,C6947,"")</f>
        <v/>
      </c>
      <c r="E6947" s="178" t="str">
        <f aca="false">IF(LEN(B6947)=5,C6947,"")</f>
        <v/>
      </c>
      <c r="F6947" s="178" t="str">
        <f aca="false">IF(LEN(B6947)=13,C6947,"")</f>
        <v>Cibingbin</v>
      </c>
      <c r="G6947" s="178" t="s">
        <v>50885</v>
      </c>
      <c r="H6947" s="178" t="s">
        <v>56884</v>
      </c>
    </row>
    <row r="6948" s="178" customFormat="true" ht="15" hidden="false" customHeight="false" outlineLevel="0" collapsed="false">
      <c r="A6948" s="178" t="n">
        <v>53360</v>
      </c>
      <c r="B6948" s="178" t="s">
        <v>56891</v>
      </c>
      <c r="C6948" s="178" t="s">
        <v>46573</v>
      </c>
      <c r="D6948" s="178" t="str">
        <f aca="false">IF(LEN(B6948)=2,C6948,"")</f>
        <v/>
      </c>
      <c r="E6948" s="178" t="str">
        <f aca="false">IF(LEN(B6948)=5,C6948,"")</f>
        <v/>
      </c>
      <c r="F6948" s="178" t="str">
        <f aca="false">IF(LEN(B6948)=13,C6948,"")</f>
        <v>Sukajadi</v>
      </c>
      <c r="G6948" s="178" t="s">
        <v>46573</v>
      </c>
      <c r="H6948" s="178" t="s">
        <v>56884</v>
      </c>
    </row>
    <row r="6949" s="178" customFormat="true" ht="15" hidden="false" customHeight="false" outlineLevel="0" collapsed="false">
      <c r="A6949" s="178" t="n">
        <v>53361</v>
      </c>
      <c r="B6949" s="178" t="s">
        <v>56892</v>
      </c>
      <c r="C6949" s="178" t="s">
        <v>56893</v>
      </c>
      <c r="D6949" s="178" t="str">
        <f aca="false">IF(LEN(B6949)=2,C6949,"")</f>
        <v/>
      </c>
      <c r="E6949" s="178" t="str">
        <f aca="false">IF(LEN(B6949)=5,C6949,"")</f>
        <v/>
      </c>
      <c r="F6949" s="178" t="str">
        <f aca="false">IF(LEN(B6949)=13,C6949,"")</f>
        <v>Mahendra</v>
      </c>
      <c r="G6949" s="178" t="s">
        <v>56893</v>
      </c>
      <c r="H6949" s="178" t="s">
        <v>56884</v>
      </c>
    </row>
    <row r="6950" s="178" customFormat="true" ht="15" hidden="false" customHeight="false" outlineLevel="0" collapsed="false">
      <c r="A6950" s="178" t="n">
        <v>53362</v>
      </c>
      <c r="B6950" s="178" t="s">
        <v>56894</v>
      </c>
      <c r="C6950" s="178" t="s">
        <v>56884</v>
      </c>
      <c r="D6950" s="178" t="str">
        <f aca="false">IF(LEN(B6950)=2,C6950,"")</f>
        <v/>
      </c>
      <c r="E6950" s="178" t="str">
        <f aca="false">IF(LEN(B6950)=5,C6950,"")</f>
        <v/>
      </c>
      <c r="F6950" s="178" t="str">
        <f aca="false">IF(LEN(B6950)=13,C6950,"")</f>
        <v>Cibaliung</v>
      </c>
      <c r="G6950" s="178" t="s">
        <v>56884</v>
      </c>
      <c r="H6950" s="178" t="s">
        <v>56884</v>
      </c>
    </row>
    <row r="6951" s="178" customFormat="true" ht="15" hidden="false" customHeight="false" outlineLevel="0" collapsed="false">
      <c r="A6951" s="178" t="n">
        <v>53363</v>
      </c>
      <c r="B6951" s="178" t="s">
        <v>56895</v>
      </c>
      <c r="C6951" s="178" t="s">
        <v>53144</v>
      </c>
      <c r="D6951" s="178" t="str">
        <f aca="false">IF(LEN(B6951)=2,C6951,"")</f>
        <v/>
      </c>
      <c r="E6951" s="178" t="str">
        <f aca="false">IF(LEN(B6951)=5,C6951,"")</f>
        <v/>
      </c>
      <c r="F6951" s="178" t="str">
        <f aca="false">IF(LEN(B6951)=13,C6951,"")</f>
        <v>Cihanjuang</v>
      </c>
      <c r="G6951" s="178" t="s">
        <v>53144</v>
      </c>
      <c r="H6951" s="178" t="s">
        <v>56884</v>
      </c>
    </row>
    <row r="6952" s="178" customFormat="true" ht="15" hidden="false" customHeight="false" outlineLevel="0" collapsed="false">
      <c r="A6952" s="178" t="n">
        <v>53364</v>
      </c>
      <c r="B6952" s="178" t="s">
        <v>56896</v>
      </c>
      <c r="C6952" s="178" t="s">
        <v>56897</v>
      </c>
      <c r="D6952" s="178" t="str">
        <f aca="false">IF(LEN(B6952)=2,C6952,"")</f>
        <v/>
      </c>
      <c r="E6952" s="178" t="str">
        <f aca="false">IF(LEN(B6952)=5,C6952,"")</f>
        <v/>
      </c>
      <c r="F6952" s="178" t="str">
        <f aca="false">IF(LEN(B6952)=13,C6952,"")</f>
        <v>Sorongan</v>
      </c>
      <c r="G6952" s="178" t="s">
        <v>56897</v>
      </c>
      <c r="H6952" s="178" t="s">
        <v>56884</v>
      </c>
    </row>
    <row r="6953" s="178" customFormat="true" ht="15" hidden="false" customHeight="false" outlineLevel="0" collapsed="false">
      <c r="A6953" s="178" t="n">
        <v>53365</v>
      </c>
      <c r="B6953" s="178" t="s">
        <v>56898</v>
      </c>
      <c r="C6953" s="178" t="s">
        <v>51060</v>
      </c>
      <c r="D6953" s="178" t="str">
        <f aca="false">IF(LEN(B6953)=2,C6953,"")</f>
        <v/>
      </c>
      <c r="E6953" s="178" t="str">
        <f aca="false">IF(LEN(B6953)=5,C6953,"")</f>
        <v/>
      </c>
      <c r="F6953" s="178" t="str">
        <f aca="false">IF(LEN(B6953)=13,C6953,"")</f>
        <v/>
      </c>
      <c r="H6953" s="178" t="s">
        <v>51060</v>
      </c>
    </row>
    <row r="6954" s="178" customFormat="true" ht="15" hidden="false" customHeight="false" outlineLevel="0" collapsed="false">
      <c r="A6954" s="178" t="n">
        <v>53366</v>
      </c>
      <c r="B6954" s="178" t="s">
        <v>56899</v>
      </c>
      <c r="C6954" s="178" t="s">
        <v>56900</v>
      </c>
      <c r="D6954" s="178" t="str">
        <f aca="false">IF(LEN(B6954)=2,C6954,"")</f>
        <v/>
      </c>
      <c r="E6954" s="178" t="str">
        <f aca="false">IF(LEN(B6954)=5,C6954,"")</f>
        <v/>
      </c>
      <c r="F6954" s="178" t="str">
        <f aca="false">IF(LEN(B6954)=13,C6954,"")</f>
        <v>Tanjungan</v>
      </c>
      <c r="G6954" s="178" t="s">
        <v>56900</v>
      </c>
      <c r="H6954" s="178" t="s">
        <v>51060</v>
      </c>
    </row>
    <row r="6955" s="178" customFormat="true" ht="15" hidden="false" customHeight="false" outlineLevel="0" collapsed="false">
      <c r="A6955" s="178" t="n">
        <v>53367</v>
      </c>
      <c r="B6955" s="178" t="s">
        <v>56901</v>
      </c>
      <c r="C6955" s="178" t="s">
        <v>46490</v>
      </c>
      <c r="D6955" s="178" t="str">
        <f aca="false">IF(LEN(B6955)=2,C6955,"")</f>
        <v/>
      </c>
      <c r="E6955" s="178" t="str">
        <f aca="false">IF(LEN(B6955)=5,C6955,"")</f>
        <v/>
      </c>
      <c r="F6955" s="178" t="str">
        <f aca="false">IF(LEN(B6955)=13,C6955,"")</f>
        <v>Sumurbatu</v>
      </c>
      <c r="G6955" s="178" t="s">
        <v>46490</v>
      </c>
      <c r="H6955" s="178" t="s">
        <v>51060</v>
      </c>
    </row>
    <row r="6956" s="178" customFormat="true" ht="15" hidden="false" customHeight="false" outlineLevel="0" collapsed="false">
      <c r="A6956" s="178" t="n">
        <v>53368</v>
      </c>
      <c r="B6956" s="178" t="s">
        <v>56902</v>
      </c>
      <c r="C6956" s="178" t="s">
        <v>56903</v>
      </c>
      <c r="D6956" s="178" t="str">
        <f aca="false">IF(LEN(B6956)=2,C6956,"")</f>
        <v/>
      </c>
      <c r="E6956" s="178" t="str">
        <f aca="false">IF(LEN(B6956)=5,C6956,"")</f>
        <v/>
      </c>
      <c r="F6956" s="178" t="str">
        <f aca="false">IF(LEN(B6956)=13,C6956,"")</f>
        <v>Sukawaris</v>
      </c>
      <c r="G6956" s="178" t="s">
        <v>56903</v>
      </c>
      <c r="H6956" s="178" t="s">
        <v>51060</v>
      </c>
    </row>
    <row r="6957" s="178" customFormat="true" ht="15" hidden="false" customHeight="false" outlineLevel="0" collapsed="false">
      <c r="A6957" s="178" t="n">
        <v>53369</v>
      </c>
      <c r="B6957" s="178" t="s">
        <v>56904</v>
      </c>
      <c r="C6957" s="178" t="s">
        <v>56905</v>
      </c>
      <c r="D6957" s="178" t="str">
        <f aca="false">IF(LEN(B6957)=2,C6957,"")</f>
        <v/>
      </c>
      <c r="E6957" s="178" t="str">
        <f aca="false">IF(LEN(B6957)=5,C6957,"")</f>
        <v/>
      </c>
      <c r="F6957" s="178" t="str">
        <f aca="false">IF(LEN(B6957)=13,C6957,"")</f>
        <v>Rancaseneng</v>
      </c>
      <c r="G6957" s="178" t="s">
        <v>56905</v>
      </c>
      <c r="H6957" s="178" t="s">
        <v>51060</v>
      </c>
    </row>
    <row r="6958" s="178" customFormat="true" ht="15" hidden="false" customHeight="false" outlineLevel="0" collapsed="false">
      <c r="A6958" s="178" t="n">
        <v>53370</v>
      </c>
      <c r="B6958" s="178" t="s">
        <v>56906</v>
      </c>
      <c r="C6958" s="178" t="s">
        <v>56907</v>
      </c>
      <c r="D6958" s="178" t="str">
        <f aca="false">IF(LEN(B6958)=2,C6958,"")</f>
        <v/>
      </c>
      <c r="E6958" s="178" t="str">
        <f aca="false">IF(LEN(B6958)=5,C6958,"")</f>
        <v/>
      </c>
      <c r="F6958" s="178" t="str">
        <f aca="false">IF(LEN(B6958)=13,C6958,"")</f>
        <v>Parungkokosan</v>
      </c>
      <c r="G6958" s="178" t="s">
        <v>56907</v>
      </c>
      <c r="H6958" s="178" t="s">
        <v>51060</v>
      </c>
    </row>
    <row r="6959" s="178" customFormat="true" ht="15" hidden="false" customHeight="false" outlineLevel="0" collapsed="false">
      <c r="A6959" s="178" t="n">
        <v>53371</v>
      </c>
      <c r="B6959" s="178" t="s">
        <v>56908</v>
      </c>
      <c r="C6959" s="178" t="s">
        <v>56909</v>
      </c>
      <c r="D6959" s="178" t="str">
        <f aca="false">IF(LEN(B6959)=2,C6959,"")</f>
        <v/>
      </c>
      <c r="E6959" s="178" t="str">
        <f aca="false">IF(LEN(B6959)=5,C6959,"")</f>
        <v/>
      </c>
      <c r="F6959" s="178" t="str">
        <f aca="false">IF(LEN(B6959)=13,C6959,"")</f>
        <v>Nanggala</v>
      </c>
      <c r="G6959" s="178" t="s">
        <v>56909</v>
      </c>
      <c r="H6959" s="178" t="s">
        <v>51060</v>
      </c>
    </row>
    <row r="6960" s="178" customFormat="true" ht="15" hidden="false" customHeight="false" outlineLevel="0" collapsed="false">
      <c r="A6960" s="178" t="n">
        <v>53372</v>
      </c>
      <c r="B6960" s="178" t="s">
        <v>56910</v>
      </c>
      <c r="C6960" s="178" t="s">
        <v>51060</v>
      </c>
      <c r="D6960" s="178" t="str">
        <f aca="false">IF(LEN(B6960)=2,C6960,"")</f>
        <v/>
      </c>
      <c r="E6960" s="178" t="str">
        <f aca="false">IF(LEN(B6960)=5,C6960,"")</f>
        <v/>
      </c>
      <c r="F6960" s="178" t="str">
        <f aca="false">IF(LEN(B6960)=13,C6960,"")</f>
        <v>Cikeusik</v>
      </c>
      <c r="G6960" s="178" t="s">
        <v>51060</v>
      </c>
      <c r="H6960" s="178" t="s">
        <v>51060</v>
      </c>
    </row>
    <row r="6961" s="178" customFormat="true" ht="15" hidden="false" customHeight="false" outlineLevel="0" collapsed="false">
      <c r="A6961" s="178" t="n">
        <v>53373</v>
      </c>
      <c r="B6961" s="178" t="s">
        <v>56911</v>
      </c>
      <c r="C6961" s="178" t="s">
        <v>49904</v>
      </c>
      <c r="D6961" s="178" t="str">
        <f aca="false">IF(LEN(B6961)=2,C6961,"")</f>
        <v/>
      </c>
      <c r="E6961" s="178" t="str">
        <f aca="false">IF(LEN(B6961)=5,C6961,"")</f>
        <v/>
      </c>
      <c r="F6961" s="178" t="str">
        <f aca="false">IF(LEN(B6961)=13,C6961,"")</f>
        <v>Cikadongdong</v>
      </c>
      <c r="G6961" s="178" t="s">
        <v>49904</v>
      </c>
      <c r="H6961" s="178" t="s">
        <v>51060</v>
      </c>
    </row>
    <row r="6962" s="178" customFormat="true" ht="15" hidden="false" customHeight="false" outlineLevel="0" collapsed="false">
      <c r="A6962" s="178" t="n">
        <v>53374</v>
      </c>
      <c r="B6962" s="178" t="s">
        <v>56912</v>
      </c>
      <c r="C6962" s="178" t="s">
        <v>56913</v>
      </c>
      <c r="D6962" s="178" t="str">
        <f aca="false">IF(LEN(B6962)=2,C6962,"")</f>
        <v/>
      </c>
      <c r="E6962" s="178" t="str">
        <f aca="false">IF(LEN(B6962)=5,C6962,"")</f>
        <v/>
      </c>
      <c r="F6962" s="178" t="str">
        <f aca="false">IF(LEN(B6962)=13,C6962,"")</f>
        <v>Curugciung</v>
      </c>
      <c r="G6962" s="178" t="s">
        <v>56913</v>
      </c>
      <c r="H6962" s="178" t="s">
        <v>51060</v>
      </c>
    </row>
    <row r="6963" s="178" customFormat="true" ht="15" hidden="false" customHeight="false" outlineLevel="0" collapsed="false">
      <c r="A6963" s="178" t="n">
        <v>53375</v>
      </c>
      <c r="B6963" s="178" t="s">
        <v>56914</v>
      </c>
      <c r="C6963" s="178" t="s">
        <v>56915</v>
      </c>
      <c r="D6963" s="178" t="str">
        <f aca="false">IF(LEN(B6963)=2,C6963,"")</f>
        <v/>
      </c>
      <c r="E6963" s="178" t="str">
        <f aca="false">IF(LEN(B6963)=5,C6963,"")</f>
        <v/>
      </c>
      <c r="F6963" s="178" t="str">
        <f aca="false">IF(LEN(B6963)=13,C6963,"")</f>
        <v>Leuwibalang</v>
      </c>
      <c r="G6963" s="178" t="s">
        <v>56915</v>
      </c>
      <c r="H6963" s="178" t="s">
        <v>51060</v>
      </c>
    </row>
    <row r="6964" s="178" customFormat="true" ht="15" hidden="false" customHeight="false" outlineLevel="0" collapsed="false">
      <c r="A6964" s="178" t="n">
        <v>53376</v>
      </c>
      <c r="B6964" s="178" t="s">
        <v>56916</v>
      </c>
      <c r="C6964" s="178" t="s">
        <v>56917</v>
      </c>
      <c r="D6964" s="178" t="str">
        <f aca="false">IF(LEN(B6964)=2,C6964,"")</f>
        <v/>
      </c>
      <c r="E6964" s="178" t="str">
        <f aca="false">IF(LEN(B6964)=5,C6964,"")</f>
        <v/>
      </c>
      <c r="F6964" s="178" t="str">
        <f aca="false">IF(LEN(B6964)=13,C6964,"")</f>
        <v>Sukaseneng</v>
      </c>
      <c r="G6964" s="178" t="s">
        <v>56917</v>
      </c>
      <c r="H6964" s="178" t="s">
        <v>51060</v>
      </c>
    </row>
    <row r="6965" s="178" customFormat="true" ht="15" hidden="false" customHeight="false" outlineLevel="0" collapsed="false">
      <c r="A6965" s="178" t="n">
        <v>53377</v>
      </c>
      <c r="B6965" s="178" t="s">
        <v>56918</v>
      </c>
      <c r="C6965" s="178" t="s">
        <v>46592</v>
      </c>
      <c r="D6965" s="178" t="str">
        <f aca="false">IF(LEN(B6965)=2,C6965,"")</f>
        <v/>
      </c>
      <c r="E6965" s="178" t="str">
        <f aca="false">IF(LEN(B6965)=5,C6965,"")</f>
        <v/>
      </c>
      <c r="F6965" s="178" t="str">
        <f aca="false">IF(LEN(B6965)=13,C6965,"")</f>
        <v>Sukamulya</v>
      </c>
      <c r="G6965" s="178" t="s">
        <v>46592</v>
      </c>
      <c r="H6965" s="178" t="s">
        <v>51060</v>
      </c>
    </row>
    <row r="6966" s="178" customFormat="true" ht="15" hidden="false" customHeight="false" outlineLevel="0" collapsed="false">
      <c r="A6966" s="178" t="n">
        <v>53378</v>
      </c>
      <c r="B6966" s="178" t="s">
        <v>56919</v>
      </c>
      <c r="C6966" s="178" t="s">
        <v>56920</v>
      </c>
      <c r="D6966" s="178" t="str">
        <f aca="false">IF(LEN(B6966)=2,C6966,"")</f>
        <v/>
      </c>
      <c r="E6966" s="178" t="str">
        <f aca="false">IF(LEN(B6966)=5,C6966,"")</f>
        <v/>
      </c>
      <c r="F6966" s="178" t="str">
        <f aca="false">IF(LEN(B6966)=13,C6966,"")</f>
        <v>Umbulan</v>
      </c>
      <c r="G6966" s="178" t="s">
        <v>56920</v>
      </c>
      <c r="H6966" s="178" t="s">
        <v>51060</v>
      </c>
    </row>
    <row r="6967" s="178" customFormat="true" ht="15" hidden="false" customHeight="false" outlineLevel="0" collapsed="false">
      <c r="A6967" s="178" t="n">
        <v>53379</v>
      </c>
      <c r="B6967" s="178" t="s">
        <v>56921</v>
      </c>
      <c r="C6967" s="178" t="s">
        <v>56922</v>
      </c>
      <c r="D6967" s="178" t="str">
        <f aca="false">IF(LEN(B6967)=2,C6967,"")</f>
        <v/>
      </c>
      <c r="E6967" s="178" t="str">
        <f aca="false">IF(LEN(B6967)=5,C6967,"")</f>
        <v/>
      </c>
      <c r="F6967" s="178" t="str">
        <f aca="false">IF(LEN(B6967)=13,C6967,"")</f>
        <v>Cikiruhwetan</v>
      </c>
      <c r="G6967" s="178" t="s">
        <v>56922</v>
      </c>
      <c r="H6967" s="178" t="s">
        <v>51060</v>
      </c>
    </row>
    <row r="6968" s="178" customFormat="true" ht="15" hidden="false" customHeight="false" outlineLevel="0" collapsed="false">
      <c r="A6968" s="178" t="n">
        <v>53380</v>
      </c>
      <c r="B6968" s="178" t="s">
        <v>56923</v>
      </c>
      <c r="C6968" s="178" t="s">
        <v>56924</v>
      </c>
      <c r="D6968" s="178" t="str">
        <f aca="false">IF(LEN(B6968)=2,C6968,"")</f>
        <v/>
      </c>
      <c r="E6968" s="178" t="str">
        <f aca="false">IF(LEN(B6968)=5,C6968,"")</f>
        <v/>
      </c>
      <c r="F6968" s="178" t="str">
        <f aca="false">IF(LEN(B6968)=13,C6968,"")</f>
        <v/>
      </c>
      <c r="H6968" s="178" t="s">
        <v>56924</v>
      </c>
    </row>
    <row r="6969" s="178" customFormat="true" ht="15" hidden="false" customHeight="false" outlineLevel="0" collapsed="false">
      <c r="A6969" s="178" t="n">
        <v>53381</v>
      </c>
      <c r="B6969" s="178" t="s">
        <v>56925</v>
      </c>
      <c r="C6969" s="178" t="s">
        <v>56926</v>
      </c>
      <c r="D6969" s="178" t="str">
        <f aca="false">IF(LEN(B6969)=2,C6969,"")</f>
        <v/>
      </c>
      <c r="E6969" s="178" t="str">
        <f aca="false">IF(LEN(B6969)=5,C6969,"")</f>
        <v/>
      </c>
      <c r="F6969" s="178" t="str">
        <f aca="false">IF(LEN(B6969)=13,C6969,"")</f>
        <v>Karangbolong</v>
      </c>
      <c r="G6969" s="178" t="s">
        <v>56926</v>
      </c>
      <c r="H6969" s="178" t="s">
        <v>56924</v>
      </c>
    </row>
    <row r="6970" s="178" customFormat="true" ht="15" hidden="false" customHeight="false" outlineLevel="0" collapsed="false">
      <c r="A6970" s="178" t="n">
        <v>53382</v>
      </c>
      <c r="B6970" s="178" t="s">
        <v>56927</v>
      </c>
      <c r="C6970" s="178" t="s">
        <v>56928</v>
      </c>
      <c r="D6970" s="178" t="str">
        <f aca="false">IF(LEN(B6970)=2,C6970,"")</f>
        <v/>
      </c>
      <c r="E6970" s="178" t="str">
        <f aca="false">IF(LEN(B6970)=5,C6970,"")</f>
        <v/>
      </c>
      <c r="F6970" s="178" t="str">
        <f aca="false">IF(LEN(B6970)=13,C6970,"")</f>
        <v>Katumbiri</v>
      </c>
      <c r="G6970" s="178" t="s">
        <v>56928</v>
      </c>
      <c r="H6970" s="178" t="s">
        <v>56924</v>
      </c>
    </row>
    <row r="6971" s="178" customFormat="true" ht="15" hidden="false" customHeight="false" outlineLevel="0" collapsed="false">
      <c r="A6971" s="178" t="n">
        <v>53383</v>
      </c>
      <c r="B6971" s="178" t="s">
        <v>56929</v>
      </c>
      <c r="C6971" s="178" t="s">
        <v>46664</v>
      </c>
      <c r="D6971" s="178" t="str">
        <f aca="false">IF(LEN(B6971)=2,C6971,"")</f>
        <v/>
      </c>
      <c r="E6971" s="178" t="str">
        <f aca="false">IF(LEN(B6971)=5,C6971,"")</f>
        <v/>
      </c>
      <c r="F6971" s="178" t="str">
        <f aca="false">IF(LEN(B6971)=13,C6971,"")</f>
        <v>Waringinjaya</v>
      </c>
      <c r="G6971" s="178" t="s">
        <v>46664</v>
      </c>
      <c r="H6971" s="178" t="s">
        <v>56924</v>
      </c>
    </row>
    <row r="6972" s="178" customFormat="true" ht="15" hidden="false" customHeight="false" outlineLevel="0" collapsed="false">
      <c r="A6972" s="178" t="n">
        <v>53384</v>
      </c>
      <c r="B6972" s="178" t="s">
        <v>56930</v>
      </c>
      <c r="C6972" s="178" t="s">
        <v>56931</v>
      </c>
      <c r="D6972" s="178" t="str">
        <f aca="false">IF(LEN(B6972)=2,C6972,"")</f>
        <v/>
      </c>
      <c r="E6972" s="178" t="str">
        <f aca="false">IF(LEN(B6972)=5,C6972,"")</f>
        <v/>
      </c>
      <c r="F6972" s="178" t="str">
        <f aca="false">IF(LEN(B6972)=13,C6972,"")</f>
        <v>Karyabuana</v>
      </c>
      <c r="G6972" s="178" t="s">
        <v>56931</v>
      </c>
      <c r="H6972" s="178" t="s">
        <v>56924</v>
      </c>
    </row>
    <row r="6973" s="178" customFormat="true" ht="15" hidden="false" customHeight="false" outlineLevel="0" collapsed="false">
      <c r="A6973" s="178" t="n">
        <v>53385</v>
      </c>
      <c r="B6973" s="178" t="s">
        <v>56932</v>
      </c>
      <c r="C6973" s="178" t="s">
        <v>56933</v>
      </c>
      <c r="D6973" s="178" t="str">
        <f aca="false">IF(LEN(B6973)=2,C6973,"")</f>
        <v/>
      </c>
      <c r="E6973" s="178" t="str">
        <f aca="false">IF(LEN(B6973)=5,C6973,"")</f>
        <v/>
      </c>
      <c r="F6973" s="178" t="str">
        <f aca="false">IF(LEN(B6973)=13,C6973,"")</f>
        <v>Tarumanagara</v>
      </c>
      <c r="G6973" s="178" t="s">
        <v>56933</v>
      </c>
      <c r="H6973" s="178" t="s">
        <v>56924</v>
      </c>
    </row>
    <row r="6974" s="178" customFormat="true" ht="15" hidden="false" customHeight="false" outlineLevel="0" collapsed="false">
      <c r="A6974" s="178" t="n">
        <v>53386</v>
      </c>
      <c r="B6974" s="178" t="s">
        <v>56934</v>
      </c>
      <c r="C6974" s="178" t="s">
        <v>56935</v>
      </c>
      <c r="D6974" s="178" t="str">
        <f aca="false">IF(LEN(B6974)=2,C6974,"")</f>
        <v/>
      </c>
      <c r="E6974" s="178" t="str">
        <f aca="false">IF(LEN(B6974)=5,C6974,"")</f>
        <v/>
      </c>
      <c r="F6974" s="178" t="str">
        <f aca="false">IF(LEN(B6974)=13,C6974,"")</f>
        <v>Ciseureuheun</v>
      </c>
      <c r="G6974" s="178" t="s">
        <v>56935</v>
      </c>
      <c r="H6974" s="178" t="s">
        <v>56924</v>
      </c>
    </row>
    <row r="6975" s="178" customFormat="true" ht="15" hidden="false" customHeight="false" outlineLevel="0" collapsed="false">
      <c r="A6975" s="178" t="n">
        <v>53387</v>
      </c>
      <c r="B6975" s="178" t="s">
        <v>56936</v>
      </c>
      <c r="C6975" s="178" t="s">
        <v>46896</v>
      </c>
      <c r="D6975" s="178" t="str">
        <f aca="false">IF(LEN(B6975)=2,C6975,"")</f>
        <v/>
      </c>
      <c r="E6975" s="178" t="str">
        <f aca="false">IF(LEN(B6975)=5,C6975,"")</f>
        <v/>
      </c>
      <c r="F6975" s="178" t="str">
        <f aca="false">IF(LEN(B6975)=13,C6975,"")</f>
        <v>Banyuasih</v>
      </c>
      <c r="G6975" s="178" t="s">
        <v>46896</v>
      </c>
      <c r="H6975" s="178" t="s">
        <v>56924</v>
      </c>
    </row>
    <row r="6976" s="178" customFormat="true" ht="15" hidden="false" customHeight="false" outlineLevel="0" collapsed="false">
      <c r="A6976" s="178" t="n">
        <v>53388</v>
      </c>
      <c r="B6976" s="178" t="s">
        <v>56937</v>
      </c>
      <c r="C6976" s="178" t="s">
        <v>56924</v>
      </c>
      <c r="D6976" s="178" t="str">
        <f aca="false">IF(LEN(B6976)=2,C6976,"")</f>
        <v/>
      </c>
      <c r="E6976" s="178" t="str">
        <f aca="false">IF(LEN(B6976)=5,C6976,"")</f>
        <v/>
      </c>
      <c r="F6976" s="178" t="str">
        <f aca="false">IF(LEN(B6976)=13,C6976,"")</f>
        <v>Cigeulis</v>
      </c>
      <c r="G6976" s="178" t="s">
        <v>56924</v>
      </c>
      <c r="H6976" s="178" t="s">
        <v>56924</v>
      </c>
    </row>
    <row r="6977" s="178" customFormat="true" ht="15" hidden="false" customHeight="false" outlineLevel="0" collapsed="false">
      <c r="A6977" s="178" t="n">
        <v>53389</v>
      </c>
      <c r="B6977" s="178" t="s">
        <v>56938</v>
      </c>
      <c r="C6977" s="178" t="s">
        <v>49206</v>
      </c>
      <c r="D6977" s="178" t="str">
        <f aca="false">IF(LEN(B6977)=2,C6977,"")</f>
        <v/>
      </c>
      <c r="E6977" s="178" t="str">
        <f aca="false">IF(LEN(B6977)=5,C6977,"")</f>
        <v/>
      </c>
      <c r="F6977" s="178" t="str">
        <f aca="false">IF(LEN(B6977)=13,C6977,"")</f>
        <v>Sinarjaya</v>
      </c>
      <c r="G6977" s="178" t="s">
        <v>49206</v>
      </c>
      <c r="H6977" s="178" t="s">
        <v>56924</v>
      </c>
    </row>
    <row r="6978" s="178" customFormat="true" ht="15" hidden="false" customHeight="false" outlineLevel="0" collapsed="false">
      <c r="A6978" s="178" t="n">
        <v>53390</v>
      </c>
      <c r="B6978" s="178" t="s">
        <v>56939</v>
      </c>
      <c r="C6978" s="178" t="s">
        <v>56940</v>
      </c>
      <c r="D6978" s="178" t="str">
        <f aca="false">IF(LEN(B6978)=2,C6978,"")</f>
        <v/>
      </c>
      <c r="E6978" s="178" t="str">
        <f aca="false">IF(LEN(B6978)=5,C6978,"")</f>
        <v/>
      </c>
      <c r="F6978" s="178" t="str">
        <f aca="false">IF(LEN(B6978)=13,C6978,"")</f>
        <v/>
      </c>
      <c r="H6978" s="178" t="s">
        <v>56940</v>
      </c>
    </row>
    <row r="6979" s="178" customFormat="true" ht="15" hidden="false" customHeight="false" outlineLevel="0" collapsed="false">
      <c r="A6979" s="178" t="n">
        <v>53391</v>
      </c>
      <c r="B6979" s="178" t="s">
        <v>56941</v>
      </c>
      <c r="C6979" s="178" t="s">
        <v>56942</v>
      </c>
      <c r="D6979" s="178" t="str">
        <f aca="false">IF(LEN(B6979)=2,C6979,"")</f>
        <v/>
      </c>
      <c r="E6979" s="178" t="str">
        <f aca="false">IF(LEN(B6979)=5,C6979,"")</f>
        <v/>
      </c>
      <c r="F6979" s="178" t="str">
        <f aca="false">IF(LEN(B6979)=13,C6979,"")</f>
        <v>Panimbangjaya</v>
      </c>
      <c r="G6979" s="178" t="s">
        <v>56942</v>
      </c>
      <c r="H6979" s="178" t="s">
        <v>56940</v>
      </c>
    </row>
    <row r="6980" s="178" customFormat="true" ht="15" hidden="false" customHeight="false" outlineLevel="0" collapsed="false">
      <c r="A6980" s="178" t="n">
        <v>53392</v>
      </c>
      <c r="B6980" s="178" t="s">
        <v>56943</v>
      </c>
      <c r="C6980" s="178" t="s">
        <v>46797</v>
      </c>
      <c r="D6980" s="178" t="str">
        <f aca="false">IF(LEN(B6980)=2,C6980,"")</f>
        <v/>
      </c>
      <c r="E6980" s="178" t="str">
        <f aca="false">IF(LEN(B6980)=5,C6980,"")</f>
        <v/>
      </c>
      <c r="F6980" s="178" t="str">
        <f aca="false">IF(LEN(B6980)=13,C6980,"")</f>
        <v>Mekarjaya</v>
      </c>
      <c r="G6980" s="178" t="s">
        <v>46797</v>
      </c>
      <c r="H6980" s="178" t="s">
        <v>56940</v>
      </c>
    </row>
    <row r="6981" s="178" customFormat="true" ht="15" hidden="false" customHeight="false" outlineLevel="0" collapsed="false">
      <c r="A6981" s="178" t="n">
        <v>53393</v>
      </c>
      <c r="B6981" s="178" t="s">
        <v>56944</v>
      </c>
      <c r="C6981" s="178" t="s">
        <v>50308</v>
      </c>
      <c r="D6981" s="178" t="str">
        <f aca="false">IF(LEN(B6981)=2,C6981,"")</f>
        <v/>
      </c>
      <c r="E6981" s="178" t="str">
        <f aca="false">IF(LEN(B6981)=5,C6981,"")</f>
        <v/>
      </c>
      <c r="F6981" s="178" t="str">
        <f aca="false">IF(LEN(B6981)=13,C6981,"")</f>
        <v>Gombong</v>
      </c>
      <c r="G6981" s="178" t="s">
        <v>50308</v>
      </c>
      <c r="H6981" s="178" t="s">
        <v>56940</v>
      </c>
    </row>
    <row r="6982" s="178" customFormat="true" ht="15" hidden="false" customHeight="false" outlineLevel="0" collapsed="false">
      <c r="A6982" s="178" t="n">
        <v>53394</v>
      </c>
      <c r="B6982" s="178" t="s">
        <v>56945</v>
      </c>
      <c r="C6982" s="178" t="s">
        <v>19285</v>
      </c>
      <c r="D6982" s="178" t="str">
        <f aca="false">IF(LEN(B6982)=2,C6982,"")</f>
        <v/>
      </c>
      <c r="E6982" s="178" t="str">
        <f aca="false">IF(LEN(B6982)=5,C6982,"")</f>
        <v/>
      </c>
      <c r="F6982" s="178" t="str">
        <f aca="false">IF(LEN(B6982)=13,C6982,"")</f>
        <v>Mekar Jaya</v>
      </c>
      <c r="G6982" s="178" t="s">
        <v>19285</v>
      </c>
      <c r="H6982" s="178" t="s">
        <v>56940</v>
      </c>
    </row>
    <row r="6983" s="178" customFormat="true" ht="15" hidden="false" customHeight="false" outlineLevel="0" collapsed="false">
      <c r="A6983" s="178" t="n">
        <v>53395</v>
      </c>
      <c r="B6983" s="178" t="s">
        <v>56946</v>
      </c>
      <c r="C6983" s="178" t="s">
        <v>46434</v>
      </c>
      <c r="D6983" s="178" t="str">
        <f aca="false">IF(LEN(B6983)=2,C6983,"")</f>
        <v/>
      </c>
      <c r="E6983" s="178" t="str">
        <f aca="false">IF(LEN(B6983)=5,C6983,"")</f>
        <v/>
      </c>
      <c r="F6983" s="178" t="str">
        <f aca="false">IF(LEN(B6983)=13,C6983,"")</f>
        <v>Citeureup</v>
      </c>
      <c r="G6983" s="178" t="s">
        <v>46434</v>
      </c>
      <c r="H6983" s="178" t="s">
        <v>56940</v>
      </c>
    </row>
    <row r="6984" s="178" customFormat="true" ht="15" hidden="false" customHeight="false" outlineLevel="0" collapsed="false">
      <c r="A6984" s="178" t="n">
        <v>53396</v>
      </c>
      <c r="B6984" s="178" t="s">
        <v>56947</v>
      </c>
      <c r="C6984" s="178" t="s">
        <v>49482</v>
      </c>
      <c r="D6984" s="178" t="str">
        <f aca="false">IF(LEN(B6984)=2,C6984,"")</f>
        <v/>
      </c>
      <c r="E6984" s="178" t="str">
        <f aca="false">IF(LEN(B6984)=5,C6984,"")</f>
        <v/>
      </c>
      <c r="F6984" s="178" t="str">
        <f aca="false">IF(LEN(B6984)=13,C6984,"")</f>
        <v>Tanjungjaya</v>
      </c>
      <c r="G6984" s="178" t="s">
        <v>49482</v>
      </c>
      <c r="H6984" s="178" t="s">
        <v>56940</v>
      </c>
    </row>
    <row r="6985" s="178" customFormat="true" ht="15" hidden="false" customHeight="false" outlineLevel="0" collapsed="false">
      <c r="A6985" s="178" t="n">
        <v>53397</v>
      </c>
      <c r="B6985" s="178" t="s">
        <v>56948</v>
      </c>
      <c r="C6985" s="178" t="s">
        <v>56949</v>
      </c>
      <c r="D6985" s="178" t="str">
        <f aca="false">IF(LEN(B6985)=2,C6985,"")</f>
        <v/>
      </c>
      <c r="E6985" s="178" t="str">
        <f aca="false">IF(LEN(B6985)=5,C6985,"")</f>
        <v/>
      </c>
      <c r="F6985" s="178" t="str">
        <f aca="false">IF(LEN(B6985)=13,C6985,"")</f>
        <v/>
      </c>
      <c r="H6985" s="178" t="s">
        <v>56949</v>
      </c>
    </row>
    <row r="6986" s="178" customFormat="true" ht="15" hidden="false" customHeight="false" outlineLevel="0" collapsed="false">
      <c r="A6986" s="178" t="n">
        <v>53398</v>
      </c>
      <c r="B6986" s="178" t="s">
        <v>56950</v>
      </c>
      <c r="C6986" s="178" t="s">
        <v>56949</v>
      </c>
      <c r="D6986" s="178" t="str">
        <f aca="false">IF(LEN(B6986)=2,C6986,"")</f>
        <v/>
      </c>
      <c r="E6986" s="178" t="str">
        <f aca="false">IF(LEN(B6986)=5,C6986,"")</f>
        <v/>
      </c>
      <c r="F6986" s="178" t="str">
        <f aca="false">IF(LEN(B6986)=13,C6986,"")</f>
        <v>Angsana</v>
      </c>
      <c r="G6986" s="178" t="s">
        <v>56949</v>
      </c>
      <c r="H6986" s="178" t="s">
        <v>56949</v>
      </c>
    </row>
    <row r="6987" s="178" customFormat="true" ht="15" hidden="false" customHeight="false" outlineLevel="0" collapsed="false">
      <c r="A6987" s="178" t="n">
        <v>53399</v>
      </c>
      <c r="B6987" s="178" t="s">
        <v>56951</v>
      </c>
      <c r="C6987" s="178" t="s">
        <v>52796</v>
      </c>
      <c r="D6987" s="178" t="str">
        <f aca="false">IF(LEN(B6987)=2,C6987,"")</f>
        <v/>
      </c>
      <c r="E6987" s="178" t="str">
        <f aca="false">IF(LEN(B6987)=5,C6987,"")</f>
        <v/>
      </c>
      <c r="F6987" s="178" t="str">
        <f aca="false">IF(LEN(B6987)=13,C6987,"")</f>
        <v>Padaherang</v>
      </c>
      <c r="G6987" s="178" t="s">
        <v>52796</v>
      </c>
      <c r="H6987" s="178" t="s">
        <v>56949</v>
      </c>
    </row>
    <row r="6988" s="178" customFormat="true" ht="15" hidden="false" customHeight="false" outlineLevel="0" collapsed="false">
      <c r="A6988" s="178" t="n">
        <v>53400</v>
      </c>
      <c r="B6988" s="178" t="s">
        <v>56952</v>
      </c>
      <c r="C6988" s="178" t="s">
        <v>48521</v>
      </c>
      <c r="D6988" s="178" t="str">
        <f aca="false">IF(LEN(B6988)=2,C6988,"")</f>
        <v/>
      </c>
      <c r="E6988" s="178" t="str">
        <f aca="false">IF(LEN(B6988)=5,C6988,"")</f>
        <v/>
      </c>
      <c r="F6988" s="178" t="str">
        <f aca="false">IF(LEN(B6988)=13,C6988,"")</f>
        <v>Padamulya</v>
      </c>
      <c r="G6988" s="178" t="s">
        <v>48521</v>
      </c>
      <c r="H6988" s="178" t="s">
        <v>56949</v>
      </c>
    </row>
    <row r="6989" s="178" customFormat="true" ht="15" hidden="false" customHeight="false" outlineLevel="0" collapsed="false">
      <c r="A6989" s="178" t="n">
        <v>53401</v>
      </c>
      <c r="B6989" s="178" t="s">
        <v>56953</v>
      </c>
      <c r="C6989" s="178" t="s">
        <v>48365</v>
      </c>
      <c r="D6989" s="178" t="str">
        <f aca="false">IF(LEN(B6989)=2,C6989,"")</f>
        <v/>
      </c>
      <c r="E6989" s="178" t="str">
        <f aca="false">IF(LEN(B6989)=5,C6989,"")</f>
        <v/>
      </c>
      <c r="F6989" s="178" t="str">
        <f aca="false">IF(LEN(B6989)=13,C6989,"")</f>
        <v>Karangsari</v>
      </c>
      <c r="G6989" s="178" t="s">
        <v>48365</v>
      </c>
      <c r="H6989" s="178" t="s">
        <v>56949</v>
      </c>
    </row>
    <row r="6990" s="178" customFormat="true" ht="15" hidden="false" customHeight="false" outlineLevel="0" collapsed="false">
      <c r="A6990" s="178" t="n">
        <v>53402</v>
      </c>
      <c r="B6990" s="178" t="s">
        <v>56954</v>
      </c>
      <c r="C6990" s="178" t="s">
        <v>56955</v>
      </c>
      <c r="D6990" s="178" t="str">
        <f aca="false">IF(LEN(B6990)=2,C6990,"")</f>
        <v/>
      </c>
      <c r="E6990" s="178" t="str">
        <f aca="false">IF(LEN(B6990)=5,C6990,"")</f>
        <v/>
      </c>
      <c r="F6990" s="178" t="str">
        <f aca="false">IF(LEN(B6990)=13,C6990,"")</f>
        <v>Cikayas</v>
      </c>
      <c r="G6990" s="178" t="s">
        <v>56955</v>
      </c>
      <c r="H6990" s="178" t="s">
        <v>56949</v>
      </c>
    </row>
    <row r="6991" s="178" customFormat="true" ht="15" hidden="false" customHeight="false" outlineLevel="0" collapsed="false">
      <c r="A6991" s="178" t="n">
        <v>53403</v>
      </c>
      <c r="B6991" s="178" t="s">
        <v>56956</v>
      </c>
      <c r="C6991" s="178" t="s">
        <v>54823</v>
      </c>
      <c r="D6991" s="178" t="str">
        <f aca="false">IF(LEN(B6991)=2,C6991,"")</f>
        <v/>
      </c>
      <c r="E6991" s="178" t="str">
        <f aca="false">IF(LEN(B6991)=5,C6991,"")</f>
        <v/>
      </c>
      <c r="F6991" s="178" t="str">
        <f aca="false">IF(LEN(B6991)=13,C6991,"")</f>
        <v>Sumurlaban</v>
      </c>
      <c r="G6991" s="178" t="s">
        <v>54823</v>
      </c>
      <c r="H6991" s="178" t="s">
        <v>56949</v>
      </c>
    </row>
    <row r="6992" s="178" customFormat="true" ht="15" hidden="false" customHeight="false" outlineLevel="0" collapsed="false">
      <c r="A6992" s="178" t="n">
        <v>53404</v>
      </c>
      <c r="B6992" s="178" t="s">
        <v>56957</v>
      </c>
      <c r="C6992" s="178" t="s">
        <v>56958</v>
      </c>
      <c r="D6992" s="178" t="str">
        <f aca="false">IF(LEN(B6992)=2,C6992,"")</f>
        <v/>
      </c>
      <c r="E6992" s="178" t="str">
        <f aca="false">IF(LEN(B6992)=5,C6992,"")</f>
        <v/>
      </c>
      <c r="F6992" s="178" t="str">
        <f aca="false">IF(LEN(B6992)=13,C6992,"")</f>
        <v>Kadubadak</v>
      </c>
      <c r="G6992" s="178" t="s">
        <v>56958</v>
      </c>
      <c r="H6992" s="178" t="s">
        <v>56949</v>
      </c>
    </row>
    <row r="6993" s="178" customFormat="true" ht="15" hidden="false" customHeight="false" outlineLevel="0" collapsed="false">
      <c r="A6993" s="178" t="n">
        <v>53405</v>
      </c>
      <c r="B6993" s="178" t="s">
        <v>56959</v>
      </c>
      <c r="C6993" s="178" t="s">
        <v>46274</v>
      </c>
      <c r="D6993" s="178" t="str">
        <f aca="false">IF(LEN(B6993)=2,C6993,"")</f>
        <v/>
      </c>
      <c r="E6993" s="178" t="str">
        <f aca="false">IF(LEN(B6993)=5,C6993,"")</f>
        <v/>
      </c>
      <c r="F6993" s="178" t="str">
        <f aca="false">IF(LEN(B6993)=13,C6993,"")</f>
        <v>Cipinang</v>
      </c>
      <c r="G6993" s="178" t="s">
        <v>46274</v>
      </c>
      <c r="H6993" s="178" t="s">
        <v>56949</v>
      </c>
    </row>
    <row r="6994" s="178" customFormat="true" ht="15" hidden="false" customHeight="false" outlineLevel="0" collapsed="false">
      <c r="A6994" s="178" t="n">
        <v>53406</v>
      </c>
      <c r="B6994" s="178" t="s">
        <v>56960</v>
      </c>
      <c r="C6994" s="178" t="s">
        <v>56961</v>
      </c>
      <c r="D6994" s="178" t="str">
        <f aca="false">IF(LEN(B6994)=2,C6994,"")</f>
        <v/>
      </c>
      <c r="E6994" s="178" t="str">
        <f aca="false">IF(LEN(B6994)=5,C6994,"")</f>
        <v/>
      </c>
      <c r="F6994" s="178" t="str">
        <f aca="false">IF(LEN(B6994)=13,C6994,"")</f>
        <v>Kramatmanik</v>
      </c>
      <c r="G6994" s="178" t="s">
        <v>56961</v>
      </c>
      <c r="H6994" s="178" t="s">
        <v>56949</v>
      </c>
    </row>
    <row r="6995" s="178" customFormat="true" ht="15" hidden="false" customHeight="false" outlineLevel="0" collapsed="false">
      <c r="A6995" s="178" t="n">
        <v>53407</v>
      </c>
      <c r="B6995" s="178" t="s">
        <v>56962</v>
      </c>
      <c r="C6995" s="178" t="s">
        <v>46378</v>
      </c>
      <c r="D6995" s="178" t="str">
        <f aca="false">IF(LEN(B6995)=2,C6995,"")</f>
        <v/>
      </c>
      <c r="E6995" s="178" t="str">
        <f aca="false">IF(LEN(B6995)=5,C6995,"")</f>
        <v/>
      </c>
      <c r="F6995" s="178" t="str">
        <f aca="false">IF(LEN(B6995)=13,C6995,"")</f>
        <v/>
      </c>
      <c r="H6995" s="178" t="s">
        <v>46378</v>
      </c>
    </row>
    <row r="6996" s="178" customFormat="true" ht="15" hidden="false" customHeight="false" outlineLevel="0" collapsed="false">
      <c r="A6996" s="178" t="n">
        <v>53408</v>
      </c>
      <c r="B6996" s="178" t="s">
        <v>56963</v>
      </c>
      <c r="C6996" s="178" t="s">
        <v>47851</v>
      </c>
      <c r="D6996" s="178" t="str">
        <f aca="false">IF(LEN(B6996)=2,C6996,"")</f>
        <v/>
      </c>
      <c r="E6996" s="178" t="str">
        <f aca="false">IF(LEN(B6996)=5,C6996,"")</f>
        <v/>
      </c>
      <c r="F6996" s="178" t="str">
        <f aca="false">IF(LEN(B6996)=13,C6996,"")</f>
        <v>Pasanggrahan</v>
      </c>
      <c r="G6996" s="178" t="s">
        <v>47851</v>
      </c>
      <c r="H6996" s="178" t="s">
        <v>46378</v>
      </c>
    </row>
    <row r="6997" s="178" customFormat="true" ht="15" hidden="false" customHeight="false" outlineLevel="0" collapsed="false">
      <c r="A6997" s="178" t="n">
        <v>53409</v>
      </c>
      <c r="B6997" s="178" t="s">
        <v>56964</v>
      </c>
      <c r="C6997" s="178" t="s">
        <v>56965</v>
      </c>
      <c r="D6997" s="178" t="str">
        <f aca="false">IF(LEN(B6997)=2,C6997,"")</f>
        <v/>
      </c>
      <c r="E6997" s="178" t="str">
        <f aca="false">IF(LEN(B6997)=5,C6997,"")</f>
        <v/>
      </c>
      <c r="F6997" s="178" t="str">
        <f aca="false">IF(LEN(B6997)=13,C6997,"")</f>
        <v>Sukasaba</v>
      </c>
      <c r="G6997" s="178" t="s">
        <v>56965</v>
      </c>
      <c r="H6997" s="178" t="s">
        <v>46378</v>
      </c>
    </row>
    <row r="6998" s="178" customFormat="true" ht="15" hidden="false" customHeight="false" outlineLevel="0" collapsed="false">
      <c r="A6998" s="178" t="n">
        <v>53410</v>
      </c>
      <c r="B6998" s="178" t="s">
        <v>56966</v>
      </c>
      <c r="C6998" s="178" t="s">
        <v>47644</v>
      </c>
      <c r="D6998" s="178" t="str">
        <f aca="false">IF(LEN(B6998)=2,C6998,"")</f>
        <v/>
      </c>
      <c r="E6998" s="178" t="str">
        <f aca="false">IF(LEN(B6998)=5,C6998,"")</f>
        <v/>
      </c>
      <c r="F6998" s="178" t="str">
        <f aca="false">IF(LEN(B6998)=13,C6998,"")</f>
        <v>Gunungbatu</v>
      </c>
      <c r="G6998" s="178" t="s">
        <v>47644</v>
      </c>
      <c r="H6998" s="178" t="s">
        <v>46378</v>
      </c>
    </row>
    <row r="6999" s="178" customFormat="true" ht="15" hidden="false" customHeight="false" outlineLevel="0" collapsed="false">
      <c r="A6999" s="178" t="n">
        <v>53411</v>
      </c>
      <c r="B6999" s="178" t="s">
        <v>56967</v>
      </c>
      <c r="C6999" s="178" t="s">
        <v>56968</v>
      </c>
      <c r="D6999" s="178" t="str">
        <f aca="false">IF(LEN(B6999)=2,C6999,"")</f>
        <v/>
      </c>
      <c r="E6999" s="178" t="str">
        <f aca="false">IF(LEN(B6999)=5,C6999,"")</f>
        <v/>
      </c>
      <c r="F6999" s="178" t="str">
        <f aca="false">IF(LEN(B6999)=13,C6999,"")</f>
        <v>Panacaran</v>
      </c>
      <c r="G6999" s="178" t="s">
        <v>56968</v>
      </c>
      <c r="H6999" s="178" t="s">
        <v>46378</v>
      </c>
    </row>
    <row r="7000" s="178" customFormat="true" ht="15" hidden="false" customHeight="false" outlineLevel="0" collapsed="false">
      <c r="A7000" s="178" t="n">
        <v>53412</v>
      </c>
      <c r="B7000" s="178" t="s">
        <v>56969</v>
      </c>
      <c r="C7000" s="178" t="s">
        <v>56970</v>
      </c>
      <c r="D7000" s="178" t="str">
        <f aca="false">IF(LEN(B7000)=2,C7000,"")</f>
        <v/>
      </c>
      <c r="E7000" s="178" t="str">
        <f aca="false">IF(LEN(B7000)=5,C7000,"")</f>
        <v/>
      </c>
      <c r="F7000" s="178" t="str">
        <f aca="false">IF(LEN(B7000)=13,C7000,"")</f>
        <v>Curuglanglang</v>
      </c>
      <c r="G7000" s="178" t="s">
        <v>56970</v>
      </c>
      <c r="H7000" s="178" t="s">
        <v>46378</v>
      </c>
    </row>
    <row r="7001" s="178" customFormat="true" ht="15" hidden="false" customHeight="false" outlineLevel="0" collapsed="false">
      <c r="A7001" s="178" t="n">
        <v>53413</v>
      </c>
      <c r="B7001" s="178" t="s">
        <v>56971</v>
      </c>
      <c r="C7001" s="178" t="s">
        <v>46378</v>
      </c>
      <c r="D7001" s="178" t="str">
        <f aca="false">IF(LEN(B7001)=2,C7001,"")</f>
        <v/>
      </c>
      <c r="E7001" s="178" t="str">
        <f aca="false">IF(LEN(B7001)=5,C7001,"")</f>
        <v/>
      </c>
      <c r="F7001" s="178" t="str">
        <f aca="false">IF(LEN(B7001)=13,C7001,"")</f>
        <v>Munjul</v>
      </c>
      <c r="G7001" s="178" t="s">
        <v>46378</v>
      </c>
      <c r="H7001" s="178" t="s">
        <v>46378</v>
      </c>
    </row>
    <row r="7002" s="178" customFormat="true" ht="15" hidden="false" customHeight="false" outlineLevel="0" collapsed="false">
      <c r="A7002" s="178" t="n">
        <v>53414</v>
      </c>
      <c r="B7002" s="178" t="s">
        <v>56972</v>
      </c>
      <c r="C7002" s="178" t="s">
        <v>47629</v>
      </c>
      <c r="D7002" s="178" t="str">
        <f aca="false">IF(LEN(B7002)=2,C7002,"")</f>
        <v/>
      </c>
      <c r="E7002" s="178" t="str">
        <f aca="false">IF(LEN(B7002)=5,C7002,"")</f>
        <v/>
      </c>
      <c r="F7002" s="178" t="str">
        <f aca="false">IF(LEN(B7002)=13,C7002,"")</f>
        <v>Cibitung</v>
      </c>
      <c r="G7002" s="178" t="s">
        <v>47629</v>
      </c>
      <c r="H7002" s="178" t="s">
        <v>46378</v>
      </c>
    </row>
    <row r="7003" s="178" customFormat="true" ht="15" hidden="false" customHeight="false" outlineLevel="0" collapsed="false">
      <c r="A7003" s="178" t="n">
        <v>53415</v>
      </c>
      <c r="B7003" s="178" t="s">
        <v>56973</v>
      </c>
      <c r="C7003" s="178" t="s">
        <v>56974</v>
      </c>
      <c r="D7003" s="178" t="str">
        <f aca="false">IF(LEN(B7003)=2,C7003,"")</f>
        <v/>
      </c>
      <c r="E7003" s="178" t="str">
        <f aca="false">IF(LEN(B7003)=5,C7003,"")</f>
        <v/>
      </c>
      <c r="F7003" s="178" t="str">
        <f aca="false">IF(LEN(B7003)=13,C7003,"")</f>
        <v>Kotadukuh</v>
      </c>
      <c r="G7003" s="178" t="s">
        <v>56974</v>
      </c>
      <c r="H7003" s="178" t="s">
        <v>46378</v>
      </c>
    </row>
    <row r="7004" s="178" customFormat="true" ht="15" hidden="false" customHeight="false" outlineLevel="0" collapsed="false">
      <c r="A7004" s="178" t="n">
        <v>53416</v>
      </c>
      <c r="B7004" s="178" t="s">
        <v>56975</v>
      </c>
      <c r="C7004" s="178" t="s">
        <v>42770</v>
      </c>
      <c r="D7004" s="178" t="str">
        <f aca="false">IF(LEN(B7004)=2,C7004,"")</f>
        <v/>
      </c>
      <c r="E7004" s="178" t="str">
        <f aca="false">IF(LEN(B7004)=5,C7004,"")</f>
        <v/>
      </c>
      <c r="F7004" s="178" t="str">
        <f aca="false">IF(LEN(B7004)=13,C7004,"")</f>
        <v>Lebak</v>
      </c>
      <c r="G7004" s="178" t="s">
        <v>42770</v>
      </c>
      <c r="H7004" s="178" t="s">
        <v>46378</v>
      </c>
    </row>
    <row r="7005" s="178" customFormat="true" ht="15" hidden="false" customHeight="false" outlineLevel="0" collapsed="false">
      <c r="A7005" s="178" t="n">
        <v>53417</v>
      </c>
      <c r="B7005" s="178" t="s">
        <v>56976</v>
      </c>
      <c r="C7005" s="178" t="s">
        <v>47031</v>
      </c>
      <c r="D7005" s="178" t="str">
        <f aca="false">IF(LEN(B7005)=2,C7005,"")</f>
        <v/>
      </c>
      <c r="E7005" s="178" t="str">
        <f aca="false">IF(LEN(B7005)=5,C7005,"")</f>
        <v/>
      </c>
      <c r="F7005" s="178" t="str">
        <f aca="false">IF(LEN(B7005)=13,C7005,"")</f>
        <v/>
      </c>
      <c r="H7005" s="178" t="s">
        <v>47031</v>
      </c>
    </row>
    <row r="7006" s="178" customFormat="true" ht="15" hidden="false" customHeight="false" outlineLevel="0" collapsed="false">
      <c r="A7006" s="178" t="n">
        <v>53418</v>
      </c>
      <c r="B7006" s="178" t="s">
        <v>56977</v>
      </c>
      <c r="C7006" s="178" t="s">
        <v>56978</v>
      </c>
      <c r="D7006" s="178" t="str">
        <f aca="false">IF(LEN(B7006)=2,C7006,"")</f>
        <v/>
      </c>
      <c r="E7006" s="178" t="str">
        <f aca="false">IF(LEN(B7006)=5,C7006,"")</f>
        <v/>
      </c>
      <c r="F7006" s="178" t="str">
        <f aca="false">IF(LEN(B7006)=13,C7006,"")</f>
        <v>Sukadame</v>
      </c>
      <c r="G7006" s="178" t="s">
        <v>56978</v>
      </c>
      <c r="H7006" s="178" t="s">
        <v>47031</v>
      </c>
    </row>
    <row r="7007" s="178" customFormat="true" ht="15" hidden="false" customHeight="false" outlineLevel="0" collapsed="false">
      <c r="A7007" s="178" t="n">
        <v>53419</v>
      </c>
      <c r="B7007" s="178" t="s">
        <v>56979</v>
      </c>
      <c r="C7007" s="178" t="s">
        <v>47031</v>
      </c>
      <c r="D7007" s="178" t="str">
        <f aca="false">IF(LEN(B7007)=2,C7007,"")</f>
        <v/>
      </c>
      <c r="E7007" s="178" t="str">
        <f aca="false">IF(LEN(B7007)=5,C7007,"")</f>
        <v/>
      </c>
      <c r="F7007" s="178" t="str">
        <f aca="false">IF(LEN(B7007)=13,C7007,"")</f>
        <v>Pagelaran</v>
      </c>
      <c r="G7007" s="178" t="s">
        <v>47031</v>
      </c>
      <c r="H7007" s="178" t="s">
        <v>47031</v>
      </c>
    </row>
    <row r="7008" s="178" customFormat="true" ht="15" hidden="false" customHeight="false" outlineLevel="0" collapsed="false">
      <c r="A7008" s="178" t="n">
        <v>53420</v>
      </c>
      <c r="B7008" s="178" t="s">
        <v>56980</v>
      </c>
      <c r="C7008" s="178" t="s">
        <v>8194</v>
      </c>
      <c r="D7008" s="178" t="str">
        <f aca="false">IF(LEN(B7008)=2,C7008,"")</f>
        <v/>
      </c>
      <c r="E7008" s="178" t="str">
        <f aca="false">IF(LEN(B7008)=5,C7008,"")</f>
        <v/>
      </c>
      <c r="F7008" s="178" t="str">
        <f aca="false">IF(LEN(B7008)=13,C7008,"")</f>
        <v>Surakarta</v>
      </c>
      <c r="G7008" s="178" t="s">
        <v>8194</v>
      </c>
      <c r="H7008" s="178" t="s">
        <v>47031</v>
      </c>
    </row>
    <row r="7009" s="178" customFormat="true" ht="15" hidden="false" customHeight="false" outlineLevel="0" collapsed="false">
      <c r="A7009" s="178" t="n">
        <v>53421</v>
      </c>
      <c r="B7009" s="178" t="s">
        <v>56981</v>
      </c>
      <c r="C7009" s="178" t="s">
        <v>56982</v>
      </c>
      <c r="D7009" s="178" t="str">
        <f aca="false">IF(LEN(B7009)=2,C7009,"")</f>
        <v/>
      </c>
      <c r="E7009" s="178" t="str">
        <f aca="false">IF(LEN(B7009)=5,C7009,"")</f>
        <v/>
      </c>
      <c r="F7009" s="178" t="str">
        <f aca="false">IF(LEN(B7009)=13,C7009,"")</f>
        <v>Montor</v>
      </c>
      <c r="G7009" s="178" t="s">
        <v>56982</v>
      </c>
      <c r="H7009" s="178" t="s">
        <v>47031</v>
      </c>
    </row>
    <row r="7010" s="178" customFormat="true" ht="15" hidden="false" customHeight="false" outlineLevel="0" collapsed="false">
      <c r="A7010" s="178" t="n">
        <v>53422</v>
      </c>
      <c r="B7010" s="178" t="s">
        <v>56983</v>
      </c>
      <c r="C7010" s="178" t="s">
        <v>56984</v>
      </c>
      <c r="D7010" s="178" t="str">
        <f aca="false">IF(LEN(B7010)=2,C7010,"")</f>
        <v/>
      </c>
      <c r="E7010" s="178" t="str">
        <f aca="false">IF(LEN(B7010)=5,C7010,"")</f>
        <v/>
      </c>
      <c r="F7010" s="178" t="str">
        <f aca="false">IF(LEN(B7010)=13,C7010,"")</f>
        <v>Kertasana</v>
      </c>
      <c r="G7010" s="178" t="s">
        <v>56984</v>
      </c>
      <c r="H7010" s="178" t="s">
        <v>47031</v>
      </c>
    </row>
    <row r="7011" s="178" customFormat="true" ht="15" hidden="false" customHeight="false" outlineLevel="0" collapsed="false">
      <c r="A7011" s="178" t="n">
        <v>53423</v>
      </c>
      <c r="B7011" s="178" t="s">
        <v>56985</v>
      </c>
      <c r="C7011" s="178" t="s">
        <v>56986</v>
      </c>
      <c r="D7011" s="178" t="str">
        <f aca="false">IF(LEN(B7011)=2,C7011,"")</f>
        <v/>
      </c>
      <c r="E7011" s="178" t="str">
        <f aca="false">IF(LEN(B7011)=5,C7011,"")</f>
        <v/>
      </c>
      <c r="F7011" s="178" t="str">
        <f aca="false">IF(LEN(B7011)=13,C7011,"")</f>
        <v>Bama</v>
      </c>
      <c r="G7011" s="178" t="s">
        <v>56986</v>
      </c>
      <c r="H7011" s="178" t="s">
        <v>47031</v>
      </c>
    </row>
    <row r="7012" s="178" customFormat="true" ht="15" hidden="false" customHeight="false" outlineLevel="0" collapsed="false">
      <c r="A7012" s="178" t="n">
        <v>53424</v>
      </c>
      <c r="B7012" s="178" t="s">
        <v>56987</v>
      </c>
      <c r="C7012" s="178" t="s">
        <v>56988</v>
      </c>
      <c r="D7012" s="178" t="str">
        <f aca="false">IF(LEN(B7012)=2,C7012,"")</f>
        <v/>
      </c>
      <c r="E7012" s="178" t="str">
        <f aca="false">IF(LEN(B7012)=5,C7012,"")</f>
        <v/>
      </c>
      <c r="F7012" s="178" t="str">
        <f aca="false">IF(LEN(B7012)=13,C7012,"")</f>
        <v>Margasana</v>
      </c>
      <c r="G7012" s="178" t="s">
        <v>56988</v>
      </c>
      <c r="H7012" s="178" t="s">
        <v>47031</v>
      </c>
    </row>
    <row r="7013" s="178" customFormat="true" ht="15" hidden="false" customHeight="false" outlineLevel="0" collapsed="false">
      <c r="A7013" s="178" t="n">
        <v>53425</v>
      </c>
      <c r="B7013" s="178" t="s">
        <v>56989</v>
      </c>
      <c r="C7013" s="178" t="s">
        <v>48457</v>
      </c>
      <c r="D7013" s="178" t="str">
        <f aca="false">IF(LEN(B7013)=2,C7013,"")</f>
        <v/>
      </c>
      <c r="E7013" s="178" t="str">
        <f aca="false">IF(LEN(B7013)=5,C7013,"")</f>
        <v/>
      </c>
      <c r="F7013" s="178" t="str">
        <f aca="false">IF(LEN(B7013)=13,C7013,"")</f>
        <v>Sindanglaya</v>
      </c>
      <c r="G7013" s="178" t="s">
        <v>48457</v>
      </c>
      <c r="H7013" s="178" t="s">
        <v>47031</v>
      </c>
    </row>
    <row r="7014" s="178" customFormat="true" ht="15" hidden="false" customHeight="false" outlineLevel="0" collapsed="false">
      <c r="A7014" s="178" t="n">
        <v>53426</v>
      </c>
      <c r="B7014" s="178" t="s">
        <v>56990</v>
      </c>
      <c r="C7014" s="178" t="s">
        <v>56991</v>
      </c>
      <c r="D7014" s="178" t="str">
        <f aca="false">IF(LEN(B7014)=2,C7014,"")</f>
        <v/>
      </c>
      <c r="E7014" s="178" t="str">
        <f aca="false">IF(LEN(B7014)=5,C7014,"")</f>
        <v/>
      </c>
      <c r="F7014" s="178" t="str">
        <f aca="false">IF(LEN(B7014)=13,C7014,"")</f>
        <v>Tegalpapak</v>
      </c>
      <c r="G7014" s="178" t="s">
        <v>56991</v>
      </c>
      <c r="H7014" s="178" t="s">
        <v>47031</v>
      </c>
    </row>
    <row r="7015" s="178" customFormat="true" ht="15" hidden="false" customHeight="false" outlineLevel="0" collapsed="false">
      <c r="A7015" s="178" t="n">
        <v>53427</v>
      </c>
      <c r="B7015" s="178" t="s">
        <v>56992</v>
      </c>
      <c r="C7015" s="178" t="s">
        <v>56993</v>
      </c>
      <c r="D7015" s="178" t="str">
        <f aca="false">IF(LEN(B7015)=2,C7015,"")</f>
        <v/>
      </c>
      <c r="E7015" s="178" t="str">
        <f aca="false">IF(LEN(B7015)=5,C7015,"")</f>
        <v/>
      </c>
      <c r="F7015" s="178" t="str">
        <f aca="false">IF(LEN(B7015)=13,C7015,"")</f>
        <v>Bulagor</v>
      </c>
      <c r="G7015" s="178" t="s">
        <v>56993</v>
      </c>
      <c r="H7015" s="178" t="s">
        <v>47031</v>
      </c>
    </row>
    <row r="7016" s="178" customFormat="true" ht="15" hidden="false" customHeight="false" outlineLevel="0" collapsed="false">
      <c r="A7016" s="178" t="n">
        <v>53428</v>
      </c>
      <c r="B7016" s="178" t="s">
        <v>56994</v>
      </c>
      <c r="C7016" s="178" t="s">
        <v>56995</v>
      </c>
      <c r="D7016" s="178" t="str">
        <f aca="false">IF(LEN(B7016)=2,C7016,"")</f>
        <v/>
      </c>
      <c r="E7016" s="178" t="str">
        <f aca="false">IF(LEN(B7016)=5,C7016,"")</f>
        <v/>
      </c>
      <c r="F7016" s="178" t="str">
        <f aca="false">IF(LEN(B7016)=13,C7016,"")</f>
        <v>Harapankarya</v>
      </c>
      <c r="G7016" s="178" t="s">
        <v>56995</v>
      </c>
      <c r="H7016" s="178" t="s">
        <v>47031</v>
      </c>
    </row>
    <row r="7017" s="178" customFormat="true" ht="15" hidden="false" customHeight="false" outlineLevel="0" collapsed="false">
      <c r="A7017" s="178" t="n">
        <v>53429</v>
      </c>
      <c r="B7017" s="178" t="s">
        <v>56996</v>
      </c>
      <c r="C7017" s="178" t="s">
        <v>56997</v>
      </c>
      <c r="D7017" s="178" t="str">
        <f aca="false">IF(LEN(B7017)=2,C7017,"")</f>
        <v/>
      </c>
      <c r="E7017" s="178" t="str">
        <f aca="false">IF(LEN(B7017)=5,C7017,"")</f>
        <v/>
      </c>
      <c r="F7017" s="178" t="str">
        <f aca="false">IF(LEN(B7017)=13,C7017,"")</f>
        <v>Senangsari</v>
      </c>
      <c r="G7017" s="178" t="s">
        <v>56997</v>
      </c>
      <c r="H7017" s="178" t="s">
        <v>47031</v>
      </c>
    </row>
    <row r="7018" s="178" customFormat="true" ht="15" hidden="false" customHeight="false" outlineLevel="0" collapsed="false">
      <c r="A7018" s="178" t="n">
        <v>53430</v>
      </c>
      <c r="B7018" s="178" t="s">
        <v>56998</v>
      </c>
      <c r="C7018" s="178" t="s">
        <v>56999</v>
      </c>
      <c r="D7018" s="178" t="str">
        <f aca="false">IF(LEN(B7018)=2,C7018,"")</f>
        <v/>
      </c>
      <c r="E7018" s="178" t="str">
        <f aca="false">IF(LEN(B7018)=5,C7018,"")</f>
        <v/>
      </c>
      <c r="F7018" s="178" t="str">
        <f aca="false">IF(LEN(B7018)=13,C7018,"")</f>
        <v>Margagiri</v>
      </c>
      <c r="G7018" s="178" t="s">
        <v>56999</v>
      </c>
      <c r="H7018" s="178" t="s">
        <v>47031</v>
      </c>
    </row>
    <row r="7019" s="178" customFormat="true" ht="15" hidden="false" customHeight="false" outlineLevel="0" collapsed="false">
      <c r="A7019" s="178" t="n">
        <v>53431</v>
      </c>
      <c r="B7019" s="178" t="s">
        <v>57000</v>
      </c>
      <c r="C7019" s="178" t="s">
        <v>46640</v>
      </c>
      <c r="D7019" s="178" t="str">
        <f aca="false">IF(LEN(B7019)=2,C7019,"")</f>
        <v/>
      </c>
      <c r="E7019" s="178" t="str">
        <f aca="false">IF(LEN(B7019)=5,C7019,"")</f>
        <v/>
      </c>
      <c r="F7019" s="178" t="str">
        <f aca="false">IF(LEN(B7019)=13,C7019,"")</f>
        <v/>
      </c>
      <c r="H7019" s="178" t="s">
        <v>46640</v>
      </c>
    </row>
    <row r="7020" s="178" customFormat="true" ht="15" hidden="false" customHeight="false" outlineLevel="0" collapsed="false">
      <c r="A7020" s="178" t="n">
        <v>53432</v>
      </c>
      <c r="B7020" s="178" t="s">
        <v>57001</v>
      </c>
      <c r="C7020" s="178" t="s">
        <v>46537</v>
      </c>
      <c r="D7020" s="178" t="str">
        <f aca="false">IF(LEN(B7020)=2,C7020,"")</f>
        <v/>
      </c>
      <c r="E7020" s="178" t="str">
        <f aca="false">IF(LEN(B7020)=5,C7020,"")</f>
        <v/>
      </c>
      <c r="F7020" s="178" t="str">
        <f aca="false">IF(LEN(B7020)=13,C7020,"")</f>
        <v>Mekarsari</v>
      </c>
      <c r="G7020" s="178" t="s">
        <v>46537</v>
      </c>
      <c r="H7020" s="178" t="s">
        <v>46640</v>
      </c>
    </row>
    <row r="7021" s="178" customFormat="true" ht="15" hidden="false" customHeight="false" outlineLevel="0" collapsed="false">
      <c r="A7021" s="178" t="n">
        <v>53433</v>
      </c>
      <c r="B7021" s="178" t="s">
        <v>57002</v>
      </c>
      <c r="C7021" s="178" t="s">
        <v>57003</v>
      </c>
      <c r="D7021" s="178" t="str">
        <f aca="false">IF(LEN(B7021)=2,C7021,"")</f>
        <v/>
      </c>
      <c r="E7021" s="178" t="str">
        <f aca="false">IF(LEN(B7021)=5,C7021,"")</f>
        <v/>
      </c>
      <c r="F7021" s="178" t="str">
        <f aca="false">IF(LEN(B7021)=13,C7021,"")</f>
        <v>Cijakan</v>
      </c>
      <c r="G7021" s="178" t="s">
        <v>57003</v>
      </c>
      <c r="H7021" s="178" t="s">
        <v>46640</v>
      </c>
    </row>
    <row r="7022" s="178" customFormat="true" ht="15" hidden="false" customHeight="false" outlineLevel="0" collapsed="false">
      <c r="A7022" s="178" t="n">
        <v>53434</v>
      </c>
      <c r="B7022" s="178" t="s">
        <v>57004</v>
      </c>
      <c r="C7022" s="178" t="s">
        <v>57005</v>
      </c>
      <c r="D7022" s="178" t="str">
        <f aca="false">IF(LEN(B7022)=2,C7022,"")</f>
        <v/>
      </c>
      <c r="E7022" s="178" t="str">
        <f aca="false">IF(LEN(B7022)=5,C7022,"")</f>
        <v/>
      </c>
      <c r="F7022" s="178" t="str">
        <f aca="false">IF(LEN(B7022)=13,C7022,"")</f>
        <v>Geredug</v>
      </c>
      <c r="G7022" s="178" t="s">
        <v>57005</v>
      </c>
      <c r="H7022" s="178" t="s">
        <v>46640</v>
      </c>
    </row>
    <row r="7023" s="178" customFormat="true" ht="15" hidden="false" customHeight="false" outlineLevel="0" collapsed="false">
      <c r="A7023" s="178" t="n">
        <v>53435</v>
      </c>
      <c r="B7023" s="178" t="s">
        <v>57006</v>
      </c>
      <c r="C7023" s="178" t="s">
        <v>46640</v>
      </c>
      <c r="D7023" s="178" t="str">
        <f aca="false">IF(LEN(B7023)=2,C7023,"")</f>
        <v/>
      </c>
      <c r="E7023" s="178" t="str">
        <f aca="false">IF(LEN(B7023)=5,C7023,"")</f>
        <v/>
      </c>
      <c r="F7023" s="178" t="str">
        <f aca="false">IF(LEN(B7023)=13,C7023,"")</f>
        <v>Bojong</v>
      </c>
      <c r="G7023" s="178" t="s">
        <v>46640</v>
      </c>
      <c r="H7023" s="178" t="s">
        <v>46640</v>
      </c>
    </row>
    <row r="7024" s="178" customFormat="true" ht="15" hidden="false" customHeight="false" outlineLevel="0" collapsed="false">
      <c r="A7024" s="178" t="n">
        <v>53436</v>
      </c>
      <c r="B7024" s="178" t="s">
        <v>57007</v>
      </c>
      <c r="C7024" s="178" t="s">
        <v>40602</v>
      </c>
      <c r="D7024" s="178" t="str">
        <f aca="false">IF(LEN(B7024)=2,C7024,"")</f>
        <v/>
      </c>
      <c r="E7024" s="178" t="str">
        <f aca="false">IF(LEN(B7024)=5,C7024,"")</f>
        <v/>
      </c>
      <c r="F7024" s="178" t="str">
        <f aca="false">IF(LEN(B7024)=13,C7024,"")</f>
        <v>Banyumas</v>
      </c>
      <c r="G7024" s="178" t="s">
        <v>40602</v>
      </c>
      <c r="H7024" s="178" t="s">
        <v>46640</v>
      </c>
    </row>
    <row r="7025" s="178" customFormat="true" ht="15" hidden="false" customHeight="false" outlineLevel="0" collapsed="false">
      <c r="A7025" s="178" t="n">
        <v>53437</v>
      </c>
      <c r="B7025" s="178" t="s">
        <v>57008</v>
      </c>
      <c r="C7025" s="178" t="s">
        <v>57009</v>
      </c>
      <c r="D7025" s="178" t="str">
        <f aca="false">IF(LEN(B7025)=2,C7025,"")</f>
        <v/>
      </c>
      <c r="E7025" s="178" t="str">
        <f aca="false">IF(LEN(B7025)=5,C7025,"")</f>
        <v/>
      </c>
      <c r="F7025" s="178" t="str">
        <f aca="false">IF(LEN(B7025)=13,C7025,"")</f>
        <v>Citumenggung</v>
      </c>
      <c r="G7025" s="178" t="s">
        <v>57009</v>
      </c>
      <c r="H7025" s="178" t="s">
        <v>46640</v>
      </c>
    </row>
    <row r="7026" s="178" customFormat="true" ht="15" hidden="false" customHeight="false" outlineLevel="0" collapsed="false">
      <c r="A7026" s="178" t="n">
        <v>53438</v>
      </c>
      <c r="B7026" s="178" t="s">
        <v>57010</v>
      </c>
      <c r="C7026" s="178" t="s">
        <v>50281</v>
      </c>
      <c r="D7026" s="178" t="str">
        <f aca="false">IF(LEN(B7026)=2,C7026,"")</f>
        <v/>
      </c>
      <c r="E7026" s="178" t="str">
        <f aca="false">IF(LEN(B7026)=5,C7026,"")</f>
        <v/>
      </c>
      <c r="F7026" s="178" t="str">
        <f aca="false">IF(LEN(B7026)=13,C7026,"")</f>
        <v>Manggungjaya</v>
      </c>
      <c r="G7026" s="178" t="s">
        <v>50281</v>
      </c>
      <c r="H7026" s="178" t="s">
        <v>46640</v>
      </c>
    </row>
    <row r="7027" s="178" customFormat="true" ht="15" hidden="false" customHeight="false" outlineLevel="0" collapsed="false">
      <c r="A7027" s="178" t="n">
        <v>53439</v>
      </c>
      <c r="B7027" s="178" t="s">
        <v>57011</v>
      </c>
      <c r="C7027" s="178" t="s">
        <v>57012</v>
      </c>
      <c r="D7027" s="178" t="str">
        <f aca="false">IF(LEN(B7027)=2,C7027,"")</f>
        <v/>
      </c>
      <c r="E7027" s="178" t="str">
        <f aca="false">IF(LEN(B7027)=5,C7027,"")</f>
        <v/>
      </c>
      <c r="F7027" s="178" t="str">
        <f aca="false">IF(LEN(B7027)=13,C7027,"")</f>
        <v>Cahayamekar</v>
      </c>
      <c r="G7027" s="178" t="s">
        <v>57012</v>
      </c>
      <c r="H7027" s="178" t="s">
        <v>46640</v>
      </c>
    </row>
    <row r="7028" s="178" customFormat="true" ht="15" hidden="false" customHeight="false" outlineLevel="0" collapsed="false">
      <c r="A7028" s="178" t="n">
        <v>53440</v>
      </c>
      <c r="B7028" s="178" t="s">
        <v>57013</v>
      </c>
      <c r="C7028" s="178" t="s">
        <v>57014</v>
      </c>
      <c r="D7028" s="178" t="str">
        <f aca="false">IF(LEN(B7028)=2,C7028,"")</f>
        <v/>
      </c>
      <c r="E7028" s="178" t="str">
        <f aca="false">IF(LEN(B7028)=5,C7028,"")</f>
        <v/>
      </c>
      <c r="F7028" s="178" t="str">
        <f aca="false">IF(LEN(B7028)=13,C7028,"")</f>
        <v/>
      </c>
      <c r="H7028" s="178" t="s">
        <v>57014</v>
      </c>
    </row>
    <row r="7029" s="178" customFormat="true" ht="15" hidden="false" customHeight="false" outlineLevel="0" collapsed="false">
      <c r="A7029" s="178" t="n">
        <v>53441</v>
      </c>
      <c r="B7029" s="178" t="s">
        <v>57015</v>
      </c>
      <c r="C7029" s="178" t="s">
        <v>57016</v>
      </c>
      <c r="D7029" s="178" t="str">
        <f aca="false">IF(LEN(B7029)=2,C7029,"")</f>
        <v/>
      </c>
      <c r="E7029" s="178" t="str">
        <f aca="false">IF(LEN(B7029)=5,C7029,"")</f>
        <v/>
      </c>
      <c r="F7029" s="178" t="str">
        <f aca="false">IF(LEN(B7029)=13,C7029,"")</f>
        <v>Pasirsedang</v>
      </c>
      <c r="G7029" s="178" t="s">
        <v>57016</v>
      </c>
      <c r="H7029" s="178" t="s">
        <v>57014</v>
      </c>
    </row>
    <row r="7030" s="178" customFormat="true" ht="15" hidden="false" customHeight="false" outlineLevel="0" collapsed="false">
      <c r="A7030" s="178" t="n">
        <v>53442</v>
      </c>
      <c r="B7030" s="178" t="s">
        <v>57017</v>
      </c>
      <c r="C7030" s="178" t="s">
        <v>46311</v>
      </c>
      <c r="D7030" s="178" t="str">
        <f aca="false">IF(LEN(B7030)=2,C7030,"")</f>
        <v/>
      </c>
      <c r="E7030" s="178" t="str">
        <f aca="false">IF(LEN(B7030)=5,C7030,"")</f>
        <v/>
      </c>
      <c r="F7030" s="178" t="str">
        <f aca="false">IF(LEN(B7030)=13,C7030,"")</f>
        <v>Cililitan</v>
      </c>
      <c r="G7030" s="178" t="s">
        <v>46311</v>
      </c>
      <c r="H7030" s="178" t="s">
        <v>57014</v>
      </c>
    </row>
    <row r="7031" s="178" customFormat="true" ht="15" hidden="false" customHeight="false" outlineLevel="0" collapsed="false">
      <c r="A7031" s="178" t="n">
        <v>53443</v>
      </c>
      <c r="B7031" s="178" t="s">
        <v>57018</v>
      </c>
      <c r="C7031" s="178" t="s">
        <v>48250</v>
      </c>
      <c r="D7031" s="178" t="str">
        <f aca="false">IF(LEN(B7031)=2,C7031,"")</f>
        <v/>
      </c>
      <c r="E7031" s="178" t="str">
        <f aca="false">IF(LEN(B7031)=5,C7031,"")</f>
        <v/>
      </c>
      <c r="F7031" s="178" t="str">
        <f aca="false">IF(LEN(B7031)=13,C7031,"")</f>
        <v>Kadupandak</v>
      </c>
      <c r="G7031" s="178" t="s">
        <v>48250</v>
      </c>
      <c r="H7031" s="178" t="s">
        <v>57014</v>
      </c>
    </row>
    <row r="7032" s="178" customFormat="true" ht="15" hidden="false" customHeight="false" outlineLevel="0" collapsed="false">
      <c r="A7032" s="178" t="n">
        <v>53444</v>
      </c>
      <c r="B7032" s="178" t="s">
        <v>57019</v>
      </c>
      <c r="C7032" s="178" t="s">
        <v>57020</v>
      </c>
      <c r="D7032" s="178" t="str">
        <f aca="false">IF(LEN(B7032)=2,C7032,"")</f>
        <v/>
      </c>
      <c r="E7032" s="178" t="str">
        <f aca="false">IF(LEN(B7032)=5,C7032,"")</f>
        <v/>
      </c>
      <c r="F7032" s="178" t="str">
        <f aca="false">IF(LEN(B7032)=13,C7032,"")</f>
        <v>Kolelet</v>
      </c>
      <c r="G7032" s="178" t="s">
        <v>57020</v>
      </c>
      <c r="H7032" s="178" t="s">
        <v>57014</v>
      </c>
    </row>
    <row r="7033" s="178" customFormat="true" ht="15" hidden="false" customHeight="false" outlineLevel="0" collapsed="false">
      <c r="A7033" s="178" t="n">
        <v>53445</v>
      </c>
      <c r="B7033" s="178" t="s">
        <v>57021</v>
      </c>
      <c r="C7033" s="178" t="s">
        <v>47045</v>
      </c>
      <c r="D7033" s="178" t="str">
        <f aca="false">IF(LEN(B7033)=2,C7033,"")</f>
        <v/>
      </c>
      <c r="E7033" s="178" t="str">
        <f aca="false">IF(LEN(B7033)=5,C7033,"")</f>
        <v/>
      </c>
      <c r="F7033" s="178" t="str">
        <f aca="false">IF(LEN(B7033)=13,C7033,"")</f>
        <v>Ciherang</v>
      </c>
      <c r="G7033" s="178" t="s">
        <v>47045</v>
      </c>
      <c r="H7033" s="178" t="s">
        <v>57014</v>
      </c>
    </row>
    <row r="7034" s="178" customFormat="true" ht="15" hidden="false" customHeight="false" outlineLevel="0" collapsed="false">
      <c r="A7034" s="178" t="n">
        <v>53446</v>
      </c>
      <c r="B7034" s="178" t="s">
        <v>57022</v>
      </c>
      <c r="C7034" s="178" t="s">
        <v>57023</v>
      </c>
      <c r="D7034" s="178" t="str">
        <f aca="false">IF(LEN(B7034)=2,C7034,"")</f>
        <v/>
      </c>
      <c r="E7034" s="178" t="str">
        <f aca="false">IF(LEN(B7034)=5,C7034,"")</f>
        <v/>
      </c>
      <c r="F7034" s="178" t="str">
        <f aca="false">IF(LEN(B7034)=13,C7034,"")</f>
        <v>Bungurcopong</v>
      </c>
      <c r="G7034" s="178" t="s">
        <v>57023</v>
      </c>
      <c r="H7034" s="178" t="s">
        <v>57014</v>
      </c>
    </row>
    <row r="7035" s="178" customFormat="true" ht="15" hidden="false" customHeight="false" outlineLevel="0" collapsed="false">
      <c r="A7035" s="178" t="n">
        <v>53447</v>
      </c>
      <c r="B7035" s="178" t="s">
        <v>57024</v>
      </c>
      <c r="C7035" s="178" t="s">
        <v>47648</v>
      </c>
      <c r="D7035" s="178" t="str">
        <f aca="false">IF(LEN(B7035)=2,C7035,"")</f>
        <v/>
      </c>
      <c r="E7035" s="178" t="str">
        <f aca="false">IF(LEN(B7035)=5,C7035,"")</f>
        <v/>
      </c>
      <c r="F7035" s="178" t="str">
        <f aca="false">IF(LEN(B7035)=13,C7035,"")</f>
        <v>Pasirpanjang</v>
      </c>
      <c r="G7035" s="178" t="s">
        <v>47648</v>
      </c>
      <c r="H7035" s="178" t="s">
        <v>57014</v>
      </c>
    </row>
    <row r="7036" s="178" customFormat="true" ht="15" hidden="false" customHeight="false" outlineLevel="0" collapsed="false">
      <c r="A7036" s="178" t="n">
        <v>53448</v>
      </c>
      <c r="B7036" s="178" t="s">
        <v>57025</v>
      </c>
      <c r="C7036" s="178" t="s">
        <v>57026</v>
      </c>
      <c r="D7036" s="178" t="str">
        <f aca="false">IF(LEN(B7036)=2,C7036,"")</f>
        <v/>
      </c>
      <c r="E7036" s="178" t="str">
        <f aca="false">IF(LEN(B7036)=5,C7036,"")</f>
        <v/>
      </c>
      <c r="F7036" s="178" t="str">
        <f aca="false">IF(LEN(B7036)=13,C7036,"")</f>
        <v>Kadubera</v>
      </c>
      <c r="G7036" s="178" t="s">
        <v>57026</v>
      </c>
      <c r="H7036" s="178" t="s">
        <v>57014</v>
      </c>
    </row>
    <row r="7037" s="178" customFormat="true" ht="15" hidden="false" customHeight="false" outlineLevel="0" collapsed="false">
      <c r="A7037" s="178" t="n">
        <v>53449</v>
      </c>
      <c r="B7037" s="178" t="s">
        <v>57027</v>
      </c>
      <c r="C7037" s="178" t="s">
        <v>57028</v>
      </c>
      <c r="D7037" s="178" t="str">
        <f aca="false">IF(LEN(B7037)=2,C7037,"")</f>
        <v/>
      </c>
      <c r="E7037" s="178" t="str">
        <f aca="false">IF(LEN(B7037)=5,C7037,"")</f>
        <v/>
      </c>
      <c r="F7037" s="178" t="str">
        <f aca="false">IF(LEN(B7037)=13,C7037,"")</f>
        <v>Ganggaeng</v>
      </c>
      <c r="G7037" s="178" t="s">
        <v>57028</v>
      </c>
      <c r="H7037" s="178" t="s">
        <v>57014</v>
      </c>
    </row>
    <row r="7038" s="178" customFormat="true" ht="15" hidden="false" customHeight="false" outlineLevel="0" collapsed="false">
      <c r="A7038" s="178" t="n">
        <v>53450</v>
      </c>
      <c r="B7038" s="178" t="s">
        <v>57029</v>
      </c>
      <c r="C7038" s="178" t="s">
        <v>57030</v>
      </c>
      <c r="D7038" s="178" t="str">
        <f aca="false">IF(LEN(B7038)=2,C7038,"")</f>
        <v/>
      </c>
      <c r="E7038" s="178" t="str">
        <f aca="false">IF(LEN(B7038)=5,C7038,"")</f>
        <v/>
      </c>
      <c r="F7038" s="178" t="str">
        <f aca="false">IF(LEN(B7038)=13,C7038,"")</f>
        <v/>
      </c>
      <c r="H7038" s="178" t="s">
        <v>57030</v>
      </c>
    </row>
    <row r="7039" s="178" customFormat="true" ht="15" hidden="false" customHeight="false" outlineLevel="0" collapsed="false">
      <c r="A7039" s="178" t="n">
        <v>53451</v>
      </c>
      <c r="B7039" s="178" t="s">
        <v>57031</v>
      </c>
      <c r="C7039" s="178" t="s">
        <v>57032</v>
      </c>
      <c r="D7039" s="178" t="str">
        <f aca="false">IF(LEN(B7039)=2,C7039,"")</f>
        <v/>
      </c>
      <c r="E7039" s="178" t="str">
        <f aca="false">IF(LEN(B7039)=5,C7039,"")</f>
        <v/>
      </c>
      <c r="F7039" s="178" t="str">
        <f aca="false">IF(LEN(B7039)=13,C7039,"")</f>
        <v>Rancateureup</v>
      </c>
      <c r="G7039" s="178" t="s">
        <v>57032</v>
      </c>
      <c r="H7039" s="178" t="s">
        <v>57030</v>
      </c>
    </row>
    <row r="7040" s="178" customFormat="true" ht="15" hidden="false" customHeight="false" outlineLevel="0" collapsed="false">
      <c r="A7040" s="178" t="n">
        <v>53452</v>
      </c>
      <c r="B7040" s="178" t="s">
        <v>57033</v>
      </c>
      <c r="C7040" s="178" t="s">
        <v>57030</v>
      </c>
      <c r="D7040" s="178" t="str">
        <f aca="false">IF(LEN(B7040)=2,C7040,"")</f>
        <v/>
      </c>
      <c r="E7040" s="178" t="str">
        <f aca="false">IF(LEN(B7040)=5,C7040,"")</f>
        <v/>
      </c>
      <c r="F7040" s="178" t="str">
        <f aca="false">IF(LEN(B7040)=13,C7040,"")</f>
        <v>Labuan</v>
      </c>
      <c r="G7040" s="178" t="s">
        <v>57030</v>
      </c>
      <c r="H7040" s="178" t="s">
        <v>57030</v>
      </c>
    </row>
    <row r="7041" s="178" customFormat="true" ht="15" hidden="false" customHeight="false" outlineLevel="0" collapsed="false">
      <c r="A7041" s="178" t="n">
        <v>53453</v>
      </c>
      <c r="B7041" s="178" t="s">
        <v>57034</v>
      </c>
      <c r="C7041" s="178" t="s">
        <v>57035</v>
      </c>
      <c r="D7041" s="178" t="str">
        <f aca="false">IF(LEN(B7041)=2,C7041,"")</f>
        <v/>
      </c>
      <c r="E7041" s="178" t="str">
        <f aca="false">IF(LEN(B7041)=5,C7041,"")</f>
        <v/>
      </c>
      <c r="F7041" s="178" t="str">
        <f aca="false">IF(LEN(B7041)=13,C7041,"")</f>
        <v>Banyubiru</v>
      </c>
      <c r="G7041" s="178" t="s">
        <v>57035</v>
      </c>
      <c r="H7041" s="178" t="s">
        <v>57030</v>
      </c>
    </row>
    <row r="7042" s="178" customFormat="true" ht="15" hidden="false" customHeight="false" outlineLevel="0" collapsed="false">
      <c r="A7042" s="178" t="n">
        <v>53454</v>
      </c>
      <c r="B7042" s="178" t="s">
        <v>57036</v>
      </c>
      <c r="C7042" s="178" t="s">
        <v>46981</v>
      </c>
      <c r="D7042" s="178" t="str">
        <f aca="false">IF(LEN(B7042)=2,C7042,"")</f>
        <v/>
      </c>
      <c r="E7042" s="178" t="str">
        <f aca="false">IF(LEN(B7042)=5,C7042,"")</f>
        <v/>
      </c>
      <c r="F7042" s="178" t="str">
        <f aca="false">IF(LEN(B7042)=13,C7042,"")</f>
        <v>Caringin</v>
      </c>
      <c r="G7042" s="178" t="s">
        <v>46981</v>
      </c>
      <c r="H7042" s="178" t="s">
        <v>57030</v>
      </c>
    </row>
    <row r="7043" s="178" customFormat="true" ht="15" hidden="false" customHeight="false" outlineLevel="0" collapsed="false">
      <c r="A7043" s="178" t="n">
        <v>53455</v>
      </c>
      <c r="B7043" s="178" t="s">
        <v>57037</v>
      </c>
      <c r="C7043" s="178" t="s">
        <v>57038</v>
      </c>
      <c r="D7043" s="178" t="str">
        <f aca="false">IF(LEN(B7043)=2,C7043,"")</f>
        <v/>
      </c>
      <c r="E7043" s="178" t="str">
        <f aca="false">IF(LEN(B7043)=5,C7043,"")</f>
        <v/>
      </c>
      <c r="F7043" s="178" t="str">
        <f aca="false">IF(LEN(B7043)=13,C7043,"")</f>
        <v>Teluk</v>
      </c>
      <c r="G7043" s="178" t="s">
        <v>57038</v>
      </c>
      <c r="H7043" s="178" t="s">
        <v>57030</v>
      </c>
    </row>
    <row r="7044" s="178" customFormat="true" ht="15" hidden="false" customHeight="false" outlineLevel="0" collapsed="false">
      <c r="A7044" s="178" t="n">
        <v>53456</v>
      </c>
      <c r="B7044" s="178" t="s">
        <v>57039</v>
      </c>
      <c r="C7044" s="178" t="s">
        <v>57040</v>
      </c>
      <c r="D7044" s="178" t="str">
        <f aca="false">IF(LEN(B7044)=2,C7044,"")</f>
        <v/>
      </c>
      <c r="E7044" s="178" t="str">
        <f aca="false">IF(LEN(B7044)=5,C7044,"")</f>
        <v/>
      </c>
      <c r="F7044" s="178" t="str">
        <f aca="false">IF(LEN(B7044)=13,C7044,"")</f>
        <v>Cigondang</v>
      </c>
      <c r="G7044" s="178" t="s">
        <v>57040</v>
      </c>
      <c r="H7044" s="178" t="s">
        <v>57030</v>
      </c>
    </row>
    <row r="7045" s="178" customFormat="true" ht="15" hidden="false" customHeight="false" outlineLevel="0" collapsed="false">
      <c r="A7045" s="178" t="n">
        <v>53457</v>
      </c>
      <c r="B7045" s="178" t="s">
        <v>57041</v>
      </c>
      <c r="C7045" s="178" t="s">
        <v>57042</v>
      </c>
      <c r="D7045" s="178" t="str">
        <f aca="false">IF(LEN(B7045)=2,C7045,"")</f>
        <v/>
      </c>
      <c r="E7045" s="178" t="str">
        <f aca="false">IF(LEN(B7045)=5,C7045,"")</f>
        <v/>
      </c>
      <c r="F7045" s="178" t="str">
        <f aca="false">IF(LEN(B7045)=13,C7045,"")</f>
        <v>Kalanganyar</v>
      </c>
      <c r="G7045" s="178" t="s">
        <v>57042</v>
      </c>
      <c r="H7045" s="178" t="s">
        <v>57030</v>
      </c>
    </row>
    <row r="7046" s="178" customFormat="true" ht="15" hidden="false" customHeight="false" outlineLevel="0" collapsed="false">
      <c r="A7046" s="178" t="n">
        <v>53458</v>
      </c>
      <c r="B7046" s="178" t="s">
        <v>57043</v>
      </c>
      <c r="C7046" s="178" t="s">
        <v>46507</v>
      </c>
      <c r="D7046" s="178" t="str">
        <f aca="false">IF(LEN(B7046)=2,C7046,"")</f>
        <v/>
      </c>
      <c r="E7046" s="178" t="str">
        <f aca="false">IF(LEN(B7046)=5,C7046,"")</f>
        <v/>
      </c>
      <c r="F7046" s="178" t="str">
        <f aca="false">IF(LEN(B7046)=13,C7046,"")</f>
        <v>Sukamaju</v>
      </c>
      <c r="G7046" s="178" t="s">
        <v>46507</v>
      </c>
      <c r="H7046" s="178" t="s">
        <v>57030</v>
      </c>
    </row>
    <row r="7047" s="178" customFormat="true" ht="15" hidden="false" customHeight="false" outlineLevel="0" collapsed="false">
      <c r="A7047" s="178" t="n">
        <v>53459</v>
      </c>
      <c r="B7047" s="178" t="s">
        <v>57044</v>
      </c>
      <c r="C7047" s="178" t="s">
        <v>57045</v>
      </c>
      <c r="D7047" s="178" t="str">
        <f aca="false">IF(LEN(B7047)=2,C7047,"")</f>
        <v/>
      </c>
      <c r="E7047" s="178" t="str">
        <f aca="false">IF(LEN(B7047)=5,C7047,"")</f>
        <v/>
      </c>
      <c r="F7047" s="178" t="str">
        <f aca="false">IF(LEN(B7047)=13,C7047,"")</f>
        <v>Banyumekar</v>
      </c>
      <c r="G7047" s="178" t="s">
        <v>57045</v>
      </c>
      <c r="H7047" s="178" t="s">
        <v>57030</v>
      </c>
    </row>
    <row r="7048" s="178" customFormat="true" ht="15" hidden="false" customHeight="false" outlineLevel="0" collapsed="false">
      <c r="A7048" s="178" t="n">
        <v>53460</v>
      </c>
      <c r="B7048" s="178" t="s">
        <v>57046</v>
      </c>
      <c r="C7048" s="178" t="s">
        <v>57047</v>
      </c>
      <c r="D7048" s="178" t="str">
        <f aca="false">IF(LEN(B7048)=2,C7048,"")</f>
        <v/>
      </c>
      <c r="E7048" s="178" t="str">
        <f aca="false">IF(LEN(B7048)=5,C7048,"")</f>
        <v/>
      </c>
      <c r="F7048" s="178" t="str">
        <f aca="false">IF(LEN(B7048)=13,C7048,"")</f>
        <v/>
      </c>
      <c r="H7048" s="178" t="s">
        <v>57047</v>
      </c>
    </row>
    <row r="7049" s="178" customFormat="true" ht="15" hidden="false" customHeight="false" outlineLevel="0" collapsed="false">
      <c r="A7049" s="178" t="n">
        <v>53461</v>
      </c>
      <c r="B7049" s="178" t="s">
        <v>57048</v>
      </c>
      <c r="C7049" s="178" t="s">
        <v>57049</v>
      </c>
      <c r="D7049" s="178" t="str">
        <f aca="false">IF(LEN(B7049)=2,C7049,"")</f>
        <v/>
      </c>
      <c r="E7049" s="178" t="str">
        <f aca="false">IF(LEN(B7049)=5,C7049,"")</f>
        <v/>
      </c>
      <c r="F7049" s="178" t="str">
        <f aca="false">IF(LEN(B7049)=13,C7049,"")</f>
        <v>Alaswangi</v>
      </c>
      <c r="G7049" s="178" t="s">
        <v>57049</v>
      </c>
      <c r="H7049" s="178" t="s">
        <v>57047</v>
      </c>
    </row>
    <row r="7050" s="178" customFormat="true" ht="15" hidden="false" customHeight="false" outlineLevel="0" collapsed="false">
      <c r="A7050" s="178" t="n">
        <v>53462</v>
      </c>
      <c r="B7050" s="178" t="s">
        <v>57050</v>
      </c>
      <c r="C7050" s="178" t="s">
        <v>46823</v>
      </c>
      <c r="D7050" s="178" t="str">
        <f aca="false">IF(LEN(B7050)=2,C7050,"")</f>
        <v/>
      </c>
      <c r="E7050" s="178" t="str">
        <f aca="false">IF(LEN(B7050)=5,C7050,"")</f>
        <v/>
      </c>
      <c r="F7050" s="178" t="str">
        <f aca="false">IF(LEN(B7050)=13,C7050,"")</f>
        <v>Tegalwangi</v>
      </c>
      <c r="G7050" s="178" t="s">
        <v>46823</v>
      </c>
      <c r="H7050" s="178" t="s">
        <v>57047</v>
      </c>
    </row>
    <row r="7051" s="178" customFormat="true" ht="15" hidden="false" customHeight="false" outlineLevel="0" collapsed="false">
      <c r="A7051" s="178" t="n">
        <v>53463</v>
      </c>
      <c r="B7051" s="178" t="s">
        <v>57051</v>
      </c>
      <c r="C7051" s="178" t="s">
        <v>51327</v>
      </c>
      <c r="D7051" s="178" t="str">
        <f aca="false">IF(LEN(B7051)=2,C7051,"")</f>
        <v/>
      </c>
      <c r="E7051" s="178" t="str">
        <f aca="false">IF(LEN(B7051)=5,C7051,"")</f>
        <v/>
      </c>
      <c r="F7051" s="178" t="str">
        <f aca="false">IF(LEN(B7051)=13,C7051,"")</f>
        <v>Kananga</v>
      </c>
      <c r="G7051" s="178" t="s">
        <v>51327</v>
      </c>
      <c r="H7051" s="178" t="s">
        <v>57047</v>
      </c>
    </row>
    <row r="7052" s="178" customFormat="true" ht="15" hidden="false" customHeight="false" outlineLevel="0" collapsed="false">
      <c r="A7052" s="178" t="n">
        <v>53464</v>
      </c>
      <c r="B7052" s="178" t="s">
        <v>57052</v>
      </c>
      <c r="C7052" s="178" t="s">
        <v>57053</v>
      </c>
      <c r="D7052" s="178" t="str">
        <f aca="false">IF(LEN(B7052)=2,C7052,"")</f>
        <v/>
      </c>
      <c r="E7052" s="178" t="str">
        <f aca="false">IF(LEN(B7052)=5,C7052,"")</f>
        <v/>
      </c>
      <c r="F7052" s="178" t="str">
        <f aca="false">IF(LEN(B7052)=13,C7052,"")</f>
        <v>Cigandeng</v>
      </c>
      <c r="G7052" s="178" t="s">
        <v>57053</v>
      </c>
      <c r="H7052" s="178" t="s">
        <v>57047</v>
      </c>
    </row>
    <row r="7053" s="178" customFormat="true" ht="15" hidden="false" customHeight="false" outlineLevel="0" collapsed="false">
      <c r="A7053" s="178" t="n">
        <v>53465</v>
      </c>
      <c r="B7053" s="178" t="s">
        <v>57054</v>
      </c>
      <c r="C7053" s="178" t="s">
        <v>57047</v>
      </c>
      <c r="D7053" s="178" t="str">
        <f aca="false">IF(LEN(B7053)=2,C7053,"")</f>
        <v/>
      </c>
      <c r="E7053" s="178" t="str">
        <f aca="false">IF(LEN(B7053)=5,C7053,"")</f>
        <v/>
      </c>
      <c r="F7053" s="178" t="str">
        <f aca="false">IF(LEN(B7053)=13,C7053,"")</f>
        <v>Menes</v>
      </c>
      <c r="G7053" s="178" t="s">
        <v>57047</v>
      </c>
      <c r="H7053" s="178" t="s">
        <v>57047</v>
      </c>
    </row>
    <row r="7054" s="178" customFormat="true" ht="15" hidden="false" customHeight="false" outlineLevel="0" collapsed="false">
      <c r="A7054" s="178" t="n">
        <v>53466</v>
      </c>
      <c r="B7054" s="178" t="s">
        <v>57055</v>
      </c>
      <c r="C7054" s="178" t="s">
        <v>57056</v>
      </c>
      <c r="D7054" s="178" t="str">
        <f aca="false">IF(LEN(B7054)=2,C7054,"")</f>
        <v/>
      </c>
      <c r="E7054" s="178" t="str">
        <f aca="false">IF(LEN(B7054)=5,C7054,"")</f>
        <v/>
      </c>
      <c r="F7054" s="178" t="str">
        <f aca="false">IF(LEN(B7054)=13,C7054,"")</f>
        <v>Muruy</v>
      </c>
      <c r="G7054" s="178" t="s">
        <v>57056</v>
      </c>
      <c r="H7054" s="178" t="s">
        <v>57047</v>
      </c>
    </row>
    <row r="7055" s="178" customFormat="true" ht="15" hidden="false" customHeight="false" outlineLevel="0" collapsed="false">
      <c r="A7055" s="178" t="n">
        <v>53467</v>
      </c>
      <c r="B7055" s="178" t="s">
        <v>57057</v>
      </c>
      <c r="C7055" s="178" t="s">
        <v>46517</v>
      </c>
      <c r="D7055" s="178" t="str">
        <f aca="false">IF(LEN(B7055)=2,C7055,"")</f>
        <v/>
      </c>
      <c r="E7055" s="178" t="str">
        <f aca="false">IF(LEN(B7055)=5,C7055,"")</f>
        <v/>
      </c>
      <c r="F7055" s="178" t="str">
        <f aca="false">IF(LEN(B7055)=13,C7055,"")</f>
        <v>Sukamanah</v>
      </c>
      <c r="G7055" s="178" t="s">
        <v>46517</v>
      </c>
      <c r="H7055" s="178" t="s">
        <v>57047</v>
      </c>
    </row>
    <row r="7056" s="178" customFormat="true" ht="15" hidden="false" customHeight="false" outlineLevel="0" collapsed="false">
      <c r="A7056" s="178" t="n">
        <v>53468</v>
      </c>
      <c r="B7056" s="178" t="s">
        <v>57058</v>
      </c>
      <c r="C7056" s="178" t="s">
        <v>50596</v>
      </c>
      <c r="D7056" s="178" t="str">
        <f aca="false">IF(LEN(B7056)=2,C7056,"")</f>
        <v/>
      </c>
      <c r="E7056" s="178" t="str">
        <f aca="false">IF(LEN(B7056)=5,C7056,"")</f>
        <v/>
      </c>
      <c r="F7056" s="178" t="str">
        <f aca="false">IF(LEN(B7056)=13,C7056,"")</f>
        <v>Purwaraja</v>
      </c>
      <c r="G7056" s="178" t="s">
        <v>50596</v>
      </c>
      <c r="H7056" s="178" t="s">
        <v>57047</v>
      </c>
    </row>
    <row r="7057" s="178" customFormat="true" ht="15" hidden="false" customHeight="false" outlineLevel="0" collapsed="false">
      <c r="A7057" s="178" t="n">
        <v>53469</v>
      </c>
      <c r="B7057" s="178" t="s">
        <v>57059</v>
      </c>
      <c r="C7057" s="178" t="s">
        <v>54790</v>
      </c>
      <c r="D7057" s="178" t="str">
        <f aca="false">IF(LEN(B7057)=2,C7057,"")</f>
        <v/>
      </c>
      <c r="E7057" s="178" t="str">
        <f aca="false">IF(LEN(B7057)=5,C7057,"")</f>
        <v/>
      </c>
      <c r="F7057" s="178" t="str">
        <f aca="false">IF(LEN(B7057)=13,C7057,"")</f>
        <v>Sindangkarya</v>
      </c>
      <c r="G7057" s="178" t="s">
        <v>54790</v>
      </c>
      <c r="H7057" s="178" t="s">
        <v>57047</v>
      </c>
    </row>
    <row r="7058" s="178" customFormat="true" ht="15" hidden="false" customHeight="false" outlineLevel="0" collapsed="false">
      <c r="A7058" s="178" t="n">
        <v>53470</v>
      </c>
      <c r="B7058" s="178" t="s">
        <v>57060</v>
      </c>
      <c r="C7058" s="178" t="s">
        <v>57061</v>
      </c>
      <c r="D7058" s="178" t="str">
        <f aca="false">IF(LEN(B7058)=2,C7058,"")</f>
        <v/>
      </c>
      <c r="E7058" s="178" t="str">
        <f aca="false">IF(LEN(B7058)=5,C7058,"")</f>
        <v/>
      </c>
      <c r="F7058" s="178" t="str">
        <f aca="false">IF(LEN(B7058)=13,C7058,"")</f>
        <v>Cilabanbulan</v>
      </c>
      <c r="G7058" s="178" t="s">
        <v>57061</v>
      </c>
      <c r="H7058" s="178" t="s">
        <v>57047</v>
      </c>
    </row>
    <row r="7059" s="178" customFormat="true" ht="15" hidden="false" customHeight="false" outlineLevel="0" collapsed="false">
      <c r="A7059" s="178" t="n">
        <v>53471</v>
      </c>
      <c r="B7059" s="178" t="s">
        <v>57062</v>
      </c>
      <c r="C7059" s="178" t="s">
        <v>57063</v>
      </c>
      <c r="D7059" s="178" t="str">
        <f aca="false">IF(LEN(B7059)=2,C7059,"")</f>
        <v/>
      </c>
      <c r="E7059" s="178" t="str">
        <f aca="false">IF(LEN(B7059)=5,C7059,"")</f>
        <v/>
      </c>
      <c r="F7059" s="178" t="str">
        <f aca="false">IF(LEN(B7059)=13,C7059,"")</f>
        <v>Kadupayung</v>
      </c>
      <c r="G7059" s="178" t="s">
        <v>57063</v>
      </c>
      <c r="H7059" s="178" t="s">
        <v>57047</v>
      </c>
    </row>
    <row r="7060" s="178" customFormat="true" ht="15" hidden="false" customHeight="false" outlineLevel="0" collapsed="false">
      <c r="A7060" s="178" t="n">
        <v>53472</v>
      </c>
      <c r="B7060" s="178" t="s">
        <v>57064</v>
      </c>
      <c r="C7060" s="178" t="s">
        <v>57065</v>
      </c>
      <c r="D7060" s="178" t="str">
        <f aca="false">IF(LEN(B7060)=2,C7060,"")</f>
        <v/>
      </c>
      <c r="E7060" s="178" t="str">
        <f aca="false">IF(LEN(B7060)=5,C7060,"")</f>
        <v/>
      </c>
      <c r="F7060" s="178" t="str">
        <f aca="false">IF(LEN(B7060)=13,C7060,"")</f>
        <v>Ramaya</v>
      </c>
      <c r="G7060" s="178" t="s">
        <v>57065</v>
      </c>
      <c r="H7060" s="178" t="s">
        <v>57047</v>
      </c>
    </row>
    <row r="7061" s="178" customFormat="true" ht="15" hidden="false" customHeight="false" outlineLevel="0" collapsed="false">
      <c r="A7061" s="178" t="n">
        <v>53473</v>
      </c>
      <c r="B7061" s="178" t="s">
        <v>57066</v>
      </c>
      <c r="C7061" s="178" t="s">
        <v>57067</v>
      </c>
      <c r="D7061" s="178" t="str">
        <f aca="false">IF(LEN(B7061)=2,C7061,"")</f>
        <v/>
      </c>
      <c r="E7061" s="178" t="str">
        <f aca="false">IF(LEN(B7061)=5,C7061,"")</f>
        <v/>
      </c>
      <c r="F7061" s="178" t="str">
        <f aca="false">IF(LEN(B7061)=13,C7061,"")</f>
        <v/>
      </c>
      <c r="H7061" s="178" t="s">
        <v>57067</v>
      </c>
    </row>
    <row r="7062" s="178" customFormat="true" ht="15" hidden="false" customHeight="false" outlineLevel="0" collapsed="false">
      <c r="A7062" s="178" t="n">
        <v>53474</v>
      </c>
      <c r="B7062" s="178" t="s">
        <v>57068</v>
      </c>
      <c r="C7062" s="178" t="s">
        <v>47458</v>
      </c>
      <c r="D7062" s="178" t="str">
        <f aca="false">IF(LEN(B7062)=2,C7062,"")</f>
        <v/>
      </c>
      <c r="E7062" s="178" t="str">
        <f aca="false">IF(LEN(B7062)=5,C7062,"")</f>
        <v/>
      </c>
      <c r="F7062" s="178" t="str">
        <f aca="false">IF(LEN(B7062)=13,C7062,"")</f>
        <v>Langensari</v>
      </c>
      <c r="G7062" s="178" t="s">
        <v>47458</v>
      </c>
      <c r="H7062" s="178" t="s">
        <v>57067</v>
      </c>
    </row>
    <row r="7063" s="178" customFormat="true" ht="15" hidden="false" customHeight="false" outlineLevel="0" collapsed="false">
      <c r="A7063" s="178" t="n">
        <v>53475</v>
      </c>
      <c r="B7063" s="178" t="s">
        <v>57069</v>
      </c>
      <c r="C7063" s="178" t="s">
        <v>54704</v>
      </c>
      <c r="D7063" s="178" t="str">
        <f aca="false">IF(LEN(B7063)=2,C7063,"")</f>
        <v/>
      </c>
      <c r="E7063" s="178" t="str">
        <f aca="false">IF(LEN(B7063)=5,C7063,"")</f>
        <v/>
      </c>
      <c r="F7063" s="178" t="str">
        <f aca="false">IF(LEN(B7063)=13,C7063,"")</f>
        <v>Medalsari</v>
      </c>
      <c r="G7063" s="178" t="s">
        <v>54704</v>
      </c>
      <c r="H7063" s="178" t="s">
        <v>57067</v>
      </c>
    </row>
    <row r="7064" s="178" customFormat="true" ht="15" hidden="false" customHeight="false" outlineLevel="0" collapsed="false">
      <c r="A7064" s="178" t="n">
        <v>53476</v>
      </c>
      <c r="B7064" s="178" t="s">
        <v>57070</v>
      </c>
      <c r="C7064" s="178" t="s">
        <v>57071</v>
      </c>
      <c r="D7064" s="178" t="str">
        <f aca="false">IF(LEN(B7064)=2,C7064,"")</f>
        <v/>
      </c>
      <c r="E7064" s="178" t="str">
        <f aca="false">IF(LEN(B7064)=5,C7064,"")</f>
        <v/>
      </c>
      <c r="F7064" s="178" t="str">
        <f aca="false">IF(LEN(B7064)=13,C7064,"")</f>
        <v>Majau</v>
      </c>
      <c r="G7064" s="178" t="s">
        <v>57071</v>
      </c>
      <c r="H7064" s="178" t="s">
        <v>57067</v>
      </c>
    </row>
    <row r="7065" s="178" customFormat="true" ht="15" hidden="false" customHeight="false" outlineLevel="0" collapsed="false">
      <c r="A7065" s="178" t="n">
        <v>53477</v>
      </c>
      <c r="B7065" s="178" t="s">
        <v>57072</v>
      </c>
      <c r="C7065" s="178" t="s">
        <v>57073</v>
      </c>
      <c r="D7065" s="178" t="str">
        <f aca="false">IF(LEN(B7065)=2,C7065,"")</f>
        <v/>
      </c>
      <c r="E7065" s="178" t="str">
        <f aca="false">IF(LEN(B7065)=5,C7065,"")</f>
        <v/>
      </c>
      <c r="F7065" s="178" t="str">
        <f aca="false">IF(LEN(B7065)=13,C7065,"")</f>
        <v>Sodong</v>
      </c>
      <c r="G7065" s="178" t="s">
        <v>57073</v>
      </c>
      <c r="H7065" s="178" t="s">
        <v>57067</v>
      </c>
    </row>
    <row r="7066" s="178" customFormat="true" ht="15" hidden="false" customHeight="false" outlineLevel="0" collapsed="false">
      <c r="A7066" s="178" t="n">
        <v>53478</v>
      </c>
      <c r="B7066" s="178" t="s">
        <v>57074</v>
      </c>
      <c r="C7066" s="178" t="s">
        <v>48255</v>
      </c>
      <c r="D7066" s="178" t="str">
        <f aca="false">IF(LEN(B7066)=2,C7066,"")</f>
        <v/>
      </c>
      <c r="E7066" s="178" t="str">
        <f aca="false">IF(LEN(B7066)=5,C7066,"")</f>
        <v/>
      </c>
      <c r="F7066" s="178" t="str">
        <f aca="false">IF(LEN(B7066)=13,C7066,"")</f>
        <v>Talagasari</v>
      </c>
      <c r="G7066" s="178" t="s">
        <v>48255</v>
      </c>
      <c r="H7066" s="178" t="s">
        <v>57067</v>
      </c>
    </row>
    <row r="7067" s="178" customFormat="true" ht="15" hidden="false" customHeight="false" outlineLevel="0" collapsed="false">
      <c r="A7067" s="178" t="n">
        <v>53479</v>
      </c>
      <c r="B7067" s="178" t="s">
        <v>57075</v>
      </c>
      <c r="C7067" s="178" t="s">
        <v>57076</v>
      </c>
      <c r="D7067" s="178" t="str">
        <f aca="false">IF(LEN(B7067)=2,C7067,"")</f>
        <v/>
      </c>
      <c r="E7067" s="178" t="str">
        <f aca="false">IF(LEN(B7067)=5,C7067,"")</f>
        <v/>
      </c>
      <c r="F7067" s="178" t="str">
        <f aca="false">IF(LEN(B7067)=13,C7067,"")</f>
        <v>Ciandur</v>
      </c>
      <c r="G7067" s="178" t="s">
        <v>57076</v>
      </c>
      <c r="H7067" s="178" t="s">
        <v>57067</v>
      </c>
    </row>
    <row r="7068" s="178" customFormat="true" ht="15" hidden="false" customHeight="false" outlineLevel="0" collapsed="false">
      <c r="A7068" s="178" t="n">
        <v>53480</v>
      </c>
      <c r="B7068" s="178" t="s">
        <v>57077</v>
      </c>
      <c r="C7068" s="178" t="s">
        <v>47701</v>
      </c>
      <c r="D7068" s="178" t="str">
        <f aca="false">IF(LEN(B7068)=2,C7068,"")</f>
        <v/>
      </c>
      <c r="E7068" s="178" t="str">
        <f aca="false">IF(LEN(B7068)=5,C7068,"")</f>
        <v/>
      </c>
      <c r="F7068" s="178" t="str">
        <f aca="false">IF(LEN(B7068)=13,C7068,"")</f>
        <v>Kadudampit</v>
      </c>
      <c r="G7068" s="178" t="s">
        <v>47701</v>
      </c>
      <c r="H7068" s="178" t="s">
        <v>57067</v>
      </c>
    </row>
    <row r="7069" s="178" customFormat="true" ht="15" hidden="false" customHeight="false" outlineLevel="0" collapsed="false">
      <c r="A7069" s="178" t="n">
        <v>53481</v>
      </c>
      <c r="B7069" s="178" t="s">
        <v>57078</v>
      </c>
      <c r="C7069" s="178" t="s">
        <v>57079</v>
      </c>
      <c r="D7069" s="178" t="str">
        <f aca="false">IF(LEN(B7069)=2,C7069,"")</f>
        <v/>
      </c>
      <c r="E7069" s="178" t="str">
        <f aca="false">IF(LEN(B7069)=5,C7069,"")</f>
        <v/>
      </c>
      <c r="F7069" s="178" t="str">
        <f aca="false">IF(LEN(B7069)=13,C7069,"")</f>
        <v>Wanagiri</v>
      </c>
      <c r="G7069" s="178" t="s">
        <v>57079</v>
      </c>
      <c r="H7069" s="178" t="s">
        <v>57067</v>
      </c>
    </row>
    <row r="7070" s="178" customFormat="true" ht="15" hidden="false" customHeight="false" outlineLevel="0" collapsed="false">
      <c r="A7070" s="178" t="n">
        <v>53482</v>
      </c>
      <c r="B7070" s="178" t="s">
        <v>57080</v>
      </c>
      <c r="C7070" s="178" t="s">
        <v>144</v>
      </c>
      <c r="D7070" s="178" t="str">
        <f aca="false">IF(LEN(B7070)=2,C7070,"")</f>
        <v/>
      </c>
      <c r="E7070" s="178" t="str">
        <f aca="false">IF(LEN(B7070)=5,C7070,"")</f>
        <v/>
      </c>
      <c r="F7070" s="178" t="str">
        <f aca="false">IF(LEN(B7070)=13,C7070,"")</f>
        <v>Parigi</v>
      </c>
      <c r="G7070" s="178" t="s">
        <v>144</v>
      </c>
      <c r="H7070" s="178" t="s">
        <v>57067</v>
      </c>
    </row>
    <row r="7071" s="178" customFormat="true" ht="15" hidden="false" customHeight="false" outlineLevel="0" collapsed="false">
      <c r="A7071" s="178" t="n">
        <v>53483</v>
      </c>
      <c r="B7071" s="178" t="s">
        <v>57081</v>
      </c>
      <c r="C7071" s="178" t="s">
        <v>46569</v>
      </c>
      <c r="D7071" s="178" t="str">
        <f aca="false">IF(LEN(B7071)=2,C7071,"")</f>
        <v/>
      </c>
      <c r="E7071" s="178" t="str">
        <f aca="false">IF(LEN(B7071)=5,C7071,"")</f>
        <v/>
      </c>
      <c r="F7071" s="178" t="str">
        <f aca="false">IF(LEN(B7071)=13,C7071,"")</f>
        <v>Mekarwangi</v>
      </c>
      <c r="G7071" s="178" t="s">
        <v>46569</v>
      </c>
      <c r="H7071" s="178" t="s">
        <v>57067</v>
      </c>
    </row>
    <row r="7072" s="178" customFormat="true" ht="15" hidden="false" customHeight="false" outlineLevel="0" collapsed="false">
      <c r="A7072" s="178" t="n">
        <v>53484</v>
      </c>
      <c r="B7072" s="178" t="s">
        <v>57082</v>
      </c>
      <c r="C7072" s="178" t="s">
        <v>57067</v>
      </c>
      <c r="D7072" s="178" t="str">
        <f aca="false">IF(LEN(B7072)=2,C7072,"")</f>
        <v/>
      </c>
      <c r="E7072" s="178" t="str">
        <f aca="false">IF(LEN(B7072)=5,C7072,"")</f>
        <v/>
      </c>
      <c r="F7072" s="178" t="str">
        <f aca="false">IF(LEN(B7072)=13,C7072,"")</f>
        <v>Saketi</v>
      </c>
      <c r="G7072" s="178" t="s">
        <v>57067</v>
      </c>
      <c r="H7072" s="178" t="s">
        <v>57067</v>
      </c>
    </row>
    <row r="7073" s="178" customFormat="true" ht="15" hidden="false" customHeight="false" outlineLevel="0" collapsed="false">
      <c r="A7073" s="178" t="n">
        <v>53485</v>
      </c>
      <c r="B7073" s="178" t="s">
        <v>57083</v>
      </c>
      <c r="C7073" s="178" t="s">
        <v>47376</v>
      </c>
      <c r="D7073" s="178" t="str">
        <f aca="false">IF(LEN(B7073)=2,C7073,"")</f>
        <v/>
      </c>
      <c r="E7073" s="178" t="str">
        <f aca="false">IF(LEN(B7073)=5,C7073,"")</f>
        <v/>
      </c>
      <c r="F7073" s="178" t="str">
        <f aca="false">IF(LEN(B7073)=13,C7073,"")</f>
        <v>Girijaya</v>
      </c>
      <c r="G7073" s="178" t="s">
        <v>47376</v>
      </c>
      <c r="H7073" s="178" t="s">
        <v>57067</v>
      </c>
    </row>
    <row r="7074" s="178" customFormat="true" ht="15" hidden="false" customHeight="false" outlineLevel="0" collapsed="false">
      <c r="A7074" s="178" t="n">
        <v>53486</v>
      </c>
      <c r="B7074" s="178" t="s">
        <v>57084</v>
      </c>
      <c r="C7074" s="178" t="s">
        <v>48238</v>
      </c>
      <c r="D7074" s="178" t="str">
        <f aca="false">IF(LEN(B7074)=2,C7074,"")</f>
        <v/>
      </c>
      <c r="E7074" s="178" t="str">
        <f aca="false">IF(LEN(B7074)=5,C7074,"")</f>
        <v/>
      </c>
      <c r="F7074" s="178" t="str">
        <f aca="false">IF(LEN(B7074)=13,C7074,"")</f>
        <v>Sindanghayu</v>
      </c>
      <c r="G7074" s="178" t="s">
        <v>48238</v>
      </c>
      <c r="H7074" s="178" t="s">
        <v>57067</v>
      </c>
    </row>
    <row r="7075" s="178" customFormat="true" ht="15" hidden="false" customHeight="false" outlineLevel="0" collapsed="false">
      <c r="A7075" s="178" t="n">
        <v>53487</v>
      </c>
      <c r="B7075" s="178" t="s">
        <v>57085</v>
      </c>
      <c r="C7075" s="178" t="s">
        <v>57086</v>
      </c>
      <c r="D7075" s="178" t="str">
        <f aca="false">IF(LEN(B7075)=2,C7075,"")</f>
        <v/>
      </c>
      <c r="E7075" s="178" t="str">
        <f aca="false">IF(LEN(B7075)=5,C7075,"")</f>
        <v/>
      </c>
      <c r="F7075" s="178" t="str">
        <f aca="false">IF(LEN(B7075)=13,C7075,"")</f>
        <v>Sukalangu</v>
      </c>
      <c r="G7075" s="178" t="s">
        <v>57086</v>
      </c>
      <c r="H7075" s="178" t="s">
        <v>57067</v>
      </c>
    </row>
    <row r="7076" s="178" customFormat="true" ht="15" hidden="false" customHeight="false" outlineLevel="0" collapsed="false">
      <c r="A7076" s="178" t="n">
        <v>53488</v>
      </c>
      <c r="B7076" s="178" t="s">
        <v>57087</v>
      </c>
      <c r="C7076" s="178" t="s">
        <v>46549</v>
      </c>
      <c r="D7076" s="178" t="str">
        <f aca="false">IF(LEN(B7076)=2,C7076,"")</f>
        <v/>
      </c>
      <c r="E7076" s="178" t="str">
        <f aca="false">IF(LEN(B7076)=5,C7076,"")</f>
        <v/>
      </c>
      <c r="F7076" s="178" t="str">
        <f aca="false">IF(LEN(B7076)=13,C7076,"")</f>
        <v/>
      </c>
      <c r="H7076" s="178" t="s">
        <v>46549</v>
      </c>
    </row>
    <row r="7077" s="178" customFormat="true" ht="15" hidden="false" customHeight="false" outlineLevel="0" collapsed="false">
      <c r="A7077" s="178" t="n">
        <v>53489</v>
      </c>
      <c r="B7077" s="178" t="s">
        <v>57088</v>
      </c>
      <c r="C7077" s="178" t="s">
        <v>57089</v>
      </c>
      <c r="D7077" s="178" t="str">
        <f aca="false">IF(LEN(B7077)=2,C7077,"")</f>
        <v/>
      </c>
      <c r="E7077" s="178" t="str">
        <f aca="false">IF(LEN(B7077)=5,C7077,"")</f>
        <v/>
      </c>
      <c r="F7077" s="178" t="str">
        <f aca="false">IF(LEN(B7077)=13,C7077,"")</f>
        <v>Palanyar</v>
      </c>
      <c r="G7077" s="178" t="s">
        <v>57089</v>
      </c>
      <c r="H7077" s="178" t="s">
        <v>46549</v>
      </c>
    </row>
    <row r="7078" s="178" customFormat="true" ht="15" hidden="false" customHeight="false" outlineLevel="0" collapsed="false">
      <c r="A7078" s="178" t="n">
        <v>53490</v>
      </c>
      <c r="B7078" s="178" t="s">
        <v>57090</v>
      </c>
      <c r="C7078" s="178" t="s">
        <v>57091</v>
      </c>
      <c r="D7078" s="178" t="str">
        <f aca="false">IF(LEN(B7078)=2,C7078,"")</f>
        <v/>
      </c>
      <c r="E7078" s="178" t="str">
        <f aca="false">IF(LEN(B7078)=5,C7078,"")</f>
        <v/>
      </c>
      <c r="F7078" s="178" t="str">
        <f aca="false">IF(LEN(B7078)=13,C7078,"")</f>
        <v>Baturanjang</v>
      </c>
      <c r="G7078" s="178" t="s">
        <v>57091</v>
      </c>
      <c r="H7078" s="178" t="s">
        <v>46549</v>
      </c>
    </row>
    <row r="7079" s="178" customFormat="true" ht="15" hidden="false" customHeight="false" outlineLevel="0" collapsed="false">
      <c r="A7079" s="178" t="n">
        <v>53491</v>
      </c>
      <c r="B7079" s="178" t="s">
        <v>57092</v>
      </c>
      <c r="C7079" s="178" t="s">
        <v>57093</v>
      </c>
      <c r="D7079" s="178" t="str">
        <f aca="false">IF(LEN(B7079)=2,C7079,"")</f>
        <v/>
      </c>
      <c r="E7079" s="178" t="str">
        <f aca="false">IF(LEN(B7079)=5,C7079,"")</f>
        <v/>
      </c>
      <c r="F7079" s="178" t="str">
        <f aca="false">IF(LEN(B7079)=13,C7079,"")</f>
        <v>Cikadueun</v>
      </c>
      <c r="G7079" s="178" t="s">
        <v>57093</v>
      </c>
      <c r="H7079" s="178" t="s">
        <v>46549</v>
      </c>
    </row>
    <row r="7080" s="178" customFormat="true" ht="15" hidden="false" customHeight="false" outlineLevel="0" collapsed="false">
      <c r="A7080" s="178" t="n">
        <v>53492</v>
      </c>
      <c r="B7080" s="178" t="s">
        <v>57094</v>
      </c>
      <c r="C7080" s="178" t="s">
        <v>57095</v>
      </c>
      <c r="D7080" s="178" t="str">
        <f aca="false">IF(LEN(B7080)=2,C7080,"")</f>
        <v/>
      </c>
      <c r="E7080" s="178" t="str">
        <f aca="false">IF(LEN(B7080)=5,C7080,"")</f>
        <v/>
      </c>
      <c r="F7080" s="178" t="str">
        <f aca="false">IF(LEN(B7080)=13,C7080,"")</f>
        <v>Koncang</v>
      </c>
      <c r="G7080" s="178" t="s">
        <v>57095</v>
      </c>
      <c r="H7080" s="178" t="s">
        <v>46549</v>
      </c>
    </row>
    <row r="7081" s="178" customFormat="true" ht="15" hidden="false" customHeight="false" outlineLevel="0" collapsed="false">
      <c r="A7081" s="178" t="n">
        <v>53493</v>
      </c>
      <c r="B7081" s="178" t="s">
        <v>57096</v>
      </c>
      <c r="C7081" s="178" t="s">
        <v>57097</v>
      </c>
      <c r="D7081" s="178" t="str">
        <f aca="false">IF(LEN(B7081)=2,C7081,"")</f>
        <v/>
      </c>
      <c r="E7081" s="178" t="str">
        <f aca="false">IF(LEN(B7081)=5,C7081,"")</f>
        <v/>
      </c>
      <c r="F7081" s="178" t="str">
        <f aca="false">IF(LEN(B7081)=13,C7081,"")</f>
        <v>Kadugadung</v>
      </c>
      <c r="G7081" s="178" t="s">
        <v>57097</v>
      </c>
      <c r="H7081" s="178" t="s">
        <v>46549</v>
      </c>
    </row>
    <row r="7082" s="178" customFormat="true" ht="15" hidden="false" customHeight="false" outlineLevel="0" collapsed="false">
      <c r="A7082" s="178" t="n">
        <v>53494</v>
      </c>
      <c r="B7082" s="178" t="s">
        <v>57098</v>
      </c>
      <c r="C7082" s="178" t="s">
        <v>49940</v>
      </c>
      <c r="D7082" s="178" t="str">
        <f aca="false">IF(LEN(B7082)=2,C7082,"")</f>
        <v/>
      </c>
      <c r="E7082" s="178" t="str">
        <f aca="false">IF(LEN(B7082)=5,C7082,"")</f>
        <v/>
      </c>
      <c r="F7082" s="178" t="str">
        <f aca="false">IF(LEN(B7082)=13,C7082,"")</f>
        <v>Parumasan</v>
      </c>
      <c r="G7082" s="178" t="s">
        <v>49940</v>
      </c>
      <c r="H7082" s="178" t="s">
        <v>46549</v>
      </c>
    </row>
    <row r="7083" s="178" customFormat="true" ht="15" hidden="false" customHeight="false" outlineLevel="0" collapsed="false">
      <c r="A7083" s="178" t="n">
        <v>53495</v>
      </c>
      <c r="B7083" s="178" t="s">
        <v>57099</v>
      </c>
      <c r="C7083" s="178" t="s">
        <v>57100</v>
      </c>
      <c r="D7083" s="178" t="str">
        <f aca="false">IF(LEN(B7083)=2,C7083,"")</f>
        <v/>
      </c>
      <c r="E7083" s="178" t="str">
        <f aca="false">IF(LEN(B7083)=5,C7083,"")</f>
        <v/>
      </c>
      <c r="F7083" s="178" t="str">
        <f aca="false">IF(LEN(B7083)=13,C7083,"")</f>
        <v>Curugbarang</v>
      </c>
      <c r="G7083" s="178" t="s">
        <v>57100</v>
      </c>
      <c r="H7083" s="178" t="s">
        <v>46549</v>
      </c>
    </row>
    <row r="7084" s="178" customFormat="true" ht="15" hidden="false" customHeight="false" outlineLevel="0" collapsed="false">
      <c r="A7084" s="178" t="n">
        <v>53496</v>
      </c>
      <c r="B7084" s="178" t="s">
        <v>57101</v>
      </c>
      <c r="C7084" s="178" t="s">
        <v>57102</v>
      </c>
      <c r="D7084" s="178" t="str">
        <f aca="false">IF(LEN(B7084)=2,C7084,"")</f>
        <v/>
      </c>
      <c r="E7084" s="178" t="str">
        <f aca="false">IF(LEN(B7084)=5,C7084,"")</f>
        <v/>
      </c>
      <c r="F7084" s="178" t="str">
        <f aca="false">IF(LEN(B7084)=13,C7084,"")</f>
        <v>Kalanggunung</v>
      </c>
      <c r="G7084" s="178" t="s">
        <v>57102</v>
      </c>
      <c r="H7084" s="178" t="s">
        <v>46549</v>
      </c>
    </row>
    <row r="7085" s="178" customFormat="true" ht="15" hidden="false" customHeight="false" outlineLevel="0" collapsed="false">
      <c r="A7085" s="178" t="n">
        <v>53497</v>
      </c>
      <c r="B7085" s="178" t="s">
        <v>57103</v>
      </c>
      <c r="C7085" s="178" t="s">
        <v>47064</v>
      </c>
      <c r="D7085" s="178" t="str">
        <f aca="false">IF(LEN(B7085)=2,C7085,"")</f>
        <v/>
      </c>
      <c r="E7085" s="178" t="str">
        <f aca="false">IF(LEN(B7085)=5,C7085,"")</f>
        <v/>
      </c>
      <c r="F7085" s="178" t="str">
        <f aca="false">IF(LEN(B7085)=13,C7085,"")</f>
        <v>Pasireurih</v>
      </c>
      <c r="G7085" s="178" t="s">
        <v>47064</v>
      </c>
      <c r="H7085" s="178" t="s">
        <v>46549</v>
      </c>
    </row>
    <row r="7086" s="178" customFormat="true" ht="15" hidden="false" customHeight="false" outlineLevel="0" collapsed="false">
      <c r="A7086" s="178" t="n">
        <v>53498</v>
      </c>
      <c r="B7086" s="178" t="s">
        <v>57104</v>
      </c>
      <c r="C7086" s="178" t="s">
        <v>57105</v>
      </c>
      <c r="D7086" s="178" t="str">
        <f aca="false">IF(LEN(B7086)=2,C7086,"")</f>
        <v/>
      </c>
      <c r="E7086" s="178" t="str">
        <f aca="false">IF(LEN(B7086)=5,C7086,"")</f>
        <v/>
      </c>
      <c r="F7086" s="178" t="str">
        <f aca="false">IF(LEN(B7086)=13,C7086,"")</f>
        <v>Pasirmae</v>
      </c>
      <c r="G7086" s="178" t="s">
        <v>57105</v>
      </c>
      <c r="H7086" s="178" t="s">
        <v>46549</v>
      </c>
    </row>
    <row r="7087" s="178" customFormat="true" ht="15" hidden="false" customHeight="false" outlineLevel="0" collapsed="false">
      <c r="A7087" s="178" t="n">
        <v>53499</v>
      </c>
      <c r="B7087" s="178" t="s">
        <v>57106</v>
      </c>
      <c r="C7087" s="178" t="s">
        <v>57107</v>
      </c>
      <c r="D7087" s="178" t="str">
        <f aca="false">IF(LEN(B7087)=2,C7087,"")</f>
        <v/>
      </c>
      <c r="E7087" s="178" t="str">
        <f aca="false">IF(LEN(B7087)=5,C7087,"")</f>
        <v/>
      </c>
      <c r="F7087" s="178" t="str">
        <f aca="false">IF(LEN(B7087)=13,C7087,"")</f>
        <v/>
      </c>
      <c r="H7087" s="178" t="s">
        <v>57107</v>
      </c>
    </row>
    <row r="7088" s="178" customFormat="true" ht="15" hidden="false" customHeight="false" outlineLevel="0" collapsed="false">
      <c r="A7088" s="178" t="n">
        <v>53500</v>
      </c>
      <c r="B7088" s="178" t="s">
        <v>57108</v>
      </c>
      <c r="C7088" s="178" t="s">
        <v>57109</v>
      </c>
      <c r="D7088" s="178" t="str">
        <f aca="false">IF(LEN(B7088)=2,C7088,"")</f>
        <v/>
      </c>
      <c r="E7088" s="178" t="str">
        <f aca="false">IF(LEN(B7088)=5,C7088,"")</f>
        <v/>
      </c>
      <c r="F7088" s="178" t="str">
        <f aca="false">IF(LEN(B7088)=13,C7088,"")</f>
        <v>Pamarayan</v>
      </c>
      <c r="G7088" s="178" t="s">
        <v>57109</v>
      </c>
      <c r="H7088" s="178" t="s">
        <v>57107</v>
      </c>
    </row>
    <row r="7089" s="178" customFormat="true" ht="15" hidden="false" customHeight="false" outlineLevel="0" collapsed="false">
      <c r="A7089" s="178" t="n">
        <v>53501</v>
      </c>
      <c r="B7089" s="178" t="s">
        <v>57110</v>
      </c>
      <c r="C7089" s="178" t="s">
        <v>57107</v>
      </c>
      <c r="D7089" s="178" t="str">
        <f aca="false">IF(LEN(B7089)=2,C7089,"")</f>
        <v/>
      </c>
      <c r="E7089" s="178" t="str">
        <f aca="false">IF(LEN(B7089)=5,C7089,"")</f>
        <v/>
      </c>
      <c r="F7089" s="178" t="str">
        <f aca="false">IF(LEN(B7089)=13,C7089,"")</f>
        <v>Jiput</v>
      </c>
      <c r="G7089" s="178" t="s">
        <v>57107</v>
      </c>
      <c r="H7089" s="178" t="s">
        <v>57107</v>
      </c>
    </row>
    <row r="7090" s="178" customFormat="true" ht="15" hidden="false" customHeight="false" outlineLevel="0" collapsed="false">
      <c r="A7090" s="178" t="n">
        <v>53502</v>
      </c>
      <c r="B7090" s="178" t="s">
        <v>57111</v>
      </c>
      <c r="C7090" s="178" t="s">
        <v>57112</v>
      </c>
      <c r="D7090" s="178" t="str">
        <f aca="false">IF(LEN(B7090)=2,C7090,"")</f>
        <v/>
      </c>
      <c r="E7090" s="178" t="str">
        <f aca="false">IF(LEN(B7090)=5,C7090,"")</f>
        <v/>
      </c>
      <c r="F7090" s="178" t="str">
        <f aca="false">IF(LEN(B7090)=13,C7090,"")</f>
        <v>Sukacai</v>
      </c>
      <c r="G7090" s="178" t="s">
        <v>57112</v>
      </c>
      <c r="H7090" s="178" t="s">
        <v>57107</v>
      </c>
    </row>
    <row r="7091" s="178" customFormat="true" ht="15" hidden="false" customHeight="false" outlineLevel="0" collapsed="false">
      <c r="A7091" s="178" t="n">
        <v>53503</v>
      </c>
      <c r="B7091" s="178" t="s">
        <v>57113</v>
      </c>
      <c r="C7091" s="178" t="s">
        <v>57114</v>
      </c>
      <c r="D7091" s="178" t="str">
        <f aca="false">IF(LEN(B7091)=2,C7091,"")</f>
        <v/>
      </c>
      <c r="E7091" s="178" t="str">
        <f aca="false">IF(LEN(B7091)=5,C7091,"")</f>
        <v/>
      </c>
      <c r="F7091" s="178" t="str">
        <f aca="false">IF(LEN(B7091)=13,C7091,"")</f>
        <v>Tenjolahang</v>
      </c>
      <c r="G7091" s="178" t="s">
        <v>57114</v>
      </c>
      <c r="H7091" s="178" t="s">
        <v>57107</v>
      </c>
    </row>
    <row r="7092" s="178" customFormat="true" ht="15" hidden="false" customHeight="false" outlineLevel="0" collapsed="false">
      <c r="A7092" s="178" t="n">
        <v>53504</v>
      </c>
      <c r="B7092" s="178" t="s">
        <v>57115</v>
      </c>
      <c r="C7092" s="178" t="s">
        <v>57116</v>
      </c>
      <c r="D7092" s="178" t="str">
        <f aca="false">IF(LEN(B7092)=2,C7092,"")</f>
        <v/>
      </c>
      <c r="E7092" s="178" t="str">
        <f aca="false">IF(LEN(B7092)=5,C7092,"")</f>
        <v/>
      </c>
      <c r="F7092" s="178" t="str">
        <f aca="false">IF(LEN(B7092)=13,C7092,"")</f>
        <v>Janaka</v>
      </c>
      <c r="G7092" s="178" t="s">
        <v>57116</v>
      </c>
      <c r="H7092" s="178" t="s">
        <v>57107</v>
      </c>
    </row>
    <row r="7093" s="178" customFormat="true" ht="15" hidden="false" customHeight="false" outlineLevel="0" collapsed="false">
      <c r="A7093" s="178" t="n">
        <v>53505</v>
      </c>
      <c r="B7093" s="178" t="s">
        <v>57117</v>
      </c>
      <c r="C7093" s="178" t="s">
        <v>57118</v>
      </c>
      <c r="D7093" s="178" t="str">
        <f aca="false">IF(LEN(B7093)=2,C7093,"")</f>
        <v/>
      </c>
      <c r="E7093" s="178" t="str">
        <f aca="false">IF(LEN(B7093)=5,C7093,"")</f>
        <v/>
      </c>
      <c r="F7093" s="178" t="str">
        <f aca="false">IF(LEN(B7093)=13,C7093,"")</f>
        <v>Sikulan</v>
      </c>
      <c r="G7093" s="178" t="s">
        <v>57118</v>
      </c>
      <c r="H7093" s="178" t="s">
        <v>57107</v>
      </c>
    </row>
    <row r="7094" s="178" customFormat="true" ht="15" hidden="false" customHeight="false" outlineLevel="0" collapsed="false">
      <c r="A7094" s="178" t="n">
        <v>53506</v>
      </c>
      <c r="B7094" s="178" t="s">
        <v>57119</v>
      </c>
      <c r="C7094" s="178" t="s">
        <v>48748</v>
      </c>
      <c r="D7094" s="178" t="str">
        <f aca="false">IF(LEN(B7094)=2,C7094,"")</f>
        <v/>
      </c>
      <c r="E7094" s="178" t="str">
        <f aca="false">IF(LEN(B7094)=5,C7094,"")</f>
        <v/>
      </c>
      <c r="F7094" s="178" t="str">
        <f aca="false">IF(LEN(B7094)=13,C7094,"")</f>
        <v>Citaman</v>
      </c>
      <c r="G7094" s="178" t="s">
        <v>48748</v>
      </c>
      <c r="H7094" s="178" t="s">
        <v>57107</v>
      </c>
    </row>
    <row r="7095" s="178" customFormat="true" ht="15" hidden="false" customHeight="false" outlineLevel="0" collapsed="false">
      <c r="A7095" s="178" t="n">
        <v>53507</v>
      </c>
      <c r="B7095" s="178" t="s">
        <v>57120</v>
      </c>
      <c r="C7095" s="178" t="s">
        <v>49631</v>
      </c>
      <c r="D7095" s="178" t="str">
        <f aca="false">IF(LEN(B7095)=2,C7095,"")</f>
        <v/>
      </c>
      <c r="E7095" s="178" t="str">
        <f aca="false">IF(LEN(B7095)=5,C7095,"")</f>
        <v/>
      </c>
      <c r="F7095" s="178" t="str">
        <f aca="false">IF(LEN(B7095)=13,C7095,"")</f>
        <v>Jayamekar</v>
      </c>
      <c r="G7095" s="178" t="s">
        <v>49631</v>
      </c>
      <c r="H7095" s="178" t="s">
        <v>57107</v>
      </c>
    </row>
    <row r="7096" s="178" customFormat="true" ht="15" hidden="false" customHeight="false" outlineLevel="0" collapsed="false">
      <c r="A7096" s="178" t="n">
        <v>53508</v>
      </c>
      <c r="B7096" s="178" t="s">
        <v>57121</v>
      </c>
      <c r="C7096" s="178" t="s">
        <v>46517</v>
      </c>
      <c r="D7096" s="178" t="str">
        <f aca="false">IF(LEN(B7096)=2,C7096,"")</f>
        <v/>
      </c>
      <c r="E7096" s="178" t="str">
        <f aca="false">IF(LEN(B7096)=5,C7096,"")</f>
        <v/>
      </c>
      <c r="F7096" s="178" t="str">
        <f aca="false">IF(LEN(B7096)=13,C7096,"")</f>
        <v>Sukamanah</v>
      </c>
      <c r="G7096" s="178" t="s">
        <v>46517</v>
      </c>
      <c r="H7096" s="178" t="s">
        <v>57107</v>
      </c>
    </row>
    <row r="7097" s="178" customFormat="true" ht="15" hidden="false" customHeight="false" outlineLevel="0" collapsed="false">
      <c r="A7097" s="178" t="n">
        <v>53509</v>
      </c>
      <c r="B7097" s="178" t="s">
        <v>57122</v>
      </c>
      <c r="C7097" s="178" t="s">
        <v>57123</v>
      </c>
      <c r="D7097" s="178" t="str">
        <f aca="false">IF(LEN(B7097)=2,C7097,"")</f>
        <v/>
      </c>
      <c r="E7097" s="178" t="str">
        <f aca="false">IF(LEN(B7097)=5,C7097,"")</f>
        <v/>
      </c>
      <c r="F7097" s="178" t="str">
        <f aca="false">IF(LEN(B7097)=13,C7097,"")</f>
        <v>Salapraya</v>
      </c>
      <c r="G7097" s="178" t="s">
        <v>57123</v>
      </c>
      <c r="H7097" s="178" t="s">
        <v>57107</v>
      </c>
    </row>
    <row r="7098" s="178" customFormat="true" ht="15" hidden="false" customHeight="false" outlineLevel="0" collapsed="false">
      <c r="A7098" s="178" t="n">
        <v>53510</v>
      </c>
      <c r="B7098" s="178" t="s">
        <v>57124</v>
      </c>
      <c r="C7098" s="178" t="s">
        <v>46880</v>
      </c>
      <c r="D7098" s="178" t="str">
        <f aca="false">IF(LEN(B7098)=2,C7098,"")</f>
        <v/>
      </c>
      <c r="E7098" s="178" t="str">
        <f aca="false">IF(LEN(B7098)=5,C7098,"")</f>
        <v/>
      </c>
      <c r="F7098" s="178" t="str">
        <f aca="false">IF(LEN(B7098)=13,C7098,"")</f>
        <v>Banyuresmi</v>
      </c>
      <c r="G7098" s="178" t="s">
        <v>46880</v>
      </c>
      <c r="H7098" s="178" t="s">
        <v>57107</v>
      </c>
    </row>
    <row r="7099" s="178" customFormat="true" ht="15" hidden="false" customHeight="false" outlineLevel="0" collapsed="false">
      <c r="A7099" s="178" t="n">
        <v>53511</v>
      </c>
      <c r="B7099" s="178" t="s">
        <v>57125</v>
      </c>
      <c r="C7099" s="178" t="s">
        <v>57126</v>
      </c>
      <c r="D7099" s="178" t="str">
        <f aca="false">IF(LEN(B7099)=2,C7099,"")</f>
        <v/>
      </c>
      <c r="E7099" s="178" t="str">
        <f aca="false">IF(LEN(B7099)=5,C7099,"")</f>
        <v/>
      </c>
      <c r="F7099" s="178" t="str">
        <f aca="false">IF(LEN(B7099)=13,C7099,"")</f>
        <v>Sampang Bitung</v>
      </c>
      <c r="G7099" s="178" t="s">
        <v>57126</v>
      </c>
      <c r="H7099" s="178" t="s">
        <v>57107</v>
      </c>
    </row>
    <row r="7100" s="178" customFormat="true" ht="15" hidden="false" customHeight="false" outlineLevel="0" collapsed="false">
      <c r="A7100" s="178" t="n">
        <v>53512</v>
      </c>
      <c r="B7100" s="178" t="s">
        <v>57127</v>
      </c>
      <c r="C7100" s="178" t="s">
        <v>57128</v>
      </c>
      <c r="D7100" s="178" t="str">
        <f aca="false">IF(LEN(B7100)=2,C7100,"")</f>
        <v/>
      </c>
      <c r="E7100" s="178" t="str">
        <f aca="false">IF(LEN(B7100)=5,C7100,"")</f>
        <v/>
      </c>
      <c r="F7100" s="178" t="str">
        <f aca="false">IF(LEN(B7100)=13,C7100,"")</f>
        <v>Babadsari</v>
      </c>
      <c r="G7100" s="178" t="s">
        <v>57128</v>
      </c>
      <c r="H7100" s="178" t="s">
        <v>57107</v>
      </c>
    </row>
    <row r="7101" s="178" customFormat="true" ht="15" hidden="false" customHeight="false" outlineLevel="0" collapsed="false">
      <c r="A7101" s="178" t="n">
        <v>53513</v>
      </c>
      <c r="B7101" s="178" t="s">
        <v>57129</v>
      </c>
      <c r="C7101" s="178" t="s">
        <v>48493</v>
      </c>
      <c r="D7101" s="178" t="str">
        <f aca="false">IF(LEN(B7101)=2,C7101,"")</f>
        <v/>
      </c>
      <c r="E7101" s="178" t="str">
        <f aca="false">IF(LEN(B7101)=5,C7101,"")</f>
        <v/>
      </c>
      <c r="F7101" s="178" t="str">
        <f aca="false">IF(LEN(B7101)=13,C7101,"")</f>
        <v/>
      </c>
      <c r="H7101" s="178" t="s">
        <v>48493</v>
      </c>
    </row>
    <row r="7102" s="178" customFormat="true" ht="15" hidden="false" customHeight="false" outlineLevel="0" collapsed="false">
      <c r="A7102" s="178" t="n">
        <v>53514</v>
      </c>
      <c r="B7102" s="178" t="s">
        <v>57130</v>
      </c>
      <c r="C7102" s="178" t="s">
        <v>57131</v>
      </c>
      <c r="D7102" s="178" t="str">
        <f aca="false">IF(LEN(B7102)=2,C7102,"")</f>
        <v/>
      </c>
      <c r="E7102" s="178" t="str">
        <f aca="false">IF(LEN(B7102)=5,C7102,"")</f>
        <v/>
      </c>
      <c r="F7102" s="178" t="str">
        <f aca="false">IF(LEN(B7102)=13,C7102,"")</f>
        <v>Pandat</v>
      </c>
      <c r="G7102" s="178" t="s">
        <v>57131</v>
      </c>
      <c r="H7102" s="178" t="s">
        <v>48493</v>
      </c>
    </row>
    <row r="7103" s="178" customFormat="true" ht="15" hidden="false" customHeight="false" outlineLevel="0" collapsed="false">
      <c r="A7103" s="178" t="n">
        <v>53515</v>
      </c>
      <c r="B7103" s="178" t="s">
        <v>57132</v>
      </c>
      <c r="C7103" s="178" t="s">
        <v>48805</v>
      </c>
      <c r="D7103" s="178" t="str">
        <f aca="false">IF(LEN(B7103)=2,C7103,"")</f>
        <v/>
      </c>
      <c r="E7103" s="178" t="str">
        <f aca="false">IF(LEN(B7103)=5,C7103,"")</f>
        <v/>
      </c>
      <c r="F7103" s="178" t="str">
        <f aca="false">IF(LEN(B7103)=13,C7103,"")</f>
        <v>Cikoneng</v>
      </c>
      <c r="G7103" s="178" t="s">
        <v>48805</v>
      </c>
      <c r="H7103" s="178" t="s">
        <v>48493</v>
      </c>
    </row>
    <row r="7104" s="178" customFormat="true" ht="15" hidden="false" customHeight="false" outlineLevel="0" collapsed="false">
      <c r="A7104" s="178" t="n">
        <v>53516</v>
      </c>
      <c r="B7104" s="178" t="s">
        <v>57133</v>
      </c>
      <c r="C7104" s="178" t="s">
        <v>57134</v>
      </c>
      <c r="D7104" s="178" t="str">
        <f aca="false">IF(LEN(B7104)=2,C7104,"")</f>
        <v/>
      </c>
      <c r="E7104" s="178" t="str">
        <f aca="false">IF(LEN(B7104)=5,C7104,"")</f>
        <v/>
      </c>
      <c r="F7104" s="178" t="str">
        <f aca="false">IF(LEN(B7104)=13,C7104,"")</f>
        <v>Nembol</v>
      </c>
      <c r="G7104" s="178" t="s">
        <v>57134</v>
      </c>
      <c r="H7104" s="178" t="s">
        <v>48493</v>
      </c>
    </row>
    <row r="7105" s="178" customFormat="true" ht="15" hidden="false" customHeight="false" outlineLevel="0" collapsed="false">
      <c r="A7105" s="178" t="n">
        <v>53517</v>
      </c>
      <c r="B7105" s="178" t="s">
        <v>57135</v>
      </c>
      <c r="C7105" s="178" t="s">
        <v>57136</v>
      </c>
      <c r="D7105" s="178" t="str">
        <f aca="false">IF(LEN(B7105)=2,C7105,"")</f>
        <v/>
      </c>
      <c r="E7105" s="178" t="str">
        <f aca="false">IF(LEN(B7105)=5,C7105,"")</f>
        <v/>
      </c>
      <c r="F7105" s="178" t="str">
        <f aca="false">IF(LEN(B7105)=13,C7105,"")</f>
        <v>Kurungkambing</v>
      </c>
      <c r="G7105" s="178" t="s">
        <v>57136</v>
      </c>
      <c r="H7105" s="178" t="s">
        <v>48493</v>
      </c>
    </row>
    <row r="7106" s="178" customFormat="true" ht="15" hidden="false" customHeight="false" outlineLevel="0" collapsed="false">
      <c r="A7106" s="178" t="n">
        <v>53518</v>
      </c>
      <c r="B7106" s="178" t="s">
        <v>57137</v>
      </c>
      <c r="C7106" s="178" t="s">
        <v>48493</v>
      </c>
      <c r="D7106" s="178" t="str">
        <f aca="false">IF(LEN(B7106)=2,C7106,"")</f>
        <v/>
      </c>
      <c r="E7106" s="178" t="str">
        <f aca="false">IF(LEN(B7106)=5,C7106,"")</f>
        <v/>
      </c>
      <c r="F7106" s="178" t="str">
        <f aca="false">IF(LEN(B7106)=13,C7106,"")</f>
        <v>Mandalawangi</v>
      </c>
      <c r="G7106" s="178" t="s">
        <v>48493</v>
      </c>
      <c r="H7106" s="178" t="s">
        <v>48493</v>
      </c>
    </row>
    <row r="7107" s="178" customFormat="true" ht="15" hidden="false" customHeight="false" outlineLevel="0" collapsed="false">
      <c r="A7107" s="178" t="n">
        <v>53519</v>
      </c>
      <c r="B7107" s="178" t="s">
        <v>57138</v>
      </c>
      <c r="C7107" s="178" t="s">
        <v>49206</v>
      </c>
      <c r="D7107" s="178" t="str">
        <f aca="false">IF(LEN(B7107)=2,C7107,"")</f>
        <v/>
      </c>
      <c r="E7107" s="178" t="str">
        <f aca="false">IF(LEN(B7107)=5,C7107,"")</f>
        <v/>
      </c>
      <c r="F7107" s="178" t="str">
        <f aca="false">IF(LEN(B7107)=13,C7107,"")</f>
        <v>Sinarjaya</v>
      </c>
      <c r="G7107" s="178" t="s">
        <v>49206</v>
      </c>
      <c r="H7107" s="178" t="s">
        <v>48493</v>
      </c>
    </row>
    <row r="7108" s="178" customFormat="true" ht="15" hidden="false" customHeight="false" outlineLevel="0" collapsed="false">
      <c r="A7108" s="178" t="n">
        <v>53520</v>
      </c>
      <c r="B7108" s="178" t="s">
        <v>57139</v>
      </c>
      <c r="C7108" s="178" t="s">
        <v>46509</v>
      </c>
      <c r="D7108" s="178" t="str">
        <f aca="false">IF(LEN(B7108)=2,C7108,"")</f>
        <v/>
      </c>
      <c r="E7108" s="178" t="str">
        <f aca="false">IF(LEN(B7108)=5,C7108,"")</f>
        <v/>
      </c>
      <c r="F7108" s="178" t="str">
        <f aca="false">IF(LEN(B7108)=13,C7108,"")</f>
        <v>Sirnagalih</v>
      </c>
      <c r="G7108" s="178" t="s">
        <v>46509</v>
      </c>
      <c r="H7108" s="178" t="s">
        <v>48493</v>
      </c>
    </row>
    <row r="7109" s="178" customFormat="true" ht="15" hidden="false" customHeight="false" outlineLevel="0" collapsed="false">
      <c r="A7109" s="178" t="n">
        <v>53521</v>
      </c>
      <c r="B7109" s="178" t="s">
        <v>57140</v>
      </c>
      <c r="C7109" s="178" t="s">
        <v>57141</v>
      </c>
      <c r="D7109" s="178" t="str">
        <f aca="false">IF(LEN(B7109)=2,C7109,"")</f>
        <v/>
      </c>
      <c r="E7109" s="178" t="str">
        <f aca="false">IF(LEN(B7109)=5,C7109,"")</f>
        <v/>
      </c>
      <c r="F7109" s="178" t="str">
        <f aca="false">IF(LEN(B7109)=13,C7109,"")</f>
        <v>Cikumbuen</v>
      </c>
      <c r="G7109" s="178" t="s">
        <v>57141</v>
      </c>
      <c r="H7109" s="178" t="s">
        <v>48493</v>
      </c>
    </row>
    <row r="7110" s="178" customFormat="true" ht="15" hidden="false" customHeight="false" outlineLevel="0" collapsed="false">
      <c r="A7110" s="178" t="n">
        <v>53522</v>
      </c>
      <c r="B7110" s="178" t="s">
        <v>57142</v>
      </c>
      <c r="C7110" s="178" t="s">
        <v>57143</v>
      </c>
      <c r="D7110" s="178" t="str">
        <f aca="false">IF(LEN(B7110)=2,C7110,"")</f>
        <v/>
      </c>
      <c r="E7110" s="178" t="str">
        <f aca="false">IF(LEN(B7110)=5,C7110,"")</f>
        <v/>
      </c>
      <c r="F7110" s="178" t="str">
        <f aca="false">IF(LEN(B7110)=13,C7110,"")</f>
        <v>Ramea</v>
      </c>
      <c r="G7110" s="178" t="s">
        <v>57143</v>
      </c>
      <c r="H7110" s="178" t="s">
        <v>48493</v>
      </c>
    </row>
    <row r="7111" s="178" customFormat="true" ht="15" hidden="false" customHeight="false" outlineLevel="0" collapsed="false">
      <c r="A7111" s="178" t="n">
        <v>53523</v>
      </c>
      <c r="B7111" s="178" t="s">
        <v>57144</v>
      </c>
      <c r="C7111" s="178" t="s">
        <v>46452</v>
      </c>
      <c r="D7111" s="178" t="str">
        <f aca="false">IF(LEN(B7111)=2,C7111,"")</f>
        <v/>
      </c>
      <c r="E7111" s="178" t="str">
        <f aca="false">IF(LEN(B7111)=5,C7111,"")</f>
        <v/>
      </c>
      <c r="F7111" s="178" t="str">
        <f aca="false">IF(LEN(B7111)=13,C7111,"")</f>
        <v>Gunungsari</v>
      </c>
      <c r="G7111" s="178" t="s">
        <v>46452</v>
      </c>
      <c r="H7111" s="178" t="s">
        <v>48493</v>
      </c>
    </row>
    <row r="7112" s="178" customFormat="true" ht="15" hidden="false" customHeight="false" outlineLevel="0" collapsed="false">
      <c r="A7112" s="178" t="n">
        <v>53524</v>
      </c>
      <c r="B7112" s="178" t="s">
        <v>57145</v>
      </c>
      <c r="C7112" s="178" t="s">
        <v>57146</v>
      </c>
      <c r="D7112" s="178" t="str">
        <f aca="false">IF(LEN(B7112)=2,C7112,"")</f>
        <v/>
      </c>
      <c r="E7112" s="178" t="str">
        <f aca="false">IF(LEN(B7112)=5,C7112,"")</f>
        <v/>
      </c>
      <c r="F7112" s="178" t="str">
        <f aca="false">IF(LEN(B7112)=13,C7112,"")</f>
        <v>Panjangjaya</v>
      </c>
      <c r="G7112" s="178" t="s">
        <v>57146</v>
      </c>
      <c r="H7112" s="178" t="s">
        <v>48493</v>
      </c>
    </row>
    <row r="7113" s="178" customFormat="true" ht="15" hidden="false" customHeight="false" outlineLevel="0" collapsed="false">
      <c r="A7113" s="178" t="n">
        <v>53525</v>
      </c>
      <c r="B7113" s="178" t="s">
        <v>57147</v>
      </c>
      <c r="C7113" s="178" t="s">
        <v>57148</v>
      </c>
      <c r="D7113" s="178" t="str">
        <f aca="false">IF(LEN(B7113)=2,C7113,"")</f>
        <v/>
      </c>
      <c r="E7113" s="178" t="str">
        <f aca="false">IF(LEN(B7113)=5,C7113,"")</f>
        <v/>
      </c>
      <c r="F7113" s="178" t="str">
        <f aca="false">IF(LEN(B7113)=13,C7113,"")</f>
        <v>Giripawana</v>
      </c>
      <c r="G7113" s="178" t="s">
        <v>57148</v>
      </c>
      <c r="H7113" s="178" t="s">
        <v>48493</v>
      </c>
    </row>
    <row r="7114" s="178" customFormat="true" ht="15" hidden="false" customHeight="false" outlineLevel="0" collapsed="false">
      <c r="A7114" s="178" t="n">
        <v>53526</v>
      </c>
      <c r="B7114" s="178" t="s">
        <v>57149</v>
      </c>
      <c r="C7114" s="178" t="s">
        <v>48757</v>
      </c>
      <c r="D7114" s="178" t="str">
        <f aca="false">IF(LEN(B7114)=2,C7114,"")</f>
        <v/>
      </c>
      <c r="E7114" s="178" t="str">
        <f aca="false">IF(LEN(B7114)=5,C7114,"")</f>
        <v/>
      </c>
      <c r="F7114" s="178" t="str">
        <f aca="false">IF(LEN(B7114)=13,C7114,"")</f>
        <v>Mandalasari</v>
      </c>
      <c r="G7114" s="178" t="s">
        <v>48757</v>
      </c>
      <c r="H7114" s="178" t="s">
        <v>48493</v>
      </c>
    </row>
    <row r="7115" s="178" customFormat="true" ht="15" hidden="false" customHeight="false" outlineLevel="0" collapsed="false">
      <c r="A7115" s="178" t="n">
        <v>53527</v>
      </c>
      <c r="B7115" s="178" t="s">
        <v>57150</v>
      </c>
      <c r="C7115" s="178" t="s">
        <v>57151</v>
      </c>
      <c r="D7115" s="178" t="str">
        <f aca="false">IF(LEN(B7115)=2,C7115,"")</f>
        <v/>
      </c>
      <c r="E7115" s="178" t="str">
        <f aca="false">IF(LEN(B7115)=5,C7115,"")</f>
        <v/>
      </c>
      <c r="F7115" s="178" t="str">
        <f aca="false">IF(LEN(B7115)=13,C7115,"")</f>
        <v>Curuglemo</v>
      </c>
      <c r="G7115" s="178" t="s">
        <v>57151</v>
      </c>
      <c r="H7115" s="178" t="s">
        <v>48493</v>
      </c>
    </row>
    <row r="7116" s="178" customFormat="true" ht="15" hidden="false" customHeight="false" outlineLevel="0" collapsed="false">
      <c r="A7116" s="178" t="n">
        <v>53528</v>
      </c>
      <c r="B7116" s="178" t="s">
        <v>57152</v>
      </c>
      <c r="C7116" s="178" t="s">
        <v>57153</v>
      </c>
      <c r="D7116" s="178" t="str">
        <f aca="false">IF(LEN(B7116)=2,C7116,"")</f>
        <v/>
      </c>
      <c r="E7116" s="178" t="str">
        <f aca="false">IF(LEN(B7116)=5,C7116,"")</f>
        <v/>
      </c>
      <c r="F7116" s="178" t="str">
        <f aca="false">IF(LEN(B7116)=13,C7116,"")</f>
        <v>Pari</v>
      </c>
      <c r="G7116" s="178" t="s">
        <v>57153</v>
      </c>
      <c r="H7116" s="178" t="s">
        <v>48493</v>
      </c>
    </row>
    <row r="7117" s="178" customFormat="true" ht="15" hidden="false" customHeight="false" outlineLevel="0" collapsed="false">
      <c r="A7117" s="178" t="n">
        <v>53529</v>
      </c>
      <c r="B7117" s="178" t="s">
        <v>57154</v>
      </c>
      <c r="C7117" s="178" t="s">
        <v>49821</v>
      </c>
      <c r="D7117" s="178" t="str">
        <f aca="false">IF(LEN(B7117)=2,C7117,"")</f>
        <v/>
      </c>
      <c r="E7117" s="178" t="str">
        <f aca="false">IF(LEN(B7117)=5,C7117,"")</f>
        <v/>
      </c>
      <c r="F7117" s="178" t="str">
        <f aca="false">IF(LEN(B7117)=13,C7117,"")</f>
        <v/>
      </c>
      <c r="H7117" s="178" t="s">
        <v>49821</v>
      </c>
    </row>
    <row r="7118" s="178" customFormat="true" ht="15" hidden="false" customHeight="false" outlineLevel="0" collapsed="false">
      <c r="A7118" s="178" t="n">
        <v>53530</v>
      </c>
      <c r="B7118" s="178" t="s">
        <v>57155</v>
      </c>
      <c r="C7118" s="178" t="s">
        <v>49821</v>
      </c>
      <c r="D7118" s="178" t="str">
        <f aca="false">IF(LEN(B7118)=2,C7118,"")</f>
        <v/>
      </c>
      <c r="E7118" s="178" t="str">
        <f aca="false">IF(LEN(B7118)=5,C7118,"")</f>
        <v/>
      </c>
      <c r="F7118" s="178" t="str">
        <f aca="false">IF(LEN(B7118)=13,C7118,"")</f>
        <v>Cimanuk</v>
      </c>
      <c r="G7118" s="178" t="s">
        <v>49821</v>
      </c>
      <c r="H7118" s="178" t="s">
        <v>49821</v>
      </c>
    </row>
    <row r="7119" s="178" customFormat="true" ht="15" hidden="false" customHeight="false" outlineLevel="0" collapsed="false">
      <c r="A7119" s="178" t="n">
        <v>53531</v>
      </c>
      <c r="B7119" s="178" t="s">
        <v>57156</v>
      </c>
      <c r="C7119" s="178" t="s">
        <v>57157</v>
      </c>
      <c r="D7119" s="178" t="str">
        <f aca="false">IF(LEN(B7119)=2,C7119,"")</f>
        <v/>
      </c>
      <c r="E7119" s="178" t="str">
        <f aca="false">IF(LEN(B7119)=5,C7119,"")</f>
        <v/>
      </c>
      <c r="F7119" s="178" t="str">
        <f aca="false">IF(LEN(B7119)=13,C7119,"")</f>
        <v>Batubantar</v>
      </c>
      <c r="G7119" s="178" t="s">
        <v>57157</v>
      </c>
      <c r="H7119" s="178" t="s">
        <v>49821</v>
      </c>
    </row>
    <row r="7120" s="178" customFormat="true" ht="15" hidden="false" customHeight="false" outlineLevel="0" collapsed="false">
      <c r="A7120" s="178" t="n">
        <v>53532</v>
      </c>
      <c r="B7120" s="178" t="s">
        <v>57158</v>
      </c>
      <c r="C7120" s="178" t="s">
        <v>57159</v>
      </c>
      <c r="D7120" s="178" t="str">
        <f aca="false">IF(LEN(B7120)=2,C7120,"")</f>
        <v/>
      </c>
      <c r="E7120" s="178" t="str">
        <f aca="false">IF(LEN(B7120)=5,C7120,"")</f>
        <v/>
      </c>
      <c r="F7120" s="178" t="str">
        <f aca="false">IF(LEN(B7120)=13,C7120,"")</f>
        <v>Kadubungbang</v>
      </c>
      <c r="G7120" s="178" t="s">
        <v>57159</v>
      </c>
      <c r="H7120" s="178" t="s">
        <v>49821</v>
      </c>
    </row>
    <row r="7121" s="178" customFormat="true" ht="15" hidden="false" customHeight="false" outlineLevel="0" collapsed="false">
      <c r="A7121" s="178" t="n">
        <v>53533</v>
      </c>
      <c r="B7121" s="178" t="s">
        <v>57160</v>
      </c>
      <c r="C7121" s="178" t="s">
        <v>57161</v>
      </c>
      <c r="D7121" s="178" t="str">
        <f aca="false">IF(LEN(B7121)=2,C7121,"")</f>
        <v/>
      </c>
      <c r="E7121" s="178" t="str">
        <f aca="false">IF(LEN(B7121)=5,C7121,"")</f>
        <v/>
      </c>
      <c r="F7121" s="178" t="str">
        <f aca="false">IF(LEN(B7121)=13,C7121,"")</f>
        <v>Kupahandap</v>
      </c>
      <c r="G7121" s="178" t="s">
        <v>57161</v>
      </c>
      <c r="H7121" s="178" t="s">
        <v>49821</v>
      </c>
    </row>
    <row r="7122" s="178" customFormat="true" ht="15" hidden="false" customHeight="false" outlineLevel="0" collapsed="false">
      <c r="A7122" s="178" t="n">
        <v>53534</v>
      </c>
      <c r="B7122" s="178" t="s">
        <v>57162</v>
      </c>
      <c r="C7122" s="178" t="s">
        <v>57163</v>
      </c>
      <c r="D7122" s="178" t="str">
        <f aca="false">IF(LEN(B7122)=2,C7122,"")</f>
        <v/>
      </c>
      <c r="E7122" s="178" t="str">
        <f aca="false">IF(LEN(B7122)=5,C7122,"")</f>
        <v/>
      </c>
      <c r="F7122" s="178" t="str">
        <f aca="false">IF(LEN(B7122)=13,C7122,"")</f>
        <v>Dalembalar</v>
      </c>
      <c r="G7122" s="178" t="s">
        <v>57163</v>
      </c>
      <c r="H7122" s="178" t="s">
        <v>49821</v>
      </c>
    </row>
    <row r="7123" s="178" customFormat="true" ht="15" hidden="false" customHeight="false" outlineLevel="0" collapsed="false">
      <c r="A7123" s="178" t="n">
        <v>53535</v>
      </c>
      <c r="B7123" s="178" t="s">
        <v>57164</v>
      </c>
      <c r="C7123" s="178" t="s">
        <v>57165</v>
      </c>
      <c r="D7123" s="178" t="str">
        <f aca="false">IF(LEN(B7123)=2,C7123,"")</f>
        <v/>
      </c>
      <c r="E7123" s="178" t="str">
        <f aca="false">IF(LEN(B7123)=5,C7123,"")</f>
        <v/>
      </c>
      <c r="F7123" s="178" t="str">
        <f aca="false">IF(LEN(B7123)=13,C7123,"")</f>
        <v>Kadumadang</v>
      </c>
      <c r="G7123" s="178" t="s">
        <v>57165</v>
      </c>
      <c r="H7123" s="178" t="s">
        <v>49821</v>
      </c>
    </row>
    <row r="7124" s="178" customFormat="true" ht="15" hidden="false" customHeight="false" outlineLevel="0" collapsed="false">
      <c r="A7124" s="178" t="n">
        <v>53536</v>
      </c>
      <c r="B7124" s="178" t="s">
        <v>57166</v>
      </c>
      <c r="C7124" s="178" t="s">
        <v>57167</v>
      </c>
      <c r="D7124" s="178" t="str">
        <f aca="false">IF(LEN(B7124)=2,C7124,"")</f>
        <v/>
      </c>
      <c r="E7124" s="178" t="str">
        <f aca="false">IF(LEN(B7124)=5,C7124,"")</f>
        <v/>
      </c>
      <c r="F7124" s="178" t="str">
        <f aca="false">IF(LEN(B7124)=13,C7124,"")</f>
        <v>Rocek</v>
      </c>
      <c r="G7124" s="178" t="s">
        <v>57167</v>
      </c>
      <c r="H7124" s="178" t="s">
        <v>49821</v>
      </c>
    </row>
    <row r="7125" s="178" customFormat="true" ht="15" hidden="false" customHeight="false" outlineLevel="0" collapsed="false">
      <c r="A7125" s="178" t="n">
        <v>53537</v>
      </c>
      <c r="B7125" s="178" t="s">
        <v>57168</v>
      </c>
      <c r="C7125" s="178" t="s">
        <v>57169</v>
      </c>
      <c r="D7125" s="178" t="str">
        <f aca="false">IF(LEN(B7125)=2,C7125,"")</f>
        <v/>
      </c>
      <c r="E7125" s="178" t="str">
        <f aca="false">IF(LEN(B7125)=5,C7125,"")</f>
        <v/>
      </c>
      <c r="F7125" s="178" t="str">
        <f aca="false">IF(LEN(B7125)=13,C7125,"")</f>
        <v>Kadudodol</v>
      </c>
      <c r="G7125" s="178" t="s">
        <v>57169</v>
      </c>
      <c r="H7125" s="178" t="s">
        <v>49821</v>
      </c>
    </row>
    <row r="7126" s="178" customFormat="true" ht="15" hidden="false" customHeight="false" outlineLevel="0" collapsed="false">
      <c r="A7126" s="178" t="n">
        <v>53538</v>
      </c>
      <c r="B7126" s="178" t="s">
        <v>57170</v>
      </c>
      <c r="C7126" s="178" t="s">
        <v>57171</v>
      </c>
      <c r="D7126" s="178" t="str">
        <f aca="false">IF(LEN(B7126)=2,C7126,"")</f>
        <v/>
      </c>
      <c r="E7126" s="178" t="str">
        <f aca="false">IF(LEN(B7126)=5,C7126,"")</f>
        <v/>
      </c>
      <c r="F7126" s="178" t="str">
        <f aca="false">IF(LEN(B7126)=13,C7126,"")</f>
        <v>Gunungdatar</v>
      </c>
      <c r="G7126" s="178" t="s">
        <v>57171</v>
      </c>
      <c r="H7126" s="178" t="s">
        <v>49821</v>
      </c>
    </row>
    <row r="7127" s="178" customFormat="true" ht="15" hidden="false" customHeight="false" outlineLevel="0" collapsed="false">
      <c r="A7127" s="178" t="n">
        <v>53539</v>
      </c>
      <c r="B7127" s="178" t="s">
        <v>57172</v>
      </c>
      <c r="C7127" s="178" t="s">
        <v>57173</v>
      </c>
      <c r="D7127" s="178" t="str">
        <f aca="false">IF(LEN(B7127)=2,C7127,"")</f>
        <v/>
      </c>
      <c r="E7127" s="178" t="str">
        <f aca="false">IF(LEN(B7127)=5,C7127,"")</f>
        <v/>
      </c>
      <c r="F7127" s="178" t="str">
        <f aca="false">IF(LEN(B7127)=13,C7127,"")</f>
        <v>Sekong</v>
      </c>
      <c r="G7127" s="178" t="s">
        <v>57173</v>
      </c>
      <c r="H7127" s="178" t="s">
        <v>49821</v>
      </c>
    </row>
    <row r="7128" s="178" customFormat="true" ht="15" hidden="false" customHeight="false" outlineLevel="0" collapsed="false">
      <c r="A7128" s="178" t="n">
        <v>53540</v>
      </c>
      <c r="B7128" s="178" t="s">
        <v>57174</v>
      </c>
      <c r="C7128" s="178" t="s">
        <v>50730</v>
      </c>
      <c r="D7128" s="178" t="str">
        <f aca="false">IF(LEN(B7128)=2,C7128,"")</f>
        <v/>
      </c>
      <c r="E7128" s="178" t="str">
        <f aca="false">IF(LEN(B7128)=5,C7128,"")</f>
        <v/>
      </c>
      <c r="F7128" s="178" t="str">
        <f aca="false">IF(LEN(B7128)=13,C7128,"")</f>
        <v>Gunungcupu</v>
      </c>
      <c r="G7128" s="178" t="s">
        <v>50730</v>
      </c>
      <c r="H7128" s="178" t="s">
        <v>49821</v>
      </c>
    </row>
    <row r="7129" s="178" customFormat="true" ht="15" hidden="false" customHeight="false" outlineLevel="0" collapsed="false">
      <c r="A7129" s="178" t="n">
        <v>53541</v>
      </c>
      <c r="B7129" s="178" t="s">
        <v>57175</v>
      </c>
      <c r="C7129" s="178" t="s">
        <v>57176</v>
      </c>
      <c r="D7129" s="178" t="str">
        <f aca="false">IF(LEN(B7129)=2,C7129,"")</f>
        <v/>
      </c>
      <c r="E7129" s="178" t="str">
        <f aca="false">IF(LEN(B7129)=5,C7129,"")</f>
        <v/>
      </c>
      <c r="F7129" s="178" t="str">
        <f aca="false">IF(LEN(B7129)=13,C7129,"")</f>
        <v/>
      </c>
      <c r="H7129" s="178" t="s">
        <v>57176</v>
      </c>
    </row>
    <row r="7130" s="178" customFormat="true" ht="15" hidden="false" customHeight="false" outlineLevel="0" collapsed="false">
      <c r="A7130" s="178" t="n">
        <v>53542</v>
      </c>
      <c r="B7130" s="178" t="s">
        <v>57177</v>
      </c>
      <c r="C7130" s="178" t="s">
        <v>48219</v>
      </c>
      <c r="D7130" s="178" t="str">
        <f aca="false">IF(LEN(B7130)=2,C7130,"")</f>
        <v/>
      </c>
      <c r="E7130" s="178" t="str">
        <f aca="false">IF(LEN(B7130)=5,C7130,"")</f>
        <v/>
      </c>
      <c r="F7130" s="178" t="str">
        <f aca="false">IF(LEN(B7130)=13,C7130,"")</f>
        <v>Campaka</v>
      </c>
      <c r="G7130" s="178" t="s">
        <v>48219</v>
      </c>
      <c r="H7130" s="178" t="s">
        <v>57176</v>
      </c>
    </row>
    <row r="7131" s="178" customFormat="true" ht="15" hidden="false" customHeight="false" outlineLevel="0" collapsed="false">
      <c r="A7131" s="178" t="n">
        <v>53543</v>
      </c>
      <c r="B7131" s="178" t="s">
        <v>57178</v>
      </c>
      <c r="C7131" s="178" t="s">
        <v>57179</v>
      </c>
      <c r="D7131" s="178" t="str">
        <f aca="false">IF(LEN(B7131)=2,C7131,"")</f>
        <v/>
      </c>
      <c r="E7131" s="178" t="str">
        <f aca="false">IF(LEN(B7131)=5,C7131,"")</f>
        <v/>
      </c>
      <c r="F7131" s="178" t="str">
        <f aca="false">IF(LEN(B7131)=13,C7131,"")</f>
        <v>Banyumundu</v>
      </c>
      <c r="G7131" s="178" t="s">
        <v>57179</v>
      </c>
      <c r="H7131" s="178" t="s">
        <v>57176</v>
      </c>
    </row>
    <row r="7132" s="178" customFormat="true" ht="15" hidden="false" customHeight="false" outlineLevel="0" collapsed="false">
      <c r="A7132" s="178" t="n">
        <v>53544</v>
      </c>
      <c r="B7132" s="178" t="s">
        <v>57180</v>
      </c>
      <c r="C7132" s="178" t="s">
        <v>48757</v>
      </c>
      <c r="D7132" s="178" t="str">
        <f aca="false">IF(LEN(B7132)=2,C7132,"")</f>
        <v/>
      </c>
      <c r="E7132" s="178" t="str">
        <f aca="false">IF(LEN(B7132)=5,C7132,"")</f>
        <v/>
      </c>
      <c r="F7132" s="178" t="str">
        <f aca="false">IF(LEN(B7132)=13,C7132,"")</f>
        <v>Mandalasari</v>
      </c>
      <c r="G7132" s="178" t="s">
        <v>48757</v>
      </c>
      <c r="H7132" s="178" t="s">
        <v>57176</v>
      </c>
    </row>
    <row r="7133" s="178" customFormat="true" ht="15" hidden="false" customHeight="false" outlineLevel="0" collapsed="false">
      <c r="A7133" s="178" t="n">
        <v>53545</v>
      </c>
      <c r="B7133" s="178" t="s">
        <v>57181</v>
      </c>
      <c r="C7133" s="178" t="s">
        <v>12751</v>
      </c>
      <c r="D7133" s="178" t="str">
        <f aca="false">IF(LEN(B7133)=2,C7133,"")</f>
        <v/>
      </c>
      <c r="E7133" s="178" t="str">
        <f aca="false">IF(LEN(B7133)=5,C7133,"")</f>
        <v/>
      </c>
      <c r="F7133" s="178" t="str">
        <f aca="false">IF(LEN(B7133)=13,C7133,"")</f>
        <v>Sukasari</v>
      </c>
      <c r="G7133" s="178" t="s">
        <v>12751</v>
      </c>
      <c r="H7133" s="178" t="s">
        <v>57176</v>
      </c>
    </row>
    <row r="7134" s="178" customFormat="true" ht="15" hidden="false" customHeight="false" outlineLevel="0" collapsed="false">
      <c r="A7134" s="178" t="n">
        <v>53546</v>
      </c>
      <c r="B7134" s="178" t="s">
        <v>57182</v>
      </c>
      <c r="C7134" s="178" t="s">
        <v>57183</v>
      </c>
      <c r="D7134" s="178" t="str">
        <f aca="false">IF(LEN(B7134)=2,C7134,"")</f>
        <v/>
      </c>
      <c r="E7134" s="178" t="str">
        <f aca="false">IF(LEN(B7134)=5,C7134,"")</f>
        <v/>
      </c>
      <c r="F7134" s="178" t="str">
        <f aca="false">IF(LEN(B7134)=13,C7134,"")</f>
        <v>Saninten</v>
      </c>
      <c r="G7134" s="178" t="s">
        <v>57183</v>
      </c>
      <c r="H7134" s="178" t="s">
        <v>57176</v>
      </c>
    </row>
    <row r="7135" s="178" customFormat="true" ht="15" hidden="false" customHeight="false" outlineLevel="0" collapsed="false">
      <c r="A7135" s="178" t="n">
        <v>53547</v>
      </c>
      <c r="B7135" s="178" t="s">
        <v>57184</v>
      </c>
      <c r="C7135" s="178" t="s">
        <v>57185</v>
      </c>
      <c r="D7135" s="178" t="str">
        <f aca="false">IF(LEN(B7135)=2,C7135,"")</f>
        <v/>
      </c>
      <c r="E7135" s="178" t="str">
        <f aca="false">IF(LEN(B7135)=5,C7135,"")</f>
        <v/>
      </c>
      <c r="F7135" s="178" t="str">
        <f aca="false">IF(LEN(B7135)=13,C7135,"")</f>
        <v>Palurahan</v>
      </c>
      <c r="G7135" s="178" t="s">
        <v>57185</v>
      </c>
      <c r="H7135" s="178" t="s">
        <v>57176</v>
      </c>
    </row>
    <row r="7136" s="178" customFormat="true" ht="15" hidden="false" customHeight="false" outlineLevel="0" collapsed="false">
      <c r="A7136" s="178" t="n">
        <v>53548</v>
      </c>
      <c r="B7136" s="178" t="s">
        <v>57186</v>
      </c>
      <c r="C7136" s="178" t="s">
        <v>46517</v>
      </c>
      <c r="D7136" s="178" t="str">
        <f aca="false">IF(LEN(B7136)=2,C7136,"")</f>
        <v/>
      </c>
      <c r="E7136" s="178" t="str">
        <f aca="false">IF(LEN(B7136)=5,C7136,"")</f>
        <v/>
      </c>
      <c r="F7136" s="178" t="str">
        <f aca="false">IF(LEN(B7136)=13,C7136,"")</f>
        <v>Sukamanah</v>
      </c>
      <c r="G7136" s="178" t="s">
        <v>46517</v>
      </c>
      <c r="H7136" s="178" t="s">
        <v>57176</v>
      </c>
    </row>
    <row r="7137" s="178" customFormat="true" ht="15" hidden="false" customHeight="false" outlineLevel="0" collapsed="false">
      <c r="A7137" s="178" t="n">
        <v>53549</v>
      </c>
      <c r="B7137" s="178" t="s">
        <v>57187</v>
      </c>
      <c r="C7137" s="178" t="s">
        <v>57188</v>
      </c>
      <c r="D7137" s="178" t="str">
        <f aca="false">IF(LEN(B7137)=2,C7137,"")</f>
        <v/>
      </c>
      <c r="E7137" s="178" t="str">
        <f aca="false">IF(LEN(B7137)=5,C7137,"")</f>
        <v/>
      </c>
      <c r="F7137" s="178" t="str">
        <f aca="false">IF(LEN(B7137)=13,C7137,"")</f>
        <v>Kadugemblo</v>
      </c>
      <c r="G7137" s="178" t="s">
        <v>57188</v>
      </c>
      <c r="H7137" s="178" t="s">
        <v>57176</v>
      </c>
    </row>
    <row r="7138" s="178" customFormat="true" ht="15" hidden="false" customHeight="false" outlineLevel="0" collapsed="false">
      <c r="A7138" s="178" t="n">
        <v>53550</v>
      </c>
      <c r="B7138" s="178" t="s">
        <v>57189</v>
      </c>
      <c r="C7138" s="178" t="s">
        <v>46926</v>
      </c>
      <c r="D7138" s="178" t="str">
        <f aca="false">IF(LEN(B7138)=2,C7138,"")</f>
        <v/>
      </c>
      <c r="E7138" s="178" t="str">
        <f aca="false">IF(LEN(B7138)=5,C7138,"")</f>
        <v/>
      </c>
      <c r="F7138" s="178" t="str">
        <f aca="false">IF(LEN(B7138)=13,C7138,"")</f>
        <v>Banjarsari</v>
      </c>
      <c r="G7138" s="178" t="s">
        <v>46926</v>
      </c>
      <c r="H7138" s="178" t="s">
        <v>57176</v>
      </c>
    </row>
    <row r="7139" s="178" customFormat="true" ht="15" hidden="false" customHeight="false" outlineLevel="0" collapsed="false">
      <c r="A7139" s="178" t="n">
        <v>53551</v>
      </c>
      <c r="B7139" s="178" t="s">
        <v>57190</v>
      </c>
      <c r="C7139" s="178" t="s">
        <v>48123</v>
      </c>
      <c r="D7139" s="178" t="str">
        <f aca="false">IF(LEN(B7139)=2,C7139,"")</f>
        <v/>
      </c>
      <c r="E7139" s="178" t="str">
        <f aca="false">IF(LEN(B7139)=5,C7139,"")</f>
        <v/>
      </c>
      <c r="F7139" s="178" t="str">
        <f aca="false">IF(LEN(B7139)=13,C7139,"")</f>
        <v>Ciputri</v>
      </c>
      <c r="G7139" s="178" t="s">
        <v>48123</v>
      </c>
      <c r="H7139" s="178" t="s">
        <v>57176</v>
      </c>
    </row>
    <row r="7140" s="178" customFormat="true" ht="15" hidden="false" customHeight="false" outlineLevel="0" collapsed="false">
      <c r="A7140" s="178" t="n">
        <v>53552</v>
      </c>
      <c r="B7140" s="178" t="s">
        <v>57191</v>
      </c>
      <c r="C7140" s="178" t="s">
        <v>15287</v>
      </c>
      <c r="D7140" s="178" t="str">
        <f aca="false">IF(LEN(B7140)=2,C7140,"")</f>
        <v/>
      </c>
      <c r="E7140" s="178" t="str">
        <f aca="false">IF(LEN(B7140)=5,C7140,"")</f>
        <v/>
      </c>
      <c r="F7140" s="178" t="str">
        <f aca="false">IF(LEN(B7140)=13,C7140,"")</f>
        <v/>
      </c>
      <c r="H7140" s="178" t="s">
        <v>15287</v>
      </c>
    </row>
    <row r="7141" s="178" customFormat="true" ht="15" hidden="false" customHeight="false" outlineLevel="0" collapsed="false">
      <c r="A7141" s="178" t="n">
        <v>53553</v>
      </c>
      <c r="B7141" s="178" t="s">
        <v>57192</v>
      </c>
      <c r="C7141" s="178" t="s">
        <v>50092</v>
      </c>
      <c r="D7141" s="178" t="str">
        <f aca="false">IF(LEN(B7141)=2,C7141,"")</f>
        <v/>
      </c>
      <c r="E7141" s="178" t="str">
        <f aca="false">IF(LEN(B7141)=5,C7141,"")</f>
        <v/>
      </c>
      <c r="F7141" s="178" t="str">
        <f aca="false">IF(LEN(B7141)=13,C7141,"")</f>
        <v>Citalahab</v>
      </c>
      <c r="G7141" s="178" t="s">
        <v>50092</v>
      </c>
      <c r="H7141" s="178" t="s">
        <v>15287</v>
      </c>
    </row>
    <row r="7142" s="178" customFormat="true" ht="15" hidden="false" customHeight="false" outlineLevel="0" collapsed="false">
      <c r="A7142" s="178" t="n">
        <v>53554</v>
      </c>
      <c r="B7142" s="178" t="s">
        <v>57193</v>
      </c>
      <c r="C7142" s="178" t="s">
        <v>57194</v>
      </c>
      <c r="D7142" s="178" t="str">
        <f aca="false">IF(LEN(B7142)=2,C7142,"")</f>
        <v/>
      </c>
      <c r="E7142" s="178" t="str">
        <f aca="false">IF(LEN(B7142)=5,C7142,"")</f>
        <v/>
      </c>
      <c r="F7142" s="178" t="str">
        <f aca="false">IF(LEN(B7142)=13,C7142,"")</f>
        <v>Kadulimus</v>
      </c>
      <c r="G7142" s="178" t="s">
        <v>57194</v>
      </c>
      <c r="H7142" s="178" t="s">
        <v>15287</v>
      </c>
    </row>
    <row r="7143" s="178" customFormat="true" ht="15" hidden="false" customHeight="false" outlineLevel="0" collapsed="false">
      <c r="A7143" s="178" t="n">
        <v>53555</v>
      </c>
      <c r="B7143" s="178" t="s">
        <v>57195</v>
      </c>
      <c r="C7143" s="178" t="s">
        <v>1381</v>
      </c>
      <c r="D7143" s="178" t="str">
        <f aca="false">IF(LEN(B7143)=2,C7143,"")</f>
        <v/>
      </c>
      <c r="E7143" s="178" t="str">
        <f aca="false">IF(LEN(B7143)=5,C7143,"")</f>
        <v/>
      </c>
      <c r="F7143" s="178" t="str">
        <f aca="false">IF(LEN(B7143)=13,C7143,"")</f>
        <v>Bandung</v>
      </c>
      <c r="G7143" s="178" t="s">
        <v>1381</v>
      </c>
      <c r="H7143" s="178" t="s">
        <v>15287</v>
      </c>
    </row>
    <row r="7144" s="178" customFormat="true" ht="15" hidden="false" customHeight="false" outlineLevel="0" collapsed="false">
      <c r="A7144" s="178" t="n">
        <v>53556</v>
      </c>
      <c r="B7144" s="178" t="s">
        <v>57196</v>
      </c>
      <c r="C7144" s="178" t="s">
        <v>57197</v>
      </c>
      <c r="D7144" s="178" t="str">
        <f aca="false">IF(LEN(B7144)=2,C7144,"")</f>
        <v/>
      </c>
      <c r="E7144" s="178" t="str">
        <f aca="false">IF(LEN(B7144)=5,C7144,"")</f>
        <v/>
      </c>
      <c r="F7144" s="178" t="str">
        <f aca="false">IF(LEN(B7144)=13,C7144,"")</f>
        <v>Mogana</v>
      </c>
      <c r="G7144" s="178" t="s">
        <v>57197</v>
      </c>
      <c r="H7144" s="178" t="s">
        <v>15287</v>
      </c>
    </row>
    <row r="7145" s="178" customFormat="true" ht="15" hidden="false" customHeight="false" outlineLevel="0" collapsed="false">
      <c r="A7145" s="178" t="n">
        <v>53557</v>
      </c>
      <c r="B7145" s="178" t="s">
        <v>57198</v>
      </c>
      <c r="C7145" s="178" t="s">
        <v>15287</v>
      </c>
      <c r="D7145" s="178" t="str">
        <f aca="false">IF(LEN(B7145)=2,C7145,"")</f>
        <v/>
      </c>
      <c r="E7145" s="178" t="str">
        <f aca="false">IF(LEN(B7145)=5,C7145,"")</f>
        <v/>
      </c>
      <c r="F7145" s="178" t="str">
        <f aca="false">IF(LEN(B7145)=13,C7145,"")</f>
        <v>Banjar</v>
      </c>
      <c r="G7145" s="178" t="s">
        <v>15287</v>
      </c>
      <c r="H7145" s="178" t="s">
        <v>15287</v>
      </c>
    </row>
    <row r="7146" s="178" customFormat="true" ht="15" hidden="false" customHeight="false" outlineLevel="0" collapsed="false">
      <c r="A7146" s="178" t="n">
        <v>53558</v>
      </c>
      <c r="B7146" s="178" t="s">
        <v>57199</v>
      </c>
      <c r="C7146" s="178" t="s">
        <v>57200</v>
      </c>
      <c r="D7146" s="178" t="str">
        <f aca="false">IF(LEN(B7146)=2,C7146,"")</f>
        <v/>
      </c>
      <c r="E7146" s="178" t="str">
        <f aca="false">IF(LEN(B7146)=5,C7146,"")</f>
        <v/>
      </c>
      <c r="F7146" s="178" t="str">
        <f aca="false">IF(LEN(B7146)=13,C7146,"")</f>
        <v>Gunungputri</v>
      </c>
      <c r="G7146" s="178" t="s">
        <v>57200</v>
      </c>
      <c r="H7146" s="178" t="s">
        <v>15287</v>
      </c>
    </row>
    <row r="7147" s="178" customFormat="true" ht="15" hidden="false" customHeight="false" outlineLevel="0" collapsed="false">
      <c r="A7147" s="178" t="n">
        <v>53559</v>
      </c>
      <c r="B7147" s="178" t="s">
        <v>57201</v>
      </c>
      <c r="C7147" s="178" t="s">
        <v>46521</v>
      </c>
      <c r="D7147" s="178" t="str">
        <f aca="false">IF(LEN(B7147)=2,C7147,"")</f>
        <v/>
      </c>
      <c r="E7147" s="178" t="str">
        <f aca="false">IF(LEN(B7147)=5,C7147,"")</f>
        <v/>
      </c>
      <c r="F7147" s="178" t="str">
        <f aca="false">IF(LEN(B7147)=13,C7147,"")</f>
        <v>Cibodas</v>
      </c>
      <c r="G7147" s="178" t="s">
        <v>46521</v>
      </c>
      <c r="H7147" s="178" t="s">
        <v>15287</v>
      </c>
    </row>
    <row r="7148" s="178" customFormat="true" ht="15" hidden="false" customHeight="false" outlineLevel="0" collapsed="false">
      <c r="A7148" s="178" t="n">
        <v>53560</v>
      </c>
      <c r="B7148" s="178" t="s">
        <v>57202</v>
      </c>
      <c r="C7148" s="178" t="s">
        <v>57203</v>
      </c>
      <c r="D7148" s="178" t="str">
        <f aca="false">IF(LEN(B7148)=2,C7148,"")</f>
        <v/>
      </c>
      <c r="E7148" s="178" t="str">
        <f aca="false">IF(LEN(B7148)=5,C7148,"")</f>
        <v/>
      </c>
      <c r="F7148" s="178" t="str">
        <f aca="false">IF(LEN(B7148)=13,C7148,"")</f>
        <v>Kadubale</v>
      </c>
      <c r="G7148" s="178" t="s">
        <v>57203</v>
      </c>
      <c r="H7148" s="178" t="s">
        <v>15287</v>
      </c>
    </row>
    <row r="7149" s="178" customFormat="true" ht="15" hidden="false" customHeight="false" outlineLevel="0" collapsed="false">
      <c r="A7149" s="178" t="n">
        <v>53561</v>
      </c>
      <c r="B7149" s="178" t="s">
        <v>57204</v>
      </c>
      <c r="C7149" s="178" t="s">
        <v>46948</v>
      </c>
      <c r="D7149" s="178" t="str">
        <f aca="false">IF(LEN(B7149)=2,C7149,"")</f>
        <v/>
      </c>
      <c r="E7149" s="178" t="str">
        <f aca="false">IF(LEN(B7149)=5,C7149,"")</f>
        <v/>
      </c>
      <c r="F7149" s="178" t="str">
        <f aca="false">IF(LEN(B7149)=13,C7149,"")</f>
        <v>Cibeureum</v>
      </c>
      <c r="G7149" s="178" t="s">
        <v>46948</v>
      </c>
      <c r="H7149" s="178" t="s">
        <v>15287</v>
      </c>
    </row>
    <row r="7150" s="178" customFormat="true" ht="15" hidden="false" customHeight="false" outlineLevel="0" collapsed="false">
      <c r="A7150" s="178" t="n">
        <v>53562</v>
      </c>
      <c r="B7150" s="178" t="s">
        <v>57205</v>
      </c>
      <c r="C7150" s="178" t="s">
        <v>57206</v>
      </c>
      <c r="D7150" s="178" t="str">
        <f aca="false">IF(LEN(B7150)=2,C7150,"")</f>
        <v/>
      </c>
      <c r="E7150" s="178" t="str">
        <f aca="false">IF(LEN(B7150)=5,C7150,"")</f>
        <v/>
      </c>
      <c r="F7150" s="178" t="str">
        <f aca="false">IF(LEN(B7150)=13,C7150,"")</f>
        <v>Kadumaneuh</v>
      </c>
      <c r="G7150" s="178" t="s">
        <v>57206</v>
      </c>
      <c r="H7150" s="178" t="s">
        <v>15287</v>
      </c>
    </row>
    <row r="7151" s="178" customFormat="true" ht="15" hidden="false" customHeight="false" outlineLevel="0" collapsed="false">
      <c r="A7151" s="178" t="n">
        <v>53563</v>
      </c>
      <c r="B7151" s="178" t="s">
        <v>57207</v>
      </c>
      <c r="C7151" s="178" t="s">
        <v>55001</v>
      </c>
      <c r="D7151" s="178" t="str">
        <f aca="false">IF(LEN(B7151)=2,C7151,"")</f>
        <v/>
      </c>
      <c r="E7151" s="178" t="str">
        <f aca="false">IF(LEN(B7151)=5,C7151,"")</f>
        <v/>
      </c>
      <c r="F7151" s="178" t="str">
        <f aca="false">IF(LEN(B7151)=13,C7151,"")</f>
        <v>Pasirawi</v>
      </c>
      <c r="G7151" s="178" t="s">
        <v>55001</v>
      </c>
      <c r="H7151" s="178" t="s">
        <v>15287</v>
      </c>
    </row>
    <row r="7152" s="178" customFormat="true" ht="15" hidden="false" customHeight="false" outlineLevel="0" collapsed="false">
      <c r="A7152" s="178" t="n">
        <v>53564</v>
      </c>
      <c r="B7152" s="178" t="s">
        <v>57208</v>
      </c>
      <c r="C7152" s="178" t="s">
        <v>57209</v>
      </c>
      <c r="D7152" s="178" t="str">
        <f aca="false">IF(LEN(B7152)=2,C7152,"")</f>
        <v/>
      </c>
      <c r="E7152" s="178" t="str">
        <f aca="false">IF(LEN(B7152)=5,C7152,"")</f>
        <v/>
      </c>
      <c r="F7152" s="178" t="str">
        <f aca="false">IF(LEN(B7152)=13,C7152,"")</f>
        <v/>
      </c>
      <c r="H7152" s="178" t="s">
        <v>57209</v>
      </c>
    </row>
    <row r="7153" s="178" customFormat="true" ht="15" hidden="false" customHeight="false" outlineLevel="0" collapsed="false">
      <c r="A7153" s="178" t="n">
        <v>53565</v>
      </c>
      <c r="B7153" s="178" t="s">
        <v>57210</v>
      </c>
      <c r="C7153" s="178" t="s">
        <v>57211</v>
      </c>
      <c r="D7153" s="178" t="str">
        <f aca="false">IF(LEN(B7153)=2,C7153,"")</f>
        <v/>
      </c>
      <c r="E7153" s="178" t="str">
        <f aca="false">IF(LEN(B7153)=5,C7153,"")</f>
        <v/>
      </c>
      <c r="F7153" s="178" t="str">
        <f aca="false">IF(LEN(B7153)=13,C7153,"")</f>
        <v>Kadomas</v>
      </c>
      <c r="G7153" s="178" t="s">
        <v>57211</v>
      </c>
      <c r="H7153" s="178" t="s">
        <v>57209</v>
      </c>
    </row>
    <row r="7154" s="178" customFormat="true" ht="15" hidden="false" customHeight="false" outlineLevel="0" collapsed="false">
      <c r="A7154" s="178" t="n">
        <v>53566</v>
      </c>
      <c r="B7154" s="178" t="s">
        <v>57212</v>
      </c>
      <c r="C7154" s="178" t="s">
        <v>57213</v>
      </c>
      <c r="D7154" s="178" t="str">
        <f aca="false">IF(LEN(B7154)=2,C7154,"")</f>
        <v/>
      </c>
      <c r="E7154" s="178" t="str">
        <f aca="false">IF(LEN(B7154)=5,C7154,"")</f>
        <v/>
      </c>
      <c r="F7154" s="178" t="str">
        <f aca="false">IF(LEN(B7154)=13,C7154,"")</f>
        <v>Babakan Kalanganyar</v>
      </c>
      <c r="G7154" s="178" t="s">
        <v>57213</v>
      </c>
      <c r="H7154" s="178" t="s">
        <v>57209</v>
      </c>
    </row>
    <row r="7155" s="178" customFormat="true" ht="15" hidden="false" customHeight="false" outlineLevel="0" collapsed="false">
      <c r="A7155" s="178" t="n">
        <v>53567</v>
      </c>
      <c r="B7155" s="178" t="s">
        <v>57214</v>
      </c>
      <c r="C7155" s="178" t="s">
        <v>57215</v>
      </c>
      <c r="D7155" s="178" t="str">
        <f aca="false">IF(LEN(B7155)=2,C7155,"")</f>
        <v/>
      </c>
      <c r="E7155" s="178" t="str">
        <f aca="false">IF(LEN(B7155)=5,C7155,"")</f>
        <v/>
      </c>
      <c r="F7155" s="178" t="str">
        <f aca="false">IF(LEN(B7155)=13,C7155,"")</f>
        <v>Kabayan</v>
      </c>
      <c r="G7155" s="178" t="s">
        <v>57215</v>
      </c>
      <c r="H7155" s="178" t="s">
        <v>57209</v>
      </c>
    </row>
    <row r="7156" s="178" customFormat="true" ht="15" hidden="false" customHeight="false" outlineLevel="0" collapsed="false">
      <c r="A7156" s="178" t="n">
        <v>53568</v>
      </c>
      <c r="B7156" s="178" t="s">
        <v>57216</v>
      </c>
      <c r="C7156" s="178" t="s">
        <v>57209</v>
      </c>
      <c r="D7156" s="178" t="str">
        <f aca="false">IF(LEN(B7156)=2,C7156,"")</f>
        <v/>
      </c>
      <c r="E7156" s="178" t="str">
        <f aca="false">IF(LEN(B7156)=5,C7156,"")</f>
        <v/>
      </c>
      <c r="F7156" s="178" t="str">
        <f aca="false">IF(LEN(B7156)=13,C7156,"")</f>
        <v>Pandeglang</v>
      </c>
      <c r="G7156" s="178" t="s">
        <v>57209</v>
      </c>
      <c r="H7156" s="178" t="s">
        <v>57209</v>
      </c>
    </row>
    <row r="7157" s="178" customFormat="true" ht="15" hidden="false" customHeight="false" outlineLevel="0" collapsed="false">
      <c r="A7157" s="178" t="n">
        <v>53569</v>
      </c>
      <c r="B7157" s="178" t="s">
        <v>57217</v>
      </c>
      <c r="C7157" s="178" t="s">
        <v>57218</v>
      </c>
      <c r="D7157" s="178" t="str">
        <f aca="false">IF(LEN(B7157)=2,C7157,"")</f>
        <v/>
      </c>
      <c r="E7157" s="178" t="str">
        <f aca="false">IF(LEN(B7157)=5,C7157,"")</f>
        <v/>
      </c>
      <c r="F7157" s="178" t="str">
        <f aca="false">IF(LEN(B7157)=13,C7157,"")</f>
        <v/>
      </c>
      <c r="H7157" s="178" t="s">
        <v>57218</v>
      </c>
    </row>
    <row r="7158" s="178" customFormat="true" ht="15" hidden="false" customHeight="false" outlineLevel="0" collapsed="false">
      <c r="A7158" s="178" t="n">
        <v>53570</v>
      </c>
      <c r="B7158" s="178" t="s">
        <v>57219</v>
      </c>
      <c r="C7158" s="178" t="s">
        <v>57220</v>
      </c>
      <c r="D7158" s="178" t="str">
        <f aca="false">IF(LEN(B7158)=2,C7158,"")</f>
        <v/>
      </c>
      <c r="E7158" s="178" t="str">
        <f aca="false">IF(LEN(B7158)=5,C7158,"")</f>
        <v/>
      </c>
      <c r="F7158" s="178" t="str">
        <f aca="false">IF(LEN(B7158)=13,C7158,"")</f>
        <v>Kaduengang</v>
      </c>
      <c r="G7158" s="178" t="s">
        <v>57220</v>
      </c>
      <c r="H7158" s="178" t="s">
        <v>57218</v>
      </c>
    </row>
    <row r="7159" s="178" customFormat="true" ht="15" hidden="false" customHeight="false" outlineLevel="0" collapsed="false">
      <c r="A7159" s="178" t="n">
        <v>53571</v>
      </c>
      <c r="B7159" s="178" t="s">
        <v>57221</v>
      </c>
      <c r="C7159" s="178" t="s">
        <v>57222</v>
      </c>
      <c r="D7159" s="178" t="str">
        <f aca="false">IF(LEN(B7159)=2,C7159,"")</f>
        <v/>
      </c>
      <c r="E7159" s="178" t="str">
        <f aca="false">IF(LEN(B7159)=5,C7159,"")</f>
        <v/>
      </c>
      <c r="F7159" s="178" t="str">
        <f aca="false">IF(LEN(B7159)=13,C7159,"")</f>
        <v>Pasirpeuteuy</v>
      </c>
      <c r="G7159" s="178" t="s">
        <v>57222</v>
      </c>
      <c r="H7159" s="178" t="s">
        <v>57218</v>
      </c>
    </row>
    <row r="7160" s="178" customFormat="true" ht="15" hidden="false" customHeight="false" outlineLevel="0" collapsed="false">
      <c r="A7160" s="178" t="n">
        <v>53572</v>
      </c>
      <c r="B7160" s="178" t="s">
        <v>57223</v>
      </c>
      <c r="C7160" s="178" t="s">
        <v>57224</v>
      </c>
      <c r="D7160" s="178" t="str">
        <f aca="false">IF(LEN(B7160)=2,C7160,"")</f>
        <v/>
      </c>
      <c r="E7160" s="178" t="str">
        <f aca="false">IF(LEN(B7160)=5,C7160,"")</f>
        <v/>
      </c>
      <c r="F7160" s="178" t="str">
        <f aca="false">IF(LEN(B7160)=13,C7160,"")</f>
        <v>Kurungdahu</v>
      </c>
      <c r="G7160" s="178" t="s">
        <v>57224</v>
      </c>
      <c r="H7160" s="178" t="s">
        <v>57218</v>
      </c>
    </row>
    <row r="7161" s="178" customFormat="true" ht="15" hidden="false" customHeight="false" outlineLevel="0" collapsed="false">
      <c r="A7161" s="178" t="n">
        <v>53573</v>
      </c>
      <c r="B7161" s="178" t="s">
        <v>57225</v>
      </c>
      <c r="C7161" s="178" t="s">
        <v>51231</v>
      </c>
      <c r="D7161" s="178" t="str">
        <f aca="false">IF(LEN(B7161)=2,C7161,"")</f>
        <v/>
      </c>
      <c r="E7161" s="178" t="str">
        <f aca="false">IF(LEN(B7161)=5,C7161,"")</f>
        <v/>
      </c>
      <c r="F7161" s="178" t="str">
        <f aca="false">IF(LEN(B7161)=13,C7161,"")</f>
        <v>Kaduela</v>
      </c>
      <c r="G7161" s="178" t="s">
        <v>51231</v>
      </c>
      <c r="H7161" s="178" t="s">
        <v>57218</v>
      </c>
    </row>
    <row r="7162" s="178" customFormat="true" ht="15" hidden="false" customHeight="false" outlineLevel="0" collapsed="false">
      <c r="A7162" s="178" t="n">
        <v>53574</v>
      </c>
      <c r="B7162" s="178" t="s">
        <v>57226</v>
      </c>
      <c r="C7162" s="178" t="s">
        <v>54030</v>
      </c>
      <c r="D7162" s="178" t="str">
        <f aca="false">IF(LEN(B7162)=2,C7162,"")</f>
        <v/>
      </c>
      <c r="E7162" s="178" t="str">
        <f aca="false">IF(LEN(B7162)=5,C7162,"")</f>
        <v/>
      </c>
      <c r="F7162" s="178" t="str">
        <f aca="false">IF(LEN(B7162)=13,C7162,"")</f>
        <v>Koranji</v>
      </c>
      <c r="G7162" s="178" t="s">
        <v>54030</v>
      </c>
      <c r="H7162" s="178" t="s">
        <v>57218</v>
      </c>
    </row>
    <row r="7163" s="178" customFormat="true" ht="15" hidden="false" customHeight="false" outlineLevel="0" collapsed="false">
      <c r="A7163" s="178" t="n">
        <v>53575</v>
      </c>
      <c r="B7163" s="178" t="s">
        <v>57227</v>
      </c>
      <c r="C7163" s="178" t="s">
        <v>7466</v>
      </c>
      <c r="D7163" s="178" t="str">
        <f aca="false">IF(LEN(B7163)=2,C7163,"")</f>
        <v/>
      </c>
      <c r="E7163" s="178" t="str">
        <f aca="false">IF(LEN(B7163)=5,C7163,"")</f>
        <v/>
      </c>
      <c r="F7163" s="178" t="str">
        <f aca="false">IF(LEN(B7163)=13,C7163,"")</f>
        <v>Tapos</v>
      </c>
      <c r="G7163" s="178" t="s">
        <v>7466</v>
      </c>
      <c r="H7163" s="178" t="s">
        <v>57218</v>
      </c>
    </row>
    <row r="7164" s="178" customFormat="true" ht="15" hidden="false" customHeight="false" outlineLevel="0" collapsed="false">
      <c r="A7164" s="178" t="n">
        <v>53576</v>
      </c>
      <c r="B7164" s="178" t="s">
        <v>57228</v>
      </c>
      <c r="C7164" s="178" t="s">
        <v>57218</v>
      </c>
      <c r="D7164" s="178" t="str">
        <f aca="false">IF(LEN(B7164)=2,C7164,"")</f>
        <v/>
      </c>
      <c r="E7164" s="178" t="str">
        <f aca="false">IF(LEN(B7164)=5,C7164,"")</f>
        <v/>
      </c>
      <c r="F7164" s="178" t="str">
        <f aca="false">IF(LEN(B7164)=13,C7164,"")</f>
        <v>Cadasari</v>
      </c>
      <c r="G7164" s="178" t="s">
        <v>57218</v>
      </c>
      <c r="H7164" s="178" t="s">
        <v>57218</v>
      </c>
    </row>
    <row r="7165" s="178" customFormat="true" ht="15" hidden="false" customHeight="false" outlineLevel="0" collapsed="false">
      <c r="A7165" s="178" t="n">
        <v>53577</v>
      </c>
      <c r="B7165" s="178" t="s">
        <v>57229</v>
      </c>
      <c r="C7165" s="178" t="s">
        <v>57230</v>
      </c>
      <c r="D7165" s="178" t="str">
        <f aca="false">IF(LEN(B7165)=2,C7165,"")</f>
        <v/>
      </c>
      <c r="E7165" s="178" t="str">
        <f aca="false">IF(LEN(B7165)=5,C7165,"")</f>
        <v/>
      </c>
      <c r="F7165" s="178" t="str">
        <f aca="false">IF(LEN(B7165)=13,C7165,"")</f>
        <v>Ciinjuk</v>
      </c>
      <c r="G7165" s="178" t="s">
        <v>57230</v>
      </c>
      <c r="H7165" s="178" t="s">
        <v>57218</v>
      </c>
    </row>
    <row r="7166" s="178" customFormat="true" ht="15" hidden="false" customHeight="false" outlineLevel="0" collapsed="false">
      <c r="A7166" s="178" t="n">
        <v>53578</v>
      </c>
      <c r="B7166" s="178" t="s">
        <v>57231</v>
      </c>
      <c r="C7166" s="178" t="s">
        <v>57232</v>
      </c>
      <c r="D7166" s="178" t="str">
        <f aca="false">IF(LEN(B7166)=2,C7166,"")</f>
        <v/>
      </c>
      <c r="E7166" s="178" t="str">
        <f aca="false">IF(LEN(B7166)=5,C7166,"")</f>
        <v/>
      </c>
      <c r="F7166" s="178" t="str">
        <f aca="false">IF(LEN(B7166)=13,C7166,"")</f>
        <v>Kaungcaang</v>
      </c>
      <c r="G7166" s="178" t="s">
        <v>57232</v>
      </c>
      <c r="H7166" s="178" t="s">
        <v>57218</v>
      </c>
    </row>
    <row r="7167" s="178" customFormat="true" ht="15" hidden="false" customHeight="false" outlineLevel="0" collapsed="false">
      <c r="A7167" s="178" t="n">
        <v>53579</v>
      </c>
      <c r="B7167" s="178" t="s">
        <v>57233</v>
      </c>
      <c r="C7167" s="178" t="s">
        <v>57234</v>
      </c>
      <c r="D7167" s="178" t="str">
        <f aca="false">IF(LEN(B7167)=2,C7167,"")</f>
        <v/>
      </c>
      <c r="E7167" s="178" t="str">
        <f aca="false">IF(LEN(B7167)=5,C7167,"")</f>
        <v/>
      </c>
      <c r="F7167" s="178" t="str">
        <f aca="false">IF(LEN(B7167)=13,C7167,"")</f>
        <v>Cikentrung</v>
      </c>
      <c r="G7167" s="178" t="s">
        <v>57234</v>
      </c>
      <c r="H7167" s="178" t="s">
        <v>57218</v>
      </c>
    </row>
    <row r="7168" s="178" customFormat="true" ht="15" hidden="false" customHeight="false" outlineLevel="0" collapsed="false">
      <c r="A7168" s="178" t="n">
        <v>53580</v>
      </c>
      <c r="B7168" s="178" t="s">
        <v>57235</v>
      </c>
      <c r="C7168" s="178" t="s">
        <v>57236</v>
      </c>
      <c r="D7168" s="178" t="str">
        <f aca="false">IF(LEN(B7168)=2,C7168,"")</f>
        <v/>
      </c>
      <c r="E7168" s="178" t="str">
        <f aca="false">IF(LEN(B7168)=5,C7168,"")</f>
        <v/>
      </c>
      <c r="F7168" s="178" t="str">
        <f aca="false">IF(LEN(B7168)=13,C7168,"")</f>
        <v>Tanagara</v>
      </c>
      <c r="G7168" s="178" t="s">
        <v>57236</v>
      </c>
      <c r="H7168" s="178" t="s">
        <v>57218</v>
      </c>
    </row>
    <row r="7169" s="178" customFormat="true" ht="15" hidden="false" customHeight="false" outlineLevel="0" collapsed="false">
      <c r="A7169" s="178" t="n">
        <v>53581</v>
      </c>
      <c r="B7169" s="178" t="s">
        <v>57237</v>
      </c>
      <c r="C7169" s="178" t="s">
        <v>57238</v>
      </c>
      <c r="D7169" s="178" t="str">
        <f aca="false">IF(LEN(B7169)=2,C7169,"")</f>
        <v/>
      </c>
      <c r="E7169" s="178" t="str">
        <f aca="false">IF(LEN(B7169)=5,C7169,"")</f>
        <v/>
      </c>
      <c r="F7169" s="178" t="str">
        <f aca="false">IF(LEN(B7169)=13,C7169,"")</f>
        <v/>
      </c>
      <c r="H7169" s="178" t="s">
        <v>57238</v>
      </c>
    </row>
    <row r="7170" s="178" customFormat="true" ht="15" hidden="false" customHeight="false" outlineLevel="0" collapsed="false">
      <c r="A7170" s="178" t="n">
        <v>53582</v>
      </c>
      <c r="B7170" s="178" t="s">
        <v>57239</v>
      </c>
      <c r="C7170" s="178" t="s">
        <v>45911</v>
      </c>
      <c r="D7170" s="178" t="str">
        <f aca="false">IF(LEN(B7170)=2,C7170,"")</f>
        <v/>
      </c>
      <c r="E7170" s="178" t="str">
        <f aca="false">IF(LEN(B7170)=5,C7170,"")</f>
        <v/>
      </c>
      <c r="F7170" s="178" t="str">
        <f aca="false">IF(LEN(B7170)=13,C7170,"")</f>
        <v>Rawasari</v>
      </c>
      <c r="G7170" s="178" t="s">
        <v>45911</v>
      </c>
      <c r="H7170" s="178" t="s">
        <v>57238</v>
      </c>
    </row>
    <row r="7171" s="178" customFormat="true" ht="15" hidden="false" customHeight="false" outlineLevel="0" collapsed="false">
      <c r="A7171" s="178" t="n">
        <v>53583</v>
      </c>
      <c r="B7171" s="178" t="s">
        <v>57240</v>
      </c>
      <c r="C7171" s="178" t="s">
        <v>47064</v>
      </c>
      <c r="D7171" s="178" t="str">
        <f aca="false">IF(LEN(B7171)=2,C7171,"")</f>
        <v/>
      </c>
      <c r="E7171" s="178" t="str">
        <f aca="false">IF(LEN(B7171)=5,C7171,"")</f>
        <v/>
      </c>
      <c r="F7171" s="178" t="str">
        <f aca="false">IF(LEN(B7171)=13,C7171,"")</f>
        <v>Pasireurih</v>
      </c>
      <c r="G7171" s="178" t="s">
        <v>47064</v>
      </c>
      <c r="H7171" s="178" t="s">
        <v>57238</v>
      </c>
    </row>
    <row r="7172" s="178" customFormat="true" ht="15" hidden="false" customHeight="false" outlineLevel="0" collapsed="false">
      <c r="A7172" s="178" t="n">
        <v>53584</v>
      </c>
      <c r="B7172" s="178" t="s">
        <v>57241</v>
      </c>
      <c r="C7172" s="178" t="s">
        <v>57242</v>
      </c>
      <c r="D7172" s="178" t="str">
        <f aca="false">IF(LEN(B7172)=2,C7172,"")</f>
        <v/>
      </c>
      <c r="E7172" s="178" t="str">
        <f aca="false">IF(LEN(B7172)=5,C7172,"")</f>
        <v/>
      </c>
      <c r="F7172" s="178" t="str">
        <f aca="false">IF(LEN(B7172)=13,C7172,"")</f>
        <v>Kaduronyok</v>
      </c>
      <c r="G7172" s="178" t="s">
        <v>57242</v>
      </c>
      <c r="H7172" s="178" t="s">
        <v>57238</v>
      </c>
    </row>
    <row r="7173" s="178" customFormat="true" ht="15" hidden="false" customHeight="false" outlineLevel="0" collapsed="false">
      <c r="A7173" s="178" t="n">
        <v>53585</v>
      </c>
      <c r="B7173" s="178" t="s">
        <v>57243</v>
      </c>
      <c r="C7173" s="178" t="s">
        <v>57244</v>
      </c>
      <c r="D7173" s="178" t="str">
        <f aca="false">IF(LEN(B7173)=2,C7173,"")</f>
        <v/>
      </c>
      <c r="E7173" s="178" t="str">
        <f aca="false">IF(LEN(B7173)=5,C7173,"")</f>
        <v/>
      </c>
      <c r="F7173" s="178" t="str">
        <f aca="false">IF(LEN(B7173)=13,C7173,"")</f>
        <v>Cibarani</v>
      </c>
      <c r="G7173" s="178" t="s">
        <v>57244</v>
      </c>
      <c r="H7173" s="178" t="s">
        <v>57238</v>
      </c>
    </row>
    <row r="7174" s="178" customFormat="true" ht="15" hidden="false" customHeight="false" outlineLevel="0" collapsed="false">
      <c r="A7174" s="178" t="n">
        <v>53586</v>
      </c>
      <c r="B7174" s="178" t="s">
        <v>57245</v>
      </c>
      <c r="C7174" s="178" t="s">
        <v>57246</v>
      </c>
      <c r="D7174" s="178" t="str">
        <f aca="false">IF(LEN(B7174)=2,C7174,"")</f>
        <v/>
      </c>
      <c r="E7174" s="178" t="str">
        <f aca="false">IF(LEN(B7174)=5,C7174,"")</f>
        <v/>
      </c>
      <c r="F7174" s="178" t="str">
        <f aca="false">IF(LEN(B7174)=13,C7174,"")</f>
        <v>Cisereh</v>
      </c>
      <c r="G7174" s="178" t="s">
        <v>57246</v>
      </c>
      <c r="H7174" s="178" t="s">
        <v>57238</v>
      </c>
    </row>
    <row r="7175" s="178" customFormat="true" ht="15" hidden="false" customHeight="false" outlineLevel="0" collapsed="false">
      <c r="A7175" s="178" t="n">
        <v>53587</v>
      </c>
      <c r="B7175" s="178" t="s">
        <v>57247</v>
      </c>
      <c r="C7175" s="178" t="s">
        <v>57248</v>
      </c>
      <c r="D7175" s="178" t="str">
        <f aca="false">IF(LEN(B7175)=2,C7175,"")</f>
        <v/>
      </c>
      <c r="E7175" s="178" t="str">
        <f aca="false">IF(LEN(B7175)=5,C7175,"")</f>
        <v/>
      </c>
      <c r="F7175" s="178" t="str">
        <f aca="false">IF(LEN(B7175)=13,C7175,"")</f>
        <v>Kubangkondang</v>
      </c>
      <c r="G7175" s="178" t="s">
        <v>57248</v>
      </c>
      <c r="H7175" s="178" t="s">
        <v>57238</v>
      </c>
    </row>
    <row r="7176" s="178" customFormat="true" ht="15" hidden="false" customHeight="false" outlineLevel="0" collapsed="false">
      <c r="A7176" s="178" t="n">
        <v>53588</v>
      </c>
      <c r="B7176" s="178" t="s">
        <v>57249</v>
      </c>
      <c r="C7176" s="178" t="s">
        <v>55154</v>
      </c>
      <c r="D7176" s="178" t="str">
        <f aca="false">IF(LEN(B7176)=2,C7176,"")</f>
        <v/>
      </c>
      <c r="E7176" s="178" t="str">
        <f aca="false">IF(LEN(B7176)=5,C7176,"")</f>
        <v/>
      </c>
      <c r="F7176" s="178" t="str">
        <f aca="false">IF(LEN(B7176)=13,C7176,"")</f>
        <v>Kondangjaya</v>
      </c>
      <c r="G7176" s="178" t="s">
        <v>55154</v>
      </c>
      <c r="H7176" s="178" t="s">
        <v>57238</v>
      </c>
    </row>
    <row r="7177" s="178" customFormat="true" ht="15" hidden="false" customHeight="false" outlineLevel="0" collapsed="false">
      <c r="A7177" s="178" t="n">
        <v>53589</v>
      </c>
      <c r="B7177" s="178" t="s">
        <v>57250</v>
      </c>
      <c r="C7177" s="178" t="s">
        <v>57251</v>
      </c>
      <c r="D7177" s="178" t="str">
        <f aca="false">IF(LEN(B7177)=2,C7177,"")</f>
        <v/>
      </c>
      <c r="E7177" s="178" t="str">
        <f aca="false">IF(LEN(B7177)=5,C7177,"")</f>
        <v/>
      </c>
      <c r="F7177" s="178" t="str">
        <f aca="false">IF(LEN(B7177)=13,C7177,"")</f>
        <v>Ciherangjaya</v>
      </c>
      <c r="G7177" s="178" t="s">
        <v>57251</v>
      </c>
      <c r="H7177" s="178" t="s">
        <v>57238</v>
      </c>
    </row>
    <row r="7178" s="178" customFormat="true" ht="15" hidden="false" customHeight="false" outlineLevel="0" collapsed="false">
      <c r="A7178" s="178" t="n">
        <v>53590</v>
      </c>
      <c r="B7178" s="178" t="s">
        <v>57252</v>
      </c>
      <c r="C7178" s="178" t="s">
        <v>13500</v>
      </c>
      <c r="D7178" s="178" t="str">
        <f aca="false">IF(LEN(B7178)=2,C7178,"")</f>
        <v/>
      </c>
      <c r="E7178" s="178" t="str">
        <f aca="false">IF(LEN(B7178)=5,C7178,"")</f>
        <v/>
      </c>
      <c r="F7178" s="178" t="str">
        <f aca="false">IF(LEN(B7178)=13,C7178,"")</f>
        <v>Palembang</v>
      </c>
      <c r="G7178" s="178" t="s">
        <v>13500</v>
      </c>
      <c r="H7178" s="178" t="s">
        <v>57238</v>
      </c>
    </row>
    <row r="7179" s="178" customFormat="true" ht="15" hidden="false" customHeight="false" outlineLevel="0" collapsed="false">
      <c r="A7179" s="178" t="n">
        <v>53591</v>
      </c>
      <c r="B7179" s="178" t="s">
        <v>57253</v>
      </c>
      <c r="C7179" s="178" t="s">
        <v>57254</v>
      </c>
      <c r="D7179" s="178" t="str">
        <f aca="false">IF(LEN(B7179)=2,C7179,"")</f>
        <v/>
      </c>
      <c r="E7179" s="178" t="str">
        <f aca="false">IF(LEN(B7179)=5,C7179,"")</f>
        <v/>
      </c>
      <c r="F7179" s="178" t="str">
        <f aca="false">IF(LEN(B7179)=13,C7179,"")</f>
        <v/>
      </c>
      <c r="H7179" s="178" t="s">
        <v>57254</v>
      </c>
    </row>
    <row r="7180" s="178" customFormat="true" ht="15" hidden="false" customHeight="false" outlineLevel="0" collapsed="false">
      <c r="A7180" s="178" t="n">
        <v>53592</v>
      </c>
      <c r="B7180" s="178" t="s">
        <v>57255</v>
      </c>
      <c r="C7180" s="178" t="s">
        <v>57256</v>
      </c>
      <c r="D7180" s="178" t="str">
        <f aca="false">IF(LEN(B7180)=2,C7180,"")</f>
        <v/>
      </c>
      <c r="E7180" s="178" t="str">
        <f aca="false">IF(LEN(B7180)=5,C7180,"")</f>
        <v/>
      </c>
      <c r="F7180" s="178" t="str">
        <f aca="false">IF(LEN(B7180)=13,C7180,"")</f>
        <v>Turus</v>
      </c>
      <c r="G7180" s="178" t="s">
        <v>57256</v>
      </c>
      <c r="H7180" s="178" t="s">
        <v>57254</v>
      </c>
    </row>
    <row r="7181" s="178" customFormat="true" ht="15" hidden="false" customHeight="false" outlineLevel="0" collapsed="false">
      <c r="A7181" s="178" t="n">
        <v>53593</v>
      </c>
      <c r="B7181" s="178" t="s">
        <v>57257</v>
      </c>
      <c r="C7181" s="178" t="s">
        <v>57254</v>
      </c>
      <c r="D7181" s="178" t="str">
        <f aca="false">IF(LEN(B7181)=2,C7181,"")</f>
        <v/>
      </c>
      <c r="E7181" s="178" t="str">
        <f aca="false">IF(LEN(B7181)=5,C7181,"")</f>
        <v/>
      </c>
      <c r="F7181" s="178" t="str">
        <f aca="false">IF(LEN(B7181)=13,C7181,"")</f>
        <v>Patia</v>
      </c>
      <c r="G7181" s="178" t="s">
        <v>57254</v>
      </c>
      <c r="H7181" s="178" t="s">
        <v>57254</v>
      </c>
    </row>
    <row r="7182" s="178" customFormat="true" ht="15" hidden="false" customHeight="false" outlineLevel="0" collapsed="false">
      <c r="A7182" s="178" t="n">
        <v>53594</v>
      </c>
      <c r="B7182" s="178" t="s">
        <v>57258</v>
      </c>
      <c r="C7182" s="178" t="s">
        <v>57259</v>
      </c>
      <c r="D7182" s="178" t="str">
        <f aca="false">IF(LEN(B7182)=2,C7182,"")</f>
        <v/>
      </c>
      <c r="E7182" s="178" t="str">
        <f aca="false">IF(LEN(B7182)=5,C7182,"")</f>
        <v/>
      </c>
      <c r="F7182" s="178" t="str">
        <f aca="false">IF(LEN(B7182)=13,C7182,"")</f>
        <v>Pasirgadung</v>
      </c>
      <c r="G7182" s="178" t="s">
        <v>57259</v>
      </c>
      <c r="H7182" s="178" t="s">
        <v>57254</v>
      </c>
    </row>
    <row r="7183" s="178" customFormat="true" ht="15" hidden="false" customHeight="false" outlineLevel="0" collapsed="false">
      <c r="A7183" s="178" t="n">
        <v>53595</v>
      </c>
      <c r="B7183" s="178" t="s">
        <v>57260</v>
      </c>
      <c r="C7183" s="178" t="s">
        <v>57261</v>
      </c>
      <c r="D7183" s="178" t="str">
        <f aca="false">IF(LEN(B7183)=2,C7183,"")</f>
        <v/>
      </c>
      <c r="E7183" s="178" t="str">
        <f aca="false">IF(LEN(B7183)=5,C7183,"")</f>
        <v/>
      </c>
      <c r="F7183" s="178" t="str">
        <f aca="false">IF(LEN(B7183)=13,C7183,"")</f>
        <v>Cimoyan</v>
      </c>
      <c r="G7183" s="178" t="s">
        <v>57261</v>
      </c>
      <c r="H7183" s="178" t="s">
        <v>57254</v>
      </c>
    </row>
    <row r="7184" s="178" customFormat="true" ht="15" hidden="false" customHeight="false" outlineLevel="0" collapsed="false">
      <c r="A7184" s="178" t="n">
        <v>53596</v>
      </c>
      <c r="B7184" s="178" t="s">
        <v>57262</v>
      </c>
      <c r="C7184" s="178" t="s">
        <v>57263</v>
      </c>
      <c r="D7184" s="178" t="str">
        <f aca="false">IF(LEN(B7184)=2,C7184,"")</f>
        <v/>
      </c>
      <c r="E7184" s="178" t="str">
        <f aca="false">IF(LEN(B7184)=5,C7184,"")</f>
        <v/>
      </c>
      <c r="F7184" s="178" t="str">
        <f aca="false">IF(LEN(B7184)=13,C7184,"")</f>
        <v>Idaman</v>
      </c>
      <c r="G7184" s="178" t="s">
        <v>57263</v>
      </c>
      <c r="H7184" s="178" t="s">
        <v>57254</v>
      </c>
    </row>
    <row r="7185" s="178" customFormat="true" ht="15" hidden="false" customHeight="false" outlineLevel="0" collapsed="false">
      <c r="A7185" s="178" t="n">
        <v>53597</v>
      </c>
      <c r="B7185" s="178" t="s">
        <v>57264</v>
      </c>
      <c r="C7185" s="178" t="s">
        <v>57265</v>
      </c>
      <c r="D7185" s="178" t="str">
        <f aca="false">IF(LEN(B7185)=2,C7185,"")</f>
        <v/>
      </c>
      <c r="E7185" s="178" t="str">
        <f aca="false">IF(LEN(B7185)=5,C7185,"")</f>
        <v/>
      </c>
      <c r="F7185" s="178" t="str">
        <f aca="false">IF(LEN(B7185)=13,C7185,"")</f>
        <v>Babakankeusik</v>
      </c>
      <c r="G7185" s="178" t="s">
        <v>57265</v>
      </c>
      <c r="H7185" s="178" t="s">
        <v>57254</v>
      </c>
    </row>
    <row r="7186" s="178" customFormat="true" ht="15" hidden="false" customHeight="false" outlineLevel="0" collapsed="false">
      <c r="A7186" s="178" t="n">
        <v>53598</v>
      </c>
      <c r="B7186" s="178" t="s">
        <v>57266</v>
      </c>
      <c r="C7186" s="178" t="s">
        <v>57267</v>
      </c>
      <c r="D7186" s="178" t="str">
        <f aca="false">IF(LEN(B7186)=2,C7186,"")</f>
        <v/>
      </c>
      <c r="E7186" s="178" t="str">
        <f aca="false">IF(LEN(B7186)=5,C7186,"")</f>
        <v/>
      </c>
      <c r="F7186" s="178" t="str">
        <f aca="false">IF(LEN(B7186)=13,C7186,"")</f>
        <v>Surianeun</v>
      </c>
      <c r="G7186" s="178" t="s">
        <v>57267</v>
      </c>
      <c r="H7186" s="178" t="s">
        <v>57254</v>
      </c>
    </row>
    <row r="7187" s="178" customFormat="true" ht="15" hidden="false" customHeight="false" outlineLevel="0" collapsed="false">
      <c r="A7187" s="178" t="n">
        <v>53599</v>
      </c>
      <c r="B7187" s="178" t="s">
        <v>57268</v>
      </c>
      <c r="C7187" s="178" t="s">
        <v>48600</v>
      </c>
      <c r="D7187" s="178" t="str">
        <f aca="false">IF(LEN(B7187)=2,C7187,"")</f>
        <v/>
      </c>
      <c r="E7187" s="178" t="str">
        <f aca="false">IF(LEN(B7187)=5,C7187,"")</f>
        <v/>
      </c>
      <c r="F7187" s="178" t="str">
        <f aca="false">IF(LEN(B7187)=13,C7187,"")</f>
        <v>Rahayu</v>
      </c>
      <c r="G7187" s="178" t="s">
        <v>48600</v>
      </c>
      <c r="H7187" s="178" t="s">
        <v>57254</v>
      </c>
    </row>
    <row r="7188" s="178" customFormat="true" ht="15" hidden="false" customHeight="false" outlineLevel="0" collapsed="false">
      <c r="A7188" s="178" t="n">
        <v>53600</v>
      </c>
      <c r="B7188" s="178" t="s">
        <v>57269</v>
      </c>
      <c r="C7188" s="178" t="s">
        <v>46917</v>
      </c>
      <c r="D7188" s="178" t="str">
        <f aca="false">IF(LEN(B7188)=2,C7188,"")</f>
        <v/>
      </c>
      <c r="E7188" s="178" t="str">
        <f aca="false">IF(LEN(B7188)=5,C7188,"")</f>
        <v/>
      </c>
      <c r="F7188" s="178" t="str">
        <f aca="false">IF(LEN(B7188)=13,C7188,"")</f>
        <v>Ciawi</v>
      </c>
      <c r="G7188" s="178" t="s">
        <v>46917</v>
      </c>
      <c r="H7188" s="178" t="s">
        <v>57254</v>
      </c>
    </row>
    <row r="7189" s="178" customFormat="true" ht="15" hidden="false" customHeight="false" outlineLevel="0" collapsed="false">
      <c r="A7189" s="178" t="n">
        <v>53601</v>
      </c>
      <c r="B7189" s="178" t="s">
        <v>57270</v>
      </c>
      <c r="C7189" s="178" t="s">
        <v>57271</v>
      </c>
      <c r="D7189" s="178" t="str">
        <f aca="false">IF(LEN(B7189)=2,C7189,"")</f>
        <v/>
      </c>
      <c r="E7189" s="178" t="str">
        <f aca="false">IF(LEN(B7189)=5,C7189,"")</f>
        <v/>
      </c>
      <c r="F7189" s="178" t="str">
        <f aca="false">IF(LEN(B7189)=13,C7189,"")</f>
        <v>Simpangtiga</v>
      </c>
      <c r="G7189" s="178" t="s">
        <v>57271</v>
      </c>
      <c r="H7189" s="178" t="s">
        <v>57254</v>
      </c>
    </row>
    <row r="7190" s="178" customFormat="true" ht="15" hidden="false" customHeight="false" outlineLevel="0" collapsed="false">
      <c r="A7190" s="178" t="n">
        <v>53602</v>
      </c>
      <c r="B7190" s="178" t="s">
        <v>57272</v>
      </c>
      <c r="C7190" s="178" t="s">
        <v>57273</v>
      </c>
      <c r="D7190" s="178" t="str">
        <f aca="false">IF(LEN(B7190)=2,C7190,"")</f>
        <v/>
      </c>
      <c r="E7190" s="178" t="str">
        <f aca="false">IF(LEN(B7190)=5,C7190,"")</f>
        <v/>
      </c>
      <c r="F7190" s="178" t="str">
        <f aca="false">IF(LEN(B7190)=13,C7190,"")</f>
        <v/>
      </c>
      <c r="H7190" s="178" t="s">
        <v>57273</v>
      </c>
    </row>
    <row r="7191" s="178" customFormat="true" ht="15" hidden="false" customHeight="false" outlineLevel="0" collapsed="false">
      <c r="A7191" s="178" t="n">
        <v>53603</v>
      </c>
      <c r="B7191" s="178" t="s">
        <v>57274</v>
      </c>
      <c r="C7191" s="178" t="s">
        <v>57275</v>
      </c>
      <c r="D7191" s="178" t="str">
        <f aca="false">IF(LEN(B7191)=2,C7191,"")</f>
        <v/>
      </c>
      <c r="E7191" s="178" t="str">
        <f aca="false">IF(LEN(B7191)=5,C7191,"")</f>
        <v/>
      </c>
      <c r="F7191" s="178" t="str">
        <f aca="false">IF(LEN(B7191)=13,C7191,"")</f>
        <v>Kadumerak</v>
      </c>
      <c r="G7191" s="178" t="s">
        <v>57275</v>
      </c>
      <c r="H7191" s="178" t="s">
        <v>57273</v>
      </c>
    </row>
    <row r="7192" s="178" customFormat="true" ht="15" hidden="false" customHeight="false" outlineLevel="0" collapsed="false">
      <c r="A7192" s="178" t="n">
        <v>53604</v>
      </c>
      <c r="B7192" s="178" t="s">
        <v>57276</v>
      </c>
      <c r="C7192" s="178" t="s">
        <v>51213</v>
      </c>
      <c r="D7192" s="178" t="str">
        <f aca="false">IF(LEN(B7192)=2,C7192,"")</f>
        <v/>
      </c>
      <c r="E7192" s="178" t="str">
        <f aca="false">IF(LEN(B7192)=5,C7192,"")</f>
        <v/>
      </c>
      <c r="F7192" s="178" t="str">
        <f aca="false">IF(LEN(B7192)=13,C7192,"")</f>
        <v>Cigadung</v>
      </c>
      <c r="G7192" s="178" t="s">
        <v>51213</v>
      </c>
      <c r="H7192" s="178" t="s">
        <v>57273</v>
      </c>
    </row>
    <row r="7193" s="178" customFormat="true" ht="15" hidden="false" customHeight="false" outlineLevel="0" collapsed="false">
      <c r="A7193" s="178" t="n">
        <v>53605</v>
      </c>
      <c r="B7193" s="178" t="s">
        <v>57277</v>
      </c>
      <c r="C7193" s="178" t="s">
        <v>55048</v>
      </c>
      <c r="D7193" s="178" t="str">
        <f aca="false">IF(LEN(B7193)=2,C7193,"")</f>
        <v/>
      </c>
      <c r="E7193" s="178" t="str">
        <f aca="false">IF(LEN(B7193)=5,C7193,"")</f>
        <v/>
      </c>
      <c r="F7193" s="178" t="str">
        <f aca="false">IF(LEN(B7193)=13,C7193,"")</f>
        <v>Pagadungan</v>
      </c>
      <c r="G7193" s="178" t="s">
        <v>55048</v>
      </c>
      <c r="H7193" s="178" t="s">
        <v>57273</v>
      </c>
    </row>
    <row r="7194" s="178" customFormat="true" ht="15" hidden="false" customHeight="false" outlineLevel="0" collapsed="false">
      <c r="A7194" s="178" t="n">
        <v>53606</v>
      </c>
      <c r="B7194" s="178" t="s">
        <v>57278</v>
      </c>
      <c r="C7194" s="178" t="s">
        <v>57279</v>
      </c>
      <c r="D7194" s="178" t="str">
        <f aca="false">IF(LEN(B7194)=2,C7194,"")</f>
        <v/>
      </c>
      <c r="E7194" s="178" t="str">
        <f aca="false">IF(LEN(B7194)=5,C7194,"")</f>
        <v/>
      </c>
      <c r="F7194" s="178" t="str">
        <f aca="false">IF(LEN(B7194)=13,C7194,"")</f>
        <v>Juhut</v>
      </c>
      <c r="G7194" s="178" t="s">
        <v>57279</v>
      </c>
      <c r="H7194" s="178" t="s">
        <v>57273</v>
      </c>
    </row>
    <row r="7195" s="178" customFormat="true" ht="15" hidden="false" customHeight="false" outlineLevel="0" collapsed="false">
      <c r="A7195" s="178" t="n">
        <v>53607</v>
      </c>
      <c r="B7195" s="178" t="s">
        <v>57280</v>
      </c>
      <c r="C7195" s="178" t="s">
        <v>57281</v>
      </c>
      <c r="D7195" s="178" t="str">
        <f aca="false">IF(LEN(B7195)=2,C7195,"")</f>
        <v/>
      </c>
      <c r="E7195" s="178" t="str">
        <f aca="false">IF(LEN(B7195)=5,C7195,"")</f>
        <v/>
      </c>
      <c r="F7195" s="178" t="str">
        <f aca="false">IF(LEN(B7195)=13,C7195,"")</f>
        <v/>
      </c>
      <c r="H7195" s="178" t="s">
        <v>57281</v>
      </c>
    </row>
    <row r="7196" s="178" customFormat="true" ht="15" hidden="false" customHeight="false" outlineLevel="0" collapsed="false">
      <c r="A7196" s="178" t="n">
        <v>53608</v>
      </c>
      <c r="B7196" s="178" t="s">
        <v>57282</v>
      </c>
      <c r="C7196" s="178" t="s">
        <v>46674</v>
      </c>
      <c r="D7196" s="178" t="str">
        <f aca="false">IF(LEN(B7196)=2,C7196,"")</f>
        <v/>
      </c>
      <c r="E7196" s="178" t="str">
        <f aca="false">IF(LEN(B7196)=5,C7196,"")</f>
        <v/>
      </c>
      <c r="F7196" s="178" t="str">
        <f aca="false">IF(LEN(B7196)=13,C7196,"")</f>
        <v>Karyasari</v>
      </c>
      <c r="G7196" s="178" t="s">
        <v>46674</v>
      </c>
      <c r="H7196" s="178" t="s">
        <v>57281</v>
      </c>
    </row>
    <row r="7197" s="178" customFormat="true" ht="15" hidden="false" customHeight="false" outlineLevel="0" collapsed="false">
      <c r="A7197" s="178" t="n">
        <v>53609</v>
      </c>
      <c r="B7197" s="178" t="s">
        <v>57283</v>
      </c>
      <c r="C7197" s="178" t="s">
        <v>46651</v>
      </c>
      <c r="D7197" s="178" t="str">
        <f aca="false">IF(LEN(B7197)=2,C7197,"")</f>
        <v/>
      </c>
      <c r="E7197" s="178" t="str">
        <f aca="false">IF(LEN(B7197)=5,C7197,"")</f>
        <v/>
      </c>
      <c r="F7197" s="178" t="str">
        <f aca="false">IF(LEN(B7197)=13,C7197,"")</f>
        <v>Tegal</v>
      </c>
      <c r="G7197" s="178" t="s">
        <v>46651</v>
      </c>
      <c r="H7197" s="178" t="s">
        <v>57281</v>
      </c>
    </row>
    <row r="7198" s="178" customFormat="true" ht="15" hidden="false" customHeight="false" outlineLevel="0" collapsed="false">
      <c r="A7198" s="178" t="n">
        <v>53610</v>
      </c>
      <c r="B7198" s="178" t="s">
        <v>57284</v>
      </c>
      <c r="C7198" s="178" t="s">
        <v>47014</v>
      </c>
      <c r="D7198" s="178" t="str">
        <f aca="false">IF(LEN(B7198)=2,C7198,"")</f>
        <v/>
      </c>
      <c r="E7198" s="178" t="str">
        <f aca="false">IF(LEN(B7198)=5,C7198,"")</f>
        <v/>
      </c>
      <c r="F7198" s="178" t="str">
        <f aca="false">IF(LEN(B7198)=13,C7198,"")</f>
        <v>Cipicung</v>
      </c>
      <c r="G7198" s="178" t="s">
        <v>47014</v>
      </c>
      <c r="H7198" s="178" t="s">
        <v>57281</v>
      </c>
    </row>
    <row r="7199" s="178" customFormat="true" ht="15" hidden="false" customHeight="false" outlineLevel="0" collapsed="false">
      <c r="A7199" s="178" t="n">
        <v>53611</v>
      </c>
      <c r="B7199" s="178" t="s">
        <v>57285</v>
      </c>
      <c r="C7199" s="178" t="s">
        <v>57286</v>
      </c>
      <c r="D7199" s="178" t="str">
        <f aca="false">IF(LEN(B7199)=2,C7199,"")</f>
        <v/>
      </c>
      <c r="E7199" s="178" t="str">
        <f aca="false">IF(LEN(B7199)=5,C7199,"")</f>
        <v/>
      </c>
      <c r="F7199" s="178" t="str">
        <f aca="false">IF(LEN(B7199)=13,C7199,"")</f>
        <v>Dahu</v>
      </c>
      <c r="G7199" s="178" t="s">
        <v>57286</v>
      </c>
      <c r="H7199" s="178" t="s">
        <v>57281</v>
      </c>
    </row>
    <row r="7200" s="178" customFormat="true" ht="15" hidden="false" customHeight="false" outlineLevel="0" collapsed="false">
      <c r="A7200" s="178" t="n">
        <v>53612</v>
      </c>
      <c r="B7200" s="178" t="s">
        <v>57287</v>
      </c>
      <c r="C7200" s="178" t="s">
        <v>57288</v>
      </c>
      <c r="D7200" s="178" t="str">
        <f aca="false">IF(LEN(B7200)=2,C7200,"")</f>
        <v/>
      </c>
      <c r="E7200" s="178" t="str">
        <f aca="false">IF(LEN(B7200)=5,C7200,"")</f>
        <v/>
      </c>
      <c r="F7200" s="178" t="str">
        <f aca="false">IF(LEN(B7200)=13,C7200,"")</f>
        <v>Babakanlor</v>
      </c>
      <c r="G7200" s="178" t="s">
        <v>57288</v>
      </c>
      <c r="H7200" s="178" t="s">
        <v>57281</v>
      </c>
    </row>
    <row r="7201" s="178" customFormat="true" ht="15" hidden="false" customHeight="false" outlineLevel="0" collapsed="false">
      <c r="A7201" s="178" t="n">
        <v>53613</v>
      </c>
      <c r="B7201" s="178" t="s">
        <v>57289</v>
      </c>
      <c r="C7201" s="178" t="s">
        <v>57290</v>
      </c>
      <c r="D7201" s="178" t="str">
        <f aca="false">IF(LEN(B7201)=2,C7201,"")</f>
        <v/>
      </c>
      <c r="E7201" s="178" t="str">
        <f aca="false">IF(LEN(B7201)=5,C7201,"")</f>
        <v/>
      </c>
      <c r="F7201" s="178" t="str">
        <f aca="false">IF(LEN(B7201)=13,C7201,"")</f>
        <v>Karyautama</v>
      </c>
      <c r="G7201" s="178" t="s">
        <v>57290</v>
      </c>
      <c r="H7201" s="178" t="s">
        <v>57281</v>
      </c>
    </row>
    <row r="7202" s="178" customFormat="true" ht="15" hidden="false" customHeight="false" outlineLevel="0" collapsed="false">
      <c r="A7202" s="178" t="n">
        <v>53614</v>
      </c>
      <c r="B7202" s="178" t="s">
        <v>57291</v>
      </c>
      <c r="C7202" s="178" t="s">
        <v>46797</v>
      </c>
      <c r="D7202" s="178" t="str">
        <f aca="false">IF(LEN(B7202)=2,C7202,"")</f>
        <v/>
      </c>
      <c r="E7202" s="178" t="str">
        <f aca="false">IF(LEN(B7202)=5,C7202,"")</f>
        <v/>
      </c>
      <c r="F7202" s="178" t="str">
        <f aca="false">IF(LEN(B7202)=13,C7202,"")</f>
        <v>Mekarjaya</v>
      </c>
      <c r="G7202" s="178" t="s">
        <v>46797</v>
      </c>
      <c r="H7202" s="178" t="s">
        <v>57281</v>
      </c>
    </row>
    <row r="7203" s="178" customFormat="true" ht="15" hidden="false" customHeight="false" outlineLevel="0" collapsed="false">
      <c r="A7203" s="178" t="n">
        <v>53615</v>
      </c>
      <c r="B7203" s="178" t="s">
        <v>57292</v>
      </c>
      <c r="C7203" s="178" t="s">
        <v>57293</v>
      </c>
      <c r="D7203" s="178" t="str">
        <f aca="false">IF(LEN(B7203)=2,C7203,"")</f>
        <v/>
      </c>
      <c r="E7203" s="178" t="str">
        <f aca="false">IF(LEN(B7203)=5,C7203,"")</f>
        <v/>
      </c>
      <c r="F7203" s="178" t="str">
        <f aca="false">IF(LEN(B7203)=13,C7203,"")</f>
        <v>Padahayu</v>
      </c>
      <c r="G7203" s="178" t="s">
        <v>57293</v>
      </c>
      <c r="H7203" s="178" t="s">
        <v>57281</v>
      </c>
    </row>
    <row r="7204" s="178" customFormat="true" ht="15" hidden="false" customHeight="false" outlineLevel="0" collapsed="false">
      <c r="A7204" s="178" t="n">
        <v>53616</v>
      </c>
      <c r="B7204" s="178" t="s">
        <v>57294</v>
      </c>
      <c r="C7204" s="178" t="s">
        <v>57295</v>
      </c>
      <c r="D7204" s="178" t="str">
        <f aca="false">IF(LEN(B7204)=2,C7204,"")</f>
        <v/>
      </c>
      <c r="E7204" s="178" t="str">
        <f aca="false">IF(LEN(B7204)=5,C7204,"")</f>
        <v/>
      </c>
      <c r="F7204" s="178" t="str">
        <f aca="false">IF(LEN(B7204)=13,C7204,"")</f>
        <v>Cening</v>
      </c>
      <c r="G7204" s="178" t="s">
        <v>57295</v>
      </c>
      <c r="H7204" s="178" t="s">
        <v>57281</v>
      </c>
    </row>
    <row r="7205" s="178" customFormat="true" ht="15" hidden="false" customHeight="false" outlineLevel="0" collapsed="false">
      <c r="A7205" s="178" t="n">
        <v>53617</v>
      </c>
      <c r="B7205" s="178" t="s">
        <v>57296</v>
      </c>
      <c r="C7205" s="178" t="s">
        <v>57297</v>
      </c>
      <c r="D7205" s="178" t="str">
        <f aca="false">IF(LEN(B7205)=2,C7205,"")</f>
        <v/>
      </c>
      <c r="E7205" s="178" t="str">
        <f aca="false">IF(LEN(B7205)=5,C7205,"")</f>
        <v/>
      </c>
      <c r="F7205" s="178" t="str">
        <f aca="false">IF(LEN(B7205)=13,C7205,"")</f>
        <v>Bangkuyung</v>
      </c>
      <c r="G7205" s="178" t="s">
        <v>57297</v>
      </c>
      <c r="H7205" s="178" t="s">
        <v>57281</v>
      </c>
    </row>
    <row r="7206" s="178" customFormat="true" ht="15" hidden="false" customHeight="false" outlineLevel="0" collapsed="false">
      <c r="A7206" s="178" t="n">
        <v>53618</v>
      </c>
      <c r="B7206" s="178" t="s">
        <v>57298</v>
      </c>
      <c r="C7206" s="178" t="s">
        <v>47629</v>
      </c>
      <c r="D7206" s="178" t="str">
        <f aca="false">IF(LEN(B7206)=2,C7206,"")</f>
        <v/>
      </c>
      <c r="E7206" s="178" t="str">
        <f aca="false">IF(LEN(B7206)=5,C7206,"")</f>
        <v/>
      </c>
      <c r="F7206" s="178" t="str">
        <f aca="false">IF(LEN(B7206)=13,C7206,"")</f>
        <v/>
      </c>
      <c r="H7206" s="178" t="s">
        <v>47629</v>
      </c>
    </row>
    <row r="7207" s="178" customFormat="true" ht="15" hidden="false" customHeight="false" outlineLevel="0" collapsed="false">
      <c r="A7207" s="178" t="n">
        <v>53619</v>
      </c>
      <c r="B7207" s="178" t="s">
        <v>57299</v>
      </c>
      <c r="C7207" s="178" t="s">
        <v>48279</v>
      </c>
      <c r="D7207" s="178" t="str">
        <f aca="false">IF(LEN(B7207)=2,C7207,"")</f>
        <v/>
      </c>
      <c r="E7207" s="178" t="str">
        <f aca="false">IF(LEN(B7207)=5,C7207,"")</f>
        <v/>
      </c>
      <c r="F7207" s="178" t="str">
        <f aca="false">IF(LEN(B7207)=13,C7207,"")</f>
        <v>Sindangkerta</v>
      </c>
      <c r="G7207" s="178" t="s">
        <v>48279</v>
      </c>
      <c r="H7207" s="178" t="s">
        <v>47629</v>
      </c>
    </row>
    <row r="7208" s="178" customFormat="true" ht="15" hidden="false" customHeight="false" outlineLevel="0" collapsed="false">
      <c r="A7208" s="178" t="n">
        <v>53620</v>
      </c>
      <c r="B7208" s="178" t="s">
        <v>57300</v>
      </c>
      <c r="C7208" s="178" t="s">
        <v>57301</v>
      </c>
      <c r="D7208" s="178" t="str">
        <f aca="false">IF(LEN(B7208)=2,C7208,"")</f>
        <v/>
      </c>
      <c r="E7208" s="178" t="str">
        <f aca="false">IF(LEN(B7208)=5,C7208,"")</f>
        <v/>
      </c>
      <c r="F7208" s="178" t="str">
        <f aca="false">IF(LEN(B7208)=13,C7208,"")</f>
        <v>Manglid</v>
      </c>
      <c r="G7208" s="178" t="s">
        <v>57301</v>
      </c>
      <c r="H7208" s="178" t="s">
        <v>47629</v>
      </c>
    </row>
    <row r="7209" s="178" customFormat="true" ht="15" hidden="false" customHeight="false" outlineLevel="0" collapsed="false">
      <c r="A7209" s="178" t="n">
        <v>53621</v>
      </c>
      <c r="B7209" s="178" t="s">
        <v>57302</v>
      </c>
      <c r="C7209" s="178" t="s">
        <v>57303</v>
      </c>
      <c r="D7209" s="178" t="str">
        <f aca="false">IF(LEN(B7209)=2,C7209,"")</f>
        <v/>
      </c>
      <c r="E7209" s="178" t="str">
        <f aca="false">IF(LEN(B7209)=5,C7209,"")</f>
        <v/>
      </c>
      <c r="F7209" s="178" t="str">
        <f aca="false">IF(LEN(B7209)=13,C7209,"")</f>
        <v>Cikiruh</v>
      </c>
      <c r="G7209" s="178" t="s">
        <v>57303</v>
      </c>
      <c r="H7209" s="178" t="s">
        <v>47629</v>
      </c>
    </row>
    <row r="7210" s="178" customFormat="true" ht="15" hidden="false" customHeight="false" outlineLevel="0" collapsed="false">
      <c r="A7210" s="178" t="n">
        <v>53622</v>
      </c>
      <c r="B7210" s="178" t="s">
        <v>57304</v>
      </c>
      <c r="C7210" s="178" t="s">
        <v>47243</v>
      </c>
      <c r="D7210" s="178" t="str">
        <f aca="false">IF(LEN(B7210)=2,C7210,"")</f>
        <v/>
      </c>
      <c r="E7210" s="178" t="str">
        <f aca="false">IF(LEN(B7210)=5,C7210,"")</f>
        <v/>
      </c>
      <c r="F7210" s="178" t="str">
        <f aca="false">IF(LEN(B7210)=13,C7210,"")</f>
        <v>Cikadu</v>
      </c>
      <c r="G7210" s="178" t="s">
        <v>47243</v>
      </c>
      <c r="H7210" s="178" t="s">
        <v>47629</v>
      </c>
    </row>
    <row r="7211" s="178" customFormat="true" ht="15" hidden="false" customHeight="false" outlineLevel="0" collapsed="false">
      <c r="A7211" s="178" t="n">
        <v>53623</v>
      </c>
      <c r="B7211" s="178" t="s">
        <v>57305</v>
      </c>
      <c r="C7211" s="178" t="s">
        <v>50612</v>
      </c>
      <c r="D7211" s="178" t="str">
        <f aca="false">IF(LEN(B7211)=2,C7211,"")</f>
        <v/>
      </c>
      <c r="E7211" s="178" t="str">
        <f aca="false">IF(LEN(B7211)=5,C7211,"")</f>
        <v/>
      </c>
      <c r="F7211" s="178" t="str">
        <f aca="false">IF(LEN(B7211)=13,C7211,"")</f>
        <v>Kiarapayung</v>
      </c>
      <c r="G7211" s="178" t="s">
        <v>50612</v>
      </c>
      <c r="H7211" s="178" t="s">
        <v>47629</v>
      </c>
    </row>
    <row r="7212" s="178" customFormat="true" ht="15" hidden="false" customHeight="false" outlineLevel="0" collapsed="false">
      <c r="A7212" s="178" t="n">
        <v>53624</v>
      </c>
      <c r="B7212" s="178" t="s">
        <v>57306</v>
      </c>
      <c r="C7212" s="178" t="s">
        <v>57307</v>
      </c>
      <c r="D7212" s="178" t="str">
        <f aca="false">IF(LEN(B7212)=2,C7212,"")</f>
        <v/>
      </c>
      <c r="E7212" s="178" t="str">
        <f aca="false">IF(LEN(B7212)=5,C7212,"")</f>
        <v/>
      </c>
      <c r="F7212" s="178" t="str">
        <f aca="false">IF(LEN(B7212)=13,C7212,"")</f>
        <v>Kutakarang</v>
      </c>
      <c r="G7212" s="178" t="s">
        <v>57307</v>
      </c>
      <c r="H7212" s="178" t="s">
        <v>47629</v>
      </c>
    </row>
    <row r="7213" s="178" customFormat="true" ht="15" hidden="false" customHeight="false" outlineLevel="0" collapsed="false">
      <c r="A7213" s="178" t="n">
        <v>53625</v>
      </c>
      <c r="B7213" s="178" t="s">
        <v>57308</v>
      </c>
      <c r="C7213" s="178" t="s">
        <v>57309</v>
      </c>
      <c r="D7213" s="178" t="str">
        <f aca="false">IF(LEN(B7213)=2,C7213,"")</f>
        <v/>
      </c>
      <c r="E7213" s="178" t="str">
        <f aca="false">IF(LEN(B7213)=5,C7213,"")</f>
        <v/>
      </c>
      <c r="F7213" s="178" t="str">
        <f aca="false">IF(LEN(B7213)=13,C7213,"")</f>
        <v>Citeluk</v>
      </c>
      <c r="G7213" s="178" t="s">
        <v>57309</v>
      </c>
      <c r="H7213" s="178" t="s">
        <v>47629</v>
      </c>
    </row>
    <row r="7214" s="178" customFormat="true" ht="15" hidden="false" customHeight="false" outlineLevel="0" collapsed="false">
      <c r="A7214" s="178" t="n">
        <v>53626</v>
      </c>
      <c r="B7214" s="178" t="s">
        <v>57310</v>
      </c>
      <c r="C7214" s="178" t="s">
        <v>50269</v>
      </c>
      <c r="D7214" s="178" t="str">
        <f aca="false">IF(LEN(B7214)=2,C7214,"")</f>
        <v/>
      </c>
      <c r="E7214" s="178" t="str">
        <f aca="false">IF(LEN(B7214)=5,C7214,"")</f>
        <v/>
      </c>
      <c r="F7214" s="178" t="str">
        <f aca="false">IF(LEN(B7214)=13,C7214,"")</f>
        <v>Kiarajangkung</v>
      </c>
      <c r="G7214" s="178" t="s">
        <v>50269</v>
      </c>
      <c r="H7214" s="178" t="s">
        <v>47629</v>
      </c>
    </row>
    <row r="7215" s="178" customFormat="true" ht="15" hidden="false" customHeight="false" outlineLevel="0" collapsed="false">
      <c r="A7215" s="178" t="n">
        <v>53627</v>
      </c>
      <c r="B7215" s="178" t="s">
        <v>57311</v>
      </c>
      <c r="C7215" s="178" t="s">
        <v>48712</v>
      </c>
      <c r="D7215" s="178" t="str">
        <f aca="false">IF(LEN(B7215)=2,C7215,"")</f>
        <v/>
      </c>
      <c r="E7215" s="178" t="str">
        <f aca="false">IF(LEN(B7215)=5,C7215,"")</f>
        <v/>
      </c>
      <c r="F7215" s="178" t="str">
        <f aca="false">IF(LEN(B7215)=13,C7215,"")</f>
        <v>Cikalong</v>
      </c>
      <c r="G7215" s="178" t="s">
        <v>48712</v>
      </c>
      <c r="H7215" s="178" t="s">
        <v>47629</v>
      </c>
    </row>
    <row r="7216" s="178" customFormat="true" ht="15" hidden="false" customHeight="false" outlineLevel="0" collapsed="false">
      <c r="A7216" s="178" t="n">
        <v>53628</v>
      </c>
      <c r="B7216" s="178" t="s">
        <v>57312</v>
      </c>
      <c r="C7216" s="178" t="s">
        <v>54455</v>
      </c>
      <c r="D7216" s="178" t="str">
        <f aca="false">IF(LEN(B7216)=2,C7216,"")</f>
        <v/>
      </c>
      <c r="E7216" s="178" t="str">
        <f aca="false">IF(LEN(B7216)=5,C7216,"")</f>
        <v/>
      </c>
      <c r="F7216" s="178" t="str">
        <f aca="false">IF(LEN(B7216)=13,C7216,"")</f>
        <v>Malangnengah</v>
      </c>
      <c r="G7216" s="178" t="s">
        <v>54455</v>
      </c>
      <c r="H7216" s="178" t="s">
        <v>47629</v>
      </c>
    </row>
    <row r="7217" s="178" customFormat="true" ht="15" hidden="false" customHeight="false" outlineLevel="0" collapsed="false">
      <c r="A7217" s="178" t="n">
        <v>53629</v>
      </c>
      <c r="B7217" s="178" t="s">
        <v>57313</v>
      </c>
      <c r="C7217" s="178" t="s">
        <v>57314</v>
      </c>
      <c r="D7217" s="178" t="str">
        <f aca="false">IF(LEN(B7217)=2,C7217,"")</f>
        <v/>
      </c>
      <c r="E7217" s="178" t="str">
        <f aca="false">IF(LEN(B7217)=5,C7217,"")</f>
        <v/>
      </c>
      <c r="F7217" s="178" t="str">
        <f aca="false">IF(LEN(B7217)=13,C7217,"")</f>
        <v/>
      </c>
      <c r="H7217" s="178" t="s">
        <v>57314</v>
      </c>
    </row>
    <row r="7218" s="178" customFormat="true" ht="15" hidden="false" customHeight="false" outlineLevel="0" collapsed="false">
      <c r="A7218" s="178" t="n">
        <v>53630</v>
      </c>
      <c r="B7218" s="178" t="s">
        <v>57315</v>
      </c>
      <c r="C7218" s="178" t="s">
        <v>57316</v>
      </c>
      <c r="D7218" s="178" t="str">
        <f aca="false">IF(LEN(B7218)=2,C7218,"")</f>
        <v/>
      </c>
      <c r="E7218" s="178" t="str">
        <f aca="false">IF(LEN(B7218)=5,C7218,"")</f>
        <v/>
      </c>
      <c r="F7218" s="178" t="str">
        <f aca="false">IF(LEN(B7218)=13,C7218,"")</f>
        <v>Banjarmasin</v>
      </c>
      <c r="G7218" s="178" t="s">
        <v>57316</v>
      </c>
      <c r="H7218" s="178" t="s">
        <v>57314</v>
      </c>
    </row>
    <row r="7219" s="178" customFormat="true" ht="15" hidden="false" customHeight="false" outlineLevel="0" collapsed="false">
      <c r="A7219" s="178" t="n">
        <v>53631</v>
      </c>
      <c r="B7219" s="178" t="s">
        <v>57317</v>
      </c>
      <c r="C7219" s="178" t="s">
        <v>57314</v>
      </c>
      <c r="D7219" s="178" t="str">
        <f aca="false">IF(LEN(B7219)=2,C7219,"")</f>
        <v/>
      </c>
      <c r="E7219" s="178" t="str">
        <f aca="false">IF(LEN(B7219)=5,C7219,"")</f>
        <v/>
      </c>
      <c r="F7219" s="178" t="str">
        <f aca="false">IF(LEN(B7219)=13,C7219,"")</f>
        <v>Carita</v>
      </c>
      <c r="G7219" s="178" t="s">
        <v>57314</v>
      </c>
      <c r="H7219" s="178" t="s">
        <v>57314</v>
      </c>
    </row>
    <row r="7220" s="178" customFormat="true" ht="15" hidden="false" customHeight="false" outlineLevel="0" collapsed="false">
      <c r="A7220" s="178" t="n">
        <v>53632</v>
      </c>
      <c r="B7220" s="178" t="s">
        <v>57318</v>
      </c>
      <c r="C7220" s="178" t="s">
        <v>47317</v>
      </c>
      <c r="D7220" s="178" t="str">
        <f aca="false">IF(LEN(B7220)=2,C7220,"")</f>
        <v/>
      </c>
      <c r="E7220" s="178" t="str">
        <f aca="false">IF(LEN(B7220)=5,C7220,"")</f>
        <v/>
      </c>
      <c r="F7220" s="178" t="str">
        <f aca="false">IF(LEN(B7220)=13,C7220,"")</f>
        <v>Sukarame</v>
      </c>
      <c r="G7220" s="178" t="s">
        <v>47317</v>
      </c>
      <c r="H7220" s="178" t="s">
        <v>57314</v>
      </c>
    </row>
    <row r="7221" s="178" customFormat="true" ht="15" hidden="false" customHeight="false" outlineLevel="0" collapsed="false">
      <c r="A7221" s="178" t="n">
        <v>53633</v>
      </c>
      <c r="B7221" s="178" t="s">
        <v>57319</v>
      </c>
      <c r="C7221" s="178" t="s">
        <v>46515</v>
      </c>
      <c r="D7221" s="178" t="str">
        <f aca="false">IF(LEN(B7221)=2,C7221,"")</f>
        <v/>
      </c>
      <c r="E7221" s="178" t="str">
        <f aca="false">IF(LEN(B7221)=5,C7221,"")</f>
        <v/>
      </c>
      <c r="F7221" s="178" t="str">
        <f aca="false">IF(LEN(B7221)=13,C7221,"")</f>
        <v>Sukanegara</v>
      </c>
      <c r="G7221" s="178" t="s">
        <v>46515</v>
      </c>
      <c r="H7221" s="178" t="s">
        <v>57314</v>
      </c>
    </row>
    <row r="7222" s="178" customFormat="true" ht="15" hidden="false" customHeight="false" outlineLevel="0" collapsed="false">
      <c r="A7222" s="178" t="n">
        <v>53634</v>
      </c>
      <c r="B7222" s="178" t="s">
        <v>57320</v>
      </c>
      <c r="C7222" s="178" t="s">
        <v>57321</v>
      </c>
      <c r="D7222" s="178" t="str">
        <f aca="false">IF(LEN(B7222)=2,C7222,"")</f>
        <v/>
      </c>
      <c r="E7222" s="178" t="str">
        <f aca="false">IF(LEN(B7222)=5,C7222,"")</f>
        <v/>
      </c>
      <c r="F7222" s="178" t="str">
        <f aca="false">IF(LEN(B7222)=13,C7222,"")</f>
        <v>Cinoyong</v>
      </c>
      <c r="G7222" s="178" t="s">
        <v>57321</v>
      </c>
      <c r="H7222" s="178" t="s">
        <v>57314</v>
      </c>
    </row>
    <row r="7223" s="178" customFormat="true" ht="15" hidden="false" customHeight="false" outlineLevel="0" collapsed="false">
      <c r="A7223" s="178" t="n">
        <v>53635</v>
      </c>
      <c r="B7223" s="178" t="s">
        <v>57322</v>
      </c>
      <c r="C7223" s="178" t="s">
        <v>57323</v>
      </c>
      <c r="D7223" s="178" t="str">
        <f aca="false">IF(LEN(B7223)=2,C7223,"")</f>
        <v/>
      </c>
      <c r="E7223" s="178" t="str">
        <f aca="false">IF(LEN(B7223)=5,C7223,"")</f>
        <v/>
      </c>
      <c r="F7223" s="178" t="str">
        <f aca="false">IF(LEN(B7223)=13,C7223,"")</f>
        <v>Pejamben</v>
      </c>
      <c r="G7223" s="178" t="s">
        <v>57323</v>
      </c>
      <c r="H7223" s="178" t="s">
        <v>57314</v>
      </c>
    </row>
    <row r="7224" s="178" customFormat="true" ht="15" hidden="false" customHeight="false" outlineLevel="0" collapsed="false">
      <c r="A7224" s="178" t="n">
        <v>53636</v>
      </c>
      <c r="B7224" s="178" t="s">
        <v>57324</v>
      </c>
      <c r="C7224" s="178" t="s">
        <v>46573</v>
      </c>
      <c r="D7224" s="178" t="str">
        <f aca="false">IF(LEN(B7224)=2,C7224,"")</f>
        <v/>
      </c>
      <c r="E7224" s="178" t="str">
        <f aca="false">IF(LEN(B7224)=5,C7224,"")</f>
        <v/>
      </c>
      <c r="F7224" s="178" t="str">
        <f aca="false">IF(LEN(B7224)=13,C7224,"")</f>
        <v>Sukajadi</v>
      </c>
      <c r="G7224" s="178" t="s">
        <v>46573</v>
      </c>
      <c r="H7224" s="178" t="s">
        <v>57314</v>
      </c>
    </row>
    <row r="7225" s="178" customFormat="true" ht="15" hidden="false" customHeight="false" outlineLevel="0" collapsed="false">
      <c r="A7225" s="178" t="n">
        <v>53637</v>
      </c>
      <c r="B7225" s="178" t="s">
        <v>57325</v>
      </c>
      <c r="C7225" s="178" t="s">
        <v>57326</v>
      </c>
      <c r="D7225" s="178" t="str">
        <f aca="false">IF(LEN(B7225)=2,C7225,"")</f>
        <v/>
      </c>
      <c r="E7225" s="178" t="str">
        <f aca="false">IF(LEN(B7225)=5,C7225,"")</f>
        <v/>
      </c>
      <c r="F7225" s="178" t="str">
        <f aca="false">IF(LEN(B7225)=13,C7225,"")</f>
        <v>Kawoyang</v>
      </c>
      <c r="G7225" s="178" t="s">
        <v>57326</v>
      </c>
      <c r="H7225" s="178" t="s">
        <v>57314</v>
      </c>
    </row>
    <row r="7226" s="178" customFormat="true" ht="15" hidden="false" customHeight="false" outlineLevel="0" collapsed="false">
      <c r="A7226" s="178" t="n">
        <v>53638</v>
      </c>
      <c r="B7226" s="178" t="s">
        <v>57327</v>
      </c>
      <c r="C7226" s="178" t="s">
        <v>50975</v>
      </c>
      <c r="D7226" s="178" t="str">
        <f aca="false">IF(LEN(B7226)=2,C7226,"")</f>
        <v/>
      </c>
      <c r="E7226" s="178" t="str">
        <f aca="false">IF(LEN(B7226)=5,C7226,"")</f>
        <v/>
      </c>
      <c r="F7226" s="178" t="str">
        <f aca="false">IF(LEN(B7226)=13,C7226,"")</f>
        <v>Tembong</v>
      </c>
      <c r="G7226" s="178" t="s">
        <v>50975</v>
      </c>
      <c r="H7226" s="178" t="s">
        <v>57314</v>
      </c>
    </row>
    <row r="7227" s="178" customFormat="true" ht="15" hidden="false" customHeight="false" outlineLevel="0" collapsed="false">
      <c r="A7227" s="178" t="n">
        <v>53639</v>
      </c>
      <c r="B7227" s="178" t="s">
        <v>57328</v>
      </c>
      <c r="C7227" s="178" t="s">
        <v>51614</v>
      </c>
      <c r="D7227" s="178" t="str">
        <f aca="false">IF(LEN(B7227)=2,C7227,"")</f>
        <v/>
      </c>
      <c r="E7227" s="178" t="str">
        <f aca="false">IF(LEN(B7227)=5,C7227,"")</f>
        <v/>
      </c>
      <c r="F7227" s="178" t="str">
        <f aca="false">IF(LEN(B7227)=13,C7227,"")</f>
        <v>Sindanglaut</v>
      </c>
      <c r="G7227" s="178" t="s">
        <v>51614</v>
      </c>
      <c r="H7227" s="178" t="s">
        <v>57314</v>
      </c>
    </row>
    <row r="7228" s="178" customFormat="true" ht="15" hidden="false" customHeight="false" outlineLevel="0" collapsed="false">
      <c r="A7228" s="178" t="n">
        <v>53640</v>
      </c>
      <c r="B7228" s="178" t="s">
        <v>57329</v>
      </c>
      <c r="C7228" s="178" t="s">
        <v>46590</v>
      </c>
      <c r="D7228" s="178" t="str">
        <f aca="false">IF(LEN(B7228)=2,C7228,"")</f>
        <v/>
      </c>
      <c r="E7228" s="178" t="str">
        <f aca="false">IF(LEN(B7228)=5,C7228,"")</f>
        <v/>
      </c>
      <c r="F7228" s="178" t="str">
        <f aca="false">IF(LEN(B7228)=13,C7228,"")</f>
        <v/>
      </c>
      <c r="H7228" s="178" t="s">
        <v>46590</v>
      </c>
    </row>
    <row r="7229" s="178" customFormat="true" ht="15" hidden="false" customHeight="false" outlineLevel="0" collapsed="false">
      <c r="A7229" s="178" t="n">
        <v>53641</v>
      </c>
      <c r="B7229" s="178" t="s">
        <v>57330</v>
      </c>
      <c r="C7229" s="178" t="s">
        <v>47724</v>
      </c>
      <c r="D7229" s="178" t="str">
        <f aca="false">IF(LEN(B7229)=2,C7229,"")</f>
        <v/>
      </c>
      <c r="E7229" s="178" t="str">
        <f aca="false">IF(LEN(B7229)=5,C7229,"")</f>
        <v/>
      </c>
      <c r="F7229" s="178" t="str">
        <f aca="false">IF(LEN(B7229)=13,C7229,"")</f>
        <v>Seuseupan</v>
      </c>
      <c r="G7229" s="178" t="s">
        <v>47724</v>
      </c>
      <c r="H7229" s="178" t="s">
        <v>46590</v>
      </c>
    </row>
    <row r="7230" s="178" customFormat="true" ht="15" hidden="false" customHeight="false" outlineLevel="0" collapsed="false">
      <c r="A7230" s="178" t="n">
        <v>53642</v>
      </c>
      <c r="B7230" s="178" t="s">
        <v>57331</v>
      </c>
      <c r="C7230" s="178" t="s">
        <v>46674</v>
      </c>
      <c r="D7230" s="178" t="str">
        <f aca="false">IF(LEN(B7230)=2,C7230,"")</f>
        <v/>
      </c>
      <c r="E7230" s="178" t="str">
        <f aca="false">IF(LEN(B7230)=5,C7230,"")</f>
        <v/>
      </c>
      <c r="F7230" s="178" t="str">
        <f aca="false">IF(LEN(B7230)=13,C7230,"")</f>
        <v>Karyasari</v>
      </c>
      <c r="G7230" s="178" t="s">
        <v>46674</v>
      </c>
      <c r="H7230" s="178" t="s">
        <v>46590</v>
      </c>
    </row>
    <row r="7231" s="178" customFormat="true" ht="15" hidden="false" customHeight="false" outlineLevel="0" collapsed="false">
      <c r="A7231" s="178" t="n">
        <v>53643</v>
      </c>
      <c r="B7231" s="178" t="s">
        <v>57332</v>
      </c>
      <c r="C7231" s="178" t="s">
        <v>57333</v>
      </c>
      <c r="D7231" s="178" t="str">
        <f aca="false">IF(LEN(B7231)=2,C7231,"")</f>
        <v/>
      </c>
      <c r="E7231" s="178" t="str">
        <f aca="false">IF(LEN(B7231)=5,C7231,"")</f>
        <v/>
      </c>
      <c r="F7231" s="178" t="str">
        <f aca="false">IF(LEN(B7231)=13,C7231,"")</f>
        <v>Perdana</v>
      </c>
      <c r="G7231" s="178" t="s">
        <v>57333</v>
      </c>
      <c r="H7231" s="178" t="s">
        <v>46590</v>
      </c>
    </row>
    <row r="7232" s="178" customFormat="true" ht="15" hidden="false" customHeight="false" outlineLevel="0" collapsed="false">
      <c r="A7232" s="178" t="n">
        <v>53644</v>
      </c>
      <c r="B7232" s="178" t="s">
        <v>57334</v>
      </c>
      <c r="C7232" s="178" t="s">
        <v>46590</v>
      </c>
      <c r="D7232" s="178" t="str">
        <f aca="false">IF(LEN(B7232)=2,C7232,"")</f>
        <v/>
      </c>
      <c r="E7232" s="178" t="str">
        <f aca="false">IF(LEN(B7232)=5,C7232,"")</f>
        <v/>
      </c>
      <c r="F7232" s="178" t="str">
        <f aca="false">IF(LEN(B7232)=13,C7232,"")</f>
        <v>Sukaresmi</v>
      </c>
      <c r="G7232" s="178" t="s">
        <v>46590</v>
      </c>
      <c r="H7232" s="178" t="s">
        <v>46590</v>
      </c>
    </row>
    <row r="7233" s="178" customFormat="true" ht="15" hidden="false" customHeight="false" outlineLevel="0" collapsed="false">
      <c r="A7233" s="178" t="n">
        <v>53645</v>
      </c>
      <c r="B7233" s="178" t="s">
        <v>57335</v>
      </c>
      <c r="C7233" s="178" t="s">
        <v>57336</v>
      </c>
      <c r="D7233" s="178" t="str">
        <f aca="false">IF(LEN(B7233)=2,C7233,"")</f>
        <v/>
      </c>
      <c r="E7233" s="178" t="str">
        <f aca="false">IF(LEN(B7233)=5,C7233,"")</f>
        <v/>
      </c>
      <c r="F7233" s="178" t="str">
        <f aca="false">IF(LEN(B7233)=13,C7233,"")</f>
        <v>Pasirkadu</v>
      </c>
      <c r="G7233" s="178" t="s">
        <v>57336</v>
      </c>
      <c r="H7233" s="178" t="s">
        <v>46590</v>
      </c>
    </row>
    <row r="7234" s="178" customFormat="true" ht="15" hidden="false" customHeight="false" outlineLevel="0" collapsed="false">
      <c r="A7234" s="178" t="n">
        <v>53646</v>
      </c>
      <c r="B7234" s="178" t="s">
        <v>57337</v>
      </c>
      <c r="C7234" s="178" t="s">
        <v>57338</v>
      </c>
      <c r="D7234" s="178" t="str">
        <f aca="false">IF(LEN(B7234)=2,C7234,"")</f>
        <v/>
      </c>
      <c r="E7234" s="178" t="str">
        <f aca="false">IF(LEN(B7234)=5,C7234,"")</f>
        <v/>
      </c>
      <c r="F7234" s="178" t="str">
        <f aca="false">IF(LEN(B7234)=13,C7234,"")</f>
        <v>Kubangkampil</v>
      </c>
      <c r="G7234" s="178" t="s">
        <v>57338</v>
      </c>
      <c r="H7234" s="178" t="s">
        <v>46590</v>
      </c>
    </row>
    <row r="7235" s="178" customFormat="true" ht="15" hidden="false" customHeight="false" outlineLevel="0" collapsed="false">
      <c r="A7235" s="178" t="n">
        <v>53647</v>
      </c>
      <c r="B7235" s="178" t="s">
        <v>57339</v>
      </c>
      <c r="C7235" s="178" t="s">
        <v>52490</v>
      </c>
      <c r="D7235" s="178" t="str">
        <f aca="false">IF(LEN(B7235)=2,C7235,"")</f>
        <v/>
      </c>
      <c r="E7235" s="178" t="str">
        <f aca="false">IF(LEN(B7235)=5,C7235,"")</f>
        <v/>
      </c>
      <c r="F7235" s="178" t="str">
        <f aca="false">IF(LEN(B7235)=13,C7235,"")</f>
        <v>Sidamukti</v>
      </c>
      <c r="G7235" s="178" t="s">
        <v>52490</v>
      </c>
      <c r="H7235" s="178" t="s">
        <v>46590</v>
      </c>
    </row>
    <row r="7236" s="178" customFormat="true" ht="15" hidden="false" customHeight="false" outlineLevel="0" collapsed="false">
      <c r="A7236" s="178" t="n">
        <v>53648</v>
      </c>
      <c r="B7236" s="178" t="s">
        <v>57340</v>
      </c>
      <c r="C7236" s="178" t="s">
        <v>49882</v>
      </c>
      <c r="D7236" s="178" t="str">
        <f aca="false">IF(LEN(B7236)=2,C7236,"")</f>
        <v/>
      </c>
      <c r="E7236" s="178" t="str">
        <f aca="false">IF(LEN(B7236)=5,C7236,"")</f>
        <v/>
      </c>
      <c r="F7236" s="178" t="str">
        <f aca="false">IF(LEN(B7236)=13,C7236,"")</f>
        <v>Cibungur</v>
      </c>
      <c r="G7236" s="178" t="s">
        <v>49882</v>
      </c>
      <c r="H7236" s="178" t="s">
        <v>46590</v>
      </c>
    </row>
    <row r="7237" s="178" customFormat="true" ht="15" hidden="false" customHeight="false" outlineLevel="0" collapsed="false">
      <c r="A7237" s="178" t="n">
        <v>53649</v>
      </c>
      <c r="B7237" s="178" t="s">
        <v>57341</v>
      </c>
      <c r="C7237" s="178" t="s">
        <v>51881</v>
      </c>
      <c r="D7237" s="178" t="str">
        <f aca="false">IF(LEN(B7237)=2,C7237,"")</f>
        <v/>
      </c>
      <c r="E7237" s="178" t="str">
        <f aca="false">IF(LEN(B7237)=5,C7237,"")</f>
        <v/>
      </c>
      <c r="F7237" s="178" t="str">
        <f aca="false">IF(LEN(B7237)=13,C7237,"")</f>
        <v>Weru</v>
      </c>
      <c r="G7237" s="178" t="s">
        <v>51881</v>
      </c>
      <c r="H7237" s="178" t="s">
        <v>46590</v>
      </c>
    </row>
    <row r="7238" s="178" customFormat="true" ht="15" hidden="false" customHeight="false" outlineLevel="0" collapsed="false">
      <c r="A7238" s="178" t="n">
        <v>53650</v>
      </c>
      <c r="B7238" s="178" t="s">
        <v>57342</v>
      </c>
      <c r="C7238" s="178" t="s">
        <v>48725</v>
      </c>
      <c r="D7238" s="178" t="str">
        <f aca="false">IF(LEN(B7238)=2,C7238,"")</f>
        <v/>
      </c>
      <c r="E7238" s="178" t="str">
        <f aca="false">IF(LEN(B7238)=5,C7238,"")</f>
        <v/>
      </c>
      <c r="F7238" s="178" t="str">
        <f aca="false">IF(LEN(B7238)=13,C7238,"")</f>
        <v>Cikuya</v>
      </c>
      <c r="G7238" s="178" t="s">
        <v>48725</v>
      </c>
      <c r="H7238" s="178" t="s">
        <v>46590</v>
      </c>
    </row>
    <row r="7239" s="178" customFormat="true" ht="15" hidden="false" customHeight="false" outlineLevel="0" collapsed="false">
      <c r="A7239" s="178" t="n">
        <v>53651</v>
      </c>
      <c r="B7239" s="178" t="s">
        <v>57343</v>
      </c>
      <c r="C7239" s="178" t="s">
        <v>46797</v>
      </c>
      <c r="D7239" s="178" t="str">
        <f aca="false">IF(LEN(B7239)=2,C7239,"")</f>
        <v/>
      </c>
      <c r="E7239" s="178" t="str">
        <f aca="false">IF(LEN(B7239)=5,C7239,"")</f>
        <v/>
      </c>
      <c r="F7239" s="178" t="str">
        <f aca="false">IF(LEN(B7239)=13,C7239,"")</f>
        <v/>
      </c>
      <c r="H7239" s="178" t="s">
        <v>46797</v>
      </c>
    </row>
    <row r="7240" s="178" customFormat="true" ht="15" hidden="false" customHeight="false" outlineLevel="0" collapsed="false">
      <c r="A7240" s="178" t="n">
        <v>53652</v>
      </c>
      <c r="B7240" s="178" t="s">
        <v>57344</v>
      </c>
      <c r="C7240" s="178" t="s">
        <v>57345</v>
      </c>
      <c r="D7240" s="178" t="str">
        <f aca="false">IF(LEN(B7240)=2,C7240,"")</f>
        <v/>
      </c>
      <c r="E7240" s="178" t="str">
        <f aca="false">IF(LEN(B7240)=5,C7240,"")</f>
        <v/>
      </c>
      <c r="F7240" s="178" t="str">
        <f aca="false">IF(LEN(B7240)=13,C7240,"")</f>
        <v>Kadubelang</v>
      </c>
      <c r="G7240" s="178" t="s">
        <v>57345</v>
      </c>
      <c r="H7240" s="178" t="s">
        <v>46797</v>
      </c>
    </row>
    <row r="7241" s="178" customFormat="true" ht="15" hidden="false" customHeight="false" outlineLevel="0" collapsed="false">
      <c r="A7241" s="178" t="n">
        <v>53653</v>
      </c>
      <c r="B7241" s="178" t="s">
        <v>57346</v>
      </c>
      <c r="C7241" s="178" t="s">
        <v>57347</v>
      </c>
      <c r="D7241" s="178" t="str">
        <f aca="false">IF(LEN(B7241)=2,C7241,"")</f>
        <v/>
      </c>
      <c r="E7241" s="178" t="str">
        <f aca="false">IF(LEN(B7241)=5,C7241,"")</f>
        <v/>
      </c>
      <c r="F7241" s="178" t="str">
        <f aca="false">IF(LEN(B7241)=13,C7241,"")</f>
        <v>Pareang</v>
      </c>
      <c r="G7241" s="178" t="s">
        <v>57347</v>
      </c>
      <c r="H7241" s="178" t="s">
        <v>46797</v>
      </c>
    </row>
    <row r="7242" s="178" customFormat="true" ht="15" hidden="false" customHeight="false" outlineLevel="0" collapsed="false">
      <c r="A7242" s="178" t="n">
        <v>53654</v>
      </c>
      <c r="B7242" s="178" t="s">
        <v>57348</v>
      </c>
      <c r="C7242" s="178" t="s">
        <v>57349</v>
      </c>
      <c r="D7242" s="178" t="str">
        <f aca="false">IF(LEN(B7242)=2,C7242,"")</f>
        <v/>
      </c>
      <c r="E7242" s="178" t="str">
        <f aca="false">IF(LEN(B7242)=5,C7242,"")</f>
        <v/>
      </c>
      <c r="F7242" s="178" t="str">
        <f aca="false">IF(LEN(B7242)=13,C7242,"")</f>
        <v>Warasinga</v>
      </c>
      <c r="G7242" s="178" t="s">
        <v>57349</v>
      </c>
      <c r="H7242" s="178" t="s">
        <v>46797</v>
      </c>
    </row>
    <row r="7243" s="178" customFormat="true" ht="15" hidden="false" customHeight="false" outlineLevel="0" collapsed="false">
      <c r="A7243" s="178" t="n">
        <v>53655</v>
      </c>
      <c r="B7243" s="178" t="s">
        <v>57350</v>
      </c>
      <c r="C7243" s="178" t="s">
        <v>57351</v>
      </c>
      <c r="D7243" s="178" t="str">
        <f aca="false">IF(LEN(B7243)=2,C7243,"")</f>
        <v/>
      </c>
      <c r="E7243" s="178" t="str">
        <f aca="false">IF(LEN(B7243)=5,C7243,"")</f>
        <v/>
      </c>
      <c r="F7243" s="178" t="str">
        <f aca="false">IF(LEN(B7243)=13,C7243,"")</f>
        <v>Rancabugel</v>
      </c>
      <c r="G7243" s="178" t="s">
        <v>57351</v>
      </c>
      <c r="H7243" s="178" t="s">
        <v>46797</v>
      </c>
    </row>
    <row r="7244" s="178" customFormat="true" ht="15" hidden="false" customHeight="false" outlineLevel="0" collapsed="false">
      <c r="A7244" s="178" t="n">
        <v>53656</v>
      </c>
      <c r="B7244" s="178" t="s">
        <v>57352</v>
      </c>
      <c r="C7244" s="178" t="s">
        <v>57353</v>
      </c>
      <c r="D7244" s="178" t="str">
        <f aca="false">IF(LEN(B7244)=2,C7244,"")</f>
        <v/>
      </c>
      <c r="E7244" s="178" t="str">
        <f aca="false">IF(LEN(B7244)=5,C7244,"")</f>
        <v/>
      </c>
      <c r="F7244" s="178" t="str">
        <f aca="false">IF(LEN(B7244)=13,C7244,"")</f>
        <v>Kadujangkung</v>
      </c>
      <c r="G7244" s="178" t="s">
        <v>57353</v>
      </c>
      <c r="H7244" s="178" t="s">
        <v>46797</v>
      </c>
    </row>
    <row r="7245" s="178" customFormat="true" ht="15" hidden="false" customHeight="false" outlineLevel="0" collapsed="false">
      <c r="A7245" s="178" t="n">
        <v>53657</v>
      </c>
      <c r="B7245" s="178" t="s">
        <v>57354</v>
      </c>
      <c r="C7245" s="178" t="s">
        <v>57355</v>
      </c>
      <c r="D7245" s="178" t="str">
        <f aca="false">IF(LEN(B7245)=2,C7245,"")</f>
        <v/>
      </c>
      <c r="E7245" s="178" t="str">
        <f aca="false">IF(LEN(B7245)=5,C7245,"")</f>
        <v/>
      </c>
      <c r="F7245" s="178" t="str">
        <f aca="false">IF(LEN(B7245)=13,C7245,"")</f>
        <v>Medong</v>
      </c>
      <c r="G7245" s="178" t="s">
        <v>57355</v>
      </c>
      <c r="H7245" s="178" t="s">
        <v>46797</v>
      </c>
    </row>
    <row r="7246" s="178" customFormat="true" ht="15" hidden="false" customHeight="false" outlineLevel="0" collapsed="false">
      <c r="A7246" s="178" t="n">
        <v>53658</v>
      </c>
      <c r="B7246" s="178" t="s">
        <v>57356</v>
      </c>
      <c r="C7246" s="178" t="s">
        <v>46592</v>
      </c>
      <c r="D7246" s="178" t="str">
        <f aca="false">IF(LEN(B7246)=2,C7246,"")</f>
        <v/>
      </c>
      <c r="E7246" s="178" t="str">
        <f aca="false">IF(LEN(B7246)=5,C7246,"")</f>
        <v/>
      </c>
      <c r="F7246" s="178" t="str">
        <f aca="false">IF(LEN(B7246)=13,C7246,"")</f>
        <v>Sukamulya</v>
      </c>
      <c r="G7246" s="178" t="s">
        <v>46592</v>
      </c>
      <c r="H7246" s="178" t="s">
        <v>46797</v>
      </c>
    </row>
    <row r="7247" s="178" customFormat="true" ht="15" hidden="false" customHeight="false" outlineLevel="0" collapsed="false">
      <c r="A7247" s="178" t="n">
        <v>53659</v>
      </c>
      <c r="B7247" s="178" t="s">
        <v>57357</v>
      </c>
      <c r="C7247" s="178" t="s">
        <v>46797</v>
      </c>
      <c r="D7247" s="178" t="str">
        <f aca="false">IF(LEN(B7247)=2,C7247,"")</f>
        <v/>
      </c>
      <c r="E7247" s="178" t="str">
        <f aca="false">IF(LEN(B7247)=5,C7247,"")</f>
        <v/>
      </c>
      <c r="F7247" s="178" t="str">
        <f aca="false">IF(LEN(B7247)=13,C7247,"")</f>
        <v>Mekarjaya</v>
      </c>
      <c r="G7247" s="178" t="s">
        <v>46797</v>
      </c>
      <c r="H7247" s="178" t="s">
        <v>46797</v>
      </c>
    </row>
    <row r="7248" s="178" customFormat="true" ht="15" hidden="false" customHeight="false" outlineLevel="0" collapsed="false">
      <c r="A7248" s="178" t="n">
        <v>53660</v>
      </c>
      <c r="B7248" s="178" t="s">
        <v>57358</v>
      </c>
      <c r="C7248" s="178" t="s">
        <v>47361</v>
      </c>
      <c r="D7248" s="178" t="str">
        <f aca="false">IF(LEN(B7248)=2,C7248,"")</f>
        <v/>
      </c>
      <c r="E7248" s="178" t="str">
        <f aca="false">IF(LEN(B7248)=5,C7248,"")</f>
        <v/>
      </c>
      <c r="F7248" s="178" t="str">
        <f aca="false">IF(LEN(B7248)=13,C7248,"")</f>
        <v/>
      </c>
      <c r="H7248" s="178" t="s">
        <v>47361</v>
      </c>
    </row>
    <row r="7249" s="178" customFormat="true" ht="15" hidden="false" customHeight="false" outlineLevel="0" collapsed="false">
      <c r="A7249" s="178" t="n">
        <v>53661</v>
      </c>
      <c r="B7249" s="178" t="s">
        <v>57359</v>
      </c>
      <c r="C7249" s="178" t="s">
        <v>57360</v>
      </c>
      <c r="D7249" s="178" t="str">
        <f aca="false">IF(LEN(B7249)=2,C7249,"")</f>
        <v/>
      </c>
      <c r="E7249" s="178" t="str">
        <f aca="false">IF(LEN(B7249)=5,C7249,"")</f>
        <v/>
      </c>
      <c r="F7249" s="178" t="str">
        <f aca="false">IF(LEN(B7249)=13,C7249,"")</f>
        <v>Ciodeng</v>
      </c>
      <c r="G7249" s="178" t="s">
        <v>57360</v>
      </c>
      <c r="H7249" s="178" t="s">
        <v>47361</v>
      </c>
    </row>
    <row r="7250" s="178" customFormat="true" ht="15" hidden="false" customHeight="false" outlineLevel="0" collapsed="false">
      <c r="A7250" s="178" t="n">
        <v>53662</v>
      </c>
      <c r="B7250" s="178" t="s">
        <v>57361</v>
      </c>
      <c r="C7250" s="178" t="s">
        <v>57362</v>
      </c>
      <c r="D7250" s="178" t="str">
        <f aca="false">IF(LEN(B7250)=2,C7250,"")</f>
        <v/>
      </c>
      <c r="E7250" s="178" t="str">
        <f aca="false">IF(LEN(B7250)=5,C7250,"")</f>
        <v/>
      </c>
      <c r="F7250" s="178" t="str">
        <f aca="false">IF(LEN(B7250)=13,C7250,"")</f>
        <v>Pasirtenjo</v>
      </c>
      <c r="G7250" s="178" t="s">
        <v>57362</v>
      </c>
      <c r="H7250" s="178" t="s">
        <v>47361</v>
      </c>
    </row>
    <row r="7251" s="178" customFormat="true" ht="15" hidden="false" customHeight="false" outlineLevel="0" collapsed="false">
      <c r="A7251" s="178" t="n">
        <v>53663</v>
      </c>
      <c r="B7251" s="178" t="s">
        <v>57363</v>
      </c>
      <c r="C7251" s="178" t="s">
        <v>57364</v>
      </c>
      <c r="D7251" s="178" t="str">
        <f aca="false">IF(LEN(B7251)=2,C7251,"")</f>
        <v/>
      </c>
      <c r="E7251" s="178" t="str">
        <f aca="false">IF(LEN(B7251)=5,C7251,"")</f>
        <v/>
      </c>
      <c r="F7251" s="178" t="str">
        <f aca="false">IF(LEN(B7251)=13,C7251,"")</f>
        <v>Bojongmanik</v>
      </c>
      <c r="G7251" s="178" t="s">
        <v>57364</v>
      </c>
      <c r="H7251" s="178" t="s">
        <v>47361</v>
      </c>
    </row>
    <row r="7252" s="178" customFormat="true" ht="15" hidden="false" customHeight="false" outlineLevel="0" collapsed="false">
      <c r="A7252" s="178" t="n">
        <v>53664</v>
      </c>
      <c r="B7252" s="178" t="s">
        <v>57365</v>
      </c>
      <c r="C7252" s="178" t="s">
        <v>57366</v>
      </c>
      <c r="D7252" s="178" t="str">
        <f aca="false">IF(LEN(B7252)=2,C7252,"")</f>
        <v/>
      </c>
      <c r="E7252" s="178" t="str">
        <f aca="false">IF(LEN(B7252)=5,C7252,"")</f>
        <v/>
      </c>
      <c r="F7252" s="178" t="str">
        <f aca="false">IF(LEN(B7252)=13,C7252,"")</f>
        <v>Cempakawarna</v>
      </c>
      <c r="G7252" s="178" t="s">
        <v>57366</v>
      </c>
      <c r="H7252" s="178" t="s">
        <v>47361</v>
      </c>
    </row>
    <row r="7253" s="178" customFormat="true" ht="15" hidden="false" customHeight="false" outlineLevel="0" collapsed="false">
      <c r="A7253" s="178" t="n">
        <v>53665</v>
      </c>
      <c r="B7253" s="178" t="s">
        <v>57367</v>
      </c>
      <c r="C7253" s="178" t="s">
        <v>57368</v>
      </c>
      <c r="D7253" s="178" t="str">
        <f aca="false">IF(LEN(B7253)=2,C7253,"")</f>
        <v/>
      </c>
      <c r="E7253" s="178" t="str">
        <f aca="false">IF(LEN(B7253)=5,C7253,"")</f>
        <v/>
      </c>
      <c r="F7253" s="178" t="str">
        <f aca="false">IF(LEN(B7253)=13,C7253,"")</f>
        <v>Pasirloa</v>
      </c>
      <c r="G7253" s="178" t="s">
        <v>57368</v>
      </c>
      <c r="H7253" s="178" t="s">
        <v>47361</v>
      </c>
    </row>
    <row r="7254" s="178" customFormat="true" ht="15" hidden="false" customHeight="false" outlineLevel="0" collapsed="false">
      <c r="A7254" s="178" t="n">
        <v>53666</v>
      </c>
      <c r="B7254" s="178" t="s">
        <v>57369</v>
      </c>
      <c r="C7254" s="178" t="s">
        <v>57370</v>
      </c>
      <c r="D7254" s="178" t="str">
        <f aca="false">IF(LEN(B7254)=2,C7254,"")</f>
        <v/>
      </c>
      <c r="E7254" s="178" t="str">
        <f aca="false">IF(LEN(B7254)=5,C7254,"")</f>
        <v/>
      </c>
      <c r="F7254" s="178" t="str">
        <f aca="false">IF(LEN(B7254)=13,C7254,"")</f>
        <v>Pasirlancar</v>
      </c>
      <c r="G7254" s="178" t="s">
        <v>57370</v>
      </c>
      <c r="H7254" s="178" t="s">
        <v>47361</v>
      </c>
    </row>
    <row r="7255" s="178" customFormat="true" ht="15" hidden="false" customHeight="false" outlineLevel="0" collapsed="false">
      <c r="A7255" s="178" t="n">
        <v>53667</v>
      </c>
      <c r="B7255" s="178" t="s">
        <v>57371</v>
      </c>
      <c r="C7255" s="178" t="s">
        <v>57372</v>
      </c>
      <c r="D7255" s="178" t="str">
        <f aca="false">IF(LEN(B7255)=2,C7255,"")</f>
        <v/>
      </c>
      <c r="E7255" s="178" t="str">
        <f aca="false">IF(LEN(B7255)=5,C7255,"")</f>
        <v/>
      </c>
      <c r="F7255" s="178" t="str">
        <f aca="false">IF(LEN(B7255)=13,C7255,"")</f>
        <v>Sidangresmi</v>
      </c>
      <c r="G7255" s="178" t="s">
        <v>57372</v>
      </c>
      <c r="H7255" s="178" t="s">
        <v>47361</v>
      </c>
    </row>
    <row r="7256" s="178" customFormat="true" ht="15" hidden="false" customHeight="false" outlineLevel="0" collapsed="false">
      <c r="A7256" s="178" t="n">
        <v>53668</v>
      </c>
      <c r="B7256" s="178" t="s">
        <v>57373</v>
      </c>
      <c r="C7256" s="178" t="s">
        <v>57374</v>
      </c>
      <c r="D7256" s="178" t="str">
        <f aca="false">IF(LEN(B7256)=2,C7256,"")</f>
        <v/>
      </c>
      <c r="E7256" s="178" t="str">
        <f aca="false">IF(LEN(B7256)=5,C7256,"")</f>
        <v/>
      </c>
      <c r="F7256" s="178" t="str">
        <f aca="false">IF(LEN(B7256)=13,C7256,"")</f>
        <v>Pasirdurung</v>
      </c>
      <c r="G7256" s="178" t="s">
        <v>57374</v>
      </c>
      <c r="H7256" s="178" t="s">
        <v>47361</v>
      </c>
    </row>
    <row r="7257" s="178" customFormat="true" ht="15" hidden="false" customHeight="false" outlineLevel="0" collapsed="false">
      <c r="A7257" s="178" t="n">
        <v>53669</v>
      </c>
      <c r="B7257" s="178" t="s">
        <v>57375</v>
      </c>
      <c r="C7257" s="178" t="s">
        <v>57376</v>
      </c>
      <c r="D7257" s="178" t="str">
        <f aca="false">IF(LEN(B7257)=2,C7257,"")</f>
        <v/>
      </c>
      <c r="E7257" s="178" t="str">
        <f aca="false">IF(LEN(B7257)=5,C7257,"")</f>
        <v/>
      </c>
      <c r="F7257" s="178" t="str">
        <f aca="false">IF(LEN(B7257)=13,C7257,"")</f>
        <v>Kadumalati</v>
      </c>
      <c r="G7257" s="178" t="s">
        <v>57376</v>
      </c>
      <c r="H7257" s="178" t="s">
        <v>47361</v>
      </c>
    </row>
    <row r="7258" s="178" customFormat="true" ht="15" hidden="false" customHeight="false" outlineLevel="0" collapsed="false">
      <c r="A7258" s="178" t="n">
        <v>53670</v>
      </c>
      <c r="B7258" s="178" t="s">
        <v>57377</v>
      </c>
      <c r="C7258" s="178" t="s">
        <v>47526</v>
      </c>
      <c r="D7258" s="178" t="str">
        <f aca="false">IF(LEN(B7258)=2,C7258,"")</f>
        <v/>
      </c>
      <c r="E7258" s="178" t="str">
        <f aca="false">IF(LEN(B7258)=5,C7258,"")</f>
        <v/>
      </c>
      <c r="F7258" s="178" t="str">
        <f aca="false">IF(LEN(B7258)=13,C7258,"")</f>
        <v/>
      </c>
      <c r="H7258" s="178" t="s">
        <v>47526</v>
      </c>
    </row>
    <row r="7259" s="178" customFormat="true" ht="15" hidden="false" customHeight="false" outlineLevel="0" collapsed="false">
      <c r="A7259" s="178" t="n">
        <v>53671</v>
      </c>
      <c r="B7259" s="178" t="s">
        <v>57378</v>
      </c>
      <c r="C7259" s="178" t="s">
        <v>54030</v>
      </c>
      <c r="D7259" s="178" t="str">
        <f aca="false">IF(LEN(B7259)=2,C7259,"")</f>
        <v/>
      </c>
      <c r="E7259" s="178" t="str">
        <f aca="false">IF(LEN(B7259)=5,C7259,"")</f>
        <v/>
      </c>
      <c r="F7259" s="178" t="str">
        <f aca="false">IF(LEN(B7259)=13,C7259,"")</f>
        <v>Koranji</v>
      </c>
      <c r="G7259" s="178" t="s">
        <v>54030</v>
      </c>
      <c r="H7259" s="178" t="s">
        <v>47526</v>
      </c>
    </row>
    <row r="7260" s="178" customFormat="true" ht="15" hidden="false" customHeight="false" outlineLevel="0" collapsed="false">
      <c r="A7260" s="178" t="n">
        <v>53672</v>
      </c>
      <c r="B7260" s="178" t="s">
        <v>57379</v>
      </c>
      <c r="C7260" s="178" t="s">
        <v>49468</v>
      </c>
      <c r="D7260" s="178" t="str">
        <f aca="false">IF(LEN(B7260)=2,C7260,"")</f>
        <v/>
      </c>
      <c r="E7260" s="178" t="str">
        <f aca="false">IF(LEN(B7260)=5,C7260,"")</f>
        <v/>
      </c>
      <c r="F7260" s="178" t="str">
        <f aca="false">IF(LEN(B7260)=13,C7260,"")</f>
        <v>Banjarwangi</v>
      </c>
      <c r="G7260" s="178" t="s">
        <v>49468</v>
      </c>
      <c r="H7260" s="178" t="s">
        <v>47526</v>
      </c>
    </row>
    <row r="7261" s="178" customFormat="true" ht="15" hidden="false" customHeight="false" outlineLevel="0" collapsed="false">
      <c r="A7261" s="178" t="n">
        <v>53673</v>
      </c>
      <c r="B7261" s="178" t="s">
        <v>57380</v>
      </c>
      <c r="C7261" s="178" t="s">
        <v>12751</v>
      </c>
      <c r="D7261" s="178" t="str">
        <f aca="false">IF(LEN(B7261)=2,C7261,"")</f>
        <v/>
      </c>
      <c r="E7261" s="178" t="str">
        <f aca="false">IF(LEN(B7261)=5,C7261,"")</f>
        <v/>
      </c>
      <c r="F7261" s="178" t="str">
        <f aca="false">IF(LEN(B7261)=13,C7261,"")</f>
        <v>Sukasari</v>
      </c>
      <c r="G7261" s="178" t="s">
        <v>12751</v>
      </c>
      <c r="H7261" s="178" t="s">
        <v>47526</v>
      </c>
    </row>
    <row r="7262" s="178" customFormat="true" ht="15" hidden="false" customHeight="false" outlineLevel="0" collapsed="false">
      <c r="A7262" s="178" t="n">
        <v>53674</v>
      </c>
      <c r="B7262" s="178" t="s">
        <v>57381</v>
      </c>
      <c r="C7262" s="178" t="s">
        <v>50041</v>
      </c>
      <c r="D7262" s="178" t="str">
        <f aca="false">IF(LEN(B7262)=2,C7262,"")</f>
        <v/>
      </c>
      <c r="E7262" s="178" t="str">
        <f aca="false">IF(LEN(B7262)=5,C7262,"")</f>
        <v/>
      </c>
      <c r="F7262" s="178" t="str">
        <f aca="false">IF(LEN(B7262)=13,C7262,"")</f>
        <v>Karyawangi</v>
      </c>
      <c r="G7262" s="178" t="s">
        <v>50041</v>
      </c>
      <c r="H7262" s="178" t="s">
        <v>47526</v>
      </c>
    </row>
    <row r="7263" s="178" customFormat="true" ht="15" hidden="false" customHeight="false" outlineLevel="0" collapsed="false">
      <c r="A7263" s="178" t="n">
        <v>53675</v>
      </c>
      <c r="B7263" s="178" t="s">
        <v>57382</v>
      </c>
      <c r="C7263" s="178" t="s">
        <v>46461</v>
      </c>
      <c r="D7263" s="178" t="str">
        <f aca="false">IF(LEN(B7263)=2,C7263,"")</f>
        <v/>
      </c>
      <c r="E7263" s="178" t="str">
        <f aca="false">IF(LEN(B7263)=5,C7263,"")</f>
        <v/>
      </c>
      <c r="F7263" s="178" t="str">
        <f aca="false">IF(LEN(B7263)=13,C7263,"")</f>
        <v>Sukaraja</v>
      </c>
      <c r="G7263" s="178" t="s">
        <v>46461</v>
      </c>
      <c r="H7263" s="178" t="s">
        <v>47526</v>
      </c>
    </row>
    <row r="7264" s="178" customFormat="true" ht="15" hidden="false" customHeight="false" outlineLevel="0" collapsed="false">
      <c r="A7264" s="178" t="n">
        <v>53676</v>
      </c>
      <c r="B7264" s="178" t="s">
        <v>57383</v>
      </c>
      <c r="C7264" s="178" t="s">
        <v>57176</v>
      </c>
      <c r="D7264" s="178" t="str">
        <f aca="false">IF(LEN(B7264)=2,C7264,"")</f>
        <v/>
      </c>
      <c r="E7264" s="178" t="str">
        <f aca="false">IF(LEN(B7264)=5,C7264,"")</f>
        <v/>
      </c>
      <c r="F7264" s="178" t="str">
        <f aca="false">IF(LEN(B7264)=13,C7264,"")</f>
        <v>Kaduhejo</v>
      </c>
      <c r="G7264" s="178" t="s">
        <v>57176</v>
      </c>
      <c r="H7264" s="178" t="s">
        <v>47526</v>
      </c>
    </row>
    <row r="7265" s="178" customFormat="true" ht="15" hidden="false" customHeight="false" outlineLevel="0" collapsed="false">
      <c r="A7265" s="178" t="n">
        <v>53677</v>
      </c>
      <c r="B7265" s="178" t="s">
        <v>57384</v>
      </c>
      <c r="C7265" s="178" t="s">
        <v>21239</v>
      </c>
      <c r="D7265" s="178" t="str">
        <f aca="false">IF(LEN(B7265)=2,C7265,"")</f>
        <v/>
      </c>
      <c r="E7265" s="178" t="str">
        <f aca="false">IF(LEN(B7265)=5,C7265,"")</f>
        <v/>
      </c>
      <c r="F7265" s="178" t="str">
        <f aca="false">IF(LEN(B7265)=13,C7265,"")</f>
        <v>Banjarnegara</v>
      </c>
      <c r="G7265" s="178" t="s">
        <v>21239</v>
      </c>
      <c r="H7265" s="178" t="s">
        <v>47526</v>
      </c>
    </row>
    <row r="7266" s="178" customFormat="true" ht="15" hidden="false" customHeight="false" outlineLevel="0" collapsed="false">
      <c r="A7266" s="178" t="n">
        <v>53678</v>
      </c>
      <c r="B7266" s="178" t="s">
        <v>57385</v>
      </c>
      <c r="C7266" s="178" t="s">
        <v>57386</v>
      </c>
      <c r="D7266" s="178" t="str">
        <f aca="false">IF(LEN(B7266)=2,C7266,"")</f>
        <v/>
      </c>
      <c r="E7266" s="178" t="str">
        <f aca="false">IF(LEN(B7266)=5,C7266,"")</f>
        <v/>
      </c>
      <c r="F7266" s="178" t="str">
        <f aca="false">IF(LEN(B7266)=13,C7266,"")</f>
        <v>Sanghiangdengdek</v>
      </c>
      <c r="G7266" s="178" t="s">
        <v>57386</v>
      </c>
      <c r="H7266" s="178" t="s">
        <v>47526</v>
      </c>
    </row>
    <row r="7267" s="178" customFormat="true" ht="15" hidden="false" customHeight="false" outlineLevel="0" collapsed="false">
      <c r="A7267" s="178" t="n">
        <v>53679</v>
      </c>
      <c r="B7267" s="178" t="s">
        <v>57387</v>
      </c>
      <c r="C7267" s="178" t="s">
        <v>57388</v>
      </c>
      <c r="D7267" s="178" t="str">
        <f aca="false">IF(LEN(B7267)=2,C7267,"")</f>
        <v/>
      </c>
      <c r="E7267" s="178" t="str">
        <f aca="false">IF(LEN(B7267)=5,C7267,"")</f>
        <v/>
      </c>
      <c r="F7267" s="178" t="str">
        <f aca="false">IF(LEN(B7267)=13,C7267,"")</f>
        <v>Cilentung</v>
      </c>
      <c r="G7267" s="178" t="s">
        <v>57388</v>
      </c>
      <c r="H7267" s="178" t="s">
        <v>47526</v>
      </c>
    </row>
    <row r="7268" s="178" customFormat="true" ht="15" hidden="false" customHeight="false" outlineLevel="0" collapsed="false">
      <c r="A7268" s="178" t="n">
        <v>53680</v>
      </c>
      <c r="B7268" s="178" t="s">
        <v>57389</v>
      </c>
      <c r="C7268" s="178" t="s">
        <v>57390</v>
      </c>
      <c r="D7268" s="178" t="str">
        <f aca="false">IF(LEN(B7268)=2,C7268,"")</f>
        <v/>
      </c>
      <c r="E7268" s="178" t="str">
        <f aca="false">IF(LEN(B7268)=5,C7268,"")</f>
        <v/>
      </c>
      <c r="F7268" s="178" t="str">
        <f aca="false">IF(LEN(B7268)=13,C7268,"")</f>
        <v/>
      </c>
      <c r="H7268" s="178" t="s">
        <v>57390</v>
      </c>
    </row>
    <row r="7269" s="178" customFormat="true" ht="15" hidden="false" customHeight="false" outlineLevel="0" collapsed="false">
      <c r="A7269" s="178" t="n">
        <v>53681</v>
      </c>
      <c r="B7269" s="178" t="s">
        <v>57391</v>
      </c>
      <c r="C7269" s="178" t="s">
        <v>46529</v>
      </c>
      <c r="D7269" s="178" t="str">
        <f aca="false">IF(LEN(B7269)=2,C7269,"")</f>
        <v/>
      </c>
      <c r="E7269" s="178" t="str">
        <f aca="false">IF(LEN(B7269)=5,C7269,"")</f>
        <v/>
      </c>
      <c r="F7269" s="178" t="str">
        <f aca="false">IF(LEN(B7269)=13,C7269,"")</f>
        <v>Sukajaya</v>
      </c>
      <c r="G7269" s="178" t="s">
        <v>46529</v>
      </c>
      <c r="H7269" s="178" t="s">
        <v>57390</v>
      </c>
    </row>
    <row r="7270" s="178" customFormat="true" ht="15" hidden="false" customHeight="false" outlineLevel="0" collapsed="false">
      <c r="A7270" s="178" t="n">
        <v>53682</v>
      </c>
      <c r="B7270" s="178" t="s">
        <v>57392</v>
      </c>
      <c r="C7270" s="178" t="s">
        <v>53252</v>
      </c>
      <c r="D7270" s="178" t="str">
        <f aca="false">IF(LEN(B7270)=2,C7270,"")</f>
        <v/>
      </c>
      <c r="E7270" s="178" t="str">
        <f aca="false">IF(LEN(B7270)=5,C7270,"")</f>
        <v/>
      </c>
      <c r="F7270" s="178" t="str">
        <f aca="false">IF(LEN(B7270)=13,C7270,"")</f>
        <v>Awilega</v>
      </c>
      <c r="G7270" s="178" t="s">
        <v>53252</v>
      </c>
      <c r="H7270" s="178" t="s">
        <v>57390</v>
      </c>
    </row>
    <row r="7271" s="178" customFormat="true" ht="15" hidden="false" customHeight="false" outlineLevel="0" collapsed="false">
      <c r="A7271" s="178" t="n">
        <v>53683</v>
      </c>
      <c r="B7271" s="178" t="s">
        <v>57393</v>
      </c>
      <c r="C7271" s="178" t="s">
        <v>57394</v>
      </c>
      <c r="D7271" s="178" t="str">
        <f aca="false">IF(LEN(B7271)=2,C7271,"")</f>
        <v/>
      </c>
      <c r="E7271" s="178" t="str">
        <f aca="false">IF(LEN(B7271)=5,C7271,"")</f>
        <v/>
      </c>
      <c r="F7271" s="178" t="str">
        <f aca="false">IF(LEN(B7271)=13,C7271,"")</f>
        <v>Gerendong</v>
      </c>
      <c r="G7271" s="178" t="s">
        <v>57394</v>
      </c>
      <c r="H7271" s="178" t="s">
        <v>57390</v>
      </c>
    </row>
    <row r="7272" s="178" customFormat="true" ht="15" hidden="false" customHeight="false" outlineLevel="0" collapsed="false">
      <c r="A7272" s="178" t="n">
        <v>53684</v>
      </c>
      <c r="B7272" s="178" t="s">
        <v>57395</v>
      </c>
      <c r="C7272" s="178" t="s">
        <v>57390</v>
      </c>
      <c r="D7272" s="178" t="str">
        <f aca="false">IF(LEN(B7272)=2,C7272,"")</f>
        <v/>
      </c>
      <c r="E7272" s="178" t="str">
        <f aca="false">IF(LEN(B7272)=5,C7272,"")</f>
        <v/>
      </c>
      <c r="F7272" s="178" t="str">
        <f aca="false">IF(LEN(B7272)=13,C7272,"")</f>
        <v>Koroncong</v>
      </c>
      <c r="G7272" s="178" t="s">
        <v>57390</v>
      </c>
      <c r="H7272" s="178" t="s">
        <v>57390</v>
      </c>
    </row>
    <row r="7273" s="178" customFormat="true" ht="15" hidden="false" customHeight="false" outlineLevel="0" collapsed="false">
      <c r="A7273" s="178" t="n">
        <v>53685</v>
      </c>
      <c r="B7273" s="178" t="s">
        <v>57396</v>
      </c>
      <c r="C7273" s="178" t="s">
        <v>57397</v>
      </c>
      <c r="D7273" s="178" t="str">
        <f aca="false">IF(LEN(B7273)=2,C7273,"")</f>
        <v/>
      </c>
      <c r="E7273" s="178" t="str">
        <f aca="false">IF(LEN(B7273)=5,C7273,"")</f>
        <v/>
      </c>
      <c r="F7273" s="178" t="str">
        <f aca="false">IF(LEN(B7273)=13,C7273,"")</f>
        <v>Pakuluran</v>
      </c>
      <c r="G7273" s="178" t="s">
        <v>57397</v>
      </c>
      <c r="H7273" s="178" t="s">
        <v>57390</v>
      </c>
    </row>
    <row r="7274" s="178" customFormat="true" ht="15" hidden="false" customHeight="false" outlineLevel="0" collapsed="false">
      <c r="A7274" s="178" t="n">
        <v>53686</v>
      </c>
      <c r="B7274" s="178" t="s">
        <v>57398</v>
      </c>
      <c r="C7274" s="178" t="s">
        <v>57399</v>
      </c>
      <c r="D7274" s="178" t="str">
        <f aca="false">IF(LEN(B7274)=2,C7274,"")</f>
        <v/>
      </c>
      <c r="E7274" s="178" t="str">
        <f aca="false">IF(LEN(B7274)=5,C7274,"")</f>
        <v/>
      </c>
      <c r="F7274" s="178" t="str">
        <f aca="false">IF(LEN(B7274)=13,C7274,"")</f>
        <v>Setrajaya</v>
      </c>
      <c r="G7274" s="178" t="s">
        <v>57399</v>
      </c>
      <c r="H7274" s="178" t="s">
        <v>57390</v>
      </c>
    </row>
    <row r="7275" s="178" customFormat="true" ht="15" hidden="false" customHeight="false" outlineLevel="0" collapsed="false">
      <c r="A7275" s="178" t="n">
        <v>53687</v>
      </c>
      <c r="B7275" s="178" t="s">
        <v>57400</v>
      </c>
      <c r="C7275" s="178" t="s">
        <v>57401</v>
      </c>
      <c r="D7275" s="178" t="str">
        <f aca="false">IF(LEN(B7275)=2,C7275,"")</f>
        <v/>
      </c>
      <c r="E7275" s="178" t="str">
        <f aca="false">IF(LEN(B7275)=5,C7275,"")</f>
        <v/>
      </c>
      <c r="F7275" s="178" t="str">
        <f aca="false">IF(LEN(B7275)=13,C7275,"")</f>
        <v>Karangsetra</v>
      </c>
      <c r="G7275" s="178" t="s">
        <v>57401</v>
      </c>
      <c r="H7275" s="178" t="s">
        <v>57390</v>
      </c>
    </row>
    <row r="7276" s="178" customFormat="true" ht="15" hidden="false" customHeight="false" outlineLevel="0" collapsed="false">
      <c r="A7276" s="178" t="n">
        <v>53688</v>
      </c>
      <c r="B7276" s="178" t="s">
        <v>57402</v>
      </c>
      <c r="C7276" s="178" t="s">
        <v>51239</v>
      </c>
      <c r="D7276" s="178" t="str">
        <f aca="false">IF(LEN(B7276)=2,C7276,"")</f>
        <v/>
      </c>
      <c r="E7276" s="178" t="str">
        <f aca="false">IF(LEN(B7276)=5,C7276,"")</f>
        <v/>
      </c>
      <c r="F7276" s="178" t="str">
        <f aca="false">IF(LEN(B7276)=13,C7276,"")</f>
        <v>Paniis</v>
      </c>
      <c r="G7276" s="178" t="s">
        <v>51239</v>
      </c>
      <c r="H7276" s="178" t="s">
        <v>57390</v>
      </c>
    </row>
    <row r="7277" s="178" customFormat="true" ht="15" hidden="false" customHeight="false" outlineLevel="0" collapsed="false">
      <c r="A7277" s="178" t="n">
        <v>53689</v>
      </c>
      <c r="B7277" s="178" t="s">
        <v>57403</v>
      </c>
      <c r="C7277" s="178" t="s">
        <v>57404</v>
      </c>
      <c r="D7277" s="178" t="str">
        <f aca="false">IF(LEN(B7277)=2,C7277,"")</f>
        <v/>
      </c>
      <c r="E7277" s="178" t="str">
        <f aca="false">IF(LEN(B7277)=5,C7277,"")</f>
        <v/>
      </c>
      <c r="F7277" s="178" t="str">
        <f aca="false">IF(LEN(B7277)=13,C7277,"")</f>
        <v>Bangkonol</v>
      </c>
      <c r="G7277" s="178" t="s">
        <v>57404</v>
      </c>
      <c r="H7277" s="178" t="s">
        <v>57390</v>
      </c>
    </row>
    <row r="7278" s="178" customFormat="true" ht="15" hidden="false" customHeight="false" outlineLevel="0" collapsed="false">
      <c r="A7278" s="178" t="n">
        <v>53690</v>
      </c>
      <c r="B7278" s="178" t="s">
        <v>57405</v>
      </c>
      <c r="C7278" s="178" t="s">
        <v>57406</v>
      </c>
      <c r="D7278" s="178" t="str">
        <f aca="false">IF(LEN(B7278)=2,C7278,"")</f>
        <v/>
      </c>
      <c r="E7278" s="178" t="str">
        <f aca="false">IF(LEN(B7278)=5,C7278,"")</f>
        <v/>
      </c>
      <c r="F7278" s="178" t="str">
        <f aca="false">IF(LEN(B7278)=13,C7278,"")</f>
        <v>Pasirjaksa</v>
      </c>
      <c r="G7278" s="178" t="s">
        <v>57406</v>
      </c>
      <c r="H7278" s="178" t="s">
        <v>57390</v>
      </c>
    </row>
    <row r="7279" s="178" customFormat="true" ht="15" hidden="false" customHeight="false" outlineLevel="0" collapsed="false">
      <c r="A7279" s="178" t="n">
        <v>53691</v>
      </c>
      <c r="B7279" s="178" t="s">
        <v>57407</v>
      </c>
      <c r="C7279" s="178" t="s">
        <v>57408</v>
      </c>
      <c r="D7279" s="178" t="str">
        <f aca="false">IF(LEN(B7279)=2,C7279,"")</f>
        <v/>
      </c>
      <c r="E7279" s="178" t="str">
        <f aca="false">IF(LEN(B7279)=5,C7279,"")</f>
        <v/>
      </c>
      <c r="F7279" s="178" t="str">
        <f aca="false">IF(LEN(B7279)=13,C7279,"")</f>
        <v>Pasirkarag</v>
      </c>
      <c r="G7279" s="178" t="s">
        <v>57408</v>
      </c>
      <c r="H7279" s="178" t="s">
        <v>57390</v>
      </c>
    </row>
    <row r="7280" s="178" customFormat="true" ht="15" hidden="false" customHeight="false" outlineLevel="0" collapsed="false">
      <c r="A7280" s="178" t="n">
        <v>53692</v>
      </c>
      <c r="B7280" s="178" t="s">
        <v>57409</v>
      </c>
      <c r="C7280" s="178" t="s">
        <v>57410</v>
      </c>
      <c r="D7280" s="178" t="str">
        <f aca="false">IF(LEN(B7280)=2,C7280,"")</f>
        <v/>
      </c>
      <c r="E7280" s="178" t="str">
        <f aca="false">IF(LEN(B7280)=5,C7280,"")</f>
        <v/>
      </c>
      <c r="F7280" s="178" t="str">
        <f aca="false">IF(LEN(B7280)=13,C7280,"")</f>
        <v>Tegalongok</v>
      </c>
      <c r="G7280" s="178" t="s">
        <v>57410</v>
      </c>
      <c r="H7280" s="178" t="s">
        <v>57390</v>
      </c>
    </row>
    <row r="7281" s="178" customFormat="true" ht="15" hidden="false" customHeight="false" outlineLevel="0" collapsed="false">
      <c r="A7281" s="178" t="n">
        <v>53693</v>
      </c>
      <c r="B7281" s="178" t="s">
        <v>57411</v>
      </c>
      <c r="C7281" s="178" t="s">
        <v>49724</v>
      </c>
      <c r="D7281" s="178" t="str">
        <f aca="false">IF(LEN(B7281)=2,C7281,"")</f>
        <v/>
      </c>
      <c r="E7281" s="178" t="str">
        <f aca="false">IF(LEN(B7281)=5,C7281,"")</f>
        <v/>
      </c>
      <c r="F7281" s="178" t="str">
        <f aca="false">IF(LEN(B7281)=13,C7281,"")</f>
        <v/>
      </c>
      <c r="H7281" s="178" t="s">
        <v>49724</v>
      </c>
    </row>
    <row r="7282" s="178" customFormat="true" ht="15" hidden="false" customHeight="false" outlineLevel="0" collapsed="false">
      <c r="A7282" s="178" t="n">
        <v>53694</v>
      </c>
      <c r="B7282" s="178" t="s">
        <v>57412</v>
      </c>
      <c r="C7282" s="178" t="s">
        <v>48052</v>
      </c>
      <c r="D7282" s="178" t="str">
        <f aca="false">IF(LEN(B7282)=2,C7282,"")</f>
        <v/>
      </c>
      <c r="E7282" s="178" t="str">
        <f aca="false">IF(LEN(B7282)=5,C7282,"")</f>
        <v/>
      </c>
      <c r="F7282" s="178" t="str">
        <f aca="false">IF(LEN(B7282)=13,C7282,"")</f>
        <v>Sukaratu</v>
      </c>
      <c r="G7282" s="178" t="s">
        <v>48052</v>
      </c>
      <c r="H7282" s="178" t="s">
        <v>49724</v>
      </c>
    </row>
    <row r="7283" s="178" customFormat="true" ht="15" hidden="false" customHeight="false" outlineLevel="0" collapsed="false">
      <c r="A7283" s="178" t="n">
        <v>53695</v>
      </c>
      <c r="B7283" s="178" t="s">
        <v>57413</v>
      </c>
      <c r="C7283" s="178" t="s">
        <v>57414</v>
      </c>
      <c r="D7283" s="178" t="str">
        <f aca="false">IF(LEN(B7283)=2,C7283,"")</f>
        <v/>
      </c>
      <c r="E7283" s="178" t="str">
        <f aca="false">IF(LEN(B7283)=5,C7283,"")</f>
        <v/>
      </c>
      <c r="F7283" s="178" t="str">
        <f aca="false">IF(LEN(B7283)=13,C7283,"")</f>
        <v>Karaton</v>
      </c>
      <c r="G7283" s="178" t="s">
        <v>57414</v>
      </c>
      <c r="H7283" s="178" t="s">
        <v>49724</v>
      </c>
    </row>
    <row r="7284" s="178" customFormat="true" ht="15" hidden="false" customHeight="false" outlineLevel="0" collapsed="false">
      <c r="A7284" s="178" t="n">
        <v>53696</v>
      </c>
      <c r="B7284" s="178" t="s">
        <v>57415</v>
      </c>
      <c r="C7284" s="178" t="s">
        <v>57416</v>
      </c>
      <c r="D7284" s="178" t="str">
        <f aca="false">IF(LEN(B7284)=2,C7284,"")</f>
        <v/>
      </c>
      <c r="E7284" s="178" t="str">
        <f aca="false">IF(LEN(B7284)=5,C7284,"")</f>
        <v/>
      </c>
      <c r="F7284" s="178" t="str">
        <f aca="false">IF(LEN(B7284)=13,C7284,"")</f>
        <v>Saruni</v>
      </c>
      <c r="G7284" s="178" t="s">
        <v>57416</v>
      </c>
      <c r="H7284" s="178" t="s">
        <v>49724</v>
      </c>
    </row>
    <row r="7285" s="178" customFormat="true" ht="15" hidden="false" customHeight="false" outlineLevel="0" collapsed="false">
      <c r="A7285" s="178" t="n">
        <v>53697</v>
      </c>
      <c r="B7285" s="178" t="s">
        <v>57417</v>
      </c>
      <c r="C7285" s="178" t="s">
        <v>57418</v>
      </c>
      <c r="D7285" s="178" t="str">
        <f aca="false">IF(LEN(B7285)=2,C7285,"")</f>
        <v/>
      </c>
      <c r="E7285" s="178" t="str">
        <f aca="false">IF(LEN(B7285)=5,C7285,"")</f>
        <v/>
      </c>
      <c r="F7285" s="178" t="str">
        <f aca="false">IF(LEN(B7285)=13,C7285,"")</f>
        <v>Pagerbatu</v>
      </c>
      <c r="G7285" s="178" t="s">
        <v>57418</v>
      </c>
      <c r="H7285" s="178" t="s">
        <v>49724</v>
      </c>
    </row>
    <row r="7286" s="178" customFormat="true" ht="15" hidden="false" customHeight="false" outlineLevel="0" collapsed="false">
      <c r="A7286" s="178" t="n">
        <v>53698</v>
      </c>
      <c r="B7286" s="178" t="s">
        <v>57419</v>
      </c>
      <c r="C7286" s="178" t="s">
        <v>51156</v>
      </c>
      <c r="D7286" s="178" t="str">
        <f aca="false">IF(LEN(B7286)=2,C7286,"")</f>
        <v/>
      </c>
      <c r="E7286" s="178" t="str">
        <f aca="false">IF(LEN(B7286)=5,C7286,"")</f>
        <v/>
      </c>
      <c r="F7286" s="178" t="str">
        <f aca="false">IF(LEN(B7286)=13,C7286,"")</f>
        <v>Cilaja</v>
      </c>
      <c r="G7286" s="178" t="s">
        <v>51156</v>
      </c>
      <c r="H7286" s="178" t="s">
        <v>49724</v>
      </c>
    </row>
    <row r="7287" s="178" customFormat="true" ht="15" hidden="false" customHeight="false" outlineLevel="0" collapsed="false">
      <c r="A7287" s="178" t="n">
        <v>53699</v>
      </c>
      <c r="B7287" s="178" t="s">
        <v>57420</v>
      </c>
      <c r="C7287" s="178" t="s">
        <v>57421</v>
      </c>
      <c r="D7287" s="178" t="str">
        <f aca="false">IF(LEN(B7287)=2,C7287,"")</f>
        <v/>
      </c>
      <c r="E7287" s="178" t="str">
        <f aca="false">IF(LEN(B7287)=5,C7287,"")</f>
        <v/>
      </c>
      <c r="F7287" s="178" t="str">
        <f aca="false">IF(LEN(B7287)=13,C7287,"")</f>
        <v/>
      </c>
      <c r="H7287" s="178" t="s">
        <v>57421</v>
      </c>
    </row>
    <row r="7288" s="178" customFormat="true" ht="15" hidden="false" customHeight="false" outlineLevel="0" collapsed="false">
      <c r="A7288" s="178" t="n">
        <v>53700</v>
      </c>
      <c r="B7288" s="178" t="s">
        <v>57422</v>
      </c>
      <c r="C7288" s="178" t="s">
        <v>57423</v>
      </c>
      <c r="D7288" s="178" t="str">
        <f aca="false">IF(LEN(B7288)=2,C7288,"")</f>
        <v/>
      </c>
      <c r="E7288" s="178" t="str">
        <f aca="false">IF(LEN(B7288)=5,C7288,"")</f>
        <v/>
      </c>
      <c r="F7288" s="178" t="str">
        <f aca="false">IF(LEN(B7288)=13,C7288,"")</f>
        <v>Cimanis</v>
      </c>
      <c r="G7288" s="178" t="s">
        <v>57423</v>
      </c>
      <c r="H7288" s="178" t="s">
        <v>57421</v>
      </c>
    </row>
    <row r="7289" s="178" customFormat="true" ht="15" hidden="false" customHeight="false" outlineLevel="0" collapsed="false">
      <c r="A7289" s="178" t="n">
        <v>53701</v>
      </c>
      <c r="B7289" s="178" t="s">
        <v>57424</v>
      </c>
      <c r="C7289" s="178" t="s">
        <v>57425</v>
      </c>
      <c r="D7289" s="178" t="str">
        <f aca="false">IF(LEN(B7289)=2,C7289,"")</f>
        <v/>
      </c>
      <c r="E7289" s="178" t="str">
        <f aca="false">IF(LEN(B7289)=5,C7289,"")</f>
        <v/>
      </c>
      <c r="F7289" s="178" t="str">
        <f aca="false">IF(LEN(B7289)=13,C7289,"")</f>
        <v>Teluklada</v>
      </c>
      <c r="G7289" s="178" t="s">
        <v>57425</v>
      </c>
      <c r="H7289" s="178" t="s">
        <v>57421</v>
      </c>
    </row>
    <row r="7290" s="178" customFormat="true" ht="15" hidden="false" customHeight="false" outlineLevel="0" collapsed="false">
      <c r="A7290" s="178" t="n">
        <v>53702</v>
      </c>
      <c r="B7290" s="178" t="s">
        <v>57426</v>
      </c>
      <c r="C7290" s="178" t="s">
        <v>47405</v>
      </c>
      <c r="D7290" s="178" t="str">
        <f aca="false">IF(LEN(B7290)=2,C7290,"")</f>
        <v/>
      </c>
      <c r="E7290" s="178" t="str">
        <f aca="false">IF(LEN(B7290)=5,C7290,"")</f>
        <v/>
      </c>
      <c r="F7290" s="178" t="str">
        <f aca="false">IF(LEN(B7290)=13,C7290,"")</f>
        <v>Kertaraharja</v>
      </c>
      <c r="G7290" s="178" t="s">
        <v>47405</v>
      </c>
      <c r="H7290" s="178" t="s">
        <v>57421</v>
      </c>
    </row>
    <row r="7291" s="178" customFormat="true" ht="15" hidden="false" customHeight="false" outlineLevel="0" collapsed="false">
      <c r="A7291" s="178" t="n">
        <v>53703</v>
      </c>
      <c r="B7291" s="178" t="s">
        <v>57427</v>
      </c>
      <c r="C7291" s="178" t="s">
        <v>57428</v>
      </c>
      <c r="D7291" s="178" t="str">
        <f aca="false">IF(LEN(B7291)=2,C7291,"")</f>
        <v/>
      </c>
      <c r="E7291" s="178" t="str">
        <f aca="false">IF(LEN(B7291)=5,C7291,"")</f>
        <v/>
      </c>
      <c r="F7291" s="178" t="str">
        <f aca="false">IF(LEN(B7291)=13,C7291,"")</f>
        <v>Bojen</v>
      </c>
      <c r="G7291" s="178" t="s">
        <v>57428</v>
      </c>
      <c r="H7291" s="178" t="s">
        <v>57421</v>
      </c>
    </row>
    <row r="7292" s="178" customFormat="true" ht="15" hidden="false" customHeight="false" outlineLevel="0" collapsed="false">
      <c r="A7292" s="178" t="n">
        <v>53704</v>
      </c>
      <c r="B7292" s="178" t="s">
        <v>57429</v>
      </c>
      <c r="C7292" s="178" t="s">
        <v>46566</v>
      </c>
      <c r="D7292" s="178" t="str">
        <f aca="false">IF(LEN(B7292)=2,C7292,"")</f>
        <v/>
      </c>
      <c r="E7292" s="178" t="str">
        <f aca="false">IF(LEN(B7292)=5,C7292,"")</f>
        <v/>
      </c>
      <c r="F7292" s="178" t="str">
        <f aca="false">IF(LEN(B7292)=13,C7292,"")</f>
        <v>Kutamekar</v>
      </c>
      <c r="G7292" s="178" t="s">
        <v>46566</v>
      </c>
      <c r="H7292" s="178" t="s">
        <v>57421</v>
      </c>
    </row>
    <row r="7293" s="178" customFormat="true" ht="15" hidden="false" customHeight="false" outlineLevel="0" collapsed="false">
      <c r="A7293" s="178" t="n">
        <v>53705</v>
      </c>
      <c r="B7293" s="178" t="s">
        <v>57430</v>
      </c>
      <c r="C7293" s="178" t="s">
        <v>57421</v>
      </c>
      <c r="D7293" s="178" t="str">
        <f aca="false">IF(LEN(B7293)=2,C7293,"")</f>
        <v/>
      </c>
      <c r="E7293" s="178" t="str">
        <f aca="false">IF(LEN(B7293)=5,C7293,"")</f>
        <v/>
      </c>
      <c r="F7293" s="178" t="str">
        <f aca="false">IF(LEN(B7293)=13,C7293,"")</f>
        <v>Sobang</v>
      </c>
      <c r="G7293" s="178" t="s">
        <v>57421</v>
      </c>
      <c r="H7293" s="178" t="s">
        <v>57421</v>
      </c>
    </row>
    <row r="7294" s="178" customFormat="true" ht="15" hidden="false" customHeight="false" outlineLevel="0" collapsed="false">
      <c r="A7294" s="178" t="n">
        <v>53706</v>
      </c>
      <c r="B7294" s="178" t="s">
        <v>57431</v>
      </c>
      <c r="C7294" s="178" t="s">
        <v>47326</v>
      </c>
      <c r="D7294" s="178" t="str">
        <f aca="false">IF(LEN(B7294)=2,C7294,"")</f>
        <v/>
      </c>
      <c r="E7294" s="178" t="str">
        <f aca="false">IF(LEN(B7294)=5,C7294,"")</f>
        <v/>
      </c>
      <c r="F7294" s="178" t="str">
        <f aca="false">IF(LEN(B7294)=13,C7294,"")</f>
        <v>Pangkalan</v>
      </c>
      <c r="G7294" s="178" t="s">
        <v>47326</v>
      </c>
      <c r="H7294" s="178" t="s">
        <v>57421</v>
      </c>
    </row>
    <row r="7295" s="178" customFormat="true" ht="15" hidden="false" customHeight="false" outlineLevel="0" collapsed="false">
      <c r="A7295" s="178" t="n">
        <v>53707</v>
      </c>
      <c r="B7295" s="178" t="s">
        <v>57432</v>
      </c>
      <c r="C7295" s="178" t="s">
        <v>57433</v>
      </c>
      <c r="D7295" s="178" t="str">
        <f aca="false">IF(LEN(B7295)=2,C7295,"")</f>
        <v/>
      </c>
      <c r="E7295" s="178" t="str">
        <f aca="false">IF(LEN(B7295)=5,C7295,"")</f>
        <v/>
      </c>
      <c r="F7295" s="178" t="str">
        <f aca="false">IF(LEN(B7295)=13,C7295,"")</f>
        <v>Bojenwetan</v>
      </c>
      <c r="G7295" s="178" t="s">
        <v>57433</v>
      </c>
      <c r="H7295" s="178" t="s">
        <v>57421</v>
      </c>
    </row>
    <row r="7296" s="178" customFormat="true" ht="15" hidden="false" customHeight="false" outlineLevel="0" collapsed="false">
      <c r="A7296" s="178" t="n">
        <v>53708</v>
      </c>
      <c r="B7296" s="178" t="s">
        <v>57434</v>
      </c>
      <c r="C7296" s="178" t="s">
        <v>57435</v>
      </c>
      <c r="D7296" s="178" t="str">
        <f aca="false">IF(LEN(B7296)=2,C7296,"")</f>
        <v/>
      </c>
      <c r="E7296" s="178" t="str">
        <f aca="false">IF(LEN(B7296)=5,C7296,"")</f>
        <v>KAB. LEBAK</v>
      </c>
      <c r="F7296" s="178" t="str">
        <f aca="false">IF(LEN(B7296)=13,C7296,"")</f>
        <v/>
      </c>
      <c r="H7296" s="178" t="s">
        <v>57421</v>
      </c>
    </row>
    <row r="7297" s="178" customFormat="true" ht="15" hidden="false" customHeight="false" outlineLevel="0" collapsed="false">
      <c r="A7297" s="178" t="n">
        <v>53709</v>
      </c>
      <c r="B7297" s="178" t="s">
        <v>57436</v>
      </c>
      <c r="C7297" s="178" t="s">
        <v>57437</v>
      </c>
      <c r="D7297" s="178" t="str">
        <f aca="false">IF(LEN(B7297)=2,C7297,"")</f>
        <v/>
      </c>
      <c r="E7297" s="178" t="str">
        <f aca="false">IF(LEN(B7297)=5,C7297,"")</f>
        <v/>
      </c>
      <c r="F7297" s="178" t="str">
        <f aca="false">IF(LEN(B7297)=13,C7297,"")</f>
        <v/>
      </c>
      <c r="H7297" s="178" t="s">
        <v>57437</v>
      </c>
    </row>
    <row r="7298" s="178" customFormat="true" ht="15" hidden="false" customHeight="false" outlineLevel="0" collapsed="false">
      <c r="A7298" s="178" t="n">
        <v>53710</v>
      </c>
      <c r="B7298" s="178" t="s">
        <v>57438</v>
      </c>
      <c r="C7298" s="178" t="s">
        <v>57439</v>
      </c>
      <c r="D7298" s="178" t="str">
        <f aca="false">IF(LEN(B7298)=2,C7298,"")</f>
        <v/>
      </c>
      <c r="E7298" s="178" t="str">
        <f aca="false">IF(LEN(B7298)=5,C7298,"")</f>
        <v/>
      </c>
      <c r="F7298" s="178" t="str">
        <f aca="false">IF(LEN(B7298)=13,C7298,"")</f>
        <v>Cilangkahan</v>
      </c>
      <c r="G7298" s="178" t="s">
        <v>57439</v>
      </c>
      <c r="H7298" s="178" t="s">
        <v>57437</v>
      </c>
    </row>
    <row r="7299" s="178" customFormat="true" ht="15" hidden="false" customHeight="false" outlineLevel="0" collapsed="false">
      <c r="A7299" s="178" t="n">
        <v>53711</v>
      </c>
      <c r="B7299" s="178" t="s">
        <v>57440</v>
      </c>
      <c r="C7299" s="178" t="s">
        <v>47031</v>
      </c>
      <c r="D7299" s="178" t="str">
        <f aca="false">IF(LEN(B7299)=2,C7299,"")</f>
        <v/>
      </c>
      <c r="E7299" s="178" t="str">
        <f aca="false">IF(LEN(B7299)=5,C7299,"")</f>
        <v/>
      </c>
      <c r="F7299" s="178" t="str">
        <f aca="false">IF(LEN(B7299)=13,C7299,"")</f>
        <v>Pagelaran</v>
      </c>
      <c r="G7299" s="178" t="s">
        <v>47031</v>
      </c>
      <c r="H7299" s="178" t="s">
        <v>57437</v>
      </c>
    </row>
    <row r="7300" s="178" customFormat="true" ht="15" hidden="false" customHeight="false" outlineLevel="0" collapsed="false">
      <c r="A7300" s="178" t="n">
        <v>53712</v>
      </c>
      <c r="B7300" s="178" t="s">
        <v>57441</v>
      </c>
      <c r="C7300" s="178" t="s">
        <v>46461</v>
      </c>
      <c r="D7300" s="178" t="str">
        <f aca="false">IF(LEN(B7300)=2,C7300,"")</f>
        <v/>
      </c>
      <c r="E7300" s="178" t="str">
        <f aca="false">IF(LEN(B7300)=5,C7300,"")</f>
        <v/>
      </c>
      <c r="F7300" s="178" t="str">
        <f aca="false">IF(LEN(B7300)=13,C7300,"")</f>
        <v>Sukaraja</v>
      </c>
      <c r="G7300" s="178" t="s">
        <v>46461</v>
      </c>
      <c r="H7300" s="178" t="s">
        <v>57437</v>
      </c>
    </row>
    <row r="7301" s="178" customFormat="true" ht="15" hidden="false" customHeight="false" outlineLevel="0" collapsed="false">
      <c r="A7301" s="178" t="n">
        <v>53713</v>
      </c>
      <c r="B7301" s="178" t="s">
        <v>57442</v>
      </c>
      <c r="C7301" s="178" t="s">
        <v>57443</v>
      </c>
      <c r="D7301" s="178" t="str">
        <f aca="false">IF(LEN(B7301)=2,C7301,"")</f>
        <v/>
      </c>
      <c r="E7301" s="178" t="str">
        <f aca="false">IF(LEN(B7301)=5,C7301,"")</f>
        <v/>
      </c>
      <c r="F7301" s="178" t="str">
        <f aca="false">IF(LEN(B7301)=13,C7301,"")</f>
        <v>Malingping Utara</v>
      </c>
      <c r="G7301" s="178" t="s">
        <v>57443</v>
      </c>
      <c r="H7301" s="178" t="s">
        <v>57437</v>
      </c>
    </row>
    <row r="7302" s="178" customFormat="true" ht="15" hidden="false" customHeight="false" outlineLevel="0" collapsed="false">
      <c r="A7302" s="178" t="n">
        <v>53714</v>
      </c>
      <c r="B7302" s="178" t="s">
        <v>57444</v>
      </c>
      <c r="C7302" s="178" t="s">
        <v>54829</v>
      </c>
      <c r="D7302" s="178" t="str">
        <f aca="false">IF(LEN(B7302)=2,C7302,"")</f>
        <v/>
      </c>
      <c r="E7302" s="178" t="str">
        <f aca="false">IF(LEN(B7302)=5,C7302,"")</f>
        <v/>
      </c>
      <c r="F7302" s="178" t="str">
        <f aca="false">IF(LEN(B7302)=13,C7302,"")</f>
        <v>Bolang</v>
      </c>
      <c r="G7302" s="178" t="s">
        <v>54829</v>
      </c>
      <c r="H7302" s="178" t="s">
        <v>57437</v>
      </c>
    </row>
    <row r="7303" s="178" customFormat="true" ht="15" hidden="false" customHeight="false" outlineLevel="0" collapsed="false">
      <c r="A7303" s="178" t="n">
        <v>53715</v>
      </c>
      <c r="B7303" s="178" t="s">
        <v>57445</v>
      </c>
      <c r="C7303" s="178" t="s">
        <v>47622</v>
      </c>
      <c r="D7303" s="178" t="str">
        <f aca="false">IF(LEN(B7303)=2,C7303,"")</f>
        <v/>
      </c>
      <c r="E7303" s="178" t="str">
        <f aca="false">IF(LEN(B7303)=5,C7303,"")</f>
        <v/>
      </c>
      <c r="F7303" s="178" t="str">
        <f aca="false">IF(LEN(B7303)=13,C7303,"")</f>
        <v>Cipeundeuy</v>
      </c>
      <c r="G7303" s="178" t="s">
        <v>47622</v>
      </c>
      <c r="H7303" s="178" t="s">
        <v>57437</v>
      </c>
    </row>
    <row r="7304" s="178" customFormat="true" ht="15" hidden="false" customHeight="false" outlineLevel="0" collapsed="false">
      <c r="A7304" s="178" t="n">
        <v>53716</v>
      </c>
      <c r="B7304" s="178" t="s">
        <v>57446</v>
      </c>
      <c r="C7304" s="178" t="s">
        <v>48015</v>
      </c>
      <c r="D7304" s="178" t="str">
        <f aca="false">IF(LEN(B7304)=2,C7304,"")</f>
        <v/>
      </c>
      <c r="E7304" s="178" t="str">
        <f aca="false">IF(LEN(B7304)=5,C7304,"")</f>
        <v/>
      </c>
      <c r="F7304" s="178" t="str">
        <f aca="false">IF(LEN(B7304)=13,C7304,"")</f>
        <v>Rahong</v>
      </c>
      <c r="G7304" s="178" t="s">
        <v>48015</v>
      </c>
      <c r="H7304" s="178" t="s">
        <v>57437</v>
      </c>
    </row>
    <row r="7305" s="178" customFormat="true" ht="15" hidden="false" customHeight="false" outlineLevel="0" collapsed="false">
      <c r="A7305" s="178" t="n">
        <v>53717</v>
      </c>
      <c r="B7305" s="178" t="s">
        <v>57447</v>
      </c>
      <c r="C7305" s="178" t="s">
        <v>57448</v>
      </c>
      <c r="D7305" s="178" t="str">
        <f aca="false">IF(LEN(B7305)=2,C7305,"")</f>
        <v/>
      </c>
      <c r="E7305" s="178" t="str">
        <f aca="false">IF(LEN(B7305)=5,C7305,"")</f>
        <v/>
      </c>
      <c r="F7305" s="178" t="str">
        <f aca="false">IF(LEN(B7305)=13,C7305,"")</f>
        <v>Kadujajar</v>
      </c>
      <c r="G7305" s="178" t="s">
        <v>57448</v>
      </c>
      <c r="H7305" s="178" t="s">
        <v>57437</v>
      </c>
    </row>
    <row r="7306" s="178" customFormat="true" ht="15" hidden="false" customHeight="false" outlineLevel="0" collapsed="false">
      <c r="A7306" s="178" t="n">
        <v>53718</v>
      </c>
      <c r="B7306" s="178" t="s">
        <v>57449</v>
      </c>
      <c r="C7306" s="178" t="s">
        <v>55925</v>
      </c>
      <c r="D7306" s="178" t="str">
        <f aca="false">IF(LEN(B7306)=2,C7306,"")</f>
        <v/>
      </c>
      <c r="E7306" s="178" t="str">
        <f aca="false">IF(LEN(B7306)=5,C7306,"")</f>
        <v/>
      </c>
      <c r="F7306" s="178" t="str">
        <f aca="false">IF(LEN(B7306)=13,C7306,"")</f>
        <v>Kersaratu</v>
      </c>
      <c r="G7306" s="178" t="s">
        <v>55925</v>
      </c>
      <c r="H7306" s="178" t="s">
        <v>57437</v>
      </c>
    </row>
    <row r="7307" s="178" customFormat="true" ht="15" hidden="false" customHeight="false" outlineLevel="0" collapsed="false">
      <c r="A7307" s="178" t="n">
        <v>53719</v>
      </c>
      <c r="B7307" s="178" t="s">
        <v>57450</v>
      </c>
      <c r="C7307" s="178" t="s">
        <v>57451</v>
      </c>
      <c r="D7307" s="178" t="str">
        <f aca="false">IF(LEN(B7307)=2,C7307,"")</f>
        <v/>
      </c>
      <c r="E7307" s="178" t="str">
        <f aca="false">IF(LEN(B7307)=5,C7307,"")</f>
        <v/>
      </c>
      <c r="F7307" s="178" t="str">
        <f aca="false">IF(LEN(B7307)=13,C7307,"")</f>
        <v>Malingping Selatan</v>
      </c>
      <c r="G7307" s="178" t="s">
        <v>57451</v>
      </c>
      <c r="H7307" s="178" t="s">
        <v>57437</v>
      </c>
    </row>
    <row r="7308" s="178" customFormat="true" ht="15" hidden="false" customHeight="false" outlineLevel="0" collapsed="false">
      <c r="A7308" s="178" t="n">
        <v>53720</v>
      </c>
      <c r="B7308" s="178" t="s">
        <v>57452</v>
      </c>
      <c r="C7308" s="178" t="s">
        <v>57453</v>
      </c>
      <c r="D7308" s="178" t="str">
        <f aca="false">IF(LEN(B7308)=2,C7308,"")</f>
        <v/>
      </c>
      <c r="E7308" s="178" t="str">
        <f aca="false">IF(LEN(B7308)=5,C7308,"")</f>
        <v/>
      </c>
      <c r="F7308" s="178" t="str">
        <f aca="false">IF(LEN(B7308)=13,C7308,"")</f>
        <v>Sumberwaras</v>
      </c>
      <c r="G7308" s="178" t="s">
        <v>57453</v>
      </c>
      <c r="H7308" s="178" t="s">
        <v>57437</v>
      </c>
    </row>
    <row r="7309" s="178" customFormat="true" ht="15" hidden="false" customHeight="false" outlineLevel="0" collapsed="false">
      <c r="A7309" s="178" t="n">
        <v>53721</v>
      </c>
      <c r="B7309" s="178" t="s">
        <v>57454</v>
      </c>
      <c r="C7309" s="178" t="s">
        <v>46517</v>
      </c>
      <c r="D7309" s="178" t="str">
        <f aca="false">IF(LEN(B7309)=2,C7309,"")</f>
        <v/>
      </c>
      <c r="E7309" s="178" t="str">
        <f aca="false">IF(LEN(B7309)=5,C7309,"")</f>
        <v/>
      </c>
      <c r="F7309" s="178" t="str">
        <f aca="false">IF(LEN(B7309)=13,C7309,"")</f>
        <v>Sukamanah</v>
      </c>
      <c r="G7309" s="178" t="s">
        <v>46517</v>
      </c>
      <c r="H7309" s="178" t="s">
        <v>57437</v>
      </c>
    </row>
    <row r="7310" s="178" customFormat="true" ht="15" hidden="false" customHeight="false" outlineLevel="0" collapsed="false">
      <c r="A7310" s="178" t="n">
        <v>53722</v>
      </c>
      <c r="B7310" s="178" t="s">
        <v>57455</v>
      </c>
      <c r="C7310" s="178" t="s">
        <v>57456</v>
      </c>
      <c r="D7310" s="178" t="str">
        <f aca="false">IF(LEN(B7310)=2,C7310,"")</f>
        <v/>
      </c>
      <c r="E7310" s="178" t="str">
        <f aca="false">IF(LEN(B7310)=5,C7310,"")</f>
        <v/>
      </c>
      <c r="F7310" s="178" t="str">
        <f aca="false">IF(LEN(B7310)=13,C7310,"")</f>
        <v>Senanghati</v>
      </c>
      <c r="G7310" s="178" t="s">
        <v>57456</v>
      </c>
      <c r="H7310" s="178" t="s">
        <v>57437</v>
      </c>
    </row>
    <row r="7311" s="178" customFormat="true" ht="15" hidden="false" customHeight="false" outlineLevel="0" collapsed="false">
      <c r="A7311" s="178" t="n">
        <v>53723</v>
      </c>
      <c r="B7311" s="178" t="s">
        <v>57457</v>
      </c>
      <c r="C7311" s="178" t="s">
        <v>48796</v>
      </c>
      <c r="D7311" s="178" t="str">
        <f aca="false">IF(LEN(B7311)=2,C7311,"")</f>
        <v/>
      </c>
      <c r="E7311" s="178" t="str">
        <f aca="false">IF(LEN(B7311)=5,C7311,"")</f>
        <v/>
      </c>
      <c r="F7311" s="178" t="str">
        <f aca="false">IF(LEN(B7311)=13,C7311,"")</f>
        <v>Sangiang</v>
      </c>
      <c r="G7311" s="178" t="s">
        <v>48796</v>
      </c>
      <c r="H7311" s="178" t="s">
        <v>57437</v>
      </c>
    </row>
    <row r="7312" s="178" customFormat="true" ht="15" hidden="false" customHeight="false" outlineLevel="0" collapsed="false">
      <c r="A7312" s="178" t="n">
        <v>53724</v>
      </c>
      <c r="B7312" s="178" t="s">
        <v>57458</v>
      </c>
      <c r="C7312" s="178" t="s">
        <v>57459</v>
      </c>
      <c r="D7312" s="178" t="str">
        <f aca="false">IF(LEN(B7312)=2,C7312,"")</f>
        <v/>
      </c>
      <c r="E7312" s="178" t="str">
        <f aca="false">IF(LEN(B7312)=5,C7312,"")</f>
        <v/>
      </c>
      <c r="F7312" s="178" t="str">
        <f aca="false">IF(LEN(B7312)=13,C7312,"")</f>
        <v/>
      </c>
      <c r="H7312" s="178" t="s">
        <v>57459</v>
      </c>
    </row>
    <row r="7313" s="178" customFormat="true" ht="15" hidden="false" customHeight="false" outlineLevel="0" collapsed="false">
      <c r="A7313" s="178" t="n">
        <v>53725</v>
      </c>
      <c r="B7313" s="178" t="s">
        <v>57460</v>
      </c>
      <c r="C7313" s="178" t="s">
        <v>57459</v>
      </c>
      <c r="D7313" s="178" t="str">
        <f aca="false">IF(LEN(B7313)=2,C7313,"")</f>
        <v/>
      </c>
      <c r="E7313" s="178" t="str">
        <f aca="false">IF(LEN(B7313)=5,C7313,"")</f>
        <v/>
      </c>
      <c r="F7313" s="178" t="str">
        <f aca="false">IF(LEN(B7313)=13,C7313,"")</f>
        <v>Panggarangan</v>
      </c>
      <c r="G7313" s="178" t="s">
        <v>57459</v>
      </c>
      <c r="H7313" s="178" t="s">
        <v>57459</v>
      </c>
    </row>
    <row r="7314" s="178" customFormat="true" ht="15" hidden="false" customHeight="false" outlineLevel="0" collapsed="false">
      <c r="A7314" s="178" t="n">
        <v>53726</v>
      </c>
      <c r="B7314" s="178" t="s">
        <v>57461</v>
      </c>
      <c r="C7314" s="178" t="s">
        <v>57462</v>
      </c>
      <c r="D7314" s="178" t="str">
        <f aca="false">IF(LEN(B7314)=2,C7314,"")</f>
        <v/>
      </c>
      <c r="E7314" s="178" t="str">
        <f aca="false">IF(LEN(B7314)=5,C7314,"")</f>
        <v/>
      </c>
      <c r="F7314" s="178" t="str">
        <f aca="false">IF(LEN(B7314)=13,C7314,"")</f>
        <v>Jatake</v>
      </c>
      <c r="G7314" s="178" t="s">
        <v>57462</v>
      </c>
      <c r="H7314" s="178" t="s">
        <v>57459</v>
      </c>
    </row>
    <row r="7315" s="178" customFormat="true" ht="15" hidden="false" customHeight="false" outlineLevel="0" collapsed="false">
      <c r="A7315" s="178" t="n">
        <v>53727</v>
      </c>
      <c r="B7315" s="178" t="s">
        <v>57463</v>
      </c>
      <c r="C7315" s="178" t="s">
        <v>57464</v>
      </c>
      <c r="D7315" s="178" t="str">
        <f aca="false">IF(LEN(B7315)=2,C7315,"")</f>
        <v/>
      </c>
      <c r="E7315" s="178" t="str">
        <f aca="false">IF(LEN(B7315)=5,C7315,"")</f>
        <v/>
      </c>
      <c r="F7315" s="178" t="str">
        <f aca="false">IF(LEN(B7315)=13,C7315,"")</f>
        <v>Sogong</v>
      </c>
      <c r="G7315" s="178" t="s">
        <v>57464</v>
      </c>
      <c r="H7315" s="178" t="s">
        <v>57459</v>
      </c>
    </row>
    <row r="7316" s="178" customFormat="true" ht="15" hidden="false" customHeight="false" outlineLevel="0" collapsed="false">
      <c r="A7316" s="178" t="n">
        <v>53728</v>
      </c>
      <c r="B7316" s="178" t="s">
        <v>57465</v>
      </c>
      <c r="C7316" s="178" t="s">
        <v>57466</v>
      </c>
      <c r="D7316" s="178" t="str">
        <f aca="false">IF(LEN(B7316)=2,C7316,"")</f>
        <v/>
      </c>
      <c r="E7316" s="178" t="str">
        <f aca="false">IF(LEN(B7316)=5,C7316,"")</f>
        <v/>
      </c>
      <c r="F7316" s="178" t="str">
        <f aca="false">IF(LEN(B7316)=13,C7316,"")</f>
        <v>Cimandiri</v>
      </c>
      <c r="G7316" s="178" t="s">
        <v>57466</v>
      </c>
      <c r="H7316" s="178" t="s">
        <v>57459</v>
      </c>
    </row>
    <row r="7317" s="178" customFormat="true" ht="15" hidden="false" customHeight="false" outlineLevel="0" collapsed="false">
      <c r="A7317" s="178" t="n">
        <v>53729</v>
      </c>
      <c r="B7317" s="178" t="s">
        <v>57467</v>
      </c>
      <c r="C7317" s="178" t="s">
        <v>57468</v>
      </c>
      <c r="D7317" s="178" t="str">
        <f aca="false">IF(LEN(B7317)=2,C7317,"")</f>
        <v/>
      </c>
      <c r="E7317" s="178" t="str">
        <f aca="false">IF(LEN(B7317)=5,C7317,"")</f>
        <v/>
      </c>
      <c r="F7317" s="178" t="str">
        <f aca="false">IF(LEN(B7317)=13,C7317,"")</f>
        <v>Gununggede</v>
      </c>
      <c r="G7317" s="178" t="s">
        <v>57468</v>
      </c>
      <c r="H7317" s="178" t="s">
        <v>57459</v>
      </c>
    </row>
    <row r="7318" s="178" customFormat="true" ht="15" hidden="false" customHeight="false" outlineLevel="0" collapsed="false">
      <c r="A7318" s="178" t="n">
        <v>53730</v>
      </c>
      <c r="B7318" s="178" t="s">
        <v>57469</v>
      </c>
      <c r="C7318" s="178" t="s">
        <v>57470</v>
      </c>
      <c r="D7318" s="178" t="str">
        <f aca="false">IF(LEN(B7318)=2,C7318,"")</f>
        <v/>
      </c>
      <c r="E7318" s="178" t="str">
        <f aca="false">IF(LEN(B7318)=5,C7318,"")</f>
        <v/>
      </c>
      <c r="F7318" s="178" t="str">
        <f aca="false">IF(LEN(B7318)=13,C7318,"")</f>
        <v>Situregen</v>
      </c>
      <c r="G7318" s="178" t="s">
        <v>57470</v>
      </c>
      <c r="H7318" s="178" t="s">
        <v>57459</v>
      </c>
    </row>
    <row r="7319" s="178" customFormat="true" ht="15" hidden="false" customHeight="false" outlineLevel="0" collapsed="false">
      <c r="A7319" s="178" t="n">
        <v>53731</v>
      </c>
      <c r="B7319" s="178" t="s">
        <v>57471</v>
      </c>
      <c r="C7319" s="178" t="s">
        <v>46797</v>
      </c>
      <c r="D7319" s="178" t="str">
        <f aca="false">IF(LEN(B7319)=2,C7319,"")</f>
        <v/>
      </c>
      <c r="E7319" s="178" t="str">
        <f aca="false">IF(LEN(B7319)=5,C7319,"")</f>
        <v/>
      </c>
      <c r="F7319" s="178" t="str">
        <f aca="false">IF(LEN(B7319)=13,C7319,"")</f>
        <v>Mekarjaya</v>
      </c>
      <c r="G7319" s="178" t="s">
        <v>46797</v>
      </c>
      <c r="H7319" s="178" t="s">
        <v>57459</v>
      </c>
    </row>
    <row r="7320" s="178" customFormat="true" ht="15" hidden="false" customHeight="false" outlineLevel="0" collapsed="false">
      <c r="A7320" s="178" t="n">
        <v>53732</v>
      </c>
      <c r="B7320" s="178" t="s">
        <v>57472</v>
      </c>
      <c r="C7320" s="178" t="s">
        <v>49103</v>
      </c>
      <c r="D7320" s="178" t="str">
        <f aca="false">IF(LEN(B7320)=2,C7320,"")</f>
        <v/>
      </c>
      <c r="E7320" s="178" t="str">
        <f aca="false">IF(LEN(B7320)=5,C7320,"")</f>
        <v/>
      </c>
      <c r="F7320" s="178" t="str">
        <f aca="false">IF(LEN(B7320)=13,C7320,"")</f>
        <v>Sindangratu</v>
      </c>
      <c r="G7320" s="178" t="s">
        <v>49103</v>
      </c>
      <c r="H7320" s="178" t="s">
        <v>57459</v>
      </c>
    </row>
    <row r="7321" s="178" customFormat="true" ht="15" hidden="false" customHeight="false" outlineLevel="0" collapsed="false">
      <c r="A7321" s="178" t="n">
        <v>53733</v>
      </c>
      <c r="B7321" s="178" t="s">
        <v>57473</v>
      </c>
      <c r="C7321" s="178" t="s">
        <v>47380</v>
      </c>
      <c r="D7321" s="178" t="str">
        <f aca="false">IF(LEN(B7321)=2,C7321,"")</f>
        <v/>
      </c>
      <c r="E7321" s="178" t="str">
        <f aca="false">IF(LEN(B7321)=5,C7321,"")</f>
        <v/>
      </c>
      <c r="F7321" s="178" t="str">
        <f aca="false">IF(LEN(B7321)=13,C7321,"")</f>
        <v>Hegarmanah</v>
      </c>
      <c r="G7321" s="178" t="s">
        <v>47380</v>
      </c>
      <c r="H7321" s="178" t="s">
        <v>57459</v>
      </c>
    </row>
    <row r="7322" s="178" customFormat="true" ht="15" hidden="false" customHeight="false" outlineLevel="0" collapsed="false">
      <c r="A7322" s="178" t="n">
        <v>53734</v>
      </c>
      <c r="B7322" s="178" t="s">
        <v>57474</v>
      </c>
      <c r="C7322" s="178" t="s">
        <v>46573</v>
      </c>
      <c r="D7322" s="178" t="str">
        <f aca="false">IF(LEN(B7322)=2,C7322,"")</f>
        <v/>
      </c>
      <c r="E7322" s="178" t="str">
        <f aca="false">IF(LEN(B7322)=5,C7322,"")</f>
        <v/>
      </c>
      <c r="F7322" s="178" t="str">
        <f aca="false">IF(LEN(B7322)=13,C7322,"")</f>
        <v>Sukajadi</v>
      </c>
      <c r="G7322" s="178" t="s">
        <v>46573</v>
      </c>
      <c r="H7322" s="178" t="s">
        <v>57459</v>
      </c>
    </row>
    <row r="7323" s="178" customFormat="true" ht="15" hidden="false" customHeight="false" outlineLevel="0" collapsed="false">
      <c r="A7323" s="178" t="n">
        <v>53735</v>
      </c>
      <c r="B7323" s="178" t="s">
        <v>57475</v>
      </c>
      <c r="C7323" s="178" t="s">
        <v>48044</v>
      </c>
      <c r="D7323" s="178" t="str">
        <f aca="false">IF(LEN(B7323)=2,C7323,"")</f>
        <v/>
      </c>
      <c r="E7323" s="178" t="str">
        <f aca="false">IF(LEN(B7323)=5,C7323,"")</f>
        <v/>
      </c>
      <c r="F7323" s="178" t="str">
        <f aca="false">IF(LEN(B7323)=13,C7323,"")</f>
        <v>Cibarengkok</v>
      </c>
      <c r="G7323" s="178" t="s">
        <v>48044</v>
      </c>
      <c r="H7323" s="178" t="s">
        <v>57459</v>
      </c>
    </row>
    <row r="7324" s="178" customFormat="true" ht="15" hidden="false" customHeight="false" outlineLevel="0" collapsed="false">
      <c r="A7324" s="178" t="n">
        <v>53736</v>
      </c>
      <c r="B7324" s="178" t="s">
        <v>57476</v>
      </c>
      <c r="C7324" s="178" t="s">
        <v>57477</v>
      </c>
      <c r="D7324" s="178" t="str">
        <f aca="false">IF(LEN(B7324)=2,C7324,"")</f>
        <v/>
      </c>
      <c r="E7324" s="178" t="str">
        <f aca="false">IF(LEN(B7324)=5,C7324,"")</f>
        <v/>
      </c>
      <c r="F7324" s="178" t="str">
        <f aca="false">IF(LEN(B7324)=13,C7324,"")</f>
        <v/>
      </c>
      <c r="H7324" s="178" t="s">
        <v>57477</v>
      </c>
    </row>
    <row r="7325" s="178" customFormat="true" ht="15" hidden="false" customHeight="false" outlineLevel="0" collapsed="false">
      <c r="A7325" s="178" t="n">
        <v>53737</v>
      </c>
      <c r="B7325" s="178" t="s">
        <v>57478</v>
      </c>
      <c r="C7325" s="178" t="s">
        <v>57479</v>
      </c>
      <c r="D7325" s="178" t="str">
        <f aca="false">IF(LEN(B7325)=2,C7325,"")</f>
        <v/>
      </c>
      <c r="E7325" s="178" t="str">
        <f aca="false">IF(LEN(B7325)=5,C7325,"")</f>
        <v/>
      </c>
      <c r="F7325" s="178" t="str">
        <f aca="false">IF(LEN(B7325)=13,C7325,"")</f>
        <v>Bayah Barat</v>
      </c>
      <c r="G7325" s="178" t="s">
        <v>57479</v>
      </c>
      <c r="H7325" s="178" t="s">
        <v>57477</v>
      </c>
    </row>
    <row r="7326" s="178" customFormat="true" ht="15" hidden="false" customHeight="false" outlineLevel="0" collapsed="false">
      <c r="A7326" s="178" t="n">
        <v>53738</v>
      </c>
      <c r="B7326" s="178" t="s">
        <v>57480</v>
      </c>
      <c r="C7326" s="178" t="s">
        <v>57481</v>
      </c>
      <c r="D7326" s="178" t="str">
        <f aca="false">IF(LEN(B7326)=2,C7326,"")</f>
        <v/>
      </c>
      <c r="E7326" s="178" t="str">
        <f aca="false">IF(LEN(B7326)=5,C7326,"")</f>
        <v/>
      </c>
      <c r="F7326" s="178" t="str">
        <f aca="false">IF(LEN(B7326)=13,C7326,"")</f>
        <v>Sawarna</v>
      </c>
      <c r="G7326" s="178" t="s">
        <v>57481</v>
      </c>
      <c r="H7326" s="178" t="s">
        <v>57477</v>
      </c>
    </row>
    <row r="7327" s="178" customFormat="true" ht="15" hidden="false" customHeight="false" outlineLevel="0" collapsed="false">
      <c r="A7327" s="178" t="n">
        <v>53739</v>
      </c>
      <c r="B7327" s="178" t="s">
        <v>57482</v>
      </c>
      <c r="C7327" s="178" t="s">
        <v>57483</v>
      </c>
      <c r="D7327" s="178" t="str">
        <f aca="false">IF(LEN(B7327)=2,C7327,"")</f>
        <v/>
      </c>
      <c r="E7327" s="178" t="str">
        <f aca="false">IF(LEN(B7327)=5,C7327,"")</f>
        <v/>
      </c>
      <c r="F7327" s="178" t="str">
        <f aca="false">IF(LEN(B7327)=13,C7327,"")</f>
        <v>Cidikit</v>
      </c>
      <c r="G7327" s="178" t="s">
        <v>57483</v>
      </c>
      <c r="H7327" s="178" t="s">
        <v>57477</v>
      </c>
    </row>
    <row r="7328" s="178" customFormat="true" ht="15" hidden="false" customHeight="false" outlineLevel="0" collapsed="false">
      <c r="A7328" s="178" t="n">
        <v>53740</v>
      </c>
      <c r="B7328" s="178" t="s">
        <v>57484</v>
      </c>
      <c r="C7328" s="178" t="s">
        <v>57485</v>
      </c>
      <c r="D7328" s="178" t="str">
        <f aca="false">IF(LEN(B7328)=2,C7328,"")</f>
        <v/>
      </c>
      <c r="E7328" s="178" t="str">
        <f aca="false">IF(LEN(B7328)=5,C7328,"")</f>
        <v/>
      </c>
      <c r="F7328" s="178" t="str">
        <f aca="false">IF(LEN(B7328)=13,C7328,"")</f>
        <v>Suwakan</v>
      </c>
      <c r="G7328" s="178" t="s">
        <v>57485</v>
      </c>
      <c r="H7328" s="178" t="s">
        <v>57477</v>
      </c>
    </row>
    <row r="7329" s="178" customFormat="true" ht="15" hidden="false" customHeight="false" outlineLevel="0" collapsed="false">
      <c r="A7329" s="178" t="n">
        <v>53741</v>
      </c>
      <c r="B7329" s="178" t="s">
        <v>57486</v>
      </c>
      <c r="C7329" s="178" t="s">
        <v>57487</v>
      </c>
      <c r="D7329" s="178" t="str">
        <f aca="false">IF(LEN(B7329)=2,C7329,"")</f>
        <v/>
      </c>
      <c r="E7329" s="178" t="str">
        <f aca="false">IF(LEN(B7329)=5,C7329,"")</f>
        <v/>
      </c>
      <c r="F7329" s="178" t="str">
        <f aca="false">IF(LEN(B7329)=13,C7329,"")</f>
        <v>Cimancak</v>
      </c>
      <c r="G7329" s="178" t="s">
        <v>57487</v>
      </c>
      <c r="H7329" s="178" t="s">
        <v>57477</v>
      </c>
    </row>
    <row r="7330" s="178" customFormat="true" ht="15" hidden="false" customHeight="false" outlineLevel="0" collapsed="false">
      <c r="A7330" s="178" t="n">
        <v>53742</v>
      </c>
      <c r="B7330" s="178" t="s">
        <v>57488</v>
      </c>
      <c r="C7330" s="178" t="s">
        <v>57489</v>
      </c>
      <c r="D7330" s="178" t="str">
        <f aca="false">IF(LEN(B7330)=2,C7330,"")</f>
        <v/>
      </c>
      <c r="E7330" s="178" t="str">
        <f aca="false">IF(LEN(B7330)=5,C7330,"")</f>
        <v/>
      </c>
      <c r="F7330" s="178" t="str">
        <f aca="false">IF(LEN(B7330)=13,C7330,"")</f>
        <v>Darmasari</v>
      </c>
      <c r="G7330" s="178" t="s">
        <v>57489</v>
      </c>
      <c r="H7330" s="178" t="s">
        <v>57477</v>
      </c>
    </row>
    <row r="7331" s="178" customFormat="true" ht="15" hidden="false" customHeight="false" outlineLevel="0" collapsed="false">
      <c r="A7331" s="178" t="n">
        <v>53743</v>
      </c>
      <c r="B7331" s="178" t="s">
        <v>57490</v>
      </c>
      <c r="C7331" s="178" t="s">
        <v>57491</v>
      </c>
      <c r="D7331" s="178" t="str">
        <f aca="false">IF(LEN(B7331)=2,C7331,"")</f>
        <v/>
      </c>
      <c r="E7331" s="178" t="str">
        <f aca="false">IF(LEN(B7331)=5,C7331,"")</f>
        <v/>
      </c>
      <c r="F7331" s="178" t="str">
        <f aca="false">IF(LEN(B7331)=13,C7331,"")</f>
        <v>Bayah Timur</v>
      </c>
      <c r="G7331" s="178" t="s">
        <v>57491</v>
      </c>
      <c r="H7331" s="178" t="s">
        <v>57477</v>
      </c>
    </row>
    <row r="7332" s="178" customFormat="true" ht="15" hidden="false" customHeight="false" outlineLevel="0" collapsed="false">
      <c r="A7332" s="178" t="n">
        <v>53744</v>
      </c>
      <c r="B7332" s="178" t="s">
        <v>57492</v>
      </c>
      <c r="C7332" s="178" t="s">
        <v>57493</v>
      </c>
      <c r="D7332" s="178" t="str">
        <f aca="false">IF(LEN(B7332)=2,C7332,"")</f>
        <v/>
      </c>
      <c r="E7332" s="178" t="str">
        <f aca="false">IF(LEN(B7332)=5,C7332,"")</f>
        <v/>
      </c>
      <c r="F7332" s="178" t="str">
        <f aca="false">IF(LEN(B7332)=13,C7332,"")</f>
        <v>Cisuren</v>
      </c>
      <c r="G7332" s="178" t="s">
        <v>57493</v>
      </c>
      <c r="H7332" s="178" t="s">
        <v>57477</v>
      </c>
    </row>
    <row r="7333" s="178" customFormat="true" ht="15" hidden="false" customHeight="false" outlineLevel="0" collapsed="false">
      <c r="A7333" s="178" t="n">
        <v>53745</v>
      </c>
      <c r="B7333" s="178" t="s">
        <v>57494</v>
      </c>
      <c r="C7333" s="178" t="s">
        <v>55351</v>
      </c>
      <c r="D7333" s="178" t="str">
        <f aca="false">IF(LEN(B7333)=2,C7333,"")</f>
        <v/>
      </c>
      <c r="E7333" s="178" t="str">
        <f aca="false">IF(LEN(B7333)=5,C7333,"")</f>
        <v/>
      </c>
      <c r="F7333" s="178" t="str">
        <f aca="false">IF(LEN(B7333)=13,C7333,"")</f>
        <v>Pasirgombong</v>
      </c>
      <c r="G7333" s="178" t="s">
        <v>55351</v>
      </c>
      <c r="H7333" s="178" t="s">
        <v>57477</v>
      </c>
    </row>
    <row r="7334" s="178" customFormat="true" ht="15" hidden="false" customHeight="false" outlineLevel="0" collapsed="false">
      <c r="A7334" s="178" t="n">
        <v>53746</v>
      </c>
      <c r="B7334" s="178" t="s">
        <v>57495</v>
      </c>
      <c r="C7334" s="178" t="s">
        <v>57496</v>
      </c>
      <c r="D7334" s="178" t="str">
        <f aca="false">IF(LEN(B7334)=2,C7334,"")</f>
        <v/>
      </c>
      <c r="E7334" s="178" t="str">
        <f aca="false">IF(LEN(B7334)=5,C7334,"")</f>
        <v/>
      </c>
      <c r="F7334" s="178" t="str">
        <f aca="false">IF(LEN(B7334)=13,C7334,"")</f>
        <v>Sawarna Timur</v>
      </c>
      <c r="G7334" s="178" t="s">
        <v>57496</v>
      </c>
      <c r="H7334" s="178" t="s">
        <v>57477</v>
      </c>
    </row>
    <row r="7335" s="178" customFormat="true" ht="15" hidden="false" customHeight="false" outlineLevel="0" collapsed="false">
      <c r="A7335" s="178" t="n">
        <v>53747</v>
      </c>
      <c r="B7335" s="178" t="s">
        <v>57497</v>
      </c>
      <c r="C7335" s="178" t="s">
        <v>57498</v>
      </c>
      <c r="D7335" s="178" t="str">
        <f aca="false">IF(LEN(B7335)=2,C7335,"")</f>
        <v/>
      </c>
      <c r="E7335" s="178" t="str">
        <f aca="false">IF(LEN(B7335)=5,C7335,"")</f>
        <v/>
      </c>
      <c r="F7335" s="178" t="str">
        <f aca="false">IF(LEN(B7335)=13,C7335,"")</f>
        <v>Pamubulan</v>
      </c>
      <c r="G7335" s="178" t="s">
        <v>57498</v>
      </c>
      <c r="H7335" s="178" t="s">
        <v>57477</v>
      </c>
    </row>
    <row r="7336" s="178" customFormat="true" ht="15" hidden="false" customHeight="false" outlineLevel="0" collapsed="false">
      <c r="A7336" s="178" t="n">
        <v>53748</v>
      </c>
      <c r="B7336" s="178" t="s">
        <v>57499</v>
      </c>
      <c r="C7336" s="178" t="s">
        <v>48450</v>
      </c>
      <c r="D7336" s="178" t="str">
        <f aca="false">IF(LEN(B7336)=2,C7336,"")</f>
        <v/>
      </c>
      <c r="E7336" s="178" t="str">
        <f aca="false">IF(LEN(B7336)=5,C7336,"")</f>
        <v/>
      </c>
      <c r="F7336" s="178" t="str">
        <f aca="false">IF(LEN(B7336)=13,C7336,"")</f>
        <v/>
      </c>
      <c r="H7336" s="178" t="s">
        <v>48450</v>
      </c>
    </row>
    <row r="7337" s="178" customFormat="true" ht="15" hidden="false" customHeight="false" outlineLevel="0" collapsed="false">
      <c r="A7337" s="178" t="n">
        <v>53749</v>
      </c>
      <c r="B7337" s="178" t="s">
        <v>57500</v>
      </c>
      <c r="C7337" s="178" t="s">
        <v>48450</v>
      </c>
      <c r="D7337" s="178" t="str">
        <f aca="false">IF(LEN(B7337)=2,C7337,"")</f>
        <v/>
      </c>
      <c r="E7337" s="178" t="str">
        <f aca="false">IF(LEN(B7337)=5,C7337,"")</f>
        <v/>
      </c>
      <c r="F7337" s="178" t="str">
        <f aca="false">IF(LEN(B7337)=13,C7337,"")</f>
        <v>Cipanas</v>
      </c>
      <c r="G7337" s="178" t="s">
        <v>48450</v>
      </c>
      <c r="H7337" s="178" t="s">
        <v>48450</v>
      </c>
    </row>
    <row r="7338" s="178" customFormat="true" ht="15" hidden="false" customHeight="false" outlineLevel="0" collapsed="false">
      <c r="A7338" s="178" t="n">
        <v>53750</v>
      </c>
      <c r="B7338" s="178" t="s">
        <v>57501</v>
      </c>
      <c r="C7338" s="178" t="s">
        <v>50539</v>
      </c>
      <c r="D7338" s="178" t="str">
        <f aca="false">IF(LEN(B7338)=2,C7338,"")</f>
        <v/>
      </c>
      <c r="E7338" s="178" t="str">
        <f aca="false">IF(LEN(B7338)=5,C7338,"")</f>
        <v/>
      </c>
      <c r="F7338" s="178" t="str">
        <f aca="false">IF(LEN(B7338)=13,C7338,"")</f>
        <v>Girilaya</v>
      </c>
      <c r="G7338" s="178" t="s">
        <v>50539</v>
      </c>
      <c r="H7338" s="178" t="s">
        <v>48450</v>
      </c>
    </row>
    <row r="7339" s="178" customFormat="true" ht="15" hidden="false" customHeight="false" outlineLevel="0" collapsed="false">
      <c r="A7339" s="178" t="n">
        <v>53751</v>
      </c>
      <c r="B7339" s="178" t="s">
        <v>57502</v>
      </c>
      <c r="C7339" s="178" t="s">
        <v>53460</v>
      </c>
      <c r="D7339" s="178" t="str">
        <f aca="false">IF(LEN(B7339)=2,C7339,"")</f>
        <v/>
      </c>
      <c r="E7339" s="178" t="str">
        <f aca="false">IF(LEN(B7339)=5,C7339,"")</f>
        <v/>
      </c>
      <c r="F7339" s="178" t="str">
        <f aca="false">IF(LEN(B7339)=13,C7339,"")</f>
        <v>Malangsari</v>
      </c>
      <c r="G7339" s="178" t="s">
        <v>53460</v>
      </c>
      <c r="H7339" s="178" t="s">
        <v>48450</v>
      </c>
    </row>
    <row r="7340" s="178" customFormat="true" ht="15" hidden="false" customHeight="false" outlineLevel="0" collapsed="false">
      <c r="A7340" s="178" t="n">
        <v>53752</v>
      </c>
      <c r="B7340" s="178" t="s">
        <v>57503</v>
      </c>
      <c r="C7340" s="178" t="s">
        <v>57504</v>
      </c>
      <c r="D7340" s="178" t="str">
        <f aca="false">IF(LEN(B7340)=2,C7340,"")</f>
        <v/>
      </c>
      <c r="E7340" s="178" t="str">
        <f aca="false">IF(LEN(B7340)=5,C7340,"")</f>
        <v/>
      </c>
      <c r="F7340" s="178" t="str">
        <f aca="false">IF(LEN(B7340)=13,C7340,"")</f>
        <v>Bintangresmi</v>
      </c>
      <c r="G7340" s="178" t="s">
        <v>57504</v>
      </c>
      <c r="H7340" s="178" t="s">
        <v>48450</v>
      </c>
    </row>
    <row r="7341" s="178" customFormat="true" ht="15" hidden="false" customHeight="false" outlineLevel="0" collapsed="false">
      <c r="A7341" s="178" t="n">
        <v>53753</v>
      </c>
      <c r="B7341" s="178" t="s">
        <v>57505</v>
      </c>
      <c r="C7341" s="178" t="s">
        <v>57506</v>
      </c>
      <c r="D7341" s="178" t="str">
        <f aca="false">IF(LEN(B7341)=2,C7341,"")</f>
        <v/>
      </c>
      <c r="E7341" s="178" t="str">
        <f aca="false">IF(LEN(B7341)=5,C7341,"")</f>
        <v/>
      </c>
      <c r="F7341" s="178" t="str">
        <f aca="false">IF(LEN(B7341)=13,C7341,"")</f>
        <v>Talagahiyang</v>
      </c>
      <c r="G7341" s="178" t="s">
        <v>57506</v>
      </c>
      <c r="H7341" s="178" t="s">
        <v>48450</v>
      </c>
    </row>
    <row r="7342" s="178" customFormat="true" ht="15" hidden="false" customHeight="false" outlineLevel="0" collapsed="false">
      <c r="A7342" s="178" t="n">
        <v>53754</v>
      </c>
      <c r="B7342" s="178" t="s">
        <v>57507</v>
      </c>
      <c r="C7342" s="178" t="s">
        <v>57508</v>
      </c>
      <c r="D7342" s="178" t="str">
        <f aca="false">IF(LEN(B7342)=2,C7342,"")</f>
        <v/>
      </c>
      <c r="E7342" s="178" t="str">
        <f aca="false">IF(LEN(B7342)=5,C7342,"")</f>
        <v/>
      </c>
      <c r="F7342" s="178" t="str">
        <f aca="false">IF(LEN(B7342)=13,C7342,"")</f>
        <v>Luhurjaya</v>
      </c>
      <c r="G7342" s="178" t="s">
        <v>57508</v>
      </c>
      <c r="H7342" s="178" t="s">
        <v>48450</v>
      </c>
    </row>
    <row r="7343" s="178" customFormat="true" ht="15" hidden="false" customHeight="false" outlineLevel="0" collapsed="false">
      <c r="A7343" s="178" t="n">
        <v>53755</v>
      </c>
      <c r="B7343" s="178" t="s">
        <v>57509</v>
      </c>
      <c r="C7343" s="178" t="s">
        <v>57510</v>
      </c>
      <c r="D7343" s="178" t="str">
        <f aca="false">IF(LEN(B7343)=2,C7343,"")</f>
        <v/>
      </c>
      <c r="E7343" s="178" t="str">
        <f aca="false">IF(LEN(B7343)=5,C7343,"")</f>
        <v/>
      </c>
      <c r="F7343" s="178" t="str">
        <f aca="false">IF(LEN(B7343)=13,C7343,"")</f>
        <v>Haurgajrug</v>
      </c>
      <c r="G7343" s="178" t="s">
        <v>57510</v>
      </c>
      <c r="H7343" s="178" t="s">
        <v>48450</v>
      </c>
    </row>
    <row r="7344" s="178" customFormat="true" ht="15" hidden="false" customHeight="false" outlineLevel="0" collapsed="false">
      <c r="A7344" s="178" t="n">
        <v>53756</v>
      </c>
      <c r="B7344" s="178" t="s">
        <v>57511</v>
      </c>
      <c r="C7344" s="178" t="s">
        <v>50632</v>
      </c>
      <c r="D7344" s="178" t="str">
        <f aca="false">IF(LEN(B7344)=2,C7344,"")</f>
        <v/>
      </c>
      <c r="E7344" s="178" t="str">
        <f aca="false">IF(LEN(B7344)=5,C7344,"")</f>
        <v/>
      </c>
      <c r="F7344" s="178" t="str">
        <f aca="false">IF(LEN(B7344)=13,C7344,"")</f>
        <v>Giriharja</v>
      </c>
      <c r="G7344" s="178" t="s">
        <v>50632</v>
      </c>
      <c r="H7344" s="178" t="s">
        <v>48450</v>
      </c>
    </row>
    <row r="7345" s="178" customFormat="true" ht="15" hidden="false" customHeight="false" outlineLevel="0" collapsed="false">
      <c r="A7345" s="178" t="n">
        <v>53757</v>
      </c>
      <c r="B7345" s="178" t="s">
        <v>57512</v>
      </c>
      <c r="C7345" s="178" t="s">
        <v>12751</v>
      </c>
      <c r="D7345" s="178" t="str">
        <f aca="false">IF(LEN(B7345)=2,C7345,"")</f>
        <v/>
      </c>
      <c r="E7345" s="178" t="str">
        <f aca="false">IF(LEN(B7345)=5,C7345,"")</f>
        <v/>
      </c>
      <c r="F7345" s="178" t="str">
        <f aca="false">IF(LEN(B7345)=13,C7345,"")</f>
        <v>Sukasari</v>
      </c>
      <c r="G7345" s="178" t="s">
        <v>12751</v>
      </c>
      <c r="H7345" s="178" t="s">
        <v>48450</v>
      </c>
    </row>
    <row r="7346" s="178" customFormat="true" ht="15" hidden="false" customHeight="false" outlineLevel="0" collapsed="false">
      <c r="A7346" s="178" t="n">
        <v>53758</v>
      </c>
      <c r="B7346" s="178" t="s">
        <v>57513</v>
      </c>
      <c r="C7346" s="178" t="s">
        <v>48390</v>
      </c>
      <c r="D7346" s="178" t="str">
        <f aca="false">IF(LEN(B7346)=2,C7346,"")</f>
        <v/>
      </c>
      <c r="E7346" s="178" t="str">
        <f aca="false">IF(LEN(B7346)=5,C7346,"")</f>
        <v/>
      </c>
      <c r="F7346" s="178" t="str">
        <f aca="false">IF(LEN(B7346)=13,C7346,"")</f>
        <v>Jayapura</v>
      </c>
      <c r="G7346" s="178" t="s">
        <v>48390</v>
      </c>
      <c r="H7346" s="178" t="s">
        <v>48450</v>
      </c>
    </row>
    <row r="7347" s="178" customFormat="true" ht="15" hidden="false" customHeight="false" outlineLevel="0" collapsed="false">
      <c r="A7347" s="178" t="n">
        <v>53759</v>
      </c>
      <c r="B7347" s="178" t="s">
        <v>57514</v>
      </c>
      <c r="C7347" s="178" t="s">
        <v>47129</v>
      </c>
      <c r="D7347" s="178" t="str">
        <f aca="false">IF(LEN(B7347)=2,C7347,"")</f>
        <v/>
      </c>
      <c r="E7347" s="178" t="str">
        <f aca="false">IF(LEN(B7347)=5,C7347,"")</f>
        <v/>
      </c>
      <c r="F7347" s="178" t="str">
        <f aca="false">IF(LEN(B7347)=13,C7347,"")</f>
        <v>Sipayung</v>
      </c>
      <c r="G7347" s="178" t="s">
        <v>47129</v>
      </c>
      <c r="H7347" s="178" t="s">
        <v>48450</v>
      </c>
    </row>
    <row r="7348" s="178" customFormat="true" ht="15" hidden="false" customHeight="false" outlineLevel="0" collapsed="false">
      <c r="A7348" s="178" t="n">
        <v>53760</v>
      </c>
      <c r="B7348" s="178" t="s">
        <v>57515</v>
      </c>
      <c r="C7348" s="178" t="s">
        <v>57516</v>
      </c>
      <c r="D7348" s="178" t="str">
        <f aca="false">IF(LEN(B7348)=2,C7348,"")</f>
        <v/>
      </c>
      <c r="E7348" s="178" t="str">
        <f aca="false">IF(LEN(B7348)=5,C7348,"")</f>
        <v/>
      </c>
      <c r="F7348" s="178" t="str">
        <f aca="false">IF(LEN(B7348)=13,C7348,"")</f>
        <v>Bintangsari</v>
      </c>
      <c r="G7348" s="178" t="s">
        <v>57516</v>
      </c>
      <c r="H7348" s="178" t="s">
        <v>48450</v>
      </c>
    </row>
    <row r="7349" s="178" customFormat="true" ht="15" hidden="false" customHeight="false" outlineLevel="0" collapsed="false">
      <c r="A7349" s="178" t="n">
        <v>53761</v>
      </c>
      <c r="B7349" s="178" t="s">
        <v>57517</v>
      </c>
      <c r="C7349" s="178" t="s">
        <v>57518</v>
      </c>
      <c r="D7349" s="178" t="str">
        <f aca="false">IF(LEN(B7349)=2,C7349,"")</f>
        <v/>
      </c>
      <c r="E7349" s="178" t="str">
        <f aca="false">IF(LEN(B7349)=5,C7349,"")</f>
        <v/>
      </c>
      <c r="F7349" s="178" t="str">
        <f aca="false">IF(LEN(B7349)=13,C7349,"")</f>
        <v>Pasirhaur</v>
      </c>
      <c r="G7349" s="178" t="s">
        <v>57518</v>
      </c>
      <c r="H7349" s="178" t="s">
        <v>48450</v>
      </c>
    </row>
    <row r="7350" s="178" customFormat="true" ht="15" hidden="false" customHeight="false" outlineLevel="0" collapsed="false">
      <c r="A7350" s="178" t="n">
        <v>53762</v>
      </c>
      <c r="B7350" s="178" t="s">
        <v>57519</v>
      </c>
      <c r="C7350" s="178" t="s">
        <v>57520</v>
      </c>
      <c r="D7350" s="178" t="str">
        <f aca="false">IF(LEN(B7350)=2,C7350,"")</f>
        <v/>
      </c>
      <c r="E7350" s="178" t="str">
        <f aca="false">IF(LEN(B7350)=5,C7350,"")</f>
        <v/>
      </c>
      <c r="F7350" s="178" t="str">
        <f aca="false">IF(LEN(B7350)=13,C7350,"")</f>
        <v>Harumsari</v>
      </c>
      <c r="G7350" s="178" t="s">
        <v>57520</v>
      </c>
      <c r="H7350" s="178" t="s">
        <v>48450</v>
      </c>
    </row>
    <row r="7351" s="178" customFormat="true" ht="15" hidden="false" customHeight="false" outlineLevel="0" collapsed="false">
      <c r="A7351" s="178" t="n">
        <v>53763</v>
      </c>
      <c r="B7351" s="178" t="s">
        <v>57521</v>
      </c>
      <c r="C7351" s="178" t="s">
        <v>49950</v>
      </c>
      <c r="D7351" s="178" t="str">
        <f aca="false">IF(LEN(B7351)=2,C7351,"")</f>
        <v/>
      </c>
      <c r="E7351" s="178" t="str">
        <f aca="false">IF(LEN(B7351)=5,C7351,"")</f>
        <v/>
      </c>
      <c r="F7351" s="178" t="str">
        <f aca="false">IF(LEN(B7351)=13,C7351,"")</f>
        <v/>
      </c>
      <c r="H7351" s="178" t="s">
        <v>49950</v>
      </c>
    </row>
    <row r="7352" s="178" customFormat="true" ht="15" hidden="false" customHeight="false" outlineLevel="0" collapsed="false">
      <c r="A7352" s="178" t="n">
        <v>53764</v>
      </c>
      <c r="B7352" s="178" t="s">
        <v>57522</v>
      </c>
      <c r="C7352" s="178" t="s">
        <v>47064</v>
      </c>
      <c r="D7352" s="178" t="str">
        <f aca="false">IF(LEN(B7352)=2,C7352,"")</f>
        <v/>
      </c>
      <c r="E7352" s="178" t="str">
        <f aca="false">IF(LEN(B7352)=5,C7352,"")</f>
        <v/>
      </c>
      <c r="F7352" s="178" t="str">
        <f aca="false">IF(LEN(B7352)=13,C7352,"")</f>
        <v>Pasireurih</v>
      </c>
      <c r="G7352" s="178" t="s">
        <v>47064</v>
      </c>
      <c r="H7352" s="178" t="s">
        <v>49950</v>
      </c>
    </row>
    <row r="7353" s="178" customFormat="true" ht="15" hidden="false" customHeight="false" outlineLevel="0" collapsed="false">
      <c r="A7353" s="178" t="n">
        <v>53765</v>
      </c>
      <c r="B7353" s="178" t="s">
        <v>57523</v>
      </c>
      <c r="C7353" s="178" t="s">
        <v>57524</v>
      </c>
      <c r="D7353" s="178" t="str">
        <f aca="false">IF(LEN(B7353)=2,C7353,"")</f>
        <v/>
      </c>
      <c r="E7353" s="178" t="str">
        <f aca="false">IF(LEN(B7353)=5,C7353,"")</f>
        <v/>
      </c>
      <c r="F7353" s="178" t="str">
        <f aca="false">IF(LEN(B7353)=13,C7353,"")</f>
        <v>Ciminyak</v>
      </c>
      <c r="G7353" s="178" t="s">
        <v>57524</v>
      </c>
      <c r="H7353" s="178" t="s">
        <v>49950</v>
      </c>
    </row>
    <row r="7354" s="178" customFormat="true" ht="15" hidden="false" customHeight="false" outlineLevel="0" collapsed="false">
      <c r="A7354" s="178" t="n">
        <v>53766</v>
      </c>
      <c r="B7354" s="178" t="s">
        <v>57525</v>
      </c>
      <c r="C7354" s="178" t="s">
        <v>49950</v>
      </c>
      <c r="D7354" s="178" t="str">
        <f aca="false">IF(LEN(B7354)=2,C7354,"")</f>
        <v/>
      </c>
      <c r="E7354" s="178" t="str">
        <f aca="false">IF(LEN(B7354)=5,C7354,"")</f>
        <v/>
      </c>
      <c r="F7354" s="178" t="str">
        <f aca="false">IF(LEN(B7354)=13,C7354,"")</f>
        <v>Muncang</v>
      </c>
      <c r="G7354" s="178" t="s">
        <v>49950</v>
      </c>
      <c r="H7354" s="178" t="s">
        <v>49950</v>
      </c>
    </row>
    <row r="7355" s="178" customFormat="true" ht="15" hidden="false" customHeight="false" outlineLevel="0" collapsed="false">
      <c r="A7355" s="178" t="n">
        <v>53767</v>
      </c>
      <c r="B7355" s="178" t="s">
        <v>57526</v>
      </c>
      <c r="C7355" s="178" t="s">
        <v>57527</v>
      </c>
      <c r="D7355" s="178" t="str">
        <f aca="false">IF(LEN(B7355)=2,C7355,"")</f>
        <v/>
      </c>
      <c r="E7355" s="178" t="str">
        <f aca="false">IF(LEN(B7355)=5,C7355,"")</f>
        <v/>
      </c>
      <c r="F7355" s="178" t="str">
        <f aca="false">IF(LEN(B7355)=13,C7355,"")</f>
        <v>Leuwicoo</v>
      </c>
      <c r="G7355" s="178" t="s">
        <v>57527</v>
      </c>
      <c r="H7355" s="178" t="s">
        <v>49950</v>
      </c>
    </row>
    <row r="7356" s="178" customFormat="true" ht="15" hidden="false" customHeight="false" outlineLevel="0" collapsed="false">
      <c r="A7356" s="178" t="n">
        <v>53768</v>
      </c>
      <c r="B7356" s="178" t="s">
        <v>57528</v>
      </c>
      <c r="C7356" s="178" t="s">
        <v>52793</v>
      </c>
      <c r="D7356" s="178" t="str">
        <f aca="false">IF(LEN(B7356)=2,C7356,"")</f>
        <v/>
      </c>
      <c r="E7356" s="178" t="str">
        <f aca="false">IF(LEN(B7356)=5,C7356,"")</f>
        <v/>
      </c>
      <c r="F7356" s="178" t="str">
        <f aca="false">IF(LEN(B7356)=13,C7356,"")</f>
        <v>Sindangwangi</v>
      </c>
      <c r="G7356" s="178" t="s">
        <v>52793</v>
      </c>
      <c r="H7356" s="178" t="s">
        <v>49950</v>
      </c>
    </row>
    <row r="7357" s="178" customFormat="true" ht="15" hidden="false" customHeight="false" outlineLevel="0" collapsed="false">
      <c r="A7357" s="178" t="n">
        <v>53769</v>
      </c>
      <c r="B7357" s="178" t="s">
        <v>57529</v>
      </c>
      <c r="C7357" s="178" t="s">
        <v>19729</v>
      </c>
      <c r="D7357" s="178" t="str">
        <f aca="false">IF(LEN(B7357)=2,C7357,"")</f>
        <v/>
      </c>
      <c r="E7357" s="178" t="str">
        <f aca="false">IF(LEN(B7357)=5,C7357,"")</f>
        <v/>
      </c>
      <c r="F7357" s="178" t="str">
        <f aca="false">IF(LEN(B7357)=13,C7357,"")</f>
        <v>Cikarang</v>
      </c>
      <c r="G7357" s="178" t="s">
        <v>19729</v>
      </c>
      <c r="H7357" s="178" t="s">
        <v>49950</v>
      </c>
    </row>
    <row r="7358" s="178" customFormat="true" ht="15" hidden="false" customHeight="false" outlineLevel="0" collapsed="false">
      <c r="A7358" s="178" t="n">
        <v>53770</v>
      </c>
      <c r="B7358" s="178" t="s">
        <v>57530</v>
      </c>
      <c r="C7358" s="178" t="s">
        <v>48203</v>
      </c>
      <c r="D7358" s="178" t="str">
        <f aca="false">IF(LEN(B7358)=2,C7358,"")</f>
        <v/>
      </c>
      <c r="E7358" s="178" t="str">
        <f aca="false">IF(LEN(B7358)=5,C7358,"")</f>
        <v/>
      </c>
      <c r="F7358" s="178" t="str">
        <f aca="false">IF(LEN(B7358)=13,C7358,"")</f>
        <v>Sukanagara</v>
      </c>
      <c r="G7358" s="178" t="s">
        <v>48203</v>
      </c>
      <c r="H7358" s="178" t="s">
        <v>49950</v>
      </c>
    </row>
    <row r="7359" s="178" customFormat="true" ht="15" hidden="false" customHeight="false" outlineLevel="0" collapsed="false">
      <c r="A7359" s="178" t="n">
        <v>53771</v>
      </c>
      <c r="B7359" s="178" t="s">
        <v>57531</v>
      </c>
      <c r="C7359" s="178" t="s">
        <v>57532</v>
      </c>
      <c r="D7359" s="178" t="str">
        <f aca="false">IF(LEN(B7359)=2,C7359,"")</f>
        <v/>
      </c>
      <c r="E7359" s="178" t="str">
        <f aca="false">IF(LEN(B7359)=5,C7359,"")</f>
        <v/>
      </c>
      <c r="F7359" s="178" t="str">
        <f aca="false">IF(LEN(B7359)=13,C7359,"")</f>
        <v>Pasirnangka</v>
      </c>
      <c r="G7359" s="178" t="s">
        <v>57532</v>
      </c>
      <c r="H7359" s="178" t="s">
        <v>49950</v>
      </c>
    </row>
    <row r="7360" s="178" customFormat="true" ht="15" hidden="false" customHeight="false" outlineLevel="0" collapsed="false">
      <c r="A7360" s="178" t="n">
        <v>53772</v>
      </c>
      <c r="B7360" s="178" t="s">
        <v>57533</v>
      </c>
      <c r="C7360" s="178" t="s">
        <v>57534</v>
      </c>
      <c r="D7360" s="178" t="str">
        <f aca="false">IF(LEN(B7360)=2,C7360,"")</f>
        <v/>
      </c>
      <c r="E7360" s="178" t="str">
        <f aca="false">IF(LEN(B7360)=5,C7360,"")</f>
        <v/>
      </c>
      <c r="F7360" s="178" t="str">
        <f aca="false">IF(LEN(B7360)=13,C7360,"")</f>
        <v>Jagaraksa</v>
      </c>
      <c r="G7360" s="178" t="s">
        <v>57534</v>
      </c>
      <c r="H7360" s="178" t="s">
        <v>49950</v>
      </c>
    </row>
    <row r="7361" s="178" customFormat="true" ht="15" hidden="false" customHeight="false" outlineLevel="0" collapsed="false">
      <c r="A7361" s="178" t="n">
        <v>53773</v>
      </c>
      <c r="B7361" s="178" t="s">
        <v>57535</v>
      </c>
      <c r="C7361" s="178" t="s">
        <v>48734</v>
      </c>
      <c r="D7361" s="178" t="str">
        <f aca="false">IF(LEN(B7361)=2,C7361,"")</f>
        <v/>
      </c>
      <c r="E7361" s="178" t="str">
        <f aca="false">IF(LEN(B7361)=5,C7361,"")</f>
        <v/>
      </c>
      <c r="F7361" s="178" t="str">
        <f aca="false">IF(LEN(B7361)=13,C7361,"")</f>
        <v>Tanjungwangi</v>
      </c>
      <c r="G7361" s="178" t="s">
        <v>48734</v>
      </c>
      <c r="H7361" s="178" t="s">
        <v>49950</v>
      </c>
    </row>
    <row r="7362" s="178" customFormat="true" ht="15" hidden="false" customHeight="false" outlineLevel="0" collapsed="false">
      <c r="A7362" s="178" t="n">
        <v>53774</v>
      </c>
      <c r="B7362" s="178" t="s">
        <v>57536</v>
      </c>
      <c r="C7362" s="178" t="s">
        <v>46569</v>
      </c>
      <c r="D7362" s="178" t="str">
        <f aca="false">IF(LEN(B7362)=2,C7362,"")</f>
        <v/>
      </c>
      <c r="E7362" s="178" t="str">
        <f aca="false">IF(LEN(B7362)=5,C7362,"")</f>
        <v/>
      </c>
      <c r="F7362" s="178" t="str">
        <f aca="false">IF(LEN(B7362)=13,C7362,"")</f>
        <v>Mekarwangi</v>
      </c>
      <c r="G7362" s="178" t="s">
        <v>46569</v>
      </c>
      <c r="H7362" s="178" t="s">
        <v>49950</v>
      </c>
    </row>
    <row r="7363" s="178" customFormat="true" ht="15" hidden="false" customHeight="false" outlineLevel="0" collapsed="false">
      <c r="A7363" s="178" t="n">
        <v>53775</v>
      </c>
      <c r="B7363" s="178" t="s">
        <v>57537</v>
      </c>
      <c r="C7363" s="178" t="s">
        <v>57538</v>
      </c>
      <c r="D7363" s="178" t="str">
        <f aca="false">IF(LEN(B7363)=2,C7363,"")</f>
        <v/>
      </c>
      <c r="E7363" s="178" t="str">
        <f aca="false">IF(LEN(B7363)=5,C7363,"")</f>
        <v/>
      </c>
      <c r="F7363" s="178" t="str">
        <f aca="false">IF(LEN(B7363)=13,C7363,"")</f>
        <v>Girijagabaya</v>
      </c>
      <c r="G7363" s="178" t="s">
        <v>57538</v>
      </c>
      <c r="H7363" s="178" t="s">
        <v>49950</v>
      </c>
    </row>
    <row r="7364" s="178" customFormat="true" ht="15" hidden="false" customHeight="false" outlineLevel="0" collapsed="false">
      <c r="A7364" s="178" t="n">
        <v>53776</v>
      </c>
      <c r="B7364" s="178" t="s">
        <v>57539</v>
      </c>
      <c r="C7364" s="178" t="s">
        <v>57540</v>
      </c>
      <c r="D7364" s="178" t="str">
        <f aca="false">IF(LEN(B7364)=2,C7364,"")</f>
        <v/>
      </c>
      <c r="E7364" s="178" t="str">
        <f aca="false">IF(LEN(B7364)=5,C7364,"")</f>
        <v/>
      </c>
      <c r="F7364" s="178" t="str">
        <f aca="false">IF(LEN(B7364)=13,C7364,"")</f>
        <v/>
      </c>
      <c r="H7364" s="178" t="s">
        <v>57540</v>
      </c>
    </row>
    <row r="7365" s="178" customFormat="true" ht="15" hidden="false" customHeight="false" outlineLevel="0" collapsed="false">
      <c r="A7365" s="178" t="n">
        <v>53777</v>
      </c>
      <c r="B7365" s="178" t="s">
        <v>57541</v>
      </c>
      <c r="C7365" s="178" t="s">
        <v>57542</v>
      </c>
      <c r="D7365" s="178" t="str">
        <f aca="false">IF(LEN(B7365)=2,C7365,"")</f>
        <v/>
      </c>
      <c r="E7365" s="178" t="str">
        <f aca="false">IF(LEN(B7365)=5,C7365,"")</f>
        <v/>
      </c>
      <c r="F7365" s="178" t="str">
        <f aca="false">IF(LEN(B7365)=13,C7365,"")</f>
        <v>Kanekes</v>
      </c>
      <c r="G7365" s="178" t="s">
        <v>57542</v>
      </c>
      <c r="H7365" s="178" t="s">
        <v>57540</v>
      </c>
    </row>
    <row r="7366" s="178" customFormat="true" ht="15" hidden="false" customHeight="false" outlineLevel="0" collapsed="false">
      <c r="A7366" s="178" t="n">
        <v>53778</v>
      </c>
      <c r="B7366" s="178" t="s">
        <v>57543</v>
      </c>
      <c r="C7366" s="178" t="s">
        <v>57544</v>
      </c>
      <c r="D7366" s="178" t="str">
        <f aca="false">IF(LEN(B7366)=2,C7366,"")</f>
        <v/>
      </c>
      <c r="E7366" s="178" t="str">
        <f aca="false">IF(LEN(B7366)=5,C7366,"")</f>
        <v/>
      </c>
      <c r="F7366" s="178" t="str">
        <f aca="false">IF(LEN(B7366)=13,C7366,"")</f>
        <v>Cisimeut</v>
      </c>
      <c r="G7366" s="178" t="s">
        <v>57544</v>
      </c>
      <c r="H7366" s="178" t="s">
        <v>57540</v>
      </c>
    </row>
    <row r="7367" s="178" customFormat="true" ht="15" hidden="false" customHeight="false" outlineLevel="0" collapsed="false">
      <c r="A7367" s="178" t="n">
        <v>53779</v>
      </c>
      <c r="B7367" s="178" t="s">
        <v>57545</v>
      </c>
      <c r="C7367" s="178" t="s">
        <v>49882</v>
      </c>
      <c r="D7367" s="178" t="str">
        <f aca="false">IF(LEN(B7367)=2,C7367,"")</f>
        <v/>
      </c>
      <c r="E7367" s="178" t="str">
        <f aca="false">IF(LEN(B7367)=5,C7367,"")</f>
        <v/>
      </c>
      <c r="F7367" s="178" t="str">
        <f aca="false">IF(LEN(B7367)=13,C7367,"")</f>
        <v>Cibungur</v>
      </c>
      <c r="G7367" s="178" t="s">
        <v>49882</v>
      </c>
      <c r="H7367" s="178" t="s">
        <v>57540</v>
      </c>
    </row>
    <row r="7368" s="178" customFormat="true" ht="15" hidden="false" customHeight="false" outlineLevel="0" collapsed="false">
      <c r="A7368" s="178" t="n">
        <v>53780</v>
      </c>
      <c r="B7368" s="178" t="s">
        <v>57546</v>
      </c>
      <c r="C7368" s="178" t="s">
        <v>57540</v>
      </c>
      <c r="D7368" s="178" t="str">
        <f aca="false">IF(LEN(B7368)=2,C7368,"")</f>
        <v/>
      </c>
      <c r="E7368" s="178" t="str">
        <f aca="false">IF(LEN(B7368)=5,C7368,"")</f>
        <v/>
      </c>
      <c r="F7368" s="178" t="str">
        <f aca="false">IF(LEN(B7368)=13,C7368,"")</f>
        <v>Leuwidamar</v>
      </c>
      <c r="G7368" s="178" t="s">
        <v>57540</v>
      </c>
      <c r="H7368" s="178" t="s">
        <v>57540</v>
      </c>
    </row>
    <row r="7369" s="178" customFormat="true" ht="15" hidden="false" customHeight="false" outlineLevel="0" collapsed="false">
      <c r="A7369" s="178" t="n">
        <v>53781</v>
      </c>
      <c r="B7369" s="178" t="s">
        <v>57547</v>
      </c>
      <c r="C7369" s="178" t="s">
        <v>57548</v>
      </c>
      <c r="D7369" s="178" t="str">
        <f aca="false">IF(LEN(B7369)=2,C7369,"")</f>
        <v/>
      </c>
      <c r="E7369" s="178" t="str">
        <f aca="false">IF(LEN(B7369)=5,C7369,"")</f>
        <v/>
      </c>
      <c r="F7369" s="178" t="str">
        <f aca="false">IF(LEN(B7369)=13,C7369,"")</f>
        <v>Lebakparahiang</v>
      </c>
      <c r="G7369" s="178" t="s">
        <v>57548</v>
      </c>
      <c r="H7369" s="178" t="s">
        <v>57540</v>
      </c>
    </row>
    <row r="7370" s="178" customFormat="true" ht="15" hidden="false" customHeight="false" outlineLevel="0" collapsed="false">
      <c r="A7370" s="178" t="n">
        <v>53782</v>
      </c>
      <c r="B7370" s="178" t="s">
        <v>57549</v>
      </c>
      <c r="C7370" s="178" t="s">
        <v>57550</v>
      </c>
      <c r="D7370" s="178" t="str">
        <f aca="false">IF(LEN(B7370)=2,C7370,"")</f>
        <v/>
      </c>
      <c r="E7370" s="178" t="str">
        <f aca="false">IF(LEN(B7370)=5,C7370,"")</f>
        <v/>
      </c>
      <c r="F7370" s="178" t="str">
        <f aca="false">IF(LEN(B7370)=13,C7370,"")</f>
        <v>Sangkanwangi</v>
      </c>
      <c r="G7370" s="178" t="s">
        <v>57550</v>
      </c>
      <c r="H7370" s="178" t="s">
        <v>57540</v>
      </c>
    </row>
    <row r="7371" s="178" customFormat="true" ht="15" hidden="false" customHeight="false" outlineLevel="0" collapsed="false">
      <c r="A7371" s="178" t="n">
        <v>53783</v>
      </c>
      <c r="B7371" s="178" t="s">
        <v>57551</v>
      </c>
      <c r="C7371" s="178" t="s">
        <v>57552</v>
      </c>
      <c r="D7371" s="178" t="str">
        <f aca="false">IF(LEN(B7371)=2,C7371,"")</f>
        <v/>
      </c>
      <c r="E7371" s="178" t="str">
        <f aca="false">IF(LEN(B7371)=5,C7371,"")</f>
        <v/>
      </c>
      <c r="F7371" s="178" t="str">
        <f aca="false">IF(LEN(B7371)=13,C7371,"")</f>
        <v>Nayagati</v>
      </c>
      <c r="G7371" s="178" t="s">
        <v>57552</v>
      </c>
      <c r="H7371" s="178" t="s">
        <v>57540</v>
      </c>
    </row>
    <row r="7372" s="178" customFormat="true" ht="15" hidden="false" customHeight="false" outlineLevel="0" collapsed="false">
      <c r="A7372" s="178" t="n">
        <v>53784</v>
      </c>
      <c r="B7372" s="178" t="s">
        <v>57553</v>
      </c>
      <c r="C7372" s="178" t="s">
        <v>56495</v>
      </c>
      <c r="D7372" s="178" t="str">
        <f aca="false">IF(LEN(B7372)=2,C7372,"")</f>
        <v/>
      </c>
      <c r="E7372" s="178" t="str">
        <f aca="false">IF(LEN(B7372)=5,C7372,"")</f>
        <v/>
      </c>
      <c r="F7372" s="178" t="str">
        <f aca="false">IF(LEN(B7372)=13,C7372,"")</f>
        <v>Bojongmenteng</v>
      </c>
      <c r="G7372" s="178" t="s">
        <v>56495</v>
      </c>
      <c r="H7372" s="178" t="s">
        <v>57540</v>
      </c>
    </row>
    <row r="7373" s="178" customFormat="true" ht="15" hidden="false" customHeight="false" outlineLevel="0" collapsed="false">
      <c r="A7373" s="178" t="n">
        <v>53785</v>
      </c>
      <c r="B7373" s="178" t="s">
        <v>57554</v>
      </c>
      <c r="C7373" s="178" t="s">
        <v>57555</v>
      </c>
      <c r="D7373" s="178" t="str">
        <f aca="false">IF(LEN(B7373)=2,C7373,"")</f>
        <v/>
      </c>
      <c r="E7373" s="178" t="str">
        <f aca="false">IF(LEN(B7373)=5,C7373,"")</f>
        <v/>
      </c>
      <c r="F7373" s="178" t="str">
        <f aca="false">IF(LEN(B7373)=13,C7373,"")</f>
        <v>Margawangi</v>
      </c>
      <c r="G7373" s="178" t="s">
        <v>57555</v>
      </c>
      <c r="H7373" s="178" t="s">
        <v>57540</v>
      </c>
    </row>
    <row r="7374" s="178" customFormat="true" ht="15" hidden="false" customHeight="false" outlineLevel="0" collapsed="false">
      <c r="A7374" s="178" t="n">
        <v>53786</v>
      </c>
      <c r="B7374" s="178" t="s">
        <v>57556</v>
      </c>
      <c r="C7374" s="178" t="s">
        <v>57557</v>
      </c>
      <c r="D7374" s="178" t="str">
        <f aca="false">IF(LEN(B7374)=2,C7374,"")</f>
        <v/>
      </c>
      <c r="E7374" s="178" t="str">
        <f aca="false">IF(LEN(B7374)=5,C7374,"")</f>
        <v/>
      </c>
      <c r="F7374" s="178" t="str">
        <f aca="false">IF(LEN(B7374)=13,C7374,"")</f>
        <v>Wantisari</v>
      </c>
      <c r="G7374" s="178" t="s">
        <v>57557</v>
      </c>
      <c r="H7374" s="178" t="s">
        <v>57540</v>
      </c>
    </row>
    <row r="7375" s="178" customFormat="true" ht="15" hidden="false" customHeight="false" outlineLevel="0" collapsed="false">
      <c r="A7375" s="178" t="n">
        <v>53787</v>
      </c>
      <c r="B7375" s="178" t="s">
        <v>57558</v>
      </c>
      <c r="C7375" s="178" t="s">
        <v>57559</v>
      </c>
      <c r="D7375" s="178" t="str">
        <f aca="false">IF(LEN(B7375)=2,C7375,"")</f>
        <v/>
      </c>
      <c r="E7375" s="178" t="str">
        <f aca="false">IF(LEN(B7375)=5,C7375,"")</f>
        <v/>
      </c>
      <c r="F7375" s="178" t="str">
        <f aca="false">IF(LEN(B7375)=13,C7375,"")</f>
        <v>Jalupangmulya</v>
      </c>
      <c r="G7375" s="178" t="s">
        <v>57559</v>
      </c>
      <c r="H7375" s="178" t="s">
        <v>57540</v>
      </c>
    </row>
    <row r="7376" s="178" customFormat="true" ht="15" hidden="false" customHeight="false" outlineLevel="0" collapsed="false">
      <c r="A7376" s="178" t="n">
        <v>53788</v>
      </c>
      <c r="B7376" s="178" t="s">
        <v>57560</v>
      </c>
      <c r="C7376" s="178" t="s">
        <v>57561</v>
      </c>
      <c r="D7376" s="178" t="str">
        <f aca="false">IF(LEN(B7376)=2,C7376,"")</f>
        <v/>
      </c>
      <c r="E7376" s="178" t="str">
        <f aca="false">IF(LEN(B7376)=5,C7376,"")</f>
        <v/>
      </c>
      <c r="F7376" s="178" t="str">
        <f aca="false">IF(LEN(B7376)=13,C7376,"")</f>
        <v>Cisimeut Raya</v>
      </c>
      <c r="G7376" s="178" t="s">
        <v>57561</v>
      </c>
      <c r="H7376" s="178" t="s">
        <v>57540</v>
      </c>
    </row>
    <row r="7377" s="178" customFormat="true" ht="15" hidden="false" customHeight="false" outlineLevel="0" collapsed="false">
      <c r="A7377" s="178" t="n">
        <v>53789</v>
      </c>
      <c r="B7377" s="178" t="s">
        <v>57562</v>
      </c>
      <c r="C7377" s="178" t="s">
        <v>57364</v>
      </c>
      <c r="D7377" s="178" t="str">
        <f aca="false">IF(LEN(B7377)=2,C7377,"")</f>
        <v/>
      </c>
      <c r="E7377" s="178" t="str">
        <f aca="false">IF(LEN(B7377)=5,C7377,"")</f>
        <v/>
      </c>
      <c r="F7377" s="178" t="str">
        <f aca="false">IF(LEN(B7377)=13,C7377,"")</f>
        <v/>
      </c>
      <c r="H7377" s="178" t="s">
        <v>57364</v>
      </c>
    </row>
    <row r="7378" s="178" customFormat="true" ht="15" hidden="false" customHeight="false" outlineLevel="0" collapsed="false">
      <c r="A7378" s="178" t="n">
        <v>53790</v>
      </c>
      <c r="B7378" s="178" t="s">
        <v>57563</v>
      </c>
      <c r="C7378" s="178" t="s">
        <v>57364</v>
      </c>
      <c r="D7378" s="178" t="str">
        <f aca="false">IF(LEN(B7378)=2,C7378,"")</f>
        <v/>
      </c>
      <c r="E7378" s="178" t="str">
        <f aca="false">IF(LEN(B7378)=5,C7378,"")</f>
        <v/>
      </c>
      <c r="F7378" s="178" t="str">
        <f aca="false">IF(LEN(B7378)=13,C7378,"")</f>
        <v>Bojongmanik</v>
      </c>
      <c r="G7378" s="178" t="s">
        <v>57364</v>
      </c>
      <c r="H7378" s="178" t="s">
        <v>57364</v>
      </c>
    </row>
    <row r="7379" s="178" customFormat="true" ht="15" hidden="false" customHeight="false" outlineLevel="0" collapsed="false">
      <c r="A7379" s="178" t="n">
        <v>53791</v>
      </c>
      <c r="B7379" s="178" t="s">
        <v>57564</v>
      </c>
      <c r="C7379" s="178" t="s">
        <v>57565</v>
      </c>
      <c r="D7379" s="178" t="str">
        <f aca="false">IF(LEN(B7379)=2,C7379,"")</f>
        <v/>
      </c>
      <c r="E7379" s="178" t="str">
        <f aca="false">IF(LEN(B7379)=5,C7379,"")</f>
        <v/>
      </c>
      <c r="F7379" s="178" t="str">
        <f aca="false">IF(LEN(B7379)=13,C7379,"")</f>
        <v>Harjawana</v>
      </c>
      <c r="G7379" s="178" t="s">
        <v>57565</v>
      </c>
      <c r="H7379" s="178" t="s">
        <v>57364</v>
      </c>
    </row>
    <row r="7380" s="178" customFormat="true" ht="15" hidden="false" customHeight="false" outlineLevel="0" collapsed="false">
      <c r="A7380" s="178" t="n">
        <v>53792</v>
      </c>
      <c r="B7380" s="178" t="s">
        <v>57566</v>
      </c>
      <c r="C7380" s="178" t="s">
        <v>57567</v>
      </c>
      <c r="D7380" s="178" t="str">
        <f aca="false">IF(LEN(B7380)=2,C7380,"")</f>
        <v/>
      </c>
      <c r="E7380" s="178" t="str">
        <f aca="false">IF(LEN(B7380)=5,C7380,"")</f>
        <v/>
      </c>
      <c r="F7380" s="178" t="str">
        <f aca="false">IF(LEN(B7380)=13,C7380,"")</f>
        <v>Kadurahayu</v>
      </c>
      <c r="G7380" s="178" t="s">
        <v>57567</v>
      </c>
      <c r="H7380" s="178" t="s">
        <v>57364</v>
      </c>
    </row>
    <row r="7381" s="178" customFormat="true" ht="15" hidden="false" customHeight="false" outlineLevel="0" collapsed="false">
      <c r="A7381" s="178" t="n">
        <v>53793</v>
      </c>
      <c r="B7381" s="178" t="s">
        <v>57568</v>
      </c>
      <c r="C7381" s="178" t="s">
        <v>46760</v>
      </c>
      <c r="D7381" s="178" t="str">
        <f aca="false">IF(LEN(B7381)=2,C7381,"")</f>
        <v/>
      </c>
      <c r="E7381" s="178" t="str">
        <f aca="false">IF(LEN(B7381)=5,C7381,"")</f>
        <v/>
      </c>
      <c r="F7381" s="178" t="str">
        <f aca="false">IF(LEN(B7381)=13,C7381,"")</f>
        <v>Cimayang</v>
      </c>
      <c r="G7381" s="178" t="s">
        <v>46760</v>
      </c>
      <c r="H7381" s="178" t="s">
        <v>57364</v>
      </c>
    </row>
    <row r="7382" s="178" customFormat="true" ht="15" hidden="false" customHeight="false" outlineLevel="0" collapsed="false">
      <c r="A7382" s="178" t="n">
        <v>53794</v>
      </c>
      <c r="B7382" s="178" t="s">
        <v>57569</v>
      </c>
      <c r="C7382" s="178" t="s">
        <v>57570</v>
      </c>
      <c r="D7382" s="178" t="str">
        <f aca="false">IF(LEN(B7382)=2,C7382,"")</f>
        <v/>
      </c>
      <c r="E7382" s="178" t="str">
        <f aca="false">IF(LEN(B7382)=5,C7382,"")</f>
        <v/>
      </c>
      <c r="F7382" s="178" t="str">
        <f aca="false">IF(LEN(B7382)=13,C7382,"")</f>
        <v>Parakanbeusi</v>
      </c>
      <c r="G7382" s="178" t="s">
        <v>57570</v>
      </c>
      <c r="H7382" s="178" t="s">
        <v>57364</v>
      </c>
    </row>
    <row r="7383" s="178" customFormat="true" ht="15" hidden="false" customHeight="false" outlineLevel="0" collapsed="false">
      <c r="A7383" s="178" t="n">
        <v>53795</v>
      </c>
      <c r="B7383" s="178" t="s">
        <v>57571</v>
      </c>
      <c r="C7383" s="178" t="s">
        <v>53326</v>
      </c>
      <c r="D7383" s="178" t="str">
        <f aca="false">IF(LEN(B7383)=2,C7383,"")</f>
        <v/>
      </c>
      <c r="E7383" s="178" t="str">
        <f aca="false">IF(LEN(B7383)=5,C7383,"")</f>
        <v/>
      </c>
      <c r="F7383" s="178" t="str">
        <f aca="false">IF(LEN(B7383)=13,C7383,"")</f>
        <v>Keboncau</v>
      </c>
      <c r="G7383" s="178" t="s">
        <v>53326</v>
      </c>
      <c r="H7383" s="178" t="s">
        <v>57364</v>
      </c>
    </row>
    <row r="7384" s="178" customFormat="true" ht="15" hidden="false" customHeight="false" outlineLevel="0" collapsed="false">
      <c r="A7384" s="178" t="n">
        <v>53796</v>
      </c>
      <c r="B7384" s="178" t="s">
        <v>57572</v>
      </c>
      <c r="C7384" s="178" t="s">
        <v>48553</v>
      </c>
      <c r="D7384" s="178" t="str">
        <f aca="false">IF(LEN(B7384)=2,C7384,"")</f>
        <v/>
      </c>
      <c r="E7384" s="178" t="str">
        <f aca="false">IF(LEN(B7384)=5,C7384,"")</f>
        <v/>
      </c>
      <c r="F7384" s="178" t="str">
        <f aca="false">IF(LEN(B7384)=13,C7384,"")</f>
        <v>Mekarmanik</v>
      </c>
      <c r="G7384" s="178" t="s">
        <v>48553</v>
      </c>
      <c r="H7384" s="178" t="s">
        <v>57364</v>
      </c>
    </row>
    <row r="7385" s="178" customFormat="true" ht="15" hidden="false" customHeight="false" outlineLevel="0" collapsed="false">
      <c r="A7385" s="178" t="n">
        <v>53797</v>
      </c>
      <c r="B7385" s="178" t="s">
        <v>57573</v>
      </c>
      <c r="C7385" s="178" t="s">
        <v>53205</v>
      </c>
      <c r="D7385" s="178" t="str">
        <f aca="false">IF(LEN(B7385)=2,C7385,"")</f>
        <v/>
      </c>
      <c r="E7385" s="178" t="str">
        <f aca="false">IF(LEN(B7385)=5,C7385,"")</f>
        <v/>
      </c>
      <c r="F7385" s="178" t="str">
        <f aca="false">IF(LEN(B7385)=13,C7385,"")</f>
        <v>Mekar Rahayu</v>
      </c>
      <c r="G7385" s="178" t="s">
        <v>53205</v>
      </c>
      <c r="H7385" s="178" t="s">
        <v>57364</v>
      </c>
    </row>
    <row r="7386" s="178" customFormat="true" ht="15" hidden="false" customHeight="false" outlineLevel="0" collapsed="false">
      <c r="A7386" s="178" t="n">
        <v>53798</v>
      </c>
      <c r="B7386" s="178" t="s">
        <v>57574</v>
      </c>
      <c r="C7386" s="178" t="s">
        <v>57575</v>
      </c>
      <c r="D7386" s="178" t="str">
        <f aca="false">IF(LEN(B7386)=2,C7386,"")</f>
        <v/>
      </c>
      <c r="E7386" s="178" t="str">
        <f aca="false">IF(LEN(B7386)=5,C7386,"")</f>
        <v/>
      </c>
      <c r="F7386" s="178" t="str">
        <f aca="false">IF(LEN(B7386)=13,C7386,"")</f>
        <v>Pasirbitung</v>
      </c>
      <c r="G7386" s="178" t="s">
        <v>57575</v>
      </c>
      <c r="H7386" s="178" t="s">
        <v>57364</v>
      </c>
    </row>
    <row r="7387" s="178" customFormat="true" ht="15" hidden="false" customHeight="false" outlineLevel="0" collapsed="false">
      <c r="A7387" s="178" t="n">
        <v>53799</v>
      </c>
      <c r="B7387" s="178" t="s">
        <v>57576</v>
      </c>
      <c r="C7387" s="178" t="s">
        <v>57577</v>
      </c>
      <c r="D7387" s="178" t="str">
        <f aca="false">IF(LEN(B7387)=2,C7387,"")</f>
        <v/>
      </c>
      <c r="E7387" s="178" t="str">
        <f aca="false">IF(LEN(B7387)=5,C7387,"")</f>
        <v/>
      </c>
      <c r="F7387" s="178" t="str">
        <f aca="false">IF(LEN(B7387)=13,C7387,"")</f>
        <v/>
      </c>
      <c r="H7387" s="178" t="s">
        <v>57577</v>
      </c>
    </row>
    <row r="7388" s="178" customFormat="true" ht="15" hidden="false" customHeight="false" outlineLevel="0" collapsed="false">
      <c r="A7388" s="178" t="n">
        <v>53800</v>
      </c>
      <c r="B7388" s="178" t="s">
        <v>57578</v>
      </c>
      <c r="C7388" s="178" t="s">
        <v>57577</v>
      </c>
      <c r="D7388" s="178" t="str">
        <f aca="false">IF(LEN(B7388)=2,C7388,"")</f>
        <v/>
      </c>
      <c r="E7388" s="178" t="str">
        <f aca="false">IF(LEN(B7388)=5,C7388,"")</f>
        <v/>
      </c>
      <c r="F7388" s="178" t="str">
        <f aca="false">IF(LEN(B7388)=13,C7388,"")</f>
        <v>Gunungkencana</v>
      </c>
      <c r="G7388" s="178" t="s">
        <v>57577</v>
      </c>
      <c r="H7388" s="178" t="s">
        <v>57577</v>
      </c>
    </row>
    <row r="7389" s="178" customFormat="true" ht="15" hidden="false" customHeight="false" outlineLevel="0" collapsed="false">
      <c r="A7389" s="178" t="n">
        <v>53801</v>
      </c>
      <c r="B7389" s="178" t="s">
        <v>57579</v>
      </c>
      <c r="C7389" s="178" t="s">
        <v>57580</v>
      </c>
      <c r="D7389" s="178" t="str">
        <f aca="false">IF(LEN(B7389)=2,C7389,"")</f>
        <v/>
      </c>
      <c r="E7389" s="178" t="str">
        <f aca="false">IF(LEN(B7389)=5,C7389,"")</f>
        <v/>
      </c>
      <c r="F7389" s="178" t="str">
        <f aca="false">IF(LEN(B7389)=13,C7389,"")</f>
        <v>Cimanyangray</v>
      </c>
      <c r="G7389" s="178" t="s">
        <v>57580</v>
      </c>
      <c r="H7389" s="178" t="s">
        <v>57577</v>
      </c>
    </row>
    <row r="7390" s="178" customFormat="true" ht="15" hidden="false" customHeight="false" outlineLevel="0" collapsed="false">
      <c r="A7390" s="178" t="n">
        <v>53802</v>
      </c>
      <c r="B7390" s="178" t="s">
        <v>57581</v>
      </c>
      <c r="C7390" s="178" t="s">
        <v>57582</v>
      </c>
      <c r="D7390" s="178" t="str">
        <f aca="false">IF(LEN(B7390)=2,C7390,"")</f>
        <v/>
      </c>
      <c r="E7390" s="178" t="str">
        <f aca="false">IF(LEN(B7390)=5,C7390,"")</f>
        <v/>
      </c>
      <c r="F7390" s="178" t="str">
        <f aca="false">IF(LEN(B7390)=13,C7390,"")</f>
        <v>Gunungkendeng</v>
      </c>
      <c r="G7390" s="178" t="s">
        <v>57582</v>
      </c>
      <c r="H7390" s="178" t="s">
        <v>57577</v>
      </c>
    </row>
    <row r="7391" s="178" customFormat="true" ht="15" hidden="false" customHeight="false" outlineLevel="0" collapsed="false">
      <c r="A7391" s="178" t="n">
        <v>53803</v>
      </c>
      <c r="B7391" s="178" t="s">
        <v>57583</v>
      </c>
      <c r="C7391" s="178" t="s">
        <v>57584</v>
      </c>
      <c r="D7391" s="178" t="str">
        <f aca="false">IF(LEN(B7391)=2,C7391,"")</f>
        <v/>
      </c>
      <c r="E7391" s="178" t="str">
        <f aca="false">IF(LEN(B7391)=5,C7391,"")</f>
        <v/>
      </c>
      <c r="F7391" s="178" t="str">
        <f aca="false">IF(LEN(B7391)=13,C7391,"")</f>
        <v>Cisampang</v>
      </c>
      <c r="G7391" s="178" t="s">
        <v>57584</v>
      </c>
      <c r="H7391" s="178" t="s">
        <v>57577</v>
      </c>
    </row>
    <row r="7392" s="178" customFormat="true" ht="15" hidden="false" customHeight="false" outlineLevel="0" collapsed="false">
      <c r="A7392" s="178" t="n">
        <v>53804</v>
      </c>
      <c r="B7392" s="178" t="s">
        <v>57585</v>
      </c>
      <c r="C7392" s="178" t="s">
        <v>57586</v>
      </c>
      <c r="D7392" s="178" t="str">
        <f aca="false">IF(LEN(B7392)=2,C7392,"")</f>
        <v/>
      </c>
      <c r="E7392" s="178" t="str">
        <f aca="false">IF(LEN(B7392)=5,C7392,"")</f>
        <v/>
      </c>
      <c r="F7392" s="178" t="str">
        <f aca="false">IF(LEN(B7392)=13,C7392,"")</f>
        <v>Ciginggang</v>
      </c>
      <c r="G7392" s="178" t="s">
        <v>57586</v>
      </c>
      <c r="H7392" s="178" t="s">
        <v>57577</v>
      </c>
    </row>
    <row r="7393" s="178" customFormat="true" ht="15" hidden="false" customHeight="false" outlineLevel="0" collapsed="false">
      <c r="A7393" s="178" t="n">
        <v>53805</v>
      </c>
      <c r="B7393" s="178" t="s">
        <v>57587</v>
      </c>
      <c r="C7393" s="178" t="s">
        <v>50567</v>
      </c>
      <c r="D7393" s="178" t="str">
        <f aca="false">IF(LEN(B7393)=2,C7393,"")</f>
        <v/>
      </c>
      <c r="E7393" s="178" t="str">
        <f aca="false">IF(LEN(B7393)=5,C7393,"")</f>
        <v/>
      </c>
      <c r="F7393" s="178" t="str">
        <f aca="false">IF(LEN(B7393)=13,C7393,"")</f>
        <v>Ciakar</v>
      </c>
      <c r="G7393" s="178" t="s">
        <v>50567</v>
      </c>
      <c r="H7393" s="178" t="s">
        <v>57577</v>
      </c>
    </row>
    <row r="7394" s="178" customFormat="true" ht="15" hidden="false" customHeight="false" outlineLevel="0" collapsed="false">
      <c r="A7394" s="178" t="n">
        <v>53806</v>
      </c>
      <c r="B7394" s="178" t="s">
        <v>57588</v>
      </c>
      <c r="C7394" s="178" t="s">
        <v>57589</v>
      </c>
      <c r="D7394" s="178" t="str">
        <f aca="false">IF(LEN(B7394)=2,C7394,"")</f>
        <v/>
      </c>
      <c r="E7394" s="178" t="str">
        <f aca="false">IF(LEN(B7394)=5,C7394,"")</f>
        <v/>
      </c>
      <c r="F7394" s="178" t="str">
        <f aca="false">IF(LEN(B7394)=13,C7394,"")</f>
        <v>Cicaringin</v>
      </c>
      <c r="G7394" s="178" t="s">
        <v>57589</v>
      </c>
      <c r="H7394" s="178" t="s">
        <v>57577</v>
      </c>
    </row>
    <row r="7395" s="178" customFormat="true" ht="15" hidden="false" customHeight="false" outlineLevel="0" collapsed="false">
      <c r="A7395" s="178" t="n">
        <v>53807</v>
      </c>
      <c r="B7395" s="178" t="s">
        <v>57590</v>
      </c>
      <c r="C7395" s="178" t="s">
        <v>57591</v>
      </c>
      <c r="D7395" s="178" t="str">
        <f aca="false">IF(LEN(B7395)=2,C7395,"")</f>
        <v/>
      </c>
      <c r="E7395" s="178" t="str">
        <f aca="false">IF(LEN(B7395)=5,C7395,"")</f>
        <v/>
      </c>
      <c r="F7395" s="178" t="str">
        <f aca="false">IF(LEN(B7395)=13,C7395,"")</f>
        <v>Bulakan</v>
      </c>
      <c r="G7395" s="178" t="s">
        <v>57591</v>
      </c>
      <c r="H7395" s="178" t="s">
        <v>57577</v>
      </c>
    </row>
    <row r="7396" s="178" customFormat="true" ht="15" hidden="false" customHeight="false" outlineLevel="0" collapsed="false">
      <c r="A7396" s="178" t="n">
        <v>53808</v>
      </c>
      <c r="B7396" s="178" t="s">
        <v>57592</v>
      </c>
      <c r="C7396" s="178" t="s">
        <v>46515</v>
      </c>
      <c r="D7396" s="178" t="str">
        <f aca="false">IF(LEN(B7396)=2,C7396,"")</f>
        <v/>
      </c>
      <c r="E7396" s="178" t="str">
        <f aca="false">IF(LEN(B7396)=5,C7396,"")</f>
        <v/>
      </c>
      <c r="F7396" s="178" t="str">
        <f aca="false">IF(LEN(B7396)=13,C7396,"")</f>
        <v>Sukanegara</v>
      </c>
      <c r="G7396" s="178" t="s">
        <v>46515</v>
      </c>
      <c r="H7396" s="178" t="s">
        <v>57577</v>
      </c>
    </row>
    <row r="7397" s="178" customFormat="true" ht="15" hidden="false" customHeight="false" outlineLevel="0" collapsed="false">
      <c r="A7397" s="178" t="n">
        <v>53809</v>
      </c>
      <c r="B7397" s="178" t="s">
        <v>57593</v>
      </c>
      <c r="C7397" s="178" t="s">
        <v>55637</v>
      </c>
      <c r="D7397" s="178" t="str">
        <f aca="false">IF(LEN(B7397)=2,C7397,"")</f>
        <v/>
      </c>
      <c r="E7397" s="178" t="str">
        <f aca="false">IF(LEN(B7397)=5,C7397,"")</f>
        <v/>
      </c>
      <c r="F7397" s="178" t="str">
        <f aca="false">IF(LEN(B7397)=13,C7397,"")</f>
        <v>Bojongkoneng</v>
      </c>
      <c r="G7397" s="178" t="s">
        <v>55637</v>
      </c>
      <c r="H7397" s="178" t="s">
        <v>57577</v>
      </c>
    </row>
    <row r="7398" s="178" customFormat="true" ht="15" hidden="false" customHeight="false" outlineLevel="0" collapsed="false">
      <c r="A7398" s="178" t="n">
        <v>53810</v>
      </c>
      <c r="B7398" s="178" t="s">
        <v>57594</v>
      </c>
      <c r="C7398" s="178" t="s">
        <v>56882</v>
      </c>
      <c r="D7398" s="178" t="str">
        <f aca="false">IF(LEN(B7398)=2,C7398,"")</f>
        <v/>
      </c>
      <c r="E7398" s="178" t="str">
        <f aca="false">IF(LEN(B7398)=5,C7398,"")</f>
        <v/>
      </c>
      <c r="F7398" s="178" t="str">
        <f aca="false">IF(LEN(B7398)=13,C7398,"")</f>
        <v>Kramatjaya</v>
      </c>
      <c r="G7398" s="178" t="s">
        <v>56882</v>
      </c>
      <c r="H7398" s="178" t="s">
        <v>57577</v>
      </c>
    </row>
    <row r="7399" s="178" customFormat="true" ht="15" hidden="false" customHeight="false" outlineLevel="0" collapsed="false">
      <c r="A7399" s="178" t="n">
        <v>53811</v>
      </c>
      <c r="B7399" s="178" t="s">
        <v>57595</v>
      </c>
      <c r="C7399" s="178" t="s">
        <v>57596</v>
      </c>
      <c r="D7399" s="178" t="str">
        <f aca="false">IF(LEN(B7399)=2,C7399,"")</f>
        <v/>
      </c>
      <c r="E7399" s="178" t="str">
        <f aca="false">IF(LEN(B7399)=5,C7399,"")</f>
        <v/>
      </c>
      <c r="F7399" s="178" t="str">
        <f aca="false">IF(LEN(B7399)=13,C7399,"")</f>
        <v>Tanjungsari Indah</v>
      </c>
      <c r="G7399" s="178" t="s">
        <v>57596</v>
      </c>
      <c r="H7399" s="178" t="s">
        <v>57577</v>
      </c>
    </row>
    <row r="7400" s="178" customFormat="true" ht="15" hidden="false" customHeight="false" outlineLevel="0" collapsed="false">
      <c r="A7400" s="178" t="n">
        <v>53812</v>
      </c>
      <c r="B7400" s="178" t="s">
        <v>57597</v>
      </c>
      <c r="C7400" s="178" t="s">
        <v>46926</v>
      </c>
      <c r="D7400" s="178" t="str">
        <f aca="false">IF(LEN(B7400)=2,C7400,"")</f>
        <v/>
      </c>
      <c r="E7400" s="178" t="str">
        <f aca="false">IF(LEN(B7400)=5,C7400,"")</f>
        <v/>
      </c>
      <c r="F7400" s="178" t="str">
        <f aca="false">IF(LEN(B7400)=13,C7400,"")</f>
        <v/>
      </c>
      <c r="H7400" s="178" t="s">
        <v>46926</v>
      </c>
    </row>
    <row r="7401" s="178" customFormat="true" ht="15" hidden="false" customHeight="false" outlineLevel="0" collapsed="false">
      <c r="A7401" s="178" t="n">
        <v>53813</v>
      </c>
      <c r="B7401" s="178" t="s">
        <v>57598</v>
      </c>
      <c r="C7401" s="178" t="s">
        <v>57599</v>
      </c>
      <c r="D7401" s="178" t="str">
        <f aca="false">IF(LEN(B7401)=2,C7401,"")</f>
        <v/>
      </c>
      <c r="E7401" s="178" t="str">
        <f aca="false">IF(LEN(B7401)=5,C7401,"")</f>
        <v/>
      </c>
      <c r="F7401" s="178" t="str">
        <f aca="false">IF(LEN(B7401)=13,C7401,"")</f>
        <v>Kerta</v>
      </c>
      <c r="G7401" s="178" t="s">
        <v>57599</v>
      </c>
      <c r="H7401" s="178" t="s">
        <v>46926</v>
      </c>
    </row>
    <row r="7402" s="178" customFormat="true" ht="15" hidden="false" customHeight="false" outlineLevel="0" collapsed="false">
      <c r="A7402" s="178" t="n">
        <v>53814</v>
      </c>
      <c r="B7402" s="178" t="s">
        <v>57600</v>
      </c>
      <c r="C7402" s="178" t="s">
        <v>57601</v>
      </c>
      <c r="D7402" s="178" t="str">
        <f aca="false">IF(LEN(B7402)=2,C7402,"")</f>
        <v/>
      </c>
      <c r="E7402" s="178" t="str">
        <f aca="false">IF(LEN(B7402)=5,C7402,"")</f>
        <v/>
      </c>
      <c r="F7402" s="178" t="str">
        <f aca="false">IF(LEN(B7402)=13,C7402,"")</f>
        <v>Bojongjuruh</v>
      </c>
      <c r="G7402" s="178" t="s">
        <v>57601</v>
      </c>
      <c r="H7402" s="178" t="s">
        <v>46926</v>
      </c>
    </row>
    <row r="7403" s="178" customFormat="true" ht="15" hidden="false" customHeight="false" outlineLevel="0" collapsed="false">
      <c r="A7403" s="178" t="n">
        <v>53815</v>
      </c>
      <c r="B7403" s="178" t="s">
        <v>57602</v>
      </c>
      <c r="C7403" s="178" t="s">
        <v>57603</v>
      </c>
      <c r="D7403" s="178" t="str">
        <f aca="false">IF(LEN(B7403)=2,C7403,"")</f>
        <v/>
      </c>
      <c r="E7403" s="178" t="str">
        <f aca="false">IF(LEN(B7403)=5,C7403,"")</f>
        <v/>
      </c>
      <c r="F7403" s="178" t="str">
        <f aca="false">IF(LEN(B7403)=13,C7403,"")</f>
        <v>Leuwiipuh</v>
      </c>
      <c r="G7403" s="178" t="s">
        <v>57603</v>
      </c>
      <c r="H7403" s="178" t="s">
        <v>46926</v>
      </c>
    </row>
    <row r="7404" s="178" customFormat="true" ht="15" hidden="false" customHeight="false" outlineLevel="0" collapsed="false">
      <c r="A7404" s="178" t="n">
        <v>53816</v>
      </c>
      <c r="B7404" s="178" t="s">
        <v>57604</v>
      </c>
      <c r="C7404" s="178" t="s">
        <v>57605</v>
      </c>
      <c r="D7404" s="178" t="str">
        <f aca="false">IF(LEN(B7404)=2,C7404,"")</f>
        <v/>
      </c>
      <c r="E7404" s="178" t="str">
        <f aca="false">IF(LEN(B7404)=5,C7404,"")</f>
        <v/>
      </c>
      <c r="F7404" s="178" t="str">
        <f aca="false">IF(LEN(B7404)=13,C7404,"")</f>
        <v>Lebakkeusik</v>
      </c>
      <c r="G7404" s="178" t="s">
        <v>57605</v>
      </c>
      <c r="H7404" s="178" t="s">
        <v>46926</v>
      </c>
    </row>
    <row r="7405" s="178" customFormat="true" ht="15" hidden="false" customHeight="false" outlineLevel="0" collapsed="false">
      <c r="A7405" s="178" t="n">
        <v>53817</v>
      </c>
      <c r="B7405" s="178" t="s">
        <v>57606</v>
      </c>
      <c r="C7405" s="178" t="s">
        <v>57607</v>
      </c>
      <c r="D7405" s="178" t="str">
        <f aca="false">IF(LEN(B7405)=2,C7405,"")</f>
        <v/>
      </c>
      <c r="E7405" s="178" t="str">
        <f aca="false">IF(LEN(B7405)=5,C7405,"")</f>
        <v/>
      </c>
      <c r="F7405" s="178" t="str">
        <f aca="false">IF(LEN(B7405)=13,C7405,"")</f>
        <v>Cilegongilir</v>
      </c>
      <c r="G7405" s="178" t="s">
        <v>57607</v>
      </c>
      <c r="H7405" s="178" t="s">
        <v>46926</v>
      </c>
    </row>
    <row r="7406" s="178" customFormat="true" ht="15" hidden="false" customHeight="false" outlineLevel="0" collapsed="false">
      <c r="A7406" s="178" t="n">
        <v>53818</v>
      </c>
      <c r="B7406" s="178" t="s">
        <v>57608</v>
      </c>
      <c r="C7406" s="178" t="s">
        <v>57609</v>
      </c>
      <c r="D7406" s="178" t="str">
        <f aca="false">IF(LEN(B7406)=2,C7406,"")</f>
        <v/>
      </c>
      <c r="E7406" s="178" t="str">
        <f aca="false">IF(LEN(B7406)=5,C7406,"")</f>
        <v/>
      </c>
      <c r="F7406" s="178" t="str">
        <f aca="false">IF(LEN(B7406)=13,C7406,"")</f>
        <v>Keusik</v>
      </c>
      <c r="G7406" s="178" t="s">
        <v>57609</v>
      </c>
      <c r="H7406" s="178" t="s">
        <v>46926</v>
      </c>
    </row>
    <row r="7407" s="178" customFormat="true" ht="15" hidden="false" customHeight="false" outlineLevel="0" collapsed="false">
      <c r="A7407" s="178" t="n">
        <v>53819</v>
      </c>
      <c r="B7407" s="178" t="s">
        <v>57610</v>
      </c>
      <c r="C7407" s="178" t="s">
        <v>57611</v>
      </c>
      <c r="D7407" s="178" t="str">
        <f aca="false">IF(LEN(B7407)=2,C7407,"")</f>
        <v/>
      </c>
      <c r="E7407" s="178" t="str">
        <f aca="false">IF(LEN(B7407)=5,C7407,"")</f>
        <v/>
      </c>
      <c r="F7407" s="178" t="str">
        <f aca="false">IF(LEN(B7407)=13,C7407,"")</f>
        <v>Cibaturkeusik</v>
      </c>
      <c r="G7407" s="178" t="s">
        <v>57611</v>
      </c>
      <c r="H7407" s="178" t="s">
        <v>46926</v>
      </c>
    </row>
    <row r="7408" s="178" customFormat="true" ht="15" hidden="false" customHeight="false" outlineLevel="0" collapsed="false">
      <c r="A7408" s="178" t="n">
        <v>53820</v>
      </c>
      <c r="B7408" s="178" t="s">
        <v>57612</v>
      </c>
      <c r="C7408" s="178" t="s">
        <v>54123</v>
      </c>
      <c r="D7408" s="178" t="str">
        <f aca="false">IF(LEN(B7408)=2,C7408,"")</f>
        <v/>
      </c>
      <c r="E7408" s="178" t="str">
        <f aca="false">IF(LEN(B7408)=5,C7408,"")</f>
        <v/>
      </c>
      <c r="F7408" s="178" t="str">
        <f aca="false">IF(LEN(B7408)=13,C7408,"")</f>
        <v>Kumpay</v>
      </c>
      <c r="G7408" s="178" t="s">
        <v>54123</v>
      </c>
      <c r="H7408" s="178" t="s">
        <v>46926</v>
      </c>
    </row>
    <row r="7409" s="178" customFormat="true" ht="15" hidden="false" customHeight="false" outlineLevel="0" collapsed="false">
      <c r="A7409" s="178" t="n">
        <v>53821</v>
      </c>
      <c r="B7409" s="178" t="s">
        <v>57613</v>
      </c>
      <c r="C7409" s="178" t="s">
        <v>57614</v>
      </c>
      <c r="D7409" s="178" t="str">
        <f aca="false">IF(LEN(B7409)=2,C7409,"")</f>
        <v/>
      </c>
      <c r="E7409" s="178" t="str">
        <f aca="false">IF(LEN(B7409)=5,C7409,"")</f>
        <v/>
      </c>
      <c r="F7409" s="178" t="str">
        <f aca="false">IF(LEN(B7409)=13,C7409,"")</f>
        <v>Jalupanggirang</v>
      </c>
      <c r="G7409" s="178" t="s">
        <v>57614</v>
      </c>
      <c r="H7409" s="178" t="s">
        <v>46926</v>
      </c>
    </row>
    <row r="7410" s="178" customFormat="true" ht="15" hidden="false" customHeight="false" outlineLevel="0" collapsed="false">
      <c r="A7410" s="178" t="n">
        <v>53822</v>
      </c>
      <c r="B7410" s="178" t="s">
        <v>57615</v>
      </c>
      <c r="C7410" s="178" t="s">
        <v>46524</v>
      </c>
      <c r="D7410" s="178" t="str">
        <f aca="false">IF(LEN(B7410)=2,C7410,"")</f>
        <v/>
      </c>
      <c r="E7410" s="178" t="str">
        <f aca="false">IF(LEN(B7410)=5,C7410,"")</f>
        <v/>
      </c>
      <c r="F7410" s="178" t="str">
        <f aca="false">IF(LEN(B7410)=13,C7410,"")</f>
        <v>Bendungan</v>
      </c>
      <c r="G7410" s="178" t="s">
        <v>46524</v>
      </c>
      <c r="H7410" s="178" t="s">
        <v>46926</v>
      </c>
    </row>
    <row r="7411" s="178" customFormat="true" ht="15" hidden="false" customHeight="false" outlineLevel="0" collapsed="false">
      <c r="A7411" s="178" t="n">
        <v>53823</v>
      </c>
      <c r="B7411" s="178" t="s">
        <v>57616</v>
      </c>
      <c r="C7411" s="178" t="s">
        <v>47405</v>
      </c>
      <c r="D7411" s="178" t="str">
        <f aca="false">IF(LEN(B7411)=2,C7411,"")</f>
        <v/>
      </c>
      <c r="E7411" s="178" t="str">
        <f aca="false">IF(LEN(B7411)=5,C7411,"")</f>
        <v/>
      </c>
      <c r="F7411" s="178" t="str">
        <f aca="false">IF(LEN(B7411)=13,C7411,"")</f>
        <v>Kertaraharja</v>
      </c>
      <c r="G7411" s="178" t="s">
        <v>47405</v>
      </c>
      <c r="H7411" s="178" t="s">
        <v>46926</v>
      </c>
    </row>
    <row r="7412" s="178" customFormat="true" ht="15" hidden="false" customHeight="false" outlineLevel="0" collapsed="false">
      <c r="A7412" s="178" t="n">
        <v>53824</v>
      </c>
      <c r="B7412" s="178" t="s">
        <v>57617</v>
      </c>
      <c r="C7412" s="178" t="s">
        <v>53346</v>
      </c>
      <c r="D7412" s="178" t="str">
        <f aca="false">IF(LEN(B7412)=2,C7412,"")</f>
        <v/>
      </c>
      <c r="E7412" s="178" t="str">
        <f aca="false">IF(LEN(B7412)=5,C7412,"")</f>
        <v/>
      </c>
      <c r="F7412" s="178" t="str">
        <f aca="false">IF(LEN(B7412)=13,C7412,"")</f>
        <v>Cisampih</v>
      </c>
      <c r="G7412" s="178" t="s">
        <v>53346</v>
      </c>
      <c r="H7412" s="178" t="s">
        <v>46926</v>
      </c>
    </row>
    <row r="7413" s="178" customFormat="true" ht="15" hidden="false" customHeight="false" outlineLevel="0" collapsed="false">
      <c r="A7413" s="178" t="n">
        <v>53825</v>
      </c>
      <c r="B7413" s="178" t="s">
        <v>57618</v>
      </c>
      <c r="C7413" s="178" t="s">
        <v>46452</v>
      </c>
      <c r="D7413" s="178" t="str">
        <f aca="false">IF(LEN(B7413)=2,C7413,"")</f>
        <v/>
      </c>
      <c r="E7413" s="178" t="str">
        <f aca="false">IF(LEN(B7413)=5,C7413,"")</f>
        <v/>
      </c>
      <c r="F7413" s="178" t="str">
        <f aca="false">IF(LEN(B7413)=13,C7413,"")</f>
        <v>Gunungsari</v>
      </c>
      <c r="G7413" s="178" t="s">
        <v>46452</v>
      </c>
      <c r="H7413" s="178" t="s">
        <v>46926</v>
      </c>
    </row>
    <row r="7414" s="178" customFormat="true" ht="15" hidden="false" customHeight="false" outlineLevel="0" collapsed="false">
      <c r="A7414" s="178" t="n">
        <v>53826</v>
      </c>
      <c r="B7414" s="178" t="s">
        <v>57619</v>
      </c>
      <c r="C7414" s="178" t="s">
        <v>46791</v>
      </c>
      <c r="D7414" s="178" t="str">
        <f aca="false">IF(LEN(B7414)=2,C7414,"")</f>
        <v/>
      </c>
      <c r="E7414" s="178" t="str">
        <f aca="false">IF(LEN(B7414)=5,C7414,"")</f>
        <v/>
      </c>
      <c r="F7414" s="178" t="str">
        <f aca="false">IF(LEN(B7414)=13,C7414,"")</f>
        <v>Tamansari</v>
      </c>
      <c r="G7414" s="178" t="s">
        <v>46791</v>
      </c>
      <c r="H7414" s="178" t="s">
        <v>46926</v>
      </c>
    </row>
    <row r="7415" s="178" customFormat="true" ht="15" hidden="false" customHeight="false" outlineLevel="0" collapsed="false">
      <c r="A7415" s="178" t="n">
        <v>53827</v>
      </c>
      <c r="B7415" s="178" t="s">
        <v>57620</v>
      </c>
      <c r="C7415" s="178" t="s">
        <v>47506</v>
      </c>
      <c r="D7415" s="178" t="str">
        <f aca="false">IF(LEN(B7415)=2,C7415,"")</f>
        <v/>
      </c>
      <c r="E7415" s="178" t="str">
        <f aca="false">IF(LEN(B7415)=5,C7415,"")</f>
        <v/>
      </c>
      <c r="F7415" s="178" t="str">
        <f aca="false">IF(LEN(B7415)=13,C7415,"")</f>
        <v>Cidahu</v>
      </c>
      <c r="G7415" s="178" t="s">
        <v>47506</v>
      </c>
      <c r="H7415" s="178" t="s">
        <v>46926</v>
      </c>
    </row>
    <row r="7416" s="178" customFormat="true" ht="15" hidden="false" customHeight="false" outlineLevel="0" collapsed="false">
      <c r="A7416" s="178" t="n">
        <v>53828</v>
      </c>
      <c r="B7416" s="178" t="s">
        <v>57621</v>
      </c>
      <c r="C7416" s="178" t="s">
        <v>57622</v>
      </c>
      <c r="D7416" s="178" t="str">
        <f aca="false">IF(LEN(B7416)=2,C7416,"")</f>
        <v/>
      </c>
      <c r="E7416" s="178" t="str">
        <f aca="false">IF(LEN(B7416)=5,C7416,"")</f>
        <v/>
      </c>
      <c r="F7416" s="178" t="str">
        <f aca="false">IF(LEN(B7416)=13,C7416,"")</f>
        <v>Ciruji</v>
      </c>
      <c r="G7416" s="178" t="s">
        <v>57622</v>
      </c>
      <c r="H7416" s="178" t="s">
        <v>46926</v>
      </c>
    </row>
    <row r="7417" s="178" customFormat="true" ht="15" hidden="false" customHeight="false" outlineLevel="0" collapsed="false">
      <c r="A7417" s="178" t="n">
        <v>53829</v>
      </c>
      <c r="B7417" s="178" t="s">
        <v>57623</v>
      </c>
      <c r="C7417" s="178" t="s">
        <v>57624</v>
      </c>
      <c r="D7417" s="178" t="str">
        <f aca="false">IF(LEN(B7417)=2,C7417,"")</f>
        <v/>
      </c>
      <c r="E7417" s="178" t="str">
        <f aca="false">IF(LEN(B7417)=5,C7417,"")</f>
        <v/>
      </c>
      <c r="F7417" s="178" t="str">
        <f aca="false">IF(LEN(B7417)=13,C7417,"")</f>
        <v>Kaduhauk</v>
      </c>
      <c r="G7417" s="178" t="s">
        <v>57624</v>
      </c>
      <c r="H7417" s="178" t="s">
        <v>46926</v>
      </c>
    </row>
    <row r="7418" s="178" customFormat="true" ht="15" hidden="false" customHeight="false" outlineLevel="0" collapsed="false">
      <c r="A7418" s="178" t="n">
        <v>53830</v>
      </c>
      <c r="B7418" s="178" t="s">
        <v>57625</v>
      </c>
      <c r="C7418" s="178" t="s">
        <v>54844</v>
      </c>
      <c r="D7418" s="178" t="str">
        <f aca="false">IF(LEN(B7418)=2,C7418,"")</f>
        <v/>
      </c>
      <c r="E7418" s="178" t="str">
        <f aca="false">IF(LEN(B7418)=5,C7418,"")</f>
        <v/>
      </c>
      <c r="F7418" s="178" t="str">
        <f aca="false">IF(LEN(B7418)=13,C7418,"")</f>
        <v>Labanjaya</v>
      </c>
      <c r="G7418" s="178" t="s">
        <v>54844</v>
      </c>
      <c r="H7418" s="178" t="s">
        <v>46926</v>
      </c>
    </row>
    <row r="7419" s="178" customFormat="true" ht="15" hidden="false" customHeight="false" outlineLevel="0" collapsed="false">
      <c r="A7419" s="178" t="n">
        <v>53831</v>
      </c>
      <c r="B7419" s="178" t="s">
        <v>57626</v>
      </c>
      <c r="C7419" s="178" t="s">
        <v>57627</v>
      </c>
      <c r="D7419" s="178" t="str">
        <f aca="false">IF(LEN(B7419)=2,C7419,"")</f>
        <v/>
      </c>
      <c r="E7419" s="178" t="str">
        <f aca="false">IF(LEN(B7419)=5,C7419,"")</f>
        <v/>
      </c>
      <c r="F7419" s="178" t="str">
        <f aca="false">IF(LEN(B7419)=13,C7419,"")</f>
        <v>Umbuljaya</v>
      </c>
      <c r="G7419" s="178" t="s">
        <v>57627</v>
      </c>
      <c r="H7419" s="178" t="s">
        <v>46926</v>
      </c>
    </row>
    <row r="7420" s="178" customFormat="true" ht="15" hidden="false" customHeight="false" outlineLevel="0" collapsed="false">
      <c r="A7420" s="178" t="n">
        <v>53832</v>
      </c>
      <c r="B7420" s="178" t="s">
        <v>57628</v>
      </c>
      <c r="C7420" s="178" t="s">
        <v>50066</v>
      </c>
      <c r="D7420" s="178" t="str">
        <f aca="false">IF(LEN(B7420)=2,C7420,"")</f>
        <v/>
      </c>
      <c r="E7420" s="178" t="str">
        <f aca="false">IF(LEN(B7420)=5,C7420,"")</f>
        <v/>
      </c>
      <c r="F7420" s="178" t="str">
        <f aca="false">IF(LEN(B7420)=13,C7420,"")</f>
        <v>Kertarahayu</v>
      </c>
      <c r="G7420" s="178" t="s">
        <v>50066</v>
      </c>
      <c r="H7420" s="178" t="s">
        <v>46926</v>
      </c>
    </row>
    <row r="7421" s="178" customFormat="true" ht="15" hidden="false" customHeight="false" outlineLevel="0" collapsed="false">
      <c r="A7421" s="178" t="n">
        <v>53833</v>
      </c>
      <c r="B7421" s="178" t="s">
        <v>57629</v>
      </c>
      <c r="C7421" s="178" t="s">
        <v>53165</v>
      </c>
      <c r="D7421" s="178" t="str">
        <f aca="false">IF(LEN(B7421)=2,C7421,"")</f>
        <v/>
      </c>
      <c r="E7421" s="178" t="str">
        <f aca="false">IF(LEN(B7421)=5,C7421,"")</f>
        <v/>
      </c>
      <c r="F7421" s="178" t="str">
        <f aca="false">IF(LEN(B7421)=13,C7421,"")</f>
        <v/>
      </c>
      <c r="H7421" s="178" t="s">
        <v>53165</v>
      </c>
    </row>
    <row r="7422" s="178" customFormat="true" ht="15" hidden="false" customHeight="false" outlineLevel="0" collapsed="false">
      <c r="A7422" s="178" t="n">
        <v>53834</v>
      </c>
      <c r="B7422" s="178" t="s">
        <v>57630</v>
      </c>
      <c r="C7422" s="178" t="s">
        <v>51917</v>
      </c>
      <c r="D7422" s="178" t="str">
        <f aca="false">IF(LEN(B7422)=2,C7422,"")</f>
        <v/>
      </c>
      <c r="E7422" s="178" t="str">
        <f aca="false">IF(LEN(B7422)=5,C7422,"")</f>
        <v/>
      </c>
      <c r="F7422" s="178" t="str">
        <f aca="false">IF(LEN(B7422)=13,C7422,"")</f>
        <v>Pasindangan</v>
      </c>
      <c r="G7422" s="178" t="s">
        <v>51917</v>
      </c>
      <c r="H7422" s="178" t="s">
        <v>53165</v>
      </c>
    </row>
    <row r="7423" s="178" customFormat="true" ht="15" hidden="false" customHeight="false" outlineLevel="0" collapsed="false">
      <c r="A7423" s="178" t="n">
        <v>53835</v>
      </c>
      <c r="B7423" s="178" t="s">
        <v>57631</v>
      </c>
      <c r="C7423" s="178" t="s">
        <v>57632</v>
      </c>
      <c r="D7423" s="178" t="str">
        <f aca="false">IF(LEN(B7423)=2,C7423,"")</f>
        <v/>
      </c>
      <c r="E7423" s="178" t="str">
        <f aca="false">IF(LEN(B7423)=5,C7423,"")</f>
        <v/>
      </c>
      <c r="F7423" s="178" t="str">
        <f aca="false">IF(LEN(B7423)=13,C7423,"")</f>
        <v>Parungkujang</v>
      </c>
      <c r="G7423" s="178" t="s">
        <v>57632</v>
      </c>
      <c r="H7423" s="178" t="s">
        <v>53165</v>
      </c>
    </row>
    <row r="7424" s="178" customFormat="true" ht="15" hidden="false" customHeight="false" outlineLevel="0" collapsed="false">
      <c r="A7424" s="178" t="n">
        <v>53836</v>
      </c>
      <c r="B7424" s="178" t="s">
        <v>57633</v>
      </c>
      <c r="C7424" s="178" t="s">
        <v>53165</v>
      </c>
      <c r="D7424" s="178" t="str">
        <f aca="false">IF(LEN(B7424)=2,C7424,"")</f>
        <v/>
      </c>
      <c r="E7424" s="178" t="str">
        <f aca="false">IF(LEN(B7424)=5,C7424,"")</f>
        <v/>
      </c>
      <c r="F7424" s="178" t="str">
        <f aca="false">IF(LEN(B7424)=13,C7424,"")</f>
        <v>Cileles</v>
      </c>
      <c r="G7424" s="178" t="s">
        <v>53165</v>
      </c>
      <c r="H7424" s="178" t="s">
        <v>53165</v>
      </c>
    </row>
    <row r="7425" s="178" customFormat="true" ht="15" hidden="false" customHeight="false" outlineLevel="0" collapsed="false">
      <c r="A7425" s="178" t="n">
        <v>53837</v>
      </c>
      <c r="B7425" s="178" t="s">
        <v>57634</v>
      </c>
      <c r="C7425" s="178" t="s">
        <v>57635</v>
      </c>
      <c r="D7425" s="178" t="str">
        <f aca="false">IF(LEN(B7425)=2,C7425,"")</f>
        <v/>
      </c>
      <c r="E7425" s="178" t="str">
        <f aca="false">IF(LEN(B7425)=5,C7425,"")</f>
        <v/>
      </c>
      <c r="F7425" s="178" t="str">
        <f aca="false">IF(LEN(B7425)=13,C7425,"")</f>
        <v>Cikareo</v>
      </c>
      <c r="G7425" s="178" t="s">
        <v>57635</v>
      </c>
      <c r="H7425" s="178" t="s">
        <v>53165</v>
      </c>
    </row>
    <row r="7426" s="178" customFormat="true" ht="15" hidden="false" customHeight="false" outlineLevel="0" collapsed="false">
      <c r="A7426" s="178" t="n">
        <v>53838</v>
      </c>
      <c r="B7426" s="178" t="s">
        <v>57636</v>
      </c>
      <c r="C7426" s="178" t="s">
        <v>57637</v>
      </c>
      <c r="D7426" s="178" t="str">
        <f aca="false">IF(LEN(B7426)=2,C7426,"")</f>
        <v/>
      </c>
      <c r="E7426" s="178" t="str">
        <f aca="false">IF(LEN(B7426)=5,C7426,"")</f>
        <v/>
      </c>
      <c r="F7426" s="178" t="str">
        <f aca="false">IF(LEN(B7426)=13,C7426,"")</f>
        <v>Cipadang</v>
      </c>
      <c r="G7426" s="178" t="s">
        <v>57637</v>
      </c>
      <c r="H7426" s="178" t="s">
        <v>53165</v>
      </c>
    </row>
    <row r="7427" s="178" customFormat="true" ht="15" hidden="false" customHeight="false" outlineLevel="0" collapsed="false">
      <c r="A7427" s="178" t="n">
        <v>53839</v>
      </c>
      <c r="B7427" s="178" t="s">
        <v>57638</v>
      </c>
      <c r="C7427" s="178" t="s">
        <v>56210</v>
      </c>
      <c r="D7427" s="178" t="str">
        <f aca="false">IF(LEN(B7427)=2,C7427,"")</f>
        <v/>
      </c>
      <c r="E7427" s="178" t="str">
        <f aca="false">IF(LEN(B7427)=5,C7427,"")</f>
        <v/>
      </c>
      <c r="F7427" s="178" t="str">
        <f aca="false">IF(LEN(B7427)=13,C7427,"")</f>
        <v>Gumuruh</v>
      </c>
      <c r="G7427" s="178" t="s">
        <v>56210</v>
      </c>
      <c r="H7427" s="178" t="s">
        <v>53165</v>
      </c>
    </row>
    <row r="7428" s="178" customFormat="true" ht="15" hidden="false" customHeight="false" outlineLevel="0" collapsed="false">
      <c r="A7428" s="178" t="n">
        <v>53840</v>
      </c>
      <c r="B7428" s="178" t="s">
        <v>57639</v>
      </c>
      <c r="C7428" s="178" t="s">
        <v>57640</v>
      </c>
      <c r="D7428" s="178" t="str">
        <f aca="false">IF(LEN(B7428)=2,C7428,"")</f>
        <v/>
      </c>
      <c r="E7428" s="178" t="str">
        <f aca="false">IF(LEN(B7428)=5,C7428,"")</f>
        <v/>
      </c>
      <c r="F7428" s="178" t="str">
        <f aca="false">IF(LEN(B7428)=13,C7428,"")</f>
        <v>Prabugantungan</v>
      </c>
      <c r="G7428" s="178" t="s">
        <v>57640</v>
      </c>
      <c r="H7428" s="178" t="s">
        <v>53165</v>
      </c>
    </row>
    <row r="7429" s="178" customFormat="true" ht="15" hidden="false" customHeight="false" outlineLevel="0" collapsed="false">
      <c r="A7429" s="178" t="n">
        <v>53841</v>
      </c>
      <c r="B7429" s="178" t="s">
        <v>57641</v>
      </c>
      <c r="C7429" s="178" t="s">
        <v>57642</v>
      </c>
      <c r="D7429" s="178" t="str">
        <f aca="false">IF(LEN(B7429)=2,C7429,"")</f>
        <v/>
      </c>
      <c r="E7429" s="178" t="str">
        <f aca="false">IF(LEN(B7429)=5,C7429,"")</f>
        <v/>
      </c>
      <c r="F7429" s="178" t="str">
        <f aca="false">IF(LEN(B7429)=13,C7429,"")</f>
        <v>Daroyon</v>
      </c>
      <c r="G7429" s="178" t="s">
        <v>57642</v>
      </c>
      <c r="H7429" s="178" t="s">
        <v>53165</v>
      </c>
    </row>
    <row r="7430" s="178" customFormat="true" ht="15" hidden="false" customHeight="false" outlineLevel="0" collapsed="false">
      <c r="A7430" s="178" t="n">
        <v>53842</v>
      </c>
      <c r="B7430" s="178" t="s">
        <v>57643</v>
      </c>
      <c r="C7430" s="178" t="s">
        <v>48671</v>
      </c>
      <c r="D7430" s="178" t="str">
        <f aca="false">IF(LEN(B7430)=2,C7430,"")</f>
        <v/>
      </c>
      <c r="E7430" s="178" t="str">
        <f aca="false">IF(LEN(B7430)=5,C7430,"")</f>
        <v/>
      </c>
      <c r="F7430" s="178" t="str">
        <f aca="false">IF(LEN(B7430)=13,C7430,"")</f>
        <v>Margamulya</v>
      </c>
      <c r="G7430" s="178" t="s">
        <v>48671</v>
      </c>
      <c r="H7430" s="178" t="s">
        <v>53165</v>
      </c>
    </row>
    <row r="7431" s="178" customFormat="true" ht="15" hidden="false" customHeight="false" outlineLevel="0" collapsed="false">
      <c r="A7431" s="178" t="n">
        <v>53843</v>
      </c>
      <c r="B7431" s="178" t="s">
        <v>57644</v>
      </c>
      <c r="C7431" s="178" t="s">
        <v>46797</v>
      </c>
      <c r="D7431" s="178" t="str">
        <f aca="false">IF(LEN(B7431)=2,C7431,"")</f>
        <v/>
      </c>
      <c r="E7431" s="178" t="str">
        <f aca="false">IF(LEN(B7431)=5,C7431,"")</f>
        <v/>
      </c>
      <c r="F7431" s="178" t="str">
        <f aca="false">IF(LEN(B7431)=13,C7431,"")</f>
        <v>Mekarjaya</v>
      </c>
      <c r="G7431" s="178" t="s">
        <v>46797</v>
      </c>
      <c r="H7431" s="178" t="s">
        <v>53165</v>
      </c>
    </row>
    <row r="7432" s="178" customFormat="true" ht="15" hidden="false" customHeight="false" outlineLevel="0" collapsed="false">
      <c r="A7432" s="178" t="n">
        <v>53844</v>
      </c>
      <c r="B7432" s="178" t="s">
        <v>57645</v>
      </c>
      <c r="C7432" s="178" t="s">
        <v>56320</v>
      </c>
      <c r="D7432" s="178" t="str">
        <f aca="false">IF(LEN(B7432)=2,C7432,"")</f>
        <v/>
      </c>
      <c r="E7432" s="178" t="str">
        <f aca="false">IF(LEN(B7432)=5,C7432,"")</f>
        <v/>
      </c>
      <c r="F7432" s="178" t="str">
        <f aca="false">IF(LEN(B7432)=13,C7432,"")</f>
        <v>Kujangsari</v>
      </c>
      <c r="G7432" s="178" t="s">
        <v>56320</v>
      </c>
      <c r="H7432" s="178" t="s">
        <v>53165</v>
      </c>
    </row>
    <row r="7433" s="178" customFormat="true" ht="15" hidden="false" customHeight="false" outlineLevel="0" collapsed="false">
      <c r="A7433" s="178" t="n">
        <v>53845</v>
      </c>
      <c r="B7433" s="178" t="s">
        <v>57646</v>
      </c>
      <c r="C7433" s="178" t="s">
        <v>46926</v>
      </c>
      <c r="D7433" s="178" t="str">
        <f aca="false">IF(LEN(B7433)=2,C7433,"")</f>
        <v/>
      </c>
      <c r="E7433" s="178" t="str">
        <f aca="false">IF(LEN(B7433)=5,C7433,"")</f>
        <v/>
      </c>
      <c r="F7433" s="178" t="str">
        <f aca="false">IF(LEN(B7433)=13,C7433,"")</f>
        <v>Banjarsari</v>
      </c>
      <c r="G7433" s="178" t="s">
        <v>46926</v>
      </c>
      <c r="H7433" s="178" t="s">
        <v>53165</v>
      </c>
    </row>
    <row r="7434" s="178" customFormat="true" ht="15" hidden="false" customHeight="false" outlineLevel="0" collapsed="false">
      <c r="A7434" s="178" t="n">
        <v>53846</v>
      </c>
      <c r="B7434" s="178" t="s">
        <v>57647</v>
      </c>
      <c r="C7434" s="178" t="s">
        <v>52973</v>
      </c>
      <c r="D7434" s="178" t="str">
        <f aca="false">IF(LEN(B7434)=2,C7434,"")</f>
        <v/>
      </c>
      <c r="E7434" s="178" t="str">
        <f aca="false">IF(LEN(B7434)=5,C7434,"")</f>
        <v/>
      </c>
      <c r="F7434" s="178" t="str">
        <f aca="false">IF(LEN(B7434)=13,C7434,"")</f>
        <v/>
      </c>
      <c r="H7434" s="178" t="s">
        <v>52973</v>
      </c>
    </row>
    <row r="7435" s="178" customFormat="true" ht="15" hidden="false" customHeight="false" outlineLevel="0" collapsed="false">
      <c r="A7435" s="178" t="n">
        <v>53847</v>
      </c>
      <c r="B7435" s="178" t="s">
        <v>57648</v>
      </c>
      <c r="C7435" s="178" t="s">
        <v>57649</v>
      </c>
      <c r="D7435" s="178" t="str">
        <f aca="false">IF(LEN(B7435)=2,C7435,"")</f>
        <v/>
      </c>
      <c r="E7435" s="178" t="str">
        <f aca="false">IF(LEN(B7435)=5,C7435,"")</f>
        <v/>
      </c>
      <c r="F7435" s="178" t="str">
        <f aca="false">IF(LEN(B7435)=13,C7435,"")</f>
        <v>Sarageni</v>
      </c>
      <c r="G7435" s="178" t="s">
        <v>57649</v>
      </c>
      <c r="H7435" s="178" t="s">
        <v>52973</v>
      </c>
    </row>
    <row r="7436" s="178" customFormat="true" ht="15" hidden="false" customHeight="false" outlineLevel="0" collapsed="false">
      <c r="A7436" s="178" t="n">
        <v>53848</v>
      </c>
      <c r="B7436" s="178" t="s">
        <v>57650</v>
      </c>
      <c r="C7436" s="178" t="s">
        <v>57651</v>
      </c>
      <c r="D7436" s="178" t="str">
        <f aca="false">IF(LEN(B7436)=2,C7436,"")</f>
        <v/>
      </c>
      <c r="E7436" s="178" t="str">
        <f aca="false">IF(LEN(B7436)=5,C7436,"")</f>
        <v/>
      </c>
      <c r="F7436" s="178" t="str">
        <f aca="false">IF(LEN(B7436)=13,C7436,"")</f>
        <v>Gununganten</v>
      </c>
      <c r="G7436" s="178" t="s">
        <v>57651</v>
      </c>
      <c r="H7436" s="178" t="s">
        <v>52973</v>
      </c>
    </row>
    <row r="7437" s="178" customFormat="true" ht="15" hidden="false" customHeight="false" outlineLevel="0" collapsed="false">
      <c r="A7437" s="178" t="n">
        <v>53849</v>
      </c>
      <c r="B7437" s="178" t="s">
        <v>57652</v>
      </c>
      <c r="C7437" s="178" t="s">
        <v>57653</v>
      </c>
      <c r="D7437" s="178" t="str">
        <f aca="false">IF(LEN(B7437)=2,C7437,"")</f>
        <v/>
      </c>
      <c r="E7437" s="178" t="str">
        <f aca="false">IF(LEN(B7437)=5,C7437,"")</f>
        <v/>
      </c>
      <c r="F7437" s="178" t="str">
        <f aca="false">IF(LEN(B7437)=13,C7437,"")</f>
        <v>Sudamanik</v>
      </c>
      <c r="G7437" s="178" t="s">
        <v>57653</v>
      </c>
      <c r="H7437" s="178" t="s">
        <v>52973</v>
      </c>
    </row>
    <row r="7438" s="178" customFormat="true" ht="15" hidden="false" customHeight="false" outlineLevel="0" collapsed="false">
      <c r="A7438" s="178" t="n">
        <v>53850</v>
      </c>
      <c r="B7438" s="178" t="s">
        <v>57654</v>
      </c>
      <c r="C7438" s="178" t="s">
        <v>53670</v>
      </c>
      <c r="D7438" s="178" t="str">
        <f aca="false">IF(LEN(B7438)=2,C7438,"")</f>
        <v/>
      </c>
      <c r="E7438" s="178" t="str">
        <f aca="false">IF(LEN(B7438)=5,C7438,"")</f>
        <v/>
      </c>
      <c r="F7438" s="178" t="str">
        <f aca="false">IF(LEN(B7438)=13,C7438,"")</f>
        <v>Tambak</v>
      </c>
      <c r="G7438" s="178" t="s">
        <v>53670</v>
      </c>
      <c r="H7438" s="178" t="s">
        <v>52973</v>
      </c>
    </row>
    <row r="7439" s="178" customFormat="true" ht="15" hidden="false" customHeight="false" outlineLevel="0" collapsed="false">
      <c r="A7439" s="178" t="n">
        <v>53851</v>
      </c>
      <c r="B7439" s="178" t="s">
        <v>57655</v>
      </c>
      <c r="C7439" s="178" t="s">
        <v>52973</v>
      </c>
      <c r="D7439" s="178" t="str">
        <f aca="false">IF(LEN(B7439)=2,C7439,"")</f>
        <v/>
      </c>
      <c r="E7439" s="178" t="str">
        <f aca="false">IF(LEN(B7439)=5,C7439,"")</f>
        <v/>
      </c>
      <c r="F7439" s="178" t="str">
        <f aca="false">IF(LEN(B7439)=13,C7439,"")</f>
        <v>Cimarga</v>
      </c>
      <c r="G7439" s="178" t="s">
        <v>52973</v>
      </c>
      <c r="H7439" s="178" t="s">
        <v>52973</v>
      </c>
    </row>
    <row r="7440" s="178" customFormat="true" ht="15" hidden="false" customHeight="false" outlineLevel="0" collapsed="false">
      <c r="A7440" s="178" t="n">
        <v>53852</v>
      </c>
      <c r="B7440" s="178" t="s">
        <v>57656</v>
      </c>
      <c r="C7440" s="178" t="s">
        <v>49358</v>
      </c>
      <c r="D7440" s="178" t="str">
        <f aca="false">IF(LEN(B7440)=2,C7440,"")</f>
        <v/>
      </c>
      <c r="E7440" s="178" t="str">
        <f aca="false">IF(LEN(B7440)=5,C7440,"")</f>
        <v/>
      </c>
      <c r="F7440" s="178" t="str">
        <f aca="false">IF(LEN(B7440)=13,C7440,"")</f>
        <v>Karyajaya</v>
      </c>
      <c r="G7440" s="178" t="s">
        <v>49358</v>
      </c>
      <c r="H7440" s="178" t="s">
        <v>52973</v>
      </c>
    </row>
    <row r="7441" s="178" customFormat="true" ht="15" hidden="false" customHeight="false" outlineLevel="0" collapsed="false">
      <c r="A7441" s="178" t="n">
        <v>53853</v>
      </c>
      <c r="B7441" s="178" t="s">
        <v>57657</v>
      </c>
      <c r="C7441" s="178" t="s">
        <v>50152</v>
      </c>
      <c r="D7441" s="178" t="str">
        <f aca="false">IF(LEN(B7441)=2,C7441,"")</f>
        <v/>
      </c>
      <c r="E7441" s="178" t="str">
        <f aca="false">IF(LEN(B7441)=5,C7441,"")</f>
        <v/>
      </c>
      <c r="F7441" s="178" t="str">
        <f aca="false">IF(LEN(B7441)=13,C7441,"")</f>
        <v>Margajaya</v>
      </c>
      <c r="G7441" s="178" t="s">
        <v>50152</v>
      </c>
      <c r="H7441" s="178" t="s">
        <v>52973</v>
      </c>
    </row>
    <row r="7442" s="178" customFormat="true" ht="15" hidden="false" customHeight="false" outlineLevel="0" collapsed="false">
      <c r="A7442" s="178" t="n">
        <v>53854</v>
      </c>
      <c r="B7442" s="178" t="s">
        <v>57658</v>
      </c>
      <c r="C7442" s="178" t="s">
        <v>57659</v>
      </c>
      <c r="D7442" s="178" t="str">
        <f aca="false">IF(LEN(B7442)=2,C7442,"")</f>
        <v/>
      </c>
      <c r="E7442" s="178" t="str">
        <f aca="false">IF(LEN(B7442)=5,C7442,"")</f>
        <v/>
      </c>
      <c r="F7442" s="178" t="str">
        <f aca="false">IF(LEN(B7442)=13,C7442,"")</f>
        <v>Jayamanik</v>
      </c>
      <c r="G7442" s="178" t="s">
        <v>57659</v>
      </c>
      <c r="H7442" s="178" t="s">
        <v>52973</v>
      </c>
    </row>
    <row r="7443" s="178" customFormat="true" ht="15" hidden="false" customHeight="false" outlineLevel="0" collapsed="false">
      <c r="A7443" s="178" t="n">
        <v>53855</v>
      </c>
      <c r="B7443" s="178" t="s">
        <v>57660</v>
      </c>
      <c r="C7443" s="178" t="s">
        <v>47759</v>
      </c>
      <c r="D7443" s="178" t="str">
        <f aca="false">IF(LEN(B7443)=2,C7443,"")</f>
        <v/>
      </c>
      <c r="E7443" s="178" t="str">
        <f aca="false">IF(LEN(B7443)=5,C7443,"")</f>
        <v/>
      </c>
      <c r="F7443" s="178" t="str">
        <f aca="false">IF(LEN(B7443)=13,C7443,"")</f>
        <v>Margaluyu</v>
      </c>
      <c r="G7443" s="178" t="s">
        <v>47759</v>
      </c>
      <c r="H7443" s="178" t="s">
        <v>52973</v>
      </c>
    </row>
    <row r="7444" s="178" customFormat="true" ht="15" hidden="false" customHeight="false" outlineLevel="0" collapsed="false">
      <c r="A7444" s="178" t="n">
        <v>53856</v>
      </c>
      <c r="B7444" s="178" t="s">
        <v>57661</v>
      </c>
      <c r="C7444" s="178" t="s">
        <v>57662</v>
      </c>
      <c r="D7444" s="178" t="str">
        <f aca="false">IF(LEN(B7444)=2,C7444,"")</f>
        <v/>
      </c>
      <c r="E7444" s="178" t="str">
        <f aca="false">IF(LEN(B7444)=5,C7444,"")</f>
        <v/>
      </c>
      <c r="F7444" s="178" t="str">
        <f aca="false">IF(LEN(B7444)=13,C7444,"")</f>
        <v>Margatirta</v>
      </c>
      <c r="G7444" s="178" t="s">
        <v>57662</v>
      </c>
      <c r="H7444" s="178" t="s">
        <v>52973</v>
      </c>
    </row>
    <row r="7445" s="178" customFormat="true" ht="15" hidden="false" customHeight="false" outlineLevel="0" collapsed="false">
      <c r="A7445" s="178" t="n">
        <v>53857</v>
      </c>
      <c r="B7445" s="178" t="s">
        <v>57663</v>
      </c>
      <c r="C7445" s="178" t="s">
        <v>57664</v>
      </c>
      <c r="D7445" s="178" t="str">
        <f aca="false">IF(LEN(B7445)=2,C7445,"")</f>
        <v/>
      </c>
      <c r="E7445" s="178" t="str">
        <f aca="false">IF(LEN(B7445)=5,C7445,"")</f>
        <v/>
      </c>
      <c r="F7445" s="178" t="str">
        <f aca="false">IF(LEN(B7445)=13,C7445,"")</f>
        <v>Intenjaya</v>
      </c>
      <c r="G7445" s="178" t="s">
        <v>57664</v>
      </c>
      <c r="H7445" s="178" t="s">
        <v>52973</v>
      </c>
    </row>
    <row r="7446" s="178" customFormat="true" ht="15" hidden="false" customHeight="false" outlineLevel="0" collapsed="false">
      <c r="A7446" s="178" t="n">
        <v>53858</v>
      </c>
      <c r="B7446" s="178" t="s">
        <v>57665</v>
      </c>
      <c r="C7446" s="178" t="s">
        <v>46797</v>
      </c>
      <c r="D7446" s="178" t="str">
        <f aca="false">IF(LEN(B7446)=2,C7446,"")</f>
        <v/>
      </c>
      <c r="E7446" s="178" t="str">
        <f aca="false">IF(LEN(B7446)=5,C7446,"")</f>
        <v/>
      </c>
      <c r="F7446" s="178" t="str">
        <f aca="false">IF(LEN(B7446)=13,C7446,"")</f>
        <v>Mekarjaya</v>
      </c>
      <c r="G7446" s="178" t="s">
        <v>46797</v>
      </c>
      <c r="H7446" s="178" t="s">
        <v>52973</v>
      </c>
    </row>
    <row r="7447" s="178" customFormat="true" ht="15" hidden="false" customHeight="false" outlineLevel="0" collapsed="false">
      <c r="A7447" s="178" t="n">
        <v>53859</v>
      </c>
      <c r="B7447" s="178" t="s">
        <v>57666</v>
      </c>
      <c r="C7447" s="178" t="s">
        <v>55845</v>
      </c>
      <c r="D7447" s="178" t="str">
        <f aca="false">IF(LEN(B7447)=2,C7447,"")</f>
        <v/>
      </c>
      <c r="E7447" s="178" t="str">
        <f aca="false">IF(LEN(B7447)=5,C7447,"")</f>
        <v/>
      </c>
      <c r="F7447" s="178" t="str">
        <f aca="false">IF(LEN(B7447)=13,C7447,"")</f>
        <v>Jayasari</v>
      </c>
      <c r="G7447" s="178" t="s">
        <v>55845</v>
      </c>
      <c r="H7447" s="178" t="s">
        <v>52973</v>
      </c>
    </row>
    <row r="7448" s="178" customFormat="true" ht="15" hidden="false" customHeight="false" outlineLevel="0" collapsed="false">
      <c r="A7448" s="178" t="n">
        <v>53860</v>
      </c>
      <c r="B7448" s="178" t="s">
        <v>57667</v>
      </c>
      <c r="C7448" s="178" t="s">
        <v>47587</v>
      </c>
      <c r="D7448" s="178" t="str">
        <f aca="false">IF(LEN(B7448)=2,C7448,"")</f>
        <v/>
      </c>
      <c r="E7448" s="178" t="str">
        <f aca="false">IF(LEN(B7448)=5,C7448,"")</f>
        <v/>
      </c>
      <c r="F7448" s="178" t="str">
        <f aca="false">IF(LEN(B7448)=13,C7448,"")</f>
        <v>Girimukti</v>
      </c>
      <c r="G7448" s="178" t="s">
        <v>47587</v>
      </c>
      <c r="H7448" s="178" t="s">
        <v>52973</v>
      </c>
    </row>
    <row r="7449" s="178" customFormat="true" ht="15" hidden="false" customHeight="false" outlineLevel="0" collapsed="false">
      <c r="A7449" s="178" t="n">
        <v>53861</v>
      </c>
      <c r="B7449" s="178" t="s">
        <v>57668</v>
      </c>
      <c r="C7449" s="178" t="s">
        <v>57669</v>
      </c>
      <c r="D7449" s="178" t="str">
        <f aca="false">IF(LEN(B7449)=2,C7449,"")</f>
        <v/>
      </c>
      <c r="E7449" s="178" t="str">
        <f aca="false">IF(LEN(B7449)=5,C7449,"")</f>
        <v/>
      </c>
      <c r="F7449" s="178" t="str">
        <f aca="false">IF(LEN(B7449)=13,C7449,"")</f>
        <v>Sangkanmanik</v>
      </c>
      <c r="G7449" s="178" t="s">
        <v>57669</v>
      </c>
      <c r="H7449" s="178" t="s">
        <v>52973</v>
      </c>
    </row>
    <row r="7450" s="178" customFormat="true" ht="15" hidden="false" customHeight="false" outlineLevel="0" collapsed="false">
      <c r="A7450" s="178" t="n">
        <v>53862</v>
      </c>
      <c r="B7450" s="178" t="s">
        <v>57670</v>
      </c>
      <c r="C7450" s="178" t="s">
        <v>57671</v>
      </c>
      <c r="D7450" s="178" t="str">
        <f aca="false">IF(LEN(B7450)=2,C7450,"")</f>
        <v/>
      </c>
      <c r="E7450" s="178" t="str">
        <f aca="false">IF(LEN(B7450)=5,C7450,"")</f>
        <v/>
      </c>
      <c r="F7450" s="178" t="str">
        <f aca="false">IF(LEN(B7450)=13,C7450,"")</f>
        <v>Sangiangjaya</v>
      </c>
      <c r="G7450" s="178" t="s">
        <v>57671</v>
      </c>
      <c r="H7450" s="178" t="s">
        <v>52973</v>
      </c>
    </row>
    <row r="7451" s="178" customFormat="true" ht="15" hidden="false" customHeight="false" outlineLevel="0" collapsed="false">
      <c r="A7451" s="178" t="n">
        <v>53863</v>
      </c>
      <c r="B7451" s="178" t="s">
        <v>57672</v>
      </c>
      <c r="C7451" s="178" t="s">
        <v>48183</v>
      </c>
      <c r="D7451" s="178" t="str">
        <f aca="false">IF(LEN(B7451)=2,C7451,"")</f>
        <v/>
      </c>
      <c r="E7451" s="178" t="str">
        <f aca="false">IF(LEN(B7451)=5,C7451,"")</f>
        <v/>
      </c>
      <c r="F7451" s="178" t="str">
        <f aca="false">IF(LEN(B7451)=13,C7451,"")</f>
        <v>Mekarmulya</v>
      </c>
      <c r="G7451" s="178" t="s">
        <v>48183</v>
      </c>
      <c r="H7451" s="178" t="s">
        <v>52973</v>
      </c>
    </row>
    <row r="7452" s="178" customFormat="true" ht="15" hidden="false" customHeight="false" outlineLevel="0" collapsed="false">
      <c r="A7452" s="178" t="n">
        <v>53864</v>
      </c>
      <c r="B7452" s="178" t="s">
        <v>57673</v>
      </c>
      <c r="C7452" s="178" t="s">
        <v>57674</v>
      </c>
      <c r="D7452" s="178" t="str">
        <f aca="false">IF(LEN(B7452)=2,C7452,"")</f>
        <v/>
      </c>
      <c r="E7452" s="178" t="str">
        <f aca="false">IF(LEN(B7452)=5,C7452,"")</f>
        <v/>
      </c>
      <c r="F7452" s="178" t="str">
        <f aca="false">IF(LEN(B7452)=13,C7452,"")</f>
        <v/>
      </c>
      <c r="H7452" s="178" t="s">
        <v>57674</v>
      </c>
    </row>
    <row r="7453" s="178" customFormat="true" ht="15" hidden="false" customHeight="false" outlineLevel="0" collapsed="false">
      <c r="A7453" s="178" t="n">
        <v>53865</v>
      </c>
      <c r="B7453" s="178" t="s">
        <v>57675</v>
      </c>
      <c r="C7453" s="178" t="s">
        <v>57676</v>
      </c>
      <c r="D7453" s="178" t="str">
        <f aca="false">IF(LEN(B7453)=2,C7453,"")</f>
        <v/>
      </c>
      <c r="E7453" s="178" t="str">
        <f aca="false">IF(LEN(B7453)=5,C7453,"")</f>
        <v/>
      </c>
      <c r="F7453" s="178" t="str">
        <f aca="false">IF(LEN(B7453)=13,C7453,"")</f>
        <v>Maraya</v>
      </c>
      <c r="G7453" s="178" t="s">
        <v>57676</v>
      </c>
      <c r="H7453" s="178" t="s">
        <v>57674</v>
      </c>
    </row>
    <row r="7454" s="178" customFormat="true" ht="15" hidden="false" customHeight="false" outlineLevel="0" collapsed="false">
      <c r="A7454" s="178" t="n">
        <v>53866</v>
      </c>
      <c r="B7454" s="178" t="s">
        <v>57677</v>
      </c>
      <c r="C7454" s="178" t="s">
        <v>57674</v>
      </c>
      <c r="D7454" s="178" t="str">
        <f aca="false">IF(LEN(B7454)=2,C7454,"")</f>
        <v/>
      </c>
      <c r="E7454" s="178" t="str">
        <f aca="false">IF(LEN(B7454)=5,C7454,"")</f>
        <v/>
      </c>
      <c r="F7454" s="178" t="str">
        <f aca="false">IF(LEN(B7454)=13,C7454,"")</f>
        <v>Sajira</v>
      </c>
      <c r="G7454" s="178" t="s">
        <v>57674</v>
      </c>
      <c r="H7454" s="178" t="s">
        <v>57674</v>
      </c>
    </row>
    <row r="7455" s="178" customFormat="true" ht="15" hidden="false" customHeight="false" outlineLevel="0" collapsed="false">
      <c r="A7455" s="178" t="n">
        <v>53867</v>
      </c>
      <c r="B7455" s="178" t="s">
        <v>57678</v>
      </c>
      <c r="C7455" s="178" t="s">
        <v>47317</v>
      </c>
      <c r="D7455" s="178" t="str">
        <f aca="false">IF(LEN(B7455)=2,C7455,"")</f>
        <v/>
      </c>
      <c r="E7455" s="178" t="str">
        <f aca="false">IF(LEN(B7455)=5,C7455,"")</f>
        <v/>
      </c>
      <c r="F7455" s="178" t="str">
        <f aca="false">IF(LEN(B7455)=13,C7455,"")</f>
        <v>Sukarame</v>
      </c>
      <c r="G7455" s="178" t="s">
        <v>47317</v>
      </c>
      <c r="H7455" s="178" t="s">
        <v>57674</v>
      </c>
    </row>
    <row r="7456" s="178" customFormat="true" ht="15" hidden="false" customHeight="false" outlineLevel="0" collapsed="false">
      <c r="A7456" s="178" t="n">
        <v>53868</v>
      </c>
      <c r="B7456" s="178" t="s">
        <v>57679</v>
      </c>
      <c r="C7456" s="178" t="s">
        <v>57680</v>
      </c>
      <c r="D7456" s="178" t="str">
        <f aca="false">IF(LEN(B7456)=2,C7456,"")</f>
        <v/>
      </c>
      <c r="E7456" s="178" t="str">
        <f aca="false">IF(LEN(B7456)=5,C7456,"")</f>
        <v/>
      </c>
      <c r="F7456" s="178" t="str">
        <f aca="false">IF(LEN(B7456)=13,C7456,"")</f>
        <v>Calungbungur</v>
      </c>
      <c r="G7456" s="178" t="s">
        <v>57680</v>
      </c>
      <c r="H7456" s="178" t="s">
        <v>57674</v>
      </c>
    </row>
    <row r="7457" s="178" customFormat="true" ht="15" hidden="false" customHeight="false" outlineLevel="0" collapsed="false">
      <c r="A7457" s="178" t="n">
        <v>53869</v>
      </c>
      <c r="B7457" s="178" t="s">
        <v>57681</v>
      </c>
      <c r="C7457" s="178" t="s">
        <v>55166</v>
      </c>
      <c r="D7457" s="178" t="str">
        <f aca="false">IF(LEN(B7457)=2,C7457,"")</f>
        <v/>
      </c>
      <c r="E7457" s="178" t="str">
        <f aca="false">IF(LEN(B7457)=5,C7457,"")</f>
        <v/>
      </c>
      <c r="F7457" s="178" t="str">
        <f aca="false">IF(LEN(B7457)=13,C7457,"")</f>
        <v>Parungsari</v>
      </c>
      <c r="G7457" s="178" t="s">
        <v>55166</v>
      </c>
      <c r="H7457" s="178" t="s">
        <v>57674</v>
      </c>
    </row>
    <row r="7458" s="178" customFormat="true" ht="15" hidden="false" customHeight="false" outlineLevel="0" collapsed="false">
      <c r="A7458" s="178" t="n">
        <v>53870</v>
      </c>
      <c r="B7458" s="178" t="s">
        <v>57682</v>
      </c>
      <c r="C7458" s="178" t="s">
        <v>48018</v>
      </c>
      <c r="D7458" s="178" t="str">
        <f aca="false">IF(LEN(B7458)=2,C7458,"")</f>
        <v/>
      </c>
      <c r="E7458" s="178" t="str">
        <f aca="false">IF(LEN(B7458)=5,C7458,"")</f>
        <v/>
      </c>
      <c r="F7458" s="178" t="str">
        <f aca="false">IF(LEN(B7458)=13,C7458,"")</f>
        <v>Sindangsari</v>
      </c>
      <c r="G7458" s="178" t="s">
        <v>48018</v>
      </c>
      <c r="H7458" s="178" t="s">
        <v>57674</v>
      </c>
    </row>
    <row r="7459" s="178" customFormat="true" ht="15" hidden="false" customHeight="false" outlineLevel="0" collapsed="false">
      <c r="A7459" s="178" t="n">
        <v>53871</v>
      </c>
      <c r="B7459" s="178" t="s">
        <v>57683</v>
      </c>
      <c r="C7459" s="178" t="s">
        <v>46537</v>
      </c>
      <c r="D7459" s="178" t="str">
        <f aca="false">IF(LEN(B7459)=2,C7459,"")</f>
        <v/>
      </c>
      <c r="E7459" s="178" t="str">
        <f aca="false">IF(LEN(B7459)=5,C7459,"")</f>
        <v/>
      </c>
      <c r="F7459" s="178" t="str">
        <f aca="false">IF(LEN(B7459)=13,C7459,"")</f>
        <v>Mekarsari</v>
      </c>
      <c r="G7459" s="178" t="s">
        <v>46537</v>
      </c>
      <c r="H7459" s="178" t="s">
        <v>57674</v>
      </c>
    </row>
    <row r="7460" s="178" customFormat="true" ht="15" hidden="false" customHeight="false" outlineLevel="0" collapsed="false">
      <c r="A7460" s="178" t="n">
        <v>53872</v>
      </c>
      <c r="B7460" s="178" t="s">
        <v>57684</v>
      </c>
      <c r="C7460" s="178" t="s">
        <v>57685</v>
      </c>
      <c r="D7460" s="178" t="str">
        <f aca="false">IF(LEN(B7460)=2,C7460,"")</f>
        <v/>
      </c>
      <c r="E7460" s="178" t="str">
        <f aca="false">IF(LEN(B7460)=5,C7460,"")</f>
        <v/>
      </c>
      <c r="F7460" s="178" t="str">
        <f aca="false">IF(LEN(B7460)=13,C7460,"")</f>
        <v>Sukamarga</v>
      </c>
      <c r="G7460" s="178" t="s">
        <v>57685</v>
      </c>
      <c r="H7460" s="178" t="s">
        <v>57674</v>
      </c>
    </row>
    <row r="7461" s="178" customFormat="true" ht="15" hidden="false" customHeight="false" outlineLevel="0" collapsed="false">
      <c r="A7461" s="178" t="n">
        <v>53873</v>
      </c>
      <c r="B7461" s="178" t="s">
        <v>57686</v>
      </c>
      <c r="C7461" s="178" t="s">
        <v>52963</v>
      </c>
      <c r="D7461" s="178" t="str">
        <f aca="false">IF(LEN(B7461)=2,C7461,"")</f>
        <v/>
      </c>
      <c r="E7461" s="178" t="str">
        <f aca="false">IF(LEN(B7461)=5,C7461,"")</f>
        <v/>
      </c>
      <c r="F7461" s="178" t="str">
        <f aca="false">IF(LEN(B7461)=13,C7461,"")</f>
        <v>Pajagan</v>
      </c>
      <c r="G7461" s="178" t="s">
        <v>52963</v>
      </c>
      <c r="H7461" s="178" t="s">
        <v>57674</v>
      </c>
    </row>
    <row r="7462" s="178" customFormat="true" ht="15" hidden="false" customHeight="false" outlineLevel="0" collapsed="false">
      <c r="A7462" s="178" t="n">
        <v>53874</v>
      </c>
      <c r="B7462" s="178" t="s">
        <v>57687</v>
      </c>
      <c r="C7462" s="178" t="s">
        <v>46529</v>
      </c>
      <c r="D7462" s="178" t="str">
        <f aca="false">IF(LEN(B7462)=2,C7462,"")</f>
        <v/>
      </c>
      <c r="E7462" s="178" t="str">
        <f aca="false">IF(LEN(B7462)=5,C7462,"")</f>
        <v/>
      </c>
      <c r="F7462" s="178" t="str">
        <f aca="false">IF(LEN(B7462)=13,C7462,"")</f>
        <v>Sukajaya</v>
      </c>
      <c r="G7462" s="178" t="s">
        <v>46529</v>
      </c>
      <c r="H7462" s="178" t="s">
        <v>57674</v>
      </c>
    </row>
    <row r="7463" s="178" customFormat="true" ht="15" hidden="false" customHeight="false" outlineLevel="0" collapsed="false">
      <c r="A7463" s="178" t="n">
        <v>53875</v>
      </c>
      <c r="B7463" s="178" t="s">
        <v>57688</v>
      </c>
      <c r="C7463" s="178" t="s">
        <v>57689</v>
      </c>
      <c r="D7463" s="178" t="str">
        <f aca="false">IF(LEN(B7463)=2,C7463,"")</f>
        <v/>
      </c>
      <c r="E7463" s="178" t="str">
        <f aca="false">IF(LEN(B7463)=5,C7463,"")</f>
        <v/>
      </c>
      <c r="F7463" s="178" t="str">
        <f aca="false">IF(LEN(B7463)=13,C7463,"")</f>
        <v>Sajira Mekar</v>
      </c>
      <c r="G7463" s="178" t="s">
        <v>57689</v>
      </c>
      <c r="H7463" s="178" t="s">
        <v>57674</v>
      </c>
    </row>
    <row r="7464" s="178" customFormat="true" ht="15" hidden="false" customHeight="false" outlineLevel="0" collapsed="false">
      <c r="A7464" s="178" t="n">
        <v>53876</v>
      </c>
      <c r="B7464" s="178" t="s">
        <v>57690</v>
      </c>
      <c r="C7464" s="178" t="s">
        <v>57691</v>
      </c>
      <c r="D7464" s="178" t="str">
        <f aca="false">IF(LEN(B7464)=2,C7464,"")</f>
        <v/>
      </c>
      <c r="E7464" s="178" t="str">
        <f aca="false">IF(LEN(B7464)=5,C7464,"")</f>
        <v/>
      </c>
      <c r="F7464" s="178" t="str">
        <f aca="false">IF(LEN(B7464)=13,C7464,"")</f>
        <v>Paja</v>
      </c>
      <c r="G7464" s="178" t="s">
        <v>57691</v>
      </c>
      <c r="H7464" s="178" t="s">
        <v>57674</v>
      </c>
    </row>
    <row r="7465" s="178" customFormat="true" ht="15" hidden="false" customHeight="false" outlineLevel="0" collapsed="false">
      <c r="A7465" s="178" t="n">
        <v>53877</v>
      </c>
      <c r="B7465" s="178" t="s">
        <v>57692</v>
      </c>
      <c r="C7465" s="178" t="s">
        <v>47759</v>
      </c>
      <c r="D7465" s="178" t="str">
        <f aca="false">IF(LEN(B7465)=2,C7465,"")</f>
        <v/>
      </c>
      <c r="E7465" s="178" t="str">
        <f aca="false">IF(LEN(B7465)=5,C7465,"")</f>
        <v/>
      </c>
      <c r="F7465" s="178" t="str">
        <f aca="false">IF(LEN(B7465)=13,C7465,"")</f>
        <v>Margaluyu</v>
      </c>
      <c r="G7465" s="178" t="s">
        <v>47759</v>
      </c>
      <c r="H7465" s="178" t="s">
        <v>57674</v>
      </c>
    </row>
    <row r="7466" s="178" customFormat="true" ht="15" hidden="false" customHeight="false" outlineLevel="0" collapsed="false">
      <c r="A7466" s="178" t="n">
        <v>53878</v>
      </c>
      <c r="B7466" s="178" t="s">
        <v>57693</v>
      </c>
      <c r="C7466" s="178" t="s">
        <v>57694</v>
      </c>
      <c r="D7466" s="178" t="str">
        <f aca="false">IF(LEN(B7466)=2,C7466,"")</f>
        <v/>
      </c>
      <c r="E7466" s="178" t="str">
        <f aca="false">IF(LEN(B7466)=5,C7466,"")</f>
        <v/>
      </c>
      <c r="F7466" s="178" t="str">
        <f aca="false">IF(LEN(B7466)=13,C7466,"")</f>
        <v>Bungurmekar</v>
      </c>
      <c r="G7466" s="178" t="s">
        <v>57694</v>
      </c>
      <c r="H7466" s="178" t="s">
        <v>57674</v>
      </c>
    </row>
    <row r="7467" s="178" customFormat="true" ht="15" hidden="false" customHeight="false" outlineLevel="0" collapsed="false">
      <c r="A7467" s="178" t="n">
        <v>53879</v>
      </c>
      <c r="B7467" s="178" t="s">
        <v>57695</v>
      </c>
      <c r="C7467" s="178" t="s">
        <v>51484</v>
      </c>
      <c r="D7467" s="178" t="str">
        <f aca="false">IF(LEN(B7467)=2,C7467,"")</f>
        <v/>
      </c>
      <c r="E7467" s="178" t="str">
        <f aca="false">IF(LEN(B7467)=5,C7467,"")</f>
        <v/>
      </c>
      <c r="F7467" s="178" t="str">
        <f aca="false">IF(LEN(B7467)=13,C7467,"")</f>
        <v>Ciuyah</v>
      </c>
      <c r="G7467" s="178" t="s">
        <v>51484</v>
      </c>
      <c r="H7467" s="178" t="s">
        <v>57674</v>
      </c>
    </row>
    <row r="7468" s="178" customFormat="true" ht="15" hidden="false" customHeight="false" outlineLevel="0" collapsed="false">
      <c r="A7468" s="178" t="n">
        <v>53880</v>
      </c>
      <c r="B7468" s="178" t="s">
        <v>57696</v>
      </c>
      <c r="C7468" s="178" t="s">
        <v>52441</v>
      </c>
      <c r="D7468" s="178" t="str">
        <f aca="false">IF(LEN(B7468)=2,C7468,"")</f>
        <v/>
      </c>
      <c r="E7468" s="178" t="str">
        <f aca="false">IF(LEN(B7468)=5,C7468,"")</f>
        <v/>
      </c>
      <c r="F7468" s="178" t="str">
        <f aca="false">IF(LEN(B7468)=13,C7468,"")</f>
        <v/>
      </c>
      <c r="H7468" s="178" t="s">
        <v>52441</v>
      </c>
    </row>
    <row r="7469" s="178" customFormat="true" ht="15" hidden="false" customHeight="false" outlineLevel="0" collapsed="false">
      <c r="A7469" s="178" t="n">
        <v>53881</v>
      </c>
      <c r="B7469" s="178" t="s">
        <v>57697</v>
      </c>
      <c r="C7469" s="178" t="s">
        <v>47021</v>
      </c>
      <c r="D7469" s="178" t="str">
        <f aca="false">IF(LEN(B7469)=2,C7469,"")</f>
        <v/>
      </c>
      <c r="E7469" s="178" t="str">
        <f aca="false">IF(LEN(B7469)=5,C7469,"")</f>
        <v/>
      </c>
      <c r="F7469" s="178" t="str">
        <f aca="false">IF(LEN(B7469)=13,C7469,"")</f>
        <v>Tanjungsari</v>
      </c>
      <c r="G7469" s="178" t="s">
        <v>47021</v>
      </c>
      <c r="H7469" s="178" t="s">
        <v>52441</v>
      </c>
    </row>
    <row r="7470" s="178" customFormat="true" ht="15" hidden="false" customHeight="false" outlineLevel="0" collapsed="false">
      <c r="A7470" s="178" t="n">
        <v>53882</v>
      </c>
      <c r="B7470" s="178" t="s">
        <v>57698</v>
      </c>
      <c r="C7470" s="178" t="s">
        <v>52441</v>
      </c>
      <c r="D7470" s="178" t="str">
        <f aca="false">IF(LEN(B7470)=2,C7470,"")</f>
        <v/>
      </c>
      <c r="E7470" s="178" t="str">
        <f aca="false">IF(LEN(B7470)=5,C7470,"")</f>
        <v/>
      </c>
      <c r="F7470" s="178" t="str">
        <f aca="false">IF(LEN(B7470)=13,C7470,"")</f>
        <v>Maja</v>
      </c>
      <c r="G7470" s="178" t="s">
        <v>52441</v>
      </c>
      <c r="H7470" s="178" t="s">
        <v>52441</v>
      </c>
    </row>
    <row r="7471" s="178" customFormat="true" ht="15" hidden="false" customHeight="false" outlineLevel="0" collapsed="false">
      <c r="A7471" s="178" t="n">
        <v>53883</v>
      </c>
      <c r="B7471" s="178" t="s">
        <v>57699</v>
      </c>
      <c r="C7471" s="178" t="s">
        <v>48796</v>
      </c>
      <c r="D7471" s="178" t="str">
        <f aca="false">IF(LEN(B7471)=2,C7471,"")</f>
        <v/>
      </c>
      <c r="E7471" s="178" t="str">
        <f aca="false">IF(LEN(B7471)=5,C7471,"")</f>
        <v/>
      </c>
      <c r="F7471" s="178" t="str">
        <f aca="false">IF(LEN(B7471)=13,C7471,"")</f>
        <v>Sangiang</v>
      </c>
      <c r="G7471" s="178" t="s">
        <v>48796</v>
      </c>
      <c r="H7471" s="178" t="s">
        <v>52441</v>
      </c>
    </row>
    <row r="7472" s="178" customFormat="true" ht="15" hidden="false" customHeight="false" outlineLevel="0" collapsed="false">
      <c r="A7472" s="178" t="n">
        <v>53884</v>
      </c>
      <c r="B7472" s="178" t="s">
        <v>57700</v>
      </c>
      <c r="C7472" s="178" t="s">
        <v>54057</v>
      </c>
      <c r="D7472" s="178" t="str">
        <f aca="false">IF(LEN(B7472)=2,C7472,"")</f>
        <v/>
      </c>
      <c r="E7472" s="178" t="str">
        <f aca="false">IF(LEN(B7472)=5,C7472,"")</f>
        <v/>
      </c>
      <c r="F7472" s="178" t="str">
        <f aca="false">IF(LEN(B7472)=13,C7472,"")</f>
        <v>Binong</v>
      </c>
      <c r="G7472" s="178" t="s">
        <v>54057</v>
      </c>
      <c r="H7472" s="178" t="s">
        <v>52441</v>
      </c>
    </row>
    <row r="7473" s="178" customFormat="true" ht="15" hidden="false" customHeight="false" outlineLevel="0" collapsed="false">
      <c r="A7473" s="178" t="n">
        <v>53885</v>
      </c>
      <c r="B7473" s="178" t="s">
        <v>57701</v>
      </c>
      <c r="C7473" s="178" t="s">
        <v>57702</v>
      </c>
      <c r="D7473" s="178" t="str">
        <f aca="false">IF(LEN(B7473)=2,C7473,"")</f>
        <v/>
      </c>
      <c r="E7473" s="178" t="str">
        <f aca="false">IF(LEN(B7473)=5,C7473,"")</f>
        <v/>
      </c>
      <c r="F7473" s="178" t="str">
        <f aca="false">IF(LEN(B7473)=13,C7473,"")</f>
        <v>Gubugan Cibeureum</v>
      </c>
      <c r="G7473" s="178" t="s">
        <v>57702</v>
      </c>
      <c r="H7473" s="178" t="s">
        <v>52441</v>
      </c>
    </row>
    <row r="7474" s="178" customFormat="true" ht="15" hidden="false" customHeight="false" outlineLevel="0" collapsed="false">
      <c r="A7474" s="178" t="n">
        <v>53886</v>
      </c>
      <c r="B7474" s="178" t="s">
        <v>57703</v>
      </c>
      <c r="C7474" s="178" t="s">
        <v>46537</v>
      </c>
      <c r="D7474" s="178" t="str">
        <f aca="false">IF(LEN(B7474)=2,C7474,"")</f>
        <v/>
      </c>
      <c r="E7474" s="178" t="str">
        <f aca="false">IF(LEN(B7474)=5,C7474,"")</f>
        <v/>
      </c>
      <c r="F7474" s="178" t="str">
        <f aca="false">IF(LEN(B7474)=13,C7474,"")</f>
        <v>Mekarsari</v>
      </c>
      <c r="G7474" s="178" t="s">
        <v>46537</v>
      </c>
      <c r="H7474" s="178" t="s">
        <v>52441</v>
      </c>
    </row>
    <row r="7475" s="178" customFormat="true" ht="15" hidden="false" customHeight="false" outlineLevel="0" collapsed="false">
      <c r="A7475" s="178" t="n">
        <v>53887</v>
      </c>
      <c r="B7475" s="178" t="s">
        <v>57704</v>
      </c>
      <c r="C7475" s="178" t="s">
        <v>47024</v>
      </c>
      <c r="D7475" s="178" t="str">
        <f aca="false">IF(LEN(B7475)=2,C7475,"")</f>
        <v/>
      </c>
      <c r="E7475" s="178" t="str">
        <f aca="false">IF(LEN(B7475)=5,C7475,"")</f>
        <v/>
      </c>
      <c r="F7475" s="178" t="str">
        <f aca="false">IF(LEN(B7475)=13,C7475,"")</f>
        <v>Padasuka</v>
      </c>
      <c r="G7475" s="178" t="s">
        <v>47024</v>
      </c>
      <c r="H7475" s="178" t="s">
        <v>52441</v>
      </c>
    </row>
    <row r="7476" s="178" customFormat="true" ht="15" hidden="false" customHeight="false" outlineLevel="0" collapsed="false">
      <c r="A7476" s="178" t="n">
        <v>53888</v>
      </c>
      <c r="B7476" s="178" t="s">
        <v>57705</v>
      </c>
      <c r="C7476" s="178" t="s">
        <v>57706</v>
      </c>
      <c r="D7476" s="178" t="str">
        <f aca="false">IF(LEN(B7476)=2,C7476,"")</f>
        <v/>
      </c>
      <c r="E7476" s="178" t="str">
        <f aca="false">IF(LEN(B7476)=5,C7476,"")</f>
        <v/>
      </c>
      <c r="F7476" s="178" t="str">
        <f aca="false">IF(LEN(B7476)=13,C7476,"")</f>
        <v>Curugbadak</v>
      </c>
      <c r="G7476" s="178" t="s">
        <v>57706</v>
      </c>
      <c r="H7476" s="178" t="s">
        <v>52441</v>
      </c>
    </row>
    <row r="7477" s="178" customFormat="true" ht="15" hidden="false" customHeight="false" outlineLevel="0" collapsed="false">
      <c r="A7477" s="178" t="n">
        <v>53889</v>
      </c>
      <c r="B7477" s="178" t="s">
        <v>57707</v>
      </c>
      <c r="C7477" s="178" t="s">
        <v>54785</v>
      </c>
      <c r="D7477" s="178" t="str">
        <f aca="false">IF(LEN(B7477)=2,C7477,"")</f>
        <v/>
      </c>
      <c r="E7477" s="178" t="str">
        <f aca="false">IF(LEN(B7477)=5,C7477,"")</f>
        <v/>
      </c>
      <c r="F7477" s="178" t="str">
        <f aca="false">IF(LEN(B7477)=13,C7477,"")</f>
        <v>Sindangmulya</v>
      </c>
      <c r="G7477" s="178" t="s">
        <v>54785</v>
      </c>
      <c r="H7477" s="178" t="s">
        <v>52441</v>
      </c>
    </row>
    <row r="7478" s="178" customFormat="true" ht="15" hidden="false" customHeight="false" outlineLevel="0" collapsed="false">
      <c r="A7478" s="178" t="n">
        <v>53890</v>
      </c>
      <c r="B7478" s="178" t="s">
        <v>57708</v>
      </c>
      <c r="C7478" s="178" t="s">
        <v>46374</v>
      </c>
      <c r="D7478" s="178" t="str">
        <f aca="false">IF(LEN(B7478)=2,C7478,"")</f>
        <v/>
      </c>
      <c r="E7478" s="178" t="str">
        <f aca="false">IF(LEN(B7478)=5,C7478,"")</f>
        <v/>
      </c>
      <c r="F7478" s="178" t="str">
        <f aca="false">IF(LEN(B7478)=13,C7478,"")</f>
        <v>Cilangkap</v>
      </c>
      <c r="G7478" s="178" t="s">
        <v>46374</v>
      </c>
      <c r="H7478" s="178" t="s">
        <v>52441</v>
      </c>
    </row>
    <row r="7479" s="178" customFormat="true" ht="15" hidden="false" customHeight="false" outlineLevel="0" collapsed="false">
      <c r="A7479" s="178" t="n">
        <v>53891</v>
      </c>
      <c r="B7479" s="178" t="s">
        <v>57709</v>
      </c>
      <c r="C7479" s="178" t="s">
        <v>57710</v>
      </c>
      <c r="D7479" s="178" t="str">
        <f aca="false">IF(LEN(B7479)=2,C7479,"")</f>
        <v/>
      </c>
      <c r="E7479" s="178" t="str">
        <f aca="false">IF(LEN(B7479)=5,C7479,"")</f>
        <v/>
      </c>
      <c r="F7479" s="178" t="str">
        <f aca="false">IF(LEN(B7479)=13,C7479,"")</f>
        <v>Pasirkembang</v>
      </c>
      <c r="G7479" s="178" t="s">
        <v>57710</v>
      </c>
      <c r="H7479" s="178" t="s">
        <v>52441</v>
      </c>
    </row>
    <row r="7480" s="178" customFormat="true" ht="15" hidden="false" customHeight="false" outlineLevel="0" collapsed="false">
      <c r="A7480" s="178" t="n">
        <v>53892</v>
      </c>
      <c r="B7480" s="178" t="s">
        <v>57711</v>
      </c>
      <c r="C7480" s="178" t="s">
        <v>57712</v>
      </c>
      <c r="D7480" s="178" t="str">
        <f aca="false">IF(LEN(B7480)=2,C7480,"")</f>
        <v/>
      </c>
      <c r="E7480" s="178" t="str">
        <f aca="false">IF(LEN(B7480)=5,C7480,"")</f>
        <v/>
      </c>
      <c r="F7480" s="178" t="str">
        <f aca="false">IF(LEN(B7480)=13,C7480,"")</f>
        <v>Pasirkecapi</v>
      </c>
      <c r="G7480" s="178" t="s">
        <v>57712</v>
      </c>
      <c r="H7480" s="178" t="s">
        <v>52441</v>
      </c>
    </row>
    <row r="7481" s="178" customFormat="true" ht="15" hidden="false" customHeight="false" outlineLevel="0" collapsed="false">
      <c r="A7481" s="178" t="n">
        <v>53893</v>
      </c>
      <c r="B7481" s="178" t="s">
        <v>57713</v>
      </c>
      <c r="C7481" s="178" t="s">
        <v>57714</v>
      </c>
      <c r="D7481" s="178" t="str">
        <f aca="false">IF(LEN(B7481)=2,C7481,"")</f>
        <v/>
      </c>
      <c r="E7481" s="178" t="str">
        <f aca="false">IF(LEN(B7481)=5,C7481,"")</f>
        <v/>
      </c>
      <c r="F7481" s="178" t="str">
        <f aca="false">IF(LEN(B7481)=13,C7481,"")</f>
        <v>Buyut Mekar</v>
      </c>
      <c r="G7481" s="178" t="s">
        <v>57714</v>
      </c>
      <c r="H7481" s="178" t="s">
        <v>52441</v>
      </c>
    </row>
    <row r="7482" s="178" customFormat="true" ht="15" hidden="false" customHeight="false" outlineLevel="0" collapsed="false">
      <c r="A7482" s="178" t="n">
        <v>53894</v>
      </c>
      <c r="B7482" s="178" t="s">
        <v>57715</v>
      </c>
      <c r="C7482" s="178" t="s">
        <v>57716</v>
      </c>
      <c r="D7482" s="178" t="str">
        <f aca="false">IF(LEN(B7482)=2,C7482,"")</f>
        <v/>
      </c>
      <c r="E7482" s="178" t="str">
        <f aca="false">IF(LEN(B7482)=5,C7482,"")</f>
        <v/>
      </c>
      <c r="F7482" s="178" t="str">
        <f aca="false">IF(LEN(B7482)=13,C7482,"")</f>
        <v>Maja Baru</v>
      </c>
      <c r="G7482" s="178" t="s">
        <v>57716</v>
      </c>
      <c r="H7482" s="178" t="s">
        <v>52441</v>
      </c>
    </row>
    <row r="7483" s="178" customFormat="true" ht="15" hidden="false" customHeight="false" outlineLevel="0" collapsed="false">
      <c r="A7483" s="178" t="n">
        <v>53895</v>
      </c>
      <c r="B7483" s="178" t="s">
        <v>57717</v>
      </c>
      <c r="C7483" s="178" t="s">
        <v>35092</v>
      </c>
      <c r="D7483" s="178" t="str">
        <f aca="false">IF(LEN(B7483)=2,C7483,"")</f>
        <v/>
      </c>
      <c r="E7483" s="178" t="str">
        <f aca="false">IF(LEN(B7483)=5,C7483,"")</f>
        <v/>
      </c>
      <c r="F7483" s="178" t="str">
        <f aca="false">IF(LEN(B7483)=13,C7483,"")</f>
        <v/>
      </c>
      <c r="H7483" s="178" t="s">
        <v>35092</v>
      </c>
    </row>
    <row r="7484" s="178" customFormat="true" ht="15" hidden="false" customHeight="false" outlineLevel="0" collapsed="false">
      <c r="A7484" s="178" t="n">
        <v>53896</v>
      </c>
      <c r="B7484" s="178" t="s">
        <v>57718</v>
      </c>
      <c r="C7484" s="178" t="s">
        <v>57719</v>
      </c>
      <c r="D7484" s="178" t="str">
        <f aca="false">IF(LEN(B7484)=2,C7484,"")</f>
        <v/>
      </c>
      <c r="E7484" s="178" t="str">
        <f aca="false">IF(LEN(B7484)=5,C7484,"")</f>
        <v/>
      </c>
      <c r="F7484" s="178" t="str">
        <f aca="false">IF(LEN(B7484)=13,C7484,"")</f>
        <v>Rangkasbitung Barat</v>
      </c>
      <c r="G7484" s="178" t="s">
        <v>57719</v>
      </c>
      <c r="H7484" s="178" t="s">
        <v>35092</v>
      </c>
    </row>
    <row r="7485" s="178" customFormat="true" ht="15" hidden="false" customHeight="false" outlineLevel="0" collapsed="false">
      <c r="A7485" s="178" t="n">
        <v>53897</v>
      </c>
      <c r="B7485" s="178" t="s">
        <v>57720</v>
      </c>
      <c r="C7485" s="178" t="s">
        <v>57721</v>
      </c>
      <c r="D7485" s="178" t="str">
        <f aca="false">IF(LEN(B7485)=2,C7485,"")</f>
        <v/>
      </c>
      <c r="E7485" s="178" t="str">
        <f aca="false">IF(LEN(B7485)=5,C7485,"")</f>
        <v/>
      </c>
      <c r="F7485" s="178" t="str">
        <f aca="false">IF(LEN(B7485)=13,C7485,"")</f>
        <v>Cijoro Lebak</v>
      </c>
      <c r="G7485" s="178" t="s">
        <v>57721</v>
      </c>
      <c r="H7485" s="178" t="s">
        <v>35092</v>
      </c>
    </row>
    <row r="7486" s="178" customFormat="true" ht="15" hidden="false" customHeight="false" outlineLevel="0" collapsed="false">
      <c r="A7486" s="178" t="n">
        <v>53898</v>
      </c>
      <c r="B7486" s="178" t="s">
        <v>57722</v>
      </c>
      <c r="C7486" s="178" t="s">
        <v>57723</v>
      </c>
      <c r="D7486" s="178" t="str">
        <f aca="false">IF(LEN(B7486)=2,C7486,"")</f>
        <v/>
      </c>
      <c r="E7486" s="178" t="str">
        <f aca="false">IF(LEN(B7486)=5,C7486,"")</f>
        <v/>
      </c>
      <c r="F7486" s="178" t="str">
        <f aca="false">IF(LEN(B7486)=13,C7486,"")</f>
        <v>Muara Ciujung Barat</v>
      </c>
      <c r="G7486" s="178" t="s">
        <v>57723</v>
      </c>
      <c r="H7486" s="178" t="s">
        <v>35092</v>
      </c>
    </row>
    <row r="7487" s="178" customFormat="true" ht="15" hidden="false" customHeight="false" outlineLevel="0" collapsed="false">
      <c r="A7487" s="178" t="n">
        <v>53899</v>
      </c>
      <c r="B7487" s="178" t="s">
        <v>57724</v>
      </c>
      <c r="C7487" s="178" t="s">
        <v>57725</v>
      </c>
      <c r="D7487" s="178" t="str">
        <f aca="false">IF(LEN(B7487)=2,C7487,"")</f>
        <v/>
      </c>
      <c r="E7487" s="178" t="str">
        <f aca="false">IF(LEN(B7487)=5,C7487,"")</f>
        <v/>
      </c>
      <c r="F7487" s="178" t="str">
        <f aca="false">IF(LEN(B7487)=13,C7487,"")</f>
        <v>Cijoro Pasir</v>
      </c>
      <c r="G7487" s="178" t="s">
        <v>57725</v>
      </c>
      <c r="H7487" s="178" t="s">
        <v>35092</v>
      </c>
    </row>
    <row r="7488" s="178" customFormat="true" ht="15" hidden="false" customHeight="false" outlineLevel="0" collapsed="false">
      <c r="A7488" s="178" t="n">
        <v>53900</v>
      </c>
      <c r="B7488" s="178" t="s">
        <v>57726</v>
      </c>
      <c r="C7488" s="178" t="s">
        <v>57727</v>
      </c>
      <c r="D7488" s="178" t="str">
        <f aca="false">IF(LEN(B7488)=2,C7488,"")</f>
        <v/>
      </c>
      <c r="E7488" s="178" t="str">
        <f aca="false">IF(LEN(B7488)=5,C7488,"")</f>
        <v/>
      </c>
      <c r="F7488" s="178" t="str">
        <f aca="false">IF(LEN(B7488)=13,C7488,"")</f>
        <v>Muara Ciujung Timur</v>
      </c>
      <c r="G7488" s="178" t="s">
        <v>57727</v>
      </c>
      <c r="H7488" s="178" t="s">
        <v>35092</v>
      </c>
    </row>
    <row r="7489" s="178" customFormat="true" ht="15" hidden="false" customHeight="false" outlineLevel="0" collapsed="false">
      <c r="A7489" s="178" t="n">
        <v>53901</v>
      </c>
      <c r="B7489" s="178" t="s">
        <v>57728</v>
      </c>
      <c r="C7489" s="178" t="s">
        <v>55021</v>
      </c>
      <c r="D7489" s="178" t="str">
        <f aca="false">IF(LEN(B7489)=2,C7489,"")</f>
        <v/>
      </c>
      <c r="E7489" s="178" t="str">
        <f aca="false">IF(LEN(B7489)=5,C7489,"")</f>
        <v/>
      </c>
      <c r="F7489" s="178" t="str">
        <f aca="false">IF(LEN(B7489)=13,C7489,"")</f>
        <v>Pasirtanjung</v>
      </c>
      <c r="G7489" s="178" t="s">
        <v>55021</v>
      </c>
      <c r="H7489" s="178" t="s">
        <v>35092</v>
      </c>
    </row>
    <row r="7490" s="178" customFormat="true" ht="15" hidden="false" customHeight="false" outlineLevel="0" collapsed="false">
      <c r="A7490" s="178" t="n">
        <v>53902</v>
      </c>
      <c r="B7490" s="178" t="s">
        <v>57729</v>
      </c>
      <c r="C7490" s="178" t="s">
        <v>49310</v>
      </c>
      <c r="D7490" s="178" t="str">
        <f aca="false">IF(LEN(B7490)=2,C7490,"")</f>
        <v/>
      </c>
      <c r="E7490" s="178" t="str">
        <f aca="false">IF(LEN(B7490)=5,C7490,"")</f>
        <v/>
      </c>
      <c r="F7490" s="178" t="str">
        <f aca="false">IF(LEN(B7490)=13,C7490,"")</f>
        <v>Citeras</v>
      </c>
      <c r="G7490" s="178" t="s">
        <v>49310</v>
      </c>
      <c r="H7490" s="178" t="s">
        <v>35092</v>
      </c>
    </row>
    <row r="7491" s="178" customFormat="true" ht="15" hidden="false" customHeight="false" outlineLevel="0" collapsed="false">
      <c r="A7491" s="178" t="n">
        <v>53903</v>
      </c>
      <c r="B7491" s="178" t="s">
        <v>57730</v>
      </c>
      <c r="C7491" s="178" t="s">
        <v>57731</v>
      </c>
      <c r="D7491" s="178" t="str">
        <f aca="false">IF(LEN(B7491)=2,C7491,"")</f>
        <v/>
      </c>
      <c r="E7491" s="178" t="str">
        <f aca="false">IF(LEN(B7491)=5,C7491,"")</f>
        <v/>
      </c>
      <c r="F7491" s="178" t="str">
        <f aca="false">IF(LEN(B7491)=13,C7491,"")</f>
        <v>Nameng</v>
      </c>
      <c r="G7491" s="178" t="s">
        <v>57731</v>
      </c>
      <c r="H7491" s="178" t="s">
        <v>35092</v>
      </c>
    </row>
    <row r="7492" s="178" customFormat="true" ht="15" hidden="false" customHeight="false" outlineLevel="0" collapsed="false">
      <c r="A7492" s="178" t="n">
        <v>53904</v>
      </c>
      <c r="B7492" s="178" t="s">
        <v>57732</v>
      </c>
      <c r="C7492" s="178" t="s">
        <v>57733</v>
      </c>
      <c r="D7492" s="178" t="str">
        <f aca="false">IF(LEN(B7492)=2,C7492,"")</f>
        <v/>
      </c>
      <c r="E7492" s="178" t="str">
        <f aca="false">IF(LEN(B7492)=5,C7492,"")</f>
        <v/>
      </c>
      <c r="F7492" s="178" t="str">
        <f aca="false">IF(LEN(B7492)=13,C7492,"")</f>
        <v>Kolelet Wetan</v>
      </c>
      <c r="G7492" s="178" t="s">
        <v>57733</v>
      </c>
      <c r="H7492" s="178" t="s">
        <v>35092</v>
      </c>
    </row>
    <row r="7493" s="178" customFormat="true" ht="15" hidden="false" customHeight="false" outlineLevel="0" collapsed="false">
      <c r="A7493" s="178" t="n">
        <v>53905</v>
      </c>
      <c r="B7493" s="178" t="s">
        <v>57734</v>
      </c>
      <c r="C7493" s="178" t="s">
        <v>49528</v>
      </c>
      <c r="D7493" s="178" t="str">
        <f aca="false">IF(LEN(B7493)=2,C7493,"")</f>
        <v/>
      </c>
      <c r="E7493" s="178" t="str">
        <f aca="false">IF(LEN(B7493)=5,C7493,"")</f>
        <v/>
      </c>
      <c r="F7493" s="178" t="str">
        <f aca="false">IF(LEN(B7493)=13,C7493,"")</f>
        <v>Jatimulya</v>
      </c>
      <c r="G7493" s="178" t="s">
        <v>49528</v>
      </c>
      <c r="H7493" s="178" t="s">
        <v>35092</v>
      </c>
    </row>
    <row r="7494" s="178" customFormat="true" ht="15" hidden="false" customHeight="false" outlineLevel="0" collapsed="false">
      <c r="A7494" s="178" t="n">
        <v>53906</v>
      </c>
      <c r="B7494" s="178" t="s">
        <v>57735</v>
      </c>
      <c r="C7494" s="178" t="s">
        <v>46537</v>
      </c>
      <c r="D7494" s="178" t="str">
        <f aca="false">IF(LEN(B7494)=2,C7494,"")</f>
        <v/>
      </c>
      <c r="E7494" s="178" t="str">
        <f aca="false">IF(LEN(B7494)=5,C7494,"")</f>
        <v/>
      </c>
      <c r="F7494" s="178" t="str">
        <f aca="false">IF(LEN(B7494)=13,C7494,"")</f>
        <v>Mekarsari</v>
      </c>
      <c r="G7494" s="178" t="s">
        <v>46537</v>
      </c>
      <c r="H7494" s="178" t="s">
        <v>35092</v>
      </c>
    </row>
    <row r="7495" s="178" customFormat="true" ht="15" hidden="false" customHeight="false" outlineLevel="0" collapsed="false">
      <c r="A7495" s="178" t="n">
        <v>53907</v>
      </c>
      <c r="B7495" s="178" t="s">
        <v>57736</v>
      </c>
      <c r="C7495" s="178" t="s">
        <v>19008</v>
      </c>
      <c r="D7495" s="178" t="str">
        <f aca="false">IF(LEN(B7495)=2,C7495,"")</f>
        <v/>
      </c>
      <c r="E7495" s="178" t="str">
        <f aca="false">IF(LEN(B7495)=5,C7495,"")</f>
        <v/>
      </c>
      <c r="F7495" s="178" t="str">
        <f aca="false">IF(LEN(B7495)=13,C7495,"")</f>
        <v>Pabuaran</v>
      </c>
      <c r="G7495" s="178" t="s">
        <v>19008</v>
      </c>
      <c r="H7495" s="178" t="s">
        <v>35092</v>
      </c>
    </row>
    <row r="7496" s="178" customFormat="true" ht="15" hidden="false" customHeight="false" outlineLevel="0" collapsed="false">
      <c r="A7496" s="178" t="n">
        <v>53908</v>
      </c>
      <c r="B7496" s="178" t="s">
        <v>57737</v>
      </c>
      <c r="C7496" s="178" t="s">
        <v>57738</v>
      </c>
      <c r="D7496" s="178" t="str">
        <f aca="false">IF(LEN(B7496)=2,C7496,"")</f>
        <v/>
      </c>
      <c r="E7496" s="178" t="str">
        <f aca="false">IF(LEN(B7496)=5,C7496,"")</f>
        <v/>
      </c>
      <c r="F7496" s="178" t="str">
        <f aca="false">IF(LEN(B7496)=13,C7496,"")</f>
        <v>Rangkasbitung Timur</v>
      </c>
      <c r="G7496" s="178" t="s">
        <v>57738</v>
      </c>
      <c r="H7496" s="178" t="s">
        <v>35092</v>
      </c>
    </row>
    <row r="7497" s="178" customFormat="true" ht="15" hidden="false" customHeight="false" outlineLevel="0" collapsed="false">
      <c r="A7497" s="178" t="n">
        <v>53909</v>
      </c>
      <c r="B7497" s="178" t="s">
        <v>57739</v>
      </c>
      <c r="C7497" s="178" t="s">
        <v>46517</v>
      </c>
      <c r="D7497" s="178" t="str">
        <f aca="false">IF(LEN(B7497)=2,C7497,"")</f>
        <v/>
      </c>
      <c r="E7497" s="178" t="str">
        <f aca="false">IF(LEN(B7497)=5,C7497,"")</f>
        <v/>
      </c>
      <c r="F7497" s="178" t="str">
        <f aca="false">IF(LEN(B7497)=13,C7497,"")</f>
        <v>Sukamanah</v>
      </c>
      <c r="G7497" s="178" t="s">
        <v>46517</v>
      </c>
      <c r="H7497" s="178" t="s">
        <v>35092</v>
      </c>
    </row>
    <row r="7498" s="178" customFormat="true" ht="15" hidden="false" customHeight="false" outlineLevel="0" collapsed="false">
      <c r="A7498" s="178" t="n">
        <v>53910</v>
      </c>
      <c r="B7498" s="178" t="s">
        <v>57740</v>
      </c>
      <c r="C7498" s="178" t="s">
        <v>57741</v>
      </c>
      <c r="D7498" s="178" t="str">
        <f aca="false">IF(LEN(B7498)=2,C7498,"")</f>
        <v/>
      </c>
      <c r="E7498" s="178" t="str">
        <f aca="false">IF(LEN(B7498)=5,C7498,"")</f>
        <v/>
      </c>
      <c r="F7498" s="178" t="str">
        <f aca="false">IF(LEN(B7498)=13,C7498,"")</f>
        <v>Cimangeunteung</v>
      </c>
      <c r="G7498" s="178" t="s">
        <v>57741</v>
      </c>
      <c r="H7498" s="178" t="s">
        <v>35092</v>
      </c>
    </row>
    <row r="7499" s="178" customFormat="true" ht="15" hidden="false" customHeight="false" outlineLevel="0" collapsed="false">
      <c r="A7499" s="178" t="n">
        <v>53911</v>
      </c>
      <c r="B7499" s="178" t="s">
        <v>57742</v>
      </c>
      <c r="C7499" s="178" t="s">
        <v>57743</v>
      </c>
      <c r="D7499" s="178" t="str">
        <f aca="false">IF(LEN(B7499)=2,C7499,"")</f>
        <v/>
      </c>
      <c r="E7499" s="178" t="str">
        <f aca="false">IF(LEN(B7499)=5,C7499,"")</f>
        <v/>
      </c>
      <c r="F7499" s="178" t="str">
        <f aca="false">IF(LEN(B7499)=13,C7499,"")</f>
        <v>Narimbang Mulia</v>
      </c>
      <c r="G7499" s="178" t="s">
        <v>57743</v>
      </c>
      <c r="H7499" s="178" t="s">
        <v>35092</v>
      </c>
    </row>
    <row r="7500" s="178" customFormat="true" ht="15" hidden="false" customHeight="false" outlineLevel="0" collapsed="false">
      <c r="A7500" s="178" t="n">
        <v>53912</v>
      </c>
      <c r="B7500" s="178" t="s">
        <v>57744</v>
      </c>
      <c r="C7500" s="178" t="s">
        <v>57745</v>
      </c>
      <c r="D7500" s="178" t="str">
        <f aca="false">IF(LEN(B7500)=2,C7500,"")</f>
        <v/>
      </c>
      <c r="E7500" s="178" t="str">
        <f aca="false">IF(LEN(B7500)=5,C7500,"")</f>
        <v/>
      </c>
      <c r="F7500" s="178" t="str">
        <f aca="false">IF(LEN(B7500)=13,C7500,"")</f>
        <v/>
      </c>
      <c r="H7500" s="178" t="s">
        <v>57745</v>
      </c>
    </row>
    <row r="7501" s="178" customFormat="true" ht="15" hidden="false" customHeight="false" outlineLevel="0" collapsed="false">
      <c r="A7501" s="178" t="n">
        <v>53913</v>
      </c>
      <c r="B7501" s="178" t="s">
        <v>57746</v>
      </c>
      <c r="C7501" s="178" t="s">
        <v>57747</v>
      </c>
      <c r="D7501" s="178" t="str">
        <f aca="false">IF(LEN(B7501)=2,C7501,"")</f>
        <v/>
      </c>
      <c r="E7501" s="178" t="str">
        <f aca="false">IF(LEN(B7501)=5,C7501,"")</f>
        <v/>
      </c>
      <c r="F7501" s="178" t="str">
        <f aca="false">IF(LEN(B7501)=13,C7501,"")</f>
        <v>Sukarendah</v>
      </c>
      <c r="G7501" s="178" t="s">
        <v>57747</v>
      </c>
      <c r="H7501" s="178" t="s">
        <v>57745</v>
      </c>
    </row>
    <row r="7502" s="178" customFormat="true" ht="15" hidden="false" customHeight="false" outlineLevel="0" collapsed="false">
      <c r="A7502" s="178" t="n">
        <v>53914</v>
      </c>
      <c r="B7502" s="178" t="s">
        <v>57748</v>
      </c>
      <c r="C7502" s="178" t="s">
        <v>57745</v>
      </c>
      <c r="D7502" s="178" t="str">
        <f aca="false">IF(LEN(B7502)=2,C7502,"")</f>
        <v/>
      </c>
      <c r="E7502" s="178" t="str">
        <f aca="false">IF(LEN(B7502)=5,C7502,"")</f>
        <v/>
      </c>
      <c r="F7502" s="178" t="str">
        <f aca="false">IF(LEN(B7502)=13,C7502,"")</f>
        <v>Warunggunung</v>
      </c>
      <c r="G7502" s="178" t="s">
        <v>57745</v>
      </c>
      <c r="H7502" s="178" t="s">
        <v>57745</v>
      </c>
    </row>
    <row r="7503" s="178" customFormat="true" ht="15" hidden="false" customHeight="false" outlineLevel="0" collapsed="false">
      <c r="A7503" s="178" t="n">
        <v>53915</v>
      </c>
      <c r="B7503" s="178" t="s">
        <v>57749</v>
      </c>
      <c r="C7503" s="178" t="s">
        <v>57750</v>
      </c>
      <c r="D7503" s="178" t="str">
        <f aca="false">IF(LEN(B7503)=2,C7503,"")</f>
        <v/>
      </c>
      <c r="E7503" s="178" t="str">
        <f aca="false">IF(LEN(B7503)=5,C7503,"")</f>
        <v/>
      </c>
      <c r="F7503" s="178" t="str">
        <f aca="false">IF(LEN(B7503)=13,C7503,"")</f>
        <v>Cibuah</v>
      </c>
      <c r="G7503" s="178" t="s">
        <v>57750</v>
      </c>
      <c r="H7503" s="178" t="s">
        <v>57745</v>
      </c>
    </row>
    <row r="7504" s="178" customFormat="true" ht="15" hidden="false" customHeight="false" outlineLevel="0" collapsed="false">
      <c r="A7504" s="178" t="n">
        <v>53916</v>
      </c>
      <c r="B7504" s="178" t="s">
        <v>57751</v>
      </c>
      <c r="C7504" s="178" t="s">
        <v>57752</v>
      </c>
      <c r="D7504" s="178" t="str">
        <f aca="false">IF(LEN(B7504)=2,C7504,"")</f>
        <v/>
      </c>
      <c r="E7504" s="178" t="str">
        <f aca="false">IF(LEN(B7504)=5,C7504,"")</f>
        <v/>
      </c>
      <c r="F7504" s="178" t="str">
        <f aca="false">IF(LEN(B7504)=13,C7504,"")</f>
        <v>Pasir Tangkil</v>
      </c>
      <c r="G7504" s="178" t="s">
        <v>57752</v>
      </c>
      <c r="H7504" s="178" t="s">
        <v>57745</v>
      </c>
    </row>
    <row r="7505" s="178" customFormat="true" ht="15" hidden="false" customHeight="false" outlineLevel="0" collapsed="false">
      <c r="A7505" s="178" t="n">
        <v>53917</v>
      </c>
      <c r="B7505" s="178" t="s">
        <v>57753</v>
      </c>
      <c r="C7505" s="178" t="s">
        <v>48691</v>
      </c>
      <c r="D7505" s="178" t="str">
        <f aca="false">IF(LEN(B7505)=2,C7505,"")</f>
        <v/>
      </c>
      <c r="E7505" s="178" t="str">
        <f aca="false">IF(LEN(B7505)=5,C7505,"")</f>
        <v/>
      </c>
      <c r="F7505" s="178" t="str">
        <f aca="false">IF(LEN(B7505)=13,C7505,"")</f>
        <v>Baros</v>
      </c>
      <c r="G7505" s="178" t="s">
        <v>48691</v>
      </c>
      <c r="H7505" s="178" t="s">
        <v>57745</v>
      </c>
    </row>
    <row r="7506" s="178" customFormat="true" ht="15" hidden="false" customHeight="false" outlineLevel="0" collapsed="false">
      <c r="A7506" s="178" t="n">
        <v>53918</v>
      </c>
      <c r="B7506" s="178" t="s">
        <v>57754</v>
      </c>
      <c r="C7506" s="178" t="s">
        <v>46926</v>
      </c>
      <c r="D7506" s="178" t="str">
        <f aca="false">IF(LEN(B7506)=2,C7506,"")</f>
        <v/>
      </c>
      <c r="E7506" s="178" t="str">
        <f aca="false">IF(LEN(B7506)=5,C7506,"")</f>
        <v/>
      </c>
      <c r="F7506" s="178" t="str">
        <f aca="false">IF(LEN(B7506)=13,C7506,"")</f>
        <v>Banjarsari</v>
      </c>
      <c r="G7506" s="178" t="s">
        <v>46926</v>
      </c>
      <c r="H7506" s="178" t="s">
        <v>57745</v>
      </c>
    </row>
    <row r="7507" s="178" customFormat="true" ht="15" hidden="false" customHeight="false" outlineLevel="0" collapsed="false">
      <c r="A7507" s="178" t="n">
        <v>53919</v>
      </c>
      <c r="B7507" s="178" t="s">
        <v>57755</v>
      </c>
      <c r="C7507" s="178" t="s">
        <v>47024</v>
      </c>
      <c r="D7507" s="178" t="str">
        <f aca="false">IF(LEN(B7507)=2,C7507,"")</f>
        <v/>
      </c>
      <c r="E7507" s="178" t="str">
        <f aca="false">IF(LEN(B7507)=5,C7507,"")</f>
        <v/>
      </c>
      <c r="F7507" s="178" t="str">
        <f aca="false">IF(LEN(B7507)=13,C7507,"")</f>
        <v>Padasuka</v>
      </c>
      <c r="G7507" s="178" t="s">
        <v>47024</v>
      </c>
      <c r="H7507" s="178" t="s">
        <v>57745</v>
      </c>
    </row>
    <row r="7508" s="178" customFormat="true" ht="15" hidden="false" customHeight="false" outlineLevel="0" collapsed="false">
      <c r="A7508" s="178" t="n">
        <v>53920</v>
      </c>
      <c r="B7508" s="178" t="s">
        <v>57756</v>
      </c>
      <c r="C7508" s="178" t="s">
        <v>46461</v>
      </c>
      <c r="D7508" s="178" t="str">
        <f aca="false">IF(LEN(B7508)=2,C7508,"")</f>
        <v/>
      </c>
      <c r="E7508" s="178" t="str">
        <f aca="false">IF(LEN(B7508)=5,C7508,"")</f>
        <v/>
      </c>
      <c r="F7508" s="178" t="str">
        <f aca="false">IF(LEN(B7508)=13,C7508,"")</f>
        <v>Sukaraja</v>
      </c>
      <c r="G7508" s="178" t="s">
        <v>46461</v>
      </c>
      <c r="H7508" s="178" t="s">
        <v>57745</v>
      </c>
    </row>
    <row r="7509" s="178" customFormat="true" ht="15" hidden="false" customHeight="false" outlineLevel="0" collapsed="false">
      <c r="A7509" s="178" t="n">
        <v>53921</v>
      </c>
      <c r="B7509" s="178" t="s">
        <v>57757</v>
      </c>
      <c r="C7509" s="178" t="s">
        <v>46830</v>
      </c>
      <c r="D7509" s="178" t="str">
        <f aca="false">IF(LEN(B7509)=2,C7509,"")</f>
        <v/>
      </c>
      <c r="E7509" s="178" t="str">
        <f aca="false">IF(LEN(B7509)=5,C7509,"")</f>
        <v/>
      </c>
      <c r="F7509" s="178" t="str">
        <f aca="false">IF(LEN(B7509)=13,C7509,"")</f>
        <v>Jagabaya</v>
      </c>
      <c r="G7509" s="178" t="s">
        <v>46830</v>
      </c>
      <c r="H7509" s="178" t="s">
        <v>57745</v>
      </c>
    </row>
    <row r="7510" s="178" customFormat="true" ht="15" hidden="false" customHeight="false" outlineLevel="0" collapsed="false">
      <c r="A7510" s="178" t="n">
        <v>53922</v>
      </c>
      <c r="B7510" s="178" t="s">
        <v>57758</v>
      </c>
      <c r="C7510" s="178" t="s">
        <v>57759</v>
      </c>
      <c r="D7510" s="178" t="str">
        <f aca="false">IF(LEN(B7510)=2,C7510,"")</f>
        <v/>
      </c>
      <c r="E7510" s="178" t="str">
        <f aca="false">IF(LEN(B7510)=5,C7510,"")</f>
        <v/>
      </c>
      <c r="F7510" s="178" t="str">
        <f aca="false">IF(LEN(B7510)=13,C7510,"")</f>
        <v>Selaraja</v>
      </c>
      <c r="G7510" s="178" t="s">
        <v>57759</v>
      </c>
      <c r="H7510" s="178" t="s">
        <v>57745</v>
      </c>
    </row>
    <row r="7511" s="178" customFormat="true" ht="15" hidden="false" customHeight="false" outlineLevel="0" collapsed="false">
      <c r="A7511" s="178" t="n">
        <v>53923</v>
      </c>
      <c r="B7511" s="178" t="s">
        <v>57760</v>
      </c>
      <c r="C7511" s="178" t="s">
        <v>51773</v>
      </c>
      <c r="D7511" s="178" t="str">
        <f aca="false">IF(LEN(B7511)=2,C7511,"")</f>
        <v/>
      </c>
      <c r="E7511" s="178" t="str">
        <f aca="false">IF(LEN(B7511)=5,C7511,"")</f>
        <v/>
      </c>
      <c r="F7511" s="178" t="str">
        <f aca="false">IF(LEN(B7511)=13,C7511,"")</f>
        <v>Cempaka</v>
      </c>
      <c r="G7511" s="178" t="s">
        <v>51773</v>
      </c>
      <c r="H7511" s="178" t="s">
        <v>57745</v>
      </c>
    </row>
    <row r="7512" s="178" customFormat="true" ht="15" hidden="false" customHeight="false" outlineLevel="0" collapsed="false">
      <c r="A7512" s="178" t="n">
        <v>53924</v>
      </c>
      <c r="B7512" s="178" t="s">
        <v>57761</v>
      </c>
      <c r="C7512" s="178" t="s">
        <v>48018</v>
      </c>
      <c r="D7512" s="178" t="str">
        <f aca="false">IF(LEN(B7512)=2,C7512,"")</f>
        <v/>
      </c>
      <c r="E7512" s="178" t="str">
        <f aca="false">IF(LEN(B7512)=5,C7512,"")</f>
        <v/>
      </c>
      <c r="F7512" s="178" t="str">
        <f aca="false">IF(LEN(B7512)=13,C7512,"")</f>
        <v>Sindangsari</v>
      </c>
      <c r="G7512" s="178" t="s">
        <v>48018</v>
      </c>
      <c r="H7512" s="178" t="s">
        <v>57745</v>
      </c>
    </row>
    <row r="7513" s="178" customFormat="true" ht="15" hidden="false" customHeight="false" outlineLevel="0" collapsed="false">
      <c r="A7513" s="178" t="n">
        <v>53925</v>
      </c>
      <c r="B7513" s="178" t="s">
        <v>57762</v>
      </c>
      <c r="C7513" s="178" t="s">
        <v>57763</v>
      </c>
      <c r="D7513" s="178" t="str">
        <f aca="false">IF(LEN(B7513)=2,C7513,"")</f>
        <v/>
      </c>
      <c r="E7513" s="178" t="str">
        <f aca="false">IF(LEN(B7513)=5,C7513,"")</f>
        <v/>
      </c>
      <c r="F7513" s="178" t="str">
        <f aca="false">IF(LEN(B7513)=13,C7513,"")</f>
        <v/>
      </c>
      <c r="H7513" s="178" t="s">
        <v>57763</v>
      </c>
    </row>
    <row r="7514" s="178" customFormat="true" ht="15" hidden="false" customHeight="false" outlineLevel="0" collapsed="false">
      <c r="A7514" s="178" t="n">
        <v>53926</v>
      </c>
      <c r="B7514" s="178" t="s">
        <v>57764</v>
      </c>
      <c r="C7514" s="178" t="s">
        <v>46797</v>
      </c>
      <c r="D7514" s="178" t="str">
        <f aca="false">IF(LEN(B7514)=2,C7514,"")</f>
        <v/>
      </c>
      <c r="E7514" s="178" t="str">
        <f aca="false">IF(LEN(B7514)=5,C7514,"")</f>
        <v/>
      </c>
      <c r="F7514" s="178" t="str">
        <f aca="false">IF(LEN(B7514)=13,C7514,"")</f>
        <v>Mekarjaya</v>
      </c>
      <c r="G7514" s="178" t="s">
        <v>46797</v>
      </c>
      <c r="H7514" s="178" t="s">
        <v>57763</v>
      </c>
    </row>
    <row r="7515" s="178" customFormat="true" ht="15" hidden="false" customHeight="false" outlineLevel="0" collapsed="false">
      <c r="A7515" s="178" t="n">
        <v>53927</v>
      </c>
      <c r="B7515" s="178" t="s">
        <v>57765</v>
      </c>
      <c r="C7515" s="178" t="s">
        <v>57766</v>
      </c>
      <c r="D7515" s="178" t="str">
        <f aca="false">IF(LEN(B7515)=2,C7515,"")</f>
        <v/>
      </c>
      <c r="E7515" s="178" t="str">
        <f aca="false">IF(LEN(B7515)=5,C7515,"")</f>
        <v/>
      </c>
      <c r="F7515" s="178" t="str">
        <f aca="false">IF(LEN(B7515)=13,C7515,"")</f>
        <v>Cipalabuh</v>
      </c>
      <c r="G7515" s="178" t="s">
        <v>57766</v>
      </c>
      <c r="H7515" s="178" t="s">
        <v>57763</v>
      </c>
    </row>
    <row r="7516" s="178" customFormat="true" ht="15" hidden="false" customHeight="false" outlineLevel="0" collapsed="false">
      <c r="A7516" s="178" t="n">
        <v>53928</v>
      </c>
      <c r="B7516" s="178" t="s">
        <v>57767</v>
      </c>
      <c r="C7516" s="178" t="s">
        <v>57763</v>
      </c>
      <c r="D7516" s="178" t="str">
        <f aca="false">IF(LEN(B7516)=2,C7516,"")</f>
        <v/>
      </c>
      <c r="E7516" s="178" t="str">
        <f aca="false">IF(LEN(B7516)=5,C7516,"")</f>
        <v/>
      </c>
      <c r="F7516" s="178" t="str">
        <f aca="false">IF(LEN(B7516)=13,C7516,"")</f>
        <v>Cijaku</v>
      </c>
      <c r="G7516" s="178" t="s">
        <v>57763</v>
      </c>
      <c r="H7516" s="178" t="s">
        <v>57763</v>
      </c>
    </row>
    <row r="7517" s="178" customFormat="true" ht="15" hidden="false" customHeight="false" outlineLevel="0" collapsed="false">
      <c r="A7517" s="178" t="n">
        <v>53929</v>
      </c>
      <c r="B7517" s="178" t="s">
        <v>57768</v>
      </c>
      <c r="C7517" s="178" t="s">
        <v>46948</v>
      </c>
      <c r="D7517" s="178" t="str">
        <f aca="false">IF(LEN(B7517)=2,C7517,"")</f>
        <v/>
      </c>
      <c r="E7517" s="178" t="str">
        <f aca="false">IF(LEN(B7517)=5,C7517,"")</f>
        <v/>
      </c>
      <c r="F7517" s="178" t="str">
        <f aca="false">IF(LEN(B7517)=13,C7517,"")</f>
        <v>Cibeureum</v>
      </c>
      <c r="G7517" s="178" t="s">
        <v>46948</v>
      </c>
      <c r="H7517" s="178" t="s">
        <v>57763</v>
      </c>
    </row>
    <row r="7518" s="178" customFormat="true" ht="15" hidden="false" customHeight="false" outlineLevel="0" collapsed="false">
      <c r="A7518" s="178" t="n">
        <v>53930</v>
      </c>
      <c r="B7518" s="178" t="s">
        <v>57769</v>
      </c>
      <c r="C7518" s="178" t="s">
        <v>47034</v>
      </c>
      <c r="D7518" s="178" t="str">
        <f aca="false">IF(LEN(B7518)=2,C7518,"")</f>
        <v/>
      </c>
      <c r="E7518" s="178" t="str">
        <f aca="false">IF(LEN(B7518)=5,C7518,"")</f>
        <v/>
      </c>
      <c r="F7518" s="178" t="str">
        <f aca="false">IF(LEN(B7518)=13,C7518,"")</f>
        <v>Ciapus</v>
      </c>
      <c r="G7518" s="178" t="s">
        <v>47034</v>
      </c>
      <c r="H7518" s="178" t="s">
        <v>57763</v>
      </c>
    </row>
    <row r="7519" s="178" customFormat="true" ht="15" hidden="false" customHeight="false" outlineLevel="0" collapsed="false">
      <c r="A7519" s="178" t="n">
        <v>53931</v>
      </c>
      <c r="B7519" s="178" t="s">
        <v>57770</v>
      </c>
      <c r="C7519" s="178" t="s">
        <v>57771</v>
      </c>
      <c r="D7519" s="178" t="str">
        <f aca="false">IF(LEN(B7519)=2,C7519,"")</f>
        <v/>
      </c>
      <c r="E7519" s="178" t="str">
        <f aca="false">IF(LEN(B7519)=5,C7519,"")</f>
        <v/>
      </c>
      <c r="F7519" s="178" t="str">
        <f aca="false">IF(LEN(B7519)=13,C7519,"")</f>
        <v>Kandangsapi</v>
      </c>
      <c r="G7519" s="178" t="s">
        <v>57771</v>
      </c>
      <c r="H7519" s="178" t="s">
        <v>57763</v>
      </c>
    </row>
    <row r="7520" s="178" customFormat="true" ht="15" hidden="false" customHeight="false" outlineLevel="0" collapsed="false">
      <c r="A7520" s="178" t="n">
        <v>53932</v>
      </c>
      <c r="B7520" s="178" t="s">
        <v>57772</v>
      </c>
      <c r="C7520" s="178" t="s">
        <v>57773</v>
      </c>
      <c r="D7520" s="178" t="str">
        <f aca="false">IF(LEN(B7520)=2,C7520,"")</f>
        <v/>
      </c>
      <c r="E7520" s="178" t="str">
        <f aca="false">IF(LEN(B7520)=5,C7520,"")</f>
        <v/>
      </c>
      <c r="F7520" s="178" t="str">
        <f aca="false">IF(LEN(B7520)=13,C7520,"")</f>
        <v>Cihujan</v>
      </c>
      <c r="G7520" s="178" t="s">
        <v>57773</v>
      </c>
      <c r="H7520" s="178" t="s">
        <v>57763</v>
      </c>
    </row>
    <row r="7521" s="178" customFormat="true" ht="15" hidden="false" customHeight="false" outlineLevel="0" collapsed="false">
      <c r="A7521" s="178" t="n">
        <v>53933</v>
      </c>
      <c r="B7521" s="178" t="s">
        <v>57774</v>
      </c>
      <c r="C7521" s="178" t="s">
        <v>51179</v>
      </c>
      <c r="D7521" s="178" t="str">
        <f aca="false">IF(LEN(B7521)=2,C7521,"")</f>
        <v/>
      </c>
      <c r="E7521" s="178" t="str">
        <f aca="false">IF(LEN(B7521)=5,C7521,"")</f>
        <v/>
      </c>
      <c r="F7521" s="178" t="str">
        <f aca="false">IF(LEN(B7521)=13,C7521,"")</f>
        <v>Cimenga</v>
      </c>
      <c r="G7521" s="178" t="s">
        <v>51179</v>
      </c>
      <c r="H7521" s="178" t="s">
        <v>57763</v>
      </c>
    </row>
    <row r="7522" s="178" customFormat="true" ht="15" hidden="false" customHeight="false" outlineLevel="0" collapsed="false">
      <c r="A7522" s="178" t="n">
        <v>53934</v>
      </c>
      <c r="B7522" s="178" t="s">
        <v>57775</v>
      </c>
      <c r="C7522" s="178" t="s">
        <v>57776</v>
      </c>
      <c r="D7522" s="178" t="str">
        <f aca="false">IF(LEN(B7522)=2,C7522,"")</f>
        <v/>
      </c>
      <c r="E7522" s="178" t="str">
        <f aca="false">IF(LEN(B7522)=5,C7522,"")</f>
        <v/>
      </c>
      <c r="F7522" s="178" t="str">
        <f aca="false">IF(LEN(B7522)=13,C7522,"")</f>
        <v>Kapunduhan</v>
      </c>
      <c r="G7522" s="178" t="s">
        <v>57776</v>
      </c>
      <c r="H7522" s="178" t="s">
        <v>57763</v>
      </c>
    </row>
    <row r="7523" s="178" customFormat="true" ht="15" hidden="false" customHeight="false" outlineLevel="0" collapsed="false">
      <c r="A7523" s="178" t="n">
        <v>53935</v>
      </c>
      <c r="B7523" s="178" t="s">
        <v>57777</v>
      </c>
      <c r="C7523" s="178" t="s">
        <v>49155</v>
      </c>
      <c r="D7523" s="178" t="str">
        <f aca="false">IF(LEN(B7523)=2,C7523,"")</f>
        <v/>
      </c>
      <c r="E7523" s="178" t="str">
        <f aca="false">IF(LEN(B7523)=5,C7523,"")</f>
        <v/>
      </c>
      <c r="F7523" s="178" t="str">
        <f aca="false">IF(LEN(B7523)=13,C7523,"")</f>
        <v>Sukasenang</v>
      </c>
      <c r="G7523" s="178" t="s">
        <v>49155</v>
      </c>
      <c r="H7523" s="178" t="s">
        <v>57763</v>
      </c>
    </row>
    <row r="7524" s="178" customFormat="true" ht="15" hidden="false" customHeight="false" outlineLevel="0" collapsed="false">
      <c r="A7524" s="178" t="n">
        <v>53936</v>
      </c>
      <c r="B7524" s="178" t="s">
        <v>57778</v>
      </c>
      <c r="C7524" s="178" t="s">
        <v>57779</v>
      </c>
      <c r="D7524" s="178" t="str">
        <f aca="false">IF(LEN(B7524)=2,C7524,"")</f>
        <v/>
      </c>
      <c r="E7524" s="178" t="str">
        <f aca="false">IF(LEN(B7524)=5,C7524,"")</f>
        <v/>
      </c>
      <c r="F7524" s="178" t="str">
        <f aca="false">IF(LEN(B7524)=13,C7524,"")</f>
        <v>Cikaratuan</v>
      </c>
      <c r="G7524" s="178" t="s">
        <v>57779</v>
      </c>
      <c r="H7524" s="178" t="s">
        <v>57763</v>
      </c>
    </row>
    <row r="7525" s="178" customFormat="true" ht="15" hidden="false" customHeight="false" outlineLevel="0" collapsed="false">
      <c r="A7525" s="178" t="n">
        <v>53937</v>
      </c>
      <c r="B7525" s="178" t="s">
        <v>57780</v>
      </c>
      <c r="C7525" s="178" t="s">
        <v>57781</v>
      </c>
      <c r="D7525" s="178" t="str">
        <f aca="false">IF(LEN(B7525)=2,C7525,"")</f>
        <v/>
      </c>
      <c r="E7525" s="178" t="str">
        <f aca="false">IF(LEN(B7525)=5,C7525,"")</f>
        <v/>
      </c>
      <c r="F7525" s="178" t="str">
        <f aca="false">IF(LEN(B7525)=13,C7525,"")</f>
        <v/>
      </c>
      <c r="H7525" s="178" t="s">
        <v>57781</v>
      </c>
    </row>
    <row r="7526" s="178" customFormat="true" ht="15" hidden="false" customHeight="false" outlineLevel="0" collapsed="false">
      <c r="A7526" s="178" t="n">
        <v>53938</v>
      </c>
      <c r="B7526" s="178" t="s">
        <v>57782</v>
      </c>
      <c r="C7526" s="178" t="s">
        <v>57783</v>
      </c>
      <c r="D7526" s="178" t="str">
        <f aca="false">IF(LEN(B7526)=2,C7526,"")</f>
        <v/>
      </c>
      <c r="E7526" s="178" t="str">
        <f aca="false">IF(LEN(B7526)=5,C7526,"")</f>
        <v/>
      </c>
      <c r="F7526" s="178" t="str">
        <f aca="false">IF(LEN(B7526)=13,C7526,"")</f>
        <v>Anggalan</v>
      </c>
      <c r="G7526" s="178" t="s">
        <v>57783</v>
      </c>
      <c r="H7526" s="178" t="s">
        <v>57781</v>
      </c>
    </row>
    <row r="7527" s="178" customFormat="true" ht="15" hidden="false" customHeight="false" outlineLevel="0" collapsed="false">
      <c r="A7527" s="178" t="n">
        <v>53939</v>
      </c>
      <c r="B7527" s="178" t="s">
        <v>57784</v>
      </c>
      <c r="C7527" s="178" t="s">
        <v>57785</v>
      </c>
      <c r="D7527" s="178" t="str">
        <f aca="false">IF(LEN(B7527)=2,C7527,"")</f>
        <v/>
      </c>
      <c r="E7527" s="178" t="str">
        <f aca="false">IF(LEN(B7527)=5,C7527,"")</f>
        <v/>
      </c>
      <c r="F7527" s="178" t="str">
        <f aca="false">IF(LEN(B7527)=13,C7527,"")</f>
        <v>Muncangkopong</v>
      </c>
      <c r="G7527" s="178" t="s">
        <v>57785</v>
      </c>
      <c r="H7527" s="178" t="s">
        <v>57781</v>
      </c>
    </row>
    <row r="7528" s="178" customFormat="true" ht="15" hidden="false" customHeight="false" outlineLevel="0" collapsed="false">
      <c r="A7528" s="178" t="n">
        <v>53940</v>
      </c>
      <c r="B7528" s="178" t="s">
        <v>57786</v>
      </c>
      <c r="C7528" s="178" t="s">
        <v>46594</v>
      </c>
      <c r="D7528" s="178" t="str">
        <f aca="false">IF(LEN(B7528)=2,C7528,"")</f>
        <v/>
      </c>
      <c r="E7528" s="178" t="str">
        <f aca="false">IF(LEN(B7528)=5,C7528,"")</f>
        <v/>
      </c>
      <c r="F7528" s="178" t="str">
        <f aca="false">IF(LEN(B7528)=13,C7528,"")</f>
        <v>Sukaharja</v>
      </c>
      <c r="G7528" s="178" t="s">
        <v>46594</v>
      </c>
      <c r="H7528" s="178" t="s">
        <v>57781</v>
      </c>
    </row>
    <row r="7529" s="178" customFormat="true" ht="15" hidden="false" customHeight="false" outlineLevel="0" collapsed="false">
      <c r="A7529" s="178" t="n">
        <v>53941</v>
      </c>
      <c r="B7529" s="178" t="s">
        <v>57787</v>
      </c>
      <c r="C7529" s="178" t="s">
        <v>47589</v>
      </c>
      <c r="D7529" s="178" t="str">
        <f aca="false">IF(LEN(B7529)=2,C7529,"")</f>
        <v/>
      </c>
      <c r="E7529" s="178" t="str">
        <f aca="false">IF(LEN(B7529)=5,C7529,"")</f>
        <v/>
      </c>
      <c r="F7529" s="178" t="str">
        <f aca="false">IF(LEN(B7529)=13,C7529,"")</f>
        <v>Tamanjaya</v>
      </c>
      <c r="G7529" s="178" t="s">
        <v>47589</v>
      </c>
      <c r="H7529" s="178" t="s">
        <v>57781</v>
      </c>
    </row>
    <row r="7530" s="178" customFormat="true" ht="15" hidden="false" customHeight="false" outlineLevel="0" collapsed="false">
      <c r="A7530" s="178" t="n">
        <v>53942</v>
      </c>
      <c r="B7530" s="178" t="s">
        <v>57788</v>
      </c>
      <c r="C7530" s="178" t="s">
        <v>57789</v>
      </c>
      <c r="D7530" s="178" t="str">
        <f aca="false">IF(LEN(B7530)=2,C7530,"")</f>
        <v/>
      </c>
      <c r="E7530" s="178" t="str">
        <f aca="false">IF(LEN(B7530)=5,C7530,"")</f>
        <v/>
      </c>
      <c r="F7530" s="178" t="str">
        <f aca="false">IF(LEN(B7530)=13,C7530,"")</f>
        <v>Cigoong Utara</v>
      </c>
      <c r="G7530" s="178" t="s">
        <v>57789</v>
      </c>
      <c r="H7530" s="178" t="s">
        <v>57781</v>
      </c>
    </row>
    <row r="7531" s="178" customFormat="true" ht="15" hidden="false" customHeight="false" outlineLevel="0" collapsed="false">
      <c r="A7531" s="178" t="n">
        <v>53943</v>
      </c>
      <c r="B7531" s="178" t="s">
        <v>57790</v>
      </c>
      <c r="C7531" s="178" t="s">
        <v>47706</v>
      </c>
      <c r="D7531" s="178" t="str">
        <f aca="false">IF(LEN(B7531)=2,C7531,"")</f>
        <v/>
      </c>
      <c r="E7531" s="178" t="str">
        <f aca="false">IF(LEN(B7531)=5,C7531,"")</f>
        <v/>
      </c>
      <c r="F7531" s="178" t="str">
        <f aca="false">IF(LEN(B7531)=13,C7531,"")</f>
        <v>Muaradua</v>
      </c>
      <c r="G7531" s="178" t="s">
        <v>47706</v>
      </c>
      <c r="H7531" s="178" t="s">
        <v>57781</v>
      </c>
    </row>
    <row r="7532" s="178" customFormat="true" ht="15" hidden="false" customHeight="false" outlineLevel="0" collapsed="false">
      <c r="A7532" s="178" t="n">
        <v>53944</v>
      </c>
      <c r="B7532" s="178" t="s">
        <v>57791</v>
      </c>
      <c r="C7532" s="178" t="s">
        <v>57781</v>
      </c>
      <c r="D7532" s="178" t="str">
        <f aca="false">IF(LEN(B7532)=2,C7532,"")</f>
        <v/>
      </c>
      <c r="E7532" s="178" t="str">
        <f aca="false">IF(LEN(B7532)=5,C7532,"")</f>
        <v/>
      </c>
      <c r="F7532" s="178" t="str">
        <f aca="false">IF(LEN(B7532)=13,C7532,"")</f>
        <v>Cikulur</v>
      </c>
      <c r="G7532" s="178" t="s">
        <v>57781</v>
      </c>
      <c r="H7532" s="178" t="s">
        <v>57781</v>
      </c>
    </row>
    <row r="7533" s="178" customFormat="true" ht="15" hidden="false" customHeight="false" outlineLevel="0" collapsed="false">
      <c r="A7533" s="178" t="n">
        <v>53945</v>
      </c>
      <c r="B7533" s="178" t="s">
        <v>57792</v>
      </c>
      <c r="C7533" s="178" t="s">
        <v>57793</v>
      </c>
      <c r="D7533" s="178" t="str">
        <f aca="false">IF(LEN(B7533)=2,C7533,"")</f>
        <v/>
      </c>
      <c r="E7533" s="178" t="str">
        <f aca="false">IF(LEN(B7533)=5,C7533,"")</f>
        <v/>
      </c>
      <c r="F7533" s="178" t="str">
        <f aca="false">IF(LEN(B7533)=13,C7533,"")</f>
        <v>Curugpanjang</v>
      </c>
      <c r="G7533" s="178" t="s">
        <v>57793</v>
      </c>
      <c r="H7533" s="178" t="s">
        <v>57781</v>
      </c>
    </row>
    <row r="7534" s="178" customFormat="true" ht="15" hidden="false" customHeight="false" outlineLevel="0" collapsed="false">
      <c r="A7534" s="178" t="n">
        <v>53946</v>
      </c>
      <c r="B7534" s="178" t="s">
        <v>57794</v>
      </c>
      <c r="C7534" s="178" t="s">
        <v>57795</v>
      </c>
      <c r="D7534" s="178" t="str">
        <f aca="false">IF(LEN(B7534)=2,C7534,"")</f>
        <v/>
      </c>
      <c r="E7534" s="178" t="str">
        <f aca="false">IF(LEN(B7534)=5,C7534,"")</f>
        <v/>
      </c>
      <c r="F7534" s="178" t="str">
        <f aca="false">IF(LEN(B7534)=13,C7534,"")</f>
        <v>Cigoong Selatan</v>
      </c>
      <c r="G7534" s="178" t="s">
        <v>57795</v>
      </c>
      <c r="H7534" s="178" t="s">
        <v>57781</v>
      </c>
    </row>
    <row r="7535" s="178" customFormat="true" ht="15" hidden="false" customHeight="false" outlineLevel="0" collapsed="false">
      <c r="A7535" s="178" t="n">
        <v>53947</v>
      </c>
      <c r="B7535" s="178" t="s">
        <v>57796</v>
      </c>
      <c r="C7535" s="178" t="s">
        <v>55662</v>
      </c>
      <c r="D7535" s="178" t="str">
        <f aca="false">IF(LEN(B7535)=2,C7535,"")</f>
        <v/>
      </c>
      <c r="E7535" s="178" t="str">
        <f aca="false">IF(LEN(B7535)=5,C7535,"")</f>
        <v/>
      </c>
      <c r="F7535" s="178" t="str">
        <f aca="false">IF(LEN(B7535)=13,C7535,"")</f>
        <v>Sumurbandung</v>
      </c>
      <c r="G7535" s="178" t="s">
        <v>55662</v>
      </c>
      <c r="H7535" s="178" t="s">
        <v>57781</v>
      </c>
    </row>
    <row r="7536" s="178" customFormat="true" ht="15" hidden="false" customHeight="false" outlineLevel="0" collapsed="false">
      <c r="A7536" s="178" t="n">
        <v>53948</v>
      </c>
      <c r="B7536" s="178" t="s">
        <v>57797</v>
      </c>
      <c r="C7536" s="178" t="s">
        <v>57798</v>
      </c>
      <c r="D7536" s="178" t="str">
        <f aca="false">IF(LEN(B7536)=2,C7536,"")</f>
        <v/>
      </c>
      <c r="E7536" s="178" t="str">
        <f aca="false">IF(LEN(B7536)=5,C7536,"")</f>
        <v/>
      </c>
      <c r="F7536" s="178" t="str">
        <f aca="false">IF(LEN(B7536)=13,C7536,"")</f>
        <v>Parage</v>
      </c>
      <c r="G7536" s="178" t="s">
        <v>57798</v>
      </c>
      <c r="H7536" s="178" t="s">
        <v>57781</v>
      </c>
    </row>
    <row r="7537" s="178" customFormat="true" ht="15" hidden="false" customHeight="false" outlineLevel="0" collapsed="false">
      <c r="A7537" s="178" t="n">
        <v>53949</v>
      </c>
      <c r="B7537" s="178" t="s">
        <v>57799</v>
      </c>
      <c r="C7537" s="178" t="s">
        <v>55264</v>
      </c>
      <c r="D7537" s="178" t="str">
        <f aca="false">IF(LEN(B7537)=2,C7537,"")</f>
        <v/>
      </c>
      <c r="E7537" s="178" t="str">
        <f aca="false">IF(LEN(B7537)=5,C7537,"")</f>
        <v/>
      </c>
      <c r="F7537" s="178" t="str">
        <f aca="false">IF(LEN(B7537)=13,C7537,"")</f>
        <v>Sukadaya</v>
      </c>
      <c r="G7537" s="178" t="s">
        <v>55264</v>
      </c>
      <c r="H7537" s="178" t="s">
        <v>57781</v>
      </c>
    </row>
    <row r="7538" s="178" customFormat="true" ht="15" hidden="false" customHeight="false" outlineLevel="0" collapsed="false">
      <c r="A7538" s="178" t="n">
        <v>53950</v>
      </c>
      <c r="B7538" s="178" t="s">
        <v>57800</v>
      </c>
      <c r="C7538" s="178" t="s">
        <v>57801</v>
      </c>
      <c r="D7538" s="178" t="str">
        <f aca="false">IF(LEN(B7538)=2,C7538,"")</f>
        <v/>
      </c>
      <c r="E7538" s="178" t="str">
        <f aca="false">IF(LEN(B7538)=5,C7538,"")</f>
        <v/>
      </c>
      <c r="F7538" s="178" t="str">
        <f aca="false">IF(LEN(B7538)=13,C7538,"")</f>
        <v>Pasirgintung</v>
      </c>
      <c r="G7538" s="178" t="s">
        <v>57801</v>
      </c>
      <c r="H7538" s="178" t="s">
        <v>57781</v>
      </c>
    </row>
    <row r="7539" s="178" customFormat="true" ht="15" hidden="false" customHeight="false" outlineLevel="0" collapsed="false">
      <c r="A7539" s="178" t="n">
        <v>53951</v>
      </c>
      <c r="B7539" s="178" t="s">
        <v>57802</v>
      </c>
      <c r="C7539" s="178" t="s">
        <v>46588</v>
      </c>
      <c r="D7539" s="178" t="str">
        <f aca="false">IF(LEN(B7539)=2,C7539,"")</f>
        <v/>
      </c>
      <c r="E7539" s="178" t="str">
        <f aca="false">IF(LEN(B7539)=5,C7539,"")</f>
        <v/>
      </c>
      <c r="F7539" s="178" t="str">
        <f aca="false">IF(LEN(B7539)=13,C7539,"")</f>
        <v/>
      </c>
      <c r="H7539" s="178" t="s">
        <v>46588</v>
      </c>
    </row>
    <row r="7540" s="178" customFormat="true" ht="15" hidden="false" customHeight="false" outlineLevel="0" collapsed="false">
      <c r="A7540" s="178" t="n">
        <v>53952</v>
      </c>
      <c r="B7540" s="178" t="s">
        <v>57803</v>
      </c>
      <c r="C7540" s="178" t="s">
        <v>49435</v>
      </c>
      <c r="D7540" s="178" t="str">
        <f aca="false">IF(LEN(B7540)=2,C7540,"")</f>
        <v/>
      </c>
      <c r="E7540" s="178" t="str">
        <f aca="false">IF(LEN(B7540)=5,C7540,"")</f>
        <v/>
      </c>
      <c r="F7540" s="178" t="str">
        <f aca="false">IF(LEN(B7540)=13,C7540,"")</f>
        <v>Tambakbaya</v>
      </c>
      <c r="G7540" s="178" t="s">
        <v>49435</v>
      </c>
      <c r="H7540" s="178" t="s">
        <v>46588</v>
      </c>
    </row>
    <row r="7541" s="178" customFormat="true" ht="15" hidden="false" customHeight="false" outlineLevel="0" collapsed="false">
      <c r="A7541" s="178" t="n">
        <v>53953</v>
      </c>
      <c r="B7541" s="178" t="s">
        <v>57804</v>
      </c>
      <c r="C7541" s="178" t="s">
        <v>57805</v>
      </c>
      <c r="D7541" s="178" t="str">
        <f aca="false">IF(LEN(B7541)=2,C7541,"")</f>
        <v/>
      </c>
      <c r="E7541" s="178" t="str">
        <f aca="false">IF(LEN(B7541)=5,C7541,"")</f>
        <v/>
      </c>
      <c r="F7541" s="178" t="str">
        <f aca="false">IF(LEN(B7541)=13,C7541,"")</f>
        <v>Kaduagung Timur</v>
      </c>
      <c r="G7541" s="178" t="s">
        <v>57805</v>
      </c>
      <c r="H7541" s="178" t="s">
        <v>46588</v>
      </c>
    </row>
    <row r="7542" s="178" customFormat="true" ht="15" hidden="false" customHeight="false" outlineLevel="0" collapsed="false">
      <c r="A7542" s="178" t="n">
        <v>53954</v>
      </c>
      <c r="B7542" s="178" t="s">
        <v>57806</v>
      </c>
      <c r="C7542" s="178" t="s">
        <v>57807</v>
      </c>
      <c r="D7542" s="178" t="str">
        <f aca="false">IF(LEN(B7542)=2,C7542,"")</f>
        <v/>
      </c>
      <c r="E7542" s="178" t="str">
        <f aca="false">IF(LEN(B7542)=5,C7542,"")</f>
        <v/>
      </c>
      <c r="F7542" s="178" t="str">
        <f aca="false">IF(LEN(B7542)=13,C7542,"")</f>
        <v>Panancangan</v>
      </c>
      <c r="G7542" s="178" t="s">
        <v>57807</v>
      </c>
      <c r="H7542" s="178" t="s">
        <v>46588</v>
      </c>
    </row>
    <row r="7543" s="178" customFormat="true" ht="15" hidden="false" customHeight="false" outlineLevel="0" collapsed="false">
      <c r="A7543" s="178" t="n">
        <v>53955</v>
      </c>
      <c r="B7543" s="178" t="s">
        <v>57808</v>
      </c>
      <c r="C7543" s="178" t="s">
        <v>46588</v>
      </c>
      <c r="D7543" s="178" t="str">
        <f aca="false">IF(LEN(B7543)=2,C7543,"")</f>
        <v/>
      </c>
      <c r="E7543" s="178" t="str">
        <f aca="false">IF(LEN(B7543)=5,C7543,"")</f>
        <v/>
      </c>
      <c r="F7543" s="178" t="str">
        <f aca="false">IF(LEN(B7543)=13,C7543,"")</f>
        <v>Cibadak</v>
      </c>
      <c r="G7543" s="178" t="s">
        <v>46588</v>
      </c>
      <c r="H7543" s="178" t="s">
        <v>46588</v>
      </c>
    </row>
    <row r="7544" s="178" customFormat="true" ht="15" hidden="false" customHeight="false" outlineLevel="0" collapsed="false">
      <c r="A7544" s="178" t="n">
        <v>53956</v>
      </c>
      <c r="B7544" s="178" t="s">
        <v>57809</v>
      </c>
      <c r="C7544" s="178" t="s">
        <v>51608</v>
      </c>
      <c r="D7544" s="178" t="str">
        <f aca="false">IF(LEN(B7544)=2,C7544,"")</f>
        <v/>
      </c>
      <c r="E7544" s="178" t="str">
        <f aca="false">IF(LEN(B7544)=5,C7544,"")</f>
        <v/>
      </c>
      <c r="F7544" s="178" t="str">
        <f aca="false">IF(LEN(B7544)=13,C7544,"")</f>
        <v>Asem</v>
      </c>
      <c r="G7544" s="178" t="s">
        <v>51608</v>
      </c>
      <c r="H7544" s="178" t="s">
        <v>46588</v>
      </c>
    </row>
    <row r="7545" s="178" customFormat="true" ht="15" hidden="false" customHeight="false" outlineLevel="0" collapsed="false">
      <c r="A7545" s="178" t="n">
        <v>53957</v>
      </c>
      <c r="B7545" s="178" t="s">
        <v>57810</v>
      </c>
      <c r="C7545" s="178" t="s">
        <v>57811</v>
      </c>
      <c r="D7545" s="178" t="str">
        <f aca="false">IF(LEN(B7545)=2,C7545,"")</f>
        <v/>
      </c>
      <c r="E7545" s="178" t="str">
        <f aca="false">IF(LEN(B7545)=5,C7545,"")</f>
        <v/>
      </c>
      <c r="F7545" s="178" t="str">
        <f aca="false">IF(LEN(B7545)=13,C7545,"")</f>
        <v>Cisangu</v>
      </c>
      <c r="G7545" s="178" t="s">
        <v>57811</v>
      </c>
      <c r="H7545" s="178" t="s">
        <v>46588</v>
      </c>
    </row>
    <row r="7546" s="178" customFormat="true" ht="15" hidden="false" customHeight="false" outlineLevel="0" collapsed="false">
      <c r="A7546" s="178" t="n">
        <v>53958</v>
      </c>
      <c r="B7546" s="178" t="s">
        <v>57812</v>
      </c>
      <c r="C7546" s="178" t="s">
        <v>57813</v>
      </c>
      <c r="D7546" s="178" t="str">
        <f aca="false">IF(LEN(B7546)=2,C7546,"")</f>
        <v/>
      </c>
      <c r="E7546" s="178" t="str">
        <f aca="false">IF(LEN(B7546)=5,C7546,"")</f>
        <v/>
      </c>
      <c r="F7546" s="178" t="str">
        <f aca="false">IF(LEN(B7546)=13,C7546,"")</f>
        <v>Kaduagung Barat</v>
      </c>
      <c r="G7546" s="178" t="s">
        <v>57813</v>
      </c>
      <c r="H7546" s="178" t="s">
        <v>46588</v>
      </c>
    </row>
    <row r="7547" s="178" customFormat="true" ht="15" hidden="false" customHeight="false" outlineLevel="0" collapsed="false">
      <c r="A7547" s="178" t="n">
        <v>53959</v>
      </c>
      <c r="B7547" s="178" t="s">
        <v>57814</v>
      </c>
      <c r="C7547" s="178" t="s">
        <v>57815</v>
      </c>
      <c r="D7547" s="178" t="str">
        <f aca="false">IF(LEN(B7547)=2,C7547,"")</f>
        <v/>
      </c>
      <c r="E7547" s="178" t="str">
        <f aca="false">IF(LEN(B7547)=5,C7547,"")</f>
        <v/>
      </c>
      <c r="F7547" s="178" t="str">
        <f aca="false">IF(LEN(B7547)=13,C7547,"")</f>
        <v>Bojongcae</v>
      </c>
      <c r="G7547" s="178" t="s">
        <v>57815</v>
      </c>
      <c r="H7547" s="178" t="s">
        <v>46588</v>
      </c>
    </row>
    <row r="7548" s="178" customFormat="true" ht="15" hidden="false" customHeight="false" outlineLevel="0" collapsed="false">
      <c r="A7548" s="178" t="n">
        <v>53960</v>
      </c>
      <c r="B7548" s="178" t="s">
        <v>57816</v>
      </c>
      <c r="C7548" s="178" t="s">
        <v>56234</v>
      </c>
      <c r="D7548" s="178" t="str">
        <f aca="false">IF(LEN(B7548)=2,C7548,"")</f>
        <v/>
      </c>
      <c r="E7548" s="178" t="str">
        <f aca="false">IF(LEN(B7548)=5,C7548,"")</f>
        <v/>
      </c>
      <c r="F7548" s="178" t="str">
        <f aca="false">IF(LEN(B7548)=13,C7548,"")</f>
        <v>Malabar</v>
      </c>
      <c r="G7548" s="178" t="s">
        <v>56234</v>
      </c>
      <c r="H7548" s="178" t="s">
        <v>46588</v>
      </c>
    </row>
    <row r="7549" s="178" customFormat="true" ht="15" hidden="false" customHeight="false" outlineLevel="0" collapsed="false">
      <c r="A7549" s="178" t="n">
        <v>53961</v>
      </c>
      <c r="B7549" s="178" t="s">
        <v>57817</v>
      </c>
      <c r="C7549" s="178" t="s">
        <v>57818</v>
      </c>
      <c r="D7549" s="178" t="str">
        <f aca="false">IF(LEN(B7549)=2,C7549,"")</f>
        <v/>
      </c>
      <c r="E7549" s="178" t="str">
        <f aca="false">IF(LEN(B7549)=5,C7549,"")</f>
        <v/>
      </c>
      <c r="F7549" s="178" t="str">
        <f aca="false">IF(LEN(B7549)=13,C7549,"")</f>
        <v>Pasar Keong</v>
      </c>
      <c r="G7549" s="178" t="s">
        <v>57818</v>
      </c>
      <c r="H7549" s="178" t="s">
        <v>46588</v>
      </c>
    </row>
    <row r="7550" s="178" customFormat="true" ht="15" hidden="false" customHeight="false" outlineLevel="0" collapsed="false">
      <c r="A7550" s="178" t="n">
        <v>53962</v>
      </c>
      <c r="B7550" s="178" t="s">
        <v>57819</v>
      </c>
      <c r="C7550" s="178" t="s">
        <v>57820</v>
      </c>
      <c r="D7550" s="178" t="str">
        <f aca="false">IF(LEN(B7550)=2,C7550,"")</f>
        <v/>
      </c>
      <c r="E7550" s="178" t="str">
        <f aca="false">IF(LEN(B7550)=5,C7550,"")</f>
        <v/>
      </c>
      <c r="F7550" s="178" t="str">
        <f aca="false">IF(LEN(B7550)=13,C7550,"")</f>
        <v>Bojong Leles</v>
      </c>
      <c r="G7550" s="178" t="s">
        <v>57820</v>
      </c>
      <c r="H7550" s="178" t="s">
        <v>46588</v>
      </c>
    </row>
    <row r="7551" s="178" customFormat="true" ht="15" hidden="false" customHeight="false" outlineLevel="0" collapsed="false">
      <c r="A7551" s="178" t="n">
        <v>53963</v>
      </c>
      <c r="B7551" s="178" t="s">
        <v>57821</v>
      </c>
      <c r="C7551" s="178" t="s">
        <v>57822</v>
      </c>
      <c r="D7551" s="178" t="str">
        <f aca="false">IF(LEN(B7551)=2,C7551,"")</f>
        <v/>
      </c>
      <c r="E7551" s="178" t="str">
        <f aca="false">IF(LEN(B7551)=5,C7551,"")</f>
        <v/>
      </c>
      <c r="F7551" s="178" t="str">
        <f aca="false">IF(LEN(B7551)=13,C7551,"")</f>
        <v>Cimenteng Jaya</v>
      </c>
      <c r="G7551" s="178" t="s">
        <v>57822</v>
      </c>
      <c r="H7551" s="178" t="s">
        <v>46588</v>
      </c>
    </row>
    <row r="7552" s="178" customFormat="true" ht="15" hidden="false" customHeight="false" outlineLevel="0" collapsed="false">
      <c r="A7552" s="178" t="n">
        <v>53964</v>
      </c>
      <c r="B7552" s="178" t="s">
        <v>57823</v>
      </c>
      <c r="C7552" s="178" t="s">
        <v>57824</v>
      </c>
      <c r="D7552" s="178" t="str">
        <f aca="false">IF(LEN(B7552)=2,C7552,"")</f>
        <v/>
      </c>
      <c r="E7552" s="178" t="str">
        <f aca="false">IF(LEN(B7552)=5,C7552,"")</f>
        <v/>
      </c>
      <c r="F7552" s="178" t="str">
        <f aca="false">IF(LEN(B7552)=13,C7552,"")</f>
        <v>Mekar Agung</v>
      </c>
      <c r="G7552" s="178" t="s">
        <v>57824</v>
      </c>
      <c r="H7552" s="178" t="s">
        <v>46588</v>
      </c>
    </row>
    <row r="7553" s="178" customFormat="true" ht="15" hidden="false" customHeight="false" outlineLevel="0" collapsed="false">
      <c r="A7553" s="178" t="n">
        <v>53965</v>
      </c>
      <c r="B7553" s="178" t="s">
        <v>57825</v>
      </c>
      <c r="C7553" s="178" t="s">
        <v>57826</v>
      </c>
      <c r="D7553" s="178" t="str">
        <f aca="false">IF(LEN(B7553)=2,C7553,"")</f>
        <v/>
      </c>
      <c r="E7553" s="178" t="str">
        <f aca="false">IF(LEN(B7553)=5,C7553,"")</f>
        <v/>
      </c>
      <c r="F7553" s="178" t="str">
        <f aca="false">IF(LEN(B7553)=13,C7553,"")</f>
        <v>Asem Margaluyu</v>
      </c>
      <c r="G7553" s="178" t="s">
        <v>57826</v>
      </c>
      <c r="H7553" s="178" t="s">
        <v>46588</v>
      </c>
    </row>
    <row r="7554" s="178" customFormat="true" ht="15" hidden="false" customHeight="false" outlineLevel="0" collapsed="false">
      <c r="A7554" s="178" t="n">
        <v>53966</v>
      </c>
      <c r="B7554" s="178" t="s">
        <v>57827</v>
      </c>
      <c r="C7554" s="178" t="s">
        <v>57828</v>
      </c>
      <c r="D7554" s="178" t="str">
        <f aca="false">IF(LEN(B7554)=2,C7554,"")</f>
        <v/>
      </c>
      <c r="E7554" s="178" t="str">
        <f aca="false">IF(LEN(B7554)=5,C7554,"")</f>
        <v/>
      </c>
      <c r="F7554" s="178" t="str">
        <f aca="false">IF(LEN(B7554)=13,C7554,"")</f>
        <v>Kaduagung Tengah</v>
      </c>
      <c r="G7554" s="178" t="s">
        <v>57828</v>
      </c>
      <c r="H7554" s="178" t="s">
        <v>46588</v>
      </c>
    </row>
    <row r="7555" s="178" customFormat="true" ht="15" hidden="false" customHeight="false" outlineLevel="0" collapsed="false">
      <c r="A7555" s="178" t="n">
        <v>53967</v>
      </c>
      <c r="B7555" s="178" t="s">
        <v>57829</v>
      </c>
      <c r="C7555" s="178" t="s">
        <v>47976</v>
      </c>
      <c r="D7555" s="178" t="str">
        <f aca="false">IF(LEN(B7555)=2,C7555,"")</f>
        <v/>
      </c>
      <c r="E7555" s="178" t="str">
        <f aca="false">IF(LEN(B7555)=5,C7555,"")</f>
        <v/>
      </c>
      <c r="F7555" s="178" t="str">
        <f aca="false">IF(LEN(B7555)=13,C7555,"")</f>
        <v/>
      </c>
      <c r="H7555" s="178" t="s">
        <v>47976</v>
      </c>
    </row>
    <row r="7556" s="178" customFormat="true" ht="15" hidden="false" customHeight="false" outlineLevel="0" collapsed="false">
      <c r="A7556" s="178" t="n">
        <v>53968</v>
      </c>
      <c r="B7556" s="178" t="s">
        <v>57830</v>
      </c>
      <c r="C7556" s="178" t="s">
        <v>47976</v>
      </c>
      <c r="D7556" s="178" t="str">
        <f aca="false">IF(LEN(B7556)=2,C7556,"")</f>
        <v/>
      </c>
      <c r="E7556" s="178" t="str">
        <f aca="false">IF(LEN(B7556)=5,C7556,"")</f>
        <v/>
      </c>
      <c r="F7556" s="178" t="str">
        <f aca="false">IF(LEN(B7556)=13,C7556,"")</f>
        <v>Cibeber</v>
      </c>
      <c r="G7556" s="178" t="s">
        <v>47976</v>
      </c>
      <c r="H7556" s="178" t="s">
        <v>47976</v>
      </c>
    </row>
    <row r="7557" s="178" customFormat="true" ht="15" hidden="false" customHeight="false" outlineLevel="0" collapsed="false">
      <c r="A7557" s="178" t="n">
        <v>53969</v>
      </c>
      <c r="B7557" s="178" t="s">
        <v>57831</v>
      </c>
      <c r="C7557" s="178" t="s">
        <v>57832</v>
      </c>
      <c r="D7557" s="178" t="str">
        <f aca="false">IF(LEN(B7557)=2,C7557,"")</f>
        <v/>
      </c>
      <c r="E7557" s="178" t="str">
        <f aca="false">IF(LEN(B7557)=5,C7557,"")</f>
        <v/>
      </c>
      <c r="F7557" s="178" t="str">
        <f aca="false">IF(LEN(B7557)=13,C7557,"")</f>
        <v>Citorek Tengah</v>
      </c>
      <c r="G7557" s="178" t="s">
        <v>57832</v>
      </c>
      <c r="H7557" s="178" t="s">
        <v>47976</v>
      </c>
    </row>
    <row r="7558" s="178" customFormat="true" ht="15" hidden="false" customHeight="false" outlineLevel="0" collapsed="false">
      <c r="A7558" s="178" t="n">
        <v>53970</v>
      </c>
      <c r="B7558" s="178" t="s">
        <v>57833</v>
      </c>
      <c r="C7558" s="178" t="s">
        <v>57834</v>
      </c>
      <c r="D7558" s="178" t="str">
        <f aca="false">IF(LEN(B7558)=2,C7558,"")</f>
        <v/>
      </c>
      <c r="E7558" s="178" t="str">
        <f aca="false">IF(LEN(B7558)=5,C7558,"")</f>
        <v/>
      </c>
      <c r="F7558" s="178" t="str">
        <f aca="false">IF(LEN(B7558)=13,C7558,"")</f>
        <v>Cisungsang</v>
      </c>
      <c r="G7558" s="178" t="s">
        <v>57834</v>
      </c>
      <c r="H7558" s="178" t="s">
        <v>47976</v>
      </c>
    </row>
    <row r="7559" s="178" customFormat="true" ht="15" hidden="false" customHeight="false" outlineLevel="0" collapsed="false">
      <c r="A7559" s="178" t="n">
        <v>53971</v>
      </c>
      <c r="B7559" s="178" t="s">
        <v>57835</v>
      </c>
      <c r="C7559" s="178" t="s">
        <v>57836</v>
      </c>
      <c r="D7559" s="178" t="str">
        <f aca="false">IF(LEN(B7559)=2,C7559,"")</f>
        <v/>
      </c>
      <c r="E7559" s="178" t="str">
        <f aca="false">IF(LEN(B7559)=5,C7559,"")</f>
        <v/>
      </c>
      <c r="F7559" s="178" t="str">
        <f aca="false">IF(LEN(B7559)=13,C7559,"")</f>
        <v>Kujangjaya</v>
      </c>
      <c r="G7559" s="178" t="s">
        <v>57836</v>
      </c>
      <c r="H7559" s="178" t="s">
        <v>47976</v>
      </c>
    </row>
    <row r="7560" s="178" customFormat="true" ht="15" hidden="false" customHeight="false" outlineLevel="0" collapsed="false">
      <c r="A7560" s="178" t="n">
        <v>53972</v>
      </c>
      <c r="B7560" s="178" t="s">
        <v>57837</v>
      </c>
      <c r="C7560" s="178" t="s">
        <v>56320</v>
      </c>
      <c r="D7560" s="178" t="str">
        <f aca="false">IF(LEN(B7560)=2,C7560,"")</f>
        <v/>
      </c>
      <c r="E7560" s="178" t="str">
        <f aca="false">IF(LEN(B7560)=5,C7560,"")</f>
        <v/>
      </c>
      <c r="F7560" s="178" t="str">
        <f aca="false">IF(LEN(B7560)=13,C7560,"")</f>
        <v>Kujangsari</v>
      </c>
      <c r="G7560" s="178" t="s">
        <v>56320</v>
      </c>
      <c r="H7560" s="178" t="s">
        <v>47976</v>
      </c>
    </row>
    <row r="7561" s="178" customFormat="true" ht="15" hidden="false" customHeight="false" outlineLevel="0" collapsed="false">
      <c r="A7561" s="178" t="n">
        <v>53973</v>
      </c>
      <c r="B7561" s="178" t="s">
        <v>57838</v>
      </c>
      <c r="C7561" s="178" t="s">
        <v>46825</v>
      </c>
      <c r="D7561" s="178" t="str">
        <f aca="false">IF(LEN(B7561)=2,C7561,"")</f>
        <v/>
      </c>
      <c r="E7561" s="178" t="str">
        <f aca="false">IF(LEN(B7561)=5,C7561,"")</f>
        <v/>
      </c>
      <c r="F7561" s="178" t="str">
        <f aca="false">IF(LEN(B7561)=13,C7561,"")</f>
        <v>Neglasari</v>
      </c>
      <c r="G7561" s="178" t="s">
        <v>46825</v>
      </c>
      <c r="H7561" s="178" t="s">
        <v>47976</v>
      </c>
    </row>
    <row r="7562" s="178" customFormat="true" ht="15" hidden="false" customHeight="false" outlineLevel="0" collapsed="false">
      <c r="A7562" s="178" t="n">
        <v>53974</v>
      </c>
      <c r="B7562" s="178" t="s">
        <v>57839</v>
      </c>
      <c r="C7562" s="178" t="s">
        <v>46537</v>
      </c>
      <c r="D7562" s="178" t="str">
        <f aca="false">IF(LEN(B7562)=2,C7562,"")</f>
        <v/>
      </c>
      <c r="E7562" s="178" t="str">
        <f aca="false">IF(LEN(B7562)=5,C7562,"")</f>
        <v/>
      </c>
      <c r="F7562" s="178" t="str">
        <f aca="false">IF(LEN(B7562)=13,C7562,"")</f>
        <v>Mekarsari</v>
      </c>
      <c r="G7562" s="178" t="s">
        <v>46537</v>
      </c>
      <c r="H7562" s="178" t="s">
        <v>47976</v>
      </c>
    </row>
    <row r="7563" s="178" customFormat="true" ht="15" hidden="false" customHeight="false" outlineLevel="0" collapsed="false">
      <c r="A7563" s="178" t="n">
        <v>53975</v>
      </c>
      <c r="B7563" s="178" t="s">
        <v>57840</v>
      </c>
      <c r="C7563" s="178" t="s">
        <v>57841</v>
      </c>
      <c r="D7563" s="178" t="str">
        <f aca="false">IF(LEN(B7563)=2,C7563,"")</f>
        <v/>
      </c>
      <c r="E7563" s="178" t="str">
        <f aca="false">IF(LEN(B7563)=5,C7563,"")</f>
        <v/>
      </c>
      <c r="F7563" s="178" t="str">
        <f aca="false">IF(LEN(B7563)=13,C7563,"")</f>
        <v>Cikotok</v>
      </c>
      <c r="G7563" s="178" t="s">
        <v>57841</v>
      </c>
      <c r="H7563" s="178" t="s">
        <v>47976</v>
      </c>
    </row>
    <row r="7564" s="178" customFormat="true" ht="15" hidden="false" customHeight="false" outlineLevel="0" collapsed="false">
      <c r="A7564" s="178" t="n">
        <v>53976</v>
      </c>
      <c r="B7564" s="178" t="s">
        <v>57842</v>
      </c>
      <c r="C7564" s="178" t="s">
        <v>46592</v>
      </c>
      <c r="D7564" s="178" t="str">
        <f aca="false">IF(LEN(B7564)=2,C7564,"")</f>
        <v/>
      </c>
      <c r="E7564" s="178" t="str">
        <f aca="false">IF(LEN(B7564)=5,C7564,"")</f>
        <v/>
      </c>
      <c r="F7564" s="178" t="str">
        <f aca="false">IF(LEN(B7564)=13,C7564,"")</f>
        <v>Sukamulya</v>
      </c>
      <c r="G7564" s="178" t="s">
        <v>46592</v>
      </c>
      <c r="H7564" s="178" t="s">
        <v>47976</v>
      </c>
    </row>
    <row r="7565" s="178" customFormat="true" ht="15" hidden="false" customHeight="false" outlineLevel="0" collapsed="false">
      <c r="A7565" s="178" t="n">
        <v>53977</v>
      </c>
      <c r="B7565" s="178" t="s">
        <v>57843</v>
      </c>
      <c r="C7565" s="178" t="s">
        <v>57844</v>
      </c>
      <c r="D7565" s="178" t="str">
        <f aca="false">IF(LEN(B7565)=2,C7565,"")</f>
        <v/>
      </c>
      <c r="E7565" s="178" t="str">
        <f aca="false">IF(LEN(B7565)=5,C7565,"")</f>
        <v/>
      </c>
      <c r="F7565" s="178" t="str">
        <f aca="false">IF(LEN(B7565)=13,C7565,"")</f>
        <v>Citorek Timur</v>
      </c>
      <c r="G7565" s="178" t="s">
        <v>57844</v>
      </c>
      <c r="H7565" s="178" t="s">
        <v>47976</v>
      </c>
    </row>
    <row r="7566" s="178" customFormat="true" ht="15" hidden="false" customHeight="false" outlineLevel="0" collapsed="false">
      <c r="A7566" s="178" t="n">
        <v>53978</v>
      </c>
      <c r="B7566" s="178" t="s">
        <v>57845</v>
      </c>
      <c r="C7566" s="178" t="s">
        <v>57846</v>
      </c>
      <c r="D7566" s="178" t="str">
        <f aca="false">IF(LEN(B7566)=2,C7566,"")</f>
        <v/>
      </c>
      <c r="E7566" s="178" t="str">
        <f aca="false">IF(LEN(B7566)=5,C7566,"")</f>
        <v/>
      </c>
      <c r="F7566" s="178" t="str">
        <f aca="false">IF(LEN(B7566)=13,C7566,"")</f>
        <v>Warungbanten</v>
      </c>
      <c r="G7566" s="178" t="s">
        <v>57846</v>
      </c>
      <c r="H7566" s="178" t="s">
        <v>47976</v>
      </c>
    </row>
    <row r="7567" s="178" customFormat="true" ht="15" hidden="false" customHeight="false" outlineLevel="0" collapsed="false">
      <c r="A7567" s="178" t="n">
        <v>53979</v>
      </c>
      <c r="B7567" s="178" t="s">
        <v>57847</v>
      </c>
      <c r="C7567" s="178" t="s">
        <v>47380</v>
      </c>
      <c r="D7567" s="178" t="str">
        <f aca="false">IF(LEN(B7567)=2,C7567,"")</f>
        <v/>
      </c>
      <c r="E7567" s="178" t="str">
        <f aca="false">IF(LEN(B7567)=5,C7567,"")</f>
        <v/>
      </c>
      <c r="F7567" s="178" t="str">
        <f aca="false">IF(LEN(B7567)=13,C7567,"")</f>
        <v>Hegarmanah</v>
      </c>
      <c r="G7567" s="178" t="s">
        <v>47380</v>
      </c>
      <c r="H7567" s="178" t="s">
        <v>47976</v>
      </c>
    </row>
    <row r="7568" s="178" customFormat="true" ht="15" hidden="false" customHeight="false" outlineLevel="0" collapsed="false">
      <c r="A7568" s="178" t="n">
        <v>53980</v>
      </c>
      <c r="B7568" s="178" t="s">
        <v>57848</v>
      </c>
      <c r="C7568" s="178" t="s">
        <v>57849</v>
      </c>
      <c r="D7568" s="178" t="str">
        <f aca="false">IF(LEN(B7568)=2,C7568,"")</f>
        <v/>
      </c>
      <c r="E7568" s="178" t="str">
        <f aca="false">IF(LEN(B7568)=5,C7568,"")</f>
        <v/>
      </c>
      <c r="F7568" s="178" t="str">
        <f aca="false">IF(LEN(B7568)=13,C7568,"")</f>
        <v>Situmulya</v>
      </c>
      <c r="G7568" s="178" t="s">
        <v>57849</v>
      </c>
      <c r="H7568" s="178" t="s">
        <v>47976</v>
      </c>
    </row>
    <row r="7569" s="178" customFormat="true" ht="15" hidden="false" customHeight="false" outlineLevel="0" collapsed="false">
      <c r="A7569" s="178" t="n">
        <v>53981</v>
      </c>
      <c r="B7569" s="178" t="s">
        <v>57850</v>
      </c>
      <c r="C7569" s="178" t="s">
        <v>57851</v>
      </c>
      <c r="D7569" s="178" t="str">
        <f aca="false">IF(LEN(B7569)=2,C7569,"")</f>
        <v/>
      </c>
      <c r="E7569" s="178" t="str">
        <f aca="false">IF(LEN(B7569)=5,C7569,"")</f>
        <v/>
      </c>
      <c r="F7569" s="178" t="str">
        <f aca="false">IF(LEN(B7569)=13,C7569,"")</f>
        <v>Citorek Kidul</v>
      </c>
      <c r="G7569" s="178" t="s">
        <v>57851</v>
      </c>
      <c r="H7569" s="178" t="s">
        <v>47976</v>
      </c>
    </row>
    <row r="7570" s="178" customFormat="true" ht="15" hidden="false" customHeight="false" outlineLevel="0" collapsed="false">
      <c r="A7570" s="178" t="n">
        <v>53982</v>
      </c>
      <c r="B7570" s="178" t="s">
        <v>57852</v>
      </c>
      <c r="C7570" s="178" t="s">
        <v>47243</v>
      </c>
      <c r="D7570" s="178" t="str">
        <f aca="false">IF(LEN(B7570)=2,C7570,"")</f>
        <v/>
      </c>
      <c r="E7570" s="178" t="str">
        <f aca="false">IF(LEN(B7570)=5,C7570,"")</f>
        <v/>
      </c>
      <c r="F7570" s="178" t="str">
        <f aca="false">IF(LEN(B7570)=13,C7570,"")</f>
        <v>Cikadu</v>
      </c>
      <c r="G7570" s="178" t="s">
        <v>47243</v>
      </c>
      <c r="H7570" s="178" t="s">
        <v>47976</v>
      </c>
    </row>
    <row r="7571" s="178" customFormat="true" ht="15" hidden="false" customHeight="false" outlineLevel="0" collapsed="false">
      <c r="A7571" s="178" t="n">
        <v>53983</v>
      </c>
      <c r="B7571" s="178" t="s">
        <v>57853</v>
      </c>
      <c r="C7571" s="178" t="s">
        <v>46509</v>
      </c>
      <c r="D7571" s="178" t="str">
        <f aca="false">IF(LEN(B7571)=2,C7571,"")</f>
        <v/>
      </c>
      <c r="E7571" s="178" t="str">
        <f aca="false">IF(LEN(B7571)=5,C7571,"")</f>
        <v/>
      </c>
      <c r="F7571" s="178" t="str">
        <f aca="false">IF(LEN(B7571)=13,C7571,"")</f>
        <v>Sirnagalih</v>
      </c>
      <c r="G7571" s="178" t="s">
        <v>46509</v>
      </c>
      <c r="H7571" s="178" t="s">
        <v>47976</v>
      </c>
    </row>
    <row r="7572" s="178" customFormat="true" ht="15" hidden="false" customHeight="false" outlineLevel="0" collapsed="false">
      <c r="A7572" s="178" t="n">
        <v>53984</v>
      </c>
      <c r="B7572" s="178" t="s">
        <v>57854</v>
      </c>
      <c r="C7572" s="178" t="s">
        <v>57855</v>
      </c>
      <c r="D7572" s="178" t="str">
        <f aca="false">IF(LEN(B7572)=2,C7572,"")</f>
        <v/>
      </c>
      <c r="E7572" s="178" t="str">
        <f aca="false">IF(LEN(B7572)=5,C7572,"")</f>
        <v/>
      </c>
      <c r="F7572" s="178" t="str">
        <f aca="false">IF(LEN(B7572)=13,C7572,"")</f>
        <v>Cihambali</v>
      </c>
      <c r="G7572" s="178" t="s">
        <v>57855</v>
      </c>
      <c r="H7572" s="178" t="s">
        <v>47976</v>
      </c>
    </row>
    <row r="7573" s="178" customFormat="true" ht="15" hidden="false" customHeight="false" outlineLevel="0" collapsed="false">
      <c r="A7573" s="178" t="n">
        <v>53985</v>
      </c>
      <c r="B7573" s="178" t="s">
        <v>57856</v>
      </c>
      <c r="C7573" s="178" t="s">
        <v>57857</v>
      </c>
      <c r="D7573" s="178" t="str">
        <f aca="false">IF(LEN(B7573)=2,C7573,"")</f>
        <v/>
      </c>
      <c r="E7573" s="178" t="str">
        <f aca="false">IF(LEN(B7573)=5,C7573,"")</f>
        <v/>
      </c>
      <c r="F7573" s="178" t="str">
        <f aca="false">IF(LEN(B7573)=13,C7573,"")</f>
        <v>Citorek Barat</v>
      </c>
      <c r="G7573" s="178" t="s">
        <v>57857</v>
      </c>
      <c r="H7573" s="178" t="s">
        <v>47976</v>
      </c>
    </row>
    <row r="7574" s="178" customFormat="true" ht="15" hidden="false" customHeight="false" outlineLevel="0" collapsed="false">
      <c r="A7574" s="178" t="n">
        <v>53986</v>
      </c>
      <c r="B7574" s="178" t="s">
        <v>57858</v>
      </c>
      <c r="C7574" s="178" t="s">
        <v>57859</v>
      </c>
      <c r="D7574" s="178" t="str">
        <f aca="false">IF(LEN(B7574)=2,C7574,"")</f>
        <v/>
      </c>
      <c r="E7574" s="178" t="str">
        <f aca="false">IF(LEN(B7574)=5,C7574,"")</f>
        <v/>
      </c>
      <c r="F7574" s="178" t="str">
        <f aca="false">IF(LEN(B7574)=13,C7574,"")</f>
        <v>Gunungwangun</v>
      </c>
      <c r="G7574" s="178" t="s">
        <v>57859</v>
      </c>
      <c r="H7574" s="178" t="s">
        <v>47976</v>
      </c>
    </row>
    <row r="7575" s="178" customFormat="true" ht="15" hidden="false" customHeight="false" outlineLevel="0" collapsed="false">
      <c r="A7575" s="178" t="n">
        <v>53987</v>
      </c>
      <c r="B7575" s="178" t="s">
        <v>57860</v>
      </c>
      <c r="C7575" s="178" t="s">
        <v>47615</v>
      </c>
      <c r="D7575" s="178" t="str">
        <f aca="false">IF(LEN(B7575)=2,C7575,"")</f>
        <v/>
      </c>
      <c r="E7575" s="178" t="str">
        <f aca="false">IF(LEN(B7575)=5,C7575,"")</f>
        <v/>
      </c>
      <c r="F7575" s="178" t="str">
        <f aca="false">IF(LEN(B7575)=13,C7575,"")</f>
        <v>Wanasari</v>
      </c>
      <c r="G7575" s="178" t="s">
        <v>47615</v>
      </c>
      <c r="H7575" s="178" t="s">
        <v>47976</v>
      </c>
    </row>
    <row r="7576" s="178" customFormat="true" ht="15" hidden="false" customHeight="false" outlineLevel="0" collapsed="false">
      <c r="A7576" s="178" t="n">
        <v>53988</v>
      </c>
      <c r="B7576" s="178" t="s">
        <v>57861</v>
      </c>
      <c r="C7576" s="178" t="s">
        <v>57862</v>
      </c>
      <c r="D7576" s="178" t="str">
        <f aca="false">IF(LEN(B7576)=2,C7576,"")</f>
        <v/>
      </c>
      <c r="E7576" s="178" t="str">
        <f aca="false">IF(LEN(B7576)=5,C7576,"")</f>
        <v/>
      </c>
      <c r="F7576" s="178" t="str">
        <f aca="false">IF(LEN(B7576)=13,C7576,"")</f>
        <v>Citorek Sabrang</v>
      </c>
      <c r="G7576" s="178" t="s">
        <v>57862</v>
      </c>
      <c r="H7576" s="178" t="s">
        <v>47976</v>
      </c>
    </row>
    <row r="7577" s="178" customFormat="true" ht="15" hidden="false" customHeight="false" outlineLevel="0" collapsed="false">
      <c r="A7577" s="178" t="n">
        <v>53989</v>
      </c>
      <c r="B7577" s="178" t="s">
        <v>57863</v>
      </c>
      <c r="C7577" s="178" t="s">
        <v>47045</v>
      </c>
      <c r="D7577" s="178" t="str">
        <f aca="false">IF(LEN(B7577)=2,C7577,"")</f>
        <v/>
      </c>
      <c r="E7577" s="178" t="str">
        <f aca="false">IF(LEN(B7577)=5,C7577,"")</f>
        <v/>
      </c>
      <c r="F7577" s="178" t="str">
        <f aca="false">IF(LEN(B7577)=13,C7577,"")</f>
        <v>Ciherang</v>
      </c>
      <c r="G7577" s="178" t="s">
        <v>47045</v>
      </c>
      <c r="H7577" s="178" t="s">
        <v>47976</v>
      </c>
    </row>
    <row r="7578" s="178" customFormat="true" ht="15" hidden="false" customHeight="false" outlineLevel="0" collapsed="false">
      <c r="A7578" s="178" t="n">
        <v>53990</v>
      </c>
      <c r="B7578" s="178" t="s">
        <v>57864</v>
      </c>
      <c r="C7578" s="178" t="s">
        <v>57865</v>
      </c>
      <c r="D7578" s="178" t="str">
        <f aca="false">IF(LEN(B7578)=2,C7578,"")</f>
        <v/>
      </c>
      <c r="E7578" s="178" t="str">
        <f aca="false">IF(LEN(B7578)=5,C7578,"")</f>
        <v/>
      </c>
      <c r="F7578" s="178" t="str">
        <f aca="false">IF(LEN(B7578)=13,C7578,"")</f>
        <v/>
      </c>
      <c r="H7578" s="178" t="s">
        <v>57865</v>
      </c>
    </row>
    <row r="7579" s="178" customFormat="true" ht="15" hidden="false" customHeight="false" outlineLevel="0" collapsed="false">
      <c r="A7579" s="178" t="n">
        <v>53991</v>
      </c>
      <c r="B7579" s="178" t="s">
        <v>57866</v>
      </c>
      <c r="C7579" s="178" t="s">
        <v>57865</v>
      </c>
      <c r="D7579" s="178" t="str">
        <f aca="false">IF(LEN(B7579)=2,C7579,"")</f>
        <v/>
      </c>
      <c r="E7579" s="178" t="str">
        <f aca="false">IF(LEN(B7579)=5,C7579,"")</f>
        <v/>
      </c>
      <c r="F7579" s="178" t="str">
        <f aca="false">IF(LEN(B7579)=13,C7579,"")</f>
        <v>Cilograng</v>
      </c>
      <c r="G7579" s="178" t="s">
        <v>57865</v>
      </c>
      <c r="H7579" s="178" t="s">
        <v>57865</v>
      </c>
    </row>
    <row r="7580" s="178" customFormat="true" ht="15" hidden="false" customHeight="false" outlineLevel="0" collapsed="false">
      <c r="A7580" s="178" t="n">
        <v>53992</v>
      </c>
      <c r="B7580" s="178" t="s">
        <v>57867</v>
      </c>
      <c r="C7580" s="178" t="s">
        <v>57868</v>
      </c>
      <c r="D7580" s="178" t="str">
        <f aca="false">IF(LEN(B7580)=2,C7580,"")</f>
        <v/>
      </c>
      <c r="E7580" s="178" t="str">
        <f aca="false">IF(LEN(B7580)=5,C7580,"")</f>
        <v/>
      </c>
      <c r="F7580" s="178" t="str">
        <f aca="false">IF(LEN(B7580)=13,C7580,"")</f>
        <v>Cibareno</v>
      </c>
      <c r="G7580" s="178" t="s">
        <v>57868</v>
      </c>
      <c r="H7580" s="178" t="s">
        <v>57865</v>
      </c>
    </row>
    <row r="7581" s="178" customFormat="true" ht="15" hidden="false" customHeight="false" outlineLevel="0" collapsed="false">
      <c r="A7581" s="178" t="n">
        <v>53993</v>
      </c>
      <c r="B7581" s="178" t="s">
        <v>57869</v>
      </c>
      <c r="C7581" s="178" t="s">
        <v>57870</v>
      </c>
      <c r="D7581" s="178" t="str">
        <f aca="false">IF(LEN(B7581)=2,C7581,"")</f>
        <v/>
      </c>
      <c r="E7581" s="178" t="str">
        <f aca="false">IF(LEN(B7581)=5,C7581,"")</f>
        <v/>
      </c>
      <c r="F7581" s="178" t="str">
        <f aca="false">IF(LEN(B7581)=13,C7581,"")</f>
        <v>Cikamunding</v>
      </c>
      <c r="G7581" s="178" t="s">
        <v>57870</v>
      </c>
      <c r="H7581" s="178" t="s">
        <v>57865</v>
      </c>
    </row>
    <row r="7582" s="178" customFormat="true" ht="15" hidden="false" customHeight="false" outlineLevel="0" collapsed="false">
      <c r="A7582" s="178" t="n">
        <v>53994</v>
      </c>
      <c r="B7582" s="178" t="s">
        <v>57871</v>
      </c>
      <c r="C7582" s="178" t="s">
        <v>47726</v>
      </c>
      <c r="D7582" s="178" t="str">
        <f aca="false">IF(LEN(B7582)=2,C7582,"")</f>
        <v/>
      </c>
      <c r="E7582" s="178" t="str">
        <f aca="false">IF(LEN(B7582)=5,C7582,"")</f>
        <v/>
      </c>
      <c r="F7582" s="178" t="str">
        <f aca="false">IF(LEN(B7582)=13,C7582,"")</f>
        <v>Cijengkol</v>
      </c>
      <c r="G7582" s="178" t="s">
        <v>47726</v>
      </c>
      <c r="H7582" s="178" t="s">
        <v>57865</v>
      </c>
    </row>
    <row r="7583" s="178" customFormat="true" ht="15" hidden="false" customHeight="false" outlineLevel="0" collapsed="false">
      <c r="A7583" s="178" t="n">
        <v>53995</v>
      </c>
      <c r="B7583" s="178" t="s">
        <v>57872</v>
      </c>
      <c r="C7583" s="178" t="s">
        <v>54033</v>
      </c>
      <c r="D7583" s="178" t="str">
        <f aca="false">IF(LEN(B7583)=2,C7583,"")</f>
        <v/>
      </c>
      <c r="E7583" s="178" t="str">
        <f aca="false">IF(LEN(B7583)=5,C7583,"")</f>
        <v/>
      </c>
      <c r="F7583" s="178" t="str">
        <f aca="false">IF(LEN(B7583)=13,C7583,"")</f>
        <v>Pasirbungur</v>
      </c>
      <c r="G7583" s="178" t="s">
        <v>54033</v>
      </c>
      <c r="H7583" s="178" t="s">
        <v>57865</v>
      </c>
    </row>
    <row r="7584" s="178" customFormat="true" ht="15" hidden="false" customHeight="false" outlineLevel="0" collapsed="false">
      <c r="A7584" s="178" t="n">
        <v>53996</v>
      </c>
      <c r="B7584" s="178" t="s">
        <v>57873</v>
      </c>
      <c r="C7584" s="178" t="s">
        <v>57874</v>
      </c>
      <c r="D7584" s="178" t="str">
        <f aca="false">IF(LEN(B7584)=2,C7584,"")</f>
        <v/>
      </c>
      <c r="E7584" s="178" t="str">
        <f aca="false">IF(LEN(B7584)=5,C7584,"")</f>
        <v/>
      </c>
      <c r="F7584" s="178" t="str">
        <f aca="false">IF(LEN(B7584)=13,C7584,"")</f>
        <v>Lebaktipar</v>
      </c>
      <c r="G7584" s="178" t="s">
        <v>57874</v>
      </c>
      <c r="H7584" s="178" t="s">
        <v>57865</v>
      </c>
    </row>
    <row r="7585" s="178" customFormat="true" ht="15" hidden="false" customHeight="false" outlineLevel="0" collapsed="false">
      <c r="A7585" s="178" t="n">
        <v>53997</v>
      </c>
      <c r="B7585" s="178" t="s">
        <v>57875</v>
      </c>
      <c r="C7585" s="178" t="s">
        <v>49847</v>
      </c>
      <c r="D7585" s="178" t="str">
        <f aca="false">IF(LEN(B7585)=2,C7585,"")</f>
        <v/>
      </c>
      <c r="E7585" s="178" t="str">
        <f aca="false">IF(LEN(B7585)=5,C7585,"")</f>
        <v/>
      </c>
      <c r="F7585" s="178" t="str">
        <f aca="false">IF(LEN(B7585)=13,C7585,"")</f>
        <v>Cikatomas</v>
      </c>
      <c r="G7585" s="178" t="s">
        <v>49847</v>
      </c>
      <c r="H7585" s="178" t="s">
        <v>57865</v>
      </c>
    </row>
    <row r="7586" s="178" customFormat="true" ht="15" hidden="false" customHeight="false" outlineLevel="0" collapsed="false">
      <c r="A7586" s="178" t="n">
        <v>53998</v>
      </c>
      <c r="B7586" s="178" t="s">
        <v>57876</v>
      </c>
      <c r="C7586" s="178" t="s">
        <v>47587</v>
      </c>
      <c r="D7586" s="178" t="str">
        <f aca="false">IF(LEN(B7586)=2,C7586,"")</f>
        <v/>
      </c>
      <c r="E7586" s="178" t="str">
        <f aca="false">IF(LEN(B7586)=5,C7586,"")</f>
        <v/>
      </c>
      <c r="F7586" s="178" t="str">
        <f aca="false">IF(LEN(B7586)=13,C7586,"")</f>
        <v>Girimukti</v>
      </c>
      <c r="G7586" s="178" t="s">
        <v>47587</v>
      </c>
      <c r="H7586" s="178" t="s">
        <v>57865</v>
      </c>
    </row>
    <row r="7587" s="178" customFormat="true" ht="15" hidden="false" customHeight="false" outlineLevel="0" collapsed="false">
      <c r="A7587" s="178" t="n">
        <v>53999</v>
      </c>
      <c r="B7587" s="178" t="s">
        <v>57877</v>
      </c>
      <c r="C7587" s="178" t="s">
        <v>57878</v>
      </c>
      <c r="D7587" s="178" t="str">
        <f aca="false">IF(LEN(B7587)=2,C7587,"")</f>
        <v/>
      </c>
      <c r="E7587" s="178" t="str">
        <f aca="false">IF(LEN(B7587)=5,C7587,"")</f>
        <v/>
      </c>
      <c r="F7587" s="178" t="str">
        <f aca="false">IF(LEN(B7587)=13,C7587,"")</f>
        <v>Cireundeu</v>
      </c>
      <c r="G7587" s="178" t="s">
        <v>57878</v>
      </c>
      <c r="H7587" s="178" t="s">
        <v>57865</v>
      </c>
    </row>
    <row r="7588" s="178" customFormat="true" ht="15" hidden="false" customHeight="false" outlineLevel="0" collapsed="false">
      <c r="A7588" s="178" t="n">
        <v>54000</v>
      </c>
      <c r="B7588" s="178" t="s">
        <v>57879</v>
      </c>
      <c r="C7588" s="178" t="s">
        <v>47644</v>
      </c>
      <c r="D7588" s="178" t="str">
        <f aca="false">IF(LEN(B7588)=2,C7588,"")</f>
        <v/>
      </c>
      <c r="E7588" s="178" t="str">
        <f aca="false">IF(LEN(B7588)=5,C7588,"")</f>
        <v/>
      </c>
      <c r="F7588" s="178" t="str">
        <f aca="false">IF(LEN(B7588)=13,C7588,"")</f>
        <v>Gunungbatu</v>
      </c>
      <c r="G7588" s="178" t="s">
        <v>47644</v>
      </c>
      <c r="H7588" s="178" t="s">
        <v>57865</v>
      </c>
    </row>
    <row r="7589" s="178" customFormat="true" ht="15" hidden="false" customHeight="false" outlineLevel="0" collapsed="false">
      <c r="A7589" s="178" t="n">
        <v>54001</v>
      </c>
      <c r="B7589" s="178" t="s">
        <v>57880</v>
      </c>
      <c r="C7589" s="178" t="s">
        <v>52683</v>
      </c>
      <c r="D7589" s="178" t="str">
        <f aca="false">IF(LEN(B7589)=2,C7589,"")</f>
        <v/>
      </c>
      <c r="E7589" s="178" t="str">
        <f aca="false">IF(LEN(B7589)=5,C7589,"")</f>
        <v/>
      </c>
      <c r="F7589" s="178" t="str">
        <f aca="false">IF(LEN(B7589)=13,C7589,"")</f>
        <v/>
      </c>
      <c r="H7589" s="178" t="s">
        <v>52683</v>
      </c>
    </row>
    <row r="7590" s="178" customFormat="true" ht="15" hidden="false" customHeight="false" outlineLevel="0" collapsed="false">
      <c r="A7590" s="178" t="n">
        <v>54002</v>
      </c>
      <c r="B7590" s="178" t="s">
        <v>57881</v>
      </c>
      <c r="C7590" s="178" t="s">
        <v>52683</v>
      </c>
      <c r="D7590" s="178" t="str">
        <f aca="false">IF(LEN(B7590)=2,C7590,"")</f>
        <v/>
      </c>
      <c r="E7590" s="178" t="str">
        <f aca="false">IF(LEN(B7590)=5,C7590,"")</f>
        <v/>
      </c>
      <c r="F7590" s="178" t="str">
        <f aca="false">IF(LEN(B7590)=13,C7590,"")</f>
        <v>Wanasalam</v>
      </c>
      <c r="G7590" s="178" t="s">
        <v>52683</v>
      </c>
      <c r="H7590" s="178" t="s">
        <v>52683</v>
      </c>
    </row>
    <row r="7591" s="178" customFormat="true" ht="15" hidden="false" customHeight="false" outlineLevel="0" collapsed="false">
      <c r="A7591" s="178" t="n">
        <v>54003</v>
      </c>
      <c r="B7591" s="178" t="s">
        <v>57882</v>
      </c>
      <c r="C7591" s="178" t="s">
        <v>57883</v>
      </c>
      <c r="D7591" s="178" t="str">
        <f aca="false">IF(LEN(B7591)=2,C7591,"")</f>
        <v/>
      </c>
      <c r="E7591" s="178" t="str">
        <f aca="false">IF(LEN(B7591)=5,C7591,"")</f>
        <v/>
      </c>
      <c r="F7591" s="178" t="str">
        <f aca="false">IF(LEN(B7591)=13,C7591,"")</f>
        <v>Bejod</v>
      </c>
      <c r="G7591" s="178" t="s">
        <v>57883</v>
      </c>
      <c r="H7591" s="178" t="s">
        <v>52683</v>
      </c>
    </row>
    <row r="7592" s="178" customFormat="true" ht="15" hidden="false" customHeight="false" outlineLevel="0" collapsed="false">
      <c r="A7592" s="178" t="n">
        <v>54004</v>
      </c>
      <c r="B7592" s="178" t="s">
        <v>57884</v>
      </c>
      <c r="C7592" s="178" t="s">
        <v>46374</v>
      </c>
      <c r="D7592" s="178" t="str">
        <f aca="false">IF(LEN(B7592)=2,C7592,"")</f>
        <v/>
      </c>
      <c r="E7592" s="178" t="str">
        <f aca="false">IF(LEN(B7592)=5,C7592,"")</f>
        <v/>
      </c>
      <c r="F7592" s="178" t="str">
        <f aca="false">IF(LEN(B7592)=13,C7592,"")</f>
        <v>Cilangkap</v>
      </c>
      <c r="G7592" s="178" t="s">
        <v>46374</v>
      </c>
      <c r="H7592" s="178" t="s">
        <v>52683</v>
      </c>
    </row>
    <row r="7593" s="178" customFormat="true" ht="15" hidden="false" customHeight="false" outlineLevel="0" collapsed="false">
      <c r="A7593" s="178" t="n">
        <v>54005</v>
      </c>
      <c r="B7593" s="178" t="s">
        <v>57885</v>
      </c>
      <c r="C7593" s="178" t="s">
        <v>46549</v>
      </c>
      <c r="D7593" s="178" t="str">
        <f aca="false">IF(LEN(B7593)=2,C7593,"")</f>
        <v/>
      </c>
      <c r="E7593" s="178" t="str">
        <f aca="false">IF(LEN(B7593)=5,C7593,"")</f>
        <v/>
      </c>
      <c r="F7593" s="178" t="str">
        <f aca="false">IF(LEN(B7593)=13,C7593,"")</f>
        <v>Cipeucang</v>
      </c>
      <c r="G7593" s="178" t="s">
        <v>46549</v>
      </c>
      <c r="H7593" s="178" t="s">
        <v>52683</v>
      </c>
    </row>
    <row r="7594" s="178" customFormat="true" ht="15" hidden="false" customHeight="false" outlineLevel="0" collapsed="false">
      <c r="A7594" s="178" t="n">
        <v>54006</v>
      </c>
      <c r="B7594" s="178" t="s">
        <v>57886</v>
      </c>
      <c r="C7594" s="178" t="s">
        <v>52273</v>
      </c>
      <c r="D7594" s="178" t="str">
        <f aca="false">IF(LEN(B7594)=2,C7594,"")</f>
        <v/>
      </c>
      <c r="E7594" s="178" t="str">
        <f aca="false">IF(LEN(B7594)=5,C7594,"")</f>
        <v/>
      </c>
      <c r="F7594" s="178" t="str">
        <f aca="false">IF(LEN(B7594)=13,C7594,"")</f>
        <v>Muara</v>
      </c>
      <c r="G7594" s="178" t="s">
        <v>52273</v>
      </c>
      <c r="H7594" s="178" t="s">
        <v>52683</v>
      </c>
    </row>
    <row r="7595" s="178" customFormat="true" ht="15" hidden="false" customHeight="false" outlineLevel="0" collapsed="false">
      <c r="A7595" s="178" t="n">
        <v>54007</v>
      </c>
      <c r="B7595" s="178" t="s">
        <v>57887</v>
      </c>
      <c r="C7595" s="178" t="s">
        <v>46839</v>
      </c>
      <c r="D7595" s="178" t="str">
        <f aca="false">IF(LEN(B7595)=2,C7595,"")</f>
        <v/>
      </c>
      <c r="E7595" s="178" t="str">
        <f aca="false">IF(LEN(B7595)=5,C7595,"")</f>
        <v/>
      </c>
      <c r="F7595" s="178" t="str">
        <f aca="false">IF(LEN(B7595)=13,C7595,"")</f>
        <v>Parungpanjang</v>
      </c>
      <c r="G7595" s="178" t="s">
        <v>46839</v>
      </c>
      <c r="H7595" s="178" t="s">
        <v>52683</v>
      </c>
    </row>
    <row r="7596" s="178" customFormat="true" ht="15" hidden="false" customHeight="false" outlineLevel="0" collapsed="false">
      <c r="A7596" s="178" t="n">
        <v>54008</v>
      </c>
      <c r="B7596" s="178" t="s">
        <v>57888</v>
      </c>
      <c r="C7596" s="178" t="s">
        <v>51060</v>
      </c>
      <c r="D7596" s="178" t="str">
        <f aca="false">IF(LEN(B7596)=2,C7596,"")</f>
        <v/>
      </c>
      <c r="E7596" s="178" t="str">
        <f aca="false">IF(LEN(B7596)=5,C7596,"")</f>
        <v/>
      </c>
      <c r="F7596" s="178" t="str">
        <f aca="false">IF(LEN(B7596)=13,C7596,"")</f>
        <v>Cikeusik</v>
      </c>
      <c r="G7596" s="178" t="s">
        <v>51060</v>
      </c>
      <c r="H7596" s="178" t="s">
        <v>52683</v>
      </c>
    </row>
    <row r="7597" s="178" customFormat="true" ht="15" hidden="false" customHeight="false" outlineLevel="0" collapsed="false">
      <c r="A7597" s="178" t="n">
        <v>54009</v>
      </c>
      <c r="B7597" s="178" t="s">
        <v>57889</v>
      </c>
      <c r="C7597" s="178" t="s">
        <v>48604</v>
      </c>
      <c r="D7597" s="178" t="str">
        <f aca="false">IF(LEN(B7597)=2,C7597,"")</f>
        <v/>
      </c>
      <c r="E7597" s="178" t="str">
        <f aca="false">IF(LEN(B7597)=5,C7597,"")</f>
        <v/>
      </c>
      <c r="F7597" s="178" t="str">
        <f aca="false">IF(LEN(B7597)=13,C7597,"")</f>
        <v>Katapang</v>
      </c>
      <c r="G7597" s="178" t="s">
        <v>48604</v>
      </c>
      <c r="H7597" s="178" t="s">
        <v>52683</v>
      </c>
    </row>
    <row r="7598" s="178" customFormat="true" ht="15" hidden="false" customHeight="false" outlineLevel="0" collapsed="false">
      <c r="A7598" s="178" t="n">
        <v>54010</v>
      </c>
      <c r="B7598" s="178" t="s">
        <v>57890</v>
      </c>
      <c r="C7598" s="178" t="s">
        <v>57891</v>
      </c>
      <c r="D7598" s="178" t="str">
        <f aca="false">IF(LEN(B7598)=2,C7598,"")</f>
        <v/>
      </c>
      <c r="E7598" s="178" t="str">
        <f aca="false">IF(LEN(B7598)=5,C7598,"")</f>
        <v/>
      </c>
      <c r="F7598" s="178" t="str">
        <f aca="false">IF(LEN(B7598)=13,C7598,"")</f>
        <v>Cisarap</v>
      </c>
      <c r="G7598" s="178" t="s">
        <v>57891</v>
      </c>
      <c r="H7598" s="178" t="s">
        <v>52683</v>
      </c>
    </row>
    <row r="7599" s="178" customFormat="true" ht="15" hidden="false" customHeight="false" outlineLevel="0" collapsed="false">
      <c r="A7599" s="178" t="n">
        <v>54011</v>
      </c>
      <c r="B7599" s="178" t="s">
        <v>57892</v>
      </c>
      <c r="C7599" s="178" t="s">
        <v>18505</v>
      </c>
      <c r="D7599" s="178" t="str">
        <f aca="false">IF(LEN(B7599)=2,C7599,"")</f>
        <v/>
      </c>
      <c r="E7599" s="178" t="str">
        <f aca="false">IF(LEN(B7599)=5,C7599,"")</f>
        <v/>
      </c>
      <c r="F7599" s="178" t="str">
        <f aca="false">IF(LEN(B7599)=13,C7599,"")</f>
        <v>Sukatani</v>
      </c>
      <c r="G7599" s="178" t="s">
        <v>18505</v>
      </c>
      <c r="H7599" s="178" t="s">
        <v>52683</v>
      </c>
    </row>
    <row r="7600" s="178" customFormat="true" ht="15" hidden="false" customHeight="false" outlineLevel="0" collapsed="false">
      <c r="A7600" s="178" t="n">
        <v>54012</v>
      </c>
      <c r="B7600" s="178" t="s">
        <v>57893</v>
      </c>
      <c r="C7600" s="178" t="s">
        <v>53788</v>
      </c>
      <c r="D7600" s="178" t="str">
        <f aca="false">IF(LEN(B7600)=2,C7600,"")</f>
        <v/>
      </c>
      <c r="E7600" s="178" t="str">
        <f aca="false">IF(LEN(B7600)=5,C7600,"")</f>
        <v/>
      </c>
      <c r="F7600" s="178" t="str">
        <f aca="false">IF(LEN(B7600)=13,C7600,"")</f>
        <v>Cipedang</v>
      </c>
      <c r="G7600" s="178" t="s">
        <v>53788</v>
      </c>
      <c r="H7600" s="178" t="s">
        <v>52683</v>
      </c>
    </row>
    <row r="7601" s="178" customFormat="true" ht="15" hidden="false" customHeight="false" outlineLevel="0" collapsed="false">
      <c r="A7601" s="178" t="n">
        <v>54013</v>
      </c>
      <c r="B7601" s="178" t="s">
        <v>57894</v>
      </c>
      <c r="C7601" s="178" t="s">
        <v>55166</v>
      </c>
      <c r="D7601" s="178" t="str">
        <f aca="false">IF(LEN(B7601)=2,C7601,"")</f>
        <v/>
      </c>
      <c r="E7601" s="178" t="str">
        <f aca="false">IF(LEN(B7601)=5,C7601,"")</f>
        <v/>
      </c>
      <c r="F7601" s="178" t="str">
        <f aca="false">IF(LEN(B7601)=13,C7601,"")</f>
        <v>Parungsari</v>
      </c>
      <c r="G7601" s="178" t="s">
        <v>55166</v>
      </c>
      <c r="H7601" s="178" t="s">
        <v>52683</v>
      </c>
    </row>
    <row r="7602" s="178" customFormat="true" ht="15" hidden="false" customHeight="false" outlineLevel="0" collapsed="false">
      <c r="A7602" s="178" t="n">
        <v>54014</v>
      </c>
      <c r="B7602" s="178" t="s">
        <v>57895</v>
      </c>
      <c r="C7602" s="178" t="s">
        <v>57896</v>
      </c>
      <c r="D7602" s="178" t="str">
        <f aca="false">IF(LEN(B7602)=2,C7602,"")</f>
        <v/>
      </c>
      <c r="E7602" s="178" t="str">
        <f aca="false">IF(LEN(B7602)=5,C7602,"")</f>
        <v/>
      </c>
      <c r="F7602" s="178" t="str">
        <f aca="false">IF(LEN(B7602)=13,C7602,"")</f>
        <v>Karangpamindangan</v>
      </c>
      <c r="G7602" s="178" t="s">
        <v>57896</v>
      </c>
      <c r="H7602" s="178" t="s">
        <v>52683</v>
      </c>
    </row>
    <row r="7603" s="178" customFormat="true" ht="15" hidden="false" customHeight="false" outlineLevel="0" collapsed="false">
      <c r="A7603" s="178" t="n">
        <v>54015</v>
      </c>
      <c r="B7603" s="178" t="s">
        <v>57897</v>
      </c>
      <c r="C7603" s="178" t="s">
        <v>57421</v>
      </c>
      <c r="D7603" s="178" t="str">
        <f aca="false">IF(LEN(B7603)=2,C7603,"")</f>
        <v/>
      </c>
      <c r="E7603" s="178" t="str">
        <f aca="false">IF(LEN(B7603)=5,C7603,"")</f>
        <v/>
      </c>
      <c r="F7603" s="178" t="str">
        <f aca="false">IF(LEN(B7603)=13,C7603,"")</f>
        <v/>
      </c>
      <c r="H7603" s="178" t="s">
        <v>57421</v>
      </c>
    </row>
    <row r="7604" s="178" customFormat="true" ht="15" hidden="false" customHeight="false" outlineLevel="0" collapsed="false">
      <c r="A7604" s="178" t="n">
        <v>54016</v>
      </c>
      <c r="B7604" s="178" t="s">
        <v>57898</v>
      </c>
      <c r="C7604" s="178" t="s">
        <v>57899</v>
      </c>
      <c r="D7604" s="178" t="str">
        <f aca="false">IF(LEN(B7604)=2,C7604,"")</f>
        <v/>
      </c>
      <c r="E7604" s="178" t="str">
        <f aca="false">IF(LEN(B7604)=5,C7604,"")</f>
        <v/>
      </c>
      <c r="F7604" s="178" t="str">
        <f aca="false">IF(LEN(B7604)=13,C7604,"")</f>
        <v>Ciparasi</v>
      </c>
      <c r="G7604" s="178" t="s">
        <v>57899</v>
      </c>
      <c r="H7604" s="178" t="s">
        <v>57421</v>
      </c>
    </row>
    <row r="7605" s="178" customFormat="true" ht="15" hidden="false" customHeight="false" outlineLevel="0" collapsed="false">
      <c r="A7605" s="178" t="n">
        <v>54017</v>
      </c>
      <c r="B7605" s="178" t="s">
        <v>57900</v>
      </c>
      <c r="C7605" s="178" t="s">
        <v>57421</v>
      </c>
      <c r="D7605" s="178" t="str">
        <f aca="false">IF(LEN(B7605)=2,C7605,"")</f>
        <v/>
      </c>
      <c r="E7605" s="178" t="str">
        <f aca="false">IF(LEN(B7605)=5,C7605,"")</f>
        <v/>
      </c>
      <c r="F7605" s="178" t="str">
        <f aca="false">IF(LEN(B7605)=13,C7605,"")</f>
        <v>Sobang</v>
      </c>
      <c r="G7605" s="178" t="s">
        <v>57421</v>
      </c>
      <c r="H7605" s="178" t="s">
        <v>57421</v>
      </c>
    </row>
    <row r="7606" s="178" customFormat="true" ht="15" hidden="false" customHeight="false" outlineLevel="0" collapsed="false">
      <c r="A7606" s="178" t="n">
        <v>54018</v>
      </c>
      <c r="B7606" s="178" t="s">
        <v>57901</v>
      </c>
      <c r="C7606" s="178" t="s">
        <v>46529</v>
      </c>
      <c r="D7606" s="178" t="str">
        <f aca="false">IF(LEN(B7606)=2,C7606,"")</f>
        <v/>
      </c>
      <c r="E7606" s="178" t="str">
        <f aca="false">IF(LEN(B7606)=5,C7606,"")</f>
        <v/>
      </c>
      <c r="F7606" s="178" t="str">
        <f aca="false">IF(LEN(B7606)=13,C7606,"")</f>
        <v>Sukajaya</v>
      </c>
      <c r="G7606" s="178" t="s">
        <v>46529</v>
      </c>
      <c r="H7606" s="178" t="s">
        <v>57421</v>
      </c>
    </row>
    <row r="7607" s="178" customFormat="true" ht="15" hidden="false" customHeight="false" outlineLevel="0" collapsed="false">
      <c r="A7607" s="178" t="n">
        <v>54019</v>
      </c>
      <c r="B7607" s="178" t="s">
        <v>57902</v>
      </c>
      <c r="C7607" s="178" t="s">
        <v>48457</v>
      </c>
      <c r="D7607" s="178" t="str">
        <f aca="false">IF(LEN(B7607)=2,C7607,"")</f>
        <v/>
      </c>
      <c r="E7607" s="178" t="str">
        <f aca="false">IF(LEN(B7607)=5,C7607,"")</f>
        <v/>
      </c>
      <c r="F7607" s="178" t="str">
        <f aca="false">IF(LEN(B7607)=13,C7607,"")</f>
        <v>Sindanglaya</v>
      </c>
      <c r="G7607" s="178" t="s">
        <v>48457</v>
      </c>
      <c r="H7607" s="178" t="s">
        <v>57421</v>
      </c>
    </row>
    <row r="7608" s="178" customFormat="true" ht="15" hidden="false" customHeight="false" outlineLevel="0" collapsed="false">
      <c r="A7608" s="178" t="n">
        <v>54020</v>
      </c>
      <c r="B7608" s="178" t="s">
        <v>57903</v>
      </c>
      <c r="C7608" s="178" t="s">
        <v>46507</v>
      </c>
      <c r="D7608" s="178" t="str">
        <f aca="false">IF(LEN(B7608)=2,C7608,"")</f>
        <v/>
      </c>
      <c r="E7608" s="178" t="str">
        <f aca="false">IF(LEN(B7608)=5,C7608,"")</f>
        <v/>
      </c>
      <c r="F7608" s="178" t="str">
        <f aca="false">IF(LEN(B7608)=13,C7608,"")</f>
        <v>Sukamaju</v>
      </c>
      <c r="G7608" s="178" t="s">
        <v>46507</v>
      </c>
      <c r="H7608" s="178" t="s">
        <v>57421</v>
      </c>
    </row>
    <row r="7609" s="178" customFormat="true" ht="15" hidden="false" customHeight="false" outlineLevel="0" collapsed="false">
      <c r="A7609" s="178" t="n">
        <v>54021</v>
      </c>
      <c r="B7609" s="178" t="s">
        <v>57904</v>
      </c>
      <c r="C7609" s="178" t="s">
        <v>53063</v>
      </c>
      <c r="D7609" s="178" t="str">
        <f aca="false">IF(LEN(B7609)=2,C7609,"")</f>
        <v/>
      </c>
      <c r="E7609" s="178" t="str">
        <f aca="false">IF(LEN(B7609)=5,C7609,"")</f>
        <v/>
      </c>
      <c r="F7609" s="178" t="str">
        <f aca="false">IF(LEN(B7609)=13,C7609,"")</f>
        <v>Hariang</v>
      </c>
      <c r="G7609" s="178" t="s">
        <v>53063</v>
      </c>
      <c r="H7609" s="178" t="s">
        <v>57421</v>
      </c>
    </row>
    <row r="7610" s="178" customFormat="true" ht="15" hidden="false" customHeight="false" outlineLevel="0" collapsed="false">
      <c r="A7610" s="178" t="n">
        <v>54022</v>
      </c>
      <c r="B7610" s="178" t="s">
        <v>57905</v>
      </c>
      <c r="C7610" s="178" t="s">
        <v>49724</v>
      </c>
      <c r="D7610" s="178" t="str">
        <f aca="false">IF(LEN(B7610)=2,C7610,"")</f>
        <v/>
      </c>
      <c r="E7610" s="178" t="str">
        <f aca="false">IF(LEN(B7610)=5,C7610,"")</f>
        <v/>
      </c>
      <c r="F7610" s="178" t="str">
        <f aca="false">IF(LEN(B7610)=13,C7610,"")</f>
        <v>Majasari</v>
      </c>
      <c r="G7610" s="178" t="s">
        <v>49724</v>
      </c>
      <c r="H7610" s="178" t="s">
        <v>57421</v>
      </c>
    </row>
    <row r="7611" s="178" customFormat="true" ht="15" hidden="false" customHeight="false" outlineLevel="0" collapsed="false">
      <c r="A7611" s="178" t="n">
        <v>54023</v>
      </c>
      <c r="B7611" s="178" t="s">
        <v>57906</v>
      </c>
      <c r="C7611" s="178" t="s">
        <v>57907</v>
      </c>
      <c r="D7611" s="178" t="str">
        <f aca="false">IF(LEN(B7611)=2,C7611,"")</f>
        <v/>
      </c>
      <c r="E7611" s="178" t="str">
        <f aca="false">IF(LEN(B7611)=5,C7611,"")</f>
        <v/>
      </c>
      <c r="F7611" s="178" t="str">
        <f aca="false">IF(LEN(B7611)=13,C7611,"")</f>
        <v>Sinar Jaya</v>
      </c>
      <c r="G7611" s="178" t="s">
        <v>57907</v>
      </c>
      <c r="H7611" s="178" t="s">
        <v>57421</v>
      </c>
    </row>
    <row r="7612" s="178" customFormat="true" ht="15" hidden="false" customHeight="false" outlineLevel="0" collapsed="false">
      <c r="A7612" s="178" t="n">
        <v>54024</v>
      </c>
      <c r="B7612" s="178" t="s">
        <v>57908</v>
      </c>
      <c r="C7612" s="178" t="s">
        <v>57909</v>
      </c>
      <c r="D7612" s="178" t="str">
        <f aca="false">IF(LEN(B7612)=2,C7612,"")</f>
        <v/>
      </c>
      <c r="E7612" s="178" t="str">
        <f aca="false">IF(LEN(B7612)=5,C7612,"")</f>
        <v/>
      </c>
      <c r="F7612" s="178" t="str">
        <f aca="false">IF(LEN(B7612)=13,C7612,"")</f>
        <v>Cirompang</v>
      </c>
      <c r="G7612" s="178" t="s">
        <v>57909</v>
      </c>
      <c r="H7612" s="178" t="s">
        <v>57421</v>
      </c>
    </row>
    <row r="7613" s="178" customFormat="true" ht="15" hidden="false" customHeight="false" outlineLevel="0" collapsed="false">
      <c r="A7613" s="178" t="n">
        <v>54025</v>
      </c>
      <c r="B7613" s="178" t="s">
        <v>57910</v>
      </c>
      <c r="C7613" s="178" t="s">
        <v>46590</v>
      </c>
      <c r="D7613" s="178" t="str">
        <f aca="false">IF(LEN(B7613)=2,C7613,"")</f>
        <v/>
      </c>
      <c r="E7613" s="178" t="str">
        <f aca="false">IF(LEN(B7613)=5,C7613,"")</f>
        <v/>
      </c>
      <c r="F7613" s="178" t="str">
        <f aca="false">IF(LEN(B7613)=13,C7613,"")</f>
        <v>Sukaresmi</v>
      </c>
      <c r="G7613" s="178" t="s">
        <v>46590</v>
      </c>
      <c r="H7613" s="178" t="s">
        <v>57421</v>
      </c>
    </row>
    <row r="7614" s="178" customFormat="true" ht="15" hidden="false" customHeight="false" outlineLevel="0" collapsed="false">
      <c r="A7614" s="178" t="n">
        <v>54026</v>
      </c>
      <c r="B7614" s="178" t="s">
        <v>57911</v>
      </c>
      <c r="C7614" s="178" t="s">
        <v>57912</v>
      </c>
      <c r="D7614" s="178" t="str">
        <f aca="false">IF(LEN(B7614)=2,C7614,"")</f>
        <v/>
      </c>
      <c r="E7614" s="178" t="str">
        <f aca="false">IF(LEN(B7614)=5,C7614,"")</f>
        <v/>
      </c>
      <c r="F7614" s="178" t="str">
        <f aca="false">IF(LEN(B7614)=13,C7614,"")</f>
        <v/>
      </c>
      <c r="H7614" s="178" t="s">
        <v>57912</v>
      </c>
    </row>
    <row r="7615" s="178" customFormat="true" ht="15" hidden="false" customHeight="false" outlineLevel="0" collapsed="false">
      <c r="A7615" s="178" t="n">
        <v>54027</v>
      </c>
      <c r="B7615" s="178" t="s">
        <v>57913</v>
      </c>
      <c r="C7615" s="178" t="s">
        <v>57914</v>
      </c>
      <c r="D7615" s="178" t="str">
        <f aca="false">IF(LEN(B7615)=2,C7615,"")</f>
        <v/>
      </c>
      <c r="E7615" s="178" t="str">
        <f aca="false">IF(LEN(B7615)=5,C7615,"")</f>
        <v/>
      </c>
      <c r="F7615" s="178" t="str">
        <f aca="false">IF(LEN(B7615)=13,C7615,"")</f>
        <v>Guradog</v>
      </c>
      <c r="G7615" s="178" t="s">
        <v>57914</v>
      </c>
      <c r="H7615" s="178" t="s">
        <v>57912</v>
      </c>
    </row>
    <row r="7616" s="178" customFormat="true" ht="15" hidden="false" customHeight="false" outlineLevel="0" collapsed="false">
      <c r="A7616" s="178" t="n">
        <v>54028</v>
      </c>
      <c r="B7616" s="178" t="s">
        <v>57915</v>
      </c>
      <c r="C7616" s="178" t="s">
        <v>46855</v>
      </c>
      <c r="D7616" s="178" t="str">
        <f aca="false">IF(LEN(B7616)=2,C7616,"")</f>
        <v/>
      </c>
      <c r="E7616" s="178" t="str">
        <f aca="false">IF(LEN(B7616)=5,C7616,"")</f>
        <v/>
      </c>
      <c r="F7616" s="178" t="str">
        <f aca="false">IF(LEN(B7616)=13,C7616,"")</f>
        <v>Curugbitung</v>
      </c>
      <c r="G7616" s="178" t="s">
        <v>46855</v>
      </c>
      <c r="H7616" s="178" t="s">
        <v>57912</v>
      </c>
    </row>
    <row r="7617" s="178" customFormat="true" ht="15" hidden="false" customHeight="false" outlineLevel="0" collapsed="false">
      <c r="A7617" s="178" t="n">
        <v>54029</v>
      </c>
      <c r="B7617" s="178" t="s">
        <v>57916</v>
      </c>
      <c r="C7617" s="178" t="s">
        <v>34683</v>
      </c>
      <c r="D7617" s="178" t="str">
        <f aca="false">IF(LEN(B7617)=2,C7617,"")</f>
        <v/>
      </c>
      <c r="E7617" s="178" t="str">
        <f aca="false">IF(LEN(B7617)=5,C7617,"")</f>
        <v/>
      </c>
      <c r="F7617" s="178" t="str">
        <f aca="false">IF(LEN(B7617)=13,C7617,"")</f>
        <v>Candi</v>
      </c>
      <c r="G7617" s="178" t="s">
        <v>34683</v>
      </c>
      <c r="H7617" s="178" t="s">
        <v>57912</v>
      </c>
    </row>
    <row r="7618" s="178" customFormat="true" ht="15" hidden="false" customHeight="false" outlineLevel="0" collapsed="false">
      <c r="A7618" s="178" t="n">
        <v>54030</v>
      </c>
      <c r="B7618" s="178" t="s">
        <v>57917</v>
      </c>
      <c r="C7618" s="178" t="s">
        <v>47986</v>
      </c>
      <c r="D7618" s="178" t="str">
        <f aca="false">IF(LEN(B7618)=2,C7618,"")</f>
        <v/>
      </c>
      <c r="E7618" s="178" t="str">
        <f aca="false">IF(LEN(B7618)=5,C7618,"")</f>
        <v/>
      </c>
      <c r="F7618" s="178" t="str">
        <f aca="false">IF(LEN(B7618)=13,C7618,"")</f>
        <v>Mayak</v>
      </c>
      <c r="G7618" s="178" t="s">
        <v>47986</v>
      </c>
      <c r="H7618" s="178" t="s">
        <v>57912</v>
      </c>
    </row>
    <row r="7619" s="178" customFormat="true" ht="15" hidden="false" customHeight="false" outlineLevel="0" collapsed="false">
      <c r="A7619" s="178" t="n">
        <v>54031</v>
      </c>
      <c r="B7619" s="178" t="s">
        <v>57918</v>
      </c>
      <c r="C7619" s="178" t="s">
        <v>57919</v>
      </c>
      <c r="D7619" s="178" t="str">
        <f aca="false">IF(LEN(B7619)=2,C7619,"")</f>
        <v/>
      </c>
      <c r="E7619" s="178" t="str">
        <f aca="false">IF(LEN(B7619)=5,C7619,"")</f>
        <v/>
      </c>
      <c r="F7619" s="178" t="str">
        <f aca="false">IF(LEN(B7619)=13,C7619,"")</f>
        <v>Cipining</v>
      </c>
      <c r="G7619" s="178" t="s">
        <v>57919</v>
      </c>
      <c r="H7619" s="178" t="s">
        <v>57912</v>
      </c>
    </row>
    <row r="7620" s="178" customFormat="true" ht="15" hidden="false" customHeight="false" outlineLevel="0" collapsed="false">
      <c r="A7620" s="178" t="n">
        <v>54032</v>
      </c>
      <c r="B7620" s="178" t="s">
        <v>57920</v>
      </c>
      <c r="C7620" s="178" t="s">
        <v>57921</v>
      </c>
      <c r="D7620" s="178" t="str">
        <f aca="false">IF(LEN(B7620)=2,C7620,"")</f>
        <v/>
      </c>
      <c r="E7620" s="178" t="str">
        <f aca="false">IF(LEN(B7620)=5,C7620,"")</f>
        <v/>
      </c>
      <c r="F7620" s="178" t="str">
        <f aca="false">IF(LEN(B7620)=13,C7620,"")</f>
        <v>Cilayang</v>
      </c>
      <c r="G7620" s="178" t="s">
        <v>57921</v>
      </c>
      <c r="H7620" s="178" t="s">
        <v>57912</v>
      </c>
    </row>
    <row r="7621" s="178" customFormat="true" ht="15" hidden="false" customHeight="false" outlineLevel="0" collapsed="false">
      <c r="A7621" s="178" t="n">
        <v>54033</v>
      </c>
      <c r="B7621" s="178" t="s">
        <v>57922</v>
      </c>
      <c r="C7621" s="178" t="s">
        <v>47183</v>
      </c>
      <c r="D7621" s="178" t="str">
        <f aca="false">IF(LEN(B7621)=2,C7621,"")</f>
        <v/>
      </c>
      <c r="E7621" s="178" t="str">
        <f aca="false">IF(LEN(B7621)=5,C7621,"")</f>
        <v/>
      </c>
      <c r="F7621" s="178" t="str">
        <f aca="false">IF(LEN(B7621)=13,C7621,"")</f>
        <v>Ciburuy</v>
      </c>
      <c r="G7621" s="178" t="s">
        <v>47183</v>
      </c>
      <c r="H7621" s="178" t="s">
        <v>57912</v>
      </c>
    </row>
    <row r="7622" s="178" customFormat="true" ht="15" hidden="false" customHeight="false" outlineLevel="0" collapsed="false">
      <c r="A7622" s="178" t="n">
        <v>54034</v>
      </c>
      <c r="B7622" s="178" t="s">
        <v>57923</v>
      </c>
      <c r="C7622" s="178" t="s">
        <v>47412</v>
      </c>
      <c r="D7622" s="178" t="str">
        <f aca="false">IF(LEN(B7622)=2,C7622,"")</f>
        <v/>
      </c>
      <c r="E7622" s="178" t="str">
        <f aca="false">IF(LEN(B7622)=5,C7622,"")</f>
        <v/>
      </c>
      <c r="F7622" s="178" t="str">
        <f aca="false">IF(LEN(B7622)=13,C7622,"")</f>
        <v>Sekarwangi</v>
      </c>
      <c r="G7622" s="178" t="s">
        <v>47412</v>
      </c>
      <c r="H7622" s="178" t="s">
        <v>57912</v>
      </c>
    </row>
    <row r="7623" s="178" customFormat="true" ht="15" hidden="false" customHeight="false" outlineLevel="0" collapsed="false">
      <c r="A7623" s="178" t="n">
        <v>54035</v>
      </c>
      <c r="B7623" s="178" t="s">
        <v>57924</v>
      </c>
      <c r="C7623" s="178" t="s">
        <v>47253</v>
      </c>
      <c r="D7623" s="178" t="str">
        <f aca="false">IF(LEN(B7623)=2,C7623,"")</f>
        <v/>
      </c>
      <c r="E7623" s="178" t="str">
        <f aca="false">IF(LEN(B7623)=5,C7623,"")</f>
        <v/>
      </c>
      <c r="F7623" s="178" t="str">
        <f aca="false">IF(LEN(B7623)=13,C7623,"")</f>
        <v>Cidadap</v>
      </c>
      <c r="G7623" s="178" t="s">
        <v>47253</v>
      </c>
      <c r="H7623" s="178" t="s">
        <v>57912</v>
      </c>
    </row>
    <row r="7624" s="178" customFormat="true" ht="15" hidden="false" customHeight="false" outlineLevel="0" collapsed="false">
      <c r="A7624" s="178" t="n">
        <v>54036</v>
      </c>
      <c r="B7624" s="178" t="s">
        <v>57925</v>
      </c>
      <c r="C7624" s="178" t="s">
        <v>57926</v>
      </c>
      <c r="D7624" s="178" t="str">
        <f aca="false">IF(LEN(B7624)=2,C7624,"")</f>
        <v/>
      </c>
      <c r="E7624" s="178" t="str">
        <f aca="false">IF(LEN(B7624)=5,C7624,"")</f>
        <v/>
      </c>
      <c r="F7624" s="178" t="str">
        <f aca="false">IF(LEN(B7624)=13,C7624,"")</f>
        <v>Lebakasih</v>
      </c>
      <c r="G7624" s="178" t="s">
        <v>57926</v>
      </c>
      <c r="H7624" s="178" t="s">
        <v>57912</v>
      </c>
    </row>
    <row r="7625" s="178" customFormat="true" ht="15" hidden="false" customHeight="false" outlineLevel="0" collapsed="false">
      <c r="A7625" s="178" t="n">
        <v>54037</v>
      </c>
      <c r="B7625" s="178" t="s">
        <v>57927</v>
      </c>
      <c r="C7625" s="178" t="s">
        <v>57042</v>
      </c>
      <c r="D7625" s="178" t="str">
        <f aca="false">IF(LEN(B7625)=2,C7625,"")</f>
        <v/>
      </c>
      <c r="E7625" s="178" t="str">
        <f aca="false">IF(LEN(B7625)=5,C7625,"")</f>
        <v/>
      </c>
      <c r="F7625" s="178" t="str">
        <f aca="false">IF(LEN(B7625)=13,C7625,"")</f>
        <v/>
      </c>
      <c r="H7625" s="178" t="s">
        <v>57042</v>
      </c>
    </row>
    <row r="7626" s="178" customFormat="true" ht="15" hidden="false" customHeight="false" outlineLevel="0" collapsed="false">
      <c r="A7626" s="178" t="n">
        <v>54038</v>
      </c>
      <c r="B7626" s="178" t="s">
        <v>57928</v>
      </c>
      <c r="C7626" s="178" t="s">
        <v>57042</v>
      </c>
      <c r="D7626" s="178" t="str">
        <f aca="false">IF(LEN(B7626)=2,C7626,"")</f>
        <v/>
      </c>
      <c r="E7626" s="178" t="str">
        <f aca="false">IF(LEN(B7626)=5,C7626,"")</f>
        <v/>
      </c>
      <c r="F7626" s="178" t="str">
        <f aca="false">IF(LEN(B7626)=13,C7626,"")</f>
        <v>Kalanganyar</v>
      </c>
      <c r="G7626" s="178" t="s">
        <v>57042</v>
      </c>
      <c r="H7626" s="178" t="s">
        <v>57042</v>
      </c>
    </row>
    <row r="7627" s="178" customFormat="true" ht="15" hidden="false" customHeight="false" outlineLevel="0" collapsed="false">
      <c r="A7627" s="178" t="n">
        <v>54039</v>
      </c>
      <c r="B7627" s="178" t="s">
        <v>57929</v>
      </c>
      <c r="C7627" s="178" t="s">
        <v>57930</v>
      </c>
      <c r="D7627" s="178" t="str">
        <f aca="false">IF(LEN(B7627)=2,C7627,"")</f>
        <v/>
      </c>
      <c r="E7627" s="178" t="str">
        <f aca="false">IF(LEN(B7627)=5,C7627,"")</f>
        <v/>
      </c>
      <c r="F7627" s="178" t="str">
        <f aca="false">IF(LEN(B7627)=13,C7627,"")</f>
        <v>Pasirkupa</v>
      </c>
      <c r="G7627" s="178" t="s">
        <v>57930</v>
      </c>
      <c r="H7627" s="178" t="s">
        <v>57042</v>
      </c>
    </row>
    <row r="7628" s="178" customFormat="true" ht="15" hidden="false" customHeight="false" outlineLevel="0" collapsed="false">
      <c r="A7628" s="178" t="n">
        <v>54040</v>
      </c>
      <c r="B7628" s="178" t="s">
        <v>57931</v>
      </c>
      <c r="C7628" s="178" t="s">
        <v>46374</v>
      </c>
      <c r="D7628" s="178" t="str">
        <f aca="false">IF(LEN(B7628)=2,C7628,"")</f>
        <v/>
      </c>
      <c r="E7628" s="178" t="str">
        <f aca="false">IF(LEN(B7628)=5,C7628,"")</f>
        <v/>
      </c>
      <c r="F7628" s="178" t="str">
        <f aca="false">IF(LEN(B7628)=13,C7628,"")</f>
        <v>Cilangkap</v>
      </c>
      <c r="G7628" s="178" t="s">
        <v>46374</v>
      </c>
      <c r="H7628" s="178" t="s">
        <v>57042</v>
      </c>
    </row>
    <row r="7629" s="178" customFormat="true" ht="15" hidden="false" customHeight="false" outlineLevel="0" collapsed="false">
      <c r="A7629" s="178" t="n">
        <v>54041</v>
      </c>
      <c r="B7629" s="178" t="s">
        <v>57932</v>
      </c>
      <c r="C7629" s="178" t="s">
        <v>57933</v>
      </c>
      <c r="D7629" s="178" t="str">
        <f aca="false">IF(LEN(B7629)=2,C7629,"")</f>
        <v/>
      </c>
      <c r="E7629" s="178" t="str">
        <f aca="false">IF(LEN(B7629)=5,C7629,"")</f>
        <v/>
      </c>
      <c r="F7629" s="178" t="str">
        <f aca="false">IF(LEN(B7629)=13,C7629,"")</f>
        <v>Aweh</v>
      </c>
      <c r="G7629" s="178" t="s">
        <v>57933</v>
      </c>
      <c r="H7629" s="178" t="s">
        <v>57042</v>
      </c>
    </row>
    <row r="7630" s="178" customFormat="true" ht="15" hidden="false" customHeight="false" outlineLevel="0" collapsed="false">
      <c r="A7630" s="178" t="n">
        <v>54042</v>
      </c>
      <c r="B7630" s="178" t="s">
        <v>57934</v>
      </c>
      <c r="C7630" s="178" t="s">
        <v>57935</v>
      </c>
      <c r="D7630" s="178" t="str">
        <f aca="false">IF(LEN(B7630)=2,C7630,"")</f>
        <v/>
      </c>
      <c r="E7630" s="178" t="str">
        <f aca="false">IF(LEN(B7630)=5,C7630,"")</f>
        <v/>
      </c>
      <c r="F7630" s="178" t="str">
        <f aca="false">IF(LEN(B7630)=13,C7630,"")</f>
        <v>Sangiangtanjung</v>
      </c>
      <c r="G7630" s="178" t="s">
        <v>57935</v>
      </c>
      <c r="H7630" s="178" t="s">
        <v>57042</v>
      </c>
    </row>
    <row r="7631" s="178" customFormat="true" ht="15" hidden="false" customHeight="false" outlineLevel="0" collapsed="false">
      <c r="A7631" s="178" t="n">
        <v>54043</v>
      </c>
      <c r="B7631" s="178" t="s">
        <v>57936</v>
      </c>
      <c r="C7631" s="178" t="s">
        <v>57937</v>
      </c>
      <c r="D7631" s="178" t="str">
        <f aca="false">IF(LEN(B7631)=2,C7631,"")</f>
        <v/>
      </c>
      <c r="E7631" s="178" t="str">
        <f aca="false">IF(LEN(B7631)=5,C7631,"")</f>
        <v/>
      </c>
      <c r="F7631" s="178" t="str">
        <f aca="false">IF(LEN(B7631)=13,C7631,"")</f>
        <v>Sukamekarsari</v>
      </c>
      <c r="G7631" s="178" t="s">
        <v>57937</v>
      </c>
      <c r="H7631" s="178" t="s">
        <v>57042</v>
      </c>
    </row>
    <row r="7632" s="178" customFormat="true" ht="15" hidden="false" customHeight="false" outlineLevel="0" collapsed="false">
      <c r="A7632" s="178" t="n">
        <v>54044</v>
      </c>
      <c r="B7632" s="178" t="s">
        <v>57938</v>
      </c>
      <c r="C7632" s="178" t="s">
        <v>57939</v>
      </c>
      <c r="D7632" s="178" t="str">
        <f aca="false">IF(LEN(B7632)=2,C7632,"")</f>
        <v/>
      </c>
      <c r="E7632" s="178" t="str">
        <f aca="false">IF(LEN(B7632)=5,C7632,"")</f>
        <v/>
      </c>
      <c r="F7632" s="178" t="str">
        <f aca="false">IF(LEN(B7632)=13,C7632,"")</f>
        <v>Cikatapis</v>
      </c>
      <c r="G7632" s="178" t="s">
        <v>57939</v>
      </c>
      <c r="H7632" s="178" t="s">
        <v>57042</v>
      </c>
    </row>
    <row r="7633" s="178" customFormat="true" ht="15" hidden="false" customHeight="false" outlineLevel="0" collapsed="false">
      <c r="A7633" s="178" t="n">
        <v>54045</v>
      </c>
      <c r="B7633" s="178" t="s">
        <v>57940</v>
      </c>
      <c r="C7633" s="178" t="s">
        <v>57941</v>
      </c>
      <c r="D7633" s="178" t="str">
        <f aca="false">IF(LEN(B7633)=2,C7633,"")</f>
        <v/>
      </c>
      <c r="E7633" s="178" t="str">
        <f aca="false">IF(LEN(B7633)=5,C7633,"")</f>
        <v/>
      </c>
      <c r="F7633" s="178" t="str">
        <f aca="false">IF(LEN(B7633)=13,C7633,"")</f>
        <v/>
      </c>
      <c r="H7633" s="178" t="s">
        <v>57941</v>
      </c>
    </row>
    <row r="7634" s="178" customFormat="true" ht="15" hidden="false" customHeight="false" outlineLevel="0" collapsed="false">
      <c r="A7634" s="178" t="n">
        <v>54046</v>
      </c>
      <c r="B7634" s="178" t="s">
        <v>57942</v>
      </c>
      <c r="C7634" s="178" t="s">
        <v>57943</v>
      </c>
      <c r="D7634" s="178" t="str">
        <f aca="false">IF(LEN(B7634)=2,C7634,"")</f>
        <v/>
      </c>
      <c r="E7634" s="178" t="str">
        <f aca="false">IF(LEN(B7634)=5,C7634,"")</f>
        <v/>
      </c>
      <c r="F7634" s="178" t="str">
        <f aca="false">IF(LEN(B7634)=13,C7634,"")</f>
        <v>Banjaririgasi</v>
      </c>
      <c r="G7634" s="178" t="s">
        <v>57943</v>
      </c>
      <c r="H7634" s="178" t="s">
        <v>57941</v>
      </c>
    </row>
    <row r="7635" s="178" customFormat="true" ht="15" hidden="false" customHeight="false" outlineLevel="0" collapsed="false">
      <c r="A7635" s="178" t="n">
        <v>54047</v>
      </c>
      <c r="B7635" s="178" t="s">
        <v>57944</v>
      </c>
      <c r="C7635" s="178" t="s">
        <v>57945</v>
      </c>
      <c r="D7635" s="178" t="str">
        <f aca="false">IF(LEN(B7635)=2,C7635,"")</f>
        <v/>
      </c>
      <c r="E7635" s="178" t="str">
        <f aca="false">IF(LEN(B7635)=5,C7635,"")</f>
        <v/>
      </c>
      <c r="F7635" s="178" t="str">
        <f aca="false">IF(LEN(B7635)=13,C7635,"")</f>
        <v>Ciladaeun</v>
      </c>
      <c r="G7635" s="178" t="s">
        <v>57945</v>
      </c>
      <c r="H7635" s="178" t="s">
        <v>57941</v>
      </c>
    </row>
    <row r="7636" s="178" customFormat="true" ht="15" hidden="false" customHeight="false" outlineLevel="0" collapsed="false">
      <c r="A7636" s="178" t="n">
        <v>54048</v>
      </c>
      <c r="B7636" s="178" t="s">
        <v>57946</v>
      </c>
      <c r="C7636" s="178" t="s">
        <v>57941</v>
      </c>
      <c r="D7636" s="178" t="str">
        <f aca="false">IF(LEN(B7636)=2,C7636,"")</f>
        <v/>
      </c>
      <c r="E7636" s="178" t="str">
        <f aca="false">IF(LEN(B7636)=5,C7636,"")</f>
        <v/>
      </c>
      <c r="F7636" s="178" t="str">
        <f aca="false">IF(LEN(B7636)=13,C7636,"")</f>
        <v>Lebakgedong</v>
      </c>
      <c r="G7636" s="178" t="s">
        <v>57941</v>
      </c>
      <c r="H7636" s="178" t="s">
        <v>57941</v>
      </c>
    </row>
    <row r="7637" s="178" customFormat="true" ht="15" hidden="false" customHeight="false" outlineLevel="0" collapsed="false">
      <c r="A7637" s="178" t="n">
        <v>54049</v>
      </c>
      <c r="B7637" s="178" t="s">
        <v>57947</v>
      </c>
      <c r="C7637" s="178" t="s">
        <v>46926</v>
      </c>
      <c r="D7637" s="178" t="str">
        <f aca="false">IF(LEN(B7637)=2,C7637,"")</f>
        <v/>
      </c>
      <c r="E7637" s="178" t="str">
        <f aca="false">IF(LEN(B7637)=5,C7637,"")</f>
        <v/>
      </c>
      <c r="F7637" s="178" t="str">
        <f aca="false">IF(LEN(B7637)=13,C7637,"")</f>
        <v>Banjarsari</v>
      </c>
      <c r="G7637" s="178" t="s">
        <v>46926</v>
      </c>
      <c r="H7637" s="178" t="s">
        <v>57941</v>
      </c>
    </row>
    <row r="7638" s="178" customFormat="true" ht="15" hidden="false" customHeight="false" outlineLevel="0" collapsed="false">
      <c r="A7638" s="178" t="n">
        <v>54050</v>
      </c>
      <c r="B7638" s="178" t="s">
        <v>57948</v>
      </c>
      <c r="C7638" s="178" t="s">
        <v>57949</v>
      </c>
      <c r="D7638" s="178" t="str">
        <f aca="false">IF(LEN(B7638)=2,C7638,"")</f>
        <v/>
      </c>
      <c r="E7638" s="178" t="str">
        <f aca="false">IF(LEN(B7638)=5,C7638,"")</f>
        <v/>
      </c>
      <c r="F7638" s="178" t="str">
        <f aca="false">IF(LEN(B7638)=13,C7638,"")</f>
        <v>Lebaksitu</v>
      </c>
      <c r="G7638" s="178" t="s">
        <v>57949</v>
      </c>
      <c r="H7638" s="178" t="s">
        <v>57941</v>
      </c>
    </row>
    <row r="7639" s="178" customFormat="true" ht="15" hidden="false" customHeight="false" outlineLevel="0" collapsed="false">
      <c r="A7639" s="178" t="n">
        <v>54051</v>
      </c>
      <c r="B7639" s="178" t="s">
        <v>57950</v>
      </c>
      <c r="C7639" s="178" t="s">
        <v>57951</v>
      </c>
      <c r="D7639" s="178" t="str">
        <f aca="false">IF(LEN(B7639)=2,C7639,"")</f>
        <v/>
      </c>
      <c r="E7639" s="178" t="str">
        <f aca="false">IF(LEN(B7639)=5,C7639,"")</f>
        <v/>
      </c>
      <c r="F7639" s="178" t="str">
        <f aca="false">IF(LEN(B7639)=13,C7639,"")</f>
        <v>Lebaksangka</v>
      </c>
      <c r="G7639" s="178" t="s">
        <v>57951</v>
      </c>
      <c r="H7639" s="178" t="s">
        <v>57941</v>
      </c>
    </row>
    <row r="7640" s="178" customFormat="true" ht="15" hidden="false" customHeight="false" outlineLevel="0" collapsed="false">
      <c r="A7640" s="178" t="n">
        <v>54052</v>
      </c>
      <c r="B7640" s="178" t="s">
        <v>57952</v>
      </c>
      <c r="C7640" s="178" t="s">
        <v>57953</v>
      </c>
      <c r="D7640" s="178" t="str">
        <f aca="false">IF(LEN(B7640)=2,C7640,"")</f>
        <v/>
      </c>
      <c r="E7640" s="178" t="str">
        <f aca="false">IF(LEN(B7640)=5,C7640,"")</f>
        <v/>
      </c>
      <c r="F7640" s="178" t="str">
        <f aca="false">IF(LEN(B7640)=13,C7640,"")</f>
        <v/>
      </c>
      <c r="H7640" s="178" t="s">
        <v>57953</v>
      </c>
    </row>
    <row r="7641" s="178" customFormat="true" ht="15" hidden="false" customHeight="false" outlineLevel="0" collapsed="false">
      <c r="A7641" s="178" t="n">
        <v>54053</v>
      </c>
      <c r="B7641" s="178" t="s">
        <v>57954</v>
      </c>
      <c r="C7641" s="178" t="s">
        <v>57955</v>
      </c>
      <c r="D7641" s="178" t="str">
        <f aca="false">IF(LEN(B7641)=2,C7641,"")</f>
        <v/>
      </c>
      <c r="E7641" s="178" t="str">
        <f aca="false">IF(LEN(B7641)=5,C7641,"")</f>
        <v/>
      </c>
      <c r="F7641" s="178" t="str">
        <f aca="false">IF(LEN(B7641)=13,C7641,"")</f>
        <v>Panyaungan</v>
      </c>
      <c r="G7641" s="178" t="s">
        <v>57955</v>
      </c>
      <c r="H7641" s="178" t="s">
        <v>57953</v>
      </c>
    </row>
    <row r="7642" s="178" customFormat="true" ht="15" hidden="false" customHeight="false" outlineLevel="0" collapsed="false">
      <c r="A7642" s="178" t="n">
        <v>54054</v>
      </c>
      <c r="B7642" s="178" t="s">
        <v>57956</v>
      </c>
      <c r="C7642" s="178" t="s">
        <v>57953</v>
      </c>
      <c r="D7642" s="178" t="str">
        <f aca="false">IF(LEN(B7642)=2,C7642,"")</f>
        <v/>
      </c>
      <c r="E7642" s="178" t="str">
        <f aca="false">IF(LEN(B7642)=5,C7642,"")</f>
        <v/>
      </c>
      <c r="F7642" s="178" t="str">
        <f aca="false">IF(LEN(B7642)=13,C7642,"")</f>
        <v>Cihara</v>
      </c>
      <c r="G7642" s="178" t="s">
        <v>57953</v>
      </c>
      <c r="H7642" s="178" t="s">
        <v>57953</v>
      </c>
    </row>
    <row r="7643" s="178" customFormat="true" ht="15" hidden="false" customHeight="false" outlineLevel="0" collapsed="false">
      <c r="A7643" s="178" t="n">
        <v>54055</v>
      </c>
      <c r="B7643" s="178" t="s">
        <v>57957</v>
      </c>
      <c r="C7643" s="178" t="s">
        <v>57958</v>
      </c>
      <c r="D7643" s="178" t="str">
        <f aca="false">IF(LEN(B7643)=2,C7643,"")</f>
        <v/>
      </c>
      <c r="E7643" s="178" t="str">
        <f aca="false">IF(LEN(B7643)=5,C7643,"")</f>
        <v/>
      </c>
      <c r="F7643" s="178" t="str">
        <f aca="false">IF(LEN(B7643)=13,C7643,"")</f>
        <v>Ciparahu</v>
      </c>
      <c r="G7643" s="178" t="s">
        <v>57958</v>
      </c>
      <c r="H7643" s="178" t="s">
        <v>57953</v>
      </c>
    </row>
    <row r="7644" s="178" customFormat="true" ht="15" hidden="false" customHeight="false" outlineLevel="0" collapsed="false">
      <c r="A7644" s="178" t="n">
        <v>54056</v>
      </c>
      <c r="B7644" s="178" t="s">
        <v>57959</v>
      </c>
      <c r="C7644" s="178" t="s">
        <v>57960</v>
      </c>
      <c r="D7644" s="178" t="str">
        <f aca="false">IF(LEN(B7644)=2,C7644,"")</f>
        <v/>
      </c>
      <c r="E7644" s="178" t="str">
        <f aca="false">IF(LEN(B7644)=5,C7644,"")</f>
        <v/>
      </c>
      <c r="F7644" s="178" t="str">
        <f aca="false">IF(LEN(B7644)=13,C7644,"")</f>
        <v>Pondokpanjang</v>
      </c>
      <c r="G7644" s="178" t="s">
        <v>57960</v>
      </c>
      <c r="H7644" s="178" t="s">
        <v>57953</v>
      </c>
    </row>
    <row r="7645" s="178" customFormat="true" ht="15" hidden="false" customHeight="false" outlineLevel="0" collapsed="false">
      <c r="A7645" s="178" t="n">
        <v>54057</v>
      </c>
      <c r="B7645" s="178" t="s">
        <v>57961</v>
      </c>
      <c r="C7645" s="178" t="s">
        <v>57962</v>
      </c>
      <c r="D7645" s="178" t="str">
        <f aca="false">IF(LEN(B7645)=2,C7645,"")</f>
        <v/>
      </c>
      <c r="E7645" s="178" t="str">
        <f aca="false">IF(LEN(B7645)=5,C7645,"")</f>
        <v/>
      </c>
      <c r="F7645" s="178" t="str">
        <f aca="false">IF(LEN(B7645)=13,C7645,"")</f>
        <v>Citeupuseun</v>
      </c>
      <c r="G7645" s="178" t="s">
        <v>57962</v>
      </c>
      <c r="H7645" s="178" t="s">
        <v>57953</v>
      </c>
    </row>
    <row r="7646" s="178" customFormat="true" ht="15" hidden="false" customHeight="false" outlineLevel="0" collapsed="false">
      <c r="A7646" s="178" t="n">
        <v>54058</v>
      </c>
      <c r="B7646" s="178" t="s">
        <v>57963</v>
      </c>
      <c r="C7646" s="178" t="s">
        <v>57964</v>
      </c>
      <c r="D7646" s="178" t="str">
        <f aca="false">IF(LEN(B7646)=2,C7646,"")</f>
        <v/>
      </c>
      <c r="E7646" s="178" t="str">
        <f aca="false">IF(LEN(B7646)=5,C7646,"")</f>
        <v/>
      </c>
      <c r="F7646" s="178" t="str">
        <f aca="false">IF(LEN(B7646)=13,C7646,"")</f>
        <v>Lebakpeundeuy</v>
      </c>
      <c r="G7646" s="178" t="s">
        <v>57964</v>
      </c>
      <c r="H7646" s="178" t="s">
        <v>57953</v>
      </c>
    </row>
    <row r="7647" s="178" customFormat="true" ht="15" hidden="false" customHeight="false" outlineLevel="0" collapsed="false">
      <c r="A7647" s="178" t="n">
        <v>54059</v>
      </c>
      <c r="B7647" s="178" t="s">
        <v>57965</v>
      </c>
      <c r="C7647" s="178" t="s">
        <v>46537</v>
      </c>
      <c r="D7647" s="178" t="str">
        <f aca="false">IF(LEN(B7647)=2,C7647,"")</f>
        <v/>
      </c>
      <c r="E7647" s="178" t="str">
        <f aca="false">IF(LEN(B7647)=5,C7647,"")</f>
        <v/>
      </c>
      <c r="F7647" s="178" t="str">
        <f aca="false">IF(LEN(B7647)=13,C7647,"")</f>
        <v>Mekarsari</v>
      </c>
      <c r="G7647" s="178" t="s">
        <v>46537</v>
      </c>
      <c r="H7647" s="178" t="s">
        <v>57953</v>
      </c>
    </row>
    <row r="7648" s="178" customFormat="true" ht="15" hidden="false" customHeight="false" outlineLevel="0" collapsed="false">
      <c r="A7648" s="178" t="n">
        <v>54060</v>
      </c>
      <c r="B7648" s="178" t="s">
        <v>57966</v>
      </c>
      <c r="C7648" s="178" t="s">
        <v>50410</v>
      </c>
      <c r="D7648" s="178" t="str">
        <f aca="false">IF(LEN(B7648)=2,C7648,"")</f>
        <v/>
      </c>
      <c r="E7648" s="178" t="str">
        <f aca="false">IF(LEN(B7648)=5,C7648,"")</f>
        <v/>
      </c>
      <c r="F7648" s="178" t="str">
        <f aca="false">IF(LEN(B7648)=13,C7648,"")</f>
        <v>Karangkamulyan</v>
      </c>
      <c r="G7648" s="178" t="s">
        <v>50410</v>
      </c>
      <c r="H7648" s="178" t="s">
        <v>57953</v>
      </c>
    </row>
    <row r="7649" s="178" customFormat="true" ht="15" hidden="false" customHeight="false" outlineLevel="0" collapsed="false">
      <c r="A7649" s="178" t="n">
        <v>54061</v>
      </c>
      <c r="B7649" s="178" t="s">
        <v>57967</v>
      </c>
      <c r="C7649" s="178" t="s">
        <v>57968</v>
      </c>
      <c r="D7649" s="178" t="str">
        <f aca="false">IF(LEN(B7649)=2,C7649,"")</f>
        <v/>
      </c>
      <c r="E7649" s="178" t="str">
        <f aca="false">IF(LEN(B7649)=5,C7649,"")</f>
        <v/>
      </c>
      <c r="F7649" s="178" t="str">
        <f aca="false">IF(LEN(B7649)=13,C7649,"")</f>
        <v>Barunai</v>
      </c>
      <c r="G7649" s="178" t="s">
        <v>57968</v>
      </c>
      <c r="H7649" s="178" t="s">
        <v>57953</v>
      </c>
    </row>
    <row r="7650" s="178" customFormat="true" ht="15" hidden="false" customHeight="false" outlineLevel="0" collapsed="false">
      <c r="A7650" s="178" t="n">
        <v>54062</v>
      </c>
      <c r="B7650" s="178" t="s">
        <v>57969</v>
      </c>
      <c r="C7650" s="178" t="s">
        <v>57970</v>
      </c>
      <c r="D7650" s="178" t="str">
        <f aca="false">IF(LEN(B7650)=2,C7650,"")</f>
        <v/>
      </c>
      <c r="E7650" s="178" t="str">
        <f aca="false">IF(LEN(B7650)=5,C7650,"")</f>
        <v/>
      </c>
      <c r="F7650" s="178" t="str">
        <f aca="false">IF(LEN(B7650)=13,C7650,"")</f>
        <v/>
      </c>
      <c r="H7650" s="178" t="s">
        <v>57970</v>
      </c>
    </row>
    <row r="7651" s="178" customFormat="true" ht="15" hidden="false" customHeight="false" outlineLevel="0" collapsed="false">
      <c r="A7651" s="178" t="n">
        <v>54063</v>
      </c>
      <c r="B7651" s="178" t="s">
        <v>57971</v>
      </c>
      <c r="C7651" s="178" t="s">
        <v>57972</v>
      </c>
      <c r="D7651" s="178" t="str">
        <f aca="false">IF(LEN(B7651)=2,C7651,"")</f>
        <v/>
      </c>
      <c r="E7651" s="178" t="str">
        <f aca="false">IF(LEN(B7651)=5,C7651,"")</f>
        <v/>
      </c>
      <c r="F7651" s="178" t="str">
        <f aca="false">IF(LEN(B7651)=13,C7651,"")</f>
        <v>Datarcae</v>
      </c>
      <c r="G7651" s="178" t="s">
        <v>57972</v>
      </c>
      <c r="H7651" s="178" t="s">
        <v>57970</v>
      </c>
    </row>
    <row r="7652" s="178" customFormat="true" ht="15" hidden="false" customHeight="false" outlineLevel="0" collapsed="false">
      <c r="A7652" s="178" t="n">
        <v>54064</v>
      </c>
      <c r="B7652" s="178" t="s">
        <v>57973</v>
      </c>
      <c r="C7652" s="178" t="s">
        <v>57970</v>
      </c>
      <c r="D7652" s="178" t="str">
        <f aca="false">IF(LEN(B7652)=2,C7652,"")</f>
        <v/>
      </c>
      <c r="E7652" s="178" t="str">
        <f aca="false">IF(LEN(B7652)=5,C7652,"")</f>
        <v/>
      </c>
      <c r="F7652" s="178" t="str">
        <f aca="false">IF(LEN(B7652)=13,C7652,"")</f>
        <v>Cirinten</v>
      </c>
      <c r="G7652" s="178" t="s">
        <v>57970</v>
      </c>
      <c r="H7652" s="178" t="s">
        <v>57970</v>
      </c>
    </row>
    <row r="7653" s="178" customFormat="true" ht="15" hidden="false" customHeight="false" outlineLevel="0" collapsed="false">
      <c r="A7653" s="178" t="n">
        <v>54065</v>
      </c>
      <c r="B7653" s="178" t="s">
        <v>57974</v>
      </c>
      <c r="C7653" s="178" t="s">
        <v>47994</v>
      </c>
      <c r="D7653" s="178" t="str">
        <f aca="false">IF(LEN(B7653)=2,C7653,"")</f>
        <v/>
      </c>
      <c r="E7653" s="178" t="str">
        <f aca="false">IF(LEN(B7653)=5,C7653,"")</f>
        <v/>
      </c>
      <c r="F7653" s="178" t="str">
        <f aca="false">IF(LEN(B7653)=13,C7653,"")</f>
        <v>Karangnunggal</v>
      </c>
      <c r="G7653" s="178" t="s">
        <v>47994</v>
      </c>
      <c r="H7653" s="178" t="s">
        <v>57970</v>
      </c>
    </row>
    <row r="7654" s="178" customFormat="true" ht="15" hidden="false" customHeight="false" outlineLevel="0" collapsed="false">
      <c r="A7654" s="178" t="n">
        <v>54066</v>
      </c>
      <c r="B7654" s="178" t="s">
        <v>57975</v>
      </c>
      <c r="C7654" s="178" t="s">
        <v>57976</v>
      </c>
      <c r="D7654" s="178" t="str">
        <f aca="false">IF(LEN(B7654)=2,C7654,"")</f>
        <v/>
      </c>
      <c r="E7654" s="178" t="str">
        <f aca="false">IF(LEN(B7654)=5,C7654,"")</f>
        <v/>
      </c>
      <c r="F7654" s="178" t="str">
        <f aca="false">IF(LEN(B7654)=13,C7654,"")</f>
        <v>Kadudamas</v>
      </c>
      <c r="G7654" s="178" t="s">
        <v>57976</v>
      </c>
      <c r="H7654" s="178" t="s">
        <v>57970</v>
      </c>
    </row>
    <row r="7655" s="178" customFormat="true" ht="15" hidden="false" customHeight="false" outlineLevel="0" collapsed="false">
      <c r="A7655" s="178" t="n">
        <v>54067</v>
      </c>
      <c r="B7655" s="178" t="s">
        <v>57977</v>
      </c>
      <c r="C7655" s="178" t="s">
        <v>57978</v>
      </c>
      <c r="D7655" s="178" t="str">
        <f aca="false">IF(LEN(B7655)=2,C7655,"")</f>
        <v/>
      </c>
      <c r="E7655" s="178" t="str">
        <f aca="false">IF(LEN(B7655)=5,C7655,"")</f>
        <v/>
      </c>
      <c r="F7655" s="178" t="str">
        <f aca="false">IF(LEN(B7655)=13,C7655,"")</f>
        <v>Badur</v>
      </c>
      <c r="G7655" s="178" t="s">
        <v>57978</v>
      </c>
      <c r="H7655" s="178" t="s">
        <v>57970</v>
      </c>
    </row>
    <row r="7656" s="178" customFormat="true" ht="15" hidden="false" customHeight="false" outlineLevel="0" collapsed="false">
      <c r="A7656" s="178" t="n">
        <v>54068</v>
      </c>
      <c r="B7656" s="178" t="s">
        <v>57979</v>
      </c>
      <c r="C7656" s="178" t="s">
        <v>47396</v>
      </c>
      <c r="D7656" s="178" t="str">
        <f aca="false">IF(LEN(B7656)=2,C7656,"")</f>
        <v/>
      </c>
      <c r="E7656" s="178" t="str">
        <f aca="false">IF(LEN(B7656)=5,C7656,"")</f>
        <v/>
      </c>
      <c r="F7656" s="178" t="str">
        <f aca="false">IF(LEN(B7656)=13,C7656,"")</f>
        <v>Parakanlima</v>
      </c>
      <c r="G7656" s="178" t="s">
        <v>47396</v>
      </c>
      <c r="H7656" s="178" t="s">
        <v>57970</v>
      </c>
    </row>
    <row r="7657" s="178" customFormat="true" ht="15" hidden="false" customHeight="false" outlineLevel="0" collapsed="false">
      <c r="A7657" s="178" t="n">
        <v>54069</v>
      </c>
      <c r="B7657" s="178" t="s">
        <v>57980</v>
      </c>
      <c r="C7657" s="178" t="s">
        <v>47171</v>
      </c>
      <c r="D7657" s="178" t="str">
        <f aca="false">IF(LEN(B7657)=2,C7657,"")</f>
        <v/>
      </c>
      <c r="E7657" s="178" t="str">
        <f aca="false">IF(LEN(B7657)=5,C7657,"")</f>
        <v/>
      </c>
      <c r="F7657" s="178" t="str">
        <f aca="false">IF(LEN(B7657)=13,C7657,"")</f>
        <v>Nanggerang</v>
      </c>
      <c r="G7657" s="178" t="s">
        <v>47171</v>
      </c>
      <c r="H7657" s="178" t="s">
        <v>57970</v>
      </c>
    </row>
    <row r="7658" s="178" customFormat="true" ht="15" hidden="false" customHeight="false" outlineLevel="0" collapsed="false">
      <c r="A7658" s="178" t="n">
        <v>54070</v>
      </c>
      <c r="B7658" s="178" t="s">
        <v>57981</v>
      </c>
      <c r="C7658" s="178" t="s">
        <v>51773</v>
      </c>
      <c r="D7658" s="178" t="str">
        <f aca="false">IF(LEN(B7658)=2,C7658,"")</f>
        <v/>
      </c>
      <c r="E7658" s="178" t="str">
        <f aca="false">IF(LEN(B7658)=5,C7658,"")</f>
        <v/>
      </c>
      <c r="F7658" s="178" t="str">
        <f aca="false">IF(LEN(B7658)=13,C7658,"")</f>
        <v>Cempaka</v>
      </c>
      <c r="G7658" s="178" t="s">
        <v>51773</v>
      </c>
      <c r="H7658" s="178" t="s">
        <v>57970</v>
      </c>
    </row>
    <row r="7659" s="178" customFormat="true" ht="15" hidden="false" customHeight="false" outlineLevel="0" collapsed="false">
      <c r="A7659" s="178" t="n">
        <v>54071</v>
      </c>
      <c r="B7659" s="178" t="s">
        <v>57982</v>
      </c>
      <c r="C7659" s="178" t="s">
        <v>51265</v>
      </c>
      <c r="D7659" s="178" t="str">
        <f aca="false">IF(LEN(B7659)=2,C7659,"")</f>
        <v/>
      </c>
      <c r="E7659" s="178" t="str">
        <f aca="false">IF(LEN(B7659)=5,C7659,"")</f>
        <v/>
      </c>
      <c r="F7659" s="178" t="str">
        <f aca="false">IF(LEN(B7659)=13,C7659,"")</f>
        <v>Karoya</v>
      </c>
      <c r="G7659" s="178" t="s">
        <v>51265</v>
      </c>
      <c r="H7659" s="178" t="s">
        <v>57970</v>
      </c>
    </row>
    <row r="7660" s="178" customFormat="true" ht="15" hidden="false" customHeight="false" outlineLevel="0" collapsed="false">
      <c r="A7660" s="178" t="n">
        <v>54072</v>
      </c>
      <c r="B7660" s="178" t="s">
        <v>57983</v>
      </c>
      <c r="C7660" s="178" t="s">
        <v>57244</v>
      </c>
      <c r="D7660" s="178" t="str">
        <f aca="false">IF(LEN(B7660)=2,C7660,"")</f>
        <v/>
      </c>
      <c r="E7660" s="178" t="str">
        <f aca="false">IF(LEN(B7660)=5,C7660,"")</f>
        <v/>
      </c>
      <c r="F7660" s="178" t="str">
        <f aca="false">IF(LEN(B7660)=13,C7660,"")</f>
        <v>Cibarani</v>
      </c>
      <c r="G7660" s="178" t="s">
        <v>57244</v>
      </c>
      <c r="H7660" s="178" t="s">
        <v>57970</v>
      </c>
    </row>
    <row r="7661" s="178" customFormat="true" ht="15" hidden="false" customHeight="false" outlineLevel="0" collapsed="false">
      <c r="A7661" s="178" t="n">
        <v>54073</v>
      </c>
      <c r="B7661" s="178" t="s">
        <v>57984</v>
      </c>
      <c r="C7661" s="178" t="s">
        <v>57985</v>
      </c>
      <c r="D7661" s="178" t="str">
        <f aca="false">IF(LEN(B7661)=2,C7661,"")</f>
        <v/>
      </c>
      <c r="E7661" s="178" t="str">
        <f aca="false">IF(LEN(B7661)=5,C7661,"")</f>
        <v/>
      </c>
      <c r="F7661" s="178" t="str">
        <f aca="false">IF(LEN(B7661)=13,C7661,"")</f>
        <v/>
      </c>
      <c r="H7661" s="178" t="s">
        <v>57985</v>
      </c>
    </row>
    <row r="7662" s="178" customFormat="true" ht="15" hidden="false" customHeight="false" outlineLevel="0" collapsed="false">
      <c r="A7662" s="178" t="n">
        <v>54074</v>
      </c>
      <c r="B7662" s="178" t="s">
        <v>57986</v>
      </c>
      <c r="C7662" s="178" t="s">
        <v>57987</v>
      </c>
      <c r="D7662" s="178" t="str">
        <f aca="false">IF(LEN(B7662)=2,C7662,"")</f>
        <v/>
      </c>
      <c r="E7662" s="178" t="str">
        <f aca="false">IF(LEN(B7662)=5,C7662,"")</f>
        <v/>
      </c>
      <c r="F7662" s="178" t="str">
        <f aca="false">IF(LEN(B7662)=13,C7662,"")</f>
        <v>Peucangpari</v>
      </c>
      <c r="G7662" s="178" t="s">
        <v>57987</v>
      </c>
      <c r="H7662" s="178" t="s">
        <v>57985</v>
      </c>
    </row>
    <row r="7663" s="178" customFormat="true" ht="15" hidden="false" customHeight="false" outlineLevel="0" collapsed="false">
      <c r="A7663" s="178" t="n">
        <v>54075</v>
      </c>
      <c r="B7663" s="178" t="s">
        <v>57988</v>
      </c>
      <c r="C7663" s="178" t="s">
        <v>49882</v>
      </c>
      <c r="D7663" s="178" t="str">
        <f aca="false">IF(LEN(B7663)=2,C7663,"")</f>
        <v/>
      </c>
      <c r="E7663" s="178" t="str">
        <f aca="false">IF(LEN(B7663)=5,C7663,"")</f>
        <v/>
      </c>
      <c r="F7663" s="178" t="str">
        <f aca="false">IF(LEN(B7663)=13,C7663,"")</f>
        <v>Cibungur</v>
      </c>
      <c r="G7663" s="178" t="s">
        <v>49882</v>
      </c>
      <c r="H7663" s="178" t="s">
        <v>57985</v>
      </c>
    </row>
    <row r="7664" s="178" customFormat="true" ht="15" hidden="false" customHeight="false" outlineLevel="0" collapsed="false">
      <c r="A7664" s="178" t="n">
        <v>54076</v>
      </c>
      <c r="B7664" s="178" t="s">
        <v>57989</v>
      </c>
      <c r="C7664" s="178" t="s">
        <v>57990</v>
      </c>
      <c r="D7664" s="178" t="str">
        <f aca="false">IF(LEN(B7664)=2,C7664,"")</f>
        <v/>
      </c>
      <c r="E7664" s="178" t="str">
        <f aca="false">IF(LEN(B7664)=5,C7664,"")</f>
        <v/>
      </c>
      <c r="F7664" s="178" t="str">
        <f aca="false">IF(LEN(B7664)=13,C7664,"")</f>
        <v>Mugijaya</v>
      </c>
      <c r="G7664" s="178" t="s">
        <v>57990</v>
      </c>
      <c r="H7664" s="178" t="s">
        <v>57985</v>
      </c>
    </row>
    <row r="7665" s="178" customFormat="true" ht="15" hidden="false" customHeight="false" outlineLevel="0" collapsed="false">
      <c r="A7665" s="178" t="n">
        <v>54077</v>
      </c>
      <c r="B7665" s="178" t="s">
        <v>57991</v>
      </c>
      <c r="C7665" s="178" t="s">
        <v>57992</v>
      </c>
      <c r="D7665" s="178" t="str">
        <f aca="false">IF(LEN(B7665)=2,C7665,"")</f>
        <v/>
      </c>
      <c r="E7665" s="178" t="str">
        <f aca="false">IF(LEN(B7665)=5,C7665,"")</f>
        <v/>
      </c>
      <c r="F7665" s="178" t="str">
        <f aca="false">IF(LEN(B7665)=13,C7665,"")</f>
        <v>Cikate</v>
      </c>
      <c r="G7665" s="178" t="s">
        <v>57992</v>
      </c>
      <c r="H7665" s="178" t="s">
        <v>57985</v>
      </c>
    </row>
    <row r="7666" s="178" customFormat="true" ht="15" hidden="false" customHeight="false" outlineLevel="0" collapsed="false">
      <c r="A7666" s="178" t="n">
        <v>54078</v>
      </c>
      <c r="B7666" s="178" t="s">
        <v>57993</v>
      </c>
      <c r="C7666" s="178" t="s">
        <v>57994</v>
      </c>
      <c r="D7666" s="178" t="str">
        <f aca="false">IF(LEN(B7666)=2,C7666,"")</f>
        <v/>
      </c>
      <c r="E7666" s="178" t="str">
        <f aca="false">IF(LEN(B7666)=5,C7666,"")</f>
        <v/>
      </c>
      <c r="F7666" s="178" t="str">
        <f aca="false">IF(LEN(B7666)=13,C7666,"")</f>
        <v>Cigemblong</v>
      </c>
      <c r="G7666" s="178" t="s">
        <v>57994</v>
      </c>
      <c r="H7666" s="178" t="s">
        <v>57985</v>
      </c>
    </row>
    <row r="7667" s="178" customFormat="true" ht="15" hidden="false" customHeight="false" outlineLevel="0" collapsed="false">
      <c r="A7667" s="178" t="n">
        <v>54079</v>
      </c>
      <c r="B7667" s="178" t="s">
        <v>57995</v>
      </c>
      <c r="C7667" s="178" t="s">
        <v>49904</v>
      </c>
      <c r="D7667" s="178" t="str">
        <f aca="false">IF(LEN(B7667)=2,C7667,"")</f>
        <v/>
      </c>
      <c r="E7667" s="178" t="str">
        <f aca="false">IF(LEN(B7667)=5,C7667,"")</f>
        <v/>
      </c>
      <c r="F7667" s="178" t="str">
        <f aca="false">IF(LEN(B7667)=13,C7667,"")</f>
        <v>Cikadongdong</v>
      </c>
      <c r="G7667" s="178" t="s">
        <v>49904</v>
      </c>
      <c r="H7667" s="178" t="s">
        <v>57985</v>
      </c>
    </row>
    <row r="7668" s="178" customFormat="true" ht="15" hidden="false" customHeight="false" outlineLevel="0" collapsed="false">
      <c r="A7668" s="178" t="n">
        <v>54080</v>
      </c>
      <c r="B7668" s="178" t="s">
        <v>57996</v>
      </c>
      <c r="C7668" s="178" t="s">
        <v>47764</v>
      </c>
      <c r="D7668" s="178" t="str">
        <f aca="false">IF(LEN(B7668)=2,C7668,"")</f>
        <v/>
      </c>
      <c r="E7668" s="178" t="str">
        <f aca="false">IF(LEN(B7668)=5,C7668,"")</f>
        <v/>
      </c>
      <c r="F7668" s="178" t="str">
        <f aca="false">IF(LEN(B7668)=13,C7668,"")</f>
        <v>Cikaret</v>
      </c>
      <c r="G7668" s="178" t="s">
        <v>47764</v>
      </c>
      <c r="H7668" s="178" t="s">
        <v>57985</v>
      </c>
    </row>
    <row r="7669" s="178" customFormat="true" ht="15" hidden="false" customHeight="false" outlineLevel="0" collapsed="false">
      <c r="A7669" s="178" t="n">
        <v>54081</v>
      </c>
      <c r="B7669" s="178" t="s">
        <v>57997</v>
      </c>
      <c r="C7669" s="178" t="s">
        <v>47204</v>
      </c>
      <c r="D7669" s="178" t="str">
        <f aca="false">IF(LEN(B7669)=2,C7669,"")</f>
        <v/>
      </c>
      <c r="E7669" s="178" t="str">
        <f aca="false">IF(LEN(B7669)=5,C7669,"")</f>
        <v/>
      </c>
      <c r="F7669" s="178" t="str">
        <f aca="false">IF(LEN(B7669)=13,C7669,"")</f>
        <v>Wangunjaya</v>
      </c>
      <c r="G7669" s="178" t="s">
        <v>47204</v>
      </c>
      <c r="H7669" s="178" t="s">
        <v>57985</v>
      </c>
    </row>
    <row r="7670" s="178" customFormat="true" ht="15" hidden="false" customHeight="false" outlineLevel="0" collapsed="false">
      <c r="A7670" s="178" t="n">
        <v>54082</v>
      </c>
      <c r="B7670" s="178" t="s">
        <v>57998</v>
      </c>
      <c r="C7670" s="178" t="s">
        <v>57999</v>
      </c>
      <c r="D7670" s="178" t="str">
        <f aca="false">IF(LEN(B7670)=2,C7670,"")</f>
        <v/>
      </c>
      <c r="E7670" s="178" t="str">
        <f aca="false">IF(LEN(B7670)=5,C7670,"")</f>
        <v>KAB. TANGERANG</v>
      </c>
      <c r="F7670" s="178" t="str">
        <f aca="false">IF(LEN(B7670)=13,C7670,"")</f>
        <v/>
      </c>
      <c r="H7670" s="178" t="s">
        <v>57985</v>
      </c>
    </row>
    <row r="7671" s="178" customFormat="true" ht="15" hidden="false" customHeight="false" outlineLevel="0" collapsed="false">
      <c r="A7671" s="178" t="n">
        <v>54083</v>
      </c>
      <c r="B7671" s="178" t="s">
        <v>58000</v>
      </c>
      <c r="C7671" s="178" t="s">
        <v>58001</v>
      </c>
      <c r="D7671" s="178" t="str">
        <f aca="false">IF(LEN(B7671)=2,C7671,"")</f>
        <v/>
      </c>
      <c r="E7671" s="178" t="str">
        <f aca="false">IF(LEN(B7671)=5,C7671,"")</f>
        <v/>
      </c>
      <c r="F7671" s="178" t="str">
        <f aca="false">IF(LEN(B7671)=13,C7671,"")</f>
        <v/>
      </c>
      <c r="H7671" s="178" t="s">
        <v>58001</v>
      </c>
    </row>
    <row r="7672" s="178" customFormat="true" ht="15" hidden="false" customHeight="false" outlineLevel="0" collapsed="false">
      <c r="A7672" s="178" t="n">
        <v>54084</v>
      </c>
      <c r="B7672" s="178" t="s">
        <v>58002</v>
      </c>
      <c r="C7672" s="178" t="s">
        <v>58001</v>
      </c>
      <c r="D7672" s="178" t="str">
        <f aca="false">IF(LEN(B7672)=2,C7672,"")</f>
        <v/>
      </c>
      <c r="E7672" s="178" t="str">
        <f aca="false">IF(LEN(B7672)=5,C7672,"")</f>
        <v/>
      </c>
      <c r="F7672" s="178" t="str">
        <f aca="false">IF(LEN(B7672)=13,C7672,"")</f>
        <v>Balaraja</v>
      </c>
      <c r="G7672" s="178" t="s">
        <v>58001</v>
      </c>
      <c r="H7672" s="178" t="s">
        <v>58001</v>
      </c>
    </row>
    <row r="7673" s="178" customFormat="true" ht="15" hidden="false" customHeight="false" outlineLevel="0" collapsed="false">
      <c r="A7673" s="178" t="n">
        <v>54085</v>
      </c>
      <c r="B7673" s="178" t="s">
        <v>58003</v>
      </c>
      <c r="C7673" s="178" t="s">
        <v>58004</v>
      </c>
      <c r="D7673" s="178" t="str">
        <f aca="false">IF(LEN(B7673)=2,C7673,"")</f>
        <v/>
      </c>
      <c r="E7673" s="178" t="str">
        <f aca="false">IF(LEN(B7673)=5,C7673,"")</f>
        <v/>
      </c>
      <c r="F7673" s="178" t="str">
        <f aca="false">IF(LEN(B7673)=13,C7673,"")</f>
        <v>Cangkudu</v>
      </c>
      <c r="G7673" s="178" t="s">
        <v>58004</v>
      </c>
      <c r="H7673" s="178" t="s">
        <v>58001</v>
      </c>
    </row>
    <row r="7674" s="178" customFormat="true" ht="15" hidden="false" customHeight="false" outlineLevel="0" collapsed="false">
      <c r="A7674" s="178" t="n">
        <v>54086</v>
      </c>
      <c r="B7674" s="178" t="s">
        <v>58005</v>
      </c>
      <c r="C7674" s="178" t="s">
        <v>48255</v>
      </c>
      <c r="D7674" s="178" t="str">
        <f aca="false">IF(LEN(B7674)=2,C7674,"")</f>
        <v/>
      </c>
      <c r="E7674" s="178" t="str">
        <f aca="false">IF(LEN(B7674)=5,C7674,"")</f>
        <v/>
      </c>
      <c r="F7674" s="178" t="str">
        <f aca="false">IF(LEN(B7674)=13,C7674,"")</f>
        <v>Talagasari</v>
      </c>
      <c r="G7674" s="178" t="s">
        <v>48255</v>
      </c>
      <c r="H7674" s="178" t="s">
        <v>58001</v>
      </c>
    </row>
    <row r="7675" s="178" customFormat="true" ht="15" hidden="false" customHeight="false" outlineLevel="0" collapsed="false">
      <c r="A7675" s="178" t="n">
        <v>54087</v>
      </c>
      <c r="B7675" s="178" t="s">
        <v>58006</v>
      </c>
      <c r="C7675" s="178" t="s">
        <v>58007</v>
      </c>
      <c r="D7675" s="178" t="str">
        <f aca="false">IF(LEN(B7675)=2,C7675,"")</f>
        <v/>
      </c>
      <c r="E7675" s="178" t="str">
        <f aca="false">IF(LEN(B7675)=5,C7675,"")</f>
        <v/>
      </c>
      <c r="F7675" s="178" t="str">
        <f aca="false">IF(LEN(B7675)=13,C7675,"")</f>
        <v>Tobat</v>
      </c>
      <c r="G7675" s="178" t="s">
        <v>58007</v>
      </c>
      <c r="H7675" s="178" t="s">
        <v>58001</v>
      </c>
    </row>
    <row r="7676" s="178" customFormat="true" ht="15" hidden="false" customHeight="false" outlineLevel="0" collapsed="false">
      <c r="A7676" s="178" t="n">
        <v>54088</v>
      </c>
      <c r="B7676" s="178" t="s">
        <v>58008</v>
      </c>
      <c r="C7676" s="178" t="s">
        <v>46492</v>
      </c>
      <c r="D7676" s="178" t="str">
        <f aca="false">IF(LEN(B7676)=2,C7676,"")</f>
        <v/>
      </c>
      <c r="E7676" s="178" t="str">
        <f aca="false">IF(LEN(B7676)=5,C7676,"")</f>
        <v/>
      </c>
      <c r="F7676" s="178" t="str">
        <f aca="false">IF(LEN(B7676)=13,C7676,"")</f>
        <v>Sentul</v>
      </c>
      <c r="G7676" s="178" t="s">
        <v>46492</v>
      </c>
      <c r="H7676" s="178" t="s">
        <v>58001</v>
      </c>
    </row>
    <row r="7677" s="178" customFormat="true" ht="15" hidden="false" customHeight="false" outlineLevel="0" collapsed="false">
      <c r="A7677" s="178" t="n">
        <v>54089</v>
      </c>
      <c r="B7677" s="178" t="s">
        <v>58009</v>
      </c>
      <c r="C7677" s="178" t="s">
        <v>58010</v>
      </c>
      <c r="D7677" s="178" t="str">
        <f aca="false">IF(LEN(B7677)=2,C7677,"")</f>
        <v/>
      </c>
      <c r="E7677" s="178" t="str">
        <f aca="false">IF(LEN(B7677)=5,C7677,"")</f>
        <v/>
      </c>
      <c r="F7677" s="178" t="str">
        <f aca="false">IF(LEN(B7677)=13,C7677,"")</f>
        <v>Gembong</v>
      </c>
      <c r="G7677" s="178" t="s">
        <v>58010</v>
      </c>
      <c r="H7677" s="178" t="s">
        <v>58001</v>
      </c>
    </row>
    <row r="7678" s="178" customFormat="true" ht="15" hidden="false" customHeight="false" outlineLevel="0" collapsed="false">
      <c r="A7678" s="178" t="n">
        <v>54090</v>
      </c>
      <c r="B7678" s="178" t="s">
        <v>58011</v>
      </c>
      <c r="C7678" s="178" t="s">
        <v>49413</v>
      </c>
      <c r="D7678" s="178" t="str">
        <f aca="false">IF(LEN(B7678)=2,C7678,"")</f>
        <v/>
      </c>
      <c r="E7678" s="178" t="str">
        <f aca="false">IF(LEN(B7678)=5,C7678,"")</f>
        <v/>
      </c>
      <c r="F7678" s="178" t="str">
        <f aca="false">IF(LEN(B7678)=13,C7678,"")</f>
        <v>Sukamurni</v>
      </c>
      <c r="G7678" s="178" t="s">
        <v>49413</v>
      </c>
      <c r="H7678" s="178" t="s">
        <v>58001</v>
      </c>
    </row>
    <row r="7679" s="178" customFormat="true" ht="15" hidden="false" customHeight="false" outlineLevel="0" collapsed="false">
      <c r="A7679" s="178" t="n">
        <v>54091</v>
      </c>
      <c r="B7679" s="178" t="s">
        <v>58012</v>
      </c>
      <c r="C7679" s="178" t="s">
        <v>58013</v>
      </c>
      <c r="D7679" s="178" t="str">
        <f aca="false">IF(LEN(B7679)=2,C7679,"")</f>
        <v/>
      </c>
      <c r="E7679" s="178" t="str">
        <f aca="false">IF(LEN(B7679)=5,C7679,"")</f>
        <v/>
      </c>
      <c r="F7679" s="178" t="str">
        <f aca="false">IF(LEN(B7679)=13,C7679,"")</f>
        <v>Saga</v>
      </c>
      <c r="G7679" s="178" t="s">
        <v>58013</v>
      </c>
      <c r="H7679" s="178" t="s">
        <v>58001</v>
      </c>
    </row>
    <row r="7680" s="178" customFormat="true" ht="15" hidden="false" customHeight="false" outlineLevel="0" collapsed="false">
      <c r="A7680" s="178" t="n">
        <v>54092</v>
      </c>
      <c r="B7680" s="178" t="s">
        <v>58014</v>
      </c>
      <c r="C7680" s="178" t="s">
        <v>58015</v>
      </c>
      <c r="D7680" s="178" t="str">
        <f aca="false">IF(LEN(B7680)=2,C7680,"")</f>
        <v/>
      </c>
      <c r="E7680" s="178" t="str">
        <f aca="false">IF(LEN(B7680)=5,C7680,"")</f>
        <v/>
      </c>
      <c r="F7680" s="178" t="str">
        <f aca="false">IF(LEN(B7680)=13,C7680,"")</f>
        <v>Sentul Jaya</v>
      </c>
      <c r="G7680" s="178" t="s">
        <v>58015</v>
      </c>
      <c r="H7680" s="178" t="s">
        <v>58001</v>
      </c>
    </row>
    <row r="7681" s="178" customFormat="true" ht="15" hidden="false" customHeight="false" outlineLevel="0" collapsed="false">
      <c r="A7681" s="178" t="n">
        <v>54093</v>
      </c>
      <c r="B7681" s="178" t="s">
        <v>58016</v>
      </c>
      <c r="C7681" s="178" t="s">
        <v>47249</v>
      </c>
      <c r="D7681" s="178" t="str">
        <f aca="false">IF(LEN(B7681)=2,C7681,"")</f>
        <v/>
      </c>
      <c r="E7681" s="178" t="str">
        <f aca="false">IF(LEN(B7681)=5,C7681,"")</f>
        <v/>
      </c>
      <c r="F7681" s="178" t="str">
        <f aca="false">IF(LEN(B7681)=13,C7681,"")</f>
        <v/>
      </c>
      <c r="H7681" s="178" t="s">
        <v>47249</v>
      </c>
    </row>
    <row r="7682" s="178" customFormat="true" ht="15" hidden="false" customHeight="false" outlineLevel="0" collapsed="false">
      <c r="A7682" s="178" t="n">
        <v>54094</v>
      </c>
      <c r="B7682" s="178" t="s">
        <v>58017</v>
      </c>
      <c r="C7682" s="178" t="s">
        <v>58018</v>
      </c>
      <c r="D7682" s="178" t="str">
        <f aca="false">IF(LEN(B7682)=2,C7682,"")</f>
        <v/>
      </c>
      <c r="E7682" s="178" t="str">
        <f aca="false">IF(LEN(B7682)=5,C7682,"")</f>
        <v/>
      </c>
      <c r="F7682" s="178" t="str">
        <f aca="false">IF(LEN(B7682)=13,C7682,"")</f>
        <v>Pangkat</v>
      </c>
      <c r="G7682" s="178" t="s">
        <v>58018</v>
      </c>
      <c r="H7682" s="178" t="s">
        <v>47249</v>
      </c>
    </row>
    <row r="7683" s="178" customFormat="true" ht="15" hidden="false" customHeight="false" outlineLevel="0" collapsed="false">
      <c r="A7683" s="178" t="n">
        <v>54095</v>
      </c>
      <c r="B7683" s="178" t="s">
        <v>58019</v>
      </c>
      <c r="C7683" s="178" t="s">
        <v>19008</v>
      </c>
      <c r="D7683" s="178" t="str">
        <f aca="false">IF(LEN(B7683)=2,C7683,"")</f>
        <v/>
      </c>
      <c r="E7683" s="178" t="str">
        <f aca="false">IF(LEN(B7683)=5,C7683,"")</f>
        <v/>
      </c>
      <c r="F7683" s="178" t="str">
        <f aca="false">IF(LEN(B7683)=13,C7683,"")</f>
        <v>Pabuaran</v>
      </c>
      <c r="G7683" s="178" t="s">
        <v>19008</v>
      </c>
      <c r="H7683" s="178" t="s">
        <v>47249</v>
      </c>
    </row>
    <row r="7684" s="178" customFormat="true" ht="15" hidden="false" customHeight="false" outlineLevel="0" collapsed="false">
      <c r="A7684" s="178" t="n">
        <v>54096</v>
      </c>
      <c r="B7684" s="178" t="s">
        <v>58020</v>
      </c>
      <c r="C7684" s="178" t="s">
        <v>46983</v>
      </c>
      <c r="D7684" s="178" t="str">
        <f aca="false">IF(LEN(B7684)=2,C7684,"")</f>
        <v/>
      </c>
      <c r="E7684" s="178" t="str">
        <f aca="false">IF(LEN(B7684)=5,C7684,"")</f>
        <v/>
      </c>
      <c r="F7684" s="178" t="str">
        <f aca="false">IF(LEN(B7684)=13,C7684,"")</f>
        <v>Pasir Muncang</v>
      </c>
      <c r="G7684" s="178" t="s">
        <v>46983</v>
      </c>
      <c r="H7684" s="178" t="s">
        <v>47249</v>
      </c>
    </row>
    <row r="7685" s="178" customFormat="true" ht="15" hidden="false" customHeight="false" outlineLevel="0" collapsed="false">
      <c r="A7685" s="178" t="n">
        <v>54097</v>
      </c>
      <c r="B7685" s="178" t="s">
        <v>58021</v>
      </c>
      <c r="C7685" s="178" t="s">
        <v>56293</v>
      </c>
      <c r="D7685" s="178" t="str">
        <f aca="false">IF(LEN(B7685)=2,C7685,"")</f>
        <v/>
      </c>
      <c r="E7685" s="178" t="str">
        <f aca="false">IF(LEN(B7685)=5,C7685,"")</f>
        <v/>
      </c>
      <c r="F7685" s="178" t="str">
        <f aca="false">IF(LEN(B7685)=13,C7685,"")</f>
        <v>Sumur Bandung</v>
      </c>
      <c r="G7685" s="178" t="s">
        <v>56293</v>
      </c>
      <c r="H7685" s="178" t="s">
        <v>47249</v>
      </c>
    </row>
    <row r="7686" s="178" customFormat="true" ht="15" hidden="false" customHeight="false" outlineLevel="0" collapsed="false">
      <c r="A7686" s="178" t="n">
        <v>54098</v>
      </c>
      <c r="B7686" s="178" t="s">
        <v>58022</v>
      </c>
      <c r="C7686" s="178" t="s">
        <v>47249</v>
      </c>
      <c r="D7686" s="178" t="str">
        <f aca="false">IF(LEN(B7686)=2,C7686,"")</f>
        <v/>
      </c>
      <c r="E7686" s="178" t="str">
        <f aca="false">IF(LEN(B7686)=5,C7686,"")</f>
        <v/>
      </c>
      <c r="F7686" s="178" t="str">
        <f aca="false">IF(LEN(B7686)=13,C7686,"")</f>
        <v>Jayanti</v>
      </c>
      <c r="G7686" s="178" t="s">
        <v>47249</v>
      </c>
      <c r="H7686" s="178" t="s">
        <v>47249</v>
      </c>
    </row>
    <row r="7687" s="178" customFormat="true" ht="15" hidden="false" customHeight="false" outlineLevel="0" collapsed="false">
      <c r="A7687" s="178" t="n">
        <v>54099</v>
      </c>
      <c r="B7687" s="178" t="s">
        <v>58023</v>
      </c>
      <c r="C7687" s="178" t="s">
        <v>49159</v>
      </c>
      <c r="D7687" s="178" t="str">
        <f aca="false">IF(LEN(B7687)=2,C7687,"")</f>
        <v/>
      </c>
      <c r="E7687" s="178" t="str">
        <f aca="false">IF(LEN(B7687)=5,C7687,"")</f>
        <v/>
      </c>
      <c r="F7687" s="178" t="str">
        <f aca="false">IF(LEN(B7687)=13,C7687,"")</f>
        <v>Dangdeur</v>
      </c>
      <c r="G7687" s="178" t="s">
        <v>49159</v>
      </c>
      <c r="H7687" s="178" t="s">
        <v>47249</v>
      </c>
    </row>
    <row r="7688" s="178" customFormat="true" ht="15" hidden="false" customHeight="false" outlineLevel="0" collapsed="false">
      <c r="A7688" s="178" t="n">
        <v>54100</v>
      </c>
      <c r="B7688" s="178" t="s">
        <v>58024</v>
      </c>
      <c r="C7688" s="178" t="s">
        <v>55209</v>
      </c>
      <c r="D7688" s="178" t="str">
        <f aca="false">IF(LEN(B7688)=2,C7688,"")</f>
        <v/>
      </c>
      <c r="E7688" s="178" t="str">
        <f aca="false">IF(LEN(B7688)=5,C7688,"")</f>
        <v/>
      </c>
      <c r="F7688" s="178" t="str">
        <f aca="false">IF(LEN(B7688)=13,C7688,"")</f>
        <v>Cikande</v>
      </c>
      <c r="G7688" s="178" t="s">
        <v>55209</v>
      </c>
      <c r="H7688" s="178" t="s">
        <v>47249</v>
      </c>
    </row>
    <row r="7689" s="178" customFormat="true" ht="15" hidden="false" customHeight="false" outlineLevel="0" collapsed="false">
      <c r="A7689" s="178" t="n">
        <v>54101</v>
      </c>
      <c r="B7689" s="178" t="s">
        <v>58025</v>
      </c>
      <c r="C7689" s="178" t="s">
        <v>58026</v>
      </c>
      <c r="D7689" s="178" t="str">
        <f aca="false">IF(LEN(B7689)=2,C7689,"")</f>
        <v/>
      </c>
      <c r="E7689" s="178" t="str">
        <f aca="false">IF(LEN(B7689)=5,C7689,"")</f>
        <v/>
      </c>
      <c r="F7689" s="178" t="str">
        <f aca="false">IF(LEN(B7689)=13,C7689,"")</f>
        <v>Pasir Gintung</v>
      </c>
      <c r="G7689" s="178" t="s">
        <v>58026</v>
      </c>
      <c r="H7689" s="178" t="s">
        <v>47249</v>
      </c>
    </row>
    <row r="7690" s="178" customFormat="true" ht="15" hidden="false" customHeight="false" outlineLevel="0" collapsed="false">
      <c r="A7690" s="178" t="n">
        <v>54102</v>
      </c>
      <c r="B7690" s="178" t="s">
        <v>58027</v>
      </c>
      <c r="C7690" s="178" t="s">
        <v>58028</v>
      </c>
      <c r="D7690" s="178" t="str">
        <f aca="false">IF(LEN(B7690)=2,C7690,"")</f>
        <v/>
      </c>
      <c r="E7690" s="178" t="str">
        <f aca="false">IF(LEN(B7690)=5,C7690,"")</f>
        <v/>
      </c>
      <c r="F7690" s="178" t="str">
        <f aca="false">IF(LEN(B7690)=13,C7690,"")</f>
        <v/>
      </c>
      <c r="H7690" s="178" t="s">
        <v>58028</v>
      </c>
    </row>
    <row r="7691" s="178" customFormat="true" ht="15" hidden="false" customHeight="false" outlineLevel="0" collapsed="false">
      <c r="A7691" s="178" t="n">
        <v>54103</v>
      </c>
      <c r="B7691" s="178" t="s">
        <v>58029</v>
      </c>
      <c r="C7691" s="178" t="s">
        <v>58028</v>
      </c>
      <c r="D7691" s="178" t="str">
        <f aca="false">IF(LEN(B7691)=2,C7691,"")</f>
        <v/>
      </c>
      <c r="E7691" s="178" t="str">
        <f aca="false">IF(LEN(B7691)=5,C7691,"")</f>
        <v/>
      </c>
      <c r="F7691" s="178" t="str">
        <f aca="false">IF(LEN(B7691)=13,C7691,"")</f>
        <v>Tigaraksa</v>
      </c>
      <c r="G7691" s="178" t="s">
        <v>58028</v>
      </c>
      <c r="H7691" s="178" t="s">
        <v>58028</v>
      </c>
    </row>
    <row r="7692" s="178" customFormat="true" ht="15" hidden="false" customHeight="false" outlineLevel="0" collapsed="false">
      <c r="A7692" s="178" t="n">
        <v>54104</v>
      </c>
      <c r="B7692" s="178" t="s">
        <v>58030</v>
      </c>
      <c r="C7692" s="178" t="s">
        <v>58031</v>
      </c>
      <c r="D7692" s="178" t="str">
        <f aca="false">IF(LEN(B7692)=2,C7692,"")</f>
        <v/>
      </c>
      <c r="E7692" s="178" t="str">
        <f aca="false">IF(LEN(B7692)=5,C7692,"")</f>
        <v/>
      </c>
      <c r="F7692" s="178" t="str">
        <f aca="false">IF(LEN(B7692)=13,C7692,"")</f>
        <v>Kadu Agung</v>
      </c>
      <c r="G7692" s="178" t="s">
        <v>58031</v>
      </c>
      <c r="H7692" s="178" t="s">
        <v>58028</v>
      </c>
    </row>
    <row r="7693" s="178" customFormat="true" ht="15" hidden="false" customHeight="false" outlineLevel="0" collapsed="false">
      <c r="A7693" s="178" t="n">
        <v>54105</v>
      </c>
      <c r="B7693" s="178" t="s">
        <v>58032</v>
      </c>
      <c r="C7693" s="178" t="s">
        <v>58033</v>
      </c>
      <c r="D7693" s="178" t="str">
        <f aca="false">IF(LEN(B7693)=2,C7693,"")</f>
        <v/>
      </c>
      <c r="E7693" s="178" t="str">
        <f aca="false">IF(LEN(B7693)=5,C7693,"")</f>
        <v/>
      </c>
      <c r="F7693" s="178" t="str">
        <f aca="false">IF(LEN(B7693)=13,C7693,"")</f>
        <v>Pasir Bolang</v>
      </c>
      <c r="G7693" s="178" t="s">
        <v>58033</v>
      </c>
      <c r="H7693" s="178" t="s">
        <v>58028</v>
      </c>
    </row>
    <row r="7694" s="178" customFormat="true" ht="15" hidden="false" customHeight="false" outlineLevel="0" collapsed="false">
      <c r="A7694" s="178" t="n">
        <v>54106</v>
      </c>
      <c r="B7694" s="178" t="s">
        <v>58034</v>
      </c>
      <c r="C7694" s="178" t="s">
        <v>58035</v>
      </c>
      <c r="D7694" s="178" t="str">
        <f aca="false">IF(LEN(B7694)=2,C7694,"")</f>
        <v/>
      </c>
      <c r="E7694" s="178" t="str">
        <f aca="false">IF(LEN(B7694)=5,C7694,"")</f>
        <v/>
      </c>
      <c r="F7694" s="178" t="str">
        <f aca="false">IF(LEN(B7694)=13,C7694,"")</f>
        <v>Matagara</v>
      </c>
      <c r="G7694" s="178" t="s">
        <v>58035</v>
      </c>
      <c r="H7694" s="178" t="s">
        <v>58028</v>
      </c>
    </row>
    <row r="7695" s="178" customFormat="true" ht="15" hidden="false" customHeight="false" outlineLevel="0" collapsed="false">
      <c r="A7695" s="178" t="n">
        <v>54107</v>
      </c>
      <c r="B7695" s="178" t="s">
        <v>58036</v>
      </c>
      <c r="C7695" s="178" t="s">
        <v>58037</v>
      </c>
      <c r="D7695" s="178" t="str">
        <f aca="false">IF(LEN(B7695)=2,C7695,"")</f>
        <v/>
      </c>
      <c r="E7695" s="178" t="str">
        <f aca="false">IF(LEN(B7695)=5,C7695,"")</f>
        <v/>
      </c>
      <c r="F7695" s="178" t="str">
        <f aca="false">IF(LEN(B7695)=13,C7695,"")</f>
        <v>Pasir Nangka</v>
      </c>
      <c r="G7695" s="178" t="s">
        <v>58037</v>
      </c>
      <c r="H7695" s="178" t="s">
        <v>58028</v>
      </c>
    </row>
    <row r="7696" s="178" customFormat="true" ht="15" hidden="false" customHeight="false" outlineLevel="0" collapsed="false">
      <c r="A7696" s="178" t="n">
        <v>54108</v>
      </c>
      <c r="B7696" s="178" t="s">
        <v>58038</v>
      </c>
      <c r="C7696" s="178" t="s">
        <v>58039</v>
      </c>
      <c r="D7696" s="178" t="str">
        <f aca="false">IF(LEN(B7696)=2,C7696,"")</f>
        <v/>
      </c>
      <c r="E7696" s="178" t="str">
        <f aca="false">IF(LEN(B7696)=5,C7696,"")</f>
        <v/>
      </c>
      <c r="F7696" s="178" t="str">
        <f aca="false">IF(LEN(B7696)=13,C7696,"")</f>
        <v>Pete</v>
      </c>
      <c r="G7696" s="178" t="s">
        <v>58039</v>
      </c>
      <c r="H7696" s="178" t="s">
        <v>58028</v>
      </c>
    </row>
    <row r="7697" s="178" customFormat="true" ht="15" hidden="false" customHeight="false" outlineLevel="0" collapsed="false">
      <c r="A7697" s="178" t="n">
        <v>54109</v>
      </c>
      <c r="B7697" s="178" t="s">
        <v>58040</v>
      </c>
      <c r="C7697" s="178" t="s">
        <v>52213</v>
      </c>
      <c r="D7697" s="178" t="str">
        <f aca="false">IF(LEN(B7697)=2,C7697,"")</f>
        <v/>
      </c>
      <c r="E7697" s="178" t="str">
        <f aca="false">IF(LEN(B7697)=5,C7697,"")</f>
        <v/>
      </c>
      <c r="F7697" s="178" t="str">
        <f aca="false">IF(LEN(B7697)=13,C7697,"")</f>
        <v>Tegalsari</v>
      </c>
      <c r="G7697" s="178" t="s">
        <v>52213</v>
      </c>
      <c r="H7697" s="178" t="s">
        <v>58028</v>
      </c>
    </row>
    <row r="7698" s="178" customFormat="true" ht="15" hidden="false" customHeight="false" outlineLevel="0" collapsed="false">
      <c r="A7698" s="178" t="n">
        <v>54110</v>
      </c>
      <c r="B7698" s="178" t="s">
        <v>58041</v>
      </c>
      <c r="C7698" s="178" t="s">
        <v>58042</v>
      </c>
      <c r="D7698" s="178" t="str">
        <f aca="false">IF(LEN(B7698)=2,C7698,"")</f>
        <v/>
      </c>
      <c r="E7698" s="178" t="str">
        <f aca="false">IF(LEN(B7698)=5,C7698,"")</f>
        <v/>
      </c>
      <c r="F7698" s="178" t="str">
        <f aca="false">IF(LEN(B7698)=13,C7698,"")</f>
        <v>Pematang</v>
      </c>
      <c r="G7698" s="178" t="s">
        <v>58042</v>
      </c>
      <c r="H7698" s="178" t="s">
        <v>58028</v>
      </c>
    </row>
    <row r="7699" s="178" customFormat="true" ht="15" hidden="false" customHeight="false" outlineLevel="0" collapsed="false">
      <c r="A7699" s="178" t="n">
        <v>54111</v>
      </c>
      <c r="B7699" s="178" t="s">
        <v>58043</v>
      </c>
      <c r="C7699" s="178" t="s">
        <v>57246</v>
      </c>
      <c r="D7699" s="178" t="str">
        <f aca="false">IF(LEN(B7699)=2,C7699,"")</f>
        <v/>
      </c>
      <c r="E7699" s="178" t="str">
        <f aca="false">IF(LEN(B7699)=5,C7699,"")</f>
        <v/>
      </c>
      <c r="F7699" s="178" t="str">
        <f aca="false">IF(LEN(B7699)=13,C7699,"")</f>
        <v>Cisereh</v>
      </c>
      <c r="G7699" s="178" t="s">
        <v>57246</v>
      </c>
      <c r="H7699" s="178" t="s">
        <v>58028</v>
      </c>
    </row>
    <row r="7700" s="178" customFormat="true" ht="15" hidden="false" customHeight="false" outlineLevel="0" collapsed="false">
      <c r="A7700" s="178" t="n">
        <v>54112</v>
      </c>
      <c r="B7700" s="178" t="s">
        <v>58044</v>
      </c>
      <c r="C7700" s="178" t="s">
        <v>48413</v>
      </c>
      <c r="D7700" s="178" t="str">
        <f aca="false">IF(LEN(B7700)=2,C7700,"")</f>
        <v/>
      </c>
      <c r="E7700" s="178" t="str">
        <f aca="false">IF(LEN(B7700)=5,C7700,"")</f>
        <v/>
      </c>
      <c r="F7700" s="178" t="str">
        <f aca="false">IF(LEN(B7700)=13,C7700,"")</f>
        <v>Margasari</v>
      </c>
      <c r="G7700" s="178" t="s">
        <v>48413</v>
      </c>
      <c r="H7700" s="178" t="s">
        <v>58028</v>
      </c>
    </row>
    <row r="7701" s="178" customFormat="true" ht="15" hidden="false" customHeight="false" outlineLevel="0" collapsed="false">
      <c r="A7701" s="178" t="n">
        <v>54113</v>
      </c>
      <c r="B7701" s="178" t="s">
        <v>58045</v>
      </c>
      <c r="C7701" s="178" t="s">
        <v>53165</v>
      </c>
      <c r="D7701" s="178" t="str">
        <f aca="false">IF(LEN(B7701)=2,C7701,"")</f>
        <v/>
      </c>
      <c r="E7701" s="178" t="str">
        <f aca="false">IF(LEN(B7701)=5,C7701,"")</f>
        <v/>
      </c>
      <c r="F7701" s="178" t="str">
        <f aca="false">IF(LEN(B7701)=13,C7701,"")</f>
        <v>Cileles</v>
      </c>
      <c r="G7701" s="178" t="s">
        <v>53165</v>
      </c>
      <c r="H7701" s="178" t="s">
        <v>58028</v>
      </c>
    </row>
    <row r="7702" s="178" customFormat="true" ht="15" hidden="false" customHeight="false" outlineLevel="0" collapsed="false">
      <c r="A7702" s="178" t="n">
        <v>54114</v>
      </c>
      <c r="B7702" s="178" t="s">
        <v>58046</v>
      </c>
      <c r="C7702" s="178" t="s">
        <v>57073</v>
      </c>
      <c r="D7702" s="178" t="str">
        <f aca="false">IF(LEN(B7702)=2,C7702,"")</f>
        <v/>
      </c>
      <c r="E7702" s="178" t="str">
        <f aca="false">IF(LEN(B7702)=5,C7702,"")</f>
        <v/>
      </c>
      <c r="F7702" s="178" t="str">
        <f aca="false">IF(LEN(B7702)=13,C7702,"")</f>
        <v>Sodong</v>
      </c>
      <c r="G7702" s="178" t="s">
        <v>57073</v>
      </c>
      <c r="H7702" s="178" t="s">
        <v>58028</v>
      </c>
    </row>
    <row r="7703" s="178" customFormat="true" ht="15" hidden="false" customHeight="false" outlineLevel="0" collapsed="false">
      <c r="A7703" s="178" t="n">
        <v>54115</v>
      </c>
      <c r="B7703" s="178" t="s">
        <v>58047</v>
      </c>
      <c r="C7703" s="178" t="s">
        <v>7466</v>
      </c>
      <c r="D7703" s="178" t="str">
        <f aca="false">IF(LEN(B7703)=2,C7703,"")</f>
        <v/>
      </c>
      <c r="E7703" s="178" t="str">
        <f aca="false">IF(LEN(B7703)=5,C7703,"")</f>
        <v/>
      </c>
      <c r="F7703" s="178" t="str">
        <f aca="false">IF(LEN(B7703)=13,C7703,"")</f>
        <v>Tapos</v>
      </c>
      <c r="G7703" s="178" t="s">
        <v>7466</v>
      </c>
      <c r="H7703" s="178" t="s">
        <v>58028</v>
      </c>
    </row>
    <row r="7704" s="178" customFormat="true" ht="15" hidden="false" customHeight="false" outlineLevel="0" collapsed="false">
      <c r="A7704" s="178" t="n">
        <v>54116</v>
      </c>
      <c r="B7704" s="178" t="s">
        <v>58048</v>
      </c>
      <c r="C7704" s="178" t="s">
        <v>58049</v>
      </c>
      <c r="D7704" s="178" t="str">
        <f aca="false">IF(LEN(B7704)=2,C7704,"")</f>
        <v/>
      </c>
      <c r="E7704" s="178" t="str">
        <f aca="false">IF(LEN(B7704)=5,C7704,"")</f>
        <v/>
      </c>
      <c r="F7704" s="178" t="str">
        <f aca="false">IF(LEN(B7704)=13,C7704,"")</f>
        <v>Bantar Panjang</v>
      </c>
      <c r="G7704" s="178" t="s">
        <v>58049</v>
      </c>
      <c r="H7704" s="178" t="s">
        <v>58028</v>
      </c>
    </row>
    <row r="7705" s="178" customFormat="true" ht="15" hidden="false" customHeight="false" outlineLevel="0" collapsed="false">
      <c r="A7705" s="178" t="n">
        <v>54117</v>
      </c>
      <c r="B7705" s="178" t="s">
        <v>58050</v>
      </c>
      <c r="C7705" s="178" t="s">
        <v>53490</v>
      </c>
      <c r="D7705" s="178" t="str">
        <f aca="false">IF(LEN(B7705)=2,C7705,"")</f>
        <v/>
      </c>
      <c r="E7705" s="178" t="str">
        <f aca="false">IF(LEN(B7705)=5,C7705,"")</f>
        <v/>
      </c>
      <c r="F7705" s="178" t="str">
        <f aca="false">IF(LEN(B7705)=13,C7705,"")</f>
        <v/>
      </c>
      <c r="H7705" s="178" t="s">
        <v>53490</v>
      </c>
    </row>
    <row r="7706" s="178" customFormat="true" ht="15" hidden="false" customHeight="false" outlineLevel="0" collapsed="false">
      <c r="A7706" s="178" t="n">
        <v>54118</v>
      </c>
      <c r="B7706" s="178" t="s">
        <v>58051</v>
      </c>
      <c r="C7706" s="178" t="s">
        <v>46517</v>
      </c>
      <c r="D7706" s="178" t="str">
        <f aca="false">IF(LEN(B7706)=2,C7706,"")</f>
        <v/>
      </c>
      <c r="E7706" s="178" t="str">
        <f aca="false">IF(LEN(B7706)=5,C7706,"")</f>
        <v/>
      </c>
      <c r="F7706" s="178" t="str">
        <f aca="false">IF(LEN(B7706)=13,C7706,"")</f>
        <v>Sukamanah</v>
      </c>
      <c r="G7706" s="178" t="s">
        <v>46517</v>
      </c>
      <c r="H7706" s="178" t="s">
        <v>53490</v>
      </c>
    </row>
    <row r="7707" s="178" customFormat="true" ht="15" hidden="false" customHeight="false" outlineLevel="0" collapsed="false">
      <c r="A7707" s="178" t="n">
        <v>54119</v>
      </c>
      <c r="B7707" s="178" t="s">
        <v>58052</v>
      </c>
      <c r="C7707" s="178" t="s">
        <v>53490</v>
      </c>
      <c r="D7707" s="178" t="str">
        <f aca="false">IF(LEN(B7707)=2,C7707,"")</f>
        <v/>
      </c>
      <c r="E7707" s="178" t="str">
        <f aca="false">IF(LEN(B7707)=5,C7707,"")</f>
        <v/>
      </c>
      <c r="F7707" s="178" t="str">
        <f aca="false">IF(LEN(B7707)=13,C7707,"")</f>
        <v>Jambe</v>
      </c>
      <c r="G7707" s="178" t="s">
        <v>53490</v>
      </c>
      <c r="H7707" s="178" t="s">
        <v>53490</v>
      </c>
    </row>
    <row r="7708" s="178" customFormat="true" ht="15" hidden="false" customHeight="false" outlineLevel="0" collapsed="false">
      <c r="A7708" s="178" t="n">
        <v>54120</v>
      </c>
      <c r="B7708" s="178" t="s">
        <v>58053</v>
      </c>
      <c r="C7708" s="178" t="s">
        <v>58054</v>
      </c>
      <c r="D7708" s="178" t="str">
        <f aca="false">IF(LEN(B7708)=2,C7708,"")</f>
        <v/>
      </c>
      <c r="E7708" s="178" t="str">
        <f aca="false">IF(LEN(B7708)=5,C7708,"")</f>
        <v/>
      </c>
      <c r="F7708" s="178" t="str">
        <f aca="false">IF(LEN(B7708)=13,C7708,"")</f>
        <v>Tipar Raya</v>
      </c>
      <c r="G7708" s="178" t="s">
        <v>58054</v>
      </c>
      <c r="H7708" s="178" t="s">
        <v>53490</v>
      </c>
    </row>
    <row r="7709" s="178" customFormat="true" ht="15" hidden="false" customHeight="false" outlineLevel="0" collapsed="false">
      <c r="A7709" s="178" t="n">
        <v>54121</v>
      </c>
      <c r="B7709" s="178" t="s">
        <v>58055</v>
      </c>
      <c r="C7709" s="178" t="s">
        <v>58056</v>
      </c>
      <c r="D7709" s="178" t="str">
        <f aca="false">IF(LEN(B7709)=2,C7709,"")</f>
        <v/>
      </c>
      <c r="E7709" s="178" t="str">
        <f aca="false">IF(LEN(B7709)=5,C7709,"")</f>
        <v/>
      </c>
      <c r="F7709" s="178" t="str">
        <f aca="false">IF(LEN(B7709)=13,C7709,"")</f>
        <v>Taban</v>
      </c>
      <c r="G7709" s="178" t="s">
        <v>58056</v>
      </c>
      <c r="H7709" s="178" t="s">
        <v>53490</v>
      </c>
    </row>
    <row r="7710" s="178" customFormat="true" ht="15" hidden="false" customHeight="false" outlineLevel="0" collapsed="false">
      <c r="A7710" s="178" t="n">
        <v>54122</v>
      </c>
      <c r="B7710" s="178" t="s">
        <v>58057</v>
      </c>
      <c r="C7710" s="178" t="s">
        <v>58058</v>
      </c>
      <c r="D7710" s="178" t="str">
        <f aca="false">IF(LEN(B7710)=2,C7710,"")</f>
        <v/>
      </c>
      <c r="E7710" s="178" t="str">
        <f aca="false">IF(LEN(B7710)=5,C7710,"")</f>
        <v/>
      </c>
      <c r="F7710" s="178" t="str">
        <f aca="false">IF(LEN(B7710)=13,C7710,"")</f>
        <v>Daru</v>
      </c>
      <c r="G7710" s="178" t="s">
        <v>58058</v>
      </c>
      <c r="H7710" s="178" t="s">
        <v>53490</v>
      </c>
    </row>
    <row r="7711" s="178" customFormat="true" ht="15" hidden="false" customHeight="false" outlineLevel="0" collapsed="false">
      <c r="A7711" s="178" t="n">
        <v>54123</v>
      </c>
      <c r="B7711" s="178" t="s">
        <v>58059</v>
      </c>
      <c r="C7711" s="178" t="s">
        <v>58060</v>
      </c>
      <c r="D7711" s="178" t="str">
        <f aca="false">IF(LEN(B7711)=2,C7711,"")</f>
        <v/>
      </c>
      <c r="E7711" s="178" t="str">
        <f aca="false">IF(LEN(B7711)=5,C7711,"")</f>
        <v/>
      </c>
      <c r="F7711" s="178" t="str">
        <f aca="false">IF(LEN(B7711)=13,C7711,"")</f>
        <v>Kutruk</v>
      </c>
      <c r="G7711" s="178" t="s">
        <v>58060</v>
      </c>
      <c r="H7711" s="178" t="s">
        <v>53490</v>
      </c>
    </row>
    <row r="7712" s="178" customFormat="true" ht="15" hidden="false" customHeight="false" outlineLevel="0" collapsed="false">
      <c r="A7712" s="178" t="n">
        <v>54124</v>
      </c>
      <c r="B7712" s="178" t="s">
        <v>58061</v>
      </c>
      <c r="C7712" s="178" t="s">
        <v>58062</v>
      </c>
      <c r="D7712" s="178" t="str">
        <f aca="false">IF(LEN(B7712)=2,C7712,"")</f>
        <v/>
      </c>
      <c r="E7712" s="178" t="str">
        <f aca="false">IF(LEN(B7712)=5,C7712,"")</f>
        <v/>
      </c>
      <c r="F7712" s="178" t="str">
        <f aca="false">IF(LEN(B7712)=13,C7712,"")</f>
        <v>Ranca Buaya</v>
      </c>
      <c r="G7712" s="178" t="s">
        <v>58062</v>
      </c>
      <c r="H7712" s="178" t="s">
        <v>53490</v>
      </c>
    </row>
    <row r="7713" s="178" customFormat="true" ht="15" hidden="false" customHeight="false" outlineLevel="0" collapsed="false">
      <c r="A7713" s="178" t="n">
        <v>54125</v>
      </c>
      <c r="B7713" s="178" t="s">
        <v>58063</v>
      </c>
      <c r="C7713" s="178" t="s">
        <v>46537</v>
      </c>
      <c r="D7713" s="178" t="str">
        <f aca="false">IF(LEN(B7713)=2,C7713,"")</f>
        <v/>
      </c>
      <c r="E7713" s="178" t="str">
        <f aca="false">IF(LEN(B7713)=5,C7713,"")</f>
        <v/>
      </c>
      <c r="F7713" s="178" t="str">
        <f aca="false">IF(LEN(B7713)=13,C7713,"")</f>
        <v>Mekarsari</v>
      </c>
      <c r="G7713" s="178" t="s">
        <v>46537</v>
      </c>
      <c r="H7713" s="178" t="s">
        <v>53490</v>
      </c>
    </row>
    <row r="7714" s="178" customFormat="true" ht="15" hidden="false" customHeight="false" outlineLevel="0" collapsed="false">
      <c r="A7714" s="178" t="n">
        <v>54126</v>
      </c>
      <c r="B7714" s="178" t="s">
        <v>58064</v>
      </c>
      <c r="C7714" s="178" t="s">
        <v>58065</v>
      </c>
      <c r="D7714" s="178" t="str">
        <f aca="false">IF(LEN(B7714)=2,C7714,"")</f>
        <v/>
      </c>
      <c r="E7714" s="178" t="str">
        <f aca="false">IF(LEN(B7714)=5,C7714,"")</f>
        <v/>
      </c>
      <c r="F7714" s="178" t="str">
        <f aca="false">IF(LEN(B7714)=13,C7714,"")</f>
        <v>Ancol Pasir</v>
      </c>
      <c r="G7714" s="178" t="s">
        <v>58065</v>
      </c>
      <c r="H7714" s="178" t="s">
        <v>53490</v>
      </c>
    </row>
    <row r="7715" s="178" customFormat="true" ht="15" hidden="false" customHeight="false" outlineLevel="0" collapsed="false">
      <c r="A7715" s="178" t="n">
        <v>54127</v>
      </c>
      <c r="B7715" s="178" t="s">
        <v>58066</v>
      </c>
      <c r="C7715" s="178" t="s">
        <v>58067</v>
      </c>
      <c r="D7715" s="178" t="str">
        <f aca="false">IF(LEN(B7715)=2,C7715,"")</f>
        <v/>
      </c>
      <c r="E7715" s="178" t="str">
        <f aca="false">IF(LEN(B7715)=5,C7715,"")</f>
        <v/>
      </c>
      <c r="F7715" s="178" t="str">
        <f aca="false">IF(LEN(B7715)=13,C7715,"")</f>
        <v>Pasir Barat</v>
      </c>
      <c r="G7715" s="178" t="s">
        <v>58067</v>
      </c>
      <c r="H7715" s="178" t="s">
        <v>53490</v>
      </c>
    </row>
    <row r="7716" s="178" customFormat="true" ht="15" hidden="false" customHeight="false" outlineLevel="0" collapsed="false">
      <c r="A7716" s="178" t="n">
        <v>54128</v>
      </c>
      <c r="B7716" s="178" t="s">
        <v>58068</v>
      </c>
      <c r="C7716" s="178" t="s">
        <v>52361</v>
      </c>
      <c r="D7716" s="178" t="str">
        <f aca="false">IF(LEN(B7716)=2,C7716,"")</f>
        <v/>
      </c>
      <c r="E7716" s="178" t="str">
        <f aca="false">IF(LEN(B7716)=5,C7716,"")</f>
        <v/>
      </c>
      <c r="F7716" s="178" t="str">
        <f aca="false">IF(LEN(B7716)=13,C7716,"")</f>
        <v/>
      </c>
      <c r="H7716" s="178" t="s">
        <v>52361</v>
      </c>
    </row>
    <row r="7717" s="178" customFormat="true" ht="15" hidden="false" customHeight="false" outlineLevel="0" collapsed="false">
      <c r="A7717" s="178" t="n">
        <v>54129</v>
      </c>
      <c r="B7717" s="178" t="s">
        <v>58069</v>
      </c>
      <c r="C7717" s="178" t="s">
        <v>52361</v>
      </c>
      <c r="D7717" s="178" t="str">
        <f aca="false">IF(LEN(B7717)=2,C7717,"")</f>
        <v/>
      </c>
      <c r="E7717" s="178" t="str">
        <f aca="false">IF(LEN(B7717)=5,C7717,"")</f>
        <v/>
      </c>
      <c r="F7717" s="178" t="str">
        <f aca="false">IF(LEN(B7717)=13,C7717,"")</f>
        <v>Cisoka</v>
      </c>
      <c r="G7717" s="178" t="s">
        <v>52361</v>
      </c>
      <c r="H7717" s="178" t="s">
        <v>52361</v>
      </c>
    </row>
    <row r="7718" s="178" customFormat="true" ht="15" hidden="false" customHeight="false" outlineLevel="0" collapsed="false">
      <c r="A7718" s="178" t="n">
        <v>54130</v>
      </c>
      <c r="B7718" s="178" t="s">
        <v>58070</v>
      </c>
      <c r="C7718" s="178" t="s">
        <v>46981</v>
      </c>
      <c r="D7718" s="178" t="str">
        <f aca="false">IF(LEN(B7718)=2,C7718,"")</f>
        <v/>
      </c>
      <c r="E7718" s="178" t="str">
        <f aca="false">IF(LEN(B7718)=5,C7718,"")</f>
        <v/>
      </c>
      <c r="F7718" s="178" t="str">
        <f aca="false">IF(LEN(B7718)=13,C7718,"")</f>
        <v>Caringin</v>
      </c>
      <c r="G7718" s="178" t="s">
        <v>46981</v>
      </c>
      <c r="H7718" s="178" t="s">
        <v>52361</v>
      </c>
    </row>
    <row r="7719" s="178" customFormat="true" ht="15" hidden="false" customHeight="false" outlineLevel="0" collapsed="false">
      <c r="A7719" s="178" t="n">
        <v>54131</v>
      </c>
      <c r="B7719" s="178" t="s">
        <v>58071</v>
      </c>
      <c r="C7719" s="178" t="s">
        <v>58072</v>
      </c>
      <c r="D7719" s="178" t="str">
        <f aca="false">IF(LEN(B7719)=2,C7719,"")</f>
        <v/>
      </c>
      <c r="E7719" s="178" t="str">
        <f aca="false">IF(LEN(B7719)=5,C7719,"")</f>
        <v/>
      </c>
      <c r="F7719" s="178" t="str">
        <f aca="false">IF(LEN(B7719)=13,C7719,"")</f>
        <v>Selapajang</v>
      </c>
      <c r="G7719" s="178" t="s">
        <v>58072</v>
      </c>
      <c r="H7719" s="178" t="s">
        <v>52361</v>
      </c>
    </row>
    <row r="7720" s="178" customFormat="true" ht="15" hidden="false" customHeight="false" outlineLevel="0" collapsed="false">
      <c r="A7720" s="178" t="n">
        <v>54132</v>
      </c>
      <c r="B7720" s="178" t="s">
        <v>58073</v>
      </c>
      <c r="C7720" s="178" t="s">
        <v>18505</v>
      </c>
      <c r="D7720" s="178" t="str">
        <f aca="false">IF(LEN(B7720)=2,C7720,"")</f>
        <v/>
      </c>
      <c r="E7720" s="178" t="str">
        <f aca="false">IF(LEN(B7720)=5,C7720,"")</f>
        <v/>
      </c>
      <c r="F7720" s="178" t="str">
        <f aca="false">IF(LEN(B7720)=13,C7720,"")</f>
        <v>Sukatani</v>
      </c>
      <c r="G7720" s="178" t="s">
        <v>18505</v>
      </c>
      <c r="H7720" s="178" t="s">
        <v>52361</v>
      </c>
    </row>
    <row r="7721" s="178" customFormat="true" ht="15" hidden="false" customHeight="false" outlineLevel="0" collapsed="false">
      <c r="A7721" s="178" t="n">
        <v>54133</v>
      </c>
      <c r="B7721" s="178" t="s">
        <v>58074</v>
      </c>
      <c r="C7721" s="178" t="s">
        <v>58075</v>
      </c>
      <c r="D7721" s="178" t="str">
        <f aca="false">IF(LEN(B7721)=2,C7721,"")</f>
        <v/>
      </c>
      <c r="E7721" s="178" t="str">
        <f aca="false">IF(LEN(B7721)=5,C7721,"")</f>
        <v/>
      </c>
      <c r="F7721" s="178" t="str">
        <f aca="false">IF(LEN(B7721)=13,C7721,"")</f>
        <v>Bojong Loa</v>
      </c>
      <c r="G7721" s="178" t="s">
        <v>58075</v>
      </c>
      <c r="H7721" s="178" t="s">
        <v>52361</v>
      </c>
    </row>
    <row r="7722" s="178" customFormat="true" ht="15" hidden="false" customHeight="false" outlineLevel="0" collapsed="false">
      <c r="A7722" s="178" t="n">
        <v>54134</v>
      </c>
      <c r="B7722" s="178" t="s">
        <v>58076</v>
      </c>
      <c r="C7722" s="178" t="s">
        <v>52948</v>
      </c>
      <c r="D7722" s="178" t="str">
        <f aca="false">IF(LEN(B7722)=2,C7722,"")</f>
        <v/>
      </c>
      <c r="E7722" s="178" t="str">
        <f aca="false">IF(LEN(B7722)=5,C7722,"")</f>
        <v/>
      </c>
      <c r="F7722" s="178" t="str">
        <f aca="false">IF(LEN(B7722)=13,C7722,"")</f>
        <v>Cibugel</v>
      </c>
      <c r="G7722" s="178" t="s">
        <v>52948</v>
      </c>
      <c r="H7722" s="178" t="s">
        <v>52361</v>
      </c>
    </row>
    <row r="7723" s="178" customFormat="true" ht="15" hidden="false" customHeight="false" outlineLevel="0" collapsed="false">
      <c r="A7723" s="178" t="n">
        <v>54135</v>
      </c>
      <c r="B7723" s="178" t="s">
        <v>58077</v>
      </c>
      <c r="C7723" s="178" t="s">
        <v>51773</v>
      </c>
      <c r="D7723" s="178" t="str">
        <f aca="false">IF(LEN(B7723)=2,C7723,"")</f>
        <v/>
      </c>
      <c r="E7723" s="178" t="str">
        <f aca="false">IF(LEN(B7723)=5,C7723,"")</f>
        <v/>
      </c>
      <c r="F7723" s="178" t="str">
        <f aca="false">IF(LEN(B7723)=13,C7723,"")</f>
        <v>Cempaka</v>
      </c>
      <c r="G7723" s="178" t="s">
        <v>51773</v>
      </c>
      <c r="H7723" s="178" t="s">
        <v>52361</v>
      </c>
    </row>
    <row r="7724" s="178" customFormat="true" ht="15" hidden="false" customHeight="false" outlineLevel="0" collapsed="false">
      <c r="A7724" s="178" t="n">
        <v>54136</v>
      </c>
      <c r="B7724" s="178" t="s">
        <v>58078</v>
      </c>
      <c r="C7724" s="178" t="s">
        <v>58079</v>
      </c>
      <c r="D7724" s="178" t="str">
        <f aca="false">IF(LEN(B7724)=2,C7724,"")</f>
        <v/>
      </c>
      <c r="E7724" s="178" t="str">
        <f aca="false">IF(LEN(B7724)=5,C7724,"")</f>
        <v/>
      </c>
      <c r="F7724" s="178" t="str">
        <f aca="false">IF(LEN(B7724)=13,C7724,"")</f>
        <v>Carenang</v>
      </c>
      <c r="G7724" s="178" t="s">
        <v>58079</v>
      </c>
      <c r="H7724" s="178" t="s">
        <v>52361</v>
      </c>
    </row>
    <row r="7725" s="178" customFormat="true" ht="15" hidden="false" customHeight="false" outlineLevel="0" collapsed="false">
      <c r="A7725" s="178" t="n">
        <v>54137</v>
      </c>
      <c r="B7725" s="178" t="s">
        <v>58080</v>
      </c>
      <c r="C7725" s="178" t="s">
        <v>58081</v>
      </c>
      <c r="D7725" s="178" t="str">
        <f aca="false">IF(LEN(B7725)=2,C7725,"")</f>
        <v/>
      </c>
      <c r="E7725" s="178" t="str">
        <f aca="false">IF(LEN(B7725)=5,C7725,"")</f>
        <v/>
      </c>
      <c r="F7725" s="178" t="str">
        <f aca="false">IF(LEN(B7725)=13,C7725,"")</f>
        <v>Karang Harja</v>
      </c>
      <c r="G7725" s="178" t="s">
        <v>58081</v>
      </c>
      <c r="H7725" s="178" t="s">
        <v>52361</v>
      </c>
    </row>
    <row r="7726" s="178" customFormat="true" ht="15" hidden="false" customHeight="false" outlineLevel="0" collapsed="false">
      <c r="A7726" s="178" t="n">
        <v>54138</v>
      </c>
      <c r="B7726" s="178" t="s">
        <v>58082</v>
      </c>
      <c r="C7726" s="178" t="s">
        <v>58083</v>
      </c>
      <c r="D7726" s="178" t="str">
        <f aca="false">IF(LEN(B7726)=2,C7726,"")</f>
        <v/>
      </c>
      <c r="E7726" s="178" t="str">
        <f aca="false">IF(LEN(B7726)=5,C7726,"")</f>
        <v/>
      </c>
      <c r="F7726" s="178" t="str">
        <f aca="false">IF(LEN(B7726)=13,C7726,"")</f>
        <v>Jeungjing</v>
      </c>
      <c r="G7726" s="178" t="s">
        <v>58083</v>
      </c>
      <c r="H7726" s="178" t="s">
        <v>52361</v>
      </c>
    </row>
    <row r="7727" s="178" customFormat="true" ht="15" hidden="false" customHeight="false" outlineLevel="0" collapsed="false">
      <c r="A7727" s="178" t="n">
        <v>54139</v>
      </c>
      <c r="B7727" s="178" t="s">
        <v>58084</v>
      </c>
      <c r="C7727" s="178" t="s">
        <v>58085</v>
      </c>
      <c r="D7727" s="178" t="str">
        <f aca="false">IF(LEN(B7727)=2,C7727,"")</f>
        <v/>
      </c>
      <c r="E7727" s="178" t="str">
        <f aca="false">IF(LEN(B7727)=5,C7727,"")</f>
        <v/>
      </c>
      <c r="F7727" s="178" t="str">
        <f aca="false">IF(LEN(B7727)=13,C7727,"")</f>
        <v/>
      </c>
      <c r="H7727" s="178" t="s">
        <v>58085</v>
      </c>
    </row>
    <row r="7728" s="178" customFormat="true" ht="15" hidden="false" customHeight="false" outlineLevel="0" collapsed="false">
      <c r="A7728" s="178" t="n">
        <v>54140</v>
      </c>
      <c r="B7728" s="178" t="s">
        <v>58086</v>
      </c>
      <c r="C7728" s="178" t="s">
        <v>58087</v>
      </c>
      <c r="D7728" s="178" t="str">
        <f aca="false">IF(LEN(B7728)=2,C7728,"")</f>
        <v/>
      </c>
      <c r="E7728" s="178" t="str">
        <f aca="false">IF(LEN(B7728)=5,C7728,"")</f>
        <v/>
      </c>
      <c r="F7728" s="178" t="str">
        <f aca="false">IF(LEN(B7728)=13,C7728,"")</f>
        <v>Pasir Ampo</v>
      </c>
      <c r="G7728" s="178" t="s">
        <v>58087</v>
      </c>
      <c r="H7728" s="178" t="s">
        <v>58085</v>
      </c>
    </row>
    <row r="7729" s="178" customFormat="true" ht="15" hidden="false" customHeight="false" outlineLevel="0" collapsed="false">
      <c r="A7729" s="178" t="n">
        <v>54141</v>
      </c>
      <c r="B7729" s="178" t="s">
        <v>58088</v>
      </c>
      <c r="C7729" s="178" t="s">
        <v>58089</v>
      </c>
      <c r="D7729" s="178" t="str">
        <f aca="false">IF(LEN(B7729)=2,C7729,"")</f>
        <v/>
      </c>
      <c r="E7729" s="178" t="str">
        <f aca="false">IF(LEN(B7729)=5,C7729,"")</f>
        <v/>
      </c>
      <c r="F7729" s="178" t="str">
        <f aca="false">IF(LEN(B7729)=13,C7729,"")</f>
        <v>Rancailat</v>
      </c>
      <c r="G7729" s="178" t="s">
        <v>58089</v>
      </c>
      <c r="H7729" s="178" t="s">
        <v>58085</v>
      </c>
    </row>
    <row r="7730" s="178" customFormat="true" ht="15" hidden="false" customHeight="false" outlineLevel="0" collapsed="false">
      <c r="A7730" s="178" t="n">
        <v>54142</v>
      </c>
      <c r="B7730" s="178" t="s">
        <v>58090</v>
      </c>
      <c r="C7730" s="178" t="s">
        <v>58091</v>
      </c>
      <c r="D7730" s="178" t="str">
        <f aca="false">IF(LEN(B7730)=2,C7730,"")</f>
        <v/>
      </c>
      <c r="E7730" s="178" t="str">
        <f aca="false">IF(LEN(B7730)=5,C7730,"")</f>
        <v/>
      </c>
      <c r="F7730" s="178" t="str">
        <f aca="false">IF(LEN(B7730)=13,C7730,"")</f>
        <v>Kemuning</v>
      </c>
      <c r="G7730" s="178" t="s">
        <v>58091</v>
      </c>
      <c r="H7730" s="178" t="s">
        <v>58085</v>
      </c>
    </row>
    <row r="7731" s="178" customFormat="true" ht="15" hidden="false" customHeight="false" outlineLevel="0" collapsed="false">
      <c r="A7731" s="178" t="n">
        <v>54143</v>
      </c>
      <c r="B7731" s="178" t="s">
        <v>58092</v>
      </c>
      <c r="C7731" s="178" t="s">
        <v>58093</v>
      </c>
      <c r="D7731" s="178" t="str">
        <f aca="false">IF(LEN(B7731)=2,C7731,"")</f>
        <v/>
      </c>
      <c r="E7731" s="178" t="str">
        <f aca="false">IF(LEN(B7731)=5,C7731,"")</f>
        <v/>
      </c>
      <c r="F7731" s="178" t="str">
        <f aca="false">IF(LEN(B7731)=13,C7731,"")</f>
        <v>Renged</v>
      </c>
      <c r="G7731" s="178" t="s">
        <v>58093</v>
      </c>
      <c r="H7731" s="178" t="s">
        <v>58085</v>
      </c>
    </row>
    <row r="7732" s="178" customFormat="true" ht="15" hidden="false" customHeight="false" outlineLevel="0" collapsed="false">
      <c r="A7732" s="178" t="n">
        <v>54144</v>
      </c>
      <c r="B7732" s="178" t="s">
        <v>58094</v>
      </c>
      <c r="C7732" s="178" t="s">
        <v>58095</v>
      </c>
      <c r="D7732" s="178" t="str">
        <f aca="false">IF(LEN(B7732)=2,C7732,"")</f>
        <v/>
      </c>
      <c r="E7732" s="178" t="str">
        <f aca="false">IF(LEN(B7732)=5,C7732,"")</f>
        <v/>
      </c>
      <c r="F7732" s="178" t="str">
        <f aca="false">IF(LEN(B7732)=13,C7732,"")</f>
        <v>Talok</v>
      </c>
      <c r="G7732" s="178" t="s">
        <v>58095</v>
      </c>
      <c r="H7732" s="178" t="s">
        <v>58085</v>
      </c>
    </row>
    <row r="7733" s="178" customFormat="true" ht="15" hidden="false" customHeight="false" outlineLevel="0" collapsed="false">
      <c r="A7733" s="178" t="n">
        <v>54145</v>
      </c>
      <c r="B7733" s="178" t="s">
        <v>58096</v>
      </c>
      <c r="C7733" s="178" t="s">
        <v>58097</v>
      </c>
      <c r="D7733" s="178" t="str">
        <f aca="false">IF(LEN(B7733)=2,C7733,"")</f>
        <v/>
      </c>
      <c r="E7733" s="178" t="str">
        <f aca="false">IF(LEN(B7733)=5,C7733,"")</f>
        <v/>
      </c>
      <c r="F7733" s="178" t="str">
        <f aca="false">IF(LEN(B7733)=13,C7733,"")</f>
        <v>Koper</v>
      </c>
      <c r="G7733" s="178" t="s">
        <v>58097</v>
      </c>
      <c r="H7733" s="178" t="s">
        <v>58085</v>
      </c>
    </row>
    <row r="7734" s="178" customFormat="true" ht="15" hidden="false" customHeight="false" outlineLevel="0" collapsed="false">
      <c r="A7734" s="178" t="n">
        <v>54146</v>
      </c>
      <c r="B7734" s="178" t="s">
        <v>58098</v>
      </c>
      <c r="C7734" s="178" t="s">
        <v>58099</v>
      </c>
      <c r="D7734" s="178" t="str">
        <f aca="false">IF(LEN(B7734)=2,C7734,"")</f>
        <v/>
      </c>
      <c r="E7734" s="178" t="str">
        <f aca="false">IF(LEN(B7734)=5,C7734,"")</f>
        <v/>
      </c>
      <c r="F7734" s="178" t="str">
        <f aca="false">IF(LEN(B7734)=13,C7734,"")</f>
        <v>Jengkol</v>
      </c>
      <c r="G7734" s="178" t="s">
        <v>58099</v>
      </c>
      <c r="H7734" s="178" t="s">
        <v>58085</v>
      </c>
    </row>
    <row r="7735" s="178" customFormat="true" ht="15" hidden="false" customHeight="false" outlineLevel="0" collapsed="false">
      <c r="A7735" s="178" t="n">
        <v>54147</v>
      </c>
      <c r="B7735" s="178" t="s">
        <v>58100</v>
      </c>
      <c r="C7735" s="178" t="s">
        <v>58101</v>
      </c>
      <c r="D7735" s="178" t="str">
        <f aca="false">IF(LEN(B7735)=2,C7735,"")</f>
        <v/>
      </c>
      <c r="E7735" s="178" t="str">
        <f aca="false">IF(LEN(B7735)=5,C7735,"")</f>
        <v/>
      </c>
      <c r="F7735" s="178" t="str">
        <f aca="false">IF(LEN(B7735)=13,C7735,"")</f>
        <v>Patrasana</v>
      </c>
      <c r="G7735" s="178" t="s">
        <v>58101</v>
      </c>
      <c r="H7735" s="178" t="s">
        <v>58085</v>
      </c>
    </row>
    <row r="7736" s="178" customFormat="true" ht="15" hidden="false" customHeight="false" outlineLevel="0" collapsed="false">
      <c r="A7736" s="178" t="n">
        <v>54148</v>
      </c>
      <c r="B7736" s="178" t="s">
        <v>58102</v>
      </c>
      <c r="C7736" s="178" t="s">
        <v>58085</v>
      </c>
      <c r="D7736" s="178" t="str">
        <f aca="false">IF(LEN(B7736)=2,C7736,"")</f>
        <v/>
      </c>
      <c r="E7736" s="178" t="str">
        <f aca="false">IF(LEN(B7736)=5,C7736,"")</f>
        <v/>
      </c>
      <c r="F7736" s="178" t="str">
        <f aca="false">IF(LEN(B7736)=13,C7736,"")</f>
        <v>Kresek</v>
      </c>
      <c r="G7736" s="178" t="s">
        <v>58085</v>
      </c>
      <c r="H7736" s="178" t="s">
        <v>58085</v>
      </c>
    </row>
    <row r="7737" s="178" customFormat="true" ht="15" hidden="false" customHeight="false" outlineLevel="0" collapsed="false">
      <c r="A7737" s="178" t="n">
        <v>54149</v>
      </c>
      <c r="B7737" s="178" t="s">
        <v>58103</v>
      </c>
      <c r="C7737" s="178" t="s">
        <v>58104</v>
      </c>
      <c r="D7737" s="178" t="str">
        <f aca="false">IF(LEN(B7737)=2,C7737,"")</f>
        <v/>
      </c>
      <c r="E7737" s="178" t="str">
        <f aca="false">IF(LEN(B7737)=5,C7737,"")</f>
        <v/>
      </c>
      <c r="F7737" s="178" t="str">
        <f aca="false">IF(LEN(B7737)=13,C7737,"")</f>
        <v/>
      </c>
      <c r="H7737" s="178" t="s">
        <v>58104</v>
      </c>
    </row>
    <row r="7738" s="178" customFormat="true" ht="15" hidden="false" customHeight="false" outlineLevel="0" collapsed="false">
      <c r="A7738" s="178" t="n">
        <v>54150</v>
      </c>
      <c r="B7738" s="178" t="s">
        <v>58105</v>
      </c>
      <c r="C7738" s="178" t="s">
        <v>58104</v>
      </c>
      <c r="D7738" s="178" t="str">
        <f aca="false">IF(LEN(B7738)=2,C7738,"")</f>
        <v/>
      </c>
      <c r="E7738" s="178" t="str">
        <f aca="false">IF(LEN(B7738)=5,C7738,"")</f>
        <v/>
      </c>
      <c r="F7738" s="178" t="str">
        <f aca="false">IF(LEN(B7738)=13,C7738,"")</f>
        <v>Kronjo</v>
      </c>
      <c r="G7738" s="178" t="s">
        <v>58104</v>
      </c>
      <c r="H7738" s="178" t="s">
        <v>58104</v>
      </c>
    </row>
    <row r="7739" s="178" customFormat="true" ht="15" hidden="false" customHeight="false" outlineLevel="0" collapsed="false">
      <c r="A7739" s="178" t="n">
        <v>54151</v>
      </c>
      <c r="B7739" s="178" t="s">
        <v>58106</v>
      </c>
      <c r="C7739" s="178" t="s">
        <v>58107</v>
      </c>
      <c r="D7739" s="178" t="str">
        <f aca="false">IF(LEN(B7739)=2,C7739,"")</f>
        <v/>
      </c>
      <c r="E7739" s="178" t="str">
        <f aca="false">IF(LEN(B7739)=5,C7739,"")</f>
        <v/>
      </c>
      <c r="F7739" s="178" t="str">
        <f aca="false">IF(LEN(B7739)=13,C7739,"")</f>
        <v>Pagenjahan</v>
      </c>
      <c r="G7739" s="178" t="s">
        <v>58107</v>
      </c>
      <c r="H7739" s="178" t="s">
        <v>58104</v>
      </c>
    </row>
    <row r="7740" s="178" customFormat="true" ht="15" hidden="false" customHeight="false" outlineLevel="0" collapsed="false">
      <c r="A7740" s="178" t="n">
        <v>54152</v>
      </c>
      <c r="B7740" s="178" t="s">
        <v>58108</v>
      </c>
      <c r="C7740" s="178" t="s">
        <v>52766</v>
      </c>
      <c r="D7740" s="178" t="str">
        <f aca="false">IF(LEN(B7740)=2,C7740,"")</f>
        <v/>
      </c>
      <c r="E7740" s="178" t="str">
        <f aca="false">IF(LEN(B7740)=5,C7740,"")</f>
        <v/>
      </c>
      <c r="F7740" s="178" t="str">
        <f aca="false">IF(LEN(B7740)=13,C7740,"")</f>
        <v>Pasir</v>
      </c>
      <c r="G7740" s="178" t="s">
        <v>52766</v>
      </c>
      <c r="H7740" s="178" t="s">
        <v>58104</v>
      </c>
    </row>
    <row r="7741" s="178" customFormat="true" ht="15" hidden="false" customHeight="false" outlineLevel="0" collapsed="false">
      <c r="A7741" s="178" t="n">
        <v>54153</v>
      </c>
      <c r="B7741" s="178" t="s">
        <v>58109</v>
      </c>
      <c r="C7741" s="178" t="s">
        <v>58110</v>
      </c>
      <c r="D7741" s="178" t="str">
        <f aca="false">IF(LEN(B7741)=2,C7741,"")</f>
        <v/>
      </c>
      <c r="E7741" s="178" t="str">
        <f aca="false">IF(LEN(B7741)=5,C7741,"")</f>
        <v/>
      </c>
      <c r="F7741" s="178" t="str">
        <f aca="false">IF(LEN(B7741)=13,C7741,"")</f>
        <v>Muncung</v>
      </c>
      <c r="G7741" s="178" t="s">
        <v>58110</v>
      </c>
      <c r="H7741" s="178" t="s">
        <v>58104</v>
      </c>
    </row>
    <row r="7742" s="178" customFormat="true" ht="15" hidden="false" customHeight="false" outlineLevel="0" collapsed="false">
      <c r="A7742" s="178" t="n">
        <v>54154</v>
      </c>
      <c r="B7742" s="178" t="s">
        <v>58111</v>
      </c>
      <c r="C7742" s="178" t="s">
        <v>58112</v>
      </c>
      <c r="D7742" s="178" t="str">
        <f aca="false">IF(LEN(B7742)=2,C7742,"")</f>
        <v/>
      </c>
      <c r="E7742" s="178" t="str">
        <f aca="false">IF(LEN(B7742)=5,C7742,"")</f>
        <v/>
      </c>
      <c r="F7742" s="178" t="str">
        <f aca="false">IF(LEN(B7742)=13,C7742,"")</f>
        <v>Pagedangan Ilir</v>
      </c>
      <c r="G7742" s="178" t="s">
        <v>58112</v>
      </c>
      <c r="H7742" s="178" t="s">
        <v>58104</v>
      </c>
    </row>
    <row r="7743" s="178" customFormat="true" ht="15" hidden="false" customHeight="false" outlineLevel="0" collapsed="false">
      <c r="A7743" s="178" t="n">
        <v>54155</v>
      </c>
      <c r="B7743" s="178" t="s">
        <v>58113</v>
      </c>
      <c r="C7743" s="178" t="s">
        <v>58114</v>
      </c>
      <c r="D7743" s="178" t="str">
        <f aca="false">IF(LEN(B7743)=2,C7743,"")</f>
        <v/>
      </c>
      <c r="E7743" s="178" t="str">
        <f aca="false">IF(LEN(B7743)=5,C7743,"")</f>
        <v/>
      </c>
      <c r="F7743" s="178" t="str">
        <f aca="false">IF(LEN(B7743)=13,C7743,"")</f>
        <v>Pagedangan Udik</v>
      </c>
      <c r="G7743" s="178" t="s">
        <v>58114</v>
      </c>
      <c r="H7743" s="178" t="s">
        <v>58104</v>
      </c>
    </row>
    <row r="7744" s="178" customFormat="true" ht="15" hidden="false" customHeight="false" outlineLevel="0" collapsed="false">
      <c r="A7744" s="178" t="n">
        <v>54156</v>
      </c>
      <c r="B7744" s="178" t="s">
        <v>58115</v>
      </c>
      <c r="C7744" s="178" t="s">
        <v>58116</v>
      </c>
      <c r="D7744" s="178" t="str">
        <f aca="false">IF(LEN(B7744)=2,C7744,"")</f>
        <v/>
      </c>
      <c r="E7744" s="178" t="str">
        <f aca="false">IF(LEN(B7744)=5,C7744,"")</f>
        <v/>
      </c>
      <c r="F7744" s="178" t="str">
        <f aca="false">IF(LEN(B7744)=13,C7744,"")</f>
        <v>Pasilian</v>
      </c>
      <c r="G7744" s="178" t="s">
        <v>58116</v>
      </c>
      <c r="H7744" s="178" t="s">
        <v>58104</v>
      </c>
    </row>
    <row r="7745" s="178" customFormat="true" ht="15" hidden="false" customHeight="false" outlineLevel="0" collapsed="false">
      <c r="A7745" s="178" t="n">
        <v>54157</v>
      </c>
      <c r="B7745" s="178" t="s">
        <v>58117</v>
      </c>
      <c r="C7745" s="178" t="s">
        <v>58118</v>
      </c>
      <c r="D7745" s="178" t="str">
        <f aca="false">IF(LEN(B7745)=2,C7745,"")</f>
        <v/>
      </c>
      <c r="E7745" s="178" t="str">
        <f aca="false">IF(LEN(B7745)=5,C7745,"")</f>
        <v/>
      </c>
      <c r="F7745" s="178" t="str">
        <f aca="false">IF(LEN(B7745)=13,C7745,"")</f>
        <v>Bakung</v>
      </c>
      <c r="G7745" s="178" t="s">
        <v>58118</v>
      </c>
      <c r="H7745" s="178" t="s">
        <v>58104</v>
      </c>
    </row>
    <row r="7746" s="178" customFormat="true" ht="15" hidden="false" customHeight="false" outlineLevel="0" collapsed="false">
      <c r="A7746" s="178" t="n">
        <v>54158</v>
      </c>
      <c r="B7746" s="178" t="s">
        <v>58119</v>
      </c>
      <c r="C7746" s="178" t="s">
        <v>58120</v>
      </c>
      <c r="D7746" s="178" t="str">
        <f aca="false">IF(LEN(B7746)=2,C7746,"")</f>
        <v/>
      </c>
      <c r="E7746" s="178" t="str">
        <f aca="false">IF(LEN(B7746)=5,C7746,"")</f>
        <v/>
      </c>
      <c r="F7746" s="178" t="str">
        <f aca="false">IF(LEN(B7746)=13,C7746,"")</f>
        <v>Blukbuk</v>
      </c>
      <c r="G7746" s="178" t="s">
        <v>58120</v>
      </c>
      <c r="H7746" s="178" t="s">
        <v>58104</v>
      </c>
    </row>
    <row r="7747" s="178" customFormat="true" ht="15" hidden="false" customHeight="false" outlineLevel="0" collapsed="false">
      <c r="A7747" s="178" t="n">
        <v>54159</v>
      </c>
      <c r="B7747" s="178" t="s">
        <v>58121</v>
      </c>
      <c r="C7747" s="178" t="s">
        <v>58122</v>
      </c>
      <c r="D7747" s="178" t="str">
        <f aca="false">IF(LEN(B7747)=2,C7747,"")</f>
        <v/>
      </c>
      <c r="E7747" s="178" t="str">
        <f aca="false">IF(LEN(B7747)=5,C7747,"")</f>
        <v/>
      </c>
      <c r="F7747" s="178" t="str">
        <f aca="false">IF(LEN(B7747)=13,C7747,"")</f>
        <v>Cirumpak</v>
      </c>
      <c r="G7747" s="178" t="s">
        <v>58122</v>
      </c>
      <c r="H7747" s="178" t="s">
        <v>58104</v>
      </c>
    </row>
    <row r="7748" s="178" customFormat="true" ht="15" hidden="false" customHeight="false" outlineLevel="0" collapsed="false">
      <c r="A7748" s="178" t="n">
        <v>54160</v>
      </c>
      <c r="B7748" s="178" t="s">
        <v>58123</v>
      </c>
      <c r="C7748" s="178" t="s">
        <v>58124</v>
      </c>
      <c r="D7748" s="178" t="str">
        <f aca="false">IF(LEN(B7748)=2,C7748,"")</f>
        <v/>
      </c>
      <c r="E7748" s="178" t="str">
        <f aca="false">IF(LEN(B7748)=5,C7748,"")</f>
        <v/>
      </c>
      <c r="F7748" s="178" t="str">
        <f aca="false">IF(LEN(B7748)=13,C7748,"")</f>
        <v/>
      </c>
      <c r="H7748" s="178" t="s">
        <v>58124</v>
      </c>
    </row>
    <row r="7749" s="178" customFormat="true" ht="15" hidden="false" customHeight="false" outlineLevel="0" collapsed="false">
      <c r="A7749" s="178" t="n">
        <v>54161</v>
      </c>
      <c r="B7749" s="178" t="s">
        <v>58125</v>
      </c>
      <c r="C7749" s="178" t="s">
        <v>58126</v>
      </c>
      <c r="D7749" s="178" t="str">
        <f aca="false">IF(LEN(B7749)=2,C7749,"")</f>
        <v/>
      </c>
      <c r="E7749" s="178" t="str">
        <f aca="false">IF(LEN(B7749)=5,C7749,"")</f>
        <v/>
      </c>
      <c r="F7749" s="178" t="str">
        <f aca="false">IF(LEN(B7749)=13,C7749,"")</f>
        <v>Mauk Timur</v>
      </c>
      <c r="G7749" s="178" t="s">
        <v>58126</v>
      </c>
      <c r="H7749" s="178" t="s">
        <v>58124</v>
      </c>
    </row>
    <row r="7750" s="178" customFormat="true" ht="15" hidden="false" customHeight="false" outlineLevel="0" collapsed="false">
      <c r="A7750" s="178" t="n">
        <v>54162</v>
      </c>
      <c r="B7750" s="178" t="s">
        <v>58127</v>
      </c>
      <c r="C7750" s="178" t="s">
        <v>58128</v>
      </c>
      <c r="D7750" s="178" t="str">
        <f aca="false">IF(LEN(B7750)=2,C7750,"")</f>
        <v/>
      </c>
      <c r="E7750" s="178" t="str">
        <f aca="false">IF(LEN(B7750)=5,C7750,"")</f>
        <v/>
      </c>
      <c r="F7750" s="178" t="str">
        <f aca="false">IF(LEN(B7750)=13,C7750,"")</f>
        <v>Mauk Barat</v>
      </c>
      <c r="G7750" s="178" t="s">
        <v>58128</v>
      </c>
      <c r="H7750" s="178" t="s">
        <v>58124</v>
      </c>
    </row>
    <row r="7751" s="178" customFormat="true" ht="15" hidden="false" customHeight="false" outlineLevel="0" collapsed="false">
      <c r="A7751" s="178" t="n">
        <v>54163</v>
      </c>
      <c r="B7751" s="178" t="s">
        <v>58129</v>
      </c>
      <c r="C7751" s="178" t="s">
        <v>58130</v>
      </c>
      <c r="D7751" s="178" t="str">
        <f aca="false">IF(LEN(B7751)=2,C7751,"")</f>
        <v/>
      </c>
      <c r="E7751" s="178" t="str">
        <f aca="false">IF(LEN(B7751)=5,C7751,"")</f>
        <v/>
      </c>
      <c r="F7751" s="178" t="str">
        <f aca="false">IF(LEN(B7751)=13,C7751,"")</f>
        <v>Tegal Kunir Kidul</v>
      </c>
      <c r="G7751" s="178" t="s">
        <v>58130</v>
      </c>
      <c r="H7751" s="178" t="s">
        <v>58124</v>
      </c>
    </row>
    <row r="7752" s="178" customFormat="true" ht="15" hidden="false" customHeight="false" outlineLevel="0" collapsed="false">
      <c r="A7752" s="178" t="n">
        <v>54164</v>
      </c>
      <c r="B7752" s="178" t="s">
        <v>58131</v>
      </c>
      <c r="C7752" s="178" t="s">
        <v>58132</v>
      </c>
      <c r="D7752" s="178" t="str">
        <f aca="false">IF(LEN(B7752)=2,C7752,"")</f>
        <v/>
      </c>
      <c r="E7752" s="178" t="str">
        <f aca="false">IF(LEN(B7752)=5,C7752,"")</f>
        <v/>
      </c>
      <c r="F7752" s="178" t="str">
        <f aca="false">IF(LEN(B7752)=13,C7752,"")</f>
        <v>Tegal Kunir Lor</v>
      </c>
      <c r="G7752" s="178" t="s">
        <v>58132</v>
      </c>
      <c r="H7752" s="178" t="s">
        <v>58124</v>
      </c>
    </row>
    <row r="7753" s="178" customFormat="true" ht="15" hidden="false" customHeight="false" outlineLevel="0" collapsed="false">
      <c r="A7753" s="178" t="n">
        <v>54165</v>
      </c>
      <c r="B7753" s="178" t="s">
        <v>58133</v>
      </c>
      <c r="C7753" s="178" t="s">
        <v>58134</v>
      </c>
      <c r="D7753" s="178" t="str">
        <f aca="false">IF(LEN(B7753)=2,C7753,"")</f>
        <v/>
      </c>
      <c r="E7753" s="178" t="str">
        <f aca="false">IF(LEN(B7753)=5,C7753,"")</f>
        <v/>
      </c>
      <c r="F7753" s="178" t="str">
        <f aca="false">IF(LEN(B7753)=13,C7753,"")</f>
        <v>Sasak</v>
      </c>
      <c r="G7753" s="178" t="s">
        <v>58134</v>
      </c>
      <c r="H7753" s="178" t="s">
        <v>58124</v>
      </c>
    </row>
    <row r="7754" s="178" customFormat="true" ht="15" hidden="false" customHeight="false" outlineLevel="0" collapsed="false">
      <c r="A7754" s="178" t="n">
        <v>54166</v>
      </c>
      <c r="B7754" s="178" t="s">
        <v>58135</v>
      </c>
      <c r="C7754" s="178" t="s">
        <v>58136</v>
      </c>
      <c r="D7754" s="178" t="str">
        <f aca="false">IF(LEN(B7754)=2,C7754,"")</f>
        <v/>
      </c>
      <c r="E7754" s="178" t="str">
        <f aca="false">IF(LEN(B7754)=5,C7754,"")</f>
        <v/>
      </c>
      <c r="F7754" s="178" t="str">
        <f aca="false">IF(LEN(B7754)=13,C7754,"")</f>
        <v>Gunung Sari</v>
      </c>
      <c r="G7754" s="178" t="s">
        <v>58136</v>
      </c>
      <c r="H7754" s="178" t="s">
        <v>58124</v>
      </c>
    </row>
    <row r="7755" s="178" customFormat="true" ht="15" hidden="false" customHeight="false" outlineLevel="0" collapsed="false">
      <c r="A7755" s="178" t="n">
        <v>54167</v>
      </c>
      <c r="B7755" s="178" t="s">
        <v>58137</v>
      </c>
      <c r="C7755" s="178" t="s">
        <v>58138</v>
      </c>
      <c r="D7755" s="178" t="str">
        <f aca="false">IF(LEN(B7755)=2,C7755,"")</f>
        <v/>
      </c>
      <c r="E7755" s="178" t="str">
        <f aca="false">IF(LEN(B7755)=5,C7755,"")</f>
        <v/>
      </c>
      <c r="F7755" s="178" t="str">
        <f aca="false">IF(LEN(B7755)=13,C7755,"")</f>
        <v>Kedung Dalem</v>
      </c>
      <c r="G7755" s="178" t="s">
        <v>58138</v>
      </c>
      <c r="H7755" s="178" t="s">
        <v>58124</v>
      </c>
    </row>
    <row r="7756" s="178" customFormat="true" ht="15" hidden="false" customHeight="false" outlineLevel="0" collapsed="false">
      <c r="A7756" s="178" t="n">
        <v>54168</v>
      </c>
      <c r="B7756" s="178" t="s">
        <v>58139</v>
      </c>
      <c r="C7756" s="178" t="s">
        <v>58140</v>
      </c>
      <c r="D7756" s="178" t="str">
        <f aca="false">IF(LEN(B7756)=2,C7756,"")</f>
        <v/>
      </c>
      <c r="E7756" s="178" t="str">
        <f aca="false">IF(LEN(B7756)=5,C7756,"")</f>
        <v/>
      </c>
      <c r="F7756" s="178" t="str">
        <f aca="false">IF(LEN(B7756)=13,C7756,"")</f>
        <v>Marga Mulya</v>
      </c>
      <c r="G7756" s="178" t="s">
        <v>58140</v>
      </c>
      <c r="H7756" s="178" t="s">
        <v>58124</v>
      </c>
    </row>
    <row r="7757" s="178" customFormat="true" ht="15" hidden="false" customHeight="false" outlineLevel="0" collapsed="false">
      <c r="A7757" s="178" t="n">
        <v>54169</v>
      </c>
      <c r="B7757" s="178" t="s">
        <v>58141</v>
      </c>
      <c r="C7757" s="178" t="s">
        <v>58142</v>
      </c>
      <c r="D7757" s="178" t="str">
        <f aca="false">IF(LEN(B7757)=2,C7757,"")</f>
        <v/>
      </c>
      <c r="E7757" s="178" t="str">
        <f aca="false">IF(LEN(B7757)=5,C7757,"")</f>
        <v/>
      </c>
      <c r="F7757" s="178" t="str">
        <f aca="false">IF(LEN(B7757)=13,C7757,"")</f>
        <v>Tanjung Anom</v>
      </c>
      <c r="G7757" s="178" t="s">
        <v>58142</v>
      </c>
      <c r="H7757" s="178" t="s">
        <v>58124</v>
      </c>
    </row>
    <row r="7758" s="178" customFormat="true" ht="15" hidden="false" customHeight="false" outlineLevel="0" collapsed="false">
      <c r="A7758" s="178" t="n">
        <v>54170</v>
      </c>
      <c r="B7758" s="178" t="s">
        <v>58143</v>
      </c>
      <c r="C7758" s="178" t="s">
        <v>56514</v>
      </c>
      <c r="D7758" s="178" t="str">
        <f aca="false">IF(LEN(B7758)=2,C7758,"")</f>
        <v/>
      </c>
      <c r="E7758" s="178" t="str">
        <f aca="false">IF(LEN(B7758)=5,C7758,"")</f>
        <v/>
      </c>
      <c r="F7758" s="178" t="str">
        <f aca="false">IF(LEN(B7758)=13,C7758,"")</f>
        <v>Jatiwaringin</v>
      </c>
      <c r="G7758" s="178" t="s">
        <v>56514</v>
      </c>
      <c r="H7758" s="178" t="s">
        <v>58124</v>
      </c>
    </row>
    <row r="7759" s="178" customFormat="true" ht="15" hidden="false" customHeight="false" outlineLevel="0" collapsed="false">
      <c r="A7759" s="178" t="n">
        <v>54171</v>
      </c>
      <c r="B7759" s="178" t="s">
        <v>58144</v>
      </c>
      <c r="C7759" s="178" t="s">
        <v>58145</v>
      </c>
      <c r="D7759" s="178" t="str">
        <f aca="false">IF(LEN(B7759)=2,C7759,"")</f>
        <v/>
      </c>
      <c r="E7759" s="178" t="str">
        <f aca="false">IF(LEN(B7759)=5,C7759,"")</f>
        <v/>
      </c>
      <c r="F7759" s="178" t="str">
        <f aca="false">IF(LEN(B7759)=13,C7759,"")</f>
        <v>Banyu Asih</v>
      </c>
      <c r="G7759" s="178" t="s">
        <v>58145</v>
      </c>
      <c r="H7759" s="178" t="s">
        <v>58124</v>
      </c>
    </row>
    <row r="7760" s="178" customFormat="true" ht="15" hidden="false" customHeight="false" outlineLevel="0" collapsed="false">
      <c r="A7760" s="178" t="n">
        <v>54172</v>
      </c>
      <c r="B7760" s="178" t="s">
        <v>58146</v>
      </c>
      <c r="C7760" s="178" t="s">
        <v>58147</v>
      </c>
      <c r="D7760" s="178" t="str">
        <f aca="false">IF(LEN(B7760)=2,C7760,"")</f>
        <v/>
      </c>
      <c r="E7760" s="178" t="str">
        <f aca="false">IF(LEN(B7760)=5,C7760,"")</f>
        <v/>
      </c>
      <c r="F7760" s="178" t="str">
        <f aca="false">IF(LEN(B7760)=13,C7760,"")</f>
        <v>Ketapang</v>
      </c>
      <c r="G7760" s="178" t="s">
        <v>58147</v>
      </c>
      <c r="H7760" s="178" t="s">
        <v>58124</v>
      </c>
    </row>
    <row r="7761" s="178" customFormat="true" ht="15" hidden="false" customHeight="false" outlineLevel="0" collapsed="false">
      <c r="A7761" s="178" t="n">
        <v>54173</v>
      </c>
      <c r="B7761" s="178" t="s">
        <v>58148</v>
      </c>
      <c r="C7761" s="178" t="s">
        <v>55074</v>
      </c>
      <c r="D7761" s="178" t="str">
        <f aca="false">IF(LEN(B7761)=2,C7761,"")</f>
        <v/>
      </c>
      <c r="E7761" s="178" t="str">
        <f aca="false">IF(LEN(B7761)=5,C7761,"")</f>
        <v/>
      </c>
      <c r="F7761" s="178" t="str">
        <f aca="false">IF(LEN(B7761)=13,C7761,"")</f>
        <v/>
      </c>
      <c r="H7761" s="178" t="s">
        <v>55074</v>
      </c>
    </row>
    <row r="7762" s="178" customFormat="true" ht="15" hidden="false" customHeight="false" outlineLevel="0" collapsed="false">
      <c r="A7762" s="178" t="n">
        <v>54174</v>
      </c>
      <c r="B7762" s="178" t="s">
        <v>58149</v>
      </c>
      <c r="C7762" s="178" t="s">
        <v>58150</v>
      </c>
      <c r="D7762" s="178" t="str">
        <f aca="false">IF(LEN(B7762)=2,C7762,"")</f>
        <v/>
      </c>
      <c r="E7762" s="178" t="str">
        <f aca="false">IF(LEN(B7762)=5,C7762,"")</f>
        <v/>
      </c>
      <c r="F7762" s="178" t="str">
        <f aca="false">IF(LEN(B7762)=13,C7762,"")</f>
        <v>Patramanggala</v>
      </c>
      <c r="G7762" s="178" t="s">
        <v>58150</v>
      </c>
      <c r="H7762" s="178" t="s">
        <v>55074</v>
      </c>
    </row>
    <row r="7763" s="178" customFormat="true" ht="15" hidden="false" customHeight="false" outlineLevel="0" collapsed="false">
      <c r="A7763" s="178" t="n">
        <v>54175</v>
      </c>
      <c r="B7763" s="178" t="s">
        <v>58151</v>
      </c>
      <c r="C7763" s="178" t="s">
        <v>45869</v>
      </c>
      <c r="D7763" s="178" t="str">
        <f aca="false">IF(LEN(B7763)=2,C7763,"")</f>
        <v/>
      </c>
      <c r="E7763" s="178" t="str">
        <f aca="false">IF(LEN(B7763)=5,C7763,"")</f>
        <v/>
      </c>
      <c r="F7763" s="178" t="str">
        <f aca="false">IF(LEN(B7763)=13,C7763,"")</f>
        <v>Karang Anyar</v>
      </c>
      <c r="G7763" s="178" t="s">
        <v>45869</v>
      </c>
      <c r="H7763" s="178" t="s">
        <v>55074</v>
      </c>
    </row>
    <row r="7764" s="178" customFormat="true" ht="15" hidden="false" customHeight="false" outlineLevel="0" collapsed="false">
      <c r="A7764" s="178" t="n">
        <v>54176</v>
      </c>
      <c r="B7764" s="178" t="s">
        <v>58152</v>
      </c>
      <c r="C7764" s="178" t="s">
        <v>58153</v>
      </c>
      <c r="D7764" s="178" t="str">
        <f aca="false">IF(LEN(B7764)=2,C7764,"")</f>
        <v/>
      </c>
      <c r="E7764" s="178" t="str">
        <f aca="false">IF(LEN(B7764)=5,C7764,"")</f>
        <v/>
      </c>
      <c r="F7764" s="178" t="str">
        <f aca="false">IF(LEN(B7764)=13,C7764,"")</f>
        <v>Lontar</v>
      </c>
      <c r="G7764" s="178" t="s">
        <v>58153</v>
      </c>
      <c r="H7764" s="178" t="s">
        <v>55074</v>
      </c>
    </row>
    <row r="7765" s="178" customFormat="true" ht="15" hidden="false" customHeight="false" outlineLevel="0" collapsed="false">
      <c r="A7765" s="178" t="n">
        <v>54177</v>
      </c>
      <c r="B7765" s="178" t="s">
        <v>58154</v>
      </c>
      <c r="C7765" s="178" t="s">
        <v>55074</v>
      </c>
      <c r="D7765" s="178" t="str">
        <f aca="false">IF(LEN(B7765)=2,C7765,"")</f>
        <v/>
      </c>
      <c r="E7765" s="178" t="str">
        <f aca="false">IF(LEN(B7765)=5,C7765,"")</f>
        <v/>
      </c>
      <c r="F7765" s="178" t="str">
        <f aca="false">IF(LEN(B7765)=13,C7765,"")</f>
        <v>Kemiri</v>
      </c>
      <c r="G7765" s="178" t="s">
        <v>55074</v>
      </c>
      <c r="H7765" s="178" t="s">
        <v>55074</v>
      </c>
    </row>
    <row r="7766" s="178" customFormat="true" ht="15" hidden="false" customHeight="false" outlineLevel="0" collapsed="false">
      <c r="A7766" s="178" t="n">
        <v>54178</v>
      </c>
      <c r="B7766" s="178" t="s">
        <v>58155</v>
      </c>
      <c r="C7766" s="178" t="s">
        <v>58156</v>
      </c>
      <c r="D7766" s="178" t="str">
        <f aca="false">IF(LEN(B7766)=2,C7766,"")</f>
        <v/>
      </c>
      <c r="E7766" s="178" t="str">
        <f aca="false">IF(LEN(B7766)=5,C7766,"")</f>
        <v/>
      </c>
      <c r="F7766" s="178" t="str">
        <f aca="false">IF(LEN(B7766)=13,C7766,"")</f>
        <v>Ranca Labuh</v>
      </c>
      <c r="G7766" s="178" t="s">
        <v>58156</v>
      </c>
      <c r="H7766" s="178" t="s">
        <v>55074</v>
      </c>
    </row>
    <row r="7767" s="178" customFormat="true" ht="15" hidden="false" customHeight="false" outlineLevel="0" collapsed="false">
      <c r="A7767" s="178" t="n">
        <v>54179</v>
      </c>
      <c r="B7767" s="178" t="s">
        <v>58157</v>
      </c>
      <c r="C7767" s="178" t="s">
        <v>58158</v>
      </c>
      <c r="D7767" s="178" t="str">
        <f aca="false">IF(LEN(B7767)=2,C7767,"")</f>
        <v/>
      </c>
      <c r="E7767" s="178" t="str">
        <f aca="false">IF(LEN(B7767)=5,C7767,"")</f>
        <v/>
      </c>
      <c r="F7767" s="178" t="str">
        <f aca="false">IF(LEN(B7767)=13,C7767,"")</f>
        <v>Klebet</v>
      </c>
      <c r="G7767" s="178" t="s">
        <v>58158</v>
      </c>
      <c r="H7767" s="178" t="s">
        <v>55074</v>
      </c>
    </row>
    <row r="7768" s="178" customFormat="true" ht="15" hidden="false" customHeight="false" outlineLevel="0" collapsed="false">
      <c r="A7768" s="178" t="n">
        <v>54180</v>
      </c>
      <c r="B7768" s="178" t="s">
        <v>58159</v>
      </c>
      <c r="C7768" s="178" t="s">
        <v>58160</v>
      </c>
      <c r="D7768" s="178" t="str">
        <f aca="false">IF(LEN(B7768)=2,C7768,"")</f>
        <v/>
      </c>
      <c r="E7768" s="178" t="str">
        <f aca="false">IF(LEN(B7768)=5,C7768,"")</f>
        <v/>
      </c>
      <c r="F7768" s="178" t="str">
        <f aca="false">IF(LEN(B7768)=13,C7768,"")</f>
        <v>Legok Suka Maju</v>
      </c>
      <c r="G7768" s="178" t="s">
        <v>58160</v>
      </c>
      <c r="H7768" s="178" t="s">
        <v>55074</v>
      </c>
    </row>
    <row r="7769" s="178" customFormat="true" ht="15" hidden="false" customHeight="false" outlineLevel="0" collapsed="false">
      <c r="A7769" s="178" t="n">
        <v>54181</v>
      </c>
      <c r="B7769" s="178" t="s">
        <v>58161</v>
      </c>
      <c r="C7769" s="178" t="s">
        <v>58162</v>
      </c>
      <c r="D7769" s="178" t="str">
        <f aca="false">IF(LEN(B7769)=2,C7769,"")</f>
        <v/>
      </c>
      <c r="E7769" s="178" t="str">
        <f aca="false">IF(LEN(B7769)=5,C7769,"")</f>
        <v/>
      </c>
      <c r="F7769" s="178" t="str">
        <f aca="false">IF(LEN(B7769)=13,C7769,"")</f>
        <v/>
      </c>
      <c r="H7769" s="178" t="s">
        <v>58162</v>
      </c>
    </row>
    <row r="7770" s="178" customFormat="true" ht="15" hidden="false" customHeight="false" outlineLevel="0" collapsed="false">
      <c r="A7770" s="178" t="n">
        <v>54182</v>
      </c>
      <c r="B7770" s="178" t="s">
        <v>58163</v>
      </c>
      <c r="C7770" s="178" t="s">
        <v>58162</v>
      </c>
      <c r="D7770" s="178" t="str">
        <f aca="false">IF(LEN(B7770)=2,C7770,"")</f>
        <v/>
      </c>
      <c r="E7770" s="178" t="str">
        <f aca="false">IF(LEN(B7770)=5,C7770,"")</f>
        <v/>
      </c>
      <c r="F7770" s="178" t="str">
        <f aca="false">IF(LEN(B7770)=13,C7770,"")</f>
        <v>Sukadiri</v>
      </c>
      <c r="G7770" s="178" t="s">
        <v>58162</v>
      </c>
      <c r="H7770" s="178" t="s">
        <v>58162</v>
      </c>
    </row>
    <row r="7771" s="178" customFormat="true" ht="15" hidden="false" customHeight="false" outlineLevel="0" collapsed="false">
      <c r="A7771" s="178" t="n">
        <v>54183</v>
      </c>
      <c r="B7771" s="178" t="s">
        <v>58164</v>
      </c>
      <c r="C7771" s="178" t="s">
        <v>58165</v>
      </c>
      <c r="D7771" s="178" t="str">
        <f aca="false">IF(LEN(B7771)=2,C7771,"")</f>
        <v/>
      </c>
      <c r="E7771" s="178" t="str">
        <f aca="false">IF(LEN(B7771)=5,C7771,"")</f>
        <v/>
      </c>
      <c r="F7771" s="178" t="str">
        <f aca="false">IF(LEN(B7771)=13,C7771,"")</f>
        <v>Buaran Jati</v>
      </c>
      <c r="G7771" s="178" t="s">
        <v>58165</v>
      </c>
      <c r="H7771" s="178" t="s">
        <v>58162</v>
      </c>
    </row>
    <row r="7772" s="178" customFormat="true" ht="15" hidden="false" customHeight="false" outlineLevel="0" collapsed="false">
      <c r="A7772" s="178" t="n">
        <v>54184</v>
      </c>
      <c r="B7772" s="178" t="s">
        <v>58166</v>
      </c>
      <c r="C7772" s="178" t="s">
        <v>58167</v>
      </c>
      <c r="D7772" s="178" t="str">
        <f aca="false">IF(LEN(B7772)=2,C7772,"")</f>
        <v/>
      </c>
      <c r="E7772" s="178" t="str">
        <f aca="false">IF(LEN(B7772)=5,C7772,"")</f>
        <v/>
      </c>
      <c r="F7772" s="178" t="str">
        <f aca="false">IF(LEN(B7772)=13,C7772,"")</f>
        <v>Rawa Kidang</v>
      </c>
      <c r="G7772" s="178" t="s">
        <v>58167</v>
      </c>
      <c r="H7772" s="178" t="s">
        <v>58162</v>
      </c>
    </row>
    <row r="7773" s="178" customFormat="true" ht="15" hidden="false" customHeight="false" outlineLevel="0" collapsed="false">
      <c r="A7773" s="178" t="n">
        <v>54185</v>
      </c>
      <c r="B7773" s="178" t="s">
        <v>58168</v>
      </c>
      <c r="C7773" s="178" t="s">
        <v>46325</v>
      </c>
      <c r="D7773" s="178" t="str">
        <f aca="false">IF(LEN(B7773)=2,C7773,"")</f>
        <v/>
      </c>
      <c r="E7773" s="178" t="str">
        <f aca="false">IF(LEN(B7773)=5,C7773,"")</f>
        <v/>
      </c>
      <c r="F7773" s="178" t="str">
        <f aca="false">IF(LEN(B7773)=13,C7773,"")</f>
        <v>Pekayon</v>
      </c>
      <c r="G7773" s="178" t="s">
        <v>46325</v>
      </c>
      <c r="H7773" s="178" t="s">
        <v>58162</v>
      </c>
    </row>
    <row r="7774" s="178" customFormat="true" ht="15" hidden="false" customHeight="false" outlineLevel="0" collapsed="false">
      <c r="A7774" s="178" t="n">
        <v>54186</v>
      </c>
      <c r="B7774" s="178" t="s">
        <v>58169</v>
      </c>
      <c r="C7774" s="178" t="s">
        <v>58170</v>
      </c>
      <c r="D7774" s="178" t="str">
        <f aca="false">IF(LEN(B7774)=2,C7774,"")</f>
        <v/>
      </c>
      <c r="E7774" s="178" t="str">
        <f aca="false">IF(LEN(B7774)=5,C7774,"")</f>
        <v/>
      </c>
      <c r="F7774" s="178" t="str">
        <f aca="false">IF(LEN(B7774)=13,C7774,"")</f>
        <v>Karang Serang</v>
      </c>
      <c r="G7774" s="178" t="s">
        <v>58170</v>
      </c>
      <c r="H7774" s="178" t="s">
        <v>58162</v>
      </c>
    </row>
    <row r="7775" s="178" customFormat="true" ht="15" hidden="false" customHeight="false" outlineLevel="0" collapsed="false">
      <c r="A7775" s="178" t="n">
        <v>54187</v>
      </c>
      <c r="B7775" s="178" t="s">
        <v>58171</v>
      </c>
      <c r="C7775" s="178" t="s">
        <v>54218</v>
      </c>
      <c r="D7775" s="178" t="str">
        <f aca="false">IF(LEN(B7775)=2,C7775,"")</f>
        <v/>
      </c>
      <c r="E7775" s="178" t="str">
        <f aca="false">IF(LEN(B7775)=5,C7775,"")</f>
        <v/>
      </c>
      <c r="F7775" s="178" t="str">
        <f aca="false">IF(LEN(B7775)=13,C7775,"")</f>
        <v>Kosambi</v>
      </c>
      <c r="G7775" s="178" t="s">
        <v>54218</v>
      </c>
      <c r="H7775" s="178" t="s">
        <v>58162</v>
      </c>
    </row>
    <row r="7776" s="178" customFormat="true" ht="15" hidden="false" customHeight="false" outlineLevel="0" collapsed="false">
      <c r="A7776" s="178" t="n">
        <v>54188</v>
      </c>
      <c r="B7776" s="178" t="s">
        <v>58172</v>
      </c>
      <c r="C7776" s="178" t="s">
        <v>58173</v>
      </c>
      <c r="D7776" s="178" t="str">
        <f aca="false">IF(LEN(B7776)=2,C7776,"")</f>
        <v/>
      </c>
      <c r="E7776" s="178" t="str">
        <f aca="false">IF(LEN(B7776)=5,C7776,"")</f>
        <v/>
      </c>
      <c r="F7776" s="178" t="str">
        <f aca="false">IF(LEN(B7776)=13,C7776,"")</f>
        <v>Mekar Kondang</v>
      </c>
      <c r="G7776" s="178" t="s">
        <v>58173</v>
      </c>
      <c r="H7776" s="178" t="s">
        <v>58162</v>
      </c>
    </row>
    <row r="7777" s="178" customFormat="true" ht="15" hidden="false" customHeight="false" outlineLevel="0" collapsed="false">
      <c r="A7777" s="178" t="n">
        <v>54189</v>
      </c>
      <c r="B7777" s="178" t="s">
        <v>58174</v>
      </c>
      <c r="C7777" s="178" t="s">
        <v>58175</v>
      </c>
      <c r="D7777" s="178" t="str">
        <f aca="false">IF(LEN(B7777)=2,C7777,"")</f>
        <v/>
      </c>
      <c r="E7777" s="178" t="str">
        <f aca="false">IF(LEN(B7777)=5,C7777,"")</f>
        <v/>
      </c>
      <c r="F7777" s="178" t="str">
        <f aca="false">IF(LEN(B7777)=13,C7777,"")</f>
        <v>Gintung</v>
      </c>
      <c r="G7777" s="178" t="s">
        <v>58175</v>
      </c>
      <c r="H7777" s="178" t="s">
        <v>58162</v>
      </c>
    </row>
    <row r="7778" s="178" customFormat="true" ht="15" hidden="false" customHeight="false" outlineLevel="0" collapsed="false">
      <c r="A7778" s="178" t="n">
        <v>54190</v>
      </c>
      <c r="B7778" s="178" t="s">
        <v>58176</v>
      </c>
      <c r="C7778" s="178" t="s">
        <v>58177</v>
      </c>
      <c r="D7778" s="178" t="str">
        <f aca="false">IF(LEN(B7778)=2,C7778,"")</f>
        <v/>
      </c>
      <c r="E7778" s="178" t="str">
        <f aca="false">IF(LEN(B7778)=5,C7778,"")</f>
        <v/>
      </c>
      <c r="F7778" s="178" t="str">
        <f aca="false">IF(LEN(B7778)=13,C7778,"")</f>
        <v/>
      </c>
      <c r="H7778" s="178" t="s">
        <v>58177</v>
      </c>
    </row>
    <row r="7779" s="178" customFormat="true" ht="15" hidden="false" customHeight="false" outlineLevel="0" collapsed="false">
      <c r="A7779" s="178" t="n">
        <v>54191</v>
      </c>
      <c r="B7779" s="178" t="s">
        <v>58178</v>
      </c>
      <c r="C7779" s="178" t="s">
        <v>18505</v>
      </c>
      <c r="D7779" s="178" t="str">
        <f aca="false">IF(LEN(B7779)=2,C7779,"")</f>
        <v/>
      </c>
      <c r="E7779" s="178" t="str">
        <f aca="false">IF(LEN(B7779)=5,C7779,"")</f>
        <v/>
      </c>
      <c r="F7779" s="178" t="str">
        <f aca="false">IF(LEN(B7779)=13,C7779,"")</f>
        <v>Sukatani</v>
      </c>
      <c r="G7779" s="178" t="s">
        <v>18505</v>
      </c>
      <c r="H7779" s="178" t="s">
        <v>58177</v>
      </c>
    </row>
    <row r="7780" s="178" customFormat="true" ht="15" hidden="false" customHeight="false" outlineLevel="0" collapsed="false">
      <c r="A7780" s="178" t="n">
        <v>54192</v>
      </c>
      <c r="B7780" s="178" t="s">
        <v>58179</v>
      </c>
      <c r="C7780" s="178" t="s">
        <v>58177</v>
      </c>
      <c r="D7780" s="178" t="str">
        <f aca="false">IF(LEN(B7780)=2,C7780,"")</f>
        <v/>
      </c>
      <c r="E7780" s="178" t="str">
        <f aca="false">IF(LEN(B7780)=5,C7780,"")</f>
        <v/>
      </c>
      <c r="F7780" s="178" t="str">
        <f aca="false">IF(LEN(B7780)=13,C7780,"")</f>
        <v>Rajeg</v>
      </c>
      <c r="G7780" s="178" t="s">
        <v>58177</v>
      </c>
      <c r="H7780" s="178" t="s">
        <v>58177</v>
      </c>
    </row>
    <row r="7781" s="178" customFormat="true" ht="15" hidden="false" customHeight="false" outlineLevel="0" collapsed="false">
      <c r="A7781" s="178" t="n">
        <v>54193</v>
      </c>
      <c r="B7781" s="178" t="s">
        <v>58180</v>
      </c>
      <c r="C7781" s="178" t="s">
        <v>58181</v>
      </c>
      <c r="D7781" s="178" t="str">
        <f aca="false">IF(LEN(B7781)=2,C7781,"")</f>
        <v/>
      </c>
      <c r="E7781" s="178" t="str">
        <f aca="false">IF(LEN(B7781)=5,C7781,"")</f>
        <v/>
      </c>
      <c r="F7781" s="178" t="str">
        <f aca="false">IF(LEN(B7781)=13,C7781,"")</f>
        <v>Rajeg Mulya</v>
      </c>
      <c r="G7781" s="178" t="s">
        <v>58181</v>
      </c>
      <c r="H7781" s="178" t="s">
        <v>58177</v>
      </c>
    </row>
    <row r="7782" s="178" customFormat="true" ht="15" hidden="false" customHeight="false" outlineLevel="0" collapsed="false">
      <c r="A7782" s="178" t="n">
        <v>54194</v>
      </c>
      <c r="B7782" s="178" t="s">
        <v>58182</v>
      </c>
      <c r="C7782" s="178" t="s">
        <v>54254</v>
      </c>
      <c r="D7782" s="178" t="str">
        <f aca="false">IF(LEN(B7782)=2,C7782,"")</f>
        <v/>
      </c>
      <c r="E7782" s="178" t="str">
        <f aca="false">IF(LEN(B7782)=5,C7782,"")</f>
        <v/>
      </c>
      <c r="F7782" s="178" t="str">
        <f aca="false">IF(LEN(B7782)=13,C7782,"")</f>
        <v>Pangarengan</v>
      </c>
      <c r="G7782" s="178" t="s">
        <v>54254</v>
      </c>
      <c r="H7782" s="178" t="s">
        <v>58177</v>
      </c>
    </row>
    <row r="7783" s="178" customFormat="true" ht="15" hidden="false" customHeight="false" outlineLevel="0" collapsed="false">
      <c r="A7783" s="178" t="n">
        <v>54195</v>
      </c>
      <c r="B7783" s="178" t="s">
        <v>58183</v>
      </c>
      <c r="C7783" s="178" t="s">
        <v>58184</v>
      </c>
      <c r="D7783" s="178" t="str">
        <f aca="false">IF(LEN(B7783)=2,C7783,"")</f>
        <v/>
      </c>
      <c r="E7783" s="178" t="str">
        <f aca="false">IF(LEN(B7783)=5,C7783,"")</f>
        <v/>
      </c>
      <c r="F7783" s="178" t="str">
        <f aca="false">IF(LEN(B7783)=13,C7783,"")</f>
        <v>Jambu Karya</v>
      </c>
      <c r="G7783" s="178" t="s">
        <v>58184</v>
      </c>
      <c r="H7783" s="178" t="s">
        <v>58177</v>
      </c>
    </row>
    <row r="7784" s="178" customFormat="true" ht="15" hidden="false" customHeight="false" outlineLevel="0" collapsed="false">
      <c r="A7784" s="178" t="n">
        <v>54196</v>
      </c>
      <c r="B7784" s="178" t="s">
        <v>58185</v>
      </c>
      <c r="C7784" s="178" t="s">
        <v>58186</v>
      </c>
      <c r="D7784" s="178" t="str">
        <f aca="false">IF(LEN(B7784)=2,C7784,"")</f>
        <v/>
      </c>
      <c r="E7784" s="178" t="str">
        <f aca="false">IF(LEN(B7784)=5,C7784,"")</f>
        <v/>
      </c>
      <c r="F7784" s="178" t="str">
        <f aca="false">IF(LEN(B7784)=13,C7784,"")</f>
        <v>Lembangsari</v>
      </c>
      <c r="G7784" s="178" t="s">
        <v>58186</v>
      </c>
      <c r="H7784" s="178" t="s">
        <v>58177</v>
      </c>
    </row>
    <row r="7785" s="178" customFormat="true" ht="15" hidden="false" customHeight="false" outlineLevel="0" collapsed="false">
      <c r="A7785" s="178" t="n">
        <v>54197</v>
      </c>
      <c r="B7785" s="178" t="s">
        <v>58187</v>
      </c>
      <c r="C7785" s="178" t="s">
        <v>46517</v>
      </c>
      <c r="D7785" s="178" t="str">
        <f aca="false">IF(LEN(B7785)=2,C7785,"")</f>
        <v/>
      </c>
      <c r="E7785" s="178" t="str">
        <f aca="false">IF(LEN(B7785)=5,C7785,"")</f>
        <v/>
      </c>
      <c r="F7785" s="178" t="str">
        <f aca="false">IF(LEN(B7785)=13,C7785,"")</f>
        <v>Sukamanah</v>
      </c>
      <c r="G7785" s="178" t="s">
        <v>46517</v>
      </c>
      <c r="H7785" s="178" t="s">
        <v>58177</v>
      </c>
    </row>
    <row r="7786" s="178" customFormat="true" ht="15" hidden="false" customHeight="false" outlineLevel="0" collapsed="false">
      <c r="A7786" s="178" t="n">
        <v>54198</v>
      </c>
      <c r="B7786" s="178" t="s">
        <v>58188</v>
      </c>
      <c r="C7786" s="178" t="s">
        <v>53524</v>
      </c>
      <c r="D7786" s="178" t="str">
        <f aca="false">IF(LEN(B7786)=2,C7786,"")</f>
        <v/>
      </c>
      <c r="E7786" s="178" t="str">
        <f aca="false">IF(LEN(B7786)=5,C7786,"")</f>
        <v/>
      </c>
      <c r="F7786" s="178" t="str">
        <f aca="false">IF(LEN(B7786)=13,C7786,"")</f>
        <v>Tanjakan</v>
      </c>
      <c r="G7786" s="178" t="s">
        <v>53524</v>
      </c>
      <c r="H7786" s="178" t="s">
        <v>58177</v>
      </c>
    </row>
    <row r="7787" s="178" customFormat="true" ht="15" hidden="false" customHeight="false" outlineLevel="0" collapsed="false">
      <c r="A7787" s="178" t="n">
        <v>54199</v>
      </c>
      <c r="B7787" s="178" t="s">
        <v>58189</v>
      </c>
      <c r="C7787" s="178" t="s">
        <v>58190</v>
      </c>
      <c r="D7787" s="178" t="str">
        <f aca="false">IF(LEN(B7787)=2,C7787,"")</f>
        <v/>
      </c>
      <c r="E7787" s="178" t="str">
        <f aca="false">IF(LEN(B7787)=5,C7787,"")</f>
        <v/>
      </c>
      <c r="F7787" s="178" t="str">
        <f aca="false">IF(LEN(B7787)=13,C7787,"")</f>
        <v>Tanjakan Mekar</v>
      </c>
      <c r="G7787" s="178" t="s">
        <v>58190</v>
      </c>
      <c r="H7787" s="178" t="s">
        <v>58177</v>
      </c>
    </row>
    <row r="7788" s="178" customFormat="true" ht="15" hidden="false" customHeight="false" outlineLevel="0" collapsed="false">
      <c r="A7788" s="178" t="n">
        <v>54200</v>
      </c>
      <c r="B7788" s="178" t="s">
        <v>58191</v>
      </c>
      <c r="C7788" s="178" t="s">
        <v>12751</v>
      </c>
      <c r="D7788" s="178" t="str">
        <f aca="false">IF(LEN(B7788)=2,C7788,"")</f>
        <v/>
      </c>
      <c r="E7788" s="178" t="str">
        <f aca="false">IF(LEN(B7788)=5,C7788,"")</f>
        <v/>
      </c>
      <c r="F7788" s="178" t="str">
        <f aca="false">IF(LEN(B7788)=13,C7788,"")</f>
        <v>Sukasari</v>
      </c>
      <c r="G7788" s="178" t="s">
        <v>12751</v>
      </c>
      <c r="H7788" s="178" t="s">
        <v>58177</v>
      </c>
    </row>
    <row r="7789" s="178" customFormat="true" ht="15" hidden="false" customHeight="false" outlineLevel="0" collapsed="false">
      <c r="A7789" s="178" t="n">
        <v>54201</v>
      </c>
      <c r="B7789" s="178" t="s">
        <v>58192</v>
      </c>
      <c r="C7789" s="178" t="s">
        <v>58193</v>
      </c>
      <c r="D7789" s="178" t="str">
        <f aca="false">IF(LEN(B7789)=2,C7789,"")</f>
        <v/>
      </c>
      <c r="E7789" s="178" t="str">
        <f aca="false">IF(LEN(B7789)=5,C7789,"")</f>
        <v/>
      </c>
      <c r="F7789" s="178" t="str">
        <f aca="false">IF(LEN(B7789)=13,C7789,"")</f>
        <v>Ranca Bango</v>
      </c>
      <c r="G7789" s="178" t="s">
        <v>58193</v>
      </c>
      <c r="H7789" s="178" t="s">
        <v>58177</v>
      </c>
    </row>
    <row r="7790" s="178" customFormat="true" ht="15" hidden="false" customHeight="false" outlineLevel="0" collapsed="false">
      <c r="A7790" s="178" t="n">
        <v>54202</v>
      </c>
      <c r="B7790" s="178" t="s">
        <v>58194</v>
      </c>
      <c r="C7790" s="178" t="s">
        <v>58195</v>
      </c>
      <c r="D7790" s="178" t="str">
        <f aca="false">IF(LEN(B7790)=2,C7790,"")</f>
        <v/>
      </c>
      <c r="E7790" s="178" t="str">
        <f aca="false">IF(LEN(B7790)=5,C7790,"")</f>
        <v/>
      </c>
      <c r="F7790" s="178" t="str">
        <f aca="false">IF(LEN(B7790)=13,C7790,"")</f>
        <v>Daon</v>
      </c>
      <c r="G7790" s="178" t="s">
        <v>58195</v>
      </c>
      <c r="H7790" s="178" t="s">
        <v>58177</v>
      </c>
    </row>
    <row r="7791" s="178" customFormat="true" ht="15" hidden="false" customHeight="false" outlineLevel="0" collapsed="false">
      <c r="A7791" s="178" t="n">
        <v>54203</v>
      </c>
      <c r="B7791" s="178" t="s">
        <v>58196</v>
      </c>
      <c r="C7791" s="178" t="s">
        <v>46537</v>
      </c>
      <c r="D7791" s="178" t="str">
        <f aca="false">IF(LEN(B7791)=2,C7791,"")</f>
        <v/>
      </c>
      <c r="E7791" s="178" t="str">
        <f aca="false">IF(LEN(B7791)=5,C7791,"")</f>
        <v/>
      </c>
      <c r="F7791" s="178" t="str">
        <f aca="false">IF(LEN(B7791)=13,C7791,"")</f>
        <v>Mekarsari</v>
      </c>
      <c r="G7791" s="178" t="s">
        <v>46537</v>
      </c>
      <c r="H7791" s="178" t="s">
        <v>58177</v>
      </c>
    </row>
    <row r="7792" s="178" customFormat="true" ht="15" hidden="false" customHeight="false" outlineLevel="0" collapsed="false">
      <c r="A7792" s="178" t="n">
        <v>54204</v>
      </c>
      <c r="B7792" s="178" t="s">
        <v>58197</v>
      </c>
      <c r="C7792" s="178" t="s">
        <v>58198</v>
      </c>
      <c r="D7792" s="178" t="str">
        <f aca="false">IF(LEN(B7792)=2,C7792,"")</f>
        <v/>
      </c>
      <c r="E7792" s="178" t="str">
        <f aca="false">IF(LEN(B7792)=5,C7792,"")</f>
        <v/>
      </c>
      <c r="F7792" s="178" t="str">
        <f aca="false">IF(LEN(B7792)=13,C7792,"")</f>
        <v/>
      </c>
      <c r="H7792" s="178" t="s">
        <v>58198</v>
      </c>
    </row>
    <row r="7793" s="178" customFormat="true" ht="15" hidden="false" customHeight="false" outlineLevel="0" collapsed="false">
      <c r="A7793" s="178" t="n">
        <v>54205</v>
      </c>
      <c r="B7793" s="178" t="s">
        <v>58199</v>
      </c>
      <c r="C7793" s="178" t="s">
        <v>48018</v>
      </c>
      <c r="D7793" s="178" t="str">
        <f aca="false">IF(LEN(B7793)=2,C7793,"")</f>
        <v/>
      </c>
      <c r="E7793" s="178" t="str">
        <f aca="false">IF(LEN(B7793)=5,C7793,"")</f>
        <v/>
      </c>
      <c r="F7793" s="178" t="str">
        <f aca="false">IF(LEN(B7793)=13,C7793,"")</f>
        <v>Sindangsari</v>
      </c>
      <c r="G7793" s="178" t="s">
        <v>48018</v>
      </c>
      <c r="H7793" s="178" t="s">
        <v>58198</v>
      </c>
    </row>
    <row r="7794" s="178" customFormat="true" ht="15" hidden="false" customHeight="false" outlineLevel="0" collapsed="false">
      <c r="A7794" s="178" t="n">
        <v>54206</v>
      </c>
      <c r="B7794" s="178" t="s">
        <v>58200</v>
      </c>
      <c r="C7794" s="178" t="s">
        <v>58201</v>
      </c>
      <c r="D7794" s="178" t="str">
        <f aca="false">IF(LEN(B7794)=2,C7794,"")</f>
        <v/>
      </c>
      <c r="E7794" s="178" t="str">
        <f aca="false">IF(LEN(B7794)=5,C7794,"")</f>
        <v/>
      </c>
      <c r="F7794" s="178" t="str">
        <f aca="false">IF(LEN(B7794)=13,C7794,"")</f>
        <v>Kutabumi</v>
      </c>
      <c r="G7794" s="178" t="s">
        <v>58201</v>
      </c>
      <c r="H7794" s="178" t="s">
        <v>58198</v>
      </c>
    </row>
    <row r="7795" s="178" customFormat="true" ht="15" hidden="false" customHeight="false" outlineLevel="0" collapsed="false">
      <c r="A7795" s="178" t="n">
        <v>54207</v>
      </c>
      <c r="B7795" s="178" t="s">
        <v>58202</v>
      </c>
      <c r="C7795" s="178" t="s">
        <v>58203</v>
      </c>
      <c r="D7795" s="178" t="str">
        <f aca="false">IF(LEN(B7795)=2,C7795,"")</f>
        <v/>
      </c>
      <c r="E7795" s="178" t="str">
        <f aca="false">IF(LEN(B7795)=5,C7795,"")</f>
        <v/>
      </c>
      <c r="F7795" s="178" t="str">
        <f aca="false">IF(LEN(B7795)=13,C7795,"")</f>
        <v>Kuta Jaya</v>
      </c>
      <c r="G7795" s="178" t="s">
        <v>58203</v>
      </c>
      <c r="H7795" s="178" t="s">
        <v>58198</v>
      </c>
    </row>
    <row r="7796" s="178" customFormat="true" ht="15" hidden="false" customHeight="false" outlineLevel="0" collapsed="false">
      <c r="A7796" s="178" t="n">
        <v>54208</v>
      </c>
      <c r="B7796" s="178" t="s">
        <v>58204</v>
      </c>
      <c r="C7796" s="178" t="s">
        <v>58205</v>
      </c>
      <c r="D7796" s="178" t="str">
        <f aca="false">IF(LEN(B7796)=2,C7796,"")</f>
        <v/>
      </c>
      <c r="E7796" s="178" t="str">
        <f aca="false">IF(LEN(B7796)=5,C7796,"")</f>
        <v/>
      </c>
      <c r="F7796" s="178" t="str">
        <f aca="false">IF(LEN(B7796)=13,C7796,"")</f>
        <v>Kuta Baru</v>
      </c>
      <c r="G7796" s="178" t="s">
        <v>58205</v>
      </c>
      <c r="H7796" s="178" t="s">
        <v>58198</v>
      </c>
    </row>
    <row r="7797" s="178" customFormat="true" ht="15" hidden="false" customHeight="false" outlineLevel="0" collapsed="false">
      <c r="A7797" s="178" t="n">
        <v>54209</v>
      </c>
      <c r="B7797" s="178" t="s">
        <v>58206</v>
      </c>
      <c r="C7797" s="178" t="s">
        <v>58198</v>
      </c>
      <c r="D7797" s="178" t="str">
        <f aca="false">IF(LEN(B7797)=2,C7797,"")</f>
        <v/>
      </c>
      <c r="E7797" s="178" t="str">
        <f aca="false">IF(LEN(B7797)=5,C7797,"")</f>
        <v/>
      </c>
      <c r="F7797" s="178" t="str">
        <f aca="false">IF(LEN(B7797)=13,C7797,"")</f>
        <v>Pasar Kemis</v>
      </c>
      <c r="G7797" s="178" t="s">
        <v>58198</v>
      </c>
      <c r="H7797" s="178" t="s">
        <v>58198</v>
      </c>
    </row>
    <row r="7798" s="178" customFormat="true" ht="15" hidden="false" customHeight="false" outlineLevel="0" collapsed="false">
      <c r="A7798" s="178" t="n">
        <v>54210</v>
      </c>
      <c r="B7798" s="178" t="s">
        <v>58207</v>
      </c>
      <c r="C7798" s="178" t="s">
        <v>47061</v>
      </c>
      <c r="D7798" s="178" t="str">
        <f aca="false">IF(LEN(B7798)=2,C7798,"")</f>
        <v/>
      </c>
      <c r="E7798" s="178" t="str">
        <f aca="false">IF(LEN(B7798)=5,C7798,"")</f>
        <v/>
      </c>
      <c r="F7798" s="178" t="str">
        <f aca="false">IF(LEN(B7798)=13,C7798,"")</f>
        <v>Sukamantri</v>
      </c>
      <c r="G7798" s="178" t="s">
        <v>47061</v>
      </c>
      <c r="H7798" s="178" t="s">
        <v>58198</v>
      </c>
    </row>
    <row r="7799" s="178" customFormat="true" ht="15" hidden="false" customHeight="false" outlineLevel="0" collapsed="false">
      <c r="A7799" s="178" t="n">
        <v>54211</v>
      </c>
      <c r="B7799" s="178" t="s">
        <v>58208</v>
      </c>
      <c r="C7799" s="178" t="s">
        <v>48274</v>
      </c>
      <c r="D7799" s="178" t="str">
        <f aca="false">IF(LEN(B7799)=2,C7799,"")</f>
        <v/>
      </c>
      <c r="E7799" s="178" t="str">
        <f aca="false">IF(LEN(B7799)=5,C7799,"")</f>
        <v/>
      </c>
      <c r="F7799" s="178" t="str">
        <f aca="false">IF(LEN(B7799)=13,C7799,"")</f>
        <v>Pangadegan</v>
      </c>
      <c r="G7799" s="178" t="s">
        <v>48274</v>
      </c>
      <c r="H7799" s="178" t="s">
        <v>58198</v>
      </c>
    </row>
    <row r="7800" s="178" customFormat="true" ht="15" hidden="false" customHeight="false" outlineLevel="0" collapsed="false">
      <c r="A7800" s="178" t="n">
        <v>54212</v>
      </c>
      <c r="B7800" s="178" t="s">
        <v>58209</v>
      </c>
      <c r="C7800" s="178" t="s">
        <v>58210</v>
      </c>
      <c r="D7800" s="178" t="str">
        <f aca="false">IF(LEN(B7800)=2,C7800,"")</f>
        <v/>
      </c>
      <c r="E7800" s="178" t="str">
        <f aca="false">IF(LEN(B7800)=5,C7800,"")</f>
        <v/>
      </c>
      <c r="F7800" s="178" t="str">
        <f aca="false">IF(LEN(B7800)=13,C7800,"")</f>
        <v>Gelam Jaya</v>
      </c>
      <c r="G7800" s="178" t="s">
        <v>58210</v>
      </c>
      <c r="H7800" s="178" t="s">
        <v>58198</v>
      </c>
    </row>
    <row r="7801" s="178" customFormat="true" ht="15" hidden="false" customHeight="false" outlineLevel="0" collapsed="false">
      <c r="A7801" s="178" t="n">
        <v>54213</v>
      </c>
      <c r="B7801" s="178" t="s">
        <v>58211</v>
      </c>
      <c r="C7801" s="178" t="s">
        <v>56140</v>
      </c>
      <c r="D7801" s="178" t="str">
        <f aca="false">IF(LEN(B7801)=2,C7801,"")</f>
        <v/>
      </c>
      <c r="E7801" s="178" t="str">
        <f aca="false">IF(LEN(B7801)=5,C7801,"")</f>
        <v/>
      </c>
      <c r="F7801" s="178" t="str">
        <f aca="false">IF(LEN(B7801)=13,C7801,"")</f>
        <v>Suka Asih</v>
      </c>
      <c r="G7801" s="178" t="s">
        <v>56140</v>
      </c>
      <c r="H7801" s="178" t="s">
        <v>58198</v>
      </c>
    </row>
    <row r="7802" s="178" customFormat="true" ht="15" hidden="false" customHeight="false" outlineLevel="0" collapsed="false">
      <c r="A7802" s="178" t="n">
        <v>54214</v>
      </c>
      <c r="B7802" s="178" t="s">
        <v>58212</v>
      </c>
      <c r="C7802" s="178" t="s">
        <v>58213</v>
      </c>
      <c r="D7802" s="178" t="str">
        <f aca="false">IF(LEN(B7802)=2,C7802,"")</f>
        <v/>
      </c>
      <c r="E7802" s="178" t="str">
        <f aca="false">IF(LEN(B7802)=5,C7802,"")</f>
        <v/>
      </c>
      <c r="F7802" s="178" t="str">
        <f aca="false">IF(LEN(B7802)=13,C7802,"")</f>
        <v/>
      </c>
      <c r="H7802" s="178" t="s">
        <v>58213</v>
      </c>
    </row>
    <row r="7803" s="178" customFormat="true" ht="15" hidden="false" customHeight="false" outlineLevel="0" collapsed="false">
      <c r="A7803" s="178" t="n">
        <v>54215</v>
      </c>
      <c r="B7803" s="178" t="s">
        <v>58214</v>
      </c>
      <c r="C7803" s="178" t="s">
        <v>58213</v>
      </c>
      <c r="D7803" s="178" t="str">
        <f aca="false">IF(LEN(B7803)=2,C7803,"")</f>
        <v/>
      </c>
      <c r="E7803" s="178" t="str">
        <f aca="false">IF(LEN(B7803)=5,C7803,"")</f>
        <v/>
      </c>
      <c r="F7803" s="178" t="str">
        <f aca="false">IF(LEN(B7803)=13,C7803,"")</f>
        <v>Teluknaga</v>
      </c>
      <c r="G7803" s="178" t="s">
        <v>58213</v>
      </c>
      <c r="H7803" s="178" t="s">
        <v>58213</v>
      </c>
    </row>
    <row r="7804" s="178" customFormat="true" ht="15" hidden="false" customHeight="false" outlineLevel="0" collapsed="false">
      <c r="A7804" s="178" t="n">
        <v>54216</v>
      </c>
      <c r="B7804" s="178" t="s">
        <v>58215</v>
      </c>
      <c r="C7804" s="178" t="s">
        <v>58216</v>
      </c>
      <c r="D7804" s="178" t="str">
        <f aca="false">IF(LEN(B7804)=2,C7804,"")</f>
        <v/>
      </c>
      <c r="E7804" s="178" t="str">
        <f aca="false">IF(LEN(B7804)=5,C7804,"")</f>
        <v/>
      </c>
      <c r="F7804" s="178" t="str">
        <f aca="false">IF(LEN(B7804)=13,C7804,"")</f>
        <v>Bojong Renged</v>
      </c>
      <c r="G7804" s="178" t="s">
        <v>58216</v>
      </c>
      <c r="H7804" s="178" t="s">
        <v>58213</v>
      </c>
    </row>
    <row r="7805" s="178" customFormat="true" ht="15" hidden="false" customHeight="false" outlineLevel="0" collapsed="false">
      <c r="A7805" s="178" t="n">
        <v>54217</v>
      </c>
      <c r="B7805" s="178" t="s">
        <v>58217</v>
      </c>
      <c r="C7805" s="178" t="s">
        <v>53013</v>
      </c>
      <c r="D7805" s="178" t="str">
        <f aca="false">IF(LEN(B7805)=2,C7805,"")</f>
        <v/>
      </c>
      <c r="E7805" s="178" t="str">
        <f aca="false">IF(LEN(B7805)=5,C7805,"")</f>
        <v/>
      </c>
      <c r="F7805" s="178" t="str">
        <f aca="false">IF(LEN(B7805)=13,C7805,"")</f>
        <v>Babakan Asem</v>
      </c>
      <c r="G7805" s="178" t="s">
        <v>53013</v>
      </c>
      <c r="H7805" s="178" t="s">
        <v>58213</v>
      </c>
    </row>
    <row r="7806" s="178" customFormat="true" ht="15" hidden="false" customHeight="false" outlineLevel="0" collapsed="false">
      <c r="A7806" s="178" t="n">
        <v>54218</v>
      </c>
      <c r="B7806" s="178" t="s">
        <v>58218</v>
      </c>
      <c r="C7806" s="178" t="s">
        <v>53326</v>
      </c>
      <c r="D7806" s="178" t="str">
        <f aca="false">IF(LEN(B7806)=2,C7806,"")</f>
        <v/>
      </c>
      <c r="E7806" s="178" t="str">
        <f aca="false">IF(LEN(B7806)=5,C7806,"")</f>
        <v/>
      </c>
      <c r="F7806" s="178" t="str">
        <f aca="false">IF(LEN(B7806)=13,C7806,"")</f>
        <v>Keboncau</v>
      </c>
      <c r="G7806" s="178" t="s">
        <v>53326</v>
      </c>
      <c r="H7806" s="178" t="s">
        <v>58213</v>
      </c>
    </row>
    <row r="7807" s="178" customFormat="true" ht="15" hidden="false" customHeight="false" outlineLevel="0" collapsed="false">
      <c r="A7807" s="178" t="n">
        <v>54219</v>
      </c>
      <c r="B7807" s="178" t="s">
        <v>58219</v>
      </c>
      <c r="C7807" s="178" t="s">
        <v>47326</v>
      </c>
      <c r="D7807" s="178" t="str">
        <f aca="false">IF(LEN(B7807)=2,C7807,"")</f>
        <v/>
      </c>
      <c r="E7807" s="178" t="str">
        <f aca="false">IF(LEN(B7807)=5,C7807,"")</f>
        <v/>
      </c>
      <c r="F7807" s="178" t="str">
        <f aca="false">IF(LEN(B7807)=13,C7807,"")</f>
        <v>Pangkalan</v>
      </c>
      <c r="G7807" s="178" t="s">
        <v>47326</v>
      </c>
      <c r="H7807" s="178" t="s">
        <v>58213</v>
      </c>
    </row>
    <row r="7808" s="178" customFormat="true" ht="15" hidden="false" customHeight="false" outlineLevel="0" collapsed="false">
      <c r="A7808" s="178" t="n">
        <v>54220</v>
      </c>
      <c r="B7808" s="178" t="s">
        <v>58220</v>
      </c>
      <c r="C7808" s="178" t="s">
        <v>58221</v>
      </c>
      <c r="D7808" s="178" t="str">
        <f aca="false">IF(LEN(B7808)=2,C7808,"")</f>
        <v/>
      </c>
      <c r="E7808" s="178" t="str">
        <f aca="false">IF(LEN(B7808)=5,C7808,"")</f>
        <v/>
      </c>
      <c r="F7808" s="178" t="str">
        <f aca="false">IF(LEN(B7808)=13,C7808,"")</f>
        <v>Kmp Melayu Tim</v>
      </c>
      <c r="G7808" s="178" t="s">
        <v>58221</v>
      </c>
      <c r="H7808" s="178" t="s">
        <v>58213</v>
      </c>
    </row>
    <row r="7809" s="178" customFormat="true" ht="15" hidden="false" customHeight="false" outlineLevel="0" collapsed="false">
      <c r="A7809" s="178" t="n">
        <v>54221</v>
      </c>
      <c r="B7809" s="178" t="s">
        <v>58222</v>
      </c>
      <c r="C7809" s="178" t="s">
        <v>58223</v>
      </c>
      <c r="D7809" s="178" t="str">
        <f aca="false">IF(LEN(B7809)=2,C7809,"")</f>
        <v/>
      </c>
      <c r="E7809" s="178" t="str">
        <f aca="false">IF(LEN(B7809)=5,C7809,"")</f>
        <v/>
      </c>
      <c r="F7809" s="178" t="str">
        <f aca="false">IF(LEN(B7809)=13,C7809,"")</f>
        <v>Kmp Melayu Brt</v>
      </c>
      <c r="G7809" s="178" t="s">
        <v>58223</v>
      </c>
      <c r="H7809" s="178" t="s">
        <v>58213</v>
      </c>
    </row>
    <row r="7810" s="178" customFormat="true" ht="15" hidden="false" customHeight="false" outlineLevel="0" collapsed="false">
      <c r="A7810" s="178" t="n">
        <v>54222</v>
      </c>
      <c r="B7810" s="178" t="s">
        <v>58224</v>
      </c>
      <c r="C7810" s="178" t="s">
        <v>52273</v>
      </c>
      <c r="D7810" s="178" t="str">
        <f aca="false">IF(LEN(B7810)=2,C7810,"")</f>
        <v/>
      </c>
      <c r="E7810" s="178" t="str">
        <f aca="false">IF(LEN(B7810)=5,C7810,"")</f>
        <v/>
      </c>
      <c r="F7810" s="178" t="str">
        <f aca="false">IF(LEN(B7810)=13,C7810,"")</f>
        <v>Muara</v>
      </c>
      <c r="G7810" s="178" t="s">
        <v>52273</v>
      </c>
      <c r="H7810" s="178" t="s">
        <v>58213</v>
      </c>
    </row>
    <row r="7811" s="178" customFormat="true" ht="15" hidden="false" customHeight="false" outlineLevel="0" collapsed="false">
      <c r="A7811" s="178" t="n">
        <v>54223</v>
      </c>
      <c r="B7811" s="178" t="s">
        <v>58225</v>
      </c>
      <c r="C7811" s="178" t="s">
        <v>58226</v>
      </c>
      <c r="D7811" s="178" t="str">
        <f aca="false">IF(LEN(B7811)=2,C7811,"")</f>
        <v/>
      </c>
      <c r="E7811" s="178" t="str">
        <f aca="false">IF(LEN(B7811)=5,C7811,"")</f>
        <v/>
      </c>
      <c r="F7811" s="178" t="str">
        <f aca="false">IF(LEN(B7811)=13,C7811,"")</f>
        <v>Lemo</v>
      </c>
      <c r="G7811" s="178" t="s">
        <v>58226</v>
      </c>
      <c r="H7811" s="178" t="s">
        <v>58213</v>
      </c>
    </row>
    <row r="7812" s="178" customFormat="true" ht="15" hidden="false" customHeight="false" outlineLevel="0" collapsed="false">
      <c r="A7812" s="178" t="n">
        <v>54224</v>
      </c>
      <c r="B7812" s="178" t="s">
        <v>58227</v>
      </c>
      <c r="C7812" s="178" t="s">
        <v>58228</v>
      </c>
      <c r="D7812" s="178" t="str">
        <f aca="false">IF(LEN(B7812)=2,C7812,"")</f>
        <v/>
      </c>
      <c r="E7812" s="178" t="str">
        <f aca="false">IF(LEN(B7812)=5,C7812,"")</f>
        <v/>
      </c>
      <c r="F7812" s="178" t="str">
        <f aca="false">IF(LEN(B7812)=13,C7812,"")</f>
        <v>Tanjung Pasir</v>
      </c>
      <c r="G7812" s="178" t="s">
        <v>58228</v>
      </c>
      <c r="H7812" s="178" t="s">
        <v>58213</v>
      </c>
    </row>
    <row r="7813" s="178" customFormat="true" ht="15" hidden="false" customHeight="false" outlineLevel="0" collapsed="false">
      <c r="A7813" s="178" t="n">
        <v>54225</v>
      </c>
      <c r="B7813" s="178" t="s">
        <v>58229</v>
      </c>
      <c r="C7813" s="178" t="s">
        <v>58230</v>
      </c>
      <c r="D7813" s="178" t="str">
        <f aca="false">IF(LEN(B7813)=2,C7813,"")</f>
        <v/>
      </c>
      <c r="E7813" s="178" t="str">
        <f aca="false">IF(LEN(B7813)=5,C7813,"")</f>
        <v/>
      </c>
      <c r="F7813" s="178" t="str">
        <f aca="false">IF(LEN(B7813)=13,C7813,"")</f>
        <v>Tegal Angus</v>
      </c>
      <c r="G7813" s="178" t="s">
        <v>58230</v>
      </c>
      <c r="H7813" s="178" t="s">
        <v>58213</v>
      </c>
    </row>
    <row r="7814" s="178" customFormat="true" ht="15" hidden="false" customHeight="false" outlineLevel="0" collapsed="false">
      <c r="A7814" s="178" t="n">
        <v>54226</v>
      </c>
      <c r="B7814" s="178" t="s">
        <v>58231</v>
      </c>
      <c r="C7814" s="178" t="s">
        <v>58232</v>
      </c>
      <c r="D7814" s="178" t="str">
        <f aca="false">IF(LEN(B7814)=2,C7814,"")</f>
        <v/>
      </c>
      <c r="E7814" s="178" t="str">
        <f aca="false">IF(LEN(B7814)=5,C7814,"")</f>
        <v/>
      </c>
      <c r="F7814" s="178" t="str">
        <f aca="false">IF(LEN(B7814)=13,C7814,"")</f>
        <v>Tanjung Burung</v>
      </c>
      <c r="G7814" s="178" t="s">
        <v>58232</v>
      </c>
      <c r="H7814" s="178" t="s">
        <v>58213</v>
      </c>
    </row>
    <row r="7815" s="178" customFormat="true" ht="15" hidden="false" customHeight="false" outlineLevel="0" collapsed="false">
      <c r="A7815" s="178" t="n">
        <v>54227</v>
      </c>
      <c r="B7815" s="178" t="s">
        <v>58233</v>
      </c>
      <c r="C7815" s="178" t="s">
        <v>58234</v>
      </c>
      <c r="D7815" s="178" t="str">
        <f aca="false">IF(LEN(B7815)=2,C7815,"")</f>
        <v/>
      </c>
      <c r="E7815" s="178" t="str">
        <f aca="false">IF(LEN(B7815)=5,C7815,"")</f>
        <v/>
      </c>
      <c r="F7815" s="178" t="str">
        <f aca="false">IF(LEN(B7815)=13,C7815,"")</f>
        <v>Kampung Besar</v>
      </c>
      <c r="G7815" s="178" t="s">
        <v>58234</v>
      </c>
      <c r="H7815" s="178" t="s">
        <v>58213</v>
      </c>
    </row>
    <row r="7816" s="178" customFormat="true" ht="15" hidden="false" customHeight="false" outlineLevel="0" collapsed="false">
      <c r="A7816" s="178" t="n">
        <v>54228</v>
      </c>
      <c r="B7816" s="178" t="s">
        <v>58235</v>
      </c>
      <c r="C7816" s="178" t="s">
        <v>54218</v>
      </c>
      <c r="D7816" s="178" t="str">
        <f aca="false">IF(LEN(B7816)=2,C7816,"")</f>
        <v/>
      </c>
      <c r="E7816" s="178" t="str">
        <f aca="false">IF(LEN(B7816)=5,C7816,"")</f>
        <v/>
      </c>
      <c r="F7816" s="178" t="str">
        <f aca="false">IF(LEN(B7816)=13,C7816,"")</f>
        <v/>
      </c>
      <c r="H7816" s="178" t="s">
        <v>54218</v>
      </c>
    </row>
    <row r="7817" s="178" customFormat="true" ht="15" hidden="false" customHeight="false" outlineLevel="0" collapsed="false">
      <c r="A7817" s="178" t="n">
        <v>54229</v>
      </c>
      <c r="B7817" s="178" t="s">
        <v>58236</v>
      </c>
      <c r="C7817" s="178" t="s">
        <v>58237</v>
      </c>
      <c r="D7817" s="178" t="str">
        <f aca="false">IF(LEN(B7817)=2,C7817,"")</f>
        <v/>
      </c>
      <c r="E7817" s="178" t="str">
        <f aca="false">IF(LEN(B7817)=5,C7817,"")</f>
        <v/>
      </c>
      <c r="F7817" s="178" t="str">
        <f aca="false">IF(LEN(B7817)=13,C7817,"")</f>
        <v>Kosambi Barat</v>
      </c>
      <c r="G7817" s="178" t="s">
        <v>58237</v>
      </c>
      <c r="H7817" s="178" t="s">
        <v>54218</v>
      </c>
    </row>
    <row r="7818" s="178" customFormat="true" ht="15" hidden="false" customHeight="false" outlineLevel="0" collapsed="false">
      <c r="A7818" s="178" t="n">
        <v>54230</v>
      </c>
      <c r="B7818" s="178" t="s">
        <v>58238</v>
      </c>
      <c r="C7818" s="178" t="s">
        <v>58239</v>
      </c>
      <c r="D7818" s="178" t="str">
        <f aca="false">IF(LEN(B7818)=2,C7818,"")</f>
        <v/>
      </c>
      <c r="E7818" s="178" t="str">
        <f aca="false">IF(LEN(B7818)=5,C7818,"")</f>
        <v/>
      </c>
      <c r="F7818" s="178" t="str">
        <f aca="false">IF(LEN(B7818)=13,C7818,"")</f>
        <v>Salembaran Jaya</v>
      </c>
      <c r="G7818" s="178" t="s">
        <v>58239</v>
      </c>
      <c r="H7818" s="178" t="s">
        <v>54218</v>
      </c>
    </row>
    <row r="7819" s="178" customFormat="true" ht="15" hidden="false" customHeight="false" outlineLevel="0" collapsed="false">
      <c r="A7819" s="178" t="n">
        <v>54231</v>
      </c>
      <c r="B7819" s="178" t="s">
        <v>58240</v>
      </c>
      <c r="C7819" s="178" t="s">
        <v>53551</v>
      </c>
      <c r="D7819" s="178" t="str">
        <f aca="false">IF(LEN(B7819)=2,C7819,"")</f>
        <v/>
      </c>
      <c r="E7819" s="178" t="str">
        <f aca="false">IF(LEN(B7819)=5,C7819,"")</f>
        <v/>
      </c>
      <c r="F7819" s="178" t="str">
        <f aca="false">IF(LEN(B7819)=13,C7819,"")</f>
        <v>Dadap</v>
      </c>
      <c r="G7819" s="178" t="s">
        <v>53551</v>
      </c>
      <c r="H7819" s="178" t="s">
        <v>54218</v>
      </c>
    </row>
    <row r="7820" s="178" customFormat="true" ht="15" hidden="false" customHeight="false" outlineLevel="0" collapsed="false">
      <c r="A7820" s="178" t="n">
        <v>54232</v>
      </c>
      <c r="B7820" s="178" t="s">
        <v>58241</v>
      </c>
      <c r="C7820" s="178" t="s">
        <v>58242</v>
      </c>
      <c r="D7820" s="178" t="str">
        <f aca="false">IF(LEN(B7820)=2,C7820,"")</f>
        <v/>
      </c>
      <c r="E7820" s="178" t="str">
        <f aca="false">IF(LEN(B7820)=5,C7820,"")</f>
        <v/>
      </c>
      <c r="F7820" s="178" t="str">
        <f aca="false">IF(LEN(B7820)=13,C7820,"")</f>
        <v>Kosambi Timur</v>
      </c>
      <c r="G7820" s="178" t="s">
        <v>58242</v>
      </c>
      <c r="H7820" s="178" t="s">
        <v>54218</v>
      </c>
    </row>
    <row r="7821" s="178" customFormat="true" ht="15" hidden="false" customHeight="false" outlineLevel="0" collapsed="false">
      <c r="A7821" s="178" t="n">
        <v>54233</v>
      </c>
      <c r="B7821" s="178" t="s">
        <v>58243</v>
      </c>
      <c r="C7821" s="178" t="s">
        <v>58244</v>
      </c>
      <c r="D7821" s="178" t="str">
        <f aca="false">IF(LEN(B7821)=2,C7821,"")</f>
        <v/>
      </c>
      <c r="E7821" s="178" t="str">
        <f aca="false">IF(LEN(B7821)=5,C7821,"")</f>
        <v/>
      </c>
      <c r="F7821" s="178" t="str">
        <f aca="false">IF(LEN(B7821)=13,C7821,"")</f>
        <v>Salembaran Jati</v>
      </c>
      <c r="G7821" s="178" t="s">
        <v>58244</v>
      </c>
      <c r="H7821" s="178" t="s">
        <v>54218</v>
      </c>
    </row>
    <row r="7822" s="178" customFormat="true" ht="15" hidden="false" customHeight="false" outlineLevel="0" collapsed="false">
      <c r="A7822" s="178" t="n">
        <v>54234</v>
      </c>
      <c r="B7822" s="178" t="s">
        <v>58245</v>
      </c>
      <c r="C7822" s="178" t="s">
        <v>58246</v>
      </c>
      <c r="D7822" s="178" t="str">
        <f aca="false">IF(LEN(B7822)=2,C7822,"")</f>
        <v/>
      </c>
      <c r="E7822" s="178" t="str">
        <f aca="false">IF(LEN(B7822)=5,C7822,"")</f>
        <v/>
      </c>
      <c r="F7822" s="178" t="str">
        <f aca="false">IF(LEN(B7822)=13,C7822,"")</f>
        <v>Ranga Rengas</v>
      </c>
      <c r="G7822" s="178" t="s">
        <v>58246</v>
      </c>
      <c r="H7822" s="178" t="s">
        <v>54218</v>
      </c>
    </row>
    <row r="7823" s="178" customFormat="true" ht="15" hidden="false" customHeight="false" outlineLevel="0" collapsed="false">
      <c r="A7823" s="178" t="n">
        <v>54235</v>
      </c>
      <c r="B7823" s="178" t="s">
        <v>58247</v>
      </c>
      <c r="C7823" s="178" t="s">
        <v>58248</v>
      </c>
      <c r="D7823" s="178" t="str">
        <f aca="false">IF(LEN(B7823)=2,C7823,"")</f>
        <v/>
      </c>
      <c r="E7823" s="178" t="str">
        <f aca="false">IF(LEN(B7823)=5,C7823,"")</f>
        <v/>
      </c>
      <c r="F7823" s="178" t="str">
        <f aca="false">IF(LEN(B7823)=13,C7823,"")</f>
        <v>Rawa Burung</v>
      </c>
      <c r="G7823" s="178" t="s">
        <v>58248</v>
      </c>
      <c r="H7823" s="178" t="s">
        <v>54218</v>
      </c>
    </row>
    <row r="7824" s="178" customFormat="true" ht="15" hidden="false" customHeight="false" outlineLevel="0" collapsed="false">
      <c r="A7824" s="178" t="n">
        <v>54236</v>
      </c>
      <c r="B7824" s="178" t="s">
        <v>58249</v>
      </c>
      <c r="C7824" s="178" t="s">
        <v>58250</v>
      </c>
      <c r="D7824" s="178" t="str">
        <f aca="false">IF(LEN(B7824)=2,C7824,"")</f>
        <v/>
      </c>
      <c r="E7824" s="178" t="str">
        <f aca="false">IF(LEN(B7824)=5,C7824,"")</f>
        <v/>
      </c>
      <c r="F7824" s="178" t="str">
        <f aca="false">IF(LEN(B7824)=13,C7824,"")</f>
        <v>Cengklong</v>
      </c>
      <c r="G7824" s="178" t="s">
        <v>58250</v>
      </c>
      <c r="H7824" s="178" t="s">
        <v>54218</v>
      </c>
    </row>
    <row r="7825" s="178" customFormat="true" ht="15" hidden="false" customHeight="false" outlineLevel="0" collapsed="false">
      <c r="A7825" s="178" t="n">
        <v>54237</v>
      </c>
      <c r="B7825" s="178" t="s">
        <v>58251</v>
      </c>
      <c r="C7825" s="178" t="s">
        <v>35666</v>
      </c>
      <c r="D7825" s="178" t="str">
        <f aca="false">IF(LEN(B7825)=2,C7825,"")</f>
        <v/>
      </c>
      <c r="E7825" s="178" t="str">
        <f aca="false">IF(LEN(B7825)=5,C7825,"")</f>
        <v/>
      </c>
      <c r="F7825" s="178" t="str">
        <f aca="false">IF(LEN(B7825)=13,C7825,"")</f>
        <v>Belimbing</v>
      </c>
      <c r="G7825" s="178" t="s">
        <v>35666</v>
      </c>
      <c r="H7825" s="178" t="s">
        <v>54218</v>
      </c>
    </row>
    <row r="7826" s="178" customFormat="true" ht="15" hidden="false" customHeight="false" outlineLevel="0" collapsed="false">
      <c r="A7826" s="178" t="n">
        <v>54238</v>
      </c>
      <c r="B7826" s="178" t="s">
        <v>58252</v>
      </c>
      <c r="C7826" s="178" t="s">
        <v>58253</v>
      </c>
      <c r="D7826" s="178" t="str">
        <f aca="false">IF(LEN(B7826)=2,C7826,"")</f>
        <v/>
      </c>
      <c r="E7826" s="178" t="str">
        <f aca="false">IF(LEN(B7826)=5,C7826,"")</f>
        <v/>
      </c>
      <c r="F7826" s="178" t="str">
        <f aca="false">IF(LEN(B7826)=13,C7826,"")</f>
        <v>Jati Mulya</v>
      </c>
      <c r="G7826" s="178" t="s">
        <v>58253</v>
      </c>
      <c r="H7826" s="178" t="s">
        <v>54218</v>
      </c>
    </row>
    <row r="7827" s="178" customFormat="true" ht="15" hidden="false" customHeight="false" outlineLevel="0" collapsed="false">
      <c r="A7827" s="178" t="n">
        <v>54239</v>
      </c>
      <c r="B7827" s="178" t="s">
        <v>58254</v>
      </c>
      <c r="C7827" s="178" t="s">
        <v>53970</v>
      </c>
      <c r="D7827" s="178" t="str">
        <f aca="false">IF(LEN(B7827)=2,C7827,"")</f>
        <v/>
      </c>
      <c r="E7827" s="178" t="str">
        <f aca="false">IF(LEN(B7827)=5,C7827,"")</f>
        <v/>
      </c>
      <c r="F7827" s="178" t="str">
        <f aca="false">IF(LEN(B7827)=13,C7827,"")</f>
        <v/>
      </c>
      <c r="H7827" s="178" t="s">
        <v>53970</v>
      </c>
    </row>
    <row r="7828" s="178" customFormat="true" ht="15" hidden="false" customHeight="false" outlineLevel="0" collapsed="false">
      <c r="A7828" s="178" t="n">
        <v>54240</v>
      </c>
      <c r="B7828" s="178" t="s">
        <v>58255</v>
      </c>
      <c r="C7828" s="178" t="s">
        <v>53970</v>
      </c>
      <c r="D7828" s="178" t="str">
        <f aca="false">IF(LEN(B7828)=2,C7828,"")</f>
        <v/>
      </c>
      <c r="E7828" s="178" t="str">
        <f aca="false">IF(LEN(B7828)=5,C7828,"")</f>
        <v/>
      </c>
      <c r="F7828" s="178" t="str">
        <f aca="false">IF(LEN(B7828)=13,C7828,"")</f>
        <v>Pakuhaji</v>
      </c>
      <c r="G7828" s="178" t="s">
        <v>53970</v>
      </c>
      <c r="H7828" s="178" t="s">
        <v>53970</v>
      </c>
    </row>
    <row r="7829" s="178" customFormat="true" ht="15" hidden="false" customHeight="false" outlineLevel="0" collapsed="false">
      <c r="A7829" s="178" t="n">
        <v>54241</v>
      </c>
      <c r="B7829" s="178" t="s">
        <v>58256</v>
      </c>
      <c r="C7829" s="178" t="s">
        <v>58257</v>
      </c>
      <c r="D7829" s="178" t="str">
        <f aca="false">IF(LEN(B7829)=2,C7829,"")</f>
        <v/>
      </c>
      <c r="E7829" s="178" t="str">
        <f aca="false">IF(LEN(B7829)=5,C7829,"")</f>
        <v/>
      </c>
      <c r="F7829" s="178" t="str">
        <f aca="false">IF(LEN(B7829)=13,C7829,"")</f>
        <v>Paku Alam</v>
      </c>
      <c r="G7829" s="178" t="s">
        <v>58257</v>
      </c>
      <c r="H7829" s="178" t="s">
        <v>53970</v>
      </c>
    </row>
    <row r="7830" s="178" customFormat="true" ht="15" hidden="false" customHeight="false" outlineLevel="0" collapsed="false">
      <c r="A7830" s="178" t="n">
        <v>54242</v>
      </c>
      <c r="B7830" s="178" t="s">
        <v>58258</v>
      </c>
      <c r="C7830" s="178" t="s">
        <v>58259</v>
      </c>
      <c r="D7830" s="178" t="str">
        <f aca="false">IF(LEN(B7830)=2,C7830,"")</f>
        <v/>
      </c>
      <c r="E7830" s="178" t="str">
        <f aca="false">IF(LEN(B7830)=5,C7830,"")</f>
        <v/>
      </c>
      <c r="F7830" s="178" t="str">
        <f aca="false">IF(LEN(B7830)=13,C7830,"")</f>
        <v>Bonasari</v>
      </c>
      <c r="G7830" s="178" t="s">
        <v>58259</v>
      </c>
      <c r="H7830" s="178" t="s">
        <v>53970</v>
      </c>
    </row>
    <row r="7831" s="178" customFormat="true" ht="15" hidden="false" customHeight="false" outlineLevel="0" collapsed="false">
      <c r="A7831" s="178" t="n">
        <v>54243</v>
      </c>
      <c r="B7831" s="178" t="s">
        <v>58260</v>
      </c>
      <c r="C7831" s="178" t="s">
        <v>58261</v>
      </c>
      <c r="D7831" s="178" t="str">
        <f aca="false">IF(LEN(B7831)=2,C7831,"")</f>
        <v/>
      </c>
      <c r="E7831" s="178" t="str">
        <f aca="false">IF(LEN(B7831)=5,C7831,"")</f>
        <v/>
      </c>
      <c r="F7831" s="178" t="str">
        <f aca="false">IF(LEN(B7831)=13,C7831,"")</f>
        <v>Rawa Boni</v>
      </c>
      <c r="G7831" s="178" t="s">
        <v>58261</v>
      </c>
      <c r="H7831" s="178" t="s">
        <v>53970</v>
      </c>
    </row>
    <row r="7832" s="178" customFormat="true" ht="15" hidden="false" customHeight="false" outlineLevel="0" collapsed="false">
      <c r="A7832" s="178" t="n">
        <v>54244</v>
      </c>
      <c r="B7832" s="178" t="s">
        <v>58262</v>
      </c>
      <c r="C7832" s="178" t="s">
        <v>58263</v>
      </c>
      <c r="D7832" s="178" t="str">
        <f aca="false">IF(LEN(B7832)=2,C7832,"")</f>
        <v/>
      </c>
      <c r="E7832" s="178" t="str">
        <f aca="false">IF(LEN(B7832)=5,C7832,"")</f>
        <v/>
      </c>
      <c r="F7832" s="178" t="str">
        <f aca="false">IF(LEN(B7832)=13,C7832,"")</f>
        <v>Buaran Mangga</v>
      </c>
      <c r="G7832" s="178" t="s">
        <v>58263</v>
      </c>
      <c r="H7832" s="178" t="s">
        <v>53970</v>
      </c>
    </row>
    <row r="7833" s="178" customFormat="true" ht="15" hidden="false" customHeight="false" outlineLevel="0" collapsed="false">
      <c r="A7833" s="178" t="n">
        <v>54245</v>
      </c>
      <c r="B7833" s="178" t="s">
        <v>58264</v>
      </c>
      <c r="C7833" s="178" t="s">
        <v>58265</v>
      </c>
      <c r="D7833" s="178" t="str">
        <f aca="false">IF(LEN(B7833)=2,C7833,"")</f>
        <v/>
      </c>
      <c r="E7833" s="178" t="str">
        <f aca="false">IF(LEN(B7833)=5,C7833,"")</f>
        <v/>
      </c>
      <c r="F7833" s="178" t="str">
        <f aca="false">IF(LEN(B7833)=13,C7833,"")</f>
        <v>Buaran Bambu</v>
      </c>
      <c r="G7833" s="178" t="s">
        <v>58265</v>
      </c>
      <c r="H7833" s="178" t="s">
        <v>53970</v>
      </c>
    </row>
    <row r="7834" s="178" customFormat="true" ht="15" hidden="false" customHeight="false" outlineLevel="0" collapsed="false">
      <c r="A7834" s="178" t="n">
        <v>54246</v>
      </c>
      <c r="B7834" s="178" t="s">
        <v>58266</v>
      </c>
      <c r="C7834" s="178" t="s">
        <v>45994</v>
      </c>
      <c r="D7834" s="178" t="str">
        <f aca="false">IF(LEN(B7834)=2,C7834,"")</f>
        <v/>
      </c>
      <c r="E7834" s="178" t="str">
        <f aca="false">IF(LEN(B7834)=5,C7834,"")</f>
        <v/>
      </c>
      <c r="F7834" s="178" t="str">
        <f aca="false">IF(LEN(B7834)=13,C7834,"")</f>
        <v>Kalibaru</v>
      </c>
      <c r="G7834" s="178" t="s">
        <v>45994</v>
      </c>
      <c r="H7834" s="178" t="s">
        <v>53970</v>
      </c>
    </row>
    <row r="7835" s="178" customFormat="true" ht="15" hidden="false" customHeight="false" outlineLevel="0" collapsed="false">
      <c r="A7835" s="178" t="n">
        <v>54247</v>
      </c>
      <c r="B7835" s="178" t="s">
        <v>58267</v>
      </c>
      <c r="C7835" s="178" t="s">
        <v>58268</v>
      </c>
      <c r="D7835" s="178" t="str">
        <f aca="false">IF(LEN(B7835)=2,C7835,"")</f>
        <v/>
      </c>
      <c r="E7835" s="178" t="str">
        <f aca="false">IF(LEN(B7835)=5,C7835,"")</f>
        <v/>
      </c>
      <c r="F7835" s="178" t="str">
        <f aca="false">IF(LEN(B7835)=13,C7835,"")</f>
        <v>Kohod</v>
      </c>
      <c r="G7835" s="178" t="s">
        <v>58268</v>
      </c>
      <c r="H7835" s="178" t="s">
        <v>53970</v>
      </c>
    </row>
    <row r="7836" s="178" customFormat="true" ht="15" hidden="false" customHeight="false" outlineLevel="0" collapsed="false">
      <c r="A7836" s="178" t="n">
        <v>54248</v>
      </c>
      <c r="B7836" s="178" t="s">
        <v>58269</v>
      </c>
      <c r="C7836" s="178" t="s">
        <v>45900</v>
      </c>
      <c r="D7836" s="178" t="str">
        <f aca="false">IF(LEN(B7836)=2,C7836,"")</f>
        <v/>
      </c>
      <c r="E7836" s="178" t="str">
        <f aca="false">IF(LEN(B7836)=5,C7836,"")</f>
        <v/>
      </c>
      <c r="F7836" s="178" t="str">
        <f aca="false">IF(LEN(B7836)=13,C7836,"")</f>
        <v>Kramat</v>
      </c>
      <c r="G7836" s="178" t="s">
        <v>45900</v>
      </c>
      <c r="H7836" s="178" t="s">
        <v>53970</v>
      </c>
    </row>
    <row r="7837" s="178" customFormat="true" ht="15" hidden="false" customHeight="false" outlineLevel="0" collapsed="false">
      <c r="A7837" s="178" t="n">
        <v>54249</v>
      </c>
      <c r="B7837" s="178" t="s">
        <v>58270</v>
      </c>
      <c r="C7837" s="178" t="s">
        <v>58271</v>
      </c>
      <c r="D7837" s="178" t="str">
        <f aca="false">IF(LEN(B7837)=2,C7837,"")</f>
        <v/>
      </c>
      <c r="E7837" s="178" t="str">
        <f aca="false">IF(LEN(B7837)=5,C7837,"")</f>
        <v/>
      </c>
      <c r="F7837" s="178" t="str">
        <f aca="false">IF(LEN(B7837)=13,C7837,"")</f>
        <v>Sukawali</v>
      </c>
      <c r="G7837" s="178" t="s">
        <v>58271</v>
      </c>
      <c r="H7837" s="178" t="s">
        <v>53970</v>
      </c>
    </row>
    <row r="7838" s="178" customFormat="true" ht="15" hidden="false" customHeight="false" outlineLevel="0" collapsed="false">
      <c r="A7838" s="178" t="n">
        <v>54250</v>
      </c>
      <c r="B7838" s="178" t="s">
        <v>58272</v>
      </c>
      <c r="C7838" s="178" t="s">
        <v>58273</v>
      </c>
      <c r="D7838" s="178" t="str">
        <f aca="false">IF(LEN(B7838)=2,C7838,"")</f>
        <v/>
      </c>
      <c r="E7838" s="178" t="str">
        <f aca="false">IF(LEN(B7838)=5,C7838,"")</f>
        <v/>
      </c>
      <c r="F7838" s="178" t="str">
        <f aca="false">IF(LEN(B7838)=13,C7838,"")</f>
        <v>Surya Bahari</v>
      </c>
      <c r="G7838" s="178" t="s">
        <v>58273</v>
      </c>
      <c r="H7838" s="178" t="s">
        <v>53970</v>
      </c>
    </row>
    <row r="7839" s="178" customFormat="true" ht="15" hidden="false" customHeight="false" outlineLevel="0" collapsed="false">
      <c r="A7839" s="178" t="n">
        <v>54251</v>
      </c>
      <c r="B7839" s="178" t="s">
        <v>58274</v>
      </c>
      <c r="C7839" s="178" t="s">
        <v>58275</v>
      </c>
      <c r="D7839" s="178" t="str">
        <f aca="false">IF(LEN(B7839)=2,C7839,"")</f>
        <v/>
      </c>
      <c r="E7839" s="178" t="str">
        <f aca="false">IF(LEN(B7839)=5,C7839,"")</f>
        <v/>
      </c>
      <c r="F7839" s="178" t="str">
        <f aca="false">IF(LEN(B7839)=13,C7839,"")</f>
        <v>Kiara Payung</v>
      </c>
      <c r="G7839" s="178" t="s">
        <v>58275</v>
      </c>
      <c r="H7839" s="178" t="s">
        <v>53970</v>
      </c>
    </row>
    <row r="7840" s="178" customFormat="true" ht="15" hidden="false" customHeight="false" outlineLevel="0" collapsed="false">
      <c r="A7840" s="178" t="n">
        <v>54252</v>
      </c>
      <c r="B7840" s="178" t="s">
        <v>58276</v>
      </c>
      <c r="C7840" s="178" t="s">
        <v>48932</v>
      </c>
      <c r="D7840" s="178" t="str">
        <f aca="false">IF(LEN(B7840)=2,C7840,"")</f>
        <v/>
      </c>
      <c r="E7840" s="178" t="str">
        <f aca="false">IF(LEN(B7840)=5,C7840,"")</f>
        <v/>
      </c>
      <c r="F7840" s="178" t="str">
        <f aca="false">IF(LEN(B7840)=13,C7840,"")</f>
        <v>Laksana</v>
      </c>
      <c r="G7840" s="178" t="s">
        <v>48932</v>
      </c>
      <c r="H7840" s="178" t="s">
        <v>53970</v>
      </c>
    </row>
    <row r="7841" s="178" customFormat="true" ht="15" hidden="false" customHeight="false" outlineLevel="0" collapsed="false">
      <c r="A7841" s="178" t="n">
        <v>54253</v>
      </c>
      <c r="B7841" s="178" t="s">
        <v>58277</v>
      </c>
      <c r="C7841" s="178" t="s">
        <v>10932</v>
      </c>
      <c r="D7841" s="178" t="str">
        <f aca="false">IF(LEN(B7841)=2,C7841,"")</f>
        <v/>
      </c>
      <c r="E7841" s="178" t="str">
        <f aca="false">IF(LEN(B7841)=5,C7841,"")</f>
        <v/>
      </c>
      <c r="F7841" s="178" t="str">
        <f aca="false">IF(LEN(B7841)=13,C7841,"")</f>
        <v>Gaga</v>
      </c>
      <c r="G7841" s="178" t="s">
        <v>10932</v>
      </c>
      <c r="H7841" s="178" t="s">
        <v>53970</v>
      </c>
    </row>
    <row r="7842" s="178" customFormat="true" ht="15" hidden="false" customHeight="false" outlineLevel="0" collapsed="false">
      <c r="A7842" s="178" t="n">
        <v>54254</v>
      </c>
      <c r="B7842" s="178" t="s">
        <v>58278</v>
      </c>
      <c r="C7842" s="178" t="s">
        <v>58279</v>
      </c>
      <c r="D7842" s="178" t="str">
        <f aca="false">IF(LEN(B7842)=2,C7842,"")</f>
        <v/>
      </c>
      <c r="E7842" s="178" t="str">
        <f aca="false">IF(LEN(B7842)=5,C7842,"")</f>
        <v/>
      </c>
      <c r="F7842" s="178" t="str">
        <f aca="false">IF(LEN(B7842)=13,C7842,"")</f>
        <v/>
      </c>
      <c r="H7842" s="178" t="s">
        <v>58279</v>
      </c>
    </row>
    <row r="7843" s="178" customFormat="true" ht="15" hidden="false" customHeight="false" outlineLevel="0" collapsed="false">
      <c r="A7843" s="178" t="n">
        <v>54255</v>
      </c>
      <c r="B7843" s="178" t="s">
        <v>58280</v>
      </c>
      <c r="C7843" s="178" t="s">
        <v>58279</v>
      </c>
      <c r="D7843" s="178" t="str">
        <f aca="false">IF(LEN(B7843)=2,C7843,"")</f>
        <v/>
      </c>
      <c r="E7843" s="178" t="str">
        <f aca="false">IF(LEN(B7843)=5,C7843,"")</f>
        <v/>
      </c>
      <c r="F7843" s="178" t="str">
        <f aca="false">IF(LEN(B7843)=13,C7843,"")</f>
        <v>Sepatan</v>
      </c>
      <c r="G7843" s="178" t="s">
        <v>58279</v>
      </c>
      <c r="H7843" s="178" t="s">
        <v>58279</v>
      </c>
    </row>
    <row r="7844" s="178" customFormat="true" ht="15" hidden="false" customHeight="false" outlineLevel="0" collapsed="false">
      <c r="A7844" s="178" t="n">
        <v>54256</v>
      </c>
      <c r="B7844" s="178" t="s">
        <v>58281</v>
      </c>
      <c r="C7844" s="178" t="s">
        <v>46159</v>
      </c>
      <c r="D7844" s="178" t="str">
        <f aca="false">IF(LEN(B7844)=2,C7844,"")</f>
        <v/>
      </c>
      <c r="E7844" s="178" t="str">
        <f aca="false">IF(LEN(B7844)=5,C7844,"")</f>
        <v/>
      </c>
      <c r="F7844" s="178" t="str">
        <f aca="false">IF(LEN(B7844)=13,C7844,"")</f>
        <v>Karet</v>
      </c>
      <c r="G7844" s="178" t="s">
        <v>46159</v>
      </c>
      <c r="H7844" s="178" t="s">
        <v>58279</v>
      </c>
    </row>
    <row r="7845" s="178" customFormat="true" ht="15" hidden="false" customHeight="false" outlineLevel="0" collapsed="false">
      <c r="A7845" s="178" t="n">
        <v>54257</v>
      </c>
      <c r="B7845" s="178" t="s">
        <v>58282</v>
      </c>
      <c r="C7845" s="178" t="s">
        <v>58283</v>
      </c>
      <c r="D7845" s="178" t="str">
        <f aca="false">IF(LEN(B7845)=2,C7845,"")</f>
        <v/>
      </c>
      <c r="E7845" s="178" t="str">
        <f aca="false">IF(LEN(B7845)=5,C7845,"")</f>
        <v/>
      </c>
      <c r="F7845" s="178" t="str">
        <f aca="false">IF(LEN(B7845)=13,C7845,"")</f>
        <v>Kayu Agung</v>
      </c>
      <c r="G7845" s="178" t="s">
        <v>58283</v>
      </c>
      <c r="H7845" s="178" t="s">
        <v>58279</v>
      </c>
    </row>
    <row r="7846" s="178" customFormat="true" ht="15" hidden="false" customHeight="false" outlineLevel="0" collapsed="false">
      <c r="A7846" s="178" t="n">
        <v>54258</v>
      </c>
      <c r="B7846" s="178" t="s">
        <v>58284</v>
      </c>
      <c r="C7846" s="178" t="s">
        <v>58285</v>
      </c>
      <c r="D7846" s="178" t="str">
        <f aca="false">IF(LEN(B7846)=2,C7846,"")</f>
        <v/>
      </c>
      <c r="E7846" s="178" t="str">
        <f aca="false">IF(LEN(B7846)=5,C7846,"")</f>
        <v/>
      </c>
      <c r="F7846" s="178" t="str">
        <f aca="false">IF(LEN(B7846)=13,C7846,"")</f>
        <v>Kayu Bongkok</v>
      </c>
      <c r="G7846" s="178" t="s">
        <v>58285</v>
      </c>
      <c r="H7846" s="178" t="s">
        <v>58279</v>
      </c>
    </row>
    <row r="7847" s="178" customFormat="true" ht="15" hidden="false" customHeight="false" outlineLevel="0" collapsed="false">
      <c r="A7847" s="178" t="n">
        <v>54259</v>
      </c>
      <c r="B7847" s="178" t="s">
        <v>58286</v>
      </c>
      <c r="C7847" s="178" t="s">
        <v>2482</v>
      </c>
      <c r="D7847" s="178" t="str">
        <f aca="false">IF(LEN(B7847)=2,C7847,"")</f>
        <v/>
      </c>
      <c r="E7847" s="178" t="str">
        <f aca="false">IF(LEN(B7847)=5,C7847,"")</f>
        <v/>
      </c>
      <c r="F7847" s="178" t="str">
        <f aca="false">IF(LEN(B7847)=13,C7847,"")</f>
        <v>Pondok Jaya</v>
      </c>
      <c r="G7847" s="178" t="s">
        <v>2482</v>
      </c>
      <c r="H7847" s="178" t="s">
        <v>58279</v>
      </c>
    </row>
    <row r="7848" s="178" customFormat="true" ht="15" hidden="false" customHeight="false" outlineLevel="0" collapsed="false">
      <c r="A7848" s="178" t="n">
        <v>54260</v>
      </c>
      <c r="B7848" s="178" t="s">
        <v>58287</v>
      </c>
      <c r="C7848" s="178" t="s">
        <v>58288</v>
      </c>
      <c r="D7848" s="178" t="str">
        <f aca="false">IF(LEN(B7848)=2,C7848,"")</f>
        <v/>
      </c>
      <c r="E7848" s="178" t="str">
        <f aca="false">IF(LEN(B7848)=5,C7848,"")</f>
        <v/>
      </c>
      <c r="F7848" s="178" t="str">
        <f aca="false">IF(LEN(B7848)=13,C7848,"")</f>
        <v>Pisangan Jaya</v>
      </c>
      <c r="G7848" s="178" t="s">
        <v>58288</v>
      </c>
      <c r="H7848" s="178" t="s">
        <v>58279</v>
      </c>
    </row>
    <row r="7849" s="178" customFormat="true" ht="15" hidden="false" customHeight="false" outlineLevel="0" collapsed="false">
      <c r="A7849" s="178" t="n">
        <v>54261</v>
      </c>
      <c r="B7849" s="178" t="s">
        <v>58289</v>
      </c>
      <c r="C7849" s="178" t="s">
        <v>19285</v>
      </c>
      <c r="D7849" s="178" t="str">
        <f aca="false">IF(LEN(B7849)=2,C7849,"")</f>
        <v/>
      </c>
      <c r="E7849" s="178" t="str">
        <f aca="false">IF(LEN(B7849)=5,C7849,"")</f>
        <v/>
      </c>
      <c r="F7849" s="178" t="str">
        <f aca="false">IF(LEN(B7849)=13,C7849,"")</f>
        <v>Mekar Jaya</v>
      </c>
      <c r="G7849" s="178" t="s">
        <v>19285</v>
      </c>
      <c r="H7849" s="178" t="s">
        <v>58279</v>
      </c>
    </row>
    <row r="7850" s="178" customFormat="true" ht="15" hidden="false" customHeight="false" outlineLevel="0" collapsed="false">
      <c r="A7850" s="178" t="n">
        <v>54262</v>
      </c>
      <c r="B7850" s="178" t="s">
        <v>58290</v>
      </c>
      <c r="C7850" s="178" t="s">
        <v>58291</v>
      </c>
      <c r="D7850" s="178" t="str">
        <f aca="false">IF(LEN(B7850)=2,C7850,"")</f>
        <v/>
      </c>
      <c r="E7850" s="178" t="str">
        <f aca="false">IF(LEN(B7850)=5,C7850,"")</f>
        <v/>
      </c>
      <c r="F7850" s="178" t="str">
        <f aca="false">IF(LEN(B7850)=13,C7850,"")</f>
        <v>Sarakan</v>
      </c>
      <c r="G7850" s="178" t="s">
        <v>58291</v>
      </c>
      <c r="H7850" s="178" t="s">
        <v>58279</v>
      </c>
    </row>
    <row r="7851" s="178" customFormat="true" ht="15" hidden="false" customHeight="false" outlineLevel="0" collapsed="false">
      <c r="A7851" s="178" t="n">
        <v>54263</v>
      </c>
      <c r="B7851" s="178" t="s">
        <v>58292</v>
      </c>
      <c r="C7851" s="178" t="s">
        <v>46625</v>
      </c>
      <c r="D7851" s="178" t="str">
        <f aca="false">IF(LEN(B7851)=2,C7851,"")</f>
        <v/>
      </c>
      <c r="E7851" s="178" t="str">
        <f aca="false">IF(LEN(B7851)=5,C7851,"")</f>
        <v/>
      </c>
      <c r="F7851" s="178" t="str">
        <f aca="false">IF(LEN(B7851)=13,C7851,"")</f>
        <v/>
      </c>
      <c r="H7851" s="178" t="s">
        <v>46625</v>
      </c>
    </row>
    <row r="7852" s="178" customFormat="true" ht="15" hidden="false" customHeight="false" outlineLevel="0" collapsed="false">
      <c r="A7852" s="178" t="n">
        <v>54264</v>
      </c>
      <c r="B7852" s="178" t="s">
        <v>58293</v>
      </c>
      <c r="C7852" s="178" t="s">
        <v>58294</v>
      </c>
      <c r="D7852" s="178" t="str">
        <f aca="false">IF(LEN(B7852)=2,C7852,"")</f>
        <v/>
      </c>
      <c r="E7852" s="178" t="str">
        <f aca="false">IF(LEN(B7852)=5,C7852,"")</f>
        <v/>
      </c>
      <c r="F7852" s="178" t="str">
        <f aca="false">IF(LEN(B7852)=13,C7852,"")</f>
        <v>Curug Kulon</v>
      </c>
      <c r="G7852" s="178" t="s">
        <v>58294</v>
      </c>
      <c r="H7852" s="178" t="s">
        <v>46625</v>
      </c>
    </row>
    <row r="7853" s="178" customFormat="true" ht="15" hidden="false" customHeight="false" outlineLevel="0" collapsed="false">
      <c r="A7853" s="178" t="n">
        <v>54265</v>
      </c>
      <c r="B7853" s="178" t="s">
        <v>58295</v>
      </c>
      <c r="C7853" s="178" t="s">
        <v>48407</v>
      </c>
      <c r="D7853" s="178" t="str">
        <f aca="false">IF(LEN(B7853)=2,C7853,"")</f>
        <v/>
      </c>
      <c r="E7853" s="178" t="str">
        <f aca="false">IF(LEN(B7853)=5,C7853,"")</f>
        <v/>
      </c>
      <c r="F7853" s="178" t="str">
        <f aca="false">IF(LEN(B7853)=13,C7853,"")</f>
        <v>Sukabakti</v>
      </c>
      <c r="G7853" s="178" t="s">
        <v>48407</v>
      </c>
      <c r="H7853" s="178" t="s">
        <v>46625</v>
      </c>
    </row>
    <row r="7854" s="178" customFormat="true" ht="15" hidden="false" customHeight="false" outlineLevel="0" collapsed="false">
      <c r="A7854" s="178" t="n">
        <v>54266</v>
      </c>
      <c r="B7854" s="178" t="s">
        <v>58296</v>
      </c>
      <c r="C7854" s="178" t="s">
        <v>54057</v>
      </c>
      <c r="D7854" s="178" t="str">
        <f aca="false">IF(LEN(B7854)=2,C7854,"")</f>
        <v/>
      </c>
      <c r="E7854" s="178" t="str">
        <f aca="false">IF(LEN(B7854)=5,C7854,"")</f>
        <v/>
      </c>
      <c r="F7854" s="178" t="str">
        <f aca="false">IF(LEN(B7854)=13,C7854,"")</f>
        <v>Binong</v>
      </c>
      <c r="G7854" s="178" t="s">
        <v>54057</v>
      </c>
      <c r="H7854" s="178" t="s">
        <v>46625</v>
      </c>
    </row>
    <row r="7855" s="178" customFormat="true" ht="15" hidden="false" customHeight="false" outlineLevel="0" collapsed="false">
      <c r="A7855" s="178" t="n">
        <v>54267</v>
      </c>
      <c r="B7855" s="178" t="s">
        <v>58297</v>
      </c>
      <c r="C7855" s="178" t="s">
        <v>51650</v>
      </c>
      <c r="D7855" s="178" t="str">
        <f aca="false">IF(LEN(B7855)=2,C7855,"")</f>
        <v/>
      </c>
      <c r="E7855" s="178" t="str">
        <f aca="false">IF(LEN(B7855)=5,C7855,"")</f>
        <v/>
      </c>
      <c r="F7855" s="178" t="str">
        <f aca="false">IF(LEN(B7855)=13,C7855,"")</f>
        <v>Curug Wetan</v>
      </c>
      <c r="G7855" s="178" t="s">
        <v>51650</v>
      </c>
      <c r="H7855" s="178" t="s">
        <v>46625</v>
      </c>
    </row>
    <row r="7856" s="178" customFormat="true" ht="15" hidden="false" customHeight="false" outlineLevel="0" collapsed="false">
      <c r="A7856" s="178" t="n">
        <v>54268</v>
      </c>
      <c r="B7856" s="178" t="s">
        <v>58298</v>
      </c>
      <c r="C7856" s="178" t="s">
        <v>53352</v>
      </c>
      <c r="D7856" s="178" t="str">
        <f aca="false">IF(LEN(B7856)=2,C7856,"")</f>
        <v/>
      </c>
      <c r="E7856" s="178" t="str">
        <f aca="false">IF(LEN(B7856)=5,C7856,"")</f>
        <v/>
      </c>
      <c r="F7856" s="178" t="str">
        <f aca="false">IF(LEN(B7856)=13,C7856,"")</f>
        <v>Kadu</v>
      </c>
      <c r="G7856" s="178" t="s">
        <v>53352</v>
      </c>
      <c r="H7856" s="178" t="s">
        <v>46625</v>
      </c>
    </row>
    <row r="7857" s="178" customFormat="true" ht="15" hidden="false" customHeight="false" outlineLevel="0" collapsed="false">
      <c r="A7857" s="178" t="n">
        <v>54269</v>
      </c>
      <c r="B7857" s="178" t="s">
        <v>58299</v>
      </c>
      <c r="C7857" s="178" t="s">
        <v>58300</v>
      </c>
      <c r="D7857" s="178" t="str">
        <f aca="false">IF(LEN(B7857)=2,C7857,"")</f>
        <v/>
      </c>
      <c r="E7857" s="178" t="str">
        <f aca="false">IF(LEN(B7857)=5,C7857,"")</f>
        <v/>
      </c>
      <c r="F7857" s="178" t="str">
        <f aca="false">IF(LEN(B7857)=13,C7857,"")</f>
        <v>Kadu Jaya</v>
      </c>
      <c r="G7857" s="178" t="s">
        <v>58300</v>
      </c>
      <c r="H7857" s="178" t="s">
        <v>46625</v>
      </c>
    </row>
    <row r="7858" s="178" customFormat="true" ht="15" hidden="false" customHeight="false" outlineLevel="0" collapsed="false">
      <c r="A7858" s="178" t="n">
        <v>54270</v>
      </c>
      <c r="B7858" s="178" t="s">
        <v>58301</v>
      </c>
      <c r="C7858" s="178" t="s">
        <v>58302</v>
      </c>
      <c r="D7858" s="178" t="str">
        <f aca="false">IF(LEN(B7858)=2,C7858,"")</f>
        <v/>
      </c>
      <c r="E7858" s="178" t="str">
        <f aca="false">IF(LEN(B7858)=5,C7858,"")</f>
        <v/>
      </c>
      <c r="F7858" s="178" t="str">
        <f aca="false">IF(LEN(B7858)=13,C7858,"")</f>
        <v>Cukanggalih</v>
      </c>
      <c r="G7858" s="178" t="s">
        <v>58302</v>
      </c>
      <c r="H7858" s="178" t="s">
        <v>46625</v>
      </c>
    </row>
    <row r="7859" s="178" customFormat="true" ht="15" hidden="false" customHeight="false" outlineLevel="0" collapsed="false">
      <c r="A7859" s="178" t="n">
        <v>54271</v>
      </c>
      <c r="B7859" s="178" t="s">
        <v>58303</v>
      </c>
      <c r="C7859" s="178" t="s">
        <v>49785</v>
      </c>
      <c r="D7859" s="178" t="str">
        <f aca="false">IF(LEN(B7859)=2,C7859,"")</f>
        <v/>
      </c>
      <c r="E7859" s="178" t="str">
        <f aca="false">IF(LEN(B7859)=5,C7859,"")</f>
        <v/>
      </c>
      <c r="F7859" s="178" t="str">
        <f aca="false">IF(LEN(B7859)=13,C7859,"")</f>
        <v/>
      </c>
      <c r="H7859" s="178" t="s">
        <v>49785</v>
      </c>
    </row>
    <row r="7860" s="178" customFormat="true" ht="15" hidden="false" customHeight="false" outlineLevel="0" collapsed="false">
      <c r="A7860" s="178" t="n">
        <v>54272</v>
      </c>
      <c r="B7860" s="178" t="s">
        <v>58304</v>
      </c>
      <c r="C7860" s="178" t="s">
        <v>46592</v>
      </c>
      <c r="D7860" s="178" t="str">
        <f aca="false">IF(LEN(B7860)=2,C7860,"")</f>
        <v/>
      </c>
      <c r="E7860" s="178" t="str">
        <f aca="false">IF(LEN(B7860)=5,C7860,"")</f>
        <v/>
      </c>
      <c r="F7860" s="178" t="str">
        <f aca="false">IF(LEN(B7860)=13,C7860,"")</f>
        <v>Sukamulya</v>
      </c>
      <c r="G7860" s="178" t="s">
        <v>46592</v>
      </c>
      <c r="H7860" s="178" t="s">
        <v>49785</v>
      </c>
    </row>
    <row r="7861" s="178" customFormat="true" ht="15" hidden="false" customHeight="false" outlineLevel="0" collapsed="false">
      <c r="A7861" s="178" t="n">
        <v>54273</v>
      </c>
      <c r="B7861" s="178" t="s">
        <v>58305</v>
      </c>
      <c r="C7861" s="178" t="s">
        <v>51068</v>
      </c>
      <c r="D7861" s="178" t="str">
        <f aca="false">IF(LEN(B7861)=2,C7861,"")</f>
        <v/>
      </c>
      <c r="E7861" s="178" t="str">
        <f aca="false">IF(LEN(B7861)=5,C7861,"")</f>
        <v/>
      </c>
      <c r="F7861" s="178" t="str">
        <f aca="false">IF(LEN(B7861)=13,C7861,"")</f>
        <v>Bunder</v>
      </c>
      <c r="G7861" s="178" t="s">
        <v>51068</v>
      </c>
      <c r="H7861" s="178" t="s">
        <v>49785</v>
      </c>
    </row>
    <row r="7862" s="178" customFormat="true" ht="15" hidden="false" customHeight="false" outlineLevel="0" collapsed="false">
      <c r="A7862" s="178" t="n">
        <v>54274</v>
      </c>
      <c r="B7862" s="178" t="s">
        <v>58306</v>
      </c>
      <c r="C7862" s="178" t="s">
        <v>46588</v>
      </c>
      <c r="D7862" s="178" t="str">
        <f aca="false">IF(LEN(B7862)=2,C7862,"")</f>
        <v/>
      </c>
      <c r="E7862" s="178" t="str">
        <f aca="false">IF(LEN(B7862)=5,C7862,"")</f>
        <v/>
      </c>
      <c r="F7862" s="178" t="str">
        <f aca="false">IF(LEN(B7862)=13,C7862,"")</f>
        <v>Cibadak</v>
      </c>
      <c r="G7862" s="178" t="s">
        <v>46588</v>
      </c>
      <c r="H7862" s="178" t="s">
        <v>49785</v>
      </c>
    </row>
    <row r="7863" s="178" customFormat="true" ht="15" hidden="false" customHeight="false" outlineLevel="0" collapsed="false">
      <c r="A7863" s="178" t="n">
        <v>54275</v>
      </c>
      <c r="B7863" s="178" t="s">
        <v>58307</v>
      </c>
      <c r="C7863" s="178" t="s">
        <v>47729</v>
      </c>
      <c r="D7863" s="178" t="str">
        <f aca="false">IF(LEN(B7863)=2,C7863,"")</f>
        <v/>
      </c>
      <c r="E7863" s="178" t="str">
        <f aca="false">IF(LEN(B7863)=5,C7863,"")</f>
        <v/>
      </c>
      <c r="F7863" s="178" t="str">
        <f aca="false">IF(LEN(B7863)=13,C7863,"")</f>
        <v>Talaga</v>
      </c>
      <c r="G7863" s="178" t="s">
        <v>47729</v>
      </c>
      <c r="H7863" s="178" t="s">
        <v>49785</v>
      </c>
    </row>
    <row r="7864" s="178" customFormat="true" ht="15" hidden="false" customHeight="false" outlineLevel="0" collapsed="false">
      <c r="A7864" s="178" t="n">
        <v>54276</v>
      </c>
      <c r="B7864" s="178" t="s">
        <v>58308</v>
      </c>
      <c r="C7864" s="178" t="s">
        <v>48255</v>
      </c>
      <c r="D7864" s="178" t="str">
        <f aca="false">IF(LEN(B7864)=2,C7864,"")</f>
        <v/>
      </c>
      <c r="E7864" s="178" t="str">
        <f aca="false">IF(LEN(B7864)=5,C7864,"")</f>
        <v/>
      </c>
      <c r="F7864" s="178" t="str">
        <f aca="false">IF(LEN(B7864)=13,C7864,"")</f>
        <v>Talagasari</v>
      </c>
      <c r="G7864" s="178" t="s">
        <v>48255</v>
      </c>
      <c r="H7864" s="178" t="s">
        <v>49785</v>
      </c>
    </row>
    <row r="7865" s="178" customFormat="true" ht="15" hidden="false" customHeight="false" outlineLevel="0" collapsed="false">
      <c r="A7865" s="178" t="n">
        <v>54277</v>
      </c>
      <c r="B7865" s="178" t="s">
        <v>58309</v>
      </c>
      <c r="C7865" s="178" t="s">
        <v>46306</v>
      </c>
      <c r="D7865" s="178" t="str">
        <f aca="false">IF(LEN(B7865)=2,C7865,"")</f>
        <v/>
      </c>
      <c r="E7865" s="178" t="str">
        <f aca="false">IF(LEN(B7865)=5,C7865,"")</f>
        <v/>
      </c>
      <c r="F7865" s="178" t="str">
        <f aca="false">IF(LEN(B7865)=13,C7865,"")</f>
        <v>Dukuh</v>
      </c>
      <c r="G7865" s="178" t="s">
        <v>46306</v>
      </c>
      <c r="H7865" s="178" t="s">
        <v>49785</v>
      </c>
    </row>
    <row r="7866" s="178" customFormat="true" ht="15" hidden="false" customHeight="false" outlineLevel="0" collapsed="false">
      <c r="A7866" s="178" t="n">
        <v>54278</v>
      </c>
      <c r="B7866" s="178" t="s">
        <v>58310</v>
      </c>
      <c r="C7866" s="178" t="s">
        <v>49785</v>
      </c>
      <c r="D7866" s="178" t="str">
        <f aca="false">IF(LEN(B7866)=2,C7866,"")</f>
        <v/>
      </c>
      <c r="E7866" s="178" t="str">
        <f aca="false">IF(LEN(B7866)=5,C7866,"")</f>
        <v/>
      </c>
      <c r="F7866" s="178" t="str">
        <f aca="false">IF(LEN(B7866)=13,C7866,"")</f>
        <v>Cikupa</v>
      </c>
      <c r="G7866" s="178" t="s">
        <v>49785</v>
      </c>
      <c r="H7866" s="178" t="s">
        <v>49785</v>
      </c>
    </row>
    <row r="7867" s="178" customFormat="true" ht="15" hidden="false" customHeight="false" outlineLevel="0" collapsed="false">
      <c r="A7867" s="178" t="n">
        <v>54279</v>
      </c>
      <c r="B7867" s="178" t="s">
        <v>58311</v>
      </c>
      <c r="C7867" s="178" t="s">
        <v>48203</v>
      </c>
      <c r="D7867" s="178" t="str">
        <f aca="false">IF(LEN(B7867)=2,C7867,"")</f>
        <v/>
      </c>
      <c r="E7867" s="178" t="str">
        <f aca="false">IF(LEN(B7867)=5,C7867,"")</f>
        <v/>
      </c>
      <c r="F7867" s="178" t="str">
        <f aca="false">IF(LEN(B7867)=13,C7867,"")</f>
        <v>Sukanagara</v>
      </c>
      <c r="G7867" s="178" t="s">
        <v>48203</v>
      </c>
      <c r="H7867" s="178" t="s">
        <v>49785</v>
      </c>
    </row>
    <row r="7868" s="178" customFormat="true" ht="15" hidden="false" customHeight="false" outlineLevel="0" collapsed="false">
      <c r="A7868" s="178" t="n">
        <v>54280</v>
      </c>
      <c r="B7868" s="178" t="s">
        <v>58312</v>
      </c>
      <c r="C7868" s="178" t="s">
        <v>58313</v>
      </c>
      <c r="D7868" s="178" t="str">
        <f aca="false">IF(LEN(B7868)=2,C7868,"")</f>
        <v/>
      </c>
      <c r="E7868" s="178" t="str">
        <f aca="false">IF(LEN(B7868)=5,C7868,"")</f>
        <v/>
      </c>
      <c r="F7868" s="178" t="str">
        <f aca="false">IF(LEN(B7868)=13,C7868,"")</f>
        <v>Bitung Jaya</v>
      </c>
      <c r="G7868" s="178" t="s">
        <v>58313</v>
      </c>
      <c r="H7868" s="178" t="s">
        <v>49785</v>
      </c>
    </row>
    <row r="7869" s="178" customFormat="true" ht="15" hidden="false" customHeight="false" outlineLevel="0" collapsed="false">
      <c r="A7869" s="178" t="n">
        <v>54281</v>
      </c>
      <c r="B7869" s="178" t="s">
        <v>58314</v>
      </c>
      <c r="C7869" s="178" t="s">
        <v>58315</v>
      </c>
      <c r="D7869" s="178" t="str">
        <f aca="false">IF(LEN(B7869)=2,C7869,"")</f>
        <v/>
      </c>
      <c r="E7869" s="178" t="str">
        <f aca="false">IF(LEN(B7869)=5,C7869,"")</f>
        <v/>
      </c>
      <c r="F7869" s="178" t="str">
        <f aca="false">IF(LEN(B7869)=13,C7869,"")</f>
        <v>Pasir Gadung</v>
      </c>
      <c r="G7869" s="178" t="s">
        <v>58315</v>
      </c>
      <c r="H7869" s="178" t="s">
        <v>49785</v>
      </c>
    </row>
    <row r="7870" s="178" customFormat="true" ht="15" hidden="false" customHeight="false" outlineLevel="0" collapsed="false">
      <c r="A7870" s="178" t="n">
        <v>54282</v>
      </c>
      <c r="B7870" s="178" t="s">
        <v>58316</v>
      </c>
      <c r="C7870" s="178" t="s">
        <v>46584</v>
      </c>
      <c r="D7870" s="178" t="str">
        <f aca="false">IF(LEN(B7870)=2,C7870,"")</f>
        <v/>
      </c>
      <c r="E7870" s="178" t="str">
        <f aca="false">IF(LEN(B7870)=5,C7870,"")</f>
        <v/>
      </c>
      <c r="F7870" s="178" t="str">
        <f aca="false">IF(LEN(B7870)=13,C7870,"")</f>
        <v>Sukadamai</v>
      </c>
      <c r="G7870" s="178" t="s">
        <v>46584</v>
      </c>
      <c r="H7870" s="178" t="s">
        <v>49785</v>
      </c>
    </row>
    <row r="7871" s="178" customFormat="true" ht="15" hidden="false" customHeight="false" outlineLevel="0" collapsed="false">
      <c r="A7871" s="178" t="n">
        <v>54283</v>
      </c>
      <c r="B7871" s="178" t="s">
        <v>58317</v>
      </c>
      <c r="C7871" s="178" t="s">
        <v>56004</v>
      </c>
      <c r="D7871" s="178" t="str">
        <f aca="false">IF(LEN(B7871)=2,C7871,"")</f>
        <v/>
      </c>
      <c r="E7871" s="178" t="str">
        <f aca="false">IF(LEN(B7871)=5,C7871,"")</f>
        <v/>
      </c>
      <c r="F7871" s="178" t="str">
        <f aca="false">IF(LEN(B7871)=13,C7871,"")</f>
        <v>Pasir Jaya</v>
      </c>
      <c r="G7871" s="178" t="s">
        <v>56004</v>
      </c>
      <c r="H7871" s="178" t="s">
        <v>49785</v>
      </c>
    </row>
    <row r="7872" s="178" customFormat="true" ht="15" hidden="false" customHeight="false" outlineLevel="0" collapsed="false">
      <c r="A7872" s="178" t="n">
        <v>54284</v>
      </c>
      <c r="B7872" s="178" t="s">
        <v>58318</v>
      </c>
      <c r="C7872" s="178" t="s">
        <v>58319</v>
      </c>
      <c r="D7872" s="178" t="str">
        <f aca="false">IF(LEN(B7872)=2,C7872,"")</f>
        <v/>
      </c>
      <c r="E7872" s="178" t="str">
        <f aca="false">IF(LEN(B7872)=5,C7872,"")</f>
        <v/>
      </c>
      <c r="F7872" s="178" t="str">
        <f aca="false">IF(LEN(B7872)=13,C7872,"")</f>
        <v>Budi Mulya</v>
      </c>
      <c r="G7872" s="178" t="s">
        <v>58319</v>
      </c>
      <c r="H7872" s="178" t="s">
        <v>49785</v>
      </c>
    </row>
    <row r="7873" s="178" customFormat="true" ht="15" hidden="false" customHeight="false" outlineLevel="0" collapsed="false">
      <c r="A7873" s="178" t="n">
        <v>54285</v>
      </c>
      <c r="B7873" s="178" t="s">
        <v>58320</v>
      </c>
      <c r="C7873" s="178" t="s">
        <v>46640</v>
      </c>
      <c r="D7873" s="178" t="str">
        <f aca="false">IF(LEN(B7873)=2,C7873,"")</f>
        <v/>
      </c>
      <c r="E7873" s="178" t="str">
        <f aca="false">IF(LEN(B7873)=5,C7873,"")</f>
        <v/>
      </c>
      <c r="F7873" s="178" t="str">
        <f aca="false">IF(LEN(B7873)=13,C7873,"")</f>
        <v>Bojong</v>
      </c>
      <c r="G7873" s="178" t="s">
        <v>46640</v>
      </c>
      <c r="H7873" s="178" t="s">
        <v>49785</v>
      </c>
    </row>
    <row r="7874" s="178" customFormat="true" ht="15" hidden="false" customHeight="false" outlineLevel="0" collapsed="false">
      <c r="A7874" s="178" t="n">
        <v>54286</v>
      </c>
      <c r="B7874" s="178" t="s">
        <v>58321</v>
      </c>
      <c r="C7874" s="178" t="s">
        <v>51673</v>
      </c>
      <c r="D7874" s="178" t="str">
        <f aca="false">IF(LEN(B7874)=2,C7874,"")</f>
        <v/>
      </c>
      <c r="E7874" s="178" t="str">
        <f aca="false">IF(LEN(B7874)=5,C7874,"")</f>
        <v/>
      </c>
      <c r="F7874" s="178" t="str">
        <f aca="false">IF(LEN(B7874)=13,C7874,"")</f>
        <v/>
      </c>
      <c r="H7874" s="178" t="s">
        <v>51673</v>
      </c>
    </row>
    <row r="7875" s="178" customFormat="true" ht="15" hidden="false" customHeight="false" outlineLevel="0" collapsed="false">
      <c r="A7875" s="178" t="n">
        <v>54287</v>
      </c>
      <c r="B7875" s="178" t="s">
        <v>58322</v>
      </c>
      <c r="C7875" s="178" t="s">
        <v>58323</v>
      </c>
      <c r="D7875" s="178" t="str">
        <f aca="false">IF(LEN(B7875)=2,C7875,"")</f>
        <v/>
      </c>
      <c r="E7875" s="178" t="str">
        <f aca="false">IF(LEN(B7875)=5,C7875,"")</f>
        <v/>
      </c>
      <c r="F7875" s="178" t="str">
        <f aca="false">IF(LEN(B7875)=13,C7875,"")</f>
        <v>Mekar Bakti</v>
      </c>
      <c r="G7875" s="178" t="s">
        <v>58323</v>
      </c>
      <c r="H7875" s="178" t="s">
        <v>51673</v>
      </c>
    </row>
    <row r="7876" s="178" customFormat="true" ht="15" hidden="false" customHeight="false" outlineLevel="0" collapsed="false">
      <c r="A7876" s="178" t="n">
        <v>54288</v>
      </c>
      <c r="B7876" s="178" t="s">
        <v>58324</v>
      </c>
      <c r="C7876" s="178" t="s">
        <v>58325</v>
      </c>
      <c r="D7876" s="178" t="str">
        <f aca="false">IF(LEN(B7876)=2,C7876,"")</f>
        <v/>
      </c>
      <c r="E7876" s="178" t="str">
        <f aca="false">IF(LEN(B7876)=5,C7876,"")</f>
        <v/>
      </c>
      <c r="F7876" s="178" t="str">
        <f aca="false">IF(LEN(B7876)=13,C7876,"")</f>
        <v>Ranca Iyuh</v>
      </c>
      <c r="G7876" s="178" t="s">
        <v>58325</v>
      </c>
      <c r="H7876" s="178" t="s">
        <v>51673</v>
      </c>
    </row>
    <row r="7877" s="178" customFormat="true" ht="15" hidden="false" customHeight="false" outlineLevel="0" collapsed="false">
      <c r="A7877" s="178" t="n">
        <v>54289</v>
      </c>
      <c r="B7877" s="178" t="s">
        <v>58326</v>
      </c>
      <c r="C7877" s="178" t="s">
        <v>58327</v>
      </c>
      <c r="D7877" s="178" t="str">
        <f aca="false">IF(LEN(B7877)=2,C7877,"")</f>
        <v/>
      </c>
      <c r="E7877" s="178" t="str">
        <f aca="false">IF(LEN(B7877)=5,C7877,"")</f>
        <v/>
      </c>
      <c r="F7877" s="178" t="str">
        <f aca="false">IF(LEN(B7877)=13,C7877,"")</f>
        <v>Peusar</v>
      </c>
      <c r="G7877" s="178" t="s">
        <v>58327</v>
      </c>
      <c r="H7877" s="178" t="s">
        <v>51673</v>
      </c>
    </row>
    <row r="7878" s="178" customFormat="true" ht="15" hidden="false" customHeight="false" outlineLevel="0" collapsed="false">
      <c r="A7878" s="178" t="n">
        <v>54290</v>
      </c>
      <c r="B7878" s="178" t="s">
        <v>58328</v>
      </c>
      <c r="C7878" s="178" t="s">
        <v>58329</v>
      </c>
      <c r="D7878" s="178" t="str">
        <f aca="false">IF(LEN(B7878)=2,C7878,"")</f>
        <v/>
      </c>
      <c r="E7878" s="178" t="str">
        <f aca="false">IF(LEN(B7878)=5,C7878,"")</f>
        <v/>
      </c>
      <c r="F7878" s="178" t="str">
        <f aca="false">IF(LEN(B7878)=13,C7878,"")</f>
        <v>Ranca Kalapa</v>
      </c>
      <c r="G7878" s="178" t="s">
        <v>58329</v>
      </c>
      <c r="H7878" s="178" t="s">
        <v>51673</v>
      </c>
    </row>
    <row r="7879" s="178" customFormat="true" ht="15" hidden="false" customHeight="false" outlineLevel="0" collapsed="false">
      <c r="A7879" s="178" t="n">
        <v>54291</v>
      </c>
      <c r="B7879" s="178" t="s">
        <v>58330</v>
      </c>
      <c r="C7879" s="178" t="s">
        <v>58331</v>
      </c>
      <c r="D7879" s="178" t="str">
        <f aca="false">IF(LEN(B7879)=2,C7879,"")</f>
        <v/>
      </c>
      <c r="E7879" s="178" t="str">
        <f aca="false">IF(LEN(B7879)=5,C7879,"")</f>
        <v/>
      </c>
      <c r="F7879" s="178" t="str">
        <f aca="false">IF(LEN(B7879)=13,C7879,"")</f>
        <v>Serdang Kulon</v>
      </c>
      <c r="G7879" s="178" t="s">
        <v>58331</v>
      </c>
      <c r="H7879" s="178" t="s">
        <v>51673</v>
      </c>
    </row>
    <row r="7880" s="178" customFormat="true" ht="15" hidden="false" customHeight="false" outlineLevel="0" collapsed="false">
      <c r="A7880" s="178" t="n">
        <v>54292</v>
      </c>
      <c r="B7880" s="178" t="s">
        <v>58332</v>
      </c>
      <c r="C7880" s="178" t="s">
        <v>19285</v>
      </c>
      <c r="D7880" s="178" t="str">
        <f aca="false">IF(LEN(B7880)=2,C7880,"")</f>
        <v/>
      </c>
      <c r="E7880" s="178" t="str">
        <f aca="false">IF(LEN(B7880)=5,C7880,"")</f>
        <v/>
      </c>
      <c r="F7880" s="178" t="str">
        <f aca="false">IF(LEN(B7880)=13,C7880,"")</f>
        <v>Mekar Jaya</v>
      </c>
      <c r="G7880" s="178" t="s">
        <v>19285</v>
      </c>
      <c r="H7880" s="178" t="s">
        <v>51673</v>
      </c>
    </row>
    <row r="7881" s="178" customFormat="true" ht="15" hidden="false" customHeight="false" outlineLevel="0" collapsed="false">
      <c r="A7881" s="178" t="n">
        <v>54293</v>
      </c>
      <c r="B7881" s="178" t="s">
        <v>58333</v>
      </c>
      <c r="C7881" s="178" t="s">
        <v>50567</v>
      </c>
      <c r="D7881" s="178" t="str">
        <f aca="false">IF(LEN(B7881)=2,C7881,"")</f>
        <v/>
      </c>
      <c r="E7881" s="178" t="str">
        <f aca="false">IF(LEN(B7881)=5,C7881,"")</f>
        <v/>
      </c>
      <c r="F7881" s="178" t="str">
        <f aca="false">IF(LEN(B7881)=13,C7881,"")</f>
        <v>Ciakar</v>
      </c>
      <c r="G7881" s="178" t="s">
        <v>50567</v>
      </c>
      <c r="H7881" s="178" t="s">
        <v>51673</v>
      </c>
    </row>
    <row r="7882" s="178" customFormat="true" ht="15" hidden="false" customHeight="false" outlineLevel="0" collapsed="false">
      <c r="A7882" s="178" t="n">
        <v>54294</v>
      </c>
      <c r="B7882" s="178" t="s">
        <v>58334</v>
      </c>
      <c r="C7882" s="178" t="s">
        <v>51673</v>
      </c>
      <c r="D7882" s="178" t="str">
        <f aca="false">IF(LEN(B7882)=2,C7882,"")</f>
        <v/>
      </c>
      <c r="E7882" s="178" t="str">
        <f aca="false">IF(LEN(B7882)=5,C7882,"")</f>
        <v/>
      </c>
      <c r="F7882" s="178" t="str">
        <f aca="false">IF(LEN(B7882)=13,C7882,"")</f>
        <v>Panongan</v>
      </c>
      <c r="G7882" s="178" t="s">
        <v>51673</v>
      </c>
      <c r="H7882" s="178" t="s">
        <v>51673</v>
      </c>
    </row>
    <row r="7883" s="178" customFormat="true" ht="15" hidden="false" customHeight="false" outlineLevel="0" collapsed="false">
      <c r="A7883" s="178" t="n">
        <v>54295</v>
      </c>
      <c r="B7883" s="178" t="s">
        <v>58335</v>
      </c>
      <c r="C7883" s="178" t="s">
        <v>51058</v>
      </c>
      <c r="D7883" s="178" t="str">
        <f aca="false">IF(LEN(B7883)=2,C7883,"")</f>
        <v/>
      </c>
      <c r="E7883" s="178" t="str">
        <f aca="false">IF(LEN(B7883)=5,C7883,"")</f>
        <v/>
      </c>
      <c r="F7883" s="178" t="str">
        <f aca="false">IF(LEN(B7883)=13,C7883,"")</f>
        <v/>
      </c>
      <c r="H7883" s="178" t="s">
        <v>51058</v>
      </c>
    </row>
    <row r="7884" s="178" customFormat="true" ht="15" hidden="false" customHeight="false" outlineLevel="0" collapsed="false">
      <c r="A7884" s="178" t="n">
        <v>54296</v>
      </c>
      <c r="B7884" s="178" t="s">
        <v>58336</v>
      </c>
      <c r="C7884" s="178" t="s">
        <v>46907</v>
      </c>
      <c r="D7884" s="178" t="str">
        <f aca="false">IF(LEN(B7884)=2,C7884,"")</f>
        <v/>
      </c>
      <c r="E7884" s="178" t="str">
        <f aca="false">IF(LEN(B7884)=5,C7884,"")</f>
        <v/>
      </c>
      <c r="F7884" s="178" t="str">
        <f aca="false">IF(LEN(B7884)=13,C7884,"")</f>
        <v>Babakan</v>
      </c>
      <c r="G7884" s="178" t="s">
        <v>46907</v>
      </c>
      <c r="H7884" s="178" t="s">
        <v>51058</v>
      </c>
    </row>
    <row r="7885" s="178" customFormat="true" ht="15" hidden="false" customHeight="false" outlineLevel="0" collapsed="false">
      <c r="A7885" s="178" t="n">
        <v>54297</v>
      </c>
      <c r="B7885" s="178" t="s">
        <v>58337</v>
      </c>
      <c r="C7885" s="178" t="s">
        <v>46981</v>
      </c>
      <c r="D7885" s="178" t="str">
        <f aca="false">IF(LEN(B7885)=2,C7885,"")</f>
        <v/>
      </c>
      <c r="E7885" s="178" t="str">
        <f aca="false">IF(LEN(B7885)=5,C7885,"")</f>
        <v/>
      </c>
      <c r="F7885" s="178" t="str">
        <f aca="false">IF(LEN(B7885)=13,C7885,"")</f>
        <v>Caringin</v>
      </c>
      <c r="G7885" s="178" t="s">
        <v>46981</v>
      </c>
      <c r="H7885" s="178" t="s">
        <v>51058</v>
      </c>
    </row>
    <row r="7886" s="178" customFormat="true" ht="15" hidden="false" customHeight="false" outlineLevel="0" collapsed="false">
      <c r="A7886" s="178" t="n">
        <v>54298</v>
      </c>
      <c r="B7886" s="178" t="s">
        <v>58338</v>
      </c>
      <c r="C7886" s="178" t="s">
        <v>58339</v>
      </c>
      <c r="D7886" s="178" t="str">
        <f aca="false">IF(LEN(B7886)=2,C7886,"")</f>
        <v/>
      </c>
      <c r="E7886" s="178" t="str">
        <f aca="false">IF(LEN(B7886)=5,C7886,"")</f>
        <v/>
      </c>
      <c r="F7886" s="178" t="str">
        <f aca="false">IF(LEN(B7886)=13,C7886,"")</f>
        <v>Serdang Wetan</v>
      </c>
      <c r="G7886" s="178" t="s">
        <v>58339</v>
      </c>
      <c r="H7886" s="178" t="s">
        <v>51058</v>
      </c>
    </row>
    <row r="7887" s="178" customFormat="true" ht="15" hidden="false" customHeight="false" outlineLevel="0" collapsed="false">
      <c r="A7887" s="178" t="n">
        <v>54299</v>
      </c>
      <c r="B7887" s="178" t="s">
        <v>58340</v>
      </c>
      <c r="C7887" s="178" t="s">
        <v>58341</v>
      </c>
      <c r="D7887" s="178" t="str">
        <f aca="false">IF(LEN(B7887)=2,C7887,"")</f>
        <v/>
      </c>
      <c r="E7887" s="178" t="str">
        <f aca="false">IF(LEN(B7887)=5,C7887,"")</f>
        <v/>
      </c>
      <c r="F7887" s="178" t="str">
        <f aca="false">IF(LEN(B7887)=13,C7887,"")</f>
        <v>Babat</v>
      </c>
      <c r="G7887" s="178" t="s">
        <v>58341</v>
      </c>
      <c r="H7887" s="178" t="s">
        <v>51058</v>
      </c>
    </row>
    <row r="7888" s="178" customFormat="true" ht="15" hidden="false" customHeight="false" outlineLevel="0" collapsed="false">
      <c r="A7888" s="178" t="n">
        <v>54300</v>
      </c>
      <c r="B7888" s="178" t="s">
        <v>58342</v>
      </c>
      <c r="C7888" s="178" t="s">
        <v>50889</v>
      </c>
      <c r="D7888" s="178" t="str">
        <f aca="false">IF(LEN(B7888)=2,C7888,"")</f>
        <v/>
      </c>
      <c r="E7888" s="178" t="str">
        <f aca="false">IF(LEN(B7888)=5,C7888,"")</f>
        <v/>
      </c>
      <c r="F7888" s="178" t="str">
        <f aca="false">IF(LEN(B7888)=13,C7888,"")</f>
        <v>Ciangir</v>
      </c>
      <c r="G7888" s="178" t="s">
        <v>50889</v>
      </c>
      <c r="H7888" s="178" t="s">
        <v>51058</v>
      </c>
    </row>
    <row r="7889" s="178" customFormat="true" ht="15" hidden="false" customHeight="false" outlineLevel="0" collapsed="false">
      <c r="A7889" s="178" t="n">
        <v>54301</v>
      </c>
      <c r="B7889" s="178" t="s">
        <v>58343</v>
      </c>
      <c r="C7889" s="178" t="s">
        <v>51058</v>
      </c>
      <c r="D7889" s="178" t="str">
        <f aca="false">IF(LEN(B7889)=2,C7889,"")</f>
        <v/>
      </c>
      <c r="E7889" s="178" t="str">
        <f aca="false">IF(LEN(B7889)=5,C7889,"")</f>
        <v/>
      </c>
      <c r="F7889" s="178" t="str">
        <f aca="false">IF(LEN(B7889)=13,C7889,"")</f>
        <v>Legok</v>
      </c>
      <c r="G7889" s="178" t="s">
        <v>51058</v>
      </c>
      <c r="H7889" s="178" t="s">
        <v>51058</v>
      </c>
    </row>
    <row r="7890" s="178" customFormat="true" ht="15" hidden="false" customHeight="false" outlineLevel="0" collapsed="false">
      <c r="A7890" s="178" t="n">
        <v>54302</v>
      </c>
      <c r="B7890" s="178" t="s">
        <v>58344</v>
      </c>
      <c r="C7890" s="178" t="s">
        <v>47019</v>
      </c>
      <c r="D7890" s="178" t="str">
        <f aca="false">IF(LEN(B7890)=2,C7890,"")</f>
        <v/>
      </c>
      <c r="E7890" s="178" t="str">
        <f aca="false">IF(LEN(B7890)=5,C7890,"")</f>
        <v/>
      </c>
      <c r="F7890" s="178" t="str">
        <f aca="false">IF(LEN(B7890)=13,C7890,"")</f>
        <v>Palasari</v>
      </c>
      <c r="G7890" s="178" t="s">
        <v>47019</v>
      </c>
      <c r="H7890" s="178" t="s">
        <v>51058</v>
      </c>
    </row>
    <row r="7891" s="178" customFormat="true" ht="15" hidden="false" customHeight="false" outlineLevel="0" collapsed="false">
      <c r="A7891" s="178" t="n">
        <v>54303</v>
      </c>
      <c r="B7891" s="178" t="s">
        <v>58345</v>
      </c>
      <c r="C7891" s="178" t="s">
        <v>58346</v>
      </c>
      <c r="D7891" s="178" t="str">
        <f aca="false">IF(LEN(B7891)=2,C7891,"")</f>
        <v/>
      </c>
      <c r="E7891" s="178" t="str">
        <f aca="false">IF(LEN(B7891)=5,C7891,"")</f>
        <v/>
      </c>
      <c r="F7891" s="178" t="str">
        <f aca="false">IF(LEN(B7891)=13,C7891,"")</f>
        <v>Bojongkamal</v>
      </c>
      <c r="G7891" s="178" t="s">
        <v>58346</v>
      </c>
      <c r="H7891" s="178" t="s">
        <v>51058</v>
      </c>
    </row>
    <row r="7892" s="178" customFormat="true" ht="15" hidden="false" customHeight="false" outlineLevel="0" collapsed="false">
      <c r="A7892" s="178" t="n">
        <v>54304</v>
      </c>
      <c r="B7892" s="178" t="s">
        <v>58347</v>
      </c>
      <c r="C7892" s="178" t="s">
        <v>58348</v>
      </c>
      <c r="D7892" s="178" t="str">
        <f aca="false">IF(LEN(B7892)=2,C7892,"")</f>
        <v/>
      </c>
      <c r="E7892" s="178" t="str">
        <f aca="false">IF(LEN(B7892)=5,C7892,"")</f>
        <v/>
      </c>
      <c r="F7892" s="178" t="str">
        <f aca="false">IF(LEN(B7892)=13,C7892,"")</f>
        <v>Rancagong</v>
      </c>
      <c r="G7892" s="178" t="s">
        <v>58348</v>
      </c>
      <c r="H7892" s="178" t="s">
        <v>51058</v>
      </c>
    </row>
    <row r="7893" s="178" customFormat="true" ht="15" hidden="false" customHeight="false" outlineLevel="0" collapsed="false">
      <c r="A7893" s="178" t="n">
        <v>54305</v>
      </c>
      <c r="B7893" s="178" t="s">
        <v>58349</v>
      </c>
      <c r="C7893" s="178" t="s">
        <v>58091</v>
      </c>
      <c r="D7893" s="178" t="str">
        <f aca="false">IF(LEN(B7893)=2,C7893,"")</f>
        <v/>
      </c>
      <c r="E7893" s="178" t="str">
        <f aca="false">IF(LEN(B7893)=5,C7893,"")</f>
        <v/>
      </c>
      <c r="F7893" s="178" t="str">
        <f aca="false">IF(LEN(B7893)=13,C7893,"")</f>
        <v>Kemuning</v>
      </c>
      <c r="G7893" s="178" t="s">
        <v>58091</v>
      </c>
      <c r="H7893" s="178" t="s">
        <v>51058</v>
      </c>
    </row>
    <row r="7894" s="178" customFormat="true" ht="15" hidden="false" customHeight="false" outlineLevel="0" collapsed="false">
      <c r="A7894" s="178" t="n">
        <v>54306</v>
      </c>
      <c r="B7894" s="178" t="s">
        <v>58350</v>
      </c>
      <c r="C7894" s="178" t="s">
        <v>58351</v>
      </c>
      <c r="D7894" s="178" t="str">
        <f aca="false">IF(LEN(B7894)=2,C7894,"")</f>
        <v/>
      </c>
      <c r="E7894" s="178" t="str">
        <f aca="false">IF(LEN(B7894)=5,C7894,"")</f>
        <v/>
      </c>
      <c r="F7894" s="178" t="str">
        <f aca="false">IF(LEN(B7894)=13,C7894,"")</f>
        <v>Cirarab</v>
      </c>
      <c r="G7894" s="178" t="s">
        <v>58351</v>
      </c>
      <c r="H7894" s="178" t="s">
        <v>51058</v>
      </c>
    </row>
    <row r="7895" s="178" customFormat="true" ht="15" hidden="false" customHeight="false" outlineLevel="0" collapsed="false">
      <c r="A7895" s="178" t="n">
        <v>54307</v>
      </c>
      <c r="B7895" s="178" t="s">
        <v>58352</v>
      </c>
      <c r="C7895" s="178" t="s">
        <v>9270</v>
      </c>
      <c r="D7895" s="178" t="str">
        <f aca="false">IF(LEN(B7895)=2,C7895,"")</f>
        <v/>
      </c>
      <c r="E7895" s="178" t="str">
        <f aca="false">IF(LEN(B7895)=5,C7895,"")</f>
        <v/>
      </c>
      <c r="F7895" s="178" t="str">
        <f aca="false">IF(LEN(B7895)=13,C7895,"")</f>
        <v/>
      </c>
      <c r="H7895" s="178" t="s">
        <v>9270</v>
      </c>
    </row>
    <row r="7896" s="178" customFormat="true" ht="15" hidden="false" customHeight="false" outlineLevel="0" collapsed="false">
      <c r="A7896" s="178" t="n">
        <v>54308</v>
      </c>
      <c r="B7896" s="178" t="s">
        <v>58353</v>
      </c>
      <c r="C7896" s="178" t="s">
        <v>18833</v>
      </c>
      <c r="D7896" s="178" t="str">
        <f aca="false">IF(LEN(B7896)=2,C7896,"")</f>
        <v/>
      </c>
      <c r="E7896" s="178" t="str">
        <f aca="false">IF(LEN(B7896)=5,C7896,"")</f>
        <v/>
      </c>
      <c r="F7896" s="178" t="str">
        <f aca="false">IF(LEN(B7896)=13,C7896,"")</f>
        <v>Medang</v>
      </c>
      <c r="G7896" s="178" t="s">
        <v>18833</v>
      </c>
      <c r="H7896" s="178" t="s">
        <v>9270</v>
      </c>
    </row>
    <row r="7897" s="178" customFormat="true" ht="15" hidden="false" customHeight="false" outlineLevel="0" collapsed="false">
      <c r="A7897" s="178" t="n">
        <v>54309</v>
      </c>
      <c r="B7897" s="178" t="s">
        <v>58354</v>
      </c>
      <c r="C7897" s="178" t="s">
        <v>48717</v>
      </c>
      <c r="D7897" s="178" t="str">
        <f aca="false">IF(LEN(B7897)=2,C7897,"")</f>
        <v/>
      </c>
      <c r="E7897" s="178" t="str">
        <f aca="false">IF(LEN(B7897)=5,C7897,"")</f>
        <v/>
      </c>
      <c r="F7897" s="178" t="str">
        <f aca="false">IF(LEN(B7897)=13,C7897,"")</f>
        <v>Cicalengka</v>
      </c>
      <c r="G7897" s="178" t="s">
        <v>48717</v>
      </c>
      <c r="H7897" s="178" t="s">
        <v>9270</v>
      </c>
    </row>
    <row r="7898" s="178" customFormat="true" ht="15" hidden="false" customHeight="false" outlineLevel="0" collapsed="false">
      <c r="A7898" s="178" t="n">
        <v>54310</v>
      </c>
      <c r="B7898" s="178" t="s">
        <v>58355</v>
      </c>
      <c r="C7898" s="178" t="s">
        <v>9270</v>
      </c>
      <c r="D7898" s="178" t="str">
        <f aca="false">IF(LEN(B7898)=2,C7898,"")</f>
        <v/>
      </c>
      <c r="E7898" s="178" t="str">
        <f aca="false">IF(LEN(B7898)=5,C7898,"")</f>
        <v/>
      </c>
      <c r="F7898" s="178" t="str">
        <f aca="false">IF(LEN(B7898)=13,C7898,"")</f>
        <v>Pagedangan</v>
      </c>
      <c r="G7898" s="178" t="s">
        <v>9270</v>
      </c>
      <c r="H7898" s="178" t="s">
        <v>9270</v>
      </c>
    </row>
    <row r="7899" s="178" customFormat="true" ht="15" hidden="false" customHeight="false" outlineLevel="0" collapsed="false">
      <c r="A7899" s="178" t="n">
        <v>54311</v>
      </c>
      <c r="B7899" s="178" t="s">
        <v>58356</v>
      </c>
      <c r="C7899" s="178" t="s">
        <v>58357</v>
      </c>
      <c r="D7899" s="178" t="str">
        <f aca="false">IF(LEN(B7899)=2,C7899,"")</f>
        <v/>
      </c>
      <c r="E7899" s="178" t="str">
        <f aca="false">IF(LEN(B7899)=5,C7899,"")</f>
        <v/>
      </c>
      <c r="F7899" s="178" t="str">
        <f aca="false">IF(LEN(B7899)=13,C7899,"")</f>
        <v>Cijantra</v>
      </c>
      <c r="G7899" s="178" t="s">
        <v>58357</v>
      </c>
      <c r="H7899" s="178" t="s">
        <v>9270</v>
      </c>
    </row>
    <row r="7900" s="178" customFormat="true" ht="15" hidden="false" customHeight="false" outlineLevel="0" collapsed="false">
      <c r="A7900" s="178" t="n">
        <v>54312</v>
      </c>
      <c r="B7900" s="178" t="s">
        <v>58358</v>
      </c>
      <c r="C7900" s="178" t="s">
        <v>9269</v>
      </c>
      <c r="D7900" s="178" t="str">
        <f aca="false">IF(LEN(B7900)=2,C7900,"")</f>
        <v/>
      </c>
      <c r="E7900" s="178" t="str">
        <f aca="false">IF(LEN(B7900)=5,C7900,"")</f>
        <v/>
      </c>
      <c r="F7900" s="178" t="str">
        <f aca="false">IF(LEN(B7900)=13,C7900,"")</f>
        <v>Lengkong Kulon</v>
      </c>
      <c r="G7900" s="178" t="s">
        <v>9269</v>
      </c>
      <c r="H7900" s="178" t="s">
        <v>9270</v>
      </c>
    </row>
    <row r="7901" s="178" customFormat="true" ht="15" hidden="false" customHeight="false" outlineLevel="0" collapsed="false">
      <c r="A7901" s="178" t="n">
        <v>54313</v>
      </c>
      <c r="B7901" s="178" t="s">
        <v>58359</v>
      </c>
      <c r="C7901" s="178" t="s">
        <v>58360</v>
      </c>
      <c r="D7901" s="178" t="str">
        <f aca="false">IF(LEN(B7901)=2,C7901,"")</f>
        <v/>
      </c>
      <c r="E7901" s="178" t="str">
        <f aca="false">IF(LEN(B7901)=5,C7901,"")</f>
        <v/>
      </c>
      <c r="F7901" s="178" t="str">
        <f aca="false">IF(LEN(B7901)=13,C7901,"")</f>
        <v>Situ Gadung</v>
      </c>
      <c r="G7901" s="178" t="s">
        <v>58360</v>
      </c>
      <c r="H7901" s="178" t="s">
        <v>9270</v>
      </c>
    </row>
    <row r="7902" s="178" customFormat="true" ht="15" hidden="false" customHeight="false" outlineLevel="0" collapsed="false">
      <c r="A7902" s="178" t="n">
        <v>54314</v>
      </c>
      <c r="B7902" s="178" t="s">
        <v>58361</v>
      </c>
      <c r="C7902" s="178" t="s">
        <v>57462</v>
      </c>
      <c r="D7902" s="178" t="str">
        <f aca="false">IF(LEN(B7902)=2,C7902,"")</f>
        <v/>
      </c>
      <c r="E7902" s="178" t="str">
        <f aca="false">IF(LEN(B7902)=5,C7902,"")</f>
        <v/>
      </c>
      <c r="F7902" s="178" t="str">
        <f aca="false">IF(LEN(B7902)=13,C7902,"")</f>
        <v>Jatake</v>
      </c>
      <c r="G7902" s="178" t="s">
        <v>57462</v>
      </c>
      <c r="H7902" s="178" t="s">
        <v>9270</v>
      </c>
    </row>
    <row r="7903" s="178" customFormat="true" ht="15" hidden="false" customHeight="false" outlineLevel="0" collapsed="false">
      <c r="A7903" s="178" t="n">
        <v>54315</v>
      </c>
      <c r="B7903" s="178" t="s">
        <v>58362</v>
      </c>
      <c r="C7903" s="178" t="s">
        <v>49738</v>
      </c>
      <c r="D7903" s="178" t="str">
        <f aca="false">IF(LEN(B7903)=2,C7903,"")</f>
        <v/>
      </c>
      <c r="E7903" s="178" t="str">
        <f aca="false">IF(LEN(B7903)=5,C7903,"")</f>
        <v/>
      </c>
      <c r="F7903" s="178" t="str">
        <f aca="false">IF(LEN(B7903)=13,C7903,"")</f>
        <v>Cihuni</v>
      </c>
      <c r="G7903" s="178" t="s">
        <v>49738</v>
      </c>
      <c r="H7903" s="178" t="s">
        <v>9270</v>
      </c>
    </row>
    <row r="7904" s="178" customFormat="true" ht="15" hidden="false" customHeight="false" outlineLevel="0" collapsed="false">
      <c r="A7904" s="178" t="n">
        <v>54316</v>
      </c>
      <c r="B7904" s="178" t="s">
        <v>58363</v>
      </c>
      <c r="C7904" s="178" t="s">
        <v>58364</v>
      </c>
      <c r="D7904" s="178" t="str">
        <f aca="false">IF(LEN(B7904)=2,C7904,"")</f>
        <v/>
      </c>
      <c r="E7904" s="178" t="str">
        <f aca="false">IF(LEN(B7904)=5,C7904,"")</f>
        <v/>
      </c>
      <c r="F7904" s="178" t="str">
        <f aca="false">IF(LEN(B7904)=13,C7904,"")</f>
        <v>Kadu Sirung</v>
      </c>
      <c r="G7904" s="178" t="s">
        <v>58364</v>
      </c>
      <c r="H7904" s="178" t="s">
        <v>9270</v>
      </c>
    </row>
    <row r="7905" s="178" customFormat="true" ht="15" hidden="false" customHeight="false" outlineLevel="0" collapsed="false">
      <c r="A7905" s="178" t="n">
        <v>54317</v>
      </c>
      <c r="B7905" s="178" t="s">
        <v>58365</v>
      </c>
      <c r="C7905" s="178" t="s">
        <v>58366</v>
      </c>
      <c r="D7905" s="178" t="str">
        <f aca="false">IF(LEN(B7905)=2,C7905,"")</f>
        <v/>
      </c>
      <c r="E7905" s="178" t="str">
        <f aca="false">IF(LEN(B7905)=5,C7905,"")</f>
        <v/>
      </c>
      <c r="F7905" s="178" t="str">
        <f aca="false">IF(LEN(B7905)=13,C7905,"")</f>
        <v>Malang Nengah</v>
      </c>
      <c r="G7905" s="178" t="s">
        <v>58366</v>
      </c>
      <c r="H7905" s="178" t="s">
        <v>9270</v>
      </c>
    </row>
    <row r="7906" s="178" customFormat="true" ht="15" hidden="false" customHeight="false" outlineLevel="0" collapsed="false">
      <c r="A7906" s="178" t="n">
        <v>54318</v>
      </c>
      <c r="B7906" s="178" t="s">
        <v>58367</v>
      </c>
      <c r="C7906" s="178" t="s">
        <v>2653</v>
      </c>
      <c r="D7906" s="178" t="str">
        <f aca="false">IF(LEN(B7906)=2,C7906,"")</f>
        <v/>
      </c>
      <c r="E7906" s="178" t="str">
        <f aca="false">IF(LEN(B7906)=5,C7906,"")</f>
        <v/>
      </c>
      <c r="F7906" s="178" t="str">
        <f aca="false">IF(LEN(B7906)=13,C7906,"")</f>
        <v>Karang Tengah</v>
      </c>
      <c r="G7906" s="178" t="s">
        <v>2653</v>
      </c>
      <c r="H7906" s="178" t="s">
        <v>9270</v>
      </c>
    </row>
    <row r="7907" s="178" customFormat="true" ht="15" hidden="false" customHeight="false" outlineLevel="0" collapsed="false">
      <c r="A7907" s="178" t="n">
        <v>54319</v>
      </c>
      <c r="B7907" s="178" t="s">
        <v>58368</v>
      </c>
      <c r="C7907" s="178" t="s">
        <v>58369</v>
      </c>
      <c r="D7907" s="178" t="str">
        <f aca="false">IF(LEN(B7907)=2,C7907,"")</f>
        <v/>
      </c>
      <c r="E7907" s="178" t="str">
        <f aca="false">IF(LEN(B7907)=5,C7907,"")</f>
        <v/>
      </c>
      <c r="F7907" s="178" t="str">
        <f aca="false">IF(LEN(B7907)=13,C7907,"")</f>
        <v/>
      </c>
      <c r="H7907" s="178" t="s">
        <v>58369</v>
      </c>
    </row>
    <row r="7908" s="178" customFormat="true" ht="15" hidden="false" customHeight="false" outlineLevel="0" collapsed="false">
      <c r="A7908" s="178" t="n">
        <v>54320</v>
      </c>
      <c r="B7908" s="178" t="s">
        <v>58370</v>
      </c>
      <c r="C7908" s="178" t="s">
        <v>58369</v>
      </c>
      <c r="D7908" s="178" t="str">
        <f aca="false">IF(LEN(B7908)=2,C7908,"")</f>
        <v/>
      </c>
      <c r="E7908" s="178" t="str">
        <f aca="false">IF(LEN(B7908)=5,C7908,"")</f>
        <v/>
      </c>
      <c r="F7908" s="178" t="str">
        <f aca="false">IF(LEN(B7908)=13,C7908,"")</f>
        <v>Cisauk</v>
      </c>
      <c r="G7908" s="178" t="s">
        <v>58369</v>
      </c>
      <c r="H7908" s="178" t="s">
        <v>58369</v>
      </c>
    </row>
    <row r="7909" s="178" customFormat="true" ht="15" hidden="false" customHeight="false" outlineLevel="0" collapsed="false">
      <c r="A7909" s="178" t="n">
        <v>54321</v>
      </c>
      <c r="B7909" s="178" t="s">
        <v>58371</v>
      </c>
      <c r="C7909" s="178" t="s">
        <v>56039</v>
      </c>
      <c r="D7909" s="178" t="str">
        <f aca="false">IF(LEN(B7909)=2,C7909,"")</f>
        <v/>
      </c>
      <c r="E7909" s="178" t="str">
        <f aca="false">IF(LEN(B7909)=5,C7909,"")</f>
        <v/>
      </c>
      <c r="F7909" s="178" t="str">
        <f aca="false">IF(LEN(B7909)=13,C7909,"")</f>
        <v>Mekar Wangi</v>
      </c>
      <c r="G7909" s="178" t="s">
        <v>56039</v>
      </c>
      <c r="H7909" s="178" t="s">
        <v>58369</v>
      </c>
    </row>
    <row r="7910" s="178" customFormat="true" ht="15" hidden="false" customHeight="false" outlineLevel="0" collapsed="false">
      <c r="A7910" s="178" t="n">
        <v>54322</v>
      </c>
      <c r="B7910" s="178" t="s">
        <v>58372</v>
      </c>
      <c r="C7910" s="178" t="s">
        <v>58373</v>
      </c>
      <c r="D7910" s="178" t="str">
        <f aca="false">IF(LEN(B7910)=2,C7910,"")</f>
        <v/>
      </c>
      <c r="E7910" s="178" t="str">
        <f aca="false">IF(LEN(B7910)=5,C7910,"")</f>
        <v/>
      </c>
      <c r="F7910" s="178" t="str">
        <f aca="false">IF(LEN(B7910)=13,C7910,"")</f>
        <v>Suradita</v>
      </c>
      <c r="G7910" s="178" t="s">
        <v>58373</v>
      </c>
      <c r="H7910" s="178" t="s">
        <v>58369</v>
      </c>
    </row>
    <row r="7911" s="178" customFormat="true" ht="15" hidden="false" customHeight="false" outlineLevel="0" collapsed="false">
      <c r="A7911" s="178" t="n">
        <v>54323</v>
      </c>
      <c r="B7911" s="178" t="s">
        <v>58374</v>
      </c>
      <c r="C7911" s="178" t="s">
        <v>47333</v>
      </c>
      <c r="D7911" s="178" t="str">
        <f aca="false">IF(LEN(B7911)=2,C7911,"")</f>
        <v/>
      </c>
      <c r="E7911" s="178" t="str">
        <f aca="false">IF(LEN(B7911)=5,C7911,"")</f>
        <v/>
      </c>
      <c r="F7911" s="178" t="str">
        <f aca="false">IF(LEN(B7911)=13,C7911,"")</f>
        <v>Sampora</v>
      </c>
      <c r="G7911" s="178" t="s">
        <v>47333</v>
      </c>
      <c r="H7911" s="178" t="s">
        <v>58369</v>
      </c>
    </row>
    <row r="7912" s="178" customFormat="true" ht="15" hidden="false" customHeight="false" outlineLevel="0" collapsed="false">
      <c r="A7912" s="178" t="n">
        <v>54324</v>
      </c>
      <c r="B7912" s="178" t="s">
        <v>58375</v>
      </c>
      <c r="C7912" s="178" t="s">
        <v>58376</v>
      </c>
      <c r="D7912" s="178" t="str">
        <f aca="false">IF(LEN(B7912)=2,C7912,"")</f>
        <v/>
      </c>
      <c r="E7912" s="178" t="str">
        <f aca="false">IF(LEN(B7912)=5,C7912,"")</f>
        <v/>
      </c>
      <c r="F7912" s="178" t="str">
        <f aca="false">IF(LEN(B7912)=13,C7912,"")</f>
        <v>Dangdang</v>
      </c>
      <c r="G7912" s="178" t="s">
        <v>58376</v>
      </c>
      <c r="H7912" s="178" t="s">
        <v>58369</v>
      </c>
    </row>
    <row r="7913" s="178" customFormat="true" ht="15" hidden="false" customHeight="false" outlineLevel="0" collapsed="false">
      <c r="A7913" s="178" t="n">
        <v>54325</v>
      </c>
      <c r="B7913" s="178" t="s">
        <v>58377</v>
      </c>
      <c r="C7913" s="178" t="s">
        <v>51492</v>
      </c>
      <c r="D7913" s="178" t="str">
        <f aca="false">IF(LEN(B7913)=2,C7913,"")</f>
        <v/>
      </c>
      <c r="E7913" s="178" t="str">
        <f aca="false">IF(LEN(B7913)=5,C7913,"")</f>
        <v/>
      </c>
      <c r="F7913" s="178" t="str">
        <f aca="false">IF(LEN(B7913)=13,C7913,"")</f>
        <v>Cibogo</v>
      </c>
      <c r="G7913" s="178" t="s">
        <v>51492</v>
      </c>
      <c r="H7913" s="178" t="s">
        <v>58369</v>
      </c>
    </row>
    <row r="7914" s="178" customFormat="true" ht="15" hidden="false" customHeight="false" outlineLevel="0" collapsed="false">
      <c r="A7914" s="178" t="n">
        <v>54326</v>
      </c>
      <c r="B7914" s="178" t="s">
        <v>58378</v>
      </c>
      <c r="C7914" s="178" t="s">
        <v>46592</v>
      </c>
      <c r="D7914" s="178" t="str">
        <f aca="false">IF(LEN(B7914)=2,C7914,"")</f>
        <v/>
      </c>
      <c r="E7914" s="178" t="str">
        <f aca="false">IF(LEN(B7914)=5,C7914,"")</f>
        <v/>
      </c>
      <c r="F7914" s="178" t="str">
        <f aca="false">IF(LEN(B7914)=13,C7914,"")</f>
        <v/>
      </c>
      <c r="H7914" s="178" t="s">
        <v>46592</v>
      </c>
    </row>
    <row r="7915" s="178" customFormat="true" ht="15" hidden="false" customHeight="false" outlineLevel="0" collapsed="false">
      <c r="A7915" s="178" t="n">
        <v>54327</v>
      </c>
      <c r="B7915" s="178" t="s">
        <v>58379</v>
      </c>
      <c r="C7915" s="178" t="s">
        <v>47490</v>
      </c>
      <c r="D7915" s="178" t="str">
        <f aca="false">IF(LEN(B7915)=2,C7915,"")</f>
        <v/>
      </c>
      <c r="E7915" s="178" t="str">
        <f aca="false">IF(LEN(B7915)=5,C7915,"")</f>
        <v/>
      </c>
      <c r="F7915" s="178" t="str">
        <f aca="false">IF(LEN(B7915)=13,C7915,"")</f>
        <v>Benda</v>
      </c>
      <c r="G7915" s="178" t="s">
        <v>47490</v>
      </c>
      <c r="H7915" s="178" t="s">
        <v>46592</v>
      </c>
    </row>
    <row r="7916" s="178" customFormat="true" ht="15" hidden="false" customHeight="false" outlineLevel="0" collapsed="false">
      <c r="A7916" s="178" t="n">
        <v>54328</v>
      </c>
      <c r="B7916" s="178" t="s">
        <v>58380</v>
      </c>
      <c r="C7916" s="178" t="s">
        <v>46592</v>
      </c>
      <c r="D7916" s="178" t="str">
        <f aca="false">IF(LEN(B7916)=2,C7916,"")</f>
        <v/>
      </c>
      <c r="E7916" s="178" t="str">
        <f aca="false">IF(LEN(B7916)=5,C7916,"")</f>
        <v/>
      </c>
      <c r="F7916" s="178" t="str">
        <f aca="false">IF(LEN(B7916)=13,C7916,"")</f>
        <v>Sukamulya</v>
      </c>
      <c r="G7916" s="178" t="s">
        <v>46592</v>
      </c>
      <c r="H7916" s="178" t="s">
        <v>46592</v>
      </c>
    </row>
    <row r="7917" s="178" customFormat="true" ht="15" hidden="false" customHeight="false" outlineLevel="0" collapsed="false">
      <c r="A7917" s="178" t="n">
        <v>54329</v>
      </c>
      <c r="B7917" s="178" t="s">
        <v>58381</v>
      </c>
      <c r="C7917" s="178" t="s">
        <v>58382</v>
      </c>
      <c r="D7917" s="178" t="str">
        <f aca="false">IF(LEN(B7917)=2,C7917,"")</f>
        <v/>
      </c>
      <c r="E7917" s="178" t="str">
        <f aca="false">IF(LEN(B7917)=5,C7917,"")</f>
        <v/>
      </c>
      <c r="F7917" s="178" t="str">
        <f aca="false">IF(LEN(B7917)=13,C7917,"")</f>
        <v>Kaliasin</v>
      </c>
      <c r="G7917" s="178" t="s">
        <v>58382</v>
      </c>
      <c r="H7917" s="178" t="s">
        <v>46592</v>
      </c>
    </row>
    <row r="7918" s="178" customFormat="true" ht="15" hidden="false" customHeight="false" outlineLevel="0" collapsed="false">
      <c r="A7918" s="178" t="n">
        <v>54330</v>
      </c>
      <c r="B7918" s="178" t="s">
        <v>58383</v>
      </c>
      <c r="C7918" s="178" t="s">
        <v>58384</v>
      </c>
      <c r="D7918" s="178" t="str">
        <f aca="false">IF(LEN(B7918)=2,C7918,"")</f>
        <v/>
      </c>
      <c r="E7918" s="178" t="str">
        <f aca="false">IF(LEN(B7918)=5,C7918,"")</f>
        <v/>
      </c>
      <c r="F7918" s="178" t="str">
        <f aca="false">IF(LEN(B7918)=13,C7918,"")</f>
        <v>Buniayu</v>
      </c>
      <c r="G7918" s="178" t="s">
        <v>58384</v>
      </c>
      <c r="H7918" s="178" t="s">
        <v>46592</v>
      </c>
    </row>
    <row r="7919" s="178" customFormat="true" ht="15" hidden="false" customHeight="false" outlineLevel="0" collapsed="false">
      <c r="A7919" s="178" t="n">
        <v>54331</v>
      </c>
      <c r="B7919" s="178" t="s">
        <v>58385</v>
      </c>
      <c r="C7919" s="178" t="s">
        <v>58386</v>
      </c>
      <c r="D7919" s="178" t="str">
        <f aca="false">IF(LEN(B7919)=2,C7919,"")</f>
        <v/>
      </c>
      <c r="E7919" s="178" t="str">
        <f aca="false">IF(LEN(B7919)=5,C7919,"")</f>
        <v/>
      </c>
      <c r="F7919" s="178" t="str">
        <f aca="false">IF(LEN(B7919)=13,C7919,"")</f>
        <v>Parahu</v>
      </c>
      <c r="G7919" s="178" t="s">
        <v>58386</v>
      </c>
      <c r="H7919" s="178" t="s">
        <v>46592</v>
      </c>
    </row>
    <row r="7920" s="178" customFormat="true" ht="15" hidden="false" customHeight="false" outlineLevel="0" collapsed="false">
      <c r="A7920" s="178" t="n">
        <v>54332</v>
      </c>
      <c r="B7920" s="178" t="s">
        <v>58387</v>
      </c>
      <c r="C7920" s="178" t="s">
        <v>58388</v>
      </c>
      <c r="D7920" s="178" t="str">
        <f aca="false">IF(LEN(B7920)=2,C7920,"")</f>
        <v/>
      </c>
      <c r="E7920" s="178" t="str">
        <f aca="false">IF(LEN(B7920)=5,C7920,"")</f>
        <v/>
      </c>
      <c r="F7920" s="178" t="str">
        <f aca="false">IF(LEN(B7920)=13,C7920,"")</f>
        <v>Merak</v>
      </c>
      <c r="G7920" s="178" t="s">
        <v>58388</v>
      </c>
      <c r="H7920" s="178" t="s">
        <v>46592</v>
      </c>
    </row>
    <row r="7921" s="178" customFormat="true" ht="15" hidden="false" customHeight="false" outlineLevel="0" collapsed="false">
      <c r="A7921" s="178" t="n">
        <v>54333</v>
      </c>
      <c r="B7921" s="178" t="s">
        <v>58389</v>
      </c>
      <c r="C7921" s="178" t="s">
        <v>46878</v>
      </c>
      <c r="D7921" s="178" t="str">
        <f aca="false">IF(LEN(B7921)=2,C7921,"")</f>
        <v/>
      </c>
      <c r="E7921" s="178" t="str">
        <f aca="false">IF(LEN(B7921)=5,C7921,"")</f>
        <v/>
      </c>
      <c r="F7921" s="178" t="str">
        <f aca="false">IF(LEN(B7921)=13,C7921,"")</f>
        <v>Bunar</v>
      </c>
      <c r="G7921" s="178" t="s">
        <v>46878</v>
      </c>
      <c r="H7921" s="178" t="s">
        <v>46592</v>
      </c>
    </row>
    <row r="7922" s="178" customFormat="true" ht="15" hidden="false" customHeight="false" outlineLevel="0" collapsed="false">
      <c r="A7922" s="178" t="n">
        <v>54334</v>
      </c>
      <c r="B7922" s="178" t="s">
        <v>58390</v>
      </c>
      <c r="C7922" s="178" t="s">
        <v>48197</v>
      </c>
      <c r="D7922" s="178" t="str">
        <f aca="false">IF(LEN(B7922)=2,C7922,"")</f>
        <v/>
      </c>
      <c r="E7922" s="178" t="str">
        <f aca="false">IF(LEN(B7922)=5,C7922,"")</f>
        <v/>
      </c>
      <c r="F7922" s="178" t="str">
        <f aca="false">IF(LEN(B7922)=13,C7922,"")</f>
        <v>Kubang</v>
      </c>
      <c r="G7922" s="178" t="s">
        <v>48197</v>
      </c>
      <c r="H7922" s="178" t="s">
        <v>46592</v>
      </c>
    </row>
    <row r="7923" s="178" customFormat="true" ht="15" hidden="false" customHeight="false" outlineLevel="0" collapsed="false">
      <c r="A7923" s="178" t="n">
        <v>54335</v>
      </c>
      <c r="B7923" s="178" t="s">
        <v>58391</v>
      </c>
      <c r="C7923" s="178" t="s">
        <v>18922</v>
      </c>
      <c r="D7923" s="178" t="str">
        <f aca="false">IF(LEN(B7923)=2,C7923,"")</f>
        <v/>
      </c>
      <c r="E7923" s="178" t="str">
        <f aca="false">IF(LEN(B7923)=5,C7923,"")</f>
        <v/>
      </c>
      <c r="F7923" s="178" t="str">
        <f aca="false">IF(LEN(B7923)=13,C7923,"")</f>
        <v/>
      </c>
      <c r="H7923" s="178" t="s">
        <v>18922</v>
      </c>
    </row>
    <row r="7924" s="178" customFormat="true" ht="15" hidden="false" customHeight="false" outlineLevel="0" collapsed="false">
      <c r="A7924" s="178" t="n">
        <v>54336</v>
      </c>
      <c r="B7924" s="178" t="s">
        <v>58392</v>
      </c>
      <c r="C7924" s="178" t="s">
        <v>18922</v>
      </c>
      <c r="D7924" s="178" t="str">
        <f aca="false">IF(LEN(B7924)=2,C7924,"")</f>
        <v/>
      </c>
      <c r="E7924" s="178" t="str">
        <f aca="false">IF(LEN(B7924)=5,C7924,"")</f>
        <v/>
      </c>
      <c r="F7924" s="178" t="str">
        <f aca="false">IF(LEN(B7924)=13,C7924,"")</f>
        <v>Kelapa Dua</v>
      </c>
      <c r="G7924" s="178" t="s">
        <v>18922</v>
      </c>
      <c r="H7924" s="178" t="s">
        <v>18922</v>
      </c>
    </row>
    <row r="7925" s="178" customFormat="true" ht="15" hidden="false" customHeight="false" outlineLevel="0" collapsed="false">
      <c r="A7925" s="178" t="n">
        <v>54337</v>
      </c>
      <c r="B7925" s="178" t="s">
        <v>58393</v>
      </c>
      <c r="C7925" s="178" t="s">
        <v>58394</v>
      </c>
      <c r="D7925" s="178" t="str">
        <f aca="false">IF(LEN(B7925)=2,C7925,"")</f>
        <v/>
      </c>
      <c r="E7925" s="178" t="str">
        <f aca="false">IF(LEN(B7925)=5,C7925,"")</f>
        <v/>
      </c>
      <c r="F7925" s="178" t="str">
        <f aca="false">IF(LEN(B7925)=13,C7925,"")</f>
        <v>Bencongan</v>
      </c>
      <c r="G7925" s="178" t="s">
        <v>58394</v>
      </c>
      <c r="H7925" s="178" t="s">
        <v>18922</v>
      </c>
    </row>
    <row r="7926" s="178" customFormat="true" ht="15" hidden="false" customHeight="false" outlineLevel="0" collapsed="false">
      <c r="A7926" s="178" t="n">
        <v>54338</v>
      </c>
      <c r="B7926" s="178" t="s">
        <v>58395</v>
      </c>
      <c r="C7926" s="178" t="s">
        <v>58396</v>
      </c>
      <c r="D7926" s="178" t="str">
        <f aca="false">IF(LEN(B7926)=2,C7926,"")</f>
        <v/>
      </c>
      <c r="E7926" s="178" t="str">
        <f aca="false">IF(LEN(B7926)=5,C7926,"")</f>
        <v/>
      </c>
      <c r="F7926" s="178" t="str">
        <f aca="false">IF(LEN(B7926)=13,C7926,"")</f>
        <v>Bencongan Indah</v>
      </c>
      <c r="G7926" s="178" t="s">
        <v>58396</v>
      </c>
      <c r="H7926" s="178" t="s">
        <v>18922</v>
      </c>
    </row>
    <row r="7927" s="178" customFormat="true" ht="15" hidden="false" customHeight="false" outlineLevel="0" collapsed="false">
      <c r="A7927" s="178" t="n">
        <v>54339</v>
      </c>
      <c r="B7927" s="178" t="s">
        <v>58397</v>
      </c>
      <c r="C7927" s="178" t="s">
        <v>58398</v>
      </c>
      <c r="D7927" s="178" t="str">
        <f aca="false">IF(LEN(B7927)=2,C7927,"")</f>
        <v/>
      </c>
      <c r="E7927" s="178" t="str">
        <f aca="false">IF(LEN(B7927)=5,C7927,"")</f>
        <v/>
      </c>
      <c r="F7927" s="178" t="str">
        <f aca="false">IF(LEN(B7927)=13,C7927,"")</f>
        <v>Pakulonan Barat</v>
      </c>
      <c r="G7927" s="178" t="s">
        <v>58398</v>
      </c>
      <c r="H7927" s="178" t="s">
        <v>18922</v>
      </c>
    </row>
    <row r="7928" s="178" customFormat="true" ht="15" hidden="false" customHeight="false" outlineLevel="0" collapsed="false">
      <c r="A7928" s="178" t="n">
        <v>54340</v>
      </c>
      <c r="B7928" s="178" t="s">
        <v>58399</v>
      </c>
      <c r="C7928" s="178" t="s">
        <v>46422</v>
      </c>
      <c r="D7928" s="178" t="str">
        <f aca="false">IF(LEN(B7928)=2,C7928,"")</f>
        <v/>
      </c>
      <c r="E7928" s="178" t="str">
        <f aca="false">IF(LEN(B7928)=5,C7928,"")</f>
        <v/>
      </c>
      <c r="F7928" s="178" t="str">
        <f aca="false">IF(LEN(B7928)=13,C7928,"")</f>
        <v>Bojong Nangka</v>
      </c>
      <c r="G7928" s="178" t="s">
        <v>46422</v>
      </c>
      <c r="H7928" s="178" t="s">
        <v>18922</v>
      </c>
    </row>
    <row r="7929" s="178" customFormat="true" ht="15" hidden="false" customHeight="false" outlineLevel="0" collapsed="false">
      <c r="A7929" s="178" t="n">
        <v>54341</v>
      </c>
      <c r="B7929" s="178" t="s">
        <v>58400</v>
      </c>
      <c r="C7929" s="178" t="s">
        <v>2427</v>
      </c>
      <c r="D7929" s="178" t="str">
        <f aca="false">IF(LEN(B7929)=2,C7929,"")</f>
        <v/>
      </c>
      <c r="E7929" s="178" t="str">
        <f aca="false">IF(LEN(B7929)=5,C7929,"")</f>
        <v/>
      </c>
      <c r="F7929" s="178" t="str">
        <f aca="false">IF(LEN(B7929)=13,C7929,"")</f>
        <v>Curug Sangereng</v>
      </c>
      <c r="G7929" s="178" t="s">
        <v>2427</v>
      </c>
      <c r="H7929" s="178" t="s">
        <v>18922</v>
      </c>
    </row>
    <row r="7930" s="178" customFormat="true" ht="15" hidden="false" customHeight="false" outlineLevel="0" collapsed="false">
      <c r="A7930" s="178" t="n">
        <v>54342</v>
      </c>
      <c r="B7930" s="178" t="s">
        <v>58401</v>
      </c>
      <c r="C7930" s="178" t="s">
        <v>56395</v>
      </c>
      <c r="D7930" s="178" t="str">
        <f aca="false">IF(LEN(B7930)=2,C7930,"")</f>
        <v/>
      </c>
      <c r="E7930" s="178" t="str">
        <f aca="false">IF(LEN(B7930)=5,C7930,"")</f>
        <v/>
      </c>
      <c r="F7930" s="178" t="str">
        <f aca="false">IF(LEN(B7930)=13,C7930,"")</f>
        <v/>
      </c>
      <c r="H7930" s="178" t="s">
        <v>56395</v>
      </c>
    </row>
    <row r="7931" s="178" customFormat="true" ht="15" hidden="false" customHeight="false" outlineLevel="0" collapsed="false">
      <c r="A7931" s="178" t="n">
        <v>54343</v>
      </c>
      <c r="B7931" s="178" t="s">
        <v>58402</v>
      </c>
      <c r="C7931" s="178" t="s">
        <v>56395</v>
      </c>
      <c r="D7931" s="178" t="str">
        <f aca="false">IF(LEN(B7931)=2,C7931,"")</f>
        <v/>
      </c>
      <c r="E7931" s="178" t="str">
        <f aca="false">IF(LEN(B7931)=5,C7931,"")</f>
        <v/>
      </c>
      <c r="F7931" s="178" t="str">
        <f aca="false">IF(LEN(B7931)=13,C7931,"")</f>
        <v>Sindang Jaya</v>
      </c>
      <c r="G7931" s="178" t="s">
        <v>56395</v>
      </c>
      <c r="H7931" s="178" t="s">
        <v>56395</v>
      </c>
    </row>
    <row r="7932" s="178" customFormat="true" ht="15" hidden="false" customHeight="false" outlineLevel="0" collapsed="false">
      <c r="A7932" s="178" t="n">
        <v>54344</v>
      </c>
      <c r="B7932" s="178" t="s">
        <v>58403</v>
      </c>
      <c r="C7932" s="178" t="s">
        <v>49279</v>
      </c>
      <c r="D7932" s="178" t="str">
        <f aca="false">IF(LEN(B7932)=2,C7932,"")</f>
        <v/>
      </c>
      <c r="E7932" s="178" t="str">
        <f aca="false">IF(LEN(B7932)=5,C7932,"")</f>
        <v/>
      </c>
      <c r="F7932" s="178" t="str">
        <f aca="false">IF(LEN(B7932)=13,C7932,"")</f>
        <v>Wanakerta</v>
      </c>
      <c r="G7932" s="178" t="s">
        <v>49279</v>
      </c>
      <c r="H7932" s="178" t="s">
        <v>56395</v>
      </c>
    </row>
    <row r="7933" s="178" customFormat="true" ht="15" hidden="false" customHeight="false" outlineLevel="0" collapsed="false">
      <c r="A7933" s="178" t="n">
        <v>54345</v>
      </c>
      <c r="B7933" s="178" t="s">
        <v>58404</v>
      </c>
      <c r="C7933" s="178" t="s">
        <v>46594</v>
      </c>
      <c r="D7933" s="178" t="str">
        <f aca="false">IF(LEN(B7933)=2,C7933,"")</f>
        <v/>
      </c>
      <c r="E7933" s="178" t="str">
        <f aca="false">IF(LEN(B7933)=5,C7933,"")</f>
        <v/>
      </c>
      <c r="F7933" s="178" t="str">
        <f aca="false">IF(LEN(B7933)=13,C7933,"")</f>
        <v>Sukaharja</v>
      </c>
      <c r="G7933" s="178" t="s">
        <v>46594</v>
      </c>
      <c r="H7933" s="178" t="s">
        <v>56395</v>
      </c>
    </row>
    <row r="7934" s="178" customFormat="true" ht="15" hidden="false" customHeight="false" outlineLevel="0" collapsed="false">
      <c r="A7934" s="178" t="n">
        <v>54346</v>
      </c>
      <c r="B7934" s="178" t="s">
        <v>58405</v>
      </c>
      <c r="C7934" s="178" t="s">
        <v>48072</v>
      </c>
      <c r="D7934" s="178" t="str">
        <f aca="false">IF(LEN(B7934)=2,C7934,"")</f>
        <v/>
      </c>
      <c r="E7934" s="178" t="str">
        <f aca="false">IF(LEN(B7934)=5,C7934,"")</f>
        <v/>
      </c>
      <c r="F7934" s="178" t="str">
        <f aca="false">IF(LEN(B7934)=13,C7934,"")</f>
        <v>Sindangasih</v>
      </c>
      <c r="G7934" s="178" t="s">
        <v>48072</v>
      </c>
      <c r="H7934" s="178" t="s">
        <v>56395</v>
      </c>
    </row>
    <row r="7935" s="178" customFormat="true" ht="15" hidden="false" customHeight="false" outlineLevel="0" collapsed="false">
      <c r="A7935" s="178" t="n">
        <v>54347</v>
      </c>
      <c r="B7935" s="178" t="s">
        <v>58406</v>
      </c>
      <c r="C7935" s="178" t="s">
        <v>48636</v>
      </c>
      <c r="D7935" s="178" t="str">
        <f aca="false">IF(LEN(B7935)=2,C7935,"")</f>
        <v/>
      </c>
      <c r="E7935" s="178" t="str">
        <f aca="false">IF(LEN(B7935)=5,C7935,"")</f>
        <v/>
      </c>
      <c r="F7935" s="178" t="str">
        <f aca="false">IF(LEN(B7935)=13,C7935,"")</f>
        <v>Sindangpanon</v>
      </c>
      <c r="G7935" s="178" t="s">
        <v>48636</v>
      </c>
      <c r="H7935" s="178" t="s">
        <v>56395</v>
      </c>
    </row>
    <row r="7936" s="178" customFormat="true" ht="15" hidden="false" customHeight="false" outlineLevel="0" collapsed="false">
      <c r="A7936" s="178" t="n">
        <v>54348</v>
      </c>
      <c r="B7936" s="178" t="s">
        <v>58407</v>
      </c>
      <c r="C7936" s="178" t="s">
        <v>58408</v>
      </c>
      <c r="D7936" s="178" t="str">
        <f aca="false">IF(LEN(B7936)=2,C7936,"")</f>
        <v/>
      </c>
      <c r="E7936" s="178" t="str">
        <f aca="false">IF(LEN(B7936)=5,C7936,"")</f>
        <v/>
      </c>
      <c r="F7936" s="178" t="str">
        <f aca="false">IF(LEN(B7936)=13,C7936,"")</f>
        <v>Sindangsono</v>
      </c>
      <c r="G7936" s="178" t="s">
        <v>58408</v>
      </c>
      <c r="H7936" s="178" t="s">
        <v>56395</v>
      </c>
    </row>
    <row r="7937" s="178" customFormat="true" ht="15" hidden="false" customHeight="false" outlineLevel="0" collapsed="false">
      <c r="A7937" s="178" t="n">
        <v>54349</v>
      </c>
      <c r="B7937" s="178" t="s">
        <v>58409</v>
      </c>
      <c r="C7937" s="178" t="s">
        <v>58410</v>
      </c>
      <c r="D7937" s="178" t="str">
        <f aca="false">IF(LEN(B7937)=2,C7937,"")</f>
        <v/>
      </c>
      <c r="E7937" s="178" t="str">
        <f aca="false">IF(LEN(B7937)=5,C7937,"")</f>
        <v/>
      </c>
      <c r="F7937" s="178" t="str">
        <f aca="false">IF(LEN(B7937)=13,C7937,"")</f>
        <v>Badak Anom</v>
      </c>
      <c r="G7937" s="178" t="s">
        <v>58410</v>
      </c>
      <c r="H7937" s="178" t="s">
        <v>56395</v>
      </c>
    </row>
    <row r="7938" s="178" customFormat="true" ht="15" hidden="false" customHeight="false" outlineLevel="0" collapsed="false">
      <c r="A7938" s="178" t="n">
        <v>54350</v>
      </c>
      <c r="B7938" s="178" t="s">
        <v>58411</v>
      </c>
      <c r="C7938" s="178" t="s">
        <v>58412</v>
      </c>
      <c r="D7938" s="178" t="str">
        <f aca="false">IF(LEN(B7938)=2,C7938,"")</f>
        <v/>
      </c>
      <c r="E7938" s="178" t="str">
        <f aca="false">IF(LEN(B7938)=5,C7938,"")</f>
        <v/>
      </c>
      <c r="F7938" s="178" t="str">
        <f aca="false">IF(LEN(B7938)=13,C7938,"")</f>
        <v/>
      </c>
      <c r="H7938" s="178" t="s">
        <v>58412</v>
      </c>
    </row>
    <row r="7939" s="178" customFormat="true" ht="15" hidden="false" customHeight="false" outlineLevel="0" collapsed="false">
      <c r="A7939" s="178" t="n">
        <v>54351</v>
      </c>
      <c r="B7939" s="178" t="s">
        <v>58413</v>
      </c>
      <c r="C7939" s="178" t="s">
        <v>58414</v>
      </c>
      <c r="D7939" s="178" t="str">
        <f aca="false">IF(LEN(B7939)=2,C7939,"")</f>
        <v/>
      </c>
      <c r="E7939" s="178" t="str">
        <f aca="false">IF(LEN(B7939)=5,C7939,"")</f>
        <v/>
      </c>
      <c r="F7939" s="178" t="str">
        <f aca="false">IF(LEN(B7939)=13,C7939,"")</f>
        <v>Kedaung Barat</v>
      </c>
      <c r="G7939" s="178" t="s">
        <v>58414</v>
      </c>
      <c r="H7939" s="178" t="s">
        <v>58412</v>
      </c>
    </row>
    <row r="7940" s="178" customFormat="true" ht="15" hidden="false" customHeight="false" outlineLevel="0" collapsed="false">
      <c r="A7940" s="178" t="n">
        <v>54352</v>
      </c>
      <c r="B7940" s="178" t="s">
        <v>58415</v>
      </c>
      <c r="C7940" s="178" t="s">
        <v>58416</v>
      </c>
      <c r="D7940" s="178" t="str">
        <f aca="false">IF(LEN(B7940)=2,C7940,"")</f>
        <v/>
      </c>
      <c r="E7940" s="178" t="str">
        <f aca="false">IF(LEN(B7940)=5,C7940,"")</f>
        <v/>
      </c>
      <c r="F7940" s="178" t="str">
        <f aca="false">IF(LEN(B7940)=13,C7940,"")</f>
        <v>Lebak Wangi</v>
      </c>
      <c r="G7940" s="178" t="s">
        <v>58416</v>
      </c>
      <c r="H7940" s="178" t="s">
        <v>58412</v>
      </c>
    </row>
    <row r="7941" s="178" customFormat="true" ht="15" hidden="false" customHeight="false" outlineLevel="0" collapsed="false">
      <c r="A7941" s="178" t="n">
        <v>54353</v>
      </c>
      <c r="B7941" s="178" t="s">
        <v>58417</v>
      </c>
      <c r="C7941" s="178" t="s">
        <v>58253</v>
      </c>
      <c r="D7941" s="178" t="str">
        <f aca="false">IF(LEN(B7941)=2,C7941,"")</f>
        <v/>
      </c>
      <c r="E7941" s="178" t="str">
        <f aca="false">IF(LEN(B7941)=5,C7941,"")</f>
        <v/>
      </c>
      <c r="F7941" s="178" t="str">
        <f aca="false">IF(LEN(B7941)=13,C7941,"")</f>
        <v>Jati Mulya</v>
      </c>
      <c r="G7941" s="178" t="s">
        <v>58253</v>
      </c>
      <c r="H7941" s="178" t="s">
        <v>58412</v>
      </c>
    </row>
    <row r="7942" s="178" customFormat="true" ht="15" hidden="false" customHeight="false" outlineLevel="0" collapsed="false">
      <c r="A7942" s="178" t="n">
        <v>54354</v>
      </c>
      <c r="B7942" s="178" t="s">
        <v>58418</v>
      </c>
      <c r="C7942" s="178" t="s">
        <v>48796</v>
      </c>
      <c r="D7942" s="178" t="str">
        <f aca="false">IF(LEN(B7942)=2,C7942,"")</f>
        <v/>
      </c>
      <c r="E7942" s="178" t="str">
        <f aca="false">IF(LEN(B7942)=5,C7942,"")</f>
        <v/>
      </c>
      <c r="F7942" s="178" t="str">
        <f aca="false">IF(LEN(B7942)=13,C7942,"")</f>
        <v>Sangiang</v>
      </c>
      <c r="G7942" s="178" t="s">
        <v>48796</v>
      </c>
      <c r="H7942" s="178" t="s">
        <v>58412</v>
      </c>
    </row>
    <row r="7943" s="178" customFormat="true" ht="15" hidden="false" customHeight="false" outlineLevel="0" collapsed="false">
      <c r="A7943" s="178" t="n">
        <v>54355</v>
      </c>
      <c r="B7943" s="178" t="s">
        <v>58419</v>
      </c>
      <c r="C7943" s="178" t="s">
        <v>58420</v>
      </c>
      <c r="D7943" s="178" t="str">
        <f aca="false">IF(LEN(B7943)=2,C7943,"")</f>
        <v/>
      </c>
      <c r="E7943" s="178" t="str">
        <f aca="false">IF(LEN(B7943)=5,C7943,"")</f>
        <v/>
      </c>
      <c r="F7943" s="178" t="str">
        <f aca="false">IF(LEN(B7943)=13,C7943,"")</f>
        <v>Gempol Sari</v>
      </c>
      <c r="G7943" s="178" t="s">
        <v>58420</v>
      </c>
      <c r="H7943" s="178" t="s">
        <v>58412</v>
      </c>
    </row>
    <row r="7944" s="178" customFormat="true" ht="15" hidden="false" customHeight="false" outlineLevel="0" collapsed="false">
      <c r="A7944" s="178" t="n">
        <v>54356</v>
      </c>
      <c r="B7944" s="178" t="s">
        <v>58421</v>
      </c>
      <c r="C7944" s="178" t="s">
        <v>58422</v>
      </c>
      <c r="D7944" s="178" t="str">
        <f aca="false">IF(LEN(B7944)=2,C7944,"")</f>
        <v/>
      </c>
      <c r="E7944" s="178" t="str">
        <f aca="false">IF(LEN(B7944)=5,C7944,"")</f>
        <v/>
      </c>
      <c r="F7944" s="178" t="str">
        <f aca="false">IF(LEN(B7944)=13,C7944,"")</f>
        <v>Kampung Kelor</v>
      </c>
      <c r="G7944" s="178" t="s">
        <v>58422</v>
      </c>
      <c r="H7944" s="178" t="s">
        <v>58412</v>
      </c>
    </row>
    <row r="7945" s="178" customFormat="true" ht="15" hidden="false" customHeight="false" outlineLevel="0" collapsed="false">
      <c r="A7945" s="178" t="n">
        <v>54357</v>
      </c>
      <c r="B7945" s="178" t="s">
        <v>58423</v>
      </c>
      <c r="C7945" s="178" t="s">
        <v>58424</v>
      </c>
      <c r="D7945" s="178" t="str">
        <f aca="false">IF(LEN(B7945)=2,C7945,"")</f>
        <v/>
      </c>
      <c r="E7945" s="178" t="str">
        <f aca="false">IF(LEN(B7945)=5,C7945,"")</f>
        <v/>
      </c>
      <c r="F7945" s="178" t="str">
        <f aca="false">IF(LEN(B7945)=13,C7945,"")</f>
        <v>Pondok Kelor</v>
      </c>
      <c r="G7945" s="178" t="s">
        <v>58424</v>
      </c>
      <c r="H7945" s="178" t="s">
        <v>58412</v>
      </c>
    </row>
    <row r="7946" s="178" customFormat="true" ht="15" hidden="false" customHeight="false" outlineLevel="0" collapsed="false">
      <c r="A7946" s="178" t="n">
        <v>54358</v>
      </c>
      <c r="B7946" s="178" t="s">
        <v>58425</v>
      </c>
      <c r="C7946" s="178" t="s">
        <v>58426</v>
      </c>
      <c r="D7946" s="178" t="str">
        <f aca="false">IF(LEN(B7946)=2,C7946,"")</f>
        <v/>
      </c>
      <c r="E7946" s="178" t="str">
        <f aca="false">IF(LEN(B7946)=5,C7946,"")</f>
        <v/>
      </c>
      <c r="F7946" s="178" t="str">
        <f aca="false">IF(LEN(B7946)=13,C7946,"")</f>
        <v>Tanah Merah</v>
      </c>
      <c r="G7946" s="178" t="s">
        <v>58426</v>
      </c>
      <c r="H7946" s="178" t="s">
        <v>58412</v>
      </c>
    </row>
    <row r="7947" s="178" customFormat="true" ht="15" hidden="false" customHeight="false" outlineLevel="0" collapsed="false">
      <c r="A7947" s="178" t="n">
        <v>54359</v>
      </c>
      <c r="B7947" s="178" t="s">
        <v>58427</v>
      </c>
      <c r="C7947" s="178" t="s">
        <v>58428</v>
      </c>
      <c r="D7947" s="178" t="str">
        <f aca="false">IF(LEN(B7947)=2,C7947,"")</f>
        <v/>
      </c>
      <c r="E7947" s="178" t="str">
        <f aca="false">IF(LEN(B7947)=5,C7947,"")</f>
        <v/>
      </c>
      <c r="F7947" s="178" t="str">
        <f aca="false">IF(LEN(B7947)=13,C7947,"")</f>
        <v/>
      </c>
      <c r="H7947" s="178" t="s">
        <v>58428</v>
      </c>
    </row>
    <row r="7948" s="178" customFormat="true" ht="15" hidden="false" customHeight="false" outlineLevel="0" collapsed="false">
      <c r="A7948" s="178" t="n">
        <v>54360</v>
      </c>
      <c r="B7948" s="178" t="s">
        <v>58429</v>
      </c>
      <c r="C7948" s="178" t="s">
        <v>58428</v>
      </c>
      <c r="D7948" s="178" t="str">
        <f aca="false">IF(LEN(B7948)=2,C7948,"")</f>
        <v/>
      </c>
      <c r="E7948" s="178" t="str">
        <f aca="false">IF(LEN(B7948)=5,C7948,"")</f>
        <v/>
      </c>
      <c r="F7948" s="178" t="str">
        <f aca="false">IF(LEN(B7948)=13,C7948,"")</f>
        <v>Solear</v>
      </c>
      <c r="G7948" s="178" t="s">
        <v>58428</v>
      </c>
      <c r="H7948" s="178" t="s">
        <v>58428</v>
      </c>
    </row>
    <row r="7949" s="178" customFormat="true" ht="15" hidden="false" customHeight="false" outlineLevel="0" collapsed="false">
      <c r="A7949" s="178" t="n">
        <v>54361</v>
      </c>
      <c r="B7949" s="178" t="s">
        <v>58430</v>
      </c>
      <c r="C7949" s="178" t="s">
        <v>48725</v>
      </c>
      <c r="D7949" s="178" t="str">
        <f aca="false">IF(LEN(B7949)=2,C7949,"")</f>
        <v/>
      </c>
      <c r="E7949" s="178" t="str">
        <f aca="false">IF(LEN(B7949)=5,C7949,"")</f>
        <v/>
      </c>
      <c r="F7949" s="178" t="str">
        <f aca="false">IF(LEN(B7949)=13,C7949,"")</f>
        <v>Cikuya</v>
      </c>
      <c r="G7949" s="178" t="s">
        <v>48725</v>
      </c>
      <c r="H7949" s="178" t="s">
        <v>58428</v>
      </c>
    </row>
    <row r="7950" s="178" customFormat="true" ht="15" hidden="false" customHeight="false" outlineLevel="0" collapsed="false">
      <c r="A7950" s="178" t="n">
        <v>54362</v>
      </c>
      <c r="B7950" s="178" t="s">
        <v>58431</v>
      </c>
      <c r="C7950" s="178" t="s">
        <v>48760</v>
      </c>
      <c r="D7950" s="178" t="str">
        <f aca="false">IF(LEN(B7950)=2,C7950,"")</f>
        <v/>
      </c>
      <c r="E7950" s="178" t="str">
        <f aca="false">IF(LEN(B7950)=5,C7950,"")</f>
        <v/>
      </c>
      <c r="F7950" s="178" t="str">
        <f aca="false">IF(LEN(B7950)=13,C7950,"")</f>
        <v>Cikasungka</v>
      </c>
      <c r="G7950" s="178" t="s">
        <v>48760</v>
      </c>
      <c r="H7950" s="178" t="s">
        <v>58428</v>
      </c>
    </row>
    <row r="7951" s="178" customFormat="true" ht="15" hidden="false" customHeight="false" outlineLevel="0" collapsed="false">
      <c r="A7951" s="178" t="n">
        <v>54363</v>
      </c>
      <c r="B7951" s="178" t="s">
        <v>58432</v>
      </c>
      <c r="C7951" s="178" t="s">
        <v>57878</v>
      </c>
      <c r="D7951" s="178" t="str">
        <f aca="false">IF(LEN(B7951)=2,C7951,"")</f>
        <v/>
      </c>
      <c r="E7951" s="178" t="str">
        <f aca="false">IF(LEN(B7951)=5,C7951,"")</f>
        <v/>
      </c>
      <c r="F7951" s="178" t="str">
        <f aca="false">IF(LEN(B7951)=13,C7951,"")</f>
        <v>Cireundeu</v>
      </c>
      <c r="G7951" s="178" t="s">
        <v>57878</v>
      </c>
      <c r="H7951" s="178" t="s">
        <v>58428</v>
      </c>
    </row>
    <row r="7952" s="178" customFormat="true" ht="15" hidden="false" customHeight="false" outlineLevel="0" collapsed="false">
      <c r="A7952" s="178" t="n">
        <v>54364</v>
      </c>
      <c r="B7952" s="178" t="s">
        <v>58433</v>
      </c>
      <c r="C7952" s="178" t="s">
        <v>57635</v>
      </c>
      <c r="D7952" s="178" t="str">
        <f aca="false">IF(LEN(B7952)=2,C7952,"")</f>
        <v/>
      </c>
      <c r="E7952" s="178" t="str">
        <f aca="false">IF(LEN(B7952)=5,C7952,"")</f>
        <v/>
      </c>
      <c r="F7952" s="178" t="str">
        <f aca="false">IF(LEN(B7952)=13,C7952,"")</f>
        <v>Cikareo</v>
      </c>
      <c r="G7952" s="178" t="s">
        <v>57635</v>
      </c>
      <c r="H7952" s="178" t="s">
        <v>58428</v>
      </c>
    </row>
    <row r="7953" s="178" customFormat="true" ht="15" hidden="false" customHeight="false" outlineLevel="0" collapsed="false">
      <c r="A7953" s="178" t="n">
        <v>54365</v>
      </c>
      <c r="B7953" s="178" t="s">
        <v>58434</v>
      </c>
      <c r="C7953" s="178" t="s">
        <v>47851</v>
      </c>
      <c r="D7953" s="178" t="str">
        <f aca="false">IF(LEN(B7953)=2,C7953,"")</f>
        <v/>
      </c>
      <c r="E7953" s="178" t="str">
        <f aca="false">IF(LEN(B7953)=5,C7953,"")</f>
        <v/>
      </c>
      <c r="F7953" s="178" t="str">
        <f aca="false">IF(LEN(B7953)=13,C7953,"")</f>
        <v>Pasanggrahan</v>
      </c>
      <c r="G7953" s="178" t="s">
        <v>47851</v>
      </c>
      <c r="H7953" s="178" t="s">
        <v>58428</v>
      </c>
    </row>
    <row r="7954" s="178" customFormat="true" ht="15" hidden="false" customHeight="false" outlineLevel="0" collapsed="false">
      <c r="A7954" s="178" t="n">
        <v>54366</v>
      </c>
      <c r="B7954" s="178" t="s">
        <v>58435</v>
      </c>
      <c r="C7954" s="178" t="s">
        <v>46378</v>
      </c>
      <c r="D7954" s="178" t="str">
        <f aca="false">IF(LEN(B7954)=2,C7954,"")</f>
        <v/>
      </c>
      <c r="E7954" s="178" t="str">
        <f aca="false">IF(LEN(B7954)=5,C7954,"")</f>
        <v/>
      </c>
      <c r="F7954" s="178" t="str">
        <f aca="false">IF(LEN(B7954)=13,C7954,"")</f>
        <v>Munjul</v>
      </c>
      <c r="G7954" s="178" t="s">
        <v>46378</v>
      </c>
      <c r="H7954" s="178" t="s">
        <v>58428</v>
      </c>
    </row>
    <row r="7955" s="178" customFormat="true" ht="15" hidden="false" customHeight="false" outlineLevel="0" collapsed="false">
      <c r="A7955" s="178" t="n">
        <v>54367</v>
      </c>
      <c r="B7955" s="178" t="s">
        <v>58436</v>
      </c>
      <c r="C7955" s="178" t="s">
        <v>58437</v>
      </c>
      <c r="D7955" s="178" t="str">
        <f aca="false">IF(LEN(B7955)=2,C7955,"")</f>
        <v/>
      </c>
      <c r="E7955" s="178" t="str">
        <f aca="false">IF(LEN(B7955)=5,C7955,"")</f>
        <v/>
      </c>
      <c r="F7955" s="178" t="str">
        <f aca="false">IF(LEN(B7955)=13,C7955,"")</f>
        <v/>
      </c>
      <c r="H7955" s="178" t="s">
        <v>58437</v>
      </c>
    </row>
    <row r="7956" s="178" customFormat="true" ht="15" hidden="false" customHeight="false" outlineLevel="0" collapsed="false">
      <c r="A7956" s="178" t="n">
        <v>54368</v>
      </c>
      <c r="B7956" s="178" t="s">
        <v>58438</v>
      </c>
      <c r="C7956" s="178" t="s">
        <v>58437</v>
      </c>
      <c r="D7956" s="178" t="str">
        <f aca="false">IF(LEN(B7956)=2,C7956,"")</f>
        <v/>
      </c>
      <c r="E7956" s="178" t="str">
        <f aca="false">IF(LEN(B7956)=5,C7956,"")</f>
        <v/>
      </c>
      <c r="F7956" s="178" t="str">
        <f aca="false">IF(LEN(B7956)=13,C7956,"")</f>
        <v>Gunung Kaler</v>
      </c>
      <c r="G7956" s="178" t="s">
        <v>58437</v>
      </c>
      <c r="H7956" s="178" t="s">
        <v>58437</v>
      </c>
    </row>
    <row r="7957" s="178" customFormat="true" ht="15" hidden="false" customHeight="false" outlineLevel="0" collapsed="false">
      <c r="A7957" s="178" t="n">
        <v>54369</v>
      </c>
      <c r="B7957" s="178" t="s">
        <v>58439</v>
      </c>
      <c r="C7957" s="178" t="s">
        <v>58440</v>
      </c>
      <c r="D7957" s="178" t="str">
        <f aca="false">IF(LEN(B7957)=2,C7957,"")</f>
        <v/>
      </c>
      <c r="E7957" s="178" t="str">
        <f aca="false">IF(LEN(B7957)=5,C7957,"")</f>
        <v/>
      </c>
      <c r="F7957" s="178" t="str">
        <f aca="false">IF(LEN(B7957)=13,C7957,"")</f>
        <v>Sidoko</v>
      </c>
      <c r="G7957" s="178" t="s">
        <v>58440</v>
      </c>
      <c r="H7957" s="178" t="s">
        <v>58437</v>
      </c>
    </row>
    <row r="7958" s="178" customFormat="true" ht="15" hidden="false" customHeight="false" outlineLevel="0" collapsed="false">
      <c r="A7958" s="178" t="n">
        <v>54370</v>
      </c>
      <c r="B7958" s="178" t="s">
        <v>58441</v>
      </c>
      <c r="C7958" s="178" t="s">
        <v>58442</v>
      </c>
      <c r="D7958" s="178" t="str">
        <f aca="false">IF(LEN(B7958)=2,C7958,"")</f>
        <v/>
      </c>
      <c r="E7958" s="178" t="str">
        <f aca="false">IF(LEN(B7958)=5,C7958,"")</f>
        <v/>
      </c>
      <c r="F7958" s="178" t="str">
        <f aca="false">IF(LEN(B7958)=13,C7958,"")</f>
        <v>Rancagede</v>
      </c>
      <c r="G7958" s="178" t="s">
        <v>58442</v>
      </c>
      <c r="H7958" s="178" t="s">
        <v>58437</v>
      </c>
    </row>
    <row r="7959" s="178" customFormat="true" ht="15" hidden="false" customHeight="false" outlineLevel="0" collapsed="false">
      <c r="A7959" s="178" t="n">
        <v>54371</v>
      </c>
      <c r="B7959" s="178" t="s">
        <v>58443</v>
      </c>
      <c r="C7959" s="178" t="s">
        <v>58444</v>
      </c>
      <c r="D7959" s="178" t="str">
        <f aca="false">IF(LEN(B7959)=2,C7959,"")</f>
        <v/>
      </c>
      <c r="E7959" s="178" t="str">
        <f aca="false">IF(LEN(B7959)=5,C7959,"")</f>
        <v/>
      </c>
      <c r="F7959" s="178" t="str">
        <f aca="false">IF(LEN(B7959)=13,C7959,"")</f>
        <v>Kedung</v>
      </c>
      <c r="G7959" s="178" t="s">
        <v>58444</v>
      </c>
      <c r="H7959" s="178" t="s">
        <v>58437</v>
      </c>
    </row>
    <row r="7960" s="178" customFormat="true" ht="15" hidden="false" customHeight="false" outlineLevel="0" collapsed="false">
      <c r="A7960" s="178" t="n">
        <v>54372</v>
      </c>
      <c r="B7960" s="178" t="s">
        <v>58445</v>
      </c>
      <c r="C7960" s="178" t="s">
        <v>58446</v>
      </c>
      <c r="D7960" s="178" t="str">
        <f aca="false">IF(LEN(B7960)=2,C7960,"")</f>
        <v/>
      </c>
      <c r="E7960" s="178" t="str">
        <f aca="false">IF(LEN(B7960)=5,C7960,"")</f>
        <v/>
      </c>
      <c r="F7960" s="178" t="str">
        <f aca="false">IF(LEN(B7960)=13,C7960,"")</f>
        <v>Cipaeh</v>
      </c>
      <c r="G7960" s="178" t="s">
        <v>58446</v>
      </c>
      <c r="H7960" s="178" t="s">
        <v>58437</v>
      </c>
    </row>
    <row r="7961" s="178" customFormat="true" ht="15" hidden="false" customHeight="false" outlineLevel="0" collapsed="false">
      <c r="A7961" s="178" t="n">
        <v>54373</v>
      </c>
      <c r="B7961" s="178" t="s">
        <v>58447</v>
      </c>
      <c r="C7961" s="178" t="s">
        <v>58448</v>
      </c>
      <c r="D7961" s="178" t="str">
        <f aca="false">IF(LEN(B7961)=2,C7961,"")</f>
        <v/>
      </c>
      <c r="E7961" s="178" t="str">
        <f aca="false">IF(LEN(B7961)=5,C7961,"")</f>
        <v/>
      </c>
      <c r="F7961" s="178" t="str">
        <f aca="false">IF(LEN(B7961)=13,C7961,"")</f>
        <v>Onyam</v>
      </c>
      <c r="G7961" s="178" t="s">
        <v>58448</v>
      </c>
      <c r="H7961" s="178" t="s">
        <v>58437</v>
      </c>
    </row>
    <row r="7962" s="178" customFormat="true" ht="15" hidden="false" customHeight="false" outlineLevel="0" collapsed="false">
      <c r="A7962" s="178" t="n">
        <v>54374</v>
      </c>
      <c r="B7962" s="178" t="s">
        <v>58449</v>
      </c>
      <c r="C7962" s="178" t="s">
        <v>58450</v>
      </c>
      <c r="D7962" s="178" t="str">
        <f aca="false">IF(LEN(B7962)=2,C7962,"")</f>
        <v/>
      </c>
      <c r="E7962" s="178" t="str">
        <f aca="false">IF(LEN(B7962)=5,C7962,"")</f>
        <v/>
      </c>
      <c r="F7962" s="178" t="str">
        <f aca="false">IF(LEN(B7962)=13,C7962,"")</f>
        <v>Tamiang</v>
      </c>
      <c r="G7962" s="178" t="s">
        <v>58450</v>
      </c>
      <c r="H7962" s="178" t="s">
        <v>58437</v>
      </c>
    </row>
    <row r="7963" s="178" customFormat="true" ht="15" hidden="false" customHeight="false" outlineLevel="0" collapsed="false">
      <c r="A7963" s="178" t="n">
        <v>54375</v>
      </c>
      <c r="B7963" s="178" t="s">
        <v>58451</v>
      </c>
      <c r="C7963" s="178" t="s">
        <v>58452</v>
      </c>
      <c r="D7963" s="178" t="str">
        <f aca="false">IF(LEN(B7963)=2,C7963,"")</f>
        <v/>
      </c>
      <c r="E7963" s="178" t="str">
        <f aca="false">IF(LEN(B7963)=5,C7963,"")</f>
        <v/>
      </c>
      <c r="F7963" s="178" t="str">
        <f aca="false">IF(LEN(B7963)=13,C7963,"")</f>
        <v>Kandawati</v>
      </c>
      <c r="G7963" s="178" t="s">
        <v>58452</v>
      </c>
      <c r="H7963" s="178" t="s">
        <v>58437</v>
      </c>
    </row>
    <row r="7964" s="178" customFormat="true" ht="15" hidden="false" customHeight="false" outlineLevel="0" collapsed="false">
      <c r="A7964" s="178" t="n">
        <v>54376</v>
      </c>
      <c r="B7964" s="178" t="s">
        <v>58453</v>
      </c>
      <c r="C7964" s="178" t="s">
        <v>58454</v>
      </c>
      <c r="D7964" s="178" t="str">
        <f aca="false">IF(LEN(B7964)=2,C7964,"")</f>
        <v/>
      </c>
      <c r="E7964" s="178" t="str">
        <f aca="false">IF(LEN(B7964)=5,C7964,"")</f>
        <v/>
      </c>
      <c r="F7964" s="178" t="str">
        <f aca="false">IF(LEN(B7964)=13,C7964,"")</f>
        <v>Cibetok</v>
      </c>
      <c r="G7964" s="178" t="s">
        <v>58454</v>
      </c>
      <c r="H7964" s="178" t="s">
        <v>58437</v>
      </c>
    </row>
    <row r="7965" s="178" customFormat="true" ht="15" hidden="false" customHeight="false" outlineLevel="0" collapsed="false">
      <c r="A7965" s="178" t="n">
        <v>54377</v>
      </c>
      <c r="B7965" s="178" t="s">
        <v>58455</v>
      </c>
      <c r="C7965" s="178" t="s">
        <v>58456</v>
      </c>
      <c r="D7965" s="178" t="str">
        <f aca="false">IF(LEN(B7965)=2,C7965,"")</f>
        <v/>
      </c>
      <c r="E7965" s="178" t="str">
        <f aca="false">IF(LEN(B7965)=5,C7965,"")</f>
        <v/>
      </c>
      <c r="F7965" s="178" t="str">
        <f aca="false">IF(LEN(B7965)=13,C7965,"")</f>
        <v/>
      </c>
      <c r="H7965" s="178" t="s">
        <v>58456</v>
      </c>
    </row>
    <row r="7966" s="178" customFormat="true" ht="15" hidden="false" customHeight="false" outlineLevel="0" collapsed="false">
      <c r="A7966" s="178" t="n">
        <v>54378</v>
      </c>
      <c r="B7966" s="178" t="s">
        <v>58457</v>
      </c>
      <c r="C7966" s="178" t="s">
        <v>58456</v>
      </c>
      <c r="D7966" s="178" t="str">
        <f aca="false">IF(LEN(B7966)=2,C7966,"")</f>
        <v/>
      </c>
      <c r="E7966" s="178" t="str">
        <f aca="false">IF(LEN(B7966)=5,C7966,"")</f>
        <v/>
      </c>
      <c r="F7966" s="178" t="str">
        <f aca="false">IF(LEN(B7966)=13,C7966,"")</f>
        <v>Mekar Baru</v>
      </c>
      <c r="G7966" s="178" t="s">
        <v>58456</v>
      </c>
      <c r="H7966" s="178" t="s">
        <v>58456</v>
      </c>
    </row>
    <row r="7967" s="178" customFormat="true" ht="15" hidden="false" customHeight="false" outlineLevel="0" collapsed="false">
      <c r="A7967" s="178" t="n">
        <v>54379</v>
      </c>
      <c r="B7967" s="178" t="s">
        <v>58458</v>
      </c>
      <c r="C7967" s="178" t="s">
        <v>1367</v>
      </c>
      <c r="D7967" s="178" t="str">
        <f aca="false">IF(LEN(B7967)=2,C7967,"")</f>
        <v/>
      </c>
      <c r="E7967" s="178" t="str">
        <f aca="false">IF(LEN(B7967)=5,C7967,"")</f>
        <v/>
      </c>
      <c r="F7967" s="178" t="str">
        <f aca="false">IF(LEN(B7967)=13,C7967,"")</f>
        <v>Kedaung</v>
      </c>
      <c r="G7967" s="178" t="s">
        <v>1367</v>
      </c>
      <c r="H7967" s="178" t="s">
        <v>58456</v>
      </c>
    </row>
    <row r="7968" s="178" customFormat="true" ht="15" hidden="false" customHeight="false" outlineLevel="0" collapsed="false">
      <c r="A7968" s="178" t="n">
        <v>54380</v>
      </c>
      <c r="B7968" s="178" t="s">
        <v>58459</v>
      </c>
      <c r="C7968" s="178" t="s">
        <v>47005</v>
      </c>
      <c r="D7968" s="178" t="str">
        <f aca="false">IF(LEN(B7968)=2,C7968,"")</f>
        <v/>
      </c>
      <c r="E7968" s="178" t="str">
        <f aca="false">IF(LEN(B7968)=5,C7968,"")</f>
        <v/>
      </c>
      <c r="F7968" s="178" t="str">
        <f aca="false">IF(LEN(B7968)=13,C7968,"")</f>
        <v>Cijeruk</v>
      </c>
      <c r="G7968" s="178" t="s">
        <v>47005</v>
      </c>
      <c r="H7968" s="178" t="s">
        <v>58456</v>
      </c>
    </row>
    <row r="7969" s="178" customFormat="true" ht="15" hidden="false" customHeight="false" outlineLevel="0" collapsed="false">
      <c r="A7969" s="178" t="n">
        <v>54381</v>
      </c>
      <c r="B7969" s="178" t="s">
        <v>58460</v>
      </c>
      <c r="C7969" s="178" t="s">
        <v>58461</v>
      </c>
      <c r="D7969" s="178" t="str">
        <f aca="false">IF(LEN(B7969)=2,C7969,"")</f>
        <v/>
      </c>
      <c r="E7969" s="178" t="str">
        <f aca="false">IF(LEN(B7969)=5,C7969,"")</f>
        <v/>
      </c>
      <c r="F7969" s="178" t="str">
        <f aca="false">IF(LEN(B7969)=13,C7969,"")</f>
        <v>Waliwis</v>
      </c>
      <c r="G7969" s="178" t="s">
        <v>58461</v>
      </c>
      <c r="H7969" s="178" t="s">
        <v>58456</v>
      </c>
    </row>
    <row r="7970" s="178" customFormat="true" ht="15" hidden="false" customHeight="false" outlineLevel="0" collapsed="false">
      <c r="A7970" s="178" t="n">
        <v>54382</v>
      </c>
      <c r="B7970" s="178" t="s">
        <v>58462</v>
      </c>
      <c r="C7970" s="178" t="s">
        <v>58463</v>
      </c>
      <c r="D7970" s="178" t="str">
        <f aca="false">IF(LEN(B7970)=2,C7970,"")</f>
        <v/>
      </c>
      <c r="E7970" s="178" t="str">
        <f aca="false">IF(LEN(B7970)=5,C7970,"")</f>
        <v/>
      </c>
      <c r="F7970" s="178" t="str">
        <f aca="false">IF(LEN(B7970)=13,C7970,"")</f>
        <v>Klutuk</v>
      </c>
      <c r="G7970" s="178" t="s">
        <v>58463</v>
      </c>
      <c r="H7970" s="178" t="s">
        <v>58456</v>
      </c>
    </row>
    <row r="7971" s="178" customFormat="true" ht="15" hidden="false" customHeight="false" outlineLevel="0" collapsed="false">
      <c r="A7971" s="178" t="n">
        <v>54383</v>
      </c>
      <c r="B7971" s="178" t="s">
        <v>58464</v>
      </c>
      <c r="C7971" s="178" t="s">
        <v>58465</v>
      </c>
      <c r="D7971" s="178" t="str">
        <f aca="false">IF(LEN(B7971)=2,C7971,"")</f>
        <v/>
      </c>
      <c r="E7971" s="178" t="str">
        <f aca="false">IF(LEN(B7971)=5,C7971,"")</f>
        <v/>
      </c>
      <c r="F7971" s="178" t="str">
        <f aca="false">IF(LEN(B7971)=13,C7971,"")</f>
        <v>Jenggot</v>
      </c>
      <c r="G7971" s="178" t="s">
        <v>58465</v>
      </c>
      <c r="H7971" s="178" t="s">
        <v>58456</v>
      </c>
    </row>
    <row r="7972" s="178" customFormat="true" ht="15" hidden="false" customHeight="false" outlineLevel="0" collapsed="false">
      <c r="A7972" s="178" t="n">
        <v>54384</v>
      </c>
      <c r="B7972" s="178" t="s">
        <v>58466</v>
      </c>
      <c r="C7972" s="178" t="s">
        <v>58467</v>
      </c>
      <c r="D7972" s="178" t="str">
        <f aca="false">IF(LEN(B7972)=2,C7972,"")</f>
        <v/>
      </c>
      <c r="E7972" s="178" t="str">
        <f aca="false">IF(LEN(B7972)=5,C7972,"")</f>
        <v/>
      </c>
      <c r="F7972" s="178" t="str">
        <f aca="false">IF(LEN(B7972)=13,C7972,"")</f>
        <v>Kosambi Dalam</v>
      </c>
      <c r="G7972" s="178" t="s">
        <v>58467</v>
      </c>
      <c r="H7972" s="178" t="s">
        <v>58456</v>
      </c>
    </row>
    <row r="7973" s="178" customFormat="true" ht="15" hidden="false" customHeight="false" outlineLevel="0" collapsed="false">
      <c r="A7973" s="178" t="n">
        <v>54385</v>
      </c>
      <c r="B7973" s="178" t="s">
        <v>58468</v>
      </c>
      <c r="C7973" s="178" t="s">
        <v>58469</v>
      </c>
      <c r="D7973" s="178" t="str">
        <f aca="false">IF(LEN(B7973)=2,C7973,"")</f>
        <v/>
      </c>
      <c r="E7973" s="178" t="str">
        <f aca="false">IF(LEN(B7973)=5,C7973,"")</f>
        <v/>
      </c>
      <c r="F7973" s="178" t="str">
        <f aca="false">IF(LEN(B7973)=13,C7973,"")</f>
        <v>Gandaria</v>
      </c>
      <c r="G7973" s="178" t="s">
        <v>58469</v>
      </c>
      <c r="H7973" s="178" t="s">
        <v>58456</v>
      </c>
    </row>
    <row r="7974" s="178" customFormat="true" ht="15" hidden="false" customHeight="false" outlineLevel="0" collapsed="false">
      <c r="A7974" s="178" t="n">
        <v>54386</v>
      </c>
      <c r="B7974" s="178" t="s">
        <v>58470</v>
      </c>
      <c r="C7974" s="178" t="s">
        <v>58471</v>
      </c>
      <c r="D7974" s="178" t="str">
        <f aca="false">IF(LEN(B7974)=2,C7974,"")</f>
        <v/>
      </c>
      <c r="E7974" s="178" t="str">
        <f aca="false">IF(LEN(B7974)=5,C7974,"")</f>
        <v>KAB. SERANG</v>
      </c>
      <c r="F7974" s="178" t="str">
        <f aca="false">IF(LEN(B7974)=13,C7974,"")</f>
        <v/>
      </c>
      <c r="H7974" s="178" t="s">
        <v>58456</v>
      </c>
    </row>
    <row r="7975" s="178" customFormat="true" ht="15" hidden="false" customHeight="false" outlineLevel="0" collapsed="false">
      <c r="A7975" s="178" t="n">
        <v>54387</v>
      </c>
      <c r="B7975" s="178" t="s">
        <v>58472</v>
      </c>
      <c r="C7975" s="178" t="s">
        <v>58473</v>
      </c>
      <c r="D7975" s="178" t="str">
        <f aca="false">IF(LEN(B7975)=2,C7975,"")</f>
        <v/>
      </c>
      <c r="E7975" s="178" t="str">
        <f aca="false">IF(LEN(B7975)=5,C7975,"")</f>
        <v/>
      </c>
      <c r="F7975" s="178" t="str">
        <f aca="false">IF(LEN(B7975)=13,C7975,"")</f>
        <v/>
      </c>
      <c r="H7975" s="178" t="s">
        <v>58473</v>
      </c>
    </row>
    <row r="7976" s="178" customFormat="true" ht="15" hidden="false" customHeight="false" outlineLevel="0" collapsed="false">
      <c r="A7976" s="178" t="n">
        <v>54388</v>
      </c>
      <c r="B7976" s="178" t="s">
        <v>58474</v>
      </c>
      <c r="C7976" s="178" t="s">
        <v>58473</v>
      </c>
      <c r="D7976" s="178" t="str">
        <f aca="false">IF(LEN(B7976)=2,C7976,"")</f>
        <v/>
      </c>
      <c r="E7976" s="178" t="str">
        <f aca="false">IF(LEN(B7976)=5,C7976,"")</f>
        <v/>
      </c>
      <c r="F7976" s="178" t="str">
        <f aca="false">IF(LEN(B7976)=13,C7976,"")</f>
        <v>Kramatwatu</v>
      </c>
      <c r="G7976" s="178" t="s">
        <v>58473</v>
      </c>
      <c r="H7976" s="178" t="s">
        <v>58473</v>
      </c>
    </row>
    <row r="7977" s="178" customFormat="true" ht="15" hidden="false" customHeight="false" outlineLevel="0" collapsed="false">
      <c r="A7977" s="178" t="n">
        <v>54389</v>
      </c>
      <c r="B7977" s="178" t="s">
        <v>58475</v>
      </c>
      <c r="C7977" s="178" t="s">
        <v>56988</v>
      </c>
      <c r="D7977" s="178" t="str">
        <f aca="false">IF(LEN(B7977)=2,C7977,"")</f>
        <v/>
      </c>
      <c r="E7977" s="178" t="str">
        <f aca="false">IF(LEN(B7977)=5,C7977,"")</f>
        <v/>
      </c>
      <c r="F7977" s="178" t="str">
        <f aca="false">IF(LEN(B7977)=13,C7977,"")</f>
        <v>Margasana</v>
      </c>
      <c r="G7977" s="178" t="s">
        <v>56988</v>
      </c>
      <c r="H7977" s="178" t="s">
        <v>58473</v>
      </c>
    </row>
    <row r="7978" s="178" customFormat="true" ht="15" hidden="false" customHeight="false" outlineLevel="0" collapsed="false">
      <c r="A7978" s="178" t="n">
        <v>54390</v>
      </c>
      <c r="B7978" s="178" t="s">
        <v>58476</v>
      </c>
      <c r="C7978" s="178" t="s">
        <v>54854</v>
      </c>
      <c r="D7978" s="178" t="str">
        <f aca="false">IF(LEN(B7978)=2,C7978,"")</f>
        <v/>
      </c>
      <c r="E7978" s="178" t="str">
        <f aca="false">IF(LEN(B7978)=5,C7978,"")</f>
        <v/>
      </c>
      <c r="F7978" s="178" t="str">
        <f aca="false">IF(LEN(B7978)=13,C7978,"")</f>
        <v>Pejaten</v>
      </c>
      <c r="G7978" s="178" t="s">
        <v>54854</v>
      </c>
      <c r="H7978" s="178" t="s">
        <v>58473</v>
      </c>
    </row>
    <row r="7979" s="178" customFormat="true" ht="15" hidden="false" customHeight="false" outlineLevel="0" collapsed="false">
      <c r="A7979" s="178" t="n">
        <v>54391</v>
      </c>
      <c r="B7979" s="178" t="s">
        <v>58477</v>
      </c>
      <c r="C7979" s="178" t="s">
        <v>58478</v>
      </c>
      <c r="D7979" s="178" t="str">
        <f aca="false">IF(LEN(B7979)=2,C7979,"")</f>
        <v/>
      </c>
      <c r="E7979" s="178" t="str">
        <f aca="false">IF(LEN(B7979)=5,C7979,"")</f>
        <v/>
      </c>
      <c r="F7979" s="178" t="str">
        <f aca="false">IF(LEN(B7979)=13,C7979,"")</f>
        <v>Toyomerto</v>
      </c>
      <c r="G7979" s="178" t="s">
        <v>58478</v>
      </c>
      <c r="H7979" s="178" t="s">
        <v>58473</v>
      </c>
    </row>
    <row r="7980" s="178" customFormat="true" ht="15" hidden="false" customHeight="false" outlineLevel="0" collapsed="false">
      <c r="A7980" s="178" t="n">
        <v>54392</v>
      </c>
      <c r="B7980" s="178" t="s">
        <v>58479</v>
      </c>
      <c r="C7980" s="178" t="s">
        <v>58480</v>
      </c>
      <c r="D7980" s="178" t="str">
        <f aca="false">IF(LEN(B7980)=2,C7980,"")</f>
        <v/>
      </c>
      <c r="E7980" s="178" t="str">
        <f aca="false">IF(LEN(B7980)=5,C7980,"")</f>
        <v/>
      </c>
      <c r="F7980" s="178" t="str">
        <f aca="false">IF(LEN(B7980)=13,C7980,"")</f>
        <v>Harjatani</v>
      </c>
      <c r="G7980" s="178" t="s">
        <v>58480</v>
      </c>
      <c r="H7980" s="178" t="s">
        <v>58473</v>
      </c>
    </row>
    <row r="7981" s="178" customFormat="true" ht="15" hidden="false" customHeight="false" outlineLevel="0" collapsed="false">
      <c r="A7981" s="178" t="n">
        <v>54393</v>
      </c>
      <c r="B7981" s="178" t="s">
        <v>58481</v>
      </c>
      <c r="C7981" s="178" t="s">
        <v>45883</v>
      </c>
      <c r="D7981" s="178" t="str">
        <f aca="false">IF(LEN(B7981)=2,C7981,"")</f>
        <v/>
      </c>
      <c r="E7981" s="178" t="str">
        <f aca="false">IF(LEN(B7981)=5,C7981,"")</f>
        <v/>
      </c>
      <c r="F7981" s="178" t="str">
        <f aca="false">IF(LEN(B7981)=13,C7981,"")</f>
        <v>Serdang</v>
      </c>
      <c r="G7981" s="178" t="s">
        <v>45883</v>
      </c>
      <c r="H7981" s="178" t="s">
        <v>58473</v>
      </c>
    </row>
    <row r="7982" s="178" customFormat="true" ht="15" hidden="false" customHeight="false" outlineLevel="0" collapsed="false">
      <c r="A7982" s="178" t="n">
        <v>54394</v>
      </c>
      <c r="B7982" s="178" t="s">
        <v>58482</v>
      </c>
      <c r="C7982" s="178" t="s">
        <v>58483</v>
      </c>
      <c r="D7982" s="178" t="str">
        <f aca="false">IF(LEN(B7982)=2,C7982,"")</f>
        <v/>
      </c>
      <c r="E7982" s="178" t="str">
        <f aca="false">IF(LEN(B7982)=5,C7982,"")</f>
        <v/>
      </c>
      <c r="F7982" s="178" t="str">
        <f aca="false">IF(LEN(B7982)=13,C7982,"")</f>
        <v>Terate</v>
      </c>
      <c r="G7982" s="178" t="s">
        <v>58483</v>
      </c>
      <c r="H7982" s="178" t="s">
        <v>58473</v>
      </c>
    </row>
    <row r="7983" s="178" customFormat="true" ht="15" hidden="false" customHeight="false" outlineLevel="0" collapsed="false">
      <c r="A7983" s="178" t="n">
        <v>54395</v>
      </c>
      <c r="B7983" s="178" t="s">
        <v>58484</v>
      </c>
      <c r="C7983" s="178" t="s">
        <v>47174</v>
      </c>
      <c r="D7983" s="178" t="str">
        <f aca="false">IF(LEN(B7983)=2,C7983,"")</f>
        <v/>
      </c>
      <c r="E7983" s="178" t="str">
        <f aca="false">IF(LEN(B7983)=5,C7983,"")</f>
        <v/>
      </c>
      <c r="F7983" s="178" t="str">
        <f aca="false">IF(LEN(B7983)=13,C7983,"")</f>
        <v>Tonjong</v>
      </c>
      <c r="G7983" s="178" t="s">
        <v>47174</v>
      </c>
      <c r="H7983" s="178" t="s">
        <v>58473</v>
      </c>
    </row>
    <row r="7984" s="178" customFormat="true" ht="15" hidden="false" customHeight="false" outlineLevel="0" collapsed="false">
      <c r="A7984" s="178" t="n">
        <v>54396</v>
      </c>
      <c r="B7984" s="178" t="s">
        <v>58485</v>
      </c>
      <c r="C7984" s="178" t="s">
        <v>51737</v>
      </c>
      <c r="D7984" s="178" t="str">
        <f aca="false">IF(LEN(B7984)=2,C7984,"")</f>
        <v/>
      </c>
      <c r="E7984" s="178" t="str">
        <f aca="false">IF(LEN(B7984)=5,C7984,"")</f>
        <v/>
      </c>
      <c r="F7984" s="178" t="str">
        <f aca="false">IF(LEN(B7984)=13,C7984,"")</f>
        <v>Pamengkang</v>
      </c>
      <c r="G7984" s="178" t="s">
        <v>51737</v>
      </c>
      <c r="H7984" s="178" t="s">
        <v>58473</v>
      </c>
    </row>
    <row r="7985" s="178" customFormat="true" ht="15" hidden="false" customHeight="false" outlineLevel="0" collapsed="false">
      <c r="A7985" s="178" t="n">
        <v>54397</v>
      </c>
      <c r="B7985" s="178" t="s">
        <v>58486</v>
      </c>
      <c r="C7985" s="178" t="s">
        <v>58487</v>
      </c>
      <c r="D7985" s="178" t="str">
        <f aca="false">IF(LEN(B7985)=2,C7985,"")</f>
        <v/>
      </c>
      <c r="E7985" s="178" t="str">
        <f aca="false">IF(LEN(B7985)=5,C7985,"")</f>
        <v/>
      </c>
      <c r="F7985" s="178" t="str">
        <f aca="false">IF(LEN(B7985)=13,C7985,"")</f>
        <v>Pegadingan</v>
      </c>
      <c r="G7985" s="178" t="s">
        <v>58487</v>
      </c>
      <c r="H7985" s="178" t="s">
        <v>58473</v>
      </c>
    </row>
    <row r="7986" s="178" customFormat="true" ht="15" hidden="false" customHeight="false" outlineLevel="0" collapsed="false">
      <c r="A7986" s="178" t="n">
        <v>54398</v>
      </c>
      <c r="B7986" s="178" t="s">
        <v>58488</v>
      </c>
      <c r="C7986" s="178" t="s">
        <v>58489</v>
      </c>
      <c r="D7986" s="178" t="str">
        <f aca="false">IF(LEN(B7986)=2,C7986,"")</f>
        <v/>
      </c>
      <c r="E7986" s="178" t="str">
        <f aca="false">IF(LEN(B7986)=5,C7986,"")</f>
        <v/>
      </c>
      <c r="F7986" s="178" t="str">
        <f aca="false">IF(LEN(B7986)=13,C7986,"")</f>
        <v>Lebakwana</v>
      </c>
      <c r="G7986" s="178" t="s">
        <v>58489</v>
      </c>
      <c r="H7986" s="178" t="s">
        <v>58473</v>
      </c>
    </row>
    <row r="7987" s="178" customFormat="true" ht="15" hidden="false" customHeight="false" outlineLevel="0" collapsed="false">
      <c r="A7987" s="178" t="n">
        <v>54399</v>
      </c>
      <c r="B7987" s="178" t="s">
        <v>58490</v>
      </c>
      <c r="C7987" s="178" t="s">
        <v>51742</v>
      </c>
      <c r="D7987" s="178" t="str">
        <f aca="false">IF(LEN(B7987)=2,C7987,"")</f>
        <v/>
      </c>
      <c r="E7987" s="178" t="str">
        <f aca="false">IF(LEN(B7987)=5,C7987,"")</f>
        <v/>
      </c>
      <c r="F7987" s="178" t="str">
        <f aca="false">IF(LEN(B7987)=13,C7987,"")</f>
        <v>Wanayasa</v>
      </c>
      <c r="G7987" s="178" t="s">
        <v>51742</v>
      </c>
      <c r="H7987" s="178" t="s">
        <v>58473</v>
      </c>
    </row>
    <row r="7988" s="178" customFormat="true" ht="15" hidden="false" customHeight="false" outlineLevel="0" collapsed="false">
      <c r="A7988" s="178" t="n">
        <v>54400</v>
      </c>
      <c r="B7988" s="178" t="s">
        <v>58491</v>
      </c>
      <c r="C7988" s="178" t="s">
        <v>58492</v>
      </c>
      <c r="D7988" s="178" t="str">
        <f aca="false">IF(LEN(B7988)=2,C7988,"")</f>
        <v/>
      </c>
      <c r="E7988" s="178" t="str">
        <f aca="false">IF(LEN(B7988)=5,C7988,"")</f>
        <v/>
      </c>
      <c r="F7988" s="178" t="str">
        <f aca="false">IF(LEN(B7988)=13,C7988,"")</f>
        <v>Pelamunan</v>
      </c>
      <c r="G7988" s="178" t="s">
        <v>58492</v>
      </c>
      <c r="H7988" s="178" t="s">
        <v>58473</v>
      </c>
    </row>
    <row r="7989" s="178" customFormat="true" ht="15" hidden="false" customHeight="false" outlineLevel="0" collapsed="false">
      <c r="A7989" s="178" t="n">
        <v>54401</v>
      </c>
      <c r="B7989" s="178" t="s">
        <v>58493</v>
      </c>
      <c r="C7989" s="178" t="s">
        <v>58494</v>
      </c>
      <c r="D7989" s="178" t="str">
        <f aca="false">IF(LEN(B7989)=2,C7989,"")</f>
        <v/>
      </c>
      <c r="E7989" s="178" t="str">
        <f aca="false">IF(LEN(B7989)=5,C7989,"")</f>
        <v/>
      </c>
      <c r="F7989" s="178" t="str">
        <f aca="false">IF(LEN(B7989)=13,C7989,"")</f>
        <v>Teluk Terate</v>
      </c>
      <c r="G7989" s="178" t="s">
        <v>58494</v>
      </c>
      <c r="H7989" s="178" t="s">
        <v>58473</v>
      </c>
    </row>
    <row r="7990" s="178" customFormat="true" ht="15" hidden="false" customHeight="false" outlineLevel="0" collapsed="false">
      <c r="A7990" s="178" t="n">
        <v>54402</v>
      </c>
      <c r="B7990" s="178" t="s">
        <v>58495</v>
      </c>
      <c r="C7990" s="178" t="s">
        <v>58496</v>
      </c>
      <c r="D7990" s="178" t="str">
        <f aca="false">IF(LEN(B7990)=2,C7990,"")</f>
        <v/>
      </c>
      <c r="E7990" s="178" t="str">
        <f aca="false">IF(LEN(B7990)=5,C7990,"")</f>
        <v/>
      </c>
      <c r="F7990" s="178" t="str">
        <f aca="false">IF(LEN(B7990)=13,C7990,"")</f>
        <v>Margatani</v>
      </c>
      <c r="G7990" s="178" t="s">
        <v>58496</v>
      </c>
      <c r="H7990" s="178" t="s">
        <v>58473</v>
      </c>
    </row>
    <row r="7991" s="178" customFormat="true" ht="15" hidden="false" customHeight="false" outlineLevel="0" collapsed="false">
      <c r="A7991" s="178" t="n">
        <v>54403</v>
      </c>
      <c r="B7991" s="178" t="s">
        <v>58497</v>
      </c>
      <c r="C7991" s="178" t="s">
        <v>58498</v>
      </c>
      <c r="D7991" s="178" t="str">
        <f aca="false">IF(LEN(B7991)=2,C7991,"")</f>
        <v/>
      </c>
      <c r="E7991" s="178" t="str">
        <f aca="false">IF(LEN(B7991)=5,C7991,"")</f>
        <v/>
      </c>
      <c r="F7991" s="178" t="str">
        <f aca="false">IF(LEN(B7991)=13,C7991,"")</f>
        <v/>
      </c>
      <c r="H7991" s="178" t="s">
        <v>58498</v>
      </c>
    </row>
    <row r="7992" s="178" customFormat="true" ht="15" hidden="false" customHeight="false" outlineLevel="0" collapsed="false">
      <c r="A7992" s="178" t="n">
        <v>54404</v>
      </c>
      <c r="B7992" s="178" t="s">
        <v>58499</v>
      </c>
      <c r="C7992" s="178" t="s">
        <v>58498</v>
      </c>
      <c r="D7992" s="178" t="str">
        <f aca="false">IF(LEN(B7992)=2,C7992,"")</f>
        <v/>
      </c>
      <c r="E7992" s="178" t="str">
        <f aca="false">IF(LEN(B7992)=5,C7992,"")</f>
        <v/>
      </c>
      <c r="F7992" s="178" t="str">
        <f aca="false">IF(LEN(B7992)=13,C7992,"")</f>
        <v>Waringinkurung</v>
      </c>
      <c r="G7992" s="178" t="s">
        <v>58498</v>
      </c>
      <c r="H7992" s="178" t="s">
        <v>58498</v>
      </c>
    </row>
    <row r="7993" s="178" customFormat="true" ht="15" hidden="false" customHeight="false" outlineLevel="0" collapsed="false">
      <c r="A7993" s="178" t="n">
        <v>54405</v>
      </c>
      <c r="B7993" s="178" t="s">
        <v>58500</v>
      </c>
      <c r="C7993" s="178" t="s">
        <v>58501</v>
      </c>
      <c r="D7993" s="178" t="str">
        <f aca="false">IF(LEN(B7993)=2,C7993,"")</f>
        <v/>
      </c>
      <c r="E7993" s="178" t="str">
        <f aca="false">IF(LEN(B7993)=5,C7993,"")</f>
        <v/>
      </c>
      <c r="F7993" s="178" t="str">
        <f aca="false">IF(LEN(B7993)=13,C7993,"")</f>
        <v>Talaga Luhur</v>
      </c>
      <c r="G7993" s="178" t="s">
        <v>58501</v>
      </c>
      <c r="H7993" s="178" t="s">
        <v>58498</v>
      </c>
    </row>
    <row r="7994" s="178" customFormat="true" ht="15" hidden="false" customHeight="false" outlineLevel="0" collapsed="false">
      <c r="A7994" s="178" t="n">
        <v>54406</v>
      </c>
      <c r="B7994" s="178" t="s">
        <v>58502</v>
      </c>
      <c r="C7994" s="178" t="s">
        <v>56828</v>
      </c>
      <c r="D7994" s="178" t="str">
        <f aca="false">IF(LEN(B7994)=2,C7994,"")</f>
        <v/>
      </c>
      <c r="E7994" s="178" t="str">
        <f aca="false">IF(LEN(B7994)=5,C7994,"")</f>
        <v/>
      </c>
      <c r="F7994" s="178" t="str">
        <f aca="false">IF(LEN(B7994)=13,C7994,"")</f>
        <v>Binangun</v>
      </c>
      <c r="G7994" s="178" t="s">
        <v>56828</v>
      </c>
      <c r="H7994" s="178" t="s">
        <v>58498</v>
      </c>
    </row>
    <row r="7995" s="178" customFormat="true" ht="15" hidden="false" customHeight="false" outlineLevel="0" collapsed="false">
      <c r="A7995" s="178" t="n">
        <v>54407</v>
      </c>
      <c r="B7995" s="178" t="s">
        <v>58503</v>
      </c>
      <c r="C7995" s="178" t="s">
        <v>58504</v>
      </c>
      <c r="D7995" s="178" t="str">
        <f aca="false">IF(LEN(B7995)=2,C7995,"")</f>
        <v/>
      </c>
      <c r="E7995" s="178" t="str">
        <f aca="false">IF(LEN(B7995)=5,C7995,"")</f>
        <v/>
      </c>
      <c r="F7995" s="178" t="str">
        <f aca="false">IF(LEN(B7995)=13,C7995,"")</f>
        <v>Melati</v>
      </c>
      <c r="G7995" s="178" t="s">
        <v>58504</v>
      </c>
      <c r="H7995" s="178" t="s">
        <v>58498</v>
      </c>
    </row>
    <row r="7996" s="178" customFormat="true" ht="15" hidden="false" customHeight="false" outlineLevel="0" collapsed="false">
      <c r="A7996" s="178" t="n">
        <v>54408</v>
      </c>
      <c r="B7996" s="178" t="s">
        <v>58505</v>
      </c>
      <c r="C7996" s="178" t="s">
        <v>58506</v>
      </c>
      <c r="D7996" s="178" t="str">
        <f aca="false">IF(LEN(B7996)=2,C7996,"")</f>
        <v/>
      </c>
      <c r="E7996" s="178" t="str">
        <f aca="false">IF(LEN(B7996)=5,C7996,"")</f>
        <v/>
      </c>
      <c r="F7996" s="178" t="str">
        <f aca="false">IF(LEN(B7996)=13,C7996,"")</f>
        <v>Sasahan</v>
      </c>
      <c r="G7996" s="178" t="s">
        <v>58506</v>
      </c>
      <c r="H7996" s="178" t="s">
        <v>58498</v>
      </c>
    </row>
    <row r="7997" s="178" customFormat="true" ht="15" hidden="false" customHeight="false" outlineLevel="0" collapsed="false">
      <c r="A7997" s="178" t="n">
        <v>54409</v>
      </c>
      <c r="B7997" s="178" t="s">
        <v>58507</v>
      </c>
      <c r="C7997" s="178" t="s">
        <v>58508</v>
      </c>
      <c r="D7997" s="178" t="str">
        <f aca="false">IF(LEN(B7997)=2,C7997,"")</f>
        <v/>
      </c>
      <c r="E7997" s="178" t="str">
        <f aca="false">IF(LEN(B7997)=5,C7997,"")</f>
        <v/>
      </c>
      <c r="F7997" s="178" t="str">
        <f aca="false">IF(LEN(B7997)=13,C7997,"")</f>
        <v>Suka Dalem</v>
      </c>
      <c r="G7997" s="178" t="s">
        <v>58508</v>
      </c>
      <c r="H7997" s="178" t="s">
        <v>58498</v>
      </c>
    </row>
    <row r="7998" s="178" customFormat="true" ht="15" hidden="false" customHeight="false" outlineLevel="0" collapsed="false">
      <c r="A7998" s="178" t="n">
        <v>54410</v>
      </c>
      <c r="B7998" s="178" t="s">
        <v>58509</v>
      </c>
      <c r="C7998" s="178" t="s">
        <v>58510</v>
      </c>
      <c r="D7998" s="178" t="str">
        <f aca="false">IF(LEN(B7998)=2,C7998,"")</f>
        <v/>
      </c>
      <c r="E7998" s="178" t="str">
        <f aca="false">IF(LEN(B7998)=5,C7998,"")</f>
        <v/>
      </c>
      <c r="F7998" s="178" t="str">
        <f aca="false">IF(LEN(B7998)=13,C7998,"")</f>
        <v>Sukabares</v>
      </c>
      <c r="G7998" s="178" t="s">
        <v>58510</v>
      </c>
      <c r="H7998" s="178" t="s">
        <v>58498</v>
      </c>
    </row>
    <row r="7999" s="178" customFormat="true" ht="15" hidden="false" customHeight="false" outlineLevel="0" collapsed="false">
      <c r="A7999" s="178" t="n">
        <v>54411</v>
      </c>
      <c r="B7999" s="178" t="s">
        <v>58511</v>
      </c>
      <c r="C7999" s="178" t="s">
        <v>58512</v>
      </c>
      <c r="D7999" s="178" t="str">
        <f aca="false">IF(LEN(B7999)=2,C7999,"")</f>
        <v/>
      </c>
      <c r="E7999" s="178" t="str">
        <f aca="false">IF(LEN(B7999)=5,C7999,"")</f>
        <v/>
      </c>
      <c r="F7999" s="178" t="str">
        <f aca="false">IF(LEN(B7999)=13,C7999,"")</f>
        <v>Sambilawang</v>
      </c>
      <c r="G7999" s="178" t="s">
        <v>58512</v>
      </c>
      <c r="H7999" s="178" t="s">
        <v>58498</v>
      </c>
    </row>
    <row r="8000" s="178" customFormat="true" ht="15" hidden="false" customHeight="false" outlineLevel="0" collapsed="false">
      <c r="A8000" s="178" t="n">
        <v>54412</v>
      </c>
      <c r="B8000" s="178" t="s">
        <v>58513</v>
      </c>
      <c r="C8000" s="178" t="s">
        <v>58514</v>
      </c>
      <c r="D8000" s="178" t="str">
        <f aca="false">IF(LEN(B8000)=2,C8000,"")</f>
        <v/>
      </c>
      <c r="E8000" s="178" t="str">
        <f aca="false">IF(LEN(B8000)=5,C8000,"")</f>
        <v/>
      </c>
      <c r="F8000" s="178" t="str">
        <f aca="false">IF(LEN(B8000)=13,C8000,"")</f>
        <v>Sampir</v>
      </c>
      <c r="G8000" s="178" t="s">
        <v>58514</v>
      </c>
      <c r="H8000" s="178" t="s">
        <v>58498</v>
      </c>
    </row>
    <row r="8001" s="178" customFormat="true" ht="15" hidden="false" customHeight="false" outlineLevel="0" collapsed="false">
      <c r="A8001" s="178" t="n">
        <v>54413</v>
      </c>
      <c r="B8001" s="178" t="s">
        <v>58515</v>
      </c>
      <c r="C8001" s="178" t="s">
        <v>58516</v>
      </c>
      <c r="D8001" s="178" t="str">
        <f aca="false">IF(LEN(B8001)=2,C8001,"")</f>
        <v/>
      </c>
      <c r="E8001" s="178" t="str">
        <f aca="false">IF(LEN(B8001)=5,C8001,"")</f>
        <v/>
      </c>
      <c r="F8001" s="178" t="str">
        <f aca="false">IF(LEN(B8001)=13,C8001,"")</f>
        <v>Cokopsulanjana</v>
      </c>
      <c r="G8001" s="178" t="s">
        <v>58516</v>
      </c>
      <c r="H8001" s="178" t="s">
        <v>58498</v>
      </c>
    </row>
    <row r="8002" s="178" customFormat="true" ht="15" hidden="false" customHeight="false" outlineLevel="0" collapsed="false">
      <c r="A8002" s="178" t="n">
        <v>54414</v>
      </c>
      <c r="B8002" s="178" t="s">
        <v>58517</v>
      </c>
      <c r="C8002" s="178" t="s">
        <v>58091</v>
      </c>
      <c r="D8002" s="178" t="str">
        <f aca="false">IF(LEN(B8002)=2,C8002,"")</f>
        <v/>
      </c>
      <c r="E8002" s="178" t="str">
        <f aca="false">IF(LEN(B8002)=5,C8002,"")</f>
        <v/>
      </c>
      <c r="F8002" s="178" t="str">
        <f aca="false">IF(LEN(B8002)=13,C8002,"")</f>
        <v>Kemuning</v>
      </c>
      <c r="G8002" s="178" t="s">
        <v>58091</v>
      </c>
      <c r="H8002" s="178" t="s">
        <v>58498</v>
      </c>
    </row>
    <row r="8003" s="178" customFormat="true" ht="15" hidden="false" customHeight="false" outlineLevel="0" collapsed="false">
      <c r="A8003" s="178" t="n">
        <v>54415</v>
      </c>
      <c r="B8003" s="178" t="s">
        <v>58518</v>
      </c>
      <c r="C8003" s="178" t="s">
        <v>54308</v>
      </c>
      <c r="D8003" s="178" t="str">
        <f aca="false">IF(LEN(B8003)=2,C8003,"")</f>
        <v/>
      </c>
      <c r="E8003" s="178" t="str">
        <f aca="false">IF(LEN(B8003)=5,C8003,"")</f>
        <v/>
      </c>
      <c r="F8003" s="178" t="str">
        <f aca="false">IF(LEN(B8003)=13,C8003,"")</f>
        <v/>
      </c>
      <c r="H8003" s="178" t="s">
        <v>54308</v>
      </c>
    </row>
    <row r="8004" s="178" customFormat="true" ht="15" hidden="false" customHeight="false" outlineLevel="0" collapsed="false">
      <c r="A8004" s="178" t="n">
        <v>54416</v>
      </c>
      <c r="B8004" s="178" t="s">
        <v>58519</v>
      </c>
      <c r="C8004" s="178" t="s">
        <v>54308</v>
      </c>
      <c r="D8004" s="178" t="str">
        <f aca="false">IF(LEN(B8004)=2,C8004,"")</f>
        <v/>
      </c>
      <c r="E8004" s="178" t="str">
        <f aca="false">IF(LEN(B8004)=5,C8004,"")</f>
        <v/>
      </c>
      <c r="F8004" s="178" t="str">
        <f aca="false">IF(LEN(B8004)=13,C8004,"")</f>
        <v>Bojonegara</v>
      </c>
      <c r="G8004" s="178" t="s">
        <v>54308</v>
      </c>
      <c r="H8004" s="178" t="s">
        <v>54308</v>
      </c>
    </row>
    <row r="8005" s="178" customFormat="true" ht="15" hidden="false" customHeight="false" outlineLevel="0" collapsed="false">
      <c r="A8005" s="178" t="n">
        <v>54417</v>
      </c>
      <c r="B8005" s="178" t="s">
        <v>58520</v>
      </c>
      <c r="C8005" s="178" t="s">
        <v>58521</v>
      </c>
      <c r="D8005" s="178" t="str">
        <f aca="false">IF(LEN(B8005)=2,C8005,"")</f>
        <v/>
      </c>
      <c r="E8005" s="178" t="str">
        <f aca="false">IF(LEN(B8005)=5,C8005,"")</f>
        <v/>
      </c>
      <c r="F8005" s="178" t="str">
        <f aca="false">IF(LEN(B8005)=13,C8005,"")</f>
        <v>Mangkunegara</v>
      </c>
      <c r="G8005" s="178" t="s">
        <v>58521</v>
      </c>
      <c r="H8005" s="178" t="s">
        <v>54308</v>
      </c>
    </row>
    <row r="8006" s="178" customFormat="true" ht="15" hidden="false" customHeight="false" outlineLevel="0" collapsed="false">
      <c r="A8006" s="178" t="n">
        <v>54418</v>
      </c>
      <c r="B8006" s="178" t="s">
        <v>58522</v>
      </c>
      <c r="C8006" s="178" t="s">
        <v>58523</v>
      </c>
      <c r="D8006" s="178" t="str">
        <f aca="false">IF(LEN(B8006)=2,C8006,"")</f>
        <v/>
      </c>
      <c r="E8006" s="178" t="str">
        <f aca="false">IF(LEN(B8006)=5,C8006,"")</f>
        <v/>
      </c>
      <c r="F8006" s="178" t="str">
        <f aca="false">IF(LEN(B8006)=13,C8006,"")</f>
        <v>Wanakarta</v>
      </c>
      <c r="G8006" s="178" t="s">
        <v>58523</v>
      </c>
      <c r="H8006" s="178" t="s">
        <v>54308</v>
      </c>
    </row>
    <row r="8007" s="178" customFormat="true" ht="15" hidden="false" customHeight="false" outlineLevel="0" collapsed="false">
      <c r="A8007" s="178" t="n">
        <v>54419</v>
      </c>
      <c r="B8007" s="178" t="s">
        <v>58524</v>
      </c>
      <c r="C8007" s="178" t="s">
        <v>58525</v>
      </c>
      <c r="D8007" s="178" t="str">
        <f aca="false">IF(LEN(B8007)=2,C8007,"")</f>
        <v/>
      </c>
      <c r="E8007" s="178" t="str">
        <f aca="false">IF(LEN(B8007)=5,C8007,"")</f>
        <v/>
      </c>
      <c r="F8007" s="178" t="str">
        <f aca="false">IF(LEN(B8007)=13,C8007,"")</f>
        <v>Karang Kepuh</v>
      </c>
      <c r="G8007" s="178" t="s">
        <v>58525</v>
      </c>
      <c r="H8007" s="178" t="s">
        <v>54308</v>
      </c>
    </row>
    <row r="8008" s="178" customFormat="true" ht="15" hidden="false" customHeight="false" outlineLevel="0" collapsed="false">
      <c r="A8008" s="178" t="n">
        <v>54420</v>
      </c>
      <c r="B8008" s="178" t="s">
        <v>58526</v>
      </c>
      <c r="C8008" s="178" t="s">
        <v>55300</v>
      </c>
      <c r="D8008" s="178" t="str">
        <f aca="false">IF(LEN(B8008)=2,C8008,"")</f>
        <v/>
      </c>
      <c r="E8008" s="178" t="str">
        <f aca="false">IF(LEN(B8008)=5,C8008,"")</f>
        <v/>
      </c>
      <c r="F8008" s="178" t="str">
        <f aca="false">IF(LEN(B8008)=13,C8008,"")</f>
        <v>Lambangsari</v>
      </c>
      <c r="G8008" s="178" t="s">
        <v>55300</v>
      </c>
      <c r="H8008" s="178" t="s">
        <v>54308</v>
      </c>
    </row>
    <row r="8009" s="178" customFormat="true" ht="15" hidden="false" customHeight="false" outlineLevel="0" collapsed="false">
      <c r="A8009" s="178" t="n">
        <v>54421</v>
      </c>
      <c r="B8009" s="178" t="s">
        <v>58527</v>
      </c>
      <c r="C8009" s="178" t="s">
        <v>56984</v>
      </c>
      <c r="D8009" s="178" t="str">
        <f aca="false">IF(LEN(B8009)=2,C8009,"")</f>
        <v/>
      </c>
      <c r="E8009" s="178" t="str">
        <f aca="false">IF(LEN(B8009)=5,C8009,"")</f>
        <v/>
      </c>
      <c r="F8009" s="178" t="str">
        <f aca="false">IF(LEN(B8009)=13,C8009,"")</f>
        <v>Kertasana</v>
      </c>
      <c r="G8009" s="178" t="s">
        <v>56984</v>
      </c>
      <c r="H8009" s="178" t="s">
        <v>54308</v>
      </c>
    </row>
    <row r="8010" s="178" customFormat="true" ht="15" hidden="false" customHeight="false" outlineLevel="0" collapsed="false">
      <c r="A8010" s="178" t="n">
        <v>54422</v>
      </c>
      <c r="B8010" s="178" t="s">
        <v>58528</v>
      </c>
      <c r="C8010" s="178" t="s">
        <v>56999</v>
      </c>
      <c r="D8010" s="178" t="str">
        <f aca="false">IF(LEN(B8010)=2,C8010,"")</f>
        <v/>
      </c>
      <c r="E8010" s="178" t="str">
        <f aca="false">IF(LEN(B8010)=5,C8010,"")</f>
        <v/>
      </c>
      <c r="F8010" s="178" t="str">
        <f aca="false">IF(LEN(B8010)=13,C8010,"")</f>
        <v>Margagiri</v>
      </c>
      <c r="G8010" s="178" t="s">
        <v>56999</v>
      </c>
      <c r="H8010" s="178" t="s">
        <v>54308</v>
      </c>
    </row>
    <row r="8011" s="178" customFormat="true" ht="15" hidden="false" customHeight="false" outlineLevel="0" collapsed="false">
      <c r="A8011" s="178" t="n">
        <v>54423</v>
      </c>
      <c r="B8011" s="178" t="s">
        <v>58529</v>
      </c>
      <c r="C8011" s="178" t="s">
        <v>58530</v>
      </c>
      <c r="D8011" s="178" t="str">
        <f aca="false">IF(LEN(B8011)=2,C8011,"")</f>
        <v/>
      </c>
      <c r="E8011" s="178" t="str">
        <f aca="false">IF(LEN(B8011)=5,C8011,"")</f>
        <v/>
      </c>
      <c r="F8011" s="178" t="str">
        <f aca="false">IF(LEN(B8011)=13,C8011,"")</f>
        <v>Ukirsari</v>
      </c>
      <c r="G8011" s="178" t="s">
        <v>58530</v>
      </c>
      <c r="H8011" s="178" t="s">
        <v>54308</v>
      </c>
    </row>
    <row r="8012" s="178" customFormat="true" ht="15" hidden="false" customHeight="false" outlineLevel="0" collapsed="false">
      <c r="A8012" s="178" t="n">
        <v>54424</v>
      </c>
      <c r="B8012" s="178" t="s">
        <v>58531</v>
      </c>
      <c r="C8012" s="178" t="s">
        <v>58532</v>
      </c>
      <c r="D8012" s="178" t="str">
        <f aca="false">IF(LEN(B8012)=2,C8012,"")</f>
        <v/>
      </c>
      <c r="E8012" s="178" t="str">
        <f aca="false">IF(LEN(B8012)=5,C8012,"")</f>
        <v/>
      </c>
      <c r="F8012" s="178" t="str">
        <f aca="false">IF(LEN(B8012)=13,C8012,"")</f>
        <v>Pakuncen</v>
      </c>
      <c r="G8012" s="178" t="s">
        <v>58532</v>
      </c>
      <c r="H8012" s="178" t="s">
        <v>54308</v>
      </c>
    </row>
    <row r="8013" s="178" customFormat="true" ht="15" hidden="false" customHeight="false" outlineLevel="0" collapsed="false">
      <c r="A8013" s="178" t="n">
        <v>54425</v>
      </c>
      <c r="B8013" s="178" t="s">
        <v>58533</v>
      </c>
      <c r="C8013" s="178" t="s">
        <v>54254</v>
      </c>
      <c r="D8013" s="178" t="str">
        <f aca="false">IF(LEN(B8013)=2,C8013,"")</f>
        <v/>
      </c>
      <c r="E8013" s="178" t="str">
        <f aca="false">IF(LEN(B8013)=5,C8013,"")</f>
        <v/>
      </c>
      <c r="F8013" s="178" t="str">
        <f aca="false">IF(LEN(B8013)=13,C8013,"")</f>
        <v>Pangarengan</v>
      </c>
      <c r="G8013" s="178" t="s">
        <v>54254</v>
      </c>
      <c r="H8013" s="178" t="s">
        <v>54308</v>
      </c>
    </row>
    <row r="8014" s="178" customFormat="true" ht="15" hidden="false" customHeight="false" outlineLevel="0" collapsed="false">
      <c r="A8014" s="178" t="n">
        <v>54426</v>
      </c>
      <c r="B8014" s="178" t="s">
        <v>58534</v>
      </c>
      <c r="C8014" s="178" t="s">
        <v>19285</v>
      </c>
      <c r="D8014" s="178" t="str">
        <f aca="false">IF(LEN(B8014)=2,C8014,"")</f>
        <v/>
      </c>
      <c r="E8014" s="178" t="str">
        <f aca="false">IF(LEN(B8014)=5,C8014,"")</f>
        <v/>
      </c>
      <c r="F8014" s="178" t="str">
        <f aca="false">IF(LEN(B8014)=13,C8014,"")</f>
        <v>Mekar Jaya</v>
      </c>
      <c r="G8014" s="178" t="s">
        <v>19285</v>
      </c>
      <c r="H8014" s="178" t="s">
        <v>54308</v>
      </c>
    </row>
    <row r="8015" s="178" customFormat="true" ht="15" hidden="false" customHeight="false" outlineLevel="0" collapsed="false">
      <c r="A8015" s="178" t="n">
        <v>54427</v>
      </c>
      <c r="B8015" s="178" t="s">
        <v>58535</v>
      </c>
      <c r="C8015" s="178" t="s">
        <v>58536</v>
      </c>
      <c r="D8015" s="178" t="str">
        <f aca="false">IF(LEN(B8015)=2,C8015,"")</f>
        <v/>
      </c>
      <c r="E8015" s="178" t="str">
        <f aca="false">IF(LEN(B8015)=5,C8015,"")</f>
        <v/>
      </c>
      <c r="F8015" s="178" t="str">
        <f aca="false">IF(LEN(B8015)=13,C8015,"")</f>
        <v/>
      </c>
      <c r="H8015" s="178" t="s">
        <v>58536</v>
      </c>
    </row>
    <row r="8016" s="178" customFormat="true" ht="15" hidden="false" customHeight="false" outlineLevel="0" collapsed="false">
      <c r="A8016" s="178" t="n">
        <v>54428</v>
      </c>
      <c r="B8016" s="178" t="s">
        <v>58537</v>
      </c>
      <c r="C8016" s="178" t="s">
        <v>58536</v>
      </c>
      <c r="D8016" s="178" t="str">
        <f aca="false">IF(LEN(B8016)=2,C8016,"")</f>
        <v/>
      </c>
      <c r="E8016" s="178" t="str">
        <f aca="false">IF(LEN(B8016)=5,C8016,"")</f>
        <v/>
      </c>
      <c r="F8016" s="178" t="str">
        <f aca="false">IF(LEN(B8016)=13,C8016,"")</f>
        <v>Pulo Ampel</v>
      </c>
      <c r="G8016" s="178" t="s">
        <v>58536</v>
      </c>
      <c r="H8016" s="178" t="s">
        <v>58536</v>
      </c>
    </row>
    <row r="8017" s="178" customFormat="true" ht="15" hidden="false" customHeight="false" outlineLevel="0" collapsed="false">
      <c r="A8017" s="178" t="n">
        <v>54429</v>
      </c>
      <c r="B8017" s="178" t="s">
        <v>58538</v>
      </c>
      <c r="C8017" s="178" t="s">
        <v>58539</v>
      </c>
      <c r="D8017" s="178" t="str">
        <f aca="false">IF(LEN(B8017)=2,C8017,"")</f>
        <v/>
      </c>
      <c r="E8017" s="178" t="str">
        <f aca="false">IF(LEN(B8017)=5,C8017,"")</f>
        <v/>
      </c>
      <c r="F8017" s="178" t="str">
        <f aca="false">IF(LEN(B8017)=13,C8017,"")</f>
        <v>Sumuranja</v>
      </c>
      <c r="G8017" s="178" t="s">
        <v>58539</v>
      </c>
      <c r="H8017" s="178" t="s">
        <v>58536</v>
      </c>
    </row>
    <row r="8018" s="178" customFormat="true" ht="15" hidden="false" customHeight="false" outlineLevel="0" collapsed="false">
      <c r="A8018" s="178" t="n">
        <v>54430</v>
      </c>
      <c r="B8018" s="178" t="s">
        <v>58540</v>
      </c>
      <c r="C8018" s="178" t="s">
        <v>50145</v>
      </c>
      <c r="D8018" s="178" t="str">
        <f aca="false">IF(LEN(B8018)=2,C8018,"")</f>
        <v/>
      </c>
      <c r="E8018" s="178" t="str">
        <f aca="false">IF(LEN(B8018)=5,C8018,"")</f>
        <v/>
      </c>
      <c r="F8018" s="178" t="str">
        <f aca="false">IF(LEN(B8018)=13,C8018,"")</f>
        <v>Mangunreja</v>
      </c>
      <c r="G8018" s="178" t="s">
        <v>50145</v>
      </c>
      <c r="H8018" s="178" t="s">
        <v>58536</v>
      </c>
    </row>
    <row r="8019" s="178" customFormat="true" ht="15" hidden="false" customHeight="false" outlineLevel="0" collapsed="false">
      <c r="A8019" s="178" t="n">
        <v>54431</v>
      </c>
      <c r="B8019" s="178" t="s">
        <v>58541</v>
      </c>
      <c r="C8019" s="178" t="s">
        <v>58542</v>
      </c>
      <c r="D8019" s="178" t="str">
        <f aca="false">IF(LEN(B8019)=2,C8019,"")</f>
        <v/>
      </c>
      <c r="E8019" s="178" t="str">
        <f aca="false">IF(LEN(B8019)=5,C8019,"")</f>
        <v/>
      </c>
      <c r="F8019" s="178" t="str">
        <f aca="false">IF(LEN(B8019)=13,C8019,"")</f>
        <v>Gedung Soka</v>
      </c>
      <c r="G8019" s="178" t="s">
        <v>58542</v>
      </c>
      <c r="H8019" s="178" t="s">
        <v>58536</v>
      </c>
    </row>
    <row r="8020" s="178" customFormat="true" ht="15" hidden="false" customHeight="false" outlineLevel="0" collapsed="false">
      <c r="A8020" s="178" t="n">
        <v>54432</v>
      </c>
      <c r="B8020" s="178" t="s">
        <v>58543</v>
      </c>
      <c r="C8020" s="178" t="s">
        <v>58544</v>
      </c>
      <c r="D8020" s="178" t="str">
        <f aca="false">IF(LEN(B8020)=2,C8020,"")</f>
        <v/>
      </c>
      <c r="E8020" s="178" t="str">
        <f aca="false">IF(LEN(B8020)=5,C8020,"")</f>
        <v/>
      </c>
      <c r="F8020" s="178" t="str">
        <f aca="false">IF(LEN(B8020)=13,C8020,"")</f>
        <v>Salira</v>
      </c>
      <c r="G8020" s="178" t="s">
        <v>58544</v>
      </c>
      <c r="H8020" s="178" t="s">
        <v>58536</v>
      </c>
    </row>
    <row r="8021" s="178" customFormat="true" ht="15" hidden="false" customHeight="false" outlineLevel="0" collapsed="false">
      <c r="A8021" s="178" t="n">
        <v>54433</v>
      </c>
      <c r="B8021" s="178" t="s">
        <v>58545</v>
      </c>
      <c r="C8021" s="178" t="s">
        <v>58546</v>
      </c>
      <c r="D8021" s="178" t="str">
        <f aca="false">IF(LEN(B8021)=2,C8021,"")</f>
        <v/>
      </c>
      <c r="E8021" s="178" t="str">
        <f aca="false">IF(LEN(B8021)=5,C8021,"")</f>
        <v/>
      </c>
      <c r="F8021" s="178" t="str">
        <f aca="false">IF(LEN(B8021)=13,C8021,"")</f>
        <v>Argawana</v>
      </c>
      <c r="G8021" s="178" t="s">
        <v>58546</v>
      </c>
      <c r="H8021" s="178" t="s">
        <v>58536</v>
      </c>
    </row>
    <row r="8022" s="178" customFormat="true" ht="15" hidden="false" customHeight="false" outlineLevel="0" collapsed="false">
      <c r="A8022" s="178" t="n">
        <v>54434</v>
      </c>
      <c r="B8022" s="178" t="s">
        <v>58547</v>
      </c>
      <c r="C8022" s="178" t="s">
        <v>32083</v>
      </c>
      <c r="D8022" s="178" t="str">
        <f aca="false">IF(LEN(B8022)=2,C8022,"")</f>
        <v/>
      </c>
      <c r="E8022" s="178" t="str">
        <f aca="false">IF(LEN(B8022)=5,C8022,"")</f>
        <v/>
      </c>
      <c r="F8022" s="178" t="str">
        <f aca="false">IF(LEN(B8022)=13,C8022,"")</f>
        <v>Banyuwangi</v>
      </c>
      <c r="G8022" s="178" t="s">
        <v>32083</v>
      </c>
      <c r="H8022" s="178" t="s">
        <v>58536</v>
      </c>
    </row>
    <row r="8023" s="178" customFormat="true" ht="15" hidden="false" customHeight="false" outlineLevel="0" collapsed="false">
      <c r="A8023" s="178" t="n">
        <v>54435</v>
      </c>
      <c r="B8023" s="178" t="s">
        <v>58548</v>
      </c>
      <c r="C8023" s="178" t="s">
        <v>48413</v>
      </c>
      <c r="D8023" s="178" t="str">
        <f aca="false">IF(LEN(B8023)=2,C8023,"")</f>
        <v/>
      </c>
      <c r="E8023" s="178" t="str">
        <f aca="false">IF(LEN(B8023)=5,C8023,"")</f>
        <v/>
      </c>
      <c r="F8023" s="178" t="str">
        <f aca="false">IF(LEN(B8023)=13,C8023,"")</f>
        <v>Margasari</v>
      </c>
      <c r="G8023" s="178" t="s">
        <v>48413</v>
      </c>
      <c r="H8023" s="178" t="s">
        <v>58536</v>
      </c>
    </row>
    <row r="8024" s="178" customFormat="true" ht="15" hidden="false" customHeight="false" outlineLevel="0" collapsed="false">
      <c r="A8024" s="178" t="n">
        <v>54436</v>
      </c>
      <c r="B8024" s="178" t="s">
        <v>58549</v>
      </c>
      <c r="C8024" s="178" t="s">
        <v>58550</v>
      </c>
      <c r="D8024" s="178" t="str">
        <f aca="false">IF(LEN(B8024)=2,C8024,"")</f>
        <v/>
      </c>
      <c r="E8024" s="178" t="str">
        <f aca="false">IF(LEN(B8024)=5,C8024,"")</f>
        <v/>
      </c>
      <c r="F8024" s="178" t="str">
        <f aca="false">IF(LEN(B8024)=13,C8024,"")</f>
        <v>Pulo Panjang</v>
      </c>
      <c r="G8024" s="178" t="s">
        <v>58550</v>
      </c>
      <c r="H8024" s="178" t="s">
        <v>58536</v>
      </c>
    </row>
    <row r="8025" s="178" customFormat="true" ht="15" hidden="false" customHeight="false" outlineLevel="0" collapsed="false">
      <c r="A8025" s="178" t="n">
        <v>54437</v>
      </c>
      <c r="B8025" s="178" t="s">
        <v>58551</v>
      </c>
      <c r="C8025" s="178" t="s">
        <v>58552</v>
      </c>
      <c r="D8025" s="178" t="str">
        <f aca="false">IF(LEN(B8025)=2,C8025,"")</f>
        <v/>
      </c>
      <c r="E8025" s="178" t="str">
        <f aca="false">IF(LEN(B8025)=5,C8025,"")</f>
        <v/>
      </c>
      <c r="F8025" s="178" t="str">
        <f aca="false">IF(LEN(B8025)=13,C8025,"")</f>
        <v/>
      </c>
      <c r="H8025" s="178" t="s">
        <v>58552</v>
      </c>
    </row>
    <row r="8026" s="178" customFormat="true" ht="15" hidden="false" customHeight="false" outlineLevel="0" collapsed="false">
      <c r="A8026" s="178" t="n">
        <v>54438</v>
      </c>
      <c r="B8026" s="178" t="s">
        <v>58553</v>
      </c>
      <c r="C8026" s="178" t="s">
        <v>58552</v>
      </c>
      <c r="D8026" s="178" t="str">
        <f aca="false">IF(LEN(B8026)=2,C8026,"")</f>
        <v/>
      </c>
      <c r="E8026" s="178" t="str">
        <f aca="false">IF(LEN(B8026)=5,C8026,"")</f>
        <v/>
      </c>
      <c r="F8026" s="178" t="str">
        <f aca="false">IF(LEN(B8026)=13,C8026,"")</f>
        <v>Ciruas</v>
      </c>
      <c r="G8026" s="178" t="s">
        <v>58552</v>
      </c>
      <c r="H8026" s="178" t="s">
        <v>58552</v>
      </c>
    </row>
    <row r="8027" s="178" customFormat="true" ht="15" hidden="false" customHeight="false" outlineLevel="0" collapsed="false">
      <c r="A8027" s="178" t="n">
        <v>54439</v>
      </c>
      <c r="B8027" s="178" t="s">
        <v>58554</v>
      </c>
      <c r="C8027" s="178" t="s">
        <v>58555</v>
      </c>
      <c r="D8027" s="178" t="str">
        <f aca="false">IF(LEN(B8027)=2,C8027,"")</f>
        <v/>
      </c>
      <c r="E8027" s="178" t="str">
        <f aca="false">IF(LEN(B8027)=5,C8027,"")</f>
        <v/>
      </c>
      <c r="F8027" s="178" t="str">
        <f aca="false">IF(LEN(B8027)=13,C8027,"")</f>
        <v>Citerep</v>
      </c>
      <c r="G8027" s="178" t="s">
        <v>58555</v>
      </c>
      <c r="H8027" s="178" t="s">
        <v>58552</v>
      </c>
    </row>
    <row r="8028" s="178" customFormat="true" ht="15" hidden="false" customHeight="false" outlineLevel="0" collapsed="false">
      <c r="A8028" s="178" t="n">
        <v>54440</v>
      </c>
      <c r="B8028" s="178" t="s">
        <v>58556</v>
      </c>
      <c r="C8028" s="178" t="s">
        <v>18784</v>
      </c>
      <c r="D8028" s="178" t="str">
        <f aca="false">IF(LEN(B8028)=2,C8028,"")</f>
        <v/>
      </c>
      <c r="E8028" s="178" t="str">
        <f aca="false">IF(LEN(B8028)=5,C8028,"")</f>
        <v/>
      </c>
      <c r="F8028" s="178" t="str">
        <f aca="false">IF(LEN(B8028)=13,C8028,"")</f>
        <v>Pulo</v>
      </c>
      <c r="G8028" s="178" t="s">
        <v>18784</v>
      </c>
      <c r="H8028" s="178" t="s">
        <v>58552</v>
      </c>
    </row>
    <row r="8029" s="178" customFormat="true" ht="15" hidden="false" customHeight="false" outlineLevel="0" collapsed="false">
      <c r="A8029" s="178" t="n">
        <v>54441</v>
      </c>
      <c r="B8029" s="178" t="s">
        <v>58557</v>
      </c>
      <c r="C8029" s="178" t="s">
        <v>58558</v>
      </c>
      <c r="D8029" s="178" t="str">
        <f aca="false">IF(LEN(B8029)=2,C8029,"")</f>
        <v/>
      </c>
      <c r="E8029" s="178" t="str">
        <f aca="false">IF(LEN(B8029)=5,C8029,"")</f>
        <v/>
      </c>
      <c r="F8029" s="178" t="str">
        <f aca="false">IF(LEN(B8029)=13,C8029,"")</f>
        <v>Kadikaran</v>
      </c>
      <c r="G8029" s="178" t="s">
        <v>58558</v>
      </c>
      <c r="H8029" s="178" t="s">
        <v>58552</v>
      </c>
    </row>
    <row r="8030" s="178" customFormat="true" ht="15" hidden="false" customHeight="false" outlineLevel="0" collapsed="false">
      <c r="A8030" s="178" t="n">
        <v>54442</v>
      </c>
      <c r="B8030" s="178" t="s">
        <v>58559</v>
      </c>
      <c r="C8030" s="178" t="s">
        <v>53644</v>
      </c>
      <c r="D8030" s="178" t="str">
        <f aca="false">IF(LEN(B8030)=2,C8030,"")</f>
        <v/>
      </c>
      <c r="E8030" s="178" t="str">
        <f aca="false">IF(LEN(B8030)=5,C8030,"")</f>
        <v/>
      </c>
      <c r="F8030" s="178" t="str">
        <f aca="false">IF(LEN(B8030)=13,C8030,"")</f>
        <v>Kepandean</v>
      </c>
      <c r="G8030" s="178" t="s">
        <v>53644</v>
      </c>
      <c r="H8030" s="178" t="s">
        <v>58552</v>
      </c>
    </row>
    <row r="8031" s="178" customFormat="true" ht="15" hidden="false" customHeight="false" outlineLevel="0" collapsed="false">
      <c r="A8031" s="178" t="n">
        <v>54443</v>
      </c>
      <c r="B8031" s="178" t="s">
        <v>58560</v>
      </c>
      <c r="C8031" s="178" t="s">
        <v>58561</v>
      </c>
      <c r="D8031" s="178" t="str">
        <f aca="false">IF(LEN(B8031)=2,C8031,"")</f>
        <v/>
      </c>
      <c r="E8031" s="178" t="str">
        <f aca="false">IF(LEN(B8031)=5,C8031,"")</f>
        <v/>
      </c>
      <c r="F8031" s="178" t="str">
        <f aca="false">IF(LEN(B8031)=13,C8031,"")</f>
        <v>Gosara</v>
      </c>
      <c r="G8031" s="178" t="s">
        <v>58561</v>
      </c>
      <c r="H8031" s="178" t="s">
        <v>58552</v>
      </c>
    </row>
    <row r="8032" s="178" customFormat="true" ht="15" hidden="false" customHeight="false" outlineLevel="0" collapsed="false">
      <c r="A8032" s="178" t="n">
        <v>54444</v>
      </c>
      <c r="B8032" s="178" t="s">
        <v>58562</v>
      </c>
      <c r="C8032" s="178" t="s">
        <v>58563</v>
      </c>
      <c r="D8032" s="178" t="str">
        <f aca="false">IF(LEN(B8032)=2,C8032,"")</f>
        <v/>
      </c>
      <c r="E8032" s="178" t="str">
        <f aca="false">IF(LEN(B8032)=5,C8032,"")</f>
        <v/>
      </c>
      <c r="F8032" s="178" t="str">
        <f aca="false">IF(LEN(B8032)=13,C8032,"")</f>
        <v>Bumijaya</v>
      </c>
      <c r="G8032" s="178" t="s">
        <v>58563</v>
      </c>
      <c r="H8032" s="178" t="s">
        <v>58552</v>
      </c>
    </row>
    <row r="8033" s="178" customFormat="true" ht="15" hidden="false" customHeight="false" outlineLevel="0" collapsed="false">
      <c r="A8033" s="178" t="n">
        <v>54445</v>
      </c>
      <c r="B8033" s="178" t="s">
        <v>58564</v>
      </c>
      <c r="C8033" s="178" t="s">
        <v>58565</v>
      </c>
      <c r="D8033" s="178" t="str">
        <f aca="false">IF(LEN(B8033)=2,C8033,"")</f>
        <v/>
      </c>
      <c r="E8033" s="178" t="str">
        <f aca="false">IF(LEN(B8033)=5,C8033,"")</f>
        <v/>
      </c>
      <c r="F8033" s="178" t="str">
        <f aca="false">IF(LEN(B8033)=13,C8033,"")</f>
        <v>Penggalang</v>
      </c>
      <c r="G8033" s="178" t="s">
        <v>58565</v>
      </c>
      <c r="H8033" s="178" t="s">
        <v>58552</v>
      </c>
    </row>
    <row r="8034" s="178" customFormat="true" ht="15" hidden="false" customHeight="false" outlineLevel="0" collapsed="false">
      <c r="A8034" s="178" t="n">
        <v>54446</v>
      </c>
      <c r="B8034" s="178" t="s">
        <v>58566</v>
      </c>
      <c r="C8034" s="178" t="s">
        <v>58567</v>
      </c>
      <c r="D8034" s="178" t="str">
        <f aca="false">IF(LEN(B8034)=2,C8034,"")</f>
        <v/>
      </c>
      <c r="E8034" s="178" t="str">
        <f aca="false">IF(LEN(B8034)=5,C8034,"")</f>
        <v/>
      </c>
      <c r="F8034" s="178" t="str">
        <f aca="false">IF(LEN(B8034)=13,C8034,"")</f>
        <v>Pamong</v>
      </c>
      <c r="G8034" s="178" t="s">
        <v>58567</v>
      </c>
      <c r="H8034" s="178" t="s">
        <v>58552</v>
      </c>
    </row>
    <row r="8035" s="178" customFormat="true" ht="15" hidden="false" customHeight="false" outlineLevel="0" collapsed="false">
      <c r="A8035" s="178" t="n">
        <v>54447</v>
      </c>
      <c r="B8035" s="178" t="s">
        <v>58568</v>
      </c>
      <c r="C8035" s="178" t="s">
        <v>54602</v>
      </c>
      <c r="D8035" s="178" t="str">
        <f aca="false">IF(LEN(B8035)=2,C8035,"")</f>
        <v/>
      </c>
      <c r="E8035" s="178" t="str">
        <f aca="false">IF(LEN(B8035)=5,C8035,"")</f>
        <v/>
      </c>
      <c r="F8035" s="178" t="str">
        <f aca="false">IF(LEN(B8035)=13,C8035,"")</f>
        <v>Cigelam</v>
      </c>
      <c r="G8035" s="178" t="s">
        <v>54602</v>
      </c>
      <c r="H8035" s="178" t="s">
        <v>58552</v>
      </c>
    </row>
    <row r="8036" s="178" customFormat="true" ht="15" hidden="false" customHeight="false" outlineLevel="0" collapsed="false">
      <c r="A8036" s="178" t="n">
        <v>54448</v>
      </c>
      <c r="B8036" s="178" t="s">
        <v>58569</v>
      </c>
      <c r="C8036" s="178" t="s">
        <v>58570</v>
      </c>
      <c r="D8036" s="178" t="str">
        <f aca="false">IF(LEN(B8036)=2,C8036,"")</f>
        <v/>
      </c>
      <c r="E8036" s="178" t="str">
        <f aca="false">IF(LEN(B8036)=5,C8036,"")</f>
        <v/>
      </c>
      <c r="F8036" s="178" t="str">
        <f aca="false">IF(LEN(B8036)=13,C8036,"")</f>
        <v>Singamerta</v>
      </c>
      <c r="G8036" s="178" t="s">
        <v>58570</v>
      </c>
      <c r="H8036" s="178" t="s">
        <v>58552</v>
      </c>
    </row>
    <row r="8037" s="178" customFormat="true" ht="15" hidden="false" customHeight="false" outlineLevel="0" collapsed="false">
      <c r="A8037" s="178" t="n">
        <v>54449</v>
      </c>
      <c r="B8037" s="178" t="s">
        <v>58571</v>
      </c>
      <c r="C8037" s="178" t="s">
        <v>52969</v>
      </c>
      <c r="D8037" s="178" t="str">
        <f aca="false">IF(LEN(B8037)=2,C8037,"")</f>
        <v/>
      </c>
      <c r="E8037" s="178" t="str">
        <f aca="false">IF(LEN(B8037)=5,C8037,"")</f>
        <v/>
      </c>
      <c r="F8037" s="178" t="str">
        <f aca="false">IF(LEN(B8037)=13,C8037,"")</f>
        <v>Ranjeng</v>
      </c>
      <c r="G8037" s="178" t="s">
        <v>52969</v>
      </c>
      <c r="H8037" s="178" t="s">
        <v>58552</v>
      </c>
    </row>
    <row r="8038" s="178" customFormat="true" ht="15" hidden="false" customHeight="false" outlineLevel="0" collapsed="false">
      <c r="A8038" s="178" t="n">
        <v>54450</v>
      </c>
      <c r="B8038" s="178" t="s">
        <v>58572</v>
      </c>
      <c r="C8038" s="178" t="s">
        <v>51840</v>
      </c>
      <c r="D8038" s="178" t="str">
        <f aca="false">IF(LEN(B8038)=2,C8038,"")</f>
        <v/>
      </c>
      <c r="E8038" s="178" t="str">
        <f aca="false">IF(LEN(B8038)=5,C8038,"")</f>
        <v/>
      </c>
      <c r="F8038" s="178" t="str">
        <f aca="false">IF(LEN(B8038)=13,C8038,"")</f>
        <v>Beberan</v>
      </c>
      <c r="G8038" s="178" t="s">
        <v>51840</v>
      </c>
      <c r="H8038" s="178" t="s">
        <v>58552</v>
      </c>
    </row>
    <row r="8039" s="178" customFormat="true" ht="15" hidden="false" customHeight="false" outlineLevel="0" collapsed="false">
      <c r="A8039" s="178" t="n">
        <v>54451</v>
      </c>
      <c r="B8039" s="178" t="s">
        <v>58573</v>
      </c>
      <c r="C8039" s="178" t="s">
        <v>58574</v>
      </c>
      <c r="D8039" s="178" t="str">
        <f aca="false">IF(LEN(B8039)=2,C8039,"")</f>
        <v/>
      </c>
      <c r="E8039" s="178" t="str">
        <f aca="false">IF(LEN(B8039)=5,C8039,"")</f>
        <v/>
      </c>
      <c r="F8039" s="178" t="str">
        <f aca="false">IF(LEN(B8039)=13,C8039,"")</f>
        <v>Kaserangan</v>
      </c>
      <c r="G8039" s="178" t="s">
        <v>58574</v>
      </c>
      <c r="H8039" s="178" t="s">
        <v>58552</v>
      </c>
    </row>
    <row r="8040" s="178" customFormat="true" ht="15" hidden="false" customHeight="false" outlineLevel="0" collapsed="false">
      <c r="A8040" s="178" t="n">
        <v>54452</v>
      </c>
      <c r="B8040" s="178" t="s">
        <v>58575</v>
      </c>
      <c r="C8040" s="178" t="s">
        <v>58576</v>
      </c>
      <c r="D8040" s="178" t="str">
        <f aca="false">IF(LEN(B8040)=2,C8040,"")</f>
        <v/>
      </c>
      <c r="E8040" s="178" t="str">
        <f aca="false">IF(LEN(B8040)=5,C8040,"")</f>
        <v/>
      </c>
      <c r="F8040" s="178" t="str">
        <f aca="false">IF(LEN(B8040)=13,C8040,"")</f>
        <v>Pelawad</v>
      </c>
      <c r="G8040" s="178" t="s">
        <v>58576</v>
      </c>
      <c r="H8040" s="178" t="s">
        <v>58552</v>
      </c>
    </row>
    <row r="8041" s="178" customFormat="true" ht="15" hidden="false" customHeight="false" outlineLevel="0" collapsed="false">
      <c r="A8041" s="178" t="n">
        <v>54453</v>
      </c>
      <c r="B8041" s="178" t="s">
        <v>58577</v>
      </c>
      <c r="C8041" s="178" t="s">
        <v>58578</v>
      </c>
      <c r="D8041" s="178" t="str">
        <f aca="false">IF(LEN(B8041)=2,C8041,"")</f>
        <v/>
      </c>
      <c r="E8041" s="178" t="str">
        <f aca="false">IF(LEN(B8041)=5,C8041,"")</f>
        <v/>
      </c>
      <c r="F8041" s="178" t="str">
        <f aca="false">IF(LEN(B8041)=13,C8041,"")</f>
        <v/>
      </c>
      <c r="H8041" s="178" t="s">
        <v>58578</v>
      </c>
    </row>
    <row r="8042" s="178" customFormat="true" ht="15" hidden="false" customHeight="false" outlineLevel="0" collapsed="false">
      <c r="A8042" s="178" t="n">
        <v>54454</v>
      </c>
      <c r="B8042" s="178" t="s">
        <v>58579</v>
      </c>
      <c r="C8042" s="178" t="s">
        <v>58578</v>
      </c>
      <c r="D8042" s="178" t="str">
        <f aca="false">IF(LEN(B8042)=2,C8042,"")</f>
        <v/>
      </c>
      <c r="E8042" s="178" t="str">
        <f aca="false">IF(LEN(B8042)=5,C8042,"")</f>
        <v/>
      </c>
      <c r="F8042" s="178" t="str">
        <f aca="false">IF(LEN(B8042)=13,C8042,"")</f>
        <v>Kragilan</v>
      </c>
      <c r="G8042" s="178" t="s">
        <v>58578</v>
      </c>
      <c r="H8042" s="178" t="s">
        <v>58578</v>
      </c>
    </row>
    <row r="8043" s="178" customFormat="true" ht="15" hidden="false" customHeight="false" outlineLevel="0" collapsed="false">
      <c r="A8043" s="178" t="n">
        <v>54455</v>
      </c>
      <c r="B8043" s="178" t="s">
        <v>58580</v>
      </c>
      <c r="C8043" s="178" t="s">
        <v>51280</v>
      </c>
      <c r="D8043" s="178" t="str">
        <f aca="false">IF(LEN(B8043)=2,C8043,"")</f>
        <v/>
      </c>
      <c r="E8043" s="178" t="str">
        <f aca="false">IF(LEN(B8043)=5,C8043,"")</f>
        <v/>
      </c>
      <c r="F8043" s="178" t="str">
        <f aca="false">IF(LEN(B8043)=13,C8043,"")</f>
        <v>Silebu</v>
      </c>
      <c r="G8043" s="178" t="s">
        <v>51280</v>
      </c>
      <c r="H8043" s="178" t="s">
        <v>58578</v>
      </c>
    </row>
    <row r="8044" s="178" customFormat="true" ht="15" hidden="false" customHeight="false" outlineLevel="0" collapsed="false">
      <c r="A8044" s="178" t="n">
        <v>54456</v>
      </c>
      <c r="B8044" s="178" t="s">
        <v>58581</v>
      </c>
      <c r="C8044" s="178" t="s">
        <v>58042</v>
      </c>
      <c r="D8044" s="178" t="str">
        <f aca="false">IF(LEN(B8044)=2,C8044,"")</f>
        <v/>
      </c>
      <c r="E8044" s="178" t="str">
        <f aca="false">IF(LEN(B8044)=5,C8044,"")</f>
        <v/>
      </c>
      <c r="F8044" s="178" t="str">
        <f aca="false">IF(LEN(B8044)=13,C8044,"")</f>
        <v>Pematang</v>
      </c>
      <c r="G8044" s="178" t="s">
        <v>58042</v>
      </c>
      <c r="H8044" s="178" t="s">
        <v>58578</v>
      </c>
    </row>
    <row r="8045" s="178" customFormat="true" ht="15" hidden="false" customHeight="false" outlineLevel="0" collapsed="false">
      <c r="A8045" s="178" t="n">
        <v>54457</v>
      </c>
      <c r="B8045" s="178" t="s">
        <v>58582</v>
      </c>
      <c r="C8045" s="178" t="s">
        <v>46306</v>
      </c>
      <c r="D8045" s="178" t="str">
        <f aca="false">IF(LEN(B8045)=2,C8045,"")</f>
        <v/>
      </c>
      <c r="E8045" s="178" t="str">
        <f aca="false">IF(LEN(B8045)=5,C8045,"")</f>
        <v/>
      </c>
      <c r="F8045" s="178" t="str">
        <f aca="false">IF(LEN(B8045)=13,C8045,"")</f>
        <v>Dukuh</v>
      </c>
      <c r="G8045" s="178" t="s">
        <v>46306</v>
      </c>
      <c r="H8045" s="178" t="s">
        <v>58578</v>
      </c>
    </row>
    <row r="8046" s="178" customFormat="true" ht="15" hidden="false" customHeight="false" outlineLevel="0" collapsed="false">
      <c r="A8046" s="178" t="n">
        <v>54458</v>
      </c>
      <c r="B8046" s="178" t="s">
        <v>58583</v>
      </c>
      <c r="C8046" s="178" t="s">
        <v>58584</v>
      </c>
      <c r="D8046" s="178" t="str">
        <f aca="false">IF(LEN(B8046)=2,C8046,"")</f>
        <v/>
      </c>
      <c r="E8046" s="178" t="str">
        <f aca="false">IF(LEN(B8046)=5,C8046,"")</f>
        <v/>
      </c>
      <c r="F8046" s="178" t="str">
        <f aca="false">IF(LEN(B8046)=13,C8046,"")</f>
        <v>Undar Andir</v>
      </c>
      <c r="G8046" s="178" t="s">
        <v>58584</v>
      </c>
      <c r="H8046" s="178" t="s">
        <v>58578</v>
      </c>
    </row>
    <row r="8047" s="178" customFormat="true" ht="15" hidden="false" customHeight="false" outlineLevel="0" collapsed="false">
      <c r="A8047" s="178" t="n">
        <v>54459</v>
      </c>
      <c r="B8047" s="178" t="s">
        <v>58585</v>
      </c>
      <c r="C8047" s="178" t="s">
        <v>46573</v>
      </c>
      <c r="D8047" s="178" t="str">
        <f aca="false">IF(LEN(B8047)=2,C8047,"")</f>
        <v/>
      </c>
      <c r="E8047" s="178" t="str">
        <f aca="false">IF(LEN(B8047)=5,C8047,"")</f>
        <v/>
      </c>
      <c r="F8047" s="178" t="str">
        <f aca="false">IF(LEN(B8047)=13,C8047,"")</f>
        <v>Sukajadi</v>
      </c>
      <c r="G8047" s="178" t="s">
        <v>46573</v>
      </c>
      <c r="H8047" s="178" t="s">
        <v>58578</v>
      </c>
    </row>
    <row r="8048" s="178" customFormat="true" ht="15" hidden="false" customHeight="false" outlineLevel="0" collapsed="false">
      <c r="A8048" s="178" t="n">
        <v>54460</v>
      </c>
      <c r="B8048" s="178" t="s">
        <v>58586</v>
      </c>
      <c r="C8048" s="178" t="s">
        <v>46492</v>
      </c>
      <c r="D8048" s="178" t="str">
        <f aca="false">IF(LEN(B8048)=2,C8048,"")</f>
        <v/>
      </c>
      <c r="E8048" s="178" t="str">
        <f aca="false">IF(LEN(B8048)=5,C8048,"")</f>
        <v/>
      </c>
      <c r="F8048" s="178" t="str">
        <f aca="false">IF(LEN(B8048)=13,C8048,"")</f>
        <v>Sentul</v>
      </c>
      <c r="G8048" s="178" t="s">
        <v>46492</v>
      </c>
      <c r="H8048" s="178" t="s">
        <v>58578</v>
      </c>
    </row>
    <row r="8049" s="178" customFormat="true" ht="15" hidden="false" customHeight="false" outlineLevel="0" collapsed="false">
      <c r="A8049" s="178" t="n">
        <v>54461</v>
      </c>
      <c r="B8049" s="178" t="s">
        <v>58587</v>
      </c>
      <c r="C8049" s="178" t="s">
        <v>58588</v>
      </c>
      <c r="D8049" s="178" t="str">
        <f aca="false">IF(LEN(B8049)=2,C8049,"")</f>
        <v/>
      </c>
      <c r="E8049" s="178" t="str">
        <f aca="false">IF(LEN(B8049)=5,C8049,"")</f>
        <v/>
      </c>
      <c r="F8049" s="178" t="str">
        <f aca="false">IF(LEN(B8049)=13,C8049,"")</f>
        <v>Jeruk Tipis</v>
      </c>
      <c r="G8049" s="178" t="s">
        <v>58588</v>
      </c>
      <c r="H8049" s="178" t="s">
        <v>58578</v>
      </c>
    </row>
    <row r="8050" s="178" customFormat="true" ht="15" hidden="false" customHeight="false" outlineLevel="0" collapsed="false">
      <c r="A8050" s="178" t="n">
        <v>54462</v>
      </c>
      <c r="B8050" s="178" t="s">
        <v>58589</v>
      </c>
      <c r="C8050" s="178" t="s">
        <v>53863</v>
      </c>
      <c r="D8050" s="178" t="str">
        <f aca="false">IF(LEN(B8050)=2,C8050,"")</f>
        <v/>
      </c>
      <c r="E8050" s="178" t="str">
        <f aca="false">IF(LEN(B8050)=5,C8050,"")</f>
        <v/>
      </c>
      <c r="F8050" s="178" t="str">
        <f aca="false">IF(LEN(B8050)=13,C8050,"")</f>
        <v>Kendayakan</v>
      </c>
      <c r="G8050" s="178" t="s">
        <v>53863</v>
      </c>
      <c r="H8050" s="178" t="s">
        <v>58578</v>
      </c>
    </row>
    <row r="8051" s="178" customFormat="true" ht="15" hidden="false" customHeight="false" outlineLevel="0" collapsed="false">
      <c r="A8051" s="178" t="n">
        <v>54463</v>
      </c>
      <c r="B8051" s="178" t="s">
        <v>58590</v>
      </c>
      <c r="C8051" s="178" t="s">
        <v>58591</v>
      </c>
      <c r="D8051" s="178" t="str">
        <f aca="false">IF(LEN(B8051)=2,C8051,"")</f>
        <v/>
      </c>
      <c r="E8051" s="178" t="str">
        <f aca="false">IF(LEN(B8051)=5,C8051,"")</f>
        <v/>
      </c>
      <c r="F8051" s="178" t="str">
        <f aca="false">IF(LEN(B8051)=13,C8051,"")</f>
        <v>Tegalmaja</v>
      </c>
      <c r="G8051" s="178" t="s">
        <v>58591</v>
      </c>
      <c r="H8051" s="178" t="s">
        <v>58578</v>
      </c>
    </row>
    <row r="8052" s="178" customFormat="true" ht="15" hidden="false" customHeight="false" outlineLevel="0" collapsed="false">
      <c r="A8052" s="178" t="n">
        <v>54464</v>
      </c>
      <c r="B8052" s="178" t="s">
        <v>58592</v>
      </c>
      <c r="C8052" s="178" t="s">
        <v>58593</v>
      </c>
      <c r="D8052" s="178" t="str">
        <f aca="false">IF(LEN(B8052)=2,C8052,"")</f>
        <v/>
      </c>
      <c r="E8052" s="178" t="str">
        <f aca="false">IF(LEN(B8052)=5,C8052,"")</f>
        <v/>
      </c>
      <c r="F8052" s="178" t="str">
        <f aca="false">IF(LEN(B8052)=13,C8052,"")</f>
        <v>Cisait</v>
      </c>
      <c r="G8052" s="178" t="s">
        <v>58593</v>
      </c>
      <c r="H8052" s="178" t="s">
        <v>58578</v>
      </c>
    </row>
    <row r="8053" s="178" customFormat="true" ht="15" hidden="false" customHeight="false" outlineLevel="0" collapsed="false">
      <c r="A8053" s="178" t="n">
        <v>54465</v>
      </c>
      <c r="B8053" s="178" t="s">
        <v>58594</v>
      </c>
      <c r="C8053" s="178" t="s">
        <v>46301</v>
      </c>
      <c r="D8053" s="178" t="str">
        <f aca="false">IF(LEN(B8053)=2,C8053,"")</f>
        <v/>
      </c>
      <c r="E8053" s="178" t="str">
        <f aca="false">IF(LEN(B8053)=5,C8053,"")</f>
        <v/>
      </c>
      <c r="F8053" s="178" t="str">
        <f aca="false">IF(LEN(B8053)=13,C8053,"")</f>
        <v>Kramatjati</v>
      </c>
      <c r="G8053" s="178" t="s">
        <v>46301</v>
      </c>
      <c r="H8053" s="178" t="s">
        <v>58578</v>
      </c>
    </row>
    <row r="8054" s="178" customFormat="true" ht="15" hidden="false" customHeight="false" outlineLevel="0" collapsed="false">
      <c r="A8054" s="178" t="n">
        <v>54466</v>
      </c>
      <c r="B8054" s="178" t="s">
        <v>58595</v>
      </c>
      <c r="C8054" s="178" t="s">
        <v>58596</v>
      </c>
      <c r="D8054" s="178" t="str">
        <f aca="false">IF(LEN(B8054)=2,C8054,"")</f>
        <v/>
      </c>
      <c r="E8054" s="178" t="str">
        <f aca="false">IF(LEN(B8054)=5,C8054,"")</f>
        <v/>
      </c>
      <c r="F8054" s="178" t="str">
        <f aca="false">IF(LEN(B8054)=13,C8054,"")</f>
        <v/>
      </c>
      <c r="H8054" s="178" t="s">
        <v>58596</v>
      </c>
    </row>
    <row r="8055" s="178" customFormat="true" ht="15" hidden="false" customHeight="false" outlineLevel="0" collapsed="false">
      <c r="A8055" s="178" t="n">
        <v>54467</v>
      </c>
      <c r="B8055" s="178" t="s">
        <v>58597</v>
      </c>
      <c r="C8055" s="178" t="s">
        <v>58596</v>
      </c>
      <c r="D8055" s="178" t="str">
        <f aca="false">IF(LEN(B8055)=2,C8055,"")</f>
        <v/>
      </c>
      <c r="E8055" s="178" t="str">
        <f aca="false">IF(LEN(B8055)=5,C8055,"")</f>
        <v/>
      </c>
      <c r="F8055" s="178" t="str">
        <f aca="false">IF(LEN(B8055)=13,C8055,"")</f>
        <v>Pontang</v>
      </c>
      <c r="G8055" s="178" t="s">
        <v>58596</v>
      </c>
      <c r="H8055" s="178" t="s">
        <v>58596</v>
      </c>
    </row>
    <row r="8056" s="178" customFormat="true" ht="15" hidden="false" customHeight="false" outlineLevel="0" collapsed="false">
      <c r="A8056" s="178" t="n">
        <v>54468</v>
      </c>
      <c r="B8056" s="178" t="s">
        <v>58598</v>
      </c>
      <c r="C8056" s="178" t="s">
        <v>46515</v>
      </c>
      <c r="D8056" s="178" t="str">
        <f aca="false">IF(LEN(B8056)=2,C8056,"")</f>
        <v/>
      </c>
      <c r="E8056" s="178" t="str">
        <f aca="false">IF(LEN(B8056)=5,C8056,"")</f>
        <v/>
      </c>
      <c r="F8056" s="178" t="str">
        <f aca="false">IF(LEN(B8056)=13,C8056,"")</f>
        <v>Sukanegara</v>
      </c>
      <c r="G8056" s="178" t="s">
        <v>46515</v>
      </c>
      <c r="H8056" s="178" t="s">
        <v>58596</v>
      </c>
    </row>
    <row r="8057" s="178" customFormat="true" ht="15" hidden="false" customHeight="false" outlineLevel="0" collapsed="false">
      <c r="A8057" s="178" t="n">
        <v>54469</v>
      </c>
      <c r="B8057" s="178" t="s">
        <v>58599</v>
      </c>
      <c r="C8057" s="178" t="s">
        <v>58600</v>
      </c>
      <c r="D8057" s="178" t="str">
        <f aca="false">IF(LEN(B8057)=2,C8057,"")</f>
        <v/>
      </c>
      <c r="E8057" s="178" t="str">
        <f aca="false">IF(LEN(B8057)=5,C8057,"")</f>
        <v/>
      </c>
      <c r="F8057" s="178" t="str">
        <f aca="false">IF(LEN(B8057)=13,C8057,"")</f>
        <v>Linduk</v>
      </c>
      <c r="G8057" s="178" t="s">
        <v>58600</v>
      </c>
      <c r="H8057" s="178" t="s">
        <v>58596</v>
      </c>
    </row>
    <row r="8058" s="178" customFormat="true" ht="15" hidden="false" customHeight="false" outlineLevel="0" collapsed="false">
      <c r="A8058" s="178" t="n">
        <v>54470</v>
      </c>
      <c r="B8058" s="178" t="s">
        <v>58601</v>
      </c>
      <c r="C8058" s="178" t="s">
        <v>58602</v>
      </c>
      <c r="D8058" s="178" t="str">
        <f aca="false">IF(LEN(B8058)=2,C8058,"")</f>
        <v/>
      </c>
      <c r="E8058" s="178" t="str">
        <f aca="false">IF(LEN(B8058)=5,C8058,"")</f>
        <v/>
      </c>
      <c r="F8058" s="178" t="str">
        <f aca="false">IF(LEN(B8058)=13,C8058,"")</f>
        <v>Pulokencana</v>
      </c>
      <c r="G8058" s="178" t="s">
        <v>58602</v>
      </c>
      <c r="H8058" s="178" t="s">
        <v>58596</v>
      </c>
    </row>
    <row r="8059" s="178" customFormat="true" ht="15" hidden="false" customHeight="false" outlineLevel="0" collapsed="false">
      <c r="A8059" s="178" t="n">
        <v>54471</v>
      </c>
      <c r="B8059" s="178" t="s">
        <v>58603</v>
      </c>
      <c r="C8059" s="178" t="s">
        <v>58604</v>
      </c>
      <c r="D8059" s="178" t="str">
        <f aca="false">IF(LEN(B8059)=2,C8059,"")</f>
        <v/>
      </c>
      <c r="E8059" s="178" t="str">
        <f aca="false">IF(LEN(B8059)=5,C8059,"")</f>
        <v/>
      </c>
      <c r="F8059" s="178" t="str">
        <f aca="false">IF(LEN(B8059)=13,C8059,"")</f>
        <v>Kelapian</v>
      </c>
      <c r="G8059" s="178" t="s">
        <v>58604</v>
      </c>
      <c r="H8059" s="178" t="s">
        <v>58596</v>
      </c>
    </row>
    <row r="8060" s="178" customFormat="true" ht="15" hidden="false" customHeight="false" outlineLevel="0" collapsed="false">
      <c r="A8060" s="178" t="n">
        <v>54472</v>
      </c>
      <c r="B8060" s="178" t="s">
        <v>58605</v>
      </c>
      <c r="C8060" s="178" t="s">
        <v>58606</v>
      </c>
      <c r="D8060" s="178" t="str">
        <f aca="false">IF(LEN(B8060)=2,C8060,"")</f>
        <v/>
      </c>
      <c r="E8060" s="178" t="str">
        <f aca="false">IF(LEN(B8060)=5,C8060,"")</f>
        <v/>
      </c>
      <c r="F8060" s="178" t="str">
        <f aca="false">IF(LEN(B8060)=13,C8060,"")</f>
        <v>Kubang Puji</v>
      </c>
      <c r="G8060" s="178" t="s">
        <v>58606</v>
      </c>
      <c r="H8060" s="178" t="s">
        <v>58596</v>
      </c>
    </row>
    <row r="8061" s="178" customFormat="true" ht="15" hidden="false" customHeight="false" outlineLevel="0" collapsed="false">
      <c r="A8061" s="178" t="n">
        <v>54473</v>
      </c>
      <c r="B8061" s="178" t="s">
        <v>58607</v>
      </c>
      <c r="C8061" s="178" t="s">
        <v>58608</v>
      </c>
      <c r="D8061" s="178" t="str">
        <f aca="false">IF(LEN(B8061)=2,C8061,"")</f>
        <v/>
      </c>
      <c r="E8061" s="178" t="str">
        <f aca="false">IF(LEN(B8061)=5,C8061,"")</f>
        <v/>
      </c>
      <c r="F8061" s="178" t="str">
        <f aca="false">IF(LEN(B8061)=13,C8061,"")</f>
        <v>Domas</v>
      </c>
      <c r="G8061" s="178" t="s">
        <v>58608</v>
      </c>
      <c r="H8061" s="178" t="s">
        <v>58596</v>
      </c>
    </row>
    <row r="8062" s="178" customFormat="true" ht="15" hidden="false" customHeight="false" outlineLevel="0" collapsed="false">
      <c r="A8062" s="178" t="n">
        <v>54474</v>
      </c>
      <c r="B8062" s="178" t="s">
        <v>58609</v>
      </c>
      <c r="C8062" s="178" t="s">
        <v>58610</v>
      </c>
      <c r="D8062" s="178" t="str">
        <f aca="false">IF(LEN(B8062)=2,C8062,"")</f>
        <v/>
      </c>
      <c r="E8062" s="178" t="str">
        <f aca="false">IF(LEN(B8062)=5,C8062,"")</f>
        <v/>
      </c>
      <c r="F8062" s="178" t="str">
        <f aca="false">IF(LEN(B8062)=13,C8062,"")</f>
        <v>Singarajan</v>
      </c>
      <c r="G8062" s="178" t="s">
        <v>58610</v>
      </c>
      <c r="H8062" s="178" t="s">
        <v>58596</v>
      </c>
    </row>
    <row r="8063" s="178" customFormat="true" ht="15" hidden="false" customHeight="false" outlineLevel="0" collapsed="false">
      <c r="A8063" s="178" t="n">
        <v>54475</v>
      </c>
      <c r="B8063" s="178" t="s">
        <v>58611</v>
      </c>
      <c r="C8063" s="178" t="s">
        <v>58574</v>
      </c>
      <c r="D8063" s="178" t="str">
        <f aca="false">IF(LEN(B8063)=2,C8063,"")</f>
        <v/>
      </c>
      <c r="E8063" s="178" t="str">
        <f aca="false">IF(LEN(B8063)=5,C8063,"")</f>
        <v/>
      </c>
      <c r="F8063" s="178" t="str">
        <f aca="false">IF(LEN(B8063)=13,C8063,"")</f>
        <v>Kaserangan</v>
      </c>
      <c r="G8063" s="178" t="s">
        <v>58574</v>
      </c>
      <c r="H8063" s="178" t="s">
        <v>58596</v>
      </c>
    </row>
    <row r="8064" s="178" customFormat="true" ht="15" hidden="false" customHeight="false" outlineLevel="0" collapsed="false">
      <c r="A8064" s="178" t="n">
        <v>54476</v>
      </c>
      <c r="B8064" s="178" t="s">
        <v>58612</v>
      </c>
      <c r="C8064" s="178" t="s">
        <v>51742</v>
      </c>
      <c r="D8064" s="178" t="str">
        <f aca="false">IF(LEN(B8064)=2,C8064,"")</f>
        <v/>
      </c>
      <c r="E8064" s="178" t="str">
        <f aca="false">IF(LEN(B8064)=5,C8064,"")</f>
        <v/>
      </c>
      <c r="F8064" s="178" t="str">
        <f aca="false">IF(LEN(B8064)=13,C8064,"")</f>
        <v>Wanayasa</v>
      </c>
      <c r="G8064" s="178" t="s">
        <v>51742</v>
      </c>
      <c r="H8064" s="178" t="s">
        <v>58596</v>
      </c>
    </row>
    <row r="8065" s="178" customFormat="true" ht="15" hidden="false" customHeight="false" outlineLevel="0" collapsed="false">
      <c r="A8065" s="178" t="n">
        <v>54477</v>
      </c>
      <c r="B8065" s="178" t="s">
        <v>58613</v>
      </c>
      <c r="C8065" s="178" t="s">
        <v>58614</v>
      </c>
      <c r="D8065" s="178" t="str">
        <f aca="false">IF(LEN(B8065)=2,C8065,"")</f>
        <v/>
      </c>
      <c r="E8065" s="178" t="str">
        <f aca="false">IF(LEN(B8065)=5,C8065,"")</f>
        <v/>
      </c>
      <c r="F8065" s="178" t="str">
        <f aca="false">IF(LEN(B8065)=13,C8065,"")</f>
        <v>Suka Jaya</v>
      </c>
      <c r="G8065" s="178" t="s">
        <v>58614</v>
      </c>
      <c r="H8065" s="178" t="s">
        <v>58596</v>
      </c>
    </row>
    <row r="8066" s="178" customFormat="true" ht="15" hidden="false" customHeight="false" outlineLevel="0" collapsed="false">
      <c r="A8066" s="178" t="n">
        <v>54478</v>
      </c>
      <c r="B8066" s="178" t="s">
        <v>58615</v>
      </c>
      <c r="C8066" s="178" t="s">
        <v>58616</v>
      </c>
      <c r="D8066" s="178" t="str">
        <f aca="false">IF(LEN(B8066)=2,C8066,"")</f>
        <v/>
      </c>
      <c r="E8066" s="178" t="str">
        <f aca="false">IF(LEN(B8066)=5,C8066,"")</f>
        <v/>
      </c>
      <c r="F8066" s="178" t="str">
        <f aca="false">IF(LEN(B8066)=13,C8066,"")</f>
        <v/>
      </c>
      <c r="H8066" s="178" t="s">
        <v>58616</v>
      </c>
    </row>
    <row r="8067" s="178" customFormat="true" ht="15" hidden="false" customHeight="false" outlineLevel="0" collapsed="false">
      <c r="A8067" s="178" t="n">
        <v>54479</v>
      </c>
      <c r="B8067" s="178" t="s">
        <v>58617</v>
      </c>
      <c r="C8067" s="178" t="s">
        <v>58616</v>
      </c>
      <c r="D8067" s="178" t="str">
        <f aca="false">IF(LEN(B8067)=2,C8067,"")</f>
        <v/>
      </c>
      <c r="E8067" s="178" t="str">
        <f aca="false">IF(LEN(B8067)=5,C8067,"")</f>
        <v/>
      </c>
      <c r="F8067" s="178" t="str">
        <f aca="false">IF(LEN(B8067)=13,C8067,"")</f>
        <v>Tirtayasa</v>
      </c>
      <c r="G8067" s="178" t="s">
        <v>58616</v>
      </c>
      <c r="H8067" s="178" t="s">
        <v>58616</v>
      </c>
    </row>
    <row r="8068" s="178" customFormat="true" ht="15" hidden="false" customHeight="false" outlineLevel="0" collapsed="false">
      <c r="A8068" s="178" t="n">
        <v>54480</v>
      </c>
      <c r="B8068" s="178" t="s">
        <v>58618</v>
      </c>
      <c r="C8068" s="178" t="s">
        <v>58619</v>
      </c>
      <c r="D8068" s="178" t="str">
        <f aca="false">IF(LEN(B8068)=2,C8068,"")</f>
        <v/>
      </c>
      <c r="E8068" s="178" t="str">
        <f aca="false">IF(LEN(B8068)=5,C8068,"")</f>
        <v/>
      </c>
      <c r="F8068" s="178" t="str">
        <f aca="false">IF(LEN(B8068)=13,C8068,"")</f>
        <v>Samparwadi</v>
      </c>
      <c r="G8068" s="178" t="s">
        <v>58619</v>
      </c>
      <c r="H8068" s="178" t="s">
        <v>58616</v>
      </c>
    </row>
    <row r="8069" s="178" customFormat="true" ht="15" hidden="false" customHeight="false" outlineLevel="0" collapsed="false">
      <c r="A8069" s="178" t="n">
        <v>54481</v>
      </c>
      <c r="B8069" s="178" t="s">
        <v>58620</v>
      </c>
      <c r="C8069" s="178" t="s">
        <v>58621</v>
      </c>
      <c r="D8069" s="178" t="str">
        <f aca="false">IF(LEN(B8069)=2,C8069,"")</f>
        <v/>
      </c>
      <c r="E8069" s="178" t="str">
        <f aca="false">IF(LEN(B8069)=5,C8069,"")</f>
        <v/>
      </c>
      <c r="F8069" s="178" t="str">
        <f aca="false">IF(LEN(B8069)=13,C8069,"")</f>
        <v>Kamanisan</v>
      </c>
      <c r="G8069" s="178" t="s">
        <v>58621</v>
      </c>
      <c r="H8069" s="178" t="s">
        <v>58616</v>
      </c>
    </row>
    <row r="8070" s="178" customFormat="true" ht="15" hidden="false" customHeight="false" outlineLevel="0" collapsed="false">
      <c r="A8070" s="178" t="n">
        <v>54482</v>
      </c>
      <c r="B8070" s="178" t="s">
        <v>58622</v>
      </c>
      <c r="C8070" s="178" t="s">
        <v>58623</v>
      </c>
      <c r="D8070" s="178" t="str">
        <f aca="false">IF(LEN(B8070)=2,C8070,"")</f>
        <v/>
      </c>
      <c r="E8070" s="178" t="str">
        <f aca="false">IF(LEN(B8070)=5,C8070,"")</f>
        <v/>
      </c>
      <c r="F8070" s="178" t="str">
        <f aca="false">IF(LEN(B8070)=13,C8070,"")</f>
        <v>Pontang Legon</v>
      </c>
      <c r="G8070" s="178" t="s">
        <v>58623</v>
      </c>
      <c r="H8070" s="178" t="s">
        <v>58616</v>
      </c>
    </row>
    <row r="8071" s="178" customFormat="true" ht="15" hidden="false" customHeight="false" outlineLevel="0" collapsed="false">
      <c r="A8071" s="178" t="n">
        <v>54483</v>
      </c>
      <c r="B8071" s="178" t="s">
        <v>58624</v>
      </c>
      <c r="C8071" s="178" t="s">
        <v>58625</v>
      </c>
      <c r="D8071" s="178" t="str">
        <f aca="false">IF(LEN(B8071)=2,C8071,"")</f>
        <v/>
      </c>
      <c r="E8071" s="178" t="str">
        <f aca="false">IF(LEN(B8071)=5,C8071,"")</f>
        <v/>
      </c>
      <c r="F8071" s="178" t="str">
        <f aca="false">IF(LEN(B8071)=13,C8071,"")</f>
        <v>Kebon</v>
      </c>
      <c r="G8071" s="178" t="s">
        <v>58625</v>
      </c>
      <c r="H8071" s="178" t="s">
        <v>58616</v>
      </c>
    </row>
    <row r="8072" s="178" customFormat="true" ht="15" hidden="false" customHeight="false" outlineLevel="0" collapsed="false">
      <c r="A8072" s="178" t="n">
        <v>54484</v>
      </c>
      <c r="B8072" s="178" t="s">
        <v>58626</v>
      </c>
      <c r="C8072" s="178" t="s">
        <v>58627</v>
      </c>
      <c r="D8072" s="178" t="str">
        <f aca="false">IF(LEN(B8072)=2,C8072,"")</f>
        <v/>
      </c>
      <c r="E8072" s="178" t="str">
        <f aca="false">IF(LEN(B8072)=5,C8072,"")</f>
        <v/>
      </c>
      <c r="F8072" s="178" t="str">
        <f aca="false">IF(LEN(B8072)=13,C8072,"")</f>
        <v>Sujung</v>
      </c>
      <c r="G8072" s="178" t="s">
        <v>58627</v>
      </c>
      <c r="H8072" s="178" t="s">
        <v>58616</v>
      </c>
    </row>
    <row r="8073" s="178" customFormat="true" ht="15" hidden="false" customHeight="false" outlineLevel="0" collapsed="false">
      <c r="A8073" s="178" t="n">
        <v>54485</v>
      </c>
      <c r="B8073" s="178" t="s">
        <v>58628</v>
      </c>
      <c r="C8073" s="178" t="s">
        <v>58153</v>
      </c>
      <c r="D8073" s="178" t="str">
        <f aca="false">IF(LEN(B8073)=2,C8073,"")</f>
        <v/>
      </c>
      <c r="E8073" s="178" t="str">
        <f aca="false">IF(LEN(B8073)=5,C8073,"")</f>
        <v/>
      </c>
      <c r="F8073" s="178" t="str">
        <f aca="false">IF(LEN(B8073)=13,C8073,"")</f>
        <v>Lontar</v>
      </c>
      <c r="G8073" s="178" t="s">
        <v>58153</v>
      </c>
      <c r="H8073" s="178" t="s">
        <v>58616</v>
      </c>
    </row>
    <row r="8074" s="178" customFormat="true" ht="15" hidden="false" customHeight="false" outlineLevel="0" collapsed="false">
      <c r="A8074" s="178" t="n">
        <v>54486</v>
      </c>
      <c r="B8074" s="178" t="s">
        <v>58629</v>
      </c>
      <c r="C8074" s="178" t="s">
        <v>9363</v>
      </c>
      <c r="D8074" s="178" t="str">
        <f aca="false">IF(LEN(B8074)=2,C8074,"")</f>
        <v/>
      </c>
      <c r="E8074" s="178" t="str">
        <f aca="false">IF(LEN(B8074)=5,C8074,"")</f>
        <v/>
      </c>
      <c r="F8074" s="178" t="str">
        <f aca="false">IF(LEN(B8074)=13,C8074,"")</f>
        <v>Susukan</v>
      </c>
      <c r="G8074" s="178" t="s">
        <v>9363</v>
      </c>
      <c r="H8074" s="178" t="s">
        <v>58616</v>
      </c>
    </row>
    <row r="8075" s="178" customFormat="true" ht="15" hidden="false" customHeight="false" outlineLevel="0" collapsed="false">
      <c r="A8075" s="178" t="n">
        <v>54487</v>
      </c>
      <c r="B8075" s="178" t="s">
        <v>58630</v>
      </c>
      <c r="C8075" s="178" t="s">
        <v>58631</v>
      </c>
      <c r="D8075" s="178" t="str">
        <f aca="false">IF(LEN(B8075)=2,C8075,"")</f>
        <v/>
      </c>
      <c r="E8075" s="178" t="str">
        <f aca="false">IF(LEN(B8075)=5,C8075,"")</f>
        <v/>
      </c>
      <c r="F8075" s="178" t="str">
        <f aca="false">IF(LEN(B8075)=13,C8075,"")</f>
        <v>Wargasara</v>
      </c>
      <c r="G8075" s="178" t="s">
        <v>58631</v>
      </c>
      <c r="H8075" s="178" t="s">
        <v>58616</v>
      </c>
    </row>
    <row r="8076" s="178" customFormat="true" ht="15" hidden="false" customHeight="false" outlineLevel="0" collapsed="false">
      <c r="A8076" s="178" t="n">
        <v>54488</v>
      </c>
      <c r="B8076" s="178" t="s">
        <v>58632</v>
      </c>
      <c r="C8076" s="178" t="s">
        <v>58633</v>
      </c>
      <c r="D8076" s="178" t="str">
        <f aca="false">IF(LEN(B8076)=2,C8076,"")</f>
        <v/>
      </c>
      <c r="E8076" s="178" t="str">
        <f aca="false">IF(LEN(B8076)=5,C8076,"")</f>
        <v/>
      </c>
      <c r="F8076" s="178" t="str">
        <f aca="false">IF(LEN(B8076)=13,C8076,"")</f>
        <v>Laban</v>
      </c>
      <c r="G8076" s="178" t="s">
        <v>58633</v>
      </c>
      <c r="H8076" s="178" t="s">
        <v>58616</v>
      </c>
    </row>
    <row r="8077" s="178" customFormat="true" ht="15" hidden="false" customHeight="false" outlineLevel="0" collapsed="false">
      <c r="A8077" s="178" t="n">
        <v>54489</v>
      </c>
      <c r="B8077" s="178" t="s">
        <v>58634</v>
      </c>
      <c r="C8077" s="178" t="s">
        <v>58635</v>
      </c>
      <c r="D8077" s="178" t="str">
        <f aca="false">IF(LEN(B8077)=2,C8077,"")</f>
        <v/>
      </c>
      <c r="E8077" s="178" t="str">
        <f aca="false">IF(LEN(B8077)=5,C8077,"")</f>
        <v/>
      </c>
      <c r="F8077" s="178" t="str">
        <f aca="false">IF(LEN(B8077)=13,C8077,"")</f>
        <v>Tengkurak</v>
      </c>
      <c r="G8077" s="178" t="s">
        <v>58635</v>
      </c>
      <c r="H8077" s="178" t="s">
        <v>58616</v>
      </c>
    </row>
    <row r="8078" s="178" customFormat="true" ht="15" hidden="false" customHeight="false" outlineLevel="0" collapsed="false">
      <c r="A8078" s="178" t="n">
        <v>54490</v>
      </c>
      <c r="B8078" s="178" t="s">
        <v>58636</v>
      </c>
      <c r="C8078" s="178" t="s">
        <v>58637</v>
      </c>
      <c r="D8078" s="178" t="str">
        <f aca="false">IF(LEN(B8078)=2,C8078,"")</f>
        <v/>
      </c>
      <c r="E8078" s="178" t="str">
        <f aca="false">IF(LEN(B8078)=5,C8078,"")</f>
        <v/>
      </c>
      <c r="F8078" s="178" t="str">
        <f aca="false">IF(LEN(B8078)=13,C8078,"")</f>
        <v>Alang-alang</v>
      </c>
      <c r="G8078" s="178" t="s">
        <v>58637</v>
      </c>
      <c r="H8078" s="178" t="s">
        <v>58616</v>
      </c>
    </row>
    <row r="8079" s="178" customFormat="true" ht="15" hidden="false" customHeight="false" outlineLevel="0" collapsed="false">
      <c r="A8079" s="178" t="n">
        <v>54491</v>
      </c>
      <c r="B8079" s="178" t="s">
        <v>58638</v>
      </c>
      <c r="C8079" s="178" t="s">
        <v>58639</v>
      </c>
      <c r="D8079" s="178" t="str">
        <f aca="false">IF(LEN(B8079)=2,C8079,"")</f>
        <v/>
      </c>
      <c r="E8079" s="178" t="str">
        <f aca="false">IF(LEN(B8079)=5,C8079,"")</f>
        <v/>
      </c>
      <c r="F8079" s="178" t="str">
        <f aca="false">IF(LEN(B8079)=13,C8079,"")</f>
        <v>Kebuyutan</v>
      </c>
      <c r="G8079" s="178" t="s">
        <v>58639</v>
      </c>
      <c r="H8079" s="178" t="s">
        <v>58616</v>
      </c>
    </row>
    <row r="8080" s="178" customFormat="true" ht="15" hidden="false" customHeight="false" outlineLevel="0" collapsed="false">
      <c r="A8080" s="178" t="n">
        <v>54492</v>
      </c>
      <c r="B8080" s="178" t="s">
        <v>58640</v>
      </c>
      <c r="C8080" s="178" t="s">
        <v>58641</v>
      </c>
      <c r="D8080" s="178" t="str">
        <f aca="false">IF(LEN(B8080)=2,C8080,"")</f>
        <v/>
      </c>
      <c r="E8080" s="178" t="str">
        <f aca="false">IF(LEN(B8080)=5,C8080,"")</f>
        <v/>
      </c>
      <c r="F8080" s="178" t="str">
        <f aca="false">IF(LEN(B8080)=13,C8080,"")</f>
        <v>Puser</v>
      </c>
      <c r="G8080" s="178" t="s">
        <v>58641</v>
      </c>
      <c r="H8080" s="178" t="s">
        <v>58616</v>
      </c>
    </row>
    <row r="8081" s="178" customFormat="true" ht="15" hidden="false" customHeight="false" outlineLevel="0" collapsed="false">
      <c r="A8081" s="178" t="n">
        <v>54493</v>
      </c>
      <c r="B8081" s="178" t="s">
        <v>58642</v>
      </c>
      <c r="C8081" s="178" t="s">
        <v>58643</v>
      </c>
      <c r="D8081" s="178" t="str">
        <f aca="false">IF(LEN(B8081)=2,C8081,"")</f>
        <v/>
      </c>
      <c r="E8081" s="178" t="str">
        <f aca="false">IF(LEN(B8081)=5,C8081,"")</f>
        <v/>
      </c>
      <c r="F8081" s="178" t="str">
        <f aca="false">IF(LEN(B8081)=13,C8081,"")</f>
        <v/>
      </c>
      <c r="H8081" s="178" t="s">
        <v>58643</v>
      </c>
    </row>
    <row r="8082" s="178" customFormat="true" ht="15" hidden="false" customHeight="false" outlineLevel="0" collapsed="false">
      <c r="A8082" s="178" t="n">
        <v>54494</v>
      </c>
      <c r="B8082" s="178" t="s">
        <v>58644</v>
      </c>
      <c r="C8082" s="178" t="s">
        <v>58643</v>
      </c>
      <c r="D8082" s="178" t="str">
        <f aca="false">IF(LEN(B8082)=2,C8082,"")</f>
        <v/>
      </c>
      <c r="E8082" s="178" t="str">
        <f aca="false">IF(LEN(B8082)=5,C8082,"")</f>
        <v/>
      </c>
      <c r="F8082" s="178" t="str">
        <f aca="false">IF(LEN(B8082)=13,C8082,"")</f>
        <v>Tanara</v>
      </c>
      <c r="G8082" s="178" t="s">
        <v>58643</v>
      </c>
      <c r="H8082" s="178" t="s">
        <v>58643</v>
      </c>
    </row>
    <row r="8083" s="178" customFormat="true" ht="15" hidden="false" customHeight="false" outlineLevel="0" collapsed="false">
      <c r="A8083" s="178" t="n">
        <v>54495</v>
      </c>
      <c r="B8083" s="178" t="s">
        <v>58645</v>
      </c>
      <c r="C8083" s="178" t="s">
        <v>58646</v>
      </c>
      <c r="D8083" s="178" t="str">
        <f aca="false">IF(LEN(B8083)=2,C8083,"")</f>
        <v/>
      </c>
      <c r="E8083" s="178" t="str">
        <f aca="false">IF(LEN(B8083)=5,C8083,"")</f>
        <v/>
      </c>
      <c r="F8083" s="178" t="str">
        <f aca="false">IF(LEN(B8083)=13,C8083,"")</f>
        <v>Cerukcuk</v>
      </c>
      <c r="G8083" s="178" t="s">
        <v>58646</v>
      </c>
      <c r="H8083" s="178" t="s">
        <v>58643</v>
      </c>
    </row>
    <row r="8084" s="178" customFormat="true" ht="15" hidden="false" customHeight="false" outlineLevel="0" collapsed="false">
      <c r="A8084" s="178" t="n">
        <v>54496</v>
      </c>
      <c r="B8084" s="178" t="s">
        <v>58647</v>
      </c>
      <c r="C8084" s="178" t="s">
        <v>47498</v>
      </c>
      <c r="D8084" s="178" t="str">
        <f aca="false">IF(LEN(B8084)=2,C8084,"")</f>
        <v/>
      </c>
      <c r="E8084" s="178" t="str">
        <f aca="false">IF(LEN(B8084)=5,C8084,"")</f>
        <v/>
      </c>
      <c r="F8084" s="178" t="str">
        <f aca="false">IF(LEN(B8084)=13,C8084,"")</f>
        <v>Tenjoayu</v>
      </c>
      <c r="G8084" s="178" t="s">
        <v>47498</v>
      </c>
      <c r="H8084" s="178" t="s">
        <v>58643</v>
      </c>
    </row>
    <row r="8085" s="178" customFormat="true" ht="15" hidden="false" customHeight="false" outlineLevel="0" collapsed="false">
      <c r="A8085" s="178" t="n">
        <v>54497</v>
      </c>
      <c r="B8085" s="178" t="s">
        <v>58648</v>
      </c>
      <c r="C8085" s="178" t="s">
        <v>46517</v>
      </c>
      <c r="D8085" s="178" t="str">
        <f aca="false">IF(LEN(B8085)=2,C8085,"")</f>
        <v/>
      </c>
      <c r="E8085" s="178" t="str">
        <f aca="false">IF(LEN(B8085)=5,C8085,"")</f>
        <v/>
      </c>
      <c r="F8085" s="178" t="str">
        <f aca="false">IF(LEN(B8085)=13,C8085,"")</f>
        <v>Sukamanah</v>
      </c>
      <c r="G8085" s="178" t="s">
        <v>46517</v>
      </c>
      <c r="H8085" s="178" t="s">
        <v>58643</v>
      </c>
    </row>
    <row r="8086" s="178" customFormat="true" ht="15" hidden="false" customHeight="false" outlineLevel="0" collapsed="false">
      <c r="A8086" s="178" t="n">
        <v>54498</v>
      </c>
      <c r="B8086" s="178" t="s">
        <v>58649</v>
      </c>
      <c r="C8086" s="178" t="s">
        <v>53813</v>
      </c>
      <c r="D8086" s="178" t="str">
        <f aca="false">IF(LEN(B8086)=2,C8086,"")</f>
        <v/>
      </c>
      <c r="E8086" s="178" t="str">
        <f aca="false">IF(LEN(B8086)=5,C8086,"")</f>
        <v/>
      </c>
      <c r="F8086" s="178" t="str">
        <f aca="false">IF(LEN(B8086)=13,C8086,"")</f>
        <v>Lempuyang</v>
      </c>
      <c r="G8086" s="178" t="s">
        <v>53813</v>
      </c>
      <c r="H8086" s="178" t="s">
        <v>58643</v>
      </c>
    </row>
    <row r="8087" s="178" customFormat="true" ht="15" hidden="false" customHeight="false" outlineLevel="0" collapsed="false">
      <c r="A8087" s="178" t="n">
        <v>54499</v>
      </c>
      <c r="B8087" s="178" t="s">
        <v>58650</v>
      </c>
      <c r="C8087" s="178" t="s">
        <v>58651</v>
      </c>
      <c r="D8087" s="178" t="str">
        <f aca="false">IF(LEN(B8087)=2,C8087,"")</f>
        <v/>
      </c>
      <c r="E8087" s="178" t="str">
        <f aca="false">IF(LEN(B8087)=5,C8087,"")</f>
        <v/>
      </c>
      <c r="F8087" s="178" t="str">
        <f aca="false">IF(LEN(B8087)=13,C8087,"")</f>
        <v>Siremen</v>
      </c>
      <c r="G8087" s="178" t="s">
        <v>58651</v>
      </c>
      <c r="H8087" s="178" t="s">
        <v>58643</v>
      </c>
    </row>
    <row r="8088" s="178" customFormat="true" ht="15" hidden="false" customHeight="false" outlineLevel="0" collapsed="false">
      <c r="A8088" s="178" t="n">
        <v>54500</v>
      </c>
      <c r="B8088" s="178" t="s">
        <v>58652</v>
      </c>
      <c r="C8088" s="178" t="s">
        <v>58653</v>
      </c>
      <c r="D8088" s="178" t="str">
        <f aca="false">IF(LEN(B8088)=2,C8088,"")</f>
        <v/>
      </c>
      <c r="E8088" s="178" t="str">
        <f aca="false">IF(LEN(B8088)=5,C8088,"")</f>
        <v/>
      </c>
      <c r="F8088" s="178" t="str">
        <f aca="false">IF(LEN(B8088)=13,C8088,"")</f>
        <v>Bendung</v>
      </c>
      <c r="G8088" s="178" t="s">
        <v>58653</v>
      </c>
      <c r="H8088" s="178" t="s">
        <v>58643</v>
      </c>
    </row>
    <row r="8089" s="178" customFormat="true" ht="15" hidden="false" customHeight="false" outlineLevel="0" collapsed="false">
      <c r="A8089" s="178" t="n">
        <v>54501</v>
      </c>
      <c r="B8089" s="178" t="s">
        <v>58654</v>
      </c>
      <c r="C8089" s="178" t="s">
        <v>58655</v>
      </c>
      <c r="D8089" s="178" t="str">
        <f aca="false">IF(LEN(B8089)=2,C8089,"")</f>
        <v/>
      </c>
      <c r="E8089" s="178" t="str">
        <f aca="false">IF(LEN(B8089)=5,C8089,"")</f>
        <v/>
      </c>
      <c r="F8089" s="178" t="str">
        <f aca="false">IF(LEN(B8089)=13,C8089,"")</f>
        <v>Pedaleman</v>
      </c>
      <c r="G8089" s="178" t="s">
        <v>58655</v>
      </c>
      <c r="H8089" s="178" t="s">
        <v>58643</v>
      </c>
    </row>
    <row r="8090" s="178" customFormat="true" ht="15" hidden="false" customHeight="false" outlineLevel="0" collapsed="false">
      <c r="A8090" s="178" t="n">
        <v>54502</v>
      </c>
      <c r="B8090" s="178" t="s">
        <v>58656</v>
      </c>
      <c r="C8090" s="178" t="s">
        <v>46521</v>
      </c>
      <c r="D8090" s="178" t="str">
        <f aca="false">IF(LEN(B8090)=2,C8090,"")</f>
        <v/>
      </c>
      <c r="E8090" s="178" t="str">
        <f aca="false">IF(LEN(B8090)=5,C8090,"")</f>
        <v/>
      </c>
      <c r="F8090" s="178" t="str">
        <f aca="false">IF(LEN(B8090)=13,C8090,"")</f>
        <v>Cibodas</v>
      </c>
      <c r="G8090" s="178" t="s">
        <v>46521</v>
      </c>
      <c r="H8090" s="178" t="s">
        <v>58643</v>
      </c>
    </row>
    <row r="8091" s="178" customFormat="true" ht="15" hidden="false" customHeight="false" outlineLevel="0" collapsed="false">
      <c r="A8091" s="178" t="n">
        <v>54503</v>
      </c>
      <c r="B8091" s="178" t="s">
        <v>58657</v>
      </c>
      <c r="C8091" s="178" t="s">
        <v>55209</v>
      </c>
      <c r="D8091" s="178" t="str">
        <f aca="false">IF(LEN(B8091)=2,C8091,"")</f>
        <v/>
      </c>
      <c r="E8091" s="178" t="str">
        <f aca="false">IF(LEN(B8091)=5,C8091,"")</f>
        <v/>
      </c>
      <c r="F8091" s="178" t="str">
        <f aca="false">IF(LEN(B8091)=13,C8091,"")</f>
        <v/>
      </c>
      <c r="H8091" s="178" t="s">
        <v>55209</v>
      </c>
    </row>
    <row r="8092" s="178" customFormat="true" ht="15" hidden="false" customHeight="false" outlineLevel="0" collapsed="false">
      <c r="A8092" s="178" t="n">
        <v>54504</v>
      </c>
      <c r="B8092" s="178" t="s">
        <v>58658</v>
      </c>
      <c r="C8092" s="178" t="s">
        <v>55209</v>
      </c>
      <c r="D8092" s="178" t="str">
        <f aca="false">IF(LEN(B8092)=2,C8092,"")</f>
        <v/>
      </c>
      <c r="E8092" s="178" t="str">
        <f aca="false">IF(LEN(B8092)=5,C8092,"")</f>
        <v/>
      </c>
      <c r="F8092" s="178" t="str">
        <f aca="false">IF(LEN(B8092)=13,C8092,"")</f>
        <v>Cikande</v>
      </c>
      <c r="G8092" s="178" t="s">
        <v>55209</v>
      </c>
      <c r="H8092" s="178" t="s">
        <v>55209</v>
      </c>
    </row>
    <row r="8093" s="178" customFormat="true" ht="15" hidden="false" customHeight="false" outlineLevel="0" collapsed="false">
      <c r="A8093" s="178" t="n">
        <v>54505</v>
      </c>
      <c r="B8093" s="178" t="s">
        <v>58659</v>
      </c>
      <c r="C8093" s="178" t="s">
        <v>58660</v>
      </c>
      <c r="D8093" s="178" t="str">
        <f aca="false">IF(LEN(B8093)=2,C8093,"")</f>
        <v/>
      </c>
      <c r="E8093" s="178" t="str">
        <f aca="false">IF(LEN(B8093)=5,C8093,"")</f>
        <v/>
      </c>
      <c r="F8093" s="178" t="str">
        <f aca="false">IF(LEN(B8093)=13,C8093,"")</f>
        <v>Leuwi Limus</v>
      </c>
      <c r="G8093" s="178" t="s">
        <v>58660</v>
      </c>
      <c r="H8093" s="178" t="s">
        <v>55209</v>
      </c>
    </row>
    <row r="8094" s="178" customFormat="true" ht="15" hidden="false" customHeight="false" outlineLevel="0" collapsed="false">
      <c r="A8094" s="178" t="n">
        <v>54506</v>
      </c>
      <c r="B8094" s="178" t="s">
        <v>58661</v>
      </c>
      <c r="C8094" s="178" t="s">
        <v>58662</v>
      </c>
      <c r="D8094" s="178" t="str">
        <f aca="false">IF(LEN(B8094)=2,C8094,"")</f>
        <v/>
      </c>
      <c r="E8094" s="178" t="str">
        <f aca="false">IF(LEN(B8094)=5,C8094,"")</f>
        <v/>
      </c>
      <c r="F8094" s="178" t="str">
        <f aca="false">IF(LEN(B8094)=13,C8094,"")</f>
        <v>Nambo Udik</v>
      </c>
      <c r="G8094" s="178" t="s">
        <v>58662</v>
      </c>
      <c r="H8094" s="178" t="s">
        <v>55209</v>
      </c>
    </row>
    <row r="8095" s="178" customFormat="true" ht="15" hidden="false" customHeight="false" outlineLevel="0" collapsed="false">
      <c r="A8095" s="178" t="n">
        <v>54507</v>
      </c>
      <c r="B8095" s="178" t="s">
        <v>58663</v>
      </c>
      <c r="C8095" s="178" t="s">
        <v>144</v>
      </c>
      <c r="D8095" s="178" t="str">
        <f aca="false">IF(LEN(B8095)=2,C8095,"")</f>
        <v/>
      </c>
      <c r="E8095" s="178" t="str">
        <f aca="false">IF(LEN(B8095)=5,C8095,"")</f>
        <v/>
      </c>
      <c r="F8095" s="178" t="str">
        <f aca="false">IF(LEN(B8095)=13,C8095,"")</f>
        <v>Parigi</v>
      </c>
      <c r="G8095" s="178" t="s">
        <v>144</v>
      </c>
      <c r="H8095" s="178" t="s">
        <v>55209</v>
      </c>
    </row>
    <row r="8096" s="178" customFormat="true" ht="15" hidden="false" customHeight="false" outlineLevel="0" collapsed="false">
      <c r="A8096" s="178" t="n">
        <v>54508</v>
      </c>
      <c r="B8096" s="178" t="s">
        <v>58664</v>
      </c>
      <c r="C8096" s="178" t="s">
        <v>58097</v>
      </c>
      <c r="D8096" s="178" t="str">
        <f aca="false">IF(LEN(B8096)=2,C8096,"")</f>
        <v/>
      </c>
      <c r="E8096" s="178" t="str">
        <f aca="false">IF(LEN(B8096)=5,C8096,"")</f>
        <v/>
      </c>
      <c r="F8096" s="178" t="str">
        <f aca="false">IF(LEN(B8096)=13,C8096,"")</f>
        <v>Koper</v>
      </c>
      <c r="G8096" s="178" t="s">
        <v>58097</v>
      </c>
      <c r="H8096" s="178" t="s">
        <v>55209</v>
      </c>
    </row>
    <row r="8097" s="178" customFormat="true" ht="15" hidden="false" customHeight="false" outlineLevel="0" collapsed="false">
      <c r="A8097" s="178" t="n">
        <v>54509</v>
      </c>
      <c r="B8097" s="178" t="s">
        <v>58665</v>
      </c>
      <c r="C8097" s="178" t="s">
        <v>58118</v>
      </c>
      <c r="D8097" s="178" t="str">
        <f aca="false">IF(LEN(B8097)=2,C8097,"")</f>
        <v/>
      </c>
      <c r="E8097" s="178" t="str">
        <f aca="false">IF(LEN(B8097)=5,C8097,"")</f>
        <v/>
      </c>
      <c r="F8097" s="178" t="str">
        <f aca="false">IF(LEN(B8097)=13,C8097,"")</f>
        <v>Bakung</v>
      </c>
      <c r="G8097" s="178" t="s">
        <v>58118</v>
      </c>
      <c r="H8097" s="178" t="s">
        <v>55209</v>
      </c>
    </row>
    <row r="8098" s="178" customFormat="true" ht="15" hidden="false" customHeight="false" outlineLevel="0" collapsed="false">
      <c r="A8098" s="178" t="n">
        <v>54510</v>
      </c>
      <c r="B8098" s="178" t="s">
        <v>58666</v>
      </c>
      <c r="C8098" s="178" t="s">
        <v>58667</v>
      </c>
      <c r="D8098" s="178" t="str">
        <f aca="false">IF(LEN(B8098)=2,C8098,"")</f>
        <v/>
      </c>
      <c r="E8098" s="178" t="str">
        <f aca="false">IF(LEN(B8098)=5,C8098,"")</f>
        <v/>
      </c>
      <c r="F8098" s="178" t="str">
        <f aca="false">IF(LEN(B8098)=13,C8098,"")</f>
        <v>Julang</v>
      </c>
      <c r="G8098" s="178" t="s">
        <v>58667</v>
      </c>
      <c r="H8098" s="178" t="s">
        <v>55209</v>
      </c>
    </row>
    <row r="8099" s="178" customFormat="true" ht="15" hidden="false" customHeight="false" outlineLevel="0" collapsed="false">
      <c r="A8099" s="178" t="n">
        <v>54511</v>
      </c>
      <c r="B8099" s="178" t="s">
        <v>58668</v>
      </c>
      <c r="C8099" s="178" t="s">
        <v>18505</v>
      </c>
      <c r="D8099" s="178" t="str">
        <f aca="false">IF(LEN(B8099)=2,C8099,"")</f>
        <v/>
      </c>
      <c r="E8099" s="178" t="str">
        <f aca="false">IF(LEN(B8099)=5,C8099,"")</f>
        <v/>
      </c>
      <c r="F8099" s="178" t="str">
        <f aca="false">IF(LEN(B8099)=13,C8099,"")</f>
        <v>Sukatani</v>
      </c>
      <c r="G8099" s="178" t="s">
        <v>18505</v>
      </c>
      <c r="H8099" s="178" t="s">
        <v>55209</v>
      </c>
    </row>
    <row r="8100" s="178" customFormat="true" ht="15" hidden="false" customHeight="false" outlineLevel="0" collapsed="false">
      <c r="A8100" s="178" t="n">
        <v>54512</v>
      </c>
      <c r="B8100" s="178" t="s">
        <v>58669</v>
      </c>
      <c r="C8100" s="178" t="s">
        <v>58670</v>
      </c>
      <c r="D8100" s="178" t="str">
        <f aca="false">IF(LEN(B8100)=2,C8100,"")</f>
        <v/>
      </c>
      <c r="E8100" s="178" t="str">
        <f aca="false">IF(LEN(B8100)=5,C8100,"")</f>
        <v/>
      </c>
      <c r="F8100" s="178" t="str">
        <f aca="false">IF(LEN(B8100)=13,C8100,"")</f>
        <v>Situterate</v>
      </c>
      <c r="G8100" s="178" t="s">
        <v>58670</v>
      </c>
      <c r="H8100" s="178" t="s">
        <v>55209</v>
      </c>
    </row>
    <row r="8101" s="178" customFormat="true" ht="15" hidden="false" customHeight="false" outlineLevel="0" collapsed="false">
      <c r="A8101" s="178" t="n">
        <v>54513</v>
      </c>
      <c r="B8101" s="178" t="s">
        <v>58671</v>
      </c>
      <c r="C8101" s="178" t="s">
        <v>48165</v>
      </c>
      <c r="D8101" s="178" t="str">
        <f aca="false">IF(LEN(B8101)=2,C8101,"")</f>
        <v/>
      </c>
      <c r="E8101" s="178" t="str">
        <f aca="false">IF(LEN(B8101)=5,C8101,"")</f>
        <v/>
      </c>
      <c r="F8101" s="178" t="str">
        <f aca="false">IF(LEN(B8101)=13,C8101,"")</f>
        <v>Kamurang</v>
      </c>
      <c r="G8101" s="178" t="s">
        <v>48165</v>
      </c>
      <c r="H8101" s="178" t="s">
        <v>55209</v>
      </c>
    </row>
    <row r="8102" s="178" customFormat="true" ht="15" hidden="false" customHeight="false" outlineLevel="0" collapsed="false">
      <c r="A8102" s="178" t="n">
        <v>54514</v>
      </c>
      <c r="B8102" s="178" t="s">
        <v>58672</v>
      </c>
      <c r="C8102" s="178" t="s">
        <v>58673</v>
      </c>
      <c r="D8102" s="178" t="str">
        <f aca="false">IF(LEN(B8102)=2,C8102,"")</f>
        <v/>
      </c>
      <c r="E8102" s="178" t="str">
        <f aca="false">IF(LEN(B8102)=5,C8102,"")</f>
        <v/>
      </c>
      <c r="F8102" s="178" t="str">
        <f aca="false">IF(LEN(B8102)=13,C8102,"")</f>
        <v>Gembor Udik</v>
      </c>
      <c r="G8102" s="178" t="s">
        <v>58673</v>
      </c>
      <c r="H8102" s="178" t="s">
        <v>55209</v>
      </c>
    </row>
    <row r="8103" s="178" customFormat="true" ht="15" hidden="false" customHeight="false" outlineLevel="0" collapsed="false">
      <c r="A8103" s="178" t="n">
        <v>54515</v>
      </c>
      <c r="B8103" s="178" t="s">
        <v>58674</v>
      </c>
      <c r="C8103" s="178" t="s">
        <v>58675</v>
      </c>
      <c r="D8103" s="178" t="str">
        <f aca="false">IF(LEN(B8103)=2,C8103,"")</f>
        <v/>
      </c>
      <c r="E8103" s="178" t="str">
        <f aca="false">IF(LEN(B8103)=5,C8103,"")</f>
        <v/>
      </c>
      <c r="F8103" s="178" t="str">
        <f aca="false">IF(LEN(B8103)=13,C8103,"")</f>
        <v>Songgomjaya</v>
      </c>
      <c r="G8103" s="178" t="s">
        <v>58675</v>
      </c>
      <c r="H8103" s="178" t="s">
        <v>55209</v>
      </c>
    </row>
    <row r="8104" s="178" customFormat="true" ht="15" hidden="false" customHeight="false" outlineLevel="0" collapsed="false">
      <c r="A8104" s="178" t="n">
        <v>54516</v>
      </c>
      <c r="B8104" s="178" t="s">
        <v>58676</v>
      </c>
      <c r="C8104" s="178" t="s">
        <v>58677</v>
      </c>
      <c r="D8104" s="178" t="str">
        <f aca="false">IF(LEN(B8104)=2,C8104,"")</f>
        <v/>
      </c>
      <c r="E8104" s="178" t="str">
        <f aca="false">IF(LEN(B8104)=5,C8104,"")</f>
        <v/>
      </c>
      <c r="F8104" s="178" t="str">
        <f aca="false">IF(LEN(B8104)=13,C8104,"")</f>
        <v>Cikande Permai</v>
      </c>
      <c r="G8104" s="178" t="s">
        <v>58677</v>
      </c>
      <c r="H8104" s="178" t="s">
        <v>55209</v>
      </c>
    </row>
    <row r="8105" s="178" customFormat="true" ht="15" hidden="false" customHeight="false" outlineLevel="0" collapsed="false">
      <c r="A8105" s="178" t="n">
        <v>54517</v>
      </c>
      <c r="B8105" s="178" t="s">
        <v>58678</v>
      </c>
      <c r="C8105" s="178" t="s">
        <v>58679</v>
      </c>
      <c r="D8105" s="178" t="str">
        <f aca="false">IF(LEN(B8105)=2,C8105,"")</f>
        <v/>
      </c>
      <c r="E8105" s="178" t="str">
        <f aca="false">IF(LEN(B8105)=5,C8105,"")</f>
        <v/>
      </c>
      <c r="F8105" s="178" t="str">
        <f aca="false">IF(LEN(B8105)=13,C8105,"")</f>
        <v/>
      </c>
      <c r="H8105" s="178" t="s">
        <v>58679</v>
      </c>
    </row>
    <row r="8106" s="178" customFormat="true" ht="15" hidden="false" customHeight="false" outlineLevel="0" collapsed="false">
      <c r="A8106" s="178" t="n">
        <v>54518</v>
      </c>
      <c r="B8106" s="178" t="s">
        <v>58680</v>
      </c>
      <c r="C8106" s="178" t="s">
        <v>58679</v>
      </c>
      <c r="D8106" s="178" t="str">
        <f aca="false">IF(LEN(B8106)=2,C8106,"")</f>
        <v/>
      </c>
      <c r="E8106" s="178" t="str">
        <f aca="false">IF(LEN(B8106)=5,C8106,"")</f>
        <v/>
      </c>
      <c r="F8106" s="178" t="str">
        <f aca="false">IF(LEN(B8106)=13,C8106,"")</f>
        <v>Kibin</v>
      </c>
      <c r="G8106" s="178" t="s">
        <v>58679</v>
      </c>
      <c r="H8106" s="178" t="s">
        <v>58679</v>
      </c>
    </row>
    <row r="8107" s="178" customFormat="true" ht="15" hidden="false" customHeight="false" outlineLevel="0" collapsed="false">
      <c r="A8107" s="178" t="n">
        <v>54519</v>
      </c>
      <c r="B8107" s="178" t="s">
        <v>58681</v>
      </c>
      <c r="C8107" s="178" t="s">
        <v>58682</v>
      </c>
      <c r="D8107" s="178" t="str">
        <f aca="false">IF(LEN(B8107)=2,C8107,"")</f>
        <v/>
      </c>
      <c r="E8107" s="178" t="str">
        <f aca="false">IF(LEN(B8107)=5,C8107,"")</f>
        <v/>
      </c>
      <c r="F8107" s="178" t="str">
        <f aca="false">IF(LEN(B8107)=13,C8107,"")</f>
        <v>Ketos</v>
      </c>
      <c r="G8107" s="178" t="s">
        <v>58682</v>
      </c>
      <c r="H8107" s="178" t="s">
        <v>58679</v>
      </c>
    </row>
    <row r="8108" s="178" customFormat="true" ht="15" hidden="false" customHeight="false" outlineLevel="0" collapsed="false">
      <c r="A8108" s="178" t="n">
        <v>54520</v>
      </c>
      <c r="B8108" s="178" t="s">
        <v>58683</v>
      </c>
      <c r="C8108" s="178" t="s">
        <v>47005</v>
      </c>
      <c r="D8108" s="178" t="str">
        <f aca="false">IF(LEN(B8108)=2,C8108,"")</f>
        <v/>
      </c>
      <c r="E8108" s="178" t="str">
        <f aca="false">IF(LEN(B8108)=5,C8108,"")</f>
        <v/>
      </c>
      <c r="F8108" s="178" t="str">
        <f aca="false">IF(LEN(B8108)=13,C8108,"")</f>
        <v>Cijeruk</v>
      </c>
      <c r="G8108" s="178" t="s">
        <v>47005</v>
      </c>
      <c r="H8108" s="178" t="s">
        <v>58679</v>
      </c>
    </row>
    <row r="8109" s="178" customFormat="true" ht="15" hidden="false" customHeight="false" outlineLevel="0" collapsed="false">
      <c r="A8109" s="178" t="n">
        <v>54521</v>
      </c>
      <c r="B8109" s="178" t="s">
        <v>58684</v>
      </c>
      <c r="C8109" s="178" t="s">
        <v>58685</v>
      </c>
      <c r="D8109" s="178" t="str">
        <f aca="false">IF(LEN(B8109)=2,C8109,"")</f>
        <v/>
      </c>
      <c r="E8109" s="178" t="str">
        <f aca="false">IF(LEN(B8109)=5,C8109,"")</f>
        <v/>
      </c>
      <c r="F8109" s="178" t="str">
        <f aca="false">IF(LEN(B8109)=13,C8109,"")</f>
        <v>Nagara</v>
      </c>
      <c r="G8109" s="178" t="s">
        <v>58685</v>
      </c>
      <c r="H8109" s="178" t="s">
        <v>58679</v>
      </c>
    </row>
    <row r="8110" s="178" customFormat="true" ht="15" hidden="false" customHeight="false" outlineLevel="0" collapsed="false">
      <c r="A8110" s="178" t="n">
        <v>54522</v>
      </c>
      <c r="B8110" s="178" t="s">
        <v>58686</v>
      </c>
      <c r="C8110" s="178" t="s">
        <v>58687</v>
      </c>
      <c r="D8110" s="178" t="str">
        <f aca="false">IF(LEN(B8110)=2,C8110,"")</f>
        <v/>
      </c>
      <c r="E8110" s="178" t="str">
        <f aca="false">IF(LEN(B8110)=5,C8110,"")</f>
        <v/>
      </c>
      <c r="F8110" s="178" t="str">
        <f aca="false">IF(LEN(B8110)=13,C8110,"")</f>
        <v>Nambo Ilir</v>
      </c>
      <c r="G8110" s="178" t="s">
        <v>58687</v>
      </c>
      <c r="H8110" s="178" t="s">
        <v>58679</v>
      </c>
    </row>
    <row r="8111" s="178" customFormat="true" ht="15" hidden="false" customHeight="false" outlineLevel="0" collapsed="false">
      <c r="A8111" s="178" t="n">
        <v>54523</v>
      </c>
      <c r="B8111" s="178" t="s">
        <v>58688</v>
      </c>
      <c r="C8111" s="178" t="s">
        <v>46680</v>
      </c>
      <c r="D8111" s="178" t="str">
        <f aca="false">IF(LEN(B8111)=2,C8111,"")</f>
        <v/>
      </c>
      <c r="E8111" s="178" t="str">
        <f aca="false">IF(LEN(B8111)=5,C8111,"")</f>
        <v/>
      </c>
      <c r="F8111" s="178" t="str">
        <f aca="false">IF(LEN(B8111)=13,C8111,"")</f>
        <v>Barengkok</v>
      </c>
      <c r="G8111" s="178" t="s">
        <v>46680</v>
      </c>
      <c r="H8111" s="178" t="s">
        <v>58679</v>
      </c>
    </row>
    <row r="8112" s="178" customFormat="true" ht="15" hidden="false" customHeight="false" outlineLevel="0" collapsed="false">
      <c r="A8112" s="178" t="n">
        <v>54524</v>
      </c>
      <c r="B8112" s="178" t="s">
        <v>58689</v>
      </c>
      <c r="C8112" s="178" t="s">
        <v>46507</v>
      </c>
      <c r="D8112" s="178" t="str">
        <f aca="false">IF(LEN(B8112)=2,C8112,"")</f>
        <v/>
      </c>
      <c r="E8112" s="178" t="str">
        <f aca="false">IF(LEN(B8112)=5,C8112,"")</f>
        <v/>
      </c>
      <c r="F8112" s="178" t="str">
        <f aca="false">IF(LEN(B8112)=13,C8112,"")</f>
        <v>Sukamaju</v>
      </c>
      <c r="G8112" s="178" t="s">
        <v>46507</v>
      </c>
      <c r="H8112" s="178" t="s">
        <v>58679</v>
      </c>
    </row>
    <row r="8113" s="178" customFormat="true" ht="15" hidden="false" customHeight="false" outlineLevel="0" collapsed="false">
      <c r="A8113" s="178" t="n">
        <v>54525</v>
      </c>
      <c r="B8113" s="178" t="s">
        <v>58690</v>
      </c>
      <c r="C8113" s="178" t="s">
        <v>53670</v>
      </c>
      <c r="D8113" s="178" t="str">
        <f aca="false">IF(LEN(B8113)=2,C8113,"")</f>
        <v/>
      </c>
      <c r="E8113" s="178" t="str">
        <f aca="false">IF(LEN(B8113)=5,C8113,"")</f>
        <v/>
      </c>
      <c r="F8113" s="178" t="str">
        <f aca="false">IF(LEN(B8113)=13,C8113,"")</f>
        <v>Tambak</v>
      </c>
      <c r="G8113" s="178" t="s">
        <v>53670</v>
      </c>
      <c r="H8113" s="178" t="s">
        <v>58679</v>
      </c>
    </row>
    <row r="8114" s="178" customFormat="true" ht="15" hidden="false" customHeight="false" outlineLevel="0" collapsed="false">
      <c r="A8114" s="178" t="n">
        <v>54526</v>
      </c>
      <c r="B8114" s="178" t="s">
        <v>58691</v>
      </c>
      <c r="C8114" s="178" t="s">
        <v>58692</v>
      </c>
      <c r="D8114" s="178" t="str">
        <f aca="false">IF(LEN(B8114)=2,C8114,"")</f>
        <v/>
      </c>
      <c r="E8114" s="178" t="str">
        <f aca="false">IF(LEN(B8114)=5,C8114,"")</f>
        <v/>
      </c>
      <c r="F8114" s="178" t="str">
        <f aca="false">IF(LEN(B8114)=13,C8114,"")</f>
        <v>Ciagel</v>
      </c>
      <c r="G8114" s="178" t="s">
        <v>58692</v>
      </c>
      <c r="H8114" s="178" t="s">
        <v>58679</v>
      </c>
    </row>
    <row r="8115" s="178" customFormat="true" ht="15" hidden="false" customHeight="false" outlineLevel="0" collapsed="false">
      <c r="A8115" s="178" t="n">
        <v>54527</v>
      </c>
      <c r="B8115" s="178" t="s">
        <v>58693</v>
      </c>
      <c r="C8115" s="178" t="s">
        <v>58079</v>
      </c>
      <c r="D8115" s="178" t="str">
        <f aca="false">IF(LEN(B8115)=2,C8115,"")</f>
        <v/>
      </c>
      <c r="E8115" s="178" t="str">
        <f aca="false">IF(LEN(B8115)=5,C8115,"")</f>
        <v/>
      </c>
      <c r="F8115" s="178" t="str">
        <f aca="false">IF(LEN(B8115)=13,C8115,"")</f>
        <v/>
      </c>
      <c r="H8115" s="178" t="s">
        <v>58079</v>
      </c>
    </row>
    <row r="8116" s="178" customFormat="true" ht="15" hidden="false" customHeight="false" outlineLevel="0" collapsed="false">
      <c r="A8116" s="178" t="n">
        <v>54528</v>
      </c>
      <c r="B8116" s="178" t="s">
        <v>58694</v>
      </c>
      <c r="C8116" s="178" t="s">
        <v>58079</v>
      </c>
      <c r="D8116" s="178" t="str">
        <f aca="false">IF(LEN(B8116)=2,C8116,"")</f>
        <v/>
      </c>
      <c r="E8116" s="178" t="str">
        <f aca="false">IF(LEN(B8116)=5,C8116,"")</f>
        <v/>
      </c>
      <c r="F8116" s="178" t="str">
        <f aca="false">IF(LEN(B8116)=13,C8116,"")</f>
        <v>Carenang</v>
      </c>
      <c r="G8116" s="178" t="s">
        <v>58079</v>
      </c>
      <c r="H8116" s="178" t="s">
        <v>58079</v>
      </c>
    </row>
    <row r="8117" s="178" customFormat="true" ht="15" hidden="false" customHeight="false" outlineLevel="0" collapsed="false">
      <c r="A8117" s="178" t="n">
        <v>54529</v>
      </c>
      <c r="B8117" s="178" t="s">
        <v>58695</v>
      </c>
      <c r="C8117" s="178" t="s">
        <v>58696</v>
      </c>
      <c r="D8117" s="178" t="str">
        <f aca="false">IF(LEN(B8117)=2,C8117,"")</f>
        <v/>
      </c>
      <c r="E8117" s="178" t="str">
        <f aca="false">IF(LEN(B8117)=5,C8117,"")</f>
        <v/>
      </c>
      <c r="F8117" s="178" t="str">
        <f aca="false">IF(LEN(B8117)=13,C8117,"")</f>
        <v>Pamanuk</v>
      </c>
      <c r="G8117" s="178" t="s">
        <v>58696</v>
      </c>
      <c r="H8117" s="178" t="s">
        <v>58079</v>
      </c>
    </row>
    <row r="8118" s="178" customFormat="true" ht="15" hidden="false" customHeight="false" outlineLevel="0" collapsed="false">
      <c r="A8118" s="178" t="n">
        <v>54530</v>
      </c>
      <c r="B8118" s="178" t="s">
        <v>58697</v>
      </c>
      <c r="C8118" s="178" t="s">
        <v>58698</v>
      </c>
      <c r="D8118" s="178" t="str">
        <f aca="false">IF(LEN(B8118)=2,C8118,"")</f>
        <v/>
      </c>
      <c r="E8118" s="178" t="str">
        <f aca="false">IF(LEN(B8118)=5,C8118,"")</f>
        <v/>
      </c>
      <c r="F8118" s="178" t="str">
        <f aca="false">IF(LEN(B8118)=13,C8118,"")</f>
        <v>Mandaya</v>
      </c>
      <c r="G8118" s="178" t="s">
        <v>58698</v>
      </c>
      <c r="H8118" s="178" t="s">
        <v>58079</v>
      </c>
    </row>
    <row r="8119" s="178" customFormat="true" ht="15" hidden="false" customHeight="false" outlineLevel="0" collapsed="false">
      <c r="A8119" s="178" t="n">
        <v>54531</v>
      </c>
      <c r="B8119" s="178" t="s">
        <v>58699</v>
      </c>
      <c r="C8119" s="178" t="s">
        <v>58700</v>
      </c>
      <c r="D8119" s="178" t="str">
        <f aca="false">IF(LEN(B8119)=2,C8119,"")</f>
        <v/>
      </c>
      <c r="E8119" s="178" t="str">
        <f aca="false">IF(LEN(B8119)=5,C8119,"")</f>
        <v/>
      </c>
      <c r="F8119" s="178" t="str">
        <f aca="false">IF(LEN(B8119)=13,C8119,"")</f>
        <v>Teras</v>
      </c>
      <c r="G8119" s="178" t="s">
        <v>58700</v>
      </c>
      <c r="H8119" s="178" t="s">
        <v>58079</v>
      </c>
    </row>
    <row r="8120" s="178" customFormat="true" ht="15" hidden="false" customHeight="false" outlineLevel="0" collapsed="false">
      <c r="A8120" s="178" t="n">
        <v>54532</v>
      </c>
      <c r="B8120" s="178" t="s">
        <v>58701</v>
      </c>
      <c r="C8120" s="178" t="s">
        <v>58702</v>
      </c>
      <c r="D8120" s="178" t="str">
        <f aca="false">IF(LEN(B8120)=2,C8120,"")</f>
        <v/>
      </c>
      <c r="E8120" s="178" t="str">
        <f aca="false">IF(LEN(B8120)=5,C8120,"")</f>
        <v/>
      </c>
      <c r="F8120" s="178" t="str">
        <f aca="false">IF(LEN(B8120)=13,C8120,"")</f>
        <v>Ragasmasigit</v>
      </c>
      <c r="G8120" s="178" t="s">
        <v>58702</v>
      </c>
      <c r="H8120" s="178" t="s">
        <v>58079</v>
      </c>
    </row>
    <row r="8121" s="178" customFormat="true" ht="15" hidden="false" customHeight="false" outlineLevel="0" collapsed="false">
      <c r="A8121" s="178" t="n">
        <v>54533</v>
      </c>
      <c r="B8121" s="178" t="s">
        <v>58703</v>
      </c>
      <c r="C8121" s="178" t="s">
        <v>58704</v>
      </c>
      <c r="D8121" s="178" t="str">
        <f aca="false">IF(LEN(B8121)=2,C8121,"")</f>
        <v/>
      </c>
      <c r="E8121" s="178" t="str">
        <f aca="false">IF(LEN(B8121)=5,C8121,"")</f>
        <v/>
      </c>
      <c r="F8121" s="178" t="str">
        <f aca="false">IF(LEN(B8121)=13,C8121,"")</f>
        <v>Walikukun</v>
      </c>
      <c r="G8121" s="178" t="s">
        <v>58704</v>
      </c>
      <c r="H8121" s="178" t="s">
        <v>58079</v>
      </c>
    </row>
    <row r="8122" s="178" customFormat="true" ht="15" hidden="false" customHeight="false" outlineLevel="0" collapsed="false">
      <c r="A8122" s="178" t="n">
        <v>54534</v>
      </c>
      <c r="B8122" s="178" t="s">
        <v>58705</v>
      </c>
      <c r="C8122" s="178" t="s">
        <v>48732</v>
      </c>
      <c r="D8122" s="178" t="str">
        <f aca="false">IF(LEN(B8122)=2,C8122,"")</f>
        <v/>
      </c>
      <c r="E8122" s="178" t="str">
        <f aca="false">IF(LEN(B8122)=5,C8122,"")</f>
        <v/>
      </c>
      <c r="F8122" s="178" t="str">
        <f aca="false">IF(LEN(B8122)=13,C8122,"")</f>
        <v>Panenjoan</v>
      </c>
      <c r="G8122" s="178" t="s">
        <v>48732</v>
      </c>
      <c r="H8122" s="178" t="s">
        <v>58079</v>
      </c>
    </row>
    <row r="8123" s="178" customFormat="true" ht="15" hidden="false" customHeight="false" outlineLevel="0" collapsed="false">
      <c r="A8123" s="178" t="n">
        <v>54535</v>
      </c>
      <c r="B8123" s="178" t="s">
        <v>58706</v>
      </c>
      <c r="C8123" s="178" t="s">
        <v>46537</v>
      </c>
      <c r="D8123" s="178" t="str">
        <f aca="false">IF(LEN(B8123)=2,C8123,"")</f>
        <v/>
      </c>
      <c r="E8123" s="178" t="str">
        <f aca="false">IF(LEN(B8123)=5,C8123,"")</f>
        <v/>
      </c>
      <c r="F8123" s="178" t="str">
        <f aca="false">IF(LEN(B8123)=13,C8123,"")</f>
        <v>Mekarsari</v>
      </c>
      <c r="G8123" s="178" t="s">
        <v>46537</v>
      </c>
      <c r="H8123" s="178" t="s">
        <v>58079</v>
      </c>
    </row>
    <row r="8124" s="178" customFormat="true" ht="15" hidden="false" customHeight="false" outlineLevel="0" collapsed="false">
      <c r="A8124" s="178" t="n">
        <v>54536</v>
      </c>
      <c r="B8124" s="178" t="s">
        <v>58707</v>
      </c>
      <c r="C8124" s="178" t="s">
        <v>58708</v>
      </c>
      <c r="D8124" s="178" t="str">
        <f aca="false">IF(LEN(B8124)=2,C8124,"")</f>
        <v/>
      </c>
      <c r="E8124" s="178" t="str">
        <f aca="false">IF(LEN(B8124)=5,C8124,"")</f>
        <v/>
      </c>
      <c r="F8124" s="178" t="str">
        <f aca="false">IF(LEN(B8124)=13,C8124,"")</f>
        <v/>
      </c>
      <c r="H8124" s="178" t="s">
        <v>58708</v>
      </c>
    </row>
    <row r="8125" s="178" customFormat="true" ht="15" hidden="false" customHeight="false" outlineLevel="0" collapsed="false">
      <c r="A8125" s="178" t="n">
        <v>54537</v>
      </c>
      <c r="B8125" s="178" t="s">
        <v>58709</v>
      </c>
      <c r="C8125" s="178" t="s">
        <v>58708</v>
      </c>
      <c r="D8125" s="178" t="str">
        <f aca="false">IF(LEN(B8125)=2,C8125,"")</f>
        <v/>
      </c>
      <c r="E8125" s="178" t="str">
        <f aca="false">IF(LEN(B8125)=5,C8125,"")</f>
        <v/>
      </c>
      <c r="F8125" s="178" t="str">
        <f aca="false">IF(LEN(B8125)=13,C8125,"")</f>
        <v>Binuang</v>
      </c>
      <c r="G8125" s="178" t="s">
        <v>58708</v>
      </c>
      <c r="H8125" s="178" t="s">
        <v>58708</v>
      </c>
    </row>
    <row r="8126" s="178" customFormat="true" ht="15" hidden="false" customHeight="false" outlineLevel="0" collapsed="false">
      <c r="A8126" s="178" t="n">
        <v>54538</v>
      </c>
      <c r="B8126" s="178" t="s">
        <v>58710</v>
      </c>
      <c r="C8126" s="178" t="s">
        <v>32194</v>
      </c>
      <c r="D8126" s="178" t="str">
        <f aca="false">IF(LEN(B8126)=2,C8126,"")</f>
        <v/>
      </c>
      <c r="E8126" s="178" t="str">
        <f aca="false">IF(LEN(B8126)=5,C8126,"")</f>
        <v/>
      </c>
      <c r="F8126" s="178" t="str">
        <f aca="false">IF(LEN(B8126)=13,C8126,"")</f>
        <v>Cakung</v>
      </c>
      <c r="G8126" s="178" t="s">
        <v>32194</v>
      </c>
      <c r="H8126" s="178" t="s">
        <v>58708</v>
      </c>
    </row>
    <row r="8127" s="178" customFormat="true" ht="15" hidden="false" customHeight="false" outlineLevel="0" collapsed="false">
      <c r="A8127" s="178" t="n">
        <v>54539</v>
      </c>
      <c r="B8127" s="178" t="s">
        <v>58711</v>
      </c>
      <c r="C8127" s="178" t="s">
        <v>58093</v>
      </c>
      <c r="D8127" s="178" t="str">
        <f aca="false">IF(LEN(B8127)=2,C8127,"")</f>
        <v/>
      </c>
      <c r="E8127" s="178" t="str">
        <f aca="false">IF(LEN(B8127)=5,C8127,"")</f>
        <v/>
      </c>
      <c r="F8127" s="178" t="str">
        <f aca="false">IF(LEN(B8127)=13,C8127,"")</f>
        <v>Renged</v>
      </c>
      <c r="G8127" s="178" t="s">
        <v>58093</v>
      </c>
      <c r="H8127" s="178" t="s">
        <v>58708</v>
      </c>
    </row>
    <row r="8128" s="178" customFormat="true" ht="15" hidden="false" customHeight="false" outlineLevel="0" collapsed="false">
      <c r="A8128" s="178" t="n">
        <v>54540</v>
      </c>
      <c r="B8128" s="178" t="s">
        <v>58712</v>
      </c>
      <c r="C8128" s="178" t="s">
        <v>54043</v>
      </c>
      <c r="D8128" s="178" t="str">
        <f aca="false">IF(LEN(B8128)=2,C8128,"")</f>
        <v/>
      </c>
      <c r="E8128" s="178" t="str">
        <f aca="false">IF(LEN(B8128)=5,C8128,"")</f>
        <v/>
      </c>
      <c r="F8128" s="178" t="str">
        <f aca="false">IF(LEN(B8128)=13,C8128,"")</f>
        <v>Gembor</v>
      </c>
      <c r="G8128" s="178" t="s">
        <v>54043</v>
      </c>
      <c r="H8128" s="178" t="s">
        <v>58708</v>
      </c>
    </row>
    <row r="8129" s="178" customFormat="true" ht="15" hidden="false" customHeight="false" outlineLevel="0" collapsed="false">
      <c r="A8129" s="178" t="n">
        <v>54541</v>
      </c>
      <c r="B8129" s="178" t="s">
        <v>58713</v>
      </c>
      <c r="C8129" s="178" t="s">
        <v>45972</v>
      </c>
      <c r="D8129" s="178" t="str">
        <f aca="false">IF(LEN(B8129)=2,C8129,"")</f>
        <v/>
      </c>
      <c r="E8129" s="178" t="str">
        <f aca="false">IF(LEN(B8129)=5,C8129,"")</f>
        <v/>
      </c>
      <c r="F8129" s="178" t="str">
        <f aca="false">IF(LEN(B8129)=13,C8129,"")</f>
        <v>Warakas</v>
      </c>
      <c r="G8129" s="178" t="s">
        <v>45972</v>
      </c>
      <c r="H8129" s="178" t="s">
        <v>58708</v>
      </c>
    </row>
    <row r="8130" s="178" customFormat="true" ht="15" hidden="false" customHeight="false" outlineLevel="0" collapsed="false">
      <c r="A8130" s="178" t="n">
        <v>54542</v>
      </c>
      <c r="B8130" s="178" t="s">
        <v>58714</v>
      </c>
      <c r="C8130" s="178" t="s">
        <v>58715</v>
      </c>
      <c r="D8130" s="178" t="str">
        <f aca="false">IF(LEN(B8130)=2,C8130,"")</f>
        <v/>
      </c>
      <c r="E8130" s="178" t="str">
        <f aca="false">IF(LEN(B8130)=5,C8130,"")</f>
        <v/>
      </c>
      <c r="F8130" s="178" t="str">
        <f aca="false">IF(LEN(B8130)=13,C8130,"")</f>
        <v>Sukamampir</v>
      </c>
      <c r="G8130" s="178" t="s">
        <v>58715</v>
      </c>
      <c r="H8130" s="178" t="s">
        <v>58708</v>
      </c>
    </row>
    <row r="8131" s="178" customFormat="true" ht="15" hidden="false" customHeight="false" outlineLevel="0" collapsed="false">
      <c r="A8131" s="178" t="n">
        <v>54543</v>
      </c>
      <c r="B8131" s="178" t="s">
        <v>58716</v>
      </c>
      <c r="C8131" s="178" t="s">
        <v>58717</v>
      </c>
      <c r="D8131" s="178" t="str">
        <f aca="false">IF(LEN(B8131)=2,C8131,"")</f>
        <v/>
      </c>
      <c r="E8131" s="178" t="str">
        <f aca="false">IF(LEN(B8131)=5,C8131,"")</f>
        <v/>
      </c>
      <c r="F8131" s="178" t="str">
        <f aca="false">IF(LEN(B8131)=13,C8131,"")</f>
        <v>Lamaran</v>
      </c>
      <c r="G8131" s="178" t="s">
        <v>58717</v>
      </c>
      <c r="H8131" s="178" t="s">
        <v>58708</v>
      </c>
    </row>
    <row r="8132" s="178" customFormat="true" ht="15" hidden="false" customHeight="false" outlineLevel="0" collapsed="false">
      <c r="A8132" s="178" t="n">
        <v>54544</v>
      </c>
      <c r="B8132" s="178" t="s">
        <v>58718</v>
      </c>
      <c r="C8132" s="178" t="s">
        <v>47051</v>
      </c>
      <c r="D8132" s="178" t="str">
        <f aca="false">IF(LEN(B8132)=2,C8132,"")</f>
        <v/>
      </c>
      <c r="E8132" s="178" t="str">
        <f aca="false">IF(LEN(B8132)=5,C8132,"")</f>
        <v/>
      </c>
      <c r="F8132" s="178" t="str">
        <f aca="false">IF(LEN(B8132)=13,C8132,"")</f>
        <v/>
      </c>
      <c r="H8132" s="178" t="s">
        <v>47051</v>
      </c>
    </row>
    <row r="8133" s="178" customFormat="true" ht="15" hidden="false" customHeight="false" outlineLevel="0" collapsed="false">
      <c r="A8133" s="178" t="n">
        <v>54545</v>
      </c>
      <c r="B8133" s="178" t="s">
        <v>58719</v>
      </c>
      <c r="C8133" s="178" t="s">
        <v>47051</v>
      </c>
      <c r="D8133" s="178" t="str">
        <f aca="false">IF(LEN(B8133)=2,C8133,"")</f>
        <v/>
      </c>
      <c r="E8133" s="178" t="str">
        <f aca="false">IF(LEN(B8133)=5,C8133,"")</f>
        <v/>
      </c>
      <c r="F8133" s="178" t="str">
        <f aca="false">IF(LEN(B8133)=13,C8133,"")</f>
        <v>Petir</v>
      </c>
      <c r="G8133" s="178" t="s">
        <v>47051</v>
      </c>
      <c r="H8133" s="178" t="s">
        <v>47051</v>
      </c>
    </row>
    <row r="8134" s="178" customFormat="true" ht="15" hidden="false" customHeight="false" outlineLevel="0" collapsed="false">
      <c r="A8134" s="178" t="n">
        <v>54546</v>
      </c>
      <c r="B8134" s="178" t="s">
        <v>58720</v>
      </c>
      <c r="C8134" s="178" t="s">
        <v>54226</v>
      </c>
      <c r="D8134" s="178" t="str">
        <f aca="false">IF(LEN(B8134)=2,C8134,"")</f>
        <v/>
      </c>
      <c r="E8134" s="178" t="str">
        <f aca="false">IF(LEN(B8134)=5,C8134,"")</f>
        <v/>
      </c>
      <c r="F8134" s="178" t="str">
        <f aca="false">IF(LEN(B8134)=13,C8134,"")</f>
        <v>Cirangkong</v>
      </c>
      <c r="G8134" s="178" t="s">
        <v>54226</v>
      </c>
      <c r="H8134" s="178" t="s">
        <v>47051</v>
      </c>
    </row>
    <row r="8135" s="178" customFormat="true" ht="15" hidden="false" customHeight="false" outlineLevel="0" collapsed="false">
      <c r="A8135" s="178" t="n">
        <v>54547</v>
      </c>
      <c r="B8135" s="178" t="s">
        <v>58721</v>
      </c>
      <c r="C8135" s="178" t="s">
        <v>58722</v>
      </c>
      <c r="D8135" s="178" t="str">
        <f aca="false">IF(LEN(B8135)=2,C8135,"")</f>
        <v/>
      </c>
      <c r="E8135" s="178" t="str">
        <f aca="false">IF(LEN(B8135)=5,C8135,"")</f>
        <v/>
      </c>
      <c r="F8135" s="178" t="str">
        <f aca="false">IF(LEN(B8135)=13,C8135,"")</f>
        <v>Tambiluk</v>
      </c>
      <c r="G8135" s="178" t="s">
        <v>58722</v>
      </c>
      <c r="H8135" s="178" t="s">
        <v>47051</v>
      </c>
    </row>
    <row r="8136" s="178" customFormat="true" ht="15" hidden="false" customHeight="false" outlineLevel="0" collapsed="false">
      <c r="A8136" s="178" t="n">
        <v>54548</v>
      </c>
      <c r="B8136" s="178" t="s">
        <v>58723</v>
      </c>
      <c r="C8136" s="178" t="s">
        <v>48018</v>
      </c>
      <c r="D8136" s="178" t="str">
        <f aca="false">IF(LEN(B8136)=2,C8136,"")</f>
        <v/>
      </c>
      <c r="E8136" s="178" t="str">
        <f aca="false">IF(LEN(B8136)=5,C8136,"")</f>
        <v/>
      </c>
      <c r="F8136" s="178" t="str">
        <f aca="false">IF(LEN(B8136)=13,C8136,"")</f>
        <v>Sindangsari</v>
      </c>
      <c r="G8136" s="178" t="s">
        <v>48018</v>
      </c>
      <c r="H8136" s="178" t="s">
        <v>47051</v>
      </c>
    </row>
    <row r="8137" s="178" customFormat="true" ht="15" hidden="false" customHeight="false" outlineLevel="0" collapsed="false">
      <c r="A8137" s="178" t="n">
        <v>54549</v>
      </c>
      <c r="B8137" s="178" t="s">
        <v>58724</v>
      </c>
      <c r="C8137" s="178" t="s">
        <v>47024</v>
      </c>
      <c r="D8137" s="178" t="str">
        <f aca="false">IF(LEN(B8137)=2,C8137,"")</f>
        <v/>
      </c>
      <c r="E8137" s="178" t="str">
        <f aca="false">IF(LEN(B8137)=5,C8137,"")</f>
        <v/>
      </c>
      <c r="F8137" s="178" t="str">
        <f aca="false">IF(LEN(B8137)=13,C8137,"")</f>
        <v>Padasuka</v>
      </c>
      <c r="G8137" s="178" t="s">
        <v>47024</v>
      </c>
      <c r="H8137" s="178" t="s">
        <v>47051</v>
      </c>
    </row>
    <row r="8138" s="178" customFormat="true" ht="15" hidden="false" customHeight="false" outlineLevel="0" collapsed="false">
      <c r="A8138" s="178" t="n">
        <v>54550</v>
      </c>
      <c r="B8138" s="178" t="s">
        <v>58725</v>
      </c>
      <c r="C8138" s="178" t="s">
        <v>58726</v>
      </c>
      <c r="D8138" s="178" t="str">
        <f aca="false">IF(LEN(B8138)=2,C8138,"")</f>
        <v/>
      </c>
      <c r="E8138" s="178" t="str">
        <f aca="false">IF(LEN(B8138)=5,C8138,"")</f>
        <v/>
      </c>
      <c r="F8138" s="178" t="str">
        <f aca="false">IF(LEN(B8138)=13,C8138,"")</f>
        <v>Seuat</v>
      </c>
      <c r="G8138" s="178" t="s">
        <v>58726</v>
      </c>
      <c r="H8138" s="178" t="s">
        <v>47051</v>
      </c>
    </row>
    <row r="8139" s="178" customFormat="true" ht="15" hidden="false" customHeight="false" outlineLevel="0" collapsed="false">
      <c r="A8139" s="178" t="n">
        <v>54551</v>
      </c>
      <c r="B8139" s="178" t="s">
        <v>58727</v>
      </c>
      <c r="C8139" s="178" t="s">
        <v>58728</v>
      </c>
      <c r="D8139" s="178" t="str">
        <f aca="false">IF(LEN(B8139)=2,C8139,"")</f>
        <v/>
      </c>
      <c r="E8139" s="178" t="str">
        <f aca="false">IF(LEN(B8139)=5,C8139,"")</f>
        <v/>
      </c>
      <c r="F8139" s="178" t="str">
        <f aca="false">IF(LEN(B8139)=13,C8139,"")</f>
        <v>Nagarapadang</v>
      </c>
      <c r="G8139" s="178" t="s">
        <v>58728</v>
      </c>
      <c r="H8139" s="178" t="s">
        <v>47051</v>
      </c>
    </row>
    <row r="8140" s="178" customFormat="true" ht="15" hidden="false" customHeight="false" outlineLevel="0" collapsed="false">
      <c r="A8140" s="178" t="n">
        <v>54552</v>
      </c>
      <c r="B8140" s="178" t="s">
        <v>58729</v>
      </c>
      <c r="C8140" s="178" t="s">
        <v>58730</v>
      </c>
      <c r="D8140" s="178" t="str">
        <f aca="false">IF(LEN(B8140)=2,C8140,"")</f>
        <v/>
      </c>
      <c r="E8140" s="178" t="str">
        <f aca="false">IF(LEN(B8140)=5,C8140,"")</f>
        <v/>
      </c>
      <c r="F8140" s="178" t="str">
        <f aca="false">IF(LEN(B8140)=13,C8140,"")</f>
        <v>Kadugenep</v>
      </c>
      <c r="G8140" s="178" t="s">
        <v>58730</v>
      </c>
      <c r="H8140" s="178" t="s">
        <v>47051</v>
      </c>
    </row>
    <row r="8141" s="178" customFormat="true" ht="15" hidden="false" customHeight="false" outlineLevel="0" collapsed="false">
      <c r="A8141" s="178" t="n">
        <v>54553</v>
      </c>
      <c r="B8141" s="178" t="s">
        <v>58731</v>
      </c>
      <c r="C8141" s="178" t="s">
        <v>16530</v>
      </c>
      <c r="D8141" s="178" t="str">
        <f aca="false">IF(LEN(B8141)=2,C8141,"")</f>
        <v/>
      </c>
      <c r="E8141" s="178" t="str">
        <f aca="false">IF(LEN(B8141)=5,C8141,"")</f>
        <v/>
      </c>
      <c r="F8141" s="178" t="str">
        <f aca="false">IF(LEN(B8141)=13,C8141,"")</f>
        <v>Cirendeu</v>
      </c>
      <c r="G8141" s="178" t="s">
        <v>16530</v>
      </c>
      <c r="H8141" s="178" t="s">
        <v>47051</v>
      </c>
    </row>
    <row r="8142" s="178" customFormat="true" ht="15" hidden="false" customHeight="false" outlineLevel="0" collapsed="false">
      <c r="A8142" s="178" t="n">
        <v>54554</v>
      </c>
      <c r="B8142" s="178" t="s">
        <v>58732</v>
      </c>
      <c r="C8142" s="178" t="s">
        <v>49316</v>
      </c>
      <c r="D8142" s="178" t="str">
        <f aca="false">IF(LEN(B8142)=2,C8142,"")</f>
        <v/>
      </c>
      <c r="E8142" s="178" t="str">
        <f aca="false">IF(LEN(B8142)=5,C8142,"")</f>
        <v/>
      </c>
      <c r="F8142" s="178" t="str">
        <f aca="false">IF(LEN(B8142)=13,C8142,"")</f>
        <v>Sanding</v>
      </c>
      <c r="G8142" s="178" t="s">
        <v>49316</v>
      </c>
      <c r="H8142" s="178" t="s">
        <v>47051</v>
      </c>
    </row>
    <row r="8143" s="178" customFormat="true" ht="15" hidden="false" customHeight="false" outlineLevel="0" collapsed="false">
      <c r="A8143" s="178" t="n">
        <v>54555</v>
      </c>
      <c r="B8143" s="178" t="s">
        <v>58733</v>
      </c>
      <c r="C8143" s="178" t="s">
        <v>39384</v>
      </c>
      <c r="D8143" s="178" t="str">
        <f aca="false">IF(LEN(B8143)=2,C8143,"")</f>
        <v/>
      </c>
      <c r="E8143" s="178" t="str">
        <f aca="false">IF(LEN(B8143)=5,C8143,"")</f>
        <v/>
      </c>
      <c r="F8143" s="178" t="str">
        <f aca="false">IF(LEN(B8143)=13,C8143,"")</f>
        <v>Kampung Baru</v>
      </c>
      <c r="G8143" s="178" t="s">
        <v>39384</v>
      </c>
      <c r="H8143" s="178" t="s">
        <v>47051</v>
      </c>
    </row>
    <row r="8144" s="178" customFormat="true" ht="15" hidden="false" customHeight="false" outlineLevel="0" collapsed="false">
      <c r="A8144" s="178" t="n">
        <v>54556</v>
      </c>
      <c r="B8144" s="178" t="s">
        <v>58734</v>
      </c>
      <c r="C8144" s="178" t="s">
        <v>58456</v>
      </c>
      <c r="D8144" s="178" t="str">
        <f aca="false">IF(LEN(B8144)=2,C8144,"")</f>
        <v/>
      </c>
      <c r="E8144" s="178" t="str">
        <f aca="false">IF(LEN(B8144)=5,C8144,"")</f>
        <v/>
      </c>
      <c r="F8144" s="178" t="str">
        <f aca="false">IF(LEN(B8144)=13,C8144,"")</f>
        <v>Mekar Baru</v>
      </c>
      <c r="G8144" s="178" t="s">
        <v>58456</v>
      </c>
      <c r="H8144" s="178" t="s">
        <v>47051</v>
      </c>
    </row>
    <row r="8145" s="178" customFormat="true" ht="15" hidden="false" customHeight="false" outlineLevel="0" collapsed="false">
      <c r="A8145" s="178" t="n">
        <v>54557</v>
      </c>
      <c r="B8145" s="178" t="s">
        <v>58735</v>
      </c>
      <c r="C8145" s="178" t="s">
        <v>58736</v>
      </c>
      <c r="D8145" s="178" t="str">
        <f aca="false">IF(LEN(B8145)=2,C8145,"")</f>
        <v/>
      </c>
      <c r="E8145" s="178" t="str">
        <f aca="false">IF(LEN(B8145)=5,C8145,"")</f>
        <v/>
      </c>
      <c r="F8145" s="178" t="str">
        <f aca="false">IF(LEN(B8145)=13,C8145,"")</f>
        <v>Seuat Jaya</v>
      </c>
      <c r="G8145" s="178" t="s">
        <v>58736</v>
      </c>
      <c r="H8145" s="178" t="s">
        <v>47051</v>
      </c>
    </row>
    <row r="8146" s="178" customFormat="true" ht="15" hidden="false" customHeight="false" outlineLevel="0" collapsed="false">
      <c r="A8146" s="178" t="n">
        <v>54558</v>
      </c>
      <c r="B8146" s="178" t="s">
        <v>58737</v>
      </c>
      <c r="C8146" s="178" t="s">
        <v>58738</v>
      </c>
      <c r="D8146" s="178" t="str">
        <f aca="false">IF(LEN(B8146)=2,C8146,"")</f>
        <v/>
      </c>
      <c r="E8146" s="178" t="str">
        <f aca="false">IF(LEN(B8146)=5,C8146,"")</f>
        <v/>
      </c>
      <c r="F8146" s="178" t="str">
        <f aca="false">IF(LEN(B8146)=13,C8146,"")</f>
        <v>Kubang Jaya</v>
      </c>
      <c r="G8146" s="178" t="s">
        <v>58738</v>
      </c>
      <c r="H8146" s="178" t="s">
        <v>47051</v>
      </c>
    </row>
    <row r="8147" s="178" customFormat="true" ht="15" hidden="false" customHeight="false" outlineLevel="0" collapsed="false">
      <c r="A8147" s="178" t="n">
        <v>54559</v>
      </c>
      <c r="B8147" s="178" t="s">
        <v>58739</v>
      </c>
      <c r="C8147" s="178" t="s">
        <v>46422</v>
      </c>
      <c r="D8147" s="178" t="str">
        <f aca="false">IF(LEN(B8147)=2,C8147,"")</f>
        <v/>
      </c>
      <c r="E8147" s="178" t="str">
        <f aca="false">IF(LEN(B8147)=5,C8147,"")</f>
        <v/>
      </c>
      <c r="F8147" s="178" t="str">
        <f aca="false">IF(LEN(B8147)=13,C8147,"")</f>
        <v>Bojong Nangka</v>
      </c>
      <c r="G8147" s="178" t="s">
        <v>46422</v>
      </c>
      <c r="H8147" s="178" t="s">
        <v>47051</v>
      </c>
    </row>
    <row r="8148" s="178" customFormat="true" ht="15" hidden="false" customHeight="false" outlineLevel="0" collapsed="false">
      <c r="A8148" s="178" t="n">
        <v>54560</v>
      </c>
      <c r="B8148" s="178" t="s">
        <v>58740</v>
      </c>
      <c r="C8148" s="178" t="s">
        <v>58741</v>
      </c>
      <c r="D8148" s="178" t="str">
        <f aca="false">IF(LEN(B8148)=2,C8148,"")</f>
        <v/>
      </c>
      <c r="E8148" s="178" t="str">
        <f aca="false">IF(LEN(B8148)=5,C8148,"")</f>
        <v/>
      </c>
      <c r="F8148" s="178" t="str">
        <f aca="false">IF(LEN(B8148)=13,C8148,"")</f>
        <v/>
      </c>
      <c r="H8148" s="178" t="s">
        <v>58741</v>
      </c>
    </row>
    <row r="8149" s="178" customFormat="true" ht="15" hidden="false" customHeight="false" outlineLevel="0" collapsed="false">
      <c r="A8149" s="178" t="n">
        <v>54561</v>
      </c>
      <c r="B8149" s="178" t="s">
        <v>58742</v>
      </c>
      <c r="C8149" s="178" t="s">
        <v>58743</v>
      </c>
      <c r="D8149" s="178" t="str">
        <f aca="false">IF(LEN(B8149)=2,C8149,"")</f>
        <v/>
      </c>
      <c r="E8149" s="178" t="str">
        <f aca="false">IF(LEN(B8149)=5,C8149,"")</f>
        <v/>
      </c>
      <c r="F8149" s="178" t="str">
        <f aca="false">IF(LEN(B8149)=13,C8149,"")</f>
        <v>Tanjung Teja</v>
      </c>
      <c r="G8149" s="178" t="s">
        <v>58743</v>
      </c>
      <c r="H8149" s="178" t="s">
        <v>58741</v>
      </c>
    </row>
    <row r="8150" s="178" customFormat="true" ht="15" hidden="false" customHeight="false" outlineLevel="0" collapsed="false">
      <c r="A8150" s="178" t="n">
        <v>54562</v>
      </c>
      <c r="B8150" s="178" t="s">
        <v>58744</v>
      </c>
      <c r="C8150" s="178" t="s">
        <v>12751</v>
      </c>
      <c r="D8150" s="178" t="str">
        <f aca="false">IF(LEN(B8150)=2,C8150,"")</f>
        <v/>
      </c>
      <c r="E8150" s="178" t="str">
        <f aca="false">IF(LEN(B8150)=5,C8150,"")</f>
        <v/>
      </c>
      <c r="F8150" s="178" t="str">
        <f aca="false">IF(LEN(B8150)=13,C8150,"")</f>
        <v>Sukasari</v>
      </c>
      <c r="G8150" s="178" t="s">
        <v>12751</v>
      </c>
      <c r="H8150" s="178" t="s">
        <v>58741</v>
      </c>
    </row>
    <row r="8151" s="178" customFormat="true" ht="15" hidden="false" customHeight="false" outlineLevel="0" collapsed="false">
      <c r="A8151" s="178" t="n">
        <v>54563</v>
      </c>
      <c r="B8151" s="178" t="s">
        <v>58745</v>
      </c>
      <c r="C8151" s="178" t="s">
        <v>58746</v>
      </c>
      <c r="D8151" s="178" t="str">
        <f aca="false">IF(LEN(B8151)=2,C8151,"")</f>
        <v/>
      </c>
      <c r="E8151" s="178" t="str">
        <f aca="false">IF(LEN(B8151)=5,C8151,"")</f>
        <v/>
      </c>
      <c r="F8151" s="178" t="str">
        <f aca="false">IF(LEN(B8151)=13,C8151,"")</f>
        <v>Panunggulan</v>
      </c>
      <c r="G8151" s="178" t="s">
        <v>58746</v>
      </c>
      <c r="H8151" s="178" t="s">
        <v>58741</v>
      </c>
    </row>
    <row r="8152" s="178" customFormat="true" ht="15" hidden="false" customHeight="false" outlineLevel="0" collapsed="false">
      <c r="A8152" s="178" t="n">
        <v>54564</v>
      </c>
      <c r="B8152" s="178" t="s">
        <v>58747</v>
      </c>
      <c r="C8152" s="178" t="s">
        <v>58748</v>
      </c>
      <c r="D8152" s="178" t="str">
        <f aca="false">IF(LEN(B8152)=2,C8152,"")</f>
        <v/>
      </c>
      <c r="E8152" s="178" t="str">
        <f aca="false">IF(LEN(B8152)=5,C8152,"")</f>
        <v/>
      </c>
      <c r="F8152" s="178" t="str">
        <f aca="false">IF(LEN(B8152)=13,C8152,"")</f>
        <v>Malanggah</v>
      </c>
      <c r="G8152" s="178" t="s">
        <v>58748</v>
      </c>
      <c r="H8152" s="178" t="s">
        <v>58741</v>
      </c>
    </row>
    <row r="8153" s="178" customFormat="true" ht="15" hidden="false" customHeight="false" outlineLevel="0" collapsed="false">
      <c r="A8153" s="178" t="n">
        <v>54565</v>
      </c>
      <c r="B8153" s="178" t="s">
        <v>58749</v>
      </c>
      <c r="C8153" s="178" t="s">
        <v>58091</v>
      </c>
      <c r="D8153" s="178" t="str">
        <f aca="false">IF(LEN(B8153)=2,C8153,"")</f>
        <v/>
      </c>
      <c r="E8153" s="178" t="str">
        <f aca="false">IF(LEN(B8153)=5,C8153,"")</f>
        <v/>
      </c>
      <c r="F8153" s="178" t="str">
        <f aca="false">IF(LEN(B8153)=13,C8153,"")</f>
        <v>Kemuning</v>
      </c>
      <c r="G8153" s="178" t="s">
        <v>58091</v>
      </c>
      <c r="H8153" s="178" t="s">
        <v>58741</v>
      </c>
    </row>
    <row r="8154" s="178" customFormat="true" ht="15" hidden="false" customHeight="false" outlineLevel="0" collapsed="false">
      <c r="A8154" s="178" t="n">
        <v>54566</v>
      </c>
      <c r="B8154" s="178" t="s">
        <v>58750</v>
      </c>
      <c r="C8154" s="178" t="s">
        <v>58751</v>
      </c>
      <c r="D8154" s="178" t="str">
        <f aca="false">IF(LEN(B8154)=2,C8154,"")</f>
        <v/>
      </c>
      <c r="E8154" s="178" t="str">
        <f aca="false">IF(LEN(B8154)=5,C8154,"")</f>
        <v/>
      </c>
      <c r="F8154" s="178" t="str">
        <f aca="false">IF(LEN(B8154)=13,C8154,"")</f>
        <v>Bojong Menteng</v>
      </c>
      <c r="G8154" s="178" t="s">
        <v>58751</v>
      </c>
      <c r="H8154" s="178" t="s">
        <v>58741</v>
      </c>
    </row>
    <row r="8155" s="178" customFormat="true" ht="15" hidden="false" customHeight="false" outlineLevel="0" collapsed="false">
      <c r="A8155" s="178" t="n">
        <v>54567</v>
      </c>
      <c r="B8155" s="178" t="s">
        <v>58752</v>
      </c>
      <c r="C8155" s="178" t="s">
        <v>58753</v>
      </c>
      <c r="D8155" s="178" t="str">
        <f aca="false">IF(LEN(B8155)=2,C8155,"")</f>
        <v/>
      </c>
      <c r="E8155" s="178" t="str">
        <f aca="false">IF(LEN(B8155)=5,C8155,"")</f>
        <v/>
      </c>
      <c r="F8155" s="178" t="str">
        <f aca="false">IF(LEN(B8155)=13,C8155,"")</f>
        <v>Bojong Catang</v>
      </c>
      <c r="G8155" s="178" t="s">
        <v>58753</v>
      </c>
      <c r="H8155" s="178" t="s">
        <v>58741</v>
      </c>
    </row>
    <row r="8156" s="178" customFormat="true" ht="15" hidden="false" customHeight="false" outlineLevel="0" collapsed="false">
      <c r="A8156" s="178" t="n">
        <v>54568</v>
      </c>
      <c r="B8156" s="178" t="s">
        <v>58754</v>
      </c>
      <c r="C8156" s="178" t="s">
        <v>58755</v>
      </c>
      <c r="D8156" s="178" t="str">
        <f aca="false">IF(LEN(B8156)=2,C8156,"")</f>
        <v/>
      </c>
      <c r="E8156" s="178" t="str">
        <f aca="false">IF(LEN(B8156)=5,C8156,"")</f>
        <v/>
      </c>
      <c r="F8156" s="178" t="str">
        <f aca="false">IF(LEN(B8156)=13,C8156,"")</f>
        <v>Bojong Pandan</v>
      </c>
      <c r="G8156" s="178" t="s">
        <v>58755</v>
      </c>
      <c r="H8156" s="178" t="s">
        <v>58741</v>
      </c>
    </row>
    <row r="8157" s="178" customFormat="true" ht="15" hidden="false" customHeight="false" outlineLevel="0" collapsed="false">
      <c r="A8157" s="178" t="n">
        <v>54569</v>
      </c>
      <c r="B8157" s="178" t="s">
        <v>58756</v>
      </c>
      <c r="C8157" s="178" t="s">
        <v>58757</v>
      </c>
      <c r="D8157" s="178" t="str">
        <f aca="false">IF(LEN(B8157)=2,C8157,"")</f>
        <v/>
      </c>
      <c r="E8157" s="178" t="str">
        <f aca="false">IF(LEN(B8157)=5,C8157,"")</f>
        <v/>
      </c>
      <c r="F8157" s="178" t="str">
        <f aca="false">IF(LEN(B8157)=13,C8157,"")</f>
        <v>Pancaregang</v>
      </c>
      <c r="G8157" s="178" t="s">
        <v>58757</v>
      </c>
      <c r="H8157" s="178" t="s">
        <v>58741</v>
      </c>
    </row>
    <row r="8158" s="178" customFormat="true" ht="15" hidden="false" customHeight="false" outlineLevel="0" collapsed="false">
      <c r="A8158" s="178" t="n">
        <v>54570</v>
      </c>
      <c r="B8158" s="178" t="s">
        <v>58758</v>
      </c>
      <c r="C8158" s="178" t="s">
        <v>48691</v>
      </c>
      <c r="D8158" s="178" t="str">
        <f aca="false">IF(LEN(B8158)=2,C8158,"")</f>
        <v/>
      </c>
      <c r="E8158" s="178" t="str">
        <f aca="false">IF(LEN(B8158)=5,C8158,"")</f>
        <v/>
      </c>
      <c r="F8158" s="178" t="str">
        <f aca="false">IF(LEN(B8158)=13,C8158,"")</f>
        <v/>
      </c>
      <c r="H8158" s="178" t="s">
        <v>48691</v>
      </c>
    </row>
    <row r="8159" s="178" customFormat="true" ht="15" hidden="false" customHeight="false" outlineLevel="0" collapsed="false">
      <c r="A8159" s="178" t="n">
        <v>54571</v>
      </c>
      <c r="B8159" s="178" t="s">
        <v>58759</v>
      </c>
      <c r="C8159" s="178" t="s">
        <v>48691</v>
      </c>
      <c r="D8159" s="178" t="str">
        <f aca="false">IF(LEN(B8159)=2,C8159,"")</f>
        <v/>
      </c>
      <c r="E8159" s="178" t="str">
        <f aca="false">IF(LEN(B8159)=5,C8159,"")</f>
        <v/>
      </c>
      <c r="F8159" s="178" t="str">
        <f aca="false">IF(LEN(B8159)=13,C8159,"")</f>
        <v>Baros</v>
      </c>
      <c r="G8159" s="178" t="s">
        <v>48691</v>
      </c>
      <c r="H8159" s="178" t="s">
        <v>48691</v>
      </c>
    </row>
    <row r="8160" s="178" customFormat="true" ht="15" hidden="false" customHeight="false" outlineLevel="0" collapsed="false">
      <c r="A8160" s="178" t="n">
        <v>54572</v>
      </c>
      <c r="B8160" s="178" t="s">
        <v>58760</v>
      </c>
      <c r="C8160" s="178" t="s">
        <v>58761</v>
      </c>
      <c r="D8160" s="178" t="str">
        <f aca="false">IF(LEN(B8160)=2,C8160,"")</f>
        <v/>
      </c>
      <c r="E8160" s="178" t="str">
        <f aca="false">IF(LEN(B8160)=5,C8160,"")</f>
        <v/>
      </c>
      <c r="F8160" s="178" t="str">
        <f aca="false">IF(LEN(B8160)=13,C8160,"")</f>
        <v>Tejamari</v>
      </c>
      <c r="G8160" s="178" t="s">
        <v>58761</v>
      </c>
      <c r="H8160" s="178" t="s">
        <v>48691</v>
      </c>
    </row>
    <row r="8161" s="178" customFormat="true" ht="15" hidden="false" customHeight="false" outlineLevel="0" collapsed="false">
      <c r="A8161" s="178" t="n">
        <v>54573</v>
      </c>
      <c r="B8161" s="178" t="s">
        <v>58762</v>
      </c>
      <c r="C8161" s="178" t="s">
        <v>48956</v>
      </c>
      <c r="D8161" s="178" t="str">
        <f aca="false">IF(LEN(B8161)=2,C8161,"")</f>
        <v/>
      </c>
      <c r="E8161" s="178" t="str">
        <f aca="false">IF(LEN(B8161)=5,C8161,"")</f>
        <v/>
      </c>
      <c r="F8161" s="178" t="str">
        <f aca="false">IF(LEN(B8161)=13,C8161,"")</f>
        <v>Panyirapan</v>
      </c>
      <c r="G8161" s="178" t="s">
        <v>48956</v>
      </c>
      <c r="H8161" s="178" t="s">
        <v>48691</v>
      </c>
    </row>
    <row r="8162" s="178" customFormat="true" ht="15" hidden="false" customHeight="false" outlineLevel="0" collapsed="false">
      <c r="A8162" s="178" t="n">
        <v>54574</v>
      </c>
      <c r="B8162" s="178" t="s">
        <v>58763</v>
      </c>
      <c r="C8162" s="178" t="s">
        <v>52490</v>
      </c>
      <c r="D8162" s="178" t="str">
        <f aca="false">IF(LEN(B8162)=2,C8162,"")</f>
        <v/>
      </c>
      <c r="E8162" s="178" t="str">
        <f aca="false">IF(LEN(B8162)=5,C8162,"")</f>
        <v/>
      </c>
      <c r="F8162" s="178" t="str">
        <f aca="false">IF(LEN(B8162)=13,C8162,"")</f>
        <v>Sidamukti</v>
      </c>
      <c r="G8162" s="178" t="s">
        <v>52490</v>
      </c>
      <c r="H8162" s="178" t="s">
        <v>48691</v>
      </c>
    </row>
    <row r="8163" s="178" customFormat="true" ht="15" hidden="false" customHeight="false" outlineLevel="0" collapsed="false">
      <c r="A8163" s="178" t="n">
        <v>54575</v>
      </c>
      <c r="B8163" s="178" t="s">
        <v>58764</v>
      </c>
      <c r="C8163" s="178" t="s">
        <v>57112</v>
      </c>
      <c r="D8163" s="178" t="str">
        <f aca="false">IF(LEN(B8163)=2,C8163,"")</f>
        <v/>
      </c>
      <c r="E8163" s="178" t="str">
        <f aca="false">IF(LEN(B8163)=5,C8163,"")</f>
        <v/>
      </c>
      <c r="F8163" s="178" t="str">
        <f aca="false">IF(LEN(B8163)=13,C8163,"")</f>
        <v>Sukacai</v>
      </c>
      <c r="G8163" s="178" t="s">
        <v>57112</v>
      </c>
      <c r="H8163" s="178" t="s">
        <v>48691</v>
      </c>
    </row>
    <row r="8164" s="178" customFormat="true" ht="15" hidden="false" customHeight="false" outlineLevel="0" collapsed="false">
      <c r="A8164" s="178" t="n">
        <v>54576</v>
      </c>
      <c r="B8164" s="178" t="s">
        <v>58765</v>
      </c>
      <c r="C8164" s="178" t="s">
        <v>46791</v>
      </c>
      <c r="D8164" s="178" t="str">
        <f aca="false">IF(LEN(B8164)=2,C8164,"")</f>
        <v/>
      </c>
      <c r="E8164" s="178" t="str">
        <f aca="false">IF(LEN(B8164)=5,C8164,"")</f>
        <v/>
      </c>
      <c r="F8164" s="178" t="str">
        <f aca="false">IF(LEN(B8164)=13,C8164,"")</f>
        <v>Tamansari</v>
      </c>
      <c r="G8164" s="178" t="s">
        <v>46791</v>
      </c>
      <c r="H8164" s="178" t="s">
        <v>48691</v>
      </c>
    </row>
    <row r="8165" s="178" customFormat="true" ht="15" hidden="false" customHeight="false" outlineLevel="0" collapsed="false">
      <c r="A8165" s="178" t="n">
        <v>54577</v>
      </c>
      <c r="B8165" s="178" t="s">
        <v>58766</v>
      </c>
      <c r="C8165" s="178" t="s">
        <v>58767</v>
      </c>
      <c r="D8165" s="178" t="str">
        <f aca="false">IF(LEN(B8165)=2,C8165,"")</f>
        <v/>
      </c>
      <c r="E8165" s="178" t="str">
        <f aca="false">IF(LEN(B8165)=5,C8165,"")</f>
        <v/>
      </c>
      <c r="F8165" s="178" t="str">
        <f aca="false">IF(LEN(B8165)=13,C8165,"")</f>
        <v>Sindangmandi</v>
      </c>
      <c r="G8165" s="178" t="s">
        <v>58767</v>
      </c>
      <c r="H8165" s="178" t="s">
        <v>48691</v>
      </c>
    </row>
    <row r="8166" s="178" customFormat="true" ht="15" hidden="false" customHeight="false" outlineLevel="0" collapsed="false">
      <c r="A8166" s="178" t="n">
        <v>54578</v>
      </c>
      <c r="B8166" s="178" t="s">
        <v>58768</v>
      </c>
      <c r="C8166" s="178" t="s">
        <v>58769</v>
      </c>
      <c r="D8166" s="178" t="str">
        <f aca="false">IF(LEN(B8166)=2,C8166,"")</f>
        <v/>
      </c>
      <c r="E8166" s="178" t="str">
        <f aca="false">IF(LEN(B8166)=5,C8166,"")</f>
        <v/>
      </c>
      <c r="F8166" s="178" t="str">
        <f aca="false">IF(LEN(B8166)=13,C8166,"")</f>
        <v>Cisalam</v>
      </c>
      <c r="G8166" s="178" t="s">
        <v>58769</v>
      </c>
      <c r="H8166" s="178" t="s">
        <v>48691</v>
      </c>
    </row>
    <row r="8167" s="178" customFormat="true" ht="15" hidden="false" customHeight="false" outlineLevel="0" collapsed="false">
      <c r="A8167" s="178" t="n">
        <v>54579</v>
      </c>
      <c r="B8167" s="178" t="s">
        <v>58770</v>
      </c>
      <c r="C8167" s="178" t="s">
        <v>46517</v>
      </c>
      <c r="D8167" s="178" t="str">
        <f aca="false">IF(LEN(B8167)=2,C8167,"")</f>
        <v/>
      </c>
      <c r="E8167" s="178" t="str">
        <f aca="false">IF(LEN(B8167)=5,C8167,"")</f>
        <v/>
      </c>
      <c r="F8167" s="178" t="str">
        <f aca="false">IF(LEN(B8167)=13,C8167,"")</f>
        <v>Sukamanah</v>
      </c>
      <c r="G8167" s="178" t="s">
        <v>46517</v>
      </c>
      <c r="H8167" s="178" t="s">
        <v>48691</v>
      </c>
    </row>
    <row r="8168" s="178" customFormat="true" ht="15" hidden="false" customHeight="false" outlineLevel="0" collapsed="false">
      <c r="A8168" s="178" t="n">
        <v>54580</v>
      </c>
      <c r="B8168" s="178" t="s">
        <v>58771</v>
      </c>
      <c r="C8168" s="178" t="s">
        <v>48587</v>
      </c>
      <c r="D8168" s="178" t="str">
        <f aca="false">IF(LEN(B8168)=2,C8168,"")</f>
        <v/>
      </c>
      <c r="E8168" s="178" t="str">
        <f aca="false">IF(LEN(B8168)=5,C8168,"")</f>
        <v/>
      </c>
      <c r="F8168" s="178" t="str">
        <f aca="false">IF(LEN(B8168)=13,C8168,"")</f>
        <v>Sukamenak</v>
      </c>
      <c r="G8168" s="178" t="s">
        <v>48587</v>
      </c>
      <c r="H8168" s="178" t="s">
        <v>48691</v>
      </c>
    </row>
    <row r="8169" s="178" customFormat="true" ht="15" hidden="false" customHeight="false" outlineLevel="0" collapsed="false">
      <c r="A8169" s="178" t="n">
        <v>54581</v>
      </c>
      <c r="B8169" s="178" t="s">
        <v>58772</v>
      </c>
      <c r="C8169" s="178" t="s">
        <v>53952</v>
      </c>
      <c r="D8169" s="178" t="str">
        <f aca="false">IF(LEN(B8169)=2,C8169,"")</f>
        <v/>
      </c>
      <c r="E8169" s="178" t="str">
        <f aca="false">IF(LEN(B8169)=5,C8169,"")</f>
        <v/>
      </c>
      <c r="F8169" s="178" t="str">
        <f aca="false">IF(LEN(B8169)=13,C8169,"")</f>
        <v>Curugagung</v>
      </c>
      <c r="G8169" s="178" t="s">
        <v>53952</v>
      </c>
      <c r="H8169" s="178" t="s">
        <v>48691</v>
      </c>
    </row>
    <row r="8170" s="178" customFormat="true" ht="15" hidden="false" customHeight="false" outlineLevel="0" collapsed="false">
      <c r="A8170" s="178" t="n">
        <v>54582</v>
      </c>
      <c r="B8170" s="178" t="s">
        <v>58773</v>
      </c>
      <c r="C8170" s="178" t="s">
        <v>47024</v>
      </c>
      <c r="D8170" s="178" t="str">
        <f aca="false">IF(LEN(B8170)=2,C8170,"")</f>
        <v/>
      </c>
      <c r="E8170" s="178" t="str">
        <f aca="false">IF(LEN(B8170)=5,C8170,"")</f>
        <v/>
      </c>
      <c r="F8170" s="178" t="str">
        <f aca="false">IF(LEN(B8170)=13,C8170,"")</f>
        <v>Padasuka</v>
      </c>
      <c r="G8170" s="178" t="s">
        <v>47024</v>
      </c>
      <c r="H8170" s="178" t="s">
        <v>48691</v>
      </c>
    </row>
    <row r="8171" s="178" customFormat="true" ht="15" hidden="false" customHeight="false" outlineLevel="0" collapsed="false">
      <c r="A8171" s="178" t="n">
        <v>54583</v>
      </c>
      <c r="B8171" s="178" t="s">
        <v>58774</v>
      </c>
      <c r="C8171" s="178" t="s">
        <v>58775</v>
      </c>
      <c r="D8171" s="178" t="str">
        <f aca="false">IF(LEN(B8171)=2,C8171,"")</f>
        <v/>
      </c>
      <c r="E8171" s="178" t="str">
        <f aca="false">IF(LEN(B8171)=5,C8171,"")</f>
        <v/>
      </c>
      <c r="F8171" s="178" t="str">
        <f aca="false">IF(LEN(B8171)=13,C8171,"")</f>
        <v>Sinarmukti</v>
      </c>
      <c r="G8171" s="178" t="s">
        <v>58775</v>
      </c>
      <c r="H8171" s="178" t="s">
        <v>48691</v>
      </c>
    </row>
    <row r="8172" s="178" customFormat="true" ht="15" hidden="false" customHeight="false" outlineLevel="0" collapsed="false">
      <c r="A8172" s="178" t="n">
        <v>54584</v>
      </c>
      <c r="B8172" s="178" t="s">
        <v>58776</v>
      </c>
      <c r="C8172" s="178" t="s">
        <v>58777</v>
      </c>
      <c r="D8172" s="178" t="str">
        <f aca="false">IF(LEN(B8172)=2,C8172,"")</f>
        <v/>
      </c>
      <c r="E8172" s="178" t="str">
        <f aca="false">IF(LEN(B8172)=5,C8172,"")</f>
        <v/>
      </c>
      <c r="F8172" s="178" t="str">
        <f aca="false">IF(LEN(B8172)=13,C8172,"")</f>
        <v>Suka Indah</v>
      </c>
      <c r="G8172" s="178" t="s">
        <v>58777</v>
      </c>
      <c r="H8172" s="178" t="s">
        <v>48691</v>
      </c>
    </row>
    <row r="8173" s="178" customFormat="true" ht="15" hidden="false" customHeight="false" outlineLevel="0" collapsed="false">
      <c r="A8173" s="178" t="n">
        <v>54585</v>
      </c>
      <c r="B8173" s="178" t="s">
        <v>58778</v>
      </c>
      <c r="C8173" s="178" t="s">
        <v>50009</v>
      </c>
      <c r="D8173" s="178" t="str">
        <f aca="false">IF(LEN(B8173)=2,C8173,"")</f>
        <v/>
      </c>
      <c r="E8173" s="178" t="str">
        <f aca="false">IF(LEN(B8173)=5,C8173,"")</f>
        <v/>
      </c>
      <c r="F8173" s="178" t="str">
        <f aca="false">IF(LEN(B8173)=13,C8173,"")</f>
        <v/>
      </c>
      <c r="H8173" s="178" t="s">
        <v>50009</v>
      </c>
    </row>
    <row r="8174" s="178" customFormat="true" ht="15" hidden="false" customHeight="false" outlineLevel="0" collapsed="false">
      <c r="A8174" s="178" t="n">
        <v>54586</v>
      </c>
      <c r="B8174" s="178" t="s">
        <v>58779</v>
      </c>
      <c r="C8174" s="178" t="s">
        <v>50009</v>
      </c>
      <c r="D8174" s="178" t="str">
        <f aca="false">IF(LEN(B8174)=2,C8174,"")</f>
        <v/>
      </c>
      <c r="E8174" s="178" t="str">
        <f aca="false">IF(LEN(B8174)=5,C8174,"")</f>
        <v/>
      </c>
      <c r="F8174" s="178" t="str">
        <f aca="false">IF(LEN(B8174)=13,C8174,"")</f>
        <v>Cikeusal</v>
      </c>
      <c r="G8174" s="178" t="s">
        <v>50009</v>
      </c>
      <c r="H8174" s="178" t="s">
        <v>50009</v>
      </c>
    </row>
    <row r="8175" s="178" customFormat="true" ht="15" hidden="false" customHeight="false" outlineLevel="0" collapsed="false">
      <c r="A8175" s="178" t="n">
        <v>54587</v>
      </c>
      <c r="B8175" s="178" t="s">
        <v>58780</v>
      </c>
      <c r="C8175" s="178" t="s">
        <v>57286</v>
      </c>
      <c r="D8175" s="178" t="str">
        <f aca="false">IF(LEN(B8175)=2,C8175,"")</f>
        <v/>
      </c>
      <c r="E8175" s="178" t="str">
        <f aca="false">IF(LEN(B8175)=5,C8175,"")</f>
        <v/>
      </c>
      <c r="F8175" s="178" t="str">
        <f aca="false">IF(LEN(B8175)=13,C8175,"")</f>
        <v>Dahu</v>
      </c>
      <c r="G8175" s="178" t="s">
        <v>57286</v>
      </c>
      <c r="H8175" s="178" t="s">
        <v>50009</v>
      </c>
    </row>
    <row r="8176" s="178" customFormat="true" ht="15" hidden="false" customHeight="false" outlineLevel="0" collapsed="false">
      <c r="A8176" s="178" t="n">
        <v>54588</v>
      </c>
      <c r="B8176" s="178" t="s">
        <v>58781</v>
      </c>
      <c r="C8176" s="178" t="s">
        <v>58782</v>
      </c>
      <c r="D8176" s="178" t="str">
        <f aca="false">IF(LEN(B8176)=2,C8176,"")</f>
        <v/>
      </c>
      <c r="E8176" s="178" t="str">
        <f aca="false">IF(LEN(B8176)=5,C8176,"")</f>
        <v/>
      </c>
      <c r="F8176" s="178" t="str">
        <f aca="false">IF(LEN(B8176)=13,C8176,"")</f>
        <v>Katulisan</v>
      </c>
      <c r="G8176" s="178" t="s">
        <v>58782</v>
      </c>
      <c r="H8176" s="178" t="s">
        <v>50009</v>
      </c>
    </row>
    <row r="8177" s="178" customFormat="true" ht="15" hidden="false" customHeight="false" outlineLevel="0" collapsed="false">
      <c r="A8177" s="178" t="n">
        <v>54589</v>
      </c>
      <c r="B8177" s="178" t="s">
        <v>58783</v>
      </c>
      <c r="C8177" s="178" t="s">
        <v>46507</v>
      </c>
      <c r="D8177" s="178" t="str">
        <f aca="false">IF(LEN(B8177)=2,C8177,"")</f>
        <v/>
      </c>
      <c r="E8177" s="178" t="str">
        <f aca="false">IF(LEN(B8177)=5,C8177,"")</f>
        <v/>
      </c>
      <c r="F8177" s="178" t="str">
        <f aca="false">IF(LEN(B8177)=13,C8177,"")</f>
        <v>Sukamaju</v>
      </c>
      <c r="G8177" s="178" t="s">
        <v>46507</v>
      </c>
      <c r="H8177" s="178" t="s">
        <v>50009</v>
      </c>
    </row>
    <row r="8178" s="178" customFormat="true" ht="15" hidden="false" customHeight="false" outlineLevel="0" collapsed="false">
      <c r="A8178" s="178" t="n">
        <v>54590</v>
      </c>
      <c r="B8178" s="178" t="s">
        <v>58784</v>
      </c>
      <c r="C8178" s="178" t="s">
        <v>57921</v>
      </c>
      <c r="D8178" s="178" t="str">
        <f aca="false">IF(LEN(B8178)=2,C8178,"")</f>
        <v/>
      </c>
      <c r="E8178" s="178" t="str">
        <f aca="false">IF(LEN(B8178)=5,C8178,"")</f>
        <v/>
      </c>
      <c r="F8178" s="178" t="str">
        <f aca="false">IF(LEN(B8178)=13,C8178,"")</f>
        <v>Cilayang</v>
      </c>
      <c r="G8178" s="178" t="s">
        <v>57921</v>
      </c>
      <c r="H8178" s="178" t="s">
        <v>50009</v>
      </c>
    </row>
    <row r="8179" s="178" customFormat="true" ht="15" hidden="false" customHeight="false" outlineLevel="0" collapsed="false">
      <c r="A8179" s="178" t="n">
        <v>54591</v>
      </c>
      <c r="B8179" s="178" t="s">
        <v>58785</v>
      </c>
      <c r="C8179" s="178" t="s">
        <v>48587</v>
      </c>
      <c r="D8179" s="178" t="str">
        <f aca="false">IF(LEN(B8179)=2,C8179,"")</f>
        <v/>
      </c>
      <c r="E8179" s="178" t="str">
        <f aca="false">IF(LEN(B8179)=5,C8179,"")</f>
        <v/>
      </c>
      <c r="F8179" s="178" t="str">
        <f aca="false">IF(LEN(B8179)=13,C8179,"")</f>
        <v>Sukamenak</v>
      </c>
      <c r="G8179" s="178" t="s">
        <v>48587</v>
      </c>
      <c r="H8179" s="178" t="s">
        <v>50009</v>
      </c>
    </row>
    <row r="8180" s="178" customFormat="true" ht="15" hidden="false" customHeight="false" outlineLevel="0" collapsed="false">
      <c r="A8180" s="178" t="n">
        <v>54592</v>
      </c>
      <c r="B8180" s="178" t="s">
        <v>58786</v>
      </c>
      <c r="C8180" s="178" t="s">
        <v>48702</v>
      </c>
      <c r="D8180" s="178" t="str">
        <f aca="false">IF(LEN(B8180)=2,C8180,"")</f>
        <v/>
      </c>
      <c r="E8180" s="178" t="str">
        <f aca="false">IF(LEN(B8180)=5,C8180,"")</f>
        <v/>
      </c>
      <c r="F8180" s="178" t="str">
        <f aca="false">IF(LEN(B8180)=13,C8180,"")</f>
        <v>Cimaung</v>
      </c>
      <c r="G8180" s="178" t="s">
        <v>48702</v>
      </c>
      <c r="H8180" s="178" t="s">
        <v>50009</v>
      </c>
    </row>
    <row r="8181" s="178" customFormat="true" ht="15" hidden="false" customHeight="false" outlineLevel="0" collapsed="false">
      <c r="A8181" s="178" t="n">
        <v>54593</v>
      </c>
      <c r="B8181" s="178" t="s">
        <v>58787</v>
      </c>
      <c r="C8181" s="178" t="s">
        <v>58788</v>
      </c>
      <c r="D8181" s="178" t="str">
        <f aca="false">IF(LEN(B8181)=2,C8181,"")</f>
        <v/>
      </c>
      <c r="E8181" s="178" t="str">
        <f aca="false">IF(LEN(B8181)=5,C8181,"")</f>
        <v/>
      </c>
      <c r="F8181" s="178" t="str">
        <f aca="false">IF(LEN(B8181)=13,C8181,"")</f>
        <v>Panyabrangan</v>
      </c>
      <c r="G8181" s="178" t="s">
        <v>58788</v>
      </c>
      <c r="H8181" s="178" t="s">
        <v>50009</v>
      </c>
    </row>
    <row r="8182" s="178" customFormat="true" ht="15" hidden="false" customHeight="false" outlineLevel="0" collapsed="false">
      <c r="A8182" s="178" t="n">
        <v>54594</v>
      </c>
      <c r="B8182" s="178" t="s">
        <v>58789</v>
      </c>
      <c r="C8182" s="178" t="s">
        <v>58790</v>
      </c>
      <c r="D8182" s="178" t="str">
        <f aca="false">IF(LEN(B8182)=2,C8182,"")</f>
        <v/>
      </c>
      <c r="E8182" s="178" t="str">
        <f aca="false">IF(LEN(B8182)=5,C8182,"")</f>
        <v/>
      </c>
      <c r="F8182" s="178" t="str">
        <f aca="false">IF(LEN(B8182)=13,C8182,"")</f>
        <v>Gandayasa</v>
      </c>
      <c r="G8182" s="178" t="s">
        <v>58790</v>
      </c>
      <c r="H8182" s="178" t="s">
        <v>50009</v>
      </c>
    </row>
    <row r="8183" s="178" customFormat="true" ht="15" hidden="false" customHeight="false" outlineLevel="0" collapsed="false">
      <c r="A8183" s="178" t="n">
        <v>54595</v>
      </c>
      <c r="B8183" s="178" t="s">
        <v>58791</v>
      </c>
      <c r="C8183" s="178" t="s">
        <v>58049</v>
      </c>
      <c r="D8183" s="178" t="str">
        <f aca="false">IF(LEN(B8183)=2,C8183,"")</f>
        <v/>
      </c>
      <c r="E8183" s="178" t="str">
        <f aca="false">IF(LEN(B8183)=5,C8183,"")</f>
        <v/>
      </c>
      <c r="F8183" s="178" t="str">
        <f aca="false">IF(LEN(B8183)=13,C8183,"")</f>
        <v>Bantar Panjang</v>
      </c>
      <c r="G8183" s="178" t="s">
        <v>58049</v>
      </c>
      <c r="H8183" s="178" t="s">
        <v>50009</v>
      </c>
    </row>
    <row r="8184" s="178" customFormat="true" ht="15" hidden="false" customHeight="false" outlineLevel="0" collapsed="false">
      <c r="A8184" s="178" t="n">
        <v>54596</v>
      </c>
      <c r="B8184" s="178" t="s">
        <v>58792</v>
      </c>
      <c r="C8184" s="178" t="s">
        <v>48052</v>
      </c>
      <c r="D8184" s="178" t="str">
        <f aca="false">IF(LEN(B8184)=2,C8184,"")</f>
        <v/>
      </c>
      <c r="E8184" s="178" t="str">
        <f aca="false">IF(LEN(B8184)=5,C8184,"")</f>
        <v/>
      </c>
      <c r="F8184" s="178" t="str">
        <f aca="false">IF(LEN(B8184)=13,C8184,"")</f>
        <v>Sukaratu</v>
      </c>
      <c r="G8184" s="178" t="s">
        <v>48052</v>
      </c>
      <c r="H8184" s="178" t="s">
        <v>50009</v>
      </c>
    </row>
    <row r="8185" s="178" customFormat="true" ht="15" hidden="false" customHeight="false" outlineLevel="0" collapsed="false">
      <c r="A8185" s="178" t="n">
        <v>54597</v>
      </c>
      <c r="B8185" s="178" t="s">
        <v>58793</v>
      </c>
      <c r="C8185" s="178" t="s">
        <v>58794</v>
      </c>
      <c r="D8185" s="178" t="str">
        <f aca="false">IF(LEN(B8185)=2,C8185,"")</f>
        <v/>
      </c>
      <c r="E8185" s="178" t="str">
        <f aca="false">IF(LEN(B8185)=5,C8185,"")</f>
        <v/>
      </c>
      <c r="F8185" s="178" t="str">
        <f aca="false">IF(LEN(B8185)=13,C8185,"")</f>
        <v>Harundang</v>
      </c>
      <c r="G8185" s="178" t="s">
        <v>58794</v>
      </c>
      <c r="H8185" s="178" t="s">
        <v>50009</v>
      </c>
    </row>
    <row r="8186" s="178" customFormat="true" ht="15" hidden="false" customHeight="false" outlineLevel="0" collapsed="false">
      <c r="A8186" s="178" t="n">
        <v>54598</v>
      </c>
      <c r="B8186" s="178" t="s">
        <v>58795</v>
      </c>
      <c r="C8186" s="178" t="s">
        <v>47317</v>
      </c>
      <c r="D8186" s="178" t="str">
        <f aca="false">IF(LEN(B8186)=2,C8186,"")</f>
        <v/>
      </c>
      <c r="E8186" s="178" t="str">
        <f aca="false">IF(LEN(B8186)=5,C8186,"")</f>
        <v/>
      </c>
      <c r="F8186" s="178" t="str">
        <f aca="false">IF(LEN(B8186)=13,C8186,"")</f>
        <v>Sukarame</v>
      </c>
      <c r="G8186" s="178" t="s">
        <v>47317</v>
      </c>
      <c r="H8186" s="178" t="s">
        <v>50009</v>
      </c>
    </row>
    <row r="8187" s="178" customFormat="true" ht="15" hidden="false" customHeight="false" outlineLevel="0" collapsed="false">
      <c r="A8187" s="178" t="n">
        <v>54599</v>
      </c>
      <c r="B8187" s="178" t="s">
        <v>58796</v>
      </c>
      <c r="C8187" s="178" t="s">
        <v>58797</v>
      </c>
      <c r="D8187" s="178" t="str">
        <f aca="false">IF(LEN(B8187)=2,C8187,"")</f>
        <v/>
      </c>
      <c r="E8187" s="178" t="str">
        <f aca="false">IF(LEN(B8187)=5,C8187,"")</f>
        <v/>
      </c>
      <c r="F8187" s="178" t="str">
        <f aca="false">IF(LEN(B8187)=13,C8187,"")</f>
        <v>Panosogan</v>
      </c>
      <c r="G8187" s="178" t="s">
        <v>58797</v>
      </c>
      <c r="H8187" s="178" t="s">
        <v>50009</v>
      </c>
    </row>
    <row r="8188" s="178" customFormat="true" ht="15" hidden="false" customHeight="false" outlineLevel="0" collapsed="false">
      <c r="A8188" s="178" t="n">
        <v>54600</v>
      </c>
      <c r="B8188" s="178" t="s">
        <v>58798</v>
      </c>
      <c r="C8188" s="178" t="s">
        <v>58799</v>
      </c>
      <c r="D8188" s="178" t="str">
        <f aca="false">IF(LEN(B8188)=2,C8188,"")</f>
        <v/>
      </c>
      <c r="E8188" s="178" t="str">
        <f aca="false">IF(LEN(B8188)=5,C8188,"")</f>
        <v/>
      </c>
      <c r="F8188" s="178" t="str">
        <f aca="false">IF(LEN(B8188)=13,C8188,"")</f>
        <v>Mongpok</v>
      </c>
      <c r="G8188" s="178" t="s">
        <v>58799</v>
      </c>
      <c r="H8188" s="178" t="s">
        <v>50009</v>
      </c>
    </row>
    <row r="8189" s="178" customFormat="true" ht="15" hidden="false" customHeight="false" outlineLevel="0" collapsed="false">
      <c r="A8189" s="178" t="n">
        <v>54601</v>
      </c>
      <c r="B8189" s="178" t="s">
        <v>58800</v>
      </c>
      <c r="C8189" s="178" t="s">
        <v>46461</v>
      </c>
      <c r="D8189" s="178" t="str">
        <f aca="false">IF(LEN(B8189)=2,C8189,"")</f>
        <v/>
      </c>
      <c r="E8189" s="178" t="str">
        <f aca="false">IF(LEN(B8189)=5,C8189,"")</f>
        <v/>
      </c>
      <c r="F8189" s="178" t="str">
        <f aca="false">IF(LEN(B8189)=13,C8189,"")</f>
        <v>Sukaraja</v>
      </c>
      <c r="G8189" s="178" t="s">
        <v>46461</v>
      </c>
      <c r="H8189" s="178" t="s">
        <v>50009</v>
      </c>
    </row>
    <row r="8190" s="178" customFormat="true" ht="15" hidden="false" customHeight="false" outlineLevel="0" collapsed="false">
      <c r="A8190" s="178" t="n">
        <v>54602</v>
      </c>
      <c r="B8190" s="178" t="s">
        <v>58801</v>
      </c>
      <c r="C8190" s="178" t="s">
        <v>58802</v>
      </c>
      <c r="D8190" s="178" t="str">
        <f aca="false">IF(LEN(B8190)=2,C8190,"")</f>
        <v/>
      </c>
      <c r="E8190" s="178" t="str">
        <f aca="false">IF(LEN(B8190)=5,C8190,"")</f>
        <v/>
      </c>
      <c r="F8190" s="178" t="str">
        <f aca="false">IF(LEN(B8190)=13,C8190,"")</f>
        <v>Cilayang Guha</v>
      </c>
      <c r="G8190" s="178" t="s">
        <v>58802</v>
      </c>
      <c r="H8190" s="178" t="s">
        <v>50009</v>
      </c>
    </row>
    <row r="8191" s="178" customFormat="true" ht="15" hidden="false" customHeight="false" outlineLevel="0" collapsed="false">
      <c r="A8191" s="178" t="n">
        <v>54603</v>
      </c>
      <c r="B8191" s="178" t="s">
        <v>58803</v>
      </c>
      <c r="C8191" s="178" t="s">
        <v>57109</v>
      </c>
      <c r="D8191" s="178" t="str">
        <f aca="false">IF(LEN(B8191)=2,C8191,"")</f>
        <v/>
      </c>
      <c r="E8191" s="178" t="str">
        <f aca="false">IF(LEN(B8191)=5,C8191,"")</f>
        <v/>
      </c>
      <c r="F8191" s="178" t="str">
        <f aca="false">IF(LEN(B8191)=13,C8191,"")</f>
        <v/>
      </c>
      <c r="H8191" s="178" t="s">
        <v>57109</v>
      </c>
    </row>
    <row r="8192" s="178" customFormat="true" ht="15" hidden="false" customHeight="false" outlineLevel="0" collapsed="false">
      <c r="A8192" s="178" t="n">
        <v>54604</v>
      </c>
      <c r="B8192" s="178" t="s">
        <v>58804</v>
      </c>
      <c r="C8192" s="178" t="s">
        <v>57109</v>
      </c>
      <c r="D8192" s="178" t="str">
        <f aca="false">IF(LEN(B8192)=2,C8192,"")</f>
        <v/>
      </c>
      <c r="E8192" s="178" t="str">
        <f aca="false">IF(LEN(B8192)=5,C8192,"")</f>
        <v/>
      </c>
      <c r="F8192" s="178" t="str">
        <f aca="false">IF(LEN(B8192)=13,C8192,"")</f>
        <v>Pamarayan</v>
      </c>
      <c r="G8192" s="178" t="s">
        <v>57109</v>
      </c>
      <c r="H8192" s="178" t="s">
        <v>57109</v>
      </c>
    </row>
    <row r="8193" s="178" customFormat="true" ht="15" hidden="false" customHeight="false" outlineLevel="0" collapsed="false">
      <c r="A8193" s="178" t="n">
        <v>54605</v>
      </c>
      <c r="B8193" s="178" t="s">
        <v>58805</v>
      </c>
      <c r="C8193" s="178" t="s">
        <v>58806</v>
      </c>
      <c r="D8193" s="178" t="str">
        <f aca="false">IF(LEN(B8193)=2,C8193,"")</f>
        <v/>
      </c>
      <c r="E8193" s="178" t="str">
        <f aca="false">IF(LEN(B8193)=5,C8193,"")</f>
        <v/>
      </c>
      <c r="F8193" s="178" t="str">
        <f aca="false">IF(LEN(B8193)=13,C8193,"")</f>
        <v>Damping</v>
      </c>
      <c r="G8193" s="178" t="s">
        <v>58806</v>
      </c>
      <c r="H8193" s="178" t="s">
        <v>57109</v>
      </c>
    </row>
    <row r="8194" s="178" customFormat="true" ht="15" hidden="false" customHeight="false" outlineLevel="0" collapsed="false">
      <c r="A8194" s="178" t="n">
        <v>54606</v>
      </c>
      <c r="B8194" s="178" t="s">
        <v>58807</v>
      </c>
      <c r="C8194" s="178" t="s">
        <v>58808</v>
      </c>
      <c r="D8194" s="178" t="str">
        <f aca="false">IF(LEN(B8194)=2,C8194,"")</f>
        <v/>
      </c>
      <c r="E8194" s="178" t="str">
        <f aca="false">IF(LEN(B8194)=5,C8194,"")</f>
        <v/>
      </c>
      <c r="F8194" s="178" t="str">
        <f aca="false">IF(LEN(B8194)=13,C8194,"")</f>
        <v>Wirana</v>
      </c>
      <c r="G8194" s="178" t="s">
        <v>58808</v>
      </c>
      <c r="H8194" s="178" t="s">
        <v>57109</v>
      </c>
    </row>
    <row r="8195" s="178" customFormat="true" ht="15" hidden="false" customHeight="false" outlineLevel="0" collapsed="false">
      <c r="A8195" s="178" t="n">
        <v>54607</v>
      </c>
      <c r="B8195" s="178" t="s">
        <v>58809</v>
      </c>
      <c r="C8195" s="178" t="s">
        <v>53326</v>
      </c>
      <c r="D8195" s="178" t="str">
        <f aca="false">IF(LEN(B8195)=2,C8195,"")</f>
        <v/>
      </c>
      <c r="E8195" s="178" t="str">
        <f aca="false">IF(LEN(B8195)=5,C8195,"")</f>
        <v/>
      </c>
      <c r="F8195" s="178" t="str">
        <f aca="false">IF(LEN(B8195)=13,C8195,"")</f>
        <v>Keboncau</v>
      </c>
      <c r="G8195" s="178" t="s">
        <v>53326</v>
      </c>
      <c r="H8195" s="178" t="s">
        <v>57109</v>
      </c>
    </row>
    <row r="8196" s="178" customFormat="true" ht="15" hidden="false" customHeight="false" outlineLevel="0" collapsed="false">
      <c r="A8196" s="178" t="n">
        <v>54608</v>
      </c>
      <c r="B8196" s="178" t="s">
        <v>58810</v>
      </c>
      <c r="C8196" s="178" t="s">
        <v>58811</v>
      </c>
      <c r="D8196" s="178" t="str">
        <f aca="false">IF(LEN(B8196)=2,C8196,"")</f>
        <v/>
      </c>
      <c r="E8196" s="178" t="str">
        <f aca="false">IF(LEN(B8196)=5,C8196,"")</f>
        <v/>
      </c>
      <c r="F8196" s="178" t="str">
        <f aca="false">IF(LEN(B8196)=13,C8196,"")</f>
        <v>Pudar</v>
      </c>
      <c r="G8196" s="178" t="s">
        <v>58811</v>
      </c>
      <c r="H8196" s="178" t="s">
        <v>57109</v>
      </c>
    </row>
    <row r="8197" s="178" customFormat="true" ht="15" hidden="false" customHeight="false" outlineLevel="0" collapsed="false">
      <c r="A8197" s="178" t="n">
        <v>54609</v>
      </c>
      <c r="B8197" s="178" t="s">
        <v>58812</v>
      </c>
      <c r="C8197" s="178" t="s">
        <v>54057</v>
      </c>
      <c r="D8197" s="178" t="str">
        <f aca="false">IF(LEN(B8197)=2,C8197,"")</f>
        <v/>
      </c>
      <c r="E8197" s="178" t="str">
        <f aca="false">IF(LEN(B8197)=5,C8197,"")</f>
        <v/>
      </c>
      <c r="F8197" s="178" t="str">
        <f aca="false">IF(LEN(B8197)=13,C8197,"")</f>
        <v>Binong</v>
      </c>
      <c r="G8197" s="178" t="s">
        <v>54057</v>
      </c>
      <c r="H8197" s="178" t="s">
        <v>57109</v>
      </c>
    </row>
    <row r="8198" s="178" customFormat="true" ht="15" hidden="false" customHeight="false" outlineLevel="0" collapsed="false">
      <c r="A8198" s="178" t="n">
        <v>54610</v>
      </c>
      <c r="B8198" s="178" t="s">
        <v>58813</v>
      </c>
      <c r="C8198" s="178" t="s">
        <v>48796</v>
      </c>
      <c r="D8198" s="178" t="str">
        <f aca="false">IF(LEN(B8198)=2,C8198,"")</f>
        <v/>
      </c>
      <c r="E8198" s="178" t="str">
        <f aca="false">IF(LEN(B8198)=5,C8198,"")</f>
        <v/>
      </c>
      <c r="F8198" s="178" t="str">
        <f aca="false">IF(LEN(B8198)=13,C8198,"")</f>
        <v>Sangiang</v>
      </c>
      <c r="G8198" s="178" t="s">
        <v>48796</v>
      </c>
      <c r="H8198" s="178" t="s">
        <v>57109</v>
      </c>
    </row>
    <row r="8199" s="178" customFormat="true" ht="15" hidden="false" customHeight="false" outlineLevel="0" collapsed="false">
      <c r="A8199" s="178" t="n">
        <v>54611</v>
      </c>
      <c r="B8199" s="178" t="s">
        <v>58814</v>
      </c>
      <c r="C8199" s="178" t="s">
        <v>39384</v>
      </c>
      <c r="D8199" s="178" t="str">
        <f aca="false">IF(LEN(B8199)=2,C8199,"")</f>
        <v/>
      </c>
      <c r="E8199" s="178" t="str">
        <f aca="false">IF(LEN(B8199)=5,C8199,"")</f>
        <v/>
      </c>
      <c r="F8199" s="178" t="str">
        <f aca="false">IF(LEN(B8199)=13,C8199,"")</f>
        <v>Kampung Baru</v>
      </c>
      <c r="G8199" s="178" t="s">
        <v>39384</v>
      </c>
      <c r="H8199" s="178" t="s">
        <v>57109</v>
      </c>
    </row>
    <row r="8200" s="178" customFormat="true" ht="15" hidden="false" customHeight="false" outlineLevel="0" collapsed="false">
      <c r="A8200" s="178" t="n">
        <v>54612</v>
      </c>
      <c r="B8200" s="178" t="s">
        <v>58815</v>
      </c>
      <c r="C8200" s="178" t="s">
        <v>58816</v>
      </c>
      <c r="D8200" s="178" t="str">
        <f aca="false">IF(LEN(B8200)=2,C8200,"")</f>
        <v/>
      </c>
      <c r="E8200" s="178" t="str">
        <f aca="false">IF(LEN(B8200)=5,C8200,"")</f>
        <v/>
      </c>
      <c r="F8200" s="178" t="str">
        <f aca="false">IF(LEN(B8200)=13,C8200,"")</f>
        <v>Pasirlimus</v>
      </c>
      <c r="G8200" s="178" t="s">
        <v>58816</v>
      </c>
      <c r="H8200" s="178" t="s">
        <v>57109</v>
      </c>
    </row>
    <row r="8201" s="178" customFormat="true" ht="15" hidden="false" customHeight="false" outlineLevel="0" collapsed="false">
      <c r="A8201" s="178" t="n">
        <v>54613</v>
      </c>
      <c r="B8201" s="178" t="s">
        <v>58817</v>
      </c>
      <c r="C8201" s="178" t="s">
        <v>58818</v>
      </c>
      <c r="D8201" s="178" t="str">
        <f aca="false">IF(LEN(B8201)=2,C8201,"")</f>
        <v/>
      </c>
      <c r="E8201" s="178" t="str">
        <f aca="false">IF(LEN(B8201)=5,C8201,"")</f>
        <v/>
      </c>
      <c r="F8201" s="178" t="str">
        <f aca="false">IF(LEN(B8201)=13,C8201,"")</f>
        <v>Pasir Kembang</v>
      </c>
      <c r="G8201" s="178" t="s">
        <v>58818</v>
      </c>
      <c r="H8201" s="178" t="s">
        <v>57109</v>
      </c>
    </row>
    <row r="8202" s="178" customFormat="true" ht="15" hidden="false" customHeight="false" outlineLevel="0" collapsed="false">
      <c r="A8202" s="178" t="n">
        <v>54614</v>
      </c>
      <c r="B8202" s="178" t="s">
        <v>58819</v>
      </c>
      <c r="C8202" s="178" t="s">
        <v>46957</v>
      </c>
      <c r="D8202" s="178" t="str">
        <f aca="false">IF(LEN(B8202)=2,C8202,"")</f>
        <v/>
      </c>
      <c r="E8202" s="178" t="str">
        <f aca="false">IF(LEN(B8202)=5,C8202,"")</f>
        <v/>
      </c>
      <c r="F8202" s="178" t="str">
        <f aca="false">IF(LEN(B8202)=13,C8202,"")</f>
        <v/>
      </c>
      <c r="H8202" s="178" t="s">
        <v>46957</v>
      </c>
    </row>
    <row r="8203" s="178" customFormat="true" ht="15" hidden="false" customHeight="false" outlineLevel="0" collapsed="false">
      <c r="A8203" s="178" t="n">
        <v>54615</v>
      </c>
      <c r="B8203" s="178" t="s">
        <v>58820</v>
      </c>
      <c r="C8203" s="178" t="s">
        <v>46957</v>
      </c>
      <c r="D8203" s="178" t="str">
        <f aca="false">IF(LEN(B8203)=2,C8203,"")</f>
        <v/>
      </c>
      <c r="E8203" s="178" t="str">
        <f aca="false">IF(LEN(B8203)=5,C8203,"")</f>
        <v/>
      </c>
      <c r="F8203" s="178" t="str">
        <f aca="false">IF(LEN(B8203)=13,C8203,"")</f>
        <v>Kopo</v>
      </c>
      <c r="G8203" s="178" t="s">
        <v>46957</v>
      </c>
      <c r="H8203" s="178" t="s">
        <v>46957</v>
      </c>
    </row>
    <row r="8204" s="178" customFormat="true" ht="15" hidden="false" customHeight="false" outlineLevel="0" collapsed="false">
      <c r="A8204" s="178" t="n">
        <v>54616</v>
      </c>
      <c r="B8204" s="178" t="s">
        <v>58821</v>
      </c>
      <c r="C8204" s="178" t="s">
        <v>6076</v>
      </c>
      <c r="D8204" s="178" t="str">
        <f aca="false">IF(LEN(B8204)=2,C8204,"")</f>
        <v/>
      </c>
      <c r="E8204" s="178" t="str">
        <f aca="false">IF(LEN(B8204)=5,C8204,"")</f>
        <v/>
      </c>
      <c r="F8204" s="178" t="str">
        <f aca="false">IF(LEN(B8204)=13,C8204,"")</f>
        <v>Garut</v>
      </c>
      <c r="G8204" s="178" t="s">
        <v>6076</v>
      </c>
      <c r="H8204" s="178" t="s">
        <v>46957</v>
      </c>
    </row>
    <row r="8205" s="178" customFormat="true" ht="15" hidden="false" customHeight="false" outlineLevel="0" collapsed="false">
      <c r="A8205" s="178" t="n">
        <v>54617</v>
      </c>
      <c r="B8205" s="178" t="s">
        <v>58822</v>
      </c>
      <c r="C8205" s="178" t="s">
        <v>46851</v>
      </c>
      <c r="D8205" s="178" t="str">
        <f aca="false">IF(LEN(B8205)=2,C8205,"")</f>
        <v/>
      </c>
      <c r="E8205" s="178" t="str">
        <f aca="false">IF(LEN(B8205)=5,C8205,"")</f>
        <v/>
      </c>
      <c r="F8205" s="178" t="str">
        <f aca="false">IF(LEN(B8205)=13,C8205,"")</f>
        <v>Nanggung</v>
      </c>
      <c r="G8205" s="178" t="s">
        <v>46851</v>
      </c>
      <c r="H8205" s="178" t="s">
        <v>46957</v>
      </c>
    </row>
    <row r="8206" s="178" customFormat="true" ht="15" hidden="false" customHeight="false" outlineLevel="0" collapsed="false">
      <c r="A8206" s="178" t="n">
        <v>54618</v>
      </c>
      <c r="B8206" s="178" t="s">
        <v>58823</v>
      </c>
      <c r="C8206" s="178" t="s">
        <v>47506</v>
      </c>
      <c r="D8206" s="178" t="str">
        <f aca="false">IF(LEN(B8206)=2,C8206,"")</f>
        <v/>
      </c>
      <c r="E8206" s="178" t="str">
        <f aca="false">IF(LEN(B8206)=5,C8206,"")</f>
        <v/>
      </c>
      <c r="F8206" s="178" t="str">
        <f aca="false">IF(LEN(B8206)=13,C8206,"")</f>
        <v>Cidahu</v>
      </c>
      <c r="G8206" s="178" t="s">
        <v>47506</v>
      </c>
      <c r="H8206" s="178" t="s">
        <v>46957</v>
      </c>
    </row>
    <row r="8207" s="178" customFormat="true" ht="15" hidden="false" customHeight="false" outlineLevel="0" collapsed="false">
      <c r="A8207" s="178" t="n">
        <v>54619</v>
      </c>
      <c r="B8207" s="178" t="s">
        <v>58824</v>
      </c>
      <c r="C8207" s="178" t="s">
        <v>58825</v>
      </c>
      <c r="D8207" s="178" t="str">
        <f aca="false">IF(LEN(B8207)=2,C8207,"")</f>
        <v/>
      </c>
      <c r="E8207" s="178" t="str">
        <f aca="false">IF(LEN(B8207)=5,C8207,"")</f>
        <v/>
      </c>
      <c r="F8207" s="178" t="str">
        <f aca="false">IF(LEN(B8207)=13,C8207,"")</f>
        <v>Nyompok</v>
      </c>
      <c r="G8207" s="178" t="s">
        <v>58825</v>
      </c>
      <c r="H8207" s="178" t="s">
        <v>46957</v>
      </c>
    </row>
    <row r="8208" s="178" customFormat="true" ht="15" hidden="false" customHeight="false" outlineLevel="0" collapsed="false">
      <c r="A8208" s="178" t="n">
        <v>54620</v>
      </c>
      <c r="B8208" s="178" t="s">
        <v>58826</v>
      </c>
      <c r="C8208" s="178" t="s">
        <v>58827</v>
      </c>
      <c r="D8208" s="178" t="str">
        <f aca="false">IF(LEN(B8208)=2,C8208,"")</f>
        <v/>
      </c>
      <c r="E8208" s="178" t="str">
        <f aca="false">IF(LEN(B8208)=5,C8208,"")</f>
        <v/>
      </c>
      <c r="F8208" s="178" t="str">
        <f aca="false">IF(LEN(B8208)=13,C8208,"")</f>
        <v>Gabus</v>
      </c>
      <c r="G8208" s="178" t="s">
        <v>58827</v>
      </c>
      <c r="H8208" s="178" t="s">
        <v>46957</v>
      </c>
    </row>
    <row r="8209" s="178" customFormat="true" ht="15" hidden="false" customHeight="false" outlineLevel="0" collapsed="false">
      <c r="A8209" s="178" t="n">
        <v>54621</v>
      </c>
      <c r="B8209" s="178" t="s">
        <v>58828</v>
      </c>
      <c r="C8209" s="178" t="s">
        <v>58829</v>
      </c>
      <c r="D8209" s="178" t="str">
        <f aca="false">IF(LEN(B8209)=2,C8209,"")</f>
        <v/>
      </c>
      <c r="E8209" s="178" t="str">
        <f aca="false">IF(LEN(B8209)=5,C8209,"")</f>
        <v/>
      </c>
      <c r="F8209" s="178" t="str">
        <f aca="false">IF(LEN(B8209)=13,C8209,"")</f>
        <v>Carenang Udik</v>
      </c>
      <c r="G8209" s="178" t="s">
        <v>58829</v>
      </c>
      <c r="H8209" s="178" t="s">
        <v>46957</v>
      </c>
    </row>
    <row r="8210" s="178" customFormat="true" ht="15" hidden="false" customHeight="false" outlineLevel="0" collapsed="false">
      <c r="A8210" s="178" t="n">
        <v>54622</v>
      </c>
      <c r="B8210" s="178" t="s">
        <v>58830</v>
      </c>
      <c r="C8210" s="178" t="s">
        <v>58831</v>
      </c>
      <c r="D8210" s="178" t="str">
        <f aca="false">IF(LEN(B8210)=2,C8210,"")</f>
        <v/>
      </c>
      <c r="E8210" s="178" t="str">
        <f aca="false">IF(LEN(B8210)=5,C8210,"")</f>
        <v/>
      </c>
      <c r="F8210" s="178" t="str">
        <f aca="false">IF(LEN(B8210)=13,C8210,"")</f>
        <v>Rancasumur</v>
      </c>
      <c r="G8210" s="178" t="s">
        <v>58831</v>
      </c>
      <c r="H8210" s="178" t="s">
        <v>46957</v>
      </c>
    </row>
    <row r="8211" s="178" customFormat="true" ht="15" hidden="false" customHeight="false" outlineLevel="0" collapsed="false">
      <c r="A8211" s="178" t="n">
        <v>54623</v>
      </c>
      <c r="B8211" s="178" t="s">
        <v>58832</v>
      </c>
      <c r="C8211" s="178" t="s">
        <v>47460</v>
      </c>
      <c r="D8211" s="178" t="str">
        <f aca="false">IF(LEN(B8211)=2,C8211,"")</f>
        <v/>
      </c>
      <c r="E8211" s="178" t="str">
        <f aca="false">IF(LEN(B8211)=5,C8211,"")</f>
        <v/>
      </c>
      <c r="F8211" s="178" t="str">
        <f aca="false">IF(LEN(B8211)=13,C8211,"")</f>
        <v>Babakanjaya</v>
      </c>
      <c r="G8211" s="178" t="s">
        <v>47460</v>
      </c>
      <c r="H8211" s="178" t="s">
        <v>46957</v>
      </c>
    </row>
    <row r="8212" s="178" customFormat="true" ht="15" hidden="false" customHeight="false" outlineLevel="0" collapsed="false">
      <c r="A8212" s="178" t="n">
        <v>54624</v>
      </c>
      <c r="B8212" s="178" t="s">
        <v>58833</v>
      </c>
      <c r="C8212" s="178" t="s">
        <v>58834</v>
      </c>
      <c r="D8212" s="178" t="str">
        <f aca="false">IF(LEN(B8212)=2,C8212,"")</f>
        <v/>
      </c>
      <c r="E8212" s="178" t="str">
        <f aca="false">IF(LEN(B8212)=5,C8212,"")</f>
        <v/>
      </c>
      <c r="F8212" s="178" t="str">
        <f aca="false">IF(LEN(B8212)=13,C8212,"")</f>
        <v>Mekarbaru</v>
      </c>
      <c r="G8212" s="178" t="s">
        <v>58834</v>
      </c>
      <c r="H8212" s="178" t="s">
        <v>46957</v>
      </c>
    </row>
    <row r="8213" s="178" customFormat="true" ht="15" hidden="false" customHeight="false" outlineLevel="0" collapsed="false">
      <c r="A8213" s="178" t="n">
        <v>54625</v>
      </c>
      <c r="B8213" s="178" t="s">
        <v>58835</v>
      </c>
      <c r="C8213" s="178" t="s">
        <v>58836</v>
      </c>
      <c r="D8213" s="178" t="str">
        <f aca="false">IF(LEN(B8213)=2,C8213,"")</f>
        <v/>
      </c>
      <c r="E8213" s="178" t="str">
        <f aca="false">IF(LEN(B8213)=5,C8213,"")</f>
        <v/>
      </c>
      <c r="F8213" s="178" t="str">
        <f aca="false">IF(LEN(B8213)=13,C8213,"")</f>
        <v/>
      </c>
      <c r="H8213" s="178" t="s">
        <v>58836</v>
      </c>
    </row>
    <row r="8214" s="178" customFormat="true" ht="15" hidden="false" customHeight="false" outlineLevel="0" collapsed="false">
      <c r="A8214" s="178" t="n">
        <v>54626</v>
      </c>
      <c r="B8214" s="178" t="s">
        <v>58837</v>
      </c>
      <c r="C8214" s="178" t="s">
        <v>58836</v>
      </c>
      <c r="D8214" s="178" t="str">
        <f aca="false">IF(LEN(B8214)=2,C8214,"")</f>
        <v/>
      </c>
      <c r="E8214" s="178" t="str">
        <f aca="false">IF(LEN(B8214)=5,C8214,"")</f>
        <v/>
      </c>
      <c r="F8214" s="178" t="str">
        <f aca="false">IF(LEN(B8214)=13,C8214,"")</f>
        <v>Jawilan</v>
      </c>
      <c r="G8214" s="178" t="s">
        <v>58836</v>
      </c>
      <c r="H8214" s="178" t="s">
        <v>58836</v>
      </c>
    </row>
    <row r="8215" s="178" customFormat="true" ht="15" hidden="false" customHeight="false" outlineLevel="0" collapsed="false">
      <c r="A8215" s="178" t="n">
        <v>54627</v>
      </c>
      <c r="B8215" s="178" t="s">
        <v>58838</v>
      </c>
      <c r="C8215" s="178" t="s">
        <v>58839</v>
      </c>
      <c r="D8215" s="178" t="str">
        <f aca="false">IF(LEN(B8215)=2,C8215,"")</f>
        <v/>
      </c>
      <c r="E8215" s="178" t="str">
        <f aca="false">IF(LEN(B8215)=5,C8215,"")</f>
        <v/>
      </c>
      <c r="F8215" s="178" t="str">
        <f aca="false">IF(LEN(B8215)=13,C8215,"")</f>
        <v>Bojot</v>
      </c>
      <c r="G8215" s="178" t="s">
        <v>58839</v>
      </c>
      <c r="H8215" s="178" t="s">
        <v>58836</v>
      </c>
    </row>
    <row r="8216" s="178" customFormat="true" ht="15" hidden="false" customHeight="false" outlineLevel="0" collapsed="false">
      <c r="A8216" s="178" t="n">
        <v>54628</v>
      </c>
      <c r="B8216" s="178" t="s">
        <v>58840</v>
      </c>
      <c r="C8216" s="178" t="s">
        <v>46723</v>
      </c>
      <c r="D8216" s="178" t="str">
        <f aca="false">IF(LEN(B8216)=2,C8216,"")</f>
        <v/>
      </c>
      <c r="E8216" s="178" t="str">
        <f aca="false">IF(LEN(B8216)=5,C8216,"")</f>
        <v/>
      </c>
      <c r="F8216" s="178" t="str">
        <f aca="false">IF(LEN(B8216)=13,C8216,"")</f>
        <v>Cemplang</v>
      </c>
      <c r="G8216" s="178" t="s">
        <v>46723</v>
      </c>
      <c r="H8216" s="178" t="s">
        <v>58836</v>
      </c>
    </row>
    <row r="8217" s="178" customFormat="true" ht="15" hidden="false" customHeight="false" outlineLevel="0" collapsed="false">
      <c r="A8217" s="178" t="n">
        <v>54629</v>
      </c>
      <c r="B8217" s="178" t="s">
        <v>58841</v>
      </c>
      <c r="C8217" s="178" t="s">
        <v>58842</v>
      </c>
      <c r="D8217" s="178" t="str">
        <f aca="false">IF(LEN(B8217)=2,C8217,"")</f>
        <v/>
      </c>
      <c r="E8217" s="178" t="str">
        <f aca="false">IF(LEN(B8217)=5,C8217,"")</f>
        <v/>
      </c>
      <c r="F8217" s="178" t="str">
        <f aca="false">IF(LEN(B8217)=13,C8217,"")</f>
        <v>Pagintungan</v>
      </c>
      <c r="G8217" s="178" t="s">
        <v>58842</v>
      </c>
      <c r="H8217" s="178" t="s">
        <v>58836</v>
      </c>
    </row>
    <row r="8218" s="178" customFormat="true" ht="15" hidden="false" customHeight="false" outlineLevel="0" collapsed="false">
      <c r="A8218" s="178" t="n">
        <v>54630</v>
      </c>
      <c r="B8218" s="178" t="s">
        <v>58843</v>
      </c>
      <c r="C8218" s="178" t="s">
        <v>58844</v>
      </c>
      <c r="D8218" s="178" t="str">
        <f aca="false">IF(LEN(B8218)=2,C8218,"")</f>
        <v/>
      </c>
      <c r="E8218" s="178" t="str">
        <f aca="false">IF(LEN(B8218)=5,C8218,"")</f>
        <v/>
      </c>
      <c r="F8218" s="178" t="str">
        <f aca="false">IF(LEN(B8218)=13,C8218,"")</f>
        <v>Pasirbuyut</v>
      </c>
      <c r="G8218" s="178" t="s">
        <v>58844</v>
      </c>
      <c r="H8218" s="178" t="s">
        <v>58836</v>
      </c>
    </row>
    <row r="8219" s="178" customFormat="true" ht="15" hidden="false" customHeight="false" outlineLevel="0" collapsed="false">
      <c r="A8219" s="178" t="n">
        <v>54631</v>
      </c>
      <c r="B8219" s="178" t="s">
        <v>58845</v>
      </c>
      <c r="C8219" s="178" t="s">
        <v>49724</v>
      </c>
      <c r="D8219" s="178" t="str">
        <f aca="false">IF(LEN(B8219)=2,C8219,"")</f>
        <v/>
      </c>
      <c r="E8219" s="178" t="str">
        <f aca="false">IF(LEN(B8219)=5,C8219,"")</f>
        <v/>
      </c>
      <c r="F8219" s="178" t="str">
        <f aca="false">IF(LEN(B8219)=13,C8219,"")</f>
        <v>Majasari</v>
      </c>
      <c r="G8219" s="178" t="s">
        <v>49724</v>
      </c>
      <c r="H8219" s="178" t="s">
        <v>58836</v>
      </c>
    </row>
    <row r="8220" s="178" customFormat="true" ht="15" hidden="false" customHeight="false" outlineLevel="0" collapsed="false">
      <c r="A8220" s="178" t="n">
        <v>54632</v>
      </c>
      <c r="B8220" s="178" t="s">
        <v>58846</v>
      </c>
      <c r="C8220" s="178" t="s">
        <v>47028</v>
      </c>
      <c r="D8220" s="178" t="str">
        <f aca="false">IF(LEN(B8220)=2,C8220,"")</f>
        <v/>
      </c>
      <c r="E8220" s="178" t="str">
        <f aca="false">IF(LEN(B8220)=5,C8220,"")</f>
        <v/>
      </c>
      <c r="F8220" s="178" t="str">
        <f aca="false">IF(LEN(B8220)=13,C8220,"")</f>
        <v>Parakan</v>
      </c>
      <c r="G8220" s="178" t="s">
        <v>47028</v>
      </c>
      <c r="H8220" s="178" t="s">
        <v>58836</v>
      </c>
    </row>
    <row r="8221" s="178" customFormat="true" ht="15" hidden="false" customHeight="false" outlineLevel="0" collapsed="false">
      <c r="A8221" s="178" t="n">
        <v>54633</v>
      </c>
      <c r="B8221" s="178" t="s">
        <v>58847</v>
      </c>
      <c r="C8221" s="178" t="s">
        <v>52825</v>
      </c>
      <c r="D8221" s="178" t="str">
        <f aca="false">IF(LEN(B8221)=2,C8221,"")</f>
        <v/>
      </c>
      <c r="E8221" s="178" t="str">
        <f aca="false">IF(LEN(B8221)=5,C8221,"")</f>
        <v/>
      </c>
      <c r="F8221" s="178" t="str">
        <f aca="false">IF(LEN(B8221)=13,C8221,"")</f>
        <v>Kareo</v>
      </c>
      <c r="G8221" s="178" t="s">
        <v>52825</v>
      </c>
      <c r="H8221" s="178" t="s">
        <v>58836</v>
      </c>
    </row>
    <row r="8222" s="178" customFormat="true" ht="15" hidden="false" customHeight="false" outlineLevel="0" collapsed="false">
      <c r="A8222" s="178" t="n">
        <v>54634</v>
      </c>
      <c r="B8222" s="178" t="s">
        <v>58848</v>
      </c>
      <c r="C8222" s="178" t="s">
        <v>58849</v>
      </c>
      <c r="D8222" s="178" t="str">
        <f aca="false">IF(LEN(B8222)=2,C8222,"")</f>
        <v/>
      </c>
      <c r="E8222" s="178" t="str">
        <f aca="false">IF(LEN(B8222)=5,C8222,"")</f>
        <v/>
      </c>
      <c r="F8222" s="178" t="str">
        <f aca="false">IF(LEN(B8222)=13,C8222,"")</f>
        <v>Junti</v>
      </c>
      <c r="G8222" s="178" t="s">
        <v>58849</v>
      </c>
      <c r="H8222" s="178" t="s">
        <v>58836</v>
      </c>
    </row>
    <row r="8223" s="178" customFormat="true" ht="15" hidden="false" customHeight="false" outlineLevel="0" collapsed="false">
      <c r="A8223" s="178" t="n">
        <v>54635</v>
      </c>
      <c r="B8223" s="178" t="s">
        <v>58850</v>
      </c>
      <c r="C8223" s="178" t="s">
        <v>19286</v>
      </c>
      <c r="D8223" s="178" t="str">
        <f aca="false">IF(LEN(B8223)=2,C8223,"")</f>
        <v/>
      </c>
      <c r="E8223" s="178" t="str">
        <f aca="false">IF(LEN(B8223)=5,C8223,"")</f>
        <v/>
      </c>
      <c r="F8223" s="178" t="str">
        <f aca="false">IF(LEN(B8223)=13,C8223,"")</f>
        <v/>
      </c>
      <c r="H8223" s="178" t="s">
        <v>19286</v>
      </c>
    </row>
    <row r="8224" s="178" customFormat="true" ht="15" hidden="false" customHeight="false" outlineLevel="0" collapsed="false">
      <c r="A8224" s="178" t="n">
        <v>54636</v>
      </c>
      <c r="B8224" s="178" t="s">
        <v>58851</v>
      </c>
      <c r="C8224" s="178" t="s">
        <v>58852</v>
      </c>
      <c r="D8224" s="178" t="str">
        <f aca="false">IF(LEN(B8224)=2,C8224,"")</f>
        <v/>
      </c>
      <c r="E8224" s="178" t="str">
        <f aca="false">IF(LEN(B8224)=5,C8224,"")</f>
        <v/>
      </c>
      <c r="F8224" s="178" t="str">
        <f aca="false">IF(LEN(B8224)=13,C8224,"")</f>
        <v>Ujungtebu</v>
      </c>
      <c r="G8224" s="178" t="s">
        <v>58852</v>
      </c>
      <c r="H8224" s="178" t="s">
        <v>19286</v>
      </c>
    </row>
    <row r="8225" s="178" customFormat="true" ht="15" hidden="false" customHeight="false" outlineLevel="0" collapsed="false">
      <c r="A8225" s="178" t="n">
        <v>54637</v>
      </c>
      <c r="B8225" s="178" t="s">
        <v>58853</v>
      </c>
      <c r="C8225" s="178" t="s">
        <v>58854</v>
      </c>
      <c r="D8225" s="178" t="str">
        <f aca="false">IF(LEN(B8225)=2,C8225,"")</f>
        <v/>
      </c>
      <c r="E8225" s="178" t="str">
        <f aca="false">IF(LEN(B8225)=5,C8225,"")</f>
        <v/>
      </c>
      <c r="F8225" s="178" t="str">
        <f aca="false">IF(LEN(B8225)=13,C8225,"")</f>
        <v>Siketug</v>
      </c>
      <c r="G8225" s="178" t="s">
        <v>58854</v>
      </c>
      <c r="H8225" s="178" t="s">
        <v>19286</v>
      </c>
    </row>
    <row r="8226" s="178" customFormat="true" ht="15" hidden="false" customHeight="false" outlineLevel="0" collapsed="false">
      <c r="A8226" s="178" t="n">
        <v>54638</v>
      </c>
      <c r="B8226" s="178" t="s">
        <v>58855</v>
      </c>
      <c r="C8226" s="178" t="s">
        <v>42770</v>
      </c>
      <c r="D8226" s="178" t="str">
        <f aca="false">IF(LEN(B8226)=2,C8226,"")</f>
        <v/>
      </c>
      <c r="E8226" s="178" t="str">
        <f aca="false">IF(LEN(B8226)=5,C8226,"")</f>
        <v/>
      </c>
      <c r="F8226" s="178" t="str">
        <f aca="false">IF(LEN(B8226)=13,C8226,"")</f>
        <v>Lebak</v>
      </c>
      <c r="G8226" s="178" t="s">
        <v>42770</v>
      </c>
      <c r="H8226" s="178" t="s">
        <v>19286</v>
      </c>
    </row>
    <row r="8227" s="178" customFormat="true" ht="15" hidden="false" customHeight="false" outlineLevel="0" collapsed="false">
      <c r="A8227" s="178" t="n">
        <v>54639</v>
      </c>
      <c r="B8227" s="178" t="s">
        <v>58856</v>
      </c>
      <c r="C8227" s="178" t="s">
        <v>58857</v>
      </c>
      <c r="D8227" s="178" t="str">
        <f aca="false">IF(LEN(B8227)=2,C8227,"")</f>
        <v/>
      </c>
      <c r="E8227" s="178" t="str">
        <f aca="false">IF(LEN(B8227)=5,C8227,"")</f>
        <v/>
      </c>
      <c r="F8227" s="178" t="str">
        <f aca="false">IF(LEN(B8227)=13,C8227,"")</f>
        <v>Pondok Kaharu</v>
      </c>
      <c r="G8227" s="178" t="s">
        <v>58857</v>
      </c>
      <c r="H8227" s="178" t="s">
        <v>19286</v>
      </c>
    </row>
    <row r="8228" s="178" customFormat="true" ht="15" hidden="false" customHeight="false" outlineLevel="0" collapsed="false">
      <c r="A8228" s="178" t="n">
        <v>54640</v>
      </c>
      <c r="B8228" s="178" t="s">
        <v>58858</v>
      </c>
      <c r="C8228" s="178" t="s">
        <v>58510</v>
      </c>
      <c r="D8228" s="178" t="str">
        <f aca="false">IF(LEN(B8228)=2,C8228,"")</f>
        <v/>
      </c>
      <c r="E8228" s="178" t="str">
        <f aca="false">IF(LEN(B8228)=5,C8228,"")</f>
        <v/>
      </c>
      <c r="F8228" s="178" t="str">
        <f aca="false">IF(LEN(B8228)=13,C8228,"")</f>
        <v>Sukabares</v>
      </c>
      <c r="G8228" s="178" t="s">
        <v>58510</v>
      </c>
      <c r="H8228" s="178" t="s">
        <v>19286</v>
      </c>
    </row>
    <row r="8229" s="178" customFormat="true" ht="15" hidden="false" customHeight="false" outlineLevel="0" collapsed="false">
      <c r="A8229" s="178" t="n">
        <v>54641</v>
      </c>
      <c r="B8229" s="178" t="s">
        <v>58859</v>
      </c>
      <c r="C8229" s="178" t="s">
        <v>58860</v>
      </c>
      <c r="D8229" s="178" t="str">
        <f aca="false">IF(LEN(B8229)=2,C8229,"")</f>
        <v/>
      </c>
      <c r="E8229" s="178" t="str">
        <f aca="false">IF(LEN(B8229)=5,C8229,"")</f>
        <v/>
      </c>
      <c r="F8229" s="178" t="str">
        <f aca="false">IF(LEN(B8229)=13,C8229,"")</f>
        <v>Sukarena</v>
      </c>
      <c r="G8229" s="178" t="s">
        <v>58860</v>
      </c>
      <c r="H8229" s="178" t="s">
        <v>19286</v>
      </c>
    </row>
    <row r="8230" s="178" customFormat="true" ht="15" hidden="false" customHeight="false" outlineLevel="0" collapsed="false">
      <c r="A8230" s="178" t="n">
        <v>54642</v>
      </c>
      <c r="B8230" s="178" t="s">
        <v>58861</v>
      </c>
      <c r="C8230" s="178" t="s">
        <v>48225</v>
      </c>
      <c r="D8230" s="178" t="str">
        <f aca="false">IF(LEN(B8230)=2,C8230,"")</f>
        <v/>
      </c>
      <c r="E8230" s="178" t="str">
        <f aca="false">IF(LEN(B8230)=5,C8230,"")</f>
        <v/>
      </c>
      <c r="F8230" s="178" t="str">
        <f aca="false">IF(LEN(B8230)=13,C8230,"")</f>
        <v>Sukadana</v>
      </c>
      <c r="G8230" s="178" t="s">
        <v>48225</v>
      </c>
      <c r="H8230" s="178" t="s">
        <v>19286</v>
      </c>
    </row>
    <row r="8231" s="178" customFormat="true" ht="15" hidden="false" customHeight="false" outlineLevel="0" collapsed="false">
      <c r="A8231" s="178" t="n">
        <v>54643</v>
      </c>
      <c r="B8231" s="178" t="s">
        <v>58862</v>
      </c>
      <c r="C8231" s="178" t="s">
        <v>46723</v>
      </c>
      <c r="D8231" s="178" t="str">
        <f aca="false">IF(LEN(B8231)=2,C8231,"")</f>
        <v/>
      </c>
      <c r="E8231" s="178" t="str">
        <f aca="false">IF(LEN(B8231)=5,C8231,"")</f>
        <v/>
      </c>
      <c r="F8231" s="178" t="str">
        <f aca="false">IF(LEN(B8231)=13,C8231,"")</f>
        <v>Cemplang</v>
      </c>
      <c r="G8231" s="178" t="s">
        <v>46723</v>
      </c>
      <c r="H8231" s="178" t="s">
        <v>19286</v>
      </c>
    </row>
    <row r="8232" s="178" customFormat="true" ht="15" hidden="false" customHeight="false" outlineLevel="0" collapsed="false">
      <c r="A8232" s="178" t="n">
        <v>54644</v>
      </c>
      <c r="B8232" s="178" t="s">
        <v>58863</v>
      </c>
      <c r="C8232" s="178" t="s">
        <v>47827</v>
      </c>
      <c r="D8232" s="178" t="str">
        <f aca="false">IF(LEN(B8232)=2,C8232,"")</f>
        <v/>
      </c>
      <c r="E8232" s="178" t="str">
        <f aca="false">IF(LEN(B8232)=5,C8232,"")</f>
        <v/>
      </c>
      <c r="F8232" s="178" t="str">
        <f aca="false">IF(LEN(B8232)=13,C8232,"")</f>
        <v>Cisitu</v>
      </c>
      <c r="G8232" s="178" t="s">
        <v>47827</v>
      </c>
      <c r="H8232" s="178" t="s">
        <v>19286</v>
      </c>
    </row>
    <row r="8233" s="178" customFormat="true" ht="15" hidden="false" customHeight="false" outlineLevel="0" collapsed="false">
      <c r="A8233" s="178" t="n">
        <v>54645</v>
      </c>
      <c r="B8233" s="178" t="s">
        <v>58864</v>
      </c>
      <c r="C8233" s="178" t="s">
        <v>48748</v>
      </c>
      <c r="D8233" s="178" t="str">
        <f aca="false">IF(LEN(B8233)=2,C8233,"")</f>
        <v/>
      </c>
      <c r="E8233" s="178" t="str">
        <f aca="false">IF(LEN(B8233)=5,C8233,"")</f>
        <v/>
      </c>
      <c r="F8233" s="178" t="str">
        <f aca="false">IF(LEN(B8233)=13,C8233,"")</f>
        <v>Citaman</v>
      </c>
      <c r="G8233" s="178" t="s">
        <v>48748</v>
      </c>
      <c r="H8233" s="178" t="s">
        <v>19286</v>
      </c>
    </row>
    <row r="8234" s="178" customFormat="true" ht="15" hidden="false" customHeight="false" outlineLevel="0" collapsed="false">
      <c r="A8234" s="178" t="n">
        <v>54646</v>
      </c>
      <c r="B8234" s="178" t="s">
        <v>58865</v>
      </c>
      <c r="C8234" s="178" t="s">
        <v>58866</v>
      </c>
      <c r="D8234" s="178" t="str">
        <f aca="false">IF(LEN(B8234)=2,C8234,"")</f>
        <v/>
      </c>
      <c r="E8234" s="178" t="str">
        <f aca="false">IF(LEN(B8234)=5,C8234,"")</f>
        <v/>
      </c>
      <c r="F8234" s="178" t="str">
        <f aca="false">IF(LEN(B8234)=13,C8234,"")</f>
        <v>Panyaungan Jaya</v>
      </c>
      <c r="G8234" s="178" t="s">
        <v>58866</v>
      </c>
      <c r="H8234" s="178" t="s">
        <v>19286</v>
      </c>
    </row>
    <row r="8235" s="178" customFormat="true" ht="15" hidden="false" customHeight="false" outlineLevel="0" collapsed="false">
      <c r="A8235" s="178" t="n">
        <v>54647</v>
      </c>
      <c r="B8235" s="178" t="s">
        <v>58867</v>
      </c>
      <c r="C8235" s="178" t="s">
        <v>19008</v>
      </c>
      <c r="D8235" s="178" t="str">
        <f aca="false">IF(LEN(B8235)=2,C8235,"")</f>
        <v/>
      </c>
      <c r="E8235" s="178" t="str">
        <f aca="false">IF(LEN(B8235)=5,C8235,"")</f>
        <v/>
      </c>
      <c r="F8235" s="178" t="str">
        <f aca="false">IF(LEN(B8235)=13,C8235,"")</f>
        <v/>
      </c>
      <c r="H8235" s="178" t="s">
        <v>19008</v>
      </c>
    </row>
    <row r="8236" s="178" customFormat="true" ht="15" hidden="false" customHeight="false" outlineLevel="0" collapsed="false">
      <c r="A8236" s="178" t="n">
        <v>54648</v>
      </c>
      <c r="B8236" s="178" t="s">
        <v>58868</v>
      </c>
      <c r="C8236" s="178" t="s">
        <v>19008</v>
      </c>
      <c r="D8236" s="178" t="str">
        <f aca="false">IF(LEN(B8236)=2,C8236,"")</f>
        <v/>
      </c>
      <c r="E8236" s="178" t="str">
        <f aca="false">IF(LEN(B8236)=5,C8236,"")</f>
        <v/>
      </c>
      <c r="F8236" s="178" t="str">
        <f aca="false">IF(LEN(B8236)=13,C8236,"")</f>
        <v>Pabuaran</v>
      </c>
      <c r="G8236" s="178" t="s">
        <v>19008</v>
      </c>
      <c r="H8236" s="178" t="s">
        <v>19008</v>
      </c>
    </row>
    <row r="8237" s="178" customFormat="true" ht="15" hidden="false" customHeight="false" outlineLevel="0" collapsed="false">
      <c r="A8237" s="178" t="n">
        <v>54649</v>
      </c>
      <c r="B8237" s="178" t="s">
        <v>58869</v>
      </c>
      <c r="C8237" s="178" t="s">
        <v>58870</v>
      </c>
      <c r="D8237" s="178" t="str">
        <f aca="false">IF(LEN(B8237)=2,C8237,"")</f>
        <v/>
      </c>
      <c r="E8237" s="178" t="str">
        <f aca="false">IF(LEN(B8237)=5,C8237,"")</f>
        <v/>
      </c>
      <c r="F8237" s="178" t="str">
        <f aca="false">IF(LEN(B8237)=13,C8237,"")</f>
        <v>Kadubeureum</v>
      </c>
      <c r="G8237" s="178" t="s">
        <v>58870</v>
      </c>
      <c r="H8237" s="178" t="s">
        <v>19008</v>
      </c>
    </row>
    <row r="8238" s="178" customFormat="true" ht="15" hidden="false" customHeight="false" outlineLevel="0" collapsed="false">
      <c r="A8238" s="178" t="n">
        <v>54650</v>
      </c>
      <c r="B8238" s="178" t="s">
        <v>58871</v>
      </c>
      <c r="C8238" s="178" t="s">
        <v>47021</v>
      </c>
      <c r="D8238" s="178" t="str">
        <f aca="false">IF(LEN(B8238)=2,C8238,"")</f>
        <v/>
      </c>
      <c r="E8238" s="178" t="str">
        <f aca="false">IF(LEN(B8238)=5,C8238,"")</f>
        <v/>
      </c>
      <c r="F8238" s="178" t="str">
        <f aca="false">IF(LEN(B8238)=13,C8238,"")</f>
        <v>Tanjungsari</v>
      </c>
      <c r="G8238" s="178" t="s">
        <v>47021</v>
      </c>
      <c r="H8238" s="178" t="s">
        <v>19008</v>
      </c>
    </row>
    <row r="8239" s="178" customFormat="true" ht="15" hidden="false" customHeight="false" outlineLevel="0" collapsed="false">
      <c r="A8239" s="178" t="n">
        <v>54651</v>
      </c>
      <c r="B8239" s="178" t="s">
        <v>58872</v>
      </c>
      <c r="C8239" s="178" t="s">
        <v>58873</v>
      </c>
      <c r="D8239" s="178" t="str">
        <f aca="false">IF(LEN(B8239)=2,C8239,"")</f>
        <v/>
      </c>
      <c r="E8239" s="178" t="str">
        <f aca="false">IF(LEN(B8239)=5,C8239,"")</f>
        <v/>
      </c>
      <c r="F8239" s="178" t="str">
        <f aca="false">IF(LEN(B8239)=13,C8239,"")</f>
        <v>Pancanegara</v>
      </c>
      <c r="G8239" s="178" t="s">
        <v>58873</v>
      </c>
      <c r="H8239" s="178" t="s">
        <v>19008</v>
      </c>
    </row>
    <row r="8240" s="178" customFormat="true" ht="15" hidden="false" customHeight="false" outlineLevel="0" collapsed="false">
      <c r="A8240" s="178" t="n">
        <v>54652</v>
      </c>
      <c r="B8240" s="178" t="s">
        <v>58874</v>
      </c>
      <c r="C8240" s="178" t="s">
        <v>48018</v>
      </c>
      <c r="D8240" s="178" t="str">
        <f aca="false">IF(LEN(B8240)=2,C8240,"")</f>
        <v/>
      </c>
      <c r="E8240" s="178" t="str">
        <f aca="false">IF(LEN(B8240)=5,C8240,"")</f>
        <v/>
      </c>
      <c r="F8240" s="178" t="str">
        <f aca="false">IF(LEN(B8240)=13,C8240,"")</f>
        <v>Sindangsari</v>
      </c>
      <c r="G8240" s="178" t="s">
        <v>48018</v>
      </c>
      <c r="H8240" s="178" t="s">
        <v>19008</v>
      </c>
    </row>
    <row r="8241" s="178" customFormat="true" ht="15" hidden="false" customHeight="false" outlineLevel="0" collapsed="false">
      <c r="A8241" s="178" t="n">
        <v>54653</v>
      </c>
      <c r="B8241" s="178" t="s">
        <v>58875</v>
      </c>
      <c r="C8241" s="178" t="s">
        <v>58876</v>
      </c>
      <c r="D8241" s="178" t="str">
        <f aca="false">IF(LEN(B8241)=2,C8241,"")</f>
        <v/>
      </c>
      <c r="E8241" s="178" t="str">
        <f aca="false">IF(LEN(B8241)=5,C8241,"")</f>
        <v/>
      </c>
      <c r="F8241" s="178" t="str">
        <f aca="false">IF(LEN(B8241)=13,C8241,"")</f>
        <v>Sindangheula</v>
      </c>
      <c r="G8241" s="178" t="s">
        <v>58876</v>
      </c>
      <c r="H8241" s="178" t="s">
        <v>19008</v>
      </c>
    </row>
    <row r="8242" s="178" customFormat="true" ht="15" hidden="false" customHeight="false" outlineLevel="0" collapsed="false">
      <c r="A8242" s="178" t="n">
        <v>54654</v>
      </c>
      <c r="B8242" s="178" t="s">
        <v>58877</v>
      </c>
      <c r="C8242" s="178" t="s">
        <v>47851</v>
      </c>
      <c r="D8242" s="178" t="str">
        <f aca="false">IF(LEN(B8242)=2,C8242,"")</f>
        <v/>
      </c>
      <c r="E8242" s="178" t="str">
        <f aca="false">IF(LEN(B8242)=5,C8242,"")</f>
        <v/>
      </c>
      <c r="F8242" s="178" t="str">
        <f aca="false">IF(LEN(B8242)=13,C8242,"")</f>
        <v>Pasanggrahan</v>
      </c>
      <c r="G8242" s="178" t="s">
        <v>47851</v>
      </c>
      <c r="H8242" s="178" t="s">
        <v>19008</v>
      </c>
    </row>
    <row r="8243" s="178" customFormat="true" ht="15" hidden="false" customHeight="false" outlineLevel="0" collapsed="false">
      <c r="A8243" s="178" t="n">
        <v>54655</v>
      </c>
      <c r="B8243" s="178" t="s">
        <v>58878</v>
      </c>
      <c r="C8243" s="178" t="s">
        <v>58879</v>
      </c>
      <c r="D8243" s="178" t="str">
        <f aca="false">IF(LEN(B8243)=2,C8243,"")</f>
        <v/>
      </c>
      <c r="E8243" s="178" t="str">
        <f aca="false">IF(LEN(B8243)=5,C8243,"")</f>
        <v/>
      </c>
      <c r="F8243" s="178" t="str">
        <f aca="false">IF(LEN(B8243)=13,C8243,"")</f>
        <v>Talaga Warna</v>
      </c>
      <c r="G8243" s="178" t="s">
        <v>58879</v>
      </c>
      <c r="H8243" s="178" t="s">
        <v>19008</v>
      </c>
    </row>
    <row r="8244" s="178" customFormat="true" ht="15" hidden="false" customHeight="false" outlineLevel="0" collapsed="false">
      <c r="A8244" s="178" t="n">
        <v>54656</v>
      </c>
      <c r="B8244" s="178" t="s">
        <v>58880</v>
      </c>
      <c r="C8244" s="178" t="s">
        <v>58881</v>
      </c>
      <c r="D8244" s="178" t="str">
        <f aca="false">IF(LEN(B8244)=2,C8244,"")</f>
        <v/>
      </c>
      <c r="E8244" s="178" t="str">
        <f aca="false">IF(LEN(B8244)=5,C8244,"")</f>
        <v/>
      </c>
      <c r="F8244" s="178" t="str">
        <f aca="false">IF(LEN(B8244)=13,C8244,"")</f>
        <v/>
      </c>
      <c r="H8244" s="178" t="s">
        <v>58881</v>
      </c>
    </row>
    <row r="8245" s="178" customFormat="true" ht="15" hidden="false" customHeight="false" outlineLevel="0" collapsed="false">
      <c r="A8245" s="178" t="n">
        <v>54657</v>
      </c>
      <c r="B8245" s="178" t="s">
        <v>58882</v>
      </c>
      <c r="C8245" s="178" t="s">
        <v>58881</v>
      </c>
      <c r="D8245" s="178" t="str">
        <f aca="false">IF(LEN(B8245)=2,C8245,"")</f>
        <v/>
      </c>
      <c r="E8245" s="178" t="str">
        <f aca="false">IF(LEN(B8245)=5,C8245,"")</f>
        <v/>
      </c>
      <c r="F8245" s="178" t="str">
        <f aca="false">IF(LEN(B8245)=13,C8245,"")</f>
        <v>Padarincang</v>
      </c>
      <c r="G8245" s="178" t="s">
        <v>58881</v>
      </c>
      <c r="H8245" s="178" t="s">
        <v>58881</v>
      </c>
    </row>
    <row r="8246" s="178" customFormat="true" ht="15" hidden="false" customHeight="false" outlineLevel="0" collapsed="false">
      <c r="A8246" s="178" t="n">
        <v>54658</v>
      </c>
      <c r="B8246" s="178" t="s">
        <v>58883</v>
      </c>
      <c r="C8246" s="178" t="s">
        <v>50310</v>
      </c>
      <c r="D8246" s="178" t="str">
        <f aca="false">IF(LEN(B8246)=2,C8246,"")</f>
        <v/>
      </c>
      <c r="E8246" s="178" t="str">
        <f aca="false">IF(LEN(B8246)=5,C8246,"")</f>
        <v/>
      </c>
      <c r="F8246" s="178" t="str">
        <f aca="false">IF(LEN(B8246)=13,C8246,"")</f>
        <v>Bugel</v>
      </c>
      <c r="G8246" s="178" t="s">
        <v>50310</v>
      </c>
      <c r="H8246" s="178" t="s">
        <v>58881</v>
      </c>
    </row>
    <row r="8247" s="178" customFormat="true" ht="15" hidden="false" customHeight="false" outlineLevel="0" collapsed="false">
      <c r="A8247" s="178" t="n">
        <v>54659</v>
      </c>
      <c r="B8247" s="178" t="s">
        <v>58884</v>
      </c>
      <c r="C8247" s="178" t="s">
        <v>58885</v>
      </c>
      <c r="D8247" s="178" t="str">
        <f aca="false">IF(LEN(B8247)=2,C8247,"")</f>
        <v/>
      </c>
      <c r="E8247" s="178" t="str">
        <f aca="false">IF(LEN(B8247)=5,C8247,"")</f>
        <v/>
      </c>
      <c r="F8247" s="178" t="str">
        <f aca="false">IF(LEN(B8247)=13,C8247,"")</f>
        <v>Cibojong</v>
      </c>
      <c r="G8247" s="178" t="s">
        <v>58885</v>
      </c>
      <c r="H8247" s="178" t="s">
        <v>58881</v>
      </c>
    </row>
    <row r="8248" s="178" customFormat="true" ht="15" hidden="false" customHeight="false" outlineLevel="0" collapsed="false">
      <c r="A8248" s="178" t="n">
        <v>54660</v>
      </c>
      <c r="B8248" s="178" t="s">
        <v>58886</v>
      </c>
      <c r="C8248" s="178" t="s">
        <v>58887</v>
      </c>
      <c r="D8248" s="178" t="str">
        <f aca="false">IF(LEN(B8248)=2,C8248,"")</f>
        <v/>
      </c>
      <c r="E8248" s="178" t="str">
        <f aca="false">IF(LEN(B8248)=5,C8248,"")</f>
        <v/>
      </c>
      <c r="F8248" s="178" t="str">
        <f aca="false">IF(LEN(B8248)=13,C8248,"")</f>
        <v>Citasuk</v>
      </c>
      <c r="G8248" s="178" t="s">
        <v>58887</v>
      </c>
      <c r="H8248" s="178" t="s">
        <v>58881</v>
      </c>
    </row>
    <row r="8249" s="178" customFormat="true" ht="15" hidden="false" customHeight="false" outlineLevel="0" collapsed="false">
      <c r="A8249" s="178" t="n">
        <v>54661</v>
      </c>
      <c r="B8249" s="178" t="s">
        <v>58888</v>
      </c>
      <c r="C8249" s="178" t="s">
        <v>47494</v>
      </c>
      <c r="D8249" s="178" t="str">
        <f aca="false">IF(LEN(B8249)=2,C8249,"")</f>
        <v/>
      </c>
      <c r="E8249" s="178" t="str">
        <f aca="false">IF(LEN(B8249)=5,C8249,"")</f>
        <v/>
      </c>
      <c r="F8249" s="178" t="str">
        <f aca="false">IF(LEN(B8249)=13,C8249,"")</f>
        <v>Cisaat</v>
      </c>
      <c r="G8249" s="178" t="s">
        <v>47494</v>
      </c>
      <c r="H8249" s="178" t="s">
        <v>58881</v>
      </c>
    </row>
    <row r="8250" s="178" customFormat="true" ht="15" hidden="false" customHeight="false" outlineLevel="0" collapsed="false">
      <c r="A8250" s="178" t="n">
        <v>54662</v>
      </c>
      <c r="B8250" s="178" t="s">
        <v>58889</v>
      </c>
      <c r="C8250" s="178" t="s">
        <v>19286</v>
      </c>
      <c r="D8250" s="178" t="str">
        <f aca="false">IF(LEN(B8250)=2,C8250,"")</f>
        <v/>
      </c>
      <c r="E8250" s="178" t="str">
        <f aca="false">IF(LEN(B8250)=5,C8250,"")</f>
        <v/>
      </c>
      <c r="F8250" s="178" t="str">
        <f aca="false">IF(LEN(B8250)=13,C8250,"")</f>
        <v>Ciomas</v>
      </c>
      <c r="G8250" s="178" t="s">
        <v>19286</v>
      </c>
      <c r="H8250" s="178" t="s">
        <v>58881</v>
      </c>
    </row>
    <row r="8251" s="178" customFormat="true" ht="15" hidden="false" customHeight="false" outlineLevel="0" collapsed="false">
      <c r="A8251" s="178" t="n">
        <v>54663</v>
      </c>
      <c r="B8251" s="178" t="s">
        <v>58890</v>
      </c>
      <c r="C8251" s="178" t="s">
        <v>54913</v>
      </c>
      <c r="D8251" s="178" t="str">
        <f aca="false">IF(LEN(B8251)=2,C8251,"")</f>
        <v/>
      </c>
      <c r="E8251" s="178" t="str">
        <f aca="false">IF(LEN(B8251)=5,C8251,"")</f>
        <v/>
      </c>
      <c r="F8251" s="178" t="str">
        <f aca="false">IF(LEN(B8251)=13,C8251,"")</f>
        <v>Barugbug</v>
      </c>
      <c r="G8251" s="178" t="s">
        <v>54913</v>
      </c>
      <c r="H8251" s="178" t="s">
        <v>58881</v>
      </c>
    </row>
    <row r="8252" s="178" customFormat="true" ht="15" hidden="false" customHeight="false" outlineLevel="0" collapsed="false">
      <c r="A8252" s="178" t="n">
        <v>54664</v>
      </c>
      <c r="B8252" s="178" t="s">
        <v>58891</v>
      </c>
      <c r="C8252" s="178" t="s">
        <v>58892</v>
      </c>
      <c r="D8252" s="178" t="str">
        <f aca="false">IF(LEN(B8252)=2,C8252,"")</f>
        <v/>
      </c>
      <c r="E8252" s="178" t="str">
        <f aca="false">IF(LEN(B8252)=5,C8252,"")</f>
        <v/>
      </c>
      <c r="F8252" s="178" t="str">
        <f aca="false">IF(LEN(B8252)=13,C8252,"")</f>
        <v>Batu Kuwung</v>
      </c>
      <c r="G8252" s="178" t="s">
        <v>58892</v>
      </c>
      <c r="H8252" s="178" t="s">
        <v>58881</v>
      </c>
    </row>
    <row r="8253" s="178" customFormat="true" ht="15" hidden="false" customHeight="false" outlineLevel="0" collapsed="false">
      <c r="A8253" s="178" t="n">
        <v>54665</v>
      </c>
      <c r="B8253" s="178" t="s">
        <v>58893</v>
      </c>
      <c r="C8253" s="178" t="s">
        <v>58894</v>
      </c>
      <c r="D8253" s="178" t="str">
        <f aca="false">IF(LEN(B8253)=2,C8253,"")</f>
        <v/>
      </c>
      <c r="E8253" s="178" t="str">
        <f aca="false">IF(LEN(B8253)=5,C8253,"")</f>
        <v/>
      </c>
      <c r="F8253" s="178" t="str">
        <f aca="false">IF(LEN(B8253)=13,C8253,"")</f>
        <v>Kramatlaban</v>
      </c>
      <c r="G8253" s="178" t="s">
        <v>58894</v>
      </c>
      <c r="H8253" s="178" t="s">
        <v>58881</v>
      </c>
    </row>
    <row r="8254" s="178" customFormat="true" ht="15" hidden="false" customHeight="false" outlineLevel="0" collapsed="false">
      <c r="A8254" s="178" t="n">
        <v>54666</v>
      </c>
      <c r="B8254" s="178" t="s">
        <v>58895</v>
      </c>
      <c r="C8254" s="178" t="s">
        <v>58896</v>
      </c>
      <c r="D8254" s="178" t="str">
        <f aca="false">IF(LEN(B8254)=2,C8254,"")</f>
        <v/>
      </c>
      <c r="E8254" s="178" t="str">
        <f aca="false">IF(LEN(B8254)=5,C8254,"")</f>
        <v/>
      </c>
      <c r="F8254" s="178" t="str">
        <f aca="false">IF(LEN(B8254)=13,C8254,"")</f>
        <v>Kelumpang</v>
      </c>
      <c r="G8254" s="178" t="s">
        <v>58896</v>
      </c>
      <c r="H8254" s="178" t="s">
        <v>58881</v>
      </c>
    </row>
    <row r="8255" s="178" customFormat="true" ht="15" hidden="false" customHeight="false" outlineLevel="0" collapsed="false">
      <c r="A8255" s="178" t="n">
        <v>54667</v>
      </c>
      <c r="B8255" s="178" t="s">
        <v>58897</v>
      </c>
      <c r="C8255" s="178" t="s">
        <v>58870</v>
      </c>
      <c r="D8255" s="178" t="str">
        <f aca="false">IF(LEN(B8255)=2,C8255,"")</f>
        <v/>
      </c>
      <c r="E8255" s="178" t="str">
        <f aca="false">IF(LEN(B8255)=5,C8255,"")</f>
        <v/>
      </c>
      <c r="F8255" s="178" t="str">
        <f aca="false">IF(LEN(B8255)=13,C8255,"")</f>
        <v>Kadubeureum</v>
      </c>
      <c r="G8255" s="178" t="s">
        <v>58870</v>
      </c>
      <c r="H8255" s="178" t="s">
        <v>58881</v>
      </c>
    </row>
    <row r="8256" s="178" customFormat="true" ht="15" hidden="false" customHeight="false" outlineLevel="0" collapsed="false">
      <c r="A8256" s="178" t="n">
        <v>54668</v>
      </c>
      <c r="B8256" s="178" t="s">
        <v>58898</v>
      </c>
      <c r="C8256" s="178" t="s">
        <v>12563</v>
      </c>
      <c r="D8256" s="178" t="str">
        <f aca="false">IF(LEN(B8256)=2,C8256,"")</f>
        <v/>
      </c>
      <c r="E8256" s="178" t="str">
        <f aca="false">IF(LEN(B8256)=5,C8256,"")</f>
        <v/>
      </c>
      <c r="F8256" s="178" t="str">
        <f aca="false">IF(LEN(B8256)=13,C8256,"")</f>
        <v>Cipayung</v>
      </c>
      <c r="G8256" s="178" t="s">
        <v>12563</v>
      </c>
      <c r="H8256" s="178" t="s">
        <v>58881</v>
      </c>
    </row>
    <row r="8257" s="178" customFormat="true" ht="15" hidden="false" customHeight="false" outlineLevel="0" collapsed="false">
      <c r="A8257" s="178" t="n">
        <v>54669</v>
      </c>
      <c r="B8257" s="178" t="s">
        <v>58899</v>
      </c>
      <c r="C8257" s="178" t="s">
        <v>58900</v>
      </c>
      <c r="D8257" s="178" t="str">
        <f aca="false">IF(LEN(B8257)=2,C8257,"")</f>
        <v/>
      </c>
      <c r="E8257" s="178" t="str">
        <f aca="false">IF(LEN(B8257)=5,C8257,"")</f>
        <v/>
      </c>
      <c r="F8257" s="178" t="str">
        <f aca="false">IF(LEN(B8257)=13,C8257,"")</f>
        <v>Curug Goong</v>
      </c>
      <c r="G8257" s="178" t="s">
        <v>58900</v>
      </c>
      <c r="H8257" s="178" t="s">
        <v>58881</v>
      </c>
    </row>
    <row r="8258" s="178" customFormat="true" ht="15" hidden="false" customHeight="false" outlineLevel="0" collapsed="false">
      <c r="A8258" s="178" t="n">
        <v>54670</v>
      </c>
      <c r="B8258" s="178" t="s">
        <v>58901</v>
      </c>
      <c r="C8258" s="178" t="s">
        <v>58902</v>
      </c>
      <c r="D8258" s="178" t="str">
        <f aca="false">IF(LEN(B8258)=2,C8258,"")</f>
        <v/>
      </c>
      <c r="E8258" s="178" t="str">
        <f aca="false">IF(LEN(B8258)=5,C8258,"")</f>
        <v/>
      </c>
      <c r="F8258" s="178" t="str">
        <f aca="false">IF(LEN(B8258)=13,C8258,"")</f>
        <v>Kadu Kempong</v>
      </c>
      <c r="G8258" s="178" t="s">
        <v>58902</v>
      </c>
      <c r="H8258" s="178" t="s">
        <v>58881</v>
      </c>
    </row>
    <row r="8259" s="178" customFormat="true" ht="15" hidden="false" customHeight="false" outlineLevel="0" collapsed="false">
      <c r="A8259" s="178" t="n">
        <v>54671</v>
      </c>
      <c r="B8259" s="178" t="s">
        <v>58903</v>
      </c>
      <c r="C8259" s="178" t="s">
        <v>58904</v>
      </c>
      <c r="D8259" s="178" t="str">
        <f aca="false">IF(LEN(B8259)=2,C8259,"")</f>
        <v/>
      </c>
      <c r="E8259" s="178" t="str">
        <f aca="false">IF(LEN(B8259)=5,C8259,"")</f>
        <v/>
      </c>
      <c r="F8259" s="178" t="str">
        <f aca="false">IF(LEN(B8259)=13,C8259,"")</f>
        <v/>
      </c>
      <c r="H8259" s="178" t="s">
        <v>58904</v>
      </c>
    </row>
    <row r="8260" s="178" customFormat="true" ht="15" hidden="false" customHeight="false" outlineLevel="0" collapsed="false">
      <c r="A8260" s="178" t="n">
        <v>54672</v>
      </c>
      <c r="B8260" s="178" t="s">
        <v>58905</v>
      </c>
      <c r="C8260" s="178" t="s">
        <v>58904</v>
      </c>
      <c r="D8260" s="178" t="str">
        <f aca="false">IF(LEN(B8260)=2,C8260,"")</f>
        <v/>
      </c>
      <c r="E8260" s="178" t="str">
        <f aca="false">IF(LEN(B8260)=5,C8260,"")</f>
        <v/>
      </c>
      <c r="F8260" s="178" t="str">
        <f aca="false">IF(LEN(B8260)=13,C8260,"")</f>
        <v>Anyar</v>
      </c>
      <c r="G8260" s="178" t="s">
        <v>58904</v>
      </c>
      <c r="H8260" s="178" t="s">
        <v>58904</v>
      </c>
    </row>
    <row r="8261" s="178" customFormat="true" ht="15" hidden="false" customHeight="false" outlineLevel="0" collapsed="false">
      <c r="A8261" s="178" t="n">
        <v>54673</v>
      </c>
      <c r="B8261" s="178" t="s">
        <v>58906</v>
      </c>
      <c r="C8261" s="178" t="s">
        <v>58907</v>
      </c>
      <c r="D8261" s="178" t="str">
        <f aca="false">IF(LEN(B8261)=2,C8261,"")</f>
        <v/>
      </c>
      <c r="E8261" s="178" t="str">
        <f aca="false">IF(LEN(B8261)=5,C8261,"")</f>
        <v/>
      </c>
      <c r="F8261" s="178" t="str">
        <f aca="false">IF(LEN(B8261)=13,C8261,"")</f>
        <v>Sindang Mandi</v>
      </c>
      <c r="G8261" s="178" t="s">
        <v>58907</v>
      </c>
      <c r="H8261" s="178" t="s">
        <v>58904</v>
      </c>
    </row>
    <row r="8262" s="178" customFormat="true" ht="15" hidden="false" customHeight="false" outlineLevel="0" collapsed="false">
      <c r="A8262" s="178" t="n">
        <v>54674</v>
      </c>
      <c r="B8262" s="178" t="s">
        <v>58908</v>
      </c>
      <c r="C8262" s="178" t="s">
        <v>48805</v>
      </c>
      <c r="D8262" s="178" t="str">
        <f aca="false">IF(LEN(B8262)=2,C8262,"")</f>
        <v/>
      </c>
      <c r="E8262" s="178" t="str">
        <f aca="false">IF(LEN(B8262)=5,C8262,"")</f>
        <v/>
      </c>
      <c r="F8262" s="178" t="str">
        <f aca="false">IF(LEN(B8262)=13,C8262,"")</f>
        <v>Cikoneng</v>
      </c>
      <c r="G8262" s="178" t="s">
        <v>48805</v>
      </c>
      <c r="H8262" s="178" t="s">
        <v>58904</v>
      </c>
    </row>
    <row r="8263" s="178" customFormat="true" ht="15" hidden="false" customHeight="false" outlineLevel="0" collapsed="false">
      <c r="A8263" s="178" t="n">
        <v>54675</v>
      </c>
      <c r="B8263" s="178" t="s">
        <v>58909</v>
      </c>
      <c r="C8263" s="178" t="s">
        <v>58910</v>
      </c>
      <c r="D8263" s="178" t="str">
        <f aca="false">IF(LEN(B8263)=2,C8263,"")</f>
        <v/>
      </c>
      <c r="E8263" s="178" t="str">
        <f aca="false">IF(LEN(B8263)=5,C8263,"")</f>
        <v/>
      </c>
      <c r="F8263" s="178" t="str">
        <f aca="false">IF(LEN(B8263)=13,C8263,"")</f>
        <v>Tanjung Manis</v>
      </c>
      <c r="G8263" s="178" t="s">
        <v>58910</v>
      </c>
      <c r="H8263" s="178" t="s">
        <v>58904</v>
      </c>
    </row>
    <row r="8264" s="178" customFormat="true" ht="15" hidden="false" customHeight="false" outlineLevel="0" collapsed="false">
      <c r="A8264" s="178" t="n">
        <v>54676</v>
      </c>
      <c r="B8264" s="178" t="s">
        <v>58911</v>
      </c>
      <c r="C8264" s="178" t="s">
        <v>58912</v>
      </c>
      <c r="D8264" s="178" t="str">
        <f aca="false">IF(LEN(B8264)=2,C8264,"")</f>
        <v/>
      </c>
      <c r="E8264" s="178" t="str">
        <f aca="false">IF(LEN(B8264)=5,C8264,"")</f>
        <v/>
      </c>
      <c r="F8264" s="178" t="str">
        <f aca="false">IF(LEN(B8264)=13,C8264,"")</f>
        <v>Bandulu</v>
      </c>
      <c r="G8264" s="178" t="s">
        <v>58912</v>
      </c>
      <c r="H8264" s="178" t="s">
        <v>58904</v>
      </c>
    </row>
    <row r="8265" s="178" customFormat="true" ht="15" hidden="false" customHeight="false" outlineLevel="0" collapsed="false">
      <c r="A8265" s="178" t="n">
        <v>54677</v>
      </c>
      <c r="B8265" s="178" t="s">
        <v>58913</v>
      </c>
      <c r="C8265" s="178" t="s">
        <v>58914</v>
      </c>
      <c r="D8265" s="178" t="str">
        <f aca="false">IF(LEN(B8265)=2,C8265,"")</f>
        <v/>
      </c>
      <c r="E8265" s="178" t="str">
        <f aca="false">IF(LEN(B8265)=5,C8265,"")</f>
        <v/>
      </c>
      <c r="F8265" s="178" t="str">
        <f aca="false">IF(LEN(B8265)=13,C8265,"")</f>
        <v>Bunihara</v>
      </c>
      <c r="G8265" s="178" t="s">
        <v>58914</v>
      </c>
      <c r="H8265" s="178" t="s">
        <v>58904</v>
      </c>
    </row>
    <row r="8266" s="178" customFormat="true" ht="15" hidden="false" customHeight="false" outlineLevel="0" collapsed="false">
      <c r="A8266" s="178" t="n">
        <v>54678</v>
      </c>
      <c r="B8266" s="178" t="s">
        <v>58915</v>
      </c>
      <c r="C8266" s="178" t="s">
        <v>58916</v>
      </c>
      <c r="D8266" s="178" t="str">
        <f aca="false">IF(LEN(B8266)=2,C8266,"")</f>
        <v/>
      </c>
      <c r="E8266" s="178" t="str">
        <f aca="false">IF(LEN(B8266)=5,C8266,"")</f>
        <v/>
      </c>
      <c r="F8266" s="178" t="str">
        <f aca="false">IF(LEN(B8266)=13,C8266,"")</f>
        <v>Kosambironyok</v>
      </c>
      <c r="G8266" s="178" t="s">
        <v>58916</v>
      </c>
      <c r="H8266" s="178" t="s">
        <v>58904</v>
      </c>
    </row>
    <row r="8267" s="178" customFormat="true" ht="15" hidden="false" customHeight="false" outlineLevel="0" collapsed="false">
      <c r="A8267" s="178" t="n">
        <v>54679</v>
      </c>
      <c r="B8267" s="178" t="s">
        <v>58917</v>
      </c>
      <c r="C8267" s="178" t="s">
        <v>46926</v>
      </c>
      <c r="D8267" s="178" t="str">
        <f aca="false">IF(LEN(B8267)=2,C8267,"")</f>
        <v/>
      </c>
      <c r="E8267" s="178" t="str">
        <f aca="false">IF(LEN(B8267)=5,C8267,"")</f>
        <v/>
      </c>
      <c r="F8267" s="178" t="str">
        <f aca="false">IF(LEN(B8267)=13,C8267,"")</f>
        <v>Banjarsari</v>
      </c>
      <c r="G8267" s="178" t="s">
        <v>46926</v>
      </c>
      <c r="H8267" s="178" t="s">
        <v>58904</v>
      </c>
    </row>
    <row r="8268" s="178" customFormat="true" ht="15" hidden="false" customHeight="false" outlineLevel="0" collapsed="false">
      <c r="A8268" s="178" t="n">
        <v>54680</v>
      </c>
      <c r="B8268" s="178" t="s">
        <v>58918</v>
      </c>
      <c r="C8268" s="178" t="s">
        <v>46537</v>
      </c>
      <c r="D8268" s="178" t="str">
        <f aca="false">IF(LEN(B8268)=2,C8268,"")</f>
        <v/>
      </c>
      <c r="E8268" s="178" t="str">
        <f aca="false">IF(LEN(B8268)=5,C8268,"")</f>
        <v/>
      </c>
      <c r="F8268" s="178" t="str">
        <f aca="false">IF(LEN(B8268)=13,C8268,"")</f>
        <v>Mekarsari</v>
      </c>
      <c r="G8268" s="178" t="s">
        <v>46537</v>
      </c>
      <c r="H8268" s="178" t="s">
        <v>58904</v>
      </c>
    </row>
    <row r="8269" s="178" customFormat="true" ht="15" hidden="false" customHeight="false" outlineLevel="0" collapsed="false">
      <c r="A8269" s="178" t="n">
        <v>54681</v>
      </c>
      <c r="B8269" s="178" t="s">
        <v>58919</v>
      </c>
      <c r="C8269" s="178" t="s">
        <v>54790</v>
      </c>
      <c r="D8269" s="178" t="str">
        <f aca="false">IF(LEN(B8269)=2,C8269,"")</f>
        <v/>
      </c>
      <c r="E8269" s="178" t="str">
        <f aca="false">IF(LEN(B8269)=5,C8269,"")</f>
        <v/>
      </c>
      <c r="F8269" s="178" t="str">
        <f aca="false">IF(LEN(B8269)=13,C8269,"")</f>
        <v>Sindangkarya</v>
      </c>
      <c r="G8269" s="178" t="s">
        <v>54790</v>
      </c>
      <c r="H8269" s="178" t="s">
        <v>58904</v>
      </c>
    </row>
    <row r="8270" s="178" customFormat="true" ht="15" hidden="false" customHeight="false" outlineLevel="0" collapsed="false">
      <c r="A8270" s="178" t="n">
        <v>54682</v>
      </c>
      <c r="B8270" s="178" t="s">
        <v>58920</v>
      </c>
      <c r="C8270" s="178" t="s">
        <v>58921</v>
      </c>
      <c r="D8270" s="178" t="str">
        <f aca="false">IF(LEN(B8270)=2,C8270,"")</f>
        <v/>
      </c>
      <c r="E8270" s="178" t="str">
        <f aca="false">IF(LEN(B8270)=5,C8270,"")</f>
        <v/>
      </c>
      <c r="F8270" s="178" t="str">
        <f aca="false">IF(LEN(B8270)=13,C8270,"")</f>
        <v>Tambang Ayam</v>
      </c>
      <c r="G8270" s="178" t="s">
        <v>58921</v>
      </c>
      <c r="H8270" s="178" t="s">
        <v>58904</v>
      </c>
    </row>
    <row r="8271" s="178" customFormat="true" ht="15" hidden="false" customHeight="false" outlineLevel="0" collapsed="false">
      <c r="A8271" s="178" t="n">
        <v>54683</v>
      </c>
      <c r="B8271" s="178" t="s">
        <v>58922</v>
      </c>
      <c r="C8271" s="178" t="s">
        <v>58923</v>
      </c>
      <c r="D8271" s="178" t="str">
        <f aca="false">IF(LEN(B8271)=2,C8271,"")</f>
        <v/>
      </c>
      <c r="E8271" s="178" t="str">
        <f aca="false">IF(LEN(B8271)=5,C8271,"")</f>
        <v/>
      </c>
      <c r="F8271" s="178" t="str">
        <f aca="false">IF(LEN(B8271)=13,C8271,"")</f>
        <v>Grogol Indah</v>
      </c>
      <c r="G8271" s="178" t="s">
        <v>58923</v>
      </c>
      <c r="H8271" s="178" t="s">
        <v>58904</v>
      </c>
    </row>
    <row r="8272" s="178" customFormat="true" ht="15" hidden="false" customHeight="false" outlineLevel="0" collapsed="false">
      <c r="A8272" s="178" t="n">
        <v>54684</v>
      </c>
      <c r="B8272" s="178" t="s">
        <v>58924</v>
      </c>
      <c r="C8272" s="178" t="s">
        <v>46695</v>
      </c>
      <c r="D8272" s="178" t="str">
        <f aca="false">IF(LEN(B8272)=2,C8272,"")</f>
        <v/>
      </c>
      <c r="E8272" s="178" t="str">
        <f aca="false">IF(LEN(B8272)=5,C8272,"")</f>
        <v/>
      </c>
      <c r="F8272" s="178" t="str">
        <f aca="false">IF(LEN(B8272)=13,C8272,"")</f>
        <v/>
      </c>
      <c r="H8272" s="178" t="s">
        <v>46695</v>
      </c>
    </row>
    <row r="8273" s="178" customFormat="true" ht="15" hidden="false" customHeight="false" outlineLevel="0" collapsed="false">
      <c r="A8273" s="178" t="n">
        <v>54685</v>
      </c>
      <c r="B8273" s="178" t="s">
        <v>58925</v>
      </c>
      <c r="C8273" s="178" t="s">
        <v>46695</v>
      </c>
      <c r="D8273" s="178" t="str">
        <f aca="false">IF(LEN(B8273)=2,C8273,"")</f>
        <v/>
      </c>
      <c r="E8273" s="178" t="str">
        <f aca="false">IF(LEN(B8273)=5,C8273,"")</f>
        <v/>
      </c>
      <c r="F8273" s="178" t="str">
        <f aca="false">IF(LEN(B8273)=13,C8273,"")</f>
        <v>Cinangka</v>
      </c>
      <c r="G8273" s="178" t="s">
        <v>46695</v>
      </c>
      <c r="H8273" s="178" t="s">
        <v>46695</v>
      </c>
    </row>
    <row r="8274" s="178" customFormat="true" ht="15" hidden="false" customHeight="false" outlineLevel="0" collapsed="false">
      <c r="A8274" s="178" t="n">
        <v>54686</v>
      </c>
      <c r="B8274" s="178" t="s">
        <v>58926</v>
      </c>
      <c r="C8274" s="178" t="s">
        <v>58927</v>
      </c>
      <c r="D8274" s="178" t="str">
        <f aca="false">IF(LEN(B8274)=2,C8274,"")</f>
        <v/>
      </c>
      <c r="E8274" s="178" t="str">
        <f aca="false">IF(LEN(B8274)=5,C8274,"")</f>
        <v/>
      </c>
      <c r="F8274" s="178" t="str">
        <f aca="false">IF(LEN(B8274)=13,C8274,"")</f>
        <v>Bantar Waru</v>
      </c>
      <c r="G8274" s="178" t="s">
        <v>58927</v>
      </c>
      <c r="H8274" s="178" t="s">
        <v>46695</v>
      </c>
    </row>
    <row r="8275" s="178" customFormat="true" ht="15" hidden="false" customHeight="false" outlineLevel="0" collapsed="false">
      <c r="A8275" s="178" t="n">
        <v>54687</v>
      </c>
      <c r="B8275" s="178" t="s">
        <v>58928</v>
      </c>
      <c r="C8275" s="178" t="s">
        <v>58929</v>
      </c>
      <c r="D8275" s="178" t="str">
        <f aca="false">IF(LEN(B8275)=2,C8275,"")</f>
        <v/>
      </c>
      <c r="E8275" s="178" t="str">
        <f aca="false">IF(LEN(B8275)=5,C8275,"")</f>
        <v/>
      </c>
      <c r="F8275" s="178" t="str">
        <f aca="false">IF(LEN(B8275)=13,C8275,"")</f>
        <v>Pasauran</v>
      </c>
      <c r="G8275" s="178" t="s">
        <v>58929</v>
      </c>
      <c r="H8275" s="178" t="s">
        <v>46695</v>
      </c>
    </row>
    <row r="8276" s="178" customFormat="true" ht="15" hidden="false" customHeight="false" outlineLevel="0" collapsed="false">
      <c r="A8276" s="178" t="n">
        <v>54688</v>
      </c>
      <c r="B8276" s="178" t="s">
        <v>58930</v>
      </c>
      <c r="C8276" s="178" t="s">
        <v>57591</v>
      </c>
      <c r="D8276" s="178" t="str">
        <f aca="false">IF(LEN(B8276)=2,C8276,"")</f>
        <v/>
      </c>
      <c r="E8276" s="178" t="str">
        <f aca="false">IF(LEN(B8276)=5,C8276,"")</f>
        <v/>
      </c>
      <c r="F8276" s="178" t="str">
        <f aca="false">IF(LEN(B8276)=13,C8276,"")</f>
        <v>Bulakan</v>
      </c>
      <c r="G8276" s="178" t="s">
        <v>57591</v>
      </c>
      <c r="H8276" s="178" t="s">
        <v>46695</v>
      </c>
    </row>
    <row r="8277" s="178" customFormat="true" ht="15" hidden="false" customHeight="false" outlineLevel="0" collapsed="false">
      <c r="A8277" s="178" t="n">
        <v>54689</v>
      </c>
      <c r="B8277" s="178" t="s">
        <v>58931</v>
      </c>
      <c r="C8277" s="178" t="s">
        <v>58932</v>
      </c>
      <c r="D8277" s="178" t="str">
        <f aca="false">IF(LEN(B8277)=2,C8277,"")</f>
        <v/>
      </c>
      <c r="E8277" s="178" t="str">
        <f aca="false">IF(LEN(B8277)=5,C8277,"")</f>
        <v/>
      </c>
      <c r="F8277" s="178" t="str">
        <f aca="false">IF(LEN(B8277)=13,C8277,"")</f>
        <v>Karang Suraga</v>
      </c>
      <c r="G8277" s="178" t="s">
        <v>58932</v>
      </c>
      <c r="H8277" s="178" t="s">
        <v>46695</v>
      </c>
    </row>
    <row r="8278" s="178" customFormat="true" ht="15" hidden="false" customHeight="false" outlineLevel="0" collapsed="false">
      <c r="A8278" s="178" t="n">
        <v>54690</v>
      </c>
      <c r="B8278" s="178" t="s">
        <v>58933</v>
      </c>
      <c r="C8278" s="178" t="s">
        <v>58934</v>
      </c>
      <c r="D8278" s="178" t="str">
        <f aca="false">IF(LEN(B8278)=2,C8278,"")</f>
        <v/>
      </c>
      <c r="E8278" s="178" t="str">
        <f aca="false">IF(LEN(B8278)=5,C8278,"")</f>
        <v/>
      </c>
      <c r="F8278" s="178" t="str">
        <f aca="false">IF(LEN(B8278)=13,C8278,"")</f>
        <v>Umbul Tanjung</v>
      </c>
      <c r="G8278" s="178" t="s">
        <v>58934</v>
      </c>
      <c r="H8278" s="178" t="s">
        <v>46695</v>
      </c>
    </row>
    <row r="8279" s="178" customFormat="true" ht="15" hidden="false" customHeight="false" outlineLevel="0" collapsed="false">
      <c r="A8279" s="178" t="n">
        <v>54691</v>
      </c>
      <c r="B8279" s="178" t="s">
        <v>58935</v>
      </c>
      <c r="C8279" s="178" t="s">
        <v>58936</v>
      </c>
      <c r="D8279" s="178" t="str">
        <f aca="false">IF(LEN(B8279)=2,C8279,"")</f>
        <v/>
      </c>
      <c r="E8279" s="178" t="str">
        <f aca="false">IF(LEN(B8279)=5,C8279,"")</f>
        <v/>
      </c>
      <c r="F8279" s="178" t="str">
        <f aca="false">IF(LEN(B8279)=13,C8279,"")</f>
        <v>Kubang Baros</v>
      </c>
      <c r="G8279" s="178" t="s">
        <v>58936</v>
      </c>
      <c r="H8279" s="178" t="s">
        <v>46695</v>
      </c>
    </row>
    <row r="8280" s="178" customFormat="true" ht="15" hidden="false" customHeight="false" outlineLevel="0" collapsed="false">
      <c r="A8280" s="178" t="n">
        <v>54692</v>
      </c>
      <c r="B8280" s="178" t="s">
        <v>58937</v>
      </c>
      <c r="C8280" s="178" t="s">
        <v>58938</v>
      </c>
      <c r="D8280" s="178" t="str">
        <f aca="false">IF(LEN(B8280)=2,C8280,"")</f>
        <v/>
      </c>
      <c r="E8280" s="178" t="str">
        <f aca="false">IF(LEN(B8280)=5,C8280,"")</f>
        <v/>
      </c>
      <c r="F8280" s="178" t="str">
        <f aca="false">IF(LEN(B8280)=13,C8280,"")</f>
        <v>Ranca Sanggal</v>
      </c>
      <c r="G8280" s="178" t="s">
        <v>58938</v>
      </c>
      <c r="H8280" s="178" t="s">
        <v>46695</v>
      </c>
    </row>
    <row r="8281" s="178" customFormat="true" ht="15" hidden="false" customHeight="false" outlineLevel="0" collapsed="false">
      <c r="A8281" s="178" t="n">
        <v>54693</v>
      </c>
      <c r="B8281" s="178" t="s">
        <v>58939</v>
      </c>
      <c r="C8281" s="178" t="s">
        <v>58940</v>
      </c>
      <c r="D8281" s="178" t="str">
        <f aca="false">IF(LEN(B8281)=2,C8281,"")</f>
        <v/>
      </c>
      <c r="E8281" s="178" t="str">
        <f aca="false">IF(LEN(B8281)=5,C8281,"")</f>
        <v/>
      </c>
      <c r="F8281" s="178" t="str">
        <f aca="false">IF(LEN(B8281)=13,C8281,"")</f>
        <v>Cikolelet</v>
      </c>
      <c r="G8281" s="178" t="s">
        <v>58940</v>
      </c>
      <c r="H8281" s="178" t="s">
        <v>46695</v>
      </c>
    </row>
    <row r="8282" s="178" customFormat="true" ht="15" hidden="false" customHeight="false" outlineLevel="0" collapsed="false">
      <c r="A8282" s="178" t="n">
        <v>54694</v>
      </c>
      <c r="B8282" s="178" t="s">
        <v>58941</v>
      </c>
      <c r="C8282" s="178" t="s">
        <v>58942</v>
      </c>
      <c r="D8282" s="178" t="str">
        <f aca="false">IF(LEN(B8282)=2,C8282,"")</f>
        <v/>
      </c>
      <c r="E8282" s="178" t="str">
        <f aca="false">IF(LEN(B8282)=5,C8282,"")</f>
        <v/>
      </c>
      <c r="F8282" s="178" t="str">
        <f aca="false">IF(LEN(B8282)=13,C8282,"")</f>
        <v>Sindang Laya</v>
      </c>
      <c r="G8282" s="178" t="s">
        <v>58942</v>
      </c>
      <c r="H8282" s="178" t="s">
        <v>46695</v>
      </c>
    </row>
    <row r="8283" s="178" customFormat="true" ht="15" hidden="false" customHeight="false" outlineLevel="0" collapsed="false">
      <c r="A8283" s="178" t="n">
        <v>54695</v>
      </c>
      <c r="B8283" s="178" t="s">
        <v>58943</v>
      </c>
      <c r="C8283" s="178" t="s">
        <v>48629</v>
      </c>
      <c r="D8283" s="178" t="str">
        <f aca="false">IF(LEN(B8283)=2,C8283,"")</f>
        <v/>
      </c>
      <c r="E8283" s="178" t="str">
        <f aca="false">IF(LEN(B8283)=5,C8283,"")</f>
        <v/>
      </c>
      <c r="F8283" s="178" t="str">
        <f aca="false">IF(LEN(B8283)=13,C8283,"")</f>
        <v>Kamasan</v>
      </c>
      <c r="G8283" s="178" t="s">
        <v>48629</v>
      </c>
      <c r="H8283" s="178" t="s">
        <v>46695</v>
      </c>
    </row>
    <row r="8284" s="178" customFormat="true" ht="15" hidden="false" customHeight="false" outlineLevel="0" collapsed="false">
      <c r="A8284" s="178" t="n">
        <v>54696</v>
      </c>
      <c r="B8284" s="178" t="s">
        <v>58944</v>
      </c>
      <c r="C8284" s="178" t="s">
        <v>58945</v>
      </c>
      <c r="D8284" s="178" t="str">
        <f aca="false">IF(LEN(B8284)=2,C8284,"")</f>
        <v/>
      </c>
      <c r="E8284" s="178" t="str">
        <f aca="false">IF(LEN(B8284)=5,C8284,"")</f>
        <v/>
      </c>
      <c r="F8284" s="178" t="str">
        <f aca="false">IF(LEN(B8284)=13,C8284,"")</f>
        <v>Bantar Wangi</v>
      </c>
      <c r="G8284" s="178" t="s">
        <v>58945</v>
      </c>
      <c r="H8284" s="178" t="s">
        <v>46695</v>
      </c>
    </row>
    <row r="8285" s="178" customFormat="true" ht="15" hidden="false" customHeight="false" outlineLevel="0" collapsed="false">
      <c r="A8285" s="178" t="n">
        <v>54697</v>
      </c>
      <c r="B8285" s="178" t="s">
        <v>58946</v>
      </c>
      <c r="C8285" s="178" t="s">
        <v>46537</v>
      </c>
      <c r="D8285" s="178" t="str">
        <f aca="false">IF(LEN(B8285)=2,C8285,"")</f>
        <v/>
      </c>
      <c r="E8285" s="178" t="str">
        <f aca="false">IF(LEN(B8285)=5,C8285,"")</f>
        <v/>
      </c>
      <c r="F8285" s="178" t="str">
        <f aca="false">IF(LEN(B8285)=13,C8285,"")</f>
        <v>Mekarsari</v>
      </c>
      <c r="G8285" s="178" t="s">
        <v>46537</v>
      </c>
      <c r="H8285" s="178" t="s">
        <v>46695</v>
      </c>
    </row>
    <row r="8286" s="178" customFormat="true" ht="15" hidden="false" customHeight="false" outlineLevel="0" collapsed="false">
      <c r="A8286" s="178" t="n">
        <v>54698</v>
      </c>
      <c r="B8286" s="178" t="s">
        <v>58947</v>
      </c>
      <c r="C8286" s="178" t="s">
        <v>58948</v>
      </c>
      <c r="D8286" s="178" t="str">
        <f aca="false">IF(LEN(B8286)=2,C8286,"")</f>
        <v/>
      </c>
      <c r="E8286" s="178" t="str">
        <f aca="false">IF(LEN(B8286)=5,C8286,"")</f>
        <v/>
      </c>
      <c r="F8286" s="178" t="str">
        <f aca="false">IF(LEN(B8286)=13,C8286,"")</f>
        <v>Baros Jaya</v>
      </c>
      <c r="G8286" s="178" t="s">
        <v>58948</v>
      </c>
      <c r="H8286" s="178" t="s">
        <v>46695</v>
      </c>
    </row>
    <row r="8287" s="178" customFormat="true" ht="15" hidden="false" customHeight="false" outlineLevel="0" collapsed="false">
      <c r="A8287" s="178" t="n">
        <v>54699</v>
      </c>
      <c r="B8287" s="178" t="s">
        <v>58949</v>
      </c>
      <c r="C8287" s="178" t="s">
        <v>58950</v>
      </c>
      <c r="D8287" s="178" t="str">
        <f aca="false">IF(LEN(B8287)=2,C8287,"")</f>
        <v/>
      </c>
      <c r="E8287" s="178" t="str">
        <f aca="false">IF(LEN(B8287)=5,C8287,"")</f>
        <v/>
      </c>
      <c r="F8287" s="178" t="str">
        <f aca="false">IF(LEN(B8287)=13,C8287,"")</f>
        <v/>
      </c>
      <c r="H8287" s="178" t="s">
        <v>58950</v>
      </c>
    </row>
    <row r="8288" s="178" customFormat="true" ht="15" hidden="false" customHeight="false" outlineLevel="0" collapsed="false">
      <c r="A8288" s="178" t="n">
        <v>54700</v>
      </c>
      <c r="B8288" s="178" t="s">
        <v>58951</v>
      </c>
      <c r="C8288" s="178" t="s">
        <v>58950</v>
      </c>
      <c r="D8288" s="178" t="str">
        <f aca="false">IF(LEN(B8288)=2,C8288,"")</f>
        <v/>
      </c>
      <c r="E8288" s="178" t="str">
        <f aca="false">IF(LEN(B8288)=5,C8288,"")</f>
        <v/>
      </c>
      <c r="F8288" s="178" t="str">
        <f aca="false">IF(LEN(B8288)=13,C8288,"")</f>
        <v>Mancak</v>
      </c>
      <c r="G8288" s="178" t="s">
        <v>58950</v>
      </c>
      <c r="H8288" s="178" t="s">
        <v>58950</v>
      </c>
    </row>
    <row r="8289" s="178" customFormat="true" ht="15" hidden="false" customHeight="false" outlineLevel="0" collapsed="false">
      <c r="A8289" s="178" t="n">
        <v>54701</v>
      </c>
      <c r="B8289" s="178" t="s">
        <v>58952</v>
      </c>
      <c r="C8289" s="178" t="s">
        <v>58953</v>
      </c>
      <c r="D8289" s="178" t="str">
        <f aca="false">IF(LEN(B8289)=2,C8289,"")</f>
        <v/>
      </c>
      <c r="E8289" s="178" t="str">
        <f aca="false">IF(LEN(B8289)=5,C8289,"")</f>
        <v/>
      </c>
      <c r="F8289" s="178" t="str">
        <f aca="false">IF(LEN(B8289)=13,C8289,"")</f>
        <v>Ciwarna</v>
      </c>
      <c r="G8289" s="178" t="s">
        <v>58953</v>
      </c>
      <c r="H8289" s="178" t="s">
        <v>58950</v>
      </c>
    </row>
    <row r="8290" s="178" customFormat="true" ht="15" hidden="false" customHeight="false" outlineLevel="0" collapsed="false">
      <c r="A8290" s="178" t="n">
        <v>54702</v>
      </c>
      <c r="B8290" s="178" t="s">
        <v>58954</v>
      </c>
      <c r="C8290" s="178" t="s">
        <v>56949</v>
      </c>
      <c r="D8290" s="178" t="str">
        <f aca="false">IF(LEN(B8290)=2,C8290,"")</f>
        <v/>
      </c>
      <c r="E8290" s="178" t="str">
        <f aca="false">IF(LEN(B8290)=5,C8290,"")</f>
        <v/>
      </c>
      <c r="F8290" s="178" t="str">
        <f aca="false">IF(LEN(B8290)=13,C8290,"")</f>
        <v>Angsana</v>
      </c>
      <c r="G8290" s="178" t="s">
        <v>56949</v>
      </c>
      <c r="H8290" s="178" t="s">
        <v>58950</v>
      </c>
    </row>
    <row r="8291" s="178" customFormat="true" ht="15" hidden="false" customHeight="false" outlineLevel="0" collapsed="false">
      <c r="A8291" s="178" t="n">
        <v>54703</v>
      </c>
      <c r="B8291" s="178" t="s">
        <v>58955</v>
      </c>
      <c r="C8291" s="178" t="s">
        <v>47729</v>
      </c>
      <c r="D8291" s="178" t="str">
        <f aca="false">IF(LEN(B8291)=2,C8291,"")</f>
        <v/>
      </c>
      <c r="E8291" s="178" t="str">
        <f aca="false">IF(LEN(B8291)=5,C8291,"")</f>
        <v/>
      </c>
      <c r="F8291" s="178" t="str">
        <f aca="false">IF(LEN(B8291)=13,C8291,"")</f>
        <v>Talaga</v>
      </c>
      <c r="G8291" s="178" t="s">
        <v>47729</v>
      </c>
      <c r="H8291" s="178" t="s">
        <v>58950</v>
      </c>
    </row>
    <row r="8292" s="178" customFormat="true" ht="15" hidden="false" customHeight="false" outlineLevel="0" collapsed="false">
      <c r="A8292" s="178" t="n">
        <v>54704</v>
      </c>
      <c r="B8292" s="178" t="s">
        <v>58956</v>
      </c>
      <c r="C8292" s="178" t="s">
        <v>53412</v>
      </c>
      <c r="D8292" s="178" t="str">
        <f aca="false">IF(LEN(B8292)=2,C8292,"")</f>
        <v/>
      </c>
      <c r="E8292" s="178" t="str">
        <f aca="false">IF(LEN(B8292)=5,C8292,"")</f>
        <v/>
      </c>
      <c r="F8292" s="178" t="str">
        <f aca="false">IF(LEN(B8292)=13,C8292,"")</f>
        <v>Cikedung</v>
      </c>
      <c r="G8292" s="178" t="s">
        <v>53412</v>
      </c>
      <c r="H8292" s="178" t="s">
        <v>58950</v>
      </c>
    </row>
    <row r="8293" s="178" customFormat="true" ht="15" hidden="false" customHeight="false" outlineLevel="0" collapsed="false">
      <c r="A8293" s="178" t="n">
        <v>54705</v>
      </c>
      <c r="B8293" s="178" t="s">
        <v>58957</v>
      </c>
      <c r="C8293" s="178" t="s">
        <v>58958</v>
      </c>
      <c r="D8293" s="178" t="str">
        <f aca="false">IF(LEN(B8293)=2,C8293,"")</f>
        <v/>
      </c>
      <c r="E8293" s="178" t="str">
        <f aca="false">IF(LEN(B8293)=5,C8293,"")</f>
        <v/>
      </c>
      <c r="F8293" s="178" t="str">
        <f aca="false">IF(LEN(B8293)=13,C8293,"")</f>
        <v>Sigedong</v>
      </c>
      <c r="G8293" s="178" t="s">
        <v>58958</v>
      </c>
      <c r="H8293" s="178" t="s">
        <v>58950</v>
      </c>
    </row>
    <row r="8294" s="178" customFormat="true" ht="15" hidden="false" customHeight="false" outlineLevel="0" collapsed="false">
      <c r="A8294" s="178" t="n">
        <v>54706</v>
      </c>
      <c r="B8294" s="178" t="s">
        <v>58959</v>
      </c>
      <c r="C8294" s="178" t="s">
        <v>48796</v>
      </c>
      <c r="D8294" s="178" t="str">
        <f aca="false">IF(LEN(B8294)=2,C8294,"")</f>
        <v/>
      </c>
      <c r="E8294" s="178" t="str">
        <f aca="false">IF(LEN(B8294)=5,C8294,"")</f>
        <v/>
      </c>
      <c r="F8294" s="178" t="str">
        <f aca="false">IF(LEN(B8294)=13,C8294,"")</f>
        <v>Sangiang</v>
      </c>
      <c r="G8294" s="178" t="s">
        <v>48796</v>
      </c>
      <c r="H8294" s="178" t="s">
        <v>58950</v>
      </c>
    </row>
    <row r="8295" s="178" customFormat="true" ht="15" hidden="false" customHeight="false" outlineLevel="0" collapsed="false">
      <c r="A8295" s="178" t="n">
        <v>54707</v>
      </c>
      <c r="B8295" s="178" t="s">
        <v>58960</v>
      </c>
      <c r="C8295" s="178" t="s">
        <v>49690</v>
      </c>
      <c r="D8295" s="178" t="str">
        <f aca="false">IF(LEN(B8295)=2,C8295,"")</f>
        <v/>
      </c>
      <c r="E8295" s="178" t="str">
        <f aca="false">IF(LEN(B8295)=5,C8295,"")</f>
        <v/>
      </c>
      <c r="F8295" s="178" t="str">
        <f aca="false">IF(LEN(B8295)=13,C8295,"")</f>
        <v>Pasirwaru</v>
      </c>
      <c r="G8295" s="178" t="s">
        <v>49690</v>
      </c>
      <c r="H8295" s="178" t="s">
        <v>58950</v>
      </c>
    </row>
    <row r="8296" s="178" customFormat="true" ht="15" hidden="false" customHeight="false" outlineLevel="0" collapsed="false">
      <c r="A8296" s="178" t="n">
        <v>54708</v>
      </c>
      <c r="B8296" s="178" t="s">
        <v>58961</v>
      </c>
      <c r="C8296" s="178" t="s">
        <v>52764</v>
      </c>
      <c r="D8296" s="178" t="str">
        <f aca="false">IF(LEN(B8296)=2,C8296,"")</f>
        <v/>
      </c>
      <c r="E8296" s="178" t="str">
        <f aca="false">IF(LEN(B8296)=5,C8296,"")</f>
        <v/>
      </c>
      <c r="F8296" s="178" t="str">
        <f aca="false">IF(LEN(B8296)=13,C8296,"")</f>
        <v>Waringin</v>
      </c>
      <c r="G8296" s="178" t="s">
        <v>52764</v>
      </c>
      <c r="H8296" s="178" t="s">
        <v>58950</v>
      </c>
    </row>
    <row r="8297" s="178" customFormat="true" ht="15" hidden="false" customHeight="false" outlineLevel="0" collapsed="false">
      <c r="A8297" s="178" t="n">
        <v>54709</v>
      </c>
      <c r="B8297" s="178" t="s">
        <v>58962</v>
      </c>
      <c r="C8297" s="178" t="s">
        <v>52246</v>
      </c>
      <c r="D8297" s="178" t="str">
        <f aca="false">IF(LEN(B8297)=2,C8297,"")</f>
        <v/>
      </c>
      <c r="E8297" s="178" t="str">
        <f aca="false">IF(LEN(B8297)=5,C8297,"")</f>
        <v/>
      </c>
      <c r="F8297" s="178" t="str">
        <f aca="false">IF(LEN(B8297)=13,C8297,"")</f>
        <v>Winong</v>
      </c>
      <c r="G8297" s="178" t="s">
        <v>52246</v>
      </c>
      <c r="H8297" s="178" t="s">
        <v>58950</v>
      </c>
    </row>
    <row r="8298" s="178" customFormat="true" ht="15" hidden="false" customHeight="false" outlineLevel="0" collapsed="false">
      <c r="A8298" s="178" t="n">
        <v>54710</v>
      </c>
      <c r="B8298" s="178" t="s">
        <v>58963</v>
      </c>
      <c r="C8298" s="178" t="s">
        <v>58964</v>
      </c>
      <c r="D8298" s="178" t="str">
        <f aca="false">IF(LEN(B8298)=2,C8298,"")</f>
        <v/>
      </c>
      <c r="E8298" s="178" t="str">
        <f aca="false">IF(LEN(B8298)=5,C8298,"")</f>
        <v/>
      </c>
      <c r="F8298" s="178" t="str">
        <f aca="false">IF(LEN(B8298)=13,C8298,"")</f>
        <v>Batukuda</v>
      </c>
      <c r="G8298" s="178" t="s">
        <v>58964</v>
      </c>
      <c r="H8298" s="178" t="s">
        <v>58950</v>
      </c>
    </row>
    <row r="8299" s="178" customFormat="true" ht="15" hidden="false" customHeight="false" outlineLevel="0" collapsed="false">
      <c r="A8299" s="178" t="n">
        <v>54711</v>
      </c>
      <c r="B8299" s="178" t="s">
        <v>58965</v>
      </c>
      <c r="C8299" s="178" t="s">
        <v>57030</v>
      </c>
      <c r="D8299" s="178" t="str">
        <f aca="false">IF(LEN(B8299)=2,C8299,"")</f>
        <v/>
      </c>
      <c r="E8299" s="178" t="str">
        <f aca="false">IF(LEN(B8299)=5,C8299,"")</f>
        <v/>
      </c>
      <c r="F8299" s="178" t="str">
        <f aca="false">IF(LEN(B8299)=13,C8299,"")</f>
        <v>Labuan</v>
      </c>
      <c r="G8299" s="178" t="s">
        <v>57030</v>
      </c>
      <c r="H8299" s="178" t="s">
        <v>58950</v>
      </c>
    </row>
    <row r="8300" s="178" customFormat="true" ht="15" hidden="false" customHeight="false" outlineLevel="0" collapsed="false">
      <c r="A8300" s="178" t="n">
        <v>54712</v>
      </c>
      <c r="B8300" s="178" t="s">
        <v>58966</v>
      </c>
      <c r="C8300" s="178" t="s">
        <v>58967</v>
      </c>
      <c r="D8300" s="178" t="str">
        <f aca="false">IF(LEN(B8300)=2,C8300,"")</f>
        <v/>
      </c>
      <c r="E8300" s="178" t="str">
        <f aca="false">IF(LEN(B8300)=5,C8300,"")</f>
        <v/>
      </c>
      <c r="F8300" s="178" t="str">
        <f aca="false">IF(LEN(B8300)=13,C8300,"")</f>
        <v>Bale Kambang</v>
      </c>
      <c r="G8300" s="178" t="s">
        <v>58967</v>
      </c>
      <c r="H8300" s="178" t="s">
        <v>58950</v>
      </c>
    </row>
    <row r="8301" s="178" customFormat="true" ht="15" hidden="false" customHeight="false" outlineLevel="0" collapsed="false">
      <c r="A8301" s="178" t="n">
        <v>54713</v>
      </c>
      <c r="B8301" s="178" t="s">
        <v>58968</v>
      </c>
      <c r="C8301" s="178" t="s">
        <v>58969</v>
      </c>
      <c r="D8301" s="178" t="str">
        <f aca="false">IF(LEN(B8301)=2,C8301,"")</f>
        <v/>
      </c>
      <c r="E8301" s="178" t="str">
        <f aca="false">IF(LEN(B8301)=5,C8301,"")</f>
        <v/>
      </c>
      <c r="F8301" s="178" t="str">
        <f aca="false">IF(LEN(B8301)=13,C8301,"")</f>
        <v>Bale Kencana</v>
      </c>
      <c r="G8301" s="178" t="s">
        <v>58969</v>
      </c>
      <c r="H8301" s="178" t="s">
        <v>58950</v>
      </c>
    </row>
    <row r="8302" s="178" customFormat="true" ht="15" hidden="false" customHeight="false" outlineLevel="0" collapsed="false">
      <c r="A8302" s="178" t="n">
        <v>54714</v>
      </c>
      <c r="B8302" s="178" t="s">
        <v>58970</v>
      </c>
      <c r="C8302" s="178" t="s">
        <v>58136</v>
      </c>
      <c r="D8302" s="178" t="str">
        <f aca="false">IF(LEN(B8302)=2,C8302,"")</f>
        <v/>
      </c>
      <c r="E8302" s="178" t="str">
        <f aca="false">IF(LEN(B8302)=5,C8302,"")</f>
        <v/>
      </c>
      <c r="F8302" s="178" t="str">
        <f aca="false">IF(LEN(B8302)=13,C8302,"")</f>
        <v/>
      </c>
      <c r="H8302" s="178" t="s">
        <v>58136</v>
      </c>
    </row>
    <row r="8303" s="178" customFormat="true" ht="15" hidden="false" customHeight="false" outlineLevel="0" collapsed="false">
      <c r="A8303" s="178" t="n">
        <v>54715</v>
      </c>
      <c r="B8303" s="178" t="s">
        <v>58971</v>
      </c>
      <c r="C8303" s="178" t="s">
        <v>46452</v>
      </c>
      <c r="D8303" s="178" t="str">
        <f aca="false">IF(LEN(B8303)=2,C8303,"")</f>
        <v/>
      </c>
      <c r="E8303" s="178" t="str">
        <f aca="false">IF(LEN(B8303)=5,C8303,"")</f>
        <v/>
      </c>
      <c r="F8303" s="178" t="str">
        <f aca="false">IF(LEN(B8303)=13,C8303,"")</f>
        <v>Gunungsari</v>
      </c>
      <c r="G8303" s="178" t="s">
        <v>46452</v>
      </c>
      <c r="H8303" s="178" t="s">
        <v>58136</v>
      </c>
    </row>
    <row r="8304" s="178" customFormat="true" ht="15" hidden="false" customHeight="false" outlineLevel="0" collapsed="false">
      <c r="A8304" s="178" t="n">
        <v>54716</v>
      </c>
      <c r="B8304" s="178" t="s">
        <v>58972</v>
      </c>
      <c r="C8304" s="178" t="s">
        <v>47045</v>
      </c>
      <c r="D8304" s="178" t="str">
        <f aca="false">IF(LEN(B8304)=2,C8304,"")</f>
        <v/>
      </c>
      <c r="E8304" s="178" t="str">
        <f aca="false">IF(LEN(B8304)=5,C8304,"")</f>
        <v/>
      </c>
      <c r="F8304" s="178" t="str">
        <f aca="false">IF(LEN(B8304)=13,C8304,"")</f>
        <v>Ciherang</v>
      </c>
      <c r="G8304" s="178" t="s">
        <v>47045</v>
      </c>
      <c r="H8304" s="178" t="s">
        <v>58136</v>
      </c>
    </row>
    <row r="8305" s="178" customFormat="true" ht="15" hidden="false" customHeight="false" outlineLevel="0" collapsed="false">
      <c r="A8305" s="178" t="n">
        <v>54717</v>
      </c>
      <c r="B8305" s="178" t="s">
        <v>58973</v>
      </c>
      <c r="C8305" s="178" t="s">
        <v>58450</v>
      </c>
      <c r="D8305" s="178" t="str">
        <f aca="false">IF(LEN(B8305)=2,C8305,"")</f>
        <v/>
      </c>
      <c r="E8305" s="178" t="str">
        <f aca="false">IF(LEN(B8305)=5,C8305,"")</f>
        <v/>
      </c>
      <c r="F8305" s="178" t="str">
        <f aca="false">IF(LEN(B8305)=13,C8305,"")</f>
        <v>Tamiang</v>
      </c>
      <c r="G8305" s="178" t="s">
        <v>58450</v>
      </c>
      <c r="H8305" s="178" t="s">
        <v>58136</v>
      </c>
    </row>
    <row r="8306" s="178" customFormat="true" ht="15" hidden="false" customHeight="false" outlineLevel="0" collapsed="false">
      <c r="A8306" s="178" t="n">
        <v>54718</v>
      </c>
      <c r="B8306" s="178" t="s">
        <v>58974</v>
      </c>
      <c r="C8306" s="178" t="s">
        <v>58975</v>
      </c>
      <c r="D8306" s="178" t="str">
        <f aca="false">IF(LEN(B8306)=2,C8306,"")</f>
        <v/>
      </c>
      <c r="E8306" s="178" t="str">
        <f aca="false">IF(LEN(B8306)=5,C8306,"")</f>
        <v/>
      </c>
      <c r="F8306" s="178" t="str">
        <f aca="false">IF(LEN(B8306)=13,C8306,"")</f>
        <v>Sukalaba</v>
      </c>
      <c r="G8306" s="178" t="s">
        <v>58975</v>
      </c>
      <c r="H8306" s="178" t="s">
        <v>58136</v>
      </c>
    </row>
    <row r="8307" s="178" customFormat="true" ht="15" hidden="false" customHeight="false" outlineLevel="0" collapsed="false">
      <c r="A8307" s="178" t="n">
        <v>54719</v>
      </c>
      <c r="B8307" s="178" t="s">
        <v>58976</v>
      </c>
      <c r="C8307" s="178" t="s">
        <v>58031</v>
      </c>
      <c r="D8307" s="178" t="str">
        <f aca="false">IF(LEN(B8307)=2,C8307,"")</f>
        <v/>
      </c>
      <c r="E8307" s="178" t="str">
        <f aca="false">IF(LEN(B8307)=5,C8307,"")</f>
        <v/>
      </c>
      <c r="F8307" s="178" t="str">
        <f aca="false">IF(LEN(B8307)=13,C8307,"")</f>
        <v>Kadu Agung</v>
      </c>
      <c r="G8307" s="178" t="s">
        <v>58031</v>
      </c>
      <c r="H8307" s="178" t="s">
        <v>58136</v>
      </c>
    </row>
    <row r="8308" s="178" customFormat="true" ht="15" hidden="false" customHeight="false" outlineLevel="0" collapsed="false">
      <c r="A8308" s="178" t="n">
        <v>54720</v>
      </c>
      <c r="B8308" s="178" t="s">
        <v>58977</v>
      </c>
      <c r="C8308" s="178" t="s">
        <v>58978</v>
      </c>
      <c r="D8308" s="178" t="str">
        <f aca="false">IF(LEN(B8308)=2,C8308,"")</f>
        <v/>
      </c>
      <c r="E8308" s="178" t="str">
        <f aca="false">IF(LEN(B8308)=5,C8308,"")</f>
        <v/>
      </c>
      <c r="F8308" s="178" t="str">
        <f aca="false">IF(LEN(B8308)=13,C8308,"")</f>
        <v>Luwuk</v>
      </c>
      <c r="G8308" s="178" t="s">
        <v>58978</v>
      </c>
      <c r="H8308" s="178" t="s">
        <v>58136</v>
      </c>
    </row>
    <row r="8309" s="178" customFormat="true" ht="15" hidden="false" customHeight="false" outlineLevel="0" collapsed="false">
      <c r="A8309" s="178" t="n">
        <v>54721</v>
      </c>
      <c r="B8309" s="178" t="s">
        <v>58979</v>
      </c>
      <c r="C8309" s="178" t="s">
        <v>58980</v>
      </c>
      <c r="D8309" s="178" t="str">
        <f aca="false">IF(LEN(B8309)=2,C8309,"")</f>
        <v/>
      </c>
      <c r="E8309" s="178" t="str">
        <f aca="false">IF(LEN(B8309)=5,C8309,"")</f>
        <v/>
      </c>
      <c r="F8309" s="178" t="str">
        <f aca="false">IF(LEN(B8309)=13,C8309,"")</f>
        <v>Curug Sulanjana</v>
      </c>
      <c r="G8309" s="178" t="s">
        <v>58980</v>
      </c>
      <c r="H8309" s="178" t="s">
        <v>58136</v>
      </c>
    </row>
    <row r="8310" s="178" customFormat="true" ht="15" hidden="false" customHeight="false" outlineLevel="0" collapsed="false">
      <c r="A8310" s="178" t="n">
        <v>54722</v>
      </c>
      <c r="B8310" s="178" t="s">
        <v>58981</v>
      </c>
      <c r="C8310" s="178" t="s">
        <v>1381</v>
      </c>
      <c r="D8310" s="178" t="str">
        <f aca="false">IF(LEN(B8310)=2,C8310,"")</f>
        <v/>
      </c>
      <c r="E8310" s="178" t="str">
        <f aca="false">IF(LEN(B8310)=5,C8310,"")</f>
        <v/>
      </c>
      <c r="F8310" s="178" t="str">
        <f aca="false">IF(LEN(B8310)=13,C8310,"")</f>
        <v/>
      </c>
      <c r="H8310" s="178" t="s">
        <v>1381</v>
      </c>
    </row>
    <row r="8311" s="178" customFormat="true" ht="15" hidden="false" customHeight="false" outlineLevel="0" collapsed="false">
      <c r="A8311" s="178" t="n">
        <v>54723</v>
      </c>
      <c r="B8311" s="178" t="s">
        <v>58982</v>
      </c>
      <c r="C8311" s="178" t="s">
        <v>1381</v>
      </c>
      <c r="D8311" s="178" t="str">
        <f aca="false">IF(LEN(B8311)=2,C8311,"")</f>
        <v/>
      </c>
      <c r="E8311" s="178" t="str">
        <f aca="false">IF(LEN(B8311)=5,C8311,"")</f>
        <v/>
      </c>
      <c r="F8311" s="178" t="str">
        <f aca="false">IF(LEN(B8311)=13,C8311,"")</f>
        <v>Bandung</v>
      </c>
      <c r="G8311" s="178" t="s">
        <v>1381</v>
      </c>
      <c r="H8311" s="178" t="s">
        <v>1381</v>
      </c>
    </row>
    <row r="8312" s="178" customFormat="true" ht="15" hidden="false" customHeight="false" outlineLevel="0" collapsed="false">
      <c r="A8312" s="178" t="n">
        <v>54724</v>
      </c>
      <c r="B8312" s="178" t="s">
        <v>58983</v>
      </c>
      <c r="C8312" s="178" t="s">
        <v>58984</v>
      </c>
      <c r="D8312" s="178" t="str">
        <f aca="false">IF(LEN(B8312)=2,C8312,"")</f>
        <v/>
      </c>
      <c r="E8312" s="178" t="str">
        <f aca="false">IF(LEN(B8312)=5,C8312,"")</f>
        <v/>
      </c>
      <c r="F8312" s="178" t="str">
        <f aca="false">IF(LEN(B8312)=13,C8312,"")</f>
        <v>Mander</v>
      </c>
      <c r="G8312" s="178" t="s">
        <v>58984</v>
      </c>
      <c r="H8312" s="178" t="s">
        <v>1381</v>
      </c>
    </row>
    <row r="8313" s="178" customFormat="true" ht="15" hidden="false" customHeight="false" outlineLevel="0" collapsed="false">
      <c r="A8313" s="178" t="n">
        <v>54725</v>
      </c>
      <c r="B8313" s="178" t="s">
        <v>58985</v>
      </c>
      <c r="C8313" s="178" t="s">
        <v>58986</v>
      </c>
      <c r="D8313" s="178" t="str">
        <f aca="false">IF(LEN(B8313)=2,C8313,"")</f>
        <v/>
      </c>
      <c r="E8313" s="178" t="str">
        <f aca="false">IF(LEN(B8313)=5,C8313,"")</f>
        <v/>
      </c>
      <c r="F8313" s="178" t="str">
        <f aca="false">IF(LEN(B8313)=13,C8313,"")</f>
        <v>Penamping</v>
      </c>
      <c r="G8313" s="178" t="s">
        <v>58986</v>
      </c>
      <c r="H8313" s="178" t="s">
        <v>1381</v>
      </c>
    </row>
    <row r="8314" s="178" customFormat="true" ht="15" hidden="false" customHeight="false" outlineLevel="0" collapsed="false">
      <c r="A8314" s="178" t="n">
        <v>54726</v>
      </c>
      <c r="B8314" s="178" t="s">
        <v>58987</v>
      </c>
      <c r="C8314" s="178" t="s">
        <v>58988</v>
      </c>
      <c r="D8314" s="178" t="str">
        <f aca="false">IF(LEN(B8314)=2,C8314,"")</f>
        <v/>
      </c>
      <c r="E8314" s="178" t="str">
        <f aca="false">IF(LEN(B8314)=5,C8314,"")</f>
        <v/>
      </c>
      <c r="F8314" s="178" t="str">
        <f aca="false">IF(LEN(B8314)=13,C8314,"")</f>
        <v>Pangawinan</v>
      </c>
      <c r="G8314" s="178" t="s">
        <v>58988</v>
      </c>
      <c r="H8314" s="178" t="s">
        <v>1381</v>
      </c>
    </row>
    <row r="8315" s="178" customFormat="true" ht="15" hidden="false" customHeight="false" outlineLevel="0" collapsed="false">
      <c r="A8315" s="178" t="n">
        <v>54727</v>
      </c>
      <c r="B8315" s="178" t="s">
        <v>58989</v>
      </c>
      <c r="C8315" s="178" t="s">
        <v>56234</v>
      </c>
      <c r="D8315" s="178" t="str">
        <f aca="false">IF(LEN(B8315)=2,C8315,"")</f>
        <v/>
      </c>
      <c r="E8315" s="178" t="str">
        <f aca="false">IF(LEN(B8315)=5,C8315,"")</f>
        <v/>
      </c>
      <c r="F8315" s="178" t="str">
        <f aca="false">IF(LEN(B8315)=13,C8315,"")</f>
        <v>Malabar</v>
      </c>
      <c r="G8315" s="178" t="s">
        <v>56234</v>
      </c>
      <c r="H8315" s="178" t="s">
        <v>1381</v>
      </c>
    </row>
    <row r="8316" s="178" customFormat="true" ht="15" hidden="false" customHeight="false" outlineLevel="0" collapsed="false">
      <c r="A8316" s="178" t="n">
        <v>54728</v>
      </c>
      <c r="B8316" s="178" t="s">
        <v>58990</v>
      </c>
      <c r="C8316" s="178" t="s">
        <v>58991</v>
      </c>
      <c r="D8316" s="178" t="str">
        <f aca="false">IF(LEN(B8316)=2,C8316,"")</f>
        <v/>
      </c>
      <c r="E8316" s="178" t="str">
        <f aca="false">IF(LEN(B8316)=5,C8316,"")</f>
        <v/>
      </c>
      <c r="F8316" s="178" t="str">
        <f aca="false">IF(LEN(B8316)=13,C8316,"")</f>
        <v>Blokang</v>
      </c>
      <c r="G8316" s="178" t="s">
        <v>58991</v>
      </c>
      <c r="H8316" s="178" t="s">
        <v>1381</v>
      </c>
    </row>
    <row r="8317" s="178" customFormat="true" ht="15" hidden="false" customHeight="false" outlineLevel="0" collapsed="false">
      <c r="A8317" s="178" t="n">
        <v>54729</v>
      </c>
      <c r="B8317" s="178" t="s">
        <v>58992</v>
      </c>
      <c r="C8317" s="178" t="s">
        <v>46907</v>
      </c>
      <c r="D8317" s="178" t="str">
        <f aca="false">IF(LEN(B8317)=2,C8317,"")</f>
        <v/>
      </c>
      <c r="E8317" s="178" t="str">
        <f aca="false">IF(LEN(B8317)=5,C8317,"")</f>
        <v/>
      </c>
      <c r="F8317" s="178" t="str">
        <f aca="false">IF(LEN(B8317)=13,C8317,"")</f>
        <v>Babakan</v>
      </c>
      <c r="G8317" s="178" t="s">
        <v>46907</v>
      </c>
      <c r="H8317" s="178" t="s">
        <v>1381</v>
      </c>
    </row>
    <row r="8318" s="178" customFormat="true" ht="15" hidden="false" customHeight="false" outlineLevel="0" collapsed="false">
      <c r="A8318" s="178" t="n">
        <v>54730</v>
      </c>
      <c r="B8318" s="178" t="s">
        <v>58993</v>
      </c>
      <c r="C8318" s="178" t="s">
        <v>58994</v>
      </c>
      <c r="D8318" s="178" t="str">
        <f aca="false">IF(LEN(B8318)=2,C8318,"")</f>
        <v/>
      </c>
      <c r="E8318" s="178" t="str">
        <f aca="false">IF(LEN(B8318)=5,C8318,"")</f>
        <v/>
      </c>
      <c r="F8318" s="178" t="str">
        <f aca="false">IF(LEN(B8318)=13,C8318,"")</f>
        <v>Pringwulung</v>
      </c>
      <c r="G8318" s="178" t="s">
        <v>58994</v>
      </c>
      <c r="H8318" s="178" t="s">
        <v>1381</v>
      </c>
    </row>
    <row r="8319" s="178" customFormat="true" ht="15" hidden="false" customHeight="false" outlineLevel="0" collapsed="false">
      <c r="A8319" s="178" t="n">
        <v>54731</v>
      </c>
      <c r="B8319" s="178" t="s">
        <v>58995</v>
      </c>
      <c r="C8319" s="178" t="s">
        <v>58416</v>
      </c>
      <c r="D8319" s="178" t="str">
        <f aca="false">IF(LEN(B8319)=2,C8319,"")</f>
        <v/>
      </c>
      <c r="E8319" s="178" t="str">
        <f aca="false">IF(LEN(B8319)=5,C8319,"")</f>
        <v/>
      </c>
      <c r="F8319" s="178" t="str">
        <f aca="false">IF(LEN(B8319)=13,C8319,"")</f>
        <v/>
      </c>
      <c r="H8319" s="178" t="s">
        <v>58416</v>
      </c>
    </row>
    <row r="8320" s="178" customFormat="true" ht="15" hidden="false" customHeight="false" outlineLevel="0" collapsed="false">
      <c r="A8320" s="178" t="n">
        <v>54732</v>
      </c>
      <c r="B8320" s="178" t="s">
        <v>58996</v>
      </c>
      <c r="C8320" s="178" t="s">
        <v>58997</v>
      </c>
      <c r="D8320" s="178" t="str">
        <f aca="false">IF(LEN(B8320)=2,C8320,"")</f>
        <v/>
      </c>
      <c r="E8320" s="178" t="str">
        <f aca="false">IF(LEN(B8320)=5,C8320,"")</f>
        <v/>
      </c>
      <c r="F8320" s="178" t="str">
        <f aca="false">IF(LEN(B8320)=13,C8320,"")</f>
        <v>Kamaruton</v>
      </c>
      <c r="G8320" s="178" t="s">
        <v>58997</v>
      </c>
      <c r="H8320" s="178" t="s">
        <v>58416</v>
      </c>
    </row>
    <row r="8321" s="178" customFormat="true" ht="15" hidden="false" customHeight="false" outlineLevel="0" collapsed="false">
      <c r="A8321" s="178" t="n">
        <v>54733</v>
      </c>
      <c r="B8321" s="178" t="s">
        <v>58998</v>
      </c>
      <c r="C8321" s="178" t="s">
        <v>58999</v>
      </c>
      <c r="D8321" s="178" t="str">
        <f aca="false">IF(LEN(B8321)=2,C8321,"")</f>
        <v/>
      </c>
      <c r="E8321" s="178" t="str">
        <f aca="false">IF(LEN(B8321)=5,C8321,"")</f>
        <v/>
      </c>
      <c r="F8321" s="178" t="str">
        <f aca="false">IF(LEN(B8321)=13,C8321,"")</f>
        <v>Teras Bendung</v>
      </c>
      <c r="G8321" s="178" t="s">
        <v>58999</v>
      </c>
      <c r="H8321" s="178" t="s">
        <v>58416</v>
      </c>
    </row>
    <row r="8322" s="178" customFormat="true" ht="15" hidden="false" customHeight="false" outlineLevel="0" collapsed="false">
      <c r="A8322" s="178" t="n">
        <v>54734</v>
      </c>
      <c r="B8322" s="178" t="s">
        <v>59000</v>
      </c>
      <c r="C8322" s="178" t="s">
        <v>58416</v>
      </c>
      <c r="D8322" s="178" t="str">
        <f aca="false">IF(LEN(B8322)=2,C8322,"")</f>
        <v/>
      </c>
      <c r="E8322" s="178" t="str">
        <f aca="false">IF(LEN(B8322)=5,C8322,"")</f>
        <v/>
      </c>
      <c r="F8322" s="178" t="str">
        <f aca="false">IF(LEN(B8322)=13,C8322,"")</f>
        <v>Lebak Wangi</v>
      </c>
      <c r="G8322" s="178" t="s">
        <v>58416</v>
      </c>
      <c r="H8322" s="178" t="s">
        <v>58416</v>
      </c>
    </row>
    <row r="8323" s="178" customFormat="true" ht="15" hidden="false" customHeight="false" outlineLevel="0" collapsed="false">
      <c r="A8323" s="178" t="n">
        <v>54735</v>
      </c>
      <c r="B8323" s="178" t="s">
        <v>59001</v>
      </c>
      <c r="C8323" s="178" t="s">
        <v>59002</v>
      </c>
      <c r="D8323" s="178" t="str">
        <f aca="false">IF(LEN(B8323)=2,C8323,"")</f>
        <v/>
      </c>
      <c r="E8323" s="178" t="str">
        <f aca="false">IF(LEN(B8323)=5,C8323,"")</f>
        <v/>
      </c>
      <c r="F8323" s="178" t="str">
        <f aca="false">IF(LEN(B8323)=13,C8323,"")</f>
        <v>Lebak Kepuh</v>
      </c>
      <c r="G8323" s="178" t="s">
        <v>59002</v>
      </c>
      <c r="H8323" s="178" t="s">
        <v>58416</v>
      </c>
    </row>
    <row r="8324" s="178" customFormat="true" ht="15" hidden="false" customHeight="false" outlineLevel="0" collapsed="false">
      <c r="A8324" s="178" t="n">
        <v>54736</v>
      </c>
      <c r="B8324" s="178" t="s">
        <v>59003</v>
      </c>
      <c r="C8324" s="178" t="s">
        <v>59004</v>
      </c>
      <c r="D8324" s="178" t="str">
        <f aca="false">IF(LEN(B8324)=2,C8324,"")</f>
        <v/>
      </c>
      <c r="E8324" s="178" t="str">
        <f aca="false">IF(LEN(B8324)=5,C8324,"")</f>
        <v/>
      </c>
      <c r="F8324" s="178" t="str">
        <f aca="false">IF(LEN(B8324)=13,C8324,"")</f>
        <v>Kencana Harapan</v>
      </c>
      <c r="G8324" s="178" t="s">
        <v>59004</v>
      </c>
      <c r="H8324" s="178" t="s">
        <v>58416</v>
      </c>
    </row>
    <row r="8325" s="178" customFormat="true" ht="15" hidden="false" customHeight="false" outlineLevel="0" collapsed="false">
      <c r="A8325" s="178" t="n">
        <v>54737</v>
      </c>
      <c r="B8325" s="178" t="s">
        <v>59005</v>
      </c>
      <c r="C8325" s="178" t="s">
        <v>59006</v>
      </c>
      <c r="D8325" s="178" t="str">
        <f aca="false">IF(LEN(B8325)=2,C8325,"")</f>
        <v/>
      </c>
      <c r="E8325" s="178" t="str">
        <f aca="false">IF(LEN(B8325)=5,C8325,"")</f>
        <v/>
      </c>
      <c r="F8325" s="178" t="str">
        <f aca="false">IF(LEN(B8325)=13,C8325,"")</f>
        <v>Pegandikan</v>
      </c>
      <c r="G8325" s="178" t="s">
        <v>59006</v>
      </c>
      <c r="H8325" s="178" t="s">
        <v>58416</v>
      </c>
    </row>
    <row r="8326" s="178" customFormat="true" ht="15" hidden="false" customHeight="false" outlineLevel="0" collapsed="false">
      <c r="A8326" s="178" t="n">
        <v>54738</v>
      </c>
      <c r="B8326" s="178" t="s">
        <v>59007</v>
      </c>
      <c r="C8326" s="178" t="s">
        <v>50779</v>
      </c>
      <c r="D8326" s="178" t="str">
        <f aca="false">IF(LEN(B8326)=2,C8326,"")</f>
        <v/>
      </c>
      <c r="E8326" s="178" t="str">
        <f aca="false">IF(LEN(B8326)=5,C8326,"")</f>
        <v/>
      </c>
      <c r="F8326" s="178" t="str">
        <f aca="false">IF(LEN(B8326)=13,C8326,"")</f>
        <v>Purwadadi</v>
      </c>
      <c r="G8326" s="178" t="s">
        <v>50779</v>
      </c>
      <c r="H8326" s="178" t="s">
        <v>58416</v>
      </c>
    </row>
    <row r="8327" s="178" customFormat="true" ht="15" hidden="false" customHeight="false" outlineLevel="0" collapsed="false">
      <c r="A8327" s="178" t="n">
        <v>54739</v>
      </c>
      <c r="B8327" s="178" t="s">
        <v>59008</v>
      </c>
      <c r="C8327" s="178" t="s">
        <v>54829</v>
      </c>
      <c r="D8327" s="178" t="str">
        <f aca="false">IF(LEN(B8327)=2,C8327,"")</f>
        <v/>
      </c>
      <c r="E8327" s="178" t="str">
        <f aca="false">IF(LEN(B8327)=5,C8327,"")</f>
        <v/>
      </c>
      <c r="F8327" s="178" t="str">
        <f aca="false">IF(LEN(B8327)=13,C8327,"")</f>
        <v>Bolang</v>
      </c>
      <c r="G8327" s="178" t="s">
        <v>54829</v>
      </c>
      <c r="H8327" s="178" t="s">
        <v>58416</v>
      </c>
    </row>
    <row r="8328" s="178" customFormat="true" ht="15" hidden="false" customHeight="false" outlineLevel="0" collapsed="false">
      <c r="A8328" s="178" t="n">
        <v>54740</v>
      </c>
      <c r="B8328" s="178" t="s">
        <v>59009</v>
      </c>
      <c r="C8328" s="178" t="s">
        <v>59010</v>
      </c>
      <c r="D8328" s="178" t="str">
        <f aca="false">IF(LEN(B8328)=2,C8328,"")</f>
        <v/>
      </c>
      <c r="E8328" s="178" t="str">
        <f aca="false">IF(LEN(B8328)=5,C8328,"")</f>
        <v/>
      </c>
      <c r="F8328" s="178" t="str">
        <f aca="false">IF(LEN(B8328)=13,C8328,"")</f>
        <v>Tirem</v>
      </c>
      <c r="G8328" s="178" t="s">
        <v>59010</v>
      </c>
      <c r="H8328" s="178" t="s">
        <v>58416</v>
      </c>
    </row>
    <row r="8329" s="178" customFormat="true" ht="15" hidden="false" customHeight="false" outlineLevel="0" collapsed="false">
      <c r="A8329" s="178" t="n">
        <v>54741</v>
      </c>
      <c r="B8329" s="178" t="s">
        <v>59011</v>
      </c>
      <c r="C8329" s="178" t="s">
        <v>59012</v>
      </c>
      <c r="D8329" s="178" t="str">
        <f aca="false">IF(LEN(B8329)=2,C8329,"")</f>
        <v/>
      </c>
      <c r="E8329" s="178" t="str">
        <f aca="false">IF(LEN(B8329)=5,C8329,"")</f>
        <v/>
      </c>
      <c r="F8329" s="178" t="str">
        <f aca="false">IF(LEN(B8329)=13,C8329,"")</f>
        <v>Kebonratu</v>
      </c>
      <c r="G8329" s="178" t="s">
        <v>59012</v>
      </c>
      <c r="H8329" s="178" t="s">
        <v>58416</v>
      </c>
    </row>
    <row r="8330" s="178" customFormat="true" ht="15" hidden="false" customHeight="false" outlineLevel="0" collapsed="false">
      <c r="A8330" s="178" t="n">
        <v>54742</v>
      </c>
      <c r="B8330" s="178" t="s">
        <v>59013</v>
      </c>
      <c r="C8330" s="178" t="s">
        <v>59014</v>
      </c>
      <c r="D8330" s="178" t="str">
        <f aca="false">IF(LEN(B8330)=2,C8330,"")</f>
        <v/>
      </c>
      <c r="E8330" s="178" t="str">
        <f aca="false">IF(LEN(B8330)=5,C8330,"")</f>
        <v>KOTA TANGERANG</v>
      </c>
      <c r="F8330" s="178" t="str">
        <f aca="false">IF(LEN(B8330)=13,C8330,"")</f>
        <v/>
      </c>
    </row>
    <row r="8331" s="178" customFormat="true" ht="15" hidden="false" customHeight="false" outlineLevel="0" collapsed="false">
      <c r="A8331" s="178" t="n">
        <v>54743</v>
      </c>
      <c r="B8331" s="178" t="s">
        <v>59015</v>
      </c>
      <c r="C8331" s="178" t="s">
        <v>84</v>
      </c>
      <c r="D8331" s="178" t="str">
        <f aca="false">IF(LEN(B8331)=2,C8331,"")</f>
        <v/>
      </c>
      <c r="E8331" s="178" t="str">
        <f aca="false">IF(LEN(B8331)=5,C8331,"")</f>
        <v/>
      </c>
      <c r="F8331" s="178" t="str">
        <f aca="false">IF(LEN(B8331)=13,C8331,"")</f>
        <v/>
      </c>
      <c r="H8331" s="178" t="s">
        <v>84</v>
      </c>
    </row>
    <row r="8332" s="178" customFormat="true" ht="15" hidden="false" customHeight="false" outlineLevel="0" collapsed="false">
      <c r="A8332" s="178" t="n">
        <v>54744</v>
      </c>
      <c r="B8332" s="178" t="s">
        <v>59016</v>
      </c>
      <c r="C8332" s="178" t="s">
        <v>47156</v>
      </c>
      <c r="D8332" s="178" t="str">
        <f aca="false">IF(LEN(B8332)=2,C8332,"")</f>
        <v/>
      </c>
      <c r="E8332" s="178" t="str">
        <f aca="false">IF(LEN(B8332)=5,C8332,"")</f>
        <v/>
      </c>
      <c r="F8332" s="178" t="str">
        <f aca="false">IF(LEN(B8332)=13,C8332,"")</f>
        <v>Sukarasa</v>
      </c>
      <c r="G8332" s="178" t="s">
        <v>47156</v>
      </c>
      <c r="H8332" s="178" t="s">
        <v>84</v>
      </c>
    </row>
    <row r="8333" s="178" customFormat="true" ht="15" hidden="false" customHeight="false" outlineLevel="0" collapsed="false">
      <c r="A8333" s="178" t="n">
        <v>54745</v>
      </c>
      <c r="B8333" s="178" t="s">
        <v>59017</v>
      </c>
      <c r="C8333" s="178" t="s">
        <v>50139</v>
      </c>
      <c r="D8333" s="178" t="str">
        <f aca="false">IF(LEN(B8333)=2,C8333,"")</f>
        <v/>
      </c>
      <c r="E8333" s="178" t="str">
        <f aca="false">IF(LEN(B8333)=5,C8333,"")</f>
        <v/>
      </c>
      <c r="F8333" s="178" t="str">
        <f aca="false">IF(LEN(B8333)=13,C8333,"")</f>
        <v>Sukaasih</v>
      </c>
      <c r="G8333" s="178" t="s">
        <v>50139</v>
      </c>
      <c r="H8333" s="178" t="s">
        <v>84</v>
      </c>
    </row>
    <row r="8334" s="178" customFormat="true" ht="15" hidden="false" customHeight="false" outlineLevel="0" collapsed="false">
      <c r="A8334" s="178" t="n">
        <v>54746</v>
      </c>
      <c r="B8334" s="178" t="s">
        <v>59018</v>
      </c>
      <c r="C8334" s="178" t="s">
        <v>45944</v>
      </c>
      <c r="D8334" s="178" t="str">
        <f aca="false">IF(LEN(B8334)=2,C8334,"")</f>
        <v/>
      </c>
      <c r="E8334" s="178" t="str">
        <f aca="false">IF(LEN(B8334)=5,C8334,"")</f>
        <v/>
      </c>
      <c r="F8334" s="178" t="str">
        <f aca="false">IF(LEN(B8334)=13,C8334,"")</f>
        <v>Tanah Tinggi</v>
      </c>
      <c r="G8334" s="178" t="s">
        <v>45944</v>
      </c>
      <c r="H8334" s="178" t="s">
        <v>84</v>
      </c>
    </row>
    <row r="8335" s="178" customFormat="true" ht="15" hidden="false" customHeight="false" outlineLevel="0" collapsed="false">
      <c r="A8335" s="178" t="n">
        <v>54747</v>
      </c>
      <c r="B8335" s="178" t="s">
        <v>59019</v>
      </c>
      <c r="C8335" s="178" t="s">
        <v>59020</v>
      </c>
      <c r="D8335" s="178" t="str">
        <f aca="false">IF(LEN(B8335)=2,C8335,"")</f>
        <v/>
      </c>
      <c r="E8335" s="178" t="str">
        <f aca="false">IF(LEN(B8335)=5,C8335,"")</f>
        <v/>
      </c>
      <c r="F8335" s="178" t="str">
        <f aca="false">IF(LEN(B8335)=13,C8335,"")</f>
        <v>Buaran Indah</v>
      </c>
      <c r="G8335" s="178" t="s">
        <v>59020</v>
      </c>
      <c r="H8335" s="178" t="s">
        <v>84</v>
      </c>
    </row>
    <row r="8336" s="178" customFormat="true" ht="15" hidden="false" customHeight="false" outlineLevel="0" collapsed="false">
      <c r="A8336" s="178" t="n">
        <v>54748</v>
      </c>
      <c r="B8336" s="178" t="s">
        <v>59021</v>
      </c>
      <c r="C8336" s="178" t="s">
        <v>59022</v>
      </c>
      <c r="D8336" s="178" t="str">
        <f aca="false">IF(LEN(B8336)=2,C8336,"")</f>
        <v/>
      </c>
      <c r="E8336" s="178" t="str">
        <f aca="false">IF(LEN(B8336)=5,C8336,"")</f>
        <v/>
      </c>
      <c r="F8336" s="178" t="str">
        <f aca="false">IF(LEN(B8336)=13,C8336,"")</f>
        <v>Cikokol</v>
      </c>
      <c r="G8336" s="178" t="s">
        <v>59022</v>
      </c>
      <c r="H8336" s="178" t="s">
        <v>84</v>
      </c>
    </row>
    <row r="8337" s="178" customFormat="true" ht="15" hidden="false" customHeight="false" outlineLevel="0" collapsed="false">
      <c r="A8337" s="178" t="n">
        <v>54749</v>
      </c>
      <c r="B8337" s="178" t="s">
        <v>59023</v>
      </c>
      <c r="C8337" s="178" t="s">
        <v>59024</v>
      </c>
      <c r="D8337" s="178" t="str">
        <f aca="false">IF(LEN(B8337)=2,C8337,"")</f>
        <v/>
      </c>
      <c r="E8337" s="178" t="str">
        <f aca="false">IF(LEN(B8337)=5,C8337,"")</f>
        <v/>
      </c>
      <c r="F8337" s="178" t="str">
        <f aca="false">IF(LEN(B8337)=13,C8337,"")</f>
        <v>Kelapa Indah</v>
      </c>
      <c r="G8337" s="178" t="s">
        <v>59024</v>
      </c>
      <c r="H8337" s="178" t="s">
        <v>84</v>
      </c>
    </row>
    <row r="8338" s="178" customFormat="true" ht="15" hidden="false" customHeight="false" outlineLevel="0" collapsed="false">
      <c r="A8338" s="178" t="n">
        <v>54750</v>
      </c>
      <c r="B8338" s="178" t="s">
        <v>59025</v>
      </c>
      <c r="C8338" s="178" t="s">
        <v>12751</v>
      </c>
      <c r="D8338" s="178" t="str">
        <f aca="false">IF(LEN(B8338)=2,C8338,"")</f>
        <v/>
      </c>
      <c r="E8338" s="178" t="str">
        <f aca="false">IF(LEN(B8338)=5,C8338,"")</f>
        <v/>
      </c>
      <c r="F8338" s="178" t="str">
        <f aca="false">IF(LEN(B8338)=13,C8338,"")</f>
        <v>Sukasari</v>
      </c>
      <c r="G8338" s="178" t="s">
        <v>12751</v>
      </c>
      <c r="H8338" s="178" t="s">
        <v>84</v>
      </c>
    </row>
    <row r="8339" s="178" customFormat="true" ht="15" hidden="false" customHeight="false" outlineLevel="0" collapsed="false">
      <c r="A8339" s="178" t="n">
        <v>54751</v>
      </c>
      <c r="B8339" s="178" t="s">
        <v>59026</v>
      </c>
      <c r="C8339" s="178" t="s">
        <v>46907</v>
      </c>
      <c r="D8339" s="178" t="str">
        <f aca="false">IF(LEN(B8339)=2,C8339,"")</f>
        <v/>
      </c>
      <c r="E8339" s="178" t="str">
        <f aca="false">IF(LEN(B8339)=5,C8339,"")</f>
        <v/>
      </c>
      <c r="F8339" s="178" t="str">
        <f aca="false">IF(LEN(B8339)=13,C8339,"")</f>
        <v>Babakan</v>
      </c>
      <c r="G8339" s="178" t="s">
        <v>46907</v>
      </c>
      <c r="H8339" s="178" t="s">
        <v>84</v>
      </c>
    </row>
    <row r="8340" s="178" customFormat="true" ht="15" hidden="false" customHeight="false" outlineLevel="0" collapsed="false">
      <c r="A8340" s="178" t="n">
        <v>54752</v>
      </c>
      <c r="B8340" s="178" t="s">
        <v>59027</v>
      </c>
      <c r="C8340" s="178" t="s">
        <v>59028</v>
      </c>
      <c r="D8340" s="178" t="str">
        <f aca="false">IF(LEN(B8340)=2,C8340,"")</f>
        <v/>
      </c>
      <c r="E8340" s="178" t="str">
        <f aca="false">IF(LEN(B8340)=5,C8340,"")</f>
        <v/>
      </c>
      <c r="F8340" s="178" t="str">
        <f aca="false">IF(LEN(B8340)=13,C8340,"")</f>
        <v/>
      </c>
      <c r="H8340" s="178" t="s">
        <v>59028</v>
      </c>
    </row>
    <row r="8341" s="178" customFormat="true" ht="15" hidden="false" customHeight="false" outlineLevel="0" collapsed="false">
      <c r="A8341" s="178" t="n">
        <v>54753</v>
      </c>
      <c r="B8341" s="178" t="s">
        <v>59029</v>
      </c>
      <c r="C8341" s="178" t="s">
        <v>59030</v>
      </c>
      <c r="D8341" s="178" t="str">
        <f aca="false">IF(LEN(B8341)=2,C8341,"")</f>
        <v/>
      </c>
      <c r="E8341" s="178" t="str">
        <f aca="false">IF(LEN(B8341)=5,C8341,"")</f>
        <v/>
      </c>
      <c r="F8341" s="178" t="str">
        <f aca="false">IF(LEN(B8341)=13,C8341,"")</f>
        <v>Keroncong</v>
      </c>
      <c r="G8341" s="178" t="s">
        <v>59030</v>
      </c>
      <c r="H8341" s="178" t="s">
        <v>59028</v>
      </c>
    </row>
    <row r="8342" s="178" customFormat="true" ht="15" hidden="false" customHeight="false" outlineLevel="0" collapsed="false">
      <c r="A8342" s="178" t="n">
        <v>54754</v>
      </c>
      <c r="B8342" s="178" t="s">
        <v>59031</v>
      </c>
      <c r="C8342" s="178" t="s">
        <v>57462</v>
      </c>
      <c r="D8342" s="178" t="str">
        <f aca="false">IF(LEN(B8342)=2,C8342,"")</f>
        <v/>
      </c>
      <c r="E8342" s="178" t="str">
        <f aca="false">IF(LEN(B8342)=5,C8342,"")</f>
        <v/>
      </c>
      <c r="F8342" s="178" t="str">
        <f aca="false">IF(LEN(B8342)=13,C8342,"")</f>
        <v>Jatake</v>
      </c>
      <c r="G8342" s="178" t="s">
        <v>57462</v>
      </c>
      <c r="H8342" s="178" t="s">
        <v>59028</v>
      </c>
    </row>
    <row r="8343" s="178" customFormat="true" ht="15" hidden="false" customHeight="false" outlineLevel="0" collapsed="false">
      <c r="A8343" s="178" t="n">
        <v>54755</v>
      </c>
      <c r="B8343" s="178" t="s">
        <v>59032</v>
      </c>
      <c r="C8343" s="178" t="s">
        <v>56004</v>
      </c>
      <c r="D8343" s="178" t="str">
        <f aca="false">IF(LEN(B8343)=2,C8343,"")</f>
        <v/>
      </c>
      <c r="E8343" s="178" t="str">
        <f aca="false">IF(LEN(B8343)=5,C8343,"")</f>
        <v/>
      </c>
      <c r="F8343" s="178" t="str">
        <f aca="false">IF(LEN(B8343)=13,C8343,"")</f>
        <v>Pasir Jaya</v>
      </c>
      <c r="G8343" s="178" t="s">
        <v>56004</v>
      </c>
      <c r="H8343" s="178" t="s">
        <v>59028</v>
      </c>
    </row>
    <row r="8344" s="178" customFormat="true" ht="15" hidden="false" customHeight="false" outlineLevel="0" collapsed="false">
      <c r="A8344" s="178" t="n">
        <v>54756</v>
      </c>
      <c r="B8344" s="178" t="s">
        <v>59033</v>
      </c>
      <c r="C8344" s="178" t="s">
        <v>48269</v>
      </c>
      <c r="D8344" s="178" t="str">
        <f aca="false">IF(LEN(B8344)=2,C8344,"")</f>
        <v/>
      </c>
      <c r="E8344" s="178" t="str">
        <f aca="false">IF(LEN(B8344)=5,C8344,"")</f>
        <v/>
      </c>
      <c r="F8344" s="178" t="str">
        <f aca="false">IF(LEN(B8344)=13,C8344,"")</f>
        <v>Gandasari</v>
      </c>
      <c r="G8344" s="178" t="s">
        <v>48269</v>
      </c>
      <c r="H8344" s="178" t="s">
        <v>59028</v>
      </c>
    </row>
    <row r="8345" s="178" customFormat="true" ht="15" hidden="false" customHeight="false" outlineLevel="0" collapsed="false">
      <c r="A8345" s="178" t="n">
        <v>54757</v>
      </c>
      <c r="B8345" s="178" t="s">
        <v>59034</v>
      </c>
      <c r="C8345" s="178" t="s">
        <v>59035</v>
      </c>
      <c r="D8345" s="178" t="str">
        <f aca="false">IF(LEN(B8345)=2,C8345,"")</f>
        <v/>
      </c>
      <c r="E8345" s="178" t="str">
        <f aca="false">IF(LEN(B8345)=5,C8345,"")</f>
        <v/>
      </c>
      <c r="F8345" s="178" t="str">
        <f aca="false">IF(LEN(B8345)=13,C8345,"")</f>
        <v>Manis Jaya</v>
      </c>
      <c r="G8345" s="178" t="s">
        <v>59035</v>
      </c>
      <c r="H8345" s="178" t="s">
        <v>59028</v>
      </c>
    </row>
    <row r="8346" s="178" customFormat="true" ht="15" hidden="false" customHeight="false" outlineLevel="0" collapsed="false">
      <c r="A8346" s="178" t="n">
        <v>54758</v>
      </c>
      <c r="B8346" s="178" t="s">
        <v>59036</v>
      </c>
      <c r="C8346" s="178" t="s">
        <v>59037</v>
      </c>
      <c r="D8346" s="178" t="str">
        <f aca="false">IF(LEN(B8346)=2,C8346,"")</f>
        <v/>
      </c>
      <c r="E8346" s="178" t="str">
        <f aca="false">IF(LEN(B8346)=5,C8346,"")</f>
        <v/>
      </c>
      <c r="F8346" s="178" t="str">
        <f aca="false">IF(LEN(B8346)=13,C8346,"")</f>
        <v>Alam Jaya</v>
      </c>
      <c r="G8346" s="178" t="s">
        <v>59037</v>
      </c>
      <c r="H8346" s="178" t="s">
        <v>59028</v>
      </c>
    </row>
    <row r="8347" s="178" customFormat="true" ht="15" hidden="false" customHeight="false" outlineLevel="0" collapsed="false">
      <c r="A8347" s="178" t="n">
        <v>54759</v>
      </c>
      <c r="B8347" s="178" t="s">
        <v>59038</v>
      </c>
      <c r="C8347" s="178" t="s">
        <v>59039</v>
      </c>
      <c r="D8347" s="178" t="str">
        <f aca="false">IF(LEN(B8347)=2,C8347,"")</f>
        <v/>
      </c>
      <c r="E8347" s="178" t="str">
        <f aca="false">IF(LEN(B8347)=5,C8347,"")</f>
        <v/>
      </c>
      <c r="F8347" s="178" t="str">
        <f aca="false">IF(LEN(B8347)=13,C8347,"")</f>
        <v/>
      </c>
      <c r="H8347" s="178" t="s">
        <v>59039</v>
      </c>
    </row>
    <row r="8348" s="178" customFormat="true" ht="15" hidden="false" customHeight="false" outlineLevel="0" collapsed="false">
      <c r="A8348" s="178" t="n">
        <v>54760</v>
      </c>
      <c r="B8348" s="178" t="s">
        <v>59040</v>
      </c>
      <c r="C8348" s="178" t="s">
        <v>59039</v>
      </c>
      <c r="D8348" s="178" t="str">
        <f aca="false">IF(LEN(B8348)=2,C8348,"")</f>
        <v/>
      </c>
      <c r="E8348" s="178" t="str">
        <f aca="false">IF(LEN(B8348)=5,C8348,"")</f>
        <v/>
      </c>
      <c r="F8348" s="178" t="str">
        <f aca="false">IF(LEN(B8348)=13,C8348,"")</f>
        <v>Batuceper</v>
      </c>
      <c r="G8348" s="178" t="s">
        <v>59039</v>
      </c>
      <c r="H8348" s="178" t="s">
        <v>59039</v>
      </c>
    </row>
    <row r="8349" s="178" customFormat="true" ht="15" hidden="false" customHeight="false" outlineLevel="0" collapsed="false">
      <c r="A8349" s="178" t="n">
        <v>54761</v>
      </c>
      <c r="B8349" s="178" t="s">
        <v>59041</v>
      </c>
      <c r="C8349" s="178" t="s">
        <v>52787</v>
      </c>
      <c r="D8349" s="178" t="str">
        <f aca="false">IF(LEN(B8349)=2,C8349,"")</f>
        <v/>
      </c>
      <c r="E8349" s="178" t="str">
        <f aca="false">IF(LEN(B8349)=5,C8349,"")</f>
        <v/>
      </c>
      <c r="F8349" s="178" t="str">
        <f aca="false">IF(LEN(B8349)=13,C8349,"")</f>
        <v>Batujaya</v>
      </c>
      <c r="G8349" s="178" t="s">
        <v>52787</v>
      </c>
      <c r="H8349" s="178" t="s">
        <v>59039</v>
      </c>
    </row>
    <row r="8350" s="178" customFormat="true" ht="15" hidden="false" customHeight="false" outlineLevel="0" collapsed="false">
      <c r="A8350" s="178" t="n">
        <v>54762</v>
      </c>
      <c r="B8350" s="178" t="s">
        <v>59042</v>
      </c>
      <c r="C8350" s="178" t="s">
        <v>59043</v>
      </c>
      <c r="D8350" s="178" t="str">
        <f aca="false">IF(LEN(B8350)=2,C8350,"")</f>
        <v/>
      </c>
      <c r="E8350" s="178" t="str">
        <f aca="false">IF(LEN(B8350)=5,C8350,"")</f>
        <v/>
      </c>
      <c r="F8350" s="178" t="str">
        <f aca="false">IF(LEN(B8350)=13,C8350,"")</f>
        <v>Poris Gaga</v>
      </c>
      <c r="G8350" s="178" t="s">
        <v>59043</v>
      </c>
      <c r="H8350" s="178" t="s">
        <v>59039</v>
      </c>
    </row>
    <row r="8351" s="178" customFormat="true" ht="15" hidden="false" customHeight="false" outlineLevel="0" collapsed="false">
      <c r="A8351" s="178" t="n">
        <v>54763</v>
      </c>
      <c r="B8351" s="178" t="s">
        <v>59044</v>
      </c>
      <c r="C8351" s="178" t="s">
        <v>59045</v>
      </c>
      <c r="D8351" s="178" t="str">
        <f aca="false">IF(LEN(B8351)=2,C8351,"")</f>
        <v/>
      </c>
      <c r="E8351" s="178" t="str">
        <f aca="false">IF(LEN(B8351)=5,C8351,"")</f>
        <v/>
      </c>
      <c r="F8351" s="178" t="str">
        <f aca="false">IF(LEN(B8351)=13,C8351,"")</f>
        <v>Poris Gaga Baru</v>
      </c>
      <c r="G8351" s="178" t="s">
        <v>59045</v>
      </c>
      <c r="H8351" s="178" t="s">
        <v>59039</v>
      </c>
    </row>
    <row r="8352" s="178" customFormat="true" ht="15" hidden="false" customHeight="false" outlineLevel="0" collapsed="false">
      <c r="A8352" s="178" t="n">
        <v>54764</v>
      </c>
      <c r="B8352" s="178" t="s">
        <v>59046</v>
      </c>
      <c r="C8352" s="178" t="s">
        <v>59047</v>
      </c>
      <c r="D8352" s="178" t="str">
        <f aca="false">IF(LEN(B8352)=2,C8352,"")</f>
        <v/>
      </c>
      <c r="E8352" s="178" t="str">
        <f aca="false">IF(LEN(B8352)=5,C8352,"")</f>
        <v/>
      </c>
      <c r="F8352" s="178" t="str">
        <f aca="false">IF(LEN(B8352)=13,C8352,"")</f>
        <v>Kebon Besar</v>
      </c>
      <c r="G8352" s="178" t="s">
        <v>59047</v>
      </c>
      <c r="H8352" s="178" t="s">
        <v>59039</v>
      </c>
    </row>
    <row r="8353" s="178" customFormat="true" ht="15" hidden="false" customHeight="false" outlineLevel="0" collapsed="false">
      <c r="A8353" s="178" t="n">
        <v>54765</v>
      </c>
      <c r="B8353" s="178" t="s">
        <v>59048</v>
      </c>
      <c r="C8353" s="178" t="s">
        <v>54336</v>
      </c>
      <c r="D8353" s="178" t="str">
        <f aca="false">IF(LEN(B8353)=2,C8353,"")</f>
        <v/>
      </c>
      <c r="E8353" s="178" t="str">
        <f aca="false">IF(LEN(B8353)=5,C8353,"")</f>
        <v/>
      </c>
      <c r="F8353" s="178" t="str">
        <f aca="false">IF(LEN(B8353)=13,C8353,"")</f>
        <v>Batusari</v>
      </c>
      <c r="G8353" s="178" t="s">
        <v>54336</v>
      </c>
      <c r="H8353" s="178" t="s">
        <v>59039</v>
      </c>
    </row>
    <row r="8354" s="178" customFormat="true" ht="15" hidden="false" customHeight="false" outlineLevel="0" collapsed="false">
      <c r="A8354" s="178" t="n">
        <v>54766</v>
      </c>
      <c r="B8354" s="178" t="s">
        <v>59049</v>
      </c>
      <c r="C8354" s="178" t="s">
        <v>59050</v>
      </c>
      <c r="D8354" s="178" t="str">
        <f aca="false">IF(LEN(B8354)=2,C8354,"")</f>
        <v/>
      </c>
      <c r="E8354" s="178" t="str">
        <f aca="false">IF(LEN(B8354)=5,C8354,"")</f>
        <v/>
      </c>
      <c r="F8354" s="178" t="str">
        <f aca="false">IF(LEN(B8354)=13,C8354,"")</f>
        <v>Poris Jaya</v>
      </c>
      <c r="G8354" s="178" t="s">
        <v>59050</v>
      </c>
      <c r="H8354" s="178" t="s">
        <v>59039</v>
      </c>
    </row>
    <row r="8355" s="178" customFormat="true" ht="15" hidden="false" customHeight="false" outlineLevel="0" collapsed="false">
      <c r="A8355" s="178" t="n">
        <v>54767</v>
      </c>
      <c r="B8355" s="178" t="s">
        <v>59051</v>
      </c>
      <c r="C8355" s="178" t="s">
        <v>47490</v>
      </c>
      <c r="D8355" s="178" t="str">
        <f aca="false">IF(LEN(B8355)=2,C8355,"")</f>
        <v/>
      </c>
      <c r="E8355" s="178" t="str">
        <f aca="false">IF(LEN(B8355)=5,C8355,"")</f>
        <v/>
      </c>
      <c r="F8355" s="178" t="str">
        <f aca="false">IF(LEN(B8355)=13,C8355,"")</f>
        <v/>
      </c>
      <c r="H8355" s="178" t="s">
        <v>47490</v>
      </c>
    </row>
    <row r="8356" s="178" customFormat="true" ht="15" hidden="false" customHeight="false" outlineLevel="0" collapsed="false">
      <c r="A8356" s="178" t="n">
        <v>54768</v>
      </c>
      <c r="B8356" s="178" t="s">
        <v>59052</v>
      </c>
      <c r="C8356" s="178" t="s">
        <v>54028</v>
      </c>
      <c r="D8356" s="178" t="str">
        <f aca="false">IF(LEN(B8356)=2,C8356,"")</f>
        <v/>
      </c>
      <c r="E8356" s="178" t="str">
        <f aca="false">IF(LEN(B8356)=5,C8356,"")</f>
        <v/>
      </c>
      <c r="F8356" s="178" t="str">
        <f aca="false">IF(LEN(B8356)=13,C8356,"")</f>
        <v>Belendung</v>
      </c>
      <c r="G8356" s="178" t="s">
        <v>54028</v>
      </c>
      <c r="H8356" s="178" t="s">
        <v>47490</v>
      </c>
    </row>
    <row r="8357" s="178" customFormat="true" ht="15" hidden="false" customHeight="false" outlineLevel="0" collapsed="false">
      <c r="A8357" s="178" t="n">
        <v>54769</v>
      </c>
      <c r="B8357" s="178" t="s">
        <v>59053</v>
      </c>
      <c r="C8357" s="178" t="s">
        <v>59054</v>
      </c>
      <c r="D8357" s="178" t="str">
        <f aca="false">IF(LEN(B8357)=2,C8357,"")</f>
        <v/>
      </c>
      <c r="E8357" s="178" t="str">
        <f aca="false">IF(LEN(B8357)=5,C8357,"")</f>
        <v/>
      </c>
      <c r="F8357" s="178" t="str">
        <f aca="false">IF(LEN(B8357)=13,C8357,"")</f>
        <v>Jurumudi</v>
      </c>
      <c r="G8357" s="178" t="s">
        <v>59054</v>
      </c>
      <c r="H8357" s="178" t="s">
        <v>47490</v>
      </c>
    </row>
    <row r="8358" s="178" customFormat="true" ht="15" hidden="false" customHeight="false" outlineLevel="0" collapsed="false">
      <c r="A8358" s="178" t="n">
        <v>54770</v>
      </c>
      <c r="B8358" s="178" t="s">
        <v>59055</v>
      </c>
      <c r="C8358" s="178" t="s">
        <v>47490</v>
      </c>
      <c r="D8358" s="178" t="str">
        <f aca="false">IF(LEN(B8358)=2,C8358,"")</f>
        <v/>
      </c>
      <c r="E8358" s="178" t="str">
        <f aca="false">IF(LEN(B8358)=5,C8358,"")</f>
        <v/>
      </c>
      <c r="F8358" s="178" t="str">
        <f aca="false">IF(LEN(B8358)=13,C8358,"")</f>
        <v>Benda</v>
      </c>
      <c r="G8358" s="178" t="s">
        <v>47490</v>
      </c>
      <c r="H8358" s="178" t="s">
        <v>47490</v>
      </c>
    </row>
    <row r="8359" s="178" customFormat="true" ht="15" hidden="false" customHeight="false" outlineLevel="0" collapsed="false">
      <c r="A8359" s="178" t="n">
        <v>54771</v>
      </c>
      <c r="B8359" s="178" t="s">
        <v>59056</v>
      </c>
      <c r="C8359" s="178" t="s">
        <v>59057</v>
      </c>
      <c r="D8359" s="178" t="str">
        <f aca="false">IF(LEN(B8359)=2,C8359,"")</f>
        <v/>
      </c>
      <c r="E8359" s="178" t="str">
        <f aca="false">IF(LEN(B8359)=5,C8359,"")</f>
        <v/>
      </c>
      <c r="F8359" s="178" t="str">
        <f aca="false">IF(LEN(B8359)=13,C8359,"")</f>
        <v>Pajang</v>
      </c>
      <c r="G8359" s="178" t="s">
        <v>59057</v>
      </c>
      <c r="H8359" s="178" t="s">
        <v>47490</v>
      </c>
    </row>
    <row r="8360" s="178" customFormat="true" ht="15" hidden="false" customHeight="false" outlineLevel="0" collapsed="false">
      <c r="A8360" s="178" t="n">
        <v>54772</v>
      </c>
      <c r="B8360" s="178" t="s">
        <v>59058</v>
      </c>
      <c r="C8360" s="178" t="s">
        <v>59059</v>
      </c>
      <c r="D8360" s="178" t="str">
        <f aca="false">IF(LEN(B8360)=2,C8360,"")</f>
        <v/>
      </c>
      <c r="E8360" s="178" t="str">
        <f aca="false">IF(LEN(B8360)=5,C8360,"")</f>
        <v/>
      </c>
      <c r="F8360" s="178" t="str">
        <f aca="false">IF(LEN(B8360)=13,C8360,"")</f>
        <v>Jurumudi Baru</v>
      </c>
      <c r="G8360" s="178" t="s">
        <v>59059</v>
      </c>
      <c r="H8360" s="178" t="s">
        <v>47490</v>
      </c>
    </row>
    <row r="8361" s="178" customFormat="true" ht="15" hidden="false" customHeight="false" outlineLevel="0" collapsed="false">
      <c r="A8361" s="178" t="n">
        <v>54773</v>
      </c>
      <c r="B8361" s="178" t="s">
        <v>59060</v>
      </c>
      <c r="C8361" s="178" t="s">
        <v>12472</v>
      </c>
      <c r="D8361" s="178" t="str">
        <f aca="false">IF(LEN(B8361)=2,C8361,"")</f>
        <v/>
      </c>
      <c r="E8361" s="178" t="str">
        <f aca="false">IF(LEN(B8361)=5,C8361,"")</f>
        <v/>
      </c>
      <c r="F8361" s="178" t="str">
        <f aca="false">IF(LEN(B8361)=13,C8361,"")</f>
        <v/>
      </c>
      <c r="H8361" s="178" t="s">
        <v>12472</v>
      </c>
    </row>
    <row r="8362" s="178" customFormat="true" ht="15" hidden="false" customHeight="false" outlineLevel="0" collapsed="false">
      <c r="A8362" s="178" t="n">
        <v>54774</v>
      </c>
      <c r="B8362" s="178" t="s">
        <v>59061</v>
      </c>
      <c r="C8362" s="178" t="s">
        <v>12472</v>
      </c>
      <c r="D8362" s="178" t="str">
        <f aca="false">IF(LEN(B8362)=2,C8362,"")</f>
        <v/>
      </c>
      <c r="E8362" s="178" t="str">
        <f aca="false">IF(LEN(B8362)=5,C8362,"")</f>
        <v/>
      </c>
      <c r="F8362" s="178" t="str">
        <f aca="false">IF(LEN(B8362)=13,C8362,"")</f>
        <v>Cipondoh</v>
      </c>
      <c r="G8362" s="178" t="s">
        <v>12472</v>
      </c>
      <c r="H8362" s="178" t="s">
        <v>12472</v>
      </c>
    </row>
    <row r="8363" s="178" customFormat="true" ht="15" hidden="false" customHeight="false" outlineLevel="0" collapsed="false">
      <c r="A8363" s="178" t="n">
        <v>54775</v>
      </c>
      <c r="B8363" s="178" t="s">
        <v>59062</v>
      </c>
      <c r="C8363" s="178" t="s">
        <v>59063</v>
      </c>
      <c r="D8363" s="178" t="str">
        <f aca="false">IF(LEN(B8363)=2,C8363,"")</f>
        <v/>
      </c>
      <c r="E8363" s="178" t="str">
        <f aca="false">IF(LEN(B8363)=5,C8363,"")</f>
        <v/>
      </c>
      <c r="F8363" s="178" t="str">
        <f aca="false">IF(LEN(B8363)=13,C8363,"")</f>
        <v>Cipondoh Makmur</v>
      </c>
      <c r="G8363" s="178" t="s">
        <v>59063</v>
      </c>
      <c r="H8363" s="178" t="s">
        <v>12472</v>
      </c>
    </row>
    <row r="8364" s="178" customFormat="true" ht="15" hidden="false" customHeight="false" outlineLevel="0" collapsed="false">
      <c r="A8364" s="178" t="n">
        <v>54776</v>
      </c>
      <c r="B8364" s="178" t="s">
        <v>59064</v>
      </c>
      <c r="C8364" s="178" t="s">
        <v>59065</v>
      </c>
      <c r="D8364" s="178" t="str">
        <f aca="false">IF(LEN(B8364)=2,C8364,"")</f>
        <v/>
      </c>
      <c r="E8364" s="178" t="str">
        <f aca="false">IF(LEN(B8364)=5,C8364,"")</f>
        <v/>
      </c>
      <c r="F8364" s="178" t="str">
        <f aca="false">IF(LEN(B8364)=13,C8364,"")</f>
        <v>Cipondoh Indah</v>
      </c>
      <c r="G8364" s="178" t="s">
        <v>59065</v>
      </c>
      <c r="H8364" s="178" t="s">
        <v>12472</v>
      </c>
    </row>
    <row r="8365" s="178" customFormat="true" ht="15" hidden="false" customHeight="false" outlineLevel="0" collapsed="false">
      <c r="A8365" s="178" t="n">
        <v>54777</v>
      </c>
      <c r="B8365" s="178" t="s">
        <v>59066</v>
      </c>
      <c r="C8365" s="178" t="s">
        <v>59067</v>
      </c>
      <c r="D8365" s="178" t="str">
        <f aca="false">IF(LEN(B8365)=2,C8365,"")</f>
        <v/>
      </c>
      <c r="E8365" s="178" t="str">
        <f aca="false">IF(LEN(B8365)=5,C8365,"")</f>
        <v/>
      </c>
      <c r="F8365" s="178" t="str">
        <f aca="false">IF(LEN(B8365)=13,C8365,"")</f>
        <v>Gondrong</v>
      </c>
      <c r="G8365" s="178" t="s">
        <v>59067</v>
      </c>
      <c r="H8365" s="178" t="s">
        <v>12472</v>
      </c>
    </row>
    <row r="8366" s="178" customFormat="true" ht="15" hidden="false" customHeight="false" outlineLevel="0" collapsed="false">
      <c r="A8366" s="178" t="n">
        <v>54778</v>
      </c>
      <c r="B8366" s="178" t="s">
        <v>59068</v>
      </c>
      <c r="C8366" s="178" t="s">
        <v>51802</v>
      </c>
      <c r="D8366" s="178" t="str">
        <f aca="false">IF(LEN(B8366)=2,C8366,"")</f>
        <v/>
      </c>
      <c r="E8366" s="178" t="str">
        <f aca="false">IF(LEN(B8366)=5,C8366,"")</f>
        <v/>
      </c>
      <c r="F8366" s="178" t="str">
        <f aca="false">IF(LEN(B8366)=13,C8366,"")</f>
        <v>Kenanga</v>
      </c>
      <c r="G8366" s="178" t="s">
        <v>51802</v>
      </c>
      <c r="H8366" s="178" t="s">
        <v>12472</v>
      </c>
    </row>
    <row r="8367" s="178" customFormat="true" ht="15" hidden="false" customHeight="false" outlineLevel="0" collapsed="false">
      <c r="A8367" s="178" t="n">
        <v>54779</v>
      </c>
      <c r="B8367" s="178" t="s">
        <v>59069</v>
      </c>
      <c r="C8367" s="178" t="s">
        <v>47051</v>
      </c>
      <c r="D8367" s="178" t="str">
        <f aca="false">IF(LEN(B8367)=2,C8367,"")</f>
        <v/>
      </c>
      <c r="E8367" s="178" t="str">
        <f aca="false">IF(LEN(B8367)=5,C8367,"")</f>
        <v/>
      </c>
      <c r="F8367" s="178" t="str">
        <f aca="false">IF(LEN(B8367)=13,C8367,"")</f>
        <v>Petir</v>
      </c>
      <c r="G8367" s="178" t="s">
        <v>47051</v>
      </c>
      <c r="H8367" s="178" t="s">
        <v>12472</v>
      </c>
    </row>
    <row r="8368" s="178" customFormat="true" ht="15" hidden="false" customHeight="false" outlineLevel="0" collapsed="false">
      <c r="A8368" s="178" t="n">
        <v>54780</v>
      </c>
      <c r="B8368" s="178" t="s">
        <v>59070</v>
      </c>
      <c r="C8368" s="178" t="s">
        <v>58147</v>
      </c>
      <c r="D8368" s="178" t="str">
        <f aca="false">IF(LEN(B8368)=2,C8368,"")</f>
        <v/>
      </c>
      <c r="E8368" s="178" t="str">
        <f aca="false">IF(LEN(B8368)=5,C8368,"")</f>
        <v/>
      </c>
      <c r="F8368" s="178" t="str">
        <f aca="false">IF(LEN(B8368)=13,C8368,"")</f>
        <v>Ketapang</v>
      </c>
      <c r="G8368" s="178" t="s">
        <v>58147</v>
      </c>
      <c r="H8368" s="178" t="s">
        <v>12472</v>
      </c>
    </row>
    <row r="8369" s="178" customFormat="true" ht="15" hidden="false" customHeight="false" outlineLevel="0" collapsed="false">
      <c r="A8369" s="178" t="n">
        <v>54781</v>
      </c>
      <c r="B8369" s="178" t="s">
        <v>59071</v>
      </c>
      <c r="C8369" s="178" t="s">
        <v>59072</v>
      </c>
      <c r="D8369" s="178" t="str">
        <f aca="false">IF(LEN(B8369)=2,C8369,"")</f>
        <v/>
      </c>
      <c r="E8369" s="178" t="str">
        <f aca="false">IF(LEN(B8369)=5,C8369,"")</f>
        <v/>
      </c>
      <c r="F8369" s="178" t="str">
        <f aca="false">IF(LEN(B8369)=13,C8369,"")</f>
        <v>Poris Plawad</v>
      </c>
      <c r="G8369" s="178" t="s">
        <v>59072</v>
      </c>
      <c r="H8369" s="178" t="s">
        <v>12472</v>
      </c>
    </row>
    <row r="8370" s="178" customFormat="true" ht="15" hidden="false" customHeight="false" outlineLevel="0" collapsed="false">
      <c r="A8370" s="178" t="n">
        <v>54782</v>
      </c>
      <c r="B8370" s="178" t="s">
        <v>59073</v>
      </c>
      <c r="C8370" s="178" t="s">
        <v>59074</v>
      </c>
      <c r="D8370" s="178" t="str">
        <f aca="false">IF(LEN(B8370)=2,C8370,"")</f>
        <v/>
      </c>
      <c r="E8370" s="178" t="str">
        <f aca="false">IF(LEN(B8370)=5,C8370,"")</f>
        <v/>
      </c>
      <c r="F8370" s="178" t="str">
        <f aca="false">IF(LEN(B8370)=13,C8370,"")</f>
        <v>Poris Plawad Utara</v>
      </c>
      <c r="G8370" s="178" t="s">
        <v>59074</v>
      </c>
      <c r="H8370" s="178" t="s">
        <v>12472</v>
      </c>
    </row>
    <row r="8371" s="178" customFormat="true" ht="15" hidden="false" customHeight="false" outlineLevel="0" collapsed="false">
      <c r="A8371" s="178" t="n">
        <v>54783</v>
      </c>
      <c r="B8371" s="178" t="s">
        <v>59075</v>
      </c>
      <c r="C8371" s="178" t="s">
        <v>59076</v>
      </c>
      <c r="D8371" s="178" t="str">
        <f aca="false">IF(LEN(B8371)=2,C8371,"")</f>
        <v/>
      </c>
      <c r="E8371" s="178" t="str">
        <f aca="false">IF(LEN(B8371)=5,C8371,"")</f>
        <v/>
      </c>
      <c r="F8371" s="178" t="str">
        <f aca="false">IF(LEN(B8371)=13,C8371,"")</f>
        <v>Poris Plawad Indah</v>
      </c>
      <c r="G8371" s="178" t="s">
        <v>59076</v>
      </c>
      <c r="H8371" s="178" t="s">
        <v>12472</v>
      </c>
    </row>
    <row r="8372" s="178" customFormat="true" ht="15" hidden="false" customHeight="false" outlineLevel="0" collapsed="false">
      <c r="A8372" s="178" t="n">
        <v>54784</v>
      </c>
      <c r="B8372" s="178" t="s">
        <v>59077</v>
      </c>
      <c r="C8372" s="178" t="s">
        <v>193</v>
      </c>
      <c r="D8372" s="178" t="str">
        <f aca="false">IF(LEN(B8372)=2,C8372,"")</f>
        <v/>
      </c>
      <c r="E8372" s="178" t="str">
        <f aca="false">IF(LEN(B8372)=5,C8372,"")</f>
        <v/>
      </c>
      <c r="F8372" s="178" t="str">
        <f aca="false">IF(LEN(B8372)=13,C8372,"")</f>
        <v/>
      </c>
      <c r="H8372" s="178" t="s">
        <v>193</v>
      </c>
    </row>
    <row r="8373" s="178" customFormat="true" ht="15" hidden="false" customHeight="false" outlineLevel="0" collapsed="false">
      <c r="A8373" s="178" t="n">
        <v>54785</v>
      </c>
      <c r="B8373" s="178" t="s">
        <v>59078</v>
      </c>
      <c r="C8373" s="178" t="s">
        <v>1283</v>
      </c>
      <c r="D8373" s="178" t="str">
        <f aca="false">IF(LEN(B8373)=2,C8373,"")</f>
        <v/>
      </c>
      <c r="E8373" s="178" t="str">
        <f aca="false">IF(LEN(B8373)=5,C8373,"")</f>
        <v/>
      </c>
      <c r="F8373" s="178" t="str">
        <f aca="false">IF(LEN(B8373)=13,C8373,"")</f>
        <v>Paninggilan</v>
      </c>
      <c r="G8373" s="178" t="s">
        <v>1283</v>
      </c>
      <c r="H8373" s="178" t="s">
        <v>193</v>
      </c>
    </row>
    <row r="8374" s="178" customFormat="true" ht="15" hidden="false" customHeight="false" outlineLevel="0" collapsed="false">
      <c r="A8374" s="178" t="n">
        <v>54786</v>
      </c>
      <c r="B8374" s="178" t="s">
        <v>59079</v>
      </c>
      <c r="C8374" s="178" t="s">
        <v>192</v>
      </c>
      <c r="D8374" s="178" t="str">
        <f aca="false">IF(LEN(B8374)=2,C8374,"")</f>
        <v/>
      </c>
      <c r="E8374" s="178" t="str">
        <f aca="false">IF(LEN(B8374)=5,C8374,"")</f>
        <v/>
      </c>
      <c r="F8374" s="178" t="str">
        <f aca="false">IF(LEN(B8374)=13,C8374,"")</f>
        <v>Sudimara Barat</v>
      </c>
      <c r="G8374" s="178" t="s">
        <v>192</v>
      </c>
      <c r="H8374" s="178" t="s">
        <v>193</v>
      </c>
    </row>
    <row r="8375" s="178" customFormat="true" ht="15" hidden="false" customHeight="false" outlineLevel="0" collapsed="false">
      <c r="A8375" s="178" t="n">
        <v>54787</v>
      </c>
      <c r="B8375" s="178" t="s">
        <v>59080</v>
      </c>
      <c r="C8375" s="178" t="s">
        <v>15304</v>
      </c>
      <c r="D8375" s="178" t="str">
        <f aca="false">IF(LEN(B8375)=2,C8375,"")</f>
        <v/>
      </c>
      <c r="E8375" s="178" t="str">
        <f aca="false">IF(LEN(B8375)=5,C8375,"")</f>
        <v/>
      </c>
      <c r="F8375" s="178" t="str">
        <f aca="false">IF(LEN(B8375)=13,C8375,"")</f>
        <v>Sudimara Timur</v>
      </c>
      <c r="G8375" s="178" t="s">
        <v>15304</v>
      </c>
      <c r="H8375" s="178" t="s">
        <v>193</v>
      </c>
    </row>
    <row r="8376" s="178" customFormat="true" ht="15" hidden="false" customHeight="false" outlineLevel="0" collapsed="false">
      <c r="A8376" s="178" t="n">
        <v>54788</v>
      </c>
      <c r="B8376" s="178" t="s">
        <v>59081</v>
      </c>
      <c r="C8376" s="178" t="s">
        <v>848</v>
      </c>
      <c r="D8376" s="178" t="str">
        <f aca="false">IF(LEN(B8376)=2,C8376,"")</f>
        <v/>
      </c>
      <c r="E8376" s="178" t="str">
        <f aca="false">IF(LEN(B8376)=5,C8376,"")</f>
        <v/>
      </c>
      <c r="F8376" s="178" t="str">
        <f aca="false">IF(LEN(B8376)=13,C8376,"")</f>
        <v>Tajur</v>
      </c>
      <c r="G8376" s="178" t="s">
        <v>848</v>
      </c>
      <c r="H8376" s="178" t="s">
        <v>193</v>
      </c>
    </row>
    <row r="8377" s="178" customFormat="true" ht="15" hidden="false" customHeight="false" outlineLevel="0" collapsed="false">
      <c r="A8377" s="178" t="n">
        <v>54789</v>
      </c>
      <c r="B8377" s="178" t="s">
        <v>59082</v>
      </c>
      <c r="C8377" s="178" t="s">
        <v>2044</v>
      </c>
      <c r="D8377" s="178" t="str">
        <f aca="false">IF(LEN(B8377)=2,C8377,"")</f>
        <v/>
      </c>
      <c r="E8377" s="178" t="str">
        <f aca="false">IF(LEN(B8377)=5,C8377,"")</f>
        <v/>
      </c>
      <c r="F8377" s="178" t="str">
        <f aca="false">IF(LEN(B8377)=13,C8377,"")</f>
        <v>Parung Serab</v>
      </c>
      <c r="G8377" s="178" t="s">
        <v>2044</v>
      </c>
      <c r="H8377" s="178" t="s">
        <v>193</v>
      </c>
    </row>
    <row r="8378" s="178" customFormat="true" ht="15" hidden="false" customHeight="false" outlineLevel="0" collapsed="false">
      <c r="A8378" s="178" t="n">
        <v>54790</v>
      </c>
      <c r="B8378" s="178" t="s">
        <v>59083</v>
      </c>
      <c r="C8378" s="178" t="s">
        <v>17234</v>
      </c>
      <c r="D8378" s="178" t="str">
        <f aca="false">IF(LEN(B8378)=2,C8378,"")</f>
        <v/>
      </c>
      <c r="E8378" s="178" t="str">
        <f aca="false">IF(LEN(B8378)=5,C8378,"")</f>
        <v/>
      </c>
      <c r="F8378" s="178" t="str">
        <f aca="false">IF(LEN(B8378)=13,C8378,"")</f>
        <v>Sudimara Jaya</v>
      </c>
      <c r="G8378" s="178" t="s">
        <v>17234</v>
      </c>
      <c r="H8378" s="178" t="s">
        <v>193</v>
      </c>
    </row>
    <row r="8379" s="178" customFormat="true" ht="15" hidden="false" customHeight="false" outlineLevel="0" collapsed="false">
      <c r="A8379" s="178" t="n">
        <v>54791</v>
      </c>
      <c r="B8379" s="178" t="s">
        <v>59084</v>
      </c>
      <c r="C8379" s="178" t="s">
        <v>59085</v>
      </c>
      <c r="D8379" s="178" t="str">
        <f aca="false">IF(LEN(B8379)=2,C8379,"")</f>
        <v/>
      </c>
      <c r="E8379" s="178" t="str">
        <f aca="false">IF(LEN(B8379)=5,C8379,"")</f>
        <v/>
      </c>
      <c r="F8379" s="178" t="str">
        <f aca="false">IF(LEN(B8379)=13,C8379,"")</f>
        <v>Sudimara Selatan</v>
      </c>
      <c r="G8379" s="178" t="s">
        <v>59085</v>
      </c>
      <c r="H8379" s="178" t="s">
        <v>193</v>
      </c>
    </row>
    <row r="8380" s="178" customFormat="true" ht="15" hidden="false" customHeight="false" outlineLevel="0" collapsed="false">
      <c r="A8380" s="178" t="n">
        <v>54792</v>
      </c>
      <c r="B8380" s="178" t="s">
        <v>59086</v>
      </c>
      <c r="C8380" s="178" t="s">
        <v>3339</v>
      </c>
      <c r="D8380" s="178" t="str">
        <f aca="false">IF(LEN(B8380)=2,C8380,"")</f>
        <v/>
      </c>
      <c r="E8380" s="178" t="str">
        <f aca="false">IF(LEN(B8380)=5,C8380,"")</f>
        <v/>
      </c>
      <c r="F8380" s="178" t="str">
        <f aca="false">IF(LEN(B8380)=13,C8380,"")</f>
        <v>Paninggilan Utara</v>
      </c>
      <c r="G8380" s="178" t="s">
        <v>3339</v>
      </c>
      <c r="H8380" s="178" t="s">
        <v>193</v>
      </c>
    </row>
    <row r="8381" s="178" customFormat="true" ht="15" hidden="false" customHeight="false" outlineLevel="0" collapsed="false">
      <c r="A8381" s="178" t="n">
        <v>54793</v>
      </c>
      <c r="B8381" s="178" t="s">
        <v>59087</v>
      </c>
      <c r="C8381" s="178" t="s">
        <v>10743</v>
      </c>
      <c r="D8381" s="178" t="str">
        <f aca="false">IF(LEN(B8381)=2,C8381,"")</f>
        <v/>
      </c>
      <c r="E8381" s="178" t="str">
        <f aca="false">IF(LEN(B8381)=5,C8381,"")</f>
        <v/>
      </c>
      <c r="F8381" s="178" t="str">
        <f aca="false">IF(LEN(B8381)=13,C8381,"")</f>
        <v/>
      </c>
      <c r="H8381" s="178" t="s">
        <v>10743</v>
      </c>
    </row>
    <row r="8382" s="178" customFormat="true" ht="15" hidden="false" customHeight="false" outlineLevel="0" collapsed="false">
      <c r="A8382" s="178" t="n">
        <v>54794</v>
      </c>
      <c r="B8382" s="178" t="s">
        <v>59088</v>
      </c>
      <c r="C8382" s="178" t="s">
        <v>10743</v>
      </c>
      <c r="D8382" s="178" t="str">
        <f aca="false">IF(LEN(B8382)=2,C8382,"")</f>
        <v/>
      </c>
      <c r="E8382" s="178" t="str">
        <f aca="false">IF(LEN(B8382)=5,C8382,"")</f>
        <v/>
      </c>
      <c r="F8382" s="178" t="str">
        <f aca="false">IF(LEN(B8382)=13,C8382,"")</f>
        <v>Karawaci</v>
      </c>
      <c r="G8382" s="178" t="s">
        <v>10743</v>
      </c>
      <c r="H8382" s="178" t="s">
        <v>10743</v>
      </c>
    </row>
    <row r="8383" s="178" customFormat="true" ht="15" hidden="false" customHeight="false" outlineLevel="0" collapsed="false">
      <c r="A8383" s="178" t="n">
        <v>54795</v>
      </c>
      <c r="B8383" s="178" t="s">
        <v>59089</v>
      </c>
      <c r="C8383" s="178" t="s">
        <v>59090</v>
      </c>
      <c r="D8383" s="178" t="str">
        <f aca="false">IF(LEN(B8383)=2,C8383,"")</f>
        <v/>
      </c>
      <c r="E8383" s="178" t="str">
        <f aca="false">IF(LEN(B8383)=5,C8383,"")</f>
        <v/>
      </c>
      <c r="F8383" s="178" t="str">
        <f aca="false">IF(LEN(B8383)=13,C8383,"")</f>
        <v>Bojong Jaya</v>
      </c>
      <c r="G8383" s="178" t="s">
        <v>59090</v>
      </c>
      <c r="H8383" s="178" t="s">
        <v>10743</v>
      </c>
    </row>
    <row r="8384" s="178" customFormat="true" ht="15" hidden="false" customHeight="false" outlineLevel="0" collapsed="false">
      <c r="A8384" s="178" t="n">
        <v>54796</v>
      </c>
      <c r="B8384" s="178" t="s">
        <v>59091</v>
      </c>
      <c r="C8384" s="178" t="s">
        <v>10744</v>
      </c>
      <c r="D8384" s="178" t="str">
        <f aca="false">IF(LEN(B8384)=2,C8384,"")</f>
        <v/>
      </c>
      <c r="E8384" s="178" t="str">
        <f aca="false">IF(LEN(B8384)=5,C8384,"")</f>
        <v/>
      </c>
      <c r="F8384" s="178" t="str">
        <f aca="false">IF(LEN(B8384)=13,C8384,"")</f>
        <v>Karawaci Baru</v>
      </c>
      <c r="G8384" s="178" t="s">
        <v>10744</v>
      </c>
      <c r="H8384" s="178" t="s">
        <v>10743</v>
      </c>
    </row>
    <row r="8385" s="178" customFormat="true" ht="15" hidden="false" customHeight="false" outlineLevel="0" collapsed="false">
      <c r="A8385" s="178" t="n">
        <v>54797</v>
      </c>
      <c r="B8385" s="178" t="s">
        <v>59092</v>
      </c>
      <c r="C8385" s="178" t="s">
        <v>59093</v>
      </c>
      <c r="D8385" s="178" t="str">
        <f aca="false">IF(LEN(B8385)=2,C8385,"")</f>
        <v/>
      </c>
      <c r="E8385" s="178" t="str">
        <f aca="false">IF(LEN(B8385)=5,C8385,"")</f>
        <v/>
      </c>
      <c r="F8385" s="178" t="str">
        <f aca="false">IF(LEN(B8385)=13,C8385,"")</f>
        <v>Nusa Jaya</v>
      </c>
      <c r="G8385" s="178" t="s">
        <v>59093</v>
      </c>
      <c r="H8385" s="178" t="s">
        <v>10743</v>
      </c>
    </row>
    <row r="8386" s="178" customFormat="true" ht="15" hidden="false" customHeight="false" outlineLevel="0" collapsed="false">
      <c r="A8386" s="178" t="n">
        <v>54798</v>
      </c>
      <c r="B8386" s="178" t="s">
        <v>59094</v>
      </c>
      <c r="C8386" s="178" t="s">
        <v>59095</v>
      </c>
      <c r="D8386" s="178" t="str">
        <f aca="false">IF(LEN(B8386)=2,C8386,"")</f>
        <v/>
      </c>
      <c r="E8386" s="178" t="str">
        <f aca="false">IF(LEN(B8386)=5,C8386,"")</f>
        <v/>
      </c>
      <c r="F8386" s="178" t="str">
        <f aca="false">IF(LEN(B8386)=13,C8386,"")</f>
        <v>Cimone</v>
      </c>
      <c r="G8386" s="178" t="s">
        <v>59095</v>
      </c>
      <c r="H8386" s="178" t="s">
        <v>10743</v>
      </c>
    </row>
    <row r="8387" s="178" customFormat="true" ht="15" hidden="false" customHeight="false" outlineLevel="0" collapsed="false">
      <c r="A8387" s="178" t="n">
        <v>54799</v>
      </c>
      <c r="B8387" s="178" t="s">
        <v>59096</v>
      </c>
      <c r="C8387" s="178" t="s">
        <v>59097</v>
      </c>
      <c r="D8387" s="178" t="str">
        <f aca="false">IF(LEN(B8387)=2,C8387,"")</f>
        <v/>
      </c>
      <c r="E8387" s="178" t="str">
        <f aca="false">IF(LEN(B8387)=5,C8387,"")</f>
        <v/>
      </c>
      <c r="F8387" s="178" t="str">
        <f aca="false">IF(LEN(B8387)=13,C8387,"")</f>
        <v>Cimone Jaya</v>
      </c>
      <c r="G8387" s="178" t="s">
        <v>59097</v>
      </c>
      <c r="H8387" s="178" t="s">
        <v>10743</v>
      </c>
    </row>
    <row r="8388" s="178" customFormat="true" ht="15" hidden="false" customHeight="false" outlineLevel="0" collapsed="false">
      <c r="A8388" s="178" t="n">
        <v>54800</v>
      </c>
      <c r="B8388" s="178" t="s">
        <v>59098</v>
      </c>
      <c r="C8388" s="178" t="s">
        <v>19008</v>
      </c>
      <c r="D8388" s="178" t="str">
        <f aca="false">IF(LEN(B8388)=2,C8388,"")</f>
        <v/>
      </c>
      <c r="E8388" s="178" t="str">
        <f aca="false">IF(LEN(B8388)=5,C8388,"")</f>
        <v/>
      </c>
      <c r="F8388" s="178" t="str">
        <f aca="false">IF(LEN(B8388)=13,C8388,"")</f>
        <v>Pabuaran</v>
      </c>
      <c r="G8388" s="178" t="s">
        <v>19008</v>
      </c>
      <c r="H8388" s="178" t="s">
        <v>10743</v>
      </c>
    </row>
    <row r="8389" s="178" customFormat="true" ht="15" hidden="false" customHeight="false" outlineLevel="0" collapsed="false">
      <c r="A8389" s="178" t="n">
        <v>54801</v>
      </c>
      <c r="B8389" s="178" t="s">
        <v>59099</v>
      </c>
      <c r="C8389" s="178" t="s">
        <v>59100</v>
      </c>
      <c r="D8389" s="178" t="str">
        <f aca="false">IF(LEN(B8389)=2,C8389,"")</f>
        <v/>
      </c>
      <c r="E8389" s="178" t="str">
        <f aca="false">IF(LEN(B8389)=5,C8389,"")</f>
        <v/>
      </c>
      <c r="F8389" s="178" t="str">
        <f aca="false">IF(LEN(B8389)=13,C8389,"")</f>
        <v>Sumur Pacing</v>
      </c>
      <c r="G8389" s="178" t="s">
        <v>59100</v>
      </c>
      <c r="H8389" s="178" t="s">
        <v>10743</v>
      </c>
    </row>
    <row r="8390" s="178" customFormat="true" ht="15" hidden="false" customHeight="false" outlineLevel="0" collapsed="false">
      <c r="A8390" s="178" t="n">
        <v>54802</v>
      </c>
      <c r="B8390" s="178" t="s">
        <v>59101</v>
      </c>
      <c r="C8390" s="178" t="s">
        <v>50310</v>
      </c>
      <c r="D8390" s="178" t="str">
        <f aca="false">IF(LEN(B8390)=2,C8390,"")</f>
        <v/>
      </c>
      <c r="E8390" s="178" t="str">
        <f aca="false">IF(LEN(B8390)=5,C8390,"")</f>
        <v/>
      </c>
      <c r="F8390" s="178" t="str">
        <f aca="false">IF(LEN(B8390)=13,C8390,"")</f>
        <v>Bugel</v>
      </c>
      <c r="G8390" s="178" t="s">
        <v>50310</v>
      </c>
      <c r="H8390" s="178" t="s">
        <v>10743</v>
      </c>
    </row>
    <row r="8391" s="178" customFormat="true" ht="15" hidden="false" customHeight="false" outlineLevel="0" collapsed="false">
      <c r="A8391" s="178" t="n">
        <v>54803</v>
      </c>
      <c r="B8391" s="178" t="s">
        <v>59102</v>
      </c>
      <c r="C8391" s="178" t="s">
        <v>48413</v>
      </c>
      <c r="D8391" s="178" t="str">
        <f aca="false">IF(LEN(B8391)=2,C8391,"")</f>
        <v/>
      </c>
      <c r="E8391" s="178" t="str">
        <f aca="false">IF(LEN(B8391)=5,C8391,"")</f>
        <v/>
      </c>
      <c r="F8391" s="178" t="str">
        <f aca="false">IF(LEN(B8391)=13,C8391,"")</f>
        <v>Margasari</v>
      </c>
      <c r="G8391" s="178" t="s">
        <v>48413</v>
      </c>
      <c r="H8391" s="178" t="s">
        <v>10743</v>
      </c>
    </row>
    <row r="8392" s="178" customFormat="true" ht="15" hidden="false" customHeight="false" outlineLevel="0" collapsed="false">
      <c r="A8392" s="178" t="n">
        <v>54804</v>
      </c>
      <c r="B8392" s="178" t="s">
        <v>59103</v>
      </c>
      <c r="C8392" s="178" t="s">
        <v>59104</v>
      </c>
      <c r="D8392" s="178" t="str">
        <f aca="false">IF(LEN(B8392)=2,C8392,"")</f>
        <v/>
      </c>
      <c r="E8392" s="178" t="str">
        <f aca="false">IF(LEN(B8392)=5,C8392,"")</f>
        <v/>
      </c>
      <c r="F8392" s="178" t="str">
        <f aca="false">IF(LEN(B8392)=13,C8392,"")</f>
        <v>Pabuaran Tumpeng</v>
      </c>
      <c r="G8392" s="178" t="s">
        <v>59104</v>
      </c>
      <c r="H8392" s="178" t="s">
        <v>10743</v>
      </c>
    </row>
    <row r="8393" s="178" customFormat="true" ht="15" hidden="false" customHeight="false" outlineLevel="0" collapsed="false">
      <c r="A8393" s="178" t="n">
        <v>54805</v>
      </c>
      <c r="B8393" s="178" t="s">
        <v>59105</v>
      </c>
      <c r="C8393" s="178" t="s">
        <v>59106</v>
      </c>
      <c r="D8393" s="178" t="str">
        <f aca="false">IF(LEN(B8393)=2,C8393,"")</f>
        <v/>
      </c>
      <c r="E8393" s="178" t="str">
        <f aca="false">IF(LEN(B8393)=5,C8393,"")</f>
        <v/>
      </c>
      <c r="F8393" s="178" t="str">
        <f aca="false">IF(LEN(B8393)=13,C8393,"")</f>
        <v>Nambo Jaya</v>
      </c>
      <c r="G8393" s="178" t="s">
        <v>59106</v>
      </c>
      <c r="H8393" s="178" t="s">
        <v>10743</v>
      </c>
    </row>
    <row r="8394" s="178" customFormat="true" ht="15" hidden="false" customHeight="false" outlineLevel="0" collapsed="false">
      <c r="A8394" s="178" t="n">
        <v>54806</v>
      </c>
      <c r="B8394" s="178" t="s">
        <v>59107</v>
      </c>
      <c r="C8394" s="178" t="s">
        <v>59108</v>
      </c>
      <c r="D8394" s="178" t="str">
        <f aca="false">IF(LEN(B8394)=2,C8394,"")</f>
        <v/>
      </c>
      <c r="E8394" s="178" t="str">
        <f aca="false">IF(LEN(B8394)=5,C8394,"")</f>
        <v/>
      </c>
      <c r="F8394" s="178" t="str">
        <f aca="false">IF(LEN(B8394)=13,C8394,"")</f>
        <v>Gerendeng</v>
      </c>
      <c r="G8394" s="178" t="s">
        <v>59108</v>
      </c>
      <c r="H8394" s="178" t="s">
        <v>10743</v>
      </c>
    </row>
    <row r="8395" s="178" customFormat="true" ht="15" hidden="false" customHeight="false" outlineLevel="0" collapsed="false">
      <c r="A8395" s="178" t="n">
        <v>54807</v>
      </c>
      <c r="B8395" s="178" t="s">
        <v>59109</v>
      </c>
      <c r="C8395" s="178" t="s">
        <v>46573</v>
      </c>
      <c r="D8395" s="178" t="str">
        <f aca="false">IF(LEN(B8395)=2,C8395,"")</f>
        <v/>
      </c>
      <c r="E8395" s="178" t="str">
        <f aca="false">IF(LEN(B8395)=5,C8395,"")</f>
        <v/>
      </c>
      <c r="F8395" s="178" t="str">
        <f aca="false">IF(LEN(B8395)=13,C8395,"")</f>
        <v>Sukajadi</v>
      </c>
      <c r="G8395" s="178" t="s">
        <v>46573</v>
      </c>
      <c r="H8395" s="178" t="s">
        <v>10743</v>
      </c>
    </row>
    <row r="8396" s="178" customFormat="true" ht="15" hidden="false" customHeight="false" outlineLevel="0" collapsed="false">
      <c r="A8396" s="178" t="n">
        <v>54808</v>
      </c>
      <c r="B8396" s="178" t="s">
        <v>59110</v>
      </c>
      <c r="C8396" s="178" t="s">
        <v>45867</v>
      </c>
      <c r="D8396" s="178" t="str">
        <f aca="false">IF(LEN(B8396)=2,C8396,"")</f>
        <v/>
      </c>
      <c r="E8396" s="178" t="str">
        <f aca="false">IF(LEN(B8396)=5,C8396,"")</f>
        <v/>
      </c>
      <c r="F8396" s="178" t="str">
        <f aca="false">IF(LEN(B8396)=13,C8396,"")</f>
        <v>Pasar Baru</v>
      </c>
      <c r="G8396" s="178" t="s">
        <v>45867</v>
      </c>
      <c r="H8396" s="178" t="s">
        <v>10743</v>
      </c>
    </row>
    <row r="8397" s="178" customFormat="true" ht="15" hidden="false" customHeight="false" outlineLevel="0" collapsed="false">
      <c r="A8397" s="178" t="n">
        <v>54809</v>
      </c>
      <c r="B8397" s="178" t="s">
        <v>59111</v>
      </c>
      <c r="C8397" s="178" t="s">
        <v>59112</v>
      </c>
      <c r="D8397" s="178" t="str">
        <f aca="false">IF(LEN(B8397)=2,C8397,"")</f>
        <v/>
      </c>
      <c r="E8397" s="178" t="str">
        <f aca="false">IF(LEN(B8397)=5,C8397,"")</f>
        <v/>
      </c>
      <c r="F8397" s="178" t="str">
        <f aca="false">IF(LEN(B8397)=13,C8397,"")</f>
        <v>Koang Jaya</v>
      </c>
      <c r="G8397" s="178" t="s">
        <v>59112</v>
      </c>
      <c r="H8397" s="178" t="s">
        <v>10743</v>
      </c>
    </row>
    <row r="8398" s="178" customFormat="true" ht="15" hidden="false" customHeight="false" outlineLevel="0" collapsed="false">
      <c r="A8398" s="178" t="n">
        <v>54810</v>
      </c>
      <c r="B8398" s="178" t="s">
        <v>59113</v>
      </c>
      <c r="C8398" s="178" t="s">
        <v>59114</v>
      </c>
      <c r="D8398" s="178" t="str">
        <f aca="false">IF(LEN(B8398)=2,C8398,"")</f>
        <v/>
      </c>
      <c r="E8398" s="178" t="str">
        <f aca="false">IF(LEN(B8398)=5,C8398,"")</f>
        <v/>
      </c>
      <c r="F8398" s="178" t="str">
        <f aca="false">IF(LEN(B8398)=13,C8398,"")</f>
        <v/>
      </c>
      <c r="H8398" s="178" t="s">
        <v>59114</v>
      </c>
    </row>
    <row r="8399" s="178" customFormat="true" ht="15" hidden="false" customHeight="false" outlineLevel="0" collapsed="false">
      <c r="A8399" s="178" t="n">
        <v>54811</v>
      </c>
      <c r="B8399" s="178" t="s">
        <v>59115</v>
      </c>
      <c r="C8399" s="178" t="s">
        <v>59114</v>
      </c>
      <c r="D8399" s="178" t="str">
        <f aca="false">IF(LEN(B8399)=2,C8399,"")</f>
        <v/>
      </c>
      <c r="E8399" s="178" t="str">
        <f aca="false">IF(LEN(B8399)=5,C8399,"")</f>
        <v/>
      </c>
      <c r="F8399" s="178" t="str">
        <f aca="false">IF(LEN(B8399)=13,C8399,"")</f>
        <v>Periuk</v>
      </c>
      <c r="G8399" s="178" t="s">
        <v>59114</v>
      </c>
      <c r="H8399" s="178" t="s">
        <v>59114</v>
      </c>
    </row>
    <row r="8400" s="178" customFormat="true" ht="15" hidden="false" customHeight="false" outlineLevel="0" collapsed="false">
      <c r="A8400" s="178" t="n">
        <v>54812</v>
      </c>
      <c r="B8400" s="178" t="s">
        <v>59116</v>
      </c>
      <c r="C8400" s="178" t="s">
        <v>54043</v>
      </c>
      <c r="D8400" s="178" t="str">
        <f aca="false">IF(LEN(B8400)=2,C8400,"")</f>
        <v/>
      </c>
      <c r="E8400" s="178" t="str">
        <f aca="false">IF(LEN(B8400)=5,C8400,"")</f>
        <v/>
      </c>
      <c r="F8400" s="178" t="str">
        <f aca="false">IF(LEN(B8400)=13,C8400,"")</f>
        <v>Gembor</v>
      </c>
      <c r="G8400" s="178" t="s">
        <v>54043</v>
      </c>
      <c r="H8400" s="178" t="s">
        <v>59114</v>
      </c>
    </row>
    <row r="8401" s="178" customFormat="true" ht="15" hidden="false" customHeight="false" outlineLevel="0" collapsed="false">
      <c r="A8401" s="178" t="n">
        <v>54813</v>
      </c>
      <c r="B8401" s="178" t="s">
        <v>59117</v>
      </c>
      <c r="C8401" s="178" t="s">
        <v>59118</v>
      </c>
      <c r="D8401" s="178" t="str">
        <f aca="false">IF(LEN(B8401)=2,C8401,"")</f>
        <v/>
      </c>
      <c r="E8401" s="178" t="str">
        <f aca="false">IF(LEN(B8401)=5,C8401,"")</f>
        <v/>
      </c>
      <c r="F8401" s="178" t="str">
        <f aca="false">IF(LEN(B8401)=13,C8401,"")</f>
        <v>Gebang Raya</v>
      </c>
      <c r="G8401" s="178" t="s">
        <v>59118</v>
      </c>
      <c r="H8401" s="178" t="s">
        <v>59114</v>
      </c>
    </row>
    <row r="8402" s="178" customFormat="true" ht="15" hidden="false" customHeight="false" outlineLevel="0" collapsed="false">
      <c r="A8402" s="178" t="n">
        <v>54814</v>
      </c>
      <c r="B8402" s="178" t="s">
        <v>59119</v>
      </c>
      <c r="C8402" s="178" t="s">
        <v>59120</v>
      </c>
      <c r="D8402" s="178" t="str">
        <f aca="false">IF(LEN(B8402)=2,C8402,"")</f>
        <v/>
      </c>
      <c r="E8402" s="178" t="str">
        <f aca="false">IF(LEN(B8402)=5,C8402,"")</f>
        <v/>
      </c>
      <c r="F8402" s="178" t="str">
        <f aca="false">IF(LEN(B8402)=13,C8402,"")</f>
        <v>Sangiang Jaya</v>
      </c>
      <c r="G8402" s="178" t="s">
        <v>59120</v>
      </c>
      <c r="H8402" s="178" t="s">
        <v>59114</v>
      </c>
    </row>
    <row r="8403" s="178" customFormat="true" ht="15" hidden="false" customHeight="false" outlineLevel="0" collapsed="false">
      <c r="A8403" s="178" t="n">
        <v>54815</v>
      </c>
      <c r="B8403" s="178" t="s">
        <v>59121</v>
      </c>
      <c r="C8403" s="178" t="s">
        <v>59122</v>
      </c>
      <c r="D8403" s="178" t="str">
        <f aca="false">IF(LEN(B8403)=2,C8403,"")</f>
        <v/>
      </c>
      <c r="E8403" s="178" t="str">
        <f aca="false">IF(LEN(B8403)=5,C8403,"")</f>
        <v/>
      </c>
      <c r="F8403" s="178" t="str">
        <f aca="false">IF(LEN(B8403)=13,C8403,"")</f>
        <v>Periuk Jaya</v>
      </c>
      <c r="G8403" s="178" t="s">
        <v>59122</v>
      </c>
      <c r="H8403" s="178" t="s">
        <v>59114</v>
      </c>
    </row>
    <row r="8404" s="178" customFormat="true" ht="15" hidden="false" customHeight="false" outlineLevel="0" collapsed="false">
      <c r="A8404" s="178" t="n">
        <v>54816</v>
      </c>
      <c r="B8404" s="178" t="s">
        <v>59123</v>
      </c>
      <c r="C8404" s="178" t="s">
        <v>46521</v>
      </c>
      <c r="D8404" s="178" t="str">
        <f aca="false">IF(LEN(B8404)=2,C8404,"")</f>
        <v/>
      </c>
      <c r="E8404" s="178" t="str">
        <f aca="false">IF(LEN(B8404)=5,C8404,"")</f>
        <v/>
      </c>
      <c r="F8404" s="178" t="str">
        <f aca="false">IF(LEN(B8404)=13,C8404,"")</f>
        <v/>
      </c>
      <c r="H8404" s="178" t="s">
        <v>46521</v>
      </c>
    </row>
    <row r="8405" s="178" customFormat="true" ht="15" hidden="false" customHeight="false" outlineLevel="0" collapsed="false">
      <c r="A8405" s="178" t="n">
        <v>54817</v>
      </c>
      <c r="B8405" s="178" t="s">
        <v>59124</v>
      </c>
      <c r="C8405" s="178" t="s">
        <v>46521</v>
      </c>
      <c r="D8405" s="178" t="str">
        <f aca="false">IF(LEN(B8405)=2,C8405,"")</f>
        <v/>
      </c>
      <c r="E8405" s="178" t="str">
        <f aca="false">IF(LEN(B8405)=5,C8405,"")</f>
        <v/>
      </c>
      <c r="F8405" s="178" t="str">
        <f aca="false">IF(LEN(B8405)=13,C8405,"")</f>
        <v>Cibodas</v>
      </c>
      <c r="G8405" s="178" t="s">
        <v>46521</v>
      </c>
      <c r="H8405" s="178" t="s">
        <v>46521</v>
      </c>
    </row>
    <row r="8406" s="178" customFormat="true" ht="15" hidden="false" customHeight="false" outlineLevel="0" collapsed="false">
      <c r="A8406" s="178" t="n">
        <v>54818</v>
      </c>
      <c r="B8406" s="178" t="s">
        <v>59125</v>
      </c>
      <c r="C8406" s="178" t="s">
        <v>59126</v>
      </c>
      <c r="D8406" s="178" t="str">
        <f aca="false">IF(LEN(B8406)=2,C8406,"")</f>
        <v/>
      </c>
      <c r="E8406" s="178" t="str">
        <f aca="false">IF(LEN(B8406)=5,C8406,"")</f>
        <v/>
      </c>
      <c r="F8406" s="178" t="str">
        <f aca="false">IF(LEN(B8406)=13,C8406,"")</f>
        <v>Cibodasari</v>
      </c>
      <c r="G8406" s="178" t="s">
        <v>59126</v>
      </c>
      <c r="H8406" s="178" t="s">
        <v>46521</v>
      </c>
    </row>
    <row r="8407" s="178" customFormat="true" ht="15" hidden="false" customHeight="false" outlineLevel="0" collapsed="false">
      <c r="A8407" s="178" t="n">
        <v>54819</v>
      </c>
      <c r="B8407" s="178" t="s">
        <v>59127</v>
      </c>
      <c r="C8407" s="178" t="s">
        <v>59128</v>
      </c>
      <c r="D8407" s="178" t="str">
        <f aca="false">IF(LEN(B8407)=2,C8407,"")</f>
        <v/>
      </c>
      <c r="E8407" s="178" t="str">
        <f aca="false">IF(LEN(B8407)=5,C8407,"")</f>
        <v/>
      </c>
      <c r="F8407" s="178" t="str">
        <f aca="false">IF(LEN(B8407)=13,C8407,"")</f>
        <v>Cibodas Baru</v>
      </c>
      <c r="G8407" s="178" t="s">
        <v>59128</v>
      </c>
      <c r="H8407" s="178" t="s">
        <v>46521</v>
      </c>
    </row>
    <row r="8408" s="178" customFormat="true" ht="15" hidden="false" customHeight="false" outlineLevel="0" collapsed="false">
      <c r="A8408" s="178" t="n">
        <v>54820</v>
      </c>
      <c r="B8408" s="178" t="s">
        <v>59129</v>
      </c>
      <c r="C8408" s="178" t="s">
        <v>59130</v>
      </c>
      <c r="D8408" s="178" t="str">
        <f aca="false">IF(LEN(B8408)=2,C8408,"")</f>
        <v/>
      </c>
      <c r="E8408" s="178" t="str">
        <f aca="false">IF(LEN(B8408)=5,C8408,"")</f>
        <v/>
      </c>
      <c r="F8408" s="178" t="str">
        <f aca="false">IF(LEN(B8408)=13,C8408,"")</f>
        <v>Panunggangan Barat</v>
      </c>
      <c r="G8408" s="178" t="s">
        <v>59130</v>
      </c>
      <c r="H8408" s="178" t="s">
        <v>46521</v>
      </c>
    </row>
    <row r="8409" s="178" customFormat="true" ht="15" hidden="false" customHeight="false" outlineLevel="0" collapsed="false">
      <c r="A8409" s="178" t="n">
        <v>54821</v>
      </c>
      <c r="B8409" s="178" t="s">
        <v>59131</v>
      </c>
      <c r="C8409" s="178" t="s">
        <v>59132</v>
      </c>
      <c r="D8409" s="178" t="str">
        <f aca="false">IF(LEN(B8409)=2,C8409,"")</f>
        <v/>
      </c>
      <c r="E8409" s="178" t="str">
        <f aca="false">IF(LEN(B8409)=5,C8409,"")</f>
        <v/>
      </c>
      <c r="F8409" s="178" t="str">
        <f aca="false">IF(LEN(B8409)=13,C8409,"")</f>
        <v>Uwung Jaya</v>
      </c>
      <c r="G8409" s="178" t="s">
        <v>59132</v>
      </c>
      <c r="H8409" s="178" t="s">
        <v>46521</v>
      </c>
    </row>
    <row r="8410" s="178" customFormat="true" ht="15" hidden="false" customHeight="false" outlineLevel="0" collapsed="false">
      <c r="A8410" s="178" t="n">
        <v>54822</v>
      </c>
      <c r="B8410" s="178" t="s">
        <v>59133</v>
      </c>
      <c r="C8410" s="178" t="s">
        <v>59028</v>
      </c>
      <c r="D8410" s="178" t="str">
        <f aca="false">IF(LEN(B8410)=2,C8410,"")</f>
        <v/>
      </c>
      <c r="E8410" s="178" t="str">
        <f aca="false">IF(LEN(B8410)=5,C8410,"")</f>
        <v/>
      </c>
      <c r="F8410" s="178" t="str">
        <f aca="false">IF(LEN(B8410)=13,C8410,"")</f>
        <v>Jatiuwung</v>
      </c>
      <c r="G8410" s="178" t="s">
        <v>59028</v>
      </c>
      <c r="H8410" s="178" t="s">
        <v>46521</v>
      </c>
    </row>
    <row r="8411" s="178" customFormat="true" ht="15" hidden="false" customHeight="false" outlineLevel="0" collapsed="false">
      <c r="A8411" s="178" t="n">
        <v>54823</v>
      </c>
      <c r="B8411" s="178" t="s">
        <v>59134</v>
      </c>
      <c r="C8411" s="178" t="s">
        <v>46825</v>
      </c>
      <c r="D8411" s="178" t="str">
        <f aca="false">IF(LEN(B8411)=2,C8411,"")</f>
        <v/>
      </c>
      <c r="E8411" s="178" t="str">
        <f aca="false">IF(LEN(B8411)=5,C8411,"")</f>
        <v/>
      </c>
      <c r="F8411" s="178" t="str">
        <f aca="false">IF(LEN(B8411)=13,C8411,"")</f>
        <v/>
      </c>
      <c r="H8411" s="178" t="s">
        <v>46825</v>
      </c>
    </row>
    <row r="8412" s="178" customFormat="true" ht="15" hidden="false" customHeight="false" outlineLevel="0" collapsed="false">
      <c r="A8412" s="178" t="n">
        <v>54824</v>
      </c>
      <c r="B8412" s="178" t="s">
        <v>59135</v>
      </c>
      <c r="C8412" s="178" t="s">
        <v>46825</v>
      </c>
      <c r="D8412" s="178" t="str">
        <f aca="false">IF(LEN(B8412)=2,C8412,"")</f>
        <v/>
      </c>
      <c r="E8412" s="178" t="str">
        <f aca="false">IF(LEN(B8412)=5,C8412,"")</f>
        <v/>
      </c>
      <c r="F8412" s="178" t="str">
        <f aca="false">IF(LEN(B8412)=13,C8412,"")</f>
        <v>Neglasari</v>
      </c>
      <c r="G8412" s="178" t="s">
        <v>46825</v>
      </c>
      <c r="H8412" s="178" t="s">
        <v>46825</v>
      </c>
    </row>
    <row r="8413" s="178" customFormat="true" ht="15" hidden="false" customHeight="false" outlineLevel="0" collapsed="false">
      <c r="A8413" s="178" t="n">
        <v>54825</v>
      </c>
      <c r="B8413" s="178" t="s">
        <v>59136</v>
      </c>
      <c r="C8413" s="178" t="s">
        <v>59137</v>
      </c>
      <c r="D8413" s="178" t="str">
        <f aca="false">IF(LEN(B8413)=2,C8413,"")</f>
        <v/>
      </c>
      <c r="E8413" s="178" t="str">
        <f aca="false">IF(LEN(B8413)=5,C8413,"")</f>
        <v/>
      </c>
      <c r="F8413" s="178" t="str">
        <f aca="false">IF(LEN(B8413)=13,C8413,"")</f>
        <v>Karang Sari</v>
      </c>
      <c r="G8413" s="178" t="s">
        <v>59137</v>
      </c>
      <c r="H8413" s="178" t="s">
        <v>46825</v>
      </c>
    </row>
    <row r="8414" s="178" customFormat="true" ht="15" hidden="false" customHeight="false" outlineLevel="0" collapsed="false">
      <c r="A8414" s="178" t="n">
        <v>54826</v>
      </c>
      <c r="B8414" s="178" t="s">
        <v>59138</v>
      </c>
      <c r="C8414" s="178" t="s">
        <v>59139</v>
      </c>
      <c r="D8414" s="178" t="str">
        <f aca="false">IF(LEN(B8414)=2,C8414,"")</f>
        <v/>
      </c>
      <c r="E8414" s="178" t="str">
        <f aca="false">IF(LEN(B8414)=5,C8414,"")</f>
        <v/>
      </c>
      <c r="F8414" s="178" t="str">
        <f aca="false">IF(LEN(B8414)=13,C8414,"")</f>
        <v>Selapajang Jaya</v>
      </c>
      <c r="G8414" s="178" t="s">
        <v>59139</v>
      </c>
      <c r="H8414" s="178" t="s">
        <v>46825</v>
      </c>
    </row>
    <row r="8415" s="178" customFormat="true" ht="15" hidden="false" customHeight="false" outlineLevel="0" collapsed="false">
      <c r="A8415" s="178" t="n">
        <v>54827</v>
      </c>
      <c r="B8415" s="178" t="s">
        <v>59140</v>
      </c>
      <c r="C8415" s="178" t="s">
        <v>59141</v>
      </c>
      <c r="D8415" s="178" t="str">
        <f aca="false">IF(LEN(B8415)=2,C8415,"")</f>
        <v/>
      </c>
      <c r="E8415" s="178" t="str">
        <f aca="false">IF(LEN(B8415)=5,C8415,"")</f>
        <v/>
      </c>
      <c r="F8415" s="178" t="str">
        <f aca="false">IF(LEN(B8415)=13,C8415,"")</f>
        <v>Kedaung Wetan</v>
      </c>
      <c r="G8415" s="178" t="s">
        <v>59141</v>
      </c>
      <c r="H8415" s="178" t="s">
        <v>46825</v>
      </c>
    </row>
    <row r="8416" s="178" customFormat="true" ht="15" hidden="false" customHeight="false" outlineLevel="0" collapsed="false">
      <c r="A8416" s="178" t="n">
        <v>54828</v>
      </c>
      <c r="B8416" s="178" t="s">
        <v>59142</v>
      </c>
      <c r="C8416" s="178" t="s">
        <v>46537</v>
      </c>
      <c r="D8416" s="178" t="str">
        <f aca="false">IF(LEN(B8416)=2,C8416,"")</f>
        <v/>
      </c>
      <c r="E8416" s="178" t="str">
        <f aca="false">IF(LEN(B8416)=5,C8416,"")</f>
        <v/>
      </c>
      <c r="F8416" s="178" t="str">
        <f aca="false">IF(LEN(B8416)=13,C8416,"")</f>
        <v>Mekarsari</v>
      </c>
      <c r="G8416" s="178" t="s">
        <v>46537</v>
      </c>
      <c r="H8416" s="178" t="s">
        <v>46825</v>
      </c>
    </row>
    <row r="8417" s="178" customFormat="true" ht="15" hidden="false" customHeight="false" outlineLevel="0" collapsed="false">
      <c r="A8417" s="178" t="n">
        <v>54829</v>
      </c>
      <c r="B8417" s="178" t="s">
        <v>59143</v>
      </c>
      <c r="C8417" s="178" t="s">
        <v>45869</v>
      </c>
      <c r="D8417" s="178" t="str">
        <f aca="false">IF(LEN(B8417)=2,C8417,"")</f>
        <v/>
      </c>
      <c r="E8417" s="178" t="str">
        <f aca="false">IF(LEN(B8417)=5,C8417,"")</f>
        <v/>
      </c>
      <c r="F8417" s="178" t="str">
        <f aca="false">IF(LEN(B8417)=13,C8417,"")</f>
        <v>Karang Anyar</v>
      </c>
      <c r="G8417" s="178" t="s">
        <v>45869</v>
      </c>
      <c r="H8417" s="178" t="s">
        <v>46825</v>
      </c>
    </row>
    <row r="8418" s="178" customFormat="true" ht="15" hidden="false" customHeight="false" outlineLevel="0" collapsed="false">
      <c r="A8418" s="178" t="n">
        <v>54830</v>
      </c>
      <c r="B8418" s="178" t="s">
        <v>59144</v>
      </c>
      <c r="C8418" s="178" t="s">
        <v>59145</v>
      </c>
      <c r="D8418" s="178" t="str">
        <f aca="false">IF(LEN(B8418)=2,C8418,"")</f>
        <v/>
      </c>
      <c r="E8418" s="178" t="str">
        <f aca="false">IF(LEN(B8418)=5,C8418,"")</f>
        <v/>
      </c>
      <c r="F8418" s="178" t="str">
        <f aca="false">IF(LEN(B8418)=13,C8418,"")</f>
        <v>Kedaung Baru</v>
      </c>
      <c r="G8418" s="178" t="s">
        <v>59145</v>
      </c>
      <c r="H8418" s="178" t="s">
        <v>46825</v>
      </c>
    </row>
    <row r="8419" s="178" customFormat="true" ht="15" hidden="false" customHeight="false" outlineLevel="0" collapsed="false">
      <c r="A8419" s="178" t="n">
        <v>54831</v>
      </c>
      <c r="B8419" s="178" t="s">
        <v>59146</v>
      </c>
      <c r="C8419" s="178" t="s">
        <v>1631</v>
      </c>
      <c r="D8419" s="178" t="str">
        <f aca="false">IF(LEN(B8419)=2,C8419,"")</f>
        <v/>
      </c>
      <c r="E8419" s="178" t="str">
        <f aca="false">IF(LEN(B8419)=5,C8419,"")</f>
        <v/>
      </c>
      <c r="F8419" s="178" t="str">
        <f aca="false">IF(LEN(B8419)=13,C8419,"")</f>
        <v/>
      </c>
      <c r="H8419" s="178" t="s">
        <v>1631</v>
      </c>
    </row>
    <row r="8420" s="178" customFormat="true" ht="15" hidden="false" customHeight="false" outlineLevel="0" collapsed="false">
      <c r="A8420" s="178" t="n">
        <v>54832</v>
      </c>
      <c r="B8420" s="178" t="s">
        <v>59147</v>
      </c>
      <c r="C8420" s="178" t="s">
        <v>1631</v>
      </c>
      <c r="D8420" s="178" t="str">
        <f aca="false">IF(LEN(B8420)=2,C8420,"")</f>
        <v/>
      </c>
      <c r="E8420" s="178" t="str">
        <f aca="false">IF(LEN(B8420)=5,C8420,"")</f>
        <v/>
      </c>
      <c r="F8420" s="178" t="str">
        <f aca="false">IF(LEN(B8420)=13,C8420,"")</f>
        <v>Pinang</v>
      </c>
      <c r="G8420" s="178" t="s">
        <v>1631</v>
      </c>
      <c r="H8420" s="178" t="s">
        <v>1631</v>
      </c>
    </row>
    <row r="8421" s="178" customFormat="true" ht="15" hidden="false" customHeight="false" outlineLevel="0" collapsed="false">
      <c r="A8421" s="178" t="n">
        <v>54833</v>
      </c>
      <c r="B8421" s="178" t="s">
        <v>59148</v>
      </c>
      <c r="C8421" s="178" t="s">
        <v>10359</v>
      </c>
      <c r="D8421" s="178" t="str">
        <f aca="false">IF(LEN(B8421)=2,C8421,"")</f>
        <v/>
      </c>
      <c r="E8421" s="178" t="str">
        <f aca="false">IF(LEN(B8421)=5,C8421,"")</f>
        <v/>
      </c>
      <c r="F8421" s="178" t="str">
        <f aca="false">IF(LEN(B8421)=13,C8421,"")</f>
        <v>Sudimara Pinang</v>
      </c>
      <c r="G8421" s="178" t="s">
        <v>10359</v>
      </c>
      <c r="H8421" s="178" t="s">
        <v>1631</v>
      </c>
    </row>
    <row r="8422" s="178" customFormat="true" ht="15" hidden="false" customHeight="false" outlineLevel="0" collapsed="false">
      <c r="A8422" s="178" t="n">
        <v>54834</v>
      </c>
      <c r="B8422" s="178" t="s">
        <v>59149</v>
      </c>
      <c r="C8422" s="178" t="s">
        <v>36042</v>
      </c>
      <c r="D8422" s="178" t="str">
        <f aca="false">IF(LEN(B8422)=2,C8422,"")</f>
        <v/>
      </c>
      <c r="E8422" s="178" t="str">
        <f aca="false">IF(LEN(B8422)=5,C8422,"")</f>
        <v/>
      </c>
      <c r="F8422" s="178" t="str">
        <f aca="false">IF(LEN(B8422)=13,C8422,"")</f>
        <v>Nerogtog</v>
      </c>
      <c r="G8422" s="178" t="s">
        <v>36042</v>
      </c>
      <c r="H8422" s="178" t="s">
        <v>1631</v>
      </c>
    </row>
    <row r="8423" s="178" customFormat="true" ht="15" hidden="false" customHeight="false" outlineLevel="0" collapsed="false">
      <c r="A8423" s="178" t="n">
        <v>54835</v>
      </c>
      <c r="B8423" s="178" t="s">
        <v>59150</v>
      </c>
      <c r="C8423" s="178" t="s">
        <v>9849</v>
      </c>
      <c r="D8423" s="178" t="str">
        <f aca="false">IF(LEN(B8423)=2,C8423,"")</f>
        <v/>
      </c>
      <c r="E8423" s="178" t="str">
        <f aca="false">IF(LEN(B8423)=5,C8423,"")</f>
        <v/>
      </c>
      <c r="F8423" s="178" t="str">
        <f aca="false">IF(LEN(B8423)=13,C8423,"")</f>
        <v>Kunciran</v>
      </c>
      <c r="G8423" s="178" t="s">
        <v>9849</v>
      </c>
      <c r="H8423" s="178" t="s">
        <v>1631</v>
      </c>
    </row>
    <row r="8424" s="178" customFormat="true" ht="15" hidden="false" customHeight="false" outlineLevel="0" collapsed="false">
      <c r="A8424" s="178" t="n">
        <v>54836</v>
      </c>
      <c r="B8424" s="178" t="s">
        <v>45804</v>
      </c>
      <c r="C8424" s="178" t="s">
        <v>5103</v>
      </c>
      <c r="D8424" s="178" t="str">
        <f aca="false">IF(LEN(B8424)=2,C8424,"")</f>
        <v/>
      </c>
      <c r="E8424" s="178" t="str">
        <f aca="false">IF(LEN(B8424)=5,C8424,"")</f>
        <v/>
      </c>
      <c r="F8424" s="178" t="str">
        <f aca="false">IF(LEN(B8424)=13,C8424,"")</f>
        <v>Kunciran Indah</v>
      </c>
      <c r="G8424" s="178" t="s">
        <v>5103</v>
      </c>
      <c r="H8424" s="178" t="s">
        <v>1631</v>
      </c>
    </row>
    <row r="8425" s="178" customFormat="true" ht="15" hidden="false" customHeight="false" outlineLevel="0" collapsed="false">
      <c r="A8425" s="178" t="n">
        <v>54837</v>
      </c>
      <c r="B8425" s="178" t="s">
        <v>59151</v>
      </c>
      <c r="C8425" s="178" t="s">
        <v>59152</v>
      </c>
      <c r="D8425" s="178" t="str">
        <f aca="false">IF(LEN(B8425)=2,C8425,"")</f>
        <v/>
      </c>
      <c r="E8425" s="178" t="str">
        <f aca="false">IF(LEN(B8425)=5,C8425,"")</f>
        <v/>
      </c>
      <c r="F8425" s="178" t="str">
        <f aca="false">IF(LEN(B8425)=13,C8425,"")</f>
        <v>Kunciran Jaya</v>
      </c>
      <c r="G8425" s="178" t="s">
        <v>59152</v>
      </c>
      <c r="H8425" s="178" t="s">
        <v>1631</v>
      </c>
    </row>
    <row r="8426" s="178" customFormat="true" ht="15" hidden="false" customHeight="false" outlineLevel="0" collapsed="false">
      <c r="A8426" s="178" t="n">
        <v>54838</v>
      </c>
      <c r="B8426" s="178" t="s">
        <v>59153</v>
      </c>
      <c r="C8426" s="178" t="s">
        <v>59154</v>
      </c>
      <c r="D8426" s="178" t="str">
        <f aca="false">IF(LEN(B8426)=2,C8426,"")</f>
        <v/>
      </c>
      <c r="E8426" s="178" t="str">
        <f aca="false">IF(LEN(B8426)=5,C8426,"")</f>
        <v/>
      </c>
      <c r="F8426" s="178" t="str">
        <f aca="false">IF(LEN(B8426)=13,C8426,"")</f>
        <v>Cipete</v>
      </c>
      <c r="G8426" s="178" t="s">
        <v>59154</v>
      </c>
      <c r="H8426" s="178" t="s">
        <v>1631</v>
      </c>
    </row>
    <row r="8427" s="178" customFormat="true" ht="15" hidden="false" customHeight="false" outlineLevel="0" collapsed="false">
      <c r="A8427" s="178" t="n">
        <v>54839</v>
      </c>
      <c r="B8427" s="178" t="s">
        <v>59155</v>
      </c>
      <c r="C8427" s="178" t="s">
        <v>59156</v>
      </c>
      <c r="D8427" s="178" t="str">
        <f aca="false">IF(LEN(B8427)=2,C8427,"")</f>
        <v/>
      </c>
      <c r="E8427" s="178" t="str">
        <f aca="false">IF(LEN(B8427)=5,C8427,"")</f>
        <v/>
      </c>
      <c r="F8427" s="178" t="str">
        <f aca="false">IF(LEN(B8427)=13,C8427,"")</f>
        <v>Pakojan</v>
      </c>
      <c r="G8427" s="178" t="s">
        <v>59156</v>
      </c>
      <c r="H8427" s="178" t="s">
        <v>1631</v>
      </c>
    </row>
    <row r="8428" s="178" customFormat="true" ht="15" hidden="false" customHeight="false" outlineLevel="0" collapsed="false">
      <c r="A8428" s="178" t="n">
        <v>54840</v>
      </c>
      <c r="B8428" s="178" t="s">
        <v>59157</v>
      </c>
      <c r="C8428" s="178" t="s">
        <v>30121</v>
      </c>
      <c r="D8428" s="178" t="str">
        <f aca="false">IF(LEN(B8428)=2,C8428,"")</f>
        <v/>
      </c>
      <c r="E8428" s="178" t="str">
        <f aca="false">IF(LEN(B8428)=5,C8428,"")</f>
        <v/>
      </c>
      <c r="F8428" s="178" t="str">
        <f aca="false">IF(LEN(B8428)=13,C8428,"")</f>
        <v>Panunggangan</v>
      </c>
      <c r="G8428" s="178" t="s">
        <v>30121</v>
      </c>
      <c r="H8428" s="178" t="s">
        <v>1631</v>
      </c>
    </row>
    <row r="8429" s="178" customFormat="true" ht="15" hidden="false" customHeight="false" outlineLevel="0" collapsed="false">
      <c r="A8429" s="178" t="n">
        <v>54841</v>
      </c>
      <c r="B8429" s="178" t="s">
        <v>59158</v>
      </c>
      <c r="C8429" s="178" t="s">
        <v>59159</v>
      </c>
      <c r="D8429" s="178" t="str">
        <f aca="false">IF(LEN(B8429)=2,C8429,"")</f>
        <v/>
      </c>
      <c r="E8429" s="178" t="str">
        <f aca="false">IF(LEN(B8429)=5,C8429,"")</f>
        <v/>
      </c>
      <c r="F8429" s="178" t="str">
        <f aca="false">IF(LEN(B8429)=13,C8429,"")</f>
        <v>Panunggangan Utara</v>
      </c>
      <c r="G8429" s="178" t="s">
        <v>59159</v>
      </c>
      <c r="H8429" s="178" t="s">
        <v>1631</v>
      </c>
    </row>
    <row r="8430" s="178" customFormat="true" ht="15" hidden="false" customHeight="false" outlineLevel="0" collapsed="false">
      <c r="A8430" s="178" t="n">
        <v>54842</v>
      </c>
      <c r="B8430" s="178" t="s">
        <v>59160</v>
      </c>
      <c r="C8430" s="178" t="s">
        <v>59161</v>
      </c>
      <c r="D8430" s="178" t="str">
        <f aca="false">IF(LEN(B8430)=2,C8430,"")</f>
        <v/>
      </c>
      <c r="E8430" s="178" t="str">
        <f aca="false">IF(LEN(B8430)=5,C8430,"")</f>
        <v/>
      </c>
      <c r="F8430" s="178" t="str">
        <f aca="false">IF(LEN(B8430)=13,C8430,"")</f>
        <v>Panunggangan Timur</v>
      </c>
      <c r="G8430" s="178" t="s">
        <v>59161</v>
      </c>
      <c r="H8430" s="178" t="s">
        <v>1631</v>
      </c>
    </row>
    <row r="8431" s="178" customFormat="true" ht="15" hidden="false" customHeight="false" outlineLevel="0" collapsed="false">
      <c r="A8431" s="178" t="n">
        <v>54843</v>
      </c>
      <c r="B8431" s="178" t="s">
        <v>59162</v>
      </c>
      <c r="C8431" s="178" t="s">
        <v>2653</v>
      </c>
      <c r="D8431" s="178" t="str">
        <f aca="false">IF(LEN(B8431)=2,C8431,"")</f>
        <v/>
      </c>
      <c r="E8431" s="178" t="str">
        <f aca="false">IF(LEN(B8431)=5,C8431,"")</f>
        <v/>
      </c>
      <c r="F8431" s="178" t="str">
        <f aca="false">IF(LEN(B8431)=13,C8431,"")</f>
        <v/>
      </c>
      <c r="H8431" s="178" t="s">
        <v>2653</v>
      </c>
    </row>
    <row r="8432" s="178" customFormat="true" ht="15" hidden="false" customHeight="false" outlineLevel="0" collapsed="false">
      <c r="A8432" s="178" t="n">
        <v>54844</v>
      </c>
      <c r="B8432" s="178" t="s">
        <v>59163</v>
      </c>
      <c r="C8432" s="178" t="s">
        <v>2653</v>
      </c>
      <c r="D8432" s="178" t="str">
        <f aca="false">IF(LEN(B8432)=2,C8432,"")</f>
        <v/>
      </c>
      <c r="E8432" s="178" t="str">
        <f aca="false">IF(LEN(B8432)=5,C8432,"")</f>
        <v/>
      </c>
      <c r="F8432" s="178" t="str">
        <f aca="false">IF(LEN(B8432)=13,C8432,"")</f>
        <v>Karang Tengah</v>
      </c>
      <c r="G8432" s="178" t="s">
        <v>2653</v>
      </c>
      <c r="H8432" s="178" t="s">
        <v>2653</v>
      </c>
    </row>
    <row r="8433" s="178" customFormat="true" ht="15" hidden="false" customHeight="false" outlineLevel="0" collapsed="false">
      <c r="A8433" s="178" t="n">
        <v>54845</v>
      </c>
      <c r="B8433" s="178" t="s">
        <v>59164</v>
      </c>
      <c r="C8433" s="178" t="s">
        <v>59165</v>
      </c>
      <c r="D8433" s="178" t="str">
        <f aca="false">IF(LEN(B8433)=2,C8433,"")</f>
        <v/>
      </c>
      <c r="E8433" s="178" t="str">
        <f aca="false">IF(LEN(B8433)=5,C8433,"")</f>
        <v/>
      </c>
      <c r="F8433" s="178" t="str">
        <f aca="false">IF(LEN(B8433)=13,C8433,"")</f>
        <v>Karang Mulya</v>
      </c>
      <c r="G8433" s="178" t="s">
        <v>59165</v>
      </c>
      <c r="H8433" s="178" t="s">
        <v>2653</v>
      </c>
    </row>
    <row r="8434" s="178" customFormat="true" ht="15" hidden="false" customHeight="false" outlineLevel="0" collapsed="false">
      <c r="A8434" s="178" t="n">
        <v>54846</v>
      </c>
      <c r="B8434" s="178" t="s">
        <v>59166</v>
      </c>
      <c r="C8434" s="178" t="s">
        <v>59167</v>
      </c>
      <c r="D8434" s="178" t="str">
        <f aca="false">IF(LEN(B8434)=2,C8434,"")</f>
        <v/>
      </c>
      <c r="E8434" s="178" t="str">
        <f aca="false">IF(LEN(B8434)=5,C8434,"")</f>
        <v/>
      </c>
      <c r="F8434" s="178" t="str">
        <f aca="false">IF(LEN(B8434)=13,C8434,"")</f>
        <v>Pondok Bahar</v>
      </c>
      <c r="G8434" s="178" t="s">
        <v>59167</v>
      </c>
      <c r="H8434" s="178" t="s">
        <v>2653</v>
      </c>
    </row>
    <row r="8435" s="178" customFormat="true" ht="15" hidden="false" customHeight="false" outlineLevel="0" collapsed="false">
      <c r="A8435" s="178" t="n">
        <v>54847</v>
      </c>
      <c r="B8435" s="178" t="s">
        <v>59168</v>
      </c>
      <c r="C8435" s="178" t="s">
        <v>387</v>
      </c>
      <c r="D8435" s="178" t="str">
        <f aca="false">IF(LEN(B8435)=2,C8435,"")</f>
        <v/>
      </c>
      <c r="E8435" s="178" t="str">
        <f aca="false">IF(LEN(B8435)=5,C8435,"")</f>
        <v/>
      </c>
      <c r="F8435" s="178" t="str">
        <f aca="false">IF(LEN(B8435)=13,C8435,"")</f>
        <v>Pondok Pucung</v>
      </c>
      <c r="G8435" s="178" t="s">
        <v>387</v>
      </c>
      <c r="H8435" s="178" t="s">
        <v>2653</v>
      </c>
    </row>
    <row r="8436" s="178" customFormat="true" ht="15" hidden="false" customHeight="false" outlineLevel="0" collapsed="false">
      <c r="A8436" s="178" t="n">
        <v>54848</v>
      </c>
      <c r="B8436" s="178" t="s">
        <v>59169</v>
      </c>
      <c r="C8436" s="178" t="s">
        <v>6860</v>
      </c>
      <c r="D8436" s="178" t="str">
        <f aca="false">IF(LEN(B8436)=2,C8436,"")</f>
        <v/>
      </c>
      <c r="E8436" s="178" t="str">
        <f aca="false">IF(LEN(B8436)=5,C8436,"")</f>
        <v/>
      </c>
      <c r="F8436" s="178" t="str">
        <f aca="false">IF(LEN(B8436)=13,C8436,"")</f>
        <v>Karang Timur</v>
      </c>
      <c r="G8436" s="178" t="s">
        <v>6860</v>
      </c>
      <c r="H8436" s="178" t="s">
        <v>2653</v>
      </c>
    </row>
    <row r="8437" s="178" customFormat="true" ht="15" hidden="false" customHeight="false" outlineLevel="0" collapsed="false">
      <c r="A8437" s="178" t="n">
        <v>54849</v>
      </c>
      <c r="B8437" s="178" t="s">
        <v>59170</v>
      </c>
      <c r="C8437" s="178" t="s">
        <v>46622</v>
      </c>
      <c r="D8437" s="178" t="str">
        <f aca="false">IF(LEN(B8437)=2,C8437,"")</f>
        <v/>
      </c>
      <c r="E8437" s="178" t="str">
        <f aca="false">IF(LEN(B8437)=5,C8437,"")</f>
        <v/>
      </c>
      <c r="F8437" s="178" t="str">
        <f aca="false">IF(LEN(B8437)=13,C8437,"")</f>
        <v>Padurenan</v>
      </c>
      <c r="G8437" s="178" t="s">
        <v>46622</v>
      </c>
      <c r="H8437" s="178" t="s">
        <v>2653</v>
      </c>
    </row>
    <row r="8438" s="178" customFormat="true" ht="15" hidden="false" customHeight="false" outlineLevel="0" collapsed="false">
      <c r="A8438" s="178" t="n">
        <v>54850</v>
      </c>
      <c r="B8438" s="178" t="s">
        <v>59171</v>
      </c>
      <c r="C8438" s="178" t="s">
        <v>59172</v>
      </c>
      <c r="D8438" s="178" t="str">
        <f aca="false">IF(LEN(B8438)=2,C8438,"")</f>
        <v/>
      </c>
      <c r="E8438" s="178" t="str">
        <f aca="false">IF(LEN(B8438)=5,C8438,"")</f>
        <v/>
      </c>
      <c r="F8438" s="178" t="str">
        <f aca="false">IF(LEN(B8438)=13,C8438,"")</f>
        <v>Parung Jaya</v>
      </c>
      <c r="G8438" s="178" t="s">
        <v>59172</v>
      </c>
      <c r="H8438" s="178" t="s">
        <v>2653</v>
      </c>
    </row>
    <row r="8439" s="178" customFormat="true" ht="15" hidden="false" customHeight="false" outlineLevel="0" collapsed="false">
      <c r="A8439" s="178" t="n">
        <v>54851</v>
      </c>
      <c r="B8439" s="178" t="s">
        <v>59173</v>
      </c>
      <c r="C8439" s="178" t="s">
        <v>2133</v>
      </c>
      <c r="D8439" s="178" t="str">
        <f aca="false">IF(LEN(B8439)=2,C8439,"")</f>
        <v/>
      </c>
      <c r="E8439" s="178" t="str">
        <f aca="false">IF(LEN(B8439)=5,C8439,"")</f>
        <v/>
      </c>
      <c r="F8439" s="178" t="str">
        <f aca="false">IF(LEN(B8439)=13,C8439,"")</f>
        <v/>
      </c>
      <c r="H8439" s="178" t="s">
        <v>2133</v>
      </c>
    </row>
    <row r="8440" s="178" customFormat="true" ht="15" hidden="false" customHeight="false" outlineLevel="0" collapsed="false">
      <c r="A8440" s="178" t="n">
        <v>54852</v>
      </c>
      <c r="B8440" s="178" t="s">
        <v>59174</v>
      </c>
      <c r="C8440" s="178" t="s">
        <v>2132</v>
      </c>
      <c r="D8440" s="178" t="str">
        <f aca="false">IF(LEN(B8440)=2,C8440,"")</f>
        <v/>
      </c>
      <c r="E8440" s="178" t="str">
        <f aca="false">IF(LEN(B8440)=5,C8440,"")</f>
        <v/>
      </c>
      <c r="F8440" s="178" t="str">
        <f aca="false">IF(LEN(B8440)=13,C8440,"")</f>
        <v>Larangan Utara</v>
      </c>
      <c r="G8440" s="178" t="s">
        <v>2132</v>
      </c>
      <c r="H8440" s="178" t="s">
        <v>2133</v>
      </c>
    </row>
    <row r="8441" s="178" customFormat="true" ht="15" hidden="false" customHeight="false" outlineLevel="0" collapsed="false">
      <c r="A8441" s="178" t="n">
        <v>54853</v>
      </c>
      <c r="B8441" s="178" t="s">
        <v>59175</v>
      </c>
      <c r="C8441" s="178" t="s">
        <v>7633</v>
      </c>
      <c r="D8441" s="178" t="str">
        <f aca="false">IF(LEN(B8441)=2,C8441,"")</f>
        <v/>
      </c>
      <c r="E8441" s="178" t="str">
        <f aca="false">IF(LEN(B8441)=5,C8441,"")</f>
        <v/>
      </c>
      <c r="F8441" s="178" t="str">
        <f aca="false">IF(LEN(B8441)=13,C8441,"")</f>
        <v>Larangan Selatan</v>
      </c>
      <c r="G8441" s="178" t="s">
        <v>7633</v>
      </c>
      <c r="H8441" s="178" t="s">
        <v>2133</v>
      </c>
    </row>
    <row r="8442" s="178" customFormat="true" ht="15" hidden="false" customHeight="false" outlineLevel="0" collapsed="false">
      <c r="A8442" s="178" t="n">
        <v>54854</v>
      </c>
      <c r="B8442" s="178" t="s">
        <v>59176</v>
      </c>
      <c r="C8442" s="178" t="s">
        <v>11646</v>
      </c>
      <c r="D8442" s="178" t="str">
        <f aca="false">IF(LEN(B8442)=2,C8442,"")</f>
        <v/>
      </c>
      <c r="E8442" s="178" t="str">
        <f aca="false">IF(LEN(B8442)=5,C8442,"")</f>
        <v/>
      </c>
      <c r="F8442" s="178" t="str">
        <f aca="false">IF(LEN(B8442)=13,C8442,"")</f>
        <v>Cipadu</v>
      </c>
      <c r="G8442" s="178" t="s">
        <v>11646</v>
      </c>
      <c r="H8442" s="178" t="s">
        <v>2133</v>
      </c>
    </row>
    <row r="8443" s="178" customFormat="true" ht="15" hidden="false" customHeight="false" outlineLevel="0" collapsed="false">
      <c r="A8443" s="178" t="n">
        <v>54855</v>
      </c>
      <c r="B8443" s="178" t="s">
        <v>59177</v>
      </c>
      <c r="C8443" s="178" t="s">
        <v>30974</v>
      </c>
      <c r="D8443" s="178" t="str">
        <f aca="false">IF(LEN(B8443)=2,C8443,"")</f>
        <v/>
      </c>
      <c r="E8443" s="178" t="str">
        <f aca="false">IF(LEN(B8443)=5,C8443,"")</f>
        <v/>
      </c>
      <c r="F8443" s="178" t="str">
        <f aca="false">IF(LEN(B8443)=13,C8443,"")</f>
        <v>Kreo</v>
      </c>
      <c r="G8443" s="178" t="s">
        <v>30974</v>
      </c>
      <c r="H8443" s="178" t="s">
        <v>2133</v>
      </c>
    </row>
    <row r="8444" s="178" customFormat="true" ht="15" hidden="false" customHeight="false" outlineLevel="0" collapsed="false">
      <c r="A8444" s="178" t="n">
        <v>54856</v>
      </c>
      <c r="B8444" s="178" t="s">
        <v>59178</v>
      </c>
      <c r="C8444" s="178" t="s">
        <v>2736</v>
      </c>
      <c r="D8444" s="178" t="str">
        <f aca="false">IF(LEN(B8444)=2,C8444,"")</f>
        <v/>
      </c>
      <c r="E8444" s="178" t="str">
        <f aca="false">IF(LEN(B8444)=5,C8444,"")</f>
        <v/>
      </c>
      <c r="F8444" s="178" t="str">
        <f aca="false">IF(LEN(B8444)=13,C8444,"")</f>
        <v>Larangan Indah</v>
      </c>
      <c r="G8444" s="178" t="s">
        <v>2736</v>
      </c>
      <c r="H8444" s="178" t="s">
        <v>2133</v>
      </c>
    </row>
    <row r="8445" s="178" customFormat="true" ht="15" hidden="false" customHeight="false" outlineLevel="0" collapsed="false">
      <c r="A8445" s="178" t="n">
        <v>54857</v>
      </c>
      <c r="B8445" s="178" t="s">
        <v>59179</v>
      </c>
      <c r="C8445" s="178" t="s">
        <v>10932</v>
      </c>
      <c r="D8445" s="178" t="str">
        <f aca="false">IF(LEN(B8445)=2,C8445,"")</f>
        <v/>
      </c>
      <c r="E8445" s="178" t="str">
        <f aca="false">IF(LEN(B8445)=5,C8445,"")</f>
        <v/>
      </c>
      <c r="F8445" s="178" t="str">
        <f aca="false">IF(LEN(B8445)=13,C8445,"")</f>
        <v>Gaga</v>
      </c>
      <c r="G8445" s="178" t="s">
        <v>10932</v>
      </c>
      <c r="H8445" s="178" t="s">
        <v>2133</v>
      </c>
    </row>
    <row r="8446" s="178" customFormat="true" ht="15" hidden="false" customHeight="false" outlineLevel="0" collapsed="false">
      <c r="A8446" s="178" t="n">
        <v>54858</v>
      </c>
      <c r="B8446" s="178" t="s">
        <v>59180</v>
      </c>
      <c r="C8446" s="178" t="s">
        <v>3578</v>
      </c>
      <c r="D8446" s="178" t="str">
        <f aca="false">IF(LEN(B8446)=2,C8446,"")</f>
        <v/>
      </c>
      <c r="E8446" s="178" t="str">
        <f aca="false">IF(LEN(B8446)=5,C8446,"")</f>
        <v/>
      </c>
      <c r="F8446" s="178" t="str">
        <f aca="false">IF(LEN(B8446)=13,C8446,"")</f>
        <v>Cipadu Jaya</v>
      </c>
      <c r="G8446" s="178" t="s">
        <v>3578</v>
      </c>
      <c r="H8446" s="178" t="s">
        <v>2133</v>
      </c>
    </row>
    <row r="8447" s="178" customFormat="true" ht="15" hidden="false" customHeight="false" outlineLevel="0" collapsed="false">
      <c r="A8447" s="178" t="n">
        <v>54859</v>
      </c>
      <c r="B8447" s="178" t="s">
        <v>59181</v>
      </c>
      <c r="C8447" s="178" t="s">
        <v>6889</v>
      </c>
      <c r="D8447" s="178" t="str">
        <f aca="false">IF(LEN(B8447)=2,C8447,"")</f>
        <v/>
      </c>
      <c r="E8447" s="178" t="str">
        <f aca="false">IF(LEN(B8447)=5,C8447,"")</f>
        <v/>
      </c>
      <c r="F8447" s="178" t="str">
        <f aca="false">IF(LEN(B8447)=13,C8447,"")</f>
        <v>Kreo Selatan</v>
      </c>
      <c r="G8447" s="178" t="s">
        <v>6889</v>
      </c>
      <c r="H8447" s="178" t="s">
        <v>2133</v>
      </c>
    </row>
    <row r="8448" s="178" customFormat="true" ht="15" hidden="false" customHeight="false" outlineLevel="0" collapsed="false">
      <c r="A8448" s="178" t="n">
        <v>54860</v>
      </c>
      <c r="B8448" s="178" t="s">
        <v>59182</v>
      </c>
      <c r="C8448" s="178" t="s">
        <v>59183</v>
      </c>
      <c r="D8448" s="178" t="str">
        <f aca="false">IF(LEN(B8448)=2,C8448,"")</f>
        <v/>
      </c>
      <c r="E8448" s="178" t="str">
        <f aca="false">IF(LEN(B8448)=5,C8448,"")</f>
        <v>KOTA CILEGON</v>
      </c>
      <c r="F8448" s="178" t="str">
        <f aca="false">IF(LEN(B8448)=13,C8448,"")</f>
        <v/>
      </c>
    </row>
    <row r="8449" s="178" customFormat="true" ht="15" hidden="false" customHeight="false" outlineLevel="0" collapsed="false">
      <c r="A8449" s="178" t="n">
        <v>54861</v>
      </c>
      <c r="B8449" s="178" t="s">
        <v>59184</v>
      </c>
      <c r="C8449" s="178" t="s">
        <v>47976</v>
      </c>
      <c r="D8449" s="178" t="str">
        <f aca="false">IF(LEN(B8449)=2,C8449,"")</f>
        <v/>
      </c>
      <c r="E8449" s="178" t="str">
        <f aca="false">IF(LEN(B8449)=5,C8449,"")</f>
        <v/>
      </c>
      <c r="F8449" s="178" t="str">
        <f aca="false">IF(LEN(B8449)=13,C8449,"")</f>
        <v/>
      </c>
      <c r="H8449" s="178" t="s">
        <v>47976</v>
      </c>
    </row>
    <row r="8450" s="178" customFormat="true" ht="15" hidden="false" customHeight="false" outlineLevel="0" collapsed="false">
      <c r="A8450" s="178" t="n">
        <v>54862</v>
      </c>
      <c r="B8450" s="178" t="s">
        <v>59185</v>
      </c>
      <c r="C8450" s="178" t="s">
        <v>47976</v>
      </c>
      <c r="D8450" s="178" t="str">
        <f aca="false">IF(LEN(B8450)=2,C8450,"")</f>
        <v/>
      </c>
      <c r="E8450" s="178" t="str">
        <f aca="false">IF(LEN(B8450)=5,C8450,"")</f>
        <v/>
      </c>
      <c r="F8450" s="178" t="str">
        <f aca="false">IF(LEN(B8450)=13,C8450,"")</f>
        <v>Cibeber</v>
      </c>
      <c r="G8450" s="178" t="s">
        <v>47976</v>
      </c>
      <c r="H8450" s="178" t="s">
        <v>47976</v>
      </c>
    </row>
    <row r="8451" s="178" customFormat="true" ht="15" hidden="false" customHeight="false" outlineLevel="0" collapsed="false">
      <c r="A8451" s="178" t="n">
        <v>54863</v>
      </c>
      <c r="B8451" s="178" t="s">
        <v>59186</v>
      </c>
      <c r="C8451" s="178" t="s">
        <v>59187</v>
      </c>
      <c r="D8451" s="178" t="str">
        <f aca="false">IF(LEN(B8451)=2,C8451,"")</f>
        <v/>
      </c>
      <c r="E8451" s="178" t="str">
        <f aca="false">IF(LEN(B8451)=5,C8451,"")</f>
        <v/>
      </c>
      <c r="F8451" s="178" t="str">
        <f aca="false">IF(LEN(B8451)=13,C8451,"")</f>
        <v>Kedaleman</v>
      </c>
      <c r="G8451" s="178" t="s">
        <v>59187</v>
      </c>
      <c r="H8451" s="178" t="s">
        <v>47976</v>
      </c>
    </row>
    <row r="8452" s="178" customFormat="true" ht="15" hidden="false" customHeight="false" outlineLevel="0" collapsed="false">
      <c r="A8452" s="178" t="n">
        <v>54864</v>
      </c>
      <c r="B8452" s="178" t="s">
        <v>59188</v>
      </c>
      <c r="C8452" s="178" t="s">
        <v>57591</v>
      </c>
      <c r="D8452" s="178" t="str">
        <f aca="false">IF(LEN(B8452)=2,C8452,"")</f>
        <v/>
      </c>
      <c r="E8452" s="178" t="str">
        <f aca="false">IF(LEN(B8452)=5,C8452,"")</f>
        <v/>
      </c>
      <c r="F8452" s="178" t="str">
        <f aca="false">IF(LEN(B8452)=13,C8452,"")</f>
        <v>Bulakan</v>
      </c>
      <c r="G8452" s="178" t="s">
        <v>57591</v>
      </c>
      <c r="H8452" s="178" t="s">
        <v>47976</v>
      </c>
    </row>
    <row r="8453" s="178" customFormat="true" ht="15" hidden="false" customHeight="false" outlineLevel="0" collapsed="false">
      <c r="A8453" s="178" t="n">
        <v>54865</v>
      </c>
      <c r="B8453" s="178" t="s">
        <v>59189</v>
      </c>
      <c r="C8453" s="178" t="s">
        <v>59190</v>
      </c>
      <c r="D8453" s="178" t="str">
        <f aca="false">IF(LEN(B8453)=2,C8453,"")</f>
        <v/>
      </c>
      <c r="E8453" s="178" t="str">
        <f aca="false">IF(LEN(B8453)=5,C8453,"")</f>
        <v/>
      </c>
      <c r="F8453" s="178" t="str">
        <f aca="false">IF(LEN(B8453)=13,C8453,"")</f>
        <v>Cikerai</v>
      </c>
      <c r="G8453" s="178" t="s">
        <v>59190</v>
      </c>
      <c r="H8453" s="178" t="s">
        <v>47976</v>
      </c>
    </row>
    <row r="8454" s="178" customFormat="true" ht="15" hidden="false" customHeight="false" outlineLevel="0" collapsed="false">
      <c r="A8454" s="178" t="n">
        <v>54866</v>
      </c>
      <c r="B8454" s="178" t="s">
        <v>59191</v>
      </c>
      <c r="C8454" s="178" t="s">
        <v>59192</v>
      </c>
      <c r="D8454" s="178" t="str">
        <f aca="false">IF(LEN(B8454)=2,C8454,"")</f>
        <v/>
      </c>
      <c r="E8454" s="178" t="str">
        <f aca="false">IF(LEN(B8454)=5,C8454,"")</f>
        <v/>
      </c>
      <c r="F8454" s="178" t="str">
        <f aca="false">IF(LEN(B8454)=13,C8454,"")</f>
        <v>Karang Asem</v>
      </c>
      <c r="G8454" s="178" t="s">
        <v>59192</v>
      </c>
      <c r="H8454" s="178" t="s">
        <v>47976</v>
      </c>
    </row>
    <row r="8455" s="178" customFormat="true" ht="15" hidden="false" customHeight="false" outlineLevel="0" collapsed="false">
      <c r="A8455" s="178" t="n">
        <v>54867</v>
      </c>
      <c r="B8455" s="178" t="s">
        <v>59193</v>
      </c>
      <c r="C8455" s="178" t="s">
        <v>59194</v>
      </c>
      <c r="D8455" s="178" t="str">
        <f aca="false">IF(LEN(B8455)=2,C8455,"")</f>
        <v/>
      </c>
      <c r="E8455" s="178" t="str">
        <f aca="false">IF(LEN(B8455)=5,C8455,"")</f>
        <v/>
      </c>
      <c r="F8455" s="178" t="str">
        <f aca="false">IF(LEN(B8455)=13,C8455,"")</f>
        <v>Kalitimbang</v>
      </c>
      <c r="G8455" s="178" t="s">
        <v>59194</v>
      </c>
      <c r="H8455" s="178" t="s">
        <v>47976</v>
      </c>
    </row>
    <row r="8456" s="178" customFormat="true" ht="15" hidden="false" customHeight="false" outlineLevel="0" collapsed="false">
      <c r="A8456" s="178" t="n">
        <v>54868</v>
      </c>
      <c r="B8456" s="178" t="s">
        <v>59195</v>
      </c>
      <c r="C8456" s="178" t="s">
        <v>7899</v>
      </c>
      <c r="D8456" s="178" t="str">
        <f aca="false">IF(LEN(B8456)=2,C8456,"")</f>
        <v/>
      </c>
      <c r="E8456" s="178" t="str">
        <f aca="false">IF(LEN(B8456)=5,C8456,"")</f>
        <v/>
      </c>
      <c r="F8456" s="178" t="str">
        <f aca="false">IF(LEN(B8456)=13,C8456,"")</f>
        <v/>
      </c>
      <c r="H8456" s="178" t="s">
        <v>7899</v>
      </c>
    </row>
    <row r="8457" s="178" customFormat="true" ht="15" hidden="false" customHeight="false" outlineLevel="0" collapsed="false">
      <c r="A8457" s="178" t="n">
        <v>54869</v>
      </c>
      <c r="B8457" s="178" t="s">
        <v>59196</v>
      </c>
      <c r="C8457" s="178" t="s">
        <v>59197</v>
      </c>
      <c r="D8457" s="178" t="str">
        <f aca="false">IF(LEN(B8457)=2,C8457,"")</f>
        <v/>
      </c>
      <c r="E8457" s="178" t="str">
        <f aca="false">IF(LEN(B8457)=5,C8457,"")</f>
        <v/>
      </c>
      <c r="F8457" s="178" t="str">
        <f aca="false">IF(LEN(B8457)=13,C8457,"")</f>
        <v>Bagendung</v>
      </c>
      <c r="G8457" s="178" t="s">
        <v>59197</v>
      </c>
      <c r="H8457" s="178" t="s">
        <v>7899</v>
      </c>
    </row>
    <row r="8458" s="178" customFormat="true" ht="15" hidden="false" customHeight="false" outlineLevel="0" collapsed="false">
      <c r="A8458" s="178" t="n">
        <v>54870</v>
      </c>
      <c r="B8458" s="178" t="s">
        <v>59198</v>
      </c>
      <c r="C8458" s="178" t="s">
        <v>59199</v>
      </c>
      <c r="D8458" s="178" t="str">
        <f aca="false">IF(LEN(B8458)=2,C8458,"")</f>
        <v/>
      </c>
      <c r="E8458" s="178" t="str">
        <f aca="false">IF(LEN(B8458)=5,C8458,"")</f>
        <v/>
      </c>
      <c r="F8458" s="178" t="str">
        <f aca="false">IF(LEN(B8458)=13,C8458,"")</f>
        <v>Ciwedus</v>
      </c>
      <c r="G8458" s="178" t="s">
        <v>59199</v>
      </c>
      <c r="H8458" s="178" t="s">
        <v>7899</v>
      </c>
    </row>
    <row r="8459" s="178" customFormat="true" ht="15" hidden="false" customHeight="false" outlineLevel="0" collapsed="false">
      <c r="A8459" s="178" t="n">
        <v>54871</v>
      </c>
      <c r="B8459" s="178" t="s">
        <v>59200</v>
      </c>
      <c r="C8459" s="178" t="s">
        <v>46524</v>
      </c>
      <c r="D8459" s="178" t="str">
        <f aca="false">IF(LEN(B8459)=2,C8459,"")</f>
        <v/>
      </c>
      <c r="E8459" s="178" t="str">
        <f aca="false">IF(LEN(B8459)=5,C8459,"")</f>
        <v/>
      </c>
      <c r="F8459" s="178" t="str">
        <f aca="false">IF(LEN(B8459)=13,C8459,"")</f>
        <v>Bendungan</v>
      </c>
      <c r="G8459" s="178" t="s">
        <v>46524</v>
      </c>
      <c r="H8459" s="178" t="s">
        <v>7899</v>
      </c>
    </row>
    <row r="8460" s="178" customFormat="true" ht="15" hidden="false" customHeight="false" outlineLevel="0" collapsed="false">
      <c r="A8460" s="178" t="n">
        <v>54872</v>
      </c>
      <c r="B8460" s="178" t="s">
        <v>59201</v>
      </c>
      <c r="C8460" s="178" t="s">
        <v>59202</v>
      </c>
      <c r="D8460" s="178" t="str">
        <f aca="false">IF(LEN(B8460)=2,C8460,"")</f>
        <v/>
      </c>
      <c r="E8460" s="178" t="str">
        <f aca="false">IF(LEN(B8460)=5,C8460,"")</f>
        <v/>
      </c>
      <c r="F8460" s="178" t="str">
        <f aca="false">IF(LEN(B8460)=13,C8460,"")</f>
        <v>Ketileng</v>
      </c>
      <c r="G8460" s="178" t="s">
        <v>59202</v>
      </c>
      <c r="H8460" s="178" t="s">
        <v>7899</v>
      </c>
    </row>
    <row r="8461" s="178" customFormat="true" ht="15" hidden="false" customHeight="false" outlineLevel="0" collapsed="false">
      <c r="A8461" s="178" t="n">
        <v>54873</v>
      </c>
      <c r="B8461" s="178" t="s">
        <v>59203</v>
      </c>
      <c r="C8461" s="178" t="s">
        <v>59204</v>
      </c>
      <c r="D8461" s="178" t="str">
        <f aca="false">IF(LEN(B8461)=2,C8461,"")</f>
        <v/>
      </c>
      <c r="E8461" s="178" t="str">
        <f aca="false">IF(LEN(B8461)=5,C8461,"")</f>
        <v/>
      </c>
      <c r="F8461" s="178" t="str">
        <f aca="false">IF(LEN(B8461)=13,C8461,"")</f>
        <v>Ciwaduk</v>
      </c>
      <c r="G8461" s="178" t="s">
        <v>59204</v>
      </c>
      <c r="H8461" s="178" t="s">
        <v>7899</v>
      </c>
    </row>
    <row r="8462" s="178" customFormat="true" ht="15" hidden="false" customHeight="false" outlineLevel="0" collapsed="false">
      <c r="A8462" s="178" t="n">
        <v>54874</v>
      </c>
      <c r="B8462" s="178" t="s">
        <v>59205</v>
      </c>
      <c r="C8462" s="178" t="s">
        <v>59206</v>
      </c>
      <c r="D8462" s="178" t="str">
        <f aca="false">IF(LEN(B8462)=2,C8462,"")</f>
        <v/>
      </c>
      <c r="E8462" s="178" t="str">
        <f aca="false">IF(LEN(B8462)=5,C8462,"")</f>
        <v/>
      </c>
      <c r="F8462" s="178" t="str">
        <f aca="false">IF(LEN(B8462)=13,C8462,"")</f>
        <v/>
      </c>
      <c r="H8462" s="178" t="s">
        <v>59206</v>
      </c>
    </row>
    <row r="8463" s="178" customFormat="true" ht="15" hidden="false" customHeight="false" outlineLevel="0" collapsed="false">
      <c r="A8463" s="178" t="n">
        <v>54875</v>
      </c>
      <c r="B8463" s="178" t="s">
        <v>59207</v>
      </c>
      <c r="C8463" s="178" t="s">
        <v>46791</v>
      </c>
      <c r="D8463" s="178" t="str">
        <f aca="false">IF(LEN(B8463)=2,C8463,"")</f>
        <v/>
      </c>
      <c r="E8463" s="178" t="str">
        <f aca="false">IF(LEN(B8463)=5,C8463,"")</f>
        <v/>
      </c>
      <c r="F8463" s="178" t="str">
        <f aca="false">IF(LEN(B8463)=13,C8463,"")</f>
        <v>Tamansari</v>
      </c>
      <c r="G8463" s="178" t="s">
        <v>46791</v>
      </c>
      <c r="H8463" s="178" t="s">
        <v>59206</v>
      </c>
    </row>
    <row r="8464" s="178" customFormat="true" ht="15" hidden="false" customHeight="false" outlineLevel="0" collapsed="false">
      <c r="A8464" s="178" t="n">
        <v>54876</v>
      </c>
      <c r="B8464" s="178" t="s">
        <v>59208</v>
      </c>
      <c r="C8464" s="178" t="s">
        <v>56111</v>
      </c>
      <c r="D8464" s="178" t="str">
        <f aca="false">IF(LEN(B8464)=2,C8464,"")</f>
        <v/>
      </c>
      <c r="E8464" s="178" t="str">
        <f aca="false">IF(LEN(B8464)=5,C8464,"")</f>
        <v/>
      </c>
      <c r="F8464" s="178" t="str">
        <f aca="false">IF(LEN(B8464)=13,C8464,"")</f>
        <v>Lebakgede</v>
      </c>
      <c r="G8464" s="178" t="s">
        <v>56111</v>
      </c>
      <c r="H8464" s="178" t="s">
        <v>59206</v>
      </c>
    </row>
    <row r="8465" s="178" customFormat="true" ht="15" hidden="false" customHeight="false" outlineLevel="0" collapsed="false">
      <c r="A8465" s="178" t="n">
        <v>54877</v>
      </c>
      <c r="B8465" s="178" t="s">
        <v>59209</v>
      </c>
      <c r="C8465" s="178" t="s">
        <v>46537</v>
      </c>
      <c r="D8465" s="178" t="str">
        <f aca="false">IF(LEN(B8465)=2,C8465,"")</f>
        <v/>
      </c>
      <c r="E8465" s="178" t="str">
        <f aca="false">IF(LEN(B8465)=5,C8465,"")</f>
        <v/>
      </c>
      <c r="F8465" s="178" t="str">
        <f aca="false">IF(LEN(B8465)=13,C8465,"")</f>
        <v>Mekarsari</v>
      </c>
      <c r="G8465" s="178" t="s">
        <v>46537</v>
      </c>
      <c r="H8465" s="178" t="s">
        <v>59206</v>
      </c>
    </row>
    <row r="8466" s="178" customFormat="true" ht="15" hidden="false" customHeight="false" outlineLevel="0" collapsed="false">
      <c r="A8466" s="178" t="n">
        <v>54878</v>
      </c>
      <c r="B8466" s="178" t="s">
        <v>59210</v>
      </c>
      <c r="C8466" s="178" t="s">
        <v>59211</v>
      </c>
      <c r="D8466" s="178" t="str">
        <f aca="false">IF(LEN(B8466)=2,C8466,"")</f>
        <v/>
      </c>
      <c r="E8466" s="178" t="str">
        <f aca="false">IF(LEN(B8466)=5,C8466,"")</f>
        <v/>
      </c>
      <c r="F8466" s="178" t="str">
        <f aca="false">IF(LEN(B8466)=13,C8466,"")</f>
        <v>Suralaya</v>
      </c>
      <c r="G8466" s="178" t="s">
        <v>59211</v>
      </c>
      <c r="H8466" s="178" t="s">
        <v>59206</v>
      </c>
    </row>
    <row r="8467" s="178" customFormat="true" ht="15" hidden="false" customHeight="false" outlineLevel="0" collapsed="false">
      <c r="A8467" s="178" t="n">
        <v>54879</v>
      </c>
      <c r="B8467" s="178" t="s">
        <v>59212</v>
      </c>
      <c r="C8467" s="178" t="s">
        <v>59213</v>
      </c>
      <c r="D8467" s="178" t="str">
        <f aca="false">IF(LEN(B8467)=2,C8467,"")</f>
        <v/>
      </c>
      <c r="E8467" s="178" t="str">
        <f aca="false">IF(LEN(B8467)=5,C8467,"")</f>
        <v/>
      </c>
      <c r="F8467" s="178" t="str">
        <f aca="false">IF(LEN(B8467)=13,C8467,"")</f>
        <v/>
      </c>
      <c r="H8467" s="178" t="s">
        <v>59213</v>
      </c>
    </row>
    <row r="8468" s="178" customFormat="true" ht="15" hidden="false" customHeight="false" outlineLevel="0" collapsed="false">
      <c r="A8468" s="178" t="n">
        <v>54880</v>
      </c>
      <c r="B8468" s="178" t="s">
        <v>59214</v>
      </c>
      <c r="C8468" s="178" t="s">
        <v>59215</v>
      </c>
      <c r="D8468" s="178" t="str">
        <f aca="false">IF(LEN(B8468)=2,C8468,"")</f>
        <v/>
      </c>
      <c r="E8468" s="178" t="str">
        <f aca="false">IF(LEN(B8468)=5,C8468,"")</f>
        <v/>
      </c>
      <c r="F8468" s="178" t="str">
        <f aca="false">IF(LEN(B8468)=13,C8468,"")</f>
        <v>Banjar Negara</v>
      </c>
      <c r="G8468" s="178" t="s">
        <v>59215</v>
      </c>
      <c r="H8468" s="178" t="s">
        <v>59213</v>
      </c>
    </row>
    <row r="8469" s="178" customFormat="true" ht="15" hidden="false" customHeight="false" outlineLevel="0" collapsed="false">
      <c r="A8469" s="178" t="n">
        <v>54881</v>
      </c>
      <c r="B8469" s="178" t="s">
        <v>59216</v>
      </c>
      <c r="C8469" s="178" t="s">
        <v>59217</v>
      </c>
      <c r="D8469" s="178" t="str">
        <f aca="false">IF(LEN(B8469)=2,C8469,"")</f>
        <v/>
      </c>
      <c r="E8469" s="178" t="str">
        <f aca="false">IF(LEN(B8469)=5,C8469,"")</f>
        <v/>
      </c>
      <c r="F8469" s="178" t="str">
        <f aca="false">IF(LEN(B8469)=13,C8469,"")</f>
        <v>Tegal Ratu</v>
      </c>
      <c r="G8469" s="178" t="s">
        <v>59217</v>
      </c>
      <c r="H8469" s="178" t="s">
        <v>59213</v>
      </c>
    </row>
    <row r="8470" s="178" customFormat="true" ht="15" hidden="false" customHeight="false" outlineLevel="0" collapsed="false">
      <c r="A8470" s="178" t="n">
        <v>54882</v>
      </c>
      <c r="B8470" s="178" t="s">
        <v>59218</v>
      </c>
      <c r="C8470" s="178" t="s">
        <v>49824</v>
      </c>
      <c r="D8470" s="178" t="str">
        <f aca="false">IF(LEN(B8470)=2,C8470,"")</f>
        <v/>
      </c>
      <c r="E8470" s="178" t="str">
        <f aca="false">IF(LEN(B8470)=5,C8470,"")</f>
        <v/>
      </c>
      <c r="F8470" s="178" t="str">
        <f aca="false">IF(LEN(B8470)=13,C8470,"")</f>
        <v>Kubangsari</v>
      </c>
      <c r="G8470" s="178" t="s">
        <v>49824</v>
      </c>
      <c r="H8470" s="178" t="s">
        <v>59213</v>
      </c>
    </row>
    <row r="8471" s="178" customFormat="true" ht="15" hidden="false" customHeight="false" outlineLevel="0" collapsed="false">
      <c r="A8471" s="178" t="n">
        <v>54883</v>
      </c>
      <c r="B8471" s="178" t="s">
        <v>59219</v>
      </c>
      <c r="C8471" s="178" t="s">
        <v>59220</v>
      </c>
      <c r="D8471" s="178" t="str">
        <f aca="false">IF(LEN(B8471)=2,C8471,"")</f>
        <v/>
      </c>
      <c r="E8471" s="178" t="str">
        <f aca="false">IF(LEN(B8471)=5,C8471,"")</f>
        <v/>
      </c>
      <c r="F8471" s="178" t="str">
        <f aca="false">IF(LEN(B8471)=13,C8471,"")</f>
        <v>Gunung Sugih</v>
      </c>
      <c r="G8471" s="178" t="s">
        <v>59220</v>
      </c>
      <c r="H8471" s="178" t="s">
        <v>59213</v>
      </c>
    </row>
    <row r="8472" s="178" customFormat="true" ht="15" hidden="false" customHeight="false" outlineLevel="0" collapsed="false">
      <c r="A8472" s="178" t="n">
        <v>54884</v>
      </c>
      <c r="B8472" s="178" t="s">
        <v>59221</v>
      </c>
      <c r="C8472" s="178" t="s">
        <v>51835</v>
      </c>
      <c r="D8472" s="178" t="str">
        <f aca="false">IF(LEN(B8472)=2,C8472,"")</f>
        <v/>
      </c>
      <c r="E8472" s="178" t="str">
        <f aca="false">IF(LEN(B8472)=5,C8472,"")</f>
        <v/>
      </c>
      <c r="F8472" s="178" t="str">
        <f aca="false">IF(LEN(B8472)=13,C8472,"")</f>
        <v>Kepuh</v>
      </c>
      <c r="G8472" s="178" t="s">
        <v>51835</v>
      </c>
      <c r="H8472" s="178" t="s">
        <v>59213</v>
      </c>
    </row>
    <row r="8473" s="178" customFormat="true" ht="15" hidden="false" customHeight="false" outlineLevel="0" collapsed="false">
      <c r="A8473" s="178" t="n">
        <v>54885</v>
      </c>
      <c r="B8473" s="178" t="s">
        <v>59222</v>
      </c>
      <c r="C8473" s="178" t="s">
        <v>59223</v>
      </c>
      <c r="D8473" s="178" t="str">
        <f aca="false">IF(LEN(B8473)=2,C8473,"")</f>
        <v/>
      </c>
      <c r="E8473" s="178" t="str">
        <f aca="false">IF(LEN(B8473)=5,C8473,"")</f>
        <v/>
      </c>
      <c r="F8473" s="178" t="str">
        <f aca="false">IF(LEN(B8473)=13,C8473,"")</f>
        <v>Randakari</v>
      </c>
      <c r="G8473" s="178" t="s">
        <v>59223</v>
      </c>
      <c r="H8473" s="178" t="s">
        <v>59213</v>
      </c>
    </row>
    <row r="8474" s="178" customFormat="true" ht="15" hidden="false" customHeight="false" outlineLevel="0" collapsed="false">
      <c r="A8474" s="178" t="n">
        <v>54886</v>
      </c>
      <c r="B8474" s="178" t="s">
        <v>59224</v>
      </c>
      <c r="C8474" s="178" t="s">
        <v>59</v>
      </c>
      <c r="D8474" s="178" t="str">
        <f aca="false">IF(LEN(B8474)=2,C8474,"")</f>
        <v/>
      </c>
      <c r="E8474" s="178" t="str">
        <f aca="false">IF(LEN(B8474)=5,C8474,"")</f>
        <v/>
      </c>
      <c r="F8474" s="178" t="str">
        <f aca="false">IF(LEN(B8474)=13,C8474,"")</f>
        <v/>
      </c>
      <c r="H8474" s="178" t="s">
        <v>59</v>
      </c>
    </row>
    <row r="8475" s="178" customFormat="true" ht="15" hidden="false" customHeight="false" outlineLevel="0" collapsed="false">
      <c r="A8475" s="178" t="n">
        <v>54887</v>
      </c>
      <c r="B8475" s="178" t="s">
        <v>59225</v>
      </c>
      <c r="C8475" s="178" t="s">
        <v>14837</v>
      </c>
      <c r="D8475" s="178" t="str">
        <f aca="false">IF(LEN(B8475)=2,C8475,"")</f>
        <v/>
      </c>
      <c r="E8475" s="178" t="str">
        <f aca="false">IF(LEN(B8475)=5,C8475,"")</f>
        <v/>
      </c>
      <c r="F8475" s="178" t="str">
        <f aca="false">IF(LEN(B8475)=13,C8475,"")</f>
        <v>Sukmajaya</v>
      </c>
      <c r="G8475" s="178" t="s">
        <v>14837</v>
      </c>
      <c r="H8475" s="178" t="s">
        <v>59</v>
      </c>
    </row>
    <row r="8476" s="178" customFormat="true" ht="15" hidden="false" customHeight="false" outlineLevel="0" collapsed="false">
      <c r="A8476" s="178" t="n">
        <v>54888</v>
      </c>
      <c r="B8476" s="178" t="s">
        <v>59226</v>
      </c>
      <c r="C8476" s="178" t="s">
        <v>59227</v>
      </c>
      <c r="D8476" s="178" t="str">
        <f aca="false">IF(LEN(B8476)=2,C8476,"")</f>
        <v/>
      </c>
      <c r="E8476" s="178" t="str">
        <f aca="false">IF(LEN(B8476)=5,C8476,"")</f>
        <v/>
      </c>
      <c r="F8476" s="178" t="str">
        <f aca="false">IF(LEN(B8476)=13,C8476,"")</f>
        <v>Jombang Wetan</v>
      </c>
      <c r="G8476" s="178" t="s">
        <v>59227</v>
      </c>
      <c r="H8476" s="178" t="s">
        <v>59</v>
      </c>
    </row>
    <row r="8477" s="178" customFormat="true" ht="15" hidden="false" customHeight="false" outlineLevel="0" collapsed="false">
      <c r="A8477" s="178" t="n">
        <v>54889</v>
      </c>
      <c r="B8477" s="178" t="s">
        <v>59228</v>
      </c>
      <c r="C8477" s="178" t="s">
        <v>59229</v>
      </c>
      <c r="D8477" s="178" t="str">
        <f aca="false">IF(LEN(B8477)=2,C8477,"")</f>
        <v/>
      </c>
      <c r="E8477" s="178" t="str">
        <f aca="false">IF(LEN(B8477)=5,C8477,"")</f>
        <v/>
      </c>
      <c r="F8477" s="178" t="str">
        <f aca="false">IF(LEN(B8477)=13,C8477,"")</f>
        <v>Masigit</v>
      </c>
      <c r="G8477" s="178" t="s">
        <v>59229</v>
      </c>
      <c r="H8477" s="178" t="s">
        <v>59</v>
      </c>
    </row>
    <row r="8478" s="178" customFormat="true" ht="15" hidden="false" customHeight="false" outlineLevel="0" collapsed="false">
      <c r="A8478" s="178" t="n">
        <v>54890</v>
      </c>
      <c r="B8478" s="178" t="s">
        <v>59230</v>
      </c>
      <c r="C8478" s="178" t="s">
        <v>59231</v>
      </c>
      <c r="D8478" s="178" t="str">
        <f aca="false">IF(LEN(B8478)=2,C8478,"")</f>
        <v/>
      </c>
      <c r="E8478" s="178" t="str">
        <f aca="false">IF(LEN(B8478)=5,C8478,"")</f>
        <v/>
      </c>
      <c r="F8478" s="178" t="str">
        <f aca="false">IF(LEN(B8478)=13,C8478,"")</f>
        <v>Panggung Rawi</v>
      </c>
      <c r="G8478" s="178" t="s">
        <v>59231</v>
      </c>
      <c r="H8478" s="178" t="s">
        <v>59</v>
      </c>
    </row>
    <row r="8479" s="178" customFormat="true" ht="15" hidden="false" customHeight="false" outlineLevel="0" collapsed="false">
      <c r="A8479" s="178" t="n">
        <v>54891</v>
      </c>
      <c r="B8479" s="178" t="s">
        <v>59232</v>
      </c>
      <c r="C8479" s="178" t="s">
        <v>59233</v>
      </c>
      <c r="D8479" s="178" t="str">
        <f aca="false">IF(LEN(B8479)=2,C8479,"")</f>
        <v/>
      </c>
      <c r="E8479" s="178" t="str">
        <f aca="false">IF(LEN(B8479)=5,C8479,"")</f>
        <v/>
      </c>
      <c r="F8479" s="178" t="str">
        <f aca="false">IF(LEN(B8479)=13,C8479,"")</f>
        <v>Gedong Dalem</v>
      </c>
      <c r="G8479" s="178" t="s">
        <v>59233</v>
      </c>
      <c r="H8479" s="178" t="s">
        <v>59</v>
      </c>
    </row>
    <row r="8480" s="178" customFormat="true" ht="15" hidden="false" customHeight="false" outlineLevel="0" collapsed="false">
      <c r="A8480" s="178" t="n">
        <v>54892</v>
      </c>
      <c r="B8480" s="178" t="s">
        <v>59234</v>
      </c>
      <c r="C8480" s="178" t="s">
        <v>59235</v>
      </c>
      <c r="D8480" s="178" t="str">
        <f aca="false">IF(LEN(B8480)=2,C8480,"")</f>
        <v/>
      </c>
      <c r="E8480" s="178" t="str">
        <f aca="false">IF(LEN(B8480)=5,C8480,"")</f>
        <v/>
      </c>
      <c r="F8480" s="178" t="str">
        <f aca="false">IF(LEN(B8480)=13,C8480,"")</f>
        <v/>
      </c>
      <c r="H8480" s="178" t="s">
        <v>59235</v>
      </c>
    </row>
    <row r="8481" s="178" customFormat="true" ht="15" hidden="false" customHeight="false" outlineLevel="0" collapsed="false">
      <c r="A8481" s="178" t="n">
        <v>54893</v>
      </c>
      <c r="B8481" s="178" t="s">
        <v>59236</v>
      </c>
      <c r="C8481" s="178" t="s">
        <v>54098</v>
      </c>
      <c r="D8481" s="178" t="str">
        <f aca="false">IF(LEN(B8481)=2,C8481,"")</f>
        <v/>
      </c>
      <c r="E8481" s="178" t="str">
        <f aca="false">IF(LEN(B8481)=5,C8481,"")</f>
        <v/>
      </c>
      <c r="F8481" s="178" t="str">
        <f aca="false">IF(LEN(B8481)=13,C8481,"")</f>
        <v>Kotasari</v>
      </c>
      <c r="G8481" s="178" t="s">
        <v>54098</v>
      </c>
      <c r="H8481" s="178" t="s">
        <v>59235</v>
      </c>
    </row>
    <row r="8482" s="178" customFormat="true" ht="15" hidden="false" customHeight="false" outlineLevel="0" collapsed="false">
      <c r="A8482" s="178" t="n">
        <v>54894</v>
      </c>
      <c r="B8482" s="178" t="s">
        <v>59237</v>
      </c>
      <c r="C8482" s="178" t="s">
        <v>46035</v>
      </c>
      <c r="D8482" s="178" t="str">
        <f aca="false">IF(LEN(B8482)=2,C8482,"")</f>
        <v/>
      </c>
      <c r="E8482" s="178" t="str">
        <f aca="false">IF(LEN(B8482)=5,C8482,"")</f>
        <v/>
      </c>
      <c r="F8482" s="178" t="str">
        <f aca="false">IF(LEN(B8482)=13,C8482,"")</f>
        <v>Grogol</v>
      </c>
      <c r="G8482" s="178" t="s">
        <v>46035</v>
      </c>
      <c r="H8482" s="178" t="s">
        <v>59235</v>
      </c>
    </row>
    <row r="8483" s="178" customFormat="true" ht="15" hidden="false" customHeight="false" outlineLevel="0" collapsed="false">
      <c r="A8483" s="178" t="n">
        <v>54895</v>
      </c>
      <c r="B8483" s="178" t="s">
        <v>59238</v>
      </c>
      <c r="C8483" s="178" t="s">
        <v>59239</v>
      </c>
      <c r="D8483" s="178" t="str">
        <f aca="false">IF(LEN(B8483)=2,C8483,"")</f>
        <v/>
      </c>
      <c r="E8483" s="178" t="str">
        <f aca="false">IF(LEN(B8483)=5,C8483,"")</f>
        <v/>
      </c>
      <c r="F8483" s="178" t="str">
        <f aca="false">IF(LEN(B8483)=13,C8483,"")</f>
        <v>Rawa Arum</v>
      </c>
      <c r="G8483" s="178" t="s">
        <v>59239</v>
      </c>
      <c r="H8483" s="178" t="s">
        <v>59235</v>
      </c>
    </row>
    <row r="8484" s="178" customFormat="true" ht="15" hidden="false" customHeight="false" outlineLevel="0" collapsed="false">
      <c r="A8484" s="178" t="n">
        <v>54896</v>
      </c>
      <c r="B8484" s="178" t="s">
        <v>59240</v>
      </c>
      <c r="C8484" s="178" t="s">
        <v>59241</v>
      </c>
      <c r="D8484" s="178" t="str">
        <f aca="false">IF(LEN(B8484)=2,C8484,"")</f>
        <v/>
      </c>
      <c r="E8484" s="178" t="str">
        <f aca="false">IF(LEN(B8484)=5,C8484,"")</f>
        <v/>
      </c>
      <c r="F8484" s="178" t="str">
        <f aca="false">IF(LEN(B8484)=13,C8484,"")</f>
        <v>Gerem</v>
      </c>
      <c r="G8484" s="178" t="s">
        <v>59241</v>
      </c>
      <c r="H8484" s="178" t="s">
        <v>59235</v>
      </c>
    </row>
    <row r="8485" s="178" customFormat="true" ht="15" hidden="false" customHeight="false" outlineLevel="0" collapsed="false">
      <c r="A8485" s="178" t="n">
        <v>54897</v>
      </c>
      <c r="B8485" s="178" t="s">
        <v>59242</v>
      </c>
      <c r="C8485" s="178" t="s">
        <v>54378</v>
      </c>
      <c r="D8485" s="178" t="str">
        <f aca="false">IF(LEN(B8485)=2,C8485,"")</f>
        <v/>
      </c>
      <c r="E8485" s="178" t="str">
        <f aca="false">IF(LEN(B8485)=5,C8485,"")</f>
        <v/>
      </c>
      <c r="F8485" s="178" t="str">
        <f aca="false">IF(LEN(B8485)=13,C8485,"")</f>
        <v/>
      </c>
      <c r="H8485" s="178" t="s">
        <v>54378</v>
      </c>
    </row>
    <row r="8486" s="178" customFormat="true" ht="15" hidden="false" customHeight="false" outlineLevel="0" collapsed="false">
      <c r="A8486" s="178" t="n">
        <v>54898</v>
      </c>
      <c r="B8486" s="178" t="s">
        <v>59243</v>
      </c>
      <c r="C8486" s="178" t="s">
        <v>59244</v>
      </c>
      <c r="D8486" s="178" t="str">
        <f aca="false">IF(LEN(B8486)=2,C8486,"")</f>
        <v/>
      </c>
      <c r="E8486" s="178" t="str">
        <f aca="false">IF(LEN(B8486)=5,C8486,"")</f>
        <v/>
      </c>
      <c r="F8486" s="178" t="str">
        <f aca="false">IF(LEN(B8486)=13,C8486,"")</f>
        <v>Ramanuju</v>
      </c>
      <c r="G8486" s="178" t="s">
        <v>59244</v>
      </c>
      <c r="H8486" s="178" t="s">
        <v>54378</v>
      </c>
    </row>
    <row r="8487" s="178" customFormat="true" ht="15" hidden="false" customHeight="false" outlineLevel="0" collapsed="false">
      <c r="A8487" s="178" t="n">
        <v>54899</v>
      </c>
      <c r="B8487" s="178" t="s">
        <v>59245</v>
      </c>
      <c r="C8487" s="178" t="s">
        <v>59246</v>
      </c>
      <c r="D8487" s="178" t="str">
        <f aca="false">IF(LEN(B8487)=2,C8487,"")</f>
        <v/>
      </c>
      <c r="E8487" s="178" t="str">
        <f aca="false">IF(LEN(B8487)=5,C8487,"")</f>
        <v/>
      </c>
      <c r="F8487" s="178" t="str">
        <f aca="false">IF(LEN(B8487)=13,C8487,"")</f>
        <v>Kotabumi</v>
      </c>
      <c r="G8487" s="178" t="s">
        <v>59246</v>
      </c>
      <c r="H8487" s="178" t="s">
        <v>54378</v>
      </c>
    </row>
    <row r="8488" s="178" customFormat="true" ht="15" hidden="false" customHeight="false" outlineLevel="0" collapsed="false">
      <c r="A8488" s="178" t="n">
        <v>54900</v>
      </c>
      <c r="B8488" s="178" t="s">
        <v>59247</v>
      </c>
      <c r="C8488" s="178" t="s">
        <v>59248</v>
      </c>
      <c r="D8488" s="178" t="str">
        <f aca="false">IF(LEN(B8488)=2,C8488,"")</f>
        <v/>
      </c>
      <c r="E8488" s="178" t="str">
        <f aca="false">IF(LEN(B8488)=5,C8488,"")</f>
        <v/>
      </c>
      <c r="F8488" s="178" t="str">
        <f aca="false">IF(LEN(B8488)=13,C8488,"")</f>
        <v>Kebon Dalem</v>
      </c>
      <c r="G8488" s="178" t="s">
        <v>59248</v>
      </c>
      <c r="H8488" s="178" t="s">
        <v>54378</v>
      </c>
    </row>
    <row r="8489" s="178" customFormat="true" ht="15" hidden="false" customHeight="false" outlineLevel="0" collapsed="false">
      <c r="A8489" s="178" t="n">
        <v>54901</v>
      </c>
      <c r="B8489" s="178" t="s">
        <v>59249</v>
      </c>
      <c r="C8489" s="178" t="s">
        <v>54378</v>
      </c>
      <c r="D8489" s="178" t="str">
        <f aca="false">IF(LEN(B8489)=2,C8489,"")</f>
        <v/>
      </c>
      <c r="E8489" s="178" t="str">
        <f aca="false">IF(LEN(B8489)=5,C8489,"")</f>
        <v/>
      </c>
      <c r="F8489" s="178" t="str">
        <f aca="false">IF(LEN(B8489)=13,C8489,"")</f>
        <v>Purwakarta</v>
      </c>
      <c r="G8489" s="178" t="s">
        <v>54378</v>
      </c>
      <c r="H8489" s="178" t="s">
        <v>54378</v>
      </c>
    </row>
    <row r="8490" s="178" customFormat="true" ht="15" hidden="false" customHeight="false" outlineLevel="0" collapsed="false">
      <c r="A8490" s="178" t="n">
        <v>54902</v>
      </c>
      <c r="B8490" s="178" t="s">
        <v>59250</v>
      </c>
      <c r="C8490" s="178" t="s">
        <v>59251</v>
      </c>
      <c r="D8490" s="178" t="str">
        <f aca="false">IF(LEN(B8490)=2,C8490,"")</f>
        <v/>
      </c>
      <c r="E8490" s="178" t="str">
        <f aca="false">IF(LEN(B8490)=5,C8490,"")</f>
        <v/>
      </c>
      <c r="F8490" s="178" t="str">
        <f aca="false">IF(LEN(B8490)=13,C8490,"")</f>
        <v>Tegal Bunder</v>
      </c>
      <c r="G8490" s="178" t="s">
        <v>59251</v>
      </c>
      <c r="H8490" s="178" t="s">
        <v>54378</v>
      </c>
    </row>
    <row r="8491" s="178" customFormat="true" ht="15" hidden="false" customHeight="false" outlineLevel="0" collapsed="false">
      <c r="A8491" s="178" t="n">
        <v>54903</v>
      </c>
      <c r="B8491" s="178" t="s">
        <v>59252</v>
      </c>
      <c r="C8491" s="178" t="s">
        <v>59253</v>
      </c>
      <c r="D8491" s="178" t="str">
        <f aca="false">IF(LEN(B8491)=2,C8491,"")</f>
        <v/>
      </c>
      <c r="E8491" s="178" t="str">
        <f aca="false">IF(LEN(B8491)=5,C8491,"")</f>
        <v/>
      </c>
      <c r="F8491" s="178" t="str">
        <f aca="false">IF(LEN(B8491)=13,C8491,"")</f>
        <v>Pabean</v>
      </c>
      <c r="G8491" s="178" t="s">
        <v>59253</v>
      </c>
      <c r="H8491" s="178" t="s">
        <v>54378</v>
      </c>
    </row>
    <row r="8492" s="178" customFormat="true" ht="15" hidden="false" customHeight="false" outlineLevel="0" collapsed="false">
      <c r="A8492" s="178" t="n">
        <v>54904</v>
      </c>
      <c r="B8492" s="178" t="s">
        <v>59254</v>
      </c>
      <c r="C8492" s="178" t="s">
        <v>59255</v>
      </c>
      <c r="D8492" s="178" t="str">
        <f aca="false">IF(LEN(B8492)=2,C8492,"")</f>
        <v/>
      </c>
      <c r="E8492" s="178" t="str">
        <f aca="false">IF(LEN(B8492)=5,C8492,"")</f>
        <v/>
      </c>
      <c r="F8492" s="178" t="str">
        <f aca="false">IF(LEN(B8492)=13,C8492,"")</f>
        <v/>
      </c>
      <c r="H8492" s="178" t="s">
        <v>59255</v>
      </c>
    </row>
    <row r="8493" s="178" customFormat="true" ht="15" hidden="false" customHeight="false" outlineLevel="0" collapsed="false">
      <c r="A8493" s="178" t="n">
        <v>54905</v>
      </c>
      <c r="B8493" s="178" t="s">
        <v>59256</v>
      </c>
      <c r="C8493" s="178" t="s">
        <v>47741</v>
      </c>
      <c r="D8493" s="178" t="str">
        <f aca="false">IF(LEN(B8493)=2,C8493,"")</f>
        <v/>
      </c>
      <c r="E8493" s="178" t="str">
        <f aca="false">IF(LEN(B8493)=5,C8493,"")</f>
        <v/>
      </c>
      <c r="F8493" s="178" t="str">
        <f aca="false">IF(LEN(B8493)=13,C8493,"")</f>
        <v>Warnasari</v>
      </c>
      <c r="G8493" s="178" t="s">
        <v>47741</v>
      </c>
      <c r="H8493" s="178" t="s">
        <v>59255</v>
      </c>
    </row>
    <row r="8494" s="178" customFormat="true" ht="15" hidden="false" customHeight="false" outlineLevel="0" collapsed="false">
      <c r="A8494" s="178" t="n">
        <v>54906</v>
      </c>
      <c r="B8494" s="178" t="s">
        <v>59257</v>
      </c>
      <c r="C8494" s="178" t="s">
        <v>59258</v>
      </c>
      <c r="D8494" s="178" t="str">
        <f aca="false">IF(LEN(B8494)=2,C8494,"")</f>
        <v/>
      </c>
      <c r="E8494" s="178" t="str">
        <f aca="false">IF(LEN(B8494)=5,C8494,"")</f>
        <v/>
      </c>
      <c r="F8494" s="178" t="str">
        <f aca="false">IF(LEN(B8494)=13,C8494,"")</f>
        <v>Dringo</v>
      </c>
      <c r="G8494" s="178" t="s">
        <v>59258</v>
      </c>
      <c r="H8494" s="178" t="s">
        <v>59255</v>
      </c>
    </row>
    <row r="8495" s="178" customFormat="true" ht="15" hidden="false" customHeight="false" outlineLevel="0" collapsed="false">
      <c r="A8495" s="178" t="n">
        <v>54907</v>
      </c>
      <c r="B8495" s="178" t="s">
        <v>59259</v>
      </c>
      <c r="C8495" s="178" t="s">
        <v>59260</v>
      </c>
      <c r="D8495" s="178" t="str">
        <f aca="false">IF(LEN(B8495)=2,C8495,"")</f>
        <v/>
      </c>
      <c r="E8495" s="178" t="str">
        <f aca="false">IF(LEN(B8495)=5,C8495,"")</f>
        <v/>
      </c>
      <c r="F8495" s="178" t="str">
        <f aca="false">IF(LEN(B8495)=13,C8495,"")</f>
        <v>Lebak Denok</v>
      </c>
      <c r="G8495" s="178" t="s">
        <v>59260</v>
      </c>
      <c r="H8495" s="178" t="s">
        <v>59255</v>
      </c>
    </row>
    <row r="8496" s="178" customFormat="true" ht="15" hidden="false" customHeight="false" outlineLevel="0" collapsed="false">
      <c r="A8496" s="178" t="n">
        <v>54908</v>
      </c>
      <c r="B8496" s="178" t="s">
        <v>59261</v>
      </c>
      <c r="C8496" s="178" t="s">
        <v>59262</v>
      </c>
      <c r="D8496" s="178" t="str">
        <f aca="false">IF(LEN(B8496)=2,C8496,"")</f>
        <v/>
      </c>
      <c r="E8496" s="178" t="str">
        <f aca="false">IF(LEN(B8496)=5,C8496,"")</f>
        <v/>
      </c>
      <c r="F8496" s="178" t="str">
        <f aca="false">IF(LEN(B8496)=13,C8496,"")</f>
        <v>Taman Baru</v>
      </c>
      <c r="G8496" s="178" t="s">
        <v>59262</v>
      </c>
      <c r="H8496" s="178" t="s">
        <v>59255</v>
      </c>
    </row>
    <row r="8497" s="178" customFormat="true" ht="15" hidden="false" customHeight="false" outlineLevel="0" collapsed="false">
      <c r="A8497" s="178" t="n">
        <v>54909</v>
      </c>
      <c r="B8497" s="178" t="s">
        <v>59263</v>
      </c>
      <c r="C8497" s="178" t="s">
        <v>59264</v>
      </c>
      <c r="D8497" s="178" t="str">
        <f aca="false">IF(LEN(B8497)=2,C8497,"")</f>
        <v/>
      </c>
      <c r="E8497" s="178" t="str">
        <f aca="false">IF(LEN(B8497)=5,C8497,"")</f>
        <v/>
      </c>
      <c r="F8497" s="178" t="str">
        <f aca="false">IF(LEN(B8497)=13,C8497,"")</f>
        <v>Kebonsari</v>
      </c>
      <c r="G8497" s="178" t="s">
        <v>59264</v>
      </c>
      <c r="H8497" s="178" t="s">
        <v>59255</v>
      </c>
    </row>
    <row r="8498" s="178" customFormat="true" ht="15" hidden="false" customHeight="false" outlineLevel="0" collapsed="false">
      <c r="A8498" s="178" t="n">
        <v>54910</v>
      </c>
      <c r="B8498" s="178" t="s">
        <v>59265</v>
      </c>
      <c r="C8498" s="178" t="s">
        <v>59266</v>
      </c>
      <c r="D8498" s="178" t="str">
        <f aca="false">IF(LEN(B8498)=2,C8498,"")</f>
        <v/>
      </c>
      <c r="E8498" s="178" t="str">
        <f aca="false">IF(LEN(B8498)=5,C8498,"")</f>
        <v/>
      </c>
      <c r="F8498" s="178" t="str">
        <f aca="false">IF(LEN(B8498)=13,C8498,"")</f>
        <v>Samangraya</v>
      </c>
      <c r="G8498" s="178" t="s">
        <v>59266</v>
      </c>
      <c r="H8498" s="178" t="s">
        <v>59255</v>
      </c>
    </row>
    <row r="8499" s="178" customFormat="true" ht="15" hidden="false" customHeight="false" outlineLevel="0" collapsed="false">
      <c r="A8499" s="178" t="n">
        <v>54911</v>
      </c>
      <c r="B8499" s="178" t="s">
        <v>59267</v>
      </c>
      <c r="C8499" s="178" t="s">
        <v>59255</v>
      </c>
      <c r="D8499" s="178" t="str">
        <f aca="false">IF(LEN(B8499)=2,C8499,"")</f>
        <v/>
      </c>
      <c r="E8499" s="178" t="str">
        <f aca="false">IF(LEN(B8499)=5,C8499,"")</f>
        <v/>
      </c>
      <c r="F8499" s="178" t="str">
        <f aca="false">IF(LEN(B8499)=13,C8499,"")</f>
        <v>Citangkil</v>
      </c>
      <c r="G8499" s="178" t="s">
        <v>59255</v>
      </c>
      <c r="H8499" s="178" t="s">
        <v>59255</v>
      </c>
    </row>
    <row r="8500" s="178" customFormat="true" ht="15" hidden="false" customHeight="false" outlineLevel="0" collapsed="false">
      <c r="A8500" s="178" t="n">
        <v>54912</v>
      </c>
      <c r="B8500" s="178" t="s">
        <v>59268</v>
      </c>
      <c r="C8500" s="178" t="s">
        <v>59269</v>
      </c>
      <c r="D8500" s="178" t="str">
        <f aca="false">IF(LEN(B8500)=2,C8500,"")</f>
        <v/>
      </c>
      <c r="E8500" s="178" t="str">
        <f aca="false">IF(LEN(B8500)=5,C8500,"")</f>
        <v>KOTA SERANG</v>
      </c>
      <c r="F8500" s="178" t="str">
        <f aca="false">IF(LEN(B8500)=13,C8500,"")</f>
        <v/>
      </c>
      <c r="H8500" s="178" t="s">
        <v>59255</v>
      </c>
    </row>
    <row r="8501" s="178" customFormat="true" ht="15" hidden="false" customHeight="false" outlineLevel="0" collapsed="false">
      <c r="A8501" s="178" t="n">
        <v>54913</v>
      </c>
      <c r="B8501" s="178" t="s">
        <v>59270</v>
      </c>
      <c r="C8501" s="178" t="s">
        <v>18706</v>
      </c>
      <c r="D8501" s="178" t="str">
        <f aca="false">IF(LEN(B8501)=2,C8501,"")</f>
        <v/>
      </c>
      <c r="E8501" s="178" t="str">
        <f aca="false">IF(LEN(B8501)=5,C8501,"")</f>
        <v/>
      </c>
      <c r="F8501" s="178" t="str">
        <f aca="false">IF(LEN(B8501)=13,C8501,"")</f>
        <v/>
      </c>
      <c r="H8501" s="178" t="s">
        <v>18706</v>
      </c>
    </row>
    <row r="8502" s="178" customFormat="true" ht="15" hidden="false" customHeight="false" outlineLevel="0" collapsed="false">
      <c r="A8502" s="178" t="n">
        <v>54914</v>
      </c>
      <c r="B8502" s="178" t="s">
        <v>59271</v>
      </c>
      <c r="C8502" s="178" t="s">
        <v>18706</v>
      </c>
      <c r="D8502" s="178" t="str">
        <f aca="false">IF(LEN(B8502)=2,C8502,"")</f>
        <v/>
      </c>
      <c r="E8502" s="178" t="str">
        <f aca="false">IF(LEN(B8502)=5,C8502,"")</f>
        <v/>
      </c>
      <c r="F8502" s="178" t="str">
        <f aca="false">IF(LEN(B8502)=13,C8502,"")</f>
        <v>Serang</v>
      </c>
      <c r="G8502" s="178" t="s">
        <v>18706</v>
      </c>
      <c r="H8502" s="178" t="s">
        <v>18706</v>
      </c>
    </row>
    <row r="8503" s="178" customFormat="true" ht="15" hidden="false" customHeight="false" outlineLevel="0" collapsed="false">
      <c r="A8503" s="178" t="n">
        <v>54915</v>
      </c>
      <c r="B8503" s="178" t="s">
        <v>59272</v>
      </c>
      <c r="C8503" s="178" t="s">
        <v>59273</v>
      </c>
      <c r="D8503" s="178" t="str">
        <f aca="false">IF(LEN(B8503)=2,C8503,"")</f>
        <v/>
      </c>
      <c r="E8503" s="178" t="str">
        <f aca="false">IF(LEN(B8503)=5,C8503,"")</f>
        <v/>
      </c>
      <c r="F8503" s="178" t="str">
        <f aca="false">IF(LEN(B8503)=13,C8503,"")</f>
        <v>Cipare</v>
      </c>
      <c r="G8503" s="178" t="s">
        <v>59273</v>
      </c>
      <c r="H8503" s="178" t="s">
        <v>18706</v>
      </c>
    </row>
    <row r="8504" s="178" customFormat="true" ht="15" hidden="false" customHeight="false" outlineLevel="0" collapsed="false">
      <c r="A8504" s="178" t="n">
        <v>54916</v>
      </c>
      <c r="B8504" s="178" t="s">
        <v>59274</v>
      </c>
      <c r="C8504" s="178" t="s">
        <v>59275</v>
      </c>
      <c r="D8504" s="178" t="str">
        <f aca="false">IF(LEN(B8504)=2,C8504,"")</f>
        <v/>
      </c>
      <c r="E8504" s="178" t="str">
        <f aca="false">IF(LEN(B8504)=5,C8504,"")</f>
        <v/>
      </c>
      <c r="F8504" s="178" t="str">
        <f aca="false">IF(LEN(B8504)=13,C8504,"")</f>
        <v>Sumur Pecung</v>
      </c>
      <c r="G8504" s="178" t="s">
        <v>59275</v>
      </c>
      <c r="H8504" s="178" t="s">
        <v>18706</v>
      </c>
    </row>
    <row r="8505" s="178" customFormat="true" ht="15" hidden="false" customHeight="false" outlineLevel="0" collapsed="false">
      <c r="A8505" s="178" t="n">
        <v>54917</v>
      </c>
      <c r="B8505" s="178" t="s">
        <v>59276</v>
      </c>
      <c r="C8505" s="178" t="s">
        <v>55121</v>
      </c>
      <c r="D8505" s="178" t="str">
        <f aca="false">IF(LEN(B8505)=2,C8505,"")</f>
        <v/>
      </c>
      <c r="E8505" s="178" t="str">
        <f aca="false">IF(LEN(B8505)=5,C8505,"")</f>
        <v/>
      </c>
      <c r="F8505" s="178" t="str">
        <f aca="false">IF(LEN(B8505)=13,C8505,"")</f>
        <v>Kota Baru</v>
      </c>
      <c r="G8505" s="178" t="s">
        <v>55121</v>
      </c>
      <c r="H8505" s="178" t="s">
        <v>18706</v>
      </c>
    </row>
    <row r="8506" s="178" customFormat="true" ht="15" hidden="false" customHeight="false" outlineLevel="0" collapsed="false">
      <c r="A8506" s="178" t="n">
        <v>54918</v>
      </c>
      <c r="B8506" s="178" t="s">
        <v>59277</v>
      </c>
      <c r="C8506" s="178" t="s">
        <v>59278</v>
      </c>
      <c r="D8506" s="178" t="str">
        <f aca="false">IF(LEN(B8506)=2,C8506,"")</f>
        <v/>
      </c>
      <c r="E8506" s="178" t="str">
        <f aca="false">IF(LEN(B8506)=5,C8506,"")</f>
        <v/>
      </c>
      <c r="F8506" s="178" t="str">
        <f aca="false">IF(LEN(B8506)=13,C8506,"")</f>
        <v>Lopang</v>
      </c>
      <c r="G8506" s="178" t="s">
        <v>59278</v>
      </c>
      <c r="H8506" s="178" t="s">
        <v>18706</v>
      </c>
    </row>
    <row r="8507" s="178" customFormat="true" ht="15" hidden="false" customHeight="false" outlineLevel="0" collapsed="false">
      <c r="A8507" s="178" t="n">
        <v>54919</v>
      </c>
      <c r="B8507" s="178" t="s">
        <v>59279</v>
      </c>
      <c r="C8507" s="178" t="s">
        <v>49059</v>
      </c>
      <c r="D8507" s="178" t="str">
        <f aca="false">IF(LEN(B8507)=2,C8507,"")</f>
        <v/>
      </c>
      <c r="E8507" s="178" t="str">
        <f aca="false">IF(LEN(B8507)=5,C8507,"")</f>
        <v/>
      </c>
      <c r="F8507" s="178" t="str">
        <f aca="false">IF(LEN(B8507)=13,C8507,"")</f>
        <v>Cimuncang</v>
      </c>
      <c r="G8507" s="178" t="s">
        <v>49059</v>
      </c>
      <c r="H8507" s="178" t="s">
        <v>18706</v>
      </c>
    </row>
    <row r="8508" s="178" customFormat="true" ht="15" hidden="false" customHeight="false" outlineLevel="0" collapsed="false">
      <c r="A8508" s="178" t="n">
        <v>54920</v>
      </c>
      <c r="B8508" s="178" t="s">
        <v>59280</v>
      </c>
      <c r="C8508" s="178" t="s">
        <v>59281</v>
      </c>
      <c r="D8508" s="178" t="str">
        <f aca="false">IF(LEN(B8508)=2,C8508,"")</f>
        <v/>
      </c>
      <c r="E8508" s="178" t="str">
        <f aca="false">IF(LEN(B8508)=5,C8508,"")</f>
        <v/>
      </c>
      <c r="F8508" s="178" t="str">
        <f aca="false">IF(LEN(B8508)=13,C8508,"")</f>
        <v>Unyur</v>
      </c>
      <c r="G8508" s="178" t="s">
        <v>59281</v>
      </c>
      <c r="H8508" s="178" t="s">
        <v>18706</v>
      </c>
    </row>
    <row r="8509" s="178" customFormat="true" ht="15" hidden="false" customHeight="false" outlineLevel="0" collapsed="false">
      <c r="A8509" s="178" t="n">
        <v>54921</v>
      </c>
      <c r="B8509" s="178" t="s">
        <v>59282</v>
      </c>
      <c r="C8509" s="178" t="s">
        <v>52627</v>
      </c>
      <c r="D8509" s="178" t="str">
        <f aca="false">IF(LEN(B8509)=2,C8509,"")</f>
        <v/>
      </c>
      <c r="E8509" s="178" t="str">
        <f aca="false">IF(LEN(B8509)=5,C8509,"")</f>
        <v/>
      </c>
      <c r="F8509" s="178" t="str">
        <f aca="false">IF(LEN(B8509)=13,C8509,"")</f>
        <v>Sukawana</v>
      </c>
      <c r="G8509" s="178" t="s">
        <v>52627</v>
      </c>
      <c r="H8509" s="178" t="s">
        <v>18706</v>
      </c>
    </row>
    <row r="8510" s="178" customFormat="true" ht="15" hidden="false" customHeight="false" outlineLevel="0" collapsed="false">
      <c r="A8510" s="178" t="n">
        <v>54922</v>
      </c>
      <c r="B8510" s="178" t="s">
        <v>59283</v>
      </c>
      <c r="C8510" s="178" t="s">
        <v>59284</v>
      </c>
      <c r="D8510" s="178" t="str">
        <f aca="false">IF(LEN(B8510)=2,C8510,"")</f>
        <v/>
      </c>
      <c r="E8510" s="178" t="str">
        <f aca="false">IF(LEN(B8510)=5,C8510,"")</f>
        <v/>
      </c>
      <c r="F8510" s="178" t="str">
        <f aca="false">IF(LEN(B8510)=13,C8510,"")</f>
        <v>Lontarbaru</v>
      </c>
      <c r="G8510" s="178" t="s">
        <v>59284</v>
      </c>
      <c r="H8510" s="178" t="s">
        <v>18706</v>
      </c>
    </row>
    <row r="8511" s="178" customFormat="true" ht="15" hidden="false" customHeight="false" outlineLevel="0" collapsed="false">
      <c r="A8511" s="178" t="n">
        <v>54923</v>
      </c>
      <c r="B8511" s="178" t="s">
        <v>59285</v>
      </c>
      <c r="C8511" s="178" t="s">
        <v>59286</v>
      </c>
      <c r="D8511" s="178" t="str">
        <f aca="false">IF(LEN(B8511)=2,C8511,"")</f>
        <v/>
      </c>
      <c r="E8511" s="178" t="str">
        <f aca="false">IF(LEN(B8511)=5,C8511,"")</f>
        <v/>
      </c>
      <c r="F8511" s="178" t="str">
        <f aca="false">IF(LEN(B8511)=13,C8511,"")</f>
        <v>Kaligandu</v>
      </c>
      <c r="G8511" s="178" t="s">
        <v>59286</v>
      </c>
      <c r="H8511" s="178" t="s">
        <v>18706</v>
      </c>
    </row>
    <row r="8512" s="178" customFormat="true" ht="15" hidden="false" customHeight="false" outlineLevel="0" collapsed="false">
      <c r="A8512" s="178" t="n">
        <v>54924</v>
      </c>
      <c r="B8512" s="178" t="s">
        <v>59287</v>
      </c>
      <c r="C8512" s="178" t="s">
        <v>59288</v>
      </c>
      <c r="D8512" s="178" t="str">
        <f aca="false">IF(LEN(B8512)=2,C8512,"")</f>
        <v/>
      </c>
      <c r="E8512" s="178" t="str">
        <f aca="false">IF(LEN(B8512)=5,C8512,"")</f>
        <v/>
      </c>
      <c r="F8512" s="178" t="str">
        <f aca="false">IF(LEN(B8512)=13,C8512,"")</f>
        <v>Terondol</v>
      </c>
      <c r="G8512" s="178" t="s">
        <v>59288</v>
      </c>
      <c r="H8512" s="178" t="s">
        <v>18706</v>
      </c>
    </row>
    <row r="8513" s="178" customFormat="true" ht="15" hidden="false" customHeight="false" outlineLevel="0" collapsed="false">
      <c r="A8513" s="178" t="n">
        <v>54925</v>
      </c>
      <c r="B8513" s="178" t="s">
        <v>59289</v>
      </c>
      <c r="C8513" s="178" t="s">
        <v>59290</v>
      </c>
      <c r="D8513" s="178" t="str">
        <f aca="false">IF(LEN(B8513)=2,C8513,"")</f>
        <v/>
      </c>
      <c r="E8513" s="178" t="str">
        <f aca="false">IF(LEN(B8513)=5,C8513,"")</f>
        <v/>
      </c>
      <c r="F8513" s="178" t="str">
        <f aca="false">IF(LEN(B8513)=13,C8513,"")</f>
        <v>Kagungan</v>
      </c>
      <c r="G8513" s="178" t="s">
        <v>59290</v>
      </c>
      <c r="H8513" s="178" t="s">
        <v>18706</v>
      </c>
    </row>
    <row r="8514" s="178" customFormat="true" ht="15" hidden="false" customHeight="false" outlineLevel="0" collapsed="false">
      <c r="A8514" s="178" t="n">
        <v>54926</v>
      </c>
      <c r="B8514" s="178" t="s">
        <v>59291</v>
      </c>
      <c r="C8514" s="178" t="s">
        <v>59292</v>
      </c>
      <c r="D8514" s="178" t="str">
        <f aca="false">IF(LEN(B8514)=2,C8514,"")</f>
        <v/>
      </c>
      <c r="E8514" s="178" t="str">
        <f aca="false">IF(LEN(B8514)=5,C8514,"")</f>
        <v/>
      </c>
      <c r="F8514" s="178" t="str">
        <f aca="false">IF(LEN(B8514)=13,C8514,"")</f>
        <v/>
      </c>
      <c r="H8514" s="178" t="s">
        <v>59292</v>
      </c>
    </row>
    <row r="8515" s="178" customFormat="true" ht="15" hidden="false" customHeight="false" outlineLevel="0" collapsed="false">
      <c r="A8515" s="178" t="n">
        <v>54927</v>
      </c>
      <c r="B8515" s="178" t="s">
        <v>59293</v>
      </c>
      <c r="C8515" s="178" t="s">
        <v>59292</v>
      </c>
      <c r="D8515" s="178" t="str">
        <f aca="false">IF(LEN(B8515)=2,C8515,"")</f>
        <v/>
      </c>
      <c r="E8515" s="178" t="str">
        <f aca="false">IF(LEN(B8515)=5,C8515,"")</f>
        <v/>
      </c>
      <c r="F8515" s="178" t="str">
        <f aca="false">IF(LEN(B8515)=13,C8515,"")</f>
        <v>Kasemen</v>
      </c>
      <c r="G8515" s="178" t="s">
        <v>59292</v>
      </c>
      <c r="H8515" s="178" t="s">
        <v>59292</v>
      </c>
    </row>
    <row r="8516" s="178" customFormat="true" ht="15" hidden="false" customHeight="false" outlineLevel="0" collapsed="false">
      <c r="A8516" s="178" t="n">
        <v>54928</v>
      </c>
      <c r="B8516" s="178" t="s">
        <v>59294</v>
      </c>
      <c r="C8516" s="178" t="s">
        <v>59295</v>
      </c>
      <c r="D8516" s="178" t="str">
        <f aca="false">IF(LEN(B8516)=2,C8516,"")</f>
        <v/>
      </c>
      <c r="E8516" s="178" t="str">
        <f aca="false">IF(LEN(B8516)=5,C8516,"")</f>
        <v/>
      </c>
      <c r="F8516" s="178" t="str">
        <f aca="false">IF(LEN(B8516)=13,C8516,"")</f>
        <v>Mesjid Priyayi</v>
      </c>
      <c r="G8516" s="178" t="s">
        <v>59295</v>
      </c>
      <c r="H8516" s="178" t="s">
        <v>59292</v>
      </c>
    </row>
    <row r="8517" s="178" customFormat="true" ht="15" hidden="false" customHeight="false" outlineLevel="0" collapsed="false">
      <c r="A8517" s="178" t="n">
        <v>54929</v>
      </c>
      <c r="B8517" s="178" t="s">
        <v>59296</v>
      </c>
      <c r="C8517" s="178" t="s">
        <v>59297</v>
      </c>
      <c r="D8517" s="178" t="str">
        <f aca="false">IF(LEN(B8517)=2,C8517,"")</f>
        <v/>
      </c>
      <c r="E8517" s="178" t="str">
        <f aca="false">IF(LEN(B8517)=5,C8517,"")</f>
        <v/>
      </c>
      <c r="F8517" s="178" t="str">
        <f aca="false">IF(LEN(B8517)=13,C8517,"")</f>
        <v>Terumbu</v>
      </c>
      <c r="G8517" s="178" t="s">
        <v>59297</v>
      </c>
      <c r="H8517" s="178" t="s">
        <v>59292</v>
      </c>
    </row>
    <row r="8518" s="178" customFormat="true" ht="15" hidden="false" customHeight="false" outlineLevel="0" collapsed="false">
      <c r="A8518" s="178" t="n">
        <v>54930</v>
      </c>
      <c r="B8518" s="178" t="s">
        <v>59298</v>
      </c>
      <c r="C8518" s="178" t="s">
        <v>59299</v>
      </c>
      <c r="D8518" s="178" t="str">
        <f aca="false">IF(LEN(B8518)=2,C8518,"")</f>
        <v/>
      </c>
      <c r="E8518" s="178" t="str">
        <f aca="false">IF(LEN(B8518)=5,C8518,"")</f>
        <v/>
      </c>
      <c r="F8518" s="178" t="str">
        <f aca="false">IF(LEN(B8518)=13,C8518,"")</f>
        <v>Warung Jaud</v>
      </c>
      <c r="G8518" s="178" t="s">
        <v>59299</v>
      </c>
      <c r="H8518" s="178" t="s">
        <v>59292</v>
      </c>
    </row>
    <row r="8519" s="178" customFormat="true" ht="15" hidden="false" customHeight="false" outlineLevel="0" collapsed="false">
      <c r="A8519" s="178" t="n">
        <v>54931</v>
      </c>
      <c r="B8519" s="178" t="s">
        <v>59300</v>
      </c>
      <c r="C8519" s="178" t="s">
        <v>58653</v>
      </c>
      <c r="D8519" s="178" t="str">
        <f aca="false">IF(LEN(B8519)=2,C8519,"")</f>
        <v/>
      </c>
      <c r="E8519" s="178" t="str">
        <f aca="false">IF(LEN(B8519)=5,C8519,"")</f>
        <v/>
      </c>
      <c r="F8519" s="178" t="str">
        <f aca="false">IF(LEN(B8519)=13,C8519,"")</f>
        <v>Bendung</v>
      </c>
      <c r="G8519" s="178" t="s">
        <v>58653</v>
      </c>
      <c r="H8519" s="178" t="s">
        <v>59292</v>
      </c>
    </row>
    <row r="8520" s="178" customFormat="true" ht="15" hidden="false" customHeight="false" outlineLevel="0" collapsed="false">
      <c r="A8520" s="178" t="n">
        <v>54932</v>
      </c>
      <c r="B8520" s="178" t="s">
        <v>59301</v>
      </c>
      <c r="C8520" s="178" t="s">
        <v>5680</v>
      </c>
      <c r="D8520" s="178" t="str">
        <f aca="false">IF(LEN(B8520)=2,C8520,"")</f>
        <v/>
      </c>
      <c r="E8520" s="178" t="str">
        <f aca="false">IF(LEN(B8520)=5,C8520,"")</f>
        <v/>
      </c>
      <c r="F8520" s="178" t="str">
        <f aca="false">IF(LEN(B8520)=13,C8520,"")</f>
        <v>Banten</v>
      </c>
      <c r="G8520" s="178" t="s">
        <v>5680</v>
      </c>
      <c r="H8520" s="178" t="s">
        <v>59292</v>
      </c>
    </row>
    <row r="8521" s="178" customFormat="true" ht="15" hidden="false" customHeight="false" outlineLevel="0" collapsed="false">
      <c r="A8521" s="178" t="n">
        <v>54933</v>
      </c>
      <c r="B8521" s="178" t="s">
        <v>59302</v>
      </c>
      <c r="C8521" s="178" t="s">
        <v>59303</v>
      </c>
      <c r="D8521" s="178" t="str">
        <f aca="false">IF(LEN(B8521)=2,C8521,"")</f>
        <v/>
      </c>
      <c r="E8521" s="178" t="str">
        <f aca="false">IF(LEN(B8521)=5,C8521,"")</f>
        <v/>
      </c>
      <c r="F8521" s="178" t="str">
        <f aca="false">IF(LEN(B8521)=13,C8521,"")</f>
        <v>Sawah Luhur</v>
      </c>
      <c r="G8521" s="178" t="s">
        <v>59303</v>
      </c>
      <c r="H8521" s="178" t="s">
        <v>59292</v>
      </c>
    </row>
    <row r="8522" s="178" customFormat="true" ht="15" hidden="false" customHeight="false" outlineLevel="0" collapsed="false">
      <c r="A8522" s="178" t="n">
        <v>54934</v>
      </c>
      <c r="B8522" s="178" t="s">
        <v>59304</v>
      </c>
      <c r="C8522" s="178" t="s">
        <v>59305</v>
      </c>
      <c r="D8522" s="178" t="str">
        <f aca="false">IF(LEN(B8522)=2,C8522,"")</f>
        <v/>
      </c>
      <c r="E8522" s="178" t="str">
        <f aca="false">IF(LEN(B8522)=5,C8522,"")</f>
        <v/>
      </c>
      <c r="F8522" s="178" t="str">
        <f aca="false">IF(LEN(B8522)=13,C8522,"")</f>
        <v>Kilasah</v>
      </c>
      <c r="G8522" s="178" t="s">
        <v>59305</v>
      </c>
      <c r="H8522" s="178" t="s">
        <v>59292</v>
      </c>
    </row>
    <row r="8523" s="178" customFormat="true" ht="15" hidden="false" customHeight="false" outlineLevel="0" collapsed="false">
      <c r="A8523" s="178" t="n">
        <v>54935</v>
      </c>
      <c r="B8523" s="178" t="s">
        <v>59306</v>
      </c>
      <c r="C8523" s="178" t="s">
        <v>59307</v>
      </c>
      <c r="D8523" s="178" t="str">
        <f aca="false">IF(LEN(B8523)=2,C8523,"")</f>
        <v/>
      </c>
      <c r="E8523" s="178" t="str">
        <f aca="false">IF(LEN(B8523)=5,C8523,"")</f>
        <v/>
      </c>
      <c r="F8523" s="178" t="str">
        <f aca="false">IF(LEN(B8523)=13,C8523,"")</f>
        <v>Kasunyatan</v>
      </c>
      <c r="G8523" s="178" t="s">
        <v>59307</v>
      </c>
      <c r="H8523" s="178" t="s">
        <v>59292</v>
      </c>
    </row>
    <row r="8524" s="178" customFormat="true" ht="15" hidden="false" customHeight="false" outlineLevel="0" collapsed="false">
      <c r="A8524" s="178" t="n">
        <v>54936</v>
      </c>
      <c r="B8524" s="178" t="s">
        <v>59308</v>
      </c>
      <c r="C8524" s="178" t="s">
        <v>47759</v>
      </c>
      <c r="D8524" s="178" t="str">
        <f aca="false">IF(LEN(B8524)=2,C8524,"")</f>
        <v/>
      </c>
      <c r="E8524" s="178" t="str">
        <f aca="false">IF(LEN(B8524)=5,C8524,"")</f>
        <v/>
      </c>
      <c r="F8524" s="178" t="str">
        <f aca="false">IF(LEN(B8524)=13,C8524,"")</f>
        <v>Margaluyu</v>
      </c>
      <c r="G8524" s="178" t="s">
        <v>47759</v>
      </c>
      <c r="H8524" s="178" t="s">
        <v>59292</v>
      </c>
    </row>
    <row r="8525" s="178" customFormat="true" ht="15" hidden="false" customHeight="false" outlineLevel="0" collapsed="false">
      <c r="A8525" s="178" t="n">
        <v>54937</v>
      </c>
      <c r="B8525" s="178" t="s">
        <v>59309</v>
      </c>
      <c r="C8525" s="178" t="s">
        <v>59310</v>
      </c>
      <c r="D8525" s="178" t="str">
        <f aca="false">IF(LEN(B8525)=2,C8525,"")</f>
        <v/>
      </c>
      <c r="E8525" s="178" t="str">
        <f aca="false">IF(LEN(B8525)=5,C8525,"")</f>
        <v/>
      </c>
      <c r="F8525" s="178" t="str">
        <f aca="false">IF(LEN(B8525)=13,C8525,"")</f>
        <v/>
      </c>
      <c r="H8525" s="178" t="s">
        <v>59310</v>
      </c>
    </row>
    <row r="8526" s="178" customFormat="true" ht="15" hidden="false" customHeight="false" outlineLevel="0" collapsed="false">
      <c r="A8526" s="178" t="n">
        <v>54938</v>
      </c>
      <c r="B8526" s="178" t="s">
        <v>59311</v>
      </c>
      <c r="C8526" s="178" t="s">
        <v>59310</v>
      </c>
      <c r="D8526" s="178" t="str">
        <f aca="false">IF(LEN(B8526)=2,C8526,"")</f>
        <v/>
      </c>
      <c r="E8526" s="178" t="str">
        <f aca="false">IF(LEN(B8526)=5,C8526,"")</f>
        <v/>
      </c>
      <c r="F8526" s="178" t="str">
        <f aca="false">IF(LEN(B8526)=13,C8526,"")</f>
        <v>Walantaka</v>
      </c>
      <c r="G8526" s="178" t="s">
        <v>59310</v>
      </c>
      <c r="H8526" s="178" t="s">
        <v>59310</v>
      </c>
    </row>
    <row r="8527" s="178" customFormat="true" ht="15" hidden="false" customHeight="false" outlineLevel="0" collapsed="false">
      <c r="A8527" s="178" t="n">
        <v>54939</v>
      </c>
      <c r="B8527" s="178" t="s">
        <v>59312</v>
      </c>
      <c r="C8527" s="178" t="s">
        <v>59313</v>
      </c>
      <c r="D8527" s="178" t="str">
        <f aca="false">IF(LEN(B8527)=2,C8527,"")</f>
        <v/>
      </c>
      <c r="E8527" s="178" t="str">
        <f aca="false">IF(LEN(B8527)=5,C8527,"")</f>
        <v/>
      </c>
      <c r="F8527" s="178" t="str">
        <f aca="false">IF(LEN(B8527)=13,C8527,"")</f>
        <v>Cigoong</v>
      </c>
      <c r="G8527" s="178" t="s">
        <v>59313</v>
      </c>
      <c r="H8527" s="178" t="s">
        <v>59310</v>
      </c>
    </row>
    <row r="8528" s="178" customFormat="true" ht="15" hidden="false" customHeight="false" outlineLevel="0" collapsed="false">
      <c r="A8528" s="178" t="n">
        <v>54940</v>
      </c>
      <c r="B8528" s="178" t="s">
        <v>59314</v>
      </c>
      <c r="C8528" s="178" t="s">
        <v>59315</v>
      </c>
      <c r="D8528" s="178" t="str">
        <f aca="false">IF(LEN(B8528)=2,C8528,"")</f>
        <v/>
      </c>
      <c r="E8528" s="178" t="str">
        <f aca="false">IF(LEN(B8528)=5,C8528,"")</f>
        <v/>
      </c>
      <c r="F8528" s="178" t="str">
        <f aca="false">IF(LEN(B8528)=13,C8528,"")</f>
        <v>Nyapah</v>
      </c>
      <c r="G8528" s="178" t="s">
        <v>59315</v>
      </c>
      <c r="H8528" s="178" t="s">
        <v>59310</v>
      </c>
    </row>
    <row r="8529" s="178" customFormat="true" ht="15" hidden="false" customHeight="false" outlineLevel="0" collapsed="false">
      <c r="A8529" s="178" t="n">
        <v>54941</v>
      </c>
      <c r="B8529" s="178" t="s">
        <v>59316</v>
      </c>
      <c r="C8529" s="178" t="s">
        <v>59317</v>
      </c>
      <c r="D8529" s="178" t="str">
        <f aca="false">IF(LEN(B8529)=2,C8529,"")</f>
        <v/>
      </c>
      <c r="E8529" s="178" t="str">
        <f aca="false">IF(LEN(B8529)=5,C8529,"")</f>
        <v/>
      </c>
      <c r="F8529" s="178" t="str">
        <f aca="false">IF(LEN(B8529)=13,C8529,"")</f>
        <v>Pangampelan</v>
      </c>
      <c r="G8529" s="178" t="s">
        <v>59317</v>
      </c>
      <c r="H8529" s="178" t="s">
        <v>59310</v>
      </c>
    </row>
    <row r="8530" s="178" customFormat="true" ht="15" hidden="false" customHeight="false" outlineLevel="0" collapsed="false">
      <c r="A8530" s="178" t="n">
        <v>54942</v>
      </c>
      <c r="B8530" s="178" t="s">
        <v>59318</v>
      </c>
      <c r="C8530" s="178" t="s">
        <v>44771</v>
      </c>
      <c r="D8530" s="178" t="str">
        <f aca="false">IF(LEN(B8530)=2,C8530,"")</f>
        <v/>
      </c>
      <c r="E8530" s="178" t="str">
        <f aca="false">IF(LEN(B8530)=5,C8530,"")</f>
        <v/>
      </c>
      <c r="F8530" s="178" t="str">
        <f aca="false">IF(LEN(B8530)=13,C8530,"")</f>
        <v>Kiara</v>
      </c>
      <c r="G8530" s="178" t="s">
        <v>44771</v>
      </c>
      <c r="H8530" s="178" t="s">
        <v>59310</v>
      </c>
    </row>
    <row r="8531" s="178" customFormat="true" ht="15" hidden="false" customHeight="false" outlineLevel="0" collapsed="false">
      <c r="A8531" s="178" t="n">
        <v>54943</v>
      </c>
      <c r="B8531" s="178" t="s">
        <v>59319</v>
      </c>
      <c r="C8531" s="178" t="s">
        <v>59320</v>
      </c>
      <c r="D8531" s="178" t="str">
        <f aca="false">IF(LEN(B8531)=2,C8531,"")</f>
        <v/>
      </c>
      <c r="E8531" s="178" t="str">
        <f aca="false">IF(LEN(B8531)=5,C8531,"")</f>
        <v/>
      </c>
      <c r="F8531" s="178" t="str">
        <f aca="false">IF(LEN(B8531)=13,C8531,"")</f>
        <v>Pager Agung</v>
      </c>
      <c r="G8531" s="178" t="s">
        <v>59320</v>
      </c>
      <c r="H8531" s="178" t="s">
        <v>59310</v>
      </c>
    </row>
    <row r="8532" s="178" customFormat="true" ht="15" hidden="false" customHeight="false" outlineLevel="0" collapsed="false">
      <c r="A8532" s="178" t="n">
        <v>54944</v>
      </c>
      <c r="B8532" s="178" t="s">
        <v>59321</v>
      </c>
      <c r="C8532" s="178" t="s">
        <v>59322</v>
      </c>
      <c r="D8532" s="178" t="str">
        <f aca="false">IF(LEN(B8532)=2,C8532,"")</f>
        <v/>
      </c>
      <c r="E8532" s="178" t="str">
        <f aca="false">IF(LEN(B8532)=5,C8532,"")</f>
        <v/>
      </c>
      <c r="F8532" s="178" t="str">
        <f aca="false">IF(LEN(B8532)=13,C8532,"")</f>
        <v>Kalodran</v>
      </c>
      <c r="G8532" s="178" t="s">
        <v>59322</v>
      </c>
      <c r="H8532" s="178" t="s">
        <v>59310</v>
      </c>
    </row>
    <row r="8533" s="178" customFormat="true" ht="15" hidden="false" customHeight="false" outlineLevel="0" collapsed="false">
      <c r="A8533" s="178" t="n">
        <v>54945</v>
      </c>
      <c r="B8533" s="178" t="s">
        <v>59323</v>
      </c>
      <c r="C8533" s="178" t="s">
        <v>59324</v>
      </c>
      <c r="D8533" s="178" t="str">
        <f aca="false">IF(LEN(B8533)=2,C8533,"")</f>
        <v/>
      </c>
      <c r="E8533" s="178" t="str">
        <f aca="false">IF(LEN(B8533)=5,C8533,"")</f>
        <v/>
      </c>
      <c r="F8533" s="178" t="str">
        <f aca="false">IF(LEN(B8533)=13,C8533,"")</f>
        <v>Kapuren</v>
      </c>
      <c r="G8533" s="178" t="s">
        <v>59324</v>
      </c>
      <c r="H8533" s="178" t="s">
        <v>59310</v>
      </c>
    </row>
    <row r="8534" s="178" customFormat="true" ht="15" hidden="false" customHeight="false" outlineLevel="0" collapsed="false">
      <c r="A8534" s="178" t="n">
        <v>54946</v>
      </c>
      <c r="B8534" s="178" t="s">
        <v>59325</v>
      </c>
      <c r="C8534" s="178" t="s">
        <v>59326</v>
      </c>
      <c r="D8534" s="178" t="str">
        <f aca="false">IF(LEN(B8534)=2,C8534,"")</f>
        <v/>
      </c>
      <c r="E8534" s="178" t="str">
        <f aca="false">IF(LEN(B8534)=5,C8534,"")</f>
        <v/>
      </c>
      <c r="F8534" s="178" t="str">
        <f aca="false">IF(LEN(B8534)=13,C8534,"")</f>
        <v>Teritih</v>
      </c>
      <c r="G8534" s="178" t="s">
        <v>59326</v>
      </c>
      <c r="H8534" s="178" t="s">
        <v>59310</v>
      </c>
    </row>
    <row r="8535" s="178" customFormat="true" ht="15" hidden="false" customHeight="false" outlineLevel="0" collapsed="false">
      <c r="A8535" s="178" t="n">
        <v>54947</v>
      </c>
      <c r="B8535" s="178" t="s">
        <v>59327</v>
      </c>
      <c r="C8535" s="178" t="s">
        <v>19008</v>
      </c>
      <c r="D8535" s="178" t="str">
        <f aca="false">IF(LEN(B8535)=2,C8535,"")</f>
        <v/>
      </c>
      <c r="E8535" s="178" t="str">
        <f aca="false">IF(LEN(B8535)=5,C8535,"")</f>
        <v/>
      </c>
      <c r="F8535" s="178" t="str">
        <f aca="false">IF(LEN(B8535)=13,C8535,"")</f>
        <v>Pabuaran</v>
      </c>
      <c r="G8535" s="178" t="s">
        <v>19008</v>
      </c>
      <c r="H8535" s="178" t="s">
        <v>59310</v>
      </c>
    </row>
    <row r="8536" s="178" customFormat="true" ht="15" hidden="false" customHeight="false" outlineLevel="0" collapsed="false">
      <c r="A8536" s="178" t="n">
        <v>54948</v>
      </c>
      <c r="B8536" s="178" t="s">
        <v>59328</v>
      </c>
      <c r="C8536" s="178" t="s">
        <v>59329</v>
      </c>
      <c r="D8536" s="178" t="str">
        <f aca="false">IF(LEN(B8536)=2,C8536,"")</f>
        <v/>
      </c>
      <c r="E8536" s="178" t="str">
        <f aca="false">IF(LEN(B8536)=5,C8536,"")</f>
        <v/>
      </c>
      <c r="F8536" s="178" t="str">
        <f aca="false">IF(LEN(B8536)=13,C8536,"")</f>
        <v>Pasuluhan</v>
      </c>
      <c r="G8536" s="178" t="s">
        <v>59329</v>
      </c>
      <c r="H8536" s="178" t="s">
        <v>59310</v>
      </c>
    </row>
    <row r="8537" s="178" customFormat="true" ht="15" hidden="false" customHeight="false" outlineLevel="0" collapsed="false">
      <c r="A8537" s="178" t="n">
        <v>54949</v>
      </c>
      <c r="B8537" s="178" t="s">
        <v>59330</v>
      </c>
      <c r="C8537" s="178" t="s">
        <v>52213</v>
      </c>
      <c r="D8537" s="178" t="str">
        <f aca="false">IF(LEN(B8537)=2,C8537,"")</f>
        <v/>
      </c>
      <c r="E8537" s="178" t="str">
        <f aca="false">IF(LEN(B8537)=5,C8537,"")</f>
        <v/>
      </c>
      <c r="F8537" s="178" t="str">
        <f aca="false">IF(LEN(B8537)=13,C8537,"")</f>
        <v>Tegalsari</v>
      </c>
      <c r="G8537" s="178" t="s">
        <v>52213</v>
      </c>
      <c r="H8537" s="178" t="s">
        <v>59310</v>
      </c>
    </row>
    <row r="8538" s="178" customFormat="true" ht="15" hidden="false" customHeight="false" outlineLevel="0" collapsed="false">
      <c r="A8538" s="178" t="n">
        <v>54950</v>
      </c>
      <c r="B8538" s="178" t="s">
        <v>59331</v>
      </c>
      <c r="C8538" s="178" t="s">
        <v>59332</v>
      </c>
      <c r="D8538" s="178" t="str">
        <f aca="false">IF(LEN(B8538)=2,C8538,"")</f>
        <v/>
      </c>
      <c r="E8538" s="178" t="str">
        <f aca="false">IF(LEN(B8538)=5,C8538,"")</f>
        <v/>
      </c>
      <c r="F8538" s="178" t="str">
        <f aca="false">IF(LEN(B8538)=13,C8538,"")</f>
        <v>Pipitan</v>
      </c>
      <c r="G8538" s="178" t="s">
        <v>59332</v>
      </c>
      <c r="H8538" s="178" t="s">
        <v>59310</v>
      </c>
    </row>
    <row r="8539" s="178" customFormat="true" ht="15" hidden="false" customHeight="false" outlineLevel="0" collapsed="false">
      <c r="A8539" s="178" t="n">
        <v>54951</v>
      </c>
      <c r="B8539" s="178" t="s">
        <v>59333</v>
      </c>
      <c r="C8539" s="178" t="s">
        <v>48685</v>
      </c>
      <c r="D8539" s="178" t="str">
        <f aca="false">IF(LEN(B8539)=2,C8539,"")</f>
        <v/>
      </c>
      <c r="E8539" s="178" t="str">
        <f aca="false">IF(LEN(B8539)=5,C8539,"")</f>
        <v/>
      </c>
      <c r="F8539" s="178" t="str">
        <f aca="false">IF(LEN(B8539)=13,C8539,"")</f>
        <v>Lebakwangi</v>
      </c>
      <c r="G8539" s="178" t="s">
        <v>48685</v>
      </c>
      <c r="H8539" s="178" t="s">
        <v>59310</v>
      </c>
    </row>
    <row r="8540" s="178" customFormat="true" ht="15" hidden="false" customHeight="false" outlineLevel="0" collapsed="false">
      <c r="A8540" s="178" t="n">
        <v>54952</v>
      </c>
      <c r="B8540" s="178" t="s">
        <v>59334</v>
      </c>
      <c r="C8540" s="178" t="s">
        <v>46625</v>
      </c>
      <c r="D8540" s="178" t="str">
        <f aca="false">IF(LEN(B8540)=2,C8540,"")</f>
        <v/>
      </c>
      <c r="E8540" s="178" t="str">
        <f aca="false">IF(LEN(B8540)=5,C8540,"")</f>
        <v/>
      </c>
      <c r="F8540" s="178" t="str">
        <f aca="false">IF(LEN(B8540)=13,C8540,"")</f>
        <v/>
      </c>
      <c r="H8540" s="178" t="s">
        <v>46625</v>
      </c>
    </row>
    <row r="8541" s="178" customFormat="true" ht="15" hidden="false" customHeight="false" outlineLevel="0" collapsed="false">
      <c r="A8541" s="178" t="n">
        <v>54953</v>
      </c>
      <c r="B8541" s="178" t="s">
        <v>59335</v>
      </c>
      <c r="C8541" s="178" t="s">
        <v>46625</v>
      </c>
      <c r="D8541" s="178" t="str">
        <f aca="false">IF(LEN(B8541)=2,C8541,"")</f>
        <v/>
      </c>
      <c r="E8541" s="178" t="str">
        <f aca="false">IF(LEN(B8541)=5,C8541,"")</f>
        <v/>
      </c>
      <c r="F8541" s="178" t="str">
        <f aca="false">IF(LEN(B8541)=13,C8541,"")</f>
        <v>Curug</v>
      </c>
      <c r="G8541" s="178" t="s">
        <v>46625</v>
      </c>
      <c r="H8541" s="178" t="s">
        <v>46625</v>
      </c>
    </row>
    <row r="8542" s="178" customFormat="true" ht="15" hidden="false" customHeight="false" outlineLevel="0" collapsed="false">
      <c r="A8542" s="178" t="n">
        <v>54954</v>
      </c>
      <c r="B8542" s="178" t="s">
        <v>59336</v>
      </c>
      <c r="C8542" s="178" t="s">
        <v>50828</v>
      </c>
      <c r="D8542" s="178" t="str">
        <f aca="false">IF(LEN(B8542)=2,C8542,"")</f>
        <v/>
      </c>
      <c r="E8542" s="178" t="str">
        <f aca="false">IF(LEN(B8542)=5,C8542,"")</f>
        <v/>
      </c>
      <c r="F8542" s="178" t="str">
        <f aca="false">IF(LEN(B8542)=13,C8542,"")</f>
        <v>Tinggar</v>
      </c>
      <c r="G8542" s="178" t="s">
        <v>50828</v>
      </c>
      <c r="H8542" s="178" t="s">
        <v>46625</v>
      </c>
    </row>
    <row r="8543" s="178" customFormat="true" ht="15" hidden="false" customHeight="false" outlineLevel="0" collapsed="false">
      <c r="A8543" s="178" t="n">
        <v>54955</v>
      </c>
      <c r="B8543" s="178" t="s">
        <v>59337</v>
      </c>
      <c r="C8543" s="178" t="s">
        <v>59338</v>
      </c>
      <c r="D8543" s="178" t="str">
        <f aca="false">IF(LEN(B8543)=2,C8543,"")</f>
        <v/>
      </c>
      <c r="E8543" s="178" t="str">
        <f aca="false">IF(LEN(B8543)=5,C8543,"")</f>
        <v/>
      </c>
      <c r="F8543" s="178" t="str">
        <f aca="false">IF(LEN(B8543)=13,C8543,"")</f>
        <v>Kemanisan</v>
      </c>
      <c r="G8543" s="178" t="s">
        <v>59338</v>
      </c>
      <c r="H8543" s="178" t="s">
        <v>46625</v>
      </c>
    </row>
    <row r="8544" s="178" customFormat="true" ht="15" hidden="false" customHeight="false" outlineLevel="0" collapsed="false">
      <c r="A8544" s="178" t="n">
        <v>54956</v>
      </c>
      <c r="B8544" s="178" t="s">
        <v>59339</v>
      </c>
      <c r="C8544" s="178" t="s">
        <v>59154</v>
      </c>
      <c r="D8544" s="178" t="str">
        <f aca="false">IF(LEN(B8544)=2,C8544,"")</f>
        <v/>
      </c>
      <c r="E8544" s="178" t="str">
        <f aca="false">IF(LEN(B8544)=5,C8544,"")</f>
        <v/>
      </c>
      <c r="F8544" s="178" t="str">
        <f aca="false">IF(LEN(B8544)=13,C8544,"")</f>
        <v>Cipete</v>
      </c>
      <c r="G8544" s="178" t="s">
        <v>59154</v>
      </c>
      <c r="H8544" s="178" t="s">
        <v>46625</v>
      </c>
    </row>
    <row r="8545" s="178" customFormat="true" ht="15" hidden="false" customHeight="false" outlineLevel="0" collapsed="false">
      <c r="A8545" s="178" t="n">
        <v>54957</v>
      </c>
      <c r="B8545" s="178" t="s">
        <v>59340</v>
      </c>
      <c r="C8545" s="178" t="s">
        <v>46910</v>
      </c>
      <c r="D8545" s="178" t="str">
        <f aca="false">IF(LEN(B8545)=2,C8545,"")</f>
        <v/>
      </c>
      <c r="E8545" s="178" t="str">
        <f aca="false">IF(LEN(B8545)=5,C8545,"")</f>
        <v/>
      </c>
      <c r="F8545" s="178" t="str">
        <f aca="false">IF(LEN(B8545)=13,C8545,"")</f>
        <v>Cilaku</v>
      </c>
      <c r="G8545" s="178" t="s">
        <v>46910</v>
      </c>
      <c r="H8545" s="178" t="s">
        <v>46625</v>
      </c>
    </row>
    <row r="8546" s="178" customFormat="true" ht="15" hidden="false" customHeight="false" outlineLevel="0" collapsed="false">
      <c r="A8546" s="178" t="n">
        <v>54958</v>
      </c>
      <c r="B8546" s="178" t="s">
        <v>59341</v>
      </c>
      <c r="C8546" s="178" t="s">
        <v>59342</v>
      </c>
      <c r="D8546" s="178" t="str">
        <f aca="false">IF(LEN(B8546)=2,C8546,"")</f>
        <v/>
      </c>
      <c r="E8546" s="178" t="str">
        <f aca="false">IF(LEN(B8546)=5,C8546,"")</f>
        <v/>
      </c>
      <c r="F8546" s="178" t="str">
        <f aca="false">IF(LEN(B8546)=13,C8546,"")</f>
        <v>Pancalaksana</v>
      </c>
      <c r="G8546" s="178" t="s">
        <v>59342</v>
      </c>
      <c r="H8546" s="178" t="s">
        <v>46625</v>
      </c>
    </row>
    <row r="8547" s="178" customFormat="true" ht="15" hidden="false" customHeight="false" outlineLevel="0" collapsed="false">
      <c r="A8547" s="178" t="n">
        <v>54959</v>
      </c>
      <c r="B8547" s="178" t="s">
        <v>59343</v>
      </c>
      <c r="C8547" s="178" t="s">
        <v>52627</v>
      </c>
      <c r="D8547" s="178" t="str">
        <f aca="false">IF(LEN(B8547)=2,C8547,"")</f>
        <v/>
      </c>
      <c r="E8547" s="178" t="str">
        <f aca="false">IF(LEN(B8547)=5,C8547,"")</f>
        <v/>
      </c>
      <c r="F8547" s="178" t="str">
        <f aca="false">IF(LEN(B8547)=13,C8547,"")</f>
        <v>Sukawana</v>
      </c>
      <c r="G8547" s="178" t="s">
        <v>52627</v>
      </c>
      <c r="H8547" s="178" t="s">
        <v>46625</v>
      </c>
    </row>
    <row r="8548" s="178" customFormat="true" ht="15" hidden="false" customHeight="false" outlineLevel="0" collapsed="false">
      <c r="A8548" s="178" t="n">
        <v>54960</v>
      </c>
      <c r="B8548" s="178" t="s">
        <v>59344</v>
      </c>
      <c r="C8548" s="178" t="s">
        <v>48213</v>
      </c>
      <c r="D8548" s="178" t="str">
        <f aca="false">IF(LEN(B8548)=2,C8548,"")</f>
        <v/>
      </c>
      <c r="E8548" s="178" t="str">
        <f aca="false">IF(LEN(B8548)=5,C8548,"")</f>
        <v/>
      </c>
      <c r="F8548" s="178" t="str">
        <f aca="false">IF(LEN(B8548)=13,C8548,"")</f>
        <v>Sukalaksana</v>
      </c>
      <c r="G8548" s="178" t="s">
        <v>48213</v>
      </c>
      <c r="H8548" s="178" t="s">
        <v>46625</v>
      </c>
    </row>
    <row r="8549" s="178" customFormat="true" ht="15" hidden="false" customHeight="false" outlineLevel="0" collapsed="false">
      <c r="A8549" s="178" t="n">
        <v>54961</v>
      </c>
      <c r="B8549" s="178" t="s">
        <v>59345</v>
      </c>
      <c r="C8549" s="178" t="s">
        <v>59346</v>
      </c>
      <c r="D8549" s="178" t="str">
        <f aca="false">IF(LEN(B8549)=2,C8549,"")</f>
        <v/>
      </c>
      <c r="E8549" s="178" t="str">
        <f aca="false">IF(LEN(B8549)=5,C8549,"")</f>
        <v/>
      </c>
      <c r="F8549" s="178" t="str">
        <f aca="false">IF(LEN(B8549)=13,C8549,"")</f>
        <v>Curug Manis</v>
      </c>
      <c r="G8549" s="178" t="s">
        <v>59346</v>
      </c>
      <c r="H8549" s="178" t="s">
        <v>46625</v>
      </c>
    </row>
    <row r="8550" s="178" customFormat="true" ht="15" hidden="false" customHeight="false" outlineLevel="0" collapsed="false">
      <c r="A8550" s="178" t="n">
        <v>54962</v>
      </c>
      <c r="B8550" s="178" t="s">
        <v>59347</v>
      </c>
      <c r="C8550" s="178" t="s">
        <v>46529</v>
      </c>
      <c r="D8550" s="178" t="str">
        <f aca="false">IF(LEN(B8550)=2,C8550,"")</f>
        <v/>
      </c>
      <c r="E8550" s="178" t="str">
        <f aca="false">IF(LEN(B8550)=5,C8550,"")</f>
        <v/>
      </c>
      <c r="F8550" s="178" t="str">
        <f aca="false">IF(LEN(B8550)=13,C8550,"")</f>
        <v>Sukajaya</v>
      </c>
      <c r="G8550" s="178" t="s">
        <v>46529</v>
      </c>
      <c r="H8550" s="178" t="s">
        <v>46625</v>
      </c>
    </row>
    <row r="8551" s="178" customFormat="true" ht="15" hidden="false" customHeight="false" outlineLevel="0" collapsed="false">
      <c r="A8551" s="178" t="n">
        <v>54963</v>
      </c>
      <c r="B8551" s="178" t="s">
        <v>59348</v>
      </c>
      <c r="C8551" s="178" t="s">
        <v>59349</v>
      </c>
      <c r="D8551" s="178" t="str">
        <f aca="false">IF(LEN(B8551)=2,C8551,"")</f>
        <v/>
      </c>
      <c r="E8551" s="178" t="str">
        <f aca="false">IF(LEN(B8551)=5,C8551,"")</f>
        <v/>
      </c>
      <c r="F8551" s="178" t="str">
        <f aca="false">IF(LEN(B8551)=13,C8551,"")</f>
        <v/>
      </c>
      <c r="H8551" s="178" t="s">
        <v>59349</v>
      </c>
    </row>
    <row r="8552" s="178" customFormat="true" ht="15" hidden="false" customHeight="false" outlineLevel="0" collapsed="false">
      <c r="A8552" s="178" t="n">
        <v>54964</v>
      </c>
      <c r="B8552" s="178" t="s">
        <v>59350</v>
      </c>
      <c r="C8552" s="178" t="s">
        <v>59349</v>
      </c>
      <c r="D8552" s="178" t="str">
        <f aca="false">IF(LEN(B8552)=2,C8552,"")</f>
        <v/>
      </c>
      <c r="E8552" s="178" t="str">
        <f aca="false">IF(LEN(B8552)=5,C8552,"")</f>
        <v/>
      </c>
      <c r="F8552" s="178" t="str">
        <f aca="false">IF(LEN(B8552)=13,C8552,"")</f>
        <v>Cipocok Jaya</v>
      </c>
      <c r="G8552" s="178" t="s">
        <v>59349</v>
      </c>
      <c r="H8552" s="178" t="s">
        <v>59349</v>
      </c>
    </row>
    <row r="8553" s="178" customFormat="true" ht="15" hidden="false" customHeight="false" outlineLevel="0" collapsed="false">
      <c r="A8553" s="178" t="n">
        <v>54965</v>
      </c>
      <c r="B8553" s="178" t="s">
        <v>59351</v>
      </c>
      <c r="C8553" s="178" t="s">
        <v>59352</v>
      </c>
      <c r="D8553" s="178" t="str">
        <f aca="false">IF(LEN(B8553)=2,C8553,"")</f>
        <v/>
      </c>
      <c r="E8553" s="178" t="str">
        <f aca="false">IF(LEN(B8553)=5,C8553,"")</f>
        <v/>
      </c>
      <c r="F8553" s="178" t="str">
        <f aca="false">IF(LEN(B8553)=13,C8553,"")</f>
        <v>Karundang</v>
      </c>
      <c r="G8553" s="178" t="s">
        <v>59352</v>
      </c>
      <c r="H8553" s="178" t="s">
        <v>59349</v>
      </c>
    </row>
    <row r="8554" s="178" customFormat="true" ht="15" hidden="false" customHeight="false" outlineLevel="0" collapsed="false">
      <c r="A8554" s="178" t="n">
        <v>54966</v>
      </c>
      <c r="B8554" s="178" t="s">
        <v>59353</v>
      </c>
      <c r="C8554" s="178" t="s">
        <v>57807</v>
      </c>
      <c r="D8554" s="178" t="str">
        <f aca="false">IF(LEN(B8554)=2,C8554,"")</f>
        <v/>
      </c>
      <c r="E8554" s="178" t="str">
        <f aca="false">IF(LEN(B8554)=5,C8554,"")</f>
        <v/>
      </c>
      <c r="F8554" s="178" t="str">
        <f aca="false">IF(LEN(B8554)=13,C8554,"")</f>
        <v>Panancangan</v>
      </c>
      <c r="G8554" s="178" t="s">
        <v>57807</v>
      </c>
      <c r="H8554" s="178" t="s">
        <v>59349</v>
      </c>
    </row>
    <row r="8555" s="178" customFormat="true" ht="15" hidden="false" customHeight="false" outlineLevel="0" collapsed="false">
      <c r="A8555" s="178" t="n">
        <v>54967</v>
      </c>
      <c r="B8555" s="178" t="s">
        <v>59354</v>
      </c>
      <c r="C8555" s="178" t="s">
        <v>59355</v>
      </c>
      <c r="D8555" s="178" t="str">
        <f aca="false">IF(LEN(B8555)=2,C8555,"")</f>
        <v/>
      </c>
      <c r="E8555" s="178" t="str">
        <f aca="false">IF(LEN(B8555)=5,C8555,"")</f>
        <v/>
      </c>
      <c r="F8555" s="178" t="str">
        <f aca="false">IF(LEN(B8555)=13,C8555,"")</f>
        <v>Banjar Agung</v>
      </c>
      <c r="G8555" s="178" t="s">
        <v>59355</v>
      </c>
      <c r="H8555" s="178" t="s">
        <v>59349</v>
      </c>
    </row>
    <row r="8556" s="178" customFormat="true" ht="15" hidden="false" customHeight="false" outlineLevel="0" collapsed="false">
      <c r="A8556" s="178" t="n">
        <v>54968</v>
      </c>
      <c r="B8556" s="178" t="s">
        <v>59356</v>
      </c>
      <c r="C8556" s="178" t="s">
        <v>46926</v>
      </c>
      <c r="D8556" s="178" t="str">
        <f aca="false">IF(LEN(B8556)=2,C8556,"")</f>
        <v/>
      </c>
      <c r="E8556" s="178" t="str">
        <f aca="false">IF(LEN(B8556)=5,C8556,"")</f>
        <v/>
      </c>
      <c r="F8556" s="178" t="str">
        <f aca="false">IF(LEN(B8556)=13,C8556,"")</f>
        <v>Banjarsari</v>
      </c>
      <c r="G8556" s="178" t="s">
        <v>46926</v>
      </c>
      <c r="H8556" s="178" t="s">
        <v>59349</v>
      </c>
    </row>
    <row r="8557" s="178" customFormat="true" ht="15" hidden="false" customHeight="false" outlineLevel="0" collapsed="false">
      <c r="A8557" s="178" t="n">
        <v>54969</v>
      </c>
      <c r="B8557" s="178" t="s">
        <v>59357</v>
      </c>
      <c r="C8557" s="178" t="s">
        <v>50975</v>
      </c>
      <c r="D8557" s="178" t="str">
        <f aca="false">IF(LEN(B8557)=2,C8557,"")</f>
        <v/>
      </c>
      <c r="E8557" s="178" t="str">
        <f aca="false">IF(LEN(B8557)=5,C8557,"")</f>
        <v/>
      </c>
      <c r="F8557" s="178" t="str">
        <f aca="false">IF(LEN(B8557)=13,C8557,"")</f>
        <v>Tembong</v>
      </c>
      <c r="G8557" s="178" t="s">
        <v>50975</v>
      </c>
      <c r="H8557" s="178" t="s">
        <v>59349</v>
      </c>
    </row>
    <row r="8558" s="178" customFormat="true" ht="15" hidden="false" customHeight="false" outlineLevel="0" collapsed="false">
      <c r="A8558" s="178" t="n">
        <v>54970</v>
      </c>
      <c r="B8558" s="178" t="s">
        <v>59358</v>
      </c>
      <c r="C8558" s="178" t="s">
        <v>59359</v>
      </c>
      <c r="D8558" s="178" t="str">
        <f aca="false">IF(LEN(B8558)=2,C8558,"")</f>
        <v/>
      </c>
      <c r="E8558" s="178" t="str">
        <f aca="false">IF(LEN(B8558)=5,C8558,"")</f>
        <v/>
      </c>
      <c r="F8558" s="178" t="str">
        <f aca="false">IF(LEN(B8558)=13,C8558,"")</f>
        <v>Dalung</v>
      </c>
      <c r="G8558" s="178" t="s">
        <v>59359</v>
      </c>
      <c r="H8558" s="178" t="s">
        <v>59349</v>
      </c>
    </row>
    <row r="8559" s="178" customFormat="true" ht="15" hidden="false" customHeight="false" outlineLevel="0" collapsed="false">
      <c r="A8559" s="178" t="n">
        <v>54971</v>
      </c>
      <c r="B8559" s="178" t="s">
        <v>59360</v>
      </c>
      <c r="C8559" s="178" t="s">
        <v>59361</v>
      </c>
      <c r="D8559" s="178" t="str">
        <f aca="false">IF(LEN(B8559)=2,C8559,"")</f>
        <v/>
      </c>
      <c r="E8559" s="178" t="str">
        <f aca="false">IF(LEN(B8559)=5,C8559,"")</f>
        <v/>
      </c>
      <c r="F8559" s="178" t="str">
        <f aca="false">IF(LEN(B8559)=13,C8559,"")</f>
        <v>Gelam</v>
      </c>
      <c r="G8559" s="178" t="s">
        <v>59361</v>
      </c>
      <c r="H8559" s="178" t="s">
        <v>59349</v>
      </c>
    </row>
    <row r="8560" s="178" customFormat="true" ht="15" hidden="false" customHeight="false" outlineLevel="0" collapsed="false">
      <c r="A8560" s="178" t="n">
        <v>54972</v>
      </c>
      <c r="B8560" s="178" t="s">
        <v>59362</v>
      </c>
      <c r="C8560" s="178" t="s">
        <v>59363</v>
      </c>
      <c r="D8560" s="178" t="str">
        <f aca="false">IF(LEN(B8560)=2,C8560,"")</f>
        <v/>
      </c>
      <c r="E8560" s="178" t="str">
        <f aca="false">IF(LEN(B8560)=5,C8560,"")</f>
        <v/>
      </c>
      <c r="F8560" s="178" t="str">
        <f aca="false">IF(LEN(B8560)=13,C8560,"")</f>
        <v/>
      </c>
      <c r="H8560" s="178" t="s">
        <v>59363</v>
      </c>
    </row>
    <row r="8561" s="178" customFormat="true" ht="15" hidden="false" customHeight="false" outlineLevel="0" collapsed="false">
      <c r="A8561" s="178" t="n">
        <v>54973</v>
      </c>
      <c r="B8561" s="178" t="s">
        <v>59364</v>
      </c>
      <c r="C8561" s="178" t="s">
        <v>59363</v>
      </c>
      <c r="D8561" s="178" t="str">
        <f aca="false">IF(LEN(B8561)=2,C8561,"")</f>
        <v/>
      </c>
      <c r="E8561" s="178" t="str">
        <f aca="false">IF(LEN(B8561)=5,C8561,"")</f>
        <v/>
      </c>
      <c r="F8561" s="178" t="str">
        <f aca="false">IF(LEN(B8561)=13,C8561,"")</f>
        <v>Taktakan</v>
      </c>
      <c r="G8561" s="178" t="s">
        <v>59363</v>
      </c>
      <c r="H8561" s="178" t="s">
        <v>59363</v>
      </c>
    </row>
    <row r="8562" s="178" customFormat="true" ht="15" hidden="false" customHeight="false" outlineLevel="0" collapsed="false">
      <c r="A8562" s="178" t="n">
        <v>54974</v>
      </c>
      <c r="B8562" s="178" t="s">
        <v>59365</v>
      </c>
      <c r="C8562" s="178" t="s">
        <v>59366</v>
      </c>
      <c r="D8562" s="178" t="str">
        <f aca="false">IF(LEN(B8562)=2,C8562,"")</f>
        <v/>
      </c>
      <c r="E8562" s="178" t="str">
        <f aca="false">IF(LEN(B8562)=5,C8562,"")</f>
        <v/>
      </c>
      <c r="F8562" s="178" t="str">
        <f aca="false">IF(LEN(B8562)=13,C8562,"")</f>
        <v>Sayar</v>
      </c>
      <c r="G8562" s="178" t="s">
        <v>59366</v>
      </c>
      <c r="H8562" s="178" t="s">
        <v>59363</v>
      </c>
    </row>
    <row r="8563" s="178" customFormat="true" ht="15" hidden="false" customHeight="false" outlineLevel="0" collapsed="false">
      <c r="A8563" s="178" t="n">
        <v>54975</v>
      </c>
      <c r="B8563" s="178" t="s">
        <v>59367</v>
      </c>
      <c r="C8563" s="178" t="s">
        <v>59368</v>
      </c>
      <c r="D8563" s="178" t="str">
        <f aca="false">IF(LEN(B8563)=2,C8563,"")</f>
        <v/>
      </c>
      <c r="E8563" s="178" t="str">
        <f aca="false">IF(LEN(B8563)=5,C8563,"")</f>
        <v/>
      </c>
      <c r="F8563" s="178" t="str">
        <f aca="false">IF(LEN(B8563)=13,C8563,"")</f>
        <v>Pancur</v>
      </c>
      <c r="G8563" s="178" t="s">
        <v>59368</v>
      </c>
      <c r="H8563" s="178" t="s">
        <v>59363</v>
      </c>
    </row>
    <row r="8564" s="178" customFormat="true" ht="15" hidden="false" customHeight="false" outlineLevel="0" collapsed="false">
      <c r="A8564" s="178" t="n">
        <v>54976</v>
      </c>
      <c r="B8564" s="178" t="s">
        <v>59369</v>
      </c>
      <c r="C8564" s="178" t="s">
        <v>59370</v>
      </c>
      <c r="D8564" s="178" t="str">
        <f aca="false">IF(LEN(B8564)=2,C8564,"")</f>
        <v/>
      </c>
      <c r="E8564" s="178" t="str">
        <f aca="false">IF(LEN(B8564)=5,C8564,"")</f>
        <v/>
      </c>
      <c r="F8564" s="178" t="str">
        <f aca="false">IF(LEN(B8564)=13,C8564,"")</f>
        <v>Kuranji</v>
      </c>
      <c r="G8564" s="178" t="s">
        <v>59370</v>
      </c>
      <c r="H8564" s="178" t="s">
        <v>59363</v>
      </c>
    </row>
    <row r="8565" s="178" customFormat="true" ht="15" hidden="false" customHeight="false" outlineLevel="0" collapsed="false">
      <c r="A8565" s="178" t="n">
        <v>54977</v>
      </c>
      <c r="B8565" s="178" t="s">
        <v>59371</v>
      </c>
      <c r="C8565" s="178" t="s">
        <v>57042</v>
      </c>
      <c r="D8565" s="178" t="str">
        <f aca="false">IF(LEN(B8565)=2,C8565,"")</f>
        <v/>
      </c>
      <c r="E8565" s="178" t="str">
        <f aca="false">IF(LEN(B8565)=5,C8565,"")</f>
        <v/>
      </c>
      <c r="F8565" s="178" t="str">
        <f aca="false">IF(LEN(B8565)=13,C8565,"")</f>
        <v>Kalanganyar</v>
      </c>
      <c r="G8565" s="178" t="s">
        <v>57042</v>
      </c>
      <c r="H8565" s="178" t="s">
        <v>59363</v>
      </c>
    </row>
    <row r="8566" s="178" customFormat="true" ht="15" hidden="false" customHeight="false" outlineLevel="0" collapsed="false">
      <c r="A8566" s="178" t="n">
        <v>54978</v>
      </c>
      <c r="B8566" s="178" t="s">
        <v>59372</v>
      </c>
      <c r="C8566" s="178" t="s">
        <v>59373</v>
      </c>
      <c r="D8566" s="178" t="str">
        <f aca="false">IF(LEN(B8566)=2,C8566,"")</f>
        <v/>
      </c>
      <c r="E8566" s="178" t="str">
        <f aca="false">IF(LEN(B8566)=5,C8566,"")</f>
        <v/>
      </c>
      <c r="F8566" s="178" t="str">
        <f aca="false">IF(LEN(B8566)=13,C8566,"")</f>
        <v>Cilowong</v>
      </c>
      <c r="G8566" s="178" t="s">
        <v>59373</v>
      </c>
      <c r="H8566" s="178" t="s">
        <v>59363</v>
      </c>
    </row>
    <row r="8567" s="178" customFormat="true" ht="15" hidden="false" customHeight="false" outlineLevel="0" collapsed="false">
      <c r="A8567" s="178" t="n">
        <v>54979</v>
      </c>
      <c r="B8567" s="178" t="s">
        <v>59374</v>
      </c>
      <c r="C8567" s="178" t="s">
        <v>59375</v>
      </c>
      <c r="D8567" s="178" t="str">
        <f aca="false">IF(LEN(B8567)=2,C8567,"")</f>
        <v/>
      </c>
      <c r="E8567" s="178" t="str">
        <f aca="false">IF(LEN(B8567)=5,C8567,"")</f>
        <v/>
      </c>
      <c r="F8567" s="178" t="str">
        <f aca="false">IF(LEN(B8567)=13,C8567,"")</f>
        <v>Panggungjati</v>
      </c>
      <c r="G8567" s="178" t="s">
        <v>59375</v>
      </c>
      <c r="H8567" s="178" t="s">
        <v>59363</v>
      </c>
    </row>
    <row r="8568" s="178" customFormat="true" ht="15" hidden="false" customHeight="false" outlineLevel="0" collapsed="false">
      <c r="A8568" s="178" t="n">
        <v>54980</v>
      </c>
      <c r="B8568" s="178" t="s">
        <v>59376</v>
      </c>
      <c r="C8568" s="178" t="s">
        <v>59377</v>
      </c>
      <c r="D8568" s="178" t="str">
        <f aca="false">IF(LEN(B8568)=2,C8568,"")</f>
        <v/>
      </c>
      <c r="E8568" s="178" t="str">
        <f aca="false">IF(LEN(B8568)=5,C8568,"")</f>
        <v/>
      </c>
      <c r="F8568" s="178" t="str">
        <f aca="false">IF(LEN(B8568)=13,C8568,"")</f>
        <v>Drangong</v>
      </c>
      <c r="G8568" s="178" t="s">
        <v>59377</v>
      </c>
      <c r="H8568" s="178" t="s">
        <v>59363</v>
      </c>
    </row>
    <row r="8569" s="178" customFormat="true" ht="15" hidden="false" customHeight="false" outlineLevel="0" collapsed="false">
      <c r="A8569" s="178" t="n">
        <v>54981</v>
      </c>
      <c r="B8569" s="178" t="s">
        <v>59378</v>
      </c>
      <c r="C8569" s="178" t="s">
        <v>59379</v>
      </c>
      <c r="D8569" s="178" t="str">
        <f aca="false">IF(LEN(B8569)=2,C8569,"")</f>
        <v/>
      </c>
      <c r="E8569" s="178" t="str">
        <f aca="false">IF(LEN(B8569)=5,C8569,"")</f>
        <v/>
      </c>
      <c r="F8569" s="178" t="str">
        <f aca="false">IF(LEN(B8569)=13,C8569,"")</f>
        <v>Umbul Tengah</v>
      </c>
      <c r="G8569" s="178" t="s">
        <v>59379</v>
      </c>
      <c r="H8569" s="178" t="s">
        <v>59363</v>
      </c>
    </row>
    <row r="8570" s="178" customFormat="true" ht="15" hidden="false" customHeight="false" outlineLevel="0" collapsed="false">
      <c r="A8570" s="178" t="n">
        <v>54982</v>
      </c>
      <c r="B8570" s="178" t="s">
        <v>59380</v>
      </c>
      <c r="C8570" s="178" t="s">
        <v>59381</v>
      </c>
      <c r="D8570" s="178" t="str">
        <f aca="false">IF(LEN(B8570)=2,C8570,"")</f>
        <v/>
      </c>
      <c r="E8570" s="178" t="str">
        <f aca="false">IF(LEN(B8570)=5,C8570,"")</f>
        <v/>
      </c>
      <c r="F8570" s="178" t="str">
        <f aca="false">IF(LEN(B8570)=13,C8570,"")</f>
        <v>Sepang</v>
      </c>
      <c r="G8570" s="178" t="s">
        <v>59381</v>
      </c>
      <c r="H8570" s="178" t="s">
        <v>59363</v>
      </c>
    </row>
    <row r="8571" s="178" customFormat="true" ht="15" hidden="false" customHeight="false" outlineLevel="0" collapsed="false">
      <c r="A8571" s="178" t="n">
        <v>54983</v>
      </c>
      <c r="B8571" s="178" t="s">
        <v>59382</v>
      </c>
      <c r="C8571" s="178" t="s">
        <v>59383</v>
      </c>
      <c r="D8571" s="178" t="str">
        <f aca="false">IF(LEN(B8571)=2,C8571,"")</f>
        <v/>
      </c>
      <c r="E8571" s="178" t="str">
        <f aca="false">IF(LEN(B8571)=5,C8571,"")</f>
        <v/>
      </c>
      <c r="F8571" s="178" t="str">
        <f aca="false">IF(LEN(B8571)=13,C8571,"")</f>
        <v>Lialang</v>
      </c>
      <c r="G8571" s="178" t="s">
        <v>59383</v>
      </c>
      <c r="H8571" s="178" t="s">
        <v>59363</v>
      </c>
    </row>
    <row r="8572" s="178" customFormat="true" ht="15" hidden="false" customHeight="false" outlineLevel="0" collapsed="false">
      <c r="A8572" s="178" t="n">
        <v>54984</v>
      </c>
      <c r="B8572" s="178" t="s">
        <v>59384</v>
      </c>
      <c r="C8572" s="178" t="s">
        <v>59262</v>
      </c>
      <c r="D8572" s="178" t="str">
        <f aca="false">IF(LEN(B8572)=2,C8572,"")</f>
        <v/>
      </c>
      <c r="E8572" s="178" t="str">
        <f aca="false">IF(LEN(B8572)=5,C8572,"")</f>
        <v/>
      </c>
      <c r="F8572" s="178" t="str">
        <f aca="false">IF(LEN(B8572)=13,C8572,"")</f>
        <v>Taman Baru</v>
      </c>
      <c r="G8572" s="178" t="s">
        <v>59262</v>
      </c>
      <c r="H8572" s="178" t="s">
        <v>59363</v>
      </c>
    </row>
    <row r="8573" s="178" customFormat="true" ht="15" hidden="false" customHeight="false" outlineLevel="0" collapsed="false">
      <c r="A8573" s="178" t="n">
        <v>54985</v>
      </c>
      <c r="B8573" s="178" t="s">
        <v>59385</v>
      </c>
      <c r="C8573" s="178" t="s">
        <v>59386</v>
      </c>
      <c r="D8573" s="178" t="str">
        <f aca="false">IF(LEN(B8573)=2,C8573,"")</f>
        <v/>
      </c>
      <c r="E8573" s="178" t="str">
        <f aca="false">IF(LEN(B8573)=5,C8573,"")</f>
        <v>KOTA TANGERANG SELATAN</v>
      </c>
      <c r="F8573" s="178" t="str">
        <f aca="false">IF(LEN(B8573)=13,C8573,"")</f>
        <v/>
      </c>
    </row>
    <row r="8574" s="178" customFormat="true" ht="15" hidden="false" customHeight="false" outlineLevel="0" collapsed="false">
      <c r="A8574" s="178" t="n">
        <v>54986</v>
      </c>
      <c r="B8574" s="178" t="s">
        <v>59387</v>
      </c>
      <c r="C8574" s="178" t="s">
        <v>3857</v>
      </c>
      <c r="D8574" s="178" t="str">
        <f aca="false">IF(LEN(B8574)=2,C8574,"")</f>
        <v/>
      </c>
      <c r="E8574" s="178" t="str">
        <f aca="false">IF(LEN(B8574)=5,C8574,"")</f>
        <v/>
      </c>
      <c r="F8574" s="178" t="str">
        <f aca="false">IF(LEN(B8574)=13,C8574,"")</f>
        <v/>
      </c>
      <c r="H8574" s="178" t="s">
        <v>3857</v>
      </c>
    </row>
    <row r="8575" s="178" customFormat="true" ht="15" hidden="false" customHeight="false" outlineLevel="0" collapsed="false">
      <c r="A8575" s="178" t="n">
        <v>54987</v>
      </c>
      <c r="B8575" s="178" t="s">
        <v>59388</v>
      </c>
      <c r="C8575" s="178" t="s">
        <v>3856</v>
      </c>
      <c r="D8575" s="178" t="str">
        <f aca="false">IF(LEN(B8575)=2,C8575,"")</f>
        <v/>
      </c>
      <c r="E8575" s="178" t="str">
        <f aca="false">IF(LEN(B8575)=5,C8575,"")</f>
        <v/>
      </c>
      <c r="F8575" s="178" t="str">
        <f aca="false">IF(LEN(B8575)=13,C8575,"")</f>
        <v>Ciater</v>
      </c>
      <c r="G8575" s="178" t="s">
        <v>3856</v>
      </c>
      <c r="H8575" s="178" t="s">
        <v>3857</v>
      </c>
    </row>
    <row r="8576" s="178" customFormat="true" ht="15" hidden="false" customHeight="false" outlineLevel="0" collapsed="false">
      <c r="A8576" s="178" t="n">
        <v>54988</v>
      </c>
      <c r="B8576" s="178" t="s">
        <v>59389</v>
      </c>
      <c r="C8576" s="178" t="s">
        <v>59390</v>
      </c>
      <c r="D8576" s="178" t="str">
        <f aca="false">IF(LEN(B8576)=2,C8576,"")</f>
        <v/>
      </c>
      <c r="E8576" s="178" t="str">
        <f aca="false">IF(LEN(B8576)=5,C8576,"")</f>
        <v/>
      </c>
      <c r="F8576" s="178" t="str">
        <f aca="false">IF(LEN(B8576)=13,C8576,"")</f>
        <v>Rawabuntu</v>
      </c>
      <c r="G8576" s="178" t="s">
        <v>59390</v>
      </c>
      <c r="H8576" s="178" t="s">
        <v>3857</v>
      </c>
    </row>
    <row r="8577" s="178" customFormat="true" ht="15" hidden="false" customHeight="false" outlineLevel="0" collapsed="false">
      <c r="A8577" s="178" t="n">
        <v>54989</v>
      </c>
      <c r="B8577" s="178" t="s">
        <v>59391</v>
      </c>
      <c r="C8577" s="178" t="s">
        <v>59392</v>
      </c>
      <c r="D8577" s="178" t="str">
        <f aca="false">IF(LEN(B8577)=2,C8577,"")</f>
        <v/>
      </c>
      <c r="E8577" s="178" t="str">
        <f aca="false">IF(LEN(B8577)=5,C8577,"")</f>
        <v/>
      </c>
      <c r="F8577" s="178" t="str">
        <f aca="false">IF(LEN(B8577)=13,C8577,"")</f>
        <v>Rawa Mekarjaya</v>
      </c>
      <c r="G8577" s="178" t="s">
        <v>59392</v>
      </c>
      <c r="H8577" s="178" t="s">
        <v>3857</v>
      </c>
    </row>
    <row r="8578" s="178" customFormat="true" ht="15" hidden="false" customHeight="false" outlineLevel="0" collapsed="false">
      <c r="A8578" s="178" t="n">
        <v>54990</v>
      </c>
      <c r="B8578" s="178" t="s">
        <v>59393</v>
      </c>
      <c r="C8578" s="178" t="s">
        <v>59394</v>
      </c>
      <c r="D8578" s="178" t="str">
        <f aca="false">IF(LEN(B8578)=2,C8578,"")</f>
        <v/>
      </c>
      <c r="E8578" s="178" t="str">
        <f aca="false">IF(LEN(B8578)=5,C8578,"")</f>
        <v/>
      </c>
      <c r="F8578" s="178" t="str">
        <f aca="false">IF(LEN(B8578)=13,C8578,"")</f>
        <v>Lengkong Gudang</v>
      </c>
      <c r="G8578" s="178" t="s">
        <v>59394</v>
      </c>
      <c r="H8578" s="178" t="s">
        <v>3857</v>
      </c>
    </row>
    <row r="8579" s="178" customFormat="true" ht="15" hidden="false" customHeight="false" outlineLevel="0" collapsed="false">
      <c r="A8579" s="178" t="n">
        <v>54991</v>
      </c>
      <c r="B8579" s="178" t="s">
        <v>59395</v>
      </c>
      <c r="C8579" s="178" t="s">
        <v>7978</v>
      </c>
      <c r="D8579" s="178" t="str">
        <f aca="false">IF(LEN(B8579)=2,C8579,"")</f>
        <v/>
      </c>
      <c r="E8579" s="178" t="str">
        <f aca="false">IF(LEN(B8579)=5,C8579,"")</f>
        <v/>
      </c>
      <c r="F8579" s="178" t="str">
        <f aca="false">IF(LEN(B8579)=13,C8579,"")</f>
        <v>Lengkong Wetan</v>
      </c>
      <c r="G8579" s="178" t="s">
        <v>7978</v>
      </c>
      <c r="H8579" s="178" t="s">
        <v>3857</v>
      </c>
    </row>
    <row r="8580" s="178" customFormat="true" ht="15" hidden="false" customHeight="false" outlineLevel="0" collapsed="false">
      <c r="A8580" s="178" t="n">
        <v>54992</v>
      </c>
      <c r="B8580" s="178" t="s">
        <v>59396</v>
      </c>
      <c r="C8580" s="178" t="s">
        <v>59397</v>
      </c>
      <c r="D8580" s="178" t="str">
        <f aca="false">IF(LEN(B8580)=2,C8580,"")</f>
        <v/>
      </c>
      <c r="E8580" s="178" t="str">
        <f aca="false">IF(LEN(B8580)=5,C8580,"")</f>
        <v/>
      </c>
      <c r="F8580" s="178" t="str">
        <f aca="false">IF(LEN(B8580)=13,C8580,"")</f>
        <v>Buaran</v>
      </c>
      <c r="G8580" s="178" t="s">
        <v>59397</v>
      </c>
      <c r="H8580" s="178" t="s">
        <v>3857</v>
      </c>
    </row>
    <row r="8581" s="178" customFormat="true" ht="15" hidden="false" customHeight="false" outlineLevel="0" collapsed="false">
      <c r="A8581" s="178" t="n">
        <v>54993</v>
      </c>
      <c r="B8581" s="178" t="s">
        <v>59398</v>
      </c>
      <c r="C8581" s="178" t="s">
        <v>59399</v>
      </c>
      <c r="D8581" s="178" t="str">
        <f aca="false">IF(LEN(B8581)=2,C8581,"")</f>
        <v/>
      </c>
      <c r="E8581" s="178" t="str">
        <f aca="false">IF(LEN(B8581)=5,C8581,"")</f>
        <v/>
      </c>
      <c r="F8581" s="178" t="str">
        <f aca="false">IF(LEN(B8581)=13,C8581,"")</f>
        <v>Lengkong Gudang Timur</v>
      </c>
      <c r="G8581" s="178" t="s">
        <v>59399</v>
      </c>
      <c r="H8581" s="178" t="s">
        <v>3857</v>
      </c>
    </row>
    <row r="8582" s="178" customFormat="true" ht="15" hidden="false" customHeight="false" outlineLevel="0" collapsed="false">
      <c r="A8582" s="178" t="n">
        <v>54994</v>
      </c>
      <c r="B8582" s="178" t="s">
        <v>59400</v>
      </c>
      <c r="C8582" s="178" t="s">
        <v>59401</v>
      </c>
      <c r="D8582" s="178" t="str">
        <f aca="false">IF(LEN(B8582)=2,C8582,"")</f>
        <v/>
      </c>
      <c r="E8582" s="178" t="str">
        <f aca="false">IF(LEN(B8582)=5,C8582,"")</f>
        <v/>
      </c>
      <c r="F8582" s="178" t="str">
        <f aca="false">IF(LEN(B8582)=13,C8582,"")</f>
        <v>Cilenggang</v>
      </c>
      <c r="G8582" s="178" t="s">
        <v>59401</v>
      </c>
      <c r="H8582" s="178" t="s">
        <v>3857</v>
      </c>
    </row>
    <row r="8583" s="178" customFormat="true" ht="15" hidden="false" customHeight="false" outlineLevel="0" collapsed="false">
      <c r="A8583" s="178" t="n">
        <v>54995</v>
      </c>
      <c r="B8583" s="178" t="s">
        <v>59402</v>
      </c>
      <c r="C8583" s="178" t="s">
        <v>3857</v>
      </c>
      <c r="D8583" s="178" t="str">
        <f aca="false">IF(LEN(B8583)=2,C8583,"")</f>
        <v/>
      </c>
      <c r="E8583" s="178" t="str">
        <f aca="false">IF(LEN(B8583)=5,C8583,"")</f>
        <v/>
      </c>
      <c r="F8583" s="178" t="str">
        <f aca="false">IF(LEN(B8583)=13,C8583,"")</f>
        <v>Serpong</v>
      </c>
      <c r="G8583" s="178" t="s">
        <v>3857</v>
      </c>
      <c r="H8583" s="178" t="s">
        <v>3857</v>
      </c>
    </row>
    <row r="8584" s="178" customFormat="true" ht="15" hidden="false" customHeight="false" outlineLevel="0" collapsed="false">
      <c r="A8584" s="178" t="n">
        <v>54996</v>
      </c>
      <c r="B8584" s="178" t="s">
        <v>59403</v>
      </c>
      <c r="C8584" s="178" t="s">
        <v>477</v>
      </c>
      <c r="D8584" s="178" t="str">
        <f aca="false">IF(LEN(B8584)=2,C8584,"")</f>
        <v/>
      </c>
      <c r="E8584" s="178" t="str">
        <f aca="false">IF(LEN(B8584)=5,C8584,"")</f>
        <v/>
      </c>
      <c r="F8584" s="178" t="str">
        <f aca="false">IF(LEN(B8584)=13,C8584,"")</f>
        <v/>
      </c>
      <c r="H8584" s="178" t="s">
        <v>477</v>
      </c>
    </row>
    <row r="8585" s="178" customFormat="true" ht="15" hidden="false" customHeight="false" outlineLevel="0" collapsed="false">
      <c r="A8585" s="178" t="n">
        <v>54997</v>
      </c>
      <c r="B8585" s="178" t="s">
        <v>59404</v>
      </c>
      <c r="C8585" s="178" t="s">
        <v>59405</v>
      </c>
      <c r="D8585" s="178" t="str">
        <f aca="false">IF(LEN(B8585)=2,C8585,"")</f>
        <v/>
      </c>
      <c r="E8585" s="178" t="str">
        <f aca="false">IF(LEN(B8585)=5,C8585,"")</f>
        <v/>
      </c>
      <c r="F8585" s="178" t="str">
        <f aca="false">IF(LEN(B8585)=13,C8585,"")</f>
        <v>Pakulonan</v>
      </c>
      <c r="G8585" s="178" t="s">
        <v>59405</v>
      </c>
      <c r="H8585" s="178" t="s">
        <v>477</v>
      </c>
    </row>
    <row r="8586" s="178" customFormat="true" ht="15" hidden="false" customHeight="false" outlineLevel="0" collapsed="false">
      <c r="A8586" s="178" t="n">
        <v>54998</v>
      </c>
      <c r="B8586" s="178" t="s">
        <v>59406</v>
      </c>
      <c r="C8586" s="178" t="s">
        <v>15316</v>
      </c>
      <c r="D8586" s="178" t="str">
        <f aca="false">IF(LEN(B8586)=2,C8586,"")</f>
        <v/>
      </c>
      <c r="E8586" s="178" t="str">
        <f aca="false">IF(LEN(B8586)=5,C8586,"")</f>
        <v/>
      </c>
      <c r="F8586" s="178" t="str">
        <f aca="false">IF(LEN(B8586)=13,C8586,"")</f>
        <v>Pakualam</v>
      </c>
      <c r="G8586" s="178" t="s">
        <v>15316</v>
      </c>
      <c r="H8586" s="178" t="s">
        <v>477</v>
      </c>
    </row>
    <row r="8587" s="178" customFormat="true" ht="15" hidden="false" customHeight="false" outlineLevel="0" collapsed="false">
      <c r="A8587" s="178" t="n">
        <v>54999</v>
      </c>
      <c r="B8587" s="178" t="s">
        <v>59407</v>
      </c>
      <c r="C8587" s="178" t="s">
        <v>476</v>
      </c>
      <c r="D8587" s="178" t="str">
        <f aca="false">IF(LEN(B8587)=2,C8587,"")</f>
        <v/>
      </c>
      <c r="E8587" s="178" t="str">
        <f aca="false">IF(LEN(B8587)=5,C8587,"")</f>
        <v/>
      </c>
      <c r="F8587" s="178" t="str">
        <f aca="false">IF(LEN(B8587)=13,C8587,"")</f>
        <v>Pakujaya</v>
      </c>
      <c r="G8587" s="178" t="s">
        <v>476</v>
      </c>
      <c r="H8587" s="178" t="s">
        <v>477</v>
      </c>
    </row>
    <row r="8588" s="178" customFormat="true" ht="15" hidden="false" customHeight="false" outlineLevel="0" collapsed="false">
      <c r="A8588" s="178" t="n">
        <v>55000</v>
      </c>
      <c r="B8588" s="178" t="s">
        <v>59408</v>
      </c>
      <c r="C8588" s="178" t="s">
        <v>3876</v>
      </c>
      <c r="D8588" s="178" t="str">
        <f aca="false">IF(LEN(B8588)=2,C8588,"")</f>
        <v/>
      </c>
      <c r="E8588" s="178" t="str">
        <f aca="false">IF(LEN(B8588)=5,C8588,"")</f>
        <v/>
      </c>
      <c r="F8588" s="178" t="str">
        <f aca="false">IF(LEN(B8588)=13,C8588,"")</f>
        <v>Pondok Jagung</v>
      </c>
      <c r="G8588" s="178" t="s">
        <v>3876</v>
      </c>
      <c r="H8588" s="178" t="s">
        <v>477</v>
      </c>
    </row>
    <row r="8589" s="178" customFormat="true" ht="15" hidden="false" customHeight="false" outlineLevel="0" collapsed="false">
      <c r="A8589" s="178" t="n">
        <v>55001</v>
      </c>
      <c r="B8589" s="178" t="s">
        <v>59409</v>
      </c>
      <c r="C8589" s="178" t="s">
        <v>2969</v>
      </c>
      <c r="D8589" s="178" t="str">
        <f aca="false">IF(LEN(B8589)=2,C8589,"")</f>
        <v/>
      </c>
      <c r="E8589" s="178" t="str">
        <f aca="false">IF(LEN(B8589)=5,C8589,"")</f>
        <v/>
      </c>
      <c r="F8589" s="178" t="str">
        <f aca="false">IF(LEN(B8589)=13,C8589,"")</f>
        <v>Pondok Jagung Timur</v>
      </c>
      <c r="G8589" s="178" t="s">
        <v>2969</v>
      </c>
      <c r="H8589" s="178" t="s">
        <v>477</v>
      </c>
    </row>
    <row r="8590" s="178" customFormat="true" ht="15" hidden="false" customHeight="false" outlineLevel="0" collapsed="false">
      <c r="A8590" s="178" t="n">
        <v>55002</v>
      </c>
      <c r="B8590" s="178" t="s">
        <v>59410</v>
      </c>
      <c r="C8590" s="178" t="s">
        <v>10916</v>
      </c>
      <c r="D8590" s="178" t="str">
        <f aca="false">IF(LEN(B8590)=2,C8590,"")</f>
        <v/>
      </c>
      <c r="E8590" s="178" t="str">
        <f aca="false">IF(LEN(B8590)=5,C8590,"")</f>
        <v/>
      </c>
      <c r="F8590" s="178" t="str">
        <f aca="false">IF(LEN(B8590)=13,C8590,"")</f>
        <v>Jelupang</v>
      </c>
      <c r="G8590" s="178" t="s">
        <v>10916</v>
      </c>
      <c r="H8590" s="178" t="s">
        <v>477</v>
      </c>
    </row>
    <row r="8591" s="178" customFormat="true" ht="15" hidden="false" customHeight="false" outlineLevel="0" collapsed="false">
      <c r="A8591" s="178" t="n">
        <v>55003</v>
      </c>
      <c r="B8591" s="178" t="s">
        <v>59411</v>
      </c>
      <c r="C8591" s="178" t="s">
        <v>1612</v>
      </c>
      <c r="D8591" s="178" t="str">
        <f aca="false">IF(LEN(B8591)=2,C8591,"")</f>
        <v/>
      </c>
      <c r="E8591" s="178" t="str">
        <f aca="false">IF(LEN(B8591)=5,C8591,"")</f>
        <v/>
      </c>
      <c r="F8591" s="178" t="str">
        <f aca="false">IF(LEN(B8591)=13,C8591,"")</f>
        <v>Lengkong Karya</v>
      </c>
      <c r="G8591" s="178" t="s">
        <v>1612</v>
      </c>
      <c r="H8591" s="178" t="s">
        <v>477</v>
      </c>
    </row>
    <row r="8592" s="178" customFormat="true" ht="15" hidden="false" customHeight="false" outlineLevel="0" collapsed="false">
      <c r="A8592" s="178" t="n">
        <v>55004</v>
      </c>
      <c r="B8592" s="178" t="s">
        <v>59412</v>
      </c>
      <c r="C8592" s="178" t="s">
        <v>145</v>
      </c>
      <c r="D8592" s="178" t="str">
        <f aca="false">IF(LEN(B8592)=2,C8592,"")</f>
        <v/>
      </c>
      <c r="E8592" s="178" t="str">
        <f aca="false">IF(LEN(B8592)=5,C8592,"")</f>
        <v/>
      </c>
      <c r="F8592" s="178" t="str">
        <f aca="false">IF(LEN(B8592)=13,C8592,"")</f>
        <v/>
      </c>
      <c r="H8592" s="178" t="s">
        <v>145</v>
      </c>
    </row>
    <row r="8593" s="178" customFormat="true" ht="15" hidden="false" customHeight="false" outlineLevel="0" collapsed="false">
      <c r="A8593" s="178" t="n">
        <v>55005</v>
      </c>
      <c r="B8593" s="178" t="s">
        <v>59413</v>
      </c>
      <c r="C8593" s="178" t="s">
        <v>4130</v>
      </c>
      <c r="D8593" s="178" t="str">
        <f aca="false">IF(LEN(B8593)=2,C8593,"")</f>
        <v/>
      </c>
      <c r="E8593" s="178" t="str">
        <f aca="false">IF(LEN(B8593)=5,C8593,"")</f>
        <v/>
      </c>
      <c r="F8593" s="178" t="str">
        <f aca="false">IF(LEN(B8593)=13,C8593,"")</f>
        <v>Pondok Betung</v>
      </c>
      <c r="G8593" s="178" t="s">
        <v>4130</v>
      </c>
      <c r="H8593" s="178" t="s">
        <v>145</v>
      </c>
    </row>
    <row r="8594" s="178" customFormat="true" ht="15" hidden="false" customHeight="false" outlineLevel="0" collapsed="false">
      <c r="A8594" s="178" t="n">
        <v>55006</v>
      </c>
      <c r="B8594" s="178" t="s">
        <v>59414</v>
      </c>
      <c r="C8594" s="178" t="s">
        <v>387</v>
      </c>
      <c r="D8594" s="178" t="str">
        <f aca="false">IF(LEN(B8594)=2,C8594,"")</f>
        <v/>
      </c>
      <c r="E8594" s="178" t="str">
        <f aca="false">IF(LEN(B8594)=5,C8594,"")</f>
        <v/>
      </c>
      <c r="F8594" s="178" t="str">
        <f aca="false">IF(LEN(B8594)=13,C8594,"")</f>
        <v>Pondok Pucung</v>
      </c>
      <c r="G8594" s="178" t="s">
        <v>387</v>
      </c>
      <c r="H8594" s="178" t="s">
        <v>145</v>
      </c>
    </row>
    <row r="8595" s="178" customFormat="true" ht="15" hidden="false" customHeight="false" outlineLevel="0" collapsed="false">
      <c r="A8595" s="178" t="n">
        <v>55007</v>
      </c>
      <c r="B8595" s="178" t="s">
        <v>59415</v>
      </c>
      <c r="C8595" s="178" t="s">
        <v>1249</v>
      </c>
      <c r="D8595" s="178" t="str">
        <f aca="false">IF(LEN(B8595)=2,C8595,"")</f>
        <v/>
      </c>
      <c r="E8595" s="178" t="str">
        <f aca="false">IF(LEN(B8595)=5,C8595,"")</f>
        <v/>
      </c>
      <c r="F8595" s="178" t="str">
        <f aca="false">IF(LEN(B8595)=13,C8595,"")</f>
        <v>Pondok Karya</v>
      </c>
      <c r="G8595" s="178" t="s">
        <v>1249</v>
      </c>
      <c r="H8595" s="178" t="s">
        <v>145</v>
      </c>
    </row>
    <row r="8596" s="178" customFormat="true" ht="15" hidden="false" customHeight="false" outlineLevel="0" collapsed="false">
      <c r="A8596" s="178" t="n">
        <v>55008</v>
      </c>
      <c r="B8596" s="178" t="s">
        <v>45810</v>
      </c>
      <c r="C8596" s="178" t="s">
        <v>2482</v>
      </c>
      <c r="D8596" s="178" t="str">
        <f aca="false">IF(LEN(B8596)=2,C8596,"")</f>
        <v/>
      </c>
      <c r="E8596" s="178" t="str">
        <f aca="false">IF(LEN(B8596)=5,C8596,"")</f>
        <v/>
      </c>
      <c r="F8596" s="178" t="str">
        <f aca="false">IF(LEN(B8596)=13,C8596,"")</f>
        <v>Pondok Jaya</v>
      </c>
      <c r="G8596" s="178" t="s">
        <v>2482</v>
      </c>
      <c r="H8596" s="178" t="s">
        <v>145</v>
      </c>
    </row>
    <row r="8597" s="178" customFormat="true" ht="15" hidden="false" customHeight="false" outlineLevel="0" collapsed="false">
      <c r="A8597" s="178" t="n">
        <v>55009</v>
      </c>
      <c r="B8597" s="178" t="s">
        <v>59416</v>
      </c>
      <c r="C8597" s="178" t="s">
        <v>145</v>
      </c>
      <c r="D8597" s="178" t="str">
        <f aca="false">IF(LEN(B8597)=2,C8597,"")</f>
        <v/>
      </c>
      <c r="E8597" s="178" t="str">
        <f aca="false">IF(LEN(B8597)=5,C8597,"")</f>
        <v/>
      </c>
      <c r="F8597" s="178" t="str">
        <f aca="false">IF(LEN(B8597)=13,C8597,"")</f>
        <v>Pondok Aren</v>
      </c>
      <c r="G8597" s="178" t="s">
        <v>145</v>
      </c>
      <c r="H8597" s="178" t="s">
        <v>145</v>
      </c>
    </row>
    <row r="8598" s="178" customFormat="true" ht="15" hidden="false" customHeight="false" outlineLevel="0" collapsed="false">
      <c r="A8598" s="178" t="n">
        <v>55010</v>
      </c>
      <c r="B8598" s="178" t="s">
        <v>59417</v>
      </c>
      <c r="C8598" s="178" t="s">
        <v>369</v>
      </c>
      <c r="D8598" s="178" t="str">
        <f aca="false">IF(LEN(B8598)=2,C8598,"")</f>
        <v/>
      </c>
      <c r="E8598" s="178" t="str">
        <f aca="false">IF(LEN(B8598)=5,C8598,"")</f>
        <v/>
      </c>
      <c r="F8598" s="178" t="str">
        <f aca="false">IF(LEN(B8598)=13,C8598,"")</f>
        <v>Pondok Kacang Barat</v>
      </c>
      <c r="G8598" s="178" t="s">
        <v>369</v>
      </c>
      <c r="H8598" s="178" t="s">
        <v>145</v>
      </c>
    </row>
    <row r="8599" s="178" customFormat="true" ht="15" hidden="false" customHeight="false" outlineLevel="0" collapsed="false">
      <c r="A8599" s="178" t="n">
        <v>55011</v>
      </c>
      <c r="B8599" s="178" t="s">
        <v>59418</v>
      </c>
      <c r="C8599" s="178" t="s">
        <v>263</v>
      </c>
      <c r="D8599" s="178" t="str">
        <f aca="false">IF(LEN(B8599)=2,C8599,"")</f>
        <v/>
      </c>
      <c r="E8599" s="178" t="str">
        <f aca="false">IF(LEN(B8599)=5,C8599,"")</f>
        <v/>
      </c>
      <c r="F8599" s="178" t="str">
        <f aca="false">IF(LEN(B8599)=13,C8599,"")</f>
        <v>Pondok Kacang Timur</v>
      </c>
      <c r="G8599" s="178" t="s">
        <v>263</v>
      </c>
      <c r="H8599" s="178" t="s">
        <v>145</v>
      </c>
    </row>
    <row r="8600" s="178" customFormat="true" ht="15" hidden="false" customHeight="false" outlineLevel="0" collapsed="false">
      <c r="A8600" s="178" t="n">
        <v>55012</v>
      </c>
      <c r="B8600" s="178" t="s">
        <v>45815</v>
      </c>
      <c r="C8600" s="178" t="s">
        <v>144</v>
      </c>
      <c r="D8600" s="178" t="str">
        <f aca="false">IF(LEN(B8600)=2,C8600,"")</f>
        <v/>
      </c>
      <c r="E8600" s="178" t="str">
        <f aca="false">IF(LEN(B8600)=5,C8600,"")</f>
        <v/>
      </c>
      <c r="F8600" s="178" t="str">
        <f aca="false">IF(LEN(B8600)=13,C8600,"")</f>
        <v>Parigi</v>
      </c>
      <c r="G8600" s="178" t="s">
        <v>144</v>
      </c>
      <c r="H8600" s="178" t="s">
        <v>145</v>
      </c>
    </row>
    <row r="8601" s="178" customFormat="true" ht="15" hidden="false" customHeight="false" outlineLevel="0" collapsed="false">
      <c r="A8601" s="178" t="n">
        <v>55013</v>
      </c>
      <c r="B8601" s="178" t="s">
        <v>59419</v>
      </c>
      <c r="C8601" s="178" t="s">
        <v>2566</v>
      </c>
      <c r="D8601" s="178" t="str">
        <f aca="false">IF(LEN(B8601)=2,C8601,"")</f>
        <v/>
      </c>
      <c r="E8601" s="178" t="str">
        <f aca="false">IF(LEN(B8601)=5,C8601,"")</f>
        <v/>
      </c>
      <c r="F8601" s="178" t="str">
        <f aca="false">IF(LEN(B8601)=13,C8601,"")</f>
        <v>Parigi Baru</v>
      </c>
      <c r="G8601" s="178" t="s">
        <v>2566</v>
      </c>
      <c r="H8601" s="178" t="s">
        <v>145</v>
      </c>
    </row>
    <row r="8602" s="178" customFormat="true" ht="15" hidden="false" customHeight="false" outlineLevel="0" collapsed="false">
      <c r="A8602" s="178" t="n">
        <v>55014</v>
      </c>
      <c r="B8602" s="178" t="s">
        <v>59420</v>
      </c>
      <c r="C8602" s="178" t="s">
        <v>1787</v>
      </c>
      <c r="D8602" s="178" t="str">
        <f aca="false">IF(LEN(B8602)=2,C8602,"")</f>
        <v/>
      </c>
      <c r="E8602" s="178" t="str">
        <f aca="false">IF(LEN(B8602)=5,C8602,"")</f>
        <v/>
      </c>
      <c r="F8602" s="178" t="str">
        <f aca="false">IF(LEN(B8602)=13,C8602,"")</f>
        <v>Jurangmangu Barat</v>
      </c>
      <c r="G8602" s="178" t="s">
        <v>1787</v>
      </c>
      <c r="H8602" s="178" t="s">
        <v>145</v>
      </c>
    </row>
    <row r="8603" s="178" customFormat="true" ht="15" hidden="false" customHeight="false" outlineLevel="0" collapsed="false">
      <c r="A8603" s="178" t="n">
        <v>55015</v>
      </c>
      <c r="B8603" s="178" t="s">
        <v>59421</v>
      </c>
      <c r="C8603" s="178" t="s">
        <v>4576</v>
      </c>
      <c r="D8603" s="178" t="str">
        <f aca="false">IF(LEN(B8603)=2,C8603,"")</f>
        <v/>
      </c>
      <c r="E8603" s="178" t="str">
        <f aca="false">IF(LEN(B8603)=5,C8603,"")</f>
        <v/>
      </c>
      <c r="F8603" s="178" t="str">
        <f aca="false">IF(LEN(B8603)=13,C8603,"")</f>
        <v>Jurangmangu Timur</v>
      </c>
      <c r="G8603" s="178" t="s">
        <v>4576</v>
      </c>
      <c r="H8603" s="178" t="s">
        <v>145</v>
      </c>
    </row>
    <row r="8604" s="178" customFormat="true" ht="15" hidden="false" customHeight="false" outlineLevel="0" collapsed="false">
      <c r="A8604" s="178" t="n">
        <v>55016</v>
      </c>
      <c r="B8604" s="178" t="s">
        <v>59422</v>
      </c>
      <c r="C8604" s="178" t="s">
        <v>60</v>
      </c>
      <c r="D8604" s="178" t="str">
        <f aca="false">IF(LEN(B8604)=2,C8604,"")</f>
        <v/>
      </c>
      <c r="E8604" s="178" t="str">
        <f aca="false">IF(LEN(B8604)=5,C8604,"")</f>
        <v/>
      </c>
      <c r="F8604" s="178" t="str">
        <f aca="false">IF(LEN(B8604)=13,C8604,"")</f>
        <v/>
      </c>
      <c r="H8604" s="178" t="s">
        <v>60</v>
      </c>
    </row>
    <row r="8605" s="178" customFormat="true" ht="15" hidden="false" customHeight="false" outlineLevel="0" collapsed="false">
      <c r="A8605" s="178" t="n">
        <v>55017</v>
      </c>
      <c r="B8605" s="178" t="s">
        <v>59423</v>
      </c>
      <c r="C8605" s="178" t="s">
        <v>288</v>
      </c>
      <c r="D8605" s="178" t="str">
        <f aca="false">IF(LEN(B8605)=2,C8605,"")</f>
        <v/>
      </c>
      <c r="E8605" s="178" t="str">
        <f aca="false">IF(LEN(B8605)=5,C8605,"")</f>
        <v/>
      </c>
      <c r="F8605" s="178" t="str">
        <f aca="false">IF(LEN(B8605)=13,C8605,"")</f>
        <v>Sawah Baru</v>
      </c>
      <c r="G8605" s="178" t="s">
        <v>288</v>
      </c>
      <c r="H8605" s="178" t="s">
        <v>60</v>
      </c>
    </row>
    <row r="8606" s="178" customFormat="true" ht="15" hidden="false" customHeight="false" outlineLevel="0" collapsed="false">
      <c r="A8606" s="178" t="n">
        <v>55018</v>
      </c>
      <c r="B8606" s="178" t="s">
        <v>59424</v>
      </c>
      <c r="C8606" s="178" t="s">
        <v>960</v>
      </c>
      <c r="D8606" s="178" t="str">
        <f aca="false">IF(LEN(B8606)=2,C8606,"")</f>
        <v/>
      </c>
      <c r="E8606" s="178" t="str">
        <f aca="false">IF(LEN(B8606)=5,C8606,"")</f>
        <v/>
      </c>
      <c r="F8606" s="178" t="str">
        <f aca="false">IF(LEN(B8606)=13,C8606,"")</f>
        <v>Serua</v>
      </c>
      <c r="G8606" s="178" t="s">
        <v>960</v>
      </c>
      <c r="H8606" s="178" t="s">
        <v>60</v>
      </c>
    </row>
    <row r="8607" s="178" customFormat="true" ht="15" hidden="false" customHeight="false" outlineLevel="0" collapsed="false">
      <c r="A8607" s="178" t="n">
        <v>55019</v>
      </c>
      <c r="B8607" s="178" t="s">
        <v>59425</v>
      </c>
      <c r="C8607" s="178" t="s">
        <v>60</v>
      </c>
      <c r="D8607" s="178" t="str">
        <f aca="false">IF(LEN(B8607)=2,C8607,"")</f>
        <v/>
      </c>
      <c r="E8607" s="178" t="str">
        <f aca="false">IF(LEN(B8607)=5,C8607,"")</f>
        <v/>
      </c>
      <c r="F8607" s="178" t="str">
        <f aca="false">IF(LEN(B8607)=13,C8607,"")</f>
        <v>Ciputat</v>
      </c>
      <c r="G8607" s="178" t="s">
        <v>60</v>
      </c>
      <c r="H8607" s="178" t="s">
        <v>60</v>
      </c>
    </row>
    <row r="8608" s="178" customFormat="true" ht="15" hidden="false" customHeight="false" outlineLevel="0" collapsed="false">
      <c r="A8608" s="178" t="n">
        <v>55020</v>
      </c>
      <c r="B8608" s="178" t="s">
        <v>59426</v>
      </c>
      <c r="C8608" s="178" t="s">
        <v>4967</v>
      </c>
      <c r="D8608" s="178" t="str">
        <f aca="false">IF(LEN(B8608)=2,C8608,"")</f>
        <v/>
      </c>
      <c r="E8608" s="178" t="str">
        <f aca="false">IF(LEN(B8608)=5,C8608,"")</f>
        <v/>
      </c>
      <c r="F8608" s="178" t="str">
        <f aca="false">IF(LEN(B8608)=13,C8608,"")</f>
        <v>Sawah Lama</v>
      </c>
      <c r="G8608" s="178" t="s">
        <v>4967</v>
      </c>
      <c r="H8608" s="178" t="s">
        <v>60</v>
      </c>
    </row>
    <row r="8609" s="178" customFormat="true" ht="15" hidden="false" customHeight="false" outlineLevel="0" collapsed="false">
      <c r="A8609" s="178" t="n">
        <v>55021</v>
      </c>
      <c r="B8609" s="178" t="s">
        <v>59427</v>
      </c>
      <c r="C8609" s="178" t="s">
        <v>3293</v>
      </c>
      <c r="D8609" s="178" t="str">
        <f aca="false">IF(LEN(B8609)=2,C8609,"")</f>
        <v/>
      </c>
      <c r="E8609" s="178" t="str">
        <f aca="false">IF(LEN(B8609)=5,C8609,"")</f>
        <v/>
      </c>
      <c r="F8609" s="178" t="str">
        <f aca="false">IF(LEN(B8609)=13,C8609,"")</f>
        <v>Serua Indah</v>
      </c>
      <c r="G8609" s="178" t="s">
        <v>3293</v>
      </c>
      <c r="H8609" s="178" t="s">
        <v>60</v>
      </c>
    </row>
    <row r="8610" s="178" customFormat="true" ht="15" hidden="false" customHeight="false" outlineLevel="0" collapsed="false">
      <c r="A8610" s="178" t="n">
        <v>55022</v>
      </c>
      <c r="B8610" s="178" t="s">
        <v>45819</v>
      </c>
      <c r="C8610" s="178" t="s">
        <v>59</v>
      </c>
      <c r="D8610" s="178" t="str">
        <f aca="false">IF(LEN(B8610)=2,C8610,"")</f>
        <v/>
      </c>
      <c r="E8610" s="178" t="str">
        <f aca="false">IF(LEN(B8610)=5,C8610,"")</f>
        <v/>
      </c>
      <c r="F8610" s="178" t="str">
        <f aca="false">IF(LEN(B8610)=13,C8610,"")</f>
        <v>Jombang</v>
      </c>
      <c r="G8610" s="178" t="s">
        <v>59</v>
      </c>
      <c r="H8610" s="178" t="s">
        <v>60</v>
      </c>
    </row>
    <row r="8611" s="178" customFormat="true" ht="15" hidden="false" customHeight="false" outlineLevel="0" collapsed="false">
      <c r="A8611" s="178" t="n">
        <v>55023</v>
      </c>
      <c r="B8611" s="178" t="s">
        <v>59428</v>
      </c>
      <c r="C8611" s="178" t="s">
        <v>12563</v>
      </c>
      <c r="D8611" s="178" t="str">
        <f aca="false">IF(LEN(B8611)=2,C8611,"")</f>
        <v/>
      </c>
      <c r="E8611" s="178" t="str">
        <f aca="false">IF(LEN(B8611)=5,C8611,"")</f>
        <v/>
      </c>
      <c r="F8611" s="178" t="str">
        <f aca="false">IF(LEN(B8611)=13,C8611,"")</f>
        <v>Cipayung</v>
      </c>
      <c r="G8611" s="178" t="s">
        <v>12563</v>
      </c>
      <c r="H8611" s="178" t="s">
        <v>60</v>
      </c>
    </row>
    <row r="8612" s="178" customFormat="true" ht="15" hidden="false" customHeight="false" outlineLevel="0" collapsed="false">
      <c r="A8612" s="178" t="n">
        <v>55024</v>
      </c>
      <c r="B8612" s="178" t="s">
        <v>59429</v>
      </c>
      <c r="C8612" s="178" t="s">
        <v>167</v>
      </c>
      <c r="D8612" s="178" t="str">
        <f aca="false">IF(LEN(B8612)=2,C8612,"")</f>
        <v/>
      </c>
      <c r="E8612" s="178" t="str">
        <f aca="false">IF(LEN(B8612)=5,C8612,"")</f>
        <v/>
      </c>
      <c r="F8612" s="178" t="str">
        <f aca="false">IF(LEN(B8612)=13,C8612,"")</f>
        <v/>
      </c>
      <c r="H8612" s="178" t="s">
        <v>167</v>
      </c>
    </row>
    <row r="8613" s="178" customFormat="true" ht="15" hidden="false" customHeight="false" outlineLevel="0" collapsed="false">
      <c r="A8613" s="178" t="n">
        <v>55025</v>
      </c>
      <c r="B8613" s="178" t="s">
        <v>59430</v>
      </c>
      <c r="C8613" s="178" t="s">
        <v>3610</v>
      </c>
      <c r="D8613" s="178" t="str">
        <f aca="false">IF(LEN(B8613)=2,C8613,"")</f>
        <v/>
      </c>
      <c r="E8613" s="178" t="str">
        <f aca="false">IF(LEN(B8613)=5,C8613,"")</f>
        <v/>
      </c>
      <c r="F8613" s="178" t="str">
        <f aca="false">IF(LEN(B8613)=13,C8613,"")</f>
        <v>Cempaka Putih</v>
      </c>
      <c r="G8613" s="178" t="s">
        <v>3610</v>
      </c>
      <c r="H8613" s="178" t="s">
        <v>167</v>
      </c>
    </row>
    <row r="8614" s="178" customFormat="true" ht="15" hidden="false" customHeight="false" outlineLevel="0" collapsed="false">
      <c r="A8614" s="178" t="n">
        <v>55026</v>
      </c>
      <c r="B8614" s="178" t="s">
        <v>45807</v>
      </c>
      <c r="C8614" s="178" t="s">
        <v>166</v>
      </c>
      <c r="D8614" s="178" t="str">
        <f aca="false">IF(LEN(B8614)=2,C8614,"")</f>
        <v/>
      </c>
      <c r="E8614" s="178" t="str">
        <f aca="false">IF(LEN(B8614)=5,C8614,"")</f>
        <v/>
      </c>
      <c r="F8614" s="178" t="str">
        <f aca="false">IF(LEN(B8614)=13,C8614,"")</f>
        <v>Pondok Ranji</v>
      </c>
      <c r="G8614" s="178" t="s">
        <v>166</v>
      </c>
      <c r="H8614" s="178" t="s">
        <v>167</v>
      </c>
    </row>
    <row r="8615" s="178" customFormat="true" ht="15" hidden="false" customHeight="false" outlineLevel="0" collapsed="false">
      <c r="A8615" s="178" t="n">
        <v>55027</v>
      </c>
      <c r="B8615" s="178" t="s">
        <v>59431</v>
      </c>
      <c r="C8615" s="178" t="s">
        <v>11509</v>
      </c>
      <c r="D8615" s="178" t="str">
        <f aca="false">IF(LEN(B8615)=2,C8615,"")</f>
        <v/>
      </c>
      <c r="E8615" s="178" t="str">
        <f aca="false">IF(LEN(B8615)=5,C8615,"")</f>
        <v/>
      </c>
      <c r="F8615" s="178" t="str">
        <f aca="false">IF(LEN(B8615)=13,C8615,"")</f>
        <v>Pisangan</v>
      </c>
      <c r="G8615" s="178" t="s">
        <v>11509</v>
      </c>
      <c r="H8615" s="178" t="s">
        <v>167</v>
      </c>
    </row>
    <row r="8616" s="178" customFormat="true" ht="15" hidden="false" customHeight="false" outlineLevel="0" collapsed="false">
      <c r="A8616" s="178" t="n">
        <v>55028</v>
      </c>
      <c r="B8616" s="178" t="s">
        <v>59432</v>
      </c>
      <c r="C8616" s="178" t="s">
        <v>57878</v>
      </c>
      <c r="D8616" s="178" t="str">
        <f aca="false">IF(LEN(B8616)=2,C8616,"")</f>
        <v/>
      </c>
      <c r="E8616" s="178" t="str">
        <f aca="false">IF(LEN(B8616)=5,C8616,"")</f>
        <v/>
      </c>
      <c r="F8616" s="178" t="str">
        <f aca="false">IF(LEN(B8616)=13,C8616,"")</f>
        <v>Cireundeu</v>
      </c>
      <c r="G8616" s="178" t="s">
        <v>57878</v>
      </c>
      <c r="H8616" s="178" t="s">
        <v>167</v>
      </c>
    </row>
    <row r="8617" s="178" customFormat="true" ht="15" hidden="false" customHeight="false" outlineLevel="0" collapsed="false">
      <c r="A8617" s="178" t="n">
        <v>55029</v>
      </c>
      <c r="B8617" s="178" t="s">
        <v>59433</v>
      </c>
      <c r="C8617" s="178" t="s">
        <v>2263</v>
      </c>
      <c r="D8617" s="178" t="str">
        <f aca="false">IF(LEN(B8617)=2,C8617,"")</f>
        <v/>
      </c>
      <c r="E8617" s="178" t="str">
        <f aca="false">IF(LEN(B8617)=5,C8617,"")</f>
        <v/>
      </c>
      <c r="F8617" s="178" t="str">
        <f aca="false">IF(LEN(B8617)=13,C8617,"")</f>
        <v>Rempoa</v>
      </c>
      <c r="G8617" s="178" t="s">
        <v>2263</v>
      </c>
      <c r="H8617" s="178" t="s">
        <v>167</v>
      </c>
    </row>
    <row r="8618" s="178" customFormat="true" ht="15" hidden="false" customHeight="false" outlineLevel="0" collapsed="false">
      <c r="A8618" s="178" t="n">
        <v>55030</v>
      </c>
      <c r="B8618" s="178" t="s">
        <v>59434</v>
      </c>
      <c r="C8618" s="178" t="s">
        <v>1748</v>
      </c>
      <c r="D8618" s="178" t="str">
        <f aca="false">IF(LEN(B8618)=2,C8618,"")</f>
        <v/>
      </c>
      <c r="E8618" s="178" t="str">
        <f aca="false">IF(LEN(B8618)=5,C8618,"")</f>
        <v/>
      </c>
      <c r="F8618" s="178" t="str">
        <f aca="false">IF(LEN(B8618)=13,C8618,"")</f>
        <v>Rengas</v>
      </c>
      <c r="G8618" s="178" t="s">
        <v>1748</v>
      </c>
      <c r="H8618" s="178" t="s">
        <v>167</v>
      </c>
    </row>
    <row r="8619" s="178" customFormat="true" ht="15" hidden="false" customHeight="false" outlineLevel="0" collapsed="false">
      <c r="A8619" s="178" t="n">
        <v>55031</v>
      </c>
      <c r="B8619" s="178" t="s">
        <v>59435</v>
      </c>
      <c r="C8619" s="178" t="s">
        <v>90</v>
      </c>
      <c r="D8619" s="178" t="str">
        <f aca="false">IF(LEN(B8619)=2,C8619,"")</f>
        <v/>
      </c>
      <c r="E8619" s="178" t="str">
        <f aca="false">IF(LEN(B8619)=5,C8619,"")</f>
        <v/>
      </c>
      <c r="F8619" s="178" t="str">
        <f aca="false">IF(LEN(B8619)=13,C8619,"")</f>
        <v/>
      </c>
      <c r="H8619" s="178" t="s">
        <v>90</v>
      </c>
    </row>
    <row r="8620" s="178" customFormat="true" ht="15" hidden="false" customHeight="false" outlineLevel="0" collapsed="false">
      <c r="A8620" s="178" t="n">
        <v>55032</v>
      </c>
      <c r="B8620" s="178" t="s">
        <v>59436</v>
      </c>
      <c r="C8620" s="178" t="s">
        <v>10011</v>
      </c>
      <c r="D8620" s="178" t="str">
        <f aca="false">IF(LEN(B8620)=2,C8620,"")</f>
        <v/>
      </c>
      <c r="E8620" s="178" t="str">
        <f aca="false">IF(LEN(B8620)=5,C8620,"")</f>
        <v/>
      </c>
      <c r="F8620" s="178" t="str">
        <f aca="false">IF(LEN(B8620)=13,C8620,"")</f>
        <v>Pamulang Barat</v>
      </c>
      <c r="G8620" s="178" t="s">
        <v>10011</v>
      </c>
      <c r="H8620" s="178" t="s">
        <v>90</v>
      </c>
    </row>
    <row r="8621" s="178" customFormat="true" ht="15" hidden="false" customHeight="false" outlineLevel="0" collapsed="false">
      <c r="A8621" s="178" t="n">
        <v>55033</v>
      </c>
      <c r="B8621" s="178" t="s">
        <v>59437</v>
      </c>
      <c r="C8621" s="178" t="s">
        <v>7745</v>
      </c>
      <c r="D8621" s="178" t="str">
        <f aca="false">IF(LEN(B8621)=2,C8621,"")</f>
        <v/>
      </c>
      <c r="E8621" s="178" t="str">
        <f aca="false">IF(LEN(B8621)=5,C8621,"")</f>
        <v/>
      </c>
      <c r="F8621" s="178" t="str">
        <f aca="false">IF(LEN(B8621)=13,C8621,"")</f>
        <v>Benda Baru</v>
      </c>
      <c r="G8621" s="178" t="s">
        <v>7745</v>
      </c>
      <c r="H8621" s="178" t="s">
        <v>90</v>
      </c>
    </row>
    <row r="8622" s="178" customFormat="true" ht="15" hidden="false" customHeight="false" outlineLevel="0" collapsed="false">
      <c r="A8622" s="178" t="n">
        <v>55034</v>
      </c>
      <c r="B8622" s="178" t="s">
        <v>45822</v>
      </c>
      <c r="C8622" s="178" t="s">
        <v>17504</v>
      </c>
      <c r="D8622" s="178" t="str">
        <f aca="false">IF(LEN(B8622)=2,C8622,"")</f>
        <v/>
      </c>
      <c r="E8622" s="178" t="str">
        <f aca="false">IF(LEN(B8622)=5,C8622,"")</f>
        <v/>
      </c>
      <c r="F8622" s="178" t="str">
        <f aca="false">IF(LEN(B8622)=13,C8622,"")</f>
        <v>Pondok Benda</v>
      </c>
      <c r="G8622" s="178" t="s">
        <v>17504</v>
      </c>
      <c r="H8622" s="178" t="s">
        <v>90</v>
      </c>
    </row>
    <row r="8623" s="178" customFormat="true" ht="15" hidden="false" customHeight="false" outlineLevel="0" collapsed="false">
      <c r="A8623" s="178" t="n">
        <v>55035</v>
      </c>
      <c r="B8623" s="178" t="s">
        <v>59438</v>
      </c>
      <c r="C8623" s="178" t="s">
        <v>59439</v>
      </c>
      <c r="D8623" s="178" t="str">
        <f aca="false">IF(LEN(B8623)=2,C8623,"")</f>
        <v/>
      </c>
      <c r="E8623" s="178" t="str">
        <f aca="false">IF(LEN(B8623)=5,C8623,"")</f>
        <v/>
      </c>
      <c r="F8623" s="178" t="str">
        <f aca="false">IF(LEN(B8623)=13,C8623,"")</f>
        <v>Pondok Cabe Udik</v>
      </c>
      <c r="G8623" s="178" t="s">
        <v>59439</v>
      </c>
      <c r="H8623" s="178" t="s">
        <v>90</v>
      </c>
    </row>
    <row r="8624" s="178" customFormat="true" ht="15" hidden="false" customHeight="false" outlineLevel="0" collapsed="false">
      <c r="A8624" s="178" t="n">
        <v>55036</v>
      </c>
      <c r="B8624" s="178" t="s">
        <v>59440</v>
      </c>
      <c r="C8624" s="178" t="s">
        <v>59441</v>
      </c>
      <c r="D8624" s="178" t="str">
        <f aca="false">IF(LEN(B8624)=2,C8624,"")</f>
        <v/>
      </c>
      <c r="E8624" s="178" t="str">
        <f aca="false">IF(LEN(B8624)=5,C8624,"")</f>
        <v/>
      </c>
      <c r="F8624" s="178" t="str">
        <f aca="false">IF(LEN(B8624)=13,C8624,"")</f>
        <v>Pondok Cabe Ilir</v>
      </c>
      <c r="G8624" s="178" t="s">
        <v>59441</v>
      </c>
      <c r="H8624" s="178" t="s">
        <v>90</v>
      </c>
    </row>
    <row r="8625" s="178" customFormat="true" ht="15" hidden="false" customHeight="false" outlineLevel="0" collapsed="false">
      <c r="A8625" s="178" t="n">
        <v>55037</v>
      </c>
      <c r="B8625" s="178" t="s">
        <v>59442</v>
      </c>
      <c r="C8625" s="178" t="s">
        <v>1367</v>
      </c>
      <c r="D8625" s="178" t="str">
        <f aca="false">IF(LEN(B8625)=2,C8625,"")</f>
        <v/>
      </c>
      <c r="E8625" s="178" t="str">
        <f aca="false">IF(LEN(B8625)=5,C8625,"")</f>
        <v/>
      </c>
      <c r="F8625" s="178" t="str">
        <f aca="false">IF(LEN(B8625)=13,C8625,"")</f>
        <v>Kedaung</v>
      </c>
      <c r="G8625" s="178" t="s">
        <v>1367</v>
      </c>
      <c r="H8625" s="178" t="s">
        <v>90</v>
      </c>
    </row>
    <row r="8626" s="178" customFormat="true" ht="15" hidden="false" customHeight="false" outlineLevel="0" collapsed="false">
      <c r="A8626" s="178" t="n">
        <v>55038</v>
      </c>
      <c r="B8626" s="178" t="s">
        <v>59443</v>
      </c>
      <c r="C8626" s="178" t="s">
        <v>59444</v>
      </c>
      <c r="D8626" s="178" t="str">
        <f aca="false">IF(LEN(B8626)=2,C8626,"")</f>
        <v/>
      </c>
      <c r="E8626" s="178" t="str">
        <f aca="false">IF(LEN(B8626)=5,C8626,"")</f>
        <v/>
      </c>
      <c r="F8626" s="178" t="str">
        <f aca="false">IF(LEN(B8626)=13,C8626,"")</f>
        <v>Bambuapus</v>
      </c>
      <c r="G8626" s="178" t="s">
        <v>59444</v>
      </c>
      <c r="H8626" s="178" t="s">
        <v>90</v>
      </c>
    </row>
    <row r="8627" s="178" customFormat="true" ht="15" hidden="false" customHeight="false" outlineLevel="0" collapsed="false">
      <c r="A8627" s="178" t="n">
        <v>55039</v>
      </c>
      <c r="B8627" s="178" t="s">
        <v>59445</v>
      </c>
      <c r="C8627" s="178" t="s">
        <v>4256</v>
      </c>
      <c r="D8627" s="178" t="str">
        <f aca="false">IF(LEN(B8627)=2,C8627,"")</f>
        <v/>
      </c>
      <c r="E8627" s="178" t="str">
        <f aca="false">IF(LEN(B8627)=5,C8627,"")</f>
        <v/>
      </c>
      <c r="F8627" s="178" t="str">
        <f aca="false">IF(LEN(B8627)=13,C8627,"")</f>
        <v>Pamulang Timur</v>
      </c>
      <c r="G8627" s="178" t="s">
        <v>4256</v>
      </c>
      <c r="H8627" s="178" t="s">
        <v>90</v>
      </c>
    </row>
    <row r="8628" s="178" customFormat="true" ht="15" hidden="false" customHeight="false" outlineLevel="0" collapsed="false">
      <c r="A8628" s="178" t="n">
        <v>55040</v>
      </c>
      <c r="B8628" s="178" t="s">
        <v>59446</v>
      </c>
      <c r="C8628" s="178" t="s">
        <v>12884</v>
      </c>
      <c r="D8628" s="178" t="str">
        <f aca="false">IF(LEN(B8628)=2,C8628,"")</f>
        <v/>
      </c>
      <c r="E8628" s="178" t="str">
        <f aca="false">IF(LEN(B8628)=5,C8628,"")</f>
        <v/>
      </c>
      <c r="F8628" s="178" t="str">
        <f aca="false">IF(LEN(B8628)=13,C8628,"")</f>
        <v/>
      </c>
      <c r="H8628" s="178" t="s">
        <v>12884</v>
      </c>
    </row>
    <row r="8629" s="178" customFormat="true" ht="15" hidden="false" customHeight="false" outlineLevel="0" collapsed="false">
      <c r="A8629" s="178" t="n">
        <v>55041</v>
      </c>
      <c r="B8629" s="178" t="s">
        <v>59447</v>
      </c>
      <c r="C8629" s="178" t="s">
        <v>59448</v>
      </c>
      <c r="D8629" s="178" t="str">
        <f aca="false">IF(LEN(B8629)=2,C8629,"")</f>
        <v/>
      </c>
      <c r="E8629" s="178" t="str">
        <f aca="false">IF(LEN(B8629)=5,C8629,"")</f>
        <v/>
      </c>
      <c r="F8629" s="178" t="str">
        <f aca="false">IF(LEN(B8629)=13,C8629,"")</f>
        <v>Muncul</v>
      </c>
      <c r="G8629" s="178" t="s">
        <v>59448</v>
      </c>
      <c r="H8629" s="178" t="s">
        <v>12884</v>
      </c>
    </row>
    <row r="8630" s="178" customFormat="true" ht="15" hidden="false" customHeight="false" outlineLevel="0" collapsed="false">
      <c r="A8630" s="178" t="n">
        <v>55042</v>
      </c>
      <c r="B8630" s="178" t="s">
        <v>59449</v>
      </c>
      <c r="C8630" s="178" t="s">
        <v>12884</v>
      </c>
      <c r="D8630" s="178" t="str">
        <f aca="false">IF(LEN(B8630)=2,C8630,"")</f>
        <v/>
      </c>
      <c r="E8630" s="178" t="str">
        <f aca="false">IF(LEN(B8630)=5,C8630,"")</f>
        <v/>
      </c>
      <c r="F8630" s="178" t="str">
        <f aca="false">IF(LEN(B8630)=13,C8630,"")</f>
        <v>Setu</v>
      </c>
      <c r="G8630" s="178" t="s">
        <v>12884</v>
      </c>
      <c r="H8630" s="178" t="s">
        <v>12884</v>
      </c>
    </row>
    <row r="8631" s="178" customFormat="true" ht="15" hidden="false" customHeight="false" outlineLevel="0" collapsed="false">
      <c r="A8631" s="178" t="n">
        <v>55043</v>
      </c>
      <c r="B8631" s="178" t="s">
        <v>59450</v>
      </c>
      <c r="C8631" s="178" t="s">
        <v>59451</v>
      </c>
      <c r="D8631" s="178" t="str">
        <f aca="false">IF(LEN(B8631)=2,C8631,"")</f>
        <v/>
      </c>
      <c r="E8631" s="178" t="str">
        <f aca="false">IF(LEN(B8631)=5,C8631,"")</f>
        <v/>
      </c>
      <c r="F8631" s="178" t="str">
        <f aca="false">IF(LEN(B8631)=13,C8631,"")</f>
        <v>Keranggan</v>
      </c>
      <c r="G8631" s="178" t="s">
        <v>59451</v>
      </c>
      <c r="H8631" s="178" t="s">
        <v>12884</v>
      </c>
    </row>
    <row r="8632" s="178" customFormat="true" ht="15" hidden="false" customHeight="false" outlineLevel="0" collapsed="false">
      <c r="A8632" s="178" t="n">
        <v>55044</v>
      </c>
      <c r="B8632" s="178" t="s">
        <v>59452</v>
      </c>
      <c r="C8632" s="178" t="s">
        <v>28301</v>
      </c>
      <c r="D8632" s="178" t="str">
        <f aca="false">IF(LEN(B8632)=2,C8632,"")</f>
        <v/>
      </c>
      <c r="E8632" s="178" t="str">
        <f aca="false">IF(LEN(B8632)=5,C8632,"")</f>
        <v/>
      </c>
      <c r="F8632" s="178" t="str">
        <f aca="false">IF(LEN(B8632)=13,C8632,"")</f>
        <v>Kademangan</v>
      </c>
      <c r="G8632" s="178" t="s">
        <v>28301</v>
      </c>
      <c r="H8632" s="178" t="s">
        <v>12884</v>
      </c>
    </row>
    <row r="8633" s="178" customFormat="true" ht="15" hidden="false" customHeight="false" outlineLevel="0" collapsed="false">
      <c r="A8633" s="178" t="n">
        <v>55045</v>
      </c>
      <c r="B8633" s="178" t="s">
        <v>59453</v>
      </c>
      <c r="C8633" s="178" t="s">
        <v>46907</v>
      </c>
      <c r="D8633" s="178" t="str">
        <f aca="false">IF(LEN(B8633)=2,C8633,"")</f>
        <v/>
      </c>
      <c r="E8633" s="178" t="str">
        <f aca="false">IF(LEN(B8633)=5,C8633,"")</f>
        <v/>
      </c>
      <c r="F8633" s="178" t="str">
        <f aca="false">IF(LEN(B8633)=13,C8633,"")</f>
        <v>Babakan</v>
      </c>
      <c r="G8633" s="178" t="s">
        <v>46907</v>
      </c>
      <c r="H8633" s="178" t="s">
        <v>12884</v>
      </c>
    </row>
    <row r="8634" s="178" customFormat="true" ht="15" hidden="false" customHeight="false" outlineLevel="0" collapsed="false">
      <c r="A8634" s="178" t="n">
        <v>55046</v>
      </c>
      <c r="B8634" s="178" t="s">
        <v>59454</v>
      </c>
      <c r="C8634" s="178" t="s">
        <v>12883</v>
      </c>
      <c r="D8634" s="178" t="str">
        <f aca="false">IF(LEN(B8634)=2,C8634,"")</f>
        <v/>
      </c>
      <c r="E8634" s="178" t="str">
        <f aca="false">IF(LEN(B8634)=5,C8634,"")</f>
        <v/>
      </c>
      <c r="F8634" s="178" t="str">
        <f aca="false">IF(LEN(B8634)=13,C8634,"")</f>
        <v>Bakti Jaya</v>
      </c>
      <c r="G8634" s="178" t="s">
        <v>12883</v>
      </c>
      <c r="H8634" s="178" t="s">
        <v>12884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0A04286DD22849AFB1C6654B4EC577" ma:contentTypeVersion="11" ma:contentTypeDescription="Create a new document." ma:contentTypeScope="" ma:versionID="d7ce9ba18c6d7f575f047eb1ec5750cb">
  <xsd:schema xmlns:xsd="http://www.w3.org/2001/XMLSchema" xmlns:xs="http://www.w3.org/2001/XMLSchema" xmlns:p="http://schemas.microsoft.com/office/2006/metadata/properties" xmlns:ns2="9063f369-6e30-489b-8ee9-8e635b149c0f" xmlns:ns3="ddf0da61-0441-4975-bc86-419a49d33eac" targetNamespace="http://schemas.microsoft.com/office/2006/metadata/properties" ma:root="true" ma:fieldsID="0d071f13d83bfdab028e8b4f47637d82" ns2:_="" ns3:_="">
    <xsd:import namespace="9063f369-6e30-489b-8ee9-8e635b149c0f"/>
    <xsd:import namespace="ddf0da61-0441-4975-bc86-419a49d33e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63f369-6e30-489b-8ee9-8e635b149c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f0da61-0441-4975-bc86-419a49d33ea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C44ED6C-E866-4387-961B-A1689D2F782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451076B-CB60-4F2D-A927-CFFE5D44AC4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1625C4F-213F-4F8A-8C18-C4759F86AA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63f369-6e30-489b-8ee9-8e635b149c0f"/>
    <ds:schemaRef ds:uri="ddf0da61-0441-4975-bc86-419a49d33e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2021-03-18T08:05:23Z</dcterms:created>
  <dc:creator>Staff ADM AULIYA</dc:creator>
  <dc:description/>
  <dc:language>en-US</dc:language>
  <cp:lastModifiedBy/>
  <dcterms:modified xsi:type="dcterms:W3CDTF">2021-09-02T00:43:12Z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0x0101009C0A04286DD22849AFB1C6654B4EC577</vt:lpwstr>
  </property>
</Properties>
</file>